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928"/>
  <workbookPr defaultThemeVersion="166925"/>
  <mc:AlternateContent xmlns:mc="http://schemas.openxmlformats.org/markup-compatibility/2006">
    <mc:Choice Requires="x15">
      <x15ac:absPath xmlns:x15ac="http://schemas.microsoft.com/office/spreadsheetml/2010/11/ac" url="C:\Users\vanes\Dropbox\DOCTORAT\Compostage JB 2018\Writing paper\Soumission PeerJ\Révision\"/>
    </mc:Choice>
  </mc:AlternateContent>
  <xr:revisionPtr revIDLastSave="0" documentId="13_ncr:1_{34348E62-F6DB-4E29-82EC-82355D04CEA5}" xr6:coauthVersionLast="47" xr6:coauthVersionMax="47" xr10:uidLastSave="{00000000-0000-0000-0000-000000000000}"/>
  <bookViews>
    <workbookView xWindow="-120" yWindow="-120" windowWidth="29040" windowHeight="15840" firstSheet="1" activeTab="2" xr2:uid="{7A5DD1D0-8C2E-4B46-B0B1-CDD44DB5DC30}"/>
  </bookViews>
  <sheets>
    <sheet name="Column Key" sheetId="1" r:id="rId1"/>
    <sheet name="ESV table" sheetId="4" r:id="rId2"/>
    <sheet name="Phyla-level taxa composition" sheetId="11" r:id="rId3"/>
    <sheet name="Correlation (Spearman r)" sheetId="13" r:id="rId4"/>
    <sheet name="DA Litter vs Young" sheetId="5" r:id="rId5"/>
    <sheet name="DA Young vs Middle" sheetId="6" r:id="rId6"/>
    <sheet name="DA Middle vs Aged" sheetId="7" r:id="rId7"/>
    <sheet name="DA Aged vs Compost" sheetId="8" r:id="rId8"/>
    <sheet name="DA Functional references" sheetId="9" r:id="rId9"/>
    <sheet name="References" sheetId="10" r:id="rId10"/>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30" i="11" l="1"/>
  <c r="E30" i="11"/>
  <c r="D30" i="11"/>
  <c r="C30" i="11"/>
  <c r="B30" i="11"/>
  <c r="F61" i="11"/>
  <c r="E61" i="11"/>
  <c r="D61" i="11"/>
  <c r="C61" i="11"/>
  <c r="B61" i="11"/>
  <c r="G29" i="11"/>
  <c r="F60" i="11"/>
  <c r="E60" i="11"/>
  <c r="D60" i="11"/>
  <c r="C60" i="11"/>
  <c r="B60" i="11"/>
  <c r="G28" i="11"/>
  <c r="F59" i="11"/>
  <c r="E59" i="11"/>
  <c r="D59" i="11"/>
  <c r="C59" i="11"/>
  <c r="B59" i="11"/>
  <c r="G27" i="11"/>
  <c r="F58" i="11"/>
  <c r="E58" i="11"/>
  <c r="D58" i="11"/>
  <c r="C58" i="11"/>
  <c r="B58" i="11"/>
  <c r="G26" i="11"/>
  <c r="F57" i="11"/>
  <c r="E57" i="11"/>
  <c r="D57" i="11"/>
  <c r="C57" i="11"/>
  <c r="B57" i="11"/>
  <c r="G25" i="11"/>
  <c r="F56" i="11"/>
  <c r="E56" i="11"/>
  <c r="D56" i="11"/>
  <c r="C56" i="11"/>
  <c r="B56" i="11"/>
  <c r="G24" i="11"/>
  <c r="F55" i="11"/>
  <c r="E55" i="11"/>
  <c r="D55" i="11"/>
  <c r="C55" i="11"/>
  <c r="B55" i="11"/>
  <c r="G23" i="11"/>
  <c r="F54" i="11"/>
  <c r="E54" i="11"/>
  <c r="D54" i="11"/>
  <c r="C54" i="11"/>
  <c r="B54" i="11"/>
  <c r="G22" i="11"/>
  <c r="F53" i="11"/>
  <c r="E53" i="11"/>
  <c r="D53" i="11"/>
  <c r="C53" i="11"/>
  <c r="B53" i="11"/>
  <c r="G21" i="11"/>
  <c r="F52" i="11"/>
  <c r="E52" i="11"/>
  <c r="D52" i="11"/>
  <c r="C52" i="11"/>
  <c r="B52" i="11"/>
  <c r="G20" i="11"/>
  <c r="F51" i="11"/>
  <c r="E51" i="11"/>
  <c r="D51" i="11"/>
  <c r="C51" i="11"/>
  <c r="B51" i="11"/>
  <c r="G19" i="11"/>
  <c r="F50" i="11"/>
  <c r="E50" i="11"/>
  <c r="D50" i="11"/>
  <c r="C50" i="11"/>
  <c r="B50" i="11"/>
  <c r="G18" i="11"/>
  <c r="F49" i="11"/>
  <c r="E49" i="11"/>
  <c r="D49" i="11"/>
  <c r="C49" i="11"/>
  <c r="B49" i="11"/>
  <c r="G17" i="11"/>
  <c r="F48" i="11"/>
  <c r="E48" i="11"/>
  <c r="D48" i="11"/>
  <c r="C48" i="11"/>
  <c r="B48" i="11"/>
  <c r="G16" i="11"/>
  <c r="F47" i="11"/>
  <c r="E47" i="11"/>
  <c r="D47" i="11"/>
  <c r="C47" i="11"/>
  <c r="B47" i="11"/>
  <c r="G15" i="11"/>
  <c r="F46" i="11"/>
  <c r="E46" i="11"/>
  <c r="D46" i="11"/>
  <c r="C46" i="11"/>
  <c r="B46" i="11"/>
  <c r="G14" i="11"/>
  <c r="F45" i="11"/>
  <c r="E45" i="11"/>
  <c r="D45" i="11"/>
  <c r="C45" i="11"/>
  <c r="B45" i="11"/>
  <c r="G13" i="11"/>
  <c r="F44" i="11"/>
  <c r="E44" i="11"/>
  <c r="D44" i="11"/>
  <c r="C44" i="11"/>
  <c r="B44" i="11"/>
  <c r="G12" i="11"/>
  <c r="F43" i="11"/>
  <c r="E43" i="11"/>
  <c r="D43" i="11"/>
  <c r="C43" i="11"/>
  <c r="B43" i="11"/>
  <c r="G11" i="11"/>
  <c r="F42" i="11"/>
  <c r="E42" i="11"/>
  <c r="D42" i="11"/>
  <c r="C42" i="11"/>
  <c r="B42" i="11"/>
  <c r="G10" i="11"/>
  <c r="F41" i="11"/>
  <c r="E41" i="11"/>
  <c r="D41" i="11"/>
  <c r="C41" i="11"/>
  <c r="B41" i="11"/>
  <c r="G9" i="11"/>
  <c r="F40" i="11"/>
  <c r="E40" i="11"/>
  <c r="D40" i="11"/>
  <c r="C40" i="11"/>
  <c r="B40" i="11"/>
  <c r="G8" i="11"/>
  <c r="F39" i="11"/>
  <c r="E39" i="11"/>
  <c r="D39" i="11"/>
  <c r="C39" i="11"/>
  <c r="B39" i="11"/>
  <c r="G7" i="11"/>
  <c r="F38" i="11"/>
  <c r="E38" i="11"/>
  <c r="D38" i="11"/>
  <c r="C38" i="11"/>
  <c r="B38" i="11"/>
  <c r="G6" i="11"/>
  <c r="F37" i="11"/>
  <c r="E37" i="11"/>
  <c r="D37" i="11"/>
  <c r="C37" i="11"/>
  <c r="B37" i="11"/>
  <c r="G5" i="11"/>
  <c r="F36" i="11"/>
  <c r="E36" i="11"/>
  <c r="D36" i="11"/>
  <c r="C36" i="11"/>
  <c r="B36" i="11"/>
  <c r="G4" i="11"/>
  <c r="D62" i="11" l="1"/>
  <c r="G39" i="11"/>
  <c r="G55" i="11"/>
  <c r="G59" i="11"/>
  <c r="E62" i="11"/>
  <c r="G51" i="11"/>
  <c r="G49" i="11"/>
  <c r="G45" i="11"/>
  <c r="G37" i="11"/>
  <c r="G41" i="11"/>
  <c r="G36" i="11"/>
  <c r="F62" i="11"/>
  <c r="G38" i="11"/>
  <c r="G40" i="11"/>
  <c r="G42" i="11"/>
  <c r="G44" i="11"/>
  <c r="G46" i="11"/>
  <c r="G48" i="11"/>
  <c r="G53" i="11"/>
  <c r="G57" i="11"/>
  <c r="G61" i="11"/>
  <c r="G30" i="11"/>
  <c r="C62" i="11"/>
  <c r="G50" i="11"/>
  <c r="G52" i="11"/>
  <c r="G54" i="11"/>
  <c r="G56" i="11"/>
  <c r="G58" i="11"/>
  <c r="G60" i="11"/>
  <c r="G43" i="11"/>
  <c r="G47" i="11"/>
  <c r="B62" i="11"/>
  <c r="G62" i="11" s="1"/>
  <c r="BD10" i="4" l="1"/>
  <c r="BD11" i="4"/>
  <c r="BD12" i="4"/>
  <c r="BD13" i="4"/>
  <c r="BD14" i="4"/>
  <c r="BD15" i="4"/>
  <c r="BD16" i="4"/>
  <c r="BD17" i="4"/>
  <c r="BD18" i="4"/>
  <c r="BD19" i="4"/>
  <c r="BD20" i="4"/>
  <c r="BD21" i="4"/>
  <c r="BD22" i="4"/>
  <c r="BD23" i="4"/>
  <c r="BD24" i="4"/>
  <c r="BD25" i="4"/>
  <c r="BD26" i="4"/>
  <c r="BD27" i="4"/>
  <c r="BD28" i="4"/>
  <c r="BD29" i="4"/>
  <c r="BD30" i="4"/>
  <c r="BD31" i="4"/>
  <c r="BD32" i="4"/>
  <c r="BD33" i="4"/>
  <c r="BD34" i="4"/>
  <c r="BD35" i="4"/>
  <c r="BD36" i="4"/>
  <c r="BD37" i="4"/>
  <c r="BD38" i="4"/>
  <c r="BD39" i="4"/>
  <c r="BD40" i="4"/>
  <c r="BD41" i="4"/>
  <c r="BD42" i="4"/>
  <c r="BD43" i="4"/>
  <c r="BD44" i="4"/>
  <c r="BD45" i="4"/>
  <c r="BD46" i="4"/>
  <c r="BD47" i="4"/>
  <c r="BD48" i="4"/>
  <c r="BD49" i="4"/>
  <c r="BD50" i="4"/>
  <c r="BD51" i="4"/>
  <c r="BD52" i="4"/>
  <c r="BD53" i="4"/>
  <c r="BD54" i="4"/>
  <c r="BD55" i="4"/>
  <c r="BD56" i="4"/>
  <c r="BD57" i="4"/>
  <c r="BD58" i="4"/>
  <c r="BD59" i="4"/>
  <c r="BD60" i="4"/>
  <c r="BD61" i="4"/>
  <c r="BD62" i="4"/>
  <c r="BD63" i="4"/>
  <c r="BD64" i="4"/>
  <c r="BD65" i="4"/>
  <c r="BD66" i="4"/>
  <c r="BD67" i="4"/>
  <c r="BD68" i="4"/>
  <c r="BD69" i="4"/>
  <c r="BD70" i="4"/>
  <c r="BD71" i="4"/>
  <c r="BD72" i="4"/>
  <c r="BD73" i="4"/>
  <c r="BD74" i="4"/>
  <c r="BD75" i="4"/>
  <c r="BD76" i="4"/>
  <c r="BD77" i="4"/>
  <c r="BD78" i="4"/>
  <c r="BD79" i="4"/>
  <c r="BD80" i="4"/>
  <c r="BD81" i="4"/>
  <c r="BD82" i="4"/>
  <c r="BD83" i="4"/>
  <c r="BD84" i="4"/>
  <c r="BD85" i="4"/>
  <c r="BD86" i="4"/>
  <c r="BD87" i="4"/>
  <c r="BD88" i="4"/>
  <c r="BD89" i="4"/>
  <c r="BD90" i="4"/>
  <c r="BD91" i="4"/>
  <c r="BD92" i="4"/>
  <c r="BD93" i="4"/>
  <c r="BD94" i="4"/>
  <c r="BD95" i="4"/>
  <c r="BD96" i="4"/>
  <c r="BD97" i="4"/>
  <c r="BD98" i="4"/>
  <c r="BD99" i="4"/>
  <c r="BD100" i="4"/>
  <c r="BD101" i="4"/>
  <c r="BD102" i="4"/>
  <c r="BD103" i="4"/>
  <c r="BD104" i="4"/>
  <c r="BD105" i="4"/>
  <c r="BD106" i="4"/>
  <c r="BD107" i="4"/>
  <c r="BD108" i="4"/>
  <c r="BD109" i="4"/>
  <c r="BD110" i="4"/>
  <c r="BD111" i="4"/>
  <c r="BD112" i="4"/>
  <c r="BD113" i="4"/>
  <c r="BD114" i="4"/>
  <c r="BD115" i="4"/>
  <c r="BD116" i="4"/>
  <c r="BD117" i="4"/>
  <c r="BD118" i="4"/>
  <c r="BD119" i="4"/>
  <c r="BD120" i="4"/>
  <c r="BD121" i="4"/>
  <c r="BD122" i="4"/>
  <c r="BD123" i="4"/>
  <c r="BD124" i="4"/>
  <c r="BD125" i="4"/>
  <c r="BD126" i="4"/>
  <c r="BD127" i="4"/>
  <c r="BD128" i="4"/>
  <c r="BD129" i="4"/>
  <c r="BD130" i="4"/>
  <c r="BD131" i="4"/>
  <c r="BD132" i="4"/>
  <c r="BD133" i="4"/>
  <c r="BD134" i="4"/>
  <c r="BD135" i="4"/>
  <c r="BD136" i="4"/>
  <c r="BD137" i="4"/>
  <c r="BD138" i="4"/>
  <c r="BD139" i="4"/>
  <c r="BD140" i="4"/>
  <c r="BD141" i="4"/>
  <c r="BD142" i="4"/>
  <c r="BD143" i="4"/>
  <c r="BD144" i="4"/>
  <c r="BD145" i="4"/>
  <c r="BD146" i="4"/>
  <c r="BD147" i="4"/>
  <c r="BD148" i="4"/>
  <c r="BD149" i="4"/>
  <c r="BD150" i="4"/>
  <c r="BD151" i="4"/>
  <c r="BD152" i="4"/>
  <c r="BD153" i="4"/>
  <c r="BD154" i="4"/>
  <c r="BD155" i="4"/>
  <c r="BD156" i="4"/>
  <c r="BD157" i="4"/>
  <c r="BD158" i="4"/>
  <c r="BD159" i="4"/>
  <c r="BD160" i="4"/>
  <c r="BD161" i="4"/>
  <c r="BD162" i="4"/>
  <c r="BD163" i="4"/>
  <c r="BD164" i="4"/>
  <c r="BD165" i="4"/>
  <c r="BD166" i="4"/>
  <c r="BD167" i="4"/>
  <c r="BD168" i="4"/>
  <c r="BD169" i="4"/>
  <c r="BD170" i="4"/>
  <c r="BD171" i="4"/>
  <c r="BD172" i="4"/>
  <c r="BD173" i="4"/>
  <c r="BD174" i="4"/>
  <c r="BD175" i="4"/>
  <c r="BD176" i="4"/>
  <c r="BD177" i="4"/>
  <c r="BD178" i="4"/>
  <c r="BD179" i="4"/>
  <c r="BD180" i="4"/>
  <c r="BD181" i="4"/>
  <c r="BD182" i="4"/>
  <c r="BD183" i="4"/>
  <c r="BD184" i="4"/>
  <c r="BD185" i="4"/>
  <c r="BD186" i="4"/>
  <c r="BD187" i="4"/>
  <c r="BD188" i="4"/>
  <c r="BD189" i="4"/>
  <c r="BD190" i="4"/>
  <c r="BD191" i="4"/>
  <c r="BD192" i="4"/>
  <c r="BD193" i="4"/>
  <c r="BD194" i="4"/>
  <c r="BD195" i="4"/>
  <c r="BD196" i="4"/>
  <c r="BD197" i="4"/>
  <c r="BD198" i="4"/>
  <c r="BD199" i="4"/>
  <c r="BD200" i="4"/>
  <c r="BD201" i="4"/>
  <c r="BD202" i="4"/>
  <c r="BD203" i="4"/>
  <c r="BD204" i="4"/>
  <c r="BD205" i="4"/>
  <c r="BD206" i="4"/>
  <c r="BD207" i="4"/>
  <c r="BD208" i="4"/>
  <c r="BD209" i="4"/>
  <c r="BD210" i="4"/>
  <c r="BD211" i="4"/>
  <c r="BD212" i="4"/>
  <c r="BD213" i="4"/>
  <c r="BD214" i="4"/>
  <c r="BD215" i="4"/>
  <c r="BD216" i="4"/>
  <c r="BD217" i="4"/>
  <c r="BD218" i="4"/>
  <c r="BD219" i="4"/>
  <c r="BD220" i="4"/>
  <c r="BD221" i="4"/>
  <c r="BD222" i="4"/>
  <c r="BD223" i="4"/>
  <c r="BD224" i="4"/>
  <c r="BD225" i="4"/>
  <c r="BD226" i="4"/>
  <c r="BD227" i="4"/>
  <c r="BD228" i="4"/>
  <c r="BD229" i="4"/>
  <c r="BD230" i="4"/>
  <c r="BD231" i="4"/>
  <c r="BD232" i="4"/>
  <c r="BD233" i="4"/>
  <c r="BD234" i="4"/>
  <c r="BD235" i="4"/>
  <c r="BD236" i="4"/>
  <c r="BD237" i="4"/>
  <c r="BD238" i="4"/>
  <c r="BD239" i="4"/>
  <c r="BD240" i="4"/>
  <c r="BD241" i="4"/>
  <c r="BD242" i="4"/>
  <c r="BD243" i="4"/>
  <c r="BD244" i="4"/>
  <c r="BD245" i="4"/>
  <c r="BD246" i="4"/>
  <c r="BD247" i="4"/>
  <c r="BD248" i="4"/>
  <c r="BD249" i="4"/>
  <c r="BD250" i="4"/>
  <c r="BD251" i="4"/>
  <c r="BD252" i="4"/>
  <c r="BD253" i="4"/>
  <c r="BD254" i="4"/>
  <c r="BD255" i="4"/>
  <c r="BD256" i="4"/>
  <c r="BD257" i="4"/>
  <c r="BD258" i="4"/>
  <c r="BD259" i="4"/>
  <c r="BD260" i="4"/>
  <c r="BD261" i="4"/>
  <c r="BD262" i="4"/>
  <c r="BD263" i="4"/>
  <c r="BD264" i="4"/>
  <c r="BD265" i="4"/>
  <c r="BD266" i="4"/>
  <c r="BD267" i="4"/>
  <c r="BD268" i="4"/>
  <c r="BD269" i="4"/>
  <c r="BD270" i="4"/>
  <c r="BD271" i="4"/>
  <c r="BD272" i="4"/>
  <c r="BD273" i="4"/>
  <c r="BD274" i="4"/>
  <c r="BD275" i="4"/>
  <c r="BD276" i="4"/>
  <c r="BD277" i="4"/>
  <c r="BD278" i="4"/>
  <c r="BD279" i="4"/>
  <c r="BD280" i="4"/>
  <c r="BD281" i="4"/>
  <c r="BD282" i="4"/>
  <c r="BD283" i="4"/>
  <c r="BD284" i="4"/>
  <c r="BD285" i="4"/>
  <c r="BD286" i="4"/>
  <c r="BD287" i="4"/>
  <c r="BD288" i="4"/>
  <c r="BD289" i="4"/>
  <c r="BD290" i="4"/>
  <c r="BD291" i="4"/>
  <c r="BD292" i="4"/>
  <c r="BD293" i="4"/>
  <c r="BD294" i="4"/>
  <c r="BD295" i="4"/>
  <c r="BD296" i="4"/>
  <c r="BD297" i="4"/>
  <c r="BD298" i="4"/>
  <c r="BD299" i="4"/>
  <c r="BD300" i="4"/>
  <c r="BD301" i="4"/>
  <c r="BD302" i="4"/>
  <c r="BD303" i="4"/>
  <c r="BD304" i="4"/>
  <c r="BD305" i="4"/>
  <c r="BD306" i="4"/>
  <c r="BD307" i="4"/>
  <c r="BD308" i="4"/>
  <c r="BD309" i="4"/>
  <c r="BD310" i="4"/>
  <c r="BD311" i="4"/>
  <c r="BD312" i="4"/>
  <c r="BD313" i="4"/>
  <c r="BD314" i="4"/>
  <c r="BD315" i="4"/>
  <c r="BD316" i="4"/>
  <c r="BD317" i="4"/>
  <c r="BD318" i="4"/>
  <c r="BD319" i="4"/>
  <c r="BD320" i="4"/>
  <c r="BD321" i="4"/>
  <c r="BD322" i="4"/>
  <c r="BD323" i="4"/>
  <c r="BD324" i="4"/>
  <c r="BD325" i="4"/>
  <c r="BD326" i="4"/>
  <c r="BD327" i="4"/>
  <c r="BD328" i="4"/>
  <c r="BD329" i="4"/>
  <c r="BD330" i="4"/>
  <c r="BD331" i="4"/>
  <c r="BD332" i="4"/>
  <c r="BD333" i="4"/>
  <c r="BD334" i="4"/>
  <c r="BD335" i="4"/>
  <c r="BD336" i="4"/>
  <c r="BD337" i="4"/>
  <c r="BD338" i="4"/>
  <c r="BD339" i="4"/>
  <c r="BD340" i="4"/>
  <c r="BD341" i="4"/>
  <c r="BD342" i="4"/>
  <c r="BD343" i="4"/>
  <c r="BD344" i="4"/>
  <c r="BD345" i="4"/>
  <c r="BD346" i="4"/>
  <c r="BD347" i="4"/>
  <c r="BD348" i="4"/>
  <c r="BD349" i="4"/>
  <c r="BD350" i="4"/>
  <c r="BD351" i="4"/>
  <c r="BD352" i="4"/>
  <c r="BD353" i="4"/>
  <c r="BD354" i="4"/>
  <c r="BD355" i="4"/>
  <c r="BD356" i="4"/>
  <c r="BD357" i="4"/>
  <c r="BD358" i="4"/>
  <c r="BD359" i="4"/>
  <c r="BD360" i="4"/>
  <c r="BD361" i="4"/>
  <c r="BD362" i="4"/>
  <c r="BD363" i="4"/>
  <c r="BD364" i="4"/>
  <c r="BD365" i="4"/>
  <c r="BD366" i="4"/>
  <c r="BD367" i="4"/>
  <c r="BD368" i="4"/>
  <c r="BD369" i="4"/>
  <c r="BD370" i="4"/>
  <c r="BD371" i="4"/>
  <c r="BD372" i="4"/>
  <c r="BD373" i="4"/>
  <c r="BD374" i="4"/>
  <c r="BD375" i="4"/>
  <c r="BD376" i="4"/>
  <c r="BD377" i="4"/>
  <c r="BD378" i="4"/>
  <c r="BD379" i="4"/>
  <c r="BD380" i="4"/>
  <c r="BD381" i="4"/>
  <c r="BD382" i="4"/>
  <c r="BD383" i="4"/>
  <c r="BD384" i="4"/>
  <c r="BD385" i="4"/>
  <c r="BD386" i="4"/>
  <c r="BD387" i="4"/>
  <c r="BD388" i="4"/>
  <c r="BD389" i="4"/>
  <c r="BD390" i="4"/>
  <c r="BD391" i="4"/>
  <c r="BD392" i="4"/>
  <c r="BD393" i="4"/>
  <c r="BD394" i="4"/>
  <c r="BD395" i="4"/>
  <c r="BD396" i="4"/>
  <c r="BD397" i="4"/>
  <c r="BD398" i="4"/>
  <c r="BD399" i="4"/>
  <c r="BD400" i="4"/>
  <c r="BD401" i="4"/>
  <c r="BD402" i="4"/>
  <c r="BD403" i="4"/>
  <c r="BD404" i="4"/>
  <c r="BD405" i="4"/>
  <c r="BD406" i="4"/>
  <c r="BD407" i="4"/>
  <c r="BD408" i="4"/>
  <c r="BD409" i="4"/>
  <c r="BD410" i="4"/>
  <c r="BD411" i="4"/>
  <c r="BD412" i="4"/>
  <c r="BD413" i="4"/>
  <c r="BD414" i="4"/>
  <c r="BD415" i="4"/>
  <c r="BD416" i="4"/>
  <c r="BD417" i="4"/>
  <c r="BD418" i="4"/>
  <c r="BD419" i="4"/>
  <c r="BD420" i="4"/>
  <c r="BD421" i="4"/>
  <c r="BD422" i="4"/>
  <c r="BD423" i="4"/>
  <c r="BD424" i="4"/>
  <c r="BD425" i="4"/>
  <c r="BD426" i="4"/>
  <c r="BD427" i="4"/>
  <c r="BD428" i="4"/>
  <c r="BD429" i="4"/>
  <c r="BD430" i="4"/>
  <c r="BD431" i="4"/>
  <c r="BD432" i="4"/>
  <c r="BD433" i="4"/>
  <c r="BD434" i="4"/>
  <c r="BD435" i="4"/>
  <c r="BD436" i="4"/>
  <c r="BD437" i="4"/>
  <c r="BD438" i="4"/>
  <c r="BD439" i="4"/>
  <c r="BD440" i="4"/>
  <c r="BD441" i="4"/>
  <c r="BD442" i="4"/>
  <c r="BD443" i="4"/>
  <c r="BD444" i="4"/>
  <c r="BD445" i="4"/>
  <c r="BD446" i="4"/>
  <c r="BD447" i="4"/>
  <c r="BD448" i="4"/>
  <c r="BD449" i="4"/>
  <c r="BD450" i="4"/>
  <c r="BD451" i="4"/>
  <c r="BD452" i="4"/>
  <c r="BD453" i="4"/>
  <c r="BD454" i="4"/>
  <c r="BD455" i="4"/>
  <c r="BD456" i="4"/>
  <c r="BD457" i="4"/>
  <c r="BD458" i="4"/>
  <c r="BD459" i="4"/>
  <c r="BD460" i="4"/>
  <c r="BD461" i="4"/>
  <c r="BD462" i="4"/>
  <c r="BD463" i="4"/>
  <c r="BD464" i="4"/>
  <c r="BD465" i="4"/>
  <c r="BD466" i="4"/>
  <c r="BD467" i="4"/>
  <c r="BD468" i="4"/>
  <c r="BD469" i="4"/>
  <c r="BD470" i="4"/>
  <c r="BD471" i="4"/>
  <c r="BD472" i="4"/>
  <c r="BD473" i="4"/>
  <c r="BD474" i="4"/>
  <c r="BD475" i="4"/>
  <c r="BD476" i="4"/>
  <c r="BD477" i="4"/>
  <c r="BD478" i="4"/>
  <c r="BD479" i="4"/>
  <c r="BD480" i="4"/>
  <c r="BD481" i="4"/>
  <c r="BD482" i="4"/>
  <c r="BD483" i="4"/>
  <c r="BD484" i="4"/>
  <c r="BD485" i="4"/>
  <c r="BD486" i="4"/>
  <c r="BD487" i="4"/>
  <c r="BD488" i="4"/>
  <c r="BD489" i="4"/>
  <c r="BD490" i="4"/>
  <c r="BD491" i="4"/>
  <c r="BD492" i="4"/>
  <c r="BD493" i="4"/>
  <c r="BD494" i="4"/>
  <c r="BD495" i="4"/>
  <c r="BD496" i="4"/>
  <c r="BD497" i="4"/>
  <c r="BD498" i="4"/>
  <c r="BD499" i="4"/>
  <c r="BD500" i="4"/>
  <c r="BD501" i="4"/>
  <c r="BD502" i="4"/>
  <c r="BD503" i="4"/>
  <c r="BD504" i="4"/>
  <c r="BD505" i="4"/>
  <c r="BD506" i="4"/>
  <c r="BD507" i="4"/>
  <c r="BD508" i="4"/>
  <c r="BD509" i="4"/>
  <c r="BD510" i="4"/>
  <c r="BD511" i="4"/>
  <c r="BD512" i="4"/>
  <c r="BD513" i="4"/>
  <c r="BD514" i="4"/>
  <c r="BD515" i="4"/>
  <c r="BD516" i="4"/>
  <c r="BD517" i="4"/>
  <c r="BD518" i="4"/>
  <c r="BD519" i="4"/>
  <c r="BD520" i="4"/>
  <c r="BD521" i="4"/>
  <c r="BD522" i="4"/>
  <c r="BD523" i="4"/>
  <c r="BD524" i="4"/>
  <c r="BD525" i="4"/>
  <c r="BD526" i="4"/>
  <c r="BD527" i="4"/>
  <c r="BD528" i="4"/>
  <c r="BD529" i="4"/>
  <c r="BD530" i="4"/>
  <c r="BD531" i="4"/>
  <c r="BD532" i="4"/>
  <c r="BD533" i="4"/>
  <c r="BD534" i="4"/>
  <c r="BD535" i="4"/>
  <c r="BD536" i="4"/>
  <c r="BD537" i="4"/>
  <c r="BD538" i="4"/>
  <c r="BD539" i="4"/>
  <c r="BD540" i="4"/>
  <c r="BD541" i="4"/>
  <c r="BD542" i="4"/>
  <c r="BD543" i="4"/>
  <c r="BD544" i="4"/>
  <c r="BD545" i="4"/>
  <c r="BD546" i="4"/>
  <c r="BD547" i="4"/>
  <c r="BD548" i="4"/>
  <c r="BD549" i="4"/>
  <c r="BD550" i="4"/>
  <c r="BD551" i="4"/>
  <c r="BD552" i="4"/>
  <c r="BD553" i="4"/>
  <c r="BD554" i="4"/>
  <c r="BD555" i="4"/>
  <c r="BD556" i="4"/>
  <c r="BD557" i="4"/>
  <c r="BD558" i="4"/>
  <c r="BD559" i="4"/>
  <c r="BD560" i="4"/>
  <c r="BD561" i="4"/>
  <c r="BD562" i="4"/>
  <c r="BD563" i="4"/>
  <c r="BD564" i="4"/>
  <c r="BD565" i="4"/>
  <c r="BD566" i="4"/>
  <c r="BD567" i="4"/>
  <c r="BD568" i="4"/>
  <c r="BD569" i="4"/>
  <c r="BD570" i="4"/>
  <c r="BD571" i="4"/>
  <c r="BD572" i="4"/>
  <c r="BD573" i="4"/>
  <c r="BD574" i="4"/>
  <c r="BD575" i="4"/>
  <c r="BD576" i="4"/>
  <c r="BD577" i="4"/>
  <c r="BD578" i="4"/>
  <c r="BD579" i="4"/>
  <c r="BD580" i="4"/>
  <c r="BD581" i="4"/>
  <c r="BD582" i="4"/>
  <c r="BD583" i="4"/>
  <c r="BD584" i="4"/>
  <c r="BD585" i="4"/>
  <c r="BD586" i="4"/>
  <c r="BD587" i="4"/>
  <c r="BD588" i="4"/>
  <c r="BD589" i="4"/>
  <c r="BD590" i="4"/>
  <c r="BD591" i="4"/>
  <c r="BD592" i="4"/>
  <c r="BD593" i="4"/>
  <c r="BD594" i="4"/>
  <c r="BD595" i="4"/>
  <c r="BD596" i="4"/>
  <c r="BD597" i="4"/>
  <c r="BD598" i="4"/>
  <c r="BD599" i="4"/>
  <c r="BD600" i="4"/>
  <c r="BD601" i="4"/>
  <c r="BD602" i="4"/>
  <c r="BD603" i="4"/>
  <c r="BD604" i="4"/>
  <c r="BD605" i="4"/>
  <c r="BD606" i="4"/>
  <c r="BD607" i="4"/>
  <c r="BD608" i="4"/>
  <c r="BD609" i="4"/>
  <c r="BD610" i="4"/>
  <c r="BD611" i="4"/>
  <c r="BD612" i="4"/>
  <c r="BD613" i="4"/>
  <c r="BD614" i="4"/>
  <c r="BD615" i="4"/>
  <c r="BD616" i="4"/>
  <c r="BD617" i="4"/>
  <c r="BD618" i="4"/>
  <c r="BD619" i="4"/>
  <c r="BD620" i="4"/>
  <c r="BD621" i="4"/>
  <c r="BD622" i="4"/>
  <c r="BD623" i="4"/>
  <c r="BD624" i="4"/>
  <c r="BD625" i="4"/>
  <c r="BD626" i="4"/>
  <c r="BD627" i="4"/>
  <c r="BD628" i="4"/>
  <c r="BD629" i="4"/>
  <c r="BD630" i="4"/>
  <c r="BD631" i="4"/>
  <c r="BD632" i="4"/>
  <c r="BD633" i="4"/>
  <c r="BD634" i="4"/>
  <c r="BD635" i="4"/>
  <c r="BD636" i="4"/>
  <c r="BD637" i="4"/>
  <c r="BD638" i="4"/>
  <c r="BD639" i="4"/>
  <c r="BD640" i="4"/>
  <c r="BD641" i="4"/>
  <c r="BD642" i="4"/>
  <c r="BD643" i="4"/>
  <c r="BD644" i="4"/>
  <c r="BD645" i="4"/>
  <c r="BD646" i="4"/>
  <c r="BD647" i="4"/>
  <c r="BD648" i="4"/>
  <c r="BD649" i="4"/>
  <c r="BD650" i="4"/>
  <c r="BD651" i="4"/>
  <c r="BD652" i="4"/>
  <c r="BD653" i="4"/>
  <c r="BD654" i="4"/>
  <c r="BD655" i="4"/>
  <c r="BD656" i="4"/>
  <c r="BD657" i="4"/>
  <c r="BD658" i="4"/>
  <c r="BD659" i="4"/>
  <c r="BD660" i="4"/>
  <c r="BD661" i="4"/>
  <c r="BD662" i="4"/>
  <c r="BD663" i="4"/>
  <c r="BD664" i="4"/>
  <c r="BD665" i="4"/>
  <c r="BD666" i="4"/>
  <c r="BD667" i="4"/>
  <c r="BD668" i="4"/>
  <c r="BD669" i="4"/>
  <c r="BD670" i="4"/>
  <c r="BD671" i="4"/>
  <c r="BD672" i="4"/>
  <c r="BD673" i="4"/>
  <c r="BD674" i="4"/>
  <c r="BD675" i="4"/>
  <c r="BD676" i="4"/>
  <c r="BD677" i="4"/>
  <c r="BD678" i="4"/>
  <c r="BD679" i="4"/>
  <c r="BD680" i="4"/>
  <c r="BD681" i="4"/>
  <c r="BD682" i="4"/>
  <c r="BD683" i="4"/>
  <c r="BD684" i="4"/>
  <c r="BD685" i="4"/>
  <c r="BD686" i="4"/>
  <c r="BD687" i="4"/>
  <c r="BD688" i="4"/>
  <c r="BD689" i="4"/>
  <c r="BD690" i="4"/>
  <c r="BD691" i="4"/>
  <c r="BD692" i="4"/>
  <c r="BD693" i="4"/>
  <c r="BD694" i="4"/>
  <c r="BD695" i="4"/>
  <c r="BD696" i="4"/>
  <c r="BD697" i="4"/>
  <c r="BD698" i="4"/>
  <c r="BD699" i="4"/>
  <c r="BD700" i="4"/>
  <c r="BD701" i="4"/>
  <c r="BD702" i="4"/>
  <c r="BD703" i="4"/>
  <c r="BD704" i="4"/>
  <c r="BD705" i="4"/>
  <c r="BD706" i="4"/>
  <c r="BD707" i="4"/>
  <c r="BD708" i="4"/>
  <c r="BD709" i="4"/>
  <c r="BD710" i="4"/>
  <c r="BD711" i="4"/>
  <c r="BD712" i="4"/>
  <c r="BD713" i="4"/>
  <c r="BD714" i="4"/>
  <c r="BD715" i="4"/>
  <c r="BD716" i="4"/>
  <c r="BD717" i="4"/>
  <c r="BD718" i="4"/>
  <c r="BD719" i="4"/>
  <c r="BD720" i="4"/>
  <c r="BD721" i="4"/>
  <c r="BD722" i="4"/>
  <c r="BD723" i="4"/>
  <c r="BD724" i="4"/>
  <c r="BD725" i="4"/>
  <c r="BD726" i="4"/>
  <c r="BD727" i="4"/>
  <c r="BD728" i="4"/>
  <c r="BD729" i="4"/>
  <c r="BD730" i="4"/>
  <c r="BD731" i="4"/>
  <c r="BD732" i="4"/>
  <c r="BD733" i="4"/>
  <c r="BD734" i="4"/>
  <c r="BD735" i="4"/>
  <c r="BD736" i="4"/>
  <c r="BD737" i="4"/>
  <c r="BD738" i="4"/>
  <c r="BD739" i="4"/>
  <c r="BD740" i="4"/>
  <c r="BD741" i="4"/>
  <c r="BD742" i="4"/>
  <c r="BD743" i="4"/>
  <c r="BD744" i="4"/>
  <c r="BD745" i="4"/>
  <c r="BD746" i="4"/>
  <c r="BD747" i="4"/>
  <c r="BD748" i="4"/>
  <c r="BD749" i="4"/>
  <c r="BD750" i="4"/>
  <c r="BD751" i="4"/>
  <c r="BD752" i="4"/>
  <c r="BD753" i="4"/>
  <c r="BD754" i="4"/>
  <c r="BD755" i="4"/>
  <c r="BD756" i="4"/>
  <c r="BD757" i="4"/>
  <c r="BD758" i="4"/>
  <c r="BD759" i="4"/>
  <c r="BD760" i="4"/>
  <c r="BD761" i="4"/>
  <c r="BD762" i="4"/>
  <c r="BD763" i="4"/>
  <c r="BD764" i="4"/>
  <c r="BD765" i="4"/>
  <c r="BD766" i="4"/>
  <c r="BD767" i="4"/>
  <c r="BD768" i="4"/>
  <c r="BD769" i="4"/>
  <c r="BD770" i="4"/>
  <c r="BD771" i="4"/>
  <c r="BD772" i="4"/>
  <c r="BD773" i="4"/>
  <c r="BD774" i="4"/>
  <c r="BD775" i="4"/>
  <c r="BD776" i="4"/>
  <c r="BD777" i="4"/>
  <c r="BD778" i="4"/>
  <c r="BD779" i="4"/>
  <c r="BD780" i="4"/>
  <c r="BD781" i="4"/>
  <c r="BD782" i="4"/>
  <c r="BD783" i="4"/>
  <c r="BD784" i="4"/>
  <c r="BD785" i="4"/>
  <c r="BD786" i="4"/>
  <c r="BD787" i="4"/>
  <c r="BD788" i="4"/>
  <c r="BD789" i="4"/>
  <c r="BD790" i="4"/>
  <c r="BD791" i="4"/>
  <c r="BD792" i="4"/>
  <c r="BD793" i="4"/>
  <c r="BD794" i="4"/>
  <c r="BD795" i="4"/>
  <c r="BD796" i="4"/>
  <c r="BD797" i="4"/>
  <c r="BD798" i="4"/>
  <c r="BD799" i="4"/>
  <c r="BD800" i="4"/>
  <c r="BD801" i="4"/>
  <c r="BD802" i="4"/>
  <c r="BD803" i="4"/>
  <c r="BD804" i="4"/>
  <c r="BD805" i="4"/>
  <c r="BD806" i="4"/>
  <c r="BD807" i="4"/>
  <c r="BD808" i="4"/>
  <c r="BD809" i="4"/>
  <c r="BD810" i="4"/>
  <c r="BD811" i="4"/>
  <c r="BD812" i="4"/>
  <c r="BD813" i="4"/>
  <c r="BD814" i="4"/>
  <c r="BD815" i="4"/>
  <c r="BD816" i="4"/>
  <c r="BD817" i="4"/>
  <c r="BD818" i="4"/>
  <c r="BD819" i="4"/>
  <c r="BD820" i="4"/>
  <c r="BD821" i="4"/>
  <c r="BD822" i="4"/>
  <c r="BD823" i="4"/>
  <c r="BD824" i="4"/>
  <c r="BD825" i="4"/>
  <c r="BD826" i="4"/>
  <c r="BD827" i="4"/>
  <c r="BD828" i="4"/>
  <c r="BD829" i="4"/>
  <c r="BD830" i="4"/>
  <c r="BD831" i="4"/>
  <c r="BD832" i="4"/>
  <c r="BD833" i="4"/>
  <c r="BD834" i="4"/>
  <c r="BD835" i="4"/>
  <c r="BD836" i="4"/>
  <c r="BD837" i="4"/>
  <c r="BD838" i="4"/>
  <c r="BD839" i="4"/>
  <c r="BD840" i="4"/>
  <c r="BD841" i="4"/>
  <c r="BD842" i="4"/>
  <c r="BD843" i="4"/>
  <c r="BD844" i="4"/>
  <c r="BD845" i="4"/>
  <c r="BD846" i="4"/>
  <c r="BD847" i="4"/>
  <c r="BD848" i="4"/>
  <c r="BD849" i="4"/>
  <c r="BD850" i="4"/>
  <c r="BD851" i="4"/>
  <c r="BD852" i="4"/>
  <c r="BD853" i="4"/>
  <c r="BD854" i="4"/>
  <c r="BD855" i="4"/>
  <c r="BD856" i="4"/>
  <c r="BD857" i="4"/>
  <c r="BD858" i="4"/>
  <c r="BD859" i="4"/>
  <c r="BD860" i="4"/>
  <c r="BD861" i="4"/>
  <c r="BD862" i="4"/>
  <c r="BD863" i="4"/>
  <c r="BD864" i="4"/>
  <c r="BD865" i="4"/>
  <c r="BD866" i="4"/>
  <c r="BD867" i="4"/>
  <c r="BD868" i="4"/>
  <c r="BD869" i="4"/>
  <c r="BD870" i="4"/>
  <c r="BD871" i="4"/>
  <c r="BD872" i="4"/>
  <c r="BD873" i="4"/>
  <c r="BD874" i="4"/>
  <c r="BD875" i="4"/>
  <c r="BD876" i="4"/>
  <c r="BD877" i="4"/>
  <c r="BD878" i="4"/>
  <c r="BD879" i="4"/>
  <c r="BD880" i="4"/>
  <c r="BD881" i="4"/>
  <c r="BD882" i="4"/>
  <c r="BD883" i="4"/>
  <c r="BD884" i="4"/>
  <c r="BD885" i="4"/>
  <c r="BD886" i="4"/>
  <c r="BD887" i="4"/>
  <c r="BD888" i="4"/>
  <c r="BD889" i="4"/>
  <c r="BD890" i="4"/>
  <c r="BD891" i="4"/>
  <c r="BD892" i="4"/>
  <c r="BD893" i="4"/>
  <c r="BD894" i="4"/>
  <c r="BD895" i="4"/>
  <c r="BD896" i="4"/>
  <c r="BD897" i="4"/>
  <c r="BD898" i="4"/>
  <c r="BD899" i="4"/>
  <c r="BD900" i="4"/>
  <c r="BD901" i="4"/>
  <c r="BD902" i="4"/>
  <c r="BD903" i="4"/>
  <c r="BD904" i="4"/>
  <c r="BD905" i="4"/>
  <c r="BD906" i="4"/>
  <c r="BD907" i="4"/>
  <c r="BD908" i="4"/>
  <c r="BD909" i="4"/>
  <c r="BD910" i="4"/>
  <c r="BD911" i="4"/>
  <c r="BD912" i="4"/>
  <c r="BD913" i="4"/>
  <c r="BD914" i="4"/>
  <c r="BD915" i="4"/>
  <c r="BD916" i="4"/>
  <c r="BD917" i="4"/>
  <c r="BD918" i="4"/>
  <c r="BD919" i="4"/>
  <c r="BD920" i="4"/>
  <c r="BD921" i="4"/>
  <c r="BD922" i="4"/>
  <c r="BD923" i="4"/>
  <c r="BD924" i="4"/>
  <c r="BD925" i="4"/>
  <c r="BD926" i="4"/>
  <c r="BD927" i="4"/>
  <c r="BD928" i="4"/>
  <c r="BD929" i="4"/>
  <c r="BD930" i="4"/>
  <c r="BD931" i="4"/>
  <c r="BD932" i="4"/>
  <c r="BD933" i="4"/>
  <c r="BD934" i="4"/>
  <c r="BD935" i="4"/>
  <c r="BD936" i="4"/>
  <c r="BD937" i="4"/>
  <c r="BD938" i="4"/>
  <c r="BD939" i="4"/>
  <c r="BD940" i="4"/>
  <c r="BD941" i="4"/>
  <c r="BD942" i="4"/>
  <c r="BD943" i="4"/>
  <c r="BD944" i="4"/>
  <c r="BD945" i="4"/>
  <c r="BD946" i="4"/>
  <c r="BD947" i="4"/>
  <c r="BD948" i="4"/>
  <c r="BD949" i="4"/>
  <c r="BD950" i="4"/>
  <c r="BD951" i="4"/>
  <c r="BD952" i="4"/>
  <c r="BD953" i="4"/>
  <c r="BD954" i="4"/>
  <c r="BD955" i="4"/>
  <c r="BD956" i="4"/>
  <c r="BD957" i="4"/>
  <c r="BD958" i="4"/>
  <c r="BD959" i="4"/>
  <c r="BD960" i="4"/>
  <c r="BD961" i="4"/>
  <c r="BD962" i="4"/>
  <c r="BD963" i="4"/>
  <c r="BD964" i="4"/>
  <c r="BD965" i="4"/>
  <c r="BD966" i="4"/>
  <c r="BD967" i="4"/>
  <c r="BD968" i="4"/>
  <c r="BD969" i="4"/>
  <c r="BD970" i="4"/>
  <c r="BD971" i="4"/>
  <c r="BD972" i="4"/>
  <c r="BD973" i="4"/>
  <c r="BD974" i="4"/>
  <c r="BD975" i="4"/>
  <c r="BD976" i="4"/>
  <c r="BD977" i="4"/>
  <c r="BD978" i="4"/>
  <c r="BD979" i="4"/>
  <c r="BD980" i="4"/>
  <c r="BD981" i="4"/>
  <c r="BD982" i="4"/>
  <c r="BD983" i="4"/>
  <c r="BD984" i="4"/>
  <c r="BD985" i="4"/>
  <c r="BD986" i="4"/>
  <c r="BD987" i="4"/>
  <c r="BD988" i="4"/>
  <c r="BD989" i="4"/>
  <c r="BD990" i="4"/>
  <c r="BD991" i="4"/>
  <c r="BD992" i="4"/>
  <c r="BD993" i="4"/>
  <c r="BD994" i="4"/>
  <c r="BD995" i="4"/>
  <c r="BD996" i="4"/>
  <c r="BD997" i="4"/>
  <c r="BD998" i="4"/>
  <c r="BD999" i="4"/>
  <c r="BD1000" i="4"/>
  <c r="BD1001" i="4"/>
  <c r="BD1002" i="4"/>
  <c r="BD1003" i="4"/>
  <c r="BD1004" i="4"/>
  <c r="BD1005" i="4"/>
  <c r="BD1006" i="4"/>
  <c r="BD1007" i="4"/>
  <c r="BD1008" i="4"/>
  <c r="BD1009" i="4"/>
  <c r="BD1010" i="4"/>
  <c r="BD1011" i="4"/>
  <c r="BD1012" i="4"/>
  <c r="BD1013" i="4"/>
  <c r="BD1014" i="4"/>
  <c r="BD1015" i="4"/>
  <c r="BD1016" i="4"/>
  <c r="BD1017" i="4"/>
  <c r="BD1018" i="4"/>
  <c r="BD1019" i="4"/>
  <c r="BD1020" i="4"/>
  <c r="BD1021" i="4"/>
  <c r="BD1022" i="4"/>
  <c r="BD1023" i="4"/>
  <c r="BD1024" i="4"/>
  <c r="BD1025" i="4"/>
  <c r="BD1026" i="4"/>
  <c r="BD1027" i="4"/>
  <c r="BD1028" i="4"/>
  <c r="BD1029" i="4"/>
  <c r="BD1030" i="4"/>
  <c r="BD1031" i="4"/>
  <c r="BD1032" i="4"/>
  <c r="BD1033" i="4"/>
  <c r="BD1034" i="4"/>
  <c r="BD1035" i="4"/>
  <c r="BD1036" i="4"/>
  <c r="BD1037" i="4"/>
  <c r="BD1038" i="4"/>
  <c r="BD1039" i="4"/>
  <c r="BD1040" i="4"/>
  <c r="BD1041" i="4"/>
  <c r="BD1042" i="4"/>
  <c r="BD1043" i="4"/>
  <c r="BD1044" i="4"/>
  <c r="BD1045" i="4"/>
  <c r="BD1046" i="4"/>
  <c r="BD1047" i="4"/>
  <c r="BD1048" i="4"/>
  <c r="BD1049" i="4"/>
  <c r="BD1050" i="4"/>
  <c r="BD1051" i="4"/>
  <c r="BD1052" i="4"/>
  <c r="BD1053" i="4"/>
  <c r="BD1054" i="4"/>
  <c r="BD1055" i="4"/>
  <c r="BD1056" i="4"/>
  <c r="BD1057" i="4"/>
  <c r="BD1058" i="4"/>
  <c r="BD1059" i="4"/>
  <c r="BD1060" i="4"/>
  <c r="BD1061" i="4"/>
  <c r="BD1062" i="4"/>
  <c r="BD1063" i="4"/>
  <c r="BD1064" i="4"/>
  <c r="BD1065" i="4"/>
  <c r="BD1066" i="4"/>
  <c r="BD1067" i="4"/>
  <c r="BD1068" i="4"/>
  <c r="BD1069" i="4"/>
  <c r="BD1070" i="4"/>
  <c r="BD1071" i="4"/>
  <c r="BD1072" i="4"/>
  <c r="BD1073" i="4"/>
  <c r="BD1074" i="4"/>
  <c r="BD1075" i="4"/>
  <c r="BD1076" i="4"/>
  <c r="BD1077" i="4"/>
  <c r="BD1078" i="4"/>
  <c r="BD1079" i="4"/>
  <c r="BD1080" i="4"/>
  <c r="BD1081" i="4"/>
  <c r="BD1082" i="4"/>
  <c r="BD1083" i="4"/>
  <c r="BD1084" i="4"/>
  <c r="BD1085" i="4"/>
  <c r="BD1086" i="4"/>
  <c r="BD1087" i="4"/>
  <c r="BD1088" i="4"/>
  <c r="BD1089" i="4"/>
  <c r="BD1090" i="4"/>
  <c r="BD1091" i="4"/>
  <c r="BD1092" i="4"/>
  <c r="BD1093" i="4"/>
  <c r="BD1094" i="4"/>
  <c r="BD1095" i="4"/>
  <c r="BD1096" i="4"/>
  <c r="BD1097" i="4"/>
  <c r="BD1098" i="4"/>
  <c r="BD1099" i="4"/>
  <c r="BD1100" i="4"/>
  <c r="BD1101" i="4"/>
  <c r="BD1102" i="4"/>
  <c r="BD1103" i="4"/>
  <c r="BD1104" i="4"/>
  <c r="BD1105" i="4"/>
  <c r="BD1106" i="4"/>
  <c r="BD1107" i="4"/>
  <c r="BD1108" i="4"/>
  <c r="BD1109" i="4"/>
  <c r="BD1110" i="4"/>
  <c r="BD1111" i="4"/>
  <c r="BD1112" i="4"/>
  <c r="BD1113" i="4"/>
  <c r="BD1114" i="4"/>
  <c r="BD1115" i="4"/>
  <c r="BD1116" i="4"/>
  <c r="BD1117" i="4"/>
  <c r="BD1118" i="4"/>
  <c r="BD1119" i="4"/>
  <c r="BD1120" i="4"/>
  <c r="BD1121" i="4"/>
  <c r="BD1122" i="4"/>
  <c r="BD1123" i="4"/>
  <c r="BD1124" i="4"/>
  <c r="BD1125" i="4"/>
  <c r="BD1126" i="4"/>
  <c r="BD1127" i="4"/>
  <c r="BD1128" i="4"/>
  <c r="BD1129" i="4"/>
  <c r="BD1130" i="4"/>
  <c r="BD1131" i="4"/>
  <c r="BD1132" i="4"/>
  <c r="BD1133" i="4"/>
  <c r="BD1134" i="4"/>
  <c r="BD1135" i="4"/>
  <c r="BD1136" i="4"/>
  <c r="BD1137" i="4"/>
  <c r="BD1138" i="4"/>
  <c r="BD1139" i="4"/>
  <c r="BD1140" i="4"/>
  <c r="BD1141" i="4"/>
  <c r="BD1142" i="4"/>
  <c r="BD1143" i="4"/>
  <c r="BD1144" i="4"/>
  <c r="BD1145" i="4"/>
  <c r="BD1146" i="4"/>
  <c r="BD1147" i="4"/>
  <c r="BD1148" i="4"/>
  <c r="BD1149" i="4"/>
  <c r="BD1150" i="4"/>
  <c r="BD1151" i="4"/>
  <c r="BD1152" i="4"/>
  <c r="BD1153" i="4"/>
  <c r="BD1154" i="4"/>
  <c r="BD1155" i="4"/>
  <c r="BD1156" i="4"/>
  <c r="BD1157" i="4"/>
  <c r="BD1158" i="4"/>
  <c r="BD1159" i="4"/>
  <c r="BD1160" i="4"/>
  <c r="BD1161" i="4"/>
  <c r="BD1162" i="4"/>
  <c r="BD1163" i="4"/>
  <c r="BD1164" i="4"/>
  <c r="BD1165" i="4"/>
  <c r="BD1166" i="4"/>
  <c r="BD1167" i="4"/>
  <c r="BD1168" i="4"/>
  <c r="BD1169" i="4"/>
  <c r="BD1170" i="4"/>
  <c r="BD1171" i="4"/>
  <c r="BD1172" i="4"/>
  <c r="BD1173" i="4"/>
  <c r="BD1174" i="4"/>
  <c r="BD1175" i="4"/>
  <c r="BD1176" i="4"/>
  <c r="BD1177" i="4"/>
  <c r="BD1178" i="4"/>
  <c r="BD1179" i="4"/>
  <c r="BD1180" i="4"/>
  <c r="BD1181" i="4"/>
  <c r="BD1182" i="4"/>
  <c r="BD1183" i="4"/>
  <c r="BD1184" i="4"/>
  <c r="BD1185" i="4"/>
  <c r="BD1186" i="4"/>
  <c r="BD1187" i="4"/>
  <c r="BD1188" i="4"/>
  <c r="BD1189" i="4"/>
  <c r="BD1190" i="4"/>
  <c r="BD1191" i="4"/>
  <c r="BD1192" i="4"/>
  <c r="BD1193" i="4"/>
  <c r="BD1194" i="4"/>
  <c r="BD1195" i="4"/>
  <c r="BD1196" i="4"/>
  <c r="BD1197" i="4"/>
  <c r="BD1198" i="4"/>
  <c r="BD1199" i="4"/>
  <c r="BD1200" i="4"/>
  <c r="BD1201" i="4"/>
  <c r="BD1202" i="4"/>
  <c r="BD1203" i="4"/>
  <c r="BD1204" i="4"/>
  <c r="BD1205" i="4"/>
  <c r="BD1206" i="4"/>
  <c r="BD1207" i="4"/>
  <c r="BD1208" i="4"/>
  <c r="BD1209" i="4"/>
  <c r="BD1210" i="4"/>
  <c r="BD1211" i="4"/>
  <c r="BD1212" i="4"/>
  <c r="BD1213" i="4"/>
  <c r="BD1214" i="4"/>
  <c r="BD1215" i="4"/>
  <c r="BD1216" i="4"/>
  <c r="BD1217" i="4"/>
  <c r="BD1218" i="4"/>
  <c r="BD1219" i="4"/>
  <c r="BD1220" i="4"/>
  <c r="BD1221" i="4"/>
  <c r="BD1222" i="4"/>
  <c r="BD1223" i="4"/>
  <c r="BD1224" i="4"/>
  <c r="BD1225" i="4"/>
  <c r="BD1226" i="4"/>
  <c r="BD1227" i="4"/>
  <c r="BD1228" i="4"/>
  <c r="BD1229" i="4"/>
  <c r="BD1230" i="4"/>
  <c r="BD1231" i="4"/>
  <c r="BD1232" i="4"/>
  <c r="BD1233" i="4"/>
  <c r="BD1234" i="4"/>
  <c r="BD1235" i="4"/>
  <c r="BD1236" i="4"/>
  <c r="BD1237" i="4"/>
  <c r="BD1238" i="4"/>
  <c r="BD1239" i="4"/>
  <c r="BD1240" i="4"/>
  <c r="BD1241" i="4"/>
  <c r="BD1242" i="4"/>
  <c r="BD1243" i="4"/>
  <c r="BD1244" i="4"/>
  <c r="BD1245" i="4"/>
  <c r="BD1246" i="4"/>
  <c r="BD1247" i="4"/>
  <c r="BD1248" i="4"/>
  <c r="BD1249" i="4"/>
  <c r="BD1250" i="4"/>
  <c r="BD1251" i="4"/>
  <c r="BD1252" i="4"/>
  <c r="BD1253" i="4"/>
  <c r="BD1254" i="4"/>
  <c r="BD1255" i="4"/>
  <c r="BD1256" i="4"/>
  <c r="BD1257" i="4"/>
  <c r="BD1258" i="4"/>
  <c r="BD1259" i="4"/>
  <c r="BD1260" i="4"/>
  <c r="BD1261" i="4"/>
  <c r="BD1262" i="4"/>
  <c r="BD1263" i="4"/>
  <c r="BD1264" i="4"/>
  <c r="BD1265" i="4"/>
  <c r="BD1266" i="4"/>
  <c r="BD1267" i="4"/>
  <c r="BD1268" i="4"/>
  <c r="BD1269" i="4"/>
  <c r="BD1270" i="4"/>
  <c r="BD1271" i="4"/>
  <c r="BD1272" i="4"/>
  <c r="BD1273" i="4"/>
  <c r="BD1274" i="4"/>
  <c r="BD1275" i="4"/>
  <c r="BD1276" i="4"/>
  <c r="BD1277" i="4"/>
  <c r="BD1278" i="4"/>
  <c r="BD1279" i="4"/>
  <c r="BD1280" i="4"/>
  <c r="BD1281" i="4"/>
  <c r="BD1282" i="4"/>
  <c r="BD1283" i="4"/>
  <c r="BD1284" i="4"/>
  <c r="BD1285" i="4"/>
  <c r="BD1286" i="4"/>
  <c r="BD1287" i="4"/>
  <c r="BD1288" i="4"/>
  <c r="BD1289" i="4"/>
  <c r="BD1290" i="4"/>
  <c r="BD1291" i="4"/>
  <c r="BD1292" i="4"/>
  <c r="BD1293" i="4"/>
  <c r="BD1294" i="4"/>
  <c r="BD1295" i="4"/>
  <c r="BD1296" i="4"/>
  <c r="BD1297" i="4"/>
  <c r="BD1298" i="4"/>
  <c r="BD1299" i="4"/>
  <c r="BD1300" i="4"/>
  <c r="BD1301" i="4"/>
  <c r="BD1302" i="4"/>
  <c r="BD1303" i="4"/>
  <c r="BD1304" i="4"/>
  <c r="BD1305" i="4"/>
  <c r="BD1306" i="4"/>
  <c r="BD1307" i="4"/>
  <c r="BD1308" i="4"/>
  <c r="BD1309" i="4"/>
  <c r="BD1310" i="4"/>
  <c r="BD1311" i="4"/>
  <c r="BD1312" i="4"/>
  <c r="BD1313" i="4"/>
  <c r="BD1314" i="4"/>
  <c r="BD1315" i="4"/>
  <c r="BD1316" i="4"/>
  <c r="BD1317" i="4"/>
  <c r="BD1318" i="4"/>
  <c r="BD1319" i="4"/>
  <c r="BD1320" i="4"/>
  <c r="BD1321" i="4"/>
  <c r="BD1322" i="4"/>
  <c r="BD1323" i="4"/>
  <c r="BD1324" i="4"/>
  <c r="BD1325" i="4"/>
  <c r="BD1326" i="4"/>
  <c r="BD1327" i="4"/>
  <c r="BD1328" i="4"/>
  <c r="BD1329" i="4"/>
  <c r="BD1330" i="4"/>
  <c r="BD1331" i="4"/>
  <c r="BD1332" i="4"/>
  <c r="BD1333" i="4"/>
  <c r="BD1334" i="4"/>
  <c r="BD1335" i="4"/>
  <c r="BD1336" i="4"/>
  <c r="BD1337" i="4"/>
  <c r="BD1338" i="4"/>
  <c r="BD1339" i="4"/>
  <c r="BD1340" i="4"/>
  <c r="BD1341" i="4"/>
  <c r="BD1342" i="4"/>
  <c r="BD1343" i="4"/>
  <c r="BD1344" i="4"/>
  <c r="BD1345" i="4"/>
  <c r="BD1346" i="4"/>
  <c r="BD1347" i="4"/>
  <c r="BD1348" i="4"/>
  <c r="BD1349" i="4"/>
  <c r="BD1350" i="4"/>
  <c r="BD1351" i="4"/>
  <c r="BD1352" i="4"/>
  <c r="BD1353" i="4"/>
  <c r="BD1354" i="4"/>
  <c r="BD1355" i="4"/>
  <c r="BD1356" i="4"/>
  <c r="BD1357" i="4"/>
  <c r="BD1358" i="4"/>
  <c r="BD1359" i="4"/>
  <c r="BD1360" i="4"/>
  <c r="BD1361" i="4"/>
  <c r="BD1362" i="4"/>
  <c r="BD1363" i="4"/>
  <c r="BD1364" i="4"/>
  <c r="BD1365" i="4"/>
  <c r="BD1366" i="4"/>
  <c r="BD1367" i="4"/>
  <c r="BD1368" i="4"/>
  <c r="BD1369" i="4"/>
  <c r="BD1370" i="4"/>
  <c r="BD1371" i="4"/>
  <c r="BD1372" i="4"/>
  <c r="BD1373" i="4"/>
  <c r="BD1374" i="4"/>
  <c r="BD1375" i="4"/>
  <c r="BD1376" i="4"/>
  <c r="BD1377" i="4"/>
  <c r="BD1378" i="4"/>
  <c r="BD1379" i="4"/>
  <c r="BD1380" i="4"/>
  <c r="BD1381" i="4"/>
  <c r="BD1382" i="4"/>
  <c r="BD1383" i="4"/>
  <c r="BD1384" i="4"/>
  <c r="BD1385" i="4"/>
  <c r="BD1386" i="4"/>
  <c r="BD1387" i="4"/>
  <c r="BD1388" i="4"/>
  <c r="BD1389" i="4"/>
  <c r="BD1390" i="4"/>
  <c r="BD1391" i="4"/>
  <c r="BD1392" i="4"/>
  <c r="BD1393" i="4"/>
  <c r="BD1394" i="4"/>
  <c r="BD1395" i="4"/>
  <c r="BD1396" i="4"/>
  <c r="BD1397" i="4"/>
  <c r="BD1398" i="4"/>
  <c r="BD1399" i="4"/>
  <c r="BD1400" i="4"/>
  <c r="BD1401" i="4"/>
  <c r="BD1402" i="4"/>
  <c r="BD1403" i="4"/>
  <c r="BD1404" i="4"/>
  <c r="BD1405" i="4"/>
  <c r="BD1406" i="4"/>
  <c r="BD1407" i="4"/>
  <c r="BD1408" i="4"/>
  <c r="BD1409" i="4"/>
  <c r="BD1410" i="4"/>
  <c r="BD1411" i="4"/>
  <c r="BD1412" i="4"/>
  <c r="BD1413" i="4"/>
  <c r="BD1414" i="4"/>
  <c r="BD1415" i="4"/>
  <c r="BD1416" i="4"/>
  <c r="BD1417" i="4"/>
  <c r="BD1418" i="4"/>
  <c r="BD1419" i="4"/>
  <c r="BD1420" i="4"/>
  <c r="BD1421" i="4"/>
  <c r="BD1422" i="4"/>
  <c r="BD1423" i="4"/>
  <c r="BD1424" i="4"/>
  <c r="BD1425" i="4"/>
  <c r="BD1426" i="4"/>
  <c r="BD1427" i="4"/>
  <c r="BD1428" i="4"/>
  <c r="BD1429" i="4"/>
  <c r="BD1430" i="4"/>
  <c r="BD1431" i="4"/>
  <c r="BD1432" i="4"/>
  <c r="BD1433" i="4"/>
  <c r="BD1434" i="4"/>
  <c r="BD1435" i="4"/>
  <c r="BD1436" i="4"/>
  <c r="BD1437" i="4"/>
  <c r="BD1438" i="4"/>
  <c r="BD1439" i="4"/>
  <c r="BD1440" i="4"/>
  <c r="BD1441" i="4"/>
  <c r="BD1442" i="4"/>
  <c r="BD1443" i="4"/>
  <c r="BD1444" i="4"/>
  <c r="BD1445" i="4"/>
  <c r="BD1446" i="4"/>
  <c r="BD1447" i="4"/>
  <c r="BD1448" i="4"/>
  <c r="BD1449" i="4"/>
  <c r="BD1450" i="4"/>
  <c r="BD1451" i="4"/>
  <c r="BD1452" i="4"/>
  <c r="BD1453" i="4"/>
  <c r="BD1454" i="4"/>
  <c r="BD1455" i="4"/>
  <c r="BD1456" i="4"/>
  <c r="BD1457" i="4"/>
  <c r="BD1458" i="4"/>
  <c r="BD1459" i="4"/>
  <c r="BD1460" i="4"/>
  <c r="BD1461" i="4"/>
  <c r="BD1462" i="4"/>
  <c r="BD1463" i="4"/>
  <c r="BD1464" i="4"/>
  <c r="BD1465" i="4"/>
  <c r="BD1466" i="4"/>
  <c r="BD1467" i="4"/>
  <c r="BD1468" i="4"/>
  <c r="BD1469" i="4"/>
  <c r="BD1470" i="4"/>
  <c r="BD1471" i="4"/>
  <c r="BD1472" i="4"/>
  <c r="BD1473" i="4"/>
  <c r="BD1474" i="4"/>
  <c r="BD1475" i="4"/>
  <c r="BD1476" i="4"/>
  <c r="BD1477" i="4"/>
  <c r="BD1478" i="4"/>
  <c r="BD1479" i="4"/>
  <c r="BD1480" i="4"/>
  <c r="BD1481" i="4"/>
  <c r="BD1482" i="4"/>
  <c r="BD1483" i="4"/>
  <c r="BD1484" i="4"/>
  <c r="BD1485" i="4"/>
  <c r="BD1486" i="4"/>
  <c r="BD1487" i="4"/>
  <c r="BD1488" i="4"/>
  <c r="BD1489" i="4"/>
  <c r="BD1490" i="4"/>
  <c r="BD1491" i="4"/>
  <c r="BD1492" i="4"/>
  <c r="BD1493" i="4"/>
  <c r="BD1494" i="4"/>
  <c r="BD1495" i="4"/>
  <c r="BD1496" i="4"/>
  <c r="BD1497" i="4"/>
  <c r="BD1498" i="4"/>
  <c r="BD1499" i="4"/>
  <c r="BD1500" i="4"/>
  <c r="BD1501" i="4"/>
  <c r="BD1502" i="4"/>
  <c r="BD1503" i="4"/>
  <c r="BD1504" i="4"/>
  <c r="BD1505" i="4"/>
  <c r="BD1506" i="4"/>
  <c r="BD1507" i="4"/>
  <c r="BD1508" i="4"/>
  <c r="BD1509" i="4"/>
  <c r="BD1510" i="4"/>
  <c r="BD1511" i="4"/>
  <c r="BD1512" i="4"/>
  <c r="BD1513" i="4"/>
  <c r="BD1514" i="4"/>
  <c r="BD1515" i="4"/>
  <c r="BD1516" i="4"/>
  <c r="BD1517" i="4"/>
  <c r="BD1518" i="4"/>
  <c r="BD1519" i="4"/>
  <c r="BD1520" i="4"/>
  <c r="BD1521" i="4"/>
  <c r="BD1522" i="4"/>
  <c r="BD1523" i="4"/>
  <c r="BD1524" i="4"/>
  <c r="BD1525" i="4"/>
  <c r="BD1526" i="4"/>
  <c r="BD1527" i="4"/>
  <c r="BD1528" i="4"/>
  <c r="BD1529" i="4"/>
  <c r="BD1530" i="4"/>
  <c r="BD1531" i="4"/>
  <c r="BD1532" i="4"/>
  <c r="BD1533" i="4"/>
  <c r="BD1534" i="4"/>
  <c r="BD1535" i="4"/>
  <c r="BD1536" i="4"/>
  <c r="BD1537" i="4"/>
  <c r="BD1538" i="4"/>
  <c r="BD1539" i="4"/>
  <c r="BD1540" i="4"/>
  <c r="BD1541" i="4"/>
  <c r="BD1542" i="4"/>
  <c r="BD1543" i="4"/>
  <c r="BD1544" i="4"/>
  <c r="BD1545" i="4"/>
  <c r="BD1546" i="4"/>
  <c r="BD1547" i="4"/>
  <c r="BD1548" i="4"/>
  <c r="BD1549" i="4"/>
  <c r="BD1550" i="4"/>
  <c r="BD1551" i="4"/>
  <c r="BD1552" i="4"/>
  <c r="BD1553" i="4"/>
  <c r="BD1554" i="4"/>
  <c r="BD1555" i="4"/>
  <c r="BD1556" i="4"/>
  <c r="BD1557" i="4"/>
  <c r="BD1558" i="4"/>
  <c r="BD1559" i="4"/>
  <c r="BD1560" i="4"/>
  <c r="BD1561" i="4"/>
  <c r="BD1562" i="4"/>
  <c r="BD1563" i="4"/>
  <c r="BD1564" i="4"/>
  <c r="BD1565" i="4"/>
  <c r="BD1566" i="4"/>
  <c r="BD1567" i="4"/>
  <c r="BD1568" i="4"/>
  <c r="BD1569" i="4"/>
  <c r="BD1570" i="4"/>
  <c r="BD1571" i="4"/>
  <c r="BD1572" i="4"/>
  <c r="BD1573" i="4"/>
  <c r="BD1574" i="4"/>
  <c r="BD1575" i="4"/>
  <c r="BD1576" i="4"/>
  <c r="BD1577" i="4"/>
  <c r="BD1578" i="4"/>
  <c r="BD1579" i="4"/>
  <c r="BD1580" i="4"/>
  <c r="BD1581" i="4"/>
  <c r="BD1582" i="4"/>
  <c r="BD1583" i="4"/>
  <c r="BD1584" i="4"/>
  <c r="BD1585" i="4"/>
  <c r="BD1586" i="4"/>
  <c r="BD1587" i="4"/>
  <c r="BD1588" i="4"/>
  <c r="BD1589" i="4"/>
  <c r="BD1590" i="4"/>
  <c r="BD1591" i="4"/>
  <c r="BD1592" i="4"/>
  <c r="BD1593" i="4"/>
  <c r="BD1594" i="4"/>
  <c r="BD1595" i="4"/>
  <c r="BD1596" i="4"/>
  <c r="BD1597" i="4"/>
  <c r="BD1598" i="4"/>
  <c r="BD1599" i="4"/>
  <c r="BD1600" i="4"/>
  <c r="BD1601" i="4"/>
  <c r="BD1602" i="4"/>
  <c r="BD1603" i="4"/>
  <c r="BD1604" i="4"/>
  <c r="BD1605" i="4"/>
  <c r="BD1606" i="4"/>
  <c r="BD1607" i="4"/>
  <c r="BD1608" i="4"/>
  <c r="BD1609" i="4"/>
  <c r="BD1610" i="4"/>
  <c r="BD1611" i="4"/>
  <c r="BD1612" i="4"/>
  <c r="BD1613" i="4"/>
  <c r="BD1614" i="4"/>
  <c r="BD1615" i="4"/>
  <c r="BD1616" i="4"/>
  <c r="BD1617" i="4"/>
  <c r="BD1618" i="4"/>
  <c r="BD1619" i="4"/>
  <c r="BD1620" i="4"/>
  <c r="BD1621" i="4"/>
  <c r="BD1622" i="4"/>
  <c r="BD1623" i="4"/>
  <c r="BD1624" i="4"/>
  <c r="BD1625" i="4"/>
  <c r="BD1626" i="4"/>
  <c r="BD1627" i="4"/>
  <c r="BD1628" i="4"/>
  <c r="BD1629" i="4"/>
  <c r="BD1630" i="4"/>
  <c r="BD1631" i="4"/>
  <c r="BD1632" i="4"/>
  <c r="BD1633" i="4"/>
  <c r="BD1634" i="4"/>
  <c r="BD1635" i="4"/>
  <c r="BD1636" i="4"/>
  <c r="BD1637" i="4"/>
  <c r="BD1638" i="4"/>
  <c r="BD1639" i="4"/>
  <c r="BD1640" i="4"/>
  <c r="BD1641" i="4"/>
  <c r="BD1642" i="4"/>
  <c r="BD1643" i="4"/>
  <c r="BD1644" i="4"/>
  <c r="BD1645" i="4"/>
  <c r="BD1646" i="4"/>
  <c r="BD1647" i="4"/>
  <c r="BD1648" i="4"/>
  <c r="BD1649" i="4"/>
  <c r="BD1650" i="4"/>
  <c r="BD1651" i="4"/>
  <c r="BD1652" i="4"/>
  <c r="BD1653" i="4"/>
  <c r="BD1654" i="4"/>
  <c r="BD1655" i="4"/>
  <c r="BD1656" i="4"/>
  <c r="BD1657" i="4"/>
  <c r="BD1658" i="4"/>
  <c r="BD1659" i="4"/>
  <c r="BD1660" i="4"/>
  <c r="BD1661" i="4"/>
  <c r="BD1662" i="4"/>
  <c r="BD1663" i="4"/>
  <c r="BD1664" i="4"/>
  <c r="BD1665" i="4"/>
  <c r="BD1666" i="4"/>
  <c r="BD1667" i="4"/>
  <c r="BD1668" i="4"/>
  <c r="BD1669" i="4"/>
  <c r="BD1670" i="4"/>
  <c r="BD1671" i="4"/>
  <c r="BD1672" i="4"/>
  <c r="BD1673" i="4"/>
  <c r="BD1674" i="4"/>
  <c r="BD1675" i="4"/>
  <c r="BD1676" i="4"/>
  <c r="BD1677" i="4"/>
  <c r="BD1678" i="4"/>
  <c r="BD1679" i="4"/>
  <c r="BD1680" i="4"/>
  <c r="BD1681" i="4"/>
  <c r="BD1682" i="4"/>
  <c r="BD1683" i="4"/>
  <c r="BD1684" i="4"/>
  <c r="BD1685" i="4"/>
  <c r="BD1686" i="4"/>
  <c r="BD1687" i="4"/>
  <c r="BD1688" i="4"/>
  <c r="BD1689" i="4"/>
  <c r="BD1690" i="4"/>
  <c r="BD1691" i="4"/>
  <c r="BD1692" i="4"/>
  <c r="BD1693" i="4"/>
  <c r="BD1694" i="4"/>
  <c r="BD1695" i="4"/>
  <c r="BD1696" i="4"/>
  <c r="BD1697" i="4"/>
  <c r="BD1698" i="4"/>
  <c r="BD1699" i="4"/>
  <c r="BD1700" i="4"/>
  <c r="BD1701" i="4"/>
  <c r="BD1702" i="4"/>
  <c r="BD1703" i="4"/>
  <c r="BD1704" i="4"/>
  <c r="BD1705" i="4"/>
  <c r="BD1706" i="4"/>
  <c r="BD1707" i="4"/>
  <c r="BD1708" i="4"/>
  <c r="BD1709" i="4"/>
  <c r="BD1710" i="4"/>
  <c r="BD1711" i="4"/>
  <c r="BD1712" i="4"/>
  <c r="BD1713" i="4"/>
  <c r="BD1714" i="4"/>
  <c r="BD1715" i="4"/>
  <c r="BD1716" i="4"/>
  <c r="BD1717" i="4"/>
  <c r="BD1718" i="4"/>
  <c r="BD1719" i="4"/>
  <c r="BD1720" i="4"/>
  <c r="BD1721" i="4"/>
  <c r="BD1722" i="4"/>
  <c r="BD1723" i="4"/>
  <c r="BD1724" i="4"/>
  <c r="BD1725" i="4"/>
  <c r="BD1726" i="4"/>
  <c r="BD1727" i="4"/>
  <c r="BD1728" i="4"/>
  <c r="BD1729" i="4"/>
  <c r="BD1730" i="4"/>
  <c r="BD1731" i="4"/>
  <c r="BD1732" i="4"/>
  <c r="BD1733" i="4"/>
  <c r="BD1734" i="4"/>
  <c r="BD1735" i="4"/>
  <c r="BD1736" i="4"/>
  <c r="BD1737" i="4"/>
  <c r="BD1738" i="4"/>
  <c r="BD1739" i="4"/>
  <c r="BD1740" i="4"/>
  <c r="BD1741" i="4"/>
  <c r="BD1742" i="4"/>
  <c r="BD1743" i="4"/>
  <c r="BD1744" i="4"/>
  <c r="BD1745" i="4"/>
  <c r="BD1746" i="4"/>
  <c r="BD1747" i="4"/>
  <c r="BD1748" i="4"/>
  <c r="BD1749" i="4"/>
  <c r="BD1750" i="4"/>
  <c r="BD1751" i="4"/>
  <c r="BD1752" i="4"/>
  <c r="BD1753" i="4"/>
  <c r="BD1754" i="4"/>
  <c r="BD1755" i="4"/>
  <c r="BD1756" i="4"/>
  <c r="BD1757" i="4"/>
  <c r="BD1758" i="4"/>
  <c r="BD1759" i="4"/>
  <c r="BD1760" i="4"/>
  <c r="BD1761" i="4"/>
  <c r="BD1762" i="4"/>
  <c r="BD1763" i="4"/>
  <c r="BD1764" i="4"/>
  <c r="BD1765" i="4"/>
  <c r="BD1766" i="4"/>
  <c r="BD1767" i="4"/>
  <c r="BD1768" i="4"/>
  <c r="BD1769" i="4"/>
  <c r="BD1770" i="4"/>
  <c r="BD1771" i="4"/>
  <c r="BD1772" i="4"/>
  <c r="BD1773" i="4"/>
  <c r="BD1774" i="4"/>
  <c r="BD1775" i="4"/>
  <c r="BD1776" i="4"/>
  <c r="BD1777" i="4"/>
  <c r="BD1778" i="4"/>
  <c r="BD1779" i="4"/>
  <c r="BD1780" i="4"/>
  <c r="BD1781" i="4"/>
  <c r="BD1782" i="4"/>
  <c r="BD1783" i="4"/>
  <c r="BD1784" i="4"/>
  <c r="BD1785" i="4"/>
  <c r="BD1786" i="4"/>
  <c r="BD1787" i="4"/>
  <c r="BD1788" i="4"/>
  <c r="BD1789" i="4"/>
  <c r="BD1790" i="4"/>
  <c r="BD1791" i="4"/>
  <c r="BD1792" i="4"/>
  <c r="BD1793" i="4"/>
  <c r="BD1794" i="4"/>
  <c r="BD1795" i="4"/>
  <c r="BD1796" i="4"/>
  <c r="BD1797" i="4"/>
  <c r="BD1798" i="4"/>
  <c r="BD1799" i="4"/>
  <c r="BD1800" i="4"/>
  <c r="BD1801" i="4"/>
  <c r="BD1802" i="4"/>
  <c r="BD1803" i="4"/>
  <c r="BD1804" i="4"/>
  <c r="BD1805" i="4"/>
  <c r="BD1806" i="4"/>
  <c r="BD1807" i="4"/>
  <c r="BD1808" i="4"/>
  <c r="BD1809" i="4"/>
  <c r="BD1810" i="4"/>
  <c r="BD1811" i="4"/>
  <c r="BD1812" i="4"/>
  <c r="BD1813" i="4"/>
  <c r="BD1814" i="4"/>
  <c r="BD1815" i="4"/>
  <c r="BD1816" i="4"/>
  <c r="BD1817" i="4"/>
  <c r="BD1818" i="4"/>
  <c r="BD1819" i="4"/>
  <c r="BD1820" i="4"/>
  <c r="BD1821" i="4"/>
  <c r="BD1822" i="4"/>
  <c r="BD1823" i="4"/>
  <c r="BD1824" i="4"/>
  <c r="BD1825" i="4"/>
  <c r="BD1826" i="4"/>
  <c r="BD1827" i="4"/>
  <c r="BD1828" i="4"/>
  <c r="BD1829" i="4"/>
  <c r="BD1830" i="4"/>
  <c r="BD1831" i="4"/>
  <c r="BD1832" i="4"/>
  <c r="BD1833" i="4"/>
  <c r="BD1834" i="4"/>
  <c r="BD1835" i="4"/>
  <c r="BD1836" i="4"/>
  <c r="BD1837" i="4"/>
  <c r="BD1838" i="4"/>
  <c r="BD1839" i="4"/>
  <c r="BD1840" i="4"/>
  <c r="BD1841" i="4"/>
  <c r="BD1842" i="4"/>
  <c r="BD1843" i="4"/>
  <c r="BD1844" i="4"/>
  <c r="BD1845" i="4"/>
  <c r="BD1846" i="4"/>
  <c r="BD1847" i="4"/>
  <c r="BD1848" i="4"/>
  <c r="BD1849" i="4"/>
  <c r="BD1850" i="4"/>
  <c r="BD1851" i="4"/>
  <c r="BD1852" i="4"/>
  <c r="BD1853" i="4"/>
  <c r="BD1854" i="4"/>
  <c r="BD1855" i="4"/>
  <c r="BD1856" i="4"/>
  <c r="BD1857" i="4"/>
  <c r="BD1858" i="4"/>
  <c r="BD1859" i="4"/>
  <c r="BD1860" i="4"/>
  <c r="BD1861" i="4"/>
  <c r="BD1862" i="4"/>
  <c r="BD1863" i="4"/>
  <c r="BD1864" i="4"/>
  <c r="BD1865" i="4"/>
  <c r="BD1866" i="4"/>
  <c r="BD1867" i="4"/>
  <c r="BD1868" i="4"/>
  <c r="BD1869" i="4"/>
  <c r="BD1870" i="4"/>
  <c r="BD1871" i="4"/>
  <c r="BD1872" i="4"/>
  <c r="BD1873" i="4"/>
  <c r="BD1874" i="4"/>
  <c r="BD1875" i="4"/>
  <c r="BD1876" i="4"/>
  <c r="BD1877" i="4"/>
  <c r="BD1878" i="4"/>
  <c r="BD1879" i="4"/>
  <c r="BD1880" i="4"/>
  <c r="BD1881" i="4"/>
  <c r="BD1882" i="4"/>
  <c r="BD1883" i="4"/>
  <c r="BD1884" i="4"/>
  <c r="BD1885" i="4"/>
  <c r="BD1886" i="4"/>
  <c r="BD1887" i="4"/>
  <c r="BD1888" i="4"/>
  <c r="BD1889" i="4"/>
  <c r="BD1890" i="4"/>
  <c r="BD1891" i="4"/>
  <c r="BD1892" i="4"/>
  <c r="BD1893" i="4"/>
  <c r="BD1894" i="4"/>
  <c r="BD1895" i="4"/>
  <c r="BD1896" i="4"/>
  <c r="BD1897" i="4"/>
  <c r="BD1898" i="4"/>
  <c r="BD1899" i="4"/>
  <c r="BD1900" i="4"/>
  <c r="BD1901" i="4"/>
  <c r="BD1902" i="4"/>
  <c r="BD1903" i="4"/>
  <c r="BD1904" i="4"/>
  <c r="BD1905" i="4"/>
  <c r="BD1906" i="4"/>
  <c r="BD1907" i="4"/>
  <c r="BD1908" i="4"/>
  <c r="BD1909" i="4"/>
  <c r="BD1910" i="4"/>
  <c r="BD1911" i="4"/>
  <c r="BD1912" i="4"/>
  <c r="BD1913" i="4"/>
  <c r="BD1914" i="4"/>
  <c r="BD1915" i="4"/>
  <c r="BD1916" i="4"/>
  <c r="BD1917" i="4"/>
  <c r="BD1918" i="4"/>
  <c r="BD1919" i="4"/>
  <c r="BD1920" i="4"/>
  <c r="BD1921" i="4"/>
  <c r="BD1922" i="4"/>
  <c r="BD1923" i="4"/>
  <c r="BD1924" i="4"/>
  <c r="BD1925" i="4"/>
  <c r="BD1926" i="4"/>
  <c r="BD1927" i="4"/>
  <c r="BD1928" i="4"/>
  <c r="BD1929" i="4"/>
  <c r="BD1930" i="4"/>
  <c r="BD1931" i="4"/>
  <c r="BD1932" i="4"/>
  <c r="BD1933" i="4"/>
  <c r="BD1934" i="4"/>
  <c r="BD1935" i="4"/>
  <c r="BD1936" i="4"/>
  <c r="BD1937" i="4"/>
  <c r="BD1938" i="4"/>
  <c r="BD1939" i="4"/>
  <c r="BD1940" i="4"/>
  <c r="BD1941" i="4"/>
  <c r="BD1942" i="4"/>
  <c r="BD1943" i="4"/>
  <c r="BD1944" i="4"/>
  <c r="BD1945" i="4"/>
  <c r="BD1946" i="4"/>
  <c r="BD1947" i="4"/>
  <c r="BD1948" i="4"/>
  <c r="BD1949" i="4"/>
  <c r="BD1950" i="4"/>
  <c r="BD1951" i="4"/>
  <c r="BD1952" i="4"/>
  <c r="BD1953" i="4"/>
  <c r="BD1954" i="4"/>
  <c r="BD1955" i="4"/>
  <c r="BD1956" i="4"/>
  <c r="BD1957" i="4"/>
  <c r="BD1958" i="4"/>
  <c r="BD1959" i="4"/>
  <c r="BD1960" i="4"/>
  <c r="BD1961" i="4"/>
  <c r="BD1962" i="4"/>
  <c r="BD1963" i="4"/>
  <c r="BD1964" i="4"/>
  <c r="BD1965" i="4"/>
  <c r="BD1966" i="4"/>
  <c r="BD1967" i="4"/>
  <c r="BD1968" i="4"/>
  <c r="BD1969" i="4"/>
  <c r="BD1970" i="4"/>
  <c r="BD1971" i="4"/>
  <c r="BD1972" i="4"/>
  <c r="BD1973" i="4"/>
  <c r="BD1974" i="4"/>
  <c r="BD1975" i="4"/>
  <c r="BD1976" i="4"/>
  <c r="BD1977" i="4"/>
  <c r="BD1978" i="4"/>
  <c r="BD1979" i="4"/>
  <c r="BD1980" i="4"/>
  <c r="BD1981" i="4"/>
  <c r="BD1982" i="4"/>
  <c r="BD1983" i="4"/>
  <c r="BD1984" i="4"/>
  <c r="BD1985" i="4"/>
  <c r="BD1986" i="4"/>
  <c r="BD1987" i="4"/>
  <c r="BD1988" i="4"/>
  <c r="BD1989" i="4"/>
  <c r="BD1990" i="4"/>
  <c r="BD1991" i="4"/>
  <c r="BD1992" i="4"/>
  <c r="BD1993" i="4"/>
  <c r="BD1994" i="4"/>
  <c r="BD1995" i="4"/>
  <c r="BD1996" i="4"/>
  <c r="BD1997" i="4"/>
  <c r="BD1998" i="4"/>
  <c r="BD1999" i="4"/>
  <c r="BD2000" i="4"/>
  <c r="BD2001" i="4"/>
  <c r="BD2002" i="4"/>
  <c r="BD2003" i="4"/>
  <c r="BD2004" i="4"/>
  <c r="BD2005" i="4"/>
  <c r="BD2006" i="4"/>
  <c r="BD2007" i="4"/>
  <c r="BD2008" i="4"/>
  <c r="BD2009" i="4"/>
  <c r="BD2010" i="4"/>
  <c r="BD2011" i="4"/>
  <c r="BD2012" i="4"/>
  <c r="BD2013" i="4"/>
  <c r="BD2014" i="4"/>
  <c r="BD2015" i="4"/>
  <c r="BD2016" i="4"/>
  <c r="BD2017" i="4"/>
  <c r="BD2018" i="4"/>
  <c r="BD2019" i="4"/>
  <c r="BD2020" i="4"/>
  <c r="BD2021" i="4"/>
  <c r="BD2022" i="4"/>
  <c r="BD2023" i="4"/>
  <c r="BD2024" i="4"/>
  <c r="BD2025" i="4"/>
  <c r="BD2026" i="4"/>
  <c r="BD2027" i="4"/>
  <c r="BD2028" i="4"/>
  <c r="BD2029" i="4"/>
  <c r="BD2030" i="4"/>
  <c r="BD2031" i="4"/>
  <c r="BD2032" i="4"/>
  <c r="BD2033" i="4"/>
  <c r="BD2034" i="4"/>
  <c r="BD2035" i="4"/>
  <c r="BD2036" i="4"/>
  <c r="BD2037" i="4"/>
  <c r="BD2038" i="4"/>
  <c r="BD2039" i="4"/>
  <c r="BD2040" i="4"/>
  <c r="BD2041" i="4"/>
  <c r="BD2042" i="4"/>
  <c r="BD2043" i="4"/>
  <c r="BD2044" i="4"/>
  <c r="BD2045" i="4"/>
  <c r="BD2046" i="4"/>
  <c r="BD2047" i="4"/>
  <c r="BD2048" i="4"/>
  <c r="BD2049" i="4"/>
  <c r="BD2050" i="4"/>
  <c r="BD2051" i="4"/>
  <c r="BD2052" i="4"/>
  <c r="BD2053" i="4"/>
  <c r="BD2054" i="4"/>
  <c r="BD2055" i="4"/>
  <c r="BD2056" i="4"/>
  <c r="BD2057" i="4"/>
  <c r="BD2058" i="4"/>
  <c r="BD2059" i="4"/>
  <c r="BD2060" i="4"/>
  <c r="BD2061" i="4"/>
  <c r="BD2062" i="4"/>
  <c r="BD2063" i="4"/>
  <c r="BD2064" i="4"/>
  <c r="BD2065" i="4"/>
  <c r="BD2066" i="4"/>
  <c r="BD2067" i="4"/>
  <c r="BD2068" i="4"/>
  <c r="BD2069" i="4"/>
  <c r="BD2070" i="4"/>
  <c r="BD2071" i="4"/>
  <c r="BD2072" i="4"/>
  <c r="BD2073" i="4"/>
  <c r="BD2074" i="4"/>
  <c r="BD2075" i="4"/>
  <c r="BD2076" i="4"/>
  <c r="BD2077" i="4"/>
  <c r="BD2078" i="4"/>
  <c r="BD2079" i="4"/>
  <c r="BD2080" i="4"/>
  <c r="BD2081" i="4"/>
  <c r="BD2082" i="4"/>
  <c r="BD2083" i="4"/>
  <c r="BD2084" i="4"/>
  <c r="BD2085" i="4"/>
  <c r="BD2086" i="4"/>
  <c r="BD2087" i="4"/>
  <c r="BD2088" i="4"/>
  <c r="BD2089" i="4"/>
  <c r="BD2090" i="4"/>
  <c r="BD2091" i="4"/>
  <c r="BD2092" i="4"/>
  <c r="BD2093" i="4"/>
  <c r="BD2094" i="4"/>
  <c r="BD2095" i="4"/>
  <c r="BD2096" i="4"/>
  <c r="BD2097" i="4"/>
  <c r="BD2098" i="4"/>
  <c r="BD2099" i="4"/>
  <c r="BD2100" i="4"/>
  <c r="BD2101" i="4"/>
  <c r="BD2102" i="4"/>
  <c r="BD2103" i="4"/>
  <c r="BD2104" i="4"/>
  <c r="BD2105" i="4"/>
  <c r="BD2106" i="4"/>
  <c r="BD2107" i="4"/>
  <c r="BD2108" i="4"/>
  <c r="BD2109" i="4"/>
  <c r="BD2110" i="4"/>
  <c r="BD2111" i="4"/>
  <c r="BD2112" i="4"/>
  <c r="BD2113" i="4"/>
  <c r="BD2114" i="4"/>
  <c r="BD2115" i="4"/>
  <c r="BD2116" i="4"/>
  <c r="BD2117" i="4"/>
  <c r="BD2118" i="4"/>
  <c r="BD2119" i="4"/>
  <c r="BD2120" i="4"/>
  <c r="BD2121" i="4"/>
  <c r="BD2122" i="4"/>
  <c r="BD2123" i="4"/>
  <c r="BD2124" i="4"/>
  <c r="BD2125" i="4"/>
  <c r="BD2126" i="4"/>
  <c r="BD2127" i="4"/>
  <c r="BD2128" i="4"/>
  <c r="BD2129" i="4"/>
  <c r="BD2130" i="4"/>
  <c r="BD2131" i="4"/>
  <c r="BD2132" i="4"/>
  <c r="BD2133" i="4"/>
  <c r="BD2134" i="4"/>
  <c r="BD2135" i="4"/>
  <c r="BD2136" i="4"/>
  <c r="BD2137" i="4"/>
  <c r="BD2138" i="4"/>
  <c r="BD2139" i="4"/>
  <c r="BD2140" i="4"/>
  <c r="BD2141" i="4"/>
  <c r="BD2142" i="4"/>
  <c r="BD2143" i="4"/>
  <c r="BD2144" i="4"/>
  <c r="BD2145" i="4"/>
  <c r="BD2146" i="4"/>
  <c r="BD2147" i="4"/>
  <c r="BD2148" i="4"/>
  <c r="BD2149" i="4"/>
  <c r="BD2150" i="4"/>
  <c r="BD2151" i="4"/>
  <c r="BD2152" i="4"/>
  <c r="BD2153" i="4"/>
  <c r="BD2154" i="4"/>
  <c r="BD2155" i="4"/>
  <c r="BD2156" i="4"/>
  <c r="BD2157" i="4"/>
  <c r="BD2158" i="4"/>
  <c r="BD2159" i="4"/>
  <c r="BD2160" i="4"/>
  <c r="BD2161" i="4"/>
  <c r="BD2162" i="4"/>
  <c r="BD2163" i="4"/>
  <c r="BD2164" i="4"/>
  <c r="BD2165" i="4"/>
  <c r="BD2166" i="4"/>
  <c r="BD2167" i="4"/>
  <c r="BD2168" i="4"/>
  <c r="BD2169" i="4"/>
  <c r="BD2170" i="4"/>
  <c r="BD2171" i="4"/>
  <c r="BD2172" i="4"/>
  <c r="BD2173" i="4"/>
  <c r="BD2174" i="4"/>
  <c r="BD2175" i="4"/>
  <c r="BD2176" i="4"/>
  <c r="BD2177" i="4"/>
  <c r="BD2178" i="4"/>
  <c r="BD2179" i="4"/>
  <c r="BD2180" i="4"/>
  <c r="BD2181" i="4"/>
  <c r="BD2182" i="4"/>
  <c r="BD2183" i="4"/>
  <c r="BD2184" i="4"/>
  <c r="BD2185" i="4"/>
  <c r="BD2186" i="4"/>
  <c r="BD2187" i="4"/>
  <c r="BD2188" i="4"/>
  <c r="BD2189" i="4"/>
  <c r="BD2190" i="4"/>
  <c r="BD2191" i="4"/>
  <c r="BD2192" i="4"/>
  <c r="BD2193" i="4"/>
  <c r="BD2194" i="4"/>
  <c r="BD2195" i="4"/>
  <c r="BD2196" i="4"/>
  <c r="BD2197" i="4"/>
  <c r="BD2198" i="4"/>
  <c r="BD2199" i="4"/>
  <c r="BD2200" i="4"/>
  <c r="BD2201" i="4"/>
  <c r="BD2202" i="4"/>
  <c r="BD2203" i="4"/>
  <c r="BD2204" i="4"/>
  <c r="BD2205" i="4"/>
  <c r="BD2206" i="4"/>
  <c r="BD2207" i="4"/>
  <c r="BD2208" i="4"/>
  <c r="BD2209" i="4"/>
  <c r="BD2210" i="4"/>
  <c r="BD2211" i="4"/>
  <c r="BD2212" i="4"/>
  <c r="BD2213" i="4"/>
  <c r="BD2214" i="4"/>
  <c r="BD2215" i="4"/>
  <c r="BD2216" i="4"/>
  <c r="BD2217" i="4"/>
  <c r="BD2218" i="4"/>
  <c r="BD2219" i="4"/>
  <c r="BD2220" i="4"/>
  <c r="BD2221" i="4"/>
  <c r="BD2222" i="4"/>
  <c r="BD2223" i="4"/>
  <c r="BD2224" i="4"/>
  <c r="BD2225" i="4"/>
  <c r="BD2226" i="4"/>
  <c r="BD2227" i="4"/>
  <c r="BD2228" i="4"/>
  <c r="BD2229" i="4"/>
  <c r="BD2230" i="4"/>
  <c r="BD2231" i="4"/>
  <c r="BD2232" i="4"/>
  <c r="BD2233" i="4"/>
  <c r="BD2234" i="4"/>
  <c r="BD2235" i="4"/>
  <c r="BD2236" i="4"/>
  <c r="BD2237" i="4"/>
  <c r="BD2238" i="4"/>
  <c r="BD2239" i="4"/>
  <c r="BD2240" i="4"/>
  <c r="BD2241" i="4"/>
  <c r="BD2242" i="4"/>
  <c r="BD2243" i="4"/>
  <c r="BD2244" i="4"/>
  <c r="BD2245" i="4"/>
  <c r="BD2246" i="4"/>
  <c r="BD2247" i="4"/>
  <c r="BD2248" i="4"/>
  <c r="BD2249" i="4"/>
  <c r="BD2250" i="4"/>
  <c r="BD2251" i="4"/>
  <c r="BD2252" i="4"/>
  <c r="BD2253" i="4"/>
  <c r="BD2254" i="4"/>
  <c r="BD2255" i="4"/>
  <c r="BD2256" i="4"/>
  <c r="BD2257" i="4"/>
  <c r="BD2258" i="4"/>
  <c r="BD2259" i="4"/>
  <c r="BD2260" i="4"/>
  <c r="BD2261" i="4"/>
  <c r="BD2262" i="4"/>
  <c r="BD2263" i="4"/>
  <c r="BD2264" i="4"/>
  <c r="BD2265" i="4"/>
  <c r="BD2266" i="4"/>
  <c r="BD2267" i="4"/>
  <c r="BD2268" i="4"/>
  <c r="BD2269" i="4"/>
  <c r="BD2270" i="4"/>
  <c r="BD2271" i="4"/>
  <c r="BD2272" i="4"/>
  <c r="BD2273" i="4"/>
  <c r="BD2274" i="4"/>
  <c r="BD2275" i="4"/>
  <c r="BD2276" i="4"/>
  <c r="BD2277" i="4"/>
  <c r="BD2278" i="4"/>
  <c r="BD2279" i="4"/>
  <c r="BD2280" i="4"/>
  <c r="BD2281" i="4"/>
  <c r="BD2282" i="4"/>
  <c r="BD2283" i="4"/>
  <c r="BD2284" i="4"/>
  <c r="BD2285" i="4"/>
  <c r="BD2286" i="4"/>
  <c r="BD2287" i="4"/>
  <c r="BD2288" i="4"/>
  <c r="BD2289" i="4"/>
  <c r="BD2290" i="4"/>
  <c r="BD2291" i="4"/>
  <c r="BD2292" i="4"/>
  <c r="BD2293" i="4"/>
  <c r="BD2294" i="4"/>
  <c r="BD2295" i="4"/>
  <c r="BD2296" i="4"/>
  <c r="BD2297" i="4"/>
  <c r="BD2298" i="4"/>
  <c r="BD2299" i="4"/>
  <c r="BD2300" i="4"/>
  <c r="BD2301" i="4"/>
  <c r="BD2302" i="4"/>
  <c r="BD2303" i="4"/>
  <c r="BD2304" i="4"/>
  <c r="BD2305" i="4"/>
  <c r="BD2306" i="4"/>
  <c r="BD2307" i="4"/>
  <c r="BD2308" i="4"/>
  <c r="BD2309" i="4"/>
  <c r="BD2310" i="4"/>
  <c r="BD2311" i="4"/>
  <c r="BD2312" i="4"/>
  <c r="BD2313" i="4"/>
  <c r="BD2314" i="4"/>
  <c r="BD2315" i="4"/>
  <c r="BD2316" i="4"/>
  <c r="BD2317" i="4"/>
  <c r="BD2318" i="4"/>
  <c r="BD2319" i="4"/>
  <c r="BD2320" i="4"/>
  <c r="BD2321" i="4"/>
  <c r="BD2322" i="4"/>
  <c r="BD2323" i="4"/>
  <c r="BD2324" i="4"/>
  <c r="BD2325" i="4"/>
  <c r="BD2326" i="4"/>
  <c r="BD2327" i="4"/>
  <c r="BD2328" i="4"/>
  <c r="BD2329" i="4"/>
  <c r="BD2330" i="4"/>
  <c r="BD2331" i="4"/>
  <c r="BD2332" i="4"/>
  <c r="BD2333" i="4"/>
  <c r="BD2334" i="4"/>
  <c r="BD2335" i="4"/>
  <c r="BD2336" i="4"/>
  <c r="BD2337" i="4"/>
  <c r="BD2338" i="4"/>
  <c r="BD2339" i="4"/>
  <c r="BD2340" i="4"/>
  <c r="BD2341" i="4"/>
  <c r="BD2342" i="4"/>
  <c r="BD2343" i="4"/>
  <c r="BD2344" i="4"/>
  <c r="BD2345" i="4"/>
  <c r="BD2346" i="4"/>
  <c r="BD2347" i="4"/>
  <c r="BD2348" i="4"/>
  <c r="BD2349" i="4"/>
  <c r="BD2350" i="4"/>
  <c r="BD2351" i="4"/>
  <c r="BD2352" i="4"/>
  <c r="BD2353" i="4"/>
  <c r="BD2354" i="4"/>
  <c r="BD2355" i="4"/>
  <c r="BD2356" i="4"/>
  <c r="BD2357" i="4"/>
  <c r="BD2358" i="4"/>
  <c r="BD2359" i="4"/>
  <c r="BD2360" i="4"/>
  <c r="BD2361" i="4"/>
  <c r="BD2362" i="4"/>
  <c r="BD2363" i="4"/>
  <c r="BD2364" i="4"/>
  <c r="BD2365" i="4"/>
  <c r="BD2366" i="4"/>
  <c r="BD2367" i="4"/>
  <c r="BD2368" i="4"/>
  <c r="BD2369" i="4"/>
  <c r="BD2370" i="4"/>
  <c r="BD2371" i="4"/>
  <c r="BD2372" i="4"/>
  <c r="BD2373" i="4"/>
  <c r="BD2374" i="4"/>
  <c r="BD2375" i="4"/>
  <c r="BD2376" i="4"/>
  <c r="BD2377" i="4"/>
  <c r="BD2378" i="4"/>
  <c r="BD2379" i="4"/>
  <c r="BD2380" i="4"/>
  <c r="BD2381" i="4"/>
  <c r="BD2382" i="4"/>
  <c r="BD2383" i="4"/>
  <c r="BD2384" i="4"/>
  <c r="BD2385" i="4"/>
  <c r="BD2386" i="4"/>
  <c r="BD2387" i="4"/>
  <c r="BD2388" i="4"/>
  <c r="BD2389" i="4"/>
  <c r="BD2390" i="4"/>
  <c r="BD2391" i="4"/>
  <c r="BD2392" i="4"/>
  <c r="BD2393" i="4"/>
  <c r="BD2394" i="4"/>
  <c r="BD2395" i="4"/>
  <c r="BD2396" i="4"/>
  <c r="BD2397" i="4"/>
  <c r="BD2398" i="4"/>
  <c r="BD2399" i="4"/>
  <c r="BD2400" i="4"/>
  <c r="BD2401" i="4"/>
  <c r="BD2402" i="4"/>
  <c r="BD2403" i="4"/>
  <c r="BD2404" i="4"/>
  <c r="BD2405" i="4"/>
  <c r="BD2406" i="4"/>
  <c r="BD2407" i="4"/>
  <c r="BD2408" i="4"/>
  <c r="BD2409" i="4"/>
  <c r="BD2410" i="4"/>
  <c r="BD2411" i="4"/>
  <c r="BD2412" i="4"/>
  <c r="BD2413" i="4"/>
  <c r="BD2414" i="4"/>
  <c r="BD2415" i="4"/>
  <c r="BD2416" i="4"/>
  <c r="BD2417" i="4"/>
  <c r="BD2418" i="4"/>
  <c r="BD2419" i="4"/>
  <c r="BD2420" i="4"/>
  <c r="BD2421" i="4"/>
  <c r="BD2422" i="4"/>
  <c r="BD2423" i="4"/>
  <c r="BD2424" i="4"/>
  <c r="BD2425" i="4"/>
  <c r="BD2426" i="4"/>
  <c r="BD2427" i="4"/>
  <c r="BD2428" i="4"/>
  <c r="BD2429" i="4"/>
  <c r="BD2430" i="4"/>
  <c r="BD2431" i="4"/>
  <c r="BD2432" i="4"/>
  <c r="BD2433" i="4"/>
  <c r="BD2434" i="4"/>
  <c r="BD2435" i="4"/>
  <c r="BD2436" i="4"/>
  <c r="BD2437" i="4"/>
  <c r="BD2438" i="4"/>
  <c r="BD2439" i="4"/>
  <c r="BD2440" i="4"/>
  <c r="BD2441" i="4"/>
  <c r="BD2442" i="4"/>
  <c r="BD2443" i="4"/>
  <c r="BD2444" i="4"/>
  <c r="BD2445" i="4"/>
  <c r="BD2446" i="4"/>
  <c r="BD2447" i="4"/>
  <c r="BD2448" i="4"/>
  <c r="BD2449" i="4"/>
  <c r="BD2450" i="4"/>
  <c r="BD2451" i="4"/>
  <c r="BD2452" i="4"/>
  <c r="BD2453" i="4"/>
  <c r="BD2454" i="4"/>
  <c r="BD2455" i="4"/>
  <c r="BD2456" i="4"/>
  <c r="BD2457" i="4"/>
  <c r="BD2458" i="4"/>
  <c r="BD2459" i="4"/>
  <c r="BD2460" i="4"/>
  <c r="BD2461" i="4"/>
  <c r="BD2462" i="4"/>
  <c r="BD2463" i="4"/>
  <c r="BD2464" i="4"/>
  <c r="BD2465" i="4"/>
  <c r="BD2466" i="4"/>
  <c r="BD2467" i="4"/>
  <c r="BD2468" i="4"/>
  <c r="BD2469" i="4"/>
  <c r="BD2470" i="4"/>
  <c r="BD2471" i="4"/>
  <c r="BD2472" i="4"/>
  <c r="BD2473" i="4"/>
  <c r="BD2474" i="4"/>
  <c r="BD2475" i="4"/>
  <c r="BD2476" i="4"/>
  <c r="BD2477" i="4"/>
  <c r="BD2478" i="4"/>
  <c r="BD2479" i="4"/>
  <c r="BD2480" i="4"/>
  <c r="BD2481" i="4"/>
  <c r="BD2482" i="4"/>
  <c r="BD2483" i="4"/>
  <c r="BD2484" i="4"/>
  <c r="BD2485" i="4"/>
  <c r="BD2486" i="4"/>
  <c r="BD2487" i="4"/>
  <c r="BD2488" i="4"/>
  <c r="BD2489" i="4"/>
  <c r="BD2490" i="4"/>
  <c r="BD2491" i="4"/>
  <c r="BD2492" i="4"/>
  <c r="BD2493" i="4"/>
  <c r="BD2494" i="4"/>
  <c r="BD2495" i="4"/>
  <c r="BD2496" i="4"/>
  <c r="BD2497" i="4"/>
  <c r="BD2498" i="4"/>
  <c r="BD2499" i="4"/>
  <c r="BD2500" i="4"/>
  <c r="BD2501" i="4"/>
  <c r="BD2502" i="4"/>
  <c r="BD2503" i="4"/>
  <c r="BD2504" i="4"/>
  <c r="BD2505" i="4"/>
  <c r="BD2506" i="4"/>
  <c r="BD2507" i="4"/>
  <c r="BD2508" i="4"/>
  <c r="BD2509" i="4"/>
  <c r="BD2510" i="4"/>
  <c r="BD2511" i="4"/>
  <c r="BD2512" i="4"/>
  <c r="BD2513" i="4"/>
  <c r="BD2514" i="4"/>
  <c r="BD2515" i="4"/>
  <c r="BD2516" i="4"/>
  <c r="BD2517" i="4"/>
  <c r="BD2518" i="4"/>
  <c r="BD2519" i="4"/>
  <c r="BD2520" i="4"/>
  <c r="BD2521" i="4"/>
  <c r="BD2522" i="4"/>
  <c r="BD2523" i="4"/>
  <c r="BD2524" i="4"/>
  <c r="BD2525" i="4"/>
  <c r="BD2526" i="4"/>
  <c r="BD2527" i="4"/>
  <c r="BD2528" i="4"/>
  <c r="BD2529" i="4"/>
  <c r="BD2530" i="4"/>
  <c r="BD2531" i="4"/>
  <c r="BD2532" i="4"/>
  <c r="BD2533" i="4"/>
  <c r="BD2534" i="4"/>
  <c r="BD2535" i="4"/>
  <c r="BD2536" i="4"/>
  <c r="BD2537" i="4"/>
  <c r="BD2538" i="4"/>
  <c r="BD2539" i="4"/>
  <c r="BD2540" i="4"/>
  <c r="BD2541" i="4"/>
  <c r="BD2542" i="4"/>
  <c r="BD2543" i="4"/>
  <c r="BD2544" i="4"/>
  <c r="BD2545" i="4"/>
  <c r="BD2546" i="4"/>
  <c r="BD2547" i="4"/>
  <c r="BD2548" i="4"/>
  <c r="BD2549" i="4"/>
  <c r="BD2550" i="4"/>
  <c r="BD2551" i="4"/>
  <c r="BD2552" i="4"/>
  <c r="BD2553" i="4"/>
  <c r="BD2554" i="4"/>
  <c r="BD2555" i="4"/>
  <c r="BD2556" i="4"/>
  <c r="BD2557" i="4"/>
  <c r="BD2558" i="4"/>
  <c r="BD2559" i="4"/>
  <c r="BD2560" i="4"/>
  <c r="BD2561" i="4"/>
  <c r="BD2562" i="4"/>
  <c r="BD2563" i="4"/>
  <c r="BD2564" i="4"/>
  <c r="BD2565" i="4"/>
  <c r="BD2566" i="4"/>
  <c r="BD2567" i="4"/>
  <c r="BD2568" i="4"/>
  <c r="BD2569" i="4"/>
  <c r="BD2570" i="4"/>
  <c r="BD2571" i="4"/>
  <c r="BD2572" i="4"/>
  <c r="BD2573" i="4"/>
  <c r="BD2574" i="4"/>
  <c r="BD2575" i="4"/>
  <c r="BD2576" i="4"/>
  <c r="BD2577" i="4"/>
  <c r="BD2578" i="4"/>
  <c r="BD2579" i="4"/>
  <c r="BD2580" i="4"/>
  <c r="BD2581" i="4"/>
  <c r="BD2582" i="4"/>
  <c r="BD2583" i="4"/>
  <c r="BD2584" i="4"/>
  <c r="BD2585" i="4"/>
  <c r="BD2586" i="4"/>
  <c r="BD2587" i="4"/>
  <c r="BD2588" i="4"/>
  <c r="BD2589" i="4"/>
  <c r="BD2590" i="4"/>
  <c r="BD2591" i="4"/>
  <c r="BD2592" i="4"/>
  <c r="BD2593" i="4"/>
  <c r="BD2594" i="4"/>
  <c r="BD2595" i="4"/>
  <c r="BD2596" i="4"/>
  <c r="BD2597" i="4"/>
  <c r="BD2598" i="4"/>
  <c r="BD2599" i="4"/>
  <c r="BD2600" i="4"/>
  <c r="BD2601" i="4"/>
  <c r="BD2602" i="4"/>
  <c r="BD2603" i="4"/>
  <c r="BD2604" i="4"/>
  <c r="BD2605" i="4"/>
  <c r="BD2606" i="4"/>
  <c r="BD2607" i="4"/>
  <c r="BD2608" i="4"/>
  <c r="BD2609" i="4"/>
  <c r="BD2610" i="4"/>
  <c r="BD2611" i="4"/>
  <c r="BD2612" i="4"/>
  <c r="BD2613" i="4"/>
  <c r="BD3" i="4"/>
  <c r="BD4" i="4"/>
  <c r="BD5" i="4"/>
  <c r="BD6" i="4"/>
  <c r="BD7" i="4"/>
  <c r="BD8" i="4"/>
  <c r="BD9" i="4"/>
  <c r="BD2" i="4"/>
  <c r="BC327" i="4"/>
  <c r="BB327" i="4"/>
  <c r="AW327" i="4"/>
  <c r="AV327" i="4"/>
  <c r="AQ327" i="4"/>
  <c r="AP327" i="4"/>
  <c r="AK327" i="4"/>
  <c r="AJ327" i="4"/>
  <c r="AE327" i="4"/>
  <c r="AD327" i="4"/>
  <c r="BE2613" i="4" l="1"/>
  <c r="BC2613" i="4"/>
  <c r="BB2613" i="4"/>
  <c r="AW2613" i="4"/>
  <c r="AV2613" i="4"/>
  <c r="AQ2613" i="4"/>
  <c r="AP2613" i="4"/>
  <c r="AK2613" i="4"/>
  <c r="AJ2613" i="4"/>
  <c r="AE2613" i="4"/>
  <c r="AD2613" i="4"/>
  <c r="BE2612" i="4"/>
  <c r="BC2612" i="4"/>
  <c r="BB2612" i="4"/>
  <c r="AW2612" i="4"/>
  <c r="AV2612" i="4"/>
  <c r="AQ2612" i="4"/>
  <c r="AP2612" i="4"/>
  <c r="AK2612" i="4"/>
  <c r="AJ2612" i="4"/>
  <c r="AE2612" i="4"/>
  <c r="AD2612" i="4"/>
  <c r="BE2611" i="4"/>
  <c r="BC2611" i="4"/>
  <c r="BB2611" i="4"/>
  <c r="AW2611" i="4"/>
  <c r="AV2611" i="4"/>
  <c r="AQ2611" i="4"/>
  <c r="AP2611" i="4"/>
  <c r="AK2611" i="4"/>
  <c r="AJ2611" i="4"/>
  <c r="AE2611" i="4"/>
  <c r="AD2611" i="4"/>
  <c r="BE2610" i="4"/>
  <c r="BC2610" i="4"/>
  <c r="BB2610" i="4"/>
  <c r="AW2610" i="4"/>
  <c r="AV2610" i="4"/>
  <c r="AQ2610" i="4"/>
  <c r="AP2610" i="4"/>
  <c r="AK2610" i="4"/>
  <c r="AJ2610" i="4"/>
  <c r="AE2610" i="4"/>
  <c r="AD2610" i="4"/>
  <c r="BE2609" i="4"/>
  <c r="BC2609" i="4"/>
  <c r="BB2609" i="4"/>
  <c r="AW2609" i="4"/>
  <c r="AV2609" i="4"/>
  <c r="AQ2609" i="4"/>
  <c r="AP2609" i="4"/>
  <c r="AK2609" i="4"/>
  <c r="AJ2609" i="4"/>
  <c r="AE2609" i="4"/>
  <c r="AD2609" i="4"/>
  <c r="BE2608" i="4"/>
  <c r="BC2608" i="4"/>
  <c r="BB2608" i="4"/>
  <c r="AW2608" i="4"/>
  <c r="AV2608" i="4"/>
  <c r="AQ2608" i="4"/>
  <c r="AP2608" i="4"/>
  <c r="AK2608" i="4"/>
  <c r="AJ2608" i="4"/>
  <c r="AE2608" i="4"/>
  <c r="AD2608" i="4"/>
  <c r="BE2607" i="4"/>
  <c r="BC2607" i="4"/>
  <c r="BB2607" i="4"/>
  <c r="AW2607" i="4"/>
  <c r="AV2607" i="4"/>
  <c r="AQ2607" i="4"/>
  <c r="AP2607" i="4"/>
  <c r="AK2607" i="4"/>
  <c r="AJ2607" i="4"/>
  <c r="AE2607" i="4"/>
  <c r="AD2607" i="4"/>
  <c r="BE2606" i="4"/>
  <c r="BC2606" i="4"/>
  <c r="BB2606" i="4"/>
  <c r="AW2606" i="4"/>
  <c r="AV2606" i="4"/>
  <c r="AQ2606" i="4"/>
  <c r="AP2606" i="4"/>
  <c r="AK2606" i="4"/>
  <c r="AJ2606" i="4"/>
  <c r="AE2606" i="4"/>
  <c r="AD2606" i="4"/>
  <c r="BE2605" i="4"/>
  <c r="BC2605" i="4"/>
  <c r="BB2605" i="4"/>
  <c r="AW2605" i="4"/>
  <c r="AV2605" i="4"/>
  <c r="AQ2605" i="4"/>
  <c r="AP2605" i="4"/>
  <c r="AK2605" i="4"/>
  <c r="AJ2605" i="4"/>
  <c r="AE2605" i="4"/>
  <c r="AD2605" i="4"/>
  <c r="BE2604" i="4"/>
  <c r="BC2604" i="4"/>
  <c r="BB2604" i="4"/>
  <c r="AW2604" i="4"/>
  <c r="AV2604" i="4"/>
  <c r="AQ2604" i="4"/>
  <c r="AP2604" i="4"/>
  <c r="AK2604" i="4"/>
  <c r="AJ2604" i="4"/>
  <c r="AE2604" i="4"/>
  <c r="AD2604" i="4"/>
  <c r="BE2603" i="4"/>
  <c r="BC2603" i="4"/>
  <c r="BB2603" i="4"/>
  <c r="AW2603" i="4"/>
  <c r="AV2603" i="4"/>
  <c r="AQ2603" i="4"/>
  <c r="AP2603" i="4"/>
  <c r="AK2603" i="4"/>
  <c r="AJ2603" i="4"/>
  <c r="AE2603" i="4"/>
  <c r="AD2603" i="4"/>
  <c r="BE2602" i="4"/>
  <c r="BC2602" i="4"/>
  <c r="BB2602" i="4"/>
  <c r="AW2602" i="4"/>
  <c r="AV2602" i="4"/>
  <c r="AQ2602" i="4"/>
  <c r="AP2602" i="4"/>
  <c r="AK2602" i="4"/>
  <c r="AJ2602" i="4"/>
  <c r="AE2602" i="4"/>
  <c r="AD2602" i="4"/>
  <c r="BE2601" i="4"/>
  <c r="BC2601" i="4"/>
  <c r="BB2601" i="4"/>
  <c r="AW2601" i="4"/>
  <c r="AV2601" i="4"/>
  <c r="AQ2601" i="4"/>
  <c r="AP2601" i="4"/>
  <c r="AK2601" i="4"/>
  <c r="AJ2601" i="4"/>
  <c r="AE2601" i="4"/>
  <c r="AD2601" i="4"/>
  <c r="BE2600" i="4"/>
  <c r="BC2600" i="4"/>
  <c r="BB2600" i="4"/>
  <c r="AW2600" i="4"/>
  <c r="AV2600" i="4"/>
  <c r="AQ2600" i="4"/>
  <c r="AP2600" i="4"/>
  <c r="AK2600" i="4"/>
  <c r="AJ2600" i="4"/>
  <c r="AE2600" i="4"/>
  <c r="AD2600" i="4"/>
  <c r="BE2599" i="4"/>
  <c r="BC2599" i="4"/>
  <c r="BB2599" i="4"/>
  <c r="AW2599" i="4"/>
  <c r="AV2599" i="4"/>
  <c r="AQ2599" i="4"/>
  <c r="AP2599" i="4"/>
  <c r="AK2599" i="4"/>
  <c r="AJ2599" i="4"/>
  <c r="AE2599" i="4"/>
  <c r="AD2599" i="4"/>
  <c r="BE2598" i="4"/>
  <c r="BC2598" i="4"/>
  <c r="BB2598" i="4"/>
  <c r="AW2598" i="4"/>
  <c r="AV2598" i="4"/>
  <c r="AQ2598" i="4"/>
  <c r="AP2598" i="4"/>
  <c r="AK2598" i="4"/>
  <c r="AJ2598" i="4"/>
  <c r="AE2598" i="4"/>
  <c r="AD2598" i="4"/>
  <c r="BE2597" i="4"/>
  <c r="BC2597" i="4"/>
  <c r="BB2597" i="4"/>
  <c r="AW2597" i="4"/>
  <c r="AV2597" i="4"/>
  <c r="AQ2597" i="4"/>
  <c r="AP2597" i="4"/>
  <c r="AK2597" i="4"/>
  <c r="AJ2597" i="4"/>
  <c r="AE2597" i="4"/>
  <c r="AD2597" i="4"/>
  <c r="BE2596" i="4"/>
  <c r="BC2596" i="4"/>
  <c r="BB2596" i="4"/>
  <c r="AW2596" i="4"/>
  <c r="AV2596" i="4"/>
  <c r="AQ2596" i="4"/>
  <c r="AP2596" i="4"/>
  <c r="AK2596" i="4"/>
  <c r="AJ2596" i="4"/>
  <c r="AE2596" i="4"/>
  <c r="AD2596" i="4"/>
  <c r="BE2595" i="4"/>
  <c r="BC2595" i="4"/>
  <c r="BB2595" i="4"/>
  <c r="AW2595" i="4"/>
  <c r="AV2595" i="4"/>
  <c r="AQ2595" i="4"/>
  <c r="AP2595" i="4"/>
  <c r="AK2595" i="4"/>
  <c r="AJ2595" i="4"/>
  <c r="AE2595" i="4"/>
  <c r="AD2595" i="4"/>
  <c r="BE2594" i="4"/>
  <c r="BC2594" i="4"/>
  <c r="BB2594" i="4"/>
  <c r="AW2594" i="4"/>
  <c r="AV2594" i="4"/>
  <c r="AQ2594" i="4"/>
  <c r="AP2594" i="4"/>
  <c r="AK2594" i="4"/>
  <c r="AJ2594" i="4"/>
  <c r="AE2594" i="4"/>
  <c r="AD2594" i="4"/>
  <c r="BE2593" i="4"/>
  <c r="BC2593" i="4"/>
  <c r="BB2593" i="4"/>
  <c r="AW2593" i="4"/>
  <c r="AV2593" i="4"/>
  <c r="AQ2593" i="4"/>
  <c r="AP2593" i="4"/>
  <c r="AK2593" i="4"/>
  <c r="AJ2593" i="4"/>
  <c r="AE2593" i="4"/>
  <c r="AD2593" i="4"/>
  <c r="BE2592" i="4"/>
  <c r="BC2592" i="4"/>
  <c r="BB2592" i="4"/>
  <c r="AW2592" i="4"/>
  <c r="AV2592" i="4"/>
  <c r="AQ2592" i="4"/>
  <c r="AP2592" i="4"/>
  <c r="AK2592" i="4"/>
  <c r="AJ2592" i="4"/>
  <c r="AE2592" i="4"/>
  <c r="AD2592" i="4"/>
  <c r="BE2591" i="4"/>
  <c r="BC2591" i="4"/>
  <c r="BB2591" i="4"/>
  <c r="AW2591" i="4"/>
  <c r="AV2591" i="4"/>
  <c r="AQ2591" i="4"/>
  <c r="AP2591" i="4"/>
  <c r="AK2591" i="4"/>
  <c r="AJ2591" i="4"/>
  <c r="AE2591" i="4"/>
  <c r="AD2591" i="4"/>
  <c r="BE2590" i="4"/>
  <c r="BC2590" i="4"/>
  <c r="BB2590" i="4"/>
  <c r="AW2590" i="4"/>
  <c r="AV2590" i="4"/>
  <c r="AQ2590" i="4"/>
  <c r="AP2590" i="4"/>
  <c r="AK2590" i="4"/>
  <c r="AJ2590" i="4"/>
  <c r="AE2590" i="4"/>
  <c r="AD2590" i="4"/>
  <c r="BE2589" i="4"/>
  <c r="BC2589" i="4"/>
  <c r="BB2589" i="4"/>
  <c r="AW2589" i="4"/>
  <c r="AV2589" i="4"/>
  <c r="AQ2589" i="4"/>
  <c r="AP2589" i="4"/>
  <c r="AK2589" i="4"/>
  <c r="AJ2589" i="4"/>
  <c r="AE2589" i="4"/>
  <c r="AD2589" i="4"/>
  <c r="BE2588" i="4"/>
  <c r="BC2588" i="4"/>
  <c r="BB2588" i="4"/>
  <c r="AW2588" i="4"/>
  <c r="AV2588" i="4"/>
  <c r="AQ2588" i="4"/>
  <c r="AP2588" i="4"/>
  <c r="AK2588" i="4"/>
  <c r="AJ2588" i="4"/>
  <c r="AE2588" i="4"/>
  <c r="AD2588" i="4"/>
  <c r="BE2587" i="4"/>
  <c r="BC2587" i="4"/>
  <c r="BB2587" i="4"/>
  <c r="AW2587" i="4"/>
  <c r="AV2587" i="4"/>
  <c r="AQ2587" i="4"/>
  <c r="AP2587" i="4"/>
  <c r="AK2587" i="4"/>
  <c r="AJ2587" i="4"/>
  <c r="AE2587" i="4"/>
  <c r="AD2587" i="4"/>
  <c r="BE2586" i="4"/>
  <c r="BC2586" i="4"/>
  <c r="BB2586" i="4"/>
  <c r="AW2586" i="4"/>
  <c r="AV2586" i="4"/>
  <c r="AQ2586" i="4"/>
  <c r="AP2586" i="4"/>
  <c r="AK2586" i="4"/>
  <c r="AJ2586" i="4"/>
  <c r="AE2586" i="4"/>
  <c r="AD2586" i="4"/>
  <c r="BE2585" i="4"/>
  <c r="BC2585" i="4"/>
  <c r="BB2585" i="4"/>
  <c r="AW2585" i="4"/>
  <c r="AV2585" i="4"/>
  <c r="AQ2585" i="4"/>
  <c r="AP2585" i="4"/>
  <c r="AK2585" i="4"/>
  <c r="AJ2585" i="4"/>
  <c r="AE2585" i="4"/>
  <c r="AD2585" i="4"/>
  <c r="BE2584" i="4"/>
  <c r="BC2584" i="4"/>
  <c r="BB2584" i="4"/>
  <c r="AW2584" i="4"/>
  <c r="AV2584" i="4"/>
  <c r="AQ2584" i="4"/>
  <c r="AP2584" i="4"/>
  <c r="AK2584" i="4"/>
  <c r="AJ2584" i="4"/>
  <c r="AE2584" i="4"/>
  <c r="AD2584" i="4"/>
  <c r="BE2583" i="4"/>
  <c r="BC2583" i="4"/>
  <c r="BB2583" i="4"/>
  <c r="AW2583" i="4"/>
  <c r="AV2583" i="4"/>
  <c r="AQ2583" i="4"/>
  <c r="AP2583" i="4"/>
  <c r="AK2583" i="4"/>
  <c r="AJ2583" i="4"/>
  <c r="AE2583" i="4"/>
  <c r="AD2583" i="4"/>
  <c r="BE2582" i="4"/>
  <c r="BC2582" i="4"/>
  <c r="BB2582" i="4"/>
  <c r="AW2582" i="4"/>
  <c r="AV2582" i="4"/>
  <c r="AQ2582" i="4"/>
  <c r="AP2582" i="4"/>
  <c r="AK2582" i="4"/>
  <c r="AJ2582" i="4"/>
  <c r="AE2582" i="4"/>
  <c r="AD2582" i="4"/>
  <c r="BE2581" i="4"/>
  <c r="BC2581" i="4"/>
  <c r="BB2581" i="4"/>
  <c r="AW2581" i="4"/>
  <c r="AV2581" i="4"/>
  <c r="AQ2581" i="4"/>
  <c r="AP2581" i="4"/>
  <c r="AK2581" i="4"/>
  <c r="AJ2581" i="4"/>
  <c r="AE2581" i="4"/>
  <c r="AD2581" i="4"/>
  <c r="BE2580" i="4"/>
  <c r="BC2580" i="4"/>
  <c r="BB2580" i="4"/>
  <c r="AW2580" i="4"/>
  <c r="AV2580" i="4"/>
  <c r="AQ2580" i="4"/>
  <c r="AP2580" i="4"/>
  <c r="AK2580" i="4"/>
  <c r="AJ2580" i="4"/>
  <c r="AE2580" i="4"/>
  <c r="AD2580" i="4"/>
  <c r="BE2579" i="4"/>
  <c r="BC2579" i="4"/>
  <c r="BB2579" i="4"/>
  <c r="AW2579" i="4"/>
  <c r="AV2579" i="4"/>
  <c r="AQ2579" i="4"/>
  <c r="AP2579" i="4"/>
  <c r="AK2579" i="4"/>
  <c r="AJ2579" i="4"/>
  <c r="AE2579" i="4"/>
  <c r="AD2579" i="4"/>
  <c r="BE2578" i="4"/>
  <c r="BC2578" i="4"/>
  <c r="BB2578" i="4"/>
  <c r="AW2578" i="4"/>
  <c r="AV2578" i="4"/>
  <c r="AQ2578" i="4"/>
  <c r="AP2578" i="4"/>
  <c r="AK2578" i="4"/>
  <c r="AJ2578" i="4"/>
  <c r="AE2578" i="4"/>
  <c r="AD2578" i="4"/>
  <c r="BE2577" i="4"/>
  <c r="BC2577" i="4"/>
  <c r="BB2577" i="4"/>
  <c r="AW2577" i="4"/>
  <c r="AV2577" i="4"/>
  <c r="AQ2577" i="4"/>
  <c r="AP2577" i="4"/>
  <c r="AK2577" i="4"/>
  <c r="AJ2577" i="4"/>
  <c r="AE2577" i="4"/>
  <c r="AD2577" i="4"/>
  <c r="BE2576" i="4"/>
  <c r="BC2576" i="4"/>
  <c r="BB2576" i="4"/>
  <c r="AW2576" i="4"/>
  <c r="AV2576" i="4"/>
  <c r="AQ2576" i="4"/>
  <c r="AP2576" i="4"/>
  <c r="AK2576" i="4"/>
  <c r="AJ2576" i="4"/>
  <c r="AE2576" i="4"/>
  <c r="AD2576" i="4"/>
  <c r="BE2575" i="4"/>
  <c r="BC2575" i="4"/>
  <c r="BB2575" i="4"/>
  <c r="AW2575" i="4"/>
  <c r="AV2575" i="4"/>
  <c r="AQ2575" i="4"/>
  <c r="AP2575" i="4"/>
  <c r="AK2575" i="4"/>
  <c r="AJ2575" i="4"/>
  <c r="AE2575" i="4"/>
  <c r="AD2575" i="4"/>
  <c r="BE2574" i="4"/>
  <c r="BC2574" i="4"/>
  <c r="BB2574" i="4"/>
  <c r="AW2574" i="4"/>
  <c r="AV2574" i="4"/>
  <c r="AQ2574" i="4"/>
  <c r="AP2574" i="4"/>
  <c r="AK2574" i="4"/>
  <c r="AJ2574" i="4"/>
  <c r="AE2574" i="4"/>
  <c r="AD2574" i="4"/>
  <c r="BE2573" i="4"/>
  <c r="BC2573" i="4"/>
  <c r="BB2573" i="4"/>
  <c r="AW2573" i="4"/>
  <c r="AV2573" i="4"/>
  <c r="AQ2573" i="4"/>
  <c r="AP2573" i="4"/>
  <c r="AK2573" i="4"/>
  <c r="AJ2573" i="4"/>
  <c r="AE2573" i="4"/>
  <c r="AD2573" i="4"/>
  <c r="BE2572" i="4"/>
  <c r="BC2572" i="4"/>
  <c r="BB2572" i="4"/>
  <c r="AW2572" i="4"/>
  <c r="AV2572" i="4"/>
  <c r="AQ2572" i="4"/>
  <c r="AP2572" i="4"/>
  <c r="AK2572" i="4"/>
  <c r="AJ2572" i="4"/>
  <c r="AE2572" i="4"/>
  <c r="AD2572" i="4"/>
  <c r="BE2571" i="4"/>
  <c r="BC2571" i="4"/>
  <c r="BB2571" i="4"/>
  <c r="AW2571" i="4"/>
  <c r="AV2571" i="4"/>
  <c r="AQ2571" i="4"/>
  <c r="AP2571" i="4"/>
  <c r="AK2571" i="4"/>
  <c r="AJ2571" i="4"/>
  <c r="AE2571" i="4"/>
  <c r="AD2571" i="4"/>
  <c r="BE2570" i="4"/>
  <c r="BC2570" i="4"/>
  <c r="BB2570" i="4"/>
  <c r="AW2570" i="4"/>
  <c r="AV2570" i="4"/>
  <c r="AQ2570" i="4"/>
  <c r="AP2570" i="4"/>
  <c r="AK2570" i="4"/>
  <c r="AJ2570" i="4"/>
  <c r="AE2570" i="4"/>
  <c r="AD2570" i="4"/>
  <c r="BE2569" i="4"/>
  <c r="BC2569" i="4"/>
  <c r="BB2569" i="4"/>
  <c r="AW2569" i="4"/>
  <c r="AV2569" i="4"/>
  <c r="AQ2569" i="4"/>
  <c r="AP2569" i="4"/>
  <c r="AK2569" i="4"/>
  <c r="AJ2569" i="4"/>
  <c r="AE2569" i="4"/>
  <c r="AD2569" i="4"/>
  <c r="BE2568" i="4"/>
  <c r="BC2568" i="4"/>
  <c r="BB2568" i="4"/>
  <c r="AW2568" i="4"/>
  <c r="AV2568" i="4"/>
  <c r="AQ2568" i="4"/>
  <c r="AP2568" i="4"/>
  <c r="AK2568" i="4"/>
  <c r="AJ2568" i="4"/>
  <c r="AE2568" i="4"/>
  <c r="AD2568" i="4"/>
  <c r="BE2567" i="4"/>
  <c r="BC2567" i="4"/>
  <c r="BB2567" i="4"/>
  <c r="AW2567" i="4"/>
  <c r="AV2567" i="4"/>
  <c r="AQ2567" i="4"/>
  <c r="AP2567" i="4"/>
  <c r="AK2567" i="4"/>
  <c r="AJ2567" i="4"/>
  <c r="AE2567" i="4"/>
  <c r="AD2567" i="4"/>
  <c r="BE2566" i="4"/>
  <c r="BC2566" i="4"/>
  <c r="BB2566" i="4"/>
  <c r="AW2566" i="4"/>
  <c r="AV2566" i="4"/>
  <c r="AQ2566" i="4"/>
  <c r="AP2566" i="4"/>
  <c r="AK2566" i="4"/>
  <c r="AJ2566" i="4"/>
  <c r="AE2566" i="4"/>
  <c r="AD2566" i="4"/>
  <c r="BE2565" i="4"/>
  <c r="BC2565" i="4"/>
  <c r="BB2565" i="4"/>
  <c r="AW2565" i="4"/>
  <c r="AV2565" i="4"/>
  <c r="AQ2565" i="4"/>
  <c r="AP2565" i="4"/>
  <c r="AK2565" i="4"/>
  <c r="AJ2565" i="4"/>
  <c r="AE2565" i="4"/>
  <c r="AD2565" i="4"/>
  <c r="BE2564" i="4"/>
  <c r="BC2564" i="4"/>
  <c r="BB2564" i="4"/>
  <c r="AW2564" i="4"/>
  <c r="AV2564" i="4"/>
  <c r="AQ2564" i="4"/>
  <c r="AP2564" i="4"/>
  <c r="AK2564" i="4"/>
  <c r="AJ2564" i="4"/>
  <c r="AE2564" i="4"/>
  <c r="AD2564" i="4"/>
  <c r="BE2563" i="4"/>
  <c r="BC2563" i="4"/>
  <c r="BB2563" i="4"/>
  <c r="AW2563" i="4"/>
  <c r="AV2563" i="4"/>
  <c r="AQ2563" i="4"/>
  <c r="AP2563" i="4"/>
  <c r="AK2563" i="4"/>
  <c r="AJ2563" i="4"/>
  <c r="AE2563" i="4"/>
  <c r="AD2563" i="4"/>
  <c r="BE2562" i="4"/>
  <c r="BC2562" i="4"/>
  <c r="BB2562" i="4"/>
  <c r="AW2562" i="4"/>
  <c r="AV2562" i="4"/>
  <c r="AQ2562" i="4"/>
  <c r="AP2562" i="4"/>
  <c r="AK2562" i="4"/>
  <c r="AJ2562" i="4"/>
  <c r="AE2562" i="4"/>
  <c r="AD2562" i="4"/>
  <c r="BE2561" i="4"/>
  <c r="BC2561" i="4"/>
  <c r="BB2561" i="4"/>
  <c r="AW2561" i="4"/>
  <c r="AV2561" i="4"/>
  <c r="AQ2561" i="4"/>
  <c r="AP2561" i="4"/>
  <c r="AK2561" i="4"/>
  <c r="AJ2561" i="4"/>
  <c r="AE2561" i="4"/>
  <c r="AD2561" i="4"/>
  <c r="BE2560" i="4"/>
  <c r="BC2560" i="4"/>
  <c r="BB2560" i="4"/>
  <c r="AW2560" i="4"/>
  <c r="AV2560" i="4"/>
  <c r="AQ2560" i="4"/>
  <c r="AP2560" i="4"/>
  <c r="AK2560" i="4"/>
  <c r="AJ2560" i="4"/>
  <c r="AE2560" i="4"/>
  <c r="AD2560" i="4"/>
  <c r="BE2559" i="4"/>
  <c r="BC2559" i="4"/>
  <c r="BB2559" i="4"/>
  <c r="AW2559" i="4"/>
  <c r="AV2559" i="4"/>
  <c r="AQ2559" i="4"/>
  <c r="AP2559" i="4"/>
  <c r="AK2559" i="4"/>
  <c r="AJ2559" i="4"/>
  <c r="AE2559" i="4"/>
  <c r="AD2559" i="4"/>
  <c r="BE2558" i="4"/>
  <c r="BC2558" i="4"/>
  <c r="BB2558" i="4"/>
  <c r="AW2558" i="4"/>
  <c r="AV2558" i="4"/>
  <c r="AQ2558" i="4"/>
  <c r="AP2558" i="4"/>
  <c r="AK2558" i="4"/>
  <c r="AJ2558" i="4"/>
  <c r="AE2558" i="4"/>
  <c r="AD2558" i="4"/>
  <c r="BE2557" i="4"/>
  <c r="BC2557" i="4"/>
  <c r="BB2557" i="4"/>
  <c r="AW2557" i="4"/>
  <c r="AV2557" i="4"/>
  <c r="AQ2557" i="4"/>
  <c r="AP2557" i="4"/>
  <c r="AK2557" i="4"/>
  <c r="AJ2557" i="4"/>
  <c r="AE2557" i="4"/>
  <c r="AD2557" i="4"/>
  <c r="BE2556" i="4"/>
  <c r="BC2556" i="4"/>
  <c r="BB2556" i="4"/>
  <c r="AW2556" i="4"/>
  <c r="AV2556" i="4"/>
  <c r="AQ2556" i="4"/>
  <c r="AP2556" i="4"/>
  <c r="AK2556" i="4"/>
  <c r="AJ2556" i="4"/>
  <c r="AE2556" i="4"/>
  <c r="AD2556" i="4"/>
  <c r="BE2555" i="4"/>
  <c r="BC2555" i="4"/>
  <c r="BB2555" i="4"/>
  <c r="AW2555" i="4"/>
  <c r="AV2555" i="4"/>
  <c r="AQ2555" i="4"/>
  <c r="AP2555" i="4"/>
  <c r="AK2555" i="4"/>
  <c r="AJ2555" i="4"/>
  <c r="AE2555" i="4"/>
  <c r="AD2555" i="4"/>
  <c r="BE2554" i="4"/>
  <c r="BC2554" i="4"/>
  <c r="BB2554" i="4"/>
  <c r="AW2554" i="4"/>
  <c r="AV2554" i="4"/>
  <c r="AQ2554" i="4"/>
  <c r="AP2554" i="4"/>
  <c r="AK2554" i="4"/>
  <c r="AJ2554" i="4"/>
  <c r="AE2554" i="4"/>
  <c r="AD2554" i="4"/>
  <c r="BE2553" i="4"/>
  <c r="BC2553" i="4"/>
  <c r="BB2553" i="4"/>
  <c r="AW2553" i="4"/>
  <c r="AV2553" i="4"/>
  <c r="AQ2553" i="4"/>
  <c r="AP2553" i="4"/>
  <c r="AK2553" i="4"/>
  <c r="AJ2553" i="4"/>
  <c r="AE2553" i="4"/>
  <c r="AD2553" i="4"/>
  <c r="BE2552" i="4"/>
  <c r="BC2552" i="4"/>
  <c r="BB2552" i="4"/>
  <c r="AW2552" i="4"/>
  <c r="AV2552" i="4"/>
  <c r="AQ2552" i="4"/>
  <c r="AP2552" i="4"/>
  <c r="AK2552" i="4"/>
  <c r="AJ2552" i="4"/>
  <c r="AE2552" i="4"/>
  <c r="AD2552" i="4"/>
  <c r="BE2551" i="4"/>
  <c r="BC2551" i="4"/>
  <c r="BB2551" i="4"/>
  <c r="AW2551" i="4"/>
  <c r="AV2551" i="4"/>
  <c r="AQ2551" i="4"/>
  <c r="AP2551" i="4"/>
  <c r="AK2551" i="4"/>
  <c r="AJ2551" i="4"/>
  <c r="AE2551" i="4"/>
  <c r="AD2551" i="4"/>
  <c r="BE2550" i="4"/>
  <c r="BC2550" i="4"/>
  <c r="BB2550" i="4"/>
  <c r="AW2550" i="4"/>
  <c r="AV2550" i="4"/>
  <c r="AQ2550" i="4"/>
  <c r="AP2550" i="4"/>
  <c r="AK2550" i="4"/>
  <c r="AJ2550" i="4"/>
  <c r="AE2550" i="4"/>
  <c r="AD2550" i="4"/>
  <c r="BE2549" i="4"/>
  <c r="BC2549" i="4"/>
  <c r="BB2549" i="4"/>
  <c r="AW2549" i="4"/>
  <c r="AV2549" i="4"/>
  <c r="AQ2549" i="4"/>
  <c r="AP2549" i="4"/>
  <c r="AK2549" i="4"/>
  <c r="AJ2549" i="4"/>
  <c r="AE2549" i="4"/>
  <c r="AD2549" i="4"/>
  <c r="BE2548" i="4"/>
  <c r="BC2548" i="4"/>
  <c r="BB2548" i="4"/>
  <c r="AW2548" i="4"/>
  <c r="AV2548" i="4"/>
  <c r="AQ2548" i="4"/>
  <c r="AP2548" i="4"/>
  <c r="AK2548" i="4"/>
  <c r="AJ2548" i="4"/>
  <c r="AE2548" i="4"/>
  <c r="AD2548" i="4"/>
  <c r="BE2547" i="4"/>
  <c r="BC2547" i="4"/>
  <c r="BB2547" i="4"/>
  <c r="AW2547" i="4"/>
  <c r="AV2547" i="4"/>
  <c r="AQ2547" i="4"/>
  <c r="AP2547" i="4"/>
  <c r="AK2547" i="4"/>
  <c r="AJ2547" i="4"/>
  <c r="AE2547" i="4"/>
  <c r="AD2547" i="4"/>
  <c r="BE2546" i="4"/>
  <c r="BC2546" i="4"/>
  <c r="BB2546" i="4"/>
  <c r="AW2546" i="4"/>
  <c r="AV2546" i="4"/>
  <c r="AQ2546" i="4"/>
  <c r="AP2546" i="4"/>
  <c r="AK2546" i="4"/>
  <c r="AJ2546" i="4"/>
  <c r="AE2546" i="4"/>
  <c r="AD2546" i="4"/>
  <c r="BE2545" i="4"/>
  <c r="BC2545" i="4"/>
  <c r="BB2545" i="4"/>
  <c r="AW2545" i="4"/>
  <c r="AV2545" i="4"/>
  <c r="AQ2545" i="4"/>
  <c r="AP2545" i="4"/>
  <c r="AK2545" i="4"/>
  <c r="AJ2545" i="4"/>
  <c r="AE2545" i="4"/>
  <c r="AD2545" i="4"/>
  <c r="BE2544" i="4"/>
  <c r="BC2544" i="4"/>
  <c r="BB2544" i="4"/>
  <c r="AW2544" i="4"/>
  <c r="AV2544" i="4"/>
  <c r="AQ2544" i="4"/>
  <c r="AP2544" i="4"/>
  <c r="AK2544" i="4"/>
  <c r="AJ2544" i="4"/>
  <c r="AE2544" i="4"/>
  <c r="AD2544" i="4"/>
  <c r="BE2543" i="4"/>
  <c r="BC2543" i="4"/>
  <c r="BB2543" i="4"/>
  <c r="AW2543" i="4"/>
  <c r="AV2543" i="4"/>
  <c r="AQ2543" i="4"/>
  <c r="AP2543" i="4"/>
  <c r="AK2543" i="4"/>
  <c r="AJ2543" i="4"/>
  <c r="AE2543" i="4"/>
  <c r="AD2543" i="4"/>
  <c r="BE2542" i="4"/>
  <c r="BC2542" i="4"/>
  <c r="BB2542" i="4"/>
  <c r="AW2542" i="4"/>
  <c r="AV2542" i="4"/>
  <c r="AQ2542" i="4"/>
  <c r="AP2542" i="4"/>
  <c r="AK2542" i="4"/>
  <c r="AJ2542" i="4"/>
  <c r="AE2542" i="4"/>
  <c r="AD2542" i="4"/>
  <c r="BE2541" i="4"/>
  <c r="BC2541" i="4"/>
  <c r="BB2541" i="4"/>
  <c r="AW2541" i="4"/>
  <c r="AV2541" i="4"/>
  <c r="AQ2541" i="4"/>
  <c r="AP2541" i="4"/>
  <c r="AK2541" i="4"/>
  <c r="AJ2541" i="4"/>
  <c r="AE2541" i="4"/>
  <c r="AD2541" i="4"/>
  <c r="BE2540" i="4"/>
  <c r="BC2540" i="4"/>
  <c r="BB2540" i="4"/>
  <c r="AW2540" i="4"/>
  <c r="AV2540" i="4"/>
  <c r="AQ2540" i="4"/>
  <c r="AP2540" i="4"/>
  <c r="AK2540" i="4"/>
  <c r="AJ2540" i="4"/>
  <c r="AE2540" i="4"/>
  <c r="AD2540" i="4"/>
  <c r="BE2539" i="4"/>
  <c r="BC2539" i="4"/>
  <c r="BB2539" i="4"/>
  <c r="AW2539" i="4"/>
  <c r="AV2539" i="4"/>
  <c r="AQ2539" i="4"/>
  <c r="AP2539" i="4"/>
  <c r="AK2539" i="4"/>
  <c r="AJ2539" i="4"/>
  <c r="AE2539" i="4"/>
  <c r="AD2539" i="4"/>
  <c r="BE2538" i="4"/>
  <c r="BC2538" i="4"/>
  <c r="BB2538" i="4"/>
  <c r="AW2538" i="4"/>
  <c r="AV2538" i="4"/>
  <c r="AQ2538" i="4"/>
  <c r="AP2538" i="4"/>
  <c r="AK2538" i="4"/>
  <c r="AJ2538" i="4"/>
  <c r="AE2538" i="4"/>
  <c r="AD2538" i="4"/>
  <c r="BE2537" i="4"/>
  <c r="BC2537" i="4"/>
  <c r="BB2537" i="4"/>
  <c r="AW2537" i="4"/>
  <c r="AV2537" i="4"/>
  <c r="AQ2537" i="4"/>
  <c r="AP2537" i="4"/>
  <c r="AK2537" i="4"/>
  <c r="AJ2537" i="4"/>
  <c r="AE2537" i="4"/>
  <c r="AD2537" i="4"/>
  <c r="BE2536" i="4"/>
  <c r="BC2536" i="4"/>
  <c r="BB2536" i="4"/>
  <c r="AW2536" i="4"/>
  <c r="AV2536" i="4"/>
  <c r="AQ2536" i="4"/>
  <c r="AP2536" i="4"/>
  <c r="AK2536" i="4"/>
  <c r="AJ2536" i="4"/>
  <c r="AE2536" i="4"/>
  <c r="AD2536" i="4"/>
  <c r="BE2535" i="4"/>
  <c r="BC2535" i="4"/>
  <c r="BB2535" i="4"/>
  <c r="AW2535" i="4"/>
  <c r="AV2535" i="4"/>
  <c r="AQ2535" i="4"/>
  <c r="AP2535" i="4"/>
  <c r="AK2535" i="4"/>
  <c r="AJ2535" i="4"/>
  <c r="AE2535" i="4"/>
  <c r="AD2535" i="4"/>
  <c r="BE2534" i="4"/>
  <c r="BC2534" i="4"/>
  <c r="BB2534" i="4"/>
  <c r="AW2534" i="4"/>
  <c r="AV2534" i="4"/>
  <c r="AQ2534" i="4"/>
  <c r="AP2534" i="4"/>
  <c r="AK2534" i="4"/>
  <c r="AJ2534" i="4"/>
  <c r="AE2534" i="4"/>
  <c r="AD2534" i="4"/>
  <c r="BE2533" i="4"/>
  <c r="BC2533" i="4"/>
  <c r="BB2533" i="4"/>
  <c r="AW2533" i="4"/>
  <c r="AV2533" i="4"/>
  <c r="AQ2533" i="4"/>
  <c r="AP2533" i="4"/>
  <c r="AK2533" i="4"/>
  <c r="AJ2533" i="4"/>
  <c r="AE2533" i="4"/>
  <c r="AD2533" i="4"/>
  <c r="BE2532" i="4"/>
  <c r="BC2532" i="4"/>
  <c r="BB2532" i="4"/>
  <c r="AW2532" i="4"/>
  <c r="AV2532" i="4"/>
  <c r="AQ2532" i="4"/>
  <c r="AP2532" i="4"/>
  <c r="AK2532" i="4"/>
  <c r="AJ2532" i="4"/>
  <c r="AE2532" i="4"/>
  <c r="AD2532" i="4"/>
  <c r="BE2531" i="4"/>
  <c r="BC2531" i="4"/>
  <c r="BB2531" i="4"/>
  <c r="AW2531" i="4"/>
  <c r="AV2531" i="4"/>
  <c r="AQ2531" i="4"/>
  <c r="AP2531" i="4"/>
  <c r="AK2531" i="4"/>
  <c r="AJ2531" i="4"/>
  <c r="AE2531" i="4"/>
  <c r="AD2531" i="4"/>
  <c r="BE2530" i="4"/>
  <c r="BC2530" i="4"/>
  <c r="BB2530" i="4"/>
  <c r="AW2530" i="4"/>
  <c r="AV2530" i="4"/>
  <c r="AQ2530" i="4"/>
  <c r="AP2530" i="4"/>
  <c r="AK2530" i="4"/>
  <c r="AJ2530" i="4"/>
  <c r="AE2530" i="4"/>
  <c r="AD2530" i="4"/>
  <c r="BE2529" i="4"/>
  <c r="BC2529" i="4"/>
  <c r="BB2529" i="4"/>
  <c r="AW2529" i="4"/>
  <c r="AV2529" i="4"/>
  <c r="AQ2529" i="4"/>
  <c r="AP2529" i="4"/>
  <c r="AK2529" i="4"/>
  <c r="AJ2529" i="4"/>
  <c r="AE2529" i="4"/>
  <c r="AD2529" i="4"/>
  <c r="BE2528" i="4"/>
  <c r="BC2528" i="4"/>
  <c r="BB2528" i="4"/>
  <c r="AW2528" i="4"/>
  <c r="AV2528" i="4"/>
  <c r="AQ2528" i="4"/>
  <c r="AP2528" i="4"/>
  <c r="AK2528" i="4"/>
  <c r="AJ2528" i="4"/>
  <c r="AE2528" i="4"/>
  <c r="AD2528" i="4"/>
  <c r="BE2527" i="4"/>
  <c r="BC2527" i="4"/>
  <c r="BB2527" i="4"/>
  <c r="AW2527" i="4"/>
  <c r="AV2527" i="4"/>
  <c r="AQ2527" i="4"/>
  <c r="AP2527" i="4"/>
  <c r="AK2527" i="4"/>
  <c r="AJ2527" i="4"/>
  <c r="AE2527" i="4"/>
  <c r="AD2527" i="4"/>
  <c r="BE2526" i="4"/>
  <c r="BC2526" i="4"/>
  <c r="BB2526" i="4"/>
  <c r="AW2526" i="4"/>
  <c r="AV2526" i="4"/>
  <c r="AQ2526" i="4"/>
  <c r="AP2526" i="4"/>
  <c r="AK2526" i="4"/>
  <c r="AJ2526" i="4"/>
  <c r="AE2526" i="4"/>
  <c r="AD2526" i="4"/>
  <c r="BE2525" i="4"/>
  <c r="BC2525" i="4"/>
  <c r="BB2525" i="4"/>
  <c r="AW2525" i="4"/>
  <c r="AV2525" i="4"/>
  <c r="AQ2525" i="4"/>
  <c r="AP2525" i="4"/>
  <c r="AK2525" i="4"/>
  <c r="AJ2525" i="4"/>
  <c r="AE2525" i="4"/>
  <c r="AD2525" i="4"/>
  <c r="BE2524" i="4"/>
  <c r="BC2524" i="4"/>
  <c r="BB2524" i="4"/>
  <c r="AW2524" i="4"/>
  <c r="AV2524" i="4"/>
  <c r="AQ2524" i="4"/>
  <c r="AP2524" i="4"/>
  <c r="AK2524" i="4"/>
  <c r="AJ2524" i="4"/>
  <c r="AE2524" i="4"/>
  <c r="AD2524" i="4"/>
  <c r="BE2523" i="4"/>
  <c r="BC2523" i="4"/>
  <c r="BB2523" i="4"/>
  <c r="AW2523" i="4"/>
  <c r="AV2523" i="4"/>
  <c r="AQ2523" i="4"/>
  <c r="AP2523" i="4"/>
  <c r="AK2523" i="4"/>
  <c r="AJ2523" i="4"/>
  <c r="AE2523" i="4"/>
  <c r="AD2523" i="4"/>
  <c r="BE2522" i="4"/>
  <c r="BC2522" i="4"/>
  <c r="BB2522" i="4"/>
  <c r="AW2522" i="4"/>
  <c r="AV2522" i="4"/>
  <c r="AQ2522" i="4"/>
  <c r="AP2522" i="4"/>
  <c r="AK2522" i="4"/>
  <c r="AJ2522" i="4"/>
  <c r="AE2522" i="4"/>
  <c r="AD2522" i="4"/>
  <c r="BE2521" i="4"/>
  <c r="BC2521" i="4"/>
  <c r="BB2521" i="4"/>
  <c r="AW2521" i="4"/>
  <c r="AV2521" i="4"/>
  <c r="AQ2521" i="4"/>
  <c r="AP2521" i="4"/>
  <c r="AK2521" i="4"/>
  <c r="AJ2521" i="4"/>
  <c r="AE2521" i="4"/>
  <c r="AD2521" i="4"/>
  <c r="BE2520" i="4"/>
  <c r="BC2520" i="4"/>
  <c r="BB2520" i="4"/>
  <c r="AW2520" i="4"/>
  <c r="AV2520" i="4"/>
  <c r="AQ2520" i="4"/>
  <c r="AP2520" i="4"/>
  <c r="AK2520" i="4"/>
  <c r="AJ2520" i="4"/>
  <c r="AE2520" i="4"/>
  <c r="AD2520" i="4"/>
  <c r="BE2519" i="4"/>
  <c r="BC2519" i="4"/>
  <c r="BB2519" i="4"/>
  <c r="AW2519" i="4"/>
  <c r="AV2519" i="4"/>
  <c r="AQ2519" i="4"/>
  <c r="AP2519" i="4"/>
  <c r="AK2519" i="4"/>
  <c r="AJ2519" i="4"/>
  <c r="AE2519" i="4"/>
  <c r="AD2519" i="4"/>
  <c r="BE2518" i="4"/>
  <c r="BC2518" i="4"/>
  <c r="BB2518" i="4"/>
  <c r="AW2518" i="4"/>
  <c r="AV2518" i="4"/>
  <c r="AQ2518" i="4"/>
  <c r="AP2518" i="4"/>
  <c r="AK2518" i="4"/>
  <c r="AJ2518" i="4"/>
  <c r="AE2518" i="4"/>
  <c r="AD2518" i="4"/>
  <c r="BE2517" i="4"/>
  <c r="BC2517" i="4"/>
  <c r="BB2517" i="4"/>
  <c r="AW2517" i="4"/>
  <c r="AV2517" i="4"/>
  <c r="AQ2517" i="4"/>
  <c r="AP2517" i="4"/>
  <c r="AK2517" i="4"/>
  <c r="AJ2517" i="4"/>
  <c r="AE2517" i="4"/>
  <c r="AD2517" i="4"/>
  <c r="BE2516" i="4"/>
  <c r="BC2516" i="4"/>
  <c r="BB2516" i="4"/>
  <c r="AW2516" i="4"/>
  <c r="AV2516" i="4"/>
  <c r="AQ2516" i="4"/>
  <c r="AP2516" i="4"/>
  <c r="AK2516" i="4"/>
  <c r="AJ2516" i="4"/>
  <c r="AE2516" i="4"/>
  <c r="AD2516" i="4"/>
  <c r="BE2515" i="4"/>
  <c r="BC2515" i="4"/>
  <c r="BB2515" i="4"/>
  <c r="AW2515" i="4"/>
  <c r="AV2515" i="4"/>
  <c r="AQ2515" i="4"/>
  <c r="AP2515" i="4"/>
  <c r="AK2515" i="4"/>
  <c r="AJ2515" i="4"/>
  <c r="AE2515" i="4"/>
  <c r="AD2515" i="4"/>
  <c r="BE2514" i="4"/>
  <c r="BC2514" i="4"/>
  <c r="BB2514" i="4"/>
  <c r="AW2514" i="4"/>
  <c r="AV2514" i="4"/>
  <c r="AQ2514" i="4"/>
  <c r="AP2514" i="4"/>
  <c r="AK2514" i="4"/>
  <c r="AJ2514" i="4"/>
  <c r="AE2514" i="4"/>
  <c r="AD2514" i="4"/>
  <c r="BE2513" i="4"/>
  <c r="BC2513" i="4"/>
  <c r="BB2513" i="4"/>
  <c r="AW2513" i="4"/>
  <c r="AV2513" i="4"/>
  <c r="AQ2513" i="4"/>
  <c r="AP2513" i="4"/>
  <c r="AK2513" i="4"/>
  <c r="AJ2513" i="4"/>
  <c r="AE2513" i="4"/>
  <c r="AD2513" i="4"/>
  <c r="BE2512" i="4"/>
  <c r="BC2512" i="4"/>
  <c r="BB2512" i="4"/>
  <c r="AW2512" i="4"/>
  <c r="AV2512" i="4"/>
  <c r="AQ2512" i="4"/>
  <c r="AP2512" i="4"/>
  <c r="AK2512" i="4"/>
  <c r="AJ2512" i="4"/>
  <c r="AE2512" i="4"/>
  <c r="AD2512" i="4"/>
  <c r="BE2511" i="4"/>
  <c r="BC2511" i="4"/>
  <c r="BB2511" i="4"/>
  <c r="AW2511" i="4"/>
  <c r="AV2511" i="4"/>
  <c r="AQ2511" i="4"/>
  <c r="AP2511" i="4"/>
  <c r="AK2511" i="4"/>
  <c r="AJ2511" i="4"/>
  <c r="AE2511" i="4"/>
  <c r="AD2511" i="4"/>
  <c r="BE2510" i="4"/>
  <c r="BC2510" i="4"/>
  <c r="BB2510" i="4"/>
  <c r="AW2510" i="4"/>
  <c r="AV2510" i="4"/>
  <c r="AQ2510" i="4"/>
  <c r="AP2510" i="4"/>
  <c r="AK2510" i="4"/>
  <c r="AJ2510" i="4"/>
  <c r="AE2510" i="4"/>
  <c r="AD2510" i="4"/>
  <c r="BE2509" i="4"/>
  <c r="BC2509" i="4"/>
  <c r="BB2509" i="4"/>
  <c r="AW2509" i="4"/>
  <c r="AV2509" i="4"/>
  <c r="AQ2509" i="4"/>
  <c r="AP2509" i="4"/>
  <c r="AK2509" i="4"/>
  <c r="AJ2509" i="4"/>
  <c r="AE2509" i="4"/>
  <c r="AD2509" i="4"/>
  <c r="BE2508" i="4"/>
  <c r="BC2508" i="4"/>
  <c r="BB2508" i="4"/>
  <c r="AW2508" i="4"/>
  <c r="AV2508" i="4"/>
  <c r="AQ2508" i="4"/>
  <c r="AP2508" i="4"/>
  <c r="AK2508" i="4"/>
  <c r="AJ2508" i="4"/>
  <c r="AE2508" i="4"/>
  <c r="AD2508" i="4"/>
  <c r="BE2507" i="4"/>
  <c r="BC2507" i="4"/>
  <c r="BB2507" i="4"/>
  <c r="AW2507" i="4"/>
  <c r="AV2507" i="4"/>
  <c r="AQ2507" i="4"/>
  <c r="AP2507" i="4"/>
  <c r="AK2507" i="4"/>
  <c r="AJ2507" i="4"/>
  <c r="AE2507" i="4"/>
  <c r="AD2507" i="4"/>
  <c r="BE2506" i="4"/>
  <c r="BC2506" i="4"/>
  <c r="BB2506" i="4"/>
  <c r="AW2506" i="4"/>
  <c r="AV2506" i="4"/>
  <c r="AQ2506" i="4"/>
  <c r="AP2506" i="4"/>
  <c r="AK2506" i="4"/>
  <c r="AJ2506" i="4"/>
  <c r="AE2506" i="4"/>
  <c r="AD2506" i="4"/>
  <c r="BE2505" i="4"/>
  <c r="BC2505" i="4"/>
  <c r="BB2505" i="4"/>
  <c r="AW2505" i="4"/>
  <c r="AV2505" i="4"/>
  <c r="AQ2505" i="4"/>
  <c r="AP2505" i="4"/>
  <c r="AK2505" i="4"/>
  <c r="AJ2505" i="4"/>
  <c r="AE2505" i="4"/>
  <c r="AD2505" i="4"/>
  <c r="BE2504" i="4"/>
  <c r="BC2504" i="4"/>
  <c r="BB2504" i="4"/>
  <c r="AW2504" i="4"/>
  <c r="AV2504" i="4"/>
  <c r="AQ2504" i="4"/>
  <c r="AP2504" i="4"/>
  <c r="AK2504" i="4"/>
  <c r="AJ2504" i="4"/>
  <c r="AE2504" i="4"/>
  <c r="AD2504" i="4"/>
  <c r="BE2503" i="4"/>
  <c r="BC2503" i="4"/>
  <c r="BB2503" i="4"/>
  <c r="AW2503" i="4"/>
  <c r="AV2503" i="4"/>
  <c r="AQ2503" i="4"/>
  <c r="AP2503" i="4"/>
  <c r="AK2503" i="4"/>
  <c r="AJ2503" i="4"/>
  <c r="AE2503" i="4"/>
  <c r="AD2503" i="4"/>
  <c r="BE2502" i="4"/>
  <c r="BC2502" i="4"/>
  <c r="BB2502" i="4"/>
  <c r="AW2502" i="4"/>
  <c r="AV2502" i="4"/>
  <c r="AQ2502" i="4"/>
  <c r="AP2502" i="4"/>
  <c r="AK2502" i="4"/>
  <c r="AJ2502" i="4"/>
  <c r="AE2502" i="4"/>
  <c r="AD2502" i="4"/>
  <c r="BE2501" i="4"/>
  <c r="BC2501" i="4"/>
  <c r="BB2501" i="4"/>
  <c r="AW2501" i="4"/>
  <c r="AV2501" i="4"/>
  <c r="AQ2501" i="4"/>
  <c r="AP2501" i="4"/>
  <c r="AK2501" i="4"/>
  <c r="AJ2501" i="4"/>
  <c r="AE2501" i="4"/>
  <c r="AD2501" i="4"/>
  <c r="BE2500" i="4"/>
  <c r="BC2500" i="4"/>
  <c r="BB2500" i="4"/>
  <c r="AW2500" i="4"/>
  <c r="AV2500" i="4"/>
  <c r="AQ2500" i="4"/>
  <c r="AP2500" i="4"/>
  <c r="AK2500" i="4"/>
  <c r="AJ2500" i="4"/>
  <c r="AE2500" i="4"/>
  <c r="AD2500" i="4"/>
  <c r="BE2499" i="4"/>
  <c r="BC2499" i="4"/>
  <c r="BB2499" i="4"/>
  <c r="AW2499" i="4"/>
  <c r="AV2499" i="4"/>
  <c r="AQ2499" i="4"/>
  <c r="AP2499" i="4"/>
  <c r="AK2499" i="4"/>
  <c r="AJ2499" i="4"/>
  <c r="AE2499" i="4"/>
  <c r="AD2499" i="4"/>
  <c r="BE2498" i="4"/>
  <c r="BC2498" i="4"/>
  <c r="BB2498" i="4"/>
  <c r="AW2498" i="4"/>
  <c r="AV2498" i="4"/>
  <c r="AQ2498" i="4"/>
  <c r="AP2498" i="4"/>
  <c r="AK2498" i="4"/>
  <c r="AJ2498" i="4"/>
  <c r="AE2498" i="4"/>
  <c r="AD2498" i="4"/>
  <c r="BE2497" i="4"/>
  <c r="BC2497" i="4"/>
  <c r="BB2497" i="4"/>
  <c r="AW2497" i="4"/>
  <c r="AV2497" i="4"/>
  <c r="AQ2497" i="4"/>
  <c r="AP2497" i="4"/>
  <c r="AK2497" i="4"/>
  <c r="AJ2497" i="4"/>
  <c r="AE2497" i="4"/>
  <c r="AD2497" i="4"/>
  <c r="BE2496" i="4"/>
  <c r="BC2496" i="4"/>
  <c r="BB2496" i="4"/>
  <c r="AW2496" i="4"/>
  <c r="AV2496" i="4"/>
  <c r="AQ2496" i="4"/>
  <c r="AP2496" i="4"/>
  <c r="AK2496" i="4"/>
  <c r="AJ2496" i="4"/>
  <c r="AE2496" i="4"/>
  <c r="AD2496" i="4"/>
  <c r="BE2495" i="4"/>
  <c r="BC2495" i="4"/>
  <c r="BB2495" i="4"/>
  <c r="AW2495" i="4"/>
  <c r="AV2495" i="4"/>
  <c r="AQ2495" i="4"/>
  <c r="AP2495" i="4"/>
  <c r="AK2495" i="4"/>
  <c r="AJ2495" i="4"/>
  <c r="AE2495" i="4"/>
  <c r="AD2495" i="4"/>
  <c r="BE2494" i="4"/>
  <c r="BC2494" i="4"/>
  <c r="BB2494" i="4"/>
  <c r="AW2494" i="4"/>
  <c r="AV2494" i="4"/>
  <c r="AQ2494" i="4"/>
  <c r="AP2494" i="4"/>
  <c r="AK2494" i="4"/>
  <c r="AJ2494" i="4"/>
  <c r="AE2494" i="4"/>
  <c r="AD2494" i="4"/>
  <c r="BE2493" i="4"/>
  <c r="BC2493" i="4"/>
  <c r="BB2493" i="4"/>
  <c r="AW2493" i="4"/>
  <c r="AV2493" i="4"/>
  <c r="AQ2493" i="4"/>
  <c r="AP2493" i="4"/>
  <c r="AK2493" i="4"/>
  <c r="AJ2493" i="4"/>
  <c r="AE2493" i="4"/>
  <c r="AD2493" i="4"/>
  <c r="BE2492" i="4"/>
  <c r="BC2492" i="4"/>
  <c r="BB2492" i="4"/>
  <c r="AW2492" i="4"/>
  <c r="AV2492" i="4"/>
  <c r="AQ2492" i="4"/>
  <c r="AP2492" i="4"/>
  <c r="AK2492" i="4"/>
  <c r="AJ2492" i="4"/>
  <c r="AE2492" i="4"/>
  <c r="AD2492" i="4"/>
  <c r="BE2491" i="4"/>
  <c r="BC2491" i="4"/>
  <c r="BB2491" i="4"/>
  <c r="AW2491" i="4"/>
  <c r="AV2491" i="4"/>
  <c r="AQ2491" i="4"/>
  <c r="AP2491" i="4"/>
  <c r="AK2491" i="4"/>
  <c r="AJ2491" i="4"/>
  <c r="AE2491" i="4"/>
  <c r="AD2491" i="4"/>
  <c r="BE2490" i="4"/>
  <c r="BC2490" i="4"/>
  <c r="BB2490" i="4"/>
  <c r="AW2490" i="4"/>
  <c r="AV2490" i="4"/>
  <c r="AQ2490" i="4"/>
  <c r="AP2490" i="4"/>
  <c r="AK2490" i="4"/>
  <c r="AJ2490" i="4"/>
  <c r="AE2490" i="4"/>
  <c r="AD2490" i="4"/>
  <c r="BE2489" i="4"/>
  <c r="BC2489" i="4"/>
  <c r="BB2489" i="4"/>
  <c r="AW2489" i="4"/>
  <c r="AV2489" i="4"/>
  <c r="AQ2489" i="4"/>
  <c r="AP2489" i="4"/>
  <c r="AK2489" i="4"/>
  <c r="AJ2489" i="4"/>
  <c r="AE2489" i="4"/>
  <c r="AD2489" i="4"/>
  <c r="BE2488" i="4"/>
  <c r="BC2488" i="4"/>
  <c r="BB2488" i="4"/>
  <c r="AW2488" i="4"/>
  <c r="AV2488" i="4"/>
  <c r="AQ2488" i="4"/>
  <c r="AP2488" i="4"/>
  <c r="AK2488" i="4"/>
  <c r="AJ2488" i="4"/>
  <c r="AE2488" i="4"/>
  <c r="AD2488" i="4"/>
  <c r="BE2487" i="4"/>
  <c r="BC2487" i="4"/>
  <c r="BB2487" i="4"/>
  <c r="AW2487" i="4"/>
  <c r="AV2487" i="4"/>
  <c r="AQ2487" i="4"/>
  <c r="AP2487" i="4"/>
  <c r="AK2487" i="4"/>
  <c r="AJ2487" i="4"/>
  <c r="AE2487" i="4"/>
  <c r="AD2487" i="4"/>
  <c r="BE2486" i="4"/>
  <c r="BC2486" i="4"/>
  <c r="BB2486" i="4"/>
  <c r="AW2486" i="4"/>
  <c r="AV2486" i="4"/>
  <c r="AQ2486" i="4"/>
  <c r="AP2486" i="4"/>
  <c r="AK2486" i="4"/>
  <c r="AJ2486" i="4"/>
  <c r="AE2486" i="4"/>
  <c r="AD2486" i="4"/>
  <c r="BE2485" i="4"/>
  <c r="BC2485" i="4"/>
  <c r="BB2485" i="4"/>
  <c r="AW2485" i="4"/>
  <c r="AV2485" i="4"/>
  <c r="AQ2485" i="4"/>
  <c r="AP2485" i="4"/>
  <c r="AK2485" i="4"/>
  <c r="AJ2485" i="4"/>
  <c r="AE2485" i="4"/>
  <c r="AD2485" i="4"/>
  <c r="BE2484" i="4"/>
  <c r="BC2484" i="4"/>
  <c r="BB2484" i="4"/>
  <c r="AW2484" i="4"/>
  <c r="AV2484" i="4"/>
  <c r="AQ2484" i="4"/>
  <c r="AP2484" i="4"/>
  <c r="AK2484" i="4"/>
  <c r="AJ2484" i="4"/>
  <c r="AE2484" i="4"/>
  <c r="AD2484" i="4"/>
  <c r="BE2483" i="4"/>
  <c r="BC2483" i="4"/>
  <c r="BB2483" i="4"/>
  <c r="AW2483" i="4"/>
  <c r="AV2483" i="4"/>
  <c r="AQ2483" i="4"/>
  <c r="AP2483" i="4"/>
  <c r="AK2483" i="4"/>
  <c r="AJ2483" i="4"/>
  <c r="AE2483" i="4"/>
  <c r="AD2483" i="4"/>
  <c r="BE2482" i="4"/>
  <c r="BC2482" i="4"/>
  <c r="BB2482" i="4"/>
  <c r="AW2482" i="4"/>
  <c r="AV2482" i="4"/>
  <c r="AQ2482" i="4"/>
  <c r="AP2482" i="4"/>
  <c r="AK2482" i="4"/>
  <c r="AJ2482" i="4"/>
  <c r="AE2482" i="4"/>
  <c r="AD2482" i="4"/>
  <c r="BE2481" i="4"/>
  <c r="BC2481" i="4"/>
  <c r="BB2481" i="4"/>
  <c r="AW2481" i="4"/>
  <c r="AV2481" i="4"/>
  <c r="AQ2481" i="4"/>
  <c r="AP2481" i="4"/>
  <c r="AK2481" i="4"/>
  <c r="AJ2481" i="4"/>
  <c r="AE2481" i="4"/>
  <c r="AD2481" i="4"/>
  <c r="BE2480" i="4"/>
  <c r="BC2480" i="4"/>
  <c r="BB2480" i="4"/>
  <c r="AW2480" i="4"/>
  <c r="AV2480" i="4"/>
  <c r="AQ2480" i="4"/>
  <c r="AP2480" i="4"/>
  <c r="AK2480" i="4"/>
  <c r="AJ2480" i="4"/>
  <c r="AE2480" i="4"/>
  <c r="AD2480" i="4"/>
  <c r="BE2479" i="4"/>
  <c r="BC2479" i="4"/>
  <c r="BB2479" i="4"/>
  <c r="AW2479" i="4"/>
  <c r="AV2479" i="4"/>
  <c r="AQ2479" i="4"/>
  <c r="AP2479" i="4"/>
  <c r="AK2479" i="4"/>
  <c r="AJ2479" i="4"/>
  <c r="AE2479" i="4"/>
  <c r="AD2479" i="4"/>
  <c r="BE2478" i="4"/>
  <c r="BC2478" i="4"/>
  <c r="BB2478" i="4"/>
  <c r="AW2478" i="4"/>
  <c r="AV2478" i="4"/>
  <c r="AQ2478" i="4"/>
  <c r="AP2478" i="4"/>
  <c r="AK2478" i="4"/>
  <c r="AJ2478" i="4"/>
  <c r="AE2478" i="4"/>
  <c r="AD2478" i="4"/>
  <c r="BE2477" i="4"/>
  <c r="BC2477" i="4"/>
  <c r="BB2477" i="4"/>
  <c r="AW2477" i="4"/>
  <c r="AV2477" i="4"/>
  <c r="AQ2477" i="4"/>
  <c r="AP2477" i="4"/>
  <c r="AK2477" i="4"/>
  <c r="AJ2477" i="4"/>
  <c r="AE2477" i="4"/>
  <c r="AD2477" i="4"/>
  <c r="BE2476" i="4"/>
  <c r="BC2476" i="4"/>
  <c r="BB2476" i="4"/>
  <c r="AW2476" i="4"/>
  <c r="AV2476" i="4"/>
  <c r="AQ2476" i="4"/>
  <c r="AP2476" i="4"/>
  <c r="AK2476" i="4"/>
  <c r="AJ2476" i="4"/>
  <c r="AE2476" i="4"/>
  <c r="AD2476" i="4"/>
  <c r="BE2475" i="4"/>
  <c r="BC2475" i="4"/>
  <c r="BB2475" i="4"/>
  <c r="AW2475" i="4"/>
  <c r="AV2475" i="4"/>
  <c r="AQ2475" i="4"/>
  <c r="AP2475" i="4"/>
  <c r="AK2475" i="4"/>
  <c r="AJ2475" i="4"/>
  <c r="AE2475" i="4"/>
  <c r="AD2475" i="4"/>
  <c r="BE2474" i="4"/>
  <c r="BC2474" i="4"/>
  <c r="BB2474" i="4"/>
  <c r="AW2474" i="4"/>
  <c r="AV2474" i="4"/>
  <c r="AQ2474" i="4"/>
  <c r="AP2474" i="4"/>
  <c r="AK2474" i="4"/>
  <c r="AJ2474" i="4"/>
  <c r="AE2474" i="4"/>
  <c r="AD2474" i="4"/>
  <c r="BE2473" i="4"/>
  <c r="BC2473" i="4"/>
  <c r="BB2473" i="4"/>
  <c r="AW2473" i="4"/>
  <c r="AV2473" i="4"/>
  <c r="AQ2473" i="4"/>
  <c r="AP2473" i="4"/>
  <c r="AK2473" i="4"/>
  <c r="AJ2473" i="4"/>
  <c r="AE2473" i="4"/>
  <c r="AD2473" i="4"/>
  <c r="BE2472" i="4"/>
  <c r="BC2472" i="4"/>
  <c r="BB2472" i="4"/>
  <c r="AW2472" i="4"/>
  <c r="AV2472" i="4"/>
  <c r="AQ2472" i="4"/>
  <c r="AP2472" i="4"/>
  <c r="AK2472" i="4"/>
  <c r="AJ2472" i="4"/>
  <c r="AE2472" i="4"/>
  <c r="AD2472" i="4"/>
  <c r="BE2471" i="4"/>
  <c r="BC2471" i="4"/>
  <c r="BB2471" i="4"/>
  <c r="AW2471" i="4"/>
  <c r="AV2471" i="4"/>
  <c r="AQ2471" i="4"/>
  <c r="AP2471" i="4"/>
  <c r="AK2471" i="4"/>
  <c r="AJ2471" i="4"/>
  <c r="AE2471" i="4"/>
  <c r="AD2471" i="4"/>
  <c r="BE2470" i="4"/>
  <c r="BC2470" i="4"/>
  <c r="BB2470" i="4"/>
  <c r="AW2470" i="4"/>
  <c r="AV2470" i="4"/>
  <c r="AQ2470" i="4"/>
  <c r="AP2470" i="4"/>
  <c r="AK2470" i="4"/>
  <c r="AJ2470" i="4"/>
  <c r="AE2470" i="4"/>
  <c r="AD2470" i="4"/>
  <c r="BE2469" i="4"/>
  <c r="BC2469" i="4"/>
  <c r="BB2469" i="4"/>
  <c r="AW2469" i="4"/>
  <c r="AV2469" i="4"/>
  <c r="AQ2469" i="4"/>
  <c r="AP2469" i="4"/>
  <c r="AK2469" i="4"/>
  <c r="AJ2469" i="4"/>
  <c r="AE2469" i="4"/>
  <c r="AD2469" i="4"/>
  <c r="BE2468" i="4"/>
  <c r="BC2468" i="4"/>
  <c r="BB2468" i="4"/>
  <c r="AW2468" i="4"/>
  <c r="AV2468" i="4"/>
  <c r="AQ2468" i="4"/>
  <c r="AP2468" i="4"/>
  <c r="AK2468" i="4"/>
  <c r="AJ2468" i="4"/>
  <c r="AE2468" i="4"/>
  <c r="AD2468" i="4"/>
  <c r="BE2467" i="4"/>
  <c r="BC2467" i="4"/>
  <c r="BB2467" i="4"/>
  <c r="AW2467" i="4"/>
  <c r="AV2467" i="4"/>
  <c r="AQ2467" i="4"/>
  <c r="AP2467" i="4"/>
  <c r="AK2467" i="4"/>
  <c r="AJ2467" i="4"/>
  <c r="AE2467" i="4"/>
  <c r="AD2467" i="4"/>
  <c r="BE2466" i="4"/>
  <c r="BC2466" i="4"/>
  <c r="BB2466" i="4"/>
  <c r="AW2466" i="4"/>
  <c r="AV2466" i="4"/>
  <c r="AQ2466" i="4"/>
  <c r="AP2466" i="4"/>
  <c r="AK2466" i="4"/>
  <c r="AJ2466" i="4"/>
  <c r="AE2466" i="4"/>
  <c r="AD2466" i="4"/>
  <c r="BE2465" i="4"/>
  <c r="BC2465" i="4"/>
  <c r="BB2465" i="4"/>
  <c r="AW2465" i="4"/>
  <c r="AV2465" i="4"/>
  <c r="AQ2465" i="4"/>
  <c r="AP2465" i="4"/>
  <c r="AK2465" i="4"/>
  <c r="AJ2465" i="4"/>
  <c r="AE2465" i="4"/>
  <c r="AD2465" i="4"/>
  <c r="BE2464" i="4"/>
  <c r="BC2464" i="4"/>
  <c r="BB2464" i="4"/>
  <c r="AW2464" i="4"/>
  <c r="AV2464" i="4"/>
  <c r="AQ2464" i="4"/>
  <c r="AP2464" i="4"/>
  <c r="AK2464" i="4"/>
  <c r="AJ2464" i="4"/>
  <c r="AE2464" i="4"/>
  <c r="AD2464" i="4"/>
  <c r="BE2463" i="4"/>
  <c r="BC2463" i="4"/>
  <c r="BB2463" i="4"/>
  <c r="AW2463" i="4"/>
  <c r="AV2463" i="4"/>
  <c r="AQ2463" i="4"/>
  <c r="AP2463" i="4"/>
  <c r="AK2463" i="4"/>
  <c r="AJ2463" i="4"/>
  <c r="AE2463" i="4"/>
  <c r="AD2463" i="4"/>
  <c r="BE2462" i="4"/>
  <c r="BC2462" i="4"/>
  <c r="BB2462" i="4"/>
  <c r="AW2462" i="4"/>
  <c r="AV2462" i="4"/>
  <c r="AQ2462" i="4"/>
  <c r="AP2462" i="4"/>
  <c r="AK2462" i="4"/>
  <c r="AJ2462" i="4"/>
  <c r="AE2462" i="4"/>
  <c r="AD2462" i="4"/>
  <c r="BE2461" i="4"/>
  <c r="BC2461" i="4"/>
  <c r="BB2461" i="4"/>
  <c r="AW2461" i="4"/>
  <c r="AV2461" i="4"/>
  <c r="AQ2461" i="4"/>
  <c r="AP2461" i="4"/>
  <c r="AK2461" i="4"/>
  <c r="AJ2461" i="4"/>
  <c r="AE2461" i="4"/>
  <c r="AD2461" i="4"/>
  <c r="BE2460" i="4"/>
  <c r="BC2460" i="4"/>
  <c r="BB2460" i="4"/>
  <c r="AW2460" i="4"/>
  <c r="AV2460" i="4"/>
  <c r="AQ2460" i="4"/>
  <c r="AP2460" i="4"/>
  <c r="AK2460" i="4"/>
  <c r="AJ2460" i="4"/>
  <c r="AE2460" i="4"/>
  <c r="AD2460" i="4"/>
  <c r="BE2459" i="4"/>
  <c r="BC2459" i="4"/>
  <c r="BB2459" i="4"/>
  <c r="AW2459" i="4"/>
  <c r="AV2459" i="4"/>
  <c r="AQ2459" i="4"/>
  <c r="AP2459" i="4"/>
  <c r="AK2459" i="4"/>
  <c r="AJ2459" i="4"/>
  <c r="AE2459" i="4"/>
  <c r="AD2459" i="4"/>
  <c r="BE2458" i="4"/>
  <c r="BC2458" i="4"/>
  <c r="BB2458" i="4"/>
  <c r="AW2458" i="4"/>
  <c r="AV2458" i="4"/>
  <c r="AQ2458" i="4"/>
  <c r="AP2458" i="4"/>
  <c r="AK2458" i="4"/>
  <c r="AJ2458" i="4"/>
  <c r="AE2458" i="4"/>
  <c r="AD2458" i="4"/>
  <c r="BE2457" i="4"/>
  <c r="BC2457" i="4"/>
  <c r="BB2457" i="4"/>
  <c r="AW2457" i="4"/>
  <c r="AV2457" i="4"/>
  <c r="AQ2457" i="4"/>
  <c r="AP2457" i="4"/>
  <c r="AK2457" i="4"/>
  <c r="AJ2457" i="4"/>
  <c r="AE2457" i="4"/>
  <c r="AD2457" i="4"/>
  <c r="BE2456" i="4"/>
  <c r="BC2456" i="4"/>
  <c r="BB2456" i="4"/>
  <c r="AW2456" i="4"/>
  <c r="AV2456" i="4"/>
  <c r="AQ2456" i="4"/>
  <c r="AP2456" i="4"/>
  <c r="AK2456" i="4"/>
  <c r="AJ2456" i="4"/>
  <c r="AE2456" i="4"/>
  <c r="AD2456" i="4"/>
  <c r="BE2455" i="4"/>
  <c r="BC2455" i="4"/>
  <c r="BB2455" i="4"/>
  <c r="AW2455" i="4"/>
  <c r="AV2455" i="4"/>
  <c r="AQ2455" i="4"/>
  <c r="AP2455" i="4"/>
  <c r="AK2455" i="4"/>
  <c r="AJ2455" i="4"/>
  <c r="AE2455" i="4"/>
  <c r="AD2455" i="4"/>
  <c r="BE2454" i="4"/>
  <c r="BC2454" i="4"/>
  <c r="BB2454" i="4"/>
  <c r="AW2454" i="4"/>
  <c r="AV2454" i="4"/>
  <c r="AQ2454" i="4"/>
  <c r="AP2454" i="4"/>
  <c r="AK2454" i="4"/>
  <c r="AJ2454" i="4"/>
  <c r="AE2454" i="4"/>
  <c r="AD2454" i="4"/>
  <c r="BE2453" i="4"/>
  <c r="BC2453" i="4"/>
  <c r="BB2453" i="4"/>
  <c r="AW2453" i="4"/>
  <c r="AV2453" i="4"/>
  <c r="AQ2453" i="4"/>
  <c r="AP2453" i="4"/>
  <c r="AK2453" i="4"/>
  <c r="AJ2453" i="4"/>
  <c r="AE2453" i="4"/>
  <c r="AD2453" i="4"/>
  <c r="BE2452" i="4"/>
  <c r="BC2452" i="4"/>
  <c r="BB2452" i="4"/>
  <c r="AW2452" i="4"/>
  <c r="AV2452" i="4"/>
  <c r="AQ2452" i="4"/>
  <c r="AP2452" i="4"/>
  <c r="AK2452" i="4"/>
  <c r="AJ2452" i="4"/>
  <c r="AE2452" i="4"/>
  <c r="AD2452" i="4"/>
  <c r="BE2451" i="4"/>
  <c r="BC2451" i="4"/>
  <c r="BB2451" i="4"/>
  <c r="AW2451" i="4"/>
  <c r="AV2451" i="4"/>
  <c r="AQ2451" i="4"/>
  <c r="AP2451" i="4"/>
  <c r="AK2451" i="4"/>
  <c r="AJ2451" i="4"/>
  <c r="AE2451" i="4"/>
  <c r="AD2451" i="4"/>
  <c r="BE2450" i="4"/>
  <c r="BC2450" i="4"/>
  <c r="BB2450" i="4"/>
  <c r="AW2450" i="4"/>
  <c r="AV2450" i="4"/>
  <c r="AQ2450" i="4"/>
  <c r="AP2450" i="4"/>
  <c r="AK2450" i="4"/>
  <c r="AJ2450" i="4"/>
  <c r="AE2450" i="4"/>
  <c r="AD2450" i="4"/>
  <c r="BE2449" i="4"/>
  <c r="BC2449" i="4"/>
  <c r="BB2449" i="4"/>
  <c r="AW2449" i="4"/>
  <c r="AV2449" i="4"/>
  <c r="AQ2449" i="4"/>
  <c r="AP2449" i="4"/>
  <c r="AK2449" i="4"/>
  <c r="AJ2449" i="4"/>
  <c r="AE2449" i="4"/>
  <c r="AD2449" i="4"/>
  <c r="BE2448" i="4"/>
  <c r="BC2448" i="4"/>
  <c r="BB2448" i="4"/>
  <c r="AW2448" i="4"/>
  <c r="AV2448" i="4"/>
  <c r="AQ2448" i="4"/>
  <c r="AP2448" i="4"/>
  <c r="AK2448" i="4"/>
  <c r="AJ2448" i="4"/>
  <c r="AE2448" i="4"/>
  <c r="AD2448" i="4"/>
  <c r="BE2447" i="4"/>
  <c r="BC2447" i="4"/>
  <c r="BB2447" i="4"/>
  <c r="AW2447" i="4"/>
  <c r="AV2447" i="4"/>
  <c r="AQ2447" i="4"/>
  <c r="AP2447" i="4"/>
  <c r="AK2447" i="4"/>
  <c r="AJ2447" i="4"/>
  <c r="AE2447" i="4"/>
  <c r="AD2447" i="4"/>
  <c r="BE2446" i="4"/>
  <c r="BC2446" i="4"/>
  <c r="BB2446" i="4"/>
  <c r="AW2446" i="4"/>
  <c r="AV2446" i="4"/>
  <c r="AQ2446" i="4"/>
  <c r="AP2446" i="4"/>
  <c r="AK2446" i="4"/>
  <c r="AJ2446" i="4"/>
  <c r="AE2446" i="4"/>
  <c r="AD2446" i="4"/>
  <c r="BE2445" i="4"/>
  <c r="BC2445" i="4"/>
  <c r="BB2445" i="4"/>
  <c r="AW2445" i="4"/>
  <c r="AV2445" i="4"/>
  <c r="AQ2445" i="4"/>
  <c r="AP2445" i="4"/>
  <c r="AK2445" i="4"/>
  <c r="AJ2445" i="4"/>
  <c r="AE2445" i="4"/>
  <c r="AD2445" i="4"/>
  <c r="BE2444" i="4"/>
  <c r="BC2444" i="4"/>
  <c r="BB2444" i="4"/>
  <c r="AW2444" i="4"/>
  <c r="AV2444" i="4"/>
  <c r="AQ2444" i="4"/>
  <c r="AP2444" i="4"/>
  <c r="AK2444" i="4"/>
  <c r="AJ2444" i="4"/>
  <c r="AE2444" i="4"/>
  <c r="AD2444" i="4"/>
  <c r="BE2443" i="4"/>
  <c r="BC2443" i="4"/>
  <c r="BB2443" i="4"/>
  <c r="AW2443" i="4"/>
  <c r="AV2443" i="4"/>
  <c r="AQ2443" i="4"/>
  <c r="AP2443" i="4"/>
  <c r="AK2443" i="4"/>
  <c r="AJ2443" i="4"/>
  <c r="AE2443" i="4"/>
  <c r="AD2443" i="4"/>
  <c r="BE2442" i="4"/>
  <c r="BC2442" i="4"/>
  <c r="BB2442" i="4"/>
  <c r="AW2442" i="4"/>
  <c r="AV2442" i="4"/>
  <c r="AQ2442" i="4"/>
  <c r="AP2442" i="4"/>
  <c r="AK2442" i="4"/>
  <c r="AJ2442" i="4"/>
  <c r="AE2442" i="4"/>
  <c r="AD2442" i="4"/>
  <c r="BE2441" i="4"/>
  <c r="BC2441" i="4"/>
  <c r="BB2441" i="4"/>
  <c r="AW2441" i="4"/>
  <c r="AV2441" i="4"/>
  <c r="AQ2441" i="4"/>
  <c r="AP2441" i="4"/>
  <c r="AK2441" i="4"/>
  <c r="AJ2441" i="4"/>
  <c r="AE2441" i="4"/>
  <c r="AD2441" i="4"/>
  <c r="BE2440" i="4"/>
  <c r="BC2440" i="4"/>
  <c r="BB2440" i="4"/>
  <c r="AW2440" i="4"/>
  <c r="AV2440" i="4"/>
  <c r="AQ2440" i="4"/>
  <c r="AP2440" i="4"/>
  <c r="AK2440" i="4"/>
  <c r="AJ2440" i="4"/>
  <c r="AE2440" i="4"/>
  <c r="AD2440" i="4"/>
  <c r="BE2439" i="4"/>
  <c r="BC2439" i="4"/>
  <c r="BB2439" i="4"/>
  <c r="AW2439" i="4"/>
  <c r="AV2439" i="4"/>
  <c r="AQ2439" i="4"/>
  <c r="AP2439" i="4"/>
  <c r="AK2439" i="4"/>
  <c r="AJ2439" i="4"/>
  <c r="AE2439" i="4"/>
  <c r="AD2439" i="4"/>
  <c r="BE2438" i="4"/>
  <c r="BC2438" i="4"/>
  <c r="BB2438" i="4"/>
  <c r="AW2438" i="4"/>
  <c r="AV2438" i="4"/>
  <c r="AQ2438" i="4"/>
  <c r="AP2438" i="4"/>
  <c r="AK2438" i="4"/>
  <c r="AJ2438" i="4"/>
  <c r="AE2438" i="4"/>
  <c r="AD2438" i="4"/>
  <c r="BE2437" i="4"/>
  <c r="BC2437" i="4"/>
  <c r="BB2437" i="4"/>
  <c r="AW2437" i="4"/>
  <c r="AV2437" i="4"/>
  <c r="AQ2437" i="4"/>
  <c r="AP2437" i="4"/>
  <c r="AK2437" i="4"/>
  <c r="AJ2437" i="4"/>
  <c r="AE2437" i="4"/>
  <c r="AD2437" i="4"/>
  <c r="BE2436" i="4"/>
  <c r="BC2436" i="4"/>
  <c r="BB2436" i="4"/>
  <c r="AW2436" i="4"/>
  <c r="AV2436" i="4"/>
  <c r="AQ2436" i="4"/>
  <c r="AP2436" i="4"/>
  <c r="AK2436" i="4"/>
  <c r="AJ2436" i="4"/>
  <c r="AE2436" i="4"/>
  <c r="AD2436" i="4"/>
  <c r="BE2435" i="4"/>
  <c r="BC2435" i="4"/>
  <c r="BB2435" i="4"/>
  <c r="AW2435" i="4"/>
  <c r="AV2435" i="4"/>
  <c r="AQ2435" i="4"/>
  <c r="AP2435" i="4"/>
  <c r="AK2435" i="4"/>
  <c r="AJ2435" i="4"/>
  <c r="AE2435" i="4"/>
  <c r="AD2435" i="4"/>
  <c r="BE2434" i="4"/>
  <c r="BC2434" i="4"/>
  <c r="BB2434" i="4"/>
  <c r="AW2434" i="4"/>
  <c r="AV2434" i="4"/>
  <c r="AQ2434" i="4"/>
  <c r="AP2434" i="4"/>
  <c r="AK2434" i="4"/>
  <c r="AJ2434" i="4"/>
  <c r="AE2434" i="4"/>
  <c r="AD2434" i="4"/>
  <c r="BE2433" i="4"/>
  <c r="BC2433" i="4"/>
  <c r="BB2433" i="4"/>
  <c r="AW2433" i="4"/>
  <c r="AV2433" i="4"/>
  <c r="AQ2433" i="4"/>
  <c r="AP2433" i="4"/>
  <c r="AK2433" i="4"/>
  <c r="AJ2433" i="4"/>
  <c r="AE2433" i="4"/>
  <c r="AD2433" i="4"/>
  <c r="BE2432" i="4"/>
  <c r="BC2432" i="4"/>
  <c r="BB2432" i="4"/>
  <c r="AW2432" i="4"/>
  <c r="AV2432" i="4"/>
  <c r="AQ2432" i="4"/>
  <c r="AP2432" i="4"/>
  <c r="AK2432" i="4"/>
  <c r="AJ2432" i="4"/>
  <c r="AE2432" i="4"/>
  <c r="AD2432" i="4"/>
  <c r="BE2431" i="4"/>
  <c r="BC2431" i="4"/>
  <c r="BB2431" i="4"/>
  <c r="AW2431" i="4"/>
  <c r="AV2431" i="4"/>
  <c r="AQ2431" i="4"/>
  <c r="AP2431" i="4"/>
  <c r="AK2431" i="4"/>
  <c r="AJ2431" i="4"/>
  <c r="AE2431" i="4"/>
  <c r="AD2431" i="4"/>
  <c r="BE2430" i="4"/>
  <c r="BC2430" i="4"/>
  <c r="BB2430" i="4"/>
  <c r="AW2430" i="4"/>
  <c r="AV2430" i="4"/>
  <c r="AQ2430" i="4"/>
  <c r="AP2430" i="4"/>
  <c r="AK2430" i="4"/>
  <c r="AJ2430" i="4"/>
  <c r="AE2430" i="4"/>
  <c r="AD2430" i="4"/>
  <c r="BE2429" i="4"/>
  <c r="BC2429" i="4"/>
  <c r="BB2429" i="4"/>
  <c r="AW2429" i="4"/>
  <c r="AV2429" i="4"/>
  <c r="AQ2429" i="4"/>
  <c r="AP2429" i="4"/>
  <c r="AK2429" i="4"/>
  <c r="AJ2429" i="4"/>
  <c r="AE2429" i="4"/>
  <c r="AD2429" i="4"/>
  <c r="BE2428" i="4"/>
  <c r="BC2428" i="4"/>
  <c r="BB2428" i="4"/>
  <c r="AW2428" i="4"/>
  <c r="AV2428" i="4"/>
  <c r="AQ2428" i="4"/>
  <c r="AP2428" i="4"/>
  <c r="AK2428" i="4"/>
  <c r="AJ2428" i="4"/>
  <c r="AE2428" i="4"/>
  <c r="AD2428" i="4"/>
  <c r="BE2427" i="4"/>
  <c r="BC2427" i="4"/>
  <c r="BB2427" i="4"/>
  <c r="AW2427" i="4"/>
  <c r="AV2427" i="4"/>
  <c r="AQ2427" i="4"/>
  <c r="AP2427" i="4"/>
  <c r="AK2427" i="4"/>
  <c r="AJ2427" i="4"/>
  <c r="AE2427" i="4"/>
  <c r="AD2427" i="4"/>
  <c r="BE2426" i="4"/>
  <c r="BC2426" i="4"/>
  <c r="BB2426" i="4"/>
  <c r="AW2426" i="4"/>
  <c r="AV2426" i="4"/>
  <c r="AQ2426" i="4"/>
  <c r="AP2426" i="4"/>
  <c r="AK2426" i="4"/>
  <c r="AJ2426" i="4"/>
  <c r="AE2426" i="4"/>
  <c r="AD2426" i="4"/>
  <c r="BE2425" i="4"/>
  <c r="BC2425" i="4"/>
  <c r="BB2425" i="4"/>
  <c r="AW2425" i="4"/>
  <c r="AV2425" i="4"/>
  <c r="AQ2425" i="4"/>
  <c r="AP2425" i="4"/>
  <c r="AK2425" i="4"/>
  <c r="AJ2425" i="4"/>
  <c r="AE2425" i="4"/>
  <c r="AD2425" i="4"/>
  <c r="BE2424" i="4"/>
  <c r="BC2424" i="4"/>
  <c r="BB2424" i="4"/>
  <c r="AW2424" i="4"/>
  <c r="AV2424" i="4"/>
  <c r="AQ2424" i="4"/>
  <c r="AP2424" i="4"/>
  <c r="AK2424" i="4"/>
  <c r="AJ2424" i="4"/>
  <c r="AE2424" i="4"/>
  <c r="AD2424" i="4"/>
  <c r="BE2423" i="4"/>
  <c r="BC2423" i="4"/>
  <c r="BB2423" i="4"/>
  <c r="AW2423" i="4"/>
  <c r="AV2423" i="4"/>
  <c r="AQ2423" i="4"/>
  <c r="AP2423" i="4"/>
  <c r="AK2423" i="4"/>
  <c r="AJ2423" i="4"/>
  <c r="AE2423" i="4"/>
  <c r="AD2423" i="4"/>
  <c r="BE2422" i="4"/>
  <c r="BC2422" i="4"/>
  <c r="BB2422" i="4"/>
  <c r="AW2422" i="4"/>
  <c r="AV2422" i="4"/>
  <c r="AQ2422" i="4"/>
  <c r="AP2422" i="4"/>
  <c r="AK2422" i="4"/>
  <c r="AJ2422" i="4"/>
  <c r="AE2422" i="4"/>
  <c r="AD2422" i="4"/>
  <c r="BE2421" i="4"/>
  <c r="BC2421" i="4"/>
  <c r="BB2421" i="4"/>
  <c r="AW2421" i="4"/>
  <c r="AV2421" i="4"/>
  <c r="AQ2421" i="4"/>
  <c r="AP2421" i="4"/>
  <c r="AK2421" i="4"/>
  <c r="AJ2421" i="4"/>
  <c r="AE2421" i="4"/>
  <c r="AD2421" i="4"/>
  <c r="BE2420" i="4"/>
  <c r="BC2420" i="4"/>
  <c r="BB2420" i="4"/>
  <c r="AW2420" i="4"/>
  <c r="AV2420" i="4"/>
  <c r="AQ2420" i="4"/>
  <c r="AP2420" i="4"/>
  <c r="AK2420" i="4"/>
  <c r="AJ2420" i="4"/>
  <c r="AE2420" i="4"/>
  <c r="AD2420" i="4"/>
  <c r="BE2419" i="4"/>
  <c r="BC2419" i="4"/>
  <c r="BB2419" i="4"/>
  <c r="AW2419" i="4"/>
  <c r="AV2419" i="4"/>
  <c r="AQ2419" i="4"/>
  <c r="AP2419" i="4"/>
  <c r="AK2419" i="4"/>
  <c r="AJ2419" i="4"/>
  <c r="AE2419" i="4"/>
  <c r="AD2419" i="4"/>
  <c r="BE2418" i="4"/>
  <c r="BC2418" i="4"/>
  <c r="BB2418" i="4"/>
  <c r="AW2418" i="4"/>
  <c r="AV2418" i="4"/>
  <c r="AQ2418" i="4"/>
  <c r="AP2418" i="4"/>
  <c r="AK2418" i="4"/>
  <c r="AJ2418" i="4"/>
  <c r="AE2418" i="4"/>
  <c r="AD2418" i="4"/>
  <c r="BE2417" i="4"/>
  <c r="BC2417" i="4"/>
  <c r="BB2417" i="4"/>
  <c r="AW2417" i="4"/>
  <c r="AV2417" i="4"/>
  <c r="AQ2417" i="4"/>
  <c r="AP2417" i="4"/>
  <c r="AK2417" i="4"/>
  <c r="AJ2417" i="4"/>
  <c r="AE2417" i="4"/>
  <c r="AD2417" i="4"/>
  <c r="BE2416" i="4"/>
  <c r="BC2416" i="4"/>
  <c r="BB2416" i="4"/>
  <c r="AW2416" i="4"/>
  <c r="AV2416" i="4"/>
  <c r="AQ2416" i="4"/>
  <c r="AP2416" i="4"/>
  <c r="AK2416" i="4"/>
  <c r="AJ2416" i="4"/>
  <c r="AE2416" i="4"/>
  <c r="AD2416" i="4"/>
  <c r="BE2415" i="4"/>
  <c r="BC2415" i="4"/>
  <c r="BB2415" i="4"/>
  <c r="AW2415" i="4"/>
  <c r="AV2415" i="4"/>
  <c r="AQ2415" i="4"/>
  <c r="AP2415" i="4"/>
  <c r="AK2415" i="4"/>
  <c r="AJ2415" i="4"/>
  <c r="AE2415" i="4"/>
  <c r="AD2415" i="4"/>
  <c r="BE2414" i="4"/>
  <c r="BC2414" i="4"/>
  <c r="BB2414" i="4"/>
  <c r="AW2414" i="4"/>
  <c r="AV2414" i="4"/>
  <c r="AQ2414" i="4"/>
  <c r="AP2414" i="4"/>
  <c r="AK2414" i="4"/>
  <c r="AJ2414" i="4"/>
  <c r="AE2414" i="4"/>
  <c r="AD2414" i="4"/>
  <c r="BE2413" i="4"/>
  <c r="BC2413" i="4"/>
  <c r="BB2413" i="4"/>
  <c r="AW2413" i="4"/>
  <c r="AV2413" i="4"/>
  <c r="AQ2413" i="4"/>
  <c r="AP2413" i="4"/>
  <c r="AK2413" i="4"/>
  <c r="AJ2413" i="4"/>
  <c r="AE2413" i="4"/>
  <c r="AD2413" i="4"/>
  <c r="BE2412" i="4"/>
  <c r="BC2412" i="4"/>
  <c r="BB2412" i="4"/>
  <c r="AW2412" i="4"/>
  <c r="AV2412" i="4"/>
  <c r="AQ2412" i="4"/>
  <c r="AP2412" i="4"/>
  <c r="AK2412" i="4"/>
  <c r="AJ2412" i="4"/>
  <c r="AE2412" i="4"/>
  <c r="AD2412" i="4"/>
  <c r="BE2411" i="4"/>
  <c r="BC2411" i="4"/>
  <c r="BB2411" i="4"/>
  <c r="AW2411" i="4"/>
  <c r="AV2411" i="4"/>
  <c r="AQ2411" i="4"/>
  <c r="AP2411" i="4"/>
  <c r="AK2411" i="4"/>
  <c r="AJ2411" i="4"/>
  <c r="AE2411" i="4"/>
  <c r="AD2411" i="4"/>
  <c r="BE2410" i="4"/>
  <c r="BC2410" i="4"/>
  <c r="BB2410" i="4"/>
  <c r="AW2410" i="4"/>
  <c r="AV2410" i="4"/>
  <c r="AQ2410" i="4"/>
  <c r="AP2410" i="4"/>
  <c r="AK2410" i="4"/>
  <c r="AJ2410" i="4"/>
  <c r="AE2410" i="4"/>
  <c r="AD2410" i="4"/>
  <c r="BE2409" i="4"/>
  <c r="BC2409" i="4"/>
  <c r="BB2409" i="4"/>
  <c r="AW2409" i="4"/>
  <c r="AV2409" i="4"/>
  <c r="AQ2409" i="4"/>
  <c r="AP2409" i="4"/>
  <c r="AK2409" i="4"/>
  <c r="AJ2409" i="4"/>
  <c r="AE2409" i="4"/>
  <c r="AD2409" i="4"/>
  <c r="BE2408" i="4"/>
  <c r="BC2408" i="4"/>
  <c r="BB2408" i="4"/>
  <c r="AW2408" i="4"/>
  <c r="AV2408" i="4"/>
  <c r="AQ2408" i="4"/>
  <c r="AP2408" i="4"/>
  <c r="AK2408" i="4"/>
  <c r="AJ2408" i="4"/>
  <c r="AE2408" i="4"/>
  <c r="AD2408" i="4"/>
  <c r="BE2407" i="4"/>
  <c r="BC2407" i="4"/>
  <c r="BB2407" i="4"/>
  <c r="AW2407" i="4"/>
  <c r="AV2407" i="4"/>
  <c r="AQ2407" i="4"/>
  <c r="AP2407" i="4"/>
  <c r="AK2407" i="4"/>
  <c r="AJ2407" i="4"/>
  <c r="AE2407" i="4"/>
  <c r="AD2407" i="4"/>
  <c r="BE2406" i="4"/>
  <c r="BC2406" i="4"/>
  <c r="BB2406" i="4"/>
  <c r="AW2406" i="4"/>
  <c r="AV2406" i="4"/>
  <c r="AQ2406" i="4"/>
  <c r="AP2406" i="4"/>
  <c r="AK2406" i="4"/>
  <c r="AJ2406" i="4"/>
  <c r="AE2406" i="4"/>
  <c r="AD2406" i="4"/>
  <c r="BE2405" i="4"/>
  <c r="BC2405" i="4"/>
  <c r="BB2405" i="4"/>
  <c r="AW2405" i="4"/>
  <c r="AV2405" i="4"/>
  <c r="AQ2405" i="4"/>
  <c r="AP2405" i="4"/>
  <c r="AK2405" i="4"/>
  <c r="AJ2405" i="4"/>
  <c r="AE2405" i="4"/>
  <c r="AD2405" i="4"/>
  <c r="BE2404" i="4"/>
  <c r="BC2404" i="4"/>
  <c r="BB2404" i="4"/>
  <c r="AW2404" i="4"/>
  <c r="AV2404" i="4"/>
  <c r="AQ2404" i="4"/>
  <c r="AP2404" i="4"/>
  <c r="AK2404" i="4"/>
  <c r="AJ2404" i="4"/>
  <c r="AE2404" i="4"/>
  <c r="AD2404" i="4"/>
  <c r="BE2403" i="4"/>
  <c r="BC2403" i="4"/>
  <c r="BB2403" i="4"/>
  <c r="AW2403" i="4"/>
  <c r="AV2403" i="4"/>
  <c r="AQ2403" i="4"/>
  <c r="AP2403" i="4"/>
  <c r="AK2403" i="4"/>
  <c r="AJ2403" i="4"/>
  <c r="AE2403" i="4"/>
  <c r="AD2403" i="4"/>
  <c r="BE2402" i="4"/>
  <c r="BC2402" i="4"/>
  <c r="BB2402" i="4"/>
  <c r="AW2402" i="4"/>
  <c r="AV2402" i="4"/>
  <c r="AQ2402" i="4"/>
  <c r="AP2402" i="4"/>
  <c r="AK2402" i="4"/>
  <c r="AJ2402" i="4"/>
  <c r="AE2402" i="4"/>
  <c r="AD2402" i="4"/>
  <c r="BE2401" i="4"/>
  <c r="BC2401" i="4"/>
  <c r="BB2401" i="4"/>
  <c r="AW2401" i="4"/>
  <c r="AV2401" i="4"/>
  <c r="AQ2401" i="4"/>
  <c r="AP2401" i="4"/>
  <c r="AK2401" i="4"/>
  <c r="AJ2401" i="4"/>
  <c r="AE2401" i="4"/>
  <c r="AD2401" i="4"/>
  <c r="BE2400" i="4"/>
  <c r="BC2400" i="4"/>
  <c r="BB2400" i="4"/>
  <c r="AW2400" i="4"/>
  <c r="AV2400" i="4"/>
  <c r="AQ2400" i="4"/>
  <c r="AP2400" i="4"/>
  <c r="AK2400" i="4"/>
  <c r="AJ2400" i="4"/>
  <c r="AE2400" i="4"/>
  <c r="AD2400" i="4"/>
  <c r="BE2399" i="4"/>
  <c r="BC2399" i="4"/>
  <c r="BB2399" i="4"/>
  <c r="AW2399" i="4"/>
  <c r="AV2399" i="4"/>
  <c r="AQ2399" i="4"/>
  <c r="AP2399" i="4"/>
  <c r="AK2399" i="4"/>
  <c r="AJ2399" i="4"/>
  <c r="AE2399" i="4"/>
  <c r="AD2399" i="4"/>
  <c r="BE2398" i="4"/>
  <c r="BC2398" i="4"/>
  <c r="BB2398" i="4"/>
  <c r="AW2398" i="4"/>
  <c r="AV2398" i="4"/>
  <c r="AQ2398" i="4"/>
  <c r="AP2398" i="4"/>
  <c r="AK2398" i="4"/>
  <c r="AJ2398" i="4"/>
  <c r="AE2398" i="4"/>
  <c r="AD2398" i="4"/>
  <c r="BE2397" i="4"/>
  <c r="BC2397" i="4"/>
  <c r="BB2397" i="4"/>
  <c r="AW2397" i="4"/>
  <c r="AV2397" i="4"/>
  <c r="AQ2397" i="4"/>
  <c r="AP2397" i="4"/>
  <c r="AK2397" i="4"/>
  <c r="AJ2397" i="4"/>
  <c r="AE2397" i="4"/>
  <c r="AD2397" i="4"/>
  <c r="BE2396" i="4"/>
  <c r="BC2396" i="4"/>
  <c r="BB2396" i="4"/>
  <c r="AW2396" i="4"/>
  <c r="AV2396" i="4"/>
  <c r="AQ2396" i="4"/>
  <c r="AP2396" i="4"/>
  <c r="AK2396" i="4"/>
  <c r="AJ2396" i="4"/>
  <c r="AE2396" i="4"/>
  <c r="AD2396" i="4"/>
  <c r="BE2395" i="4"/>
  <c r="BC2395" i="4"/>
  <c r="BB2395" i="4"/>
  <c r="AW2395" i="4"/>
  <c r="AV2395" i="4"/>
  <c r="AQ2395" i="4"/>
  <c r="AP2395" i="4"/>
  <c r="AK2395" i="4"/>
  <c r="AJ2395" i="4"/>
  <c r="AE2395" i="4"/>
  <c r="AD2395" i="4"/>
  <c r="BE2394" i="4"/>
  <c r="BC2394" i="4"/>
  <c r="BB2394" i="4"/>
  <c r="AW2394" i="4"/>
  <c r="AV2394" i="4"/>
  <c r="AQ2394" i="4"/>
  <c r="AP2394" i="4"/>
  <c r="AK2394" i="4"/>
  <c r="AJ2394" i="4"/>
  <c r="AE2394" i="4"/>
  <c r="AD2394" i="4"/>
  <c r="BE2393" i="4"/>
  <c r="BC2393" i="4"/>
  <c r="BB2393" i="4"/>
  <c r="AW2393" i="4"/>
  <c r="AV2393" i="4"/>
  <c r="AQ2393" i="4"/>
  <c r="AP2393" i="4"/>
  <c r="AK2393" i="4"/>
  <c r="AJ2393" i="4"/>
  <c r="AE2393" i="4"/>
  <c r="AD2393" i="4"/>
  <c r="BE2392" i="4"/>
  <c r="BC2392" i="4"/>
  <c r="BB2392" i="4"/>
  <c r="AW2392" i="4"/>
  <c r="AV2392" i="4"/>
  <c r="AQ2392" i="4"/>
  <c r="AP2392" i="4"/>
  <c r="AK2392" i="4"/>
  <c r="AJ2392" i="4"/>
  <c r="AE2392" i="4"/>
  <c r="AD2392" i="4"/>
  <c r="BE2391" i="4"/>
  <c r="BC2391" i="4"/>
  <c r="BB2391" i="4"/>
  <c r="AW2391" i="4"/>
  <c r="AV2391" i="4"/>
  <c r="AQ2391" i="4"/>
  <c r="AP2391" i="4"/>
  <c r="AK2391" i="4"/>
  <c r="AJ2391" i="4"/>
  <c r="AE2391" i="4"/>
  <c r="AD2391" i="4"/>
  <c r="BE2390" i="4"/>
  <c r="BC2390" i="4"/>
  <c r="BB2390" i="4"/>
  <c r="AW2390" i="4"/>
  <c r="AV2390" i="4"/>
  <c r="AQ2390" i="4"/>
  <c r="AP2390" i="4"/>
  <c r="AK2390" i="4"/>
  <c r="AJ2390" i="4"/>
  <c r="AE2390" i="4"/>
  <c r="AD2390" i="4"/>
  <c r="BE2389" i="4"/>
  <c r="BC2389" i="4"/>
  <c r="BB2389" i="4"/>
  <c r="AW2389" i="4"/>
  <c r="AV2389" i="4"/>
  <c r="AQ2389" i="4"/>
  <c r="AP2389" i="4"/>
  <c r="AK2389" i="4"/>
  <c r="AJ2389" i="4"/>
  <c r="AE2389" i="4"/>
  <c r="AD2389" i="4"/>
  <c r="BE2388" i="4"/>
  <c r="BC2388" i="4"/>
  <c r="BB2388" i="4"/>
  <c r="AW2388" i="4"/>
  <c r="AV2388" i="4"/>
  <c r="AQ2388" i="4"/>
  <c r="AP2388" i="4"/>
  <c r="AK2388" i="4"/>
  <c r="AJ2388" i="4"/>
  <c r="AE2388" i="4"/>
  <c r="AD2388" i="4"/>
  <c r="BE2387" i="4"/>
  <c r="BC2387" i="4"/>
  <c r="BB2387" i="4"/>
  <c r="AW2387" i="4"/>
  <c r="AV2387" i="4"/>
  <c r="AQ2387" i="4"/>
  <c r="AP2387" i="4"/>
  <c r="AK2387" i="4"/>
  <c r="AJ2387" i="4"/>
  <c r="AE2387" i="4"/>
  <c r="AD2387" i="4"/>
  <c r="BE2386" i="4"/>
  <c r="BC2386" i="4"/>
  <c r="BB2386" i="4"/>
  <c r="AW2386" i="4"/>
  <c r="AV2386" i="4"/>
  <c r="AQ2386" i="4"/>
  <c r="AP2386" i="4"/>
  <c r="AK2386" i="4"/>
  <c r="AJ2386" i="4"/>
  <c r="AE2386" i="4"/>
  <c r="AD2386" i="4"/>
  <c r="BE2385" i="4"/>
  <c r="BC2385" i="4"/>
  <c r="BB2385" i="4"/>
  <c r="AW2385" i="4"/>
  <c r="AV2385" i="4"/>
  <c r="AQ2385" i="4"/>
  <c r="AP2385" i="4"/>
  <c r="AK2385" i="4"/>
  <c r="AJ2385" i="4"/>
  <c r="AE2385" i="4"/>
  <c r="AD2385" i="4"/>
  <c r="BE2384" i="4"/>
  <c r="BC2384" i="4"/>
  <c r="BB2384" i="4"/>
  <c r="AW2384" i="4"/>
  <c r="AV2384" i="4"/>
  <c r="AQ2384" i="4"/>
  <c r="AP2384" i="4"/>
  <c r="AK2384" i="4"/>
  <c r="AJ2384" i="4"/>
  <c r="AE2384" i="4"/>
  <c r="AD2384" i="4"/>
  <c r="BE2383" i="4"/>
  <c r="BC2383" i="4"/>
  <c r="BB2383" i="4"/>
  <c r="AW2383" i="4"/>
  <c r="AV2383" i="4"/>
  <c r="AQ2383" i="4"/>
  <c r="AP2383" i="4"/>
  <c r="AK2383" i="4"/>
  <c r="AJ2383" i="4"/>
  <c r="AE2383" i="4"/>
  <c r="AD2383" i="4"/>
  <c r="BE2382" i="4"/>
  <c r="BC2382" i="4"/>
  <c r="BB2382" i="4"/>
  <c r="AW2382" i="4"/>
  <c r="AV2382" i="4"/>
  <c r="AQ2382" i="4"/>
  <c r="AP2382" i="4"/>
  <c r="AK2382" i="4"/>
  <c r="AJ2382" i="4"/>
  <c r="AE2382" i="4"/>
  <c r="AD2382" i="4"/>
  <c r="BE2381" i="4"/>
  <c r="BC2381" i="4"/>
  <c r="BB2381" i="4"/>
  <c r="AW2381" i="4"/>
  <c r="AV2381" i="4"/>
  <c r="AQ2381" i="4"/>
  <c r="AP2381" i="4"/>
  <c r="AK2381" i="4"/>
  <c r="AJ2381" i="4"/>
  <c r="AE2381" i="4"/>
  <c r="AD2381" i="4"/>
  <c r="BE2380" i="4"/>
  <c r="BC2380" i="4"/>
  <c r="BB2380" i="4"/>
  <c r="AW2380" i="4"/>
  <c r="AV2380" i="4"/>
  <c r="AQ2380" i="4"/>
  <c r="AP2380" i="4"/>
  <c r="AK2380" i="4"/>
  <c r="AJ2380" i="4"/>
  <c r="AE2380" i="4"/>
  <c r="AD2380" i="4"/>
  <c r="BE2379" i="4"/>
  <c r="BC2379" i="4"/>
  <c r="BB2379" i="4"/>
  <c r="AW2379" i="4"/>
  <c r="AV2379" i="4"/>
  <c r="AQ2379" i="4"/>
  <c r="AP2379" i="4"/>
  <c r="AK2379" i="4"/>
  <c r="AJ2379" i="4"/>
  <c r="AE2379" i="4"/>
  <c r="AD2379" i="4"/>
  <c r="BE2378" i="4"/>
  <c r="BC2378" i="4"/>
  <c r="BB2378" i="4"/>
  <c r="AW2378" i="4"/>
  <c r="AV2378" i="4"/>
  <c r="AQ2378" i="4"/>
  <c r="AP2378" i="4"/>
  <c r="AK2378" i="4"/>
  <c r="AJ2378" i="4"/>
  <c r="AE2378" i="4"/>
  <c r="AD2378" i="4"/>
  <c r="BE2377" i="4"/>
  <c r="BC2377" i="4"/>
  <c r="BB2377" i="4"/>
  <c r="AW2377" i="4"/>
  <c r="AV2377" i="4"/>
  <c r="AQ2377" i="4"/>
  <c r="AP2377" i="4"/>
  <c r="AK2377" i="4"/>
  <c r="AJ2377" i="4"/>
  <c r="AE2377" i="4"/>
  <c r="AD2377" i="4"/>
  <c r="BE2376" i="4"/>
  <c r="BC2376" i="4"/>
  <c r="BB2376" i="4"/>
  <c r="AW2376" i="4"/>
  <c r="AV2376" i="4"/>
  <c r="AQ2376" i="4"/>
  <c r="AP2376" i="4"/>
  <c r="AK2376" i="4"/>
  <c r="AJ2376" i="4"/>
  <c r="AE2376" i="4"/>
  <c r="AD2376" i="4"/>
  <c r="BE2375" i="4"/>
  <c r="BC2375" i="4"/>
  <c r="BB2375" i="4"/>
  <c r="AW2375" i="4"/>
  <c r="AV2375" i="4"/>
  <c r="AQ2375" i="4"/>
  <c r="AP2375" i="4"/>
  <c r="AK2375" i="4"/>
  <c r="AJ2375" i="4"/>
  <c r="AE2375" i="4"/>
  <c r="AD2375" i="4"/>
  <c r="BE2374" i="4"/>
  <c r="BC2374" i="4"/>
  <c r="BB2374" i="4"/>
  <c r="AW2374" i="4"/>
  <c r="AV2374" i="4"/>
  <c r="AQ2374" i="4"/>
  <c r="AP2374" i="4"/>
  <c r="AK2374" i="4"/>
  <c r="AJ2374" i="4"/>
  <c r="AE2374" i="4"/>
  <c r="AD2374" i="4"/>
  <c r="BE2373" i="4"/>
  <c r="BC2373" i="4"/>
  <c r="BB2373" i="4"/>
  <c r="AW2373" i="4"/>
  <c r="AV2373" i="4"/>
  <c r="AQ2373" i="4"/>
  <c r="AP2373" i="4"/>
  <c r="AK2373" i="4"/>
  <c r="AJ2373" i="4"/>
  <c r="AE2373" i="4"/>
  <c r="AD2373" i="4"/>
  <c r="BE2372" i="4"/>
  <c r="BC2372" i="4"/>
  <c r="BB2372" i="4"/>
  <c r="AW2372" i="4"/>
  <c r="AV2372" i="4"/>
  <c r="AQ2372" i="4"/>
  <c r="AP2372" i="4"/>
  <c r="AK2372" i="4"/>
  <c r="AJ2372" i="4"/>
  <c r="AE2372" i="4"/>
  <c r="AD2372" i="4"/>
  <c r="BE2371" i="4"/>
  <c r="BC2371" i="4"/>
  <c r="BB2371" i="4"/>
  <c r="AW2371" i="4"/>
  <c r="AV2371" i="4"/>
  <c r="AQ2371" i="4"/>
  <c r="AP2371" i="4"/>
  <c r="AK2371" i="4"/>
  <c r="AJ2371" i="4"/>
  <c r="AE2371" i="4"/>
  <c r="AD2371" i="4"/>
  <c r="BE2370" i="4"/>
  <c r="BC2370" i="4"/>
  <c r="BB2370" i="4"/>
  <c r="AW2370" i="4"/>
  <c r="AV2370" i="4"/>
  <c r="AQ2370" i="4"/>
  <c r="AP2370" i="4"/>
  <c r="AK2370" i="4"/>
  <c r="AJ2370" i="4"/>
  <c r="AE2370" i="4"/>
  <c r="AD2370" i="4"/>
  <c r="BE2369" i="4"/>
  <c r="BC2369" i="4"/>
  <c r="BB2369" i="4"/>
  <c r="AW2369" i="4"/>
  <c r="AV2369" i="4"/>
  <c r="AQ2369" i="4"/>
  <c r="AP2369" i="4"/>
  <c r="AK2369" i="4"/>
  <c r="AJ2369" i="4"/>
  <c r="AE2369" i="4"/>
  <c r="AD2369" i="4"/>
  <c r="BE2368" i="4"/>
  <c r="BC2368" i="4"/>
  <c r="BB2368" i="4"/>
  <c r="AW2368" i="4"/>
  <c r="AV2368" i="4"/>
  <c r="AQ2368" i="4"/>
  <c r="AP2368" i="4"/>
  <c r="AK2368" i="4"/>
  <c r="AJ2368" i="4"/>
  <c r="AE2368" i="4"/>
  <c r="AD2368" i="4"/>
  <c r="BE2367" i="4"/>
  <c r="BC2367" i="4"/>
  <c r="BB2367" i="4"/>
  <c r="AW2367" i="4"/>
  <c r="AV2367" i="4"/>
  <c r="AQ2367" i="4"/>
  <c r="AP2367" i="4"/>
  <c r="AK2367" i="4"/>
  <c r="AJ2367" i="4"/>
  <c r="AE2367" i="4"/>
  <c r="AD2367" i="4"/>
  <c r="BE2366" i="4"/>
  <c r="BC2366" i="4"/>
  <c r="BB2366" i="4"/>
  <c r="AW2366" i="4"/>
  <c r="AV2366" i="4"/>
  <c r="AQ2366" i="4"/>
  <c r="AP2366" i="4"/>
  <c r="AK2366" i="4"/>
  <c r="AJ2366" i="4"/>
  <c r="AE2366" i="4"/>
  <c r="AD2366" i="4"/>
  <c r="BE2365" i="4"/>
  <c r="BC2365" i="4"/>
  <c r="BB2365" i="4"/>
  <c r="AW2365" i="4"/>
  <c r="AV2365" i="4"/>
  <c r="AQ2365" i="4"/>
  <c r="AP2365" i="4"/>
  <c r="AK2365" i="4"/>
  <c r="AJ2365" i="4"/>
  <c r="AE2365" i="4"/>
  <c r="AD2365" i="4"/>
  <c r="BE2364" i="4"/>
  <c r="BC2364" i="4"/>
  <c r="BB2364" i="4"/>
  <c r="AW2364" i="4"/>
  <c r="AV2364" i="4"/>
  <c r="AQ2364" i="4"/>
  <c r="AP2364" i="4"/>
  <c r="AK2364" i="4"/>
  <c r="AJ2364" i="4"/>
  <c r="AE2364" i="4"/>
  <c r="AD2364" i="4"/>
  <c r="BE2363" i="4"/>
  <c r="BC2363" i="4"/>
  <c r="BB2363" i="4"/>
  <c r="AW2363" i="4"/>
  <c r="AV2363" i="4"/>
  <c r="AQ2363" i="4"/>
  <c r="AP2363" i="4"/>
  <c r="AK2363" i="4"/>
  <c r="AJ2363" i="4"/>
  <c r="AE2363" i="4"/>
  <c r="AD2363" i="4"/>
  <c r="BE2362" i="4"/>
  <c r="BC2362" i="4"/>
  <c r="BB2362" i="4"/>
  <c r="AW2362" i="4"/>
  <c r="AV2362" i="4"/>
  <c r="AQ2362" i="4"/>
  <c r="AP2362" i="4"/>
  <c r="AK2362" i="4"/>
  <c r="AJ2362" i="4"/>
  <c r="AE2362" i="4"/>
  <c r="AD2362" i="4"/>
  <c r="BE2361" i="4"/>
  <c r="BC2361" i="4"/>
  <c r="BB2361" i="4"/>
  <c r="AW2361" i="4"/>
  <c r="AV2361" i="4"/>
  <c r="AQ2361" i="4"/>
  <c r="AP2361" i="4"/>
  <c r="AK2361" i="4"/>
  <c r="AJ2361" i="4"/>
  <c r="AE2361" i="4"/>
  <c r="AD2361" i="4"/>
  <c r="BE2360" i="4"/>
  <c r="BC2360" i="4"/>
  <c r="BB2360" i="4"/>
  <c r="AW2360" i="4"/>
  <c r="AV2360" i="4"/>
  <c r="AQ2360" i="4"/>
  <c r="AP2360" i="4"/>
  <c r="AK2360" i="4"/>
  <c r="AJ2360" i="4"/>
  <c r="AE2360" i="4"/>
  <c r="AD2360" i="4"/>
  <c r="BE2359" i="4"/>
  <c r="BC2359" i="4"/>
  <c r="BB2359" i="4"/>
  <c r="AW2359" i="4"/>
  <c r="AV2359" i="4"/>
  <c r="AQ2359" i="4"/>
  <c r="AP2359" i="4"/>
  <c r="AK2359" i="4"/>
  <c r="AJ2359" i="4"/>
  <c r="AE2359" i="4"/>
  <c r="AD2359" i="4"/>
  <c r="BE2358" i="4"/>
  <c r="BC2358" i="4"/>
  <c r="BB2358" i="4"/>
  <c r="AW2358" i="4"/>
  <c r="AV2358" i="4"/>
  <c r="AQ2358" i="4"/>
  <c r="AP2358" i="4"/>
  <c r="AK2358" i="4"/>
  <c r="AJ2358" i="4"/>
  <c r="AE2358" i="4"/>
  <c r="AD2358" i="4"/>
  <c r="BE2357" i="4"/>
  <c r="BC2357" i="4"/>
  <c r="BB2357" i="4"/>
  <c r="AW2357" i="4"/>
  <c r="AV2357" i="4"/>
  <c r="AQ2357" i="4"/>
  <c r="AP2357" i="4"/>
  <c r="AK2357" i="4"/>
  <c r="AJ2357" i="4"/>
  <c r="AE2357" i="4"/>
  <c r="AD2357" i="4"/>
  <c r="BE2356" i="4"/>
  <c r="BC2356" i="4"/>
  <c r="BB2356" i="4"/>
  <c r="AW2356" i="4"/>
  <c r="AV2356" i="4"/>
  <c r="AQ2356" i="4"/>
  <c r="AP2356" i="4"/>
  <c r="AK2356" i="4"/>
  <c r="AJ2356" i="4"/>
  <c r="AE2356" i="4"/>
  <c r="AD2356" i="4"/>
  <c r="BE2355" i="4"/>
  <c r="BC2355" i="4"/>
  <c r="BB2355" i="4"/>
  <c r="AW2355" i="4"/>
  <c r="AV2355" i="4"/>
  <c r="AQ2355" i="4"/>
  <c r="AP2355" i="4"/>
  <c r="AK2355" i="4"/>
  <c r="AJ2355" i="4"/>
  <c r="AE2355" i="4"/>
  <c r="AD2355" i="4"/>
  <c r="BE2354" i="4"/>
  <c r="BC2354" i="4"/>
  <c r="BB2354" i="4"/>
  <c r="AW2354" i="4"/>
  <c r="AV2354" i="4"/>
  <c r="AQ2354" i="4"/>
  <c r="AP2354" i="4"/>
  <c r="AK2354" i="4"/>
  <c r="AJ2354" i="4"/>
  <c r="AE2354" i="4"/>
  <c r="AD2354" i="4"/>
  <c r="BE2353" i="4"/>
  <c r="BC2353" i="4"/>
  <c r="BB2353" i="4"/>
  <c r="AW2353" i="4"/>
  <c r="AV2353" i="4"/>
  <c r="AQ2353" i="4"/>
  <c r="AP2353" i="4"/>
  <c r="AK2353" i="4"/>
  <c r="AJ2353" i="4"/>
  <c r="AE2353" i="4"/>
  <c r="AD2353" i="4"/>
  <c r="BE2352" i="4"/>
  <c r="BC2352" i="4"/>
  <c r="BB2352" i="4"/>
  <c r="AW2352" i="4"/>
  <c r="AV2352" i="4"/>
  <c r="AQ2352" i="4"/>
  <c r="AP2352" i="4"/>
  <c r="AK2352" i="4"/>
  <c r="AJ2352" i="4"/>
  <c r="AE2352" i="4"/>
  <c r="AD2352" i="4"/>
  <c r="BE2351" i="4"/>
  <c r="BC2351" i="4"/>
  <c r="BB2351" i="4"/>
  <c r="AW2351" i="4"/>
  <c r="AV2351" i="4"/>
  <c r="AQ2351" i="4"/>
  <c r="AP2351" i="4"/>
  <c r="AK2351" i="4"/>
  <c r="AJ2351" i="4"/>
  <c r="AE2351" i="4"/>
  <c r="AD2351" i="4"/>
  <c r="BE2350" i="4"/>
  <c r="BC2350" i="4"/>
  <c r="BB2350" i="4"/>
  <c r="AW2350" i="4"/>
  <c r="AV2350" i="4"/>
  <c r="AQ2350" i="4"/>
  <c r="AP2350" i="4"/>
  <c r="AK2350" i="4"/>
  <c r="AJ2350" i="4"/>
  <c r="AE2350" i="4"/>
  <c r="AD2350" i="4"/>
  <c r="BE2349" i="4"/>
  <c r="BC2349" i="4"/>
  <c r="BB2349" i="4"/>
  <c r="AW2349" i="4"/>
  <c r="AV2349" i="4"/>
  <c r="AQ2349" i="4"/>
  <c r="AP2349" i="4"/>
  <c r="AK2349" i="4"/>
  <c r="AJ2349" i="4"/>
  <c r="AE2349" i="4"/>
  <c r="AD2349" i="4"/>
  <c r="BE2348" i="4"/>
  <c r="BC2348" i="4"/>
  <c r="BB2348" i="4"/>
  <c r="AW2348" i="4"/>
  <c r="AV2348" i="4"/>
  <c r="AQ2348" i="4"/>
  <c r="AP2348" i="4"/>
  <c r="AK2348" i="4"/>
  <c r="AJ2348" i="4"/>
  <c r="AE2348" i="4"/>
  <c r="AD2348" i="4"/>
  <c r="BE2347" i="4"/>
  <c r="BC2347" i="4"/>
  <c r="BB2347" i="4"/>
  <c r="AW2347" i="4"/>
  <c r="AV2347" i="4"/>
  <c r="AQ2347" i="4"/>
  <c r="AP2347" i="4"/>
  <c r="AK2347" i="4"/>
  <c r="AJ2347" i="4"/>
  <c r="AE2347" i="4"/>
  <c r="AD2347" i="4"/>
  <c r="BE2346" i="4"/>
  <c r="BC2346" i="4"/>
  <c r="BB2346" i="4"/>
  <c r="AW2346" i="4"/>
  <c r="AV2346" i="4"/>
  <c r="AQ2346" i="4"/>
  <c r="AP2346" i="4"/>
  <c r="AK2346" i="4"/>
  <c r="AJ2346" i="4"/>
  <c r="AE2346" i="4"/>
  <c r="AD2346" i="4"/>
  <c r="BE2345" i="4"/>
  <c r="BC2345" i="4"/>
  <c r="BB2345" i="4"/>
  <c r="AW2345" i="4"/>
  <c r="AV2345" i="4"/>
  <c r="AQ2345" i="4"/>
  <c r="AP2345" i="4"/>
  <c r="AK2345" i="4"/>
  <c r="AJ2345" i="4"/>
  <c r="AE2345" i="4"/>
  <c r="AD2345" i="4"/>
  <c r="BE2344" i="4"/>
  <c r="BC2344" i="4"/>
  <c r="BB2344" i="4"/>
  <c r="AW2344" i="4"/>
  <c r="AV2344" i="4"/>
  <c r="AQ2344" i="4"/>
  <c r="AP2344" i="4"/>
  <c r="AK2344" i="4"/>
  <c r="AJ2344" i="4"/>
  <c r="AE2344" i="4"/>
  <c r="AD2344" i="4"/>
  <c r="BE2343" i="4"/>
  <c r="BC2343" i="4"/>
  <c r="BB2343" i="4"/>
  <c r="AW2343" i="4"/>
  <c r="AV2343" i="4"/>
  <c r="AQ2343" i="4"/>
  <c r="AP2343" i="4"/>
  <c r="AK2343" i="4"/>
  <c r="AJ2343" i="4"/>
  <c r="AE2343" i="4"/>
  <c r="AD2343" i="4"/>
  <c r="BE2342" i="4"/>
  <c r="BC2342" i="4"/>
  <c r="BB2342" i="4"/>
  <c r="AW2342" i="4"/>
  <c r="AV2342" i="4"/>
  <c r="AQ2342" i="4"/>
  <c r="AP2342" i="4"/>
  <c r="AK2342" i="4"/>
  <c r="AJ2342" i="4"/>
  <c r="AE2342" i="4"/>
  <c r="AD2342" i="4"/>
  <c r="BE2341" i="4"/>
  <c r="BC2341" i="4"/>
  <c r="BB2341" i="4"/>
  <c r="AW2341" i="4"/>
  <c r="AV2341" i="4"/>
  <c r="AQ2341" i="4"/>
  <c r="AP2341" i="4"/>
  <c r="AK2341" i="4"/>
  <c r="AJ2341" i="4"/>
  <c r="AE2341" i="4"/>
  <c r="AD2341" i="4"/>
  <c r="BE2340" i="4"/>
  <c r="BC2340" i="4"/>
  <c r="BB2340" i="4"/>
  <c r="AW2340" i="4"/>
  <c r="AV2340" i="4"/>
  <c r="AQ2340" i="4"/>
  <c r="AP2340" i="4"/>
  <c r="AK2340" i="4"/>
  <c r="AJ2340" i="4"/>
  <c r="AE2340" i="4"/>
  <c r="AD2340" i="4"/>
  <c r="BE2339" i="4"/>
  <c r="BC2339" i="4"/>
  <c r="BB2339" i="4"/>
  <c r="AW2339" i="4"/>
  <c r="AV2339" i="4"/>
  <c r="AQ2339" i="4"/>
  <c r="AP2339" i="4"/>
  <c r="AK2339" i="4"/>
  <c r="AJ2339" i="4"/>
  <c r="AE2339" i="4"/>
  <c r="AD2339" i="4"/>
  <c r="BE2338" i="4"/>
  <c r="BC2338" i="4"/>
  <c r="BB2338" i="4"/>
  <c r="AW2338" i="4"/>
  <c r="AV2338" i="4"/>
  <c r="AQ2338" i="4"/>
  <c r="AP2338" i="4"/>
  <c r="AK2338" i="4"/>
  <c r="AJ2338" i="4"/>
  <c r="AE2338" i="4"/>
  <c r="AD2338" i="4"/>
  <c r="BE2337" i="4"/>
  <c r="BC2337" i="4"/>
  <c r="BB2337" i="4"/>
  <c r="AW2337" i="4"/>
  <c r="AV2337" i="4"/>
  <c r="AQ2337" i="4"/>
  <c r="AP2337" i="4"/>
  <c r="AK2337" i="4"/>
  <c r="AJ2337" i="4"/>
  <c r="AE2337" i="4"/>
  <c r="AD2337" i="4"/>
  <c r="BE2336" i="4"/>
  <c r="BC2336" i="4"/>
  <c r="BB2336" i="4"/>
  <c r="AW2336" i="4"/>
  <c r="AV2336" i="4"/>
  <c r="AQ2336" i="4"/>
  <c r="AP2336" i="4"/>
  <c r="AK2336" i="4"/>
  <c r="AJ2336" i="4"/>
  <c r="AE2336" i="4"/>
  <c r="AD2336" i="4"/>
  <c r="BE2335" i="4"/>
  <c r="BC2335" i="4"/>
  <c r="BB2335" i="4"/>
  <c r="AW2335" i="4"/>
  <c r="AV2335" i="4"/>
  <c r="AQ2335" i="4"/>
  <c r="AP2335" i="4"/>
  <c r="AK2335" i="4"/>
  <c r="AJ2335" i="4"/>
  <c r="AE2335" i="4"/>
  <c r="AD2335" i="4"/>
  <c r="BE2334" i="4"/>
  <c r="BC2334" i="4"/>
  <c r="BB2334" i="4"/>
  <c r="AW2334" i="4"/>
  <c r="AV2334" i="4"/>
  <c r="AQ2334" i="4"/>
  <c r="AP2334" i="4"/>
  <c r="AK2334" i="4"/>
  <c r="AJ2334" i="4"/>
  <c r="AE2334" i="4"/>
  <c r="AD2334" i="4"/>
  <c r="BE2333" i="4"/>
  <c r="BC2333" i="4"/>
  <c r="BB2333" i="4"/>
  <c r="AW2333" i="4"/>
  <c r="AV2333" i="4"/>
  <c r="AQ2333" i="4"/>
  <c r="AP2333" i="4"/>
  <c r="AK2333" i="4"/>
  <c r="AJ2333" i="4"/>
  <c r="AE2333" i="4"/>
  <c r="AD2333" i="4"/>
  <c r="BE2332" i="4"/>
  <c r="BC2332" i="4"/>
  <c r="BB2332" i="4"/>
  <c r="AW2332" i="4"/>
  <c r="AV2332" i="4"/>
  <c r="AQ2332" i="4"/>
  <c r="AP2332" i="4"/>
  <c r="AK2332" i="4"/>
  <c r="AJ2332" i="4"/>
  <c r="AE2332" i="4"/>
  <c r="AD2332" i="4"/>
  <c r="BE2331" i="4"/>
  <c r="BC2331" i="4"/>
  <c r="BB2331" i="4"/>
  <c r="AW2331" i="4"/>
  <c r="AV2331" i="4"/>
  <c r="AQ2331" i="4"/>
  <c r="AP2331" i="4"/>
  <c r="AK2331" i="4"/>
  <c r="AJ2331" i="4"/>
  <c r="AE2331" i="4"/>
  <c r="AD2331" i="4"/>
  <c r="BE2330" i="4"/>
  <c r="BC2330" i="4"/>
  <c r="BB2330" i="4"/>
  <c r="AW2330" i="4"/>
  <c r="AV2330" i="4"/>
  <c r="AQ2330" i="4"/>
  <c r="AP2330" i="4"/>
  <c r="AK2330" i="4"/>
  <c r="AJ2330" i="4"/>
  <c r="AE2330" i="4"/>
  <c r="AD2330" i="4"/>
  <c r="BE2329" i="4"/>
  <c r="BC2329" i="4"/>
  <c r="BB2329" i="4"/>
  <c r="AW2329" i="4"/>
  <c r="AV2329" i="4"/>
  <c r="AQ2329" i="4"/>
  <c r="AP2329" i="4"/>
  <c r="AK2329" i="4"/>
  <c r="AJ2329" i="4"/>
  <c r="AE2329" i="4"/>
  <c r="AD2329" i="4"/>
  <c r="BE2328" i="4"/>
  <c r="BC2328" i="4"/>
  <c r="BB2328" i="4"/>
  <c r="AW2328" i="4"/>
  <c r="AV2328" i="4"/>
  <c r="AQ2328" i="4"/>
  <c r="AP2328" i="4"/>
  <c r="AK2328" i="4"/>
  <c r="AJ2328" i="4"/>
  <c r="AE2328" i="4"/>
  <c r="AD2328" i="4"/>
  <c r="BE2327" i="4"/>
  <c r="BC2327" i="4"/>
  <c r="BB2327" i="4"/>
  <c r="AW2327" i="4"/>
  <c r="AV2327" i="4"/>
  <c r="AQ2327" i="4"/>
  <c r="AP2327" i="4"/>
  <c r="AK2327" i="4"/>
  <c r="AJ2327" i="4"/>
  <c r="AE2327" i="4"/>
  <c r="AD2327" i="4"/>
  <c r="BE2326" i="4"/>
  <c r="BC2326" i="4"/>
  <c r="BB2326" i="4"/>
  <c r="AW2326" i="4"/>
  <c r="AV2326" i="4"/>
  <c r="AQ2326" i="4"/>
  <c r="AP2326" i="4"/>
  <c r="AK2326" i="4"/>
  <c r="AJ2326" i="4"/>
  <c r="AE2326" i="4"/>
  <c r="AD2326" i="4"/>
  <c r="BE2325" i="4"/>
  <c r="BC2325" i="4"/>
  <c r="BB2325" i="4"/>
  <c r="AW2325" i="4"/>
  <c r="AV2325" i="4"/>
  <c r="AQ2325" i="4"/>
  <c r="AP2325" i="4"/>
  <c r="AK2325" i="4"/>
  <c r="AJ2325" i="4"/>
  <c r="AE2325" i="4"/>
  <c r="AD2325" i="4"/>
  <c r="BE2324" i="4"/>
  <c r="BC2324" i="4"/>
  <c r="BB2324" i="4"/>
  <c r="AW2324" i="4"/>
  <c r="AV2324" i="4"/>
  <c r="AQ2324" i="4"/>
  <c r="AP2324" i="4"/>
  <c r="AK2324" i="4"/>
  <c r="AJ2324" i="4"/>
  <c r="AE2324" i="4"/>
  <c r="AD2324" i="4"/>
  <c r="BE2323" i="4"/>
  <c r="BC2323" i="4"/>
  <c r="BB2323" i="4"/>
  <c r="AW2323" i="4"/>
  <c r="AV2323" i="4"/>
  <c r="AQ2323" i="4"/>
  <c r="AP2323" i="4"/>
  <c r="AK2323" i="4"/>
  <c r="AJ2323" i="4"/>
  <c r="AE2323" i="4"/>
  <c r="AD2323" i="4"/>
  <c r="BE2322" i="4"/>
  <c r="BC2322" i="4"/>
  <c r="BB2322" i="4"/>
  <c r="AW2322" i="4"/>
  <c r="AV2322" i="4"/>
  <c r="AQ2322" i="4"/>
  <c r="AP2322" i="4"/>
  <c r="AK2322" i="4"/>
  <c r="AJ2322" i="4"/>
  <c r="AE2322" i="4"/>
  <c r="AD2322" i="4"/>
  <c r="BE2321" i="4"/>
  <c r="BC2321" i="4"/>
  <c r="BB2321" i="4"/>
  <c r="AW2321" i="4"/>
  <c r="AV2321" i="4"/>
  <c r="AQ2321" i="4"/>
  <c r="AP2321" i="4"/>
  <c r="AK2321" i="4"/>
  <c r="AJ2321" i="4"/>
  <c r="AE2321" i="4"/>
  <c r="AD2321" i="4"/>
  <c r="BE2320" i="4"/>
  <c r="BC2320" i="4"/>
  <c r="BB2320" i="4"/>
  <c r="AW2320" i="4"/>
  <c r="AV2320" i="4"/>
  <c r="AQ2320" i="4"/>
  <c r="AP2320" i="4"/>
  <c r="AK2320" i="4"/>
  <c r="AJ2320" i="4"/>
  <c r="AE2320" i="4"/>
  <c r="AD2320" i="4"/>
  <c r="BE2319" i="4"/>
  <c r="BC2319" i="4"/>
  <c r="BB2319" i="4"/>
  <c r="AW2319" i="4"/>
  <c r="AV2319" i="4"/>
  <c r="AQ2319" i="4"/>
  <c r="AP2319" i="4"/>
  <c r="AK2319" i="4"/>
  <c r="AJ2319" i="4"/>
  <c r="AE2319" i="4"/>
  <c r="AD2319" i="4"/>
  <c r="BE2318" i="4"/>
  <c r="BC2318" i="4"/>
  <c r="BB2318" i="4"/>
  <c r="AW2318" i="4"/>
  <c r="AV2318" i="4"/>
  <c r="AQ2318" i="4"/>
  <c r="AP2318" i="4"/>
  <c r="AK2318" i="4"/>
  <c r="AJ2318" i="4"/>
  <c r="AE2318" i="4"/>
  <c r="AD2318" i="4"/>
  <c r="BE2317" i="4"/>
  <c r="BC2317" i="4"/>
  <c r="BB2317" i="4"/>
  <c r="AW2317" i="4"/>
  <c r="AV2317" i="4"/>
  <c r="AQ2317" i="4"/>
  <c r="AP2317" i="4"/>
  <c r="AK2317" i="4"/>
  <c r="AJ2317" i="4"/>
  <c r="AE2317" i="4"/>
  <c r="AD2317" i="4"/>
  <c r="BE2316" i="4"/>
  <c r="BC2316" i="4"/>
  <c r="BB2316" i="4"/>
  <c r="AW2316" i="4"/>
  <c r="AV2316" i="4"/>
  <c r="AQ2316" i="4"/>
  <c r="AP2316" i="4"/>
  <c r="AK2316" i="4"/>
  <c r="AJ2316" i="4"/>
  <c r="AE2316" i="4"/>
  <c r="AD2316" i="4"/>
  <c r="BE2315" i="4"/>
  <c r="BC2315" i="4"/>
  <c r="BB2315" i="4"/>
  <c r="AW2315" i="4"/>
  <c r="AV2315" i="4"/>
  <c r="AQ2315" i="4"/>
  <c r="AP2315" i="4"/>
  <c r="AK2315" i="4"/>
  <c r="AJ2315" i="4"/>
  <c r="AE2315" i="4"/>
  <c r="AD2315" i="4"/>
  <c r="BE2314" i="4"/>
  <c r="BC2314" i="4"/>
  <c r="BB2314" i="4"/>
  <c r="AW2314" i="4"/>
  <c r="AV2314" i="4"/>
  <c r="AQ2314" i="4"/>
  <c r="AP2314" i="4"/>
  <c r="AK2314" i="4"/>
  <c r="AJ2314" i="4"/>
  <c r="AE2314" i="4"/>
  <c r="AD2314" i="4"/>
  <c r="BE2313" i="4"/>
  <c r="BC2313" i="4"/>
  <c r="BB2313" i="4"/>
  <c r="AW2313" i="4"/>
  <c r="AV2313" i="4"/>
  <c r="AQ2313" i="4"/>
  <c r="AP2313" i="4"/>
  <c r="AK2313" i="4"/>
  <c r="AJ2313" i="4"/>
  <c r="AE2313" i="4"/>
  <c r="AD2313" i="4"/>
  <c r="BE2312" i="4"/>
  <c r="BC2312" i="4"/>
  <c r="BB2312" i="4"/>
  <c r="AW2312" i="4"/>
  <c r="AV2312" i="4"/>
  <c r="AQ2312" i="4"/>
  <c r="AP2312" i="4"/>
  <c r="AK2312" i="4"/>
  <c r="AJ2312" i="4"/>
  <c r="AE2312" i="4"/>
  <c r="AD2312" i="4"/>
  <c r="BE2311" i="4"/>
  <c r="BC2311" i="4"/>
  <c r="BB2311" i="4"/>
  <c r="AW2311" i="4"/>
  <c r="AV2311" i="4"/>
  <c r="AQ2311" i="4"/>
  <c r="AP2311" i="4"/>
  <c r="AK2311" i="4"/>
  <c r="AJ2311" i="4"/>
  <c r="AE2311" i="4"/>
  <c r="AD2311" i="4"/>
  <c r="BE2310" i="4"/>
  <c r="BC2310" i="4"/>
  <c r="BB2310" i="4"/>
  <c r="AW2310" i="4"/>
  <c r="AV2310" i="4"/>
  <c r="AQ2310" i="4"/>
  <c r="AP2310" i="4"/>
  <c r="AK2310" i="4"/>
  <c r="AJ2310" i="4"/>
  <c r="AE2310" i="4"/>
  <c r="AD2310" i="4"/>
  <c r="BE2309" i="4"/>
  <c r="BC2309" i="4"/>
  <c r="BB2309" i="4"/>
  <c r="AW2309" i="4"/>
  <c r="AV2309" i="4"/>
  <c r="AQ2309" i="4"/>
  <c r="AP2309" i="4"/>
  <c r="AK2309" i="4"/>
  <c r="AJ2309" i="4"/>
  <c r="AE2309" i="4"/>
  <c r="AD2309" i="4"/>
  <c r="BE2308" i="4"/>
  <c r="BC2308" i="4"/>
  <c r="BB2308" i="4"/>
  <c r="AW2308" i="4"/>
  <c r="AV2308" i="4"/>
  <c r="AQ2308" i="4"/>
  <c r="AP2308" i="4"/>
  <c r="AK2308" i="4"/>
  <c r="AJ2308" i="4"/>
  <c r="AE2308" i="4"/>
  <c r="AD2308" i="4"/>
  <c r="BE2307" i="4"/>
  <c r="BC2307" i="4"/>
  <c r="BB2307" i="4"/>
  <c r="AW2307" i="4"/>
  <c r="AV2307" i="4"/>
  <c r="AQ2307" i="4"/>
  <c r="AP2307" i="4"/>
  <c r="AK2307" i="4"/>
  <c r="AJ2307" i="4"/>
  <c r="AE2307" i="4"/>
  <c r="AD2307" i="4"/>
  <c r="BE2306" i="4"/>
  <c r="BC2306" i="4"/>
  <c r="BB2306" i="4"/>
  <c r="AW2306" i="4"/>
  <c r="AV2306" i="4"/>
  <c r="AQ2306" i="4"/>
  <c r="AP2306" i="4"/>
  <c r="AK2306" i="4"/>
  <c r="AJ2306" i="4"/>
  <c r="AE2306" i="4"/>
  <c r="AD2306" i="4"/>
  <c r="BE2305" i="4"/>
  <c r="BC2305" i="4"/>
  <c r="BB2305" i="4"/>
  <c r="AW2305" i="4"/>
  <c r="AV2305" i="4"/>
  <c r="AQ2305" i="4"/>
  <c r="AP2305" i="4"/>
  <c r="AK2305" i="4"/>
  <c r="AJ2305" i="4"/>
  <c r="AE2305" i="4"/>
  <c r="AD2305" i="4"/>
  <c r="BE2304" i="4"/>
  <c r="BC2304" i="4"/>
  <c r="BB2304" i="4"/>
  <c r="AW2304" i="4"/>
  <c r="AV2304" i="4"/>
  <c r="AQ2304" i="4"/>
  <c r="AP2304" i="4"/>
  <c r="AK2304" i="4"/>
  <c r="AJ2304" i="4"/>
  <c r="AE2304" i="4"/>
  <c r="AD2304" i="4"/>
  <c r="BE2303" i="4"/>
  <c r="BC2303" i="4"/>
  <c r="BB2303" i="4"/>
  <c r="AW2303" i="4"/>
  <c r="AV2303" i="4"/>
  <c r="AQ2303" i="4"/>
  <c r="AP2303" i="4"/>
  <c r="AK2303" i="4"/>
  <c r="AJ2303" i="4"/>
  <c r="AE2303" i="4"/>
  <c r="AD2303" i="4"/>
  <c r="BE2302" i="4"/>
  <c r="BC2302" i="4"/>
  <c r="BB2302" i="4"/>
  <c r="AW2302" i="4"/>
  <c r="AV2302" i="4"/>
  <c r="AQ2302" i="4"/>
  <c r="AP2302" i="4"/>
  <c r="AK2302" i="4"/>
  <c r="AJ2302" i="4"/>
  <c r="AE2302" i="4"/>
  <c r="AD2302" i="4"/>
  <c r="BE2301" i="4"/>
  <c r="BC2301" i="4"/>
  <c r="BB2301" i="4"/>
  <c r="AW2301" i="4"/>
  <c r="AV2301" i="4"/>
  <c r="AQ2301" i="4"/>
  <c r="AP2301" i="4"/>
  <c r="AK2301" i="4"/>
  <c r="AJ2301" i="4"/>
  <c r="AE2301" i="4"/>
  <c r="AD2301" i="4"/>
  <c r="BE2300" i="4"/>
  <c r="BC2300" i="4"/>
  <c r="BB2300" i="4"/>
  <c r="AW2300" i="4"/>
  <c r="AV2300" i="4"/>
  <c r="AQ2300" i="4"/>
  <c r="AP2300" i="4"/>
  <c r="AK2300" i="4"/>
  <c r="AJ2300" i="4"/>
  <c r="AE2300" i="4"/>
  <c r="AD2300" i="4"/>
  <c r="BE2299" i="4"/>
  <c r="BC2299" i="4"/>
  <c r="BB2299" i="4"/>
  <c r="AW2299" i="4"/>
  <c r="AV2299" i="4"/>
  <c r="AQ2299" i="4"/>
  <c r="AP2299" i="4"/>
  <c r="AK2299" i="4"/>
  <c r="AJ2299" i="4"/>
  <c r="AE2299" i="4"/>
  <c r="AD2299" i="4"/>
  <c r="BE2298" i="4"/>
  <c r="BC2298" i="4"/>
  <c r="BB2298" i="4"/>
  <c r="AW2298" i="4"/>
  <c r="AV2298" i="4"/>
  <c r="AQ2298" i="4"/>
  <c r="AP2298" i="4"/>
  <c r="AK2298" i="4"/>
  <c r="AJ2298" i="4"/>
  <c r="AE2298" i="4"/>
  <c r="AD2298" i="4"/>
  <c r="BE2297" i="4"/>
  <c r="BC2297" i="4"/>
  <c r="BB2297" i="4"/>
  <c r="AW2297" i="4"/>
  <c r="AV2297" i="4"/>
  <c r="AQ2297" i="4"/>
  <c r="AP2297" i="4"/>
  <c r="AK2297" i="4"/>
  <c r="AJ2297" i="4"/>
  <c r="AE2297" i="4"/>
  <c r="AD2297" i="4"/>
  <c r="BE2296" i="4"/>
  <c r="BC2296" i="4"/>
  <c r="BB2296" i="4"/>
  <c r="AW2296" i="4"/>
  <c r="AV2296" i="4"/>
  <c r="AQ2296" i="4"/>
  <c r="AP2296" i="4"/>
  <c r="AK2296" i="4"/>
  <c r="AJ2296" i="4"/>
  <c r="AE2296" i="4"/>
  <c r="AD2296" i="4"/>
  <c r="BE2295" i="4"/>
  <c r="BC2295" i="4"/>
  <c r="BB2295" i="4"/>
  <c r="AW2295" i="4"/>
  <c r="AV2295" i="4"/>
  <c r="AQ2295" i="4"/>
  <c r="AP2295" i="4"/>
  <c r="AK2295" i="4"/>
  <c r="AJ2295" i="4"/>
  <c r="AE2295" i="4"/>
  <c r="AD2295" i="4"/>
  <c r="BE2294" i="4"/>
  <c r="BC2294" i="4"/>
  <c r="BB2294" i="4"/>
  <c r="AW2294" i="4"/>
  <c r="AV2294" i="4"/>
  <c r="AQ2294" i="4"/>
  <c r="AP2294" i="4"/>
  <c r="AK2294" i="4"/>
  <c r="AJ2294" i="4"/>
  <c r="AE2294" i="4"/>
  <c r="AD2294" i="4"/>
  <c r="BE2293" i="4"/>
  <c r="BC2293" i="4"/>
  <c r="BB2293" i="4"/>
  <c r="AW2293" i="4"/>
  <c r="AV2293" i="4"/>
  <c r="AQ2293" i="4"/>
  <c r="AP2293" i="4"/>
  <c r="AK2293" i="4"/>
  <c r="AJ2293" i="4"/>
  <c r="AE2293" i="4"/>
  <c r="AD2293" i="4"/>
  <c r="BE2292" i="4"/>
  <c r="BC2292" i="4"/>
  <c r="BB2292" i="4"/>
  <c r="AW2292" i="4"/>
  <c r="AV2292" i="4"/>
  <c r="AQ2292" i="4"/>
  <c r="AP2292" i="4"/>
  <c r="AK2292" i="4"/>
  <c r="AJ2292" i="4"/>
  <c r="AE2292" i="4"/>
  <c r="AD2292" i="4"/>
  <c r="BE2291" i="4"/>
  <c r="BC2291" i="4"/>
  <c r="BB2291" i="4"/>
  <c r="AW2291" i="4"/>
  <c r="AV2291" i="4"/>
  <c r="AQ2291" i="4"/>
  <c r="AP2291" i="4"/>
  <c r="AK2291" i="4"/>
  <c r="AJ2291" i="4"/>
  <c r="AE2291" i="4"/>
  <c r="AD2291" i="4"/>
  <c r="BE2290" i="4"/>
  <c r="BC2290" i="4"/>
  <c r="BB2290" i="4"/>
  <c r="AW2290" i="4"/>
  <c r="AV2290" i="4"/>
  <c r="AQ2290" i="4"/>
  <c r="AP2290" i="4"/>
  <c r="AK2290" i="4"/>
  <c r="AJ2290" i="4"/>
  <c r="AE2290" i="4"/>
  <c r="AD2290" i="4"/>
  <c r="BE2289" i="4"/>
  <c r="BC2289" i="4"/>
  <c r="BB2289" i="4"/>
  <c r="AW2289" i="4"/>
  <c r="AV2289" i="4"/>
  <c r="AQ2289" i="4"/>
  <c r="AP2289" i="4"/>
  <c r="AK2289" i="4"/>
  <c r="AJ2289" i="4"/>
  <c r="AE2289" i="4"/>
  <c r="AD2289" i="4"/>
  <c r="BE2288" i="4"/>
  <c r="BC2288" i="4"/>
  <c r="BB2288" i="4"/>
  <c r="AW2288" i="4"/>
  <c r="AV2288" i="4"/>
  <c r="AQ2288" i="4"/>
  <c r="AP2288" i="4"/>
  <c r="AK2288" i="4"/>
  <c r="AJ2288" i="4"/>
  <c r="AE2288" i="4"/>
  <c r="AD2288" i="4"/>
  <c r="BE2287" i="4"/>
  <c r="BC2287" i="4"/>
  <c r="BB2287" i="4"/>
  <c r="AW2287" i="4"/>
  <c r="AV2287" i="4"/>
  <c r="AQ2287" i="4"/>
  <c r="AP2287" i="4"/>
  <c r="AK2287" i="4"/>
  <c r="AJ2287" i="4"/>
  <c r="AE2287" i="4"/>
  <c r="AD2287" i="4"/>
  <c r="BE2286" i="4"/>
  <c r="BC2286" i="4"/>
  <c r="BB2286" i="4"/>
  <c r="AW2286" i="4"/>
  <c r="AV2286" i="4"/>
  <c r="AQ2286" i="4"/>
  <c r="AP2286" i="4"/>
  <c r="AK2286" i="4"/>
  <c r="AJ2286" i="4"/>
  <c r="AE2286" i="4"/>
  <c r="AD2286" i="4"/>
  <c r="BE2285" i="4"/>
  <c r="BC2285" i="4"/>
  <c r="BB2285" i="4"/>
  <c r="AW2285" i="4"/>
  <c r="AV2285" i="4"/>
  <c r="AQ2285" i="4"/>
  <c r="AP2285" i="4"/>
  <c r="AK2285" i="4"/>
  <c r="AJ2285" i="4"/>
  <c r="AE2285" i="4"/>
  <c r="AD2285" i="4"/>
  <c r="BE2284" i="4"/>
  <c r="BC2284" i="4"/>
  <c r="BB2284" i="4"/>
  <c r="AW2284" i="4"/>
  <c r="AV2284" i="4"/>
  <c r="AQ2284" i="4"/>
  <c r="AP2284" i="4"/>
  <c r="AK2284" i="4"/>
  <c r="AJ2284" i="4"/>
  <c r="AE2284" i="4"/>
  <c r="AD2284" i="4"/>
  <c r="BE2283" i="4"/>
  <c r="BC2283" i="4"/>
  <c r="BB2283" i="4"/>
  <c r="AW2283" i="4"/>
  <c r="AV2283" i="4"/>
  <c r="AQ2283" i="4"/>
  <c r="AP2283" i="4"/>
  <c r="AK2283" i="4"/>
  <c r="AJ2283" i="4"/>
  <c r="AE2283" i="4"/>
  <c r="AD2283" i="4"/>
  <c r="BE2282" i="4"/>
  <c r="BC2282" i="4"/>
  <c r="BB2282" i="4"/>
  <c r="AW2282" i="4"/>
  <c r="AV2282" i="4"/>
  <c r="AQ2282" i="4"/>
  <c r="AP2282" i="4"/>
  <c r="AK2282" i="4"/>
  <c r="AJ2282" i="4"/>
  <c r="AE2282" i="4"/>
  <c r="AD2282" i="4"/>
  <c r="BE2281" i="4"/>
  <c r="BC2281" i="4"/>
  <c r="BB2281" i="4"/>
  <c r="AW2281" i="4"/>
  <c r="AV2281" i="4"/>
  <c r="AQ2281" i="4"/>
  <c r="AP2281" i="4"/>
  <c r="AK2281" i="4"/>
  <c r="AJ2281" i="4"/>
  <c r="AE2281" i="4"/>
  <c r="AD2281" i="4"/>
  <c r="BE2280" i="4"/>
  <c r="BC2280" i="4"/>
  <c r="BB2280" i="4"/>
  <c r="AW2280" i="4"/>
  <c r="AV2280" i="4"/>
  <c r="AQ2280" i="4"/>
  <c r="AP2280" i="4"/>
  <c r="AK2280" i="4"/>
  <c r="AJ2280" i="4"/>
  <c r="AE2280" i="4"/>
  <c r="AD2280" i="4"/>
  <c r="BE2279" i="4"/>
  <c r="BC2279" i="4"/>
  <c r="BB2279" i="4"/>
  <c r="AW2279" i="4"/>
  <c r="AV2279" i="4"/>
  <c r="AQ2279" i="4"/>
  <c r="AP2279" i="4"/>
  <c r="AK2279" i="4"/>
  <c r="AJ2279" i="4"/>
  <c r="AE2279" i="4"/>
  <c r="AD2279" i="4"/>
  <c r="BE2278" i="4"/>
  <c r="BC2278" i="4"/>
  <c r="BB2278" i="4"/>
  <c r="AW2278" i="4"/>
  <c r="AV2278" i="4"/>
  <c r="AQ2278" i="4"/>
  <c r="AP2278" i="4"/>
  <c r="AK2278" i="4"/>
  <c r="AJ2278" i="4"/>
  <c r="AE2278" i="4"/>
  <c r="AD2278" i="4"/>
  <c r="BE2277" i="4"/>
  <c r="BC2277" i="4"/>
  <c r="BB2277" i="4"/>
  <c r="AW2277" i="4"/>
  <c r="AV2277" i="4"/>
  <c r="AQ2277" i="4"/>
  <c r="AP2277" i="4"/>
  <c r="AK2277" i="4"/>
  <c r="AJ2277" i="4"/>
  <c r="AE2277" i="4"/>
  <c r="AD2277" i="4"/>
  <c r="BE2276" i="4"/>
  <c r="BC2276" i="4"/>
  <c r="BB2276" i="4"/>
  <c r="AW2276" i="4"/>
  <c r="AV2276" i="4"/>
  <c r="AQ2276" i="4"/>
  <c r="AP2276" i="4"/>
  <c r="AK2276" i="4"/>
  <c r="AJ2276" i="4"/>
  <c r="AE2276" i="4"/>
  <c r="AD2276" i="4"/>
  <c r="BE2275" i="4"/>
  <c r="BC2275" i="4"/>
  <c r="BB2275" i="4"/>
  <c r="AW2275" i="4"/>
  <c r="AV2275" i="4"/>
  <c r="AQ2275" i="4"/>
  <c r="AP2275" i="4"/>
  <c r="AK2275" i="4"/>
  <c r="AJ2275" i="4"/>
  <c r="AE2275" i="4"/>
  <c r="AD2275" i="4"/>
  <c r="BE2274" i="4"/>
  <c r="BC2274" i="4"/>
  <c r="BB2274" i="4"/>
  <c r="AW2274" i="4"/>
  <c r="AV2274" i="4"/>
  <c r="AQ2274" i="4"/>
  <c r="AP2274" i="4"/>
  <c r="AK2274" i="4"/>
  <c r="AJ2274" i="4"/>
  <c r="AE2274" i="4"/>
  <c r="AD2274" i="4"/>
  <c r="BE2273" i="4"/>
  <c r="BC2273" i="4"/>
  <c r="BB2273" i="4"/>
  <c r="AW2273" i="4"/>
  <c r="AV2273" i="4"/>
  <c r="AQ2273" i="4"/>
  <c r="AP2273" i="4"/>
  <c r="AK2273" i="4"/>
  <c r="AJ2273" i="4"/>
  <c r="AE2273" i="4"/>
  <c r="AD2273" i="4"/>
  <c r="BE2272" i="4"/>
  <c r="BC2272" i="4"/>
  <c r="BB2272" i="4"/>
  <c r="AW2272" i="4"/>
  <c r="AV2272" i="4"/>
  <c r="AQ2272" i="4"/>
  <c r="AP2272" i="4"/>
  <c r="AK2272" i="4"/>
  <c r="AJ2272" i="4"/>
  <c r="AE2272" i="4"/>
  <c r="AD2272" i="4"/>
  <c r="BE2271" i="4"/>
  <c r="BC2271" i="4"/>
  <c r="BB2271" i="4"/>
  <c r="AW2271" i="4"/>
  <c r="AV2271" i="4"/>
  <c r="AQ2271" i="4"/>
  <c r="AP2271" i="4"/>
  <c r="AK2271" i="4"/>
  <c r="AJ2271" i="4"/>
  <c r="AE2271" i="4"/>
  <c r="AD2271" i="4"/>
  <c r="BE2270" i="4"/>
  <c r="BC2270" i="4"/>
  <c r="BB2270" i="4"/>
  <c r="AW2270" i="4"/>
  <c r="AV2270" i="4"/>
  <c r="AQ2270" i="4"/>
  <c r="AP2270" i="4"/>
  <c r="AK2270" i="4"/>
  <c r="AJ2270" i="4"/>
  <c r="AE2270" i="4"/>
  <c r="AD2270" i="4"/>
  <c r="BE2269" i="4"/>
  <c r="BC2269" i="4"/>
  <c r="BB2269" i="4"/>
  <c r="AW2269" i="4"/>
  <c r="AV2269" i="4"/>
  <c r="AQ2269" i="4"/>
  <c r="AP2269" i="4"/>
  <c r="AK2269" i="4"/>
  <c r="AJ2269" i="4"/>
  <c r="AE2269" i="4"/>
  <c r="AD2269" i="4"/>
  <c r="BE2268" i="4"/>
  <c r="BC2268" i="4"/>
  <c r="BB2268" i="4"/>
  <c r="AW2268" i="4"/>
  <c r="AV2268" i="4"/>
  <c r="AQ2268" i="4"/>
  <c r="AP2268" i="4"/>
  <c r="AK2268" i="4"/>
  <c r="AJ2268" i="4"/>
  <c r="AE2268" i="4"/>
  <c r="AD2268" i="4"/>
  <c r="BE2267" i="4"/>
  <c r="BC2267" i="4"/>
  <c r="BB2267" i="4"/>
  <c r="AW2267" i="4"/>
  <c r="AV2267" i="4"/>
  <c r="AQ2267" i="4"/>
  <c r="AP2267" i="4"/>
  <c r="AK2267" i="4"/>
  <c r="AJ2267" i="4"/>
  <c r="AE2267" i="4"/>
  <c r="AD2267" i="4"/>
  <c r="BE2266" i="4"/>
  <c r="BC2266" i="4"/>
  <c r="BB2266" i="4"/>
  <c r="AW2266" i="4"/>
  <c r="AV2266" i="4"/>
  <c r="AQ2266" i="4"/>
  <c r="AP2266" i="4"/>
  <c r="AK2266" i="4"/>
  <c r="AJ2266" i="4"/>
  <c r="AE2266" i="4"/>
  <c r="AD2266" i="4"/>
  <c r="BE2265" i="4"/>
  <c r="BC2265" i="4"/>
  <c r="BB2265" i="4"/>
  <c r="AW2265" i="4"/>
  <c r="AV2265" i="4"/>
  <c r="AQ2265" i="4"/>
  <c r="AP2265" i="4"/>
  <c r="AK2265" i="4"/>
  <c r="AJ2265" i="4"/>
  <c r="AE2265" i="4"/>
  <c r="AD2265" i="4"/>
  <c r="BE2264" i="4"/>
  <c r="BC2264" i="4"/>
  <c r="BB2264" i="4"/>
  <c r="AW2264" i="4"/>
  <c r="AV2264" i="4"/>
  <c r="AQ2264" i="4"/>
  <c r="AP2264" i="4"/>
  <c r="AK2264" i="4"/>
  <c r="AJ2264" i="4"/>
  <c r="AE2264" i="4"/>
  <c r="AD2264" i="4"/>
  <c r="BE2263" i="4"/>
  <c r="BC2263" i="4"/>
  <c r="BB2263" i="4"/>
  <c r="AW2263" i="4"/>
  <c r="AV2263" i="4"/>
  <c r="AQ2263" i="4"/>
  <c r="AP2263" i="4"/>
  <c r="AK2263" i="4"/>
  <c r="AJ2263" i="4"/>
  <c r="AE2263" i="4"/>
  <c r="AD2263" i="4"/>
  <c r="BE2262" i="4"/>
  <c r="BC2262" i="4"/>
  <c r="BB2262" i="4"/>
  <c r="AW2262" i="4"/>
  <c r="AV2262" i="4"/>
  <c r="AQ2262" i="4"/>
  <c r="AP2262" i="4"/>
  <c r="AK2262" i="4"/>
  <c r="AJ2262" i="4"/>
  <c r="AE2262" i="4"/>
  <c r="AD2262" i="4"/>
  <c r="BE2261" i="4"/>
  <c r="BC2261" i="4"/>
  <c r="BB2261" i="4"/>
  <c r="AW2261" i="4"/>
  <c r="AV2261" i="4"/>
  <c r="AQ2261" i="4"/>
  <c r="AP2261" i="4"/>
  <c r="AK2261" i="4"/>
  <c r="AJ2261" i="4"/>
  <c r="AE2261" i="4"/>
  <c r="AD2261" i="4"/>
  <c r="BE2260" i="4"/>
  <c r="BC2260" i="4"/>
  <c r="BB2260" i="4"/>
  <c r="AW2260" i="4"/>
  <c r="AV2260" i="4"/>
  <c r="AQ2260" i="4"/>
  <c r="AP2260" i="4"/>
  <c r="AK2260" i="4"/>
  <c r="AJ2260" i="4"/>
  <c r="AE2260" i="4"/>
  <c r="AD2260" i="4"/>
  <c r="BE2259" i="4"/>
  <c r="BC2259" i="4"/>
  <c r="BB2259" i="4"/>
  <c r="AW2259" i="4"/>
  <c r="AV2259" i="4"/>
  <c r="AQ2259" i="4"/>
  <c r="AP2259" i="4"/>
  <c r="AK2259" i="4"/>
  <c r="AJ2259" i="4"/>
  <c r="AE2259" i="4"/>
  <c r="AD2259" i="4"/>
  <c r="BE2258" i="4"/>
  <c r="BC2258" i="4"/>
  <c r="BB2258" i="4"/>
  <c r="AW2258" i="4"/>
  <c r="AV2258" i="4"/>
  <c r="AQ2258" i="4"/>
  <c r="AP2258" i="4"/>
  <c r="AK2258" i="4"/>
  <c r="AJ2258" i="4"/>
  <c r="AE2258" i="4"/>
  <c r="AD2258" i="4"/>
  <c r="BE2257" i="4"/>
  <c r="BC2257" i="4"/>
  <c r="BB2257" i="4"/>
  <c r="AW2257" i="4"/>
  <c r="AV2257" i="4"/>
  <c r="AQ2257" i="4"/>
  <c r="AP2257" i="4"/>
  <c r="AK2257" i="4"/>
  <c r="AJ2257" i="4"/>
  <c r="AE2257" i="4"/>
  <c r="AD2257" i="4"/>
  <c r="BE2256" i="4"/>
  <c r="BC2256" i="4"/>
  <c r="BB2256" i="4"/>
  <c r="AW2256" i="4"/>
  <c r="AV2256" i="4"/>
  <c r="AQ2256" i="4"/>
  <c r="AP2256" i="4"/>
  <c r="AK2256" i="4"/>
  <c r="AJ2256" i="4"/>
  <c r="AE2256" i="4"/>
  <c r="AD2256" i="4"/>
  <c r="BE2255" i="4"/>
  <c r="BC2255" i="4"/>
  <c r="BB2255" i="4"/>
  <c r="AW2255" i="4"/>
  <c r="AV2255" i="4"/>
  <c r="AQ2255" i="4"/>
  <c r="AP2255" i="4"/>
  <c r="AK2255" i="4"/>
  <c r="AJ2255" i="4"/>
  <c r="AE2255" i="4"/>
  <c r="AD2255" i="4"/>
  <c r="BE2254" i="4"/>
  <c r="BC2254" i="4"/>
  <c r="BB2254" i="4"/>
  <c r="AW2254" i="4"/>
  <c r="AV2254" i="4"/>
  <c r="AQ2254" i="4"/>
  <c r="AP2254" i="4"/>
  <c r="AK2254" i="4"/>
  <c r="AJ2254" i="4"/>
  <c r="AE2254" i="4"/>
  <c r="AD2254" i="4"/>
  <c r="BE2253" i="4"/>
  <c r="BC2253" i="4"/>
  <c r="BB2253" i="4"/>
  <c r="AW2253" i="4"/>
  <c r="AV2253" i="4"/>
  <c r="AQ2253" i="4"/>
  <c r="AP2253" i="4"/>
  <c r="AK2253" i="4"/>
  <c r="AJ2253" i="4"/>
  <c r="AE2253" i="4"/>
  <c r="AD2253" i="4"/>
  <c r="BE2252" i="4"/>
  <c r="BC2252" i="4"/>
  <c r="BB2252" i="4"/>
  <c r="AW2252" i="4"/>
  <c r="AV2252" i="4"/>
  <c r="AQ2252" i="4"/>
  <c r="AP2252" i="4"/>
  <c r="AK2252" i="4"/>
  <c r="AJ2252" i="4"/>
  <c r="AE2252" i="4"/>
  <c r="AD2252" i="4"/>
  <c r="BE2251" i="4"/>
  <c r="BC2251" i="4"/>
  <c r="BB2251" i="4"/>
  <c r="AW2251" i="4"/>
  <c r="AV2251" i="4"/>
  <c r="AQ2251" i="4"/>
  <c r="AP2251" i="4"/>
  <c r="AK2251" i="4"/>
  <c r="AJ2251" i="4"/>
  <c r="AE2251" i="4"/>
  <c r="AD2251" i="4"/>
  <c r="BE2250" i="4"/>
  <c r="BC2250" i="4"/>
  <c r="BB2250" i="4"/>
  <c r="AW2250" i="4"/>
  <c r="AV2250" i="4"/>
  <c r="AQ2250" i="4"/>
  <c r="AP2250" i="4"/>
  <c r="AK2250" i="4"/>
  <c r="AJ2250" i="4"/>
  <c r="AE2250" i="4"/>
  <c r="AD2250" i="4"/>
  <c r="BE2249" i="4"/>
  <c r="BC2249" i="4"/>
  <c r="BB2249" i="4"/>
  <c r="AW2249" i="4"/>
  <c r="AV2249" i="4"/>
  <c r="AQ2249" i="4"/>
  <c r="AP2249" i="4"/>
  <c r="AK2249" i="4"/>
  <c r="AJ2249" i="4"/>
  <c r="AE2249" i="4"/>
  <c r="AD2249" i="4"/>
  <c r="BE2248" i="4"/>
  <c r="BC2248" i="4"/>
  <c r="BB2248" i="4"/>
  <c r="AW2248" i="4"/>
  <c r="AV2248" i="4"/>
  <c r="AQ2248" i="4"/>
  <c r="AP2248" i="4"/>
  <c r="AK2248" i="4"/>
  <c r="AJ2248" i="4"/>
  <c r="AE2248" i="4"/>
  <c r="AD2248" i="4"/>
  <c r="BE2247" i="4"/>
  <c r="BC2247" i="4"/>
  <c r="BB2247" i="4"/>
  <c r="AW2247" i="4"/>
  <c r="AV2247" i="4"/>
  <c r="AQ2247" i="4"/>
  <c r="AP2247" i="4"/>
  <c r="AK2247" i="4"/>
  <c r="AJ2247" i="4"/>
  <c r="AE2247" i="4"/>
  <c r="AD2247" i="4"/>
  <c r="BE2246" i="4"/>
  <c r="BC2246" i="4"/>
  <c r="BB2246" i="4"/>
  <c r="AW2246" i="4"/>
  <c r="AV2246" i="4"/>
  <c r="AQ2246" i="4"/>
  <c r="AP2246" i="4"/>
  <c r="AK2246" i="4"/>
  <c r="AJ2246" i="4"/>
  <c r="AE2246" i="4"/>
  <c r="AD2246" i="4"/>
  <c r="BE2245" i="4"/>
  <c r="BC2245" i="4"/>
  <c r="BB2245" i="4"/>
  <c r="AW2245" i="4"/>
  <c r="AV2245" i="4"/>
  <c r="AQ2245" i="4"/>
  <c r="AP2245" i="4"/>
  <c r="AK2245" i="4"/>
  <c r="AJ2245" i="4"/>
  <c r="AE2245" i="4"/>
  <c r="AD2245" i="4"/>
  <c r="BE2244" i="4"/>
  <c r="BC2244" i="4"/>
  <c r="BB2244" i="4"/>
  <c r="AW2244" i="4"/>
  <c r="AV2244" i="4"/>
  <c r="AQ2244" i="4"/>
  <c r="AP2244" i="4"/>
  <c r="AK2244" i="4"/>
  <c r="AJ2244" i="4"/>
  <c r="AE2244" i="4"/>
  <c r="AD2244" i="4"/>
  <c r="BE2243" i="4"/>
  <c r="BC2243" i="4"/>
  <c r="BB2243" i="4"/>
  <c r="AW2243" i="4"/>
  <c r="AV2243" i="4"/>
  <c r="AQ2243" i="4"/>
  <c r="AP2243" i="4"/>
  <c r="AK2243" i="4"/>
  <c r="AJ2243" i="4"/>
  <c r="AE2243" i="4"/>
  <c r="AD2243" i="4"/>
  <c r="BE2242" i="4"/>
  <c r="BC2242" i="4"/>
  <c r="BB2242" i="4"/>
  <c r="AW2242" i="4"/>
  <c r="AV2242" i="4"/>
  <c r="AQ2242" i="4"/>
  <c r="AP2242" i="4"/>
  <c r="AK2242" i="4"/>
  <c r="AJ2242" i="4"/>
  <c r="AE2242" i="4"/>
  <c r="AD2242" i="4"/>
  <c r="BE2241" i="4"/>
  <c r="BC2241" i="4"/>
  <c r="BB2241" i="4"/>
  <c r="AW2241" i="4"/>
  <c r="AV2241" i="4"/>
  <c r="AQ2241" i="4"/>
  <c r="AP2241" i="4"/>
  <c r="AK2241" i="4"/>
  <c r="AJ2241" i="4"/>
  <c r="AE2241" i="4"/>
  <c r="AD2241" i="4"/>
  <c r="BE2240" i="4"/>
  <c r="BC2240" i="4"/>
  <c r="BB2240" i="4"/>
  <c r="AW2240" i="4"/>
  <c r="AV2240" i="4"/>
  <c r="AQ2240" i="4"/>
  <c r="AP2240" i="4"/>
  <c r="AK2240" i="4"/>
  <c r="AJ2240" i="4"/>
  <c r="AE2240" i="4"/>
  <c r="AD2240" i="4"/>
  <c r="BE2239" i="4"/>
  <c r="BC2239" i="4"/>
  <c r="BB2239" i="4"/>
  <c r="AW2239" i="4"/>
  <c r="AV2239" i="4"/>
  <c r="AQ2239" i="4"/>
  <c r="AP2239" i="4"/>
  <c r="AK2239" i="4"/>
  <c r="AJ2239" i="4"/>
  <c r="AE2239" i="4"/>
  <c r="AD2239" i="4"/>
  <c r="BE2238" i="4"/>
  <c r="BC2238" i="4"/>
  <c r="BB2238" i="4"/>
  <c r="AW2238" i="4"/>
  <c r="AV2238" i="4"/>
  <c r="AQ2238" i="4"/>
  <c r="AP2238" i="4"/>
  <c r="AK2238" i="4"/>
  <c r="AJ2238" i="4"/>
  <c r="AE2238" i="4"/>
  <c r="AD2238" i="4"/>
  <c r="BE2237" i="4"/>
  <c r="BC2237" i="4"/>
  <c r="BB2237" i="4"/>
  <c r="AW2237" i="4"/>
  <c r="AV2237" i="4"/>
  <c r="AQ2237" i="4"/>
  <c r="AP2237" i="4"/>
  <c r="AK2237" i="4"/>
  <c r="AJ2237" i="4"/>
  <c r="AE2237" i="4"/>
  <c r="AD2237" i="4"/>
  <c r="BE2236" i="4"/>
  <c r="BC2236" i="4"/>
  <c r="BB2236" i="4"/>
  <c r="AW2236" i="4"/>
  <c r="AV2236" i="4"/>
  <c r="AQ2236" i="4"/>
  <c r="AP2236" i="4"/>
  <c r="AK2236" i="4"/>
  <c r="AJ2236" i="4"/>
  <c r="AE2236" i="4"/>
  <c r="AD2236" i="4"/>
  <c r="BE2235" i="4"/>
  <c r="BC2235" i="4"/>
  <c r="BB2235" i="4"/>
  <c r="AW2235" i="4"/>
  <c r="AV2235" i="4"/>
  <c r="AQ2235" i="4"/>
  <c r="AP2235" i="4"/>
  <c r="AK2235" i="4"/>
  <c r="AJ2235" i="4"/>
  <c r="AE2235" i="4"/>
  <c r="AD2235" i="4"/>
  <c r="BE2234" i="4"/>
  <c r="BC2234" i="4"/>
  <c r="BB2234" i="4"/>
  <c r="AW2234" i="4"/>
  <c r="AV2234" i="4"/>
  <c r="AQ2234" i="4"/>
  <c r="AP2234" i="4"/>
  <c r="AK2234" i="4"/>
  <c r="AJ2234" i="4"/>
  <c r="AE2234" i="4"/>
  <c r="AD2234" i="4"/>
  <c r="BE2233" i="4"/>
  <c r="BC2233" i="4"/>
  <c r="BB2233" i="4"/>
  <c r="AW2233" i="4"/>
  <c r="AV2233" i="4"/>
  <c r="AQ2233" i="4"/>
  <c r="AP2233" i="4"/>
  <c r="AK2233" i="4"/>
  <c r="AJ2233" i="4"/>
  <c r="AE2233" i="4"/>
  <c r="AD2233" i="4"/>
  <c r="BE2232" i="4"/>
  <c r="BC2232" i="4"/>
  <c r="BB2232" i="4"/>
  <c r="AW2232" i="4"/>
  <c r="AV2232" i="4"/>
  <c r="AQ2232" i="4"/>
  <c r="AP2232" i="4"/>
  <c r="AK2232" i="4"/>
  <c r="AJ2232" i="4"/>
  <c r="AE2232" i="4"/>
  <c r="AD2232" i="4"/>
  <c r="BE2231" i="4"/>
  <c r="BC2231" i="4"/>
  <c r="BB2231" i="4"/>
  <c r="AW2231" i="4"/>
  <c r="AV2231" i="4"/>
  <c r="AQ2231" i="4"/>
  <c r="AP2231" i="4"/>
  <c r="AK2231" i="4"/>
  <c r="AJ2231" i="4"/>
  <c r="AE2231" i="4"/>
  <c r="AD2231" i="4"/>
  <c r="BE2230" i="4"/>
  <c r="BC2230" i="4"/>
  <c r="BB2230" i="4"/>
  <c r="AW2230" i="4"/>
  <c r="AV2230" i="4"/>
  <c r="AQ2230" i="4"/>
  <c r="AP2230" i="4"/>
  <c r="AK2230" i="4"/>
  <c r="AJ2230" i="4"/>
  <c r="AE2230" i="4"/>
  <c r="AD2230" i="4"/>
  <c r="BE2229" i="4"/>
  <c r="BC2229" i="4"/>
  <c r="BB2229" i="4"/>
  <c r="AW2229" i="4"/>
  <c r="AV2229" i="4"/>
  <c r="AQ2229" i="4"/>
  <c r="AP2229" i="4"/>
  <c r="AK2229" i="4"/>
  <c r="AJ2229" i="4"/>
  <c r="AE2229" i="4"/>
  <c r="AD2229" i="4"/>
  <c r="BE2228" i="4"/>
  <c r="BC2228" i="4"/>
  <c r="BB2228" i="4"/>
  <c r="AW2228" i="4"/>
  <c r="AV2228" i="4"/>
  <c r="AQ2228" i="4"/>
  <c r="AP2228" i="4"/>
  <c r="AK2228" i="4"/>
  <c r="AJ2228" i="4"/>
  <c r="AE2228" i="4"/>
  <c r="AD2228" i="4"/>
  <c r="BE2227" i="4"/>
  <c r="BC2227" i="4"/>
  <c r="BB2227" i="4"/>
  <c r="AW2227" i="4"/>
  <c r="AV2227" i="4"/>
  <c r="AQ2227" i="4"/>
  <c r="AP2227" i="4"/>
  <c r="AK2227" i="4"/>
  <c r="AJ2227" i="4"/>
  <c r="AE2227" i="4"/>
  <c r="AD2227" i="4"/>
  <c r="BE2226" i="4"/>
  <c r="BC2226" i="4"/>
  <c r="BB2226" i="4"/>
  <c r="AW2226" i="4"/>
  <c r="AV2226" i="4"/>
  <c r="AQ2226" i="4"/>
  <c r="AP2226" i="4"/>
  <c r="AK2226" i="4"/>
  <c r="AJ2226" i="4"/>
  <c r="AE2226" i="4"/>
  <c r="AD2226" i="4"/>
  <c r="BE2225" i="4"/>
  <c r="BC2225" i="4"/>
  <c r="BB2225" i="4"/>
  <c r="AW2225" i="4"/>
  <c r="AV2225" i="4"/>
  <c r="AQ2225" i="4"/>
  <c r="AP2225" i="4"/>
  <c r="AK2225" i="4"/>
  <c r="AJ2225" i="4"/>
  <c r="AE2225" i="4"/>
  <c r="AD2225" i="4"/>
  <c r="BE2224" i="4"/>
  <c r="BC2224" i="4"/>
  <c r="BB2224" i="4"/>
  <c r="AW2224" i="4"/>
  <c r="AV2224" i="4"/>
  <c r="AQ2224" i="4"/>
  <c r="AP2224" i="4"/>
  <c r="AK2224" i="4"/>
  <c r="AJ2224" i="4"/>
  <c r="AE2224" i="4"/>
  <c r="AD2224" i="4"/>
  <c r="BE2223" i="4"/>
  <c r="BC2223" i="4"/>
  <c r="BB2223" i="4"/>
  <c r="AW2223" i="4"/>
  <c r="AV2223" i="4"/>
  <c r="AQ2223" i="4"/>
  <c r="AP2223" i="4"/>
  <c r="AK2223" i="4"/>
  <c r="AJ2223" i="4"/>
  <c r="AE2223" i="4"/>
  <c r="AD2223" i="4"/>
  <c r="BE2222" i="4"/>
  <c r="BC2222" i="4"/>
  <c r="BB2222" i="4"/>
  <c r="AW2222" i="4"/>
  <c r="AV2222" i="4"/>
  <c r="AQ2222" i="4"/>
  <c r="AP2222" i="4"/>
  <c r="AK2222" i="4"/>
  <c r="AJ2222" i="4"/>
  <c r="AE2222" i="4"/>
  <c r="AD2222" i="4"/>
  <c r="BE2221" i="4"/>
  <c r="BC2221" i="4"/>
  <c r="BB2221" i="4"/>
  <c r="AW2221" i="4"/>
  <c r="AV2221" i="4"/>
  <c r="AQ2221" i="4"/>
  <c r="AP2221" i="4"/>
  <c r="AK2221" i="4"/>
  <c r="AJ2221" i="4"/>
  <c r="AE2221" i="4"/>
  <c r="AD2221" i="4"/>
  <c r="BE2220" i="4"/>
  <c r="BC2220" i="4"/>
  <c r="BB2220" i="4"/>
  <c r="AW2220" i="4"/>
  <c r="AV2220" i="4"/>
  <c r="AQ2220" i="4"/>
  <c r="AP2220" i="4"/>
  <c r="AK2220" i="4"/>
  <c r="AJ2220" i="4"/>
  <c r="AE2220" i="4"/>
  <c r="AD2220" i="4"/>
  <c r="BE2219" i="4"/>
  <c r="BC2219" i="4"/>
  <c r="BB2219" i="4"/>
  <c r="AW2219" i="4"/>
  <c r="AV2219" i="4"/>
  <c r="AQ2219" i="4"/>
  <c r="AP2219" i="4"/>
  <c r="AK2219" i="4"/>
  <c r="AJ2219" i="4"/>
  <c r="AE2219" i="4"/>
  <c r="AD2219" i="4"/>
  <c r="BE2218" i="4"/>
  <c r="BC2218" i="4"/>
  <c r="BB2218" i="4"/>
  <c r="AW2218" i="4"/>
  <c r="AV2218" i="4"/>
  <c r="AQ2218" i="4"/>
  <c r="AP2218" i="4"/>
  <c r="AK2218" i="4"/>
  <c r="AJ2218" i="4"/>
  <c r="AE2218" i="4"/>
  <c r="AD2218" i="4"/>
  <c r="BE2217" i="4"/>
  <c r="BC2217" i="4"/>
  <c r="BB2217" i="4"/>
  <c r="AW2217" i="4"/>
  <c r="AV2217" i="4"/>
  <c r="AQ2217" i="4"/>
  <c r="AP2217" i="4"/>
  <c r="AK2217" i="4"/>
  <c r="AJ2217" i="4"/>
  <c r="AE2217" i="4"/>
  <c r="AD2217" i="4"/>
  <c r="BE2216" i="4"/>
  <c r="BC2216" i="4"/>
  <c r="BB2216" i="4"/>
  <c r="AW2216" i="4"/>
  <c r="AV2216" i="4"/>
  <c r="AQ2216" i="4"/>
  <c r="AP2216" i="4"/>
  <c r="AK2216" i="4"/>
  <c r="AJ2216" i="4"/>
  <c r="AE2216" i="4"/>
  <c r="AD2216" i="4"/>
  <c r="BE2215" i="4"/>
  <c r="BC2215" i="4"/>
  <c r="BB2215" i="4"/>
  <c r="AW2215" i="4"/>
  <c r="AV2215" i="4"/>
  <c r="AQ2215" i="4"/>
  <c r="AP2215" i="4"/>
  <c r="AK2215" i="4"/>
  <c r="AJ2215" i="4"/>
  <c r="AE2215" i="4"/>
  <c r="AD2215" i="4"/>
  <c r="BE2214" i="4"/>
  <c r="BC2214" i="4"/>
  <c r="BB2214" i="4"/>
  <c r="AW2214" i="4"/>
  <c r="AV2214" i="4"/>
  <c r="AQ2214" i="4"/>
  <c r="AP2214" i="4"/>
  <c r="AK2214" i="4"/>
  <c r="AJ2214" i="4"/>
  <c r="AE2214" i="4"/>
  <c r="AD2214" i="4"/>
  <c r="BE2213" i="4"/>
  <c r="BC2213" i="4"/>
  <c r="BB2213" i="4"/>
  <c r="AW2213" i="4"/>
  <c r="AV2213" i="4"/>
  <c r="AQ2213" i="4"/>
  <c r="AP2213" i="4"/>
  <c r="AK2213" i="4"/>
  <c r="AJ2213" i="4"/>
  <c r="AE2213" i="4"/>
  <c r="AD2213" i="4"/>
  <c r="BE2212" i="4"/>
  <c r="BC2212" i="4"/>
  <c r="BB2212" i="4"/>
  <c r="AW2212" i="4"/>
  <c r="AV2212" i="4"/>
  <c r="AQ2212" i="4"/>
  <c r="AP2212" i="4"/>
  <c r="AK2212" i="4"/>
  <c r="AJ2212" i="4"/>
  <c r="AE2212" i="4"/>
  <c r="AD2212" i="4"/>
  <c r="BE2211" i="4"/>
  <c r="BC2211" i="4"/>
  <c r="BB2211" i="4"/>
  <c r="AW2211" i="4"/>
  <c r="AV2211" i="4"/>
  <c r="AQ2211" i="4"/>
  <c r="AP2211" i="4"/>
  <c r="AK2211" i="4"/>
  <c r="AJ2211" i="4"/>
  <c r="AE2211" i="4"/>
  <c r="AD2211" i="4"/>
  <c r="BE2210" i="4"/>
  <c r="BC2210" i="4"/>
  <c r="BB2210" i="4"/>
  <c r="AW2210" i="4"/>
  <c r="AV2210" i="4"/>
  <c r="AQ2210" i="4"/>
  <c r="AP2210" i="4"/>
  <c r="AK2210" i="4"/>
  <c r="AJ2210" i="4"/>
  <c r="AE2210" i="4"/>
  <c r="AD2210" i="4"/>
  <c r="BE2209" i="4"/>
  <c r="BC2209" i="4"/>
  <c r="BB2209" i="4"/>
  <c r="AW2209" i="4"/>
  <c r="AV2209" i="4"/>
  <c r="AQ2209" i="4"/>
  <c r="AP2209" i="4"/>
  <c r="AK2209" i="4"/>
  <c r="AJ2209" i="4"/>
  <c r="AE2209" i="4"/>
  <c r="AD2209" i="4"/>
  <c r="BE2208" i="4"/>
  <c r="BC2208" i="4"/>
  <c r="BB2208" i="4"/>
  <c r="AW2208" i="4"/>
  <c r="AV2208" i="4"/>
  <c r="AQ2208" i="4"/>
  <c r="AP2208" i="4"/>
  <c r="AK2208" i="4"/>
  <c r="AJ2208" i="4"/>
  <c r="AE2208" i="4"/>
  <c r="AD2208" i="4"/>
  <c r="BE2207" i="4"/>
  <c r="BC2207" i="4"/>
  <c r="BB2207" i="4"/>
  <c r="AW2207" i="4"/>
  <c r="AV2207" i="4"/>
  <c r="AQ2207" i="4"/>
  <c r="AP2207" i="4"/>
  <c r="AK2207" i="4"/>
  <c r="AJ2207" i="4"/>
  <c r="AE2207" i="4"/>
  <c r="AD2207" i="4"/>
  <c r="BE2206" i="4"/>
  <c r="BC2206" i="4"/>
  <c r="BB2206" i="4"/>
  <c r="AW2206" i="4"/>
  <c r="AV2206" i="4"/>
  <c r="AQ2206" i="4"/>
  <c r="AP2206" i="4"/>
  <c r="AK2206" i="4"/>
  <c r="AJ2206" i="4"/>
  <c r="AE2206" i="4"/>
  <c r="AD2206" i="4"/>
  <c r="BE2205" i="4"/>
  <c r="BC2205" i="4"/>
  <c r="BB2205" i="4"/>
  <c r="AW2205" i="4"/>
  <c r="AV2205" i="4"/>
  <c r="AQ2205" i="4"/>
  <c r="AP2205" i="4"/>
  <c r="AK2205" i="4"/>
  <c r="AJ2205" i="4"/>
  <c r="AE2205" i="4"/>
  <c r="AD2205" i="4"/>
  <c r="BE2204" i="4"/>
  <c r="BC2204" i="4"/>
  <c r="BB2204" i="4"/>
  <c r="AW2204" i="4"/>
  <c r="AV2204" i="4"/>
  <c r="AQ2204" i="4"/>
  <c r="AP2204" i="4"/>
  <c r="AK2204" i="4"/>
  <c r="AJ2204" i="4"/>
  <c r="AE2204" i="4"/>
  <c r="AD2204" i="4"/>
  <c r="BE2203" i="4"/>
  <c r="BC2203" i="4"/>
  <c r="BB2203" i="4"/>
  <c r="AW2203" i="4"/>
  <c r="AV2203" i="4"/>
  <c r="AQ2203" i="4"/>
  <c r="AP2203" i="4"/>
  <c r="AK2203" i="4"/>
  <c r="AJ2203" i="4"/>
  <c r="AE2203" i="4"/>
  <c r="AD2203" i="4"/>
  <c r="BE2202" i="4"/>
  <c r="BC2202" i="4"/>
  <c r="BB2202" i="4"/>
  <c r="AW2202" i="4"/>
  <c r="AV2202" i="4"/>
  <c r="AQ2202" i="4"/>
  <c r="AP2202" i="4"/>
  <c r="AK2202" i="4"/>
  <c r="AJ2202" i="4"/>
  <c r="AE2202" i="4"/>
  <c r="AD2202" i="4"/>
  <c r="BE2201" i="4"/>
  <c r="BC2201" i="4"/>
  <c r="BB2201" i="4"/>
  <c r="AW2201" i="4"/>
  <c r="AV2201" i="4"/>
  <c r="AQ2201" i="4"/>
  <c r="AP2201" i="4"/>
  <c r="AK2201" i="4"/>
  <c r="AJ2201" i="4"/>
  <c r="AE2201" i="4"/>
  <c r="AD2201" i="4"/>
  <c r="BE2200" i="4"/>
  <c r="BC2200" i="4"/>
  <c r="BB2200" i="4"/>
  <c r="AW2200" i="4"/>
  <c r="AV2200" i="4"/>
  <c r="AQ2200" i="4"/>
  <c r="AP2200" i="4"/>
  <c r="AK2200" i="4"/>
  <c r="AJ2200" i="4"/>
  <c r="AE2200" i="4"/>
  <c r="AD2200" i="4"/>
  <c r="BE2199" i="4"/>
  <c r="BC2199" i="4"/>
  <c r="BB2199" i="4"/>
  <c r="AW2199" i="4"/>
  <c r="AV2199" i="4"/>
  <c r="AQ2199" i="4"/>
  <c r="AP2199" i="4"/>
  <c r="AK2199" i="4"/>
  <c r="AJ2199" i="4"/>
  <c r="AE2199" i="4"/>
  <c r="AD2199" i="4"/>
  <c r="BE2198" i="4"/>
  <c r="BC2198" i="4"/>
  <c r="BB2198" i="4"/>
  <c r="AW2198" i="4"/>
  <c r="AV2198" i="4"/>
  <c r="AQ2198" i="4"/>
  <c r="AP2198" i="4"/>
  <c r="AK2198" i="4"/>
  <c r="AJ2198" i="4"/>
  <c r="AE2198" i="4"/>
  <c r="AD2198" i="4"/>
  <c r="BE2197" i="4"/>
  <c r="BC2197" i="4"/>
  <c r="BB2197" i="4"/>
  <c r="AW2197" i="4"/>
  <c r="AV2197" i="4"/>
  <c r="AQ2197" i="4"/>
  <c r="AP2197" i="4"/>
  <c r="AK2197" i="4"/>
  <c r="AJ2197" i="4"/>
  <c r="AE2197" i="4"/>
  <c r="AD2197" i="4"/>
  <c r="BE2196" i="4"/>
  <c r="BC2196" i="4"/>
  <c r="BB2196" i="4"/>
  <c r="AW2196" i="4"/>
  <c r="AV2196" i="4"/>
  <c r="AQ2196" i="4"/>
  <c r="AP2196" i="4"/>
  <c r="AK2196" i="4"/>
  <c r="AJ2196" i="4"/>
  <c r="AE2196" i="4"/>
  <c r="AD2196" i="4"/>
  <c r="BE2195" i="4"/>
  <c r="BC2195" i="4"/>
  <c r="BB2195" i="4"/>
  <c r="AW2195" i="4"/>
  <c r="AV2195" i="4"/>
  <c r="AQ2195" i="4"/>
  <c r="AP2195" i="4"/>
  <c r="AK2195" i="4"/>
  <c r="AJ2195" i="4"/>
  <c r="AE2195" i="4"/>
  <c r="AD2195" i="4"/>
  <c r="BE2194" i="4"/>
  <c r="BC2194" i="4"/>
  <c r="BB2194" i="4"/>
  <c r="AW2194" i="4"/>
  <c r="AV2194" i="4"/>
  <c r="AQ2194" i="4"/>
  <c r="AP2194" i="4"/>
  <c r="AK2194" i="4"/>
  <c r="AJ2194" i="4"/>
  <c r="AE2194" i="4"/>
  <c r="AD2194" i="4"/>
  <c r="BE2193" i="4"/>
  <c r="BC2193" i="4"/>
  <c r="BB2193" i="4"/>
  <c r="AW2193" i="4"/>
  <c r="AV2193" i="4"/>
  <c r="AQ2193" i="4"/>
  <c r="AP2193" i="4"/>
  <c r="AK2193" i="4"/>
  <c r="AJ2193" i="4"/>
  <c r="AE2193" i="4"/>
  <c r="AD2193" i="4"/>
  <c r="BE2192" i="4"/>
  <c r="BC2192" i="4"/>
  <c r="BB2192" i="4"/>
  <c r="AW2192" i="4"/>
  <c r="AV2192" i="4"/>
  <c r="AQ2192" i="4"/>
  <c r="AP2192" i="4"/>
  <c r="AK2192" i="4"/>
  <c r="AJ2192" i="4"/>
  <c r="AE2192" i="4"/>
  <c r="AD2192" i="4"/>
  <c r="BE2191" i="4"/>
  <c r="BC2191" i="4"/>
  <c r="BB2191" i="4"/>
  <c r="AW2191" i="4"/>
  <c r="AV2191" i="4"/>
  <c r="AQ2191" i="4"/>
  <c r="AP2191" i="4"/>
  <c r="AK2191" i="4"/>
  <c r="AJ2191" i="4"/>
  <c r="AE2191" i="4"/>
  <c r="AD2191" i="4"/>
  <c r="BE2190" i="4"/>
  <c r="BC2190" i="4"/>
  <c r="BB2190" i="4"/>
  <c r="AW2190" i="4"/>
  <c r="AV2190" i="4"/>
  <c r="AQ2190" i="4"/>
  <c r="AP2190" i="4"/>
  <c r="AK2190" i="4"/>
  <c r="AJ2190" i="4"/>
  <c r="AE2190" i="4"/>
  <c r="AD2190" i="4"/>
  <c r="BE2189" i="4"/>
  <c r="BC2189" i="4"/>
  <c r="BB2189" i="4"/>
  <c r="AW2189" i="4"/>
  <c r="AV2189" i="4"/>
  <c r="AQ2189" i="4"/>
  <c r="AP2189" i="4"/>
  <c r="AK2189" i="4"/>
  <c r="AJ2189" i="4"/>
  <c r="AE2189" i="4"/>
  <c r="AD2189" i="4"/>
  <c r="BE2188" i="4"/>
  <c r="BC2188" i="4"/>
  <c r="BB2188" i="4"/>
  <c r="AW2188" i="4"/>
  <c r="AV2188" i="4"/>
  <c r="AQ2188" i="4"/>
  <c r="AP2188" i="4"/>
  <c r="AK2188" i="4"/>
  <c r="AJ2188" i="4"/>
  <c r="AE2188" i="4"/>
  <c r="AD2188" i="4"/>
  <c r="BE2187" i="4"/>
  <c r="BC2187" i="4"/>
  <c r="BB2187" i="4"/>
  <c r="AW2187" i="4"/>
  <c r="AV2187" i="4"/>
  <c r="AQ2187" i="4"/>
  <c r="AP2187" i="4"/>
  <c r="AK2187" i="4"/>
  <c r="AJ2187" i="4"/>
  <c r="AE2187" i="4"/>
  <c r="AD2187" i="4"/>
  <c r="BE2186" i="4"/>
  <c r="BC2186" i="4"/>
  <c r="BB2186" i="4"/>
  <c r="AW2186" i="4"/>
  <c r="AV2186" i="4"/>
  <c r="AQ2186" i="4"/>
  <c r="AP2186" i="4"/>
  <c r="AK2186" i="4"/>
  <c r="AJ2186" i="4"/>
  <c r="AE2186" i="4"/>
  <c r="AD2186" i="4"/>
  <c r="BE2185" i="4"/>
  <c r="BC2185" i="4"/>
  <c r="BB2185" i="4"/>
  <c r="AW2185" i="4"/>
  <c r="AV2185" i="4"/>
  <c r="AQ2185" i="4"/>
  <c r="AP2185" i="4"/>
  <c r="AK2185" i="4"/>
  <c r="AJ2185" i="4"/>
  <c r="AE2185" i="4"/>
  <c r="AD2185" i="4"/>
  <c r="BE2184" i="4"/>
  <c r="BC2184" i="4"/>
  <c r="BB2184" i="4"/>
  <c r="AW2184" i="4"/>
  <c r="AV2184" i="4"/>
  <c r="AQ2184" i="4"/>
  <c r="AP2184" i="4"/>
  <c r="AK2184" i="4"/>
  <c r="AJ2184" i="4"/>
  <c r="AE2184" i="4"/>
  <c r="AD2184" i="4"/>
  <c r="BE2183" i="4"/>
  <c r="BC2183" i="4"/>
  <c r="BB2183" i="4"/>
  <c r="AW2183" i="4"/>
  <c r="AV2183" i="4"/>
  <c r="AQ2183" i="4"/>
  <c r="AP2183" i="4"/>
  <c r="AK2183" i="4"/>
  <c r="AJ2183" i="4"/>
  <c r="AE2183" i="4"/>
  <c r="AD2183" i="4"/>
  <c r="BE2182" i="4"/>
  <c r="BC2182" i="4"/>
  <c r="BB2182" i="4"/>
  <c r="AW2182" i="4"/>
  <c r="AV2182" i="4"/>
  <c r="AQ2182" i="4"/>
  <c r="AP2182" i="4"/>
  <c r="AK2182" i="4"/>
  <c r="AJ2182" i="4"/>
  <c r="AE2182" i="4"/>
  <c r="AD2182" i="4"/>
  <c r="BE2181" i="4"/>
  <c r="BC2181" i="4"/>
  <c r="BB2181" i="4"/>
  <c r="AW2181" i="4"/>
  <c r="AV2181" i="4"/>
  <c r="AQ2181" i="4"/>
  <c r="AP2181" i="4"/>
  <c r="AK2181" i="4"/>
  <c r="AJ2181" i="4"/>
  <c r="AE2181" i="4"/>
  <c r="AD2181" i="4"/>
  <c r="BE2180" i="4"/>
  <c r="BC2180" i="4"/>
  <c r="BB2180" i="4"/>
  <c r="AW2180" i="4"/>
  <c r="AV2180" i="4"/>
  <c r="AQ2180" i="4"/>
  <c r="AP2180" i="4"/>
  <c r="AK2180" i="4"/>
  <c r="AJ2180" i="4"/>
  <c r="AE2180" i="4"/>
  <c r="AD2180" i="4"/>
  <c r="BE2179" i="4"/>
  <c r="BC2179" i="4"/>
  <c r="BB2179" i="4"/>
  <c r="AW2179" i="4"/>
  <c r="AV2179" i="4"/>
  <c r="AQ2179" i="4"/>
  <c r="AP2179" i="4"/>
  <c r="AK2179" i="4"/>
  <c r="AJ2179" i="4"/>
  <c r="AE2179" i="4"/>
  <c r="AD2179" i="4"/>
  <c r="BE2178" i="4"/>
  <c r="BC2178" i="4"/>
  <c r="BB2178" i="4"/>
  <c r="AW2178" i="4"/>
  <c r="AV2178" i="4"/>
  <c r="AQ2178" i="4"/>
  <c r="AP2178" i="4"/>
  <c r="AK2178" i="4"/>
  <c r="AJ2178" i="4"/>
  <c r="AE2178" i="4"/>
  <c r="AD2178" i="4"/>
  <c r="BE2177" i="4"/>
  <c r="BC2177" i="4"/>
  <c r="BB2177" i="4"/>
  <c r="AW2177" i="4"/>
  <c r="AV2177" i="4"/>
  <c r="AQ2177" i="4"/>
  <c r="AP2177" i="4"/>
  <c r="AK2177" i="4"/>
  <c r="AJ2177" i="4"/>
  <c r="AE2177" i="4"/>
  <c r="AD2177" i="4"/>
  <c r="BE2176" i="4"/>
  <c r="BC2176" i="4"/>
  <c r="BB2176" i="4"/>
  <c r="AW2176" i="4"/>
  <c r="AV2176" i="4"/>
  <c r="AQ2176" i="4"/>
  <c r="AP2176" i="4"/>
  <c r="AK2176" i="4"/>
  <c r="AJ2176" i="4"/>
  <c r="AE2176" i="4"/>
  <c r="AD2176" i="4"/>
  <c r="BE2175" i="4"/>
  <c r="BC2175" i="4"/>
  <c r="BB2175" i="4"/>
  <c r="AW2175" i="4"/>
  <c r="AV2175" i="4"/>
  <c r="AQ2175" i="4"/>
  <c r="AP2175" i="4"/>
  <c r="AK2175" i="4"/>
  <c r="AJ2175" i="4"/>
  <c r="AE2175" i="4"/>
  <c r="AD2175" i="4"/>
  <c r="BE2174" i="4"/>
  <c r="BC2174" i="4"/>
  <c r="BB2174" i="4"/>
  <c r="AW2174" i="4"/>
  <c r="AV2174" i="4"/>
  <c r="AQ2174" i="4"/>
  <c r="AP2174" i="4"/>
  <c r="AK2174" i="4"/>
  <c r="AJ2174" i="4"/>
  <c r="AE2174" i="4"/>
  <c r="AD2174" i="4"/>
  <c r="BE2173" i="4"/>
  <c r="BC2173" i="4"/>
  <c r="BB2173" i="4"/>
  <c r="AW2173" i="4"/>
  <c r="AV2173" i="4"/>
  <c r="AQ2173" i="4"/>
  <c r="AP2173" i="4"/>
  <c r="AK2173" i="4"/>
  <c r="AJ2173" i="4"/>
  <c r="AE2173" i="4"/>
  <c r="AD2173" i="4"/>
  <c r="BE2172" i="4"/>
  <c r="BC2172" i="4"/>
  <c r="BB2172" i="4"/>
  <c r="AW2172" i="4"/>
  <c r="AV2172" i="4"/>
  <c r="AQ2172" i="4"/>
  <c r="AP2172" i="4"/>
  <c r="AK2172" i="4"/>
  <c r="AJ2172" i="4"/>
  <c r="AE2172" i="4"/>
  <c r="AD2172" i="4"/>
  <c r="BE2171" i="4"/>
  <c r="BC2171" i="4"/>
  <c r="BB2171" i="4"/>
  <c r="AW2171" i="4"/>
  <c r="AV2171" i="4"/>
  <c r="AQ2171" i="4"/>
  <c r="AP2171" i="4"/>
  <c r="AK2171" i="4"/>
  <c r="AJ2171" i="4"/>
  <c r="AE2171" i="4"/>
  <c r="AD2171" i="4"/>
  <c r="BE2170" i="4"/>
  <c r="BC2170" i="4"/>
  <c r="BB2170" i="4"/>
  <c r="AW2170" i="4"/>
  <c r="AV2170" i="4"/>
  <c r="AQ2170" i="4"/>
  <c r="AP2170" i="4"/>
  <c r="AK2170" i="4"/>
  <c r="AJ2170" i="4"/>
  <c r="AE2170" i="4"/>
  <c r="AD2170" i="4"/>
  <c r="BE2169" i="4"/>
  <c r="BC2169" i="4"/>
  <c r="BB2169" i="4"/>
  <c r="AW2169" i="4"/>
  <c r="AV2169" i="4"/>
  <c r="AQ2169" i="4"/>
  <c r="AP2169" i="4"/>
  <c r="AK2169" i="4"/>
  <c r="AJ2169" i="4"/>
  <c r="AE2169" i="4"/>
  <c r="AD2169" i="4"/>
  <c r="BE2168" i="4"/>
  <c r="BC2168" i="4"/>
  <c r="BB2168" i="4"/>
  <c r="AW2168" i="4"/>
  <c r="AV2168" i="4"/>
  <c r="AQ2168" i="4"/>
  <c r="AP2168" i="4"/>
  <c r="AK2168" i="4"/>
  <c r="AJ2168" i="4"/>
  <c r="AE2168" i="4"/>
  <c r="AD2168" i="4"/>
  <c r="BE2167" i="4"/>
  <c r="BC2167" i="4"/>
  <c r="BB2167" i="4"/>
  <c r="AW2167" i="4"/>
  <c r="AV2167" i="4"/>
  <c r="AQ2167" i="4"/>
  <c r="AP2167" i="4"/>
  <c r="AK2167" i="4"/>
  <c r="AJ2167" i="4"/>
  <c r="AE2167" i="4"/>
  <c r="AD2167" i="4"/>
  <c r="BE2166" i="4"/>
  <c r="BC2166" i="4"/>
  <c r="BB2166" i="4"/>
  <c r="AW2166" i="4"/>
  <c r="AV2166" i="4"/>
  <c r="AQ2166" i="4"/>
  <c r="AP2166" i="4"/>
  <c r="AK2166" i="4"/>
  <c r="AJ2166" i="4"/>
  <c r="AE2166" i="4"/>
  <c r="AD2166" i="4"/>
  <c r="BE2165" i="4"/>
  <c r="BC2165" i="4"/>
  <c r="BB2165" i="4"/>
  <c r="AW2165" i="4"/>
  <c r="AV2165" i="4"/>
  <c r="AQ2165" i="4"/>
  <c r="AP2165" i="4"/>
  <c r="AK2165" i="4"/>
  <c r="AJ2165" i="4"/>
  <c r="AE2165" i="4"/>
  <c r="AD2165" i="4"/>
  <c r="BE2164" i="4"/>
  <c r="BC2164" i="4"/>
  <c r="BB2164" i="4"/>
  <c r="AW2164" i="4"/>
  <c r="AV2164" i="4"/>
  <c r="AQ2164" i="4"/>
  <c r="AP2164" i="4"/>
  <c r="AK2164" i="4"/>
  <c r="AJ2164" i="4"/>
  <c r="AE2164" i="4"/>
  <c r="AD2164" i="4"/>
  <c r="BE2163" i="4"/>
  <c r="BC2163" i="4"/>
  <c r="BB2163" i="4"/>
  <c r="AW2163" i="4"/>
  <c r="AV2163" i="4"/>
  <c r="AQ2163" i="4"/>
  <c r="AP2163" i="4"/>
  <c r="AK2163" i="4"/>
  <c r="AJ2163" i="4"/>
  <c r="AE2163" i="4"/>
  <c r="AD2163" i="4"/>
  <c r="BE2162" i="4"/>
  <c r="BC2162" i="4"/>
  <c r="BB2162" i="4"/>
  <c r="AW2162" i="4"/>
  <c r="AV2162" i="4"/>
  <c r="AQ2162" i="4"/>
  <c r="AP2162" i="4"/>
  <c r="AK2162" i="4"/>
  <c r="AJ2162" i="4"/>
  <c r="AE2162" i="4"/>
  <c r="AD2162" i="4"/>
  <c r="BE2161" i="4"/>
  <c r="BC2161" i="4"/>
  <c r="BB2161" i="4"/>
  <c r="AW2161" i="4"/>
  <c r="AV2161" i="4"/>
  <c r="AQ2161" i="4"/>
  <c r="AP2161" i="4"/>
  <c r="AK2161" i="4"/>
  <c r="AJ2161" i="4"/>
  <c r="AE2161" i="4"/>
  <c r="AD2161" i="4"/>
  <c r="BE2160" i="4"/>
  <c r="BC2160" i="4"/>
  <c r="BB2160" i="4"/>
  <c r="AW2160" i="4"/>
  <c r="AV2160" i="4"/>
  <c r="AQ2160" i="4"/>
  <c r="AP2160" i="4"/>
  <c r="AK2160" i="4"/>
  <c r="AJ2160" i="4"/>
  <c r="AE2160" i="4"/>
  <c r="AD2160" i="4"/>
  <c r="BE2159" i="4"/>
  <c r="BC2159" i="4"/>
  <c r="BB2159" i="4"/>
  <c r="AW2159" i="4"/>
  <c r="AV2159" i="4"/>
  <c r="AQ2159" i="4"/>
  <c r="AP2159" i="4"/>
  <c r="AK2159" i="4"/>
  <c r="AJ2159" i="4"/>
  <c r="AE2159" i="4"/>
  <c r="AD2159" i="4"/>
  <c r="BE2158" i="4"/>
  <c r="BC2158" i="4"/>
  <c r="BB2158" i="4"/>
  <c r="AW2158" i="4"/>
  <c r="AV2158" i="4"/>
  <c r="AQ2158" i="4"/>
  <c r="AP2158" i="4"/>
  <c r="AK2158" i="4"/>
  <c r="AJ2158" i="4"/>
  <c r="AE2158" i="4"/>
  <c r="AD2158" i="4"/>
  <c r="BE2157" i="4"/>
  <c r="BC2157" i="4"/>
  <c r="BB2157" i="4"/>
  <c r="AW2157" i="4"/>
  <c r="AV2157" i="4"/>
  <c r="AQ2157" i="4"/>
  <c r="AP2157" i="4"/>
  <c r="AK2157" i="4"/>
  <c r="AJ2157" i="4"/>
  <c r="AE2157" i="4"/>
  <c r="AD2157" i="4"/>
  <c r="BE2156" i="4"/>
  <c r="BC2156" i="4"/>
  <c r="BB2156" i="4"/>
  <c r="AW2156" i="4"/>
  <c r="AV2156" i="4"/>
  <c r="AQ2156" i="4"/>
  <c r="AP2156" i="4"/>
  <c r="AK2156" i="4"/>
  <c r="AJ2156" i="4"/>
  <c r="AE2156" i="4"/>
  <c r="AD2156" i="4"/>
  <c r="BE2155" i="4"/>
  <c r="BC2155" i="4"/>
  <c r="BB2155" i="4"/>
  <c r="AW2155" i="4"/>
  <c r="AV2155" i="4"/>
  <c r="AQ2155" i="4"/>
  <c r="AP2155" i="4"/>
  <c r="AK2155" i="4"/>
  <c r="AJ2155" i="4"/>
  <c r="AE2155" i="4"/>
  <c r="AD2155" i="4"/>
  <c r="BE2154" i="4"/>
  <c r="BC2154" i="4"/>
  <c r="BB2154" i="4"/>
  <c r="AW2154" i="4"/>
  <c r="AV2154" i="4"/>
  <c r="AQ2154" i="4"/>
  <c r="AP2154" i="4"/>
  <c r="AK2154" i="4"/>
  <c r="AJ2154" i="4"/>
  <c r="AE2154" i="4"/>
  <c r="AD2154" i="4"/>
  <c r="BE2153" i="4"/>
  <c r="BC2153" i="4"/>
  <c r="BB2153" i="4"/>
  <c r="AW2153" i="4"/>
  <c r="AV2153" i="4"/>
  <c r="AQ2153" i="4"/>
  <c r="AP2153" i="4"/>
  <c r="AK2153" i="4"/>
  <c r="AJ2153" i="4"/>
  <c r="AE2153" i="4"/>
  <c r="AD2153" i="4"/>
  <c r="BE2152" i="4"/>
  <c r="BC2152" i="4"/>
  <c r="BB2152" i="4"/>
  <c r="AW2152" i="4"/>
  <c r="AV2152" i="4"/>
  <c r="AQ2152" i="4"/>
  <c r="AP2152" i="4"/>
  <c r="AK2152" i="4"/>
  <c r="AJ2152" i="4"/>
  <c r="AE2152" i="4"/>
  <c r="AD2152" i="4"/>
  <c r="BE2151" i="4"/>
  <c r="BC2151" i="4"/>
  <c r="BB2151" i="4"/>
  <c r="AW2151" i="4"/>
  <c r="AV2151" i="4"/>
  <c r="AQ2151" i="4"/>
  <c r="AP2151" i="4"/>
  <c r="AK2151" i="4"/>
  <c r="AJ2151" i="4"/>
  <c r="AE2151" i="4"/>
  <c r="AD2151" i="4"/>
  <c r="BE2150" i="4"/>
  <c r="BC2150" i="4"/>
  <c r="BB2150" i="4"/>
  <c r="AW2150" i="4"/>
  <c r="AV2150" i="4"/>
  <c r="AQ2150" i="4"/>
  <c r="AP2150" i="4"/>
  <c r="AK2150" i="4"/>
  <c r="AJ2150" i="4"/>
  <c r="AE2150" i="4"/>
  <c r="AD2150" i="4"/>
  <c r="BE2149" i="4"/>
  <c r="BC2149" i="4"/>
  <c r="BB2149" i="4"/>
  <c r="AW2149" i="4"/>
  <c r="AV2149" i="4"/>
  <c r="AQ2149" i="4"/>
  <c r="AP2149" i="4"/>
  <c r="AK2149" i="4"/>
  <c r="AJ2149" i="4"/>
  <c r="AE2149" i="4"/>
  <c r="AD2149" i="4"/>
  <c r="BE2148" i="4"/>
  <c r="BC2148" i="4"/>
  <c r="BB2148" i="4"/>
  <c r="AW2148" i="4"/>
  <c r="AV2148" i="4"/>
  <c r="AQ2148" i="4"/>
  <c r="AP2148" i="4"/>
  <c r="AK2148" i="4"/>
  <c r="AJ2148" i="4"/>
  <c r="AE2148" i="4"/>
  <c r="AD2148" i="4"/>
  <c r="BE2147" i="4"/>
  <c r="BC2147" i="4"/>
  <c r="BB2147" i="4"/>
  <c r="AW2147" i="4"/>
  <c r="AV2147" i="4"/>
  <c r="AQ2147" i="4"/>
  <c r="AP2147" i="4"/>
  <c r="AK2147" i="4"/>
  <c r="AJ2147" i="4"/>
  <c r="AE2147" i="4"/>
  <c r="AD2147" i="4"/>
  <c r="BE2146" i="4"/>
  <c r="BC2146" i="4"/>
  <c r="BB2146" i="4"/>
  <c r="AW2146" i="4"/>
  <c r="AV2146" i="4"/>
  <c r="AQ2146" i="4"/>
  <c r="AP2146" i="4"/>
  <c r="AK2146" i="4"/>
  <c r="AJ2146" i="4"/>
  <c r="AE2146" i="4"/>
  <c r="AD2146" i="4"/>
  <c r="BE2145" i="4"/>
  <c r="BC2145" i="4"/>
  <c r="BB2145" i="4"/>
  <c r="AW2145" i="4"/>
  <c r="AV2145" i="4"/>
  <c r="AQ2145" i="4"/>
  <c r="AP2145" i="4"/>
  <c r="AK2145" i="4"/>
  <c r="AJ2145" i="4"/>
  <c r="AE2145" i="4"/>
  <c r="AD2145" i="4"/>
  <c r="BE2144" i="4"/>
  <c r="BC2144" i="4"/>
  <c r="BB2144" i="4"/>
  <c r="AW2144" i="4"/>
  <c r="AV2144" i="4"/>
  <c r="AQ2144" i="4"/>
  <c r="AP2144" i="4"/>
  <c r="AK2144" i="4"/>
  <c r="AJ2144" i="4"/>
  <c r="AE2144" i="4"/>
  <c r="AD2144" i="4"/>
  <c r="BE2143" i="4"/>
  <c r="BC2143" i="4"/>
  <c r="BB2143" i="4"/>
  <c r="AW2143" i="4"/>
  <c r="AV2143" i="4"/>
  <c r="AQ2143" i="4"/>
  <c r="AP2143" i="4"/>
  <c r="AK2143" i="4"/>
  <c r="AJ2143" i="4"/>
  <c r="AE2143" i="4"/>
  <c r="AD2143" i="4"/>
  <c r="BE2142" i="4"/>
  <c r="BC2142" i="4"/>
  <c r="BB2142" i="4"/>
  <c r="AW2142" i="4"/>
  <c r="AV2142" i="4"/>
  <c r="AQ2142" i="4"/>
  <c r="AP2142" i="4"/>
  <c r="AK2142" i="4"/>
  <c r="AJ2142" i="4"/>
  <c r="AE2142" i="4"/>
  <c r="AD2142" i="4"/>
  <c r="BE2141" i="4"/>
  <c r="BC2141" i="4"/>
  <c r="BB2141" i="4"/>
  <c r="AW2141" i="4"/>
  <c r="AV2141" i="4"/>
  <c r="AQ2141" i="4"/>
  <c r="AP2141" i="4"/>
  <c r="AK2141" i="4"/>
  <c r="AJ2141" i="4"/>
  <c r="AE2141" i="4"/>
  <c r="AD2141" i="4"/>
  <c r="BE2140" i="4"/>
  <c r="BC2140" i="4"/>
  <c r="BB2140" i="4"/>
  <c r="AW2140" i="4"/>
  <c r="AV2140" i="4"/>
  <c r="AQ2140" i="4"/>
  <c r="AP2140" i="4"/>
  <c r="AK2140" i="4"/>
  <c r="AJ2140" i="4"/>
  <c r="AE2140" i="4"/>
  <c r="AD2140" i="4"/>
  <c r="BE2139" i="4"/>
  <c r="BC2139" i="4"/>
  <c r="BB2139" i="4"/>
  <c r="AW2139" i="4"/>
  <c r="AV2139" i="4"/>
  <c r="AQ2139" i="4"/>
  <c r="AP2139" i="4"/>
  <c r="AK2139" i="4"/>
  <c r="AJ2139" i="4"/>
  <c r="AE2139" i="4"/>
  <c r="AD2139" i="4"/>
  <c r="BE2138" i="4"/>
  <c r="BC2138" i="4"/>
  <c r="BB2138" i="4"/>
  <c r="AW2138" i="4"/>
  <c r="AV2138" i="4"/>
  <c r="AQ2138" i="4"/>
  <c r="AP2138" i="4"/>
  <c r="AK2138" i="4"/>
  <c r="AJ2138" i="4"/>
  <c r="AE2138" i="4"/>
  <c r="AD2138" i="4"/>
  <c r="BE2137" i="4"/>
  <c r="BC2137" i="4"/>
  <c r="BB2137" i="4"/>
  <c r="AW2137" i="4"/>
  <c r="AV2137" i="4"/>
  <c r="AQ2137" i="4"/>
  <c r="AP2137" i="4"/>
  <c r="AK2137" i="4"/>
  <c r="AJ2137" i="4"/>
  <c r="AE2137" i="4"/>
  <c r="AD2137" i="4"/>
  <c r="BE2136" i="4"/>
  <c r="BC2136" i="4"/>
  <c r="BB2136" i="4"/>
  <c r="AW2136" i="4"/>
  <c r="AV2136" i="4"/>
  <c r="AQ2136" i="4"/>
  <c r="AP2136" i="4"/>
  <c r="AK2136" i="4"/>
  <c r="AJ2136" i="4"/>
  <c r="AE2136" i="4"/>
  <c r="AD2136" i="4"/>
  <c r="BE2135" i="4"/>
  <c r="BC2135" i="4"/>
  <c r="BB2135" i="4"/>
  <c r="AW2135" i="4"/>
  <c r="AV2135" i="4"/>
  <c r="AQ2135" i="4"/>
  <c r="AP2135" i="4"/>
  <c r="AK2135" i="4"/>
  <c r="AJ2135" i="4"/>
  <c r="AE2135" i="4"/>
  <c r="AD2135" i="4"/>
  <c r="BE2134" i="4"/>
  <c r="BC2134" i="4"/>
  <c r="BB2134" i="4"/>
  <c r="AW2134" i="4"/>
  <c r="AV2134" i="4"/>
  <c r="AQ2134" i="4"/>
  <c r="AP2134" i="4"/>
  <c r="AK2134" i="4"/>
  <c r="AJ2134" i="4"/>
  <c r="AE2134" i="4"/>
  <c r="AD2134" i="4"/>
  <c r="BE2133" i="4"/>
  <c r="BC2133" i="4"/>
  <c r="BB2133" i="4"/>
  <c r="AW2133" i="4"/>
  <c r="AV2133" i="4"/>
  <c r="AQ2133" i="4"/>
  <c r="AP2133" i="4"/>
  <c r="AK2133" i="4"/>
  <c r="AJ2133" i="4"/>
  <c r="AE2133" i="4"/>
  <c r="AD2133" i="4"/>
  <c r="BE2132" i="4"/>
  <c r="BC2132" i="4"/>
  <c r="BB2132" i="4"/>
  <c r="AW2132" i="4"/>
  <c r="AV2132" i="4"/>
  <c r="AQ2132" i="4"/>
  <c r="AP2132" i="4"/>
  <c r="AK2132" i="4"/>
  <c r="AJ2132" i="4"/>
  <c r="AE2132" i="4"/>
  <c r="AD2132" i="4"/>
  <c r="BE2131" i="4"/>
  <c r="BC2131" i="4"/>
  <c r="BB2131" i="4"/>
  <c r="AW2131" i="4"/>
  <c r="AV2131" i="4"/>
  <c r="AQ2131" i="4"/>
  <c r="AP2131" i="4"/>
  <c r="AK2131" i="4"/>
  <c r="AJ2131" i="4"/>
  <c r="AE2131" i="4"/>
  <c r="AD2131" i="4"/>
  <c r="BE2130" i="4"/>
  <c r="BC2130" i="4"/>
  <c r="BB2130" i="4"/>
  <c r="AW2130" i="4"/>
  <c r="AV2130" i="4"/>
  <c r="AQ2130" i="4"/>
  <c r="AP2130" i="4"/>
  <c r="AK2130" i="4"/>
  <c r="AJ2130" i="4"/>
  <c r="AE2130" i="4"/>
  <c r="AD2130" i="4"/>
  <c r="BE2129" i="4"/>
  <c r="BC2129" i="4"/>
  <c r="BB2129" i="4"/>
  <c r="AW2129" i="4"/>
  <c r="AV2129" i="4"/>
  <c r="AQ2129" i="4"/>
  <c r="AP2129" i="4"/>
  <c r="AK2129" i="4"/>
  <c r="AJ2129" i="4"/>
  <c r="AE2129" i="4"/>
  <c r="AD2129" i="4"/>
  <c r="BE2128" i="4"/>
  <c r="BC2128" i="4"/>
  <c r="BB2128" i="4"/>
  <c r="AW2128" i="4"/>
  <c r="AV2128" i="4"/>
  <c r="AQ2128" i="4"/>
  <c r="AP2128" i="4"/>
  <c r="AK2128" i="4"/>
  <c r="AJ2128" i="4"/>
  <c r="AE2128" i="4"/>
  <c r="AD2128" i="4"/>
  <c r="BE2127" i="4"/>
  <c r="BC2127" i="4"/>
  <c r="BB2127" i="4"/>
  <c r="AW2127" i="4"/>
  <c r="AV2127" i="4"/>
  <c r="AQ2127" i="4"/>
  <c r="AP2127" i="4"/>
  <c r="AK2127" i="4"/>
  <c r="AJ2127" i="4"/>
  <c r="AE2127" i="4"/>
  <c r="AD2127" i="4"/>
  <c r="BE2126" i="4"/>
  <c r="BC2126" i="4"/>
  <c r="BB2126" i="4"/>
  <c r="AW2126" i="4"/>
  <c r="AV2126" i="4"/>
  <c r="AQ2126" i="4"/>
  <c r="AP2126" i="4"/>
  <c r="AK2126" i="4"/>
  <c r="AJ2126" i="4"/>
  <c r="AE2126" i="4"/>
  <c r="AD2126" i="4"/>
  <c r="BE2125" i="4"/>
  <c r="BC2125" i="4"/>
  <c r="BB2125" i="4"/>
  <c r="AW2125" i="4"/>
  <c r="AV2125" i="4"/>
  <c r="AQ2125" i="4"/>
  <c r="AP2125" i="4"/>
  <c r="AK2125" i="4"/>
  <c r="AJ2125" i="4"/>
  <c r="AE2125" i="4"/>
  <c r="AD2125" i="4"/>
  <c r="BE2124" i="4"/>
  <c r="BC2124" i="4"/>
  <c r="BB2124" i="4"/>
  <c r="AW2124" i="4"/>
  <c r="AV2124" i="4"/>
  <c r="AQ2124" i="4"/>
  <c r="AP2124" i="4"/>
  <c r="AK2124" i="4"/>
  <c r="AJ2124" i="4"/>
  <c r="AE2124" i="4"/>
  <c r="AD2124" i="4"/>
  <c r="BE2123" i="4"/>
  <c r="BC2123" i="4"/>
  <c r="BB2123" i="4"/>
  <c r="AW2123" i="4"/>
  <c r="AV2123" i="4"/>
  <c r="AQ2123" i="4"/>
  <c r="AP2123" i="4"/>
  <c r="AK2123" i="4"/>
  <c r="AJ2123" i="4"/>
  <c r="AE2123" i="4"/>
  <c r="AD2123" i="4"/>
  <c r="BE2122" i="4"/>
  <c r="BC2122" i="4"/>
  <c r="BB2122" i="4"/>
  <c r="AW2122" i="4"/>
  <c r="AV2122" i="4"/>
  <c r="AQ2122" i="4"/>
  <c r="AP2122" i="4"/>
  <c r="AK2122" i="4"/>
  <c r="AJ2122" i="4"/>
  <c r="AE2122" i="4"/>
  <c r="AD2122" i="4"/>
  <c r="BE2121" i="4"/>
  <c r="BC2121" i="4"/>
  <c r="BB2121" i="4"/>
  <c r="AW2121" i="4"/>
  <c r="AV2121" i="4"/>
  <c r="AQ2121" i="4"/>
  <c r="AP2121" i="4"/>
  <c r="AK2121" i="4"/>
  <c r="AJ2121" i="4"/>
  <c r="AE2121" i="4"/>
  <c r="AD2121" i="4"/>
  <c r="BE2120" i="4"/>
  <c r="BC2120" i="4"/>
  <c r="BB2120" i="4"/>
  <c r="AW2120" i="4"/>
  <c r="AV2120" i="4"/>
  <c r="AQ2120" i="4"/>
  <c r="AP2120" i="4"/>
  <c r="AK2120" i="4"/>
  <c r="AJ2120" i="4"/>
  <c r="AE2120" i="4"/>
  <c r="AD2120" i="4"/>
  <c r="BE2119" i="4"/>
  <c r="BC2119" i="4"/>
  <c r="BB2119" i="4"/>
  <c r="AW2119" i="4"/>
  <c r="AV2119" i="4"/>
  <c r="AQ2119" i="4"/>
  <c r="AP2119" i="4"/>
  <c r="AK2119" i="4"/>
  <c r="AJ2119" i="4"/>
  <c r="AE2119" i="4"/>
  <c r="AD2119" i="4"/>
  <c r="BE2118" i="4"/>
  <c r="BC2118" i="4"/>
  <c r="BB2118" i="4"/>
  <c r="AW2118" i="4"/>
  <c r="AV2118" i="4"/>
  <c r="AQ2118" i="4"/>
  <c r="AP2118" i="4"/>
  <c r="AK2118" i="4"/>
  <c r="AJ2118" i="4"/>
  <c r="AE2118" i="4"/>
  <c r="AD2118" i="4"/>
  <c r="BE2117" i="4"/>
  <c r="BC2117" i="4"/>
  <c r="BB2117" i="4"/>
  <c r="AW2117" i="4"/>
  <c r="AV2117" i="4"/>
  <c r="AQ2117" i="4"/>
  <c r="AP2117" i="4"/>
  <c r="AK2117" i="4"/>
  <c r="AJ2117" i="4"/>
  <c r="AE2117" i="4"/>
  <c r="AD2117" i="4"/>
  <c r="BE2116" i="4"/>
  <c r="BC2116" i="4"/>
  <c r="BB2116" i="4"/>
  <c r="AW2116" i="4"/>
  <c r="AV2116" i="4"/>
  <c r="AQ2116" i="4"/>
  <c r="AP2116" i="4"/>
  <c r="AK2116" i="4"/>
  <c r="AJ2116" i="4"/>
  <c r="AE2116" i="4"/>
  <c r="AD2116" i="4"/>
  <c r="BE2115" i="4"/>
  <c r="BC2115" i="4"/>
  <c r="BB2115" i="4"/>
  <c r="AW2115" i="4"/>
  <c r="AV2115" i="4"/>
  <c r="AQ2115" i="4"/>
  <c r="AP2115" i="4"/>
  <c r="AK2115" i="4"/>
  <c r="AJ2115" i="4"/>
  <c r="AE2115" i="4"/>
  <c r="AD2115" i="4"/>
  <c r="BE2114" i="4"/>
  <c r="BC2114" i="4"/>
  <c r="BB2114" i="4"/>
  <c r="AW2114" i="4"/>
  <c r="AV2114" i="4"/>
  <c r="AQ2114" i="4"/>
  <c r="AP2114" i="4"/>
  <c r="AK2114" i="4"/>
  <c r="AJ2114" i="4"/>
  <c r="AE2114" i="4"/>
  <c r="AD2114" i="4"/>
  <c r="BE2113" i="4"/>
  <c r="BC2113" i="4"/>
  <c r="BB2113" i="4"/>
  <c r="AW2113" i="4"/>
  <c r="AV2113" i="4"/>
  <c r="AQ2113" i="4"/>
  <c r="AP2113" i="4"/>
  <c r="AK2113" i="4"/>
  <c r="AJ2113" i="4"/>
  <c r="AE2113" i="4"/>
  <c r="AD2113" i="4"/>
  <c r="BE2112" i="4"/>
  <c r="BC2112" i="4"/>
  <c r="BB2112" i="4"/>
  <c r="AW2112" i="4"/>
  <c r="AV2112" i="4"/>
  <c r="AQ2112" i="4"/>
  <c r="AP2112" i="4"/>
  <c r="AK2112" i="4"/>
  <c r="AJ2112" i="4"/>
  <c r="AE2112" i="4"/>
  <c r="AD2112" i="4"/>
  <c r="BE2111" i="4"/>
  <c r="BC2111" i="4"/>
  <c r="BB2111" i="4"/>
  <c r="AW2111" i="4"/>
  <c r="AV2111" i="4"/>
  <c r="AQ2111" i="4"/>
  <c r="AP2111" i="4"/>
  <c r="AK2111" i="4"/>
  <c r="AJ2111" i="4"/>
  <c r="AE2111" i="4"/>
  <c r="AD2111" i="4"/>
  <c r="BE2110" i="4"/>
  <c r="BC2110" i="4"/>
  <c r="BB2110" i="4"/>
  <c r="AW2110" i="4"/>
  <c r="AV2110" i="4"/>
  <c r="AQ2110" i="4"/>
  <c r="AP2110" i="4"/>
  <c r="AK2110" i="4"/>
  <c r="AJ2110" i="4"/>
  <c r="AE2110" i="4"/>
  <c r="AD2110" i="4"/>
  <c r="BE2109" i="4"/>
  <c r="BC2109" i="4"/>
  <c r="BB2109" i="4"/>
  <c r="AW2109" i="4"/>
  <c r="AV2109" i="4"/>
  <c r="AQ2109" i="4"/>
  <c r="AP2109" i="4"/>
  <c r="AK2109" i="4"/>
  <c r="AJ2109" i="4"/>
  <c r="AE2109" i="4"/>
  <c r="AD2109" i="4"/>
  <c r="BE2108" i="4"/>
  <c r="BC2108" i="4"/>
  <c r="BB2108" i="4"/>
  <c r="AW2108" i="4"/>
  <c r="AV2108" i="4"/>
  <c r="AQ2108" i="4"/>
  <c r="AP2108" i="4"/>
  <c r="AK2108" i="4"/>
  <c r="AJ2108" i="4"/>
  <c r="AE2108" i="4"/>
  <c r="AD2108" i="4"/>
  <c r="BE2107" i="4"/>
  <c r="BC2107" i="4"/>
  <c r="BB2107" i="4"/>
  <c r="AW2107" i="4"/>
  <c r="AV2107" i="4"/>
  <c r="AQ2107" i="4"/>
  <c r="AP2107" i="4"/>
  <c r="AK2107" i="4"/>
  <c r="AJ2107" i="4"/>
  <c r="AE2107" i="4"/>
  <c r="AD2107" i="4"/>
  <c r="BE2106" i="4"/>
  <c r="BC2106" i="4"/>
  <c r="BB2106" i="4"/>
  <c r="AW2106" i="4"/>
  <c r="AV2106" i="4"/>
  <c r="AQ2106" i="4"/>
  <c r="AP2106" i="4"/>
  <c r="AK2106" i="4"/>
  <c r="AJ2106" i="4"/>
  <c r="AE2106" i="4"/>
  <c r="AD2106" i="4"/>
  <c r="BE2105" i="4"/>
  <c r="BC2105" i="4"/>
  <c r="BB2105" i="4"/>
  <c r="AW2105" i="4"/>
  <c r="AV2105" i="4"/>
  <c r="AQ2105" i="4"/>
  <c r="AP2105" i="4"/>
  <c r="AK2105" i="4"/>
  <c r="AJ2105" i="4"/>
  <c r="AE2105" i="4"/>
  <c r="AD2105" i="4"/>
  <c r="BE2104" i="4"/>
  <c r="BC2104" i="4"/>
  <c r="BB2104" i="4"/>
  <c r="AW2104" i="4"/>
  <c r="AV2104" i="4"/>
  <c r="AQ2104" i="4"/>
  <c r="AP2104" i="4"/>
  <c r="AK2104" i="4"/>
  <c r="AJ2104" i="4"/>
  <c r="AE2104" i="4"/>
  <c r="AD2104" i="4"/>
  <c r="BE2103" i="4"/>
  <c r="BC2103" i="4"/>
  <c r="BB2103" i="4"/>
  <c r="AW2103" i="4"/>
  <c r="AV2103" i="4"/>
  <c r="AQ2103" i="4"/>
  <c r="AP2103" i="4"/>
  <c r="AK2103" i="4"/>
  <c r="AJ2103" i="4"/>
  <c r="AE2103" i="4"/>
  <c r="AD2103" i="4"/>
  <c r="BE2102" i="4"/>
  <c r="BC2102" i="4"/>
  <c r="BB2102" i="4"/>
  <c r="AW2102" i="4"/>
  <c r="AV2102" i="4"/>
  <c r="AQ2102" i="4"/>
  <c r="AP2102" i="4"/>
  <c r="AK2102" i="4"/>
  <c r="AJ2102" i="4"/>
  <c r="AE2102" i="4"/>
  <c r="AD2102" i="4"/>
  <c r="BE2101" i="4"/>
  <c r="BC2101" i="4"/>
  <c r="BB2101" i="4"/>
  <c r="AW2101" i="4"/>
  <c r="AV2101" i="4"/>
  <c r="AQ2101" i="4"/>
  <c r="AP2101" i="4"/>
  <c r="AK2101" i="4"/>
  <c r="AJ2101" i="4"/>
  <c r="AE2101" i="4"/>
  <c r="AD2101" i="4"/>
  <c r="BE2100" i="4"/>
  <c r="BC2100" i="4"/>
  <c r="BB2100" i="4"/>
  <c r="AW2100" i="4"/>
  <c r="AV2100" i="4"/>
  <c r="AQ2100" i="4"/>
  <c r="AP2100" i="4"/>
  <c r="AK2100" i="4"/>
  <c r="AJ2100" i="4"/>
  <c r="AE2100" i="4"/>
  <c r="AD2100" i="4"/>
  <c r="BE2099" i="4"/>
  <c r="BC2099" i="4"/>
  <c r="BB2099" i="4"/>
  <c r="AW2099" i="4"/>
  <c r="AV2099" i="4"/>
  <c r="AQ2099" i="4"/>
  <c r="AP2099" i="4"/>
  <c r="AK2099" i="4"/>
  <c r="AJ2099" i="4"/>
  <c r="AE2099" i="4"/>
  <c r="AD2099" i="4"/>
  <c r="BE2098" i="4"/>
  <c r="BC2098" i="4"/>
  <c r="BB2098" i="4"/>
  <c r="AW2098" i="4"/>
  <c r="AV2098" i="4"/>
  <c r="AQ2098" i="4"/>
  <c r="AP2098" i="4"/>
  <c r="AK2098" i="4"/>
  <c r="AJ2098" i="4"/>
  <c r="AE2098" i="4"/>
  <c r="AD2098" i="4"/>
  <c r="BE2097" i="4"/>
  <c r="BC2097" i="4"/>
  <c r="BB2097" i="4"/>
  <c r="AW2097" i="4"/>
  <c r="AV2097" i="4"/>
  <c r="AQ2097" i="4"/>
  <c r="AP2097" i="4"/>
  <c r="AK2097" i="4"/>
  <c r="AJ2097" i="4"/>
  <c r="AE2097" i="4"/>
  <c r="AD2097" i="4"/>
  <c r="BE2096" i="4"/>
  <c r="BC2096" i="4"/>
  <c r="BB2096" i="4"/>
  <c r="AW2096" i="4"/>
  <c r="AV2096" i="4"/>
  <c r="AQ2096" i="4"/>
  <c r="AP2096" i="4"/>
  <c r="AK2096" i="4"/>
  <c r="AJ2096" i="4"/>
  <c r="AE2096" i="4"/>
  <c r="AD2096" i="4"/>
  <c r="BE2095" i="4"/>
  <c r="BC2095" i="4"/>
  <c r="BB2095" i="4"/>
  <c r="AW2095" i="4"/>
  <c r="AV2095" i="4"/>
  <c r="AQ2095" i="4"/>
  <c r="AP2095" i="4"/>
  <c r="AK2095" i="4"/>
  <c r="AJ2095" i="4"/>
  <c r="AE2095" i="4"/>
  <c r="AD2095" i="4"/>
  <c r="BE2094" i="4"/>
  <c r="BC2094" i="4"/>
  <c r="BB2094" i="4"/>
  <c r="AW2094" i="4"/>
  <c r="AV2094" i="4"/>
  <c r="AQ2094" i="4"/>
  <c r="AP2094" i="4"/>
  <c r="AK2094" i="4"/>
  <c r="AJ2094" i="4"/>
  <c r="AE2094" i="4"/>
  <c r="AD2094" i="4"/>
  <c r="BE2093" i="4"/>
  <c r="BC2093" i="4"/>
  <c r="BB2093" i="4"/>
  <c r="AW2093" i="4"/>
  <c r="AV2093" i="4"/>
  <c r="AQ2093" i="4"/>
  <c r="AP2093" i="4"/>
  <c r="AK2093" i="4"/>
  <c r="AJ2093" i="4"/>
  <c r="AE2093" i="4"/>
  <c r="AD2093" i="4"/>
  <c r="BE2092" i="4"/>
  <c r="BC2092" i="4"/>
  <c r="BB2092" i="4"/>
  <c r="AW2092" i="4"/>
  <c r="AV2092" i="4"/>
  <c r="AQ2092" i="4"/>
  <c r="AP2092" i="4"/>
  <c r="AK2092" i="4"/>
  <c r="AJ2092" i="4"/>
  <c r="AE2092" i="4"/>
  <c r="AD2092" i="4"/>
  <c r="BE2091" i="4"/>
  <c r="BC2091" i="4"/>
  <c r="BB2091" i="4"/>
  <c r="AW2091" i="4"/>
  <c r="AV2091" i="4"/>
  <c r="AQ2091" i="4"/>
  <c r="AP2091" i="4"/>
  <c r="AK2091" i="4"/>
  <c r="AJ2091" i="4"/>
  <c r="AE2091" i="4"/>
  <c r="AD2091" i="4"/>
  <c r="BE2090" i="4"/>
  <c r="BC2090" i="4"/>
  <c r="BB2090" i="4"/>
  <c r="AW2090" i="4"/>
  <c r="AV2090" i="4"/>
  <c r="AQ2090" i="4"/>
  <c r="AP2090" i="4"/>
  <c r="AK2090" i="4"/>
  <c r="AJ2090" i="4"/>
  <c r="AE2090" i="4"/>
  <c r="AD2090" i="4"/>
  <c r="BE2089" i="4"/>
  <c r="BC2089" i="4"/>
  <c r="BB2089" i="4"/>
  <c r="AW2089" i="4"/>
  <c r="AV2089" i="4"/>
  <c r="AQ2089" i="4"/>
  <c r="AP2089" i="4"/>
  <c r="AK2089" i="4"/>
  <c r="AJ2089" i="4"/>
  <c r="AE2089" i="4"/>
  <c r="AD2089" i="4"/>
  <c r="BE2088" i="4"/>
  <c r="BC2088" i="4"/>
  <c r="BB2088" i="4"/>
  <c r="AW2088" i="4"/>
  <c r="AV2088" i="4"/>
  <c r="AQ2088" i="4"/>
  <c r="AP2088" i="4"/>
  <c r="AK2088" i="4"/>
  <c r="AJ2088" i="4"/>
  <c r="AE2088" i="4"/>
  <c r="AD2088" i="4"/>
  <c r="BE2087" i="4"/>
  <c r="BC2087" i="4"/>
  <c r="BB2087" i="4"/>
  <c r="AW2087" i="4"/>
  <c r="AV2087" i="4"/>
  <c r="AQ2087" i="4"/>
  <c r="AP2087" i="4"/>
  <c r="AK2087" i="4"/>
  <c r="AJ2087" i="4"/>
  <c r="AE2087" i="4"/>
  <c r="AD2087" i="4"/>
  <c r="BE2086" i="4"/>
  <c r="BC2086" i="4"/>
  <c r="BB2086" i="4"/>
  <c r="AW2086" i="4"/>
  <c r="AV2086" i="4"/>
  <c r="AQ2086" i="4"/>
  <c r="AP2086" i="4"/>
  <c r="AK2086" i="4"/>
  <c r="AJ2086" i="4"/>
  <c r="AE2086" i="4"/>
  <c r="AD2086" i="4"/>
  <c r="BE2085" i="4"/>
  <c r="BC2085" i="4"/>
  <c r="BB2085" i="4"/>
  <c r="AW2085" i="4"/>
  <c r="AV2085" i="4"/>
  <c r="AQ2085" i="4"/>
  <c r="AP2085" i="4"/>
  <c r="AK2085" i="4"/>
  <c r="AJ2085" i="4"/>
  <c r="AE2085" i="4"/>
  <c r="AD2085" i="4"/>
  <c r="BE2084" i="4"/>
  <c r="BC2084" i="4"/>
  <c r="BB2084" i="4"/>
  <c r="AW2084" i="4"/>
  <c r="AV2084" i="4"/>
  <c r="AQ2084" i="4"/>
  <c r="AP2084" i="4"/>
  <c r="AK2084" i="4"/>
  <c r="AJ2084" i="4"/>
  <c r="AE2084" i="4"/>
  <c r="AD2084" i="4"/>
  <c r="BE2083" i="4"/>
  <c r="BC2083" i="4"/>
  <c r="BB2083" i="4"/>
  <c r="AW2083" i="4"/>
  <c r="AV2083" i="4"/>
  <c r="AQ2083" i="4"/>
  <c r="AP2083" i="4"/>
  <c r="AK2083" i="4"/>
  <c r="AJ2083" i="4"/>
  <c r="AE2083" i="4"/>
  <c r="AD2083" i="4"/>
  <c r="BE2082" i="4"/>
  <c r="BC2082" i="4"/>
  <c r="BB2082" i="4"/>
  <c r="AW2082" i="4"/>
  <c r="AV2082" i="4"/>
  <c r="AQ2082" i="4"/>
  <c r="AP2082" i="4"/>
  <c r="AK2082" i="4"/>
  <c r="AJ2082" i="4"/>
  <c r="AE2082" i="4"/>
  <c r="AD2082" i="4"/>
  <c r="BE2081" i="4"/>
  <c r="BC2081" i="4"/>
  <c r="BB2081" i="4"/>
  <c r="AW2081" i="4"/>
  <c r="AV2081" i="4"/>
  <c r="AQ2081" i="4"/>
  <c r="AP2081" i="4"/>
  <c r="AK2081" i="4"/>
  <c r="AJ2081" i="4"/>
  <c r="AE2081" i="4"/>
  <c r="AD2081" i="4"/>
  <c r="BE2080" i="4"/>
  <c r="BC2080" i="4"/>
  <c r="BB2080" i="4"/>
  <c r="AW2080" i="4"/>
  <c r="AV2080" i="4"/>
  <c r="AQ2080" i="4"/>
  <c r="AP2080" i="4"/>
  <c r="AK2080" i="4"/>
  <c r="AJ2080" i="4"/>
  <c r="AE2080" i="4"/>
  <c r="AD2080" i="4"/>
  <c r="BE2079" i="4"/>
  <c r="BC2079" i="4"/>
  <c r="BB2079" i="4"/>
  <c r="AW2079" i="4"/>
  <c r="AV2079" i="4"/>
  <c r="AQ2079" i="4"/>
  <c r="AP2079" i="4"/>
  <c r="AK2079" i="4"/>
  <c r="AJ2079" i="4"/>
  <c r="AE2079" i="4"/>
  <c r="AD2079" i="4"/>
  <c r="BE2078" i="4"/>
  <c r="BC2078" i="4"/>
  <c r="BB2078" i="4"/>
  <c r="AW2078" i="4"/>
  <c r="AV2078" i="4"/>
  <c r="AQ2078" i="4"/>
  <c r="AP2078" i="4"/>
  <c r="AK2078" i="4"/>
  <c r="AJ2078" i="4"/>
  <c r="AE2078" i="4"/>
  <c r="AD2078" i="4"/>
  <c r="BE2077" i="4"/>
  <c r="BC2077" i="4"/>
  <c r="BB2077" i="4"/>
  <c r="AW2077" i="4"/>
  <c r="AV2077" i="4"/>
  <c r="AQ2077" i="4"/>
  <c r="AP2077" i="4"/>
  <c r="AK2077" i="4"/>
  <c r="AJ2077" i="4"/>
  <c r="AE2077" i="4"/>
  <c r="AD2077" i="4"/>
  <c r="BE2076" i="4"/>
  <c r="BC2076" i="4"/>
  <c r="BB2076" i="4"/>
  <c r="AW2076" i="4"/>
  <c r="AV2076" i="4"/>
  <c r="AQ2076" i="4"/>
  <c r="AP2076" i="4"/>
  <c r="AK2076" i="4"/>
  <c r="AJ2076" i="4"/>
  <c r="AE2076" i="4"/>
  <c r="AD2076" i="4"/>
  <c r="BE2075" i="4"/>
  <c r="BC2075" i="4"/>
  <c r="BB2075" i="4"/>
  <c r="AW2075" i="4"/>
  <c r="AV2075" i="4"/>
  <c r="AQ2075" i="4"/>
  <c r="AP2075" i="4"/>
  <c r="AK2075" i="4"/>
  <c r="AJ2075" i="4"/>
  <c r="AE2075" i="4"/>
  <c r="AD2075" i="4"/>
  <c r="BE2074" i="4"/>
  <c r="BC2074" i="4"/>
  <c r="BB2074" i="4"/>
  <c r="AW2074" i="4"/>
  <c r="AV2074" i="4"/>
  <c r="AQ2074" i="4"/>
  <c r="AP2074" i="4"/>
  <c r="AK2074" i="4"/>
  <c r="AJ2074" i="4"/>
  <c r="AE2074" i="4"/>
  <c r="AD2074" i="4"/>
  <c r="BE2073" i="4"/>
  <c r="BC2073" i="4"/>
  <c r="BB2073" i="4"/>
  <c r="AW2073" i="4"/>
  <c r="AV2073" i="4"/>
  <c r="AQ2073" i="4"/>
  <c r="AP2073" i="4"/>
  <c r="AK2073" i="4"/>
  <c r="AJ2073" i="4"/>
  <c r="AE2073" i="4"/>
  <c r="AD2073" i="4"/>
  <c r="BE2072" i="4"/>
  <c r="BC2072" i="4"/>
  <c r="BB2072" i="4"/>
  <c r="AW2072" i="4"/>
  <c r="AV2072" i="4"/>
  <c r="AQ2072" i="4"/>
  <c r="AP2072" i="4"/>
  <c r="AK2072" i="4"/>
  <c r="AJ2072" i="4"/>
  <c r="AE2072" i="4"/>
  <c r="AD2072" i="4"/>
  <c r="BE2071" i="4"/>
  <c r="BC2071" i="4"/>
  <c r="BB2071" i="4"/>
  <c r="AW2071" i="4"/>
  <c r="AV2071" i="4"/>
  <c r="AQ2071" i="4"/>
  <c r="AP2071" i="4"/>
  <c r="AK2071" i="4"/>
  <c r="AJ2071" i="4"/>
  <c r="AE2071" i="4"/>
  <c r="AD2071" i="4"/>
  <c r="BE2070" i="4"/>
  <c r="BC2070" i="4"/>
  <c r="BB2070" i="4"/>
  <c r="AW2070" i="4"/>
  <c r="AV2070" i="4"/>
  <c r="AQ2070" i="4"/>
  <c r="AP2070" i="4"/>
  <c r="AK2070" i="4"/>
  <c r="AJ2070" i="4"/>
  <c r="AE2070" i="4"/>
  <c r="AD2070" i="4"/>
  <c r="BE2069" i="4"/>
  <c r="BC2069" i="4"/>
  <c r="BB2069" i="4"/>
  <c r="AW2069" i="4"/>
  <c r="AV2069" i="4"/>
  <c r="AQ2069" i="4"/>
  <c r="AP2069" i="4"/>
  <c r="AK2069" i="4"/>
  <c r="AJ2069" i="4"/>
  <c r="AE2069" i="4"/>
  <c r="AD2069" i="4"/>
  <c r="BE2068" i="4"/>
  <c r="BC2068" i="4"/>
  <c r="BB2068" i="4"/>
  <c r="AW2068" i="4"/>
  <c r="AV2068" i="4"/>
  <c r="AQ2068" i="4"/>
  <c r="AP2068" i="4"/>
  <c r="AK2068" i="4"/>
  <c r="AJ2068" i="4"/>
  <c r="AE2068" i="4"/>
  <c r="AD2068" i="4"/>
  <c r="BE2067" i="4"/>
  <c r="BC2067" i="4"/>
  <c r="BB2067" i="4"/>
  <c r="AW2067" i="4"/>
  <c r="AV2067" i="4"/>
  <c r="AQ2067" i="4"/>
  <c r="AP2067" i="4"/>
  <c r="AK2067" i="4"/>
  <c r="AJ2067" i="4"/>
  <c r="AE2067" i="4"/>
  <c r="AD2067" i="4"/>
  <c r="BE2066" i="4"/>
  <c r="BC2066" i="4"/>
  <c r="BB2066" i="4"/>
  <c r="AW2066" i="4"/>
  <c r="AV2066" i="4"/>
  <c r="AQ2066" i="4"/>
  <c r="AP2066" i="4"/>
  <c r="AK2066" i="4"/>
  <c r="AJ2066" i="4"/>
  <c r="AE2066" i="4"/>
  <c r="AD2066" i="4"/>
  <c r="BE2065" i="4"/>
  <c r="BC2065" i="4"/>
  <c r="BB2065" i="4"/>
  <c r="AW2065" i="4"/>
  <c r="AV2065" i="4"/>
  <c r="AQ2065" i="4"/>
  <c r="AP2065" i="4"/>
  <c r="AK2065" i="4"/>
  <c r="AJ2065" i="4"/>
  <c r="AE2065" i="4"/>
  <c r="AD2065" i="4"/>
  <c r="BE2064" i="4"/>
  <c r="BC2064" i="4"/>
  <c r="BB2064" i="4"/>
  <c r="AW2064" i="4"/>
  <c r="AV2064" i="4"/>
  <c r="AQ2064" i="4"/>
  <c r="AP2064" i="4"/>
  <c r="AK2064" i="4"/>
  <c r="AJ2064" i="4"/>
  <c r="AE2064" i="4"/>
  <c r="AD2064" i="4"/>
  <c r="BE2063" i="4"/>
  <c r="BC2063" i="4"/>
  <c r="BB2063" i="4"/>
  <c r="AW2063" i="4"/>
  <c r="AV2063" i="4"/>
  <c r="AQ2063" i="4"/>
  <c r="AP2063" i="4"/>
  <c r="AK2063" i="4"/>
  <c r="AJ2063" i="4"/>
  <c r="AE2063" i="4"/>
  <c r="AD2063" i="4"/>
  <c r="BE2062" i="4"/>
  <c r="BC2062" i="4"/>
  <c r="BB2062" i="4"/>
  <c r="AW2062" i="4"/>
  <c r="AV2062" i="4"/>
  <c r="AQ2062" i="4"/>
  <c r="AP2062" i="4"/>
  <c r="AK2062" i="4"/>
  <c r="AJ2062" i="4"/>
  <c r="AE2062" i="4"/>
  <c r="AD2062" i="4"/>
  <c r="BE2061" i="4"/>
  <c r="BC2061" i="4"/>
  <c r="BB2061" i="4"/>
  <c r="AW2061" i="4"/>
  <c r="AV2061" i="4"/>
  <c r="AQ2061" i="4"/>
  <c r="AP2061" i="4"/>
  <c r="AK2061" i="4"/>
  <c r="AJ2061" i="4"/>
  <c r="AE2061" i="4"/>
  <c r="AD2061" i="4"/>
  <c r="BE2060" i="4"/>
  <c r="BC2060" i="4"/>
  <c r="BB2060" i="4"/>
  <c r="AW2060" i="4"/>
  <c r="AV2060" i="4"/>
  <c r="AQ2060" i="4"/>
  <c r="AP2060" i="4"/>
  <c r="AK2060" i="4"/>
  <c r="AJ2060" i="4"/>
  <c r="AE2060" i="4"/>
  <c r="AD2060" i="4"/>
  <c r="BE2059" i="4"/>
  <c r="BC2059" i="4"/>
  <c r="BB2059" i="4"/>
  <c r="AW2059" i="4"/>
  <c r="AV2059" i="4"/>
  <c r="AQ2059" i="4"/>
  <c r="AP2059" i="4"/>
  <c r="AK2059" i="4"/>
  <c r="AJ2059" i="4"/>
  <c r="AE2059" i="4"/>
  <c r="AD2059" i="4"/>
  <c r="BE2058" i="4"/>
  <c r="BC2058" i="4"/>
  <c r="BB2058" i="4"/>
  <c r="AW2058" i="4"/>
  <c r="AV2058" i="4"/>
  <c r="AQ2058" i="4"/>
  <c r="AP2058" i="4"/>
  <c r="AK2058" i="4"/>
  <c r="AJ2058" i="4"/>
  <c r="AE2058" i="4"/>
  <c r="AD2058" i="4"/>
  <c r="BE2057" i="4"/>
  <c r="BC2057" i="4"/>
  <c r="BB2057" i="4"/>
  <c r="AW2057" i="4"/>
  <c r="AV2057" i="4"/>
  <c r="AQ2057" i="4"/>
  <c r="AP2057" i="4"/>
  <c r="AK2057" i="4"/>
  <c r="AJ2057" i="4"/>
  <c r="AE2057" i="4"/>
  <c r="AD2057" i="4"/>
  <c r="BE2056" i="4"/>
  <c r="BC2056" i="4"/>
  <c r="BB2056" i="4"/>
  <c r="AW2056" i="4"/>
  <c r="AV2056" i="4"/>
  <c r="AQ2056" i="4"/>
  <c r="AP2056" i="4"/>
  <c r="AK2056" i="4"/>
  <c r="AJ2056" i="4"/>
  <c r="AE2056" i="4"/>
  <c r="AD2056" i="4"/>
  <c r="BE2055" i="4"/>
  <c r="BC2055" i="4"/>
  <c r="BB2055" i="4"/>
  <c r="AW2055" i="4"/>
  <c r="AV2055" i="4"/>
  <c r="AQ2055" i="4"/>
  <c r="AP2055" i="4"/>
  <c r="AK2055" i="4"/>
  <c r="AJ2055" i="4"/>
  <c r="AE2055" i="4"/>
  <c r="AD2055" i="4"/>
  <c r="BE2054" i="4"/>
  <c r="BC2054" i="4"/>
  <c r="BB2054" i="4"/>
  <c r="AW2054" i="4"/>
  <c r="AV2054" i="4"/>
  <c r="AQ2054" i="4"/>
  <c r="AP2054" i="4"/>
  <c r="AK2054" i="4"/>
  <c r="AJ2054" i="4"/>
  <c r="AE2054" i="4"/>
  <c r="AD2054" i="4"/>
  <c r="BE2053" i="4"/>
  <c r="BC2053" i="4"/>
  <c r="BB2053" i="4"/>
  <c r="AW2053" i="4"/>
  <c r="AV2053" i="4"/>
  <c r="AQ2053" i="4"/>
  <c r="AP2053" i="4"/>
  <c r="AK2053" i="4"/>
  <c r="AJ2053" i="4"/>
  <c r="AE2053" i="4"/>
  <c r="AD2053" i="4"/>
  <c r="BE2052" i="4"/>
  <c r="BC2052" i="4"/>
  <c r="BB2052" i="4"/>
  <c r="AW2052" i="4"/>
  <c r="AV2052" i="4"/>
  <c r="AQ2052" i="4"/>
  <c r="AP2052" i="4"/>
  <c r="AK2052" i="4"/>
  <c r="AJ2052" i="4"/>
  <c r="AE2052" i="4"/>
  <c r="AD2052" i="4"/>
  <c r="BE2051" i="4"/>
  <c r="BC2051" i="4"/>
  <c r="BB2051" i="4"/>
  <c r="AW2051" i="4"/>
  <c r="AV2051" i="4"/>
  <c r="AQ2051" i="4"/>
  <c r="AP2051" i="4"/>
  <c r="AK2051" i="4"/>
  <c r="AJ2051" i="4"/>
  <c r="AE2051" i="4"/>
  <c r="AD2051" i="4"/>
  <c r="BE2050" i="4"/>
  <c r="BC2050" i="4"/>
  <c r="BB2050" i="4"/>
  <c r="AW2050" i="4"/>
  <c r="AV2050" i="4"/>
  <c r="AQ2050" i="4"/>
  <c r="AP2050" i="4"/>
  <c r="AK2050" i="4"/>
  <c r="AJ2050" i="4"/>
  <c r="AE2050" i="4"/>
  <c r="AD2050" i="4"/>
  <c r="BE2049" i="4"/>
  <c r="BC2049" i="4"/>
  <c r="BB2049" i="4"/>
  <c r="AW2049" i="4"/>
  <c r="AV2049" i="4"/>
  <c r="AQ2049" i="4"/>
  <c r="AP2049" i="4"/>
  <c r="AK2049" i="4"/>
  <c r="AJ2049" i="4"/>
  <c r="AE2049" i="4"/>
  <c r="AD2049" i="4"/>
  <c r="BE2048" i="4"/>
  <c r="BC2048" i="4"/>
  <c r="BB2048" i="4"/>
  <c r="AW2048" i="4"/>
  <c r="AV2048" i="4"/>
  <c r="AQ2048" i="4"/>
  <c r="AP2048" i="4"/>
  <c r="AK2048" i="4"/>
  <c r="AJ2048" i="4"/>
  <c r="AE2048" i="4"/>
  <c r="AD2048" i="4"/>
  <c r="BE2047" i="4"/>
  <c r="BC2047" i="4"/>
  <c r="BB2047" i="4"/>
  <c r="AW2047" i="4"/>
  <c r="AV2047" i="4"/>
  <c r="AQ2047" i="4"/>
  <c r="AP2047" i="4"/>
  <c r="AK2047" i="4"/>
  <c r="AJ2047" i="4"/>
  <c r="AE2047" i="4"/>
  <c r="AD2047" i="4"/>
  <c r="BE2046" i="4"/>
  <c r="BC2046" i="4"/>
  <c r="BB2046" i="4"/>
  <c r="AW2046" i="4"/>
  <c r="AV2046" i="4"/>
  <c r="AQ2046" i="4"/>
  <c r="AP2046" i="4"/>
  <c r="AK2046" i="4"/>
  <c r="AJ2046" i="4"/>
  <c r="AE2046" i="4"/>
  <c r="AD2046" i="4"/>
  <c r="BE2045" i="4"/>
  <c r="BC2045" i="4"/>
  <c r="BB2045" i="4"/>
  <c r="AW2045" i="4"/>
  <c r="AV2045" i="4"/>
  <c r="AQ2045" i="4"/>
  <c r="AP2045" i="4"/>
  <c r="AK2045" i="4"/>
  <c r="AJ2045" i="4"/>
  <c r="AE2045" i="4"/>
  <c r="AD2045" i="4"/>
  <c r="BE2044" i="4"/>
  <c r="BC2044" i="4"/>
  <c r="BB2044" i="4"/>
  <c r="AW2044" i="4"/>
  <c r="AV2044" i="4"/>
  <c r="AQ2044" i="4"/>
  <c r="AP2044" i="4"/>
  <c r="AK2044" i="4"/>
  <c r="AJ2044" i="4"/>
  <c r="AE2044" i="4"/>
  <c r="AD2044" i="4"/>
  <c r="BE2043" i="4"/>
  <c r="BC2043" i="4"/>
  <c r="BB2043" i="4"/>
  <c r="AW2043" i="4"/>
  <c r="AV2043" i="4"/>
  <c r="AQ2043" i="4"/>
  <c r="AP2043" i="4"/>
  <c r="AK2043" i="4"/>
  <c r="AJ2043" i="4"/>
  <c r="AE2043" i="4"/>
  <c r="AD2043" i="4"/>
  <c r="BE2042" i="4"/>
  <c r="BC2042" i="4"/>
  <c r="BB2042" i="4"/>
  <c r="AW2042" i="4"/>
  <c r="AV2042" i="4"/>
  <c r="AQ2042" i="4"/>
  <c r="AP2042" i="4"/>
  <c r="AK2042" i="4"/>
  <c r="AJ2042" i="4"/>
  <c r="AE2042" i="4"/>
  <c r="AD2042" i="4"/>
  <c r="BE2041" i="4"/>
  <c r="BC2041" i="4"/>
  <c r="BB2041" i="4"/>
  <c r="AW2041" i="4"/>
  <c r="AV2041" i="4"/>
  <c r="AQ2041" i="4"/>
  <c r="AP2041" i="4"/>
  <c r="AK2041" i="4"/>
  <c r="AJ2041" i="4"/>
  <c r="AE2041" i="4"/>
  <c r="AD2041" i="4"/>
  <c r="BE2040" i="4"/>
  <c r="BC2040" i="4"/>
  <c r="BB2040" i="4"/>
  <c r="AW2040" i="4"/>
  <c r="AV2040" i="4"/>
  <c r="AQ2040" i="4"/>
  <c r="AP2040" i="4"/>
  <c r="AK2040" i="4"/>
  <c r="AJ2040" i="4"/>
  <c r="AE2040" i="4"/>
  <c r="AD2040" i="4"/>
  <c r="BE2039" i="4"/>
  <c r="BC2039" i="4"/>
  <c r="BB2039" i="4"/>
  <c r="AW2039" i="4"/>
  <c r="AV2039" i="4"/>
  <c r="AQ2039" i="4"/>
  <c r="AP2039" i="4"/>
  <c r="AK2039" i="4"/>
  <c r="AJ2039" i="4"/>
  <c r="AE2039" i="4"/>
  <c r="AD2039" i="4"/>
  <c r="BE2038" i="4"/>
  <c r="BC2038" i="4"/>
  <c r="BB2038" i="4"/>
  <c r="AW2038" i="4"/>
  <c r="AV2038" i="4"/>
  <c r="AQ2038" i="4"/>
  <c r="AP2038" i="4"/>
  <c r="AK2038" i="4"/>
  <c r="AJ2038" i="4"/>
  <c r="AE2038" i="4"/>
  <c r="AD2038" i="4"/>
  <c r="BE2037" i="4"/>
  <c r="BC2037" i="4"/>
  <c r="BB2037" i="4"/>
  <c r="AW2037" i="4"/>
  <c r="AV2037" i="4"/>
  <c r="AQ2037" i="4"/>
  <c r="AP2037" i="4"/>
  <c r="AK2037" i="4"/>
  <c r="AJ2037" i="4"/>
  <c r="AE2037" i="4"/>
  <c r="AD2037" i="4"/>
  <c r="BE2036" i="4"/>
  <c r="BC2036" i="4"/>
  <c r="BB2036" i="4"/>
  <c r="AW2036" i="4"/>
  <c r="AV2036" i="4"/>
  <c r="AQ2036" i="4"/>
  <c r="AP2036" i="4"/>
  <c r="AK2036" i="4"/>
  <c r="AJ2036" i="4"/>
  <c r="AE2036" i="4"/>
  <c r="AD2036" i="4"/>
  <c r="BE2035" i="4"/>
  <c r="BC2035" i="4"/>
  <c r="BB2035" i="4"/>
  <c r="AW2035" i="4"/>
  <c r="AV2035" i="4"/>
  <c r="AQ2035" i="4"/>
  <c r="AP2035" i="4"/>
  <c r="AK2035" i="4"/>
  <c r="AJ2035" i="4"/>
  <c r="AE2035" i="4"/>
  <c r="AD2035" i="4"/>
  <c r="BE2034" i="4"/>
  <c r="BC2034" i="4"/>
  <c r="BB2034" i="4"/>
  <c r="AW2034" i="4"/>
  <c r="AV2034" i="4"/>
  <c r="AQ2034" i="4"/>
  <c r="AP2034" i="4"/>
  <c r="AK2034" i="4"/>
  <c r="AJ2034" i="4"/>
  <c r="AE2034" i="4"/>
  <c r="AD2034" i="4"/>
  <c r="BE2033" i="4"/>
  <c r="BC2033" i="4"/>
  <c r="BB2033" i="4"/>
  <c r="AW2033" i="4"/>
  <c r="AV2033" i="4"/>
  <c r="AQ2033" i="4"/>
  <c r="AP2033" i="4"/>
  <c r="AK2033" i="4"/>
  <c r="AJ2033" i="4"/>
  <c r="AE2033" i="4"/>
  <c r="AD2033" i="4"/>
  <c r="BE2032" i="4"/>
  <c r="BC2032" i="4"/>
  <c r="BB2032" i="4"/>
  <c r="AW2032" i="4"/>
  <c r="AV2032" i="4"/>
  <c r="AQ2032" i="4"/>
  <c r="AP2032" i="4"/>
  <c r="AK2032" i="4"/>
  <c r="AJ2032" i="4"/>
  <c r="AE2032" i="4"/>
  <c r="AD2032" i="4"/>
  <c r="BE2031" i="4"/>
  <c r="BC2031" i="4"/>
  <c r="BB2031" i="4"/>
  <c r="AW2031" i="4"/>
  <c r="AV2031" i="4"/>
  <c r="AQ2031" i="4"/>
  <c r="AP2031" i="4"/>
  <c r="AK2031" i="4"/>
  <c r="AJ2031" i="4"/>
  <c r="AE2031" i="4"/>
  <c r="AD2031" i="4"/>
  <c r="BE2030" i="4"/>
  <c r="BC2030" i="4"/>
  <c r="BB2030" i="4"/>
  <c r="AW2030" i="4"/>
  <c r="AV2030" i="4"/>
  <c r="AQ2030" i="4"/>
  <c r="AP2030" i="4"/>
  <c r="AK2030" i="4"/>
  <c r="AJ2030" i="4"/>
  <c r="AE2030" i="4"/>
  <c r="AD2030" i="4"/>
  <c r="BE2029" i="4"/>
  <c r="BC2029" i="4"/>
  <c r="BB2029" i="4"/>
  <c r="AW2029" i="4"/>
  <c r="AV2029" i="4"/>
  <c r="AQ2029" i="4"/>
  <c r="AP2029" i="4"/>
  <c r="AK2029" i="4"/>
  <c r="AJ2029" i="4"/>
  <c r="AE2029" i="4"/>
  <c r="AD2029" i="4"/>
  <c r="BE2028" i="4"/>
  <c r="BC2028" i="4"/>
  <c r="BB2028" i="4"/>
  <c r="AW2028" i="4"/>
  <c r="AV2028" i="4"/>
  <c r="AQ2028" i="4"/>
  <c r="AP2028" i="4"/>
  <c r="AK2028" i="4"/>
  <c r="AJ2028" i="4"/>
  <c r="AE2028" i="4"/>
  <c r="AD2028" i="4"/>
  <c r="BE2027" i="4"/>
  <c r="BC2027" i="4"/>
  <c r="BB2027" i="4"/>
  <c r="AW2027" i="4"/>
  <c r="AV2027" i="4"/>
  <c r="AQ2027" i="4"/>
  <c r="AP2027" i="4"/>
  <c r="AK2027" i="4"/>
  <c r="AJ2027" i="4"/>
  <c r="AE2027" i="4"/>
  <c r="AD2027" i="4"/>
  <c r="BE2026" i="4"/>
  <c r="BC2026" i="4"/>
  <c r="BB2026" i="4"/>
  <c r="AW2026" i="4"/>
  <c r="AV2026" i="4"/>
  <c r="AQ2026" i="4"/>
  <c r="AP2026" i="4"/>
  <c r="AK2026" i="4"/>
  <c r="AJ2026" i="4"/>
  <c r="AE2026" i="4"/>
  <c r="AD2026" i="4"/>
  <c r="BE2025" i="4"/>
  <c r="BC2025" i="4"/>
  <c r="BB2025" i="4"/>
  <c r="AW2025" i="4"/>
  <c r="AV2025" i="4"/>
  <c r="AQ2025" i="4"/>
  <c r="AP2025" i="4"/>
  <c r="AK2025" i="4"/>
  <c r="AJ2025" i="4"/>
  <c r="AE2025" i="4"/>
  <c r="AD2025" i="4"/>
  <c r="BE2024" i="4"/>
  <c r="BC2024" i="4"/>
  <c r="BB2024" i="4"/>
  <c r="AW2024" i="4"/>
  <c r="AV2024" i="4"/>
  <c r="AQ2024" i="4"/>
  <c r="AP2024" i="4"/>
  <c r="AK2024" i="4"/>
  <c r="AJ2024" i="4"/>
  <c r="AE2024" i="4"/>
  <c r="AD2024" i="4"/>
  <c r="BE2023" i="4"/>
  <c r="BC2023" i="4"/>
  <c r="BB2023" i="4"/>
  <c r="AW2023" i="4"/>
  <c r="AV2023" i="4"/>
  <c r="AQ2023" i="4"/>
  <c r="AP2023" i="4"/>
  <c r="AK2023" i="4"/>
  <c r="AJ2023" i="4"/>
  <c r="AE2023" i="4"/>
  <c r="AD2023" i="4"/>
  <c r="BE2022" i="4"/>
  <c r="BC2022" i="4"/>
  <c r="BB2022" i="4"/>
  <c r="AW2022" i="4"/>
  <c r="AV2022" i="4"/>
  <c r="AQ2022" i="4"/>
  <c r="AP2022" i="4"/>
  <c r="AK2022" i="4"/>
  <c r="AJ2022" i="4"/>
  <c r="AE2022" i="4"/>
  <c r="AD2022" i="4"/>
  <c r="BE2021" i="4"/>
  <c r="BC2021" i="4"/>
  <c r="BB2021" i="4"/>
  <c r="AW2021" i="4"/>
  <c r="AV2021" i="4"/>
  <c r="AQ2021" i="4"/>
  <c r="AP2021" i="4"/>
  <c r="AK2021" i="4"/>
  <c r="AJ2021" i="4"/>
  <c r="AE2021" i="4"/>
  <c r="AD2021" i="4"/>
  <c r="BE2020" i="4"/>
  <c r="BC2020" i="4"/>
  <c r="BB2020" i="4"/>
  <c r="AW2020" i="4"/>
  <c r="AV2020" i="4"/>
  <c r="AQ2020" i="4"/>
  <c r="AP2020" i="4"/>
  <c r="AK2020" i="4"/>
  <c r="AJ2020" i="4"/>
  <c r="AE2020" i="4"/>
  <c r="AD2020" i="4"/>
  <c r="BE2019" i="4"/>
  <c r="BC2019" i="4"/>
  <c r="BB2019" i="4"/>
  <c r="AW2019" i="4"/>
  <c r="AV2019" i="4"/>
  <c r="AQ2019" i="4"/>
  <c r="AP2019" i="4"/>
  <c r="AK2019" i="4"/>
  <c r="AJ2019" i="4"/>
  <c r="AE2019" i="4"/>
  <c r="AD2019" i="4"/>
  <c r="BE2018" i="4"/>
  <c r="BC2018" i="4"/>
  <c r="BB2018" i="4"/>
  <c r="AW2018" i="4"/>
  <c r="AV2018" i="4"/>
  <c r="AQ2018" i="4"/>
  <c r="AP2018" i="4"/>
  <c r="AK2018" i="4"/>
  <c r="AJ2018" i="4"/>
  <c r="AE2018" i="4"/>
  <c r="AD2018" i="4"/>
  <c r="BE2017" i="4"/>
  <c r="BC2017" i="4"/>
  <c r="BB2017" i="4"/>
  <c r="AW2017" i="4"/>
  <c r="AV2017" i="4"/>
  <c r="AQ2017" i="4"/>
  <c r="AP2017" i="4"/>
  <c r="AK2017" i="4"/>
  <c r="AJ2017" i="4"/>
  <c r="AE2017" i="4"/>
  <c r="AD2017" i="4"/>
  <c r="BE2016" i="4"/>
  <c r="BC2016" i="4"/>
  <c r="BB2016" i="4"/>
  <c r="AW2016" i="4"/>
  <c r="AV2016" i="4"/>
  <c r="AQ2016" i="4"/>
  <c r="AP2016" i="4"/>
  <c r="AK2016" i="4"/>
  <c r="AJ2016" i="4"/>
  <c r="AE2016" i="4"/>
  <c r="AD2016" i="4"/>
  <c r="BE2015" i="4"/>
  <c r="BC2015" i="4"/>
  <c r="BB2015" i="4"/>
  <c r="AW2015" i="4"/>
  <c r="AV2015" i="4"/>
  <c r="AQ2015" i="4"/>
  <c r="AP2015" i="4"/>
  <c r="AK2015" i="4"/>
  <c r="AJ2015" i="4"/>
  <c r="AE2015" i="4"/>
  <c r="AD2015" i="4"/>
  <c r="BE2014" i="4"/>
  <c r="BC2014" i="4"/>
  <c r="BB2014" i="4"/>
  <c r="AW2014" i="4"/>
  <c r="AV2014" i="4"/>
  <c r="AQ2014" i="4"/>
  <c r="AP2014" i="4"/>
  <c r="AK2014" i="4"/>
  <c r="AJ2014" i="4"/>
  <c r="AE2014" i="4"/>
  <c r="AD2014" i="4"/>
  <c r="BE2013" i="4"/>
  <c r="BC2013" i="4"/>
  <c r="BB2013" i="4"/>
  <c r="AW2013" i="4"/>
  <c r="AV2013" i="4"/>
  <c r="AQ2013" i="4"/>
  <c r="AP2013" i="4"/>
  <c r="AK2013" i="4"/>
  <c r="AJ2013" i="4"/>
  <c r="AE2013" i="4"/>
  <c r="AD2013" i="4"/>
  <c r="BE2012" i="4"/>
  <c r="BC2012" i="4"/>
  <c r="BB2012" i="4"/>
  <c r="AW2012" i="4"/>
  <c r="AV2012" i="4"/>
  <c r="AQ2012" i="4"/>
  <c r="AP2012" i="4"/>
  <c r="AK2012" i="4"/>
  <c r="AJ2012" i="4"/>
  <c r="AE2012" i="4"/>
  <c r="AD2012" i="4"/>
  <c r="BE2011" i="4"/>
  <c r="BC2011" i="4"/>
  <c r="BB2011" i="4"/>
  <c r="AW2011" i="4"/>
  <c r="AV2011" i="4"/>
  <c r="AQ2011" i="4"/>
  <c r="AP2011" i="4"/>
  <c r="AK2011" i="4"/>
  <c r="AJ2011" i="4"/>
  <c r="AE2011" i="4"/>
  <c r="AD2011" i="4"/>
  <c r="BE2010" i="4"/>
  <c r="BC2010" i="4"/>
  <c r="BB2010" i="4"/>
  <c r="AW2010" i="4"/>
  <c r="AV2010" i="4"/>
  <c r="AQ2010" i="4"/>
  <c r="AP2010" i="4"/>
  <c r="AK2010" i="4"/>
  <c r="AJ2010" i="4"/>
  <c r="AE2010" i="4"/>
  <c r="AD2010" i="4"/>
  <c r="BE2009" i="4"/>
  <c r="BC2009" i="4"/>
  <c r="BB2009" i="4"/>
  <c r="AW2009" i="4"/>
  <c r="AV2009" i="4"/>
  <c r="AQ2009" i="4"/>
  <c r="AP2009" i="4"/>
  <c r="AK2009" i="4"/>
  <c r="AJ2009" i="4"/>
  <c r="AE2009" i="4"/>
  <c r="AD2009" i="4"/>
  <c r="BE2008" i="4"/>
  <c r="BC2008" i="4"/>
  <c r="BB2008" i="4"/>
  <c r="AW2008" i="4"/>
  <c r="AV2008" i="4"/>
  <c r="AQ2008" i="4"/>
  <c r="AP2008" i="4"/>
  <c r="AK2008" i="4"/>
  <c r="AJ2008" i="4"/>
  <c r="AE2008" i="4"/>
  <c r="AD2008" i="4"/>
  <c r="BE2007" i="4"/>
  <c r="BC2007" i="4"/>
  <c r="BB2007" i="4"/>
  <c r="AW2007" i="4"/>
  <c r="AV2007" i="4"/>
  <c r="AQ2007" i="4"/>
  <c r="AP2007" i="4"/>
  <c r="AK2007" i="4"/>
  <c r="AJ2007" i="4"/>
  <c r="AE2007" i="4"/>
  <c r="AD2007" i="4"/>
  <c r="BE2006" i="4"/>
  <c r="BC2006" i="4"/>
  <c r="BB2006" i="4"/>
  <c r="AW2006" i="4"/>
  <c r="AV2006" i="4"/>
  <c r="AQ2006" i="4"/>
  <c r="AP2006" i="4"/>
  <c r="AK2006" i="4"/>
  <c r="AJ2006" i="4"/>
  <c r="AE2006" i="4"/>
  <c r="AD2006" i="4"/>
  <c r="BE2005" i="4"/>
  <c r="BC2005" i="4"/>
  <c r="BB2005" i="4"/>
  <c r="AW2005" i="4"/>
  <c r="AV2005" i="4"/>
  <c r="AQ2005" i="4"/>
  <c r="AP2005" i="4"/>
  <c r="AK2005" i="4"/>
  <c r="AJ2005" i="4"/>
  <c r="AE2005" i="4"/>
  <c r="AD2005" i="4"/>
  <c r="BE2004" i="4"/>
  <c r="BC2004" i="4"/>
  <c r="BB2004" i="4"/>
  <c r="AW2004" i="4"/>
  <c r="AV2004" i="4"/>
  <c r="AQ2004" i="4"/>
  <c r="AP2004" i="4"/>
  <c r="AK2004" i="4"/>
  <c r="AJ2004" i="4"/>
  <c r="AE2004" i="4"/>
  <c r="AD2004" i="4"/>
  <c r="BE2003" i="4"/>
  <c r="BC2003" i="4"/>
  <c r="BB2003" i="4"/>
  <c r="AW2003" i="4"/>
  <c r="AV2003" i="4"/>
  <c r="AQ2003" i="4"/>
  <c r="AP2003" i="4"/>
  <c r="AK2003" i="4"/>
  <c r="AJ2003" i="4"/>
  <c r="AE2003" i="4"/>
  <c r="AD2003" i="4"/>
  <c r="BE2002" i="4"/>
  <c r="BC2002" i="4"/>
  <c r="BB2002" i="4"/>
  <c r="AW2002" i="4"/>
  <c r="AV2002" i="4"/>
  <c r="AQ2002" i="4"/>
  <c r="AP2002" i="4"/>
  <c r="AK2002" i="4"/>
  <c r="AJ2002" i="4"/>
  <c r="AE2002" i="4"/>
  <c r="AD2002" i="4"/>
  <c r="BE2001" i="4"/>
  <c r="BC2001" i="4"/>
  <c r="BB2001" i="4"/>
  <c r="AW2001" i="4"/>
  <c r="AV2001" i="4"/>
  <c r="AQ2001" i="4"/>
  <c r="AP2001" i="4"/>
  <c r="AK2001" i="4"/>
  <c r="AJ2001" i="4"/>
  <c r="AE2001" i="4"/>
  <c r="AD2001" i="4"/>
  <c r="BE2000" i="4"/>
  <c r="BC2000" i="4"/>
  <c r="BB2000" i="4"/>
  <c r="AW2000" i="4"/>
  <c r="AV2000" i="4"/>
  <c r="AQ2000" i="4"/>
  <c r="AP2000" i="4"/>
  <c r="AK2000" i="4"/>
  <c r="AJ2000" i="4"/>
  <c r="AE2000" i="4"/>
  <c r="AD2000" i="4"/>
  <c r="BE1999" i="4"/>
  <c r="BC1999" i="4"/>
  <c r="BB1999" i="4"/>
  <c r="AW1999" i="4"/>
  <c r="AV1999" i="4"/>
  <c r="AQ1999" i="4"/>
  <c r="AP1999" i="4"/>
  <c r="AK1999" i="4"/>
  <c r="AJ1999" i="4"/>
  <c r="AE1999" i="4"/>
  <c r="AD1999" i="4"/>
  <c r="BE1998" i="4"/>
  <c r="BC1998" i="4"/>
  <c r="BB1998" i="4"/>
  <c r="AW1998" i="4"/>
  <c r="AV1998" i="4"/>
  <c r="AQ1998" i="4"/>
  <c r="AP1998" i="4"/>
  <c r="AK1998" i="4"/>
  <c r="AJ1998" i="4"/>
  <c r="AE1998" i="4"/>
  <c r="AD1998" i="4"/>
  <c r="BE1997" i="4"/>
  <c r="BC1997" i="4"/>
  <c r="BB1997" i="4"/>
  <c r="AW1997" i="4"/>
  <c r="AV1997" i="4"/>
  <c r="AQ1997" i="4"/>
  <c r="AP1997" i="4"/>
  <c r="AK1997" i="4"/>
  <c r="AJ1997" i="4"/>
  <c r="AE1997" i="4"/>
  <c r="AD1997" i="4"/>
  <c r="BE1996" i="4"/>
  <c r="BC1996" i="4"/>
  <c r="BB1996" i="4"/>
  <c r="AW1996" i="4"/>
  <c r="AV1996" i="4"/>
  <c r="AQ1996" i="4"/>
  <c r="AP1996" i="4"/>
  <c r="AK1996" i="4"/>
  <c r="AJ1996" i="4"/>
  <c r="AE1996" i="4"/>
  <c r="AD1996" i="4"/>
  <c r="BE1995" i="4"/>
  <c r="BC1995" i="4"/>
  <c r="BB1995" i="4"/>
  <c r="AW1995" i="4"/>
  <c r="AV1995" i="4"/>
  <c r="AQ1995" i="4"/>
  <c r="AP1995" i="4"/>
  <c r="AK1995" i="4"/>
  <c r="AJ1995" i="4"/>
  <c r="AE1995" i="4"/>
  <c r="AD1995" i="4"/>
  <c r="BE1994" i="4"/>
  <c r="BC1994" i="4"/>
  <c r="BB1994" i="4"/>
  <c r="AW1994" i="4"/>
  <c r="AV1994" i="4"/>
  <c r="AQ1994" i="4"/>
  <c r="AP1994" i="4"/>
  <c r="AK1994" i="4"/>
  <c r="AJ1994" i="4"/>
  <c r="AE1994" i="4"/>
  <c r="AD1994" i="4"/>
  <c r="BE1993" i="4"/>
  <c r="BC1993" i="4"/>
  <c r="BB1993" i="4"/>
  <c r="AW1993" i="4"/>
  <c r="AV1993" i="4"/>
  <c r="AQ1993" i="4"/>
  <c r="AP1993" i="4"/>
  <c r="AK1993" i="4"/>
  <c r="AJ1993" i="4"/>
  <c r="AE1993" i="4"/>
  <c r="AD1993" i="4"/>
  <c r="BE1992" i="4"/>
  <c r="BC1992" i="4"/>
  <c r="BB1992" i="4"/>
  <c r="AW1992" i="4"/>
  <c r="AV1992" i="4"/>
  <c r="AQ1992" i="4"/>
  <c r="AP1992" i="4"/>
  <c r="AK1992" i="4"/>
  <c r="AJ1992" i="4"/>
  <c r="AE1992" i="4"/>
  <c r="AD1992" i="4"/>
  <c r="BE1991" i="4"/>
  <c r="BC1991" i="4"/>
  <c r="BB1991" i="4"/>
  <c r="AW1991" i="4"/>
  <c r="AV1991" i="4"/>
  <c r="AQ1991" i="4"/>
  <c r="AP1991" i="4"/>
  <c r="AK1991" i="4"/>
  <c r="AJ1991" i="4"/>
  <c r="AE1991" i="4"/>
  <c r="AD1991" i="4"/>
  <c r="BE1990" i="4"/>
  <c r="BC1990" i="4"/>
  <c r="BB1990" i="4"/>
  <c r="AW1990" i="4"/>
  <c r="AV1990" i="4"/>
  <c r="AQ1990" i="4"/>
  <c r="AP1990" i="4"/>
  <c r="AK1990" i="4"/>
  <c r="AJ1990" i="4"/>
  <c r="AE1990" i="4"/>
  <c r="AD1990" i="4"/>
  <c r="BE1989" i="4"/>
  <c r="BC1989" i="4"/>
  <c r="BB1989" i="4"/>
  <c r="AW1989" i="4"/>
  <c r="AV1989" i="4"/>
  <c r="AQ1989" i="4"/>
  <c r="AP1989" i="4"/>
  <c r="AK1989" i="4"/>
  <c r="AJ1989" i="4"/>
  <c r="AE1989" i="4"/>
  <c r="AD1989" i="4"/>
  <c r="BE1988" i="4"/>
  <c r="BC1988" i="4"/>
  <c r="BB1988" i="4"/>
  <c r="AW1988" i="4"/>
  <c r="AV1988" i="4"/>
  <c r="AQ1988" i="4"/>
  <c r="AP1988" i="4"/>
  <c r="AK1988" i="4"/>
  <c r="AJ1988" i="4"/>
  <c r="AE1988" i="4"/>
  <c r="AD1988" i="4"/>
  <c r="BE1987" i="4"/>
  <c r="BC1987" i="4"/>
  <c r="BB1987" i="4"/>
  <c r="AW1987" i="4"/>
  <c r="AV1987" i="4"/>
  <c r="AQ1987" i="4"/>
  <c r="AP1987" i="4"/>
  <c r="AK1987" i="4"/>
  <c r="AJ1987" i="4"/>
  <c r="AE1987" i="4"/>
  <c r="AD1987" i="4"/>
  <c r="BE1986" i="4"/>
  <c r="BC1986" i="4"/>
  <c r="BB1986" i="4"/>
  <c r="AW1986" i="4"/>
  <c r="AV1986" i="4"/>
  <c r="AQ1986" i="4"/>
  <c r="AP1986" i="4"/>
  <c r="AK1986" i="4"/>
  <c r="AJ1986" i="4"/>
  <c r="AE1986" i="4"/>
  <c r="AD1986" i="4"/>
  <c r="BE1985" i="4"/>
  <c r="BC1985" i="4"/>
  <c r="BB1985" i="4"/>
  <c r="AW1985" i="4"/>
  <c r="AV1985" i="4"/>
  <c r="AQ1985" i="4"/>
  <c r="AP1985" i="4"/>
  <c r="AK1985" i="4"/>
  <c r="AJ1985" i="4"/>
  <c r="AE1985" i="4"/>
  <c r="AD1985" i="4"/>
  <c r="BE1984" i="4"/>
  <c r="BC1984" i="4"/>
  <c r="BB1984" i="4"/>
  <c r="AW1984" i="4"/>
  <c r="AV1984" i="4"/>
  <c r="AQ1984" i="4"/>
  <c r="AP1984" i="4"/>
  <c r="AK1984" i="4"/>
  <c r="AJ1984" i="4"/>
  <c r="AE1984" i="4"/>
  <c r="AD1984" i="4"/>
  <c r="BE1983" i="4"/>
  <c r="BC1983" i="4"/>
  <c r="BB1983" i="4"/>
  <c r="AW1983" i="4"/>
  <c r="AV1983" i="4"/>
  <c r="AQ1983" i="4"/>
  <c r="AP1983" i="4"/>
  <c r="AK1983" i="4"/>
  <c r="AJ1983" i="4"/>
  <c r="AE1983" i="4"/>
  <c r="AD1983" i="4"/>
  <c r="BE1982" i="4"/>
  <c r="BC1982" i="4"/>
  <c r="BB1982" i="4"/>
  <c r="AW1982" i="4"/>
  <c r="AV1982" i="4"/>
  <c r="AQ1982" i="4"/>
  <c r="AP1982" i="4"/>
  <c r="AK1982" i="4"/>
  <c r="AJ1982" i="4"/>
  <c r="AE1982" i="4"/>
  <c r="AD1982" i="4"/>
  <c r="BE1981" i="4"/>
  <c r="BC1981" i="4"/>
  <c r="BB1981" i="4"/>
  <c r="AW1981" i="4"/>
  <c r="AV1981" i="4"/>
  <c r="AQ1981" i="4"/>
  <c r="AP1981" i="4"/>
  <c r="AK1981" i="4"/>
  <c r="AJ1981" i="4"/>
  <c r="AE1981" i="4"/>
  <c r="AD1981" i="4"/>
  <c r="BE1980" i="4"/>
  <c r="BC1980" i="4"/>
  <c r="BB1980" i="4"/>
  <c r="AW1980" i="4"/>
  <c r="AV1980" i="4"/>
  <c r="AQ1980" i="4"/>
  <c r="AP1980" i="4"/>
  <c r="AK1980" i="4"/>
  <c r="AJ1980" i="4"/>
  <c r="AE1980" i="4"/>
  <c r="AD1980" i="4"/>
  <c r="BE1979" i="4"/>
  <c r="BC1979" i="4"/>
  <c r="BB1979" i="4"/>
  <c r="AW1979" i="4"/>
  <c r="AV1979" i="4"/>
  <c r="AQ1979" i="4"/>
  <c r="AP1979" i="4"/>
  <c r="AK1979" i="4"/>
  <c r="AJ1979" i="4"/>
  <c r="AE1979" i="4"/>
  <c r="AD1979" i="4"/>
  <c r="BE1978" i="4"/>
  <c r="BC1978" i="4"/>
  <c r="BB1978" i="4"/>
  <c r="AW1978" i="4"/>
  <c r="AV1978" i="4"/>
  <c r="AQ1978" i="4"/>
  <c r="AP1978" i="4"/>
  <c r="AK1978" i="4"/>
  <c r="AJ1978" i="4"/>
  <c r="AE1978" i="4"/>
  <c r="AD1978" i="4"/>
  <c r="BE1977" i="4"/>
  <c r="BC1977" i="4"/>
  <c r="BB1977" i="4"/>
  <c r="AW1977" i="4"/>
  <c r="AV1977" i="4"/>
  <c r="AQ1977" i="4"/>
  <c r="AP1977" i="4"/>
  <c r="AK1977" i="4"/>
  <c r="AJ1977" i="4"/>
  <c r="AE1977" i="4"/>
  <c r="AD1977" i="4"/>
  <c r="BE1976" i="4"/>
  <c r="BC1976" i="4"/>
  <c r="BB1976" i="4"/>
  <c r="AW1976" i="4"/>
  <c r="AV1976" i="4"/>
  <c r="AQ1976" i="4"/>
  <c r="AP1976" i="4"/>
  <c r="AK1976" i="4"/>
  <c r="AJ1976" i="4"/>
  <c r="AE1976" i="4"/>
  <c r="AD1976" i="4"/>
  <c r="BE1975" i="4"/>
  <c r="BC1975" i="4"/>
  <c r="BB1975" i="4"/>
  <c r="AW1975" i="4"/>
  <c r="AV1975" i="4"/>
  <c r="AQ1975" i="4"/>
  <c r="AP1975" i="4"/>
  <c r="AK1975" i="4"/>
  <c r="AJ1975" i="4"/>
  <c r="AE1975" i="4"/>
  <c r="AD1975" i="4"/>
  <c r="BE1974" i="4"/>
  <c r="BC1974" i="4"/>
  <c r="BB1974" i="4"/>
  <c r="AW1974" i="4"/>
  <c r="AV1974" i="4"/>
  <c r="AQ1974" i="4"/>
  <c r="AP1974" i="4"/>
  <c r="AK1974" i="4"/>
  <c r="AJ1974" i="4"/>
  <c r="AE1974" i="4"/>
  <c r="AD1974" i="4"/>
  <c r="BE1973" i="4"/>
  <c r="BC1973" i="4"/>
  <c r="BB1973" i="4"/>
  <c r="AW1973" i="4"/>
  <c r="AV1973" i="4"/>
  <c r="AQ1973" i="4"/>
  <c r="AP1973" i="4"/>
  <c r="AK1973" i="4"/>
  <c r="AJ1973" i="4"/>
  <c r="AE1973" i="4"/>
  <c r="AD1973" i="4"/>
  <c r="BE1972" i="4"/>
  <c r="BC1972" i="4"/>
  <c r="BB1972" i="4"/>
  <c r="AW1972" i="4"/>
  <c r="AV1972" i="4"/>
  <c r="AQ1972" i="4"/>
  <c r="AP1972" i="4"/>
  <c r="AK1972" i="4"/>
  <c r="AJ1972" i="4"/>
  <c r="AE1972" i="4"/>
  <c r="AD1972" i="4"/>
  <c r="BE1971" i="4"/>
  <c r="BC1971" i="4"/>
  <c r="BB1971" i="4"/>
  <c r="AW1971" i="4"/>
  <c r="AV1971" i="4"/>
  <c r="AQ1971" i="4"/>
  <c r="AP1971" i="4"/>
  <c r="AK1971" i="4"/>
  <c r="AJ1971" i="4"/>
  <c r="AE1971" i="4"/>
  <c r="AD1971" i="4"/>
  <c r="BE1970" i="4"/>
  <c r="BC1970" i="4"/>
  <c r="BB1970" i="4"/>
  <c r="AW1970" i="4"/>
  <c r="AV1970" i="4"/>
  <c r="AQ1970" i="4"/>
  <c r="AP1970" i="4"/>
  <c r="AK1970" i="4"/>
  <c r="AJ1970" i="4"/>
  <c r="AE1970" i="4"/>
  <c r="AD1970" i="4"/>
  <c r="BE1969" i="4"/>
  <c r="BC1969" i="4"/>
  <c r="BB1969" i="4"/>
  <c r="AW1969" i="4"/>
  <c r="AV1969" i="4"/>
  <c r="AQ1969" i="4"/>
  <c r="AP1969" i="4"/>
  <c r="AK1969" i="4"/>
  <c r="AJ1969" i="4"/>
  <c r="AE1969" i="4"/>
  <c r="AD1969" i="4"/>
  <c r="BE1968" i="4"/>
  <c r="BC1968" i="4"/>
  <c r="BB1968" i="4"/>
  <c r="AW1968" i="4"/>
  <c r="AV1968" i="4"/>
  <c r="AQ1968" i="4"/>
  <c r="AP1968" i="4"/>
  <c r="AK1968" i="4"/>
  <c r="AJ1968" i="4"/>
  <c r="AE1968" i="4"/>
  <c r="AD1968" i="4"/>
  <c r="BE1967" i="4"/>
  <c r="BC1967" i="4"/>
  <c r="BB1967" i="4"/>
  <c r="AW1967" i="4"/>
  <c r="AV1967" i="4"/>
  <c r="AQ1967" i="4"/>
  <c r="AP1967" i="4"/>
  <c r="AK1967" i="4"/>
  <c r="AJ1967" i="4"/>
  <c r="AE1967" i="4"/>
  <c r="AD1967" i="4"/>
  <c r="BE1966" i="4"/>
  <c r="BC1966" i="4"/>
  <c r="BB1966" i="4"/>
  <c r="AW1966" i="4"/>
  <c r="AV1966" i="4"/>
  <c r="AQ1966" i="4"/>
  <c r="AP1966" i="4"/>
  <c r="AK1966" i="4"/>
  <c r="AJ1966" i="4"/>
  <c r="AE1966" i="4"/>
  <c r="AD1966" i="4"/>
  <c r="BE1965" i="4"/>
  <c r="BC1965" i="4"/>
  <c r="BB1965" i="4"/>
  <c r="AW1965" i="4"/>
  <c r="AV1965" i="4"/>
  <c r="AQ1965" i="4"/>
  <c r="AP1965" i="4"/>
  <c r="AK1965" i="4"/>
  <c r="AJ1965" i="4"/>
  <c r="AE1965" i="4"/>
  <c r="AD1965" i="4"/>
  <c r="BE1964" i="4"/>
  <c r="BC1964" i="4"/>
  <c r="BB1964" i="4"/>
  <c r="AW1964" i="4"/>
  <c r="AV1964" i="4"/>
  <c r="AQ1964" i="4"/>
  <c r="AP1964" i="4"/>
  <c r="AK1964" i="4"/>
  <c r="AJ1964" i="4"/>
  <c r="AE1964" i="4"/>
  <c r="AD1964" i="4"/>
  <c r="BE1963" i="4"/>
  <c r="BC1963" i="4"/>
  <c r="BB1963" i="4"/>
  <c r="AW1963" i="4"/>
  <c r="AV1963" i="4"/>
  <c r="AQ1963" i="4"/>
  <c r="AP1963" i="4"/>
  <c r="AK1963" i="4"/>
  <c r="AJ1963" i="4"/>
  <c r="AE1963" i="4"/>
  <c r="AD1963" i="4"/>
  <c r="BE1962" i="4"/>
  <c r="BC1962" i="4"/>
  <c r="BB1962" i="4"/>
  <c r="AW1962" i="4"/>
  <c r="AV1962" i="4"/>
  <c r="AQ1962" i="4"/>
  <c r="AP1962" i="4"/>
  <c r="AK1962" i="4"/>
  <c r="AJ1962" i="4"/>
  <c r="AE1962" i="4"/>
  <c r="AD1962" i="4"/>
  <c r="BE1961" i="4"/>
  <c r="BC1961" i="4"/>
  <c r="BB1961" i="4"/>
  <c r="AW1961" i="4"/>
  <c r="AV1961" i="4"/>
  <c r="AQ1961" i="4"/>
  <c r="AP1961" i="4"/>
  <c r="AK1961" i="4"/>
  <c r="AJ1961" i="4"/>
  <c r="AE1961" i="4"/>
  <c r="AD1961" i="4"/>
  <c r="BE1960" i="4"/>
  <c r="BC1960" i="4"/>
  <c r="BB1960" i="4"/>
  <c r="AW1960" i="4"/>
  <c r="AV1960" i="4"/>
  <c r="AQ1960" i="4"/>
  <c r="AP1960" i="4"/>
  <c r="AK1960" i="4"/>
  <c r="AJ1960" i="4"/>
  <c r="AE1960" i="4"/>
  <c r="AD1960" i="4"/>
  <c r="BE1959" i="4"/>
  <c r="BC1959" i="4"/>
  <c r="BB1959" i="4"/>
  <c r="AW1959" i="4"/>
  <c r="AV1959" i="4"/>
  <c r="AQ1959" i="4"/>
  <c r="AP1959" i="4"/>
  <c r="AK1959" i="4"/>
  <c r="AJ1959" i="4"/>
  <c r="AE1959" i="4"/>
  <c r="AD1959" i="4"/>
  <c r="BE1958" i="4"/>
  <c r="BC1958" i="4"/>
  <c r="BB1958" i="4"/>
  <c r="AW1958" i="4"/>
  <c r="AV1958" i="4"/>
  <c r="AQ1958" i="4"/>
  <c r="AP1958" i="4"/>
  <c r="AK1958" i="4"/>
  <c r="AJ1958" i="4"/>
  <c r="AE1958" i="4"/>
  <c r="AD1958" i="4"/>
  <c r="BE1957" i="4"/>
  <c r="BC1957" i="4"/>
  <c r="BB1957" i="4"/>
  <c r="AW1957" i="4"/>
  <c r="AV1957" i="4"/>
  <c r="AQ1957" i="4"/>
  <c r="AP1957" i="4"/>
  <c r="AK1957" i="4"/>
  <c r="AJ1957" i="4"/>
  <c r="AE1957" i="4"/>
  <c r="AD1957" i="4"/>
  <c r="BE1956" i="4"/>
  <c r="BC1956" i="4"/>
  <c r="BB1956" i="4"/>
  <c r="AW1956" i="4"/>
  <c r="AV1956" i="4"/>
  <c r="AQ1956" i="4"/>
  <c r="AP1956" i="4"/>
  <c r="AK1956" i="4"/>
  <c r="AJ1956" i="4"/>
  <c r="AE1956" i="4"/>
  <c r="AD1956" i="4"/>
  <c r="BE1955" i="4"/>
  <c r="BC1955" i="4"/>
  <c r="BB1955" i="4"/>
  <c r="AW1955" i="4"/>
  <c r="AV1955" i="4"/>
  <c r="AQ1955" i="4"/>
  <c r="AP1955" i="4"/>
  <c r="AK1955" i="4"/>
  <c r="AJ1955" i="4"/>
  <c r="AE1955" i="4"/>
  <c r="AD1955" i="4"/>
  <c r="BE1954" i="4"/>
  <c r="BC1954" i="4"/>
  <c r="BB1954" i="4"/>
  <c r="AW1954" i="4"/>
  <c r="AV1954" i="4"/>
  <c r="AQ1954" i="4"/>
  <c r="AP1954" i="4"/>
  <c r="AK1954" i="4"/>
  <c r="AJ1954" i="4"/>
  <c r="AE1954" i="4"/>
  <c r="AD1954" i="4"/>
  <c r="BE1953" i="4"/>
  <c r="BC1953" i="4"/>
  <c r="BB1953" i="4"/>
  <c r="AW1953" i="4"/>
  <c r="AV1953" i="4"/>
  <c r="AQ1953" i="4"/>
  <c r="AP1953" i="4"/>
  <c r="AK1953" i="4"/>
  <c r="AJ1953" i="4"/>
  <c r="AE1953" i="4"/>
  <c r="AD1953" i="4"/>
  <c r="BE1952" i="4"/>
  <c r="BC1952" i="4"/>
  <c r="BB1952" i="4"/>
  <c r="AW1952" i="4"/>
  <c r="AV1952" i="4"/>
  <c r="AQ1952" i="4"/>
  <c r="AP1952" i="4"/>
  <c r="AK1952" i="4"/>
  <c r="AJ1952" i="4"/>
  <c r="AE1952" i="4"/>
  <c r="AD1952" i="4"/>
  <c r="BE1951" i="4"/>
  <c r="BC1951" i="4"/>
  <c r="BB1951" i="4"/>
  <c r="AW1951" i="4"/>
  <c r="AV1951" i="4"/>
  <c r="AQ1951" i="4"/>
  <c r="AP1951" i="4"/>
  <c r="AK1951" i="4"/>
  <c r="AJ1951" i="4"/>
  <c r="AE1951" i="4"/>
  <c r="AD1951" i="4"/>
  <c r="BE1950" i="4"/>
  <c r="BC1950" i="4"/>
  <c r="BB1950" i="4"/>
  <c r="AW1950" i="4"/>
  <c r="AV1950" i="4"/>
  <c r="AQ1950" i="4"/>
  <c r="AP1950" i="4"/>
  <c r="AK1950" i="4"/>
  <c r="AJ1950" i="4"/>
  <c r="AE1950" i="4"/>
  <c r="AD1950" i="4"/>
  <c r="BE1949" i="4"/>
  <c r="BC1949" i="4"/>
  <c r="BB1949" i="4"/>
  <c r="AW1949" i="4"/>
  <c r="AV1949" i="4"/>
  <c r="AQ1949" i="4"/>
  <c r="AP1949" i="4"/>
  <c r="AK1949" i="4"/>
  <c r="AJ1949" i="4"/>
  <c r="AE1949" i="4"/>
  <c r="AD1949" i="4"/>
  <c r="BE1948" i="4"/>
  <c r="BC1948" i="4"/>
  <c r="BB1948" i="4"/>
  <c r="AW1948" i="4"/>
  <c r="AV1948" i="4"/>
  <c r="AQ1948" i="4"/>
  <c r="AP1948" i="4"/>
  <c r="AK1948" i="4"/>
  <c r="AJ1948" i="4"/>
  <c r="AE1948" i="4"/>
  <c r="AD1948" i="4"/>
  <c r="BE1947" i="4"/>
  <c r="BC1947" i="4"/>
  <c r="BB1947" i="4"/>
  <c r="AW1947" i="4"/>
  <c r="AV1947" i="4"/>
  <c r="AQ1947" i="4"/>
  <c r="AP1947" i="4"/>
  <c r="AK1947" i="4"/>
  <c r="AJ1947" i="4"/>
  <c r="AE1947" i="4"/>
  <c r="AD1947" i="4"/>
  <c r="BE1946" i="4"/>
  <c r="BC1946" i="4"/>
  <c r="BB1946" i="4"/>
  <c r="AW1946" i="4"/>
  <c r="AV1946" i="4"/>
  <c r="AQ1946" i="4"/>
  <c r="AP1946" i="4"/>
  <c r="AK1946" i="4"/>
  <c r="AJ1946" i="4"/>
  <c r="AE1946" i="4"/>
  <c r="AD1946" i="4"/>
  <c r="BE1945" i="4"/>
  <c r="BC1945" i="4"/>
  <c r="BB1945" i="4"/>
  <c r="AW1945" i="4"/>
  <c r="AV1945" i="4"/>
  <c r="AQ1945" i="4"/>
  <c r="AP1945" i="4"/>
  <c r="AK1945" i="4"/>
  <c r="AJ1945" i="4"/>
  <c r="AE1945" i="4"/>
  <c r="AD1945" i="4"/>
  <c r="BE1944" i="4"/>
  <c r="BC1944" i="4"/>
  <c r="BB1944" i="4"/>
  <c r="AW1944" i="4"/>
  <c r="AV1944" i="4"/>
  <c r="AQ1944" i="4"/>
  <c r="AP1944" i="4"/>
  <c r="AK1944" i="4"/>
  <c r="AJ1944" i="4"/>
  <c r="AE1944" i="4"/>
  <c r="AD1944" i="4"/>
  <c r="BE1943" i="4"/>
  <c r="BC1943" i="4"/>
  <c r="BB1943" i="4"/>
  <c r="AW1943" i="4"/>
  <c r="AV1943" i="4"/>
  <c r="AQ1943" i="4"/>
  <c r="AP1943" i="4"/>
  <c r="AK1943" i="4"/>
  <c r="AJ1943" i="4"/>
  <c r="AE1943" i="4"/>
  <c r="AD1943" i="4"/>
  <c r="BE1942" i="4"/>
  <c r="BC1942" i="4"/>
  <c r="BB1942" i="4"/>
  <c r="AW1942" i="4"/>
  <c r="AV1942" i="4"/>
  <c r="AQ1942" i="4"/>
  <c r="AP1942" i="4"/>
  <c r="AK1942" i="4"/>
  <c r="AJ1942" i="4"/>
  <c r="AE1942" i="4"/>
  <c r="AD1942" i="4"/>
  <c r="BE1941" i="4"/>
  <c r="BC1941" i="4"/>
  <c r="BB1941" i="4"/>
  <c r="AW1941" i="4"/>
  <c r="AV1941" i="4"/>
  <c r="AQ1941" i="4"/>
  <c r="AP1941" i="4"/>
  <c r="AK1941" i="4"/>
  <c r="AJ1941" i="4"/>
  <c r="AE1941" i="4"/>
  <c r="AD1941" i="4"/>
  <c r="BE1940" i="4"/>
  <c r="BC1940" i="4"/>
  <c r="BB1940" i="4"/>
  <c r="AW1940" i="4"/>
  <c r="AV1940" i="4"/>
  <c r="AQ1940" i="4"/>
  <c r="AP1940" i="4"/>
  <c r="AK1940" i="4"/>
  <c r="AJ1940" i="4"/>
  <c r="AE1940" i="4"/>
  <c r="AD1940" i="4"/>
  <c r="BE1939" i="4"/>
  <c r="BC1939" i="4"/>
  <c r="BB1939" i="4"/>
  <c r="AW1939" i="4"/>
  <c r="AV1939" i="4"/>
  <c r="AQ1939" i="4"/>
  <c r="AP1939" i="4"/>
  <c r="AK1939" i="4"/>
  <c r="AJ1939" i="4"/>
  <c r="AE1939" i="4"/>
  <c r="AD1939" i="4"/>
  <c r="BE1938" i="4"/>
  <c r="BC1938" i="4"/>
  <c r="BB1938" i="4"/>
  <c r="AW1938" i="4"/>
  <c r="AV1938" i="4"/>
  <c r="AQ1938" i="4"/>
  <c r="AP1938" i="4"/>
  <c r="AK1938" i="4"/>
  <c r="AJ1938" i="4"/>
  <c r="AE1938" i="4"/>
  <c r="AD1938" i="4"/>
  <c r="BE1937" i="4"/>
  <c r="BC1937" i="4"/>
  <c r="BB1937" i="4"/>
  <c r="AW1937" i="4"/>
  <c r="AV1937" i="4"/>
  <c r="AQ1937" i="4"/>
  <c r="AP1937" i="4"/>
  <c r="AK1937" i="4"/>
  <c r="AJ1937" i="4"/>
  <c r="AE1937" i="4"/>
  <c r="AD1937" i="4"/>
  <c r="BE1936" i="4"/>
  <c r="BC1936" i="4"/>
  <c r="BB1936" i="4"/>
  <c r="AW1936" i="4"/>
  <c r="AV1936" i="4"/>
  <c r="AQ1936" i="4"/>
  <c r="AP1936" i="4"/>
  <c r="AK1936" i="4"/>
  <c r="AJ1936" i="4"/>
  <c r="AE1936" i="4"/>
  <c r="AD1936" i="4"/>
  <c r="BE1935" i="4"/>
  <c r="BC1935" i="4"/>
  <c r="BB1935" i="4"/>
  <c r="AW1935" i="4"/>
  <c r="AV1935" i="4"/>
  <c r="AQ1935" i="4"/>
  <c r="AP1935" i="4"/>
  <c r="AK1935" i="4"/>
  <c r="AJ1935" i="4"/>
  <c r="AE1935" i="4"/>
  <c r="AD1935" i="4"/>
  <c r="BE1934" i="4"/>
  <c r="BC1934" i="4"/>
  <c r="BB1934" i="4"/>
  <c r="AW1934" i="4"/>
  <c r="AV1934" i="4"/>
  <c r="AQ1934" i="4"/>
  <c r="AP1934" i="4"/>
  <c r="AK1934" i="4"/>
  <c r="AJ1934" i="4"/>
  <c r="AE1934" i="4"/>
  <c r="AD1934" i="4"/>
  <c r="BE1933" i="4"/>
  <c r="BC1933" i="4"/>
  <c r="BB1933" i="4"/>
  <c r="AW1933" i="4"/>
  <c r="AV1933" i="4"/>
  <c r="AQ1933" i="4"/>
  <c r="AP1933" i="4"/>
  <c r="AK1933" i="4"/>
  <c r="AJ1933" i="4"/>
  <c r="AE1933" i="4"/>
  <c r="AD1933" i="4"/>
  <c r="BE1932" i="4"/>
  <c r="BC1932" i="4"/>
  <c r="BB1932" i="4"/>
  <c r="AW1932" i="4"/>
  <c r="AV1932" i="4"/>
  <c r="AQ1932" i="4"/>
  <c r="AP1932" i="4"/>
  <c r="AK1932" i="4"/>
  <c r="AJ1932" i="4"/>
  <c r="AE1932" i="4"/>
  <c r="AD1932" i="4"/>
  <c r="BE1931" i="4"/>
  <c r="BC1931" i="4"/>
  <c r="BB1931" i="4"/>
  <c r="AW1931" i="4"/>
  <c r="AV1931" i="4"/>
  <c r="AQ1931" i="4"/>
  <c r="AP1931" i="4"/>
  <c r="AK1931" i="4"/>
  <c r="AJ1931" i="4"/>
  <c r="AE1931" i="4"/>
  <c r="AD1931" i="4"/>
  <c r="BE1930" i="4"/>
  <c r="BC1930" i="4"/>
  <c r="BB1930" i="4"/>
  <c r="AW1930" i="4"/>
  <c r="AV1930" i="4"/>
  <c r="AQ1930" i="4"/>
  <c r="AP1930" i="4"/>
  <c r="AK1930" i="4"/>
  <c r="AJ1930" i="4"/>
  <c r="AE1930" i="4"/>
  <c r="AD1930" i="4"/>
  <c r="BE1929" i="4"/>
  <c r="BC1929" i="4"/>
  <c r="BB1929" i="4"/>
  <c r="AW1929" i="4"/>
  <c r="AV1929" i="4"/>
  <c r="AQ1929" i="4"/>
  <c r="AP1929" i="4"/>
  <c r="AK1929" i="4"/>
  <c r="AJ1929" i="4"/>
  <c r="AE1929" i="4"/>
  <c r="AD1929" i="4"/>
  <c r="BE1928" i="4"/>
  <c r="BC1928" i="4"/>
  <c r="BB1928" i="4"/>
  <c r="AW1928" i="4"/>
  <c r="AV1928" i="4"/>
  <c r="AQ1928" i="4"/>
  <c r="AP1928" i="4"/>
  <c r="AK1928" i="4"/>
  <c r="AJ1928" i="4"/>
  <c r="AE1928" i="4"/>
  <c r="AD1928" i="4"/>
  <c r="BE1927" i="4"/>
  <c r="BC1927" i="4"/>
  <c r="BB1927" i="4"/>
  <c r="AW1927" i="4"/>
  <c r="AV1927" i="4"/>
  <c r="AQ1927" i="4"/>
  <c r="AP1927" i="4"/>
  <c r="AK1927" i="4"/>
  <c r="AJ1927" i="4"/>
  <c r="AE1927" i="4"/>
  <c r="AD1927" i="4"/>
  <c r="BE1926" i="4"/>
  <c r="BC1926" i="4"/>
  <c r="BB1926" i="4"/>
  <c r="AW1926" i="4"/>
  <c r="AV1926" i="4"/>
  <c r="AQ1926" i="4"/>
  <c r="AP1926" i="4"/>
  <c r="AK1926" i="4"/>
  <c r="AJ1926" i="4"/>
  <c r="AE1926" i="4"/>
  <c r="AD1926" i="4"/>
  <c r="BE1925" i="4"/>
  <c r="BC1925" i="4"/>
  <c r="BB1925" i="4"/>
  <c r="AW1925" i="4"/>
  <c r="AV1925" i="4"/>
  <c r="AQ1925" i="4"/>
  <c r="AP1925" i="4"/>
  <c r="AK1925" i="4"/>
  <c r="AJ1925" i="4"/>
  <c r="AE1925" i="4"/>
  <c r="AD1925" i="4"/>
  <c r="BE1924" i="4"/>
  <c r="BC1924" i="4"/>
  <c r="BB1924" i="4"/>
  <c r="AW1924" i="4"/>
  <c r="AV1924" i="4"/>
  <c r="AQ1924" i="4"/>
  <c r="AP1924" i="4"/>
  <c r="AK1924" i="4"/>
  <c r="AJ1924" i="4"/>
  <c r="AE1924" i="4"/>
  <c r="AD1924" i="4"/>
  <c r="BE1923" i="4"/>
  <c r="BC1923" i="4"/>
  <c r="BB1923" i="4"/>
  <c r="AW1923" i="4"/>
  <c r="AV1923" i="4"/>
  <c r="AQ1923" i="4"/>
  <c r="AP1923" i="4"/>
  <c r="AK1923" i="4"/>
  <c r="AJ1923" i="4"/>
  <c r="AE1923" i="4"/>
  <c r="AD1923" i="4"/>
  <c r="BE1922" i="4"/>
  <c r="BC1922" i="4"/>
  <c r="BB1922" i="4"/>
  <c r="AW1922" i="4"/>
  <c r="AV1922" i="4"/>
  <c r="AQ1922" i="4"/>
  <c r="AP1922" i="4"/>
  <c r="AK1922" i="4"/>
  <c r="AJ1922" i="4"/>
  <c r="AE1922" i="4"/>
  <c r="AD1922" i="4"/>
  <c r="BE1921" i="4"/>
  <c r="BC1921" i="4"/>
  <c r="BB1921" i="4"/>
  <c r="AW1921" i="4"/>
  <c r="AV1921" i="4"/>
  <c r="AQ1921" i="4"/>
  <c r="AP1921" i="4"/>
  <c r="AK1921" i="4"/>
  <c r="AJ1921" i="4"/>
  <c r="AE1921" i="4"/>
  <c r="AD1921" i="4"/>
  <c r="BE1920" i="4"/>
  <c r="BC1920" i="4"/>
  <c r="BB1920" i="4"/>
  <c r="AW1920" i="4"/>
  <c r="AV1920" i="4"/>
  <c r="AQ1920" i="4"/>
  <c r="AP1920" i="4"/>
  <c r="AK1920" i="4"/>
  <c r="AJ1920" i="4"/>
  <c r="AE1920" i="4"/>
  <c r="AD1920" i="4"/>
  <c r="BE1919" i="4"/>
  <c r="BC1919" i="4"/>
  <c r="BB1919" i="4"/>
  <c r="AW1919" i="4"/>
  <c r="AV1919" i="4"/>
  <c r="AQ1919" i="4"/>
  <c r="AP1919" i="4"/>
  <c r="AK1919" i="4"/>
  <c r="AJ1919" i="4"/>
  <c r="AE1919" i="4"/>
  <c r="AD1919" i="4"/>
  <c r="BE1918" i="4"/>
  <c r="BC1918" i="4"/>
  <c r="BB1918" i="4"/>
  <c r="AW1918" i="4"/>
  <c r="AV1918" i="4"/>
  <c r="AQ1918" i="4"/>
  <c r="AP1918" i="4"/>
  <c r="AK1918" i="4"/>
  <c r="AJ1918" i="4"/>
  <c r="AE1918" i="4"/>
  <c r="AD1918" i="4"/>
  <c r="BE1917" i="4"/>
  <c r="BC1917" i="4"/>
  <c r="BB1917" i="4"/>
  <c r="AW1917" i="4"/>
  <c r="AV1917" i="4"/>
  <c r="AQ1917" i="4"/>
  <c r="AP1917" i="4"/>
  <c r="AK1917" i="4"/>
  <c r="AJ1917" i="4"/>
  <c r="AE1917" i="4"/>
  <c r="AD1917" i="4"/>
  <c r="BE1916" i="4"/>
  <c r="BC1916" i="4"/>
  <c r="BB1916" i="4"/>
  <c r="AW1916" i="4"/>
  <c r="AV1916" i="4"/>
  <c r="AQ1916" i="4"/>
  <c r="AP1916" i="4"/>
  <c r="AK1916" i="4"/>
  <c r="AJ1916" i="4"/>
  <c r="AE1916" i="4"/>
  <c r="AD1916" i="4"/>
  <c r="BE1915" i="4"/>
  <c r="BC1915" i="4"/>
  <c r="BB1915" i="4"/>
  <c r="AW1915" i="4"/>
  <c r="AV1915" i="4"/>
  <c r="AQ1915" i="4"/>
  <c r="AP1915" i="4"/>
  <c r="AK1915" i="4"/>
  <c r="AJ1915" i="4"/>
  <c r="AE1915" i="4"/>
  <c r="AD1915" i="4"/>
  <c r="BE1914" i="4"/>
  <c r="BC1914" i="4"/>
  <c r="BB1914" i="4"/>
  <c r="AW1914" i="4"/>
  <c r="AV1914" i="4"/>
  <c r="AQ1914" i="4"/>
  <c r="AP1914" i="4"/>
  <c r="AK1914" i="4"/>
  <c r="AJ1914" i="4"/>
  <c r="AE1914" i="4"/>
  <c r="AD1914" i="4"/>
  <c r="BE1913" i="4"/>
  <c r="BC1913" i="4"/>
  <c r="BB1913" i="4"/>
  <c r="AW1913" i="4"/>
  <c r="AV1913" i="4"/>
  <c r="AQ1913" i="4"/>
  <c r="AP1913" i="4"/>
  <c r="AK1913" i="4"/>
  <c r="AJ1913" i="4"/>
  <c r="AE1913" i="4"/>
  <c r="AD1913" i="4"/>
  <c r="BE1912" i="4"/>
  <c r="BC1912" i="4"/>
  <c r="BB1912" i="4"/>
  <c r="AW1912" i="4"/>
  <c r="AV1912" i="4"/>
  <c r="AQ1912" i="4"/>
  <c r="AP1912" i="4"/>
  <c r="AK1912" i="4"/>
  <c r="AJ1912" i="4"/>
  <c r="AE1912" i="4"/>
  <c r="AD1912" i="4"/>
  <c r="BE1911" i="4"/>
  <c r="BC1911" i="4"/>
  <c r="BB1911" i="4"/>
  <c r="AW1911" i="4"/>
  <c r="AV1911" i="4"/>
  <c r="AQ1911" i="4"/>
  <c r="AP1911" i="4"/>
  <c r="AK1911" i="4"/>
  <c r="AJ1911" i="4"/>
  <c r="AE1911" i="4"/>
  <c r="AD1911" i="4"/>
  <c r="BE1910" i="4"/>
  <c r="BC1910" i="4"/>
  <c r="BB1910" i="4"/>
  <c r="AW1910" i="4"/>
  <c r="AV1910" i="4"/>
  <c r="AQ1910" i="4"/>
  <c r="AP1910" i="4"/>
  <c r="AK1910" i="4"/>
  <c r="AJ1910" i="4"/>
  <c r="AE1910" i="4"/>
  <c r="AD1910" i="4"/>
  <c r="BE1909" i="4"/>
  <c r="BC1909" i="4"/>
  <c r="BB1909" i="4"/>
  <c r="AW1909" i="4"/>
  <c r="AV1909" i="4"/>
  <c r="AQ1909" i="4"/>
  <c r="AP1909" i="4"/>
  <c r="AK1909" i="4"/>
  <c r="AJ1909" i="4"/>
  <c r="AE1909" i="4"/>
  <c r="AD1909" i="4"/>
  <c r="BE1908" i="4"/>
  <c r="BC1908" i="4"/>
  <c r="BB1908" i="4"/>
  <c r="AW1908" i="4"/>
  <c r="AV1908" i="4"/>
  <c r="AQ1908" i="4"/>
  <c r="AP1908" i="4"/>
  <c r="AK1908" i="4"/>
  <c r="AJ1908" i="4"/>
  <c r="AE1908" i="4"/>
  <c r="AD1908" i="4"/>
  <c r="BE1907" i="4"/>
  <c r="BC1907" i="4"/>
  <c r="BB1907" i="4"/>
  <c r="AW1907" i="4"/>
  <c r="AV1907" i="4"/>
  <c r="AQ1907" i="4"/>
  <c r="AP1907" i="4"/>
  <c r="AK1907" i="4"/>
  <c r="AJ1907" i="4"/>
  <c r="AE1907" i="4"/>
  <c r="AD1907" i="4"/>
  <c r="BE1906" i="4"/>
  <c r="BC1906" i="4"/>
  <c r="BB1906" i="4"/>
  <c r="AW1906" i="4"/>
  <c r="AV1906" i="4"/>
  <c r="AQ1906" i="4"/>
  <c r="AP1906" i="4"/>
  <c r="AK1906" i="4"/>
  <c r="AJ1906" i="4"/>
  <c r="AE1906" i="4"/>
  <c r="AD1906" i="4"/>
  <c r="BE1905" i="4"/>
  <c r="BC1905" i="4"/>
  <c r="BB1905" i="4"/>
  <c r="AW1905" i="4"/>
  <c r="AV1905" i="4"/>
  <c r="AQ1905" i="4"/>
  <c r="AP1905" i="4"/>
  <c r="AK1905" i="4"/>
  <c r="AJ1905" i="4"/>
  <c r="AE1905" i="4"/>
  <c r="AD1905" i="4"/>
  <c r="BE1904" i="4"/>
  <c r="BC1904" i="4"/>
  <c r="BB1904" i="4"/>
  <c r="AW1904" i="4"/>
  <c r="AV1904" i="4"/>
  <c r="AQ1904" i="4"/>
  <c r="AP1904" i="4"/>
  <c r="AK1904" i="4"/>
  <c r="AJ1904" i="4"/>
  <c r="AE1904" i="4"/>
  <c r="AD1904" i="4"/>
  <c r="BE1903" i="4"/>
  <c r="BC1903" i="4"/>
  <c r="BB1903" i="4"/>
  <c r="AW1903" i="4"/>
  <c r="AV1903" i="4"/>
  <c r="AQ1903" i="4"/>
  <c r="AP1903" i="4"/>
  <c r="AK1903" i="4"/>
  <c r="AJ1903" i="4"/>
  <c r="AE1903" i="4"/>
  <c r="AD1903" i="4"/>
  <c r="BE1902" i="4"/>
  <c r="BC1902" i="4"/>
  <c r="BB1902" i="4"/>
  <c r="AW1902" i="4"/>
  <c r="AV1902" i="4"/>
  <c r="AQ1902" i="4"/>
  <c r="AP1902" i="4"/>
  <c r="AK1902" i="4"/>
  <c r="AJ1902" i="4"/>
  <c r="AE1902" i="4"/>
  <c r="AD1902" i="4"/>
  <c r="BE1901" i="4"/>
  <c r="BC1901" i="4"/>
  <c r="BB1901" i="4"/>
  <c r="AW1901" i="4"/>
  <c r="AV1901" i="4"/>
  <c r="AQ1901" i="4"/>
  <c r="AP1901" i="4"/>
  <c r="AK1901" i="4"/>
  <c r="AJ1901" i="4"/>
  <c r="AE1901" i="4"/>
  <c r="AD1901" i="4"/>
  <c r="BE1900" i="4"/>
  <c r="BC1900" i="4"/>
  <c r="BB1900" i="4"/>
  <c r="AW1900" i="4"/>
  <c r="AV1900" i="4"/>
  <c r="AQ1900" i="4"/>
  <c r="AP1900" i="4"/>
  <c r="AK1900" i="4"/>
  <c r="AJ1900" i="4"/>
  <c r="AE1900" i="4"/>
  <c r="AD1900" i="4"/>
  <c r="BE1899" i="4"/>
  <c r="BC1899" i="4"/>
  <c r="BB1899" i="4"/>
  <c r="AW1899" i="4"/>
  <c r="AV1899" i="4"/>
  <c r="AQ1899" i="4"/>
  <c r="AP1899" i="4"/>
  <c r="AK1899" i="4"/>
  <c r="AJ1899" i="4"/>
  <c r="AE1899" i="4"/>
  <c r="AD1899" i="4"/>
  <c r="BE1898" i="4"/>
  <c r="BC1898" i="4"/>
  <c r="BB1898" i="4"/>
  <c r="AW1898" i="4"/>
  <c r="AV1898" i="4"/>
  <c r="AQ1898" i="4"/>
  <c r="AP1898" i="4"/>
  <c r="AK1898" i="4"/>
  <c r="AJ1898" i="4"/>
  <c r="AE1898" i="4"/>
  <c r="AD1898" i="4"/>
  <c r="BE1897" i="4"/>
  <c r="BC1897" i="4"/>
  <c r="BB1897" i="4"/>
  <c r="AW1897" i="4"/>
  <c r="AV1897" i="4"/>
  <c r="AQ1897" i="4"/>
  <c r="AP1897" i="4"/>
  <c r="AK1897" i="4"/>
  <c r="AJ1897" i="4"/>
  <c r="AE1897" i="4"/>
  <c r="AD1897" i="4"/>
  <c r="BE1896" i="4"/>
  <c r="BC1896" i="4"/>
  <c r="BB1896" i="4"/>
  <c r="AW1896" i="4"/>
  <c r="AV1896" i="4"/>
  <c r="AQ1896" i="4"/>
  <c r="AP1896" i="4"/>
  <c r="AK1896" i="4"/>
  <c r="AJ1896" i="4"/>
  <c r="AE1896" i="4"/>
  <c r="AD1896" i="4"/>
  <c r="BE1895" i="4"/>
  <c r="BC1895" i="4"/>
  <c r="BB1895" i="4"/>
  <c r="AW1895" i="4"/>
  <c r="AV1895" i="4"/>
  <c r="AQ1895" i="4"/>
  <c r="AP1895" i="4"/>
  <c r="AK1895" i="4"/>
  <c r="AJ1895" i="4"/>
  <c r="AE1895" i="4"/>
  <c r="AD1895" i="4"/>
  <c r="BE1894" i="4"/>
  <c r="BC1894" i="4"/>
  <c r="BB1894" i="4"/>
  <c r="AW1894" i="4"/>
  <c r="AV1894" i="4"/>
  <c r="AQ1894" i="4"/>
  <c r="AP1894" i="4"/>
  <c r="AK1894" i="4"/>
  <c r="AJ1894" i="4"/>
  <c r="AE1894" i="4"/>
  <c r="AD1894" i="4"/>
  <c r="BE1893" i="4"/>
  <c r="BC1893" i="4"/>
  <c r="BB1893" i="4"/>
  <c r="AW1893" i="4"/>
  <c r="AV1893" i="4"/>
  <c r="AQ1893" i="4"/>
  <c r="AP1893" i="4"/>
  <c r="AK1893" i="4"/>
  <c r="AJ1893" i="4"/>
  <c r="AE1893" i="4"/>
  <c r="AD1893" i="4"/>
  <c r="BE1892" i="4"/>
  <c r="BC1892" i="4"/>
  <c r="BB1892" i="4"/>
  <c r="AW1892" i="4"/>
  <c r="AV1892" i="4"/>
  <c r="AQ1892" i="4"/>
  <c r="AP1892" i="4"/>
  <c r="AK1892" i="4"/>
  <c r="AJ1892" i="4"/>
  <c r="AE1892" i="4"/>
  <c r="AD1892" i="4"/>
  <c r="BE1891" i="4"/>
  <c r="BC1891" i="4"/>
  <c r="BB1891" i="4"/>
  <c r="AW1891" i="4"/>
  <c r="AV1891" i="4"/>
  <c r="AQ1891" i="4"/>
  <c r="AP1891" i="4"/>
  <c r="AK1891" i="4"/>
  <c r="AJ1891" i="4"/>
  <c r="AE1891" i="4"/>
  <c r="AD1891" i="4"/>
  <c r="BE1890" i="4"/>
  <c r="BC1890" i="4"/>
  <c r="BB1890" i="4"/>
  <c r="AW1890" i="4"/>
  <c r="AV1890" i="4"/>
  <c r="AQ1890" i="4"/>
  <c r="AP1890" i="4"/>
  <c r="AK1890" i="4"/>
  <c r="AJ1890" i="4"/>
  <c r="AE1890" i="4"/>
  <c r="AD1890" i="4"/>
  <c r="BE1889" i="4"/>
  <c r="BC1889" i="4"/>
  <c r="BB1889" i="4"/>
  <c r="AW1889" i="4"/>
  <c r="AV1889" i="4"/>
  <c r="AQ1889" i="4"/>
  <c r="AP1889" i="4"/>
  <c r="AK1889" i="4"/>
  <c r="AJ1889" i="4"/>
  <c r="AE1889" i="4"/>
  <c r="AD1889" i="4"/>
  <c r="BE1888" i="4"/>
  <c r="BC1888" i="4"/>
  <c r="BB1888" i="4"/>
  <c r="AW1888" i="4"/>
  <c r="AV1888" i="4"/>
  <c r="AQ1888" i="4"/>
  <c r="AP1888" i="4"/>
  <c r="AK1888" i="4"/>
  <c r="AJ1888" i="4"/>
  <c r="AE1888" i="4"/>
  <c r="AD1888" i="4"/>
  <c r="BE1887" i="4"/>
  <c r="BC1887" i="4"/>
  <c r="BB1887" i="4"/>
  <c r="AW1887" i="4"/>
  <c r="AV1887" i="4"/>
  <c r="AQ1887" i="4"/>
  <c r="AP1887" i="4"/>
  <c r="AK1887" i="4"/>
  <c r="AJ1887" i="4"/>
  <c r="AE1887" i="4"/>
  <c r="AD1887" i="4"/>
  <c r="BE1886" i="4"/>
  <c r="BC1886" i="4"/>
  <c r="BB1886" i="4"/>
  <c r="AW1886" i="4"/>
  <c r="AV1886" i="4"/>
  <c r="AQ1886" i="4"/>
  <c r="AP1886" i="4"/>
  <c r="AK1886" i="4"/>
  <c r="AJ1886" i="4"/>
  <c r="AE1886" i="4"/>
  <c r="AD1886" i="4"/>
  <c r="BE1885" i="4"/>
  <c r="BC1885" i="4"/>
  <c r="BB1885" i="4"/>
  <c r="AW1885" i="4"/>
  <c r="AV1885" i="4"/>
  <c r="AQ1885" i="4"/>
  <c r="AP1885" i="4"/>
  <c r="AK1885" i="4"/>
  <c r="AJ1885" i="4"/>
  <c r="AE1885" i="4"/>
  <c r="AD1885" i="4"/>
  <c r="BE1884" i="4"/>
  <c r="BC1884" i="4"/>
  <c r="BB1884" i="4"/>
  <c r="AW1884" i="4"/>
  <c r="AV1884" i="4"/>
  <c r="AQ1884" i="4"/>
  <c r="AP1884" i="4"/>
  <c r="AK1884" i="4"/>
  <c r="AJ1884" i="4"/>
  <c r="AE1884" i="4"/>
  <c r="AD1884" i="4"/>
  <c r="BE1883" i="4"/>
  <c r="BC1883" i="4"/>
  <c r="BB1883" i="4"/>
  <c r="AW1883" i="4"/>
  <c r="AV1883" i="4"/>
  <c r="AQ1883" i="4"/>
  <c r="AP1883" i="4"/>
  <c r="AK1883" i="4"/>
  <c r="AJ1883" i="4"/>
  <c r="AE1883" i="4"/>
  <c r="AD1883" i="4"/>
  <c r="BE1882" i="4"/>
  <c r="BC1882" i="4"/>
  <c r="BB1882" i="4"/>
  <c r="AW1882" i="4"/>
  <c r="AV1882" i="4"/>
  <c r="AQ1882" i="4"/>
  <c r="AP1882" i="4"/>
  <c r="AK1882" i="4"/>
  <c r="AJ1882" i="4"/>
  <c r="AE1882" i="4"/>
  <c r="AD1882" i="4"/>
  <c r="BE1881" i="4"/>
  <c r="BC1881" i="4"/>
  <c r="BB1881" i="4"/>
  <c r="AW1881" i="4"/>
  <c r="AV1881" i="4"/>
  <c r="AQ1881" i="4"/>
  <c r="AP1881" i="4"/>
  <c r="AK1881" i="4"/>
  <c r="AJ1881" i="4"/>
  <c r="AE1881" i="4"/>
  <c r="AD1881" i="4"/>
  <c r="BE1880" i="4"/>
  <c r="BC1880" i="4"/>
  <c r="BB1880" i="4"/>
  <c r="AW1880" i="4"/>
  <c r="AV1880" i="4"/>
  <c r="AQ1880" i="4"/>
  <c r="AP1880" i="4"/>
  <c r="AK1880" i="4"/>
  <c r="AJ1880" i="4"/>
  <c r="AE1880" i="4"/>
  <c r="AD1880" i="4"/>
  <c r="BE1879" i="4"/>
  <c r="BC1879" i="4"/>
  <c r="BB1879" i="4"/>
  <c r="AW1879" i="4"/>
  <c r="AV1879" i="4"/>
  <c r="AQ1879" i="4"/>
  <c r="AP1879" i="4"/>
  <c r="AK1879" i="4"/>
  <c r="AJ1879" i="4"/>
  <c r="AE1879" i="4"/>
  <c r="AD1879" i="4"/>
  <c r="BE1878" i="4"/>
  <c r="BC1878" i="4"/>
  <c r="BB1878" i="4"/>
  <c r="AW1878" i="4"/>
  <c r="AV1878" i="4"/>
  <c r="AQ1878" i="4"/>
  <c r="AP1878" i="4"/>
  <c r="AK1878" i="4"/>
  <c r="AJ1878" i="4"/>
  <c r="AE1878" i="4"/>
  <c r="AD1878" i="4"/>
  <c r="BE1877" i="4"/>
  <c r="BC1877" i="4"/>
  <c r="BB1877" i="4"/>
  <c r="AW1877" i="4"/>
  <c r="AV1877" i="4"/>
  <c r="AQ1877" i="4"/>
  <c r="AP1877" i="4"/>
  <c r="AK1877" i="4"/>
  <c r="AJ1877" i="4"/>
  <c r="AE1877" i="4"/>
  <c r="AD1877" i="4"/>
  <c r="BE1876" i="4"/>
  <c r="BC1876" i="4"/>
  <c r="BB1876" i="4"/>
  <c r="AW1876" i="4"/>
  <c r="AV1876" i="4"/>
  <c r="AQ1876" i="4"/>
  <c r="AP1876" i="4"/>
  <c r="AK1876" i="4"/>
  <c r="AJ1876" i="4"/>
  <c r="AE1876" i="4"/>
  <c r="AD1876" i="4"/>
  <c r="BE1875" i="4"/>
  <c r="BC1875" i="4"/>
  <c r="BB1875" i="4"/>
  <c r="AW1875" i="4"/>
  <c r="AV1875" i="4"/>
  <c r="AQ1875" i="4"/>
  <c r="AP1875" i="4"/>
  <c r="AK1875" i="4"/>
  <c r="AJ1875" i="4"/>
  <c r="AE1875" i="4"/>
  <c r="AD1875" i="4"/>
  <c r="BE1874" i="4"/>
  <c r="BC1874" i="4"/>
  <c r="BB1874" i="4"/>
  <c r="AW1874" i="4"/>
  <c r="AV1874" i="4"/>
  <c r="AQ1874" i="4"/>
  <c r="AP1874" i="4"/>
  <c r="AK1874" i="4"/>
  <c r="AJ1874" i="4"/>
  <c r="AE1874" i="4"/>
  <c r="AD1874" i="4"/>
  <c r="BE1873" i="4"/>
  <c r="BC1873" i="4"/>
  <c r="BB1873" i="4"/>
  <c r="AW1873" i="4"/>
  <c r="AV1873" i="4"/>
  <c r="AQ1873" i="4"/>
  <c r="AP1873" i="4"/>
  <c r="AK1873" i="4"/>
  <c r="AJ1873" i="4"/>
  <c r="AE1873" i="4"/>
  <c r="AD1873" i="4"/>
  <c r="BE1872" i="4"/>
  <c r="BC1872" i="4"/>
  <c r="BB1872" i="4"/>
  <c r="AW1872" i="4"/>
  <c r="AV1872" i="4"/>
  <c r="AQ1872" i="4"/>
  <c r="AP1872" i="4"/>
  <c r="AK1872" i="4"/>
  <c r="AJ1872" i="4"/>
  <c r="AE1872" i="4"/>
  <c r="AD1872" i="4"/>
  <c r="BE1871" i="4"/>
  <c r="BC1871" i="4"/>
  <c r="BB1871" i="4"/>
  <c r="AW1871" i="4"/>
  <c r="AV1871" i="4"/>
  <c r="AQ1871" i="4"/>
  <c r="AP1871" i="4"/>
  <c r="AK1871" i="4"/>
  <c r="AJ1871" i="4"/>
  <c r="AE1871" i="4"/>
  <c r="AD1871" i="4"/>
  <c r="BE1870" i="4"/>
  <c r="BC1870" i="4"/>
  <c r="BB1870" i="4"/>
  <c r="AW1870" i="4"/>
  <c r="AV1870" i="4"/>
  <c r="AQ1870" i="4"/>
  <c r="AP1870" i="4"/>
  <c r="AK1870" i="4"/>
  <c r="AJ1870" i="4"/>
  <c r="AE1870" i="4"/>
  <c r="AD1870" i="4"/>
  <c r="BE1869" i="4"/>
  <c r="BC1869" i="4"/>
  <c r="BB1869" i="4"/>
  <c r="AW1869" i="4"/>
  <c r="AV1869" i="4"/>
  <c r="AQ1869" i="4"/>
  <c r="AP1869" i="4"/>
  <c r="AK1869" i="4"/>
  <c r="AJ1869" i="4"/>
  <c r="AE1869" i="4"/>
  <c r="AD1869" i="4"/>
  <c r="BE1868" i="4"/>
  <c r="BC1868" i="4"/>
  <c r="BB1868" i="4"/>
  <c r="AW1868" i="4"/>
  <c r="AV1868" i="4"/>
  <c r="AQ1868" i="4"/>
  <c r="AP1868" i="4"/>
  <c r="AK1868" i="4"/>
  <c r="AJ1868" i="4"/>
  <c r="AE1868" i="4"/>
  <c r="AD1868" i="4"/>
  <c r="BE1867" i="4"/>
  <c r="BC1867" i="4"/>
  <c r="BB1867" i="4"/>
  <c r="AW1867" i="4"/>
  <c r="AV1867" i="4"/>
  <c r="AQ1867" i="4"/>
  <c r="AP1867" i="4"/>
  <c r="AK1867" i="4"/>
  <c r="AJ1867" i="4"/>
  <c r="AE1867" i="4"/>
  <c r="AD1867" i="4"/>
  <c r="BE1866" i="4"/>
  <c r="BC1866" i="4"/>
  <c r="BB1866" i="4"/>
  <c r="AW1866" i="4"/>
  <c r="AV1866" i="4"/>
  <c r="AQ1866" i="4"/>
  <c r="AP1866" i="4"/>
  <c r="AK1866" i="4"/>
  <c r="AJ1866" i="4"/>
  <c r="AE1866" i="4"/>
  <c r="AD1866" i="4"/>
  <c r="BE1865" i="4"/>
  <c r="BC1865" i="4"/>
  <c r="BB1865" i="4"/>
  <c r="AW1865" i="4"/>
  <c r="AV1865" i="4"/>
  <c r="AQ1865" i="4"/>
  <c r="AP1865" i="4"/>
  <c r="AK1865" i="4"/>
  <c r="AJ1865" i="4"/>
  <c r="AE1865" i="4"/>
  <c r="AD1865" i="4"/>
  <c r="BE1864" i="4"/>
  <c r="BC1864" i="4"/>
  <c r="BB1864" i="4"/>
  <c r="AW1864" i="4"/>
  <c r="AV1864" i="4"/>
  <c r="AQ1864" i="4"/>
  <c r="AP1864" i="4"/>
  <c r="AK1864" i="4"/>
  <c r="AJ1864" i="4"/>
  <c r="AE1864" i="4"/>
  <c r="AD1864" i="4"/>
  <c r="BE1863" i="4"/>
  <c r="BC1863" i="4"/>
  <c r="BB1863" i="4"/>
  <c r="AW1863" i="4"/>
  <c r="AV1863" i="4"/>
  <c r="AQ1863" i="4"/>
  <c r="AP1863" i="4"/>
  <c r="AK1863" i="4"/>
  <c r="AJ1863" i="4"/>
  <c r="AE1863" i="4"/>
  <c r="AD1863" i="4"/>
  <c r="BE1862" i="4"/>
  <c r="BC1862" i="4"/>
  <c r="BB1862" i="4"/>
  <c r="AW1862" i="4"/>
  <c r="AV1862" i="4"/>
  <c r="AQ1862" i="4"/>
  <c r="AP1862" i="4"/>
  <c r="AK1862" i="4"/>
  <c r="AJ1862" i="4"/>
  <c r="AE1862" i="4"/>
  <c r="AD1862" i="4"/>
  <c r="BE1861" i="4"/>
  <c r="BC1861" i="4"/>
  <c r="BB1861" i="4"/>
  <c r="AW1861" i="4"/>
  <c r="AV1861" i="4"/>
  <c r="AQ1861" i="4"/>
  <c r="AP1861" i="4"/>
  <c r="AK1861" i="4"/>
  <c r="AJ1861" i="4"/>
  <c r="AE1861" i="4"/>
  <c r="AD1861" i="4"/>
  <c r="BE1860" i="4"/>
  <c r="BC1860" i="4"/>
  <c r="BB1860" i="4"/>
  <c r="AW1860" i="4"/>
  <c r="AV1860" i="4"/>
  <c r="AQ1860" i="4"/>
  <c r="AP1860" i="4"/>
  <c r="AK1860" i="4"/>
  <c r="AJ1860" i="4"/>
  <c r="AE1860" i="4"/>
  <c r="AD1860" i="4"/>
  <c r="BE1859" i="4"/>
  <c r="BC1859" i="4"/>
  <c r="BB1859" i="4"/>
  <c r="AW1859" i="4"/>
  <c r="AV1859" i="4"/>
  <c r="AQ1859" i="4"/>
  <c r="AP1859" i="4"/>
  <c r="AK1859" i="4"/>
  <c r="AJ1859" i="4"/>
  <c r="AE1859" i="4"/>
  <c r="AD1859" i="4"/>
  <c r="BE1858" i="4"/>
  <c r="BC1858" i="4"/>
  <c r="BB1858" i="4"/>
  <c r="AW1858" i="4"/>
  <c r="AV1858" i="4"/>
  <c r="AQ1858" i="4"/>
  <c r="AP1858" i="4"/>
  <c r="AK1858" i="4"/>
  <c r="AJ1858" i="4"/>
  <c r="AE1858" i="4"/>
  <c r="AD1858" i="4"/>
  <c r="BE1857" i="4"/>
  <c r="BC1857" i="4"/>
  <c r="BB1857" i="4"/>
  <c r="AW1857" i="4"/>
  <c r="AV1857" i="4"/>
  <c r="AQ1857" i="4"/>
  <c r="AP1857" i="4"/>
  <c r="AK1857" i="4"/>
  <c r="AJ1857" i="4"/>
  <c r="AE1857" i="4"/>
  <c r="AD1857" i="4"/>
  <c r="BE1856" i="4"/>
  <c r="BC1856" i="4"/>
  <c r="BB1856" i="4"/>
  <c r="AW1856" i="4"/>
  <c r="AV1856" i="4"/>
  <c r="AQ1856" i="4"/>
  <c r="AP1856" i="4"/>
  <c r="AK1856" i="4"/>
  <c r="AJ1856" i="4"/>
  <c r="AE1856" i="4"/>
  <c r="AD1856" i="4"/>
  <c r="BE1855" i="4"/>
  <c r="BC1855" i="4"/>
  <c r="BB1855" i="4"/>
  <c r="AW1855" i="4"/>
  <c r="AV1855" i="4"/>
  <c r="AQ1855" i="4"/>
  <c r="AP1855" i="4"/>
  <c r="AK1855" i="4"/>
  <c r="AJ1855" i="4"/>
  <c r="AE1855" i="4"/>
  <c r="AD1855" i="4"/>
  <c r="BE1854" i="4"/>
  <c r="BC1854" i="4"/>
  <c r="BB1854" i="4"/>
  <c r="AW1854" i="4"/>
  <c r="AV1854" i="4"/>
  <c r="AQ1854" i="4"/>
  <c r="AP1854" i="4"/>
  <c r="AK1854" i="4"/>
  <c r="AJ1854" i="4"/>
  <c r="AE1854" i="4"/>
  <c r="AD1854" i="4"/>
  <c r="BE1853" i="4"/>
  <c r="BC1853" i="4"/>
  <c r="BB1853" i="4"/>
  <c r="AW1853" i="4"/>
  <c r="AV1853" i="4"/>
  <c r="AQ1853" i="4"/>
  <c r="AP1853" i="4"/>
  <c r="AK1853" i="4"/>
  <c r="AJ1853" i="4"/>
  <c r="AE1853" i="4"/>
  <c r="AD1853" i="4"/>
  <c r="BE1852" i="4"/>
  <c r="BC1852" i="4"/>
  <c r="BB1852" i="4"/>
  <c r="AW1852" i="4"/>
  <c r="AV1852" i="4"/>
  <c r="AQ1852" i="4"/>
  <c r="AP1852" i="4"/>
  <c r="AK1852" i="4"/>
  <c r="AJ1852" i="4"/>
  <c r="AE1852" i="4"/>
  <c r="AD1852" i="4"/>
  <c r="BE1851" i="4"/>
  <c r="BC1851" i="4"/>
  <c r="BB1851" i="4"/>
  <c r="AW1851" i="4"/>
  <c r="AV1851" i="4"/>
  <c r="AQ1851" i="4"/>
  <c r="AP1851" i="4"/>
  <c r="AK1851" i="4"/>
  <c r="AJ1851" i="4"/>
  <c r="AE1851" i="4"/>
  <c r="AD1851" i="4"/>
  <c r="BE1850" i="4"/>
  <c r="BC1850" i="4"/>
  <c r="BB1850" i="4"/>
  <c r="AW1850" i="4"/>
  <c r="AV1850" i="4"/>
  <c r="AQ1850" i="4"/>
  <c r="AP1850" i="4"/>
  <c r="AK1850" i="4"/>
  <c r="AJ1850" i="4"/>
  <c r="AE1850" i="4"/>
  <c r="AD1850" i="4"/>
  <c r="BE1849" i="4"/>
  <c r="BC1849" i="4"/>
  <c r="BB1849" i="4"/>
  <c r="AW1849" i="4"/>
  <c r="AV1849" i="4"/>
  <c r="AQ1849" i="4"/>
  <c r="AP1849" i="4"/>
  <c r="AK1849" i="4"/>
  <c r="AJ1849" i="4"/>
  <c r="AE1849" i="4"/>
  <c r="AD1849" i="4"/>
  <c r="BE1848" i="4"/>
  <c r="BC1848" i="4"/>
  <c r="BB1848" i="4"/>
  <c r="AW1848" i="4"/>
  <c r="AV1848" i="4"/>
  <c r="AQ1848" i="4"/>
  <c r="AP1848" i="4"/>
  <c r="AK1848" i="4"/>
  <c r="AJ1848" i="4"/>
  <c r="AE1848" i="4"/>
  <c r="AD1848" i="4"/>
  <c r="BE1847" i="4"/>
  <c r="BC1847" i="4"/>
  <c r="BB1847" i="4"/>
  <c r="AW1847" i="4"/>
  <c r="AV1847" i="4"/>
  <c r="AQ1847" i="4"/>
  <c r="AP1847" i="4"/>
  <c r="AK1847" i="4"/>
  <c r="AJ1847" i="4"/>
  <c r="AE1847" i="4"/>
  <c r="AD1847" i="4"/>
  <c r="BE1846" i="4"/>
  <c r="BC1846" i="4"/>
  <c r="BB1846" i="4"/>
  <c r="AW1846" i="4"/>
  <c r="AV1846" i="4"/>
  <c r="AQ1846" i="4"/>
  <c r="AP1846" i="4"/>
  <c r="AK1846" i="4"/>
  <c r="AJ1846" i="4"/>
  <c r="AE1846" i="4"/>
  <c r="AD1846" i="4"/>
  <c r="BE1845" i="4"/>
  <c r="BC1845" i="4"/>
  <c r="BB1845" i="4"/>
  <c r="AW1845" i="4"/>
  <c r="AV1845" i="4"/>
  <c r="AQ1845" i="4"/>
  <c r="AP1845" i="4"/>
  <c r="AK1845" i="4"/>
  <c r="AJ1845" i="4"/>
  <c r="AE1845" i="4"/>
  <c r="AD1845" i="4"/>
  <c r="BE1844" i="4"/>
  <c r="BC1844" i="4"/>
  <c r="BB1844" i="4"/>
  <c r="AW1844" i="4"/>
  <c r="AV1844" i="4"/>
  <c r="AQ1844" i="4"/>
  <c r="AP1844" i="4"/>
  <c r="AK1844" i="4"/>
  <c r="AJ1844" i="4"/>
  <c r="AE1844" i="4"/>
  <c r="AD1844" i="4"/>
  <c r="BE1843" i="4"/>
  <c r="BC1843" i="4"/>
  <c r="BB1843" i="4"/>
  <c r="AW1843" i="4"/>
  <c r="AV1843" i="4"/>
  <c r="AQ1843" i="4"/>
  <c r="AP1843" i="4"/>
  <c r="AK1843" i="4"/>
  <c r="AJ1843" i="4"/>
  <c r="AE1843" i="4"/>
  <c r="AD1843" i="4"/>
  <c r="BE1842" i="4"/>
  <c r="BC1842" i="4"/>
  <c r="BB1842" i="4"/>
  <c r="AW1842" i="4"/>
  <c r="AV1842" i="4"/>
  <c r="AQ1842" i="4"/>
  <c r="AP1842" i="4"/>
  <c r="AK1842" i="4"/>
  <c r="AJ1842" i="4"/>
  <c r="AE1842" i="4"/>
  <c r="AD1842" i="4"/>
  <c r="BE1841" i="4"/>
  <c r="BC1841" i="4"/>
  <c r="BB1841" i="4"/>
  <c r="AW1841" i="4"/>
  <c r="AV1841" i="4"/>
  <c r="AQ1841" i="4"/>
  <c r="AP1841" i="4"/>
  <c r="AK1841" i="4"/>
  <c r="AJ1841" i="4"/>
  <c r="AE1841" i="4"/>
  <c r="AD1841" i="4"/>
  <c r="BE1840" i="4"/>
  <c r="BC1840" i="4"/>
  <c r="BB1840" i="4"/>
  <c r="AW1840" i="4"/>
  <c r="AV1840" i="4"/>
  <c r="AQ1840" i="4"/>
  <c r="AP1840" i="4"/>
  <c r="AK1840" i="4"/>
  <c r="AJ1840" i="4"/>
  <c r="AE1840" i="4"/>
  <c r="AD1840" i="4"/>
  <c r="BE1839" i="4"/>
  <c r="BC1839" i="4"/>
  <c r="BB1839" i="4"/>
  <c r="AW1839" i="4"/>
  <c r="AV1839" i="4"/>
  <c r="AQ1839" i="4"/>
  <c r="AP1839" i="4"/>
  <c r="AK1839" i="4"/>
  <c r="AJ1839" i="4"/>
  <c r="AE1839" i="4"/>
  <c r="AD1839" i="4"/>
  <c r="BE1838" i="4"/>
  <c r="BC1838" i="4"/>
  <c r="BB1838" i="4"/>
  <c r="AW1838" i="4"/>
  <c r="AV1838" i="4"/>
  <c r="AQ1838" i="4"/>
  <c r="AP1838" i="4"/>
  <c r="AK1838" i="4"/>
  <c r="AJ1838" i="4"/>
  <c r="AE1838" i="4"/>
  <c r="AD1838" i="4"/>
  <c r="BE1837" i="4"/>
  <c r="BC1837" i="4"/>
  <c r="BB1837" i="4"/>
  <c r="AW1837" i="4"/>
  <c r="AV1837" i="4"/>
  <c r="AQ1837" i="4"/>
  <c r="AP1837" i="4"/>
  <c r="AK1837" i="4"/>
  <c r="AJ1837" i="4"/>
  <c r="AE1837" i="4"/>
  <c r="AD1837" i="4"/>
  <c r="BE1836" i="4"/>
  <c r="BC1836" i="4"/>
  <c r="BB1836" i="4"/>
  <c r="AW1836" i="4"/>
  <c r="AV1836" i="4"/>
  <c r="AQ1836" i="4"/>
  <c r="AP1836" i="4"/>
  <c r="AK1836" i="4"/>
  <c r="AJ1836" i="4"/>
  <c r="AE1836" i="4"/>
  <c r="AD1836" i="4"/>
  <c r="BE1835" i="4"/>
  <c r="BC1835" i="4"/>
  <c r="BB1835" i="4"/>
  <c r="AW1835" i="4"/>
  <c r="AV1835" i="4"/>
  <c r="AQ1835" i="4"/>
  <c r="AP1835" i="4"/>
  <c r="AK1835" i="4"/>
  <c r="AJ1835" i="4"/>
  <c r="AE1835" i="4"/>
  <c r="AD1835" i="4"/>
  <c r="BE1834" i="4"/>
  <c r="BC1834" i="4"/>
  <c r="BB1834" i="4"/>
  <c r="AW1834" i="4"/>
  <c r="AV1834" i="4"/>
  <c r="AQ1834" i="4"/>
  <c r="AP1834" i="4"/>
  <c r="AK1834" i="4"/>
  <c r="AJ1834" i="4"/>
  <c r="AE1834" i="4"/>
  <c r="AD1834" i="4"/>
  <c r="BE1833" i="4"/>
  <c r="BC1833" i="4"/>
  <c r="BB1833" i="4"/>
  <c r="AW1833" i="4"/>
  <c r="AV1833" i="4"/>
  <c r="AQ1833" i="4"/>
  <c r="AP1833" i="4"/>
  <c r="AK1833" i="4"/>
  <c r="AJ1833" i="4"/>
  <c r="AE1833" i="4"/>
  <c r="AD1833" i="4"/>
  <c r="BE1832" i="4"/>
  <c r="BC1832" i="4"/>
  <c r="BB1832" i="4"/>
  <c r="AW1832" i="4"/>
  <c r="AV1832" i="4"/>
  <c r="AQ1832" i="4"/>
  <c r="AP1832" i="4"/>
  <c r="AK1832" i="4"/>
  <c r="AJ1832" i="4"/>
  <c r="AE1832" i="4"/>
  <c r="AD1832" i="4"/>
  <c r="BE1831" i="4"/>
  <c r="BC1831" i="4"/>
  <c r="BB1831" i="4"/>
  <c r="AW1831" i="4"/>
  <c r="AV1831" i="4"/>
  <c r="AQ1831" i="4"/>
  <c r="AP1831" i="4"/>
  <c r="AK1831" i="4"/>
  <c r="AJ1831" i="4"/>
  <c r="AE1831" i="4"/>
  <c r="AD1831" i="4"/>
  <c r="BE1830" i="4"/>
  <c r="BC1830" i="4"/>
  <c r="BB1830" i="4"/>
  <c r="AW1830" i="4"/>
  <c r="AV1830" i="4"/>
  <c r="AQ1830" i="4"/>
  <c r="AP1830" i="4"/>
  <c r="AK1830" i="4"/>
  <c r="AJ1830" i="4"/>
  <c r="AE1830" i="4"/>
  <c r="AD1830" i="4"/>
  <c r="BE1829" i="4"/>
  <c r="BC1829" i="4"/>
  <c r="BB1829" i="4"/>
  <c r="AW1829" i="4"/>
  <c r="AV1829" i="4"/>
  <c r="AQ1829" i="4"/>
  <c r="AP1829" i="4"/>
  <c r="AK1829" i="4"/>
  <c r="AJ1829" i="4"/>
  <c r="AE1829" i="4"/>
  <c r="AD1829" i="4"/>
  <c r="BE1828" i="4"/>
  <c r="BC1828" i="4"/>
  <c r="BB1828" i="4"/>
  <c r="AW1828" i="4"/>
  <c r="AV1828" i="4"/>
  <c r="AQ1828" i="4"/>
  <c r="AP1828" i="4"/>
  <c r="AK1828" i="4"/>
  <c r="AJ1828" i="4"/>
  <c r="AE1828" i="4"/>
  <c r="AD1828" i="4"/>
  <c r="BE1827" i="4"/>
  <c r="BC1827" i="4"/>
  <c r="BB1827" i="4"/>
  <c r="AW1827" i="4"/>
  <c r="AV1827" i="4"/>
  <c r="AQ1827" i="4"/>
  <c r="AP1827" i="4"/>
  <c r="AK1827" i="4"/>
  <c r="AJ1827" i="4"/>
  <c r="AE1827" i="4"/>
  <c r="AD1827" i="4"/>
  <c r="BE1826" i="4"/>
  <c r="BC1826" i="4"/>
  <c r="BB1826" i="4"/>
  <c r="AW1826" i="4"/>
  <c r="AV1826" i="4"/>
  <c r="AQ1826" i="4"/>
  <c r="AP1826" i="4"/>
  <c r="AK1826" i="4"/>
  <c r="AJ1826" i="4"/>
  <c r="AE1826" i="4"/>
  <c r="AD1826" i="4"/>
  <c r="BE1825" i="4"/>
  <c r="BC1825" i="4"/>
  <c r="BB1825" i="4"/>
  <c r="AW1825" i="4"/>
  <c r="AV1825" i="4"/>
  <c r="AQ1825" i="4"/>
  <c r="AP1825" i="4"/>
  <c r="AK1825" i="4"/>
  <c r="AJ1825" i="4"/>
  <c r="AE1825" i="4"/>
  <c r="AD1825" i="4"/>
  <c r="BE1824" i="4"/>
  <c r="BC1824" i="4"/>
  <c r="BB1824" i="4"/>
  <c r="AW1824" i="4"/>
  <c r="AV1824" i="4"/>
  <c r="AQ1824" i="4"/>
  <c r="AP1824" i="4"/>
  <c r="AK1824" i="4"/>
  <c r="AJ1824" i="4"/>
  <c r="AE1824" i="4"/>
  <c r="AD1824" i="4"/>
  <c r="BE1823" i="4"/>
  <c r="BC1823" i="4"/>
  <c r="BB1823" i="4"/>
  <c r="AW1823" i="4"/>
  <c r="AV1823" i="4"/>
  <c r="AQ1823" i="4"/>
  <c r="AP1823" i="4"/>
  <c r="AK1823" i="4"/>
  <c r="AJ1823" i="4"/>
  <c r="AE1823" i="4"/>
  <c r="AD1823" i="4"/>
  <c r="BE1822" i="4"/>
  <c r="BC1822" i="4"/>
  <c r="BB1822" i="4"/>
  <c r="AW1822" i="4"/>
  <c r="AV1822" i="4"/>
  <c r="AQ1822" i="4"/>
  <c r="AP1822" i="4"/>
  <c r="AK1822" i="4"/>
  <c r="AJ1822" i="4"/>
  <c r="AE1822" i="4"/>
  <c r="AD1822" i="4"/>
  <c r="BE1821" i="4"/>
  <c r="BC1821" i="4"/>
  <c r="BB1821" i="4"/>
  <c r="AW1821" i="4"/>
  <c r="AV1821" i="4"/>
  <c r="AQ1821" i="4"/>
  <c r="AP1821" i="4"/>
  <c r="AK1821" i="4"/>
  <c r="AJ1821" i="4"/>
  <c r="AE1821" i="4"/>
  <c r="AD1821" i="4"/>
  <c r="BE1820" i="4"/>
  <c r="BC1820" i="4"/>
  <c r="BB1820" i="4"/>
  <c r="AW1820" i="4"/>
  <c r="AV1820" i="4"/>
  <c r="AQ1820" i="4"/>
  <c r="AP1820" i="4"/>
  <c r="AK1820" i="4"/>
  <c r="AJ1820" i="4"/>
  <c r="AE1820" i="4"/>
  <c r="AD1820" i="4"/>
  <c r="BE1819" i="4"/>
  <c r="BC1819" i="4"/>
  <c r="BB1819" i="4"/>
  <c r="AW1819" i="4"/>
  <c r="AV1819" i="4"/>
  <c r="AQ1819" i="4"/>
  <c r="AP1819" i="4"/>
  <c r="AK1819" i="4"/>
  <c r="AJ1819" i="4"/>
  <c r="AE1819" i="4"/>
  <c r="AD1819" i="4"/>
  <c r="BE1818" i="4"/>
  <c r="BC1818" i="4"/>
  <c r="BB1818" i="4"/>
  <c r="AW1818" i="4"/>
  <c r="AV1818" i="4"/>
  <c r="AQ1818" i="4"/>
  <c r="AP1818" i="4"/>
  <c r="AK1818" i="4"/>
  <c r="AJ1818" i="4"/>
  <c r="AE1818" i="4"/>
  <c r="AD1818" i="4"/>
  <c r="BE1817" i="4"/>
  <c r="BC1817" i="4"/>
  <c r="BB1817" i="4"/>
  <c r="AW1817" i="4"/>
  <c r="AV1817" i="4"/>
  <c r="AQ1817" i="4"/>
  <c r="AP1817" i="4"/>
  <c r="AK1817" i="4"/>
  <c r="AJ1817" i="4"/>
  <c r="AE1817" i="4"/>
  <c r="AD1817" i="4"/>
  <c r="BE1816" i="4"/>
  <c r="BC1816" i="4"/>
  <c r="BB1816" i="4"/>
  <c r="AW1816" i="4"/>
  <c r="AV1816" i="4"/>
  <c r="AQ1816" i="4"/>
  <c r="AP1816" i="4"/>
  <c r="AK1816" i="4"/>
  <c r="AJ1816" i="4"/>
  <c r="AE1816" i="4"/>
  <c r="AD1816" i="4"/>
  <c r="BE1815" i="4"/>
  <c r="BC1815" i="4"/>
  <c r="BB1815" i="4"/>
  <c r="AW1815" i="4"/>
  <c r="AV1815" i="4"/>
  <c r="AQ1815" i="4"/>
  <c r="AP1815" i="4"/>
  <c r="AK1815" i="4"/>
  <c r="AJ1815" i="4"/>
  <c r="AE1815" i="4"/>
  <c r="AD1815" i="4"/>
  <c r="BE1814" i="4"/>
  <c r="BC1814" i="4"/>
  <c r="BB1814" i="4"/>
  <c r="AW1814" i="4"/>
  <c r="AV1814" i="4"/>
  <c r="AQ1814" i="4"/>
  <c r="AP1814" i="4"/>
  <c r="AK1814" i="4"/>
  <c r="AJ1814" i="4"/>
  <c r="AE1814" i="4"/>
  <c r="AD1814" i="4"/>
  <c r="BE1813" i="4"/>
  <c r="BC1813" i="4"/>
  <c r="BB1813" i="4"/>
  <c r="AW1813" i="4"/>
  <c r="AV1813" i="4"/>
  <c r="AQ1813" i="4"/>
  <c r="AP1813" i="4"/>
  <c r="AK1813" i="4"/>
  <c r="AJ1813" i="4"/>
  <c r="AE1813" i="4"/>
  <c r="AD1813" i="4"/>
  <c r="BE1812" i="4"/>
  <c r="BC1812" i="4"/>
  <c r="BB1812" i="4"/>
  <c r="AW1812" i="4"/>
  <c r="AV1812" i="4"/>
  <c r="AQ1812" i="4"/>
  <c r="AP1812" i="4"/>
  <c r="AK1812" i="4"/>
  <c r="AJ1812" i="4"/>
  <c r="AE1812" i="4"/>
  <c r="AD1812" i="4"/>
  <c r="BE1811" i="4"/>
  <c r="BC1811" i="4"/>
  <c r="BB1811" i="4"/>
  <c r="AW1811" i="4"/>
  <c r="AV1811" i="4"/>
  <c r="AQ1811" i="4"/>
  <c r="AP1811" i="4"/>
  <c r="AK1811" i="4"/>
  <c r="AJ1811" i="4"/>
  <c r="AE1811" i="4"/>
  <c r="AD1811" i="4"/>
  <c r="BE1810" i="4"/>
  <c r="BC1810" i="4"/>
  <c r="BB1810" i="4"/>
  <c r="AW1810" i="4"/>
  <c r="AV1810" i="4"/>
  <c r="AQ1810" i="4"/>
  <c r="AP1810" i="4"/>
  <c r="AK1810" i="4"/>
  <c r="AJ1810" i="4"/>
  <c r="AE1810" i="4"/>
  <c r="AD1810" i="4"/>
  <c r="BE1809" i="4"/>
  <c r="BC1809" i="4"/>
  <c r="BB1809" i="4"/>
  <c r="AW1809" i="4"/>
  <c r="AV1809" i="4"/>
  <c r="AQ1809" i="4"/>
  <c r="AP1809" i="4"/>
  <c r="AK1809" i="4"/>
  <c r="AJ1809" i="4"/>
  <c r="AE1809" i="4"/>
  <c r="AD1809" i="4"/>
  <c r="BE1808" i="4"/>
  <c r="BC1808" i="4"/>
  <c r="BB1808" i="4"/>
  <c r="AW1808" i="4"/>
  <c r="AV1808" i="4"/>
  <c r="AQ1808" i="4"/>
  <c r="AP1808" i="4"/>
  <c r="AK1808" i="4"/>
  <c r="AJ1808" i="4"/>
  <c r="AE1808" i="4"/>
  <c r="AD1808" i="4"/>
  <c r="BE1807" i="4"/>
  <c r="BC1807" i="4"/>
  <c r="BB1807" i="4"/>
  <c r="AW1807" i="4"/>
  <c r="AV1807" i="4"/>
  <c r="AQ1807" i="4"/>
  <c r="AP1807" i="4"/>
  <c r="AK1807" i="4"/>
  <c r="AJ1807" i="4"/>
  <c r="AE1807" i="4"/>
  <c r="AD1807" i="4"/>
  <c r="BE1806" i="4"/>
  <c r="BC1806" i="4"/>
  <c r="BB1806" i="4"/>
  <c r="AW1806" i="4"/>
  <c r="AV1806" i="4"/>
  <c r="AQ1806" i="4"/>
  <c r="AP1806" i="4"/>
  <c r="AK1806" i="4"/>
  <c r="AJ1806" i="4"/>
  <c r="AE1806" i="4"/>
  <c r="AD1806" i="4"/>
  <c r="BE1805" i="4"/>
  <c r="BC1805" i="4"/>
  <c r="BB1805" i="4"/>
  <c r="AW1805" i="4"/>
  <c r="AV1805" i="4"/>
  <c r="AQ1805" i="4"/>
  <c r="AP1805" i="4"/>
  <c r="AK1805" i="4"/>
  <c r="AJ1805" i="4"/>
  <c r="AE1805" i="4"/>
  <c r="AD1805" i="4"/>
  <c r="BE1804" i="4"/>
  <c r="BC1804" i="4"/>
  <c r="BB1804" i="4"/>
  <c r="AW1804" i="4"/>
  <c r="AV1804" i="4"/>
  <c r="AQ1804" i="4"/>
  <c r="AP1804" i="4"/>
  <c r="AK1804" i="4"/>
  <c r="AJ1804" i="4"/>
  <c r="AE1804" i="4"/>
  <c r="AD1804" i="4"/>
  <c r="BE1803" i="4"/>
  <c r="BC1803" i="4"/>
  <c r="BB1803" i="4"/>
  <c r="AW1803" i="4"/>
  <c r="AV1803" i="4"/>
  <c r="AQ1803" i="4"/>
  <c r="AP1803" i="4"/>
  <c r="AK1803" i="4"/>
  <c r="AJ1803" i="4"/>
  <c r="AE1803" i="4"/>
  <c r="AD1803" i="4"/>
  <c r="BE1802" i="4"/>
  <c r="BC1802" i="4"/>
  <c r="BB1802" i="4"/>
  <c r="AW1802" i="4"/>
  <c r="AV1802" i="4"/>
  <c r="AQ1802" i="4"/>
  <c r="AP1802" i="4"/>
  <c r="AK1802" i="4"/>
  <c r="AJ1802" i="4"/>
  <c r="AE1802" i="4"/>
  <c r="AD1802" i="4"/>
  <c r="BE1801" i="4"/>
  <c r="BC1801" i="4"/>
  <c r="BB1801" i="4"/>
  <c r="AW1801" i="4"/>
  <c r="AV1801" i="4"/>
  <c r="AQ1801" i="4"/>
  <c r="AP1801" i="4"/>
  <c r="AK1801" i="4"/>
  <c r="AJ1801" i="4"/>
  <c r="AE1801" i="4"/>
  <c r="AD1801" i="4"/>
  <c r="BE1800" i="4"/>
  <c r="BC1800" i="4"/>
  <c r="BB1800" i="4"/>
  <c r="AW1800" i="4"/>
  <c r="AV1800" i="4"/>
  <c r="AQ1800" i="4"/>
  <c r="AP1800" i="4"/>
  <c r="AK1800" i="4"/>
  <c r="AJ1800" i="4"/>
  <c r="AE1800" i="4"/>
  <c r="AD1800" i="4"/>
  <c r="BE1799" i="4"/>
  <c r="BC1799" i="4"/>
  <c r="BB1799" i="4"/>
  <c r="AW1799" i="4"/>
  <c r="AV1799" i="4"/>
  <c r="AQ1799" i="4"/>
  <c r="AP1799" i="4"/>
  <c r="AK1799" i="4"/>
  <c r="AJ1799" i="4"/>
  <c r="AE1799" i="4"/>
  <c r="AD1799" i="4"/>
  <c r="BE1798" i="4"/>
  <c r="BC1798" i="4"/>
  <c r="BB1798" i="4"/>
  <c r="AW1798" i="4"/>
  <c r="AV1798" i="4"/>
  <c r="AQ1798" i="4"/>
  <c r="AP1798" i="4"/>
  <c r="AK1798" i="4"/>
  <c r="AJ1798" i="4"/>
  <c r="AE1798" i="4"/>
  <c r="AD1798" i="4"/>
  <c r="BE1797" i="4"/>
  <c r="BC1797" i="4"/>
  <c r="BB1797" i="4"/>
  <c r="AW1797" i="4"/>
  <c r="AV1797" i="4"/>
  <c r="AQ1797" i="4"/>
  <c r="AP1797" i="4"/>
  <c r="AK1797" i="4"/>
  <c r="AJ1797" i="4"/>
  <c r="AE1797" i="4"/>
  <c r="AD1797" i="4"/>
  <c r="BE1796" i="4"/>
  <c r="BC1796" i="4"/>
  <c r="BB1796" i="4"/>
  <c r="AW1796" i="4"/>
  <c r="AV1796" i="4"/>
  <c r="AQ1796" i="4"/>
  <c r="AP1796" i="4"/>
  <c r="AK1796" i="4"/>
  <c r="AJ1796" i="4"/>
  <c r="AE1796" i="4"/>
  <c r="AD1796" i="4"/>
  <c r="BE1795" i="4"/>
  <c r="BC1795" i="4"/>
  <c r="BB1795" i="4"/>
  <c r="AW1795" i="4"/>
  <c r="AV1795" i="4"/>
  <c r="AQ1795" i="4"/>
  <c r="AP1795" i="4"/>
  <c r="AK1795" i="4"/>
  <c r="AJ1795" i="4"/>
  <c r="AE1795" i="4"/>
  <c r="AD1795" i="4"/>
  <c r="BE1794" i="4"/>
  <c r="BC1794" i="4"/>
  <c r="BB1794" i="4"/>
  <c r="AW1794" i="4"/>
  <c r="AV1794" i="4"/>
  <c r="AQ1794" i="4"/>
  <c r="AP1794" i="4"/>
  <c r="AK1794" i="4"/>
  <c r="AJ1794" i="4"/>
  <c r="AE1794" i="4"/>
  <c r="AD1794" i="4"/>
  <c r="BE1793" i="4"/>
  <c r="BC1793" i="4"/>
  <c r="BB1793" i="4"/>
  <c r="AW1793" i="4"/>
  <c r="AV1793" i="4"/>
  <c r="AQ1793" i="4"/>
  <c r="AP1793" i="4"/>
  <c r="AK1793" i="4"/>
  <c r="AJ1793" i="4"/>
  <c r="AE1793" i="4"/>
  <c r="AD1793" i="4"/>
  <c r="BE1792" i="4"/>
  <c r="BC1792" i="4"/>
  <c r="BB1792" i="4"/>
  <c r="AW1792" i="4"/>
  <c r="AV1792" i="4"/>
  <c r="AQ1792" i="4"/>
  <c r="AP1792" i="4"/>
  <c r="AK1792" i="4"/>
  <c r="AJ1792" i="4"/>
  <c r="AE1792" i="4"/>
  <c r="AD1792" i="4"/>
  <c r="BE1791" i="4"/>
  <c r="BC1791" i="4"/>
  <c r="BB1791" i="4"/>
  <c r="AW1791" i="4"/>
  <c r="AV1791" i="4"/>
  <c r="AQ1791" i="4"/>
  <c r="AP1791" i="4"/>
  <c r="AK1791" i="4"/>
  <c r="AJ1791" i="4"/>
  <c r="AE1791" i="4"/>
  <c r="AD1791" i="4"/>
  <c r="BE1790" i="4"/>
  <c r="BC1790" i="4"/>
  <c r="BB1790" i="4"/>
  <c r="AW1790" i="4"/>
  <c r="AV1790" i="4"/>
  <c r="AQ1790" i="4"/>
  <c r="AP1790" i="4"/>
  <c r="AK1790" i="4"/>
  <c r="AJ1790" i="4"/>
  <c r="AE1790" i="4"/>
  <c r="AD1790" i="4"/>
  <c r="BE1789" i="4"/>
  <c r="BC1789" i="4"/>
  <c r="BB1789" i="4"/>
  <c r="AW1789" i="4"/>
  <c r="AV1789" i="4"/>
  <c r="AQ1789" i="4"/>
  <c r="AP1789" i="4"/>
  <c r="AK1789" i="4"/>
  <c r="AJ1789" i="4"/>
  <c r="AE1789" i="4"/>
  <c r="AD1789" i="4"/>
  <c r="BE1788" i="4"/>
  <c r="BC1788" i="4"/>
  <c r="BB1788" i="4"/>
  <c r="AW1788" i="4"/>
  <c r="AV1788" i="4"/>
  <c r="AQ1788" i="4"/>
  <c r="AP1788" i="4"/>
  <c r="AK1788" i="4"/>
  <c r="AJ1788" i="4"/>
  <c r="AE1788" i="4"/>
  <c r="AD1788" i="4"/>
  <c r="BE1787" i="4"/>
  <c r="BC1787" i="4"/>
  <c r="BB1787" i="4"/>
  <c r="AW1787" i="4"/>
  <c r="AV1787" i="4"/>
  <c r="AQ1787" i="4"/>
  <c r="AP1787" i="4"/>
  <c r="AK1787" i="4"/>
  <c r="AJ1787" i="4"/>
  <c r="AE1787" i="4"/>
  <c r="AD1787" i="4"/>
  <c r="BE1786" i="4"/>
  <c r="BC1786" i="4"/>
  <c r="BB1786" i="4"/>
  <c r="AW1786" i="4"/>
  <c r="AV1786" i="4"/>
  <c r="AQ1786" i="4"/>
  <c r="AP1786" i="4"/>
  <c r="AK1786" i="4"/>
  <c r="AJ1786" i="4"/>
  <c r="AE1786" i="4"/>
  <c r="AD1786" i="4"/>
  <c r="BE1785" i="4"/>
  <c r="BC1785" i="4"/>
  <c r="BB1785" i="4"/>
  <c r="AW1785" i="4"/>
  <c r="AV1785" i="4"/>
  <c r="AQ1785" i="4"/>
  <c r="AP1785" i="4"/>
  <c r="AK1785" i="4"/>
  <c r="AJ1785" i="4"/>
  <c r="AE1785" i="4"/>
  <c r="AD1785" i="4"/>
  <c r="BE1784" i="4"/>
  <c r="BC1784" i="4"/>
  <c r="BB1784" i="4"/>
  <c r="AW1784" i="4"/>
  <c r="AV1784" i="4"/>
  <c r="AQ1784" i="4"/>
  <c r="AP1784" i="4"/>
  <c r="AK1784" i="4"/>
  <c r="AJ1784" i="4"/>
  <c r="AE1784" i="4"/>
  <c r="AD1784" i="4"/>
  <c r="BE1783" i="4"/>
  <c r="BC1783" i="4"/>
  <c r="BB1783" i="4"/>
  <c r="AW1783" i="4"/>
  <c r="AV1783" i="4"/>
  <c r="AQ1783" i="4"/>
  <c r="AP1783" i="4"/>
  <c r="AK1783" i="4"/>
  <c r="AJ1783" i="4"/>
  <c r="AE1783" i="4"/>
  <c r="AD1783" i="4"/>
  <c r="BE1782" i="4"/>
  <c r="BC1782" i="4"/>
  <c r="BB1782" i="4"/>
  <c r="AW1782" i="4"/>
  <c r="AV1782" i="4"/>
  <c r="AQ1782" i="4"/>
  <c r="AP1782" i="4"/>
  <c r="AK1782" i="4"/>
  <c r="AJ1782" i="4"/>
  <c r="AE1782" i="4"/>
  <c r="AD1782" i="4"/>
  <c r="BE1781" i="4"/>
  <c r="BC1781" i="4"/>
  <c r="BB1781" i="4"/>
  <c r="AW1781" i="4"/>
  <c r="AV1781" i="4"/>
  <c r="AQ1781" i="4"/>
  <c r="AP1781" i="4"/>
  <c r="AK1781" i="4"/>
  <c r="AJ1781" i="4"/>
  <c r="AE1781" i="4"/>
  <c r="AD1781" i="4"/>
  <c r="BE1780" i="4"/>
  <c r="BC1780" i="4"/>
  <c r="BB1780" i="4"/>
  <c r="AW1780" i="4"/>
  <c r="AV1780" i="4"/>
  <c r="AQ1780" i="4"/>
  <c r="AP1780" i="4"/>
  <c r="AK1780" i="4"/>
  <c r="AJ1780" i="4"/>
  <c r="AE1780" i="4"/>
  <c r="AD1780" i="4"/>
  <c r="BE1779" i="4"/>
  <c r="BC1779" i="4"/>
  <c r="BB1779" i="4"/>
  <c r="AW1779" i="4"/>
  <c r="AV1779" i="4"/>
  <c r="AQ1779" i="4"/>
  <c r="AP1779" i="4"/>
  <c r="AK1779" i="4"/>
  <c r="AJ1779" i="4"/>
  <c r="AE1779" i="4"/>
  <c r="AD1779" i="4"/>
  <c r="BE1778" i="4"/>
  <c r="BC1778" i="4"/>
  <c r="BB1778" i="4"/>
  <c r="AW1778" i="4"/>
  <c r="AV1778" i="4"/>
  <c r="AQ1778" i="4"/>
  <c r="AP1778" i="4"/>
  <c r="AK1778" i="4"/>
  <c r="AJ1778" i="4"/>
  <c r="AE1778" i="4"/>
  <c r="AD1778" i="4"/>
  <c r="BE1777" i="4"/>
  <c r="BC1777" i="4"/>
  <c r="BB1777" i="4"/>
  <c r="AW1777" i="4"/>
  <c r="AV1777" i="4"/>
  <c r="AQ1777" i="4"/>
  <c r="AP1777" i="4"/>
  <c r="AK1777" i="4"/>
  <c r="AJ1777" i="4"/>
  <c r="AE1777" i="4"/>
  <c r="AD1777" i="4"/>
  <c r="BE1776" i="4"/>
  <c r="BC1776" i="4"/>
  <c r="BB1776" i="4"/>
  <c r="AW1776" i="4"/>
  <c r="AV1776" i="4"/>
  <c r="AQ1776" i="4"/>
  <c r="AP1776" i="4"/>
  <c r="AK1776" i="4"/>
  <c r="AJ1776" i="4"/>
  <c r="AE1776" i="4"/>
  <c r="AD1776" i="4"/>
  <c r="BE1775" i="4"/>
  <c r="BC1775" i="4"/>
  <c r="BB1775" i="4"/>
  <c r="AW1775" i="4"/>
  <c r="AV1775" i="4"/>
  <c r="AQ1775" i="4"/>
  <c r="AP1775" i="4"/>
  <c r="AK1775" i="4"/>
  <c r="AJ1775" i="4"/>
  <c r="AE1775" i="4"/>
  <c r="AD1775" i="4"/>
  <c r="BE1774" i="4"/>
  <c r="BC1774" i="4"/>
  <c r="BB1774" i="4"/>
  <c r="AW1774" i="4"/>
  <c r="AV1774" i="4"/>
  <c r="AQ1774" i="4"/>
  <c r="AP1774" i="4"/>
  <c r="AK1774" i="4"/>
  <c r="AJ1774" i="4"/>
  <c r="AE1774" i="4"/>
  <c r="AD1774" i="4"/>
  <c r="BE1773" i="4"/>
  <c r="BC1773" i="4"/>
  <c r="BB1773" i="4"/>
  <c r="AW1773" i="4"/>
  <c r="AV1773" i="4"/>
  <c r="AQ1773" i="4"/>
  <c r="AP1773" i="4"/>
  <c r="AK1773" i="4"/>
  <c r="AJ1773" i="4"/>
  <c r="AE1773" i="4"/>
  <c r="AD1773" i="4"/>
  <c r="BE1772" i="4"/>
  <c r="BC1772" i="4"/>
  <c r="BB1772" i="4"/>
  <c r="AW1772" i="4"/>
  <c r="AV1772" i="4"/>
  <c r="AQ1772" i="4"/>
  <c r="AP1772" i="4"/>
  <c r="AK1772" i="4"/>
  <c r="AJ1772" i="4"/>
  <c r="AE1772" i="4"/>
  <c r="AD1772" i="4"/>
  <c r="BE1771" i="4"/>
  <c r="BC1771" i="4"/>
  <c r="BB1771" i="4"/>
  <c r="AW1771" i="4"/>
  <c r="AV1771" i="4"/>
  <c r="AQ1771" i="4"/>
  <c r="AP1771" i="4"/>
  <c r="AK1771" i="4"/>
  <c r="AJ1771" i="4"/>
  <c r="AE1771" i="4"/>
  <c r="AD1771" i="4"/>
  <c r="BE1770" i="4"/>
  <c r="BC1770" i="4"/>
  <c r="BB1770" i="4"/>
  <c r="AW1770" i="4"/>
  <c r="AV1770" i="4"/>
  <c r="AQ1770" i="4"/>
  <c r="AP1770" i="4"/>
  <c r="AK1770" i="4"/>
  <c r="AJ1770" i="4"/>
  <c r="AE1770" i="4"/>
  <c r="AD1770" i="4"/>
  <c r="BE1769" i="4"/>
  <c r="BC1769" i="4"/>
  <c r="BB1769" i="4"/>
  <c r="AW1769" i="4"/>
  <c r="AV1769" i="4"/>
  <c r="AQ1769" i="4"/>
  <c r="AP1769" i="4"/>
  <c r="AK1769" i="4"/>
  <c r="AJ1769" i="4"/>
  <c r="AE1769" i="4"/>
  <c r="AD1769" i="4"/>
  <c r="BE1768" i="4"/>
  <c r="BC1768" i="4"/>
  <c r="BB1768" i="4"/>
  <c r="AW1768" i="4"/>
  <c r="AV1768" i="4"/>
  <c r="AQ1768" i="4"/>
  <c r="AP1768" i="4"/>
  <c r="AK1768" i="4"/>
  <c r="AJ1768" i="4"/>
  <c r="AE1768" i="4"/>
  <c r="AD1768" i="4"/>
  <c r="BE1767" i="4"/>
  <c r="BC1767" i="4"/>
  <c r="BB1767" i="4"/>
  <c r="AW1767" i="4"/>
  <c r="AV1767" i="4"/>
  <c r="AQ1767" i="4"/>
  <c r="AP1767" i="4"/>
  <c r="AK1767" i="4"/>
  <c r="AJ1767" i="4"/>
  <c r="AE1767" i="4"/>
  <c r="AD1767" i="4"/>
  <c r="BE1766" i="4"/>
  <c r="BC1766" i="4"/>
  <c r="BB1766" i="4"/>
  <c r="AW1766" i="4"/>
  <c r="AV1766" i="4"/>
  <c r="AQ1766" i="4"/>
  <c r="AP1766" i="4"/>
  <c r="AK1766" i="4"/>
  <c r="AJ1766" i="4"/>
  <c r="AE1766" i="4"/>
  <c r="AD1766" i="4"/>
  <c r="BE1765" i="4"/>
  <c r="BC1765" i="4"/>
  <c r="BB1765" i="4"/>
  <c r="AW1765" i="4"/>
  <c r="AV1765" i="4"/>
  <c r="AQ1765" i="4"/>
  <c r="AP1765" i="4"/>
  <c r="AK1765" i="4"/>
  <c r="AJ1765" i="4"/>
  <c r="AE1765" i="4"/>
  <c r="AD1765" i="4"/>
  <c r="BE1764" i="4"/>
  <c r="BC1764" i="4"/>
  <c r="BB1764" i="4"/>
  <c r="AW1764" i="4"/>
  <c r="AV1764" i="4"/>
  <c r="AQ1764" i="4"/>
  <c r="AP1764" i="4"/>
  <c r="AK1764" i="4"/>
  <c r="AJ1764" i="4"/>
  <c r="AE1764" i="4"/>
  <c r="AD1764" i="4"/>
  <c r="BE1763" i="4"/>
  <c r="BC1763" i="4"/>
  <c r="BB1763" i="4"/>
  <c r="AW1763" i="4"/>
  <c r="AV1763" i="4"/>
  <c r="AQ1763" i="4"/>
  <c r="AP1763" i="4"/>
  <c r="AK1763" i="4"/>
  <c r="AJ1763" i="4"/>
  <c r="AE1763" i="4"/>
  <c r="AD1763" i="4"/>
  <c r="BE1762" i="4"/>
  <c r="BC1762" i="4"/>
  <c r="BB1762" i="4"/>
  <c r="AW1762" i="4"/>
  <c r="AV1762" i="4"/>
  <c r="AQ1762" i="4"/>
  <c r="AP1762" i="4"/>
  <c r="AK1762" i="4"/>
  <c r="AJ1762" i="4"/>
  <c r="AE1762" i="4"/>
  <c r="AD1762" i="4"/>
  <c r="BE1761" i="4"/>
  <c r="BC1761" i="4"/>
  <c r="BB1761" i="4"/>
  <c r="AW1761" i="4"/>
  <c r="AV1761" i="4"/>
  <c r="AQ1761" i="4"/>
  <c r="AP1761" i="4"/>
  <c r="AK1761" i="4"/>
  <c r="AJ1761" i="4"/>
  <c r="AE1761" i="4"/>
  <c r="AD1761" i="4"/>
  <c r="BE1760" i="4"/>
  <c r="BC1760" i="4"/>
  <c r="BB1760" i="4"/>
  <c r="AW1760" i="4"/>
  <c r="AV1760" i="4"/>
  <c r="AQ1760" i="4"/>
  <c r="AP1760" i="4"/>
  <c r="AK1760" i="4"/>
  <c r="AJ1760" i="4"/>
  <c r="AE1760" i="4"/>
  <c r="AD1760" i="4"/>
  <c r="BE1759" i="4"/>
  <c r="BC1759" i="4"/>
  <c r="BB1759" i="4"/>
  <c r="AW1759" i="4"/>
  <c r="AV1759" i="4"/>
  <c r="AQ1759" i="4"/>
  <c r="AP1759" i="4"/>
  <c r="AK1759" i="4"/>
  <c r="AJ1759" i="4"/>
  <c r="AE1759" i="4"/>
  <c r="AD1759" i="4"/>
  <c r="BE1758" i="4"/>
  <c r="BC1758" i="4"/>
  <c r="BB1758" i="4"/>
  <c r="AW1758" i="4"/>
  <c r="AV1758" i="4"/>
  <c r="AQ1758" i="4"/>
  <c r="AP1758" i="4"/>
  <c r="AK1758" i="4"/>
  <c r="AJ1758" i="4"/>
  <c r="AE1758" i="4"/>
  <c r="AD1758" i="4"/>
  <c r="BE1757" i="4"/>
  <c r="BC1757" i="4"/>
  <c r="BB1757" i="4"/>
  <c r="AW1757" i="4"/>
  <c r="AV1757" i="4"/>
  <c r="AQ1757" i="4"/>
  <c r="AP1757" i="4"/>
  <c r="AK1757" i="4"/>
  <c r="AJ1757" i="4"/>
  <c r="AE1757" i="4"/>
  <c r="AD1757" i="4"/>
  <c r="BE1756" i="4"/>
  <c r="BC1756" i="4"/>
  <c r="BB1756" i="4"/>
  <c r="AW1756" i="4"/>
  <c r="AV1756" i="4"/>
  <c r="AQ1756" i="4"/>
  <c r="AP1756" i="4"/>
  <c r="AK1756" i="4"/>
  <c r="AJ1756" i="4"/>
  <c r="AE1756" i="4"/>
  <c r="AD1756" i="4"/>
  <c r="BE1755" i="4"/>
  <c r="BC1755" i="4"/>
  <c r="BB1755" i="4"/>
  <c r="AW1755" i="4"/>
  <c r="AV1755" i="4"/>
  <c r="AQ1755" i="4"/>
  <c r="AP1755" i="4"/>
  <c r="AK1755" i="4"/>
  <c r="AJ1755" i="4"/>
  <c r="AE1755" i="4"/>
  <c r="AD1755" i="4"/>
  <c r="BE1754" i="4"/>
  <c r="BC1754" i="4"/>
  <c r="BB1754" i="4"/>
  <c r="AW1754" i="4"/>
  <c r="AV1754" i="4"/>
  <c r="AQ1754" i="4"/>
  <c r="AP1754" i="4"/>
  <c r="AK1754" i="4"/>
  <c r="AJ1754" i="4"/>
  <c r="AE1754" i="4"/>
  <c r="AD1754" i="4"/>
  <c r="BE1753" i="4"/>
  <c r="BC1753" i="4"/>
  <c r="BB1753" i="4"/>
  <c r="AW1753" i="4"/>
  <c r="AV1753" i="4"/>
  <c r="AQ1753" i="4"/>
  <c r="AP1753" i="4"/>
  <c r="AK1753" i="4"/>
  <c r="AJ1753" i="4"/>
  <c r="AE1753" i="4"/>
  <c r="AD1753" i="4"/>
  <c r="BE1752" i="4"/>
  <c r="BC1752" i="4"/>
  <c r="BB1752" i="4"/>
  <c r="AW1752" i="4"/>
  <c r="AV1752" i="4"/>
  <c r="AQ1752" i="4"/>
  <c r="AP1752" i="4"/>
  <c r="AK1752" i="4"/>
  <c r="AJ1752" i="4"/>
  <c r="AE1752" i="4"/>
  <c r="AD1752" i="4"/>
  <c r="BE1751" i="4"/>
  <c r="BC1751" i="4"/>
  <c r="BB1751" i="4"/>
  <c r="AW1751" i="4"/>
  <c r="AV1751" i="4"/>
  <c r="AQ1751" i="4"/>
  <c r="AP1751" i="4"/>
  <c r="AK1751" i="4"/>
  <c r="AJ1751" i="4"/>
  <c r="AE1751" i="4"/>
  <c r="AD1751" i="4"/>
  <c r="BE1750" i="4"/>
  <c r="BC1750" i="4"/>
  <c r="BB1750" i="4"/>
  <c r="AW1750" i="4"/>
  <c r="AV1750" i="4"/>
  <c r="AQ1750" i="4"/>
  <c r="AP1750" i="4"/>
  <c r="AK1750" i="4"/>
  <c r="AJ1750" i="4"/>
  <c r="AE1750" i="4"/>
  <c r="AD1750" i="4"/>
  <c r="BE1749" i="4"/>
  <c r="BC1749" i="4"/>
  <c r="BB1749" i="4"/>
  <c r="AW1749" i="4"/>
  <c r="AV1749" i="4"/>
  <c r="AQ1749" i="4"/>
  <c r="AP1749" i="4"/>
  <c r="AK1749" i="4"/>
  <c r="AJ1749" i="4"/>
  <c r="AE1749" i="4"/>
  <c r="AD1749" i="4"/>
  <c r="BE1748" i="4"/>
  <c r="BC1748" i="4"/>
  <c r="BB1748" i="4"/>
  <c r="AW1748" i="4"/>
  <c r="AV1748" i="4"/>
  <c r="AQ1748" i="4"/>
  <c r="AP1748" i="4"/>
  <c r="AK1748" i="4"/>
  <c r="AJ1748" i="4"/>
  <c r="AE1748" i="4"/>
  <c r="AD1748" i="4"/>
  <c r="BE1747" i="4"/>
  <c r="BC1747" i="4"/>
  <c r="BB1747" i="4"/>
  <c r="AW1747" i="4"/>
  <c r="AV1747" i="4"/>
  <c r="AQ1747" i="4"/>
  <c r="AP1747" i="4"/>
  <c r="AK1747" i="4"/>
  <c r="AJ1747" i="4"/>
  <c r="AE1747" i="4"/>
  <c r="AD1747" i="4"/>
  <c r="BE1746" i="4"/>
  <c r="BC1746" i="4"/>
  <c r="BB1746" i="4"/>
  <c r="AW1746" i="4"/>
  <c r="AV1746" i="4"/>
  <c r="AQ1746" i="4"/>
  <c r="AP1746" i="4"/>
  <c r="AK1746" i="4"/>
  <c r="AJ1746" i="4"/>
  <c r="AE1746" i="4"/>
  <c r="AD1746" i="4"/>
  <c r="BE1745" i="4"/>
  <c r="BC1745" i="4"/>
  <c r="BB1745" i="4"/>
  <c r="AW1745" i="4"/>
  <c r="AV1745" i="4"/>
  <c r="AQ1745" i="4"/>
  <c r="AP1745" i="4"/>
  <c r="AK1745" i="4"/>
  <c r="AJ1745" i="4"/>
  <c r="AE1745" i="4"/>
  <c r="AD1745" i="4"/>
  <c r="BE1744" i="4"/>
  <c r="BC1744" i="4"/>
  <c r="BB1744" i="4"/>
  <c r="AW1744" i="4"/>
  <c r="AV1744" i="4"/>
  <c r="AQ1744" i="4"/>
  <c r="AP1744" i="4"/>
  <c r="AK1744" i="4"/>
  <c r="AJ1744" i="4"/>
  <c r="AE1744" i="4"/>
  <c r="AD1744" i="4"/>
  <c r="BE1743" i="4"/>
  <c r="BC1743" i="4"/>
  <c r="BB1743" i="4"/>
  <c r="AW1743" i="4"/>
  <c r="AV1743" i="4"/>
  <c r="AQ1743" i="4"/>
  <c r="AP1743" i="4"/>
  <c r="AK1743" i="4"/>
  <c r="AJ1743" i="4"/>
  <c r="AE1743" i="4"/>
  <c r="AD1743" i="4"/>
  <c r="BE1742" i="4"/>
  <c r="BC1742" i="4"/>
  <c r="BB1742" i="4"/>
  <c r="AW1742" i="4"/>
  <c r="AV1742" i="4"/>
  <c r="AQ1742" i="4"/>
  <c r="AP1742" i="4"/>
  <c r="AK1742" i="4"/>
  <c r="AJ1742" i="4"/>
  <c r="AE1742" i="4"/>
  <c r="AD1742" i="4"/>
  <c r="BE1741" i="4"/>
  <c r="BC1741" i="4"/>
  <c r="BB1741" i="4"/>
  <c r="AW1741" i="4"/>
  <c r="AV1741" i="4"/>
  <c r="AQ1741" i="4"/>
  <c r="AP1741" i="4"/>
  <c r="AK1741" i="4"/>
  <c r="AJ1741" i="4"/>
  <c r="AE1741" i="4"/>
  <c r="AD1741" i="4"/>
  <c r="BE1740" i="4"/>
  <c r="BC1740" i="4"/>
  <c r="BB1740" i="4"/>
  <c r="AW1740" i="4"/>
  <c r="AV1740" i="4"/>
  <c r="AQ1740" i="4"/>
  <c r="AP1740" i="4"/>
  <c r="AK1740" i="4"/>
  <c r="AJ1740" i="4"/>
  <c r="AE1740" i="4"/>
  <c r="AD1740" i="4"/>
  <c r="BE1739" i="4"/>
  <c r="BC1739" i="4"/>
  <c r="BB1739" i="4"/>
  <c r="AW1739" i="4"/>
  <c r="AV1739" i="4"/>
  <c r="AQ1739" i="4"/>
  <c r="AP1739" i="4"/>
  <c r="AK1739" i="4"/>
  <c r="AJ1739" i="4"/>
  <c r="AE1739" i="4"/>
  <c r="AD1739" i="4"/>
  <c r="BE1738" i="4"/>
  <c r="BC1738" i="4"/>
  <c r="BB1738" i="4"/>
  <c r="AW1738" i="4"/>
  <c r="AV1738" i="4"/>
  <c r="AQ1738" i="4"/>
  <c r="AP1738" i="4"/>
  <c r="AK1738" i="4"/>
  <c r="AJ1738" i="4"/>
  <c r="AE1738" i="4"/>
  <c r="AD1738" i="4"/>
  <c r="BE1737" i="4"/>
  <c r="BC1737" i="4"/>
  <c r="BB1737" i="4"/>
  <c r="AW1737" i="4"/>
  <c r="AV1737" i="4"/>
  <c r="AQ1737" i="4"/>
  <c r="AP1737" i="4"/>
  <c r="AK1737" i="4"/>
  <c r="AJ1737" i="4"/>
  <c r="AE1737" i="4"/>
  <c r="AD1737" i="4"/>
  <c r="BE1736" i="4"/>
  <c r="BC1736" i="4"/>
  <c r="BB1736" i="4"/>
  <c r="AW1736" i="4"/>
  <c r="AV1736" i="4"/>
  <c r="AQ1736" i="4"/>
  <c r="AP1736" i="4"/>
  <c r="AK1736" i="4"/>
  <c r="AJ1736" i="4"/>
  <c r="AE1736" i="4"/>
  <c r="AD1736" i="4"/>
  <c r="BE1735" i="4"/>
  <c r="BC1735" i="4"/>
  <c r="BB1735" i="4"/>
  <c r="AW1735" i="4"/>
  <c r="AV1735" i="4"/>
  <c r="AQ1735" i="4"/>
  <c r="AP1735" i="4"/>
  <c r="AK1735" i="4"/>
  <c r="AJ1735" i="4"/>
  <c r="AE1735" i="4"/>
  <c r="AD1735" i="4"/>
  <c r="BE1734" i="4"/>
  <c r="BC1734" i="4"/>
  <c r="BB1734" i="4"/>
  <c r="AW1734" i="4"/>
  <c r="AV1734" i="4"/>
  <c r="AQ1734" i="4"/>
  <c r="AP1734" i="4"/>
  <c r="AK1734" i="4"/>
  <c r="AJ1734" i="4"/>
  <c r="AE1734" i="4"/>
  <c r="AD1734" i="4"/>
  <c r="BE1733" i="4"/>
  <c r="BC1733" i="4"/>
  <c r="BB1733" i="4"/>
  <c r="AW1733" i="4"/>
  <c r="AV1733" i="4"/>
  <c r="AQ1733" i="4"/>
  <c r="AP1733" i="4"/>
  <c r="AK1733" i="4"/>
  <c r="AJ1733" i="4"/>
  <c r="AE1733" i="4"/>
  <c r="AD1733" i="4"/>
  <c r="BE1732" i="4"/>
  <c r="BC1732" i="4"/>
  <c r="BB1732" i="4"/>
  <c r="AW1732" i="4"/>
  <c r="AV1732" i="4"/>
  <c r="AQ1732" i="4"/>
  <c r="AP1732" i="4"/>
  <c r="AK1732" i="4"/>
  <c r="AJ1732" i="4"/>
  <c r="AE1732" i="4"/>
  <c r="AD1732" i="4"/>
  <c r="BE1731" i="4"/>
  <c r="BC1731" i="4"/>
  <c r="BB1731" i="4"/>
  <c r="AW1731" i="4"/>
  <c r="AV1731" i="4"/>
  <c r="AQ1731" i="4"/>
  <c r="AP1731" i="4"/>
  <c r="AK1731" i="4"/>
  <c r="AJ1731" i="4"/>
  <c r="AE1731" i="4"/>
  <c r="AD1731" i="4"/>
  <c r="BE1730" i="4"/>
  <c r="BC1730" i="4"/>
  <c r="BB1730" i="4"/>
  <c r="AW1730" i="4"/>
  <c r="AV1730" i="4"/>
  <c r="AQ1730" i="4"/>
  <c r="AP1730" i="4"/>
  <c r="AK1730" i="4"/>
  <c r="AJ1730" i="4"/>
  <c r="AE1730" i="4"/>
  <c r="AD1730" i="4"/>
  <c r="BE1729" i="4"/>
  <c r="BC1729" i="4"/>
  <c r="BB1729" i="4"/>
  <c r="AW1729" i="4"/>
  <c r="AV1729" i="4"/>
  <c r="AQ1729" i="4"/>
  <c r="AP1729" i="4"/>
  <c r="AK1729" i="4"/>
  <c r="AJ1729" i="4"/>
  <c r="AE1729" i="4"/>
  <c r="AD1729" i="4"/>
  <c r="BE1728" i="4"/>
  <c r="BC1728" i="4"/>
  <c r="BB1728" i="4"/>
  <c r="AW1728" i="4"/>
  <c r="AV1728" i="4"/>
  <c r="AQ1728" i="4"/>
  <c r="AP1728" i="4"/>
  <c r="AK1728" i="4"/>
  <c r="AJ1728" i="4"/>
  <c r="AE1728" i="4"/>
  <c r="AD1728" i="4"/>
  <c r="BE1727" i="4"/>
  <c r="BC1727" i="4"/>
  <c r="BB1727" i="4"/>
  <c r="AW1727" i="4"/>
  <c r="AV1727" i="4"/>
  <c r="AQ1727" i="4"/>
  <c r="AP1727" i="4"/>
  <c r="AK1727" i="4"/>
  <c r="AJ1727" i="4"/>
  <c r="AE1727" i="4"/>
  <c r="AD1727" i="4"/>
  <c r="BE1726" i="4"/>
  <c r="BC1726" i="4"/>
  <c r="BB1726" i="4"/>
  <c r="AW1726" i="4"/>
  <c r="AV1726" i="4"/>
  <c r="AQ1726" i="4"/>
  <c r="AP1726" i="4"/>
  <c r="AK1726" i="4"/>
  <c r="AJ1726" i="4"/>
  <c r="AE1726" i="4"/>
  <c r="AD1726" i="4"/>
  <c r="BE1725" i="4"/>
  <c r="BC1725" i="4"/>
  <c r="BB1725" i="4"/>
  <c r="AW1725" i="4"/>
  <c r="AV1725" i="4"/>
  <c r="AQ1725" i="4"/>
  <c r="AP1725" i="4"/>
  <c r="AK1725" i="4"/>
  <c r="AJ1725" i="4"/>
  <c r="AE1725" i="4"/>
  <c r="AD1725" i="4"/>
  <c r="BE1724" i="4"/>
  <c r="BC1724" i="4"/>
  <c r="BB1724" i="4"/>
  <c r="AW1724" i="4"/>
  <c r="AV1724" i="4"/>
  <c r="AQ1724" i="4"/>
  <c r="AP1724" i="4"/>
  <c r="AK1724" i="4"/>
  <c r="AJ1724" i="4"/>
  <c r="AE1724" i="4"/>
  <c r="AD1724" i="4"/>
  <c r="BE1723" i="4"/>
  <c r="BC1723" i="4"/>
  <c r="BB1723" i="4"/>
  <c r="AW1723" i="4"/>
  <c r="AV1723" i="4"/>
  <c r="AQ1723" i="4"/>
  <c r="AP1723" i="4"/>
  <c r="AK1723" i="4"/>
  <c r="AJ1723" i="4"/>
  <c r="AE1723" i="4"/>
  <c r="AD1723" i="4"/>
  <c r="BE1722" i="4"/>
  <c r="BC1722" i="4"/>
  <c r="BB1722" i="4"/>
  <c r="AW1722" i="4"/>
  <c r="AV1722" i="4"/>
  <c r="AQ1722" i="4"/>
  <c r="AP1722" i="4"/>
  <c r="AK1722" i="4"/>
  <c r="AJ1722" i="4"/>
  <c r="AE1722" i="4"/>
  <c r="AD1722" i="4"/>
  <c r="BE1721" i="4"/>
  <c r="BC1721" i="4"/>
  <c r="BB1721" i="4"/>
  <c r="AW1721" i="4"/>
  <c r="AV1721" i="4"/>
  <c r="AQ1721" i="4"/>
  <c r="AP1721" i="4"/>
  <c r="AK1721" i="4"/>
  <c r="AJ1721" i="4"/>
  <c r="AE1721" i="4"/>
  <c r="AD1721" i="4"/>
  <c r="BE1720" i="4"/>
  <c r="BC1720" i="4"/>
  <c r="BB1720" i="4"/>
  <c r="AW1720" i="4"/>
  <c r="AV1720" i="4"/>
  <c r="AQ1720" i="4"/>
  <c r="AP1720" i="4"/>
  <c r="AK1720" i="4"/>
  <c r="AJ1720" i="4"/>
  <c r="AE1720" i="4"/>
  <c r="AD1720" i="4"/>
  <c r="BE1719" i="4"/>
  <c r="BC1719" i="4"/>
  <c r="BB1719" i="4"/>
  <c r="AW1719" i="4"/>
  <c r="AV1719" i="4"/>
  <c r="AQ1719" i="4"/>
  <c r="AP1719" i="4"/>
  <c r="AK1719" i="4"/>
  <c r="AJ1719" i="4"/>
  <c r="AE1719" i="4"/>
  <c r="AD1719" i="4"/>
  <c r="BE1718" i="4"/>
  <c r="BC1718" i="4"/>
  <c r="BB1718" i="4"/>
  <c r="AW1718" i="4"/>
  <c r="AV1718" i="4"/>
  <c r="AQ1718" i="4"/>
  <c r="AP1718" i="4"/>
  <c r="AK1718" i="4"/>
  <c r="AJ1718" i="4"/>
  <c r="AE1718" i="4"/>
  <c r="AD1718" i="4"/>
  <c r="BE1717" i="4"/>
  <c r="BC1717" i="4"/>
  <c r="BB1717" i="4"/>
  <c r="AW1717" i="4"/>
  <c r="AV1717" i="4"/>
  <c r="AQ1717" i="4"/>
  <c r="AP1717" i="4"/>
  <c r="AK1717" i="4"/>
  <c r="AJ1717" i="4"/>
  <c r="AE1717" i="4"/>
  <c r="AD1717" i="4"/>
  <c r="BE1716" i="4"/>
  <c r="BC1716" i="4"/>
  <c r="BB1716" i="4"/>
  <c r="AW1716" i="4"/>
  <c r="AV1716" i="4"/>
  <c r="AQ1716" i="4"/>
  <c r="AP1716" i="4"/>
  <c r="AK1716" i="4"/>
  <c r="AJ1716" i="4"/>
  <c r="AE1716" i="4"/>
  <c r="AD1716" i="4"/>
  <c r="BE1715" i="4"/>
  <c r="BC1715" i="4"/>
  <c r="BB1715" i="4"/>
  <c r="AW1715" i="4"/>
  <c r="AV1715" i="4"/>
  <c r="AQ1715" i="4"/>
  <c r="AP1715" i="4"/>
  <c r="AK1715" i="4"/>
  <c r="AJ1715" i="4"/>
  <c r="AE1715" i="4"/>
  <c r="AD1715" i="4"/>
  <c r="BE1714" i="4"/>
  <c r="BC1714" i="4"/>
  <c r="BB1714" i="4"/>
  <c r="AW1714" i="4"/>
  <c r="AV1714" i="4"/>
  <c r="AQ1714" i="4"/>
  <c r="AP1714" i="4"/>
  <c r="AK1714" i="4"/>
  <c r="AJ1714" i="4"/>
  <c r="AE1714" i="4"/>
  <c r="AD1714" i="4"/>
  <c r="BE1713" i="4"/>
  <c r="BC1713" i="4"/>
  <c r="BB1713" i="4"/>
  <c r="AW1713" i="4"/>
  <c r="AV1713" i="4"/>
  <c r="AQ1713" i="4"/>
  <c r="AP1713" i="4"/>
  <c r="AK1713" i="4"/>
  <c r="AJ1713" i="4"/>
  <c r="AE1713" i="4"/>
  <c r="AD1713" i="4"/>
  <c r="BE1712" i="4"/>
  <c r="BC1712" i="4"/>
  <c r="BB1712" i="4"/>
  <c r="AW1712" i="4"/>
  <c r="AV1712" i="4"/>
  <c r="AQ1712" i="4"/>
  <c r="AP1712" i="4"/>
  <c r="AK1712" i="4"/>
  <c r="AJ1712" i="4"/>
  <c r="AE1712" i="4"/>
  <c r="AD1712" i="4"/>
  <c r="BE1711" i="4"/>
  <c r="BC1711" i="4"/>
  <c r="BB1711" i="4"/>
  <c r="AW1711" i="4"/>
  <c r="AV1711" i="4"/>
  <c r="AQ1711" i="4"/>
  <c r="AP1711" i="4"/>
  <c r="AK1711" i="4"/>
  <c r="AJ1711" i="4"/>
  <c r="AE1711" i="4"/>
  <c r="AD1711" i="4"/>
  <c r="BE1710" i="4"/>
  <c r="BC1710" i="4"/>
  <c r="BB1710" i="4"/>
  <c r="AW1710" i="4"/>
  <c r="AV1710" i="4"/>
  <c r="AQ1710" i="4"/>
  <c r="AP1710" i="4"/>
  <c r="AK1710" i="4"/>
  <c r="AJ1710" i="4"/>
  <c r="AE1710" i="4"/>
  <c r="AD1710" i="4"/>
  <c r="BE1709" i="4"/>
  <c r="BC1709" i="4"/>
  <c r="BB1709" i="4"/>
  <c r="AW1709" i="4"/>
  <c r="AV1709" i="4"/>
  <c r="AQ1709" i="4"/>
  <c r="AP1709" i="4"/>
  <c r="AK1709" i="4"/>
  <c r="AJ1709" i="4"/>
  <c r="AE1709" i="4"/>
  <c r="AD1709" i="4"/>
  <c r="BE1708" i="4"/>
  <c r="BC1708" i="4"/>
  <c r="BB1708" i="4"/>
  <c r="AW1708" i="4"/>
  <c r="AV1708" i="4"/>
  <c r="AQ1708" i="4"/>
  <c r="AP1708" i="4"/>
  <c r="AK1708" i="4"/>
  <c r="AJ1708" i="4"/>
  <c r="AE1708" i="4"/>
  <c r="AD1708" i="4"/>
  <c r="BE1707" i="4"/>
  <c r="BC1707" i="4"/>
  <c r="BB1707" i="4"/>
  <c r="AW1707" i="4"/>
  <c r="AV1707" i="4"/>
  <c r="AQ1707" i="4"/>
  <c r="AP1707" i="4"/>
  <c r="AK1707" i="4"/>
  <c r="AJ1707" i="4"/>
  <c r="AE1707" i="4"/>
  <c r="AD1707" i="4"/>
  <c r="BE1706" i="4"/>
  <c r="BC1706" i="4"/>
  <c r="BB1706" i="4"/>
  <c r="AW1706" i="4"/>
  <c r="AV1706" i="4"/>
  <c r="AQ1706" i="4"/>
  <c r="AP1706" i="4"/>
  <c r="AK1706" i="4"/>
  <c r="AJ1706" i="4"/>
  <c r="AE1706" i="4"/>
  <c r="AD1706" i="4"/>
  <c r="BE1705" i="4"/>
  <c r="BC1705" i="4"/>
  <c r="BB1705" i="4"/>
  <c r="AW1705" i="4"/>
  <c r="AV1705" i="4"/>
  <c r="AQ1705" i="4"/>
  <c r="AP1705" i="4"/>
  <c r="AK1705" i="4"/>
  <c r="AJ1705" i="4"/>
  <c r="AE1705" i="4"/>
  <c r="AD1705" i="4"/>
  <c r="BE1704" i="4"/>
  <c r="BC1704" i="4"/>
  <c r="BB1704" i="4"/>
  <c r="AW1704" i="4"/>
  <c r="AV1704" i="4"/>
  <c r="AQ1704" i="4"/>
  <c r="AP1704" i="4"/>
  <c r="AK1704" i="4"/>
  <c r="AJ1704" i="4"/>
  <c r="AE1704" i="4"/>
  <c r="AD1704" i="4"/>
  <c r="BE1703" i="4"/>
  <c r="BC1703" i="4"/>
  <c r="BB1703" i="4"/>
  <c r="AW1703" i="4"/>
  <c r="AV1703" i="4"/>
  <c r="AQ1703" i="4"/>
  <c r="AP1703" i="4"/>
  <c r="AK1703" i="4"/>
  <c r="AJ1703" i="4"/>
  <c r="AE1703" i="4"/>
  <c r="AD1703" i="4"/>
  <c r="BE1702" i="4"/>
  <c r="BC1702" i="4"/>
  <c r="BB1702" i="4"/>
  <c r="AW1702" i="4"/>
  <c r="AV1702" i="4"/>
  <c r="AQ1702" i="4"/>
  <c r="AP1702" i="4"/>
  <c r="AK1702" i="4"/>
  <c r="AJ1702" i="4"/>
  <c r="AE1702" i="4"/>
  <c r="AD1702" i="4"/>
  <c r="BE1701" i="4"/>
  <c r="BC1701" i="4"/>
  <c r="BB1701" i="4"/>
  <c r="AW1701" i="4"/>
  <c r="AV1701" i="4"/>
  <c r="AQ1701" i="4"/>
  <c r="AP1701" i="4"/>
  <c r="AK1701" i="4"/>
  <c r="AJ1701" i="4"/>
  <c r="AE1701" i="4"/>
  <c r="AD1701" i="4"/>
  <c r="BE1700" i="4"/>
  <c r="BC1700" i="4"/>
  <c r="BB1700" i="4"/>
  <c r="AW1700" i="4"/>
  <c r="AV1700" i="4"/>
  <c r="AQ1700" i="4"/>
  <c r="AP1700" i="4"/>
  <c r="AK1700" i="4"/>
  <c r="AJ1700" i="4"/>
  <c r="AE1700" i="4"/>
  <c r="AD1700" i="4"/>
  <c r="BE1699" i="4"/>
  <c r="BC1699" i="4"/>
  <c r="BB1699" i="4"/>
  <c r="AW1699" i="4"/>
  <c r="AV1699" i="4"/>
  <c r="AQ1699" i="4"/>
  <c r="AP1699" i="4"/>
  <c r="AK1699" i="4"/>
  <c r="AJ1699" i="4"/>
  <c r="AE1699" i="4"/>
  <c r="AD1699" i="4"/>
  <c r="BE1698" i="4"/>
  <c r="BC1698" i="4"/>
  <c r="BB1698" i="4"/>
  <c r="AW1698" i="4"/>
  <c r="AV1698" i="4"/>
  <c r="AQ1698" i="4"/>
  <c r="AP1698" i="4"/>
  <c r="AK1698" i="4"/>
  <c r="AJ1698" i="4"/>
  <c r="AE1698" i="4"/>
  <c r="AD1698" i="4"/>
  <c r="BE1697" i="4"/>
  <c r="BC1697" i="4"/>
  <c r="BB1697" i="4"/>
  <c r="AW1697" i="4"/>
  <c r="AV1697" i="4"/>
  <c r="AQ1697" i="4"/>
  <c r="AP1697" i="4"/>
  <c r="AK1697" i="4"/>
  <c r="AJ1697" i="4"/>
  <c r="AE1697" i="4"/>
  <c r="AD1697" i="4"/>
  <c r="BE1696" i="4"/>
  <c r="BC1696" i="4"/>
  <c r="BB1696" i="4"/>
  <c r="AW1696" i="4"/>
  <c r="AV1696" i="4"/>
  <c r="AQ1696" i="4"/>
  <c r="AP1696" i="4"/>
  <c r="AK1696" i="4"/>
  <c r="AJ1696" i="4"/>
  <c r="AE1696" i="4"/>
  <c r="AD1696" i="4"/>
  <c r="BE1695" i="4"/>
  <c r="BC1695" i="4"/>
  <c r="BB1695" i="4"/>
  <c r="AW1695" i="4"/>
  <c r="AV1695" i="4"/>
  <c r="AQ1695" i="4"/>
  <c r="AP1695" i="4"/>
  <c r="AK1695" i="4"/>
  <c r="AJ1695" i="4"/>
  <c r="AE1695" i="4"/>
  <c r="AD1695" i="4"/>
  <c r="BE1694" i="4"/>
  <c r="BC1694" i="4"/>
  <c r="BB1694" i="4"/>
  <c r="AW1694" i="4"/>
  <c r="AV1694" i="4"/>
  <c r="AQ1694" i="4"/>
  <c r="AP1694" i="4"/>
  <c r="AK1694" i="4"/>
  <c r="AJ1694" i="4"/>
  <c r="AE1694" i="4"/>
  <c r="AD1694" i="4"/>
  <c r="BE1693" i="4"/>
  <c r="BC1693" i="4"/>
  <c r="BB1693" i="4"/>
  <c r="AW1693" i="4"/>
  <c r="AV1693" i="4"/>
  <c r="AQ1693" i="4"/>
  <c r="AP1693" i="4"/>
  <c r="AK1693" i="4"/>
  <c r="AJ1693" i="4"/>
  <c r="AE1693" i="4"/>
  <c r="AD1693" i="4"/>
  <c r="BE1692" i="4"/>
  <c r="BC1692" i="4"/>
  <c r="BB1692" i="4"/>
  <c r="AW1692" i="4"/>
  <c r="AV1692" i="4"/>
  <c r="AQ1692" i="4"/>
  <c r="AP1692" i="4"/>
  <c r="AK1692" i="4"/>
  <c r="AJ1692" i="4"/>
  <c r="AE1692" i="4"/>
  <c r="AD1692" i="4"/>
  <c r="BE1691" i="4"/>
  <c r="BC1691" i="4"/>
  <c r="BB1691" i="4"/>
  <c r="AW1691" i="4"/>
  <c r="AV1691" i="4"/>
  <c r="AQ1691" i="4"/>
  <c r="AP1691" i="4"/>
  <c r="AK1691" i="4"/>
  <c r="AJ1691" i="4"/>
  <c r="AE1691" i="4"/>
  <c r="AD1691" i="4"/>
  <c r="BE1690" i="4"/>
  <c r="BC1690" i="4"/>
  <c r="BB1690" i="4"/>
  <c r="AW1690" i="4"/>
  <c r="AV1690" i="4"/>
  <c r="AQ1690" i="4"/>
  <c r="AP1690" i="4"/>
  <c r="AK1690" i="4"/>
  <c r="AJ1690" i="4"/>
  <c r="AE1690" i="4"/>
  <c r="AD1690" i="4"/>
  <c r="BE1689" i="4"/>
  <c r="BC1689" i="4"/>
  <c r="BB1689" i="4"/>
  <c r="AW1689" i="4"/>
  <c r="AV1689" i="4"/>
  <c r="AQ1689" i="4"/>
  <c r="AP1689" i="4"/>
  <c r="AK1689" i="4"/>
  <c r="AJ1689" i="4"/>
  <c r="AE1689" i="4"/>
  <c r="AD1689" i="4"/>
  <c r="BE1688" i="4"/>
  <c r="BC1688" i="4"/>
  <c r="BB1688" i="4"/>
  <c r="AW1688" i="4"/>
  <c r="AV1688" i="4"/>
  <c r="AQ1688" i="4"/>
  <c r="AP1688" i="4"/>
  <c r="AK1688" i="4"/>
  <c r="AJ1688" i="4"/>
  <c r="AE1688" i="4"/>
  <c r="AD1688" i="4"/>
  <c r="BE1687" i="4"/>
  <c r="BC1687" i="4"/>
  <c r="BB1687" i="4"/>
  <c r="AW1687" i="4"/>
  <c r="AV1687" i="4"/>
  <c r="AQ1687" i="4"/>
  <c r="AP1687" i="4"/>
  <c r="AK1687" i="4"/>
  <c r="AJ1687" i="4"/>
  <c r="AE1687" i="4"/>
  <c r="AD1687" i="4"/>
  <c r="BE1686" i="4"/>
  <c r="BC1686" i="4"/>
  <c r="BB1686" i="4"/>
  <c r="AW1686" i="4"/>
  <c r="AV1686" i="4"/>
  <c r="AQ1686" i="4"/>
  <c r="AP1686" i="4"/>
  <c r="AK1686" i="4"/>
  <c r="AJ1686" i="4"/>
  <c r="AE1686" i="4"/>
  <c r="AD1686" i="4"/>
  <c r="BE1685" i="4"/>
  <c r="BC1685" i="4"/>
  <c r="BB1685" i="4"/>
  <c r="AW1685" i="4"/>
  <c r="AV1685" i="4"/>
  <c r="AQ1685" i="4"/>
  <c r="AP1685" i="4"/>
  <c r="AK1685" i="4"/>
  <c r="AJ1685" i="4"/>
  <c r="AE1685" i="4"/>
  <c r="AD1685" i="4"/>
  <c r="BE1684" i="4"/>
  <c r="BC1684" i="4"/>
  <c r="BB1684" i="4"/>
  <c r="AW1684" i="4"/>
  <c r="AV1684" i="4"/>
  <c r="AQ1684" i="4"/>
  <c r="AP1684" i="4"/>
  <c r="AK1684" i="4"/>
  <c r="AJ1684" i="4"/>
  <c r="AE1684" i="4"/>
  <c r="AD1684" i="4"/>
  <c r="BE1683" i="4"/>
  <c r="BC1683" i="4"/>
  <c r="BB1683" i="4"/>
  <c r="AW1683" i="4"/>
  <c r="AV1683" i="4"/>
  <c r="AQ1683" i="4"/>
  <c r="AP1683" i="4"/>
  <c r="AK1683" i="4"/>
  <c r="AJ1683" i="4"/>
  <c r="AE1683" i="4"/>
  <c r="AD1683" i="4"/>
  <c r="BE1682" i="4"/>
  <c r="BC1682" i="4"/>
  <c r="BB1682" i="4"/>
  <c r="AW1682" i="4"/>
  <c r="AV1682" i="4"/>
  <c r="AQ1682" i="4"/>
  <c r="AP1682" i="4"/>
  <c r="AK1682" i="4"/>
  <c r="AJ1682" i="4"/>
  <c r="AE1682" i="4"/>
  <c r="AD1682" i="4"/>
  <c r="BE1681" i="4"/>
  <c r="BC1681" i="4"/>
  <c r="BB1681" i="4"/>
  <c r="AW1681" i="4"/>
  <c r="AV1681" i="4"/>
  <c r="AQ1681" i="4"/>
  <c r="AP1681" i="4"/>
  <c r="AK1681" i="4"/>
  <c r="AJ1681" i="4"/>
  <c r="AE1681" i="4"/>
  <c r="AD1681" i="4"/>
  <c r="BE1680" i="4"/>
  <c r="BC1680" i="4"/>
  <c r="BB1680" i="4"/>
  <c r="AW1680" i="4"/>
  <c r="AV1680" i="4"/>
  <c r="AQ1680" i="4"/>
  <c r="AP1680" i="4"/>
  <c r="AK1680" i="4"/>
  <c r="AJ1680" i="4"/>
  <c r="AE1680" i="4"/>
  <c r="AD1680" i="4"/>
  <c r="BE1679" i="4"/>
  <c r="BC1679" i="4"/>
  <c r="BB1679" i="4"/>
  <c r="AW1679" i="4"/>
  <c r="AV1679" i="4"/>
  <c r="AQ1679" i="4"/>
  <c r="AP1679" i="4"/>
  <c r="AK1679" i="4"/>
  <c r="AJ1679" i="4"/>
  <c r="AE1679" i="4"/>
  <c r="AD1679" i="4"/>
  <c r="BE1678" i="4"/>
  <c r="BC1678" i="4"/>
  <c r="BB1678" i="4"/>
  <c r="AW1678" i="4"/>
  <c r="AV1678" i="4"/>
  <c r="AQ1678" i="4"/>
  <c r="AP1678" i="4"/>
  <c r="AK1678" i="4"/>
  <c r="AJ1678" i="4"/>
  <c r="AE1678" i="4"/>
  <c r="AD1678" i="4"/>
  <c r="BE1677" i="4"/>
  <c r="BC1677" i="4"/>
  <c r="BB1677" i="4"/>
  <c r="AW1677" i="4"/>
  <c r="AV1677" i="4"/>
  <c r="AQ1677" i="4"/>
  <c r="AP1677" i="4"/>
  <c r="AK1677" i="4"/>
  <c r="AJ1677" i="4"/>
  <c r="AE1677" i="4"/>
  <c r="AD1677" i="4"/>
  <c r="BE1676" i="4"/>
  <c r="BC1676" i="4"/>
  <c r="BB1676" i="4"/>
  <c r="AW1676" i="4"/>
  <c r="AV1676" i="4"/>
  <c r="AQ1676" i="4"/>
  <c r="AP1676" i="4"/>
  <c r="AK1676" i="4"/>
  <c r="AJ1676" i="4"/>
  <c r="AE1676" i="4"/>
  <c r="AD1676" i="4"/>
  <c r="BE1675" i="4"/>
  <c r="BC1675" i="4"/>
  <c r="BB1675" i="4"/>
  <c r="AW1675" i="4"/>
  <c r="AV1675" i="4"/>
  <c r="AQ1675" i="4"/>
  <c r="AP1675" i="4"/>
  <c r="AK1675" i="4"/>
  <c r="AJ1675" i="4"/>
  <c r="AE1675" i="4"/>
  <c r="AD1675" i="4"/>
  <c r="BE1674" i="4"/>
  <c r="BC1674" i="4"/>
  <c r="BB1674" i="4"/>
  <c r="AW1674" i="4"/>
  <c r="AV1674" i="4"/>
  <c r="AQ1674" i="4"/>
  <c r="AP1674" i="4"/>
  <c r="AK1674" i="4"/>
  <c r="AJ1674" i="4"/>
  <c r="AE1674" i="4"/>
  <c r="AD1674" i="4"/>
  <c r="BE1673" i="4"/>
  <c r="BC1673" i="4"/>
  <c r="BB1673" i="4"/>
  <c r="AW1673" i="4"/>
  <c r="AV1673" i="4"/>
  <c r="AQ1673" i="4"/>
  <c r="AP1673" i="4"/>
  <c r="AK1673" i="4"/>
  <c r="AJ1673" i="4"/>
  <c r="AE1673" i="4"/>
  <c r="AD1673" i="4"/>
  <c r="BE1672" i="4"/>
  <c r="BC1672" i="4"/>
  <c r="BB1672" i="4"/>
  <c r="AW1672" i="4"/>
  <c r="AV1672" i="4"/>
  <c r="AQ1672" i="4"/>
  <c r="AP1672" i="4"/>
  <c r="AK1672" i="4"/>
  <c r="AJ1672" i="4"/>
  <c r="AE1672" i="4"/>
  <c r="AD1672" i="4"/>
  <c r="BE1671" i="4"/>
  <c r="BC1671" i="4"/>
  <c r="BB1671" i="4"/>
  <c r="AW1671" i="4"/>
  <c r="AV1671" i="4"/>
  <c r="AQ1671" i="4"/>
  <c r="AP1671" i="4"/>
  <c r="AK1671" i="4"/>
  <c r="AJ1671" i="4"/>
  <c r="AE1671" i="4"/>
  <c r="AD1671" i="4"/>
  <c r="BE1670" i="4"/>
  <c r="BC1670" i="4"/>
  <c r="BB1670" i="4"/>
  <c r="AW1670" i="4"/>
  <c r="AV1670" i="4"/>
  <c r="AQ1670" i="4"/>
  <c r="AP1670" i="4"/>
  <c r="AK1670" i="4"/>
  <c r="AJ1670" i="4"/>
  <c r="AE1670" i="4"/>
  <c r="AD1670" i="4"/>
  <c r="BE1669" i="4"/>
  <c r="BC1669" i="4"/>
  <c r="BB1669" i="4"/>
  <c r="AW1669" i="4"/>
  <c r="AV1669" i="4"/>
  <c r="AQ1669" i="4"/>
  <c r="AP1669" i="4"/>
  <c r="AK1669" i="4"/>
  <c r="AJ1669" i="4"/>
  <c r="AE1669" i="4"/>
  <c r="AD1669" i="4"/>
  <c r="BE1668" i="4"/>
  <c r="BC1668" i="4"/>
  <c r="BB1668" i="4"/>
  <c r="AW1668" i="4"/>
  <c r="AV1668" i="4"/>
  <c r="AQ1668" i="4"/>
  <c r="AP1668" i="4"/>
  <c r="AK1668" i="4"/>
  <c r="AJ1668" i="4"/>
  <c r="AE1668" i="4"/>
  <c r="AD1668" i="4"/>
  <c r="BE1667" i="4"/>
  <c r="BC1667" i="4"/>
  <c r="BB1667" i="4"/>
  <c r="AW1667" i="4"/>
  <c r="AV1667" i="4"/>
  <c r="AQ1667" i="4"/>
  <c r="AP1667" i="4"/>
  <c r="AK1667" i="4"/>
  <c r="AJ1667" i="4"/>
  <c r="AE1667" i="4"/>
  <c r="AD1667" i="4"/>
  <c r="BE1666" i="4"/>
  <c r="BC1666" i="4"/>
  <c r="BB1666" i="4"/>
  <c r="AW1666" i="4"/>
  <c r="AV1666" i="4"/>
  <c r="AQ1666" i="4"/>
  <c r="AP1666" i="4"/>
  <c r="AK1666" i="4"/>
  <c r="AJ1666" i="4"/>
  <c r="AE1666" i="4"/>
  <c r="AD1666" i="4"/>
  <c r="BE1665" i="4"/>
  <c r="BC1665" i="4"/>
  <c r="BB1665" i="4"/>
  <c r="AW1665" i="4"/>
  <c r="AV1665" i="4"/>
  <c r="AQ1665" i="4"/>
  <c r="AP1665" i="4"/>
  <c r="AK1665" i="4"/>
  <c r="AJ1665" i="4"/>
  <c r="AE1665" i="4"/>
  <c r="AD1665" i="4"/>
  <c r="BE1664" i="4"/>
  <c r="BC1664" i="4"/>
  <c r="BB1664" i="4"/>
  <c r="AW1664" i="4"/>
  <c r="AV1664" i="4"/>
  <c r="AQ1664" i="4"/>
  <c r="AP1664" i="4"/>
  <c r="AK1664" i="4"/>
  <c r="AJ1664" i="4"/>
  <c r="AE1664" i="4"/>
  <c r="AD1664" i="4"/>
  <c r="BE1663" i="4"/>
  <c r="BC1663" i="4"/>
  <c r="BB1663" i="4"/>
  <c r="AW1663" i="4"/>
  <c r="AV1663" i="4"/>
  <c r="AQ1663" i="4"/>
  <c r="AP1663" i="4"/>
  <c r="AK1663" i="4"/>
  <c r="AJ1663" i="4"/>
  <c r="AE1663" i="4"/>
  <c r="AD1663" i="4"/>
  <c r="BE1662" i="4"/>
  <c r="BC1662" i="4"/>
  <c r="BB1662" i="4"/>
  <c r="AW1662" i="4"/>
  <c r="AV1662" i="4"/>
  <c r="AQ1662" i="4"/>
  <c r="AP1662" i="4"/>
  <c r="AK1662" i="4"/>
  <c r="AJ1662" i="4"/>
  <c r="AE1662" i="4"/>
  <c r="AD1662" i="4"/>
  <c r="BE1661" i="4"/>
  <c r="BC1661" i="4"/>
  <c r="BB1661" i="4"/>
  <c r="AW1661" i="4"/>
  <c r="AV1661" i="4"/>
  <c r="AQ1661" i="4"/>
  <c r="AP1661" i="4"/>
  <c r="AK1661" i="4"/>
  <c r="AJ1661" i="4"/>
  <c r="AE1661" i="4"/>
  <c r="AD1661" i="4"/>
  <c r="BE1660" i="4"/>
  <c r="BC1660" i="4"/>
  <c r="BB1660" i="4"/>
  <c r="AW1660" i="4"/>
  <c r="AV1660" i="4"/>
  <c r="AQ1660" i="4"/>
  <c r="AP1660" i="4"/>
  <c r="AK1660" i="4"/>
  <c r="AJ1660" i="4"/>
  <c r="AE1660" i="4"/>
  <c r="AD1660" i="4"/>
  <c r="BE1659" i="4"/>
  <c r="BC1659" i="4"/>
  <c r="BB1659" i="4"/>
  <c r="AW1659" i="4"/>
  <c r="AV1659" i="4"/>
  <c r="AQ1659" i="4"/>
  <c r="AP1659" i="4"/>
  <c r="AK1659" i="4"/>
  <c r="AJ1659" i="4"/>
  <c r="AE1659" i="4"/>
  <c r="AD1659" i="4"/>
  <c r="BE1658" i="4"/>
  <c r="BC1658" i="4"/>
  <c r="BB1658" i="4"/>
  <c r="AW1658" i="4"/>
  <c r="AV1658" i="4"/>
  <c r="AQ1658" i="4"/>
  <c r="AP1658" i="4"/>
  <c r="AK1658" i="4"/>
  <c r="AJ1658" i="4"/>
  <c r="AE1658" i="4"/>
  <c r="AD1658" i="4"/>
  <c r="BE1657" i="4"/>
  <c r="BC1657" i="4"/>
  <c r="BB1657" i="4"/>
  <c r="AW1657" i="4"/>
  <c r="AV1657" i="4"/>
  <c r="AQ1657" i="4"/>
  <c r="AP1657" i="4"/>
  <c r="AK1657" i="4"/>
  <c r="AJ1657" i="4"/>
  <c r="AE1657" i="4"/>
  <c r="AD1657" i="4"/>
  <c r="BE1656" i="4"/>
  <c r="BC1656" i="4"/>
  <c r="BB1656" i="4"/>
  <c r="AW1656" i="4"/>
  <c r="AV1656" i="4"/>
  <c r="AQ1656" i="4"/>
  <c r="AP1656" i="4"/>
  <c r="AK1656" i="4"/>
  <c r="AJ1656" i="4"/>
  <c r="AE1656" i="4"/>
  <c r="AD1656" i="4"/>
  <c r="BE1655" i="4"/>
  <c r="BC1655" i="4"/>
  <c r="BB1655" i="4"/>
  <c r="AW1655" i="4"/>
  <c r="AV1655" i="4"/>
  <c r="AQ1655" i="4"/>
  <c r="AP1655" i="4"/>
  <c r="AK1655" i="4"/>
  <c r="AJ1655" i="4"/>
  <c r="AE1655" i="4"/>
  <c r="AD1655" i="4"/>
  <c r="BE1654" i="4"/>
  <c r="BC1654" i="4"/>
  <c r="BB1654" i="4"/>
  <c r="AW1654" i="4"/>
  <c r="AV1654" i="4"/>
  <c r="AQ1654" i="4"/>
  <c r="AP1654" i="4"/>
  <c r="AK1654" i="4"/>
  <c r="AJ1654" i="4"/>
  <c r="AE1654" i="4"/>
  <c r="AD1654" i="4"/>
  <c r="BE1653" i="4"/>
  <c r="BC1653" i="4"/>
  <c r="BB1653" i="4"/>
  <c r="AW1653" i="4"/>
  <c r="AV1653" i="4"/>
  <c r="AQ1653" i="4"/>
  <c r="AP1653" i="4"/>
  <c r="AK1653" i="4"/>
  <c r="AJ1653" i="4"/>
  <c r="AE1653" i="4"/>
  <c r="AD1653" i="4"/>
  <c r="BE1652" i="4"/>
  <c r="BC1652" i="4"/>
  <c r="BB1652" i="4"/>
  <c r="AW1652" i="4"/>
  <c r="AV1652" i="4"/>
  <c r="AQ1652" i="4"/>
  <c r="AP1652" i="4"/>
  <c r="AK1652" i="4"/>
  <c r="AJ1652" i="4"/>
  <c r="AE1652" i="4"/>
  <c r="AD1652" i="4"/>
  <c r="BE1651" i="4"/>
  <c r="BC1651" i="4"/>
  <c r="BB1651" i="4"/>
  <c r="AW1651" i="4"/>
  <c r="AV1651" i="4"/>
  <c r="AQ1651" i="4"/>
  <c r="AP1651" i="4"/>
  <c r="AK1651" i="4"/>
  <c r="AJ1651" i="4"/>
  <c r="AE1651" i="4"/>
  <c r="AD1651" i="4"/>
  <c r="BE1650" i="4"/>
  <c r="BC1650" i="4"/>
  <c r="BB1650" i="4"/>
  <c r="AW1650" i="4"/>
  <c r="AV1650" i="4"/>
  <c r="AQ1650" i="4"/>
  <c r="AP1650" i="4"/>
  <c r="AK1650" i="4"/>
  <c r="AJ1650" i="4"/>
  <c r="AE1650" i="4"/>
  <c r="AD1650" i="4"/>
  <c r="BE1649" i="4"/>
  <c r="BC1649" i="4"/>
  <c r="BB1649" i="4"/>
  <c r="AW1649" i="4"/>
  <c r="AV1649" i="4"/>
  <c r="AQ1649" i="4"/>
  <c r="AP1649" i="4"/>
  <c r="AK1649" i="4"/>
  <c r="AJ1649" i="4"/>
  <c r="AE1649" i="4"/>
  <c r="AD1649" i="4"/>
  <c r="BE1648" i="4"/>
  <c r="BC1648" i="4"/>
  <c r="BB1648" i="4"/>
  <c r="AW1648" i="4"/>
  <c r="AV1648" i="4"/>
  <c r="AQ1648" i="4"/>
  <c r="AP1648" i="4"/>
  <c r="AK1648" i="4"/>
  <c r="AJ1648" i="4"/>
  <c r="AE1648" i="4"/>
  <c r="AD1648" i="4"/>
  <c r="BE1647" i="4"/>
  <c r="BC1647" i="4"/>
  <c r="BB1647" i="4"/>
  <c r="AW1647" i="4"/>
  <c r="AV1647" i="4"/>
  <c r="AQ1647" i="4"/>
  <c r="AP1647" i="4"/>
  <c r="AK1647" i="4"/>
  <c r="AJ1647" i="4"/>
  <c r="AE1647" i="4"/>
  <c r="AD1647" i="4"/>
  <c r="BE1646" i="4"/>
  <c r="BC1646" i="4"/>
  <c r="BB1646" i="4"/>
  <c r="AW1646" i="4"/>
  <c r="AV1646" i="4"/>
  <c r="AQ1646" i="4"/>
  <c r="AP1646" i="4"/>
  <c r="AK1646" i="4"/>
  <c r="AJ1646" i="4"/>
  <c r="AE1646" i="4"/>
  <c r="AD1646" i="4"/>
  <c r="BE1645" i="4"/>
  <c r="BC1645" i="4"/>
  <c r="BB1645" i="4"/>
  <c r="AW1645" i="4"/>
  <c r="AV1645" i="4"/>
  <c r="AQ1645" i="4"/>
  <c r="AP1645" i="4"/>
  <c r="AK1645" i="4"/>
  <c r="AJ1645" i="4"/>
  <c r="AE1645" i="4"/>
  <c r="AD1645" i="4"/>
  <c r="BE1644" i="4"/>
  <c r="BC1644" i="4"/>
  <c r="BB1644" i="4"/>
  <c r="AW1644" i="4"/>
  <c r="AV1644" i="4"/>
  <c r="AQ1644" i="4"/>
  <c r="AP1644" i="4"/>
  <c r="AK1644" i="4"/>
  <c r="AJ1644" i="4"/>
  <c r="AE1644" i="4"/>
  <c r="AD1644" i="4"/>
  <c r="BE1643" i="4"/>
  <c r="BC1643" i="4"/>
  <c r="BB1643" i="4"/>
  <c r="AW1643" i="4"/>
  <c r="AV1643" i="4"/>
  <c r="AQ1643" i="4"/>
  <c r="AP1643" i="4"/>
  <c r="AK1643" i="4"/>
  <c r="AJ1643" i="4"/>
  <c r="AE1643" i="4"/>
  <c r="AD1643" i="4"/>
  <c r="BE1642" i="4"/>
  <c r="BC1642" i="4"/>
  <c r="BB1642" i="4"/>
  <c r="AW1642" i="4"/>
  <c r="AV1642" i="4"/>
  <c r="AQ1642" i="4"/>
  <c r="AP1642" i="4"/>
  <c r="AK1642" i="4"/>
  <c r="AJ1642" i="4"/>
  <c r="AE1642" i="4"/>
  <c r="AD1642" i="4"/>
  <c r="BE1641" i="4"/>
  <c r="BC1641" i="4"/>
  <c r="BB1641" i="4"/>
  <c r="AW1641" i="4"/>
  <c r="AV1641" i="4"/>
  <c r="AQ1641" i="4"/>
  <c r="AP1641" i="4"/>
  <c r="AK1641" i="4"/>
  <c r="AJ1641" i="4"/>
  <c r="AE1641" i="4"/>
  <c r="AD1641" i="4"/>
  <c r="BE1640" i="4"/>
  <c r="BC1640" i="4"/>
  <c r="BB1640" i="4"/>
  <c r="AW1640" i="4"/>
  <c r="AV1640" i="4"/>
  <c r="AQ1640" i="4"/>
  <c r="AP1640" i="4"/>
  <c r="AK1640" i="4"/>
  <c r="AJ1640" i="4"/>
  <c r="AE1640" i="4"/>
  <c r="AD1640" i="4"/>
  <c r="BE1639" i="4"/>
  <c r="BC1639" i="4"/>
  <c r="BB1639" i="4"/>
  <c r="AW1639" i="4"/>
  <c r="AV1639" i="4"/>
  <c r="AQ1639" i="4"/>
  <c r="AP1639" i="4"/>
  <c r="AK1639" i="4"/>
  <c r="AJ1639" i="4"/>
  <c r="AE1639" i="4"/>
  <c r="AD1639" i="4"/>
  <c r="BE1638" i="4"/>
  <c r="BC1638" i="4"/>
  <c r="BB1638" i="4"/>
  <c r="AW1638" i="4"/>
  <c r="AV1638" i="4"/>
  <c r="AQ1638" i="4"/>
  <c r="AP1638" i="4"/>
  <c r="AK1638" i="4"/>
  <c r="AJ1638" i="4"/>
  <c r="AE1638" i="4"/>
  <c r="AD1638" i="4"/>
  <c r="BE1637" i="4"/>
  <c r="BC1637" i="4"/>
  <c r="BB1637" i="4"/>
  <c r="AW1637" i="4"/>
  <c r="AV1637" i="4"/>
  <c r="AQ1637" i="4"/>
  <c r="AP1637" i="4"/>
  <c r="AK1637" i="4"/>
  <c r="AJ1637" i="4"/>
  <c r="AE1637" i="4"/>
  <c r="AD1637" i="4"/>
  <c r="BE1636" i="4"/>
  <c r="BC1636" i="4"/>
  <c r="BB1636" i="4"/>
  <c r="AW1636" i="4"/>
  <c r="AV1636" i="4"/>
  <c r="AQ1636" i="4"/>
  <c r="AP1636" i="4"/>
  <c r="AK1636" i="4"/>
  <c r="AJ1636" i="4"/>
  <c r="AE1636" i="4"/>
  <c r="AD1636" i="4"/>
  <c r="BE1635" i="4"/>
  <c r="BC1635" i="4"/>
  <c r="BB1635" i="4"/>
  <c r="AW1635" i="4"/>
  <c r="AV1635" i="4"/>
  <c r="AQ1635" i="4"/>
  <c r="AP1635" i="4"/>
  <c r="AK1635" i="4"/>
  <c r="AJ1635" i="4"/>
  <c r="AE1635" i="4"/>
  <c r="AD1635" i="4"/>
  <c r="BE1634" i="4"/>
  <c r="BC1634" i="4"/>
  <c r="BB1634" i="4"/>
  <c r="AW1634" i="4"/>
  <c r="AV1634" i="4"/>
  <c r="AQ1634" i="4"/>
  <c r="AP1634" i="4"/>
  <c r="AK1634" i="4"/>
  <c r="AJ1634" i="4"/>
  <c r="AE1634" i="4"/>
  <c r="AD1634" i="4"/>
  <c r="BE1633" i="4"/>
  <c r="BC1633" i="4"/>
  <c r="BB1633" i="4"/>
  <c r="AW1633" i="4"/>
  <c r="AV1633" i="4"/>
  <c r="AQ1633" i="4"/>
  <c r="AP1633" i="4"/>
  <c r="AK1633" i="4"/>
  <c r="AJ1633" i="4"/>
  <c r="AE1633" i="4"/>
  <c r="AD1633" i="4"/>
  <c r="BE1632" i="4"/>
  <c r="BC1632" i="4"/>
  <c r="BB1632" i="4"/>
  <c r="AW1632" i="4"/>
  <c r="AV1632" i="4"/>
  <c r="AQ1632" i="4"/>
  <c r="AP1632" i="4"/>
  <c r="AK1632" i="4"/>
  <c r="AJ1632" i="4"/>
  <c r="AE1632" i="4"/>
  <c r="AD1632" i="4"/>
  <c r="BE1631" i="4"/>
  <c r="BC1631" i="4"/>
  <c r="BB1631" i="4"/>
  <c r="AW1631" i="4"/>
  <c r="AV1631" i="4"/>
  <c r="AQ1631" i="4"/>
  <c r="AP1631" i="4"/>
  <c r="AK1631" i="4"/>
  <c r="AJ1631" i="4"/>
  <c r="AE1631" i="4"/>
  <c r="AD1631" i="4"/>
  <c r="BE1630" i="4"/>
  <c r="BC1630" i="4"/>
  <c r="BB1630" i="4"/>
  <c r="AW1630" i="4"/>
  <c r="AV1630" i="4"/>
  <c r="AQ1630" i="4"/>
  <c r="AP1630" i="4"/>
  <c r="AK1630" i="4"/>
  <c r="AJ1630" i="4"/>
  <c r="AE1630" i="4"/>
  <c r="AD1630" i="4"/>
  <c r="BE1629" i="4"/>
  <c r="BC1629" i="4"/>
  <c r="BB1629" i="4"/>
  <c r="AW1629" i="4"/>
  <c r="AV1629" i="4"/>
  <c r="AQ1629" i="4"/>
  <c r="AP1629" i="4"/>
  <c r="AK1629" i="4"/>
  <c r="AJ1629" i="4"/>
  <c r="AE1629" i="4"/>
  <c r="AD1629" i="4"/>
  <c r="BE1628" i="4"/>
  <c r="BC1628" i="4"/>
  <c r="BB1628" i="4"/>
  <c r="AW1628" i="4"/>
  <c r="AV1628" i="4"/>
  <c r="AQ1628" i="4"/>
  <c r="AP1628" i="4"/>
  <c r="AK1628" i="4"/>
  <c r="AJ1628" i="4"/>
  <c r="AE1628" i="4"/>
  <c r="AD1628" i="4"/>
  <c r="BE1627" i="4"/>
  <c r="BC1627" i="4"/>
  <c r="BB1627" i="4"/>
  <c r="AW1627" i="4"/>
  <c r="AV1627" i="4"/>
  <c r="AQ1627" i="4"/>
  <c r="AP1627" i="4"/>
  <c r="AK1627" i="4"/>
  <c r="AJ1627" i="4"/>
  <c r="AE1627" i="4"/>
  <c r="AD1627" i="4"/>
  <c r="BE1626" i="4"/>
  <c r="BC1626" i="4"/>
  <c r="BB1626" i="4"/>
  <c r="AW1626" i="4"/>
  <c r="AV1626" i="4"/>
  <c r="AQ1626" i="4"/>
  <c r="AP1626" i="4"/>
  <c r="AK1626" i="4"/>
  <c r="AJ1626" i="4"/>
  <c r="AE1626" i="4"/>
  <c r="AD1626" i="4"/>
  <c r="BE1625" i="4"/>
  <c r="BC1625" i="4"/>
  <c r="BB1625" i="4"/>
  <c r="AW1625" i="4"/>
  <c r="AV1625" i="4"/>
  <c r="AQ1625" i="4"/>
  <c r="AP1625" i="4"/>
  <c r="AK1625" i="4"/>
  <c r="AJ1625" i="4"/>
  <c r="AE1625" i="4"/>
  <c r="AD1625" i="4"/>
  <c r="BE1624" i="4"/>
  <c r="BC1624" i="4"/>
  <c r="BB1624" i="4"/>
  <c r="AW1624" i="4"/>
  <c r="AV1624" i="4"/>
  <c r="AQ1624" i="4"/>
  <c r="AP1624" i="4"/>
  <c r="AK1624" i="4"/>
  <c r="AJ1624" i="4"/>
  <c r="AE1624" i="4"/>
  <c r="AD1624" i="4"/>
  <c r="BE1623" i="4"/>
  <c r="BC1623" i="4"/>
  <c r="BB1623" i="4"/>
  <c r="AW1623" i="4"/>
  <c r="AV1623" i="4"/>
  <c r="AQ1623" i="4"/>
  <c r="AP1623" i="4"/>
  <c r="AK1623" i="4"/>
  <c r="AJ1623" i="4"/>
  <c r="AE1623" i="4"/>
  <c r="AD1623" i="4"/>
  <c r="BE1622" i="4"/>
  <c r="BC1622" i="4"/>
  <c r="BB1622" i="4"/>
  <c r="AW1622" i="4"/>
  <c r="AV1622" i="4"/>
  <c r="AQ1622" i="4"/>
  <c r="AP1622" i="4"/>
  <c r="AK1622" i="4"/>
  <c r="AJ1622" i="4"/>
  <c r="AE1622" i="4"/>
  <c r="AD1622" i="4"/>
  <c r="BE1621" i="4"/>
  <c r="BC1621" i="4"/>
  <c r="BB1621" i="4"/>
  <c r="AW1621" i="4"/>
  <c r="AV1621" i="4"/>
  <c r="AQ1621" i="4"/>
  <c r="AP1621" i="4"/>
  <c r="AK1621" i="4"/>
  <c r="AJ1621" i="4"/>
  <c r="AE1621" i="4"/>
  <c r="AD1621" i="4"/>
  <c r="BE1620" i="4"/>
  <c r="BC1620" i="4"/>
  <c r="BB1620" i="4"/>
  <c r="AW1620" i="4"/>
  <c r="AV1620" i="4"/>
  <c r="AQ1620" i="4"/>
  <c r="AP1620" i="4"/>
  <c r="AK1620" i="4"/>
  <c r="AJ1620" i="4"/>
  <c r="AE1620" i="4"/>
  <c r="AD1620" i="4"/>
  <c r="BE1619" i="4"/>
  <c r="BC1619" i="4"/>
  <c r="BB1619" i="4"/>
  <c r="AW1619" i="4"/>
  <c r="AV1619" i="4"/>
  <c r="AQ1619" i="4"/>
  <c r="AP1619" i="4"/>
  <c r="AK1619" i="4"/>
  <c r="AJ1619" i="4"/>
  <c r="AE1619" i="4"/>
  <c r="AD1619" i="4"/>
  <c r="BE1618" i="4"/>
  <c r="BC1618" i="4"/>
  <c r="BB1618" i="4"/>
  <c r="AW1618" i="4"/>
  <c r="AV1618" i="4"/>
  <c r="AQ1618" i="4"/>
  <c r="AP1618" i="4"/>
  <c r="AK1618" i="4"/>
  <c r="AJ1618" i="4"/>
  <c r="AE1618" i="4"/>
  <c r="AD1618" i="4"/>
  <c r="BE1617" i="4"/>
  <c r="BC1617" i="4"/>
  <c r="BB1617" i="4"/>
  <c r="AW1617" i="4"/>
  <c r="AV1617" i="4"/>
  <c r="AQ1617" i="4"/>
  <c r="AP1617" i="4"/>
  <c r="AK1617" i="4"/>
  <c r="AJ1617" i="4"/>
  <c r="AE1617" i="4"/>
  <c r="AD1617" i="4"/>
  <c r="BE1616" i="4"/>
  <c r="BC1616" i="4"/>
  <c r="BB1616" i="4"/>
  <c r="AW1616" i="4"/>
  <c r="AV1616" i="4"/>
  <c r="AQ1616" i="4"/>
  <c r="AP1616" i="4"/>
  <c r="AK1616" i="4"/>
  <c r="AJ1616" i="4"/>
  <c r="AE1616" i="4"/>
  <c r="AD1616" i="4"/>
  <c r="BE1615" i="4"/>
  <c r="BC1615" i="4"/>
  <c r="BB1615" i="4"/>
  <c r="AW1615" i="4"/>
  <c r="AV1615" i="4"/>
  <c r="AQ1615" i="4"/>
  <c r="AP1615" i="4"/>
  <c r="AK1615" i="4"/>
  <c r="AJ1615" i="4"/>
  <c r="AE1615" i="4"/>
  <c r="AD1615" i="4"/>
  <c r="BE1614" i="4"/>
  <c r="BC1614" i="4"/>
  <c r="BB1614" i="4"/>
  <c r="AW1614" i="4"/>
  <c r="AV1614" i="4"/>
  <c r="AQ1614" i="4"/>
  <c r="AP1614" i="4"/>
  <c r="AK1614" i="4"/>
  <c r="AJ1614" i="4"/>
  <c r="AE1614" i="4"/>
  <c r="AD1614" i="4"/>
  <c r="BE1613" i="4"/>
  <c r="BC1613" i="4"/>
  <c r="BB1613" i="4"/>
  <c r="AW1613" i="4"/>
  <c r="AV1613" i="4"/>
  <c r="AQ1613" i="4"/>
  <c r="AP1613" i="4"/>
  <c r="AK1613" i="4"/>
  <c r="AJ1613" i="4"/>
  <c r="AE1613" i="4"/>
  <c r="AD1613" i="4"/>
  <c r="BE1612" i="4"/>
  <c r="BC1612" i="4"/>
  <c r="BB1612" i="4"/>
  <c r="AW1612" i="4"/>
  <c r="AV1612" i="4"/>
  <c r="AQ1612" i="4"/>
  <c r="AP1612" i="4"/>
  <c r="AK1612" i="4"/>
  <c r="AJ1612" i="4"/>
  <c r="AE1612" i="4"/>
  <c r="AD1612" i="4"/>
  <c r="BE1611" i="4"/>
  <c r="BC1611" i="4"/>
  <c r="BB1611" i="4"/>
  <c r="AW1611" i="4"/>
  <c r="AV1611" i="4"/>
  <c r="AQ1611" i="4"/>
  <c r="AP1611" i="4"/>
  <c r="AK1611" i="4"/>
  <c r="AJ1611" i="4"/>
  <c r="AE1611" i="4"/>
  <c r="AD1611" i="4"/>
  <c r="BE1610" i="4"/>
  <c r="BC1610" i="4"/>
  <c r="BB1610" i="4"/>
  <c r="AW1610" i="4"/>
  <c r="AV1610" i="4"/>
  <c r="AQ1610" i="4"/>
  <c r="AP1610" i="4"/>
  <c r="AK1610" i="4"/>
  <c r="AJ1610" i="4"/>
  <c r="AE1610" i="4"/>
  <c r="AD1610" i="4"/>
  <c r="BE1609" i="4"/>
  <c r="BC1609" i="4"/>
  <c r="BB1609" i="4"/>
  <c r="AW1609" i="4"/>
  <c r="AV1609" i="4"/>
  <c r="AQ1609" i="4"/>
  <c r="AP1609" i="4"/>
  <c r="AK1609" i="4"/>
  <c r="AJ1609" i="4"/>
  <c r="AE1609" i="4"/>
  <c r="AD1609" i="4"/>
  <c r="BE1608" i="4"/>
  <c r="BC1608" i="4"/>
  <c r="BB1608" i="4"/>
  <c r="AW1608" i="4"/>
  <c r="AV1608" i="4"/>
  <c r="AQ1608" i="4"/>
  <c r="AP1608" i="4"/>
  <c r="AK1608" i="4"/>
  <c r="AJ1608" i="4"/>
  <c r="AE1608" i="4"/>
  <c r="AD1608" i="4"/>
  <c r="BE1607" i="4"/>
  <c r="BC1607" i="4"/>
  <c r="BB1607" i="4"/>
  <c r="AW1607" i="4"/>
  <c r="AV1607" i="4"/>
  <c r="AQ1607" i="4"/>
  <c r="AP1607" i="4"/>
  <c r="AK1607" i="4"/>
  <c r="AJ1607" i="4"/>
  <c r="AE1607" i="4"/>
  <c r="AD1607" i="4"/>
  <c r="BE1606" i="4"/>
  <c r="BC1606" i="4"/>
  <c r="BB1606" i="4"/>
  <c r="AW1606" i="4"/>
  <c r="AV1606" i="4"/>
  <c r="AQ1606" i="4"/>
  <c r="AP1606" i="4"/>
  <c r="AK1606" i="4"/>
  <c r="AJ1606" i="4"/>
  <c r="AE1606" i="4"/>
  <c r="AD1606" i="4"/>
  <c r="BE1605" i="4"/>
  <c r="BC1605" i="4"/>
  <c r="BB1605" i="4"/>
  <c r="AW1605" i="4"/>
  <c r="AV1605" i="4"/>
  <c r="AQ1605" i="4"/>
  <c r="AP1605" i="4"/>
  <c r="AK1605" i="4"/>
  <c r="AJ1605" i="4"/>
  <c r="AE1605" i="4"/>
  <c r="AD1605" i="4"/>
  <c r="BE1604" i="4"/>
  <c r="BC1604" i="4"/>
  <c r="BB1604" i="4"/>
  <c r="AW1604" i="4"/>
  <c r="AV1604" i="4"/>
  <c r="AQ1604" i="4"/>
  <c r="AP1604" i="4"/>
  <c r="AK1604" i="4"/>
  <c r="AJ1604" i="4"/>
  <c r="AE1604" i="4"/>
  <c r="AD1604" i="4"/>
  <c r="BE1603" i="4"/>
  <c r="BC1603" i="4"/>
  <c r="BB1603" i="4"/>
  <c r="AW1603" i="4"/>
  <c r="AV1603" i="4"/>
  <c r="AQ1603" i="4"/>
  <c r="AP1603" i="4"/>
  <c r="AK1603" i="4"/>
  <c r="AJ1603" i="4"/>
  <c r="AE1603" i="4"/>
  <c r="AD1603" i="4"/>
  <c r="BE1602" i="4"/>
  <c r="BC1602" i="4"/>
  <c r="BB1602" i="4"/>
  <c r="AW1602" i="4"/>
  <c r="AV1602" i="4"/>
  <c r="AQ1602" i="4"/>
  <c r="AP1602" i="4"/>
  <c r="AK1602" i="4"/>
  <c r="AJ1602" i="4"/>
  <c r="AE1602" i="4"/>
  <c r="AD1602" i="4"/>
  <c r="BE1601" i="4"/>
  <c r="BC1601" i="4"/>
  <c r="BB1601" i="4"/>
  <c r="AW1601" i="4"/>
  <c r="AV1601" i="4"/>
  <c r="AQ1601" i="4"/>
  <c r="AP1601" i="4"/>
  <c r="AK1601" i="4"/>
  <c r="AJ1601" i="4"/>
  <c r="AE1601" i="4"/>
  <c r="AD1601" i="4"/>
  <c r="BE1600" i="4"/>
  <c r="BC1600" i="4"/>
  <c r="BB1600" i="4"/>
  <c r="AW1600" i="4"/>
  <c r="AV1600" i="4"/>
  <c r="AQ1600" i="4"/>
  <c r="AP1600" i="4"/>
  <c r="AK1600" i="4"/>
  <c r="AJ1600" i="4"/>
  <c r="AE1600" i="4"/>
  <c r="AD1600" i="4"/>
  <c r="BE1599" i="4"/>
  <c r="BC1599" i="4"/>
  <c r="BB1599" i="4"/>
  <c r="AW1599" i="4"/>
  <c r="AV1599" i="4"/>
  <c r="AQ1599" i="4"/>
  <c r="AP1599" i="4"/>
  <c r="AK1599" i="4"/>
  <c r="AJ1599" i="4"/>
  <c r="AE1599" i="4"/>
  <c r="AD1599" i="4"/>
  <c r="BE1598" i="4"/>
  <c r="BC1598" i="4"/>
  <c r="BB1598" i="4"/>
  <c r="AW1598" i="4"/>
  <c r="AV1598" i="4"/>
  <c r="AQ1598" i="4"/>
  <c r="AP1598" i="4"/>
  <c r="AK1598" i="4"/>
  <c r="AJ1598" i="4"/>
  <c r="AE1598" i="4"/>
  <c r="AD1598" i="4"/>
  <c r="BE1597" i="4"/>
  <c r="BC1597" i="4"/>
  <c r="BB1597" i="4"/>
  <c r="AW1597" i="4"/>
  <c r="AV1597" i="4"/>
  <c r="AQ1597" i="4"/>
  <c r="AP1597" i="4"/>
  <c r="AK1597" i="4"/>
  <c r="AJ1597" i="4"/>
  <c r="AE1597" i="4"/>
  <c r="AD1597" i="4"/>
  <c r="BE1596" i="4"/>
  <c r="BC1596" i="4"/>
  <c r="BB1596" i="4"/>
  <c r="AW1596" i="4"/>
  <c r="AV1596" i="4"/>
  <c r="AQ1596" i="4"/>
  <c r="AP1596" i="4"/>
  <c r="AK1596" i="4"/>
  <c r="AJ1596" i="4"/>
  <c r="AE1596" i="4"/>
  <c r="AD1596" i="4"/>
  <c r="BE1595" i="4"/>
  <c r="BC1595" i="4"/>
  <c r="BB1595" i="4"/>
  <c r="AW1595" i="4"/>
  <c r="AV1595" i="4"/>
  <c r="AQ1595" i="4"/>
  <c r="AP1595" i="4"/>
  <c r="AK1595" i="4"/>
  <c r="AJ1595" i="4"/>
  <c r="AE1595" i="4"/>
  <c r="AD1595" i="4"/>
  <c r="BE1594" i="4"/>
  <c r="BC1594" i="4"/>
  <c r="BB1594" i="4"/>
  <c r="AW1594" i="4"/>
  <c r="AV1594" i="4"/>
  <c r="AQ1594" i="4"/>
  <c r="AP1594" i="4"/>
  <c r="AK1594" i="4"/>
  <c r="AJ1594" i="4"/>
  <c r="AE1594" i="4"/>
  <c r="AD1594" i="4"/>
  <c r="BE1593" i="4"/>
  <c r="BC1593" i="4"/>
  <c r="BB1593" i="4"/>
  <c r="AW1593" i="4"/>
  <c r="AV1593" i="4"/>
  <c r="AQ1593" i="4"/>
  <c r="AP1593" i="4"/>
  <c r="AK1593" i="4"/>
  <c r="AJ1593" i="4"/>
  <c r="AE1593" i="4"/>
  <c r="AD1593" i="4"/>
  <c r="BE1592" i="4"/>
  <c r="BC1592" i="4"/>
  <c r="BB1592" i="4"/>
  <c r="AW1592" i="4"/>
  <c r="AV1592" i="4"/>
  <c r="AQ1592" i="4"/>
  <c r="AP1592" i="4"/>
  <c r="AK1592" i="4"/>
  <c r="AJ1592" i="4"/>
  <c r="AE1592" i="4"/>
  <c r="AD1592" i="4"/>
  <c r="BE1591" i="4"/>
  <c r="BC1591" i="4"/>
  <c r="BB1591" i="4"/>
  <c r="AW1591" i="4"/>
  <c r="AV1591" i="4"/>
  <c r="AQ1591" i="4"/>
  <c r="AP1591" i="4"/>
  <c r="AK1591" i="4"/>
  <c r="AJ1591" i="4"/>
  <c r="AE1591" i="4"/>
  <c r="AD1591" i="4"/>
  <c r="BE1590" i="4"/>
  <c r="BC1590" i="4"/>
  <c r="BB1590" i="4"/>
  <c r="AW1590" i="4"/>
  <c r="AV1590" i="4"/>
  <c r="AQ1590" i="4"/>
  <c r="AP1590" i="4"/>
  <c r="AK1590" i="4"/>
  <c r="AJ1590" i="4"/>
  <c r="AE1590" i="4"/>
  <c r="AD1590" i="4"/>
  <c r="BE1589" i="4"/>
  <c r="BC1589" i="4"/>
  <c r="BB1589" i="4"/>
  <c r="AW1589" i="4"/>
  <c r="AV1589" i="4"/>
  <c r="AQ1589" i="4"/>
  <c r="AP1589" i="4"/>
  <c r="AK1589" i="4"/>
  <c r="AJ1589" i="4"/>
  <c r="AE1589" i="4"/>
  <c r="AD1589" i="4"/>
  <c r="BE1588" i="4"/>
  <c r="BC1588" i="4"/>
  <c r="BB1588" i="4"/>
  <c r="AW1588" i="4"/>
  <c r="AV1588" i="4"/>
  <c r="AQ1588" i="4"/>
  <c r="AP1588" i="4"/>
  <c r="AK1588" i="4"/>
  <c r="AJ1588" i="4"/>
  <c r="AE1588" i="4"/>
  <c r="AD1588" i="4"/>
  <c r="BE1587" i="4"/>
  <c r="BC1587" i="4"/>
  <c r="BB1587" i="4"/>
  <c r="AW1587" i="4"/>
  <c r="AV1587" i="4"/>
  <c r="AQ1587" i="4"/>
  <c r="AP1587" i="4"/>
  <c r="AK1587" i="4"/>
  <c r="AJ1587" i="4"/>
  <c r="AE1587" i="4"/>
  <c r="AD1587" i="4"/>
  <c r="BE1586" i="4"/>
  <c r="BC1586" i="4"/>
  <c r="BB1586" i="4"/>
  <c r="AW1586" i="4"/>
  <c r="AV1586" i="4"/>
  <c r="AQ1586" i="4"/>
  <c r="AP1586" i="4"/>
  <c r="AK1586" i="4"/>
  <c r="AJ1586" i="4"/>
  <c r="AE1586" i="4"/>
  <c r="AD1586" i="4"/>
  <c r="BE1585" i="4"/>
  <c r="BC1585" i="4"/>
  <c r="BB1585" i="4"/>
  <c r="AW1585" i="4"/>
  <c r="AV1585" i="4"/>
  <c r="AQ1585" i="4"/>
  <c r="AP1585" i="4"/>
  <c r="AK1585" i="4"/>
  <c r="AJ1585" i="4"/>
  <c r="AE1585" i="4"/>
  <c r="AD1585" i="4"/>
  <c r="BE1584" i="4"/>
  <c r="BC1584" i="4"/>
  <c r="BB1584" i="4"/>
  <c r="AW1584" i="4"/>
  <c r="AV1584" i="4"/>
  <c r="AQ1584" i="4"/>
  <c r="AP1584" i="4"/>
  <c r="AK1584" i="4"/>
  <c r="AJ1584" i="4"/>
  <c r="AE1584" i="4"/>
  <c r="AD1584" i="4"/>
  <c r="BE1583" i="4"/>
  <c r="BC1583" i="4"/>
  <c r="BB1583" i="4"/>
  <c r="AW1583" i="4"/>
  <c r="AV1583" i="4"/>
  <c r="AQ1583" i="4"/>
  <c r="AP1583" i="4"/>
  <c r="AK1583" i="4"/>
  <c r="AJ1583" i="4"/>
  <c r="AE1583" i="4"/>
  <c r="AD1583" i="4"/>
  <c r="BE1582" i="4"/>
  <c r="BC1582" i="4"/>
  <c r="BB1582" i="4"/>
  <c r="AW1582" i="4"/>
  <c r="AV1582" i="4"/>
  <c r="AQ1582" i="4"/>
  <c r="AP1582" i="4"/>
  <c r="AK1582" i="4"/>
  <c r="AJ1582" i="4"/>
  <c r="AE1582" i="4"/>
  <c r="AD1582" i="4"/>
  <c r="BE1581" i="4"/>
  <c r="BC1581" i="4"/>
  <c r="BB1581" i="4"/>
  <c r="AW1581" i="4"/>
  <c r="AV1581" i="4"/>
  <c r="AQ1581" i="4"/>
  <c r="AP1581" i="4"/>
  <c r="AK1581" i="4"/>
  <c r="AJ1581" i="4"/>
  <c r="AE1581" i="4"/>
  <c r="AD1581" i="4"/>
  <c r="BE1580" i="4"/>
  <c r="BC1580" i="4"/>
  <c r="BB1580" i="4"/>
  <c r="AW1580" i="4"/>
  <c r="AV1580" i="4"/>
  <c r="AQ1580" i="4"/>
  <c r="AP1580" i="4"/>
  <c r="AK1580" i="4"/>
  <c r="AJ1580" i="4"/>
  <c r="AE1580" i="4"/>
  <c r="AD1580" i="4"/>
  <c r="BE1579" i="4"/>
  <c r="BC1579" i="4"/>
  <c r="BB1579" i="4"/>
  <c r="AW1579" i="4"/>
  <c r="AV1579" i="4"/>
  <c r="AQ1579" i="4"/>
  <c r="AP1579" i="4"/>
  <c r="AK1579" i="4"/>
  <c r="AJ1579" i="4"/>
  <c r="AE1579" i="4"/>
  <c r="AD1579" i="4"/>
  <c r="BE1578" i="4"/>
  <c r="BC1578" i="4"/>
  <c r="BB1578" i="4"/>
  <c r="AW1578" i="4"/>
  <c r="AV1578" i="4"/>
  <c r="AQ1578" i="4"/>
  <c r="AP1578" i="4"/>
  <c r="AK1578" i="4"/>
  <c r="AJ1578" i="4"/>
  <c r="AE1578" i="4"/>
  <c r="AD1578" i="4"/>
  <c r="BE1577" i="4"/>
  <c r="BC1577" i="4"/>
  <c r="BB1577" i="4"/>
  <c r="AW1577" i="4"/>
  <c r="AV1577" i="4"/>
  <c r="AQ1577" i="4"/>
  <c r="AP1577" i="4"/>
  <c r="AK1577" i="4"/>
  <c r="AJ1577" i="4"/>
  <c r="AE1577" i="4"/>
  <c r="AD1577" i="4"/>
  <c r="BE1576" i="4"/>
  <c r="BC1576" i="4"/>
  <c r="BB1576" i="4"/>
  <c r="AW1576" i="4"/>
  <c r="AV1576" i="4"/>
  <c r="AQ1576" i="4"/>
  <c r="AP1576" i="4"/>
  <c r="AK1576" i="4"/>
  <c r="AJ1576" i="4"/>
  <c r="AE1576" i="4"/>
  <c r="AD1576" i="4"/>
  <c r="BE1575" i="4"/>
  <c r="BC1575" i="4"/>
  <c r="BB1575" i="4"/>
  <c r="AW1575" i="4"/>
  <c r="AV1575" i="4"/>
  <c r="AQ1575" i="4"/>
  <c r="AP1575" i="4"/>
  <c r="AK1575" i="4"/>
  <c r="AJ1575" i="4"/>
  <c r="AE1575" i="4"/>
  <c r="AD1575" i="4"/>
  <c r="BE1574" i="4"/>
  <c r="BC1574" i="4"/>
  <c r="BB1574" i="4"/>
  <c r="AW1574" i="4"/>
  <c r="AV1574" i="4"/>
  <c r="AQ1574" i="4"/>
  <c r="AP1574" i="4"/>
  <c r="AK1574" i="4"/>
  <c r="AJ1574" i="4"/>
  <c r="AE1574" i="4"/>
  <c r="AD1574" i="4"/>
  <c r="BE1573" i="4"/>
  <c r="BC1573" i="4"/>
  <c r="BB1573" i="4"/>
  <c r="AW1573" i="4"/>
  <c r="AV1573" i="4"/>
  <c r="AQ1573" i="4"/>
  <c r="AP1573" i="4"/>
  <c r="AK1573" i="4"/>
  <c r="AJ1573" i="4"/>
  <c r="AE1573" i="4"/>
  <c r="AD1573" i="4"/>
  <c r="BE1572" i="4"/>
  <c r="BC1572" i="4"/>
  <c r="BB1572" i="4"/>
  <c r="AW1572" i="4"/>
  <c r="AV1572" i="4"/>
  <c r="AQ1572" i="4"/>
  <c r="AP1572" i="4"/>
  <c r="AK1572" i="4"/>
  <c r="AJ1572" i="4"/>
  <c r="AE1572" i="4"/>
  <c r="AD1572" i="4"/>
  <c r="BE1571" i="4"/>
  <c r="BC1571" i="4"/>
  <c r="BB1571" i="4"/>
  <c r="AW1571" i="4"/>
  <c r="AV1571" i="4"/>
  <c r="AQ1571" i="4"/>
  <c r="AP1571" i="4"/>
  <c r="AK1571" i="4"/>
  <c r="AJ1571" i="4"/>
  <c r="AE1571" i="4"/>
  <c r="AD1571" i="4"/>
  <c r="BE1570" i="4"/>
  <c r="BC1570" i="4"/>
  <c r="BB1570" i="4"/>
  <c r="AW1570" i="4"/>
  <c r="AV1570" i="4"/>
  <c r="AQ1570" i="4"/>
  <c r="AP1570" i="4"/>
  <c r="AK1570" i="4"/>
  <c r="AJ1570" i="4"/>
  <c r="AE1570" i="4"/>
  <c r="AD1570" i="4"/>
  <c r="BE1569" i="4"/>
  <c r="BC1569" i="4"/>
  <c r="BB1569" i="4"/>
  <c r="AW1569" i="4"/>
  <c r="AV1569" i="4"/>
  <c r="AQ1569" i="4"/>
  <c r="AP1569" i="4"/>
  <c r="AK1569" i="4"/>
  <c r="AJ1569" i="4"/>
  <c r="AE1569" i="4"/>
  <c r="AD1569" i="4"/>
  <c r="BE1568" i="4"/>
  <c r="BC1568" i="4"/>
  <c r="BB1568" i="4"/>
  <c r="AW1568" i="4"/>
  <c r="AV1568" i="4"/>
  <c r="AQ1568" i="4"/>
  <c r="AP1568" i="4"/>
  <c r="AK1568" i="4"/>
  <c r="AJ1568" i="4"/>
  <c r="AE1568" i="4"/>
  <c r="AD1568" i="4"/>
  <c r="BE1567" i="4"/>
  <c r="BC1567" i="4"/>
  <c r="BB1567" i="4"/>
  <c r="AW1567" i="4"/>
  <c r="AV1567" i="4"/>
  <c r="AQ1567" i="4"/>
  <c r="AP1567" i="4"/>
  <c r="AK1567" i="4"/>
  <c r="AJ1567" i="4"/>
  <c r="AE1567" i="4"/>
  <c r="AD1567" i="4"/>
  <c r="BE1566" i="4"/>
  <c r="BC1566" i="4"/>
  <c r="BB1566" i="4"/>
  <c r="AW1566" i="4"/>
  <c r="AV1566" i="4"/>
  <c r="AQ1566" i="4"/>
  <c r="AP1566" i="4"/>
  <c r="AK1566" i="4"/>
  <c r="AJ1566" i="4"/>
  <c r="AE1566" i="4"/>
  <c r="AD1566" i="4"/>
  <c r="BE1565" i="4"/>
  <c r="BC1565" i="4"/>
  <c r="BB1565" i="4"/>
  <c r="AW1565" i="4"/>
  <c r="AV1565" i="4"/>
  <c r="AQ1565" i="4"/>
  <c r="AP1565" i="4"/>
  <c r="AK1565" i="4"/>
  <c r="AJ1565" i="4"/>
  <c r="AE1565" i="4"/>
  <c r="AD1565" i="4"/>
  <c r="BE1564" i="4"/>
  <c r="BC1564" i="4"/>
  <c r="BB1564" i="4"/>
  <c r="AW1564" i="4"/>
  <c r="AV1564" i="4"/>
  <c r="AQ1564" i="4"/>
  <c r="AP1564" i="4"/>
  <c r="AK1564" i="4"/>
  <c r="AJ1564" i="4"/>
  <c r="AE1564" i="4"/>
  <c r="AD1564" i="4"/>
  <c r="BE1563" i="4"/>
  <c r="BC1563" i="4"/>
  <c r="BB1563" i="4"/>
  <c r="AW1563" i="4"/>
  <c r="AV1563" i="4"/>
  <c r="AQ1563" i="4"/>
  <c r="AP1563" i="4"/>
  <c r="AK1563" i="4"/>
  <c r="AJ1563" i="4"/>
  <c r="AE1563" i="4"/>
  <c r="AD1563" i="4"/>
  <c r="BE1562" i="4"/>
  <c r="BC1562" i="4"/>
  <c r="BB1562" i="4"/>
  <c r="AW1562" i="4"/>
  <c r="AV1562" i="4"/>
  <c r="AQ1562" i="4"/>
  <c r="AP1562" i="4"/>
  <c r="AK1562" i="4"/>
  <c r="AJ1562" i="4"/>
  <c r="AE1562" i="4"/>
  <c r="AD1562" i="4"/>
  <c r="BE1561" i="4"/>
  <c r="BC1561" i="4"/>
  <c r="BB1561" i="4"/>
  <c r="AW1561" i="4"/>
  <c r="AV1561" i="4"/>
  <c r="AQ1561" i="4"/>
  <c r="AP1561" i="4"/>
  <c r="AK1561" i="4"/>
  <c r="AJ1561" i="4"/>
  <c r="AE1561" i="4"/>
  <c r="AD1561" i="4"/>
  <c r="BE1560" i="4"/>
  <c r="BC1560" i="4"/>
  <c r="BB1560" i="4"/>
  <c r="AW1560" i="4"/>
  <c r="AV1560" i="4"/>
  <c r="AQ1560" i="4"/>
  <c r="AP1560" i="4"/>
  <c r="AK1560" i="4"/>
  <c r="AJ1560" i="4"/>
  <c r="AE1560" i="4"/>
  <c r="AD1560" i="4"/>
  <c r="BE1559" i="4"/>
  <c r="BC1559" i="4"/>
  <c r="BB1559" i="4"/>
  <c r="AW1559" i="4"/>
  <c r="AV1559" i="4"/>
  <c r="AQ1559" i="4"/>
  <c r="AP1559" i="4"/>
  <c r="AK1559" i="4"/>
  <c r="AJ1559" i="4"/>
  <c r="AE1559" i="4"/>
  <c r="AD1559" i="4"/>
  <c r="BE1558" i="4"/>
  <c r="BC1558" i="4"/>
  <c r="BB1558" i="4"/>
  <c r="AW1558" i="4"/>
  <c r="AV1558" i="4"/>
  <c r="AQ1558" i="4"/>
  <c r="AP1558" i="4"/>
  <c r="AK1558" i="4"/>
  <c r="AJ1558" i="4"/>
  <c r="AE1558" i="4"/>
  <c r="AD1558" i="4"/>
  <c r="BE1557" i="4"/>
  <c r="BC1557" i="4"/>
  <c r="BB1557" i="4"/>
  <c r="AW1557" i="4"/>
  <c r="AV1557" i="4"/>
  <c r="AQ1557" i="4"/>
  <c r="AP1557" i="4"/>
  <c r="AK1557" i="4"/>
  <c r="AJ1557" i="4"/>
  <c r="AE1557" i="4"/>
  <c r="AD1557" i="4"/>
  <c r="BE1556" i="4"/>
  <c r="BC1556" i="4"/>
  <c r="BB1556" i="4"/>
  <c r="AW1556" i="4"/>
  <c r="AV1556" i="4"/>
  <c r="AQ1556" i="4"/>
  <c r="AP1556" i="4"/>
  <c r="AK1556" i="4"/>
  <c r="AJ1556" i="4"/>
  <c r="AE1556" i="4"/>
  <c r="AD1556" i="4"/>
  <c r="BE1555" i="4"/>
  <c r="BC1555" i="4"/>
  <c r="BB1555" i="4"/>
  <c r="AW1555" i="4"/>
  <c r="AV1555" i="4"/>
  <c r="AQ1555" i="4"/>
  <c r="AP1555" i="4"/>
  <c r="AK1555" i="4"/>
  <c r="AJ1555" i="4"/>
  <c r="AE1555" i="4"/>
  <c r="AD1555" i="4"/>
  <c r="BE1554" i="4"/>
  <c r="BC1554" i="4"/>
  <c r="BB1554" i="4"/>
  <c r="AW1554" i="4"/>
  <c r="AV1554" i="4"/>
  <c r="AQ1554" i="4"/>
  <c r="AP1554" i="4"/>
  <c r="AK1554" i="4"/>
  <c r="AJ1554" i="4"/>
  <c r="AE1554" i="4"/>
  <c r="AD1554" i="4"/>
  <c r="BE1553" i="4"/>
  <c r="BC1553" i="4"/>
  <c r="BB1553" i="4"/>
  <c r="AW1553" i="4"/>
  <c r="AV1553" i="4"/>
  <c r="AQ1553" i="4"/>
  <c r="AP1553" i="4"/>
  <c r="AK1553" i="4"/>
  <c r="AJ1553" i="4"/>
  <c r="AE1553" i="4"/>
  <c r="AD1553" i="4"/>
  <c r="BE1552" i="4"/>
  <c r="BC1552" i="4"/>
  <c r="BB1552" i="4"/>
  <c r="AW1552" i="4"/>
  <c r="AV1552" i="4"/>
  <c r="AQ1552" i="4"/>
  <c r="AP1552" i="4"/>
  <c r="AK1552" i="4"/>
  <c r="AJ1552" i="4"/>
  <c r="AE1552" i="4"/>
  <c r="AD1552" i="4"/>
  <c r="BE1551" i="4"/>
  <c r="BC1551" i="4"/>
  <c r="BB1551" i="4"/>
  <c r="AW1551" i="4"/>
  <c r="AV1551" i="4"/>
  <c r="AQ1551" i="4"/>
  <c r="AP1551" i="4"/>
  <c r="AK1551" i="4"/>
  <c r="AJ1551" i="4"/>
  <c r="AE1551" i="4"/>
  <c r="AD1551" i="4"/>
  <c r="BE1550" i="4"/>
  <c r="BC1550" i="4"/>
  <c r="BB1550" i="4"/>
  <c r="AW1550" i="4"/>
  <c r="AV1550" i="4"/>
  <c r="AQ1550" i="4"/>
  <c r="AP1550" i="4"/>
  <c r="AK1550" i="4"/>
  <c r="AJ1550" i="4"/>
  <c r="AE1550" i="4"/>
  <c r="AD1550" i="4"/>
  <c r="BE1549" i="4"/>
  <c r="BC1549" i="4"/>
  <c r="BB1549" i="4"/>
  <c r="AW1549" i="4"/>
  <c r="AV1549" i="4"/>
  <c r="AQ1549" i="4"/>
  <c r="AP1549" i="4"/>
  <c r="AK1549" i="4"/>
  <c r="AJ1549" i="4"/>
  <c r="AE1549" i="4"/>
  <c r="AD1549" i="4"/>
  <c r="BE1548" i="4"/>
  <c r="BC1548" i="4"/>
  <c r="BB1548" i="4"/>
  <c r="AW1548" i="4"/>
  <c r="AV1548" i="4"/>
  <c r="AQ1548" i="4"/>
  <c r="AP1548" i="4"/>
  <c r="AK1548" i="4"/>
  <c r="AJ1548" i="4"/>
  <c r="AE1548" i="4"/>
  <c r="AD1548" i="4"/>
  <c r="BE1547" i="4"/>
  <c r="BC1547" i="4"/>
  <c r="BB1547" i="4"/>
  <c r="AW1547" i="4"/>
  <c r="AV1547" i="4"/>
  <c r="AQ1547" i="4"/>
  <c r="AP1547" i="4"/>
  <c r="AK1547" i="4"/>
  <c r="AJ1547" i="4"/>
  <c r="AE1547" i="4"/>
  <c r="AD1547" i="4"/>
  <c r="BE1546" i="4"/>
  <c r="BC1546" i="4"/>
  <c r="BB1546" i="4"/>
  <c r="AW1546" i="4"/>
  <c r="AV1546" i="4"/>
  <c r="AQ1546" i="4"/>
  <c r="AP1546" i="4"/>
  <c r="AK1546" i="4"/>
  <c r="AJ1546" i="4"/>
  <c r="AE1546" i="4"/>
  <c r="AD1546" i="4"/>
  <c r="BE1545" i="4"/>
  <c r="BC1545" i="4"/>
  <c r="BB1545" i="4"/>
  <c r="AW1545" i="4"/>
  <c r="AV1545" i="4"/>
  <c r="AQ1545" i="4"/>
  <c r="AP1545" i="4"/>
  <c r="AK1545" i="4"/>
  <c r="AJ1545" i="4"/>
  <c r="AE1545" i="4"/>
  <c r="AD1545" i="4"/>
  <c r="BE1544" i="4"/>
  <c r="BC1544" i="4"/>
  <c r="BB1544" i="4"/>
  <c r="AW1544" i="4"/>
  <c r="AV1544" i="4"/>
  <c r="AQ1544" i="4"/>
  <c r="AP1544" i="4"/>
  <c r="AK1544" i="4"/>
  <c r="AJ1544" i="4"/>
  <c r="AE1544" i="4"/>
  <c r="AD1544" i="4"/>
  <c r="BE1543" i="4"/>
  <c r="BC1543" i="4"/>
  <c r="BB1543" i="4"/>
  <c r="AW1543" i="4"/>
  <c r="AV1543" i="4"/>
  <c r="AQ1543" i="4"/>
  <c r="AP1543" i="4"/>
  <c r="AK1543" i="4"/>
  <c r="AJ1543" i="4"/>
  <c r="AE1543" i="4"/>
  <c r="AD1543" i="4"/>
  <c r="BE1542" i="4"/>
  <c r="BC1542" i="4"/>
  <c r="BB1542" i="4"/>
  <c r="AW1542" i="4"/>
  <c r="AV1542" i="4"/>
  <c r="AQ1542" i="4"/>
  <c r="AP1542" i="4"/>
  <c r="AK1542" i="4"/>
  <c r="AJ1542" i="4"/>
  <c r="AE1542" i="4"/>
  <c r="AD1542" i="4"/>
  <c r="BE1541" i="4"/>
  <c r="BC1541" i="4"/>
  <c r="BB1541" i="4"/>
  <c r="AW1541" i="4"/>
  <c r="AV1541" i="4"/>
  <c r="AQ1541" i="4"/>
  <c r="AP1541" i="4"/>
  <c r="AK1541" i="4"/>
  <c r="AJ1541" i="4"/>
  <c r="AE1541" i="4"/>
  <c r="AD1541" i="4"/>
  <c r="BE1540" i="4"/>
  <c r="BC1540" i="4"/>
  <c r="BB1540" i="4"/>
  <c r="AW1540" i="4"/>
  <c r="AV1540" i="4"/>
  <c r="AQ1540" i="4"/>
  <c r="AP1540" i="4"/>
  <c r="AK1540" i="4"/>
  <c r="AJ1540" i="4"/>
  <c r="AE1540" i="4"/>
  <c r="AD1540" i="4"/>
  <c r="BE1539" i="4"/>
  <c r="BC1539" i="4"/>
  <c r="BB1539" i="4"/>
  <c r="AW1539" i="4"/>
  <c r="AV1539" i="4"/>
  <c r="AQ1539" i="4"/>
  <c r="AP1539" i="4"/>
  <c r="AK1539" i="4"/>
  <c r="AJ1539" i="4"/>
  <c r="AE1539" i="4"/>
  <c r="AD1539" i="4"/>
  <c r="BE1538" i="4"/>
  <c r="BC1538" i="4"/>
  <c r="BB1538" i="4"/>
  <c r="AW1538" i="4"/>
  <c r="AV1538" i="4"/>
  <c r="AQ1538" i="4"/>
  <c r="AP1538" i="4"/>
  <c r="AK1538" i="4"/>
  <c r="AJ1538" i="4"/>
  <c r="AE1538" i="4"/>
  <c r="AD1538" i="4"/>
  <c r="BE1537" i="4"/>
  <c r="BC1537" i="4"/>
  <c r="BB1537" i="4"/>
  <c r="AW1537" i="4"/>
  <c r="AV1537" i="4"/>
  <c r="AQ1537" i="4"/>
  <c r="AP1537" i="4"/>
  <c r="AK1537" i="4"/>
  <c r="AJ1537" i="4"/>
  <c r="AE1537" i="4"/>
  <c r="AD1537" i="4"/>
  <c r="BE1536" i="4"/>
  <c r="BC1536" i="4"/>
  <c r="BB1536" i="4"/>
  <c r="AW1536" i="4"/>
  <c r="AV1536" i="4"/>
  <c r="AQ1536" i="4"/>
  <c r="AP1536" i="4"/>
  <c r="AK1536" i="4"/>
  <c r="AJ1536" i="4"/>
  <c r="AE1536" i="4"/>
  <c r="AD1536" i="4"/>
  <c r="BE1535" i="4"/>
  <c r="BC1535" i="4"/>
  <c r="BB1535" i="4"/>
  <c r="AW1535" i="4"/>
  <c r="AV1535" i="4"/>
  <c r="AQ1535" i="4"/>
  <c r="AP1535" i="4"/>
  <c r="AK1535" i="4"/>
  <c r="AJ1535" i="4"/>
  <c r="AE1535" i="4"/>
  <c r="AD1535" i="4"/>
  <c r="BE1534" i="4"/>
  <c r="BC1534" i="4"/>
  <c r="BB1534" i="4"/>
  <c r="AW1534" i="4"/>
  <c r="AV1534" i="4"/>
  <c r="AQ1534" i="4"/>
  <c r="AP1534" i="4"/>
  <c r="AK1534" i="4"/>
  <c r="AJ1534" i="4"/>
  <c r="AE1534" i="4"/>
  <c r="AD1534" i="4"/>
  <c r="BE1533" i="4"/>
  <c r="BC1533" i="4"/>
  <c r="BB1533" i="4"/>
  <c r="AW1533" i="4"/>
  <c r="AV1533" i="4"/>
  <c r="AQ1533" i="4"/>
  <c r="AP1533" i="4"/>
  <c r="AK1533" i="4"/>
  <c r="AJ1533" i="4"/>
  <c r="AE1533" i="4"/>
  <c r="AD1533" i="4"/>
  <c r="BE1532" i="4"/>
  <c r="BC1532" i="4"/>
  <c r="BB1532" i="4"/>
  <c r="AW1532" i="4"/>
  <c r="AV1532" i="4"/>
  <c r="AQ1532" i="4"/>
  <c r="AP1532" i="4"/>
  <c r="AK1532" i="4"/>
  <c r="AJ1532" i="4"/>
  <c r="AE1532" i="4"/>
  <c r="AD1532" i="4"/>
  <c r="BE1531" i="4"/>
  <c r="BC1531" i="4"/>
  <c r="BB1531" i="4"/>
  <c r="AW1531" i="4"/>
  <c r="AV1531" i="4"/>
  <c r="AQ1531" i="4"/>
  <c r="AP1531" i="4"/>
  <c r="AK1531" i="4"/>
  <c r="AJ1531" i="4"/>
  <c r="AE1531" i="4"/>
  <c r="AD1531" i="4"/>
  <c r="BE1530" i="4"/>
  <c r="BC1530" i="4"/>
  <c r="BB1530" i="4"/>
  <c r="AW1530" i="4"/>
  <c r="AV1530" i="4"/>
  <c r="AQ1530" i="4"/>
  <c r="AP1530" i="4"/>
  <c r="AK1530" i="4"/>
  <c r="AJ1530" i="4"/>
  <c r="AE1530" i="4"/>
  <c r="AD1530" i="4"/>
  <c r="BE1529" i="4"/>
  <c r="BC1529" i="4"/>
  <c r="BB1529" i="4"/>
  <c r="AW1529" i="4"/>
  <c r="AV1529" i="4"/>
  <c r="AQ1529" i="4"/>
  <c r="AP1529" i="4"/>
  <c r="AK1529" i="4"/>
  <c r="AJ1529" i="4"/>
  <c r="AE1529" i="4"/>
  <c r="AD1529" i="4"/>
  <c r="BE1528" i="4"/>
  <c r="BC1528" i="4"/>
  <c r="BB1528" i="4"/>
  <c r="AW1528" i="4"/>
  <c r="AV1528" i="4"/>
  <c r="AQ1528" i="4"/>
  <c r="AP1528" i="4"/>
  <c r="AK1528" i="4"/>
  <c r="AJ1528" i="4"/>
  <c r="AE1528" i="4"/>
  <c r="AD1528" i="4"/>
  <c r="BE1527" i="4"/>
  <c r="BC1527" i="4"/>
  <c r="BB1527" i="4"/>
  <c r="AW1527" i="4"/>
  <c r="AV1527" i="4"/>
  <c r="AQ1527" i="4"/>
  <c r="AP1527" i="4"/>
  <c r="AK1527" i="4"/>
  <c r="AJ1527" i="4"/>
  <c r="AE1527" i="4"/>
  <c r="AD1527" i="4"/>
  <c r="BE1526" i="4"/>
  <c r="BC1526" i="4"/>
  <c r="BB1526" i="4"/>
  <c r="AW1526" i="4"/>
  <c r="AV1526" i="4"/>
  <c r="AQ1526" i="4"/>
  <c r="AP1526" i="4"/>
  <c r="AK1526" i="4"/>
  <c r="AJ1526" i="4"/>
  <c r="AE1526" i="4"/>
  <c r="AD1526" i="4"/>
  <c r="BE1525" i="4"/>
  <c r="BC1525" i="4"/>
  <c r="BB1525" i="4"/>
  <c r="AW1525" i="4"/>
  <c r="AV1525" i="4"/>
  <c r="AQ1525" i="4"/>
  <c r="AP1525" i="4"/>
  <c r="AK1525" i="4"/>
  <c r="AJ1525" i="4"/>
  <c r="AE1525" i="4"/>
  <c r="AD1525" i="4"/>
  <c r="BE1524" i="4"/>
  <c r="BC1524" i="4"/>
  <c r="BB1524" i="4"/>
  <c r="AW1524" i="4"/>
  <c r="AV1524" i="4"/>
  <c r="AQ1524" i="4"/>
  <c r="AP1524" i="4"/>
  <c r="AK1524" i="4"/>
  <c r="AJ1524" i="4"/>
  <c r="AE1524" i="4"/>
  <c r="AD1524" i="4"/>
  <c r="BE1523" i="4"/>
  <c r="BC1523" i="4"/>
  <c r="BB1523" i="4"/>
  <c r="AW1523" i="4"/>
  <c r="AV1523" i="4"/>
  <c r="AQ1523" i="4"/>
  <c r="AP1523" i="4"/>
  <c r="AK1523" i="4"/>
  <c r="AJ1523" i="4"/>
  <c r="AE1523" i="4"/>
  <c r="AD1523" i="4"/>
  <c r="BE1522" i="4"/>
  <c r="BC1522" i="4"/>
  <c r="BB1522" i="4"/>
  <c r="AW1522" i="4"/>
  <c r="AV1522" i="4"/>
  <c r="AQ1522" i="4"/>
  <c r="AP1522" i="4"/>
  <c r="AK1522" i="4"/>
  <c r="AJ1522" i="4"/>
  <c r="AE1522" i="4"/>
  <c r="AD1522" i="4"/>
  <c r="BE1521" i="4"/>
  <c r="BC1521" i="4"/>
  <c r="BB1521" i="4"/>
  <c r="AW1521" i="4"/>
  <c r="AV1521" i="4"/>
  <c r="AQ1521" i="4"/>
  <c r="AP1521" i="4"/>
  <c r="AK1521" i="4"/>
  <c r="AJ1521" i="4"/>
  <c r="AE1521" i="4"/>
  <c r="AD1521" i="4"/>
  <c r="BE1520" i="4"/>
  <c r="BC1520" i="4"/>
  <c r="BB1520" i="4"/>
  <c r="AW1520" i="4"/>
  <c r="AV1520" i="4"/>
  <c r="AQ1520" i="4"/>
  <c r="AP1520" i="4"/>
  <c r="AK1520" i="4"/>
  <c r="AJ1520" i="4"/>
  <c r="AE1520" i="4"/>
  <c r="AD1520" i="4"/>
  <c r="BE1519" i="4"/>
  <c r="BC1519" i="4"/>
  <c r="BB1519" i="4"/>
  <c r="AW1519" i="4"/>
  <c r="AV1519" i="4"/>
  <c r="AQ1519" i="4"/>
  <c r="AP1519" i="4"/>
  <c r="AK1519" i="4"/>
  <c r="AJ1519" i="4"/>
  <c r="AE1519" i="4"/>
  <c r="AD1519" i="4"/>
  <c r="BE1518" i="4"/>
  <c r="BC1518" i="4"/>
  <c r="BB1518" i="4"/>
  <c r="AW1518" i="4"/>
  <c r="AV1518" i="4"/>
  <c r="AQ1518" i="4"/>
  <c r="AP1518" i="4"/>
  <c r="AK1518" i="4"/>
  <c r="AJ1518" i="4"/>
  <c r="AE1518" i="4"/>
  <c r="AD1518" i="4"/>
  <c r="BE1517" i="4"/>
  <c r="BC1517" i="4"/>
  <c r="BB1517" i="4"/>
  <c r="AW1517" i="4"/>
  <c r="AV1517" i="4"/>
  <c r="AQ1517" i="4"/>
  <c r="AP1517" i="4"/>
  <c r="AK1517" i="4"/>
  <c r="AJ1517" i="4"/>
  <c r="AE1517" i="4"/>
  <c r="AD1517" i="4"/>
  <c r="BE1516" i="4"/>
  <c r="BC1516" i="4"/>
  <c r="BB1516" i="4"/>
  <c r="AW1516" i="4"/>
  <c r="AV1516" i="4"/>
  <c r="AQ1516" i="4"/>
  <c r="AP1516" i="4"/>
  <c r="AK1516" i="4"/>
  <c r="AJ1516" i="4"/>
  <c r="AE1516" i="4"/>
  <c r="AD1516" i="4"/>
  <c r="BE1515" i="4"/>
  <c r="BC1515" i="4"/>
  <c r="BB1515" i="4"/>
  <c r="AW1515" i="4"/>
  <c r="AV1515" i="4"/>
  <c r="AQ1515" i="4"/>
  <c r="AP1515" i="4"/>
  <c r="AK1515" i="4"/>
  <c r="AJ1515" i="4"/>
  <c r="AE1515" i="4"/>
  <c r="AD1515" i="4"/>
  <c r="BE1514" i="4"/>
  <c r="BC1514" i="4"/>
  <c r="BB1514" i="4"/>
  <c r="AW1514" i="4"/>
  <c r="AV1514" i="4"/>
  <c r="AQ1514" i="4"/>
  <c r="AP1514" i="4"/>
  <c r="AK1514" i="4"/>
  <c r="AJ1514" i="4"/>
  <c r="AE1514" i="4"/>
  <c r="AD1514" i="4"/>
  <c r="BE1513" i="4"/>
  <c r="BC1513" i="4"/>
  <c r="BB1513" i="4"/>
  <c r="AW1513" i="4"/>
  <c r="AV1513" i="4"/>
  <c r="AQ1513" i="4"/>
  <c r="AP1513" i="4"/>
  <c r="AK1513" i="4"/>
  <c r="AJ1513" i="4"/>
  <c r="AE1513" i="4"/>
  <c r="AD1513" i="4"/>
  <c r="BE1512" i="4"/>
  <c r="BC1512" i="4"/>
  <c r="BB1512" i="4"/>
  <c r="AW1512" i="4"/>
  <c r="AV1512" i="4"/>
  <c r="AQ1512" i="4"/>
  <c r="AP1512" i="4"/>
  <c r="AK1512" i="4"/>
  <c r="AJ1512" i="4"/>
  <c r="AE1512" i="4"/>
  <c r="AD1512" i="4"/>
  <c r="BE1511" i="4"/>
  <c r="BC1511" i="4"/>
  <c r="BB1511" i="4"/>
  <c r="AW1511" i="4"/>
  <c r="AV1511" i="4"/>
  <c r="AQ1511" i="4"/>
  <c r="AP1511" i="4"/>
  <c r="AK1511" i="4"/>
  <c r="AJ1511" i="4"/>
  <c r="AE1511" i="4"/>
  <c r="AD1511" i="4"/>
  <c r="BE1510" i="4"/>
  <c r="BC1510" i="4"/>
  <c r="BB1510" i="4"/>
  <c r="AW1510" i="4"/>
  <c r="AV1510" i="4"/>
  <c r="AQ1510" i="4"/>
  <c r="AP1510" i="4"/>
  <c r="AK1510" i="4"/>
  <c r="AJ1510" i="4"/>
  <c r="AE1510" i="4"/>
  <c r="AD1510" i="4"/>
  <c r="BE1509" i="4"/>
  <c r="BC1509" i="4"/>
  <c r="BB1509" i="4"/>
  <c r="AW1509" i="4"/>
  <c r="AV1509" i="4"/>
  <c r="AQ1509" i="4"/>
  <c r="AP1509" i="4"/>
  <c r="AK1509" i="4"/>
  <c r="AJ1509" i="4"/>
  <c r="AE1509" i="4"/>
  <c r="AD1509" i="4"/>
  <c r="BE1508" i="4"/>
  <c r="BC1508" i="4"/>
  <c r="BB1508" i="4"/>
  <c r="AW1508" i="4"/>
  <c r="AV1508" i="4"/>
  <c r="AQ1508" i="4"/>
  <c r="AP1508" i="4"/>
  <c r="AK1508" i="4"/>
  <c r="AJ1508" i="4"/>
  <c r="AE1508" i="4"/>
  <c r="AD1508" i="4"/>
  <c r="BE1507" i="4"/>
  <c r="BC1507" i="4"/>
  <c r="BB1507" i="4"/>
  <c r="AW1507" i="4"/>
  <c r="AV1507" i="4"/>
  <c r="AQ1507" i="4"/>
  <c r="AP1507" i="4"/>
  <c r="AK1507" i="4"/>
  <c r="AJ1507" i="4"/>
  <c r="AE1507" i="4"/>
  <c r="AD1507" i="4"/>
  <c r="BE1506" i="4"/>
  <c r="BC1506" i="4"/>
  <c r="BB1506" i="4"/>
  <c r="AW1506" i="4"/>
  <c r="AV1506" i="4"/>
  <c r="AQ1506" i="4"/>
  <c r="AP1506" i="4"/>
  <c r="AK1506" i="4"/>
  <c r="AJ1506" i="4"/>
  <c r="AE1506" i="4"/>
  <c r="AD1506" i="4"/>
  <c r="BE1505" i="4"/>
  <c r="BC1505" i="4"/>
  <c r="BB1505" i="4"/>
  <c r="AW1505" i="4"/>
  <c r="AV1505" i="4"/>
  <c r="AQ1505" i="4"/>
  <c r="AP1505" i="4"/>
  <c r="AK1505" i="4"/>
  <c r="AJ1505" i="4"/>
  <c r="AE1505" i="4"/>
  <c r="AD1505" i="4"/>
  <c r="BE1504" i="4"/>
  <c r="BC1504" i="4"/>
  <c r="BB1504" i="4"/>
  <c r="AW1504" i="4"/>
  <c r="AV1504" i="4"/>
  <c r="AQ1504" i="4"/>
  <c r="AP1504" i="4"/>
  <c r="AK1504" i="4"/>
  <c r="AJ1504" i="4"/>
  <c r="AE1504" i="4"/>
  <c r="AD1504" i="4"/>
  <c r="BE1503" i="4"/>
  <c r="BC1503" i="4"/>
  <c r="BB1503" i="4"/>
  <c r="AW1503" i="4"/>
  <c r="AV1503" i="4"/>
  <c r="AQ1503" i="4"/>
  <c r="AP1503" i="4"/>
  <c r="AK1503" i="4"/>
  <c r="AJ1503" i="4"/>
  <c r="AE1503" i="4"/>
  <c r="AD1503" i="4"/>
  <c r="BE1502" i="4"/>
  <c r="BC1502" i="4"/>
  <c r="BB1502" i="4"/>
  <c r="AW1502" i="4"/>
  <c r="AV1502" i="4"/>
  <c r="AQ1502" i="4"/>
  <c r="AP1502" i="4"/>
  <c r="AK1502" i="4"/>
  <c r="AJ1502" i="4"/>
  <c r="AE1502" i="4"/>
  <c r="AD1502" i="4"/>
  <c r="BE1501" i="4"/>
  <c r="BC1501" i="4"/>
  <c r="BB1501" i="4"/>
  <c r="AW1501" i="4"/>
  <c r="AV1501" i="4"/>
  <c r="AQ1501" i="4"/>
  <c r="AP1501" i="4"/>
  <c r="AK1501" i="4"/>
  <c r="AJ1501" i="4"/>
  <c r="AE1501" i="4"/>
  <c r="AD1501" i="4"/>
  <c r="BE1500" i="4"/>
  <c r="BC1500" i="4"/>
  <c r="BB1500" i="4"/>
  <c r="AW1500" i="4"/>
  <c r="AV1500" i="4"/>
  <c r="AQ1500" i="4"/>
  <c r="AP1500" i="4"/>
  <c r="AK1500" i="4"/>
  <c r="AJ1500" i="4"/>
  <c r="AE1500" i="4"/>
  <c r="AD1500" i="4"/>
  <c r="BE1499" i="4"/>
  <c r="BC1499" i="4"/>
  <c r="BB1499" i="4"/>
  <c r="AW1499" i="4"/>
  <c r="AV1499" i="4"/>
  <c r="AQ1499" i="4"/>
  <c r="AP1499" i="4"/>
  <c r="AK1499" i="4"/>
  <c r="AJ1499" i="4"/>
  <c r="AE1499" i="4"/>
  <c r="AD1499" i="4"/>
  <c r="BE1498" i="4"/>
  <c r="BC1498" i="4"/>
  <c r="BB1498" i="4"/>
  <c r="AW1498" i="4"/>
  <c r="AV1498" i="4"/>
  <c r="AQ1498" i="4"/>
  <c r="AP1498" i="4"/>
  <c r="AK1498" i="4"/>
  <c r="AJ1498" i="4"/>
  <c r="AE1498" i="4"/>
  <c r="AD1498" i="4"/>
  <c r="BE1497" i="4"/>
  <c r="BC1497" i="4"/>
  <c r="BB1497" i="4"/>
  <c r="AW1497" i="4"/>
  <c r="AV1497" i="4"/>
  <c r="AQ1497" i="4"/>
  <c r="AP1497" i="4"/>
  <c r="AK1497" i="4"/>
  <c r="AJ1497" i="4"/>
  <c r="AE1497" i="4"/>
  <c r="AD1497" i="4"/>
  <c r="BE1496" i="4"/>
  <c r="BC1496" i="4"/>
  <c r="BB1496" i="4"/>
  <c r="AW1496" i="4"/>
  <c r="AV1496" i="4"/>
  <c r="AQ1496" i="4"/>
  <c r="AP1496" i="4"/>
  <c r="AK1496" i="4"/>
  <c r="AJ1496" i="4"/>
  <c r="AE1496" i="4"/>
  <c r="AD1496" i="4"/>
  <c r="BE1495" i="4"/>
  <c r="BC1495" i="4"/>
  <c r="BB1495" i="4"/>
  <c r="AW1495" i="4"/>
  <c r="AV1495" i="4"/>
  <c r="AQ1495" i="4"/>
  <c r="AP1495" i="4"/>
  <c r="AK1495" i="4"/>
  <c r="AJ1495" i="4"/>
  <c r="AE1495" i="4"/>
  <c r="AD1495" i="4"/>
  <c r="BE1494" i="4"/>
  <c r="BC1494" i="4"/>
  <c r="BB1494" i="4"/>
  <c r="AW1494" i="4"/>
  <c r="AV1494" i="4"/>
  <c r="AQ1494" i="4"/>
  <c r="AP1494" i="4"/>
  <c r="AK1494" i="4"/>
  <c r="AJ1494" i="4"/>
  <c r="AE1494" i="4"/>
  <c r="AD1494" i="4"/>
  <c r="BE1493" i="4"/>
  <c r="BC1493" i="4"/>
  <c r="BB1493" i="4"/>
  <c r="AW1493" i="4"/>
  <c r="AV1493" i="4"/>
  <c r="AQ1493" i="4"/>
  <c r="AP1493" i="4"/>
  <c r="AK1493" i="4"/>
  <c r="AJ1493" i="4"/>
  <c r="AE1493" i="4"/>
  <c r="AD1493" i="4"/>
  <c r="BE1492" i="4"/>
  <c r="BC1492" i="4"/>
  <c r="BB1492" i="4"/>
  <c r="AW1492" i="4"/>
  <c r="AV1492" i="4"/>
  <c r="AQ1492" i="4"/>
  <c r="AP1492" i="4"/>
  <c r="AK1492" i="4"/>
  <c r="AJ1492" i="4"/>
  <c r="AE1492" i="4"/>
  <c r="AD1492" i="4"/>
  <c r="BE1491" i="4"/>
  <c r="BC1491" i="4"/>
  <c r="BB1491" i="4"/>
  <c r="AW1491" i="4"/>
  <c r="AV1491" i="4"/>
  <c r="AQ1491" i="4"/>
  <c r="AP1491" i="4"/>
  <c r="AK1491" i="4"/>
  <c r="AJ1491" i="4"/>
  <c r="AE1491" i="4"/>
  <c r="AD1491" i="4"/>
  <c r="BE1490" i="4"/>
  <c r="BC1490" i="4"/>
  <c r="BB1490" i="4"/>
  <c r="AW1490" i="4"/>
  <c r="AV1490" i="4"/>
  <c r="AQ1490" i="4"/>
  <c r="AP1490" i="4"/>
  <c r="AK1490" i="4"/>
  <c r="AJ1490" i="4"/>
  <c r="AE1490" i="4"/>
  <c r="AD1490" i="4"/>
  <c r="BE1489" i="4"/>
  <c r="BC1489" i="4"/>
  <c r="BB1489" i="4"/>
  <c r="AW1489" i="4"/>
  <c r="AV1489" i="4"/>
  <c r="AQ1489" i="4"/>
  <c r="AP1489" i="4"/>
  <c r="AK1489" i="4"/>
  <c r="AJ1489" i="4"/>
  <c r="AE1489" i="4"/>
  <c r="AD1489" i="4"/>
  <c r="BE1488" i="4"/>
  <c r="BC1488" i="4"/>
  <c r="BB1488" i="4"/>
  <c r="AW1488" i="4"/>
  <c r="AV1488" i="4"/>
  <c r="AQ1488" i="4"/>
  <c r="AP1488" i="4"/>
  <c r="AK1488" i="4"/>
  <c r="AJ1488" i="4"/>
  <c r="AE1488" i="4"/>
  <c r="AD1488" i="4"/>
  <c r="BE1487" i="4"/>
  <c r="BC1487" i="4"/>
  <c r="BB1487" i="4"/>
  <c r="AW1487" i="4"/>
  <c r="AV1487" i="4"/>
  <c r="AQ1487" i="4"/>
  <c r="AP1487" i="4"/>
  <c r="AK1487" i="4"/>
  <c r="AJ1487" i="4"/>
  <c r="AE1487" i="4"/>
  <c r="AD1487" i="4"/>
  <c r="BE1486" i="4"/>
  <c r="BC1486" i="4"/>
  <c r="BB1486" i="4"/>
  <c r="AW1486" i="4"/>
  <c r="AV1486" i="4"/>
  <c r="AQ1486" i="4"/>
  <c r="AP1486" i="4"/>
  <c r="AK1486" i="4"/>
  <c r="AJ1486" i="4"/>
  <c r="AE1486" i="4"/>
  <c r="AD1486" i="4"/>
  <c r="BE1485" i="4"/>
  <c r="BC1485" i="4"/>
  <c r="BB1485" i="4"/>
  <c r="AW1485" i="4"/>
  <c r="AV1485" i="4"/>
  <c r="AQ1485" i="4"/>
  <c r="AP1485" i="4"/>
  <c r="AK1485" i="4"/>
  <c r="AJ1485" i="4"/>
  <c r="AE1485" i="4"/>
  <c r="AD1485" i="4"/>
  <c r="BE1484" i="4"/>
  <c r="BC1484" i="4"/>
  <c r="BB1484" i="4"/>
  <c r="AW1484" i="4"/>
  <c r="AV1484" i="4"/>
  <c r="AQ1484" i="4"/>
  <c r="AP1484" i="4"/>
  <c r="AK1484" i="4"/>
  <c r="AJ1484" i="4"/>
  <c r="AE1484" i="4"/>
  <c r="AD1484" i="4"/>
  <c r="BE1483" i="4"/>
  <c r="BC1483" i="4"/>
  <c r="BB1483" i="4"/>
  <c r="AW1483" i="4"/>
  <c r="AV1483" i="4"/>
  <c r="AQ1483" i="4"/>
  <c r="AP1483" i="4"/>
  <c r="AK1483" i="4"/>
  <c r="AJ1483" i="4"/>
  <c r="AE1483" i="4"/>
  <c r="AD1483" i="4"/>
  <c r="BE1482" i="4"/>
  <c r="BC1482" i="4"/>
  <c r="BB1482" i="4"/>
  <c r="AW1482" i="4"/>
  <c r="AV1482" i="4"/>
  <c r="AQ1482" i="4"/>
  <c r="AP1482" i="4"/>
  <c r="AK1482" i="4"/>
  <c r="AJ1482" i="4"/>
  <c r="AE1482" i="4"/>
  <c r="AD1482" i="4"/>
  <c r="BE1481" i="4"/>
  <c r="BC1481" i="4"/>
  <c r="BB1481" i="4"/>
  <c r="AW1481" i="4"/>
  <c r="AV1481" i="4"/>
  <c r="AQ1481" i="4"/>
  <c r="AP1481" i="4"/>
  <c r="AK1481" i="4"/>
  <c r="AJ1481" i="4"/>
  <c r="AE1481" i="4"/>
  <c r="AD1481" i="4"/>
  <c r="BE1480" i="4"/>
  <c r="BC1480" i="4"/>
  <c r="BB1480" i="4"/>
  <c r="AW1480" i="4"/>
  <c r="AV1480" i="4"/>
  <c r="AQ1480" i="4"/>
  <c r="AP1480" i="4"/>
  <c r="AK1480" i="4"/>
  <c r="AJ1480" i="4"/>
  <c r="AE1480" i="4"/>
  <c r="AD1480" i="4"/>
  <c r="BE1479" i="4"/>
  <c r="BC1479" i="4"/>
  <c r="BB1479" i="4"/>
  <c r="AW1479" i="4"/>
  <c r="AV1479" i="4"/>
  <c r="AQ1479" i="4"/>
  <c r="AP1479" i="4"/>
  <c r="AK1479" i="4"/>
  <c r="AJ1479" i="4"/>
  <c r="AE1479" i="4"/>
  <c r="AD1479" i="4"/>
  <c r="BE1478" i="4"/>
  <c r="BC1478" i="4"/>
  <c r="BB1478" i="4"/>
  <c r="AW1478" i="4"/>
  <c r="AV1478" i="4"/>
  <c r="AQ1478" i="4"/>
  <c r="AP1478" i="4"/>
  <c r="AK1478" i="4"/>
  <c r="AJ1478" i="4"/>
  <c r="AE1478" i="4"/>
  <c r="AD1478" i="4"/>
  <c r="BE1477" i="4"/>
  <c r="BC1477" i="4"/>
  <c r="BB1477" i="4"/>
  <c r="AW1477" i="4"/>
  <c r="AV1477" i="4"/>
  <c r="AQ1477" i="4"/>
  <c r="AP1477" i="4"/>
  <c r="AK1477" i="4"/>
  <c r="AJ1477" i="4"/>
  <c r="AE1477" i="4"/>
  <c r="AD1477" i="4"/>
  <c r="BE1476" i="4"/>
  <c r="BC1476" i="4"/>
  <c r="BB1476" i="4"/>
  <c r="AW1476" i="4"/>
  <c r="AV1476" i="4"/>
  <c r="AQ1476" i="4"/>
  <c r="AP1476" i="4"/>
  <c r="AK1476" i="4"/>
  <c r="AJ1476" i="4"/>
  <c r="AE1476" i="4"/>
  <c r="AD1476" i="4"/>
  <c r="BE1475" i="4"/>
  <c r="BC1475" i="4"/>
  <c r="BB1475" i="4"/>
  <c r="AW1475" i="4"/>
  <c r="AV1475" i="4"/>
  <c r="AQ1475" i="4"/>
  <c r="AP1475" i="4"/>
  <c r="AK1475" i="4"/>
  <c r="AJ1475" i="4"/>
  <c r="AE1475" i="4"/>
  <c r="AD1475" i="4"/>
  <c r="BE1474" i="4"/>
  <c r="BC1474" i="4"/>
  <c r="BB1474" i="4"/>
  <c r="AW1474" i="4"/>
  <c r="AV1474" i="4"/>
  <c r="AQ1474" i="4"/>
  <c r="AP1474" i="4"/>
  <c r="AK1474" i="4"/>
  <c r="AJ1474" i="4"/>
  <c r="AE1474" i="4"/>
  <c r="AD1474" i="4"/>
  <c r="BE1473" i="4"/>
  <c r="BC1473" i="4"/>
  <c r="BB1473" i="4"/>
  <c r="AW1473" i="4"/>
  <c r="AV1473" i="4"/>
  <c r="AQ1473" i="4"/>
  <c r="AP1473" i="4"/>
  <c r="AK1473" i="4"/>
  <c r="AJ1473" i="4"/>
  <c r="AE1473" i="4"/>
  <c r="AD1473" i="4"/>
  <c r="BE1472" i="4"/>
  <c r="BC1472" i="4"/>
  <c r="BB1472" i="4"/>
  <c r="AW1472" i="4"/>
  <c r="AV1472" i="4"/>
  <c r="AQ1472" i="4"/>
  <c r="AP1472" i="4"/>
  <c r="AK1472" i="4"/>
  <c r="AJ1472" i="4"/>
  <c r="AE1472" i="4"/>
  <c r="AD1472" i="4"/>
  <c r="BE1471" i="4"/>
  <c r="BC1471" i="4"/>
  <c r="BB1471" i="4"/>
  <c r="AW1471" i="4"/>
  <c r="AV1471" i="4"/>
  <c r="AQ1471" i="4"/>
  <c r="AP1471" i="4"/>
  <c r="AK1471" i="4"/>
  <c r="AJ1471" i="4"/>
  <c r="AE1471" i="4"/>
  <c r="AD1471" i="4"/>
  <c r="BE1470" i="4"/>
  <c r="BC1470" i="4"/>
  <c r="BB1470" i="4"/>
  <c r="AW1470" i="4"/>
  <c r="AV1470" i="4"/>
  <c r="AQ1470" i="4"/>
  <c r="AP1470" i="4"/>
  <c r="AK1470" i="4"/>
  <c r="AJ1470" i="4"/>
  <c r="AE1470" i="4"/>
  <c r="AD1470" i="4"/>
  <c r="BE1469" i="4"/>
  <c r="BC1469" i="4"/>
  <c r="BB1469" i="4"/>
  <c r="AW1469" i="4"/>
  <c r="AV1469" i="4"/>
  <c r="AQ1469" i="4"/>
  <c r="AP1469" i="4"/>
  <c r="AK1469" i="4"/>
  <c r="AJ1469" i="4"/>
  <c r="AE1469" i="4"/>
  <c r="AD1469" i="4"/>
  <c r="BE1468" i="4"/>
  <c r="BC1468" i="4"/>
  <c r="BB1468" i="4"/>
  <c r="AW1468" i="4"/>
  <c r="AV1468" i="4"/>
  <c r="AQ1468" i="4"/>
  <c r="AP1468" i="4"/>
  <c r="AK1468" i="4"/>
  <c r="AJ1468" i="4"/>
  <c r="AE1468" i="4"/>
  <c r="AD1468" i="4"/>
  <c r="BE1467" i="4"/>
  <c r="BC1467" i="4"/>
  <c r="BB1467" i="4"/>
  <c r="AW1467" i="4"/>
  <c r="AV1467" i="4"/>
  <c r="AQ1467" i="4"/>
  <c r="AP1467" i="4"/>
  <c r="AK1467" i="4"/>
  <c r="AJ1467" i="4"/>
  <c r="AE1467" i="4"/>
  <c r="AD1467" i="4"/>
  <c r="BE1466" i="4"/>
  <c r="BC1466" i="4"/>
  <c r="BB1466" i="4"/>
  <c r="AW1466" i="4"/>
  <c r="AV1466" i="4"/>
  <c r="AQ1466" i="4"/>
  <c r="AP1466" i="4"/>
  <c r="AK1466" i="4"/>
  <c r="AJ1466" i="4"/>
  <c r="AE1466" i="4"/>
  <c r="AD1466" i="4"/>
  <c r="BE1465" i="4"/>
  <c r="BC1465" i="4"/>
  <c r="BB1465" i="4"/>
  <c r="AW1465" i="4"/>
  <c r="AV1465" i="4"/>
  <c r="AQ1465" i="4"/>
  <c r="AP1465" i="4"/>
  <c r="AK1465" i="4"/>
  <c r="AJ1465" i="4"/>
  <c r="AE1465" i="4"/>
  <c r="AD1465" i="4"/>
  <c r="BE1464" i="4"/>
  <c r="BC1464" i="4"/>
  <c r="BB1464" i="4"/>
  <c r="AW1464" i="4"/>
  <c r="AV1464" i="4"/>
  <c r="AQ1464" i="4"/>
  <c r="AP1464" i="4"/>
  <c r="AK1464" i="4"/>
  <c r="AJ1464" i="4"/>
  <c r="AE1464" i="4"/>
  <c r="AD1464" i="4"/>
  <c r="BE1463" i="4"/>
  <c r="BC1463" i="4"/>
  <c r="BB1463" i="4"/>
  <c r="AW1463" i="4"/>
  <c r="AV1463" i="4"/>
  <c r="AQ1463" i="4"/>
  <c r="AP1463" i="4"/>
  <c r="AK1463" i="4"/>
  <c r="AJ1463" i="4"/>
  <c r="AE1463" i="4"/>
  <c r="AD1463" i="4"/>
  <c r="BE1462" i="4"/>
  <c r="BC1462" i="4"/>
  <c r="BB1462" i="4"/>
  <c r="AW1462" i="4"/>
  <c r="AV1462" i="4"/>
  <c r="AQ1462" i="4"/>
  <c r="AP1462" i="4"/>
  <c r="AK1462" i="4"/>
  <c r="AJ1462" i="4"/>
  <c r="AE1462" i="4"/>
  <c r="AD1462" i="4"/>
  <c r="BE1461" i="4"/>
  <c r="BC1461" i="4"/>
  <c r="BB1461" i="4"/>
  <c r="AW1461" i="4"/>
  <c r="AV1461" i="4"/>
  <c r="AQ1461" i="4"/>
  <c r="AP1461" i="4"/>
  <c r="AK1461" i="4"/>
  <c r="AJ1461" i="4"/>
  <c r="AE1461" i="4"/>
  <c r="AD1461" i="4"/>
  <c r="BE1460" i="4"/>
  <c r="BC1460" i="4"/>
  <c r="BB1460" i="4"/>
  <c r="AW1460" i="4"/>
  <c r="AV1460" i="4"/>
  <c r="AQ1460" i="4"/>
  <c r="AP1460" i="4"/>
  <c r="AK1460" i="4"/>
  <c r="AJ1460" i="4"/>
  <c r="AE1460" i="4"/>
  <c r="AD1460" i="4"/>
  <c r="BE1459" i="4"/>
  <c r="BC1459" i="4"/>
  <c r="BB1459" i="4"/>
  <c r="AW1459" i="4"/>
  <c r="AV1459" i="4"/>
  <c r="AQ1459" i="4"/>
  <c r="AP1459" i="4"/>
  <c r="AK1459" i="4"/>
  <c r="AJ1459" i="4"/>
  <c r="AE1459" i="4"/>
  <c r="AD1459" i="4"/>
  <c r="BE1458" i="4"/>
  <c r="BC1458" i="4"/>
  <c r="BB1458" i="4"/>
  <c r="AW1458" i="4"/>
  <c r="AV1458" i="4"/>
  <c r="AQ1458" i="4"/>
  <c r="AP1458" i="4"/>
  <c r="AK1458" i="4"/>
  <c r="AJ1458" i="4"/>
  <c r="AE1458" i="4"/>
  <c r="AD1458" i="4"/>
  <c r="BE1457" i="4"/>
  <c r="BC1457" i="4"/>
  <c r="BB1457" i="4"/>
  <c r="AW1457" i="4"/>
  <c r="AV1457" i="4"/>
  <c r="AQ1457" i="4"/>
  <c r="AP1457" i="4"/>
  <c r="AK1457" i="4"/>
  <c r="AJ1457" i="4"/>
  <c r="AE1457" i="4"/>
  <c r="AD1457" i="4"/>
  <c r="BE1456" i="4"/>
  <c r="BC1456" i="4"/>
  <c r="BB1456" i="4"/>
  <c r="AW1456" i="4"/>
  <c r="AV1456" i="4"/>
  <c r="AQ1456" i="4"/>
  <c r="AP1456" i="4"/>
  <c r="AK1456" i="4"/>
  <c r="AJ1456" i="4"/>
  <c r="AE1456" i="4"/>
  <c r="AD1456" i="4"/>
  <c r="BE1455" i="4"/>
  <c r="BC1455" i="4"/>
  <c r="BB1455" i="4"/>
  <c r="AW1455" i="4"/>
  <c r="AV1455" i="4"/>
  <c r="AQ1455" i="4"/>
  <c r="AP1455" i="4"/>
  <c r="AK1455" i="4"/>
  <c r="AJ1455" i="4"/>
  <c r="AE1455" i="4"/>
  <c r="AD1455" i="4"/>
  <c r="BE1454" i="4"/>
  <c r="BC1454" i="4"/>
  <c r="BB1454" i="4"/>
  <c r="AW1454" i="4"/>
  <c r="AV1454" i="4"/>
  <c r="AQ1454" i="4"/>
  <c r="AP1454" i="4"/>
  <c r="AK1454" i="4"/>
  <c r="AJ1454" i="4"/>
  <c r="AE1454" i="4"/>
  <c r="AD1454" i="4"/>
  <c r="BE1453" i="4"/>
  <c r="BC1453" i="4"/>
  <c r="BB1453" i="4"/>
  <c r="AW1453" i="4"/>
  <c r="AV1453" i="4"/>
  <c r="AQ1453" i="4"/>
  <c r="AP1453" i="4"/>
  <c r="AK1453" i="4"/>
  <c r="AJ1453" i="4"/>
  <c r="AE1453" i="4"/>
  <c r="AD1453" i="4"/>
  <c r="BE1452" i="4"/>
  <c r="BC1452" i="4"/>
  <c r="BB1452" i="4"/>
  <c r="AW1452" i="4"/>
  <c r="AV1452" i="4"/>
  <c r="AQ1452" i="4"/>
  <c r="AP1452" i="4"/>
  <c r="AK1452" i="4"/>
  <c r="AJ1452" i="4"/>
  <c r="AE1452" i="4"/>
  <c r="AD1452" i="4"/>
  <c r="BE1451" i="4"/>
  <c r="BC1451" i="4"/>
  <c r="BB1451" i="4"/>
  <c r="AW1451" i="4"/>
  <c r="AV1451" i="4"/>
  <c r="AQ1451" i="4"/>
  <c r="AP1451" i="4"/>
  <c r="AK1451" i="4"/>
  <c r="AJ1451" i="4"/>
  <c r="AE1451" i="4"/>
  <c r="AD1451" i="4"/>
  <c r="BE1450" i="4"/>
  <c r="BC1450" i="4"/>
  <c r="BB1450" i="4"/>
  <c r="AW1450" i="4"/>
  <c r="AV1450" i="4"/>
  <c r="AQ1450" i="4"/>
  <c r="AP1450" i="4"/>
  <c r="AK1450" i="4"/>
  <c r="AJ1450" i="4"/>
  <c r="AE1450" i="4"/>
  <c r="AD1450" i="4"/>
  <c r="BE1449" i="4"/>
  <c r="BC1449" i="4"/>
  <c r="BB1449" i="4"/>
  <c r="AW1449" i="4"/>
  <c r="AV1449" i="4"/>
  <c r="AQ1449" i="4"/>
  <c r="AP1449" i="4"/>
  <c r="AK1449" i="4"/>
  <c r="AJ1449" i="4"/>
  <c r="AE1449" i="4"/>
  <c r="AD1449" i="4"/>
  <c r="BE1448" i="4"/>
  <c r="BC1448" i="4"/>
  <c r="BB1448" i="4"/>
  <c r="AW1448" i="4"/>
  <c r="AV1448" i="4"/>
  <c r="AQ1448" i="4"/>
  <c r="AP1448" i="4"/>
  <c r="AK1448" i="4"/>
  <c r="AJ1448" i="4"/>
  <c r="AE1448" i="4"/>
  <c r="AD1448" i="4"/>
  <c r="BE1447" i="4"/>
  <c r="BC1447" i="4"/>
  <c r="BB1447" i="4"/>
  <c r="AW1447" i="4"/>
  <c r="AV1447" i="4"/>
  <c r="AQ1447" i="4"/>
  <c r="AP1447" i="4"/>
  <c r="AK1447" i="4"/>
  <c r="AJ1447" i="4"/>
  <c r="AE1447" i="4"/>
  <c r="AD1447" i="4"/>
  <c r="BE1446" i="4"/>
  <c r="BC1446" i="4"/>
  <c r="BB1446" i="4"/>
  <c r="AW1446" i="4"/>
  <c r="AV1446" i="4"/>
  <c r="AQ1446" i="4"/>
  <c r="AP1446" i="4"/>
  <c r="AK1446" i="4"/>
  <c r="AJ1446" i="4"/>
  <c r="AE1446" i="4"/>
  <c r="AD1446" i="4"/>
  <c r="BE1445" i="4"/>
  <c r="BC1445" i="4"/>
  <c r="BB1445" i="4"/>
  <c r="AW1445" i="4"/>
  <c r="AV1445" i="4"/>
  <c r="AQ1445" i="4"/>
  <c r="AP1445" i="4"/>
  <c r="AK1445" i="4"/>
  <c r="AJ1445" i="4"/>
  <c r="AE1445" i="4"/>
  <c r="AD1445" i="4"/>
  <c r="BE1444" i="4"/>
  <c r="BC1444" i="4"/>
  <c r="BB1444" i="4"/>
  <c r="AW1444" i="4"/>
  <c r="AV1444" i="4"/>
  <c r="AQ1444" i="4"/>
  <c r="AP1444" i="4"/>
  <c r="AK1444" i="4"/>
  <c r="AJ1444" i="4"/>
  <c r="AE1444" i="4"/>
  <c r="AD1444" i="4"/>
  <c r="BE1443" i="4"/>
  <c r="BC1443" i="4"/>
  <c r="BB1443" i="4"/>
  <c r="AW1443" i="4"/>
  <c r="AV1443" i="4"/>
  <c r="AQ1443" i="4"/>
  <c r="AP1443" i="4"/>
  <c r="AK1443" i="4"/>
  <c r="AJ1443" i="4"/>
  <c r="AE1443" i="4"/>
  <c r="AD1443" i="4"/>
  <c r="BE1442" i="4"/>
  <c r="BC1442" i="4"/>
  <c r="BB1442" i="4"/>
  <c r="AW1442" i="4"/>
  <c r="AV1442" i="4"/>
  <c r="AQ1442" i="4"/>
  <c r="AP1442" i="4"/>
  <c r="AK1442" i="4"/>
  <c r="AJ1442" i="4"/>
  <c r="AE1442" i="4"/>
  <c r="AD1442" i="4"/>
  <c r="BE1441" i="4"/>
  <c r="BC1441" i="4"/>
  <c r="BB1441" i="4"/>
  <c r="AW1441" i="4"/>
  <c r="AV1441" i="4"/>
  <c r="AQ1441" i="4"/>
  <c r="AP1441" i="4"/>
  <c r="AK1441" i="4"/>
  <c r="AJ1441" i="4"/>
  <c r="AE1441" i="4"/>
  <c r="AD1441" i="4"/>
  <c r="BE1440" i="4"/>
  <c r="BC1440" i="4"/>
  <c r="BB1440" i="4"/>
  <c r="AW1440" i="4"/>
  <c r="AV1440" i="4"/>
  <c r="AQ1440" i="4"/>
  <c r="AP1440" i="4"/>
  <c r="AK1440" i="4"/>
  <c r="AJ1440" i="4"/>
  <c r="AE1440" i="4"/>
  <c r="AD1440" i="4"/>
  <c r="BE1439" i="4"/>
  <c r="BC1439" i="4"/>
  <c r="BB1439" i="4"/>
  <c r="AW1439" i="4"/>
  <c r="AV1439" i="4"/>
  <c r="AQ1439" i="4"/>
  <c r="AP1439" i="4"/>
  <c r="AK1439" i="4"/>
  <c r="AJ1439" i="4"/>
  <c r="AE1439" i="4"/>
  <c r="AD1439" i="4"/>
  <c r="BE1438" i="4"/>
  <c r="BC1438" i="4"/>
  <c r="BB1438" i="4"/>
  <c r="AW1438" i="4"/>
  <c r="AV1438" i="4"/>
  <c r="AQ1438" i="4"/>
  <c r="AP1438" i="4"/>
  <c r="AK1438" i="4"/>
  <c r="AJ1438" i="4"/>
  <c r="AE1438" i="4"/>
  <c r="AD1438" i="4"/>
  <c r="BE1437" i="4"/>
  <c r="BC1437" i="4"/>
  <c r="BB1437" i="4"/>
  <c r="AW1437" i="4"/>
  <c r="AV1437" i="4"/>
  <c r="AQ1437" i="4"/>
  <c r="AP1437" i="4"/>
  <c r="AK1437" i="4"/>
  <c r="AJ1437" i="4"/>
  <c r="AE1437" i="4"/>
  <c r="AD1437" i="4"/>
  <c r="BE1436" i="4"/>
  <c r="BC1436" i="4"/>
  <c r="BB1436" i="4"/>
  <c r="AW1436" i="4"/>
  <c r="AV1436" i="4"/>
  <c r="AQ1436" i="4"/>
  <c r="AP1436" i="4"/>
  <c r="AK1436" i="4"/>
  <c r="AJ1436" i="4"/>
  <c r="AE1436" i="4"/>
  <c r="AD1436" i="4"/>
  <c r="BE1435" i="4"/>
  <c r="BC1435" i="4"/>
  <c r="BB1435" i="4"/>
  <c r="AW1435" i="4"/>
  <c r="AV1435" i="4"/>
  <c r="AQ1435" i="4"/>
  <c r="AP1435" i="4"/>
  <c r="AK1435" i="4"/>
  <c r="AJ1435" i="4"/>
  <c r="AE1435" i="4"/>
  <c r="AD1435" i="4"/>
  <c r="BE1434" i="4"/>
  <c r="BC1434" i="4"/>
  <c r="BB1434" i="4"/>
  <c r="AW1434" i="4"/>
  <c r="AV1434" i="4"/>
  <c r="AQ1434" i="4"/>
  <c r="AP1434" i="4"/>
  <c r="AK1434" i="4"/>
  <c r="AJ1434" i="4"/>
  <c r="AE1434" i="4"/>
  <c r="AD1434" i="4"/>
  <c r="BE1433" i="4"/>
  <c r="BC1433" i="4"/>
  <c r="BB1433" i="4"/>
  <c r="AW1433" i="4"/>
  <c r="AV1433" i="4"/>
  <c r="AQ1433" i="4"/>
  <c r="AP1433" i="4"/>
  <c r="AK1433" i="4"/>
  <c r="AJ1433" i="4"/>
  <c r="AE1433" i="4"/>
  <c r="AD1433" i="4"/>
  <c r="BE1432" i="4"/>
  <c r="BC1432" i="4"/>
  <c r="BB1432" i="4"/>
  <c r="AW1432" i="4"/>
  <c r="AV1432" i="4"/>
  <c r="AQ1432" i="4"/>
  <c r="AP1432" i="4"/>
  <c r="AK1432" i="4"/>
  <c r="AJ1432" i="4"/>
  <c r="AE1432" i="4"/>
  <c r="AD1432" i="4"/>
  <c r="BE1431" i="4"/>
  <c r="BC1431" i="4"/>
  <c r="BB1431" i="4"/>
  <c r="AW1431" i="4"/>
  <c r="AV1431" i="4"/>
  <c r="AQ1431" i="4"/>
  <c r="AP1431" i="4"/>
  <c r="AK1431" i="4"/>
  <c r="AJ1431" i="4"/>
  <c r="AE1431" i="4"/>
  <c r="AD1431" i="4"/>
  <c r="BE1430" i="4"/>
  <c r="BC1430" i="4"/>
  <c r="BB1430" i="4"/>
  <c r="AW1430" i="4"/>
  <c r="AV1430" i="4"/>
  <c r="AQ1430" i="4"/>
  <c r="AP1430" i="4"/>
  <c r="AK1430" i="4"/>
  <c r="AJ1430" i="4"/>
  <c r="AE1430" i="4"/>
  <c r="AD1430" i="4"/>
  <c r="BE1429" i="4"/>
  <c r="BC1429" i="4"/>
  <c r="BB1429" i="4"/>
  <c r="AW1429" i="4"/>
  <c r="AV1429" i="4"/>
  <c r="AQ1429" i="4"/>
  <c r="AP1429" i="4"/>
  <c r="AK1429" i="4"/>
  <c r="AJ1429" i="4"/>
  <c r="AE1429" i="4"/>
  <c r="AD1429" i="4"/>
  <c r="BE1428" i="4"/>
  <c r="BC1428" i="4"/>
  <c r="BB1428" i="4"/>
  <c r="AW1428" i="4"/>
  <c r="AV1428" i="4"/>
  <c r="AQ1428" i="4"/>
  <c r="AP1428" i="4"/>
  <c r="AK1428" i="4"/>
  <c r="AJ1428" i="4"/>
  <c r="AE1428" i="4"/>
  <c r="AD1428" i="4"/>
  <c r="BE1427" i="4"/>
  <c r="BC1427" i="4"/>
  <c r="BB1427" i="4"/>
  <c r="AW1427" i="4"/>
  <c r="AV1427" i="4"/>
  <c r="AQ1427" i="4"/>
  <c r="AP1427" i="4"/>
  <c r="AK1427" i="4"/>
  <c r="AJ1427" i="4"/>
  <c r="AE1427" i="4"/>
  <c r="AD1427" i="4"/>
  <c r="BE1426" i="4"/>
  <c r="BC1426" i="4"/>
  <c r="BB1426" i="4"/>
  <c r="AW1426" i="4"/>
  <c r="AV1426" i="4"/>
  <c r="AQ1426" i="4"/>
  <c r="AP1426" i="4"/>
  <c r="AK1426" i="4"/>
  <c r="AJ1426" i="4"/>
  <c r="AE1426" i="4"/>
  <c r="AD1426" i="4"/>
  <c r="BE1425" i="4"/>
  <c r="BC1425" i="4"/>
  <c r="BB1425" i="4"/>
  <c r="AW1425" i="4"/>
  <c r="AV1425" i="4"/>
  <c r="AQ1425" i="4"/>
  <c r="AP1425" i="4"/>
  <c r="AK1425" i="4"/>
  <c r="AJ1425" i="4"/>
  <c r="AE1425" i="4"/>
  <c r="AD1425" i="4"/>
  <c r="BE1424" i="4"/>
  <c r="BC1424" i="4"/>
  <c r="BB1424" i="4"/>
  <c r="AW1424" i="4"/>
  <c r="AV1424" i="4"/>
  <c r="AQ1424" i="4"/>
  <c r="AP1424" i="4"/>
  <c r="AK1424" i="4"/>
  <c r="AJ1424" i="4"/>
  <c r="AE1424" i="4"/>
  <c r="AD1424" i="4"/>
  <c r="BE1423" i="4"/>
  <c r="BC1423" i="4"/>
  <c r="BB1423" i="4"/>
  <c r="AW1423" i="4"/>
  <c r="AV1423" i="4"/>
  <c r="AQ1423" i="4"/>
  <c r="AP1423" i="4"/>
  <c r="AK1423" i="4"/>
  <c r="AJ1423" i="4"/>
  <c r="AE1423" i="4"/>
  <c r="AD1423" i="4"/>
  <c r="BE1422" i="4"/>
  <c r="BC1422" i="4"/>
  <c r="BB1422" i="4"/>
  <c r="AW1422" i="4"/>
  <c r="AV1422" i="4"/>
  <c r="AQ1422" i="4"/>
  <c r="AP1422" i="4"/>
  <c r="AK1422" i="4"/>
  <c r="AJ1422" i="4"/>
  <c r="AE1422" i="4"/>
  <c r="AD1422" i="4"/>
  <c r="BE1421" i="4"/>
  <c r="BC1421" i="4"/>
  <c r="BB1421" i="4"/>
  <c r="AW1421" i="4"/>
  <c r="AV1421" i="4"/>
  <c r="AQ1421" i="4"/>
  <c r="AP1421" i="4"/>
  <c r="AK1421" i="4"/>
  <c r="AJ1421" i="4"/>
  <c r="AE1421" i="4"/>
  <c r="AD1421" i="4"/>
  <c r="BE1420" i="4"/>
  <c r="BC1420" i="4"/>
  <c r="BB1420" i="4"/>
  <c r="AW1420" i="4"/>
  <c r="AV1420" i="4"/>
  <c r="AQ1420" i="4"/>
  <c r="AP1420" i="4"/>
  <c r="AK1420" i="4"/>
  <c r="AJ1420" i="4"/>
  <c r="AE1420" i="4"/>
  <c r="AD1420" i="4"/>
  <c r="BE1419" i="4"/>
  <c r="BC1419" i="4"/>
  <c r="BB1419" i="4"/>
  <c r="AW1419" i="4"/>
  <c r="AV1419" i="4"/>
  <c r="AQ1419" i="4"/>
  <c r="AP1419" i="4"/>
  <c r="AK1419" i="4"/>
  <c r="AJ1419" i="4"/>
  <c r="AE1419" i="4"/>
  <c r="AD1419" i="4"/>
  <c r="BE1418" i="4"/>
  <c r="BC1418" i="4"/>
  <c r="BB1418" i="4"/>
  <c r="AW1418" i="4"/>
  <c r="AV1418" i="4"/>
  <c r="AQ1418" i="4"/>
  <c r="AP1418" i="4"/>
  <c r="AK1418" i="4"/>
  <c r="AJ1418" i="4"/>
  <c r="AE1418" i="4"/>
  <c r="AD1418" i="4"/>
  <c r="BE1417" i="4"/>
  <c r="BC1417" i="4"/>
  <c r="BB1417" i="4"/>
  <c r="AW1417" i="4"/>
  <c r="AV1417" i="4"/>
  <c r="AQ1417" i="4"/>
  <c r="AP1417" i="4"/>
  <c r="AK1417" i="4"/>
  <c r="AJ1417" i="4"/>
  <c r="AE1417" i="4"/>
  <c r="AD1417" i="4"/>
  <c r="BE1416" i="4"/>
  <c r="BC1416" i="4"/>
  <c r="BB1416" i="4"/>
  <c r="AW1416" i="4"/>
  <c r="AV1416" i="4"/>
  <c r="AQ1416" i="4"/>
  <c r="AP1416" i="4"/>
  <c r="AK1416" i="4"/>
  <c r="AJ1416" i="4"/>
  <c r="AE1416" i="4"/>
  <c r="AD1416" i="4"/>
  <c r="BE1415" i="4"/>
  <c r="BC1415" i="4"/>
  <c r="BB1415" i="4"/>
  <c r="AW1415" i="4"/>
  <c r="AV1415" i="4"/>
  <c r="AQ1415" i="4"/>
  <c r="AP1415" i="4"/>
  <c r="AK1415" i="4"/>
  <c r="AJ1415" i="4"/>
  <c r="AE1415" i="4"/>
  <c r="AD1415" i="4"/>
  <c r="BE1414" i="4"/>
  <c r="BC1414" i="4"/>
  <c r="BB1414" i="4"/>
  <c r="AW1414" i="4"/>
  <c r="AV1414" i="4"/>
  <c r="AQ1414" i="4"/>
  <c r="AP1414" i="4"/>
  <c r="AK1414" i="4"/>
  <c r="AJ1414" i="4"/>
  <c r="AE1414" i="4"/>
  <c r="AD1414" i="4"/>
  <c r="BE1413" i="4"/>
  <c r="BC1413" i="4"/>
  <c r="BB1413" i="4"/>
  <c r="AW1413" i="4"/>
  <c r="AV1413" i="4"/>
  <c r="AQ1413" i="4"/>
  <c r="AP1413" i="4"/>
  <c r="AK1413" i="4"/>
  <c r="AJ1413" i="4"/>
  <c r="AE1413" i="4"/>
  <c r="AD1413" i="4"/>
  <c r="BE1412" i="4"/>
  <c r="BC1412" i="4"/>
  <c r="BB1412" i="4"/>
  <c r="AW1412" i="4"/>
  <c r="AV1412" i="4"/>
  <c r="AQ1412" i="4"/>
  <c r="AP1412" i="4"/>
  <c r="AK1412" i="4"/>
  <c r="AJ1412" i="4"/>
  <c r="AE1412" i="4"/>
  <c r="AD1412" i="4"/>
  <c r="BE1411" i="4"/>
  <c r="BC1411" i="4"/>
  <c r="BB1411" i="4"/>
  <c r="AW1411" i="4"/>
  <c r="AV1411" i="4"/>
  <c r="AQ1411" i="4"/>
  <c r="AP1411" i="4"/>
  <c r="AK1411" i="4"/>
  <c r="AJ1411" i="4"/>
  <c r="AE1411" i="4"/>
  <c r="AD1411" i="4"/>
  <c r="BE1410" i="4"/>
  <c r="BC1410" i="4"/>
  <c r="BB1410" i="4"/>
  <c r="AW1410" i="4"/>
  <c r="AV1410" i="4"/>
  <c r="AQ1410" i="4"/>
  <c r="AP1410" i="4"/>
  <c r="AK1410" i="4"/>
  <c r="AJ1410" i="4"/>
  <c r="AE1410" i="4"/>
  <c r="AD1410" i="4"/>
  <c r="BE1409" i="4"/>
  <c r="BC1409" i="4"/>
  <c r="BB1409" i="4"/>
  <c r="AW1409" i="4"/>
  <c r="AV1409" i="4"/>
  <c r="AQ1409" i="4"/>
  <c r="AP1409" i="4"/>
  <c r="AK1409" i="4"/>
  <c r="AJ1409" i="4"/>
  <c r="AE1409" i="4"/>
  <c r="AD1409" i="4"/>
  <c r="BE1408" i="4"/>
  <c r="BC1408" i="4"/>
  <c r="BB1408" i="4"/>
  <c r="AW1408" i="4"/>
  <c r="AV1408" i="4"/>
  <c r="AQ1408" i="4"/>
  <c r="AP1408" i="4"/>
  <c r="AK1408" i="4"/>
  <c r="AJ1408" i="4"/>
  <c r="AE1408" i="4"/>
  <c r="AD1408" i="4"/>
  <c r="BE1407" i="4"/>
  <c r="BC1407" i="4"/>
  <c r="BB1407" i="4"/>
  <c r="AW1407" i="4"/>
  <c r="AV1407" i="4"/>
  <c r="AQ1407" i="4"/>
  <c r="AP1407" i="4"/>
  <c r="AK1407" i="4"/>
  <c r="AJ1407" i="4"/>
  <c r="AE1407" i="4"/>
  <c r="AD1407" i="4"/>
  <c r="BE1406" i="4"/>
  <c r="BC1406" i="4"/>
  <c r="BB1406" i="4"/>
  <c r="AW1406" i="4"/>
  <c r="AV1406" i="4"/>
  <c r="AQ1406" i="4"/>
  <c r="AP1406" i="4"/>
  <c r="AK1406" i="4"/>
  <c r="AJ1406" i="4"/>
  <c r="AE1406" i="4"/>
  <c r="AD1406" i="4"/>
  <c r="BE1405" i="4"/>
  <c r="BC1405" i="4"/>
  <c r="BB1405" i="4"/>
  <c r="AW1405" i="4"/>
  <c r="AV1405" i="4"/>
  <c r="AQ1405" i="4"/>
  <c r="AP1405" i="4"/>
  <c r="AK1405" i="4"/>
  <c r="AJ1405" i="4"/>
  <c r="AE1405" i="4"/>
  <c r="AD1405" i="4"/>
  <c r="BE1404" i="4"/>
  <c r="BC1404" i="4"/>
  <c r="BB1404" i="4"/>
  <c r="AW1404" i="4"/>
  <c r="AV1404" i="4"/>
  <c r="AQ1404" i="4"/>
  <c r="AP1404" i="4"/>
  <c r="AK1404" i="4"/>
  <c r="AJ1404" i="4"/>
  <c r="AE1404" i="4"/>
  <c r="AD1404" i="4"/>
  <c r="BE1403" i="4"/>
  <c r="BC1403" i="4"/>
  <c r="BB1403" i="4"/>
  <c r="AW1403" i="4"/>
  <c r="AV1403" i="4"/>
  <c r="AQ1403" i="4"/>
  <c r="AP1403" i="4"/>
  <c r="AK1403" i="4"/>
  <c r="AJ1403" i="4"/>
  <c r="AE1403" i="4"/>
  <c r="AD1403" i="4"/>
  <c r="BE1402" i="4"/>
  <c r="BC1402" i="4"/>
  <c r="BB1402" i="4"/>
  <c r="AW1402" i="4"/>
  <c r="AV1402" i="4"/>
  <c r="AQ1402" i="4"/>
  <c r="AP1402" i="4"/>
  <c r="AK1402" i="4"/>
  <c r="AJ1402" i="4"/>
  <c r="AE1402" i="4"/>
  <c r="AD1402" i="4"/>
  <c r="BE1401" i="4"/>
  <c r="BC1401" i="4"/>
  <c r="BB1401" i="4"/>
  <c r="AW1401" i="4"/>
  <c r="AV1401" i="4"/>
  <c r="AQ1401" i="4"/>
  <c r="AP1401" i="4"/>
  <c r="AK1401" i="4"/>
  <c r="AJ1401" i="4"/>
  <c r="AE1401" i="4"/>
  <c r="AD1401" i="4"/>
  <c r="BE1400" i="4"/>
  <c r="BC1400" i="4"/>
  <c r="BB1400" i="4"/>
  <c r="AW1400" i="4"/>
  <c r="AV1400" i="4"/>
  <c r="AQ1400" i="4"/>
  <c r="AP1400" i="4"/>
  <c r="AK1400" i="4"/>
  <c r="AJ1400" i="4"/>
  <c r="AE1400" i="4"/>
  <c r="AD1400" i="4"/>
  <c r="BE1399" i="4"/>
  <c r="BC1399" i="4"/>
  <c r="BB1399" i="4"/>
  <c r="AW1399" i="4"/>
  <c r="AV1399" i="4"/>
  <c r="AQ1399" i="4"/>
  <c r="AP1399" i="4"/>
  <c r="AK1399" i="4"/>
  <c r="AJ1399" i="4"/>
  <c r="AE1399" i="4"/>
  <c r="AD1399" i="4"/>
  <c r="BE1398" i="4"/>
  <c r="BC1398" i="4"/>
  <c r="BB1398" i="4"/>
  <c r="AW1398" i="4"/>
  <c r="AV1398" i="4"/>
  <c r="AQ1398" i="4"/>
  <c r="AP1398" i="4"/>
  <c r="AK1398" i="4"/>
  <c r="AJ1398" i="4"/>
  <c r="AE1398" i="4"/>
  <c r="AD1398" i="4"/>
  <c r="BE1397" i="4"/>
  <c r="BC1397" i="4"/>
  <c r="BB1397" i="4"/>
  <c r="AW1397" i="4"/>
  <c r="AV1397" i="4"/>
  <c r="AQ1397" i="4"/>
  <c r="AP1397" i="4"/>
  <c r="AK1397" i="4"/>
  <c r="AJ1397" i="4"/>
  <c r="AE1397" i="4"/>
  <c r="AD1397" i="4"/>
  <c r="BE1396" i="4"/>
  <c r="BC1396" i="4"/>
  <c r="BB1396" i="4"/>
  <c r="AW1396" i="4"/>
  <c r="AV1396" i="4"/>
  <c r="AQ1396" i="4"/>
  <c r="AP1396" i="4"/>
  <c r="AK1396" i="4"/>
  <c r="AJ1396" i="4"/>
  <c r="AE1396" i="4"/>
  <c r="AD1396" i="4"/>
  <c r="BE1395" i="4"/>
  <c r="BC1395" i="4"/>
  <c r="BB1395" i="4"/>
  <c r="AW1395" i="4"/>
  <c r="AV1395" i="4"/>
  <c r="AQ1395" i="4"/>
  <c r="AP1395" i="4"/>
  <c r="AK1395" i="4"/>
  <c r="AJ1395" i="4"/>
  <c r="AE1395" i="4"/>
  <c r="AD1395" i="4"/>
  <c r="BE1394" i="4"/>
  <c r="BC1394" i="4"/>
  <c r="BB1394" i="4"/>
  <c r="AW1394" i="4"/>
  <c r="AV1394" i="4"/>
  <c r="AQ1394" i="4"/>
  <c r="AP1394" i="4"/>
  <c r="AK1394" i="4"/>
  <c r="AJ1394" i="4"/>
  <c r="AE1394" i="4"/>
  <c r="AD1394" i="4"/>
  <c r="BE1393" i="4"/>
  <c r="BC1393" i="4"/>
  <c r="BB1393" i="4"/>
  <c r="AW1393" i="4"/>
  <c r="AV1393" i="4"/>
  <c r="AQ1393" i="4"/>
  <c r="AP1393" i="4"/>
  <c r="AK1393" i="4"/>
  <c r="AJ1393" i="4"/>
  <c r="AE1393" i="4"/>
  <c r="AD1393" i="4"/>
  <c r="BE1392" i="4"/>
  <c r="BC1392" i="4"/>
  <c r="BB1392" i="4"/>
  <c r="AW1392" i="4"/>
  <c r="AV1392" i="4"/>
  <c r="AQ1392" i="4"/>
  <c r="AP1392" i="4"/>
  <c r="AK1392" i="4"/>
  <c r="AJ1392" i="4"/>
  <c r="AE1392" i="4"/>
  <c r="AD1392" i="4"/>
  <c r="BE1391" i="4"/>
  <c r="BC1391" i="4"/>
  <c r="BB1391" i="4"/>
  <c r="AW1391" i="4"/>
  <c r="AV1391" i="4"/>
  <c r="AQ1391" i="4"/>
  <c r="AP1391" i="4"/>
  <c r="AK1391" i="4"/>
  <c r="AJ1391" i="4"/>
  <c r="AE1391" i="4"/>
  <c r="AD1391" i="4"/>
  <c r="BE1390" i="4"/>
  <c r="BC1390" i="4"/>
  <c r="BB1390" i="4"/>
  <c r="AW1390" i="4"/>
  <c r="AV1390" i="4"/>
  <c r="AQ1390" i="4"/>
  <c r="AP1390" i="4"/>
  <c r="AK1390" i="4"/>
  <c r="AJ1390" i="4"/>
  <c r="AE1390" i="4"/>
  <c r="AD1390" i="4"/>
  <c r="BE1389" i="4"/>
  <c r="BC1389" i="4"/>
  <c r="BB1389" i="4"/>
  <c r="AW1389" i="4"/>
  <c r="AV1389" i="4"/>
  <c r="AQ1389" i="4"/>
  <c r="AP1389" i="4"/>
  <c r="AK1389" i="4"/>
  <c r="AJ1389" i="4"/>
  <c r="AE1389" i="4"/>
  <c r="AD1389" i="4"/>
  <c r="BE1388" i="4"/>
  <c r="BC1388" i="4"/>
  <c r="BB1388" i="4"/>
  <c r="AW1388" i="4"/>
  <c r="AV1388" i="4"/>
  <c r="AQ1388" i="4"/>
  <c r="AP1388" i="4"/>
  <c r="AK1388" i="4"/>
  <c r="AJ1388" i="4"/>
  <c r="AE1388" i="4"/>
  <c r="AD1388" i="4"/>
  <c r="BE1387" i="4"/>
  <c r="BC1387" i="4"/>
  <c r="BB1387" i="4"/>
  <c r="AW1387" i="4"/>
  <c r="AV1387" i="4"/>
  <c r="AQ1387" i="4"/>
  <c r="AP1387" i="4"/>
  <c r="AK1387" i="4"/>
  <c r="AJ1387" i="4"/>
  <c r="AE1387" i="4"/>
  <c r="AD1387" i="4"/>
  <c r="BE1386" i="4"/>
  <c r="BC1386" i="4"/>
  <c r="BB1386" i="4"/>
  <c r="AW1386" i="4"/>
  <c r="AV1386" i="4"/>
  <c r="AQ1386" i="4"/>
  <c r="AP1386" i="4"/>
  <c r="AK1386" i="4"/>
  <c r="AJ1386" i="4"/>
  <c r="AE1386" i="4"/>
  <c r="AD1386" i="4"/>
  <c r="BE1385" i="4"/>
  <c r="BC1385" i="4"/>
  <c r="BB1385" i="4"/>
  <c r="AW1385" i="4"/>
  <c r="AV1385" i="4"/>
  <c r="AQ1385" i="4"/>
  <c r="AP1385" i="4"/>
  <c r="AK1385" i="4"/>
  <c r="AJ1385" i="4"/>
  <c r="AE1385" i="4"/>
  <c r="AD1385" i="4"/>
  <c r="BE1384" i="4"/>
  <c r="BC1384" i="4"/>
  <c r="BB1384" i="4"/>
  <c r="AW1384" i="4"/>
  <c r="AV1384" i="4"/>
  <c r="AQ1384" i="4"/>
  <c r="AP1384" i="4"/>
  <c r="AK1384" i="4"/>
  <c r="AJ1384" i="4"/>
  <c r="AE1384" i="4"/>
  <c r="AD1384" i="4"/>
  <c r="BE1383" i="4"/>
  <c r="BC1383" i="4"/>
  <c r="BB1383" i="4"/>
  <c r="AW1383" i="4"/>
  <c r="AV1383" i="4"/>
  <c r="AQ1383" i="4"/>
  <c r="AP1383" i="4"/>
  <c r="AK1383" i="4"/>
  <c r="AJ1383" i="4"/>
  <c r="AE1383" i="4"/>
  <c r="AD1383" i="4"/>
  <c r="BE1382" i="4"/>
  <c r="BC1382" i="4"/>
  <c r="BB1382" i="4"/>
  <c r="AW1382" i="4"/>
  <c r="AV1382" i="4"/>
  <c r="AQ1382" i="4"/>
  <c r="AP1382" i="4"/>
  <c r="AK1382" i="4"/>
  <c r="AJ1382" i="4"/>
  <c r="AE1382" i="4"/>
  <c r="AD1382" i="4"/>
  <c r="BE1381" i="4"/>
  <c r="BC1381" i="4"/>
  <c r="BB1381" i="4"/>
  <c r="AW1381" i="4"/>
  <c r="AV1381" i="4"/>
  <c r="AQ1381" i="4"/>
  <c r="AP1381" i="4"/>
  <c r="AK1381" i="4"/>
  <c r="AJ1381" i="4"/>
  <c r="AE1381" i="4"/>
  <c r="AD1381" i="4"/>
  <c r="BE1380" i="4"/>
  <c r="BC1380" i="4"/>
  <c r="BB1380" i="4"/>
  <c r="AW1380" i="4"/>
  <c r="AV1380" i="4"/>
  <c r="AQ1380" i="4"/>
  <c r="AP1380" i="4"/>
  <c r="AK1380" i="4"/>
  <c r="AJ1380" i="4"/>
  <c r="AE1380" i="4"/>
  <c r="AD1380" i="4"/>
  <c r="BE1379" i="4"/>
  <c r="BC1379" i="4"/>
  <c r="BB1379" i="4"/>
  <c r="AW1379" i="4"/>
  <c r="AV1379" i="4"/>
  <c r="AQ1379" i="4"/>
  <c r="AP1379" i="4"/>
  <c r="AK1379" i="4"/>
  <c r="AJ1379" i="4"/>
  <c r="AE1379" i="4"/>
  <c r="AD1379" i="4"/>
  <c r="BE1378" i="4"/>
  <c r="BC1378" i="4"/>
  <c r="BB1378" i="4"/>
  <c r="AW1378" i="4"/>
  <c r="AV1378" i="4"/>
  <c r="AQ1378" i="4"/>
  <c r="AP1378" i="4"/>
  <c r="AK1378" i="4"/>
  <c r="AJ1378" i="4"/>
  <c r="AE1378" i="4"/>
  <c r="AD1378" i="4"/>
  <c r="BE1377" i="4"/>
  <c r="BC1377" i="4"/>
  <c r="BB1377" i="4"/>
  <c r="AW1377" i="4"/>
  <c r="AV1377" i="4"/>
  <c r="AQ1377" i="4"/>
  <c r="AP1377" i="4"/>
  <c r="AK1377" i="4"/>
  <c r="AJ1377" i="4"/>
  <c r="AE1377" i="4"/>
  <c r="AD1377" i="4"/>
  <c r="BE1376" i="4"/>
  <c r="BC1376" i="4"/>
  <c r="BB1376" i="4"/>
  <c r="AW1376" i="4"/>
  <c r="AV1376" i="4"/>
  <c r="AQ1376" i="4"/>
  <c r="AP1376" i="4"/>
  <c r="AK1376" i="4"/>
  <c r="AJ1376" i="4"/>
  <c r="AE1376" i="4"/>
  <c r="AD1376" i="4"/>
  <c r="BE1375" i="4"/>
  <c r="BC1375" i="4"/>
  <c r="BB1375" i="4"/>
  <c r="AW1375" i="4"/>
  <c r="AV1375" i="4"/>
  <c r="AQ1375" i="4"/>
  <c r="AP1375" i="4"/>
  <c r="AK1375" i="4"/>
  <c r="AJ1375" i="4"/>
  <c r="AE1375" i="4"/>
  <c r="AD1375" i="4"/>
  <c r="BE1374" i="4"/>
  <c r="BC1374" i="4"/>
  <c r="BB1374" i="4"/>
  <c r="AW1374" i="4"/>
  <c r="AV1374" i="4"/>
  <c r="AQ1374" i="4"/>
  <c r="AP1374" i="4"/>
  <c r="AK1374" i="4"/>
  <c r="AJ1374" i="4"/>
  <c r="AE1374" i="4"/>
  <c r="AD1374" i="4"/>
  <c r="BE1373" i="4"/>
  <c r="BC1373" i="4"/>
  <c r="BB1373" i="4"/>
  <c r="AW1373" i="4"/>
  <c r="AV1373" i="4"/>
  <c r="AQ1373" i="4"/>
  <c r="AP1373" i="4"/>
  <c r="AK1373" i="4"/>
  <c r="AJ1373" i="4"/>
  <c r="AE1373" i="4"/>
  <c r="AD1373" i="4"/>
  <c r="BE1372" i="4"/>
  <c r="BC1372" i="4"/>
  <c r="BB1372" i="4"/>
  <c r="AW1372" i="4"/>
  <c r="AV1372" i="4"/>
  <c r="AQ1372" i="4"/>
  <c r="AP1372" i="4"/>
  <c r="AK1372" i="4"/>
  <c r="AJ1372" i="4"/>
  <c r="AE1372" i="4"/>
  <c r="AD1372" i="4"/>
  <c r="BE1371" i="4"/>
  <c r="BC1371" i="4"/>
  <c r="BB1371" i="4"/>
  <c r="AW1371" i="4"/>
  <c r="AV1371" i="4"/>
  <c r="AQ1371" i="4"/>
  <c r="AP1371" i="4"/>
  <c r="AK1371" i="4"/>
  <c r="AJ1371" i="4"/>
  <c r="AE1371" i="4"/>
  <c r="AD1371" i="4"/>
  <c r="BE1370" i="4"/>
  <c r="BC1370" i="4"/>
  <c r="BB1370" i="4"/>
  <c r="AW1370" i="4"/>
  <c r="AV1370" i="4"/>
  <c r="AQ1370" i="4"/>
  <c r="AP1370" i="4"/>
  <c r="AK1370" i="4"/>
  <c r="AJ1370" i="4"/>
  <c r="AE1370" i="4"/>
  <c r="AD1370" i="4"/>
  <c r="BE1369" i="4"/>
  <c r="BC1369" i="4"/>
  <c r="BB1369" i="4"/>
  <c r="AW1369" i="4"/>
  <c r="AV1369" i="4"/>
  <c r="AQ1369" i="4"/>
  <c r="AP1369" i="4"/>
  <c r="AK1369" i="4"/>
  <c r="AJ1369" i="4"/>
  <c r="AE1369" i="4"/>
  <c r="AD1369" i="4"/>
  <c r="BE1368" i="4"/>
  <c r="BC1368" i="4"/>
  <c r="BB1368" i="4"/>
  <c r="AW1368" i="4"/>
  <c r="AV1368" i="4"/>
  <c r="AQ1368" i="4"/>
  <c r="AP1368" i="4"/>
  <c r="AK1368" i="4"/>
  <c r="AJ1368" i="4"/>
  <c r="AE1368" i="4"/>
  <c r="AD1368" i="4"/>
  <c r="BE1367" i="4"/>
  <c r="BC1367" i="4"/>
  <c r="BB1367" i="4"/>
  <c r="AW1367" i="4"/>
  <c r="AV1367" i="4"/>
  <c r="AQ1367" i="4"/>
  <c r="AP1367" i="4"/>
  <c r="AK1367" i="4"/>
  <c r="AJ1367" i="4"/>
  <c r="AE1367" i="4"/>
  <c r="AD1367" i="4"/>
  <c r="BE1366" i="4"/>
  <c r="BC1366" i="4"/>
  <c r="BB1366" i="4"/>
  <c r="AW1366" i="4"/>
  <c r="AV1366" i="4"/>
  <c r="AQ1366" i="4"/>
  <c r="AP1366" i="4"/>
  <c r="AK1366" i="4"/>
  <c r="AJ1366" i="4"/>
  <c r="AE1366" i="4"/>
  <c r="AD1366" i="4"/>
  <c r="BE1365" i="4"/>
  <c r="BC1365" i="4"/>
  <c r="BB1365" i="4"/>
  <c r="AW1365" i="4"/>
  <c r="AV1365" i="4"/>
  <c r="AQ1365" i="4"/>
  <c r="AP1365" i="4"/>
  <c r="AK1365" i="4"/>
  <c r="AJ1365" i="4"/>
  <c r="AE1365" i="4"/>
  <c r="AD1365" i="4"/>
  <c r="BE1364" i="4"/>
  <c r="BC1364" i="4"/>
  <c r="BB1364" i="4"/>
  <c r="AW1364" i="4"/>
  <c r="AV1364" i="4"/>
  <c r="AQ1364" i="4"/>
  <c r="AP1364" i="4"/>
  <c r="AK1364" i="4"/>
  <c r="AJ1364" i="4"/>
  <c r="AE1364" i="4"/>
  <c r="AD1364" i="4"/>
  <c r="BE1363" i="4"/>
  <c r="BC1363" i="4"/>
  <c r="BB1363" i="4"/>
  <c r="AW1363" i="4"/>
  <c r="AV1363" i="4"/>
  <c r="AQ1363" i="4"/>
  <c r="AP1363" i="4"/>
  <c r="AK1363" i="4"/>
  <c r="AJ1363" i="4"/>
  <c r="AE1363" i="4"/>
  <c r="AD1363" i="4"/>
  <c r="BE1362" i="4"/>
  <c r="BC1362" i="4"/>
  <c r="BB1362" i="4"/>
  <c r="AW1362" i="4"/>
  <c r="AV1362" i="4"/>
  <c r="AQ1362" i="4"/>
  <c r="AP1362" i="4"/>
  <c r="AK1362" i="4"/>
  <c r="AJ1362" i="4"/>
  <c r="AE1362" i="4"/>
  <c r="AD1362" i="4"/>
  <c r="BE1361" i="4"/>
  <c r="BC1361" i="4"/>
  <c r="BB1361" i="4"/>
  <c r="AW1361" i="4"/>
  <c r="AV1361" i="4"/>
  <c r="AQ1361" i="4"/>
  <c r="AP1361" i="4"/>
  <c r="AK1361" i="4"/>
  <c r="AJ1361" i="4"/>
  <c r="AE1361" i="4"/>
  <c r="AD1361" i="4"/>
  <c r="BE1360" i="4"/>
  <c r="BC1360" i="4"/>
  <c r="BB1360" i="4"/>
  <c r="AW1360" i="4"/>
  <c r="AV1360" i="4"/>
  <c r="AQ1360" i="4"/>
  <c r="AP1360" i="4"/>
  <c r="AK1360" i="4"/>
  <c r="AJ1360" i="4"/>
  <c r="AE1360" i="4"/>
  <c r="AD1360" i="4"/>
  <c r="BE1359" i="4"/>
  <c r="BC1359" i="4"/>
  <c r="BB1359" i="4"/>
  <c r="AW1359" i="4"/>
  <c r="AV1359" i="4"/>
  <c r="AQ1359" i="4"/>
  <c r="AP1359" i="4"/>
  <c r="AK1359" i="4"/>
  <c r="AJ1359" i="4"/>
  <c r="AE1359" i="4"/>
  <c r="AD1359" i="4"/>
  <c r="BE1358" i="4"/>
  <c r="BC1358" i="4"/>
  <c r="BB1358" i="4"/>
  <c r="AW1358" i="4"/>
  <c r="AV1358" i="4"/>
  <c r="AQ1358" i="4"/>
  <c r="AP1358" i="4"/>
  <c r="AK1358" i="4"/>
  <c r="AJ1358" i="4"/>
  <c r="AE1358" i="4"/>
  <c r="AD1358" i="4"/>
  <c r="BE1357" i="4"/>
  <c r="BC1357" i="4"/>
  <c r="BB1357" i="4"/>
  <c r="AW1357" i="4"/>
  <c r="AV1357" i="4"/>
  <c r="AQ1357" i="4"/>
  <c r="AP1357" i="4"/>
  <c r="AK1357" i="4"/>
  <c r="AJ1357" i="4"/>
  <c r="AE1357" i="4"/>
  <c r="AD1357" i="4"/>
  <c r="BE1356" i="4"/>
  <c r="BC1356" i="4"/>
  <c r="BB1356" i="4"/>
  <c r="AW1356" i="4"/>
  <c r="AV1356" i="4"/>
  <c r="AQ1356" i="4"/>
  <c r="AP1356" i="4"/>
  <c r="AK1356" i="4"/>
  <c r="AJ1356" i="4"/>
  <c r="AE1356" i="4"/>
  <c r="AD1356" i="4"/>
  <c r="BE1355" i="4"/>
  <c r="BC1355" i="4"/>
  <c r="BB1355" i="4"/>
  <c r="AW1355" i="4"/>
  <c r="AV1355" i="4"/>
  <c r="AQ1355" i="4"/>
  <c r="AP1355" i="4"/>
  <c r="AK1355" i="4"/>
  <c r="AJ1355" i="4"/>
  <c r="AE1355" i="4"/>
  <c r="AD1355" i="4"/>
  <c r="BE1354" i="4"/>
  <c r="BC1354" i="4"/>
  <c r="BB1354" i="4"/>
  <c r="AW1354" i="4"/>
  <c r="AV1354" i="4"/>
  <c r="AQ1354" i="4"/>
  <c r="AP1354" i="4"/>
  <c r="AK1354" i="4"/>
  <c r="AJ1354" i="4"/>
  <c r="AE1354" i="4"/>
  <c r="AD1354" i="4"/>
  <c r="BE1353" i="4"/>
  <c r="BC1353" i="4"/>
  <c r="BB1353" i="4"/>
  <c r="AW1353" i="4"/>
  <c r="AV1353" i="4"/>
  <c r="AQ1353" i="4"/>
  <c r="AP1353" i="4"/>
  <c r="AK1353" i="4"/>
  <c r="AJ1353" i="4"/>
  <c r="AE1353" i="4"/>
  <c r="AD1353" i="4"/>
  <c r="BE1352" i="4"/>
  <c r="BC1352" i="4"/>
  <c r="BB1352" i="4"/>
  <c r="AW1352" i="4"/>
  <c r="AV1352" i="4"/>
  <c r="AQ1352" i="4"/>
  <c r="AP1352" i="4"/>
  <c r="AK1352" i="4"/>
  <c r="AJ1352" i="4"/>
  <c r="AE1352" i="4"/>
  <c r="AD1352" i="4"/>
  <c r="BE1351" i="4"/>
  <c r="BC1351" i="4"/>
  <c r="BB1351" i="4"/>
  <c r="AW1351" i="4"/>
  <c r="AV1351" i="4"/>
  <c r="AQ1351" i="4"/>
  <c r="AP1351" i="4"/>
  <c r="AK1351" i="4"/>
  <c r="AJ1351" i="4"/>
  <c r="AE1351" i="4"/>
  <c r="AD1351" i="4"/>
  <c r="BE1350" i="4"/>
  <c r="BC1350" i="4"/>
  <c r="BB1350" i="4"/>
  <c r="AW1350" i="4"/>
  <c r="AV1350" i="4"/>
  <c r="AQ1350" i="4"/>
  <c r="AP1350" i="4"/>
  <c r="AK1350" i="4"/>
  <c r="AJ1350" i="4"/>
  <c r="AE1350" i="4"/>
  <c r="AD1350" i="4"/>
  <c r="BE1349" i="4"/>
  <c r="BC1349" i="4"/>
  <c r="BB1349" i="4"/>
  <c r="AW1349" i="4"/>
  <c r="AV1349" i="4"/>
  <c r="AQ1349" i="4"/>
  <c r="AP1349" i="4"/>
  <c r="AK1349" i="4"/>
  <c r="AJ1349" i="4"/>
  <c r="AE1349" i="4"/>
  <c r="AD1349" i="4"/>
  <c r="BE1348" i="4"/>
  <c r="BC1348" i="4"/>
  <c r="BB1348" i="4"/>
  <c r="AW1348" i="4"/>
  <c r="AV1348" i="4"/>
  <c r="AQ1348" i="4"/>
  <c r="AP1348" i="4"/>
  <c r="AK1348" i="4"/>
  <c r="AJ1348" i="4"/>
  <c r="AE1348" i="4"/>
  <c r="AD1348" i="4"/>
  <c r="BE1347" i="4"/>
  <c r="BC1347" i="4"/>
  <c r="BB1347" i="4"/>
  <c r="AW1347" i="4"/>
  <c r="AV1347" i="4"/>
  <c r="AQ1347" i="4"/>
  <c r="AP1347" i="4"/>
  <c r="AK1347" i="4"/>
  <c r="AJ1347" i="4"/>
  <c r="AE1347" i="4"/>
  <c r="AD1347" i="4"/>
  <c r="BE1346" i="4"/>
  <c r="BC1346" i="4"/>
  <c r="BB1346" i="4"/>
  <c r="AW1346" i="4"/>
  <c r="AV1346" i="4"/>
  <c r="AQ1346" i="4"/>
  <c r="AP1346" i="4"/>
  <c r="AK1346" i="4"/>
  <c r="AJ1346" i="4"/>
  <c r="AE1346" i="4"/>
  <c r="AD1346" i="4"/>
  <c r="BE1345" i="4"/>
  <c r="BC1345" i="4"/>
  <c r="BB1345" i="4"/>
  <c r="AW1345" i="4"/>
  <c r="AV1345" i="4"/>
  <c r="AQ1345" i="4"/>
  <c r="AP1345" i="4"/>
  <c r="AK1345" i="4"/>
  <c r="AJ1345" i="4"/>
  <c r="AE1345" i="4"/>
  <c r="AD1345" i="4"/>
  <c r="BE1344" i="4"/>
  <c r="BC1344" i="4"/>
  <c r="BB1344" i="4"/>
  <c r="AW1344" i="4"/>
  <c r="AV1344" i="4"/>
  <c r="AQ1344" i="4"/>
  <c r="AP1344" i="4"/>
  <c r="AK1344" i="4"/>
  <c r="AJ1344" i="4"/>
  <c r="AE1344" i="4"/>
  <c r="AD1344" i="4"/>
  <c r="BE1343" i="4"/>
  <c r="BC1343" i="4"/>
  <c r="BB1343" i="4"/>
  <c r="AW1343" i="4"/>
  <c r="AV1343" i="4"/>
  <c r="AQ1343" i="4"/>
  <c r="AP1343" i="4"/>
  <c r="AK1343" i="4"/>
  <c r="AJ1343" i="4"/>
  <c r="AE1343" i="4"/>
  <c r="AD1343" i="4"/>
  <c r="BE1342" i="4"/>
  <c r="BC1342" i="4"/>
  <c r="BB1342" i="4"/>
  <c r="AW1342" i="4"/>
  <c r="AV1342" i="4"/>
  <c r="AQ1342" i="4"/>
  <c r="AP1342" i="4"/>
  <c r="AK1342" i="4"/>
  <c r="AJ1342" i="4"/>
  <c r="AE1342" i="4"/>
  <c r="AD1342" i="4"/>
  <c r="BE1341" i="4"/>
  <c r="BC1341" i="4"/>
  <c r="BB1341" i="4"/>
  <c r="AW1341" i="4"/>
  <c r="AV1341" i="4"/>
  <c r="AQ1341" i="4"/>
  <c r="AP1341" i="4"/>
  <c r="AK1341" i="4"/>
  <c r="AJ1341" i="4"/>
  <c r="AE1341" i="4"/>
  <c r="AD1341" i="4"/>
  <c r="BE1340" i="4"/>
  <c r="BC1340" i="4"/>
  <c r="BB1340" i="4"/>
  <c r="AW1340" i="4"/>
  <c r="AV1340" i="4"/>
  <c r="AQ1340" i="4"/>
  <c r="AP1340" i="4"/>
  <c r="AK1340" i="4"/>
  <c r="AJ1340" i="4"/>
  <c r="AE1340" i="4"/>
  <c r="AD1340" i="4"/>
  <c r="BE1339" i="4"/>
  <c r="BC1339" i="4"/>
  <c r="BB1339" i="4"/>
  <c r="AW1339" i="4"/>
  <c r="AV1339" i="4"/>
  <c r="AQ1339" i="4"/>
  <c r="AP1339" i="4"/>
  <c r="AK1339" i="4"/>
  <c r="AJ1339" i="4"/>
  <c r="AE1339" i="4"/>
  <c r="AD1339" i="4"/>
  <c r="BE1338" i="4"/>
  <c r="BC1338" i="4"/>
  <c r="BB1338" i="4"/>
  <c r="AW1338" i="4"/>
  <c r="AV1338" i="4"/>
  <c r="AQ1338" i="4"/>
  <c r="AP1338" i="4"/>
  <c r="AK1338" i="4"/>
  <c r="AJ1338" i="4"/>
  <c r="AE1338" i="4"/>
  <c r="AD1338" i="4"/>
  <c r="BE1337" i="4"/>
  <c r="BC1337" i="4"/>
  <c r="BB1337" i="4"/>
  <c r="AW1337" i="4"/>
  <c r="AV1337" i="4"/>
  <c r="AQ1337" i="4"/>
  <c r="AP1337" i="4"/>
  <c r="AK1337" i="4"/>
  <c r="AJ1337" i="4"/>
  <c r="AE1337" i="4"/>
  <c r="AD1337" i="4"/>
  <c r="BE1336" i="4"/>
  <c r="BC1336" i="4"/>
  <c r="BB1336" i="4"/>
  <c r="AW1336" i="4"/>
  <c r="AV1336" i="4"/>
  <c r="AQ1336" i="4"/>
  <c r="AP1336" i="4"/>
  <c r="AK1336" i="4"/>
  <c r="AJ1336" i="4"/>
  <c r="AE1336" i="4"/>
  <c r="AD1336" i="4"/>
  <c r="BE1335" i="4"/>
  <c r="BC1335" i="4"/>
  <c r="BB1335" i="4"/>
  <c r="AW1335" i="4"/>
  <c r="AV1335" i="4"/>
  <c r="AQ1335" i="4"/>
  <c r="AP1335" i="4"/>
  <c r="AK1335" i="4"/>
  <c r="AJ1335" i="4"/>
  <c r="AE1335" i="4"/>
  <c r="AD1335" i="4"/>
  <c r="BE1334" i="4"/>
  <c r="BC1334" i="4"/>
  <c r="BB1334" i="4"/>
  <c r="AW1334" i="4"/>
  <c r="AV1334" i="4"/>
  <c r="AQ1334" i="4"/>
  <c r="AP1334" i="4"/>
  <c r="AK1334" i="4"/>
  <c r="AJ1334" i="4"/>
  <c r="AE1334" i="4"/>
  <c r="AD1334" i="4"/>
  <c r="BE1333" i="4"/>
  <c r="BC1333" i="4"/>
  <c r="BB1333" i="4"/>
  <c r="AW1333" i="4"/>
  <c r="AV1333" i="4"/>
  <c r="AQ1333" i="4"/>
  <c r="AP1333" i="4"/>
  <c r="AK1333" i="4"/>
  <c r="AJ1333" i="4"/>
  <c r="AE1333" i="4"/>
  <c r="AD1333" i="4"/>
  <c r="BE1332" i="4"/>
  <c r="BC1332" i="4"/>
  <c r="BB1332" i="4"/>
  <c r="AW1332" i="4"/>
  <c r="AV1332" i="4"/>
  <c r="AQ1332" i="4"/>
  <c r="AP1332" i="4"/>
  <c r="AK1332" i="4"/>
  <c r="AJ1332" i="4"/>
  <c r="AE1332" i="4"/>
  <c r="AD1332" i="4"/>
  <c r="BE1331" i="4"/>
  <c r="BC1331" i="4"/>
  <c r="BB1331" i="4"/>
  <c r="AW1331" i="4"/>
  <c r="AV1331" i="4"/>
  <c r="AQ1331" i="4"/>
  <c r="AP1331" i="4"/>
  <c r="AK1331" i="4"/>
  <c r="AJ1331" i="4"/>
  <c r="AE1331" i="4"/>
  <c r="AD1331" i="4"/>
  <c r="BE1330" i="4"/>
  <c r="BC1330" i="4"/>
  <c r="BB1330" i="4"/>
  <c r="AW1330" i="4"/>
  <c r="AV1330" i="4"/>
  <c r="AQ1330" i="4"/>
  <c r="AP1330" i="4"/>
  <c r="AK1330" i="4"/>
  <c r="AJ1330" i="4"/>
  <c r="AE1330" i="4"/>
  <c r="AD1330" i="4"/>
  <c r="BE1329" i="4"/>
  <c r="BC1329" i="4"/>
  <c r="BB1329" i="4"/>
  <c r="AW1329" i="4"/>
  <c r="AV1329" i="4"/>
  <c r="AQ1329" i="4"/>
  <c r="AP1329" i="4"/>
  <c r="AK1329" i="4"/>
  <c r="AJ1329" i="4"/>
  <c r="AE1329" i="4"/>
  <c r="AD1329" i="4"/>
  <c r="BE1328" i="4"/>
  <c r="BC1328" i="4"/>
  <c r="BB1328" i="4"/>
  <c r="AW1328" i="4"/>
  <c r="AV1328" i="4"/>
  <c r="AQ1328" i="4"/>
  <c r="AP1328" i="4"/>
  <c r="AK1328" i="4"/>
  <c r="AJ1328" i="4"/>
  <c r="AE1328" i="4"/>
  <c r="AD1328" i="4"/>
  <c r="BE1327" i="4"/>
  <c r="BC1327" i="4"/>
  <c r="BB1327" i="4"/>
  <c r="AW1327" i="4"/>
  <c r="AV1327" i="4"/>
  <c r="AQ1327" i="4"/>
  <c r="AP1327" i="4"/>
  <c r="AK1327" i="4"/>
  <c r="AJ1327" i="4"/>
  <c r="AE1327" i="4"/>
  <c r="AD1327" i="4"/>
  <c r="BE1326" i="4"/>
  <c r="BC1326" i="4"/>
  <c r="BB1326" i="4"/>
  <c r="AW1326" i="4"/>
  <c r="AV1326" i="4"/>
  <c r="AQ1326" i="4"/>
  <c r="AP1326" i="4"/>
  <c r="AK1326" i="4"/>
  <c r="AJ1326" i="4"/>
  <c r="AE1326" i="4"/>
  <c r="AD1326" i="4"/>
  <c r="BE1325" i="4"/>
  <c r="BC1325" i="4"/>
  <c r="BB1325" i="4"/>
  <c r="AW1325" i="4"/>
  <c r="AV1325" i="4"/>
  <c r="AQ1325" i="4"/>
  <c r="AP1325" i="4"/>
  <c r="AK1325" i="4"/>
  <c r="AJ1325" i="4"/>
  <c r="AE1325" i="4"/>
  <c r="AD1325" i="4"/>
  <c r="BE1324" i="4"/>
  <c r="BC1324" i="4"/>
  <c r="BB1324" i="4"/>
  <c r="AW1324" i="4"/>
  <c r="AV1324" i="4"/>
  <c r="AQ1324" i="4"/>
  <c r="AP1324" i="4"/>
  <c r="AK1324" i="4"/>
  <c r="AJ1324" i="4"/>
  <c r="AE1324" i="4"/>
  <c r="AD1324" i="4"/>
  <c r="BE1323" i="4"/>
  <c r="BC1323" i="4"/>
  <c r="BB1323" i="4"/>
  <c r="AW1323" i="4"/>
  <c r="AV1323" i="4"/>
  <c r="AQ1323" i="4"/>
  <c r="AP1323" i="4"/>
  <c r="AK1323" i="4"/>
  <c r="AJ1323" i="4"/>
  <c r="AE1323" i="4"/>
  <c r="AD1323" i="4"/>
  <c r="BE1322" i="4"/>
  <c r="BC1322" i="4"/>
  <c r="BB1322" i="4"/>
  <c r="AW1322" i="4"/>
  <c r="AV1322" i="4"/>
  <c r="AQ1322" i="4"/>
  <c r="AP1322" i="4"/>
  <c r="AK1322" i="4"/>
  <c r="AJ1322" i="4"/>
  <c r="AE1322" i="4"/>
  <c r="AD1322" i="4"/>
  <c r="BE1321" i="4"/>
  <c r="BC1321" i="4"/>
  <c r="BB1321" i="4"/>
  <c r="AW1321" i="4"/>
  <c r="AV1321" i="4"/>
  <c r="AQ1321" i="4"/>
  <c r="AP1321" i="4"/>
  <c r="AK1321" i="4"/>
  <c r="AJ1321" i="4"/>
  <c r="AE1321" i="4"/>
  <c r="AD1321" i="4"/>
  <c r="BE1320" i="4"/>
  <c r="BC1320" i="4"/>
  <c r="BB1320" i="4"/>
  <c r="AW1320" i="4"/>
  <c r="AV1320" i="4"/>
  <c r="AQ1320" i="4"/>
  <c r="AP1320" i="4"/>
  <c r="AK1320" i="4"/>
  <c r="AJ1320" i="4"/>
  <c r="AE1320" i="4"/>
  <c r="AD1320" i="4"/>
  <c r="BE1319" i="4"/>
  <c r="BC1319" i="4"/>
  <c r="BB1319" i="4"/>
  <c r="AW1319" i="4"/>
  <c r="AV1319" i="4"/>
  <c r="AQ1319" i="4"/>
  <c r="AP1319" i="4"/>
  <c r="AK1319" i="4"/>
  <c r="AJ1319" i="4"/>
  <c r="AE1319" i="4"/>
  <c r="AD1319" i="4"/>
  <c r="BE1318" i="4"/>
  <c r="BC1318" i="4"/>
  <c r="BB1318" i="4"/>
  <c r="AW1318" i="4"/>
  <c r="AV1318" i="4"/>
  <c r="AQ1318" i="4"/>
  <c r="AP1318" i="4"/>
  <c r="AK1318" i="4"/>
  <c r="AJ1318" i="4"/>
  <c r="AE1318" i="4"/>
  <c r="AD1318" i="4"/>
  <c r="BE1317" i="4"/>
  <c r="BC1317" i="4"/>
  <c r="BB1317" i="4"/>
  <c r="AW1317" i="4"/>
  <c r="AV1317" i="4"/>
  <c r="AQ1317" i="4"/>
  <c r="AP1317" i="4"/>
  <c r="AK1317" i="4"/>
  <c r="AJ1317" i="4"/>
  <c r="AE1317" i="4"/>
  <c r="AD1317" i="4"/>
  <c r="BE1316" i="4"/>
  <c r="BC1316" i="4"/>
  <c r="BB1316" i="4"/>
  <c r="AW1316" i="4"/>
  <c r="AV1316" i="4"/>
  <c r="AQ1316" i="4"/>
  <c r="AP1316" i="4"/>
  <c r="AK1316" i="4"/>
  <c r="AJ1316" i="4"/>
  <c r="AE1316" i="4"/>
  <c r="AD1316" i="4"/>
  <c r="BE1315" i="4"/>
  <c r="BC1315" i="4"/>
  <c r="BB1315" i="4"/>
  <c r="AW1315" i="4"/>
  <c r="AV1315" i="4"/>
  <c r="AQ1315" i="4"/>
  <c r="AP1315" i="4"/>
  <c r="AK1315" i="4"/>
  <c r="AJ1315" i="4"/>
  <c r="AE1315" i="4"/>
  <c r="AD1315" i="4"/>
  <c r="BE1314" i="4"/>
  <c r="BC1314" i="4"/>
  <c r="BB1314" i="4"/>
  <c r="AW1314" i="4"/>
  <c r="AV1314" i="4"/>
  <c r="AQ1314" i="4"/>
  <c r="AP1314" i="4"/>
  <c r="AK1314" i="4"/>
  <c r="AJ1314" i="4"/>
  <c r="AE1314" i="4"/>
  <c r="AD1314" i="4"/>
  <c r="BE1313" i="4"/>
  <c r="BC1313" i="4"/>
  <c r="BB1313" i="4"/>
  <c r="AW1313" i="4"/>
  <c r="AV1313" i="4"/>
  <c r="AQ1313" i="4"/>
  <c r="AP1313" i="4"/>
  <c r="AK1313" i="4"/>
  <c r="AJ1313" i="4"/>
  <c r="AE1313" i="4"/>
  <c r="AD1313" i="4"/>
  <c r="BE1312" i="4"/>
  <c r="BC1312" i="4"/>
  <c r="BB1312" i="4"/>
  <c r="AW1312" i="4"/>
  <c r="AV1312" i="4"/>
  <c r="AQ1312" i="4"/>
  <c r="AP1312" i="4"/>
  <c r="AK1312" i="4"/>
  <c r="AJ1312" i="4"/>
  <c r="AE1312" i="4"/>
  <c r="AD1312" i="4"/>
  <c r="BE1311" i="4"/>
  <c r="BC1311" i="4"/>
  <c r="BB1311" i="4"/>
  <c r="AW1311" i="4"/>
  <c r="AV1311" i="4"/>
  <c r="AQ1311" i="4"/>
  <c r="AP1311" i="4"/>
  <c r="AK1311" i="4"/>
  <c r="AJ1311" i="4"/>
  <c r="AE1311" i="4"/>
  <c r="AD1311" i="4"/>
  <c r="BE1310" i="4"/>
  <c r="BC1310" i="4"/>
  <c r="BB1310" i="4"/>
  <c r="AW1310" i="4"/>
  <c r="AV1310" i="4"/>
  <c r="AQ1310" i="4"/>
  <c r="AP1310" i="4"/>
  <c r="AK1310" i="4"/>
  <c r="AJ1310" i="4"/>
  <c r="AE1310" i="4"/>
  <c r="AD1310" i="4"/>
  <c r="BE1309" i="4"/>
  <c r="BC1309" i="4"/>
  <c r="BB1309" i="4"/>
  <c r="AW1309" i="4"/>
  <c r="AV1309" i="4"/>
  <c r="AQ1309" i="4"/>
  <c r="AP1309" i="4"/>
  <c r="AK1309" i="4"/>
  <c r="AJ1309" i="4"/>
  <c r="AE1309" i="4"/>
  <c r="AD1309" i="4"/>
  <c r="BE1308" i="4"/>
  <c r="BC1308" i="4"/>
  <c r="BB1308" i="4"/>
  <c r="AW1308" i="4"/>
  <c r="AV1308" i="4"/>
  <c r="AQ1308" i="4"/>
  <c r="AP1308" i="4"/>
  <c r="AK1308" i="4"/>
  <c r="AJ1308" i="4"/>
  <c r="AE1308" i="4"/>
  <c r="AD1308" i="4"/>
  <c r="BE1307" i="4"/>
  <c r="BC1307" i="4"/>
  <c r="BB1307" i="4"/>
  <c r="AW1307" i="4"/>
  <c r="AV1307" i="4"/>
  <c r="AQ1307" i="4"/>
  <c r="AP1307" i="4"/>
  <c r="AK1307" i="4"/>
  <c r="AJ1307" i="4"/>
  <c r="AE1307" i="4"/>
  <c r="AD1307" i="4"/>
  <c r="BE1306" i="4"/>
  <c r="BC1306" i="4"/>
  <c r="BB1306" i="4"/>
  <c r="AW1306" i="4"/>
  <c r="AV1306" i="4"/>
  <c r="AQ1306" i="4"/>
  <c r="AP1306" i="4"/>
  <c r="AK1306" i="4"/>
  <c r="AJ1306" i="4"/>
  <c r="AE1306" i="4"/>
  <c r="AD1306" i="4"/>
  <c r="BE1305" i="4"/>
  <c r="BC1305" i="4"/>
  <c r="BB1305" i="4"/>
  <c r="AW1305" i="4"/>
  <c r="AV1305" i="4"/>
  <c r="AQ1305" i="4"/>
  <c r="AP1305" i="4"/>
  <c r="AK1305" i="4"/>
  <c r="AJ1305" i="4"/>
  <c r="AE1305" i="4"/>
  <c r="AD1305" i="4"/>
  <c r="BE1304" i="4"/>
  <c r="BC1304" i="4"/>
  <c r="BB1304" i="4"/>
  <c r="AW1304" i="4"/>
  <c r="AV1304" i="4"/>
  <c r="AQ1304" i="4"/>
  <c r="AP1304" i="4"/>
  <c r="AK1304" i="4"/>
  <c r="AJ1304" i="4"/>
  <c r="AE1304" i="4"/>
  <c r="AD1304" i="4"/>
  <c r="BE1303" i="4"/>
  <c r="BC1303" i="4"/>
  <c r="BB1303" i="4"/>
  <c r="AW1303" i="4"/>
  <c r="AV1303" i="4"/>
  <c r="AQ1303" i="4"/>
  <c r="AP1303" i="4"/>
  <c r="AK1303" i="4"/>
  <c r="AJ1303" i="4"/>
  <c r="AE1303" i="4"/>
  <c r="AD1303" i="4"/>
  <c r="BE1302" i="4"/>
  <c r="BC1302" i="4"/>
  <c r="BB1302" i="4"/>
  <c r="AW1302" i="4"/>
  <c r="AV1302" i="4"/>
  <c r="AQ1302" i="4"/>
  <c r="AP1302" i="4"/>
  <c r="AK1302" i="4"/>
  <c r="AJ1302" i="4"/>
  <c r="AE1302" i="4"/>
  <c r="AD1302" i="4"/>
  <c r="BE1301" i="4"/>
  <c r="BC1301" i="4"/>
  <c r="BB1301" i="4"/>
  <c r="AW1301" i="4"/>
  <c r="AV1301" i="4"/>
  <c r="AQ1301" i="4"/>
  <c r="AP1301" i="4"/>
  <c r="AK1301" i="4"/>
  <c r="AJ1301" i="4"/>
  <c r="AE1301" i="4"/>
  <c r="AD1301" i="4"/>
  <c r="BE1300" i="4"/>
  <c r="BC1300" i="4"/>
  <c r="BB1300" i="4"/>
  <c r="AW1300" i="4"/>
  <c r="AV1300" i="4"/>
  <c r="AQ1300" i="4"/>
  <c r="AP1300" i="4"/>
  <c r="AK1300" i="4"/>
  <c r="AJ1300" i="4"/>
  <c r="AE1300" i="4"/>
  <c r="AD1300" i="4"/>
  <c r="BE1299" i="4"/>
  <c r="BC1299" i="4"/>
  <c r="BB1299" i="4"/>
  <c r="AW1299" i="4"/>
  <c r="AV1299" i="4"/>
  <c r="AQ1299" i="4"/>
  <c r="AP1299" i="4"/>
  <c r="AK1299" i="4"/>
  <c r="AJ1299" i="4"/>
  <c r="AE1299" i="4"/>
  <c r="AD1299" i="4"/>
  <c r="BE1298" i="4"/>
  <c r="BC1298" i="4"/>
  <c r="BB1298" i="4"/>
  <c r="AW1298" i="4"/>
  <c r="AV1298" i="4"/>
  <c r="AQ1298" i="4"/>
  <c r="AP1298" i="4"/>
  <c r="AK1298" i="4"/>
  <c r="AJ1298" i="4"/>
  <c r="AE1298" i="4"/>
  <c r="AD1298" i="4"/>
  <c r="BE1297" i="4"/>
  <c r="BC1297" i="4"/>
  <c r="BB1297" i="4"/>
  <c r="AW1297" i="4"/>
  <c r="AV1297" i="4"/>
  <c r="AQ1297" i="4"/>
  <c r="AP1297" i="4"/>
  <c r="AK1297" i="4"/>
  <c r="AJ1297" i="4"/>
  <c r="AE1297" i="4"/>
  <c r="AD1297" i="4"/>
  <c r="BE1296" i="4"/>
  <c r="BC1296" i="4"/>
  <c r="BB1296" i="4"/>
  <c r="AW1296" i="4"/>
  <c r="AV1296" i="4"/>
  <c r="AQ1296" i="4"/>
  <c r="AP1296" i="4"/>
  <c r="AK1296" i="4"/>
  <c r="AJ1296" i="4"/>
  <c r="AE1296" i="4"/>
  <c r="AD1296" i="4"/>
  <c r="BE1295" i="4"/>
  <c r="BC1295" i="4"/>
  <c r="BB1295" i="4"/>
  <c r="AW1295" i="4"/>
  <c r="AV1295" i="4"/>
  <c r="AQ1295" i="4"/>
  <c r="AP1295" i="4"/>
  <c r="AK1295" i="4"/>
  <c r="AJ1295" i="4"/>
  <c r="AE1295" i="4"/>
  <c r="AD1295" i="4"/>
  <c r="BE1294" i="4"/>
  <c r="BC1294" i="4"/>
  <c r="BB1294" i="4"/>
  <c r="AW1294" i="4"/>
  <c r="AV1294" i="4"/>
  <c r="AQ1294" i="4"/>
  <c r="AP1294" i="4"/>
  <c r="AK1294" i="4"/>
  <c r="AJ1294" i="4"/>
  <c r="AE1294" i="4"/>
  <c r="AD1294" i="4"/>
  <c r="BE1293" i="4"/>
  <c r="BC1293" i="4"/>
  <c r="BB1293" i="4"/>
  <c r="AW1293" i="4"/>
  <c r="AV1293" i="4"/>
  <c r="AQ1293" i="4"/>
  <c r="AP1293" i="4"/>
  <c r="AK1293" i="4"/>
  <c r="AJ1293" i="4"/>
  <c r="AE1293" i="4"/>
  <c r="AD1293" i="4"/>
  <c r="BE1292" i="4"/>
  <c r="BC1292" i="4"/>
  <c r="BB1292" i="4"/>
  <c r="AW1292" i="4"/>
  <c r="AV1292" i="4"/>
  <c r="AQ1292" i="4"/>
  <c r="AP1292" i="4"/>
  <c r="AK1292" i="4"/>
  <c r="AJ1292" i="4"/>
  <c r="AE1292" i="4"/>
  <c r="AD1292" i="4"/>
  <c r="BE1291" i="4"/>
  <c r="BC1291" i="4"/>
  <c r="BB1291" i="4"/>
  <c r="AW1291" i="4"/>
  <c r="AV1291" i="4"/>
  <c r="AQ1291" i="4"/>
  <c r="AP1291" i="4"/>
  <c r="AK1291" i="4"/>
  <c r="AJ1291" i="4"/>
  <c r="AE1291" i="4"/>
  <c r="AD1291" i="4"/>
  <c r="BE1290" i="4"/>
  <c r="BC1290" i="4"/>
  <c r="BB1290" i="4"/>
  <c r="AW1290" i="4"/>
  <c r="AV1290" i="4"/>
  <c r="AQ1290" i="4"/>
  <c r="AP1290" i="4"/>
  <c r="AK1290" i="4"/>
  <c r="AJ1290" i="4"/>
  <c r="AE1290" i="4"/>
  <c r="AD1290" i="4"/>
  <c r="BE1289" i="4"/>
  <c r="BC1289" i="4"/>
  <c r="BB1289" i="4"/>
  <c r="AW1289" i="4"/>
  <c r="AV1289" i="4"/>
  <c r="AQ1289" i="4"/>
  <c r="AP1289" i="4"/>
  <c r="AK1289" i="4"/>
  <c r="AJ1289" i="4"/>
  <c r="AE1289" i="4"/>
  <c r="AD1289" i="4"/>
  <c r="BE1288" i="4"/>
  <c r="BC1288" i="4"/>
  <c r="BB1288" i="4"/>
  <c r="AW1288" i="4"/>
  <c r="AV1288" i="4"/>
  <c r="AQ1288" i="4"/>
  <c r="AP1288" i="4"/>
  <c r="AK1288" i="4"/>
  <c r="AJ1288" i="4"/>
  <c r="AE1288" i="4"/>
  <c r="AD1288" i="4"/>
  <c r="BE1287" i="4"/>
  <c r="BC1287" i="4"/>
  <c r="BB1287" i="4"/>
  <c r="AW1287" i="4"/>
  <c r="AV1287" i="4"/>
  <c r="AQ1287" i="4"/>
  <c r="AP1287" i="4"/>
  <c r="AK1287" i="4"/>
  <c r="AJ1287" i="4"/>
  <c r="AE1287" i="4"/>
  <c r="AD1287" i="4"/>
  <c r="BE1286" i="4"/>
  <c r="BC1286" i="4"/>
  <c r="BB1286" i="4"/>
  <c r="AW1286" i="4"/>
  <c r="AV1286" i="4"/>
  <c r="AQ1286" i="4"/>
  <c r="AP1286" i="4"/>
  <c r="AK1286" i="4"/>
  <c r="AJ1286" i="4"/>
  <c r="AE1286" i="4"/>
  <c r="AD1286" i="4"/>
  <c r="BE1285" i="4"/>
  <c r="BC1285" i="4"/>
  <c r="BB1285" i="4"/>
  <c r="AW1285" i="4"/>
  <c r="AV1285" i="4"/>
  <c r="AQ1285" i="4"/>
  <c r="AP1285" i="4"/>
  <c r="AK1285" i="4"/>
  <c r="AJ1285" i="4"/>
  <c r="AE1285" i="4"/>
  <c r="AD1285" i="4"/>
  <c r="BE1284" i="4"/>
  <c r="BC1284" i="4"/>
  <c r="BB1284" i="4"/>
  <c r="AW1284" i="4"/>
  <c r="AV1284" i="4"/>
  <c r="AQ1284" i="4"/>
  <c r="AP1284" i="4"/>
  <c r="AK1284" i="4"/>
  <c r="AJ1284" i="4"/>
  <c r="AE1284" i="4"/>
  <c r="AD1284" i="4"/>
  <c r="BE1283" i="4"/>
  <c r="BC1283" i="4"/>
  <c r="BB1283" i="4"/>
  <c r="AW1283" i="4"/>
  <c r="AV1283" i="4"/>
  <c r="AQ1283" i="4"/>
  <c r="AP1283" i="4"/>
  <c r="AK1283" i="4"/>
  <c r="AJ1283" i="4"/>
  <c r="AE1283" i="4"/>
  <c r="AD1283" i="4"/>
  <c r="BE1282" i="4"/>
  <c r="BC1282" i="4"/>
  <c r="BB1282" i="4"/>
  <c r="AW1282" i="4"/>
  <c r="AV1282" i="4"/>
  <c r="AQ1282" i="4"/>
  <c r="AP1282" i="4"/>
  <c r="AK1282" i="4"/>
  <c r="AJ1282" i="4"/>
  <c r="AE1282" i="4"/>
  <c r="AD1282" i="4"/>
  <c r="BE1281" i="4"/>
  <c r="BC1281" i="4"/>
  <c r="BB1281" i="4"/>
  <c r="AW1281" i="4"/>
  <c r="AV1281" i="4"/>
  <c r="AQ1281" i="4"/>
  <c r="AP1281" i="4"/>
  <c r="AK1281" i="4"/>
  <c r="AJ1281" i="4"/>
  <c r="AE1281" i="4"/>
  <c r="AD1281" i="4"/>
  <c r="BE1280" i="4"/>
  <c r="BC1280" i="4"/>
  <c r="BB1280" i="4"/>
  <c r="AW1280" i="4"/>
  <c r="AV1280" i="4"/>
  <c r="AQ1280" i="4"/>
  <c r="AP1280" i="4"/>
  <c r="AK1280" i="4"/>
  <c r="AJ1280" i="4"/>
  <c r="AE1280" i="4"/>
  <c r="AD1280" i="4"/>
  <c r="BE1279" i="4"/>
  <c r="BC1279" i="4"/>
  <c r="BB1279" i="4"/>
  <c r="AW1279" i="4"/>
  <c r="AV1279" i="4"/>
  <c r="AQ1279" i="4"/>
  <c r="AP1279" i="4"/>
  <c r="AK1279" i="4"/>
  <c r="AJ1279" i="4"/>
  <c r="AE1279" i="4"/>
  <c r="AD1279" i="4"/>
  <c r="BE1278" i="4"/>
  <c r="BC1278" i="4"/>
  <c r="BB1278" i="4"/>
  <c r="AW1278" i="4"/>
  <c r="AV1278" i="4"/>
  <c r="AQ1278" i="4"/>
  <c r="AP1278" i="4"/>
  <c r="AK1278" i="4"/>
  <c r="AJ1278" i="4"/>
  <c r="AE1278" i="4"/>
  <c r="AD1278" i="4"/>
  <c r="BE1277" i="4"/>
  <c r="BC1277" i="4"/>
  <c r="BB1277" i="4"/>
  <c r="AW1277" i="4"/>
  <c r="AV1277" i="4"/>
  <c r="AQ1277" i="4"/>
  <c r="AP1277" i="4"/>
  <c r="AK1277" i="4"/>
  <c r="AJ1277" i="4"/>
  <c r="AE1277" i="4"/>
  <c r="AD1277" i="4"/>
  <c r="BE1276" i="4"/>
  <c r="BC1276" i="4"/>
  <c r="BB1276" i="4"/>
  <c r="AW1276" i="4"/>
  <c r="AV1276" i="4"/>
  <c r="AQ1276" i="4"/>
  <c r="AP1276" i="4"/>
  <c r="AK1276" i="4"/>
  <c r="AJ1276" i="4"/>
  <c r="AE1276" i="4"/>
  <c r="AD1276" i="4"/>
  <c r="BE1275" i="4"/>
  <c r="BC1275" i="4"/>
  <c r="BB1275" i="4"/>
  <c r="AW1275" i="4"/>
  <c r="AV1275" i="4"/>
  <c r="AQ1275" i="4"/>
  <c r="AP1275" i="4"/>
  <c r="AK1275" i="4"/>
  <c r="AJ1275" i="4"/>
  <c r="AE1275" i="4"/>
  <c r="AD1275" i="4"/>
  <c r="BE1274" i="4"/>
  <c r="BC1274" i="4"/>
  <c r="BB1274" i="4"/>
  <c r="AW1274" i="4"/>
  <c r="AV1274" i="4"/>
  <c r="AQ1274" i="4"/>
  <c r="AP1274" i="4"/>
  <c r="AK1274" i="4"/>
  <c r="AJ1274" i="4"/>
  <c r="AE1274" i="4"/>
  <c r="AD1274" i="4"/>
  <c r="BE1273" i="4"/>
  <c r="BC1273" i="4"/>
  <c r="BB1273" i="4"/>
  <c r="AW1273" i="4"/>
  <c r="AV1273" i="4"/>
  <c r="AQ1273" i="4"/>
  <c r="AP1273" i="4"/>
  <c r="AK1273" i="4"/>
  <c r="AJ1273" i="4"/>
  <c r="AE1273" i="4"/>
  <c r="AD1273" i="4"/>
  <c r="BE1272" i="4"/>
  <c r="BC1272" i="4"/>
  <c r="BB1272" i="4"/>
  <c r="AW1272" i="4"/>
  <c r="AV1272" i="4"/>
  <c r="AQ1272" i="4"/>
  <c r="AP1272" i="4"/>
  <c r="AK1272" i="4"/>
  <c r="AJ1272" i="4"/>
  <c r="AE1272" i="4"/>
  <c r="AD1272" i="4"/>
  <c r="BE1271" i="4"/>
  <c r="BC1271" i="4"/>
  <c r="BB1271" i="4"/>
  <c r="AW1271" i="4"/>
  <c r="AV1271" i="4"/>
  <c r="AQ1271" i="4"/>
  <c r="AP1271" i="4"/>
  <c r="AK1271" i="4"/>
  <c r="AJ1271" i="4"/>
  <c r="AE1271" i="4"/>
  <c r="AD1271" i="4"/>
  <c r="BE1270" i="4"/>
  <c r="BC1270" i="4"/>
  <c r="BB1270" i="4"/>
  <c r="AW1270" i="4"/>
  <c r="AV1270" i="4"/>
  <c r="AQ1270" i="4"/>
  <c r="AP1270" i="4"/>
  <c r="AK1270" i="4"/>
  <c r="AJ1270" i="4"/>
  <c r="AE1270" i="4"/>
  <c r="AD1270" i="4"/>
  <c r="BE1269" i="4"/>
  <c r="BC1269" i="4"/>
  <c r="BB1269" i="4"/>
  <c r="AW1269" i="4"/>
  <c r="AV1269" i="4"/>
  <c r="AQ1269" i="4"/>
  <c r="AP1269" i="4"/>
  <c r="AK1269" i="4"/>
  <c r="AJ1269" i="4"/>
  <c r="AE1269" i="4"/>
  <c r="AD1269" i="4"/>
  <c r="BE1268" i="4"/>
  <c r="BC1268" i="4"/>
  <c r="BB1268" i="4"/>
  <c r="AW1268" i="4"/>
  <c r="AV1268" i="4"/>
  <c r="AQ1268" i="4"/>
  <c r="AP1268" i="4"/>
  <c r="AK1268" i="4"/>
  <c r="AJ1268" i="4"/>
  <c r="AE1268" i="4"/>
  <c r="AD1268" i="4"/>
  <c r="BE1267" i="4"/>
  <c r="BC1267" i="4"/>
  <c r="BB1267" i="4"/>
  <c r="AW1267" i="4"/>
  <c r="AV1267" i="4"/>
  <c r="AQ1267" i="4"/>
  <c r="AP1267" i="4"/>
  <c r="AK1267" i="4"/>
  <c r="AJ1267" i="4"/>
  <c r="AE1267" i="4"/>
  <c r="AD1267" i="4"/>
  <c r="BE1266" i="4"/>
  <c r="BC1266" i="4"/>
  <c r="BB1266" i="4"/>
  <c r="AW1266" i="4"/>
  <c r="AV1266" i="4"/>
  <c r="AQ1266" i="4"/>
  <c r="AP1266" i="4"/>
  <c r="AK1266" i="4"/>
  <c r="AJ1266" i="4"/>
  <c r="AE1266" i="4"/>
  <c r="AD1266" i="4"/>
  <c r="BE1265" i="4"/>
  <c r="BC1265" i="4"/>
  <c r="BB1265" i="4"/>
  <c r="AW1265" i="4"/>
  <c r="AV1265" i="4"/>
  <c r="AQ1265" i="4"/>
  <c r="AP1265" i="4"/>
  <c r="AK1265" i="4"/>
  <c r="AJ1265" i="4"/>
  <c r="AE1265" i="4"/>
  <c r="AD1265" i="4"/>
  <c r="BE1264" i="4"/>
  <c r="BC1264" i="4"/>
  <c r="BB1264" i="4"/>
  <c r="AW1264" i="4"/>
  <c r="AV1264" i="4"/>
  <c r="AQ1264" i="4"/>
  <c r="AP1264" i="4"/>
  <c r="AK1264" i="4"/>
  <c r="AJ1264" i="4"/>
  <c r="AE1264" i="4"/>
  <c r="AD1264" i="4"/>
  <c r="BE1263" i="4"/>
  <c r="BC1263" i="4"/>
  <c r="BB1263" i="4"/>
  <c r="AW1263" i="4"/>
  <c r="AV1263" i="4"/>
  <c r="AQ1263" i="4"/>
  <c r="AP1263" i="4"/>
  <c r="AK1263" i="4"/>
  <c r="AJ1263" i="4"/>
  <c r="AE1263" i="4"/>
  <c r="AD1263" i="4"/>
  <c r="BE1262" i="4"/>
  <c r="BC1262" i="4"/>
  <c r="BB1262" i="4"/>
  <c r="AW1262" i="4"/>
  <c r="AV1262" i="4"/>
  <c r="AQ1262" i="4"/>
  <c r="AP1262" i="4"/>
  <c r="AK1262" i="4"/>
  <c r="AJ1262" i="4"/>
  <c r="AE1262" i="4"/>
  <c r="AD1262" i="4"/>
  <c r="BE1261" i="4"/>
  <c r="BC1261" i="4"/>
  <c r="BB1261" i="4"/>
  <c r="AW1261" i="4"/>
  <c r="AV1261" i="4"/>
  <c r="AQ1261" i="4"/>
  <c r="AP1261" i="4"/>
  <c r="AK1261" i="4"/>
  <c r="AJ1261" i="4"/>
  <c r="AE1261" i="4"/>
  <c r="AD1261" i="4"/>
  <c r="BE1260" i="4"/>
  <c r="BC1260" i="4"/>
  <c r="BB1260" i="4"/>
  <c r="AW1260" i="4"/>
  <c r="AV1260" i="4"/>
  <c r="AQ1260" i="4"/>
  <c r="AP1260" i="4"/>
  <c r="AK1260" i="4"/>
  <c r="AJ1260" i="4"/>
  <c r="AE1260" i="4"/>
  <c r="AD1260" i="4"/>
  <c r="BE1259" i="4"/>
  <c r="BC1259" i="4"/>
  <c r="BB1259" i="4"/>
  <c r="AW1259" i="4"/>
  <c r="AV1259" i="4"/>
  <c r="AQ1259" i="4"/>
  <c r="AP1259" i="4"/>
  <c r="AK1259" i="4"/>
  <c r="AJ1259" i="4"/>
  <c r="AE1259" i="4"/>
  <c r="AD1259" i="4"/>
  <c r="BE1258" i="4"/>
  <c r="BC1258" i="4"/>
  <c r="BB1258" i="4"/>
  <c r="AW1258" i="4"/>
  <c r="AV1258" i="4"/>
  <c r="AQ1258" i="4"/>
  <c r="AP1258" i="4"/>
  <c r="AK1258" i="4"/>
  <c r="AJ1258" i="4"/>
  <c r="AE1258" i="4"/>
  <c r="AD1258" i="4"/>
  <c r="BE1257" i="4"/>
  <c r="BC1257" i="4"/>
  <c r="BB1257" i="4"/>
  <c r="AW1257" i="4"/>
  <c r="AV1257" i="4"/>
  <c r="AQ1257" i="4"/>
  <c r="AP1257" i="4"/>
  <c r="AK1257" i="4"/>
  <c r="AJ1257" i="4"/>
  <c r="AE1257" i="4"/>
  <c r="AD1257" i="4"/>
  <c r="BE1256" i="4"/>
  <c r="BC1256" i="4"/>
  <c r="BB1256" i="4"/>
  <c r="AW1256" i="4"/>
  <c r="AV1256" i="4"/>
  <c r="AQ1256" i="4"/>
  <c r="AP1256" i="4"/>
  <c r="AK1256" i="4"/>
  <c r="AJ1256" i="4"/>
  <c r="AE1256" i="4"/>
  <c r="AD1256" i="4"/>
  <c r="BE1255" i="4"/>
  <c r="BC1255" i="4"/>
  <c r="BB1255" i="4"/>
  <c r="AW1255" i="4"/>
  <c r="AV1255" i="4"/>
  <c r="AQ1255" i="4"/>
  <c r="AP1255" i="4"/>
  <c r="AK1255" i="4"/>
  <c r="AJ1255" i="4"/>
  <c r="AE1255" i="4"/>
  <c r="AD1255" i="4"/>
  <c r="BE1254" i="4"/>
  <c r="BC1254" i="4"/>
  <c r="BB1254" i="4"/>
  <c r="AW1254" i="4"/>
  <c r="AV1254" i="4"/>
  <c r="AQ1254" i="4"/>
  <c r="AP1254" i="4"/>
  <c r="AK1254" i="4"/>
  <c r="AJ1254" i="4"/>
  <c r="AE1254" i="4"/>
  <c r="AD1254" i="4"/>
  <c r="BE1253" i="4"/>
  <c r="BC1253" i="4"/>
  <c r="BB1253" i="4"/>
  <c r="AW1253" i="4"/>
  <c r="AV1253" i="4"/>
  <c r="AQ1253" i="4"/>
  <c r="AP1253" i="4"/>
  <c r="AK1253" i="4"/>
  <c r="AJ1253" i="4"/>
  <c r="AE1253" i="4"/>
  <c r="AD1253" i="4"/>
  <c r="BE1252" i="4"/>
  <c r="BC1252" i="4"/>
  <c r="BB1252" i="4"/>
  <c r="AW1252" i="4"/>
  <c r="AV1252" i="4"/>
  <c r="AQ1252" i="4"/>
  <c r="AP1252" i="4"/>
  <c r="AK1252" i="4"/>
  <c r="AJ1252" i="4"/>
  <c r="AE1252" i="4"/>
  <c r="AD1252" i="4"/>
  <c r="BE1251" i="4"/>
  <c r="BC1251" i="4"/>
  <c r="BB1251" i="4"/>
  <c r="AW1251" i="4"/>
  <c r="AV1251" i="4"/>
  <c r="AQ1251" i="4"/>
  <c r="AP1251" i="4"/>
  <c r="AK1251" i="4"/>
  <c r="AJ1251" i="4"/>
  <c r="AE1251" i="4"/>
  <c r="AD1251" i="4"/>
  <c r="BE1250" i="4"/>
  <c r="BC1250" i="4"/>
  <c r="BB1250" i="4"/>
  <c r="AW1250" i="4"/>
  <c r="AV1250" i="4"/>
  <c r="AQ1250" i="4"/>
  <c r="AP1250" i="4"/>
  <c r="AK1250" i="4"/>
  <c r="AJ1250" i="4"/>
  <c r="AE1250" i="4"/>
  <c r="AD1250" i="4"/>
  <c r="BE1249" i="4"/>
  <c r="BC1249" i="4"/>
  <c r="BB1249" i="4"/>
  <c r="AW1249" i="4"/>
  <c r="AV1249" i="4"/>
  <c r="AQ1249" i="4"/>
  <c r="AP1249" i="4"/>
  <c r="AK1249" i="4"/>
  <c r="AJ1249" i="4"/>
  <c r="AE1249" i="4"/>
  <c r="AD1249" i="4"/>
  <c r="BE1248" i="4"/>
  <c r="BC1248" i="4"/>
  <c r="BB1248" i="4"/>
  <c r="AW1248" i="4"/>
  <c r="AV1248" i="4"/>
  <c r="AQ1248" i="4"/>
  <c r="AP1248" i="4"/>
  <c r="AK1248" i="4"/>
  <c r="AJ1248" i="4"/>
  <c r="AE1248" i="4"/>
  <c r="AD1248" i="4"/>
  <c r="BE1247" i="4"/>
  <c r="BC1247" i="4"/>
  <c r="BB1247" i="4"/>
  <c r="AW1247" i="4"/>
  <c r="AV1247" i="4"/>
  <c r="AQ1247" i="4"/>
  <c r="AP1247" i="4"/>
  <c r="AK1247" i="4"/>
  <c r="AJ1247" i="4"/>
  <c r="AE1247" i="4"/>
  <c r="AD1247" i="4"/>
  <c r="BE1246" i="4"/>
  <c r="BC1246" i="4"/>
  <c r="BB1246" i="4"/>
  <c r="AW1246" i="4"/>
  <c r="AV1246" i="4"/>
  <c r="AQ1246" i="4"/>
  <c r="AP1246" i="4"/>
  <c r="AK1246" i="4"/>
  <c r="AJ1246" i="4"/>
  <c r="AE1246" i="4"/>
  <c r="AD1246" i="4"/>
  <c r="BE1245" i="4"/>
  <c r="BC1245" i="4"/>
  <c r="BB1245" i="4"/>
  <c r="AW1245" i="4"/>
  <c r="AV1245" i="4"/>
  <c r="AQ1245" i="4"/>
  <c r="AP1245" i="4"/>
  <c r="AK1245" i="4"/>
  <c r="AJ1245" i="4"/>
  <c r="AE1245" i="4"/>
  <c r="AD1245" i="4"/>
  <c r="BE1244" i="4"/>
  <c r="BC1244" i="4"/>
  <c r="BB1244" i="4"/>
  <c r="AW1244" i="4"/>
  <c r="AV1244" i="4"/>
  <c r="AQ1244" i="4"/>
  <c r="AP1244" i="4"/>
  <c r="AK1244" i="4"/>
  <c r="AJ1244" i="4"/>
  <c r="AE1244" i="4"/>
  <c r="AD1244" i="4"/>
  <c r="BE1243" i="4"/>
  <c r="BC1243" i="4"/>
  <c r="BB1243" i="4"/>
  <c r="AW1243" i="4"/>
  <c r="AV1243" i="4"/>
  <c r="AQ1243" i="4"/>
  <c r="AP1243" i="4"/>
  <c r="AK1243" i="4"/>
  <c r="AJ1243" i="4"/>
  <c r="AE1243" i="4"/>
  <c r="AD1243" i="4"/>
  <c r="BE1242" i="4"/>
  <c r="BC1242" i="4"/>
  <c r="BB1242" i="4"/>
  <c r="AW1242" i="4"/>
  <c r="AV1242" i="4"/>
  <c r="AQ1242" i="4"/>
  <c r="AP1242" i="4"/>
  <c r="AK1242" i="4"/>
  <c r="AJ1242" i="4"/>
  <c r="AE1242" i="4"/>
  <c r="AD1242" i="4"/>
  <c r="BE1241" i="4"/>
  <c r="BC1241" i="4"/>
  <c r="BB1241" i="4"/>
  <c r="AW1241" i="4"/>
  <c r="AV1241" i="4"/>
  <c r="AQ1241" i="4"/>
  <c r="AP1241" i="4"/>
  <c r="AK1241" i="4"/>
  <c r="AJ1241" i="4"/>
  <c r="AE1241" i="4"/>
  <c r="AD1241" i="4"/>
  <c r="BE1240" i="4"/>
  <c r="BC1240" i="4"/>
  <c r="BB1240" i="4"/>
  <c r="AW1240" i="4"/>
  <c r="AV1240" i="4"/>
  <c r="AQ1240" i="4"/>
  <c r="AP1240" i="4"/>
  <c r="AK1240" i="4"/>
  <c r="AJ1240" i="4"/>
  <c r="AE1240" i="4"/>
  <c r="AD1240" i="4"/>
  <c r="BE1239" i="4"/>
  <c r="BC1239" i="4"/>
  <c r="BB1239" i="4"/>
  <c r="AW1239" i="4"/>
  <c r="AV1239" i="4"/>
  <c r="AQ1239" i="4"/>
  <c r="AP1239" i="4"/>
  <c r="AK1239" i="4"/>
  <c r="AJ1239" i="4"/>
  <c r="AE1239" i="4"/>
  <c r="AD1239" i="4"/>
  <c r="BE1238" i="4"/>
  <c r="BC1238" i="4"/>
  <c r="BB1238" i="4"/>
  <c r="AW1238" i="4"/>
  <c r="AV1238" i="4"/>
  <c r="AQ1238" i="4"/>
  <c r="AP1238" i="4"/>
  <c r="AK1238" i="4"/>
  <c r="AJ1238" i="4"/>
  <c r="AE1238" i="4"/>
  <c r="AD1238" i="4"/>
  <c r="BE1237" i="4"/>
  <c r="BC1237" i="4"/>
  <c r="BB1237" i="4"/>
  <c r="AW1237" i="4"/>
  <c r="AV1237" i="4"/>
  <c r="AQ1237" i="4"/>
  <c r="AP1237" i="4"/>
  <c r="AK1237" i="4"/>
  <c r="AJ1237" i="4"/>
  <c r="AE1237" i="4"/>
  <c r="AD1237" i="4"/>
  <c r="BE1236" i="4"/>
  <c r="BC1236" i="4"/>
  <c r="BB1236" i="4"/>
  <c r="AW1236" i="4"/>
  <c r="AV1236" i="4"/>
  <c r="AQ1236" i="4"/>
  <c r="AP1236" i="4"/>
  <c r="AK1236" i="4"/>
  <c r="AJ1236" i="4"/>
  <c r="AE1236" i="4"/>
  <c r="AD1236" i="4"/>
  <c r="BE1235" i="4"/>
  <c r="BC1235" i="4"/>
  <c r="BB1235" i="4"/>
  <c r="AW1235" i="4"/>
  <c r="AV1235" i="4"/>
  <c r="AQ1235" i="4"/>
  <c r="AP1235" i="4"/>
  <c r="AK1235" i="4"/>
  <c r="AJ1235" i="4"/>
  <c r="AE1235" i="4"/>
  <c r="AD1235" i="4"/>
  <c r="BE1234" i="4"/>
  <c r="BC1234" i="4"/>
  <c r="BB1234" i="4"/>
  <c r="AW1234" i="4"/>
  <c r="AV1234" i="4"/>
  <c r="AQ1234" i="4"/>
  <c r="AP1234" i="4"/>
  <c r="AK1234" i="4"/>
  <c r="AJ1234" i="4"/>
  <c r="AE1234" i="4"/>
  <c r="AD1234" i="4"/>
  <c r="BE1233" i="4"/>
  <c r="BC1233" i="4"/>
  <c r="BB1233" i="4"/>
  <c r="AW1233" i="4"/>
  <c r="AV1233" i="4"/>
  <c r="AQ1233" i="4"/>
  <c r="AP1233" i="4"/>
  <c r="AK1233" i="4"/>
  <c r="AJ1233" i="4"/>
  <c r="AE1233" i="4"/>
  <c r="AD1233" i="4"/>
  <c r="BE1232" i="4"/>
  <c r="BC1232" i="4"/>
  <c r="BB1232" i="4"/>
  <c r="AW1232" i="4"/>
  <c r="AV1232" i="4"/>
  <c r="AQ1232" i="4"/>
  <c r="AP1232" i="4"/>
  <c r="AK1232" i="4"/>
  <c r="AJ1232" i="4"/>
  <c r="AE1232" i="4"/>
  <c r="AD1232" i="4"/>
  <c r="BE1231" i="4"/>
  <c r="BC1231" i="4"/>
  <c r="BB1231" i="4"/>
  <c r="AW1231" i="4"/>
  <c r="AV1231" i="4"/>
  <c r="AQ1231" i="4"/>
  <c r="AP1231" i="4"/>
  <c r="AK1231" i="4"/>
  <c r="AJ1231" i="4"/>
  <c r="AE1231" i="4"/>
  <c r="AD1231" i="4"/>
  <c r="BE1230" i="4"/>
  <c r="BC1230" i="4"/>
  <c r="BB1230" i="4"/>
  <c r="AW1230" i="4"/>
  <c r="AV1230" i="4"/>
  <c r="AQ1230" i="4"/>
  <c r="AP1230" i="4"/>
  <c r="AK1230" i="4"/>
  <c r="AJ1230" i="4"/>
  <c r="AE1230" i="4"/>
  <c r="AD1230" i="4"/>
  <c r="BE1229" i="4"/>
  <c r="BC1229" i="4"/>
  <c r="BB1229" i="4"/>
  <c r="AW1229" i="4"/>
  <c r="AV1229" i="4"/>
  <c r="AQ1229" i="4"/>
  <c r="AP1229" i="4"/>
  <c r="AK1229" i="4"/>
  <c r="AJ1229" i="4"/>
  <c r="AE1229" i="4"/>
  <c r="AD1229" i="4"/>
  <c r="BE1228" i="4"/>
  <c r="BC1228" i="4"/>
  <c r="BB1228" i="4"/>
  <c r="AW1228" i="4"/>
  <c r="AV1228" i="4"/>
  <c r="AQ1228" i="4"/>
  <c r="AP1228" i="4"/>
  <c r="AK1228" i="4"/>
  <c r="AJ1228" i="4"/>
  <c r="AE1228" i="4"/>
  <c r="AD1228" i="4"/>
  <c r="BE1227" i="4"/>
  <c r="BC1227" i="4"/>
  <c r="BB1227" i="4"/>
  <c r="AW1227" i="4"/>
  <c r="AV1227" i="4"/>
  <c r="AQ1227" i="4"/>
  <c r="AP1227" i="4"/>
  <c r="AK1227" i="4"/>
  <c r="AJ1227" i="4"/>
  <c r="AE1227" i="4"/>
  <c r="AD1227" i="4"/>
  <c r="BE1226" i="4"/>
  <c r="BC1226" i="4"/>
  <c r="BB1226" i="4"/>
  <c r="AW1226" i="4"/>
  <c r="AV1226" i="4"/>
  <c r="AQ1226" i="4"/>
  <c r="AP1226" i="4"/>
  <c r="AK1226" i="4"/>
  <c r="AJ1226" i="4"/>
  <c r="AE1226" i="4"/>
  <c r="AD1226" i="4"/>
  <c r="BE1225" i="4"/>
  <c r="BC1225" i="4"/>
  <c r="BB1225" i="4"/>
  <c r="AW1225" i="4"/>
  <c r="AV1225" i="4"/>
  <c r="AQ1225" i="4"/>
  <c r="AP1225" i="4"/>
  <c r="AK1225" i="4"/>
  <c r="AJ1225" i="4"/>
  <c r="AE1225" i="4"/>
  <c r="AD1225" i="4"/>
  <c r="BE1224" i="4"/>
  <c r="BC1224" i="4"/>
  <c r="BB1224" i="4"/>
  <c r="AW1224" i="4"/>
  <c r="AV1224" i="4"/>
  <c r="AQ1224" i="4"/>
  <c r="AP1224" i="4"/>
  <c r="AK1224" i="4"/>
  <c r="AJ1224" i="4"/>
  <c r="AE1224" i="4"/>
  <c r="AD1224" i="4"/>
  <c r="BE1223" i="4"/>
  <c r="BC1223" i="4"/>
  <c r="BB1223" i="4"/>
  <c r="AW1223" i="4"/>
  <c r="AV1223" i="4"/>
  <c r="AQ1223" i="4"/>
  <c r="AP1223" i="4"/>
  <c r="AK1223" i="4"/>
  <c r="AJ1223" i="4"/>
  <c r="AE1223" i="4"/>
  <c r="AD1223" i="4"/>
  <c r="BE1222" i="4"/>
  <c r="BC1222" i="4"/>
  <c r="BB1222" i="4"/>
  <c r="AW1222" i="4"/>
  <c r="AV1222" i="4"/>
  <c r="AQ1222" i="4"/>
  <c r="AP1222" i="4"/>
  <c r="AK1222" i="4"/>
  <c r="AJ1222" i="4"/>
  <c r="AE1222" i="4"/>
  <c r="AD1222" i="4"/>
  <c r="BE1221" i="4"/>
  <c r="BC1221" i="4"/>
  <c r="BB1221" i="4"/>
  <c r="AW1221" i="4"/>
  <c r="AV1221" i="4"/>
  <c r="AQ1221" i="4"/>
  <c r="AP1221" i="4"/>
  <c r="AK1221" i="4"/>
  <c r="AJ1221" i="4"/>
  <c r="AE1221" i="4"/>
  <c r="AD1221" i="4"/>
  <c r="BE1220" i="4"/>
  <c r="BC1220" i="4"/>
  <c r="BB1220" i="4"/>
  <c r="AW1220" i="4"/>
  <c r="AV1220" i="4"/>
  <c r="AQ1220" i="4"/>
  <c r="AP1220" i="4"/>
  <c r="AK1220" i="4"/>
  <c r="AJ1220" i="4"/>
  <c r="AE1220" i="4"/>
  <c r="AD1220" i="4"/>
  <c r="BE1219" i="4"/>
  <c r="BC1219" i="4"/>
  <c r="BB1219" i="4"/>
  <c r="AW1219" i="4"/>
  <c r="AV1219" i="4"/>
  <c r="AQ1219" i="4"/>
  <c r="AP1219" i="4"/>
  <c r="AK1219" i="4"/>
  <c r="AJ1219" i="4"/>
  <c r="AE1219" i="4"/>
  <c r="AD1219" i="4"/>
  <c r="BE1218" i="4"/>
  <c r="BC1218" i="4"/>
  <c r="BB1218" i="4"/>
  <c r="AW1218" i="4"/>
  <c r="AV1218" i="4"/>
  <c r="AQ1218" i="4"/>
  <c r="AP1218" i="4"/>
  <c r="AK1218" i="4"/>
  <c r="AJ1218" i="4"/>
  <c r="AE1218" i="4"/>
  <c r="AD1218" i="4"/>
  <c r="BE1217" i="4"/>
  <c r="BC1217" i="4"/>
  <c r="BB1217" i="4"/>
  <c r="AW1217" i="4"/>
  <c r="AV1217" i="4"/>
  <c r="AQ1217" i="4"/>
  <c r="AP1217" i="4"/>
  <c r="AK1217" i="4"/>
  <c r="AJ1217" i="4"/>
  <c r="AE1217" i="4"/>
  <c r="AD1217" i="4"/>
  <c r="BE1216" i="4"/>
  <c r="BC1216" i="4"/>
  <c r="BB1216" i="4"/>
  <c r="AW1216" i="4"/>
  <c r="AV1216" i="4"/>
  <c r="AQ1216" i="4"/>
  <c r="AP1216" i="4"/>
  <c r="AK1216" i="4"/>
  <c r="AJ1216" i="4"/>
  <c r="AE1216" i="4"/>
  <c r="AD1216" i="4"/>
  <c r="BE1215" i="4"/>
  <c r="BC1215" i="4"/>
  <c r="BB1215" i="4"/>
  <c r="AW1215" i="4"/>
  <c r="AV1215" i="4"/>
  <c r="AQ1215" i="4"/>
  <c r="AP1215" i="4"/>
  <c r="AK1215" i="4"/>
  <c r="AJ1215" i="4"/>
  <c r="AE1215" i="4"/>
  <c r="AD1215" i="4"/>
  <c r="BE1214" i="4"/>
  <c r="BC1214" i="4"/>
  <c r="BB1214" i="4"/>
  <c r="AW1214" i="4"/>
  <c r="AV1214" i="4"/>
  <c r="AQ1214" i="4"/>
  <c r="AP1214" i="4"/>
  <c r="AK1214" i="4"/>
  <c r="AJ1214" i="4"/>
  <c r="AE1214" i="4"/>
  <c r="AD1214" i="4"/>
  <c r="BE1213" i="4"/>
  <c r="BC1213" i="4"/>
  <c r="BB1213" i="4"/>
  <c r="AW1213" i="4"/>
  <c r="AV1213" i="4"/>
  <c r="AQ1213" i="4"/>
  <c r="AP1213" i="4"/>
  <c r="AK1213" i="4"/>
  <c r="AJ1213" i="4"/>
  <c r="AE1213" i="4"/>
  <c r="AD1213" i="4"/>
  <c r="BE1212" i="4"/>
  <c r="BC1212" i="4"/>
  <c r="BB1212" i="4"/>
  <c r="AW1212" i="4"/>
  <c r="AV1212" i="4"/>
  <c r="AQ1212" i="4"/>
  <c r="AP1212" i="4"/>
  <c r="AK1212" i="4"/>
  <c r="AJ1212" i="4"/>
  <c r="AE1212" i="4"/>
  <c r="AD1212" i="4"/>
  <c r="BE1211" i="4"/>
  <c r="BC1211" i="4"/>
  <c r="BB1211" i="4"/>
  <c r="AW1211" i="4"/>
  <c r="AV1211" i="4"/>
  <c r="AQ1211" i="4"/>
  <c r="AP1211" i="4"/>
  <c r="AK1211" i="4"/>
  <c r="AJ1211" i="4"/>
  <c r="AE1211" i="4"/>
  <c r="AD1211" i="4"/>
  <c r="BE1210" i="4"/>
  <c r="BC1210" i="4"/>
  <c r="BB1210" i="4"/>
  <c r="AW1210" i="4"/>
  <c r="AV1210" i="4"/>
  <c r="AQ1210" i="4"/>
  <c r="AP1210" i="4"/>
  <c r="AK1210" i="4"/>
  <c r="AJ1210" i="4"/>
  <c r="AE1210" i="4"/>
  <c r="AD1210" i="4"/>
  <c r="BE1209" i="4"/>
  <c r="BC1209" i="4"/>
  <c r="BB1209" i="4"/>
  <c r="AW1209" i="4"/>
  <c r="AV1209" i="4"/>
  <c r="AQ1209" i="4"/>
  <c r="AP1209" i="4"/>
  <c r="AK1209" i="4"/>
  <c r="AJ1209" i="4"/>
  <c r="AE1209" i="4"/>
  <c r="AD1209" i="4"/>
  <c r="BE1208" i="4"/>
  <c r="BC1208" i="4"/>
  <c r="BB1208" i="4"/>
  <c r="AW1208" i="4"/>
  <c r="AV1208" i="4"/>
  <c r="AQ1208" i="4"/>
  <c r="AP1208" i="4"/>
  <c r="AK1208" i="4"/>
  <c r="AJ1208" i="4"/>
  <c r="AE1208" i="4"/>
  <c r="AD1208" i="4"/>
  <c r="BE1207" i="4"/>
  <c r="BC1207" i="4"/>
  <c r="BB1207" i="4"/>
  <c r="AW1207" i="4"/>
  <c r="AV1207" i="4"/>
  <c r="AQ1207" i="4"/>
  <c r="AP1207" i="4"/>
  <c r="AK1207" i="4"/>
  <c r="AJ1207" i="4"/>
  <c r="AE1207" i="4"/>
  <c r="AD1207" i="4"/>
  <c r="BE1206" i="4"/>
  <c r="BC1206" i="4"/>
  <c r="BB1206" i="4"/>
  <c r="AW1206" i="4"/>
  <c r="AV1206" i="4"/>
  <c r="AQ1206" i="4"/>
  <c r="AP1206" i="4"/>
  <c r="AK1206" i="4"/>
  <c r="AJ1206" i="4"/>
  <c r="AE1206" i="4"/>
  <c r="AD1206" i="4"/>
  <c r="BE1205" i="4"/>
  <c r="BC1205" i="4"/>
  <c r="BB1205" i="4"/>
  <c r="AW1205" i="4"/>
  <c r="AV1205" i="4"/>
  <c r="AQ1205" i="4"/>
  <c r="AP1205" i="4"/>
  <c r="AK1205" i="4"/>
  <c r="AJ1205" i="4"/>
  <c r="AE1205" i="4"/>
  <c r="AD1205" i="4"/>
  <c r="BE1204" i="4"/>
  <c r="BC1204" i="4"/>
  <c r="BB1204" i="4"/>
  <c r="AW1204" i="4"/>
  <c r="AV1204" i="4"/>
  <c r="AQ1204" i="4"/>
  <c r="AP1204" i="4"/>
  <c r="AK1204" i="4"/>
  <c r="AJ1204" i="4"/>
  <c r="AE1204" i="4"/>
  <c r="AD1204" i="4"/>
  <c r="BE1203" i="4"/>
  <c r="BC1203" i="4"/>
  <c r="BB1203" i="4"/>
  <c r="AW1203" i="4"/>
  <c r="AV1203" i="4"/>
  <c r="AQ1203" i="4"/>
  <c r="AP1203" i="4"/>
  <c r="AK1203" i="4"/>
  <c r="AJ1203" i="4"/>
  <c r="AE1203" i="4"/>
  <c r="AD1203" i="4"/>
  <c r="BE1202" i="4"/>
  <c r="BC1202" i="4"/>
  <c r="BB1202" i="4"/>
  <c r="AW1202" i="4"/>
  <c r="AV1202" i="4"/>
  <c r="AQ1202" i="4"/>
  <c r="AP1202" i="4"/>
  <c r="AK1202" i="4"/>
  <c r="AJ1202" i="4"/>
  <c r="AE1202" i="4"/>
  <c r="AD1202" i="4"/>
  <c r="BE1201" i="4"/>
  <c r="BC1201" i="4"/>
  <c r="BB1201" i="4"/>
  <c r="AW1201" i="4"/>
  <c r="AV1201" i="4"/>
  <c r="AQ1201" i="4"/>
  <c r="AP1201" i="4"/>
  <c r="AK1201" i="4"/>
  <c r="AJ1201" i="4"/>
  <c r="AE1201" i="4"/>
  <c r="AD1201" i="4"/>
  <c r="BE1200" i="4"/>
  <c r="BC1200" i="4"/>
  <c r="BB1200" i="4"/>
  <c r="AW1200" i="4"/>
  <c r="AV1200" i="4"/>
  <c r="AQ1200" i="4"/>
  <c r="AP1200" i="4"/>
  <c r="AK1200" i="4"/>
  <c r="AJ1200" i="4"/>
  <c r="AE1200" i="4"/>
  <c r="AD1200" i="4"/>
  <c r="BE1199" i="4"/>
  <c r="BC1199" i="4"/>
  <c r="BB1199" i="4"/>
  <c r="AW1199" i="4"/>
  <c r="AV1199" i="4"/>
  <c r="AQ1199" i="4"/>
  <c r="AP1199" i="4"/>
  <c r="AK1199" i="4"/>
  <c r="AJ1199" i="4"/>
  <c r="AE1199" i="4"/>
  <c r="AD1199" i="4"/>
  <c r="BE1198" i="4"/>
  <c r="BC1198" i="4"/>
  <c r="BB1198" i="4"/>
  <c r="AW1198" i="4"/>
  <c r="AV1198" i="4"/>
  <c r="AQ1198" i="4"/>
  <c r="AP1198" i="4"/>
  <c r="AK1198" i="4"/>
  <c r="AJ1198" i="4"/>
  <c r="AE1198" i="4"/>
  <c r="AD1198" i="4"/>
  <c r="BE1197" i="4"/>
  <c r="BC1197" i="4"/>
  <c r="BB1197" i="4"/>
  <c r="AW1197" i="4"/>
  <c r="AV1197" i="4"/>
  <c r="AQ1197" i="4"/>
  <c r="AP1197" i="4"/>
  <c r="AK1197" i="4"/>
  <c r="AJ1197" i="4"/>
  <c r="AE1197" i="4"/>
  <c r="AD1197" i="4"/>
  <c r="BE1196" i="4"/>
  <c r="BC1196" i="4"/>
  <c r="BB1196" i="4"/>
  <c r="AW1196" i="4"/>
  <c r="AV1196" i="4"/>
  <c r="AQ1196" i="4"/>
  <c r="AP1196" i="4"/>
  <c r="AK1196" i="4"/>
  <c r="AJ1196" i="4"/>
  <c r="AE1196" i="4"/>
  <c r="AD1196" i="4"/>
  <c r="BE1195" i="4"/>
  <c r="BC1195" i="4"/>
  <c r="BB1195" i="4"/>
  <c r="AW1195" i="4"/>
  <c r="AV1195" i="4"/>
  <c r="AQ1195" i="4"/>
  <c r="AP1195" i="4"/>
  <c r="AK1195" i="4"/>
  <c r="AJ1195" i="4"/>
  <c r="AE1195" i="4"/>
  <c r="AD1195" i="4"/>
  <c r="BE1194" i="4"/>
  <c r="BC1194" i="4"/>
  <c r="BB1194" i="4"/>
  <c r="AW1194" i="4"/>
  <c r="AV1194" i="4"/>
  <c r="AQ1194" i="4"/>
  <c r="AP1194" i="4"/>
  <c r="AK1194" i="4"/>
  <c r="AJ1194" i="4"/>
  <c r="AE1194" i="4"/>
  <c r="AD1194" i="4"/>
  <c r="BE1193" i="4"/>
  <c r="BC1193" i="4"/>
  <c r="BB1193" i="4"/>
  <c r="AW1193" i="4"/>
  <c r="AV1193" i="4"/>
  <c r="AQ1193" i="4"/>
  <c r="AP1193" i="4"/>
  <c r="AK1193" i="4"/>
  <c r="AJ1193" i="4"/>
  <c r="AE1193" i="4"/>
  <c r="AD1193" i="4"/>
  <c r="BE1192" i="4"/>
  <c r="BC1192" i="4"/>
  <c r="BB1192" i="4"/>
  <c r="AW1192" i="4"/>
  <c r="AV1192" i="4"/>
  <c r="AQ1192" i="4"/>
  <c r="AP1192" i="4"/>
  <c r="AK1192" i="4"/>
  <c r="AJ1192" i="4"/>
  <c r="AE1192" i="4"/>
  <c r="AD1192" i="4"/>
  <c r="BE1191" i="4"/>
  <c r="BC1191" i="4"/>
  <c r="BB1191" i="4"/>
  <c r="AW1191" i="4"/>
  <c r="AV1191" i="4"/>
  <c r="AQ1191" i="4"/>
  <c r="AP1191" i="4"/>
  <c r="AK1191" i="4"/>
  <c r="AJ1191" i="4"/>
  <c r="AE1191" i="4"/>
  <c r="AD1191" i="4"/>
  <c r="BE1190" i="4"/>
  <c r="BC1190" i="4"/>
  <c r="BB1190" i="4"/>
  <c r="AW1190" i="4"/>
  <c r="AV1190" i="4"/>
  <c r="AQ1190" i="4"/>
  <c r="AP1190" i="4"/>
  <c r="AK1190" i="4"/>
  <c r="AJ1190" i="4"/>
  <c r="AE1190" i="4"/>
  <c r="AD1190" i="4"/>
  <c r="BE1189" i="4"/>
  <c r="BC1189" i="4"/>
  <c r="BB1189" i="4"/>
  <c r="AW1189" i="4"/>
  <c r="AV1189" i="4"/>
  <c r="AQ1189" i="4"/>
  <c r="AP1189" i="4"/>
  <c r="AK1189" i="4"/>
  <c r="AJ1189" i="4"/>
  <c r="AE1189" i="4"/>
  <c r="AD1189" i="4"/>
  <c r="BE1188" i="4"/>
  <c r="BC1188" i="4"/>
  <c r="BB1188" i="4"/>
  <c r="AW1188" i="4"/>
  <c r="AV1188" i="4"/>
  <c r="AQ1188" i="4"/>
  <c r="AP1188" i="4"/>
  <c r="AK1188" i="4"/>
  <c r="AJ1188" i="4"/>
  <c r="AE1188" i="4"/>
  <c r="AD1188" i="4"/>
  <c r="BE1187" i="4"/>
  <c r="BC1187" i="4"/>
  <c r="BB1187" i="4"/>
  <c r="AW1187" i="4"/>
  <c r="AV1187" i="4"/>
  <c r="AQ1187" i="4"/>
  <c r="AP1187" i="4"/>
  <c r="AK1187" i="4"/>
  <c r="AJ1187" i="4"/>
  <c r="AE1187" i="4"/>
  <c r="AD1187" i="4"/>
  <c r="BE1186" i="4"/>
  <c r="BC1186" i="4"/>
  <c r="BB1186" i="4"/>
  <c r="AW1186" i="4"/>
  <c r="AV1186" i="4"/>
  <c r="AQ1186" i="4"/>
  <c r="AP1186" i="4"/>
  <c r="AK1186" i="4"/>
  <c r="AJ1186" i="4"/>
  <c r="AE1186" i="4"/>
  <c r="AD1186" i="4"/>
  <c r="BE1185" i="4"/>
  <c r="BC1185" i="4"/>
  <c r="BB1185" i="4"/>
  <c r="AW1185" i="4"/>
  <c r="AV1185" i="4"/>
  <c r="AQ1185" i="4"/>
  <c r="AP1185" i="4"/>
  <c r="AK1185" i="4"/>
  <c r="AJ1185" i="4"/>
  <c r="AE1185" i="4"/>
  <c r="AD1185" i="4"/>
  <c r="BE1184" i="4"/>
  <c r="BC1184" i="4"/>
  <c r="BB1184" i="4"/>
  <c r="AW1184" i="4"/>
  <c r="AV1184" i="4"/>
  <c r="AQ1184" i="4"/>
  <c r="AP1184" i="4"/>
  <c r="AK1184" i="4"/>
  <c r="AJ1184" i="4"/>
  <c r="AE1184" i="4"/>
  <c r="AD1184" i="4"/>
  <c r="BE1183" i="4"/>
  <c r="BC1183" i="4"/>
  <c r="BB1183" i="4"/>
  <c r="AW1183" i="4"/>
  <c r="AV1183" i="4"/>
  <c r="AQ1183" i="4"/>
  <c r="AP1183" i="4"/>
  <c r="AK1183" i="4"/>
  <c r="AJ1183" i="4"/>
  <c r="AE1183" i="4"/>
  <c r="AD1183" i="4"/>
  <c r="BE1182" i="4"/>
  <c r="BC1182" i="4"/>
  <c r="BB1182" i="4"/>
  <c r="AW1182" i="4"/>
  <c r="AV1182" i="4"/>
  <c r="AQ1182" i="4"/>
  <c r="AP1182" i="4"/>
  <c r="AK1182" i="4"/>
  <c r="AJ1182" i="4"/>
  <c r="AE1182" i="4"/>
  <c r="AD1182" i="4"/>
  <c r="BE1181" i="4"/>
  <c r="BC1181" i="4"/>
  <c r="BB1181" i="4"/>
  <c r="AW1181" i="4"/>
  <c r="AV1181" i="4"/>
  <c r="AQ1181" i="4"/>
  <c r="AP1181" i="4"/>
  <c r="AK1181" i="4"/>
  <c r="AJ1181" i="4"/>
  <c r="AE1181" i="4"/>
  <c r="AD1181" i="4"/>
  <c r="BE1180" i="4"/>
  <c r="BC1180" i="4"/>
  <c r="BB1180" i="4"/>
  <c r="AW1180" i="4"/>
  <c r="AV1180" i="4"/>
  <c r="AQ1180" i="4"/>
  <c r="AP1180" i="4"/>
  <c r="AK1180" i="4"/>
  <c r="AJ1180" i="4"/>
  <c r="AE1180" i="4"/>
  <c r="AD1180" i="4"/>
  <c r="BE1179" i="4"/>
  <c r="BC1179" i="4"/>
  <c r="BB1179" i="4"/>
  <c r="AW1179" i="4"/>
  <c r="AV1179" i="4"/>
  <c r="AQ1179" i="4"/>
  <c r="AP1179" i="4"/>
  <c r="AK1179" i="4"/>
  <c r="AJ1179" i="4"/>
  <c r="AE1179" i="4"/>
  <c r="AD1179" i="4"/>
  <c r="BE1178" i="4"/>
  <c r="BC1178" i="4"/>
  <c r="BB1178" i="4"/>
  <c r="AW1178" i="4"/>
  <c r="AV1178" i="4"/>
  <c r="AQ1178" i="4"/>
  <c r="AP1178" i="4"/>
  <c r="AK1178" i="4"/>
  <c r="AJ1178" i="4"/>
  <c r="AE1178" i="4"/>
  <c r="AD1178" i="4"/>
  <c r="BE1177" i="4"/>
  <c r="BC1177" i="4"/>
  <c r="BB1177" i="4"/>
  <c r="AW1177" i="4"/>
  <c r="AV1177" i="4"/>
  <c r="AQ1177" i="4"/>
  <c r="AP1177" i="4"/>
  <c r="AK1177" i="4"/>
  <c r="AJ1177" i="4"/>
  <c r="AE1177" i="4"/>
  <c r="AD1177" i="4"/>
  <c r="BE1176" i="4"/>
  <c r="BC1176" i="4"/>
  <c r="BB1176" i="4"/>
  <c r="AW1176" i="4"/>
  <c r="AV1176" i="4"/>
  <c r="AQ1176" i="4"/>
  <c r="AP1176" i="4"/>
  <c r="AK1176" i="4"/>
  <c r="AJ1176" i="4"/>
  <c r="AE1176" i="4"/>
  <c r="AD1176" i="4"/>
  <c r="BE1175" i="4"/>
  <c r="BC1175" i="4"/>
  <c r="BB1175" i="4"/>
  <c r="AW1175" i="4"/>
  <c r="AV1175" i="4"/>
  <c r="AQ1175" i="4"/>
  <c r="AP1175" i="4"/>
  <c r="AK1175" i="4"/>
  <c r="AJ1175" i="4"/>
  <c r="AE1175" i="4"/>
  <c r="AD1175" i="4"/>
  <c r="BE1174" i="4"/>
  <c r="BC1174" i="4"/>
  <c r="BB1174" i="4"/>
  <c r="AW1174" i="4"/>
  <c r="AV1174" i="4"/>
  <c r="AQ1174" i="4"/>
  <c r="AP1174" i="4"/>
  <c r="AK1174" i="4"/>
  <c r="AJ1174" i="4"/>
  <c r="AE1174" i="4"/>
  <c r="AD1174" i="4"/>
  <c r="BE1173" i="4"/>
  <c r="BC1173" i="4"/>
  <c r="BB1173" i="4"/>
  <c r="AW1173" i="4"/>
  <c r="AV1173" i="4"/>
  <c r="AQ1173" i="4"/>
  <c r="AP1173" i="4"/>
  <c r="AK1173" i="4"/>
  <c r="AJ1173" i="4"/>
  <c r="AE1173" i="4"/>
  <c r="AD1173" i="4"/>
  <c r="BE1172" i="4"/>
  <c r="BC1172" i="4"/>
  <c r="BB1172" i="4"/>
  <c r="AW1172" i="4"/>
  <c r="AV1172" i="4"/>
  <c r="AQ1172" i="4"/>
  <c r="AP1172" i="4"/>
  <c r="AK1172" i="4"/>
  <c r="AJ1172" i="4"/>
  <c r="AE1172" i="4"/>
  <c r="AD1172" i="4"/>
  <c r="BE1171" i="4"/>
  <c r="BC1171" i="4"/>
  <c r="BB1171" i="4"/>
  <c r="AW1171" i="4"/>
  <c r="AV1171" i="4"/>
  <c r="AQ1171" i="4"/>
  <c r="AP1171" i="4"/>
  <c r="AK1171" i="4"/>
  <c r="AJ1171" i="4"/>
  <c r="AE1171" i="4"/>
  <c r="AD1171" i="4"/>
  <c r="BE1170" i="4"/>
  <c r="BC1170" i="4"/>
  <c r="BB1170" i="4"/>
  <c r="AW1170" i="4"/>
  <c r="AV1170" i="4"/>
  <c r="AQ1170" i="4"/>
  <c r="AP1170" i="4"/>
  <c r="AK1170" i="4"/>
  <c r="AJ1170" i="4"/>
  <c r="AE1170" i="4"/>
  <c r="AD1170" i="4"/>
  <c r="BE1169" i="4"/>
  <c r="BC1169" i="4"/>
  <c r="BB1169" i="4"/>
  <c r="AW1169" i="4"/>
  <c r="AV1169" i="4"/>
  <c r="AQ1169" i="4"/>
  <c r="AP1169" i="4"/>
  <c r="AK1169" i="4"/>
  <c r="AJ1169" i="4"/>
  <c r="AE1169" i="4"/>
  <c r="AD1169" i="4"/>
  <c r="BE1168" i="4"/>
  <c r="BC1168" i="4"/>
  <c r="BB1168" i="4"/>
  <c r="AW1168" i="4"/>
  <c r="AV1168" i="4"/>
  <c r="AQ1168" i="4"/>
  <c r="AP1168" i="4"/>
  <c r="AK1168" i="4"/>
  <c r="AJ1168" i="4"/>
  <c r="AE1168" i="4"/>
  <c r="AD1168" i="4"/>
  <c r="BE1167" i="4"/>
  <c r="BC1167" i="4"/>
  <c r="BB1167" i="4"/>
  <c r="AW1167" i="4"/>
  <c r="AV1167" i="4"/>
  <c r="AQ1167" i="4"/>
  <c r="AP1167" i="4"/>
  <c r="AK1167" i="4"/>
  <c r="AJ1167" i="4"/>
  <c r="AE1167" i="4"/>
  <c r="AD1167" i="4"/>
  <c r="BE1166" i="4"/>
  <c r="BC1166" i="4"/>
  <c r="BB1166" i="4"/>
  <c r="AW1166" i="4"/>
  <c r="AV1166" i="4"/>
  <c r="AQ1166" i="4"/>
  <c r="AP1166" i="4"/>
  <c r="AK1166" i="4"/>
  <c r="AJ1166" i="4"/>
  <c r="AE1166" i="4"/>
  <c r="AD1166" i="4"/>
  <c r="BE1165" i="4"/>
  <c r="BC1165" i="4"/>
  <c r="BB1165" i="4"/>
  <c r="AW1165" i="4"/>
  <c r="AV1165" i="4"/>
  <c r="AQ1165" i="4"/>
  <c r="AP1165" i="4"/>
  <c r="AK1165" i="4"/>
  <c r="AJ1165" i="4"/>
  <c r="AE1165" i="4"/>
  <c r="AD1165" i="4"/>
  <c r="BE1164" i="4"/>
  <c r="BC1164" i="4"/>
  <c r="BB1164" i="4"/>
  <c r="AW1164" i="4"/>
  <c r="AV1164" i="4"/>
  <c r="AQ1164" i="4"/>
  <c r="AP1164" i="4"/>
  <c r="AK1164" i="4"/>
  <c r="AJ1164" i="4"/>
  <c r="AE1164" i="4"/>
  <c r="AD1164" i="4"/>
  <c r="BE1163" i="4"/>
  <c r="BC1163" i="4"/>
  <c r="BB1163" i="4"/>
  <c r="AW1163" i="4"/>
  <c r="AV1163" i="4"/>
  <c r="AQ1163" i="4"/>
  <c r="AP1163" i="4"/>
  <c r="AK1163" i="4"/>
  <c r="AJ1163" i="4"/>
  <c r="AE1163" i="4"/>
  <c r="AD1163" i="4"/>
  <c r="BE1162" i="4"/>
  <c r="BC1162" i="4"/>
  <c r="BB1162" i="4"/>
  <c r="AW1162" i="4"/>
  <c r="AV1162" i="4"/>
  <c r="AQ1162" i="4"/>
  <c r="AP1162" i="4"/>
  <c r="AK1162" i="4"/>
  <c r="AJ1162" i="4"/>
  <c r="AE1162" i="4"/>
  <c r="AD1162" i="4"/>
  <c r="BE1161" i="4"/>
  <c r="BC1161" i="4"/>
  <c r="BB1161" i="4"/>
  <c r="AW1161" i="4"/>
  <c r="AV1161" i="4"/>
  <c r="AQ1161" i="4"/>
  <c r="AP1161" i="4"/>
  <c r="AK1161" i="4"/>
  <c r="AJ1161" i="4"/>
  <c r="AE1161" i="4"/>
  <c r="AD1161" i="4"/>
  <c r="BE1160" i="4"/>
  <c r="BC1160" i="4"/>
  <c r="BB1160" i="4"/>
  <c r="AW1160" i="4"/>
  <c r="AV1160" i="4"/>
  <c r="AQ1160" i="4"/>
  <c r="AP1160" i="4"/>
  <c r="AK1160" i="4"/>
  <c r="AJ1160" i="4"/>
  <c r="AE1160" i="4"/>
  <c r="AD1160" i="4"/>
  <c r="BE1159" i="4"/>
  <c r="BC1159" i="4"/>
  <c r="BB1159" i="4"/>
  <c r="AW1159" i="4"/>
  <c r="AV1159" i="4"/>
  <c r="AQ1159" i="4"/>
  <c r="AP1159" i="4"/>
  <c r="AK1159" i="4"/>
  <c r="AJ1159" i="4"/>
  <c r="AE1159" i="4"/>
  <c r="AD1159" i="4"/>
  <c r="BE1158" i="4"/>
  <c r="BC1158" i="4"/>
  <c r="BB1158" i="4"/>
  <c r="AW1158" i="4"/>
  <c r="AV1158" i="4"/>
  <c r="AQ1158" i="4"/>
  <c r="AP1158" i="4"/>
  <c r="AK1158" i="4"/>
  <c r="AJ1158" i="4"/>
  <c r="AE1158" i="4"/>
  <c r="AD1158" i="4"/>
  <c r="BE1157" i="4"/>
  <c r="BC1157" i="4"/>
  <c r="BB1157" i="4"/>
  <c r="AW1157" i="4"/>
  <c r="AV1157" i="4"/>
  <c r="AQ1157" i="4"/>
  <c r="AP1157" i="4"/>
  <c r="AK1157" i="4"/>
  <c r="AJ1157" i="4"/>
  <c r="AE1157" i="4"/>
  <c r="AD1157" i="4"/>
  <c r="BE1156" i="4"/>
  <c r="BC1156" i="4"/>
  <c r="BB1156" i="4"/>
  <c r="AW1156" i="4"/>
  <c r="AV1156" i="4"/>
  <c r="AQ1156" i="4"/>
  <c r="AP1156" i="4"/>
  <c r="AK1156" i="4"/>
  <c r="AJ1156" i="4"/>
  <c r="AE1156" i="4"/>
  <c r="AD1156" i="4"/>
  <c r="BE1155" i="4"/>
  <c r="BC1155" i="4"/>
  <c r="BB1155" i="4"/>
  <c r="AW1155" i="4"/>
  <c r="AV1155" i="4"/>
  <c r="AQ1155" i="4"/>
  <c r="AP1155" i="4"/>
  <c r="AK1155" i="4"/>
  <c r="AJ1155" i="4"/>
  <c r="AE1155" i="4"/>
  <c r="AD1155" i="4"/>
  <c r="BE1154" i="4"/>
  <c r="BC1154" i="4"/>
  <c r="BB1154" i="4"/>
  <c r="AW1154" i="4"/>
  <c r="AV1154" i="4"/>
  <c r="AQ1154" i="4"/>
  <c r="AP1154" i="4"/>
  <c r="AK1154" i="4"/>
  <c r="AJ1154" i="4"/>
  <c r="AE1154" i="4"/>
  <c r="AD1154" i="4"/>
  <c r="BE1153" i="4"/>
  <c r="BC1153" i="4"/>
  <c r="BB1153" i="4"/>
  <c r="AW1153" i="4"/>
  <c r="AV1153" i="4"/>
  <c r="AQ1153" i="4"/>
  <c r="AP1153" i="4"/>
  <c r="AK1153" i="4"/>
  <c r="AJ1153" i="4"/>
  <c r="AE1153" i="4"/>
  <c r="AD1153" i="4"/>
  <c r="BE1152" i="4"/>
  <c r="BC1152" i="4"/>
  <c r="BB1152" i="4"/>
  <c r="AW1152" i="4"/>
  <c r="AV1152" i="4"/>
  <c r="AQ1152" i="4"/>
  <c r="AP1152" i="4"/>
  <c r="AK1152" i="4"/>
  <c r="AJ1152" i="4"/>
  <c r="AE1152" i="4"/>
  <c r="AD1152" i="4"/>
  <c r="BE1151" i="4"/>
  <c r="BC1151" i="4"/>
  <c r="BB1151" i="4"/>
  <c r="AW1151" i="4"/>
  <c r="AV1151" i="4"/>
  <c r="AQ1151" i="4"/>
  <c r="AP1151" i="4"/>
  <c r="AK1151" i="4"/>
  <c r="AJ1151" i="4"/>
  <c r="AE1151" i="4"/>
  <c r="AD1151" i="4"/>
  <c r="BE1150" i="4"/>
  <c r="BC1150" i="4"/>
  <c r="BB1150" i="4"/>
  <c r="AW1150" i="4"/>
  <c r="AV1150" i="4"/>
  <c r="AQ1150" i="4"/>
  <c r="AP1150" i="4"/>
  <c r="AK1150" i="4"/>
  <c r="AJ1150" i="4"/>
  <c r="AE1150" i="4"/>
  <c r="AD1150" i="4"/>
  <c r="BE1149" i="4"/>
  <c r="BC1149" i="4"/>
  <c r="BB1149" i="4"/>
  <c r="AW1149" i="4"/>
  <c r="AV1149" i="4"/>
  <c r="AQ1149" i="4"/>
  <c r="AP1149" i="4"/>
  <c r="AK1149" i="4"/>
  <c r="AJ1149" i="4"/>
  <c r="AE1149" i="4"/>
  <c r="AD1149" i="4"/>
  <c r="BE1148" i="4"/>
  <c r="BC1148" i="4"/>
  <c r="BB1148" i="4"/>
  <c r="AW1148" i="4"/>
  <c r="AV1148" i="4"/>
  <c r="AQ1148" i="4"/>
  <c r="AP1148" i="4"/>
  <c r="AK1148" i="4"/>
  <c r="AJ1148" i="4"/>
  <c r="AE1148" i="4"/>
  <c r="AD1148" i="4"/>
  <c r="BE1147" i="4"/>
  <c r="BC1147" i="4"/>
  <c r="BB1147" i="4"/>
  <c r="AW1147" i="4"/>
  <c r="AV1147" i="4"/>
  <c r="AQ1147" i="4"/>
  <c r="AP1147" i="4"/>
  <c r="AK1147" i="4"/>
  <c r="AJ1147" i="4"/>
  <c r="AE1147" i="4"/>
  <c r="AD1147" i="4"/>
  <c r="BE1146" i="4"/>
  <c r="BC1146" i="4"/>
  <c r="BB1146" i="4"/>
  <c r="AW1146" i="4"/>
  <c r="AV1146" i="4"/>
  <c r="AQ1146" i="4"/>
  <c r="AP1146" i="4"/>
  <c r="AK1146" i="4"/>
  <c r="AJ1146" i="4"/>
  <c r="AE1146" i="4"/>
  <c r="AD1146" i="4"/>
  <c r="BE1145" i="4"/>
  <c r="BC1145" i="4"/>
  <c r="BB1145" i="4"/>
  <c r="AW1145" i="4"/>
  <c r="AV1145" i="4"/>
  <c r="AQ1145" i="4"/>
  <c r="AP1145" i="4"/>
  <c r="AK1145" i="4"/>
  <c r="AJ1145" i="4"/>
  <c r="AE1145" i="4"/>
  <c r="AD1145" i="4"/>
  <c r="BE1144" i="4"/>
  <c r="BC1144" i="4"/>
  <c r="BB1144" i="4"/>
  <c r="AW1144" i="4"/>
  <c r="AV1144" i="4"/>
  <c r="AQ1144" i="4"/>
  <c r="AP1144" i="4"/>
  <c r="AK1144" i="4"/>
  <c r="AJ1144" i="4"/>
  <c r="AE1144" i="4"/>
  <c r="AD1144" i="4"/>
  <c r="BE1143" i="4"/>
  <c r="BC1143" i="4"/>
  <c r="BB1143" i="4"/>
  <c r="AW1143" i="4"/>
  <c r="AV1143" i="4"/>
  <c r="AQ1143" i="4"/>
  <c r="AP1143" i="4"/>
  <c r="AK1143" i="4"/>
  <c r="AJ1143" i="4"/>
  <c r="AE1143" i="4"/>
  <c r="AD1143" i="4"/>
  <c r="BE1142" i="4"/>
  <c r="BC1142" i="4"/>
  <c r="BB1142" i="4"/>
  <c r="AW1142" i="4"/>
  <c r="AV1142" i="4"/>
  <c r="AQ1142" i="4"/>
  <c r="AP1142" i="4"/>
  <c r="AK1142" i="4"/>
  <c r="AJ1142" i="4"/>
  <c r="AE1142" i="4"/>
  <c r="AD1142" i="4"/>
  <c r="BE1141" i="4"/>
  <c r="BC1141" i="4"/>
  <c r="BB1141" i="4"/>
  <c r="AW1141" i="4"/>
  <c r="AV1141" i="4"/>
  <c r="AQ1141" i="4"/>
  <c r="AP1141" i="4"/>
  <c r="AK1141" i="4"/>
  <c r="AJ1141" i="4"/>
  <c r="AE1141" i="4"/>
  <c r="AD1141" i="4"/>
  <c r="BE1140" i="4"/>
  <c r="BC1140" i="4"/>
  <c r="BB1140" i="4"/>
  <c r="AW1140" i="4"/>
  <c r="AV1140" i="4"/>
  <c r="AQ1140" i="4"/>
  <c r="AP1140" i="4"/>
  <c r="AK1140" i="4"/>
  <c r="AJ1140" i="4"/>
  <c r="AE1140" i="4"/>
  <c r="AD1140" i="4"/>
  <c r="BE1139" i="4"/>
  <c r="BC1139" i="4"/>
  <c r="BB1139" i="4"/>
  <c r="AW1139" i="4"/>
  <c r="AV1139" i="4"/>
  <c r="AQ1139" i="4"/>
  <c r="AP1139" i="4"/>
  <c r="AK1139" i="4"/>
  <c r="AJ1139" i="4"/>
  <c r="AE1139" i="4"/>
  <c r="AD1139" i="4"/>
  <c r="BE1138" i="4"/>
  <c r="BC1138" i="4"/>
  <c r="BB1138" i="4"/>
  <c r="AW1138" i="4"/>
  <c r="AV1138" i="4"/>
  <c r="AQ1138" i="4"/>
  <c r="AP1138" i="4"/>
  <c r="AK1138" i="4"/>
  <c r="AJ1138" i="4"/>
  <c r="AE1138" i="4"/>
  <c r="AD1138" i="4"/>
  <c r="BE1137" i="4"/>
  <c r="BC1137" i="4"/>
  <c r="BB1137" i="4"/>
  <c r="AW1137" i="4"/>
  <c r="AV1137" i="4"/>
  <c r="AQ1137" i="4"/>
  <c r="AP1137" i="4"/>
  <c r="AK1137" i="4"/>
  <c r="AJ1137" i="4"/>
  <c r="AE1137" i="4"/>
  <c r="AD1137" i="4"/>
  <c r="BE1136" i="4"/>
  <c r="BC1136" i="4"/>
  <c r="BB1136" i="4"/>
  <c r="AW1136" i="4"/>
  <c r="AV1136" i="4"/>
  <c r="AQ1136" i="4"/>
  <c r="AP1136" i="4"/>
  <c r="AK1136" i="4"/>
  <c r="AJ1136" i="4"/>
  <c r="AE1136" i="4"/>
  <c r="AD1136" i="4"/>
  <c r="BE1135" i="4"/>
  <c r="BC1135" i="4"/>
  <c r="BB1135" i="4"/>
  <c r="AW1135" i="4"/>
  <c r="AV1135" i="4"/>
  <c r="AQ1135" i="4"/>
  <c r="AP1135" i="4"/>
  <c r="AK1135" i="4"/>
  <c r="AJ1135" i="4"/>
  <c r="AE1135" i="4"/>
  <c r="AD1135" i="4"/>
  <c r="BE1134" i="4"/>
  <c r="BC1134" i="4"/>
  <c r="BB1134" i="4"/>
  <c r="AW1134" i="4"/>
  <c r="AV1134" i="4"/>
  <c r="AQ1134" i="4"/>
  <c r="AP1134" i="4"/>
  <c r="AK1134" i="4"/>
  <c r="AJ1134" i="4"/>
  <c r="AE1134" i="4"/>
  <c r="AD1134" i="4"/>
  <c r="BE1133" i="4"/>
  <c r="BC1133" i="4"/>
  <c r="BB1133" i="4"/>
  <c r="AW1133" i="4"/>
  <c r="AV1133" i="4"/>
  <c r="AQ1133" i="4"/>
  <c r="AP1133" i="4"/>
  <c r="AK1133" i="4"/>
  <c r="AJ1133" i="4"/>
  <c r="AE1133" i="4"/>
  <c r="AD1133" i="4"/>
  <c r="BE1132" i="4"/>
  <c r="BC1132" i="4"/>
  <c r="BB1132" i="4"/>
  <c r="AW1132" i="4"/>
  <c r="AV1132" i="4"/>
  <c r="AQ1132" i="4"/>
  <c r="AP1132" i="4"/>
  <c r="AK1132" i="4"/>
  <c r="AJ1132" i="4"/>
  <c r="AE1132" i="4"/>
  <c r="AD1132" i="4"/>
  <c r="BE1131" i="4"/>
  <c r="BC1131" i="4"/>
  <c r="BB1131" i="4"/>
  <c r="AW1131" i="4"/>
  <c r="AV1131" i="4"/>
  <c r="AQ1131" i="4"/>
  <c r="AP1131" i="4"/>
  <c r="AK1131" i="4"/>
  <c r="AJ1131" i="4"/>
  <c r="AE1131" i="4"/>
  <c r="AD1131" i="4"/>
  <c r="BE1130" i="4"/>
  <c r="BC1130" i="4"/>
  <c r="BB1130" i="4"/>
  <c r="AW1130" i="4"/>
  <c r="AV1130" i="4"/>
  <c r="AQ1130" i="4"/>
  <c r="AP1130" i="4"/>
  <c r="AK1130" i="4"/>
  <c r="AJ1130" i="4"/>
  <c r="AE1130" i="4"/>
  <c r="AD1130" i="4"/>
  <c r="BE1129" i="4"/>
  <c r="BC1129" i="4"/>
  <c r="BB1129" i="4"/>
  <c r="AW1129" i="4"/>
  <c r="AV1129" i="4"/>
  <c r="AQ1129" i="4"/>
  <c r="AP1129" i="4"/>
  <c r="AK1129" i="4"/>
  <c r="AJ1129" i="4"/>
  <c r="AE1129" i="4"/>
  <c r="AD1129" i="4"/>
  <c r="BE1128" i="4"/>
  <c r="BC1128" i="4"/>
  <c r="BB1128" i="4"/>
  <c r="AW1128" i="4"/>
  <c r="AV1128" i="4"/>
  <c r="AQ1128" i="4"/>
  <c r="AP1128" i="4"/>
  <c r="AK1128" i="4"/>
  <c r="AJ1128" i="4"/>
  <c r="AE1128" i="4"/>
  <c r="AD1128" i="4"/>
  <c r="BE1127" i="4"/>
  <c r="BC1127" i="4"/>
  <c r="BB1127" i="4"/>
  <c r="AW1127" i="4"/>
  <c r="AV1127" i="4"/>
  <c r="AQ1127" i="4"/>
  <c r="AP1127" i="4"/>
  <c r="AK1127" i="4"/>
  <c r="AJ1127" i="4"/>
  <c r="AE1127" i="4"/>
  <c r="AD1127" i="4"/>
  <c r="BE1126" i="4"/>
  <c r="BC1126" i="4"/>
  <c r="BB1126" i="4"/>
  <c r="AW1126" i="4"/>
  <c r="AV1126" i="4"/>
  <c r="AQ1126" i="4"/>
  <c r="AP1126" i="4"/>
  <c r="AK1126" i="4"/>
  <c r="AJ1126" i="4"/>
  <c r="AE1126" i="4"/>
  <c r="AD1126" i="4"/>
  <c r="BE1125" i="4"/>
  <c r="BC1125" i="4"/>
  <c r="BB1125" i="4"/>
  <c r="AW1125" i="4"/>
  <c r="AV1125" i="4"/>
  <c r="AQ1125" i="4"/>
  <c r="AP1125" i="4"/>
  <c r="AK1125" i="4"/>
  <c r="AJ1125" i="4"/>
  <c r="AE1125" i="4"/>
  <c r="AD1125" i="4"/>
  <c r="BE1124" i="4"/>
  <c r="BC1124" i="4"/>
  <c r="BB1124" i="4"/>
  <c r="AW1124" i="4"/>
  <c r="AV1124" i="4"/>
  <c r="AQ1124" i="4"/>
  <c r="AP1124" i="4"/>
  <c r="AK1124" i="4"/>
  <c r="AJ1124" i="4"/>
  <c r="AE1124" i="4"/>
  <c r="AD1124" i="4"/>
  <c r="BE1123" i="4"/>
  <c r="BC1123" i="4"/>
  <c r="BB1123" i="4"/>
  <c r="AW1123" i="4"/>
  <c r="AV1123" i="4"/>
  <c r="AQ1123" i="4"/>
  <c r="AP1123" i="4"/>
  <c r="AK1123" i="4"/>
  <c r="AJ1123" i="4"/>
  <c r="AE1123" i="4"/>
  <c r="AD1123" i="4"/>
  <c r="BE1122" i="4"/>
  <c r="BC1122" i="4"/>
  <c r="BB1122" i="4"/>
  <c r="AW1122" i="4"/>
  <c r="AV1122" i="4"/>
  <c r="AQ1122" i="4"/>
  <c r="AP1122" i="4"/>
  <c r="AK1122" i="4"/>
  <c r="AJ1122" i="4"/>
  <c r="AE1122" i="4"/>
  <c r="AD1122" i="4"/>
  <c r="BE1121" i="4"/>
  <c r="BC1121" i="4"/>
  <c r="BB1121" i="4"/>
  <c r="AW1121" i="4"/>
  <c r="AV1121" i="4"/>
  <c r="AQ1121" i="4"/>
  <c r="AP1121" i="4"/>
  <c r="AK1121" i="4"/>
  <c r="AJ1121" i="4"/>
  <c r="AE1121" i="4"/>
  <c r="AD1121" i="4"/>
  <c r="BE1120" i="4"/>
  <c r="BC1120" i="4"/>
  <c r="BB1120" i="4"/>
  <c r="AW1120" i="4"/>
  <c r="AV1120" i="4"/>
  <c r="AQ1120" i="4"/>
  <c r="AP1120" i="4"/>
  <c r="AK1120" i="4"/>
  <c r="AJ1120" i="4"/>
  <c r="AE1120" i="4"/>
  <c r="AD1120" i="4"/>
  <c r="BE1119" i="4"/>
  <c r="BC1119" i="4"/>
  <c r="BB1119" i="4"/>
  <c r="AW1119" i="4"/>
  <c r="AV1119" i="4"/>
  <c r="AQ1119" i="4"/>
  <c r="AP1119" i="4"/>
  <c r="AK1119" i="4"/>
  <c r="AJ1119" i="4"/>
  <c r="AE1119" i="4"/>
  <c r="AD1119" i="4"/>
  <c r="BE1118" i="4"/>
  <c r="BC1118" i="4"/>
  <c r="BB1118" i="4"/>
  <c r="AW1118" i="4"/>
  <c r="AV1118" i="4"/>
  <c r="AQ1118" i="4"/>
  <c r="AP1118" i="4"/>
  <c r="AK1118" i="4"/>
  <c r="AJ1118" i="4"/>
  <c r="AE1118" i="4"/>
  <c r="AD1118" i="4"/>
  <c r="BE1117" i="4"/>
  <c r="BC1117" i="4"/>
  <c r="BB1117" i="4"/>
  <c r="AW1117" i="4"/>
  <c r="AV1117" i="4"/>
  <c r="AQ1117" i="4"/>
  <c r="AP1117" i="4"/>
  <c r="AK1117" i="4"/>
  <c r="AJ1117" i="4"/>
  <c r="AE1117" i="4"/>
  <c r="AD1117" i="4"/>
  <c r="BE1116" i="4"/>
  <c r="BC1116" i="4"/>
  <c r="BB1116" i="4"/>
  <c r="AW1116" i="4"/>
  <c r="AV1116" i="4"/>
  <c r="AQ1116" i="4"/>
  <c r="AP1116" i="4"/>
  <c r="AK1116" i="4"/>
  <c r="AJ1116" i="4"/>
  <c r="AE1116" i="4"/>
  <c r="AD1116" i="4"/>
  <c r="BE1115" i="4"/>
  <c r="BC1115" i="4"/>
  <c r="BB1115" i="4"/>
  <c r="AW1115" i="4"/>
  <c r="AV1115" i="4"/>
  <c r="AQ1115" i="4"/>
  <c r="AP1115" i="4"/>
  <c r="AK1115" i="4"/>
  <c r="AJ1115" i="4"/>
  <c r="AE1115" i="4"/>
  <c r="AD1115" i="4"/>
  <c r="BE1114" i="4"/>
  <c r="BC1114" i="4"/>
  <c r="BB1114" i="4"/>
  <c r="AW1114" i="4"/>
  <c r="AV1114" i="4"/>
  <c r="AQ1114" i="4"/>
  <c r="AP1114" i="4"/>
  <c r="AK1114" i="4"/>
  <c r="AJ1114" i="4"/>
  <c r="AE1114" i="4"/>
  <c r="AD1114" i="4"/>
  <c r="BE1113" i="4"/>
  <c r="BC1113" i="4"/>
  <c r="BB1113" i="4"/>
  <c r="AW1113" i="4"/>
  <c r="AV1113" i="4"/>
  <c r="AQ1113" i="4"/>
  <c r="AP1113" i="4"/>
  <c r="AK1113" i="4"/>
  <c r="AJ1113" i="4"/>
  <c r="AE1113" i="4"/>
  <c r="AD1113" i="4"/>
  <c r="BE1112" i="4"/>
  <c r="BC1112" i="4"/>
  <c r="BB1112" i="4"/>
  <c r="AW1112" i="4"/>
  <c r="AV1112" i="4"/>
  <c r="AQ1112" i="4"/>
  <c r="AP1112" i="4"/>
  <c r="AK1112" i="4"/>
  <c r="AJ1112" i="4"/>
  <c r="AE1112" i="4"/>
  <c r="AD1112" i="4"/>
  <c r="BE1111" i="4"/>
  <c r="BC1111" i="4"/>
  <c r="BB1111" i="4"/>
  <c r="AW1111" i="4"/>
  <c r="AV1111" i="4"/>
  <c r="AQ1111" i="4"/>
  <c r="AP1111" i="4"/>
  <c r="AK1111" i="4"/>
  <c r="AJ1111" i="4"/>
  <c r="AE1111" i="4"/>
  <c r="AD1111" i="4"/>
  <c r="BE1110" i="4"/>
  <c r="BC1110" i="4"/>
  <c r="BB1110" i="4"/>
  <c r="AW1110" i="4"/>
  <c r="AV1110" i="4"/>
  <c r="AQ1110" i="4"/>
  <c r="AP1110" i="4"/>
  <c r="AK1110" i="4"/>
  <c r="AJ1110" i="4"/>
  <c r="AE1110" i="4"/>
  <c r="AD1110" i="4"/>
  <c r="BE1109" i="4"/>
  <c r="BC1109" i="4"/>
  <c r="BB1109" i="4"/>
  <c r="AW1109" i="4"/>
  <c r="AV1109" i="4"/>
  <c r="AQ1109" i="4"/>
  <c r="AP1109" i="4"/>
  <c r="AK1109" i="4"/>
  <c r="AJ1109" i="4"/>
  <c r="AE1109" i="4"/>
  <c r="AD1109" i="4"/>
  <c r="BE1108" i="4"/>
  <c r="BC1108" i="4"/>
  <c r="BB1108" i="4"/>
  <c r="AW1108" i="4"/>
  <c r="AV1108" i="4"/>
  <c r="AQ1108" i="4"/>
  <c r="AP1108" i="4"/>
  <c r="AK1108" i="4"/>
  <c r="AJ1108" i="4"/>
  <c r="AE1108" i="4"/>
  <c r="AD1108" i="4"/>
  <c r="BE1107" i="4"/>
  <c r="BC1107" i="4"/>
  <c r="BB1107" i="4"/>
  <c r="AW1107" i="4"/>
  <c r="AV1107" i="4"/>
  <c r="AQ1107" i="4"/>
  <c r="AP1107" i="4"/>
  <c r="AK1107" i="4"/>
  <c r="AJ1107" i="4"/>
  <c r="AE1107" i="4"/>
  <c r="AD1107" i="4"/>
  <c r="BE1106" i="4"/>
  <c r="BC1106" i="4"/>
  <c r="BB1106" i="4"/>
  <c r="AW1106" i="4"/>
  <c r="AV1106" i="4"/>
  <c r="AQ1106" i="4"/>
  <c r="AP1106" i="4"/>
  <c r="AK1106" i="4"/>
  <c r="AJ1106" i="4"/>
  <c r="AE1106" i="4"/>
  <c r="AD1106" i="4"/>
  <c r="BE1105" i="4"/>
  <c r="BC1105" i="4"/>
  <c r="BB1105" i="4"/>
  <c r="AW1105" i="4"/>
  <c r="AV1105" i="4"/>
  <c r="AQ1105" i="4"/>
  <c r="AP1105" i="4"/>
  <c r="AK1105" i="4"/>
  <c r="AJ1105" i="4"/>
  <c r="AE1105" i="4"/>
  <c r="AD1105" i="4"/>
  <c r="BE1104" i="4"/>
  <c r="BC1104" i="4"/>
  <c r="BB1104" i="4"/>
  <c r="AW1104" i="4"/>
  <c r="AV1104" i="4"/>
  <c r="AQ1104" i="4"/>
  <c r="AP1104" i="4"/>
  <c r="AK1104" i="4"/>
  <c r="AJ1104" i="4"/>
  <c r="AE1104" i="4"/>
  <c r="AD1104" i="4"/>
  <c r="BE1103" i="4"/>
  <c r="BC1103" i="4"/>
  <c r="BB1103" i="4"/>
  <c r="AW1103" i="4"/>
  <c r="AV1103" i="4"/>
  <c r="AQ1103" i="4"/>
  <c r="AP1103" i="4"/>
  <c r="AK1103" i="4"/>
  <c r="AJ1103" i="4"/>
  <c r="AE1103" i="4"/>
  <c r="AD1103" i="4"/>
  <c r="BE1102" i="4"/>
  <c r="BC1102" i="4"/>
  <c r="BB1102" i="4"/>
  <c r="AW1102" i="4"/>
  <c r="AV1102" i="4"/>
  <c r="AQ1102" i="4"/>
  <c r="AP1102" i="4"/>
  <c r="AK1102" i="4"/>
  <c r="AJ1102" i="4"/>
  <c r="AE1102" i="4"/>
  <c r="AD1102" i="4"/>
  <c r="BE1101" i="4"/>
  <c r="BC1101" i="4"/>
  <c r="BB1101" i="4"/>
  <c r="AW1101" i="4"/>
  <c r="AV1101" i="4"/>
  <c r="AQ1101" i="4"/>
  <c r="AP1101" i="4"/>
  <c r="AK1101" i="4"/>
  <c r="AJ1101" i="4"/>
  <c r="AE1101" i="4"/>
  <c r="AD1101" i="4"/>
  <c r="BE1100" i="4"/>
  <c r="BC1100" i="4"/>
  <c r="BB1100" i="4"/>
  <c r="AW1100" i="4"/>
  <c r="AV1100" i="4"/>
  <c r="AQ1100" i="4"/>
  <c r="AP1100" i="4"/>
  <c r="AK1100" i="4"/>
  <c r="AJ1100" i="4"/>
  <c r="AE1100" i="4"/>
  <c r="AD1100" i="4"/>
  <c r="BE1099" i="4"/>
  <c r="BC1099" i="4"/>
  <c r="BB1099" i="4"/>
  <c r="AW1099" i="4"/>
  <c r="AV1099" i="4"/>
  <c r="AQ1099" i="4"/>
  <c r="AP1099" i="4"/>
  <c r="AK1099" i="4"/>
  <c r="AJ1099" i="4"/>
  <c r="AE1099" i="4"/>
  <c r="AD1099" i="4"/>
  <c r="BE1098" i="4"/>
  <c r="BC1098" i="4"/>
  <c r="BB1098" i="4"/>
  <c r="AW1098" i="4"/>
  <c r="AV1098" i="4"/>
  <c r="AQ1098" i="4"/>
  <c r="AP1098" i="4"/>
  <c r="AK1098" i="4"/>
  <c r="AJ1098" i="4"/>
  <c r="AE1098" i="4"/>
  <c r="AD1098" i="4"/>
  <c r="BE1097" i="4"/>
  <c r="BC1097" i="4"/>
  <c r="BB1097" i="4"/>
  <c r="AW1097" i="4"/>
  <c r="AV1097" i="4"/>
  <c r="AQ1097" i="4"/>
  <c r="AP1097" i="4"/>
  <c r="AK1097" i="4"/>
  <c r="AJ1097" i="4"/>
  <c r="AE1097" i="4"/>
  <c r="AD1097" i="4"/>
  <c r="BE1096" i="4"/>
  <c r="BC1096" i="4"/>
  <c r="BB1096" i="4"/>
  <c r="AW1096" i="4"/>
  <c r="AV1096" i="4"/>
  <c r="AQ1096" i="4"/>
  <c r="AP1096" i="4"/>
  <c r="AK1096" i="4"/>
  <c r="AJ1096" i="4"/>
  <c r="AE1096" i="4"/>
  <c r="AD1096" i="4"/>
  <c r="BE1095" i="4"/>
  <c r="BC1095" i="4"/>
  <c r="BB1095" i="4"/>
  <c r="AW1095" i="4"/>
  <c r="AV1095" i="4"/>
  <c r="AQ1095" i="4"/>
  <c r="AP1095" i="4"/>
  <c r="AK1095" i="4"/>
  <c r="AJ1095" i="4"/>
  <c r="AE1095" i="4"/>
  <c r="AD1095" i="4"/>
  <c r="BE1094" i="4"/>
  <c r="BC1094" i="4"/>
  <c r="BB1094" i="4"/>
  <c r="AW1094" i="4"/>
  <c r="AV1094" i="4"/>
  <c r="AQ1094" i="4"/>
  <c r="AP1094" i="4"/>
  <c r="AK1094" i="4"/>
  <c r="AJ1094" i="4"/>
  <c r="AE1094" i="4"/>
  <c r="AD1094" i="4"/>
  <c r="BE1093" i="4"/>
  <c r="BC1093" i="4"/>
  <c r="BB1093" i="4"/>
  <c r="AW1093" i="4"/>
  <c r="AV1093" i="4"/>
  <c r="AQ1093" i="4"/>
  <c r="AP1093" i="4"/>
  <c r="AK1093" i="4"/>
  <c r="AJ1093" i="4"/>
  <c r="AE1093" i="4"/>
  <c r="AD1093" i="4"/>
  <c r="BE1092" i="4"/>
  <c r="BC1092" i="4"/>
  <c r="BB1092" i="4"/>
  <c r="AW1092" i="4"/>
  <c r="AV1092" i="4"/>
  <c r="AQ1092" i="4"/>
  <c r="AP1092" i="4"/>
  <c r="AK1092" i="4"/>
  <c r="AJ1092" i="4"/>
  <c r="AE1092" i="4"/>
  <c r="AD1092" i="4"/>
  <c r="BE1091" i="4"/>
  <c r="BC1091" i="4"/>
  <c r="BB1091" i="4"/>
  <c r="AW1091" i="4"/>
  <c r="AV1091" i="4"/>
  <c r="AQ1091" i="4"/>
  <c r="AP1091" i="4"/>
  <c r="AK1091" i="4"/>
  <c r="AJ1091" i="4"/>
  <c r="AE1091" i="4"/>
  <c r="AD1091" i="4"/>
  <c r="BE1090" i="4"/>
  <c r="BC1090" i="4"/>
  <c r="BB1090" i="4"/>
  <c r="AW1090" i="4"/>
  <c r="AV1090" i="4"/>
  <c r="AQ1090" i="4"/>
  <c r="AP1090" i="4"/>
  <c r="AK1090" i="4"/>
  <c r="AJ1090" i="4"/>
  <c r="AE1090" i="4"/>
  <c r="AD1090" i="4"/>
  <c r="BE1089" i="4"/>
  <c r="BC1089" i="4"/>
  <c r="BB1089" i="4"/>
  <c r="AW1089" i="4"/>
  <c r="AV1089" i="4"/>
  <c r="AQ1089" i="4"/>
  <c r="AP1089" i="4"/>
  <c r="AK1089" i="4"/>
  <c r="AJ1089" i="4"/>
  <c r="AE1089" i="4"/>
  <c r="AD1089" i="4"/>
  <c r="BE1088" i="4"/>
  <c r="BC1088" i="4"/>
  <c r="BB1088" i="4"/>
  <c r="AW1088" i="4"/>
  <c r="AV1088" i="4"/>
  <c r="AQ1088" i="4"/>
  <c r="AP1088" i="4"/>
  <c r="AK1088" i="4"/>
  <c r="AJ1088" i="4"/>
  <c r="AE1088" i="4"/>
  <c r="AD1088" i="4"/>
  <c r="BE1087" i="4"/>
  <c r="BC1087" i="4"/>
  <c r="BB1087" i="4"/>
  <c r="AW1087" i="4"/>
  <c r="AV1087" i="4"/>
  <c r="AQ1087" i="4"/>
  <c r="AP1087" i="4"/>
  <c r="AK1087" i="4"/>
  <c r="AJ1087" i="4"/>
  <c r="AE1087" i="4"/>
  <c r="AD1087" i="4"/>
  <c r="BE1086" i="4"/>
  <c r="BC1086" i="4"/>
  <c r="BB1086" i="4"/>
  <c r="AW1086" i="4"/>
  <c r="AV1086" i="4"/>
  <c r="AQ1086" i="4"/>
  <c r="AP1086" i="4"/>
  <c r="AK1086" i="4"/>
  <c r="AJ1086" i="4"/>
  <c r="AE1086" i="4"/>
  <c r="AD1086" i="4"/>
  <c r="BE1085" i="4"/>
  <c r="BC1085" i="4"/>
  <c r="BB1085" i="4"/>
  <c r="AW1085" i="4"/>
  <c r="AV1085" i="4"/>
  <c r="AQ1085" i="4"/>
  <c r="AP1085" i="4"/>
  <c r="AK1085" i="4"/>
  <c r="AJ1085" i="4"/>
  <c r="AE1085" i="4"/>
  <c r="AD1085" i="4"/>
  <c r="BE1084" i="4"/>
  <c r="BC1084" i="4"/>
  <c r="BB1084" i="4"/>
  <c r="AW1084" i="4"/>
  <c r="AV1084" i="4"/>
  <c r="AQ1084" i="4"/>
  <c r="AP1084" i="4"/>
  <c r="AK1084" i="4"/>
  <c r="AJ1084" i="4"/>
  <c r="AE1084" i="4"/>
  <c r="AD1084" i="4"/>
  <c r="BE1083" i="4"/>
  <c r="BC1083" i="4"/>
  <c r="BB1083" i="4"/>
  <c r="AW1083" i="4"/>
  <c r="AV1083" i="4"/>
  <c r="AQ1083" i="4"/>
  <c r="AP1083" i="4"/>
  <c r="AK1083" i="4"/>
  <c r="AJ1083" i="4"/>
  <c r="AE1083" i="4"/>
  <c r="AD1083" i="4"/>
  <c r="BE1082" i="4"/>
  <c r="BC1082" i="4"/>
  <c r="BB1082" i="4"/>
  <c r="AW1082" i="4"/>
  <c r="AV1082" i="4"/>
  <c r="AQ1082" i="4"/>
  <c r="AP1082" i="4"/>
  <c r="AK1082" i="4"/>
  <c r="AJ1082" i="4"/>
  <c r="AE1082" i="4"/>
  <c r="AD1082" i="4"/>
  <c r="BE1081" i="4"/>
  <c r="BC1081" i="4"/>
  <c r="BB1081" i="4"/>
  <c r="AW1081" i="4"/>
  <c r="AV1081" i="4"/>
  <c r="AQ1081" i="4"/>
  <c r="AP1081" i="4"/>
  <c r="AK1081" i="4"/>
  <c r="AJ1081" i="4"/>
  <c r="AE1081" i="4"/>
  <c r="AD1081" i="4"/>
  <c r="BE1080" i="4"/>
  <c r="BC1080" i="4"/>
  <c r="BB1080" i="4"/>
  <c r="AW1080" i="4"/>
  <c r="AV1080" i="4"/>
  <c r="AQ1080" i="4"/>
  <c r="AP1080" i="4"/>
  <c r="AK1080" i="4"/>
  <c r="AJ1080" i="4"/>
  <c r="AE1080" i="4"/>
  <c r="AD1080" i="4"/>
  <c r="BE1079" i="4"/>
  <c r="BC1079" i="4"/>
  <c r="BB1079" i="4"/>
  <c r="AW1079" i="4"/>
  <c r="AV1079" i="4"/>
  <c r="AQ1079" i="4"/>
  <c r="AP1079" i="4"/>
  <c r="AK1079" i="4"/>
  <c r="AJ1079" i="4"/>
  <c r="AE1079" i="4"/>
  <c r="AD1079" i="4"/>
  <c r="BE1078" i="4"/>
  <c r="BC1078" i="4"/>
  <c r="BB1078" i="4"/>
  <c r="AW1078" i="4"/>
  <c r="AV1078" i="4"/>
  <c r="AQ1078" i="4"/>
  <c r="AP1078" i="4"/>
  <c r="AK1078" i="4"/>
  <c r="AJ1078" i="4"/>
  <c r="AE1078" i="4"/>
  <c r="AD1078" i="4"/>
  <c r="BE1077" i="4"/>
  <c r="BC1077" i="4"/>
  <c r="BB1077" i="4"/>
  <c r="AW1077" i="4"/>
  <c r="AV1077" i="4"/>
  <c r="AQ1077" i="4"/>
  <c r="AP1077" i="4"/>
  <c r="AK1077" i="4"/>
  <c r="AJ1077" i="4"/>
  <c r="AE1077" i="4"/>
  <c r="AD1077" i="4"/>
  <c r="BE1076" i="4"/>
  <c r="BC1076" i="4"/>
  <c r="BB1076" i="4"/>
  <c r="AW1076" i="4"/>
  <c r="AV1076" i="4"/>
  <c r="AQ1076" i="4"/>
  <c r="AP1076" i="4"/>
  <c r="AK1076" i="4"/>
  <c r="AJ1076" i="4"/>
  <c r="AE1076" i="4"/>
  <c r="AD1076" i="4"/>
  <c r="BE1075" i="4"/>
  <c r="BC1075" i="4"/>
  <c r="BB1075" i="4"/>
  <c r="AW1075" i="4"/>
  <c r="AV1075" i="4"/>
  <c r="AQ1075" i="4"/>
  <c r="AP1075" i="4"/>
  <c r="AK1075" i="4"/>
  <c r="AJ1075" i="4"/>
  <c r="AE1075" i="4"/>
  <c r="AD1075" i="4"/>
  <c r="BE1074" i="4"/>
  <c r="BC1074" i="4"/>
  <c r="BB1074" i="4"/>
  <c r="AW1074" i="4"/>
  <c r="AV1074" i="4"/>
  <c r="AQ1074" i="4"/>
  <c r="AP1074" i="4"/>
  <c r="AK1074" i="4"/>
  <c r="AJ1074" i="4"/>
  <c r="AE1074" i="4"/>
  <c r="AD1074" i="4"/>
  <c r="BE1073" i="4"/>
  <c r="BC1073" i="4"/>
  <c r="BB1073" i="4"/>
  <c r="AW1073" i="4"/>
  <c r="AV1073" i="4"/>
  <c r="AQ1073" i="4"/>
  <c r="AP1073" i="4"/>
  <c r="AK1073" i="4"/>
  <c r="AJ1073" i="4"/>
  <c r="AE1073" i="4"/>
  <c r="AD1073" i="4"/>
  <c r="BE1072" i="4"/>
  <c r="BC1072" i="4"/>
  <c r="BB1072" i="4"/>
  <c r="AW1072" i="4"/>
  <c r="AV1072" i="4"/>
  <c r="AQ1072" i="4"/>
  <c r="AP1072" i="4"/>
  <c r="AK1072" i="4"/>
  <c r="AJ1072" i="4"/>
  <c r="AE1072" i="4"/>
  <c r="AD1072" i="4"/>
  <c r="BE1071" i="4"/>
  <c r="BC1071" i="4"/>
  <c r="BB1071" i="4"/>
  <c r="AW1071" i="4"/>
  <c r="AV1071" i="4"/>
  <c r="AQ1071" i="4"/>
  <c r="AP1071" i="4"/>
  <c r="AK1071" i="4"/>
  <c r="AJ1071" i="4"/>
  <c r="AE1071" i="4"/>
  <c r="AD1071" i="4"/>
  <c r="BE1070" i="4"/>
  <c r="BC1070" i="4"/>
  <c r="BB1070" i="4"/>
  <c r="AW1070" i="4"/>
  <c r="AV1070" i="4"/>
  <c r="AQ1070" i="4"/>
  <c r="AP1070" i="4"/>
  <c r="AK1070" i="4"/>
  <c r="AJ1070" i="4"/>
  <c r="AE1070" i="4"/>
  <c r="AD1070" i="4"/>
  <c r="BE1069" i="4"/>
  <c r="BC1069" i="4"/>
  <c r="BB1069" i="4"/>
  <c r="AW1069" i="4"/>
  <c r="AV1069" i="4"/>
  <c r="AQ1069" i="4"/>
  <c r="AP1069" i="4"/>
  <c r="AK1069" i="4"/>
  <c r="AJ1069" i="4"/>
  <c r="AE1069" i="4"/>
  <c r="AD1069" i="4"/>
  <c r="BE1068" i="4"/>
  <c r="BC1068" i="4"/>
  <c r="BB1068" i="4"/>
  <c r="AW1068" i="4"/>
  <c r="AV1068" i="4"/>
  <c r="AQ1068" i="4"/>
  <c r="AP1068" i="4"/>
  <c r="AK1068" i="4"/>
  <c r="AJ1068" i="4"/>
  <c r="AE1068" i="4"/>
  <c r="AD1068" i="4"/>
  <c r="BE1067" i="4"/>
  <c r="BC1067" i="4"/>
  <c r="BB1067" i="4"/>
  <c r="AW1067" i="4"/>
  <c r="AV1067" i="4"/>
  <c r="AQ1067" i="4"/>
  <c r="AP1067" i="4"/>
  <c r="AK1067" i="4"/>
  <c r="AJ1067" i="4"/>
  <c r="AE1067" i="4"/>
  <c r="AD1067" i="4"/>
  <c r="BE1066" i="4"/>
  <c r="BC1066" i="4"/>
  <c r="BB1066" i="4"/>
  <c r="AW1066" i="4"/>
  <c r="AV1066" i="4"/>
  <c r="AQ1066" i="4"/>
  <c r="AP1066" i="4"/>
  <c r="AK1066" i="4"/>
  <c r="AJ1066" i="4"/>
  <c r="AE1066" i="4"/>
  <c r="AD1066" i="4"/>
  <c r="BE1065" i="4"/>
  <c r="BC1065" i="4"/>
  <c r="BB1065" i="4"/>
  <c r="AW1065" i="4"/>
  <c r="AV1065" i="4"/>
  <c r="AQ1065" i="4"/>
  <c r="AP1065" i="4"/>
  <c r="AK1065" i="4"/>
  <c r="AJ1065" i="4"/>
  <c r="AE1065" i="4"/>
  <c r="AD1065" i="4"/>
  <c r="BE1064" i="4"/>
  <c r="BC1064" i="4"/>
  <c r="BB1064" i="4"/>
  <c r="AW1064" i="4"/>
  <c r="AV1064" i="4"/>
  <c r="AQ1064" i="4"/>
  <c r="AP1064" i="4"/>
  <c r="AK1064" i="4"/>
  <c r="AJ1064" i="4"/>
  <c r="AE1064" i="4"/>
  <c r="AD1064" i="4"/>
  <c r="BE1063" i="4"/>
  <c r="BC1063" i="4"/>
  <c r="BB1063" i="4"/>
  <c r="AW1063" i="4"/>
  <c r="AV1063" i="4"/>
  <c r="AQ1063" i="4"/>
  <c r="AP1063" i="4"/>
  <c r="AK1063" i="4"/>
  <c r="AJ1063" i="4"/>
  <c r="AE1063" i="4"/>
  <c r="AD1063" i="4"/>
  <c r="BE1062" i="4"/>
  <c r="BC1062" i="4"/>
  <c r="BB1062" i="4"/>
  <c r="AW1062" i="4"/>
  <c r="AV1062" i="4"/>
  <c r="AQ1062" i="4"/>
  <c r="AP1062" i="4"/>
  <c r="AK1062" i="4"/>
  <c r="AJ1062" i="4"/>
  <c r="AE1062" i="4"/>
  <c r="AD1062" i="4"/>
  <c r="BE1061" i="4"/>
  <c r="BC1061" i="4"/>
  <c r="BB1061" i="4"/>
  <c r="AW1061" i="4"/>
  <c r="AV1061" i="4"/>
  <c r="AQ1061" i="4"/>
  <c r="AP1061" i="4"/>
  <c r="AK1061" i="4"/>
  <c r="AJ1061" i="4"/>
  <c r="AE1061" i="4"/>
  <c r="AD1061" i="4"/>
  <c r="BE1060" i="4"/>
  <c r="BC1060" i="4"/>
  <c r="BB1060" i="4"/>
  <c r="AW1060" i="4"/>
  <c r="AV1060" i="4"/>
  <c r="AQ1060" i="4"/>
  <c r="AP1060" i="4"/>
  <c r="AK1060" i="4"/>
  <c r="AJ1060" i="4"/>
  <c r="AE1060" i="4"/>
  <c r="AD1060" i="4"/>
  <c r="BE1059" i="4"/>
  <c r="BC1059" i="4"/>
  <c r="BB1059" i="4"/>
  <c r="AW1059" i="4"/>
  <c r="AV1059" i="4"/>
  <c r="AQ1059" i="4"/>
  <c r="AP1059" i="4"/>
  <c r="AK1059" i="4"/>
  <c r="AJ1059" i="4"/>
  <c r="AE1059" i="4"/>
  <c r="AD1059" i="4"/>
  <c r="BE1058" i="4"/>
  <c r="BC1058" i="4"/>
  <c r="BB1058" i="4"/>
  <c r="AW1058" i="4"/>
  <c r="AV1058" i="4"/>
  <c r="AQ1058" i="4"/>
  <c r="AP1058" i="4"/>
  <c r="AK1058" i="4"/>
  <c r="AJ1058" i="4"/>
  <c r="AE1058" i="4"/>
  <c r="AD1058" i="4"/>
  <c r="BE1057" i="4"/>
  <c r="BC1057" i="4"/>
  <c r="BB1057" i="4"/>
  <c r="AW1057" i="4"/>
  <c r="AV1057" i="4"/>
  <c r="AQ1057" i="4"/>
  <c r="AP1057" i="4"/>
  <c r="AK1057" i="4"/>
  <c r="AJ1057" i="4"/>
  <c r="AE1057" i="4"/>
  <c r="AD1057" i="4"/>
  <c r="BE1056" i="4"/>
  <c r="BC1056" i="4"/>
  <c r="BB1056" i="4"/>
  <c r="AW1056" i="4"/>
  <c r="AV1056" i="4"/>
  <c r="AQ1056" i="4"/>
  <c r="AP1056" i="4"/>
  <c r="AK1056" i="4"/>
  <c r="AJ1056" i="4"/>
  <c r="AE1056" i="4"/>
  <c r="AD1056" i="4"/>
  <c r="BE1055" i="4"/>
  <c r="BC1055" i="4"/>
  <c r="BB1055" i="4"/>
  <c r="AW1055" i="4"/>
  <c r="AV1055" i="4"/>
  <c r="AQ1055" i="4"/>
  <c r="AP1055" i="4"/>
  <c r="AK1055" i="4"/>
  <c r="AJ1055" i="4"/>
  <c r="AE1055" i="4"/>
  <c r="AD1055" i="4"/>
  <c r="BE1054" i="4"/>
  <c r="BC1054" i="4"/>
  <c r="BB1054" i="4"/>
  <c r="AW1054" i="4"/>
  <c r="AV1054" i="4"/>
  <c r="AQ1054" i="4"/>
  <c r="AP1054" i="4"/>
  <c r="AK1054" i="4"/>
  <c r="AJ1054" i="4"/>
  <c r="AE1054" i="4"/>
  <c r="AD1054" i="4"/>
  <c r="BE1053" i="4"/>
  <c r="BC1053" i="4"/>
  <c r="BB1053" i="4"/>
  <c r="AW1053" i="4"/>
  <c r="AV1053" i="4"/>
  <c r="AQ1053" i="4"/>
  <c r="AP1053" i="4"/>
  <c r="AK1053" i="4"/>
  <c r="AJ1053" i="4"/>
  <c r="AE1053" i="4"/>
  <c r="AD1053" i="4"/>
  <c r="BE1052" i="4"/>
  <c r="BC1052" i="4"/>
  <c r="BB1052" i="4"/>
  <c r="AW1052" i="4"/>
  <c r="AV1052" i="4"/>
  <c r="AQ1052" i="4"/>
  <c r="AP1052" i="4"/>
  <c r="AK1052" i="4"/>
  <c r="AJ1052" i="4"/>
  <c r="AE1052" i="4"/>
  <c r="AD1052" i="4"/>
  <c r="BE1051" i="4"/>
  <c r="BC1051" i="4"/>
  <c r="BB1051" i="4"/>
  <c r="AW1051" i="4"/>
  <c r="AV1051" i="4"/>
  <c r="AQ1051" i="4"/>
  <c r="AP1051" i="4"/>
  <c r="AK1051" i="4"/>
  <c r="AJ1051" i="4"/>
  <c r="AE1051" i="4"/>
  <c r="AD1051" i="4"/>
  <c r="BE1050" i="4"/>
  <c r="BC1050" i="4"/>
  <c r="BB1050" i="4"/>
  <c r="AW1050" i="4"/>
  <c r="AV1050" i="4"/>
  <c r="AQ1050" i="4"/>
  <c r="AP1050" i="4"/>
  <c r="AK1050" i="4"/>
  <c r="AJ1050" i="4"/>
  <c r="AE1050" i="4"/>
  <c r="AD1050" i="4"/>
  <c r="BE1049" i="4"/>
  <c r="BC1049" i="4"/>
  <c r="BB1049" i="4"/>
  <c r="AW1049" i="4"/>
  <c r="AV1049" i="4"/>
  <c r="AQ1049" i="4"/>
  <c r="AP1049" i="4"/>
  <c r="AK1049" i="4"/>
  <c r="AJ1049" i="4"/>
  <c r="AE1049" i="4"/>
  <c r="AD1049" i="4"/>
  <c r="BE1048" i="4"/>
  <c r="BC1048" i="4"/>
  <c r="BB1048" i="4"/>
  <c r="AW1048" i="4"/>
  <c r="AV1048" i="4"/>
  <c r="AQ1048" i="4"/>
  <c r="AP1048" i="4"/>
  <c r="AK1048" i="4"/>
  <c r="AJ1048" i="4"/>
  <c r="AE1048" i="4"/>
  <c r="AD1048" i="4"/>
  <c r="BE1047" i="4"/>
  <c r="BC1047" i="4"/>
  <c r="BB1047" i="4"/>
  <c r="AW1047" i="4"/>
  <c r="AV1047" i="4"/>
  <c r="AQ1047" i="4"/>
  <c r="AP1047" i="4"/>
  <c r="AK1047" i="4"/>
  <c r="AJ1047" i="4"/>
  <c r="AE1047" i="4"/>
  <c r="AD1047" i="4"/>
  <c r="BE1046" i="4"/>
  <c r="BC1046" i="4"/>
  <c r="BB1046" i="4"/>
  <c r="AW1046" i="4"/>
  <c r="AV1046" i="4"/>
  <c r="AQ1046" i="4"/>
  <c r="AP1046" i="4"/>
  <c r="AK1046" i="4"/>
  <c r="AJ1046" i="4"/>
  <c r="AE1046" i="4"/>
  <c r="AD1046" i="4"/>
  <c r="BE1045" i="4"/>
  <c r="BC1045" i="4"/>
  <c r="BB1045" i="4"/>
  <c r="AW1045" i="4"/>
  <c r="AV1045" i="4"/>
  <c r="AQ1045" i="4"/>
  <c r="AP1045" i="4"/>
  <c r="AK1045" i="4"/>
  <c r="AJ1045" i="4"/>
  <c r="AE1045" i="4"/>
  <c r="AD1045" i="4"/>
  <c r="BE1044" i="4"/>
  <c r="BC1044" i="4"/>
  <c r="BB1044" i="4"/>
  <c r="AW1044" i="4"/>
  <c r="AV1044" i="4"/>
  <c r="AQ1044" i="4"/>
  <c r="AP1044" i="4"/>
  <c r="AK1044" i="4"/>
  <c r="AJ1044" i="4"/>
  <c r="AE1044" i="4"/>
  <c r="AD1044" i="4"/>
  <c r="BE1043" i="4"/>
  <c r="BC1043" i="4"/>
  <c r="BB1043" i="4"/>
  <c r="AW1043" i="4"/>
  <c r="AV1043" i="4"/>
  <c r="AQ1043" i="4"/>
  <c r="AP1043" i="4"/>
  <c r="AK1043" i="4"/>
  <c r="AJ1043" i="4"/>
  <c r="AE1043" i="4"/>
  <c r="AD1043" i="4"/>
  <c r="BE1042" i="4"/>
  <c r="BC1042" i="4"/>
  <c r="BB1042" i="4"/>
  <c r="AW1042" i="4"/>
  <c r="AV1042" i="4"/>
  <c r="AQ1042" i="4"/>
  <c r="AP1042" i="4"/>
  <c r="AK1042" i="4"/>
  <c r="AJ1042" i="4"/>
  <c r="AE1042" i="4"/>
  <c r="AD1042" i="4"/>
  <c r="BE1041" i="4"/>
  <c r="BC1041" i="4"/>
  <c r="BB1041" i="4"/>
  <c r="AW1041" i="4"/>
  <c r="AV1041" i="4"/>
  <c r="AQ1041" i="4"/>
  <c r="AP1041" i="4"/>
  <c r="AK1041" i="4"/>
  <c r="AJ1041" i="4"/>
  <c r="AE1041" i="4"/>
  <c r="AD1041" i="4"/>
  <c r="BE1040" i="4"/>
  <c r="BC1040" i="4"/>
  <c r="BB1040" i="4"/>
  <c r="AW1040" i="4"/>
  <c r="AV1040" i="4"/>
  <c r="AQ1040" i="4"/>
  <c r="AP1040" i="4"/>
  <c r="AK1040" i="4"/>
  <c r="AJ1040" i="4"/>
  <c r="AE1040" i="4"/>
  <c r="AD1040" i="4"/>
  <c r="BE1039" i="4"/>
  <c r="BC1039" i="4"/>
  <c r="BB1039" i="4"/>
  <c r="AW1039" i="4"/>
  <c r="AV1039" i="4"/>
  <c r="AQ1039" i="4"/>
  <c r="AP1039" i="4"/>
  <c r="AK1039" i="4"/>
  <c r="AJ1039" i="4"/>
  <c r="AE1039" i="4"/>
  <c r="AD1039" i="4"/>
  <c r="BE1038" i="4"/>
  <c r="BC1038" i="4"/>
  <c r="BB1038" i="4"/>
  <c r="AW1038" i="4"/>
  <c r="AV1038" i="4"/>
  <c r="AQ1038" i="4"/>
  <c r="AP1038" i="4"/>
  <c r="AK1038" i="4"/>
  <c r="AJ1038" i="4"/>
  <c r="AE1038" i="4"/>
  <c r="AD1038" i="4"/>
  <c r="BE1037" i="4"/>
  <c r="BC1037" i="4"/>
  <c r="BB1037" i="4"/>
  <c r="AW1037" i="4"/>
  <c r="AV1037" i="4"/>
  <c r="AQ1037" i="4"/>
  <c r="AP1037" i="4"/>
  <c r="AK1037" i="4"/>
  <c r="AJ1037" i="4"/>
  <c r="AE1037" i="4"/>
  <c r="AD1037" i="4"/>
  <c r="BE1036" i="4"/>
  <c r="BC1036" i="4"/>
  <c r="BB1036" i="4"/>
  <c r="AW1036" i="4"/>
  <c r="AV1036" i="4"/>
  <c r="AQ1036" i="4"/>
  <c r="AP1036" i="4"/>
  <c r="AK1036" i="4"/>
  <c r="AJ1036" i="4"/>
  <c r="AE1036" i="4"/>
  <c r="AD1036" i="4"/>
  <c r="BE1035" i="4"/>
  <c r="BC1035" i="4"/>
  <c r="BB1035" i="4"/>
  <c r="AW1035" i="4"/>
  <c r="AV1035" i="4"/>
  <c r="AQ1035" i="4"/>
  <c r="AP1035" i="4"/>
  <c r="AK1035" i="4"/>
  <c r="AJ1035" i="4"/>
  <c r="AE1035" i="4"/>
  <c r="AD1035" i="4"/>
  <c r="BE1034" i="4"/>
  <c r="BC1034" i="4"/>
  <c r="BB1034" i="4"/>
  <c r="AW1034" i="4"/>
  <c r="AV1034" i="4"/>
  <c r="AQ1034" i="4"/>
  <c r="AP1034" i="4"/>
  <c r="AK1034" i="4"/>
  <c r="AJ1034" i="4"/>
  <c r="AE1034" i="4"/>
  <c r="AD1034" i="4"/>
  <c r="BE1033" i="4"/>
  <c r="BC1033" i="4"/>
  <c r="BB1033" i="4"/>
  <c r="AW1033" i="4"/>
  <c r="AV1033" i="4"/>
  <c r="AQ1033" i="4"/>
  <c r="AP1033" i="4"/>
  <c r="AK1033" i="4"/>
  <c r="AJ1033" i="4"/>
  <c r="AE1033" i="4"/>
  <c r="AD1033" i="4"/>
  <c r="BE1032" i="4"/>
  <c r="BC1032" i="4"/>
  <c r="BB1032" i="4"/>
  <c r="AW1032" i="4"/>
  <c r="AV1032" i="4"/>
  <c r="AQ1032" i="4"/>
  <c r="AP1032" i="4"/>
  <c r="AK1032" i="4"/>
  <c r="AJ1032" i="4"/>
  <c r="AE1032" i="4"/>
  <c r="AD1032" i="4"/>
  <c r="BE1031" i="4"/>
  <c r="BC1031" i="4"/>
  <c r="BB1031" i="4"/>
  <c r="AW1031" i="4"/>
  <c r="AV1031" i="4"/>
  <c r="AQ1031" i="4"/>
  <c r="AP1031" i="4"/>
  <c r="AK1031" i="4"/>
  <c r="AJ1031" i="4"/>
  <c r="AE1031" i="4"/>
  <c r="AD1031" i="4"/>
  <c r="BE1030" i="4"/>
  <c r="BC1030" i="4"/>
  <c r="BB1030" i="4"/>
  <c r="AW1030" i="4"/>
  <c r="AV1030" i="4"/>
  <c r="AQ1030" i="4"/>
  <c r="AP1030" i="4"/>
  <c r="AK1030" i="4"/>
  <c r="AJ1030" i="4"/>
  <c r="AE1030" i="4"/>
  <c r="AD1030" i="4"/>
  <c r="BE1029" i="4"/>
  <c r="BC1029" i="4"/>
  <c r="BB1029" i="4"/>
  <c r="AW1029" i="4"/>
  <c r="AV1029" i="4"/>
  <c r="AQ1029" i="4"/>
  <c r="AP1029" i="4"/>
  <c r="AK1029" i="4"/>
  <c r="AJ1029" i="4"/>
  <c r="AE1029" i="4"/>
  <c r="AD1029" i="4"/>
  <c r="BE1028" i="4"/>
  <c r="BC1028" i="4"/>
  <c r="BB1028" i="4"/>
  <c r="AW1028" i="4"/>
  <c r="AV1028" i="4"/>
  <c r="AQ1028" i="4"/>
  <c r="AP1028" i="4"/>
  <c r="AK1028" i="4"/>
  <c r="AJ1028" i="4"/>
  <c r="AE1028" i="4"/>
  <c r="AD1028" i="4"/>
  <c r="BE1027" i="4"/>
  <c r="BC1027" i="4"/>
  <c r="BB1027" i="4"/>
  <c r="AW1027" i="4"/>
  <c r="AV1027" i="4"/>
  <c r="AQ1027" i="4"/>
  <c r="AP1027" i="4"/>
  <c r="AK1027" i="4"/>
  <c r="AJ1027" i="4"/>
  <c r="AE1027" i="4"/>
  <c r="AD1027" i="4"/>
  <c r="BE1026" i="4"/>
  <c r="BC1026" i="4"/>
  <c r="BB1026" i="4"/>
  <c r="AW1026" i="4"/>
  <c r="AV1026" i="4"/>
  <c r="AQ1026" i="4"/>
  <c r="AP1026" i="4"/>
  <c r="AK1026" i="4"/>
  <c r="AJ1026" i="4"/>
  <c r="AE1026" i="4"/>
  <c r="AD1026" i="4"/>
  <c r="BE1025" i="4"/>
  <c r="BC1025" i="4"/>
  <c r="BB1025" i="4"/>
  <c r="AW1025" i="4"/>
  <c r="AV1025" i="4"/>
  <c r="AQ1025" i="4"/>
  <c r="AP1025" i="4"/>
  <c r="AK1025" i="4"/>
  <c r="AJ1025" i="4"/>
  <c r="AE1025" i="4"/>
  <c r="AD1025" i="4"/>
  <c r="BE1024" i="4"/>
  <c r="BC1024" i="4"/>
  <c r="BB1024" i="4"/>
  <c r="AW1024" i="4"/>
  <c r="AV1024" i="4"/>
  <c r="AQ1024" i="4"/>
  <c r="AP1024" i="4"/>
  <c r="AK1024" i="4"/>
  <c r="AJ1024" i="4"/>
  <c r="AE1024" i="4"/>
  <c r="AD1024" i="4"/>
  <c r="BE1023" i="4"/>
  <c r="BC1023" i="4"/>
  <c r="BB1023" i="4"/>
  <c r="AW1023" i="4"/>
  <c r="AV1023" i="4"/>
  <c r="AQ1023" i="4"/>
  <c r="AP1023" i="4"/>
  <c r="AK1023" i="4"/>
  <c r="AJ1023" i="4"/>
  <c r="AE1023" i="4"/>
  <c r="AD1023" i="4"/>
  <c r="BE1022" i="4"/>
  <c r="BC1022" i="4"/>
  <c r="BB1022" i="4"/>
  <c r="AW1022" i="4"/>
  <c r="AV1022" i="4"/>
  <c r="AQ1022" i="4"/>
  <c r="AP1022" i="4"/>
  <c r="AK1022" i="4"/>
  <c r="AJ1022" i="4"/>
  <c r="AE1022" i="4"/>
  <c r="AD1022" i="4"/>
  <c r="BE1021" i="4"/>
  <c r="BC1021" i="4"/>
  <c r="BB1021" i="4"/>
  <c r="AW1021" i="4"/>
  <c r="AV1021" i="4"/>
  <c r="AQ1021" i="4"/>
  <c r="AP1021" i="4"/>
  <c r="AK1021" i="4"/>
  <c r="AJ1021" i="4"/>
  <c r="AE1021" i="4"/>
  <c r="AD1021" i="4"/>
  <c r="BE1020" i="4"/>
  <c r="BC1020" i="4"/>
  <c r="BB1020" i="4"/>
  <c r="AW1020" i="4"/>
  <c r="AV1020" i="4"/>
  <c r="AQ1020" i="4"/>
  <c r="AP1020" i="4"/>
  <c r="AK1020" i="4"/>
  <c r="AJ1020" i="4"/>
  <c r="AE1020" i="4"/>
  <c r="AD1020" i="4"/>
  <c r="BE1019" i="4"/>
  <c r="BC1019" i="4"/>
  <c r="BB1019" i="4"/>
  <c r="AW1019" i="4"/>
  <c r="AV1019" i="4"/>
  <c r="AQ1019" i="4"/>
  <c r="AP1019" i="4"/>
  <c r="AK1019" i="4"/>
  <c r="AJ1019" i="4"/>
  <c r="AE1019" i="4"/>
  <c r="AD1019" i="4"/>
  <c r="BE1018" i="4"/>
  <c r="BC1018" i="4"/>
  <c r="BB1018" i="4"/>
  <c r="AW1018" i="4"/>
  <c r="AV1018" i="4"/>
  <c r="AQ1018" i="4"/>
  <c r="AP1018" i="4"/>
  <c r="AK1018" i="4"/>
  <c r="AJ1018" i="4"/>
  <c r="AE1018" i="4"/>
  <c r="AD1018" i="4"/>
  <c r="BE1017" i="4"/>
  <c r="BC1017" i="4"/>
  <c r="BB1017" i="4"/>
  <c r="AW1017" i="4"/>
  <c r="AV1017" i="4"/>
  <c r="AQ1017" i="4"/>
  <c r="AP1017" i="4"/>
  <c r="AK1017" i="4"/>
  <c r="AJ1017" i="4"/>
  <c r="AE1017" i="4"/>
  <c r="AD1017" i="4"/>
  <c r="BE1016" i="4"/>
  <c r="BC1016" i="4"/>
  <c r="BB1016" i="4"/>
  <c r="AW1016" i="4"/>
  <c r="AV1016" i="4"/>
  <c r="AQ1016" i="4"/>
  <c r="AP1016" i="4"/>
  <c r="AK1016" i="4"/>
  <c r="AJ1016" i="4"/>
  <c r="AE1016" i="4"/>
  <c r="AD1016" i="4"/>
  <c r="BE1015" i="4"/>
  <c r="BC1015" i="4"/>
  <c r="BB1015" i="4"/>
  <c r="AW1015" i="4"/>
  <c r="AV1015" i="4"/>
  <c r="AQ1015" i="4"/>
  <c r="AP1015" i="4"/>
  <c r="AK1015" i="4"/>
  <c r="AJ1015" i="4"/>
  <c r="AE1015" i="4"/>
  <c r="AD1015" i="4"/>
  <c r="BE1014" i="4"/>
  <c r="BC1014" i="4"/>
  <c r="BB1014" i="4"/>
  <c r="AW1014" i="4"/>
  <c r="AV1014" i="4"/>
  <c r="AQ1014" i="4"/>
  <c r="AP1014" i="4"/>
  <c r="AK1014" i="4"/>
  <c r="AJ1014" i="4"/>
  <c r="AE1014" i="4"/>
  <c r="AD1014" i="4"/>
  <c r="BE1013" i="4"/>
  <c r="BC1013" i="4"/>
  <c r="BB1013" i="4"/>
  <c r="AW1013" i="4"/>
  <c r="AV1013" i="4"/>
  <c r="AQ1013" i="4"/>
  <c r="AP1013" i="4"/>
  <c r="AK1013" i="4"/>
  <c r="AJ1013" i="4"/>
  <c r="AE1013" i="4"/>
  <c r="AD1013" i="4"/>
  <c r="BE1012" i="4"/>
  <c r="BC1012" i="4"/>
  <c r="BB1012" i="4"/>
  <c r="AW1012" i="4"/>
  <c r="AV1012" i="4"/>
  <c r="AQ1012" i="4"/>
  <c r="AP1012" i="4"/>
  <c r="AK1012" i="4"/>
  <c r="AJ1012" i="4"/>
  <c r="AE1012" i="4"/>
  <c r="AD1012" i="4"/>
  <c r="BE1011" i="4"/>
  <c r="BC1011" i="4"/>
  <c r="BB1011" i="4"/>
  <c r="AW1011" i="4"/>
  <c r="AV1011" i="4"/>
  <c r="AQ1011" i="4"/>
  <c r="AP1011" i="4"/>
  <c r="AK1011" i="4"/>
  <c r="AJ1011" i="4"/>
  <c r="AE1011" i="4"/>
  <c r="AD1011" i="4"/>
  <c r="BE1010" i="4"/>
  <c r="BC1010" i="4"/>
  <c r="BB1010" i="4"/>
  <c r="AW1010" i="4"/>
  <c r="AV1010" i="4"/>
  <c r="AQ1010" i="4"/>
  <c r="AP1010" i="4"/>
  <c r="AK1010" i="4"/>
  <c r="AJ1010" i="4"/>
  <c r="AE1010" i="4"/>
  <c r="AD1010" i="4"/>
  <c r="BE1009" i="4"/>
  <c r="BC1009" i="4"/>
  <c r="BB1009" i="4"/>
  <c r="AW1009" i="4"/>
  <c r="AV1009" i="4"/>
  <c r="AQ1009" i="4"/>
  <c r="AP1009" i="4"/>
  <c r="AK1009" i="4"/>
  <c r="AJ1009" i="4"/>
  <c r="AE1009" i="4"/>
  <c r="AD1009" i="4"/>
  <c r="BE1008" i="4"/>
  <c r="BC1008" i="4"/>
  <c r="BB1008" i="4"/>
  <c r="AW1008" i="4"/>
  <c r="AV1008" i="4"/>
  <c r="AQ1008" i="4"/>
  <c r="AP1008" i="4"/>
  <c r="AK1008" i="4"/>
  <c r="AJ1008" i="4"/>
  <c r="AE1008" i="4"/>
  <c r="AD1008" i="4"/>
  <c r="BE1007" i="4"/>
  <c r="BC1007" i="4"/>
  <c r="BB1007" i="4"/>
  <c r="AW1007" i="4"/>
  <c r="AV1007" i="4"/>
  <c r="AQ1007" i="4"/>
  <c r="AP1007" i="4"/>
  <c r="AK1007" i="4"/>
  <c r="AJ1007" i="4"/>
  <c r="AE1007" i="4"/>
  <c r="AD1007" i="4"/>
  <c r="BE1006" i="4"/>
  <c r="BC1006" i="4"/>
  <c r="BB1006" i="4"/>
  <c r="AW1006" i="4"/>
  <c r="AV1006" i="4"/>
  <c r="AQ1006" i="4"/>
  <c r="AP1006" i="4"/>
  <c r="AK1006" i="4"/>
  <c r="AJ1006" i="4"/>
  <c r="AE1006" i="4"/>
  <c r="AD1006" i="4"/>
  <c r="BE1005" i="4"/>
  <c r="BC1005" i="4"/>
  <c r="BB1005" i="4"/>
  <c r="AW1005" i="4"/>
  <c r="AV1005" i="4"/>
  <c r="AQ1005" i="4"/>
  <c r="AP1005" i="4"/>
  <c r="AK1005" i="4"/>
  <c r="AJ1005" i="4"/>
  <c r="AE1005" i="4"/>
  <c r="AD1005" i="4"/>
  <c r="BE1004" i="4"/>
  <c r="BC1004" i="4"/>
  <c r="BB1004" i="4"/>
  <c r="AW1004" i="4"/>
  <c r="AV1004" i="4"/>
  <c r="AQ1004" i="4"/>
  <c r="AP1004" i="4"/>
  <c r="AK1004" i="4"/>
  <c r="AJ1004" i="4"/>
  <c r="AE1004" i="4"/>
  <c r="AD1004" i="4"/>
  <c r="BE1003" i="4"/>
  <c r="BC1003" i="4"/>
  <c r="BB1003" i="4"/>
  <c r="AW1003" i="4"/>
  <c r="AV1003" i="4"/>
  <c r="AQ1003" i="4"/>
  <c r="AP1003" i="4"/>
  <c r="AK1003" i="4"/>
  <c r="AJ1003" i="4"/>
  <c r="AE1003" i="4"/>
  <c r="AD1003" i="4"/>
  <c r="BE1002" i="4"/>
  <c r="BC1002" i="4"/>
  <c r="BB1002" i="4"/>
  <c r="AW1002" i="4"/>
  <c r="AV1002" i="4"/>
  <c r="AQ1002" i="4"/>
  <c r="AP1002" i="4"/>
  <c r="AK1002" i="4"/>
  <c r="AJ1002" i="4"/>
  <c r="AE1002" i="4"/>
  <c r="AD1002" i="4"/>
  <c r="BE1001" i="4"/>
  <c r="BC1001" i="4"/>
  <c r="BB1001" i="4"/>
  <c r="AW1001" i="4"/>
  <c r="AV1001" i="4"/>
  <c r="AQ1001" i="4"/>
  <c r="AP1001" i="4"/>
  <c r="AK1001" i="4"/>
  <c r="AJ1001" i="4"/>
  <c r="AE1001" i="4"/>
  <c r="AD1001" i="4"/>
  <c r="BE1000" i="4"/>
  <c r="BC1000" i="4"/>
  <c r="BB1000" i="4"/>
  <c r="AW1000" i="4"/>
  <c r="AV1000" i="4"/>
  <c r="AQ1000" i="4"/>
  <c r="AP1000" i="4"/>
  <c r="AK1000" i="4"/>
  <c r="AJ1000" i="4"/>
  <c r="AE1000" i="4"/>
  <c r="AD1000" i="4"/>
  <c r="BE999" i="4"/>
  <c r="BC999" i="4"/>
  <c r="BB999" i="4"/>
  <c r="AW999" i="4"/>
  <c r="AV999" i="4"/>
  <c r="AQ999" i="4"/>
  <c r="AP999" i="4"/>
  <c r="AK999" i="4"/>
  <c r="AJ999" i="4"/>
  <c r="AE999" i="4"/>
  <c r="AD999" i="4"/>
  <c r="BE998" i="4"/>
  <c r="BC998" i="4"/>
  <c r="BB998" i="4"/>
  <c r="AW998" i="4"/>
  <c r="AV998" i="4"/>
  <c r="AQ998" i="4"/>
  <c r="AP998" i="4"/>
  <c r="AK998" i="4"/>
  <c r="AJ998" i="4"/>
  <c r="AE998" i="4"/>
  <c r="AD998" i="4"/>
  <c r="BE997" i="4"/>
  <c r="BC997" i="4"/>
  <c r="BB997" i="4"/>
  <c r="AW997" i="4"/>
  <c r="AV997" i="4"/>
  <c r="AQ997" i="4"/>
  <c r="AP997" i="4"/>
  <c r="AK997" i="4"/>
  <c r="AJ997" i="4"/>
  <c r="AE997" i="4"/>
  <c r="AD997" i="4"/>
  <c r="BE996" i="4"/>
  <c r="BC996" i="4"/>
  <c r="BB996" i="4"/>
  <c r="AW996" i="4"/>
  <c r="AV996" i="4"/>
  <c r="AQ996" i="4"/>
  <c r="AP996" i="4"/>
  <c r="AK996" i="4"/>
  <c r="AJ996" i="4"/>
  <c r="AE996" i="4"/>
  <c r="AD996" i="4"/>
  <c r="BE995" i="4"/>
  <c r="BC995" i="4"/>
  <c r="BB995" i="4"/>
  <c r="AW995" i="4"/>
  <c r="AV995" i="4"/>
  <c r="AQ995" i="4"/>
  <c r="AP995" i="4"/>
  <c r="AK995" i="4"/>
  <c r="AJ995" i="4"/>
  <c r="AE995" i="4"/>
  <c r="AD995" i="4"/>
  <c r="BE994" i="4"/>
  <c r="BC994" i="4"/>
  <c r="BB994" i="4"/>
  <c r="AW994" i="4"/>
  <c r="AV994" i="4"/>
  <c r="AQ994" i="4"/>
  <c r="AP994" i="4"/>
  <c r="AK994" i="4"/>
  <c r="AJ994" i="4"/>
  <c r="AE994" i="4"/>
  <c r="AD994" i="4"/>
  <c r="BE993" i="4"/>
  <c r="BC993" i="4"/>
  <c r="BB993" i="4"/>
  <c r="AW993" i="4"/>
  <c r="AV993" i="4"/>
  <c r="AQ993" i="4"/>
  <c r="AP993" i="4"/>
  <c r="AK993" i="4"/>
  <c r="AJ993" i="4"/>
  <c r="AE993" i="4"/>
  <c r="AD993" i="4"/>
  <c r="BE992" i="4"/>
  <c r="BC992" i="4"/>
  <c r="BB992" i="4"/>
  <c r="AW992" i="4"/>
  <c r="AV992" i="4"/>
  <c r="AQ992" i="4"/>
  <c r="AP992" i="4"/>
  <c r="AK992" i="4"/>
  <c r="AJ992" i="4"/>
  <c r="AE992" i="4"/>
  <c r="AD992" i="4"/>
  <c r="BE991" i="4"/>
  <c r="BC991" i="4"/>
  <c r="BB991" i="4"/>
  <c r="AW991" i="4"/>
  <c r="AV991" i="4"/>
  <c r="AQ991" i="4"/>
  <c r="AP991" i="4"/>
  <c r="AK991" i="4"/>
  <c r="AJ991" i="4"/>
  <c r="AE991" i="4"/>
  <c r="AD991" i="4"/>
  <c r="BE990" i="4"/>
  <c r="BC990" i="4"/>
  <c r="BB990" i="4"/>
  <c r="AW990" i="4"/>
  <c r="AV990" i="4"/>
  <c r="AQ990" i="4"/>
  <c r="AP990" i="4"/>
  <c r="AK990" i="4"/>
  <c r="AJ990" i="4"/>
  <c r="AE990" i="4"/>
  <c r="AD990" i="4"/>
  <c r="BE989" i="4"/>
  <c r="BC989" i="4"/>
  <c r="BB989" i="4"/>
  <c r="AW989" i="4"/>
  <c r="AV989" i="4"/>
  <c r="AQ989" i="4"/>
  <c r="AP989" i="4"/>
  <c r="AK989" i="4"/>
  <c r="AJ989" i="4"/>
  <c r="AE989" i="4"/>
  <c r="AD989" i="4"/>
  <c r="BE988" i="4"/>
  <c r="BC988" i="4"/>
  <c r="BB988" i="4"/>
  <c r="AW988" i="4"/>
  <c r="AV988" i="4"/>
  <c r="AQ988" i="4"/>
  <c r="AP988" i="4"/>
  <c r="AK988" i="4"/>
  <c r="AJ988" i="4"/>
  <c r="AE988" i="4"/>
  <c r="AD988" i="4"/>
  <c r="BE987" i="4"/>
  <c r="BC987" i="4"/>
  <c r="BB987" i="4"/>
  <c r="AW987" i="4"/>
  <c r="AV987" i="4"/>
  <c r="AQ987" i="4"/>
  <c r="AP987" i="4"/>
  <c r="AK987" i="4"/>
  <c r="AJ987" i="4"/>
  <c r="AE987" i="4"/>
  <c r="AD987" i="4"/>
  <c r="BE986" i="4"/>
  <c r="BC986" i="4"/>
  <c r="BB986" i="4"/>
  <c r="AW986" i="4"/>
  <c r="AV986" i="4"/>
  <c r="AQ986" i="4"/>
  <c r="AP986" i="4"/>
  <c r="AK986" i="4"/>
  <c r="AJ986" i="4"/>
  <c r="AE986" i="4"/>
  <c r="AD986" i="4"/>
  <c r="BE985" i="4"/>
  <c r="BC985" i="4"/>
  <c r="BB985" i="4"/>
  <c r="AW985" i="4"/>
  <c r="AV985" i="4"/>
  <c r="AQ985" i="4"/>
  <c r="AP985" i="4"/>
  <c r="AK985" i="4"/>
  <c r="AJ985" i="4"/>
  <c r="AE985" i="4"/>
  <c r="AD985" i="4"/>
  <c r="BE984" i="4"/>
  <c r="BC984" i="4"/>
  <c r="BB984" i="4"/>
  <c r="AW984" i="4"/>
  <c r="AV984" i="4"/>
  <c r="AQ984" i="4"/>
  <c r="AP984" i="4"/>
  <c r="AK984" i="4"/>
  <c r="AJ984" i="4"/>
  <c r="AE984" i="4"/>
  <c r="AD984" i="4"/>
  <c r="BE983" i="4"/>
  <c r="BC983" i="4"/>
  <c r="BB983" i="4"/>
  <c r="AW983" i="4"/>
  <c r="AV983" i="4"/>
  <c r="AQ983" i="4"/>
  <c r="AP983" i="4"/>
  <c r="AK983" i="4"/>
  <c r="AJ983" i="4"/>
  <c r="AE983" i="4"/>
  <c r="AD983" i="4"/>
  <c r="BE982" i="4"/>
  <c r="BC982" i="4"/>
  <c r="BB982" i="4"/>
  <c r="AW982" i="4"/>
  <c r="AV982" i="4"/>
  <c r="AQ982" i="4"/>
  <c r="AP982" i="4"/>
  <c r="AK982" i="4"/>
  <c r="AJ982" i="4"/>
  <c r="AE982" i="4"/>
  <c r="AD982" i="4"/>
  <c r="BE981" i="4"/>
  <c r="BC981" i="4"/>
  <c r="BB981" i="4"/>
  <c r="AW981" i="4"/>
  <c r="AV981" i="4"/>
  <c r="AQ981" i="4"/>
  <c r="AP981" i="4"/>
  <c r="AK981" i="4"/>
  <c r="AJ981" i="4"/>
  <c r="AE981" i="4"/>
  <c r="AD981" i="4"/>
  <c r="BE980" i="4"/>
  <c r="BC980" i="4"/>
  <c r="BB980" i="4"/>
  <c r="AW980" i="4"/>
  <c r="AV980" i="4"/>
  <c r="AQ980" i="4"/>
  <c r="AP980" i="4"/>
  <c r="AK980" i="4"/>
  <c r="AJ980" i="4"/>
  <c r="AE980" i="4"/>
  <c r="AD980" i="4"/>
  <c r="BE979" i="4"/>
  <c r="BC979" i="4"/>
  <c r="BB979" i="4"/>
  <c r="AW979" i="4"/>
  <c r="AV979" i="4"/>
  <c r="AQ979" i="4"/>
  <c r="AP979" i="4"/>
  <c r="AK979" i="4"/>
  <c r="AJ979" i="4"/>
  <c r="AE979" i="4"/>
  <c r="AD979" i="4"/>
  <c r="BE978" i="4"/>
  <c r="BC978" i="4"/>
  <c r="BB978" i="4"/>
  <c r="AW978" i="4"/>
  <c r="AV978" i="4"/>
  <c r="AQ978" i="4"/>
  <c r="AP978" i="4"/>
  <c r="AK978" i="4"/>
  <c r="AJ978" i="4"/>
  <c r="AE978" i="4"/>
  <c r="AD978" i="4"/>
  <c r="BE977" i="4"/>
  <c r="BC977" i="4"/>
  <c r="BB977" i="4"/>
  <c r="AW977" i="4"/>
  <c r="AV977" i="4"/>
  <c r="AQ977" i="4"/>
  <c r="AP977" i="4"/>
  <c r="AK977" i="4"/>
  <c r="AJ977" i="4"/>
  <c r="AE977" i="4"/>
  <c r="AD977" i="4"/>
  <c r="BE976" i="4"/>
  <c r="BC976" i="4"/>
  <c r="BB976" i="4"/>
  <c r="AW976" i="4"/>
  <c r="AV976" i="4"/>
  <c r="AQ976" i="4"/>
  <c r="AP976" i="4"/>
  <c r="AK976" i="4"/>
  <c r="AJ976" i="4"/>
  <c r="AE976" i="4"/>
  <c r="AD976" i="4"/>
  <c r="BE975" i="4"/>
  <c r="BC975" i="4"/>
  <c r="BB975" i="4"/>
  <c r="AW975" i="4"/>
  <c r="AV975" i="4"/>
  <c r="AQ975" i="4"/>
  <c r="AP975" i="4"/>
  <c r="AK975" i="4"/>
  <c r="AJ975" i="4"/>
  <c r="AE975" i="4"/>
  <c r="AD975" i="4"/>
  <c r="BE974" i="4"/>
  <c r="BC974" i="4"/>
  <c r="BB974" i="4"/>
  <c r="AW974" i="4"/>
  <c r="AV974" i="4"/>
  <c r="AQ974" i="4"/>
  <c r="AP974" i="4"/>
  <c r="AK974" i="4"/>
  <c r="AJ974" i="4"/>
  <c r="AE974" i="4"/>
  <c r="AD974" i="4"/>
  <c r="BE973" i="4"/>
  <c r="BC973" i="4"/>
  <c r="BB973" i="4"/>
  <c r="AW973" i="4"/>
  <c r="AV973" i="4"/>
  <c r="AQ973" i="4"/>
  <c r="AP973" i="4"/>
  <c r="AK973" i="4"/>
  <c r="AJ973" i="4"/>
  <c r="AE973" i="4"/>
  <c r="AD973" i="4"/>
  <c r="BE972" i="4"/>
  <c r="BC972" i="4"/>
  <c r="BB972" i="4"/>
  <c r="AW972" i="4"/>
  <c r="AV972" i="4"/>
  <c r="AQ972" i="4"/>
  <c r="AP972" i="4"/>
  <c r="AK972" i="4"/>
  <c r="AJ972" i="4"/>
  <c r="AE972" i="4"/>
  <c r="AD972" i="4"/>
  <c r="BE971" i="4"/>
  <c r="BC971" i="4"/>
  <c r="BB971" i="4"/>
  <c r="AW971" i="4"/>
  <c r="AV971" i="4"/>
  <c r="AQ971" i="4"/>
  <c r="AP971" i="4"/>
  <c r="AK971" i="4"/>
  <c r="AJ971" i="4"/>
  <c r="AE971" i="4"/>
  <c r="AD971" i="4"/>
  <c r="BE970" i="4"/>
  <c r="BC970" i="4"/>
  <c r="BB970" i="4"/>
  <c r="AW970" i="4"/>
  <c r="AV970" i="4"/>
  <c r="AQ970" i="4"/>
  <c r="AP970" i="4"/>
  <c r="AK970" i="4"/>
  <c r="AJ970" i="4"/>
  <c r="AE970" i="4"/>
  <c r="AD970" i="4"/>
  <c r="BE969" i="4"/>
  <c r="BC969" i="4"/>
  <c r="BB969" i="4"/>
  <c r="AW969" i="4"/>
  <c r="AV969" i="4"/>
  <c r="AQ969" i="4"/>
  <c r="AP969" i="4"/>
  <c r="AK969" i="4"/>
  <c r="AJ969" i="4"/>
  <c r="AE969" i="4"/>
  <c r="AD969" i="4"/>
  <c r="BE968" i="4"/>
  <c r="BC968" i="4"/>
  <c r="BB968" i="4"/>
  <c r="AW968" i="4"/>
  <c r="AV968" i="4"/>
  <c r="AQ968" i="4"/>
  <c r="AP968" i="4"/>
  <c r="AK968" i="4"/>
  <c r="AJ968" i="4"/>
  <c r="AE968" i="4"/>
  <c r="AD968" i="4"/>
  <c r="BE967" i="4"/>
  <c r="BC967" i="4"/>
  <c r="BB967" i="4"/>
  <c r="AW967" i="4"/>
  <c r="AV967" i="4"/>
  <c r="AQ967" i="4"/>
  <c r="AP967" i="4"/>
  <c r="AK967" i="4"/>
  <c r="AJ967" i="4"/>
  <c r="AE967" i="4"/>
  <c r="AD967" i="4"/>
  <c r="BE966" i="4"/>
  <c r="BC966" i="4"/>
  <c r="BB966" i="4"/>
  <c r="AW966" i="4"/>
  <c r="AV966" i="4"/>
  <c r="AQ966" i="4"/>
  <c r="AP966" i="4"/>
  <c r="AK966" i="4"/>
  <c r="AJ966" i="4"/>
  <c r="AE966" i="4"/>
  <c r="AD966" i="4"/>
  <c r="BE965" i="4"/>
  <c r="BC965" i="4"/>
  <c r="BB965" i="4"/>
  <c r="AW965" i="4"/>
  <c r="AV965" i="4"/>
  <c r="AQ965" i="4"/>
  <c r="AP965" i="4"/>
  <c r="AK965" i="4"/>
  <c r="AJ965" i="4"/>
  <c r="AE965" i="4"/>
  <c r="AD965" i="4"/>
  <c r="BE964" i="4"/>
  <c r="BC964" i="4"/>
  <c r="BB964" i="4"/>
  <c r="AW964" i="4"/>
  <c r="AV964" i="4"/>
  <c r="AQ964" i="4"/>
  <c r="AP964" i="4"/>
  <c r="AK964" i="4"/>
  <c r="AJ964" i="4"/>
  <c r="AE964" i="4"/>
  <c r="AD964" i="4"/>
  <c r="BE963" i="4"/>
  <c r="BC963" i="4"/>
  <c r="BB963" i="4"/>
  <c r="AW963" i="4"/>
  <c r="AV963" i="4"/>
  <c r="AQ963" i="4"/>
  <c r="AP963" i="4"/>
  <c r="AK963" i="4"/>
  <c r="AJ963" i="4"/>
  <c r="AE963" i="4"/>
  <c r="AD963" i="4"/>
  <c r="BE962" i="4"/>
  <c r="BC962" i="4"/>
  <c r="BB962" i="4"/>
  <c r="AW962" i="4"/>
  <c r="AV962" i="4"/>
  <c r="AQ962" i="4"/>
  <c r="AP962" i="4"/>
  <c r="AK962" i="4"/>
  <c r="AJ962" i="4"/>
  <c r="AE962" i="4"/>
  <c r="AD962" i="4"/>
  <c r="BE961" i="4"/>
  <c r="BC961" i="4"/>
  <c r="BB961" i="4"/>
  <c r="AW961" i="4"/>
  <c r="AV961" i="4"/>
  <c r="AQ961" i="4"/>
  <c r="AP961" i="4"/>
  <c r="AK961" i="4"/>
  <c r="AJ961" i="4"/>
  <c r="AE961" i="4"/>
  <c r="AD961" i="4"/>
  <c r="BE960" i="4"/>
  <c r="BC960" i="4"/>
  <c r="BB960" i="4"/>
  <c r="AW960" i="4"/>
  <c r="AV960" i="4"/>
  <c r="AQ960" i="4"/>
  <c r="AP960" i="4"/>
  <c r="AK960" i="4"/>
  <c r="AJ960" i="4"/>
  <c r="AE960" i="4"/>
  <c r="AD960" i="4"/>
  <c r="BE959" i="4"/>
  <c r="BC959" i="4"/>
  <c r="BB959" i="4"/>
  <c r="AW959" i="4"/>
  <c r="AV959" i="4"/>
  <c r="AQ959" i="4"/>
  <c r="AP959" i="4"/>
  <c r="AK959" i="4"/>
  <c r="AJ959" i="4"/>
  <c r="AE959" i="4"/>
  <c r="AD959" i="4"/>
  <c r="BE958" i="4"/>
  <c r="BC958" i="4"/>
  <c r="BB958" i="4"/>
  <c r="AW958" i="4"/>
  <c r="AV958" i="4"/>
  <c r="AQ958" i="4"/>
  <c r="AP958" i="4"/>
  <c r="AK958" i="4"/>
  <c r="AJ958" i="4"/>
  <c r="AE958" i="4"/>
  <c r="AD958" i="4"/>
  <c r="BE957" i="4"/>
  <c r="BC957" i="4"/>
  <c r="BB957" i="4"/>
  <c r="AW957" i="4"/>
  <c r="AV957" i="4"/>
  <c r="AQ957" i="4"/>
  <c r="AP957" i="4"/>
  <c r="AK957" i="4"/>
  <c r="AJ957" i="4"/>
  <c r="AE957" i="4"/>
  <c r="AD957" i="4"/>
  <c r="BE956" i="4"/>
  <c r="BC956" i="4"/>
  <c r="BB956" i="4"/>
  <c r="AW956" i="4"/>
  <c r="AV956" i="4"/>
  <c r="AQ956" i="4"/>
  <c r="AP956" i="4"/>
  <c r="AK956" i="4"/>
  <c r="AJ956" i="4"/>
  <c r="AE956" i="4"/>
  <c r="AD956" i="4"/>
  <c r="BE955" i="4"/>
  <c r="BC955" i="4"/>
  <c r="BB955" i="4"/>
  <c r="AW955" i="4"/>
  <c r="AV955" i="4"/>
  <c r="AQ955" i="4"/>
  <c r="AP955" i="4"/>
  <c r="AK955" i="4"/>
  <c r="AJ955" i="4"/>
  <c r="AE955" i="4"/>
  <c r="AD955" i="4"/>
  <c r="BE954" i="4"/>
  <c r="BC954" i="4"/>
  <c r="BB954" i="4"/>
  <c r="AW954" i="4"/>
  <c r="AV954" i="4"/>
  <c r="AQ954" i="4"/>
  <c r="AP954" i="4"/>
  <c r="AK954" i="4"/>
  <c r="AJ954" i="4"/>
  <c r="AE954" i="4"/>
  <c r="AD954" i="4"/>
  <c r="BE953" i="4"/>
  <c r="BC953" i="4"/>
  <c r="BB953" i="4"/>
  <c r="AW953" i="4"/>
  <c r="AV953" i="4"/>
  <c r="AQ953" i="4"/>
  <c r="AP953" i="4"/>
  <c r="AK953" i="4"/>
  <c r="AJ953" i="4"/>
  <c r="AE953" i="4"/>
  <c r="AD953" i="4"/>
  <c r="BE952" i="4"/>
  <c r="BC952" i="4"/>
  <c r="BB952" i="4"/>
  <c r="AW952" i="4"/>
  <c r="AV952" i="4"/>
  <c r="AQ952" i="4"/>
  <c r="AP952" i="4"/>
  <c r="AK952" i="4"/>
  <c r="AJ952" i="4"/>
  <c r="AE952" i="4"/>
  <c r="AD952" i="4"/>
  <c r="BE951" i="4"/>
  <c r="BC951" i="4"/>
  <c r="BB951" i="4"/>
  <c r="AW951" i="4"/>
  <c r="AV951" i="4"/>
  <c r="AQ951" i="4"/>
  <c r="AP951" i="4"/>
  <c r="AK951" i="4"/>
  <c r="AJ951" i="4"/>
  <c r="AE951" i="4"/>
  <c r="AD951" i="4"/>
  <c r="BE950" i="4"/>
  <c r="BC950" i="4"/>
  <c r="BB950" i="4"/>
  <c r="AW950" i="4"/>
  <c r="AV950" i="4"/>
  <c r="AQ950" i="4"/>
  <c r="AP950" i="4"/>
  <c r="AK950" i="4"/>
  <c r="AJ950" i="4"/>
  <c r="AE950" i="4"/>
  <c r="AD950" i="4"/>
  <c r="BE949" i="4"/>
  <c r="BC949" i="4"/>
  <c r="BB949" i="4"/>
  <c r="AW949" i="4"/>
  <c r="AV949" i="4"/>
  <c r="AQ949" i="4"/>
  <c r="AP949" i="4"/>
  <c r="AK949" i="4"/>
  <c r="AJ949" i="4"/>
  <c r="AE949" i="4"/>
  <c r="AD949" i="4"/>
  <c r="BE948" i="4"/>
  <c r="BC948" i="4"/>
  <c r="BB948" i="4"/>
  <c r="AW948" i="4"/>
  <c r="AV948" i="4"/>
  <c r="AQ948" i="4"/>
  <c r="AP948" i="4"/>
  <c r="AK948" i="4"/>
  <c r="AJ948" i="4"/>
  <c r="AE948" i="4"/>
  <c r="AD948" i="4"/>
  <c r="BE947" i="4"/>
  <c r="BC947" i="4"/>
  <c r="BB947" i="4"/>
  <c r="AW947" i="4"/>
  <c r="AV947" i="4"/>
  <c r="AQ947" i="4"/>
  <c r="AP947" i="4"/>
  <c r="AK947" i="4"/>
  <c r="AJ947" i="4"/>
  <c r="AE947" i="4"/>
  <c r="AD947" i="4"/>
  <c r="BE946" i="4"/>
  <c r="BC946" i="4"/>
  <c r="BB946" i="4"/>
  <c r="AW946" i="4"/>
  <c r="AV946" i="4"/>
  <c r="AQ946" i="4"/>
  <c r="AP946" i="4"/>
  <c r="AK946" i="4"/>
  <c r="AJ946" i="4"/>
  <c r="AE946" i="4"/>
  <c r="AD946" i="4"/>
  <c r="BE945" i="4"/>
  <c r="BC945" i="4"/>
  <c r="BB945" i="4"/>
  <c r="AW945" i="4"/>
  <c r="AV945" i="4"/>
  <c r="AQ945" i="4"/>
  <c r="AP945" i="4"/>
  <c r="AK945" i="4"/>
  <c r="AJ945" i="4"/>
  <c r="AE945" i="4"/>
  <c r="AD945" i="4"/>
  <c r="BE944" i="4"/>
  <c r="BC944" i="4"/>
  <c r="BB944" i="4"/>
  <c r="AW944" i="4"/>
  <c r="AV944" i="4"/>
  <c r="AQ944" i="4"/>
  <c r="AP944" i="4"/>
  <c r="AK944" i="4"/>
  <c r="AJ944" i="4"/>
  <c r="AE944" i="4"/>
  <c r="AD944" i="4"/>
  <c r="BE943" i="4"/>
  <c r="BC943" i="4"/>
  <c r="BB943" i="4"/>
  <c r="AW943" i="4"/>
  <c r="AV943" i="4"/>
  <c r="AQ943" i="4"/>
  <c r="AP943" i="4"/>
  <c r="AK943" i="4"/>
  <c r="AJ943" i="4"/>
  <c r="AE943" i="4"/>
  <c r="AD943" i="4"/>
  <c r="BE942" i="4"/>
  <c r="BC942" i="4"/>
  <c r="BB942" i="4"/>
  <c r="AW942" i="4"/>
  <c r="AV942" i="4"/>
  <c r="AQ942" i="4"/>
  <c r="AP942" i="4"/>
  <c r="AK942" i="4"/>
  <c r="AJ942" i="4"/>
  <c r="AE942" i="4"/>
  <c r="AD942" i="4"/>
  <c r="BE941" i="4"/>
  <c r="BC941" i="4"/>
  <c r="BB941" i="4"/>
  <c r="AW941" i="4"/>
  <c r="AV941" i="4"/>
  <c r="AQ941" i="4"/>
  <c r="AP941" i="4"/>
  <c r="AK941" i="4"/>
  <c r="AJ941" i="4"/>
  <c r="AE941" i="4"/>
  <c r="AD941" i="4"/>
  <c r="BE940" i="4"/>
  <c r="BC940" i="4"/>
  <c r="BB940" i="4"/>
  <c r="AW940" i="4"/>
  <c r="AV940" i="4"/>
  <c r="AQ940" i="4"/>
  <c r="AP940" i="4"/>
  <c r="AK940" i="4"/>
  <c r="AJ940" i="4"/>
  <c r="AE940" i="4"/>
  <c r="AD940" i="4"/>
  <c r="BE939" i="4"/>
  <c r="BC939" i="4"/>
  <c r="BB939" i="4"/>
  <c r="AW939" i="4"/>
  <c r="AV939" i="4"/>
  <c r="AQ939" i="4"/>
  <c r="AP939" i="4"/>
  <c r="AK939" i="4"/>
  <c r="AJ939" i="4"/>
  <c r="AE939" i="4"/>
  <c r="AD939" i="4"/>
  <c r="BE938" i="4"/>
  <c r="BC938" i="4"/>
  <c r="BB938" i="4"/>
  <c r="AW938" i="4"/>
  <c r="AV938" i="4"/>
  <c r="AQ938" i="4"/>
  <c r="AP938" i="4"/>
  <c r="AK938" i="4"/>
  <c r="AJ938" i="4"/>
  <c r="AE938" i="4"/>
  <c r="AD938" i="4"/>
  <c r="BE937" i="4"/>
  <c r="BC937" i="4"/>
  <c r="BB937" i="4"/>
  <c r="AW937" i="4"/>
  <c r="AV937" i="4"/>
  <c r="AQ937" i="4"/>
  <c r="AP937" i="4"/>
  <c r="AK937" i="4"/>
  <c r="AJ937" i="4"/>
  <c r="AE937" i="4"/>
  <c r="AD937" i="4"/>
  <c r="BE936" i="4"/>
  <c r="BC936" i="4"/>
  <c r="BB936" i="4"/>
  <c r="AW936" i="4"/>
  <c r="AV936" i="4"/>
  <c r="AQ936" i="4"/>
  <c r="AP936" i="4"/>
  <c r="AK936" i="4"/>
  <c r="AJ936" i="4"/>
  <c r="AE936" i="4"/>
  <c r="AD936" i="4"/>
  <c r="BE935" i="4"/>
  <c r="BC935" i="4"/>
  <c r="BB935" i="4"/>
  <c r="AW935" i="4"/>
  <c r="AV935" i="4"/>
  <c r="AQ935" i="4"/>
  <c r="AP935" i="4"/>
  <c r="AK935" i="4"/>
  <c r="AJ935" i="4"/>
  <c r="AE935" i="4"/>
  <c r="AD935" i="4"/>
  <c r="BE934" i="4"/>
  <c r="BC934" i="4"/>
  <c r="BB934" i="4"/>
  <c r="AW934" i="4"/>
  <c r="AV934" i="4"/>
  <c r="AQ934" i="4"/>
  <c r="AP934" i="4"/>
  <c r="AK934" i="4"/>
  <c r="AJ934" i="4"/>
  <c r="AE934" i="4"/>
  <c r="AD934" i="4"/>
  <c r="BE933" i="4"/>
  <c r="BC933" i="4"/>
  <c r="BB933" i="4"/>
  <c r="AW933" i="4"/>
  <c r="AV933" i="4"/>
  <c r="AQ933" i="4"/>
  <c r="AP933" i="4"/>
  <c r="AK933" i="4"/>
  <c r="AJ933" i="4"/>
  <c r="AE933" i="4"/>
  <c r="AD933" i="4"/>
  <c r="BE932" i="4"/>
  <c r="BC932" i="4"/>
  <c r="BB932" i="4"/>
  <c r="AW932" i="4"/>
  <c r="AV932" i="4"/>
  <c r="AQ932" i="4"/>
  <c r="AP932" i="4"/>
  <c r="AK932" i="4"/>
  <c r="AJ932" i="4"/>
  <c r="AE932" i="4"/>
  <c r="AD932" i="4"/>
  <c r="BE931" i="4"/>
  <c r="BC931" i="4"/>
  <c r="BB931" i="4"/>
  <c r="AW931" i="4"/>
  <c r="AV931" i="4"/>
  <c r="AQ931" i="4"/>
  <c r="AP931" i="4"/>
  <c r="AK931" i="4"/>
  <c r="AJ931" i="4"/>
  <c r="AE931" i="4"/>
  <c r="AD931" i="4"/>
  <c r="BE930" i="4"/>
  <c r="BC930" i="4"/>
  <c r="BB930" i="4"/>
  <c r="AW930" i="4"/>
  <c r="AV930" i="4"/>
  <c r="AQ930" i="4"/>
  <c r="AP930" i="4"/>
  <c r="AK930" i="4"/>
  <c r="AJ930" i="4"/>
  <c r="AE930" i="4"/>
  <c r="AD930" i="4"/>
  <c r="BE929" i="4"/>
  <c r="BC929" i="4"/>
  <c r="BB929" i="4"/>
  <c r="AW929" i="4"/>
  <c r="AV929" i="4"/>
  <c r="AQ929" i="4"/>
  <c r="AP929" i="4"/>
  <c r="AK929" i="4"/>
  <c r="AJ929" i="4"/>
  <c r="AE929" i="4"/>
  <c r="AD929" i="4"/>
  <c r="BE928" i="4"/>
  <c r="BC928" i="4"/>
  <c r="BB928" i="4"/>
  <c r="AW928" i="4"/>
  <c r="AV928" i="4"/>
  <c r="AQ928" i="4"/>
  <c r="AP928" i="4"/>
  <c r="AK928" i="4"/>
  <c r="AJ928" i="4"/>
  <c r="AE928" i="4"/>
  <c r="AD928" i="4"/>
  <c r="BE927" i="4"/>
  <c r="BC927" i="4"/>
  <c r="BB927" i="4"/>
  <c r="AW927" i="4"/>
  <c r="AV927" i="4"/>
  <c r="AQ927" i="4"/>
  <c r="AP927" i="4"/>
  <c r="AK927" i="4"/>
  <c r="AJ927" i="4"/>
  <c r="AE927" i="4"/>
  <c r="AD927" i="4"/>
  <c r="BE926" i="4"/>
  <c r="BC926" i="4"/>
  <c r="BB926" i="4"/>
  <c r="AW926" i="4"/>
  <c r="AV926" i="4"/>
  <c r="AQ926" i="4"/>
  <c r="AP926" i="4"/>
  <c r="AK926" i="4"/>
  <c r="AJ926" i="4"/>
  <c r="AE926" i="4"/>
  <c r="AD926" i="4"/>
  <c r="BE925" i="4"/>
  <c r="BC925" i="4"/>
  <c r="BB925" i="4"/>
  <c r="AW925" i="4"/>
  <c r="AV925" i="4"/>
  <c r="AQ925" i="4"/>
  <c r="AP925" i="4"/>
  <c r="AK925" i="4"/>
  <c r="AJ925" i="4"/>
  <c r="AE925" i="4"/>
  <c r="AD925" i="4"/>
  <c r="BE924" i="4"/>
  <c r="BC924" i="4"/>
  <c r="BB924" i="4"/>
  <c r="AW924" i="4"/>
  <c r="AV924" i="4"/>
  <c r="AQ924" i="4"/>
  <c r="AP924" i="4"/>
  <c r="AK924" i="4"/>
  <c r="AJ924" i="4"/>
  <c r="AE924" i="4"/>
  <c r="AD924" i="4"/>
  <c r="BE923" i="4"/>
  <c r="BC923" i="4"/>
  <c r="BB923" i="4"/>
  <c r="AW923" i="4"/>
  <c r="AV923" i="4"/>
  <c r="AQ923" i="4"/>
  <c r="AP923" i="4"/>
  <c r="AK923" i="4"/>
  <c r="AJ923" i="4"/>
  <c r="AE923" i="4"/>
  <c r="AD923" i="4"/>
  <c r="BE922" i="4"/>
  <c r="BC922" i="4"/>
  <c r="BB922" i="4"/>
  <c r="AW922" i="4"/>
  <c r="AV922" i="4"/>
  <c r="AQ922" i="4"/>
  <c r="AP922" i="4"/>
  <c r="AK922" i="4"/>
  <c r="AJ922" i="4"/>
  <c r="AE922" i="4"/>
  <c r="AD922" i="4"/>
  <c r="BE921" i="4"/>
  <c r="BC921" i="4"/>
  <c r="BB921" i="4"/>
  <c r="AW921" i="4"/>
  <c r="AV921" i="4"/>
  <c r="AQ921" i="4"/>
  <c r="AP921" i="4"/>
  <c r="AK921" i="4"/>
  <c r="AJ921" i="4"/>
  <c r="AE921" i="4"/>
  <c r="AD921" i="4"/>
  <c r="BE920" i="4"/>
  <c r="BC920" i="4"/>
  <c r="BB920" i="4"/>
  <c r="AW920" i="4"/>
  <c r="AV920" i="4"/>
  <c r="AQ920" i="4"/>
  <c r="AP920" i="4"/>
  <c r="AK920" i="4"/>
  <c r="AJ920" i="4"/>
  <c r="AE920" i="4"/>
  <c r="AD920" i="4"/>
  <c r="BE919" i="4"/>
  <c r="BC919" i="4"/>
  <c r="BB919" i="4"/>
  <c r="AW919" i="4"/>
  <c r="AV919" i="4"/>
  <c r="AQ919" i="4"/>
  <c r="AP919" i="4"/>
  <c r="AK919" i="4"/>
  <c r="AJ919" i="4"/>
  <c r="AE919" i="4"/>
  <c r="AD919" i="4"/>
  <c r="BE918" i="4"/>
  <c r="BC918" i="4"/>
  <c r="BB918" i="4"/>
  <c r="AW918" i="4"/>
  <c r="AV918" i="4"/>
  <c r="AQ918" i="4"/>
  <c r="AP918" i="4"/>
  <c r="AK918" i="4"/>
  <c r="AJ918" i="4"/>
  <c r="AE918" i="4"/>
  <c r="AD918" i="4"/>
  <c r="BE917" i="4"/>
  <c r="BC917" i="4"/>
  <c r="BB917" i="4"/>
  <c r="AW917" i="4"/>
  <c r="AV917" i="4"/>
  <c r="AQ917" i="4"/>
  <c r="AP917" i="4"/>
  <c r="AK917" i="4"/>
  <c r="AJ917" i="4"/>
  <c r="AE917" i="4"/>
  <c r="AD917" i="4"/>
  <c r="BE916" i="4"/>
  <c r="BC916" i="4"/>
  <c r="BB916" i="4"/>
  <c r="AW916" i="4"/>
  <c r="AV916" i="4"/>
  <c r="AQ916" i="4"/>
  <c r="AP916" i="4"/>
  <c r="AK916" i="4"/>
  <c r="AJ916" i="4"/>
  <c r="AE916" i="4"/>
  <c r="AD916" i="4"/>
  <c r="BE915" i="4"/>
  <c r="BC915" i="4"/>
  <c r="BB915" i="4"/>
  <c r="AW915" i="4"/>
  <c r="AV915" i="4"/>
  <c r="AQ915" i="4"/>
  <c r="AP915" i="4"/>
  <c r="AK915" i="4"/>
  <c r="AJ915" i="4"/>
  <c r="AE915" i="4"/>
  <c r="AD915" i="4"/>
  <c r="BE914" i="4"/>
  <c r="BC914" i="4"/>
  <c r="BB914" i="4"/>
  <c r="AW914" i="4"/>
  <c r="AV914" i="4"/>
  <c r="AQ914" i="4"/>
  <c r="AP914" i="4"/>
  <c r="AK914" i="4"/>
  <c r="AJ914" i="4"/>
  <c r="AE914" i="4"/>
  <c r="AD914" i="4"/>
  <c r="BE913" i="4"/>
  <c r="BC913" i="4"/>
  <c r="BB913" i="4"/>
  <c r="AW913" i="4"/>
  <c r="AV913" i="4"/>
  <c r="AQ913" i="4"/>
  <c r="AP913" i="4"/>
  <c r="AK913" i="4"/>
  <c r="AJ913" i="4"/>
  <c r="AE913" i="4"/>
  <c r="AD913" i="4"/>
  <c r="BE912" i="4"/>
  <c r="BC912" i="4"/>
  <c r="BB912" i="4"/>
  <c r="AW912" i="4"/>
  <c r="AV912" i="4"/>
  <c r="AQ912" i="4"/>
  <c r="AP912" i="4"/>
  <c r="AK912" i="4"/>
  <c r="AJ912" i="4"/>
  <c r="AE912" i="4"/>
  <c r="AD912" i="4"/>
  <c r="BE911" i="4"/>
  <c r="BC911" i="4"/>
  <c r="BB911" i="4"/>
  <c r="AW911" i="4"/>
  <c r="AV911" i="4"/>
  <c r="AQ911" i="4"/>
  <c r="AP911" i="4"/>
  <c r="AK911" i="4"/>
  <c r="AJ911" i="4"/>
  <c r="AE911" i="4"/>
  <c r="AD911" i="4"/>
  <c r="BE910" i="4"/>
  <c r="BC910" i="4"/>
  <c r="BB910" i="4"/>
  <c r="AW910" i="4"/>
  <c r="AV910" i="4"/>
  <c r="AQ910" i="4"/>
  <c r="AP910" i="4"/>
  <c r="AK910" i="4"/>
  <c r="AJ910" i="4"/>
  <c r="AE910" i="4"/>
  <c r="AD910" i="4"/>
  <c r="BE909" i="4"/>
  <c r="BC909" i="4"/>
  <c r="BB909" i="4"/>
  <c r="AW909" i="4"/>
  <c r="AV909" i="4"/>
  <c r="AQ909" i="4"/>
  <c r="AP909" i="4"/>
  <c r="AK909" i="4"/>
  <c r="AJ909" i="4"/>
  <c r="AE909" i="4"/>
  <c r="AD909" i="4"/>
  <c r="BE908" i="4"/>
  <c r="BC908" i="4"/>
  <c r="BB908" i="4"/>
  <c r="AW908" i="4"/>
  <c r="AV908" i="4"/>
  <c r="AQ908" i="4"/>
  <c r="AP908" i="4"/>
  <c r="AK908" i="4"/>
  <c r="AJ908" i="4"/>
  <c r="AE908" i="4"/>
  <c r="AD908" i="4"/>
  <c r="BE907" i="4"/>
  <c r="BC907" i="4"/>
  <c r="BB907" i="4"/>
  <c r="AW907" i="4"/>
  <c r="AV907" i="4"/>
  <c r="AQ907" i="4"/>
  <c r="AP907" i="4"/>
  <c r="AK907" i="4"/>
  <c r="AJ907" i="4"/>
  <c r="AE907" i="4"/>
  <c r="AD907" i="4"/>
  <c r="BE906" i="4"/>
  <c r="BC906" i="4"/>
  <c r="BB906" i="4"/>
  <c r="AW906" i="4"/>
  <c r="AV906" i="4"/>
  <c r="AQ906" i="4"/>
  <c r="AP906" i="4"/>
  <c r="AK906" i="4"/>
  <c r="AJ906" i="4"/>
  <c r="AE906" i="4"/>
  <c r="AD906" i="4"/>
  <c r="BE905" i="4"/>
  <c r="BC905" i="4"/>
  <c r="BB905" i="4"/>
  <c r="AW905" i="4"/>
  <c r="AV905" i="4"/>
  <c r="AQ905" i="4"/>
  <c r="AP905" i="4"/>
  <c r="AK905" i="4"/>
  <c r="AJ905" i="4"/>
  <c r="AE905" i="4"/>
  <c r="AD905" i="4"/>
  <c r="BE904" i="4"/>
  <c r="BC904" i="4"/>
  <c r="BB904" i="4"/>
  <c r="AW904" i="4"/>
  <c r="AV904" i="4"/>
  <c r="AQ904" i="4"/>
  <c r="AP904" i="4"/>
  <c r="AK904" i="4"/>
  <c r="AJ904" i="4"/>
  <c r="AE904" i="4"/>
  <c r="AD904" i="4"/>
  <c r="BE903" i="4"/>
  <c r="BC903" i="4"/>
  <c r="BB903" i="4"/>
  <c r="AW903" i="4"/>
  <c r="AV903" i="4"/>
  <c r="AQ903" i="4"/>
  <c r="AP903" i="4"/>
  <c r="AK903" i="4"/>
  <c r="AJ903" i="4"/>
  <c r="AE903" i="4"/>
  <c r="AD903" i="4"/>
  <c r="BE902" i="4"/>
  <c r="BC902" i="4"/>
  <c r="BB902" i="4"/>
  <c r="AW902" i="4"/>
  <c r="AV902" i="4"/>
  <c r="AQ902" i="4"/>
  <c r="AP902" i="4"/>
  <c r="AK902" i="4"/>
  <c r="AJ902" i="4"/>
  <c r="AE902" i="4"/>
  <c r="AD902" i="4"/>
  <c r="BE901" i="4"/>
  <c r="BC901" i="4"/>
  <c r="BB901" i="4"/>
  <c r="AW901" i="4"/>
  <c r="AV901" i="4"/>
  <c r="AQ901" i="4"/>
  <c r="AP901" i="4"/>
  <c r="AK901" i="4"/>
  <c r="AJ901" i="4"/>
  <c r="AE901" i="4"/>
  <c r="AD901" i="4"/>
  <c r="BE900" i="4"/>
  <c r="BC900" i="4"/>
  <c r="BB900" i="4"/>
  <c r="AW900" i="4"/>
  <c r="AV900" i="4"/>
  <c r="AQ900" i="4"/>
  <c r="AP900" i="4"/>
  <c r="AK900" i="4"/>
  <c r="AJ900" i="4"/>
  <c r="AE900" i="4"/>
  <c r="AD900" i="4"/>
  <c r="BE899" i="4"/>
  <c r="BC899" i="4"/>
  <c r="BB899" i="4"/>
  <c r="AW899" i="4"/>
  <c r="AV899" i="4"/>
  <c r="AQ899" i="4"/>
  <c r="AP899" i="4"/>
  <c r="AK899" i="4"/>
  <c r="AJ899" i="4"/>
  <c r="AE899" i="4"/>
  <c r="AD899" i="4"/>
  <c r="BE898" i="4"/>
  <c r="BC898" i="4"/>
  <c r="BB898" i="4"/>
  <c r="AW898" i="4"/>
  <c r="AV898" i="4"/>
  <c r="AQ898" i="4"/>
  <c r="AP898" i="4"/>
  <c r="AK898" i="4"/>
  <c r="AJ898" i="4"/>
  <c r="AE898" i="4"/>
  <c r="AD898" i="4"/>
  <c r="BE897" i="4"/>
  <c r="BC897" i="4"/>
  <c r="BB897" i="4"/>
  <c r="AW897" i="4"/>
  <c r="AV897" i="4"/>
  <c r="AQ897" i="4"/>
  <c r="AP897" i="4"/>
  <c r="AK897" i="4"/>
  <c r="AJ897" i="4"/>
  <c r="AE897" i="4"/>
  <c r="AD897" i="4"/>
  <c r="BE896" i="4"/>
  <c r="BC896" i="4"/>
  <c r="BB896" i="4"/>
  <c r="AW896" i="4"/>
  <c r="AV896" i="4"/>
  <c r="AQ896" i="4"/>
  <c r="AP896" i="4"/>
  <c r="AK896" i="4"/>
  <c r="AJ896" i="4"/>
  <c r="AE896" i="4"/>
  <c r="AD896" i="4"/>
  <c r="BE895" i="4"/>
  <c r="BC895" i="4"/>
  <c r="BB895" i="4"/>
  <c r="AW895" i="4"/>
  <c r="AV895" i="4"/>
  <c r="AQ895" i="4"/>
  <c r="AP895" i="4"/>
  <c r="AK895" i="4"/>
  <c r="AJ895" i="4"/>
  <c r="AE895" i="4"/>
  <c r="AD895" i="4"/>
  <c r="BE894" i="4"/>
  <c r="BC894" i="4"/>
  <c r="BB894" i="4"/>
  <c r="AW894" i="4"/>
  <c r="AV894" i="4"/>
  <c r="AQ894" i="4"/>
  <c r="AP894" i="4"/>
  <c r="AK894" i="4"/>
  <c r="AJ894" i="4"/>
  <c r="AE894" i="4"/>
  <c r="AD894" i="4"/>
  <c r="BE893" i="4"/>
  <c r="BC893" i="4"/>
  <c r="BB893" i="4"/>
  <c r="AW893" i="4"/>
  <c r="AV893" i="4"/>
  <c r="AQ893" i="4"/>
  <c r="AP893" i="4"/>
  <c r="AK893" i="4"/>
  <c r="AJ893" i="4"/>
  <c r="AE893" i="4"/>
  <c r="AD893" i="4"/>
  <c r="BE892" i="4"/>
  <c r="BC892" i="4"/>
  <c r="BB892" i="4"/>
  <c r="AW892" i="4"/>
  <c r="AV892" i="4"/>
  <c r="AQ892" i="4"/>
  <c r="AP892" i="4"/>
  <c r="AK892" i="4"/>
  <c r="AJ892" i="4"/>
  <c r="AE892" i="4"/>
  <c r="AD892" i="4"/>
  <c r="BE891" i="4"/>
  <c r="BC891" i="4"/>
  <c r="BB891" i="4"/>
  <c r="AW891" i="4"/>
  <c r="AV891" i="4"/>
  <c r="AQ891" i="4"/>
  <c r="AP891" i="4"/>
  <c r="AK891" i="4"/>
  <c r="AJ891" i="4"/>
  <c r="AE891" i="4"/>
  <c r="AD891" i="4"/>
  <c r="BE890" i="4"/>
  <c r="BC890" i="4"/>
  <c r="BB890" i="4"/>
  <c r="AW890" i="4"/>
  <c r="AV890" i="4"/>
  <c r="AQ890" i="4"/>
  <c r="AP890" i="4"/>
  <c r="AK890" i="4"/>
  <c r="AJ890" i="4"/>
  <c r="AE890" i="4"/>
  <c r="AD890" i="4"/>
  <c r="BE889" i="4"/>
  <c r="BC889" i="4"/>
  <c r="BB889" i="4"/>
  <c r="AW889" i="4"/>
  <c r="AV889" i="4"/>
  <c r="AQ889" i="4"/>
  <c r="AP889" i="4"/>
  <c r="AK889" i="4"/>
  <c r="AJ889" i="4"/>
  <c r="AE889" i="4"/>
  <c r="AD889" i="4"/>
  <c r="BE888" i="4"/>
  <c r="BC888" i="4"/>
  <c r="BB888" i="4"/>
  <c r="AW888" i="4"/>
  <c r="AV888" i="4"/>
  <c r="AQ888" i="4"/>
  <c r="AP888" i="4"/>
  <c r="AK888" i="4"/>
  <c r="AJ888" i="4"/>
  <c r="AE888" i="4"/>
  <c r="AD888" i="4"/>
  <c r="BE887" i="4"/>
  <c r="BC887" i="4"/>
  <c r="BB887" i="4"/>
  <c r="AW887" i="4"/>
  <c r="AV887" i="4"/>
  <c r="AQ887" i="4"/>
  <c r="AP887" i="4"/>
  <c r="AK887" i="4"/>
  <c r="AJ887" i="4"/>
  <c r="AE887" i="4"/>
  <c r="AD887" i="4"/>
  <c r="BE886" i="4"/>
  <c r="BC886" i="4"/>
  <c r="BB886" i="4"/>
  <c r="AW886" i="4"/>
  <c r="AV886" i="4"/>
  <c r="AQ886" i="4"/>
  <c r="AP886" i="4"/>
  <c r="AK886" i="4"/>
  <c r="AJ886" i="4"/>
  <c r="AE886" i="4"/>
  <c r="AD886" i="4"/>
  <c r="BE885" i="4"/>
  <c r="BC885" i="4"/>
  <c r="BB885" i="4"/>
  <c r="AW885" i="4"/>
  <c r="AV885" i="4"/>
  <c r="AQ885" i="4"/>
  <c r="AP885" i="4"/>
  <c r="AK885" i="4"/>
  <c r="AJ885" i="4"/>
  <c r="AE885" i="4"/>
  <c r="AD885" i="4"/>
  <c r="BE884" i="4"/>
  <c r="BC884" i="4"/>
  <c r="BB884" i="4"/>
  <c r="AW884" i="4"/>
  <c r="AV884" i="4"/>
  <c r="AQ884" i="4"/>
  <c r="AP884" i="4"/>
  <c r="AK884" i="4"/>
  <c r="AJ884" i="4"/>
  <c r="AE884" i="4"/>
  <c r="AD884" i="4"/>
  <c r="BE883" i="4"/>
  <c r="BC883" i="4"/>
  <c r="BB883" i="4"/>
  <c r="AW883" i="4"/>
  <c r="AV883" i="4"/>
  <c r="AQ883" i="4"/>
  <c r="AP883" i="4"/>
  <c r="AK883" i="4"/>
  <c r="AJ883" i="4"/>
  <c r="AE883" i="4"/>
  <c r="AD883" i="4"/>
  <c r="BE882" i="4"/>
  <c r="BC882" i="4"/>
  <c r="BB882" i="4"/>
  <c r="AW882" i="4"/>
  <c r="AV882" i="4"/>
  <c r="AQ882" i="4"/>
  <c r="AP882" i="4"/>
  <c r="AK882" i="4"/>
  <c r="AJ882" i="4"/>
  <c r="AE882" i="4"/>
  <c r="AD882" i="4"/>
  <c r="BE881" i="4"/>
  <c r="BC881" i="4"/>
  <c r="BB881" i="4"/>
  <c r="AW881" i="4"/>
  <c r="AV881" i="4"/>
  <c r="AQ881" i="4"/>
  <c r="AP881" i="4"/>
  <c r="AK881" i="4"/>
  <c r="AJ881" i="4"/>
  <c r="AE881" i="4"/>
  <c r="AD881" i="4"/>
  <c r="BE880" i="4"/>
  <c r="BC880" i="4"/>
  <c r="BB880" i="4"/>
  <c r="AW880" i="4"/>
  <c r="AV880" i="4"/>
  <c r="AQ880" i="4"/>
  <c r="AP880" i="4"/>
  <c r="AK880" i="4"/>
  <c r="AJ880" i="4"/>
  <c r="AE880" i="4"/>
  <c r="AD880" i="4"/>
  <c r="BE879" i="4"/>
  <c r="BC879" i="4"/>
  <c r="BB879" i="4"/>
  <c r="AW879" i="4"/>
  <c r="AV879" i="4"/>
  <c r="AQ879" i="4"/>
  <c r="AP879" i="4"/>
  <c r="AK879" i="4"/>
  <c r="AJ879" i="4"/>
  <c r="AE879" i="4"/>
  <c r="AD879" i="4"/>
  <c r="BE878" i="4"/>
  <c r="BC878" i="4"/>
  <c r="BB878" i="4"/>
  <c r="AW878" i="4"/>
  <c r="AV878" i="4"/>
  <c r="AQ878" i="4"/>
  <c r="AP878" i="4"/>
  <c r="AK878" i="4"/>
  <c r="AJ878" i="4"/>
  <c r="AE878" i="4"/>
  <c r="AD878" i="4"/>
  <c r="BE877" i="4"/>
  <c r="BC877" i="4"/>
  <c r="BB877" i="4"/>
  <c r="AW877" i="4"/>
  <c r="AV877" i="4"/>
  <c r="AQ877" i="4"/>
  <c r="AP877" i="4"/>
  <c r="AK877" i="4"/>
  <c r="AJ877" i="4"/>
  <c r="AE877" i="4"/>
  <c r="AD877" i="4"/>
  <c r="BE876" i="4"/>
  <c r="BC876" i="4"/>
  <c r="BB876" i="4"/>
  <c r="AW876" i="4"/>
  <c r="AV876" i="4"/>
  <c r="AQ876" i="4"/>
  <c r="AP876" i="4"/>
  <c r="AK876" i="4"/>
  <c r="AJ876" i="4"/>
  <c r="AE876" i="4"/>
  <c r="AD876" i="4"/>
  <c r="BE875" i="4"/>
  <c r="BC875" i="4"/>
  <c r="BB875" i="4"/>
  <c r="AW875" i="4"/>
  <c r="AV875" i="4"/>
  <c r="AQ875" i="4"/>
  <c r="AP875" i="4"/>
  <c r="AK875" i="4"/>
  <c r="AJ875" i="4"/>
  <c r="AE875" i="4"/>
  <c r="AD875" i="4"/>
  <c r="BE874" i="4"/>
  <c r="BC874" i="4"/>
  <c r="BB874" i="4"/>
  <c r="AW874" i="4"/>
  <c r="AV874" i="4"/>
  <c r="AQ874" i="4"/>
  <c r="AP874" i="4"/>
  <c r="AK874" i="4"/>
  <c r="AJ874" i="4"/>
  <c r="AE874" i="4"/>
  <c r="AD874" i="4"/>
  <c r="BE873" i="4"/>
  <c r="BC873" i="4"/>
  <c r="BB873" i="4"/>
  <c r="AW873" i="4"/>
  <c r="AV873" i="4"/>
  <c r="AQ873" i="4"/>
  <c r="AP873" i="4"/>
  <c r="AK873" i="4"/>
  <c r="AJ873" i="4"/>
  <c r="AE873" i="4"/>
  <c r="AD873" i="4"/>
  <c r="BE872" i="4"/>
  <c r="BC872" i="4"/>
  <c r="BB872" i="4"/>
  <c r="AW872" i="4"/>
  <c r="AV872" i="4"/>
  <c r="AQ872" i="4"/>
  <c r="AP872" i="4"/>
  <c r="AK872" i="4"/>
  <c r="AJ872" i="4"/>
  <c r="AE872" i="4"/>
  <c r="AD872" i="4"/>
  <c r="BE871" i="4"/>
  <c r="BC871" i="4"/>
  <c r="BB871" i="4"/>
  <c r="AW871" i="4"/>
  <c r="AV871" i="4"/>
  <c r="AQ871" i="4"/>
  <c r="AP871" i="4"/>
  <c r="AK871" i="4"/>
  <c r="AJ871" i="4"/>
  <c r="AE871" i="4"/>
  <c r="AD871" i="4"/>
  <c r="BE870" i="4"/>
  <c r="BC870" i="4"/>
  <c r="BB870" i="4"/>
  <c r="AW870" i="4"/>
  <c r="AV870" i="4"/>
  <c r="AQ870" i="4"/>
  <c r="AP870" i="4"/>
  <c r="AK870" i="4"/>
  <c r="AJ870" i="4"/>
  <c r="AE870" i="4"/>
  <c r="AD870" i="4"/>
  <c r="BE869" i="4"/>
  <c r="BC869" i="4"/>
  <c r="BB869" i="4"/>
  <c r="AW869" i="4"/>
  <c r="AV869" i="4"/>
  <c r="AQ869" i="4"/>
  <c r="AP869" i="4"/>
  <c r="AK869" i="4"/>
  <c r="AJ869" i="4"/>
  <c r="AE869" i="4"/>
  <c r="AD869" i="4"/>
  <c r="BE868" i="4"/>
  <c r="BC868" i="4"/>
  <c r="BB868" i="4"/>
  <c r="AW868" i="4"/>
  <c r="AV868" i="4"/>
  <c r="AQ868" i="4"/>
  <c r="AP868" i="4"/>
  <c r="AK868" i="4"/>
  <c r="AJ868" i="4"/>
  <c r="AE868" i="4"/>
  <c r="AD868" i="4"/>
  <c r="BE867" i="4"/>
  <c r="BC867" i="4"/>
  <c r="BB867" i="4"/>
  <c r="AW867" i="4"/>
  <c r="AV867" i="4"/>
  <c r="AQ867" i="4"/>
  <c r="AP867" i="4"/>
  <c r="AK867" i="4"/>
  <c r="AJ867" i="4"/>
  <c r="AE867" i="4"/>
  <c r="AD867" i="4"/>
  <c r="BE866" i="4"/>
  <c r="BC866" i="4"/>
  <c r="BB866" i="4"/>
  <c r="AW866" i="4"/>
  <c r="AV866" i="4"/>
  <c r="AQ866" i="4"/>
  <c r="AP866" i="4"/>
  <c r="AK866" i="4"/>
  <c r="AJ866" i="4"/>
  <c r="AE866" i="4"/>
  <c r="AD866" i="4"/>
  <c r="BE865" i="4"/>
  <c r="BC865" i="4"/>
  <c r="BB865" i="4"/>
  <c r="AW865" i="4"/>
  <c r="AV865" i="4"/>
  <c r="AQ865" i="4"/>
  <c r="AP865" i="4"/>
  <c r="AK865" i="4"/>
  <c r="AJ865" i="4"/>
  <c r="AE865" i="4"/>
  <c r="AD865" i="4"/>
  <c r="BE864" i="4"/>
  <c r="BC864" i="4"/>
  <c r="BB864" i="4"/>
  <c r="AW864" i="4"/>
  <c r="AV864" i="4"/>
  <c r="AQ864" i="4"/>
  <c r="AP864" i="4"/>
  <c r="AK864" i="4"/>
  <c r="AJ864" i="4"/>
  <c r="AE864" i="4"/>
  <c r="AD864" i="4"/>
  <c r="BE863" i="4"/>
  <c r="BC863" i="4"/>
  <c r="BB863" i="4"/>
  <c r="AW863" i="4"/>
  <c r="AV863" i="4"/>
  <c r="AQ863" i="4"/>
  <c r="AP863" i="4"/>
  <c r="AK863" i="4"/>
  <c r="AJ863" i="4"/>
  <c r="AE863" i="4"/>
  <c r="AD863" i="4"/>
  <c r="BE862" i="4"/>
  <c r="BC862" i="4"/>
  <c r="BB862" i="4"/>
  <c r="AW862" i="4"/>
  <c r="AV862" i="4"/>
  <c r="AQ862" i="4"/>
  <c r="AP862" i="4"/>
  <c r="AK862" i="4"/>
  <c r="AJ862" i="4"/>
  <c r="AE862" i="4"/>
  <c r="AD862" i="4"/>
  <c r="BE861" i="4"/>
  <c r="BC861" i="4"/>
  <c r="BB861" i="4"/>
  <c r="AW861" i="4"/>
  <c r="AV861" i="4"/>
  <c r="AQ861" i="4"/>
  <c r="AP861" i="4"/>
  <c r="AK861" i="4"/>
  <c r="AJ861" i="4"/>
  <c r="AE861" i="4"/>
  <c r="AD861" i="4"/>
  <c r="BE860" i="4"/>
  <c r="BC860" i="4"/>
  <c r="BB860" i="4"/>
  <c r="AW860" i="4"/>
  <c r="AV860" i="4"/>
  <c r="AQ860" i="4"/>
  <c r="AP860" i="4"/>
  <c r="AK860" i="4"/>
  <c r="AJ860" i="4"/>
  <c r="AE860" i="4"/>
  <c r="AD860" i="4"/>
  <c r="BE859" i="4"/>
  <c r="BC859" i="4"/>
  <c r="BB859" i="4"/>
  <c r="AW859" i="4"/>
  <c r="AV859" i="4"/>
  <c r="AQ859" i="4"/>
  <c r="AP859" i="4"/>
  <c r="AK859" i="4"/>
  <c r="AJ859" i="4"/>
  <c r="AE859" i="4"/>
  <c r="AD859" i="4"/>
  <c r="BE858" i="4"/>
  <c r="BC858" i="4"/>
  <c r="BB858" i="4"/>
  <c r="AW858" i="4"/>
  <c r="AV858" i="4"/>
  <c r="AQ858" i="4"/>
  <c r="AP858" i="4"/>
  <c r="AK858" i="4"/>
  <c r="AJ858" i="4"/>
  <c r="AE858" i="4"/>
  <c r="AD858" i="4"/>
  <c r="BE857" i="4"/>
  <c r="BC857" i="4"/>
  <c r="BB857" i="4"/>
  <c r="AW857" i="4"/>
  <c r="AV857" i="4"/>
  <c r="AQ857" i="4"/>
  <c r="AP857" i="4"/>
  <c r="AK857" i="4"/>
  <c r="AJ857" i="4"/>
  <c r="AE857" i="4"/>
  <c r="AD857" i="4"/>
  <c r="BE856" i="4"/>
  <c r="BC856" i="4"/>
  <c r="BB856" i="4"/>
  <c r="AW856" i="4"/>
  <c r="AV856" i="4"/>
  <c r="AQ856" i="4"/>
  <c r="AP856" i="4"/>
  <c r="AK856" i="4"/>
  <c r="AJ856" i="4"/>
  <c r="AE856" i="4"/>
  <c r="AD856" i="4"/>
  <c r="BE855" i="4"/>
  <c r="BC855" i="4"/>
  <c r="BB855" i="4"/>
  <c r="AW855" i="4"/>
  <c r="AV855" i="4"/>
  <c r="AQ855" i="4"/>
  <c r="AP855" i="4"/>
  <c r="AK855" i="4"/>
  <c r="AJ855" i="4"/>
  <c r="AE855" i="4"/>
  <c r="AD855" i="4"/>
  <c r="BE854" i="4"/>
  <c r="BC854" i="4"/>
  <c r="BB854" i="4"/>
  <c r="AW854" i="4"/>
  <c r="AV854" i="4"/>
  <c r="AQ854" i="4"/>
  <c r="AP854" i="4"/>
  <c r="AK854" i="4"/>
  <c r="AJ854" i="4"/>
  <c r="AE854" i="4"/>
  <c r="AD854" i="4"/>
  <c r="BE853" i="4"/>
  <c r="BC853" i="4"/>
  <c r="BB853" i="4"/>
  <c r="AW853" i="4"/>
  <c r="AV853" i="4"/>
  <c r="AQ853" i="4"/>
  <c r="AP853" i="4"/>
  <c r="AK853" i="4"/>
  <c r="AJ853" i="4"/>
  <c r="AE853" i="4"/>
  <c r="AD853" i="4"/>
  <c r="BE852" i="4"/>
  <c r="BC852" i="4"/>
  <c r="BB852" i="4"/>
  <c r="AW852" i="4"/>
  <c r="AV852" i="4"/>
  <c r="AQ852" i="4"/>
  <c r="AP852" i="4"/>
  <c r="AK852" i="4"/>
  <c r="AJ852" i="4"/>
  <c r="AE852" i="4"/>
  <c r="AD852" i="4"/>
  <c r="BE851" i="4"/>
  <c r="BC851" i="4"/>
  <c r="BB851" i="4"/>
  <c r="AW851" i="4"/>
  <c r="AV851" i="4"/>
  <c r="AQ851" i="4"/>
  <c r="AP851" i="4"/>
  <c r="AK851" i="4"/>
  <c r="AJ851" i="4"/>
  <c r="AE851" i="4"/>
  <c r="AD851" i="4"/>
  <c r="BE850" i="4"/>
  <c r="BC850" i="4"/>
  <c r="BB850" i="4"/>
  <c r="AW850" i="4"/>
  <c r="AV850" i="4"/>
  <c r="AQ850" i="4"/>
  <c r="AP850" i="4"/>
  <c r="AK850" i="4"/>
  <c r="AJ850" i="4"/>
  <c r="AE850" i="4"/>
  <c r="AD850" i="4"/>
  <c r="BE849" i="4"/>
  <c r="BC849" i="4"/>
  <c r="BB849" i="4"/>
  <c r="AW849" i="4"/>
  <c r="AV849" i="4"/>
  <c r="AQ849" i="4"/>
  <c r="AP849" i="4"/>
  <c r="AK849" i="4"/>
  <c r="AJ849" i="4"/>
  <c r="AE849" i="4"/>
  <c r="AD849" i="4"/>
  <c r="BE848" i="4"/>
  <c r="BC848" i="4"/>
  <c r="BB848" i="4"/>
  <c r="AW848" i="4"/>
  <c r="AV848" i="4"/>
  <c r="AQ848" i="4"/>
  <c r="AP848" i="4"/>
  <c r="AK848" i="4"/>
  <c r="AJ848" i="4"/>
  <c r="AE848" i="4"/>
  <c r="AD848" i="4"/>
  <c r="BE847" i="4"/>
  <c r="BC847" i="4"/>
  <c r="BB847" i="4"/>
  <c r="AW847" i="4"/>
  <c r="AV847" i="4"/>
  <c r="AQ847" i="4"/>
  <c r="AP847" i="4"/>
  <c r="AK847" i="4"/>
  <c r="AJ847" i="4"/>
  <c r="AE847" i="4"/>
  <c r="AD847" i="4"/>
  <c r="BE846" i="4"/>
  <c r="BC846" i="4"/>
  <c r="BB846" i="4"/>
  <c r="AW846" i="4"/>
  <c r="AV846" i="4"/>
  <c r="AQ846" i="4"/>
  <c r="AP846" i="4"/>
  <c r="AK846" i="4"/>
  <c r="AJ846" i="4"/>
  <c r="AE846" i="4"/>
  <c r="AD846" i="4"/>
  <c r="BE845" i="4"/>
  <c r="BC845" i="4"/>
  <c r="BB845" i="4"/>
  <c r="AW845" i="4"/>
  <c r="AV845" i="4"/>
  <c r="AQ845" i="4"/>
  <c r="AP845" i="4"/>
  <c r="AK845" i="4"/>
  <c r="AJ845" i="4"/>
  <c r="AE845" i="4"/>
  <c r="AD845" i="4"/>
  <c r="BE844" i="4"/>
  <c r="BC844" i="4"/>
  <c r="BB844" i="4"/>
  <c r="AW844" i="4"/>
  <c r="AV844" i="4"/>
  <c r="AQ844" i="4"/>
  <c r="AP844" i="4"/>
  <c r="AK844" i="4"/>
  <c r="AJ844" i="4"/>
  <c r="AE844" i="4"/>
  <c r="AD844" i="4"/>
  <c r="BE843" i="4"/>
  <c r="BC843" i="4"/>
  <c r="BB843" i="4"/>
  <c r="AW843" i="4"/>
  <c r="AV843" i="4"/>
  <c r="AQ843" i="4"/>
  <c r="AP843" i="4"/>
  <c r="AK843" i="4"/>
  <c r="AJ843" i="4"/>
  <c r="AE843" i="4"/>
  <c r="AD843" i="4"/>
  <c r="BE842" i="4"/>
  <c r="BC842" i="4"/>
  <c r="BB842" i="4"/>
  <c r="AW842" i="4"/>
  <c r="AV842" i="4"/>
  <c r="AQ842" i="4"/>
  <c r="AP842" i="4"/>
  <c r="AK842" i="4"/>
  <c r="AJ842" i="4"/>
  <c r="AE842" i="4"/>
  <c r="AD842" i="4"/>
  <c r="BE841" i="4"/>
  <c r="BC841" i="4"/>
  <c r="BB841" i="4"/>
  <c r="AW841" i="4"/>
  <c r="AV841" i="4"/>
  <c r="AQ841" i="4"/>
  <c r="AP841" i="4"/>
  <c r="AK841" i="4"/>
  <c r="AJ841" i="4"/>
  <c r="AE841" i="4"/>
  <c r="AD841" i="4"/>
  <c r="BE840" i="4"/>
  <c r="BC840" i="4"/>
  <c r="BB840" i="4"/>
  <c r="AW840" i="4"/>
  <c r="AV840" i="4"/>
  <c r="AQ840" i="4"/>
  <c r="AP840" i="4"/>
  <c r="AK840" i="4"/>
  <c r="AJ840" i="4"/>
  <c r="AE840" i="4"/>
  <c r="AD840" i="4"/>
  <c r="BE839" i="4"/>
  <c r="BC839" i="4"/>
  <c r="BB839" i="4"/>
  <c r="AW839" i="4"/>
  <c r="AV839" i="4"/>
  <c r="AQ839" i="4"/>
  <c r="AP839" i="4"/>
  <c r="AK839" i="4"/>
  <c r="AJ839" i="4"/>
  <c r="AE839" i="4"/>
  <c r="AD839" i="4"/>
  <c r="BE838" i="4"/>
  <c r="BC838" i="4"/>
  <c r="BB838" i="4"/>
  <c r="AW838" i="4"/>
  <c r="AV838" i="4"/>
  <c r="AQ838" i="4"/>
  <c r="AP838" i="4"/>
  <c r="AK838" i="4"/>
  <c r="AJ838" i="4"/>
  <c r="AE838" i="4"/>
  <c r="AD838" i="4"/>
  <c r="BE837" i="4"/>
  <c r="BC837" i="4"/>
  <c r="BB837" i="4"/>
  <c r="AW837" i="4"/>
  <c r="AV837" i="4"/>
  <c r="AQ837" i="4"/>
  <c r="AP837" i="4"/>
  <c r="AK837" i="4"/>
  <c r="AJ837" i="4"/>
  <c r="AE837" i="4"/>
  <c r="AD837" i="4"/>
  <c r="BE836" i="4"/>
  <c r="BC836" i="4"/>
  <c r="BB836" i="4"/>
  <c r="AW836" i="4"/>
  <c r="AV836" i="4"/>
  <c r="AQ836" i="4"/>
  <c r="AP836" i="4"/>
  <c r="AK836" i="4"/>
  <c r="AJ836" i="4"/>
  <c r="AE836" i="4"/>
  <c r="AD836" i="4"/>
  <c r="BE835" i="4"/>
  <c r="BC835" i="4"/>
  <c r="BB835" i="4"/>
  <c r="AW835" i="4"/>
  <c r="AV835" i="4"/>
  <c r="AQ835" i="4"/>
  <c r="AP835" i="4"/>
  <c r="AK835" i="4"/>
  <c r="AJ835" i="4"/>
  <c r="AE835" i="4"/>
  <c r="AD835" i="4"/>
  <c r="BE834" i="4"/>
  <c r="BC834" i="4"/>
  <c r="BB834" i="4"/>
  <c r="AW834" i="4"/>
  <c r="AV834" i="4"/>
  <c r="AQ834" i="4"/>
  <c r="AP834" i="4"/>
  <c r="AK834" i="4"/>
  <c r="AJ834" i="4"/>
  <c r="AE834" i="4"/>
  <c r="AD834" i="4"/>
  <c r="BE833" i="4"/>
  <c r="BC833" i="4"/>
  <c r="BB833" i="4"/>
  <c r="AW833" i="4"/>
  <c r="AV833" i="4"/>
  <c r="AQ833" i="4"/>
  <c r="AP833" i="4"/>
  <c r="AK833" i="4"/>
  <c r="AJ833" i="4"/>
  <c r="AE833" i="4"/>
  <c r="AD833" i="4"/>
  <c r="BE832" i="4"/>
  <c r="BC832" i="4"/>
  <c r="BB832" i="4"/>
  <c r="AW832" i="4"/>
  <c r="AV832" i="4"/>
  <c r="AQ832" i="4"/>
  <c r="AP832" i="4"/>
  <c r="AK832" i="4"/>
  <c r="AJ832" i="4"/>
  <c r="AE832" i="4"/>
  <c r="AD832" i="4"/>
  <c r="BE831" i="4"/>
  <c r="BC831" i="4"/>
  <c r="BB831" i="4"/>
  <c r="AW831" i="4"/>
  <c r="AV831" i="4"/>
  <c r="AQ831" i="4"/>
  <c r="AP831" i="4"/>
  <c r="AK831" i="4"/>
  <c r="AJ831" i="4"/>
  <c r="AE831" i="4"/>
  <c r="AD831" i="4"/>
  <c r="BE830" i="4"/>
  <c r="BC830" i="4"/>
  <c r="BB830" i="4"/>
  <c r="AW830" i="4"/>
  <c r="AV830" i="4"/>
  <c r="AQ830" i="4"/>
  <c r="AP830" i="4"/>
  <c r="AK830" i="4"/>
  <c r="AJ830" i="4"/>
  <c r="AE830" i="4"/>
  <c r="AD830" i="4"/>
  <c r="BE829" i="4"/>
  <c r="BC829" i="4"/>
  <c r="BB829" i="4"/>
  <c r="AW829" i="4"/>
  <c r="AV829" i="4"/>
  <c r="AQ829" i="4"/>
  <c r="AP829" i="4"/>
  <c r="AK829" i="4"/>
  <c r="AJ829" i="4"/>
  <c r="AE829" i="4"/>
  <c r="AD829" i="4"/>
  <c r="BE828" i="4"/>
  <c r="BC828" i="4"/>
  <c r="BB828" i="4"/>
  <c r="AW828" i="4"/>
  <c r="AV828" i="4"/>
  <c r="AQ828" i="4"/>
  <c r="AP828" i="4"/>
  <c r="AK828" i="4"/>
  <c r="AJ828" i="4"/>
  <c r="AE828" i="4"/>
  <c r="AD828" i="4"/>
  <c r="BE827" i="4"/>
  <c r="BC827" i="4"/>
  <c r="BB827" i="4"/>
  <c r="AW827" i="4"/>
  <c r="AV827" i="4"/>
  <c r="AQ827" i="4"/>
  <c r="AP827" i="4"/>
  <c r="AK827" i="4"/>
  <c r="AJ827" i="4"/>
  <c r="AE827" i="4"/>
  <c r="AD827" i="4"/>
  <c r="BE826" i="4"/>
  <c r="BC826" i="4"/>
  <c r="BB826" i="4"/>
  <c r="AW826" i="4"/>
  <c r="AV826" i="4"/>
  <c r="AQ826" i="4"/>
  <c r="AP826" i="4"/>
  <c r="AK826" i="4"/>
  <c r="AJ826" i="4"/>
  <c r="AE826" i="4"/>
  <c r="AD826" i="4"/>
  <c r="BE825" i="4"/>
  <c r="BC825" i="4"/>
  <c r="BB825" i="4"/>
  <c r="AW825" i="4"/>
  <c r="AV825" i="4"/>
  <c r="AQ825" i="4"/>
  <c r="AP825" i="4"/>
  <c r="AK825" i="4"/>
  <c r="AJ825" i="4"/>
  <c r="AE825" i="4"/>
  <c r="AD825" i="4"/>
  <c r="BE824" i="4"/>
  <c r="BC824" i="4"/>
  <c r="BB824" i="4"/>
  <c r="AW824" i="4"/>
  <c r="AV824" i="4"/>
  <c r="AQ824" i="4"/>
  <c r="AP824" i="4"/>
  <c r="AK824" i="4"/>
  <c r="AJ824" i="4"/>
  <c r="AE824" i="4"/>
  <c r="AD824" i="4"/>
  <c r="BE823" i="4"/>
  <c r="BC823" i="4"/>
  <c r="BB823" i="4"/>
  <c r="AW823" i="4"/>
  <c r="AV823" i="4"/>
  <c r="AQ823" i="4"/>
  <c r="AP823" i="4"/>
  <c r="AK823" i="4"/>
  <c r="AJ823" i="4"/>
  <c r="AE823" i="4"/>
  <c r="AD823" i="4"/>
  <c r="BE822" i="4"/>
  <c r="BC822" i="4"/>
  <c r="BB822" i="4"/>
  <c r="AW822" i="4"/>
  <c r="AV822" i="4"/>
  <c r="AQ822" i="4"/>
  <c r="AP822" i="4"/>
  <c r="AK822" i="4"/>
  <c r="AJ822" i="4"/>
  <c r="AE822" i="4"/>
  <c r="AD822" i="4"/>
  <c r="BE821" i="4"/>
  <c r="BC821" i="4"/>
  <c r="BB821" i="4"/>
  <c r="AW821" i="4"/>
  <c r="AV821" i="4"/>
  <c r="AQ821" i="4"/>
  <c r="AP821" i="4"/>
  <c r="AK821" i="4"/>
  <c r="AJ821" i="4"/>
  <c r="AE821" i="4"/>
  <c r="AD821" i="4"/>
  <c r="BE820" i="4"/>
  <c r="BC820" i="4"/>
  <c r="BB820" i="4"/>
  <c r="AW820" i="4"/>
  <c r="AV820" i="4"/>
  <c r="AQ820" i="4"/>
  <c r="AP820" i="4"/>
  <c r="AK820" i="4"/>
  <c r="AJ820" i="4"/>
  <c r="AE820" i="4"/>
  <c r="AD820" i="4"/>
  <c r="BE819" i="4"/>
  <c r="BC819" i="4"/>
  <c r="BB819" i="4"/>
  <c r="AW819" i="4"/>
  <c r="AV819" i="4"/>
  <c r="AQ819" i="4"/>
  <c r="AP819" i="4"/>
  <c r="AK819" i="4"/>
  <c r="AJ819" i="4"/>
  <c r="AE819" i="4"/>
  <c r="AD819" i="4"/>
  <c r="BE818" i="4"/>
  <c r="BC818" i="4"/>
  <c r="BB818" i="4"/>
  <c r="AW818" i="4"/>
  <c r="AV818" i="4"/>
  <c r="AQ818" i="4"/>
  <c r="AP818" i="4"/>
  <c r="AK818" i="4"/>
  <c r="AJ818" i="4"/>
  <c r="AE818" i="4"/>
  <c r="AD818" i="4"/>
  <c r="BE817" i="4"/>
  <c r="BC817" i="4"/>
  <c r="BB817" i="4"/>
  <c r="AW817" i="4"/>
  <c r="AV817" i="4"/>
  <c r="AQ817" i="4"/>
  <c r="AP817" i="4"/>
  <c r="AK817" i="4"/>
  <c r="AJ817" i="4"/>
  <c r="AE817" i="4"/>
  <c r="AD817" i="4"/>
  <c r="BE816" i="4"/>
  <c r="BC816" i="4"/>
  <c r="BB816" i="4"/>
  <c r="AW816" i="4"/>
  <c r="AV816" i="4"/>
  <c r="AQ816" i="4"/>
  <c r="AP816" i="4"/>
  <c r="AK816" i="4"/>
  <c r="AJ816" i="4"/>
  <c r="AE816" i="4"/>
  <c r="AD816" i="4"/>
  <c r="BE815" i="4"/>
  <c r="BC815" i="4"/>
  <c r="BB815" i="4"/>
  <c r="AW815" i="4"/>
  <c r="AV815" i="4"/>
  <c r="AQ815" i="4"/>
  <c r="AP815" i="4"/>
  <c r="AK815" i="4"/>
  <c r="AJ815" i="4"/>
  <c r="AE815" i="4"/>
  <c r="AD815" i="4"/>
  <c r="BE814" i="4"/>
  <c r="BC814" i="4"/>
  <c r="BB814" i="4"/>
  <c r="AW814" i="4"/>
  <c r="AV814" i="4"/>
  <c r="AQ814" i="4"/>
  <c r="AP814" i="4"/>
  <c r="AK814" i="4"/>
  <c r="AJ814" i="4"/>
  <c r="AE814" i="4"/>
  <c r="AD814" i="4"/>
  <c r="BE813" i="4"/>
  <c r="BC813" i="4"/>
  <c r="BB813" i="4"/>
  <c r="AW813" i="4"/>
  <c r="AV813" i="4"/>
  <c r="AQ813" i="4"/>
  <c r="AP813" i="4"/>
  <c r="AK813" i="4"/>
  <c r="AJ813" i="4"/>
  <c r="AE813" i="4"/>
  <c r="AD813" i="4"/>
  <c r="BE812" i="4"/>
  <c r="BC812" i="4"/>
  <c r="BB812" i="4"/>
  <c r="AW812" i="4"/>
  <c r="AV812" i="4"/>
  <c r="AQ812" i="4"/>
  <c r="AP812" i="4"/>
  <c r="AK812" i="4"/>
  <c r="AJ812" i="4"/>
  <c r="AE812" i="4"/>
  <c r="AD812" i="4"/>
  <c r="BE811" i="4"/>
  <c r="BC811" i="4"/>
  <c r="BB811" i="4"/>
  <c r="AW811" i="4"/>
  <c r="AV811" i="4"/>
  <c r="AQ811" i="4"/>
  <c r="AP811" i="4"/>
  <c r="AK811" i="4"/>
  <c r="AJ811" i="4"/>
  <c r="AE811" i="4"/>
  <c r="AD811" i="4"/>
  <c r="BE810" i="4"/>
  <c r="BC810" i="4"/>
  <c r="BB810" i="4"/>
  <c r="AW810" i="4"/>
  <c r="AV810" i="4"/>
  <c r="AQ810" i="4"/>
  <c r="AP810" i="4"/>
  <c r="AK810" i="4"/>
  <c r="AJ810" i="4"/>
  <c r="AE810" i="4"/>
  <c r="AD810" i="4"/>
  <c r="BE809" i="4"/>
  <c r="BC809" i="4"/>
  <c r="BB809" i="4"/>
  <c r="AW809" i="4"/>
  <c r="AV809" i="4"/>
  <c r="AQ809" i="4"/>
  <c r="AP809" i="4"/>
  <c r="AK809" i="4"/>
  <c r="AJ809" i="4"/>
  <c r="AE809" i="4"/>
  <c r="AD809" i="4"/>
  <c r="BE808" i="4"/>
  <c r="BC808" i="4"/>
  <c r="BB808" i="4"/>
  <c r="AW808" i="4"/>
  <c r="AV808" i="4"/>
  <c r="AQ808" i="4"/>
  <c r="AP808" i="4"/>
  <c r="AK808" i="4"/>
  <c r="AJ808" i="4"/>
  <c r="AE808" i="4"/>
  <c r="AD808" i="4"/>
  <c r="BE807" i="4"/>
  <c r="BC807" i="4"/>
  <c r="BB807" i="4"/>
  <c r="AW807" i="4"/>
  <c r="AV807" i="4"/>
  <c r="AQ807" i="4"/>
  <c r="AP807" i="4"/>
  <c r="AK807" i="4"/>
  <c r="AJ807" i="4"/>
  <c r="AE807" i="4"/>
  <c r="AD807" i="4"/>
  <c r="BE806" i="4"/>
  <c r="BC806" i="4"/>
  <c r="BB806" i="4"/>
  <c r="AW806" i="4"/>
  <c r="AV806" i="4"/>
  <c r="AQ806" i="4"/>
  <c r="AP806" i="4"/>
  <c r="AK806" i="4"/>
  <c r="AJ806" i="4"/>
  <c r="AE806" i="4"/>
  <c r="AD806" i="4"/>
  <c r="BE805" i="4"/>
  <c r="BC805" i="4"/>
  <c r="BB805" i="4"/>
  <c r="AW805" i="4"/>
  <c r="AV805" i="4"/>
  <c r="AQ805" i="4"/>
  <c r="AP805" i="4"/>
  <c r="AK805" i="4"/>
  <c r="AJ805" i="4"/>
  <c r="AE805" i="4"/>
  <c r="AD805" i="4"/>
  <c r="BE804" i="4"/>
  <c r="BC804" i="4"/>
  <c r="BB804" i="4"/>
  <c r="AW804" i="4"/>
  <c r="AV804" i="4"/>
  <c r="AQ804" i="4"/>
  <c r="AP804" i="4"/>
  <c r="AK804" i="4"/>
  <c r="AJ804" i="4"/>
  <c r="AE804" i="4"/>
  <c r="AD804" i="4"/>
  <c r="BE803" i="4"/>
  <c r="BC803" i="4"/>
  <c r="BB803" i="4"/>
  <c r="AW803" i="4"/>
  <c r="AV803" i="4"/>
  <c r="AQ803" i="4"/>
  <c r="AP803" i="4"/>
  <c r="AK803" i="4"/>
  <c r="AJ803" i="4"/>
  <c r="AE803" i="4"/>
  <c r="AD803" i="4"/>
  <c r="BE802" i="4"/>
  <c r="BC802" i="4"/>
  <c r="BB802" i="4"/>
  <c r="AW802" i="4"/>
  <c r="AV802" i="4"/>
  <c r="AQ802" i="4"/>
  <c r="AP802" i="4"/>
  <c r="AK802" i="4"/>
  <c r="AJ802" i="4"/>
  <c r="AE802" i="4"/>
  <c r="AD802" i="4"/>
  <c r="BE801" i="4"/>
  <c r="BC801" i="4"/>
  <c r="BB801" i="4"/>
  <c r="AW801" i="4"/>
  <c r="AV801" i="4"/>
  <c r="AQ801" i="4"/>
  <c r="AP801" i="4"/>
  <c r="AK801" i="4"/>
  <c r="AJ801" i="4"/>
  <c r="AE801" i="4"/>
  <c r="AD801" i="4"/>
  <c r="BE800" i="4"/>
  <c r="BC800" i="4"/>
  <c r="BB800" i="4"/>
  <c r="AW800" i="4"/>
  <c r="AV800" i="4"/>
  <c r="AQ800" i="4"/>
  <c r="AP800" i="4"/>
  <c r="AK800" i="4"/>
  <c r="AJ800" i="4"/>
  <c r="AE800" i="4"/>
  <c r="AD800" i="4"/>
  <c r="BE799" i="4"/>
  <c r="BC799" i="4"/>
  <c r="BB799" i="4"/>
  <c r="AW799" i="4"/>
  <c r="AV799" i="4"/>
  <c r="AQ799" i="4"/>
  <c r="AP799" i="4"/>
  <c r="AK799" i="4"/>
  <c r="AJ799" i="4"/>
  <c r="AE799" i="4"/>
  <c r="AD799" i="4"/>
  <c r="BE798" i="4"/>
  <c r="BC798" i="4"/>
  <c r="BB798" i="4"/>
  <c r="AW798" i="4"/>
  <c r="AV798" i="4"/>
  <c r="AQ798" i="4"/>
  <c r="AP798" i="4"/>
  <c r="AK798" i="4"/>
  <c r="AJ798" i="4"/>
  <c r="AE798" i="4"/>
  <c r="AD798" i="4"/>
  <c r="BE797" i="4"/>
  <c r="BC797" i="4"/>
  <c r="BB797" i="4"/>
  <c r="AW797" i="4"/>
  <c r="AV797" i="4"/>
  <c r="AQ797" i="4"/>
  <c r="AP797" i="4"/>
  <c r="AK797" i="4"/>
  <c r="AJ797" i="4"/>
  <c r="AE797" i="4"/>
  <c r="AD797" i="4"/>
  <c r="BE796" i="4"/>
  <c r="BC796" i="4"/>
  <c r="BB796" i="4"/>
  <c r="AW796" i="4"/>
  <c r="AV796" i="4"/>
  <c r="AQ796" i="4"/>
  <c r="AP796" i="4"/>
  <c r="AK796" i="4"/>
  <c r="AJ796" i="4"/>
  <c r="AE796" i="4"/>
  <c r="AD796" i="4"/>
  <c r="BE795" i="4"/>
  <c r="BC795" i="4"/>
  <c r="BB795" i="4"/>
  <c r="AW795" i="4"/>
  <c r="AV795" i="4"/>
  <c r="AQ795" i="4"/>
  <c r="AP795" i="4"/>
  <c r="AK795" i="4"/>
  <c r="AJ795" i="4"/>
  <c r="AE795" i="4"/>
  <c r="AD795" i="4"/>
  <c r="BE794" i="4"/>
  <c r="BC794" i="4"/>
  <c r="BB794" i="4"/>
  <c r="AW794" i="4"/>
  <c r="AV794" i="4"/>
  <c r="AQ794" i="4"/>
  <c r="AP794" i="4"/>
  <c r="AK794" i="4"/>
  <c r="AJ794" i="4"/>
  <c r="AE794" i="4"/>
  <c r="AD794" i="4"/>
  <c r="BE793" i="4"/>
  <c r="BC793" i="4"/>
  <c r="BB793" i="4"/>
  <c r="AW793" i="4"/>
  <c r="AV793" i="4"/>
  <c r="AQ793" i="4"/>
  <c r="AP793" i="4"/>
  <c r="AK793" i="4"/>
  <c r="AJ793" i="4"/>
  <c r="AE793" i="4"/>
  <c r="AD793" i="4"/>
  <c r="BE792" i="4"/>
  <c r="BC792" i="4"/>
  <c r="BB792" i="4"/>
  <c r="AW792" i="4"/>
  <c r="AV792" i="4"/>
  <c r="AQ792" i="4"/>
  <c r="AP792" i="4"/>
  <c r="AK792" i="4"/>
  <c r="AJ792" i="4"/>
  <c r="AE792" i="4"/>
  <c r="AD792" i="4"/>
  <c r="BE791" i="4"/>
  <c r="BC791" i="4"/>
  <c r="BB791" i="4"/>
  <c r="AW791" i="4"/>
  <c r="AV791" i="4"/>
  <c r="AQ791" i="4"/>
  <c r="AP791" i="4"/>
  <c r="AK791" i="4"/>
  <c r="AJ791" i="4"/>
  <c r="AE791" i="4"/>
  <c r="AD791" i="4"/>
  <c r="BE790" i="4"/>
  <c r="BC790" i="4"/>
  <c r="BB790" i="4"/>
  <c r="AW790" i="4"/>
  <c r="AV790" i="4"/>
  <c r="AQ790" i="4"/>
  <c r="AP790" i="4"/>
  <c r="AK790" i="4"/>
  <c r="AJ790" i="4"/>
  <c r="AE790" i="4"/>
  <c r="AD790" i="4"/>
  <c r="BE789" i="4"/>
  <c r="BC789" i="4"/>
  <c r="BB789" i="4"/>
  <c r="AW789" i="4"/>
  <c r="AV789" i="4"/>
  <c r="AQ789" i="4"/>
  <c r="AP789" i="4"/>
  <c r="AK789" i="4"/>
  <c r="AJ789" i="4"/>
  <c r="AE789" i="4"/>
  <c r="AD789" i="4"/>
  <c r="BE788" i="4"/>
  <c r="BC788" i="4"/>
  <c r="BB788" i="4"/>
  <c r="AW788" i="4"/>
  <c r="AV788" i="4"/>
  <c r="AQ788" i="4"/>
  <c r="AP788" i="4"/>
  <c r="AK788" i="4"/>
  <c r="AJ788" i="4"/>
  <c r="AE788" i="4"/>
  <c r="AD788" i="4"/>
  <c r="BE787" i="4"/>
  <c r="BC787" i="4"/>
  <c r="BB787" i="4"/>
  <c r="AW787" i="4"/>
  <c r="AV787" i="4"/>
  <c r="AQ787" i="4"/>
  <c r="AP787" i="4"/>
  <c r="AK787" i="4"/>
  <c r="AJ787" i="4"/>
  <c r="AE787" i="4"/>
  <c r="AD787" i="4"/>
  <c r="BE786" i="4"/>
  <c r="BC786" i="4"/>
  <c r="BB786" i="4"/>
  <c r="AW786" i="4"/>
  <c r="AV786" i="4"/>
  <c r="AQ786" i="4"/>
  <c r="AP786" i="4"/>
  <c r="AK786" i="4"/>
  <c r="AJ786" i="4"/>
  <c r="AE786" i="4"/>
  <c r="AD786" i="4"/>
  <c r="BE785" i="4"/>
  <c r="BC785" i="4"/>
  <c r="BB785" i="4"/>
  <c r="AW785" i="4"/>
  <c r="AV785" i="4"/>
  <c r="AQ785" i="4"/>
  <c r="AP785" i="4"/>
  <c r="AK785" i="4"/>
  <c r="AJ785" i="4"/>
  <c r="AE785" i="4"/>
  <c r="AD785" i="4"/>
  <c r="BE784" i="4"/>
  <c r="BC784" i="4"/>
  <c r="BB784" i="4"/>
  <c r="AW784" i="4"/>
  <c r="AV784" i="4"/>
  <c r="AQ784" i="4"/>
  <c r="AP784" i="4"/>
  <c r="AK784" i="4"/>
  <c r="AJ784" i="4"/>
  <c r="AE784" i="4"/>
  <c r="AD784" i="4"/>
  <c r="BE783" i="4"/>
  <c r="BC783" i="4"/>
  <c r="BB783" i="4"/>
  <c r="AW783" i="4"/>
  <c r="AV783" i="4"/>
  <c r="AQ783" i="4"/>
  <c r="AP783" i="4"/>
  <c r="AK783" i="4"/>
  <c r="AJ783" i="4"/>
  <c r="AE783" i="4"/>
  <c r="AD783" i="4"/>
  <c r="BE782" i="4"/>
  <c r="BC782" i="4"/>
  <c r="BB782" i="4"/>
  <c r="AW782" i="4"/>
  <c r="AV782" i="4"/>
  <c r="AQ782" i="4"/>
  <c r="AP782" i="4"/>
  <c r="AK782" i="4"/>
  <c r="AJ782" i="4"/>
  <c r="AE782" i="4"/>
  <c r="AD782" i="4"/>
  <c r="BE781" i="4"/>
  <c r="BC781" i="4"/>
  <c r="BB781" i="4"/>
  <c r="AW781" i="4"/>
  <c r="AV781" i="4"/>
  <c r="AQ781" i="4"/>
  <c r="AP781" i="4"/>
  <c r="AK781" i="4"/>
  <c r="AJ781" i="4"/>
  <c r="AE781" i="4"/>
  <c r="AD781" i="4"/>
  <c r="BE780" i="4"/>
  <c r="BC780" i="4"/>
  <c r="BB780" i="4"/>
  <c r="AW780" i="4"/>
  <c r="AV780" i="4"/>
  <c r="AQ780" i="4"/>
  <c r="AP780" i="4"/>
  <c r="AK780" i="4"/>
  <c r="AJ780" i="4"/>
  <c r="AE780" i="4"/>
  <c r="AD780" i="4"/>
  <c r="BE779" i="4"/>
  <c r="BC779" i="4"/>
  <c r="BB779" i="4"/>
  <c r="AW779" i="4"/>
  <c r="AV779" i="4"/>
  <c r="AQ779" i="4"/>
  <c r="AP779" i="4"/>
  <c r="AK779" i="4"/>
  <c r="AJ779" i="4"/>
  <c r="AE779" i="4"/>
  <c r="AD779" i="4"/>
  <c r="BE778" i="4"/>
  <c r="BC778" i="4"/>
  <c r="BB778" i="4"/>
  <c r="AW778" i="4"/>
  <c r="AV778" i="4"/>
  <c r="AQ778" i="4"/>
  <c r="AP778" i="4"/>
  <c r="AK778" i="4"/>
  <c r="AJ778" i="4"/>
  <c r="AE778" i="4"/>
  <c r="AD778" i="4"/>
  <c r="BE777" i="4"/>
  <c r="BC777" i="4"/>
  <c r="BB777" i="4"/>
  <c r="AW777" i="4"/>
  <c r="AV777" i="4"/>
  <c r="AQ777" i="4"/>
  <c r="AP777" i="4"/>
  <c r="AK777" i="4"/>
  <c r="AJ777" i="4"/>
  <c r="AE777" i="4"/>
  <c r="AD777" i="4"/>
  <c r="BE776" i="4"/>
  <c r="BC776" i="4"/>
  <c r="BB776" i="4"/>
  <c r="AW776" i="4"/>
  <c r="AV776" i="4"/>
  <c r="AQ776" i="4"/>
  <c r="AP776" i="4"/>
  <c r="AK776" i="4"/>
  <c r="AJ776" i="4"/>
  <c r="AE776" i="4"/>
  <c r="AD776" i="4"/>
  <c r="BE775" i="4"/>
  <c r="BC775" i="4"/>
  <c r="BB775" i="4"/>
  <c r="AW775" i="4"/>
  <c r="AV775" i="4"/>
  <c r="AQ775" i="4"/>
  <c r="AP775" i="4"/>
  <c r="AK775" i="4"/>
  <c r="AJ775" i="4"/>
  <c r="AE775" i="4"/>
  <c r="AD775" i="4"/>
  <c r="BE774" i="4"/>
  <c r="BC774" i="4"/>
  <c r="BB774" i="4"/>
  <c r="AW774" i="4"/>
  <c r="AV774" i="4"/>
  <c r="AQ774" i="4"/>
  <c r="AP774" i="4"/>
  <c r="AK774" i="4"/>
  <c r="AJ774" i="4"/>
  <c r="AE774" i="4"/>
  <c r="AD774" i="4"/>
  <c r="BE773" i="4"/>
  <c r="BC773" i="4"/>
  <c r="BB773" i="4"/>
  <c r="AW773" i="4"/>
  <c r="AV773" i="4"/>
  <c r="AQ773" i="4"/>
  <c r="AP773" i="4"/>
  <c r="AK773" i="4"/>
  <c r="AJ773" i="4"/>
  <c r="AE773" i="4"/>
  <c r="AD773" i="4"/>
  <c r="BE772" i="4"/>
  <c r="BC772" i="4"/>
  <c r="BB772" i="4"/>
  <c r="AW772" i="4"/>
  <c r="AV772" i="4"/>
  <c r="AQ772" i="4"/>
  <c r="AP772" i="4"/>
  <c r="AK772" i="4"/>
  <c r="AJ772" i="4"/>
  <c r="AE772" i="4"/>
  <c r="AD772" i="4"/>
  <c r="BE771" i="4"/>
  <c r="BC771" i="4"/>
  <c r="BB771" i="4"/>
  <c r="AW771" i="4"/>
  <c r="AV771" i="4"/>
  <c r="AQ771" i="4"/>
  <c r="AP771" i="4"/>
  <c r="AK771" i="4"/>
  <c r="AJ771" i="4"/>
  <c r="AE771" i="4"/>
  <c r="AD771" i="4"/>
  <c r="BE770" i="4"/>
  <c r="BC770" i="4"/>
  <c r="BB770" i="4"/>
  <c r="AW770" i="4"/>
  <c r="AV770" i="4"/>
  <c r="AQ770" i="4"/>
  <c r="AP770" i="4"/>
  <c r="AK770" i="4"/>
  <c r="AJ770" i="4"/>
  <c r="AE770" i="4"/>
  <c r="AD770" i="4"/>
  <c r="BE769" i="4"/>
  <c r="BC769" i="4"/>
  <c r="BB769" i="4"/>
  <c r="AW769" i="4"/>
  <c r="AV769" i="4"/>
  <c r="AQ769" i="4"/>
  <c r="AP769" i="4"/>
  <c r="AK769" i="4"/>
  <c r="AJ769" i="4"/>
  <c r="AE769" i="4"/>
  <c r="AD769" i="4"/>
  <c r="BE768" i="4"/>
  <c r="BC768" i="4"/>
  <c r="BB768" i="4"/>
  <c r="AW768" i="4"/>
  <c r="AV768" i="4"/>
  <c r="AQ768" i="4"/>
  <c r="AP768" i="4"/>
  <c r="AK768" i="4"/>
  <c r="AJ768" i="4"/>
  <c r="AE768" i="4"/>
  <c r="AD768" i="4"/>
  <c r="BE767" i="4"/>
  <c r="BC767" i="4"/>
  <c r="BB767" i="4"/>
  <c r="AW767" i="4"/>
  <c r="AV767" i="4"/>
  <c r="AQ767" i="4"/>
  <c r="AP767" i="4"/>
  <c r="AK767" i="4"/>
  <c r="AJ767" i="4"/>
  <c r="AE767" i="4"/>
  <c r="AD767" i="4"/>
  <c r="BE766" i="4"/>
  <c r="BC766" i="4"/>
  <c r="BB766" i="4"/>
  <c r="AW766" i="4"/>
  <c r="AV766" i="4"/>
  <c r="AQ766" i="4"/>
  <c r="AP766" i="4"/>
  <c r="AK766" i="4"/>
  <c r="AJ766" i="4"/>
  <c r="AE766" i="4"/>
  <c r="AD766" i="4"/>
  <c r="BE765" i="4"/>
  <c r="BC765" i="4"/>
  <c r="BB765" i="4"/>
  <c r="AW765" i="4"/>
  <c r="AV765" i="4"/>
  <c r="AQ765" i="4"/>
  <c r="AP765" i="4"/>
  <c r="AK765" i="4"/>
  <c r="AJ765" i="4"/>
  <c r="AE765" i="4"/>
  <c r="AD765" i="4"/>
  <c r="BE764" i="4"/>
  <c r="BC764" i="4"/>
  <c r="BB764" i="4"/>
  <c r="AW764" i="4"/>
  <c r="AV764" i="4"/>
  <c r="AQ764" i="4"/>
  <c r="AP764" i="4"/>
  <c r="AK764" i="4"/>
  <c r="AJ764" i="4"/>
  <c r="AE764" i="4"/>
  <c r="AD764" i="4"/>
  <c r="BE763" i="4"/>
  <c r="BC763" i="4"/>
  <c r="BB763" i="4"/>
  <c r="AW763" i="4"/>
  <c r="AV763" i="4"/>
  <c r="AQ763" i="4"/>
  <c r="AP763" i="4"/>
  <c r="AK763" i="4"/>
  <c r="AJ763" i="4"/>
  <c r="AE763" i="4"/>
  <c r="AD763" i="4"/>
  <c r="BE762" i="4"/>
  <c r="BC762" i="4"/>
  <c r="BB762" i="4"/>
  <c r="AW762" i="4"/>
  <c r="AV762" i="4"/>
  <c r="AQ762" i="4"/>
  <c r="AP762" i="4"/>
  <c r="AK762" i="4"/>
  <c r="AJ762" i="4"/>
  <c r="AE762" i="4"/>
  <c r="AD762" i="4"/>
  <c r="BE761" i="4"/>
  <c r="BC761" i="4"/>
  <c r="BB761" i="4"/>
  <c r="AW761" i="4"/>
  <c r="AV761" i="4"/>
  <c r="AQ761" i="4"/>
  <c r="AP761" i="4"/>
  <c r="AK761" i="4"/>
  <c r="AJ761" i="4"/>
  <c r="AE761" i="4"/>
  <c r="AD761" i="4"/>
  <c r="BE760" i="4"/>
  <c r="BC760" i="4"/>
  <c r="BB760" i="4"/>
  <c r="AW760" i="4"/>
  <c r="AV760" i="4"/>
  <c r="AQ760" i="4"/>
  <c r="AP760" i="4"/>
  <c r="AK760" i="4"/>
  <c r="AJ760" i="4"/>
  <c r="AE760" i="4"/>
  <c r="AD760" i="4"/>
  <c r="BE759" i="4"/>
  <c r="BC759" i="4"/>
  <c r="BB759" i="4"/>
  <c r="AW759" i="4"/>
  <c r="AV759" i="4"/>
  <c r="AQ759" i="4"/>
  <c r="AP759" i="4"/>
  <c r="AK759" i="4"/>
  <c r="AJ759" i="4"/>
  <c r="AE759" i="4"/>
  <c r="AD759" i="4"/>
  <c r="BE758" i="4"/>
  <c r="BC758" i="4"/>
  <c r="BB758" i="4"/>
  <c r="AW758" i="4"/>
  <c r="AV758" i="4"/>
  <c r="AQ758" i="4"/>
  <c r="AP758" i="4"/>
  <c r="AK758" i="4"/>
  <c r="AJ758" i="4"/>
  <c r="AE758" i="4"/>
  <c r="AD758" i="4"/>
  <c r="BE757" i="4"/>
  <c r="BC757" i="4"/>
  <c r="BB757" i="4"/>
  <c r="AW757" i="4"/>
  <c r="AV757" i="4"/>
  <c r="AQ757" i="4"/>
  <c r="AP757" i="4"/>
  <c r="AK757" i="4"/>
  <c r="AJ757" i="4"/>
  <c r="AE757" i="4"/>
  <c r="AD757" i="4"/>
  <c r="BE756" i="4"/>
  <c r="BC756" i="4"/>
  <c r="BB756" i="4"/>
  <c r="AW756" i="4"/>
  <c r="AV756" i="4"/>
  <c r="AQ756" i="4"/>
  <c r="AP756" i="4"/>
  <c r="AK756" i="4"/>
  <c r="AJ756" i="4"/>
  <c r="AE756" i="4"/>
  <c r="AD756" i="4"/>
  <c r="BE755" i="4"/>
  <c r="BC755" i="4"/>
  <c r="BB755" i="4"/>
  <c r="AW755" i="4"/>
  <c r="AV755" i="4"/>
  <c r="AQ755" i="4"/>
  <c r="AP755" i="4"/>
  <c r="AK755" i="4"/>
  <c r="AJ755" i="4"/>
  <c r="AE755" i="4"/>
  <c r="AD755" i="4"/>
  <c r="BE754" i="4"/>
  <c r="BC754" i="4"/>
  <c r="BB754" i="4"/>
  <c r="AW754" i="4"/>
  <c r="AV754" i="4"/>
  <c r="AQ754" i="4"/>
  <c r="AP754" i="4"/>
  <c r="AK754" i="4"/>
  <c r="AJ754" i="4"/>
  <c r="AE754" i="4"/>
  <c r="AD754" i="4"/>
  <c r="BE753" i="4"/>
  <c r="BC753" i="4"/>
  <c r="BB753" i="4"/>
  <c r="AW753" i="4"/>
  <c r="AV753" i="4"/>
  <c r="AQ753" i="4"/>
  <c r="AP753" i="4"/>
  <c r="AK753" i="4"/>
  <c r="AJ753" i="4"/>
  <c r="AE753" i="4"/>
  <c r="AD753" i="4"/>
  <c r="BE752" i="4"/>
  <c r="BC752" i="4"/>
  <c r="BB752" i="4"/>
  <c r="AW752" i="4"/>
  <c r="AV752" i="4"/>
  <c r="AQ752" i="4"/>
  <c r="AP752" i="4"/>
  <c r="AK752" i="4"/>
  <c r="AJ752" i="4"/>
  <c r="AE752" i="4"/>
  <c r="AD752" i="4"/>
  <c r="BE751" i="4"/>
  <c r="BC751" i="4"/>
  <c r="BB751" i="4"/>
  <c r="AW751" i="4"/>
  <c r="AV751" i="4"/>
  <c r="AQ751" i="4"/>
  <c r="AP751" i="4"/>
  <c r="AK751" i="4"/>
  <c r="AJ751" i="4"/>
  <c r="AE751" i="4"/>
  <c r="AD751" i="4"/>
  <c r="BE750" i="4"/>
  <c r="BC750" i="4"/>
  <c r="BB750" i="4"/>
  <c r="AW750" i="4"/>
  <c r="AV750" i="4"/>
  <c r="AQ750" i="4"/>
  <c r="AP750" i="4"/>
  <c r="AK750" i="4"/>
  <c r="AJ750" i="4"/>
  <c r="AE750" i="4"/>
  <c r="AD750" i="4"/>
  <c r="BE749" i="4"/>
  <c r="BC749" i="4"/>
  <c r="BB749" i="4"/>
  <c r="AW749" i="4"/>
  <c r="AV749" i="4"/>
  <c r="AQ749" i="4"/>
  <c r="AP749" i="4"/>
  <c r="AK749" i="4"/>
  <c r="AJ749" i="4"/>
  <c r="AE749" i="4"/>
  <c r="AD749" i="4"/>
  <c r="BE748" i="4"/>
  <c r="BC748" i="4"/>
  <c r="BB748" i="4"/>
  <c r="AW748" i="4"/>
  <c r="AV748" i="4"/>
  <c r="AQ748" i="4"/>
  <c r="AP748" i="4"/>
  <c r="AK748" i="4"/>
  <c r="AJ748" i="4"/>
  <c r="AE748" i="4"/>
  <c r="AD748" i="4"/>
  <c r="BE747" i="4"/>
  <c r="BC747" i="4"/>
  <c r="BB747" i="4"/>
  <c r="AW747" i="4"/>
  <c r="AV747" i="4"/>
  <c r="AQ747" i="4"/>
  <c r="AP747" i="4"/>
  <c r="AK747" i="4"/>
  <c r="AJ747" i="4"/>
  <c r="AE747" i="4"/>
  <c r="AD747" i="4"/>
  <c r="BE746" i="4"/>
  <c r="BC746" i="4"/>
  <c r="BB746" i="4"/>
  <c r="AW746" i="4"/>
  <c r="AV746" i="4"/>
  <c r="AQ746" i="4"/>
  <c r="AP746" i="4"/>
  <c r="AK746" i="4"/>
  <c r="AJ746" i="4"/>
  <c r="AE746" i="4"/>
  <c r="AD746" i="4"/>
  <c r="BE745" i="4"/>
  <c r="BC745" i="4"/>
  <c r="BB745" i="4"/>
  <c r="AW745" i="4"/>
  <c r="AV745" i="4"/>
  <c r="AQ745" i="4"/>
  <c r="AP745" i="4"/>
  <c r="AK745" i="4"/>
  <c r="AJ745" i="4"/>
  <c r="AE745" i="4"/>
  <c r="AD745" i="4"/>
  <c r="BE744" i="4"/>
  <c r="BC744" i="4"/>
  <c r="BB744" i="4"/>
  <c r="AW744" i="4"/>
  <c r="AV744" i="4"/>
  <c r="AQ744" i="4"/>
  <c r="AP744" i="4"/>
  <c r="AK744" i="4"/>
  <c r="AJ744" i="4"/>
  <c r="AE744" i="4"/>
  <c r="AD744" i="4"/>
  <c r="BE743" i="4"/>
  <c r="BC743" i="4"/>
  <c r="BB743" i="4"/>
  <c r="AW743" i="4"/>
  <c r="AV743" i="4"/>
  <c r="AQ743" i="4"/>
  <c r="AP743" i="4"/>
  <c r="AK743" i="4"/>
  <c r="AJ743" i="4"/>
  <c r="AE743" i="4"/>
  <c r="AD743" i="4"/>
  <c r="BE742" i="4"/>
  <c r="BC742" i="4"/>
  <c r="BB742" i="4"/>
  <c r="AW742" i="4"/>
  <c r="AV742" i="4"/>
  <c r="AQ742" i="4"/>
  <c r="AP742" i="4"/>
  <c r="AK742" i="4"/>
  <c r="AJ742" i="4"/>
  <c r="AE742" i="4"/>
  <c r="AD742" i="4"/>
  <c r="BE741" i="4"/>
  <c r="BC741" i="4"/>
  <c r="BB741" i="4"/>
  <c r="AW741" i="4"/>
  <c r="AV741" i="4"/>
  <c r="AQ741" i="4"/>
  <c r="AP741" i="4"/>
  <c r="AK741" i="4"/>
  <c r="AJ741" i="4"/>
  <c r="AE741" i="4"/>
  <c r="AD741" i="4"/>
  <c r="BE740" i="4"/>
  <c r="BC740" i="4"/>
  <c r="BB740" i="4"/>
  <c r="AW740" i="4"/>
  <c r="AV740" i="4"/>
  <c r="AQ740" i="4"/>
  <c r="AP740" i="4"/>
  <c r="AK740" i="4"/>
  <c r="AJ740" i="4"/>
  <c r="AE740" i="4"/>
  <c r="AD740" i="4"/>
  <c r="BE739" i="4"/>
  <c r="BC739" i="4"/>
  <c r="BB739" i="4"/>
  <c r="AW739" i="4"/>
  <c r="AV739" i="4"/>
  <c r="AQ739" i="4"/>
  <c r="AP739" i="4"/>
  <c r="AK739" i="4"/>
  <c r="AJ739" i="4"/>
  <c r="AE739" i="4"/>
  <c r="AD739" i="4"/>
  <c r="BE738" i="4"/>
  <c r="BC738" i="4"/>
  <c r="BB738" i="4"/>
  <c r="AW738" i="4"/>
  <c r="AV738" i="4"/>
  <c r="AQ738" i="4"/>
  <c r="AP738" i="4"/>
  <c r="AK738" i="4"/>
  <c r="AJ738" i="4"/>
  <c r="AE738" i="4"/>
  <c r="AD738" i="4"/>
  <c r="BE737" i="4"/>
  <c r="BC737" i="4"/>
  <c r="BB737" i="4"/>
  <c r="AW737" i="4"/>
  <c r="AV737" i="4"/>
  <c r="AQ737" i="4"/>
  <c r="AP737" i="4"/>
  <c r="AK737" i="4"/>
  <c r="AJ737" i="4"/>
  <c r="AE737" i="4"/>
  <c r="AD737" i="4"/>
  <c r="BE736" i="4"/>
  <c r="BC736" i="4"/>
  <c r="BB736" i="4"/>
  <c r="AW736" i="4"/>
  <c r="AV736" i="4"/>
  <c r="AQ736" i="4"/>
  <c r="AP736" i="4"/>
  <c r="AK736" i="4"/>
  <c r="AJ736" i="4"/>
  <c r="AE736" i="4"/>
  <c r="AD736" i="4"/>
  <c r="BE735" i="4"/>
  <c r="BC735" i="4"/>
  <c r="BB735" i="4"/>
  <c r="AW735" i="4"/>
  <c r="AV735" i="4"/>
  <c r="AQ735" i="4"/>
  <c r="AP735" i="4"/>
  <c r="AK735" i="4"/>
  <c r="AJ735" i="4"/>
  <c r="AE735" i="4"/>
  <c r="AD735" i="4"/>
  <c r="BE734" i="4"/>
  <c r="BC734" i="4"/>
  <c r="BB734" i="4"/>
  <c r="AW734" i="4"/>
  <c r="AV734" i="4"/>
  <c r="AQ734" i="4"/>
  <c r="AP734" i="4"/>
  <c r="AK734" i="4"/>
  <c r="AJ734" i="4"/>
  <c r="AE734" i="4"/>
  <c r="AD734" i="4"/>
  <c r="BE733" i="4"/>
  <c r="BC733" i="4"/>
  <c r="BB733" i="4"/>
  <c r="AW733" i="4"/>
  <c r="AV733" i="4"/>
  <c r="AQ733" i="4"/>
  <c r="AP733" i="4"/>
  <c r="AK733" i="4"/>
  <c r="AJ733" i="4"/>
  <c r="AE733" i="4"/>
  <c r="AD733" i="4"/>
  <c r="BE732" i="4"/>
  <c r="BC732" i="4"/>
  <c r="BB732" i="4"/>
  <c r="AW732" i="4"/>
  <c r="AV732" i="4"/>
  <c r="AQ732" i="4"/>
  <c r="AP732" i="4"/>
  <c r="AK732" i="4"/>
  <c r="AJ732" i="4"/>
  <c r="AE732" i="4"/>
  <c r="AD732" i="4"/>
  <c r="BE731" i="4"/>
  <c r="BC731" i="4"/>
  <c r="BB731" i="4"/>
  <c r="AW731" i="4"/>
  <c r="AV731" i="4"/>
  <c r="AQ731" i="4"/>
  <c r="AP731" i="4"/>
  <c r="AK731" i="4"/>
  <c r="AJ731" i="4"/>
  <c r="AE731" i="4"/>
  <c r="AD731" i="4"/>
  <c r="BE730" i="4"/>
  <c r="BC730" i="4"/>
  <c r="BB730" i="4"/>
  <c r="AW730" i="4"/>
  <c r="AV730" i="4"/>
  <c r="AQ730" i="4"/>
  <c r="AP730" i="4"/>
  <c r="AK730" i="4"/>
  <c r="AJ730" i="4"/>
  <c r="AE730" i="4"/>
  <c r="AD730" i="4"/>
  <c r="BE729" i="4"/>
  <c r="BC729" i="4"/>
  <c r="BB729" i="4"/>
  <c r="AW729" i="4"/>
  <c r="AV729" i="4"/>
  <c r="AQ729" i="4"/>
  <c r="AP729" i="4"/>
  <c r="AK729" i="4"/>
  <c r="AJ729" i="4"/>
  <c r="AE729" i="4"/>
  <c r="AD729" i="4"/>
  <c r="BE728" i="4"/>
  <c r="BC728" i="4"/>
  <c r="BB728" i="4"/>
  <c r="AW728" i="4"/>
  <c r="AV728" i="4"/>
  <c r="AQ728" i="4"/>
  <c r="AP728" i="4"/>
  <c r="AK728" i="4"/>
  <c r="AJ728" i="4"/>
  <c r="AE728" i="4"/>
  <c r="AD728" i="4"/>
  <c r="BE727" i="4"/>
  <c r="BC727" i="4"/>
  <c r="BB727" i="4"/>
  <c r="AW727" i="4"/>
  <c r="AV727" i="4"/>
  <c r="AQ727" i="4"/>
  <c r="AP727" i="4"/>
  <c r="AK727" i="4"/>
  <c r="AJ727" i="4"/>
  <c r="AE727" i="4"/>
  <c r="AD727" i="4"/>
  <c r="BE726" i="4"/>
  <c r="BC726" i="4"/>
  <c r="BB726" i="4"/>
  <c r="AW726" i="4"/>
  <c r="AV726" i="4"/>
  <c r="AQ726" i="4"/>
  <c r="AP726" i="4"/>
  <c r="AK726" i="4"/>
  <c r="AJ726" i="4"/>
  <c r="AE726" i="4"/>
  <c r="AD726" i="4"/>
  <c r="BE725" i="4"/>
  <c r="BC725" i="4"/>
  <c r="BB725" i="4"/>
  <c r="AW725" i="4"/>
  <c r="AV725" i="4"/>
  <c r="AQ725" i="4"/>
  <c r="AP725" i="4"/>
  <c r="AK725" i="4"/>
  <c r="AJ725" i="4"/>
  <c r="AE725" i="4"/>
  <c r="AD725" i="4"/>
  <c r="BE724" i="4"/>
  <c r="BC724" i="4"/>
  <c r="BB724" i="4"/>
  <c r="AW724" i="4"/>
  <c r="AV724" i="4"/>
  <c r="AQ724" i="4"/>
  <c r="AP724" i="4"/>
  <c r="AK724" i="4"/>
  <c r="AJ724" i="4"/>
  <c r="AE724" i="4"/>
  <c r="AD724" i="4"/>
  <c r="BE723" i="4"/>
  <c r="BC723" i="4"/>
  <c r="BB723" i="4"/>
  <c r="AW723" i="4"/>
  <c r="AV723" i="4"/>
  <c r="AQ723" i="4"/>
  <c r="AP723" i="4"/>
  <c r="AK723" i="4"/>
  <c r="AJ723" i="4"/>
  <c r="AE723" i="4"/>
  <c r="AD723" i="4"/>
  <c r="BE722" i="4"/>
  <c r="BC722" i="4"/>
  <c r="BB722" i="4"/>
  <c r="AW722" i="4"/>
  <c r="AV722" i="4"/>
  <c r="AQ722" i="4"/>
  <c r="AP722" i="4"/>
  <c r="AK722" i="4"/>
  <c r="AJ722" i="4"/>
  <c r="AE722" i="4"/>
  <c r="AD722" i="4"/>
  <c r="BE721" i="4"/>
  <c r="BC721" i="4"/>
  <c r="BB721" i="4"/>
  <c r="AW721" i="4"/>
  <c r="AV721" i="4"/>
  <c r="AQ721" i="4"/>
  <c r="AP721" i="4"/>
  <c r="AK721" i="4"/>
  <c r="AJ721" i="4"/>
  <c r="AE721" i="4"/>
  <c r="AD721" i="4"/>
  <c r="BE720" i="4"/>
  <c r="BC720" i="4"/>
  <c r="BB720" i="4"/>
  <c r="AW720" i="4"/>
  <c r="AV720" i="4"/>
  <c r="AQ720" i="4"/>
  <c r="AP720" i="4"/>
  <c r="AK720" i="4"/>
  <c r="AJ720" i="4"/>
  <c r="AE720" i="4"/>
  <c r="AD720" i="4"/>
  <c r="BE719" i="4"/>
  <c r="BC719" i="4"/>
  <c r="BB719" i="4"/>
  <c r="AW719" i="4"/>
  <c r="AV719" i="4"/>
  <c r="AQ719" i="4"/>
  <c r="AP719" i="4"/>
  <c r="AK719" i="4"/>
  <c r="AJ719" i="4"/>
  <c r="AE719" i="4"/>
  <c r="AD719" i="4"/>
  <c r="BE718" i="4"/>
  <c r="BC718" i="4"/>
  <c r="BB718" i="4"/>
  <c r="AW718" i="4"/>
  <c r="AV718" i="4"/>
  <c r="AQ718" i="4"/>
  <c r="AP718" i="4"/>
  <c r="AK718" i="4"/>
  <c r="AJ718" i="4"/>
  <c r="AE718" i="4"/>
  <c r="AD718" i="4"/>
  <c r="BE717" i="4"/>
  <c r="BC717" i="4"/>
  <c r="BB717" i="4"/>
  <c r="AW717" i="4"/>
  <c r="AV717" i="4"/>
  <c r="AQ717" i="4"/>
  <c r="AP717" i="4"/>
  <c r="AK717" i="4"/>
  <c r="AJ717" i="4"/>
  <c r="AE717" i="4"/>
  <c r="AD717" i="4"/>
  <c r="BE716" i="4"/>
  <c r="BC716" i="4"/>
  <c r="BB716" i="4"/>
  <c r="AW716" i="4"/>
  <c r="AV716" i="4"/>
  <c r="AQ716" i="4"/>
  <c r="AP716" i="4"/>
  <c r="AK716" i="4"/>
  <c r="AJ716" i="4"/>
  <c r="AE716" i="4"/>
  <c r="AD716" i="4"/>
  <c r="BE715" i="4"/>
  <c r="BC715" i="4"/>
  <c r="BB715" i="4"/>
  <c r="AW715" i="4"/>
  <c r="AV715" i="4"/>
  <c r="AQ715" i="4"/>
  <c r="AP715" i="4"/>
  <c r="AK715" i="4"/>
  <c r="AJ715" i="4"/>
  <c r="AE715" i="4"/>
  <c r="AD715" i="4"/>
  <c r="BE714" i="4"/>
  <c r="BC714" i="4"/>
  <c r="BB714" i="4"/>
  <c r="AW714" i="4"/>
  <c r="AV714" i="4"/>
  <c r="AQ714" i="4"/>
  <c r="AP714" i="4"/>
  <c r="AK714" i="4"/>
  <c r="AJ714" i="4"/>
  <c r="AE714" i="4"/>
  <c r="AD714" i="4"/>
  <c r="BE713" i="4"/>
  <c r="BC713" i="4"/>
  <c r="BB713" i="4"/>
  <c r="AW713" i="4"/>
  <c r="AV713" i="4"/>
  <c r="AQ713" i="4"/>
  <c r="AP713" i="4"/>
  <c r="AK713" i="4"/>
  <c r="AJ713" i="4"/>
  <c r="AE713" i="4"/>
  <c r="AD713" i="4"/>
  <c r="BE712" i="4"/>
  <c r="BC712" i="4"/>
  <c r="BB712" i="4"/>
  <c r="AW712" i="4"/>
  <c r="AV712" i="4"/>
  <c r="AQ712" i="4"/>
  <c r="AP712" i="4"/>
  <c r="AK712" i="4"/>
  <c r="AJ712" i="4"/>
  <c r="AE712" i="4"/>
  <c r="AD712" i="4"/>
  <c r="BE711" i="4"/>
  <c r="BC711" i="4"/>
  <c r="BB711" i="4"/>
  <c r="AW711" i="4"/>
  <c r="AV711" i="4"/>
  <c r="AQ711" i="4"/>
  <c r="AP711" i="4"/>
  <c r="AK711" i="4"/>
  <c r="AJ711" i="4"/>
  <c r="AE711" i="4"/>
  <c r="AD711" i="4"/>
  <c r="BE710" i="4"/>
  <c r="BC710" i="4"/>
  <c r="BB710" i="4"/>
  <c r="AW710" i="4"/>
  <c r="AV710" i="4"/>
  <c r="AQ710" i="4"/>
  <c r="AP710" i="4"/>
  <c r="AK710" i="4"/>
  <c r="AJ710" i="4"/>
  <c r="AE710" i="4"/>
  <c r="AD710" i="4"/>
  <c r="BE709" i="4"/>
  <c r="BC709" i="4"/>
  <c r="BB709" i="4"/>
  <c r="AW709" i="4"/>
  <c r="AV709" i="4"/>
  <c r="AQ709" i="4"/>
  <c r="AP709" i="4"/>
  <c r="AK709" i="4"/>
  <c r="AJ709" i="4"/>
  <c r="AE709" i="4"/>
  <c r="AD709" i="4"/>
  <c r="BE708" i="4"/>
  <c r="BC708" i="4"/>
  <c r="BB708" i="4"/>
  <c r="AW708" i="4"/>
  <c r="AV708" i="4"/>
  <c r="AQ708" i="4"/>
  <c r="AP708" i="4"/>
  <c r="AK708" i="4"/>
  <c r="AJ708" i="4"/>
  <c r="AE708" i="4"/>
  <c r="AD708" i="4"/>
  <c r="BE707" i="4"/>
  <c r="BC707" i="4"/>
  <c r="BB707" i="4"/>
  <c r="AW707" i="4"/>
  <c r="AV707" i="4"/>
  <c r="AQ707" i="4"/>
  <c r="AP707" i="4"/>
  <c r="AK707" i="4"/>
  <c r="AJ707" i="4"/>
  <c r="AE707" i="4"/>
  <c r="AD707" i="4"/>
  <c r="BE706" i="4"/>
  <c r="BC706" i="4"/>
  <c r="BB706" i="4"/>
  <c r="AW706" i="4"/>
  <c r="AV706" i="4"/>
  <c r="AQ706" i="4"/>
  <c r="AP706" i="4"/>
  <c r="AK706" i="4"/>
  <c r="AJ706" i="4"/>
  <c r="AE706" i="4"/>
  <c r="AD706" i="4"/>
  <c r="BE705" i="4"/>
  <c r="BC705" i="4"/>
  <c r="BB705" i="4"/>
  <c r="AW705" i="4"/>
  <c r="AV705" i="4"/>
  <c r="AQ705" i="4"/>
  <c r="AP705" i="4"/>
  <c r="AK705" i="4"/>
  <c r="AJ705" i="4"/>
  <c r="AE705" i="4"/>
  <c r="AD705" i="4"/>
  <c r="BE704" i="4"/>
  <c r="BC704" i="4"/>
  <c r="BB704" i="4"/>
  <c r="AW704" i="4"/>
  <c r="AV704" i="4"/>
  <c r="AQ704" i="4"/>
  <c r="AP704" i="4"/>
  <c r="AK704" i="4"/>
  <c r="AJ704" i="4"/>
  <c r="AE704" i="4"/>
  <c r="AD704" i="4"/>
  <c r="BE703" i="4"/>
  <c r="BC703" i="4"/>
  <c r="BB703" i="4"/>
  <c r="AW703" i="4"/>
  <c r="AV703" i="4"/>
  <c r="AQ703" i="4"/>
  <c r="AP703" i="4"/>
  <c r="AK703" i="4"/>
  <c r="AJ703" i="4"/>
  <c r="AE703" i="4"/>
  <c r="AD703" i="4"/>
  <c r="BE702" i="4"/>
  <c r="BC702" i="4"/>
  <c r="BB702" i="4"/>
  <c r="AW702" i="4"/>
  <c r="AV702" i="4"/>
  <c r="AQ702" i="4"/>
  <c r="AP702" i="4"/>
  <c r="AK702" i="4"/>
  <c r="AJ702" i="4"/>
  <c r="AE702" i="4"/>
  <c r="AD702" i="4"/>
  <c r="BE701" i="4"/>
  <c r="BC701" i="4"/>
  <c r="BB701" i="4"/>
  <c r="AW701" i="4"/>
  <c r="AV701" i="4"/>
  <c r="AQ701" i="4"/>
  <c r="AP701" i="4"/>
  <c r="AK701" i="4"/>
  <c r="AJ701" i="4"/>
  <c r="AE701" i="4"/>
  <c r="AD701" i="4"/>
  <c r="BE700" i="4"/>
  <c r="BC700" i="4"/>
  <c r="BB700" i="4"/>
  <c r="AW700" i="4"/>
  <c r="AV700" i="4"/>
  <c r="AQ700" i="4"/>
  <c r="AP700" i="4"/>
  <c r="AK700" i="4"/>
  <c r="AJ700" i="4"/>
  <c r="AE700" i="4"/>
  <c r="AD700" i="4"/>
  <c r="BE699" i="4"/>
  <c r="BC699" i="4"/>
  <c r="BB699" i="4"/>
  <c r="AW699" i="4"/>
  <c r="AV699" i="4"/>
  <c r="AQ699" i="4"/>
  <c r="AP699" i="4"/>
  <c r="AK699" i="4"/>
  <c r="AJ699" i="4"/>
  <c r="AE699" i="4"/>
  <c r="AD699" i="4"/>
  <c r="BE698" i="4"/>
  <c r="BC698" i="4"/>
  <c r="BB698" i="4"/>
  <c r="AW698" i="4"/>
  <c r="AV698" i="4"/>
  <c r="AQ698" i="4"/>
  <c r="AP698" i="4"/>
  <c r="AK698" i="4"/>
  <c r="AJ698" i="4"/>
  <c r="AE698" i="4"/>
  <c r="AD698" i="4"/>
  <c r="BE697" i="4"/>
  <c r="BC697" i="4"/>
  <c r="BB697" i="4"/>
  <c r="AW697" i="4"/>
  <c r="AV697" i="4"/>
  <c r="AQ697" i="4"/>
  <c r="AP697" i="4"/>
  <c r="AK697" i="4"/>
  <c r="AJ697" i="4"/>
  <c r="AE697" i="4"/>
  <c r="AD697" i="4"/>
  <c r="BE696" i="4"/>
  <c r="BC696" i="4"/>
  <c r="BB696" i="4"/>
  <c r="AW696" i="4"/>
  <c r="AV696" i="4"/>
  <c r="AQ696" i="4"/>
  <c r="AP696" i="4"/>
  <c r="AK696" i="4"/>
  <c r="AJ696" i="4"/>
  <c r="AE696" i="4"/>
  <c r="AD696" i="4"/>
  <c r="BE695" i="4"/>
  <c r="BC695" i="4"/>
  <c r="BB695" i="4"/>
  <c r="AW695" i="4"/>
  <c r="AV695" i="4"/>
  <c r="AQ695" i="4"/>
  <c r="AP695" i="4"/>
  <c r="AK695" i="4"/>
  <c r="AJ695" i="4"/>
  <c r="AE695" i="4"/>
  <c r="AD695" i="4"/>
  <c r="BE694" i="4"/>
  <c r="BC694" i="4"/>
  <c r="BB694" i="4"/>
  <c r="AW694" i="4"/>
  <c r="AV694" i="4"/>
  <c r="AQ694" i="4"/>
  <c r="AP694" i="4"/>
  <c r="AK694" i="4"/>
  <c r="AJ694" i="4"/>
  <c r="AE694" i="4"/>
  <c r="AD694" i="4"/>
  <c r="BE693" i="4"/>
  <c r="BC693" i="4"/>
  <c r="BB693" i="4"/>
  <c r="AW693" i="4"/>
  <c r="AV693" i="4"/>
  <c r="AQ693" i="4"/>
  <c r="AP693" i="4"/>
  <c r="AK693" i="4"/>
  <c r="AJ693" i="4"/>
  <c r="AE693" i="4"/>
  <c r="AD693" i="4"/>
  <c r="BE692" i="4"/>
  <c r="BC692" i="4"/>
  <c r="BB692" i="4"/>
  <c r="AW692" i="4"/>
  <c r="AV692" i="4"/>
  <c r="AQ692" i="4"/>
  <c r="AP692" i="4"/>
  <c r="AK692" i="4"/>
  <c r="AJ692" i="4"/>
  <c r="AE692" i="4"/>
  <c r="AD692" i="4"/>
  <c r="BE691" i="4"/>
  <c r="BC691" i="4"/>
  <c r="BB691" i="4"/>
  <c r="AW691" i="4"/>
  <c r="AV691" i="4"/>
  <c r="AQ691" i="4"/>
  <c r="AP691" i="4"/>
  <c r="AK691" i="4"/>
  <c r="AJ691" i="4"/>
  <c r="AE691" i="4"/>
  <c r="AD691" i="4"/>
  <c r="BE690" i="4"/>
  <c r="BC690" i="4"/>
  <c r="BB690" i="4"/>
  <c r="AW690" i="4"/>
  <c r="AV690" i="4"/>
  <c r="AQ690" i="4"/>
  <c r="AP690" i="4"/>
  <c r="AK690" i="4"/>
  <c r="AJ690" i="4"/>
  <c r="AE690" i="4"/>
  <c r="AD690" i="4"/>
  <c r="BE689" i="4"/>
  <c r="BC689" i="4"/>
  <c r="BB689" i="4"/>
  <c r="AW689" i="4"/>
  <c r="AV689" i="4"/>
  <c r="AQ689" i="4"/>
  <c r="AP689" i="4"/>
  <c r="AK689" i="4"/>
  <c r="AJ689" i="4"/>
  <c r="AE689" i="4"/>
  <c r="AD689" i="4"/>
  <c r="BE688" i="4"/>
  <c r="BC688" i="4"/>
  <c r="BB688" i="4"/>
  <c r="AW688" i="4"/>
  <c r="AV688" i="4"/>
  <c r="AQ688" i="4"/>
  <c r="AP688" i="4"/>
  <c r="AK688" i="4"/>
  <c r="AJ688" i="4"/>
  <c r="AE688" i="4"/>
  <c r="AD688" i="4"/>
  <c r="BE687" i="4"/>
  <c r="BC687" i="4"/>
  <c r="BB687" i="4"/>
  <c r="AW687" i="4"/>
  <c r="AV687" i="4"/>
  <c r="AQ687" i="4"/>
  <c r="AP687" i="4"/>
  <c r="AK687" i="4"/>
  <c r="AJ687" i="4"/>
  <c r="AE687" i="4"/>
  <c r="AD687" i="4"/>
  <c r="BE686" i="4"/>
  <c r="BC686" i="4"/>
  <c r="BB686" i="4"/>
  <c r="AW686" i="4"/>
  <c r="AV686" i="4"/>
  <c r="AQ686" i="4"/>
  <c r="AP686" i="4"/>
  <c r="AK686" i="4"/>
  <c r="AJ686" i="4"/>
  <c r="AE686" i="4"/>
  <c r="AD686" i="4"/>
  <c r="BE685" i="4"/>
  <c r="BC685" i="4"/>
  <c r="BB685" i="4"/>
  <c r="AW685" i="4"/>
  <c r="AV685" i="4"/>
  <c r="AQ685" i="4"/>
  <c r="AP685" i="4"/>
  <c r="AK685" i="4"/>
  <c r="AJ685" i="4"/>
  <c r="AE685" i="4"/>
  <c r="AD685" i="4"/>
  <c r="BE684" i="4"/>
  <c r="BC684" i="4"/>
  <c r="BB684" i="4"/>
  <c r="AW684" i="4"/>
  <c r="AV684" i="4"/>
  <c r="AQ684" i="4"/>
  <c r="AP684" i="4"/>
  <c r="AK684" i="4"/>
  <c r="AJ684" i="4"/>
  <c r="AE684" i="4"/>
  <c r="AD684" i="4"/>
  <c r="BE683" i="4"/>
  <c r="BC683" i="4"/>
  <c r="BB683" i="4"/>
  <c r="AW683" i="4"/>
  <c r="AV683" i="4"/>
  <c r="AQ683" i="4"/>
  <c r="AP683" i="4"/>
  <c r="AK683" i="4"/>
  <c r="AJ683" i="4"/>
  <c r="AE683" i="4"/>
  <c r="AD683" i="4"/>
  <c r="BE682" i="4"/>
  <c r="BC682" i="4"/>
  <c r="BB682" i="4"/>
  <c r="AW682" i="4"/>
  <c r="AV682" i="4"/>
  <c r="AQ682" i="4"/>
  <c r="AP682" i="4"/>
  <c r="AK682" i="4"/>
  <c r="AJ682" i="4"/>
  <c r="AE682" i="4"/>
  <c r="AD682" i="4"/>
  <c r="BE681" i="4"/>
  <c r="BC681" i="4"/>
  <c r="BB681" i="4"/>
  <c r="AW681" i="4"/>
  <c r="AV681" i="4"/>
  <c r="AQ681" i="4"/>
  <c r="AP681" i="4"/>
  <c r="AK681" i="4"/>
  <c r="AJ681" i="4"/>
  <c r="AE681" i="4"/>
  <c r="AD681" i="4"/>
  <c r="BE680" i="4"/>
  <c r="BC680" i="4"/>
  <c r="BB680" i="4"/>
  <c r="AW680" i="4"/>
  <c r="AV680" i="4"/>
  <c r="AQ680" i="4"/>
  <c r="AP680" i="4"/>
  <c r="AK680" i="4"/>
  <c r="AJ680" i="4"/>
  <c r="AE680" i="4"/>
  <c r="AD680" i="4"/>
  <c r="BE679" i="4"/>
  <c r="BC679" i="4"/>
  <c r="BB679" i="4"/>
  <c r="AW679" i="4"/>
  <c r="AV679" i="4"/>
  <c r="AQ679" i="4"/>
  <c r="AP679" i="4"/>
  <c r="AK679" i="4"/>
  <c r="AJ679" i="4"/>
  <c r="AE679" i="4"/>
  <c r="AD679" i="4"/>
  <c r="BE678" i="4"/>
  <c r="BC678" i="4"/>
  <c r="BB678" i="4"/>
  <c r="AW678" i="4"/>
  <c r="AV678" i="4"/>
  <c r="AQ678" i="4"/>
  <c r="AP678" i="4"/>
  <c r="AK678" i="4"/>
  <c r="AJ678" i="4"/>
  <c r="AE678" i="4"/>
  <c r="AD678" i="4"/>
  <c r="BE677" i="4"/>
  <c r="BC677" i="4"/>
  <c r="BB677" i="4"/>
  <c r="AW677" i="4"/>
  <c r="AV677" i="4"/>
  <c r="AQ677" i="4"/>
  <c r="AP677" i="4"/>
  <c r="AK677" i="4"/>
  <c r="AJ677" i="4"/>
  <c r="AE677" i="4"/>
  <c r="AD677" i="4"/>
  <c r="BE676" i="4"/>
  <c r="BC676" i="4"/>
  <c r="BB676" i="4"/>
  <c r="AW676" i="4"/>
  <c r="AV676" i="4"/>
  <c r="AQ676" i="4"/>
  <c r="AP676" i="4"/>
  <c r="AK676" i="4"/>
  <c r="AJ676" i="4"/>
  <c r="AE676" i="4"/>
  <c r="AD676" i="4"/>
  <c r="BE675" i="4"/>
  <c r="BC675" i="4"/>
  <c r="BB675" i="4"/>
  <c r="AW675" i="4"/>
  <c r="AV675" i="4"/>
  <c r="AQ675" i="4"/>
  <c r="AP675" i="4"/>
  <c r="AK675" i="4"/>
  <c r="AJ675" i="4"/>
  <c r="AE675" i="4"/>
  <c r="AD675" i="4"/>
  <c r="BE674" i="4"/>
  <c r="BC674" i="4"/>
  <c r="BB674" i="4"/>
  <c r="AW674" i="4"/>
  <c r="AV674" i="4"/>
  <c r="AQ674" i="4"/>
  <c r="AP674" i="4"/>
  <c r="AK674" i="4"/>
  <c r="AJ674" i="4"/>
  <c r="AE674" i="4"/>
  <c r="AD674" i="4"/>
  <c r="BE673" i="4"/>
  <c r="BC673" i="4"/>
  <c r="BB673" i="4"/>
  <c r="AW673" i="4"/>
  <c r="AV673" i="4"/>
  <c r="AQ673" i="4"/>
  <c r="AP673" i="4"/>
  <c r="AK673" i="4"/>
  <c r="AJ673" i="4"/>
  <c r="AE673" i="4"/>
  <c r="AD673" i="4"/>
  <c r="BE672" i="4"/>
  <c r="BC672" i="4"/>
  <c r="BB672" i="4"/>
  <c r="AW672" i="4"/>
  <c r="AV672" i="4"/>
  <c r="AQ672" i="4"/>
  <c r="AP672" i="4"/>
  <c r="AK672" i="4"/>
  <c r="AJ672" i="4"/>
  <c r="AE672" i="4"/>
  <c r="AD672" i="4"/>
  <c r="BE671" i="4"/>
  <c r="BC671" i="4"/>
  <c r="BB671" i="4"/>
  <c r="AW671" i="4"/>
  <c r="AV671" i="4"/>
  <c r="AQ671" i="4"/>
  <c r="AP671" i="4"/>
  <c r="AK671" i="4"/>
  <c r="AJ671" i="4"/>
  <c r="AE671" i="4"/>
  <c r="AD671" i="4"/>
  <c r="BE670" i="4"/>
  <c r="BC670" i="4"/>
  <c r="BB670" i="4"/>
  <c r="AW670" i="4"/>
  <c r="AV670" i="4"/>
  <c r="AQ670" i="4"/>
  <c r="AP670" i="4"/>
  <c r="AK670" i="4"/>
  <c r="AJ670" i="4"/>
  <c r="AE670" i="4"/>
  <c r="AD670" i="4"/>
  <c r="BE669" i="4"/>
  <c r="BC669" i="4"/>
  <c r="BB669" i="4"/>
  <c r="AW669" i="4"/>
  <c r="AV669" i="4"/>
  <c r="AQ669" i="4"/>
  <c r="AP669" i="4"/>
  <c r="AK669" i="4"/>
  <c r="AJ669" i="4"/>
  <c r="AE669" i="4"/>
  <c r="AD669" i="4"/>
  <c r="BE668" i="4"/>
  <c r="BC668" i="4"/>
  <c r="BB668" i="4"/>
  <c r="AW668" i="4"/>
  <c r="AV668" i="4"/>
  <c r="AQ668" i="4"/>
  <c r="AP668" i="4"/>
  <c r="AK668" i="4"/>
  <c r="AJ668" i="4"/>
  <c r="AE668" i="4"/>
  <c r="AD668" i="4"/>
  <c r="BE667" i="4"/>
  <c r="BC667" i="4"/>
  <c r="BB667" i="4"/>
  <c r="AW667" i="4"/>
  <c r="AV667" i="4"/>
  <c r="AQ667" i="4"/>
  <c r="AP667" i="4"/>
  <c r="AK667" i="4"/>
  <c r="AJ667" i="4"/>
  <c r="AE667" i="4"/>
  <c r="AD667" i="4"/>
  <c r="BE666" i="4"/>
  <c r="BC666" i="4"/>
  <c r="BB666" i="4"/>
  <c r="AW666" i="4"/>
  <c r="AV666" i="4"/>
  <c r="AQ666" i="4"/>
  <c r="AP666" i="4"/>
  <c r="AK666" i="4"/>
  <c r="AJ666" i="4"/>
  <c r="AE666" i="4"/>
  <c r="AD666" i="4"/>
  <c r="BE665" i="4"/>
  <c r="BC665" i="4"/>
  <c r="BB665" i="4"/>
  <c r="AW665" i="4"/>
  <c r="AV665" i="4"/>
  <c r="AQ665" i="4"/>
  <c r="AP665" i="4"/>
  <c r="AK665" i="4"/>
  <c r="AJ665" i="4"/>
  <c r="AE665" i="4"/>
  <c r="AD665" i="4"/>
  <c r="BE664" i="4"/>
  <c r="BC664" i="4"/>
  <c r="BB664" i="4"/>
  <c r="AW664" i="4"/>
  <c r="AV664" i="4"/>
  <c r="AQ664" i="4"/>
  <c r="AP664" i="4"/>
  <c r="AK664" i="4"/>
  <c r="AJ664" i="4"/>
  <c r="AE664" i="4"/>
  <c r="AD664" i="4"/>
  <c r="BE663" i="4"/>
  <c r="BC663" i="4"/>
  <c r="BB663" i="4"/>
  <c r="AW663" i="4"/>
  <c r="AV663" i="4"/>
  <c r="AQ663" i="4"/>
  <c r="AP663" i="4"/>
  <c r="AK663" i="4"/>
  <c r="AJ663" i="4"/>
  <c r="AE663" i="4"/>
  <c r="AD663" i="4"/>
  <c r="BE662" i="4"/>
  <c r="BC662" i="4"/>
  <c r="BB662" i="4"/>
  <c r="AW662" i="4"/>
  <c r="AV662" i="4"/>
  <c r="AQ662" i="4"/>
  <c r="AP662" i="4"/>
  <c r="AK662" i="4"/>
  <c r="AJ662" i="4"/>
  <c r="AE662" i="4"/>
  <c r="AD662" i="4"/>
  <c r="BE661" i="4"/>
  <c r="BC661" i="4"/>
  <c r="BB661" i="4"/>
  <c r="AW661" i="4"/>
  <c r="AV661" i="4"/>
  <c r="AQ661" i="4"/>
  <c r="AP661" i="4"/>
  <c r="AK661" i="4"/>
  <c r="AJ661" i="4"/>
  <c r="AE661" i="4"/>
  <c r="AD661" i="4"/>
  <c r="BE660" i="4"/>
  <c r="BC660" i="4"/>
  <c r="BB660" i="4"/>
  <c r="AW660" i="4"/>
  <c r="AV660" i="4"/>
  <c r="AQ660" i="4"/>
  <c r="AP660" i="4"/>
  <c r="AK660" i="4"/>
  <c r="AJ660" i="4"/>
  <c r="AE660" i="4"/>
  <c r="AD660" i="4"/>
  <c r="BE659" i="4"/>
  <c r="BC659" i="4"/>
  <c r="BB659" i="4"/>
  <c r="AW659" i="4"/>
  <c r="AV659" i="4"/>
  <c r="AQ659" i="4"/>
  <c r="AP659" i="4"/>
  <c r="AK659" i="4"/>
  <c r="AJ659" i="4"/>
  <c r="AE659" i="4"/>
  <c r="AD659" i="4"/>
  <c r="BE658" i="4"/>
  <c r="BC658" i="4"/>
  <c r="BB658" i="4"/>
  <c r="AW658" i="4"/>
  <c r="AV658" i="4"/>
  <c r="AQ658" i="4"/>
  <c r="AP658" i="4"/>
  <c r="AK658" i="4"/>
  <c r="AJ658" i="4"/>
  <c r="AE658" i="4"/>
  <c r="AD658" i="4"/>
  <c r="BE657" i="4"/>
  <c r="BC657" i="4"/>
  <c r="BB657" i="4"/>
  <c r="AW657" i="4"/>
  <c r="AV657" i="4"/>
  <c r="AQ657" i="4"/>
  <c r="AP657" i="4"/>
  <c r="AK657" i="4"/>
  <c r="AJ657" i="4"/>
  <c r="AE657" i="4"/>
  <c r="AD657" i="4"/>
  <c r="BE656" i="4"/>
  <c r="BC656" i="4"/>
  <c r="BB656" i="4"/>
  <c r="AW656" i="4"/>
  <c r="AV656" i="4"/>
  <c r="AQ656" i="4"/>
  <c r="AP656" i="4"/>
  <c r="AK656" i="4"/>
  <c r="AJ656" i="4"/>
  <c r="AE656" i="4"/>
  <c r="AD656" i="4"/>
  <c r="BE655" i="4"/>
  <c r="BC655" i="4"/>
  <c r="BB655" i="4"/>
  <c r="AW655" i="4"/>
  <c r="AV655" i="4"/>
  <c r="AQ655" i="4"/>
  <c r="AP655" i="4"/>
  <c r="AK655" i="4"/>
  <c r="AJ655" i="4"/>
  <c r="AE655" i="4"/>
  <c r="AD655" i="4"/>
  <c r="BE654" i="4"/>
  <c r="BC654" i="4"/>
  <c r="BB654" i="4"/>
  <c r="AW654" i="4"/>
  <c r="AV654" i="4"/>
  <c r="AQ654" i="4"/>
  <c r="AP654" i="4"/>
  <c r="AK654" i="4"/>
  <c r="AJ654" i="4"/>
  <c r="AE654" i="4"/>
  <c r="AD654" i="4"/>
  <c r="BE653" i="4"/>
  <c r="BC653" i="4"/>
  <c r="BB653" i="4"/>
  <c r="AW653" i="4"/>
  <c r="AV653" i="4"/>
  <c r="AQ653" i="4"/>
  <c r="AP653" i="4"/>
  <c r="AK653" i="4"/>
  <c r="AJ653" i="4"/>
  <c r="AE653" i="4"/>
  <c r="AD653" i="4"/>
  <c r="BE652" i="4"/>
  <c r="BC652" i="4"/>
  <c r="BB652" i="4"/>
  <c r="AW652" i="4"/>
  <c r="AV652" i="4"/>
  <c r="AQ652" i="4"/>
  <c r="AP652" i="4"/>
  <c r="AK652" i="4"/>
  <c r="AJ652" i="4"/>
  <c r="AE652" i="4"/>
  <c r="AD652" i="4"/>
  <c r="BE651" i="4"/>
  <c r="BC651" i="4"/>
  <c r="BB651" i="4"/>
  <c r="AW651" i="4"/>
  <c r="AV651" i="4"/>
  <c r="AQ651" i="4"/>
  <c r="AP651" i="4"/>
  <c r="AK651" i="4"/>
  <c r="AJ651" i="4"/>
  <c r="AE651" i="4"/>
  <c r="AD651" i="4"/>
  <c r="BE650" i="4"/>
  <c r="BC650" i="4"/>
  <c r="BB650" i="4"/>
  <c r="AW650" i="4"/>
  <c r="AV650" i="4"/>
  <c r="AQ650" i="4"/>
  <c r="AP650" i="4"/>
  <c r="AK650" i="4"/>
  <c r="AJ650" i="4"/>
  <c r="AE650" i="4"/>
  <c r="AD650" i="4"/>
  <c r="BE649" i="4"/>
  <c r="BC649" i="4"/>
  <c r="BB649" i="4"/>
  <c r="AW649" i="4"/>
  <c r="AV649" i="4"/>
  <c r="AQ649" i="4"/>
  <c r="AP649" i="4"/>
  <c r="AK649" i="4"/>
  <c r="AJ649" i="4"/>
  <c r="AE649" i="4"/>
  <c r="AD649" i="4"/>
  <c r="BE648" i="4"/>
  <c r="BC648" i="4"/>
  <c r="BB648" i="4"/>
  <c r="AW648" i="4"/>
  <c r="AV648" i="4"/>
  <c r="AQ648" i="4"/>
  <c r="AP648" i="4"/>
  <c r="AK648" i="4"/>
  <c r="AJ648" i="4"/>
  <c r="AE648" i="4"/>
  <c r="AD648" i="4"/>
  <c r="BE647" i="4"/>
  <c r="BC647" i="4"/>
  <c r="BB647" i="4"/>
  <c r="AW647" i="4"/>
  <c r="AV647" i="4"/>
  <c r="AQ647" i="4"/>
  <c r="AP647" i="4"/>
  <c r="AK647" i="4"/>
  <c r="AJ647" i="4"/>
  <c r="AE647" i="4"/>
  <c r="AD647" i="4"/>
  <c r="BE646" i="4"/>
  <c r="BC646" i="4"/>
  <c r="BB646" i="4"/>
  <c r="AW646" i="4"/>
  <c r="AV646" i="4"/>
  <c r="AQ646" i="4"/>
  <c r="AP646" i="4"/>
  <c r="AK646" i="4"/>
  <c r="AJ646" i="4"/>
  <c r="AE646" i="4"/>
  <c r="AD646" i="4"/>
  <c r="BE645" i="4"/>
  <c r="BC645" i="4"/>
  <c r="BB645" i="4"/>
  <c r="AW645" i="4"/>
  <c r="AV645" i="4"/>
  <c r="AQ645" i="4"/>
  <c r="AP645" i="4"/>
  <c r="AK645" i="4"/>
  <c r="AJ645" i="4"/>
  <c r="AE645" i="4"/>
  <c r="AD645" i="4"/>
  <c r="BE644" i="4"/>
  <c r="BC644" i="4"/>
  <c r="BB644" i="4"/>
  <c r="AW644" i="4"/>
  <c r="AV644" i="4"/>
  <c r="AQ644" i="4"/>
  <c r="AP644" i="4"/>
  <c r="AK644" i="4"/>
  <c r="AJ644" i="4"/>
  <c r="AE644" i="4"/>
  <c r="AD644" i="4"/>
  <c r="BE643" i="4"/>
  <c r="BC643" i="4"/>
  <c r="BB643" i="4"/>
  <c r="AW643" i="4"/>
  <c r="AV643" i="4"/>
  <c r="AQ643" i="4"/>
  <c r="AP643" i="4"/>
  <c r="AK643" i="4"/>
  <c r="AJ643" i="4"/>
  <c r="AE643" i="4"/>
  <c r="AD643" i="4"/>
  <c r="BE642" i="4"/>
  <c r="BC642" i="4"/>
  <c r="BB642" i="4"/>
  <c r="AW642" i="4"/>
  <c r="AV642" i="4"/>
  <c r="AQ642" i="4"/>
  <c r="AP642" i="4"/>
  <c r="AK642" i="4"/>
  <c r="AJ642" i="4"/>
  <c r="AE642" i="4"/>
  <c r="AD642" i="4"/>
  <c r="BE641" i="4"/>
  <c r="BC641" i="4"/>
  <c r="BB641" i="4"/>
  <c r="AW641" i="4"/>
  <c r="AV641" i="4"/>
  <c r="AQ641" i="4"/>
  <c r="AP641" i="4"/>
  <c r="AK641" i="4"/>
  <c r="AJ641" i="4"/>
  <c r="AE641" i="4"/>
  <c r="AD641" i="4"/>
  <c r="BE640" i="4"/>
  <c r="BC640" i="4"/>
  <c r="BB640" i="4"/>
  <c r="AW640" i="4"/>
  <c r="AV640" i="4"/>
  <c r="AQ640" i="4"/>
  <c r="AP640" i="4"/>
  <c r="AK640" i="4"/>
  <c r="AJ640" i="4"/>
  <c r="AE640" i="4"/>
  <c r="AD640" i="4"/>
  <c r="BE639" i="4"/>
  <c r="BC639" i="4"/>
  <c r="BB639" i="4"/>
  <c r="AW639" i="4"/>
  <c r="AV639" i="4"/>
  <c r="AQ639" i="4"/>
  <c r="AP639" i="4"/>
  <c r="AK639" i="4"/>
  <c r="AJ639" i="4"/>
  <c r="AE639" i="4"/>
  <c r="AD639" i="4"/>
  <c r="BE638" i="4"/>
  <c r="BC638" i="4"/>
  <c r="BB638" i="4"/>
  <c r="AW638" i="4"/>
  <c r="AV638" i="4"/>
  <c r="AQ638" i="4"/>
  <c r="AP638" i="4"/>
  <c r="AK638" i="4"/>
  <c r="AJ638" i="4"/>
  <c r="AE638" i="4"/>
  <c r="AD638" i="4"/>
  <c r="BE637" i="4"/>
  <c r="BC637" i="4"/>
  <c r="BB637" i="4"/>
  <c r="AW637" i="4"/>
  <c r="AV637" i="4"/>
  <c r="AQ637" i="4"/>
  <c r="AP637" i="4"/>
  <c r="AK637" i="4"/>
  <c r="AJ637" i="4"/>
  <c r="AE637" i="4"/>
  <c r="AD637" i="4"/>
  <c r="BE636" i="4"/>
  <c r="BC636" i="4"/>
  <c r="BB636" i="4"/>
  <c r="AW636" i="4"/>
  <c r="AV636" i="4"/>
  <c r="AQ636" i="4"/>
  <c r="AP636" i="4"/>
  <c r="AK636" i="4"/>
  <c r="AJ636" i="4"/>
  <c r="AE636" i="4"/>
  <c r="AD636" i="4"/>
  <c r="BE635" i="4"/>
  <c r="BC635" i="4"/>
  <c r="BB635" i="4"/>
  <c r="AW635" i="4"/>
  <c r="AV635" i="4"/>
  <c r="AQ635" i="4"/>
  <c r="AP635" i="4"/>
  <c r="AK635" i="4"/>
  <c r="AJ635" i="4"/>
  <c r="AE635" i="4"/>
  <c r="AD635" i="4"/>
  <c r="BE634" i="4"/>
  <c r="BC634" i="4"/>
  <c r="BB634" i="4"/>
  <c r="AW634" i="4"/>
  <c r="AV634" i="4"/>
  <c r="AQ634" i="4"/>
  <c r="AP634" i="4"/>
  <c r="AK634" i="4"/>
  <c r="AJ634" i="4"/>
  <c r="AE634" i="4"/>
  <c r="AD634" i="4"/>
  <c r="BE633" i="4"/>
  <c r="BC633" i="4"/>
  <c r="BB633" i="4"/>
  <c r="AW633" i="4"/>
  <c r="AV633" i="4"/>
  <c r="AQ633" i="4"/>
  <c r="AP633" i="4"/>
  <c r="AK633" i="4"/>
  <c r="AJ633" i="4"/>
  <c r="AE633" i="4"/>
  <c r="AD633" i="4"/>
  <c r="BE632" i="4"/>
  <c r="BC632" i="4"/>
  <c r="BB632" i="4"/>
  <c r="AW632" i="4"/>
  <c r="AV632" i="4"/>
  <c r="AQ632" i="4"/>
  <c r="AP632" i="4"/>
  <c r="AK632" i="4"/>
  <c r="AJ632" i="4"/>
  <c r="AE632" i="4"/>
  <c r="AD632" i="4"/>
  <c r="BE631" i="4"/>
  <c r="BC631" i="4"/>
  <c r="BB631" i="4"/>
  <c r="AW631" i="4"/>
  <c r="AV631" i="4"/>
  <c r="AQ631" i="4"/>
  <c r="AP631" i="4"/>
  <c r="AK631" i="4"/>
  <c r="AJ631" i="4"/>
  <c r="AE631" i="4"/>
  <c r="AD631" i="4"/>
  <c r="BE630" i="4"/>
  <c r="BC630" i="4"/>
  <c r="BB630" i="4"/>
  <c r="AW630" i="4"/>
  <c r="AV630" i="4"/>
  <c r="AQ630" i="4"/>
  <c r="AP630" i="4"/>
  <c r="AK630" i="4"/>
  <c r="AJ630" i="4"/>
  <c r="AE630" i="4"/>
  <c r="AD630" i="4"/>
  <c r="BE629" i="4"/>
  <c r="BC629" i="4"/>
  <c r="BB629" i="4"/>
  <c r="AW629" i="4"/>
  <c r="AV629" i="4"/>
  <c r="AQ629" i="4"/>
  <c r="AP629" i="4"/>
  <c r="AK629" i="4"/>
  <c r="AJ629" i="4"/>
  <c r="AE629" i="4"/>
  <c r="AD629" i="4"/>
  <c r="BE628" i="4"/>
  <c r="BC628" i="4"/>
  <c r="BB628" i="4"/>
  <c r="AW628" i="4"/>
  <c r="AV628" i="4"/>
  <c r="AQ628" i="4"/>
  <c r="AP628" i="4"/>
  <c r="AK628" i="4"/>
  <c r="AJ628" i="4"/>
  <c r="AE628" i="4"/>
  <c r="AD628" i="4"/>
  <c r="BE627" i="4"/>
  <c r="BC627" i="4"/>
  <c r="BB627" i="4"/>
  <c r="AW627" i="4"/>
  <c r="AV627" i="4"/>
  <c r="AQ627" i="4"/>
  <c r="AP627" i="4"/>
  <c r="AK627" i="4"/>
  <c r="AJ627" i="4"/>
  <c r="AE627" i="4"/>
  <c r="AD627" i="4"/>
  <c r="BE626" i="4"/>
  <c r="BC626" i="4"/>
  <c r="BB626" i="4"/>
  <c r="AW626" i="4"/>
  <c r="AV626" i="4"/>
  <c r="AQ626" i="4"/>
  <c r="AP626" i="4"/>
  <c r="AK626" i="4"/>
  <c r="AJ626" i="4"/>
  <c r="AE626" i="4"/>
  <c r="AD626" i="4"/>
  <c r="BE625" i="4"/>
  <c r="BC625" i="4"/>
  <c r="BB625" i="4"/>
  <c r="AW625" i="4"/>
  <c r="AV625" i="4"/>
  <c r="AQ625" i="4"/>
  <c r="AP625" i="4"/>
  <c r="AK625" i="4"/>
  <c r="AJ625" i="4"/>
  <c r="AE625" i="4"/>
  <c r="AD625" i="4"/>
  <c r="BE624" i="4"/>
  <c r="BC624" i="4"/>
  <c r="BB624" i="4"/>
  <c r="AW624" i="4"/>
  <c r="AV624" i="4"/>
  <c r="AQ624" i="4"/>
  <c r="AP624" i="4"/>
  <c r="AK624" i="4"/>
  <c r="AJ624" i="4"/>
  <c r="AE624" i="4"/>
  <c r="AD624" i="4"/>
  <c r="BE623" i="4"/>
  <c r="BC623" i="4"/>
  <c r="BB623" i="4"/>
  <c r="AW623" i="4"/>
  <c r="AV623" i="4"/>
  <c r="AQ623" i="4"/>
  <c r="AP623" i="4"/>
  <c r="AK623" i="4"/>
  <c r="AJ623" i="4"/>
  <c r="AE623" i="4"/>
  <c r="AD623" i="4"/>
  <c r="BE622" i="4"/>
  <c r="BC622" i="4"/>
  <c r="BB622" i="4"/>
  <c r="AW622" i="4"/>
  <c r="AV622" i="4"/>
  <c r="AQ622" i="4"/>
  <c r="AP622" i="4"/>
  <c r="AK622" i="4"/>
  <c r="AJ622" i="4"/>
  <c r="AE622" i="4"/>
  <c r="AD622" i="4"/>
  <c r="BE621" i="4"/>
  <c r="BC621" i="4"/>
  <c r="BB621" i="4"/>
  <c r="AW621" i="4"/>
  <c r="AV621" i="4"/>
  <c r="AQ621" i="4"/>
  <c r="AP621" i="4"/>
  <c r="AK621" i="4"/>
  <c r="AJ621" i="4"/>
  <c r="AE621" i="4"/>
  <c r="AD621" i="4"/>
  <c r="BE620" i="4"/>
  <c r="BC620" i="4"/>
  <c r="BB620" i="4"/>
  <c r="AW620" i="4"/>
  <c r="AV620" i="4"/>
  <c r="AQ620" i="4"/>
  <c r="AP620" i="4"/>
  <c r="AK620" i="4"/>
  <c r="AJ620" i="4"/>
  <c r="AE620" i="4"/>
  <c r="AD620" i="4"/>
  <c r="BE619" i="4"/>
  <c r="BC619" i="4"/>
  <c r="BB619" i="4"/>
  <c r="AW619" i="4"/>
  <c r="AV619" i="4"/>
  <c r="AQ619" i="4"/>
  <c r="AP619" i="4"/>
  <c r="AK619" i="4"/>
  <c r="AJ619" i="4"/>
  <c r="AE619" i="4"/>
  <c r="AD619" i="4"/>
  <c r="BE618" i="4"/>
  <c r="BC618" i="4"/>
  <c r="BB618" i="4"/>
  <c r="AW618" i="4"/>
  <c r="AV618" i="4"/>
  <c r="AQ618" i="4"/>
  <c r="AP618" i="4"/>
  <c r="AK618" i="4"/>
  <c r="AJ618" i="4"/>
  <c r="AE618" i="4"/>
  <c r="AD618" i="4"/>
  <c r="BE617" i="4"/>
  <c r="BC617" i="4"/>
  <c r="BB617" i="4"/>
  <c r="AW617" i="4"/>
  <c r="AV617" i="4"/>
  <c r="AQ617" i="4"/>
  <c r="AP617" i="4"/>
  <c r="AK617" i="4"/>
  <c r="AJ617" i="4"/>
  <c r="AE617" i="4"/>
  <c r="AD617" i="4"/>
  <c r="BE616" i="4"/>
  <c r="BC616" i="4"/>
  <c r="BB616" i="4"/>
  <c r="AW616" i="4"/>
  <c r="AV616" i="4"/>
  <c r="AQ616" i="4"/>
  <c r="AP616" i="4"/>
  <c r="AK616" i="4"/>
  <c r="AJ616" i="4"/>
  <c r="AE616" i="4"/>
  <c r="AD616" i="4"/>
  <c r="BE615" i="4"/>
  <c r="BC615" i="4"/>
  <c r="BB615" i="4"/>
  <c r="AW615" i="4"/>
  <c r="AV615" i="4"/>
  <c r="AQ615" i="4"/>
  <c r="AP615" i="4"/>
  <c r="AK615" i="4"/>
  <c r="AJ615" i="4"/>
  <c r="AE615" i="4"/>
  <c r="AD615" i="4"/>
  <c r="BE614" i="4"/>
  <c r="BC614" i="4"/>
  <c r="BB614" i="4"/>
  <c r="AW614" i="4"/>
  <c r="AV614" i="4"/>
  <c r="AQ614" i="4"/>
  <c r="AP614" i="4"/>
  <c r="AK614" i="4"/>
  <c r="AJ614" i="4"/>
  <c r="AE614" i="4"/>
  <c r="AD614" i="4"/>
  <c r="BE613" i="4"/>
  <c r="BC613" i="4"/>
  <c r="BB613" i="4"/>
  <c r="AW613" i="4"/>
  <c r="AV613" i="4"/>
  <c r="AQ613" i="4"/>
  <c r="AP613" i="4"/>
  <c r="AK613" i="4"/>
  <c r="AJ613" i="4"/>
  <c r="AE613" i="4"/>
  <c r="AD613" i="4"/>
  <c r="BE612" i="4"/>
  <c r="BC612" i="4"/>
  <c r="BB612" i="4"/>
  <c r="AW612" i="4"/>
  <c r="AV612" i="4"/>
  <c r="AQ612" i="4"/>
  <c r="AP612" i="4"/>
  <c r="AK612" i="4"/>
  <c r="AJ612" i="4"/>
  <c r="AE612" i="4"/>
  <c r="AD612" i="4"/>
  <c r="BE611" i="4"/>
  <c r="BC611" i="4"/>
  <c r="BB611" i="4"/>
  <c r="AW611" i="4"/>
  <c r="AV611" i="4"/>
  <c r="AQ611" i="4"/>
  <c r="AP611" i="4"/>
  <c r="AK611" i="4"/>
  <c r="AJ611" i="4"/>
  <c r="AE611" i="4"/>
  <c r="AD611" i="4"/>
  <c r="BE610" i="4"/>
  <c r="BC610" i="4"/>
  <c r="BB610" i="4"/>
  <c r="AW610" i="4"/>
  <c r="AV610" i="4"/>
  <c r="AQ610" i="4"/>
  <c r="AP610" i="4"/>
  <c r="AK610" i="4"/>
  <c r="AJ610" i="4"/>
  <c r="AE610" i="4"/>
  <c r="AD610" i="4"/>
  <c r="BE609" i="4"/>
  <c r="BC609" i="4"/>
  <c r="BB609" i="4"/>
  <c r="AW609" i="4"/>
  <c r="AV609" i="4"/>
  <c r="AQ609" i="4"/>
  <c r="AP609" i="4"/>
  <c r="AK609" i="4"/>
  <c r="AJ609" i="4"/>
  <c r="AE609" i="4"/>
  <c r="AD609" i="4"/>
  <c r="BE608" i="4"/>
  <c r="BC608" i="4"/>
  <c r="BB608" i="4"/>
  <c r="AW608" i="4"/>
  <c r="AV608" i="4"/>
  <c r="AQ608" i="4"/>
  <c r="AP608" i="4"/>
  <c r="AK608" i="4"/>
  <c r="AJ608" i="4"/>
  <c r="AE608" i="4"/>
  <c r="AD608" i="4"/>
  <c r="BE607" i="4"/>
  <c r="BC607" i="4"/>
  <c r="BB607" i="4"/>
  <c r="AW607" i="4"/>
  <c r="AV607" i="4"/>
  <c r="AQ607" i="4"/>
  <c r="AP607" i="4"/>
  <c r="AK607" i="4"/>
  <c r="AJ607" i="4"/>
  <c r="AE607" i="4"/>
  <c r="AD607" i="4"/>
  <c r="BE606" i="4"/>
  <c r="BC606" i="4"/>
  <c r="BB606" i="4"/>
  <c r="AW606" i="4"/>
  <c r="AV606" i="4"/>
  <c r="AQ606" i="4"/>
  <c r="AP606" i="4"/>
  <c r="AK606" i="4"/>
  <c r="AJ606" i="4"/>
  <c r="AE606" i="4"/>
  <c r="AD606" i="4"/>
  <c r="BE605" i="4"/>
  <c r="BC605" i="4"/>
  <c r="BB605" i="4"/>
  <c r="AW605" i="4"/>
  <c r="AV605" i="4"/>
  <c r="AQ605" i="4"/>
  <c r="AP605" i="4"/>
  <c r="AK605" i="4"/>
  <c r="AJ605" i="4"/>
  <c r="AE605" i="4"/>
  <c r="AD605" i="4"/>
  <c r="BE604" i="4"/>
  <c r="BC604" i="4"/>
  <c r="BB604" i="4"/>
  <c r="AW604" i="4"/>
  <c r="AV604" i="4"/>
  <c r="AQ604" i="4"/>
  <c r="AP604" i="4"/>
  <c r="AK604" i="4"/>
  <c r="AJ604" i="4"/>
  <c r="AE604" i="4"/>
  <c r="AD604" i="4"/>
  <c r="BE603" i="4"/>
  <c r="BC603" i="4"/>
  <c r="BB603" i="4"/>
  <c r="AW603" i="4"/>
  <c r="AV603" i="4"/>
  <c r="AQ603" i="4"/>
  <c r="AP603" i="4"/>
  <c r="AK603" i="4"/>
  <c r="AJ603" i="4"/>
  <c r="AE603" i="4"/>
  <c r="AD603" i="4"/>
  <c r="BE602" i="4"/>
  <c r="BC602" i="4"/>
  <c r="BB602" i="4"/>
  <c r="AW602" i="4"/>
  <c r="AV602" i="4"/>
  <c r="AQ602" i="4"/>
  <c r="AP602" i="4"/>
  <c r="AK602" i="4"/>
  <c r="AJ602" i="4"/>
  <c r="AE602" i="4"/>
  <c r="AD602" i="4"/>
  <c r="BE601" i="4"/>
  <c r="BC601" i="4"/>
  <c r="BB601" i="4"/>
  <c r="AW601" i="4"/>
  <c r="AV601" i="4"/>
  <c r="AQ601" i="4"/>
  <c r="AP601" i="4"/>
  <c r="AK601" i="4"/>
  <c r="AJ601" i="4"/>
  <c r="AE601" i="4"/>
  <c r="AD601" i="4"/>
  <c r="BE600" i="4"/>
  <c r="BC600" i="4"/>
  <c r="BB600" i="4"/>
  <c r="AW600" i="4"/>
  <c r="AV600" i="4"/>
  <c r="AQ600" i="4"/>
  <c r="AP600" i="4"/>
  <c r="AK600" i="4"/>
  <c r="AJ600" i="4"/>
  <c r="AE600" i="4"/>
  <c r="AD600" i="4"/>
  <c r="BE599" i="4"/>
  <c r="BC599" i="4"/>
  <c r="BB599" i="4"/>
  <c r="AW599" i="4"/>
  <c r="AV599" i="4"/>
  <c r="AQ599" i="4"/>
  <c r="AP599" i="4"/>
  <c r="AK599" i="4"/>
  <c r="AJ599" i="4"/>
  <c r="AE599" i="4"/>
  <c r="AD599" i="4"/>
  <c r="BE598" i="4"/>
  <c r="BC598" i="4"/>
  <c r="BB598" i="4"/>
  <c r="AW598" i="4"/>
  <c r="AV598" i="4"/>
  <c r="AQ598" i="4"/>
  <c r="AP598" i="4"/>
  <c r="AK598" i="4"/>
  <c r="AJ598" i="4"/>
  <c r="AE598" i="4"/>
  <c r="AD598" i="4"/>
  <c r="BE597" i="4"/>
  <c r="BC597" i="4"/>
  <c r="BB597" i="4"/>
  <c r="AW597" i="4"/>
  <c r="AV597" i="4"/>
  <c r="AQ597" i="4"/>
  <c r="AP597" i="4"/>
  <c r="AK597" i="4"/>
  <c r="AJ597" i="4"/>
  <c r="AE597" i="4"/>
  <c r="AD597" i="4"/>
  <c r="BE596" i="4"/>
  <c r="BC596" i="4"/>
  <c r="BB596" i="4"/>
  <c r="AW596" i="4"/>
  <c r="AV596" i="4"/>
  <c r="AQ596" i="4"/>
  <c r="AP596" i="4"/>
  <c r="AK596" i="4"/>
  <c r="AJ596" i="4"/>
  <c r="AE596" i="4"/>
  <c r="AD596" i="4"/>
  <c r="BE595" i="4"/>
  <c r="BC595" i="4"/>
  <c r="BB595" i="4"/>
  <c r="AW595" i="4"/>
  <c r="AV595" i="4"/>
  <c r="AQ595" i="4"/>
  <c r="AP595" i="4"/>
  <c r="AK595" i="4"/>
  <c r="AJ595" i="4"/>
  <c r="AE595" i="4"/>
  <c r="AD595" i="4"/>
  <c r="BE594" i="4"/>
  <c r="BC594" i="4"/>
  <c r="BB594" i="4"/>
  <c r="AW594" i="4"/>
  <c r="AV594" i="4"/>
  <c r="AQ594" i="4"/>
  <c r="AP594" i="4"/>
  <c r="AK594" i="4"/>
  <c r="AJ594" i="4"/>
  <c r="AE594" i="4"/>
  <c r="AD594" i="4"/>
  <c r="BE593" i="4"/>
  <c r="BC593" i="4"/>
  <c r="BB593" i="4"/>
  <c r="AW593" i="4"/>
  <c r="AV593" i="4"/>
  <c r="AQ593" i="4"/>
  <c r="AP593" i="4"/>
  <c r="AK593" i="4"/>
  <c r="AJ593" i="4"/>
  <c r="AE593" i="4"/>
  <c r="AD593" i="4"/>
  <c r="BE592" i="4"/>
  <c r="BC592" i="4"/>
  <c r="BB592" i="4"/>
  <c r="AW592" i="4"/>
  <c r="AV592" i="4"/>
  <c r="AQ592" i="4"/>
  <c r="AP592" i="4"/>
  <c r="AK592" i="4"/>
  <c r="AJ592" i="4"/>
  <c r="AE592" i="4"/>
  <c r="AD592" i="4"/>
  <c r="BE591" i="4"/>
  <c r="BC591" i="4"/>
  <c r="BB591" i="4"/>
  <c r="AW591" i="4"/>
  <c r="AV591" i="4"/>
  <c r="AQ591" i="4"/>
  <c r="AP591" i="4"/>
  <c r="AK591" i="4"/>
  <c r="AJ591" i="4"/>
  <c r="AE591" i="4"/>
  <c r="AD591" i="4"/>
  <c r="BE590" i="4"/>
  <c r="BC590" i="4"/>
  <c r="BB590" i="4"/>
  <c r="AW590" i="4"/>
  <c r="AV590" i="4"/>
  <c r="AQ590" i="4"/>
  <c r="AP590" i="4"/>
  <c r="AK590" i="4"/>
  <c r="AJ590" i="4"/>
  <c r="AE590" i="4"/>
  <c r="AD590" i="4"/>
  <c r="BE589" i="4"/>
  <c r="BC589" i="4"/>
  <c r="BB589" i="4"/>
  <c r="AW589" i="4"/>
  <c r="AV589" i="4"/>
  <c r="AQ589" i="4"/>
  <c r="AP589" i="4"/>
  <c r="AK589" i="4"/>
  <c r="AJ589" i="4"/>
  <c r="AE589" i="4"/>
  <c r="AD589" i="4"/>
  <c r="BE588" i="4"/>
  <c r="BC588" i="4"/>
  <c r="BB588" i="4"/>
  <c r="AW588" i="4"/>
  <c r="AV588" i="4"/>
  <c r="AQ588" i="4"/>
  <c r="AP588" i="4"/>
  <c r="AK588" i="4"/>
  <c r="AJ588" i="4"/>
  <c r="AE588" i="4"/>
  <c r="AD588" i="4"/>
  <c r="BE587" i="4"/>
  <c r="BC587" i="4"/>
  <c r="BB587" i="4"/>
  <c r="AW587" i="4"/>
  <c r="AV587" i="4"/>
  <c r="AQ587" i="4"/>
  <c r="AP587" i="4"/>
  <c r="AK587" i="4"/>
  <c r="AJ587" i="4"/>
  <c r="AE587" i="4"/>
  <c r="AD587" i="4"/>
  <c r="BE586" i="4"/>
  <c r="BC586" i="4"/>
  <c r="BB586" i="4"/>
  <c r="AW586" i="4"/>
  <c r="AV586" i="4"/>
  <c r="AQ586" i="4"/>
  <c r="AP586" i="4"/>
  <c r="AK586" i="4"/>
  <c r="AJ586" i="4"/>
  <c r="AE586" i="4"/>
  <c r="AD586" i="4"/>
  <c r="BE585" i="4"/>
  <c r="BC585" i="4"/>
  <c r="BB585" i="4"/>
  <c r="AW585" i="4"/>
  <c r="AV585" i="4"/>
  <c r="AQ585" i="4"/>
  <c r="AP585" i="4"/>
  <c r="AK585" i="4"/>
  <c r="AJ585" i="4"/>
  <c r="AE585" i="4"/>
  <c r="AD585" i="4"/>
  <c r="BE584" i="4"/>
  <c r="BC584" i="4"/>
  <c r="BB584" i="4"/>
  <c r="AW584" i="4"/>
  <c r="AV584" i="4"/>
  <c r="AQ584" i="4"/>
  <c r="AP584" i="4"/>
  <c r="AK584" i="4"/>
  <c r="AJ584" i="4"/>
  <c r="AE584" i="4"/>
  <c r="AD584" i="4"/>
  <c r="BE583" i="4"/>
  <c r="BC583" i="4"/>
  <c r="BB583" i="4"/>
  <c r="AW583" i="4"/>
  <c r="AV583" i="4"/>
  <c r="AQ583" i="4"/>
  <c r="AP583" i="4"/>
  <c r="AK583" i="4"/>
  <c r="AJ583" i="4"/>
  <c r="AE583" i="4"/>
  <c r="AD583" i="4"/>
  <c r="BE582" i="4"/>
  <c r="BC582" i="4"/>
  <c r="BB582" i="4"/>
  <c r="AW582" i="4"/>
  <c r="AV582" i="4"/>
  <c r="AQ582" i="4"/>
  <c r="AP582" i="4"/>
  <c r="AK582" i="4"/>
  <c r="AJ582" i="4"/>
  <c r="AE582" i="4"/>
  <c r="AD582" i="4"/>
  <c r="BE581" i="4"/>
  <c r="BC581" i="4"/>
  <c r="BB581" i="4"/>
  <c r="AW581" i="4"/>
  <c r="AV581" i="4"/>
  <c r="AQ581" i="4"/>
  <c r="AP581" i="4"/>
  <c r="AK581" i="4"/>
  <c r="AJ581" i="4"/>
  <c r="AE581" i="4"/>
  <c r="AD581" i="4"/>
  <c r="BE580" i="4"/>
  <c r="BC580" i="4"/>
  <c r="BB580" i="4"/>
  <c r="AW580" i="4"/>
  <c r="AV580" i="4"/>
  <c r="AQ580" i="4"/>
  <c r="AP580" i="4"/>
  <c r="AK580" i="4"/>
  <c r="AJ580" i="4"/>
  <c r="AE580" i="4"/>
  <c r="AD580" i="4"/>
  <c r="BE579" i="4"/>
  <c r="BC579" i="4"/>
  <c r="BB579" i="4"/>
  <c r="AW579" i="4"/>
  <c r="AV579" i="4"/>
  <c r="AQ579" i="4"/>
  <c r="AP579" i="4"/>
  <c r="AK579" i="4"/>
  <c r="AJ579" i="4"/>
  <c r="AE579" i="4"/>
  <c r="AD579" i="4"/>
  <c r="BE578" i="4"/>
  <c r="BC578" i="4"/>
  <c r="BB578" i="4"/>
  <c r="AW578" i="4"/>
  <c r="AV578" i="4"/>
  <c r="AQ578" i="4"/>
  <c r="AP578" i="4"/>
  <c r="AK578" i="4"/>
  <c r="AJ578" i="4"/>
  <c r="AE578" i="4"/>
  <c r="AD578" i="4"/>
  <c r="BE577" i="4"/>
  <c r="BC577" i="4"/>
  <c r="BB577" i="4"/>
  <c r="AW577" i="4"/>
  <c r="AV577" i="4"/>
  <c r="AQ577" i="4"/>
  <c r="AP577" i="4"/>
  <c r="AK577" i="4"/>
  <c r="AJ577" i="4"/>
  <c r="AE577" i="4"/>
  <c r="AD577" i="4"/>
  <c r="BE576" i="4"/>
  <c r="BC576" i="4"/>
  <c r="BB576" i="4"/>
  <c r="AW576" i="4"/>
  <c r="AV576" i="4"/>
  <c r="AQ576" i="4"/>
  <c r="AP576" i="4"/>
  <c r="AK576" i="4"/>
  <c r="AJ576" i="4"/>
  <c r="AE576" i="4"/>
  <c r="AD576" i="4"/>
  <c r="BE575" i="4"/>
  <c r="BC575" i="4"/>
  <c r="BB575" i="4"/>
  <c r="AW575" i="4"/>
  <c r="AV575" i="4"/>
  <c r="AQ575" i="4"/>
  <c r="AP575" i="4"/>
  <c r="AK575" i="4"/>
  <c r="AJ575" i="4"/>
  <c r="AE575" i="4"/>
  <c r="AD575" i="4"/>
  <c r="BE574" i="4"/>
  <c r="BC574" i="4"/>
  <c r="BB574" i="4"/>
  <c r="AW574" i="4"/>
  <c r="AV574" i="4"/>
  <c r="AQ574" i="4"/>
  <c r="AP574" i="4"/>
  <c r="AK574" i="4"/>
  <c r="AJ574" i="4"/>
  <c r="AE574" i="4"/>
  <c r="AD574" i="4"/>
  <c r="BE573" i="4"/>
  <c r="BC573" i="4"/>
  <c r="BB573" i="4"/>
  <c r="AW573" i="4"/>
  <c r="AV573" i="4"/>
  <c r="AQ573" i="4"/>
  <c r="AP573" i="4"/>
  <c r="AK573" i="4"/>
  <c r="AJ573" i="4"/>
  <c r="AE573" i="4"/>
  <c r="AD573" i="4"/>
  <c r="BE572" i="4"/>
  <c r="BC572" i="4"/>
  <c r="BB572" i="4"/>
  <c r="AW572" i="4"/>
  <c r="AV572" i="4"/>
  <c r="AQ572" i="4"/>
  <c r="AP572" i="4"/>
  <c r="AK572" i="4"/>
  <c r="AJ572" i="4"/>
  <c r="AE572" i="4"/>
  <c r="AD572" i="4"/>
  <c r="BE571" i="4"/>
  <c r="BC571" i="4"/>
  <c r="BB571" i="4"/>
  <c r="AW571" i="4"/>
  <c r="AV571" i="4"/>
  <c r="AQ571" i="4"/>
  <c r="AP571" i="4"/>
  <c r="AK571" i="4"/>
  <c r="AJ571" i="4"/>
  <c r="AE571" i="4"/>
  <c r="AD571" i="4"/>
  <c r="BE570" i="4"/>
  <c r="BC570" i="4"/>
  <c r="BB570" i="4"/>
  <c r="AW570" i="4"/>
  <c r="AV570" i="4"/>
  <c r="AQ570" i="4"/>
  <c r="AP570" i="4"/>
  <c r="AK570" i="4"/>
  <c r="AJ570" i="4"/>
  <c r="AE570" i="4"/>
  <c r="AD570" i="4"/>
  <c r="BE569" i="4"/>
  <c r="BC569" i="4"/>
  <c r="BB569" i="4"/>
  <c r="AW569" i="4"/>
  <c r="AV569" i="4"/>
  <c r="AQ569" i="4"/>
  <c r="AP569" i="4"/>
  <c r="AK569" i="4"/>
  <c r="AJ569" i="4"/>
  <c r="AE569" i="4"/>
  <c r="AD569" i="4"/>
  <c r="BE568" i="4"/>
  <c r="BC568" i="4"/>
  <c r="BB568" i="4"/>
  <c r="AW568" i="4"/>
  <c r="AV568" i="4"/>
  <c r="AQ568" i="4"/>
  <c r="AP568" i="4"/>
  <c r="AK568" i="4"/>
  <c r="AJ568" i="4"/>
  <c r="AE568" i="4"/>
  <c r="AD568" i="4"/>
  <c r="BE567" i="4"/>
  <c r="BC567" i="4"/>
  <c r="BB567" i="4"/>
  <c r="AW567" i="4"/>
  <c r="AV567" i="4"/>
  <c r="AQ567" i="4"/>
  <c r="AP567" i="4"/>
  <c r="AK567" i="4"/>
  <c r="AJ567" i="4"/>
  <c r="AE567" i="4"/>
  <c r="AD567" i="4"/>
  <c r="BE566" i="4"/>
  <c r="BC566" i="4"/>
  <c r="BB566" i="4"/>
  <c r="AW566" i="4"/>
  <c r="AV566" i="4"/>
  <c r="AQ566" i="4"/>
  <c r="AP566" i="4"/>
  <c r="AK566" i="4"/>
  <c r="AJ566" i="4"/>
  <c r="AE566" i="4"/>
  <c r="AD566" i="4"/>
  <c r="BE565" i="4"/>
  <c r="BC565" i="4"/>
  <c r="BB565" i="4"/>
  <c r="AW565" i="4"/>
  <c r="AV565" i="4"/>
  <c r="AQ565" i="4"/>
  <c r="AP565" i="4"/>
  <c r="AK565" i="4"/>
  <c r="AJ565" i="4"/>
  <c r="AE565" i="4"/>
  <c r="AD565" i="4"/>
  <c r="BE564" i="4"/>
  <c r="BC564" i="4"/>
  <c r="BB564" i="4"/>
  <c r="AW564" i="4"/>
  <c r="AV564" i="4"/>
  <c r="AQ564" i="4"/>
  <c r="AP564" i="4"/>
  <c r="AK564" i="4"/>
  <c r="AJ564" i="4"/>
  <c r="AE564" i="4"/>
  <c r="AD564" i="4"/>
  <c r="BE563" i="4"/>
  <c r="BC563" i="4"/>
  <c r="BB563" i="4"/>
  <c r="AW563" i="4"/>
  <c r="AV563" i="4"/>
  <c r="AQ563" i="4"/>
  <c r="AP563" i="4"/>
  <c r="AK563" i="4"/>
  <c r="AJ563" i="4"/>
  <c r="AE563" i="4"/>
  <c r="AD563" i="4"/>
  <c r="BE562" i="4"/>
  <c r="BC562" i="4"/>
  <c r="BB562" i="4"/>
  <c r="AW562" i="4"/>
  <c r="AV562" i="4"/>
  <c r="AQ562" i="4"/>
  <c r="AP562" i="4"/>
  <c r="AK562" i="4"/>
  <c r="AJ562" i="4"/>
  <c r="AE562" i="4"/>
  <c r="AD562" i="4"/>
  <c r="BE561" i="4"/>
  <c r="BC561" i="4"/>
  <c r="BB561" i="4"/>
  <c r="AW561" i="4"/>
  <c r="AV561" i="4"/>
  <c r="AQ561" i="4"/>
  <c r="AP561" i="4"/>
  <c r="AK561" i="4"/>
  <c r="AJ561" i="4"/>
  <c r="AE561" i="4"/>
  <c r="AD561" i="4"/>
  <c r="BE560" i="4"/>
  <c r="BC560" i="4"/>
  <c r="BB560" i="4"/>
  <c r="AW560" i="4"/>
  <c r="AV560" i="4"/>
  <c r="AQ560" i="4"/>
  <c r="AP560" i="4"/>
  <c r="AK560" i="4"/>
  <c r="AJ560" i="4"/>
  <c r="AE560" i="4"/>
  <c r="AD560" i="4"/>
  <c r="BE559" i="4"/>
  <c r="BC559" i="4"/>
  <c r="BB559" i="4"/>
  <c r="AW559" i="4"/>
  <c r="AV559" i="4"/>
  <c r="AQ559" i="4"/>
  <c r="AP559" i="4"/>
  <c r="AK559" i="4"/>
  <c r="AJ559" i="4"/>
  <c r="AE559" i="4"/>
  <c r="AD559" i="4"/>
  <c r="BE558" i="4"/>
  <c r="BC558" i="4"/>
  <c r="BB558" i="4"/>
  <c r="AW558" i="4"/>
  <c r="AV558" i="4"/>
  <c r="AQ558" i="4"/>
  <c r="AP558" i="4"/>
  <c r="AK558" i="4"/>
  <c r="AJ558" i="4"/>
  <c r="AE558" i="4"/>
  <c r="AD558" i="4"/>
  <c r="BE557" i="4"/>
  <c r="BC557" i="4"/>
  <c r="BB557" i="4"/>
  <c r="AW557" i="4"/>
  <c r="AV557" i="4"/>
  <c r="AQ557" i="4"/>
  <c r="AP557" i="4"/>
  <c r="AK557" i="4"/>
  <c r="AJ557" i="4"/>
  <c r="AE557" i="4"/>
  <c r="AD557" i="4"/>
  <c r="BE556" i="4"/>
  <c r="BC556" i="4"/>
  <c r="BB556" i="4"/>
  <c r="AW556" i="4"/>
  <c r="AV556" i="4"/>
  <c r="AQ556" i="4"/>
  <c r="AP556" i="4"/>
  <c r="AK556" i="4"/>
  <c r="AJ556" i="4"/>
  <c r="AE556" i="4"/>
  <c r="AD556" i="4"/>
  <c r="BE555" i="4"/>
  <c r="BC555" i="4"/>
  <c r="BB555" i="4"/>
  <c r="AW555" i="4"/>
  <c r="AV555" i="4"/>
  <c r="AQ555" i="4"/>
  <c r="AP555" i="4"/>
  <c r="AK555" i="4"/>
  <c r="AJ555" i="4"/>
  <c r="AE555" i="4"/>
  <c r="AD555" i="4"/>
  <c r="BE554" i="4"/>
  <c r="BC554" i="4"/>
  <c r="BB554" i="4"/>
  <c r="AW554" i="4"/>
  <c r="AV554" i="4"/>
  <c r="AQ554" i="4"/>
  <c r="AP554" i="4"/>
  <c r="AK554" i="4"/>
  <c r="AJ554" i="4"/>
  <c r="AE554" i="4"/>
  <c r="AD554" i="4"/>
  <c r="BE553" i="4"/>
  <c r="BC553" i="4"/>
  <c r="BB553" i="4"/>
  <c r="AW553" i="4"/>
  <c r="AV553" i="4"/>
  <c r="AQ553" i="4"/>
  <c r="AP553" i="4"/>
  <c r="AK553" i="4"/>
  <c r="AJ553" i="4"/>
  <c r="AE553" i="4"/>
  <c r="AD553" i="4"/>
  <c r="BE552" i="4"/>
  <c r="BC552" i="4"/>
  <c r="BB552" i="4"/>
  <c r="AW552" i="4"/>
  <c r="AV552" i="4"/>
  <c r="AQ552" i="4"/>
  <c r="AP552" i="4"/>
  <c r="AK552" i="4"/>
  <c r="AJ552" i="4"/>
  <c r="AE552" i="4"/>
  <c r="AD552" i="4"/>
  <c r="BE551" i="4"/>
  <c r="BC551" i="4"/>
  <c r="BB551" i="4"/>
  <c r="AW551" i="4"/>
  <c r="AV551" i="4"/>
  <c r="AQ551" i="4"/>
  <c r="AP551" i="4"/>
  <c r="AK551" i="4"/>
  <c r="AJ551" i="4"/>
  <c r="AE551" i="4"/>
  <c r="AD551" i="4"/>
  <c r="BE550" i="4"/>
  <c r="BC550" i="4"/>
  <c r="BB550" i="4"/>
  <c r="AW550" i="4"/>
  <c r="AV550" i="4"/>
  <c r="AQ550" i="4"/>
  <c r="AP550" i="4"/>
  <c r="AK550" i="4"/>
  <c r="AJ550" i="4"/>
  <c r="AE550" i="4"/>
  <c r="AD550" i="4"/>
  <c r="BE549" i="4"/>
  <c r="BC549" i="4"/>
  <c r="BB549" i="4"/>
  <c r="AW549" i="4"/>
  <c r="AV549" i="4"/>
  <c r="AQ549" i="4"/>
  <c r="AP549" i="4"/>
  <c r="AK549" i="4"/>
  <c r="AJ549" i="4"/>
  <c r="AE549" i="4"/>
  <c r="AD549" i="4"/>
  <c r="BE548" i="4"/>
  <c r="BC548" i="4"/>
  <c r="BB548" i="4"/>
  <c r="AW548" i="4"/>
  <c r="AV548" i="4"/>
  <c r="AQ548" i="4"/>
  <c r="AP548" i="4"/>
  <c r="AK548" i="4"/>
  <c r="AJ548" i="4"/>
  <c r="AE548" i="4"/>
  <c r="AD548" i="4"/>
  <c r="BE547" i="4"/>
  <c r="BC547" i="4"/>
  <c r="BB547" i="4"/>
  <c r="AW547" i="4"/>
  <c r="AV547" i="4"/>
  <c r="AQ547" i="4"/>
  <c r="AP547" i="4"/>
  <c r="AK547" i="4"/>
  <c r="AJ547" i="4"/>
  <c r="AE547" i="4"/>
  <c r="AD547" i="4"/>
  <c r="BE546" i="4"/>
  <c r="BC546" i="4"/>
  <c r="BB546" i="4"/>
  <c r="AW546" i="4"/>
  <c r="AV546" i="4"/>
  <c r="AQ546" i="4"/>
  <c r="AP546" i="4"/>
  <c r="AK546" i="4"/>
  <c r="AJ546" i="4"/>
  <c r="AE546" i="4"/>
  <c r="AD546" i="4"/>
  <c r="BE545" i="4"/>
  <c r="BC545" i="4"/>
  <c r="BB545" i="4"/>
  <c r="AW545" i="4"/>
  <c r="AV545" i="4"/>
  <c r="AQ545" i="4"/>
  <c r="AP545" i="4"/>
  <c r="AK545" i="4"/>
  <c r="AJ545" i="4"/>
  <c r="AE545" i="4"/>
  <c r="AD545" i="4"/>
  <c r="BE544" i="4"/>
  <c r="BC544" i="4"/>
  <c r="BB544" i="4"/>
  <c r="AW544" i="4"/>
  <c r="AV544" i="4"/>
  <c r="AQ544" i="4"/>
  <c r="AP544" i="4"/>
  <c r="AK544" i="4"/>
  <c r="AJ544" i="4"/>
  <c r="AE544" i="4"/>
  <c r="AD544" i="4"/>
  <c r="BE543" i="4"/>
  <c r="BC543" i="4"/>
  <c r="BB543" i="4"/>
  <c r="AW543" i="4"/>
  <c r="AV543" i="4"/>
  <c r="AQ543" i="4"/>
  <c r="AP543" i="4"/>
  <c r="AK543" i="4"/>
  <c r="AJ543" i="4"/>
  <c r="AE543" i="4"/>
  <c r="AD543" i="4"/>
  <c r="BE542" i="4"/>
  <c r="BC542" i="4"/>
  <c r="BB542" i="4"/>
  <c r="AW542" i="4"/>
  <c r="AV542" i="4"/>
  <c r="AQ542" i="4"/>
  <c r="AP542" i="4"/>
  <c r="AK542" i="4"/>
  <c r="AJ542" i="4"/>
  <c r="AE542" i="4"/>
  <c r="AD542" i="4"/>
  <c r="BE541" i="4"/>
  <c r="BC541" i="4"/>
  <c r="BB541" i="4"/>
  <c r="AW541" i="4"/>
  <c r="AV541" i="4"/>
  <c r="AQ541" i="4"/>
  <c r="AP541" i="4"/>
  <c r="AK541" i="4"/>
  <c r="AJ541" i="4"/>
  <c r="AE541" i="4"/>
  <c r="AD541" i="4"/>
  <c r="BE540" i="4"/>
  <c r="BC540" i="4"/>
  <c r="BB540" i="4"/>
  <c r="AW540" i="4"/>
  <c r="AV540" i="4"/>
  <c r="AQ540" i="4"/>
  <c r="AP540" i="4"/>
  <c r="AK540" i="4"/>
  <c r="AJ540" i="4"/>
  <c r="AE540" i="4"/>
  <c r="AD540" i="4"/>
  <c r="BE539" i="4"/>
  <c r="BC539" i="4"/>
  <c r="BB539" i="4"/>
  <c r="AW539" i="4"/>
  <c r="AV539" i="4"/>
  <c r="AQ539" i="4"/>
  <c r="AP539" i="4"/>
  <c r="AK539" i="4"/>
  <c r="AJ539" i="4"/>
  <c r="AE539" i="4"/>
  <c r="AD539" i="4"/>
  <c r="BE538" i="4"/>
  <c r="BC538" i="4"/>
  <c r="BB538" i="4"/>
  <c r="AW538" i="4"/>
  <c r="AV538" i="4"/>
  <c r="AQ538" i="4"/>
  <c r="AP538" i="4"/>
  <c r="AK538" i="4"/>
  <c r="AJ538" i="4"/>
  <c r="AE538" i="4"/>
  <c r="AD538" i="4"/>
  <c r="BE537" i="4"/>
  <c r="BC537" i="4"/>
  <c r="BB537" i="4"/>
  <c r="AW537" i="4"/>
  <c r="AV537" i="4"/>
  <c r="AQ537" i="4"/>
  <c r="AP537" i="4"/>
  <c r="AK537" i="4"/>
  <c r="AJ537" i="4"/>
  <c r="AE537" i="4"/>
  <c r="AD537" i="4"/>
  <c r="BE536" i="4"/>
  <c r="BC536" i="4"/>
  <c r="BB536" i="4"/>
  <c r="AW536" i="4"/>
  <c r="AV536" i="4"/>
  <c r="AQ536" i="4"/>
  <c r="AP536" i="4"/>
  <c r="AK536" i="4"/>
  <c r="AJ536" i="4"/>
  <c r="AE536" i="4"/>
  <c r="AD536" i="4"/>
  <c r="BE535" i="4"/>
  <c r="BC535" i="4"/>
  <c r="BB535" i="4"/>
  <c r="AW535" i="4"/>
  <c r="AV535" i="4"/>
  <c r="AQ535" i="4"/>
  <c r="AP535" i="4"/>
  <c r="AK535" i="4"/>
  <c r="AJ535" i="4"/>
  <c r="AE535" i="4"/>
  <c r="AD535" i="4"/>
  <c r="BE534" i="4"/>
  <c r="BC534" i="4"/>
  <c r="BB534" i="4"/>
  <c r="AW534" i="4"/>
  <c r="AV534" i="4"/>
  <c r="AQ534" i="4"/>
  <c r="AP534" i="4"/>
  <c r="AK534" i="4"/>
  <c r="AJ534" i="4"/>
  <c r="AE534" i="4"/>
  <c r="AD534" i="4"/>
  <c r="BE533" i="4"/>
  <c r="BC533" i="4"/>
  <c r="BB533" i="4"/>
  <c r="AW533" i="4"/>
  <c r="AV533" i="4"/>
  <c r="AQ533" i="4"/>
  <c r="AP533" i="4"/>
  <c r="AK533" i="4"/>
  <c r="AJ533" i="4"/>
  <c r="AE533" i="4"/>
  <c r="AD533" i="4"/>
  <c r="BE532" i="4"/>
  <c r="BC532" i="4"/>
  <c r="BB532" i="4"/>
  <c r="AW532" i="4"/>
  <c r="AV532" i="4"/>
  <c r="AQ532" i="4"/>
  <c r="AP532" i="4"/>
  <c r="AK532" i="4"/>
  <c r="AJ532" i="4"/>
  <c r="AE532" i="4"/>
  <c r="AD532" i="4"/>
  <c r="BE531" i="4"/>
  <c r="BC531" i="4"/>
  <c r="BB531" i="4"/>
  <c r="AW531" i="4"/>
  <c r="AV531" i="4"/>
  <c r="AQ531" i="4"/>
  <c r="AP531" i="4"/>
  <c r="AK531" i="4"/>
  <c r="AJ531" i="4"/>
  <c r="AE531" i="4"/>
  <c r="AD531" i="4"/>
  <c r="BE530" i="4"/>
  <c r="BC530" i="4"/>
  <c r="BB530" i="4"/>
  <c r="AW530" i="4"/>
  <c r="AV530" i="4"/>
  <c r="AQ530" i="4"/>
  <c r="AP530" i="4"/>
  <c r="AK530" i="4"/>
  <c r="AJ530" i="4"/>
  <c r="AE530" i="4"/>
  <c r="AD530" i="4"/>
  <c r="BE529" i="4"/>
  <c r="BC529" i="4"/>
  <c r="BB529" i="4"/>
  <c r="AW529" i="4"/>
  <c r="AV529" i="4"/>
  <c r="AQ529" i="4"/>
  <c r="AP529" i="4"/>
  <c r="AK529" i="4"/>
  <c r="AJ529" i="4"/>
  <c r="AE529" i="4"/>
  <c r="AD529" i="4"/>
  <c r="BE528" i="4"/>
  <c r="BC528" i="4"/>
  <c r="BB528" i="4"/>
  <c r="AW528" i="4"/>
  <c r="AV528" i="4"/>
  <c r="AQ528" i="4"/>
  <c r="AP528" i="4"/>
  <c r="AK528" i="4"/>
  <c r="AJ528" i="4"/>
  <c r="AE528" i="4"/>
  <c r="AD528" i="4"/>
  <c r="BE527" i="4"/>
  <c r="BC527" i="4"/>
  <c r="BB527" i="4"/>
  <c r="AW527" i="4"/>
  <c r="AV527" i="4"/>
  <c r="AQ527" i="4"/>
  <c r="AP527" i="4"/>
  <c r="AK527" i="4"/>
  <c r="AJ527" i="4"/>
  <c r="AE527" i="4"/>
  <c r="AD527" i="4"/>
  <c r="BE526" i="4"/>
  <c r="BC526" i="4"/>
  <c r="BB526" i="4"/>
  <c r="AW526" i="4"/>
  <c r="AV526" i="4"/>
  <c r="AQ526" i="4"/>
  <c r="AP526" i="4"/>
  <c r="AK526" i="4"/>
  <c r="AJ526" i="4"/>
  <c r="AE526" i="4"/>
  <c r="AD526" i="4"/>
  <c r="BE525" i="4"/>
  <c r="BC525" i="4"/>
  <c r="BB525" i="4"/>
  <c r="AW525" i="4"/>
  <c r="AV525" i="4"/>
  <c r="AQ525" i="4"/>
  <c r="AP525" i="4"/>
  <c r="AK525" i="4"/>
  <c r="AJ525" i="4"/>
  <c r="AE525" i="4"/>
  <c r="AD525" i="4"/>
  <c r="BE524" i="4"/>
  <c r="BC524" i="4"/>
  <c r="BB524" i="4"/>
  <c r="AW524" i="4"/>
  <c r="AV524" i="4"/>
  <c r="AQ524" i="4"/>
  <c r="AP524" i="4"/>
  <c r="AK524" i="4"/>
  <c r="AJ524" i="4"/>
  <c r="AE524" i="4"/>
  <c r="AD524" i="4"/>
  <c r="BE523" i="4"/>
  <c r="BC523" i="4"/>
  <c r="BB523" i="4"/>
  <c r="AW523" i="4"/>
  <c r="AV523" i="4"/>
  <c r="AQ523" i="4"/>
  <c r="AP523" i="4"/>
  <c r="AK523" i="4"/>
  <c r="AJ523" i="4"/>
  <c r="AE523" i="4"/>
  <c r="AD523" i="4"/>
  <c r="BE522" i="4"/>
  <c r="BC522" i="4"/>
  <c r="BB522" i="4"/>
  <c r="AW522" i="4"/>
  <c r="AV522" i="4"/>
  <c r="AQ522" i="4"/>
  <c r="AP522" i="4"/>
  <c r="AK522" i="4"/>
  <c r="AJ522" i="4"/>
  <c r="AE522" i="4"/>
  <c r="AD522" i="4"/>
  <c r="BE521" i="4"/>
  <c r="BC521" i="4"/>
  <c r="BB521" i="4"/>
  <c r="AW521" i="4"/>
  <c r="AV521" i="4"/>
  <c r="AQ521" i="4"/>
  <c r="AP521" i="4"/>
  <c r="AK521" i="4"/>
  <c r="AJ521" i="4"/>
  <c r="AE521" i="4"/>
  <c r="AD521" i="4"/>
  <c r="BE520" i="4"/>
  <c r="BC520" i="4"/>
  <c r="BB520" i="4"/>
  <c r="AW520" i="4"/>
  <c r="AV520" i="4"/>
  <c r="AQ520" i="4"/>
  <c r="AP520" i="4"/>
  <c r="AK520" i="4"/>
  <c r="AJ520" i="4"/>
  <c r="AE520" i="4"/>
  <c r="AD520" i="4"/>
  <c r="BE519" i="4"/>
  <c r="BC519" i="4"/>
  <c r="BB519" i="4"/>
  <c r="AW519" i="4"/>
  <c r="AV519" i="4"/>
  <c r="AQ519" i="4"/>
  <c r="AP519" i="4"/>
  <c r="AK519" i="4"/>
  <c r="AJ519" i="4"/>
  <c r="AE519" i="4"/>
  <c r="AD519" i="4"/>
  <c r="BE518" i="4"/>
  <c r="BC518" i="4"/>
  <c r="BB518" i="4"/>
  <c r="AW518" i="4"/>
  <c r="AV518" i="4"/>
  <c r="AQ518" i="4"/>
  <c r="AP518" i="4"/>
  <c r="AK518" i="4"/>
  <c r="AJ518" i="4"/>
  <c r="AE518" i="4"/>
  <c r="AD518" i="4"/>
  <c r="BE517" i="4"/>
  <c r="BC517" i="4"/>
  <c r="BB517" i="4"/>
  <c r="AW517" i="4"/>
  <c r="AV517" i="4"/>
  <c r="AQ517" i="4"/>
  <c r="AP517" i="4"/>
  <c r="AK517" i="4"/>
  <c r="AJ517" i="4"/>
  <c r="AE517" i="4"/>
  <c r="AD517" i="4"/>
  <c r="BE516" i="4"/>
  <c r="BC516" i="4"/>
  <c r="BB516" i="4"/>
  <c r="AW516" i="4"/>
  <c r="AV516" i="4"/>
  <c r="AQ516" i="4"/>
  <c r="AP516" i="4"/>
  <c r="AK516" i="4"/>
  <c r="AJ516" i="4"/>
  <c r="AE516" i="4"/>
  <c r="AD516" i="4"/>
  <c r="BE515" i="4"/>
  <c r="BC515" i="4"/>
  <c r="BB515" i="4"/>
  <c r="AW515" i="4"/>
  <c r="AV515" i="4"/>
  <c r="AQ515" i="4"/>
  <c r="AP515" i="4"/>
  <c r="AK515" i="4"/>
  <c r="AJ515" i="4"/>
  <c r="AE515" i="4"/>
  <c r="AD515" i="4"/>
  <c r="BE514" i="4"/>
  <c r="BC514" i="4"/>
  <c r="BB514" i="4"/>
  <c r="AW514" i="4"/>
  <c r="AV514" i="4"/>
  <c r="AQ514" i="4"/>
  <c r="AP514" i="4"/>
  <c r="AK514" i="4"/>
  <c r="AJ514" i="4"/>
  <c r="AE514" i="4"/>
  <c r="AD514" i="4"/>
  <c r="BE513" i="4"/>
  <c r="BC513" i="4"/>
  <c r="BB513" i="4"/>
  <c r="AW513" i="4"/>
  <c r="AV513" i="4"/>
  <c r="AQ513" i="4"/>
  <c r="AP513" i="4"/>
  <c r="AK513" i="4"/>
  <c r="AJ513" i="4"/>
  <c r="AE513" i="4"/>
  <c r="AD513" i="4"/>
  <c r="BE512" i="4"/>
  <c r="BC512" i="4"/>
  <c r="BB512" i="4"/>
  <c r="AW512" i="4"/>
  <c r="AV512" i="4"/>
  <c r="AQ512" i="4"/>
  <c r="AP512" i="4"/>
  <c r="AK512" i="4"/>
  <c r="AJ512" i="4"/>
  <c r="AE512" i="4"/>
  <c r="AD512" i="4"/>
  <c r="BE511" i="4"/>
  <c r="BC511" i="4"/>
  <c r="BB511" i="4"/>
  <c r="AW511" i="4"/>
  <c r="AV511" i="4"/>
  <c r="AQ511" i="4"/>
  <c r="AP511" i="4"/>
  <c r="AK511" i="4"/>
  <c r="AJ511" i="4"/>
  <c r="AE511" i="4"/>
  <c r="AD511" i="4"/>
  <c r="BE510" i="4"/>
  <c r="BC510" i="4"/>
  <c r="BB510" i="4"/>
  <c r="AW510" i="4"/>
  <c r="AV510" i="4"/>
  <c r="AQ510" i="4"/>
  <c r="AP510" i="4"/>
  <c r="AK510" i="4"/>
  <c r="AJ510" i="4"/>
  <c r="AE510" i="4"/>
  <c r="AD510" i="4"/>
  <c r="BE509" i="4"/>
  <c r="BC509" i="4"/>
  <c r="BB509" i="4"/>
  <c r="AW509" i="4"/>
  <c r="AV509" i="4"/>
  <c r="AQ509" i="4"/>
  <c r="AP509" i="4"/>
  <c r="AK509" i="4"/>
  <c r="AJ509" i="4"/>
  <c r="AE509" i="4"/>
  <c r="AD509" i="4"/>
  <c r="BE508" i="4"/>
  <c r="BC508" i="4"/>
  <c r="BB508" i="4"/>
  <c r="AW508" i="4"/>
  <c r="AV508" i="4"/>
  <c r="AQ508" i="4"/>
  <c r="AP508" i="4"/>
  <c r="AK508" i="4"/>
  <c r="AJ508" i="4"/>
  <c r="AE508" i="4"/>
  <c r="AD508" i="4"/>
  <c r="BE507" i="4"/>
  <c r="BC507" i="4"/>
  <c r="BB507" i="4"/>
  <c r="AW507" i="4"/>
  <c r="AV507" i="4"/>
  <c r="AQ507" i="4"/>
  <c r="AP507" i="4"/>
  <c r="AK507" i="4"/>
  <c r="AJ507" i="4"/>
  <c r="AE507" i="4"/>
  <c r="AD507" i="4"/>
  <c r="BE506" i="4"/>
  <c r="BC506" i="4"/>
  <c r="BB506" i="4"/>
  <c r="AW506" i="4"/>
  <c r="AV506" i="4"/>
  <c r="AQ506" i="4"/>
  <c r="AP506" i="4"/>
  <c r="AK506" i="4"/>
  <c r="AJ506" i="4"/>
  <c r="AE506" i="4"/>
  <c r="AD506" i="4"/>
  <c r="BE505" i="4"/>
  <c r="BC505" i="4"/>
  <c r="BB505" i="4"/>
  <c r="AW505" i="4"/>
  <c r="AV505" i="4"/>
  <c r="AQ505" i="4"/>
  <c r="AP505" i="4"/>
  <c r="AK505" i="4"/>
  <c r="AJ505" i="4"/>
  <c r="AE505" i="4"/>
  <c r="AD505" i="4"/>
  <c r="BE504" i="4"/>
  <c r="BC504" i="4"/>
  <c r="BB504" i="4"/>
  <c r="AW504" i="4"/>
  <c r="AV504" i="4"/>
  <c r="AQ504" i="4"/>
  <c r="AP504" i="4"/>
  <c r="AK504" i="4"/>
  <c r="AJ504" i="4"/>
  <c r="AE504" i="4"/>
  <c r="AD504" i="4"/>
  <c r="BE503" i="4"/>
  <c r="BC503" i="4"/>
  <c r="BB503" i="4"/>
  <c r="AW503" i="4"/>
  <c r="AV503" i="4"/>
  <c r="AQ503" i="4"/>
  <c r="AP503" i="4"/>
  <c r="AK503" i="4"/>
  <c r="AJ503" i="4"/>
  <c r="AE503" i="4"/>
  <c r="AD503" i="4"/>
  <c r="BE502" i="4"/>
  <c r="BC502" i="4"/>
  <c r="BB502" i="4"/>
  <c r="AW502" i="4"/>
  <c r="AV502" i="4"/>
  <c r="AQ502" i="4"/>
  <c r="AP502" i="4"/>
  <c r="AK502" i="4"/>
  <c r="AJ502" i="4"/>
  <c r="AE502" i="4"/>
  <c r="AD502" i="4"/>
  <c r="BE501" i="4"/>
  <c r="BC501" i="4"/>
  <c r="BB501" i="4"/>
  <c r="AW501" i="4"/>
  <c r="AV501" i="4"/>
  <c r="AQ501" i="4"/>
  <c r="AP501" i="4"/>
  <c r="AK501" i="4"/>
  <c r="AJ501" i="4"/>
  <c r="AE501" i="4"/>
  <c r="AD501" i="4"/>
  <c r="BE500" i="4"/>
  <c r="BC500" i="4"/>
  <c r="BB500" i="4"/>
  <c r="AW500" i="4"/>
  <c r="AV500" i="4"/>
  <c r="AQ500" i="4"/>
  <c r="AP500" i="4"/>
  <c r="AK500" i="4"/>
  <c r="AJ500" i="4"/>
  <c r="AE500" i="4"/>
  <c r="AD500" i="4"/>
  <c r="BE499" i="4"/>
  <c r="BC499" i="4"/>
  <c r="BB499" i="4"/>
  <c r="AW499" i="4"/>
  <c r="AV499" i="4"/>
  <c r="AQ499" i="4"/>
  <c r="AP499" i="4"/>
  <c r="AK499" i="4"/>
  <c r="AJ499" i="4"/>
  <c r="AE499" i="4"/>
  <c r="AD499" i="4"/>
  <c r="BE498" i="4"/>
  <c r="BC498" i="4"/>
  <c r="BB498" i="4"/>
  <c r="AW498" i="4"/>
  <c r="AV498" i="4"/>
  <c r="AQ498" i="4"/>
  <c r="AP498" i="4"/>
  <c r="AK498" i="4"/>
  <c r="AJ498" i="4"/>
  <c r="AE498" i="4"/>
  <c r="AD498" i="4"/>
  <c r="BE497" i="4"/>
  <c r="BC497" i="4"/>
  <c r="BB497" i="4"/>
  <c r="AW497" i="4"/>
  <c r="AV497" i="4"/>
  <c r="AQ497" i="4"/>
  <c r="AP497" i="4"/>
  <c r="AK497" i="4"/>
  <c r="AJ497" i="4"/>
  <c r="AE497" i="4"/>
  <c r="AD497" i="4"/>
  <c r="BE496" i="4"/>
  <c r="BC496" i="4"/>
  <c r="BB496" i="4"/>
  <c r="AW496" i="4"/>
  <c r="AV496" i="4"/>
  <c r="AQ496" i="4"/>
  <c r="AP496" i="4"/>
  <c r="AK496" i="4"/>
  <c r="AJ496" i="4"/>
  <c r="AE496" i="4"/>
  <c r="AD496" i="4"/>
  <c r="BE495" i="4"/>
  <c r="BC495" i="4"/>
  <c r="BB495" i="4"/>
  <c r="AW495" i="4"/>
  <c r="AV495" i="4"/>
  <c r="AQ495" i="4"/>
  <c r="AP495" i="4"/>
  <c r="AK495" i="4"/>
  <c r="AJ495" i="4"/>
  <c r="AE495" i="4"/>
  <c r="AD495" i="4"/>
  <c r="BE494" i="4"/>
  <c r="BC494" i="4"/>
  <c r="BB494" i="4"/>
  <c r="AW494" i="4"/>
  <c r="AV494" i="4"/>
  <c r="AQ494" i="4"/>
  <c r="AP494" i="4"/>
  <c r="AK494" i="4"/>
  <c r="AJ494" i="4"/>
  <c r="AE494" i="4"/>
  <c r="AD494" i="4"/>
  <c r="BE493" i="4"/>
  <c r="BC493" i="4"/>
  <c r="BB493" i="4"/>
  <c r="AW493" i="4"/>
  <c r="AV493" i="4"/>
  <c r="AQ493" i="4"/>
  <c r="AP493" i="4"/>
  <c r="AK493" i="4"/>
  <c r="AJ493" i="4"/>
  <c r="AE493" i="4"/>
  <c r="AD493" i="4"/>
  <c r="BE492" i="4"/>
  <c r="BC492" i="4"/>
  <c r="BB492" i="4"/>
  <c r="AW492" i="4"/>
  <c r="AV492" i="4"/>
  <c r="AQ492" i="4"/>
  <c r="AP492" i="4"/>
  <c r="AK492" i="4"/>
  <c r="AJ492" i="4"/>
  <c r="AE492" i="4"/>
  <c r="AD492" i="4"/>
  <c r="BE491" i="4"/>
  <c r="BC491" i="4"/>
  <c r="BB491" i="4"/>
  <c r="AW491" i="4"/>
  <c r="AV491" i="4"/>
  <c r="AQ491" i="4"/>
  <c r="AP491" i="4"/>
  <c r="AK491" i="4"/>
  <c r="AJ491" i="4"/>
  <c r="AE491" i="4"/>
  <c r="AD491" i="4"/>
  <c r="BE490" i="4"/>
  <c r="BC490" i="4"/>
  <c r="BB490" i="4"/>
  <c r="AW490" i="4"/>
  <c r="AV490" i="4"/>
  <c r="AQ490" i="4"/>
  <c r="AP490" i="4"/>
  <c r="AK490" i="4"/>
  <c r="AJ490" i="4"/>
  <c r="AE490" i="4"/>
  <c r="AD490" i="4"/>
  <c r="BE489" i="4"/>
  <c r="BC489" i="4"/>
  <c r="BB489" i="4"/>
  <c r="AW489" i="4"/>
  <c r="AV489" i="4"/>
  <c r="AQ489" i="4"/>
  <c r="AP489" i="4"/>
  <c r="AK489" i="4"/>
  <c r="AJ489" i="4"/>
  <c r="AE489" i="4"/>
  <c r="AD489" i="4"/>
  <c r="BE488" i="4"/>
  <c r="BC488" i="4"/>
  <c r="BB488" i="4"/>
  <c r="AW488" i="4"/>
  <c r="AV488" i="4"/>
  <c r="AQ488" i="4"/>
  <c r="AP488" i="4"/>
  <c r="AK488" i="4"/>
  <c r="AJ488" i="4"/>
  <c r="AE488" i="4"/>
  <c r="AD488" i="4"/>
  <c r="BE487" i="4"/>
  <c r="BC487" i="4"/>
  <c r="BB487" i="4"/>
  <c r="AW487" i="4"/>
  <c r="AV487" i="4"/>
  <c r="AQ487" i="4"/>
  <c r="AP487" i="4"/>
  <c r="AK487" i="4"/>
  <c r="AJ487" i="4"/>
  <c r="AE487" i="4"/>
  <c r="AD487" i="4"/>
  <c r="BE486" i="4"/>
  <c r="BC486" i="4"/>
  <c r="BB486" i="4"/>
  <c r="AW486" i="4"/>
  <c r="AV486" i="4"/>
  <c r="AQ486" i="4"/>
  <c r="AP486" i="4"/>
  <c r="AK486" i="4"/>
  <c r="AJ486" i="4"/>
  <c r="AE486" i="4"/>
  <c r="AD486" i="4"/>
  <c r="BE485" i="4"/>
  <c r="BC485" i="4"/>
  <c r="BB485" i="4"/>
  <c r="AW485" i="4"/>
  <c r="AV485" i="4"/>
  <c r="AQ485" i="4"/>
  <c r="AP485" i="4"/>
  <c r="AK485" i="4"/>
  <c r="AJ485" i="4"/>
  <c r="AE485" i="4"/>
  <c r="AD485" i="4"/>
  <c r="BE484" i="4"/>
  <c r="BC484" i="4"/>
  <c r="BB484" i="4"/>
  <c r="AW484" i="4"/>
  <c r="AV484" i="4"/>
  <c r="AQ484" i="4"/>
  <c r="AP484" i="4"/>
  <c r="AK484" i="4"/>
  <c r="AJ484" i="4"/>
  <c r="AE484" i="4"/>
  <c r="AD484" i="4"/>
  <c r="BE483" i="4"/>
  <c r="BC483" i="4"/>
  <c r="BB483" i="4"/>
  <c r="AW483" i="4"/>
  <c r="AV483" i="4"/>
  <c r="AQ483" i="4"/>
  <c r="AP483" i="4"/>
  <c r="AK483" i="4"/>
  <c r="AJ483" i="4"/>
  <c r="AE483" i="4"/>
  <c r="AD483" i="4"/>
  <c r="BE482" i="4"/>
  <c r="BC482" i="4"/>
  <c r="BB482" i="4"/>
  <c r="AW482" i="4"/>
  <c r="AV482" i="4"/>
  <c r="AQ482" i="4"/>
  <c r="AP482" i="4"/>
  <c r="AK482" i="4"/>
  <c r="AJ482" i="4"/>
  <c r="AE482" i="4"/>
  <c r="AD482" i="4"/>
  <c r="BE481" i="4"/>
  <c r="BC481" i="4"/>
  <c r="BB481" i="4"/>
  <c r="AW481" i="4"/>
  <c r="AV481" i="4"/>
  <c r="AQ481" i="4"/>
  <c r="AP481" i="4"/>
  <c r="AK481" i="4"/>
  <c r="AJ481" i="4"/>
  <c r="AE481" i="4"/>
  <c r="AD481" i="4"/>
  <c r="BE480" i="4"/>
  <c r="BC480" i="4"/>
  <c r="BB480" i="4"/>
  <c r="AW480" i="4"/>
  <c r="AV480" i="4"/>
  <c r="AQ480" i="4"/>
  <c r="AP480" i="4"/>
  <c r="AK480" i="4"/>
  <c r="AJ480" i="4"/>
  <c r="AE480" i="4"/>
  <c r="AD480" i="4"/>
  <c r="BE479" i="4"/>
  <c r="BC479" i="4"/>
  <c r="BB479" i="4"/>
  <c r="AW479" i="4"/>
  <c r="AV479" i="4"/>
  <c r="AQ479" i="4"/>
  <c r="AP479" i="4"/>
  <c r="AK479" i="4"/>
  <c r="AJ479" i="4"/>
  <c r="AE479" i="4"/>
  <c r="AD479" i="4"/>
  <c r="BE478" i="4"/>
  <c r="BC478" i="4"/>
  <c r="BB478" i="4"/>
  <c r="AW478" i="4"/>
  <c r="AV478" i="4"/>
  <c r="AQ478" i="4"/>
  <c r="AP478" i="4"/>
  <c r="AK478" i="4"/>
  <c r="AJ478" i="4"/>
  <c r="AE478" i="4"/>
  <c r="AD478" i="4"/>
  <c r="BE477" i="4"/>
  <c r="BC477" i="4"/>
  <c r="BB477" i="4"/>
  <c r="AW477" i="4"/>
  <c r="AV477" i="4"/>
  <c r="AQ477" i="4"/>
  <c r="AP477" i="4"/>
  <c r="AK477" i="4"/>
  <c r="AJ477" i="4"/>
  <c r="AE477" i="4"/>
  <c r="AD477" i="4"/>
  <c r="BE476" i="4"/>
  <c r="BC476" i="4"/>
  <c r="BB476" i="4"/>
  <c r="AW476" i="4"/>
  <c r="AV476" i="4"/>
  <c r="AQ476" i="4"/>
  <c r="AP476" i="4"/>
  <c r="AK476" i="4"/>
  <c r="AJ476" i="4"/>
  <c r="AE476" i="4"/>
  <c r="AD476" i="4"/>
  <c r="BE475" i="4"/>
  <c r="BC475" i="4"/>
  <c r="BB475" i="4"/>
  <c r="AW475" i="4"/>
  <c r="AV475" i="4"/>
  <c r="AQ475" i="4"/>
  <c r="AP475" i="4"/>
  <c r="AK475" i="4"/>
  <c r="AJ475" i="4"/>
  <c r="AE475" i="4"/>
  <c r="AD475" i="4"/>
  <c r="BE474" i="4"/>
  <c r="BC474" i="4"/>
  <c r="BB474" i="4"/>
  <c r="AW474" i="4"/>
  <c r="AV474" i="4"/>
  <c r="AQ474" i="4"/>
  <c r="AP474" i="4"/>
  <c r="AK474" i="4"/>
  <c r="AJ474" i="4"/>
  <c r="AE474" i="4"/>
  <c r="AD474" i="4"/>
  <c r="BE473" i="4"/>
  <c r="BC473" i="4"/>
  <c r="BB473" i="4"/>
  <c r="AW473" i="4"/>
  <c r="AV473" i="4"/>
  <c r="AQ473" i="4"/>
  <c r="AP473" i="4"/>
  <c r="AK473" i="4"/>
  <c r="AJ473" i="4"/>
  <c r="AE473" i="4"/>
  <c r="AD473" i="4"/>
  <c r="BE472" i="4"/>
  <c r="BC472" i="4"/>
  <c r="BB472" i="4"/>
  <c r="AW472" i="4"/>
  <c r="AV472" i="4"/>
  <c r="AQ472" i="4"/>
  <c r="AP472" i="4"/>
  <c r="AK472" i="4"/>
  <c r="AJ472" i="4"/>
  <c r="AE472" i="4"/>
  <c r="AD472" i="4"/>
  <c r="BE471" i="4"/>
  <c r="BC471" i="4"/>
  <c r="BB471" i="4"/>
  <c r="AW471" i="4"/>
  <c r="AV471" i="4"/>
  <c r="AQ471" i="4"/>
  <c r="AP471" i="4"/>
  <c r="AK471" i="4"/>
  <c r="AJ471" i="4"/>
  <c r="AE471" i="4"/>
  <c r="AD471" i="4"/>
  <c r="BE470" i="4"/>
  <c r="BC470" i="4"/>
  <c r="BB470" i="4"/>
  <c r="AW470" i="4"/>
  <c r="AV470" i="4"/>
  <c r="AQ470" i="4"/>
  <c r="AP470" i="4"/>
  <c r="AK470" i="4"/>
  <c r="AJ470" i="4"/>
  <c r="AE470" i="4"/>
  <c r="AD470" i="4"/>
  <c r="BE469" i="4"/>
  <c r="BC469" i="4"/>
  <c r="BB469" i="4"/>
  <c r="AW469" i="4"/>
  <c r="AV469" i="4"/>
  <c r="AQ469" i="4"/>
  <c r="AP469" i="4"/>
  <c r="AK469" i="4"/>
  <c r="AJ469" i="4"/>
  <c r="AE469" i="4"/>
  <c r="AD469" i="4"/>
  <c r="BE468" i="4"/>
  <c r="BC468" i="4"/>
  <c r="BB468" i="4"/>
  <c r="AW468" i="4"/>
  <c r="AV468" i="4"/>
  <c r="AQ468" i="4"/>
  <c r="AP468" i="4"/>
  <c r="AK468" i="4"/>
  <c r="AJ468" i="4"/>
  <c r="AE468" i="4"/>
  <c r="AD468" i="4"/>
  <c r="BE467" i="4"/>
  <c r="BC467" i="4"/>
  <c r="BB467" i="4"/>
  <c r="AW467" i="4"/>
  <c r="AV467" i="4"/>
  <c r="AQ467" i="4"/>
  <c r="AP467" i="4"/>
  <c r="AK467" i="4"/>
  <c r="AJ467" i="4"/>
  <c r="AE467" i="4"/>
  <c r="AD467" i="4"/>
  <c r="BE466" i="4"/>
  <c r="BC466" i="4"/>
  <c r="BB466" i="4"/>
  <c r="AW466" i="4"/>
  <c r="AV466" i="4"/>
  <c r="AQ466" i="4"/>
  <c r="AP466" i="4"/>
  <c r="AK466" i="4"/>
  <c r="AJ466" i="4"/>
  <c r="AE466" i="4"/>
  <c r="AD466" i="4"/>
  <c r="BE465" i="4"/>
  <c r="BC465" i="4"/>
  <c r="BB465" i="4"/>
  <c r="AW465" i="4"/>
  <c r="AV465" i="4"/>
  <c r="AQ465" i="4"/>
  <c r="AP465" i="4"/>
  <c r="AK465" i="4"/>
  <c r="AJ465" i="4"/>
  <c r="AE465" i="4"/>
  <c r="AD465" i="4"/>
  <c r="BE464" i="4"/>
  <c r="BC464" i="4"/>
  <c r="BB464" i="4"/>
  <c r="AW464" i="4"/>
  <c r="AV464" i="4"/>
  <c r="AQ464" i="4"/>
  <c r="AP464" i="4"/>
  <c r="AK464" i="4"/>
  <c r="AJ464" i="4"/>
  <c r="AE464" i="4"/>
  <c r="AD464" i="4"/>
  <c r="BE463" i="4"/>
  <c r="BC463" i="4"/>
  <c r="BB463" i="4"/>
  <c r="AW463" i="4"/>
  <c r="AV463" i="4"/>
  <c r="AQ463" i="4"/>
  <c r="AP463" i="4"/>
  <c r="AK463" i="4"/>
  <c r="AJ463" i="4"/>
  <c r="AE463" i="4"/>
  <c r="AD463" i="4"/>
  <c r="BE462" i="4"/>
  <c r="BC462" i="4"/>
  <c r="BB462" i="4"/>
  <c r="AW462" i="4"/>
  <c r="AV462" i="4"/>
  <c r="AQ462" i="4"/>
  <c r="AP462" i="4"/>
  <c r="AK462" i="4"/>
  <c r="AJ462" i="4"/>
  <c r="AE462" i="4"/>
  <c r="AD462" i="4"/>
  <c r="BE461" i="4"/>
  <c r="BC461" i="4"/>
  <c r="BB461" i="4"/>
  <c r="AW461" i="4"/>
  <c r="AV461" i="4"/>
  <c r="AQ461" i="4"/>
  <c r="AP461" i="4"/>
  <c r="AK461" i="4"/>
  <c r="AJ461" i="4"/>
  <c r="AE461" i="4"/>
  <c r="AD461" i="4"/>
  <c r="BE460" i="4"/>
  <c r="BC460" i="4"/>
  <c r="BB460" i="4"/>
  <c r="AW460" i="4"/>
  <c r="AV460" i="4"/>
  <c r="AQ460" i="4"/>
  <c r="AP460" i="4"/>
  <c r="AK460" i="4"/>
  <c r="AJ460" i="4"/>
  <c r="AE460" i="4"/>
  <c r="AD460" i="4"/>
  <c r="BE459" i="4"/>
  <c r="BC459" i="4"/>
  <c r="BB459" i="4"/>
  <c r="AW459" i="4"/>
  <c r="AV459" i="4"/>
  <c r="AQ459" i="4"/>
  <c r="AP459" i="4"/>
  <c r="AK459" i="4"/>
  <c r="AJ459" i="4"/>
  <c r="AE459" i="4"/>
  <c r="AD459" i="4"/>
  <c r="BE458" i="4"/>
  <c r="BC458" i="4"/>
  <c r="BB458" i="4"/>
  <c r="AW458" i="4"/>
  <c r="AV458" i="4"/>
  <c r="AQ458" i="4"/>
  <c r="AP458" i="4"/>
  <c r="AK458" i="4"/>
  <c r="AJ458" i="4"/>
  <c r="AE458" i="4"/>
  <c r="AD458" i="4"/>
  <c r="BE457" i="4"/>
  <c r="BC457" i="4"/>
  <c r="BB457" i="4"/>
  <c r="AW457" i="4"/>
  <c r="AV457" i="4"/>
  <c r="AQ457" i="4"/>
  <c r="AP457" i="4"/>
  <c r="AK457" i="4"/>
  <c r="AJ457" i="4"/>
  <c r="AE457" i="4"/>
  <c r="AD457" i="4"/>
  <c r="BE456" i="4"/>
  <c r="BC456" i="4"/>
  <c r="BB456" i="4"/>
  <c r="AW456" i="4"/>
  <c r="AV456" i="4"/>
  <c r="AQ456" i="4"/>
  <c r="AP456" i="4"/>
  <c r="AK456" i="4"/>
  <c r="AJ456" i="4"/>
  <c r="AE456" i="4"/>
  <c r="AD456" i="4"/>
  <c r="BE455" i="4"/>
  <c r="BC455" i="4"/>
  <c r="BB455" i="4"/>
  <c r="AW455" i="4"/>
  <c r="AV455" i="4"/>
  <c r="AQ455" i="4"/>
  <c r="AP455" i="4"/>
  <c r="AK455" i="4"/>
  <c r="AJ455" i="4"/>
  <c r="AE455" i="4"/>
  <c r="AD455" i="4"/>
  <c r="BE454" i="4"/>
  <c r="BC454" i="4"/>
  <c r="BB454" i="4"/>
  <c r="AW454" i="4"/>
  <c r="AV454" i="4"/>
  <c r="AQ454" i="4"/>
  <c r="AP454" i="4"/>
  <c r="AK454" i="4"/>
  <c r="AJ454" i="4"/>
  <c r="AE454" i="4"/>
  <c r="AD454" i="4"/>
  <c r="BE453" i="4"/>
  <c r="BC453" i="4"/>
  <c r="BB453" i="4"/>
  <c r="AW453" i="4"/>
  <c r="AV453" i="4"/>
  <c r="AQ453" i="4"/>
  <c r="AP453" i="4"/>
  <c r="AK453" i="4"/>
  <c r="AJ453" i="4"/>
  <c r="AE453" i="4"/>
  <c r="AD453" i="4"/>
  <c r="BE452" i="4"/>
  <c r="BC452" i="4"/>
  <c r="BB452" i="4"/>
  <c r="AW452" i="4"/>
  <c r="AV452" i="4"/>
  <c r="AQ452" i="4"/>
  <c r="AP452" i="4"/>
  <c r="AK452" i="4"/>
  <c r="AJ452" i="4"/>
  <c r="AE452" i="4"/>
  <c r="AD452" i="4"/>
  <c r="BE451" i="4"/>
  <c r="BC451" i="4"/>
  <c r="BB451" i="4"/>
  <c r="AW451" i="4"/>
  <c r="AV451" i="4"/>
  <c r="AQ451" i="4"/>
  <c r="AP451" i="4"/>
  <c r="AK451" i="4"/>
  <c r="AJ451" i="4"/>
  <c r="AE451" i="4"/>
  <c r="AD451" i="4"/>
  <c r="BE450" i="4"/>
  <c r="BC450" i="4"/>
  <c r="BB450" i="4"/>
  <c r="AW450" i="4"/>
  <c r="AV450" i="4"/>
  <c r="AQ450" i="4"/>
  <c r="AP450" i="4"/>
  <c r="AK450" i="4"/>
  <c r="AJ450" i="4"/>
  <c r="AE450" i="4"/>
  <c r="AD450" i="4"/>
  <c r="BE449" i="4"/>
  <c r="BC449" i="4"/>
  <c r="BB449" i="4"/>
  <c r="AW449" i="4"/>
  <c r="AV449" i="4"/>
  <c r="AQ449" i="4"/>
  <c r="AP449" i="4"/>
  <c r="AK449" i="4"/>
  <c r="AJ449" i="4"/>
  <c r="AE449" i="4"/>
  <c r="AD449" i="4"/>
  <c r="BE448" i="4"/>
  <c r="BC448" i="4"/>
  <c r="BB448" i="4"/>
  <c r="AW448" i="4"/>
  <c r="AV448" i="4"/>
  <c r="AQ448" i="4"/>
  <c r="AP448" i="4"/>
  <c r="AK448" i="4"/>
  <c r="AJ448" i="4"/>
  <c r="AE448" i="4"/>
  <c r="AD448" i="4"/>
  <c r="BE447" i="4"/>
  <c r="BC447" i="4"/>
  <c r="BB447" i="4"/>
  <c r="AW447" i="4"/>
  <c r="AV447" i="4"/>
  <c r="AQ447" i="4"/>
  <c r="AP447" i="4"/>
  <c r="AK447" i="4"/>
  <c r="AJ447" i="4"/>
  <c r="AE447" i="4"/>
  <c r="AD447" i="4"/>
  <c r="BE446" i="4"/>
  <c r="BC446" i="4"/>
  <c r="BB446" i="4"/>
  <c r="AW446" i="4"/>
  <c r="AV446" i="4"/>
  <c r="AQ446" i="4"/>
  <c r="AP446" i="4"/>
  <c r="AK446" i="4"/>
  <c r="AJ446" i="4"/>
  <c r="AE446" i="4"/>
  <c r="AD446" i="4"/>
  <c r="BE445" i="4"/>
  <c r="BC445" i="4"/>
  <c r="BB445" i="4"/>
  <c r="AW445" i="4"/>
  <c r="AV445" i="4"/>
  <c r="AQ445" i="4"/>
  <c r="AP445" i="4"/>
  <c r="AK445" i="4"/>
  <c r="AJ445" i="4"/>
  <c r="AE445" i="4"/>
  <c r="AD445" i="4"/>
  <c r="BE444" i="4"/>
  <c r="BC444" i="4"/>
  <c r="BB444" i="4"/>
  <c r="AW444" i="4"/>
  <c r="AV444" i="4"/>
  <c r="AQ444" i="4"/>
  <c r="AP444" i="4"/>
  <c r="AK444" i="4"/>
  <c r="AJ444" i="4"/>
  <c r="AE444" i="4"/>
  <c r="AD444" i="4"/>
  <c r="BE443" i="4"/>
  <c r="BC443" i="4"/>
  <c r="BB443" i="4"/>
  <c r="AW443" i="4"/>
  <c r="AV443" i="4"/>
  <c r="AQ443" i="4"/>
  <c r="AP443" i="4"/>
  <c r="AK443" i="4"/>
  <c r="AJ443" i="4"/>
  <c r="AE443" i="4"/>
  <c r="AD443" i="4"/>
  <c r="BE442" i="4"/>
  <c r="BC442" i="4"/>
  <c r="BB442" i="4"/>
  <c r="AW442" i="4"/>
  <c r="AV442" i="4"/>
  <c r="AQ442" i="4"/>
  <c r="AP442" i="4"/>
  <c r="AK442" i="4"/>
  <c r="AJ442" i="4"/>
  <c r="AE442" i="4"/>
  <c r="AD442" i="4"/>
  <c r="BE441" i="4"/>
  <c r="BC441" i="4"/>
  <c r="BB441" i="4"/>
  <c r="AW441" i="4"/>
  <c r="AV441" i="4"/>
  <c r="AQ441" i="4"/>
  <c r="AP441" i="4"/>
  <c r="AK441" i="4"/>
  <c r="AJ441" i="4"/>
  <c r="AE441" i="4"/>
  <c r="AD441" i="4"/>
  <c r="BE440" i="4"/>
  <c r="BC440" i="4"/>
  <c r="BB440" i="4"/>
  <c r="AW440" i="4"/>
  <c r="AV440" i="4"/>
  <c r="AQ440" i="4"/>
  <c r="AP440" i="4"/>
  <c r="AK440" i="4"/>
  <c r="AJ440" i="4"/>
  <c r="AE440" i="4"/>
  <c r="AD440" i="4"/>
  <c r="BE439" i="4"/>
  <c r="BC439" i="4"/>
  <c r="BB439" i="4"/>
  <c r="AW439" i="4"/>
  <c r="AV439" i="4"/>
  <c r="AQ439" i="4"/>
  <c r="AP439" i="4"/>
  <c r="AK439" i="4"/>
  <c r="AJ439" i="4"/>
  <c r="AE439" i="4"/>
  <c r="AD439" i="4"/>
  <c r="BE438" i="4"/>
  <c r="BC438" i="4"/>
  <c r="BB438" i="4"/>
  <c r="AW438" i="4"/>
  <c r="AV438" i="4"/>
  <c r="AQ438" i="4"/>
  <c r="AP438" i="4"/>
  <c r="AK438" i="4"/>
  <c r="AJ438" i="4"/>
  <c r="AE438" i="4"/>
  <c r="AD438" i="4"/>
  <c r="BE437" i="4"/>
  <c r="BC437" i="4"/>
  <c r="BB437" i="4"/>
  <c r="AW437" i="4"/>
  <c r="AV437" i="4"/>
  <c r="AQ437" i="4"/>
  <c r="AP437" i="4"/>
  <c r="AK437" i="4"/>
  <c r="AJ437" i="4"/>
  <c r="AE437" i="4"/>
  <c r="AD437" i="4"/>
  <c r="BE436" i="4"/>
  <c r="BC436" i="4"/>
  <c r="BB436" i="4"/>
  <c r="AW436" i="4"/>
  <c r="AV436" i="4"/>
  <c r="AQ436" i="4"/>
  <c r="AP436" i="4"/>
  <c r="AK436" i="4"/>
  <c r="AJ436" i="4"/>
  <c r="AE436" i="4"/>
  <c r="AD436" i="4"/>
  <c r="BE435" i="4"/>
  <c r="BC435" i="4"/>
  <c r="BB435" i="4"/>
  <c r="AW435" i="4"/>
  <c r="AV435" i="4"/>
  <c r="AQ435" i="4"/>
  <c r="AP435" i="4"/>
  <c r="AK435" i="4"/>
  <c r="AJ435" i="4"/>
  <c r="AE435" i="4"/>
  <c r="AD435" i="4"/>
  <c r="BE434" i="4"/>
  <c r="BC434" i="4"/>
  <c r="BB434" i="4"/>
  <c r="AW434" i="4"/>
  <c r="AV434" i="4"/>
  <c r="AQ434" i="4"/>
  <c r="AP434" i="4"/>
  <c r="AK434" i="4"/>
  <c r="AJ434" i="4"/>
  <c r="AE434" i="4"/>
  <c r="AD434" i="4"/>
  <c r="BE433" i="4"/>
  <c r="BC433" i="4"/>
  <c r="BB433" i="4"/>
  <c r="AW433" i="4"/>
  <c r="AV433" i="4"/>
  <c r="AQ433" i="4"/>
  <c r="AP433" i="4"/>
  <c r="AK433" i="4"/>
  <c r="AJ433" i="4"/>
  <c r="AE433" i="4"/>
  <c r="AD433" i="4"/>
  <c r="BE432" i="4"/>
  <c r="BC432" i="4"/>
  <c r="BB432" i="4"/>
  <c r="AW432" i="4"/>
  <c r="AV432" i="4"/>
  <c r="AQ432" i="4"/>
  <c r="AP432" i="4"/>
  <c r="AK432" i="4"/>
  <c r="AJ432" i="4"/>
  <c r="AE432" i="4"/>
  <c r="AD432" i="4"/>
  <c r="BE431" i="4"/>
  <c r="BC431" i="4"/>
  <c r="BB431" i="4"/>
  <c r="AW431" i="4"/>
  <c r="AV431" i="4"/>
  <c r="AQ431" i="4"/>
  <c r="AP431" i="4"/>
  <c r="AK431" i="4"/>
  <c r="AJ431" i="4"/>
  <c r="AE431" i="4"/>
  <c r="AD431" i="4"/>
  <c r="BE430" i="4"/>
  <c r="BC430" i="4"/>
  <c r="BB430" i="4"/>
  <c r="AW430" i="4"/>
  <c r="AV430" i="4"/>
  <c r="AQ430" i="4"/>
  <c r="AP430" i="4"/>
  <c r="AK430" i="4"/>
  <c r="AJ430" i="4"/>
  <c r="AE430" i="4"/>
  <c r="AD430" i="4"/>
  <c r="BE429" i="4"/>
  <c r="BC429" i="4"/>
  <c r="BB429" i="4"/>
  <c r="AW429" i="4"/>
  <c r="AV429" i="4"/>
  <c r="AQ429" i="4"/>
  <c r="AP429" i="4"/>
  <c r="AK429" i="4"/>
  <c r="AJ429" i="4"/>
  <c r="AE429" i="4"/>
  <c r="AD429" i="4"/>
  <c r="BE428" i="4"/>
  <c r="BC428" i="4"/>
  <c r="BB428" i="4"/>
  <c r="AW428" i="4"/>
  <c r="AV428" i="4"/>
  <c r="AQ428" i="4"/>
  <c r="AP428" i="4"/>
  <c r="AK428" i="4"/>
  <c r="AJ428" i="4"/>
  <c r="AE428" i="4"/>
  <c r="AD428" i="4"/>
  <c r="BE427" i="4"/>
  <c r="BC427" i="4"/>
  <c r="BB427" i="4"/>
  <c r="AW427" i="4"/>
  <c r="AV427" i="4"/>
  <c r="AQ427" i="4"/>
  <c r="AP427" i="4"/>
  <c r="AK427" i="4"/>
  <c r="AJ427" i="4"/>
  <c r="AE427" i="4"/>
  <c r="AD427" i="4"/>
  <c r="BE426" i="4"/>
  <c r="BC426" i="4"/>
  <c r="BB426" i="4"/>
  <c r="AW426" i="4"/>
  <c r="AV426" i="4"/>
  <c r="AQ426" i="4"/>
  <c r="AP426" i="4"/>
  <c r="AK426" i="4"/>
  <c r="AJ426" i="4"/>
  <c r="AE426" i="4"/>
  <c r="AD426" i="4"/>
  <c r="BE425" i="4"/>
  <c r="BC425" i="4"/>
  <c r="BB425" i="4"/>
  <c r="AW425" i="4"/>
  <c r="AV425" i="4"/>
  <c r="AQ425" i="4"/>
  <c r="AP425" i="4"/>
  <c r="AK425" i="4"/>
  <c r="AJ425" i="4"/>
  <c r="AE425" i="4"/>
  <c r="AD425" i="4"/>
  <c r="BE424" i="4"/>
  <c r="BC424" i="4"/>
  <c r="BB424" i="4"/>
  <c r="AW424" i="4"/>
  <c r="AV424" i="4"/>
  <c r="AQ424" i="4"/>
  <c r="AP424" i="4"/>
  <c r="AK424" i="4"/>
  <c r="AJ424" i="4"/>
  <c r="AE424" i="4"/>
  <c r="AD424" i="4"/>
  <c r="BE423" i="4"/>
  <c r="BC423" i="4"/>
  <c r="BB423" i="4"/>
  <c r="AW423" i="4"/>
  <c r="AV423" i="4"/>
  <c r="AQ423" i="4"/>
  <c r="AP423" i="4"/>
  <c r="AK423" i="4"/>
  <c r="AJ423" i="4"/>
  <c r="AE423" i="4"/>
  <c r="AD423" i="4"/>
  <c r="BE422" i="4"/>
  <c r="BC422" i="4"/>
  <c r="BB422" i="4"/>
  <c r="AW422" i="4"/>
  <c r="AV422" i="4"/>
  <c r="AQ422" i="4"/>
  <c r="AP422" i="4"/>
  <c r="AK422" i="4"/>
  <c r="AJ422" i="4"/>
  <c r="AE422" i="4"/>
  <c r="AD422" i="4"/>
  <c r="BE421" i="4"/>
  <c r="BC421" i="4"/>
  <c r="BB421" i="4"/>
  <c r="AW421" i="4"/>
  <c r="AV421" i="4"/>
  <c r="AQ421" i="4"/>
  <c r="AP421" i="4"/>
  <c r="AK421" i="4"/>
  <c r="AJ421" i="4"/>
  <c r="AE421" i="4"/>
  <c r="AD421" i="4"/>
  <c r="BE420" i="4"/>
  <c r="BC420" i="4"/>
  <c r="BB420" i="4"/>
  <c r="AW420" i="4"/>
  <c r="AV420" i="4"/>
  <c r="AQ420" i="4"/>
  <c r="AP420" i="4"/>
  <c r="AK420" i="4"/>
  <c r="AJ420" i="4"/>
  <c r="AE420" i="4"/>
  <c r="AD420" i="4"/>
  <c r="BE419" i="4"/>
  <c r="BC419" i="4"/>
  <c r="BB419" i="4"/>
  <c r="AW419" i="4"/>
  <c r="AV419" i="4"/>
  <c r="AQ419" i="4"/>
  <c r="AP419" i="4"/>
  <c r="AK419" i="4"/>
  <c r="AJ419" i="4"/>
  <c r="AE419" i="4"/>
  <c r="AD419" i="4"/>
  <c r="BE418" i="4"/>
  <c r="BC418" i="4"/>
  <c r="BB418" i="4"/>
  <c r="AW418" i="4"/>
  <c r="AV418" i="4"/>
  <c r="AQ418" i="4"/>
  <c r="AP418" i="4"/>
  <c r="AK418" i="4"/>
  <c r="AJ418" i="4"/>
  <c r="AE418" i="4"/>
  <c r="AD418" i="4"/>
  <c r="BE417" i="4"/>
  <c r="BC417" i="4"/>
  <c r="BB417" i="4"/>
  <c r="AW417" i="4"/>
  <c r="AV417" i="4"/>
  <c r="AQ417" i="4"/>
  <c r="AP417" i="4"/>
  <c r="AK417" i="4"/>
  <c r="AJ417" i="4"/>
  <c r="AE417" i="4"/>
  <c r="AD417" i="4"/>
  <c r="BE416" i="4"/>
  <c r="BC416" i="4"/>
  <c r="BB416" i="4"/>
  <c r="AW416" i="4"/>
  <c r="AV416" i="4"/>
  <c r="AQ416" i="4"/>
  <c r="AP416" i="4"/>
  <c r="AK416" i="4"/>
  <c r="AJ416" i="4"/>
  <c r="AE416" i="4"/>
  <c r="AD416" i="4"/>
  <c r="BE415" i="4"/>
  <c r="BC415" i="4"/>
  <c r="BB415" i="4"/>
  <c r="AW415" i="4"/>
  <c r="AV415" i="4"/>
  <c r="AQ415" i="4"/>
  <c r="AP415" i="4"/>
  <c r="AK415" i="4"/>
  <c r="AJ415" i="4"/>
  <c r="AE415" i="4"/>
  <c r="AD415" i="4"/>
  <c r="BE414" i="4"/>
  <c r="BC414" i="4"/>
  <c r="BB414" i="4"/>
  <c r="AW414" i="4"/>
  <c r="AV414" i="4"/>
  <c r="AQ414" i="4"/>
  <c r="AP414" i="4"/>
  <c r="AK414" i="4"/>
  <c r="AJ414" i="4"/>
  <c r="AE414" i="4"/>
  <c r="AD414" i="4"/>
  <c r="BE413" i="4"/>
  <c r="BC413" i="4"/>
  <c r="BB413" i="4"/>
  <c r="AW413" i="4"/>
  <c r="AV413" i="4"/>
  <c r="AQ413" i="4"/>
  <c r="AP413" i="4"/>
  <c r="AK413" i="4"/>
  <c r="AJ413" i="4"/>
  <c r="AE413" i="4"/>
  <c r="AD413" i="4"/>
  <c r="BE412" i="4"/>
  <c r="BC412" i="4"/>
  <c r="BB412" i="4"/>
  <c r="AW412" i="4"/>
  <c r="AV412" i="4"/>
  <c r="AQ412" i="4"/>
  <c r="AP412" i="4"/>
  <c r="AK412" i="4"/>
  <c r="AJ412" i="4"/>
  <c r="AE412" i="4"/>
  <c r="AD412" i="4"/>
  <c r="BE411" i="4"/>
  <c r="BC411" i="4"/>
  <c r="BB411" i="4"/>
  <c r="AW411" i="4"/>
  <c r="AV411" i="4"/>
  <c r="AQ411" i="4"/>
  <c r="AP411" i="4"/>
  <c r="AK411" i="4"/>
  <c r="AJ411" i="4"/>
  <c r="AE411" i="4"/>
  <c r="AD411" i="4"/>
  <c r="BE410" i="4"/>
  <c r="BC410" i="4"/>
  <c r="BB410" i="4"/>
  <c r="AW410" i="4"/>
  <c r="AV410" i="4"/>
  <c r="AQ410" i="4"/>
  <c r="AP410" i="4"/>
  <c r="AK410" i="4"/>
  <c r="AJ410" i="4"/>
  <c r="AE410" i="4"/>
  <c r="AD410" i="4"/>
  <c r="BE409" i="4"/>
  <c r="BC409" i="4"/>
  <c r="BB409" i="4"/>
  <c r="AW409" i="4"/>
  <c r="AV409" i="4"/>
  <c r="AQ409" i="4"/>
  <c r="AP409" i="4"/>
  <c r="AK409" i="4"/>
  <c r="AJ409" i="4"/>
  <c r="AE409" i="4"/>
  <c r="AD409" i="4"/>
  <c r="BE408" i="4"/>
  <c r="BC408" i="4"/>
  <c r="BB408" i="4"/>
  <c r="AW408" i="4"/>
  <c r="AV408" i="4"/>
  <c r="AQ408" i="4"/>
  <c r="AP408" i="4"/>
  <c r="AK408" i="4"/>
  <c r="AJ408" i="4"/>
  <c r="AE408" i="4"/>
  <c r="AD408" i="4"/>
  <c r="BE407" i="4"/>
  <c r="BC407" i="4"/>
  <c r="BB407" i="4"/>
  <c r="AW407" i="4"/>
  <c r="AV407" i="4"/>
  <c r="AQ407" i="4"/>
  <c r="AP407" i="4"/>
  <c r="AK407" i="4"/>
  <c r="AJ407" i="4"/>
  <c r="AE407" i="4"/>
  <c r="AD407" i="4"/>
  <c r="BE406" i="4"/>
  <c r="BC406" i="4"/>
  <c r="BB406" i="4"/>
  <c r="AW406" i="4"/>
  <c r="AV406" i="4"/>
  <c r="AQ406" i="4"/>
  <c r="AP406" i="4"/>
  <c r="AK406" i="4"/>
  <c r="AJ406" i="4"/>
  <c r="AE406" i="4"/>
  <c r="AD406" i="4"/>
  <c r="BE405" i="4"/>
  <c r="BC405" i="4"/>
  <c r="BB405" i="4"/>
  <c r="AW405" i="4"/>
  <c r="AV405" i="4"/>
  <c r="AQ405" i="4"/>
  <c r="AP405" i="4"/>
  <c r="AK405" i="4"/>
  <c r="AJ405" i="4"/>
  <c r="AE405" i="4"/>
  <c r="AD405" i="4"/>
  <c r="BE404" i="4"/>
  <c r="BC404" i="4"/>
  <c r="BB404" i="4"/>
  <c r="AW404" i="4"/>
  <c r="AV404" i="4"/>
  <c r="AQ404" i="4"/>
  <c r="AP404" i="4"/>
  <c r="AK404" i="4"/>
  <c r="AJ404" i="4"/>
  <c r="AE404" i="4"/>
  <c r="AD404" i="4"/>
  <c r="BE403" i="4"/>
  <c r="BC403" i="4"/>
  <c r="BB403" i="4"/>
  <c r="AW403" i="4"/>
  <c r="AV403" i="4"/>
  <c r="AQ403" i="4"/>
  <c r="AP403" i="4"/>
  <c r="AK403" i="4"/>
  <c r="AJ403" i="4"/>
  <c r="AE403" i="4"/>
  <c r="AD403" i="4"/>
  <c r="BE402" i="4"/>
  <c r="BC402" i="4"/>
  <c r="BB402" i="4"/>
  <c r="AW402" i="4"/>
  <c r="AV402" i="4"/>
  <c r="AQ402" i="4"/>
  <c r="AP402" i="4"/>
  <c r="AK402" i="4"/>
  <c r="AJ402" i="4"/>
  <c r="AE402" i="4"/>
  <c r="AD402" i="4"/>
  <c r="BE401" i="4"/>
  <c r="BC401" i="4"/>
  <c r="BB401" i="4"/>
  <c r="AW401" i="4"/>
  <c r="AV401" i="4"/>
  <c r="AQ401" i="4"/>
  <c r="AP401" i="4"/>
  <c r="AK401" i="4"/>
  <c r="AJ401" i="4"/>
  <c r="AE401" i="4"/>
  <c r="AD401" i="4"/>
  <c r="BE400" i="4"/>
  <c r="BC400" i="4"/>
  <c r="BB400" i="4"/>
  <c r="AW400" i="4"/>
  <c r="AV400" i="4"/>
  <c r="AQ400" i="4"/>
  <c r="AP400" i="4"/>
  <c r="AK400" i="4"/>
  <c r="AJ400" i="4"/>
  <c r="AE400" i="4"/>
  <c r="AD400" i="4"/>
  <c r="BE399" i="4"/>
  <c r="BC399" i="4"/>
  <c r="BB399" i="4"/>
  <c r="AW399" i="4"/>
  <c r="AV399" i="4"/>
  <c r="AQ399" i="4"/>
  <c r="AP399" i="4"/>
  <c r="AK399" i="4"/>
  <c r="AJ399" i="4"/>
  <c r="AE399" i="4"/>
  <c r="AD399" i="4"/>
  <c r="BE398" i="4"/>
  <c r="BC398" i="4"/>
  <c r="BB398" i="4"/>
  <c r="AW398" i="4"/>
  <c r="AV398" i="4"/>
  <c r="AQ398" i="4"/>
  <c r="AP398" i="4"/>
  <c r="AK398" i="4"/>
  <c r="AJ398" i="4"/>
  <c r="AE398" i="4"/>
  <c r="AD398" i="4"/>
  <c r="BE397" i="4"/>
  <c r="BC397" i="4"/>
  <c r="BB397" i="4"/>
  <c r="AW397" i="4"/>
  <c r="AV397" i="4"/>
  <c r="AQ397" i="4"/>
  <c r="AP397" i="4"/>
  <c r="AK397" i="4"/>
  <c r="AJ397" i="4"/>
  <c r="AE397" i="4"/>
  <c r="AD397" i="4"/>
  <c r="BE396" i="4"/>
  <c r="BC396" i="4"/>
  <c r="BB396" i="4"/>
  <c r="AW396" i="4"/>
  <c r="AV396" i="4"/>
  <c r="AQ396" i="4"/>
  <c r="AP396" i="4"/>
  <c r="AK396" i="4"/>
  <c r="AJ396" i="4"/>
  <c r="AE396" i="4"/>
  <c r="AD396" i="4"/>
  <c r="BE395" i="4"/>
  <c r="BC395" i="4"/>
  <c r="BB395" i="4"/>
  <c r="AW395" i="4"/>
  <c r="AV395" i="4"/>
  <c r="AQ395" i="4"/>
  <c r="AP395" i="4"/>
  <c r="AK395" i="4"/>
  <c r="AJ395" i="4"/>
  <c r="AE395" i="4"/>
  <c r="AD395" i="4"/>
  <c r="BE394" i="4"/>
  <c r="BC394" i="4"/>
  <c r="BB394" i="4"/>
  <c r="AW394" i="4"/>
  <c r="AV394" i="4"/>
  <c r="AQ394" i="4"/>
  <c r="AP394" i="4"/>
  <c r="AK394" i="4"/>
  <c r="AJ394" i="4"/>
  <c r="AE394" i="4"/>
  <c r="AD394" i="4"/>
  <c r="BE393" i="4"/>
  <c r="BC393" i="4"/>
  <c r="BB393" i="4"/>
  <c r="AW393" i="4"/>
  <c r="AV393" i="4"/>
  <c r="AQ393" i="4"/>
  <c r="AP393" i="4"/>
  <c r="AK393" i="4"/>
  <c r="AJ393" i="4"/>
  <c r="AE393" i="4"/>
  <c r="AD393" i="4"/>
  <c r="BE392" i="4"/>
  <c r="BC392" i="4"/>
  <c r="BB392" i="4"/>
  <c r="AW392" i="4"/>
  <c r="AV392" i="4"/>
  <c r="AQ392" i="4"/>
  <c r="AP392" i="4"/>
  <c r="AK392" i="4"/>
  <c r="AJ392" i="4"/>
  <c r="AE392" i="4"/>
  <c r="AD392" i="4"/>
  <c r="BE391" i="4"/>
  <c r="BC391" i="4"/>
  <c r="BB391" i="4"/>
  <c r="AW391" i="4"/>
  <c r="AV391" i="4"/>
  <c r="AQ391" i="4"/>
  <c r="AP391" i="4"/>
  <c r="AK391" i="4"/>
  <c r="AJ391" i="4"/>
  <c r="AE391" i="4"/>
  <c r="AD391" i="4"/>
  <c r="BE390" i="4"/>
  <c r="BC390" i="4"/>
  <c r="BB390" i="4"/>
  <c r="AW390" i="4"/>
  <c r="AV390" i="4"/>
  <c r="AQ390" i="4"/>
  <c r="AP390" i="4"/>
  <c r="AK390" i="4"/>
  <c r="AJ390" i="4"/>
  <c r="AE390" i="4"/>
  <c r="AD390" i="4"/>
  <c r="BE389" i="4"/>
  <c r="BC389" i="4"/>
  <c r="BB389" i="4"/>
  <c r="AW389" i="4"/>
  <c r="AV389" i="4"/>
  <c r="AQ389" i="4"/>
  <c r="AP389" i="4"/>
  <c r="AK389" i="4"/>
  <c r="AJ389" i="4"/>
  <c r="AE389" i="4"/>
  <c r="AD389" i="4"/>
  <c r="BE388" i="4"/>
  <c r="BC388" i="4"/>
  <c r="BB388" i="4"/>
  <c r="AW388" i="4"/>
  <c r="AV388" i="4"/>
  <c r="AQ388" i="4"/>
  <c r="AP388" i="4"/>
  <c r="AK388" i="4"/>
  <c r="AJ388" i="4"/>
  <c r="AE388" i="4"/>
  <c r="AD388" i="4"/>
  <c r="BE387" i="4"/>
  <c r="BC387" i="4"/>
  <c r="BB387" i="4"/>
  <c r="AW387" i="4"/>
  <c r="AV387" i="4"/>
  <c r="AQ387" i="4"/>
  <c r="AP387" i="4"/>
  <c r="AK387" i="4"/>
  <c r="AJ387" i="4"/>
  <c r="AE387" i="4"/>
  <c r="AD387" i="4"/>
  <c r="BE386" i="4"/>
  <c r="BC386" i="4"/>
  <c r="BB386" i="4"/>
  <c r="AW386" i="4"/>
  <c r="AV386" i="4"/>
  <c r="AQ386" i="4"/>
  <c r="AP386" i="4"/>
  <c r="AK386" i="4"/>
  <c r="AJ386" i="4"/>
  <c r="AE386" i="4"/>
  <c r="AD386" i="4"/>
  <c r="BE385" i="4"/>
  <c r="BC385" i="4"/>
  <c r="BB385" i="4"/>
  <c r="AW385" i="4"/>
  <c r="AV385" i="4"/>
  <c r="AQ385" i="4"/>
  <c r="AP385" i="4"/>
  <c r="AK385" i="4"/>
  <c r="AJ385" i="4"/>
  <c r="AE385" i="4"/>
  <c r="AD385" i="4"/>
  <c r="BE384" i="4"/>
  <c r="BC384" i="4"/>
  <c r="BB384" i="4"/>
  <c r="AW384" i="4"/>
  <c r="AV384" i="4"/>
  <c r="AQ384" i="4"/>
  <c r="AP384" i="4"/>
  <c r="AK384" i="4"/>
  <c r="AJ384" i="4"/>
  <c r="AE384" i="4"/>
  <c r="AD384" i="4"/>
  <c r="BE383" i="4"/>
  <c r="BC383" i="4"/>
  <c r="BB383" i="4"/>
  <c r="AW383" i="4"/>
  <c r="AV383" i="4"/>
  <c r="AQ383" i="4"/>
  <c r="AP383" i="4"/>
  <c r="AK383" i="4"/>
  <c r="AJ383" i="4"/>
  <c r="AE383" i="4"/>
  <c r="AD383" i="4"/>
  <c r="BE382" i="4"/>
  <c r="BC382" i="4"/>
  <c r="BB382" i="4"/>
  <c r="AW382" i="4"/>
  <c r="AV382" i="4"/>
  <c r="AQ382" i="4"/>
  <c r="AP382" i="4"/>
  <c r="AK382" i="4"/>
  <c r="AJ382" i="4"/>
  <c r="AE382" i="4"/>
  <c r="AD382" i="4"/>
  <c r="BE381" i="4"/>
  <c r="BC381" i="4"/>
  <c r="BB381" i="4"/>
  <c r="AW381" i="4"/>
  <c r="AV381" i="4"/>
  <c r="AQ381" i="4"/>
  <c r="AP381" i="4"/>
  <c r="AK381" i="4"/>
  <c r="AJ381" i="4"/>
  <c r="AE381" i="4"/>
  <c r="AD381" i="4"/>
  <c r="BE380" i="4"/>
  <c r="BC380" i="4"/>
  <c r="BB380" i="4"/>
  <c r="AW380" i="4"/>
  <c r="AV380" i="4"/>
  <c r="AQ380" i="4"/>
  <c r="AP380" i="4"/>
  <c r="AK380" i="4"/>
  <c r="AJ380" i="4"/>
  <c r="AE380" i="4"/>
  <c r="AD380" i="4"/>
  <c r="BE379" i="4"/>
  <c r="BC379" i="4"/>
  <c r="BB379" i="4"/>
  <c r="AW379" i="4"/>
  <c r="AV379" i="4"/>
  <c r="AQ379" i="4"/>
  <c r="AP379" i="4"/>
  <c r="AK379" i="4"/>
  <c r="AJ379" i="4"/>
  <c r="AE379" i="4"/>
  <c r="AD379" i="4"/>
  <c r="BE378" i="4"/>
  <c r="BC378" i="4"/>
  <c r="BB378" i="4"/>
  <c r="AW378" i="4"/>
  <c r="AV378" i="4"/>
  <c r="AQ378" i="4"/>
  <c r="AP378" i="4"/>
  <c r="AK378" i="4"/>
  <c r="AJ378" i="4"/>
  <c r="AE378" i="4"/>
  <c r="AD378" i="4"/>
  <c r="BE377" i="4"/>
  <c r="BC377" i="4"/>
  <c r="BB377" i="4"/>
  <c r="AW377" i="4"/>
  <c r="AV377" i="4"/>
  <c r="AQ377" i="4"/>
  <c r="AP377" i="4"/>
  <c r="AK377" i="4"/>
  <c r="AJ377" i="4"/>
  <c r="AE377" i="4"/>
  <c r="AD377" i="4"/>
  <c r="BE376" i="4"/>
  <c r="BC376" i="4"/>
  <c r="BB376" i="4"/>
  <c r="AW376" i="4"/>
  <c r="AV376" i="4"/>
  <c r="AQ376" i="4"/>
  <c r="AP376" i="4"/>
  <c r="AK376" i="4"/>
  <c r="AJ376" i="4"/>
  <c r="AE376" i="4"/>
  <c r="AD376" i="4"/>
  <c r="BE375" i="4"/>
  <c r="BC375" i="4"/>
  <c r="BB375" i="4"/>
  <c r="AW375" i="4"/>
  <c r="AV375" i="4"/>
  <c r="AQ375" i="4"/>
  <c r="AP375" i="4"/>
  <c r="AK375" i="4"/>
  <c r="AJ375" i="4"/>
  <c r="AE375" i="4"/>
  <c r="AD375" i="4"/>
  <c r="BE374" i="4"/>
  <c r="BC374" i="4"/>
  <c r="BB374" i="4"/>
  <c r="AW374" i="4"/>
  <c r="AV374" i="4"/>
  <c r="AQ374" i="4"/>
  <c r="AP374" i="4"/>
  <c r="AK374" i="4"/>
  <c r="AJ374" i="4"/>
  <c r="AE374" i="4"/>
  <c r="AD374" i="4"/>
  <c r="BE373" i="4"/>
  <c r="BC373" i="4"/>
  <c r="BB373" i="4"/>
  <c r="AW373" i="4"/>
  <c r="AV373" i="4"/>
  <c r="AQ373" i="4"/>
  <c r="AP373" i="4"/>
  <c r="AK373" i="4"/>
  <c r="AJ373" i="4"/>
  <c r="AE373" i="4"/>
  <c r="AD373" i="4"/>
  <c r="BE372" i="4"/>
  <c r="BC372" i="4"/>
  <c r="BB372" i="4"/>
  <c r="AW372" i="4"/>
  <c r="AV372" i="4"/>
  <c r="AQ372" i="4"/>
  <c r="AP372" i="4"/>
  <c r="AK372" i="4"/>
  <c r="AJ372" i="4"/>
  <c r="AE372" i="4"/>
  <c r="AD372" i="4"/>
  <c r="BE371" i="4"/>
  <c r="BC371" i="4"/>
  <c r="BB371" i="4"/>
  <c r="AW371" i="4"/>
  <c r="AV371" i="4"/>
  <c r="AQ371" i="4"/>
  <c r="AP371" i="4"/>
  <c r="AK371" i="4"/>
  <c r="AJ371" i="4"/>
  <c r="AE371" i="4"/>
  <c r="AD371" i="4"/>
  <c r="BE370" i="4"/>
  <c r="BC370" i="4"/>
  <c r="BB370" i="4"/>
  <c r="AW370" i="4"/>
  <c r="AV370" i="4"/>
  <c r="AQ370" i="4"/>
  <c r="AP370" i="4"/>
  <c r="AK370" i="4"/>
  <c r="AJ370" i="4"/>
  <c r="AE370" i="4"/>
  <c r="AD370" i="4"/>
  <c r="BE369" i="4"/>
  <c r="BC369" i="4"/>
  <c r="BB369" i="4"/>
  <c r="AW369" i="4"/>
  <c r="AV369" i="4"/>
  <c r="AQ369" i="4"/>
  <c r="AP369" i="4"/>
  <c r="AK369" i="4"/>
  <c r="AJ369" i="4"/>
  <c r="AE369" i="4"/>
  <c r="AD369" i="4"/>
  <c r="BE368" i="4"/>
  <c r="BC368" i="4"/>
  <c r="BB368" i="4"/>
  <c r="AW368" i="4"/>
  <c r="AV368" i="4"/>
  <c r="AQ368" i="4"/>
  <c r="AP368" i="4"/>
  <c r="AK368" i="4"/>
  <c r="AJ368" i="4"/>
  <c r="AE368" i="4"/>
  <c r="AD368" i="4"/>
  <c r="BE367" i="4"/>
  <c r="BC367" i="4"/>
  <c r="BB367" i="4"/>
  <c r="AW367" i="4"/>
  <c r="AV367" i="4"/>
  <c r="AQ367" i="4"/>
  <c r="AP367" i="4"/>
  <c r="AK367" i="4"/>
  <c r="AJ367" i="4"/>
  <c r="AE367" i="4"/>
  <c r="AD367" i="4"/>
  <c r="BE366" i="4"/>
  <c r="BC366" i="4"/>
  <c r="BB366" i="4"/>
  <c r="AW366" i="4"/>
  <c r="AV366" i="4"/>
  <c r="AQ366" i="4"/>
  <c r="AP366" i="4"/>
  <c r="AK366" i="4"/>
  <c r="AJ366" i="4"/>
  <c r="AE366" i="4"/>
  <c r="AD366" i="4"/>
  <c r="BE365" i="4"/>
  <c r="BC365" i="4"/>
  <c r="BB365" i="4"/>
  <c r="AW365" i="4"/>
  <c r="AV365" i="4"/>
  <c r="AQ365" i="4"/>
  <c r="AP365" i="4"/>
  <c r="AK365" i="4"/>
  <c r="AJ365" i="4"/>
  <c r="AE365" i="4"/>
  <c r="AD365" i="4"/>
  <c r="BE364" i="4"/>
  <c r="BC364" i="4"/>
  <c r="BB364" i="4"/>
  <c r="AW364" i="4"/>
  <c r="AV364" i="4"/>
  <c r="AQ364" i="4"/>
  <c r="AP364" i="4"/>
  <c r="AK364" i="4"/>
  <c r="AJ364" i="4"/>
  <c r="AE364" i="4"/>
  <c r="AD364" i="4"/>
  <c r="BE363" i="4"/>
  <c r="BC363" i="4"/>
  <c r="BB363" i="4"/>
  <c r="AW363" i="4"/>
  <c r="AV363" i="4"/>
  <c r="AQ363" i="4"/>
  <c r="AP363" i="4"/>
  <c r="AK363" i="4"/>
  <c r="AJ363" i="4"/>
  <c r="AE363" i="4"/>
  <c r="AD363" i="4"/>
  <c r="BE362" i="4"/>
  <c r="BC362" i="4"/>
  <c r="BB362" i="4"/>
  <c r="AW362" i="4"/>
  <c r="AV362" i="4"/>
  <c r="AQ362" i="4"/>
  <c r="AP362" i="4"/>
  <c r="AK362" i="4"/>
  <c r="AJ362" i="4"/>
  <c r="AE362" i="4"/>
  <c r="AD362" i="4"/>
  <c r="BE361" i="4"/>
  <c r="BC361" i="4"/>
  <c r="BB361" i="4"/>
  <c r="AW361" i="4"/>
  <c r="AV361" i="4"/>
  <c r="AQ361" i="4"/>
  <c r="AP361" i="4"/>
  <c r="AK361" i="4"/>
  <c r="AJ361" i="4"/>
  <c r="AE361" i="4"/>
  <c r="AD361" i="4"/>
  <c r="BE360" i="4"/>
  <c r="BC360" i="4"/>
  <c r="BB360" i="4"/>
  <c r="AW360" i="4"/>
  <c r="AV360" i="4"/>
  <c r="AQ360" i="4"/>
  <c r="AP360" i="4"/>
  <c r="AK360" i="4"/>
  <c r="AJ360" i="4"/>
  <c r="AE360" i="4"/>
  <c r="AD360" i="4"/>
  <c r="BE359" i="4"/>
  <c r="BC359" i="4"/>
  <c r="BB359" i="4"/>
  <c r="AW359" i="4"/>
  <c r="AV359" i="4"/>
  <c r="AQ359" i="4"/>
  <c r="AP359" i="4"/>
  <c r="AK359" i="4"/>
  <c r="AJ359" i="4"/>
  <c r="AE359" i="4"/>
  <c r="AD359" i="4"/>
  <c r="BE358" i="4"/>
  <c r="BC358" i="4"/>
  <c r="BB358" i="4"/>
  <c r="AW358" i="4"/>
  <c r="AV358" i="4"/>
  <c r="AQ358" i="4"/>
  <c r="AP358" i="4"/>
  <c r="AK358" i="4"/>
  <c r="AJ358" i="4"/>
  <c r="AE358" i="4"/>
  <c r="AD358" i="4"/>
  <c r="BE357" i="4"/>
  <c r="BC357" i="4"/>
  <c r="BB357" i="4"/>
  <c r="AW357" i="4"/>
  <c r="AV357" i="4"/>
  <c r="AQ357" i="4"/>
  <c r="AP357" i="4"/>
  <c r="AK357" i="4"/>
  <c r="AJ357" i="4"/>
  <c r="AE357" i="4"/>
  <c r="AD357" i="4"/>
  <c r="BE356" i="4"/>
  <c r="BC356" i="4"/>
  <c r="BB356" i="4"/>
  <c r="AW356" i="4"/>
  <c r="AV356" i="4"/>
  <c r="AQ356" i="4"/>
  <c r="AP356" i="4"/>
  <c r="AK356" i="4"/>
  <c r="AJ356" i="4"/>
  <c r="AE356" i="4"/>
  <c r="AD356" i="4"/>
  <c r="BE355" i="4"/>
  <c r="BC355" i="4"/>
  <c r="BB355" i="4"/>
  <c r="AW355" i="4"/>
  <c r="AV355" i="4"/>
  <c r="AQ355" i="4"/>
  <c r="AP355" i="4"/>
  <c r="AK355" i="4"/>
  <c r="AJ355" i="4"/>
  <c r="AE355" i="4"/>
  <c r="AD355" i="4"/>
  <c r="BE354" i="4"/>
  <c r="BC354" i="4"/>
  <c r="BB354" i="4"/>
  <c r="AW354" i="4"/>
  <c r="AV354" i="4"/>
  <c r="AQ354" i="4"/>
  <c r="AP354" i="4"/>
  <c r="AK354" i="4"/>
  <c r="AJ354" i="4"/>
  <c r="AE354" i="4"/>
  <c r="AD354" i="4"/>
  <c r="BE353" i="4"/>
  <c r="BC353" i="4"/>
  <c r="BB353" i="4"/>
  <c r="AW353" i="4"/>
  <c r="AV353" i="4"/>
  <c r="AQ353" i="4"/>
  <c r="AP353" i="4"/>
  <c r="AK353" i="4"/>
  <c r="AJ353" i="4"/>
  <c r="AE353" i="4"/>
  <c r="AD353" i="4"/>
  <c r="BE352" i="4"/>
  <c r="BC352" i="4"/>
  <c r="BB352" i="4"/>
  <c r="AW352" i="4"/>
  <c r="AV352" i="4"/>
  <c r="AQ352" i="4"/>
  <c r="AP352" i="4"/>
  <c r="AK352" i="4"/>
  <c r="AJ352" i="4"/>
  <c r="AE352" i="4"/>
  <c r="AD352" i="4"/>
  <c r="BE351" i="4"/>
  <c r="BC351" i="4"/>
  <c r="BB351" i="4"/>
  <c r="AW351" i="4"/>
  <c r="AV351" i="4"/>
  <c r="AQ351" i="4"/>
  <c r="AP351" i="4"/>
  <c r="AK351" i="4"/>
  <c r="AJ351" i="4"/>
  <c r="AE351" i="4"/>
  <c r="AD351" i="4"/>
  <c r="BE350" i="4"/>
  <c r="BC350" i="4"/>
  <c r="BB350" i="4"/>
  <c r="AW350" i="4"/>
  <c r="AV350" i="4"/>
  <c r="AQ350" i="4"/>
  <c r="AP350" i="4"/>
  <c r="AK350" i="4"/>
  <c r="AJ350" i="4"/>
  <c r="AE350" i="4"/>
  <c r="AD350" i="4"/>
  <c r="BE349" i="4"/>
  <c r="BC349" i="4"/>
  <c r="BB349" i="4"/>
  <c r="AW349" i="4"/>
  <c r="AV349" i="4"/>
  <c r="AQ349" i="4"/>
  <c r="AP349" i="4"/>
  <c r="AK349" i="4"/>
  <c r="AJ349" i="4"/>
  <c r="AE349" i="4"/>
  <c r="AD349" i="4"/>
  <c r="BE348" i="4"/>
  <c r="BC348" i="4"/>
  <c r="BB348" i="4"/>
  <c r="AW348" i="4"/>
  <c r="AV348" i="4"/>
  <c r="AQ348" i="4"/>
  <c r="AP348" i="4"/>
  <c r="AK348" i="4"/>
  <c r="AJ348" i="4"/>
  <c r="AE348" i="4"/>
  <c r="AD348" i="4"/>
  <c r="BE347" i="4"/>
  <c r="BC347" i="4"/>
  <c r="BB347" i="4"/>
  <c r="AW347" i="4"/>
  <c r="AV347" i="4"/>
  <c r="AQ347" i="4"/>
  <c r="AP347" i="4"/>
  <c r="AK347" i="4"/>
  <c r="AJ347" i="4"/>
  <c r="AE347" i="4"/>
  <c r="AD347" i="4"/>
  <c r="BE346" i="4"/>
  <c r="BC346" i="4"/>
  <c r="BB346" i="4"/>
  <c r="AW346" i="4"/>
  <c r="AV346" i="4"/>
  <c r="AQ346" i="4"/>
  <c r="AP346" i="4"/>
  <c r="AK346" i="4"/>
  <c r="AJ346" i="4"/>
  <c r="AE346" i="4"/>
  <c r="AD346" i="4"/>
  <c r="BE345" i="4"/>
  <c r="BC345" i="4"/>
  <c r="BB345" i="4"/>
  <c r="AW345" i="4"/>
  <c r="AV345" i="4"/>
  <c r="AQ345" i="4"/>
  <c r="AP345" i="4"/>
  <c r="AK345" i="4"/>
  <c r="AJ345" i="4"/>
  <c r="AE345" i="4"/>
  <c r="AD345" i="4"/>
  <c r="BE344" i="4"/>
  <c r="BC344" i="4"/>
  <c r="BB344" i="4"/>
  <c r="AW344" i="4"/>
  <c r="AV344" i="4"/>
  <c r="AQ344" i="4"/>
  <c r="AP344" i="4"/>
  <c r="AK344" i="4"/>
  <c r="AJ344" i="4"/>
  <c r="AE344" i="4"/>
  <c r="AD344" i="4"/>
  <c r="BE343" i="4"/>
  <c r="BC343" i="4"/>
  <c r="BB343" i="4"/>
  <c r="AW343" i="4"/>
  <c r="AV343" i="4"/>
  <c r="AQ343" i="4"/>
  <c r="AP343" i="4"/>
  <c r="AK343" i="4"/>
  <c r="AJ343" i="4"/>
  <c r="AE343" i="4"/>
  <c r="AD343" i="4"/>
  <c r="BE342" i="4"/>
  <c r="BC342" i="4"/>
  <c r="BB342" i="4"/>
  <c r="AW342" i="4"/>
  <c r="AV342" i="4"/>
  <c r="AQ342" i="4"/>
  <c r="AP342" i="4"/>
  <c r="AK342" i="4"/>
  <c r="AJ342" i="4"/>
  <c r="AE342" i="4"/>
  <c r="AD342" i="4"/>
  <c r="BE341" i="4"/>
  <c r="BC341" i="4"/>
  <c r="BB341" i="4"/>
  <c r="AW341" i="4"/>
  <c r="AV341" i="4"/>
  <c r="AQ341" i="4"/>
  <c r="AP341" i="4"/>
  <c r="AK341" i="4"/>
  <c r="AJ341" i="4"/>
  <c r="AE341" i="4"/>
  <c r="AD341" i="4"/>
  <c r="BE340" i="4"/>
  <c r="BC340" i="4"/>
  <c r="BB340" i="4"/>
  <c r="AW340" i="4"/>
  <c r="AV340" i="4"/>
  <c r="AQ340" i="4"/>
  <c r="AP340" i="4"/>
  <c r="AK340" i="4"/>
  <c r="AJ340" i="4"/>
  <c r="AE340" i="4"/>
  <c r="AD340" i="4"/>
  <c r="BE339" i="4"/>
  <c r="BC339" i="4"/>
  <c r="BB339" i="4"/>
  <c r="AW339" i="4"/>
  <c r="AV339" i="4"/>
  <c r="AQ339" i="4"/>
  <c r="AP339" i="4"/>
  <c r="AK339" i="4"/>
  <c r="AJ339" i="4"/>
  <c r="AE339" i="4"/>
  <c r="AD339" i="4"/>
  <c r="BE338" i="4"/>
  <c r="BC338" i="4"/>
  <c r="BB338" i="4"/>
  <c r="AW338" i="4"/>
  <c r="AV338" i="4"/>
  <c r="AQ338" i="4"/>
  <c r="AP338" i="4"/>
  <c r="AK338" i="4"/>
  <c r="AJ338" i="4"/>
  <c r="AE338" i="4"/>
  <c r="AD338" i="4"/>
  <c r="BE337" i="4"/>
  <c r="BC337" i="4"/>
  <c r="BB337" i="4"/>
  <c r="AW337" i="4"/>
  <c r="AV337" i="4"/>
  <c r="AQ337" i="4"/>
  <c r="AP337" i="4"/>
  <c r="AK337" i="4"/>
  <c r="AJ337" i="4"/>
  <c r="AE337" i="4"/>
  <c r="AD337" i="4"/>
  <c r="BE336" i="4"/>
  <c r="BC336" i="4"/>
  <c r="BB336" i="4"/>
  <c r="AW336" i="4"/>
  <c r="AV336" i="4"/>
  <c r="AQ336" i="4"/>
  <c r="AP336" i="4"/>
  <c r="AK336" i="4"/>
  <c r="AJ336" i="4"/>
  <c r="AE336" i="4"/>
  <c r="AD336" i="4"/>
  <c r="BE335" i="4"/>
  <c r="BC335" i="4"/>
  <c r="BB335" i="4"/>
  <c r="AW335" i="4"/>
  <c r="AV335" i="4"/>
  <c r="AQ335" i="4"/>
  <c r="AP335" i="4"/>
  <c r="AK335" i="4"/>
  <c r="AJ335" i="4"/>
  <c r="AE335" i="4"/>
  <c r="AD335" i="4"/>
  <c r="BE334" i="4"/>
  <c r="BC334" i="4"/>
  <c r="BB334" i="4"/>
  <c r="AW334" i="4"/>
  <c r="AV334" i="4"/>
  <c r="AQ334" i="4"/>
  <c r="AP334" i="4"/>
  <c r="AK334" i="4"/>
  <c r="AJ334" i="4"/>
  <c r="AE334" i="4"/>
  <c r="AD334" i="4"/>
  <c r="BE333" i="4"/>
  <c r="BC333" i="4"/>
  <c r="BB333" i="4"/>
  <c r="AW333" i="4"/>
  <c r="AV333" i="4"/>
  <c r="AQ333" i="4"/>
  <c r="AP333" i="4"/>
  <c r="AK333" i="4"/>
  <c r="AJ333" i="4"/>
  <c r="AE333" i="4"/>
  <c r="AD333" i="4"/>
  <c r="BE332" i="4"/>
  <c r="BC332" i="4"/>
  <c r="BB332" i="4"/>
  <c r="AW332" i="4"/>
  <c r="AV332" i="4"/>
  <c r="AQ332" i="4"/>
  <c r="AP332" i="4"/>
  <c r="AK332" i="4"/>
  <c r="AJ332" i="4"/>
  <c r="AE332" i="4"/>
  <c r="AD332" i="4"/>
  <c r="BE331" i="4"/>
  <c r="BC331" i="4"/>
  <c r="BB331" i="4"/>
  <c r="AW331" i="4"/>
  <c r="AV331" i="4"/>
  <c r="AQ331" i="4"/>
  <c r="AP331" i="4"/>
  <c r="AK331" i="4"/>
  <c r="AJ331" i="4"/>
  <c r="AE331" i="4"/>
  <c r="AD331" i="4"/>
  <c r="BE330" i="4"/>
  <c r="BC330" i="4"/>
  <c r="BB330" i="4"/>
  <c r="AW330" i="4"/>
  <c r="AV330" i="4"/>
  <c r="AQ330" i="4"/>
  <c r="AP330" i="4"/>
  <c r="AK330" i="4"/>
  <c r="AJ330" i="4"/>
  <c r="AE330" i="4"/>
  <c r="AD330" i="4"/>
  <c r="BE329" i="4"/>
  <c r="BC329" i="4"/>
  <c r="BB329" i="4"/>
  <c r="AW329" i="4"/>
  <c r="AV329" i="4"/>
  <c r="AQ329" i="4"/>
  <c r="AP329" i="4"/>
  <c r="AK329" i="4"/>
  <c r="AJ329" i="4"/>
  <c r="AE329" i="4"/>
  <c r="AD329" i="4"/>
  <c r="BE328" i="4"/>
  <c r="BC328" i="4"/>
  <c r="BB328" i="4"/>
  <c r="AW328" i="4"/>
  <c r="AV328" i="4"/>
  <c r="AQ328" i="4"/>
  <c r="AP328" i="4"/>
  <c r="AK328" i="4"/>
  <c r="AJ328" i="4"/>
  <c r="AE328" i="4"/>
  <c r="AD328" i="4"/>
  <c r="BE326" i="4"/>
  <c r="BC326" i="4"/>
  <c r="BB326" i="4"/>
  <c r="AW326" i="4"/>
  <c r="AV326" i="4"/>
  <c r="AQ326" i="4"/>
  <c r="AP326" i="4"/>
  <c r="AK326" i="4"/>
  <c r="AJ326" i="4"/>
  <c r="AE326" i="4"/>
  <c r="AD326" i="4"/>
  <c r="BE325" i="4"/>
  <c r="BC325" i="4"/>
  <c r="BB325" i="4"/>
  <c r="AW325" i="4"/>
  <c r="AV325" i="4"/>
  <c r="AQ325" i="4"/>
  <c r="AP325" i="4"/>
  <c r="AK325" i="4"/>
  <c r="AJ325" i="4"/>
  <c r="AE325" i="4"/>
  <c r="AD325" i="4"/>
  <c r="BE324" i="4"/>
  <c r="BC324" i="4"/>
  <c r="BB324" i="4"/>
  <c r="AW324" i="4"/>
  <c r="AV324" i="4"/>
  <c r="AQ324" i="4"/>
  <c r="AP324" i="4"/>
  <c r="AK324" i="4"/>
  <c r="AJ324" i="4"/>
  <c r="AE324" i="4"/>
  <c r="AD324" i="4"/>
  <c r="BE323" i="4"/>
  <c r="BC323" i="4"/>
  <c r="BB323" i="4"/>
  <c r="AW323" i="4"/>
  <c r="AV323" i="4"/>
  <c r="AQ323" i="4"/>
  <c r="AP323" i="4"/>
  <c r="AK323" i="4"/>
  <c r="AJ323" i="4"/>
  <c r="AE323" i="4"/>
  <c r="AD323" i="4"/>
  <c r="BE322" i="4"/>
  <c r="BC322" i="4"/>
  <c r="BB322" i="4"/>
  <c r="AW322" i="4"/>
  <c r="AV322" i="4"/>
  <c r="AQ322" i="4"/>
  <c r="AP322" i="4"/>
  <c r="AK322" i="4"/>
  <c r="AJ322" i="4"/>
  <c r="AE322" i="4"/>
  <c r="AD322" i="4"/>
  <c r="BE321" i="4"/>
  <c r="BC321" i="4"/>
  <c r="BB321" i="4"/>
  <c r="AW321" i="4"/>
  <c r="AV321" i="4"/>
  <c r="AQ321" i="4"/>
  <c r="AP321" i="4"/>
  <c r="AK321" i="4"/>
  <c r="AJ321" i="4"/>
  <c r="AE321" i="4"/>
  <c r="AD321" i="4"/>
  <c r="BE320" i="4"/>
  <c r="BC320" i="4"/>
  <c r="BB320" i="4"/>
  <c r="AW320" i="4"/>
  <c r="AV320" i="4"/>
  <c r="AQ320" i="4"/>
  <c r="AP320" i="4"/>
  <c r="AK320" i="4"/>
  <c r="AJ320" i="4"/>
  <c r="AE320" i="4"/>
  <c r="AD320" i="4"/>
  <c r="BE319" i="4"/>
  <c r="BC319" i="4"/>
  <c r="BB319" i="4"/>
  <c r="AW319" i="4"/>
  <c r="AV319" i="4"/>
  <c r="AQ319" i="4"/>
  <c r="AP319" i="4"/>
  <c r="AK319" i="4"/>
  <c r="AJ319" i="4"/>
  <c r="AE319" i="4"/>
  <c r="AD319" i="4"/>
  <c r="BE318" i="4"/>
  <c r="BC318" i="4"/>
  <c r="BB318" i="4"/>
  <c r="AW318" i="4"/>
  <c r="AV318" i="4"/>
  <c r="AQ318" i="4"/>
  <c r="AP318" i="4"/>
  <c r="AK318" i="4"/>
  <c r="AJ318" i="4"/>
  <c r="AE318" i="4"/>
  <c r="AD318" i="4"/>
  <c r="BE317" i="4"/>
  <c r="BC317" i="4"/>
  <c r="BB317" i="4"/>
  <c r="AW317" i="4"/>
  <c r="AV317" i="4"/>
  <c r="AQ317" i="4"/>
  <c r="AP317" i="4"/>
  <c r="AK317" i="4"/>
  <c r="AJ317" i="4"/>
  <c r="AE317" i="4"/>
  <c r="AD317" i="4"/>
  <c r="BE316" i="4"/>
  <c r="BC316" i="4"/>
  <c r="BB316" i="4"/>
  <c r="AW316" i="4"/>
  <c r="AV316" i="4"/>
  <c r="AQ316" i="4"/>
  <c r="AP316" i="4"/>
  <c r="AK316" i="4"/>
  <c r="AJ316" i="4"/>
  <c r="AE316" i="4"/>
  <c r="AD316" i="4"/>
  <c r="BE315" i="4"/>
  <c r="BC315" i="4"/>
  <c r="BB315" i="4"/>
  <c r="AW315" i="4"/>
  <c r="AV315" i="4"/>
  <c r="AQ315" i="4"/>
  <c r="AP315" i="4"/>
  <c r="AK315" i="4"/>
  <c r="AJ315" i="4"/>
  <c r="AE315" i="4"/>
  <c r="AD315" i="4"/>
  <c r="BE314" i="4"/>
  <c r="BC314" i="4"/>
  <c r="BB314" i="4"/>
  <c r="AW314" i="4"/>
  <c r="AV314" i="4"/>
  <c r="AQ314" i="4"/>
  <c r="AP314" i="4"/>
  <c r="AK314" i="4"/>
  <c r="AJ314" i="4"/>
  <c r="AE314" i="4"/>
  <c r="AD314" i="4"/>
  <c r="BE313" i="4"/>
  <c r="BC313" i="4"/>
  <c r="BB313" i="4"/>
  <c r="AW313" i="4"/>
  <c r="AV313" i="4"/>
  <c r="AQ313" i="4"/>
  <c r="AP313" i="4"/>
  <c r="AK313" i="4"/>
  <c r="AJ313" i="4"/>
  <c r="AE313" i="4"/>
  <c r="AD313" i="4"/>
  <c r="BE312" i="4"/>
  <c r="BC312" i="4"/>
  <c r="BB312" i="4"/>
  <c r="AW312" i="4"/>
  <c r="AV312" i="4"/>
  <c r="AQ312" i="4"/>
  <c r="AP312" i="4"/>
  <c r="AK312" i="4"/>
  <c r="AJ312" i="4"/>
  <c r="AE312" i="4"/>
  <c r="AD312" i="4"/>
  <c r="BE311" i="4"/>
  <c r="BC311" i="4"/>
  <c r="BB311" i="4"/>
  <c r="AW311" i="4"/>
  <c r="AV311" i="4"/>
  <c r="AQ311" i="4"/>
  <c r="AP311" i="4"/>
  <c r="AK311" i="4"/>
  <c r="AJ311" i="4"/>
  <c r="AE311" i="4"/>
  <c r="AD311" i="4"/>
  <c r="BE310" i="4"/>
  <c r="BC310" i="4"/>
  <c r="BB310" i="4"/>
  <c r="AW310" i="4"/>
  <c r="AV310" i="4"/>
  <c r="AQ310" i="4"/>
  <c r="AP310" i="4"/>
  <c r="AK310" i="4"/>
  <c r="AJ310" i="4"/>
  <c r="AE310" i="4"/>
  <c r="AD310" i="4"/>
  <c r="BE309" i="4"/>
  <c r="BC309" i="4"/>
  <c r="BB309" i="4"/>
  <c r="AW309" i="4"/>
  <c r="AV309" i="4"/>
  <c r="AQ309" i="4"/>
  <c r="AP309" i="4"/>
  <c r="AK309" i="4"/>
  <c r="AJ309" i="4"/>
  <c r="AE309" i="4"/>
  <c r="AD309" i="4"/>
  <c r="BE308" i="4"/>
  <c r="BC308" i="4"/>
  <c r="BB308" i="4"/>
  <c r="AW308" i="4"/>
  <c r="AV308" i="4"/>
  <c r="AQ308" i="4"/>
  <c r="AP308" i="4"/>
  <c r="AK308" i="4"/>
  <c r="AJ308" i="4"/>
  <c r="AE308" i="4"/>
  <c r="AD308" i="4"/>
  <c r="BE307" i="4"/>
  <c r="BC307" i="4"/>
  <c r="BB307" i="4"/>
  <c r="AW307" i="4"/>
  <c r="AV307" i="4"/>
  <c r="AQ307" i="4"/>
  <c r="AP307" i="4"/>
  <c r="AK307" i="4"/>
  <c r="AJ307" i="4"/>
  <c r="AE307" i="4"/>
  <c r="AD307" i="4"/>
  <c r="BE306" i="4"/>
  <c r="BC306" i="4"/>
  <c r="BB306" i="4"/>
  <c r="AW306" i="4"/>
  <c r="AV306" i="4"/>
  <c r="AQ306" i="4"/>
  <c r="AP306" i="4"/>
  <c r="AK306" i="4"/>
  <c r="AJ306" i="4"/>
  <c r="AE306" i="4"/>
  <c r="AD306" i="4"/>
  <c r="BE305" i="4"/>
  <c r="BC305" i="4"/>
  <c r="BB305" i="4"/>
  <c r="AW305" i="4"/>
  <c r="AV305" i="4"/>
  <c r="AQ305" i="4"/>
  <c r="AP305" i="4"/>
  <c r="AK305" i="4"/>
  <c r="AJ305" i="4"/>
  <c r="AE305" i="4"/>
  <c r="AD305" i="4"/>
  <c r="BE304" i="4"/>
  <c r="BC304" i="4"/>
  <c r="BB304" i="4"/>
  <c r="AW304" i="4"/>
  <c r="AV304" i="4"/>
  <c r="AQ304" i="4"/>
  <c r="AP304" i="4"/>
  <c r="AK304" i="4"/>
  <c r="AJ304" i="4"/>
  <c r="AE304" i="4"/>
  <c r="AD304" i="4"/>
  <c r="BE303" i="4"/>
  <c r="BC303" i="4"/>
  <c r="BB303" i="4"/>
  <c r="AW303" i="4"/>
  <c r="AV303" i="4"/>
  <c r="AQ303" i="4"/>
  <c r="AP303" i="4"/>
  <c r="AK303" i="4"/>
  <c r="AJ303" i="4"/>
  <c r="AE303" i="4"/>
  <c r="AD303" i="4"/>
  <c r="BE302" i="4"/>
  <c r="BC302" i="4"/>
  <c r="BB302" i="4"/>
  <c r="AW302" i="4"/>
  <c r="AV302" i="4"/>
  <c r="AQ302" i="4"/>
  <c r="AP302" i="4"/>
  <c r="AK302" i="4"/>
  <c r="AJ302" i="4"/>
  <c r="AE302" i="4"/>
  <c r="AD302" i="4"/>
  <c r="BE301" i="4"/>
  <c r="BC301" i="4"/>
  <c r="BB301" i="4"/>
  <c r="AW301" i="4"/>
  <c r="AV301" i="4"/>
  <c r="AQ301" i="4"/>
  <c r="AP301" i="4"/>
  <c r="AK301" i="4"/>
  <c r="AJ301" i="4"/>
  <c r="AE301" i="4"/>
  <c r="AD301" i="4"/>
  <c r="BE300" i="4"/>
  <c r="BC300" i="4"/>
  <c r="BB300" i="4"/>
  <c r="AW300" i="4"/>
  <c r="AV300" i="4"/>
  <c r="AQ300" i="4"/>
  <c r="AP300" i="4"/>
  <c r="AK300" i="4"/>
  <c r="AJ300" i="4"/>
  <c r="AE300" i="4"/>
  <c r="AD300" i="4"/>
  <c r="BE299" i="4"/>
  <c r="BC299" i="4"/>
  <c r="BB299" i="4"/>
  <c r="AW299" i="4"/>
  <c r="AV299" i="4"/>
  <c r="AQ299" i="4"/>
  <c r="AP299" i="4"/>
  <c r="AK299" i="4"/>
  <c r="AJ299" i="4"/>
  <c r="AE299" i="4"/>
  <c r="AD299" i="4"/>
  <c r="BE298" i="4"/>
  <c r="BC298" i="4"/>
  <c r="BB298" i="4"/>
  <c r="AW298" i="4"/>
  <c r="AV298" i="4"/>
  <c r="AQ298" i="4"/>
  <c r="AP298" i="4"/>
  <c r="AK298" i="4"/>
  <c r="AJ298" i="4"/>
  <c r="AE298" i="4"/>
  <c r="AD298" i="4"/>
  <c r="BE297" i="4"/>
  <c r="BC297" i="4"/>
  <c r="BB297" i="4"/>
  <c r="AW297" i="4"/>
  <c r="AV297" i="4"/>
  <c r="AQ297" i="4"/>
  <c r="AP297" i="4"/>
  <c r="AK297" i="4"/>
  <c r="AJ297" i="4"/>
  <c r="AE297" i="4"/>
  <c r="AD297" i="4"/>
  <c r="BE296" i="4"/>
  <c r="BC296" i="4"/>
  <c r="BB296" i="4"/>
  <c r="AW296" i="4"/>
  <c r="AV296" i="4"/>
  <c r="AQ296" i="4"/>
  <c r="AP296" i="4"/>
  <c r="AK296" i="4"/>
  <c r="AJ296" i="4"/>
  <c r="AE296" i="4"/>
  <c r="AD296" i="4"/>
  <c r="BE295" i="4"/>
  <c r="BC295" i="4"/>
  <c r="BB295" i="4"/>
  <c r="AW295" i="4"/>
  <c r="AV295" i="4"/>
  <c r="AQ295" i="4"/>
  <c r="AP295" i="4"/>
  <c r="AK295" i="4"/>
  <c r="AJ295" i="4"/>
  <c r="AE295" i="4"/>
  <c r="AD295" i="4"/>
  <c r="BE294" i="4"/>
  <c r="BC294" i="4"/>
  <c r="BB294" i="4"/>
  <c r="AW294" i="4"/>
  <c r="AV294" i="4"/>
  <c r="AQ294" i="4"/>
  <c r="AP294" i="4"/>
  <c r="AK294" i="4"/>
  <c r="AJ294" i="4"/>
  <c r="AE294" i="4"/>
  <c r="AD294" i="4"/>
  <c r="BE293" i="4"/>
  <c r="BC293" i="4"/>
  <c r="BB293" i="4"/>
  <c r="AW293" i="4"/>
  <c r="AV293" i="4"/>
  <c r="AQ293" i="4"/>
  <c r="AP293" i="4"/>
  <c r="AK293" i="4"/>
  <c r="AJ293" i="4"/>
  <c r="AE293" i="4"/>
  <c r="AD293" i="4"/>
  <c r="BE292" i="4"/>
  <c r="BC292" i="4"/>
  <c r="BB292" i="4"/>
  <c r="AW292" i="4"/>
  <c r="AV292" i="4"/>
  <c r="AQ292" i="4"/>
  <c r="AP292" i="4"/>
  <c r="AK292" i="4"/>
  <c r="AJ292" i="4"/>
  <c r="AE292" i="4"/>
  <c r="AD292" i="4"/>
  <c r="BE291" i="4"/>
  <c r="BC291" i="4"/>
  <c r="BB291" i="4"/>
  <c r="AW291" i="4"/>
  <c r="AV291" i="4"/>
  <c r="AQ291" i="4"/>
  <c r="AP291" i="4"/>
  <c r="AK291" i="4"/>
  <c r="AJ291" i="4"/>
  <c r="AE291" i="4"/>
  <c r="AD291" i="4"/>
  <c r="BE290" i="4"/>
  <c r="BC290" i="4"/>
  <c r="BB290" i="4"/>
  <c r="AW290" i="4"/>
  <c r="AV290" i="4"/>
  <c r="AQ290" i="4"/>
  <c r="AP290" i="4"/>
  <c r="AK290" i="4"/>
  <c r="AJ290" i="4"/>
  <c r="AE290" i="4"/>
  <c r="AD290" i="4"/>
  <c r="BE289" i="4"/>
  <c r="BC289" i="4"/>
  <c r="BB289" i="4"/>
  <c r="AW289" i="4"/>
  <c r="AV289" i="4"/>
  <c r="AQ289" i="4"/>
  <c r="AP289" i="4"/>
  <c r="AK289" i="4"/>
  <c r="AJ289" i="4"/>
  <c r="AE289" i="4"/>
  <c r="AD289" i="4"/>
  <c r="BE288" i="4"/>
  <c r="BC288" i="4"/>
  <c r="BB288" i="4"/>
  <c r="AW288" i="4"/>
  <c r="AV288" i="4"/>
  <c r="AQ288" i="4"/>
  <c r="AP288" i="4"/>
  <c r="AK288" i="4"/>
  <c r="AJ288" i="4"/>
  <c r="AE288" i="4"/>
  <c r="AD288" i="4"/>
  <c r="BE287" i="4"/>
  <c r="BC287" i="4"/>
  <c r="BB287" i="4"/>
  <c r="AW287" i="4"/>
  <c r="AV287" i="4"/>
  <c r="AQ287" i="4"/>
  <c r="AP287" i="4"/>
  <c r="AK287" i="4"/>
  <c r="AJ287" i="4"/>
  <c r="AE287" i="4"/>
  <c r="AD287" i="4"/>
  <c r="BE286" i="4"/>
  <c r="BC286" i="4"/>
  <c r="BB286" i="4"/>
  <c r="AW286" i="4"/>
  <c r="AV286" i="4"/>
  <c r="AQ286" i="4"/>
  <c r="AP286" i="4"/>
  <c r="AK286" i="4"/>
  <c r="AJ286" i="4"/>
  <c r="AE286" i="4"/>
  <c r="AD286" i="4"/>
  <c r="BE285" i="4"/>
  <c r="BC285" i="4"/>
  <c r="BB285" i="4"/>
  <c r="AW285" i="4"/>
  <c r="AV285" i="4"/>
  <c r="AQ285" i="4"/>
  <c r="AP285" i="4"/>
  <c r="AK285" i="4"/>
  <c r="AJ285" i="4"/>
  <c r="AE285" i="4"/>
  <c r="AD285" i="4"/>
  <c r="BE284" i="4"/>
  <c r="BC284" i="4"/>
  <c r="BB284" i="4"/>
  <c r="AW284" i="4"/>
  <c r="AV284" i="4"/>
  <c r="AQ284" i="4"/>
  <c r="AP284" i="4"/>
  <c r="AK284" i="4"/>
  <c r="AJ284" i="4"/>
  <c r="AE284" i="4"/>
  <c r="AD284" i="4"/>
  <c r="BE283" i="4"/>
  <c r="BC283" i="4"/>
  <c r="BB283" i="4"/>
  <c r="AW283" i="4"/>
  <c r="AV283" i="4"/>
  <c r="AQ283" i="4"/>
  <c r="AP283" i="4"/>
  <c r="AK283" i="4"/>
  <c r="AJ283" i="4"/>
  <c r="AE283" i="4"/>
  <c r="AD283" i="4"/>
  <c r="BE282" i="4"/>
  <c r="BC282" i="4"/>
  <c r="BB282" i="4"/>
  <c r="AW282" i="4"/>
  <c r="AV282" i="4"/>
  <c r="AQ282" i="4"/>
  <c r="AP282" i="4"/>
  <c r="AK282" i="4"/>
  <c r="AJ282" i="4"/>
  <c r="AE282" i="4"/>
  <c r="AD282" i="4"/>
  <c r="BE281" i="4"/>
  <c r="BC281" i="4"/>
  <c r="BB281" i="4"/>
  <c r="AW281" i="4"/>
  <c r="AV281" i="4"/>
  <c r="AQ281" i="4"/>
  <c r="AP281" i="4"/>
  <c r="AK281" i="4"/>
  <c r="AJ281" i="4"/>
  <c r="AE281" i="4"/>
  <c r="AD281" i="4"/>
  <c r="BE280" i="4"/>
  <c r="BC280" i="4"/>
  <c r="BB280" i="4"/>
  <c r="AW280" i="4"/>
  <c r="AV280" i="4"/>
  <c r="AQ280" i="4"/>
  <c r="AP280" i="4"/>
  <c r="AK280" i="4"/>
  <c r="AJ280" i="4"/>
  <c r="AE280" i="4"/>
  <c r="AD280" i="4"/>
  <c r="BE279" i="4"/>
  <c r="BC279" i="4"/>
  <c r="BB279" i="4"/>
  <c r="AW279" i="4"/>
  <c r="AV279" i="4"/>
  <c r="AQ279" i="4"/>
  <c r="AP279" i="4"/>
  <c r="AK279" i="4"/>
  <c r="AJ279" i="4"/>
  <c r="AE279" i="4"/>
  <c r="AD279" i="4"/>
  <c r="BE278" i="4"/>
  <c r="BC278" i="4"/>
  <c r="BB278" i="4"/>
  <c r="AW278" i="4"/>
  <c r="AV278" i="4"/>
  <c r="AQ278" i="4"/>
  <c r="AP278" i="4"/>
  <c r="AK278" i="4"/>
  <c r="AJ278" i="4"/>
  <c r="AE278" i="4"/>
  <c r="AD278" i="4"/>
  <c r="BE277" i="4"/>
  <c r="BC277" i="4"/>
  <c r="BB277" i="4"/>
  <c r="AW277" i="4"/>
  <c r="AV277" i="4"/>
  <c r="AQ277" i="4"/>
  <c r="AP277" i="4"/>
  <c r="AK277" i="4"/>
  <c r="AJ277" i="4"/>
  <c r="AE277" i="4"/>
  <c r="AD277" i="4"/>
  <c r="BE276" i="4"/>
  <c r="BC276" i="4"/>
  <c r="BB276" i="4"/>
  <c r="AW276" i="4"/>
  <c r="AV276" i="4"/>
  <c r="AQ276" i="4"/>
  <c r="AP276" i="4"/>
  <c r="AK276" i="4"/>
  <c r="AJ276" i="4"/>
  <c r="AE276" i="4"/>
  <c r="AD276" i="4"/>
  <c r="BE275" i="4"/>
  <c r="BC275" i="4"/>
  <c r="BB275" i="4"/>
  <c r="AW275" i="4"/>
  <c r="AV275" i="4"/>
  <c r="AQ275" i="4"/>
  <c r="AP275" i="4"/>
  <c r="AK275" i="4"/>
  <c r="AJ275" i="4"/>
  <c r="AE275" i="4"/>
  <c r="AD275" i="4"/>
  <c r="BE274" i="4"/>
  <c r="BC274" i="4"/>
  <c r="BB274" i="4"/>
  <c r="AW274" i="4"/>
  <c r="AV274" i="4"/>
  <c r="AQ274" i="4"/>
  <c r="AP274" i="4"/>
  <c r="AK274" i="4"/>
  <c r="AJ274" i="4"/>
  <c r="AE274" i="4"/>
  <c r="AD274" i="4"/>
  <c r="BE273" i="4"/>
  <c r="BC273" i="4"/>
  <c r="BB273" i="4"/>
  <c r="AW273" i="4"/>
  <c r="AV273" i="4"/>
  <c r="AQ273" i="4"/>
  <c r="AP273" i="4"/>
  <c r="AK273" i="4"/>
  <c r="AJ273" i="4"/>
  <c r="AE273" i="4"/>
  <c r="AD273" i="4"/>
  <c r="BE272" i="4"/>
  <c r="BC272" i="4"/>
  <c r="BB272" i="4"/>
  <c r="AW272" i="4"/>
  <c r="AV272" i="4"/>
  <c r="AQ272" i="4"/>
  <c r="AP272" i="4"/>
  <c r="AK272" i="4"/>
  <c r="AJ272" i="4"/>
  <c r="AE272" i="4"/>
  <c r="AD272" i="4"/>
  <c r="BE271" i="4"/>
  <c r="BC271" i="4"/>
  <c r="BB271" i="4"/>
  <c r="AW271" i="4"/>
  <c r="AV271" i="4"/>
  <c r="AQ271" i="4"/>
  <c r="AP271" i="4"/>
  <c r="AK271" i="4"/>
  <c r="AJ271" i="4"/>
  <c r="AE271" i="4"/>
  <c r="AD271" i="4"/>
  <c r="BE270" i="4"/>
  <c r="BC270" i="4"/>
  <c r="BB270" i="4"/>
  <c r="AW270" i="4"/>
  <c r="AV270" i="4"/>
  <c r="AQ270" i="4"/>
  <c r="AP270" i="4"/>
  <c r="AK270" i="4"/>
  <c r="AJ270" i="4"/>
  <c r="AE270" i="4"/>
  <c r="AD270" i="4"/>
  <c r="BE269" i="4"/>
  <c r="BC269" i="4"/>
  <c r="BB269" i="4"/>
  <c r="AW269" i="4"/>
  <c r="AV269" i="4"/>
  <c r="AQ269" i="4"/>
  <c r="AP269" i="4"/>
  <c r="AK269" i="4"/>
  <c r="AJ269" i="4"/>
  <c r="AE269" i="4"/>
  <c r="AD269" i="4"/>
  <c r="BE268" i="4"/>
  <c r="BC268" i="4"/>
  <c r="BB268" i="4"/>
  <c r="AW268" i="4"/>
  <c r="AV268" i="4"/>
  <c r="AQ268" i="4"/>
  <c r="AP268" i="4"/>
  <c r="AK268" i="4"/>
  <c r="AJ268" i="4"/>
  <c r="AE268" i="4"/>
  <c r="AD268" i="4"/>
  <c r="BE267" i="4"/>
  <c r="BC267" i="4"/>
  <c r="BB267" i="4"/>
  <c r="AW267" i="4"/>
  <c r="AV267" i="4"/>
  <c r="AQ267" i="4"/>
  <c r="AP267" i="4"/>
  <c r="AK267" i="4"/>
  <c r="AJ267" i="4"/>
  <c r="AE267" i="4"/>
  <c r="AD267" i="4"/>
  <c r="BE266" i="4"/>
  <c r="BC266" i="4"/>
  <c r="BB266" i="4"/>
  <c r="AW266" i="4"/>
  <c r="AV266" i="4"/>
  <c r="AQ266" i="4"/>
  <c r="AP266" i="4"/>
  <c r="AK266" i="4"/>
  <c r="AJ266" i="4"/>
  <c r="AE266" i="4"/>
  <c r="AD266" i="4"/>
  <c r="BE265" i="4"/>
  <c r="BC265" i="4"/>
  <c r="BB265" i="4"/>
  <c r="AW265" i="4"/>
  <c r="AV265" i="4"/>
  <c r="AQ265" i="4"/>
  <c r="AP265" i="4"/>
  <c r="AK265" i="4"/>
  <c r="AJ265" i="4"/>
  <c r="AE265" i="4"/>
  <c r="AD265" i="4"/>
  <c r="BE264" i="4"/>
  <c r="BC264" i="4"/>
  <c r="BB264" i="4"/>
  <c r="AW264" i="4"/>
  <c r="AV264" i="4"/>
  <c r="AQ264" i="4"/>
  <c r="AP264" i="4"/>
  <c r="AK264" i="4"/>
  <c r="AJ264" i="4"/>
  <c r="AE264" i="4"/>
  <c r="AD264" i="4"/>
  <c r="BE263" i="4"/>
  <c r="BC263" i="4"/>
  <c r="BB263" i="4"/>
  <c r="AW263" i="4"/>
  <c r="AV263" i="4"/>
  <c r="AQ263" i="4"/>
  <c r="AP263" i="4"/>
  <c r="AK263" i="4"/>
  <c r="AJ263" i="4"/>
  <c r="AE263" i="4"/>
  <c r="AD263" i="4"/>
  <c r="BE262" i="4"/>
  <c r="BC262" i="4"/>
  <c r="BB262" i="4"/>
  <c r="AW262" i="4"/>
  <c r="AV262" i="4"/>
  <c r="AQ262" i="4"/>
  <c r="AP262" i="4"/>
  <c r="AK262" i="4"/>
  <c r="AJ262" i="4"/>
  <c r="AE262" i="4"/>
  <c r="AD262" i="4"/>
  <c r="BE261" i="4"/>
  <c r="BC261" i="4"/>
  <c r="BB261" i="4"/>
  <c r="AW261" i="4"/>
  <c r="AV261" i="4"/>
  <c r="AQ261" i="4"/>
  <c r="AP261" i="4"/>
  <c r="AK261" i="4"/>
  <c r="AJ261" i="4"/>
  <c r="AE261" i="4"/>
  <c r="AD261" i="4"/>
  <c r="BE260" i="4"/>
  <c r="BC260" i="4"/>
  <c r="BB260" i="4"/>
  <c r="AW260" i="4"/>
  <c r="AV260" i="4"/>
  <c r="AQ260" i="4"/>
  <c r="AP260" i="4"/>
  <c r="AK260" i="4"/>
  <c r="AJ260" i="4"/>
  <c r="AE260" i="4"/>
  <c r="AD260" i="4"/>
  <c r="BE259" i="4"/>
  <c r="BC259" i="4"/>
  <c r="BB259" i="4"/>
  <c r="AW259" i="4"/>
  <c r="AV259" i="4"/>
  <c r="AQ259" i="4"/>
  <c r="AP259" i="4"/>
  <c r="AK259" i="4"/>
  <c r="AJ259" i="4"/>
  <c r="AE259" i="4"/>
  <c r="AD259" i="4"/>
  <c r="BE258" i="4"/>
  <c r="BC258" i="4"/>
  <c r="BB258" i="4"/>
  <c r="AW258" i="4"/>
  <c r="AV258" i="4"/>
  <c r="AQ258" i="4"/>
  <c r="AP258" i="4"/>
  <c r="AK258" i="4"/>
  <c r="AJ258" i="4"/>
  <c r="AE258" i="4"/>
  <c r="AD258" i="4"/>
  <c r="BE257" i="4"/>
  <c r="BC257" i="4"/>
  <c r="BB257" i="4"/>
  <c r="AW257" i="4"/>
  <c r="AV257" i="4"/>
  <c r="AQ257" i="4"/>
  <c r="AP257" i="4"/>
  <c r="AK257" i="4"/>
  <c r="AJ257" i="4"/>
  <c r="AE257" i="4"/>
  <c r="AD257" i="4"/>
  <c r="BE256" i="4"/>
  <c r="BC256" i="4"/>
  <c r="BB256" i="4"/>
  <c r="AW256" i="4"/>
  <c r="AV256" i="4"/>
  <c r="AQ256" i="4"/>
  <c r="AP256" i="4"/>
  <c r="AK256" i="4"/>
  <c r="AJ256" i="4"/>
  <c r="AE256" i="4"/>
  <c r="AD256" i="4"/>
  <c r="BE255" i="4"/>
  <c r="BC255" i="4"/>
  <c r="BB255" i="4"/>
  <c r="AW255" i="4"/>
  <c r="AV255" i="4"/>
  <c r="AQ255" i="4"/>
  <c r="AP255" i="4"/>
  <c r="AK255" i="4"/>
  <c r="AJ255" i="4"/>
  <c r="AE255" i="4"/>
  <c r="AD255" i="4"/>
  <c r="BE254" i="4"/>
  <c r="BC254" i="4"/>
  <c r="BB254" i="4"/>
  <c r="AW254" i="4"/>
  <c r="AV254" i="4"/>
  <c r="AQ254" i="4"/>
  <c r="AP254" i="4"/>
  <c r="AK254" i="4"/>
  <c r="AJ254" i="4"/>
  <c r="AE254" i="4"/>
  <c r="AD254" i="4"/>
  <c r="BE253" i="4"/>
  <c r="BC253" i="4"/>
  <c r="BB253" i="4"/>
  <c r="AW253" i="4"/>
  <c r="AV253" i="4"/>
  <c r="AQ253" i="4"/>
  <c r="AP253" i="4"/>
  <c r="AK253" i="4"/>
  <c r="AJ253" i="4"/>
  <c r="AE253" i="4"/>
  <c r="AD253" i="4"/>
  <c r="BE252" i="4"/>
  <c r="BC252" i="4"/>
  <c r="BB252" i="4"/>
  <c r="AW252" i="4"/>
  <c r="AV252" i="4"/>
  <c r="AQ252" i="4"/>
  <c r="AP252" i="4"/>
  <c r="AK252" i="4"/>
  <c r="AJ252" i="4"/>
  <c r="AE252" i="4"/>
  <c r="AD252" i="4"/>
  <c r="BE251" i="4"/>
  <c r="BC251" i="4"/>
  <c r="BB251" i="4"/>
  <c r="AW251" i="4"/>
  <c r="AV251" i="4"/>
  <c r="AQ251" i="4"/>
  <c r="AP251" i="4"/>
  <c r="AK251" i="4"/>
  <c r="AJ251" i="4"/>
  <c r="AE251" i="4"/>
  <c r="AD251" i="4"/>
  <c r="BE250" i="4"/>
  <c r="BC250" i="4"/>
  <c r="BB250" i="4"/>
  <c r="AW250" i="4"/>
  <c r="AV250" i="4"/>
  <c r="AQ250" i="4"/>
  <c r="AP250" i="4"/>
  <c r="AK250" i="4"/>
  <c r="AJ250" i="4"/>
  <c r="AE250" i="4"/>
  <c r="AD250" i="4"/>
  <c r="BE249" i="4"/>
  <c r="BC249" i="4"/>
  <c r="BB249" i="4"/>
  <c r="AW249" i="4"/>
  <c r="AV249" i="4"/>
  <c r="AQ249" i="4"/>
  <c r="AP249" i="4"/>
  <c r="AK249" i="4"/>
  <c r="AJ249" i="4"/>
  <c r="AE249" i="4"/>
  <c r="AD249" i="4"/>
  <c r="BE248" i="4"/>
  <c r="BC248" i="4"/>
  <c r="BB248" i="4"/>
  <c r="AW248" i="4"/>
  <c r="AV248" i="4"/>
  <c r="AQ248" i="4"/>
  <c r="AP248" i="4"/>
  <c r="AK248" i="4"/>
  <c r="AJ248" i="4"/>
  <c r="AE248" i="4"/>
  <c r="AD248" i="4"/>
  <c r="BE247" i="4"/>
  <c r="BC247" i="4"/>
  <c r="BB247" i="4"/>
  <c r="AW247" i="4"/>
  <c r="AV247" i="4"/>
  <c r="AQ247" i="4"/>
  <c r="AP247" i="4"/>
  <c r="AK247" i="4"/>
  <c r="AJ247" i="4"/>
  <c r="AE247" i="4"/>
  <c r="AD247" i="4"/>
  <c r="BE246" i="4"/>
  <c r="BC246" i="4"/>
  <c r="BB246" i="4"/>
  <c r="AW246" i="4"/>
  <c r="AV246" i="4"/>
  <c r="AQ246" i="4"/>
  <c r="AP246" i="4"/>
  <c r="AK246" i="4"/>
  <c r="AJ246" i="4"/>
  <c r="AE246" i="4"/>
  <c r="AD246" i="4"/>
  <c r="BE245" i="4"/>
  <c r="BC245" i="4"/>
  <c r="BB245" i="4"/>
  <c r="AW245" i="4"/>
  <c r="AV245" i="4"/>
  <c r="AQ245" i="4"/>
  <c r="AP245" i="4"/>
  <c r="AK245" i="4"/>
  <c r="AJ245" i="4"/>
  <c r="AE245" i="4"/>
  <c r="AD245" i="4"/>
  <c r="BE244" i="4"/>
  <c r="BC244" i="4"/>
  <c r="BB244" i="4"/>
  <c r="AW244" i="4"/>
  <c r="AV244" i="4"/>
  <c r="AQ244" i="4"/>
  <c r="AP244" i="4"/>
  <c r="AK244" i="4"/>
  <c r="AJ244" i="4"/>
  <c r="AE244" i="4"/>
  <c r="AD244" i="4"/>
  <c r="BE243" i="4"/>
  <c r="BC243" i="4"/>
  <c r="BB243" i="4"/>
  <c r="AW243" i="4"/>
  <c r="AV243" i="4"/>
  <c r="AQ243" i="4"/>
  <c r="AP243" i="4"/>
  <c r="AK243" i="4"/>
  <c r="AJ243" i="4"/>
  <c r="AE243" i="4"/>
  <c r="AD243" i="4"/>
  <c r="BE242" i="4"/>
  <c r="BC242" i="4"/>
  <c r="BB242" i="4"/>
  <c r="AW242" i="4"/>
  <c r="AV242" i="4"/>
  <c r="AQ242" i="4"/>
  <c r="AP242" i="4"/>
  <c r="AK242" i="4"/>
  <c r="AJ242" i="4"/>
  <c r="AE242" i="4"/>
  <c r="AD242" i="4"/>
  <c r="BE241" i="4"/>
  <c r="BC241" i="4"/>
  <c r="BB241" i="4"/>
  <c r="AW241" i="4"/>
  <c r="AV241" i="4"/>
  <c r="AQ241" i="4"/>
  <c r="AP241" i="4"/>
  <c r="AK241" i="4"/>
  <c r="AJ241" i="4"/>
  <c r="AE241" i="4"/>
  <c r="AD241" i="4"/>
  <c r="BE240" i="4"/>
  <c r="BC240" i="4"/>
  <c r="BB240" i="4"/>
  <c r="AW240" i="4"/>
  <c r="AV240" i="4"/>
  <c r="AQ240" i="4"/>
  <c r="AP240" i="4"/>
  <c r="AK240" i="4"/>
  <c r="AJ240" i="4"/>
  <c r="AE240" i="4"/>
  <c r="AD240" i="4"/>
  <c r="BE239" i="4"/>
  <c r="BC239" i="4"/>
  <c r="BB239" i="4"/>
  <c r="AW239" i="4"/>
  <c r="AV239" i="4"/>
  <c r="AQ239" i="4"/>
  <c r="AP239" i="4"/>
  <c r="AK239" i="4"/>
  <c r="AJ239" i="4"/>
  <c r="AE239" i="4"/>
  <c r="AD239" i="4"/>
  <c r="BE238" i="4"/>
  <c r="BC238" i="4"/>
  <c r="BB238" i="4"/>
  <c r="AW238" i="4"/>
  <c r="AV238" i="4"/>
  <c r="AQ238" i="4"/>
  <c r="AP238" i="4"/>
  <c r="AK238" i="4"/>
  <c r="AJ238" i="4"/>
  <c r="AE238" i="4"/>
  <c r="AD238" i="4"/>
  <c r="BE237" i="4"/>
  <c r="BC237" i="4"/>
  <c r="BB237" i="4"/>
  <c r="AW237" i="4"/>
  <c r="AV237" i="4"/>
  <c r="AQ237" i="4"/>
  <c r="AP237" i="4"/>
  <c r="AK237" i="4"/>
  <c r="AJ237" i="4"/>
  <c r="AE237" i="4"/>
  <c r="AD237" i="4"/>
  <c r="BE236" i="4"/>
  <c r="BC236" i="4"/>
  <c r="BB236" i="4"/>
  <c r="AW236" i="4"/>
  <c r="AV236" i="4"/>
  <c r="AQ236" i="4"/>
  <c r="AP236" i="4"/>
  <c r="AK236" i="4"/>
  <c r="AJ236" i="4"/>
  <c r="AE236" i="4"/>
  <c r="AD236" i="4"/>
  <c r="BE235" i="4"/>
  <c r="BC235" i="4"/>
  <c r="BB235" i="4"/>
  <c r="AW235" i="4"/>
  <c r="AV235" i="4"/>
  <c r="AQ235" i="4"/>
  <c r="AP235" i="4"/>
  <c r="AK235" i="4"/>
  <c r="AJ235" i="4"/>
  <c r="AE235" i="4"/>
  <c r="AD235" i="4"/>
  <c r="BE234" i="4"/>
  <c r="BC234" i="4"/>
  <c r="BB234" i="4"/>
  <c r="AW234" i="4"/>
  <c r="AV234" i="4"/>
  <c r="AQ234" i="4"/>
  <c r="AP234" i="4"/>
  <c r="AK234" i="4"/>
  <c r="AJ234" i="4"/>
  <c r="AE234" i="4"/>
  <c r="AD234" i="4"/>
  <c r="BE233" i="4"/>
  <c r="BC233" i="4"/>
  <c r="BB233" i="4"/>
  <c r="AW233" i="4"/>
  <c r="AV233" i="4"/>
  <c r="AQ233" i="4"/>
  <c r="AP233" i="4"/>
  <c r="AK233" i="4"/>
  <c r="AJ233" i="4"/>
  <c r="AE233" i="4"/>
  <c r="AD233" i="4"/>
  <c r="BE232" i="4"/>
  <c r="BC232" i="4"/>
  <c r="BB232" i="4"/>
  <c r="AW232" i="4"/>
  <c r="AV232" i="4"/>
  <c r="AQ232" i="4"/>
  <c r="AP232" i="4"/>
  <c r="AK232" i="4"/>
  <c r="AJ232" i="4"/>
  <c r="AE232" i="4"/>
  <c r="AD232" i="4"/>
  <c r="BE231" i="4"/>
  <c r="BC231" i="4"/>
  <c r="BB231" i="4"/>
  <c r="AW231" i="4"/>
  <c r="AV231" i="4"/>
  <c r="AQ231" i="4"/>
  <c r="AP231" i="4"/>
  <c r="AK231" i="4"/>
  <c r="AJ231" i="4"/>
  <c r="AE231" i="4"/>
  <c r="AD231" i="4"/>
  <c r="BE230" i="4"/>
  <c r="BC230" i="4"/>
  <c r="BB230" i="4"/>
  <c r="AW230" i="4"/>
  <c r="AV230" i="4"/>
  <c r="AQ230" i="4"/>
  <c r="AP230" i="4"/>
  <c r="AK230" i="4"/>
  <c r="AJ230" i="4"/>
  <c r="AE230" i="4"/>
  <c r="AD230" i="4"/>
  <c r="BE229" i="4"/>
  <c r="BC229" i="4"/>
  <c r="BB229" i="4"/>
  <c r="AW229" i="4"/>
  <c r="AV229" i="4"/>
  <c r="AQ229" i="4"/>
  <c r="AP229" i="4"/>
  <c r="AK229" i="4"/>
  <c r="AJ229" i="4"/>
  <c r="AE229" i="4"/>
  <c r="AD229" i="4"/>
  <c r="BE228" i="4"/>
  <c r="BC228" i="4"/>
  <c r="BB228" i="4"/>
  <c r="AW228" i="4"/>
  <c r="AV228" i="4"/>
  <c r="AQ228" i="4"/>
  <c r="AP228" i="4"/>
  <c r="AK228" i="4"/>
  <c r="AJ228" i="4"/>
  <c r="AE228" i="4"/>
  <c r="AD228" i="4"/>
  <c r="BE227" i="4"/>
  <c r="BC227" i="4"/>
  <c r="BB227" i="4"/>
  <c r="AW227" i="4"/>
  <c r="AV227" i="4"/>
  <c r="AQ227" i="4"/>
  <c r="AP227" i="4"/>
  <c r="AK227" i="4"/>
  <c r="AJ227" i="4"/>
  <c r="AE227" i="4"/>
  <c r="AD227" i="4"/>
  <c r="BE226" i="4"/>
  <c r="BC226" i="4"/>
  <c r="BB226" i="4"/>
  <c r="AW226" i="4"/>
  <c r="AV226" i="4"/>
  <c r="AQ226" i="4"/>
  <c r="AP226" i="4"/>
  <c r="AK226" i="4"/>
  <c r="AJ226" i="4"/>
  <c r="AE226" i="4"/>
  <c r="AD226" i="4"/>
  <c r="BE225" i="4"/>
  <c r="BC225" i="4"/>
  <c r="BB225" i="4"/>
  <c r="AW225" i="4"/>
  <c r="AV225" i="4"/>
  <c r="AQ225" i="4"/>
  <c r="AP225" i="4"/>
  <c r="AK225" i="4"/>
  <c r="AJ225" i="4"/>
  <c r="AE225" i="4"/>
  <c r="AD225" i="4"/>
  <c r="BE224" i="4"/>
  <c r="BC224" i="4"/>
  <c r="BB224" i="4"/>
  <c r="AW224" i="4"/>
  <c r="AV224" i="4"/>
  <c r="AQ224" i="4"/>
  <c r="AP224" i="4"/>
  <c r="AK224" i="4"/>
  <c r="AJ224" i="4"/>
  <c r="AE224" i="4"/>
  <c r="AD224" i="4"/>
  <c r="BE223" i="4"/>
  <c r="BC223" i="4"/>
  <c r="BB223" i="4"/>
  <c r="AW223" i="4"/>
  <c r="AV223" i="4"/>
  <c r="AQ223" i="4"/>
  <c r="AP223" i="4"/>
  <c r="AK223" i="4"/>
  <c r="AJ223" i="4"/>
  <c r="AE223" i="4"/>
  <c r="AD223" i="4"/>
  <c r="BE222" i="4"/>
  <c r="BC222" i="4"/>
  <c r="BB222" i="4"/>
  <c r="AW222" i="4"/>
  <c r="AV222" i="4"/>
  <c r="AQ222" i="4"/>
  <c r="AP222" i="4"/>
  <c r="AK222" i="4"/>
  <c r="AJ222" i="4"/>
  <c r="AE222" i="4"/>
  <c r="AD222" i="4"/>
  <c r="BE221" i="4"/>
  <c r="BC221" i="4"/>
  <c r="BB221" i="4"/>
  <c r="AW221" i="4"/>
  <c r="AV221" i="4"/>
  <c r="AQ221" i="4"/>
  <c r="AP221" i="4"/>
  <c r="AK221" i="4"/>
  <c r="AJ221" i="4"/>
  <c r="AE221" i="4"/>
  <c r="AD221" i="4"/>
  <c r="BE220" i="4"/>
  <c r="BC220" i="4"/>
  <c r="BB220" i="4"/>
  <c r="AW220" i="4"/>
  <c r="AV220" i="4"/>
  <c r="AQ220" i="4"/>
  <c r="AP220" i="4"/>
  <c r="AK220" i="4"/>
  <c r="AJ220" i="4"/>
  <c r="AE220" i="4"/>
  <c r="AD220" i="4"/>
  <c r="BE219" i="4"/>
  <c r="BC219" i="4"/>
  <c r="BB219" i="4"/>
  <c r="AW219" i="4"/>
  <c r="AV219" i="4"/>
  <c r="AQ219" i="4"/>
  <c r="AP219" i="4"/>
  <c r="AK219" i="4"/>
  <c r="AJ219" i="4"/>
  <c r="AE219" i="4"/>
  <c r="AD219" i="4"/>
  <c r="BE218" i="4"/>
  <c r="BC218" i="4"/>
  <c r="BB218" i="4"/>
  <c r="AW218" i="4"/>
  <c r="AV218" i="4"/>
  <c r="AQ218" i="4"/>
  <c r="AP218" i="4"/>
  <c r="AK218" i="4"/>
  <c r="AJ218" i="4"/>
  <c r="AE218" i="4"/>
  <c r="AD218" i="4"/>
  <c r="BE217" i="4"/>
  <c r="BC217" i="4"/>
  <c r="BB217" i="4"/>
  <c r="AW217" i="4"/>
  <c r="AV217" i="4"/>
  <c r="AQ217" i="4"/>
  <c r="AP217" i="4"/>
  <c r="AK217" i="4"/>
  <c r="AJ217" i="4"/>
  <c r="AE217" i="4"/>
  <c r="AD217" i="4"/>
  <c r="BE216" i="4"/>
  <c r="BC216" i="4"/>
  <c r="BB216" i="4"/>
  <c r="AW216" i="4"/>
  <c r="AV216" i="4"/>
  <c r="AQ216" i="4"/>
  <c r="AP216" i="4"/>
  <c r="AK216" i="4"/>
  <c r="AJ216" i="4"/>
  <c r="AE216" i="4"/>
  <c r="AD216" i="4"/>
  <c r="BE215" i="4"/>
  <c r="BC215" i="4"/>
  <c r="BB215" i="4"/>
  <c r="AW215" i="4"/>
  <c r="AV215" i="4"/>
  <c r="AQ215" i="4"/>
  <c r="AP215" i="4"/>
  <c r="AK215" i="4"/>
  <c r="AJ215" i="4"/>
  <c r="AE215" i="4"/>
  <c r="AD215" i="4"/>
  <c r="BE214" i="4"/>
  <c r="BC214" i="4"/>
  <c r="BB214" i="4"/>
  <c r="AW214" i="4"/>
  <c r="AV214" i="4"/>
  <c r="AQ214" i="4"/>
  <c r="AP214" i="4"/>
  <c r="AK214" i="4"/>
  <c r="AJ214" i="4"/>
  <c r="AE214" i="4"/>
  <c r="AD214" i="4"/>
  <c r="BE213" i="4"/>
  <c r="BC213" i="4"/>
  <c r="BB213" i="4"/>
  <c r="AW213" i="4"/>
  <c r="AV213" i="4"/>
  <c r="AQ213" i="4"/>
  <c r="AP213" i="4"/>
  <c r="AK213" i="4"/>
  <c r="AJ213" i="4"/>
  <c r="AE213" i="4"/>
  <c r="AD213" i="4"/>
  <c r="BE212" i="4"/>
  <c r="BC212" i="4"/>
  <c r="BB212" i="4"/>
  <c r="AW212" i="4"/>
  <c r="AV212" i="4"/>
  <c r="AQ212" i="4"/>
  <c r="AP212" i="4"/>
  <c r="AK212" i="4"/>
  <c r="AJ212" i="4"/>
  <c r="AE212" i="4"/>
  <c r="AD212" i="4"/>
  <c r="BE211" i="4"/>
  <c r="BC211" i="4"/>
  <c r="BB211" i="4"/>
  <c r="AW211" i="4"/>
  <c r="AV211" i="4"/>
  <c r="AQ211" i="4"/>
  <c r="AP211" i="4"/>
  <c r="AK211" i="4"/>
  <c r="AJ211" i="4"/>
  <c r="AE211" i="4"/>
  <c r="AD211" i="4"/>
  <c r="BE210" i="4"/>
  <c r="BC210" i="4"/>
  <c r="BB210" i="4"/>
  <c r="AW210" i="4"/>
  <c r="AV210" i="4"/>
  <c r="AQ210" i="4"/>
  <c r="AP210" i="4"/>
  <c r="AK210" i="4"/>
  <c r="AJ210" i="4"/>
  <c r="AE210" i="4"/>
  <c r="AD210" i="4"/>
  <c r="BE209" i="4"/>
  <c r="BC209" i="4"/>
  <c r="BB209" i="4"/>
  <c r="AW209" i="4"/>
  <c r="AV209" i="4"/>
  <c r="AQ209" i="4"/>
  <c r="AP209" i="4"/>
  <c r="AK209" i="4"/>
  <c r="AJ209" i="4"/>
  <c r="AE209" i="4"/>
  <c r="AD209" i="4"/>
  <c r="BE208" i="4"/>
  <c r="BC208" i="4"/>
  <c r="BB208" i="4"/>
  <c r="AW208" i="4"/>
  <c r="AV208" i="4"/>
  <c r="AQ208" i="4"/>
  <c r="AP208" i="4"/>
  <c r="AK208" i="4"/>
  <c r="AJ208" i="4"/>
  <c r="AE208" i="4"/>
  <c r="AD208" i="4"/>
  <c r="BE207" i="4"/>
  <c r="BC207" i="4"/>
  <c r="BB207" i="4"/>
  <c r="AW207" i="4"/>
  <c r="AV207" i="4"/>
  <c r="AQ207" i="4"/>
  <c r="AP207" i="4"/>
  <c r="AK207" i="4"/>
  <c r="AJ207" i="4"/>
  <c r="AE207" i="4"/>
  <c r="AD207" i="4"/>
  <c r="BE206" i="4"/>
  <c r="BC206" i="4"/>
  <c r="BB206" i="4"/>
  <c r="AW206" i="4"/>
  <c r="AV206" i="4"/>
  <c r="AQ206" i="4"/>
  <c r="AP206" i="4"/>
  <c r="AK206" i="4"/>
  <c r="AJ206" i="4"/>
  <c r="AE206" i="4"/>
  <c r="AD206" i="4"/>
  <c r="BE205" i="4"/>
  <c r="BC205" i="4"/>
  <c r="BB205" i="4"/>
  <c r="AW205" i="4"/>
  <c r="AV205" i="4"/>
  <c r="AQ205" i="4"/>
  <c r="AP205" i="4"/>
  <c r="AK205" i="4"/>
  <c r="AJ205" i="4"/>
  <c r="AE205" i="4"/>
  <c r="AD205" i="4"/>
  <c r="BE204" i="4"/>
  <c r="BC204" i="4"/>
  <c r="BB204" i="4"/>
  <c r="AW204" i="4"/>
  <c r="AV204" i="4"/>
  <c r="AQ204" i="4"/>
  <c r="AP204" i="4"/>
  <c r="AK204" i="4"/>
  <c r="AJ204" i="4"/>
  <c r="AE204" i="4"/>
  <c r="AD204" i="4"/>
  <c r="BE203" i="4"/>
  <c r="BC203" i="4"/>
  <c r="BB203" i="4"/>
  <c r="AW203" i="4"/>
  <c r="AV203" i="4"/>
  <c r="AQ203" i="4"/>
  <c r="AP203" i="4"/>
  <c r="AK203" i="4"/>
  <c r="AJ203" i="4"/>
  <c r="AE203" i="4"/>
  <c r="AD203" i="4"/>
  <c r="BE202" i="4"/>
  <c r="BC202" i="4"/>
  <c r="BB202" i="4"/>
  <c r="AW202" i="4"/>
  <c r="AV202" i="4"/>
  <c r="AQ202" i="4"/>
  <c r="AP202" i="4"/>
  <c r="AK202" i="4"/>
  <c r="AJ202" i="4"/>
  <c r="AE202" i="4"/>
  <c r="AD202" i="4"/>
  <c r="BE201" i="4"/>
  <c r="BC201" i="4"/>
  <c r="BB201" i="4"/>
  <c r="AW201" i="4"/>
  <c r="AV201" i="4"/>
  <c r="AQ201" i="4"/>
  <c r="AP201" i="4"/>
  <c r="AK201" i="4"/>
  <c r="AJ201" i="4"/>
  <c r="AE201" i="4"/>
  <c r="AD201" i="4"/>
  <c r="BE200" i="4"/>
  <c r="BC200" i="4"/>
  <c r="BB200" i="4"/>
  <c r="AW200" i="4"/>
  <c r="AV200" i="4"/>
  <c r="AQ200" i="4"/>
  <c r="AP200" i="4"/>
  <c r="AK200" i="4"/>
  <c r="AJ200" i="4"/>
  <c r="AE200" i="4"/>
  <c r="AD200" i="4"/>
  <c r="BE199" i="4"/>
  <c r="BC199" i="4"/>
  <c r="BB199" i="4"/>
  <c r="AW199" i="4"/>
  <c r="AV199" i="4"/>
  <c r="AQ199" i="4"/>
  <c r="AP199" i="4"/>
  <c r="AK199" i="4"/>
  <c r="AJ199" i="4"/>
  <c r="AE199" i="4"/>
  <c r="AD199" i="4"/>
  <c r="BE198" i="4"/>
  <c r="BC198" i="4"/>
  <c r="BB198" i="4"/>
  <c r="AW198" i="4"/>
  <c r="AV198" i="4"/>
  <c r="AQ198" i="4"/>
  <c r="AP198" i="4"/>
  <c r="AK198" i="4"/>
  <c r="AJ198" i="4"/>
  <c r="AE198" i="4"/>
  <c r="AD198" i="4"/>
  <c r="BE197" i="4"/>
  <c r="BC197" i="4"/>
  <c r="BB197" i="4"/>
  <c r="AW197" i="4"/>
  <c r="AV197" i="4"/>
  <c r="AQ197" i="4"/>
  <c r="AP197" i="4"/>
  <c r="AK197" i="4"/>
  <c r="AJ197" i="4"/>
  <c r="AE197" i="4"/>
  <c r="AD197" i="4"/>
  <c r="BE196" i="4"/>
  <c r="BC196" i="4"/>
  <c r="BB196" i="4"/>
  <c r="AW196" i="4"/>
  <c r="AV196" i="4"/>
  <c r="AQ196" i="4"/>
  <c r="AP196" i="4"/>
  <c r="AK196" i="4"/>
  <c r="AJ196" i="4"/>
  <c r="AE196" i="4"/>
  <c r="AD196" i="4"/>
  <c r="BE195" i="4"/>
  <c r="BC195" i="4"/>
  <c r="BB195" i="4"/>
  <c r="AW195" i="4"/>
  <c r="AV195" i="4"/>
  <c r="AQ195" i="4"/>
  <c r="AP195" i="4"/>
  <c r="AK195" i="4"/>
  <c r="AJ195" i="4"/>
  <c r="AE195" i="4"/>
  <c r="AD195" i="4"/>
  <c r="BE194" i="4"/>
  <c r="BC194" i="4"/>
  <c r="BB194" i="4"/>
  <c r="AW194" i="4"/>
  <c r="AV194" i="4"/>
  <c r="AQ194" i="4"/>
  <c r="AP194" i="4"/>
  <c r="AK194" i="4"/>
  <c r="AJ194" i="4"/>
  <c r="AE194" i="4"/>
  <c r="AD194" i="4"/>
  <c r="BE193" i="4"/>
  <c r="BC193" i="4"/>
  <c r="BB193" i="4"/>
  <c r="AW193" i="4"/>
  <c r="AV193" i="4"/>
  <c r="AQ193" i="4"/>
  <c r="AP193" i="4"/>
  <c r="AK193" i="4"/>
  <c r="AJ193" i="4"/>
  <c r="AE193" i="4"/>
  <c r="AD193" i="4"/>
  <c r="BE192" i="4"/>
  <c r="BC192" i="4"/>
  <c r="BB192" i="4"/>
  <c r="AW192" i="4"/>
  <c r="AV192" i="4"/>
  <c r="AQ192" i="4"/>
  <c r="AP192" i="4"/>
  <c r="AK192" i="4"/>
  <c r="AJ192" i="4"/>
  <c r="AE192" i="4"/>
  <c r="AD192" i="4"/>
  <c r="BE191" i="4"/>
  <c r="BC191" i="4"/>
  <c r="BB191" i="4"/>
  <c r="AW191" i="4"/>
  <c r="AV191" i="4"/>
  <c r="AQ191" i="4"/>
  <c r="AP191" i="4"/>
  <c r="AK191" i="4"/>
  <c r="AJ191" i="4"/>
  <c r="AE191" i="4"/>
  <c r="AD191" i="4"/>
  <c r="BE190" i="4"/>
  <c r="BC190" i="4"/>
  <c r="BB190" i="4"/>
  <c r="AW190" i="4"/>
  <c r="AV190" i="4"/>
  <c r="AQ190" i="4"/>
  <c r="AP190" i="4"/>
  <c r="AK190" i="4"/>
  <c r="AJ190" i="4"/>
  <c r="AE190" i="4"/>
  <c r="AD190" i="4"/>
  <c r="BE189" i="4"/>
  <c r="BC189" i="4"/>
  <c r="BB189" i="4"/>
  <c r="AW189" i="4"/>
  <c r="AV189" i="4"/>
  <c r="AQ189" i="4"/>
  <c r="AP189" i="4"/>
  <c r="AK189" i="4"/>
  <c r="AJ189" i="4"/>
  <c r="AE189" i="4"/>
  <c r="AD189" i="4"/>
  <c r="BE188" i="4"/>
  <c r="BC188" i="4"/>
  <c r="BB188" i="4"/>
  <c r="AW188" i="4"/>
  <c r="AV188" i="4"/>
  <c r="AQ188" i="4"/>
  <c r="AP188" i="4"/>
  <c r="AK188" i="4"/>
  <c r="AJ188" i="4"/>
  <c r="AE188" i="4"/>
  <c r="AD188" i="4"/>
  <c r="BE187" i="4"/>
  <c r="BC187" i="4"/>
  <c r="BB187" i="4"/>
  <c r="AW187" i="4"/>
  <c r="AV187" i="4"/>
  <c r="AQ187" i="4"/>
  <c r="AP187" i="4"/>
  <c r="AK187" i="4"/>
  <c r="AJ187" i="4"/>
  <c r="AE187" i="4"/>
  <c r="AD187" i="4"/>
  <c r="BE186" i="4"/>
  <c r="BC186" i="4"/>
  <c r="BB186" i="4"/>
  <c r="AW186" i="4"/>
  <c r="AV186" i="4"/>
  <c r="AQ186" i="4"/>
  <c r="AP186" i="4"/>
  <c r="AK186" i="4"/>
  <c r="AJ186" i="4"/>
  <c r="AE186" i="4"/>
  <c r="AD186" i="4"/>
  <c r="BE185" i="4"/>
  <c r="BC185" i="4"/>
  <c r="BB185" i="4"/>
  <c r="AW185" i="4"/>
  <c r="AV185" i="4"/>
  <c r="AQ185" i="4"/>
  <c r="AP185" i="4"/>
  <c r="AK185" i="4"/>
  <c r="AJ185" i="4"/>
  <c r="AE185" i="4"/>
  <c r="AD185" i="4"/>
  <c r="BE184" i="4"/>
  <c r="BC184" i="4"/>
  <c r="BB184" i="4"/>
  <c r="AW184" i="4"/>
  <c r="AV184" i="4"/>
  <c r="AQ184" i="4"/>
  <c r="AP184" i="4"/>
  <c r="AK184" i="4"/>
  <c r="AJ184" i="4"/>
  <c r="AE184" i="4"/>
  <c r="AD184" i="4"/>
  <c r="BE183" i="4"/>
  <c r="BC183" i="4"/>
  <c r="BB183" i="4"/>
  <c r="AW183" i="4"/>
  <c r="AV183" i="4"/>
  <c r="AQ183" i="4"/>
  <c r="AP183" i="4"/>
  <c r="AK183" i="4"/>
  <c r="AJ183" i="4"/>
  <c r="AE183" i="4"/>
  <c r="AD183" i="4"/>
  <c r="BE182" i="4"/>
  <c r="BC182" i="4"/>
  <c r="BB182" i="4"/>
  <c r="AW182" i="4"/>
  <c r="AV182" i="4"/>
  <c r="AQ182" i="4"/>
  <c r="AP182" i="4"/>
  <c r="AK182" i="4"/>
  <c r="AJ182" i="4"/>
  <c r="AE182" i="4"/>
  <c r="AD182" i="4"/>
  <c r="BE181" i="4"/>
  <c r="BC181" i="4"/>
  <c r="BB181" i="4"/>
  <c r="AW181" i="4"/>
  <c r="AV181" i="4"/>
  <c r="AQ181" i="4"/>
  <c r="AP181" i="4"/>
  <c r="AK181" i="4"/>
  <c r="AJ181" i="4"/>
  <c r="AE181" i="4"/>
  <c r="AD181" i="4"/>
  <c r="BE180" i="4"/>
  <c r="BC180" i="4"/>
  <c r="BB180" i="4"/>
  <c r="AW180" i="4"/>
  <c r="AV180" i="4"/>
  <c r="AQ180" i="4"/>
  <c r="AP180" i="4"/>
  <c r="AK180" i="4"/>
  <c r="AJ180" i="4"/>
  <c r="AE180" i="4"/>
  <c r="AD180" i="4"/>
  <c r="BE179" i="4"/>
  <c r="BC179" i="4"/>
  <c r="BB179" i="4"/>
  <c r="AW179" i="4"/>
  <c r="AV179" i="4"/>
  <c r="AQ179" i="4"/>
  <c r="AP179" i="4"/>
  <c r="AK179" i="4"/>
  <c r="AJ179" i="4"/>
  <c r="AE179" i="4"/>
  <c r="AD179" i="4"/>
  <c r="BE178" i="4"/>
  <c r="BC178" i="4"/>
  <c r="BB178" i="4"/>
  <c r="AW178" i="4"/>
  <c r="AV178" i="4"/>
  <c r="AQ178" i="4"/>
  <c r="AP178" i="4"/>
  <c r="AK178" i="4"/>
  <c r="AJ178" i="4"/>
  <c r="AE178" i="4"/>
  <c r="AD178" i="4"/>
  <c r="BE177" i="4"/>
  <c r="BC177" i="4"/>
  <c r="BB177" i="4"/>
  <c r="AW177" i="4"/>
  <c r="AV177" i="4"/>
  <c r="AQ177" i="4"/>
  <c r="AP177" i="4"/>
  <c r="AK177" i="4"/>
  <c r="AJ177" i="4"/>
  <c r="AE177" i="4"/>
  <c r="AD177" i="4"/>
  <c r="BE176" i="4"/>
  <c r="BC176" i="4"/>
  <c r="BB176" i="4"/>
  <c r="AW176" i="4"/>
  <c r="AV176" i="4"/>
  <c r="AQ176" i="4"/>
  <c r="AP176" i="4"/>
  <c r="AK176" i="4"/>
  <c r="AJ176" i="4"/>
  <c r="AE176" i="4"/>
  <c r="AD176" i="4"/>
  <c r="BE175" i="4"/>
  <c r="BC175" i="4"/>
  <c r="BB175" i="4"/>
  <c r="AW175" i="4"/>
  <c r="AV175" i="4"/>
  <c r="AQ175" i="4"/>
  <c r="AP175" i="4"/>
  <c r="AK175" i="4"/>
  <c r="AJ175" i="4"/>
  <c r="AE175" i="4"/>
  <c r="AD175" i="4"/>
  <c r="BE174" i="4"/>
  <c r="BC174" i="4"/>
  <c r="BB174" i="4"/>
  <c r="AW174" i="4"/>
  <c r="AV174" i="4"/>
  <c r="AQ174" i="4"/>
  <c r="AP174" i="4"/>
  <c r="AK174" i="4"/>
  <c r="AJ174" i="4"/>
  <c r="AE174" i="4"/>
  <c r="AD174" i="4"/>
  <c r="BE173" i="4"/>
  <c r="BC173" i="4"/>
  <c r="BB173" i="4"/>
  <c r="AW173" i="4"/>
  <c r="AV173" i="4"/>
  <c r="AQ173" i="4"/>
  <c r="AP173" i="4"/>
  <c r="AK173" i="4"/>
  <c r="AJ173" i="4"/>
  <c r="AE173" i="4"/>
  <c r="AD173" i="4"/>
  <c r="BE172" i="4"/>
  <c r="BC172" i="4"/>
  <c r="BB172" i="4"/>
  <c r="AW172" i="4"/>
  <c r="AV172" i="4"/>
  <c r="AQ172" i="4"/>
  <c r="AP172" i="4"/>
  <c r="AK172" i="4"/>
  <c r="AJ172" i="4"/>
  <c r="AE172" i="4"/>
  <c r="AD172" i="4"/>
  <c r="BE171" i="4"/>
  <c r="BC171" i="4"/>
  <c r="BB171" i="4"/>
  <c r="AW171" i="4"/>
  <c r="AV171" i="4"/>
  <c r="AQ171" i="4"/>
  <c r="AP171" i="4"/>
  <c r="AK171" i="4"/>
  <c r="AJ171" i="4"/>
  <c r="AE171" i="4"/>
  <c r="AD171" i="4"/>
  <c r="BE170" i="4"/>
  <c r="BC170" i="4"/>
  <c r="BB170" i="4"/>
  <c r="AW170" i="4"/>
  <c r="AV170" i="4"/>
  <c r="AQ170" i="4"/>
  <c r="AP170" i="4"/>
  <c r="AK170" i="4"/>
  <c r="AJ170" i="4"/>
  <c r="AE170" i="4"/>
  <c r="AD170" i="4"/>
  <c r="BE169" i="4"/>
  <c r="BC169" i="4"/>
  <c r="BB169" i="4"/>
  <c r="AW169" i="4"/>
  <c r="AV169" i="4"/>
  <c r="AQ169" i="4"/>
  <c r="AP169" i="4"/>
  <c r="AK169" i="4"/>
  <c r="AJ169" i="4"/>
  <c r="AE169" i="4"/>
  <c r="AD169" i="4"/>
  <c r="BE168" i="4"/>
  <c r="BC168" i="4"/>
  <c r="BB168" i="4"/>
  <c r="AW168" i="4"/>
  <c r="AV168" i="4"/>
  <c r="AQ168" i="4"/>
  <c r="AP168" i="4"/>
  <c r="AK168" i="4"/>
  <c r="AJ168" i="4"/>
  <c r="AE168" i="4"/>
  <c r="AD168" i="4"/>
  <c r="BE167" i="4"/>
  <c r="BC167" i="4"/>
  <c r="BB167" i="4"/>
  <c r="AW167" i="4"/>
  <c r="AV167" i="4"/>
  <c r="AQ167" i="4"/>
  <c r="AP167" i="4"/>
  <c r="AK167" i="4"/>
  <c r="AJ167" i="4"/>
  <c r="AE167" i="4"/>
  <c r="AD167" i="4"/>
  <c r="BE166" i="4"/>
  <c r="BC166" i="4"/>
  <c r="BB166" i="4"/>
  <c r="AW166" i="4"/>
  <c r="AV166" i="4"/>
  <c r="AQ166" i="4"/>
  <c r="AP166" i="4"/>
  <c r="AK166" i="4"/>
  <c r="AJ166" i="4"/>
  <c r="AE166" i="4"/>
  <c r="AD166" i="4"/>
  <c r="BE165" i="4"/>
  <c r="BC165" i="4"/>
  <c r="BB165" i="4"/>
  <c r="AW165" i="4"/>
  <c r="AV165" i="4"/>
  <c r="AQ165" i="4"/>
  <c r="AP165" i="4"/>
  <c r="AK165" i="4"/>
  <c r="AJ165" i="4"/>
  <c r="AE165" i="4"/>
  <c r="AD165" i="4"/>
  <c r="BE164" i="4"/>
  <c r="BC164" i="4"/>
  <c r="BB164" i="4"/>
  <c r="AW164" i="4"/>
  <c r="AV164" i="4"/>
  <c r="AQ164" i="4"/>
  <c r="AP164" i="4"/>
  <c r="AK164" i="4"/>
  <c r="AJ164" i="4"/>
  <c r="AE164" i="4"/>
  <c r="AD164" i="4"/>
  <c r="BE163" i="4"/>
  <c r="BC163" i="4"/>
  <c r="BB163" i="4"/>
  <c r="AW163" i="4"/>
  <c r="AV163" i="4"/>
  <c r="AQ163" i="4"/>
  <c r="AP163" i="4"/>
  <c r="AK163" i="4"/>
  <c r="AJ163" i="4"/>
  <c r="AE163" i="4"/>
  <c r="AD163" i="4"/>
  <c r="BE162" i="4"/>
  <c r="BC162" i="4"/>
  <c r="BB162" i="4"/>
  <c r="AW162" i="4"/>
  <c r="AV162" i="4"/>
  <c r="AQ162" i="4"/>
  <c r="AP162" i="4"/>
  <c r="AK162" i="4"/>
  <c r="AJ162" i="4"/>
  <c r="AE162" i="4"/>
  <c r="AD162" i="4"/>
  <c r="BE161" i="4"/>
  <c r="BC161" i="4"/>
  <c r="BB161" i="4"/>
  <c r="AW161" i="4"/>
  <c r="AV161" i="4"/>
  <c r="AQ161" i="4"/>
  <c r="AP161" i="4"/>
  <c r="AK161" i="4"/>
  <c r="AJ161" i="4"/>
  <c r="AE161" i="4"/>
  <c r="AD161" i="4"/>
  <c r="BE160" i="4"/>
  <c r="BC160" i="4"/>
  <c r="BB160" i="4"/>
  <c r="AW160" i="4"/>
  <c r="AV160" i="4"/>
  <c r="AQ160" i="4"/>
  <c r="AP160" i="4"/>
  <c r="AK160" i="4"/>
  <c r="AJ160" i="4"/>
  <c r="AE160" i="4"/>
  <c r="AD160" i="4"/>
  <c r="BE159" i="4"/>
  <c r="BC159" i="4"/>
  <c r="BB159" i="4"/>
  <c r="AW159" i="4"/>
  <c r="AV159" i="4"/>
  <c r="AQ159" i="4"/>
  <c r="AP159" i="4"/>
  <c r="AK159" i="4"/>
  <c r="AJ159" i="4"/>
  <c r="AE159" i="4"/>
  <c r="AD159" i="4"/>
  <c r="BE158" i="4"/>
  <c r="BC158" i="4"/>
  <c r="BB158" i="4"/>
  <c r="AW158" i="4"/>
  <c r="AV158" i="4"/>
  <c r="AQ158" i="4"/>
  <c r="AP158" i="4"/>
  <c r="AK158" i="4"/>
  <c r="AJ158" i="4"/>
  <c r="AE158" i="4"/>
  <c r="AD158" i="4"/>
  <c r="BE157" i="4"/>
  <c r="BC157" i="4"/>
  <c r="BB157" i="4"/>
  <c r="AW157" i="4"/>
  <c r="AV157" i="4"/>
  <c r="AQ157" i="4"/>
  <c r="AP157" i="4"/>
  <c r="AK157" i="4"/>
  <c r="AJ157" i="4"/>
  <c r="AE157" i="4"/>
  <c r="AD157" i="4"/>
  <c r="BE156" i="4"/>
  <c r="BC156" i="4"/>
  <c r="BB156" i="4"/>
  <c r="AW156" i="4"/>
  <c r="AV156" i="4"/>
  <c r="AQ156" i="4"/>
  <c r="AP156" i="4"/>
  <c r="AK156" i="4"/>
  <c r="AJ156" i="4"/>
  <c r="AE156" i="4"/>
  <c r="AD156" i="4"/>
  <c r="BE155" i="4"/>
  <c r="BC155" i="4"/>
  <c r="BB155" i="4"/>
  <c r="AW155" i="4"/>
  <c r="AV155" i="4"/>
  <c r="AQ155" i="4"/>
  <c r="AP155" i="4"/>
  <c r="AK155" i="4"/>
  <c r="AJ155" i="4"/>
  <c r="AE155" i="4"/>
  <c r="AD155" i="4"/>
  <c r="BE154" i="4"/>
  <c r="BC154" i="4"/>
  <c r="BB154" i="4"/>
  <c r="AW154" i="4"/>
  <c r="AV154" i="4"/>
  <c r="AQ154" i="4"/>
  <c r="AP154" i="4"/>
  <c r="AK154" i="4"/>
  <c r="AJ154" i="4"/>
  <c r="AE154" i="4"/>
  <c r="AD154" i="4"/>
  <c r="BE153" i="4"/>
  <c r="BC153" i="4"/>
  <c r="BB153" i="4"/>
  <c r="AW153" i="4"/>
  <c r="AV153" i="4"/>
  <c r="AQ153" i="4"/>
  <c r="AP153" i="4"/>
  <c r="AK153" i="4"/>
  <c r="AJ153" i="4"/>
  <c r="AE153" i="4"/>
  <c r="AD153" i="4"/>
  <c r="BE152" i="4"/>
  <c r="BC152" i="4"/>
  <c r="BB152" i="4"/>
  <c r="AW152" i="4"/>
  <c r="AV152" i="4"/>
  <c r="AQ152" i="4"/>
  <c r="AP152" i="4"/>
  <c r="AK152" i="4"/>
  <c r="AJ152" i="4"/>
  <c r="AE152" i="4"/>
  <c r="AD152" i="4"/>
  <c r="BE151" i="4"/>
  <c r="BC151" i="4"/>
  <c r="BB151" i="4"/>
  <c r="AW151" i="4"/>
  <c r="AV151" i="4"/>
  <c r="AQ151" i="4"/>
  <c r="AP151" i="4"/>
  <c r="AK151" i="4"/>
  <c r="AJ151" i="4"/>
  <c r="AE151" i="4"/>
  <c r="AD151" i="4"/>
  <c r="BE150" i="4"/>
  <c r="BC150" i="4"/>
  <c r="BB150" i="4"/>
  <c r="AW150" i="4"/>
  <c r="AV150" i="4"/>
  <c r="AQ150" i="4"/>
  <c r="AP150" i="4"/>
  <c r="AK150" i="4"/>
  <c r="AJ150" i="4"/>
  <c r="AE150" i="4"/>
  <c r="AD150" i="4"/>
  <c r="BE149" i="4"/>
  <c r="BC149" i="4"/>
  <c r="BB149" i="4"/>
  <c r="AW149" i="4"/>
  <c r="AV149" i="4"/>
  <c r="AQ149" i="4"/>
  <c r="AP149" i="4"/>
  <c r="AK149" i="4"/>
  <c r="AJ149" i="4"/>
  <c r="AE149" i="4"/>
  <c r="AD149" i="4"/>
  <c r="BE148" i="4"/>
  <c r="BC148" i="4"/>
  <c r="BB148" i="4"/>
  <c r="AW148" i="4"/>
  <c r="AV148" i="4"/>
  <c r="AQ148" i="4"/>
  <c r="AP148" i="4"/>
  <c r="AK148" i="4"/>
  <c r="AJ148" i="4"/>
  <c r="AE148" i="4"/>
  <c r="AD148" i="4"/>
  <c r="BE147" i="4"/>
  <c r="BC147" i="4"/>
  <c r="BB147" i="4"/>
  <c r="AW147" i="4"/>
  <c r="AV147" i="4"/>
  <c r="AQ147" i="4"/>
  <c r="AP147" i="4"/>
  <c r="AK147" i="4"/>
  <c r="AJ147" i="4"/>
  <c r="AE147" i="4"/>
  <c r="AD147" i="4"/>
  <c r="BE146" i="4"/>
  <c r="BC146" i="4"/>
  <c r="BB146" i="4"/>
  <c r="AW146" i="4"/>
  <c r="AV146" i="4"/>
  <c r="AQ146" i="4"/>
  <c r="AP146" i="4"/>
  <c r="AK146" i="4"/>
  <c r="AJ146" i="4"/>
  <c r="AE146" i="4"/>
  <c r="AD146" i="4"/>
  <c r="BE145" i="4"/>
  <c r="BC145" i="4"/>
  <c r="BB145" i="4"/>
  <c r="AW145" i="4"/>
  <c r="AV145" i="4"/>
  <c r="AQ145" i="4"/>
  <c r="AP145" i="4"/>
  <c r="AK145" i="4"/>
  <c r="AJ145" i="4"/>
  <c r="AE145" i="4"/>
  <c r="AD145" i="4"/>
  <c r="BE144" i="4"/>
  <c r="BC144" i="4"/>
  <c r="BB144" i="4"/>
  <c r="AW144" i="4"/>
  <c r="AV144" i="4"/>
  <c r="AQ144" i="4"/>
  <c r="AP144" i="4"/>
  <c r="AK144" i="4"/>
  <c r="AJ144" i="4"/>
  <c r="AE144" i="4"/>
  <c r="AD144" i="4"/>
  <c r="BE143" i="4"/>
  <c r="BC143" i="4"/>
  <c r="BB143" i="4"/>
  <c r="AW143" i="4"/>
  <c r="AV143" i="4"/>
  <c r="AQ143" i="4"/>
  <c r="AP143" i="4"/>
  <c r="AK143" i="4"/>
  <c r="AJ143" i="4"/>
  <c r="AE143" i="4"/>
  <c r="AD143" i="4"/>
  <c r="BE142" i="4"/>
  <c r="BC142" i="4"/>
  <c r="BB142" i="4"/>
  <c r="AW142" i="4"/>
  <c r="AV142" i="4"/>
  <c r="AQ142" i="4"/>
  <c r="AP142" i="4"/>
  <c r="AK142" i="4"/>
  <c r="AJ142" i="4"/>
  <c r="AE142" i="4"/>
  <c r="AD142" i="4"/>
  <c r="BE141" i="4"/>
  <c r="BC141" i="4"/>
  <c r="BB141" i="4"/>
  <c r="AW141" i="4"/>
  <c r="AV141" i="4"/>
  <c r="AQ141" i="4"/>
  <c r="AP141" i="4"/>
  <c r="AK141" i="4"/>
  <c r="AJ141" i="4"/>
  <c r="AE141" i="4"/>
  <c r="AD141" i="4"/>
  <c r="BE140" i="4"/>
  <c r="BC140" i="4"/>
  <c r="BB140" i="4"/>
  <c r="AW140" i="4"/>
  <c r="AV140" i="4"/>
  <c r="AQ140" i="4"/>
  <c r="AP140" i="4"/>
  <c r="AK140" i="4"/>
  <c r="AJ140" i="4"/>
  <c r="AE140" i="4"/>
  <c r="AD140" i="4"/>
  <c r="BE139" i="4"/>
  <c r="BC139" i="4"/>
  <c r="BB139" i="4"/>
  <c r="AW139" i="4"/>
  <c r="AV139" i="4"/>
  <c r="AQ139" i="4"/>
  <c r="AP139" i="4"/>
  <c r="AK139" i="4"/>
  <c r="AJ139" i="4"/>
  <c r="AE139" i="4"/>
  <c r="AD139" i="4"/>
  <c r="BE138" i="4"/>
  <c r="BC138" i="4"/>
  <c r="BB138" i="4"/>
  <c r="AW138" i="4"/>
  <c r="AV138" i="4"/>
  <c r="AQ138" i="4"/>
  <c r="AP138" i="4"/>
  <c r="AK138" i="4"/>
  <c r="AJ138" i="4"/>
  <c r="AE138" i="4"/>
  <c r="AD138" i="4"/>
  <c r="BE137" i="4"/>
  <c r="BC137" i="4"/>
  <c r="BB137" i="4"/>
  <c r="AW137" i="4"/>
  <c r="AV137" i="4"/>
  <c r="AQ137" i="4"/>
  <c r="AP137" i="4"/>
  <c r="AK137" i="4"/>
  <c r="AJ137" i="4"/>
  <c r="AE137" i="4"/>
  <c r="AD137" i="4"/>
  <c r="BE136" i="4"/>
  <c r="BC136" i="4"/>
  <c r="BB136" i="4"/>
  <c r="AW136" i="4"/>
  <c r="AV136" i="4"/>
  <c r="AQ136" i="4"/>
  <c r="AP136" i="4"/>
  <c r="AK136" i="4"/>
  <c r="AJ136" i="4"/>
  <c r="AE136" i="4"/>
  <c r="AD136" i="4"/>
  <c r="BE135" i="4"/>
  <c r="BC135" i="4"/>
  <c r="BB135" i="4"/>
  <c r="AW135" i="4"/>
  <c r="AV135" i="4"/>
  <c r="AQ135" i="4"/>
  <c r="AP135" i="4"/>
  <c r="AK135" i="4"/>
  <c r="AJ135" i="4"/>
  <c r="AE135" i="4"/>
  <c r="AD135" i="4"/>
  <c r="BE134" i="4"/>
  <c r="BC134" i="4"/>
  <c r="BB134" i="4"/>
  <c r="AW134" i="4"/>
  <c r="AV134" i="4"/>
  <c r="AQ134" i="4"/>
  <c r="AP134" i="4"/>
  <c r="AK134" i="4"/>
  <c r="AJ134" i="4"/>
  <c r="AE134" i="4"/>
  <c r="AD134" i="4"/>
  <c r="BE133" i="4"/>
  <c r="BC133" i="4"/>
  <c r="BB133" i="4"/>
  <c r="AW133" i="4"/>
  <c r="AV133" i="4"/>
  <c r="AQ133" i="4"/>
  <c r="AP133" i="4"/>
  <c r="AK133" i="4"/>
  <c r="AJ133" i="4"/>
  <c r="AE133" i="4"/>
  <c r="AD133" i="4"/>
  <c r="BE132" i="4"/>
  <c r="BC132" i="4"/>
  <c r="BB132" i="4"/>
  <c r="AW132" i="4"/>
  <c r="AV132" i="4"/>
  <c r="AQ132" i="4"/>
  <c r="AP132" i="4"/>
  <c r="AK132" i="4"/>
  <c r="AJ132" i="4"/>
  <c r="AE132" i="4"/>
  <c r="AD132" i="4"/>
  <c r="BE131" i="4"/>
  <c r="BC131" i="4"/>
  <c r="BB131" i="4"/>
  <c r="AW131" i="4"/>
  <c r="AV131" i="4"/>
  <c r="AQ131" i="4"/>
  <c r="AP131" i="4"/>
  <c r="AK131" i="4"/>
  <c r="AJ131" i="4"/>
  <c r="AE131" i="4"/>
  <c r="AD131" i="4"/>
  <c r="BE130" i="4"/>
  <c r="BC130" i="4"/>
  <c r="BB130" i="4"/>
  <c r="AW130" i="4"/>
  <c r="AV130" i="4"/>
  <c r="AQ130" i="4"/>
  <c r="AP130" i="4"/>
  <c r="AK130" i="4"/>
  <c r="AJ130" i="4"/>
  <c r="AE130" i="4"/>
  <c r="AD130" i="4"/>
  <c r="BE129" i="4"/>
  <c r="BC129" i="4"/>
  <c r="BB129" i="4"/>
  <c r="AW129" i="4"/>
  <c r="AV129" i="4"/>
  <c r="AQ129" i="4"/>
  <c r="AP129" i="4"/>
  <c r="AK129" i="4"/>
  <c r="AJ129" i="4"/>
  <c r="AE129" i="4"/>
  <c r="AD129" i="4"/>
  <c r="BE128" i="4"/>
  <c r="BC128" i="4"/>
  <c r="BB128" i="4"/>
  <c r="AW128" i="4"/>
  <c r="AV128" i="4"/>
  <c r="AQ128" i="4"/>
  <c r="AP128" i="4"/>
  <c r="AK128" i="4"/>
  <c r="AJ128" i="4"/>
  <c r="AE128" i="4"/>
  <c r="AD128" i="4"/>
  <c r="BE127" i="4"/>
  <c r="BC127" i="4"/>
  <c r="BB127" i="4"/>
  <c r="AW127" i="4"/>
  <c r="AV127" i="4"/>
  <c r="AQ127" i="4"/>
  <c r="AP127" i="4"/>
  <c r="AK127" i="4"/>
  <c r="AJ127" i="4"/>
  <c r="AE127" i="4"/>
  <c r="AD127" i="4"/>
  <c r="BE126" i="4"/>
  <c r="BC126" i="4"/>
  <c r="BB126" i="4"/>
  <c r="AW126" i="4"/>
  <c r="AV126" i="4"/>
  <c r="AQ126" i="4"/>
  <c r="AP126" i="4"/>
  <c r="AK126" i="4"/>
  <c r="AJ126" i="4"/>
  <c r="AE126" i="4"/>
  <c r="AD126" i="4"/>
  <c r="BE125" i="4"/>
  <c r="BC125" i="4"/>
  <c r="BB125" i="4"/>
  <c r="AW125" i="4"/>
  <c r="AV125" i="4"/>
  <c r="AQ125" i="4"/>
  <c r="AP125" i="4"/>
  <c r="AK125" i="4"/>
  <c r="AJ125" i="4"/>
  <c r="AE125" i="4"/>
  <c r="AD125" i="4"/>
  <c r="BE124" i="4"/>
  <c r="BC124" i="4"/>
  <c r="BB124" i="4"/>
  <c r="AW124" i="4"/>
  <c r="AV124" i="4"/>
  <c r="AQ124" i="4"/>
  <c r="AP124" i="4"/>
  <c r="AK124" i="4"/>
  <c r="AJ124" i="4"/>
  <c r="AE124" i="4"/>
  <c r="AD124" i="4"/>
  <c r="BE123" i="4"/>
  <c r="BC123" i="4"/>
  <c r="BB123" i="4"/>
  <c r="AW123" i="4"/>
  <c r="AV123" i="4"/>
  <c r="AQ123" i="4"/>
  <c r="AP123" i="4"/>
  <c r="AK123" i="4"/>
  <c r="AJ123" i="4"/>
  <c r="AE123" i="4"/>
  <c r="AD123" i="4"/>
  <c r="BE122" i="4"/>
  <c r="BC122" i="4"/>
  <c r="BB122" i="4"/>
  <c r="AW122" i="4"/>
  <c r="AV122" i="4"/>
  <c r="AQ122" i="4"/>
  <c r="AP122" i="4"/>
  <c r="AK122" i="4"/>
  <c r="AJ122" i="4"/>
  <c r="AE122" i="4"/>
  <c r="AD122" i="4"/>
  <c r="BE121" i="4"/>
  <c r="BC121" i="4"/>
  <c r="BB121" i="4"/>
  <c r="AW121" i="4"/>
  <c r="AV121" i="4"/>
  <c r="AQ121" i="4"/>
  <c r="AP121" i="4"/>
  <c r="AK121" i="4"/>
  <c r="AJ121" i="4"/>
  <c r="AE121" i="4"/>
  <c r="AD121" i="4"/>
  <c r="BE120" i="4"/>
  <c r="BC120" i="4"/>
  <c r="BB120" i="4"/>
  <c r="AW120" i="4"/>
  <c r="AV120" i="4"/>
  <c r="AQ120" i="4"/>
  <c r="AP120" i="4"/>
  <c r="AK120" i="4"/>
  <c r="AJ120" i="4"/>
  <c r="AE120" i="4"/>
  <c r="AD120" i="4"/>
  <c r="BE119" i="4"/>
  <c r="BC119" i="4"/>
  <c r="BB119" i="4"/>
  <c r="AW119" i="4"/>
  <c r="AV119" i="4"/>
  <c r="AQ119" i="4"/>
  <c r="AP119" i="4"/>
  <c r="AK119" i="4"/>
  <c r="AJ119" i="4"/>
  <c r="AE119" i="4"/>
  <c r="AD119" i="4"/>
  <c r="BE118" i="4"/>
  <c r="BC118" i="4"/>
  <c r="BB118" i="4"/>
  <c r="AW118" i="4"/>
  <c r="AV118" i="4"/>
  <c r="AQ118" i="4"/>
  <c r="AP118" i="4"/>
  <c r="AK118" i="4"/>
  <c r="AJ118" i="4"/>
  <c r="AE118" i="4"/>
  <c r="AD118" i="4"/>
  <c r="BE117" i="4"/>
  <c r="BC117" i="4"/>
  <c r="BB117" i="4"/>
  <c r="AW117" i="4"/>
  <c r="AV117" i="4"/>
  <c r="AQ117" i="4"/>
  <c r="AP117" i="4"/>
  <c r="AK117" i="4"/>
  <c r="AJ117" i="4"/>
  <c r="AE117" i="4"/>
  <c r="AD117" i="4"/>
  <c r="BE116" i="4"/>
  <c r="BC116" i="4"/>
  <c r="BB116" i="4"/>
  <c r="AW116" i="4"/>
  <c r="AV116" i="4"/>
  <c r="AQ116" i="4"/>
  <c r="AP116" i="4"/>
  <c r="AK116" i="4"/>
  <c r="AJ116" i="4"/>
  <c r="AE116" i="4"/>
  <c r="AD116" i="4"/>
  <c r="BE115" i="4"/>
  <c r="BC115" i="4"/>
  <c r="BB115" i="4"/>
  <c r="AW115" i="4"/>
  <c r="AV115" i="4"/>
  <c r="AQ115" i="4"/>
  <c r="AP115" i="4"/>
  <c r="AK115" i="4"/>
  <c r="AJ115" i="4"/>
  <c r="AE115" i="4"/>
  <c r="AD115" i="4"/>
  <c r="BE114" i="4"/>
  <c r="BC114" i="4"/>
  <c r="BB114" i="4"/>
  <c r="AW114" i="4"/>
  <c r="AV114" i="4"/>
  <c r="AQ114" i="4"/>
  <c r="AP114" i="4"/>
  <c r="AK114" i="4"/>
  <c r="AJ114" i="4"/>
  <c r="AE114" i="4"/>
  <c r="AD114" i="4"/>
  <c r="BE113" i="4"/>
  <c r="BC113" i="4"/>
  <c r="BB113" i="4"/>
  <c r="AW113" i="4"/>
  <c r="AV113" i="4"/>
  <c r="AQ113" i="4"/>
  <c r="AP113" i="4"/>
  <c r="AK113" i="4"/>
  <c r="AJ113" i="4"/>
  <c r="AE113" i="4"/>
  <c r="AD113" i="4"/>
  <c r="BE112" i="4"/>
  <c r="BC112" i="4"/>
  <c r="BB112" i="4"/>
  <c r="AW112" i="4"/>
  <c r="AV112" i="4"/>
  <c r="AQ112" i="4"/>
  <c r="AP112" i="4"/>
  <c r="AK112" i="4"/>
  <c r="AJ112" i="4"/>
  <c r="AE112" i="4"/>
  <c r="AD112" i="4"/>
  <c r="BE111" i="4"/>
  <c r="BC111" i="4"/>
  <c r="BB111" i="4"/>
  <c r="AW111" i="4"/>
  <c r="AV111" i="4"/>
  <c r="AQ111" i="4"/>
  <c r="AP111" i="4"/>
  <c r="AK111" i="4"/>
  <c r="AJ111" i="4"/>
  <c r="AE111" i="4"/>
  <c r="AD111" i="4"/>
  <c r="BE110" i="4"/>
  <c r="BC110" i="4"/>
  <c r="BB110" i="4"/>
  <c r="AW110" i="4"/>
  <c r="AV110" i="4"/>
  <c r="AQ110" i="4"/>
  <c r="AP110" i="4"/>
  <c r="AK110" i="4"/>
  <c r="AJ110" i="4"/>
  <c r="AE110" i="4"/>
  <c r="AD110" i="4"/>
  <c r="BE109" i="4"/>
  <c r="BC109" i="4"/>
  <c r="BB109" i="4"/>
  <c r="AW109" i="4"/>
  <c r="AV109" i="4"/>
  <c r="AQ109" i="4"/>
  <c r="AP109" i="4"/>
  <c r="AK109" i="4"/>
  <c r="AJ109" i="4"/>
  <c r="AE109" i="4"/>
  <c r="AD109" i="4"/>
  <c r="BE108" i="4"/>
  <c r="BC108" i="4"/>
  <c r="BB108" i="4"/>
  <c r="AW108" i="4"/>
  <c r="AV108" i="4"/>
  <c r="AQ108" i="4"/>
  <c r="AP108" i="4"/>
  <c r="AK108" i="4"/>
  <c r="AJ108" i="4"/>
  <c r="AE108" i="4"/>
  <c r="AD108" i="4"/>
  <c r="BE107" i="4"/>
  <c r="BC107" i="4"/>
  <c r="BB107" i="4"/>
  <c r="AW107" i="4"/>
  <c r="AV107" i="4"/>
  <c r="AQ107" i="4"/>
  <c r="AP107" i="4"/>
  <c r="AK107" i="4"/>
  <c r="AJ107" i="4"/>
  <c r="AE107" i="4"/>
  <c r="AD107" i="4"/>
  <c r="BE106" i="4"/>
  <c r="BC106" i="4"/>
  <c r="BB106" i="4"/>
  <c r="AW106" i="4"/>
  <c r="AV106" i="4"/>
  <c r="AQ106" i="4"/>
  <c r="AP106" i="4"/>
  <c r="AK106" i="4"/>
  <c r="AJ106" i="4"/>
  <c r="AE106" i="4"/>
  <c r="AD106" i="4"/>
  <c r="BE105" i="4"/>
  <c r="BC105" i="4"/>
  <c r="BB105" i="4"/>
  <c r="AW105" i="4"/>
  <c r="AV105" i="4"/>
  <c r="AQ105" i="4"/>
  <c r="AP105" i="4"/>
  <c r="AK105" i="4"/>
  <c r="AJ105" i="4"/>
  <c r="AE105" i="4"/>
  <c r="AD105" i="4"/>
  <c r="BE104" i="4"/>
  <c r="BC104" i="4"/>
  <c r="BB104" i="4"/>
  <c r="AW104" i="4"/>
  <c r="AV104" i="4"/>
  <c r="AQ104" i="4"/>
  <c r="AP104" i="4"/>
  <c r="AK104" i="4"/>
  <c r="AJ104" i="4"/>
  <c r="AE104" i="4"/>
  <c r="AD104" i="4"/>
  <c r="BE103" i="4"/>
  <c r="BC103" i="4"/>
  <c r="BB103" i="4"/>
  <c r="AW103" i="4"/>
  <c r="AV103" i="4"/>
  <c r="AQ103" i="4"/>
  <c r="AP103" i="4"/>
  <c r="AK103" i="4"/>
  <c r="AJ103" i="4"/>
  <c r="AE103" i="4"/>
  <c r="AD103" i="4"/>
  <c r="BE102" i="4"/>
  <c r="BC102" i="4"/>
  <c r="BB102" i="4"/>
  <c r="AW102" i="4"/>
  <c r="AV102" i="4"/>
  <c r="AQ102" i="4"/>
  <c r="AP102" i="4"/>
  <c r="AK102" i="4"/>
  <c r="AJ102" i="4"/>
  <c r="AE102" i="4"/>
  <c r="AD102" i="4"/>
  <c r="BE101" i="4"/>
  <c r="BC101" i="4"/>
  <c r="BB101" i="4"/>
  <c r="AW101" i="4"/>
  <c r="AV101" i="4"/>
  <c r="AQ101" i="4"/>
  <c r="AP101" i="4"/>
  <c r="AK101" i="4"/>
  <c r="AJ101" i="4"/>
  <c r="AE101" i="4"/>
  <c r="AD101" i="4"/>
  <c r="BE100" i="4"/>
  <c r="BC100" i="4"/>
  <c r="BB100" i="4"/>
  <c r="AW100" i="4"/>
  <c r="AV100" i="4"/>
  <c r="AQ100" i="4"/>
  <c r="AP100" i="4"/>
  <c r="AK100" i="4"/>
  <c r="AJ100" i="4"/>
  <c r="AE100" i="4"/>
  <c r="AD100" i="4"/>
  <c r="BE99" i="4"/>
  <c r="BC99" i="4"/>
  <c r="BB99" i="4"/>
  <c r="AW99" i="4"/>
  <c r="AV99" i="4"/>
  <c r="AQ99" i="4"/>
  <c r="AP99" i="4"/>
  <c r="AK99" i="4"/>
  <c r="AJ99" i="4"/>
  <c r="AE99" i="4"/>
  <c r="AD99" i="4"/>
  <c r="BE98" i="4"/>
  <c r="BC98" i="4"/>
  <c r="BB98" i="4"/>
  <c r="AW98" i="4"/>
  <c r="AV98" i="4"/>
  <c r="AQ98" i="4"/>
  <c r="AP98" i="4"/>
  <c r="AK98" i="4"/>
  <c r="AJ98" i="4"/>
  <c r="AE98" i="4"/>
  <c r="AD98" i="4"/>
  <c r="BE97" i="4"/>
  <c r="BC97" i="4"/>
  <c r="BB97" i="4"/>
  <c r="AW97" i="4"/>
  <c r="AV97" i="4"/>
  <c r="AQ97" i="4"/>
  <c r="AP97" i="4"/>
  <c r="AK97" i="4"/>
  <c r="AJ97" i="4"/>
  <c r="AE97" i="4"/>
  <c r="AD97" i="4"/>
  <c r="BE96" i="4"/>
  <c r="BC96" i="4"/>
  <c r="BB96" i="4"/>
  <c r="AW96" i="4"/>
  <c r="AV96" i="4"/>
  <c r="AQ96" i="4"/>
  <c r="AP96" i="4"/>
  <c r="AK96" i="4"/>
  <c r="AJ96" i="4"/>
  <c r="AE96" i="4"/>
  <c r="AD96" i="4"/>
  <c r="BE95" i="4"/>
  <c r="BC95" i="4"/>
  <c r="BB95" i="4"/>
  <c r="AW95" i="4"/>
  <c r="AV95" i="4"/>
  <c r="AQ95" i="4"/>
  <c r="AP95" i="4"/>
  <c r="AK95" i="4"/>
  <c r="AJ95" i="4"/>
  <c r="AE95" i="4"/>
  <c r="AD95" i="4"/>
  <c r="BE94" i="4"/>
  <c r="BC94" i="4"/>
  <c r="BB94" i="4"/>
  <c r="AW94" i="4"/>
  <c r="AV94" i="4"/>
  <c r="AQ94" i="4"/>
  <c r="AP94" i="4"/>
  <c r="AK94" i="4"/>
  <c r="AJ94" i="4"/>
  <c r="AE94" i="4"/>
  <c r="AD94" i="4"/>
  <c r="BE93" i="4"/>
  <c r="BC93" i="4"/>
  <c r="BB93" i="4"/>
  <c r="AW93" i="4"/>
  <c r="AV93" i="4"/>
  <c r="AQ93" i="4"/>
  <c r="AP93" i="4"/>
  <c r="AK93" i="4"/>
  <c r="AJ93" i="4"/>
  <c r="AE93" i="4"/>
  <c r="AD93" i="4"/>
  <c r="BE92" i="4"/>
  <c r="BC92" i="4"/>
  <c r="BB92" i="4"/>
  <c r="AW92" i="4"/>
  <c r="AV92" i="4"/>
  <c r="AQ92" i="4"/>
  <c r="AP92" i="4"/>
  <c r="AK92" i="4"/>
  <c r="AJ92" i="4"/>
  <c r="AE92" i="4"/>
  <c r="AD92" i="4"/>
  <c r="BE91" i="4"/>
  <c r="BC91" i="4"/>
  <c r="BB91" i="4"/>
  <c r="AW91" i="4"/>
  <c r="AV91" i="4"/>
  <c r="AQ91" i="4"/>
  <c r="AP91" i="4"/>
  <c r="AK91" i="4"/>
  <c r="AJ91" i="4"/>
  <c r="AE91" i="4"/>
  <c r="AD91" i="4"/>
  <c r="BE90" i="4"/>
  <c r="BC90" i="4"/>
  <c r="BB90" i="4"/>
  <c r="AW90" i="4"/>
  <c r="AV90" i="4"/>
  <c r="AQ90" i="4"/>
  <c r="AP90" i="4"/>
  <c r="AK90" i="4"/>
  <c r="AJ90" i="4"/>
  <c r="AE90" i="4"/>
  <c r="AD90" i="4"/>
  <c r="BE89" i="4"/>
  <c r="BC89" i="4"/>
  <c r="BB89" i="4"/>
  <c r="AW89" i="4"/>
  <c r="AV89" i="4"/>
  <c r="AQ89" i="4"/>
  <c r="AP89" i="4"/>
  <c r="AK89" i="4"/>
  <c r="AJ89" i="4"/>
  <c r="AE89" i="4"/>
  <c r="AD89" i="4"/>
  <c r="BE88" i="4"/>
  <c r="BC88" i="4"/>
  <c r="BB88" i="4"/>
  <c r="AW88" i="4"/>
  <c r="AV88" i="4"/>
  <c r="AQ88" i="4"/>
  <c r="AP88" i="4"/>
  <c r="AK88" i="4"/>
  <c r="AJ88" i="4"/>
  <c r="AE88" i="4"/>
  <c r="AD88" i="4"/>
  <c r="BE87" i="4"/>
  <c r="BC87" i="4"/>
  <c r="BB87" i="4"/>
  <c r="AW87" i="4"/>
  <c r="AV87" i="4"/>
  <c r="AQ87" i="4"/>
  <c r="AP87" i="4"/>
  <c r="AK87" i="4"/>
  <c r="AJ87" i="4"/>
  <c r="AE87" i="4"/>
  <c r="AD87" i="4"/>
  <c r="BE86" i="4"/>
  <c r="BC86" i="4"/>
  <c r="BB86" i="4"/>
  <c r="AW86" i="4"/>
  <c r="AV86" i="4"/>
  <c r="AQ86" i="4"/>
  <c r="AP86" i="4"/>
  <c r="AK86" i="4"/>
  <c r="AJ86" i="4"/>
  <c r="AE86" i="4"/>
  <c r="AD86" i="4"/>
  <c r="BE85" i="4"/>
  <c r="BC85" i="4"/>
  <c r="BB85" i="4"/>
  <c r="AW85" i="4"/>
  <c r="AV85" i="4"/>
  <c r="AQ85" i="4"/>
  <c r="AP85" i="4"/>
  <c r="AK85" i="4"/>
  <c r="AJ85" i="4"/>
  <c r="AE85" i="4"/>
  <c r="AD85" i="4"/>
  <c r="BE84" i="4"/>
  <c r="BC84" i="4"/>
  <c r="BB84" i="4"/>
  <c r="AW84" i="4"/>
  <c r="AV84" i="4"/>
  <c r="AQ84" i="4"/>
  <c r="AP84" i="4"/>
  <c r="AK84" i="4"/>
  <c r="AJ84" i="4"/>
  <c r="AE84" i="4"/>
  <c r="AD84" i="4"/>
  <c r="BE83" i="4"/>
  <c r="BC83" i="4"/>
  <c r="BB83" i="4"/>
  <c r="AW83" i="4"/>
  <c r="AV83" i="4"/>
  <c r="AQ83" i="4"/>
  <c r="AP83" i="4"/>
  <c r="AK83" i="4"/>
  <c r="AJ83" i="4"/>
  <c r="AE83" i="4"/>
  <c r="AD83" i="4"/>
  <c r="BE82" i="4"/>
  <c r="BC82" i="4"/>
  <c r="BB82" i="4"/>
  <c r="AW82" i="4"/>
  <c r="AV82" i="4"/>
  <c r="AQ82" i="4"/>
  <c r="AP82" i="4"/>
  <c r="AK82" i="4"/>
  <c r="AJ82" i="4"/>
  <c r="AE82" i="4"/>
  <c r="AD82" i="4"/>
  <c r="BE81" i="4"/>
  <c r="BC81" i="4"/>
  <c r="BB81" i="4"/>
  <c r="AW81" i="4"/>
  <c r="AV81" i="4"/>
  <c r="AQ81" i="4"/>
  <c r="AP81" i="4"/>
  <c r="AK81" i="4"/>
  <c r="AJ81" i="4"/>
  <c r="AE81" i="4"/>
  <c r="AD81" i="4"/>
  <c r="BE80" i="4"/>
  <c r="BC80" i="4"/>
  <c r="BB80" i="4"/>
  <c r="AW80" i="4"/>
  <c r="AV80" i="4"/>
  <c r="AQ80" i="4"/>
  <c r="AP80" i="4"/>
  <c r="AK80" i="4"/>
  <c r="AJ80" i="4"/>
  <c r="AE80" i="4"/>
  <c r="AD80" i="4"/>
  <c r="BE79" i="4"/>
  <c r="BC79" i="4"/>
  <c r="BB79" i="4"/>
  <c r="AW79" i="4"/>
  <c r="AV79" i="4"/>
  <c r="AQ79" i="4"/>
  <c r="AP79" i="4"/>
  <c r="AK79" i="4"/>
  <c r="AJ79" i="4"/>
  <c r="AE79" i="4"/>
  <c r="AD79" i="4"/>
  <c r="BE78" i="4"/>
  <c r="BC78" i="4"/>
  <c r="BB78" i="4"/>
  <c r="AW78" i="4"/>
  <c r="AV78" i="4"/>
  <c r="AQ78" i="4"/>
  <c r="AP78" i="4"/>
  <c r="AK78" i="4"/>
  <c r="AJ78" i="4"/>
  <c r="AE78" i="4"/>
  <c r="AD78" i="4"/>
  <c r="BE77" i="4"/>
  <c r="BC77" i="4"/>
  <c r="BB77" i="4"/>
  <c r="AW77" i="4"/>
  <c r="AV77" i="4"/>
  <c r="AQ77" i="4"/>
  <c r="AP77" i="4"/>
  <c r="AK77" i="4"/>
  <c r="AJ77" i="4"/>
  <c r="AE77" i="4"/>
  <c r="AD77" i="4"/>
  <c r="BE76" i="4"/>
  <c r="BC76" i="4"/>
  <c r="BB76" i="4"/>
  <c r="AW76" i="4"/>
  <c r="AV76" i="4"/>
  <c r="AQ76" i="4"/>
  <c r="AP76" i="4"/>
  <c r="AK76" i="4"/>
  <c r="AJ76" i="4"/>
  <c r="AE76" i="4"/>
  <c r="AD76" i="4"/>
  <c r="BE75" i="4"/>
  <c r="BC75" i="4"/>
  <c r="BB75" i="4"/>
  <c r="AW75" i="4"/>
  <c r="AV75" i="4"/>
  <c r="AQ75" i="4"/>
  <c r="AP75" i="4"/>
  <c r="AK75" i="4"/>
  <c r="AJ75" i="4"/>
  <c r="AE75" i="4"/>
  <c r="AD75" i="4"/>
  <c r="BE74" i="4"/>
  <c r="BC74" i="4"/>
  <c r="BB74" i="4"/>
  <c r="AW74" i="4"/>
  <c r="AV74" i="4"/>
  <c r="AQ74" i="4"/>
  <c r="AP74" i="4"/>
  <c r="AK74" i="4"/>
  <c r="AJ74" i="4"/>
  <c r="AE74" i="4"/>
  <c r="AD74" i="4"/>
  <c r="BE73" i="4"/>
  <c r="BC73" i="4"/>
  <c r="BB73" i="4"/>
  <c r="AW73" i="4"/>
  <c r="AV73" i="4"/>
  <c r="AQ73" i="4"/>
  <c r="AP73" i="4"/>
  <c r="AK73" i="4"/>
  <c r="AJ73" i="4"/>
  <c r="AE73" i="4"/>
  <c r="AD73" i="4"/>
  <c r="BE72" i="4"/>
  <c r="BC72" i="4"/>
  <c r="BB72" i="4"/>
  <c r="AW72" i="4"/>
  <c r="AV72" i="4"/>
  <c r="AQ72" i="4"/>
  <c r="AP72" i="4"/>
  <c r="AK72" i="4"/>
  <c r="AJ72" i="4"/>
  <c r="AE72" i="4"/>
  <c r="AD72" i="4"/>
  <c r="BE71" i="4"/>
  <c r="BC71" i="4"/>
  <c r="BB71" i="4"/>
  <c r="AW71" i="4"/>
  <c r="AV71" i="4"/>
  <c r="AQ71" i="4"/>
  <c r="AP71" i="4"/>
  <c r="AK71" i="4"/>
  <c r="AJ71" i="4"/>
  <c r="AE71" i="4"/>
  <c r="AD71" i="4"/>
  <c r="BE70" i="4"/>
  <c r="BC70" i="4"/>
  <c r="BB70" i="4"/>
  <c r="AW70" i="4"/>
  <c r="AV70" i="4"/>
  <c r="AQ70" i="4"/>
  <c r="AP70" i="4"/>
  <c r="AK70" i="4"/>
  <c r="AJ70" i="4"/>
  <c r="AE70" i="4"/>
  <c r="AD70" i="4"/>
  <c r="BE69" i="4"/>
  <c r="BC69" i="4"/>
  <c r="BB69" i="4"/>
  <c r="AW69" i="4"/>
  <c r="AV69" i="4"/>
  <c r="AQ69" i="4"/>
  <c r="AP69" i="4"/>
  <c r="AK69" i="4"/>
  <c r="AJ69" i="4"/>
  <c r="AE69" i="4"/>
  <c r="AD69" i="4"/>
  <c r="BE68" i="4"/>
  <c r="BC68" i="4"/>
  <c r="BB68" i="4"/>
  <c r="AW68" i="4"/>
  <c r="AV68" i="4"/>
  <c r="AQ68" i="4"/>
  <c r="AP68" i="4"/>
  <c r="AK68" i="4"/>
  <c r="AJ68" i="4"/>
  <c r="AE68" i="4"/>
  <c r="AD68" i="4"/>
  <c r="BE67" i="4"/>
  <c r="BC67" i="4"/>
  <c r="BB67" i="4"/>
  <c r="AW67" i="4"/>
  <c r="AV67" i="4"/>
  <c r="AQ67" i="4"/>
  <c r="AP67" i="4"/>
  <c r="AK67" i="4"/>
  <c r="AJ67" i="4"/>
  <c r="AE67" i="4"/>
  <c r="AD67" i="4"/>
  <c r="BE66" i="4"/>
  <c r="BC66" i="4"/>
  <c r="BB66" i="4"/>
  <c r="AW66" i="4"/>
  <c r="AV66" i="4"/>
  <c r="AQ66" i="4"/>
  <c r="AP66" i="4"/>
  <c r="AK66" i="4"/>
  <c r="AJ66" i="4"/>
  <c r="AE66" i="4"/>
  <c r="AD66" i="4"/>
  <c r="BE65" i="4"/>
  <c r="BC65" i="4"/>
  <c r="BB65" i="4"/>
  <c r="AW65" i="4"/>
  <c r="AV65" i="4"/>
  <c r="AQ65" i="4"/>
  <c r="AP65" i="4"/>
  <c r="AK65" i="4"/>
  <c r="AJ65" i="4"/>
  <c r="AE65" i="4"/>
  <c r="AD65" i="4"/>
  <c r="BE64" i="4"/>
  <c r="BC64" i="4"/>
  <c r="BB64" i="4"/>
  <c r="AW64" i="4"/>
  <c r="AV64" i="4"/>
  <c r="AQ64" i="4"/>
  <c r="AP64" i="4"/>
  <c r="AK64" i="4"/>
  <c r="AJ64" i="4"/>
  <c r="AE64" i="4"/>
  <c r="AD64" i="4"/>
  <c r="BE63" i="4"/>
  <c r="BC63" i="4"/>
  <c r="BB63" i="4"/>
  <c r="AW63" i="4"/>
  <c r="AV63" i="4"/>
  <c r="AQ63" i="4"/>
  <c r="AP63" i="4"/>
  <c r="AK63" i="4"/>
  <c r="AJ63" i="4"/>
  <c r="AE63" i="4"/>
  <c r="AD63" i="4"/>
  <c r="BE62" i="4"/>
  <c r="BC62" i="4"/>
  <c r="BB62" i="4"/>
  <c r="AW62" i="4"/>
  <c r="AV62" i="4"/>
  <c r="AQ62" i="4"/>
  <c r="AP62" i="4"/>
  <c r="AK62" i="4"/>
  <c r="AJ62" i="4"/>
  <c r="AE62" i="4"/>
  <c r="AD62" i="4"/>
  <c r="BE61" i="4"/>
  <c r="BC61" i="4"/>
  <c r="BB61" i="4"/>
  <c r="AW61" i="4"/>
  <c r="AV61" i="4"/>
  <c r="AQ61" i="4"/>
  <c r="AP61" i="4"/>
  <c r="AK61" i="4"/>
  <c r="AJ61" i="4"/>
  <c r="AE61" i="4"/>
  <c r="AD61" i="4"/>
  <c r="BE60" i="4"/>
  <c r="BC60" i="4"/>
  <c r="BB60" i="4"/>
  <c r="AW60" i="4"/>
  <c r="AV60" i="4"/>
  <c r="AQ60" i="4"/>
  <c r="AP60" i="4"/>
  <c r="AK60" i="4"/>
  <c r="AJ60" i="4"/>
  <c r="AE60" i="4"/>
  <c r="AD60" i="4"/>
  <c r="BE59" i="4"/>
  <c r="BC59" i="4"/>
  <c r="BB59" i="4"/>
  <c r="AW59" i="4"/>
  <c r="AV59" i="4"/>
  <c r="AQ59" i="4"/>
  <c r="AP59" i="4"/>
  <c r="AK59" i="4"/>
  <c r="AJ59" i="4"/>
  <c r="AE59" i="4"/>
  <c r="AD59" i="4"/>
  <c r="BE58" i="4"/>
  <c r="BC58" i="4"/>
  <c r="BB58" i="4"/>
  <c r="AW58" i="4"/>
  <c r="AV58" i="4"/>
  <c r="AQ58" i="4"/>
  <c r="AP58" i="4"/>
  <c r="AK58" i="4"/>
  <c r="AJ58" i="4"/>
  <c r="AE58" i="4"/>
  <c r="AD58" i="4"/>
  <c r="BE57" i="4"/>
  <c r="BC57" i="4"/>
  <c r="BB57" i="4"/>
  <c r="AW57" i="4"/>
  <c r="AV57" i="4"/>
  <c r="AQ57" i="4"/>
  <c r="AP57" i="4"/>
  <c r="AK57" i="4"/>
  <c r="AJ57" i="4"/>
  <c r="AE57" i="4"/>
  <c r="AD57" i="4"/>
  <c r="BE56" i="4"/>
  <c r="BC56" i="4"/>
  <c r="BB56" i="4"/>
  <c r="AW56" i="4"/>
  <c r="AV56" i="4"/>
  <c r="AQ56" i="4"/>
  <c r="AP56" i="4"/>
  <c r="AK56" i="4"/>
  <c r="AJ56" i="4"/>
  <c r="AE56" i="4"/>
  <c r="AD56" i="4"/>
  <c r="BE55" i="4"/>
  <c r="BC55" i="4"/>
  <c r="BB55" i="4"/>
  <c r="AW55" i="4"/>
  <c r="AV55" i="4"/>
  <c r="AQ55" i="4"/>
  <c r="AP55" i="4"/>
  <c r="AK55" i="4"/>
  <c r="AJ55" i="4"/>
  <c r="AE55" i="4"/>
  <c r="AD55" i="4"/>
  <c r="BE54" i="4"/>
  <c r="BC54" i="4"/>
  <c r="BB54" i="4"/>
  <c r="AW54" i="4"/>
  <c r="AV54" i="4"/>
  <c r="AQ54" i="4"/>
  <c r="AP54" i="4"/>
  <c r="AK54" i="4"/>
  <c r="AJ54" i="4"/>
  <c r="AE54" i="4"/>
  <c r="AD54" i="4"/>
  <c r="BE53" i="4"/>
  <c r="BC53" i="4"/>
  <c r="BB53" i="4"/>
  <c r="AW53" i="4"/>
  <c r="AV53" i="4"/>
  <c r="AQ53" i="4"/>
  <c r="AP53" i="4"/>
  <c r="AK53" i="4"/>
  <c r="AJ53" i="4"/>
  <c r="AE53" i="4"/>
  <c r="AD53" i="4"/>
  <c r="BE52" i="4"/>
  <c r="BC52" i="4"/>
  <c r="BB52" i="4"/>
  <c r="AW52" i="4"/>
  <c r="AV52" i="4"/>
  <c r="AQ52" i="4"/>
  <c r="AP52" i="4"/>
  <c r="AK52" i="4"/>
  <c r="AJ52" i="4"/>
  <c r="AE52" i="4"/>
  <c r="AD52" i="4"/>
  <c r="BE51" i="4"/>
  <c r="BC51" i="4"/>
  <c r="BB51" i="4"/>
  <c r="AW51" i="4"/>
  <c r="AV51" i="4"/>
  <c r="AQ51" i="4"/>
  <c r="AP51" i="4"/>
  <c r="AK51" i="4"/>
  <c r="AJ51" i="4"/>
  <c r="AE51" i="4"/>
  <c r="AD51" i="4"/>
  <c r="BE50" i="4"/>
  <c r="BC50" i="4"/>
  <c r="BB50" i="4"/>
  <c r="AW50" i="4"/>
  <c r="AV50" i="4"/>
  <c r="AQ50" i="4"/>
  <c r="AP50" i="4"/>
  <c r="AK50" i="4"/>
  <c r="AJ50" i="4"/>
  <c r="AE50" i="4"/>
  <c r="AD50" i="4"/>
  <c r="BE49" i="4"/>
  <c r="BC49" i="4"/>
  <c r="BB49" i="4"/>
  <c r="AW49" i="4"/>
  <c r="AV49" i="4"/>
  <c r="AQ49" i="4"/>
  <c r="AP49" i="4"/>
  <c r="AK49" i="4"/>
  <c r="AJ49" i="4"/>
  <c r="AE49" i="4"/>
  <c r="AD49" i="4"/>
  <c r="BE48" i="4"/>
  <c r="BC48" i="4"/>
  <c r="BB48" i="4"/>
  <c r="AW48" i="4"/>
  <c r="AV48" i="4"/>
  <c r="AQ48" i="4"/>
  <c r="AP48" i="4"/>
  <c r="AK48" i="4"/>
  <c r="AJ48" i="4"/>
  <c r="AE48" i="4"/>
  <c r="AD48" i="4"/>
  <c r="BE47" i="4"/>
  <c r="BC47" i="4"/>
  <c r="BB47" i="4"/>
  <c r="AW47" i="4"/>
  <c r="AV47" i="4"/>
  <c r="AQ47" i="4"/>
  <c r="AP47" i="4"/>
  <c r="AK47" i="4"/>
  <c r="AJ47" i="4"/>
  <c r="AE47" i="4"/>
  <c r="AD47" i="4"/>
  <c r="BE46" i="4"/>
  <c r="BC46" i="4"/>
  <c r="BB46" i="4"/>
  <c r="AW46" i="4"/>
  <c r="AV46" i="4"/>
  <c r="AQ46" i="4"/>
  <c r="AP46" i="4"/>
  <c r="AK46" i="4"/>
  <c r="AJ46" i="4"/>
  <c r="AE46" i="4"/>
  <c r="AD46" i="4"/>
  <c r="BE45" i="4"/>
  <c r="BC45" i="4"/>
  <c r="BB45" i="4"/>
  <c r="AW45" i="4"/>
  <c r="AV45" i="4"/>
  <c r="AQ45" i="4"/>
  <c r="AP45" i="4"/>
  <c r="AK45" i="4"/>
  <c r="AJ45" i="4"/>
  <c r="AE45" i="4"/>
  <c r="AD45" i="4"/>
  <c r="BE44" i="4"/>
  <c r="BC44" i="4"/>
  <c r="BB44" i="4"/>
  <c r="AW44" i="4"/>
  <c r="AV44" i="4"/>
  <c r="AQ44" i="4"/>
  <c r="AP44" i="4"/>
  <c r="AK44" i="4"/>
  <c r="AJ44" i="4"/>
  <c r="AE44" i="4"/>
  <c r="AD44" i="4"/>
  <c r="BE43" i="4"/>
  <c r="BC43" i="4"/>
  <c r="BB43" i="4"/>
  <c r="AW43" i="4"/>
  <c r="AV43" i="4"/>
  <c r="AQ43" i="4"/>
  <c r="AP43" i="4"/>
  <c r="AK43" i="4"/>
  <c r="AJ43" i="4"/>
  <c r="AE43" i="4"/>
  <c r="AD43" i="4"/>
  <c r="BE42" i="4"/>
  <c r="BC42" i="4"/>
  <c r="BB42" i="4"/>
  <c r="AW42" i="4"/>
  <c r="AV42" i="4"/>
  <c r="AQ42" i="4"/>
  <c r="AP42" i="4"/>
  <c r="AK42" i="4"/>
  <c r="AJ42" i="4"/>
  <c r="AE42" i="4"/>
  <c r="AD42" i="4"/>
  <c r="BE41" i="4"/>
  <c r="BC41" i="4"/>
  <c r="BB41" i="4"/>
  <c r="AW41" i="4"/>
  <c r="AV41" i="4"/>
  <c r="AQ41" i="4"/>
  <c r="AP41" i="4"/>
  <c r="AK41" i="4"/>
  <c r="AJ41" i="4"/>
  <c r="AE41" i="4"/>
  <c r="AD41" i="4"/>
  <c r="BE40" i="4"/>
  <c r="BC40" i="4"/>
  <c r="BB40" i="4"/>
  <c r="AW40" i="4"/>
  <c r="AV40" i="4"/>
  <c r="AQ40" i="4"/>
  <c r="AP40" i="4"/>
  <c r="AK40" i="4"/>
  <c r="AJ40" i="4"/>
  <c r="AE40" i="4"/>
  <c r="AD40" i="4"/>
  <c r="BE39" i="4"/>
  <c r="BC39" i="4"/>
  <c r="BB39" i="4"/>
  <c r="AW39" i="4"/>
  <c r="AV39" i="4"/>
  <c r="AQ39" i="4"/>
  <c r="AP39" i="4"/>
  <c r="AK39" i="4"/>
  <c r="AJ39" i="4"/>
  <c r="AE39" i="4"/>
  <c r="AD39" i="4"/>
  <c r="BE38" i="4"/>
  <c r="BC38" i="4"/>
  <c r="BB38" i="4"/>
  <c r="AW38" i="4"/>
  <c r="AV38" i="4"/>
  <c r="AQ38" i="4"/>
  <c r="AP38" i="4"/>
  <c r="AK38" i="4"/>
  <c r="AJ38" i="4"/>
  <c r="AE38" i="4"/>
  <c r="AD38" i="4"/>
  <c r="BE37" i="4"/>
  <c r="BC37" i="4"/>
  <c r="BB37" i="4"/>
  <c r="AW37" i="4"/>
  <c r="AV37" i="4"/>
  <c r="AQ37" i="4"/>
  <c r="AP37" i="4"/>
  <c r="AK37" i="4"/>
  <c r="AJ37" i="4"/>
  <c r="AE37" i="4"/>
  <c r="AD37" i="4"/>
  <c r="BE36" i="4"/>
  <c r="BC36" i="4"/>
  <c r="BB36" i="4"/>
  <c r="AW36" i="4"/>
  <c r="AV36" i="4"/>
  <c r="AQ36" i="4"/>
  <c r="AP36" i="4"/>
  <c r="AK36" i="4"/>
  <c r="AJ36" i="4"/>
  <c r="AE36" i="4"/>
  <c r="AD36" i="4"/>
  <c r="BE35" i="4"/>
  <c r="BC35" i="4"/>
  <c r="BB35" i="4"/>
  <c r="AW35" i="4"/>
  <c r="AV35" i="4"/>
  <c r="AQ35" i="4"/>
  <c r="AP35" i="4"/>
  <c r="AK35" i="4"/>
  <c r="AJ35" i="4"/>
  <c r="AE35" i="4"/>
  <c r="AD35" i="4"/>
  <c r="BE34" i="4"/>
  <c r="BC34" i="4"/>
  <c r="BB34" i="4"/>
  <c r="AW34" i="4"/>
  <c r="AV34" i="4"/>
  <c r="AQ34" i="4"/>
  <c r="AP34" i="4"/>
  <c r="AK34" i="4"/>
  <c r="AJ34" i="4"/>
  <c r="AE34" i="4"/>
  <c r="AD34" i="4"/>
  <c r="BE33" i="4"/>
  <c r="BC33" i="4"/>
  <c r="BB33" i="4"/>
  <c r="AW33" i="4"/>
  <c r="AV33" i="4"/>
  <c r="AQ33" i="4"/>
  <c r="AP33" i="4"/>
  <c r="AK33" i="4"/>
  <c r="AJ33" i="4"/>
  <c r="AE33" i="4"/>
  <c r="AD33" i="4"/>
  <c r="BE32" i="4"/>
  <c r="BC32" i="4"/>
  <c r="BB32" i="4"/>
  <c r="AW32" i="4"/>
  <c r="AV32" i="4"/>
  <c r="AQ32" i="4"/>
  <c r="AP32" i="4"/>
  <c r="AK32" i="4"/>
  <c r="AJ32" i="4"/>
  <c r="AE32" i="4"/>
  <c r="AD32" i="4"/>
  <c r="BE31" i="4"/>
  <c r="BC31" i="4"/>
  <c r="BB31" i="4"/>
  <c r="AW31" i="4"/>
  <c r="AV31" i="4"/>
  <c r="AQ31" i="4"/>
  <c r="AP31" i="4"/>
  <c r="AK31" i="4"/>
  <c r="AJ31" i="4"/>
  <c r="AE31" i="4"/>
  <c r="AD31" i="4"/>
  <c r="BE30" i="4"/>
  <c r="BC30" i="4"/>
  <c r="BB30" i="4"/>
  <c r="AW30" i="4"/>
  <c r="AV30" i="4"/>
  <c r="AQ30" i="4"/>
  <c r="AP30" i="4"/>
  <c r="AK30" i="4"/>
  <c r="AJ30" i="4"/>
  <c r="AE30" i="4"/>
  <c r="AD30" i="4"/>
  <c r="BE29" i="4"/>
  <c r="BC29" i="4"/>
  <c r="BB29" i="4"/>
  <c r="AW29" i="4"/>
  <c r="AV29" i="4"/>
  <c r="AQ29" i="4"/>
  <c r="AP29" i="4"/>
  <c r="AK29" i="4"/>
  <c r="AJ29" i="4"/>
  <c r="AE29" i="4"/>
  <c r="AD29" i="4"/>
  <c r="BE28" i="4"/>
  <c r="BC28" i="4"/>
  <c r="BB28" i="4"/>
  <c r="AW28" i="4"/>
  <c r="AV28" i="4"/>
  <c r="AQ28" i="4"/>
  <c r="AP28" i="4"/>
  <c r="AK28" i="4"/>
  <c r="AJ28" i="4"/>
  <c r="AE28" i="4"/>
  <c r="AD28" i="4"/>
  <c r="BE27" i="4"/>
  <c r="BC27" i="4"/>
  <c r="BB27" i="4"/>
  <c r="AW27" i="4"/>
  <c r="AV27" i="4"/>
  <c r="AQ27" i="4"/>
  <c r="AP27" i="4"/>
  <c r="AK27" i="4"/>
  <c r="AJ27" i="4"/>
  <c r="AE27" i="4"/>
  <c r="AD27" i="4"/>
  <c r="BE26" i="4"/>
  <c r="BC26" i="4"/>
  <c r="BB26" i="4"/>
  <c r="AW26" i="4"/>
  <c r="AV26" i="4"/>
  <c r="AQ26" i="4"/>
  <c r="AP26" i="4"/>
  <c r="AK26" i="4"/>
  <c r="AJ26" i="4"/>
  <c r="AE26" i="4"/>
  <c r="AD26" i="4"/>
  <c r="BE25" i="4"/>
  <c r="BC25" i="4"/>
  <c r="BB25" i="4"/>
  <c r="AW25" i="4"/>
  <c r="AV25" i="4"/>
  <c r="AQ25" i="4"/>
  <c r="AP25" i="4"/>
  <c r="AK25" i="4"/>
  <c r="AJ25" i="4"/>
  <c r="AE25" i="4"/>
  <c r="AD25" i="4"/>
  <c r="BE24" i="4"/>
  <c r="BC24" i="4"/>
  <c r="BB24" i="4"/>
  <c r="AW24" i="4"/>
  <c r="AV24" i="4"/>
  <c r="AQ24" i="4"/>
  <c r="AP24" i="4"/>
  <c r="AK24" i="4"/>
  <c r="AJ24" i="4"/>
  <c r="AE24" i="4"/>
  <c r="AD24" i="4"/>
  <c r="BE23" i="4"/>
  <c r="BC23" i="4"/>
  <c r="BB23" i="4"/>
  <c r="AW23" i="4"/>
  <c r="AV23" i="4"/>
  <c r="AQ23" i="4"/>
  <c r="AP23" i="4"/>
  <c r="AK23" i="4"/>
  <c r="AJ23" i="4"/>
  <c r="AE23" i="4"/>
  <c r="AD23" i="4"/>
  <c r="BE22" i="4"/>
  <c r="BC22" i="4"/>
  <c r="BB22" i="4"/>
  <c r="AW22" i="4"/>
  <c r="AV22" i="4"/>
  <c r="AQ22" i="4"/>
  <c r="AP22" i="4"/>
  <c r="AK22" i="4"/>
  <c r="AJ22" i="4"/>
  <c r="AE22" i="4"/>
  <c r="AD22" i="4"/>
  <c r="BE21" i="4"/>
  <c r="BC21" i="4"/>
  <c r="BB21" i="4"/>
  <c r="AW21" i="4"/>
  <c r="AV21" i="4"/>
  <c r="AQ21" i="4"/>
  <c r="AP21" i="4"/>
  <c r="AK21" i="4"/>
  <c r="AJ21" i="4"/>
  <c r="AE21" i="4"/>
  <c r="AD21" i="4"/>
  <c r="BE20" i="4"/>
  <c r="BC20" i="4"/>
  <c r="BB20" i="4"/>
  <c r="AW20" i="4"/>
  <c r="AV20" i="4"/>
  <c r="AQ20" i="4"/>
  <c r="AP20" i="4"/>
  <c r="AK20" i="4"/>
  <c r="AJ20" i="4"/>
  <c r="AE20" i="4"/>
  <c r="AD20" i="4"/>
  <c r="BE19" i="4"/>
  <c r="BC19" i="4"/>
  <c r="BB19" i="4"/>
  <c r="AW19" i="4"/>
  <c r="AV19" i="4"/>
  <c r="AQ19" i="4"/>
  <c r="AP19" i="4"/>
  <c r="AK19" i="4"/>
  <c r="AJ19" i="4"/>
  <c r="AE19" i="4"/>
  <c r="AD19" i="4"/>
  <c r="BE18" i="4"/>
  <c r="BC18" i="4"/>
  <c r="BB18" i="4"/>
  <c r="AW18" i="4"/>
  <c r="AV18" i="4"/>
  <c r="AQ18" i="4"/>
  <c r="AP18" i="4"/>
  <c r="AK18" i="4"/>
  <c r="AJ18" i="4"/>
  <c r="AE18" i="4"/>
  <c r="AD18" i="4"/>
  <c r="BE17" i="4"/>
  <c r="BC17" i="4"/>
  <c r="BB17" i="4"/>
  <c r="AW17" i="4"/>
  <c r="AV17" i="4"/>
  <c r="AQ17" i="4"/>
  <c r="AP17" i="4"/>
  <c r="AK17" i="4"/>
  <c r="AJ17" i="4"/>
  <c r="AE17" i="4"/>
  <c r="AD17" i="4"/>
  <c r="BE16" i="4"/>
  <c r="BC16" i="4"/>
  <c r="BB16" i="4"/>
  <c r="AW16" i="4"/>
  <c r="AV16" i="4"/>
  <c r="AQ16" i="4"/>
  <c r="AP16" i="4"/>
  <c r="AK16" i="4"/>
  <c r="AJ16" i="4"/>
  <c r="AE16" i="4"/>
  <c r="AD16" i="4"/>
  <c r="BE15" i="4"/>
  <c r="BC15" i="4"/>
  <c r="BB15" i="4"/>
  <c r="AW15" i="4"/>
  <c r="AV15" i="4"/>
  <c r="AQ15" i="4"/>
  <c r="AP15" i="4"/>
  <c r="AK15" i="4"/>
  <c r="AJ15" i="4"/>
  <c r="AE15" i="4"/>
  <c r="AD15" i="4"/>
  <c r="BE14" i="4"/>
  <c r="BC14" i="4"/>
  <c r="BB14" i="4"/>
  <c r="AW14" i="4"/>
  <c r="AV14" i="4"/>
  <c r="AQ14" i="4"/>
  <c r="AP14" i="4"/>
  <c r="AK14" i="4"/>
  <c r="AJ14" i="4"/>
  <c r="AE14" i="4"/>
  <c r="AD14" i="4"/>
  <c r="BE13" i="4"/>
  <c r="BC13" i="4"/>
  <c r="BB13" i="4"/>
  <c r="AW13" i="4"/>
  <c r="AV13" i="4"/>
  <c r="AQ13" i="4"/>
  <c r="AP13" i="4"/>
  <c r="AK13" i="4"/>
  <c r="AJ13" i="4"/>
  <c r="AE13" i="4"/>
  <c r="AD13" i="4"/>
  <c r="BE12" i="4"/>
  <c r="BC12" i="4"/>
  <c r="BB12" i="4"/>
  <c r="AW12" i="4"/>
  <c r="AV12" i="4"/>
  <c r="AQ12" i="4"/>
  <c r="AP12" i="4"/>
  <c r="AK12" i="4"/>
  <c r="AJ12" i="4"/>
  <c r="AE12" i="4"/>
  <c r="AD12" i="4"/>
  <c r="BE11" i="4"/>
  <c r="BC11" i="4"/>
  <c r="BB11" i="4"/>
  <c r="AW11" i="4"/>
  <c r="AV11" i="4"/>
  <c r="AQ11" i="4"/>
  <c r="AP11" i="4"/>
  <c r="AK11" i="4"/>
  <c r="AJ11" i="4"/>
  <c r="AE11" i="4"/>
  <c r="AD11" i="4"/>
  <c r="BE10" i="4"/>
  <c r="BC10" i="4"/>
  <c r="BB10" i="4"/>
  <c r="AW10" i="4"/>
  <c r="AV10" i="4"/>
  <c r="AQ10" i="4"/>
  <c r="AP10" i="4"/>
  <c r="AK10" i="4"/>
  <c r="AJ10" i="4"/>
  <c r="AE10" i="4"/>
  <c r="AD10" i="4"/>
  <c r="BE9" i="4"/>
  <c r="BC9" i="4"/>
  <c r="BB9" i="4"/>
  <c r="AW9" i="4"/>
  <c r="AV9" i="4"/>
  <c r="AQ9" i="4"/>
  <c r="AP9" i="4"/>
  <c r="AK9" i="4"/>
  <c r="AJ9" i="4"/>
  <c r="AE9" i="4"/>
  <c r="AD9" i="4"/>
  <c r="BE8" i="4"/>
  <c r="BC8" i="4"/>
  <c r="BB8" i="4"/>
  <c r="AW8" i="4"/>
  <c r="AV8" i="4"/>
  <c r="AQ8" i="4"/>
  <c r="AP8" i="4"/>
  <c r="AK8" i="4"/>
  <c r="AJ8" i="4"/>
  <c r="AE8" i="4"/>
  <c r="AD8" i="4"/>
  <c r="BE7" i="4"/>
  <c r="BC7" i="4"/>
  <c r="BB7" i="4"/>
  <c r="AW7" i="4"/>
  <c r="AV7" i="4"/>
  <c r="AQ7" i="4"/>
  <c r="AP7" i="4"/>
  <c r="AK7" i="4"/>
  <c r="AJ7" i="4"/>
  <c r="AE7" i="4"/>
  <c r="AD7" i="4"/>
  <c r="BE6" i="4"/>
  <c r="BC6" i="4"/>
  <c r="BB6" i="4"/>
  <c r="AW6" i="4"/>
  <c r="AV6" i="4"/>
  <c r="AQ6" i="4"/>
  <c r="AP6" i="4"/>
  <c r="AK6" i="4"/>
  <c r="AJ6" i="4"/>
  <c r="AE6" i="4"/>
  <c r="AD6" i="4"/>
  <c r="BE5" i="4"/>
  <c r="BC5" i="4"/>
  <c r="BB5" i="4"/>
  <c r="AW5" i="4"/>
  <c r="AV5" i="4"/>
  <c r="AQ5" i="4"/>
  <c r="AP5" i="4"/>
  <c r="AK5" i="4"/>
  <c r="AJ5" i="4"/>
  <c r="AE5" i="4"/>
  <c r="AD5" i="4"/>
  <c r="BE4" i="4"/>
  <c r="BC4" i="4"/>
  <c r="BB4" i="4"/>
  <c r="AW4" i="4"/>
  <c r="AV4" i="4"/>
  <c r="AQ4" i="4"/>
  <c r="AP4" i="4"/>
  <c r="AK4" i="4"/>
  <c r="AJ4" i="4"/>
  <c r="AE4" i="4"/>
  <c r="AD4" i="4"/>
  <c r="BE3" i="4"/>
  <c r="BC3" i="4"/>
  <c r="BB3" i="4"/>
  <c r="AW3" i="4"/>
  <c r="AV3" i="4"/>
  <c r="AQ3" i="4"/>
  <c r="AP3" i="4"/>
  <c r="AK3" i="4"/>
  <c r="AJ3" i="4"/>
  <c r="AE3" i="4"/>
  <c r="AD3" i="4"/>
  <c r="BE2" i="4"/>
  <c r="BC2" i="4"/>
  <c r="BB2" i="4"/>
  <c r="AW2" i="4"/>
  <c r="AV2" i="4"/>
  <c r="AQ2" i="4"/>
  <c r="AP2" i="4"/>
  <c r="AK2" i="4"/>
  <c r="AJ2" i="4"/>
  <c r="AE2" i="4"/>
  <c r="AD2" i="4"/>
</calcChain>
</file>

<file path=xl/sharedStrings.xml><?xml version="1.0" encoding="utf-8"?>
<sst xmlns="http://schemas.openxmlformats.org/spreadsheetml/2006/main" count="136278" uniqueCount="16905">
  <si>
    <t>Domain</t>
  </si>
  <si>
    <t>Phylum</t>
  </si>
  <si>
    <t>Class</t>
  </si>
  <si>
    <t>Order</t>
  </si>
  <si>
    <t>Family</t>
  </si>
  <si>
    <t>Genus</t>
  </si>
  <si>
    <t>Nitrogen fixing</t>
  </si>
  <si>
    <t xml:space="preserve">Ammonifying </t>
  </si>
  <si>
    <t>Ammonia oxidising</t>
  </si>
  <si>
    <t>Nitrite oxidising</t>
  </si>
  <si>
    <t>Nitrate reduction</t>
  </si>
  <si>
    <t>Methanobacterium_MS_1</t>
  </si>
  <si>
    <t>Archaea</t>
  </si>
  <si>
    <t>Euryarchaeota</t>
  </si>
  <si>
    <t>Methanobacteria</t>
  </si>
  <si>
    <t>Methanobacteriales</t>
  </si>
  <si>
    <t>Methanobacteriaceae</t>
  </si>
  <si>
    <t>Methanobacteriaceae_MS</t>
  </si>
  <si>
    <t>Methanobacterium_MS_2</t>
  </si>
  <si>
    <t>Methanobacterium_formicicum_1</t>
  </si>
  <si>
    <t>Methanobacterium</t>
  </si>
  <si>
    <t>Methanocella_arvoryzae_1</t>
  </si>
  <si>
    <t>Methanomicrobia</t>
  </si>
  <si>
    <t>Methanocellales</t>
  </si>
  <si>
    <t>Methanocellaceae</t>
  </si>
  <si>
    <t>Methanocella</t>
  </si>
  <si>
    <t>Methanoculleus_hydrogenitrophicus_1</t>
  </si>
  <si>
    <t>Methanomicrobiales</t>
  </si>
  <si>
    <t>Methanomicrobiaceae</t>
  </si>
  <si>
    <t>Methanoculleus</t>
  </si>
  <si>
    <t>Methanoculleus_MS_1</t>
  </si>
  <si>
    <t>Methanoculleus_thermophilus_1</t>
  </si>
  <si>
    <t>Methanosaeta_concilii_1</t>
  </si>
  <si>
    <t>Methanosarcinales</t>
  </si>
  <si>
    <t>Methanosaetaceae</t>
  </si>
  <si>
    <t>Methanosaeta</t>
  </si>
  <si>
    <t>Methanothrix_thermoacetophila_1</t>
  </si>
  <si>
    <t>Methanothrix</t>
  </si>
  <si>
    <t>Methanosarcina_MS_1</t>
  </si>
  <si>
    <t>Methanosarcinaceae</t>
  </si>
  <si>
    <t>Methanosarcina</t>
  </si>
  <si>
    <t>Methanosarcina_MS_2</t>
  </si>
  <si>
    <t>Methanosarcina_MS_3</t>
  </si>
  <si>
    <t>Methanosarcina_MS_4</t>
  </si>
  <si>
    <t>Paracoccus_kondratievae_1</t>
  </si>
  <si>
    <t>Bacteria</t>
  </si>
  <si>
    <t>Proteobacteria</t>
  </si>
  <si>
    <t>Alphaproteobacteria</t>
  </si>
  <si>
    <t>Rhodobacterales</t>
  </si>
  <si>
    <t>Rhodobacteraceae</t>
  </si>
  <si>
    <t>Paracoccus</t>
  </si>
  <si>
    <t>Methylocystis_echinoides_1</t>
  </si>
  <si>
    <t>Rhizobiales</t>
  </si>
  <si>
    <t>Methylocystaceae</t>
  </si>
  <si>
    <t>Methylocystis</t>
  </si>
  <si>
    <t>Methylocystis_rosea_1</t>
  </si>
  <si>
    <t>Methylocystis_MS_1</t>
  </si>
  <si>
    <t>Methylosinus_trichosporium_1</t>
  </si>
  <si>
    <t>Methylosinus</t>
  </si>
  <si>
    <t>Methylobacter_marinus_1</t>
  </si>
  <si>
    <t>Gammaproteobacteria</t>
  </si>
  <si>
    <t>Methylococcales</t>
  </si>
  <si>
    <t>Methylococcaceae</t>
  </si>
  <si>
    <t>Methylobacter</t>
  </si>
  <si>
    <t>Methylobacter_MS_1</t>
  </si>
  <si>
    <t>Methylocaldum_gracile_1</t>
  </si>
  <si>
    <t>Methylocaldum</t>
  </si>
  <si>
    <t>Methylocaldum_marinum_1</t>
  </si>
  <si>
    <t>Methylocaldum_szegediense_1</t>
  </si>
  <si>
    <t>Methylocaldum_tepidum_1</t>
  </si>
  <si>
    <t>Methylomicrobium_MS_1</t>
  </si>
  <si>
    <t>Methylomicrobium</t>
  </si>
  <si>
    <t>Methylosarcina_lacus_1</t>
  </si>
  <si>
    <t>Methylosarcina</t>
  </si>
  <si>
    <t>Nitrosotenuis_cloacae_1</t>
  </si>
  <si>
    <t>Thaumarchaeota</t>
  </si>
  <si>
    <t>Nitrosotenuis</t>
  </si>
  <si>
    <t>Thermobispora_bispora_1</t>
  </si>
  <si>
    <t>Actinobacteria</t>
  </si>
  <si>
    <t>Thermobispora</t>
  </si>
  <si>
    <t>Corynebacterium_casei_1</t>
  </si>
  <si>
    <t>Corynebacteriales</t>
  </si>
  <si>
    <t>Corynebacteriaceae</t>
  </si>
  <si>
    <t>Corynebacterium</t>
  </si>
  <si>
    <t>Corynebacterium_guangdongense_1</t>
  </si>
  <si>
    <t>Corynebacterium_maris_1</t>
  </si>
  <si>
    <t>Corynebacterium_stationis_1</t>
  </si>
  <si>
    <t>Gordonia_paraffinivorans_1</t>
  </si>
  <si>
    <t>Gordonia</t>
  </si>
  <si>
    <t>Mycobacterium_thermoresistibile_1</t>
  </si>
  <si>
    <t>Mycobacteriaceae</t>
  </si>
  <si>
    <t>Mycobacterium</t>
  </si>
  <si>
    <t>Mycobacterium_hassiacum_1</t>
  </si>
  <si>
    <t>Mycobacterium_phlei_1</t>
  </si>
  <si>
    <t>Mycobacterium_shimoidei_1</t>
  </si>
  <si>
    <t>Rhodococcus_zopfii_1</t>
  </si>
  <si>
    <t>Nocardiaceae</t>
  </si>
  <si>
    <t>Rhodococcus</t>
  </si>
  <si>
    <t>Actinotalea_ferrariae_1</t>
  </si>
  <si>
    <t>Micrococcales</t>
  </si>
  <si>
    <t>Cellulomonadaceae</t>
  </si>
  <si>
    <t>Actinotalea</t>
  </si>
  <si>
    <t>Pseudactinotalea_terrae_1</t>
  </si>
  <si>
    <t>Pseudactinotalea</t>
  </si>
  <si>
    <t>Demequina_lutea_1</t>
  </si>
  <si>
    <t>Demequinaceae</t>
  </si>
  <si>
    <t>Demequina</t>
  </si>
  <si>
    <t>Cryobacterium_mesophilum_1</t>
  </si>
  <si>
    <t>Microbacteriaceae</t>
  </si>
  <si>
    <t>Cryobacterium</t>
  </si>
  <si>
    <t>Gulosibacter_molinativorax_1</t>
  </si>
  <si>
    <t>Gulosibacter</t>
  </si>
  <si>
    <t>Leucobacter_chromiireducens_1</t>
  </si>
  <si>
    <t>Leucobacter</t>
  </si>
  <si>
    <t>Pseudoclavibacter_endophyticus_1</t>
  </si>
  <si>
    <t>Pseudoclavibacter</t>
  </si>
  <si>
    <t>Cellulosimicrobium_MS_1</t>
  </si>
  <si>
    <t>Promicromonosporaceae</t>
  </si>
  <si>
    <t>Cellulosimicrobium</t>
  </si>
  <si>
    <t>Micromonospora_pallida_1</t>
  </si>
  <si>
    <t>Micromonosporales</t>
  </si>
  <si>
    <t>Micromonosporaceae</t>
  </si>
  <si>
    <t>Micromonospora</t>
  </si>
  <si>
    <t>Salinispora_pacifica_1</t>
  </si>
  <si>
    <t>Salinispora</t>
  </si>
  <si>
    <t>Nocardioides_aestuarii_1</t>
  </si>
  <si>
    <t>Propionibacteriales</t>
  </si>
  <si>
    <t>Nocardioidaceae</t>
  </si>
  <si>
    <t>Nocardioides</t>
  </si>
  <si>
    <t>Thermasporomyces_composti_1</t>
  </si>
  <si>
    <t>Thermasporomyces</t>
  </si>
  <si>
    <t>Pseudonocardia_thermophila_1</t>
  </si>
  <si>
    <t>Pseudonocardiales</t>
  </si>
  <si>
    <t>Pseudonocardiaceae</t>
  </si>
  <si>
    <t>Pseudonocardia</t>
  </si>
  <si>
    <t>Saccharomonospora_glauca_1</t>
  </si>
  <si>
    <t>Saccharomonospora</t>
  </si>
  <si>
    <t>Saccharomonospora_viridis_1</t>
  </si>
  <si>
    <t>Saccharopolyspora_rectivirgula_1</t>
  </si>
  <si>
    <t>Saccharopolyspora</t>
  </si>
  <si>
    <t>Saccharopolyspora_rectivirgula_2</t>
  </si>
  <si>
    <t>Thermocrispum_agreste_1</t>
  </si>
  <si>
    <t>Thermocrispum</t>
  </si>
  <si>
    <t>Thermocrispum_municipale_1</t>
  </si>
  <si>
    <t>Thermotunica_guangxiensis_1</t>
  </si>
  <si>
    <t>Thermotunica</t>
  </si>
  <si>
    <t>Streptomyces_thermodiastaticus_1</t>
  </si>
  <si>
    <t>Streptomycetales</t>
  </si>
  <si>
    <t>Streptomycetaceae</t>
  </si>
  <si>
    <t>Streptomyces</t>
  </si>
  <si>
    <t>Streptomyces_thermocoprophilus_1</t>
  </si>
  <si>
    <t>Nocardiopsis_alkaliphila_1</t>
  </si>
  <si>
    <t>Streptosporangiales</t>
  </si>
  <si>
    <t>Nocardiopsaceae</t>
  </si>
  <si>
    <t>Nocardiopsis</t>
  </si>
  <si>
    <t>Thermobifida_cellulosilytica_1</t>
  </si>
  <si>
    <t>Thermobifida</t>
  </si>
  <si>
    <t>Thermobifida_fusca_2</t>
  </si>
  <si>
    <t>Thermobifida_fusca_1</t>
  </si>
  <si>
    <t>Nonomuraea_fastidiosa_1</t>
  </si>
  <si>
    <t>Streptosporangiaceae</t>
  </si>
  <si>
    <t>Nonomuraea</t>
  </si>
  <si>
    <t>Thermopolyspora_flexuosa_1</t>
  </si>
  <si>
    <t>Thermopolyspora</t>
  </si>
  <si>
    <t>Actinomadura_keratinilytica_1</t>
  </si>
  <si>
    <t>Thermomonosporaceae</t>
  </si>
  <si>
    <t>Actinomadura</t>
  </si>
  <si>
    <t>Actinomadura_rubrobrunea_2</t>
  </si>
  <si>
    <t>Thermomonospora_curvata_1</t>
  </si>
  <si>
    <t>Thermomonospora</t>
  </si>
  <si>
    <t>Thermomonospora_chromogena_1</t>
  </si>
  <si>
    <t>Thermomonospora_chromogena_3</t>
  </si>
  <si>
    <t>Flavobacterium_degerlachei_1</t>
  </si>
  <si>
    <t>Bacteroidetes</t>
  </si>
  <si>
    <t>Flavobacteriia</t>
  </si>
  <si>
    <t>Flavobacteriales</t>
  </si>
  <si>
    <t>Flavobacteriaceae</t>
  </si>
  <si>
    <t>Flavobacterium</t>
  </si>
  <si>
    <t>Rhodothermus_marinus_1</t>
  </si>
  <si>
    <t>Rhodothermaceae</t>
  </si>
  <si>
    <t>Rhodothermus</t>
  </si>
  <si>
    <t>Rhodothermus_marinus_2</t>
  </si>
  <si>
    <t>Rhodothermus_profundi_1</t>
  </si>
  <si>
    <t>Sphingobacterium_thermophilum_1</t>
  </si>
  <si>
    <t>Sphingobacteriia</t>
  </si>
  <si>
    <t>Sphingobacteriales</t>
  </si>
  <si>
    <t>Sphingobacteriaceae</t>
  </si>
  <si>
    <t>Sphingobacterium</t>
  </si>
  <si>
    <t>Sphingobacterium_cibi_1</t>
  </si>
  <si>
    <t>Sphingobacterium_jejuense_1</t>
  </si>
  <si>
    <t>Thermomicrobium_carboxidum_1</t>
  </si>
  <si>
    <t>Chloroflexi</t>
  </si>
  <si>
    <t>Thermomicrobiales</t>
  </si>
  <si>
    <t>Thermomicrobiaceae</t>
  </si>
  <si>
    <t>Thermomicrobium</t>
  </si>
  <si>
    <t>Sphaerobacter_thermophilus_1</t>
  </si>
  <si>
    <t>Thermomicrobia</t>
  </si>
  <si>
    <t>Sphaerobacterales</t>
  </si>
  <si>
    <t>Sphaerobacteraceae</t>
  </si>
  <si>
    <t>Sphaerobacter</t>
  </si>
  <si>
    <t>Thermus_thermophilus_1</t>
  </si>
  <si>
    <t>DeinococcusThermus</t>
  </si>
  <si>
    <t>Deinococci</t>
  </si>
  <si>
    <t>Thermales</t>
  </si>
  <si>
    <t>Thermaceae</t>
  </si>
  <si>
    <t>Thermus</t>
  </si>
  <si>
    <t>Anoxybacillus_toebii_1</t>
  </si>
  <si>
    <t>Firmicutes</t>
  </si>
  <si>
    <t>Bacilli</t>
  </si>
  <si>
    <t>Bacillales</t>
  </si>
  <si>
    <t>Bacillaceae</t>
  </si>
  <si>
    <t>Anoxybacillus</t>
  </si>
  <si>
    <t>Bacillus_borbori_1</t>
  </si>
  <si>
    <t>Bacillus</t>
  </si>
  <si>
    <t>Bacillus_coagulans_1</t>
  </si>
  <si>
    <t>Bacillus_infernus_1</t>
  </si>
  <si>
    <t>Bacillus_kokeshiiformis_1</t>
  </si>
  <si>
    <t>Bacillus_ginsengihumi_1</t>
  </si>
  <si>
    <t>Bacillus_smithii_1</t>
  </si>
  <si>
    <t>Calditerricola_satsumensis_1</t>
  </si>
  <si>
    <t>Calditerricola</t>
  </si>
  <si>
    <t>Geobacillus_stearothermophilus_2</t>
  </si>
  <si>
    <t>Geobacillus</t>
  </si>
  <si>
    <t>Geobacillus_thermocatenulatus_1</t>
  </si>
  <si>
    <t>Geobacillus_thermodenitrificans_1</t>
  </si>
  <si>
    <t>Geobacillus_thermodenitrificans_2</t>
  </si>
  <si>
    <t>Geobacillus_thermodenitrificans_3</t>
  </si>
  <si>
    <t>Geobacillus_thermodenitrificans_4</t>
  </si>
  <si>
    <t>Geobacillus_thermodenitrificans_5</t>
  </si>
  <si>
    <t>Geobacillus_thermodenitrificans_6</t>
  </si>
  <si>
    <t>Geobacillus_stearothermophilus_1</t>
  </si>
  <si>
    <t>Gracilibacillus_halotolerans_1</t>
  </si>
  <si>
    <t>Gracilibacillus</t>
  </si>
  <si>
    <t>Lysinibacillus_manganicus_1</t>
  </si>
  <si>
    <t>Lysinibacillus</t>
  </si>
  <si>
    <t>Lysinibacillus_massiliensis_1</t>
  </si>
  <si>
    <t>Oceanobacillus_damuensis_1</t>
  </si>
  <si>
    <t>Oceanobacillus</t>
  </si>
  <si>
    <t>Oceanobacillus_luteolus_1</t>
  </si>
  <si>
    <t>Parageobacillus_thermoglucosidans_1</t>
  </si>
  <si>
    <t>Parageobacillus</t>
  </si>
  <si>
    <t>Ammoniibacillus_agariperforans_1</t>
  </si>
  <si>
    <t>Paenibacillaceae</t>
  </si>
  <si>
    <t>Ammoniibacillus</t>
  </si>
  <si>
    <t>Ammoniphilus_oxalaticus_1</t>
  </si>
  <si>
    <t>Ammoniphilus</t>
  </si>
  <si>
    <t>Ammoniphilus_resinae_2</t>
  </si>
  <si>
    <t>Aneurinibacillus_thermoaerophilus_1</t>
  </si>
  <si>
    <t>Aneurinibacillus</t>
  </si>
  <si>
    <t>Brevibacillus_aydinogluensis_1</t>
  </si>
  <si>
    <t>Brevibacillus</t>
  </si>
  <si>
    <t>Brevibacillus_limnophilus_1</t>
  </si>
  <si>
    <t>Brevibacillus_panacihumi_1</t>
  </si>
  <si>
    <t>Brevibacillus_brevis_1</t>
  </si>
  <si>
    <t>Brevibacillus_thermoruber_1</t>
  </si>
  <si>
    <t>Brevibacillus_thermoruber_2</t>
  </si>
  <si>
    <t>Brevibacillus_borstelensis_1</t>
  </si>
  <si>
    <t>Brevibacillus_invocatus_1</t>
  </si>
  <si>
    <t>Brevibacillus_massiliensis_1</t>
  </si>
  <si>
    <t>Cohnella_fontinalis_1</t>
  </si>
  <si>
    <t>Cohnella</t>
  </si>
  <si>
    <t>Cohnella_laeviribosi_1</t>
  </si>
  <si>
    <t>Paenibacillus_barengoltzii_3</t>
  </si>
  <si>
    <t>Paenibacillus</t>
  </si>
  <si>
    <t>Paenibacillus_ihumii_1</t>
  </si>
  <si>
    <t>Paenibacillus_lactis_1</t>
  </si>
  <si>
    <t>Paenibacillus_yonginensis_1</t>
  </si>
  <si>
    <t>Thermobacillus_composti_1</t>
  </si>
  <si>
    <t>Thermobacillus</t>
  </si>
  <si>
    <t>Thermobacillus_composti_2</t>
  </si>
  <si>
    <t>Kurthia_zopfii_1</t>
  </si>
  <si>
    <t>Planococcaceae</t>
  </si>
  <si>
    <t>Kurthia</t>
  </si>
  <si>
    <t>Paenisporosarcina_macmurdoensis_1</t>
  </si>
  <si>
    <t>Paenisporosarcina</t>
  </si>
  <si>
    <t>Rummeliibacillus_pycnus_1</t>
  </si>
  <si>
    <t>Rummeliibacillus</t>
  </si>
  <si>
    <t>Ureibacillus_terrenus_1</t>
  </si>
  <si>
    <t>Ureibacillus</t>
  </si>
  <si>
    <t>Ureibacillus_thermosphaericus_1</t>
  </si>
  <si>
    <t>Ureibacillus_composti_1</t>
  </si>
  <si>
    <t>Ureibacillus_suwonensis_1</t>
  </si>
  <si>
    <t>Ureibacillus_thermophilus_1</t>
  </si>
  <si>
    <t>Caenibacillus_caldisaponilyticus_1</t>
  </si>
  <si>
    <t>Sporolactobacillaceae</t>
  </si>
  <si>
    <t>Caenibacillus</t>
  </si>
  <si>
    <t>Tuberibacillus_calidus_1</t>
  </si>
  <si>
    <t>Tuberibacillus</t>
  </si>
  <si>
    <t>Jeotgalicoccus_halophilus_1</t>
  </si>
  <si>
    <t>Staphylococcaceae</t>
  </si>
  <si>
    <t>Jeotgalicoccus</t>
  </si>
  <si>
    <t>Laceyella_sacchari_1</t>
  </si>
  <si>
    <t>Thermoactinomycetaceae</t>
  </si>
  <si>
    <t>Laceyella</t>
  </si>
  <si>
    <t>Planifilum_fulgidum_1</t>
  </si>
  <si>
    <t>Planifilum</t>
  </si>
  <si>
    <t>Planifilum_yunnanense_1</t>
  </si>
  <si>
    <t>Thermoactinomyces_khenchelensis_1</t>
  </si>
  <si>
    <t>Thermoactinomyces</t>
  </si>
  <si>
    <t>Aerococcus_urinaeequi_1</t>
  </si>
  <si>
    <t>Lactobacillales</t>
  </si>
  <si>
    <t>Aerococcaceae</t>
  </si>
  <si>
    <t>Aerococcus</t>
  </si>
  <si>
    <t>Lactobacillus_equi_1</t>
  </si>
  <si>
    <t>Lactobacillaceae</t>
  </si>
  <si>
    <t>Lactobacillus</t>
  </si>
  <si>
    <t>Weissella_confusa_1</t>
  </si>
  <si>
    <t>Leuconostocaceae</t>
  </si>
  <si>
    <t>Weissella</t>
  </si>
  <si>
    <t>Streptococcus_equinus_1</t>
  </si>
  <si>
    <t>Streptococcaceae</t>
  </si>
  <si>
    <t>Streptococcus</t>
  </si>
  <si>
    <t>Clostridium_colicanis_1</t>
  </si>
  <si>
    <t>Clostridia</t>
  </si>
  <si>
    <t>Clostridiales</t>
  </si>
  <si>
    <t>Clostridiaceae</t>
  </si>
  <si>
    <t>Clostridium</t>
  </si>
  <si>
    <t>Clostridium_isatidis_1</t>
  </si>
  <si>
    <t>Clostridium_tagluense_1</t>
  </si>
  <si>
    <t>Thermaerobacter_composti_1</t>
  </si>
  <si>
    <t>Thermaerobacter</t>
  </si>
  <si>
    <t>Gracilibacter_thermotolerans_1</t>
  </si>
  <si>
    <t>Gracilibacteraceae</t>
  </si>
  <si>
    <t>Gracilibacter</t>
  </si>
  <si>
    <t>Ruminiclostridium_thermocellum_1</t>
  </si>
  <si>
    <t>Hungateiclostridiaceae</t>
  </si>
  <si>
    <t>Ruminiclostridium</t>
  </si>
  <si>
    <t>Ruminiclostridium_thermosuccinogenes_1</t>
  </si>
  <si>
    <t>Herbinix_hemicellulosilytica_1</t>
  </si>
  <si>
    <t>Lachnospiraceae</t>
  </si>
  <si>
    <t>Herbinix</t>
  </si>
  <si>
    <t>Caldinitratiruptor_microaerophilus_1</t>
  </si>
  <si>
    <t>Symbiobacteriaceae</t>
  </si>
  <si>
    <t>Caldinitratiruptor</t>
  </si>
  <si>
    <t>Symbiobacterium_thermophilum_1</t>
  </si>
  <si>
    <t>Symbiobacterium</t>
  </si>
  <si>
    <t>Symbiobacterium_thermophilum_2</t>
  </si>
  <si>
    <t>Symbiobacterium_ostreiconchae_1</t>
  </si>
  <si>
    <t>Symbiobacterium_terraclitae_1</t>
  </si>
  <si>
    <t>Ignavibacterium_album_1</t>
  </si>
  <si>
    <t>Ignavibacteriae</t>
  </si>
  <si>
    <t>Ignavibacteria</t>
  </si>
  <si>
    <t>Ignavibacteriales</t>
  </si>
  <si>
    <t>Ignavibacteriaceae</t>
  </si>
  <si>
    <t>Ignavibacterium</t>
  </si>
  <si>
    <t>Nitrospira_japonica_1</t>
  </si>
  <si>
    <t>Nitrospirae</t>
  </si>
  <si>
    <t>Nitrospirales</t>
  </si>
  <si>
    <t>Nitrospiraceae</t>
  </si>
  <si>
    <t>Nitrospira</t>
  </si>
  <si>
    <t>Nitrospira_1</t>
  </si>
  <si>
    <t>Nitrospira_2</t>
  </si>
  <si>
    <t>Thermogutta_terrifontis_1</t>
  </si>
  <si>
    <t>Planctomycetes</t>
  </si>
  <si>
    <t>Planctomycetia</t>
  </si>
  <si>
    <t>Planctomycetales</t>
  </si>
  <si>
    <t>Planctomycetaceae</t>
  </si>
  <si>
    <t>Thermogutta</t>
  </si>
  <si>
    <t>Camelimonas_abortus_1</t>
  </si>
  <si>
    <t>Beijerinckiaceae</t>
  </si>
  <si>
    <t>Camelimonas</t>
  </si>
  <si>
    <t>Chelatococcus_daeguensis_1</t>
  </si>
  <si>
    <t>Chelatococcus</t>
  </si>
  <si>
    <t>Daeguia_caeni_1</t>
  </si>
  <si>
    <t>Brucellaceae</t>
  </si>
  <si>
    <t>Daeguia</t>
  </si>
  <si>
    <t>Ochrobactrum_intermedium_1</t>
  </si>
  <si>
    <t>Ochrobactrum</t>
  </si>
  <si>
    <t>Devosia_confluentis_1</t>
  </si>
  <si>
    <t>Hyphomicrobiaceae</t>
  </si>
  <si>
    <t>Devosia</t>
  </si>
  <si>
    <t>Devosia_honganensis_1</t>
  </si>
  <si>
    <t>Devosia_riboflavina_1</t>
  </si>
  <si>
    <t>Hyphomicrobium_zavarzinii_1</t>
  </si>
  <si>
    <t>Hyphomicrobium</t>
  </si>
  <si>
    <t>Hyphomicrobium_sulfonivorans_1</t>
  </si>
  <si>
    <t>Aquamicrobium_aerolatum_1</t>
  </si>
  <si>
    <t>Phyllobacteriaceae</t>
  </si>
  <si>
    <t>Aquamicrobium</t>
  </si>
  <si>
    <t>Chelativorans_composti_1</t>
  </si>
  <si>
    <t>Chelativorans</t>
  </si>
  <si>
    <t>Oricola</t>
  </si>
  <si>
    <t>Gemmobacter_intermedius_1</t>
  </si>
  <si>
    <t>Gemmobacter</t>
  </si>
  <si>
    <t>Comamonas_aquatica_1</t>
  </si>
  <si>
    <t>Betaproteobacteria</t>
  </si>
  <si>
    <t>Burkholderiales</t>
  </si>
  <si>
    <t>Comamonadaceae</t>
  </si>
  <si>
    <t>Comamonas</t>
  </si>
  <si>
    <t>Comamonas_testosteroni_1</t>
  </si>
  <si>
    <t>Polaromonas_jejuensis_1</t>
  </si>
  <si>
    <t>Polaromonas</t>
  </si>
  <si>
    <t>Schlegelella_thermodepolymerans_1</t>
  </si>
  <si>
    <t>Schlegelella</t>
  </si>
  <si>
    <t>Schlegelella_thermodepolymerans_2</t>
  </si>
  <si>
    <t>Nitrosomonas_1</t>
  </si>
  <si>
    <t>Nitrosomonadales</t>
  </si>
  <si>
    <t>Nitrosomonadaceae</t>
  </si>
  <si>
    <t>Nitrosomonas</t>
  </si>
  <si>
    <t>Nitrosomonas_2</t>
  </si>
  <si>
    <t>Geobacter_thiogenes_1</t>
  </si>
  <si>
    <t>Deltaproteobacteria</t>
  </si>
  <si>
    <t>Desulfuromonadales</t>
  </si>
  <si>
    <t>Geobacteraceae</t>
  </si>
  <si>
    <t>Geobacter</t>
  </si>
  <si>
    <t>Kofleria_flava_1</t>
  </si>
  <si>
    <t>Myxococcales</t>
  </si>
  <si>
    <t>Nannocystineae</t>
  </si>
  <si>
    <t>Kofleria</t>
  </si>
  <si>
    <t>Labilithrix_luteola_1</t>
  </si>
  <si>
    <t>Sorangiineae</t>
  </si>
  <si>
    <t>Labilithrix</t>
  </si>
  <si>
    <t>Sorangium_cellulosum_2</t>
  </si>
  <si>
    <t>Sorangium</t>
  </si>
  <si>
    <t>Syntrophobacter_sulfatireducens_1</t>
  </si>
  <si>
    <t>Syntrophobacterales</t>
  </si>
  <si>
    <t>Syntrophobacteraceae</t>
  </si>
  <si>
    <t>Syntrophobacter</t>
  </si>
  <si>
    <t>Cellvibrio_diazotrophicus_1</t>
  </si>
  <si>
    <t>Cellvibrionales</t>
  </si>
  <si>
    <t>Cellvibrionaceae</t>
  </si>
  <si>
    <t>Cellvibrio</t>
  </si>
  <si>
    <t>Sulfurivermis_fontis_1</t>
  </si>
  <si>
    <t>Chromatiales</t>
  </si>
  <si>
    <t>Thioalkalispiraceae</t>
  </si>
  <si>
    <t>Sulfurivermis</t>
  </si>
  <si>
    <t>Aquicella_lusitana_1</t>
  </si>
  <si>
    <t>Legionellales</t>
  </si>
  <si>
    <t>Coxiellaceae</t>
  </si>
  <si>
    <t>Aquicella</t>
  </si>
  <si>
    <t>Legionella_londiniensis_1</t>
  </si>
  <si>
    <t>Legionellaceae</t>
  </si>
  <si>
    <t>Legionella</t>
  </si>
  <si>
    <t>Tatlockia_micdadei_1</t>
  </si>
  <si>
    <t>Tatlockia</t>
  </si>
  <si>
    <t>Pseudomonas_aeruginosa_1</t>
  </si>
  <si>
    <t>Pseudomonadales</t>
  </si>
  <si>
    <t>Pseudomonadaceae</t>
  </si>
  <si>
    <t>Pseudomonas</t>
  </si>
  <si>
    <t>Pseudomonas_formosensis_1</t>
  </si>
  <si>
    <t>Pseudomonas_thermotolerans_1</t>
  </si>
  <si>
    <t>Lysobacter_yangpyeongensis_2</t>
  </si>
  <si>
    <t>Xanthomonadales</t>
  </si>
  <si>
    <t>Xanthomonadaceae</t>
  </si>
  <si>
    <t>Lysobacter</t>
  </si>
  <si>
    <t>Pseudoxanthomonas</t>
  </si>
  <si>
    <t>Pseudoxanthomonas_taiwanensis_1</t>
  </si>
  <si>
    <t>Treponema_stenostreptum_1</t>
  </si>
  <si>
    <t>Spirochaetes</t>
  </si>
  <si>
    <t>Spirochaetia</t>
  </si>
  <si>
    <t>Spirochaetales</t>
  </si>
  <si>
    <t>Spirochaetaceae</t>
  </si>
  <si>
    <t>Treponema</t>
  </si>
  <si>
    <t>Bacillus_kokeshiiformis_2</t>
  </si>
  <si>
    <t>Terrisporobacter_mayombei_1</t>
  </si>
  <si>
    <t>Dietzia_aurantiaca_1</t>
  </si>
  <si>
    <t>Glutamicibacter_arilaitensis_1</t>
  </si>
  <si>
    <t>Idiomarina_indica_1</t>
  </si>
  <si>
    <t>Lysinibacillus_acetophenoni_1</t>
  </si>
  <si>
    <t>Paenibacillus_granivorans_1</t>
  </si>
  <si>
    <t>Paenibacillus_ihumii_2</t>
  </si>
  <si>
    <t>Lysinibacillus_meyeri_1</t>
  </si>
  <si>
    <t>Microbacterium_rhizosphaerae_1</t>
  </si>
  <si>
    <t>Paenibacillus_hominis_1</t>
  </si>
  <si>
    <t>Paenibacillus_pueri_1</t>
  </si>
  <si>
    <t>Parageobacillus_thermoglucosidans_2</t>
  </si>
  <si>
    <t>Streptomyces_thermoatroviridis_1</t>
  </si>
  <si>
    <t>ESV</t>
  </si>
  <si>
    <t>Methanogen</t>
  </si>
  <si>
    <t>Methanotroph</t>
  </si>
  <si>
    <t>Lignin degredation</t>
  </si>
  <si>
    <t>Cellulose degredation (or β-glucanase)</t>
  </si>
  <si>
    <t>Evidence</t>
  </si>
  <si>
    <t>Li et al. 2013</t>
  </si>
  <si>
    <t>Wang et al. 2013</t>
  </si>
  <si>
    <t>Odeniyi et al. 2009</t>
  </si>
  <si>
    <t>Lin et al. 2018</t>
  </si>
  <si>
    <t>Suarez et al. 2014</t>
  </si>
  <si>
    <t>Amaral et al. 1995</t>
  </si>
  <si>
    <t>Watanabe et al. 2007</t>
  </si>
  <si>
    <t>Zainudin et al. 2013</t>
  </si>
  <si>
    <t>Togo et al. 2016</t>
  </si>
  <si>
    <t>Ting et al. 2013</t>
  </si>
  <si>
    <t>Makky 2009</t>
  </si>
  <si>
    <t>Ali et al. 2019</t>
  </si>
  <si>
    <t>Sheng et al. 2016</t>
  </si>
  <si>
    <t>Greetham et al. 2003</t>
  </si>
  <si>
    <t>Chertkov et al. 2011</t>
  </si>
  <si>
    <t>Wu et al. 2018</t>
  </si>
  <si>
    <t>Amin et al. 2020</t>
  </si>
  <si>
    <t>Padden et al. 1999</t>
  </si>
  <si>
    <t>Schneiker et al. 2007</t>
  </si>
  <si>
    <t>Van Trappen et al. 2004</t>
  </si>
  <si>
    <t>Brevibacillus_MS_2</t>
  </si>
  <si>
    <t>Thermoleophilum_album_1</t>
  </si>
  <si>
    <t>Bacteria_MS_1</t>
  </si>
  <si>
    <t>Streptomyces_MS_7</t>
  </si>
  <si>
    <t>Lutispora_thermophila_1</t>
  </si>
  <si>
    <t>Bacillus_MS_14</t>
  </si>
  <si>
    <t>Bacillales_MS_1</t>
  </si>
  <si>
    <t>Tepidimicrobium_ferriphilum_1</t>
  </si>
  <si>
    <t>Bacillus_MS_3</t>
  </si>
  <si>
    <t>Nonomuraea_MS_1</t>
  </si>
  <si>
    <t>Saccharopolyspora_MS_1</t>
  </si>
  <si>
    <t>Laceyella_MS_1</t>
  </si>
  <si>
    <t>Thermaerobacter_MS_1</t>
  </si>
  <si>
    <t>Catellatospora_MS_1</t>
  </si>
  <si>
    <t>Bacillus_MS_2</t>
  </si>
  <si>
    <t>Ruminiclostridium_cellulosi_1</t>
  </si>
  <si>
    <t>Ruminiclostridium_clariflavum_1</t>
  </si>
  <si>
    <t>Sporacetigenium_mesophilum_2</t>
  </si>
  <si>
    <t>Bacillus_MS_9</t>
  </si>
  <si>
    <t>Desulfotomaculum_peckii_1</t>
  </si>
  <si>
    <t>Bacillus_MS_15</t>
  </si>
  <si>
    <t>Bacillales_MS_6</t>
  </si>
  <si>
    <t>Paenibacillaceae_MS_1</t>
  </si>
  <si>
    <t>Micromonosporaceae_MS_2</t>
  </si>
  <si>
    <t>Ruminiclostridium_hungatei_1</t>
  </si>
  <si>
    <t>Microbispora_rosea_1</t>
  </si>
  <si>
    <t>Sorangium_cellulosum_1</t>
  </si>
  <si>
    <t>Bacillus_MS_1</t>
  </si>
  <si>
    <t>Caldicoprobacter_MS_1</t>
  </si>
  <si>
    <t>Streptomyces_MS_5</t>
  </si>
  <si>
    <t>Cohnella_panacarvi_1</t>
  </si>
  <si>
    <t>Desulfotomaculum_ferrireducens_1</t>
  </si>
  <si>
    <t>Brevibacillus_panacihumi_3</t>
  </si>
  <si>
    <t>Tepidimicrobium_xylanilyticum_1</t>
  </si>
  <si>
    <t>Paenibacillus_MS_4</t>
  </si>
  <si>
    <t>Paenibacillus_urinalis_1</t>
  </si>
  <si>
    <t>Actinomadura_rubrobrunea_1</t>
  </si>
  <si>
    <t>Bacillus_thermotolerans_1</t>
  </si>
  <si>
    <t>Anaerocolumna_xylanovorans_1</t>
  </si>
  <si>
    <t>Paenibacillus_ginsengihumi_1</t>
  </si>
  <si>
    <t>Streptomyces_MS_3</t>
  </si>
  <si>
    <t>Actinomadura_bangladeshensis_1</t>
  </si>
  <si>
    <t>Bacillus_maritimus_1</t>
  </si>
  <si>
    <t>Bacillus_MS_4</t>
  </si>
  <si>
    <t>Streptomyces_MS_9</t>
  </si>
  <si>
    <t>Anoxybacillus_flavithermus_1</t>
  </si>
  <si>
    <t>Paenibacillus_lactis_2</t>
  </si>
  <si>
    <t>Streptomyces_MS_4</t>
  </si>
  <si>
    <t>Thermaerobacter_MS_2</t>
  </si>
  <si>
    <t>Nocardiopsis_MS_1</t>
  </si>
  <si>
    <t>Polycladomyces_abyssicola_1</t>
  </si>
  <si>
    <t>Herbinix_luporum_1</t>
  </si>
  <si>
    <t>Bacillus_MS_10</t>
  </si>
  <si>
    <t>Bacillus_MS_17</t>
  </si>
  <si>
    <t>Actinomadura_MS_2</t>
  </si>
  <si>
    <t>Clostridium_homopropionicum_1</t>
  </si>
  <si>
    <t>Bacillus_humi_1</t>
  </si>
  <si>
    <t>Paenibacillus_MS_1</t>
  </si>
  <si>
    <t>Bacillus_psychrosaccharolyticus_1</t>
  </si>
  <si>
    <t>Limisphaera_ngatamarikiensis_1</t>
  </si>
  <si>
    <t>Actinotalea_fermentans_1</t>
  </si>
  <si>
    <t>Brevibacillus_sediminis_1</t>
  </si>
  <si>
    <t>Bacillus_MS_13</t>
  </si>
  <si>
    <t>Micromonospora_equina_1</t>
  </si>
  <si>
    <t>Mycobacterium_MS_3</t>
  </si>
  <si>
    <t>Clostridium_MS_1</t>
  </si>
  <si>
    <t>Aneurinibacillus_danicus_1</t>
  </si>
  <si>
    <t>Solirubrobacter_MS_1</t>
  </si>
  <si>
    <t>Sorangiineae_MS_2</t>
  </si>
  <si>
    <t>Planifilum_composti_1</t>
  </si>
  <si>
    <t>Bacillus_MS_12</t>
  </si>
  <si>
    <t>Paenibacillus_motobuensis_1</t>
  </si>
  <si>
    <t>Streptomyces_MS_1</t>
  </si>
  <si>
    <t>Bacillaceae_MS_5</t>
  </si>
  <si>
    <t>Legionella_MS_1</t>
  </si>
  <si>
    <t>Solirubrobacter_MS_2</t>
  </si>
  <si>
    <t>Bacillus_MS_5</t>
  </si>
  <si>
    <t>Bacillus_MS_7</t>
  </si>
  <si>
    <t>Pseudonocardia_MS_1</t>
  </si>
  <si>
    <t>Pelotomaculum_schinkii_1</t>
  </si>
  <si>
    <t>Kocuria_MS_1</t>
  </si>
  <si>
    <t>Micrococcaceae_MS_2</t>
  </si>
  <si>
    <t>Mycobacterium_botniense_1</t>
  </si>
  <si>
    <t>Microvirga_lotononidis_1</t>
  </si>
  <si>
    <t>Bacillaceae_MS_4</t>
  </si>
  <si>
    <t>Pseudorhodoplanes_sinuspersici_1</t>
  </si>
  <si>
    <t>Brevibacillus_panacihumi_2</t>
  </si>
  <si>
    <t>Bacillus_MS_8</t>
  </si>
  <si>
    <t>Micrococcaceae_MS_4</t>
  </si>
  <si>
    <t>Bacillus_MS_6</t>
  </si>
  <si>
    <t>Bacillus_MS_18</t>
  </si>
  <si>
    <t>Clostridium_jeddahense_1</t>
  </si>
  <si>
    <t>Streptomyces_pactum_1</t>
  </si>
  <si>
    <t>Steroidobacter_agariperforans_1</t>
  </si>
  <si>
    <t>Micrococcaceae_MS_3</t>
  </si>
  <si>
    <t>Rhizobium_helanshanense_1</t>
  </si>
  <si>
    <t>Lysinibacillus_MS_1</t>
  </si>
  <si>
    <t>Lysinibacillus_MS_4</t>
  </si>
  <si>
    <t>Micromonosporaceae_MS_1</t>
  </si>
  <si>
    <t>Mycobacterium_MS_1</t>
  </si>
  <si>
    <t>Planococcaceae_MS_1</t>
  </si>
  <si>
    <t>Bacillales_MS_9</t>
  </si>
  <si>
    <t>Ammoniphilus_resinae_1</t>
  </si>
  <si>
    <t>Paenibacillus_MS_5</t>
  </si>
  <si>
    <t>Hyphomicrobium_MS_1</t>
  </si>
  <si>
    <t>Actinobacteria_MS_2</t>
  </si>
  <si>
    <t>Paenibacillus_MS_2</t>
  </si>
  <si>
    <t>Archangium_disciforme_1</t>
  </si>
  <si>
    <t>Geobacillus_MS_1</t>
  </si>
  <si>
    <t>Bacillus_benzoevorans_1</t>
  </si>
  <si>
    <t>Thermobispora_bispora_2</t>
  </si>
  <si>
    <t>Lysinibacillus_MS_5</t>
  </si>
  <si>
    <t>Bacillales_MS_10</t>
  </si>
  <si>
    <t>Streptomyces_MS_10</t>
  </si>
  <si>
    <t>Exiguobacterium_MS_1</t>
  </si>
  <si>
    <t>Mycobacterium_MS_2</t>
  </si>
  <si>
    <t>Actinomadura_MS_1</t>
  </si>
  <si>
    <t>Ureibacillus_MS_1</t>
  </si>
  <si>
    <t>Bacillus_marasmi_1</t>
  </si>
  <si>
    <t>Streptomyces_MS_2</t>
  </si>
  <si>
    <t>Paenisporosarcina_MS_1</t>
  </si>
  <si>
    <t>Limnochorda_pilosa_1</t>
  </si>
  <si>
    <t>Cryobacterium_MS_1</t>
  </si>
  <si>
    <t>Paenibacillus_MS_3</t>
  </si>
  <si>
    <t>Bacillus_manusensis_1</t>
  </si>
  <si>
    <t>Geobacillus_MS_2</t>
  </si>
  <si>
    <t>Conexibacter_arvalis_1</t>
  </si>
  <si>
    <t>Patulibacter_ginsengiterrae_1</t>
  </si>
  <si>
    <t>Actinobacteria_MS_1</t>
  </si>
  <si>
    <t>Thermomonospora_chromogena_2</t>
  </si>
  <si>
    <t>Paenibacillus_MS_6</t>
  </si>
  <si>
    <t>Nocardioides_MS_1</t>
  </si>
  <si>
    <t>Ureibacillus_defluvii_1</t>
  </si>
  <si>
    <t>Streptomyces_MS_6</t>
  </si>
  <si>
    <t>Mesorhizobium_tamadayense_1</t>
  </si>
  <si>
    <t>Clostridium_MS_2</t>
  </si>
  <si>
    <t>Bacillales_MS_8</t>
  </si>
  <si>
    <t>Streptomyces_MS_12</t>
  </si>
  <si>
    <t>Psychrobacillus_MS_1</t>
  </si>
  <si>
    <t>Nannocystis_MS_1</t>
  </si>
  <si>
    <t>Paenibacillus_tarimensis_1</t>
  </si>
  <si>
    <t>Streptomyces_MS_8</t>
  </si>
  <si>
    <t>Bacillus_MS_16</t>
  </si>
  <si>
    <t>Planifilum_MS_1</t>
  </si>
  <si>
    <t>Microbacterium_MS_4</t>
  </si>
  <si>
    <t>Kroppenstedtia_guangzhouensis_1</t>
  </si>
  <si>
    <t>Lysinibacillus_MS_3</t>
  </si>
  <si>
    <t>Cellvibrio_MS_1</t>
  </si>
  <si>
    <t>Delftia_litopenaei_1</t>
  </si>
  <si>
    <t>Sandaracinus_amylolyticus_1</t>
  </si>
  <si>
    <t>Nakamurella_panacisegetis_1</t>
  </si>
  <si>
    <t>Sphingomonadales_MS_1</t>
  </si>
  <si>
    <t>Pseudofulvimonas_gallinarii_1</t>
  </si>
  <si>
    <t>Alcaligenaceae_MS_1</t>
  </si>
  <si>
    <t>Sphingobacterium_MS_1</t>
  </si>
  <si>
    <t>Pigmentiphaga_daeguensis_1</t>
  </si>
  <si>
    <t>Xanthomonadaceae_MS_1</t>
  </si>
  <si>
    <t>Microbacterium_MS_2</t>
  </si>
  <si>
    <t>Rhodanobacteraceae_MS_1</t>
  </si>
  <si>
    <t>Microbacterium_MS_7</t>
  </si>
  <si>
    <t>Micrococcaceae_MS_1</t>
  </si>
  <si>
    <t>Brevundimonas_MS_1</t>
  </si>
  <si>
    <t>Lysinimonas_kribbensis_1</t>
  </si>
  <si>
    <t>Leptothrix_ginsengisoli_1</t>
  </si>
  <si>
    <t>Streptomyces_MS_11</t>
  </si>
  <si>
    <t>Alcaligenaceae_MS_2</t>
  </si>
  <si>
    <t>Luteolibacter_cuticulihirudinis_1</t>
  </si>
  <si>
    <t>Proteobacteria_MS_1</t>
  </si>
  <si>
    <t>Leucobacter_MS_2</t>
  </si>
  <si>
    <t>Pseudoxanthomonas_MS_1</t>
  </si>
  <si>
    <t>Lysinibacillus_MS_2</t>
  </si>
  <si>
    <t>Clostridium_MS_3</t>
  </si>
  <si>
    <t>Cryobacterium_MS_2</t>
  </si>
  <si>
    <t>Aeromicrobium_MS_1</t>
  </si>
  <si>
    <t>Leucobacter_MS_1</t>
  </si>
  <si>
    <t>Luteimonas_marina_1</t>
  </si>
  <si>
    <t>Hydrogenophaga_MS_1</t>
  </si>
  <si>
    <t>Microbacteriaceae_MS_1</t>
  </si>
  <si>
    <t>Nocardioides_MS_3</t>
  </si>
  <si>
    <t>Bacteria_MS_5</t>
  </si>
  <si>
    <t>Mesorhizobium_MS_2</t>
  </si>
  <si>
    <t>Paenibacillus_physcomitrellae_1</t>
  </si>
  <si>
    <t>Dietzia_aerolata_1</t>
  </si>
  <si>
    <t>Nocardioides_MS_4</t>
  </si>
  <si>
    <t>Steroidobacter_denitrificans_1</t>
  </si>
  <si>
    <t>Jeotgalicoccus_psychrophilus_1</t>
  </si>
  <si>
    <t>Streptococcus_MS_1</t>
  </si>
  <si>
    <t>Kurthia_massiliensis_1</t>
  </si>
  <si>
    <t>Pseudomonas_MS_1</t>
  </si>
  <si>
    <t>Staphylococcus_MS_1</t>
  </si>
  <si>
    <t>Microbacterium_MS_5</t>
  </si>
  <si>
    <t>Comamonas_MS_1</t>
  </si>
  <si>
    <t>Pseudoclavibacter_bifida_1</t>
  </si>
  <si>
    <t>Dietzia_MS_1</t>
  </si>
  <si>
    <t>Corynebacterium_MS_1</t>
  </si>
  <si>
    <t>Acinetobacter_MS_2</t>
  </si>
  <si>
    <t>Thermobifida_alba_1</t>
  </si>
  <si>
    <t>Brachybacterium_MS_1</t>
  </si>
  <si>
    <t>Microbacterium_MS_3</t>
  </si>
  <si>
    <t>Rhodococcus_MS_1</t>
  </si>
  <si>
    <t>Microbacterium_MS_1</t>
  </si>
  <si>
    <t>Nitratireductor_aestuarii_1</t>
  </si>
  <si>
    <t>Bacillaceae_MS_1</t>
  </si>
  <si>
    <t>Bacillus_panacisoli_1</t>
  </si>
  <si>
    <t>Thermoactinomyces_MS_1</t>
  </si>
  <si>
    <t>Solibacillus_MS_1</t>
  </si>
  <si>
    <t>Denitratisoma_oestradiolicum_1</t>
  </si>
  <si>
    <t>Aquicella_siphonis_1</t>
  </si>
  <si>
    <t>Comamonadaceae_MS_1</t>
  </si>
  <si>
    <t>Thiobacillus_MS_1</t>
  </si>
  <si>
    <t>Pseudomonas_MS_2</t>
  </si>
  <si>
    <t>Anaeromyxobacter_dehalogenans_1</t>
  </si>
  <si>
    <t>Candidimonas_bauzanensis_1</t>
  </si>
  <si>
    <t>Solirubrobacter_phytolaccae_1</t>
  </si>
  <si>
    <t>Altererythrobacter_ishigakiensis_1</t>
  </si>
  <si>
    <t>Microbacteriaceae_MS_2</t>
  </si>
  <si>
    <t>Oricola_cellulosilytica_1</t>
  </si>
  <si>
    <t>Paenibacillus_barengoltzii_2</t>
  </si>
  <si>
    <t>Devosia_ginsengisoli_1</t>
  </si>
  <si>
    <t>Ornithinibacillus_scapharcae_1</t>
  </si>
  <si>
    <t>Bacillus_MS_20</t>
  </si>
  <si>
    <t>Bacillus_MS_11</t>
  </si>
  <si>
    <t>Tenuibacillus_MS_1</t>
  </si>
  <si>
    <t>Bacillus_panaciterrae_1</t>
  </si>
  <si>
    <t>Lysobacter_yangpyeongensis_1</t>
  </si>
  <si>
    <t>Lysobacter_MS_1</t>
  </si>
  <si>
    <t>Mesorhizobium_MS_1</t>
  </si>
  <si>
    <t>Nocardioides_MS_2</t>
  </si>
  <si>
    <t>Cryobacterium_MS_3</t>
  </si>
  <si>
    <t>Agromyces_lapidis_1</t>
  </si>
  <si>
    <t>Microbacterium_MS_8</t>
  </si>
  <si>
    <t>Lapillicoccus_jejuensis_1</t>
  </si>
  <si>
    <t>Agromyces_ulmi_1</t>
  </si>
  <si>
    <t>Ferruginibacter_lapsinanis_1</t>
  </si>
  <si>
    <t>Ilumatobacter_MS_1</t>
  </si>
  <si>
    <t>Final_Regulation</t>
  </si>
  <si>
    <t>baseMean</t>
  </si>
  <si>
    <t>log2FoldChange</t>
  </si>
  <si>
    <t>Young</t>
  </si>
  <si>
    <t/>
  </si>
  <si>
    <t>Middle</t>
  </si>
  <si>
    <t>Aged</t>
  </si>
  <si>
    <t>Compost</t>
  </si>
  <si>
    <t>Litter</t>
  </si>
  <si>
    <t>Yi et al. 2004</t>
  </si>
  <si>
    <t>Zhang et al. 2015</t>
  </si>
  <si>
    <t>Rashid et al. 2017</t>
  </si>
  <si>
    <t>Tian et al. 2016</t>
  </si>
  <si>
    <t>lowestTaxLevel</t>
  </si>
  <si>
    <t>NumberOfAmbiguousHits</t>
  </si>
  <si>
    <t>RefAnchorID</t>
  </si>
  <si>
    <t>identity</t>
  </si>
  <si>
    <t>coverageQ</t>
  </si>
  <si>
    <t>chimera</t>
  </si>
  <si>
    <t>AmbiguousLabels</t>
  </si>
  <si>
    <t>subjectid</t>
  </si>
  <si>
    <t>AmbiguousHits_2</t>
  </si>
  <si>
    <t>AmbiguousLabels_2</t>
  </si>
  <si>
    <t>subjectid_2</t>
  </si>
  <si>
    <t>Id/Cov_2</t>
  </si>
  <si>
    <t>Species</t>
  </si>
  <si>
    <t>anchorCollapsingDueToPrimer</t>
  </si>
  <si>
    <t>sequence</t>
  </si>
  <si>
    <t>db_seq</t>
  </si>
  <si>
    <t>S</t>
  </si>
  <si>
    <t>Aged_1_107441</t>
  </si>
  <si>
    <t>N</t>
  </si>
  <si>
    <t>Thermobifida_fusca</t>
  </si>
  <si>
    <t>nt|AB210960.1;silva|AB210960.1.1488</t>
  </si>
  <si>
    <t>-</t>
  </si>
  <si>
    <t>Litter_1_40136;Aged_2_62605;Compost_3_96614;Aged_2_113529;Aged_2_29318;Compost_2_106308;Compost_2_111785;Compost_4_26896;Litter_1_1257;Litter_1_150751;Aged_1_104082;Aged_1_151861;Aged_1_107441;Aged_1_109164;Litter_1_122353;Litter_1_146032;Compost_3_107613;Litter_1_102299;Compost_1_58449;Compost_1_130300;Aged_3_37362;Aged_1_22374;Litter_1_125731;Litter_1_112195;Aged_1_88721;Aged_1_160107;Compost_4_163636;Aged_3_130421;Compost_2_140305;Aged_3_104871;Litter_1_104396;Litter_1_47708;Litter_1_117432;Litter_1_144420;Aged_1_107073;Aged_1_114850;Aged_1_100722;Aged_1_12543;Litter_1_104283;Litter_1_132951;Aged_4_148909;Litter_1_101343;Litter_1_178460;Litter_1_116081;Compost_1_63553;Aged_3_162622</t>
  </si>
  <si>
    <t>GGATTAGATACCCTGGTAGTCCACGCCGTAAACGTTGGGCGCTAGGTGTGGGGACTTTCCACGGTTTCCGTGCCGTAGCTAACGCATTAAGCGCCCCGCCTGGGGAGTACGGCCGCAAGGCTAAAACTCAAAGGAATTGACGGGGGCCCGCACAAGCGGCGGAGCATGTTGCTTAATTCGACGCAACGCGAAGAACCTTACCAAGGCTTGACATCACCGGTAATCCTCCAGAGATGGGGGGTCCTTCGGGGATCGGTGACAGGTGGTGCATGGCTGTCGTCAGCTCGTGTCGTGAGATGTTGGGTTAAGTCCCGCAACGAGCGCAACCC</t>
  </si>
  <si>
    <t>Aged_1_103874</t>
  </si>
  <si>
    <t>Thermobispora_bispora</t>
  </si>
  <si>
    <t>16SMicrobial|NR_074680.1</t>
  </si>
  <si>
    <t>nt|CP001874.1;silva|CP001874.1156103.1157628</t>
  </si>
  <si>
    <t>100.0/100.0;99.091/100.0;99.394/100.0;99.697/100.0</t>
  </si>
  <si>
    <t>Compost_3_2768;Aged_1_19146;Aged_2_31656;Litter_1_155993;Compost_2_92534;Aged_1_102826;Aged_1_104747;Aged_1_103874;Aged_1_12934;Aged_1_148964;Aged_3_147949;Litter_1_153152;Litter_1_95740;Litter_1_107953;Litter_1_143949;Aged_4_82367;Aged_1_136021;Aged_1_137535;Aged_1_119548;Aged_1_121090;Litter_1_46404;Aged_1_15555;Aged_1_158001</t>
  </si>
  <si>
    <t>GGATTAGATACCCTGGTAGTCCACGCCGTAAACGTTGGGCGCTAGGTGTGGGGATCTTTTGTGATCTCCGTGCCGTAGCTAACGCATTAAGCGCCCCGCCTGGGGAGTACGGCCGCAAGGCTAAAACTCAAAGGAACTGACGGGGGCCCGCACAAGCGGCGGAGCATGTTGCTTAATTCGATGCAACGCGAAGAACCTTACCAGGGCTTGACATGCTGGGAAATCCCGCAGAGATGCGGGGTGCCTTCGGGCGTCCAGCACAGGTGGTGCATGGCTGTCGTCAGCTCGTGTCGTGAGATGTTGGGTTAAGTCCCGCAACGAGCGCAACCC</t>
  </si>
  <si>
    <t>Aged_1_102604</t>
  </si>
  <si>
    <t>Thermomicrobium_carboxidum</t>
  </si>
  <si>
    <t>16SMicrobial|NR_134218.1</t>
  </si>
  <si>
    <t>nt|NR_134218.1;silva|KF193529.1.1275</t>
  </si>
  <si>
    <t>100.0/100.0;99.104/100.0;99.403/100.0;99.701/100.0</t>
  </si>
  <si>
    <t>Middle_2_15032;Aged_1_151481;Middle_1_131339;Aged_1_102604;Aged_1_19166;Middle_2_102776;Middle_1_180078;Middle_1_136580;Middle_1_2690;Middle_1_138047;Aged_1_108289;Aged_1_63159;Aged_1_114152;Aged_1_102587;Middle_1_128946;Middle_1_6992;Aged_1_141995;Middle_1_14272;Middle_2_137731</t>
  </si>
  <si>
    <t>GGATTAGATACCCGGGTAGTCCACGCAGTAAACGATGCGGGCGAGGTGTGGGTGGCGTTGACCCCATCCGTGCCGGCGCCAACGCAGTAAGCCCGCCGCCTGGGGAGTACGGCCGCAAGGCTAAAACTCAAAGGAATTGACGGGGGCCCGCACAAGCAGCGGAGCGTGTGGTTTAATTCGACGCAACGCGAAGAACCTTACCAGGGCTTGACATGCCGCAGAACCCTGCCGAAAGGTGGGGGTGCCCGATGAGGGAGCTGCGGCACAGGTGCTGCATGGCTGTCGTCAGCTCGTGCCGTGAGGTGTTGGGTTAAGTCCCGCAACGAGCGCAACCC</t>
  </si>
  <si>
    <t>Aged_1_112761</t>
  </si>
  <si>
    <t>nt|CP001874.1;silva|CP001874.2893296.2894826</t>
  </si>
  <si>
    <t>Litter_1_132133;Aged_1_104504;Aged_1_129595;Aged_1_112761;Aged_1_101677;Litter_1_135900;Aged_3_150711;Aged_1_142636;Aged_1_41390;Aged_1_147207;Aged_1_116902</t>
  </si>
  <si>
    <t>GGATTAGATACCCTGGTAGTCCACGCCGTAAACGTTGGGCGCTGGGTGTGGGGGCTTTCCACGGTTCCCGTGCCGTAGCTAACGCGTTAAGCGCCCCGCCTGGGGAGTACGGCCGCAAGGCTAAAACTCAAAGGAATTGACGGGGGCCCGCACAAGCGGCGGAGCATGTTGCTTAATTCGATGCAACGCGAAGAACCTTACCAAGGTTTGACATGCCGGGAAATCCCGCAGAGATGCGGGGTGCCTTCGGGCGCCTGGCACAGGTGGTGCATGGCTGTCGTCAGCTCGTGTCGTGAGATGTTGGGTTAAGTCCCGCAACGAGCGCAACCC</t>
  </si>
  <si>
    <t>GGATTAGATACCCTGGTAGTCCACGCCGTAAACGTTGGGCGCTGGGTGTGGGGGCTTTCCACGGTTCCCGTGCCGTAGCTAACGCGTTAAGCGCCCCGCCTGGGGAGTACGGCCGCAAGGCTAAAACTCAAAGGAATTGACGGGGGCCCGCACAAGCGGCGGAGCATGTTGCTTAATTCGATGCAACGCGAAGAACCTTACCAAGGTTTGACATGCCGGGAAATCCCGCAGAGATGCGGGGTGCCTTCGGGCGCCTGGCACAGGTGGTGCATGGCTGTCGTCAGCTCGTGTCGTGAGATGTTGGGTTAAGTCCCGCAACGAGCGTAACCC</t>
  </si>
  <si>
    <t>Aged_1_70732</t>
  </si>
  <si>
    <t>Rhodothermus_profundi</t>
  </si>
  <si>
    <t>16SMicrobial|NR_116762.1</t>
  </si>
  <si>
    <t>Rhodothermus_MS</t>
  </si>
  <si>
    <t>Rhodothermus_clarus;Rhodothermus_marinus;Rhodothermus_profundi</t>
  </si>
  <si>
    <t>nt|AB252420.1;nt|AB862157.1;nt|NR_116762.1;silva|AB252420.1.1441;silva|AF217493.1.1471;silva|FJ624399.1.1509</t>
  </si>
  <si>
    <t>100.0/100.0;99.085/100.0;99.39/100.0;99.695/100.0</t>
  </si>
  <si>
    <t>Middle_1_89362;Middle_1_113811;Middle_1_120812;Aged_1_70732;Middle_1_110496;Aged_4_165375;Middle_1_121400;Aged_1_50826;Aged_3_46484</t>
  </si>
  <si>
    <t>GGATTAGATACCCTGGTAGTCCACGCCGTAAACGATGGATGCTCGGCGTTGCCGCCTTCGGGCGGCAGTGCCTAAGCTAACGCGGTAAGCATCCCACCTGGGGAGTACGGCCGCAAGGTTGAAACTCAAAGGAATTGACGGGGGCCCGCACAAGCGGTGGAGCATGTGGCTTAATTCGATGCTACGCGAGGAACCTTACCTGGGCTCGAACACCACCGGACAGCCCCCGAAAGGGGGTCTCCCGAAAGGGCTGGTGGTGAGGTGCTGCATGGCTGTCGTCAGCTCGTGCCGTGAGGTGTTGGGTTAAGTCCCGCAACGAGCGCAACCC</t>
  </si>
  <si>
    <t>Aged_1_10322</t>
  </si>
  <si>
    <t>Planifilum_yunnanense</t>
  </si>
  <si>
    <t>16SMicrobial|NR_043563.1</t>
  </si>
  <si>
    <t>Planifilum_MS</t>
  </si>
  <si>
    <t>Planifilum_composti;Planifilum_fulgidum;Planifilum_yunnanense</t>
  </si>
  <si>
    <t>nt|AB088361.1;nt|JN793955.2;nt|NR_043563.1;silva|AB088361.1.1518;silva|DQ119659.1.1525;silva|JN793955.1.1493</t>
  </si>
  <si>
    <t>100.0/100.0;99.398/100.0;99.699/100.0</t>
  </si>
  <si>
    <t>Aged_3_103012;Aged_4_12657;Aged_1_108459;Aged_1_101025;Aged_1_10322;Aged_1_10120;Aged_3_54603;Aged_4_33289;Aged_1_34517;Aged_1_109531;Aged_1_121480;Aged_1_104018;Aged_1_102122</t>
  </si>
  <si>
    <t>GGATTAGATACCCTGGTAGTCCACGCCGTAAACGATGAGTGCTAGGTGTTGGGGGCGTCAGGCCCTCTGTGCCGAAGGTAACCCAATAAGCACTCCGCCTGGGGAGTACGGCCGCAAGGCTGAAACTCAAAGGAATTGACGGGGGCCCGCACAAGCGGTGGAGCATGTGGTTTAATTCGAAGCAACGCGAAGAACCTTACCAGGGCTTGACATCCCGCTGACCGGTGCAGAGATGCGCCTTTCCCTTCGGGGACAGCGGTGACAGGTGGTGCATGGTTGTCGTCAGCTCGTGTCGTGAGATGTTGGGTTCAGTCCCGCAACGAGCGCAACCC</t>
  </si>
  <si>
    <t>Aged_1_102697</t>
  </si>
  <si>
    <t>Sphaerobacter_thermophilus</t>
  </si>
  <si>
    <t>silva|CP001823.579562.581058</t>
  </si>
  <si>
    <t>Middle_2_57009;Aged_2_77426;Aged_1_106822;Aged_1_112475;Aged_1_102697;Aged_1_10174;Aged_3_50733;Aged_1_36710;Aged_3_132375;Aged_1_26791;Aged_1_93252;Compost_2_112794;Aged_2_28663;Aged_1_110179;Aged_2_81924;Aged_2_62847;Aged_1_111351;Aged_1_10907;Aged_1_114091;Aged_1_100240;Aged_3_111357;Middle_1_141564;Aged_4_129015;Aged_2_132942;Aged_1_58705;Aged_4_15429;Aged_2_37100;Aged_1_145703;Aged_1_156161;Aged_2_143015</t>
  </si>
  <si>
    <t>GGATTAGATACCCCGGTAGTCCGCGCAGTAAACGCTGTGGACTAGGTGTGGGAGGTGTTGACCCCTTCCGTGCCGGCGCTAACGCAGTAAGTCCACCGCCTGGGGAGTACGGCCGCAAGGCTAAAACTCAAAGGAATTGACGGGGGCCCGCACAAGCAGCGGAGCGTGTGGTTTAATTCGACGCAACGCGCAGAACCTTACCAGGGCTTGACATCCCCGGAACCCCTGGGAAACCGGGGGGTGCCCTTCGGGGAGCCGGGAGACAGGTGCTGCATGGCTGTCGTCAGCTCGTGTCGTGAGATGTTGGGTTAAGTCCCGCAACGAGCGCAACCC</t>
  </si>
  <si>
    <t>Aged_1_127803</t>
  </si>
  <si>
    <t>Anoxybacillus_toebii</t>
  </si>
  <si>
    <t>nt|AY466700.1</t>
  </si>
  <si>
    <t>Aged_4_205521;Aged_1_161439;Aged_1_14309;Aged_1_127803;Aged_1_105806;Aged_4_152281;Aged_1_34260;Aged_1_159133;Aged_1_102443;Aged_1_122301</t>
  </si>
  <si>
    <t>GGATTAGATACCCTGGTAGTCCACGCCGTAAACGATGAGTGCTAGGTGTTGGAGGGGTTTACCCTTCAGTGCTGGAGCTAACGCATTAAGCACTCCGCCTGGGGAGTACGGCCGCAAGGCTGAAACTCAAAGGAATTGACGGGGGCCCGCACAAGCGGTGGAGCATGTGGTTTAATTCGAAGCAACGCGAAGAACCTTACCAGGTCTTGACATCATCCCGACCGCCTGAGAGATCAGGCCTTCCCTTCGGGGACGGGATGACAGGTGGTGCATGGTTGTCGTCAGCTCGTGTCGTGAGATGTTGGGTTAAGTCCCGCAACGAGCGCAACCC</t>
  </si>
  <si>
    <t>Aged_1_12134</t>
  </si>
  <si>
    <t>Geobacillus_thermodenitrificans</t>
  </si>
  <si>
    <t>16SMicrobial|NR_043021.2</t>
  </si>
  <si>
    <t>Geobacillus_MS</t>
  </si>
  <si>
    <t>-;Geobacillus_thermodenitrificans;Geobacillus_tropicalis</t>
  </si>
  <si>
    <t>-;nt|AB028234.1;nt|DQ925489.1;silva|AB028234.1.1491;silva|DQ925489.1.1391</t>
  </si>
  <si>
    <t>-;100.0/100.0;99.701/100.0</t>
  </si>
  <si>
    <t>Aged_2_50792;Compost_1_71020;Aged_1_131534;Aged_1_125247;Aged_1_12134;Aged_1_103070;Aged_3_58516;Aged_1_117333;Aged_1_114517;Aged_1_125921;Aged_1_118468</t>
  </si>
  <si>
    <t>GGATTAGATACCCTGGTAGTCCACGCCGTAAACGATGAGTGCTAAGTGTTAGAGGGGTCACACCCTTTAGTGCTGTAGCTAACGCGATAAGCACTCCGCCTGGGGAGTACGGCCGCAAGGCTGAAACTCAAAGGAATTGACGGGGGCCCGCACAAGCGGTGGAGCATGTGGTTTAATTCGAAGCAACGCGAAGAACCTTACCAGGTCTTGACATCCCCTGACAACCCAAGAGATTGGGCGTTCCCCCTTCGGGGGGACAGGGTGACAGGTGGTGCATGGTTGTCGTCAGCTCGTGTCGTGAGATGTTGGGTTAAGTCCCGCAACGAGCGCAACCC</t>
  </si>
  <si>
    <t>Aged_1_104526</t>
  </si>
  <si>
    <t>Bacillus_borbori</t>
  </si>
  <si>
    <t>16SMicrobial|NR_132725.1</t>
  </si>
  <si>
    <t>nt|NR_132725.1;silva|JX274440.1.1453</t>
  </si>
  <si>
    <t>100.0/100.0;99.7/100.0</t>
  </si>
  <si>
    <t>Aged_1_125565;Aged_1_131003;Aged_1_104526;Aged_1_104696;Aged_3_38866;Compost_1_59868;Aged_1_125197;Aged_1_103280;Aged_1_11757;Aged_1_104223</t>
  </si>
  <si>
    <t>GGATTAGATACCCTGGTAGTCCACGCCGTAAACGATGAGTGCTAAGTGTTAGAGGGTTTCCGCCCTTTAGTGCTGCAGCTAACGCATTAAGCACTCCGCCTGGGGAGTACGGCCGCAAGGCTGAAACTCAAAGGAATTGACGGGGGCCCGCACAAGCGGTGGAGCATGTGGTTTAATTCGAAGCAACGCGAAGAACCTTACCAGGTCTTGACATCCTCTGCTACTTCTAGAGATAGAAGGTTCCCCTTCGGGGGACGGAGTGACAGGTGGTGCATGGTTGTCGTCAGCTCGTGTCGTGAGATGTTGGGTTAAGTCCCGCAACGAGCGCAACCC</t>
  </si>
  <si>
    <t>Aged_1_10104</t>
  </si>
  <si>
    <t>Ureibacillus_thermosphaericus</t>
  </si>
  <si>
    <t>16SMicrobial|NR_040961.1</t>
  </si>
  <si>
    <t>-;Ureibacillus_thermosphaericus</t>
  </si>
  <si>
    <t>-;nt|AB210990.1;silva|AB101594.1.1540</t>
  </si>
  <si>
    <t>-;100.0/100.0;99.7/100.0</t>
  </si>
  <si>
    <t>Aged_1_12261;Aged_2_125295;Aged_1_108557;Aged_1_10470;Aged_1_10104;Aged_1_106284;Compost_2_41536;Aged_3_93767;Aged_1_100699;Aged_1_105275;Aged_1_103478;Aged_1_101992</t>
  </si>
  <si>
    <t>GGATTAGATACCCTGGTAGTCCACGCCGTAAACGATGAGTGCTAAGTGTTAGGGGGTTTCCACCCCTTAGTGCTGCAGCTAACGCATTAAGCACTCCGCCTGGGGAGTACGGTCGCAAGACTGAAACTCAAAGGAATTGACGGGGGCCCGCACAAGCGGTGGAGCATGTGGTTTAATTCGAAGCAACGCGAAGAACCTTACCAGGTCTTGACATCCCGCTGACCGCTATGGAGACATAGCCTTCCCTTCGGGGACAGCGGTGACAGGTGGTGCATGGTTGTCGTCAGCTCGTGTCGTGAGATGTTGGGTTAAGTCCCGCAACGAGCGCAACCC</t>
  </si>
  <si>
    <t>Bacillus_MS_19</t>
  </si>
  <si>
    <t>Aged_1_10054</t>
  </si>
  <si>
    <t>Bacillus_kokeshiiformis;Bacillus_thermolactis</t>
  </si>
  <si>
    <t>nt|AM910183.1;nt|KX155844.1;silva|AM910183.1.1509;silva|KX155844.1.1399</t>
  </si>
  <si>
    <t>Bacillus_MS</t>
  </si>
  <si>
    <t>Aged_1_28449;Aged_1_4188;Aged_4_86878;Aged_1_111110;Aged_1_113019;Aged_1_10054;Aged_1_100720;Aged_2_12874;Compost_1_108594;Aged_2_142471;Aged_2_128867;Compost_1_70328;Aged_1_102270;Aged_1_116541;Aged_1_101093;Aged_1_104491;Aged_1_52172;Aged_3_165288;Aged_3_121959</t>
  </si>
  <si>
    <t>GGATTAGATACCCTGGTAGTCCACGCCGTAAACGATGAGTGCTAAGTGTTGGAGGGTTTCCGCCCTTCAGTGCTGCAGCTAACGCATTAAGCACTCCGCCTGGGGAGTACGGTCGCAAGACTGAAACTCAAAGGAATTGACGGGGACCCGCACAAGCGGTGGAGCATGTGGTTTAATTCGAAGCAACGCGAAGAACCTTACCAGGTCTTGACATCTCCTGACCACCCTAGAGATAGGGCTTTCCCTTCGGGGACAGGATGACAGGTGGTGCATGGTTGTCGTCAGCTCGTGTCGTGAGATGTTGGGTTAAGTCCCGCAACGAGCGCAACCC</t>
  </si>
  <si>
    <t>Aged_1_112288</t>
  </si>
  <si>
    <t>Thermoactinomyces_intermedius;Thermoactinomyces_vulgaris</t>
  </si>
  <si>
    <t>16SMicrobial|NR_041760.1;16SMicrobial|NR_041761.1</t>
  </si>
  <si>
    <t>Thermoactinomyces_MS</t>
  </si>
  <si>
    <t>-;Thermoactinomyces_intermedius;Thermoactinomyces_vulgaris</t>
  </si>
  <si>
    <t>-;nt|AB301910.1;nt|NR_041760.1;silva|AB301910.1.1483;silva|AF138734.1.1504</t>
  </si>
  <si>
    <t>-;100.0/100.0;99.697/100.0</t>
  </si>
  <si>
    <t>Aged_4_51101;Aged_2_33685;Aged_1_103258;Aged_1_101736;Aged_1_112288;Aged_1_107487;Aged_1_105544;Aged_1_101288;Aged_1_102142;Aged_1_102996</t>
  </si>
  <si>
    <t>GGATTAGATACCCTGGTAGTCCACGCCGTAAACGATGAGTGCTAGGTGTTGGGGGGCTACGCCCCTCAGTGCCGAAGGTAACCCATTAAGCACTCCGCCTGGGGAGTACGGCCGCAAGGCTGAAACTCAAAGGAATTGACGGGGGCCCGCACAAGCGGTGGAGCATGTGGTTTAATTCGAAGCAACGCGAAGAACCTTACCAGGGCTTGACATCCCGCTGACCCCTCCAGAGATGGAGGTTTCCTTCGGGACAGCGGTGACAGGTGGTGCATGGTTGTCGTCAGCTCGTGTCGTGAGATGTTGGGTTCAGTCCCGCAACGAGCGCAACCC</t>
  </si>
  <si>
    <t>Aged_1_102814</t>
  </si>
  <si>
    <t>Thermomonospora_curvata</t>
  </si>
  <si>
    <t>16SMicrobial|NR_074614.1</t>
  </si>
  <si>
    <t>nt|CP001738.1;silva|AB588631.1.1469</t>
  </si>
  <si>
    <t>100.0/100.0;99.697/100.0</t>
  </si>
  <si>
    <t>Aged_4_26956;Aged_1_80925;Aged_2_111460;Middle_1_120139;Aged_1_58145;Aged_1_103221;Aged_1_52992;Aged_1_102814;Aged_1_101075;Litter_1_7207;Aged_1_97462;Litter_1_15314;Middle_1_165804;Litter_1_132057;Aged_3_67374;Middle_1_103621;Aged_2_82069;Aged_1_138972;Aged_1_107114;Aged_1_112808;Aged_1_114807;Litter_1_104913</t>
  </si>
  <si>
    <t>GGATTAGATACCCTGGTAGTCCACGCCGTAAACGTTGGGCGCTAGGTGTGGGGTTCTTCCACGGATTCCGCGCCGTAGCTAACGCATTAAGCGCCCCGCCTGGGGAGTACGGCCGCAAGGCTAAAACTCAAAGGAATTGACGGGGGCCCGCACAAGCGGCGGAGCATGTTGCTTAATTCGACGCAACGCGAAGAACCTTACCAAGGCTTGACATCACCCGAAAACCTGCAGAGATGCAGGGTCCCTTCGGGGGCGGGTGACAGGTGGTGCATGGCTGTCGTCAGCTCGTGTCGTGAGATGTTGGGTTAAGTCCCGCAACGAGCGCAACCC</t>
  </si>
  <si>
    <t>Aged_1_100193</t>
  </si>
  <si>
    <t>Symbiobacterium_thermophilum</t>
  </si>
  <si>
    <t>nt|AB004913.1;silva|AB004913.1.1479</t>
  </si>
  <si>
    <t>Aged_4_78939;Aged_1_83776;Aged_1_161494;Aged_1_104357;Aged_1_100330;Aged_1_100193;Aged_1_112934;Compost_1_99303;Compost_3_101590;Aged_3_105431;Aged_2_79746;Compost_4_122149;Aged_1_112160;Aged_1_141222;Aged_1_117742;Aged_1_100532;Aged_3_162620;Aged_3_162198</t>
  </si>
  <si>
    <t>GGATTAGATACCCTGGTAGTCCTAGCCGTAAACGATGAGCGCTATGTGTGAGGGGTATCGACCCCCCTCGTGCAGTAGCTAACGCATTAAGCGCTCCGCCTGGGGAGTACGGCCGCAAGGTTGAAACTCAAAGGAATTGACGGGGGCCCGCACAAGCAGCGGAGCATGTGGTTTAATTCGAAGCAACGCGTAGAACCTTACCAGGGCTTGACATCCACCGAATCCTGCAGAGATGCGGGAGTGCCTCTCTAATGAGAGGAACGGTGAGACAGGTGGTGCATGGTTGTCGTCAGCTCGTGTCGTGAGATGTTGGGTTAAGTCCCGCAACGAGCGCAACCC</t>
  </si>
  <si>
    <t>Aged_1_109807</t>
  </si>
  <si>
    <t>Geobacillus_jurassicus;Geobacillus_kaustophilus;Geobacillus_stearothermophilus;Geobacillus_subterraneus;Geobacillus_thermocatenulatus;Geobacillus_thermoleovorans;Geobacillus_vulcani;Geobacillus_zalihae</t>
  </si>
  <si>
    <t>16SMicrobial|NR_025109.1;16SMicrobial|NR_025426.1;16SMicrobial|NR_040794.1;16SMicrobial|NR_042835.1;16SMicrobial|NR_043020.2;16SMicrobial|NR_114014.1;16SMicrobial|NR_114089.1;16SMicrobial|NR_115286.2</t>
  </si>
  <si>
    <t>Bacillaceae_MS</t>
  </si>
  <si>
    <t>Bacillus_firmus;Geobacillus_icigianus;Geobacillus_jurassicus;Geobacillus_kaustophilus;Geobacillus_lituanicus;Geobacillus_mahadia;Geobacillus_stearothermophilus;Geobacillus_subterraneus;Geobacillus_thermocatenulatus;Geobacillus_thermodenitrificans;Geobacillus_thermoleovorans;Geobacillus_thermoparaffinivorans;Geobacillus_uzenensis;Geobacillus_vulcani;Geobacillus_zalihae</t>
  </si>
  <si>
    <t>nt|AB034836.2;nt|AB919095.1;nt|CP008934.1;nt|CP014342.1;nt|CP017690.1;nt|CP018058.1;nt|JX522538.1;nt|KC252966.1;nt|KF241864.2;nt|KU644138.1;nt|KY744705.1;silva|BASG01000106.1.1464;silva|BATY01000041.13.1495;silva|CP017694.1688172.1689733;silva|DQ309593.1.1552;silva|DQ870752.1.1542;silva|DQ887578.1.746;silva|FN428634.1.1510;silva|FN428689.1.1510;silva|FN666246.1.1510;silva|JPOI01000001.1519086.1520623</t>
  </si>
  <si>
    <t>100.0/100.0</t>
  </si>
  <si>
    <t>Compost_1_8094;Aged_1_101417;Aged_1_117906;Aged_1_109807;Aged_1_1136;Aged_1_24242;Aged_1_52315;Aged_1_136448;Aged_1_153773</t>
  </si>
  <si>
    <t>GGATTAGATACCCTGGTAGTCCACGCCGTAAACGATGAGTGCTAAGTGTTAGAGGGGTCACACCCTTTAGTGCTGCAGCTAACGCGATAAGCACTCCGCCTGGGGAGTACGGCCGCAAGGCTGAAACTCAAAGGAATTGACGGGGGCCCGCACAAGCGGTGGAGCATGTGGTTTAATTCGAAGCAACGCGAAGAACCTTACCAGGTCTTGACATCCCCTGACAACCCAAGAGATTGGGCGTTCCCCCTTCGGGGGGACAGGGTGACAGGTGGTGCATGGTTGTCGTCAGCTCGTGTCGTGAGATGTTGGGTTAAGTCCCGCAACGAGCGCAACCC</t>
  </si>
  <si>
    <t>Aged_2_58439</t>
  </si>
  <si>
    <t>Saccharopolyspora_rectivirgula</t>
  </si>
  <si>
    <t>16SMicrobial|NR_118237.1</t>
  </si>
  <si>
    <t>nt|AB562476.1;silva|AB562476.1.1451</t>
  </si>
  <si>
    <t>100.0/100.0;99.094/100.0;99.698/100.0</t>
  </si>
  <si>
    <t>Compost_1_174115;Compost_2_141115;Aged_2_58439;Aged_1_131861;Aged_3_8169;Aged_3_26336;Aged_1_108483;Aged_2_85947</t>
  </si>
  <si>
    <t>GGATTAGATACCCTGGTAGTCCACGCCGTAAACGGTGGGCGCTAGGTGTGGGGACTGGTTCCACGGTTTCCGTGCCGTAGCTAACGCATTAAGCGCCCCGCCTGGGGAGTACGGCCGCAAGGCTAAAACTCAAAGGAATTGACGGGGGCCCGCACAAGCGGCGGAGCATGTGGATTAATTCGATGCAACGCGAAGAACCTTACCTGGGTTTGACATGCACTGGATCGCCCTAGAGATAGGGTTTCCCTTGTGGCTGGTGCACAGGTGGTGCATGGCTGTCGTCAGCTCGTGTCGTGAGATGTTGGGTTAAGTCCCGCAACGAGCGCAACCC</t>
  </si>
  <si>
    <t>Aged_2_89453</t>
  </si>
  <si>
    <t>Thermomonospora_chromogena</t>
  </si>
  <si>
    <t>16SMicrobial|NR_041740.2</t>
  </si>
  <si>
    <t>-;Thermomonospora_chromogena</t>
  </si>
  <si>
    <t>-;nt|AF116558.1;silva|AF002261.1.1479</t>
  </si>
  <si>
    <t>-;100.0/100.0</t>
  </si>
  <si>
    <t>Aged_1_7996;Aged_3_146766;Aged_4_107635;Aged_2_89453;Aged_2_91094</t>
  </si>
  <si>
    <t>GGCTTAGATACCCTGGTAGTCCACGCTGTAAACGTTGGGCGCTAGGTGTGGGGTTCTTCCACGGGTCCCGTGCCGTAGCTAACGCATTAAGCGCCCCGCCTGGGGAGTACGGCCGCAAGGCTAAAACTCAAAGGAATTGACGGGGGCCCGCACAAGCGGCGGAGCATGTTGCTTAATTCGACGCAACGCGAAGAACCTTACCAAGGTTTGACATCACCCGGATCGCTCCAGAGATGGGGTTTCCCTTCGGGGCTGGGTGACAGGTGGTGCATGGCTGTCGTCAGCTCGTGTCGTGAGATGTTGGGTTAAGTCCCGCAACGAGCGCAACCC</t>
  </si>
  <si>
    <t>GGATTAGATACCCTGGTAGTCCACGCTGTAAACGTTGGGCGCTAGGTGTGGGGTTCTTCCACGGGTCCCGTGCCGTAGCTAACGCATTAAGCGCCCCGCCTGGGGAGTACGGCCGCAAGGCTAAAACTCAAAGGAATTGACGGGGGCCCGCACAAGCGGCGGAGCATGTTGCTTAATTCGACGCAACGCGAAGAACCTTACCAAGGTTTGACATCACCCGGATCGCTCCAGAGATGGGGTTTCCCTTCGGGGCTGGGTGACAGGTGGTGCATGGCTGTCGTCAGCTCGTGTCGTGAGATGTTGGGTTAAGTCCCGCAACGAGCGCAACCC</t>
  </si>
  <si>
    <t>Aged_1_101139</t>
  </si>
  <si>
    <t>Brevibacillus_thermoruber</t>
  </si>
  <si>
    <t>nt|AY196006.1;silva|AY196006.1.1542</t>
  </si>
  <si>
    <t>Aged_1_126750;Aged_1_157438;Aged_1_101139;Aged_1_107233;Aged_1_118470;Aged_1_1155;Aged_1_100687;Aged_1_121051</t>
  </si>
  <si>
    <t>GGATTAGATACCCTGGTAGTCCACGCCGTAAACGATGAGTGCTAGGTGTTGGGGGTTTCAACACCCTCAGTGCCGCAGCTAACGCAATAAGCACTCCGCCTGGGGAGTACGCTCGCAAGAGTGAAACTCAAAGGAATTGACGGGGGCCCGCACAAGCGGTGGAGCATGTGGTTTAATTCGAAGCAACGCGAAGAACCTTACCAGGTCTTGACATCCCGCTGACCGCCCTAGAGATAGGGCTTCCCTTCGGGGCAGCGGTGACAGGTGGTGCATGGTTGTCGTCAGCTCGTGTCGTGAGATGTTGGGTTAAGTCCCGCAACGAGCGCAACCC</t>
  </si>
  <si>
    <t>Aged_1_111932</t>
  </si>
  <si>
    <t>Ureibacillus_terrenus</t>
  </si>
  <si>
    <t>16SMicrobial|NR_025394.1</t>
  </si>
  <si>
    <t>Aged_1_135522;Aged_2_24842;Aged_1_111932;Aged_1_145611;Aged_1_37075;Aged_1_12255;Aged_1_47281;Aged_1_105093</t>
  </si>
  <si>
    <t>GGATTAGATACCCTGGTAGTCCACGCCGTAAACGATGAGTGCTAGGTGTTAGGGGGCTTGCCCCTTAGTGCTGCAGCTAACGCATTAAGCACTCCGCCTGGGGAGTACGGTCGCAAGACTGAAACTCAAAGGAATTGACGGGGGCCCGCACAAGCGGTGGAGCATGTGGTTTAATTCGAAGCAACGCGAAGAACCTTACCAGGTCTTGACATCCCGCTGACCGCCATGGAGACATGGCCTTCCCTTCGGGGACAGCGGTGACAGGTGGTGCATGGTTGTCGTCAGCTCGTGTCGTGAGATGTTGGGTTAAGTCCCGCAACGAGCGCAACCC</t>
  </si>
  <si>
    <t>GGATTAGATACCCTGGTAGTCCACGCCGTAAACGATGAGTGCTAAGTGTTAGGGGGCTTGCCCCTTAGTGCTGCAGCTAACGCATTAAGCACTCCGCCTGGGGAGTACGGTCGCAAGACTGAAACTCAAAGGAATTGACGGGGGCCCGCACAAGCGGTGGAGCATGTGGTTTAATTCGAAGCAACGCGAAGAACCTTACCAGGTCTTGACATCCCGCTGACCGCCATGGAGACATGGCCTTCCCTTCGGGGACAGCGGTGACAGGTGGTGCATGGTTGTCGTCAGCTCGTGTCGTGAGATGTTGGGTTAAGTCCCGCAACGAGCGCAACCC</t>
  </si>
  <si>
    <t>Aged_1_100544</t>
  </si>
  <si>
    <t>Methanosarcina_mazei;Methanosarcina_thermophila</t>
  </si>
  <si>
    <t>nt|AB973357.1;nt|FJ155845.1;silva|AB973357.1.1409;silva|FJ155845.1.622</t>
  </si>
  <si>
    <t>Methanosarcina_MS</t>
  </si>
  <si>
    <t>Aged_3_146503;Aged_2_13252;Aged_4_144543;Aged_1_114230;Aged_1_132376;Aged_1_100544;Aged_1_106884;Aged_3_163735;Aged_3_152089;Aged_4_205537;Aged_1_26809;Aged_1_132457;Aged_1_21472;Aged_1_126109;Aged_3_115784;Aged_2_19112;Aged_1_103408;Aged_1_112385;Aged_1_101616;Aged_1_112094;Aged_1_9828;Aged_1_43454;Aged_2_122673;Aged_2_44401;Aged_3_127276;Aged_1_148811</t>
  </si>
  <si>
    <t>GGATTAGATACCCGGGTAGTCCCAGCCGTAAACGATGCTCGCTAGGTGTCAGGCATGGCGCGACCGTGTCTGGTGCCGCAGGGAAGCCGTGAAGCGAGCCACCTGGGAAGTACGGCCGCAAGGCTGAAACTTAAAGGAATTGGCGGGGGAGCACAACAACGGGTGGAGCCTGCGGTTTAATTGGACTCAACGCCGGACAACTCACCGGGGACGACAGCAATATGTAGGCCAGGCTAAAGACCTTGCCTGAATCGCTGAGAGGAGGTGCATGGCCGTCGCCAGTTCGTACTGTGAAGCATCCTGTTAAGTCAGGCAACGAGCGCAACCC</t>
  </si>
  <si>
    <t>GGATTAGATACCCGGGTAGTCCCAGCCGTAAACGATGCTCGCTAGGTGTCAGGCATGGCGCGACCGTGTCTGGTGCCGCAGGGAAGCCGTGAAGCGAGCCACCTGGGAAGTACGGCCGCAAGGCTGAAACTTAAAGGAATTGGCGGGGGAGCACAACAACGGGTGGAGCCTGCGGTTTAATTGGACTCAACGCCGGACAACTCACCGGGGACGACAGCAATATGTAGGCCAGGCTAAAGACCTTGCCTGAATCGCTGAGAGGAGGTGCATGGCCGTCGCCAGTTCGTACTGTGAAGCATCCTGTTAAGTCAGGCAACGAGCGAGACCC</t>
  </si>
  <si>
    <t>Middle_2_110507</t>
  </si>
  <si>
    <t>Rhodothermus_marinus</t>
  </si>
  <si>
    <t>16SMicrobial|NR_029282.2</t>
  </si>
  <si>
    <t>nt|CP001807.1;silva|AF217494.1.1471</t>
  </si>
  <si>
    <t>100.0/100.0;99.39/100.0;99.695/100.0</t>
  </si>
  <si>
    <t>Middle_2_110507;Middle_2_144687;Middle_1_117907;Middle_2_124457</t>
  </si>
  <si>
    <t>GGATTAGATACCCTGGTAGTCCACGCCGTAAACGATGGATGCTCGGCGTTGCCGCCTTCGGGCGGCAGTGCCTAAGCTAACGCGGTAAGCATCCCACCTGGGGAGTACGGCCGCAAGGTTGAAACTCAAAGGAATTGACGGGGGCCCGCACAAGCGGTGGAGCATGTGGCTTAATTCGATGCTACGCGAGGAACCTTACCTGGGCTCGAACACCACCGGACAGCCCCCGAAAGGGGGTCTCCCGCAAGGGCTGGTGGTGAGGTGCTGCATGGCTGTCGTCAGCTCGTGCCGTGAGGTGTTGGGTTAAGTCCCGCAACGAGCGCAACCC</t>
  </si>
  <si>
    <t>Aged_1_57914</t>
  </si>
  <si>
    <t>Bacillus_thermozeamaize;Caldibacillus_debilis</t>
  </si>
  <si>
    <t>16SMicrobial|NR_029016.1;16SMicrobial|NR_137401.1</t>
  </si>
  <si>
    <t>nt|AB548612.1;nt|NR_137401.1;silva|AB548612.1.1409</t>
  </si>
  <si>
    <t>Aged_1_108133;Aged_2_31505;Aged_1_57914;Aged_1_10226;Aged_1_71125;Aged_1_30123;Aged_1_105907;Aged_2_107689</t>
  </si>
  <si>
    <t>GGATTAGATACCCTGGTAGTCCACGCCGTAAACGATGAGTGCTAAGTGTTAGAGGGGATTGACCCTTTAGTGCTGCAGCTAACGCATTAAGCACTCCGCCTGGGGAGTACGGCCGCAAGGCTGAAACTCAAAGGAATTGACGGGGGCCCGCACAAGCGGTGGAGCATGTGGTTTAATTCGAAGCAACGCGAAGAACCTTACCAGGTCTTGACATCCCGCTGACCGGTCTGGAGACAGGCCTTTCCCTTATGGGACAGCGGTGACAGGTGGTGCATGGTTGTCGTCAGCTCGTGTCGTGAGATGTTGGGTTAAGTCCCGCAACGAGCGCAACCC</t>
  </si>
  <si>
    <t>Aged_1_117298</t>
  </si>
  <si>
    <t>Thermogutta_terrifontis</t>
  </si>
  <si>
    <t>16SMicrobial|NR_134826.1</t>
  </si>
  <si>
    <t>nt|CP018477.1;silva|KC867694.1.1483</t>
  </si>
  <si>
    <t>100.0/100.0;99.41/100.0;99.705/100.0</t>
  </si>
  <si>
    <t>Aged_1_120048;Aged_1_127079;Aged_1_117298;Aged_1_113318;Middle_1_133788;Aged_1_10223;Aged_1_137375;Aged_1_13773;Aged_1_43959;Middle_1_119236</t>
  </si>
  <si>
    <t>GGATTAGATACCCCGGTAGTCCTAGCCCTAAACGATGAGCACTAGACCGAGGAACTCTCCATGGTTTCTTGGTCGTAGGGAAACCGTTAAGTGCTCCGCCTGGGGAGTATGGTCGCAAGGCTGAAACTCAAAGGAATTGACGGGGGCTCACACAAGCGGTGGAGGATGTGGCTTAATTCGAGGCTACGCGAAAAACCTTATCCCGGTCTTGACATGCACGGATTAACCCCGTGAAAGCGGGGCCACGCCTCTCTGAGGTGGAACGTGCACAGGTGCTGCATGGCTGTCGTCAGCTCGTGTCGTGAGATGTCGGGTTAAGTCCCTTAACGAGCGCAACCC</t>
  </si>
  <si>
    <t>GGATTAGATACCCCGGTAGTCCTAGCCCTAAACGATGAGCACTAGACCGAGGAACTCTCCATGGTTTCTTGGTCGTAGGGAAACCGTTAAGTGCTCCGCCTGGGGAGTATGGTCGCAAGGCTGAAACTCAAAGGAATTGACGGGGGCTCACACAAGCGGTGGAGGATGTGGCTTAATTCGAGGCTACGCGAAAAACCTTATCCCGGTCTTGACATGCACGGATTAACCCCGTGAAAGCGGGGCCACGCCTCTCTGAGGTGGAACGTGCACAGGTGCTGCATGGCTGTCGTCAGCTCGTGTCGTGAGATGTCGGGTTAAGTCCCTTAACGAGCGAAACCC</t>
  </si>
  <si>
    <t>Young_2_102343</t>
  </si>
  <si>
    <t>Thermus_thermophilus</t>
  </si>
  <si>
    <t>16SMicrobial|NR_113293.1</t>
  </si>
  <si>
    <t>SpeciesWithAmbiguousDomains_MS</t>
  </si>
  <si>
    <t>Saccharomyces_cerevisiae;Thermus_parvatiensis;Thermus_thermophilus</t>
  </si>
  <si>
    <t>nt|1FJG_A;nt|1S1H_A;silva|AB603517.1.1457;silva|AIJQ01000002.152515.154042</t>
  </si>
  <si>
    <t>Young_1_149404;Young_1_112511;Young_2_102343;Young_1_102576;Young_2_100334;Young_2_100950;Young_1_36178;Young_1_39618</t>
  </si>
  <si>
    <t>GGATTAGATACCCGGGTAGTCCACGCCCTAAACGATGCGCGCTAGGTCTCTGGGTCTCCTGGGGGCCGAAGCTAACGCGTTAAGCGCGCCGCCTGGGGAGTACGGCCGCAAGGCTGAAACTCAAAGGAATTGACGGGGGCCCGCACAAGCGGTGGAGCATGTGGTTTAATTCGAAGCAACGCGAAGAACCTTACCAGGCCTTGACATGCTAGGGAACCCGGGTGAAAGCCTGGGGTGCCCCGCGAGGGGAGCCCTAGCACAGGTGCTGCATGGCCGTCGTCAGCTCGTGCCGTGAGGTGTTGGGTTAAGTCCCGCAACGAGCGCAACCC</t>
  </si>
  <si>
    <t>Aged_2_103965</t>
  </si>
  <si>
    <t>Saccharomonospora_glauca</t>
  </si>
  <si>
    <t>16SMicrobial|NR_027229.1</t>
  </si>
  <si>
    <t>nt|AF139879.1;silva|AF139879.1.1479</t>
  </si>
  <si>
    <t>Aged_1_27142;Compost_2_101375;Aged_2_103965;Aged_2_102018;Aged_2_114985;Aged_4_66080;Aged_1_137937;Aged_2_132020</t>
  </si>
  <si>
    <t>GGATTAGATACCCTGGTAGTCCACGCCGTAAACGTTGGGCGCTAGGTGTGGGGTGCTGTTCACGTGTCCCGTGCCGTAGCTAACGCATTAAGCGCCCCGCCTGGGGAGTACGGCCGCAAGGCTAAAACTCAAAGGAATTGACGGGGGCCCGCACAAGCGGCGGAGCATGTGGATTAATTCGATGCAACGCGAAGAACCTTACCTGGGCTTGACATGCACCGGATCGGCGTAGAGATACGTCTTCCCTTGTGGCTGGTGCACAGGTGGTGCATGGCTGTCGTCAGCTCGTGTCGTGAGATGTTGGGTTAAGTCCCGCAACGAGCGCAACCC</t>
  </si>
  <si>
    <t>Aged_1_138430</t>
  </si>
  <si>
    <t>Thermobacillus_composti</t>
  </si>
  <si>
    <t>16SMicrobial|NR_041449.1</t>
  </si>
  <si>
    <t>nt|CP003255.1;silva|AB254031.1.1528</t>
  </si>
  <si>
    <t>100.0/100.0;99.399/100.0;99.7/100.0</t>
  </si>
  <si>
    <t>Aged_2_115497;Aged_1_38652;Aged_1_138430;Aged_1_57174;Aged_1_97037;Aged_2_10755;Aged_2_28587;Aged_1_109983</t>
  </si>
  <si>
    <t>GGATTAGATACCCTGGTAGTCCACGCCGTAAACGATGAATGCTAGGTGTCAGGGGTTTCGAGACCCTTGGTGCCGAAGTTAACACATTAAGCATTCCGCCTGGGGAGTACGGCCGCAAGGCTGAAACTCAAAGGAATTGACGGGGACCCGCACAAGCAGTGGAGCATGTGGTTTAATTCGAAGCAACGCGAAGAACCTTACCAGGTCTTGACATCCCTCTGAATACGCCAGAGATGGTGTAGGCCCTTCGGGGACAGAGGAGACAGGTGGTGCATGGTTGTCGTCAGCTCGTGTCGTGAGATGTTGGGTTAAGTCCCGCAACGAGCGCAACCC</t>
  </si>
  <si>
    <t>Aged_1_100799</t>
  </si>
  <si>
    <t>Thermopolyspora_flexuosa</t>
  </si>
  <si>
    <t>nt|JX255731.1;silva|JX255731.1.1196</t>
  </si>
  <si>
    <t>Aged_1_119294;Aged_1_149267;Aged_1_100799;Aged_1_100175;Aged_4_1548;Compost_3_126584;Aged_1_37037;Aged_1_128878;Aged_1_108509;Aged_1_106176</t>
  </si>
  <si>
    <t>GGATTAGATACCCTGGTAGTCCACGCCGTAAACGTTGGGCGCTAGGTGTGGGGTTCTTCCACGGGCTCCGTGCCGTAGCTAACGCATTAAGCGCCCCGCCTGGGGAGTACGGCCGCAAGGCTAAAACTCAAAGGAATTGACGGGGGCCCGCACAAGCGGCGGAGCATGTTGCTTAATTCGACGCAACGCGAAGAACCTTACCAAGGCTTGACATCACCCGGAAACGTCCAGAGATGGGCGCTCCCTTCGGGGCTGGGTGACAGGTGGTGCATGGCTGTCGTCAGCTCGTGTCGTGAGATGTTGGGTTAAGTCCCGCAACGAGCGCAACCC</t>
  </si>
  <si>
    <t>Aged_2_122955</t>
  </si>
  <si>
    <t>Bacillus_aerius;Bacillus_altitudinis;Bacillus_australimaris;Bacillus_pumilus;Bacillus_safensis;Bacillus_stratosphericus;Bacillus_xiamenensis;Bacillus_zhangzhouensis</t>
  </si>
  <si>
    <t>16SMicrobial|NR_041794.1;16SMicrobial|NR_042336.1;16SMicrobial|NR_042337.1;16SMicrobial|NR_043242.1;16SMicrobial|NR_118439.1;16SMicrobial|NR_148244.1;16SMicrobial|NR_148786.1;16SMicrobial|NR_148787.1</t>
  </si>
  <si>
    <t>Bacteria_MS</t>
  </si>
  <si>
    <t>Bacillales_pumilus;Bacillales_safensis;Bacillales_xiamenensis;Bacillus_aerius;Bacillus_aerophilus;Bacillus_altitudinis;Bacillus_amyloliquefaciens;Bacillus_australimaris;Bacillus_mojavensis;Bacillus_pumilus;Bacillus_safensis;Bacillus_stratosphericus;Bacillus_subtilis;Bacillus_xiamenensis;Bacillus_zhangzhouensis;Enterobacter_tabaci</t>
  </si>
  <si>
    <t>nt|CP022319.2;nt|CP026008.1;nt|CP029464.1;nt|CP032830.1;nt|LC424992.1;nt|MG547928.1;nt|MG554645.1;nt|MG593979.1;nt|MG705798.1;nt|MG705900.1;nt|MH229993.1;silva|ABRX01000003.227653.229181;silva|AMSH01000114.63.1615;silva|APAS01000002.123.1651;silva|ASJC01000029.1.1549;silva|ASJD01000027.1.1549;silva|CP017786.1460006.1461556;silva|CYHK01000023.1.778;silva|JOTP01000061.52.1572;silva|JXRO01000013.5.1533;silva|KJ848521.1.1440</t>
  </si>
  <si>
    <t>Aged_2_125436;Aged_4_102326;Aged_2_122955;Aged_1_29892;Aged_3_103119;Aged_4_142419;Aged_1_65413;Aged_2_112574</t>
  </si>
  <si>
    <t>GGATTAGATACCCTGGTAGTCCACGCCGTAAACGATGAGTGCTAAGTGTTAGGGGGTTTCCGCCCCTTAGTGCTGCAGCTAACGCATTAAGCACTCCGCCTGGGGAGTACGGTCGCAAGACTGAAACTCAAAGGAATTGACGGGGGCCCGCACAAGCGGTGGAGCATGTGGTTTAATTCGAAGCAACGCGAAGAACCTTACCAGGTCTTGACATCCTCTGACAACCCTAGAGATAGGGCTTTCCCTTCGGGGACAGAGTGACAGGTGGTGCATGGTTGTCGTCAGCTCGTGTCGTGAGATGTTGGGTTAAGTCCCGCAACGAGCGCAACCC</t>
  </si>
  <si>
    <t>Aged_1_133321</t>
  </si>
  <si>
    <t>Thermoleophilum_album</t>
  </si>
  <si>
    <t>nt|AJ458463.1;silva|AJ458463.1.1457</t>
  </si>
  <si>
    <t>Thermoleophilia</t>
  </si>
  <si>
    <t>Thermoleophilales</t>
  </si>
  <si>
    <t>Thermoleophilaceae</t>
  </si>
  <si>
    <t>Thermoleophilum</t>
  </si>
  <si>
    <t>Aged_1_22655;Aged_1_106159;Aged_1_133321;Aged_1_116531;Aged_1_153055;Aged_1_101752;Aged_1_112520;Aged_1_143923</t>
  </si>
  <si>
    <t>GGATTAGATACCCTGGTAGTCCACGCCGTAAACGATGGGCACTAGGTGTGGGGGGTAGCCGACTCCCTCCGTGCCGAAGCTAACGCATTAAGTGCCCCGCCTGGGGAGTACGGCCGCAAGGCTAAAACTCAAAGGAATTGACGGGGGCCCGCACAAGCGGCGGAGCATGTGGTTTAATTCGACGCAACGCGAAGAACCTTACCTGGGCTTGACATGCAGGTGACAGCCGGGGAAACCCGGTCTCCCTTCGGGGCACCTGCACAGGTGGTGCATGGCTGTCGTCAGCTCGTGTCGTGAGATGTTGGGTTAAGTCCCGCAACGAGCGCAACCC</t>
  </si>
  <si>
    <t>Aged_1_102088</t>
  </si>
  <si>
    <t>Bacillus_aerius;Bacillus_glycinifermentans;Bacillus_haynesii;Bacillus_licheniformis;Bacillus_paralicheniformis</t>
  </si>
  <si>
    <t>16SMicrobial|NR_042338.1;16SMicrobial|NR_116023.1;16SMicrobial|NR_137407.1;16SMicrobial|NR_137421.1;16SMicrobial|NR_157609.1</t>
  </si>
  <si>
    <t>Bacilli_MS</t>
  </si>
  <si>
    <t>Bacillales_aerius;Bacillales_licheniformis;Bacillales_sonorensis;Bacillales_subtilis;Bacillus_aerius;Bacillus_amyloliquefaciens;Bacillus_cereus;Bacillus_glycinifermentans;Bacillus_haynesii;Bacillus_licheniformis;Bacillus_mojavensis;Bacillus_paralicheniformis;Bacillus_sonorensis;Bacillus_subtilis;Bacillus_velezensis;Streptococcus_mutans</t>
  </si>
  <si>
    <t>nt|CP021970.1;nt|CP023665.1;nt|CP035232.1;nt|LT986226.1;nt|MF506755.1;nt|MG705609.1;nt|MG995013.1;nt|MH031691.1;nt|MH173808.1;nt|MH753629.1;nt|MH753656.1;silva|AJLV01000007.2.1465;silva|AZSK01000009.91.1398;silva|AZYP01000167.828.1651;silva|KC443099.1.1527;silva|KC883974.1.1418;silva|KF029598.1.1383;silva|KJ622304.1.1458;silva|KM817233.1.1516;silva|KP164479.1.1244;silva|LECV01000103.1.1255</t>
  </si>
  <si>
    <t>Aged_1_13822;Aged_1_149155;Aged_1_102088;Aged_1_122792;Aged_1_108904;Aged_1_131403;Aged_1_102763;Aged_1_129060</t>
  </si>
  <si>
    <t>GGATTAGATACCCTGGTAGTCCACGCCGTAAACGATGAGTGCTAAGTGTTAGAGGGTTTCCGCCCTTTAGTGCTGCAGCAAACGCATTAAGCACTCCGCCTGGGGAGTACGGTCGCAAGACTGAAACTCAAAGGAATTGACGGGGGCCCGCACAAGCGGTGGAGCATGTGGTTTAATTCGAAGCAACGCGAAGAACCTTACCAGGTCTTGACATCCTCTGACAACCCTAGAGATAGGGCTTCCCCTTCGGGGGCAGAGTGACAGGTGGTGCATGGTTGTCGTCAGCTCGTGTCGTGAGATGTTGGGTTAAGTCCCGCAACGAGCGCAACCC</t>
  </si>
  <si>
    <t>Aged_1_2402</t>
  </si>
  <si>
    <t>nt|CP003029.1</t>
  </si>
  <si>
    <t>Middle_2_71487;Middle_1_180694;Aged_1_2402;Middle_1_116418;Middle_1_150656;Middle_2_156136;Middle_1_117790;Aged_1_107812</t>
  </si>
  <si>
    <t>GGATTAGATACCCTGGTAGTCCACGCCGTAAACGATGGATGCTCGGCGTTGTCGCCTTCGGGTGGCAGTGCCTAAGCTAACGCGTTAAGCATCCCACCTGGGGAGTACGGCCGCAAGGCTGAAACTCAAAGGAATTGACGGGGGCCCGCACAAGCGGTGGAGCATGTGGCTTAATTCGATGCTACGCGAGGAACCTTACCTGGGCTCGAACACCACCGGACAGCCCCCGAAAGGGGGTCTCCCGCAAGGGCTGGTGGTGAGGTGCTGCATGGCTGTCGTCAGCTCGTGCCGTGAGGTGTTGGGTTAAGTCCCGCAACGAGCGCAACCC</t>
  </si>
  <si>
    <t>Aged_1_102615</t>
  </si>
  <si>
    <t>nt|AM932261.1;silva|AM932261.1.1427</t>
  </si>
  <si>
    <t>Aged_2_106529;Aged_1_10136;Aged_1_102615;Aged_1_102901;Aged_1_101753;Aged_1_147846;Aged_1_124828;Aged_1_139566</t>
  </si>
  <si>
    <t>GGATTAGATACCCTGGTAGTCCACGCTGTAAACGTTGGGCGCTAGGTGTGGGGTTCTTCCACGGGTCCCGTGCCGTAGCTAACGCATTAAGCGCCCCGCCTGGGGAGTACGGCCGCAAGGCTAAAACTCAAAGGAATTGACGGGGGCCCGCACAAGCGGCGGAGCATGTTGCTTAATTCGATGCAACGCGAAGAACCTTACCAAGGTTTGACATCACCCGGATCGCTCCAGAGATGGGGTTTCCCTTCGGGGCTGGGTGACAGGTGGTGCATGGCTGTCGTCAGCTCGTGTCGTGAGATGTTGGGTTAAGTCCCGCAACGAGCGCAACCC</t>
  </si>
  <si>
    <t>Aged_1_120505</t>
  </si>
  <si>
    <t>Planifilum_fulgidum</t>
  </si>
  <si>
    <t>16SMicrobial|NR_040939.1</t>
  </si>
  <si>
    <t>nt|NR_040939.1;silva|AB088362.1.1516</t>
  </si>
  <si>
    <t>Aged_2_136619;Aged_1_69157;Aged_1_120505;Aged_1_43681;Aged_1_90310;Aged_1_108112;Aged_1_37601;Aged_1_158637</t>
  </si>
  <si>
    <t>GGATTAGATACCCTGGTAGTCCACGCCGTAAACGATGAGTGCTAGGTGTTGGGGGCGTCAGGCCCTCTGTGCCGAAGGTAACCCAATAAGCACTCCGCCTGGGGAGTACGGCCGCAAGGCTGAAACTCAAAGGAATTGACGGGGGCCCGCACAAGCGGTGGAGCATGTGGTTTAATTCGAAGCAACGCGAAGAACCTTACCAGGGCTTGACATCCCGCTGACCGGTGCAGAGATGTGCCCTTCCCTTCGGGGACAGCGGTGACAGGTGGTGCATGGTTGTCGTCAGCTCGTGTCGTGAGATGTTGGGTTCAGTCCCGCAACGAGCGCAACCC</t>
  </si>
  <si>
    <t>Aged_1_1071</t>
  </si>
  <si>
    <t>Lysinibacillus_chungkukjangi;Lysinibacillus_endophyticus</t>
  </si>
  <si>
    <t>16SMicrobial|NR_109669.1;16SMicrobial|NR_146821.1</t>
  </si>
  <si>
    <t>Lysinibacillus_MS</t>
  </si>
  <si>
    <t>Lysinibacillus_chungkukjangi;Lysinibacillus_endophyticus;Lysinibacillus_halotolerans;Lysinibacillus_massiliensis;Lysinibacillus_sinduriensis;Lysinibacillus_xylanilyticus;Lysinibacillus_xyleni</t>
  </si>
  <si>
    <t>nt|EU434513.1;nt|FN179487.2;nt|KC708560.1;nt|KP877500.1;nt|KT719447.1;nt|KX588581.1;nt|NR_146821.1;silva|EU434513.1.1465;silva|FN179487.1.1455;silva|JX217747.1.1493;silva|KC708560.1.1404;silva|KP334990.1.1510;silva|KT719447.1.1455;silva|KX588581.1.1434</t>
  </si>
  <si>
    <t>Aged_1_106101;Aged_2_46907;Aged_1_1071;Aged_1_102657;Aged_1_118699;Aged_1_161248;Aged_1_100117;Aged_1_137057</t>
  </si>
  <si>
    <t>GGATTAGATACCCTGGTAGTCCACGCCGTAAACGATGAGTGCTAAGTGTTAGGGGGTTTCCGCCCCTTAGTGCTGCAGCTAACGCATTAAGCACTCCGCCTGGGGAGTACGGTCGCAAGACTGAAACTCAAAGGAATTGACGGGGGCCCGCACAAGCGGTGGAGCATGTGGTTTAATTCGAAGCAACGCGAAGAACCTTACCAGGTCTTGACATCCCATTGACCGCTATGGAGACATAGCTTTCCCTTCGGGGACAGTGGTGACAGGTGGTGCATGGTTGTCGTCAGCTCGTGTCGTGAGATGTTGGGTTAAGTCCCGCAACGAGCGCAACCC</t>
  </si>
  <si>
    <t>Aged_1_100644</t>
  </si>
  <si>
    <t>Brevibacillus_agri;Brevibacillus_brevis;Brevibacillus_centrosporus;Brevibacillus_choshinensis;Brevibacillus_fluminis;Brevibacillus_formosus;Brevibacillus_gelatini;Brevibacillus_limnophilus;Brevibacillus_nitrificans;Brevibacillus_parabrevis;Brevibacillus_reuszeri</t>
  </si>
  <si>
    <t>16SMicrobial|NR_024822.1;16SMicrobial|NR_040979.1;16SMicrobial|NR_040980.1;16SMicrobial|NR_040981.1;16SMicrobial|NR_040983.1;16SMicrobial|NR_041524.1;16SMicrobial|NR_112211.1;16SMicrobial|NR_112926.1;16SMicrobial|NR_113802.1;16SMicrobial|NR_116293.1;16SMicrobial|NR_148616.1</t>
  </si>
  <si>
    <t>Bacillales_MS</t>
  </si>
  <si>
    <t>Aneurinibacillus_aneurinilyticus;Bacillus_amyloliquefaciens;Bacillus_flexus;Brevibacillus_agri;Brevibacillus_brevis;Brevibacillus_centrosporus;Brevibacillus_choshinensis;Brevibacillus_fluminis;Brevibacillus_formosus;Brevibacillus_gelatini;Brevibacillus_levickii;Brevibacillus_limnophilus;Brevibacillus_nitrificans;Brevibacillus_parabrevis;Brevibacillus_reuszeri</t>
  </si>
  <si>
    <t>nt|AB680065.1;nt|AB680888.1;nt|AB681205.1;nt|CP018145.1;nt|HQ831405.1;nt|HQ844458.1;nt|JN663805.1;nt|JN999877.1;nt|JX992848.1;nt|KF817652.1;nt|KM894191.1;silva|AB039334.1.1532;silva|AB101593.1.1486;silva|AB112712.1.1486;silva|AB112713.1.1486;silva|AB112714.1.1486;silva|AB112717.1.1501;silva|AB112719.1.1486;silva|AB507254.1.1491;silva|AB680946.1.1461;silva|EU375457.1.1413;silva|JX992848.1.916</t>
  </si>
  <si>
    <t>Brevibacillus_MS</t>
  </si>
  <si>
    <t>Aged_1_156533;Aged_1_120944;Aged_1_100644;Aged_1_100805;Aged_2_109241;Aged_1_32888;Aged_1_119800;Aged_1_109806</t>
  </si>
  <si>
    <t>GGATTAGATACCCTGGTAGTCCACGCCGTAAACGATGAGTGCTAGGTGTTGGGGGTTTCAATACCCTCAGTGCCGCAGCTAACGCAATAAGCACTCCGCCTGGGGAGTACGCTCGCAAGAGTGAAACTCAAAGGAATTGACGGGGGCCCGCACAAGCGGTGGAGCATGTGGTTTAATTCGAAGCAACGCGAAGAACCTTACCAGGTCTTGACATCCCGCTGACCGCTCTGGAGACAGAGCTTCCCTTCGGGGCAGCGGTGACAGGTGGTGCATGGTTGTCGTCAGCTCGTGTCGTGAGATGTTGGGTTAAGTCCCGCAACGAGCGCAACCC</t>
  </si>
  <si>
    <t>Litter_1_100705</t>
  </si>
  <si>
    <t>Streptococcus_equinus</t>
  </si>
  <si>
    <t>16SMicrobial|NR_042052.1</t>
  </si>
  <si>
    <t>Streptococcus_MS</t>
  </si>
  <si>
    <t>Streptococcus_equinus;Streptococcus_gallolyticus;Streptococcus_lutetiensis</t>
  </si>
  <si>
    <t>nt|AF323911.1;nt|DQ098875.1;nt|EU163444.1;silva|AB680295.1.1467;silva|AF323911.1.1535;silva|EU163444.1.1502</t>
  </si>
  <si>
    <t>Litter_1_112983;Aged_4_22333;Litter_1_100705;Litter_1_102169;Litter_1_103498;Litter_1_117550;Litter_1_100351;Aged_4_197802</t>
  </si>
  <si>
    <t>GGATTAGATACCCTGGTAGTCCACGCCGTAAACGATGAGTGCTAGGTGTTAGGCCCTTTCCGGGGCTTAGTGCCGCAGCTAACGCATTAAGCACTCCGCCTGGGGAGTACGACCGCAAGGTTGAAACTCAAAGGAATTGACGGGGGCCCGCACAAGCGGTGGAGCATGTGGTTTAATTCGAAGCAACGCGAAGAACCTTACCAGGTCTTGACATCCCGATGCTATTTCTAGAGATAGGAAGTTTCTTCGGAACATCGGTGACAGGTGGTGCATGGTTGTCGTCAGCTCGTGTCGTGAGATGTTGGGTTAAGTCCCGCAACGAGCGCAACCC</t>
  </si>
  <si>
    <t>Aged_1_112994</t>
  </si>
  <si>
    <t>16SMicrobial|NR_102440.1</t>
  </si>
  <si>
    <t>nt|CP003255.1;silva|CP003255.1602579.1604027</t>
  </si>
  <si>
    <t>Aged_1_125581;Aged_1_81190;Aged_1_112994;Aged_1_145283;Aged_1_75154;Aged_1_117233;Aged_1_24951;Aged_1_15991</t>
  </si>
  <si>
    <t>GGATTAGATACCCTGGTAGTCCACGCCGTAAACGATGAATGCTAGGTGTCAGGGGTTTCGAGACCCTTGGTGCCGAAGTTAACACATTAAGCATTCCGCCTGGGGAGTACGGCCGCAAGGCTGAAACTCAAAGGAATTGACGGGGACCCGCACAAGCAGTGGAGCATGTGGTTTAATTCGAAGCAACGCGAAGAACCTTACCAGGTCTTGACATCCCTCTGAATACGCCAGAGATGGGGTAGGCCCTTCGGGGACAGAGGAGACAGGTGGTGCATGGTTGTCGTCAGCTCGTGTCGTGAGATGTTGGGTTAAGTCCCGCAACGAGCGCAACCC</t>
  </si>
  <si>
    <t>Aged_1_118063</t>
  </si>
  <si>
    <t>Laceyella_sacchari;Laceyella_tengchongensis</t>
  </si>
  <si>
    <t>16SMicrobial|NR_041997.1;16SMicrobial|NR_116662.1</t>
  </si>
  <si>
    <t>Laceyella_MS</t>
  </si>
  <si>
    <t>nt|AF138737.1;nt|LC107507.1;silva|AF138737.1.1459;silva|FJ426598.1.1398</t>
  </si>
  <si>
    <t>100.0/100.0;99.696/100.0</t>
  </si>
  <si>
    <t>Aged_1_111224;Aged_1_2631;Aged_1_118063;Aged_1_138569;Aged_1_114236;Aged_1_37180;Aged_1_104053;Aged_1_106677</t>
  </si>
  <si>
    <t>GGATTAGATACCCTGGTAGTCCACGCCGTAAACGATGAGTGCTAGGTGTCGGGGGGTCCTACCCTCGGTGCCGAAGGTAACCCATTAAGCACTCCGCCTGGGGAGTACGGCCGCAAGGCTGAAACTCAAAGGAATTGACGGGGGCCCGCACAAGCGGTGGAGCATGTGGTTTAATTCGAAGCAACGCGAAGAACCTTACCAGGGCTTGACATCCCGCTGACCGCTCCAGAGATGGAGCTTCCCTTCGGGGCAGCGGTGACAGGTGGTGCATGGTTGTCGTCAGCTCGTGTCGTGAGATGTTGGGTTCAGTCCCGCAACGAGCGCAACCC</t>
  </si>
  <si>
    <t>Aged_2_80220</t>
  </si>
  <si>
    <t>Streptomyces_albogriseolus;Streptomyces_deserti;Streptomyces_griseosporeus;Streptomyces_longispororuber;Streptomyces_lusitanus;Streptomyces_thermocarboxydus;Streptomyces_thermocoprophilus;Streptomyces_viridodiastaticus</t>
  </si>
  <si>
    <t>16SMicrobial|NR_026072.1;16SMicrobial|NR_041140.1;16SMicrobial|NR_041143.1;16SMicrobial|NR_041147.1;16SMicrobial|NR_043367.1;16SMicrobial|NR_112297.1;16SMicrobial|NR_112594.1;16SMicrobial|NR_117576.1</t>
  </si>
  <si>
    <t>Streptomyces_MS</t>
  </si>
  <si>
    <t>Streptomyces_actuosus;Streptomyces_albogriseolus;Streptomyces_althioticus;Streptomyces_atrovirens;Streptomyces_aureus;Streptomyces_deserti;Streptomyces_fumigatiscleroticus;Streptomyces_griseosporeus;Streptomyces_longispororuber;Streptomyces_lusitanus;Streptomyces_parvulus;Streptomyces_piloviolofuscus;Streptomyces_thermocarboxydus;Streptomyces_thermocoprophilus;Streptomyces_thermoluteus;Streptomyces_viridodiastaticus</t>
  </si>
  <si>
    <t>nt|AB098079.1;nt|AJ494865.1;nt|AY999873.1;nt|CP029788.1;nt|EU570634.1;nt|EU593734.1;nt|HQ132772.1;nt|JX860368.1;nt|JX860396.1;nt|KF730771.1;nt|KP348004.1;silva|AB098079.1.1450;silva|AB184180.1.1436;silva|AB184317.1.1475;silva|AB184419.1.1468;silva|AB184424.1.1444;silva|AB184440.1.1429;silva|AB184581.1.1478;silva|AB249938.1.1483;silva|EF371429.1.1492;silva|EU570634.1.1419;silva|EU593734.1.1414</t>
  </si>
  <si>
    <t>Aged_2_79159;Aged_1_142380;Aged_2_80220;Aged_1_4765;Aged_4_85887;Aged_4_105888;Aged_3_147335;Aged_3_150776</t>
  </si>
  <si>
    <t>GGATTAGATACCCTGGTAGTCCACGCCGTAAACGGTGGGCACTAGGTGTGGGCGACATTCCACGTCGTCCGTGCCGCAGCTAACGCATTAAGTGCCCCGCCTGGGGAGTACGGCCGCAAGGCTAAAACTCAAAGGAATTGACGGGGGCCCGCACAAGCGGCGGAGCATGTGGCTTAATTCGACGCAACGCGAAGAACCTTACCAAGGCTTGACATACACCGGAAACGTCCAGAGATGGGCGCCCCCTTGTGGTCGGTGTACAGGTGGTGCATGGCTGTCGTCAGCTCGTGTCGTGAGATGTTGGGTTAAGTCCCGCAACGAGCGCAACCC</t>
  </si>
  <si>
    <t>Aged_1_106197</t>
  </si>
  <si>
    <t>Herbinix_hemicellulosilytica</t>
  </si>
  <si>
    <t>nt|MK431704.1;silva|CVTD020000024.162223.163134</t>
  </si>
  <si>
    <t>Aged_1_134842;Aged_1_13496;Aged_1_106197;Aged_1_117014;Aged_1_120061;Aged_1_148471;Aged_1_121198;Aged_1_160937</t>
  </si>
  <si>
    <t>GGATTAGATACCCTGGTAGTCCACGCCGTAAACGATGAATACTAGGTGTCGGGGGTCAAAAGACCTTCGGTGCCGTCGCAAACGCATTAAGTATTCCACCTGGGGAGTACGTTCGCAAGAATGAAACTCAAAGGAATTGACGGGGACCCGCACAAGCGGTGGAGCATGTGGTTTAATTCGAAGCAACGCGAAGAACCTTACCAGGCCTTGACATCCCATTGACCGGTCCTTAACCGGACCTTTCCTTCGGGACAATGGAGACAGGTGGTGCATGGTTGTCGTCAGCTCGTGTCGTGAGATGTTGGGTTAAGTCCCGCAACGAGCGCAACCC</t>
  </si>
  <si>
    <t>Aged_1_130246</t>
  </si>
  <si>
    <t>Thermobifida_alba</t>
  </si>
  <si>
    <t>16SMicrobial|NR_037093.1</t>
  </si>
  <si>
    <t>nt|AB298782.1;silva|AB298782.1.1446</t>
  </si>
  <si>
    <t>Compost_2_22336;Litter_1_126622;Aged_1_130246;Aged_3_172347;Aged_1_77745;Compost_3_46073;Aged_4_141688;Compost_4_118573</t>
  </si>
  <si>
    <t>GGATTAGATACCCTGGTAGTCCACGCCGTAAACGTTGGGCGCTAGGTGTGGGGACTTTCCACGGTTTCCGTGCCGTAGCTAACGCATTAAGCGCCCCGCCTGGGGAGTACGGCCGCAAGGCTAAAACTCAAAGGAATTGACGGGGGCCCGCACAAGCGGCGGAGCATGTTGCTTAATTCGACGCAACGCGAAGAACCTTACCAAGGTTTGACATCACCGGTAATCCTCCAGAGATGGGGGGTCCTTCGGGGATCGGTGACAGGTGGTGCATGGCTGTCGTCAGCTCGTGTCGTGAGATGTTGGGTTAAGTCCCGCAACGAGCGCAACCC</t>
  </si>
  <si>
    <t>Aged_1_146424</t>
  </si>
  <si>
    <t>Micromonospora_pallida</t>
  </si>
  <si>
    <t>16SMicrobial|NR_044884.1</t>
  </si>
  <si>
    <t>Aged_1_107040;Aged_2_145415;Aged_1_146424;Aged_1_102810;Aged_3_109457;Aged_1_48791;Aged_1_146669;Aged_1_125076</t>
  </si>
  <si>
    <t>GGATTAGATACCCTGGTAGTCCACGCTGTAAACGTTGGGCGCTAGGTGTGGGGGGCCTCTCCGGCTCTCTGTGCCGCAGCTAACGCATTAAGCGCCCCGCCTGGGGAGTACGGCCGCAAGGCTAAAACTCAAAGGAATTGACGGGGGCCCGCACAAGCGGCGGAGCATGCGGATTAATTCGATGCAACGCGAAGAACCTTACCTGGGTTTGACATGGCCGCAAAACCTGCAGAGATGTAGGGTCCTTCGGGGGCGGTCACAGGTGGTGCATGGCTGTCGTCAGCTCGTGTCGTGAGATGTTGGGTTAAGTCCCGCAACGAGCGCAACCC</t>
  </si>
  <si>
    <t>GGATTAGATACCCTGGTAGTCCACGCTGTAAACGTTGGGCGCTAGGTGTGGGGGGCCTCTCCGGTTCTCTGTGCCGCAGCTAACGCATTAAGCGCCCCGCCTGGGGAGTACGGCCGCAAGGCTAAAACTCAAAGGAATTGACGGGGGCCCGCACAAGCGGCGGAGCATGCGGATTAATTCGATGCAACGCGAAGAACCTTACCTGGGTTTGACATGGCCGCAAAACCTGCAGAGATGTAGGGTCCTTCGGGGGCGGTCACAGGTGGTGCATGGCTGTCGTCAGCTCGTGTCGTGAGATGTTGGGTTAAGTCCCGCAACGAGCGCAACCC</t>
  </si>
  <si>
    <t>Aged_1_124574</t>
  </si>
  <si>
    <t>Bacillus_thermoterrestris;Geobacillus_kaustophilus;Parageobacillus_caldoxylosilyticus</t>
  </si>
  <si>
    <t>nt|AB682661.1;nt|AJ271738.1;nt|FJ823105.2;silva|FJ823105.1.1486</t>
  </si>
  <si>
    <t>Aged_1_55888;Aged_1_57958;Aged_1_124574;Aged_1_107057;Aged_2_105223;Aged_1_107728;Aged_1_120764;Aged_1_142626</t>
  </si>
  <si>
    <t>GGATTAGATACCCTGGTAGTCCACGCCGTAAACGATGAGTGCTAAGTGTTAGAGGGGTCAAACCCTTTAGTGCTGTAGCTAACGCGTTAAGCACTCCGCCTGGGGAGTACGGCCGCAAGGCTGAAACTCAAAGGAATTGACGGGGGCCCGCACAAGCGGTGGAGCATGTGGTTTAATTCGAAGCAACGCGAAGAACCTTACCAGGTCTTGACATCCCCTGACAACCCTGGAGACAGGGCGTTCCCCCTTCGGGGGGACAGGGTGACAGGTGGTGCATGGTTGTCGTCAGCTCGTGTCGTGAGATGTTGGGTTAAGTCCCGCAACGAGCGCAACCC</t>
  </si>
  <si>
    <t>Aged_3_37111</t>
  </si>
  <si>
    <t>Chelativorans_composti</t>
  </si>
  <si>
    <t>16SMicrobial|NR_113183.1</t>
  </si>
  <si>
    <t>nt|HF952772.1;silva|AB563785.1.1402</t>
  </si>
  <si>
    <t>Aged_1_150530;Compost_4_3792;Aged_3_37111;Aged_2_25601;Litter_1_102073;Litter_1_102375;Compost_3_123439;Aged_4_127630;Aged_3_95591;Litter_1_135494</t>
  </si>
  <si>
    <t>GGATTAGATACCCTGGTAGTCCACGCCGTAAACGATGAGAGCTAGCCGTTGGCATGCATGCATGTCAGTGGCGCCGCTAACGCATTAAGCTCTCCGCCTGGGGAGTACGGTCGCAAGATTAAAACTCAAAGGAATTGACGGGGGCCCGCACAAGCGGTGGAGCATGTGGTTTAATTCGAAGCAACGCGCAGAACCTTACCAGCCCTTGACATCCCGGTCGCGGTTACCAGAGATGGTTTCCTTCAGTTCGGCTGGACCGGAGACAGGTGCTGCATGGCTGTCGTCAGCTCGTGTCGTGAGATGTTGGGTTAAGTCCCGCAACGAGCGCAACCC</t>
  </si>
  <si>
    <t>Aged_1_111860</t>
  </si>
  <si>
    <t>Streptomyces_thermoalcalitolerans;Streptomyces_thermogriseus;Streptomyces_thermovulgaris</t>
  </si>
  <si>
    <t>16SMicrobial|NR_026528.1;16SMicrobial|NR_041408.1;16SMicrobial|NR_041434.1</t>
  </si>
  <si>
    <t>Streptomyces_thermoalcalitolerans;Streptomyces_thermogriseus;Streptomyces_thermoviolaceus;Streptomyces_thermovulgaris</t>
  </si>
  <si>
    <t>nt|AB184092.1;nt|AB184093.1;nt|AB300432.1;nt|NR_041408.1;silva|AB184092.1.1482;silva|AB184093.1.1481;silva|AB249909.1.1485;silva|AB249980.1.1463</t>
  </si>
  <si>
    <t>Aged_1_108524;Aged_1_110183;Aged_1_111860;Aged_1_105099;Aged_1_147811;Compost_2_112439;Aged_1_106344;Aged_1_102066</t>
  </si>
  <si>
    <t>GGATTAGATACCCTGGTAGTCCACGCCGTAAACGGTGGGCACTAGGTGTGGGCGGCATTCCACGTCGTCCGTGCCGTAGCTAACGCATTAAGTGCCCCGCCTGGGGAGTACGGCCGCAAGGCTAAAACTCAAAGGAATTGACGGGGGCCCGCACAAGCGGCGGAGCATGTGGCTTAATTCGACGCAACGCGAAGAACCTTACCAAGGCTTGACATACACCGGAAACATCCAGAGATGGGTGCCCCCTTGTGGTCGGTGTACAGGTGGTGCATGGCTGTCGTCAGCTCGTGTCGTGAGATGTTGGGTTAAGTCCCGCAACGAGCGCAACCC</t>
  </si>
  <si>
    <t>Aged_1_126088</t>
  </si>
  <si>
    <t>Bacillales_aestuarii;Bacillales_niacini;Bacillales_thermocopriae;Bacillus_aestuarii;Bacillus_drentensis;Bacillus_niacini;Bacillus_thermocopriae</t>
  </si>
  <si>
    <t>nt|AB681945.1;nt|JX914491.1;nt|KP010242.1;nt|MH385357.1;silva|AB681945.1.1478;silva|GQ918255.1.1386;silva|JX914491.1.1361;silva|KP010242.1.1358;silva|KT807465.1.1402</t>
  </si>
  <si>
    <t>Aged_1_106384;Aged_1_117388;Aged_1_126088;Aged_1_107603;Aged_1_125311;Aged_1_92821;Aged_1_41360;Aged_1_110197</t>
  </si>
  <si>
    <t>GGATTAGATACCCTGGTAGTCCACGCCGTAAACGATGAGTGCTAAGTGTTAGAGGGTTTCCGCCCTTTAGTGCTGCAGCTAACGCATTAAGCACTCCGCCTGGGGAGTACGGCCGCAAGGCTGAAACTCAAAGGAATTGACGGGGGCCCGCACAAGCGGTGGAGCATGTGGTTTAATTCGAAGCAACGCGAAGAACCTTACCAGGTCTTGACATCCTTACGACCTCCCTAGAGATAGGGATTTCCCCTTCGGGGGACGGAAGTGACAGGTGGTGCATGGTTGTCGTCAGCTCGTGTCGTGAGATGTTGGGTTAAGTCCCGCAACGAGCGCAACCC</t>
  </si>
  <si>
    <t>Planifilum_fimeticola_1</t>
  </si>
  <si>
    <t>Aged_1_115009</t>
  </si>
  <si>
    <t>Planifilum_fimeticola</t>
  </si>
  <si>
    <t>16SMicrobial|NR_040940.1</t>
  </si>
  <si>
    <t>Aged_1_140491;Aged_1_113943;Aged_1_115009;Aged_1_146965;Aged_1_147116;Aged_1_2580;Aged_1_27570;Aged_1_113328</t>
  </si>
  <si>
    <t>GGATTAGATACCCTGGTAGTCCACGCCGTAAACGATGAGTGCTAGGTGTTGGGGGCATCAGGCCCTCTGTGCCGAAGGAAACCCAATAAGCACTCCGCCTGGGGAGTACGGCCGCAAGGCTGAAACTCAAAGGAATTGACGGGGGCCCGCACAAGCGGTGGAGCATGTGGTTTAATTCGAAGCAACGCGAAGAACCTTACCAGGGCTTGACATCCCGCTGACCGGTGCAGAGATGCGCCTTCCCTTCGGGGCAGCGGTGACAGGTGGTGCATGGTTGTCGTCAGCTCGTGTCGTGAGATGTTGGGTTCAGTCCCGCAACGAGCGCAACCC</t>
  </si>
  <si>
    <t>GGATTAGATACCCAAGTAGTCCACGCCGTAAACGATGAGTGCTAGGTGTTGGGGGCATCAGGCCCTCTGTGCCGAAGGAAACCCAATAAGCACTCCGCCTGGGGAGTACGGCCGCAAGGCTCAAACTNAAAGGAATTGACGGGGGCCCGCACAAGCGGTGGAGCATGTGGTTTAATTCGAAGCAACGCGAAGAACCTTACCAGGGCTTGACATCCCGCTGACCGGTGCAGAGATGCGCCTTCCCTTCGGGGCAGCGGTGACAGGTGGTGCATGGTTGTCGTCAGCTCGTGTCGTGAGATGTTGGGTTCAGTCCCGAAACGAGCGAAACCC</t>
  </si>
  <si>
    <t>Aged_1_102243</t>
  </si>
  <si>
    <t>16SMicrobial|NR_075044.2</t>
  </si>
  <si>
    <t>Aged_1_122582;Aged_1_11022;Aged_1_102243;Aged_1_123435;Aged_1_122490;Aged_1_13787;Aged_1_106243;Aged_1_141429</t>
  </si>
  <si>
    <t>GGATTAGATACCCTGGTAGTCCTAGCCGTAAACGATGAGCGCTATGTGTGAGGGGTATCGACCCCCCTCGTGCAGTAGCTAACGCATTAAGCGCTCCGCCTGGGGAGTACGGCCGCAAGGTTGAAACTCAAAGGAATTGACGGGGGCCCGCACAAGCAGCGGAGCATGTGGTTTAATTCGAAGCAACGCGTAGAACCTTACCAGGGCTTGACATCCACCGAATCCTGCAGAGATGCGGGAGTGCCTCTCTTATGAGAGGAACGGTGAGACAGGTGGTGCATGGTTGTCGTCAGCTCGTGTCGTGAGATGTTGGGTTAAGTCCCGCAACGAGCGCAACCC</t>
  </si>
  <si>
    <t>GGATTAGATACCCTGGTAGTCCTAGTCGTAAACGATGAGCGCTATGTGTGAGGGGTATCGACCCCCCTCGTTCAGTAGCTAACGCATTAAGCGCTCCGCCTGGGGAGTACGGCCGCAAGGTTGAAACTCAAAGGAATTGACGGGGGCCCGCACAAGCAGCGGAGCATGTGGTTTAATTCGAAGCAACGCGTAGAACCTTACCAGGGCTTGACATCCACCGAATCCTGCAGAGATGCGGGAGTGCCTCTCTAATGAGAGGAACGGTGAGACAGGTGGTGCATGGTTGTCGTCAGCTCGTGTCGTGAGATGTTGGGTTAAGTCCCGCAACGAGCGCAACCC</t>
  </si>
  <si>
    <t>Aged_1_101772</t>
  </si>
  <si>
    <t>Chelatococcus_daeguensis</t>
  </si>
  <si>
    <t>nt|AM932271.1;silva|AM932271.1.1237</t>
  </si>
  <si>
    <t>Litter_1_112234;Aged_3_156046;Aged_3_143796;Aged_1_49899;Aged_1_101772;Aged_1_127104;Litter_1_142469;Litter_1_144653;Aged_2_73137;Aged_1_115707;Aged_1_105845;Aged_1_137638;Litter_1_13187</t>
  </si>
  <si>
    <t>GGATTAGATACCCTGGTAGTCCACGCCGTAAACGATGGATGCTAGCCGTTGGGCAGCTTGCTGTTCAGTGGCGCAGCTAACGCTTTAAGCATCCCGCCTGGGGAGTACGGTCGCAAGATTAAAACTCAAAGGAATTGACGGGGGCCCGCACAAGCGGTGGAGCATGTGGTTTAATTCGAAGCAACGCGCAGAACCTTACCAGCCCTTGACATGTCGCGTATGGATGCCAGAGATGGCTTCCTTCAGTTCGGCTGGCGCGAACACAGGTGCTGCATGGCTGTCGTCAGCTCGTGTCGTGAGATGTTGGGTTAAGTCCCGCAACGAGCGCAACCC</t>
  </si>
  <si>
    <t>Aged_1_102364</t>
  </si>
  <si>
    <t>Ureibacillus_suwonensis</t>
  </si>
  <si>
    <t>16SMicrobial|NR_043232.1</t>
  </si>
  <si>
    <t>nt|AY850380.1;silva|AY850379.1.1480</t>
  </si>
  <si>
    <t>Aged_1_158236;Aged_1_92543;Aged_1_102364;Aged_1_12462;Aged_1_75267;Aged_3_18071;Aged_1_155224;Aged_1_119738</t>
  </si>
  <si>
    <t>GGATTAGATACCCTGGTAGTCCACGCCGTAAACGATGAGTGCTAGGTGTTAGGGGGTTTCCGCCCCTTAGTGCTGCAGCTAACGCATTAAGCACTCCGCCTGGGGAGTACGGTCGCAAGACTGAAACTCAAAGGAATTGACGGGGGCCCGCACAAGCGGTGGAGCATGTGGTTTAATTCGAAGCAACGCGAAGAACCTTACCAGGTCTTGACATCCCGCTGACCGCCATGGAGACATGGCCTTCCCTTCGGGGACAGCGGTGACAGGTGGTGCATGGTTGTCGTCAGCTCGTGTCGTGAGATGTTGGGTTAAGTCCCGCAACGAGCGCAACCC</t>
  </si>
  <si>
    <t>Compost_2_103027</t>
  </si>
  <si>
    <t>nt|LT547817.1</t>
  </si>
  <si>
    <t>Aged_1_30391;Compost_4_155015;Compost_2_103027;Young_1_10380;Compost_4_49646;Young_1_107262;Compost_2_45841;Middle_3_15090</t>
  </si>
  <si>
    <t>GGATTAGATACCCTGGTAGTCCACGCCGTAAACGGTGGGCGCTAGGTGTGGGGATCGCCTAGATTTCCGCGCCGTAGCTAACGCATTAAGCGCCCCGCCTGGGGAGTACGGCCGCAAGGCTAAAACTCAAAGGAATTGACGGGGGCCCGCACAAGCGGCGGAGCATGTGGCTTAATTCGATGCAACGCGAAGAACCTTACCTGGGCTTGACATGCACCGGAAACCTGCAGAGATGCAGGCCCCTTTAAGGCCGGTGCACAGGTGGTGCATGGCTGTCGTCAGCTCGTGTCGTGAGATGTTGGGTTAAGTCCCGCAACGAGCGCAACCC</t>
  </si>
  <si>
    <t>Aged_1_120929</t>
  </si>
  <si>
    <t>Lysinibacillus_massiliensis</t>
  </si>
  <si>
    <t>16SMicrobial|NR_043092.1</t>
  </si>
  <si>
    <t>Lysinibacillus_chungkukjangi;Lysinibacillus_massiliensis;Lysinibacillus_sinduriensis</t>
  </si>
  <si>
    <t>nt|AB299159.1;nt|KY425788.1;nt|LN774352.1;silva|AB299159.1.1478;silva|KY425788.1.1515;silva|LN774352.1.1106</t>
  </si>
  <si>
    <t>Aged_1_121903;Aged_1_53425;Aged_1_120929;Aged_1_11819;Aged_2_128327;Aged_1_35289;Aged_1_118446;Aged_1_10433</t>
  </si>
  <si>
    <t>GGATTAGATACCCTGGTAGTCCACGCCGTAAACGATGAGTGCTAAGTGTTAGGGGGTTTCCGCCCCTTAGTGCTGCAGCTAACGCATTAAGCACTCCGCCTGGGGAGTACGGTCGCAAGACTGAAACTCAAAGGAATTGACGGGGGCCCGCACAAGCGGTGGAGCATGTGGTTTAATTCGAAGCAACGCGAAGAACCTTACCAGGTCTTGACATCCCACTGACCGCTATGGAGACATAGCTTTCCCTTCGGGGACAGTGGTGACAGGTGGTGCATGGTTGTCGTCAGCTCGTGTCGTGAGATGTTGGGTTAAGTCCCGCAACGAGCGCAACCC</t>
  </si>
  <si>
    <t>Aged_4_140907</t>
  </si>
  <si>
    <t>Thermaerobacter_litoralis;Thermaerobacter_marianensis</t>
  </si>
  <si>
    <t>16SMicrobial|NR_024672.1;16SMicrobial|NR_043281.1</t>
  </si>
  <si>
    <t>Thermaerobacter_MS</t>
  </si>
  <si>
    <t>nt|CP002344.1;nt|NR_043281.1;silva|AB011495.1.1488;silva|AY936496.1.1522</t>
  </si>
  <si>
    <t>100.0/100.0;99.401/100.0;99.405/100.0</t>
  </si>
  <si>
    <t>GGCTTAGATACCCCGGTAGTCCACGCCGTAAACGATGGGTGCTAGGTGTGGGAGGTATCGACCCCTTCCGTGCCGGAGCTAACGCACTAAGCACCCCGCCTGGGGAGTACGGCCGCAAGGCTGAAACTCAAAGGAATTGACGGGGGCCCGCACAAGCGGTGGAGCATGTGGTTTAATTCGAAGCAACGCGAAGAACCTTACCTGGGCTTGACATCACCGCGAACCTGGCCGAAAGGCTGGGGTGCCCTTCGGGGAGCGCGGTGACAGGTGCTGCATGGTTGTCGTCAGCTCGTGTCGTGAGATGTTGGGTTAAGTCCCGCAACGAGCGCAACCC</t>
  </si>
  <si>
    <t>GGATTAGATACCCCGGTAGTCCACGCCGTAAACGATGGGTGCTAGGTGTGGGAGGTATCGACCCCTTCCGTGCCGGAGCTAACGCACTAAGCACCCCGCCTGGGGAGTACGGCCGCAAGGCTGAAACTCAAAGGAATTGACGGGGGCCCGCACAAGCGGTGGAGCATGTGGTTTAATTCGAAGCAACGCGAAGAACCTTACCTGGGCTTGACATCACCGCGAACCTGGCCGAAAGGCTGGGGTGCCCTTCGGGGAGCGCGGTGACAGGTGCTGCATGGTTGTCGTCAGCTCGTGTCGTGAGATGTTGGGTTAAGTCCCGCAACGAGCGCAACCC</t>
  </si>
  <si>
    <t>Aged_2_139595</t>
  </si>
  <si>
    <t>Bacillus_panacisoli</t>
  </si>
  <si>
    <t>16SMicrobial|NR_133702.1</t>
  </si>
  <si>
    <t>nt|NR_133702.1</t>
  </si>
  <si>
    <t>99.099/100.0</t>
  </si>
  <si>
    <t>Aged_1_80919;Aged_2_46767;Aged_2_139595;Aged_1_138580;Aged_1_141171;Aged_4_155030;Aged_1_33951;Aged_1_134890</t>
  </si>
  <si>
    <t>GGATTAGATACCCTGGTAGTCCACGCCGTAAACGATGAGTGCTAGGTGTTAGAGGGTTTCCGCCCTTTAGTGCTGCAGCTAACGCATTAAGCACTCCGCCTGGGGAGTACGGCCGCAAGGCTGAAACTCAAAGGAATTGACGGGGGCCCGCACAAGCGGTGGAGCATGTGGTTTAATTCGAAGCAACGCGAAGAACCTTACCAGGTCTTGACATCCCGCTGACCGGCCTAGAGATAGGTCTTTCCCTTCGGGGACAGCGGTGACAGGTGGTGCATGGTTGTCGTCAGCTCGTGTCGTGAGATGTTGGGTTAAGTCCCGCAACGAGCGCAACCC</t>
  </si>
  <si>
    <t>GGATTAGATACCCTGGTAGTCCACGCCGTAAACGATGAGTGCTAAGTGTTAGAGGGTTTCCGCCCTTTAGTGCTGCAGCTAACGCATTAAGCACTCCGCCTGGGGAGTACGGCCGCAAGGCTGAAACTCAAAGGAATTGACGGGGGCCCGCACAAGCGGTGGAGCATGTGGTTTAATTCGAAGCAACGCGAAGAACCTTACCAGGTCTTGACATCCCGCTGACCGGCCTAGAGATAGGTCTTCCCCTTCGGGGGCAGCGGTGACAGGTGGTGCATGGTTGTCGTCAGCTCGTGTCGTGAGATGTTGGGTTAAGTCCCGCAACGAGCGCAACCC</t>
  </si>
  <si>
    <t>Paenibacillus_barengoltzii_1</t>
  </si>
  <si>
    <t>Aged_1_80281</t>
  </si>
  <si>
    <t>Paenibacillus_barengoltzii</t>
  </si>
  <si>
    <t>16SMicrobial|NR_042756.1</t>
  </si>
  <si>
    <t>Paenibacillus_barengoltzii;Paenibacillus_xylanilyticus;Pseudoxanthomonas_taiwanensis</t>
  </si>
  <si>
    <t>nt|AB681406.1;nt|EU250946.1;nt|KF831008.1;silva|AB681405.1.1478;silva|KF831008.1.1485</t>
  </si>
  <si>
    <t>100.0/100.0;99.698/100.0</t>
  </si>
  <si>
    <t>Aged_1_100726;Aged_1_69428;Aged_1_80281;Aged_1_135649;Aged_1_133794;Aged_2_69457;Aged_1_2429;Aged_2_131370</t>
  </si>
  <si>
    <t>GGATTAGATACCCTGGTAGTCCACGCCGTAAACGATGAATGCTAGGTGTTAGGGGTTTCGATACCCTTGGTGCCGAAGTTAACACATTAAGCATTCCGCCTGGGGAGTACGGCCGCAAGGCTGAAACTCAAAGGAATTGACGGGGACCCGCACAAGCAGTGGAGTATGTGGTTTAATTCGAAGCAACGCGAAGAACCTTACCAGGTCTTGACATCCCCCTGACCGGTACAGAGATGTACCTTTCCTTCGGGACAGGGGAGACAGGTGGTGCATGGTTGTCGTCAGCTCGTGTCGTGAGATGTTGGGTTAAGTCCCGCAACGAGCGCAACCC</t>
  </si>
  <si>
    <t>Aged_1_109456</t>
  </si>
  <si>
    <t>Ammoniibacillus_agariperforans</t>
  </si>
  <si>
    <t>nt|AB745450.1;silva|AB745450.1.1523</t>
  </si>
  <si>
    <t>Aged_1_148555;Aged_1_18389;Aged_1_109456;Aged_1_152095;Aged_1_117474;Aged_1_96196;Aged_1_154095;Aged_1_117595</t>
  </si>
  <si>
    <t>GGATTAGATACCCTGGTAGTCCACGCCGTAAACGATGAATGCTAGGTGTTAGGGAGCCCGATCTCCTTAGTGCCGAAGTTAACACATTAAGCATTCCGCCTGGGGAGTACGGCCGCAAGGCTGAAACTCAAAGGAATTGACGGGGACCCGCACAAGCAGTGGAGCATGTGGTTTAATTCGAAGCAACGCGAAGAACCTTACCAGGTCTTGACATCCCGCTGACCGGGCCAGAGATGGTCCTTTCCTTCGGGACAGCGGAGACAGGTGGTGCATGGTTGTCGTCAGCTCGTGTCGTGAGATGTTGGGTTAAGTCCCGCAACGAGCGCAACCC</t>
  </si>
  <si>
    <t>Aged_1_153567</t>
  </si>
  <si>
    <t>Bacillus_aryabhattai;Bacillus_flexus;Bacillus_megaterium</t>
  </si>
  <si>
    <t>16SMicrobial|NR_024691.1;16SMicrobial|NR_043401.1;16SMicrobial|NR_115953.1</t>
  </si>
  <si>
    <t>Bacillales_aryabhattai;Bacillales_flexus;Bacillales_megaterium;Bacillus_acidiceler;Bacillus_aryabhattai;Bacillus_flexus;Bacillus_ginsengisoli;Bacillus_horikoshii;Bacillus_huizhouensis;Bacillus_magaterium;Bacillus_megaterium;Bacillus_meqaterium;Bacillus_oryzaecorticis;Bacillus_paraflexus;Bacillus_subtilis;Bacillus_tequilensis;Rodentibacter_pneumotropicus</t>
  </si>
  <si>
    <t>nt|CP022674.1;nt|KY194724.1;nt|LC423523.1;nt|MF431753.1;nt|MF431763.1;nt|MG822729.1;nt|MH190221.1;nt|MH750443.1;nt|MH910265.1;nt|MK386891.1;nt|MK389282.1;silva|AHTF01000008.28.1559;silva|CP016790.145214.146766;silva|CP018878.60026.60904;silva|FR750269.1.1353;silva|KC608047.1.986;silva|KC969078.1.1447;silva|KF036191.1.1396;silva|KF054756.1.1484</t>
  </si>
  <si>
    <t>Aged_3_115229;Aged_3_13869;Aged_1_153567;Aged_1_159951;Aged_1_64721;Aged_4_121161;Aged_1_123222;Aged_1_11684</t>
  </si>
  <si>
    <t>GGATTAGATACCCTGGTAGTCCACGCCGTAAACGATGAGTGCTAAGTGTTAGAGGGTTTCCGCCCTTTAGTGCTGCAGCTAACGCATTAAGCACTCCGCCTGGGGAGTACGGTCGCAAGACTGAAACTCAAAGGAATTGACGGGGGCCCGCACAAGCGGTGGAGCATGTGGTTTAATTCGAAGCAACGCGAAGAACCTTACCAGGTCTTGACATCCTCTGACAACTCTAGAGATAGAGCGTTCCCCTTCGGGGGACAGAGTGACAGGTGGTGCATGGTTGTCGTCAGCTCGTGTCGTGAGATGTTGGGTTAAGTCCCGCAACGAGCGCAACCC</t>
  </si>
  <si>
    <t>Aged_2_37223</t>
  </si>
  <si>
    <t>Thermoactinomyces_khenchelensis</t>
  </si>
  <si>
    <t>16SMicrobial|NR_149199.1</t>
  </si>
  <si>
    <t>Thermoactinomyces_khenchelensis;Thermoactinomyces_vulgaris</t>
  </si>
  <si>
    <t>nt|KC921191.1;nt|KJ504179.1;silva|KC921191.1.1380;silva|KJ504179.1.1470</t>
  </si>
  <si>
    <t>100.0/100.0;99.697/100.0;99.698/100.0</t>
  </si>
  <si>
    <t>Aged_2_28344;Aged_1_91252;Aged_2_37223;Aged_1_110863;Aged_2_115997;Aged_1_32398;Aged_2_125340;Aged_2_144646</t>
  </si>
  <si>
    <t>GGATTAGATACCCTGGTAGTCCACGCCGTAAACGATGAGTGCTAGGTGTTGGGGGGCTACGCCCCTCAGTGCCGAAGGCAACCCATTAAGCACTCCGCCTGGGGAGTACGGCCGCAAGGCTGAAACTCAAAGGAATTGACGGGGGCCCGCACAAGCGGTGGAGCATGTGGTTTAATTCGAAGCAACGCGAAGAACCTTACCAGGGCTTGACATCCCGCTGACCCCTTCAGAGATGAAGGTTTCCTTCGGGACAGCGGTGACAGGTGGTGCATGGTTGTCGTCAGCTCGTGTCGTGAGATGTTGGGTTCAGTCCCGCAACGAGCGCAACCC</t>
  </si>
  <si>
    <t>Aged_1_131767</t>
  </si>
  <si>
    <t>Geobacillus_thermocatenulatus</t>
  </si>
  <si>
    <t>16SMicrobial|NR_104810.1</t>
  </si>
  <si>
    <t>-;Geobacillus_thermocatenulatus;Geobacillus_thermodenitrificans</t>
  </si>
  <si>
    <t>-;nt|CP017694.1;nt|NR_104810.1;silva|CP017694.1265689.1267252;silva|FR749979.1.1550</t>
  </si>
  <si>
    <t>-;100.0/100.0;99.704/100.0</t>
  </si>
  <si>
    <t>Aged_1_36151;Aged_2_48454;Aged_1_131767;Aged_2_64051;Aged_4_135183;Aged_3_138484;Aged_2_5482</t>
  </si>
  <si>
    <t>GGATTAGATACCCTGGTAGTCCACGCCGTAAACGATGAGTGCTAAGTGTTAGAGGGGTCACACCCTTTAGTGCTGCAGCTAACGCGATAAGCACTCCGCCTGGGGAGTACGGCCGCAAGGCTGAAACTCAAAGGAATTGACGGGGGCCCGCACAAGCGGTGGAGCATGTGGTTTAATTCGAAGCAACGCGAAGAACCTTACCAGGTCTTGACATCCCCTGACAACCCAAGAGATTGGGCGTTCCCCCCTTCGGGGGGGACAGGGTGACAGGTGGTGCATGGTTGTCGTCAGCTCGTGTCGTGAGATGTTGGGTTAAGTCCCGCAACGAGCGCAACCC</t>
  </si>
  <si>
    <t>Aged_1_114733</t>
  </si>
  <si>
    <t>nt|CP000557.1;silva|CP000557.150331.151880</t>
  </si>
  <si>
    <t>Aged_1_63735;Aged_4_155415;Aged_1_114733;Aged_1_10750;Aged_3_93114;Aged_2_104802;Aged_1_128787;Aged_1_54613</t>
  </si>
  <si>
    <t>GGATTAGATACCCTGGTAGTCCACGCCGTAAACGATGAGTGCTAAGTGTTAGAGGGGTCATACCCTTTAGTGCTGTAGCTAACGCGATAAGCACTCCGCCTGGGGAGTACGGCCGCAAGGCTGAAACTCAAAGGAATTGACGGGGGCCCGCACAAGCGGTGGAGCATGTGGTTTAATTCGAAGCAACGCGAAGAACCTTACCAGGTCTTGACATCCCCTGACAACCCAAGAGATTGGGCGTTCCCCCTTCGGGGGGACAGGGTGACAGGTGGTGCATGGTTGTCGTCAGCTCGTGTCGTGAGATGTTGGGTTAAGTCCCGCAACGAGCGCAACCC</t>
  </si>
  <si>
    <t>Aged_2_141647</t>
  </si>
  <si>
    <t>Ureibacillus_composti;Ureibacillus_suwonensis</t>
  </si>
  <si>
    <t>nt|GQ293461.1;silva|GQ293461.1.1302;silva|LF135003.1.958</t>
  </si>
  <si>
    <t>Ureibacillus_MS</t>
  </si>
  <si>
    <t>Aged_2_70074;Aged_2_152081;Aged_2_141647;Aged_1_126834;Aged_3_123375;Aged_2_142163;Aged_2_143541;Aged_1_37126</t>
  </si>
  <si>
    <t>GGATTAGATACCCTGGTAGTCCACGCCGTAAACGATGAGTGCTAGGTGTTAGGGGGTTTCCGCCCCTTAGTGCTGCAGCTAACGCATTAAGCACTCCGCCTGGGGAGTACGGTCGCAAGACTGAAACTCAAAGGAATTGACGGGGGCCCGCACAAGCGGTGGAGCATGTGGTTTAATTCGAAGCAACGCGAAGAACCTTACCAGGTCTTGACATCCCGCTGACCGCCATGGAGACATGGCTTTCCCTTCGGGGACAGCGGTGACAGGTGGTGCATGGTTGTCGTCAGCTCGTGTCGTGAGATGTTGGGTTAAGTCCCGCAACGAGCGCAACCC</t>
  </si>
  <si>
    <t>Aged_2_77774</t>
  </si>
  <si>
    <t>Bacillus_kokeshiiformis</t>
  </si>
  <si>
    <t>16SMicrobial|NR_133975.1</t>
  </si>
  <si>
    <t>-;Bacillus_kokeshiiformis</t>
  </si>
  <si>
    <t>-;nt|NR_133975.1;silva|JX848633.1.1454</t>
  </si>
  <si>
    <t>-;99.699/100.0</t>
  </si>
  <si>
    <t>Aged_2_100752;Aged_1_38846;Aged_1_137940;Aged_2_77774;Compost_4_51448;Aged_1_66096;Aged_1_153197</t>
  </si>
  <si>
    <t>GGATTAGATACCCTGGTAGTCCACGCCGTAAACGATGAGTGCTAAGTGTTGGGGGGTTTCCGCCCTTCAGTGCTGCAGCTAACGCATTAAGCACTCCGCCTGGGGAGTACGGTCGCAAGACTGAAACTCAAAGGAATTGACGGGGACCCGCACAAGCGGTGGAGCATGTGGTTTAATTCGAAGCAACGCGAAGAACCTTACCAGGTCTTGACATCTCCTGACCACCCTAGAGATAGGGCTTTCCCTTCGGGGACAGGATGACAGGTGGTGCATGGTTGTCGTCAGCTCGTGTCGTGAGATGTTGGGTTAAGTCCCGCAACGAGCGCGACCC</t>
  </si>
  <si>
    <t>GGATTAGATACCCTGGTAGTCCACGCCGTAAACGATGAGTGCTAAGTGTTGGGAGGGTTTCCGCCCTTCAGTGCTGCAGCTAACGCATTAAGCACTCCGCCTGGGGAGTACGGTCGCAAGACTGAAACTCAAAGGAATTGACGGGGACCCGCACAAGCGGTGGAGCATGTGGTTTAATTCGAAGCAACGCGAAGAACCTTACCAGGTCTTGACATCTCCTGACCACCCTAGAGATAGGGCTTTCCCTTCGGGGACAGGATGACAGGTGGTGCATGGTTGTCGTCAGCTCGTGTCGTGAGATGTTGGGTTAAGTCCCGCAACGAGCGCAACCC</t>
  </si>
  <si>
    <t>Aged_1_106465</t>
  </si>
  <si>
    <t>Thermasporomyces_composti</t>
  </si>
  <si>
    <t>16SMicrobial|NR_113019.1</t>
  </si>
  <si>
    <t>nt|NR_113019.1;silva|AB535715.1.1447</t>
  </si>
  <si>
    <t>Aged_1_146000;Aged_2_66697;Aged_1_106465;Aged_1_136175;Aged_2_138221;Aged_1_101824;Aged_1_17234;Aged_1_141123</t>
  </si>
  <si>
    <t>GGATTAGATACCCTGGTAGTCCACGCCGTAAACGTTGGGCGCTAGGTGTGGGGGATTTTCCACGTCCTCCGTGCCGTAGCTAACGCATTAAGCGCCCCGCCTGGGGAGTACGGCCGCAAGGCTAAAACTCAAAGGAATTGACGGGGGCCCGCACAAGCGGCGGAGCATGTTGCTTAATTCGAGGCAACGCGAAGAACCTTACCTGGGCTTGACATGCAGGGAAAAGCCGTAGAGATACGGTGTCCTTCGGGGCCCTGCACAGGTGGTGCATGGCTGTCGTCAGCTCGTGTCGTGAGATGTTGGGTTAAGTCCCGCAACGAGCGCAACCC</t>
  </si>
  <si>
    <t>Aged_1_121125</t>
  </si>
  <si>
    <t>Calditerricola_satsumensis</t>
  </si>
  <si>
    <t>16SMicrobial|NR_112611.1</t>
  </si>
  <si>
    <t>nt|NR_112611.1;silva|AB250968.1.1541</t>
  </si>
  <si>
    <t>100.0/100.0;99.702/100.0</t>
  </si>
  <si>
    <t>Middle_1_77383;Litter_1_53692;Aged_1_121125;Aged_1_103059;Aged_2_128710;Aged_1_128795;Compost_1_79700</t>
  </si>
  <si>
    <t>GGATTAGATACCCTGGTAGTCCACGCCGTAAACGATGGGTGCTAGGTGTGAGGGGCGTTTGGCCCTTCGTGCCGAAGCTAACGCGATAAGCACCCCGCCTGGGGAGTACGGCCGCAAGGCTGAAACTCAAAGGAATTGACGGGGGCCCGCACAAGCGGTGGAGCATGTGGTTTAATTCGAAGCAACGCGAAGAACCTTACCAGGGCTTGACATCCCGCTGACCGCCCCAGAGATGGGGTTTCCCTCCTTTCGGAGGGCAGCGGTGACAGGTGGTGCATGGTTGTCGTCAGCTCGTGTCGTGAGATGTTGGGTTAAGTCCCGCAACGAGCGCAACCC</t>
  </si>
  <si>
    <t>Aged_1_139175</t>
  </si>
  <si>
    <t>Brevibacillus_panacihumi</t>
  </si>
  <si>
    <t>16SMicrobial|NR_044485.1</t>
  </si>
  <si>
    <t>Brevibacillus_borstelensis;Brevibacillus_invocatus;Brevibacillus_panacihumi</t>
  </si>
  <si>
    <t>nt|EU383032.1;nt|EU730932.1;nt|MF193502.1;silva|AYJU01000003.258502.260037;silva|EU730932.1.1435</t>
  </si>
  <si>
    <t>100.0/100.0;99.094/100.0;99.396/100.0;99.698/100.0</t>
  </si>
  <si>
    <t>Aged_2_8882;Aged_4_125509;Aged_1_139175;Aged_1_156955;Aged_1_33398;Aged_1_76463;Aged_1_18855;Aged_2_85168</t>
  </si>
  <si>
    <t>GGATTAGATACCCTGGTAGTCCACGCCGTAAACGATGAGTGCTAGGTGTTGGGGGTTTCAATACCCTCAGTGCCGCAGCTAACGCAATAAGCACTCCGCCTGGGGAGTACGGTCGCAAGACTGAAACTCAAAGGAATTGACGGGGGCCCGCACAAGCGGTGGAGCATGTGGTTTAATTCGAAGCAACGCGAAGAACCTTACCAGGTCTTGACATCCCGCTGACCGCTCTGGAGACAGAGCTTCCCTTCGGGGCAGCGGTGACAGGTGGTGCATGGTTGTCGTCAGCTCGTGTCGTGAGATGTTGGGTTAAGTCCCGCAACGAGCGCAACCC</t>
  </si>
  <si>
    <t>Compost_1_134299</t>
  </si>
  <si>
    <t>Mesorhizobium_loti;Mesorhizobium_newzealandense;Mesorhizobium_qingshengii</t>
  </si>
  <si>
    <t>16SMicrobial|NR_109565.1;16SMicrobial|NR_113668.1;16SMicrobial|NR_148639.1</t>
  </si>
  <si>
    <t>Mesorhizobium_MS</t>
  </si>
  <si>
    <t>-;Mesorhizobium_amorphae;Mesorhizobium_ciceri;Mesorhizobium_loti;Mesorhizobium_newzealandense;Mesorhizobium_qingshengii;Mesorhizobium_sangaii;Mesorhizobium_shangrilense</t>
  </si>
  <si>
    <t>-;nt|AJ271898.1;nt|AJ315351.1;nt|AY904731.1;nt|EU074208.1;nt|EU514524.1;nt|JQ339775.1;nt|KC237411.2;silva|AB680660.1.1410;silva|AJ271898.1.1440;silva|AY904731.1.1450;silva|EU074208.1.1398;silva|EU514524.1.1358;silva|FMXM01000001.1.1270;silva|KC237410.1.1321</t>
  </si>
  <si>
    <t>Mesorhizobium</t>
  </si>
  <si>
    <t>GGATTAGATACCCTGGTAGTCCACGCCGTAAACTATGAGAGCTAGCCGTCGGCAAGTTTACTTGTCGGTGGCGCAGCTAACGCATTAAGCTCTCCGCCTGGGGAGTACGGTCGCAAGATTAAAACTCAAAGGAATTGACGGGGGCCCGCACAAGCGGTGGAGCATGTGGTTTAATTCGAAGCAACGCGCAGAACCTTACCAGCCCTTGACATCCCGGTCGCGGTTTCCAGAGATGGATTCCTTCAGTTCGGCTGGACCGGTGACAGGTGCTGCATGGCTGTCGTCAGCTCGTGTCGTGAGATGTTGGGTTAAGTCCCGCAACGAGCGCGACCC</t>
  </si>
  <si>
    <t>GGATTAGATACCCTGGTAGTCCACGCCGTAAACTATGAGAGCTAGCCGTCGGCAAGTTTACTTGTCGGTGGCGCAGCTAACGCATTAAGCTCTCCGCCTGGGGAGTACGGTCGCAAGATTAAAACTCAAAGGAATTGACGGGGGCCCGCACAAGCGGTGGAGCATGTGGTTTAATTCGAAGCAACGCGCAGAACCTTACCAGCCCTTGACATCCCGGTCGCGGTTTCCAGAGATGGATTCCTTCAGTTCGGCTGGACCGGTGACAGGTGCTGCATGGCTGTCGTCAGCTCGTGTCGTGAGATGTTGGGTTAAGTCCCGCAACGAGCGCAACCC</t>
  </si>
  <si>
    <t>Aged_1_106399</t>
  </si>
  <si>
    <t>Bacillus_benzoevorans</t>
  </si>
  <si>
    <t>nt|Y14693.1;silva|Y14693.1.1525</t>
  </si>
  <si>
    <t>Aged_2_101892;Aged_1_38294;Aged_1_106399;Aged_1_153457;Aged_1_69288;Aged_1_133260;Aged_1_12011;Aged_1_3034</t>
  </si>
  <si>
    <t>GGATTAGATACCCTGGTAGTCCACGCCGTAAACGATGAGTGCTAAGTGTTAGAGGGTTTCCGCCCTTTAGTGCTGCAGCAAACGCATTAAGCACTCCGCCTGGGGAGTACGGCCGCAAGGCTGAAACTCAAAGGAATTGACGGGGACCCGCACAAGCGGTGGAGCATGTGGTTTAATTCGAAGCAACGCGAAGAACCTTACCAGGTCTTGACATCCTCTGACCATCCTAGAGATAGGACCTTCCCCTTCGGGGGACAGAGTGACAGGTGGTGCATGGTTGTCGTCAGCTCGTGTCGTGAGATGTTGGGTTAAGTCCCGCAACGAGCGCAACCC</t>
  </si>
  <si>
    <t>Aged_1_119889</t>
  </si>
  <si>
    <t>Streptomyces_thermodiastaticus;Streptomyces_thermoviolaceus</t>
  </si>
  <si>
    <t>16SMicrobial|NR_027616.1;16SMicrobial|NR_112048.1</t>
  </si>
  <si>
    <t>Streptomyces_thermocyaneomaculatus;Streptomyces_thermocyaneoviolaceus;Streptomyces_thermodiastaticus;Streptomyces_thermoflavus;Streptomyces_thermoviolaceus</t>
  </si>
  <si>
    <t>nt|AB184371.1;nt|AJ002092.1;nt|NR_112048.1;silva|AB018096.1.1529;silva|AB184371.1.1454;silva|AB184582.1.1479;silva|AB184583.1.1479;silva|AJ002092.1.1137</t>
  </si>
  <si>
    <t>Aged_1_15362;Aged_1_147507;Aged_1_121785;Aged_2_14182;Aged_1_157261;Aged_1_9247;Aged_1_119889;Aged_2_121011</t>
  </si>
  <si>
    <t>GGCTTAGATACCCTGGTAGTCCACGCCGTAAACGGTGGGCACTAGGTGTGGGCAGCATTCCACGTTGTCCGTGCCGTAGCTAACGCATTAAGTGCCCCGCCTGGGGAGTACGGCCGCAAGGCTAAAACTCAAAGGAATTGACGGGGGCCCGCACAAGCGGCGGAGCATGTGGCTTAATTCGACGCAACGCGAAGAACCTTACCAAGGCTTGACATACACCGGAAACATCCAGAGATGGGTGCCCCCTTGTGGTCGGTGTACAGGTGGTGCATGGCTGTCGTCAGCTCGTGTCGTGAGATGTTGGGTTAAGTCCCGCAACGAGCGCAACCC</t>
  </si>
  <si>
    <t>GGATTAGATACCCTGGTAGTCCACGCCGTAAACGGTGGGCACTAGGTGTGGGCAGCATTCCACGTTGTCCGTGCCGTAGCTAACGCATTAAGTGCCCCGCCTGGGGAGTACGGCCGCAAGGCTAAAACTCAAAGGAATTGACGGGGGCCCGCACAAGCGGCGGAGCATGTGGCTTAATTCGACGCAACGCGAAGAACCTTACCAAGGCTTGACATACACCGGAAACATCCAGAGATGGGTGCCCCCTTGTGGTCGGTGTACAGGTGGTGCATGGCTGTCGTCAGCTCGTGTCGTGAGATGTTGGGTTAAGTCCCGCAACGAGCGCAACCC</t>
  </si>
  <si>
    <t>Aged_1_106583</t>
  </si>
  <si>
    <t>Limnochorda_pilosa</t>
  </si>
  <si>
    <t>16SMicrobial|NR_136767.1</t>
  </si>
  <si>
    <t>nt|AP014924.1</t>
  </si>
  <si>
    <t>99.096/100.0</t>
  </si>
  <si>
    <t>Limnochordia</t>
  </si>
  <si>
    <t>Limnochordales</t>
  </si>
  <si>
    <t>Limnochordaceae</t>
  </si>
  <si>
    <t>Limnochorda</t>
  </si>
  <si>
    <t>Aged_1_55453;Aged_1_48515;Aged_1_106583;Aged_1_153573;Aged_1_40700;Aged_1_102173;Aged_1_30835</t>
  </si>
  <si>
    <t>GGATTAGATACCCTGGTAGTCCCAGCCGTAAACGATGAGTGCTAGGTGTGGTGGGGGAGACCCCTGCCGTGCCGCAGGTAACCCAATAAGCACTCCGCCTGGGGAGTACGGCCGCAAGGCTGAAACTCAAAGGAATTGACGGGGGCCCGCACAAGCGGTGGAGCATGTGGTTTAATTCGAAGCAACGCGAAGAACCTTACCAGGGTTTGACATCCCGCGAACCCCCGGGAAACCGGGGGGTGCCCTTCGGGGAGCGCGGAGACAGGTGGTGCATGGTTGTCGTCAGCTCGTGTCGTGAGATGTTGGGTTAAGTCCCGCAACGAGCGCAACCC</t>
  </si>
  <si>
    <t>GGATTAGATACCCTGGTAGTCCCAGCTGTAAACGATGAGTGCTAGGTGTGGTGGGGGAGATCCCTGCCGTGCCGCAGGTAACCCAATAAGCACTCCGCCTGGGGAGTACGGCCGCAAGGCTGAAACTCAAAGGAATTGACGGGGGCCCGCACAAGCGGTGGAGCATGTGGTTTAATTCGAAGCAACGCGAAGAACCTTACCAGGGCTTGACATCCCGCGAACCCCCGGGAAACCGGGGGGTGCCCTTCGGGGAGCGCGGAGACAGGTGGTGCATGGTTGTCGTCAGCTCGTGTCGTGAGATGTTGGGTTAAGTCCCGCAACGAGCGCAACCC</t>
  </si>
  <si>
    <t>Aged_1_106226</t>
  </si>
  <si>
    <t>Hydrogenobacter_subterraneus;Thermothrix_azorensis</t>
  </si>
  <si>
    <t>16SMicrobial|NR_024729.1;16SMicrobial|NR_104832.1</t>
  </si>
  <si>
    <t>Aged_1_106226;Aged_1_57654;Aged_1_137925;Aged_1_44744</t>
  </si>
  <si>
    <t>GGATTAGATACCCGGGTAGTCCCAGCCGTAAACCATGGGCGCTAGACGTCGTCCGCAAGGGCGGTGTCTCAGCTAACGCGTTAAGCGCCCCGCCTGGGGAGTACGGGCGCAAGCCTGAAACTCAAAGGAATTGGCGGGGGCCCGCACAACCGGTGGAGCGTCTGGTTCAATTCGATGCTAACCGAAAAACCTTACCCGGGTTTGACATGATGGGAAACCTCTGCGAAAGCGGAGGGTGCCGTCCTCTGGACGGAATCCCATCACAGGTGGTGCATGGCCGTCGTCAGCTCGTGTCGTGAGATGTTGGGTTAAGTCCCGCAACGAGCGCAACCC</t>
  </si>
  <si>
    <t>GGATTAGATACCCGGGTAGTCCCAGCCGTAAACCATGGGCGCTAGACGTCGTCCGTAAGGGCGGTGTCTCAGCTAACGCGTTAAGCGCCCCGCCTGGGGAGTACGGGCGCAAGCCTGAAACTCAAAGGAATTGGCGGGGGCCCGCACAACCGGTGGAGCGTCTGGTTCAATTCGATGCTAACCGAAAAACCTTACCCGGGCTTGACATGATGGGAAACCTCTGCGAAAGCGGAGGGTGCCGTCCTCTGGACGGAATCCCATCACAGGTGGTGCATGGCCGTCGTCAGCTCGTGTCGTGAGATGTTGGGTTAAGTCCCGCAACGAGCGCAACCC</t>
  </si>
  <si>
    <t>Aged_1_136040</t>
  </si>
  <si>
    <t>Lutispora_thermophila</t>
  </si>
  <si>
    <t>16SMicrobial|NR_041236.1</t>
  </si>
  <si>
    <t>nt|NR_041236.1</t>
  </si>
  <si>
    <t>99.394/100.0;99.697/100.0</t>
  </si>
  <si>
    <t>Lutispora</t>
  </si>
  <si>
    <t>Aged_1_12450;Aged_1_46958;Aged_1_136040;Aged_3_29188;Aged_1_154396;Aged_1_62606;Aged_2_29957;Aged_1_1570</t>
  </si>
  <si>
    <t>GGATTAGATACCCTGGTAGTCCACGCTGTAAACGATGGATACTAGGTGTGGGAGGTATCGACCCCTTCCGTGCCGCAGTAAACGCAATAAGTATCCCGCCTGGGGAGTACGGCCGCAAGGTTGAAACTCAAAGGAATTGACGGGGGCCCGCACAAGCAGCGGAGCATGTGGTTTAATTCGAAGCAACGCGAAGAACCTTACCAGAGCTTGACATCTCCTGCATAGTCCGTAATGGGATGAAATCCTTCGGGACAGGAAGACAGGTGGTGCATGGTTGTCGTCAGCTCGTGTCGTGAGATGTTGGGTTAAGTCCCGCAACGAGCGCAACCC</t>
  </si>
  <si>
    <t>GGATTAGATACCCTGGTAGTCCACGCTGTAAACGATGGATACTAGGTGTGGGAGGTATCGACCCCTTCCGTGCCGCAGTAAACGCAATAAGTATCCCGCCTGGGGAGTACGGCCGCAAGGTTGAAACTCAAAGGAATTGACGGGGGCCCGCACAAGCAGCGGAGCATGTGGTTTAATTCGAAGCAACGCGAAGAACCTTACCAGAGCTTGACATCTCCTGCATAGTCCGTAATGGGATGAAGTCCTTCGGGACAGGAAGACAGGTGGTGCATGGTTGTCGTCAGCTCGTGTCGTGAGATGTTGGGTTAAGTCCCGCAACGAGCGCAACCC</t>
  </si>
  <si>
    <t>Bacillaceae_MS_2</t>
  </si>
  <si>
    <t>Aged_1_1028</t>
  </si>
  <si>
    <t>Bacillus_cecembensis;Lysinibacillus_contaminans</t>
  </si>
  <si>
    <t>16SMicrobial|NR_042648.1;16SMicrobial|NR_109740.1</t>
  </si>
  <si>
    <t>Bacillus_cecembensis;Lysinibacillus_contaminans;Lysinibacillus_sphaericus;Solibacillus_silvestris</t>
  </si>
  <si>
    <t>nt|KP694230.1;nt|KY038679.1;nt|MF111456.1;silva|KC254732.1.1435;silva|KF312283.1.1419;silva|KP694230.1.1431</t>
  </si>
  <si>
    <t>Aged_1_144228;Aged_1_121100;Aged_1_1028;Aged_1_133835;Aged_1_147805;Aged_1_90957;Aged_1_11318;Aged_1_125947</t>
  </si>
  <si>
    <t>GGATTAGATACCCTGGTAGTCCACGCCGTAAACGATGAGTGCTAAGTGTTGGGGGGTTTCCGCCCCTCAGTGCTGCAGCTAACGCATTAAGCACTCCGCCTGGGGAGTACGGTCGCAAGACTGAAACTCAAAGGAATTGACGGGGGCCCGCACAAGCGGTGGAGCATGTGGTTTAATTCGAAGCAACGCGAAGAACCTTACCAGGTCTTGACATCCCATTGACCACTGTAGAGATACAGTTTTCCCTTCGGGGACAACGGTGACAGGTGGTGCATGGTTGTCGTCAGCTCGTGTCGTGAGATGTTGGGTTAAGTCCCGCAACGAGCGCAACCC</t>
  </si>
  <si>
    <t>Aged_1_141405</t>
  </si>
  <si>
    <t>Microvirga_lotononidis</t>
  </si>
  <si>
    <t>16SMicrobial|NR_117846.1</t>
  </si>
  <si>
    <t>nt|LT899968.1;silva|AJUA01000055.79300.80766</t>
  </si>
  <si>
    <t>99.399/100.0</t>
  </si>
  <si>
    <t>Methylobacteriaceae</t>
  </si>
  <si>
    <t>Microvirga</t>
  </si>
  <si>
    <t>Aged_3_177779;Aged_1_18629;Aged_1_141405;Aged_1_63722;Aged_3_15823;Aged_1_25480;Aged_3_30605;Aged_2_14537</t>
  </si>
  <si>
    <t>GGATTAGATACCCTGGTAGTCCACGCCGTAAACGATGAATGCCAGCCGTTGGCGAGCTTGCTCGTCAGTGGCGCAGCTAACGCTTTAAGCATTCCGCCTGGGGAGTACGGTCGCAAGATTAAAACTCAAAGGAATTGACGGGGGCCCGCACAAGCGGTGGAGCATGTGGTTTAATTCGAAGCAACGCGCAGAACCTTACCAGCCTTTGACATGTCCCGTATGAGGTGTGGAGACACGCTTCTTCAGTTCGGCTGGCGGGAACACAGGTGCTGCATGGCTGTCGTCAGCTCGTGTCGTGAGATGTTGGGTTAAGTCCCGCAACGAGCGCAACCC</t>
  </si>
  <si>
    <t>GGATTAGATACCCTGGTAGTCCACGCCGTAAACGATGAATGCCAGCCGTTGGCGAGCTTGCTCGTCAGTGGCGCAGCTAACGCTTTAAGCATTCCGCCTGGGGAGTACGGTCGCAAGATTAAAACTCAAAGGAATTGACGGGGGCCCGCACAAGCGGTGGAGCATGTGGTTTAATTCGAAGCAACGCGCAGAACCTTACCAGCCTTTGACATGTCCCGTATGAGGAGTGGAGACACGCCTCTTCAGTTCGGCTGGCGGGAACACAGGTGCTGCATGGCTGTCGTCAGCTCGTGTCGTGAGATGTTGGGTTAAGTCCCGCAACGAGCGCAACCC</t>
  </si>
  <si>
    <t>Aged_1_128733</t>
  </si>
  <si>
    <t>Lysinibacillus_chungkukjangi;Lysinibacillus_endophyticus;Lysinibacillus_sinduriensis</t>
  </si>
  <si>
    <t>16SMicrobial|NR_109669.1;16SMicrobial|NR_116552.1;16SMicrobial|NR_146821.1</t>
  </si>
  <si>
    <t>Aged_2_23526;Aged_1_12830;Aged_1_128733;Aged_1_122133;Aged_1_123754;Aged_1_159140;Aged_1_56974;Aged_1_47140</t>
  </si>
  <si>
    <t>GGATTAGATACCCTGGTAGTCCACGCCGTAAACGATGAGTGCTAAGTGTTAGGGGGTTTCCGCCCCTTAGTGCTGCAGCTAACGCATTAAGCACTCCGCCTGGGGAGTACGGTCGCAAGACTGAAACTCAAAGGAATTGACGGGGGCCCGCACAAGCGGTGGAGCATGTGGTTTAATTCGAAGCAACGCGAAGAACCTTACCAGGTCTTGACATCCCATTGACCGCTATGGAGACATGGCTTTCCCTTCGGGGACAGTGGTGACAGGTGGTGCATGGTTGTCGTCAGCTCGTGTCGTGAGATGTTGGGTTAAGTCCCGCAACGAGCGCAACCC</t>
  </si>
  <si>
    <t>Aged_1_107338</t>
  </si>
  <si>
    <t>Thermaerobacter_nagasakiensis;Thermaerobacter_subterraneus</t>
  </si>
  <si>
    <t>16SMicrobial|NR_024776.1;16SMicrobial|NR_028814.1</t>
  </si>
  <si>
    <t>nt|EU652084.1;nt|NR_024776.1;silva|AB061441.1.1511;silva|AENY02000001.1323.2760</t>
  </si>
  <si>
    <t>99.701/100.0</t>
  </si>
  <si>
    <t>Aged_1_151778;Aged_1_133729;Aged_1_107338;Aged_1_64919;Aged_3_135092;Middle_3_27628;Aged_2_101062;Aged_1_73942</t>
  </si>
  <si>
    <t>GGATTAGATACCCCGGTAGTCCACGCCGTAAACGATGGGTGCTAGGTGTGGGAGGTATCGACCCCTTCCGTGCCGGAGCTAACGCACTAAGCACCCCGCCTGGGGAGTACGGCCGCAAGGCTGAAACTCAAAGGAATTGACGGGGGCCCGCACAAGCGGTGGAGCATGTGGTTTAATTCGAAGCAACGCGAAGAACCTTACCTGGGCTTGACATCACCGCGAACCTGGCCGAAAGGTCGGGGTGCCCTTCGGGGAGCGCGGTGACAGGTGCTGCATGGTTGTCGTCAGCTCGTGTCGTGAGATGTTGGGTTAAGTCCCGCAACGAGCGCAACCC</t>
  </si>
  <si>
    <t>GGATTAGATACCCCGGTAGTCCACGCCGTAAACGATGGGTGCTAGGTGTGGGAGGTATCGACCCCTTCCGTGCCGGAGCTAACGCACTAAGCACCCCGCCTGGGGAGTACGGCCGCAAGGCTGAAACTCAAAGGAATTGACGGGGGCCCGCACAAGCGGTGGAGCATGTGGTTTAATTCGAAGCAACGCGAAGAACCTTACCTGGGCTTGACATCACCGCGAACCTGGCCGAAAGGCCGGGGTGCCCTTCGGGGAGCGCGGTGACAGGTGCTGCATGGTTGTCGTCAGCTCGTGTCGTGAGATGTTGGGTTAAGTCCCGCAACGAGCGCAACCC</t>
  </si>
  <si>
    <t>Aged_1_10378</t>
  </si>
  <si>
    <t>Mycobacterium_hassiacum</t>
  </si>
  <si>
    <t>16SMicrobial|NR_026011.1</t>
  </si>
  <si>
    <t>nt|LR026975.1;silva|AMRA01000063.3734.4843</t>
  </si>
  <si>
    <t>Aged_1_156648;Aged_1_10646;Aged_1_10378;Aged_1_128483;Aged_1_115037;Aged_1_107245;Aged_1_116212;Aged_1_153762</t>
  </si>
  <si>
    <t>GGATTAGATACCCTGGTAGTCCACGCCGTAAACGGTGGGTACTAGGTGTGGGTTCTTTCCTAAGGATCCGTGCCGTAGCTAACGCATTAAGTACCCCGCCTGGGGAGTACGGCCGCAAGGCTAAAACTCAAAGGAATTGACGGGGGCCCGCACAAGCGGCGGAGCATGTGGATTAATTCGATGCAACGCGAAGAACCTTACCTGGGTTTGACATGCACAGGACGCGTCTAGAGATAGGCGTTCCCTTTGGGCCTGTGTGCAGGTGGTGCATGGCTGTCGTCAGCTCGTGTCGTGAGATGTTGGGTTAAGTCCCGCAACGAGCGCAACCC</t>
  </si>
  <si>
    <t>Sinibacillus_soli_1</t>
  </si>
  <si>
    <t>Aged_1_11481</t>
  </si>
  <si>
    <t>Sinibacillus_soli</t>
  </si>
  <si>
    <t>16SMicrobial|NR_133856.1</t>
  </si>
  <si>
    <t>nt|NR_133856.1;silva|KC404830.1.1489</t>
  </si>
  <si>
    <t>Sinibacillus</t>
  </si>
  <si>
    <t>Aged_3_149531;Aged_4_86447;Aged_1_108753;Aged_1_15964;Aged_1_11481;Aged_1_40825;Aged_3_125361;Litter_3_16856;Aged_1_28545;Aged_1_58558;Aged_1_10513;Aged_1_158733</t>
  </si>
  <si>
    <t>GGATTAGATACCCTGGTAGTCCACGCCGTAAACGATGAGTGCTAGGTGTTAGGGGGTTTCCACCCCTTAGTGCTGCAGTTAACGCATTAAGCACTCCGCCTGGGGAGTACGGCCGCAAGGCTGAAACTCAAAAGAATTGACGGGGGCCCGCACAAGCGGTGGAGCATGTGGTTTAATTCGAAGCAACGCGAAGAACCTTACCAGGTCTTGACATCCCGCTGACCGCTATGGAGACATAGCTTTCCCTTCGGGGACAGCGGTGACAGGTGGTGCATGGTTGTCGTCAGCTCGTGTCGTGAGATGTTGGGTTAAGTCCCGTAACGAGCGCAACCC</t>
  </si>
  <si>
    <t>Aged_1_39526</t>
  </si>
  <si>
    <t>nt|MG651137.1</t>
  </si>
  <si>
    <t>Aged_1_122257;Aged_1_42897;Aged_1_39526;Aged_1_150892;Aged_1_36434;Aged_3_121738;Aged_1_148180;Aged_1_128507</t>
  </si>
  <si>
    <t>GGATTAGATACCCTGGTAGTCCACGCCGTAAACGATGAGTGCTAAGTGTTGGAGGGTTTCCGCTCTTCAGTGCTGCAGCTAACGCATTAAGCACTCCGCCTGGGGAGTACGGTCGCAAGACTGAAACTCAAAGGAATTGACGGGGACCCGCACAAGCGGTGGAGCATGTGGTTTAATTCGAAGCAACGCGAAGAACCTTACCAGGTCTTGACATCTCCTGACCACCCTAGAGATAGGGCTTTCCCTTCGGGGACAGGATGACAGGTGGTGCATGGTTGTCGTCAGCTCGTGTCGTGAGATGTTGGGTTAAGTCCCGCAACGAGCGCAACCC</t>
  </si>
  <si>
    <t>Aged_3_34029</t>
  </si>
  <si>
    <t>Bacillus_clausii;Bacillus_rhizosphaerae</t>
  </si>
  <si>
    <t>16SMicrobial|NR_026140.1;16SMicrobial|NR_108311.1</t>
  </si>
  <si>
    <t>Bacillales_clausii;Bacillales_rhizosphaerae;Bacillus_clausii;Bacillus_rhizosphaerae;Brevundimonas_diminuta</t>
  </si>
  <si>
    <t>nt|AB111935.1;nt|KT595230.1;nt|MH061181.1;silva|AB111935.1.1420;silva|FJ233848.1.1433</t>
  </si>
  <si>
    <t>Compost_3_8669;Aged_4_12064;Aged_3_34029;Aged_3_52383;Compost_1_132434;Compost_2_19997;Aged_1_69483;Aged_3_39219</t>
  </si>
  <si>
    <t>GGATTAGATACCCTGGTAGTCCACGCCGTAAACGATGAGTGCTAGGTGTTAGGGGTTTCGATGCCCGTAGTGCCGAAGTTAACACATTAAGCACTCCGCCTGGGGAGTACGGCCGCAAGGCTGAAACTCAAAGGAATTGACGGGGACCCGCACAAGCAGTGGAGCATGTGGTTTAATTCGAAGCAACGCGAAGAACCTTACCAGGTCTTGACATCCTTTGACCACCCAAGAGATTGGGCTTCCCCTTCGGGGGCAAAGTGACAGGTGGTGCATGGTTGTCGTCAGCTCGTGTCGTGAGATGTTGGGTTAAGTCCCGCAACGAGCGCAACCC</t>
  </si>
  <si>
    <t>Aged_1_122924</t>
  </si>
  <si>
    <t>Methanosarcina_spelaei;Methanosarcina_thermophila</t>
  </si>
  <si>
    <t>16SMicrobial|NR_118372.1;16SMicrobial|NR_148336.1</t>
  </si>
  <si>
    <t>Methanosarcina_barkeri;Methanosarcina_mazei;Methanosarcina_spelaei;Methanosarcina_thermophila;Methanosarcina_vacuolata</t>
  </si>
  <si>
    <t>nt|AB973357.1;nt|AF028692.1;nt|CP009501.1;nt|CP009520.1;nt|FJ155845.1;nt|NR_148336.1;silva|AB973357.1.1409;silva|AF028692.1.1478;silva|CP009501.1523642.1525052;silva|CP009520.3431006.3432416;silva|FJ155845.1.622;silva|JF812257.1.1346</t>
  </si>
  <si>
    <t>100.0/100.0;99.695/100.0</t>
  </si>
  <si>
    <t>Aged_1_113908;Aged_1_118423;Aged_1_122924;Aged_1_104383;Aged_1_108081;Aged_1_105330;Aged_1_113376;Aged_1_121846</t>
  </si>
  <si>
    <t>GGATTAGATACCCGGGTAGTCCCAGCCGTAAACGATGCTCGCTAGGTGTCAGGCATGGCGCGACCGTGTCTGGTGCCGCAGGGAAGCCGTGAAGCGAGCCACCTGGGAAGTACGGCCGCAAGGCTGAAACTTAAAGGAATTGGCGGGGGAGCACAACAACGGGTGGAGCCTGCGGTTTAATTGGACTCAACGCCGGACAACTCACCGGGGACGACAGCAAAATGTAGGCCAGGCTGAAGACCTTGCCTGAATCGCTGAGAGGAGGTGCATGGCCGTCGCCAGTTCGTACTGTGAAGCATCCTGTTAAGTCAGGCAACGAGCGCAACCC</t>
  </si>
  <si>
    <t>GGATTAGATACCCGGGTAGTCCCAGCCGTAAACGATGCTCGCTAGGTGTCAGGCATGGCGCGACCGTGTCTGGTGCCGCAGGGAAGCCGTGAAGCGAGCCACCTGGGAAGTACGGCCGCAAGGCTGAAACTTAAAGGAATTGGCGGGGGAGCACAACAACGGGTGGAGCCTGCGGTTTAATTGGACTCAACGCCGGACAACTCACCGGGGACGACAGCAAAATGTAGGCCAGGCTGAAGACCTTGCCTGAATCGCTGAGAGGAGGTGCATGGCCGTCGCCAGTTCGTACTGTGAAGCATCCTGTTAAGTCAGGCAACGAGCGAGACCC</t>
  </si>
  <si>
    <t>Methanobacteriaceae_MS_1</t>
  </si>
  <si>
    <t>Aged_1_126963</t>
  </si>
  <si>
    <t>Methanobacterium_thermaggregans;Methanothermobacter_defluvii;Methanothermobacter_marburgensis;Methanothermobacter_thermautotrophicus</t>
  </si>
  <si>
    <t>16SMicrobial|NR_028241.1;16SMicrobial|NR_028248.1;16SMicrobial|NR_042782.1;16SMicrobial|NR_104880.1</t>
  </si>
  <si>
    <t>Methanobacterium_thermaggregans;Methanothermobacter_defluvii;Methanothermobacter_marburgensis;Methanothermobacter_thermaggregans;Methanothermobacter_thermautotrophicus;Methanothermobacter_thermophilus</t>
  </si>
  <si>
    <t>nt|AE000666.1;nt|CP001710.1;nt|LT626260.1;nt|NR_028248.1;nt|NR_104880.1;silva|AB679267.1.1411;silva|AE000666.1602210.1603688;silva|CP001710.319677.321172;silva|LT626260.1.1374;silva|X99046.1.1445</t>
  </si>
  <si>
    <t>Aged_2_121914;Aged_1_54990;Aged_1_126963;Aged_1_97167;Aged_1_68669;Aged_2_100233;Aged_2_112296;Aged_1_15878</t>
  </si>
  <si>
    <t>GGATTAGATACCCGGGTAGTCCTGGCCGTAAACGATGTGGACTTGGTGTTGGGATGGCTTCGAGCTGCCCCAGTGCCGAAGGGAAGCTGTTAAGTCCACCGCCTGGGAAGTACGGCCGCAAGGCTGAAACTTAAAGGAATTGGCGGGGGAGCACCACAACGCGTGGAGCCTGCGGTTTAATTGGATTCAACGCCGGACATCTCACCAGGGGCGACAGCAGTATGATGGCCAGGTTGATGACCTTGCCTGACGAGCTGAGAGGAGGTGCATGGCCGCCGTCAGCTCGTACCGTGAGGCGTCCTGTTAAGTCAGGCAACGAGCGCAACCC</t>
  </si>
  <si>
    <t>GGATTAGATACCCGGGTAGTCCTGGCCGTAAACGATGTGGACTTGGTGTTGGGATGGCTTCGAGCTGCCCCAGTGCCGAAGGGAAGCTGTTAAGTCCACCGCCTGGGAAGTACGGCCGCAAGGCTGAAACTTAAAGGAATTGGCGGGGGAGCACCACAACGCGTGGAGCCTGCGGTTTAATTGGATTCAACGCCGGACATCTCACCAGGGGCGACAGCAGTATGATGGCCAGGTTGATGACCTTGCCTGACGAGCTGAGAGGAGGTGCATGGCCGCCGTCAGCTCGTACCGTGAGGCGTCCTGTTAAGTCAGGCAACGAGCGAGACCC</t>
  </si>
  <si>
    <t>Litter_1_11134</t>
  </si>
  <si>
    <t>Corynebacterium_stationis</t>
  </si>
  <si>
    <t>16SMicrobial|NR_116558.1</t>
  </si>
  <si>
    <t>nt|AJ620367.1;silva|AJ620367.1.1475</t>
  </si>
  <si>
    <t>Litter_1_134007;Litter_1_102878;Litter_1_11134;Litter_1_10152;Litter_1_104821;Litter_1_179564;Litter_1_114491;Litter_1_144471</t>
  </si>
  <si>
    <t>GGATTAGATACCCTGGTAGTCCATGCCGTAAACGGTGGGCGCTAGGTGTAGGGGGCTTCCACGTCTTCTGTGCCGTAGCTAACGCATTAAGCGCCCCGCCTGGGGAGTACGGCCGCAAGGCTAAAACTCAAAGGAATTGACGGGGGCCCGCACAAGCGGCGGAGCATGTGGATTAATTCGATGCAACGCGAAGAACCTTACCTGGGCTTGACATATACAGGATCGGGCTAGAGATAGTCTTTCCCTTGTGGTCTGTATACAGGTGGTGCATGGTTGTCGTCAGCTCGTGTCGTGAGATGTTGGGTTAAGTCCCGCAACGAGCGCAACCC</t>
  </si>
  <si>
    <t>Aged_1_109908</t>
  </si>
  <si>
    <t>Bacillus_amyloliquefaciens;Bacillus_mojavensis;Bacillus_nakamurai;Bacillus_nematocida;Bacillus_subtilis;Bacillus_tequilensis;Bacillus_vallismortis;Bacillus_velezensis</t>
  </si>
  <si>
    <t>16SMicrobial|NR_024693.1;16SMicrobial|NR_024696.1;16SMicrobial|NR_024931.1;16SMicrobial|NR_041455.1;16SMicrobial|NR_075005.2;16SMicrobial|NR_104919.1;16SMicrobial|NR_115325.1;16SMicrobial|NR_151897.1</t>
  </si>
  <si>
    <t>Bacillus_altitudinis;Bacillus_amyloliquefaciens;Bacillus_atrophaeus;Bacillus_cereus;Bacillus_endophyticus;Bacillus_licheniformis;Bacillus_mojavensis;Bacillus_nakamurai;Bacillus_pumilus;Bacillus_siamensis;Bacillus_subtilis;Bacillus_tequilensis;Bacillus_vallismortis;Bacillus_velezensis;Microbacterium_barkeri</t>
  </si>
  <si>
    <t>nt|CP029609.1;nt|CP032146.1;nt|CP033576.1;nt|KY194710.1;nt|LR535796.1;nt|MF685244.1;nt|MG988222.1;nt|MG988246.1;nt|MK120888.1;nt|MK168591.1;nt|MK240356.1;silva|FNER01000016.1.1413;silva|LM643740.1.979;silva|LT617063.1.1295</t>
  </si>
  <si>
    <t>Aged_4_163507;Aged_2_118626;Aged_1_109908;Aged_1_156876;Aged_2_128934;Aged_2_48022;Aged_1_150644;Aged_1_132852</t>
  </si>
  <si>
    <t>GGATTAGATACCCTGGTAGTCCACGCCGTAAACGATGAGTGCTAAGTGTTAGGGGGTTTCCGCCCCTTAGTGCTGCAGCTAACGCATTAAGCACTCCGCCTGGGGAGTACGGTCGCAAGACTGAAACTCAAAGGAATTGACGGGGGCCCGCACAAGCGGTGGAGCATGTGGTTTAATTCGAAGCAACGCGAAGAACCTTACCAGGTCTTGACATCCTCTGACAATCCTAGAGATAGGACGTCCCCTTCGGGGGCAGAGTGACAGGTGGTGCATGGTTGTCGTCAGCTCGTGTCGTGAGATGTTGGGTTAAGTCCCGCAACGAGCGCAACCC</t>
  </si>
  <si>
    <t>Aged_1_87460</t>
  </si>
  <si>
    <t>Solibacillus_isronensis;Solibacillus_silvestris</t>
  </si>
  <si>
    <t>16SMicrobial|NR_028865.1;16SMicrobial|NR_115952.1</t>
  </si>
  <si>
    <t>Solibacillus_MS</t>
  </si>
  <si>
    <t>nt|AB478967.1;nt|KF515735.1;silva|AB478967.1.1301;silva|AMCK01000046.41.1585</t>
  </si>
  <si>
    <t>Solibacillus</t>
  </si>
  <si>
    <t>Aged_2_150137;Aged_2_23764;Aged_1_87460;Aged_1_107280;Aged_1_90493;Aged_1_50608;Aged_1_67856;Aged_1_102893</t>
  </si>
  <si>
    <t>GGATTAGATACCCTGGTAGTCCACGCCGTAAACGATGAGTGCTAAGTGTTGGGGGGTTTCCGCCCCTCAGTGCTGCAGCTAACGCATTAAGCACTCCGCCTGGGGAGTACGGTCGCAAGACTGAAACTCAAAGGAATTGACGGGGGCCCGCACAAGCGGTGGAGCATGTGGTTTAATTCGAAGCAACGCGAAGAACCTTACCAGGTCTTGACATCCCGGTGACCACTATGGAGACATAGTTTCCCCTTCGGGGGCAACGGTGACAGGTGGTGCATGGTTGTCGTCAGCTCGTGTCGTGAGATGTTGGGTTAAGTCCCGCAACGAGCGCAACCC</t>
  </si>
  <si>
    <t>Aged_2_153008</t>
  </si>
  <si>
    <t>Symbiobacterium_ostreiconchae</t>
  </si>
  <si>
    <t>16SMicrobial|NR_134208.1</t>
  </si>
  <si>
    <t>-;Symbiobacterium_ostreiconchae</t>
  </si>
  <si>
    <t>-;nt|NR_134208.1;silva|AB361629.1.1487</t>
  </si>
  <si>
    <t>-;100.0/100.0;99.705/100.0</t>
  </si>
  <si>
    <t>Aged_4_123409;Aged_3_107236;Aged_3_15283;Aged_1_60940;Aged_2_134408;Aged_2_153008;Aged_2_116166</t>
  </si>
  <si>
    <t>GGCTTAGATACCCTGGTAGTCCTAGCCGTAAACGATGAGTGCTATGTGTGAGGGGTATCGACCCCCCTCGTGCAGGAGCTAACGCACTAAGCACTCCGCCTGGGGAGTACGGCCGCAAGGTTGAAACTCAAAGGAATTGACGGGGGCCCGCACAAGCAGCGGAGCATGTGGTTTAATTCGAAGCAACGCGTAGAACCTTACCAGGGCTTGACATCCACCGAACCCTGCAGAGATGCGGGGGTGCCTCTTTTCGGAGAGGAACGGTGAGACAGGTGGTGCATGGTTGTCGTCAGCTCGTGTCGTGAGATGTTGGGTTAAGTCCCGCAACGAGCGCAACCC</t>
  </si>
  <si>
    <t>GGATTAGATACCCTGGTAGTCCTAGCCGTAAACGATGAGTGCTATGTGTGAGGGGTATCGACCCCCCTCGTGCAGGAGCTAACGCACTAAGCACTCCGCCTGGGGAGTACGGCCGCAAGGTTGAAACTCAAAGGAATTGACGGGGGCCCGCACAAGCAGCGGAGCATGTGGTTTAATTCGAAGCAACGCGTAGAACCTTACCAGGGCTTGACATCCACCGAACCCTGCAGAGATGCGGGGGTGCCTCTTTTCGGAGAGGAACGGTGAGACAGGTGGTGCATGGTTGTCGTCAGCTCGTGTCGTGAGATGTTGGGTTAAGTCCCGCAACGAGCGCAACCC</t>
  </si>
  <si>
    <t>Aged_2_46640</t>
  </si>
  <si>
    <t>Bacillus_acidicola;Bacillus_simplex</t>
  </si>
  <si>
    <t>16SMicrobial|NR_041942.1;16SMicrobial|NR_112726.1</t>
  </si>
  <si>
    <t>-;Bacillales_acidicola;Bacillales_aryabhattai;Bacillales_muralis;Bacillales_simplex;Bacillus_acidicola;Bacillus_huizhouensis;Bacillus_megaterium;Bacillus_muralis;Bacillus_oryzaecorticis;Bacillus_pumilus;Bacillus_simplex;Bacillus_subtilis;Bacillus_thuringiensis;Brevibacillus_choshinensis;Geobacillus_stearothermophilus;Paenibacillus_castaneae</t>
  </si>
  <si>
    <t>-;nt|CP017704.1;nt|KU877639.1;nt|KU877671.1;nt|KU936343.1;nt|KX056928.1;nt|KX355763.1;nt|MF079344.1;nt|MF101006.1;nt|MH337985.1;nt|MK491041.1;silva|AF547209.1.1548;silva|AJ628743.1.1503;silva|AXBR01000002.36703.38233;silva|EU647709.1.1366;silva|EU977778.1.1280;silva|KC246043.1.1427;silva|KF982022.1.1423;silva|KM817283.1.1456;silva|LWJG01000002.2269639.2271171</t>
  </si>
  <si>
    <t>-;100.0/100.0;99.399/100.0;99.7/100.0</t>
  </si>
  <si>
    <t>Aged_3_75974;Aged_2_46640;Aged_3_17933</t>
  </si>
  <si>
    <t>GGATTAGATACCCTGGTAGTCCACGCCGTAAACGATGAGTGCTAAGTGTTAGAGGGTTTCCGCCCTTTAGTGCTGCAGCTAACGCATTAAGCACTCCGCCTGGGGAGTACGGCCGCAAGGCTGAAACTCAAAGGAATTGACGGGGGCCCGCACAAGCGGTGGAGCATGTGGTTTAATTCGAAGCAACGCGAAGAACCTTACCAGGTCTTGACATCCTCTGACAACCCTAGAGATAGGGCTTTCCCCTTCGGGGGACAGAGTGACAGGTGGTGCATGGTTGTCGTCAGCTCGTGTCGTGAGATGTTGGGTTAAGTCCCGCAACGAGCGCGACCC</t>
  </si>
  <si>
    <t>GGATTAGATACCCTGGTAGTCCACGCCGTAAACGATGAGTGCTAAGTGTTAGAGGGTTTCCGCCCTTTAGTGCTGCAGCTAACGCATTAAGCACTCCGCCTGGGGAGTACGGCCGCAAGGCTGAAACTCAAAGGAATTGACGGGGGCCCGCACAAGCGGTGGAGCATGTGGTTTAATTCGAAGCAACGCGAAGAACCTTACCAGGTCTTGACATCCTCTGACAACCCTAGAGATAGGGCTTTCCCCTTCGGGGGACAGAGTGACAGGTGGTGCATGGTTGTCGTCAGCTCGTGTCGTGAGATGTTGGGTTAAGTCCCGCAACGAGCGCAACCC</t>
  </si>
  <si>
    <t>Litter_1_105469</t>
  </si>
  <si>
    <t>Pseudomonas_oleovorans;Pseudomonas_oryzihabitans;Pseudomonas_psychrotolerans</t>
  </si>
  <si>
    <t>16SMicrobial|NR_042191.1;16SMicrobial|NR_043423.1;16SMicrobial|NR_114041.1</t>
  </si>
  <si>
    <t>Gammaproteobacteria_MS</t>
  </si>
  <si>
    <t>Kluyvera_intermedia;Pseudomonas_aeruginosa;Pseudomonas_fulva;Pseudomonas_indoloxydans;Pseudomonas_mendocina;Pseudomonas_oleovorans;Pseudomonas_oryzihabitans;Pseudomonas_pseudoalcaligenes;Pseudomonas_psychrotolerans;Pseudomonas_stutzeri</t>
  </si>
  <si>
    <t>nt|AB720144.1;nt|AB727359.1;nt|AB773830.1;nt|JF911373.1;nt|KF318795.1;nt|KF318832.1;nt|KT363046.1;nt|KT766069.1;nt|MF144457.1;nt|MG719548.1;silva|AB681726.1.1463;silva|AB720144.1.1400;silva|AB773830.1.1482;silva|JF911373.1.1403;silva|Z76674.1.1451</t>
  </si>
  <si>
    <t>Pseudomonas_MS</t>
  </si>
  <si>
    <t>Litter_1_98200;Litter_1_103552;Litter_1_105469;Litter_1_115933;Litter_1_128681;Litter_1_167343;Litter_1_122203</t>
  </si>
  <si>
    <t>GGATTAGATACCCTGGTAGTCCACGCCGTAAACGATGTCAACTAGCCGTTGGGATCCTTGAGATCTTAGTGGCGCAGCTAACGCATTAAGTTGACCGCCTGGGGAGTACGGCCGCAAGGTTAAAACTCAAATGAATTGACGGGGGCCCGCACAAGCGGTGGAGCATGTGGTTTAATTCGAAGCAACGCGAAGAACCTTACCTGGCCTTGACATGCTGAGAACTTTCCAGAGATGGATTGGTGCCTTCGGGAACTCAGACACAGGTGCTGCATGGCTGTCGTCAGCTCGTGTCGTGAGATGTTGGGTTAAGTCCCGTAACGAGCGCAACCC</t>
  </si>
  <si>
    <t>Aged_1_107796</t>
  </si>
  <si>
    <t>Planifilum_fulgidum;Planifilum_yunnanense</t>
  </si>
  <si>
    <t>16SMicrobial|NR_040939.1;16SMicrobial|NR_043563.1</t>
  </si>
  <si>
    <t>nt|AB088361.1;nt|NR_043563.1;silva|AB088361.1.1518;silva|DQ119659.1.1525</t>
  </si>
  <si>
    <t>99.398/100.0;99.699/100.0</t>
  </si>
  <si>
    <t>Aged_2_143603;Aged_4_104588;Aged_1_107796;Aged_1_39758;Aged_1_160656;Aged_3_79073;Aged_4_161346</t>
  </si>
  <si>
    <t>GGATTAGATACCCTGGTAGTCCACGCCGTAAACGATGAGTGCTAGGTGTTGGGGGCGTCAGGCCCTCTGTGCCGAAGGTAACCCAATAAGCACTCCGCCTGGGGAGTACGGCCGCAAGGCTGAAACTCAAAGGAATTGACGGGGGCCCGCACAAGCGGTGGAGCATGTGGTTTAATTCGAAGCAACGCGAAGAACCTTACCAGGGCTTGACATCCCGCTGACCGGTGCAGAGATGTGCCTTTCCCTTCGGGGACAGCGGTGACAGGTGGTGCATGGTTGTCGTCAGCTCGTGTCGTGAGATGTTGGGTTCAGTCCCGCAACGAGCGCAACCC</t>
  </si>
  <si>
    <t>Aged_4_13097</t>
  </si>
  <si>
    <t>Rhodococcus_zopfii</t>
  </si>
  <si>
    <t>16SMicrobial|NR_041775.1</t>
  </si>
  <si>
    <t>nt|AB734812.1;silva|AB734812.1.1394</t>
  </si>
  <si>
    <t>Aged_1_161145;Aged_4_98173;Aged_4_13097;Aged_1_17545;Compost_1_140896;Aged_3_117847;Aged_3_62662;Aged_1_69140</t>
  </si>
  <si>
    <t>GGATTAGATACCCTGGTAGTCCACGCCGTAAACGGTGGGCGCTAGGTGTGGGTTTCCTTCCACGGGATCCGTGCCGTAGCTAACGCATTAAGCGCCCCGCCTGGGGAGTACGGCCGCAAGGCTAAAACTCAAAGGAATTGACGGGGGCCCGCACAAGCGGCGGAGCATGTGGATTAATTCGATGCAACGCGAAGAACCTTACCTGGGTTTGACATATACCGGATCGCCTCAGAGATGGGGTTTCCCTTGTGGTCGGTATACAGGTGGTGCATGGCTGTCGTCAGCTCGTGTCGTGAGATGTTGGGTTAAGTCCCGCAACGAGCGCAACCC</t>
  </si>
  <si>
    <t>Aged_1_80851</t>
  </si>
  <si>
    <t>Polycladomyces_abyssicola</t>
  </si>
  <si>
    <t>16SMicrobial|NR_114309.1</t>
  </si>
  <si>
    <t>nt|NR_114309.1</t>
  </si>
  <si>
    <t>99.091/100.0;99.394/100.0</t>
  </si>
  <si>
    <t>Polycladomyces</t>
  </si>
  <si>
    <t>Aged_1_124605;Aged_2_123047;Aged_1_63599;Aged_1_80851;Aged_2_50607;Aged_1_160432;Aged_2_24892;Aged_2_51366</t>
  </si>
  <si>
    <t>GGATTAGATACCCTGGTAGTCCACGCCGTAAACGATGAGTGCTAGGTGTTGGGGGCGTCAGGCCCTCTGTGCCGAAGGAAACCCAATAAGCACTCCGCCTGGGGAGTACGGCCGCAAGGCTGAAACTCAAAGGAATTGACGGGGGCCCGCACAAGCGGTGGAGCATGTGGTTTAATTCGAAGCAACGCGAAGAACCTTACCAGGGCTTGACATCCCGCTGACCGGTGCAGAGATGCACCTTCCCTTCGGGGCAGCGGTGACAGGTGGTGCATGGTTGTCGTCAGCTCGTGTCGTGAGATGTTGGGTTCAGTCCCGCAACGAGCGCGACCC</t>
  </si>
  <si>
    <t>GGATTAGATACCCTGGTAGTCCACGCCGTAAACGATGAGTGCTAGGTGTTGGGGGCGTCATGCCCTCTGTGCCGAAGGTAACCCAATAAGCACTCCGCCTGGGGAGTACGGCCGCAAGGCTGAAACTCAAAGGAATTGACGGGGGCCCGCACAAGCGGTGGAGCATGTGGTTTAATTCGAAGCAACGCGAAGAACCTTACCAGGGCTTGACATCCCGCTGACCGGTGCAGAGATGCACCTTCCCTTCGGGGCAGCGGTGACAGGTGGTGCATGGTTGTCGTCAGCTCGTGTCGTGAGATGTTGGGTTCAGTCCCGCAACGAGCGCAACCC</t>
  </si>
  <si>
    <t>Aged_1_108661</t>
  </si>
  <si>
    <t>Bacillus_abyssalis;Bacillus_songklensis;Bacillus_thaonhiensis</t>
  </si>
  <si>
    <t>16SMicrobial|NR_109443.1;16SMicrobial|NR_109671.1;16SMicrobial|NR_125615.1</t>
  </si>
  <si>
    <t>Bacillales_songklensis;Bacillales_thaonhiensis;Bacillales_vireti;Bacillus_abyssalis;Bacillus_fengqiuensis;Bacillus_sediminis;Bacillus_songklensis;Bacillus_thaonhiensis;Bacillus_vireti</t>
  </si>
  <si>
    <t>nt|GQ304780.1;nt|JN637371.1;nt|KP453778.1;nt|KX373482.1;nt|MH714700.1;nt|NR_109671.1;silva|GQ304780.1.1517;silva|JN036548.1.1528;silva|JQ796719.1.1468;silva|JX232168.1.1405;silva|KP453778.1.1399;silva|KP866893.1.1422;silva|KX373482.1.1317</t>
  </si>
  <si>
    <t>Aged_2_128731;Aged_2_24499;Aged_1_108661;Aged_1_19351;Aged_1_145812;Aged_1_73818;Aged_1_100281;Aged_1_112975</t>
  </si>
  <si>
    <t>GGATTAGATACCCTGGTAGTCCACGCCGTAAACGATGAGTGCTAAGTGTTAGGGGGTTTCCGCCCCTTAGTGCTGCAGCTAACGCATTAAGCACTCCGCCTGGGGAGTACGGCCGCAAGGCTGAAACTCAAAGGAATTGACGGGGGCCCGCACAAGCGGTGGAGCATGTGGTTTAATTCGAAGCAACGCGAAGAACCTTACCAGGTCTTGACATCCTCTGACAACTCTAGAGATAGAGCGTTCCCCTTCGGGGGACAGAGTGACAGGTGGTGCATGGTTGTCGTCAGCTCGTGTCGTGAGATGTTGGGTTAAGTCCCGCAACGAGCGCAACCC</t>
  </si>
  <si>
    <t>Aged_1_73617</t>
  </si>
  <si>
    <t>Nannocystis_exedens;Nannocystis_pusilla</t>
  </si>
  <si>
    <t>16SMicrobial|NR_040928.1;16SMicrobial|NR_104789.1</t>
  </si>
  <si>
    <t>Nannocystis_MS</t>
  </si>
  <si>
    <t>Nannocystis_aggregans;Nannocystis_exedens;Nannocystis_pusilla</t>
  </si>
  <si>
    <t>nt|AJ233945.1;nt|AJ233947.1;nt|KC862602.1;silva|AB084253.1.1480;silva|AJ233945.1.1514;silva|FR749907.1.1518</t>
  </si>
  <si>
    <t>100.0/100.0;99.699/100.0</t>
  </si>
  <si>
    <t>Nannocystis</t>
  </si>
  <si>
    <t>Aged_2_125716;Aged_2_17225;Aged_1_71904;Aged_1_124354;Aged_1_157228;Aged_1_73617;Aged_1_41876</t>
  </si>
  <si>
    <t>GGCTTAGATACCCTGGTAGTCCACGCTGTAAACGATGAGTGCTGGACGGTGGAGGATTTGACCCCTTCGCTGTCGAAGCTAACGCGTTAAGCACTCCGCCTGGGGAGTACGGTCGCAAGACTAAAACTCAAAGGAATTGACGGGGGCCCGCACAAGCGGTGGAGCATGTGGTTTAATTCGACGCAACGCGCAGAACCTTACCTGGGTTAAATCCACTGGAACCTGGCTGAAAGGCTGGGGTGCCCTTCGGGGAGCCGGTGAGAAGGTGCTGCATGGCTGTCGTCAGCTCGTGTCGTGAGATGTTGGGTTAAGTCCCGCAACGAGCGCAACCC</t>
  </si>
  <si>
    <t>GGATTAGATACCCTGGTAGTCCACGCTGTAAACGATGAGTGCTGGACGGTGGAGGATTTGACCCCTTCGCTGTCGAAGCTAACGCGTTAAGCACTCCGCCTGGGGAGTACGGTCGCAAGACTAAAACTCAAAGGAATTGACGGGGGCCCGCACAAGCGGTGGAGCATGTGGTTTAATTCGACGCAACGCGCAGAACCTTACCTGGGTTAAATCCACTGGAACCTGGCTGAAAGGCTGGGGTGCCCTTCGGGGAGCCGGTGAGAAGGTGCTGCATGGCTGTCGTCAGCTCGTGTCGTGAGATGTTGGGTTAAGTCCCGCAACGAGCGCAACCC</t>
  </si>
  <si>
    <t>Aged_2_45481</t>
  </si>
  <si>
    <t>Paenibacillus_favisporus;Paenibacillus_nanensis;Paenibacillus_polymyxa;Paenibacillus_relictisesami</t>
  </si>
  <si>
    <t>16SMicrobial|NR_029071.1;16SMicrobial|NR_041491.1;16SMicrobial|NR_112117.1;16SMicrobial|NR_133806.1</t>
  </si>
  <si>
    <t>Bacillus_subtilis;Paenibacillus_agaridevorans;Paenibacillus_favisporus;Paenibacillus_glycanilyticus;Paenibacillus_gorillae;Paenibacillus_jamilae;Paenibacillus_nanensis;Paenibacillus_peoriae;Paenibacillus_polymyxa;Paenibacillus_relictisesami;Paenibacillus_terrae</t>
  </si>
  <si>
    <t>nt|AB680364.1;nt|AY308758.1;nt|CP011512.1;nt|EU220428.1;nt|FJ944629.1;nt|JF496415.1;nt|KT003270.1;nt|KT005557.1;nt|MF101152.1;nt|NR_041491.1;nt|NR_133806.1;silva|AB042063.1.1504;silva|AB265206.1.1460;silva|AB567661.1.1514;silva|AY208751.1.1547;silva|CP011512.430199.431763;silva|FJ944629.1.1078;silva|JF496415.1.1413;silva|KT003270.1.1377;silva|KT005557.1.1467</t>
  </si>
  <si>
    <t>Paenibacillus_MS</t>
  </si>
  <si>
    <t>Aged_4_177181;Aged_3_127052;Aged_3_111886;Aged_2_45481;Aged_2_10518;Aged_4_116801;Aged_2_1869</t>
  </si>
  <si>
    <t>GGATTAGATACCCTGGTAGTCCACGCCGTAAACGATGAATGCTAGGTGTTAGGGGTTTCGATACCCTTGGTGCCGAAGTTAACACATTAAGCATTCCGCCTGGGGAGTACGGTCGCAAGACTGAAACTCAAAGGAATTGACGGGGACCCGCACAAGCAGTGGAGTATGTGGTTTAATTCGAAGCAACGCGAAGAACCTTACCAGGTCTTGACATCCCTCTGACCGGTCTAGAGATAGGCCTTTCCTTCGGGACAGAGGAGACAGGTGGTGCATGGTTGTCGTCAGCTCGTGTCGTGAGATGTTGGGTTAAGTCCCGCAACGAGCGCGACCC</t>
  </si>
  <si>
    <t>GGATTAGATACCCTGGTAGTCCACGCCGTAAACGATGAATGCTAGGTGTTAGGGGTTTCGATACCCTTGGTGCCGAAGTTAACACATTAAGCATTCCGCCTGGGGAGTACGGTCGCAAGACTGAAACTCAAAGGAATTGACGGGGACCCGCACAAGCAGTGGAGTATGTGGTTTAATTCGAAGCAACGCGAAGAACCTTACCAGGTCTTGACATCCCTCTGACCGGTCTAGAGATAGGCCTTTCCTTCGGGACAGAGGAGACAGGTGGTGCATGGTTGTCGTCAGCTCGTGTCGTGAGATGTTGGGTTAAGTCCCGCAACGAGCGCAACCC</t>
  </si>
  <si>
    <t>Aged_1_154458</t>
  </si>
  <si>
    <t>Tenuibacillus_halotolerans;Tenuibacillus_multivorans</t>
  </si>
  <si>
    <t>16SMicrobial|NR_029096.1;16SMicrobial|NR_132611.1</t>
  </si>
  <si>
    <t>Tenuibacillus_MS</t>
  </si>
  <si>
    <t>nt|NR_029096.1;nt|NR_132611.1</t>
  </si>
  <si>
    <t>99.392/100.0</t>
  </si>
  <si>
    <t>Tenuibacillus</t>
  </si>
  <si>
    <t>Aged_1_127919;Aged_2_114980;Aged_1_154458;Aged_1_139780;Aged_4_29192;Aged_1_65090;Aged_1_12311;Aged_1_6434</t>
  </si>
  <si>
    <t>GGATTAGATACCCTGGTAGTCCACGCCGTAAACGATGAGTGCTAGGTGTTAGGGGTTTCCACCCTTAGTGCTGCAGTTAACGCAATAAGCACTCCGCCTGGGGAGTACGGCCGCAAGGCTGAAACTCAAAGGAATTGACGGGGGCCCGCACAAGCGGTGGAGCATGTGGTTTAATTCGATGCAACGCGAAGAACCTTACCAGGTCTTGACATCTTCGGACCGCCCTAGAGATAGGGTCTTCCCTTCGGGGACCGAATGACAGGTGGTGCATGGTTGTCGTCAGCTCGTGTCGTGAGATGTTGGGTTAAGTCCCGCAACGAGCGCAACCC</t>
  </si>
  <si>
    <t>GGATTAGATACCCTGGTAGTCCACGCCGTAAACGATGAGTGCTAGGTGTTAGGGGTTTCCACCCTTAGTGCTGCAGTTAACGCAATAAGCACTCCGCCTGGGGAGTACGGCCGCAAGGCTGAAACTCAAAGGAATTGACGGGGGCCCGCACAAGCGGTGGAGCATGTGGTTTAATTCGAAGCAACGCGAAGAACCTTACCAGGTCTTGACATCTTCGGACCACCCTAGAGATAGGGTCTTCCCTTCGGGGACCGAATGACAGGTGGTGCATGGTTGTCGTCAGCTCGTGTCGTGAGATGTTGGGTTAAGTCCCGTAACGAGCGCAACCC</t>
  </si>
  <si>
    <t>Aged_1_100357</t>
  </si>
  <si>
    <t>Bacillus_circulans;Bacillus_dakarensis;Bacillus_gottheilii;Bacillus_koreensis</t>
  </si>
  <si>
    <t>16SMicrobial|NR_104566.1;16SMicrobial|NR_108491.1;16SMicrobial|NR_116851.1;16SMicrobial|NR_147382.1</t>
  </si>
  <si>
    <t>-;Bacillales_bataviensis;Bacillales_circulans;Bacillales_dakarensis;Bacillales_gottheilii;Bacillales_nealsonii;Bacillus_bataviensis;Bacillus_circulans;Bacillus_dakarensis;Bacillus_foraminis;Bacillus_gottheilii;Bacillus_koreensis;Bacillus_licheniformis;Bacillus_nealsonii;Bacillus_stamsii;Bacillus_subtilis</t>
  </si>
  <si>
    <t>-;nt|AB215100.1;nt|HF570091.1;nt|HM355635.1;nt|KC433938.1;nt|KX815991.1;nt|MF319807.1;nt|MF319814.1;nt|MG651129.1;nt|NR_116851.1;nt|NR_147382.1;silva|AB215100.1.1510;silva|ASRU01000318.1.855;silva|FJ889614.1.1517;silva|FN995266.1.1512;silva|FTOZ01000011.63905.65435;silva|FUVC01000007.436.1966;silva|HF570091.1.1464;silva|HG530920.1.1015;silva|HM355635.1.1275;silva|KC433938.1.1509</t>
  </si>
  <si>
    <t>Aged_1_146001;Aged_1_154769;Aged_1_100357;Aged_1_107029;Aged_1_161302;Aged_2_54770;Aged_1_128103;Aged_1_36585</t>
  </si>
  <si>
    <t>GGATTAGATACCCTGGTAGTCCACGCCGTAAACGATGAGTGCTAAGTGTTAGAGGGTTTCCGCCCTTTAGTGCTGCAGCAAACGCATTAAGCACTCCGCCTGGGGAGTACGGCCGCAAGGCTGAAACTCAAAGGAATTGACGGGGGCCCGCACAAGCGGTGGAGCATGTGGTTTAATTCGAAGCAACGCGAAGAACCTTACCAGGTCTTGACATCCTCTGACACTCCTAGAGATAGGACGTTCCCCTTCGGGGGACAGAGTGACAGGTGGTGCATGGTTGTCGTCAGCTCGTGTCGTGAGATGTTGGGTTAAGTCCCGCAACGAGCGCAACCC</t>
  </si>
  <si>
    <t>Bacillales_MS_2</t>
  </si>
  <si>
    <t>Aged_1_114334</t>
  </si>
  <si>
    <t>Bacillales_amyloliquefaciens;Bacillales_asahii;Bacillales_methanolicus;Bacillus_amyloliquefaciens;Bacillus_asahii;Bacillus_methanolicus</t>
  </si>
  <si>
    <t>nt|CP026095.1;nt|FJ009402.1;nt|JQ435670.1;silva|EU867370.1.1368;silva|FJ009402.1.1403;silva|JQ435670.1.1548</t>
  </si>
  <si>
    <t>Aged_1_124782;Aged_1_21864;Aged_1_114334;Aged_1_114544;Aged_1_113683;Aged_1_106040;Aged_1_104291;Aged_1_137643</t>
  </si>
  <si>
    <t>GGATTAGATACCCTGGTAGTCCACGCCGTAAACGATGAGTGCTAAGTGTTAGAGGGTTTCCGCCCTTTAGTGCTGCAGCTAACGCATTAAGCACTCCGCCTGGGGAGTACGGCCGCAAGGCTGAAACTCAAAGGAATTGACGGGGGCCCGCACAAGCGGTGGAGCATGTGGTTTAATTCGAAGCAACGCGAAGAACCTTACCAGGTCTTGACATCCTCTGCCAACCCTAGAGATAGGGCGTTCCCCTTCGGGGGACAGAGTGACAGGTGGTGCATGGTTGTCGTCAGCTCGTGTCGTGAGATGTTGGGTTAAGTCCCGCAACGAGCGCAACCC</t>
  </si>
  <si>
    <t>Litter_1_107885</t>
  </si>
  <si>
    <t>Thermotunica_guangxiensis</t>
  </si>
  <si>
    <t>16SMicrobial|NR_133882.1</t>
  </si>
  <si>
    <t>nt|NR_133882.1;silva|JX847499.1.1446</t>
  </si>
  <si>
    <t>Litter_1_17345;Litter_1_114215;Litter_1_107885;Compost_3_139619;Litter_1_109241;Litter_1_183107;Litter_1_103266;Litter_1_126698</t>
  </si>
  <si>
    <t>GGATTAGATACCCTGGTAGTCCACGCCGTAAACGTTGGGCGCTAGGTGTGGGGCCTGTTCACGGGTTCCGTGCCGTAGCTAACGCATTAAGCGCCCCGCCTGGGGAGTACGGCCGCAAGGCTAAAACTCAAAGGAATTGACGGGGGCCCGCACAAGCGGCGGAGCATGTGGATTAATTCGATGCAACGCGAAGAACCTTACCTGGGCTTGACATGCACCGGGCGCTGCCAGAGATGGTAGTTCCCTTCGGGGCCGGTGTGCAGGTGGTGCATGGCTGTCGTCAGCTCGTGTCGTGAGATGTTGGGTTAAGTCCCGCAACGAGCGCAACCC</t>
  </si>
  <si>
    <t>Aged_1_60240</t>
  </si>
  <si>
    <t>Saccharomonospora_viridis</t>
  </si>
  <si>
    <t>16SMicrobial|NR_037087.1</t>
  </si>
  <si>
    <t>nt|AB298781.1;silva|AB298781.1.1398</t>
  </si>
  <si>
    <t>Aged_2_150796;Aged_1_702;Aged_1_60240;Aged_1_95220;Aged_1_68857;Aged_2_91469;Aged_1_102403;Aged_1_118911</t>
  </si>
  <si>
    <t>GGATTAGATACCCTGGTAGTCCACGCCGTAAACGGTGGGCGCTAGGTGTGGGATGCTGTTCACGTGTCCCGTGCCGTAGCTAACGCATTAAGCGCCCCGCCTGGGGAGTACGGCCGCAAGGCTAAAACTCAAAGGAATTGACGGGGGCCCGCACAAGCGGCGGAGCATGTGGATTAATTCGATGCAACGCGAAGAACCTTACCTGGGTTTGACATGCACTGGACCGGCGTAGAGATACGCCTTCCCTTGTGGCTGGTGCACAGGTGGTGCATGGCTGTCGTCAGCTCGTGTCGTGAGATGTTGGGTTAAGTCCCGCAACGAGCGCAACCC</t>
  </si>
  <si>
    <t>Aged_3_137462</t>
  </si>
  <si>
    <t>Thermaerobacter_composti</t>
  </si>
  <si>
    <t>16SMicrobial|NR_112810.2</t>
  </si>
  <si>
    <t>nt|AB454087.1;silva|AB454087.1.1566</t>
  </si>
  <si>
    <t>100.0/100.0;99.107/100.0</t>
  </si>
  <si>
    <t>Aged_1_97733;Aged_1_9113;Aged_1_4556;Aged_3_137462;Compost_1_34306</t>
  </si>
  <si>
    <t>GGCTTAGATACCCCGGTAGTCCACGCCGTAAACGATGGGTGCTAGGTGTGGGAGGTATCGACCCCTTCCGTGCCGGAGCTAACGCACTAAGCACCCCGCCTGGGGAGTACGGCCGCAAGGCTGAAACTCAAAGGAATTGACGGGGGCCCGCACAAGCGGTGGAGCATGTGGTTTAATTCGAAGCTACGCGAAGAACCTTACCTGGGCTTGACATCACCGCGAACCTGGCCGAAAGGCTGGGGTGCCCCTTTGGGGAGCGCGGTGACAGGTGCTGCATGGTTGTCGTCAGCTCGTGTCGTGAGATGTTGGGTTAAGTCCCGCAACGAGCGCAACCC</t>
  </si>
  <si>
    <t>GGATTAGATACCCCGGTAGTCCACGCCGTAAACGATGGGTGCTAGGTGTGGGAGGTATCGACCCCTTCCGTGCCGGAGCTAACGCACTAAGCACCCCGCCTGGGGAGTACGGCCGCAAGGCTGAAACTCAAAGGAATTGACGGGGGCCCGCACAAGCGGTGGAGCATGTGGTTTAATTCGAAGCTACGCGAAGAACCTTACCTGGGCTTGACATCACCGCGAACCTGGCCGAAAGGCTGGGGTGCCCCTTTGGGGAGCGCGGTGACAGGTGCTGCATGGTTGTCGTCAGCTCGTGTCGTGAGATGTTGGGTTAAGTCCCGCAACGAGCGCAACCC</t>
  </si>
  <si>
    <t>Aged_1_106631</t>
  </si>
  <si>
    <t>Oceanobacillus_damuensis</t>
  </si>
  <si>
    <t>16SMicrobial|NR_145557.1</t>
  </si>
  <si>
    <t>Compostibacillus_humi;Oceanobacillus_damuensis;Ornithinibacillus_bavariensis;Ornithinibacillus_massiliensis;Ornithinibacillus_scapharcae;Paucisalibacillus_globulus</t>
  </si>
  <si>
    <t>nt|EU430986.1;nt|JQ659723.1;nt|KJ024967.1;nt|LT725658.1;nt|MG195135.1;nt|NR_145557.1;silva|HQ620704.1.1455;silva|JQ659723.1.1429;silva|LT725658.1.1484</t>
  </si>
  <si>
    <t>Aged_2_23402;Aged_1_121840;Aged_1_106631;Aged_1_51192;Aged_1_130247;Aged_2_113364;Aged_2_116607;Aged_1_92853</t>
  </si>
  <si>
    <t>GGATTAGATACCCTGGTAGTCCACGCCGTAAACGATGAGTGCTAGGTGTTAGGGGGTTTCCGCCCCTTAGTGCTGAAGTTAACGCATTAAGCACTCCGCCTGGGGAGTACGGCCGCAAGGCTGAAACTCAAAAGAATTGACGGGGGCCCGCACAAGCGGTGGAGCATGTGGTTTAATTCGAAGCAACGCGAAGAACCTTACCAGGTCTTGACATCCTCTGACCACCCTAGAGATAGGGCTTTCCCTTCGGGGACAGAGTGACAGGTGGTGCATGGTTGTCGTCAGCTCGTGTCGTGAGATGTTGGGTTAAGTCCCGCAACGAGCGCAACCC</t>
  </si>
  <si>
    <t>Aged_2_98363</t>
  </si>
  <si>
    <t>Bacillus_thermotolerans</t>
  </si>
  <si>
    <t>16SMicrobial|NR_118456.1</t>
  </si>
  <si>
    <t>Bacillales_subtilis;Bacillales_thermotolerans;Bacillus_subtilis;Bacillus_thermotolerans</t>
  </si>
  <si>
    <t>nt|AB211021.1;nt|EF112395.1;silva|AB211021.1.1507;silva|JWJE02000010.104119.105652</t>
  </si>
  <si>
    <t>Aged_1_30154;Aged_3_101619;Aged_2_98363;Aged_1_126536;Aged_2_99800;Aged_4_14280;Aged_1_98499;Aged_1_23997</t>
  </si>
  <si>
    <t>GGATTAGATACCCTGGTAGTCCACGCCGTAAACGATGAGTGCTAAGTGTTGGAGGGTTTCCGCCCTTCAGTGCTGCAGCTAACGCATTAAGCACTCCGCCTGGGGAGTACGGCCGCAAGGCTGAAACTCAAAGGAATTGACGGGGGCCCGCACAAGCGGTGGAGCATGTGGTTTAATTCGAAGCAACGCGAAGAACCTTACCAGGTCTTGACATCCTCTGACACCTCTGGAGACAGAGCGTTCCCCTTCGGGGGACAGAGTGACAGGTGGTGCATGGTTGTCGTCAGCTCGTGTCGTGAGATGTTGGGTTAAGTCCCGCAACGAGCGCAACCC</t>
  </si>
  <si>
    <t>Aged_1_54257</t>
  </si>
  <si>
    <t>Laceyella_sacchari</t>
  </si>
  <si>
    <t>nt|CP025943.1</t>
  </si>
  <si>
    <t>Aged_1_119203;Aged_2_45189;Aged_1_54257;Aged_1_34722;Aged_1_77963;Aged_2_93539;Aged_2_11020;Aged_2_138211</t>
  </si>
  <si>
    <t>GGATTAGATACCCTGGTAGTCCACGCCGTAAACGATGAGTGCTAGGTGTCGGGGGGTCCTACCCTCGGTGCCGAAGGTAACCCATTAAGCACTCCGCCTGGGGAGTACGGCCGCAAGGCTGAAACTCAAAGGAATTGACGGGGGCCCGCACAAGCGGTGGAGCATGTGGTTTAATTCGAAGCAACGCGAAGAACCTTACCAGGGCTTGACATCCCGCTGACCGCTCCAGAGATGGAGCCTCCCTTCGGGGCAGCGGTGACAGGTGGTGCATGGTTGTCGTCAGCTCGTGTCGTGAGATGTTGGGTTCAGTCCCGCAACGAGCGCAACCC</t>
  </si>
  <si>
    <t>Aged_1_36780</t>
  </si>
  <si>
    <t>nt|CP017694.1;silva|CP017694.1751095.1752658</t>
  </si>
  <si>
    <t>Aged_1_67302;Aged_3_150474;Aged_1_36780;Aged_2_72553;Aged_2_81541;Aged_1_80480;Aged_4_156195</t>
  </si>
  <si>
    <t>GGATTAGATACCCTGGTAGTCCACGCCGTAAACGATGAGTGCTAAGTGTTAGAGGGGTCACACCCTTTAGTGCTGTAGCTAACGCGATAAGCACTCCGCCTGGGGAGTACGGCCGCAAGGCTGAAACTCAAAGGAATTGACGGGGGCCCGCACAAGCGGTGGAGCATGTGGTTTAATTCGAAGCAACGCGAAGAACCTTACCAGGTCTTGACATCCCCTGACAACCCAAGAGATTGGGCGTTCCCCCCTTCGGGGGGGACAGGGTGACAGGTGGTGCATGGTTGTCGTCAGCTCGTGTCGTGAGATGTTGGGTTAAGTCCCGCAACGAGCGCAACCC</t>
  </si>
  <si>
    <t>Paenibacillus_camelliae_1</t>
  </si>
  <si>
    <t>Aged_1_154816</t>
  </si>
  <si>
    <t>Paenibacillus_camelliae</t>
  </si>
  <si>
    <t>16SMicrobial|NR_116303.1</t>
  </si>
  <si>
    <t>Paenibacillus_camelliae;Paenibacillus_montaniterrae</t>
  </si>
  <si>
    <t>nt|KC494305.1;nt|KC494322.1;silva|EU400621.1.1470;silva|KC494305.1.1517</t>
  </si>
  <si>
    <t>Aged_1_23260;Aged_3_86706;Aged_1_154816;Aged_2_59125;Compost_1_183016;Litter_1_177941;Aged_1_12078;Aged_1_116790</t>
  </si>
  <si>
    <t>GGATTAGATACCCTGGTAGTCCACGCCGTAAACGATGAATGCTAGGTGTTAGGGGTTTCGATACCCTTGGTGCCGAAGTTAACACATTAAGCATTCCGCCTGGGGAGTACGGTCGCAAGACTGAAACTCAAAGGAATTGACGGGGACCCGCACAAGCAGTGGAGTATGTGGTTTAATTCGAAGCAACGCGAAGAACCTTACCAGGTCTTGACATGCCTCTGACCGCTCTAGAGATAGAGCTTTCCTTCGGGACAGGGGACACAGGTGGTGCATGGTTGTCGTCAGCTCGTGTCGTGAGATGTTGGGTTAAGTCCCGCAACGAGCGCAACCC</t>
  </si>
  <si>
    <t>Aged_1_141645</t>
  </si>
  <si>
    <t>Tuberibacillus_calidus</t>
  </si>
  <si>
    <t>16SMicrobial|NR_041315.1</t>
  </si>
  <si>
    <t>nt|AB231785.1;silva|AB231785.1.1486</t>
  </si>
  <si>
    <t>100.0/100.0;99.399/100.0</t>
  </si>
  <si>
    <t>Aged_3_64589;Aged_1_111450;Aged_1_141645;Aged_1_68241;Aged_4_100740;Aged_3_178608;Aged_1_14283;Aged_2_105759</t>
  </si>
  <si>
    <t>GGATTAGATACCCTGGTAGTCCACGCCGTAAACGATGAGTGCTAGGTGTTAGGGGGGTCCAACCCCTTAGTGCTGAAGTTAACACATTAAGCACTCCGCCTGGGGAGTACGACCGCAAGGTTGAAACTCAAAGGAATTGACGGGGGCCCGCACAAGCAGTGGAGCATGTGGTTTAATTCGAAGCAACGCGAAGAACCTTACCAGGTCTTGACATCCTCTGACAACCCTAGAGATAGGGCGTTCCCCTTCGGGGGACAGAGTGACAGGTGGTGCATGGTTGTCGTCAGCTCGTGTCGTGAGATGTTGGGTTAAGTCCCGCAACGAGCGCAACCC</t>
  </si>
  <si>
    <t>Aged_1_101028</t>
  </si>
  <si>
    <t>Sorangium_cellulosum</t>
  </si>
  <si>
    <t>16SMicrobial|NR_116678.1</t>
  </si>
  <si>
    <t>Sorangium_MS</t>
  </si>
  <si>
    <t>Sorangium_arenae;Sorangium_bulgaricum;Sorangium_cellulosum;Sorangium_kenyense</t>
  </si>
  <si>
    <t>nt|AF467673.1;nt|MG824980.1;nt|MG824982.1;nt|MG824983.1;silva|AF467673.1.1555</t>
  </si>
  <si>
    <t>100.0/100.0;99.099/100.0</t>
  </si>
  <si>
    <t>Compost_2_111883;Aged_2_84537;Aged_1_152338;Aged_3_48748;Aged_1_101028;Aged_1_142343</t>
  </si>
  <si>
    <t>GGCTTAGATACCCTGGTAGTCCACGCCGTAAACGATGGGTGCTAGGTGTCGCGGGCTTTGACTCCTGCGGTGCCGTAGCTAACGCATTAAGCACCCCGCCTGGGGAGTACGGCCGCAAGGCTAAAACTCAAAGGAATTGACGGGGGCCCGCACAAGCGGTGGAGCATGTGGTTCAATTCGACGCAACGCGCAGAACCTTACCTGGGCTAGAAAATGCAGGAACCTGGTTGAAAGATCGGGGTGCTCTTCGGAGAACCTGTAGTTAGGTGCTGCATGGCTGTCGTCAGCTCGTGTCGTGAGATGTTGGGTTAAGTCCCGCAACGAGCGCAACCC</t>
  </si>
  <si>
    <t>GGATTAGATACCCTGGTAGTCCACGCCGTAAACGATGGGTGCTAGGTGTCGCGGGCTTTGACTCCTGCGGTGCCGTAGCTAACGCATTAAGCACCCCGCCTGGGGAGTACGGCCGCAAGGCTAAAACTCAAAGGAATTGACGGGGGCCCGCACAAGCGGTGGAGCATGTGGTTCAATTCGACGCAACGCGCAGAACCTTACCTGGGCTAGAAAATGCAGGAACCTGGTTGAAAGATCGGGGTGCTCTTCGGAGAACCTGTAGTTAGGTGCTGCATGGCTGTCGTCAGCTCGTGTCGTGAGATGTTGGGTTAAGTCCCGCAACGAGCGCAACCC</t>
  </si>
  <si>
    <t>Tumebacillus_algifaecis_1</t>
  </si>
  <si>
    <t>Aged_2_60447</t>
  </si>
  <si>
    <t>Tumebacillus_algifaecis</t>
  </si>
  <si>
    <t>nt|CP022657.1</t>
  </si>
  <si>
    <t>Alicyclobacillaceae</t>
  </si>
  <si>
    <t>Tumebacillus</t>
  </si>
  <si>
    <t>Aged_3_62882;Aged_4_99836;Aged_2_60447;Aged_2_55122;Aged_3_137081;Aged_2_7347;Aged_3_25069;Aged_3_107759</t>
  </si>
  <si>
    <t>GGATTAGATACCCTGGTAGTCCACGCCGTAAACGATGAGTGCTAGGTGTTGGGGGGTACCACCCTCAGTGCCGAAGCTAACGCATTAAGCACTCCGCCTGGGGAGTACGGTCGCAAGACTGAAACTCAAAGGAATTGACGGGGGCCCGCACAAGCAGTGGAGCATGTGGTTTAATTCGAAGCAACGCGAAGAACCTTACCAAGACTTGACATCCCGCTGACCGGTCTAGAGATAGTCCTTCCCTTCGGGGCAGCGGTGACAGGTGGTGCATGGTTGTCGTCAGCTCGTGTCGTGAGATGTTGGGTTAAGTCCCGCAACGAGCGCAACCC</t>
  </si>
  <si>
    <t>GGATTAGATACCCTGGTAGTCCACGCCGTAAACGATGAGTGCTAGGTGTTGGGGGGTACCACCCTCAGTGCCGAAGCTAACGCATTAAGCACTCCGCCTGGGGAGTACGGTCGCAAGACTGAAACTCAAAGGAATTGACGGGGGCCCGCACAAGCAGTGGAGCATGTGGTTTAATTCGAAGCAACGCGAAGAACCTTACCAAGACTTGACATCCCGCTGACCGGTCTAGAGATAGACCTTCCCTTCGGGGCAGCGGTGACAGGTGGTGCATGGTTGTCGTCAGCTCGTGTCGTGAGATGTTGGGTTAAGTCCCGCAACGAGCGCAACCC</t>
  </si>
  <si>
    <t>Litter_1_100130</t>
  </si>
  <si>
    <t>Jeotgalicoccus_psychrophilus</t>
  </si>
  <si>
    <t>16SMicrobial|NR_025644.1</t>
  </si>
  <si>
    <t>nt|NR_025644.1;silva|AUEF01000032.62.1593</t>
  </si>
  <si>
    <t>Compost_4_11271;Aged_1_31248;Litter_1_100130;Aged_1_8390;Litter_1_147893;Litter_1_150142;Compost_2_151125;Litter_1_104240</t>
  </si>
  <si>
    <t>GGATTAGATACCCTGGTAGTCCACGCCGTAAACGATGAGTGCTAAGTGTTGGGGGGTTTCCGCCCCTCAGTGCTGCAGCTAACGCATTAAGCACTCCGCCTGGGGAGTACGACCGCAAGGTTGAAACTCAAAGGAATTGACGGGGACCCGCACAAGCGGTGGAGCATGTGGTTTAATTCGAAGCAACGCGAAGAACCTTACCAAATCTTGACATCCTCTGACAACTGTAGAGATACAGCTTCCCTTCGGGGCAGAGTGACAGGTGGTGCATGGTTGTCGTCAGCTCGTGTCGTGAGATGTTGGGTTAAGTCCCGCAACGAGCGCAACCC</t>
  </si>
  <si>
    <t>Aged_1_19133</t>
  </si>
  <si>
    <t>Paenibacillus_ginsengihumi</t>
  </si>
  <si>
    <t>16SMicrobial|NR_044223.1</t>
  </si>
  <si>
    <t>nt|NR_044223.1;silva|EF452662.1.1512</t>
  </si>
  <si>
    <t>Aged_1_96119;Aged_1_96129;Aged_2_121658;Aged_1_81507;Aged_2_63266;Aged_3_51981;Aged_1_19133;Aged_1_42622</t>
  </si>
  <si>
    <t>GGCTTAGATACCCTGGTAGTCCACGCCGTAAACGATGAGTGCTAGGTGTCGGGGGTTTCGATACCCGCGGTGCCGAAGTTAACGCAATAAGCACTCCGCCTGGGGAGTACGCTCGCAAGAGTGAAACTCAAAGGAATTGACGGGGACCCGCACAAGCAGTGGAGTATGTGGTTTAATTCGAAGCAACGCGAAGAACCTTACCAGGTCTTGACATCCCTCTGACCGGTGCAGAGATGTGCCTTTCCTTCGGGACAGAGGAGACAGGTGGTGCATGGTTGTCGTCAGCTCGTGTCGTGAGATGTTGGGTTAAGTCCCGCAACGAGCGCAACCC</t>
  </si>
  <si>
    <t>GGATTAGATACCCTGGTAGTCCACGCCGTAAACGATGAGTGCTAGGTGTCGGGGGTTTCGATACCCGCGGTGCCGAAGTTAACGCAATAAGCACTCCGCCTGGGGAGTACGCTCGCAAGAGTGAAACTCAAAGGAATTGACGGGGACCCGCACAAGCAGTGGAGTATGTGGTTTAATTCGAAGCAACGCGAAGAACCTTACCAGGTCTTGACATCCCTCTGACCGGTGCAGAGATGTGCCTTTCCTTCGGGACAGAGGAGACAGGTGGTGCATGGTTGTCGTCAGCTCGTGTCGTGAGATGTTGGGTTAAGTCCCGCAACGAGCGCAACCC</t>
  </si>
  <si>
    <t>Aged_1_106976</t>
  </si>
  <si>
    <t>Labilithrix_luteola</t>
  </si>
  <si>
    <t>16SMicrobial|NR_126182.1</t>
  </si>
  <si>
    <t>-;Labilithrix_luteola</t>
  </si>
  <si>
    <t>-;nt|CP012333.1;silva|AB847449.1.1483</t>
  </si>
  <si>
    <t>Aged_1_101225;Aged_1_134797;Aged_1_106976;Aged_1_116663;Aged_1_130811;Aged_1_130235;Aged_1_106463;Aged_1_140400</t>
  </si>
  <si>
    <t>GGATTAGATACCCTGGTAGTCCACGCCGTAAACGATGGGTGCTAGGTGTCGCGGGCTTTGACTCCTGCGGTGCCGTAGCTAACGCATTAAGCACCCCGCCTGGGAAGTACGGCCGCAAGGCTAAAACTCAAAGGAATTGACGGGGGCCCGCACAAGCGGTGGAGCATGTGGTTTAATTCGACGCAACGCGAAGAACCTTACCTGGGCTAGAAAATGCAGGAACCTGGGAGAAGTCTCGGGGTGCTCTTCGGAGAGCCTGTAGTTAGGTGCTGCATGGCTGTCGTCAGCTCGTGTCGTGAGATGTTGGGTTAAGTCCCGCAACGAGCGCAACCC</t>
  </si>
  <si>
    <t>Aged_2_151328</t>
  </si>
  <si>
    <t>nt|FN562411.1;silva|FN562411.1.1412</t>
  </si>
  <si>
    <t>Aged_2_117282;Aged_4_114191;Aged_2_151328;Aged_2_4321;Aged_2_47711;Aged_2_73555;Aged_2_108406;Aged_2_94609</t>
  </si>
  <si>
    <t>GGATTAGATACCCTGGTAGTCCACGCCGTAAACGATGAGTGCTAAGTGTTAGAGGGGTCACACCCTTTAGTGCTGTAGCTAACGCGATAAGCACTCCGCCTGGGGAGTACGGCCGCAAGGCTGAAACTCAAAGGAATTGACGGGGGCCCGCACAAGCGGTGGAGCATGTGGTTTAATTCGAAGCAACGCGAAGAACCTTACCAGGTCTTGACATCCCCTGACAACCCAAGAGATTGGGTGTTCCCCCTTCGGGGGGACAGGGTGACAGGTGGTGCATGGTTGTCGTCAGCTCGTGTCGTGAGATGTTGGGTTAAGTCCCGCAACGAGCGCAACCC</t>
  </si>
  <si>
    <t>Bacillaceae_MS_6</t>
  </si>
  <si>
    <t>Aged_2_17394</t>
  </si>
  <si>
    <t>Y</t>
  </si>
  <si>
    <t>Bacillus_ndiopicus;Lysinibacillus_sphaericus</t>
  </si>
  <si>
    <t>nt|MH463090.1;silva|EU571104.1.1419</t>
  </si>
  <si>
    <t>Aged_1_132020;Aged_2_34020;Aged_2_17394;Aged_2_141592;Aged_2_133112;Aged_1_101405;Aged_2_30733;Aged_1_101211</t>
  </si>
  <si>
    <t>GGATTAGATACCCTGGTAGTCCACGCCGTAAACGATGAGTGCTAAGTGTTAGGGGGTTTCCGCCCCTTAGTGCTGCAGCTAACGCATTAAGCACTCCGCCTGGGGAGTACGGTCGCAAGACTGAAACTCAAAGGAATTGACGGGGGCCCGCACAAGCGGTGGAGCATGTGGTTTAATTCGAAGCAACGCGAAGAACCTTACCAGGTCTTGACATCCCGCTGACCGCTATGGAGACATAGCCTTCCCTTCGGGGACAGCGGTGACAGGTGGTGCATGGTTGTCGTCAGCTCGTGTCGTGAGATGTTGGGTTAAGTCCCGCAACGAGCGCAACCC</t>
  </si>
  <si>
    <t>Aged_3_75176</t>
  </si>
  <si>
    <t>Mycobacterium_phlei</t>
  </si>
  <si>
    <t>16SMicrobial|NR_041906.1</t>
  </si>
  <si>
    <t>Mycobacterium_MS</t>
  </si>
  <si>
    <t>Mycobacterium_chelonae;Mycobacterium_phlei</t>
  </si>
  <si>
    <t>nt|CP014475.1;nt|LR134345.1;silva|AF480603.1.1461</t>
  </si>
  <si>
    <t>Aged_2_90251;Aged_4_172344;Aged_3_75176;Aged_2_20130;Aged_1_138426;Aged_1_108039;Aged_1_151577;Aged_1_115282</t>
  </si>
  <si>
    <t>GGATTAGATACCCTGGTAGTCCACGCCGTAAACGGTGGGTACTAGGTGTGGGTTTCCTTCCTTGGGATCCGTGCCGTAGCTAACGCATTAAGTACCCCGCCTGGGGAGTACGGCCGCAAGGCTAAAACTCAAAGGAATTGACGGGGGCCCGCACAAGCGGCGGAGCATGTGGATTAATTCGATGCAACGCGAAGAACCTTACCTGGGTTTGACATGCACAGGACGACGGCAGAGATGTCGTTTCCCTTGTGGCCTGTGTGCAGGTGGTGCATGGCTGTCGTCAGCTCGTGTCGTGAGATGTTGGGTTAAGTCCCGCAACGAGCGCAACCC</t>
  </si>
  <si>
    <t>Aged_2_41604</t>
  </si>
  <si>
    <t>Thermobifida_cellulosilytica</t>
  </si>
  <si>
    <t>16SMicrobial|NR_025438.1</t>
  </si>
  <si>
    <t>Thermobifida_cellulosilytica;Thermobifida_fusca</t>
  </si>
  <si>
    <t>nt|AB210960.1;nt|NR_025438.1;silva|AB210960.1.1488;silva|AJ298058.1.1495</t>
  </si>
  <si>
    <t>Litter_1_114427;Litter_1_171958;Aged_2_41604;Aged_2_56978;Compost_1_185267;Aged_4_110208;Aged_2_102566</t>
  </si>
  <si>
    <t>GGATTAGATACCCTGGTAGTCCACGCCGTAAACGTTGGGCGCTAGGTGTGGGGACTTTCCACGGTTTCCGTGCCGTAGCTAACGCATTAAGCGCCCCGCCTGGGGAGTACGGCCGCAAGGCTAAAACTCAAAGGAATTGACGGGGGCCCGCACAAGCGGCGGAGCATGTTGCTTAATTCGACGCAACGCGAAGAACCTTACCAAGGCTTGACATCGCCGGTAATCCTCCAGAGATGGGGGGTCCTTCGGGGATCGGTGACAGGTGGTGCATGGCTGTCGTCAGCTCGTGTCGTGAGATGTTGGGTTAAGTCCCGCAACGAGCGCAACCC</t>
  </si>
  <si>
    <t>Aged_3_96057</t>
  </si>
  <si>
    <t>Anoxybacillus_flavithermus</t>
  </si>
  <si>
    <t>nt|AY643748.1;silva|AY643748.1.1523</t>
  </si>
  <si>
    <t>Compost_3_110754;Young_1_114371;Aged_3_96057;Aged_2_23105;Aged_1_151438;Compost_2_146914</t>
  </si>
  <si>
    <t>GGATTAGATACCCTGGTAGTCCACGCCGTAAACGATGAGTGCTAAGTGTTAGAGGGTTTCCGCCCTTTAGTGCTGTAGCTAACGCATTAAGCACTCCGCCTGGGGAGTACGCTCGCAAGAGTGAAACTCAAAGGAATTGACGGGGGCCCGCACAAGCGGTGGAGCATGTGGTTTAATTCGAAGCAACGCGAAGAACCTTACCAGGTCTTGACATCCCCTGACAACCCGAGAGATCGGGCGTTCCCCCTTCGGGGGGACAGGGTGACAGGTGGTGCATGGTTGTCGTCAGCTCGTGTCGTGAGATGTTGGGTTAAGTCCCGCAACGAGCGCAACCC</t>
  </si>
  <si>
    <t>GGATTAGATACCCTGGTAGTCCACGCCGTAAACGATGAGTGCTAAGTGTTAGAGGGTATCCGCCCTTTAGTGCTGTAGCTAACGCATTAAGCACTCCGCCTGGGGAGTACGCTCGCAAGAGTGAAACTCAAAGGAATTGACGGGGGCCCGCACAAGCGGTGGAGCATGTGGTTTAATTCGAAGCAACGCGAAGAACCTTACCAGGTCTTGACATCCCCTGACAACCCGAGAGATCGGGCGTTCCCCCTTCGGGGGGACAGGGTGACAGGTGGTGCATGGTTGTCGTCAGCTCGTGTCGTGAGATGTTGGGTTAAGTCCCGCAACGAGCGCAACCC</t>
  </si>
  <si>
    <t>Aged_1_130677</t>
  </si>
  <si>
    <t>Pseudonocardia_kunmingensis;Pseudonocardia_xinjiangensis;Pseudonocardia_zijingensis</t>
  </si>
  <si>
    <t>16SMicrobial|NR_028805.1;16SMicrobial|NR_044562.1;16SMicrobial|NR_108391.1</t>
  </si>
  <si>
    <t>Pseudonocardia_MS</t>
  </si>
  <si>
    <t>Aged_3_30825;Aged_1_48466;Aged_1_130677;Aged_3_11150;Aged_2_39933;Aged_4_127157;Aged_1_141682;Aged_2_23133</t>
  </si>
  <si>
    <t>GGATTAGATACCCTGGTAGTCCACGCCGTAAACGGTGGGCGCTAGGTGTGGGGGCCATTCCACGGTCTCTGTGCCGCAGCTAACGCATTAAGCGCCCCGCCTGGGGAGTACGGCCGCAAGGCTAAAACTCAAAGGAATTGACGGGGGCCCGCACAAGCGGCGGAGCATGTGGATTAATTCGATGCAACGCGAAGAACCTTACCTGGGTTTGACATGCACCGGACGCGTCTAGAGATAGGCGTTCCCTTGTGGCTGGTGTGCAGGTGGTGCATGGCTGTCGTCAGCTCGTGTCGTGAGATGTTGGGTTAAGTCCCGCAACGAGCGCAACCC</t>
  </si>
  <si>
    <t>GGATTAGATACCCTGGTAGTCCACGCCGTAAACGGTGGGCGCTAGGTGTGGGGGCCATTCCACGGTCTCTGTGCCGCAGCTAACGCATTAAGCGCCCCGCCTGGGGAGTACGGCCGCAAGGCTAAAACTCAAAGGAATTGACGGGGGCCCGCACAAGCGGCGGAGCATGTGGATTAATTCGATGCAACGCGAAGAACCTTACCTGGGTTTGACATGCACTAGACGCGTCTAGAGATAGGCGTTCCCTTGTGGCTGGTGTGCAGGTGGTGCATGGCTGTCGTCAGCTCGTGTCGTGAGATGTTGGGTTAAGTCCCGCAACGAGCGCAACCC</t>
  </si>
  <si>
    <t>Aged_3_82218</t>
  </si>
  <si>
    <t>Microbacterium_aerolatum;Microbacterium_aoyamense;Microbacterium_flavum;Microbacterium_foliorum;Microbacterium_ginsengiterrae;Microbacterium_hydrocarbonoxydans;Microbacterium_invictum;Microbacterium_keratanolyticum;Microbacterium_koreense;Microbacterium_lacticum;Microbacterium_lacus;Microbacterium_maritypicum;Microbacterium_murale;Microbacterium_oleivorans;Microbacterium_oxydans;Microbacterium_paraoxydans;Microbacterium_phyllosphaerae;Microbacterium_profundi;Microbacterium_pygmaeum;Microbacterium_saperdae;Microbacterium_schleiferi</t>
  </si>
  <si>
    <t>16SMicrobial|NR_024637.1;16SMicrobial|NR_025368.1;16SMicrobial|NR_025405.1;16SMicrobial|NR_025548.1;16SMicrobial|NR_026160.1;16SMicrobial|NR_028944.1;16SMicrobial|NR_036759.1;16SMicrobial|NR_041332.1;16SMicrobial|NR_041406.1;16SMicrobial|NR_041562.1;16SMicrobial|NR_041563.1</t>
  </si>
  <si>
    <t>Micrococcales_MS</t>
  </si>
  <si>
    <t>-;Kocuria_polaris;Microbacterium_aerolatum;Microbacterium_aurum;Microbacterium_barkeri;Microbacterium_flavum;Microbacterium_foliorum;Microbacterium_ginsengiterrae;Microbacterium_hydrocarbonoxydans;Microbacterium_invictum;Microbacterium_keratanolyticum;Microbacterium_koreense;Microbacterium_lacticum;Microbacterium_lacus;Microbacterium_maritypicum;Microbacterium_murale;Microbacterium_natoriense;Microbacterium_oleivorans;Microbacterium_oxydans;Microbacterium_paraoxydans;Microbacterium_phyllosphaerae;Microbacterium_profundi;Microbacterium_pumilum;Microbacterium_pygmaeum;Microbacterium_resistens;Microbacterium_saccharophilum;Microbacterium_saperdae;Microbacterium_schleiferi;Microbacterium_shaanxiense;Microbacterium_shrimpcida;Microbacterium_testaceum</t>
  </si>
  <si>
    <t>-;nt|CP018762.1;nt|CP019892.1;nt|CP031338.1;nt|CP031421.1;nt|KM874401.1;nt|KU525646.1;nt|KU711970.1;nt|KU761542.1;nt|KU977122.1;nt|KX082876.1;nt|KX168461.1;silva|AKVP01000029.4619.6122;silva|AQYI01000001.103.1605;silva|BCRF01000095.266.1770;silva|CP018762.2343163.2344689;silva|CP019892.2459555.2461082;silva|DQ105974.1.1429;silva|DQ118082.1.1443;silva|DQ257424.1.1379;silva|DQ350817.1.1531;silva|DQ377339.1.1381;silva|DQ409138.1.1477</t>
  </si>
  <si>
    <t>Microbacterium</t>
  </si>
  <si>
    <t>Microbacterium_MS</t>
  </si>
  <si>
    <t>Compost_2_144837;Aged_3_82218;Aged_3_117416;Aged_1_110641;Litter_1_140657;Aged_3_21330;Aged_4_2219</t>
  </si>
  <si>
    <t>GGATTAGATACCCTGGTAGTCCACCCCGTAAACGTTGGGAACTAGTTGTGGGGTCCATTCCACGGATTCCGTGACGCAGCTAACGCATTAAGTTCCCCGCCTGGGGAGTACGGCCGCAAGGCTAAAACTCAAAGGAATTGACGGGGACCCGCACAAGCGGCGGAGCATGCGGATTAATTCGATGCAACGCGAAGAACCTTACCAAGGCTTGACATATACGAGAACGGGCCAGAAATGGTCAACTCTTTGGACACTCGTAAACAGGTGGTGCATGGTTGTCGTCAGCTCGTGTCGTGAGATGTTGGGTTAAGTCCCGCAACGAGCGCAACCC</t>
  </si>
  <si>
    <t>GGCTTAGATACCCTGGTAGTCCACCCCGTAAACGTTGGGAACTAGTTGTGGGGTCCATTCCACGGATTCCGTGACGCAGCTAACGCATTAAGTTCCCCGCCTGGGGAGTACGGCCGCAAGGCTAAAACTCAAAGGAATTGACGGGGACCCGCACAAGCGGCGGAGCATGCGGATTAATTCGATGCAACGCGAAGAACCTTACCAAGGCTTGACATATACGAGAACGGGCCAGAAATGGTCAACTCTTTGGACACTCGTAAACAGGTGGTGCATGGTTGTCGTCAGCTCGTGTCGTGAGATGTTGGGTTAAGTCCCGCAACGAGCGCAACCC</t>
  </si>
  <si>
    <t>Aged_2_21997</t>
  </si>
  <si>
    <t>Paenibacillus_granivorans</t>
  </si>
  <si>
    <t>16SMicrobial|NR_025085.1</t>
  </si>
  <si>
    <t>Paenibacillus_granivorans;Paenibacillus_montaniterrae</t>
  </si>
  <si>
    <t>nt|MF965079.1;nt|NR_025085.1;silva|AF237682.1.1483</t>
  </si>
  <si>
    <t>100.0/100.0;99.396/100.0</t>
  </si>
  <si>
    <t>Aged_4_41106;Aged_2_21997;Aged_1_149484;Aged_1_31085;Aged_1_17400</t>
  </si>
  <si>
    <t>GGATTAGATACCCTGGTAGTCCACGCCGTAAACGATGAATGCTAGGTGTTAGGGGTTTCGATACCCTTGGTGCCGAAGTTAACACATTAAGCATTCCGCCTGGGGAGTACGGTCGCAAGACTGAAACTCAAAGGAATTGACGGGGACCCGCACAAGCAGTGGAGTATGTGGTTTAATTCGAAGCAACGCGAAGAACCTTACCAGGTCTTGACATGCCTCTGACCGCTCTAGAGATAGAGCTTCTCTTCGGAGCAGGGGACACAGGTGGTGCATGGTTGTCGTCAGCTCGTGTCGTGAGATGTTGGGTTAAGTCCCGCAACGAGCGCAACCC</t>
  </si>
  <si>
    <t>Aeribacillus_MS_1</t>
  </si>
  <si>
    <t>Aged_1_100370</t>
  </si>
  <si>
    <t>Aeribacillus_composti;Aeribacillus_pallidus</t>
  </si>
  <si>
    <t>16SMicrobial|NR_026515.1;16SMicrobial|NR_159152.1</t>
  </si>
  <si>
    <t>Aeribacillus_composti;Aeribacillus_pallidus;Bacillus_licheniformis</t>
  </si>
  <si>
    <t>nt|AB198976.1;nt|KF879225.1;nt|NR_159152.1;silva|AB198976.1.1409</t>
  </si>
  <si>
    <t>Aeribacillus</t>
  </si>
  <si>
    <t>Aeribacillus_MS</t>
  </si>
  <si>
    <t>Aged_1_104730;Aged_2_125430;Aged_1_100370;Aged_1_119462;Aged_2_124325;Aged_1_83124;Aged_1_101617;Aged_1_134600</t>
  </si>
  <si>
    <t>GGATTAGATACCCTGGTAGTCCACGCCGTAAACGATGAGTGCTAAGTGTTAGAGGGTATCCACCCTTTAGTGCTGCAGCAAACGCATTAAGCACTCCGCCTGGGGAGTACGGCCGCAAGGCTGAAACTCAAAGGAATTGACGGGGACCCGCACAAGCGGTGGAGCATGTGGTTTAATTCGAAGCAACGCGAAGAACCTTACCAGGTCTTGACATCCCCTGACAACCCTAGAGATAGGGCGTTCCCCTTTCGGGGACAGGGTGACAGGTGGTGCATGGTTGTCGTCAGCTCGTGTCGTGAGATGTTGGGTTAAGTCCCGCAACGAGCGCAACCC</t>
  </si>
  <si>
    <t>Aged_1_60719</t>
  </si>
  <si>
    <t>Geobacillus_kaustophilus;Geobacillus_stearothermophilus;Geobacillus_subterraneus;Geobacillus_thermocatenulatus;Geobacillus_thermoleovorans</t>
  </si>
  <si>
    <t>nt|CP003125.1;nt|CP008934.1;nt|CP014342.1;nt|CP018058.1;silva|CP003125.155441.156989;silva|CP008934.1171483.1173046;silva|CP014342.3197355.3198918;silva|JYBP01000003.2822353.2823897</t>
  </si>
  <si>
    <t>Aged_1_111041;Aged_1_17028;Aged_1_60719;Aged_3_171433;Aged_2_1491;Aged_1_138488;Aged_1_69751</t>
  </si>
  <si>
    <t>GGATTAGATACCCTGGTAGTCCACGCCGTAAACGATGAGTGCTAAGTGTTAGAGGGGTCACACCCTTTAGTGCTGCAGCTAACGCGATAAGCACTCCGCCTGGGGAGTACGGCCGCAAGGCTGAAACTCAAAGGAATTGACGGGGGCCCGCACAAGCGGTGGAGCATGTGGTTTAATTCGAAGCAACGCGAAGAACCTTACCAGGTCTTGACATCCCCTGACAACCCAAGAGATTGGGCGTTCCCCCTTCGGGGGGGACAGGGTGACAGGTGGTGCATGGTTGTCGTCAGCTCGTGTCGTGAGATGTTGGGTTAAGTCCCGCAACGAGCGCAACCC</t>
  </si>
  <si>
    <t>Aged_1_144380</t>
  </si>
  <si>
    <t>Actinomadura_keratinilytica</t>
  </si>
  <si>
    <t>16SMicrobial|NR_044544.1</t>
  </si>
  <si>
    <t>nt|GQ153848.1;silva|EU637009.1.1488</t>
  </si>
  <si>
    <t>Aged_1_68520;Aged_2_19654;Aged_1_113195;Aged_1_144380;Aged_1_85578;Middle_2_78998;Aged_2_127338;Aged_1_68073</t>
  </si>
  <si>
    <t>GGATTAGATACCCTGGTAGTCCACGCCGTAAACGTTGGGCGCTAGGTGTGGGGTTCTTCCACGGATTCCGCGCCGTAGCTAACGCATTAAGCGCCCCGCCTGGGGAGTACGGCCGCAAGGCTAAAACTCAAAGGAATTGACGGGGGCCCGCACAAGCGGCGGAGCATGTTGCTTAATTCGACGCAACGCGAAGAACCTTACCAAGGCTTGACATCACCCGAAAACCTGCAGAGATGCGGGGTCCTTTTTGGGCGGGTGACAGGTGGTGCATGGCTGTCGTCAGCTCGTGTCGTGAGATGTTGGGTTAAGTCCCGCAACGAGCGCGACCC</t>
  </si>
  <si>
    <t>GGATTAGATACCCTGGTAGTCCACGCCGTAAACGTTGGGCGCTAGGTGTGGGGTTCTTCCACGGATTCCGCGCCGTAGCTAACGCATTAAGCGCCCCGCCTGGGGAGTACGGCCGCAAGGCTAAAACTCAAAGGAATTGACGGGGGCCCGCACAAGCGGCGGAGCATGTTGCTTAATTCGACGCAACGCGAAGAACCTTACCAAGGCTTGACATCACCCGAAAACCTGCAGAGATGCGGGGTCCTTTTTGGGCGGGTGACAGGTGGTGCATGGCTGTCGTCAGCTCGTGTCGTGAGATGTTGGGTTAAGTCCCGCAACGAGCGCAACCC</t>
  </si>
  <si>
    <t>Aged_1_119830</t>
  </si>
  <si>
    <t>Bacillus_circulans;Bacillus_dakarensis;Bacillus_depressus;Bacillus_gottheilii;Bacillus_koreensis;Bacillus_niacini</t>
  </si>
  <si>
    <t>16SMicrobial|NR_024695.1;16SMicrobial|NR_104566.1;16SMicrobial|NR_108491.1;16SMicrobial|NR_116851.1;16SMicrobial|NR_146034.1;16SMicrobial|NR_147382.1</t>
  </si>
  <si>
    <t>Aged_1_26839;Aged_1_23195;Aged_1_119830;Aged_1_145916;Aged_1_32592;Aged_4_149026;Aged_1_132409;Aged_1_100172</t>
  </si>
  <si>
    <t>GGATTAGATACCCTGGTAGTCCACGCCGTAAACGATGAGTGCTAAGTGTTAGAGGGTTTCCGCCCTTTAGTGCTGCAGCAAACGCATTAAGCACTCCGCCTGGGGAGTACGGCCGCAAGGCTGAAACTCAAAGGAATTGACGGGGGCCCGCACAAGCGGTGGAGCATGTGGTTTAATTCGAAGCAACGCGAAGAACCTTACCAGGTCTTGACATCCTCTGCCACTCCTAGAGATAGGACTTTCCCCTTCGGGGGACAGAGTGACAGGTGGTGCATGGTTGTCGTCAGCTCGTGTCGTGAGATGTTGGGTTAAGTCCCGCAACGAGCGCAACCC</t>
  </si>
  <si>
    <t>GGATTAGATACCCTGGTAGTCCACGCCGTAAACGATGAGTGCTAAGTGTTAGAGGGTTTCCGCCCTTTAGTGCTGCAGCTAACGCATTAAGCACTCCGCCTGGGGAGTACGGCCGCAAGGCTGAAACTCAAAGGAATTGACGGGGGCCCGCACAAGCGGTGGAGCATGTGGTTTAATTCGAAGCAACGCGAAGAACCTTACCAGGTCTTGACATCCTCTGACACTCCTAGAGATAGGACTTTCCCCTTCGGGGGACAGAGTGACAGGTGGTGCATGGTTGTCGTCAGCTCGTGTCGTGAGATGTTGGGTTAAGTCCCGCAACGAGCGCAACCC</t>
  </si>
  <si>
    <t>Aged_1_140512</t>
  </si>
  <si>
    <t>Tepidimicrobium_ferriphilum</t>
  </si>
  <si>
    <t>16SMicrobial|NR_117380.1</t>
  </si>
  <si>
    <t>-;Tepidimicrobium_ferriphilum</t>
  </si>
  <si>
    <t>-;nt|NR_117380.1</t>
  </si>
  <si>
    <t>-;99.696/100.0</t>
  </si>
  <si>
    <t>Tissierellia</t>
  </si>
  <si>
    <t>Tepidimicrobium</t>
  </si>
  <si>
    <t>Aged_1_21166;Aged_1_41721;Aged_1_138365;Aged_3_28568;Aged_1_45177;Aged_1_140512;Aged_1_104494</t>
  </si>
  <si>
    <t>GGCTTAGATACCCTGGTAGTCCACGCCGTAAACGATGAGTGCTAGGTGTCGGGGAGTAATCTTCGGTGCCGAAGTTAACACATTAAGCACTCCGCCTGGGGAGTACGGTCGCAAGACTGAAACTCAAAGGAATTGACGGGGACCCGCACAAGCAGCGGAGCATGTGGTTTAATTCGATGCAACGCGAAGAACCTTACCAGGGCTTGACATCCCTCTGACAGTCCTAGAGATAGGGTCTTCCCTTCGGGGACAGAGGTGACAGGTGGTGCATGGTTGTCGTCAGCTCGTGTCGTGAGATGTTGGGTTAAGTCCCGCAACGAGCGCAACCC</t>
  </si>
  <si>
    <t>GGATTAGATACCCTGGTAGTCCACGCCGTAAACGATGAGTGCTAGGTGTCGGGGAGTAATCTTCGGTGCCGAAGTTAACACATTAAGCACTCCGCCTGGGGAGTACGGTCGCAAGACTGAAACTCAAAGGAATTGACGGGGACCCGCACAAGCAGCGGAGCATGTGGTTTAATTCGATGCAACGCGAAAAACCTTACCAGGGCTTGACATCCCTCTGACAGTCCTAGAGATAGGGTCTTCCCTTCGGGGACAGAGGTGACAGGTGGTGCATGGTTGTCGTCAGCTCGTGTCGTGAGATGTTGGGTTAAGTCCCGCAACGAGCGCAACCC</t>
  </si>
  <si>
    <t>Aged_1_73445</t>
  </si>
  <si>
    <t>nt|AF116559.1;silva|AF116559.776.2322</t>
  </si>
  <si>
    <t>Aged_1_38786;Aged_3_91389;Aged_1_73445;Aged_2_100396;Aged_2_82640;Aged_2_44973;Aged_1_136759</t>
  </si>
  <si>
    <t>GGATTAGATACCCTGGTAGTCCACGCTGTAAACGTTGGGCGCTAGGCGTGGGGCCCATTTCCGGGTTCCGTGCTGAAGCCAACGCGTTAAGCGCCCCGCCTGGGGAGTACGGCCGCAAGGCTAAAACTCAAAGGAATTGACGGGGGCCCGCACAAGCGGCGGAGCATGTTGCTTAATTCGATGCAACGCGAAGAACCTTACCAGGGCTTGACATCACCCGGACCGCCCCAGAGATGGGGTTTCCCTTCGGGGCTGGGTGACAGGTGGTGCATGGCTGTCGTCAGCTCGTGTCGTGAGATGTTGGGTTAAGTCCCGCAACGAGCGCAACCC</t>
  </si>
  <si>
    <t>GGATTAGATACCCTGGTAGTCCACGCTGTAAACGTTGGGCGCTAGGCGTGGGGCCCATTTCCGGGTTCCGTGCTGAAGCCAACGCGTTAAGCGCCCCGCCTGGGGAGTACGGCCGCAAGGCTAAAACTCAAAGGAATTGACGGGGGCCCGCACAAGCGGCGGAGCATGTTGCTTAATTCGATGCAACGCGAAGAACCTTACCAGGGCTTGACATCACCCGGACCGCCCCAGAGATGGGGCTTCCCTTCGGGGCTGGGTGACAGGTGGTGCATGGCTGTCGTCAGCTCGTGTCGTGAGATGTTGGGTTAAGTCCCGCAACGAGCGCAACCC</t>
  </si>
  <si>
    <t>Aged_1_101385</t>
  </si>
  <si>
    <t>Bacillales_firmus;Bacillus_firmus</t>
  </si>
  <si>
    <t>nt|EU867351.1;silva|EU867351.1.1388;silva|KT719908.1.1389</t>
  </si>
  <si>
    <t>Aged_3_149733;Aged_1_59293;Aged_1_136303;Aged_1_101385;Aged_1_74370;Aged_2_11188;Aged_1_132545;Aged_1_129700</t>
  </si>
  <si>
    <t>GGATTAGATACCCTGGTAGTCCACGCCGTAAACGATGAGTGCTAAGTGTTAGAGGGTTTCCGCCCTTTAGTGCTGCAGCAAACGCATTAAGCACTCCGCCTGGGGAGTACGGCCGCAAGGCTGAAACTCAAAGGAATTGACGGGGGCCCGCACAAGCGGTGGAGCATGTGGTTTAATTCGAAGCAACGCGAAGAACCTTACCAGGTCTTGACATCCCCTGACAACCCTAGAGATAGGGCGTTCCCCTTCGGGGGACAGGGTGACAGGTGGTGCATGGTTGTCGTCAGCTCGTGTCGTGAGATGTTGGGTTAAGTCCCGCAACGAGCGCGACCC</t>
  </si>
  <si>
    <t>GGATTAGATACCCTGGTAGTCCACGCCGTAAACGATGAGTGCTAAGTGTTAGAGGGTTTCCGCCCTTTAGTGCTGCAGCAAACGCATTAAGCACTCCGCCTGGGGAGTACGGCCGCAAGGCTGAAACTCAAAGGAATTGACGGGGGCCCGCACAAGCGGTGGAGCATGTGGTTTAATTCGAAGCAACGCGAAGAACCTTACCAGGTCTTGACATCCCCTGACAACCCTAGAGATAGGGCGTTCCCCTTCGGGGGACAGGGTGACAGGTGGTGCATGGTTGTCGTCAGCTCGTGTCGTGAGATGTTGGGTTAAGTCCCGCAACGAGCGCAACCC</t>
  </si>
  <si>
    <t>Compost_1_160034</t>
  </si>
  <si>
    <t>Nonomuraea_fastidiosa;Nonomuraea_terrinata</t>
  </si>
  <si>
    <t>nt|GQ153846.1;nt|GQ153847.1;silva|GQ153846.1.1449;silva|GQ153847.1.1448</t>
  </si>
  <si>
    <t>Nonomuraea_MS</t>
  </si>
  <si>
    <t>Compost_1_127420;Compost_1_160034;Aged_1_56302;Aged_1_84726;Compost_1_61374;Aged_3_37970;Aged_1_60404</t>
  </si>
  <si>
    <t>GGATTAGATACCCTGGTAGTCCACGCTGTAAACGTTGGGCGCTAGGTGTGGGGGTCTTCCACGATCTCCGTGCCGGAGCTAACGCATTAAGCGCCCCGCCTGGGGAGTACGGCCGCAAGGCTAAAACTCAAAGGAATTGACGGGGGCCCGCACAAGCGGCGGAGCATGTTGCTTAATTCGACGCAACGCGAAGAACCTTACCAAGGTTTGACATCACCCGGACCGGTCTAGAGATAGATCTTCCCTTTTGGGCTGGGTGACAGGTGGTGCATGGCTGTCGTCAGCTCGTGTCGTGAGATGTTGGGTTAAGTCCCGCAACGAGCGCAACCC</t>
  </si>
  <si>
    <t>Litter_1_181291</t>
  </si>
  <si>
    <t>Corynebacterium_guangdongense</t>
  </si>
  <si>
    <t>16SMicrobial|NR_151871.1</t>
  </si>
  <si>
    <t>nt|NR_151871.1</t>
  </si>
  <si>
    <t>100.0/100.0;99.091/100.0</t>
  </si>
  <si>
    <t>Litter_2_118040;Litter_1_181291;Litter_2_2162</t>
  </si>
  <si>
    <t>GGATTAGATACCCTGGTAGTCCATGCTGTAAACGGTGGGCGCTAGGTGTAGGGACCTTCCACGGTTTCTGTGCCGTAGCTAACGCATTAAGCGCCCCGCCTGGGGAGTACGGCCGCAAGGCTAAAACTCAAAGGAATTGACGGGGGCCCGCACAAGCGGCGGAGCATGTGGATTAATTCGATGCAACGCGAAGAACCTTACCTGGGCTTGACATACACCGGACCGGGCCAGAGATGGTCCTTCCCTTTGTGGCTGGTGTACAGGTGGTGCATGGTTGTCGTCAGCTCGTGTCGTGAGATGTTGGGTTAAGTCCCGCAACGAGCGCGACCC</t>
  </si>
  <si>
    <t>GGATTAGATACCCTGGTAGTCCATGCTGTAAACGGTGGGCGCTAGGTGTAGGGACCTTCCACGGTTTCTGTGCCGTAGCTAACGCATTAAGCGCCCCGCCTGGGGAGTACGGCCGCAAGGCTAAAACTCAAAGGAATTGACGGGGGCCCGCACAAGCGGCGGAGCATGTGGATTAATTCGATGCAACGCGAAGAACCTTACCTGGGCTTGACATACACCGGACCGGGCCAGAGATGGTCCTTCCCTTTGTGGCTGGTGTACAGGTGGTGCATGGTTGTCGTCAGCTCGTGTCGTGAGATGTTGGGTTAAGTCCCGCAACGAGCGCAACCC</t>
  </si>
  <si>
    <t>Thermoactinomycetaceae_MS_1</t>
  </si>
  <si>
    <t>Aged_1_111070</t>
  </si>
  <si>
    <t>Planifilum_fimeticola;Polycladomyces_abyssicola</t>
  </si>
  <si>
    <t>16SMicrobial|NR_040940.1;16SMicrobial|NR_114309.1</t>
  </si>
  <si>
    <t>Thermoactinomycetaceae_MS</t>
  </si>
  <si>
    <t>Aged_2_141429;Aged_1_70049;Aged_1_111070;Aged_1_47396;Aged_4_151398;Aged_3_138961;Aged_1_109750;Aged_1_129515</t>
  </si>
  <si>
    <t>GGATTAGATACCCTGGTAGTCCACGCCGTAAACGATGAGTGCTAGGTGTTGGGGGCATCAGGCCCTCTGTGCCGAAGGAAACCCAATAAGCACTCCGCCTGGGGAGTACGGCCGCAAGGCTGAAACTCAAAGGAATTGACGGGGGCCCGCACAAGCGGTGGAGCATGTGGTTTAATTCGAAGCAACGCGAAGAACCTTACCAGGGCTTGACATCCCGCTGACCGGTGCAGAGATGCACCTTCCCTTCGGGGCAGCGGTGACAGGTGGTGCATGGTTGTCGTCAGCTCGTGTCGTGAGATGTTGGGTTCAGTCCCGCAACGAGCGCAACCC</t>
  </si>
  <si>
    <t>Aged_1_123715</t>
  </si>
  <si>
    <t>Bacillus_endozanthoxylicus;Bacillus_oryzisoli</t>
  </si>
  <si>
    <t>16SMicrobial|NR_151979.1;16SMicrobial|NR_158107.1</t>
  </si>
  <si>
    <t>Bacillales_oryzisoli;Bacillales_soli;Bacillus_benzoevorans;Bacillus_endozanthoxylicus;Bacillus_nealsonii;Bacillus_oryzisoli;Bacillus_soli</t>
  </si>
  <si>
    <t>nt|JF682056.1;nt|KU983845.1;nt|LT631765.1;nt|MH324761.1;nt|NR_158107.1;silva|JF682056.1.1356;silva|KT886063.1.1507;silva|KU983845.1.1447;silva|LT631765.1.1194</t>
  </si>
  <si>
    <t>Aged_1_3673;Aged_1_49275;Aged_1_123715;Aged_1_110382;Aged_1_8858;Aged_1_102884</t>
  </si>
  <si>
    <t>GGATTAGATACCCTGGTAGTCCACGCCGTAAACGATGAGTGCTAAGTGTTAGAGGGTTTCCGCCCTTTAGTGCTGCAGCAAACGCATTAAGCACTCCGCCTGGGGAGTACGGCCGCAAGGCTGAAACTCAAAGGAATTGACGGGGACCCGCACAAGCGGTGGAGCATGTGGTTTAATTCGAAGCAACGCGAAGAACCTTACCAGGTCTTGACATCCTCTGACAATCCTAGAGATAGGACGTTCCCCTTCGGGGGACAGAGTGACAGGTGGTGCATGGTTGTCGTCAGCTCGTGTCGTGAGATGTTGGGTTAAGTCCCGCAACGAGCGCAACCC</t>
  </si>
  <si>
    <t>Aged_1_37561</t>
  </si>
  <si>
    <t>Pseudoxanthomonas_taiwanensis</t>
  </si>
  <si>
    <t>16SMicrobial|NR_025198.1</t>
  </si>
  <si>
    <t>nt|AJ864723.1;silva|AB681369.1.1472</t>
  </si>
  <si>
    <t>Litter_1_141612;Litter_1_102487;Litter_1_111293;Litter_1_106140;Aged_1_65975;Litter_1_100334;Aged_1_37561;Litter_1_100661;Litter_1_102907;Litter_1_100120;Litter_1_108647;Litter_1_135032;Litter_1_107305;Litter_1_130409;Litter_1_124998;Litter_1_104634;Litter_1_10465;Litter_1_101290;Litter_1_100453;Litter_1_100096;Litter_1_100363;Litter_1_2831;Litter_1_158059;Litter_1_107153;Litter_1_110450;Litter_1_126957</t>
  </si>
  <si>
    <t>GGATTAGATACCCTGGTAGTCCACGCCCTAAACGATGCGAACTGGATGTTGGGTTCAATTTGGGACTCAGTATCGAAGCTAACGCGTTAAGTTCGCCGCCTGGGGAGTACGGTCGCAAGACTGAAACTCAAAGGAATTGACGGGGGCCCGCACAAGCGGTGGAGTATGTGGTTTAATTCGATGCAACGCGAAGAACCTTACCTGGTCTTGACATCCGCGGAACTGCCCAGAGATGGGCGGGTGCCTTCGGGAGCCGCGAGACAGGTGCTGCATGGCTGTCGTCAGCTCGTGTCGTGAGATGTTGGGTTAAGTCCCGCAACGAGCGCAACCC</t>
  </si>
  <si>
    <t>Aged_1_124162</t>
  </si>
  <si>
    <t>Brevibacillus_limnophilus</t>
  </si>
  <si>
    <t>nt|KF817655.1;silva|KF817655.1.1396</t>
  </si>
  <si>
    <t>Aged_2_118671;Aged_1_124162;Aged_2_106747;Aged_2_68125;Aged_3_51371;Aged_2_102923</t>
  </si>
  <si>
    <t>GGATTAGATACCCTGGTAGTCCACGCCGTAAACGATGAGTGCTAGGTGTTGGGGGTTTCAATACCCTCAGTGCCGCAGCTAACGCAATAAGCACTCCGCCTGGGGAGTACGCTCGCAAGAGTGAAACTCAAAGGAATTGACGGGGGCCCGCACAAGCGGTGGAGCATGTGGTTTAATTCGAAGCAACGCGAAGAACCTTACCAGGTCTTGACATCCCGCTGACCGCTCTGGAGACAGGGCTTCCCTTCGGGGCAGCGGTGACAGGTGGTGCATGGTTGTCGTCAGCTCGTGTCGTGAGATGTTGGGTTAAGTCCCGCAACGAGCGCAACCC</t>
  </si>
  <si>
    <t>Clostridium_thermopalmarium_1</t>
  </si>
  <si>
    <t>Aged_1_7131</t>
  </si>
  <si>
    <t>Clostridium_thermopalmarium</t>
  </si>
  <si>
    <t>16SMicrobial|NR_026112.1</t>
  </si>
  <si>
    <t>Clostridium_MS</t>
  </si>
  <si>
    <t>Clostridium_thermobutyricum;Clostridium_thermopalmarium</t>
  </si>
  <si>
    <t>nt|LT626252.1;nt|NR_026112.1;silva|LT626252.1.1503;silva|X72869.1.1503</t>
  </si>
  <si>
    <t>100.0/100.0;99.694/100.0</t>
  </si>
  <si>
    <t>Aged_1_10484;Aged_1_119921;Aged_1_7131;Aged_1_136218;Aged_1_54098;Aged_3_118121;Aged_1_148241;Aged_1_122116</t>
  </si>
  <si>
    <t>GGATTAGATACCCTGGTAGTCCACGCCGTAAACGATGAATACTAGGTGTCGGGGGTTACCACCCTCGGTGCCGCAGCAAACGCAATAAGTATTCCGCCTGGGGAGTACGGTCGCAAGATTAAAACTCAAAGGAATTGACGGGGACCCGCACAAGCAGCGGAGCATGTGGTTTAATTCGAAGCAACGCGAAGAACCTTACCTAGACTTGACATCTCCTGAATTACTCGTAATGGAGGAAGCCCTTCGGGGCAGGAAGACAGGTGGTGCATGGTTGTCGTCAGCTCGTGTCGTGAGATGTTGGGTTAAGTCCCGCAACGAGCGCAACCC</t>
  </si>
  <si>
    <t>Aged_2_102539</t>
  </si>
  <si>
    <t>Saccharopolyspora_hirsuta;Saccharopolyspora_hordei</t>
  </si>
  <si>
    <t>16SMicrobial|NR_043776.1;16SMicrobial|NR_104988.1</t>
  </si>
  <si>
    <t>Saccharopolyspora_MS</t>
  </si>
  <si>
    <t>nt|KM378600.1;nt|NR_043776.1;silva|DQ381814.1.1422;silva|FN179275.1.1503</t>
  </si>
  <si>
    <t>Aged_3_69746;Aged_2_102539;Aged_1_124505;Compost_1_118618;Aged_3_95919;Aged_1_41177</t>
  </si>
  <si>
    <t>GGATTAGATACCCTGGTAGTCCACGCCGTAAACGTTGGGCGCTAGGTGTGGGGATGGGTTCCACTGTTTCCGTGCCGTAGCTAACGCATTAAGCGCCCCGCCTGGGGAGTACGGCCGCAAGGCTAAAACTCAAAGGAATTGACGGGGGCCCGCACAAGCGGCGGAGCATGTGGATTAATTCGATGCAACGCGAAGAACCTTACCTGGGTTTGACATGCACTGGATCGCCCCTGAGAGGGGGTTTCCCTTGTGGCTGGTGCACAGGTGGTGCATGGCTGTCGTCAGCTCGTGTCGTGAGATGTTGGGTTAAGTCCCGCAACGAGCGCAACCC</t>
  </si>
  <si>
    <t>Litter_1_132294</t>
  </si>
  <si>
    <t>Corynebacterium_casei</t>
  </si>
  <si>
    <t>16SMicrobial|NR_121719.2</t>
  </si>
  <si>
    <t>Corynebacterium_MS</t>
  </si>
  <si>
    <t>Corynebacterium_casei;Corynebacterium_glutamicum;Corynebacterium_stationis</t>
  </si>
  <si>
    <t>nt|CP004350.1;nt|GQ131659.1;nt|KT026104.1;silva|CP004350.2635479.2637011;silva|GQ131659.1.825;silva|KT026104.1.1362</t>
  </si>
  <si>
    <t>Aged_1_29517;Litter_2_108380;Litter_1_132294;Litter_1_148413;Litter_2_104659;Litter_2_126223;Litter_1_29731;Litter_1_168029</t>
  </si>
  <si>
    <t>GGATTAGATACCCTGGTAGTCCATGCCGTAAACGGTGGGCGCTAGGTGTAGGGGGCTTCCACGTCTTCTGTGCCGTAGCTAACGCATTAAGCGCCCCGCCTGGGGAGTACGGCCGCAAGGCTAAAACTCAAAGGAATTGACGGGGGCCCGCACAAGCGGCGGAGCATGTGGATTAATTCGATGCAACGCGAAGAACCTTACCTGGGCTTGACATGTACCGGATCGGGCTAGAGATAGTCTTTCCCTTGTGGTCGGTATACAGGTGGTGCATGGTTGTCGTCAGCTCGTGTCGTGAGATGTTGGGTTAAGTCCCGCAACGAGCGCAACCC</t>
  </si>
  <si>
    <t>Aged_1_25152</t>
  </si>
  <si>
    <t>Ammoniphilus_oxalaticus</t>
  </si>
  <si>
    <t>16SMicrobial|NR_026432.1</t>
  </si>
  <si>
    <t>-;Ammoniphilus_oxalaticus</t>
  </si>
  <si>
    <t>-;nt|NR_026432.1;silva|Y14578.1.1497</t>
  </si>
  <si>
    <t>Aged_2_132534;Aged_1_82797;Aged_1_25152;Aged_1_107414;Aged_1_108158;Aged_1_49923;Aged_1_66451</t>
  </si>
  <si>
    <t>GGATTAGATACCCTGGTAGTCCACGCCGTAAACGATGAGTGCTAAGTGTCGGGGGTGACCAACCCTCGGTGCTGTCGCTAACGCAATAAGCACTCCGCCTGGGGAGTACGGCCGCAAGGCTGAAACTCAAAGGAATTGACGGGGACCCGCACAAGCGGTGGAGCATGTGGTTTAATTCGAAGCAACGCGAAGAACCTTACCAAGGCTTGACATCCCTCTGACCGATTTAGAGATAGATCTTTCCCTTCGGGGACAGAGGTGACAGGTGGTGCATGGTTGTCGTCAGCTCGTGTCGTGAGATGTTGGGTTAAGTCCCGCAACGAGCGCAACCC</t>
  </si>
  <si>
    <t>Aged_1_115514</t>
  </si>
  <si>
    <t>Paenibacillus_motobuensis</t>
  </si>
  <si>
    <t>16SMicrobial|NR_043153.1</t>
  </si>
  <si>
    <t>Aged_4_17824;Aged_1_115514;Aged_1_65374;Aged_1_81999;Aged_1_128322</t>
  </si>
  <si>
    <t>GGATTAGATACCCTGGTAGTCCACGCCGTAAACGATGAATGCTAGGTGTTAGGGGTTTCGATACCCTTGGTGCCGAAGTTAACACATTAAGCATTCCGCCTGGGGAGTACGGTCGCAAGACTGAAACTCAAAGGAATTGACGGGGACCCGCACAAGCAGTGGAGTATGTGGTTTAATTCGAAGCAACGCGAAGAACCTTACCAGGTCTTGACATCCCTCTGACCGGCGCAGAGATGTGCCTTTCCTTCGGGACAGAGGAGACAGGTGGTGCATGGTTGTCGTCAGCTCGTGTCGTGAGATGTTGGGTTAAGTCCCGCAACGAGCGCAACCC</t>
  </si>
  <si>
    <t>GGATTAGATACCCTGGTAGTCCACGCCGTAAACGATGAATGCTAGGTGTTAGGGGTTTCGATACCCTTGGTGCCGAAGTTAACACATTAAGCATTCCGCCTGGGGAGTACGGTCGCAAGACTGAAACTCAAAGGAATTGACGGGGACCCGCACAAGCAGTGGAGTATGTGGTTTAATTCGAAGCAACGCGAAGAACCTTACCAGGTCTTGACATCCCTCTGACCGGTACAGAGATGTGCCTTTCCTTCGGGACAGAGGAGACAGGTGGTGCATGGTTGTCGTCAGCTCGTGTCGTGAGATGTTGGGTTAAGTCCCGCAACGAGCGCAACCC</t>
  </si>
  <si>
    <t>Aged_1_104851</t>
  </si>
  <si>
    <t>Ammoniphilus_resinae</t>
  </si>
  <si>
    <t>16SMicrobial|NR_151898.1</t>
  </si>
  <si>
    <t>-;Ammoniphilus_resinae</t>
  </si>
  <si>
    <t>-;nt|NR_151898.1</t>
  </si>
  <si>
    <t>Aged_1_127047;Aged_1_104851;Aged_1_37178;Aged_1_118899;Aged_1_47603</t>
  </si>
  <si>
    <t>GGATTAGATACCCTGGTAGTCCACGCCGTAAACGATGAGTGCTAAGTGTCGGGGGTGACCAACCCTCGGTGCTGTCGCTAACGCAATAAGCACTCCGCCTGGGGAGTACGGCCGCAAGGCTGAAACTCAAAGGAATTGACGGGGACCCGCACAAGCGGTGGAGCATGTGGTTTAATTCGAAGCAACGCGAAGAACCTTACCAAGGCTTGACATCCCTCTGACCGGTCTAGAGATAGATCTTTCCCTTCGGGGACAGAGGTGACAGGTGGTGCATGGTTGTCGTCAGCTCGTGTCGTGAGATGTTGGGTTAAGTCCCGCAACGAGCGCAACCC</t>
  </si>
  <si>
    <t>GGATTAGATACCCTGGTAGTCCACGCCGTAAACGATGAGTGCTAAGTGTCGGGGGTGACCAACCCTCGGTGCTGTCGCTAACGCAATAAGCACTCCGCCTGGGGAGTACGGCCGCAAGGCTGAAACTCAAAGGAATTGACGGGGACCCGCACAAGCGGTGGAGCATGTGGTTTAATTCGAAGCAACGCGAAGAACCTTACCAAGGCTTGACATCCCTCTGACCGGTCTAGAGATAGATCTTTCCCTTCGGGGACAGGGGTGACAGGTGGTGCATGGTTGTCGTCAGCTCGTGTCGTGAGATGTTGGGTTAAGTCCCGCAACGAGCGCAACCC</t>
  </si>
  <si>
    <t>Aged_1_79514</t>
  </si>
  <si>
    <t>nt|AB562464.1;silva|AB562464.1.1501</t>
  </si>
  <si>
    <t>Litter_1_155874;Aged_3_7872;Aged_1_66905;Aged_1_79514;Aged_3_163172;Aged_1_52137</t>
  </si>
  <si>
    <t>GGATTAGATACCCTGGTAGTCCACGCCGTAAACGTTGGGCGCTAGGTGTGGGGACTTTCCACGGTTTCCGTGCCGTAGCTAACGCATTAAGCGCCCCGCCTGGGGAGTACGGCCGCAAGGCTAAAACTCAAAGGAATTGACGGGGGCCCGCACAAGCGGCGGAGCATGTTGCTTAATTCGACGCAACGCGAAGAACCTTACCAAGGCTTGACATCACCGGTAATCCTCCAGAGATGGGGGGTCCTTCGGGGACCGGTGACAGGTGGTGCATGGCTGTCGTCAGCTCGTGTCGTGAGATGTTGGGTTAAGTCCCGCAACGAGCGCGACCC</t>
  </si>
  <si>
    <t>GGATTAGATACCCTGGTAGTCCACGCCGTAAACGTTGGGCGCTAGGTGTGGGGACTTTCCACGGTTTCCGTGCCGTAGCTAACGCATTAAGCGCCCCGCCTGGGGAGTACGGCCGCAAGGCTAAAACTCAAAGGAATTGACGGGGGCCCGCACAAGCGGCGGAGCATGTTGCTTAATTCGACGCAACGCGAAGAACCTTACCAAGGCTTGACATCACCGGTAATCCTCCAGAGATGGGGGGTCCTTCGGGGACCGGTGACAGGTGGTGCATGGCTGTCGTCAGCTCGTGTCGTGAGATGTTGGGTTAAGTCCCGCAACGAGCGCAACCC</t>
  </si>
  <si>
    <t>Aged_1_3977</t>
  </si>
  <si>
    <t>Bacillales_humi;Bacillales_timonensis;Bacillus_humi;Bacillus_timonensis</t>
  </si>
  <si>
    <t>nt|KT719928.1;nt|KY021740.1;silva|KT719928.1.1266;silva|KY021740.1.1452</t>
  </si>
  <si>
    <t>Aged_1_142605;Aged_1_146394;Aged_1_3977;Aged_1_143658;Aged_1_127012;Aged_1_7439;Aged_1_92091;Aged_1_146453</t>
  </si>
  <si>
    <t>GGATTAGATACCCTGGTAGTCCACGCCGTAAACGATGAGTGCTAAGTGTTAGAGGGTTTCCGCCCTTTAGTGCTGAAGTCAACGCATTAAGCACTCCGCCTGGGGAGTACGGTCGCAAGACTGAAACTCAAAGGAATTGACGGGGGCCCGCACAAGCGGTGGAGCATGTGGTTTAATTCGAAGCAACGCGAAGAACCTTACCAGGTCTTGACATCCTCTGACACTCCTAGAGATAGGACGTTCCCTTCGGGGACAGAGTGACAGGTGGTGCATGGTTGTCGTCAGCTCGTGTCGTGAGATGTTGGGTTAAGTCCCGCAACGAGCGCAACCC</t>
  </si>
  <si>
    <t>Litter_1_146626</t>
  </si>
  <si>
    <t>Weissella_confusa</t>
  </si>
  <si>
    <t>16SMicrobial|NR_040816.1</t>
  </si>
  <si>
    <t>Lactobacillales_MS</t>
  </si>
  <si>
    <t>Lactobacillus_fermentum;Streptococcus_gallolyticus;Weissella_cibaria;Weissella_confusa;Weissella_koreensis;Weissella_minor</t>
  </si>
  <si>
    <t>nt|AB761300.1;nt|HF562955.1;nt|KJ841932.1;nt|MF357558.1;nt|MF428692.1;nt|MF623185.1;silva|AB023241.1.1477;silva|AB362608.1.1474;silva|KJ841932.1.1470</t>
  </si>
  <si>
    <t>Litter_1_117254;Litter_1_25767;Litter_1_112507;Litter_1_167884;Litter_1_36086;Litter_1_106125;Litter_1_146626;Litter_1_154699</t>
  </si>
  <si>
    <t>GGCTTAGATACCCTGGTAGTCCACACCGTAAACGATGAGTGCTAGGTGTTTGAGGGTTTCCGCCCTTAAGTGCCGCAGCTAACGCATTAAGCACTCCGCCTGGGGAGTACGACCGCAAGGTTGAAACTCAAAGGAATTGACGGGGACCCGCACAAGCGGTGGAGCATGTGGTTTAATTCGAAGCAACGCGAAGAACCTTACCAGGTCTTGACATCCCTTGACAACTCCAGAGATGGAGCGTTCCCTTCGGGGACAAGGTGACAGGTGGTGCATGGTTGTCGTCAGCTCGTGTCGTGAGATGTTGGGTTAAGTCCCGCAACGAGCGCAACCC</t>
  </si>
  <si>
    <t>GGATTAGATACCCTGGTAGTCCACACCGTAAACGATGAGTGCTAGGTGTTTGAGGGTTTCCGCCCTTAAGTGCCGCAGCTAACGCATTAAGCACTCCGCCTGGGGAGTACGACCGCAAGGTTGAAACTCAAAGGAATTGACGGGGACCCGCACAAGCGGTGGAGCATGTGGTTTAATTCGAAGCAACGCGAAGAACCTTACCAGGTCTTGACATCCCTTGACAACTCCAGAGATGGAGCGTTCCCTTCGGGGACAAGGTGACAGGTGGTGCATGGTTGTCGTCAGCTCGTGTCGTGAGATGTTGGGTTAAGTCCCGCAACGAGCGCAACCC</t>
  </si>
  <si>
    <t>Oligella_ureolytica_1</t>
  </si>
  <si>
    <t>Litter_1_112125</t>
  </si>
  <si>
    <t>Oligella_ureolytica</t>
  </si>
  <si>
    <t>16SMicrobial|NR_041998.1</t>
  </si>
  <si>
    <t>nt|NR_041998.1;silva|AF227164.1.1477</t>
  </si>
  <si>
    <t>99.698/100.0</t>
  </si>
  <si>
    <t>Alcaligenaceae</t>
  </si>
  <si>
    <t>Oligella</t>
  </si>
  <si>
    <t>Litter_1_134636;Litter_1_112125;Litter_2_122885;Litter_2_115049;Litter_1_189066;Litter_2_113437</t>
  </si>
  <si>
    <t>GGATTAGATACCCTGGTAGTCCACGCCCTAAACGATGTCAACTAGCTGTTGGGCCGGTTACGGCTTAGTAGCGCAGCTAACGCGTGAAGTTGACCGCCTGGGGACTACGGTCGCAAGACTAAAACTCAAAGGAATTGACGGGGACCCGCACAAGCGGTGGATGATGTGGATTAATTCGATGCAACGCGAAAAACCTTACCTACCCTTGACATGCCCGGAAGCTTTAAGAGATTAAAGTGTGCTCGCAAGAGAACCGGTGCACAGGTGCTGCATGGCTGTCGTCAGCTCGTGTCGTGAGATGTTGGGTTAAGTCCCGCAACGAGCGCAACCC</t>
  </si>
  <si>
    <t>GGATTAGATACCCTGGTAGTCCACGCCCTAAACGATGTCAACTAGCTGTTGGGCCGGTTACGGCTTAGTAGCGCAGCTAACGCGTGAAGTTGACCGCCTGGGGACTACGGTCGCAAGACTAAAACTCAAAGGAATTGACGGGGACCCGCACAAGCGGTGGATGATGTGGATTAATTCGATGCAACGCGAAAAACCTTACCTACCCTTGACATGCCTGGAAGCTTTAAGAGATTAAAGTGTGCTCGCAAGAGAACCGGTGCACAGGTGCTGCATGGCTGTCGTCAGCTCGTGTCGTGAGATGTTGGGTTAAGTCCCGCAACGAGCGCAACCC</t>
  </si>
  <si>
    <t>Aged_2_146930</t>
  </si>
  <si>
    <t>Brevibacillus_aydinogluensis</t>
  </si>
  <si>
    <t>16SMicrobial|NR_117986.1</t>
  </si>
  <si>
    <t>nt|NR_117986.1;silva|HQ419073.1.1425</t>
  </si>
  <si>
    <t>100.0/100.0;99.096/100.0</t>
  </si>
  <si>
    <t>Aged_2_7802;Aged_3_114109;Aged_2_146930;Aged_2_19164;Aged_4_189005;Aged_4_49310;Aged_1_58792;Aged_1_40507</t>
  </si>
  <si>
    <t>GGATTAGATACCCTGGTAGTCCACGCCGTAAACGATGAGTGCTAGGTGTTGGGGGTTTCAACACCCTCAGTGCCGCAGCTAACGCAATAAGCACTCCGCCTGGGGAGTACGCTCGCAAGAGTGAAACTCAAAGGAATTGACGGGGGCCCGCACAAGCGGTGGAGCATGTGGTTTAATTCGAAGCAACGCGAAGAACCTTACCAGGTCTTGACATCCCGCTGACCGTCCTAGAGATAGGGCTTCCCTTCGGGGCAGCGGTGACAGGTGGTGCATGGTTGTCGTCAGCTCGTGTCGTGAGATGTTGGGTTAAGTCCCGCAACGAGCGCAACCC</t>
  </si>
  <si>
    <t>Compost_1_42455</t>
  </si>
  <si>
    <t>Staphylococcus_edaphicus;Staphylococcus_equorum;Staphylococcus_saprophyticus;Staphylococcus_succinus;Staphylococcus_xylosus</t>
  </si>
  <si>
    <t>16SMicrobial|NR_027520.1;16SMicrobial|NR_028667.1;16SMicrobial|NR_036907.1;16SMicrobial|NR_041324.1;16SMicrobial|NR_156818.1</t>
  </si>
  <si>
    <t>Bacillus_aryabhattai;Enterococcus_faecalis;Kocuria_rosea;Leuconostoc_lactis;Ochrobactrum_intermedium;Staphylococcus_aureus;Staphylococcus_cohnii;Staphylococcus_edaphicus;Staphylococcus_equorum;Staphylococcus_haemolyticus;Staphylococcus_hominis;Staphylococcus_lugdunensis;Staphylococcus_saccharolyticus;Staphylococcus_saprophyticus;Staphylococcus_schweitzeri;Staphylococcus_succinus;Staphylococcus_xylosus</t>
  </si>
  <si>
    <t>nt|CP013114.1;nt|CP013922.1;nt|CP014057.2;nt|CP017685.1;nt|CP018199.1;nt|KU740175.1;nt|KU977129.1;nt|KU977140.1;nt|KX235337.1;nt|KX832693.1;nt|LR134304.1;silva|AHKB01000034.29.1574;silva|ANMR01000036.89.1621;silva|AVBD01000031.472.2027;silva|CP018199.1589739.1591272;silva|KC456514.1.1417</t>
  </si>
  <si>
    <t>Staphylococcus</t>
  </si>
  <si>
    <t>Staphylococcus_MS</t>
  </si>
  <si>
    <t>Aged_4_153878;Compost_1_93272;Compost_1_42455;Compost_1_145726;Aged_4_121706;Litter_1_126892;Compost_1_167933;Compost_1_106395</t>
  </si>
  <si>
    <t>GGATTAGATACCCTGGTAGTCCACGCCGTAAACGATGAGTGCTAAGTGTTAGGGGGTTTCCGCCCCTTAGTGCTGCAGCTAACGCATTAAGCACTCCGCCTGGGGAGTACGACCGCAAGGTTGAAACTCAAAGGAATTGACGGGGACCCGCACAAGCGGTGGAGCATGTGGTTTAATTCGAAGCAACGCGAAGAACCTTACCAAATCTTGACATCCTTTGAAAACTCTAGAGATAGAGCCTTCCCCTTCGGGGGACAAAGTGACAGGTGGTGCATGGTTGTCGTCAGCTCGTGTCGTGAGATGTTGGGTTAAGTCCCGCAACGAGCGCAACCC</t>
  </si>
  <si>
    <t>Middle_2_130678</t>
  </si>
  <si>
    <t>Paenibacillus_urinalis</t>
  </si>
  <si>
    <t>16SMicrobial|NR_044178.1</t>
  </si>
  <si>
    <t>GGATTAGATACCCTGGTAGTCCACGCCGTAAACGATGAATGCTAGGTGTTAGGGGTTTCGATACCCTTGGTGCCGAAGTTAACACATTAAGCATTCCGCCTGGGGAGTACGGTCGCAAGACTGAAACTCAAAGGAATTGACGGGGACCCGCACAAGCAGTGGAGTATGTGGTTTAATTCGAAGCAACGCGAAGAACCTTACCAGGTCTTGACATCTGAATGACCGGTGTAGAGATACACCTTTCCTTCGGGACATTCAAGACAGGTGGTGCATGGTTGTCGTCAGCTCGTGTCGTGAGATGTTGGGTTAAGTCCCGCAACGAGCGCAACCC</t>
  </si>
  <si>
    <t>GGATTAGATACCCTGGTAGTCCACGCCGTAAACGATGAATGCTAGGTGTTAGGGGTTTCGATACCCTTGGTGCCGAAGTTAACACATTAAGCATTCCGCCTGGGGAGTACGGTCGCAAGACTGAAACTCAAAGGAATTGACGGGGACCCGCACAAGCAGTGGAGTATGTGGTTTAATTCGAAGCAACGCGAAGAACCTTACCAGGTCTTGACATCTGAATGACCGGTGCAGAGATGTACCTTTCCTTCGGGACATTCAAGACAGGTGGTGCATGGTTGTCGTCAGCTCGTGTCGTGAGATGTTGGGTTAAGTCCCGCAACGAGCGCAACCC</t>
  </si>
  <si>
    <t>Aged_1_115724</t>
  </si>
  <si>
    <t>Methanoculleus_thermophilus</t>
  </si>
  <si>
    <t>16SMicrobial|NR_028156.1</t>
  </si>
  <si>
    <t>nt|AJ862839.1;silva|AB065297.1.1431</t>
  </si>
  <si>
    <t>Aged_1_103711;Aged_1_73291;Aged_1_115724;Aged_1_10357;Aged_1_137250;Aged_1_23992;Aged_1_115613;Aged_1_73326</t>
  </si>
  <si>
    <t>GGATTAGATACCCGGGTAGTCCCAGCCGTAAACGATGCGCGTTAGGTGTGTCGATGACCACGAGTCATCGAGGTGCCGAAGGGAAACCGTGAAACGCGCCGCCTGGGAAGTACGGTCGCAAGGCTGAAACTTAAAGGAATTGGCGGGGGAGCACCACAACAGGTGGAGCCTGCGGTTTAATTGGACTCAACGCCGGGAAGCTCACCGGATAGGACAGCAGAATGATTGCCGGGCTGAAGACTCTGCATGACTAGCTGAGAGGAGGTGCATGGCCGTCGTCAGTTCGTACTGTGAAGCATCCTGTTAAGTCAGGCAACGAGCGCAACCC</t>
  </si>
  <si>
    <t>GGATTAGATACCCGGGTAGTCCCAGCCGTAAACGATGCGCGTTAGGTGTGTCGATGACCACGAGTCATCGAGGTGCCGAAGGGAAACCGTGAAACGCGCCGCCTGGGAAGTACGGTCGCAAGGCTGAAACTTAAAGGAATTGGCGGGGGAGCACCACAACAGGTGGAGCCTGCGGTTTAATTGGACTCAACGCCGGGAAGCTCACCGGATAGGACAGCAGAATGATTGCCGGGCTGAAGACTCTGCATGACTAGCTGAGAGGAGGTGCATGGCCGTCGTCAGTTCGTACTGTGAAGCATCCTGTTAAGTCAGGCAACGAGCGAGACCC</t>
  </si>
  <si>
    <t>Aged_1_108643</t>
  </si>
  <si>
    <t>Streptomyces_thermocoprophilus</t>
  </si>
  <si>
    <t>nt|LC060712.1;silva|LC060712.1.1452</t>
  </si>
  <si>
    <t>Aged_1_86872;Litter_1_103786;Aged_1_108643;Litter_1_100600;Aged_1_115815;Aged_3_41305;Aged_3_12008;Litter_1_10039</t>
  </si>
  <si>
    <t>GGATTAGATACCCTGGTAGTCCACGCCGTAAACGGTGGGCACTAGGTGTTGGCGACATTCCACGTCGTCGGTGCCGCAGCTAACGCATTAAGTGCCCCGCCTGGGGAGTACGGCCGCAAGGCTAAAACTCAAAGGAATTGACGGGGGCCCGCACAAGCAGCGGAGCATGTGGCTTAATTCGACGCAACGCGAAGAACCTTACCAAGGCTTGACATACACCGGAAACATCCAGAGATGGGTGCCCCCTTGTGGTCGGTGTACAGGTGGTGCATGGCTGTCGTCAGCTCGTGTCGTGAGATGTTGGGTTAAGTCCCGCAACGAGCGCAACCC</t>
  </si>
  <si>
    <t>Novibacillus_thermophilus_1</t>
  </si>
  <si>
    <t>Aged_1_68882</t>
  </si>
  <si>
    <t>Novibacillus_thermophilus</t>
  </si>
  <si>
    <t>16SMicrobial|NR_136797.1</t>
  </si>
  <si>
    <t>nt|CP019699.1;silva|CP019699.157727.159289</t>
  </si>
  <si>
    <t>Novibacillus</t>
  </si>
  <si>
    <t>Aged_2_50786;Aged_1_68882;Aged_1_153367;Aged_1_10356;Aged_2_59101;Aged_1_153922;Aged_2_150144</t>
  </si>
  <si>
    <t>GGATTAGATACCCTGGTAGTCCACGCCGTAAACGATGAGTGCTAGGTGTTAGGGGCGTCACGCCCTTAGTGCCGAAGTAAACACATTAAGCACTCCGCCTGGGGAGTACGGCCGCAAGGCTGAAACTCAAAGGAATTGACGGGGGCCCGCACAAGCGGTGGAGCATGTGGTTTAATTCGAAGCAACGCGAAGAACCTTACCAGGGCTTGACATCCTCTGACCCCTCTAGAGATAGAGGTTTCCCTTCGGGGACAGAGAGACAGGTGGTGCATGGTTGTCGTCAGCTCGTGTCGTGAGATGTTGGGTTAAGTCCCGCAACGAGCGCAACCC</t>
  </si>
  <si>
    <t>Aged_1_67812</t>
  </si>
  <si>
    <t>Bacillus_psychrosaccharolyticus;Bacillus_soli</t>
  </si>
  <si>
    <t>nt|LT223632.1;nt|MG011580.1</t>
  </si>
  <si>
    <t>Aged_2_93528;Aged_4_191487;Aged_1_67812;Aged_1_156712;Aged_1_55767;Aged_3_149157;Aged_1_101792;Aged_2_40120</t>
  </si>
  <si>
    <t>GGATTAGATACCCTGGTAGTCCACGCCGTAAACGATGAGTGCTAAGTGTTAGAGGGTTTCCGCCCTTTAGTGCTGCAGCTAACGCATTAAGCACTCCGCCTGGGGAGTACGGCCGCAAGGCTGAAACTCAAAGGAATTGACGGGGGCCCGCACAAGCGGTGGAGCATGTGGTTTAATTCGAAGCAACGCGAAGAACCTTACCAGGTCTTGACATCCTCTGCCACTCCTAGAGATAGGAGGTTCCCCTTCGGGGGACAGAGTGACAGGTGGTGCATGGTTGTCGTCAGCTCGTGTCGTGAGATGTTGGGTTAAGTCCCGCAACGAGCGCAACCC</t>
  </si>
  <si>
    <t>GGATTAGATACCCTGGTAGTCCACGCCGTAAACGATGAGTGCTAAGTGTTAGAGGGTTTCCGCCCTTTAGTGCTGCAGCTAACGCATTAAGCACTCCGCCTGGGGAGTACGGCCGCAAGGCTGAAACTCAAAGGAATTGACGGGGGCCCGCACAAGCGGTGGAGCATGTGGTTTAATTCGAAGCAACGCGAAGAACCTTACCAGGTCTTGACATCCTCTGCCACTCCTAGAGATAGGACGTTCCCCTTCGGGGGACAGAGTGACAGGTGGTGCATGGTTGTCGTCAGCTCGTGTCGTGAGATGTTGGGTTAAGTCCCGCAACGAGCGCAACCC</t>
  </si>
  <si>
    <t>Thermoactinomyces_daqus_1</t>
  </si>
  <si>
    <t>Aged_4_151159</t>
  </si>
  <si>
    <t>Thermoactinomyces_daqus</t>
  </si>
  <si>
    <t>16SMicrobial|NR_118583.1</t>
  </si>
  <si>
    <t>-;Thermoactinomyces_daqus</t>
  </si>
  <si>
    <t>-;nt|KF590624.1;silva|JPST01000070.28.1553</t>
  </si>
  <si>
    <t>-;100.0/100.0;99.695/100.0</t>
  </si>
  <si>
    <t>Aged_4_12102;Aged_1_7718;Aged_4_151159;Aged_4_15713</t>
  </si>
  <si>
    <t>GGCTTAGATACCCTGGTAGTCCACGCCGTAAACGATGAGTGCTAGGTGTTGGGGGGTTCCCCCTCAGTGCCGAAGGTAACCCATTAAGCACTCCGCCTGGGGAGTACGGCCGCAAGGCTGAAACTCAAAGGAATTGACGGGGGCCCGCACAAGCGGTGGAGCATGTGGTTTAATTCGAAGCAACGCGAAGAACCTTACCAGGGCTTGACATCCCGCTGACCGCTCCAGAGATGGAGCTTCCCTTCGGGGCAGCGGTGACAGGTGGTGCATGGTTGTCGTCAGCTCGTGTCGTGAGATGTTGGGTTCAGTCCCGCAACGAGCGCAACCC</t>
  </si>
  <si>
    <t>GGATTAGATACCCTGGTAGTCCACGCCGTAAACGATGAGTGCTAGGTGTTGGGGGGTTCCCCCTCAGTGCCGAAGGTAACCCATTAAGCACTCCGCCTGGGGAGTACGGCCGCAAGGCTGAAACTCAAAGGAATTGACGGGGGCCCGCACAAGCGGTGGAGCATGTGGTTTAATTCGAAGCAACGCGAAGAACCTTACCAGGGCTTGACATCCCGCTGACCGCTCCAGAGATGGAGCTTCCCTTCGGGGCAGCGGTGACAGGTGGTGCATGGTTGTCGTCAGCTCGTGTCGTGAGATGTTGGGTTCAGTCCCGCAACGAGCGCAACCC</t>
  </si>
  <si>
    <t>Litter_1_110139</t>
  </si>
  <si>
    <t>Microbacterium_gubbeenense;Microbacterium_indicum</t>
  </si>
  <si>
    <t>nt|AF263564.1;silva|AF263564.1.1338;silva|KF843869.1.1369</t>
  </si>
  <si>
    <t>Litter_1_132447;Litter_1_116911;Litter_1_110139;Litter_1_84455;Litter_1_139465;Litter_2_117358;Aged_4_96226;Aged_3_72109</t>
  </si>
  <si>
    <t>GGATTAGATACCCTGGTAGTCCACTCCGTAAACGTTGGGAACTAGTTGTGGGGGCCTTTCTACGGTCTCCGTGACGCAGCTAACGCATTAAGTTCCCCGCCTGGGGAGTACGGCCGCAAGGCTAAAACTCAAAGGAATTGACGGGGACCCGCACAAGCGGCGGAGCATGCGGATTAATTCGATGCAACGCGAAGAACCTTACCAAGGCTTGACATATACCGGAAACGGCTGGAAACAGTCGCCCCCTTGTGGTCGGTATACAGGTGGTGCATGGTTGTCGTCAGCTCGTGTCGTGAGATGTTGGGTTAAGTCCCGCAACGAGCGCAACCC</t>
  </si>
  <si>
    <t>GGCTTAGATACCCTGGTAGTCCACTCCGTAAACGTTGGGAACTAGTTGTGGGGGCCTTTCTACGGTCTCCGTGACGCAGCTAACGCATTAAGTTCCCCGCCTGGGGAGTACGGCCGCAAGGCTAAAACTCAAAGGAATTGACGGGGACCCGCACAAGCGGCGGAGCATGCGGATTAATTCGATGCAACGCGAAGAACCTTACCAAGGCTTGACATATACCGGAAACGGCTGGAAACAGTCGCCCCCTTGTGGTCGGTATACAGGTGGTGCATGGTTGTCGTCAGCTCGTGTCGTGAGATGTTGGGTTAAGTCCCGCAACGAGCGCAACCC</t>
  </si>
  <si>
    <t>Aged_1_107737</t>
  </si>
  <si>
    <t>Caldinitratiruptor_microaerophilus</t>
  </si>
  <si>
    <t>16SMicrobial|NR_117354.1</t>
  </si>
  <si>
    <t>Clostridiales_MS</t>
  </si>
  <si>
    <t>Caldinitratiruptor_microaerophilus;Clostridiales_microaerophilus</t>
  </si>
  <si>
    <t>nt|NR_117354.1;silva|GQ405534.1.1524</t>
  </si>
  <si>
    <t>99.401/100.0;99.701/100.0</t>
  </si>
  <si>
    <t>Aged_1_27682;Aged_1_107737;Aged_1_121408;Aged_1_100208;Aged_1_116229;Aged_1_111898</t>
  </si>
  <si>
    <t>GGATTAGATACCCTGGTAGTCCCAGCCGTAAACGATGAGCGCTACGTGTGGTGGGTATCGACCCCTGCCGTGCGGTAGCCAACGCATTAAGCGCTCCGCCTGGGGAGTACGGCCGCAAGGCTGAAACTCAAAGGAATTGACGGGGGCCCGCACAAGCGGTGGAGCATGTGGTTTAATTCGAAGCAACGCGTAGAACCTTACCTGGGCTTGAAAGGCCGCTGTAGCGCCCGAAAGGGCGTGAGCCCCGCAAGGGGAGGGCGGTACAGGTGGTGCATGGTTGTCGTCAGCTCGTGTCGTGAGATGTTGGGTTAAGTCCCGCAACGAGCGCAACCC</t>
  </si>
  <si>
    <t>GGATTAGATACCCTGGTAGTCCCAGCCGTAAACGATGAGCGCTACGTGTGGTGGGTATCGACCCCTGCCGTGCGGTAGCCAACGCATTAAGCGCTCCGCCTGGGGAGTACGGCCGCAAGGCTGAAACTCAAAGGAATTGACGGGGGCCCGCACAAGCGGTGGAGCATGTGGTTTAATTCGAAGCAACGCGTAGAACCTTACCTGGGCTTGAAAGGCCGCTGGTAGCGCCCGAAAGGGCGTGAGCCCCGCAAGGGGAGGGCGGTACAGGTGGTGCATGGTTGTCGTCAGCTCGTGTCGTGAGATGTTGGGTTAAGTCCCGCAACGAGCGCAACCC</t>
  </si>
  <si>
    <t>Aged_2_49534</t>
  </si>
  <si>
    <t>Streptococcus_macedonicus;Streptococcus_pasteurianus</t>
  </si>
  <si>
    <t>16SMicrobial|NR_037002.1;16SMicrobial|NR_043660.1</t>
  </si>
  <si>
    <t>Streptococcus_equinus;Streptococcus_gallolyticus;Streptococcus_macedonicus;Streptococcus_pasteuri;Streptococcus_pasteurianus</t>
  </si>
  <si>
    <t>nt|AB303622.1;nt|AB457024.1;nt|AB563236.1;nt|AF429764.1;nt|AJ297216.1;silva|AB303622.1.1504;silva|AEEL01000030.107.1643;silva|AJ297216.1.1466;silva|AP012054.17808.19344;silva|HE613569.18899.20399</t>
  </si>
  <si>
    <t>Litter_1_138474;Litter_1_127056;Aged_2_49534;Litter_1_101444;Litter_1_109983;Litter_1_119595;Aged_2_64713;Litter_1_135379</t>
  </si>
  <si>
    <t>GGATTAGATACCCTGGTAGTCCACGCCGTAAACGATGAGTGCTAGGTGTTAGGCCCTTTCCGGGGCTTAGTGCCGCAGCTAACGCATTAAGCACTCCGCCTGGGGAGTACGACCGCAAGGTTGAAACTCAAAGGAATTGACGGGGGCCCGCACAAGCGGTGGAGCATGTGGTTTAATTCGAAGCAACGCGAAGAACCTTACCAGGTCTTGACATCCCGATGCTATTTCTAGAGATAGAAAGTTTCTTCGGAACATCGGTGACAGGTGGTGCATGGTTGTCGTCAGCTCGTGTCGTGAGATGTTGGGTTAAGTCCCGCAACGAGCGCAACCC</t>
  </si>
  <si>
    <t>Aged_1_10471</t>
  </si>
  <si>
    <t>Paenibacillus_agaridevorans;Paenibacillus_catalpae;Paenibacillus_glycanilyticus;Paenibacillus_illinoisensis;Paenibacillus_populi;Paenibacillus_profundus</t>
  </si>
  <si>
    <t>16SMicrobial|NR_024759.1;16SMicrobial|NR_025490.1;16SMicrobial|NR_113828.1;16SMicrobial|NR_118012.1;16SMicrobial|NR_132304.1;16SMicrobial|NR_145559.1</t>
  </si>
  <si>
    <t>Paenibacillus_agarexedens;Paenibacillus_agaridevorans;Paenibacillus_apiarius;Paenibacillus_castaneae;Paenibacillus_catalpae;Paenibacillus_durus;Paenibacillus_glycanilyticus;Paenibacillus_harenae;Paenibacillus_illinoisensis;Paenibacillus_pabuli;Paenibacillus_populi;Paenibacillus_profundus</t>
  </si>
  <si>
    <t>nt|AB680852.1;nt|FJ472850.1;nt|FJ696708.1;nt|FR682747.1;nt|JF496313.1;nt|KP128702.1;nt|KP980588.1;nt|KT719445.1;nt|KT719489.1;nt|MF101025.1;nt|MF101120.1;silva|AB042938.1.1462;silva|AB680852.1.1477;silva|AB712351.1.1515;silva|AJ345023.1.1509;silva|FJ472850.1.1435;silva|FJ696708.1.1549;silva|HQ657320.1.1509;silva|KJ000069.1.1460;silva|KP128702.1.1401;silva|KP980588.1.1448</t>
  </si>
  <si>
    <t>Aged_3_41401;Aged_1_10471;Aged_1_8419;Aged_1_77053;Aged_1_85880</t>
  </si>
  <si>
    <t>GGATTAGATACCCTGGTAGTCCACGCCGTAAACGATGAATGCTAGGTGTTAGGGGTTTCGATACCCTTGGTGCCGAAGTTAACACATTAAGCATTCCGCCTGGGGAGTACGGTCGCAAGACTGAAACTCAAAGGAATTGACGGGGACCCGCACAAGCAGTGGAGTATGTGGTTTAATTCGAAGCAACGCGAAGAACCTTACCAGGTCTTGACATCCCTCTGACCGTCCTAGAGATAGGGCTTTCCTTCGGGACAGAGGAGACAGGTGGTGCATGGTTGTCGTCAGCTCGTGTCGTGAGATGTTGGGTTAAGTCCCGCAACGAGCGCAACCC</t>
  </si>
  <si>
    <t>Aged_4_20931</t>
  </si>
  <si>
    <t>Devosia_riboflavina</t>
  </si>
  <si>
    <t>16SMicrobial|NR_042171.1</t>
  </si>
  <si>
    <t>Devosia_MS</t>
  </si>
  <si>
    <t>Devosia_riboflavina;Devosia_yakushimensis</t>
  </si>
  <si>
    <t>nt|JQ291598.1;nt|KJ578743.1;silva|AB680451.1.1407;silva|KJ578743.1.1341</t>
  </si>
  <si>
    <t>Aged_4_20931;Aged_4_138000;Aged_3_124091</t>
  </si>
  <si>
    <t>GGATTAGATACCCTGGTAGTCCACGCCGTAAACTATGAGAGCTAGCCGTTGGATGGTTTACCATTCAGTGGCGCAGCTAACGCATTAAGCTCTCCGCCTGGGGAGTACGGTCGCAAGATTAAAACTCAAAGGAATTGACGGGGGCCCGCACAAGCGGTGGAGCATGTGGTTTAATTCGAAGCAACGCGAAGAACCTTACCAGCCCTTGACATGGCAGGACGATTTCCAGAGATGGATCTCTTCACTTCGGTGACCTGCACACAGGTGCTGCATGGCTGTCGTCAGCTCGTGTCGTGAGATGTTGGGTTAAGTCCCGCAACGAGCGCAACCC</t>
  </si>
  <si>
    <t>Aged_4_5446</t>
  </si>
  <si>
    <t>Oceanobacillus_luteolus</t>
  </si>
  <si>
    <t>16SMicrobial|NR_126270.1</t>
  </si>
  <si>
    <t>nt|KF290565.1;silva|KC311561.1.1469</t>
  </si>
  <si>
    <t>Litter_1_138942;Aged_4_5446;Aged_4_120883;Aged_4_108843;Aged_2_55844;Aged_1_156407</t>
  </si>
  <si>
    <t>GGATTAGATACCCTGGTAGTCCACGCCGTAAACGATGAGTGCTAGGTGTTAGGGGGTTTCCGCCCCTTAGTGCTGCAGTTAACGCATTAAGCACTCCGCCTGGGGAGTACGGCCGCAAGGCTGAAACTCAAAAGAATTGACGGGGACCCGCACAAGCGGTGGAGCATGTGGTTTAATTCGAAGCAACGCGAAGAACCTTACCAGGTCTTGACATCCCGCTGACCGTCATGGAGACATGACTTTCCCTTCGGGGACAGCGGTGACAGGTGGTGCATGGTTGTCGTCAGCTCGTGTCGTGAGATGTTGGGTTAAGTCCCGCAACGAGCGCAACCC</t>
  </si>
  <si>
    <t>Aged_3_36170</t>
  </si>
  <si>
    <t>nt|LT853757.1</t>
  </si>
  <si>
    <t>Aged_2_113449;Compost_1_179907;Aged_3_36170;Aged_1_25491;Aged_4_84390;Aged_1_146191;Aged_3_103960</t>
  </si>
  <si>
    <t>GGATTAGATACCCTGGTAGTCCACGCCGTAAACGATGAGTGCTAAGTGTCGGGGGTGACCAACCCTCGGTGCTGTCGCTAACGCAATAAGCACTCCGCCTGGGGAGTACGGCCGCAAGGCTGAAACTCAAAGGAATTGACGGGGACCCGCACAAGCGGTGGAGCATGTGGTTTAATTCGAAGCAACGCGAAGAACCTTACCAAGGCTTGACATCCCTCTGACCGGTCTAGAGATAGGCCTTTCCCTTCGGGGACAGAGGTGACAGGTGGTGCATGGTTGTCGTCAGCTCGTGTCGTGAGATGTTGGGTTAAGTCCCGCAACGAGCGCAACCC</t>
  </si>
  <si>
    <t>Aged_1_138070</t>
  </si>
  <si>
    <t>Pseudomonas_thermotolerans</t>
  </si>
  <si>
    <t>16SMicrobial|NR_028008.1</t>
  </si>
  <si>
    <t>nt|AJ311980.1;silva|AJ311980.1.1429</t>
  </si>
  <si>
    <t>Litter_1_191754;Litter_1_116065;Aged_1_112959;Litter_1_101620;Litter_1_108561;Aged_1_138070;Aged_2_47996;Litter_1_133821;Litter_1_167963;Litter_1_102325;Litter_1_100431;Litter_1_100842;Litter_1_109804</t>
  </si>
  <si>
    <t>GGATTAGATACCCTGGTAGTCCACGCCGTAAACGATGTCGACTAGCCGTTGGGCTCCTTGAGAGCTTAGTGGCGCAGCTAACGCATTAAGTCGACCGCCTGGGGAGTACGGCCGCAAGGTTAAAACTCAAATGAATTGACGGGGGCCCGCACAAGCGGTGGAGCATGTGGTTTAATTCGAAGCAACGCGAAGAACCTTACCTGGCCTTGACATGCAGAGAACTTTCCAGAGATGGATTGGTGCCTTCGGGAACTCTGACACAGGTGCTGCATGGCTGTCGTCAGCTCGTGTCGTGAGATGTTGGGTTAAGTCCCGTAACGAGCGCAACCC</t>
  </si>
  <si>
    <t>Aged_1_140288</t>
  </si>
  <si>
    <t>Bacillus_smithii</t>
  </si>
  <si>
    <t>16SMicrobial|NR_112634.1</t>
  </si>
  <si>
    <t>nt|AY373319.1;silva|AB271749.1.1480</t>
  </si>
  <si>
    <t>Aged_1_129268;Aged_3_11769;Aged_1_140288;Aged_1_1211;Aged_1_157899;Compost_1_111309;Aged_1_73255;Aged_2_106503</t>
  </si>
  <si>
    <t>GGATTAGATACCCTGGTAGTCCACGCCGTAAACGATGAGTGCTAAGTGTTAGAGGGCTTCCACCCTTTAGTGCTGCAGCTAACGCATTAAGCACTCCGCCTGGGGAGTACGGCCGCAAGGCTGAAACTCAAAGGAATTGACGGGGGCCCGCACAAGCGGTGGAGCATGTGGTTTAATTCGAAGCAACGCGAAGAACCTTACCAGGTCTTGACATCCTTCGCTACCTCTAGAGATAGAGGGTTCCCCTTCGGGGGACGGAGTGACAGGTGGTGCATGGTTGTCGTCAGCTCGTGTCGTGAGATGTTGGGTTAAGTCCCGCAACGAGCGCAACCC</t>
  </si>
  <si>
    <t>Aged_1_151496</t>
  </si>
  <si>
    <t>Bacillus_cellulasensis;Bacillus_niabensis</t>
  </si>
  <si>
    <t>nt|AB271138.1;nt|HQ858013.1;silva|AB271138.1.1475;silva|HQ858013.1.1421</t>
  </si>
  <si>
    <t>Aged_1_35542;Aged_1_151496;Aged_1_40912;Aged_1_133752;Aged_2_109893</t>
  </si>
  <si>
    <t>GGATTAGATACCCTGGTAGTCCACGCCGTAAACGATGAGTGCTAAGTGTTAGAGGGTTTCCGCCCTTTAGTGCTGCAGCAAACGCATTAAGCACTCCGCCTGGGGAGTACGGTCGCAAGACTGAAACTCAAAGGAATTGACGGGGGCCCGCACAAGCGGTGGAGCATGTGGTTTAATTCGAAGCAACGCGAAGAACCTTACCAGGTCTTGACATCCTTCGCTACTTCTAGAGATAGAAGGTTCCCCTTCGGGGGACGGAGTGACAGGTGGTGCATGGTTGTCGTCAGCTCGTGTCGTGAGATGTTGGGTTAAGTCCCGCAACGAGCGCAACCC</t>
  </si>
  <si>
    <t>Litter_1_106309</t>
  </si>
  <si>
    <t>Camelimonas_abortus</t>
  </si>
  <si>
    <t>16SMicrobial|NR_108526.1</t>
  </si>
  <si>
    <t>nt|NR_108526.1;silva|FR851926.1.1448</t>
  </si>
  <si>
    <t>Litter_1_115224;Litter_1_190894;Litter_1_106309;Litter_1_100854;Litter_1_103523;Litter_1_13409;Litter_1_101659;Litter_1_101000</t>
  </si>
  <si>
    <t>GGATTAGATACCCTGGTAGTCCACGCCGTAAACGATGAATGCCAGCCGTTGGGCAGCTTGCTGCTCAGTGGCGCAGCTAACGCTTTGAGCATTCCGCCTGGGGAGTACGGTCGCAAGACTAAAACTCAAAGGAATTGACGGGGGCCCGCACAAGCGGTGGAGCATGTGGTTTAATTCGAAGCAACGCGCAGAACCTTACCAGCCCTTGACATGTCGCGTGTGGTGGCCAGAGATGGCTTCCTTCAGTTAGGCTGGCGCGAACACAGGTGCTGCATGGCTGTCGTCAGCTCGTGTCGTGAGATGTTGGGTTAAGTCCCGCAACGAGCGCAACCC</t>
  </si>
  <si>
    <t>Compost_1_145467</t>
  </si>
  <si>
    <t>Ornithinibacillus_scapharcae</t>
  </si>
  <si>
    <t>16SMicrobial|NR_117927.1</t>
  </si>
  <si>
    <t>Ornithinibacillus_MS</t>
  </si>
  <si>
    <t>Ornithinibacillus_bavariensis;Ornithinibacillus_californiensis;Ornithinibacillus_scapharcae</t>
  </si>
  <si>
    <t>nt|KU922191.1;nt|MH016376.1;nt|NR_117927.1;silva|AEWH01000025.1.1542;silva|KU922191.1.1435</t>
  </si>
  <si>
    <t>99.396/100.0;99.698/100.0</t>
  </si>
  <si>
    <t>Ornithinibacillus</t>
  </si>
  <si>
    <t>Litter_1_185602;Litter_3_10149;Compost_1_145467;Aged_1_1212;Aged_2_98695;Compost_1_142167;Aged_3_160704</t>
  </si>
  <si>
    <t>GGATTAGATACCCTGGTAGTCCACGCCGTAAACGATGAGTGCTAGGTGTTAGGGGGTTTCCGCCCCTTAGTGCTGGAGTTAACGCATTAAGCACTCCGCCTGGGGAGTACGGCCGCAAGGCTGAAACTCAAAAGAATTGACGGGGGCCCGCACAAGCGGTGGAGCATGTGGTTTAATTCGAAGCAACGCGAAGAACCTTACCAGGTCTTGACATCCTCTGACAACCCTAGAGATAGGGCTTTCCCTTCGGGGACAGAGTGACAGGTGGTGCATGGTTGTCGTCAGCTCGTGTCGTGAGATGTTGGGTTAAGTCCCGCAACGAGCGCAACCC</t>
  </si>
  <si>
    <t>GGATTAGATACCCTGGTAGTCCACGCCGTAAACGATGAGTGCTAGGTGTTAGGGGGTTTCCGCCCCTTAGTGCTGAAGTTAACGCATTAAGCACTCCGCCTGGGGAGTACGGCCGCAAGGCTGAAACTCAAAAGAATTGACGGGGGCCCGCACAAGCGGTGGAGCATGTGGTTTAATTCGAAGCAACGCGAAGAACCTTACCAGGTCTTGACATCCTCTGACAACCCTAGAGATAGGGCTTTCCCTTCGGGGACAGAGTGACAGGTGGTGCATGGTTGTCGTCAGCTCGTGTCGTGAGATGTTGGGTTAAGTCCCGCAACGAGCGCAACCC</t>
  </si>
  <si>
    <t>Aged_3_41763</t>
  </si>
  <si>
    <t>Streptomyces_althioticus;Streptomyces_chartreusis;Streptomyces_erythrogriseus;Streptomyces_griseoincarnatus;Streptomyces_griseorubens;Streptomyces_heliomycini;Streptomyces_labedae;Streptomyces_lateritius;Streptomyces_matensis;Streptomyces_variabilis</t>
  </si>
  <si>
    <t>16SMicrobial|NR_041066.1;16SMicrobial|NR_041088.1;16SMicrobial|NR_041192.1;16SMicrobial|NR_041197.1;16SMicrobial|NR_042290.1;16SMicrobial|NR_042294.1;16SMicrobial|NR_043359.1;16SMicrobial|NR_043840.1;16SMicrobial|NR_115438.1;16SMicrobial|NR_118341.1</t>
  </si>
  <si>
    <t>Streptomyces_albidoflavus;Streptomyces_albogriseolus;Streptomyces_albus;Streptomyces_alfalfae;Streptomyces_althioticus;Streptomyces_aureofaciens;Streptomyces_caelestis;Streptomyces_chartreusis;Streptomyces_coelicolor;Streptomyces_erythrogriseus;Streptomyces_euryhalinus;Streptomyces_griseoflavus;Streptomyces_griseoincarnatus;Streptomyces_griseorubens;Streptomyces_heliomycini;Streptomyces_labedae;Streptomyces_lateritius;Streptomyces_matensis;Streptomyces_pseudogriseolus;Streptomyces_rubrogriseus;Streptomyces_thermocarboxydus;Streptomyces_toyocaensis;Streptomyces_variabilis;Streptomyces_vinaceus;Streptomyces_viridodiastaticus;Streptomyces_xylophagus</t>
  </si>
  <si>
    <t>nt|AB326923.1;nt|AB894407.1;nt|EU273551.1;nt|EU294135.1;nt|EU294140.1;nt|EU301830.1;nt|EU301836.1;nt|EU370085.1;nt|EU570416.1;nt|EU684319.1;nt|FJ486460.1;silva|AB184112.1.1465;silva|AB184139.1.1476;silva|AB184186.1.1479;silva|AB184207.1.1479;silva|AB184221.1.1462;silva|AB184516.1.1477;silva|AB184526.1.1475;silva|AB184605.1.1437;silva|AB184704.1.1454;silva|AB184712.1.1478;silva|AB184884.1.1479</t>
  </si>
  <si>
    <t>Aged_3_134560;Aged_3_41763;Litter_4_136873;Aged_3_60933;Aged_3_121780;Compost_2_22286</t>
  </si>
  <si>
    <t>GGATTAGATACCCTGGTAGTCCACGCCGTAAACGGTGGGCACTAGGTGTGGGCGACATTCCACGTCGTCCGTGCCGCAGCTAACGCATTAAGTGCCCCGCCTGGGGAGTACGGCCGCAAGGCTAAAACTCAAAGGAATTGACGGGGGCCCGCACAAGCGGCGGAGCATGTGGCTTAATTCGACGCAACGCGAAGAACCTTACCAAGGCTTGACATACACCGGAAAGCATCAGAGATGGTGCCCCCCTTGTGGTCGGTGTACAGGTGGTGCATGGCTGTCGTCAGCTCGTGTCGTGAGATGTTGGGTTAAGTCCCGCAACGAGCGCAACCC</t>
  </si>
  <si>
    <t>Aged_1_124139</t>
  </si>
  <si>
    <t>Catellatospora_chokoriensis;Catellatospora_methionotrophica</t>
  </si>
  <si>
    <t>16SMicrobial|NR_041282.1;16SMicrobial|NR_041764.1</t>
  </si>
  <si>
    <t>Catellatospora</t>
  </si>
  <si>
    <t>Catellatospora_MS</t>
  </si>
  <si>
    <t>Aged_1_124985;Aged_1_130628;Aged_1_100709;Aged_1_95192;Aged_1_100033;Aged_1_124139;Aged_1_157759</t>
  </si>
  <si>
    <t>GGCTTAGATACCCTGGTAGTCCACGCTGTAAACGTTGGGCGCTAGGTGTGGGGGGCCTCTCCGGTTTCCTGTGCCGTAGCTAACGCATTAAGCGCCCCGCCTGGGGAGTACGGCCGCAAGGCTAAAACTCAAAGGAATTGACGGGGGCCCGCACAAGCGGCGGAGCATGCGGATTAATTCGATGCGACGCGAAGAACCTTACCTGGGTTTGACATGGCCGTTAAAGCCGCAGAGATGTGGTGTCCTTCGGGGGCGGTCACAGGTGGTGCATGGCTGTCGTCAGCTCGTGTCGTGAGATGTTGGGTTAAGTCCCGCAACGAGCGCAACCC</t>
  </si>
  <si>
    <t>GGATTAGATACCCTGGTAGTCCACGCTGTAAACGTTGGGCGCTAGGTGTGGGGGGCCTCTCCGGTTTCCTGCGCCGTAGCTAACGCATTAAGCGCCCCGCCTGGGGAGTACGGCCGCAAGGCTAAAACTCAAAGGAATTGACGGGGGCCCGCACAAGCGGCGGAGCATGCGGATTAATTCGATGCGACGCGAAGAACCTTACCTGGGTTTGACATGGCCGTTAAAGCCGCAGAGATGTGGTGTCCTTCGGGGGCGGTCACAGGTGGTGCATGGCTGTCGTCAGCTCGTGTCGTGAGATGTTGGGTTAAGTCCCGCAACGAGCGCAACCC</t>
  </si>
  <si>
    <t>Brevibacillus_MS_1</t>
  </si>
  <si>
    <t>Aged_1_133005</t>
  </si>
  <si>
    <t>Brevibacillus_agri;Brevibacillus_aydinogluensis;Brevibacillus_brevis;Brevibacillus_centrosporus;Brevibacillus_choshinensis;Brevibacillus_fluminis;Brevibacillus_formosus;Brevibacillus_gelatini;Brevibacillus_limnophilus;Brevibacillus_massiliensis;Brevibacillus_nitrificans;Brevibacillus_parabrevis;Brevibacillus_reuszeri;Brevibacillus_thermoruber</t>
  </si>
  <si>
    <t>16SMicrobial|NR_024822.1;16SMicrobial|NR_040979.1;16SMicrobial|NR_040980.1;16SMicrobial|NR_040981.1;16SMicrobial|NR_040983.1;16SMicrobial|NR_041524.1;16SMicrobial|NR_112211.1;16SMicrobial|NR_112213.1;16SMicrobial|NR_112926.1;16SMicrobial|NR_113802.1;16SMicrobial|NR_116293.1</t>
  </si>
  <si>
    <t>Aged_1_133528;Aged_1_12525;Aged_1_133005;Aged_2_13004;Aged_3_55492;Aged_3_154823;Aged_1_3705;Aged_1_11028</t>
  </si>
  <si>
    <t>GGATTAGATACCCTGGTAGTCCACGCCGTAAACGATGAGTGCTAGGTGTTGGGGGTTTCAACACCCTCAGTGCCGCAGCTAACGCAATAAGCACTCCGCCTGGGGAGTACGCTCGCAAGAGTGAAACTCAAAGGAATTGACGGGGGCCCGCACAAGCGGTGGAGCATGTGGTTTAATTCGAAGCAACGCGAAGAACCTTACCAGGTCTTGACATCCCGCTGACCGCCCTGGAGACAGGGCTTCCCTTCGGGGCAGCGGTGACAGGTGGTGCATGGTTGTCGTCAGCTCGTGTCGTGAGATGTTGGGTTAAGTCCCGCAACGAGCGCAACCC</t>
  </si>
  <si>
    <t>Aged_3_130222</t>
  </si>
  <si>
    <t>silva|CP000557.1312223.1313773</t>
  </si>
  <si>
    <t>Aged_4_97326;Aged_4_151965;Aged_3_130222;Aged_3_74591;Compost_4_139328;Aged_1_112626</t>
  </si>
  <si>
    <t>GGATTAGATACCCTGGTAGTCCACGCCGTAAACGATGAGTGCTAAGTGTTAGAGGGGTCACACCCTTTAGTGCTGTAGCTAACGCGATAAGCACTCCGCCTGGGGAGTACGGCCGCAAGGCTGAAACTCAAAGGAATTGACGGGGGCCCGCACAAGCGGTGGAGCATGTGGTTTAATTCGAAGCAACGCGAAGAACCTTACCAGGTCTTGACATCCCCTGACAACCCAAGAGATTGGGCGTTCCCCCTTCGGGGGGGACAGGGTGACAGGTGGTGCATGGTTGTCGTCAGCTCGTGTCGTGAGATGTTGGGTTAAGTCCCGCAACGAGCGCGACCC</t>
  </si>
  <si>
    <t>GGATTAGATACCCTGGTAGTCCACGCCGTAAACGATGAGTGCTAAGTGTTAGAGGGGTCACACCCTTTAGTGCTGTAGCTAACGCGATAAGCACTCCGCCTGGGGAGTACGGCCGCAAGGCTGAAACTCAAAGGAATTGACGGGGGCCCGCACAAGCGGTGGAGCATGTGGTTTAATTCGAAGCAACGCGAAGAACCTTACCAGGTCTTGACATCCCCTGACAACCCAAGAGATTGGGCGTTCCCCCTTCGGGGGGGGACAGGGTGACAGGTGGTGCATGGTTGTCGTCAGCTCGTGTCGTGAGATGTTGGGTTAAGTCCCGCAACGAGCGCAACCC</t>
  </si>
  <si>
    <t>Calditerricola_yamamurae_1</t>
  </si>
  <si>
    <t>Aged_3_117932</t>
  </si>
  <si>
    <t>Calditerricola_yamamurae</t>
  </si>
  <si>
    <t>16SMicrobial|NR_112684.1</t>
  </si>
  <si>
    <t>nt|NR_112684.1;silva|AB308475.1.1535</t>
  </si>
  <si>
    <t>Aged_1_143838;Aged_4_693;Aged_3_117932;Aged_2_102668</t>
  </si>
  <si>
    <t>GGCTTAGATACCCTGGTAGTCCACGCCGTAAACGATGGGTGCTAGGTGTGAGGGGCGTTTGGCCCTTCGTGCCGAAGCTAACGCGATAAGCACCCCGCCTGGGGAGTACGGCCGCAAGGCTGAAACTCAAAGGAATTGACGGGGGCCCGCACAAGCGGTGGAGCATGTGGTTTAATTCGAAGCAACGCGAAGAACCTTACCAGGGCTTGACATCCCGCTGACCGCCCCAGAGATGGGGCTTCCCTCCTTTCGGAGGGCAGCGGTGACAGGTGGTGCATGGTTGTCGTCAGCTCGTGTCGTGAGATGTTGGGTTAAGTCCCGCAACGAGCGCAACCC</t>
  </si>
  <si>
    <t>GGATTAGATACCCTGGTAGTCCACGCCGTAAACGATGGGTGCTAGGTGTGAGGGGCGTTTGGCCCTTCGTGCCGAAGCTAACGCGATAAGCACCCCGCCTGGGGAGTACGGCCGCAAGGCTGAAACTCAAAGGAATTGACGGGGGCCCGCACAAGCGGTGGAGCATGTGGTTTAATTCGAAGCAACGCGAAGAACCTTACCAGGGCTTGACATCCCGCTGACCGCCCCAGAGATGGGGCTTCCCTCCTTTCGGAGGGCAGCGGTGACAGGTGGTGCATGGTTGTCGTCAGCTCGTGTCGTGAGATGTTGGGTTAAGTCCCGCAACGAGCGCAACCC</t>
  </si>
  <si>
    <t>Aged_2_139933</t>
  </si>
  <si>
    <t>Streptomyces_thermoatroviridis</t>
  </si>
  <si>
    <t>nt|AB184586.1;silva|AB184586.1.1481</t>
  </si>
  <si>
    <t>Aged_2_139933;Aged_2_56092;Aged_2_75100;Aged_2_25284;Aged_2_7850</t>
  </si>
  <si>
    <t>GGATTAGATACCCTGGTAGTCCACGCCGTAAACGGTGGGCACTAGGTGTGGGCCGCTTTGTGTGGTCTGTGCCGTAGCTAACGCATTAAGTGCCCCGCCTGGGGAGTACGGCCGCAAGGCTAAAACTCAAAGGAATTGACGGGGGCCCGCACAAGCGGCGGAGCATGTGGCTTAATTCGACGCAACGCGAAGAACCTTACCAAGGCTTGACATACACCGGACGGTCGCAGAGATGTGGCTTCCTTTTTGGCTGGTGTACAGGTGGTGCATGGCTGTCGTCAGCTCGTGTCGTGAGATGTTGGGTTAAGTCCCGCAACGAGCGCAACCC</t>
  </si>
  <si>
    <t>Compost_2_106068</t>
  </si>
  <si>
    <t>Actinomadura_bangladeshensis;Actinomadura_geliboluensis;Actinomadura_hallensis;Actinomadura_sputi</t>
  </si>
  <si>
    <t>16SMicrobial|NR_041618.1;16SMicrobial|NR_043529.1;16SMicrobial|NR_109059.1;16SMicrobial|NR_116929.1</t>
  </si>
  <si>
    <t>Actinomadura_MS</t>
  </si>
  <si>
    <t>Actinomadura_bangladeshensis;Actinomadura_cremea;Actinomadura_geliboluensis;Actinomadura_hallensis;Actinomadura_meyerae;Actinomadura_sputi</t>
  </si>
  <si>
    <t>nt|EU741181.1;nt|KX129887.1;nt|MH472997.1;nt|NR_041618.1;nt|NR_043529.1;nt|NR_116929.1;silva|AB331652.1.1497;silva|DQ076484.1.1528;silva|EU741181.1.1484;silva|FM957483.1.1509;silva|HQ157187.1.1490;silva|HQ291073.1.1441</t>
  </si>
  <si>
    <t>Compost_2_106068;Compost_2_66376;Aged_3_175206</t>
  </si>
  <si>
    <t>GGATTAGATACCCTGGTAGTCCACGCCGTAAACGTTGGGCGCTAGGTGTGGGGTTCTTCCACGGATTCCGCGCCGTAGCTAACGCATTAAGCGCCCCGCCTGGGGAGTACGGCCGCAAGGCTAAAACTCAAAGGAATTGACGGGGGCCCGCACAAGCGGCGGAGCATGTTGCTTAATTCGACGCAACGCGAAGAACCTTACCAAGGCTTGACATCGCCGGAAATCCCGCAGAGATGCGGGGTCCTTTTTGGGCCGGTGACAGGTGGTGCATGGCTGTCGTCAGCTCGTGTCGTGAGATGTTGGGTTAAGTCCCGCAACGAGCGCAACCC</t>
  </si>
  <si>
    <t>Aged_1_100074</t>
  </si>
  <si>
    <t>Brevibacillus_borstelensis</t>
  </si>
  <si>
    <t>16SMicrobial|NR_029131.1</t>
  </si>
  <si>
    <t>Aeribacillus_pallidus;Brevibacillus_agri;Brevibacillus_borstelensis;Brevibacillus_brevis;Brevibacillus_formosus;Brevibacillus_thermoruber</t>
  </si>
  <si>
    <t>nt|AB116134.1;nt|HM011262.1;nt|LC107486.1;nt|LC157907.1;nt|LN681602.1;silva|AB112721.1.1486;silva|HM011262.1.1430;silva|KC120910.1.864;silva|LF133444.1.1029</t>
  </si>
  <si>
    <t>Aged_1_146477;Aged_1_11184;Aged_1_100074;Aged_1_111545;Aged_1_108538;Aged_1_118976;Aged_1_112822;Aged_1_132081</t>
  </si>
  <si>
    <t>GGATTAGATACCCTGGTAGTCCACGCCGTAAACGATGAGTGCTAGGTGTTGGGGGTTTCAATACCCTCAGTGCCGCAGCTAACGCAATAAGCACTCCGCCTGGGGAGTACGCTCGCAAGAGTGAAACTCAAAGGAATTGACGGGGGCCCGCACAAGCGGTGGAGCATGTGGTTTAATTCGAAGCAACGCGAAGAACCTTACCAGGTCTTGACATCCCGCTGACCGTCCTAGAGATAGGGCTTCCCTTCGGGGCAGCGGTGACAGGTGGTGCATGGTTGTCGTCAGCTCGTGTCGTGAGATGTTGGGTTAAGTCCCGCAACGAGCGCAACCC</t>
  </si>
  <si>
    <t>Parageobacillus_MS_1</t>
  </si>
  <si>
    <t>Aged_2_25807</t>
  </si>
  <si>
    <t>Parageobacillus_thermantarcticus;Parageobacillus_toebii</t>
  </si>
  <si>
    <t>16SMicrobial|NR_025143.1;16SMicrobial|NR_116986.1</t>
  </si>
  <si>
    <t>-;Geobacillus_galactosidasius;Parageobacillus_thermantarcticus;Parageobacillus_toebii</t>
  </si>
  <si>
    <t>-;nt|AB116116.1;nt|KX447660.1;nt|NR_116986.1;silva|KX447660.1.1516</t>
  </si>
  <si>
    <t>Parageobacillus_MS</t>
  </si>
  <si>
    <t>Compost_2_109200;Aged_2_103073;Aged_2_25807;Aged_3_175355;Aged_1_92022;Aged_3_169094</t>
  </si>
  <si>
    <t>GGATTAGATACCCTGGTAGTCCACGCCGTAAACGATGAGTGCTAAGTGTTAGAGGGGTTTTCCCTTTAGTGCTGTAGCTAACGCGTTAAGCACTCCGCCTGGGGAGTACGGCCGCAAGGCTGAAACTCAAAGGAATTGACGGGGGCCCGCACAAGCGGTGGAGCATGTGGTTTAATTCGAAGCAACGCGAAGAACCTTACCAGGTCTTGACATCCCCTGACAACCCTGGAGACAGGGCGTTCCCCCTTCGGGGGGACAGGGTGACAGGTGGTGCATGGTTGTCGTCAGCTCGTGTCGTGAGATGTTGGGTTAAGTCCCGCAACGAGCGCGACCC</t>
  </si>
  <si>
    <t>GGATTAGATACCCTGGTAGTCCACGCCGTAAACGATGAGTGCTAAGTGTTAGAGGGGTTTTCCCTTTAGTGCTGTAGCTAACGCGTTAAGCACTCCGCCTGGGGAGTACGGCCGCAAGGCTGAAACTCAAAGGAATTGACGGGGGCCCGCACAAGCGGTGGAGCATGTGGTTTAATTCGAAGCAACGCGAAGAACCTTACCAGGTCTTGACATCCCCTGACAACCCTGGAGACAGGGCGTTCCCCCTTCGGGGGGACAGGGTGACAGGTGGTGCATGGTTGTCGTCAGCTCGTGTCGTGAGATGTTGGGTTAAGTCCCGCAACGAGCGCAACCC</t>
  </si>
  <si>
    <t>Aged_1_24961</t>
  </si>
  <si>
    <t>Ureibacillus_composti</t>
  </si>
  <si>
    <t>16SMicrobial|NR_043746.1</t>
  </si>
  <si>
    <t>nt|AB682454.1;silva|AB682454.1.1476</t>
  </si>
  <si>
    <t>Compost_1_41302;Aged_1_10390;Aged_1_156890;Aged_1_24961;Aged_1_82734;Aged_2_100643;Aged_1_40513</t>
  </si>
  <si>
    <t>GGATTAGATACCCTGGTAGTCCACGCCGTAAACGATGAGTGCTAGGTGTTAGGGGGTTTCCACCCCTTAGTGCTGCAGCTAACGCATTAAGCACTCCGCCTGGGGAGTACGGTCGCAAGACTGAAACTCAAAGGAATTGACGGGGGCCCGCACAAGCGGTGGAGCATGTGGTTTAATTCGAAGCAACGCGAAGAACCTTACCAGGTCTTGACATCCCGCTGACCGCCATGGAGACATGGCTTTCCCTTCGGGGACAGCGGTGACAGGTGGTGCATGGTTGTCGTCAGCTCGTGTCGTGAGATGTTGGGTTAAGTCCCGCAACGAGCGCGACCC</t>
  </si>
  <si>
    <t>GGATTAGATACCCTGGTAGTCCACGCCGTAAACGATGAGTGCTAGGTGTTAGGGGGTTTCCACCCCTTAGTGCTGCAGCTAACGCATTAAGCACTCCGCCTGGGGAGTACGGTCGCAAGACTGAAACTCAAAGGAATTGACGGGGGCCCGCACAAGCGGTGGAGCATGTGGTTTAATTCGAAGCAACGCGAAGAACCTTACCAGGTCTTGACATCCCGCTGACCGCCATGGAGACATGGCTTTCCCTTCGGGGACAGCGGTGACAGGTGGTGCATGGTTGTCGTCAGCTCGTGTCGTGAGATGTTGGGTTAAGTCCCGCAACGAGCGCAACCC</t>
  </si>
  <si>
    <t>Litter_2_26901</t>
  </si>
  <si>
    <t>Kurthia_massiliensis</t>
  </si>
  <si>
    <t>silva|CAEU01000072.81.1610</t>
  </si>
  <si>
    <t>Litter_2_69755;Litter_2_51062;Litter_2_130123;Litter_2_26901;Litter_2_22400</t>
  </si>
  <si>
    <t>GGCTTAGATACCCTGGTAGTCCACGCCGTAAACGATGAGTGCTAAGTGTTAGGGGGTTTCCGCCCCTTAGTGCTGCAGCTAACGCATTAAGCACTCCGCCTGGGGAGTACGACCGCAAGGTTGAAACTCAAAGGAATTGACGGGGGCCCGCACAAGCGGTGGAGCATGTGGTTTAATTCGAAGCAACGCGAAGAACCTTACCAGGTCTTGACATCCCAATGACCGTTCTAGAGATAGAATTTTCCCTTCGGGGACATTGGTGACAGGTGGTGCATGGTTGTCGTCAGCTCGTGTCGTGAGATGTTGGGTTAAGTCCCGCAACGAGCGCAACCC</t>
  </si>
  <si>
    <t>GGATTAGATACCCTGGTAGTCCACGCCGTAAACGATGAGTGCTAAGTGTTAGGGGGTTTCCGCCCCTTAGTGCTGCAGCTAACGCATTAAGCACTCCGCCTGGGGAGTACGACCGCAAGGTTGAAACTCAAAGGAATTGACGGGGGCCCGCACAAGCGGTGGAGCATGTGGTTTAATTCGAAGCAACGCGAAGAACCTTACCAGGTCTTGACATCCCAATGACCGTTCTAGAGATAGAACTTTTCCCTTCGGGGACATTGGTGACAGGTGGTGCATGGTTGTCGTCAGCTCGTGTCGTGAGATGTTGGGTTAAGTCCCGCAACGAGCGCAACCC</t>
  </si>
  <si>
    <t>Aged_1_130306</t>
  </si>
  <si>
    <t>Ureibacillus_defluvii</t>
  </si>
  <si>
    <t>16SMicrobial|NR_133885.1</t>
  </si>
  <si>
    <t>Ureibacillus_defluvii;Ureibacillus_thermosphaericus</t>
  </si>
  <si>
    <t>nt|AY248712.1;nt|NR_133885.1;silva|AY248712.1.1369;silva|JX274433.1.1473</t>
  </si>
  <si>
    <t>Compost_1_161564;Aged_1_133268;Aged_1_130306;Aged_2_17547;Aged_1_123921;Aged_1_122853</t>
  </si>
  <si>
    <t>GGATTAGATACCCTGGTAGTCCACGCCGTAAACGATGAGTGCTAAGTGTTAGGGGGGTTCCACCCCTTAGTGCTGCAGCTAACGCATTAAGCACTCCGCCTGGGGAGTACGGTCGCAAGACTGAAACTCAAAGGAATTGACGGGGGCCCGCACAAGCGGTGGAGCATGTGGTTTAATTCGAAGCAACGCGAAGAACCTTACCAGGTCTTGACATCCCGCTGACCGCCATGGAGACATGGCCTTCCCTTCGGGGACAGCGGTGACAGGTGGTGCATGGTTGTCGTCAGCTCGTGTCGTGAGATGTTGGGTTAAGTCCCGCAACGAGCGCGACCC</t>
  </si>
  <si>
    <t>GGATTAGATACCCTGGTAGTCCACGCCGTAAACGATGAGTGCTAAGTGTTAGGGGGTTTCCGCCCCTTAGTGCTGCAGCTAACGCATTAAGCACTCCGCCTGGGGAGTACGGTCGCAAGACTGAAACTCAAAGGAATTGACGGGGGCCCGCACAAGCGGTGGAGCATGTGGTTTAATTCGAAGCAACGCGAAGAACCTTACCAGGTCTTGACATCCCGCTGACCGCCATGGAGACATGGCCTTCCCTTCGGGGACAGCGGTGACAGGTGGTGCATGGTTGTCGTCAGCTCGTGTCGTGAGATGTTGGGTTAAGTCCCGCAACGAGCGCAACCC</t>
  </si>
  <si>
    <t>Aged_2_107367</t>
  </si>
  <si>
    <t>Kurthia_zopfii</t>
  </si>
  <si>
    <t>16SMicrobial|NR_041522.1</t>
  </si>
  <si>
    <t>nt|AB272363.1;silva|AB271740.1.1479</t>
  </si>
  <si>
    <t>Litter_1_184718;Aged_2_107367;Compost_1_108084;Litter_1_168106;Aged_4_153973;Aged_2_88415</t>
  </si>
  <si>
    <t>GGATTAGATACCCTGGTAGTCCACGCCGTAAACGATGAGTGCTAAGTGTTAGGGGGTTTCCGCCCCTTAGTGCTGCAGCTAACGCATTAAGCACTCCGCCTGGGGAGTACGACCGCAAGGTTGAAACTCAAAGGAATTGACGGGGGCCCGCACAAGCGGTGGAGCATGTGGTTTAATTCGAAGCAACGCGAAGAACCTTACCAGGTCTTGACATCCCAATGACCGCTCTAGAGATAGAGTTTTCCCTTCGGGGACATTGGTGACAGGTGGTGCATGGTTGTCGTCAGCTCGTGTCGTGAGATGTTGGGTTAAGTCCCGCAACGAGCGCAACCC</t>
  </si>
  <si>
    <t>Aged_1_127062</t>
  </si>
  <si>
    <t>Ruminiclostridium_thermocellum</t>
  </si>
  <si>
    <t>16SMicrobial|NR_074629.1</t>
  </si>
  <si>
    <t>-;Ruminiclostridium_thermocellum</t>
  </si>
  <si>
    <t>-;nt|AB588017.1;silva|AB558166.1.1489</t>
  </si>
  <si>
    <t>Aged_2_130695;Aged_2_100642;Aged_1_127062;Aged_1_13376;Aged_2_127358;Aged_1_76657;Aged_1_152575;Aged_1_44531</t>
  </si>
  <si>
    <t>GGATTAGATACCCTGGTAGTCCACGCCGTAAACGATGGATACTAGGTGTAGGAGGTATCGACCCCTTCTGTGCCGGAGTTAACACAATAAGTATCCCACCTGGGGAGTACGGCCGCAAGGTTGAAACTCAAAGGAATTGACGGGGGCCCGCACAAGCAGTGGAGTATGTGGTTTAATTCGAAGCAACGCGAAGAACCTTACCAGGGCTTGACATCCCTCTGACAGCTCTAGAGATAGGGCTTCCCTTCGGGGCAGAGGAGACAGGTGGTGCATGGTTGTCGTCAGCTCGTGTCGTGAGATGTTGGGTTAAGTCCCGCAACGAGCGCAACCC</t>
  </si>
  <si>
    <t>Aged_3_138591</t>
  </si>
  <si>
    <t>Schlegelella_thermodepolymerans</t>
  </si>
  <si>
    <t>nt|AJ512945.1;silva|AJ512945.1.1435</t>
  </si>
  <si>
    <t>Aged_2_50006;Litter_1_28216;Aged_3_138591;Aged_4_136530;Compost_4_201609;Litter_1_156251;Aged_4_77186;Aged_4_63695</t>
  </si>
  <si>
    <t>GGATTAGATACCCTGGTAGTCCACGCCCTAAACGATGTCGACTAGTTGTTGGACGGTTCGCTGTTCAGTAACGTAGCTAACGCGTGAAGTCGACCGCCTGGGGAGTACGGCCGCAAGGTTGAAACTCAAAGGAATTGACGGGGACCCGCACAAGCGGTGGATGATGTGGTTTAATTCGATGCAACGCGAAAAACCTTACCTACCCTTGACATGCCAGGAATCCTGCAGAGATGTGGGAGTGCTCGAAAGAGAGCCTGGACACAGGTGCTGCATGGCCGTCGTCAGCTCGTGTCGTGAGATGTTGGGTTAAGTCCCGCAACGAGCGCAACCC</t>
  </si>
  <si>
    <t>Aged_1_116956</t>
  </si>
  <si>
    <t>16SMicrobial|NR_112213.1</t>
  </si>
  <si>
    <t>Bacillus_licheniformis;Brevibacillus_brevis;Brevibacillus_thermoruber</t>
  </si>
  <si>
    <t>nt|AB362290.1;nt|JN366784.1;nt|KR263163.1;silva|AB112722.1.1500;silva|KR263163.1.1375</t>
  </si>
  <si>
    <t>Aged_1_145233;Aged_1_85975;Aged_1_116956;Aged_1_111098;Aged_1_44883;Aged_1_121312;Aged_1_61694</t>
  </si>
  <si>
    <t>GGATTAGATACCCTGGTAGTCCACGCCGTAAACGATGAGTGCTAGGTGTTGGGGGTTTCAATACCCTCAGTGCCGCAGCTAACGCAATAAGCACTCCGCCTGGGGAGTACGCTCGCAAGAGTGAAACTCAAAGGAATTGACGGGGGCCCGCACAAGCGGTGGAGCATGTGGTTTAATTCGAAGCAACGCGAAGAACCTTACCAGGTCTTGACATCCCGCTGACCGCCCTAGAGATAGGGCTTCCCTTCGGGGCAGCGGTGACAGGTGGTGCATGGTTGTCGTCAGCTCGTGTCGTGAGATGTTGGGTTAAGTCCCGCAACGAGCGCAACCC</t>
  </si>
  <si>
    <t>Litter_1_101690</t>
  </si>
  <si>
    <t>nt|AY538708.1;silva|AY538708.1.1489</t>
  </si>
  <si>
    <t>Litter_1_10181;Aged_4_48353;Litter_1_101690;Litter_1_100746;Aged_3_36750;Litter_1_100878;Litter_1_101009;Litter_1_101246</t>
  </si>
  <si>
    <t>GGATTAGATACCCTGGTAGTCCACGCCCTAAACGATGTCGACTAGTTGTTGGACGGTTCGCTGTTCAGTAACGTAGCTAACGCGTGAAGTCGACCGCCTGGGGAGTACGGCCGCAAGGTTGAAACTCAAAGGAATTGACGGGGACCCGCACAAGCGGTGGATGATGTGGTTTAATTCGATGCAACGCGAAAAACCTTACCTACCCTTGACATGCCAGGAATCCTGCAGAGATGTGGGAGTGCTCGAAAGAGAACCTGGACACAGGTGCTGCATGGCCGTCGTCAGCTCGTGTCGTGAGATGTTGGGTTAAGTCCCGCAACGAGCGCAACCC</t>
  </si>
  <si>
    <t>Litter_1_136856</t>
  </si>
  <si>
    <t>Thermocrispum_municipale</t>
  </si>
  <si>
    <t>16SMicrobial|NR_026172.1</t>
  </si>
  <si>
    <t>nt|AB562480.1;silva|AB562480.1.1454</t>
  </si>
  <si>
    <t>Litter_3_19290;Litter_1_182121;Litter_1_110488;Litter_1_136856;Litter_1_119729</t>
  </si>
  <si>
    <t>GGCTTAGATACCCTGGTAGTCCACGCCGTAAACGTTGGGCGCTAGGTGTGGGTGACATTCCACGTTGTCCGTGCCGTAGCTAACGCATTAAGCGCCCCGCCTGGGGAGTACGGCCGCAAGGCTAAAACTCAAAGGAATTGACGGGGGCCCGCACAAGCGGCGGAGCATGTGGATTAATTCGATGCAACGCGAAGAACCTTACCTGGGCTTGACATACACCGGACCGCTCCAGAGATGGGGCTTCCCTTGTGGCTGGTGTACAGGTGGTGCATGGCTGTCGTCAGCTCGTGTCGTGAGATGTTGGGTTAAGTCCCGCAACGAGCGCAACCC</t>
  </si>
  <si>
    <t>GGATTAGATACCCTGGTAGTCCACGCCGTAAACGTTGGGCGCTAGGTGTGGGTGACATTCCACGTTGTCCGTGCCGTAGCTAACGCATTAAGCGCCCCGCCTGGGGAGTACGGCCGCAAGGCTAAAACTCAAAGGAATTGACGGGGGCCCGCACAAGCGGCGGAGCATGTGGATTAATTCGATGCAACGCGAAGAACCTTACCTGGGCTTGACATACACCGGACCGCTCCAGAGATGGGGCTTCCCTTGTGGCTGGTGTACAGGTGGTGCATGGCTGTCGTCAGCTCGTGTCGTGAGATGTTGGGTTAAGTCCCGCAACGAGCGCAACCC</t>
  </si>
  <si>
    <t>Ruminiclostridium_stercorarium_1</t>
  </si>
  <si>
    <t>Aged_1_105724</t>
  </si>
  <si>
    <t>Ruminiclostridium_stercorarium</t>
  </si>
  <si>
    <t>16SMicrobial|NR_025100.1</t>
  </si>
  <si>
    <t>nt|AB701323.1</t>
  </si>
  <si>
    <t>Aged_1_40763;Aged_2_64207;Aged_1_105724;Aged_1_138713;Middle_3_131627;Aged_2_103543;Aged_2_134982;Aged_1_102351;Aged_1_47087</t>
  </si>
  <si>
    <t>GGATTAGATACCCTGGTAGTCCACGCTGTAAACGATGGATACTAGGTGTAGGAGGTATCGACCCCTTCTGTGCCGTAGTTAACACAATAAGTATCCCACCTGGGGAGTACGGCCGCAAGGCTGAAACTCAAAGGAATTGACGGGGGCCCGCACAAGCAGTGGAGCATGTGGTTTAATTCGAAGCAACGCGAAGAACCTTACCAGGGCTTGACATCCCCCTGACGGATGTAGAGATACATCTTCTCCGCAAGGAGCAGGGGAGACAGGTGGTGCATGGTTGTCGTCAGCTCGTGTCGTGAGATGTTGGGTTAAGTCCCGCAACGAGCGCAACCC</t>
  </si>
  <si>
    <t>Young_1_119737</t>
  </si>
  <si>
    <t>Nocardiopsis_alkaliphila</t>
  </si>
  <si>
    <t>16SMicrobial|NR_042798.1</t>
  </si>
  <si>
    <t>Nocardiopsis_MS</t>
  </si>
  <si>
    <t>Nocardiopsis_alba;Nocardiopsis_alkaliphila;Nocardiopsis_flavescens</t>
  </si>
  <si>
    <t>nt|FJ481638.1;nt|KJ101505.1;nt|KP096269.1;silva|ANBD01000201.50.1302;silva|FJ481638.1.1461;silva|KP096269.1.1356</t>
  </si>
  <si>
    <t>Young_1_119737;Aged_4_58931</t>
  </si>
  <si>
    <t>GGATTAGATACCCTGGTAGTCCATGCCGTAAACGTTGGGCGCTAGGTGTGGGGACTTTCCACGGTTTCCGCGCCGTAGCTAACGCATTAAGCGCCCCGCCTGGGGAGTACGGCCGCAAGGCTAAAACTCAAAGGAATTGACGGGGGCCCGCACAAGCGGCGGAGCATGTTGCTTAATTCGACGCAACGCGAAGAACCTTACCAAGGTTTGACATCACCCGTGGACCTGTAGAGATACAGGGTCATTTGGTTGGCGGGTGACAGGTGGTGCATGGCTGTCGTCAGCTCGTGTCGTGAGATGTTGGGTTAAGTCCCGCAACGAGCGCAACCC</t>
  </si>
  <si>
    <t>Aged_1_93360</t>
  </si>
  <si>
    <t>Paenibacillus_physcomitrellae</t>
  </si>
  <si>
    <t>16SMicrobial|NR_137363.1</t>
  </si>
  <si>
    <t>nt|CP022584.1</t>
  </si>
  <si>
    <t>99.396/100.0</t>
  </si>
  <si>
    <t>Aged_2_75721;Compost_4_140431;Aged_1_93360;Aged_4_121156;Aged_3_59856;Aged_1_45932;Aged_1_123169;Compost_4_151663</t>
  </si>
  <si>
    <t>GGATTAGATACCCTGGTAGTCCACGCCGTAAACGATGAATGCTAGGTGTCAGGGGTTTCGATACCCTTGGTGCCGAAGTTAACACATTAAGCATTCCGCCTGGGGAGTACGGTCGCAAGACTGAAACTCAAAGGAATTGACGGGGACCCGCACAAGCAGTGGAGCATGTGGTTTAATTCGAAGCAACGCGAAGAACCTTACCAGGTCTTGACATCCCCCTGACCGGATCAGAGATGGTCCTTTCCTTCGGGACAGGGGAGACAGGTGGTGCATGGTTGTCGTCAGCTCGTGTCGTGAGATGTTGGGTTAAGTCCCGCAACGAGCGCAACCC</t>
  </si>
  <si>
    <t>GGATTAGATACCCTGGTAGTCCACGCCGTAAACGATGAATGCTAGGTGTTAGGGGTTTCGATACCCTTGGTGCCGAAGTTAACACATTAAGCATTCCGCCTGGGGAGTACGGTCGCAAGACTGAAACTCAAAGGAATTGACGGGGACCCGCACAAGCAGTGGAGTATGTGGTTTAATTCGAAGCAACGCGAAGAACCTTACCAGGTCTTGACATCCCCCTGACCGGATCAGAGATGGTCCTTTCCTTCGGGACAGGGGAGACAGGTGGTGCATGGTTGTCGTCAGCTCGTGTCGTGAGATGTTGGGTTAAGTCCCGCAACGAGCGCAACCC</t>
  </si>
  <si>
    <t>Aged_1_111910</t>
  </si>
  <si>
    <t>Methanosarcina_flavescens;Methanosarcina_horonobensis;Methanosarcina_siciliae;Methanosarcina_vacuolata</t>
  </si>
  <si>
    <t>16SMicrobial|NR_104728.1;16SMicrobial|NR_104757.1;16SMicrobial|NR_112648.1;16SMicrobial|NR_148758.1</t>
  </si>
  <si>
    <t>-;Methanosarcina_flavescens;Methanosarcina_horonobensis;Methanosarcina_siciliae;Methanosarcina_vacuolata</t>
  </si>
  <si>
    <t>-;nt|CP009506.1;nt|CP009516.1;nt|CP009520.1;nt|CP032683.1;silva|AB288262.1.1432;silva|CP009506.1543075.1544553;silva|CP009520.1728645.1730055;silva|KT828541.1.1409</t>
  </si>
  <si>
    <t>Aged_1_122338;Aged_1_85333;Aged_1_111910;Aged_1_115996;Aged_1_73030;Aged_1_103446;Aged_1_104318;Aged_1_20691</t>
  </si>
  <si>
    <t>GGATTAGATACCCGGGTAGTCCCAGCCGTAAACGATGCTCGCTAGGTGTCAGGCATGGCGCGACCGTGTCTGGTGCCGCAGGGAAGCCGTGAAGCGAGCCACCTGGGAAGTACGGCCGCAAGGCTGAAACTTAAAGGAATTGGCGGGGGAGCACAACAACGGGTGGAGCCTGCGGTTTAATTGGACTCAACGCCGGACAACTCACCGGGGACGACAGCAATATGTAGGCCAGGCTGAAGACCTTGCCTGAATCGCTGAGAGGAGGTGCATGGCCGTCGCCAGTTCGTACTGTGAAGCATCCTGTTAAGTCAGGCAACGAGCGCAACCC</t>
  </si>
  <si>
    <t>GGATTAGATACCCGGGTAGTCCCAGCCGTAAACGATGCTCGCTAGGTGTCAGGCATGGCGCGACCGTGTCTGGTGCCGCAGGGAAGCCGTGAAGCGAGCCACCTGGGAAGTACGGCCGCAAGGCTGAAACTTAAAGGAATTGGCGGGGGAGCACAACAACGGGTGGAGCCTGCGGTTTAATTGGACTCAACGCCGGACAACTCACCGGGGACGACAGCAATATGTAGGCCAGGCTGAAGACCTTGCCTGAATCGCTGAGAGGAGGTGCATGGCCGTCGCCAGTTCGTACTGTGAAGCATCCTGTTAAGTCAGGCAACGAGCGAGACCC</t>
  </si>
  <si>
    <t>Aged_1_30718</t>
  </si>
  <si>
    <t>Streptomyces_thermodiastaticus</t>
  </si>
  <si>
    <t>nt|MF114296.1</t>
  </si>
  <si>
    <t>Aged_4_86293;Aged_1_30718;Aged_3_102524;Aged_3_156348;Aged_3_100532</t>
  </si>
  <si>
    <t>GGATTAGATACCCTGGTAGTCCACGCCGTAAACGGTGGGCACTAGGTGTGGGCAGCATTCCACGTTGTCCGTGCCGTAGCTAACGCATTAAGTGCCCCGCCTGGGGAGTACGGCCGCAAGGCTAAAACTCAAAGGAATTGACGGGGGCCCGCACAAGCGGCGGAGCATGTGGCTTAATTCGACGCAACGCGAAGAACCTTACCAAGGCTTGACATACACCGGAAAACCCTGGAGACAGGGTCCCCCTTGTGGTCGGTGTACAGGTGGTGCATGGCTGTCGTCAGCTCGTGTCGTGAGATGTTGGGTTAAGTCCCGCAACGAGCGCAACCC</t>
  </si>
  <si>
    <t>Aged_1_1075</t>
  </si>
  <si>
    <t>Caldicoprobacter_faecalis;Caldicoprobacter_oshimai</t>
  </si>
  <si>
    <t>16SMicrobial|NR_112805.1;16SMicrobial|NR_117171.1</t>
  </si>
  <si>
    <t>Caldicoprobacter_MS</t>
  </si>
  <si>
    <t>nt|NR_112805.1;nt|NR_117171.1;silva|AB450762.1.1471;silva|FOXR01000061.95.1648</t>
  </si>
  <si>
    <t>100.0/100.0;99.125/100.0</t>
  </si>
  <si>
    <t>Caldicoprobacteraceae</t>
  </si>
  <si>
    <t>Caldicoprobacter</t>
  </si>
  <si>
    <t>Aged_1_1075;Aged_1_4933</t>
  </si>
  <si>
    <t>GGATTAGATACCCTGGTAGTCCACGCTGTAAACGATGGATACTAGGTGTAGGGGGCGATTGAGCCTTCTGTGCCGAAGTTAACGCAATAAGTATCCCGCCTGGGGAGTACGGCCGCAAGGTTGAAACTCAAAGGAATTGACGGGGGCCCGCACAAGCGGTGGAGCATGTGGTTTAATTCGAAGCAACGCGAAGAACCTTACCAGGGCTTGACATGCCCCTGAAGTATCTGGAAACAGGTACGGCCTATGCCTTCGGGTATAGGACAGGGGACACAGGTGGTGCATGGTTGTCGTCAGCTCGTGTCGTGAGATGTTGGGTTAAGTCCCGCAACGAGCGCAACCC</t>
  </si>
  <si>
    <t>Aged_2_41678</t>
  </si>
  <si>
    <t>Bacillus_hisashii;Bacillus_thermoamylovorans</t>
  </si>
  <si>
    <t>16SMicrobial|NR_117028.1;16SMicrobial|NR_144578.1</t>
  </si>
  <si>
    <t>Bacillales_thermoamylovorans;Bacillus_circulans;Bacillus_hisashii;Bacillus_thermoamylovorans</t>
  </si>
  <si>
    <t>nt|AB121094.1;nt|AB909962.1;nt|Y13064.1;silva|AB121094.1.1451;silva|AB618491.1.1506;silva|AY197332.1.510;silva|Y13064.1.1473</t>
  </si>
  <si>
    <t>Aged_4_136617;Aged_2_79858;Aged_2_41678;Aged_4_55837;Aged_3_73357;Aged_2_101484;Aged_1_140665</t>
  </si>
  <si>
    <t>GGATTAGATACCCTGGTAGTCCACGCCGTAAACGATGAGTGCTAAGTGTTGGAGGGTTTCCGCCCTTCAGTGCTGCAGCTAACGCATTAAGCACTCCGCCTGGGGAGTACGGTCGCAAGACTGAAACTCAAAGGAATTGACGGGGGCCCGCACAAGCGGTGGAGCATGTGGTTTAATTCGAAGCAACGCGAAGAACCTTACCAGGTCTTGACATCTCCTGACCGCCCTGGAGACAGGGTCTTCCCTTCGGGGACAGGATGACAGGTGGTGCATGGTTGTCGTCAGCTCGTGTCGTGAGATGTTGGGTTAAGTCCCGCAACGAGCGCAACCC</t>
  </si>
  <si>
    <t>Aged_1_137018</t>
  </si>
  <si>
    <t>Ruminiclostridium_cellulosi</t>
  </si>
  <si>
    <t>nt|FJ465164.1</t>
  </si>
  <si>
    <t>Aged_1_131829;Compost_1_156220;Aged_1_137018;Aged_2_125845;Aged_1_136239;Aged_2_117233;Aged_1_30005;Aged_2_117540</t>
  </si>
  <si>
    <t>GGATTAGATACCCTGGTAGTCCATGCTGTAAACGATGATTGCTAGGTGTGGGTGGACTGACCCCATCCGTGCCGGAGTTAACACAATAAGCAATCCACCTGGGGAGTACGGCCGCAAGGTTGAAACTCAAAGGAATTGACGGGGGCCCGCACAAGCAGTGGAGTATGTGGTTTAATTCGAAGCAACGCGAAGAACCTTACCAGGTCTTGACATCCACCGAATCCGGAAGAGATTCTGGAGTGCCCTTCGGGGAGCGGTGAGACAGGTGGTGCATGGTTGTCGTCAGCTCGTGTCGTGAGATGTTGGGTTAAGTCCCGCAACGAGCGCAACCC</t>
  </si>
  <si>
    <t>Middle_1_151986</t>
  </si>
  <si>
    <t>Patulibacter_ginsengiterrae</t>
  </si>
  <si>
    <t>16SMicrobial|NR_108221.1</t>
  </si>
  <si>
    <t>nt|NR_108221.1;silva|EU710748.1.1455</t>
  </si>
  <si>
    <t>99.697/100.0</t>
  </si>
  <si>
    <t>Solirubrobacterales</t>
  </si>
  <si>
    <t>Patulibacteraceae</t>
  </si>
  <si>
    <t>Patulibacter</t>
  </si>
  <si>
    <t>Aged_3_81678;Young_1_85441;Middle_1_151986</t>
  </si>
  <si>
    <t>GGCTTAGATACCCTGGTAGTCCACGCCGTAAACGATGGATACTAGGTGTGGGGGGTGTCAACTCCCTCCGTGCCGAAGCTAACGCATTAAGTATCCCGCCTGGGGAGTACGGCCGCAAGGCTAAAACTCAAAGGAATTGACGGGGGCCCGCACAAGCAGCGGAGCATGTGGTTTAATTCGACGCAACGCGAAGAACCTTACCTGGGCTTGACATGTTCTTGATCGGCGTGGAAACACGTCTTCCTTTACGGGCAAGATCACAGGTGGTGCATGGCTGTCGTCAGCTCGTGTCGTGAGATGTTGGGTTAAGTCCCGCAACGAGCGCAACCC</t>
  </si>
  <si>
    <t>GGATTAGATACCCTGGTAGTCCACGCTGTAAACGATGGATACTAGGTGTGGGGGGTGTCAACTCCCTCCGTGCCGAAGCTAACGCATTAAGTATCCCGCCTGGGGAGTACGGCCGCAAGGCTAAAACTCAAAGGAATTGACGGGGGCCCGCACAAGCAGCGGAGCATGTGGTTTAATTCGACGCAACGCGAAGAACCTTACCTGGGCTTGACATGTTCTTGATCGGCGTGGAAACACGTCTTCCTTTACGGGCAAGATCACAGGTGGTGCATGGCTGTCGTCAGCTCGTGTCGTGAGATGTTGGGTTAAGTCCCGCAACGAGCGCAACCC</t>
  </si>
  <si>
    <t>Aged_1_33445</t>
  </si>
  <si>
    <t>Bacillus_panaciterrae</t>
  </si>
  <si>
    <t>16SMicrobial|NR_041379.1</t>
  </si>
  <si>
    <t>Bacillales_mycoides;Bacillales_panaciterrae;Bacillus_mycoides;Bacillus_panaciterrae</t>
  </si>
  <si>
    <t>nt|FJ527653.1;nt|JQ833951.1;silva|AB245380.1.1476;silva|JQ833951.1.608</t>
  </si>
  <si>
    <t>Aged_2_35751;Aged_1_128996;Aged_1_106993;Aged_2_118430;Aged_1_112056;Aged_1_58205;Aged_1_33445;Compost_1_147880</t>
  </si>
  <si>
    <t>GGCTTAGATACCCTGGTAGTCCACGCCGTAAACGATGAGTGCTAAGTGTTAGAGGGTTTCCGCCCTTTAGTGCTGAAGTTAACGCATTAAGCACTCCGCCTGGGGAGTACGGCCGCAAGGCTGAAACTCAAAGGAATTGACGGGGACCCGCACAAGCGGTGGAGCATGTGGTTTAATTCGAAGCAACGCGAAGAACCTTACCAGGTCTTGACATCCTCTGACCACCCTAGAGATAGGGCTTTCCCTTCGGGGACAGAGTGACAGGTGGTGCATGGTTGTCGTCAGCTCGTGTCGTGAGATGTTGGGTTAAGTCCCGCAACGAGCGCAACCC</t>
  </si>
  <si>
    <t>GGATTAGATACCCTGGTAGTCCACGCCGTAAACGATGAGTGCTAAGTGTTAGAGGGTTTCCGCCCTTTAGTGCTGAAGTTAACGCATTAAGCACTCCGCCTGGGGAGTACGGCCGCAAGGCTGAAACTCAAAGGAATTGACGGGGGCCCGCACAAGCGGTGGAGCATGTGGTTTAATTCGAAGCAACGCGAAGAACCTTACCAGGTCTTGACATCCTCTGACAACCCTAGAGATAGGGCTTTCCCTTCGGGGACAGAGTGACAGGTGGTGCATGGTTGTCGTCAGCTCGTGTCGTGAGATGTTGGGTTAAGTCCCGCAACGAGCGCAACCC</t>
  </si>
  <si>
    <t>Aged_1_103248</t>
  </si>
  <si>
    <t>Ruminiclostridium_thermosuccinogenes</t>
  </si>
  <si>
    <t>16SMicrobial|NR_119284.1</t>
  </si>
  <si>
    <t>nt|CP021850.1</t>
  </si>
  <si>
    <t>Aged_1_24557;Aged_3_77151;Aged_1_103248;Aged_1_10259;Aged_3_13248;Aged_1_142423;Aged_1_3341;Aged_2_107122</t>
  </si>
  <si>
    <t>GGATTAGATACCCTGGTAGTCCACGCCGTAAACGATGGATACTAGGTGTAGGAGGTATCGACCCCTTCTGTGCCGGAGTAAACACAATAAGTATCCCACCTGGGGAGTACGGCCGCAAGGTTGAAACTCAAAGGAATTGACGGGGGCCCGCACAAGCAGTGGAGTATGTGGTTTAATTCGAAGCAACGCGAAGAACCTTACCAGGGCTTGACATACAGAGGGATATGTCAGAGATGGCATAGCTCTTCGGAGCCTCTGTACAGGTGGTGCATGGTTGTCGTCAGCTCGTGTCGTGAGATGTTGGGTTAAGTCCCGCAACGAGCGCAACCC</t>
  </si>
  <si>
    <t>Aged_1_10359</t>
  </si>
  <si>
    <t>Bacillus_psychrosaccharolyticus</t>
  </si>
  <si>
    <t>16SMicrobial|NR_040793.1</t>
  </si>
  <si>
    <t>Bacillales_arbutinivorans;Bacillales_bataviensis;Bacillales_deserti;Bacillales_drentensis;Bacillales_massiliglaciei;Bacillales_mesonae;Bacillales_niacini;Bacillales_soli;Bacillales_vireti;Bacillus_arbutinivorans;Bacillus_bataviensis;Bacillus_cucumis;Bacillus_deserti;Bacillus_drentensis;Bacillus_huizhouensis;Bacillus_massiliglaciei;Bacillus_mesonae;Bacillus_niacini;Bacillus_pocheonensis;Bacillus_psychrosaccharolyticus;Bacillus_senegalensis;Bacillus_soli;Bacillus_subtilis;Bacillus_vireti</t>
  </si>
  <si>
    <t>nt|AB862134.1;nt|AB889607.1;nt|CP022572.1;nt|EU221347.1;nt|EU221371.1;nt|EU867384.1;nt|FJ009380.1;nt|HQ326995.1;nt|KC921179.1;nt|KT720271.1;nt|KU936342.1;silva|AB021195.1.1507;silva|AB889607.1.1225;silva|EU221347.1.1478;silva|EU221371.1.1516;silva|EU221374.1.1454;silva|EU867384.1.1388;silva|FJ009380.1.1404;silva|FMSO01000002.66502.68031;silva|JQ830014.1.786;silva|JQ830467.1.726;silva|JQ831152.1.575</t>
  </si>
  <si>
    <t>Aged_1_128065;Aged_1_10359;Aged_1_108704;Aged_1_147894;Aged_1_92279</t>
  </si>
  <si>
    <t>GGATTAGATACCCTGGTAGTCCACGCCGTAAACGATGAGTGCTAAGTGTTAGAGGGTTTCCGCCCTTTAGTGCTGCAGCTAACGCATTAAGCACTCCGCCTGGGGAGTACGGCCGCAAGGCTGAAACTCAAAGGAATTGACGGGGGCCCGCACAAGCGGTGGAGCATGTGGTTTAATTCGAAGCAACGCGAAGAACCTTACCAGGTCTTGACATCCTCTGACACTCCTAGAGATAGGACGTTCCCCTTCGGGGGACAGAGTGACAGGTGGTGCATGGTTGTCGTCAGCTCGTGTCGTGAGATGTTGGGTTAAGTCCCGCAACGAGCGCAACCC</t>
  </si>
  <si>
    <t>Aged_4_62372</t>
  </si>
  <si>
    <t>Gordonia_paraffinivorans</t>
  </si>
  <si>
    <t>16SMicrobial|NR_028832.1</t>
  </si>
  <si>
    <t>nt|JN627166.1;silva|AF432348.1.1477</t>
  </si>
  <si>
    <t>Plantae</t>
  </si>
  <si>
    <t>Streptophyta</t>
  </si>
  <si>
    <t>Ericales</t>
  </si>
  <si>
    <t>Theaceae</t>
  </si>
  <si>
    <t>Litter_1_113175;Litter_1_123511;Aged_4_62372;Litter_1_10778;Aged_3_125840;Aged_2_138724;Aged_1_24206;Litter_1_115676</t>
  </si>
  <si>
    <t>GGATTAGATACCCTGGTAGTCCACGCCGTAAACGGTGGGTACTAGGTGTGGGACTCTTTTCACGGGTTCCGTGCCGTAGCTAACGCATTAAGTACCCCGCCTGGGGAGTACGGCCGCAAGGCTAAAACTCAAAGGAATTGACGGGGGCCCGCACAAGCGGCGGAGCATGTGGATTAATTCGATGCAACGCGAAGAACCTTACCTGGGTTTGACATCTACCGGACCGCTCCAGAGATGGGGCTTCCCTTGTGGCTGGTAGACAGGTGGTGCATGGCTGTCGTCAGCTCGTGTCGTGAGATGTTGGGTTAAGTCCCGCAACGAGCGCAACCC</t>
  </si>
  <si>
    <t>Aged_1_10303</t>
  </si>
  <si>
    <t>Polyangium_fumosum;Polyangium_spumosum;Sorangium_cellulosum</t>
  </si>
  <si>
    <t>16SMicrobial|NR_044443.1;16SMicrobial|NR_160522.1;16SMicrobial|NR_160537.1</t>
  </si>
  <si>
    <t>Sorangiineae_MS</t>
  </si>
  <si>
    <t>-;Polyangium_fumosum;Polyangium_spumosum;Sorangium_cellulosum</t>
  </si>
  <si>
    <t>-;nt|CP012672.1;nt|KP718978.1;nt|NR_160537.1;silva|EU240497.1.1520;silva|GU207879.1.1550;silva|GU207881.1.1553</t>
  </si>
  <si>
    <t>Aged_3_52227;Aged_1_10303;Aged_3_12244;Aged_1_155619;Aged_3_7916;Aged_1_44185</t>
  </si>
  <si>
    <t>GGATTAGATACCCTGGTAGTCCACGCCGTAAACGATGGGTGCTAGGTGTCGCGGGCTTTGACCCCTGCGGTGCCGTAGCTAACGCATTAAGCACCCCGCCTGGGGAGTACGGCCGCAAGGCTAAAACTCAAAGGAATTGACGGGGGCCCGCACAAGCGGTGGAGCATGTGGTTCAATTCGACGCAACGCGCAGAACCTTACCTGGGCTAGAAAATGCAGGAACCTGGTTGAAAGATCGGGGTGCTCTTCGGAGAACCTGTAGTTAGGTGCTGCATGGCTGTCGTCAGCTCGTGTCGTGAGATGTTGGGTTAAGTCCCGCAACGAGCGCAACCC</t>
  </si>
  <si>
    <t>Litter_1_106960</t>
  </si>
  <si>
    <t>Corynebacterium_deserti;Corynebacterium_glutamicum</t>
  </si>
  <si>
    <t>16SMicrobial|NR_041817.1;16SMicrobial|NR_118005.1</t>
  </si>
  <si>
    <t>Actinobacteria_MS</t>
  </si>
  <si>
    <t>Brevibacterium_flavum;Corynebacterium_acetoacidophilum;Corynebacterium_crenatum;Corynebacterium_deserti;Corynebacterium_flavum;Corynebacterium_glutamicum</t>
  </si>
  <si>
    <t>nt|AB193038.1;nt|CP004046.1;nt|CP009220.1;nt|CP011309.1;nt|X84240.1;silva|AB193038.9848.11352;silva|AQPS01000024.11.1449;silva|CP009220.1407405.1408905;silva|X84240.1.1419</t>
  </si>
  <si>
    <t>Litter_2_115570;Litter_1_26577;Litter_1_107671;Litter_1_106960;Litter_1_193062;Litter_1_128116</t>
  </si>
  <si>
    <t>GGATTAGATACCCTGGTAGTCCATGCCGTAAACGGTGGGCGCTAGGTGTAGGGGTCTTCCACGACTTCTGTGCCGCAGCTAACGCATTAAGCGCCCCGCCTGGGGAGTACGGCCGCAAGGCTAAAACTCAAAGGAATTGACGGGGGCCCGCACAAGCGGCGGAGCATGTGGATTAATTCGATGCAACGCGAAGAACCTTACCTGGGCTTGACATGGACCGGATCGGCGTAGAGATACGTTTTCCCTTGTGGTCGGTTCACAGGTGGTGCATGGTTGTCGTCAGCTCGTGTCGTGAGATGTTGGGTTAAGTCCCGCAACGAGCGCGACCC</t>
  </si>
  <si>
    <t>GGATTAGATACCCTGGTAGTCCATGCCGTAAACGGTGGGCGCTAGGTGTAGGGGTCTTCCACGACTTCTGTGCCGCAGCTAACGCATTAAGCGCCCCGCCTGGGGAGTACGGCCGCAAGGCTAAAACTCAAAGGAATTGACGGGGGCCCGCACAAGCGGCGGAGCATGTGGATTAATTCGATGCAACGCGAAGAACCTTACCTGGGCTTGACATGGACCGGATCGGCGTAGAGATACGTTTTCCCTTGTGGTCGGTTCACAGGTGGTGCATGGTTGTCGTCAGCTCGTGTCGTGAGATGTTGGGTTAAGTCCCGCAACGAGCGCAACCC</t>
  </si>
  <si>
    <t>Aged_1_140923</t>
  </si>
  <si>
    <t>Sporacetigenium_mesophilum</t>
  </si>
  <si>
    <t>nt|GU597971.1</t>
  </si>
  <si>
    <t>Peptostreptococcaceae</t>
  </si>
  <si>
    <t>Sporacetigenium</t>
  </si>
  <si>
    <t>Aged_1_128630;Aged_1_91330;Aged_1_13950;Aged_1_140923;Aged_1_73479;Aged_2_26027;Aged_1_146776;Aged_2_117322</t>
  </si>
  <si>
    <t>GGATTAGATACCCTGGTAGTCCACGCCGTAAACGATGAGTACTAGGTGTCGGGGGTTACCCCCCTCGGTGCCGCAGCTAACGCATTAAGTACTCCGCCTGGGAAGTACGCTCGCAAGAGTGAAACTCAAAGGAATTGACGGGGACCCGCACAAGCAGCGGAGCATGTGGTTTAATTCGAAGCAACGCGAAGAACCTTACCTAGGCTTGACATCCCTTAGACCGCTCCTTAACCGGAGCTTTCCCTTCGGGGACTGAGGTGACAGGTGGTGCATGGTTGTCGTCAGCTCGTGTCGTGAGATGTTGGGTTAAGTCCCGCAACGAGCGCGACCC</t>
  </si>
  <si>
    <t>GGATTAGATACCCTGGTAGTCCACGCCGTAAACGATGAGTACTAGGTGTCGGGGGTTACCCCCCTCGGTGCCGCAGCTAACGCATTAAGTACTCCGCCTGGGAAGTACGCTCGCAAGAGTGAAACTCAAAGGAATTGACGGGGACCCGCACAAGCAGCGGAGCATGTGGTTTAATTTGAAGCAACGCGAAGAACCTTACCTAGGCTTGACATCCCTTAGACCGCTCCTTAACCGGAGCTTTCCCTTCGGGGACTGAGGTGCCAGGTGGTGCATGGTTGTCGTCAGCTCGTGTCGTGAGATGTTGGGTTAAGTCCCGCAACGAGCGCAACCC</t>
  </si>
  <si>
    <t>Litter_1_101258</t>
  </si>
  <si>
    <t>Corynebacterium_maris</t>
  </si>
  <si>
    <t>16SMicrobial|NR_116647.1</t>
  </si>
  <si>
    <t>nt|CP003924.1;silva|CP003924.1387797.1389331</t>
  </si>
  <si>
    <t>Litter_1_101999;Litter_1_117018;Litter_1_101258;Litter_1_115017;Litter_1_61421;Litter_1_103833;Litter_1_104083;Litter_1_105792</t>
  </si>
  <si>
    <t>GGATTAGATACCCTGGTAGTCCATGCCGTAAACGGTGGGCGCTAGGTGTGGGGACCTTCCACGGTTCCTGCGCCGTAGCTAACGCATTAAGCGCCCCGCCTGGGGAGTACGGCCGCAAGGCTAAAACTCAAAGGAATTGACGGGGGCCCGCACAAGCGGCGGAGCATGTGGATTAATTCGATGCAACGCGAAGAACCTTACCTGGGCTTGACATACACCGGACCGGGCTAGAGATAGTCCTTCCCTTGTGGCTGGTGTACAGGTGGTGCATGGTTGTCGTCAGCTCGTGTCGTGAGATGTTGGGTTAAGTCCCGTAACGAGCGCGACCC</t>
  </si>
  <si>
    <t>GGATTAGATACCCTGGTAGTCCATGCCGTAAACGGTGGGCGCTAGGTGTGGGGACCTTCCACGGTTCCTGCGCCGTAGCTAACGCATTAAGCGCCCCGCCTGGGGAGTACGGCCGCAAGGCTAAAACTCAAAGGAATTGACGGGGGCCCGCACAAGCGGCGGAGCATGTGGATTAATTCGATGCAACGCGAAGAACCTTACCTGGGCTTGACATACACCGGACCGGGCTAGAGATAGTCCTTCCCTTGTGGCTGGTGTACAGGTGGTGCATGGTTGTCGTCAGCTCGTGTCGTGAGATGTTGGGTTAAGTCCCGTAACGAGCGCAACCC</t>
  </si>
  <si>
    <t>Aged_2_17015</t>
  </si>
  <si>
    <t>Paenibacillus_lactis</t>
  </si>
  <si>
    <t>nt|FJ445392.1;silva|FJ445392.1.1409</t>
  </si>
  <si>
    <t>Aged_3_170044;Aged_4_10199;Aged_2_17015;Aged_4_10077;Aged_4_146615</t>
  </si>
  <si>
    <t>GGATTAGATACCCTGGTAGTCCACGCCGTAAACGATGAATGCTAGGTGTTAGGGGTTTCGATACCCTTGGTGCCGAAGTTAACACATTAAGCATTCCGCCTGGGGAGTACGGTCGCAAGACTGAAACTCAAAGGAATTGACGGGGACCCGCACAAGCAGTGGAGTATGTGGTTTAATTCGAAGCAACGCGAAGAACCTTACCAAGTCTTGACATCCCTCTGAATCCTCTAGAGATAGAGGCGGCCTTCGGGACAGAGGAGACAGGTGGTGCATGGTTGTCGTCAGCTCGTGTCGTGAGATGTTGGGTTAAGTCCCGCAACGAGCGCGACCC</t>
  </si>
  <si>
    <t>GGATTAGATACCCTGGTAGTCCACGCCGTAAACGATGAATGCTAGGTGTTAGGGGTTTCGATACCCTTGGTGCCGAAGTTAACACATTAAGCATTCCGCCTGGGGAGTACGGTCGCAAGACTGAAACTCAAAGGAATTGACGGGGACCCGCACAAGCAGTGGAGTATGTGGTTTAATTCGAAGCAACGCGAAGAACCTTACCAAGTCTTGACATCCCTCTGAATCCTCTAGAGATAGAGGCGGCCTTCGGGACAGAGGAGACAGGTGGTGCATGGTTGTCGTCAGCTCGTGTCGTGAGATGTTGGGTTAAGTCCCGCAACGAGCGCAACCC</t>
  </si>
  <si>
    <t>Aged_2_47054</t>
  </si>
  <si>
    <t>Thermocrispum_agreste</t>
  </si>
  <si>
    <t>silva|ATYX01000004.412909.414419</t>
  </si>
  <si>
    <t>Litter_1_165444;Aged_2_47054;Aged_3_163166;Litter_1_172301;Aged_2_1935;Aged_2_74848;Aged_2_34077</t>
  </si>
  <si>
    <t>GGATTAGATACCCTGGTAGTCCACGCCGTAAACGTTGGGCGCTAGGTGTGGGTGGCGTTTTTGTTGTCCGTGCCGTAGCTAACGCATTAAGCGCCCCGCCTGGGGAGTACGGCCGCAAGGCTAAAACTCAAAGGAATTGACGGGGGCCCGCACAAGCGGCGGAGCATGTGGATTAATTCGATGCAACGCGAAGAACCTTACCTGGGCTTGACATACACCGGACCGCTCCAGAGATGGGGCTTCCCTTTGTGGCTGGTGTACAGGTGGTGCATGGCTGTCGTCAGCTCGTGTCGTGAGATGTTGGGTTAAGTCCCGCAACGAGCGCAACCC</t>
  </si>
  <si>
    <t>Compost_2_88000</t>
  </si>
  <si>
    <t>Rhodococcus_biphenylivorans;Rhodococcus_gordoniae;Rhodococcus_lactis;Rhodococcus_pyridinivorans;Rhodococcus_rhodochrous</t>
  </si>
  <si>
    <t>16SMicrobial|NR_025033.1;16SMicrobial|NR_025730.1;16SMicrobial|NR_037023.1;16SMicrobial|NR_134798.1;16SMicrobial|NR_145622.1</t>
  </si>
  <si>
    <t>Gordonia_rubripertincta;Rhodococcus_biphenylivorans;Rhodococcus_gordoniae;Rhodococcus_indicum;Rhodococcus_lactis;Rhodococcus_pyridinivorans;Rhodococcus_rhodochrous</t>
  </si>
  <si>
    <t>nt|AB183422.1;nt|AB506120.1;nt|AY771328.1;nt|CP022208.1;nt|JQ889713.1;nt|MF662241.1;nt|NR_145622.1;silva|AB183422.1.1444;silva|AB506120.1.1483;silva|AY233201.1.1403;silva|JQ889713.1.1418;silva|KJ546454.1.1515;silva|KP342300.1.1426</t>
  </si>
  <si>
    <t>Rhodococcus_MS</t>
  </si>
  <si>
    <t>Litter_1_119846;Compost_2_88000;Aged_4_209198;Compost_2_28317;Compost_3_59900</t>
  </si>
  <si>
    <t>GGATTAGATACCCTGGTAGTCCACGCCGTAAACGGTGGGCGCTAGGTGTGGGTTTCCTTCCACGGGATCCGTGCCGTAGCCAACGCATTAAGCGCCCCGCCTGGGGAGTACGGCCGCAAGGCTAAAACTCAAAGGAATTGACGGGGGCCCGCACAAGCGGCGGAGCATGTGGATTAATTCGATGCAACGCGAAGAACCTTACCTGGGTTTGACATGTACCGGACGACTGCAGAGATGTGGTTTCCCTTGTGGCCGGTAGACAGGTGGTGCATGGCTGTCGTCAGCTCGTGTCGTGAGATGTTGGGTTAAGTCCCGCAACGAGCGCGACCC</t>
  </si>
  <si>
    <t>GGATTAGATACCCTGGTAGTCCACGCCGTAAACGGTGGGCGCTAGGTGTGGGTTTCCTTCCACGGGATCCGTGCCGTAGCCAACGCATTAAGCGCCCCGCCTGGGGAGTACGGCCGCAAGGCTAAAACTCAAAGGAATTGACGGGGGCCCGCACAAGCGGCGGAGCATGTGGATTAATTCGATGCAACGCGAAGAACCTTACCTGGGTTTGACATGTACCGGACGACTGCAGAGATGTGGTTTCCCTTGTGGCCGGTAGACAGGTGGTGCATGGCTGTCGTCAGCTCGTGTCGTGAGATGTTGGGTTAAGTCCCGCAACGAGCGCAACCC</t>
  </si>
  <si>
    <t>Aged_1_50231</t>
  </si>
  <si>
    <t>Microbacterium_rhizosphaerae</t>
  </si>
  <si>
    <t>silva|KP722591.1.1400</t>
  </si>
  <si>
    <t>Compost_2_154328;Aged_4_176183;Aged_1_147861;Aged_3_66997;Aged_1_50231;Compost_1_34554</t>
  </si>
  <si>
    <t>GGCTTAGATACCCTGGTAGTCCACCCCGTAAACGTTGGGAACTAGTTGTGGGGTCCTTTCCACGGATTCCGTGACGCAGCTAACGCATTAAGTTCCCCGCCTGGGGAGTACGGCCGCAAGGCTAAAACTCAAAGGAATTGACGGGGACCCGCACAAGCGGCGGAGCATGCGGATTAATTCGATGCAACGCGAAGAACCTTACCAAGGCTTGACATACACCGGAAACGGCCAGAGATGGTCGCCCCGCAAGGTCGGTGTACAGGTGGTGCATGGTTGTCGTCAGCTCGTGTCGTGAGATGTTGGGTTAAGTCCCGCAACGAGCGCAACCC</t>
  </si>
  <si>
    <t>Litter_1_100949</t>
  </si>
  <si>
    <t>Brachybacterium_conglomeratum;Brachybacterium_paraconglomeratum</t>
  </si>
  <si>
    <t>16SMicrobial|NR_025502.1;16SMicrobial|NR_104689.1</t>
  </si>
  <si>
    <t>Brachybacterium_conglomeratum;Brachybacterium_faecium;Brachybacterium_paraconglomeratum;Pseudomonas_stutzeri</t>
  </si>
  <si>
    <t>nt|AB098579.1;nt|AY167842.1;nt|HM481449.1;nt|KP408221.1;silva|AB098579.1.1482;silva|AB537169.1.1458;silva|KP408221.1.1328</t>
  </si>
  <si>
    <t>Dermabacteraceae</t>
  </si>
  <si>
    <t>Brachybacterium</t>
  </si>
  <si>
    <t>Brachybacterium_MS</t>
  </si>
  <si>
    <t>Litter_1_111251;Aged_3_3417;Litter_1_100949;Aged_3_142179;Litter_1_1220;Aged_1_159734;Aged_3_16639;Aged_4_19327</t>
  </si>
  <si>
    <t>GGATTAGATACCCTGGTAGTCCATGCCGTAAACGTTGGGCACTAGGTGTGGGGGACATTCCACGTTTTCCGCGCCGTAGCTAACGCATTAAGTGCCCCGCCTGGGGAGTACGGCCGCAAGGCTAAAACTCAAAGGAATTGACGGGGGCCCGCACAAGCGGCGGAGCATGCTGATTAATTCGATGCAACGCGAAGAACCTTACCAAGGCTTGACATGCACTGGACGGCTGCAGAGATGTGGCTTTCTTTGGACTGGTGCACAGGTGGTGCATGGTTGTCGTCAGCTCGTGTCGTGAGATGTTGGGTTAAGTCCCGCAACGAGCGCAACCC</t>
  </si>
  <si>
    <t>Aged_1_159269</t>
  </si>
  <si>
    <t>nt|KF626524.1;silva|KF626524.1.1432</t>
  </si>
  <si>
    <t>Aged_1_147013;Aged_3_45486;Aged_1_159269;Aged_1_128036;Aged_1_110847;Aged_2_145863</t>
  </si>
  <si>
    <t>GGATTAGATACCCTGGTAGTCCACGCCGTAAACGATGAGTGCTAGGTGTTGGGGGTTTCAATACCCTCAGTGCCGCAGCTAACGCAATAAGCACTCCGCCTGGGGAGTACGCTCGCAAGAGTGAAACTCAAAGGAATTGACGGGGGCCCGCACAAGCGGTGGAGCATGTGGTTTAATTCGAAGCAACGCGAAGAACCTTACCAGGTCTTGACATCCCGCTGACCGCTCCAGAGATGGGGCTTCCCTTCGGGGCAGCGGTGACAGGTGGTGCATGGTTGTCGTCAGCTCGTGTCGTGAGATGTTGGGTTAAGTCCCGCAACGAGCGCAACCC</t>
  </si>
  <si>
    <t>GGATTAGATACCCTGGTAGTCCACGCCGTAAACGATGAGTGCTAGGTGTTGGGGGTTTCAATACCCTCAGTGCCGCAGCTAACGCAATAAGCACTCCGCCTGGGGAGTACGCTCGCAAGAGTGAAACTCAAAGGAATTGACGGGGGCCCGCACAAGCGGTGGAGCATGTGGTTTAATTCGAAGCAACGCGAAGAACCTTACCAGGTCTTGACATCCCGCTGACCGCTCTAGAGATAGGGCTTCCCTTCGGGGCAGCGGTGACAGGTGGTGCATGGTTGTCGTCAGCTCGTGTCGTGAGATGTTGGGTTAAGTCCCGCAACGAGCGCAACCC</t>
  </si>
  <si>
    <t>Aged_2_117957</t>
  </si>
  <si>
    <t>Paenibacillus_pueri</t>
  </si>
  <si>
    <t>16SMicrobial|NR_044486.1</t>
  </si>
  <si>
    <t>nt|EU391155.1;silva|EU391155.1.1479</t>
  </si>
  <si>
    <t>Aged_2_21913;Aged_2_117957;Aged_1_111008;Aged_2_134341;Aged_2_107567</t>
  </si>
  <si>
    <t>GGATTAGATACCCTGGTAGTCCACGCCGTAAACGATGAGTGCTAGGTGTCGGGGGTTTCGATACCCGCGGTGCCGAAGTTAACGCAATAAGCACTCCGCCTGGGGAGTACGCTCGCAAGAGTGAAACTCAAAGGAATTGACGGGGACCCGCACAAGCAGTGGAGTATGTGGTTTAATTCGAAGCAACGCGAAGAACCTTACCAGGTCTTGACATCCCTTTGACCGGTGCAGAGATGTGCCTTTCCTTCGGGACAGAGGAGACAGGTGGTGCATGGTTGTCGTCAGCTCGTGTCGTGAGATGTTGGGTTAAGTCCCGCAACGAGCGCAACCC</t>
  </si>
  <si>
    <t>Aged_3_135868</t>
  </si>
  <si>
    <t>Ruminiclostridium_clariflavum</t>
  </si>
  <si>
    <t>16SMicrobial|NR_041235.1</t>
  </si>
  <si>
    <t>nt|AB684439.1</t>
  </si>
  <si>
    <t>Aged_1_154975;Aged_3_135868;Aged_2_103286;Aged_1_146741;Aged_3_73622</t>
  </si>
  <si>
    <t>GGATTAGATACCCTGGTAGTCCACGCCGTAAACGATGGATACTAGGTGTAGGAGGTATCGACCCCTTCTGTGCCGGAGTTAACACAATAAGTATCCCACCTGGGGAGTACGGCCGCAAGGTTGAAACTCAAAGGAATTGACGGGGGCCCGCACAAGCAGTGGAGTATGTGGTTTAATTCGAAGCAACGCGAAGAACCTTACCAGGGCTTGACATCCCTCTGACAGCTCTAGAGATAGGGCTTCTCTTCGGAGCAGAGGAGACAGGTGGTGCATGGTTGTCGTCAGCTCGTGTCGTGAGATGTTGGGTTAAGTCCCGCAACGAGCGCAACCC</t>
  </si>
  <si>
    <t>Aged_2_27560</t>
  </si>
  <si>
    <t>Mycobacterium_shimoidei</t>
  </si>
  <si>
    <t>16SMicrobial|NR_041945.1</t>
  </si>
  <si>
    <t>nt|AJ005005.1;silva|AJ005005.1.1509</t>
  </si>
  <si>
    <t>Aged_2_137364;Aged_2_27560;Aged_2_130715;Aged_1_115574</t>
  </si>
  <si>
    <t>GGATTAGATACCCTGGTAGTCCACGCCGTAAACGGTGGGTACTAGGTGTGGGTTCTTTCCTAAGGATCCGTGCCGTAGCTAACGCATTAAGTACCCCGCCTGGGGAGTACGGCCGCAAGGCTAAAACTCAAAGGAATTGACGGGGGCCCGCACAAGCGGCGGAGCATGTGGATTAATTCGATGCAACGCGAAGAACCTTACCTGGGTTTGACATGCACAGGACGCGTCTAGAGATAGGCGTTCCCTTGTGGCCTGTGTGCAGGTGGTGCATGGCTGTCGTCAGCTCGTGTCGTGAGATGTTGGGTTAAGTCCCGCAACGAGCGCAACCC</t>
  </si>
  <si>
    <t>Aged_1_54126</t>
  </si>
  <si>
    <t>Hyphomicrobium_aestuarii;Hyphomicrobium_vulgare</t>
  </si>
  <si>
    <t>16SMicrobial|NR_104697.1;16SMicrobial|NR_104954.1</t>
  </si>
  <si>
    <t>Hyphomicrobium_MS</t>
  </si>
  <si>
    <t>-;Hyphomicrobium_aestuarii;Hyphomicrobium_vulgare</t>
  </si>
  <si>
    <t>-;nt|NR_104697.1;nt|NR_104954.1;silva|AB543807.1.1406;silva|JX843738.1.1387</t>
  </si>
  <si>
    <t>Aged_1_158122;Aged_4_161162;Aged_2_60349;Aged_1_111928;Aged_1_156168;Aged_1_54126;Aged_1_113054</t>
  </si>
  <si>
    <t>GGCTTAGATACCCTGGTAGTCCACGCCGTAAACTATGGATGCTAGCCGTCGGCAAGCTTGCTTGTCGGTGGCGCAGCTAACGCTTTAAGCATCCCGCCTGGGGAGTACGGCCGCAAGGTTAAAACTCAAAGGAATTGACGGGGGCCCGCACAAGCGGTGGAGCATGTGGTTTAATTCGACGCAACGCGAAGAACCTTACCAGCTCTTGACATGTCAGGTCGGTTTCCAGAGATGGATTCCTCCCAGCAATGGGCCTGAACACAGGTGCTGCATGGCTGTCGTCAGCTCGTGTCGTGAGATGTTGGGTTAAGTCCCGCAACGAGCGCAACCC</t>
  </si>
  <si>
    <t>GGATTAGATACCCTGGTAGTCCACGCCGTAAACTATGGATGCTAGCCGTCGGCAAGCTTGCTTGTCGGTGGCGCAGCTAACGCTTTAAGCATCCCGCCTGGGGAGTACGGCCGCAAGGTTAAAACTCAAAGGAATTGACGGGGGCCCGCACAAGCGGTGGAGCATGTGGTTTAATTCGACGCAACGCGAAGAACCTTACCAGCTCTTGACATGTCAGGTCGGTTTCCAGAGATGGATTCCTCCCAGCAATGGGCCTGAACACAGGTGCTGCATGGCTGTCGTCAGCTCGTGTCGTGAGATGTTGGGTTAAGTCCCGCAACGAGCGCAACCC</t>
  </si>
  <si>
    <t>Aged_1_90681</t>
  </si>
  <si>
    <t>Kroppenstedtia_guangzhouensis</t>
  </si>
  <si>
    <t>16SMicrobial|NR_109746.1</t>
  </si>
  <si>
    <t>nt|NR_109746.1;silva|KC311557.1.1473</t>
  </si>
  <si>
    <t>Kroppenstedtia</t>
  </si>
  <si>
    <t>Aged_1_18601;Aged_1_90681;Compost_1_63083;Aged_1_90891</t>
  </si>
  <si>
    <t>GGATTAGATACCCTGGTAGTCCACGCCGTAAACGATGAGTGCTAGGTGTTGGGGGTCTCCGCCCTCTGTGCCGAAGGTAACCCAATAAGCACTCCGCCTGGGGAGTACGGCCGCAAGGCTGAAACTCAAAGGAATTGACGGGGGCCCGCACAAGCGGTGGAGCATGTGGTTTAATTCGAAGCAACGCGAAGAACCTTACCAGGGCTTGACATCCCGCTGACCGGTGCAGAGATGCATCTTCCCTTCGGGGCAGCGGTGACAGGTGGTGCATGGTTGTCGTCAGCTCGTGTCGTGAGATGTTGGGTTCAGTCCCGCAACGAGCGCGACCC</t>
  </si>
  <si>
    <t>GGATTAGATACCCTGGTAGTCCACGCCGTAAACGATGAGTGCTAGGTGTTGGGGGTCTCCGCCCTCTGTGCCGAAGGTAACCCAATAAGCACTCCGCCTGGGGAGTACGGCCGCAAGGCTGAAACTCAAAGGAATTGACGGGGGCCCGCACAAGCGGTGGAAGCATGTGGTTTAATTCGAAGCAACGCGAAGAACCTTACCAGGGCTTGACATCCCGCTGACCGGTGCAGAGATGCATCTTCCCTTCGGGGCAGCGGTGACAGGTGGTGCATGGTTGTCGTCAGCTCGTGTCGTGAGATGTTGGGTTCAGTCCCGCAACGAGCGCAACCC</t>
  </si>
  <si>
    <t>Aged_4_166203</t>
  </si>
  <si>
    <t>Mycobacterium_thermoresistibile</t>
  </si>
  <si>
    <t>nt|AB326924.1;silva|AB326924.1.1491</t>
  </si>
  <si>
    <t>Aged_4_110674;Aged_1_64263;Aged_4_166203;Aged_2_133319;Litter_1_104678;Compost_1_136071;Aged_2_99975;Aged_2_140627</t>
  </si>
  <si>
    <t>GGATTAGATACCCTGGTAGTCCACGCCGTAAACGGTGGGTACTAGGTGTGGGTTCTTTCCTGAGGATCCGTGCCGTAGCTAACGCATTAAGTACCCCGCCTGGGGAGTACGGCCGCAAGGCTAAAACTCAAAGGAATTGACGGGGGCCCGCACAAGCGGCGGAGCATGTGGATTAATTCGATGCAACGCGAAGAACCTTACCTGGGTTTGACATGCACAGGACGCCGGCAGAGATGTCGGTTCCCTTGTGGCCTGTGTGCAGGTGGTGCATGGCTGTCGTCAGCTCGTGTCGTGAGATGTTGGGTTAAGTCCCGCAACGAGCGCAACCC</t>
  </si>
  <si>
    <t>Aged_2_35079</t>
  </si>
  <si>
    <t>Paenibacillus_algorifonticola;Paenibacillus_chungangensis;Paenibacillus_dongdonensis;Paenibacillus_harenae;Paenibacillus_purispatii;Paenibacillus_shunpengii;Paenibacillus_uliginis</t>
  </si>
  <si>
    <t>16SMicrobial|NR_043220.1;16SMicrobial|NR_108602.1;16SMicrobial|NR_116496.1;16SMicrobial|NR_117012.1;16SMicrobial|NR_117450.1;16SMicrobial|NR_134112.1;16SMicrobial|NR_159294.1</t>
  </si>
  <si>
    <t>Paenibacillus_algorifonticola;Paenibacillus_cellulositrophicus;Paenibacillus_chungangensis;Paenibacillus_dongdonensis;Paenibacillus_favisporus;Paenibacillus_harenae;Paenibacillus_lemnae;Paenibacillus_motobuensis;Paenibacillus_nanensis;Paenibacillus_purispatii;Paenibacillus_shunpengii;Paenibacillus_taichungensis;Paenibacillus_uliginis;Paenibacillus_xylanilyticus</t>
  </si>
  <si>
    <t>nt|AB819817.1;nt|JF439622.1;nt|JN650271.1;nt|JX281788.1;nt|KF580854.1;nt|KY038725.1;nt|MF599393.1;nt|MF662221.1;nt|MG255975.1;nt|NR_108602.1;nt|NR_116496.1;silva|AB819817.1.1509;silva|AY839867.1.1523;silva|EU888513.1.1318;silva|FN556467.1.1510;silva|GQ383922.1.1519;silva|GU187432.1.1469;silva|JF439622.1.1334;silva|JN650271.1.1475;silva|JX281788.1.1110;silva|KF425513.1.1369</t>
  </si>
  <si>
    <t>Aged_2_35079;Aged_1_39782</t>
  </si>
  <si>
    <t>GGATTAGATACCCTGGTAGTCCACGCCGTAAACGATGAATGCTAGGTGTTAGGGGTTTCGATACCCTTGGTGCCGAAGTTAACACATTAAGCATTCCGCCTGGGGAGTACGGTCGCAAGACTGAAACTCAAAGGAATTGACGGGGACCCGCACAAGCAGTGGAGTATGTGGTTTAATTCGAAGCAACGCGAAGAACCTTACCAGGTCTTGACATCCCTCTGACCGGTACAGAGATGTACCTTTCCTTCGGGACAGAGGAGACAGGTGGTGCATGGTTGTCGTCAGCTCGTGTCGTGAGATGTTGGGTTAAGTCCCGCAACGAGCGCAACCC</t>
  </si>
  <si>
    <t>Aged_1_53155</t>
  </si>
  <si>
    <t>Micromonospora_fluostatini;Plantactinospora_endophytica;Plantactinospora_mayteni;Plantactinospora_veratri</t>
  </si>
  <si>
    <t>16SMicrobial|NR_044592.1;16SMicrobial|NR_108607.1;16SMicrobial|NR_135872.1;16SMicrobial|NR_144595.1</t>
  </si>
  <si>
    <t>Micromonosporaceae_MS</t>
  </si>
  <si>
    <t>Micromonospora_chaiyaphumensis;Micromonospora_fluostatini;Plantactinospora_endophytica;Plantactinospora_mayteni;Plantactinospora_veratri</t>
  </si>
  <si>
    <t>nt|EU274361.2;nt|KP209434.1;nt|NR_108607.1;nt|NR_135872.1;nt|NR_144595.1;silva|EU274361.1.1479;silva|FJ214343.1.1427;silva|GQ494033.1.1515;silva|KF888635.1.1508</t>
  </si>
  <si>
    <t>99.696/100.0</t>
  </si>
  <si>
    <t>Middle_1_10123;Aged_3_45632;Aged_2_98236;Aged_1_53155</t>
  </si>
  <si>
    <t>GGCTTAGATACCCTGGTAGTCCACGCTGTAAACGTTGGGCGCTAGGTGTGGGGGGCCTCTCCGGCTCTCTGTGCCGCAGCTAACGCATTAAGCGCCCCGCCTGGGGAGTACGGCCGCAAGGCTAAAACTCAAAGGAATTGACGGGGGCCCGCACAAGCGGCGGAGCATGCGGATTAATTCGATGCAACGCGAAGAACCTTACCTGGGTTTGACATGGCCGCAAAACCTGCAGAGATGTGGGGTCCTTCGGGGGCGGTCACAGGTGGTGCATGGCTGTCGTCAGCTCGTGTCGTGAGATGTTGGGTTAAGTCCCGCAACGAGCGCAACCC</t>
  </si>
  <si>
    <t>GGATTAGATACCCTGGTAGTCCACGCTGTAAACGTTGGGCGCTAGGTGTGGGGGGCCTCTCCGGTTCTCTGTGCCGCAGCTAACGCATTAAGCGCCCCGCCTGGGGAGTACGGCCGCAAGGCTAAAACTCAAAGGAATTGACGGGGGCCCGCACAAGCGGCGGAGCATGCGGATTAATTCGATGCAACGCGAAGAACCTTACCTGGGTTTGACATGGCCGCAAAACCTGCAGAGATGTGGGGTCCTTCGGGGGCGGTCACAGGTGGTGCATGGCTGTCGTCAGCTCGTGTCGTGAGATGTTGGGTTAAGTCCCGCAACGAGCGCAACCC</t>
  </si>
  <si>
    <t>Aged_2_128008</t>
  </si>
  <si>
    <t>Desulfotomaculum_peckii</t>
  </si>
  <si>
    <t>16SMicrobial|NR_109724.1</t>
  </si>
  <si>
    <t>nt|NR_109724.1;silva|JX861507.1.1524</t>
  </si>
  <si>
    <t>Peptococcaceae</t>
  </si>
  <si>
    <t>Desulfotomaculum</t>
  </si>
  <si>
    <t>Aged_3_102471;Aged_2_128008;Aged_2_65374;Aged_2_7957;Aged_2_124197;Aged_1_55978</t>
  </si>
  <si>
    <t>GGATTAGATACCCTGGTAGTCCACGCCGTAAACGATGAGTGCTAGGTGTTGGAGGTATCGACCCCTTCAGTGCCGTAGCAAACGCGTTAAGCACTCCGCCTGGGGAGTACGGTCGCAAGACTAAAACTCAAAGGAATTGACGGGGGCCCGCACAAGCGGTGGAGCATGTGGTTTAATTCGACGCAACGCGAAGAACCTTACCAGGGCTTGACATCCTCCGCCATCCCTAGAAATAGGGAGTTCCCTTATGGGACGGAGAGACAGGTGGTGCATGGTTGTCGTCAGCTCGTGTCGTGAGATGTTGGGTTAAGTCCCGCAACGAGCGCAACCC</t>
  </si>
  <si>
    <t>Young_1_99225</t>
  </si>
  <si>
    <t>Ruminiclostridium_hungatei</t>
  </si>
  <si>
    <t>16SMicrobial|NR_117163.1</t>
  </si>
  <si>
    <t>nt|NR_117163.1</t>
  </si>
  <si>
    <t>99.394/100.0</t>
  </si>
  <si>
    <t>Young_1_99225;Compost_1_56996;Aged_2_100073</t>
  </si>
  <si>
    <t>GGATTAGATACCCTGGTAGTCCACGCTGTAAACGATGGATACTAGGTGTAGGAGGTATCGACCCCTTCTGTGCCGGAGTTAACACAATAAGTATCCCACCTGGGGAGTACGGCCGCAAGGTTGAAACTCAAAGGAATTGACGGGGGCCCGCACAAGCAGTGGAGTATGTGGTTTAATTCGAAGCAACGCGAAGAACCTTACCAAGGCTTGACATACAGTGGAATACGGCAGAGATGTCGTAGCCCTTCGGGGCTGCTGTACAGGTGGTGCATGGTTGTCGTCAGCTCGTGTCGTGAGATGTTGGGTTAAGTCCCGCAACGAGCGCAACCC</t>
  </si>
  <si>
    <t>GGATTAGATACCCTGGTAGTCCACGCTGTAAACGATGGATACTAGGTGTAGGAGGTATCGACCCCTTCTGTGCCGGAGTTAACACAATAAGTATCCCACCTGGGGAGTACGGCCGCAAGGTTGAAACTCAAAGGAATTGACGGGGGCCCGCACAAGCAGTGGAGTATGTGGTTTAATTCGAAGCAACGCGAAGAACCTTACCAAGGCTTGACATACAGTGGAATATGGCAGAGATGTCATAGCCCTTCGGGGCTGCTGTACAGGTGGTGCATGGTTGTCGTCAGCTCGTGTCGTGAGATGTTGGGTTAAGTCCCGCAACGAGCGCAACCC</t>
  </si>
  <si>
    <t>Litter_1_100217</t>
  </si>
  <si>
    <t>Microbacterium_hydrocarbonoxydans;Microbacterium_petrolearium;Microbacterium_sediminis</t>
  </si>
  <si>
    <t>nt|KF254679.1;nt|KY194320.1;nt|MG597317.1;silva|KF254679.1.1368</t>
  </si>
  <si>
    <t>Aged_3_96336;Litter_1_108397;Litter_1_10169;Litter_1_10204;Litter_1_102875;Litter_1_104081;Litter_1_100217;Litter_1_102789</t>
  </si>
  <si>
    <t>GGCTTAGATACCCTGGTAGTCCACCCCGTAAACGTTGGGAACTAGTTGTGGGGGCCTTTCCACGGTTTCCGTGACGCAGCTAACGCATTAAGTTCCCCGCCTGGGGAGTACGGCCGCAAGGCTAAAACTCAAAGGAATTGACGGGGACCCGCACAAGCGGCGGAGCATGCGGATTAATTCGATGCAACGCGAAGAACCTTACCAAGGCTTGACATATACGGGAACGGGCTAGAAATAGTCAACTCTTTGGACACTCGTATACAGGTGGTGCATGGTTGTCGTCAGCTCGTGTCGTGAGATGTTGGGTTAAGTCCCGCAACGAGCGCAACCC</t>
  </si>
  <si>
    <t>GGCTTAGATACCCTGGTAGTCCACCCCGTAAACGTTGGGAACTAGTTGTGGGGGCCTTTCCACGGTTTCCGTGACGCAGCTAACGCATTAAGTTCCCCGCCTGGGGAGTACGGCCGCAAGGCTAAAACTCAAAGGAATTGACGGGGACCCGCACAAGCGGCGGAGCATGCGGATTAATTCGATGCAACGCGAAGAACCTTACCAAGGCTTGACATATACGAGAACGGGCTAGAAATAGTCAACTCTTTGGACACTCGTATACAGGTGGTGCATGGTTGTCGTCAGCTCGTGTCGTGAGATGTTGGGTTAAGTCCCGCAACGAGCGCAACCC</t>
  </si>
  <si>
    <t>Aged_3_112735</t>
  </si>
  <si>
    <t>Mycobacterium_alsense;Mycobacterium_anyangense;Mycobacterium_asiaticum;Mycobacterium_barrassiae;Mycobacterium_chlorophenolicum;Mycobacterium_chubuense;Mycobacterium_cookii;Mycobacterium_crocinum;Mycobacterium_duvalii;Mycobacterium_flavescens;Mycobacterium_goodii;Mycobacterium_heidelbergense;Mycobacterium_houstonense;Mycobacterium_insubricum;Mycobacterium_interjectum;Mycobacterium_iranicum;Mycobacterium_mageritense;Mycobacterium_moriokaense;Mycobacterium_pallens;Mycobacterium_parmense;Mycobacterium_psychrotolerans;Mycobacterium_pulveris;Mycobacterium_rutilum;Mycobacterium_saskatchewanense;Mycobacterium_smegmatis</t>
  </si>
  <si>
    <t>16SMicrobial|NR_025225.1;16SMicrobial|NR_025268.1;16SMicrobial|NR_025526.1;16SMicrobial|NR_025528.1;16SMicrobial|NR_026073.1;16SMicrobial|NR_026173.1;16SMicrobial|NR_028998.1;16SMicrobial|NR_029341.1;16SMicrobial|NR_041901.1;16SMicrobial|NR_041902.1;16SMicrobial|NR_042265.1</t>
  </si>
  <si>
    <t>Mycobacterium_alsense;Mycobacterium_anyangense;Mycobacterium_asiaticum;Mycobacterium_barrassiae;Mycobacterium_brasiliensis;Mycobacterium_celeriflavum;Mycobacterium_chitae;Mycobacterium_chlorophenolicum;Mycobacterium_chubuense;Mycobacterium_cookii;Mycobacterium_crocinum;Mycobacterium_duvalii;Mycobacterium_farcinogenes;Mycobacterium_flavescens;Mycobacterium_fortuitum;Mycobacterium_goodii;Mycobacterium_heidelbergense;Mycobacterium_houstonense;Mycobacterium_insubricum;Mycobacterium_interjectum;Mycobacterium_iranicum;Mycobacterium_jacuzzii;Mycobacterium_lacticola;Mycobacterium_litorale;Mycobacterium_mageritense;Mycobacterium_moriokaense;Mycobacterium_neoaurum;Mycobacterium_pallens;Mycobacterium_paraense;Mycobacterium_parmense;Mycobacterium_peregrinum;Mycobacterium_porcinum;Mycobacterium_psychrotolerans;Mycobacterium_pulveris;Mycobacterium_rufum;Mycobacterium_rutilum;Mycobacterium_saskatchewanense;Mycobacterium_senegalense;Mycobacterium_smegmatis;Mycobacterium_sphagni;Mycobacterium_triplex;Mycobacterium_wolinskyi</t>
  </si>
  <si>
    <t>nt|5O5J_A;nt|AF014935.1;nt|AF480580.1;nt|AF480582.1;nt|AJ011335.1;nt|AJ422048.1;nt|AJ534886.1;nt|AJ938169.1;nt|AY208856.1;nt|AY457079.1;nt|CP003053.1;silva|AB305022.1.1444;silva|AF014935.1.1351;silva|AF466821.1.1533;silva|AF480580.1.1470;silva|AF480582.1.1449;silva|AF480595.1.1466;silva|AF480597.1.1472;silva|AF480598.1.1471;silva|AJ000684.1.1445;silva|AJ011335.1.1413;silva|AJ429044.1.1493</t>
  </si>
  <si>
    <t>Aged_3_58696;Aged_4_182391;Aged_3_112735;Aged_3_89908;Aged_4_193684;Aged_3_88031</t>
  </si>
  <si>
    <t>GGATTAGATACCCTGGTAGTCCACGCCGTAAACGGTGGGTACTAGGTGTGGGTTTCCTTCCTTGGGATCCGTGCCGTAGCTAACGCATTAAGTACCCCGCCTGGGGAGTACGGCCGCAAGGCTAAAACTCAAAGGAATTGACGGGGGCCCGCACAAGCGGCGGAGCATGTGGATTAATTCGATGCAACGCGAAGAACCTTACCTGGGTTTGACATGCACAGGACGCCGGCAGAGATGTCGGTTCCCTTGTGGCCTGTGTGCAGGTGGTGCATGGCTGTCGTCAGCTCGTGTCGTGAGATGTTGGGTTAAGTCCCGCAACGAGCGCAACCC</t>
  </si>
  <si>
    <t>Aged_1_35354</t>
  </si>
  <si>
    <t>Micromonospora_equina</t>
  </si>
  <si>
    <t>16SMicrobial|NR_109429.1</t>
  </si>
  <si>
    <t>Micromonospora_MS</t>
  </si>
  <si>
    <t>Micromonospora_chaiyaphumensis;Micromonospora_eburnea;Micromonospora_echinofusca;Micromonospora_equina;Micromonospora_krabiensis;Micromonospora_narathiwatensis;Micromonospora_nigra</t>
  </si>
  <si>
    <t>silva|AB193560.1.1494;silva|EU841637.1.1409;silva|FJ481634.1.1427;silva|FMHT01000003.1595468.1596988;silva|FMHY01000002.2130840.2132358;silva|JF912510.1.1388;silva|LT598496.2273027.2274545</t>
  </si>
  <si>
    <t>Aged_3_131985;Aged_1_35354;Aged_1_66253;Aged_1_19709;Aged_1_105306;Aged_1_158031</t>
  </si>
  <si>
    <t>GGATTAGATACCCTGGTAGTCCACGCTGTAAACGTTGGGCGCTAGGTGTGGGGGGCCTCTCCGGTTTCCTGTGCCGTAGCTAACGCATTAAGCGCCCCGCCTGGGGAGTACGGCCGCAAGGCTAAAACTCAAAGGAATTGACGGGGGCCCGCACAAGCGGCGGAGCATGCGGATTAATTCGATGCAACGCGAAGAACCTTACCTGGGTTTGACATGGCCGCAAAACCTGCAGAGATGTGGGGTCCTTCGGGGGCGGTCACAGGTGGTGCATGGCTGTCGTCAGCTCGTGTCGTGAGATGTTGGGTTAAGTCCCGCAACGAGCGCAACCC</t>
  </si>
  <si>
    <t>GGATTAGATACCCTGGTAGTCCACGCTGTAAACGTTGGGCGCTAGGTGTGGGGGGCCTCTCCGGTTCCCTGTGCCGCAGCTAACGCATTAAGCGCCCCGCCTGGGGAGTACGGCCGCAAGGCTAAAACTCAAAGGAATTGACGGGGGCCCGCACAAGCGGCGGAGCATGCGGATTAATTCGATGCAACGCGAAGAACCTTACCTGGGTTTGACATGGCCGCAAAACCTGCAGAGATGTGGGGTCCTTCGGGGGCGGTCACAGGTGGTGCATGGCTGTCGTCAGCTCGTGTCGTGAGATGTTGGGTTAAGTCCCGCAACGAGCGCAACCC</t>
  </si>
  <si>
    <t>Microbacterium_jejuense_1</t>
  </si>
  <si>
    <t>Aged_2_28159</t>
  </si>
  <si>
    <t>Microbacterium_jejuense</t>
  </si>
  <si>
    <t>16SMicrobial|NR_134085.1</t>
  </si>
  <si>
    <t>Microbacterium_insulae;Microbacterium_jejuense</t>
  </si>
  <si>
    <t>silva|JX997974.1.1441;silva|LN774520.1.1216</t>
  </si>
  <si>
    <t>Compost_2_148523;Aged_2_28159;Aged_4_19418;Aged_4_187238;Aged_4_31985;Aged_2_138117</t>
  </si>
  <si>
    <t>GGATTAGATACCCTGGTAGTCCACCCCGTAAACGTTGGGAACTAGTTGTGGGGTCCTTTCCACGGATTCCGTGACGCAGCTAACGCATTAAGTTCCCCGCCTGGGGAGTACGGCCGCAAGGCTAAAACTCAAAGGAATTGACGGGGACCCGCACAAGCGGCGGAGCATGCGGATTAATTCGATGCAACGCGAAGAACCTTACCAAGGCTTGACATACACGAGAACACCCTGGAAACAGGGGACTCTTTGGACACTCGTGAACAGGTGGTGCATGGTTGTCGTCAGCTCGTGTCGTGAGATGTTGGGTTAAGTCCCGCAACGAGCGCAACCC</t>
  </si>
  <si>
    <t>GGCTTAGATACCCTGGTAGTCCACCCCGTAAACGTTGGGAACTAGTTGTGGGGTCCTTTCCACGGATTCCGTGACGCAGCTAACGCATTAAGTTCCCCGCCTGGGGAGTACGGCCGCAAGGCTAAAACTCAAAGGAATTGACGGGGACCCGCACAAGCGGCGGAGCATGCGGATTAATTCGATGCAACGCGAAGAACCTTACCAAGGCTTGACATACACGAGAACACTCTGGAAACAGGGGACTCTTTGGACACTCGTGAACAGGTGGTGCATGGTTGTCGTCAGCTCGTGTCGTGAGATGTTGGGTTAAGTCCCGCAACGAGCGCAACCC</t>
  </si>
  <si>
    <t>Aged_2_153098</t>
  </si>
  <si>
    <t>Bacillales_horti;Bacillus_horti</t>
  </si>
  <si>
    <t>nt|KF849331.1;silva|KF849331.1.922</t>
  </si>
  <si>
    <t>Aged_2_137391;Aged_1_57450;Aged_2_153098;Aged_1_31488;Aged_2_49200;Aged_4_115005;Aged_1_129836;Aged_2_9035</t>
  </si>
  <si>
    <t>GGATTAGATACCCTGGTAGTCCACGCCGTAAACGATGAGTGCTAGGTGTTAGGGGTTTCGATACCCTTAGTGCCGACGTTAACACAATAAGCACTCCGCCTGGGGAGTACGGCCGCAAGGCTGAAACTCAAAGGAATTGACGGGGACCCGCACAAGCAGTGGAGCATGTGGTTTAATTCGAAGCAACGCGAAGAACCTTACCAGGACTTGACATCCCTCTGAATCCTCTAGAGATAGAGGCGGCCTTCGGGACAGAGGTGACAGGTGGTGCATGGTTGTCGTCAGCTCGTGTCGTGAGATGTTGGGTTAAGTCCCGCAACGAGCGCAACCC</t>
  </si>
  <si>
    <t>Aged_1_106783</t>
  </si>
  <si>
    <t>Solirubrobacter_ginsenosidimutans;Solirubrobacter_phytolaccae;Solirubrobacter_soli</t>
  </si>
  <si>
    <t>16SMicrobial|NR_041365.1;16SMicrobial|NR_108192.1;16SMicrobial|NR_133858.1</t>
  </si>
  <si>
    <t>Solirubrobacteraceae</t>
  </si>
  <si>
    <t>Solirubrobacter</t>
  </si>
  <si>
    <t>Solirubrobacter_MS</t>
  </si>
  <si>
    <t>Aged_1_132143;Aged_1_116860;Aged_1_106783;Aged_1_101289;Aged_1_154971;Aged_1_59398;Aged_1_116455;Aged_1_113952</t>
  </si>
  <si>
    <t>GGATTAGATACCCTGGTAGTCCACGCCGTAAACGATGGGCACTAGGTGTGGGGGGTGTCGACTCCCTCCGTGCCGAAGCTAACGCATTAAGTGCCCCGCCTGGGGAGTACGGCCGCAAGGCTAAAACTCAAAGGAATTGACGGGGGCCCGCACAAGCAGCGGAGCATGTGGTTTAATTCGACGCAACGCGAAGAACCTTACCTGGGCTTGACATGTTCCTGACCGCCCTGGAAACAGGGCTTCCCTTCGGGGCAGGATCACAGGTGGTGCATGGCTGTCGTCAGCTCGTGTCGTGAGATGTTGGGTTAAGTCCCGCAACGAGCGCAACCC</t>
  </si>
  <si>
    <t>GGATTAGATACCCTGGTAGTCCACGCTGTAAACGATGGGCACTAGGTGTGGGGGGTGTCGACTCCCTCCGTGCCGAAGCTAACGCATTAAGTGCCCCGCCTGGGGAGTACGGCCGCAAGGCTAAAACTCAAAGGAATTGACGGGGGCCCGCACAAGCAGCGGAGCATGTGGTTTAATTCGACGCAACGCGAAGAACCTTACCTGGGCTTGACATGTTCCTGACCGTCCTGGAAACAGGGCTTCCCTTCGGGGCAGGATCACAGGTGGTGCATGGCTGTCGTCAGCTCGTGTCGTGAGATGTTGGGTTAAGTCCCGCAACGAGCGCAACCC</t>
  </si>
  <si>
    <t>Aged_3_165220</t>
  </si>
  <si>
    <t>Actinomadura_bangladeshensis</t>
  </si>
  <si>
    <t>nt|JQ972881.1;silva|JQ972881.1.1511</t>
  </si>
  <si>
    <t>Aged_3_165220;Aged_3_122672;Aged_1_57535;Aged_3_10877</t>
  </si>
  <si>
    <t>GGATTAGATACCCTGGTAGTCCACGCCGTAAACGTTGGGCGCTAGGTGTGGGGTTCTTCCACGGGTTCCGCGCCGTAGCTAACGCATTAAGCGCCCCGCCTGGGGAGTACGGCCGCAAGGCTAAAACTCAAAGGAATTGACGGGGGCCCGCACAAGCGGCGGAGCATGTTGCTTAATTCGACGCAACGCGAAGAACCTTACCAAGGCTTGACATCGCCGGAAATCCCGTAGAGATACGGGGTCCTTTTTGGGGCCGGTGACAGGTGGTGCATGGCTGTCGTCAGCTCGTGTCGTGAGATGTTGGGTTAAGTCCCGCAACGAGCGCAACCC</t>
  </si>
  <si>
    <t>GGATTAGATACCCAAGTAGTCCACGCCGTAAACGTTGGGCGCTAGGTGTGGGGTTCTTCCACGGATTCCGCGCCGTAGCTAACGCATTAAGCGCCCCGCCTGGGGAGTACGGCCGCAAGGCTAAAACTCAAAGGAATTGACGGGGGCCCGCACAAGCGGCGGAGCATGTTGCTTAATTCGACGCAACGCGAAGAACCTTACCAAGGCTTGACATCGCCGGAAATCCCGTAGAGATGCGGGGTCCTTTTTNGGGCCGGTGACAGGTGGTGCATGGCTGTCGTCAGCTCGTGTCGTGAGATGTTGGGTTAAGTCCCGAAACGAGCGAAACCC</t>
  </si>
  <si>
    <t>Aged_1_32576</t>
  </si>
  <si>
    <t>Ammoniphilus_oxalaticus;Oxalophagus_oxalicus</t>
  </si>
  <si>
    <t>16SMicrobial|NR_026432.1;16SMicrobial|NR_036979.1</t>
  </si>
  <si>
    <t>Paenibacillaceae_MS</t>
  </si>
  <si>
    <t>Aged_1_55282;Aged_1_357;Aged_1_32576;Aged_1_12375;Aged_1_58288;Aged_1_81465;Aged_1_130275;Aged_2_132524</t>
  </si>
  <si>
    <t>GGATTAGATACCCTGGTAGTCCACGCCGTAAACGATGAGTGCTAAGTGTCGGGGGTGACCAACCCTCGGTGCTGTCGCTAACGCAATAAGCACTCCGCCTGGGGAGTACGGCCGCAAGGCTGAAACTCAAAGGAATTGACGGGGACCCGCACAAGCGGTGGAGCATGTGGTTTAATTCGAAGCAACGCGAAGAACCTTACCAAGGCTTGACATCCCCCTGACCGATTTAGAGATAGATCTTTCCCTTCGGGGACAGGGGTGACAGGTGGTGCATGGTTGTCGTCAGCTCGTGTCGTGAGATGTTGGGTTAAGTCCCGCAACGAGCGCAACCC</t>
  </si>
  <si>
    <t>Litter_1_101092</t>
  </si>
  <si>
    <t>Sphingobacterium_thermophilum</t>
  </si>
  <si>
    <t>16SMicrobial|NR_108120.1</t>
  </si>
  <si>
    <t>-;Sphingobacterium_thermophilum</t>
  </si>
  <si>
    <t>-;nt|NR_108120.1;silva|AB563783.1.1461</t>
  </si>
  <si>
    <t>-;100.0/100.0;99.385/100.0;99.692/100.0</t>
  </si>
  <si>
    <t>Litter_1_11001;Litter_1_108975;Litter_1_101092;Litter_1_104332;Litter_1_103249;Litter_1_101080;Litter_1_100615;Litter_1_100729</t>
  </si>
  <si>
    <t>GGATTAGATACCCTGGTAGTCCACGCCCTAAACGATGATAACTCGATGTTGGCGATATACAGTCAGCGTCTTAGCGAAAGCGTTAAGTTATCCACCTGGGGAGTACGCCGGCAACGGTGAAACTCAAAGGAATTGACGGGGGCCCGCACAAGCGGAGGAGCATGTGGTTTAATTCGATGATACGCGAGGAACCTTACCCGGGCTTGAAAGTTAGCGACGCATCCAGAGATGGGTGTTCCCTTCGGGGCGCGAAACTAGGTGCTGCATGGCTGTCGTCAGCTCGTGCCGTGAGGTGTTGGGTTAAGTCCCGCAACGAGCGCAACCC</t>
  </si>
  <si>
    <t>Aged_3_110354</t>
  </si>
  <si>
    <t>Bordetella_avium;Eoetvoesia_caeni;Kerstersia_gyiorum</t>
  </si>
  <si>
    <t>16SMicrobial|NR_025669.1;16SMicrobial|NR_041769.1;16SMicrobial|NR_125538.1</t>
  </si>
  <si>
    <t>Alcaligenaceae_MS</t>
  </si>
  <si>
    <t>Achromobacter_marplatensis;Bordetella_avium;Bordetella_bronchiseptica;Bordetella_petrii;Bordetella_trematum;Castellaniella_denitrificans;Eoetvoesia_caeni;Kerstersia_gyiorum;Parapusillimonas_granuli</t>
  </si>
  <si>
    <t>nt|AM167904.1;nt|CP016340.1;nt|HM117848.1;nt|KC634246.1;nt|KP233467.1;nt|KR338991.1;nt|KU744861.1;nt|NR_125538.1;silva|AF177666.1.1522;silva|AY131213.1.1414;silva|FJ948170.1.1453;silva|FKBR01000036.649.2167;silva|KM192261.1.1232;silva|KU744861.1.1460</t>
  </si>
  <si>
    <t>Aged_3_132823;Aged_3_108578;Aged_3_110354;Aged_3_112945;Aged_3_135140;Aged_2_42093;Aged_2_84495;Aged_2_73737</t>
  </si>
  <si>
    <t>GGATTAGATACCCTGGTAGTCCACGCCCTAAACGATGTCAACTAGCTGTTGGGGCCTTCGGGCCTTAGTAGCGCAGCTAACGCGTGAAGTTGACCGCCTGGGGAGTACGGTCGCAAGATTAAAACTCAAAGGAATTGACGGGGACCCGCACAAGCGGTGGATGATGTGGATTAATTCGATGCAACGCGAAAAACCTTACCTACCCTTGACATGTCTGGAATCCCGAAGAGATTTGGGAGTGCTCGCAAGAGAACCGGAACACAGGTGCTGCATGGCTGTCGTCAGCTCGTGTCGTGAGATGTTGGGTTAAGTCCCGCAACGAGCGCAACCC</t>
  </si>
  <si>
    <t>Aged_1_50905</t>
  </si>
  <si>
    <t>Methanocella_arvoryzae</t>
  </si>
  <si>
    <t>16SMicrobial|NR_074232.1</t>
  </si>
  <si>
    <t>nt|AM114193.2;silva|AM114193.2083318.2084792</t>
  </si>
  <si>
    <t>Aged_1_3738;Aged_2_10196;Aged_1_50905;Aged_1_20442;Aged_1_104632;Aged_3_24898</t>
  </si>
  <si>
    <t>GGATTAGATACCCGGGTAGTCCTAGCCGTAAACGATGCTCGCTAGGTGTCACAACAATCGTGAATTGTTGTGGTGCCGTAGGGAAGCCGTGAAGCGAGCCACTTGGGAAGTACGACCGCAAGGTTGAAACTTAAAGGAATTGGCGGGGGAGCACCACAACGGGTGGAGCCTGCGGTTTAATTGGACTCAACGCCGGACAGCTTACCGGGATCGACAGTTGTATGAAGGCCAGGCTGAAGACCTTGCCGGACTAGCTGAGAGGAGGTGCATGGCCGCCGTCAGTTCGTACCGTGAGGCGTCCTGTTAAGTCAGGCAACGAGCGCAACCC</t>
  </si>
  <si>
    <t>GGATTAGATACCCGGGTAGTCCTAGCCGTAAACGATGCTCGCTAGGTGTCACAACAATCGTGAATTGTTGTGGTGCCGTAGGGAAGCCGTGAAGCGAGCCACTTGGGAAGTACGACCGCAAGGTTGAAACTTAAAGGAATTGGCGGGGGAGCACCACAACGGGTGGAGCCTGCGGTTTAATTGGACTCAACGCCGGACAGCTTACCGGGATCGACAGTTGTATGAAGGCCAGGCTGAAGACCTTGCCGGACTAGCTGAGAGGAGGTGCATGGCCGCCGTCAGTTCGTACCGTGAGGCGTCCTGTTAAGTCAGGCAACGAGCGAGACCC</t>
  </si>
  <si>
    <t>Aged_1_104259</t>
  </si>
  <si>
    <t>Methylocaldum_szegediense</t>
  </si>
  <si>
    <t>nt|AJ627387.1;silva|AJ627387.1.1438</t>
  </si>
  <si>
    <t>Aged_1_119831;Aged_2_120196;Aged_1_106571;Aged_1_135383;Aged_1_105405;Aged_1_111223;Aged_1_104259;Aged_1_104110;Aged_1_28806;Aged_2_116725;Aged_1_124483;Aged_1_16200;Aged_1_100473;Aged_1_112565;Aged_1_100957;Aged_1_110708</t>
  </si>
  <si>
    <t>GGATTAGATACCCTGGTAGTCCACGCTGTAAACGATGAGAACTAGCCGTTGGGCACAATTGAGTGTTTAGTGGCGCAGCTAACGCGATAAGTTCTCCGCCTGGGGAGTACGGCCGCAAGGTTAAAACTCAAATGAATTGACGGGGGCCCGCACAAGCGGTGGAGCATGTGGTTTAATTCGATGCAACGCGAAGAACCTTACCTGGTCTTGACATCTGGGGAACCCTTGAGAGATCGAGGGGTGCCTTCGGGAGCCCCAAGACAGGTGCTGCATGGCTGTCGTCAGCTCGTGTCGTGAGATGTTGGGTTAAGTCCCGTAACGAGCGCAACCC</t>
  </si>
  <si>
    <t>Aged_1_37256</t>
  </si>
  <si>
    <t>Actinomadura_echinospora;Actinomadura_keratinilytica</t>
  </si>
  <si>
    <t>16SMicrobial|NR_042114.1;16SMicrobial|NR_044544.1</t>
  </si>
  <si>
    <t>Actinomadura_echinospora;Actinomadura_keratinilytica;Actinomadura_rubrobrunea</t>
  </si>
  <si>
    <t>nt|GQ153848.1;nt|NR_042114.1;silva|AJ420135.1.1440;silva|BCQU01000204.8.1514;silva|EU637009.1.1488</t>
  </si>
  <si>
    <t>Aged_4_196026;Aged_1_37256;Aged_3_170159;Aged_2_15812;Aged_1_74193</t>
  </si>
  <si>
    <t>GGATTAGATACCCTGGTAGTCCACGCCGTAAACGTTGGGCGCTAGGTGTGGGGTTCTTCCACGGATTCCGCGCCGTAGCTAACGCATTAAGCGCCCCGCCTGGGGAGTACGGCCGCAAGGCTAAAACTCAAAGGAATTGACGGGGGCCCGCACAAGCGGCGGAGCATGTTGCTTAATTCGACGCAACGCGAAGAACCTTACCAAGGCTTGACATCACCCGAAAACCTGCAGAGATGTGGGGTCCTTTTTGGGCGGGTGACAGGTGGTGCATGGCTGTCGTCAGCTCGTGTCGTGAGATGTTGGGTTAAGTCCCGCAACGAGCGCAACCC</t>
  </si>
  <si>
    <t>GGATTAGATACCCAAGTAGTCCACGCCGTAAACGTTGGGCGCTAGGTGTGGGGTTCTTCCACGGATTCCGCGCCGTAGCTAACGCATTAAGCGCCCCGCCTGGGGAGTACGGCCGCAAGGCTAAAACTCAAAGGAATTGACGGGGGCCCGCACAAGCGGCGGAGCATGTTGCTTAATTCGACGCAACGCGAAGAACCTTACCAAGGCTTGACATCACCCGAAAACCTGCAGAGATGTGGGGTCCNTTTTGGGCGGGTGACAGGTGGTGCATGGCTGTCGTCAGCTCGTGTCGTGAGATGTTGGGTTAAGTCCCGAAACGAGCGAAACCC</t>
  </si>
  <si>
    <t>Aged_1_121864</t>
  </si>
  <si>
    <t>Streptomyces_bullii;Streptomyces_chiangmaiensis;Streptomyces_chromofuscus;Streptomyces_mexicanus;Streptomyces_pluripotens</t>
  </si>
  <si>
    <t>16SMicrobial|NR_041082.1;16SMicrobial|NR_041429.1;16SMicrobial|NR_108868.1;16SMicrobial|NR_113180.1;16SMicrobial|NR_126290.1</t>
  </si>
  <si>
    <t>Streptomyces_bicolor;Streptomyces_bullii;Streptomyces_chartreusis;Streptomyces_chiangmaiensis;Streptomyces_chromofuscus;Streptomyces_coeruleofuscus;Streptomyces_lusitanus;Streptomyces_mexicanus;Streptomyces_phaeochromogenes;Streptomyces_pluripotens</t>
  </si>
  <si>
    <t>nt|CP021080.1;nt|EU570642.1;nt|EU594475.1;nt|JN993717.1;nt|KY585971.1;nt|MK496648.1;nt|MK496655.1;nt|NR_108868.1;silva|AB184194.1.1469;silva|AB249966.1.1483;silva|AB562507.1.1510;silva|AGDD01000151.24.1528;silva|CP021080.1333583.1335114;silva|EU570642.1.1480;silva|EU594475.1.1454;silva|HE591384.1.1452;silva|JOFR01000140.1.744</t>
  </si>
  <si>
    <t>Aged_1_81725;Aged_3_142015;Aged_1_121864;Aged_1_152090;Aged_1_19160;Aged_1_49321;Aged_1_116135;Aged_1_134133</t>
  </si>
  <si>
    <t>GGATTAGATACCCTGGTAGTCCACGCCGTAAACGGTGGGCACTAGGTGTGGGCAACATTCCACGTTGTCCGTGCCGCAGCTAACGCATTAAGTGCCCCGCCTGGGGAGTACGGCCGCAAGGCTAAAACTCAAAGGAATTGACGGGGGCCCGCACAAGCGGCGGAGCATGTGGCTTAATTCGACGCAACGCGAAGAACCTTACCAAGGCTTGACATACACCGGAAACATCCAGAGATGGGTGCCCCCTTGTGGTCGGTGTACAGGTGGTGCATGGCTGTCGTCAGCTCGTGTCGTGAGATGTTGGGTTAAGTCCCGCAACGAGCGCAACCC</t>
  </si>
  <si>
    <t>Litter_1_101913</t>
  </si>
  <si>
    <t>Daeguia_caeni</t>
  </si>
  <si>
    <t>16SMicrobial|NR_044269.1</t>
  </si>
  <si>
    <t>nt|NR_044269.1;silva|EF532794.1.1441</t>
  </si>
  <si>
    <t>Litter_1_123381;Litter_1_127392;Litter_1_101913;Litter_1_101777;Litter_1_129108;Litter_1_102256;Litter_1_100951;Litter_1_104774</t>
  </si>
  <si>
    <t>GGATTAGATACCCTGGTAGTCCACGCCGTAAACGATGAATGTTAGCCGTCGGGGTGTTTACACTTCGGTGGCGCAGCTAACGCATTAAACATTCCGCCTGGGGAGTACGGTCGCAAGATTAAAACTCAAAGGAATTGACGGGGGCCCGCACAAGCGGTGGAGCATGTGGTTTAATTCGAAGCAACGCGCAGAACCTTACCAGCCCTTGACATCCCGATCGCGGTTACCAGAGATGGTTTCCTTCAGTTCGGCTGGATCGGAGACAGGTGCTGCATGGCTGTCGTCAGCTCGTGTCGTGAGATGTTGGGTTAAGTCCCGCAACGAGCGCAACCC</t>
  </si>
  <si>
    <t>Aged_1_30095</t>
  </si>
  <si>
    <t>Methanosarcina_mazei;Methanosarcina_soligelidi;Methanosarcina_subterranea</t>
  </si>
  <si>
    <t>16SMicrobial|NR_041956.1;16SMicrobial|NR_109423.1;16SMicrobial|NR_134763.1</t>
  </si>
  <si>
    <t>Methanosarcina_lacustris;Methanosarcina_mazei;Methanosarcina_soligelidi;Methanosarcina_subterranea</t>
  </si>
  <si>
    <t>nt|AB065295.1;nt|AB973355.1;nt|AB973359.1;nt|NR_134763.1;silva|AB065295.1.1439;silva|AB288264.1.1445;silva|AB973355.1.1409;silva|AB973359.1.1406</t>
  </si>
  <si>
    <t>Aged_2_147992;Aged_2_24229;Aged_1_100575;Aged_1_115486;Aged_2_134122;Aged_1_30095;Aged_2_144781</t>
  </si>
  <si>
    <t>GGCTTAGATACCCGGGTAGTCCCAGCCGTAAACGATGCTCGCTAGGTGTCAGGCATGGCGCGACCGTGTCTGGTGCCGCAGGGAAGCCGTGAAGCGAGCCACCTGGGAAGTACGGCCGCAAGGCTGAAACTTAAAGGAATTGGCGGGGGAGCACAACAACGGGTGGAGCCTGCGGTTTAATTGGACTCAACGCCGGACAACTCACCGGGGGCGACAGCAATATGTAGGCCAAGCTGAAGACTTTGCCTGAATCGCTGAGAGGAGGTGCATGGCCGTCGCCAGTTCGTACTGTGAAGCATCCTGTTAAGTCAGGCAACGAGCGCAACCC</t>
  </si>
  <si>
    <t>GGATTAGATACCCGGGTAGTCCCAGCCGTAAACGATGCTCGCTAGGTGTCAGGCATGGCGCGACCGTGTCTGGTGCCGCAGGGAAGCCGTGAAGCGAGCCACCTGGGAAGTACGGCCGCAAGGCTGAAACTTAAAGGAATTGGCGGGGGAGCACAACAACGGGTGGAGCCTGCGGTTTAATTGGACTCAACGCCGGACAACTCACCGGGGGCGACAGCAATATGTAGGCCAAGCTGAAGACTTTGCCTGAATCGCTGAGAGGAGGTGCATGGCCGTCGCCAGTTCGTACTGTGAAGCATCCTGTTAAGTCAGGCAACGAGCGAGACCC</t>
  </si>
  <si>
    <t>Ornithinicoccus_MS_1</t>
  </si>
  <si>
    <t>Aged_1_99508</t>
  </si>
  <si>
    <t>Ornithinicoccus_halotolerans;Ornithinicoccus_hortensis</t>
  </si>
  <si>
    <t>16SMicrobial|NR_026483.1;16SMicrobial|NR_148834.1</t>
  </si>
  <si>
    <t>Intrasporangiaceae</t>
  </si>
  <si>
    <t>Ornithinicoccus</t>
  </si>
  <si>
    <t>Ornithinicoccus_MS</t>
  </si>
  <si>
    <t>Litter_1_163664;Litter_1_75452;Aged_1_147041;Aged_1_99508</t>
  </si>
  <si>
    <t>GGCTTAGATACCCTGGTAGTCCACGCCGTAAACGTTGGGCGCTAGGTGTGGGGCTCATTCCACGAGTTCCGTGCCGCAGCTAACGCATTAAGCGCCCCGCCTGGGGAGTACGGCCGCAAGGCTAAAACTCAAAGGAATTGACGGGGGCCCGCACAAGCGGCGGAGCATGCGGATTAATTCGATGCAACGCGAAGAACCTTACCAGGGCTTGACATATACCGGAAACACCCAGAGATGGGTGCCCCGCAAGGTCGGTATACAGGTGGTGCATGGTTGTCGTCAGCTCGTGTCGTGAGATGTTGGGTTAAGTCCCGCAACGAGCGCGACCC</t>
  </si>
  <si>
    <t>GGATTAGATACCCTGGTAGTCCATGCCGTAAACGTTGGGCGCTAGGTGTGGGACTCATTCCACGAGTTCCGTGCCGCAGCTAACGCATTAAGCGCCCCGCCTGGGGAGTACGGCCGCAAGGCTAAAACTCAAAGGAATTGACGGGGGCCCGCACAAGCGGCGGAGCATGCGGATTAATTCGATGCAACGCGAAGAACCTTACCAAGGCTTGACATATACCGGAAACACCCAGAGATGGGTGCCCCGCAAGGTCGGTATACAGGTGGTGCATGGTTGTCGTCAGCTCGTGTCGTGAGATGTTGGGTTAAGTCCCGCAACGAGCGCAACCC</t>
  </si>
  <si>
    <t>Aged_1_123844</t>
  </si>
  <si>
    <t>Planococcus_citreus;Planococcus_dechangensis;Planococcus_maritimus;Planococcus_rifietoensis;Planomicrobium_koreense;Planomicrobium_mcmeekinii</t>
  </si>
  <si>
    <t>16SMicrobial|NR_024881.1;16SMicrobial|NR_025011.1;16SMicrobial|NR_025247.1;16SMicrobial|NR_025553.1;16SMicrobial|NR_113814.1;16SMicrobial|NR_148301.1</t>
  </si>
  <si>
    <t>Bacillus_cereus;Chryseobacterium_koreense;Planococcus_citreus;Planococcus_columbae;Planococcus_dechangensis;Planococcus_halotolerans;Planococcus_maritimus;Planococcus_rifietoensis;Planococcus_salinarum;Planomicrobium_chinense;Planomicrobium_flavidum;Planomicrobium_koreense;Planomicrobium_mcmeekinii</t>
  </si>
  <si>
    <t>nt|AF237975.1;nt|AY428552.1;nt|CP013659.2;nt|JF798372.1;nt|JQ353788.1;nt|JX122572.1;nt|JX122622.1;nt|JX827225.1;nt|KC842239.1;nt|KJ009514.1;nt|MH029144.1;silva|AB680985.1.1476;silva|AF041791.1.1481;silva|AF144750.1.1506;silva|AF500007.1.1507;silva|AJ493659.1.1531;silva|JQ353788.1.1383;silva|JQ762282.1.1512;silva|JX122572.1.1388;silva|KC842239.1.1373</t>
  </si>
  <si>
    <t>Planococcaceae_MS</t>
  </si>
  <si>
    <t>Aged_2_34242;Aged_4_23007;Aged_1_123844;Aged_1_25041;Aged_1_121907;Aged_1_150661;Aged_1_114643</t>
  </si>
  <si>
    <t>GGATTAGATACCCTGGTAGTCCACGCCGTAAACGATGAGTGCTAAGTGTTAGGGGGTTTCCGCCCCTTAGTGCTGCAGCTAACGCATTAAGCACTCCGCCTGGGGAGTACGGCCGCAAGGCTGAAACTCAAAGGAATTGACGGGGGCCCGCACAAGCGGTGGAGCATGTGGTTTAATTCGAAGCAACGCGAAGAACCTTACCAGGTCTTGACATCCCGCTGACCGCCTAGGAGACTAGGCTTTCCCTTCGGGGACAGCGGTGACAGGTGGTGCATGGTTGTCGTCAGCTCGTGTCGTGAGATGTTGGGTTAAGTCCCGCAACGAGCGCAACCC</t>
  </si>
  <si>
    <t>Aged_3_167028</t>
  </si>
  <si>
    <t>Clostridium_colicanis</t>
  </si>
  <si>
    <t>silva|LTBB01000047.1.777</t>
  </si>
  <si>
    <t>Aged_3_108520;Compost_3_16278;Aged_3_167028;Aged_4_118603;Aged_4_159194;Aged_3_144504</t>
  </si>
  <si>
    <t>GGATTAGATACCCTGGTAGTCCACGCCGTAAACGATGAATACTAGGTGTCGGGGGTATTACCACCCTCGGTGCCGCAGCAAACGCAATAAGTATTCCGCCTGGGGAGTACGGTCGCAAGATTAAAACTCAAAGGAATTGACGGGGACCCGCACAAGCAGCGGAGCATGTGGTTTAATTCGAAGCAACGCGAAGAACCTTACCTAGACTTGACATCTCCTGAATTACTCGTAATGGAGGAAGCCCTTCGGGGCAGGAAGACAGGTGGTGCATGGTTGTCGTCAGCTCGTGTCGTGAGATGTTGGGTTAAGTCCCGCAACGAGCGCAACCC</t>
  </si>
  <si>
    <t>Litter_1_109475</t>
  </si>
  <si>
    <t>Devosia_honganensis</t>
  </si>
  <si>
    <t>16SMicrobial|NR_146010.1</t>
  </si>
  <si>
    <t>Devosia_honganensis;Devosia_lucknowensis</t>
  </si>
  <si>
    <t>nt|MK039091.1;nt|NR_146010.1;silva|KP339871.1.1445</t>
  </si>
  <si>
    <t>Litter_1_111063;Litter_2_80822;Litter_1_109475;Litter_1_174313;Compost_4_127419;Litter_4_122405;Litter_1_36844;Aged_4_58001</t>
  </si>
  <si>
    <t>GGATTAGATACCCTGGTAGTCCACGCCGTAAACTATGAGAGCTAGCCGTTGGATGGTTTACCATTCAGTGGCGCAGCTAACGCATTAAGCTCTCCGCCTGGGGAGTACGGTCGCAAGATTAAAACTCAAAGGAATTGACGGGGGCCCGCACAAGCGGTGGAGCATGTGGTTTAATTCGAAGCAACGCGAAGAACCTTACCAGCCCTTGACATGGTCGGACGGTTTCCAGAGATGGATTCCTTCACTTCGGTGACTGACACACAGGTGCTGCATGGCTGTCGTCAGCTCGTGTCGTGAGATGTTGGGTTAAGTCCCGCAACGAGCGCAACCC</t>
  </si>
  <si>
    <t>Aged_2_56944</t>
  </si>
  <si>
    <t>Paenibacillus_tarimensis</t>
  </si>
  <si>
    <t>16SMicrobial|NR_044102.1</t>
  </si>
  <si>
    <t>nt|NR_044102.1;silva|EF125184.1.1456</t>
  </si>
  <si>
    <t>Aged_2_1490;Aged_2_56944;Aged_1_44740;Compost_4_11185;Aged_2_123331</t>
  </si>
  <si>
    <t>GGATTAGATACCCTGGTAGTCCACGCCGTAAACGATGAATGCTAGGTGTTAGGGGTTTCGATACCCTTGGTGCCGAAGTTAACACATTAAGCATTCCGCCTGGGGAGTACGGTCGCAAGACTGAAACTCAAAGGAATTGACGGGGACCCGCACAAGCAGTGGAGTATGTGGTTTAATTCGAAGCAACGCGAAGAACCTTACCAGGTCTTGACATCCCTCTGACCGGTCCAGAGATGGGCCTTTCCTTCGGGACAGAGGAGACAGGTGGTGCATGGTTGTCGTCAGCTCGTGTCGTGAGATGTTGGGTTAAGTCCCGCAACGAGCGCAACCC</t>
  </si>
  <si>
    <t>GGATTAGATACCCTGGTAGTCCACGCCGTAAACGATGAATGCTAGGTGTTAGGGGTTTCGATACCCTTGGTGCCGAAGTTAACACATTAAGCATTCCGCCTGGGGAGTACGGTCGCAAGACTGAAACTCAAAGGAATTGACGGGGACCCGCACAAGCAGTGGAGTATGTGGTTTAATTCGAAGCAACGCGAAGAACCTTACCAGGTCTTGACATCCCTCTGACCGGTCCAGAGATAGGCCTTTCCTTCGGGACAGAGGAGACAGGTGGTGCATGGTTGTCGTCAGCTCGTGTCGTGAGATGTTGGGTTAAGTCCCGCAACGAGCGCAACCC</t>
  </si>
  <si>
    <t>Aged_1_6109</t>
  </si>
  <si>
    <t>Psychrobacillus_psychrodurans;Psychrobacillus_psychrotolerans</t>
  </si>
  <si>
    <t>16SMicrobial|NR_025408.1;16SMicrobial|NR_025409.1</t>
  </si>
  <si>
    <t>Psychrobacillus_MS</t>
  </si>
  <si>
    <t>nt|EF101552.1;nt|NR_025408.1;silva|AJ277983.1.1488;silva|AJ277984.1.1486</t>
  </si>
  <si>
    <t>Psychrobacillus</t>
  </si>
  <si>
    <t>Aged_1_93805;Aged_1_6109;Aged_1_102339;Aged_1_30647;Aged_1_154309;Aged_1_108674</t>
  </si>
  <si>
    <t>GGATTAGATACCCTGGTAGTCCACGCCGTAAACGATGAGTGCTAAGTGTTAGGGGGTTTCCGCCCCTTAGTGCTGCAGCTAACGCATTAAGCACTCCGCCTGGGGAGTACGGTCGCAAGACTGAAACTCAAAGGAATTGACGGGGGCCCGCACAAGCGGTGGAGCATGTGGTTTAATTCGAAGCAACGCGAAGAACCTTACCAGGTCTTGACATCCCGCTGACCGGCCTAGAGATAGGCTTTTCCCTTCGGGGACAGCGGTGACAGGTGGTGCATGGTTGTCGTCAGCTCGTGTCGTGAGATGTTGGGTTAAGTCCCGCAACGAGCGCAACCC</t>
  </si>
  <si>
    <t>Compost_3_69729</t>
  </si>
  <si>
    <t>Microbispora_rosea</t>
  </si>
  <si>
    <t>16SMicrobial|NR_026002.1</t>
  </si>
  <si>
    <t>Microbispora</t>
  </si>
  <si>
    <t>GGATTAGATACCCTGGTAGTCCACGCTGTAAACGTTGGGCGCTAGGTGTGGGGGTCTTCCACGATTCCTGTGCCGTAGCTAACGCATTAAGCGCCCCGCCTGGGGAGTACGGCCGCAAGGCTAAAACTCAAAGGAATTGACGGGGGCCCGCACAAGCGGCGGAGCATGTTGCTTAATTCGACGCAACGCGAAGAACCTTACCAAGGCTTGACATACACCGGAAACGCCCAGAGATGGGTGCCTCCTTTTGGACTGGTGTACAGGTGGTGCATGGCTGTCGTCAGCTCGTGTCGTGAGATGTTGGGTTAAGTCCCGCAACGAGCGCAACCC</t>
  </si>
  <si>
    <t>GGATTAGATACCCTGGTAGTCCACGCTGTAAACGTTGGGCGCTAGGTGTGGGGGTCTTCCACGATTCCTGTGCCGTAGCTAACGCATTAAGCGCCCCGCCTGGGGAGTACGGCCGCAAGGCTAAAACTCAAAGGAATTGACGGGGGCCCGCACAAGCGGCGGAGCATGTTGCTTAATTCGAGCCAACGCGAAGAACCTTACCAAGGTTTGACATACACCGGAAACGCCCAGAGATGGGTGCCTCCTTTTGGACTGGTGTACAGGTGGTGCATGGCTGTCGTCAGCTCGTGTCGTGAGATGTTGGGTTAAGTCCCGCAACGAGCGCAACCC</t>
  </si>
  <si>
    <t>Aged_2_109832</t>
  </si>
  <si>
    <t>Oricola_cellulosilytica</t>
  </si>
  <si>
    <t>16SMicrobial|NR_148297.1</t>
  </si>
  <si>
    <t>-;Oricola_cellulosilytica</t>
  </si>
  <si>
    <t>-;nt|KX809757.1;silva|KF582604.1.1455</t>
  </si>
  <si>
    <t>-;99.399/100.0</t>
  </si>
  <si>
    <t>Aged_2_109832;Aged_2_115739;Aged_2_120803;Aged_1_107302</t>
  </si>
  <si>
    <t>GGATTAGATACCCTGGTAGTCCACGCCGTAAACGATGGAAGCTAGCCGTCGGGCAGTATACTGTTCGGTGGCGCAGTTAACGCATTAAGCTTCCCGCCTGGGGAGTACGGTCGCAAGATTAAAACTCAAAGGAATTGACGGGGGCCCGCACAAGCGGTGGAGCATGTGGTTTAATTCGAAGCAACGCGCAGAACCTTACCAGCCCTTGACATCCCGGTCGCGGTTACCAGAGATGGTTTCCTTCAGTTCGGCTGGACCGGTGACAGGTGCTGCATGGCTGTCGTCAGCTCGTGTCGTGAGATGTTGGGTTAAGTCCCGCAACGAGCGCAACCC</t>
  </si>
  <si>
    <t>GGATTAGATACCCTGGTAGTCCACGCCGTAAACGATGGAAGCTAGCCGTCGGGCAGTATACTGTTCGGTGGCGCAGTTAACGCATTAAGCTTCCCGCCTGGGGAGTACGGTCGCAAGATTAAAACTCAAAGGAATTGACGGGGGCCCGCACAAGCGGTGGAGCATGTGGTTTAATTCGAAGCAACGCGCAGAACCTTACCAGCCCTTGACATCCCGGTCGCGGTTTCCAGAGATGGATTCCTTCAGTTCGGCTGGACCGGTGACAGGTGCTGCATGGCTGTCGTCAGCTCGTGTCGTGAGATGTTGGGTTAAGTCCCGCAACGAGCGCAACCC</t>
  </si>
  <si>
    <t>Bacillales_MS_7</t>
  </si>
  <si>
    <t>Aged_1_143787</t>
  </si>
  <si>
    <t>Bacillales_firmus;Bacillales_oceanisediminis;Bacillus_firmus;Bacillus_oceanisediminis</t>
  </si>
  <si>
    <t>nt|JX144707.1;nt|LC040955.1;silva|JX144707.1.1422;silva|LC040955.1.1500</t>
  </si>
  <si>
    <t>Aged_2_83069;Aged_1_143787;Aged_1_28771;Litter_1_44747;Aged_1_58207;Aged_3_107854</t>
  </si>
  <si>
    <t>GGATTAGATACCCTGGTAGTCCACGCCGTAAACGATGAGTGCTAAGTGTTAGAGGGTTTCCGCCCTTTAGTGCTGCAGCAAACGCATTAAGCACTCCGCCTGGGGAGTACGGCCGCAAGGCTGAAACTCAAAGGAATTGACGGGGGCCCGCACAAGCGGTGGAGCATGTGGTTTAATTCGAAGCAACGCGAAGAACCTTACCAGGTCTTGACATCTCCTGCCAACCCTAGAGATAGGGCGTTCCCCTTCGGGGGACAGGATGACAGGTGGTGCATGGTTGTCGTCAGCTCGTGTCGTGAGATGTTGGGTTAAGTCCCGCAACGAGCGCAACCC</t>
  </si>
  <si>
    <t>Litter_1_102463</t>
  </si>
  <si>
    <t>Cellulosimicrobium_cellulans;Cellulosimicrobium_funkei</t>
  </si>
  <si>
    <t>16SMicrobial|NR_029291.1;16SMicrobial|NR_042937.1</t>
  </si>
  <si>
    <t>Actinobacteria_cellulans;Cellulosimicrobium_cellulans;Cellulosimicrobium_funkei;Isoptericola_variabilis</t>
  </si>
  <si>
    <t>nt|AB023354.1;nt|HQ188444.1;nt|KF033112.1;silva|AB023354.1.1471;silva|AY501364.1.1444;silva|JQ348903.1.947</t>
  </si>
  <si>
    <t>Cellulosimicrobium_MS</t>
  </si>
  <si>
    <t>Litter_1_102463;Litter_1_164064</t>
  </si>
  <si>
    <t>GGATTAGATACCCTGGTAGTCCATGCCGTAAACGTTGGGCACTAGGTGTGGGGCTCATTCCACGAGTTCCGTGCCGCAGCAAACGCATTAAGTGCCCCGCCTGGGGAGTACGGCCGCAAGGCTAAAACTCAAAGGAATTGACGGGGGCCCGCACAAGCGGCGGAGCATGCGGATTAATTCGATGCAACGCGAAGAACCTTACCAAGGCTTGACATGCACGGGAAGCCACCAGAGATGGTGGTCTCTTTGGACACTCGTGCACAGGTGGTGCATGGTTGTCGTCAGCTCGTGTCGTGAGATGTTGGGTTAAGTCCCGCAACGAGCGCAACCC</t>
  </si>
  <si>
    <t>Litter_1_13678</t>
  </si>
  <si>
    <t>Comamonas_kerstersii;Comamonas_terrigena</t>
  </si>
  <si>
    <t>nt|CP020121.1;nt|KT899953.1;silva|CP020121.1380775.1382313;silva|KT899953.1.1437</t>
  </si>
  <si>
    <t>Comamonas_MS</t>
  </si>
  <si>
    <t>Litter_2_105451;Litter_2_11303;Litter_1_13678;Litter_1_46797;Litter_1_1474;Litter_2_107416;Litter_1_160312;Litter_2_100545</t>
  </si>
  <si>
    <t>GGATTAGATACCCTGGTAGTCCACGCCCTAAACGATGTCAACTGGTTGTTGGGTCTTCATTGACTCAGTAACGAAGCTAACGCGTGAAGTTGACCGCCTGGGGAGTACGGCCGCAAGGTTGAAACTCAAAGGAATTGACGGGGACCCGCACAAGCGGTGGATGATGTGGTTTAATTCGATGCAACGCGAAAAACCTTACCCACCTTTGACATGGCAGGAATCCTTTAGAGATAGAGGAGTGCTCGAAAGAGAACCTGCACACAGGTGCTGCATGGCTGTCGTCAGCTCGTGTCGTGAGATGTTGGGTTAAGTCCCGCAACGAGCGCAACCC</t>
  </si>
  <si>
    <t>Aged_1_2255</t>
  </si>
  <si>
    <t>Nitratireductor_aestuarii</t>
  </si>
  <si>
    <t>16SMicrobial|NR_156984.1</t>
  </si>
  <si>
    <t>nt|NR_156984.1</t>
  </si>
  <si>
    <t>Nitratireductor</t>
  </si>
  <si>
    <t>Litter_1_137623;Aged_1_60287;Aged_1_2255;Aged_1_76014;Aged_1_2574</t>
  </si>
  <si>
    <t>GGATTAGATACCCTGGTAGTCCACGCCGTAAACTATGAGAGCTAGCCGTCGGCATGCATGCATGTCGGTGGCGCAGCTAACGCATTAAGCTCTCCGCCTGGGGAGTACGGTCGCAAGATTAAAACTCAAAGGAATTGACGGGGGCCCGCACAAGCGGTGGAGCATGTGGTTTAATTCGAAGCAACGCGCAGAACCTTACCAGCCCTTGACATCCCGGTCGCGGTTACCAGAGATGGTTTCCTTCAGTTCGGCTGGACCGGTGACAGGTGCTGCATGGCTGTCGTCAGCTCGTGTCGTGAGATGTTGGGTTAAGTCCCGCAACGAGCGCGACCC</t>
  </si>
  <si>
    <t>GGATTAGATACCCTGGTAGTCCACGCCGTAAACTATGAGAGCTAGCCGTCGGCATGCATGCTTGTCGGTGGCGCAGCTAACGCATTAAGCTCTCCGCCTGGGGAGTACGGTCGCAAGATTAAAACTCAAAGGAATTGACGGGGGCCCGCACAAGCGGTGGAGCATGTGGTTTAATTCGAAGCAACGCGCAGAACCTTACCAGCCCTTGACATCCCGGCCGCGGTTACCAGAGATGGTTTCCTTCAGTTCGGCTGGACCGGTGACAGGTGCTGCATGGCTGTCGTCAGCTCGTGTCGTGAGATGTTGGGTTAAGTCCCGCAACGAGCGCAACCC</t>
  </si>
  <si>
    <t>Aged_4_60590</t>
  </si>
  <si>
    <t>Mycobacterium_africanum;Mycobacterium_angelicum;Mycobacterium_arosiense;Mycobacterium_avium;Mycobacterium_bohemicum;Mycobacterium_bourgelatii;Mycobacterium_caprae;Mycobacterium_chimaera;Mycobacterium_colombiense;Mycobacterium_elephantis;Mycobacterium_europaeum;Mycobacterium_gastri;Mycobacterium_haemophilum;Mycobacterium_holsaticum;Mycobacterium_intermedium;Mycobacterium_intracellulare;Mycobacterium_kansasii;Mycobacterium_kubicae;Mycobacterium_lacus;Mycobacterium_malmoense;Mycobacterium_mantenii;Mycobacterium_marinum;Mycobacterium_marseillense;Mycobacterium_microti;Mycobacterium_nebraskense;Mycobacterium_noviomagense;Mycobacterium_palustre;Mycobacterium_paraffinicum;Mycobacterium_parascrofulaceum;Mycobacterium_persicum;Mycobacterium_pinnipedii;Mycobacterium_riyadhense;Mycobacterium_scrofulaceum;Mycobacterium_seoulense;Mycobacterium_shottsii;Mycobacterium_szulgai;Mycobacterium_timonense;Mycobacterium_tuberculosis;Mycobacterium_ulcerans;Mycobacterium_vulneris;Mycobacterium_yongonense</t>
  </si>
  <si>
    <t>16SMicrobial|NR_025000.1;16SMicrobial|NR_025175.1;16SMicrobial|NR_025214.1;16SMicrobial|NR_025234.1;16SMicrobial|NR_025237.1;16SMicrobial|NR_025238.1;16SMicrobial|NR_025249.1;16SMicrobial|NR_025296.1;16SMicrobial|NR_025636.1;16SMicrobial|NR_025760.1;16SMicrobial|NR_026054.1</t>
  </si>
  <si>
    <t>Mycobacterium_africanum;Mycobacterium_avium;Mycobacterium_basiliense;Mycobacterium_bovis;Mycobacterium_caprae;Mycobacterium_chimaera;Mycobacterium_colombiense;Mycobacterium_elephantis;Mycobacterium_europaeum;Mycobacterium_gastri;Mycobacterium_haemophilum;Mycobacterium_holsaticum;Mycobacterium_intracellulare;Mycobacterium_kansasii;Mycobacterium_malmoense;Mycobacterium_marinum;Mycobacterium_marseillense;Mycobacterium_microti;Mycobacterium_paraffinicum;Mycobacterium_persicum;Mycobacterium_scrofulaceum;Mycobacterium_szulgai;Mycobacterium_tuberculosis;Mycobacterium_ulcerans;Mycobacterium_vulneris;Mycobacterium_yongonense</t>
  </si>
  <si>
    <t>nt|AP017624.1;nt|AP017901.1;nt|AP018496.1;nt|CP008744.1;nt|CP009360.2;nt|CP010333.1;nt|CP010334.1;nt|CP011883.2;nt|CP012885.2;nt|CP015964.1;nt|CP016401.1;silva|CHAY01000078.9326.10845;silva|JKAM01000011.38414.39933;silva|JKXR01000002.1142243.1143762</t>
  </si>
  <si>
    <t>GGATTAGATACCCTGGTAGTCCACGCCGTAAACGGTGGGTACTAGGTGTGGGTTTCCTTCCTTGGGATCCGTGCCGTAGCTAACGCATTAAGTACCCCGCCTGGGGAGTACGGCCGCAAGGCTAAAACTCAAAGGAATTGACGGGGGCCCGCACAAGCGGCGGAGCATGTGGATTAATTCGATGCAACGCGAAGAACCTTACCTGGGTTTGACATGCACAGGACGCGTCTAGAGATAGGCGTTCCCTTGTGGCCTGTGTGCAGGTGGTGCATGGCTGTCGTCAGCTCGTGTCGTGAGATGTTGGGTTAAGTCCCGCAACGAGCGCAACCC</t>
  </si>
  <si>
    <t>Aged_1_28079</t>
  </si>
  <si>
    <t>Streptomyces_achromogenes;Streptomyces_albogriseolus;Streptomyces_anthocyanicus;Streptomyces_aurantiogriseus;Streptomyces_aureoverticillatus;Streptomyces_cacaoi;Streptomyces_chattanoogensis;Streptomyces_chilikensis;Streptomyces_coelescens;Streptomyces_coelicoflavus;Streptomyces_diastaticus;Streptomyces_fragilis;Streptomyces_gougerotii;Streptomyces_humiferus;Streptomyces_intermedius;Streptomyces_lasiicapitis;Streptomyces_lienomycini;Streptomyces_rubrogriseus;Streptomyces_rutgersensis;Streptomyces_tendae;Streptomyces_thinghirensis;Streptomyces_tricolor;Streptomyces_tritolerans;Streptomyces_violaceolatus;Streptomyces_violaceoruber;Streptomyces_violaceorubidus</t>
  </si>
  <si>
    <t>16SMicrobial|NR_025250.1;16SMicrobial|NR_025871.2;16SMicrobial|NR_027222.1;16SMicrobial|NR_027223.1;16SMicrobial|NR_041077.1;16SMicrobial|NR_041103.1;16SMicrobial|NR_041168.1;16SMicrobial|NR_041175.1;16SMicrobial|NR_041188.1;16SMicrobial|NR_041189.1;16SMicrobial|NR_041914.1</t>
  </si>
  <si>
    <t>Streptomyces_achromogenes;Streptomyces_albidoflavus;Streptomyces_ambofaciens;Streptomyces_anthocyanicus;Streptomyces_aurantiacus;Streptomyces_aureofaciens;Streptomyces_aureoverticillatus;Streptomyces_cacaoi;Streptomyces_caesius;Streptomyces_chilikensis;Streptomyces_cinnamocastaneus;Streptomyces_coelescens;Streptomyces_coelicoflavus;Streptomyces_coelicolor;Streptomyces_collinus;Streptomyces_diastaticus;Streptomyces_fradiae;Streptomyces_fragilis;Streptomyces_gougerotii;Streptomyces_graminearus;Streptomyces_griseoaurantiacus;Streptomyces_griseoluteus;Streptomyces_griseorubens;Streptomyces_griseus;Streptomyces_humiferus;Streptomyces_intermedius;Streptomyces_koyangensis;Streptomyces_lasiicapitis;Streptomyces_lienomycini;Streptomyces_lividans;Streptomyces_longispororuber;Streptomyces_longissimus;Streptomyces_marokkonensis;Streptomyces_paradoxus;Streptomyces_rochei;Streptomyces_rubrogriseus;Streptomyces_rutgersensis;Streptomyces_scopiformis;Streptomyces_seoulensis;Streptomyces_tanashiensis;Streptomyces_tendae;Streptomyces_thinghirensis;Streptomyces_tricolor;Streptomyces_tritolerans;Streptomyces_tunisiensis;Streptomyces_uncialis;Streptomyces_violaceochromogenes;Streptomyces_violaceolatus;Streptomyces_violaceoruber;Streptomyces_violaceorubidus;Streptomyces_viridochromogenes</t>
  </si>
  <si>
    <t>nt|CP031742.1;nt|KT758401.2;nt|KU324445.1;nt|KU884390.1;nt|KU973990.1;nt|KU973991.1;nt|KU973994.1;nt|KX352763.1;nt|KX358669.1;nt|KX431235.1;nt|KX443335.1;silva|AB184070.1.1457;silva|AB184101.1.1475;silva|AB184170.1.1478;silva|AB184172.1.1470;silva|AB184364.1.1473;silva|AB184365.1.1478;silva|AB184369.1.1475;silva|AB184561.1.1459;silva|AB184631.1.1478;silva|AB184653.1.1464;silva|AB184672.1.1454</t>
  </si>
  <si>
    <t>Aged_1_109972;Aged_1_127833;Aged_2_129820;Aged_1_42659;Aged_1_28079;Aged_1_103131</t>
  </si>
  <si>
    <t>GGCTTAGATACCCTGGTAGTCCACGCCGTAAACGGTGGGCACTAGGTGTGGGCAACATTCCACGTTGTCCGTGCCGCAGCTAACGCATTAAGTGCCCCGCCTGGGGAGTACGGCCGCAAGGCTAAAACTCAAAGGAATTGACGGGGGCCCGCACAAGCGGCGGAGCATGTGGCTTAATTCGACGCAACGCGAAGAACCTTACCAAGGCTTGACATACACCGGAAAGCATCAGAGATGGTGCCCCCCTTGTGGTCGGTGTACAGGTGGTGCATGGCTGTCGTCAGCTCGTGTCGTGAGATGTTGGGTTAAGTCCCGCAACGAGCGCAACCC</t>
  </si>
  <si>
    <t>GGATTAGATACCCTGGTAGTCCACGCCGTAAACGGTGGGCACTAGGTGTGGGCAACATTCCACGTTGTCCGTGCCGCAGCTAACGCATTAAGTGCCCCGCCTGGGGAGTACGGCCGCAAGGCTAAAACTCAAAGGAATTGACGGGGGCCCGCACAAGCGGCGGAGCATGTGGCTTAATTCGACGCAACGCGAAGAACCTTACCAAGGCTTGACATACACCGGAAAGCATCAGAGATGGTGCCCCCCTTGTGGTCGGTGTACAGGTGGTGCATGGCTGTCGTCAGCTCGTGTCGTGAGATGTTGGGTTAAGTCCCGCAACGAGCGCAACCC</t>
  </si>
  <si>
    <t>Aged_1_102948</t>
  </si>
  <si>
    <t>Planifilum_composti</t>
  </si>
  <si>
    <t>nt|JN793955.2;silva|JN793955.1.1493</t>
  </si>
  <si>
    <t>Aged_1_27066;Aged_1_151905;Aged_1_46013;Aged_1_105906;Aged_1_102948;Aged_1_30269</t>
  </si>
  <si>
    <t>GGCTTAGATACCCTGGTAGTCCACGCCGTAAACGATGAGTGCTAGGTGTTGGGGGCATTAGGCCCTCTGTGCCGAAGGCAACCCAATAAGCACTCCGCCTGGGGAGTACGGCCGCAAGGCTGAAACTCAAAGGAATTGACGGGGGCCCGCACAAGCGGTGGAGCATGTGGTTTAATTCGAAGCAACGCGAAGAACCTTACCAGGGCTTGACATCCCGCTGACCGGTGCAGAGATGCGCCTTTCCCTTCGGGGACAGCGGTGACAGGTGGTGCATGGTTGTCGTCAGCTCGTGTCGTGAGATGTTGGGTTCAGTCCCGCAACGAGCGCAACCC</t>
  </si>
  <si>
    <t>GGATTAGATACCCTGGTAGTCCACGCCGTAAACGATGAGTGCTAGGTGTTGGGGGCATCAGGCCCTCTGTGCCGAAGGAAACCCAATAAGCACTCCGCCTGGGGAGTACGGCCGCAAGGCTGAAACTCAAAGGAATTGACGGGGGCCCGCACAAGCGGTGGAGCATGTGGTTTAATTCGAAGCAACGCGAAGAACCTTACCAGGGCTTGACATCCCGCTGACCGGTGCAGAGATGCGCCTTTCCCTTCGGGGACAGCGGTGACAGGTGGTGCATGGTTGTCGTCAGCTCGTGTCGTGAGATGTTGGGTTCAGTCCCGCAACGAGCGCAACCC</t>
  </si>
  <si>
    <t>Litter_1_100379</t>
  </si>
  <si>
    <t>Streptomyces_hirsutus;Streptomyces_prasinosporus</t>
  </si>
  <si>
    <t>16SMicrobial|NR_041130.1;16SMicrobial|NR_115391.1</t>
  </si>
  <si>
    <t>Litter_1_112300;Compost_2_119513;Litter_1_100379;Aged_2_42538;Aged_1_141423;Aged_1_24803;Litter_1_100634;Litter_1_100150</t>
  </si>
  <si>
    <t>GGATTAGATACCCTGGTAGTCCACGCCGTAAACGGTGGGCACTAGGTGTTGGCGACATTCCACGTCGTCGGTGCCGCAGCTAACGCATTAAGTGCCCCGCCTGGGGAGTACGGCCGCAAGGCTAAAACTCAAAGGAATTGACGGGGGCCCGCACAAGCAGCGGAGCATGTGGCTTAATTCGACGCAACGCGAAGAACCTTACCAAGGCTTGACATACACCGGAAAGCTCTGGAGACAGAGCCCCCCTTGTGGTCGGTGTACAGGTGGTGCATGGCTGTCGTCAGCTCGTGTCGTGAGATGTTGGGTTAAGTCCCGCAACGAGCGCAACCC</t>
  </si>
  <si>
    <t>GGATTAGATACCCTGGTAGTCCACGCCGTAAACGGTGGGCACTAGGTGTGGGCGACATTCCACGTCGTCCGTGCCGCAGCTAACGCATTAAGTGCCCCGCCTGGGGAGTACGGCCGCAAGGCTAAAACTCAAAGGAATTGACGGGGGCCCGCACAAGCGGCGGAGCATGTGGCTTAATTCGACGCAACGCGAAGAACCTTACCAAGGCTTGACATACACCGGAAAGCTCTGGAGACAGAGCCCCCCTTGTGGTCGGTGTACAGGTGGTGCATGGCTGTCGTCAGCTCGTGTCGTGAGATGTTGGGTTAAGTCCCGCAACGAGCGCAACCC</t>
  </si>
  <si>
    <t>Paenibacillus_faecis_1</t>
  </si>
  <si>
    <t>Compost_4_44352</t>
  </si>
  <si>
    <t>Paenibacillus_faecis</t>
  </si>
  <si>
    <t>16SMicrobial|NR_145888.1</t>
  </si>
  <si>
    <t>Paenibacillus_faecis;Paenibacillus_uliginis;Paenibacillus_xylanilyticus</t>
  </si>
  <si>
    <t>nt|JQ836053.1;nt|KF831002.1;nt|NR_145888.1;silva|HM212646.1.1496;silva|JQ836053.1.746;silva|KF831002.1.1407</t>
  </si>
  <si>
    <t>Compost_4_44352;Middle_2_85439</t>
  </si>
  <si>
    <t>GGATTAGATACCCTGGTAGTCCACGCCGTAAACGATGAATGCTAGGTGTTAGGGGTTTCGATACCCTTGGTGCCGAAGTAAACACATTAAGCATTCCGCCTGGGGAGTACGGTCGCAAGACTGAAACTCAAAGGAATTGACGGGGACCCGCACAAGCAGTGGAGTATGTGGTTTAATTCGAAGCAACGCGAAGAACCTTACCAGGTCTTGACATCCCCCTGACCGGTACAGAGATGTACCTTTCCTTCGGGACAGGGGAGACAGGTGGTGCATGGTTGTCGTCAGCTCGTGTCGTGAGATGTTGGGTTAAGTCCCGCAACGAGCGCAACCC</t>
  </si>
  <si>
    <t>GGATTAGATACCCTGGTAGTCCACGCCGTAAACGATGAATGCTAGGTGTTAGGGGTTTCGATACCCTTGGTGCCGAAGTTAACACATTAAGCATTCCGCCTGGGGAGTACGGTCGCAAGACTGAAACTCAAAGGAATTGACGGGGACCCGCACAAGCAGTGGAGTATGTGGTTTAATTCGAAGCAACGCGAAGAACCTTACCAGGTCTTGACATCCCCCTGACCGGTACAGAGATGTACCTTTCCTTCGGGACAGGGGAGACAGGTGGTGCATGGTTGTCGTCAGCTCGTGTCGTGAGATGTTGGGTTAAGTCCCGCAACGAGCGCAACCC</t>
  </si>
  <si>
    <t>Compost_2_128204</t>
  </si>
  <si>
    <t>Pseudoxanthomonas_daejeonensis;Pseudoxanthomonas_helianthi;Pseudoxanthomonas_jiangsuensis;Pseudoxanthomonas_kaohsiungensis;Pseudoxanthomonas_koreensis;Pseudoxanthomonas_sangjuensis;Pseudoxanthomonas_spadix;Pseudoxanthomonas_suwonensis</t>
  </si>
  <si>
    <t>16SMicrobial|NR_042580.1;16SMicrobial|NR_042972.1;16SMicrobial|NR_042973.1;16SMicrobial|NR_043070.1;16SMicrobial|NR_043276.1;16SMicrobial|NR_132712.1;16SMicrobial|NR_137263.1;16SMicrobial|NR_153726.1</t>
  </si>
  <si>
    <t>Pseudoxanthomonas_MS</t>
  </si>
  <si>
    <t>Pseudoxanthomonas_byssovorax;Pseudoxanthomonas_daejeonensis;Pseudoxanthomonas_dokdonensis;Pseudoxanthomonas_helianthi;Pseudoxanthomonas_humi;Pseudoxanthomonas_jiangsuensis;Pseudoxanthomonas_kaohsiungensis;Pseudoxanthomonas_koreensis;Pseudoxanthomonas_sangjuensis;Pseudoxanthomonas_spadix;Pseudoxanthomonas_suwonensis;Pseudoxanthomonas_taiwanensis;Pseudoxanthomonas_wuyuanensis</t>
  </si>
  <si>
    <t>nt|AB271140.1;nt|AM932276.1;nt|AY928806.1;nt|CP003093.2;nt|JQ342923.1;nt|KF844049.1;nt|KM186621.1;nt|KM598260.1;nt|MG385712.1;nt|NR_042972.1;nt|NR_132712.1;silva|AB271140.1.1479;silva|AB681401.1.1470;silva|AB905612.1.1494;silva|AM418384.1.1521;silva|AM932276.1.1338;silva|AY550263.1.1419;silva|AY650027.1.1422;silva|AY928806.1.1510;silva|FJ796079.1.1503;silva|KF844049.1.1445;silva|KJ607172.1.1482</t>
  </si>
  <si>
    <t>Litter_1_107124;Litter_1_109090;Compost_2_128204;Aged_3_148832;Litter_1_11890;Compost_3_40061;Aged_2_26946;Aged_1_62324</t>
  </si>
  <si>
    <t>GGATTAGATACCCTGGTAGTCCACGCCCTAAACGATGCGAACTGGATGTTGGGTTCAACTTGGAACCCAGTATCGAAGCTAACGCGTTAAGTTCGCCGCCTGGGGAGTACGGTCGCAAGACTGAAACTCAAAGGAATTGACGGGGGCCCGCACAAGCGGTGGAGTATGTGGTTTAATTCGATGCAACGCGAAGAACCTTACCTGGTCTTGACATCCACGGAACTTTCCAGAGATGGATTGGTGCCTTCGGGAACCGTGAGACAGGTGCTGCATGGCTGTCGTCAGCTCGTGTCGTGAGATGTTGGGTTAAGTCCCGCAACGAGCGCAACCC</t>
  </si>
  <si>
    <t>Aged_1_28882</t>
  </si>
  <si>
    <t>Gracilibacillus_halotolerans</t>
  </si>
  <si>
    <t>16SMicrobial|NR_024876.1</t>
  </si>
  <si>
    <t>nt|NR_024876.1;silva|AF036922.1.1541</t>
  </si>
  <si>
    <t>Aged_1_28882;Aged_1_85644;Aged_3_124202;Aged_3_111829</t>
  </si>
  <si>
    <t>GGATTAGATACCCTGGTAGTCCACGCCGTAAACGATGAGTGCTAGGTGTTAGGGGGTTTCCGCCCCTTAGTGCTGGAGTTAACGCATTAAGCACTCCGCCTGGGGAGTACGGCCGCAAGGCTGAAACTCAAAAGAATTGACGGGGGCCCGCACAAGCGGTGGAGCATGTGGTTTAATTCGAAGCAACGCGAAGAACCTTACCAGGTCTTGACATCTTTGGCCATCTCTAGAGATAGAGAGTTCCCTTCGGGGACCAAATGACAGGTGGTGCATGGTTGTCGTCAGCTCGTGTCGTGAGATGTTGGGTTAAGTCCCGCAACGAGCGCAACCC</t>
  </si>
  <si>
    <t>Aged_2_136080</t>
  </si>
  <si>
    <t>Geobacillus_stearothermophilus</t>
  </si>
  <si>
    <t>nt|AY608948.1;silva|AY608948.1.1560</t>
  </si>
  <si>
    <t>Aged_1_2064;Aged_2_136080;Aged_3_22936;Aged_3_12121;Aged_1_117685</t>
  </si>
  <si>
    <t>GGATTAGATACCCTGGTAGTCCACGCCGTAAACGATGAGTGCTAAGTGTTAGAGGGGTCAAACCCTTTAGTGCTGCAGCTAACGCGTTAAGCACTCCGCCTGGGGAGTACGGCCGCAAGGCTGAAACTCAAAGGAATTGACGGGGGCCCGCACAAGCGGTGGAGCATGTGGTTTAATTCGAAGCAACGCGAAGAACCTTACCAGGTCTTGACATCCCCTGACAACCCTAGAGATAGGGCGTTCCCCCTTCGGGGGGACAGGGTGACAGGTGGTGCATGGTTGTCGTCAGCTCGTGTCGTGAGATGTTGGGTTAAGTCCCGCAACGAGCGCAACCC</t>
  </si>
  <si>
    <t>Aged_3_141882</t>
  </si>
  <si>
    <t>Cohnella_panacarvi</t>
  </si>
  <si>
    <t>16SMicrobial|NR_112625.1</t>
  </si>
  <si>
    <t>nt|NR_112625.1;silva|AB271056.1.1478</t>
  </si>
  <si>
    <t>Aged_2_106239;Aged_2_8891;Aged_3_141882;Aged_3_96969</t>
  </si>
  <si>
    <t>GGCTTAGATACCCTGGTAGTCCACGCCGTAAACGATGAGTGCTAGGTGTTGGGGGGGTCCACCCCTCGGTGCCGAAGTTAACACATTAAGCACTCCGCCTGGGGAGTACGGTCGCAAGACTGAAACTCAAAGGAATTGACGGGGACCCGCACAAGCAGTGGAGTATGTGGTTTAATTCGAAGCAACGCGAAGAACCTTACCAGGTCTTGACATCCCTCTGACCGGTCTAGAGATAGGCCTTCCCTTCGGGGCAGAGGAGACAGGTGGTGCATGGTTGTCGTCAGCTCGTGTCGTGAGATGTTGGGTTAAGTCCCGCAACGAGCGCAACCC</t>
  </si>
  <si>
    <t>GGATTAGATACCCTGGTAGTCCACGCCGTAAACGATGAGTGCTAGGTGTTGGGGGGGTCCACCCCTCGGTGCCGAAGTTAACACATTAAGCACTCCGCCTGGGGAGTACGGTCGCAAGACTGAAACTCAAAGGAATTGACGGGGACCCGCACAAGCAGTGGAGTATGTGGTTTAATTCGAAGCAACGCGAAGAACCTTACCAGGTCTTGACATCCCTCTGACCGGTCTAGAGATAGGCCTTCCCTTCGGGGCAGAGGAGACAGGTGGTGCATGGTTGTCGTCAGCTCGTGTCGTGAGATGTTGGGTTAAGTCCCGCAACGAGCGCAACCC</t>
  </si>
  <si>
    <t>Aged_1_68867</t>
  </si>
  <si>
    <t>Exiguobacterium_aestuarii;Exiguobacterium_aurantiacum;Exiguobacterium_mexicanum;Exiguobacterium_profundum</t>
  </si>
  <si>
    <t>16SMicrobial|NR_042424.1;16SMicrobial|NR_043005.1;16SMicrobial|NR_043204.1;16SMicrobial|NR_043478.1</t>
  </si>
  <si>
    <t>Exiguobacterium_aestuarii;Exiguobacterium_aquaticum;Exiguobacterium_arabatum;Exiguobacterium_aurantiacum;Exiguobacterium_chiriqhucha;Exiguobacterium_homiense;Exiguobacterium_marinum;Exiguobacterium_mexicanum;Exiguobacterium_panipatensis;Exiguobacterium_pavilionensis;Exiguobacterium_profundum;Pseudomonas_sabulinigri</t>
  </si>
  <si>
    <t>nt|AB752299.1;nt|GQ374476.2;nt|JF505980.1;nt|JF758868.1;nt|JN195784.1;nt|KC131546.1;nt|KF049120.1;nt|KJ452466.1;nt|MG597311.1;nt|MH062902.1;silva|AB680657.1.1487;silva|AM072764.1.1408;silva|ATCL01000001.57.1621;silva|DQ351341.1.1484;silva|EU918129.1.1473;silva|FJ906736.1.942;silva|JMEH01000010.208869.210038;silva|JN128242.1.1426;silva|JN195784.1.1388</t>
  </si>
  <si>
    <t>Exiguobacterium</t>
  </si>
  <si>
    <t>Exiguobacterium_MS</t>
  </si>
  <si>
    <t>Aged_1_68867;Aged_4_113623;Aged_4_109603;Aged_4_129920</t>
  </si>
  <si>
    <t>GGATTAGATACCCTGGTAGTCCACGCCGTAAACGATGAGTGCTAGGTGTTGGAGGGTTTCCGCCCTTCAGTGCTGAAGCTAACGCATTAAGCACTCCGCCTGGGGAGTACGGTCGCAAGGCTGAAACTCAAAGGAATTGACGGGGACCCGCACAAGCGGTGGAGCATGTGGTTTAATTCGAAGCAACGCGAAGAACCTTACCAACTCTTGACATCCCCCTGACCGGTACAGAGATGTACCTTCCCCTTCGGGGGCAGGGGTGACAGGTGGTGCATGGTTGTCGTCAGCTCGTGTCGTGAGATGTTGGGTTAAGTCCCGCAACGAGCGCAACCC</t>
  </si>
  <si>
    <t>Aged_1_102683</t>
  </si>
  <si>
    <t>Brevibacillus_massiliensis</t>
  </si>
  <si>
    <t>16SMicrobial|NR_118322.1</t>
  </si>
  <si>
    <t>nt|NR_118322.1;silva|JN837488.1.1477</t>
  </si>
  <si>
    <t>Aged_1_101879;Aged_1_126613;Aged_1_102683;Aged_1_105168;Aged_1_10361;Aged_1_102347;Aged_1_102311;Aged_1_100152</t>
  </si>
  <si>
    <t>GGATTAGATACCCTGGTAGTCCACGCCGTAAACGATGAGTGCTAGGTGTTGGGGGTTTCGATACCCTCAGTGCCGCAGCTAACGCAATAAGCACTCCGCCTGGGGAGTACGCTCGCAAGAGTGAAACTCAAAGGAATTGACGGGGGCCCGCACAAGCGGTGGAGCATGTGGTTTAATTCGAAGCAACGCGAAGAACCTTACCAGGTCTTGACATCCCGCTGACCGTCCTGGAGACAGGGCTTCCCTTCGGGGCAGCGGTGACAGGTGGTGCATGGTTGTCGTCAGCTCGTGTCGTGAGATGTTGGGTTAAGTCCCGCAACGAGCGCAACCC</t>
  </si>
  <si>
    <t>Aged_2_22309</t>
  </si>
  <si>
    <t>Lysinibacillus_acetophenoni</t>
  </si>
  <si>
    <t>nt|MG205531.1</t>
  </si>
  <si>
    <t>Aged_3_102706;Aged_2_22309;Aged_3_169928;Aged_4_13348;Aged_1_105593;Aged_3_83850</t>
  </si>
  <si>
    <t>GGATTAGATACCCTGGTAGTCCACGCCGTAAACGATGAGTGCTAAGTGTTAGGGGGTTTCCGCCCCTTAGTGCTGCAGCTAACGCATTAAGCACTCCGCCTGGGGAGTACGGTCGCAAGACTGAAACTCAAAGGAATTGACGGGGGCCCGCACAAGCGGTGGAGCATGTGGTTTAATTCGAAGCAACGCGAAGAACCTTACCAGGTCTTGACATCCCGCTGACCGCTATGGAGACATAGCTTTCCCTTCGGGGACAGCGGTGACAGGTGGTGCATGGTTGTCGTCAGCTCGTGTCGTGAGATGTTGGGTTAAGTCCCGCAACGAGCGCAACCC</t>
  </si>
  <si>
    <t>Litter_1_101881</t>
  </si>
  <si>
    <t>Jeotgalicoccus_halophilus</t>
  </si>
  <si>
    <t>16SMicrobial|NR_116623.1</t>
  </si>
  <si>
    <t>Jeotgalicoccus_MS</t>
  </si>
  <si>
    <t>Jeotgalicoccus_aerolatus;Jeotgalicoccus_halophilus;Jeotgalicoccus_halotolerans</t>
  </si>
  <si>
    <t>nt|GQ304892.1;nt|JN713516.1;nt|KT989860.1;silva|FJ386517.1.1457;silva|JN713516.1.1508;silva|KT989860.1.1470</t>
  </si>
  <si>
    <t>100.0/100.0;99.088/100.0</t>
  </si>
  <si>
    <t>GGATTAGATACCCTGGTAGTCCACGCCGTAAACGATGAGTGCTAAGTGTTGGGGGGTTTCCGCCCCTCAGTGCTGCAGCTAACGCATTAAGCACTCCGCCTGGGGAGTACGACCGCAAGGTTGAAACTCAAAGGAATTGACGGGGACCCGCACAAGCGGTGGAGCATGTGGTTTAATTCGAAGCAACGCGAAGAACCTTACCAAATCTTGACATCCTCTGACAGCCATAGAGATATGGTTTCCCTTCGGGGCAGAGTGACAGGTGGTGCATGGTTGTCGTCAGCTCGTGTCGTGAGATGTTGGGTTAAGTCCCGCAACGAGCGCAACCC</t>
  </si>
  <si>
    <t>Litter_1_10237</t>
  </si>
  <si>
    <t>Leucobacter_chromiireducens</t>
  </si>
  <si>
    <t>nt|KM199277.1;silva|KM199277.1.1413</t>
  </si>
  <si>
    <t>Litter_1_107108;Litter_1_121993;Litter_1_10237;Aged_2_106900</t>
  </si>
  <si>
    <t>GGCTTAGATACCCTGGTAGTCCATGCCGTAAACGTTGGGAACTAGATGTAGGGCCTGTTCCACGGGTTCTGTGTCGTAGCTAACGCATTAAGTTCCCCGCCTGGGGAGTACGGCCGCAAGGCTAAAACTCAAAGGAATTGACGGGGGCCCGCACAAGCGGCGGAGCATGCGGATTAATTCGATGCAACGCGAAGAACCTTACCAAGGCTTGACATATAGAAGAACACTGTAGAGATACAGGACTCTTTGGACACTTCTATACAGGTGGTGCATGGTTGTCGTCAGCTCGTGTCGTGAGATGTTCGGTTAAGTCCGGCAACGAGCGCAACCC</t>
  </si>
  <si>
    <t>GGATTAGATACCCTGGTAGTCCATGCCGTAAACGTTGGGAACTAGATGTAGGGCCTGTTCCACGGGTTCTGTGTCGTAGCTAACGCATTAAGTTCCCCGCCTGGGGAGTACGGCCGCAAGGCTAAAACTCAAAGGAATTGACGGGGGCCCGCACAAGCGGCGGAGCATGCGGATTAATTCGATGCAACGCGAAGAACCTTACCAAGGCTTGACATATAGAAGAACACTGTAGAGATACAGGACTCTTTGGACACTTCTATACAGGTGGTGCATGGTTGTCGTCAGCTCGTGTCGTGAGATGTTCGGTTAAGTCCGGCAACGAGCGCAACCC</t>
  </si>
  <si>
    <t>Aged_4_187132</t>
  </si>
  <si>
    <t>Streptomyces_ambofaciens;Streptomyces_collinus;Streptomyces_eurythermus;Streptomyces_flaveolus;Streptomyces_flavofungini;Streptomyces_glaucescens;Streptomyces_griseoaurantiacus;Streptomyces_lavenduligriseus;Streptomyces_misionensis;Streptomyces_nodosus;Streptomyces_nogalater;Streptomyces_paradoxus;Streptomyces_phaeoluteichromatogenes;Streptomyces_roietensis;Streptomyces_viridochromogenes</t>
  </si>
  <si>
    <t>16SMicrobial|NR_025869.2;16SMicrobial|NR_041063.1;16SMicrobial|NR_041079.1;16SMicrobial|NR_041167.1;16SMicrobial|NR_041186.1;16SMicrobial|NR_041206.1;16SMicrobial|NR_041219.1;16SMicrobial|NR_041730.2;16SMicrobial|NR_042096.1;16SMicrobial|NR_043843.1;16SMicrobial|NR_044138.1</t>
  </si>
  <si>
    <t>Streptomyces_achromogenes;Streptomyces_agglomeratus;Streptomyces_akiyoshiensis;Streptomyces_ambofaciens;Streptomyces_ansochromogenes;Streptomyces_antibioticus;Streptomyces_atratus;Streptomyces_brunneogriseus;Streptomyces_castaneoglobisporus;Streptomyces_collinus;Streptomyces_costaricanus;Streptomyces_erythrogriseus;Streptomyces_eurythermus;Streptomyces_flaveolus;Streptomyces_flavofungini;Streptomyces_glaucescens;Streptomyces_globosus;Streptomyces_gougerotii;Streptomyces_griseoaurantiacus;Streptomyces_griseoflavus;Streptomyces_griseoloalbus;Streptomyces_hygroscopicus;Streptomyces_jietaisiensis;Streptomyces_lavendulae;Streptomyces_lavenduligriseus;Streptomyces_malaysiense;Streptomyces_marokkonensis;Streptomyces_misionensis;Streptomyces_multispiralis;Streptomyces_nodosus;Streptomyces_nogalater;Streptomyces_olivochromogenes;Streptomyces_owasiensis;Streptomyces_paradoxus;Streptomyces_phaeochromogenes;Streptomyces_phaeoluteichromatogenes;Streptomyces_pharetrae;Streptomyces_rajshahiensis;Streptomyces_roietensis;Streptomyces_tendae;Streptomyces_thermocarboxydus;Streptomyces_thinghirensis;Streptomyces_vellosus;Streptomyces_viridochromogenes</t>
  </si>
  <si>
    <t>nt|AB184095.2;nt|AB184097.1;nt|AB184107.1;nt|AB184108.1;nt|AB184448.2;nt|AB184452.2;nt|AB184474.1;nt|AB184509.1;nt|AB184515.1;nt|AB184760.1;nt|AB819392.1;silva|AB045886.1.1485;silva|AB184095.1.1481;silva|AB184097.1.1478;silva|AB184107.1.1469;silva|AB184108.1.1474;silva|AB184123.1.1459;silva|AB184131.1.1463;silva|AB184226.1.1476;silva|AB184285.1.1474;silva|AB184382.1.1448;silva|AB184448.1.1482</t>
  </si>
  <si>
    <t>Aged_4_187132;Compost_2_60601;Compost_2_28868;Aged_1_35817;Aged_1_88435</t>
  </si>
  <si>
    <t>GGATTAGATACCCTGGTAGTCCACGCCGTAAACGGTGGGCACTAGGTGTGGGCAACATTCCACGTTGTCCGTGCCGCAGCTAACGCATTAAGTGCCCCGCCTGGGGAGTACGGCCGCAAGGCTAAAACTCAAAGGAATTGACGGGGGCCCGCACAAGCGGCGGAGCATGTGGCTTAATTCGACGCAACGCGAAGAACCTTACCAAGGCTTGACATACACCGGAAAGCATTAGAGATAGTGCCCCCCTTGTGGTCGGTGTACAGGTGGTGCATGGCTGTCGTCAGCTCGTGTCGTGAGATGTTGGGTTAAGTCCCGCAACGAGCGCAACCC</t>
  </si>
  <si>
    <t>Compost_4_141250</t>
  </si>
  <si>
    <t>Cohnella_fontinalis</t>
  </si>
  <si>
    <t>16SMicrobial|NR_112720.1</t>
  </si>
  <si>
    <t>nt|NR_112720.1;silva|AB362828.1.1518</t>
  </si>
  <si>
    <t>Compost_4_141250;Aged_2_39832</t>
  </si>
  <si>
    <t>GGATTAGATACCCTGGTAGTCCACGCCGTAAACGATGAGTGCTAGGTGTCGGAGGGGTCCACCCTGCGGTGCCGAAGTAAACACATTAAGCACTCCGCCTGGGGAGTACGGTCGCAAGACTGAAACTCAAAGGAATTGACGGGGACCCGCACAAGCAGTGGAGTATGTGGTTTAATTCGAAGCAACGCGAAGAACCTTACCAGGTCTTGACATCCCTCTGACCGGTGCAGAGATGTGCCTTTCCTTCGGGACAGAGGAGACAGGTGGTGCATGGTTGTCGTCAGCTCGTGTCGTGAGATGTTGGGTTAAGTCCCGCAACGAGCGCAACCC</t>
  </si>
  <si>
    <t>Aged_1_75731</t>
  </si>
  <si>
    <t>Desulfotomaculum_ferrireducens</t>
  </si>
  <si>
    <t>nt|CP019698.1;silva|CP019698.1174280.1175901</t>
  </si>
  <si>
    <t>Aged_4_27302;Aged_1_75731;Aged_3_54289;Aged_1_112011;Aged_1_30351</t>
  </si>
  <si>
    <t>GGATTAGATACCCTGGTAGTCCACGCCGTAAACGATGAGTGCTAGGTGTTGCGGGTATCGACCCCTGCAGTGCCGTAGTTAACACAATAAGCACTCCGCCTGGGGAGTACGGTCGCAAGACTGAAACTCAAAGGAATTGACGGGGGCCCGCACAAGCGGTGGAGTATGTGGTTTAATTCGACGCAACGCGAAGAACCTTACCAGGGCTTGACATCCTCTGAAAGCCGTAGAGATACGGTCCTTAGTCTTCGGACTAACAGAGAGACAGGTGGTGCATGGTTGTCGTCAGCTCGTGTCGTGAGATGTTGGGTTAAGTCCCGCAACGAGCGCAACCC</t>
  </si>
  <si>
    <t>Aged_3_117887</t>
  </si>
  <si>
    <t>Paenibacillus_ihumii</t>
  </si>
  <si>
    <t>silva|CYXK01000006.1.1337</t>
  </si>
  <si>
    <t>GGATTAGATACCCTGGTAGTCCACGCCGTAAACGATGAATGCTAGGTGTTAGGGGTTTCGATACCCTTGGTGCCGAAGTAAACACATTAAGCATTCCGCCTGGGGAGTACGGTCGCAAGACTGAAACTCAAAGGAATTGACGGGGACCCGCACAAGCAGTGGAGTATGTGGTTTAATTCGAAGCAACGCGAAGAACCTTACCAGGTCTTGACATCCCTCTGACCCCTCTAGAGATAGAGGCTTCCTTCGGGACAGAGGAGACAGGTGGTGCATGGTTGTCGTCAGCTCGTGTCGTGAGATGTTGGGTTAAGTCCCGCAACGAGCGCAACCC</t>
  </si>
  <si>
    <t>Psychrobacillus_lasiicapitis_1</t>
  </si>
  <si>
    <t>Aged_2_69634</t>
  </si>
  <si>
    <t>Psychrobacillus_lasiicapitis</t>
  </si>
  <si>
    <t>16SMicrobial|NR_159144.1</t>
  </si>
  <si>
    <t>Bacillus_cereus;Psychrobacillus_lasiicapitis;Psychrobacillus_psychrodurans;Psychrobacillus_soli;Renibacterium_salmoninarum</t>
  </si>
  <si>
    <t>nt|AB017538.1;nt|JF970581.1;nt|KJ922989.1;nt|MK396593.1;nt|NR_159144.1;silva|JF970581.1.1533</t>
  </si>
  <si>
    <t>Litter_1_122612;Aged_2_69634;Aged_1_10051;Aged_2_48634</t>
  </si>
  <si>
    <t>GGATTAGATACCCTGGTAGTCCACGCCGTAAACGATGAGTGCTAAGTGTTAGGGGGTTTCCACCCCTTAGTGCTGCAGCTAACGCATTAAGCACTCCGCCTGGGGAGTACGGTCGCAAGACTGAAACTCAAAGGAATTGACGGGGGCCCGCACAAGCGGTGGAGCATGTGGTTTAATTCGAAGCAACGCGAAGAACCTTACCAGGTCTTGACATCCCGTTGACCGCTCTAGAGATAGAGTTTTCCCTTCGGGGACAACGGTGACAGGTGGTGCATGGTTGTCGTCAGCTCGTGTCGTGAGATGTTGGGTTAAGTCCCGCAACGAGCGCAACCC</t>
  </si>
  <si>
    <t>GGATTAGATACCCTGGTAGTCCACGCCGTAAACGATGAGTGCTAAGTGTTAGGGGGTTTCCGCCCCTTAGTGCTGCAGCTAACGCATTAAGCACTCCGCCTGGGGAGTACGGTCGCAAGACTGAAACTCAAAGGAATTGACGGGGGCCCGCACAAGCGGTGGAGCATGTGGTTTAATTCGAAGCAACGCGAAGAACCTTACCAGGTCTTGACATCCCGCTGACCGCTCTAGAGATAGAGTTTTCCCTTCGGGGACAGCGGTGACAGGTGGTGCATGGTTGTCGTCAGCTCGTGTCGTGAGATGTTGGGTTAAGTCCCGCAACGAGCGCAACCC</t>
  </si>
  <si>
    <t>Aged_4_23106</t>
  </si>
  <si>
    <t>Streptomyces_albidoflavus;Streptomyces_arenae;Streptomyces_canescens;Streptomyces_champavatii;Streptomyces_cinerochromogenes;Streptomyces_coelescens;Streptomyces_coelicolor;Streptomyces_daghestanicus;Streptomyces_fabae;Streptomyces_felleus;Streptomyces_fumigatiscleroticus;Streptomyces_globisporus;Streptomyces_griseochromogenes;Streptomyces_hawaiiensis;Streptomyces_janthinus;Streptomyces_jeddahensis;Streptomyces_koyangensis;Streptomyces_limosus;Streptomyces_luteogriseus;Streptomyces_massasporeus;Streptomyces_niveiscabiei;Streptomyces_odorifer;Streptomyces_poonensis;Streptomyces_purpurascens;Streptomyces_resistomycificus;Streptomyces_roseoviolaceus;Streptomyces_sampsonii;Streptomyces_sclerotialus;Streptomyces_violaceus;Streptomyces_violarus</t>
  </si>
  <si>
    <t>16SMicrobial|NR_025493.1;16SMicrobial|NR_025494.1;16SMicrobial|NR_025662.1;16SMicrobial|NR_025870.2;16SMicrobial|NR_026535.1;16SMicrobial|NR_037095.1;16SMicrobial|NR_041068.1;16SMicrobial|NR_041070.1;16SMicrobial|NR_041095.1;16SMicrobial|NR_041115.1;16SMicrobial|NR_041116.1</t>
  </si>
  <si>
    <t>Bacillus_patagoniensis;Fictibacillus_phosphorivorans;Streptomyces_albidoflavus;Streptomyces_albus;Streptomyces_ambofaciens;Streptomyces_champavatii;Streptomyces_cinerochromogenes;Streptomyces_coelicolor;Streptomyces_coeruleofuscus;Streptomyces_cyaneus;Streptomyces_daghestanicus;Streptomyces_exfoliatus;Streptomyces_fabae;Streptomyces_felleus;Streptomyces_flavofungini;Streptomyces_fungicidicus;Streptomyces_galilaeus;Streptomyces_globisporus;Streptomyces_griseoviridis;Streptomyces_griseus;Streptomyces_hawaiiensis;Streptomyces_hydrogenans;Streptomyces_iakyrus;Streptomyces_janthinus;Streptomyces_jeddahensis;Streptomyces_koyangensis;Streptomyces_krainskii;Streptomyces_limosus;Streptomyces_lividans;Streptomyces_luteogriseus;Streptomyces_massasporeus;Streptomyces_naganishii;Streptomyces_odorifer;Streptomyces_poonensis;Streptomyces_purpurascens;Streptomyces_resistomycificus;Streptomyces_sampsonii;Streptomyces_sclerotialus;Streptomyces_sioyaensis;Streptomyces_somaliensis;Streptomyces_spinoverrucosus;Streptomyces_tumenensis;Streptomyces_violaceochromogenes;Streptomyces_violaceus;Streptomyces_violascens</t>
  </si>
  <si>
    <t>nt|CP014485.1;nt|CP016824.1;nt|CP031742.1;nt|CP034687.1;nt|KC989929.1;nt|KJ158473.1;nt|KJ158475.1;nt|KP636799.1;nt|KP688576.1;nt|KT200434.1;nt|KT200465.1;silva|CP014485.1120022.1121546;silva|CP016824.2951553.2953059;silva|DQ192122.1.869;silva|DQ442497.1.1481;silva|DQ445792.1.1530;silva|DQ486895.1.1070;silva|EU790486.1.1449;silva|EU834617.1.659;silva|EU834685.1.717;silva|EU841652.1.1445;silva|FJ405901.1.1391</t>
  </si>
  <si>
    <t>Aged_4_23106;Litter_4_135703</t>
  </si>
  <si>
    <t>GGATTAGATACCCTGGTAGTCCACGCCGTAAACGGTGGGCACTAGGTGTGGGCAACATTCCACGTTGTCCGTGCCGCAGCTAACGCATTAAGTGCCCCGCCTGGGGAGTACGGCCGCAAGGCTAAAACTCAAAGGAATTGACGGGGGCCCGCACAAGCGGCGGAGCATGTGGCTTAATTCGACGCAACGCGAAGAACCTTACCAAGGCTTGACATACACCGGAAACGTCTGGAGACAGGCGCCCCCTTGTGGTCGGTGTACAGGTGGTGCATGGCTGTCGTCAGCTCGTGTCGTGAGATGTTGGGTTAAGTCCCGCAACGAGCGCAACCC</t>
  </si>
  <si>
    <t>Aged_1_146265</t>
  </si>
  <si>
    <t>Lysinibacillus_boronitolerans;Lysinibacillus_cresolivorans;Lysinibacillus_fusiformis;Lysinibacillus_macroides;Lysinibacillus_pakistanensis</t>
  </si>
  <si>
    <t>16SMicrobial|NR_041276.1;16SMicrobial|NR_042072.1;16SMicrobial|NR_113166.1;16SMicrobial|NR_114920.1;16SMicrobial|NR_145635.1</t>
  </si>
  <si>
    <t>Azotobacter_vinelandii;Bacillus_anthracis;Bacillus_pakistanensis;Bacillus_velezensis;Geobacillus_stearothermophilus;Lysinibacillus_boronitolerans;Lysinibacillus_cresolivorans;Lysinibacillus_fusiformis;Lysinibacillus_macroides;Lysinibacillus_pakistanensis;Lysinibacillus_sphaericus;Lysinibacillus_xylanilyticus</t>
  </si>
  <si>
    <t>nt|KF840158.1;nt|KF964487.1;nt|KM497505.1;nt|KR063718.1;nt|KT262978.1;nt|KT427422.1;nt|KX832714.1;nt|KY777356.1;nt|MG287113.1;nt|MG333449.1;nt|MH249041.1;silva|AB199591.1.1484;silva|AB245423.1.1474;silva|AB558495.1.1481;silva|AB680068.1.1478;silva|AJ628749.1.1504;silva|HQ671072.1.1141</t>
  </si>
  <si>
    <t>Aged_1_146265;Aged_1_87173;Aged_1_37083;Aged_3_150516</t>
  </si>
  <si>
    <t>GGATTAGATACCCTGGTAGTCCACGCCGTAAACGATGAGTGCTAAGTGTTAGGGGGTTTCCGCCCCTTAGTGCTGCAGCTAACGCATTAAGCACTCCGCCTGGGGAGTACGGTCGCAAGACTGAAACTCAAAGGAATTGACGGGGGCCCGCACAAGCGGTGGAGCATGTGGTTTAATTCGAAGCAACGCGAAGAACCTTACCAGGTCTTGACATCCCGTTGACCACTGTAGAGATATAGTTTCCCCTTCGGGGGCAACGGTGACAGGTGGTGCATGGTTGTCGTCAGCTCGTGTCGTGAGATGTTGGGTTAAGTCCCGCAACGAGCGCAACCC</t>
  </si>
  <si>
    <t>Litter_1_126166</t>
  </si>
  <si>
    <t>Pseudoclavibacter_bifida</t>
  </si>
  <si>
    <t>nt|KC757349.1;silva|KC757349.1.1341</t>
  </si>
  <si>
    <t>Litter_1_106644;Litter_1_135165;Litter_1_126166;Litter_1_119995;Litter_1_130387</t>
  </si>
  <si>
    <t>GGATTAGATACCCTGGTAGTCCATGCCGTAAACGTTGGGCGCTAGATGTGGGGACCATTCCACGGTTTCTGTGTCGTAGCTAACGCATTAAGCGCCCCGCCTGGGGAGTACGGCCGCAAGGCTAAAACTCAAAGGAATTGACGGGGGCCCGCACAAGCGGCGGAGCATGCGGATTAATTCGATGCAACGCGAAGAACCTTACCAAGGCTTGACATATACCGGTAACGGCCAGAGATGGTCGCCCCTTCGGGTCGGTATACAGGTGGTGCATGGTTGTCGTCAGCTCGTGTCGTGAGATGTTCGGTTAAGTCCGGCAACGAGCGCGACCC</t>
  </si>
  <si>
    <t>GGATTAGATACCCTGGTAGTCCATGCCGTAAACGTTGGGCGCTAGATGTGGGGACCATTCCACGGTTTCTGTGTCGTAGCTAACGCATTAAGCGCCCCGCCTGGGGAGTACGGCCGCAAGGCTAAAACTCAAAGGAATTGACGGGGGCCCGCACAAGCGGCGGAGCATGCGGATTAATTCGATGCAACGCGAAGAACCTTACCAAGGCTTGACATATACCGGTAACGGCCAGAGATGGTCGCCCCCTTTTGGGTCGGTATACAGGTGGTGCATGGTTGTCGTCAGCTCGTGTCGTGAGATGTTCGGTTAAGTCCGGCAACGAGCGCAACCC</t>
  </si>
  <si>
    <t>Aged_2_16628</t>
  </si>
  <si>
    <t>Clostridium_isatidis</t>
  </si>
  <si>
    <t>nt|CP016786.1</t>
  </si>
  <si>
    <t>Aged_2_28141;Aged_1_91352;Aged_2_16628;Aged_1_92924</t>
  </si>
  <si>
    <t>GGATTAGATACCCTGGTAGTCCACGCCGTAAACGATGAATACTAGGTGTAGGGGTTGTCATGACCTCTGTGCCGCCGCTAACGCATTAAGTATTCCGCCTGGGGAGTACGGTCGCAAGATTAAAACTCAAAGGAATTGACGGGGGCCCGCACAAGCAGCGGAGCATGTGGTTTAATTCGAAGCAACGCGAAGAACCTTACCTAGACTTGACATCTCCTGCATTACCCTTAACCGGGGAAGTCCCTTCGGGGACAGGATGACAGGTGGTGCATGGTTGTCGTCAGCTCGTGTCGTGAGATGTTGGGTTAAGTCCCGCAACGAGCGCGACCC</t>
  </si>
  <si>
    <t>GGATTAGATACCCTGGTAGTCCACGCCGTAAACGATGAATACTAGGTGTAGGGGTTGTCATGACCTCTGTGCCGCCGCTAACGCATTAAGTATTCCGCCTGGGGAGTACGGTCGCAAGATTAAAACTCAAAGGAATTGACGGGGGCCCGCACAAGCAGCGGAGCATGTGGTTTAATTCGAAGCAACGCGAAGAACCTTACCTAGACTTGACATCTCCTGCATTACCCTTAACCGGGGAAGTCCCTTCGGGGACAGGATGACAGGTGGTGCATGGTTGTCGTCAGCTCGTGTCGTGAGATGTTGGGTTAAGTCCCGCAACGAGCGCAACCC</t>
  </si>
  <si>
    <t>Aged_3_30821</t>
  </si>
  <si>
    <t>Nocardioides_cavernae;Nocardioides_exalbidus;Nocardioides_ganghwensis;Nocardioides_glacieisoli;Nocardioides_hwasunensis;Nocardioides_oleivorans;Nocardioides_zeicaulis</t>
  </si>
  <si>
    <t>16SMicrobial|NR_025776.1;16SMicrobial|NR_041526.1;16SMicrobial|NR_042261.1;16SMicrobial|NR_042546.1;16SMicrobial|NR_145916.1;16SMicrobial|NR_148831.1;16SMicrobial|NR_156135.1</t>
  </si>
  <si>
    <t>Nocardioides_MS</t>
  </si>
  <si>
    <t>Nocardioides_cavernae;Nocardioides_exalbidus;Nocardioides_fulvus;Nocardioides_ganghwensis;Nocardioides_glacieisoli;Nocardioides_hwasunensis;Nocardioides_maritimus;Nocardioides_oleivorans;Nocardioides_zeicaulis</t>
  </si>
  <si>
    <t>nt|AB365060.1;nt|AM943897.1;nt|AY167844.1;nt|JF505976.1;nt|KM891547.1;nt|MH145444.1;nt|MK110421.1;nt|NR_042546.1;nt|NR_145916.1;silva|AB273624.1.1453;silva|AB365060.1.1508;silva|AM295257.1.1415;silva|AM943897.1.1398;silva|AY167844.1.1322;silva|JF505976.1.1371;silva|JQ673418.1.1462;silva|KU201963.1.1425</t>
  </si>
  <si>
    <t>Aged_2_91390;Aged_2_147012;Aged_3_30821;Aged_2_71638;Aged_1_61521;Compost_1_166751;Aged_3_102618;Aged_2_137131</t>
  </si>
  <si>
    <t>GGATTAGATACCCTGGTAGTCCACACCGTAAACGTTGGGCGCTAGGTGTGGGGTCCATTCCACGGATTCCGTGCCGCAGCTAACGCATTAAGCGCCCCGCCTGGGGAGTACGGCCGCAAGGCTAAAACTCAAAGGAATTGACGGGGGCCCGCACAAGCGGCGGAGCATGCGGATTAATTCGATGCAACGCGAAGAACCTTACCTGGGTTTGACATACACCCTGCCGCTCCAGAGATGGGGCTTCTTTTGGGGGTGTACAGGTGGTGCATGGCTGTCGTCAGCTCGTGTCGTGAGATGTTGGGTTAAGTCCCGCAACGAGCGCAACCC</t>
  </si>
  <si>
    <t>Aged_4_65675</t>
  </si>
  <si>
    <t>Paenibacillus_chibensis;Paenibacillus_lautus;Paenibacillus_solani;Paenibacillus_telluris;Paenibacillus_zeae</t>
  </si>
  <si>
    <t>16SMicrobial|NR_040882.1;16SMicrobial|NR_040885.1;16SMicrobial|NR_117961.1;16SMicrobial|NR_145868.1;16SMicrobial|NR_152686.1</t>
  </si>
  <si>
    <t>Bacillus_pumilus;Micromonospora_auratinigra;Paenibacillus_chibensis;Paenibacillus_ginsengagri;Paenibacillus_ihumii;Paenibacillus_lautus;Paenibacillus_solani;Paenibacillus_telluris;Paenibacillus_zeae</t>
  </si>
  <si>
    <t>nt|AB245383.1;nt|AB902952.1;nt|FJ432004.1;nt|KP965584.1;nt|LC053854.1;nt|MG407702.1;nt|NR_117961.1;nt|NR_152686.1;silva|AB073188.1.1505;silva|AB073194.1.1505;silva|AB245383.1.1469;silva|GU097198.1.1405;silva|HQ257247.1.1484;silva|KP965581.1.1518</t>
  </si>
  <si>
    <t>Aged_4_65675;Aged_4_32433;Aged_3_74785;Middle_3_101280</t>
  </si>
  <si>
    <t>GGATTAGATACCCTGGTAGTCCACGCCGTAAACGATGAATGCTAGGTGTTAGGGGTTTCGATACCCTTGGTGCCGAAGTTAACACATTAAGCATTCCGCCTGGGGAGTACGGTCGCAAGACTGAAACTCAAAGGAATTGACGGGGACCCGCACAAGCAGTGGAGTATGTGGTTTAATTCGAAGCAACGCGAAGAACCTTACCAAGTCTTGACATCCCTCTGAATCCTCTAGAGATAGAGGCGGCCTTCGGGACAGAGGTGACAGGTGGTGCATGGTTGTCGTCAGCTCGTGTCGTGAGATGTTGGGTTAAGTCCCGCAACGAGCGCAACCC</t>
  </si>
  <si>
    <t>Aged_1_91724</t>
  </si>
  <si>
    <t>Tepidimicrobium_xylanilyticum</t>
  </si>
  <si>
    <t>nt|JQ690275.1</t>
  </si>
  <si>
    <t>Aged_1_91724;Compost_3_40101</t>
  </si>
  <si>
    <t>GGATTAGATACCCTGGTAGTCCACGCCGTAAACGATGAGTGCTAGGTGTCGGGGGGAATATCCTTCGGTGCCGAAGTTAACACATTAAGCACTCCGCCTGGGGAGTACGGTCGCAAGACTGAAACTCAAAGGAATTGACGGGGACCCGCACAAGCAGCGGAGCATGTGGTTTAATTCGATGCAACGCGAAGAACCTTACCAGGGCTTGACATCCCTCTGACCGGTGTAGAGATACACCTTTCTTCCTTCGGGGAGACAGAGGAGACAGGTGGTGCATGGTTGTCGTCAGCTCGTGTCGTGAGATGTTGGGTTAAGTCCCGCAACGAGCGCGACCC</t>
  </si>
  <si>
    <t>GGATTAGATACCCTGGTAGTCCACGCCGTAAACGATGAGTGCTAGGTGTCGGGGGGAGATATCCTTCGGTGCCGAAGTTAACACATTAAGCACTCCGCCTGGGGAGTACGGTCGCAAGACTGAAACTCAAAGGAATTGACGGGGACCCGCACAAGCAGCGGAGCATGTGGTTTAATTCGATGCAACGCGAAGAACCTTACCAGGGCTTGACATCCCTCTGACCGGTGTAGAGATACACCCTTCTTCCTTCGGGAAGACAGAGGAGACAGGTGGTGCATGGTTGTCGTCAGCTCGTGTCGTGAGATGTTGGGTTAAGTCCCGCAACGAGCGCAACCC</t>
  </si>
  <si>
    <t>Aged_1_8076</t>
  </si>
  <si>
    <t>Demequina_lutea</t>
  </si>
  <si>
    <t>16SMicrobial|NR_044222.1</t>
  </si>
  <si>
    <t>nt|AB639016.1;silva|AB639016.1.1479</t>
  </si>
  <si>
    <t>Aged_2_133053;Aged_2_114467;Aged_1_8076;Aged_1_89817;Aged_2_3773;Aged_1_38734;Aged_2_100180</t>
  </si>
  <si>
    <t>GGATTAGATACCCTGGTAGTCCACGCCGTAAACGGTGGGCACTAGATGTGGGGCTCTTTCCATGAGTTCCGCGTCGCAGCTAACGCATTAAGTGCCCCGCCTGGGGAGTACGGCCGCAAGGCTAAAACTCAAAGGAATTGACGGGGGCCCGCACAAGCGGCGGAGCATGCGGATTAATTCGATGCAACGCGAAGAACCTTACCAAGGCTTGACATATACGGTCTATCCCTAGAGATAGGGAGTGCTTCGGCGCCGTATACAGGTGGTGCATGGTTGTCGTCAGCTCGTGTCGTGAGATGTTGGGTTAAGTCCCGCAACGAGCGCAACCC</t>
  </si>
  <si>
    <t>Microbacterium_MS_6</t>
  </si>
  <si>
    <t>Aged_4_179280</t>
  </si>
  <si>
    <t>Microbacterium_hydrocarbonoxydans;Microbacterium_oleivorans;Microbacterium_phyllosphaerae;Microbacterium_thalassium</t>
  </si>
  <si>
    <t>nt|AJ880397.1;nt|EU834253.1;nt|HF952706.1;nt|KC355288.1;silva|AJ880397.1.1482;silva|EU834253.1.1436;silva|HF952706.1.1029;silva|KC355288.1.1464</t>
  </si>
  <si>
    <t>Aged_4_179280;Aged_4_107583;Aged_4_146017</t>
  </si>
  <si>
    <t>GGATTAGATACCCTGGTAGTCCACCCCGTAAACGTTGGGAACTAGTTGTGGGGTCCATTCCACGGATTCCGTGACGCAGCTAACGCATTAAGTTCCCCGCCTGGGGAGTACGGCCGCAAGGCTAAAACTCAAAGGAATTGACGGGGACCCGCACAAGCGGCGGAGCATGCGGATTAATTCGATGCAACGCGAAGAACCTTACCAAGGCTTGACATACACGAGAACGGGCCAGAAATGGTCAACTCTTTGGACACTCGTGAACAGGTGGTGCATGGTTGTCGTCAGCTCGTGTCGTGAGATGTTGGGTTAAGTCCCGCAACGAGCGCAACCC</t>
  </si>
  <si>
    <t>GGCTTAGATACCCTGGTAGTCCACCCCGTAAACGTTGGGAACTAGTTGTGGGGTCCATTCCACGGATTCCGTGACGCAGCTAACGCATTAAGTTCCCCGCCTGGGGAGTACGGCCGCAAGGCTAAAACTCAAAGGAATTGACGGGGACCCGCACAAGCGGCGGAGCATGCGGATTAATTCGATGCAACGCGAAGAACCTTACCAAGGCTTGACATACACGAGAACGGGCCAGAAATGGTCAACTCTTTGGACACTCGTGAACAGGTGGTGCATGGTTGTCGTCAGCTCGTGTCGTGAGATGTTGGGTTAAGTCCCGCAACGAGCGCAACCC</t>
  </si>
  <si>
    <t>Young_1_101325</t>
  </si>
  <si>
    <t>Ochrobactrum_intermedium</t>
  </si>
  <si>
    <t>16SMicrobial|NR_113812.1</t>
  </si>
  <si>
    <t>Brucella_ceti;Brucella_melitensis;Brucella_suis;Exiguobacterium_indicum;Mesorhizobium_ciceri;Ochrobactrum_anthropi;Ochrobactrum_ciceri;Ochrobactrum_daejeonense;Ochrobactrum_intermedium;Ochrobactrum_pseudintermedium;Ochrobactrum_tritici;Streptomyces_longisporoflavus</t>
  </si>
  <si>
    <t>nt|AB120120.1;nt|AB840658.1;nt|DQ112027.1;nt|FJ218367.1;nt|FJ588232.1;nt|JX646639.1;nt|KJ575023.1;nt|KJ754136.1;nt|KY471630.1;nt|KY657268.1;nt|MF351814.1;silva|AB120120.1.1480;silva|AB680967.1.1410;silva|FJ218367.1.700;silva|FJ588232.1.1354;silva|JX646639.1.1436;silva|KJ575023.1.1476</t>
  </si>
  <si>
    <t>GGATTAGATACCCTGGTAGTCCACGCCGTAAACGATGAATGTTAGCCGTTGGGGAGTTTACTCTTCGGTGGCGCAGCTAACGCATTAAACATTCCGCCTGGGGAGTACGGTCGCAAGATTAAAACTCAAAGGAATTGACGGGGGCCCGCACAAGCGGTGGAGCATGTGGTTTAATTCGAAGCAACGCGCAGAACCTTACCAGCCCTTGACATCCCGATCGCGGTTAGTGGAGACACTATCCTTCAGTTCGGCTGGATCGGAGACAGGTGCTGCATGGCTGTCGTCAGCTCGTGTCGTGAGATGTTGGGTTAAGTCCCGCAACGAGCGCAACCC</t>
  </si>
  <si>
    <t>Aged_2_95339</t>
  </si>
  <si>
    <t>silva|ASSZ01000038.1073.2613</t>
  </si>
  <si>
    <t>Aged_2_96801;Aged_2_95339;Aged_2_145456;Aged_2_56397;Compost_2_48603</t>
  </si>
  <si>
    <t>GGATTAGATACCCTGGTAGTCCACGCCGTAAACGATGAATGCTAGGTGTTAGGGGTTTCGATACCCTTGGTGCCGAAGTTAACACATTAAGCATTCCGCCTGGGGAGTACGGCCGCAAGGCTGAAACTCAAAGGAATTGACGGGGACCCGCACAAGCAGTGGAGTATGTGGTTTAATTCGAAGCAACGCGAAGAACCTTACCAGGTCTTGACATCCCCCTGACCGGCGCAGAGATGTGCCTTTCCTTCGGGACAGGGGAGACAGGTGGTGCATGGTTGTCGTCAGCTCGTGTCGTGAGATGTTGGGTTAAGTCCCGCAACGAGCGCGACCC</t>
  </si>
  <si>
    <t>GGATTAGATACCCTGGTAGTCCACGCCGTAAACGATGAATGCTAGGTGTTAGGGGTTTCGATACCCTTGGTGCCGAAGTTAACACATTAAGCATTCCGCCTGGGGAGTACGGCCGCAAGGCTGAAACTCAAAGGAATTGACGGGGACCCGCACAAGCAGTGGAGTATGTGGTTTAATTCGAAGCAACGCGAAGAACCTTACCAGGTCTTGACATCCCCCTGACCGGCGCAGAGATGTGCCTTTCCTTCGGGACAGGGGAGACAGGTGGTGCATGGTTGTCGTCAGCTCGTGTCGTGAGATGTTGGGTTAAGTCCCGCAACGAGCGCAACCC</t>
  </si>
  <si>
    <t>Aged_1_48516</t>
  </si>
  <si>
    <t>Anaerocolumna_xylanovorans</t>
  </si>
  <si>
    <t>16SMicrobial|NR_028740.1</t>
  </si>
  <si>
    <t>nt|NR_028740.1</t>
  </si>
  <si>
    <t>Anaerocolumna</t>
  </si>
  <si>
    <t>Aged_3_16857;Aged_1_48516;Aged_3_163405;Aged_4_114134;Aged_3_91304;Aged_1_13149</t>
  </si>
  <si>
    <t>GGATTAGATACCCTGGTAGTCCACGCCGTAAACGATGAATACTAGGTGTCGGGGGTCAAAAGACCTTCGGTGCCGTCGCAAACGCATTAAGTATTCCACCTGGGGAGTACGTTCGCAAGAATGAAACTCAAAGGAATTGACGGGGACCCGCACAAGCGGTGGAGCATGTGGTTTAATTCGAAGCAACGCGAAGAACCTTACCAGGTCTTGACATCCCCCTGACCGGTCCGTAACGGGGCCTTTCCTTCGGGACAGGGGAGACAGGTGGTGCATGGTTGTCGTCAGCTCGTGTCGTGAGATGTTGGGTTAAGTCCCGCAACGAGCGCAACCC</t>
  </si>
  <si>
    <t>GGATTAGATACCCTGGTAGTCCACGCCGTAAACGATGAATACTAGGTGTTGGGGGTCAAAAGACCTTCGGTGCCGTCGCAAACGCATTAAGTATTCCACCTGGGGAGTACGTTCGCAAGAATGAAACTCAAAGGAATTGACGGGGACCCGCACAAGCGGTGGAGCATGTGGTTTAATTCGAAGCAACGCGAAGAACCTTACCAGGTCTTGACATCCCCCTGACCGGTCCGTAACGGGGCCTTTCCTTCGGGACAGGGGAGACAGGTGGTGCATGGTTGTCGTCAGCTCGTGTCGTGAGATGTTGGGTTAAGTCCCGCAACGAGCGCAACCC</t>
  </si>
  <si>
    <t>Aged_2_76185</t>
  </si>
  <si>
    <t>Streptomyces_albus;Streptomyces_almquistii;Streptomyces_flocculus;Streptomyces_gibsonii;Streptomyces_rangoonensis</t>
  </si>
  <si>
    <t>16SMicrobial|NR_025615.1;16SMicrobial|NR_041100.1;16SMicrobial|NR_041110.1;16SMicrobial|NR_041180.1;16SMicrobial|NR_112342.1</t>
  </si>
  <si>
    <t>Streptomyces_albus;Streptomyces_almquistii;Streptomyces_flocculus;Streptomyces_gibsonii;Streptomyces_graminis;Streptomyces_rangoonensis;Streptomyces_rufochromogenes</t>
  </si>
  <si>
    <t>nt|AB184771.1;nt|AJ781366.1;nt|KC462542.1;nt|LC002812.1;nt|NR_041180.1;nt|NR_112342.1;silva|AB184257.1.1475;silva|JNWT01000090.268.1708;silva|LC002812.1.1437</t>
  </si>
  <si>
    <t>GGATTAGATACCCTGGTAGTCCACGCCGTAAACGTTGGGCACTAGGTGTGGGCGGCATTCCACGTCGTCCGTGCCGCAGCTAACGCATTAAGTGCCCCGCCTGGGGAGTACGGCCGCAAGGCTAAAACTCAAAGGAATTGACGGGGGCCCGCACAAGCGGCGGAGCATGTGGCTTAATTCGACGCAACGCGAAGAACCTTACCAAGGCTTGACATACACCGGAAAGCCGTAGAGATACGGCCCCCCTTGTGGTCGGTGTACAGGTGGTGCATGGCTGTCGTCAGCTCGTGTCGTGAGATGTTGGGTTAAGTCCCGCAACGAGCGCAACCC</t>
  </si>
  <si>
    <t>Aged_2_11505</t>
  </si>
  <si>
    <t>Lysinibacillus_odysseyi;Lysinibacillus_parviboronicapiens</t>
  </si>
  <si>
    <t>16SMicrobial|NR_041589.1;16SMicrobial|NR_113881.1</t>
  </si>
  <si>
    <t>Acetobacter_pasteurianus;Lysinibacillus_fusiformis;Lysinibacillus_mangiferihumi;Lysinibacillus_odysseyi;Lysinibacillus_parviboronicapiens;Lysinibacillus_sphaericus;Lysinibacillus_varians;Serratia_marcescens</t>
  </si>
  <si>
    <t>nt|FM178866.1;nt|GU591162.1;nt|JX040446.1;nt|KY515433.1;nt|LN870303.1;nt|MH194203.1;nt|MK373754.1;silva|AB300598.1.1477;silva|AB681147.1.1480;silva|AQPX01000042.62.1623;silva|KY515433.1.1460</t>
  </si>
  <si>
    <t>Litter_1_118702;Aged_2_74301;Aged_2_11505;Aged_1_87688;Aged_4_206309;Compost_1_15542;Aged_3_24726;Aged_1_143135</t>
  </si>
  <si>
    <t>GGATTAGATACCCTGGTAGTCCACGCCGTAAACGATGAGTGCTAGGTGTTAGGGGGTTTCCGCCCCTTAGTGCCGCAGCTAACGCATTAAGCACTCCGCCTGGGGAGTACGGTCGCAAGACTGAAACTCAAAGGAATTGACGGGGGCCCGCACAAGCGGTGGAGCATGTGGTTTAATTCGAAGCAACGCGAAGAACCTTACCAGGTCTTGACATCCCATTGACCACTGTAGAGATACAGTTTTCCCTTCGGGGACAACGGTGACAGGTGGTGCATGGTTGTCGTCAGCTCGTGTCGTGAGATGTTGGGTTAAGTCCCGCAACGAGCGCAACCC</t>
  </si>
  <si>
    <t>GGATTAGATACCCTGGTAGTCCACGCCGTAAACGATGAGTGCTAAGTGTTAGGGGGTTTCCGCCCCTTAGTGCTGCAGCTAACGCATTAAGCACTCCGCCTGGGGAGTACGGTCGCAAGACTGAAACTCAAAGGAATTGACGGGGGCCCGCACAAGCGGTGGAGCATGTGGTTTAATTCGAAGCAACGCGAAGAACCTTACCAGGTCTTGACATCCCATTGACCACTGTAGAGATACAGTTTTCCCTTCGGGGACAACGGTGACAGGTGGTGCATGGTTGTCGTCAGCTCGTGTCGTGAGATGTTGGGTTAAGTCCCGCAACGAGCGCAACCC</t>
  </si>
  <si>
    <t>Aged_1_31084</t>
  </si>
  <si>
    <t>Actinomadura_rubrobrunea</t>
  </si>
  <si>
    <t>16SMicrobial|NR_044543.1</t>
  </si>
  <si>
    <t>Aged_2_49660;Aged_1_31084;Aged_2_104126;Aged_2_33336</t>
  </si>
  <si>
    <t>GGATTAGATACCCTGGTAGTCCACGCCGTAAACGTTGGGCGCTAGGTGTGGGGTTCTTCCACGGGTTCCGCGCCGTAGCTAACGCATTAAGCGCCCCGCCTGGGGAGTACGGCCGCAAGGCTAAAACTCAAAGGAATTGACGGGGGCCCGCACAAGCGGCGGAGCATGTTGCTTAATTCGACGCAACGCGAAGAACCTTACCAAGGCTTGACATCACTCGAAAACCTGCAGAGATGTGGGGTCCTTTTTGGGCGGGTGACAGGTGGTGCATGGCTGTCGTCAGCTCGTGTCGTGAGATGTTGGGTTAAGTCCCGCAACGAGCGCAACCC</t>
  </si>
  <si>
    <t>GGATTAGATACCCTGGTAGTCCACGCCGTAAACGTTGGGCGCTAGGTGTGGGGTTCTTCCACGGATTCCGCGCCGTAGCTAACGCATTAAGCGCCCCGCCTGGGGAGTACGGCCGCAAGGCTAAAACTCAAAGGAATTGACGGGGGCCCGCACAAGCGGCGGAGCATGTTGCCTAATTCGACGCAACGCGAAGAACCTTACCAAGGCTTGACATCACTCGAAAACCTGCAGAGATGTGGGGTCCTTTTTGGGCGGGTGACAGGTGGTGCATGGCTGTCGTCAGCTCGTGTCGTGAGATGTTGGGTTAAGTCCCGCAACGAGCGCAACCC</t>
  </si>
  <si>
    <t>Aged_1_2314</t>
  </si>
  <si>
    <t>Symbiobacterium_terraclitae</t>
  </si>
  <si>
    <t>16SMicrobial|NR_134209.1</t>
  </si>
  <si>
    <t>nt|NR_134209.1;silva|AB455239.1.1454</t>
  </si>
  <si>
    <t>Aged_2_72497;Aged_1_57200;Aged_2_147585;Compost_3_53161;Aged_1_2314;Aged_2_104167</t>
  </si>
  <si>
    <t>GGCTTAGATACCCTGGTAGTCCTAGCCGTAAACGATGAGTGCTATGTGTGAGGGGTATCGACCCCCCTCGTGCAGGAGTTAACGCAATAAGCACTCCGCCTGGGGAGTACGGCCGCAAGGTTGAAACTCAAAGGAATTGACGGGGGCCCGCACAAGCAGCGGAGCATGTGGTTTAATTCGAAGCAACGCGTAGAACCTTACCAGGGCTTGACATCCACCGAACCCTGTAGAAATACGGGGGTGCCCTCTTCGAGGGAGCGGTGAGACAGGTGGTGCATGGTTGTCGTCAGCTCGTGTCGTGAGATGTTGGGTTAAGTCCCGCAACGAGCGCAACCC</t>
  </si>
  <si>
    <t>GGATTAGATACCCTGGTAGTCCTAGCCGTAAACGATGAGTGCTATGTGTGAGGGGTATCGACCCCCCTCGTGCAGGAGTTAACGCAATAAGCACTCCGCCTGGGGAGTACGGCCGCAAGGTTGAAACTCAAAGGAATTGACGGGGGCCCGCACAAGCAGCGGAGCATGTGGTTTAATTCGAAGCAACGCGTAGAACCTTACCAGGGCTTGACATCCACCGAACCCTGTAGAAATACGGGGGTGCCCTCTTCGAGGGAGCGGTGAGACAGGTGGTGCATGGTTGTCGTCAGCTCGTGTCGTGAGATGTTGGGTTAAGTCCCGCAACGAGCGCAACCC</t>
  </si>
  <si>
    <t>Aged_1_108322</t>
  </si>
  <si>
    <t>silva|BCQU01000204.8.1514</t>
  </si>
  <si>
    <t>Aged_1_116314;Aged_1_108322;Aged_1_125014;Aged_4_16926;Aged_3_41468</t>
  </si>
  <si>
    <t>GGATTAGATACCCTGGTAGTCCACGCCGTAAACGTTGGGCGCTAGGTGTGGGGTTCTTCCACGGATTCCGCGCCGTAGCTAACGCATTAAGCGCCCCGCCTGGGGAGTACGGCCGCAAGGCTAAAACTCAAAGGAATTGACGGGGGCCCGCACAAGCGGCGGAGCATGTTGCTTAATTCGACGCAACGCGAAGAACCTTACCAAGGCTTGACATCACTCGAAAACCTGCAGAGATGTGGGGTCCTTTTTGGGCGGGTGACAGGTGGTGCATGGCTGTCGTCAGCTCGTGTCGTGAGATGTTGGGTTAAGTCCCGCAACGAGCGCAACCC</t>
  </si>
  <si>
    <t>Aged_1_45653</t>
  </si>
  <si>
    <t>Bacillus_ginsengihumi</t>
  </si>
  <si>
    <t>16SMicrobial|NR_041378.1</t>
  </si>
  <si>
    <t>Bacillales_ginsengihumi;Bacillus_ginsengihumi</t>
  </si>
  <si>
    <t>nt|FJ357590.1;silva|AB245378.1.1499;silva|KX084801.1.781</t>
  </si>
  <si>
    <t>Aged_1_45653;Compost_2_52776;Aged_2_119195;Aged_1_56585</t>
  </si>
  <si>
    <t>GGATTAGATACCCTGGTAGTCCACGCCGTAAACGATGAGTGCTAAGTGTTAGAGGGTTTCCGCCCTTTAGTGCTGCAGCTAACGCATTAAGCACTCCGCCTGGGGAGTACGACCGCAAGGTTGAAACTCAAAGGAATTGACGGGGGCCCGCACAAGCGGTGGAGCATGTGGTTTAATTCGAAGCAACGCGAAGAACCTTACCAGGTCTTGACATCCTCTGACCTCCCTAGAGATAGGGCCTTCCCCTTCGGGGGACAGAGTGACAGGTGGTGCATGGTTGTCGTCAGCTCGTGTCGTGAGATGTTGGGTTAAGTCCCGCAACGAGCGCAACCC</t>
  </si>
  <si>
    <t>Aged_3_10836</t>
  </si>
  <si>
    <t>Pseudoclavibacter_endophyticus</t>
  </si>
  <si>
    <t>16SMicrobial|NR_148777.1</t>
  </si>
  <si>
    <t>Pseudoclavibacter_MS</t>
  </si>
  <si>
    <t>Pseudoclavibacter_chungangensis;Pseudoclavibacter_endophyticus</t>
  </si>
  <si>
    <t>nt|KF876892.1;nt|NR_148777.1;silva|KF876892.1.1425;silva|KP721484.1.1490</t>
  </si>
  <si>
    <t>Litter_1_101133;Aged_3_14815;Aged_3_10836;Litter_1_105269;Litter_1_103504</t>
  </si>
  <si>
    <t>GGATTAGATACCCTGGTAGTCCATGCCGTAAACGTTGGGCGCTAGATGTGGGGACCTTTCCACGGTTTCCGTGTCGTAGCTAACGCATTAAGCGCCCCGCCTGGGGAGTACGGCCGCAAGGCTAAAACTCAAAGGAATTGACGGGGGCCCGCACAAGCGGCGGAGCATGCGGATTAATTCGATGCAACGCGAAGAACCTTACCAAGGCTTGACATATACCGGAAACGGCCAGAGATGGTCGCCCCCTTGTGGTCGGTATACAGGTGGTGCATGGTTGTCGTCAGCTCGTGTCGTGAGATGTTGGGTTAAGTCCCGCAACGAGCGCGACCC</t>
  </si>
  <si>
    <t>GGATTAGATACCCTGGTAGTCCATGCCGTAAACGTTGGGCGCTAGATGTGGGGACCTTTCCACGGTTTCCGTGTCGTAGCTAACGCATTAAGCGCCCCGCCTGGGGAGTACGGCCGCAAGGCTAAAACTCAAAGGAATTGACGGGGGCCCGCACAAGCGGCGGAGCATGCGGATTAATTCGATGCAACGCGAAGAACCTTACCAAGGCTTGACATATACCGGAAACGGCCAGAGATGGTCGCCCCCTTGTGGTCGGTATACAGGTGGTGCATGGTTGTCGTCAGCTCGTGTCGTGAGATGTTGGGTTAAGTCCCGCAACGAGCGCAACCC</t>
  </si>
  <si>
    <t>Litter_1_13633</t>
  </si>
  <si>
    <t>Devosia_ginsengisoli</t>
  </si>
  <si>
    <t>nt|AB271045.1</t>
  </si>
  <si>
    <t>Aged_4_178786;Litter_1_110675;Litter_1_13633;Litter_1_138614;Aged_3_74330;Aged_1_157191</t>
  </si>
  <si>
    <t>GGATTAGATACCCTGGTAGTCCACGCCGTAAACTATGAGAGCTAGCCGTTGGGGGATTTATCCTTCAGTGGCGCAGCTAACGCATTAAGCTCTCCGCCTGGGGAGTACGGTCGCAAGATTAAAACTCAAAGGAATTGACGGGGGCCCGCACAAGCGGTGGAGCATGTGGTTTAATTCGAAGCAACGCGAAGAACCTTACCAGCCCTTGACATGGTCGGACGGTTACCAGAGATGGTTTCCTTCACTTCGGTGACTGACACACAGGTGCTGCATGGCTGTCGTCAGCTCGTGTCGTGAGATGTTGGGTTAAGTCCCGCAACGAGCGCAACCC</t>
  </si>
  <si>
    <t>GGATTAGATACCCTGGTAGTCCACGCCGTAAACTATGAGAGCTAGCCGTTGGAGGATTTATCCTTCAGTGGCGCAGCTAACGCATTAAGCTCTCCGCCTGGGGAGTACGGTCGCAAGATTAAAACTCAAAGGAATTGACGGGGGCCCGCACAAGCGGTGGAGCATGTGGTTTAATTCGAAGCAACGCGAAGAACCTTACCAGCCCTTGACATGGTCGGACGGTTACCAGAGATGGTTTCCTTCACTTCGGTGACTGACACACAGGTGCTGCATGGCTGTCGTCAGCTCGTGTCGTGAGATGTTGGGTTAAGTCCCGCAACGAGCGCAACCC</t>
  </si>
  <si>
    <t>Aged_1_102212</t>
  </si>
  <si>
    <t>Bacillus_depressus;Bacillus_niacini</t>
  </si>
  <si>
    <t>16SMicrobial|NR_024695.1;16SMicrobial|NR_146034.1</t>
  </si>
  <si>
    <t>Bacillales_arbutinivorans;Bacillales_bataviensis;Bacillales_drentensis;Bacillales_niacini;Bacillales_novalis;Bacillus_arbutinivorans;Bacillus_bataviensis;Bacillus_depressus;Bacillus_dielmoensis;Bacillus_drentensis;Bacillus_mesonae;Bacillus_niacini;Bacillus_novalis;Bacillus_pocheonensis;Bacillus_soli</t>
  </si>
  <si>
    <t>nt|AB738789.1;nt|CP022572.1;nt|EU334358.1;nt|FJ232486.1;nt|HG315676.1;nt|HQ857753.1;nt|JN700154.1;nt|JQ833351.1;nt|KX396554.1;nt|NR_146034.1;silva|AB021194.1.1526;silva|AY167817.1.1338;silva|CCAD010000001.1.1318;silva|DI339172.177.1671;silva|FJ232486.1.784;silva|HQ857753.1.1454;silva|JN700154.1.1393;silva|JQ833351.1.567;silva|KC854896.1.1483;silva|KM401867.1.1070;silva|KP259553.1.1459</t>
  </si>
  <si>
    <t>Aged_1_61814;Aged_2_50855;Aged_1_102212;Aged_1_53631</t>
  </si>
  <si>
    <t>GGCTTAGATACCCTGGTAGTCCACGCCGTAAACGATGAGTGCTAAGTGTTAGAGGGTTTCCGCCCTTTAGTGCTGCAGCTAACGCATTAAGCACTCCGCCTGGGGAGTACGGCCGCAAGGCTGAAACTCAAAGGAATTGACGGGGGCCCGCACAAGCGGTGGAGCATGTGGTTTAATTCGAAGCAACGCGAAGAACCTTACCAGGTCTTGACATCCTCTGACACTCCTAGAGATAGGACTTTCCCCTTCGGGGGACAGAGTGACAGGTGGTGCATGGTTGTCGTCAGCTCGTGTCGTGAGATGTTGGGTTAAGTCCCGCAACGAGCGCAACCC</t>
  </si>
  <si>
    <t>Bacillus_trypoxylicola_1</t>
  </si>
  <si>
    <t>Aged_2_51966</t>
  </si>
  <si>
    <t>Bacillus_trypoxylicola</t>
  </si>
  <si>
    <t>16SMicrobial|NR_114174.1</t>
  </si>
  <si>
    <t>nt|KU179442.1</t>
  </si>
  <si>
    <t>99.7/100.0</t>
  </si>
  <si>
    <t>Aged_1_75536;Aged_2_51966;Aged_3_8557</t>
  </si>
  <si>
    <t>GGATTAGATACCCTGGTAGTCCACGCCGTAAACGATGAGTGCTAGGTGTTAGGGGTTTCGATGCCCTTAGTGCCGAAGTAAACACATTAAGCACTCCGCCTGGGGAGTACGGCCGCAAGGCTGAAACTCAAAGGAATTGACGGGGGCCCGCACAAGCAGTGGAGCATGTGGTTTAATTCGAAGCAACGCGAAGAACCTTACCAGGTCTTGACATCCTTTGACCACCCTAGAGATAGGGCTTTCCCCTTCGGGGGACAAAGTGACAGGTGGTGCATGGTTGTCGTCAGCTCGTGTCGTGAGATGTTGGGTTAAGTCCCGCAACGAGCGCGACCC</t>
  </si>
  <si>
    <t>GGATTAGATACCCTGGTAGTCCACGCCGTAAACGATGAGTGCTAGGTGTTAGGGGTTTCGATGCCCTTAGTGCCGAAGTTAACACATTAAGCACTCCGCCTGGGGAGTACGGCCGCAAGGCTGAAACTCAAAGGAATTGACGGGGGCCCGCACAAGCAGTGGAGCATGTGGTTTAATTCGAAGCAACGCGAAGAACCTTACCAGGTCTTGACATCCTTTGACCACCCTAGAGATAGGGCTTTCCCCTTCGGGGGACAAAGTGACAGGTGGTGCATGGTTGTCGTCAGCTCGTGTCGTGAGATGTTGGGTTAAGTCCCGCAACGAGCGCAACCC</t>
  </si>
  <si>
    <t>Aged_1_153048</t>
  </si>
  <si>
    <t>Bacillus_drentensis;Bacillus_firmus;Bacillus_infantis;Bacillus_oceanisediminis</t>
  </si>
  <si>
    <t>16SMicrobial|NR_025842.1;16SMicrobial|NR_043267.1;16SMicrobial|NR_117285.1;16SMicrobial|NR_118438.1</t>
  </si>
  <si>
    <t>Acinetobacter_rhizosphaerae;Bacillales_firmus;Bacillales_infantis;Bacillales_oceanisediminis;Bacillales_thuringiensis;Bacillus_cereus;Bacillus_drentensis;Bacillus_firmis;Bacillus_firmus;Bacillus_foraminis;Bacillus_hwajinpoensis;Bacillus_infantis;Bacillus_megaterium;Bacillus_oceanisediminis;Paenibacillus_mucilaginosus;Stenotrophomonas_maltophilia</t>
  </si>
  <si>
    <t>nt|CP015506.1;nt|KP992901.1;nt|KR091843.1;nt|KT000267.1;nt|KY580794.1;nt|KY580802.1;nt|KY689040.1;nt|MF351825.1;nt|MG234284.1;nt|MG733542.1;nt|MG733584.1;silva|AJ491843.1.1516;silva|CP015506.103466.105020;silva|EU624421.1.1511;silva|JN559893.1.730;silva|KC734537.1.1494;silva|KC751070.1.1462;silva|KC843346.1.1386;silva|KJ000207.1.1301;silva|LT844644.1.1321</t>
  </si>
  <si>
    <t>Aged_1_153048;Aged_4_175084;Aged_2_137831</t>
  </si>
  <si>
    <t>GGATTAGATACCCTGGTAGTCCACGCCGTAAACGATGAGTGCTAAGTGTTAGAGGGTTTCCGCCCTTTAGTGCTGCAGCAAACGCATTAAGCACTCCGCCTGGGGAGTACGGCCGCAAGGCTGAAACTCAAAGGAATTGACGGGGGCCCGCACAAGCGGTGGAGCATGTGGTTTAATTCGAAGCAACGCGAAGAACCTTACCAGGTCTTGACATCTCCTGACAACCCTAGAGATAGGGCGTTCCCCTTCGGGGGACAGGATGACAGGTGGTGCATGGTTGTCGTCAGCTCGTGTCGTGAGATGTTGGGTTAAGTCCCGCAACGAGCGCAACCC</t>
  </si>
  <si>
    <t>Aged_1_94939</t>
  </si>
  <si>
    <t>Aerococcus_urinaeequi</t>
  </si>
  <si>
    <t>16SMicrobial|NR_043443.1</t>
  </si>
  <si>
    <t>Aerococcus_urinae;Aerococcus_urinaeequi;Aerococcus_viridans;Enterococcus_italicus</t>
  </si>
  <si>
    <t>nt|AB680259.1;nt|AB680271.1;nt|KC634299.1;nt|KY608156.1;silva|ADNT01000041.30.1567;silva|CP013988.1362826.1364383;silva|KC634299.1.1225</t>
  </si>
  <si>
    <t>Litter_1_22430;Litter_2_101642;Aged_1_94939;Aged_4_79655;Litter_2_89096;Aged_2_146046;Litter_1_146802</t>
  </si>
  <si>
    <t>GGATTAGATACCCTGGTAGTCCACGCCGTAAACGATGAGTGCTAGGTGTTGGAGGGTTTCCGCCCTTCAGTGCCGCAGTTAACGCATTAAGCACTCCGCCTGGGGAGTACGACCGCAAGGTTGAAACTCAAAGGAATTGACGGGGACCCGCACAAGCGGTGGAGCATGTGGTTTAATTCGAAGCAACGCGAAGAACCTTACCAAGTCTTGACATCCTTTGACCACCCTAGAGATAGGGCTTTCCCTTCGGGGACAAAGTGACAGGTGGTGCATGGTTGTCGTCAGCTCGTGTCGTGAGATGTTGGGTTAAGTCCCGCAACGAGCGCAACCC</t>
  </si>
  <si>
    <t>Corynebacterium_crudilactis_1</t>
  </si>
  <si>
    <t>Litter_1_54851</t>
  </si>
  <si>
    <t>Corynebacterium_crudilactis</t>
  </si>
  <si>
    <t>16SMicrobial|NR_153680.1</t>
  </si>
  <si>
    <t>Corynebacterium_crudilactis;Corynebacterium_glutamicum</t>
  </si>
  <si>
    <t>nt|CP015622.1;silva|CP015622.1431829.1433361;silva|FUIB01000042.411.1877</t>
  </si>
  <si>
    <t>Litter_1_54851;Litter_1_131865;Litter_1_18885</t>
  </si>
  <si>
    <t>GGATTAGATACCCTGGTAGTCCATGCCGTAAACGGTGGGCGCTAGGTGTAGGGGACTTCCACGTCTTCTGTGCCGCAGCTAACGCATTAAGCGCCCCGCCTGGGGAGTACGGCCGCAAGGCTAAAACTCAAAGGAATTGACGGGGGCCCGCACAAGCGGCGGAGCATGTGGATTAATTCGATGCAACGCGAAGAACCTTACCTGGGCTTGACATGGACCGGATCGGCGTAGAGATACGTTTTCCCTTGTGGTCGGTTCACAGGTGGTGCATGGTTGTCGTCAGCTCGTGTCGTGAGATGTTGGGTTAAGTCCCGCAACGAGCGCAACCC</t>
  </si>
  <si>
    <t>Filomicrobium_insigne_1</t>
  </si>
  <si>
    <t>Aged_4_102558</t>
  </si>
  <si>
    <t>Filomicrobium_insigne</t>
  </si>
  <si>
    <t>16SMicrobial|NR_044095.1</t>
  </si>
  <si>
    <t>Filomicrobium_MS</t>
  </si>
  <si>
    <t>Filomicrobium_insigne;Filomicrobium_marinum</t>
  </si>
  <si>
    <t>nt|LN829118.1;nt|NR_044095.1</t>
  </si>
  <si>
    <t>Filomicrobium</t>
  </si>
  <si>
    <t>Litter_2_42348;Aged_4_102558;Aged_4_191055;Aged_1_139608;Aged_2_135615</t>
  </si>
  <si>
    <t>GGATTAGATACCCTGGTAGTCCACGCCGTAAACGATGGATGCTAGCCGTCGGCAAGCTTGCTTGTCGGTGGCGCAGCTAACGCATTAAGCATCCCGCCTGGGGAGTACGGTCGCAAGATTAAAACTCAAAGGAATTGACGGGGGCCCGCACAAGCGGTGGAGCATGTGGTTTAATTCGATGCAACGCGAAGAACCTTACCAGCTCTTGACATTTCCTGACTGTTTCCAGAGATGGATTCGTCCCAGCAATGGGCAGGAGGACAGGTGCTGCATGGCTGTCGTCAGCTCGTGTCGTGAGATGTTGGGTTAAGTCCCGCAACGAGCGCAACCC</t>
  </si>
  <si>
    <t>GGATTAGATACCCTGGTAGTCCACGCCGTAAACGATGGATGCTAGCCGTCGGCAAGCTTGCTTGTCGGTGGCGCAGCTAACGCATTAAGCATCCCGCCTGGGGAGTACGGCCGCAAGGTTAAAACTCAAAGGAATTGACGGGGGCCCGCACAAGCGGTGGAGCATGTGGTTTAATTCGATGCAACGCGAAGAACCTTACCAGCTCTTGACATTTCCTGACTGTTTCCAGAGATGGATTCGTCCCAGCAATGGGCAGGAGGACAGGTGCTGCATGGCTGTCGTCAGCTCGTGTCGTGAGATGTTGGGTTAAGTCCCGCAACGAGCGCAACCC</t>
  </si>
  <si>
    <t>Oceanobacillus_caeni_1</t>
  </si>
  <si>
    <t>Aged_4_127623</t>
  </si>
  <si>
    <t>Oceanobacillus_caeni</t>
  </si>
  <si>
    <t>16SMicrobial|NR_041533.1</t>
  </si>
  <si>
    <t>Aged_4_127623;Aged_2_97241;Aged_1_29500</t>
  </si>
  <si>
    <t>GGATTAGATACCCTGGTAGTCCACGCCGTAAACGATGAGTGCTAGGTGTTAGGGGGTTTCCGCCCCTTAGTGCTGAAGTTAACGCATTAAGCACTCCGCCTGGGGAGTACGGCCGCAAGGCTGAAACTCAAAAGAATTGACGGGGACCCGCACAAGCGGTGGAGCATGTGGTTTAATTCGAAGCAACGCGAAGAACCTTACCAGGTCTTGACATCCTTTCGACCTCCCTAGAGATAGGGATTCCCCTTCGGGGGCGAAAGTGACAGGTGGTGCATGGTTGTCGTCAGCTCGTGTCGTGAGATGTTGGGTTAAGTCCCGCAACGAGCGCGACCC</t>
  </si>
  <si>
    <t>GGATTAGATACCCTGGTAGTCCACGCCGTAAACGATGAGTGCTAGGTGTTAGGGGGTTTCCGCCCCTTAGTGCTGAAGTTAACGCATTAAGCACTCCGCCTGGGGAGTACGGCCGCAAGGCTGAAACTCAAAAGAATTGACGGGGACCCGCACAAGCGGTGGAGCATGTGGTTTAATTCGAAGCAACGCGAAGAACCTTACCAGGTCTTGACATCCTTTCGACCTCCCTAGAGATAGGGATTTCCCTTCGGGGACGAAAGTGACAGGTGGTGCATGGTTGTCGTCAGCTCGTGTCGTGAGATGTTGGGTTAAGTCCCGCAACGAGCGCAACCC</t>
  </si>
  <si>
    <t>Aged_1_12649</t>
  </si>
  <si>
    <t>Herbinix_luporum</t>
  </si>
  <si>
    <t>16SMicrobial|NR_152095.1</t>
  </si>
  <si>
    <t>nt|LN879430.1;silva|LN879430.108521.110041</t>
  </si>
  <si>
    <t>Aged_3_3310;Aged_3_19880;Aged_2_114797;Aged_1_12649;Aged_2_33745;Aged_4_124691;Aged_1_24283</t>
  </si>
  <si>
    <t>GGATTAGATACCCTGGTAGTCCACGCCGTAAACGATGAATACTAGGTGTCGGGGAGCAAAAGCTCTTCGGTGCCGTCGCAAACGCATTAAGTATTCCACCTGGGGAGTACGTTCGCAAGAATGAAACTCAAAGGAATTGACGGGGACCCGCACAAGCGGTGGAGCATGTGGTTTAATTCGAAGCAACGCGAAGAACCTTACCAGGCCTTGACATCCCATTGACCGGTCCTTAACCGGACCTTTCCTTCGGGACAATGGAGACAGGTGGTGCATGGTTGTCGTCAGCTCGTGTCGTGAGATGTTGGGTTAAGTCCCGCAACGAGCGCGACCC</t>
  </si>
  <si>
    <t>GGATTAGATACCCTGGTAGTCCACGCCGTAAACGATGAATACTAGGTGTCGGGGAGCAAAAGCTCTTCGGTGCCGTCGCAAACGCATTAAGTATTCCACCTGGGGAGTACGTTCGCAAGAATGAAACTCAAAGGAATTGACGGGGACCCGCACAAGCGGTGGAGCATGTGGTTTAATTCGAAGCAACGCGAAGAACCTTACCAGGCCTTGACATCCCATTGACCGGTCCTTAACCGGACCTTTCCTTCGGGACAATGGAGACAGGTGGTGCATGGTTGTCGTCAGCTCGTGTCGTGAGATGTTGGGTTAAGTCCCGCAACGAGCGCAACCC</t>
  </si>
  <si>
    <t>Aged_3_78325</t>
  </si>
  <si>
    <t>Dietzia_alimentaria;Dietzia_kunjamensis;Dietzia_maris</t>
  </si>
  <si>
    <t>16SMicrobial|NR_037025.1;16SMicrobial|NR_116684.1;16SMicrobial|NR_117306.1</t>
  </si>
  <si>
    <t>Dietzia_MS</t>
  </si>
  <si>
    <t>Dietzia_alimentaria;Dietzia_cercidiphylli;Dietzia_kunjamensis;Dietzia_lutea;Dietzia_maris;Dietzia_schimae</t>
  </si>
  <si>
    <t>nt|AB211025.1;nt|KF025974.1;nt|KF876894.1;nt|KR856342.1;nt|NR_116684.1;nt|NR_117306.1;silva|AB211025.1.1507;silva|AGFF01000033.3677.5176;silva|FJ468332.1.1439;silva|HQ259254.1.1439;silva|KF025974.1.1143;silva|KF876894.1.1420</t>
  </si>
  <si>
    <t>Dietziaceae</t>
  </si>
  <si>
    <t>Dietzia</t>
  </si>
  <si>
    <t>Aged_3_51716;Aged_3_80082;Aged_3_135891;Aged_3_78325</t>
  </si>
  <si>
    <t>GGCTTAGATACCCTGGTAGTCCATGCCGTAAACGGTGGGCGCTAGGTGTGGGGTCCTTCCACGGACTCCGTGCCGTAGCTAACGCATTAAGCGCCCCGCCTGGGGAGTACGGCCGCAAGGCTAAAACTCAAAGGAATTGACGGGGGCCCGCACAAGCGGCGGAGCATGTGGATTAATTCGATGCAACGCGAAGAACCTTACCTAGGCTTGACATATACAGGACGACGGCAGAGATGTCGTTTCCCTTGTGGCTTGTATACAGGTGGTGCATGGTTGTCGTCAGCTCGTGTCGTGAGATGTTGGGTTAAGTCCCGCAACGAGCGCGACCC</t>
  </si>
  <si>
    <t>GGATTAGATACCCTGGTAGTCCATGCCGTAAACGGTGGGCGCTAGGTGTGGGGTCCTTCCACGGACTCCGTGCCGTAGCTAACGCATTAAGCGCCCCGCCTGGGGAGTACGGCCGCAAGGCTAAAACTCAAAGGAATTGACGGGGGCCCGCACAAGCGGCGGAGCATGTGGATTAATTCGATGCAACGCGAAGAACCTTACCTAGGCTTGACATATACAGGACGACGGCAGAGATGTCGTTTCCCTTGTGGCTTGTATACAGGTGGTGCATGGTTGTCGTCAGCTCGTGTCGTGAGATGTTGGGTTAAGTCCCGCAACGAGCGCAACCC</t>
  </si>
  <si>
    <t>Aged_2_118483</t>
  </si>
  <si>
    <t>nt|KX826985.1</t>
  </si>
  <si>
    <t>Aged_1_18592;Aged_4_101579;Aged_2_118483;Aged_2_135281</t>
  </si>
  <si>
    <t>GGCTTAGATACCCTGGTAGTCCACGCCGTAAACGATGAATGCTAGGTGTTAGGGGTTTCGATACCCTTGGTGCCGAAGTTAACACATTAAGCATTCCGCCTGGGGAGTACGGCCGCAAGGCTGAAACTCAAAGGAATTGACGGGGACCCGCACAAGCAGTGGAGTATGTGGTTTAATTCGAAGCAACGCGAAGAACCTTACCAGGTCTTGACATCCCCCTGACCGGTGCAGAGATGTGCCTTTCCTTCGGGACAGGGGAGACAGGTGGTGCATGGTTGTCGTCAGCTCGTGTCGTGAGATGTTGGGTTAAGTCCCGCAACGAGCGCAACCC</t>
  </si>
  <si>
    <t>GGATTAGATACCCTGGTAGTCCACGCCGTAAACGATGAATGCTAGGTGTTAGGGGTTTCGATACCCTTGGTGCCGAAGTTAACACATTAAGCATTCCGCCTGGGGAGTACGGCCGCAAGGCTGAAACTCAAAGGAATTGACGGGGACCCGCACAAGCAGTGGAGTATGTGGTTTAATTCGAAGCAACGCGAAGAACCTTACCAGGTCTTGACATCCCCCTGACCGGTNCAGAGATGTGCCTTTCCTTCGGGACAGGGGAGACAGGTGGTGCATGGTTGTCGTCAGCTCGTGTCGTGAGATGTTGGGTTAAGTCCCGCAACGAGCGCAACCC</t>
  </si>
  <si>
    <t>Aged_3_177497</t>
  </si>
  <si>
    <t>Streptomyces_capillispiralis;Streptomyces_carpinensis;Streptomyces_cellulosae;Streptomyces_fimbriatus;Streptomyces_gancidicus;Streptomyces_pseudogriseolus;Streptomyces_werraensis</t>
  </si>
  <si>
    <t>16SMicrobial|NR_041157.1;16SMicrobial|NR_041158.1;16SMicrobial|NR_043364.1;16SMicrobial|NR_043815.1;16SMicrobial|NR_043835.1;16SMicrobial|NR_112390.1;16SMicrobial|NR_115459.1</t>
  </si>
  <si>
    <t>Streptomyces_angustmyceticus;Streptomyces_atrovirens;Streptomyces_caelestis;Streptomyces_capillispiralis;Streptomyces_carpinensis;Streptomyces_cellulosae;Streptomyces_cyaneus;Streptomyces_fimbriatus;Streptomyces_flavomacrosporus;Streptomyces_fumanus;Streptomyces_gancidicus;Streptomyces_geysiriensis;Streptomyces_heilongjiangensis;Streptomyces_macrosporeus;Streptomyces_malachiticus;Streptomyces_naganishii;Streptomyces_noursei;Streptomyces_pluricolorescens;Streptomyces_pseudogriseolus;Streptomyces_rubiginosus;Streptomyces_sahachiroi;Streptomyces_speibonae;Streptomyces_stramineus;Streptomyces_thermocarboxydus;Streptomyces_thermodiastaticus;Streptomyces_vinaceus;Streptomyces_werraensis</t>
  </si>
  <si>
    <t>nt|AB184151.1;nt|AB184454.2;nt|AB184540.1;nt|AB184548.1;nt|AB184569.1;nt|AB562483.1;nt|AJ508062.1;nt|AY232254.1;nt|AY999907.1;nt|EU570375.1;nt|EU570430.1;silva|AB184151.1.1430;silva|AB184232.1.1477;silva|AB184265.1.1479;silva|AB184381.1.1474;silva|AB184454.1.1476;silva|AB184540.1.1477;silva|AB184548.1.1476;silva|AB184569.1.1439;silva|AB184574.1.1476;silva|AB184577.1.1469;silva|AB184659.1.1463</t>
  </si>
  <si>
    <t>Middle_1_2847;Aged_3_177497</t>
  </si>
  <si>
    <t>GGCTTAGATACCCTGGTAGTCCACGCCGTAAACGGTGGGCACTAGGTGTGGGCGACATTCCACGTCGTCCGTGCCGCAGCTAACGCATTAAGTGCCCCGCCTGGGGAGTACGGCCGCAAGGCTAAAACTCAAAGGAATTGACGGGGGCCCGCACAAGCGGCGGAGCATGTGGCTTAATTCGACGCAACGCGAAGAACCTTACCAAGGCTTGACATACACCGGAAAACCCTGGAGACAGGGTCCCCCTTGTGGTCGGTGTACAGGTGGTGCATGGCTGTCGTCAGCTCGTGTCGTGAGATGTTGGGTTAAGTCCCGCAACGAGCGCAACCC</t>
  </si>
  <si>
    <t>GGATTAGATACCCTGGTAGTCCACGCCGTAAACGGTGGGCACTAGGTGTGGGCGACATTCCACGTCGTCCGTGCCGCAGCTAACGCATTAAGTGCCCCGCCTGGGGAGTACGGCCGCAAGGCTAAAACTCAAAGGAATTGACGGGGGCCCGCACAAGCGGCGGAGCATGTGGCTTAATTCGACGCAACGCGAAGAACCTTACCAAGGCTTGACATACACCGGAAAACCCTGGAGACAGGGTCCCCCTTGTGGTCGGTGTACAGGTGGTGCATGGCTGTCGTCAGCTCGTGTCGTGAGATGTTGGGTTAAGTCCCGCAACGAGCGCAACCC</t>
  </si>
  <si>
    <t>Aged_1_114927</t>
  </si>
  <si>
    <t>Bacillus_maritimus</t>
  </si>
  <si>
    <t>16SMicrobial|NR_156041.1</t>
  </si>
  <si>
    <t>Bacillales_foraminis;Bacillales_jeotgali;Bacillales_maritimus;Bacillales_subterraneus;Bacillus_foraminis;Bacillus_jeotgali;Bacillus_maritimus;Bacillus_subterraneus</t>
  </si>
  <si>
    <t>nt|HM854268.1;nt|KU983819.1;nt|KY202701.1;nt|NR_156041.1;silva|HM854268.1.1416;silva|KP317497.1.1515;silva|KU983819.1.1448;silva|KY202701.1.1325;silva|LT714151.1.1359</t>
  </si>
  <si>
    <t>Aged_1_114927;Aged_1_120810</t>
  </si>
  <si>
    <t>GGATTAGATACCCTGGTAGTCCACGCCGTAAACGATGAGTGCTAAGTGTTAGAGGGTTTCCGCCCTTTAGTGCTGCAGCAAACGCATTAAGCACTCCGCCTGGGGAGTACGGCCGCAAGGCTGAAACTCAAAGGAATTGACGGGGGCCCGCACAAGCGGTGGAGCATGTGGTTTAATTCGAAGCAACGCGAAGAACCTTACCAGGTCTTGACATCCTCTGACACCTCTGGAGACAGAGCTTTCCCCTTCGGGGGACAGAGTGACAGGTGGTGCATGGTTGTCGTCAGCTCGTGTCGTGAGATGTTGGGTTAAGTCCCGCAACGAGCGCAACCC</t>
  </si>
  <si>
    <t>Aged_1_135513</t>
  </si>
  <si>
    <t>Bacillus_infernus</t>
  </si>
  <si>
    <t>16SMicrobial|NR_027227.1</t>
  </si>
  <si>
    <t>Bacillales_infernus;Bacillus_infernus</t>
  </si>
  <si>
    <t>nt|KT351638.1;silva|KT351638.1.1083</t>
  </si>
  <si>
    <t>Aged_1_135513;Aged_1_2201;Aged_1_154257;Aged_1_81395</t>
  </si>
  <si>
    <t>GGATTAGATACCCTGGTAGTCCACGCCGTAAACGATGAGTGCTAAGTGTTAGAGGGTTTCCGCCCTTTAGTGCTGCAGCTAACGCATTAAGCACTCCGCCTGGGGAGTACGGCCGCAAGGCTGAAACTCAAAGGAATTGACGGGGGCCCGCACAAGCGGTGGAGCATGTGGTTTAATTCGAAGCAACGCGAAGAACCTTACCAGGTCTTGACATCCTCTGACCATCCTGGAGACAGGACCTTCCCCTTCGGGGGACAGAGTGACAGGTGGTGCATGGTTGTCGTCAGCTCGTGTCGTGAGATGTTGGGTTAAGTCCCGCAACGAGCGCAACCC</t>
  </si>
  <si>
    <t>Aged_3_105092</t>
  </si>
  <si>
    <t>Parageobacillus_thermoglucosidans</t>
  </si>
  <si>
    <t>16SMicrobial|NR_043022.2</t>
  </si>
  <si>
    <t>Geobacillus_stearothermophilus;Parageobacillus_thermoglucosidans</t>
  </si>
  <si>
    <t>nt|AB682662.1;nt|AY608989.1;silva|AY608989.1.1562</t>
  </si>
  <si>
    <t>Compost_2_131491;Aged_3_105092;Aged_2_107736</t>
  </si>
  <si>
    <t>GGATTAGATACCCTGGTAGTCCACGCCGTAAACGATGAGTGCTAAGTGTTAGAGGGGTTATTCCCTTTAGTGCTGTAGCTAACGCGTTAAGCACTCCGCCTGGGGAGTACGGCCGCAAGGCTGAAACTCAAAGGAATTGACGGGGGCCCGCACAAGCGGTGGAGCATGTGGTTTAATTCGAAGCAACGCGAAGAACCTTACCAGGTCTTGACATCCCCTGACAACCCTGGAGACAGGGCGTTCCTCCCTTGCGGGAGGACAGGGTGACAGGTGGTGCATGGTTGTCGTCAGCTCGTGTCGTGAGATGTTGGGTTAAGTCCCGCAACGAGCGCGACCC</t>
  </si>
  <si>
    <t>GGATTAGATACCCTGGTAGTCCACGCCGTAAACGATGAGTGCTAAGTGTTAGAGGGGTTATTCCCTTTAGTGCTGTAGCTAACGCGTTAAGCACTCCGCCTGGGGAGTACGGCCGCAAGGCTGAAACTCAAAGGAATTGACGGGGGCCCGCACAAGCGGTGGAGCATGTGGTTTAATTCGAAGCAACGCGAAGAACCTTACCAGGTCTTGACATCCCCTGACAACCCTGGAGACAGGGCGTTCCTCCCTTGCGGGAGGACAGGGTGACAGGTGGTGCATGGTTGTCGTCAGCTCGTGTCGTGAGATGTTGGGTTAAGTCCCGCAACGAGCGCAACCC</t>
  </si>
  <si>
    <t>Bacteria_MS_10</t>
  </si>
  <si>
    <t>Aged_3_129664</t>
  </si>
  <si>
    <t>Bacillales_circulans;Bacillales_firmus;Bacillales_siralis;Bacillus_circulans;Bacillus_firmus;Bacillus_siralis;Desulfovibrio_vulgaris</t>
  </si>
  <si>
    <t>nt|EF636893.1;nt|HM030743.1;nt|KP282785.1;nt|KY698020.1;silva|EF636893.1.1151;silva|HM030743.1.1542;silva|KP282785.1.1420;silva|KX767127.1.1471</t>
  </si>
  <si>
    <t>Aged_4_105329;Aged_3_129664;Aged_4_116596;Aged_1_84135</t>
  </si>
  <si>
    <t>GGATTAGATACCCTGGTAGTCCACGCCGTAAACGATGAGTGCTAAGTGTTAGAGGGTTTCCGCCCTTTAGTGCTGCAGCAAACGCATTAAGCACTCCGCCTGGGGAGTACGGCCGCAAGGCTGAAACTCAAAGGAATTGACGGGGGCCCGCACAAGCGGTGGAGCATGTGGTTTAATTCGAAGCAACGCGAAGAACCTTACCAGGTCTTGACATCCTCTGCCACCCCTAGAGATAGGGCGTTCCCCTTCGGGGGACGGAGTGACAGGTGGTGCATGGTTGTCGTCAGCTCGTGTCGTGAGATGTTGGGTTAAGTCCCGCAACGAGCGCGACCC</t>
  </si>
  <si>
    <t>GGATTAGATACCCTGGTAGTCCACGCCGTAAACGATGAGTGCTAAGTGTTAGAGGGTTTCCGCCCTTTAGTGCTGCAGCAAACGCATTAAGCACTCCGCCTGGGGAGTACGGCCGCAAGGCTGAAACTCAAAGGAATTGACGGGGGCCCGCACAAGCGGTGGAGCATGTGGTTTAATTCGAAGCAACGCGAAGAACCTTACCAGGTCTTGACATCCTCTGCCACCCCTAGAGATAGGGCGTTCCCCTTCGGGGGACGGAGTGACAGGTGGTGCATGGTTGTCGTCAGCTCGTGTCGTGAGATGTTGGGTTAAGTCCCGCAACGAGCGCAACCC</t>
  </si>
  <si>
    <t>Pseudomonas_flexibilis_1</t>
  </si>
  <si>
    <t>Aged_2_131118</t>
  </si>
  <si>
    <t>Pseudomonas_flexibilis</t>
  </si>
  <si>
    <t>16SMicrobial|NR_043990.1</t>
  </si>
  <si>
    <t>-;Pseudomonas_caeni;Pseudomonas_flexibilis</t>
  </si>
  <si>
    <t>-;nt|HM159265.1;nt|KC634267.1;silva|BBCY01000147.382.1895;silva|KC634267.1.1226</t>
  </si>
  <si>
    <t>Aged_3_132000;Aged_2_131118;Aged_1_138200;Aged_3_114155;Aged_1_32043;Aged_2_21912</t>
  </si>
  <si>
    <t>GGATTAGATACCCTGGTAGTCCACGCCGTAAACGATGTCAACTAGTTGTTGGGTTCCTTGAGGACTTAGTAACGCAGCTAACGCATTAAGTTGACCGCCTGGGGAGTACGGCCGCAAGGTTAAAACTCAAATGAATTGACGGGGGCCCGCACAAGCGGTGGAGCATGTGGTTTAATTCGAAGCAACGCGAAGAACCTTACCTGGCCTTGACATGCTGAGAACTTTCCAGAGATGGATTGGTGCCTTCGGGAACTCAGACACAGGTGCTGCATGGCTGTCGTCAGCTCGTGTCGTGAGATGTTGGGTTAAGTCCCGTAACGAGCGCAACCC</t>
  </si>
  <si>
    <t>Aged_1_117301</t>
  </si>
  <si>
    <t>Salinispora_pacifica</t>
  </si>
  <si>
    <t>nt|HQ218996.1;silva|ARHK01000022.40.1535</t>
  </si>
  <si>
    <t>Aged_1_107594;Aged_3_69587;Aged_1_117301;Aged_1_130603;Aged_3_137317;Aged_1_12459;Aged_1_40924</t>
  </si>
  <si>
    <t>GGATTAGATACCCTGGTAGTCCACGCTGTAAACGTTGGGCGCTAGGTGTGGGGGGCCTCTCCGGTTCTCTGTGCCGCAGCTAACGCATTAAGCGCCCCGCCTGGGGAGTACGGCCGCAAGGCTAAAACTCAAAGGAATTGACGGGGGCCCGCACAAGCGGCGGAGCATGCGGATTAATTCGATGCAACGCGAAGAACCTTACCTGGGTTTGACATCGCCGGAAATCCTCCAGAGATGGGGGGTCCTTCGGGGCCGGTGACAGGTGGTGCATGGCTGTCGTCAGCTCGTGTCGTGAGATGTTGGGTTAAGTCCCGCAACGAGCGCAACCC</t>
  </si>
  <si>
    <t>Aged_1_20350</t>
  </si>
  <si>
    <t>Bacillus_humi</t>
  </si>
  <si>
    <t>16SMicrobial|NR_025626.1</t>
  </si>
  <si>
    <t>GGCTTAGATACCCTGGTAGTCCACGCCGTAAACGATGAGTGCTAAGTGTTAGAGGGTTTCCGCCCTTTAGTGCTGCAGCAAACGCATTAAGCACTCCGCCTGGGGAGTACGGTCGCAAGACTGAAACTCAAAGGAATTGACGGGGGCCCGCACAAGCGGTGGAGCATGTGGTTTAATTCGAAGCAACGCGAAGAACCTTACCAGGTCTTGACATCCTTATGCCATCTCTAGAGATAGAGCTTTCCCTTCGGGGACATAAGTGACAGGTGGTGCATGGTTGTCGTCAGCTCGTGTCGTGAGATGTTGGGTTAAGTCCCGCAACGAGCGCAACCC</t>
  </si>
  <si>
    <t>GGATTAGATACCCTGGTAGTCCACGCCGTAAACGATGAGTGCTAAGTGTTAGAGGGTTTCCGCCCTTTAGTGCTGCAGCAAACGCATTAAGCACTCCGCCTGGGGAGTACGGTCGCAAGACTGAAACTCAAAGGAATTGACGGGGGCCCGCACAAGCGGTGGAGCATGTGGTTTAATTCGAAGCAACGCGAAGAACCTTACCAGGTCTTGACATCCTTATGCCATCCCTAGAGATAGGGCTTTCCCTTCGGGGACATAAGTGACAGGTGGTGCATGGTTGTCGTCAGCTCGTGTCGTGAGATGTTGGGTTAAGTCCCGCAACGAGCGCAACCC</t>
  </si>
  <si>
    <t>Aged_1_116343</t>
  </si>
  <si>
    <t>Prauserella_marina;Streptomyces_acrimycini;Streptomyces_albolongus;Streptomyces_albovinaceus;Streptomyces_alboviridis;Streptomyces_anulatus;Streptomyces_araujoniae;Streptomyces_argenteolus;Streptomyces_atroolivaceus;Streptomyces_baarnensis;Streptomyces_bacillaris;Streptomyces_badius;Streptomyces_bikiniensis;Streptomyces_brevispora;Streptomyces_californicus;Streptomyces_candidus;Streptomyces_caviscabies;Streptomyces_cavourensis;Streptomyces_cinereorectus;Streptomyces_cinereoruber;Streptomyces_clavifer;Streptomyces_cremeus;Streptomyces_cyaneofuscatus;Streptomyces_cyaneus;Streptomyces_erumpens;Streptomyces_fimicarius;Streptomyces_finlayi;Streptomyces_flavofuscus;Streptomyces_flavogriseus;Streptomyces_flavovirens;Streptomyces_fulvissimus;Streptomyces_fulvorobeus;Streptomyces_globisporus;Streptomyces_graminofaciens;Streptomyces_griseinus;Streptomyces_griseobrunneus;Streptomyces_griseolus;Streptomyces_griseus;Streptomyces_halstedii;Streptomyces_hirsutus;Streptomyces_kurssanovii;Streptomyces_longispororuber;Streptomyces_lunaelactis;Streptomyces_luridiscabiei;Streptomyces_mediolani;Streptomyces_microflavus;Streptomyces_mutomycini;Streptomyces_narbonensis;Streptomyces_olivoviridis;Streptomyces_parvus;Streptomyces_peucetius;Streptomyces_phaeofaciens;Streptomyces_pluricolorescens;Streptomyces_praecox;Streptomyces_pratensis;Streptomyces_puniceus;Streptomyces_rubiginosohelvolus;Streptomyces_sindenensis;Streptomyces_spiroverticillatus;Streptomyces_sundarbansensis;Streptomyces_tanashiensis;Streptomyces_termitum;Streptomyces_violaceorectus;Streptomyces_xantholiticus;Streptomyces_yanii</t>
  </si>
  <si>
    <t>16SMicrobial|NR_025155.1;16SMicrobial|NR_026177.1;16SMicrobial|NR_028988.1;16SMicrobial|NR_040781.1;16SMicrobial|NR_041062.1;16SMicrobial|NR_041093.1;16SMicrobial|NR_041114.1;16SMicrobial|NR_041118.1;16SMicrobial|NR_041123.1;16SMicrobial|NR_041144.1;16SMicrobial|NR_041146.1</t>
  </si>
  <si>
    <t>Streptomyces_albidoflavus;Streptomyces_albolongus;Streptomyces_albus;Streptomyces_anulatus;Streptomyces_argenteolus;Streptomyces_atratus;Streptomyces_atroolivaceus;Streptomyces_baarnensis;Streptomyces_bacillaris;Streptomyces_badius;Streptomyces_bikiniensis;Streptomyces_brasiliensis;Streptomyces_brevispora;Streptomyces_californicus;Streptomyces_candidus;Streptomyces_cavourensis;Streptomyces_cinereorectus;Streptomyces_cinereoruber;Streptomyces_clavifer;Streptomyces_cyaneofuscatus;Streptomyces_cyaneus;Streptomyces_europaeiscabiei;Streptomyces_exfoliatus;Streptomyces_fimicarius;Streptomyces_finlayi;Streptomyces_flaveus;Streptomyces_flavogriseus;Streptomyces_flavolimosus;Streptomyces_flavovirens;Streptomyces_fulvissimus;Streptomyces_fulvoviridis;Streptomyces_globisporus;Streptomyces_griseobrunneus;Streptomyces_griseolus;Streptomyces_griseoplanus;Streptomyces_griseorubiginosus;Streptomyces_griseus;Streptomyces_halstedii;Streptomyces_hirsutus;Streptomyces_kurssanovii;Streptomyces_lavendulae;Streptomyces_lohii;Streptomyces_longispororuber;Streptomyces_lunaelactis;Streptomyces_luridiscabiei;Streptomyces_mediolani;Streptomyces_microflavus;Streptomyces_mutomycini;Streptomyces_nanshensis;Streptomyces_narbonensis;Streptomyces_olivaceus;Streptomyces_olivoviridis;Streptomyces_parvus;Streptomyces_peucetius;Streptomyces_phaeofaciens;Streptomyces_pluricolorescens;Streptomyces_praecox;Streptomyces_pratensis;Streptomyces_puniceus;Streptomyces_purpeochromogenes;Streptomyces_roseogilvus;Streptomyces_roseosporus;Streptomyces_setonii;Streptomyces_sindenensis;Streptomyces_spiroverticillatus;Streptomyces_tricolor;Streptomyces_vinaceus;Streptomyces_violaceorectus;Streptomyces_violaceoruber;Streptomyces_viridochromogenes;Streptomyces_yanii;Streptomyces_zaomyceticus</t>
  </si>
  <si>
    <t>nt|CP020563.1;nt|CP020570.1;nt|CP022438.1;nt|CP024957.1;nt|CP026304.1;nt|CP029361.1;nt|CP029378.1;nt|CP032543.1;nt|KR140205.1;nt|KU291363.1;nt|KX358632.1;silva|ABYX02000001.3278556.3280072;silva|CP020563.1353778.1355311;silva|CP020570.1347961.1349492;silva|D63872.1.1532;silva|DQ026637.1.1493;silva|DQ026663.1.1483;silva|DQ026670.1.1499;silva|DQ192119.1.870;silva|DQ192120.1.870;silva|DQ192121.1.870;silva|DQ442506.1.1431</t>
  </si>
  <si>
    <t>GGCTTAGATACCCTGGTAGTCCACGCCGTAAACGTTGGGAACTAGGTGTTGGCGACATTCCACGTCGTCGGTGCCGCAGCTAACGCATTAAGTTCCCCGCCTGGGGAGTACGGCCGCAAGGCTAAAACTCAAAGGAATTGACGGGGGCCCGCACAAGCAGCGGAGCATGTGGCTTAATTCGACGCAACGCGAAGAACCTTACCAAGGCTTGACATATACCGGAAAGCATCAGAGATGGTGCCCCCCTTGTGGTCGGTATACAGGTGGTGCATGGCTGTCGTCAGCTCGTGTCGTGAGATGTTGGGTTAAGTCCCGCAACGAGCGCAACCC</t>
  </si>
  <si>
    <t>GGATTAGATACCCTGGTAGTCCACGCCGTAAACGTTGGGAACTAGGTGTTGGCGACATTCCACGTCGTCGGTGCCGCAGCTAACGCATTAAGTTCCCCGCCTGGGGAGTACGGCCGCAAGGCTAAAACTCAAAGGAATTGACGGGGGCCCGCACAAGCAGCGGAGCATGTGGCTTAATTCGACGCAACGCGAAGAACCTTACCAAGGCTTGACATATACCGGAAAGCATCAGAGATGGTGCCCCCCTTGTGGTCGGTATACAGGTGGTGCATGGCTGTCGTCAGCTCGTGTCGTGAGATGTTGGGTTAAGTCCCGCAACGAGCGCAACCC</t>
  </si>
  <si>
    <t>Litter_1_103224</t>
  </si>
  <si>
    <t>Aeromicrobium_choanae;Aeromicrobium_halocynthiae;Aeromicrobium_marinum;Aeromicrobium_ponti</t>
  </si>
  <si>
    <t>16SMicrobial|NR_025681.1;16SMicrobial|NR_042659.1;16SMicrobial|NR_104488.1;16SMicrobial|NR_156062.1</t>
  </si>
  <si>
    <t>Aeromicrobium_MS</t>
  </si>
  <si>
    <t>Aeromicrobium_alkaliterrae;Aeromicrobium_choanae;Aeromicrobium_halocynthiae;Aeromicrobium_kwangyangensis;Aeromicrobium_marinum;Aeromicrobium_ponti</t>
  </si>
  <si>
    <t>nt|EF693740.1;nt|KY775506.1;nt|LT796768.1;nt|MK106261.1;nt|NR_025681.1;nt|NR_104488.1;silva|ACLF03000003.151326.152832;silva|AM778683.1.1396;silva|EF693740.1.1412;silva|FJ042789.1.1358;silva|KY775506.1.1376;silva|LN887956.1.1488</t>
  </si>
  <si>
    <t>Aeromicrobium</t>
  </si>
  <si>
    <t>Litter_1_103431;Litter_1_100965;Litter_1_101817;Litter_1_130622;Litter_1_162409;Litter_1_103224;Litter_1_123866</t>
  </si>
  <si>
    <t>GGCTTAGATACCCTGGTAGTCCATGCCGTAAACGTTGGGCGCTAGGTGTGGGGACCTTCCACGGTCTCCGTGCCGCAGCTAACGCATTAAGCGCCCCGCCTGGGGAGTACGGCCGCAAGGCTAAAACTCAAAGGAATTGACGGGGGCCCGCACAAGCGGCGGAGCATGCTGATTAATTCGATGCAACGCGAAGAACCTTACCTGGGTTTGACATATACCGGAAAGCTGCAGAGATGTAGCCCCCCTTGTGGTCGGTATACAGGTGGTGCATGGCTGTCGTCAGCTCGTGTCGTGAGATGTTGGGTTAAGTCCCGCAACGAGCGCAACCC</t>
  </si>
  <si>
    <t>GGATTAGATACCCTGGTAGTCCATGCCGTAAACGTTGGGCGCTAGGTGTGGGGACCTTCCACGGTCTCCGTGCCGCAGCTAACGCATTAAGCGCCCCGCCTGGGGAGTACGGCCGCAAGGCTAAAACTCAAAGGAATTGACGGGGGCCCGCACAAGCGGCGGAGCATGCTGATTAATTCGATGCAACGCGAAGAACCTTACCTGGGTTTGACATATACCGGAAAGCTGCAGAGATGTAGCCCCCCTTGTGGTCGGTATACAGGTGGTGCATGGCTGTCGTCAGCTCGTGTCGTGAGATGTTGGGTTAAGTCCCGCAACGAGCGCAACCC</t>
  </si>
  <si>
    <t>Aged_1_130981</t>
  </si>
  <si>
    <t>Bacillus_boroniphilus;Bacillus_foraminis;Bacillus_jeotgali;Bacillus_selenatarsenatis;Bacillus_subterraneus;Bacillus_thioparans</t>
  </si>
  <si>
    <t>16SMicrobial|NR_025060.1;16SMicrobial|NR_041275.1;16SMicrobial|NR_041465.1;16SMicrobial|NR_042274.1;16SMicrobial|NR_043762.1;16SMicrobial|NR_104749.1</t>
  </si>
  <si>
    <t>Bacillales_asahii;Bacillales_beringensis;Bacillales_boroniphilus;Bacillales_foraminis;Bacillales_jeotgali;Bacillales_korlensis;Bacillales_selenatarsenatis;Bacillales_subterraneus;Bacillales_thioparans;Bacillus_asahii;Bacillus_beringensis;Bacillus_boroniphilus;Bacillus_coreaensis;Bacillus_foraminis;Bacillus_jeotgali;Bacillus_korlensis;Bacillus_oceanisediminis;Bacillus_selenatarsenatis;Bacillus_subterraneus;Bacillus_thioparans;Pseudomonas_monteilii</t>
  </si>
  <si>
    <t>nt|AB198718.1;nt|AF221062.1;nt|CP033044.1;nt|EU239470.1;nt|FJ607352.1;nt|FR695446.1;nt|HQ326991.1;nt|JQ026324.1;nt|JQ684234.1;nt|KT720279.1;nt|MG593555.1;silva|AB198718.1.1493;silva|AB262082.1.1413;silva|AF221061.1.1505;silva|AJ717382.1.1534;silva|BCVH01000052.1.1444;silva|DQ371431.1.1472;silva|FR733689.1.1539;silva|HQ326991.1.1099;silva|JN578481.1.1459;silva|JQ026324.1.1369;silva|KT720279.1.1422</t>
  </si>
  <si>
    <t>Aged_1_63943;Aged_2_65767;Aged_1_130981;Aged_1_29301</t>
  </si>
  <si>
    <t>GGCTTAGATACCCTGGTAGTCCACGCCGTAAACGATGAGTGCTAAGTGTTAGAGGGTTTCCGCCCTTTAGTGCTGCAGCAAACGCATTAAGCACTCCGCCTGGGGAGTACGGCCGCAAGGCTGAAACTCAAAGGAATTGACGGGGGCCCGCACAAGCGGTGGAGCATGTGGTTTAATTCGAAGCAACGCGAAGAACCTTACCAGGTCTTGACATCCTCTGACAACCCTAGAGATAGGGCGTTCCCCTTCGGGGGACAGAGTGACAGGTGGTGCATGGTTGTCGTCAGCTCGTGTCGTGAGATGTTGGGTTAAGTCCCGCAACGAGCGCAACCC</t>
  </si>
  <si>
    <t>GGATTAGATACCCTGGTAGTCCACGCCGTAAACGATGAGTGCTAAGTGTTAGAGGGTTTCCGCCCTTTAGTGCTGCAGCAAACGCATTAAGCACTCCGCCTGGGGAGTACGGCCGCAAGGCTGAAACTCAAAGGAATTGACGGGGGCCCGCACAAGCGGTGGAGCATGTGGTTTAATTCGAAGCAACGCGAAGAACCTTACCAGGTCTTGACATCCTCTGACAACCCTAGAGATAGGGCGTTCCCCTTCGGGGGACAGAGTGACAGGTGGTGCATGGTTGTCGTCAGCTCGTGTCGTGAGATGTTGGGTTAAGTCCCGCAACGAGCGCAACCC</t>
  </si>
  <si>
    <t>Aged_1_62440</t>
  </si>
  <si>
    <t>Actinotalea_fermentans</t>
  </si>
  <si>
    <t>16SMicrobial|NR_026176.1</t>
  </si>
  <si>
    <t>nt|AB639014.1</t>
  </si>
  <si>
    <t>Aged_1_147936;Aged_2_119520;Aged_1_108645;Aged_1_107172;Aged_2_120566;Aged_2_35181;Aged_1_62440;Aged_2_124105</t>
  </si>
  <si>
    <t>GGCTTAGATACCCTGGTAGTCCATGCCGTAAACGTTGGGCACTAGGTGTGGGGCTCATTCCACGAGCTCCGTGCCGCAGCTAACGCATTAAGTGCCCCGCCTGGGGAGTACGGCCGCAAGGCTAAAACTCAAAGGAATTGACGGGGGCCCGCACAAGCGGCGGAGCATGCGGATTAATTCGATGCAACGCGAAGAACCTTACCAAGGCTTGACATATACCGAAAACTCGTGGAGACACGGGGTCCGCAAGGGCGGTATACAGGTGGTGCATGGTTGTCGTCAGCTCGTGTCGTGAGATGTTGGGTTAAGTCCCGCAACGAGCGCAACCC</t>
  </si>
  <si>
    <t>GGATTAGATACCCTGGTAGTCCATGCCGTAAACGTTGGGCACTAGGTGTGGGGCTCATTCCACGAGTTCCGTGCCGCAGCTAACGCATTAAGTGCCCCGCCTGGGGAGTACGGCCGCAAGGCTAAAACTCAAAGGAATTGACGGGGGCCCGCACAAGCGGCGGAGCATGCGGATTAATTCGATGCAACGCGAAGAACCTTACCAAGGCTTGACATATACCGAAAACTCGTGGAGACACGGGGTCCGCAAGGGCGGTATACAGGTGGTGCATGGTTGTCGTCAGCTCGTGTCGTGAGATGTTGGGTTAAGTCCCGCAACGAGCGCAACCC</t>
  </si>
  <si>
    <t>Aged_1_102426</t>
  </si>
  <si>
    <t>Conexibacter_arvalis</t>
  </si>
  <si>
    <t>16SMicrobial|NR_113264.1</t>
  </si>
  <si>
    <t>nt|AB597951.1;silva|AB597950.1.1474</t>
  </si>
  <si>
    <t>Conexibacteraceae</t>
  </si>
  <si>
    <t>Conexibacter</t>
  </si>
  <si>
    <t>Aged_1_151072;Aged_3_132759;Aged_1_102426;Compost_4_163037</t>
  </si>
  <si>
    <t>GGCTTAGATACCCTGGTAGTCCACGCCGTAAACGATGGGCACTAGGTGTGGGGGGTGTCGACTCCCCCCGTGCCGACGCTAACGCATTAAGTGCCCCGCCTGGGGAGTACGGCCGCAAGGCTAAAACTCAAAGGAATTGACGGGGGCCCGCACAAGCAGCGGAGCATGTGGTTTAATTCGACGCAACGCGAAGAACCTTACCTGGGCTTGACATGTGCCTGACCGCCGTGGAAACACGGCTTCCCTTCGGGGCAGGTTCACAGGTGGTGCATGGCTGTCGTCAGCTCGTGTCGTGAGATGTTGGGTTAAGTCCCGCAACGAGCGCAACCC</t>
  </si>
  <si>
    <t>GGATTAGATACCCTGGTAGTCCACGCCGTAAACGATGGGCACTAGGTGTGGGGGGTGTCGACTCCCTCCGTGCCGACGCTAACGCATTAAGTGCCCCGCCTGGGGAGTACGGCCGCAAGGCTAAAACTCAAAGGAATTGACGGGGGCCCGCACAAGCAGCGGAGCATGTGGTTTAATTCGACGCAACGCGAAGAACCTTACCTGGGCTTGACATGTGCCTGACCGCCGTGGAAACACGGCTTCCCTTCGGGGCAGGTTCACAGGTGGTGCATGGCTGTCGTCAGCTCGTGTCGTGAGATGTTGGGTTAAGTCCCGCAACGAGCGCAACCC</t>
  </si>
  <si>
    <t>Aged_4_80301</t>
  </si>
  <si>
    <t>16SMicrobial|NR_144734.1</t>
  </si>
  <si>
    <t>Paenibacillus_campinasensis;Paenibacillus_ihumii</t>
  </si>
  <si>
    <t>nt|KF111338.1;nt|NR_144734.1;silva|CYXK01000004.465.1800;silva|KF111338.1.1081</t>
  </si>
  <si>
    <t>GGCTTAGATACCCTGGTAGTCCACGCCGTAAACGATGAATGCTAGGTGTTAGGGGTTTCGATACCCTTGGTGCCGAAGTAAACACATTAAGCATTCCGCCTGGGGAGTACGGTCGCAAGACTGAAACTCAAAGGAATTGACGGGGACCCGCACAAGCAGTGGAGTATGTGGTTTAATTCGAAGCAACGCGAAGAACCTTACCAGGTCTTGACATCCCTCTGACCCCTCTAGAGATAGAGGTTTCCTTCGGGACAGAGGAGACAGGTGGTGCATGGTTGTCGTCAGCTCGTGTCGTGAGATGTTGGGTTAAGTCCCGCAACGAGCGCAACCC</t>
  </si>
  <si>
    <t>GGATTAGATACCCTGGTAGTCCACGCCGTAAACGATGAATGCTAGGTGTTAGGGGTTTCGATACCCTTGGTGCCGAAGTAAACACATTAAGCATTCCGCCTGGGGAGTACGGTCGCAAGACTGAAACTCAAAGGAATTGACGGGGACCCGCACAAGCAGTGGAGTATGTGGTTTAATTCGAAGCAACGCGAAGAACCTTACCAGGTCTTGACATCCCTCTGACCCCTCTAGAGATAGAGGTTTCCTTCGGGACAGAGGAGACAGGTGGTGCATGGTTGTCGTCAGCTCGTGTCGTGAGATGTTGGGTTAAGTCCCGCAACGAGCGCAACCC</t>
  </si>
  <si>
    <t>Aged_1_25255</t>
  </si>
  <si>
    <t>silva|CP017694.1751095.1752658</t>
  </si>
  <si>
    <t>Aged_2_135113;Aged_1_25255;Aged_2_64089</t>
  </si>
  <si>
    <t>GGATTAGATACCCTGGTAGTCCACGCCGTAAACGATGAGTGCTAAGTGTTAGAGGGGTCACACCCTTTAGTGCTGTAGCTAACGCGATAAGCACTCCGCCTGGGGAGTACGGCCGCAAGGCTGAAACTCAAAGGAATTGACGGGGGCCCGCACAAGCGGTGGAGCATGTGGTTTAATTCGAAGCAACGCGAAGAACCTTACCAGGTCTTGACATCCCCTGACAACCCAAGAGATTGGGCGTTCCCCCCTTCGGGGGGACAGGGTGACAGGTGGTGCATGGTTGTCGTCAGCTCGTGTCGTGAGATGTTGGGTTAAGTCCCGCAACGAGCGCGACCC</t>
  </si>
  <si>
    <t>Rummeliibacillus_pycnus_2</t>
  </si>
  <si>
    <t>Aged_1_61444</t>
  </si>
  <si>
    <t>Rummeliibacillus_pycnus</t>
  </si>
  <si>
    <t>nt|EU910234.1</t>
  </si>
  <si>
    <t>Aged_1_61444;Aged_1_81897;Aged_3_40375;Aged_2_43266</t>
  </si>
  <si>
    <t>GGATTAGATACCCTGGTAGTCCATGCCGTAAACGATGAGTGCTAAGTGTTAGGGGGTTTCCGCCCCTTAGTGCTGCAGCTAACGCATTAAGCACTCCGCCTGGGGAGTACGACCGCAAGGTTGAAACTCAAAGGAATTGACGGGGGCCCGCACAAGCGGTGGAGCATGTGGTTTAATTCGAAGCAACGCGAAGAACCTTACCAGGTCTTGACATCCCAGTGACCGCTCTAGAGATAGAGTTTTCCCTTCGGGGACATTGGTGACAGGTGGTGCATGGTTGTCGTCAGCTCGTGTCGTGAGATGTTGGGTTAAGTCCCGCAACGAGCGCAACCC</t>
  </si>
  <si>
    <t>Aged_2_33593</t>
  </si>
  <si>
    <t>Lysinibacillus_meyeri</t>
  </si>
  <si>
    <t>16SMicrobial|NR_117577.1</t>
  </si>
  <si>
    <t>Lysinibacillus_alkaliphilus;Lysinibacillus_meyeri</t>
  </si>
  <si>
    <t>nt|MG262443.1;nt|NR_117577.1;silva|HE577173.1.1504</t>
  </si>
  <si>
    <t>Aged_3_145054;Aged_4_148445;Aged_2_33593;Aged_2_4930;Aged_2_45495;Aged_1_17705;Aged_1_117208</t>
  </si>
  <si>
    <t>GGATTAGATACCCTGGTAGTCCACGCCGTAAACGATGAGTGCTAAGTGTTAGGGGGTTTCCGCCCCTTAGTGCTGCAGCTAACGCATTAAGCACTCCGCCTGGGGAGTACGGTCGCAAGACTGAAACTCAAAGGAATTGACGGGGGCCCGCACAAGCGGTGGAGCATGTGGTTTAATTCGAAGCAACGCGAAGAACCTTACCAGGTCTTGACATCCCATTGACCACTATGGAGACATAGTTTTCCCTTCGGGGACAACGGTGACAGGTGGTGCATGGTTGTCGTCAGCTCGTGTCGTGAGATGTTGGGTTAAGTCCCGCAACGAGCGCAACCC</t>
  </si>
  <si>
    <t>Aged_3_136649</t>
  </si>
  <si>
    <t>Gracilibacter_thermotolerans</t>
  </si>
  <si>
    <t>16SMicrobial|NR_115690.1</t>
  </si>
  <si>
    <t>nt|NR_115690.1;silva|DQ117466.1.1550</t>
  </si>
  <si>
    <t>100.0/100.0;99.088/100.0;99.392/100.0</t>
  </si>
  <si>
    <t>Aged_3_136649;Aged_2_71884;Aged_1_158516</t>
  </si>
  <si>
    <t>GGATTAGATACCCTGGTAGTCCACGCCGTAAACGATGGATACTAGGTGTGGGAGGTATCGACCCCTTCCGTGCCGCAGTAAACGCAATAAGTATCCCGCCTGGGGAGTACGGCCGCAAGGTTGAAACTCAAAGGAATTGACGGGGGCCCGCACAAGCAGCGGAGCATGTGGTTTAATTCGAAGCAACGCGAAGAACCTTACCAGGACTTGACATCCCCTGAATTACTCGTAACGGAGGAAGTCCTTCGGGACAGGGAGACAGGTGGTGCATGGTTGTCGTCAGCTCGTGTCGTGAGATGTTGGGTTAAGTCCCGCAACGAGCGCAACCC</t>
  </si>
  <si>
    <t>Aged_2_106147</t>
  </si>
  <si>
    <t>Aneurinibacillus_thermoaerophilus</t>
  </si>
  <si>
    <t>16SMicrobial|NR_029303.1</t>
  </si>
  <si>
    <t>nt|AB360810.1;silva|AB360810.1.1437</t>
  </si>
  <si>
    <t>Aged_2_147358;Aged_2_106147</t>
  </si>
  <si>
    <t>GGCTTAGATACCCTGGTAGTCCACGCCGTAAACGATGAGTGCTAGGTGTTGGGGAGTCCACCTCCTCAGTGCCGCAGCTAACGCAATAAGCACTCCGCCTGGGGAGTACGGCCGCAAGGCTGAAACTCAAAGGAATTGACGGGGACCCGCACAAGCGGTGGAGCATGTGGTTTAATTCGAAGCAACGCGAAGAACCTTACCAGGGCTTGACATCCCGCTGACCCCTCCAGAGATGGAGGTTTCCTTCGGGACAGCGGTGACAGGTGGTGCATGGTTGTCGTCAGCTCGTGTCGTGAGATGTTGGGTTAAGTCCCGCAACGAGCGCGACCC</t>
  </si>
  <si>
    <t>GGATTAGATACCCTGGTAGTCCACGCCGTAAACGATGAGTGCTAGGTGTTGGGGAGTCCACCTCCTCAGTGCCGCAGCTAACGCAATAAGCACTCCGCCTGGGGAGTACGGCCGCAAGGCTGAAACTCAAAGGAATTGACGGGGACCCGCACAAGCGGTGGAGCATGTGGTTTAATTCGAAGCAACGCGAAGAACCTTACCAGGGCTTGACATCCCGCTGACCCCTCCAGAGATGGAGGTTTCCTTCGGGACAGCGGTGACAGGTGGTGCATGGTTGTCGTCAGCTCGTGTCGTGAGATGTTGGGTTAAGTCCCGCAACGAGCGCAACCC</t>
  </si>
  <si>
    <t>Aged_3_117077</t>
  </si>
  <si>
    <t>16SMicrobial|NR_041521.1</t>
  </si>
  <si>
    <t>nt|AF169531.1;silva|AB271739.1.1475</t>
  </si>
  <si>
    <t>Aged_3_117077;Aged_1_36509;Aged_4_130616;Aged_3_133766;Compost_1_191043</t>
  </si>
  <si>
    <t>GGATTAGATACCCTGGTAGTCCATGCCGTAAACGATGAGTGCTAAGTGTTAGGGGGTTTCCGCCCCTTAGTGCTGCAGCTAACGCATTAAGCACTCCGCCTGGGGAGTACGACCGCAAGGTTGAAACTCAAAGGAATTGACGGGGGCCCGCACAAGCGGTGGAGCATGTGGTTTAATTCGAAGCAACGCGAAGAACCTTACCAGGTCTTGACATCCCAGTGACCACTCTAGAGATAGAGTTTTCCCTTCGGGGACATTGGTGACAGGTGGTGCATGGTTGTCGTCAGCTCGTGTCGTGAGATGTTGGGTTAAGTCCCGCAACGAGCGCAACCC</t>
  </si>
  <si>
    <t>Aged_2_11916</t>
  </si>
  <si>
    <t>Kocuria_polaris;Kocuria_rosea</t>
  </si>
  <si>
    <t>16SMicrobial|NR_028924.1;16SMicrobial|NR_044871.1</t>
  </si>
  <si>
    <t>Bacillus_atrophaeus;Kocuria_himachalensis;Kocuria_polaris;Kocuria_rosea;Kocuria_sediminis</t>
  </si>
  <si>
    <t>nt|DQ015980.1;nt|KC331055.1;nt|KY127332.1;nt|LC113906.1;nt|MH748717.1;silva|AJ278868.1.1480;silva|DQ015980.1.1456;silva|LC113906.1.1477</t>
  </si>
  <si>
    <t>Micrococcaceae</t>
  </si>
  <si>
    <t>Kocuria</t>
  </si>
  <si>
    <t>Kocuria_MS</t>
  </si>
  <si>
    <t>GGCTTAGATACCCTGGTAGTCCATGCCGTAAACGTTGGGCACTAGGTGTGGGGGACATTCCACGTTTTCCGCGCCGTAGCTAACGCATTAAGTGCCCCGCCTGGGGAGTACGGCCGCAAGGCTAAAACTCAAAGGAATTGACGGGGGCCCGCACAAGCGGCGGAGCATGCGGATTAATTCGATGCAACGCGAAGAACCTTACCAAGGCTTGACATTCACCGGACCGCCCCAGAGATGGGGTTTCCCTTCGGGGCTGGTGGACAGGTGGTGCATGGTTGTCGTCAGCTCGTGTCGTGAGATGTTGGGTTAAGTCCCGCAACGAGCGCAACCC</t>
  </si>
  <si>
    <t>GGATTAGATACCCTGGTAGTCCATGCCGTAAACGTTGGGCACTAGGTGTGGGGGACATTCCACGTTTTCCGCGCCGTAGCTAACGCATTAAGTGCCCCGCCTGGGGAGTACGGCCGCAAGGCTAAAACTCAAAGGAATTGACGGGGGCCCGCACAAGCGGCGGAGCATGCGGATTAATTCGATGCAACGCGAAGAACCTTACCAAGGCTTGACATTCACCGGACCGCCCCAGAGATGGGGTTTCCCTTCGGGGCTGGTGGACAGGTGGTGCATGGTTGTCGTCAGCTCGTGTCGTGAGATGTTGGGTTAAGTCCCGCAACGAGCGCAACCC</t>
  </si>
  <si>
    <t>Rhodoligotrophos_MS_1</t>
  </si>
  <si>
    <t>Litter_1_135441</t>
  </si>
  <si>
    <t>Rhodoligotrophos_appendicifer;Rhodoligotrophos_jinshengii</t>
  </si>
  <si>
    <t>16SMicrobial|NR_113322.1;16SMicrobial|NR_134155.1</t>
  </si>
  <si>
    <t>Rhodobiaceae</t>
  </si>
  <si>
    <t>Rhodoligotrophos</t>
  </si>
  <si>
    <t>Rhodoligotrophos_MS</t>
  </si>
  <si>
    <t>Litter_1_134946;Aged_4_187561;Litter_1_135441;Aged_4_55571;Litter_1_114137</t>
  </si>
  <si>
    <t>GGATTAGATACCCTGGTAGTCCACGCCGTAAACGATGGATGCTAGCCGTTGGACAGCATGCTGTTCAGTGGCGCAGCTAACGCATTAAGCATCCCGCCTGGGGAGTACGGTCGCAAGACTAAAACTCAAAGGAATTGACGGGGGCCCGCACAAGCGGTGGAGCATGTGGTTTAATTCGAAGCAACGCGCAGAACCTTACCAACCCTTGACATCCCGGTCGCGGACACCAGAGATGGAGTCCTTCAGTTCGGCTGGACCGGTGACAGGTGCTGCATGGCTGTCGTCAGCTCGTGTCGTGAGATGTTGGGTTAAGTCCCGCAACGAGCGCGACCC</t>
  </si>
  <si>
    <t>GGATTAGATACCCTGGTAGTCCACGCCGTAAACGATGGATGCTAGCCGTTGGGCAGCTTGCTGCTCAGTGGCGCAGCTAACGCATTAAGCATCCCGCCTGGGGAGTACGGTCGCAAGACTAAAACTCAAAGGAATTGACGGGGGCCCGCACAAGCGGTGGAGCATGTGGTTTAATTCGAAGCAACGCGCAGAACCTTACCAACCCTTGACATCCCGGTCGCGGACACCAGAGATGGAGTCCTTCAGTTCGGCTGGACCGGTGACAGGTGCTGCATGGCTGTCGTCAGCTCGTGTCGTGAGATGTTGGGTTAAGTCCCGCAACGAGCGCAACCC</t>
  </si>
  <si>
    <t>Aged_3_145649</t>
  </si>
  <si>
    <t>Microbacterium_awajiense;Microbacterium_deminutum;Microbacterium_laevaniformans;Microbacterium_pumilum;Microbacterium_saccharophilum</t>
  </si>
  <si>
    <t>16SMicrobial|NR_041330.1;16SMicrobial|NR_041331.1;16SMicrobial|NR_041560.1;16SMicrobial|NR_044935.1;16SMicrobial|NR_114342.1</t>
  </si>
  <si>
    <t>Microbacterium_awajiense;Microbacterium_deminutum;Microbacterium_dextranolyticum;Microbacterium_flavescens;Microbacterium_flavum;Microbacterium_hominis;Microbacterium_kitamiense;Microbacterium_laevaniformans;Microbacterium_pumilum;Microbacterium_saccharophilum;Microbacterium_schleiferi;Microbacterium_thalassium;Pseudomonas_xanthomarina</t>
  </si>
  <si>
    <t>nt|AM943052.1;nt|EU168035.1;nt|EU730942.1;nt|EU879962.1;nt|FJ944676.1;nt|JF505992.1;nt|JF683654.1;nt|KM891541.1;nt|KY382798.1;nt|KY753262.1;nt|NR_041560.1;silva|AB234026.1.1433;silva|AB234027.1.1403;silva|AB286027.1.1469;silva|AB736273.1.1482;silva|AJGR01000262.212.1722;silva|AM943052.1.1281;silva|EU168035.1.1375;silva|EU730942.1.1427;silva|FJ944676.1.1103;silva|JWSZ01000022.215.1749;silva|KM891541.1.1390</t>
  </si>
  <si>
    <t>GGCTTAGATACCCTGGTAGTCCACCCCGTAAACGTTGGGAACTAGTTGTGGGGTCCATTCCACGGATTCCGTGACGCAGCTAACGCATTAAGTTCCCCGCCTGGGGAGTACGGCCGCAAGGCTAAAACTCAAAGGAATTGACGGGGACCCGCACAAGCGGCGGAGCATGCGGATTAATTCGATGCAACGCGAAGAACCTTACCAAGGCTTGACATATACGAGAACGCTGCAGAAATGTAGAACTCTTTGGACACTCGTAAACAGGTGGTGCATGGTTGTCGTCAGCTCGTGTCGTGAGATGTTGGGTTAAGTCCCGCAACGAGCGCAACCC</t>
  </si>
  <si>
    <t>Aged_1_124498</t>
  </si>
  <si>
    <t>Mycobacterium_botniense</t>
  </si>
  <si>
    <t>16SMicrobial|NR_028878.1</t>
  </si>
  <si>
    <t>Aged_1_124498;Aged_2_102333</t>
  </si>
  <si>
    <t>GGATTAGATACCCTGGTAGTCCACGCCGTAAACGGTGGGTACTAGGTGTGGGTTCTTTCCTAAGGATCCGTGCCGTAGCTAACGCATTAAGTACCCCGCCTGGGGAGTACGGCCGCAAGGCTAAAACTCAAAGGAATTGACGGGGGCCCGCACAAGCGGCGGAGCATGTGGATTAATTCGATGCAACGCGAAGAACCTTACCTGGGTTTGACATGCACAGGACGCCGGCAGAGATGTCGGTTCCCTTGTGGCCTGTGTGCAGGTGGTGCATGGCTGTCGTCAGCTCGTGTCGTGAGATGTTGGGTTAAGTCCCGCAACGAGCGCAACCC</t>
  </si>
  <si>
    <t>GGATTAGATACCCTGGTAGTCCACGCCGTAAACGGTGGGTACTAGGTGTGGGTTCTTTCCTGAAGGATCCGTGCCGTAGCTAACGCATTAAGTACCCCGCCTGGGGAGTACGGCCGCAAGGCTAAAACTCAAAGGAATTGACGGGGGCCCGCACAAGCGGCGGAGCATGTGGATTAATTCGATGCAACGCGAAGAACCTTACCTGGGTTTGACATGCACAGGACGCCGGCAGAGATGTCGGTTCCCTTGTGGCCTGTGTGCAGGTGGTGCATGGCTGTCGTCAGCTCGTGTCGTGAGATGTTGGGTTAAGTCCCGCAACGAGCGCAACCC</t>
  </si>
  <si>
    <t>Litter_1_106360</t>
  </si>
  <si>
    <t>Cellvibrio_diazotrophicus</t>
  </si>
  <si>
    <t>16SMicrobial|NR_133718.1</t>
  </si>
  <si>
    <t>nt|JQ922425.1;nt|NR_133718.1;silva|JQ922426.1.1408</t>
  </si>
  <si>
    <t>100.0/100.0;99.394/100.0</t>
  </si>
  <si>
    <t>Litter_1_124286;Litter_1_103330;Litter_1_102852;Litter_1_135776;Litter_1_106360;Litter_1_100675;Litter_1_130145;Litter_1_129958;Litter_1_116868;Litter_1_123365;Litter_1_103324;Litter_1_109496</t>
  </si>
  <si>
    <t>GGATTAGATACCCTGGTAGTCCACGCCGTAAACGATGTCTACTAGCCGTTGGGGTCCTTGAGGCCTTAGTGGCGCAGCTAACGCACTAAGTAGACCGCCTGGGGAGTACGGTCGCAAGATTAAAACTCAAATGAATTGACGGGGGCCCGCACAAGCGGTGGAGCATGTGGTTTAATTCGACGCAACGCGAAGAACCTTACCAGGTCTTGACATCCAGAGAACTTTCCAGAGATGGATTGGTGCCTTCGGGAGCTCTGAGACAGGTGCTGCATGGCTGTCGTCAGCTCGTGTCGTGAGATGTTGGGTTAAGTCCCGTAACGAGCGCAACCC</t>
  </si>
  <si>
    <t>Litter_1_101164</t>
  </si>
  <si>
    <t>Paracoccus_kondratievae</t>
  </si>
  <si>
    <t>nt|JX646641.1;silva|JX646641.1.1358</t>
  </si>
  <si>
    <t>Litter_1_105144;Litter_1_28278;Litter_1_101164;Litter_1_106875;Litter_1_110117;Litter_1_108627;Aged_4_104935;Litter_1_109796</t>
  </si>
  <si>
    <t>GGATTAGATACCCTGGTAGTCCACGCCGTAAACGATGAATGCCAGTCGTCGGGCAGCATGCTGTTCGGTGACACACCTAACGGATTAAGCATTCCGCCTGGGGAGTACGGTCGCAAGATTAAAACTCAAAGGAATTGACGGGGGCCCGCACAAGCGGTGGAGCATGTGGTTTAATTCGAAGCAACGCGCAGAACCTTACCAACCCTTGACATCCCAGGACAGCCCGAGAGATCGGGTCTCCACTTCGGTGGCCTGGAGACAGGTGCTGCATGGCTGTCGTCAGCTCGTGTCGTGAGATGTTCGGTTAAGTCCGGCAACGAGCGCAACCC</t>
  </si>
  <si>
    <t>Litter_1_68798</t>
  </si>
  <si>
    <t>Acinetobacter_indicus;Acinetobacter_pragensis</t>
  </si>
  <si>
    <t>16SMicrobial|NR_117784.1;16SMicrobial|NR_152069.1</t>
  </si>
  <si>
    <t>Acinetobacter_MS</t>
  </si>
  <si>
    <t>Acinetobacter_baumannii;Acinetobacter_baylyi;Acinetobacter_haemolyticus;Acinetobacter_indicus;Acinetobacter_junii;Acinetobacter_lwoffii;Acinetobacter_pragensis;Acinetobacter_radioresistens</t>
  </si>
  <si>
    <t>nt|AB859733.1;nt|AM184255.1;nt|DQ418478.1;nt|GU319977.1;nt|HQ908727.1;nt|JX490072.1;nt|JX840391.1;nt|KX014587.1;silva|AB859733.1.1501;silva|AM184255.1.1463;silva|DQ418478.1.1269;silva|GU319977.1.1376;silva|HQ908727.1.1365;silva|JX490072.1.1167;silva|JX840391.1.1456</t>
  </si>
  <si>
    <t>Moraxellaceae</t>
  </si>
  <si>
    <t>Acinetobacter</t>
  </si>
  <si>
    <t>Litter_1_40188;Litter_2_110266;Litter_1_68798;Litter_2_13493;Litter_2_103333;Litter_1_146621;Litter_1_128747</t>
  </si>
  <si>
    <t>GGATTAGATACCCTGGTAGTCCATGCCGTAAACGATGTCTACTAGCCGTTGGGGCCTTTGAGGCTTTAGTGGCGCAGCTAACGCGATAAGTAGACCGCCTGGGGAGTACGGTCGCAAGACTAAAACTCAAATGAATTGACGGGGGCCCGCACAAGCGGTGGAGCATGTGGTTTAATTCGATGCAACGCGAAGAACCTTACCTGGCCTTGACATACAGAGAACTTTCCAGAGATGGATTGGTGCCTTCGGGAACTCTGATACAGGTGCTGCATGGCTGTCGTCAGCTCGTGTCGTGAGATGTTGGGTTAAGTCCCGCAACGAGCGCAACCC</t>
  </si>
  <si>
    <t>Litter_1_123812</t>
  </si>
  <si>
    <t>Dietzia_aerolata</t>
  </si>
  <si>
    <t>16SMicrobial|NR_116932.1</t>
  </si>
  <si>
    <t>nt|MF467827.1;silva|FM995533.1.1388</t>
  </si>
  <si>
    <t>Litter_1_130968;Litter_1_140360;Litter_1_148518;Litter_1_123812;Litter_1_113840</t>
  </si>
  <si>
    <t>GGCTTAGATACCCTGGTAGTCCATGCCGTAAACGGTGGGCGCTAGGTGTGGGGGTCTTCCACGACTTCCGTGCCGCAGCTAACGCATTAAGCGCCCCGCCTGGGGAGTACGGCCGCAAGGCTAAAACTCAAAGGAATTGACGGGGGCCCGCACAAGCGGCGGAGCATGTGGATTAATTCGATGCAACGCGAAGAACCTTACCTAGGCTTGACATATACAGGACGACGGCAGAGATGTCGTTTCCCTTGTGGCTTGTATACAGGTGGTGCATGGTTGTCGTCAGCTCGTGTCGTGAGATGTTGGGTTAAGTCCCGCAACGAGCGCAACCC</t>
  </si>
  <si>
    <t>GGATTAGATACCCTGGTAGTCCATGCCGTAAACGGTGGGCGCTAGGTGTGGGGGTCTTCCACGACTTCCGTGCCGCAGCTAACGCATTAAGCGCCCCGCCTGGGGAGTACGGCCGCAAGGCTAAAACTCAAAGGAATTGACGGGGGCCCGCACAAGCGGCGGAGCATGTGGATTAATTCGATGCAACGCGAAGAACCTTACCTAGGCTTGACATATACAGGACGACGGCAGAGATGTCGTTTCCCTTGTGGCTTGTATACAGGTGGTGCATGGTTGTCGTCAGCTCGTGTCGTGAGATGTTGGGTTAAGTCCCGCAACGAGCGCAACCC</t>
  </si>
  <si>
    <t>Aged_2_61240</t>
  </si>
  <si>
    <t>Pseudonocardia_thermophila</t>
  </si>
  <si>
    <t>silva|FRAP01000038.3789.5320</t>
  </si>
  <si>
    <t>Aged_2_136540;Aged_2_61240;Aged_2_104330;Aged_2_152276;Aged_2_104453</t>
  </si>
  <si>
    <t>GGATTAGATACCCTGGTAGTCCACGCCGTAAACGGTGGGCGCTAGGTGTGGGGGCCATTCCACGGTCTCTGTGCCGCAGCTAACGCATTAAGCGCCCCGCCTGGGGAGTACGGCCGCAAGGCTAAAACTCAAAGGAATTGACGGGGGCCCGCACAAGCGGCGGAGCATGTGGATTAATTCGATGCAACGCGAAGAACCTTACCTGGGTTTGACATGCACCGGACGCGTCTAGAGATAGGCGTTCCCTTGTGGCCGGTGTGCAGGTGGTGCATGGCTGTCGTCAGCTCGTGTCGTGAGATGTTGGGTTAAGTCCCGCAACGAGCGCAACCC</t>
  </si>
  <si>
    <t>Aged_3_2782</t>
  </si>
  <si>
    <t>Solirubrobacter_ginsenosidimutans;Solirubrobacter_soli</t>
  </si>
  <si>
    <t>16SMicrobial|NR_041365.1;16SMicrobial|NR_108192.1</t>
  </si>
  <si>
    <t>nt|NR_041365.1;nt|NR_108192.1;silva|AB245334.1.1495;silva|EU332825.1.1489</t>
  </si>
  <si>
    <t>Aged_3_2782;Aged_3_118462;Aged_3_11025</t>
  </si>
  <si>
    <t>Aged_1_134851</t>
  </si>
  <si>
    <t>Methanoculleus_hydrogenitrophicus</t>
  </si>
  <si>
    <t>16SMicrobial|NR_116881.1</t>
  </si>
  <si>
    <t>Methanoculleus_MS</t>
  </si>
  <si>
    <t>Methanoculleus_hydrogenitrophicus;Methanoculleus_thermophilus</t>
  </si>
  <si>
    <t>nt|NR_116881.1;silva|FJ977567.1.1434;silva|HI592334.1.1124</t>
  </si>
  <si>
    <t>Aged_1_43417;Aged_1_108855;Aged_2_77475;Aged_1_134851;Aged_1_5533;Aged_3_140507;Aged_1_26033;Aged_1_119768</t>
  </si>
  <si>
    <t>GGATTAGATACCCGGGTAGTCCCAGCCGTAAACGATGTGCGTTAGGTGTATCGACGACCACGAGTCGTCGAGGTGCCGAAGGGAAACCGTGAAACGTACCGCCTGGGAAGTACGGTCGCAAGGCTGAAACTTAAAGGAATTGGCGGGGGAGCACCACAACAGGTGGAGCCTGCGGTTTAATTGGACTCAACGCCGGGAAGCTCACCGGATAGGACAGCGGAATGATTGCCGGGCTGAAGACTCTGCATGACTAGCTGAGAGGAGGTGCATGGCCGTCGTCAGTTCGTACTGTGAAGCATCCTGTTAAGTCAGGCAACGAGCGCGACCC</t>
  </si>
  <si>
    <t>GGATTAGATACCCGGGTAGTCCCAGCCGTAAACGATGTGCGTTAGGTGTATCGACGACCACGAGTCGTCGAGGTGCCGAAGGGAAACCGTGAAACGTACCGCCTGGGAAGTACGGTCGCAAGGCTGAAACTTAAAGGAATTGGCGGGGGAGCACCACAACAGGTGGAGCCTGCGGTTTAATTGGACTCAACGCCGGGAAGCTCACCGGATAGGACAGCGGAATGATTGCCGGGCTGAAGACTCTGCATGACTAGCTGAGAGGAGGTGCATGGCCGTCGTCAGTTCGTACTGTGAAGCATCCTGTTAAGTCAGGCAACGAGCGAGACCC</t>
  </si>
  <si>
    <t>Aged_1_98354</t>
  </si>
  <si>
    <t>Mycobacterium_arabiense;Mycobacterium_diernhoferi;Mycobacterium_hodleri;Mycobacterium_madagascariense;Mycobacterium_monacense;Mycobacterium_sediminis;Mycobacterium_vaccae</t>
  </si>
  <si>
    <t>16SMicrobial|NR_026286.1;16SMicrobial|NR_041723.1;16SMicrobial|NR_041899.1;16SMicrobial|NR_041903.1;16SMicrobial|NR_104690.1;16SMicrobial|NR_109733.1;16SMicrobial|NR_109734.2</t>
  </si>
  <si>
    <t>Mycobacterium_anthracenicum;Mycobacterium_arabiense;Mycobacterium_bacteremicum;Mycobacterium_diernhoferi;Mycobacterium_frederiksbergense;Mycobacterium_goodii;Mycobacterium_hodleri;Mycobacterium_isoniacini;Mycobacterium_madagascariense;Mycobacterium_monacense;Mycobacterium_rhodesiae;Mycobacterium_sediminis;Mycobacterium_vaccae</t>
  </si>
  <si>
    <t>nt|AB649001.1;nt|AF544638.1;nt|DQ447773.1;nt|EU567696.1;nt|GQ924938.1;nt|HM032842.1;nt|KC010491.1;nt|KF019696.1;nt|LN613106.1;nt|NR_041903.1;nt|NR_104690.1;silva|AB537170.1.1470;silva|AB649001.1.1513;silva|AF107039.1.1473;silva|AF480591.1.1439;silva|AF480599.1.1458;silva|DQ447773.1.1281;silva|EU567696.1.604;silva|HM032842.1.1268;silva|KC010490.1.1515;silva|KC010491.1.1535;silva|KF019696.1.1093</t>
  </si>
  <si>
    <t>Aged_1_98354;Aged_4_148334</t>
  </si>
  <si>
    <t>GGATTAGATACCCTGGTAGTCCACGCCGTAAACGGTGGGTACTAGGTGTGGGTTTCCTTCCTTGGGATCCGTGCCGTAGCTAACGCATTAAGTACCCCGCCTGGGGAGTACGGCCGCAAGGCTAAAACTCAAAGAAATTGACGGGGGCCCGCACAAGCGGCGGAGCATGTGGATTAATTCGATGCAACGCGAAGAACCTTACCTGGGTTTGACATGCACAGGACGCTGGTAGAGATATCAGTTCCCTTGTGGCCTGTGTGCAGGTGGTGCATGGCTGTCGTCAGCTCGTGTCGTGAGATGTTGGGTTAAGTCCCGCAACGAGCGCAACCC</t>
  </si>
  <si>
    <t>Compost_4_147729</t>
  </si>
  <si>
    <t>Nocardiopsis_alba;Nocardiopsis_exhalans;Nocardiopsis_ganjiahuensis;Nocardiopsis_listeri;Nocardiopsis_metallicus;Nocardiopsis_nanhaiensis;Nocardiopsis_oceani;Nocardiopsis_prasina;Nocardiopsis_terrae;Nocardiopsis_valliformis</t>
  </si>
  <si>
    <t>16SMicrobial|NR_025517.1;16SMicrobial|NR_026340.1;16SMicrobial|NR_026341.1;16SMicrobial|NR_028017.1;16SMicrobial|NR_042848.1;16SMicrobial|NR_042849.1;16SMicrobial|NR_044906.1;16SMicrobial|NR_115757.1;16SMicrobial|NR_137416.2;16SMicrobial|NR_137417.2</t>
  </si>
  <si>
    <t>Nocardiopsis_alba;Nocardiopsis_exhalans;Nocardiopsis_ganjiahuensis;Nocardiopsis_listeri;Nocardiopsis_metallicus;Nocardiopsis_nanhaiensis;Nocardiopsis_oceani;Nocardiopsis_prasina;Nocardiopsis_salina;Nocardiopsis_terrae;Nocardiopsis_valliformis;Prauseria_hordei</t>
  </si>
  <si>
    <t>nt|AB488799.1;nt|EU430537.1;nt|EU570350.1;nt|JF412422.1;nt|JX254903.1;nt|KC493982.1;nt|KF270094.1;nt|KF270095.1;nt|KF713523.1;nt|KP269076.1;nt|KU500361.1;silva|AB562481.1.1461;silva|AJ420769.1.1488;silva|ANAZ01000070.53.1565;silva|ANBA01000044.39.1551;silva|AY028325.1.1457;silva|BCSH01000124.76.1590;silva|DQ387958.1.1467;silva|JF412422.1.1397;silva|KF270094.1.1560;silva|KF270095.1.1552;silva|KF713523.1.1270</t>
  </si>
  <si>
    <t>GGCTTAGATACCCTGGTAGTCCATGCCGTAAACGTTGGGCGCTAGGTGTGGGGACTTTCCACGGTTTCCGCGCCGTAGCTAACGCATTAAGCGCCCCGCCTGGGGAGTACGGCCGCAAGGCTAAAACTCAAAGGAATTGACGGGGGCCCGCACAAGCGGCGGAGCATGTTGCTTAATTCGACGCAACGCGAAGAACCTTACCAAGGTTTGACATCACCCGTGGACCTGTAGAGATACAGGGTCATTTAGTTGGTGGGTGACAGGTGGTGCATGGCTGTCGTCAGCTCGTGTCGTGAGATGTTGGGTTAAGTCCCGCAACGAGCGCGACCC</t>
  </si>
  <si>
    <t>GGATTAGATACCCTGGTAGTCCATGCCGTAAACGTTGGGCGCTAGGTGTGGGGACTTTCCACGGTTTCCGCGCCGTAGCTAACGCATTAAGCGCCCCGCCTGGGGAGTACGGCCGCAAGGCTAAAACTCAAAGGAATTGACGGGGGCCCGCACAAGCGGCGGAGCATGTTGCTTAATTCGACGCAACGCGAAGAACCTTACCAAGGTTTGACATCACCCGTGGACCTGTAGAGATACAGGGTCATTTAGTTGGTGGGTGACAGGTGGTGCATGGCTGTCGTCAGCTCGTGTCGTGAGATGTTGGGTTAAGTCCCGCAACGAGCGCAACCC</t>
  </si>
  <si>
    <t>Aged_3_158900</t>
  </si>
  <si>
    <t>Pseudomonas_formosensis</t>
  </si>
  <si>
    <t>16SMicrobial|NR_118141.1</t>
  </si>
  <si>
    <t>Pseudomonas_bauzanensis;Pseudomonas_formosensis;Pseudomonas_saudimassiliensis</t>
  </si>
  <si>
    <t>nt|HG931341.1;nt|KT581481.1;nt|KX826961.1;silva|FOGN01000014.2034.3574;silva|FOYD01000026.74.1613;silva|HG931341.1.1500</t>
  </si>
  <si>
    <t>Litter_1_118356;Litter_1_110250;Aged_3_77108;Litter_1_116068;Aged_3_158900;Aged_3_83959;Litter_2_102748;Litter_1_1629;Litter_2_106043;Litter_2_104864;Aged_3_73886;Litter_1_149078;Aged_3_157138;Litter_1_129431</t>
  </si>
  <si>
    <t>GGATTAGATACCCTGGTAGTCCACGCCGTAAACGATGTCAACTAGCCGTTGGGAACCTTGAGTTCTTAGTGGCGCAGCTAACGCACTAAGTTGACCGCCTGGGGAGTACGGTCGCAAGATTAAAACTCAAATGAATTGACGGGGGCCCGCACAAGCGGTGGAGCATGTGGTTTAATTCGAAGCAACGCGAAGAACCTTACCTGGCCTTGACATGCAGAGAACTTTCCAGAGATGGATTGGTGCCTTCGGGAACTCTGACACAGGTGCTGCATGGCTGTCGTCAGCTCGTGTCGTGAGATGTTGGGTTAAGTCCCGTAACGAGCGCAACCC</t>
  </si>
  <si>
    <t>Ochrobactrum_MS_1</t>
  </si>
  <si>
    <t>Compost_3_157875</t>
  </si>
  <si>
    <t>Ochrobactrum_intermedium;Ochrobactrum_pseudintermedium</t>
  </si>
  <si>
    <t>nt|AM490610.1;nt|DQ365922.2;silva|AM490610.1.1390;silva|DQ365922.1.1376</t>
  </si>
  <si>
    <t>Ochrobactrum_MS</t>
  </si>
  <si>
    <t>GGATTAGATACCCTGGTAGTCCACGCCGTAAACGATGAATGTTAGCCGTTGGGGAGTTTACTCTTCGGTGGCGCAGCTAACGCATTAAACATTCCGCCTGGGGAGTACGGTCGCAAGATTAAAACTCAAAGGAATTGACGGGGGCCCGCACAAGCGGTGGAGCATGTGGTTTAATTCGAAGCAACGCGCAGAACCTTACCAGCCCTTGACATCCCGATCGCGGTTAGTGGAGACACTTTCCTTCAGTTCGGCTGGATCGGAGACAGGTGCTGCATGGCTGTCGTCAGCTCGTGTCGTGAGATGTTGGGTTAAGTCCCGCAACGAGCGCAACCC</t>
  </si>
  <si>
    <t>Aged_4_105280</t>
  </si>
  <si>
    <t>Lysinibacillus_alkaliphilus;Lysinibacillus_halotolerans</t>
  </si>
  <si>
    <t>16SMicrobial|NR_134073.1;16SMicrobial|NR_136779.1</t>
  </si>
  <si>
    <t>Lysinibacillus_alkaliphilus;Lysinibacillus_halotolerans;Lysinibacillus_massiliensis</t>
  </si>
  <si>
    <t>nt|EF166044.1;nt|KT719805.1;nt|NR_136779.1;silva|EF166044.1.1182;silva|KF443809.1.1430;silva|KF771256.1.1472</t>
  </si>
  <si>
    <t>Aged_4_105280;Aged_4_105684;Aged_4_101050;Aged_4_112890</t>
  </si>
  <si>
    <t>GGATTAGATACCCTGGTAGTCCACGCCGTAAACGATGAGTGCTAAGTGTTAGGGGGTTTCCGCCCCTTAGTGCTGCAGCTAACGCATTAAGCACTCCGCCTGGGGAGTACGGTCGCAAGACTGAAACTCAAAGGAATTGACGGGGGCCCGCACAAGCGGTGGAGCATGTGGTTTAATTCGAAGCAACGCGAAGAACCTTACCAGGTCTTGACATCCCATTGACCGCTATGGAGACATAGTTTTCCCTTCGGGGACAGTGGTGACAGGTGGTGCATGGTTGTCGTCAGCTCGTGTCGTGAGATGTTGGGTTAAGTCCCGCAACGAGCGCAACCC</t>
  </si>
  <si>
    <t>Aged_2_147333</t>
  </si>
  <si>
    <t>Lysinibacillus_manganicus</t>
  </si>
  <si>
    <t>16SMicrobial|NR_118533.1</t>
  </si>
  <si>
    <t>Lysinibacillus_manganicus;Lysinibacillus_massiliensis</t>
  </si>
  <si>
    <t>nt|JQ342896.1;nt|NR_118533.1;silva|JQ342896.1.705;silva|JX993821.1.1515</t>
  </si>
  <si>
    <t>Aged_2_112802;Aged_1_94798;Aged_2_147333;Aged_2_21403</t>
  </si>
  <si>
    <t>GGCTTAGATACCCTGGTAGTCCACGCCGTAAACGATGAGTGCTAAGTGTTAGGGGGTTTCCGCCCCTTAGTGCTGCAGCTAACGCATTAAGCACTCCGCCTGGGGAGTACGGTCGCAAGACTGAAACTCAAAGGAATTGACGGGGGCCCGCACAAGCGGTGGAGCATGTGGTTTAATTCGAAGCAACGCGAAGAACCTTACCAGGTCTTGACATCCCGCTGACCGCTATGGAGACATAGTTTTCCCTTCGGGGACAGCGGTGACAGGTGGTGCATGGTTGTCGTCAGCTCGTGTCGTGAGATGTTGGGTTAAGTCCCGCAACGAGCGCAACCC</t>
  </si>
  <si>
    <t>GGATTAGATACCCTGGTAGTCCACGCCGTAAACGATGAGTGCTAAGTGTTAGGGGGTTTCCGCCCCTTAGTGCTGCAGCTAACGCATTAAGCACTCCGCCTGGGGAGTACGGTCGCAAGACTGAAACTCAAAGGAATTGACGGGGGCCCGCACAAGCGGTGGAGCATGTGGTTTAATTCGAAGCAACGCGAAGAACCTTACCAGGTCTTGACATCCCGCTGACCGCTATGGAGACATAGTTTTCCCTTCGGGGACAGCGGTGACAGGTGGTGCATGGTTGTCGTCAGCTCGTGTCGTGAGATGTTGGGTTAAGTCCCGCAACGAGCGCAACCC</t>
  </si>
  <si>
    <t>Aged_2_77629</t>
  </si>
  <si>
    <t>Pseudorhodoplanes_sinuspersici</t>
  </si>
  <si>
    <t>16SMicrobial|NR_145909.1</t>
  </si>
  <si>
    <t>-;Pseudorhodoplanes_sinuspersici</t>
  </si>
  <si>
    <t>-;nt|CP021112.1</t>
  </si>
  <si>
    <t>-;99.7/100.0</t>
  </si>
  <si>
    <t>Pseudorhodoplanes</t>
  </si>
  <si>
    <t>GGCTTAGATACCCTGGTAGTCCACGCCGTAAACGATGGATGCTAGCCGTTGGACAGCTTGCTGTTCAGTGGCGCAGCTAACGCATTAAGCATCCCGCCTGGGGAGTACGGTCGCAAGATTAAAACTCAAAGGAATTGACGGGGGCCCGCACAAGCGGTGGAGCATGTGGTTCAATTCGAAGCAACGCGCAGAACCTTACCAACCCTTGACATGTCCAGTATGGGTACCAGAGATGGAACCCTTCAGTTCGGCTGGCTGGAACACAGGTGCTGCATGGCTGTCGTCAGCTCGTGTCGTGAGATGTTGGGTTAAGTCCCGCAACGAGCGCAACCC</t>
  </si>
  <si>
    <t>GGATTAGATACCCTGGTAGTCCACGCCGTAAACGATGGATGCTAGCCGTTGGACAGCTTGCTGTTCAGTGGCGCAGCTAACGCATTAAGCATCCCGCCTGGGGAGTACGGTCGCAAGATTAAAACTCAAAGGAATTGACGGGGGCCCGCACAAGCGGTGGAGCATGTGGTTTAATTCGAAGCAACGCGCAGAACCTTACCAACCCTTGACATGTCCAGTATGGGTACCAGAGATGGAACCCTTCAGTTCGGCTGGCTGGAACACAGGTGCTGCATGGCTGTCGTCAGCTCGTGTCGTGAGATGTTGGGTTAAGTCCCGCAACGAGCGCAACCC</t>
  </si>
  <si>
    <t>Aged_3_126436</t>
  </si>
  <si>
    <t>Clostridium_maximum;Clostridium_ventriculi</t>
  </si>
  <si>
    <t>16SMicrobial|NR_026146.1;16SMicrobial|NR_026147.1</t>
  </si>
  <si>
    <t>Clostridiaceae_MS</t>
  </si>
  <si>
    <t>Clostridium_maximum;Clostridium_ventriculi;Sarcina_maxima;Sarcina_ventriculi</t>
  </si>
  <si>
    <t>nt|AF110272.1;nt|NR_026147.1;silva|AF110272.1.1496;silva|X76650.1.1399</t>
  </si>
  <si>
    <t>Litter_1_115624;Aged_1_37702;Aged_3_126436;Aged_1_129094;Aged_4_167978;Aged_3_108287;Aged_1_16819</t>
  </si>
  <si>
    <t>GGATTAGATACCCTGGTAGTCCACGCCGTAAACGATGAATACTAGGTGTAGGGGCCCCAAGCCTCTGTGCCGCCGCTAACGCATTAAGTATTCCGCCTGGGGAGTACGGTCGCAAGATTAAAACTCAAAGGAATTGACGGGGACCCGCACAAGCAGCGGAGCATGTGGTTTAATTCGAAGCAACGCGAAGAACCTTACCTAGACTTGACATGTCCTGAATTACCAGTAATGTGGGAAGTTCCTTCGGGAACAGGAACACAGGTGGTGCATGGTTGTCGTCAGCTCGTGTCGTGAGATGTTGGGTTAAGTCCCGCAACGAGCGCAACCC</t>
  </si>
  <si>
    <t>Aged_1_83390</t>
  </si>
  <si>
    <t>Arthrobacter_oryzae;Pseudarthrobacter_oxydans;Pseudarthrobacter_scleromae;Pseudarthrobacter_siccitolerans;Pseudarthrobacter_sulfonivorans</t>
  </si>
  <si>
    <t>nt|AB648983.1;nt|HG008784.1;nt|HM032841.1;nt|KJ734870.1;nt|KU877631.1;silva|AB648972.1.1484;silva|HG008784.1.1028;silva|HM032841.1.1312;silva|KJ734870.1.1398</t>
  </si>
  <si>
    <t>Micrococcaceae_MS</t>
  </si>
  <si>
    <t>Aged_1_141669;Aged_1_159394;Aged_1_83390;Aged_1_106367;Aged_2_15337;Aged_2_51192;Aged_1_120750;Aged_1_104750</t>
  </si>
  <si>
    <t>GGATTAGATACCCTGGTAGTCCATGCCGTAAACGTTGGGCACTAGGTGTGGGGGACATTCCACGTTTTCCGCGCCGTAGCTAACGCATTAAGTGCCCCGCCTGGGGAGTACGGCCGCAAGGCTAAAACTCAAAGGAATTGACGGGGGCCCGCACAAGCGGCGGAGCATGCGGATTAATTCGATGCAACGCGAAGAACCTTACCAAGGCTTGACATGAACCGGAAACACCTGGAAACAGGTGCCCCGCTTGCGGTCGGTTTACAGGTGGTGCATGGTTGTCGTCAGCTCGTGTCGTGAGATGTTGGGTTAAGTCCCGCAACGAGCGCAACCC</t>
  </si>
  <si>
    <t>Aged_1_64503</t>
  </si>
  <si>
    <t>Bacillus_enclensis;Bacillus_marisflavi;Bacillus_oryzaecorticis;Bacillus_tianshenii</t>
  </si>
  <si>
    <t>16SMicrobial|NR_025240.1;16SMicrobial|NR_133700.1;16SMicrobial|NR_133704.2;16SMicrobial|NR_133977.1</t>
  </si>
  <si>
    <t>Bacillales_aquimaris;Bacillales_baekryungensis;Bacillales_enclensis;Bacillales_firmus;Bacillales_haikouensis;Bacillales_halmapalus;Bacillales_marisflavi;Bacillales_oryzaecorticis;Bacillales_subtilis;Bacillales_tianshenii;Bacillales_vietnamensis;Bacillus_aquimaris;Bacillus_enclensis;Bacillus_ferrariarum;Bacillus_haikouensis;Bacillus_halmapalus;Bacillus_horikoshii;Bacillus_marisflavi;Bacillus_oryzaecorticis;Bacillus_subtilis;Bacillus_tianshenii;Bacillus_velezensis;Bacillus_vietnamensis;Pseudoalteromonas_carrageenovora;Psychrobacter_nivimaris;Streptomyces_violascens</t>
  </si>
  <si>
    <t>nt|HE863746.1;nt|KC920911.1;nt|KF811034.1;nt|KJ161403.1;nt|KJ719334.1;nt|KP208618.1;nt|KT758411.1;nt|KT758511.1;nt|KT803955.1;nt|KX033475.1;nt|KY849427.1;silva|AB617546.1.1442;silva|AB617551.1.1438;silva|EU835731.1.1466;silva|FR695434.1.1503;silva|HQ397584.1.1425;silva|JQ640582.1.1489;silva|KF811034.1.1571;silva|KJ161403.1.1383;silva|KJ719334.1.1398;silva|KT758511.1.866;silva|KT803955.1.824</t>
  </si>
  <si>
    <t>Aged_1_64503;Aged_3_137884</t>
  </si>
  <si>
    <t>GGATTAGATACCCTGGTAGTCCACGCCGTAAACGATGAGTGCTAAGTGTTAGAGGGTTTCCGCCCTTTAGTGCTGCAGCTAACGCATTAAGCACTCCGCCTGGGGAGTACGGTCGCAAGACTGAAACTCAAAGGAATTGACGGGGGCCCGCACAAGCGGTGGAGCATGTGGTTTAATTCGAAGCAACGCGAAGAACCTTACCAGGTCTTGACATCCTCTGACAACCCTAGAGATAGGGCTTTCCCCTTCGGGGGACAGAGTGACAGGTGGTGCATGGTTGTCGTCAGCTCGTGTCGTGAGATGTTGGGTTAAGTCCCGCAACGAGCGCAACCC</t>
  </si>
  <si>
    <t>Aged_1_101619</t>
  </si>
  <si>
    <t>Steroidobacter_denitrificans</t>
  </si>
  <si>
    <t>16SMicrobial|NR_044309.1</t>
  </si>
  <si>
    <t>Nevskiales</t>
  </si>
  <si>
    <t>Sinobacteraceae</t>
  </si>
  <si>
    <t>Steroidobacter</t>
  </si>
  <si>
    <t>Compost_3_112113;Aged_1_101619;Compost_2_55207;Aged_1_32965;Aged_1_62139;Aged_1_35437</t>
  </si>
  <si>
    <t>GGATTAGATACCCTGGTAGTCCACGCCATAAACGATGAGAACTGGATGTCGGGAGGGTTTGCCTCTCGGTGTCGTAGCTAACGCGTTAAGTTCTCCGCCTGGGGAGTACGGCCGCAAGGTTGAAACTCAAAGGAATTGACGGGGACCCGCACAAGCGGTGGAGCATGTGGTTTAATTCGATGCAACGCGAAGAACCTTACCTGGTCTTGACATCCCAGGAATCCTGCAGAGATGTGGGAGTGCCTTCGGGAACCTGGAGACAGGTGCTGCATGGCTGTCGTCAGCTCGTGTCGTGAGATGTTGGGTTAAGTCCCGCAACGAGCGCAACCC</t>
  </si>
  <si>
    <t>GGATTAGATACCCTGGTAGTCCACGCCATAAACGATGAGAACTGGATGTCGGGAGGGTTCTGCCTCTCGGTGTCGTAGCTAACGCGTTAAGTTCTCCGCCTGGGGAGTACGGCCGCAAGGTTGAAACTCAAAGGAATTGACGGGGACCCGCACAAGCGGTGGAGCATGTGGTTTAATTCGATGCAACGCGAAGAACCTTACCTGGTCTTGACATCCCAGGAATCCTGCAGAGATGCGGGAGTGCCTTCGGGAACCTGGAGACAGGTGCTGCATGGCTGTCGTCAGCTCGTGTCGTGAGATGTTGGGTTAAGTCCCGCAACGAGCGCAACCC</t>
  </si>
  <si>
    <t>Aged_1_29565</t>
  </si>
  <si>
    <t>nt|CP002835.1</t>
  </si>
  <si>
    <t>GGATTAGATACCCTGGTAGTCCACGCCGTAAACGATGAGTGCTAAGTGTTAGAGGGGTTAACCCTTTAGTGCTGTAGCTAACGCGTTAAGCACTCCGCCTGGGGAGTACGGCCGCAAGGCTGAAACTCAAAGGAATTGACGGGGGCCCGCACAAGCGGTGGAGCATGTGGTTTAATTCGAAGCAACGCGAAGAACCTTACCAGGTCTTGACATCCCCTGACAACCCTGGAGACAGGGCGTTCCTCCCTTGCGGGAGGACAGGGTGACAGGTGGTGCATGGTTGTCGTCAGCTCGTGTCGTGAGATGTTGGGTTAAGTCCCGCAACGAGCGCAACCC</t>
  </si>
  <si>
    <t>Compost_4_83560</t>
  </si>
  <si>
    <t>Terrisporobacter_mayombei</t>
  </si>
  <si>
    <t>16SMicrobial|NR_104744.1</t>
  </si>
  <si>
    <t>Peptostreptococcaceae_MS</t>
  </si>
  <si>
    <t>Intestinibacter_bartlettii;Terrisporobacter_mayombei</t>
  </si>
  <si>
    <t>nt|NR_104744.1;silva|ABEZ02000021.84162.85652;silva|FR733682.1.1494</t>
  </si>
  <si>
    <t>Terrisporobacter</t>
  </si>
  <si>
    <t>Compost_4_83560;Compost_1_185682</t>
  </si>
  <si>
    <t>GGATTAGATACCCTGGTAGTCCACGCCGTAAACGATGAGTACTAGGTGTCGGGGGTTACCCCCCTCGGTGCCGCAGCTAACGCATTAAGTACTCCGCCTGGGGAGTACGCTCGCAAGAGTGAAACTCAAAGGAATTGACGGGGACCCGCACAAGTAGCGGAGCATGTGGTTTAATTCGAAGCAACGCGAAGAACCTTACCTAAGCTTGACATCCTTTTGACCGATGCCTAATCGCATCTTTCCCTTCGGGGACAGAAGTGACAGGTGGTGCATGGTTGTCGTCAGCTCGTGTCGTGAGATGTTGGGTTAAGTCCCGCAACGAGCGCAACCC</t>
  </si>
  <si>
    <t>Compost_1_138443</t>
  </si>
  <si>
    <t>Ureibacillus_thermophilus</t>
  </si>
  <si>
    <t>16SMicrobial|NR_043747.1</t>
  </si>
  <si>
    <t>nt|AB682456.1;silva|AB682456.1.1478</t>
  </si>
  <si>
    <t>Compost_1_138443;Aged_3_55558;Aged_3_44116</t>
  </si>
  <si>
    <t>GGATTAGATACCCTGGTAGTCCACGCCGTAAACGATGAGTGCTAGGTGTTAGGGGGTTTCCACCCCTTAGTGCTGCAGCTAACGCATTAAGCACTCCGCCTGGGGAGTACGGTCGCAAGACTGAAACTCAAAGGAATTGACGGGGGCCCGCACAAGCGGTGGAGCATGTGGTTTAATTCGAAGCAACGCGAAGAACCTTACCAGGTCTTGACATCCCGCTGACCGCTATGGAGACATAGCCTTCCCTTCGGGGACAGCGGTGACAGGTGGTGCATGGTTGTCGTCAGCTCGTGTCGTGAGATGTTGGGTTAAGTCCCGCAACGAGCGCAACCC</t>
  </si>
  <si>
    <t>Aged_1_105587</t>
  </si>
  <si>
    <t>Bacillus_oceanisediminis;Fictibacillus_arsenicus;Fictibacillus_barbaricus;Fictibacillus_halophilus;Fictibacillus_nanhaiensis;Fictibacillus_phosphorivorans;Geobacillus_stearothermophilus</t>
  </si>
  <si>
    <t>nt|EF636889.1;nt|EU927409.1;nt|JX501687.1;nt|KF241525.1;nt|KT719911.1;nt|KY580805.1;nt|MG651557.1;silva|EF636889.1.897;silva|EU927409.1.1452;silva|JX501687.1.1422;silva|KT719911.1.1422</t>
  </si>
  <si>
    <t>Aged_1_154100;Aged_1_145212;Aged_1_105587;Aged_1_137393;Aged_1_161151;Aged_1_23916;Aged_1_47778;Aged_1_14416</t>
  </si>
  <si>
    <t>GGATTAGATACCCTGGTAGTCCACGCCGTAAACGATGAGTGCTAGGTGTTGGGGGGTTCCACCCTCAGTGCTGAAGTTAACACATTAAGCACTCCGCCTGGGGAGTACGACCGCAAGGTTGAAACTCAAAGGAATTGACGGGGGCCCGCACAAGCAGTGGAGCATGTGGTTTAATTCGAAGCAACGCGAAGAACCTTACCAGGTCTTGACATCCTCTGACCACTCTAGAGATAGAGCTTTCCCCTTCGGGGGACAGAGTGACAGGTGGTGCATGGTTGTCGTCAGCTCGTGTCGTGAGATGTTGGGTTAAGTCCCGCAACGAGCGCAACCC</t>
  </si>
  <si>
    <t>Aged_3_35650</t>
  </si>
  <si>
    <t>nt|CP012673.1</t>
  </si>
  <si>
    <t>Aged_1_91238;Compost_1_15678;Aged_3_35650;Aged_1_113418</t>
  </si>
  <si>
    <t>GGCTTAGATACCCTGGTAGTCCACGCCGTAAACGATGGGTGCTAGGTGTCGCGGGCTTTGACCCCTGCGGTGCCGTAGCTAACGCATTAAGCACCCCGCCTGGGGAGTACGGCCGCAAGGCTAAAACTCAAAGGAATTGACGGGGGCCCGCACAAGCGGTGGAGCATGTGGTTCAATTCGACGCAACGCGCAGAACCTTACCTGGGCTAGAAAATGCAGGGACCTGGTTGAAAGATCGGGGTGCTCTTCGGAGAACCTGTAGTTAGGTGCTGCATGGCTGTCGTCAGCTCGTGTCGTGAGATGTTGGGTTAAGTCCCGCAACGAGCGCAACCC</t>
  </si>
  <si>
    <t>GGATTAGATACCCTGGTAGTCCACGCCGTAAACGATGGGTGCTAGGTGTCGCGGGCTTTGACCCCTGCGGTGCCGTAGCTAACGCATTAAGCACCCCGCCTGGGGAGTACGGCCGCAAGGCTAAAACTCAAAGGAATTGACGGGGGCCCGCACAAGCGGTGGAGCATGTGGTTCAATTCGACGCAACGCGCAGAACCTTACCTGGGCTAGAAAATGCAGGGACCTGGTTGAAAGATCGGGGTGCTCTTCGGAGAACCTGTAGTTAGGTGCTGCATGGCTGTCGTCAGCTCGTGTCGTGAGATGTTGGGTTAAGTCCCGCAACGAGCGCAACCC</t>
  </si>
  <si>
    <t>Aged_1_160000</t>
  </si>
  <si>
    <t>Methanobacterium_formicicum</t>
  </si>
  <si>
    <t>nt|JN205052.1;silva|JN205052.1.923</t>
  </si>
  <si>
    <t>Aged_1_62512;Aged_1_42386;Aged_1_160000;Aged_2_126988;Aged_1_150284;Aged_1_66258;Aged_1_71241;Aged_1_136842</t>
  </si>
  <si>
    <t>GGATTAGATACCCGGGTAGTCCTGGCCGTAAACGATGTGGACTTGGTGTTGGGATGGCTCCGAGCTGCCCCAGTGCCGAAGGGAAGCTGTTAAGTCCACCGCCTGGGAAGTACGGTCGCAAGACTGAAACTTAAAGGAATTGGCGGGGGAGCACCACAACGCGTGGAGCCTGCGGTTTAATTGGATTCAACGCCGGACATCTCACCAGGGGCGACAGCAGAATGATTGCCAGGTTGATGACCTTGCTTGACAAGCTGAGAGGAGGTGCATGGCCGCCGTCAGCTCGTACCGTGAGGCGTCCTGTTAAGTCAGGCAACGAGCGCAACCC</t>
  </si>
  <si>
    <t>GGATTAGATACCCGGGTAGTCCTGGCCGTAAACGATGTGGACTTGGTGTTGGGATGGCTCCGAGCTGCCCCAGTGCCGAAGGGAAGCTGTTAAGTCCACCGCCTGGGAAGTACGGTCGCAAGACTGAAACTTAAAGGAATTGGCGGGGGAGCACCACAACGCGTGGAGCCTGCGGTTTAATTGGATTCAACGCCGGACATCTCACCAGGGGCGACAGCAGAATGATTGCCAGGTTGATGACCTTGCTTGACAAGCTGAGAGGAGGTGCATGGCCGCCGTCAGCTCGTACCGTGAGGCGTCCTGTTAAGTCAGGCAACGAGCGAGACCC</t>
  </si>
  <si>
    <t>Aged_4_123751</t>
  </si>
  <si>
    <t>Homoserinibacter_gongjuensis;Lysinimonas_kribbensis</t>
  </si>
  <si>
    <t>16SMicrobial|NR_044240.1;16SMicrobial|NR_134058.1</t>
  </si>
  <si>
    <t>Microbacteriaceae_MS</t>
  </si>
  <si>
    <t>Litter_1_140428;Aged_4_123751;Aged_4_33690;Aged_4_85031;Aged_1_112745</t>
  </si>
  <si>
    <t>GGATTAGATACCCTGGTAGTCCATGCCGTAAACGTTGGGCGCTAGATGTGGGGACCATTCCACGGTTTCCGTGTCGCAGCTAACGCATTAAGCGCCCCGCCTGGGGAGTACGGCCGCAAGGCTAAAACTCAAAGGAATTGACGGGGGCCCGCACAAGCGGCGGAGCATGCGGATTAATTCGATGCAACGCGAAGAACCTTACCAAGGCTTGACATATACGAGAACGCTCTAGAAATAGAGAACTCTTTGGACACTCGTATACAGGTGGTGCATGGTTGTCGTCAGCTCGTGTCGTGAGATGTTGGGTTAAGTCCCGCAACGAGCGCAACCC</t>
  </si>
  <si>
    <t>GGATTAGATACCCTGGTAGTCCACGCCGTAAACGTTGGGCGCTAGATGTGGGGACCATTCCACGGTTTCCGTGTCGCAGCTAACGCATTAAGCGCCCCGCCTGGGGAGTACGGCCGCAAGGCTAAAACTCAAAGGAATTGACGGGGGCCCGCACAAGCGGCGGAGCATGCGGATTAATTCGATGCAACGCGAAGAACCTTACCAAGGCTTGACATATACGAGAACGCTCTAGAAATAGAGAACTCTTTGGACACTCGTATACAGGTGGTGCATGGTTGTCGTCAGCTCGTGTCGTGAGATGTTGGGTTAAGTCCCGCAACGAGCGCAACCC</t>
  </si>
  <si>
    <t>Aged_1_102343</t>
  </si>
  <si>
    <t>Paenisporosarcina_antarctica;Paenisporosarcina_indica;Paenisporosarcina_quisquiliarum</t>
  </si>
  <si>
    <t>16SMicrobial|NR_043720.1;16SMicrobial|NR_044122.1;16SMicrobial|NR_108473.1</t>
  </si>
  <si>
    <t>Paenisporosarcina_MS</t>
  </si>
  <si>
    <t>nt|CP038015.1;nt|JF309238.1;nt|NR_108473.1;silva|DQ333897.1.1460;silva|EF154512.1.1446;silva|FN397659.1.1518</t>
  </si>
  <si>
    <t>Aged_3_17731;Aged_1_74970;Aged_1_102343;Aged_1_104003;Aged_4_151201;Aged_1_153413;Aged_1_45353;Aged_1_120063</t>
  </si>
  <si>
    <t>GGATTAGATACCCTGGTAGTCCACGCCGTAAACGATGAGTGCTAAGTGTTAGGGGGTTTCCGCCCCTTAGTGCTGCAGCTAACGCATTAAGCACTCCGCCTGGGGAGTACGGCCGCAAGGCTGAAACTCAAAGGAATTGACGGGGGCCCGCACAAGCGGTGGAGCATGTGGTTTAATTCGAAGCAACGCGAAGAACCTTACCAGGTCTTGACATCCCACTGACCGGTTTAGAGATAAGCCTTTCCCTTCGGGGACAGTGGTGACAGGTGGTGCATGGTTGTCGTCAGCTCGTGTCGTGAGATGTTGGGTTAAGTCCCGCAACGAGCGCAACCC</t>
  </si>
  <si>
    <t>Aged_1_100376</t>
  </si>
  <si>
    <t>Methylocaldum_tepidum</t>
  </si>
  <si>
    <t>16SMicrobial|NR_026062.1</t>
  </si>
  <si>
    <t>Aged_1_105226;Aged_3_123678;Aged_1_102548;Aged_1_101388;Aged_1_109642;Aged_1_101215;Aged_1_100376;Aged_1_101815;Aged_1_129482;Aged_1_41215;Aged_1_2719;Aged_1_113941;Aged_1_103289;Aged_1_112000;Aged_1_125164</t>
  </si>
  <si>
    <t>GGATTAGATACCCTGGTAGTCCACGCTGTAAACGATGAGAACTAGCCGTTGGGCACAATTGAGTGTTTAGTGGCGCAGCTAACGCGATAAGTTCTCCGCCTGGGGAGTACGGCCGCAAGGTTAAAACTCAAATGAATTGACGGGGGCCCGCACAAGCGGTGGAGCATGTGGTTTAATTCGATGCAACGCGAAGAACCTTACCTGGTCTTGACATGTCGGGAACCCTTGAGAGATCGAGGGGTGCCTTCGGGAACCCGAGCACAGGTGCTGCATGGCTGTCGTCAGCTCGTGTCGTGAGATGTTGGGTTAAGTCCCGTAACGAGCGCAACCC</t>
  </si>
  <si>
    <t>GGATTAGATACCCTGGTAGTCCACGCTGTAAACGATGAGAACTAGCCGTTGGGCACAATTGAGTGTTTAGTGGCGCAGCTAACGCGATAAGTTCTCCNCCTGGGGAGTACGGCCGCAAGGTTAAAACTCAAATGAATTGACGGGGGCCCGCACAAGCGGTGGAGCATGTGGTTTAATTCGATGCAACGCGAAGAACCTTACCTGGTCTTGACATGTCGGGAACCCTTGAGAGATCGAGGGGTGCCTTCGGGAACCCGAGCACAGGTGCTGCATGGCTGTCGTCAGCTCGTGTCGTGAGATGTTGGGTTAAGTCCCGTAACGAGCGCAACCC</t>
  </si>
  <si>
    <t>Aged_4_124021</t>
  </si>
  <si>
    <t>Nonomuraea_fastidiosa</t>
  </si>
  <si>
    <t>nt|AM932258.1;silva|AM932258.1.1392</t>
  </si>
  <si>
    <t>Aged_4_124021;Aged_2_51155</t>
  </si>
  <si>
    <t>GGATTAGATACCCTGGTAGTCCACGCCGTAAACGTTGGGCGCTAGGTGTGGGATCCTTCCACGGGTTCCGTGCCGGAGCTAACGCATTAAGCGCCCCGCCTGGGGAGTACGGCCGCAAGGCTAAAACTCAAAGGAATTGACGGGGGCCCGCACAAGCGGCGGAGCATGTTGCTTAATTCGACGCAACGCGAAGAACCTTACCAAGGTTTGACATCACCCGGACCGGTCTAGAGATAGATCTTCCCTTTTGGGCTGGGTGACAGGTGGTGCATGGCTGTCGTCAGCTCGTGTCGTGAGATGTTGGGTTAAGTCCCGCAACGAGCGCAACCC</t>
  </si>
  <si>
    <t>Aged_2_26113</t>
  </si>
  <si>
    <t>Clostridium_homopropionicum</t>
  </si>
  <si>
    <t>16SMicrobial|NR_026148.1</t>
  </si>
  <si>
    <t>Aged_2_26113;Aged_2_42061;Aged_3_10528;Aged_4_38426</t>
  </si>
  <si>
    <t>GGATTAGATACCCTGGTAGTCCACGCCGTAAACGATGAATACTAGGTGTCGGAGGGTACCACCTTCGGTGCCGCAGCAAACGCAATAAGTATTCCGCCTGGGGAGTACGGTCGCAAGATTAAAACTCAAAGGAATTGACGGGGACCCGCACAAGCAGCGGAGCATGTGGTTTAATTCGAAGCAACGCGAAGAACCTTACCTAGACTTGACATCTCCTGAATTACTCGTAACGGAGGAAGCCCTTCGGGGCAGGAAGACAGGTGGTGCATGGTTGTCGTCAGCTCGTGTCGTGAGATGTTGGGTTAAGTCCCGCAACGAGCGCAACCC</t>
  </si>
  <si>
    <t>GGATTAGATACCCAAGTAGTCCACGCCGTAAACGATGAATACTAGGTGTCGGAGGGTACCACCTTCGGTGCCGCAGCAAACGCAATAAGTATTCCGCCTGGGGAGTACGGTCGCAAGATTAAAACTCAAAGGAATTGACGGGGACCCGCACAAGCAGCGGAGCATGTGGTTTAATTCGAAGCAACGCGAAGAACCTTACCTAGACTTGACATCTCCTGAATTACTCGTAACAGAGGAAGNCCTTCGGGGCAGGAAGACAGGTGGTGCATGGTTGTCGTCAGCTCGTGTCGTGAGATGTTGGGTTAAGTCCCGAAACGAGCGAAACCC</t>
  </si>
  <si>
    <t>Litter_1_111076</t>
  </si>
  <si>
    <t>Microbacterium_lemovicicum;Microbacterium_petrolearium;Microbacterium_testaceum</t>
  </si>
  <si>
    <t>16SMicrobial|NR_026163.1;16SMicrobial|NR_118267.1;16SMicrobial|NR_134087.1</t>
  </si>
  <si>
    <t>Litter_1_100708;Litter_1_104891;Litter_1_111076;Litter_1_104736;Litter_1_128869;Litter_1_118053;Litter_1_10999;Litter_1_109170</t>
  </si>
  <si>
    <t>GGATTAGATACCCTGGTAGTCCACCCCGTAAACGTTGGGAACTAGTTGTGGGGGCCTTTCCACGGTTTCCGTGACGCAGCTAACGCATTAAGTTCCCCGCCTGGGGAGTACGGCCGCAAGGCTAAAACTCAAAGGAATTGACGGGGACCCGCACAAGCGGCGGAGCATGCGGATTAATTCGATGCAACGCGAAGAACCTTACCAAGGCTTGACATATACGAGAACGGGCCAGAAATGGTCAACTCTTTGGACACTCGTATACAGGTGGTGCATGGTTGTCGTCAGCTCGTGTCGTGAGATGTTGGGTTAAGTCCCGCAACGAGCGCAACCC</t>
  </si>
  <si>
    <t>GGCTTAGATACCCTGGTAGTCCACCCCGTAAACGTTGGGAACTAGTTGTGGGGACCATTCCACGGTTTCCGTGACGCAGCTAACGCATTAAGTTCCCCGCCTGGGGAGTACGGCCGCAAGGCTAAAACTCAAAGGAATTGACGGGGACCCGCACAAGCGGCGGAGCATGCGGATTAATTCGATGCAACGCGAAGAACCTTACCAAGGCTTGACATATACGAGAACGGGCCAGAAATGGTCAACTCTTTGGACACTCGTAAACAGGTGGTGCATGGTTGTCGTCAGCTCGTGTCGTGAGATGTTGGGTTAAGTCCCGCAACGAGCGCAACCC</t>
  </si>
  <si>
    <t>Aged_1_92410</t>
  </si>
  <si>
    <t>Hydrogenophaga_bisanensis;Hydrogenophaga_flava;Hydrogenophaga_luteola;Hydrogenophaga_pseudoflava;Hydrogenophaga_temperata</t>
  </si>
  <si>
    <t>16SMicrobial|NR_028717.1;16SMicrobial|NR_028718.1;16SMicrobial|NR_044268.1;16SMicrobial|NR_132598.1;16SMicrobial|NR_145548.1</t>
  </si>
  <si>
    <t>Hydrogenophaga_MS</t>
  </si>
  <si>
    <t>nt|CP037867.1;nt|MG712817.1;nt|NR_028718.1;nt|NR_132598.1;nt|NR_145548.1;silva|AB166886.1.1471;silva|AB681845.1.1454;silva|AB681848.1.1454;silva|EF532793.1.1484;silva|KM598239.1.1439</t>
  </si>
  <si>
    <t>Hydrogenophaga</t>
  </si>
  <si>
    <t>Aged_1_92410;Litter_1_118497;Compost_2_22682;Aged_4_41286;Aged_3_112700</t>
  </si>
  <si>
    <t>GGATTAGATACCCTGGTAGTCCACGCCCTAAACGATGTCAACTGGTTGTTGGGAATTTACTTTCTCAGTAACGAAGCTAACGCGTGAAGTTGACCGCCTGGGGAGTACGGCCGCAAGGTTGAAACTCAAAGGAATTGACGGGGACCCGCACAAGCGGTGGATGATGTGGTTTAATTCGATGCAACGCGAAAAACCTTACCCACCTTTGACATGGCAGGAAGTTTCCAGAGATGGATTCGTGCTCGAAAGAGAACCTGCACACAGGTGCTGCATGGCTGTCGTCAGCTCGTGTCGTGAGATGTTGGGTTAAGTCCCGCAACGAGCGCAACCC</t>
  </si>
  <si>
    <t>Aged_1_105930</t>
  </si>
  <si>
    <t>Devosia_confluentis</t>
  </si>
  <si>
    <t>16SMicrobial|NR_152075.1</t>
  </si>
  <si>
    <t>Aged_1_102387;Aged_1_112174;Aged_1_105930;Aged_1_105338;Aged_1_109981;Aged_1_137295;Aged_1_107912;Aged_1_112791</t>
  </si>
  <si>
    <t>GGATTAGATACCCTGGTAGTCCACGCCGTAAACTATGGAAGCTAGCCGTTGGGAGGTTTACCTCTCAGTGGCGCAGCTAACGCATTAAGCTTCCCGCCTGGGGAGTACGGTCGCAAGATTAAAACTCAAAGGAATTGACGGGGGCCCGCACAAGCGGTGGAGCATGTGGTTTAATTCGAAGCAACGCGAAGAACCTTACCAGCCCTTGACATGGCAGGACGGTTTCCAGAGATGGATTCCTTCACTTCGGTGACCTGCACACAGGTGCTGCATGGCTGTCGTCAGCTCGTGTCGTGAGATGTTGGGTTAAGTCCCGCAACGAGCGCAACCC</t>
  </si>
  <si>
    <t>GGATTAGATACCCTGGTAGTCCACGCCGTAAACTATGGAAGCTAGCCGTTGGGAGGTTTACCTCTCAGTGGCGCAGCTAACGCATTAAGCTTCCCGCCTGGGGAGTACGGTCGCAAGATTAAAACTCAAAGGAATTGACGGGGGCCCGCACAAGCGGTGGAGCATGTGGTTTAATTCGAAGCAACGCGAAGAACCTTACCAACCCTTGACATGGCAGGACGGTTACCAGAGATGGTTTCCTTCACTTCGGTGACCTGCACACAGGTGCTGCATGGCTGTCGTCAGCTCGTGTCGTGAGATGTTGGGTTAAGTCCCGCAACGAGCGCAACCC</t>
  </si>
  <si>
    <t>Aged_1_105702</t>
  </si>
  <si>
    <t>Clostridium_beijerinckii;Clostridium_diolis</t>
  </si>
  <si>
    <t>16SMicrobial|NR_025542.1;16SMicrobial|NR_029230.1</t>
  </si>
  <si>
    <t>Aged_1_105702;Aged_2_16861</t>
  </si>
  <si>
    <t>GGATTAGATACCCTGGTAGTCCACGCCGTAAACGATGAATACTAGGTGTAGGGGTTGTCATGACCTCTGTGCCGCCGCTAACGCATTAAGTATTCCGCCTGGGGAGTACGGTCGCAAGATTAAAACTCAAAGGAATTGACGGGGGCCCGCACAAGCAGCGGAGCATGTGGTTTAATTCGAAGCAACGCGAAGAACCTTACCTAGACTTGACATCTCCTGAATTACCCTTAATCGGGGAAGTCCCTTCGGGGACAGGAAGACAGGTGGTGCATGGTTGTCGTCAGCTCGTGTCGTGAGATGTTGGGTTAAGTCCCGCAACGAGCGCAACCC</t>
  </si>
  <si>
    <t>GGATTAGATACCCAAGTAGTCCACGCCGTAAACGATGAATACTAGGTGTAGGGGTTGTCATGACCTCTGTGCCGCCGCTAACGCATTAAGTATTCCGCCTGGGGAGTACGGTCGCAAGATTAAAACTCAAAGGAATTGACGGGGGCCCGCACAAGCAGCGGAGCATGTGGTTTAATTCGAAGCAACGCGAAGAACCTTACCTAGACTTGACATCTCCTGAATTACCCTTAATCGGGGAAGNCCCTTCGGGGNCAGGAAGACAGGTGGTGCATGGTTGTCGTCAGCTCGTGTCGTGAGATGTTGGGTTAAGTCCCGAAACGAGCGAAACCC</t>
  </si>
  <si>
    <t>Aged_1_83447</t>
  </si>
  <si>
    <t>Streptomyces_alboflavus;Streptomyces_carpaticus;Streptomyces_flavofungini;Streptomyces_fulvissimus;Streptomyces_litmocidini;Streptomyces_malachitospinus;Streptomyces_muensis;Streptomyces_olivaceus;Streptomyces_pactum;Streptomyces_variegatus;Streptomyces_xiamenensis</t>
  </si>
  <si>
    <t>16SMicrobial|NR_041125.1;16SMicrobial|NR_041134.1;16SMicrobial|NR_041202.1;16SMicrobial|NR_041210.1;16SMicrobial|NR_041423.1;16SMicrobial|NR_042307.1;16SMicrobial|NR_044035.1;16SMicrobial|NR_044151.1;16SMicrobial|NR_112450.1;16SMicrobial|NR_116096.1;16SMicrobial|NR_134820.1</t>
  </si>
  <si>
    <t>Streptomyces_albidoflavus;Streptomyces_alboflavus;Streptomyces_albogriseolus;Streptomyces_carnosus;Streptomyces_carpaticus;Streptomyces_coelicolor;Streptomyces_coeruleofuscus;Streptomyces_flaveus;Streptomyces_flavofungini;Streptomyces_fulvissimus;Streptomyces_griseoruber;Streptomyces_heteromorphus;Streptomyces_litmocidini;Streptomyces_lomondensis;Streptomyces_malachitospinus;Streptomyces_muensis;Streptomyces_olivaceus;Streptomyces_pactum;Streptomyces_parvulus;Streptomyces_ruber;Streptomyces_shandonggensis;Streptomyces_tempisquensis;Streptomyces_tendae;Streptomyces_tricolor;Streptomyces_variegatus;Streptomyces_xiamenensis</t>
  </si>
  <si>
    <t>nt|AB184087.2;nt|AB184263.1;nt|AB184775.1;nt|CP009922.2;nt|CP016795.1;nt|CP019724.1;nt|EF512276.1;nt|EU124566.1;nt|EU570366.1;nt|EU593702.1;nt|FR856603.1;silva|AB184087.1.1478;silva|AB184263.1.1473;silva|AB184359.1.1475;silva|AB184398.1.1464;silva|AB184434.1.1475;silva|AB184641.1.1478;silva|AB184688.1.1477;silva|AB184743.1.1480;silva|AB184775.1.1479;silva|AB249954.1.1468;silva|CP009922.1971650.1973167</t>
  </si>
  <si>
    <t>GGATTAGATACCCTGGTAGTCCACGCCGTAAACGGTGGGCACTAGGTGTGGGCAACATTCCACGTTGTCCGTGCCGCAGCTAACGCATTAAGTGCCCCGCCTGGGGAGTACGGCCGCAAGGCTAAAACTCAAAGGAATTGACGGGGGCCCGCACAAGCGGCGGAGCATGTGGCTTAATTCGACGCAACGCGAAGAACCTTACCAAGGCTTGACATACACCGGAAACGGCCAGAGATGGTCGCCCCCTTGTGGTCGGTGTACAGGTGGTGCATGGCTGTCGTCAGCTCGTGTCGTGAGATGTTGGGTTAAGTCCCGCAACGAGCGCAACCC</t>
  </si>
  <si>
    <t>Aged_2_1435</t>
  </si>
  <si>
    <t>Steroidobacter_agariperforans</t>
  </si>
  <si>
    <t>16SMicrobial|NR_134189.1</t>
  </si>
  <si>
    <t>nt|NR_134189.1;silva|AB174844.1.1493</t>
  </si>
  <si>
    <t>99.091/100.0</t>
  </si>
  <si>
    <t>Aged_2_112272;Aged_2_101729;Aged_2_1435;Aged_3_49131;Aged_2_140903;Aged_2_116211</t>
  </si>
  <si>
    <t>GGATTAGATACCCTGGTAGTCCACGCCATAAACGATGAGAACTGGATGTCGGAGGGGTCTGCCCTTCGGTGTCGTAGCTAACGCGTTAAGTTCTCCGCCTGGGGAGTACGGCCGCAAGGTTGAAACTCAAAGGAATTGACGGGGACCCGCACAAGCGGTGGAGCATGTGGTTTAATTCGATGCAACGCGAAGAACCTTACCTGGTCTTGACATCCTGGGAACCCTGCAGAGATGTGGGGGTGCCTTCGGGAACCCAGAGACAGGTGCTGCATGGCTGTCGTCAGCTCGTGTCGTGAGATGTTGGGTTAAGTCCCGCAACGAGCGCGACCC</t>
  </si>
  <si>
    <t>GGATTAGATACCCTGGTAGTCCACGCCATAAACGATGAGAACTGGATGTCGGAGGGGTCTGCCCTTCGGTGTCGTAGCTAACGCGTTAAGTTCTCCGCCTGGGGAGTACGGCCGCAAGGTTGAAACTCAAAGGAATTGACGGGGACCCGCACAAGCGGTGGAGCATGTGGTTTAATTCGATGCAACGCGAAGAACCTTACCTGGTCTTGACATCCTAGGAACCCTGCAGAGATGTGGGGGTGCCTTCGGGAACCTGGAGACAGGTGCTGCATGGCTGTCGTCAGCTCGTGTCGTGAGATGTTGGGTTAAGTCCCGCAACGAGCGCAACCC</t>
  </si>
  <si>
    <t>Aged_1_92782</t>
  </si>
  <si>
    <t>Bacillus_bataviensis;Bacillus_drentensis;Bacillus_novalis;Bacillus_soli;Bacillus_vireti</t>
  </si>
  <si>
    <t>16SMicrobial|NR_025591.1;16SMicrobial|NR_029002.1;16SMicrobial|NR_036766.1;16SMicrobial|NR_042168.1;16SMicrobial|NR_114096.1</t>
  </si>
  <si>
    <t>Bacillales_drentensis;Bacillales_senegalensis;Bacillus_arbutinivorans;Bacillus_bataviensis;Bacillus_djibelorensis;Bacillus_drentensis;Bacillus_novalis;Bacillus_senegalensis;Bacillus_soli;Bacillus_vireti</t>
  </si>
  <si>
    <t>nt|AF519465.1;nt|AF519467.1;nt|AJ542505.1;nt|AJ542507.1;nt|AJ542514.1;nt|JQ579624.1;nt|MG205535.1;nt|NR_042168.1;silva|AB681783.1.1411;silva|AB681791.1.1475;silva|AB681793.1.1454;silva|AB681794.1.1430;silva|AF519465.1.1419;silva|AF519467.1.1468;silva|AJ542512.1.1503;silva|AY466403.1.1389;silva|EF690434.1.1496;silva|JQ579624.1.1437</t>
  </si>
  <si>
    <t>Aged_3_171207;Aged_1_92782</t>
  </si>
  <si>
    <t>GGCTTAGATACCCTGGTAGTCCACGCCGTAAACGATGAGTGCTAAGTGTTAGGGGGTTTCCGCCCCTTAGTGCTGCAGCTAACGCATTAAGCACTCCGCCTGGGGAGTACGGCCGCAAGGCTGAAACTCAAAGGAATTGACGGGGGCCCGCACAAGCGGTGGAGCATGTGGTTTAATTCGAAGCAACGCGAAGAACCTTACCAGGTCTTGACATCCTCTGACACTCCTAGAGATAGGACGTTCCCCTTCGGGGGACAGAGTGACAGGTGGTGCATGGTTGTCGTCAGCTCGTGTCGTGAGATGTTGGGTTAAGTCCCGCAACGAGCGCAACCC</t>
  </si>
  <si>
    <t>GGATTAGATACCCTGGTAGTCCACGCCGTAAACGATGAGTGCTAAGTGTTAGGGGGTTTCCGCCCCTTAGTGCTGCAGCTAACGCATTAAGCACTCCGCCTGGGGAGTACGGCCGCAAGGCTGAAACTCAAAGGAATTGACGGGGGCCCGCACAAGCGGTGGAGCATGTGGTTTAATTCGAAGCAACGCGAAGAACCTTACCAGGTCTTGACATCCTCTGACACTCCTAGAGATAGGACGTTCCCCTTCGGGGGACAGAGTGACAGGTGGTGCATGGTTGTCGTCAGCTCGTGTCGTGAGATGTTGGGTTAAGTCCCGCAACGAGCGCAACCC</t>
  </si>
  <si>
    <t>Litter_1_102677</t>
  </si>
  <si>
    <t>Microbacterium_arabinogalactanolyticum;Microbacterium_azadirachtae;Microbacterium_esteraromaticum;Microbacterium_pseudoresistens;Microbacterium_tumbae</t>
  </si>
  <si>
    <t>16SMicrobial|NR_026468.1;16SMicrobial|NR_044932.1;16SMicrobial|NR_116502.1;16SMicrobial|NR_116843.1;16SMicrobial|NR_156954.1</t>
  </si>
  <si>
    <t>Kocuria_varians;Microbacterium_arabinogalactanolyticum;Microbacterium_arborescens;Microbacterium_azadirachtae;Microbacterium_binotii;Microbacterium_esteraromaticum;Microbacterium_ginsengiterrae;Microbacterium_nematophilum;Microbacterium_oxydans;Microbacterium_paraoxydans;Microbacterium_phyllosphaerae;Microbacterium_pseudoresistens;Microbacterium_resistens;Microbacterium_thalassium;Microbacterium_tumbae</t>
  </si>
  <si>
    <t>nt|FJ218353.1;nt|FJ796453.1;nt|JF700409.1;nt|JQ071522.1;nt|JQ291585.1;nt|KC764969.1;nt|KF499505.1;nt|KF687021.1;nt|KF876846.1;nt|KM210235.1;nt|KP209427.1;silva|AB099656.1.1520;silva|AF319539.1.1426;silva|BCRA01000173.214.1718;silva|DQ365561.1.1452;silva|EU876582.1.1404;silva|EU912487.1.1373;silva|FJ865214.1.1481;silva|JQ071522.1.1400;silva|JQ291585.1.1484;silva|KF876846.1.1423;silva|KP408220.1.1311</t>
  </si>
  <si>
    <t>Litter_1_143136;Litter_1_102677;Aged_1_60110;Litter_1_114060</t>
  </si>
  <si>
    <t>GGATTAGATACCCTGGTAGTCCACCCCGTAAACGTTGGGAACTAGTTGTGGGGTCCTTTCCACGGATTCCGTGACGCAGCTAACGCATTAAGTTCCCCGCCTGGGGAGTACGGCCGCAAGGCTAAAACTCAAAGGAATTGACGGGGACCCGCACAAGCGGCGGAGCATGCGGATTAATTCGATGCAACGCGAAGAACCTTACCAAGGCTTGACATACACGAGAACGGGCCAGAAATGGTCAACTCTTTGGACACTCGTGAACAGGTGGTGCATGGTTGTCGTCAGCTCGTGTCGTGAGATGTTGGGTTAAGTCCCGCAACGAGCGCGACCC</t>
  </si>
  <si>
    <t>GGCTTAGATACCCTGGTAGTCCACCCCGTAAACGTTGGGAACTAGTTGTGGGGTCCTTTCCACGGATTCCGTGACGCAGCTAACGCATTAAGTTCCCCGCCTGGGGAGTACGGCCGCAAGGCTAAAACTCAAAGGAATTGACGGGGACCCGCACAAGCGGCGGAGCATGCGGATTAATTCGATGCAACGCGAAGAACCTTACCAAGGCTTGACATACACGAGAACGGGCCAGAAATGGTCAACTCTTTGGACACTCGTGAACAGGTGGTGCATGGTTGTCGTCAGCTCGTGTCGTGAGATGTTGGGTTAAGTCCCGCAACGAGCGCAACCC</t>
  </si>
  <si>
    <t>Aged_1_1322</t>
  </si>
  <si>
    <t>Mesorhizobium_chacoense;Mesorhizobium_olivaresii</t>
  </si>
  <si>
    <t>16SMicrobial|NR_025411.1;16SMicrobial|NR_149815.1</t>
  </si>
  <si>
    <t>Aged_2_99817;Aged_1_1322;Aged_4_18495;Aged_1_142478;Aged_2_122888</t>
  </si>
  <si>
    <t>GGATTAGATACCCTGGTAGTCCACGCTGTAAACGATGGAAGCTAGCCGTCGGCAAGTTTACTTGTCGGTGGCGCAGCTAACGCATTAAGCTTCCCGCCTGGGGAGTACGGTCGCAAGATTAAAACTCAAAGGAATTGACGGGGGCCCGCACAAGCGGTGGAGCATGTGGTTTAATTCGAAGCAACGCGCAGAACCTTACCAGCCCTTGACATCCCGGTCGCGGTTTCCAGAGATGGATTCCTTCAGTTCGGCTGGACCGGTGACAGGTGCTGCATGGCTGTCGTCAGCTCGTGTCGTGAGATGTTGGGTTAAGTCCCGCAACGAGCGCAACCC</t>
  </si>
  <si>
    <t>GGATTAGATACCCTGGTAGTCCACGCTGTAAACGATGGAAGCTAGCCGTTGGCAAGTTTACTTGTCGGTGGCGCAGCTAACGCATTAAGCTTCCCGCCTGGGGAGTACGGTCGCAAGATTAAAACTCAAAGGAATTGACGGGGGCCCGCACAAGCGGTGGAGCATGTGGTTTAATTCGAAGCAACGCGCAGAACCTTACCAGCCCTTGACATCCCGGTCGCGGTTTCCAGAGATGGATTCCTTCAGTTCGGCTGGACCGGTGACAGGTGCTGCATGGCTGTCGTCAGCTCGTGTCGTGAGATGTTGGGTTAAGTCCCGCAACGAGCGCAACCC</t>
  </si>
  <si>
    <t>Compost_1_101746</t>
  </si>
  <si>
    <t>Nocardioides_aestuarii</t>
  </si>
  <si>
    <t>nt|AY423719.2;silva|AY423719.1.1445</t>
  </si>
  <si>
    <t>GGCTTAGATACCCTGGTAGTCCACACCGTAAACGTTGGGCGCTAGGTGTGGGATCCATTCCACGGGTTCCGTGCCGTAGCTAACGCATTAAGCGCCCCGCCTGGGGAGTACGGCCGCAAGGCTAAAACTCAAAGGAATTGACGGGGGCCCGCACAAGCGGCGGAGCATGCGGATTAATTCGATGCAACGCGAAGAACCTTACCTGGGTTTGACATACACCGGAAAGCATCAGAGATGGTGCCCCTTTTTGTCGGTGTACAGGTGGTGCATGGCTGTCGTCAGCTCGTGTCGTGAGATGTTGGGTTAAGTCCCGCAACGAGCGCGACCC</t>
  </si>
  <si>
    <t>GGATTAGATACCCTGGTAGTCCACACCGTAAACGTTGGGCGCTAGGTGTGGGATCCATTCCACGGGTTCCGTGCCGTAGCTAACGCATTAAGCGCCCCGCCTGGGGAGTACGGCCGCAAGGCTAAAACTCAAAGGAATTGACGGGGGCCCGCACAAGCGGCGGAGCATGCGGATTAATTCGATGCAACGCGAAGAACCTTACCTGGGTTTGACATACACCGGAAAGCATCAGAGATGGTGCCCCTTTTTGTCGGTGTACAGGTGGTGCATGGCTGTCGTCAGCTCGTGTCGTGAGATGTTGGGTTAAGTCCCGCAACGAGCGCAACCC</t>
  </si>
  <si>
    <t>Aged_2_135180</t>
  </si>
  <si>
    <t>Bacillus_manusensis</t>
  </si>
  <si>
    <t>16SMicrobial|NR_159907.1</t>
  </si>
  <si>
    <t>Bacillus_aeolius;Bacillus_manusensis</t>
  </si>
  <si>
    <t>nt|AB362281.1;nt|NR_159907.1</t>
  </si>
  <si>
    <t>99.399/100.0;99.7/100.0</t>
  </si>
  <si>
    <t>Aged_2_135180;Aged_2_124355</t>
  </si>
  <si>
    <t>GGATTAGATACCCTGGTAGTCCACGCCGTAAACGATGAGTGCTAAGTGTTAGAGGGTTTCCGCCCTTTAGTGCTGCAGCTAACGCATTAAGCACTCCGCCTGGGGAGTACGGCCGCAAGGCTGAAACTCAAAGGAATTGACGGGGGCCCGCACAAGCGGTGGAGCATGTGGTTTAATTCGAAGCAACGCGAAGAACCTTACCAGGTCTTGACATCCTCCGCTACCTCTAGAGATAGAGGGTTCCCCTTCGGGGGACGGAGTGACAGGTGGTGCATGGTTGTCGTCAGCTCGTGTCGTGAGATGTTGGGTTAAGTCCCGCAACGAGCGCAACCC</t>
  </si>
  <si>
    <t>GGATTAGATACCCTGGTAGTCCACGCCGTAAACGATGAGTGCTAAGTGTTAGAGGGTTTCCGCCCTTTAGTGCTGCAGCTAACGCATTAAGCACTCCGCCTGGGGAGTACGGCCGCAAGGCTGAAACTCAAAGGAATTGACGGGGGCCCGCACAAGCGGTGGAGCATGTGGTTTAATTCGAAGCAACGCGAAGAACCTTACCAGGTCTTGACATCCTCTGCTACCTCTAGAGATAGAGGGTTCCCCTTCGGGGGACGGAGTGACAGGTGGTGCATGGTTGTCGTCAGCTCGTGTCGTGAGATGTTGGGTTAAGTCCCGCAACGAGCGCAACCC</t>
  </si>
  <si>
    <t>Middle_1_106053</t>
  </si>
  <si>
    <t>Limisphaera_ngatamarikiensis</t>
  </si>
  <si>
    <t>silva|HF947551.1.1410</t>
  </si>
  <si>
    <t>Verrucomicrobia</t>
  </si>
  <si>
    <t>Verrucomicrobiae</t>
  </si>
  <si>
    <t>Verrucomicrobiales</t>
  </si>
  <si>
    <t>Verrucomicrobiaceae</t>
  </si>
  <si>
    <t>Limisphaera</t>
  </si>
  <si>
    <t>Middle_1_104256;Aged_4_193636;Middle_1_106053;Aged_1_108091;Middle_1_109737;Middle_1_122698;Aged_3_148206</t>
  </si>
  <si>
    <t>GGATTAGATACCCTGGTAGTCCCAGCCCTAAACGGTGCACGCTTGCCGTGGGCGGATTCGACCCCGTCCGTGGCGTAGCTAACGCGTTAAGCGTGCCGCCTGGGGAGTACGGCCGCAAGGTTAAAACTCAAAGAAATTGACGGGGGCCTGCACAAGCGGTGGAGTATGTGGCTTAATTCGATGCAACGCGAAGAACCTTACCTGGCCTTGACATGCACGTGGTAGGAGCCCGAAAGGGTGACGACCCCGCAAGGGGAGCGTGCACAGGTGCTGCATGGCTGTCGTCAGCTCGTGTCGTGAGATGTTGGGTTAAGTCCCGCAACGAGCGCAACCC</t>
  </si>
  <si>
    <t>GGATTAGATACCCTGGTAGTCCCAGCCCTAAACGGTGCACGCTTGCCGTGGGCGGATTCGACCCCGTCCGTGGCGAAGCTAACGCGTTAAGCGTGCCGCCTGGGGAGTACGGCCGCAAGGTTGAAACTCAAAGAAATTGACGGGGGCCTGCACAAGCGGTGGAGTATGTGGCTTAATTCGATGCAACGCGAAGAACCTTACCTGGCCTTGACATGCACGTGGTAGGAGCCCGAAAGGGTGACGACCCCGCAAGGGGAGCGTGCACAGGTGCTGCATGGCTGTCGTCAGCTCGTGTCGTGAGATGTTGGGTTAAGTCCCGCAACGAGCGCAACCC</t>
  </si>
  <si>
    <t>Litter_1_22983</t>
  </si>
  <si>
    <t>Gulosibacter_molinativorax</t>
  </si>
  <si>
    <t>nt|KX981353.1;silva|KX981353.1.1334</t>
  </si>
  <si>
    <t>Litter_1_136703;Litter_1_114017;Litter_1_22983;Litter_1_19285</t>
  </si>
  <si>
    <t>GGCTTAGATACCCTGGTAGTCCATGCCGTAAACGTTGGGCGCTAGATGTGGGGACCATTCCACGGTTTCTGTGTCGTAGCTAACGCATTAAGCGCCCCGCCTGGGGAGTACGGCCGCAAGGCTAAAACTCAAAGGAATTGACGGGGGCCCGCACAAGCGGCGGAGCATGCGGATTAATTCGATGCAACGCGAAGAACCTTACCAAGGCTTGACATATACCGGAAACGGCCAGAGATGGTCGCCCTGCTTGCAGTCGGTATACAGGTGGTGCATGGTTGTCGTCAGCTCGTGTCGTGAGATGTTCGGTTAAGTCCGGCAACGAGCGCAACCC</t>
  </si>
  <si>
    <t>GGATTAGATACCCTGGTAGTCCATGCCGTAAACGTTGGGCGCTAGATGTGGGGACCATTCCACGGTTTCTGTGTCGTAGCTAACGCATTAAGCGCCCCGCCTGGGGAGTACGGCCGCAAGGCTAAAACTCAAAGGAATTGACGGGGGCCCGCACAAGCGGCGGAGCATGCGGATTAATTCGATGCAACGCGAAGAACCTTACCAAGGCTTGACATATACCGGAAACGGCCAGAGATGGTCGCCCTGCTTGCAGTCGGTATACAGGTGGTGCATGGTTGTCGTCAGCTCGTGTCGTGAGATGTTCGGTTAAGTCCGGCAACGAGCGCAACCC</t>
  </si>
  <si>
    <t>Litter_1_193389</t>
  </si>
  <si>
    <t>Cellulosimicrobium_cellulans;Hydrogenophaga_atypica;Microbacterium_arborescens;Microbacterium_ginsengisoli;Microbacterium_imperiale</t>
  </si>
  <si>
    <t>nt|AY238940.1;nt|HM209726.1;nt|HQ326998.1;nt|MG011577.1;nt|MG011578.1;silva|AY238940.1.1229;silva|HM209726.1.1394;silva|HQ326998.1.1431</t>
  </si>
  <si>
    <t>Litter_1_193389;Litter_1_159814;Litter_1_112253;Litter_1_119211</t>
  </si>
  <si>
    <t>GGATTAGATACCCTGGTAGTCCACCCCGTAAACGTTGGGAACTAGTTGTGGGGTCCATTCCACGGATTCCGTGACGTAGCTAACGCATTAAGTTCCCCGCCTGGGGAGTACGGCCGCAAGGCTAAAACTCAAAGGAATTGACGGGGACCCGCACAAGCGGCGGAGCATGCGGATTAATTCGATGCAACGCGAAGAACCTTACCAAGGCTTGACATATAGAGGAAACGGCTGGAAACAGTCGCCCCGCAAGGTCTCTATACAGGTGGTGCATGGTTGTCGTCAGCTCGTGTCGTGAGATGTTGGGTTAAGTCCCGCAACGAGCGCAACCC</t>
  </si>
  <si>
    <t>GGCTTAGATACCCTGGTAGTCCACCCCGTAAACGTTGGGAACTAGTTGTGGGGTCCATTCCACGGATTCCGTGACGCAGCTAACGCATTAAGTTCCCCGCCTGGGGAGTACGGCCGCAAGGCTAAAACTCAAAGGAATTGACGGGGACCCGCACAAGCGGCGGAGCATGCGGATTAATTCGATGCAACGCGAAGAACCTTACCAAGGCTTGACATATAGAGGAAACGGCTGGAAACAGTCGCCCCGCAAGGTCTCTATACAGGTGGTGCATGGTTGTCGTCAGCTCGTGTCGTGAGATGTTGGGTTAAGTCCCGCAACGAGCGCAACCC</t>
  </si>
  <si>
    <t>Aged_1_145483</t>
  </si>
  <si>
    <t>Clostridium_cellulolyticum;Clostridium_josui</t>
  </si>
  <si>
    <t>16SMicrobial|NG_041947.1;16SMicrobial|NR_112037.1</t>
  </si>
  <si>
    <t>nt|AB675738.1;nt|CP001348.1</t>
  </si>
  <si>
    <t>Compost_1_68953;Aged_1_145483</t>
  </si>
  <si>
    <t>GGCTTAGATACCCTGGTAGTCCACGCTGTAAACGATGGATACTAGGTGTAGGAGGTATCGACCCCTTCTGTGCCGGAGTTAACACAATAAGTATCCCACCTGGGGAGTACGGCCGCAAGGTTGAAACTCAAAGGAATTGACGGGGGCCCGCACAAGCAGTGGAGTATGTGGTTTAATTCGAAGCAACGCGAAGAACCTTACCAAGGCTTGACATATAGCGGAATACGGCAGAGATGTCGTAGTCCTTCGGGACTGCTATACAGGTGGTGCATGGTTGTCGTCAGCTCGTGTCGTGAGATGTTGGGTTAAGTCCCGCAACGAGCGCAACCC</t>
  </si>
  <si>
    <t>GGATTAGATACCCTGGTAGTCCACGCTGTAAACGATGGATACTAGGTGTAGGAGGTATCGACCCCTTCTGTGCCGGAGTTAACACAATAAGTATCCCACCTGGGGAGTACGGCCGCAAGGTTGAAACTCAAAGGAATTGACGGGGGCCCGCACAAGCAGTGGAGTATGTGGTTTAATTCGAAGCAACGCGAAGAACCTTACCAAGGCTTGACATATAGCGGAATACGGCAGAGATGTCGTAGTCCTTCGGGACTGCTATACAGGTGGTGCATGGTTGTCGTCAGCTCGTGTCGTGAGATGTTGGGTTAAGTCCCGCAACGAGCGCAACCC</t>
  </si>
  <si>
    <t>Aged_1_142835</t>
  </si>
  <si>
    <t>Bacillus_cereus;Bacillus_marcorestinctum;Bacillus_mobilis;Bacillus_pacificus;Bacillus_paranthracis;Bacillus_proteolyticus;Bacillus_thuringiensis;Bacillus_toyonensis;Bacillus_wiedmannii</t>
  </si>
  <si>
    <t>16SMicrobial|NR_043403.1;16SMicrobial|NR_074540.1;16SMicrobial|NR_117414.1;16SMicrobial|NR_121761.1;16SMicrobial|NR_152692.1;16SMicrobial|NR_157728.1;16SMicrobial|NR_157731.1;16SMicrobial|NR_157733.1;16SMicrobial|NR_157735.1</t>
  </si>
  <si>
    <t>Bacillales_cereus;Bacillales_subtilis;Bacillales_thuringiensis;Bacillus_albus;Bacillus_cereus;Bacillus_luti;Bacillus_mobilis;Bacillus_mycoides;Bacillus_oryzaecorticis;Bacillus_pacificus;Bacillus_paranthracis;Bacillus_proteolyticus;Bacillus_siamensis;Bacillus_simplex;Bacillus_subtilis;Bacillus_thuringiensis;Bacillus_toyonensis;Bacillus_velezensis;Bacillus_wiedmannii;Streptococcus_pneumoniae</t>
  </si>
  <si>
    <t>nt|CP021436.1;nt|CP024684.1;nt|CP024771.1;nt|CP031443.1;nt|LC431769.1;nt|MF776026.1;nt|MG598450.1;nt|MG874770.1;nt|MH085042.1;nt|MK182932.1;nt|MK208579.1;silva|ACLT01000002.1.1372;silva|ACMZ01000011.62.1601;silva|AMYJ01000007.298764.300326;silva|AZNI01000050.3402.4733;silva|CRRK01000053.8598.10137;silva|FMBE01000005.24862.26401;silva|MRWT01000074.30.1573</t>
  </si>
  <si>
    <t>Aged_1_142835;Aged_1_29959</t>
  </si>
  <si>
    <t>GGATTAGATACCCTGGTAGTCCACGCCGTAAACGATGAGTGCTAAGTGTTAGAGGGTTTCCGCCCTTTAGTGCTGAAGTTAACGCATTAAGCACTCCGCCTGGGGAGTACGGCCGCAAGGCTGAAACTCAAAGGAATTGACGGGGGCCCGCACAAGCGGTGGAGCATGTGGTTTAATTCGAAGCAACGCGAAGAACCTTACCAGGTCTTGACATCCTCTGAAAACCCTAGAGATAGGGCTTCTCCTTCGGGAGCAGAGTGACAGGTGGTGCATGGTTGTCGTCAGCTCGTGTCGTGAGATGTTGGGTTAAGTCCCGCAACGAGCGCAACCC</t>
  </si>
  <si>
    <t>Aged_1_100572</t>
  </si>
  <si>
    <t>Brevibacillus_sediminis</t>
  </si>
  <si>
    <t>16SMicrobial|NR_148612.1</t>
  </si>
  <si>
    <t>Aged_1_100572;Aged_1_103542;Aged_1_1430</t>
  </si>
  <si>
    <t>GGATTAGATACCCTGGTAGTCCACGCCGTAAACGATGAGTGCTAGGTGTTGGAGGGGTCCACCCTTCAGTGCCGCAGCTAACGCAATAAGCACTCCGCCTGGGGAGTACGCTCGCAAGAGTGAAACTCAAAGGAATTGACGGGGGCCCGCACAAGCGGTGGAGCATGTGGTTTAATTCGAAGCAACGCGAAGAACCTTACCAGGTCTTGACATCCCGCTGACCGTCCCAGAGATGGGGCTTCCCTTCGGGGCAGCGGTGACAGGTGGTGCATGGTTGTCGTCAGCTCGTGTCGTGAGATGTTGGGTTAAGTCCCGCAACGAGCGCAACCC</t>
  </si>
  <si>
    <t>GGATTAGATACCCTGGTAGTCCACGCCGTAAACGATGAGTGCTAGGTGTTGGAGGGGTCCACCCTTCAGTGCCGCAGCTAACGCAATAAGCACTCCGCCTGGGGAGTACGCTCGCAAGAGTGAAACTCAAAGGAATTGACGGGGGCCCGCACAAGCGGTGGAGCGTGTGGTTTAATTCGAAGCAACGCGAAGAACCTTACCAGGTCTTGACATCCCGCTGACCGCTCCAGAGATGGGGCTTCCCTTCGGGGCAGCGGTGACAGGTGGTGCATGGTTGTCGTCAGCTCGTGTCGTGAGATGTTGGGTTAAGTCCCGCAACGAGCGCAACCC</t>
  </si>
  <si>
    <t>Aged_1_140256</t>
  </si>
  <si>
    <t>Legionella_londiniensis</t>
  </si>
  <si>
    <t>nt|FR799724.1;silva|FR799724.1.1469</t>
  </si>
  <si>
    <t>Aged_1_3363;Aged_1_153928;Aged_1_36341;Aged_1_133707;Aged_1_110697;Aged_1_140256;Aged_1_119565</t>
  </si>
  <si>
    <t>GGCTTAGATACCCTGGTAGTCCACGCTGTAAACGATGTCAACTAGCTGTTGGCCATATAGAGATGGTTAGTGGCGTAGCAAACGCGCTAAGTTGACCGCCTGGGGAGTACGGTCGCAAGATTAAAACTCAAAGGAATTGACGGGGGCCCGCACAAGCGGTGGAGCATGTGGTTTAATTCGATGCAACGCGAAGAACCTTACCTACCCTTGACATACAGTGAACCTGGCAGAGATGCTGGGGTGCCTTCGGGAGCACTGATACAGGTGCTGCATGGCTGTCGTCAGCTCGTGTCGTGAGATGTTGGGTTAAGTCCCGTAACGAGCGCAACCC</t>
  </si>
  <si>
    <t>GGATTAGATACCCTGGTAGTCCACGCTGTAAACGATGTCAACTAGCTGTTGGCCATATAGAGATGGTTAGTGGCGTAGCAAACGCGCTAAGTTGACCGCCTGGGGAGTACGGTCGCAAGATTAAAACTCAAAGGAATTGACGGGGGCCCGCACAAGCGGTGGAGCATGTGGTTTAATTCGATGCAACGCGAAGAACCTTACCTACCCTTGACATACAGTGAACCTGGCAGAGATGCTGGGGTGCCTTCGGGAGCACTGATACAGGTGCTGCATGGCTGTCGTCAGCTCGTGTCGTGAGATGTTGGGTTAAGTCCCGTAACGAGCGCAACCC</t>
  </si>
  <si>
    <t>Rhizobiaceae_MS_1</t>
  </si>
  <si>
    <t>Litter_1_102497</t>
  </si>
  <si>
    <t>Agrobacterium_larrymoorei;Agrobacterium_rubi;Rhizobium_larrymoorei;Sinorhizobium_fredii</t>
  </si>
  <si>
    <t>nt|EF178437.1;nt|KT336736.1;nt|KX506713.1;silva|EU741094.1.1427;silva|JADW01000071.758.2222</t>
  </si>
  <si>
    <t>Rhizobiaceae</t>
  </si>
  <si>
    <t>Rhizobiaceae_MS</t>
  </si>
  <si>
    <t>Litter_1_102497;Litter_1_110170;Litter_1_100988;Litter_1_119013</t>
  </si>
  <si>
    <t>GGATTAGATACCCTGGTAGTCCACGCCGTAAACGATGAATGTTAGCCGTCGGGCAGTATACTGTTCGGTGGCGCAGCTAACGCATTAAACATTCCGCCTGGGGAGTACGGTCGCAAGATTAAAACTCAAAGGAATTGACGGGGGCCCGCACAAGCGGTGGAGCATGTGGTTTAATTCGAAGCAACGCGCAGAACCTTACCAGCTCTTGACATTCGGGGTATGGTCTTTGGAGACGAAGACCTTCAGTTCGGCTGGCCCTAGAACAGGTGCTGCATGGCTGTCGTCAGCTCGTGTCGTGAGATGTTGGGTTAAGTCCCGCAACGAGCGCAACCC</t>
  </si>
  <si>
    <t>GGATTAGATACCCTGGTAGTCCACGCCGTAAACGATGAATGTTAGCCGTCGGGCAGTATACTGTTCGGTGGCGCAGCTAACGCATTAAACATTCCGCCTGGGGAGTACGGTCGCAAGATTAAAACTCAAAGGAATTGACGGGGGCCCGCACAAGCGGTGGAGCATGTGGTTTAATTCGAAGCAACGCGCAGAACCTTACCAGCTCTTGACATTCGGGGTATGGTCATTGGAGACGATGACCTTCAGTTCGGCTGGCCCTAGAACAGGTGCTGCATGGCTGTCGTCAGCTCGTGTCGTGAGATGTTGGGTTAAGTCCCGCAACGAGCGCAACCC</t>
  </si>
  <si>
    <t>Litter_1_19783</t>
  </si>
  <si>
    <t>Nocardioides_dilutus;Nocardioides_ginsengisegetis</t>
  </si>
  <si>
    <t>16SMicrobial|NR_044233.1;16SMicrobial|NR_108592.1</t>
  </si>
  <si>
    <t>nt|NR_044233.1;nt|NR_108592.1</t>
  </si>
  <si>
    <t>99.085/100.0</t>
  </si>
  <si>
    <t>Litter_2_117682;Litter_1_19783;Litter_1_108427</t>
  </si>
  <si>
    <t>GGATTAGATACCCTGGTAGTCCACACCGTAAACGTTGGGCGCTAGGTGTGGGGCCTATTCCATGGGTTCCGTGCCGCAGCTAACGCATTAAGCGCCCCGCCTGGGGAGTACGGCCGCAAGGCTAAAACTCAAAGGAATTGACGGGGGCCCGCACAAGCGGCGGAGCATGCGGATTAATTCGATGCAACGCGAAGAACCTTACCTGGGTTTGACATACGCCGGAAAGCTCTAGAGATAGAGCCCCTTTTTGTCGGTGTACAGGTGGTGCATGGCTGTCGTCAGCTCGTGTCGTGAGATGTTGGGTTAAGTCCCGCAACGAGCGCGACCC</t>
  </si>
  <si>
    <t>GGATTAGATACCCAAGTAGTCCACACCGTAAACGTTGGGCGCTAGGTGTGGGGCCTATTCCATGGGTTCCGTGCCGCAGCTAACGCATTAAGCGCCCCGCCTGGGGAGTACGGCCGCAAGGCTAAAACTCAAAGGAATTGACGGGGGCCCGCACAAGCGGCGGAGCATGCGGATTAATTCGATGCAACGCGAAGAACCTTACCTGGGTTTGACATATGCCGGAAAGCTCTAGAGATAGAGCCCCNTTTTGTCGGTATACAGGTGGTGCATGGCTGTCGTCAGCTCGTGTCGTGAGATGTTGGGTTAAGTCCCGAAACGAGCGAAACCC</t>
  </si>
  <si>
    <t>Aged_2_56323</t>
  </si>
  <si>
    <t>Hyphomicrobium_sulfonivorans</t>
  </si>
  <si>
    <t>16SMicrobial|NR_025082.1</t>
  </si>
  <si>
    <t>-;Hyphomicrobium_sulfonivorans</t>
  </si>
  <si>
    <t>-;nt|AF538931.1;silva|AF235089.1.1411</t>
  </si>
  <si>
    <t>Aged_2_56323;Aged_4_16635;Aged_4_167099</t>
  </si>
  <si>
    <t>GGATTAGATACCCTGGTAGTCCACGCCGTAAACGATGGATGCTAGCCGTCGGCAAGCTTGCTTGTCGGTGGCGCAGCTAACGCATTAAGCATCCCGCCTGGGGAGTACGGCCGCAAGGTTAAAACTCAAAGGAATTGACGGGGGCCCGCACAAGCGGTGGAGCATGTGGTTTAATTCGACGCAACGCGAAGAACCTTACCAGCTCTTGACATGGTCGGTCGGTTTCCAGAGATGGATTCCTCCTAGCAATAGGCCGATACACAGGTGCTGCATGGCTGTCGTCAGCTCGTGTCGTGAGATGTTGGGTTAAGTCCCGCAACGAGCGCAACCC</t>
  </si>
  <si>
    <t>Aged_1_106348</t>
  </si>
  <si>
    <t>nt|KF626524.1</t>
  </si>
  <si>
    <t>Aged_1_117561;Aged_1_106348</t>
  </si>
  <si>
    <t>GGCTTAGATACCCTGGTAGTCCACGCCGTAAACGATGAGTGCTAGGTGTTGGGGGTTTCGATACCCTCAGTGCCGCAGCTAACGCAATAAGCACTCCGCCTGGGGAGTACGCTCGCAAGAGTGAAACTCAAAGGAATTGACGGGGGCCCGCACAAGCGGTGGAGCATGTGGTTTAATTCGAAGCAACGCGAAGAACCTTACCAGGTCTTGACATCCCGCTGACCGCTCCAGAGATGGGGCTTCCCTTCGGGGCAGCGGTGACAGGTGGTGCATGGTTGTCGTCAGCTCGTGTCGTGAGATGTTGGGTTAAGTCCCGCAACGAGCGCGACCC</t>
  </si>
  <si>
    <t>Aged_2_85674</t>
  </si>
  <si>
    <t>Methanoculleus_chikugoensis;Methanoculleus_marisnigri</t>
  </si>
  <si>
    <t>nt|AF028693.1;nt|KP702949.1;silva|AF028693.1.1445;silva|KP702949.1.1308</t>
  </si>
  <si>
    <t>Aged_3_69778;Aged_2_85674;Aged_4_100662</t>
  </si>
  <si>
    <t>GGATTAGATACCCGGGTAGTCCCAGCCGTAAACGATGCGCGTTAGGTGTATCGACGACCACGAGTCGTCGAGGTGCCGAAGGGAAACCGTGAAACGTGCCGCCTGGGAAGTACGGTCGCAAGGCTGAAACTTAAAGGAATTGGCGGGGGAGCACCACAACAGGTGGAGCCTGCGGTTTAATTGGACTCAACGCCGGAAATCTCACCGGATAAGACAGCGGAATGATTGCCGGGCTGAAGACTCTGCATGACTAGCTGAGAGGAGGTGCATGGCCGTCGTCAGTTCGTACTGTGAAGCATCCTGTTAAGTCAGGCAACGAGCGCGACCC</t>
  </si>
  <si>
    <t>GGATTAGATACCCGGGTAGTCCCAGCCGTAAACGATGCGCGTTAGGTGTATCGACGACCACGAGTCGTCGAGGTGCCGAAGGGAAACCGTGAAACGTGCCGCCTGGGAAGTACGGTCGCAAGGCTGAAACTTAAAGGAATTGGCGGGGGAGCACCACAACAGGTGGAGCCTGCGGTTTAATTGGACTCAACGCCGGAAATCTCACCGGATAAGACAGCGGAATGATTGCCGGGCTGAAGACTCTGCATGACTAGCTGAGAGGAGGTGCATGGCCGTCGTCAGTTCGTACTGTGAAGCATCCTGTTAAGTCAGGCAACGAGCGAGACCC</t>
  </si>
  <si>
    <t>Compost_1_144169</t>
  </si>
  <si>
    <t>Aneurinibacillus_danicus</t>
  </si>
  <si>
    <t>16SMicrobial|NR_114088.1</t>
  </si>
  <si>
    <t>GGCTTAGATACCCTGGTAGTCCACGCCGTAAACGATGAGTGCTAGGTGTTGGGGTCTCCAAACCTCAGTGCCGCAGCTAACGCAATAAGCACTCCGCCTGGGGAGTACGGCCGCAAGGCTGAAACTCAAAGGAATTGACGGGGACCCGCACAAGCGGTGGAGCATGTGGTTTAATTCGAAGCAACGCGAAGAACCTTACCAGGGCTTGACATCCCGCTGACCCCTCTAGAGATAGAGGTTTCCTTCGGGACAGCGGTGACAGGTGGTGCATGGTTGTCGTCAGCTCGTGTCGTGAGATGTTGGGTTAAGTCCCGCAACGAGCGCAACCC</t>
  </si>
  <si>
    <t>GGATTAGATACCCTGGTAGTCCACGCCGTAAACGATGAGTGCTAGGTGTTGGGGTCTCCAAACCTCAGTGCCGCAGCTAACGCAATAAGCACTCCGCCTGGGGAGTACGGCCGCAAGGCTGAAACTCAAAGGAATTGACGGGGACCCGCACAAGCGGTGGAGCATGTGGTTTAATTCGAAGCAACGCGAAGAACCTTACCAGGGCTTGACATCCCGCTGACCCCTCTAGAGATAGAGGCTTCCTTCGGGACAGCGGTGACAGGTGGTGCATGGTTGTCGTCAGCTCGTGTCGTGAGATGTTGGGTTAAGTCCCGCAACGAGCGCAACCC</t>
  </si>
  <si>
    <t>Aged_2_1198</t>
  </si>
  <si>
    <t>Acinetobacter_beijerinckii;Acinetobacter_bouvetii;Acinetobacter_gandensis;Acinetobacter_guillouiae;Acinetobacter_gyllenbergii;Acinetobacter_haemolyticus;Acinetobacter_johnsonii;Acinetobacter_lwoffii;Acinetobacter_proteolyticus;Acinetobacter_tandoii;Prolinoborus_fasciculus</t>
  </si>
  <si>
    <t>16SMicrobial|NR_026209.1;16SMicrobial|NR_042026.1;16SMicrobial|NR_042234.1;16SMicrobial|NR_044975.1;16SMicrobial|NR_104948.1;16SMicrobial|NR_117508.1;16SMicrobial|NR_117622.1;16SMicrobial|NR_117626.1;16SMicrobial|NR_117628.1;16SMicrobial|NR_133953.1;16SMicrobial|NR_148846.1</t>
  </si>
  <si>
    <t>Acinetobacter_beijerinckii;Acinetobacter_bouvetii;Acinetobacter_guillouiae;Acinetobacter_haemolyticus;Acinetobacter_johnsonii;Acinetobacter_lwoffii;Acinetobacter_oryzae;Acinetobacter_radioresistens;Acinetobacter_tandoii;Bacillus_siamensis</t>
  </si>
  <si>
    <t>nt|CP018260.1;nt|CP019143.1;nt|CP022298.1;nt|KX173289.1;nt|KX871891.1;nt|KY400581.1;nt|KY767532.1;nt|MG008667.1;nt|MG462706.1;nt|MH071139.1;silva|ACPL01000162.298.1711;silva|AIEL01000120.611.2128;silva|APOS01000028.262.1788;silva|APQD01000004.43191.44716;silva|APQK01000002.47226.48751;silva|APQQ01000002.28.1553</t>
  </si>
  <si>
    <t>Proteobacteria_MS</t>
  </si>
  <si>
    <t>Aged_3_95003;Aged_2_1198;Litter_2_110411;Litter_2_107228;Litter_2_116518</t>
  </si>
  <si>
    <t>GGATTAGATACCCTGGTAGTCCATGCCGTAAACGATGTCTACTAGCCGTTGGGGCCTTTGAGGCTTTAGTGGCGCAGCTAACGCGATAAGTAGACCGCCTGGGGAGTACGGTCGCAAGACTAAAACTCAAATGAATTGACGGGGGCCCGCACAAGCGGTGGAGCATGTGGTTTAATTCGATGCAACGCGAAGAACCTTACCTGGTCTTGACATAGTAAGAACTTTCCAGAGATGGATTGGTGCCTTCGGGAACTTACATACAGGTGCTGCATGGCTGTCGTCAGCTCGTGTCGTGAGATGTTGGGTTAAGTCCCGCAACGAGCGCAACCC</t>
  </si>
  <si>
    <t>Aged_3_170562</t>
  </si>
  <si>
    <t>Bacillus_coagulans</t>
  </si>
  <si>
    <t>16SMicrobial|NR_041523.1</t>
  </si>
  <si>
    <t>Bacillales_coagulans;Bacillus_coagulans</t>
  </si>
  <si>
    <t>nt|AB116136.1;silva|AB116136.1.1500;silva|JQ389626.1.856</t>
  </si>
  <si>
    <t>Aged_3_170562;Aged_2_100616</t>
  </si>
  <si>
    <t>GGATTAGATACCCTGGTAGTCCACGCCGTAAACGATGAGTGCTAAGTGTTAGAGGGTTTCCGCCCTTTAGTGCTGCAGCTAACGCATTAAGCACTCCGCCTGGGGAGTACGGCCGCAAGGCTGAAACTCAAAGGAATTGACGGGGGCCCGCACAAGCGGTGGAGCATGTGGTTTAATTCGAAGCAACGCGAAGAACCTTACCAGGTCTTGACATCCTCTGACCTCCCTGGAGACAGGGCCTTCCCCTTCGGGGGACAGAGTGACAGGTGGTGCATGGTTGTCGTCAGCTCGTGTCGTGAGATGTTGGGTTAAGTCCCGCAACGAGCGCAACCC</t>
  </si>
  <si>
    <t>Curvibacter_fontanus_1</t>
  </si>
  <si>
    <t>Aged_1_135472</t>
  </si>
  <si>
    <t>Curvibacter_fontanus</t>
  </si>
  <si>
    <t>16SMicrobial|NR_112221.1</t>
  </si>
  <si>
    <t>Comamonadaceae_MS</t>
  </si>
  <si>
    <t>Acidovorax_konjaci;Curvibacter_fontanus;Hylemonella_gracilis;Rhodoferax_saidenbachensis</t>
  </si>
  <si>
    <t>nt|AB120964.1;nt|AB539993.1;nt|KP196823.1;nt|LC082164.1;silva|AB120963.1.1483;silva|AB539993.1.1369;silva|KP196823.1.1396;silva|LC082164.1.1344</t>
  </si>
  <si>
    <t>Curvibacter</t>
  </si>
  <si>
    <t>Aged_1_125165;Aged_1_20844;Aged_1_135472;Aged_1_143227</t>
  </si>
  <si>
    <t>GGCTTAGATACCCTGGTAGTCCACGCCCTAAACGATGTCAACTGGTTGTTGGGTCTTCACTGACTCAGTAACGAAGCTAACGCGTGAAGTTGACCGCCTGGGGAGTACGGCCGCAAGGTTGAAACTCAAAGGAATTGACGGGGACCCGCACAAGCGGTGGATGATGTGGTTTAATTCGATGCAACGCGAAAAACCTTACCCACCTTTGACATGTACGGAAGTTGCCAGAGATGGCTTCGTGCTCGAAAGAGAGCCGTAACACAGGTGCTGCATGGCTGTCGTCAGCTCGTGTCGTGAGATGTTGGGTTAAGTCCCGCAACGAGCGCAACCC</t>
  </si>
  <si>
    <t>GGATTAGATACCCTGGTAGTCCACGCCCTAAACGATGTCAACTGGTTGTTGGGTCTTCACTGACTCAGTAACGAAGCTAACGCGTGAAGTTGACCGCCTGGGGAGTACGGCCGCAAGGTTGAAACTCAAAGGAATTGACGGGGACCCGCACAAGCGGTGGATGATGTGGTTTAATTCGATGCAACGCGAAAAACCTTACCCACCTTTGACATGTACGGAAGTTGCCAGAGATGGCTTCGTGCTCGAAAGAGAGCCGTAACACAGGTGCTGCATGGCTGTCGTCAGCTCGTGTCGTGAGATGTTGGGTTAAGTCCCGCAACGAGCGCAACCC</t>
  </si>
  <si>
    <t>Microbacterium_testaceum_1</t>
  </si>
  <si>
    <t>Aged_3_111427</t>
  </si>
  <si>
    <t>Microbacterium_testaceum</t>
  </si>
  <si>
    <t>16SMicrobial|NR_026163.1</t>
  </si>
  <si>
    <t>Microbacterium_aoyamense;Microbacterium_lacticum;Microbacterium_lemovicicum;Microbacterium_paraoxydans;Microbacterium_schleiferi;Microbacterium_testaceum</t>
  </si>
  <si>
    <t>nt|AB478964.1;nt|EU714364.1;nt|GU198196.1;nt|KM102496.1;nt|KT216569.1;silva|AB478964.1.1258;silva|GU198196.1.1420;silva|GU593650.1.1490;silva|KM102496.1.1349;silva|KT216569.1.1385</t>
  </si>
  <si>
    <t>Aged_1_82320</t>
  </si>
  <si>
    <t>Leucobacter_aerolatus;Leucobacter_salsicius</t>
  </si>
  <si>
    <t>16SMicrobial|NR_117017.1;16SMicrobial|NR_117298.1</t>
  </si>
  <si>
    <t>Leucobacter_MS</t>
  </si>
  <si>
    <t>Leucobacter_aerolatus;Leucobacter_exalbidus;Leucobacter_salsicius</t>
  </si>
  <si>
    <t>nt|MG712811.1;nt|MG712813.1;nt|NR_117017.1;silva|AOCN01000008.59441.60946;silva|FN597581.1.1391</t>
  </si>
  <si>
    <t>Aged_1_82320;Aged_3_150352;Litter_1_108110</t>
  </si>
  <si>
    <t>GGATTAGATACCCTGGTAGTCCATGCCGTAAACGTTGGGAACTAGATGTAGGGCCTGTTCCACGGGTTCTGTGTCGTAGCTAACGCATTAAGTTCCCCGCCTGGGGAGTACGGCCGCAAGGCTAAAACTCAAAGGAATTGACGGGGGCCCGCACAAGCGGCGGAGCATGCGGATTAATTCGATGCAACGCGAAGAACCTTACCAAGGCTTGACATATAGAAGAACGGGCGAGAGATCGTCAACTCTTTGGACACTTCTATACAGGTGGTGCATGGTTGTCGTCAGCTCGTGTCGTGAGATGTTCGGTTAAGTCCGGCAACGAGCGCAACCC</t>
  </si>
  <si>
    <t>Aged_2_144500</t>
  </si>
  <si>
    <t>nt|AY257869.1;silva|AGIP01000016.316.1857</t>
  </si>
  <si>
    <t>GGATTAGATACCCTGGTAGTCCACGCCGTAAACGATGAATGCTAGGTGTTAGGGGTTTCGATACCCTTGGTGCCGAAGTTAACACATTAAGCATTCCGCCTGGGGAGTACGGTCGCAAGACTGAAACTCAAAGGAATTGACGGGGACCCGCACAAGCAGTGGAGTATGTGGTTTAATTCGAAGCAACGCGAAGAACCTTACCAAGTCTTGACATCCCTCTGAATCCTCTAGAGATAGGGGCGGCCTTCGGGACAGAGGAGACAGGTGGTGCATGGTTGTCGTCAGCTCGTGTCGTGAGATGTTGGGTTAAGTCCCGCAACGAGCGCGACCC</t>
  </si>
  <si>
    <t>GGATTAGATACCCTGGTAGTCCACGCCGTAAACGATGAATGCTAGGTGTTAGGGGTTTCGATACCCTTGGTGCCGAAGTTAACACATTAAGCATTCCGCCTGGGGAGTACGGTCGCAAGACTGAAACTCAAAGGAATTGACGGGGACCCGCACAAGCAGTGGAGTATGTGGTTTAATTCGAAGCAACGCGAAGAACCTTACCAAGTCTTGACATCCCTCTGAATCCTCTAGAGATAGGGGCGGCCTTCGGGACAGAGGAGACAGGTGGTGCATGGTTGTCGTCAGCTCGTGTCGTGAGATGTTGGGTTAAGTCCCGCAACGAGCGCAACCC</t>
  </si>
  <si>
    <t>Litter_1_190403</t>
  </si>
  <si>
    <t>Comamonas_aquatica</t>
  </si>
  <si>
    <t>nt|KY616648.1</t>
  </si>
  <si>
    <t>Litter_2_109558;Litter_1_190403;Litter_2_101027;Litter_2_104519;Litter_1_17652;Litter_2_1082</t>
  </si>
  <si>
    <t>GGATTAGATACCCTGGTAGTCCACGCCCTAAACGATGTCAACTGGTTGTTGGGTCTTAACTGACTCAGTAACGAAGCTAACGCGTGAAGTTGACCGCCTGGGGAGTACGGCCGCAAGGTTGAAACTCAAAGGAATTGACGGGGACCCGCACAAGCGGTGGATGATGTGGTTTAATTCGATGCAACGCGAAAAACCTTACCCACCTTTGACATGTACGGAACCCTTTAGAGATGAAGGGGTGCTCGAAAGAGAGCCGTAACACAGGTGCTGCATGGCTGTCGTCAGCTCGTGTCGTGAGATGTTGGGTTAAGTCCCGCAACGAGCGCAACCC</t>
  </si>
  <si>
    <t>Litter_1_108542</t>
  </si>
  <si>
    <t>Lactobacillus_equi</t>
  </si>
  <si>
    <t>16SMicrobial|NR_028623.1</t>
  </si>
  <si>
    <t>nt|AB048833.1;silva|AB048833.1.1432</t>
  </si>
  <si>
    <t>Litter_1_108542;Litter_1_23165</t>
  </si>
  <si>
    <t>GGATTAGATACCCTGGTAGTCCACGCCGTAAACGATGAATACTAAGTGTTGGAGGGTTTCCGCCCTTCAGTGCTGCAGCTAACGCAATAAGTATTCCGCCTGGGGAGTACGGCCGCAAGGCTGAAACTCAAAGGAATTGACGGGGGCCCGCACAAGCGGTGGAGCATGTGGTTTAATTCGAAGCAACGCGAAGAACCTTACCAGGTCTTGACATCTTTTGACCATCTGAGAGATCAGATTTTCCCTTCGGGGACAAAATGACAGGTGGTGCATGGCTGTCGTCAGCTCGTGTCGTGAGATGTTGGGTTAAGTCCCGCAACGAGCGCAACCC</t>
  </si>
  <si>
    <t>Aged_1_133026</t>
  </si>
  <si>
    <t>Legionella_anisa;Legionella_pneumophila;Legionella_steigerwaltii</t>
  </si>
  <si>
    <t>16SMicrobial|NR_036988.1;16SMicrobial|NR_074231.1;16SMicrobial|NR_119022.1</t>
  </si>
  <si>
    <t>Legionella_MS</t>
  </si>
  <si>
    <t>Legionella_anisa;Legionella_pneumophila;Legionella_steigerwaltii;Legionella_taurinensis</t>
  </si>
  <si>
    <t>nt|AE017354.1;nt|AJ969019.1;nt|AJ969020.1;nt|NR_119022.1;silva|ANNP01000015.220739.222270;silva|CANP01000009.69.1592;silva|LNYZ01000010.114237.115760</t>
  </si>
  <si>
    <t>Aged_1_133026;Aged_1_121331;Aged_1_127846;Aged_1_142920</t>
  </si>
  <si>
    <t>GGATTAGATACCCTGGTAGTCCACGCTGTAAACGATGTCAACTAGCTGTTGGTTATATGAAAATAATTAGTGGCGCAGCAAACGCGATAAGTTGACCGCCTGGGGAGTACGGTCGCAAGATTAAAACTCAAAGGAATTGACGGGGGCCCGCACAAGCGGTGGAGCATGTGGTTTAATTCGATGCAACGCGAAGAACCTTACCTACCCTTGACATACAGTGAATTTTGCAGAGATGCATTAGTGCCTTCGGGAACACTGATACAGGTGCTGCATGGCTGTCGTCAGCTCGTGTCGTGAGATGTTGGGTTAAGTCCCGTAACGAGCGCAACCC</t>
  </si>
  <si>
    <t>Aged_4_118832</t>
  </si>
  <si>
    <t>Candidimonas_bauzanensis</t>
  </si>
  <si>
    <t>16SMicrobial|NR_108569.1</t>
  </si>
  <si>
    <t>Candidimonas</t>
  </si>
  <si>
    <t>Aged_4_172614;Aged_4_44699;Aged_4_118832;Litter_1_14924;Aged_3_22510;Aged_3_132797</t>
  </si>
  <si>
    <t>GGATTAGATACCCTGGTAGTCCACGCCCTAAACGATGTCAACTAGCTGTTGGGGCCTTCGGGCCTTAGTAGCGCAGCTAACGCGTGAAGTTGACCGCCTGGGGAGTACGGTCGCAAGATTAAAACTCAAAGGAATTGACGGGGACCCGCACAAGCGGTGGATGATGTGGATTAATTCGATGCAACGCGAAAAACCTTACCTACCCTTGACATGTCTGGAATCCTTTAGAGATAGAGGAGTGCTCGCAAGAGAACCGGAACACAGGTGCTGCATGGCTGTCGTCAGCTCGTGTCGTGAGATGTTGGGTTAAGTCCCGCAACGAGCGCGACCC</t>
  </si>
  <si>
    <t>GGATTAGATACCCAAGTAGTCCACGCCCTAAACGATGTCAACTAGCTGTTGGGGCCTTCGGGCCTTAGTAGCGCAGCTAACGCGTGAAGTTGACCGCCTGGGGAGTACGGTCGCAAGATTAAAACTCAAAGGAATTGACGGGGACCCGCACAAGCGGTGGATGATGTGGATTAATTCGATGCAACGCGAAAAACCTTACCTACCCTTGACATGTCTGGAATCCTTAAGAGATTAGNGGAGTGCTCGCAAGAGAACCGGAACACAGGTGCTGCATGGCTGTCGTCAGCTCGTGTCGTGAGATGTTGGGTTAAGTCCCGAAACGAGCGAAACCC</t>
  </si>
  <si>
    <t>Aged_1_102669</t>
  </si>
  <si>
    <t>Aquamicrobium_aerolatum</t>
  </si>
  <si>
    <t>16SMicrobial|NR_116910.1</t>
  </si>
  <si>
    <t>nt|NR_116910.1;silva|FM210786.1.1346</t>
  </si>
  <si>
    <t>Aged_4_167260;Litter_1_111768;Aged_1_102669</t>
  </si>
  <si>
    <t>GGCTTAGATACCCTGGTAGTCCACGCCGTAAACTATGAGAGCTAGCCGTCGGCAAGTTTACTTGTCGGTGGCGCAGCTAACGCATTAAGCTCTCCGCCTGGGGAGTACGGTCGCAAGATTAAAACTCAAAGGAATTGACGGGGGCCCGCACAAGCGGTGGAGCATGTGGTTTAATTCGAAGCAACGCGCAGAACCTTACCAGCCCTTGACATCCCGATCGCGGTTAGTGGAGACACTTTCCTTCAGTTCGGCTGGATCGGAGACAGGTGCTGCATGGCTGTCGTCAGCTCGTGTCGTGAGATGTTGGGTTAAGTCCCGCAACGAGCGCAACCC</t>
  </si>
  <si>
    <t>GGATTAGATACCCTGGTAGTCCACGCCGTAAACTATGAGAGCTAGCCGTCGGCAAGTTTACTTGTCGGTGGCGCAGCTAACGCATTAAGCTCTCCGCCTGGGGAGTACGGTCGCAAGATTAAAACTCAAAGGAATTGACGGGGGCCCGCACAAGCGGTGGAGCATGTGGTTTAATTCGAAGCAACGCGCAGAACCTTACCAGCCCTTGACATCCCGATCGCGGTTAGTGGAGACACTTTCCTTCAGTTCGGCTGGATCGGAGACAGGTGCTGCATGGCTGTCGTCAGCTCGTGTCGTGAGATGTTGGGTTAAGTCCCGCAACGAGCGCAACCC</t>
  </si>
  <si>
    <t>Microbacterium_insulae_1</t>
  </si>
  <si>
    <t>Litter_1_170743</t>
  </si>
  <si>
    <t>Microbacterium_insulae</t>
  </si>
  <si>
    <t>16SMicrobial|NR_044440.1</t>
  </si>
  <si>
    <t>GGATTAGATACCCTGGTAGTCCACCCCGTAAACGTTGGGAACTAGTTGTGGGGTCCATTCCACGGATTCCGTGACGAAGCTAACGCATTAAGTTCCCCGCCTGGGGAGTACGGCCGCAAGGCTAAAACTCAAAGGAATTGACGGGGACCCGCACAAGCGGCGGAGCATGCGGATTAATTCGATGCAACGCGAAGAACCTTACCAAGGCTTGACATACACGAGAACGCCCTAGAAATAGGGAACTCTTTGGACACTCGTGAACAGGTGGTGCATGGTTGTCGTCAGCTCGTGTCGTGAGATGTTGGGTTAAGTCCCGCAACGAGCGCGACCC</t>
  </si>
  <si>
    <t>GGCTTAGATACCCTGGTAGTCCACCCCGTAAACGTTGGGAACTAGTTGTGGGGTCCATTCCACGGATTCCGTGACGCAGCTAACGCATTAAGTTCCCCGCCTGGGGAGTACGGCCGCAAGGCTAAAACTCAAAGGAATTGACGGGGACCCGCACAAGCGGCGGAGCATGCGGATTAATTCGATGCAACGCGAAGAACCTTACCAAGGCTTGACATACACGAGAACGCCCTAGAAATAGGGAACTCTTTGGACACTCGTGAACAGGTGGTGCATGGTTGTCGTCAGCTCGTGTCGTGAGATGTTGGGTTAAGTCCCGCAACGAGCGCAACCC</t>
  </si>
  <si>
    <t>Phenylobacterium_MS_1</t>
  </si>
  <si>
    <t>Aged_1_103535</t>
  </si>
  <si>
    <t>Phenylobacterium_composti;Phenylobacterium_lituiforme</t>
  </si>
  <si>
    <t>16SMicrobial|NR_029117.1;16SMicrobial|NR_044377.1</t>
  </si>
  <si>
    <t>Caulobacterales_MS</t>
  </si>
  <si>
    <t>Caulobacterales_composti;Phenylobacterium_composti;Phenylobacterium_lituiforme</t>
  </si>
  <si>
    <t>nt|AB682432.1;nt|NR_029117.1;silva|AB682432.1.1407;silva|AY534887.1.1422;silva|EU022524.1.1396</t>
  </si>
  <si>
    <t>100.0/100.0;99.392/100.0</t>
  </si>
  <si>
    <t>Caulobacterales</t>
  </si>
  <si>
    <t>Caulobacteraceae</t>
  </si>
  <si>
    <t>Phenylobacterium</t>
  </si>
  <si>
    <t>Phenylobacterium_MS</t>
  </si>
  <si>
    <t>Compost_1_108446;Aged_1_22308;Aged_3_62883;Aged_1_103535;Compost_1_135665</t>
  </si>
  <si>
    <t>GGCTTAGATACCCTGGTAGTCCACGCCGTAAACGATGAGTGCTAGTTGTCGGCATGCATGCATGTCGGTGACGCAGCTAACGCATTAAGCACTCCGCCTGGGGAGTACGGTCGCAAGATTAAAACTCAAAGGAATTGACGGGGGCCCGCACAAGCGGTGGAGCATGTGGTTTAATTCGAAGCAACGCGCAGAACCTTACCACCTTTTGACATGCCCTGATCGCTGGAGAGATCCAGTTTTCCCTTCGGGGACAGGGACACAGGTGCTGCATGGCTGTCGTCAGCTCGTGTCGTGAGATGTTGGGTTAAGTCCCGCAACGAGCGCAACCC</t>
  </si>
  <si>
    <t>GGATTAGATACCCTGGTAGTCCACGCCGTAAACGATGAGTGCTAGTTGTCGGCATGCATGCATGTCGGTGACGCAGCTAACGCATTAAGCACTCCGCCTGGGGAGTACGGTCGCAAGATTAAAACTCAAAGGAATTGACGGGGGCCCGCACAAGCGGTGGAGCATGTGGTTTAATTCGAAGCAACGCGCAGAACCTTACCACCTTTTGACATGCCCTGATCGCTGGAGAGATCCAGTTTTCCCTTCGGGGACAGGGACACAGGTGCTGCATGGCTGTCGTCAGCTCGTGTCGTGAGATGTTGGGTTAAGTCCCGCAACGAGCGCAACCC</t>
  </si>
  <si>
    <t>Aged_1_117195</t>
  </si>
  <si>
    <t>Cryobacterium_arcticum;Cryobacterium_psychrotolerans</t>
  </si>
  <si>
    <t>16SMicrobial|NR_043892.1;16SMicrobial|NR_108605.1</t>
  </si>
  <si>
    <t>Cryobacterium_MS</t>
  </si>
  <si>
    <t>nt|JN637331.1;nt|MG575951.1;silva|DQ515963.1.1399;silva|GQ406814.1.1365</t>
  </si>
  <si>
    <t>Aged_1_156819;Aged_1_107277;Aged_1_117195;Aged_1_56701;Aged_3_34167;Aged_1_67374;Aged_1_112035;Aged_1_17312</t>
  </si>
  <si>
    <t>GGATTAGATACCCTGGTAGTCCATGCCGTAAACGTTGGGAACTAGATGTGGGGACCATTCCACGGTCTCCGTGTCGCAGCTAACGCATTAAGTTCCCCGCCTGGGGAGTACGGCCGCAAGGCTAAAACTCAAAGGAATTGACGGGGGCCCGCACAAGCGGCGGAGCATGCGGATTAATTCGATGCAACGCGAAGAACCTTACCAAGGCTTGACATATAGAGGAAACGGCTGGAAACAGTCGCCCCGCAAGGTCTCTATACAGGTGGTGCATGGTTGTCGTCAGCTCGTGTCGTGAGATGTTGGGTTAAGTCCCGCAACGAGCGCAACCC</t>
  </si>
  <si>
    <t>Aged_3_13212</t>
  </si>
  <si>
    <t>Brevibacillus_invocatus</t>
  </si>
  <si>
    <t>16SMicrobial|NR_041836.1</t>
  </si>
  <si>
    <t>nt|AF378231.1;silva|AB112718.1.1488</t>
  </si>
  <si>
    <t>Aged_3_13212;Aged_1_157922;Aged_1_68879;Aged_1_110388</t>
  </si>
  <si>
    <t>GGATTAGATACCCTGGTAGTCCACGCCGTAAACGATGAGTGCTAGGTGTTAGGGGTTTCAATACCCTTAGTGCCGCAGCTAACGCAATAAGCACTCCGCCTGGGGAGTACGGTCGCAAGACTGAAACTCAAAGGAATTGACGGGGGCCCGCACAAGCGGTGGAGCATGTGGTTTAATTCGAAGCAACGCGAAGAACCTTACCAGGTCTTGACATCCCGCTGACCGCTCTGGAGACAGAGCTTCCCTTCGGGGCAGCGGTGACAGGTGGTGCATGGTTGTCGTCAGCTCGTGTCGTGAGATGTTGGGTTAAGTCCCGCAACGAGCGCAACCC</t>
  </si>
  <si>
    <t>Clostridium_chartatabidum_1</t>
  </si>
  <si>
    <t>Litter_1_104501</t>
  </si>
  <si>
    <t>Clostridium_chartatabidum</t>
  </si>
  <si>
    <t>16SMicrobial|NR_029239.3</t>
  </si>
  <si>
    <t>nt|NR_029239.3;silva|X71850.1.1550</t>
  </si>
  <si>
    <t>GGATTAGATACCCTGGTAGTCCACGCCGTAAACGATGAATACTAGGTGTAGGGGTTGTCATGACCTCTGTGCCGCCGCTAACGCATTAAGTATTCCGCCTGGGGAGTACGGTCGCAAGATTAAAACTCAAAGGAATTGACGGGGGCCCGCACAAGCAGCGGAGCATGTGGTTTAATTCGAAGCAACGCGAAGAACCTTACCTAGACTTGACATCTCCTGCATTACTCTTAATCGAGGAAGTCCCTTCGGGGACAGGAAGACAGGTGGTGCATGGTTGTCGTCAGCTCGTGTCGTGAGATGTTGGGTTAAGTCCCGCAACGAGCGCAACCC</t>
  </si>
  <si>
    <t>Aged_3_43517</t>
  </si>
  <si>
    <t>nt|MK418367.1</t>
  </si>
  <si>
    <t>Aged_3_43517;Aged_3_2681;Aged_3_145999</t>
  </si>
  <si>
    <t>GGATTAGATACCCTGGTAGTCCACGCCGTAAACGATGAGTGCTAAGTGTTAGAGGGGTCAAACCCTTTAGTGCTGCAGCTAACGCGTTAAGCACTCCGCCTGGGGAGTACGGCCGCAAGGCTGAAACTCAAAGGAATTGACGGGGGCCCGCACAAGCGGTGGAGCATGTGGTTTAATTCGAAGCAACGCGAAGAACCTTACCAGGTCTTGACATCCCCTGACAACCCTGGAGACAGGGCGTTCCCCCTTCGGGGGGACAGGGTGACAGGTGGTGCATGGTTGTCGTCAGCTCGTGTCGTGAGATGTTGGGTTAAGTCCCGCAACGAGCGCAACCC</t>
  </si>
  <si>
    <t>Aged_2_93732</t>
  </si>
  <si>
    <t>Brevibacillus_brevis</t>
  </si>
  <si>
    <t>nt|KM087328.1;silva|KM087328.1.1528</t>
  </si>
  <si>
    <t>Aged_2_93732;Aged_2_120096;Aged_4_98593</t>
  </si>
  <si>
    <t>GGATTAGATACCCTGGTAGTCCACGCCGTAAACGATGAGTGCTAGGTGTTGGGGGTTTCAATACCCTCAGTGCCGCAGCTAACGCAATAAGCACTCCGCCTGGGGAGTACGCTCGCAAGAGTGAAACTCAAAGGAATTGACGGGGGCCCGCACAAGCGGTGGAGCATGTGGTTTAATTCGAAGCAACGCGAAGAACCTTACCAGGTCTTGACATCCCGCTGGCCGCTCTGGAGACAGAGCTTCCCTTCGGGGCAGCGGTGACAGGTGGTGCATGGTTGTCGTCAGCTCGTGTCGTGAGATGTTGGGTTAAGTCCCGCAACGAGCGCAACCC</t>
  </si>
  <si>
    <t>Litter_1_100355</t>
  </si>
  <si>
    <t>Pigmentiphaga_daeguensis</t>
  </si>
  <si>
    <t>16SMicrobial|NR_044082.1</t>
  </si>
  <si>
    <t>nt|JN585327.1</t>
  </si>
  <si>
    <t>Pigmentiphaga</t>
  </si>
  <si>
    <t>Litter_1_136572;Litter_1_114531;Litter_1_100355;Litter_1_121333;Litter_1_151622;Litter_1_10694;Aged_3_21864;Litter_1_115321</t>
  </si>
  <si>
    <t>GGATTAGATACCCTGGTAGTCCACGCCCTAAACGATGTCAACTAGCTGTTGGGTTCTTCGGAGCTTGGTAGCGCAGCTAACGCGTGAAGTTGACCGCCTGGGGAGTACGGTCGCAAGATTAAAACTCAAAGGAATTGACGGGGACCCGCACAAGCGGTGGATGATGTGGATTAATTCGATGCAACGCGAAAAACCTTACCTACCCTTGACATGTCCGGAATCCCGAAGAGATTTGGGAGTGCTCGAAAGAGAACCGGAACACAGGTGCTGCATGGCCGTCGTCAGCTCGTGTCGTGAGATGTTGGGTTAAGTCCCGCAACGAGCGCAACCC</t>
  </si>
  <si>
    <t>GGATTAGATACCCTGGTAGTCCACGCCCTAAACGATGTCAACTAGCTGTTGGGTTCTTCGGAGCTTGGTAGCGCAGCTAACGCGTGAAGTTGACCGCCTGGGGAGTACGGTCGCAAGATTAAAACTCAAAGGAATTGACGGGGACCCGCACAAGCGGTGGATGATGTGGATTAATTCGATGCAACGCGAAAAACCTTACCTACCCTTGACATGTCTGGAATCCCGAAGAGATTTGGGAGTGCTCGAAAGAGAACCGGAACACAGGTGCTGCATGGCCGTCGTCAGCTCGTGTCGTGAGATGTTGGGTTAAGTCCCGCAACGAGCGCAACCC</t>
  </si>
  <si>
    <t>Acinetobacter_MS_1</t>
  </si>
  <si>
    <t>Litter_2_15391</t>
  </si>
  <si>
    <t>Acinetobacter_radioresistens;Acinetobacter_variabilis</t>
  </si>
  <si>
    <t>16SMicrobial|NR_026210.1;16SMicrobial|NR_134685.1</t>
  </si>
  <si>
    <t>Acinetobacter_baumannii;Acinetobacter_calcoaceticus;Acinetobacter_radioresistens;Acinetobacter_refrigeratoris;Acinetobacter_variabilis;Bacillus_subtilis</t>
  </si>
  <si>
    <t>nt|AB859674.1;nt|KC763178.1;nt|KF417544.1;nt|KF709454.1;nt|KP943724.1;nt|KY088048.1;silva|ACPO01000016.3848.5364;silva|EU867308.1.1372</t>
  </si>
  <si>
    <t>Litter_2_15391;Litter_1_81981;Litter_4_100795;Litter_2_36033;Litter_2_104411</t>
  </si>
  <si>
    <t>GGATTAGATACCCTGGTAGTCCATGCCGTAAACGATGTCTACTAGCCGTTGGGGCCCTTGAGGCTTTAGTGGCGCAGCTAACGCGATAAGTAGACCGCCTGGGGAGTACGGTCGCAAGACTAAAACTCAAATGAATTGACGGGGGCCCGCACAAGCGGTGGAGCATGTGGTTTAATTCGATGCAACGCGAAGAACCTTACCTGGCCTTGACATACAGAGAACTTTCCAGAGATGGATTGGTGCCTTCGGGAACTCTGATACAGGTGCTGCATGGCTGTCGTCAGCTCGTGTCGTGAGATGTTGGGTTAAGTCCCGCAACGAGCGCAACCC</t>
  </si>
  <si>
    <t>Aged_3_123442</t>
  </si>
  <si>
    <t>Luteimonas_marina</t>
  </si>
  <si>
    <t>16SMicrobial|NR_044458.1</t>
  </si>
  <si>
    <t>nt|NR_044458.1;silva|EU295459.1.1423</t>
  </si>
  <si>
    <t>Luteimonas</t>
  </si>
  <si>
    <t>Aged_3_123442;Litter_1_122601</t>
  </si>
  <si>
    <t>GGATTAGATACCCTGGTAGTCCACGCCCTAAACGATGCGAACTGGATGTTGGGTTCAACTAGGAACTCAGTATCGAAGCTAACGCGTTAAGTTCGCCGCCTGGGGAGTACGGTCGCAAGACTGAAACTCAAAGGAATTGACGGGGGCCCGCACAAGCGGTGGAGTATGTGGTTTAATTCGATGCAACGCGCAGAACCTTACCTGGCCTTGACATCCACGGAACTTTCCAGAGATGGATTGGTGCCTTCGGGAGCCGTGAGACAGGTGCTGCATGGCTGTCGTCAGCTCGTGTCGTGAGATGTTGGGTTAAGTCCCGCAACGAGCGCAACCC</t>
  </si>
  <si>
    <t>GGATTAGATACCCTGGTAGTCCACGCCCTAAACGATGCGAACTGGATGTTGGGTTCAACTAGGAACTCAGTATCGAAGCTAACGCGTTAAGTTCGCCGCCTGGGGAGTACGGTCGCAAGACTGAAACTCAAAGGAATTGACGGGGGCCCGCACAAGCGGTGGAGTATGTGGTTTAATTCGATGCAACGCGCAGAACCTTACCTGGCCTTGACATCCACGGAACTTTCCAGAGATGGATTGGTGCCTTCGGGAACCGTGAGACAGGTGCTGCATGGCTGTCGTCAGCTCGTGTCGTGAGATGTTGGGTTAAGTCCCGCAACGAGCGCAACCC</t>
  </si>
  <si>
    <t>Litter_2_107921</t>
  </si>
  <si>
    <t>Nocardioides_deserti;Nocardioides_panaciterrae</t>
  </si>
  <si>
    <t>nt|EU834623.1;nt|KM816582.1;silva|EU834623.1.613;silva|KM816582.1.1482</t>
  </si>
  <si>
    <t>GGATTAGATACCCTGGTAGTCCACACCGTAAACGTTGGGCGCTAGGTGTGGGGCCTATTCCATGGGTTCCGTGCCGTAGCTAACGCATTAAGCGCCCCGCCTGGGGAGTACGGCCGCAAGGCTAAAACTCAAAGGAATTGACGGGGGCCCGCACAAGCGGCGGAGCATGCGGATTAATTCGATGCAACGCGAAGAACCTTACCTGGGTTTGACATACACCGGAAGCCTGCAGAGATGTGGGTCTCTTTGATACTGGTGTACAGGTGGTGCATGGCTGTCGTCAGCTCGTGTCGTGAGATGTTGGGTTAAGTCCCGCAACGAGCGCAACCC</t>
  </si>
  <si>
    <t>GGATTAGATACCCTGGTAGTCCACACCGTAAACGTTGGGCGCTAGGTGTGGGACCTATTCCATGGGTTCCGTGCCGTAGCTAACGCATTAAGCGCCCCGCCTGGGGAGTACGGCCGCAAGGCTAAAACTCAAAGGAATTGACGGGGGCCCGCACAAGCGGCGGAGCATGCGGATTAATTCGATGCAACGCGAAGAACCTTACCTGGGTTTGACATACACCGGAAGCCTGCAGAGATGTGGGTCTCTTTGATACTGGTGTACAGGTGGTGCATGGCTGTCGTCAGCTCGTGTCGTGAGATGTTGGGTTAAGTCCCGCAACGAGCGCAACCC</t>
  </si>
  <si>
    <t>Aged_1_154652</t>
  </si>
  <si>
    <t>Lapillicoccus_jejuensis</t>
  </si>
  <si>
    <t>16SMicrobial|NR_042559.1</t>
  </si>
  <si>
    <t>nt|NR_042559.1;silva|AM398397.1.1412</t>
  </si>
  <si>
    <t>Lapillicoccus</t>
  </si>
  <si>
    <t>Aged_1_137191;Aged_1_154652;Aged_1_90158;Aged_1_148637</t>
  </si>
  <si>
    <t>GGATTAGATACCCTGGTAGTCCATGCCGTAAACGTTGGGAACTAGGTGTGGGTCTCATTCCACGAGATCCGTGCCGCAGCTAACGCATTAAGTTCCCCGCCTGGGGAGTACGGCCGCAAGGCTAAAACTCAAAGGAATTGACGGGGGCCCGCACAAGCGGCGGAGCATGCGGATTAATTCGATGCAACGCGAAGAACCTTACCAAGGCTTGACATACACCGGAAACATCCAGAGATGGGTGCCCCGCAAGGTCGGTGTACAGGTGGTGCATGGTTGTCGTCAGCTCGTGTCGTGAGATGTTGGGTTAAGTCCCGCAACGAGCGCAACCC</t>
  </si>
  <si>
    <t>Aged_3_168824</t>
  </si>
  <si>
    <t>Paenarthrobacter_aurescens;Paenarthrobacter_histidinolovorans;Paenarthrobacter_nicotinovorans;Paenarthrobacter_nitroguajacolicus;Pseudarthrobacter_siccitolerans</t>
  </si>
  <si>
    <t>16SMicrobial|NR_026194.1;16SMicrobial|NR_026233.1;16SMicrobial|NR_026234.1;16SMicrobial|NR_027199.1;16SMicrobial|NR_108849.1</t>
  </si>
  <si>
    <t>Aged_1_22385;Aged_3_168824;Aged_1_32315;Compost_1_54825;Aged_2_121181;Aged_2_25385;Aged_1_35316</t>
  </si>
  <si>
    <t>GGATTAGATACCCTGGTAGTCCATGCCGTAAACGTTGGGCACTAGGTGTGGGGGACATTCCACGTTTTCCGCGCCGTAGCTAACGCATTAAGTGCCCCGCCTGGGGAGTACGGCCGCAAGGCTAAAACTCAAAGGAATTGACGGGGGCCCGCACAAGCGGCGGAGCATGCGGATTAATTCGATGCAACGCGAAGAACCTTACCAAGGCTTGACATGAACCGGAAAGACCTGGAAACAGGTCCCCCGCTTGCGGTCGGTTTACAGGTGGTGCATGGTTGTCGTCAGCTCGTGTCGTGAGATGTTGGGTTAAGTCCCGCAACGAGCGCAACCC</t>
  </si>
  <si>
    <t>GGATTAGATACCCTGGTAGTCCATGCCGTAAACGTTGGGCACTAGGTGTGGGGGACATTCCACGTTTTCCGCGCCGTAGCTAACGCATTAAGTGCCCCGCCTGGGGAGTACGGCCGCAAGGCTAAAACTCAAAGGAATTGACGGGGGCCCGCACAAGCGGCGGAGCATGCGGATTAATTCGATGCAACGCGAAGAACCTTACCAAGGCTTGACATGAACCGGAAAGACCTGGAAACAGGTGCCCCGCTTGCGGTCGGTTTACAGGTGGTGCATGGTTGTCGTCAGCTCGTGTCGTGAGATGTTGGGTTAAGTCCCGCAACGAGCGCAACCC</t>
  </si>
  <si>
    <t>Aged_1_100272</t>
  </si>
  <si>
    <t>Pelotomaculum_schinkii</t>
  </si>
  <si>
    <t>16SMicrobial|NR_044877.1</t>
  </si>
  <si>
    <t>nt|NR_044877.1</t>
  </si>
  <si>
    <t>99.104/100.0</t>
  </si>
  <si>
    <t>Pelotomaculum</t>
  </si>
  <si>
    <t>GGATTAGATACCCCGGTAGTCCACGCCGTAAACGATGGGTGCTAGGTGTAGGAGGTATCGACCCCTTCTGTGCCGTAGTAAACACAATAAGCACCCCGCCTGGGGAGTACGGCCGCAAGGTTGAAACTCAAAGGAATTGACGGGGGCCCGCACAAGCGGTGGAGCATGTGGTTTAATTCGACGCAACGCGAAGAACCTTACCAGGGTTTGACATCCTCTGACAGCCTATGAAAGTAGGATTTCTATCTTCGGATAGACAGGGAGACAGGTGGTGCATGGTTGTCGTCAGCTCGTGTCGTGAGATGTTGGGTTAAGTCCCGCAACGAGCGCAACCC</t>
  </si>
  <si>
    <t>GGATTAGATACCCCGGTAGTCCACGCCGTAAACGATGGGTGCTAGGTGTAGGAGGTATCGACCCCTTCTGTGCCGTAGTTAACACAATAAGCACCCCGCCTGGGGAGTACGGCCGCAAGGTTGAAACTCAAAGGAATTGACGGGGGCCCGCACAAGCGGTGGAGCATGTGGTTTAATTCGACGCAACGCGAAGAACCTTACCAGGGTTTGACATCCTCTGACAGCCTATGAAAGTAGGTTTTCTATCTTCGGATGGACAGGGAGACAGGTGGTGCATGGTTGTCGTCAGCTCGTGTCGTGAGATGTTGGGTTAAGTCCCGCAACGAGCGCAACCC</t>
  </si>
  <si>
    <t>Litter_1_149725</t>
  </si>
  <si>
    <t>Cryobacterium_luteum;Cryobacterium_roopkundense</t>
  </si>
  <si>
    <t>16SMicrobial|NR_104500.1;16SMicrobial|NR_104994.1</t>
  </si>
  <si>
    <t>Litter_1_123433;Litter_1_149725;Litter_1_107300</t>
  </si>
  <si>
    <t>GGATTAGATACCCTGGTAGTCCATGCCGTAAACGTTGGGAACTAGATGTGGGGACCATTCCACGGTCTCCGTGTCGCAGCTAACGCATTAAGTTCCCCGCCTGGGGAGTACGGCCGCAAGGCTAAAACTCAAAGGAATTGACGGGGGCCCGCACAAGCGGCGGAGCATGCGGATTAATTCGATGCAACGCGAAGAACCTTACCAAGGCTTGACATATACCGGAAACGGCTAGAAATAGTCGCCCCGCAAGGTCGGTATACAGGTGGTGCATGGTTGTCGTCAGCTCGTGTCGTGAGATGTTGGGTTAAGTCCCGCAACGAGCGCGACCC</t>
  </si>
  <si>
    <t>GGATTAGATACCCTGGTAGTCCATGCCGTAAACGTTGGGAACTAGATGTGGGGACCATTCCACGGTCTCCGTGTCGCAGCTAACGCATTAAGTTCCCCGCCTGGGGAGTACGGCCGCAAGGCTAAAACTCAAAGGAATTGACGGGGGCCCGCACAAGCGGCGGAGCATGCGGATTAATTCGATGCAACGCGAAGAACCTTACCAAGGCTTGACATATACCGGAAACGGCTGGAAACAGTCGCCCCGCAAGGTCGGTATACAGGTGGTGCATGGTTGTCGTCAGCTCGTGTCGTGAGATGTTGGGTTAAGTCCCGCAACGAGCGCAACCC</t>
  </si>
  <si>
    <t>Chryseomicrobium_MS_1</t>
  </si>
  <si>
    <t>Aged_1_11335</t>
  </si>
  <si>
    <t>Chryseomicrobium_imtechense;Chryseomicrobium_palamuruense</t>
  </si>
  <si>
    <t>16SMicrobial|NR_117419.1;16SMicrobial|NR_151985.1</t>
  </si>
  <si>
    <t>Chryseomicrobium_amylolyticum;Chryseomicrobium_imtechense;Chryseomicrobium_palamuruense;Crocinobacterium_jejui</t>
  </si>
  <si>
    <t>nt|AM295339.1;nt|JF505970.1;nt|KP191984.1;nt|MG461542.1;silva|FN555708.1.1502;silva|GQ927308.1.1430;silva|KP191984.1.1457</t>
  </si>
  <si>
    <t>Chryseomicrobium</t>
  </si>
  <si>
    <t>Chryseomicrobium_MS</t>
  </si>
  <si>
    <t>Aged_1_26283;Aged_1_11335;Aged_1_116815;Aged_1_11410;Aged_1_105358;Aged_1_109131</t>
  </si>
  <si>
    <t>GGATTAGATACCCTGGTAGTCCACGCCGTAAACGATGAGTGCTAAGTGTTAGGGGGTTTCCGCCCCTTAGTGCTGCAGCTAACGCATTAAGCACTCCGCCTGGGGAGTACGGTCGCAAGACTGAAACTCAAAGGAATTGACGGGGGCCCGCACAAGCGGTGGAGCATGTGGTTTAATTCGAAGCAACGCGAAGAACCTTACCAGGTCTTGACATCCCGCCGACCGCCTAGGAGACTAGGCCTTCCCTTCGGGGACGGCGGTGACAGGTGGTGCATGGTTGTCGTCAGCTCGTGTCGTGAGATGTTGGGTTAAGTCCCGCAACGAGCGCAACCC</t>
  </si>
  <si>
    <t>Aged_1_142994</t>
  </si>
  <si>
    <t>Paenibacillus_yonginensis</t>
  </si>
  <si>
    <t>16SMicrobial|NR_148734.1</t>
  </si>
  <si>
    <t>nt|CP014167.1;silva|CP014167.2968959.2970522</t>
  </si>
  <si>
    <t>Aged_4_200263;Compost_1_21049;Aged_1_142994</t>
  </si>
  <si>
    <t>GGCTTAGATACCCTGGTAGTCCACGCCGTAAACGATGAATGCTAGGTGTTAGGGGTTTCGATACCCTTGGTGCCGAAGTTAACACATTAAGCATTCCGCCTGGGGAGTACGGTCGCAAGACTGAAACTCAAAGGAATTGACGGGGACCCGCACAAGCAGTGGAGTATGTGGTTTAATTCGAAGCAACGCGAAGAACCTTACCAGGTCTTGACATCCCCCTGACCGGTCTAGAGATAGGCCTTTCCTTCGGGACAGGGGAGACAGGTGGTGCATGGTTGTCGTCAGCTCGTGTCGTGAGATGTTGGGTTAAGTCCCGCAACGAGCGCAACCC</t>
  </si>
  <si>
    <t>GGATTAGATACCCTGGTAGTCCACGCCGTAAACGATGAATGCTAGGTGTTAGGGGTTTCGATACCCTTGGTGCCGAAGTTAACACATTAAGCATTCCGCCTGGGGAGTACGGTCGCAAGACTGAAACTCAAAGGAATTGACGGGGACCCGCACAAGCAGTGGAGTATGTGGTTTAATTCGAAGCAACGCGAAGAACCTTACCAGGTCTTGACATCCCCCTGACCGGTCTAGAGATAGGCCTTTCCTTCGGGACAGGGGAGACAGGTGGTGCATGGTTGTCGTCAGCTCGTGTCGTGAGATGTTGGGTTAAGTCCCGCAACGAGCGCAACCC</t>
  </si>
  <si>
    <t>Clostridium_tunisiense_1</t>
  </si>
  <si>
    <t>Aged_1_107881</t>
  </si>
  <si>
    <t>Clostridium_tunisiense</t>
  </si>
  <si>
    <t>nt|AB600546.1;silva|AB600546.1.1470</t>
  </si>
  <si>
    <t>Aged_1_107881;Aged_1_101285;Aged_1_102495;Aged_1_101368</t>
  </si>
  <si>
    <t>GGATTAGATACCCTGGTAGTCCACGCCGTAAACGATGAATACTAGGTGTAGGAGGTATCGACCCCTTCTGTGCCGCAGTTAACACAATAAGTATTCCGCCTGGGGAGTACGATCGCAAGATTAAAACTCAAAGGAATTGACGGGGGCCCGCACAAGCAGCGGAGCATGTGGTTTAATTCGAAGCAACGCGAAGAACCTTACCTAGACTTGACATCTCCTGAATTACCCTTAATCGGGGAAGCCCTTCGGGGCAGGAAGACAGGTGGTGCATGGTTGTCGTCAGCTCGTGTCGTGAGATGTTGGGTTAAGTCCCGCAACGAGCGCAACCC</t>
  </si>
  <si>
    <t>Pelagibacterium_halotolerans_1</t>
  </si>
  <si>
    <t>Litter_1_107742</t>
  </si>
  <si>
    <t>Pelagibacterium_halotolerans</t>
  </si>
  <si>
    <t>16SMicrobial|NR_102924.1</t>
  </si>
  <si>
    <t>nt|CP003075.1</t>
  </si>
  <si>
    <t>Pelagibacterium</t>
  </si>
  <si>
    <t>Litter_1_107742;Litter_1_115586;Litter_1_106194;Litter_1_120151</t>
  </si>
  <si>
    <t>GGATTAGATACCCTGGTAGTCCACGCCGTAAACTATGAGAGCTAGCCGTTGGGGTGTTTACACTTCAGTGGCGCAGCTAACGCATTAAGCTCTCCGCCTGGGGAGTACGGTCGCAAGATTAAAACTCAAAGGAATTGACGGGGGCCCGCACAAGCGGTGGAGCATGTGGTTTAATTCGAAGCAACGCGAAGAACCTTACCAGCCCTTGACATCCCGGTCGCGATTTCCAGAGATGGATTTCTTCAGTTCGGCTGGACCGGTGACAGGTGCTGCATGGCTGTCGTCAGCTCGTGTCGTGAGATGTTGGGTTAAGTCCCGCAACGAGCGCAACCC</t>
  </si>
  <si>
    <t>GGATTAGATACCCTGGTAGTCCACGCCGTAAACTATGAGAGCTAGCCGTTGGGGTGTTTACACTTCAGTGGCGCAGCTAACGCATTAAGCTCTCCGCCTGGGGAGTACGGTCGCAAGATTAAAACTCAAAGGAATTGACGGGGGCCCGCACAAGCGGTGGAGCATGTGGTTTAATTCGAAGCAACGCGAAGAACCTTACCAGCCCTTGACATCCCGGTCGCGCTTTCCAGAGATGGATTGCTTCAGTTCGGCTGGACCGGTGACAGGTGCTGCATGGCTGTCGTCAGCTCGTGTCGTGAGATGTTGGGTTAAGTCCCGCAACGAGCGCAACCC</t>
  </si>
  <si>
    <t>Ureibacillus_thermosphaericus_2</t>
  </si>
  <si>
    <t>Aged_3_162278</t>
  </si>
  <si>
    <t>nt|AY248712.1;silva|AY248712.1.1369</t>
  </si>
  <si>
    <t>GGATTAGATACCCTGGTAGTCCACGCCGTAAACGATGAGTGCTAAGTGTTAGGGGGGTTCCACCCCTTAGTGCTGCAGCTAACGCATTAAGCACTCCGCCTGGGGAGTACGGTCGCAAGACTGAAACTCAAAGGAATTGACGGGGGCCCGCACAAGCGGTGGAGCATGTGGTTTAATTCGAAGCAACGCGAAGAACCTTACCAGGTCTTGACATCCCGCTGACCGCTATGGAGACATAGCCTTCCCTTCGGGGACAGCGGTGACAGGTGGTGCATGGTTGTCGTCAGCTCGTGTCGTGAGATGTTGGGTTAAGTCCCGCAACGAGCGCAACCC</t>
  </si>
  <si>
    <t>Aged_3_2032</t>
  </si>
  <si>
    <t>Caenibacillus_caldisaponilyticus</t>
  </si>
  <si>
    <t>16SMicrobial|NR_149766.1</t>
  </si>
  <si>
    <t>nt|NR_149766.1</t>
  </si>
  <si>
    <t>Compost_1_159761;Aged_3_2032;Aged_3_24343;Aged_2_39595;Compost_1_157606</t>
  </si>
  <si>
    <t>GGATTAGATACCCTGGTAGTCCACGCCGTAAACGATGAGTGCTAGGTGTTAGGGGGGTCAAACCCCTTAGTGCTGAAGGTAACCCATTAAGCACTCCGCCTGGGGAGTACGGCCGCAAGGCTGAAACTCAAAGGAATTGACGGGGGCCCGCACAAGCGGTGGAGCATGTGGTTTAATTCGAAGCAACGCGAAGAACCTTACCAGGTCTTGACATCCTCTGACCGCCCTAGAGATAGGGTTTTCCCCCTTCGGGGGGACAGAGTGACAGGTGGTGCATGGTTGTCGTCAGCTCGTGTCGTGAGATGTTGGGTTAAGTCCCGCAACGAGCGCAACCC</t>
  </si>
  <si>
    <t>Litter_2_104700</t>
  </si>
  <si>
    <t>Glutamicibacter_arilaitensis</t>
  </si>
  <si>
    <t>16SMicrobial|NR_025611.1</t>
  </si>
  <si>
    <t>Glutamicibacter_MS</t>
  </si>
  <si>
    <t>Glutamicibacter_arilaitensis;Glutamicibacter_mysorens;Glutamicibacter_nicotianae</t>
  </si>
  <si>
    <t>nt|AJ315492.1;nt|AJ609621.1;nt|MF480441.1;silva|AJ315492.1.1520;silva|AJ609621.1.1460</t>
  </si>
  <si>
    <t>Glutamicibacter</t>
  </si>
  <si>
    <t>Litter_2_110150;Litter_2_119589;Litter_2_104700;Litter_2_106356;Litter_2_106048;Litter_2_59647;Litter_1_142881;Litter_2_11808</t>
  </si>
  <si>
    <t>GGATTAGATACCCTGGTAGTCCATGCCGTAAACGTTGGGCACTAGGTGTGGGGGACATTCCACGTTTTCCGCGCCGTAGCTAACGCATTAAGTGCCCCGCCTGGGGAGTACGGCCGCAAGGCTAAAACTCAAAGGAATTGACGGGGGCCCGCACAAGCGGCGGAGCATGCGGATTAATTCGATGCAACGCGAAGAACCTTACCAAGGCTTGACATGTGCCAGACCGCTTCAGAGATGGAGTTTCCCTTCGGGGCTGGTTCACAGGTGGTGCATGGTTGTCGTCAGCTCGTGTCGTGAGATGTTGGGTTAAGTCCCGCAACGAGCGCAACCC</t>
  </si>
  <si>
    <t>Aged_4_143235</t>
  </si>
  <si>
    <t>Arthrobacter_halophytocola;Glutamicibacter_mysorens;Glutamicibacter_nicotianae</t>
  </si>
  <si>
    <t>16SMicrobial|NR_025613.1;16SMicrobial|NR_026190.1;16SMicrobial|NR_156872.1</t>
  </si>
  <si>
    <t>Arthrobacter_halophytocola;Glutamicibacter_arilaitensis;Glutamicibacter_mysorens;Glutamicibacter_nicotianae</t>
  </si>
  <si>
    <t>nt|CP012750.1;nt|CP033081.1;nt|DQ121397.1;nt|KC172014.1;silva|AJ617482.1.1491;silva|CP012750.102156.103689;silva|DQ015981.1.1521</t>
  </si>
  <si>
    <t>Litter_2_101809;Aged_4_93039;Aged_4_143235;Aged_4_23362;Litter_2_20785;Litter_2_109746;Aged_4_25128;Aged_4_119032</t>
  </si>
  <si>
    <t>GGATTAGATACCCTGGTAGTCCATGCCGTAAACGTTGGGCACTAGGTGTGGGGGACATTCCACGTTTTCCGCGCCGTAGCTAACGCATTAAGTGCCCCGCCTGGGGAGTACGGCCGCAAGGCTAAAACTCAAAGGAATTGACGGGGGCCCGCACAAGCGGCGGAGCATGCGGATTAATTCGATGCAACGCGAAGAACCTTACCAAGGCTTGACATGTGCCAGACCGCTCCAGAGATGGGGTTTCCCTTCGGGGCTGGTTCACAGGTGGTGCATGGTTGTCGTCAGCTCGTGTCGTGAGATGTTGGGTTAAGTCCCGCAACGAGCGCAACCC</t>
  </si>
  <si>
    <t>Compost_3_143816</t>
  </si>
  <si>
    <t>Lysinimonas_kribbensis</t>
  </si>
  <si>
    <t>16SMicrobial|NR_044240.1</t>
  </si>
  <si>
    <t>nt|NR_044240.1;silva|EF466129.1.1483</t>
  </si>
  <si>
    <t>Lysinimonas</t>
  </si>
  <si>
    <t>Litter_1_37103;Litter_1_84658;Compost_3_143816;Litter_1_175708;Litter_2_85741;Litter_1_102726;Litter_1_114081;Litter_1_36543</t>
  </si>
  <si>
    <t>Litter_1_50111</t>
  </si>
  <si>
    <t>Gemmobacter_intermedius</t>
  </si>
  <si>
    <t>16SMicrobial|NR_134735.1</t>
  </si>
  <si>
    <t>nt|NR_134735.1;silva|KM407667.1.1344</t>
  </si>
  <si>
    <t>Litter_2_106237;Litter_1_14521;Litter_1_50111;Aged_3_168518;Litter_2_103769;Litter_1_132932</t>
  </si>
  <si>
    <t>GGATTAGATACCCTGGTAGTCCACGCCGTAAACGATGAATGCCAGTCGTCGGCAGGCATGCCTGTCGGTGACACACCTAACGGATTAAGCATTCCGCCTGGGGAGTACGGTCGCAAGATTAAAACTCAAAGGAATTGACGGGGGCCCGCACAAGCGGTGGAGCATGTGGTTTAATTCGAAGCAACGCGCAGAACCTTACCAACCCTTGACATGGAGGGGACCGTTCCAGAGATGGTTCTTTCACTTCGGTGACCCCTCACACAGGTGCTGCATGGCTGTCGTCAGCTCGTGTCGTGAGATGTTCGGTTAAGTCCGGCAACGAGCGCAACCC</t>
  </si>
  <si>
    <t>Litter_1_120444</t>
  </si>
  <si>
    <t>Luteolibacter_cuticulihirudinis</t>
  </si>
  <si>
    <t>16SMicrobial|NR_109603.1</t>
  </si>
  <si>
    <t>Luteolibacter</t>
  </si>
  <si>
    <t>Litter_1_113430;Litter_1_120444;Litter_1_120792;Litter_2_116077</t>
  </si>
  <si>
    <t>GGATTAGATACCCCTGTAGTCCTGGCAGTAAACGGTGTGCGCTTGGTGTGAGGGGATTCGACCCCCCTTGTGCCGGAGCTAACGCGTTAAGCGCACCGCCTGGGAAGTACGGCCGCAAGGCTAAAACTCAAAGAAATTGACGGGGACCCGCACAAGCGGTGGAGTATGTGGCTTAATTCGATGCAACGCGAAGAACCTTACCAAGGCTTGACATGCATCTCTAAGCGCGTGAAAGCGCGTGACCCTTCGGGGAATTTGCACAGGTGCTGCATGGCCGTCGTCAGCTCGTGTCGTGAGATGTTGGGTTAAGTCCCGCAACGAGCGCGACCC</t>
  </si>
  <si>
    <t>GGATTAGATACCCCTGTAGTCCTGGCAGTAAACGGTGTGCGCTTGGTGTGAGGGGATTCGACCCCCCTTGTGCCGGAGCTAACGCGTTAAGCGCACCGCCTGGGAAGTACGGCCGCAAGGCTAAAACTCAAAGAAATTGACGGGGACCCGCACAAGCGGTGGAGTATGTGGCTTAATTCGATGCAACGCGAAGAACCTTACCTAGGCTTGACATGCATCTCTAAGCGCGTGAAAGCGCGTGACCCTTCGGGGGATTTGCACAGGTGCTGCATGGCCGTCGTCAGCTCGTGTCGTGAGATGTTGGGTTAAGTCCCGCAACGAGCGCAACCC</t>
  </si>
  <si>
    <t>Leucobacter_margaritiformis_1</t>
  </si>
  <si>
    <t>Litter_1_126513</t>
  </si>
  <si>
    <t>Leucobacter_margaritiformis</t>
  </si>
  <si>
    <t>16SMicrobial|NR_132715.1</t>
  </si>
  <si>
    <t>GGATTAGATACCCTGGTAGTCCATGCCGTAAACGTTGGGAACTAGATGTAGGGCCTGTTCCACGGGTTCTGTGTCGTAGCTAACGCATTAAGTTCCCCGCCTGGGGAGTACGGCCGCAAGGCTAAAACTCAAAGGAATTGACGGGGGCCCGCACAAGCGGCGGAGCATGCGGATTAATTCGATGCAACGCGAAGAACCTTACCAAGGCTTGACATATAGAAGAACGGGCCAGAAATGGTCAACTCTTTGGACACTTCTATACAGGTGGTGCATGGTTGTCGTCAGCTCGTGTCGTGAGATGTTCGGTTAAGTCCGGCAACGAGCGCAACCC</t>
  </si>
  <si>
    <t>GGATTAGATACCCTGGTAGTCCATGCCGTAAACGTTGGGAACTAGATGTAGGGCCTGTTCCACGGGTTCTGTGTCGTAGCTAACGCATTAAGTTCCCCGCCTGGGGAGTACGGCCGCAAGGCTAAAACTCAAAGGAATTGACGGGGGCCCGCACAAGCGGCGGAGCATGCGGATTAATTCGATGCAACGCGAAGAACCTTACCAAGGCTTGACATATAGAAGAACGGGTCAGAAATGATCAACTCTTTGGACACTTCTATACAGGTGGTGCATGGTTGTCGTCAGCTCGTGTCGTGAGATGTTCGGTTAAGTCCGGCAACGAGCGCAACCC</t>
  </si>
  <si>
    <t>Compost_1_10308</t>
  </si>
  <si>
    <t>Mesorhizobium_tamadayense</t>
  </si>
  <si>
    <t>nt|KJ575029.1;silva|KJ575029.1.1448</t>
  </si>
  <si>
    <t>Compost_1_10308;Compost_1_141103;Compost_1_96830;Compost_1_113195</t>
  </si>
  <si>
    <t>GGATTAGATACCCTGGTAGTCCACGCTGTAAACGATGGAAGCTAGCCGTCGGCAAGTTTACTTGTCGGTGGCGCAGCTAACGCATTAAGCTTCCCGCCTGGGGAGTACGGTCGCAAGATTAAAACTCAAAGGAATTGACGGGGGCCCGCACAAGCGGTGGAGCATGTGGTTTAATTCGAAGCAACGCGCAGAACCTTACCAGCCCTTGACATCCCGGTCGCGGTTACGAGAGATCGTATCCTTCAGTTCGGCTGGACCGGTGACAGGTGCTGCATGGCTGTCGTCAGCTCGTGTCGTGAGATGTTGGGTTAAGTCCCGCAACGAGCGCAACCC</t>
  </si>
  <si>
    <t>GGATTAGATACCCTGGTAGTCCACGCCGTAAACGATGGAAGCTAGCCGTCGGCAAGTTTACTTGTCGGTGGCGCAGCTAACGCATTAAGCTTCCCGCCTGGGGAGTACGGTCGCAAGATTAAAACTCAAAGGAATTGACGGGGGCCCGCACAAGCGGTGGAGCATGTGGTTTAATTCGAAGCAACGCGCAGAACCTTACCAGCCCTTGACATCCCGGTCGCGGTTACGAGAGATCGTATCCTTCAGTTCGGCTGGACCGGTGACAGGTGCTGCATGGCTGTCGTCAGCTCGTGTCGTGAGATGTTGGGTTAAGTCCCGCAACGAGCGCAACCC</t>
  </si>
  <si>
    <t>Litter_1_10504</t>
  </si>
  <si>
    <t>Leucobacter_exalbidus;Leucobacter_margaritiformis</t>
  </si>
  <si>
    <t>16SMicrobial|NR_112961.1;16SMicrobial|NR_132715.1</t>
  </si>
  <si>
    <t>Litter_1_10504;Litter_1_109655</t>
  </si>
  <si>
    <t>GGATTAGATACCCTGGTAGTCCATGCCGTAAACGTTGGGAACTAGATGTAGGGCCTGTTCCACGGGTTCTGTGTCGTAGCTAACGCATTAAGTTCCCCGCCTGGGGAGTACGGCCGCAAGGCTAAAACTCAAAGGAATTGACGGGGGCCCGCACAAGCGGCGGAGCATGCGGATTAATTCGATGCAACGCGAAGAACCTTACCAAGGCTTGACATGTAGAAGAACGGGCCAGAAATGGTCAACTCTTTGGACACTTCTATACAGGTGGTGCATGGTTGTCGTCAGCTCGTGTCGTGAGATGTTCGGTTAAGTCCGGCAACGAGCGCAACCC</t>
  </si>
  <si>
    <t>GGATTAGATACCCTGGTAGTCCATGCCGTAAACGTTGGGAACTAGATGTAGGGCCTGTTCCACGGGTTCTGTGTCGTAGCTAACGCATTAAGTTCCCCGCCTGGGGAGTACGGCCGCAAGGCTAAAACTCAAAGGAATTGACGGGGGCCCGCACAAGCGGCGGAGCATGCGGATTAATTCGATGCAACGCGAAGAACCTTACCAAGGCTTGACATGTAGAAGAACGGGCGAGAGATCGTCAACTCTTTGGACACTTCTATACAGGTGGTGCATGGTTGTCGTCAGCTCGTGTCGTGAGATGTTCGGTTAAGTCCGGCAACGAGCGCAACCC</t>
  </si>
  <si>
    <t>Symbiobacterium_turbinis_1</t>
  </si>
  <si>
    <t>Aged_1_107568</t>
  </si>
  <si>
    <t>Symbiobacterium_turbinis</t>
  </si>
  <si>
    <t>16SMicrobial|NR_134210.1</t>
  </si>
  <si>
    <t>nt|NR_134210.1;silva|AB455238.1.1488</t>
  </si>
  <si>
    <t>Litter_3_11856;Aged_1_107568;Aged_2_36399;Aged_2_7678;Compost_3_74359</t>
  </si>
  <si>
    <t>GGATTAGATACCCTGGTAGTCCTAGCCGTAAACGATGAGTGCTATGTGTGAGGGGTATCGACCCCCCTCGTGCAGTAGTTAACGCAATAAGCACTCCGCCTGGGGAGTACGGCCGCAAGGCTGAAACTCAAAGGAATTGACGGGGGCCCGCACAAGCAGCGGAGCATGTGGTTTAATTCGAAGCAACGCGTAGAACCTTACCAGGGCTTGACATCCGCCGAATCCTGCAGAAATGCGGGAGTGCTCCTTCGGGAGAACGGCGAGACAGGTGGTGCATGGTTGTCGTCAGCTCGTGTCGTGAGATGTTGGGTTAAGTCCCGCAACGAGCGCAACCC</t>
  </si>
  <si>
    <t>Aged_1_20588</t>
  </si>
  <si>
    <t>Arthrobacter_bambusae;Arthrobacter_boritolerans;Arthrobacter_ginsengisoli;Arthrobacter_psychrochitiniphilus;Corynebacterium_ilicis;Paenarthrobacter_aurescens;Paenarthrobacter_ilicis;Paenarthrobacter_nicotinovorans;Paenarthrobacter_nitroguajacolicus;Pseudarthrobacter_defluvii;Pseudarthrobacter_oxydans;Pseudarthrobacter_phenanthrenivorans;Pseudarthrobacter_polychromogenes;Pseudarthrobacter_scleromae;Pseudarthrobacter_siccitolerans;Pseudarthrobacter_sulfonivorans</t>
  </si>
  <si>
    <t>nt|AB288059.1;nt|AB363932.1;nt|AY512631.1;nt|EU086789.1;nt|FN908773.1;nt|FR870442.1;nt|GU332595.1;nt|JQ955626.1;nt|KC934812.1;nt|KF528714.1;nt|KU160185.1;silva|AB363932.1.1445;silva|AY512631.1.1452;silva|AZVC01000034.41.1372;silva|EU086789.1.1442;silva|FR870442.1.1460;silva|GU332595.1.1381;silva|KC934812.1.1384;silva|KF528714.1.1416;silva|KU160185.1.1469;silva|KU204875.1.1394;silva|KX056505.1.1389</t>
  </si>
  <si>
    <t>Aged_1_92905;Aged_2_52282;Aged_1_20588;Aged_4_146765</t>
  </si>
  <si>
    <t>GGCTTAGATACCCTGGTAGTCCATGCCGTAAACGTTGGGCACTAGGTGTGGGGGACATTCCACGTTTTCCGCGCCGTAGCTAACGCATTAAGTGCCCCGCCTGGGGAGTACGGCCGCAAGGCTAAAACTCAAAGGAATTGACGGGGGCCCGCACAAGCGGCGGAGCATGCGGATTAATTCGATGCAACGCGAAGAACCTTACCAAGGCTTGACATGAACCGGTAATACCTGGAAACAGGTGCCCCGCTTGCGGTCGGTTTACAGGTGGTGCATGGTTGTCGTCAGCTCGTGTCGTGAGATGTTGGGTTAAGTCCCGCAACGAGCGCAACCC</t>
  </si>
  <si>
    <t>GGATTAGATACCCTGGTAGTCCATGCCGTAAACGTTGGGCACTAGGTGTGGGGGACATTCCACGTTTTCCGCGCCGTAGCTAACGCATTAAGTGCCCCGCCTGGGGAGTACGGCCGCAAGGCTAAAACTCAAAGGAATTGACGGGGGCCCGCACAAGCGGCGGAGCATGCGGATTAATTCGATGCAACGCGAAGAACCTTACCAAGGCTTGACATGAACCGGTAATACCTGGAAACAGGTGCCCCGCTTGCGGTCGGTTTACAGGTGGTGCATGGTTGTCGTCAGCTCGTGTCGTGAGATGTTGGGTTAAGTCCCGCAACGAGCGCAACCC</t>
  </si>
  <si>
    <t>Aged_1_145404</t>
  </si>
  <si>
    <t>Archangium_disciforme</t>
  </si>
  <si>
    <t>16SMicrobial|NR_104864.1</t>
  </si>
  <si>
    <t>Cystobacterineae</t>
  </si>
  <si>
    <t>Archangium</t>
  </si>
  <si>
    <t>Aged_2_134088;Aged_1_145404;Aged_1_130115;Aged_4_157386;Aged_1_118754</t>
  </si>
  <si>
    <t>GGATTAGATACCCTGGTAGTCCACGCCGTAAACGATGAGAACTAGGTGTCGTGGGAGTTGACCCCCGCGGTGCCGTAGCTAACGCATTAAGTTCTCCGCCTGGGAAGTACGGTCGCAAGACTAAAACTCAAAGGAATTGACGGGGGCCCGCACAAGCGGTGGAGCATGTGGTTTAATTCGACGCAACGCGCAGAACCTTACCTGGTCTTGACATCCTCGGAAAGCCTCAGAGATGAGGAAGTGCCCGCAAGGGAGCCGAGAGACAGGTGCTGCATGGCTGTCGTCAGCTCGTGTCGTGAGATGTTGGGTTAAGTCCCGCAACGAGCGCAACCC</t>
  </si>
  <si>
    <t>GGATTAGATACCCTGGTAGTCCACGCCGTAAACGATGAGAACTAGGTGTCGTGGGTGTTGACCCCCGCGGTGCCGAAGCTAACGCATTAAGTTCTCCGCCTGGGAAGTACGGTCGCAAGACTAAAACTCAAAGGAATTGACGGGGGCCCGCACAAGCGGTGGAGCATGTGGTTTAATTCGACGCAACGCGCAGAACCTTACCTGGTCTTGACATCCTCGGAAAGCCTCAGAGATGAGGAAGTGCCCGCAAGGGAGCCGAGAGACAGGTGCTGCATGGCTGTCGTCAGCTCGTGTCGTGAGATGTTGGGTTAAGTCCCGCAACGAGCGCAACCC</t>
  </si>
  <si>
    <t>Compost_1_103290</t>
  </si>
  <si>
    <t>Streptomyces_pactum</t>
  </si>
  <si>
    <t>16SMicrobial|NR_116091.1</t>
  </si>
  <si>
    <t>Compost_1_121456;Compost_1_130504;Aged_2_85811;Compost_1_103290;Compost_1_189695;Aged_3_120870;Aged_3_177954;Aged_3_113082</t>
  </si>
  <si>
    <t>GGATTAGATACCCTGGTAGTCCACGCCGTAAACGTTGGGAACTAGGTGTGGGCGACATTCCACGTCGTCCGTGCCGCAGCTAACGCATTAAGTTCCCCGCCTGGGGAGTACGGCCGCAAGGCTAAAACTCAAAGGAATTGACGGGGGCCCGCACAAGCGGCGGAGCATGTGGCTTAATTCGACGCAACGCGAAGAACCTTACCAAGGCTTGACATACACCGGAAAGCGCCAGAGATGGTGCCCCCCTTGTGGTCGGTGTACAGGTGGTGCATGGCTGTCGTCAGCTCGTGTCGTGAGATGTTGGGTTAAGTCCCGCAACGAGCGCGACCC</t>
  </si>
  <si>
    <t>GGATTAGATACCCTGGTAGTCCACGCCGTAAACGTTGGGAACTAGGTGTGGGCGACATTCCACGTTGTCCGTGCCGCAGCTAACGCATTAAGTTCCCCGCCTGGGGAGTACGGCCGCAAGGCTAAAACTCAAAGGAATTGACGGGGGCCCGCACAAGCGGCGGAGCATGTGGCTTAATTCGACGCAACGCGAAGAACCTTACCAAGGCTTGACATACATCGGAAAGCGCCAGAGATGGTGCCCCCCTTGTGGTCGGTGTACAGGTGGTGCATGGCTGTCGTCAGCTCGTGTCGTGAGATGTTGGGTTAAGTCCCGCAACGAGCGCAACCC</t>
  </si>
  <si>
    <t>Aged_1_129412</t>
  </si>
  <si>
    <t>Clostridium_jeddahense</t>
  </si>
  <si>
    <t>16SMicrobial|NR_144697.1</t>
  </si>
  <si>
    <t>Aged_1_115592;Aged_1_107631;Aged_1_129412;Aged_1_138911</t>
  </si>
  <si>
    <t>GGCTTAGATACCCTGGTAGTCCATGCCGTAAACGATGATTACTAGGTGTGGGTGGTCTGACCCCATCCGTGCCGGAGTTAACACAATAAGTAATCCACCTGGGGAGTACGGCCGCAAGGTTGAAACTCAAAGGAATTGACGGGGGCCCGCACAAGCAGTGGAGTATGTGGTTTAATTCGAAGCAACGCGAAGAACCTTACCAGGTCTTGACATCCAACTAACGAGGCAGAGATGCGTTAGGTGCCCTTCGGGGAAAGTTGAGACAGGTGGTGCATGGTTGTCGTCAGCTCGTGTCGTGAGATGTTGGGTTAAGTCCCGCAACGAGCGCAACCC</t>
  </si>
  <si>
    <t>GGATTAGATACCCTGGTAGTCCATGCCGTAAACGATGATTACTAGGTGTGGGGGGTCTGACCCCTTCCGTGCCGGAGTTAACACAATAAGTAATCCACCTGGGGAGTACGGCCGCAAGGTTGAAACTCAAAGGAATTGACGGGGGCCCGCACAAGCAGTGGAGTATGTGGTTTAATTCGAAGCAACGCGAAGAACCTTACCAGGTCTTGACATCCAACTAACGAGGCAGAGATGCATTAGGTGCCCTTCGGGGAAAGTTGAGACAGGTGGTGCATGGTTGTCGTCAGCTCGTGTCGTGAGATGTTGGGTTAAGTCCCGCAACGAGCGCAACCC</t>
  </si>
  <si>
    <t>Litter_1_157827</t>
  </si>
  <si>
    <t>Sphingobacterium_alimentarium;Sphingobacterium_bovisgrunnientis</t>
  </si>
  <si>
    <t>16SMicrobial|NR_108489.1;16SMicrobial|NR_159338.1</t>
  </si>
  <si>
    <t>Sphingobacterium_MS</t>
  </si>
  <si>
    <t>Litter_2_10273;Litter_1_157827;Litter_1_158734;Litter_2_120282;Litter_1_123665;Litter_2_103324</t>
  </si>
  <si>
    <t>GGATTAGATACCCTGGTAGTCCACGCCCTAAACGATGATAACTCGATGTTAGCGATATACAGTTAGCGTCTTAGCGAAAGCGTTAAGTTATCCACCTGGGGAGTACGCCCGCAAGGGTGAAACTCAAAGGAATTGACGGGGGCCCGCACAAGCGGAGGAGCATGTGGTTTAATTCGATGATACGCGAGGAACCTTACCCGGGCTTGAAAGTTACTGAATTATCTAGAGATAGATAAGTCCTTCGGGACAGGAAACTAGGTGCTGCATGGCTGTCGTCAGCTCGTGCCGTGAGGTGTTGGGTTAAGTCCCGCAACGAGCGCAACCC</t>
  </si>
  <si>
    <t>GGATTAGATACCCTGGTAGTCCACGCCCTAAACGATGATAACTCGATGTTGGCGATACACAGTCAGCGTCTTAGCGAAAGCGTTAAGTTATCCACCTGGGGAGTACGCCCGCAAGGGTGAAACTCAAAGGAATTGACGGGGGCCCGCACAAGCGGAGGAGCATGTGGTTTAATTCGATGATACGCGAGGAACCTTACCCGGGCTTGAAAGTTACTGAATTATCTAGAGATAGATAAGTCCTTCGGGACAGGAAACTAGGTGCTGCATGGCTGTCGTCAGCTCGTGCCGTGAGGTGTTGGGTTAAGTCCCGCAACGAGCGCAACCC</t>
  </si>
  <si>
    <t>Litter_1_102697</t>
  </si>
  <si>
    <t>Pseudactinotalea_terrae</t>
  </si>
  <si>
    <t>16SMicrobial|NR_156139.1</t>
  </si>
  <si>
    <t>nt|NR_156139.1;silva|KR869780.1.1462</t>
  </si>
  <si>
    <t>Litter_1_138470;Litter_1_102697;Litter_1_101657;Litter_1_41107;Litter_1_161476;Litter_1_19188</t>
  </si>
  <si>
    <t>GGATTAGATACCCTGGTAGTCCATGCCGTAAACGTTGGGCACTAGGTGTGGGGCTCGTTCCACGAGTTCCGTGCCGCAGCAAACGCATTAAGTGCCCCGCCTGGGGAGTACGGCCGCAAGGCTAAAACTCAAAGGAATTGACGGGGGCCCGCACAAGCGGCGGAGCATGCTGATTAATTCGATGCAACGCGAAGAACCTTACCAAGGCTTGACATATACCGAAAACTCATGGAGACATGGGGTCCGCAAGGGCGGTATACAGGTGGTGCATGGTTGTCGTCAGCTCGTGTCGTGAGATGTTGGGTTAAGTCCCGCAACGAGCGCAACCC</t>
  </si>
  <si>
    <t>Aged_1_106234</t>
  </si>
  <si>
    <t>Acidovorax_temperans;Rhodoferax_ferrireducens</t>
  </si>
  <si>
    <t>16SMicrobial|NR_028715.1;16SMicrobial|NR_074760.1</t>
  </si>
  <si>
    <t>Acidovorax_anthurii;Acidovorax_avenae;Acidovorax_cattleyae;Acidovorax_delafieldii;Acidovorax_oryzae;Acidovorax_temperans;Acidovorax_wautersii;Curvibacter_fontanus;Delftia_acidovorans;Limnohabitans_australis;Rhodoferax_ferrireducens</t>
  </si>
  <si>
    <t>nt|CP028293.1;nt|KC245143.1;nt|KC252710.1;nt|KJ147079.1;nt|KP099964.1;nt|KP641171.1;nt|KY951336.1;nt|LC010667.1;nt|MG456807.1;nt|MH209630.1;nt|NR_074760.1;silva|DI060967.1.1507;silva|KC245143.1.1400;silva|KC252710.1.1361;silva|KP099964.1.1424</t>
  </si>
  <si>
    <t>Aged_1_106234;Aged_1_70218;Aged_1_130238</t>
  </si>
  <si>
    <t>GGATTAGATACCCTGGTAGTCCACGCCCTAAACGATGTCAACTGGTTGTTGGGTCTTCACTGACTCAGTAACGAAGCTAACGCGTGAAGTTGACCGCCTGGGGAGTACGGCCGCAAGGTTGAAACTCAAAGGAATTGACGGGGACCCGCACAAGCGGTGGATGATGTGGTTTAATTCGATGCAACGCGAAAAACCTTACCCACCTTTGACATGTACGGAATCCTTTAGAGATAGAGGAGTGCTCGAAAGAGAGCCGTAACACAGGTGCTGCATGGCTGTCGTCAGCTCGTGTCGTGAGATGTTGGGTTAAGTCCCGCAACGAGCGCAACCC</t>
  </si>
  <si>
    <t>Devosia_crocina_1</t>
  </si>
  <si>
    <t>Litter_1_189134</t>
  </si>
  <si>
    <t>Devosia_crocina</t>
  </si>
  <si>
    <t>16SMicrobial|NR_044213.1</t>
  </si>
  <si>
    <t>Devosia_crocina;Devosia_soli</t>
  </si>
  <si>
    <t>nt|AB682438.1;nt|NR_044213.1;silva|AB682438.1.1407;silva|EF433461.1.1361</t>
  </si>
  <si>
    <t>GGCTTAGATACCCTGGTAGTCCACGCCGTAAACTATGAGAGCTAGCCGTTGGATTGTTTACAATTCAGTGGCGCAGCTAACGCATTAAGCTCTCCGCCTGGGGAGTACGGTCGCAAGATTAAAACTCAAAGGAATTGACGGGGGCCCGCACAAGCGGTGGAGCATGTGGTTTAATTCGAAGCAACGCGAAGAACCTTACCAGCCCTTGACATGCCAGGACGACTTCCAGAGATGGATTTCTCTCCTTCGGGAGCCTGGACACAGGTGCTGCATGGCTGTCGTCAGCTCGTGTCGTGAGATGTTGGGTTAAGTCCCGCAACGAGCGCAACCC</t>
  </si>
  <si>
    <t>GGATTAGATACCCTGGTAGTCCACGCCGTAAACTATGAGAGCTAGCCGTTGGATGGTTTACCATTCAGTGGCGCAGCTAACGCATTAAGCTCTCCGCCTGGGGAGTACGGTCGCAAGATTAAAACTCAAAGGAATTGACGGGGGCCCGCACAAGCGGTGGAGCATGTGGTTTAATTCGAAGCAACGCGAAGAACCTTACCAGCCCTTGACATGCCAGGACGACTTCCAGAGATGGATTTCTCTCCTTCGGGAGCCTGGACACAGGTGCTGCATGGCTGTCGTCAGCTCGTGTCGTGAGATGTTGGGTTAAGTCCCGCAACGAGCGCAACCC</t>
  </si>
  <si>
    <t>Litter_1_108233</t>
  </si>
  <si>
    <t>Dietzia_aurantiaca</t>
  </si>
  <si>
    <t>16SMicrobial|NR_108518.1</t>
  </si>
  <si>
    <t>Dietzia_aerolata;Dietzia_aurantiaca</t>
  </si>
  <si>
    <t>nt|KT757233.1;nt|KY992548.1;silva|FR821260.1.1390;silva|KT757233.1.917</t>
  </si>
  <si>
    <t>GGCTTAGATACCCTGGTAGTCCATGCCGTAAACGGTGGGCGCTAGGTGTGGGGGTCTTCCACGACTTCCGTGCCGTAGCTAACGCATTAAGCGCCCCGCCTGGGGAGTACGGCCGCAAGGCTAAAACTCAAAGGAATTGACGGGGGCCCGCACAAGCGGCGGAGCATGTGGATTAATTCGATGCAACGCGAAGAACCTTACCTAGGCTTGACATATACAGGACGACGGCAGAGATGTCGTTTCCCTTGTGGCTTGTATACAGGTGGTGCATGGTTGTCGTCAGCTCGTGTCGTGAGATGTTGGGTTAAGTCCCGCAACGAGCGCGACCC</t>
  </si>
  <si>
    <t>GGATTAGATACCCTGGTAGTCCATGCCGTAAACGGTGGGCGCTAGGTGTGGGGGTCTTCCACGACTTCCGTGCCGTAGCTAACGCATTAAGCGCCCCGCCTGGGGAGTACGGCCGCAAGGCTAAAACTCAAAGGAATTGACGGGGGCCCGCACAAGCGGCGGAGCATGTGGATTAATTCGATGCAACGCGAAGAACCTTACCTAGGCTTGACATATACAGGACGACGGCAGAGATGTCGTTTCCCTTGTGGCTTGTATACAGGTGGTGCATGGTTGTCGTCAGCTCGTGTCGTGAGATGTTGGGTTAAGTCCCGCAACGAGCGCAACCC</t>
  </si>
  <si>
    <t>Planococcus_kocurii_1</t>
  </si>
  <si>
    <t>Aged_1_116142</t>
  </si>
  <si>
    <t>Planococcus_kocurii</t>
  </si>
  <si>
    <t>16SMicrobial|NR_113815.1</t>
  </si>
  <si>
    <t>Planococcus</t>
  </si>
  <si>
    <t>Aged_1_136628;Aged_1_116142;Aged_4_105745;Aged_1_135983;Aged_1_147542</t>
  </si>
  <si>
    <t>GGATTAGATACCCTGGTAGTCCACGCCGTAAACGATGAGTGCTAAGTGTTAGGGGGTTTCCGCCCCTTAGTGCTGCAGCTAACGCATTAAGCACTCCGCCTGGGGAGTACGGCCGCAAGGCTGAAACTCAAAGGAATTGACGGGGGCCCGCACAAGCGGTGGAGCATGTGGTTTAATTCGAAGCAACGCGAAGAACCTTACCAGGTCTTGACATCCCACTGACCGGCATAGAGATATGCTTTTCCCTTCGGGGACAGTGGTGACAGGTGGTGCATGGTTGTCGTCAGCTCGTGTCGTGAGATGTTGGGTTAAGTCCCGCAACGAGCGCAACCC</t>
  </si>
  <si>
    <t>GGATTAGATACCCTGGTAGTCCACGCCGTAAACGATGAGTGCTAAGTGTTAGGGGGTTTCCGCCCCTTAGTGCTGCAGCTAACGCATTAAGCACTCCGCCTGGGGAGTACGGCCGCAAGGCTGAAACTCAAAGGAATTGACGGGGGCCCGCACAAGCGGTGGAGCATGTGGTTTAATTCGAAGCAACGCGAAGAACCTTACCAGGTCTTGACATCCCACTGACCGGTGTAGAGATACGCTTTTCCCTTCGGGGACAGTGGTGACAGGTGGTGCATGGTTGTCGTCAGCTCGTGTCGTGAGATGTTGGGTTAAGTCCCGCAACGAGCGCAACCC</t>
  </si>
  <si>
    <t>Aged_2_109800</t>
  </si>
  <si>
    <t>Arthrobacter_ginsengisoli;Arthrobacter_oryzae;Arthrobacter_psychrochitiniphilus;Paenarthrobacter_aurescens;Pseudarthrobacter_defluvii;Pseudarthrobacter_oxydans;Pseudarthrobacter_phenanthrenivorans;Pseudarthrobacter_polychromogenes;Pseudarthrobacter_scleromae;Pseudarthrobacter_siccitolerans;Pseudarthrobacter_sulfonivorans</t>
  </si>
  <si>
    <t>nt|AB648971.1;nt|CP013747.1;nt|FM955887.1;nt|HQ202866.1;nt|JX122122.1;nt|JX869972.1;nt|KF203122.1;nt|KF212463.1;nt|KF923434.1;nt|KX527694.1;nt|MG952604.1;silva|AB648971.1.1484;silva|CP013747.1485712.1487243;silva|HQ202866.1.1433;silva|JX122122.1.1344;silva|JX869972.1.1302;silva|KF203122.1.1398;silva|KF923434.1.1490;silva|KX527694.1.867</t>
  </si>
  <si>
    <t>Aged_1_160619;Aged_2_109800;Aged_3_139514;Compost_1_104608;Aged_3_170037</t>
  </si>
  <si>
    <t>GGATTAGATACCCTGGTAGTCCATGCCGTAAACGTTGGGCACTAGGTGTGGGGGACATTCCACGTTTTCCGCGCCGTAGCTAACGCATTAAGTGCCCCGCCTGGGGAGTACGGCCGCAAGGCTAAAACTCAAAGGAATTGACGGGGGCCCGCACAAGCGGCGGAGCATGCGGATTAATTCGATGCAACGCGAAGAACCTTACCAAGGCTTGACATGAACCGGAAATACCTGGAAACAGGTGCCCCGCTTGCGGTCGGTTTACAGGTGGTGCATGGTTGTCGTCAGCTCGTGTCGTGAGATGTTGGGTTAAGTCCCGCAACGAGCGCAACCC</t>
  </si>
  <si>
    <t>Compost_1_150402</t>
  </si>
  <si>
    <t>Rhizobium_helanshanense</t>
  </si>
  <si>
    <t>16SMicrobial|NR_133019.1</t>
  </si>
  <si>
    <t>Rhizobium</t>
  </si>
  <si>
    <t>Compost_2_110068;Aged_1_113667;Compost_1_135772;Aged_2_65642;Aged_2_43484;Compost_1_150402;Compost_1_100725</t>
  </si>
  <si>
    <t>GGCTTAGATACCCTGGTAGTCCACGCCGTAAACGATGAATGTTAGCCGTCGGGCAGTTTACTGTTCGGTGGCGCAGCTAACGCATTAAACATTCCGCCTGGGGAGTACGGTCGCAAGATTAAAACTCAAAGGAATTGACGGGGGCCCGCACAAGCGGTGGAGCATGTGGTTTAATTCGAAGCAACGCGCAGAACCTTACCAGCCCTTGACATCCCGATCGCGGTGAGTGGAGACATTCACCTTCAGTTCGGCTGGATCGGAGACAGGTGCTGCATGGCTGTCGTCAGCTCGTGTCGTGAGATGTTGGGTTAAGTCCCGCAACGAGCGCAACCC</t>
  </si>
  <si>
    <t>GGATTAGATACCCTGGTAGTCCACGCCGTAAACGATGAATGTTAGCCGTCGGGCAGTTTACTGTTCGGTGGCGCAGCTAACGCATTAAACATTCCGCCTGGGGAGTACGGTCGCAAGATTAAAACTCAAAGGAATTGACGGGGGCCCGCACAAGCGGTGGAGCATGTGGTTTAATTCGAAGCAACGCGCAGAACCTTACCAGCTCTTGACATCCCGATCGCGGTGAGTGGAGACATTCACCTTCAGTTAGGCTGGATCGGTGACAGGTGCTGCATGGCTGTCGTCAGCTCGTGTCGTGAGATGTTGGGTTAAGTCCCGCAACGAGCGCAACCC</t>
  </si>
  <si>
    <t>Litter_1_120935</t>
  </si>
  <si>
    <t>Stenotrophomonas_acidaminiphila;Stenotrophomonas_daejeonensis;Thermomonas_koreensis</t>
  </si>
  <si>
    <t>16SMicrobial|NR_025104.1;16SMicrobial|NR_043584.1;16SMicrobial|NR_117259.1</t>
  </si>
  <si>
    <t>Xanthomonadaceae_MS</t>
  </si>
  <si>
    <t>Litter_1_5846;Litter_1_147908;Litter_1_122967;Litter_1_120935;Litter_1_168074;Litter_1_160961</t>
  </si>
  <si>
    <t>GGATTAGATACCCTGGTAGTCCACGCCCTAAACGATGCGAACTGGATGTTGGGTGCACTTAGGCACGCAGTATCGAAGCTAACGCGTTAAGTTCGCCGCCTGGGGAGTACGGTCGCAAGACTGAAACTCAAAGGAATTGACGGGGGCCCGCACAAGCGGTGGAGTATGTGGTTTAATTCGATGCAACGCGAAGAACCTTACCTGGCCTTGACATGCACGGAACTTTCCAGAGATGGATTGGTGCCTTCGGGAACCGTGACACAGGTGCTGCATGGCTGTCGTCAGCTCGTGTCGTGAGATGTTGGGTTAAGTCCCGCAACGAGCGCGACCC</t>
  </si>
  <si>
    <t>GGATTAGATACCCTGGTAGTCCACGCCCTAAACGATGCGAACTGGATGTTGGGTGCAATTTGGCACGCAGTATCGAAGCTAACGCGTTAAGTTCGCCGCCTGGGGAGTACGGTCGCAAGACTGAAACTCAAAGGAATTGACGGGGGCCCGCACAAGCGGTGGAGTATGTGGTTTAATTCGATGCAACGCGAAGAACCTTACCTGGCCTTGACATGCACGGAACTTTCCAGAGATGGATTGGTGCCTTCGGGAACCGTGACACAGGTGCTGCATGGCTGTCGTCAGCTCGTGTCGTGAGATGTTGGGTTAAGTCCCGCAACGAGCGCAACCC</t>
  </si>
  <si>
    <t>Phyllobacteriaceae_MS_2</t>
  </si>
  <si>
    <t>Litter_1_107379</t>
  </si>
  <si>
    <t>Aminobacter_niigataensis;Aquamicrobium_aerolatum</t>
  </si>
  <si>
    <t>nt|KF424786.1;nt|MF170841.1</t>
  </si>
  <si>
    <t>Phyllobacteriaceae_MS</t>
  </si>
  <si>
    <t>GGATTAGATACCCTGGTAGTCCACGCCGTAAACTATGAGAGCTAGCCGTCGGCAAGTTTACTTGTCGGTGGCGCAGCTAACGCATTAAGCTCTCCGCCTGGGGAGTACGGTCGCAAGATTAAAACTCAAAGGAATTGACGGGGGCCCGCACAAGCGGTGGAGCATGTGGTTTAATTCGAAGCAACGCGCAGAACCTTACCAGCCCTTGACATCCCGATCGCGGTTACCAGAGATGGTTTCCTTCAGTTCGGCTGGATCGGAGACAGGTGCTGCATGGCTGTCGTCAGCTCGTGTCGTGAGATGTTGGGTTAAGTCCCGCAACGAGCGCAACCC</t>
  </si>
  <si>
    <t>GGATTAGATACCCTGGTAGTCCACGCCGTAAACTATGAGAGCTAGCCGTCGGCAAGTTTACTTGTCGGTGGCGCAGCTAACGCATTAAGCTCTCCGCCTGGGGAGTACGGTCGCAAGATTAAAACTCAAAGGAATTGACGGGGGCCCGCACAAGCGGTGGAGCATGTGGTTTAATTCGAAGCAACGCGCAGAACCTTACCAGCCCTTGACATCCCGATCGCGGTTACCGGAGACGGTTTCCTTCAGTTCGGCTGGATCGGAGACAGGTGCTGCATGGCTGTCGTCAGCTCGTGTCGTGAGATGTTGGGTTAAGTCCCGCAACGAGCGCAACCC</t>
  </si>
  <si>
    <t>Aged_1_17229</t>
  </si>
  <si>
    <t>Hyphomicrobium_zavarzinii</t>
  </si>
  <si>
    <t>16SMicrobial|NR_026429.1</t>
  </si>
  <si>
    <t>nt|NR_026429.1;silva|ARTG01000014.167482.168945</t>
  </si>
  <si>
    <t>Aged_1_145933;Aged_1_73647;Aged_1_17229;Aged_3_123269;Aged_2_121662;Aged_1_14784</t>
  </si>
  <si>
    <t>GGATTAGATACCCTGGTAGTCCACGCCGTAAACTATGGATGCTAGCCGTCGGCAAGCTTGCTTGTCGGTGGCGCAGCTAACGCTTTAAGCATCCCGCCTGGGGAGTACGGCCGCAAGGTTAAAACTCAAAGGAATTGACGGGGGCCCGCACAAGCGGTGGAGCATGTGGTTTAATTCGACGCAACGCGAAGAACCTTACCAGCTCTTGACATTTACGGACCGTTTCCAGAGATGGATTCATCCTAGCAATAGGCCGTAGGACAGGTGCTGCATGGCTGTCGTCAGCTCGTGTCGTGAGATGTTGGGTTAAGTCCCGCAACGAGCGCGACCC</t>
  </si>
  <si>
    <t>GGATTAGATACCCTGGTAGTCCACGCCGTAAACTATGGATGCTAGCCGTCGGCAAGCTTGCTTGTCGGTGGCGCAGCTAACGCTTTAAGCATCCCGCCTGGGGAGTACGGCCGCAAGGTTAAAACTCAAAGGAATTGACGGGGGCCCGCACAAGCGGTGGAGCATGTGGTTTAATTCGACGCAACGCGAAGAACCTTACCAGCTCTTGACATTTACGGACCGTTTCCAGAGATGGATTCATCCTAGCAATAGGCCGTAGGACAGGTGCTGCATGGCTGTCGTCAGCTCGTGTCGTGAGATGTTGGGTTAAGTCCCGCAACGAGCGCAACCC</t>
  </si>
  <si>
    <t>Stenotrophomonas_MS_1</t>
  </si>
  <si>
    <t>Litter_1_109360</t>
  </si>
  <si>
    <t>Stenotrophomonas_ginsengisoli;Stenotrophomonas_koreensis</t>
  </si>
  <si>
    <t>16SMicrobial|NR_041019.1;16SMicrobial|NR_115687.1</t>
  </si>
  <si>
    <t>Stenotrophomonas_MS</t>
  </si>
  <si>
    <t>nt|EU434571.1;nt|NR_115687.1;silva|AB166885.1.1463;silva|DQ109037.1.1467</t>
  </si>
  <si>
    <t>Stenotrophomonas</t>
  </si>
  <si>
    <t>Litter_1_162177;Litter_1_123747;Litter_1_109360;Litter_1_155664;Litter_1_142649;Litter_1_104138;Litter_1_140976</t>
  </si>
  <si>
    <t>GGATTAGATACCCTGGTAGTCCACGCCCTAAACGATGCGAACTGGATGTTGGGTGCACTTTGGCACGCAGTATCGAAGCTAACGCGTTAAGTTCGCCGCCTGGGGAGTACGGTCGCAAGACTGAAACTCAAAGGAATTGACGGGGGCCCGCACAAGCGGTGGAGTATGTGGTTTAATTCGATGCAACGCGAAGAACCTTACCTGGCCTTGACATGCTGAGAACTTTCCAGAGATGGATTGGTGCCTTCGGGAACTCAGACACAGGTGCTGCATGGCTGTCGTCAGCTCGTGTCGTGAGATGTTGGGTTAAGTCCCGCAACGAGCGCAACCC</t>
  </si>
  <si>
    <t>Alcaligenaceae_MS_3</t>
  </si>
  <si>
    <t>Litter_1_158039</t>
  </si>
  <si>
    <t>Orrella_dioscoreae;Pusillimonas_caeni;Pusillimonas_noertemannii</t>
  </si>
  <si>
    <t>16SMicrobial|NR_043129.1;16SMicrobial|NR_146844.1;16SMicrobial|NR_160523.1</t>
  </si>
  <si>
    <t>nt|JX966649.1;nt|LT907988.1;nt|NR_146844.1;silva|AMZF01000048.3857.5377;silva|FLRC01000046.3862.5393;silva|KF056995.1.1444</t>
  </si>
  <si>
    <t>Litter_1_165793;Litter_1_158039</t>
  </si>
  <si>
    <t>GGCTTAGATACCCTGGTAGTCCACGCCCTAAACGATGTCAACTAGCTGTTGGGGCCTTCGGGCCTTAGTAGCGCAGCTAACGCGTGAAGTTGACCGCCTGGGGAGTACGGTCGCAAGATTAAAACTCAAAGGAATTGACGGGGACCCGCACAAGCGGTGGATGATGTGGATTAATTCGATGCAACGCGAAAAACCTTACCTACCCTTGACATGTCTGGAATCCTGAAGAGATTTAGGAGTGCTCGCAAGAGAACCGGAACACAGGTGCTGCATGGCTGTCGTCAGCTCGTGTCGTGAGATGTTGGGTTAAGTCCCGCAACGAGCGCAACCC</t>
  </si>
  <si>
    <t>GGATTAGATACCCTGGTAGTCCACGCCCTAAACGATGTCAACTAGCTGTTGGGGCCTTCGGGCCTTAGTAGCGCAGCTAACGCGTGAAGTTGACCGCCTGGGGAGTACGGTCGCAAGATTAAAACTCAAAGGAATTGACGGGGACCCGCACAAGCGGTGGATGATGTGGATTAATTCGATGCAACGCGAAAAACCTTACCTACCCTTGACATGTCTGGAATCCTGAAGAGATTTAGGAGTGCTCGCAAGAGAACCGGAACACAGGTGCTGCATGGCTGTCGTCAGCTCGTGTCGTGAGATGTTGGGTTAAGTCCCGCAACGAGCGCAACCC</t>
  </si>
  <si>
    <t>Alkaliphilus_oremlandii_1</t>
  </si>
  <si>
    <t>Litter_2_100342</t>
  </si>
  <si>
    <t>Alkaliphilus_oremlandii</t>
  </si>
  <si>
    <t>16SMicrobial|NR_074435.1</t>
  </si>
  <si>
    <t>nt|CP000853.1;silva|CP000853.11368.12872</t>
  </si>
  <si>
    <t>99.088/100.0</t>
  </si>
  <si>
    <t>Alkaliphilus</t>
  </si>
  <si>
    <t>GGATTAGATACCCTGGTAGTCCACGCCGTAAACGATGAGTGCTAGGTGTCGGGGGTCGAACCTCGGTGCCGCAGTTAACGCATTAAGCACTCCGCCTGGGGAGTACGTACGCAAGTATGAAACTCAAAGGAATTGACGGGGACCCGCACAAGCAGCGGAGCATGTGGTTTAATTCGAAGCAACGCGAAGAACCTTACCTGGACTTGACATCCCTCTGACCGATTCTTAACCGAATCCTTCCCTTCGGGGACAGAGGTGACAGGTGGTGCATGGTTGTCGTCAGCTCGTGTCGTGAGATGTTGGGTTAAGTCCCGCAACGAGCGCAACCC</t>
  </si>
  <si>
    <t>GGATTAGATACCCTGGTAGTCCACGCCGTAAACGATGAGTGCTAGGTGTTGGGGGTCGAACCTCGGTGCCGAAGTTAACGCATTAAGCACTCCGCCTGGGGAGTACGTACGCAAGTATGAAACTCAAAGGAATTGACGGGGACCCGCACAAGCAGCGGAGCATGTGGTTTAATTCGAAGCAACGCGAAGAACCTTACCTGGACTTGACATCCCTCTGACCGATTCTTAACCGAATCCTTCCCTTCGGGGACAGAGGAGACAGGTGGTGCATGGTTGTCGTCAGCTCGTGTCGTGAGATGTTGGGTTAAGTCCCGCAACGAGCGCAACCC</t>
  </si>
  <si>
    <t>Aged_1_125209</t>
  </si>
  <si>
    <t>Bacillus_marasmi</t>
  </si>
  <si>
    <t>16SMicrobial|NR_147397.1</t>
  </si>
  <si>
    <t>GGCTTAGATACCCTGGTAGTCCACGCCGTAAACGATGAGTGCTAAGTGTTAGAGGGTTTCCGCCCTTTAGTGCTGCAGCAAACGCATTAAGCACTCCGCCTGGGGAGTACGGCCGCAAGGCTGAAACTCAAAGGAATTGACGGGGGCCCGCACAAGCGGTGGAGCATGTGGTTTAATTCGAAGCAACGCGAAGAACCTTACCAGGTCTTGACATCCTCTGCCACTCCTAGAGATAGGATTTTCCCCTTCGGGGGACAGAGTGACAGGTGGTGCATGGTTGTCGTCAGCTCGTGTCGTGAGATGTTGGGTTAAGTCCCGCAACGAGCGCAACCC</t>
  </si>
  <si>
    <t>GGATTAGATACCCTGGTAGTCCACGCCGTAAACGATGAGTGCTAAGTGTTAGAGGGTTTCCGCCCTTTAGTGCTGCAGCAAACGCATTAAGCACTCCGCCTGGGGAGTACGGCCGCAAGGCTGAAACTCAAAGGAATTGACGGGGGCCCGCACAAGCGGTGGAGCATGTGGTTTAATTCGAAGCAACGCGAAGAACCTTACCAGGTCTTGACATCCTTTGCCACTCCTAGAGATAGGATTTTCCCCTTCGGGGGACAAAGTGACAGGTGGTGCATGGTTGTCGTCAGCTCGTGTCGTGAGATGTTGGGTTAAGTCCCGCAACGAGCGCAACCC</t>
  </si>
  <si>
    <t>Aged_2_149890</t>
  </si>
  <si>
    <t>Micromonospora_ovatispora;Planosporangium_thailandense;Polymorphospora_rubra</t>
  </si>
  <si>
    <t>16SMicrobial|NR_041314.1;16SMicrobial|NR_108119.1;16SMicrobial|NR_148605.1</t>
  </si>
  <si>
    <t>nt|KJ094387.1;nt|NR_108119.1;nt|NR_148605.1;silva|AB223089.1.1471;silva|AB560970.1.1415;silva|JQ836686.1.1478</t>
  </si>
  <si>
    <t>GGATTAGATACCCTGGTAGTCCACGCTGTAAACGTTGGGCGCTAGGTGTGGGGGGCCTCTCCGGTTCTCTGTGCCGTAGCTAACGCATTAAGCGCCCCGCCTGGGGAGTACGGCCGCAAGGCTAAAACTCAAAGGAATTGACGGGGGCCCGCACAAGCGGCGGAGCATGCGGATTAATTCGATGCAACGCGAAGAACCTTACCTGGGTTTGACATGAACGGAAATCCGGCAGAGATGTCGGGTCCTTCGGGGCCGTTCACAGGTGGTGCATGGCTGTCGTCAGCTCGTGTCGTGAGATGTTGGGTTAAGTCCCGCAACGAGCGCAACCC</t>
  </si>
  <si>
    <t>GGATTAGATACCCTGGTAGTCCACGCTGTAAACGTTGGGCGCTAGGTGTGGGGGGCCTCTCCGGTTCTCTGTGCCGCAGCTAACGCATTAAGCGCCCCGCCTGGGGAGTACGGCCGCAAGGCTAAAACTCAAAGGAATTGACGGGGGCCCGCACAAGCGGCGGAGCATGCGGATTAATTCGATGCAACGCGAAGAACCTTACCTGGGTTTGACATGGGCGGAAATCCGGCAGAGATGTCGGGTCCTTCGGGGCCGTTCACAGGTGGTGCATGGCTGTCGTCAGCTCGTGTCGTGAGATGTTGGGTTAAGTCCCGCAACGAGCGCAACCC</t>
  </si>
  <si>
    <t>Compost_1_89068</t>
  </si>
  <si>
    <t>Dyella_ginsengisoli;Dyella_thiooxydans;Fulvimonas_soli;Luteibacter_jiangsuensis;Luteibacter_yeojuensis;Rhodanobacter_caeni;Rhodanobacter_denitrificans;Rhodanobacter_ginsengisoli;Rhodanobacter_koreensis;Rhodanobacter_umsongensis;Rhodanobacter_xiangquanii</t>
  </si>
  <si>
    <t>16SMicrobial|NR_025465.1;16SMicrobial|NR_041370.1;16SMicrobial|NR_043618.1;16SMicrobial|NR_044127.1;16SMicrobial|NR_102497.1;16SMicrobial|NR_108435.1;16SMicrobial|NR_108570.1;16SMicrobial|NR_116006.1;16SMicrobial|NR_132709.1;16SMicrobial|NR_132710.1;16SMicrobial|NR_134797.1</t>
  </si>
  <si>
    <t>Rhodanobacteraceae_MS</t>
  </si>
  <si>
    <t>Dyella_ginsengisoli;Dyella_thiooxydans;Frateuria_aurantia;Fulvimonas_soli;Luteibacter_anthropi;Luteibacter_jiangsuensis;Luteibacter_rhizovicinus;Luteibacter_yeojuensis;Rhodanobacter_caeni;Rhodanobacter_denitrificans;Rhodanobacter_fulvus;Rhodanobacter_ginsengisoli;Rhodanobacter_hydrolyticus;Rhodanobacter_koreensis;Rhodanobacter_lindaniclasticus;Rhodanobacter_soli;Rhodanobacter_spathiphylli;Rhodanobacter_thiooxydans;Rhodanobacter_umsongensis;Rhodanobacter_xiangquanii</t>
  </si>
  <si>
    <t>nt|AB244763.1;nt|AB682403.1;nt|AB682421.1;nt|AB740935.1;nt|CP003470.1;nt|CP014841.1;nt|EF191353.1;nt|KJ396163.1;nt|KT873854.1;nt|KY078839.1;nt|KY117469.1;silva|AB244763.1.1481;silva|AB245367.1.1491;silva|AB682403.1.1470;silva|AB682421.1.1470;silva|AB740935.1.1495;silva|AJ311653.1.1497;silva|AJXV01000059.262.1807;silva|CP014841.3311012.3312544;silva|EU876661.1.1424;silva|FJ821731.1.1477;silva|FJ848571.1.1503</t>
  </si>
  <si>
    <t>Rhodanobacteraceae</t>
  </si>
  <si>
    <t>Compost_3_99261;Compost_1_89068;Compost_2_101759;Compost_2_134918;Compost_4_176050</t>
  </si>
  <si>
    <t>GGATTAGATACCCTGGTAGTCCACGCCCTAAACGATGCGAACTGGATGTTGGTCTCAACTCGGAGATCAGTGTCGAAGCTAACGCGTTAAGTTCGCCGCCTGGGGAGTACGGTCGCAAGACTGAAACTCAAAGGAATTGACGGGGGCCCGCACAAGCGGTGGAGTATGTGGTTTAATTCGATGCAACGCGAAGAACCTTACCTGGCCTTGACATGTCCGGAATCCTGCAGAGATGCGGGAGTGCCTTCGGGAATCGGAACACAGGTGCTGCATGGCTGTCGTCAGCTCGTGTCGTGAGATGTTGGGTTAAGTCCCGCAACGAGCGCAACCC</t>
  </si>
  <si>
    <t>Compost_1_56351</t>
  </si>
  <si>
    <t>Microbacterium_insulae;Microbacterium_trichothecenolyticum</t>
  </si>
  <si>
    <t>nt|LN774520.1;nt|MF356896.1;silva|LN774520.1.1216</t>
  </si>
  <si>
    <t>Compost_1_56351;Compost_1_99995</t>
  </si>
  <si>
    <t>GGATTAGATACCCTGGTAGTCCACCCCGTAAACGTTGGGAACTAGTTGTGGGGTCCATTCCACGGATTCCGTGACGCAGCTAACGCATTAAGTTCCCCGCCTGGGGAGTACGGCCGCAAGGCTAAAACTCAAAGGAATTGACGGGGACCCGCACAAGCGGCGGAGCATGCGGATTAATTCGATGCAACGCGAAGAACCTTACCAAGGCTTGACATACACGAGAACACCCTGGAAACAGGGGACTCTTTGGACACTCGTGAACAGGTGGTGCATGGTTGTCGTCAGCTCGTGTCGTGAGATGTTGGGTTAAGTCCCGCAACGAGCGCGACCC</t>
  </si>
  <si>
    <t>GGCTTAGATACCCTGGTAGTCCACCCCGTAAACGTTGGGAACTAGTTGTGGGGTCCATTCCACGGATTCCGTGACGCAGCTAACGCATTAAGTTCCCCGCCTGGGGAGTACGGCCGCAAGGCTAAAACTCAAAGGAATTGACGGGGACCCGCACAAGCGGCGGAGCATGCGGATTAATTCGATGCAACGCGAAGAACCTTACCAAGGCTTGACATACACGAGAACACCCTGGAAACAGGGGACTCTTTGGACACTCGTGAACAGGTGGTGCATGGTTGTCGTCAGCTCGTGTCGTGAGATGTTGGGTTAAGTCCCGCAACGAGCGCAACCC</t>
  </si>
  <si>
    <t>Compost_1_114973</t>
  </si>
  <si>
    <t>Cryobacterium_mesophilum</t>
  </si>
  <si>
    <t>16SMicrobial|NR_044239.1</t>
  </si>
  <si>
    <t>Cryobacterium_mesophilum;Glaciihabitans_tibetensis</t>
  </si>
  <si>
    <t>nt|MF555712.1;nt|NR_044239.1;silva|EF466127.1.1484</t>
  </si>
  <si>
    <t>Aged_3_110993;Compost_1_114973;Compost_1_128184</t>
  </si>
  <si>
    <t>GGATTAGATACCCTGGTAGTCCATGCCGTAAACGTTGGGAACTAGATGTAGGGTCCATTCCACGGATTCTGTGTCGCAGCTAACGCATTAAGTTCCCCGCCTGGGGAGTACGGCCGCAAGGCTAAAACTCAAAGGAATTGACGGGGGCCCGCACAAGCGGCGGAGCATGCGGATTAATTCGATGCAACGCGAAGAACCTTACCAAGGCTTGACATATACCGGAAACGGCTGGAAACAGTCGCCCCGCAAGGTCGGTATACAGGTGGTGCATGGTTGTCGTCAGCTCGTGTCGTGAGATGTTGGGTTAAGTCCCGCAACGAGCGCGACCC</t>
  </si>
  <si>
    <t>GGATTAGATACCCTGGTAGTCCATGCCGTAAACGTTGGGAACTAGATGTAGGGTCCATTCCACGGATTCTGTGTCGCAGCTAACGCATTAAGTTCCCCGCCTGGGGAGTACGGCCGCAAGGCTAAAACTCAAAGGAATTGACGGGGGCCCGCACAAGCGGCGGAGCATGCGGATTAATTCGATGCAACGCGAAGAACCTTACCAAGGCTTGACATATACCGGAAACGGCTGGAAACAGTCGCCCCGCAAGGTCGGTATACAGGTGGTGCATGGTTGTCGTCAGCTCGTGTCGTGAGATGTTGGGTTAAGTCCCGCAACGAGCGCAACCC</t>
  </si>
  <si>
    <t>Compost_1_171913</t>
  </si>
  <si>
    <t>Bacillales_acidiceler;Bacillus_acidiceler</t>
  </si>
  <si>
    <t>nt|KT719795.1;silva|KT719795.1.1402</t>
  </si>
  <si>
    <t>GGCTTAGATACCCTGGTAGTCCACGCCGTAAACGATGAGTGCTAAGTGTTAGAGGGTTTCCGCCCTTTAGTGCTGAAGTTAACGCATTAAGCACTCCGCCTGGGGAGTACGGTCGCAAGACTGAAACTCAAAGGAATTGACGGGGGCCCGCACAAGTGGTGGAGCATGTGGTTTAATTCGAAGCAACGCGAAGAACCTTACCAGGTCTTGACATCCTCTGACAACCCTAGAGATAGGGCTTTCCCTTCGGGGACAGAGTGACAGGTGGTGCATGGTTGTCGTCAGCTCGTGTCGTGAGATGTTGGGTTAAGTCCCGCAACGAGCGCAACCC</t>
  </si>
  <si>
    <t>GGATTAGATACCCTGGTAGTCCACGCCGTAAACGATGAGTGCTAAGTGTTAGAGGGTTTCCGCCCTTTAGTGCTGAAGTTAACGCATTAAGCACTCCGCCTGGGGAGTACGGCCGCAAGGCTGAAACTCAAAGGAATTGACGGGGGCCCGCACAAGTGGTGGAGCATGTGGTTTAATTCGAAGCAACGCGAAGAACCTTACCAGGTCTTGACATCCTCTGACAACCCTAGAGATAGGGCTTTCCCTTCGGGGACAGAGTGACAGGTGGTGCATGGTTGTCGTCAGCTCGTGTCGTGAGATGTTGGGTTAAGTCCCGCAACGAGCGCAACCC</t>
  </si>
  <si>
    <t>Brevibacillus_MS_3</t>
  </si>
  <si>
    <t>Aged_4_121031</t>
  </si>
  <si>
    <t>Brevibacillus_brevis;Brevibacillus_fluminis</t>
  </si>
  <si>
    <t>nt|CP030117.1;nt|KY515403.1;silva|EU272855.1.1368;silva|KY515403.1.1442</t>
  </si>
  <si>
    <t>GGATTAGATACCCTGGTAGTCCACGCCGTAAACGATGAGTGCTAGGTGTTGGGGGTTTCAATACCCTCAGTGCCGCAGCTAACGCAATAAGCACTCCGCCTGGGGAGTACGCTCGCAAGAGTGAAACTCAAAGGAATTGACGGGGGCCCGCACAAGCGGTGGAGCATGTGGTTTAATTCGAAGCAACGCGAAGAACCTTACCAGGTCTTGACATCCCGCTGATCGCTCTGGAGACAGAGCTTCCCTTCGGGGCAGCGGTGACAGGTGGTGCATGGTTGTCGTCAGCTCGTGTCGTGAGATGTTGGGTTAAGTCCCGCAACGAGCGCAACCC</t>
  </si>
  <si>
    <t>Aged_1_120389</t>
  </si>
  <si>
    <t>Tatlockia_micdadei</t>
  </si>
  <si>
    <t>16SMicrobial|NR_041791.1</t>
  </si>
  <si>
    <t>nt|CP020614.1</t>
  </si>
  <si>
    <t>Aged_1_120389;Aged_1_141500;Aged_1_148351</t>
  </si>
  <si>
    <t>GGATTAGATACCCTGGTAGTCCACGCTGTAAACGATGTCAACTAGTTGTTGGCCTTATGAATGAGGTTAGTGACGAAGCAAACGCGATAAGTTGACCGCCTGGGGAGTACGGTCGCAAGATTAAAACTCAAAGGAATTGACGGGGGCCCGCACAAGCGGTGGAGCATGTGGTTTAATTCGATGCAACGCGAAGAACCTTACCTACCCTTGACATACAGTGAATTCTGCAGAGATGTGGAAGTGCCGCGAGGAGCACTGATACAGGTGCTGCATGGCTGTCGTCAGCTCGTGTCGTGAGATGTTGGGTTAAGTCCCGTAACGAGCGCAACCC</t>
  </si>
  <si>
    <t>Micrococcaceae_MS_5</t>
  </si>
  <si>
    <t>Litter_2_105153</t>
  </si>
  <si>
    <t>Arthrobacter_pigmenti;Glutamicibacter_mysorens;Glutamicibacter_nicotianae;Glutamicibacter_protophormiae</t>
  </si>
  <si>
    <t>nt|EF618703.1;nt|KC153125.1;nt|KY680226.1;nt|LC076292.1;silva|EF618703.1.872;silva|KC153125.1.1490</t>
  </si>
  <si>
    <t>Litter_2_106357;Litter_2_112107;Litter_2_105153;Litter_2_100547;Litter_2_127563;Litter_2_106243</t>
  </si>
  <si>
    <t>GGATTAGATACCCTGGTAGTCCATGCCGTAAACGTTGGGCACTAGGTGTGGGGGACATTCCACGTTTTCCGCGCCGTAGCTAACGCATTAAGTGCCCCGCCTGGGGAGTACGGCCGCAAGGCTAAAACTCAAAGGAATTGACGGGGGCCCGCACAAGCGGCGGAGCATGCGGATTAATTCGATGCAACGCGAAGAACCTTACCAAGGCTTGACATGTGCCAGACCGGATCAGAGATGGTCTTTCCCTTCGGGGCTGGTTCACAGGTGGTGCATGGTTGTCGTCAGCTCGTGTCGTGAGATGTTGGGTTAAGTCCCGCAACGAGCGCGACCC</t>
  </si>
  <si>
    <t>GGATTAGATACCCTGGTAGTCCATGCCGTAAACGTTGGGCACTAGGTGTGGGGGACATTCCACGTTTTCCGCGCCGTAGCTAACGCATTAAGTGCCCCGCCTGGGGAGTACGGCCGCAAGGCTAAAACTCAAAGGAATTGACGGGGGCCCGCACAAGCGGCGGAGCATGCGGATTAATTCGATGCAACGCGAAGAACCTTACCAAGGCTTGACATGTGCCAGACCGGATCAGAGATGGTCTTTCCCTTCGGGGCTGGTTCACAGGTGGTGCATGGTTGTCGTCAGCTCGTGTCGTGAGATGTTGGGTTAAGTCCCGCAACGAGCGCAACCC</t>
  </si>
  <si>
    <t>Aged_3_29797</t>
  </si>
  <si>
    <t>Cryobacterium_arcticum;Cryobacterium_psychrophilum;Cryobacterium_psychrotolerans</t>
  </si>
  <si>
    <t>nt|AJ297438.1;nt|CP016282.1;nt|JX205202.1;silva|CP016282.1358951.1360459;silva|JX205202.1.1458</t>
  </si>
  <si>
    <t>Compost_1_110182;Aged_4_49511;Aged_3_29797;Aged_1_58292;Compost_1_101713;Aged_4_141200;Aged_1_26106;Aged_3_44622</t>
  </si>
  <si>
    <t>GGATTAGATACCCTGGTAGTCCATGCCGTAAACGTTGGGAACTAGATGTGGGGACCATTCCACGGTCTCCGTGTCGCAGCTAACGCATTAAGTTCCCCGCCTGGGGAGTACGGCCGCAAGGCTAAAACTCAAAGGAATTGACGGGGGCCCGCACAAGCGGCGGAGCATGCGGATTAATTCGATGCAACGCGAAGAACCTTACCAAGGCTTGACATATAGAGGAAACGTCTGGAAACAGTCGCCCCGCAAGGTCTCTATACAGGTGGTGCATGGTTGTCGTCAGCTCGTGTCGTGAGATGTTGGGTTAAGTCCCGCAACGAGCGCAACCC</t>
  </si>
  <si>
    <t>Aged_1_12905</t>
  </si>
  <si>
    <t>Clostridium_tagluense</t>
  </si>
  <si>
    <t>16SMicrobial|NR_043698.1</t>
  </si>
  <si>
    <t>nt|NR_043698.1;silva|DQ296031.1.1454</t>
  </si>
  <si>
    <t>GGCTTAGATACCCTGGTAGTCCACGCCGTAAACGATGAATACTAGGTGTCGGGGGTCGAACCTCGGTGCCGCAGTTAACACAATAAGTATTCCGCCTGGGGAGTACGATCGCAAGATTAAAACTCAAAGGAATTGACGGGGGCCCGCACAAGCAGCGGAGCATGTGGTTTAATTCGAAGCAACGCGAAGAACCTTACCTAGACTTGACATCCCCTGCATAACCCAGAGATGGGCGAAGTCCTTCGGGACAGGGTGACAGGTGGTGCATGGTTGTCGTCAGCTCGTGTCGTGAGATGTTGGGTTAAGTCCCGCAACGAGCGCAACCC</t>
  </si>
  <si>
    <t>GGATTAGATACCCTGGTAGTCCACGCCGTAAACGATGAATACTAGGTGTCGGGGGTCGAACCTCGGTGCCGCAGTTAACACAATAAGTATTCCGCCTGGGGAGTACGATCGCAAGATTAAAACTCAAAGGAATTGACGGGGGCCCGCACAAGCAGCGGAGCATGTGGTTTAATTCGAAGCAACGCGAAGAACCTTACCTAGACTTGACATCCCCTGCATAACCCAGAGATGGGCGAAGTCCTTCGGGACAGGGTGACAGGTGGTGCATGGTTGTCGTCAGCTCGTGTCGTGAGATGTTGGGTTAAGTCCCGCAACGAGCGCAACCC</t>
  </si>
  <si>
    <t>Aged_3_27610</t>
  </si>
  <si>
    <t>Paenibacillus_hominis</t>
  </si>
  <si>
    <t>silva|KJ469907.1.970</t>
  </si>
  <si>
    <t>GGCTTAGATACCCTGGTAGTCCACGCCGTAAACGATGAATGCTAGGTGTTAGGGGTTTCGATACCCTTGGTGCCGAAGTTAACACATTAAGCATTCCGCCTGGGGAGTACGGTCGCAAGACTGAAACTCAAAGGAATTGACGGGGACCCGCACAAGCAGTGGAGTATGTGGTTTAATTCGAAGCAACGCGAAGAACCTTACCAGGTCTTGACATCCCTTTGACCGGTGCAGAGATGTGCCTTTCCTTCGGGACAAAGGAGACAGGTGGTGCATGGTTGTCGTCAGCTCGTGTCGTGAGATGTTGGGTTAAGTCCCGCAACGAGCGCAACCC</t>
  </si>
  <si>
    <t>GGATTAGATACCCTGGTAGTCCACGCCGTAAACGATGAATGCTAGGTGTTAGGGGTTTCGATACCCTTGGTGCCGAAGTTAACACATTAAGCATTCCGCCTGGGGAGTACGGTCGCAAGACTGAAACTCAAAGGAATTGACGGGGACCCGCACAAGCAGTGGAGTATGTGGTTTAATTCGAAGCAACGCGAAGAACCTTACCAGGTCTTGACATCCCTTTGACCGGTGCAGAGATGTGCCTTTCCTTCGGGACAAAGGAGACAGGTGGTGCATGGTTGTCGTCAGCTCGTGTCGTGAGATGTTGGGTTAAGTCCCGCAACGAGCGCAACCC</t>
  </si>
  <si>
    <t>Compost_3_51273</t>
  </si>
  <si>
    <t>Cohnella_laeviribosi</t>
  </si>
  <si>
    <t>nt|FJ375342.1;silva|FJ375342.1.1416</t>
  </si>
  <si>
    <t>GGATTAGATACCCTGGTAGTCCACGCCGTAAACGATGAGTGCTAGGTGTTGGGGGGGTCCACCCCTCGGTGCCGAAGTTAACACATTAAGCACTCCGCCTGGGGAGTACGGTCGCAAGACTGAAACTCAAAGGAATTGACGGGGACCCGCACAAGCAGTGGAGTATGTGGTTTAATTCGAAGCAACGCGAAGAACCTTACCAGGTCTTGACATCCCTCTGACCGGTTCAGAGATGGACCTTTCCTTCGGGACAGAGGAGACAGGTGGTGCATGGTTGTCGTCAGCTCGTGTCGTGAGATGTTGGGTTAAGTCCCGCAACGAGCGCGACCC</t>
  </si>
  <si>
    <t>GGATTAGATACCCTGGTAGTCCACGCCGTAAACGATGAGTGCTAGGTGTTGGGGGGGTCCACCCCTCGGTGCCGAAGTTAACACATTAAGCACTCCGCCTGGGGAGTACGGTCGCAAGACTGAAACTCAAAGGAATTGACGGGGACCCGCACAAGCAGTGGAGTATGTGGTTTAATTCGAAGCAACGCGAAGAACCTTACCAGGTCTTGACATCCCTCTGACCGGTTCAGAGATGGACCTTTCCTTCGGGACAGAGGAGACAGGTGGTGCATGGTTGTCGTCAGCTCGTGTCGTGAGATGTTGGGTTAAGTCCCGCAACGAGCGCAACCC</t>
  </si>
  <si>
    <t>Aged_2_32499</t>
  </si>
  <si>
    <t>Paenibacillus_aurantiacus;Paenibacillus_cookii;Paenibacillus_pinihumi</t>
  </si>
  <si>
    <t>16SMicrobial|NR_025372.1;16SMicrobial|NR_117367.1;16SMicrobial|NR_157995.1</t>
  </si>
  <si>
    <t>Acetobacter_pasteurianus;Paenibacillus_aurantiacus;Paenibacillus_cookii;Paenibacillus_elymi;Paenibacillus_phyllosphaerae;Paenibacillus_pinihumi</t>
  </si>
  <si>
    <t>nt|AJ250319.1;nt|KF874657.1;nt|KX858537.2;nt|MF179553.1;nt|NR_117367.1;nt|NR_157995.1</t>
  </si>
  <si>
    <t>GGATTAGATACCCTGGTAGTCCACGCCGTAAACGATGAATGCTAGGTGTTAGGGGTTTCGATACCCTTGGTGCCGAAGTTAACACATTAAGCATTCCGCCTGGGGAGTACGGTCGCAAGACTGAAACTCAAAGGAATTGACGGGGACCCGCACAAGCAGTGGAGTATGTGGTTTAATTCGAAGCAACGCGAAGAACCTTACCAGGTCTTGACATCCCTCTGAATCCTCTAGAGATAGAGGCGGCCCTTCGGGGACAGAGGAGACAGGTGGTGCATGGTTGTCGTCAGCTCGTGTCGTGAGATGTTGGGTTAAGTCCCGCAACGAGCGCGACCC</t>
  </si>
  <si>
    <t>GGATTAGATACCCAAGTAGTCCACGCCGTAAACGATGAATGCTAGGTGTTAGGGGTTTCGATACCCTTGGTGCCGAAGTTAACACATTAAGCATTCCGCCTGGGGAGTACGGTCGCAAGACTGAAACTCAAAGGAATTGACGGGGACCCGCACAAGCAGTGGAGTATGTGGTTTAATTCGAAGCAACGCGAAGAACCTTACCAGGTCTTGACATCCCTCTGAATCCTCTAGAGATAGAGGCGGCCNTTCNGGGACAGAGGAGACAGGTGGTGCATGGTTGTCGTCAGCTCGTGTCGTGAGATGTTGGGTTAAGTCCCGAAACGAGCGAAACCC</t>
  </si>
  <si>
    <t>Aged_1_18937</t>
  </si>
  <si>
    <t>Paenibacillus_macerans;Paenibacillus_thermophilus</t>
  </si>
  <si>
    <t>16SMicrobial|NR_040886.1;16SMicrobial|NR_118419.1</t>
  </si>
  <si>
    <t>nt|AB680091.1;nt|KF217130.1;silva|AB073196.1.1504;silva|JQ824133.1.1464</t>
  </si>
  <si>
    <t>GGATTAGATACCCTGGTAGTCCACGCCGTAAACGATGAGTGCTAGGTGTTAGGGGTTTCGATACCCTTGGTGCCGAAGTAAACACATTAAGCACTCCGCCTGGGGAGTACGGCCGCAAGGCTGAAACTCAAAGGAATTGACGGGGACCCGCACAAGCAGTGGAGTATGTGGTTTAATTCGAAGCAACGCGAAGAACCTTACCAGGTCTTGACATCCCTCTGACCGCTGTAGAGATATGGCTTTCCTTCGGGACAGAGGAGACAGGTGGTGCATGGTTGTCGTCAGCTCGTGTCGTGAGATGTTGGGTTAAGTCCCGCAACGAGCGCAACCC</t>
  </si>
  <si>
    <t>Aged_2_37443</t>
  </si>
  <si>
    <t>Paenisporosarcina_macmurdoensis</t>
  </si>
  <si>
    <t>16SMicrobial|NR_025573.1</t>
  </si>
  <si>
    <t>nt|JF778709.1;silva|AJ514408.1.1483</t>
  </si>
  <si>
    <t>Aged_1_134478;Aged_1_118370;Aged_2_37443;Aged_1_29501;Aged_3_119498;Aged_1_60662;Aged_2_58703;Aged_1_150729</t>
  </si>
  <si>
    <t>GGATTAGATACCCTGGTAGTCCACGCCGTAAACGATGAGTGCTAAGTGTTAGGGGGTTTCCGCCCCTTAGTGCTGCAGCTAACGCATTAAGCACTCCGCCTGGGGAGTACGACCGCAAGGTTGAAACTCAAAGGAATTGACGGGGGCCCGCACAAGCGGTGGAGCATGTGGTTTAATTCGAAGCAACGCGAAGAACCTTACCAGGTCTTGACATCCCACTGACCGGCTTAGAGATAGGCTTTTCCCTTCGGGGACAGTGGTGACAGGTGGTGCATGGTTGTCGTCAGCTCGTGTCGTGAGATGTTGGGTTAAGTCCCGCAACGAGCGCAACCC</t>
  </si>
  <si>
    <t>Tepidimicrobium_xylanilyticum_2</t>
  </si>
  <si>
    <t>Aged_2_116698</t>
  </si>
  <si>
    <t>nt|LN881574.1</t>
  </si>
  <si>
    <t>Compost_2_161607;Middle_4_100010;Aged_2_116698;Aged_4_63623;Aged_2_96304;Aged_2_102593;Aged_4_26047</t>
  </si>
  <si>
    <t>GGATTAGATACCCTGGTAGTCCACGCCGTAAACGATGAGTGCTAGGTGTCGGGGGTTTAACCTTCGGTGCCGCAGTTAACACATTAAGCACTCCGCCTGGGGAGTACGTTCGCAAGAATGAAACTCAAAGGAATTGACGGGGACCCGCACAAGCAGCGGAGCATGTGGTTTAATTCGATGCAACGCGAAGAACCTTACCAGGGCTTGACATCCCTCTGCCGGGACTAGAGATAGTCCTTTCCCTTCGGGGACGGAGGAGACAGGTGGTGCATGGTTGTCGTCAGCTCGTGTCGTGAGATGTTGGGTTAAGTCCCGCAACGAGCGCAACCC</t>
  </si>
  <si>
    <t>Oxalicibacterium_faecigallinarum_1</t>
  </si>
  <si>
    <t>Litter_1_3308</t>
  </si>
  <si>
    <t>Oxalicibacterium_faecigallinarum</t>
  </si>
  <si>
    <t>16SMicrobial|NR_112834.1</t>
  </si>
  <si>
    <t>nt|NR_112834.1;silva|AB469788.1.1489</t>
  </si>
  <si>
    <t>Oxalobacteraceae</t>
  </si>
  <si>
    <t>Oxalicibacterium</t>
  </si>
  <si>
    <t>GGATTAGATACCCTGGTAGTCCACGCCCTAAACGATGTCTACTAGTTGTCGGGTCTTAATTGACTTGGTAACGCAGCTAACGCGTGAAGTAGACCGCCTGGGGAGTACGGTCGCAAGATTAAAACTCAAAGGAATTGACGGGGACCCGCACAAGCGGTGGATGATGTGGATTAATTCGATGCAACGCGAAAAACCTTACCTACCCTTGACATGGCAGGAATCCTGAAGAGATTTGGGAGTGCTCGAAAGAGAACCTGCGCACAGGTGCTGCATGGCTGTCGTCAGCTCGTGTCGTGAGATGTTGGGTTAAGTCCCGCAACGAGCGCAACCC</t>
  </si>
  <si>
    <t>Litter_1_105903</t>
  </si>
  <si>
    <t>Idiomarina_indica</t>
  </si>
  <si>
    <t>nt|JQ256373.1;silva|FMXN01000015.1971.3517</t>
  </si>
  <si>
    <t>Alteromonadales</t>
  </si>
  <si>
    <t>Idiomarinaceae</t>
  </si>
  <si>
    <t>Idiomarina</t>
  </si>
  <si>
    <t>GGCTTAGATACCCTGGTAGTCCACGCCGTAAACGATGTCAACTAGTTGTTCGTGTCATTAACGACGTGAGTAACGCAGCTAACGCACTAAGTTGACCGCCTGGGGAGTACGGCCGCAAGGTTAAAACTCAAATGAATTGACGGGGGCCCGCACAAGCGGTGGAGCATGTGGTTTAATTCGATGCAACGCGAAGAACCTTACCATCCCTTGACATCCACAGAAGGTCTTAGAGATAGGACTGTGCCTTCGGGAACTGTGAGACAGGTGCTGCATGGCTGTCGTCAGCTCGTGTTGTGAGATGTTGGGTTAAGTCCCGCAACGAGCGCAACCC</t>
  </si>
  <si>
    <t>GGATTAGATACCCTGGTAGTCCACGCCGTAAACGATGTCAACTAGTTGTTCGTGTCATTAACGACGTGAGTAACGCAGCTAACGCACTAAGTTGACCGCCTGGGGAGTACGGCCGCAAGGTTAAAACTCAAATGAATTGACGGGGGCCCGCACAAGCGGTGGAGCATGTGGTTTAATTCGATGCAACGCGAAGAACCTTACCATCCCTTGACATCCACAGAAGGTCTTAGAGATAGGACTGTGCCTTCGGGAACTGTGAGACAGGTGCTGCATGGCTGTCGTCAGCTCGTGTTGTGAGATGTTGGGTTAAGTCCCGCAACGAGCGCAACCC</t>
  </si>
  <si>
    <t>Aged_4_200977</t>
  </si>
  <si>
    <t>Nocardioides_massiliensis;Nocardioides_mesophilus</t>
  </si>
  <si>
    <t>16SMicrobial|NR_116027.1;16SMicrobial|NR_144693.1</t>
  </si>
  <si>
    <t>Aged_4_19700;Compost_1_106853;Aged_4_200977;Compost_1_108405</t>
  </si>
  <si>
    <t>GGCTTAGATACCCTGGTAGTCCACACCGTAAACGTTGGGCGCTAGGTGTGGGACTCATTCCACGAGTTCCGTGCCGCAGCTAACGCATTAAGCGCCCCGCCTGGGGAGTACGGCCGCAAGGCTAAAACTCAAAGGAATTGACGGGGGCCCGCACAAGCGGCGGAGCATGCGGATTAATTCGATGCAACGCGAAGAACCTTACCTGGGTTTGACATATGCCGGAAAGCCGTAGAGATACGGCCCCTTTTAGTCGGTATACAGGTGGTGCATGGCTGTCGTCAGCTCGTGTCGTGAGATGTTGGGTTAAGTCCCGCAACGAGCGCAACCC</t>
  </si>
  <si>
    <t>GGATTAGATACCCTGGTAGTCCACACCGTAAACGTTGGGCGCTAGGTGTGGGACTCATTCCACGAGTTCCGTGCCGCAGCTAACGCATTAAGCGCCCCGCCTGGGGAGTACGGCCGCAAGGCTAAAACTCAAAGGAATTGACGGGGGCCCGCACAAGCGGCGGAGCATGCGGATTAATTCGATGCAACGCGAAGAACCTTACCTGGGTTTGACATATGCCGGTAAGCCGTAGAGATACGGCCCCTTTTAGTCGGTATACAGGTGGTGCATGGCTGTCGTCAGCTCGTGTCGTGAGATGTTGGGTTAAGTCCCGCAACGAGCGCAACCC</t>
  </si>
  <si>
    <t>Roseomonas_oryzicola_1</t>
  </si>
  <si>
    <t>Aged_1_20852</t>
  </si>
  <si>
    <t>Roseomonas_oryzicola</t>
  </si>
  <si>
    <t>16SMicrobial|NR_145923.1</t>
  </si>
  <si>
    <t>nt|NR_145923.1;silva|EU707562.1.1451</t>
  </si>
  <si>
    <t>Rhodospirillales</t>
  </si>
  <si>
    <t>Acetobacteraceae</t>
  </si>
  <si>
    <t>Roseomonas</t>
  </si>
  <si>
    <t>Aged_2_49891;Aged_1_20852</t>
  </si>
  <si>
    <t>GGCTTAGATACCCTGGTAGTCCACGCCGTAAACGATGTGTGCTGGATGTTGGGGTCCCTAGGATCTCAGTGTCGTAGCCAACGCGGTAAGCACACCGCCTGGGGAGTACGGCCGCAAGGTTGAAACTCAAAGGAATTGACGGGGGCCCGCACAAGCGGTGGAGCATGTGGTTTAATTCGAAGCAACGCGCAGAACCTTACCAGCCCTTGACATGGGCAGGACCGGTCCAGAGATGGACTTTTCCCGCAAGGGACCTGCCGCACAGGTGCTGCATGGCTGTCGTCAGCTCGTGTCGTGAGATGTTGGGTTAAGTCCCGCAACGAGCGCAACCC</t>
  </si>
  <si>
    <t>GGATTAGATACCCTGGTAGTCCACGCCGTAAACGATGTGTGCTGGATGTTGGGGTCCCTAGGATCTCAGTGTCGTAGCCAACGCGGTAAGCACACCGCCTGGGGAGTACGGCCGCAAGGTTGAAACTCAAAGGAATTGACGGGGGCCCGCACAAGCGGTGGAGCATGTGGTTTAATTCGAAGCAACGCGCAGAACCTTACCAGCCCTTGACATGGGCAGGACCGGTCCAGAGATGGACTTTTCCCGCAAGGGACCTGCCGCACAGGTGCTGCATGGCTGTCGTCAGCTCGTGTCGTGAGATGTTGGGTTAAGTCCCGCAACGAGCGCAACCC</t>
  </si>
  <si>
    <t>Aged_2_130450</t>
  </si>
  <si>
    <t>Sandaracinus_amylolyticus</t>
  </si>
  <si>
    <t>16SMicrobial|NR_118001.1</t>
  </si>
  <si>
    <t>nt|CP011125.1</t>
  </si>
  <si>
    <t>Sandaracinus</t>
  </si>
  <si>
    <t>Aged_1_100771;Aged_2_21089;Aged_2_130450;Aged_3_34188;Aged_3_34650;Aged_3_39818;Aged_2_101126;Aged_1_116097</t>
  </si>
  <si>
    <t>GGATTAGATACCCTGGTAGTCCACGCCGTAAACGATGGGTGCTAGGTGTCTCGGGTATTGACCCCTGAGGTGCCGTAGCTAACGCGTTAAGCACCCCGCCTGGGAAGTACGGTCGCAAGACTAAAACTCAAAGGAATTGACGGGGGCCCGCACAAGCGGTGGAGCATGTGGTTTAATTCGACGCAACGCGCAGAACCTTACCCGGGCTAGAAAAACACGGAACCCTTTAGAAATAGAGGGGTGCTCGCAAGAGAGCCGTGGTCCAGGTGCTGCATGGCTGTCGTCAGCTCGTGTCGTGAGATGTTGGGTTAAGTCCCGCAACGAGCGCAACCC</t>
  </si>
  <si>
    <t>GGATTAGATACCCTGGTAGTCCACGCTGTAAACGATGGGTGCTAGGTGTCTCGGGTATTGACCCCTGAGGTGCCGTAGCTAACGCGTTAAGCACCCCGCCTGGGAAGTACGGTCGCAAGACTAAAACTCAAAGGAATTGACGGGGGCCCGCACAAGCGGTGGAGCATGTGGTTTAATTCGACGCAACGCGCAGAACCTTACCCGGGCTAGAAAAACACGGAACCCTTTAGAAATAGAGGGGTGCTCGCAAGAGAGCCGTGGTCCAGGTGCTGCATGGCTGTCGTCAGCTCGTGTCGTGAGATGTTGGGTTAAGTCCCGCAACGAGCGCAACCC</t>
  </si>
  <si>
    <t>Litter_1_104144</t>
  </si>
  <si>
    <t>Nakamurella_panacisegetis</t>
  </si>
  <si>
    <t>16SMicrobial|NR_108869.1</t>
  </si>
  <si>
    <t>Nakamurellales</t>
  </si>
  <si>
    <t>Nakamurellaceae</t>
  </si>
  <si>
    <t>Nakamurella</t>
  </si>
  <si>
    <t>Litter_1_120101;Litter_1_128061;Litter_1_104144;Litter_1_107663;Litter_1_119129;Litter_1_161363;Litter_1_140925;Litter_1_121737</t>
  </si>
  <si>
    <t>GGATTAGATACCCTGGTAGTCCACGCCGTAAACGGTGGGCGCTAGGTGTGGGGGTCCTTCCACGACCTCTGTGCCGCAGCTAACGCATTAAGCGCCCCGCCTGGGGAGTACGGCCGCAAGGCTAAAACTCAAAGGAATTGACGGGGGCCCGCACAAGCGGCGGAGCATGCGGATTAATTCGATGCAACGCGAAGAACCTTACCAAGGCTTGACATGCACGGGAAAGTTCCAGAGATGGTTCCCCCGCAAGGTCCGTGCACAGGTGGTGCATGGTTGTCGTCAGCTCGTGTCGTGAGATGTTGGGTTAAGTCCCGCAACGAGCGCAACCC</t>
  </si>
  <si>
    <t>GGATTAGATACCCTGGTAGTCCACGCCGTAAACGTTGGGCGCTAGGTGTGGGGGTCCTTCCACGACCTCCGTGCCGCAGCTAACGCATTAAGCGCCCCGCCTGGGGAGTACGGCCGCAAGGCTAAAACTCAAAGGAATTGACGGGGGCCCGCACAAGCGGCGGAGCATGCGGATTAATTCGATGCAACGCGAAGAACCTTACCAAGGCTTGACATGCACGGGAAAGTTCCAGAGATGGTTCCCCCGCAAGGTCCGTGCACAGGTGGTGCATGGTTGTCGTCAGCTCGTGTCGTGAGATGTTGGGTTAAGTCCCGCAACGAGCGCAACCC</t>
  </si>
  <si>
    <t>Litter_2_16230</t>
  </si>
  <si>
    <t>Brevundimonas_diminuta;Brevundimonas_faecalis;Brevundimonas_naejangsanensis;Brevundimonas_olei</t>
  </si>
  <si>
    <t>16SMicrobial|NR_113238.1;16SMicrobial|NR_116722.1;16SMicrobial|NR_117187.1;16SMicrobial|NR_117268.1</t>
  </si>
  <si>
    <t>Brevundimonas_bullata;Brevundimonas_diminuta;Brevundimonas_faecalis;Brevundimonas_naejangsanensis;Brevundimonas_olei;Brevundimonas_subvibrioides;Brevundimonas_terrae;Brevundimonas_vancanneytii;Brevundimonas_vesicularis;Parastrongyloides_trichosuri</t>
  </si>
  <si>
    <t>nt|AB680378.1;nt|AB731591.1;nt|FN433028.1;nt|KF387655.1;nt|KM873029.1;nt|KP402409.1;nt|LM523557.1;nt|LT160850.1;nt|MF111616.1;silva|AB167225.1.1343;silva|AB731591.1.971;silva|AJ227779.1.1418;silva|FN433028.1.1450;silva|FR775448.1.1323;silva|KF054812.1.1401;silva|KM873029.1.1358;silva|MF111616.1.948</t>
  </si>
  <si>
    <t>Brevundimonas</t>
  </si>
  <si>
    <t>Brevundimonas_MS</t>
  </si>
  <si>
    <t>Aged_2_24856;Litter_2_16230</t>
  </si>
  <si>
    <t>GGCTTAGATACCCTGGTAGTCCACGCCGTAAACGATGATTGCTAGTTGTCGGGCTGCATGCAGTTCGGTGACGCAGCTAACGCATTAAGCAATCCGCCTGGGGAGTACGGTCGCAAGATTAAAACTCAAAGGAATTGACGGGGGCCCGCACAAGCGGTGGAGCATGTGGTTTAATTCGAAGCAACGCGCAGAACCTTACCACCTTTTGACATGCCTGGACCGCCACGGAGACGTGGCTTTCCCTTCGGGGACTAGGACACAGGTGCTGCATGGCTGTCGTCAGCTCGTGTCGTGAGATGTTGGGTTAAGTCCCGCAACGAGCGCAACCC</t>
  </si>
  <si>
    <t>GGATTAGATACCCTGGTAGTCCACGCCGTAAACGATGATTGCTAGTTGTCGGGCTGCATGCAGTTCGGTGACGCAGCTAACGCATTAAGCAATCCGCCTGGGGAGTACGGTCGCAAGATTAAAACTCAAAGGAATTGACGGGGGCCCGCACAAGCGGTGGAGCATGTGGTTTAATTCGAAGCAACGCGCAGAACCTTACCACCTTTTGACATGCCTGGACCGCCACGGAGACGTGGCTTTCCCTTCGGGGACTAGGACACAGGTGCTGCATGGCTGTCGTCAGCTCGTGTCGTGAGATGTTGGGTTAAGTCCCGCAACGAGCGCAACCC</t>
  </si>
  <si>
    <t>Litter_2_10213</t>
  </si>
  <si>
    <t>Comamonas_testosteroni</t>
  </si>
  <si>
    <t>nt|KT260268.1;silva|KT260268.1.1302</t>
  </si>
  <si>
    <t>Litter_2_101202;Litter_2_10213;Litter_2_110248</t>
  </si>
  <si>
    <t>GGATTAGATACCCTGGTAGTCCACGCCCTAAACGATGTCAACTGGTTGTTGGGAATTAACTTTCTCAGTAACGAAGCTAACGCGTGAAGTTGACCGCCTGGGGAGTACGGCCGCAAGGTTAAAACTCAAAGGAATTGACGGGGACCCGCACAAGCGGTGGATGATGTGGTTTAATTCGATGCAACGCGAAAAACCTTACCCACCTTTGACATGGCAGGAACTTACCAGAGATGGTTTGGTGCTCGAAAGAGAACCTGCACACAGGTGCTGCATGGCTGTCGTCAGCTCGTGTCGTGAGATGTTGGGTTAAGTCCCGCAACGAGCGCGACCC</t>
  </si>
  <si>
    <t>GGATTAGATACCCTGGTAGTCCACGCCCTAAACGATGTCAACTGGTTGTTGGGAATTAACTTTCTCAGTAACGAAGCTAACGCGTGAAGTTGACCGCCTGGGGAGTACGGCCGCAAGGTTAAAACTCAAAGGAATTGACGGGGACCCGCACAAGCGGTGGATGATGTGGTTTAATTCGATGCAACGCGAAAAACCTTACCCACCTTTGACATGGCAGGAACTTACCAGAGATGGTTTGGTGCTCGAAAGAGAACCTGCACACAGGTGCTGCATGGCTGTCGTCAGCTCGTGTCGTGAGATGTTGGGTTAAGTCCCGCAACGAGCGCAACCC</t>
  </si>
  <si>
    <t>Aged_1_1709</t>
  </si>
  <si>
    <t>Pseudomonas_aeruginosa</t>
  </si>
  <si>
    <t>16SMicrobial|NR_113599.1</t>
  </si>
  <si>
    <t>Klebsiella_pneumoniae;Proteus_mirabilis;Pseudomonas_aeruginosa;Pseudomonas_alcaligenes;Pseudomonas_denitrificans;Pseudomonas_fluorescens;Pseudomonas_guezennei;Pseudomonas_otitidis;Pseudomonas_pseudoalcaligenes;Pseudomonas_resinovorans</t>
  </si>
  <si>
    <t>nt|CP020560.1;nt|KY986923.1;nt|LR134300.1;nt|MG951480.1;nt|MH040813.1;nt|MH517443.1;nt|MH569438.1;nt|MK011861.1;nt|MK226493.1;silva|CBMU010000187.3450.4965;silva|JUKO01000285.3667.5182</t>
  </si>
  <si>
    <t>Aged_3_118138;Aged_1_1709;Aged_1_56373;Aged_3_114025;Aged_3_122959</t>
  </si>
  <si>
    <t>GGATTAGATACCCTGGTAGTCCACGCCGTAAACGATGTCGACTAGCCGTTGGGATCCTTGAGATCTTAGTGGCGCAGCTAACGCGATAAGTCGACCGCCTGGGGAGTACGGCCGCAAGGTTAAAACTCAAATGAATTGACGGGGGCCCGCACAAGCGGTGGAGCATGTGGTTTAATTCGAAGCAACGCGAAGAACCTTACCTGGCCTTGACATGCTGAGAACTTTCCAGAGATGGATTGGTGCCTTCGGGAACTCAGACACAGGTGCTGCATGGCTGTCGTCAGCTCGTGTCGTGAGATGTTGGGTTAAGTCCCGTAACGAGCGCAACCC</t>
  </si>
  <si>
    <t>Litter_1_104946</t>
  </si>
  <si>
    <t>Delftia_litopenaei</t>
  </si>
  <si>
    <t>16SMicrobial|NR_108843.1</t>
  </si>
  <si>
    <t>Delftia_MS</t>
  </si>
  <si>
    <t>Delftia_acidovorans;Delftia_litopenaei;Delftia_tsuruhatensis</t>
  </si>
  <si>
    <t>nt|KU937370.1;nt|KX400852.1;nt|NR_108843.1</t>
  </si>
  <si>
    <t>Delftia</t>
  </si>
  <si>
    <t>Litter_1_115033;Litter_1_100118;Litter_1_105369;Litter_1_116147;Litter_1_140188;Litter_1_146330;Litter_1_104946;Litter_1_113715</t>
  </si>
  <si>
    <t>GGCTTAGATACCCTGGTAGTCCACGCCCTAAACGATGTCAACTGGTTGTTGGGGATTAATTTCTTCAGTAACGAAGCTAACGCGTGAAGTTGACCGCCTGGGGAGTACGGCCGCAAGGTTGAAACTCAAAGGAATTGACGGGGACCCGCACAAGCGGTGGATGATGTGGTTTAATTCGATGCAACGCGAAAAACCTTACCCACCTTTGACATGGCAGGAAGTTTCCAGAGATGGATTCGTGCTCGAAAGAGAACCTGCACACAGGTGCTGCATGGCTGTCGTCAGCTCGTGTCGTGAGATGTTGGGTTAAGTCCCGCAACGAGCGCAACCC</t>
  </si>
  <si>
    <t>GGATTAGATACCCAAGTAGTCCACGCCCTAAACGATGTCAACTGGTTGTTGGGAATTAACTTTCNTCAGTAACGAAGCTAACGCGTGAAGTTGACCGCCTGGGGAGTACGGCCGCAAGGTTGAAACTCAAAGGAATTGACGGGGACCCGCACAAGCGGTGGATGATGTGGTTTAATTCGATGCAACGCGAAAAACCTTACCCACCTTTGACATGGCAGGAAGTTTCCAGAGATGGATTCGTGCTCGAAAGAGAACCTGCACACAGGTGCTGCATGGCTGTCGTCAGCTCGTGTCGTGAGATGTTGGGTTAAGTCCCGAAACGAGCGAAACCC</t>
  </si>
  <si>
    <t>Litter_1_142659</t>
  </si>
  <si>
    <t>Achromobacter_marplatensis;Bordetella_avium;Candidimonas_bauzanensis;Eoetvoesia_caeni;Kerstersia_gyiorum;Orrella_dioscoreae;Pusillimonas_caeni;Pusillimonas_noertemannii</t>
  </si>
  <si>
    <t>16SMicrobial|NR_025669.1;16SMicrobial|NR_041769.1;16SMicrobial|NR_043129.1;16SMicrobial|NR_108569.1;16SMicrobial|NR_117614.1;16SMicrobial|NR_125538.1;16SMicrobial|NR_146844.1;16SMicrobial|NR_160523.1</t>
  </si>
  <si>
    <t>Litter_2_86684;Litter_1_142659;Litter_1_148753;Litter_1_113003;Litter_1_104670;Litter_1_115544</t>
  </si>
  <si>
    <t>GGATTAGATACCCTGGTAGTCCACGCCCTAAACGATGTCAACTAGCTGTTGGGGCCTTCGGGCCTTAGTAGCGCAGCTAACGCGTGAAGTTGACCGCCTGGGGAGTACGGTCGCAAGATTAAAACTCAAAGGAATTGACGGGGACCCGCACAAGCGGTGGATGATGTGGATTAATTCGATGCAACGCGAAAAACCTTACCTACCCTTGACATGTCTGGAATCCTGAAGAGATTCGGGAGTGCTCGCAAGAGAACCGGAACACAGGTGCTGCATGGCTGTCGTCAGCTCGTGTCGTGAGATGTTGGGTTAAGTCCCGCAACGAGCGCAACCC</t>
  </si>
  <si>
    <t>Aged_1_161577</t>
  </si>
  <si>
    <t>Methylocaldum_gracile</t>
  </si>
  <si>
    <t>nt|KY621548.1;silva|KY621548.1.1500</t>
  </si>
  <si>
    <t>Aged_1_161577;Aged_1_29904;Aged_3_100017</t>
  </si>
  <si>
    <t>GGATTAGATACCCTGGTAGTCCACGCTGTAAACGATGAGAACTAGCCGTTGGGCACAATCGAGTGTTTAGTGGCGCAGCTAACGCGATAAGTTCTCCGCCTGGGGAGTACGGCCGCAAGGTTAAAACTCAAATGAATTGACGGGGGCCCGCACAAGCGGTGGAGCATGTGGTTTAATTCGATGCAACGCGAAGAACCTTACCTGGTCTTGACATGTCGGGAACCCTTGAGAGATCGAGGGGTGCCTTCGGGAGCCCGAACACAGGTGCTGCATGGCTGTCGTCAGCTCGTGTCGTGAGATGTTGGGTTAAGTCCCGTAACGAGCGCAACCC</t>
  </si>
  <si>
    <t>GGATTAGATACCCTGGTAGTCCACGCTGTAAACGATGAGAACTAGCCGTTGGGCACAATCGAGTGTTTAGTGGCGCAGCTAACGCGATAAGTTCTCCGCCTGGGGAGTACGGCCGCAAGGTTAAAACTCAAATGAATTGACGGGGGCCCGCACAAGCGGTGGAGCATGTGGTTTAATTCGATGCAACGCGAAGAACCTTACCTGGTCTTGACATGTCGCGAACCCTTGAGAGATCGAGGGGTGCCTTCGGGAGCGCGAACACAGGTGCTGCATGGCTGTCGTCAGCTCGTGTCGTGAGATGTTGGGTTAAGTCCCGTAACGAGCGCAACCC</t>
  </si>
  <si>
    <t>Aged_2_111085</t>
  </si>
  <si>
    <t>Galbitalea_soli;Glaciihabitans_tibetensis</t>
  </si>
  <si>
    <t>16SMicrobial|NR_125643.1;16SMicrobial|NR_133754.1</t>
  </si>
  <si>
    <t>Aged_2_111085;Compost_1_131009;Aged_3_155747;Aged_2_40784;Aged_3_103682</t>
  </si>
  <si>
    <t>GGATTAGATACCCTGGTAGTCCATGCCGTAAACGTTGGGAACTAGATGTAGGGTCCATTCCACGGATTCTGTGTCGCAGCTAACGCATTAAGTTCCCCGCCTGGGGAGTACGGCCGCAAGGCTAAAACTCAAAGGAATTGACGGGGGCCCGCACAAGCGGCGGAGCATGCGGATTAATTCGATGCAACGCGAAGAACCTTACCAAGGCTTGACATATACCGGAAAAGTTCAGAAATGTTCTCCCCGCAAGGTCGGTATACAGGTGGTGCATGGTTGTCGTCAGCTCGTGTCGTGAGATGTTGGGTTAAGTCCCGCAACGAGCGCAACCC</t>
  </si>
  <si>
    <t>GGATTAGATACCCTGGTAGTCCATGCCGTAAACGTTGGGAACTAGATGTAGGGACCATTCCACGGTTTCTGTGTCGCAGCTAACGCATTAAGTTCCCCGCCTGGGGAGTACGGCCGCAAGGCTAAAACTCAAAGGAATTGACGGGGGCCCGCACAAGCGGCGGAGCATGCGGATTAATTCGATGCAACGCGAAGAACCTTACCAAGGCTTGACATATACCGGAAAAGTTCAGAAATGTTCTCCCCGCAAGGTCGGTATACAGGTGGTGCATGGTTGTCGTCAGCTCGTGTCGTGAGATGTTGGGTTAAGTCCCGCAACGAGCGCAACCC</t>
  </si>
  <si>
    <t>Aged_1_137615</t>
  </si>
  <si>
    <t>Methylocaldum_marinum</t>
  </si>
  <si>
    <t>16SMicrobial|NR_126189.1</t>
  </si>
  <si>
    <t>nt|AP017928.1;silva|AB894129.1.1360</t>
  </si>
  <si>
    <t>Aged_2_118211;Aged_2_41586;Aged_1_153659;Aged_1_137615;Aged_1_144464;Aged_1_103932;Aged_2_12626</t>
  </si>
  <si>
    <t>GGATTAGATACCCTGGTAGTCCACGCTGTAAACGATGAGAACTAGCCGTTGGGCACAAATGAGTGTTTAGTGGCGCAGCTAACGCGATAAGTTCTCCGCCTGGGGAGTACGGCCGCAAGGTTAAAACTCAAATGAATTGACGGGGGCCCGCACAAGCGGTGGAGCATGTGGTTTAATTCGATGCAACGCGAAGAACCTTACCTGGTCTTGACATCTTAGGAACCCTTGAGAGATTGAGGGGTGCCTTCGGGAGCCTAAAGACAGGTGCTGCATGGCTGTCGTCAGCTCGTGTCGTGAGATGTTGGGTTAAGTCCCGTAACGAGCGCGACCC</t>
  </si>
  <si>
    <t>GGATTAGATACCCTGGTAGTCCACGCTGTAAACGATGAGAACTAGCCGTTGGGCACAATTGAGTGTTTAGTGGCGCAGCTAACGCGATAAGTTCTCCGCCTGGGGAGTACGGCCGCAAGGTTAAAACTCAAATGAATTGACGGGGGCCCGCACAAGCGGTGGAGCATGTGGTTTAATTCGATGCAACGCGAAGAACCTTACCTGGTCTTGACATCTTAGGAACCCTTGAGAGATTGAGGGGTGCCTTCGGGAGCCTAAAGACAGGTGCTGCATGGCTGTCGTCAGCTCGTGTCGTGAGATGTTGGGTTAAGTCCCGTAACGAGCGCAACCC</t>
  </si>
  <si>
    <t>Aged_1_148732</t>
  </si>
  <si>
    <t>Anaeromyxobacter_dehalogenans</t>
  </si>
  <si>
    <t>nt|AF382397.1</t>
  </si>
  <si>
    <t>Anaeromyxobacter</t>
  </si>
  <si>
    <t>Aged_1_152606;Aged_1_148732;Aged_1_53213;Aged_1_113379;Aged_1_42747</t>
  </si>
  <si>
    <t>GGATTAGATACCCTGGTAGTCCACGCCGTAAACGATGAGCGCTAGGTGTTGCGGGTGTTGACCCCTGCAGTGCCGCAGCTAACGCATTAAGCGCTCCGCCTGGGAAGTACGGCCGCAAGGCTAAAACTCAAAGGAATTGACGGGGGCCCGCACAAGCGGTGGAGCATGTGGTTTAATTCGACGCAACGCGCAGAACCTTACCTGGTCTTGACATCCTCGGAATCCCTCAGAGATGAGGGAGTGCCCGCAAGGGAACCGAGAGACAGGTGCTGCATGGCTGTCGTCAGCTCGTGTCGTGAGATGTTGGGTTAAGTCCCGCAACGAGCGCAACCC</t>
  </si>
  <si>
    <t>GGATTAGATACCCTGGTAGTCCACGCTGTAAACGATGAGCGCTAGGTGTTGCGGGTGTTGACCCCTGCAGTGCCGCAGCTAACGCATTAAGCGCTCCGCCTGGGAAGTACGGCCGCAAGGCTAAAACTCAAAGGAATTGACGGGGGCCCGCACAAGCGGTGGAGCATGTGGTTTAATTCGACGCAACGCGCAGAACCTTACCTGGTCTTGACATCCTCGGAATCCCTCAGAGATGAGGGGGTGCCCGCAAGGGAACCGAGAGACAGGTGCTGCATGGCTGTCGTCAGCTCGTGTCGTGAGATGTTGGGTTAAGTCCCGCAACGAGCGCAACCC</t>
  </si>
  <si>
    <t>Sporacetigenium_mesophilum_1</t>
  </si>
  <si>
    <t>Aged_2_83778</t>
  </si>
  <si>
    <t>16SMicrobial|NR_043101.1</t>
  </si>
  <si>
    <t>nt|NR_043101.1;silva|AY682207.1.1495</t>
  </si>
  <si>
    <t>99.699/100.0</t>
  </si>
  <si>
    <t>Aged_2_32887;Aged_2_83778</t>
  </si>
  <si>
    <t>GGATTAGATACCCTGGTAGTCCACGCCGTAAACGATGAGTACTAGGTGTCGGGGGTTACCCCCCTCGGTGCCGCAGCTAACGCATTAAGTACTCCGCCTGGGAAGTACGCTCGCAAGAGTGAAACTCAAAGGAATTGACGGGGACCCGCACAAGCAGCGGAGCATGTGGTTTAATTCGAAGCAACGCGAAGAACCTTACCTAAACTTGACATCCCTCGGACCGCTCCTTAATCGGAGCTTTCCCTTCGGGGACTGAGGTGACAGGTGGTGCATGGTTGTCGTCAGCTCGTGTCGTGAGATGTTGGGTTAAGTCCCGCAACGAGCGCGACCC</t>
  </si>
  <si>
    <t>GGATTAGATACCCTGGTAGTCCACGCCGTAAACGATGAGTACTAGGTGTCGGGGGTTACCCCCCTCGGTGCCGCAGCTAACGCATTAAGTACTCCGCCTGGGAAGTACGCTCGCAAGAGTGAAACTCAAAGGAATTGACGGGGACCCGCACAAGCAGCGGAGCATGTGGTTTAATTCGAAGCAACGCGAAGAACCTTACCTAAACTTGACATCCCTCGGACCGCTCCTTAAATCGGAGCTTTCCCTTCGGGGACTGAGGTGACAGGTGGTGCATGGTTGTCGTCAGCTCGTGTCGTGAGATGTTGGGTTAAGTCCCGCAACGAGCGCAACCC</t>
  </si>
  <si>
    <t>Litter_1_169207</t>
  </si>
  <si>
    <t>Sphingobacterium_cibi</t>
  </si>
  <si>
    <t>16SMicrobial|NR_153700.1</t>
  </si>
  <si>
    <t>nt|NR_153700.1</t>
  </si>
  <si>
    <t>Litter_1_58709;Litter_1_161712;Litter_1_169207;Litter_1_112310;Litter_1_41410;Litter_1_5750;Litter_1_190286;Litter_1_172692</t>
  </si>
  <si>
    <t>GGATTAGATACCCTGGTAGTCCACGCCCTAAACGATGATAACTCGATGTCGGCGATATACAGTCGGTGTCTTAGCGAAAGCGTTAAGTTATCCACCTGGGGAGTACGCCCGCAAGGGTGAAACTCAAAGGAATTGACGGGGGCCCGCACAAGCGGAGGAGCATGTGGTTTAATTCGATGATACGCGAGGAACCTTACCCGGGCTTGAAAGTTAGTGAATGATCCAGAGACGGATCAGTCCTTCGGGACACGAAACTAGGTGCTGCATGGCTGTCGTCAGCTCGTGCCGTGAGGTGTTGGGTTAAGTCCCGCAACGAGCGCAACCC</t>
  </si>
  <si>
    <t>Compost_1_106949</t>
  </si>
  <si>
    <t>Actinotalea_ferrariae</t>
  </si>
  <si>
    <t>16SMicrobial|NR_118034.1</t>
  </si>
  <si>
    <t>Actinotalea_MS</t>
  </si>
  <si>
    <t>Actinotalea_fermentans;Actinotalea_ferrariae</t>
  </si>
  <si>
    <t>nt|GQ497905.1;nt|KT021826.1;silva|AXCW01000345.2189.3382;silva|JF505966.1.1398</t>
  </si>
  <si>
    <t>Compost_1_106949;Compost_1_107015;Compost_1_108953</t>
  </si>
  <si>
    <t>GGATTAGATACCCTGGTAGTCCATGCCGTAAACGTTGGGCACTAGGTGTGGGGCTCATTCCACGAGTTCCGTGCCGCAGCAAACGCATTAAGTGCCCCGCCTGGGGAGTACGGCCGCAAGGCTAAAACTCAAAGGAATTGACGGGGGCCCGCACAAGCGGCGGAGCATGCGGATTAATTCGATGCAACGCGAAGAACCTTACCAAGGCTTGACATATACCGAAAACTCATGGAGACATGGGGTCCGCAAGGGCGGTATACAGGTGGTGCATGGTTGTCGTCAGCTCGTGTCGTGAGATGTTGGGTTAAGTCCCGCAACGAGCGCAACCC</t>
  </si>
  <si>
    <t>Compost_1_120619</t>
  </si>
  <si>
    <t>Altererythrobacter_ishigakiensis</t>
  </si>
  <si>
    <t>nt|KT758458.1</t>
  </si>
  <si>
    <t>Sphingomonadales</t>
  </si>
  <si>
    <t>Erythrobacteraceae</t>
  </si>
  <si>
    <t>Altererythrobacter</t>
  </si>
  <si>
    <t>Compost_1_153860;Compost_2_124909;Compost_1_120619</t>
  </si>
  <si>
    <t>GGCTTAGATACCCTGGTAGTCCACGCCGTAAACGATGATAACTAGCTGTCCGGGCTCATGGAGCTTGGGTGGCGCAGCTAACGCATTAAGTTATCCGCCTGGGGAGTACGGTCGCAAGATTAAAACTCAAAGGAATTGACGGGGGCCTGCACAAGCGGTGGAGCATGTGGTTTAATTCGAAGCAACGCGCAGAACCTTACCAGCCTTTGACATCCTGGTCGCGGTTAGAGGAGACTCTTTCCTTCAGTTCGGCTGGACCAGTGACAGGTGCTGCATGGCTGTCGTCAGCTCGTGTCGTGAGATGTTGGGTTAAGTCCCGCAACGAGCGCAACCC</t>
  </si>
  <si>
    <t>GGATTAGATACCCTGGTAGTCCACGCCGTAAACGATGATAACTAGCTGTCCGGGCTCATAGAGCTTGGGTGGCGCAGCTAACGCATTAAGTTATCCGCCTGGGGAGTACGGTCGCAAGATTAAAACTCAAAGGAATTGACGGGGGCCTGCACAAGCGGTGGAGCATGTGGTTTAATTCGAAGCAACGCGCAGAACCTTACCAGCCTTTGACATCCTGGTCGCGGTTAGAGGAGACTCTTTCCTTCAGTTCGGCTGGACCAGTGACAGGTGCTGCATGGCTGTCGTCAGCTCGTGTCGTGAGATGTTGGGTTAAGTCCCGCAACGAGCGCAACCC</t>
  </si>
  <si>
    <t>Aged_1_124161</t>
  </si>
  <si>
    <t>Methanobacterium_ferruginis;Methanobacterium_formicicum;Methanobacterium_palustre</t>
  </si>
  <si>
    <t>16SMicrobial|NR_025028.1;16SMicrobial|NR_041713.1;16SMicrobial|NR_113045.1</t>
  </si>
  <si>
    <t>Methanobacterium_MS</t>
  </si>
  <si>
    <t>Methanobacterium_ferruginis;Methanobacterium_formicicum;Methanobacterium_palustre;Methanobacterium_subterraneum</t>
  </si>
  <si>
    <t>nt|AB598270.1;nt|AF028689.1;nt|DQ649333.1;nt|MF150311.1;silva|AB542743.1.1412;silva|AF028689.1.1477;silva|AF093061.1.1414;silva|DQ649330.1.1353</t>
  </si>
  <si>
    <t>Aged_1_128622;Aged_1_124161;Aged_2_146591</t>
  </si>
  <si>
    <t>GGATTAGATACCCGGGTAGTCCTGGCCGTAAACGATGTGGACTTGGTGTTGGGATGGCTCCGAGCTGCCCCAGTGCCGAAGGGAAGCTGTTAAGTCCACCGCCTGGGAAGTACGGTCGCAAGACTGAAACTTAAAGGAATTGGCGGGGGAGCACCACAACGCGTGGAGCCTGCGGTTTAATTGGATTCAACGCCGGACATCTCACCAGGGGCGACAGCAGAATGATAGCCAGGTTGATGACCTTGCTTGACAAGCTGAGAGGAGGTGCATGGCCGCCGTCAGCTCGTACCGTGAGGCGTCCTGTTAAGTCAGGCAACGAGCGCGACCC</t>
  </si>
  <si>
    <t>GGATTAGATACCCGGGTAGTCCTGGCCGTAAACGATGTGGACTTGGTGTTGGGATGGCTCCGAGCTGCCCCAGTGCCGAAGGGAAGCTGTTAAGTCCACCGCCTGGGAAGTACGGTCGCAAGACTGAAACTTAAAGGAATTGGCGGGGGAGCACCACAACGCGTGGAGCCTGCGGTTTAATTGGATTCAACGCCGGACATCTCACCAGGGGCGACAGCAGAATGATAGCCAGGTTGATGACCTTGCTTGACAAGCTGAGAGGAGGTGCATGGCCGCCGTCAGCTCGTACCGTGAGGCGTCCTGTTAAGTCAGGCAACGAGCGAGACCC</t>
  </si>
  <si>
    <t>Aged_3_13667</t>
  </si>
  <si>
    <t>Methylobacter_marinus;Methylobacter_ucrainicus;Methylobacter_whittenburyi</t>
  </si>
  <si>
    <t>nt|LT220828.1;nt|LT220832.1;silva|ARVS01000003.461436.462950;silva|JQNS01000001.675.2189;silva|LT220828.1.1460</t>
  </si>
  <si>
    <t>Methylobacter_MS</t>
  </si>
  <si>
    <t>Aged_4_169670;Aged_3_13667;Aged_3_150033;Aged_3_139445</t>
  </si>
  <si>
    <t>GGATTAGATACCCTGGTAGTCCACGCCGTAAACGATGTCAACTAGCCGTTGGGCCTTTTAACAGGCTTAGTGGCGCAGCTAACGCATTAAGTTGACCGCCTGGGGAGTACGGCCGCAAGGTTAAAACTCAAATGAATTGACGGGGGCCCGCACAAGCGGTGGAGCATGTGGTTTAATTCGATGCAACGCGAAGAACCTTACCTACCCTTGACATCCAGAGAATCTGTTAGAGATAGCGGAGTGCCTTCGGGAACTCTGAGACAGGTGCTGCATGGCTGTCGTCAGCTCGTGTCGTGAGATGTTGGGTTAAGTCCCGTAACGAGCGCGACCC</t>
  </si>
  <si>
    <t>GGATTAGATACCCTGGTAGTCCACGCCGTAAACGATGTCAACTAGCCGTTGGGCCTTTTAACAGGCTTAGTGGCGCAGCTAACGCATTAAGTTGACCGCCTGGGGAGTACGGCCGCAAGGTTAAAACTCAAATGAATTGACGGGGGCCCGCACAAGCGGTGGAGCATGTGGTTTAATTCGATGCAACGCGAAGAACCTTACCTACCCTTGACATCCAGAGAATCTGTTAGAGATAGCGGAGTGCCTTCGGGAACTCTGAGACAGGTGCTGCATGGCTGTCGTCAGCTCGTGTCGTGAGATGTTGGGTTAAGTCCCGTAACGAGCGCAACCC</t>
  </si>
  <si>
    <t>Aged_1_139746</t>
  </si>
  <si>
    <t>Pseudomonas_linyingensis;Pseudomonas_sagittaria</t>
  </si>
  <si>
    <t>16SMicrobial|NR_117838.1;16SMicrobial|NR_118347.1</t>
  </si>
  <si>
    <t>nt|MG576046.1;nt|NR_118347.1;silva|FNZE01000034.3460.5000;silva|FOXM01000044.291.1831</t>
  </si>
  <si>
    <t>Aged_1_139746;Aged_1_160440;Aged_1_120517;Aged_2_95960</t>
  </si>
  <si>
    <t>GGATTAGATACCCTGGTAGTCCACGCCGTAAACGATGTCAACTAGTTGTTGGGTTCCTTGAGGACTTAGTAACGAAGCTAACGCGATAAGTTGACCGCCTGGGGAGTACGGCCGCAAGGTTAAAACTCAAATGAATTGACGGGGGCCCGCACAAGCGGTGGAGCATGTGGTTTAATTCGAAGCAACGCGAAGAACCTTACCTGGCCTTGACATGCTGAGAACTTTCCAGAGATGGATTGGTGCCTTCGGGAACTCAGACACAGGTGCTGCATGGCTGTCGTCAGCTCGTGTCGTGAGATGTTGGGTTAAGTCCCGTAACGAGCGCAACCC</t>
  </si>
  <si>
    <t>Sorangium_MS_1</t>
  </si>
  <si>
    <t>Aged_1_39703</t>
  </si>
  <si>
    <t>Sorangium_cellulosum;Sorangium_reichenbachii</t>
  </si>
  <si>
    <t>nt|EU240531.1;nt|MG824984.1;silva|EU240531.1.1467</t>
  </si>
  <si>
    <t>GGATTAGATACCCTGGTAGTCCACGCCGTAAACGATGGGTGCTAGGTGTCGAGGGCTTTGACTCCTTCGGTGCCGTAGCTAACGCATTAAGCACCCCGCCTGGGGAGTACGGCCGCAAGGCTAAAACTCAAAGGAATTGACGGGGGCCCGCACAAGCGGTGGAGCATGTGGTTCAATTCGACGCAACGCGCAGAACCTTACCTGGGCTAGAAAATGCAGGAACCTGGTTGAAAGATCGGGGTGCTCTTCGGAGAACCTGTAGTTAGGTGCTGCATGGCTGTCGTCAGCTCGTGTCGTGAGATGTTGGGTTAAGTCCCGCAACGAGCGCGACCC</t>
  </si>
  <si>
    <t>GGATTAGATACCCTGGTAGTCCACGCCGTAAACGATGGGTGCTAGGTGTCGAGGGCTTTGACTCCTTCGGTGCCGTAGCTAACGCATTAAGCACCCCGCCTGGGGAGTACGGCCGCAAGGCTAAAACTCAAAGGAATTGACGGGGGCCCGCACAAGCGGTGGAGCATGTGGTTCAATTCGACGCAACGCGCAGAACCTTACCTGGGCTAGAAAATGCAGGAACCTGGTTGAAAGATCGGGGTGCTCTTCGGAGAACCTGTAGTTAGGTGCTGCATGGCTGTCGTCAGCTCGTGTCGTGAGATGTTGGGTTAAGTCCCGCAACGAGCGCAACCC</t>
  </si>
  <si>
    <t>Bacillales_MS_3</t>
  </si>
  <si>
    <t>Aged_2_66437</t>
  </si>
  <si>
    <t>Bacillales_ginsengihumi;Bacillus_asahii</t>
  </si>
  <si>
    <t>nt|CP026095.1;silva|KF527201.1.1434</t>
  </si>
  <si>
    <t>GGCTTAGATACCCTGGTAGTCCACGCCGTAAACGATGAGTGCTAAGTGTTAGAGGGTTTCCGCCCTTTAGTGCTGCAGCTAACGCATTAAGCACTCCGCCTGGGGAGTACGGCCGCAAGGCTGAAACTCAAAGGAATTGACGGGGGCCCGCACAAGCGGTGGAGCATGTGGTTTAATTCGAAGCAACGCGAAGAACCTTACCAGGTCTTGACATCCTCTGCTAACCCTAGAGATAGGGCGTTCCCCTTCGGGGGACAGAGTGACAGGTGGTGCATGGTTGTCGTCAGCTCGTGTCGTGAGATGTTGGGTTAAGTCCCGCAACGAGCGCGACCC</t>
  </si>
  <si>
    <t>GGATTAGATACCCTGGTAGTCCACGCCGTAAACGATGAGTGCTAAGTGTTAGAGGGTTTCCGCCCTTTAGTGCTGCAGCTAACGCATTAAGCACTCCGCCTGGGGAGTACGGCCGCAAGGCTGAAACTCAAAGGAATTGACGGGGGCCCGCACAAGCGGTGGAGCATGTGGTTTAATTCGAAGCAACGCGAAGAACCTTACCAGGTCTTGACATCCTCTGCTAACCCTAGAGATAGGGCGTTCCCCTTCGGGGGACAGAGTGACAGGTGGTGCATGGTTGTCGTCAGCTCGTGTCGTGAGATGTTGGGTTAAGTCCCGCAACGAGCGCAACCC</t>
  </si>
  <si>
    <t>Aged_1_106747</t>
  </si>
  <si>
    <t>Methylosinus_trichosporium</t>
  </si>
  <si>
    <t>nt|MK578232.1</t>
  </si>
  <si>
    <t>Aged_3_102293;Aged_1_20067;Aged_1_57205;Aged_1_72154;Aged_1_1079;Aged_1_106747;Aged_1_65790</t>
  </si>
  <si>
    <t>GGCTTAGATACCCTGGTAGTCCACGCCGTAAACGATGGATGCCAGCCGTTGGGCAGCTTGCTGTTCAGTGGCGCAGCTAACGCTTTGAGCATCCCGCCTGGGGAGTACGGTCGCAAGATTAAAACTCAAAGGAATTGACGGGGGCCCGCACAAGCGGTGGAGCATGTGGTTTAATTCGAAGCAACGCGCAGAACCTTACCAGCTTTTGACATGTCCGGTATGGTCGTCAGAGATGACTTCCTTCCCGCAAGGGGCCGGAACACAGGTGCTGCATGGCTGTCGTCAGCTCGTGTCGTGAGATGTTGGGTTAAGTCCCGCAACGAGCGCAACCC</t>
  </si>
  <si>
    <t>GGATTAGATACCCTGGTAGTCCACGCCGTAAACGATGGATGCCAGCCGTTGGGCAGCTTGCTGCTCAGTGGCGCAGCTAACGCTTTAAGCATCCCGCCTGGGGAGTACGGTCGCAAGATTAAAACTCAAAGGAATTGACGGGGGCCCGCACAAGCGGTGGAGCATGTGGTTTAATTCGAAGCAACGCGCAGAACCTTACCAGCTTTTGACATGTCCGGTATGGTCGTCAGAGATGACTTCCTTCCCGCAAGGGGCCGGAACACAGGTGCTGCATGGCTGTCGTCAGCTCGTGTCGTGAGATGTTGGGTTAAGTCCCGCAACGAGCGCAACCC</t>
  </si>
  <si>
    <t>Piscibacillus_halophilus_1</t>
  </si>
  <si>
    <t>Middle_3_100424</t>
  </si>
  <si>
    <t>Piscibacillus_halophilus</t>
  </si>
  <si>
    <t>16SMicrobial|NR_116916.1</t>
  </si>
  <si>
    <t>nt|KU561617.1;silva|FM864227.1.1472</t>
  </si>
  <si>
    <t>Piscibacillus</t>
  </si>
  <si>
    <t>Middle_3_100424;Aged_2_48493;Middle_3_147198;Middle_3_122713;Aged_2_16791</t>
  </si>
  <si>
    <t>GGATTAGATACCCTGGTAGTCCACGCCGTAAACGATGAGTGCTAGGTGTTAGGGGTTTCCACCCTTAGTGCTGCAGTTAACGCAATAAGCACTCCGCCTGGGGAGTACGGCCGCAAGGCTGAAACTCAAAGGAATTGACGGGGGCCCGCACAAGCGGTGGAGCATGTGGTTTAATTCGAAGCAACGCGAAGAACCTTACCAGGTCTTGACATCCTCGGACCACCCTAGAGATAGGGTCTTCCCTTCGGGGACCGAGTGACAGGTGGTGCATGGTTGTCGTCAGCTCGTGTCGTGAGATGTTGGGTTAAGTCCCGCAACGAGCGCAACCC</t>
  </si>
  <si>
    <t>Aged_1_128163</t>
  </si>
  <si>
    <t>Kofleria_flava</t>
  </si>
  <si>
    <t>nt|HF543818.1</t>
  </si>
  <si>
    <t>Aged_1_128163;Aged_1_117336</t>
  </si>
  <si>
    <t>GGATTAGATACCCTGGTAGTCCACGCCGTAAACGATGAGTGCTAGATGCAGTGGGTATTGACCCCTGCTGCGTCGTAGCTAACGCGTTAAGCACTCCGCCTGGGGAGTACGGCCGCAAGGCTAAAACTCAAAGGAATTGACGGGGGCCCGCACAAGCGGTGGAGCATGTGGTTCAATTCGACGCAACGCGCAGAACCTTACCTGGGTTAAATCCACCGGAACCTCCTAGAGATAGGGGGGTGCCCTTCGGGGAATCGGTGAGAAGGTGCTGCATGGCTGTCGTCAGCTCGTGTCGTGAGATGTTGGGTTAAGTCCCGCAACGAGCGCAACCC</t>
  </si>
  <si>
    <t>GGATTAGATACCCTGGTAGTCCACGCCGTAAACGATGAGTGCTAGATGCAGTGGGTATTGACCCCTGCTGCGTCGTAGCTAACGCGTTAAGCACTCCGCCTGGGGAGTACGGCCGCAAGGCTAAAACTCAAAGGAATTGACGGGGGCCCGCACAAGCGGTGGAGCATGTGGTTCAATTCGACGCAACGCGCAGAACCTTACCTGGGTTAAATCCACCGGAACCTCCTAGAGATAGGGGGGTGCCCTTCGGGGAATCGGTGAGAAGGTGCTGCATGGCTGTCGTCAGCTCGTGTCGTGAGATGTTGGGTTAAGTCCCGCAACGAGCGCAACC</t>
  </si>
  <si>
    <t>Aged_1_57590</t>
  </si>
  <si>
    <t>Solirubrobacter_phytolaccae</t>
  </si>
  <si>
    <t>16SMicrobial|NR_133858.1</t>
  </si>
  <si>
    <t>nt|NR_133858.1</t>
  </si>
  <si>
    <t>Aged_1_57590;Aged_1_6185;Aged_1_126354;Compost_1_102626;Compost_1_155304</t>
  </si>
  <si>
    <t>GGATTAGATACCCTGGTAGTCCACGCTGTAAACGATGGGCACTAGGTGTGGGGGGTGTCGACTCCCTCCGTGCCGAAGCTAACGCATTAAGTGCCCCGCCTGGGGAGTACGGCCGCAAGGCTAAAACTCAAAGGAATTGACGGGGGCCCGCACAAGCAGCGGAGCATGTGGTTTAATTCGACGCAACGCGAAGAACCTTACCTGGGCTTGACATGTTCCTGACCCCCCTGGAAACAGGGGTTCCCTTCGGGGCAGGATCACAGGTGGTGCATGGCTGTCGTCAGCTCGTGTCGTGAGATGTTGGGTTAAGTCCCGCAACGAGCGCAACCC</t>
  </si>
  <si>
    <t>GGATTAGATACCCTGGTAGTCCACGCTGTAAACGATGGGCACTAGGTGTGGGGGGTGTCGACTCCCTCCGTGCCGAAGCTAACGCATTAAGTGCCCCGCCTGGGGAGTACGGCCGCAAGGCTAAAACTCAAAGGAATTGACGGGGGCCCGCACAAGCAGCGGAGCATGTGGTTTAATTCGACGCAACGCGAAGAACCTTACCTGGGCTTGACATGTTCCTGACCTCCCTGGAAACAGGGCTTCCCTTCGGGGCAGGATCACAGGTGGTGCATGGCTGTCGTCAGCTCGTGTCGTGAGATGTTGGGTTAAGTCCCGCAACGAGCGCAACCC</t>
  </si>
  <si>
    <t>Micromonospora_sediminis_1</t>
  </si>
  <si>
    <t>Aged_4_110801</t>
  </si>
  <si>
    <t>Micromonospora_sediminis</t>
  </si>
  <si>
    <t>16SMicrobial|NR_151874.1</t>
  </si>
  <si>
    <t>nt|NR_151874.1;silva|AB889541.1.1469</t>
  </si>
  <si>
    <t>Aged_4_111223;Aged_4_110801</t>
  </si>
  <si>
    <t>GGATTAGATACCCTGGTAGTCCACGCTGTAAACGTTGGGCGCTAGGTGTGGGGGGCCTCTCCGGTTTCCTGTGCCGTAGCTAACGCATTAAGCGCCCCGCCTGGGGAGTACGGTCGCAAGGCTAAAACTCAAAGGAATTGACGGGGGCCCGCACAAGCGGCGGAGCATGCGGATTAATTCGATGCAACGCGAAGAACCTTACCTGGGTTTGACATGGCCGCAAAACCGGCAGAGATGTCGGGTCCTTCGGGGGCGGTCACAGGTGGTGCATGGCTGTCGTCAGCTCGTGTCGTGAGATGTTGGGTTAAGTCCCGCAACGAGCGCGACCC</t>
  </si>
  <si>
    <t>GGATTAGATACCCTGGTAGTCCACGCTGTAAACGTTGGGCGCTAGGTGTGGGGGGCCTCTCCGGTTTCCTGTGCCGCAGCTAACGCATTAAGCGCCCCGCCTGGGGAGTACGGCCGCAAGGCTAAAACTCAAAGGAATTGACGGGGGCCCGCACAAGCGGCGGAGCATGCGGATTAATTCGATGCAACGCGAAGAACCTTACCTGGGTTTGACATGGCCGCAAAACCGGCAGAGATGTCGGGTCCTTCGGGGGCGGTCACAGGTGGTGCATGGCTGTCGTCAGCTCGTGTCGTGAGATGTTGGGTTAAGTCCCGCAACGAGCGCAACCC</t>
  </si>
  <si>
    <t>Litter_1_113740</t>
  </si>
  <si>
    <t>Cellvibrio_mixtus;Cellvibrio_vulgaris</t>
  </si>
  <si>
    <t>16SMicrobial|NR_041884.1;16SMicrobial|NR_125482.1</t>
  </si>
  <si>
    <t>Cellvibrio_MS</t>
  </si>
  <si>
    <t>nt|KC329916.1;nt|NR_125482.1</t>
  </si>
  <si>
    <t>Litter_1_28598;Litter_2_106170;Litter_1_138089;Litter_1_127504;Litter_1_113740;Litter_1_161348;Litter_1_121492;Litter_1_110898;Litter_2_13785;Litter_1_23539;Litter_1_127390;Litter_1_119399</t>
  </si>
  <si>
    <t>GGATTAGATACCCTGGTAGTCCACGCCGTAAACGATGTCTACTAGCCGTTGGGAGCCTTGAGCTCTTAGTGGCGCAGCTAACGCACTAAGTAGACCGCCTGGGGAGTACGGTCGCAAGATTAAAACTCAAATGAATTGACGGGGGCCCGCACAAGCGGTGGAGCATGTGGTTTAATTCGACGCAACGCGAAGAACCTTACCAGGTCTTGACATACAGAGAACTTTCCAGAGATGGATTGGTGCCTTCGGGAACTCTGATACAGGTGCTGCATGGCTGTCGTCAGCTCGTGTCGTGAGATGTTGGGTTAAGTCCCGTAACGAGCGCAACCC</t>
  </si>
  <si>
    <t>GGATTAGATACCCTGGTAGTCCACGCCGTAAACGATGTCTACTAGCCGTTGGGAGCCTTGAGCTCTTAGTGGCGCAGCTAACGCACTAAGTAGACCGCCTGGGGAGTACGGTCGCAAGATTAAAACTCAAATGAATTGACGGGGGCCCGCACAAGCGGTGGAGCATGTGGTTTAATTCGACGCAACGCGAAGAACCTTACCAGGTCTTGACATCCAGAGAACTTTCCAGAGATGGATTGGTGCCTTCGGGAGCTCTGAGACAGGTGCTGCATGGCTGTCGTCAGCTCGTGTCGTGAGATGTTGGGTTAAGTCCCGTAACGAGCGCAACCC</t>
  </si>
  <si>
    <t>Litter_1_108748</t>
  </si>
  <si>
    <t>Sphingobacterium_jejuense</t>
  </si>
  <si>
    <t>16SMicrobial|NR_152666.1</t>
  </si>
  <si>
    <t>nt|NR_152666.1</t>
  </si>
  <si>
    <t>Litter_1_110019;Litter_1_120595;Litter_1_108748;Litter_1_112565;Litter_1_127817;Litter_1_5680;Litter_1_131563;Litter_1_105654</t>
  </si>
  <si>
    <t>GGATTAGATACCCTGGTAGTCCACGCCCTAAACGATGGTGACTCGATGTCGGCGATATACTGTCGGTGTCCCAGCGAAAGCGTTAAGTCACCCACCTGGGGAGTACGACCGCAAGGTTGAAACTCAAAGGAATTGACGGGGGCCCGCACAAGCGGAGGAGCATGTGGTTTAATTCGATGATACGCGAGGAACCTTACCCGGGCTTGAAAGTTAGCGACGGTACCAGAGACGGTACTTCCCTTCGGGGCGCGAAACTAGGTGCTGCATGGCTGTCGTCAGCTCGTGCCGTGAGGTGTTGGGTTAAGTCCCGCAACGAGCGCAACCC</t>
  </si>
  <si>
    <t>Litter_1_114314</t>
  </si>
  <si>
    <t>Altererythrobacter_deserti;Altererythrobacter_rigui;Altererythrobacter_xinjiangensis;Novosphingobium_endophyticum;Novosphingobium_naphthae</t>
  </si>
  <si>
    <t>16SMicrobial|NR_108901.1;16SMicrobial|NR_145944.2;16SMicrobial|NR_149781.1;16SMicrobial|NR_151934.1;16SMicrobial|NR_158128.1</t>
  </si>
  <si>
    <t>Sphingomonadales_MS</t>
  </si>
  <si>
    <t>Litter_1_27947;Litter_1_114314;Litter_1_135525;Litter_1_126520;Litter_1_16237</t>
  </si>
  <si>
    <t>GGATTAGATACCCTGGTAGTCCACGCCGTAAACGATGATAACTAGCTGTCCGGGCACATGGTGCTTGGGTGGCGCAGCTAACGCATTAAGTTATCCGCCTGGGGAGTACGGTCGCAAGATTAAAACTCAAAGGAATTGACGGGGGCCTGCACAAGCGGTGGAGCATGTGGTTTAATTCGAAGCAACGCGCAGAACCTTACCAGCCTTTGACATCCTGGTCGCGGATTTGAGAGATCATTTCCTTCAGTTCGGCTGGACCAGTGACAGGTGCTGCATGGCTGTCGTCAGCTCGTGTCGTGAGATGTTGGGTTAAGTCCCGCAACGAGCGCAACCC</t>
  </si>
  <si>
    <t>GGATTAGATACCCTGGTAGTCCACGCCGTAAACGATGATAACTAGCTGTCCGGGCACATGGTGCTTGGGTGGCGCAGCTAACGCATTAAGTTATCCGCCTGGGGAGTACGGTCGCAAGATTAAAACTCAAAGGAATTGACGGGGGCCTGCACAAGCGGTGGAGCATGTGGTTTAATTCGAAGCAACGCGCAGAACCTTACCAGCTTTTGACATCCTGGTCGCGGATTAGAGAGATCTTTTCCTTCAGTTCGGCTGGACCAGTGACAGGTGCTGCATGGCTGTCGTCAGCTCGTGTCGTGAGATGTTGGGTTAAGTCCCGCAACGAGCGCAACCC</t>
  </si>
  <si>
    <t>Aged_2_151645</t>
  </si>
  <si>
    <t>Methanobacterium_arcticum;Methanobacterium_bryantii;Methanobacterium_espanolae;Methanobacterium_oryzae;Methanobacterium_uliginosum;Methanobacterium_veterum</t>
  </si>
  <si>
    <t>16SMicrobial|NR_028171.1;16SMicrobial|NR_042781.1;16SMicrobial|NR_104694.1;16SMicrobial|NR_104983.1;16SMicrobial|NR_115811.1;16SMicrobial|NR_115935.1</t>
  </si>
  <si>
    <t>-;Methanobacterium_arcticum;Methanobacterium_bryantii;Methanobacterium_espanolae;Methanobacterium_oryzae;Methanobacterium_uliginosum;Methanobacterium_veterum</t>
  </si>
  <si>
    <t>-;nt|AF028688.1;nt|NR_028171.1;nt|NR_104694.1;nt|NR_104983.1;nt|NR_115811.1;nt|NR_115935.1;silva|AB542914.1.1416;silva|AF028688.1.1476;silva|AF028690.1.1446;silva|DQ517520.1.1434;silva|EF016285.1.1347;silva|KC139246.1.1405</t>
  </si>
  <si>
    <t>Aged_2_151645;Aged_2_75880</t>
  </si>
  <si>
    <t>GGATTAGATACCCGGGTAGTCCTGGCCGTAAACGATGCGGACTTGGTGTTGGAATGGCTTCGAGCTGCTCCAGTGCCGAAGGGAAGCTGTTAAGTCCGCCGCCTGGGAAGTACGGTCGCAAGACTGAAACTTAAAGGAATTGGCGGGGGAGCACCACAACGCGTGGAGCCTGCGGTTTAATTGGATTCAACGCCGGACATCTCACCAGGGGCGACAGCAGAATGATGGCCAGGTTGACGACCTTGCTTGACAAGCTGAGAGGAGGTGCATGGCCGCCGTCAGCTCGTACCGTGAGGCGTCCTGTTAAGTCAGGCAACGAGCGCGACCC</t>
  </si>
  <si>
    <t>GGATTAGATACCCGGGTAGTCCTGGCCGTAAACGATGCGGACTTGGTGTTGGAATGGCTTCGAGCTGCTCCAGTGCCGAAGGGAAGCTGTTAAGTCCGCCGCCTGGGAAGTACGGTCGCAAGACTGAAACTTAAAGGAATTGGCGGGGGAGCACCACAACGCGTGGAGCCTGCGGTTTAATTGGATTCAACGCCGGACATCTCACCAGGGGCGACAGCAGAATGATGGCCAGGTTGACGACCTTGCTTGACAAGCTGAGAGGAGGTGCATGGCCGCCGTCAGCTCGTACCGTGAGGCGTCCTGTTAAGTCAGGCAACGAGCGAGACCC</t>
  </si>
  <si>
    <t>Aged_2_117874</t>
  </si>
  <si>
    <t>Methanosaeta_concilii</t>
  </si>
  <si>
    <t>16SMicrobial|NR_028242.1</t>
  </si>
  <si>
    <t>nt|CP002565.1</t>
  </si>
  <si>
    <t>Aged_2_74877;Aged_2_120942;Aged_2_117874;Aged_1_134592;Aged_2_90979;Aged_2_139906;Aged_1_20136;Aged_2_152028</t>
  </si>
  <si>
    <t>GGATTAGATACCCGGGTAGTCCTAGCCGTAAACGATACTCGCTAGGTGTCGGCCACGGTGCGACCGTTGTCGGTGCCGTAGGGAAGCCGTGAAGCGAGCCACCTGGGAAGTACGGCCGCAAGGCTGAAACTTAAAGGAATTGGCGGGGGAGCACCACAACGGGTGGAGCTTGCGGTTTAATTGGATTCAACGCCGGAAATCTTACCGGGACCGACAGCAATATGAAGGCCAGGCTGAAGACTTTGCCGGATTAGCTGAGAGGTGGTGCATGGCCGTCGTCAGTTCGTACTGTGAAGCATCCTGTTAAGTCAGGCAACGAGCGCAACCC</t>
  </si>
  <si>
    <t>GGATTAGATACCCGGGTAGTCCTAGCCGTAAACGATACTCGCTAGGTGTCGGCCACGGTGCGACCGTTGTCGGTGCCGTAGGGAAGCCGTGAAGCGAGCCACCTGGGAAGTACGGCCGCAAGGCTGAAACTTAAAGGAATTGGCGGGGGAGCACCACAACGGGTGGAGCTTGCGGTTTAATTGGATTCAACGCCGGAAATCTTACCGGGACCGACAGCAATATGAAGGCCAGGCTGAAGACTTTGCCGGATTAGCTGAGAGGTGGTGCATGGCCGTCGTCAGTTCGTACTGTGAAGCATCCTGTTAAGTCAGGCAACGAGCGAGACCC</t>
  </si>
  <si>
    <t>Aged_1_114616</t>
  </si>
  <si>
    <t>Methanothrix_thermoacetophila</t>
  </si>
  <si>
    <t>16SMicrobial|NR_028157.1</t>
  </si>
  <si>
    <t>Methanothrix_MS</t>
  </si>
  <si>
    <t>Methanothrix_thermoacetophila;Methanothrix_thermophila</t>
  </si>
  <si>
    <t>nt|CP000477.1;silva|AB071701.1.1403</t>
  </si>
  <si>
    <t>Aged_1_80140;Aged_1_143308;Aged_1_111184;Aged_1_39179;Aged_1_114616;Aged_1_116780</t>
  </si>
  <si>
    <t>GGCTTAGATACCCGGGTAGTCCTAGCCGTAAACGATACTCGCTAGGTGTCGGCCACGGTGCGACCGTGGTCGGTGCCGTAGGGAAGCCGTGAAGCGAGCCACCTGGGAAGTACGGCCGCAAGGCTGAAACTTAAAGGAATTGGCGGGGGAGCACCACAACGGGTGGAGCCTGCGGTTTAATTGGATTCAACGCCGGAAAGCTTACCGGGGGCGACAGCAATATGAAGGTCAGGCTGAAGACCTTACCGGATTCGCTGAGAGGTGGTGCATGGCCGTCGTCAGTTCGTACTGTGAAGCATCCTGTTAAGTCAGGCAACGAGCGCAACCC</t>
  </si>
  <si>
    <t>GGATTAGATACCCGGGTAGTCCTAGCCGTAAACGATACTCGCTAGGTGTCGGCCACGGTGCGACCGTGGTCGGTGCCGTAGGGAAGCCGTGAAGCGAGCCACCTGGGAAGTACGGCCGCAAGGCTGAAACTTAAAGGAATTGGCGGGGGAGCACCACAACGGGTGGAGCCTGCGGTTTAATTGGATTCAACGCCGGAAAGCTTACCGGGGGCGACAGCAATATGAAGGTCAGGCTGAAGACCTTACCGGATTCGCTGAGAGGTGGTGCATGGCCGTCGTCAGTTCGTACTGTGAAGCATCCTGTTAAGTCAGGCAACGAGCGAGACCC</t>
  </si>
  <si>
    <t>Gracilibacillus_MS_1</t>
  </si>
  <si>
    <t>Middle_2_1233</t>
  </si>
  <si>
    <t>Gracilibacillus_bigeumensis;Gracilibacillus_boraciitolerans;Gracilibacillus_dipsosauri;Gracilibacillus_kekensis;Gracilibacillus_lacisalsi;Gracilibacillus_massiliensis;Gracilibacillus_orientalis;Gracilibacillus_quinghaiensis;Gracilibacillus_saliphilus;Gracilibacillus_ureilyticus</t>
  </si>
  <si>
    <t>16SMicrobial|NR_040960.1;16SMicrobial|NR_041269.1;16SMicrobial|NR_042416.1;16SMicrobial|NR_043922.1;16SMicrobial|NR_044567.1;16SMicrobial|NR_109168.1;16SMicrobial|NR_116038.1;16SMicrobial|NR_116425.1;16SMicrobial|NR_132592.1;16SMicrobial|NR_149182.1</t>
  </si>
  <si>
    <t>Bacillus_enclensis;Gracilibacillus_bigeumensis;Gracilibacillus_boraciitolerans;Gracilibacillus_dipsosauri;Gracilibacillus_kekensis;Gracilibacillus_lacisalsi;Gracilibacillus_massiliensis;Gracilibacillus_orientalis;Gracilibacillus_phocaeensis;Gracilibacillus_quinghaiensis;Gracilibacillus_saliphilus;Gracilibacillus_ureilyticus;Salegentibacter_mishustinae</t>
  </si>
  <si>
    <t>nt|AM040717.1;nt|DQ664541.1;nt|HM854272.1;nt|KC443117.1;nt|KF424765.1;nt|KT448568.1;nt|KY427830.1;nt|LT934503.1;nt|NR_041269.1;nt|NR_109168.1;nt|NR_116038.1;silva|AB101591.1.1514;silva|AB197126.1.1500;silva|AM040716.1.1453;silva|CZRP01000010.335081.336395;silva|DQ664540.1.1476;silva|EF520006.1.1452;silva|EU135723.1.1517;silva|EU709020.1.1485;silva|EU784646.1.1501;silva|FRCZ01000013.1.1123</t>
  </si>
  <si>
    <t>Gracilibacillus_MS</t>
  </si>
  <si>
    <t>Middle_2_1233;Middle_3_118305</t>
  </si>
  <si>
    <t>GGATTAGATACCCTGGTAGTCCACGCCGTAAACGATGAGTGCTAGGTGTTAGGGGGTTTCCGCCCCTTAGTGCTGCAGTTAACGCATTAAGCACTCCGCCTGGGGAGTACGGCCGCAAGGCTGAAACTCAAAAGAATTGACGGGGGCCCGCACAAGCGGTGGAGCATGTGGTTTAATTCGAAGCAACGCGAAGAACCTTACCAGGTCTTGACATCTTCGGATGTCCCTAGAGATAGGGAGTTCCCTTCGGGGACCGAATGACAGGTGGTGCATGGTTGTCGTCAGCTCGTGTCGTGAGATGTTGGGTTAAGTCCCGCAACGAGCGCAACCC</t>
  </si>
  <si>
    <t>Fictibacillus_MS_1</t>
  </si>
  <si>
    <t>Aged_1_161033</t>
  </si>
  <si>
    <t>Fictibacillus_arsenicus;Fictibacillus_barbaricus;Fictibacillus_nanhaiensis</t>
  </si>
  <si>
    <t>nt|CP016761.1;nt|EU340904.1;nt|KT720358.1;silva|CP016761.145867.147424;silva|EU340904.1.745;silva|KC854878.1.1472</t>
  </si>
  <si>
    <t>Fictibacillus</t>
  </si>
  <si>
    <t>Fictibacillus_MS</t>
  </si>
  <si>
    <t>Aged_1_150122;Aged_1_161033;Aged_3_15231</t>
  </si>
  <si>
    <t>GGCTTAGATACCCTGGTAGTCCACGCCGTAAACGATGAGTGCTAGGTGTTGGGGGGTTCCACCCTCAGTGCTGAAGTTAACACATTAAGCACTCCGCCTGGGGAGTACGACCGCAAGGTTGAAACTCAAAGGAATTGACGGGGGCCCGCACAAGCAGTGGAGCATGTGGTTTAATTCGAAGCAACGCGAAGAACCTTACCAGGTCTTGACATCCTCTGATCACTCTAGAGATAGAGCTTTCCCCTTCGGGGGACAGAGTGACAGGTGGTGCATGGTTGTCGTCAGCTCGTGTCGTGAGATGTTGGGTTAAGTCCCGCAACGAGCGCAACCC</t>
  </si>
  <si>
    <t>GGATTAGATACCCTGGTAGTCCACGCCGTAAACGATGAGTGCTAGGTGTTGGGGGGTTCCACCCTCAGTGCTGAAGTTAACACATTAAGCACTCCGCCTGGGGAGTACGACCGCAAGGTTGAAACTCAAAGGAATTGACGGGGGCCCGCACAAGCAGTGGAGCATGTGGTTTAATTCGAAGCAACGCGAAGAACCTTACCAGGTCTTGACATCCTCTGATCACTCTAGAGATAGAGCTTTCCCCTTCGGGGGACAGAGTGACAGGTGGTGCATGGTTGTCGTCAGCTCGTGTCGTGAGATGTTGGGTTAAGTCCCGCAACGAGCGCAACCC</t>
  </si>
  <si>
    <t>Aged_3_102292</t>
  </si>
  <si>
    <t>Ilumatobacter_coccineus;Ilumatobacter_fluminis</t>
  </si>
  <si>
    <t>16SMicrobial|NR_041633.1;16SMicrobial|NR_112714.1</t>
  </si>
  <si>
    <t>Acidimicrobiia</t>
  </si>
  <si>
    <t>Acidimicrobiales</t>
  </si>
  <si>
    <t>Acidimicrobiaceae</t>
  </si>
  <si>
    <t>Ilumatobacter</t>
  </si>
  <si>
    <t>Ilumatobacter_MS</t>
  </si>
  <si>
    <t>Compost_1_127745;Compost_1_124038;Aged_3_102292;Compost_1_116207</t>
  </si>
  <si>
    <t>GGCTTAGATACCCTGGTAGTCCACGCCGTAAACGTTGGGCACTAGGTGTGGGTCTCAACCAACGAGATCCGCGCCGTCGCTAACGCATTAAGTGCCCCGCCTGGGGAGTACGGTCGCAAGACTAAAACTCAAAGGAATTGACGGGGGCCCGCACAAGCAGCGGAGCGTGTTGCTTAATTCGATGCAACGCGAAGAACCTTACCTGGGTTTGACATGTAGGGAAAAGCTCTAGAGATAGGGTGTCCTTCGGGGCCTTACACAGGTGGTGCATGGCTGTCGTCAGCTCGTGTCGTGAGATGTTGGGTTAAGTCCCGCAACGAGCGCAACCC</t>
  </si>
  <si>
    <t>GGATTAGATACCCTGGTAGTCCATGCCGTAAACGTTGGGCACTAGGTGTGGGTCTCAACCAACGAGATCCGCGCCGTCGCTAACGCATTAAGTGCCCCGCCTGGGGAGTACGGTCGCAAGACTAAAACTCAAAGGAATTGACGGGGGCCCGCACAAGCAGCGGAGCGTGTTGCTTAATTCGATGCAACGCGAAGAACCTTACCTGGGTTTGACATGTAGGGAAAAGCTCTAGAGATAGGGTGTCCTTCGGGGCTCTACACAGGTGGTGCATGGCTGTCGTCAGCTCGTGTCGTGAGATGTTGGGTTAAGTCCCGCAACGAGCGCAACCC</t>
  </si>
  <si>
    <t>Thermodesulfovibrio_MS_1</t>
  </si>
  <si>
    <t>Aged_1_132957</t>
  </si>
  <si>
    <t>Thermodesulfovibrio_islandicus;Thermodesulfovibrio_yellowstonii</t>
  </si>
  <si>
    <t>16SMicrobial|NR_026321.1;16SMicrobial|NR_074345.1</t>
  </si>
  <si>
    <t>Thermodesulfovibrio_MS</t>
  </si>
  <si>
    <t>nt|AB021303.1;nt|CP001147.1;silva|AB021303.1.1492;silva|CP001147.916471.917963</t>
  </si>
  <si>
    <t>Thermodesulfovibrio</t>
  </si>
  <si>
    <t>GGATTAGATACCCTGGTAGTCCACGCCCTAAACGGTGGGCACTAGGTGTGGGGTCCATATGGACTCTGTGCCGAAGGGAAACCATTAAGTGCCCCGCCTGGGGAGTACGGCCGCAAGGTTGAAACTCAAAGGAATTGACGGGGGCCCGCACAAGCGGTGGAGCATGTGGTTTAATTCGATGCAACGCGAAGAACCTTACCTGGGCTTGACATGCTGGTGGTAGGAACCCGAAAGGGGGACGACCTTAGGGGTAACTCTAAGGAGCCAGCACAGGTGCTGCATGGCTGTCGTCAGCTCGTGCCGTGAGGTGTTGGGTTAAGTCCCGCAACGAGCGCAACCC</t>
  </si>
  <si>
    <t>Compost_1_141287</t>
  </si>
  <si>
    <t>Nitrospira_japonica</t>
  </si>
  <si>
    <t>16SMicrobial|NR_114396.1</t>
  </si>
  <si>
    <t>Compost_1_172135;Compost_1_141287;Compost_1_127150;Compost_2_124187</t>
  </si>
  <si>
    <t>GGATTAGATACCCTGGTAGTCCACGCCTTAAACGATGAATACTAAGTGTCGGCGGGTTACCGCCGGTGCCGCAGCTAACGCAGTAAGTATTCCGCCTGGGAAGTACGGCCGCAAGGTTGAAACTCAAAGGAATTGACGGGGGCCCGCACAAGCGGTGGAGCATGTGGTTTAATTCGACGCAACGCGAAGAACCTTACCCAGGCTGGACATGCAGGTAGTAGAAGGGTGAAAGCCTAACGAGGTAGCAATACCATCCTGCTCAGGTGCTGCATGGCTGTCGTCAGCTCGTGCCGTGAGGTGTTGGGTTAAGTCCCGCAACGAGCGCGACCC</t>
  </si>
  <si>
    <t>GGATTAGATACCCTGGTAGTCCACGCCTTAAACGATGGATACTAAGTGTCGGCGGGTTACCGCCGGTGCCGCAGCTAACGCAGTAAGTATCCCGCCTGGGAAGTACGGCCGCAAGGTTGAAACTCAAAGGAATTGACGGGGGCCCGCACAAGCGGTGGAGCATGTGGTTTAATTCGACGCAACGCGAAGAACCTTACCCAGGCTGGACATGCAGGTAGTAGAAGGGTGAAAGCCTAACGAGGTAGCAATACCATCCTGCTCAGGTGCTGCATGGCTGTCGTCAGCTCGTGCCGTGAGGTGTTGGGTTAAGTCCCGCAACGAGCGCAACCC</t>
  </si>
  <si>
    <t>Aged_2_55513</t>
  </si>
  <si>
    <t>Agromyces_ulmi</t>
  </si>
  <si>
    <t>silva|KF557657.1.1460</t>
  </si>
  <si>
    <t>Agromyces</t>
  </si>
  <si>
    <t>Aged_2_55513;Aged_2_39465</t>
  </si>
  <si>
    <t>GGATTAGATACCCTGGTAGTCCACGCCGTAAACGTTGGGCGCTAGATGTGGGGACCTTTCCACGGTTTCCGTGTCGTAGCTAACGCATTAAGCGCCCCGCCTGGGGAGTACGGCCGCAAGGCTAAAACTCAAAGGAATTGACGGGGGCCCGCACAAGCGGCGGAGCATGCGGATTAATTCGATGCAACGCGAAGAACCTTACCAAGGCTTGACATACACCAGAACACGCTAGAGATAGCGGACTCTTTGGACACTGGTGTACAGGTGGTGCATGGTTGTCGTCAGCTCGTGTCGTGAGATGTTGGGTTAAGTCCCGCAACGAGCGCAACCC</t>
  </si>
  <si>
    <t>GGATTAGATACCCTGGTAGTCCACGCCGTAAACGTTGGGCGCTAGATGTGGGGACCTTTCCACGGTTTCCGTGTCGTAGCTAACGCATTAAGCGCCCCGCCTGGGGAGTACGGCCGCAAGGCTAAAACTCAAAGGAATTGACGGGGGCCCGCACAAGCGGCGGAGCATGCGGATTAATTCGATGCAACGCGAAGAACCTTACCAAGGCTTGACATACACCAGAACGCGCTAGAGATAGCGAACTCTTTGGACACTGGTGTACAGGTGGTGCATGGTTGTCGTCAGCTCGTGTCGTGAGATGTTGGGTTAAGTCCCGCAACGAGCGCAACCC</t>
  </si>
  <si>
    <t>Compost_1_143035</t>
  </si>
  <si>
    <t>Methylocystis_rosea</t>
  </si>
  <si>
    <t>16SMicrobial|NR_042108.1</t>
  </si>
  <si>
    <t>Methylocystis_MS</t>
  </si>
  <si>
    <t>Methylocystis_echinoides;Methylocystis_hirsuta;Methylocystis_rosea</t>
  </si>
  <si>
    <t>nt|AJ458502.1;nt|CP034086.1;nt|LT220847.1;silva|AJ414656.1.1438;silva|AJ458502.1.1393;silva|LT220847.1.1415</t>
  </si>
  <si>
    <t>Compost_1_143035;Compost_1_120450</t>
  </si>
  <si>
    <t>GGATTAGATACCCTGGTAGTCCACGCCGTAAACTATGGATGCTAGCCGTTGGGCAGCTTGCTGTTCAGTGGCGCAGCTAACGCTTTAAGCATCCCGCCTGGGGAGTACGGTCGCAAGATTAAAACTCAAAGGAATTGACGGGGGCCCGCACAAGCGGTGGAGCATGTGGTTTAATTCGAAGCAACGCGCAGAACCTTACCAGCTTTTGACATGCCCGGTATGATCGCCAGAGATGGCTTTCTTCCCGCAAGGGGCCGGTGCACAGGTGCTGCATGGCTGTCGTCAGCTCGTGTCGTGAGATGTTGGGTTAAGTCCCGCAACGAGCGCAACCC</t>
  </si>
  <si>
    <t>Litter_1_101786</t>
  </si>
  <si>
    <t>Pseudofulvimonas_gallinarii</t>
  </si>
  <si>
    <t>16SMicrobial|NR_116957.1</t>
  </si>
  <si>
    <t>nt|NR_116957.1</t>
  </si>
  <si>
    <t>Pseudofulvimonas</t>
  </si>
  <si>
    <t>Litter_1_124123;Litter_1_148363;Litter_1_101786</t>
  </si>
  <si>
    <t>GGCTTAGATACCCTGGTAGTCCACGCCCTAAACGATGCGAACTGGATGTTGTGGGCAACTAGGCCCTCAGTATCGAAGCTAACGCGTTAAGTTCGCCGCCTGGGGAGTACGGTCGCAAGACTGAAACTCAAAGGAATTGACGGGGGCCCGCACAAGCGGTGGAGTATGTGGTTTAATTCGATGCAACGCGAAGAACCTTACCTGGCCTTGACATGTCCGGAATCCTGCAGAGATGCGGGAGTGCCTTCGGGAATCGGAACACAGGTGCTGCATGGCTGTCGTCAGCTCGTGTCGTGAGATGTTGGGTTAAGTCCCGCAACGAGCGCAACCC</t>
  </si>
  <si>
    <t>GGATTAGATACCCTGGTAGTCCACGCCCTAAACGATGCGAACTGGATGTTGTGGGCAACTAGGCCCTCAGTATCGAAGCTAACGCGTTAANTTCGCCGCCTGGGGAGTACGGTCGCAAGACTGAAACTCAAAGGAATTGACGGGGGCCCGCACAAGCGGTGGAGTATGTGGTTTAATTCGATGCAACGCGAAGAACCTTACCTGGCCTTGACATGTCCGGAATYCTGCAGAGATGCGGGAGTGCCTTCGGGAATCGGAACACAGGTGCTGCATGGCTGTCGTCAGCTCGTGTCGTGAGATGTTGGGTTAAGTCCCGCAACGAGCGCAACCC</t>
  </si>
  <si>
    <t>Aged_1_156529</t>
  </si>
  <si>
    <t>Aquicella_lusitana</t>
  </si>
  <si>
    <t>16SMicrobial|NR_025763.1</t>
  </si>
  <si>
    <t>nt|NR_025763.1;silva|AY359282.1.1482</t>
  </si>
  <si>
    <t>Aged_1_73327;Aged_1_147306;Aged_1_156529;Aged_1_102822;Aged_2_152555;Aged_1_59763</t>
  </si>
  <si>
    <t>GGATTAGATACCCTGGTAGTCCACGCTGTAAACGATGAGGACTAGATGTTGATTGGGGAACCAAGCAGTATCGAAGCTAACGCGATAAGTCTTCCGCCTGGGAAGTACGGCCGCAAGGTTGAAACTCAAAGGAATTGACGGGGGCCCGCACAAGCGGTGGAGCATGTGGTTTAATTCGATGCAACGCGAAGAACCTTACCTACCCTTGACATCCTGCGAATCCCGATGAGAGTTGGGAGTGCCGAAAGGAACGCAGAGACAGGTGCTGCATGGCTGTCGTCAGCTCGTGTTGTGAGATGTTGGGTTAAGTCCCGTAACGAGCGCAACCC</t>
  </si>
  <si>
    <t>Sorangiineae_MS_1</t>
  </si>
  <si>
    <t>Aged_1_53870</t>
  </si>
  <si>
    <t>Byssovorax_cruenta;Polyangium_fumosum;Polyangium_spumosum;Sorangium_cellulosum</t>
  </si>
  <si>
    <t>16SMicrobial|NR_042341.1;16SMicrobial|NR_044443.1;16SMicrobial|NR_160522.1;16SMicrobial|NR_160537.1</t>
  </si>
  <si>
    <t>Aged_1_53870;Aged_2_147684</t>
  </si>
  <si>
    <t>GGATTAGATACCCTGGTAGTCCACGCCGTAAACGATGGGTGCTAGGTGTCGCGGGCTTTGACCCCTGCGGTGCCGTAGCTAACGCATTAAGCACCCCGCCTGGGGAGTACGGCCGCAAGGCTAAAACTCAAAGGAATTGACGGGGGCCCGCACAAGCGGTGGAGCATGTGGTTCAATTCGACGCAACGCGCAGAACCTTACCTGGGCTAGAAAATGCAGGAACCTGGTTGAAAAGTCGGGGTGCTCTTCGGAGAACCTGTAGTTAGGTGCTGCATGGCTGTCGTCAGCTCGTGTCGTGAGATGTTGGGTTAAGTCCCGCAACGAGCGCAACCC</t>
  </si>
  <si>
    <t>GGATTAGATACCCTGGTAGTCCACGCCGTAAACGATGGGTGCTAGGTGTCGCGGGCTTTGACCCCTGCGGTGCCGTAGCTAACGCATTAAGCACCCCGCCTGGGGAGTACGGCCGCAAGGCTAAAACTCAAAGGAATTGACGGGGGCCCGCACAAGCGGTGGAGCATGTGGTTCAATTCGACGCAACGCGCAGAACCTTACCTGGGCTAGAAAATGCAGGGACCTGGCTGAAAAGTCGGGGTGCTCTTCGGAGAACCTGTAGTTAGGTGCTGCATGGCTGTCGTCAGCTCGTGTCGTGAGATGTTGGGTTAAGTCCCGCAACGAGCGCAACCC</t>
  </si>
  <si>
    <t>Aged_2_112863</t>
  </si>
  <si>
    <t>Methylomicrobium_agile;Methylomicrobium_album</t>
  </si>
  <si>
    <t>16SMicrobial|NR_116196.1;16SMicrobial|NR_116197.1</t>
  </si>
  <si>
    <t>Methylomicrobium_MS</t>
  </si>
  <si>
    <t>nt|NR_116196.1;nt|NR_116197.1;silva|AFJF02000001.970432.971946;silva|EU144026.1.1446</t>
  </si>
  <si>
    <t>Aged_3_104549;Aged_3_5736;Aged_2_113870;Aged_2_120618;Aged_2_141291;Aged_2_112863</t>
  </si>
  <si>
    <t>GGCTTAGATACCCTGGTAGTCCACGCCGTAAACGATGTCAACTAGCCGTTGGTCTTATTCGTAAGATTCGTGGCGCAGCTAACGCGATAAGTTGACCGCCTGGGGAGTACGGCCGCAAGGTTAAAACTCAAATGAATTGACGGGGGCCCGCACAAGCGGTGGAGCATGTGGTTTAATTCGATGCAACGCGAAGAACCTTACCTACCCTTGACATCCAGAGAATCTGTGAGAGATCGTAGAGTGCCTTCGGGAACTCTGAGACAGGTGCTGCATGGCTGTCGTCAGCTCGTGTCGTGAGATGTTGGGTTAAGTCCCGTAACGAGCGCGACCC</t>
  </si>
  <si>
    <t>GGATTAGATACCCTGGTAGTCCACGCCGTAAACGATGTCAACTAGCCGTTGGTCTTATTCGTAAGATTCGTGGCGCAGCTAACGCGATAAGTTGACCGCCTGGGGAGTACGGCCGCAAGGTTAAAACTCAAATGAATTGACGGGGGCCCGCACAAGCGGTGGAGCATGTGGTTTAATTCGATGCAACGCGAAGAACCTTACCTACCCTTGACATCCAGAGAATCTGTGAGAGATCGTAGAGTGCCTTCGGGAACTCTGAGACAGGTGCTGCATGGCTGTCGTCAGCTCGTGTCGTGAGATGTTGGGTTAAGTCCCGTAACGAGCGCAACCC</t>
  </si>
  <si>
    <t>Compost_1_161857</t>
  </si>
  <si>
    <t>Lysobacter_panacisoli;Lysobacter_soli</t>
  </si>
  <si>
    <t>16SMicrobial|NR_116074.1;16SMicrobial|NR_134075.1</t>
  </si>
  <si>
    <t>Lysobacter_MS</t>
  </si>
  <si>
    <t>-;Lysobacter_panacisoli;Lysobacter_soli</t>
  </si>
  <si>
    <t>-;nt|JN084148.1;nt|KX082844.1;silva|EF623862.1.1496;silva|JQ806748.1.1311</t>
  </si>
  <si>
    <t>Compost_1_161857;Compost_2_116632;Compost_1_92725</t>
  </si>
  <si>
    <t>GGATTAGATACCCTGGTAGTCCACGCCCTAAACGATGCGAACTGGATGTTGGGGGCAACTTGGCCCTCAGTATCGAAGCTAACGCGTTAAGTTCGCCGCCTGGGAAGTACGGTCGCAAGACTGAAACTCAAAGGAATTGACGGGGGCCCGCACAAGCGGTGGAGTATGTGGTTTAATTCGATGCAACGCGAAGAACCTTACCTGGCCTTGACATGCACGGAACTTTCCAGAGATGGATTGGTGCCTTCGGGAACCGTGACACAGGTGCTGCATGGCTGTCGTCAGCTCGTGTCGTGAGATGTTGGGTTAAGTCCCGCAACGAGCGCAACCC</t>
  </si>
  <si>
    <t>Aged_2_116789</t>
  </si>
  <si>
    <t>Thiobacillus_denitrificans;Thiobacillus_thioparus</t>
  </si>
  <si>
    <t>nt|CP000116.1;nt|HM173633.1;silva|CP000116.1863920.1865429;silva|HM173633.1.1393</t>
  </si>
  <si>
    <t>Thiobacillaceae</t>
  </si>
  <si>
    <t>Thiobacillus</t>
  </si>
  <si>
    <t>Thiobacillus_MS</t>
  </si>
  <si>
    <t>Aged_2_116789;Aged_1_90324</t>
  </si>
  <si>
    <t>GGATTAGATACCCTGGTAGTCCACGCCCTAAACGATGTCAACTGGTTGTTGGGGGAGTGAAATCCCTTAGTAACGAAGCTAACGCGTGAAGTTGACCGCCTGGGGAGTACGGTCGCAAGATTAAAACTCAAAGGAATTGACGGGGACCCGCACAAGCGGTGGATGATGTGGATTAATTCGATGCAACGCGAAAAACCTTACCTACCCTTGACATGTCCGGAATCCTGCAGAGATGCGGGAGTGCCCGAAAGGGAATCGGAACACAGGTGCTGCATGGCTGTCGTCAGCTCGTGTCGTGAGATGTTGGGTTAAGTCCCGCAACGAGCGCAACCC</t>
  </si>
  <si>
    <t>Aged_1_20209</t>
  </si>
  <si>
    <t>Aquicella_siphonis</t>
  </si>
  <si>
    <t>16SMicrobial|NR_025764.1</t>
  </si>
  <si>
    <t>nt|AY359284.1;silva|AY359283.1.1482</t>
  </si>
  <si>
    <t>Aged_1_20209;Aged_1_133049</t>
  </si>
  <si>
    <t>GGATTAGATACCCTGGTAGTCCACGCTGTAAACGATGAGGACTAAATGTTGGTAGGGGAACCTATCAGTATTGAAGCTAACGCGATAAGTCTTCCGCCTGGGAAGTACGGCCGCAAGGTTGAAACTCAAATGAATTGACGGGGGCCCGCACAAGCGGTGGAGCATGTGGTTTAATTCGATGCAACGCGAAGAACCTTACCTACCCTTGACATCCTGCGAATCCCGATGAGAGTTGGGAGTGCCGAAAGGAACGCAGAGACAGGTGCTGCATGGCTGTCGTCAGCTCGTGTTGTGAGATGTTGGGTTAAGTCCCGTAACGAGCGCGACCC</t>
  </si>
  <si>
    <t>GGATTAGATACCCTGGTAGTCCACGCTGTAAACGATGAGGACTAAATGTTGGTAGGGGAACCTATCAGTATTGAAGCTAACGCGATAAGTCTTCCGCCTGGGAAGTACGGCCGCAAGGTTGAAACTCAAATGAATTGACGGGGGCCCGCACAAGCGGTGGAGCATGTGGTTTAATTCGATGCAACGCGAAGAACCTTACCTACCCTTGACATCCTGCGAATCCCGATGAGAGTTGGGAGTGCCGAAAGGAACGCAGAGACAGGTGCTGCATGGCTGTCGTCAGCTCGTGTTGTGAGATGTTGGGTTAAGTCCCGTAACGAGCGCAACCC</t>
  </si>
  <si>
    <t>Aged_1_25844</t>
  </si>
  <si>
    <t>Methylocystis_echinoides</t>
  </si>
  <si>
    <t>16SMicrobial|NR_025544.1</t>
  </si>
  <si>
    <t>Aged_1_25844;Aged_2_60270</t>
  </si>
  <si>
    <t>GGATTAGATACCCTGGTAGTCCACGCCGTAAACGATGGATGCTAGCCGTTGGGGAGCTTGCTCTTCAGTGGCGCAGCTAACGCTTTAAGCATCCCGCCTGGGGAGTACGGTCGCAAGATTAAAACTCAAAGGAATTGACGGGGGCCCGCACAAGCGGTGGAGCATGTGGTTTAATTCGAAGCAACGCGCAGAACCTTACCAGCTTTTGACATGCCCGGTATGATCGCCAGAGATGGCTTTCTTCCCGCAAGGGGCCGGTGCACAGGTGCTGCATGGCTGTCGTCAGCTCGTGTCGTGAGATGTTGGGTTAAGTCCCGCAACGAGCGCAACCC</t>
  </si>
  <si>
    <t>GGATTAGATACCCTGGTAGTCCACGCCGTAAACGATGGATGCCAGCCGTTGGGGAGCTTGCTCTTCAGTGGCGCAGCTAACGCTTTAAGCATCCCGCCTGGGGAGTACGGTCGCAAGATTAAAACTCAAAGGAATTGACGGGGGCCCGCACAAGCGGTGGAGCATGTGGTTTAATTCGAAGCAACGCGCAGAACCTTACCAGCTTTTGACATGCCCGGTATGATCGCCAGAGATGGCTTTCTTCCCGCAAGGGGCCGGTGCACAGGTGCTGCATGGCTGTCGTCAGCTCGTGTCGTGAGATGTTGGGTTAAGTCCCGCAACGAGCGCAACCC</t>
  </si>
  <si>
    <t>Parapusillimonas_granuli_1</t>
  </si>
  <si>
    <t>Litter_1_107133</t>
  </si>
  <si>
    <t>Parapusillimonas_granuli</t>
  </si>
  <si>
    <t>silva|KM363248.1.1505</t>
  </si>
  <si>
    <t>Parapusillimonas</t>
  </si>
  <si>
    <t>Litter_1_108455;Litter_1_107133;Litter_1_101618</t>
  </si>
  <si>
    <t>GGATTAGATACCCTGGTAGTCCACGCCCTAAACGATGTCAACTAGCTGTTGGGGCCTTCGGGCCTTAGTAGCGCAGCTAACGCGTGAAGTTGACCGCCTGGGGACTACGGTCGCAAGACTAAAACTCAAAGGAATTGACGGGGACCCGCACAAGCGGTGGATGATGTGGATTAATTCGATGCAACGCGAAAAACCTTACCTACCCTTGACATGTCTGGAATCCTGAAGAGATTCGGGAGTGCTCGCAAGAGAACCGGAACACAGGTGCTGCATGGCTGTCGTCAGCTCGTGTCGTGAGATGTTGGGTTAAGTCCCGCAACGAGCGCGACCC</t>
  </si>
  <si>
    <t>GGATTAGATACCCTGGTAGTCCACGCCCTAAACGATGTCAACTAGCTGTTGGGGCCTTCGGGCCTTAGTAGCGCAGCTAACGCGTGAAGTTGACCGCCTGGGGACTACGGTCGCAAGACTAAAACTCAAAGGAATTGACGGGGACCCGCACAAGCGGTGGATGATGTGGATTAATTCGATGCAACGCGAAAAACCTTACCTACCCTTGACATGTCTGGAATCCCGAAGAGATTTGGGAGTGCTCGCAAGAGAACCGGAACACAGGTGCTGCATGGCTGTCGTCAGCTCGTGTCGTGAGATGTTGGGTTAAGTCCCGCAACGAGCGCAACCC</t>
  </si>
  <si>
    <t>Comamonadaceae_MS_2</t>
  </si>
  <si>
    <t>Litter_1_165340</t>
  </si>
  <si>
    <t>Acidovorax_caeni;Comamonas_terrigena</t>
  </si>
  <si>
    <t>16SMicrobial|NR_042427.1;16SMicrobial|NR_113597.1</t>
  </si>
  <si>
    <t>Acidovorax_caeni;Acidovorax_delafieldii;Comamonas_aquatica;Comamonas_jiangduensis;Comamonas_terrigena</t>
  </si>
  <si>
    <t>nt|AB627011.1;nt|CP016603.1;nt|JF703644.1;nt|KJ806353.1;nt|MF156935.1</t>
  </si>
  <si>
    <t>GGATTAGATACCCTGGTAGTCCACGCCCTAAACGATGTCAACTGGTTGTTGGGTCTTAATTGACTCAGTAACGAAGCTAACGCGTGAAGTTGACCGCCTGGGGAGTACGGCCGCAAGGTTGAAACTCAAAGGAATTGACGGGGACCCGCACAAGCGGTGGATGATGTGGTTTAATTCGATGCAACGCGAAAAACCTTACCCACCTTTGACATGTACGGAATCCTTTAGAGATAGAGGAGTGCTCGAAAGAGAGCCGTAACACAGGTGCTGCATGGCTGTCGTCAGCTCGTGTCGTGAGATGTTGGGTTAAGTCCCGCAACGAGCGCAACCC</t>
  </si>
  <si>
    <t>GGATTAGATACCCTGGTAGTCCACGCCCTAAACGATGTCAACTGGTTGTTGGGTCTTAACTGACTCAGTAACGAAGCTAACGCGTGAAGTTGACCGCCTGGGGAGTACGGCCGCAAGGTTGAAACTCAAAGGAATTGACGGGGACCCGCACAAGCGGTGGATGATGTGGTTTAATTCGATGCAACGCGAAAAACCTTACCCACCTTTGACATGTACGGAATCCTTTAGAGATAGAGGAGTGCTCGAAAGAGAGCCGTAACACAGGTGCTGCATGGCTGTCGTCAGCTCGTGTCGTGAGATGTTGGGTTAAGTCCCGCAACGAGCGCAACCC</t>
  </si>
  <si>
    <t>Compost_1_13563</t>
  </si>
  <si>
    <t>Leptothrix_ginsengisoli</t>
  </si>
  <si>
    <t>nt|FM886840.1;silva|FM886840.1.1404</t>
  </si>
  <si>
    <t>Leptothrix</t>
  </si>
  <si>
    <t>Compost_1_115632;Compost_1_125471;Compost_1_10932;Compost_1_13563</t>
  </si>
  <si>
    <t>GGCTTAGATACCCTGGTAGTCCACGCCCTAAACGATGTCAACTGGTTGTTGGGAAGGTTCCTTCTCAGTAACGTAGCTAACGCGTGAAGTTGACCGCCTGGGGAGTACGGCCGCAAGGTTGAAACTCAAAGGAATTGACGGGGACCCGCACAAGCGGTGGATGATGTGGTTTAATTCGACGCAACGCGAAAAACCTTACCTACCCTTGACATGCCTGGAATCCTGCAGAGATGCGGGAGTGCTCGAAAGAGAACCAGGACACAGGTGCTGCATGGCCGTCGTCAGCTCGTGTCGTGAGATGTTGGGTTAAGTCCCGCAACGAGCGCAACCC</t>
  </si>
  <si>
    <t>GGATTAGATACCCTGGTAGTCCACGCCCTAAACGATGTCAACTGGTTGTTGGGAAGGTTCCTTCTCAGTAACGTAGCTAACGCGTGAAGTTGACCGCCTGGGGAGTACGGCCGCAAGGTTGAAACTCAAAGGAATTGACGGGGACCCGCACAAGCGGTGGATGATGTGGTTTAATTCGACGCAACGCGAAAAACCTTACCTACCCTTGACATGCCTGGAATCCTGCAGAGATGTGGGAGTGCTCGAAAGAGAACCAGGACACAGGTGCTGCATGGCCGTCGTCAGCTCGTGTCGTGAGATGTTGGGTTAAGTCCCGCAACGAGCGCAACCC</t>
  </si>
  <si>
    <t>Compost_1_124624</t>
  </si>
  <si>
    <t>Lysobacter_yangpyeongensis</t>
  </si>
  <si>
    <t>silva|KC854884.1.1484</t>
  </si>
  <si>
    <t>Compost_1_124624;Compost_1_132430;Compost_1_140322</t>
  </si>
  <si>
    <t>GGATTAGATACCCTGGTAGTCCACGCCCTAAACGATGCGAACTGGATGTTGGGTGCAACTTGGCACTCAGTATCGAAGCTAACGCGTTAAGTTCGCCGCCTGGGAAGTACGGTCGCAAGACTGAAACTCAAAGGAATTGACGGGGGCCCGCACAAGCGGTGGAGTATGTGGTTTAATTCGATGCAACGCGAAGAACCTTACCTGGCCTTGACATGTCGCGAACTTTCCAGAGATGGATTGGTGCCTTCGGGAACGCGAACACAGGTGCTGCATGGCTGTCGTCAGCTCGTGTCGTGAGATGTTGGGTTAAGTCCCGCAACGAGCGCAACCC</t>
  </si>
  <si>
    <t>Compost_1_103363</t>
  </si>
  <si>
    <t>Flavobacterium_degerlachei</t>
  </si>
  <si>
    <t>16SMicrobial|NR_029009.1</t>
  </si>
  <si>
    <t>Flavobacterium_MS</t>
  </si>
  <si>
    <t>Flavobacterium_degerlachei;Flavobacterium_frigoris;Flavobacterium_gillisiae;Flavobacterium_soli</t>
  </si>
  <si>
    <t>nt|AJ441005.1;nt|EU000233.1;nt|KP762206.1;nt|KU179853.1;silva|AB455258.1.1441;silva|EU000233.1.1479;silva|KP762206.1.1252;silva|KU179853.1.1485</t>
  </si>
  <si>
    <t>Compost_1_103363;Compost_1_102124</t>
  </si>
  <si>
    <t>GGATTAGATACCCTGGTAGTCCACGCCGTAAACGATGGATACTAGCTGTTGGGAGCAATCTCAGTGGCTAAGCGAAAGTGATAAGTATCCCACCTGGGGAGTACGAACGCAAGTTTGAAACTCAAAGGAATTGACGGGGGCCCGCACAAGCGGTGGAGCATGTGGTTTAATTCGATGATACGCGAGGAACCTTACCAAGGCTTAAATGTAGATTGACCGGTTTGGAAACAGATCTTTCGCAAGACAATTTACAAGGTGCTGCATGGTTGTCGTCAGCTCGTGCCGTGAGGTGTCAGGTTAAGTCCTATAACGAGCGCAACCC</t>
  </si>
  <si>
    <t>Compost_1_111248</t>
  </si>
  <si>
    <t>Ferruginibacter_lapsinanis</t>
  </si>
  <si>
    <t>16SMicrobial|NR_044589.1</t>
  </si>
  <si>
    <t>Chitinophagia</t>
  </si>
  <si>
    <t>Chitinophagales</t>
  </si>
  <si>
    <t>Chitinophagaceae</t>
  </si>
  <si>
    <t>Ferruginibacter</t>
  </si>
  <si>
    <t>Compost_1_142778;Compost_1_125235;Compost_1_104811;Aged_3_129162;Compost_1_121088;Compost_1_111248;Compost_1_150443</t>
  </si>
  <si>
    <t>GGCTTAGATACCCTGGTAGTCCACGCCCTAAACTATGGATACTCGACATCAGCGATACACTGTTGGTGTCTGAGCGAAAGCATTAAGTATCCCACCTGGGAAGTACGATCGCAAGATTGAAACTCAAAGGAATTGGCGGGGGTCCGCACAAGCGGTGGAGCATGTGGTTTAATTCGATGATACGCGAGGAACCTTACCTGGGCTAGAATGCTGGGAGACCGTGGGTGAAAGCTCACTTTGTAGCAATACACTGCCAGTAAGGTGCTGCATGGCTGTCGTCAGCTCGTGCCGTGAGGTGTTGGGTTAAGTCCCGCAACGAGCGCAACCC</t>
  </si>
  <si>
    <t>GGATTAGATACCCTGGTAGTCCACGCCCTAAACGATGGATACTCGACATCAGCGATACACTGTTGGTGTCTGAGCGAAAGCATTAAGTATCCCACCTGGGAAGTACGATCGCAAGATTGAAACTCAAAGGAATTGACGGGGGTCCGCACAAGCGGTGGAGCATGTGGTTTAATTCGATGATACGCGAGGAACCTTACCTGGGCTAGAATGCTGGGAGACCGTGGGTGAAAGCTCACTTTGTAGCAATACACTGCCAGTAAGGTGCTGCATGGCTGTCGTCAGCTCGTGCCGTGAGGTGTTGGGTTAAGTCCCGCAACGAGCGCAACCC</t>
  </si>
  <si>
    <t>Compost_1_121466</t>
  </si>
  <si>
    <t>Methylosarcina_lacus</t>
  </si>
  <si>
    <t>16SMicrobial|NR_042712.1</t>
  </si>
  <si>
    <t>nt|NR_042712.1</t>
  </si>
  <si>
    <t>99.094/100.0</t>
  </si>
  <si>
    <t>Compost_1_177467;Compost_1_121466;Compost_1_145118;Compost_1_142238;Compost_1_12076</t>
  </si>
  <si>
    <t>GGATTAGATACCCTGGTAGTCCACGCCGTAAACGATGTCAACTAGCCGTTGGTCTTATTCGTAAGATTAGTGGCGCAGCTAACGCGATAAGTTGACCGCCTGGGGAGTACGGCCGCAAGGTTAAAACTCAAATGAATTGACGGGGGCCCGCACAAGCGGTGGAGCATGTGGTTTAATTCGATGCAACGCGAAGAACCTTACCTACCCTTGACATCCAGAGAATCTGTTAGAGATAGTAGAGTGCCTTCGGGAGCTCTGAGACAGGTGCTGCATGGCTGTCGTCAGCTCGTGTCGTGAGATGTTGGGTTAAGTCCCGTAACGAGCGCAACCC</t>
  </si>
  <si>
    <t>GGATTAGATACCCTGGTAGTCCACGCCGTAAACGATGTCAACTAGCCGTTGGTCTTATTCGTAAGATTAGTGGCGCAGCTAACGCATTAAGTTGACCGCCTGGGGAGTACGGCCGCAAGGTTAAAACTCAAATGAATTGACGGGGGCCCGCACAAGCGGTGGAGCATGTGGTTTAATTCGATGCAACGCGAAGAACCTTACCTACCCTTGACATCCAGAGAATCTGTTAGAGATAGTAGAGTGCCTTCGGGAACTCTGAGACAGGTGCTGCATGGCTGTCGTCAGCTCGTGTCGTGAGATGTTGGGTTAAGTCCCGTAACGAGCGCAACCC</t>
  </si>
  <si>
    <t>Aged_1_112183</t>
  </si>
  <si>
    <t>Nitrosotenuis_cloacae</t>
  </si>
  <si>
    <t>nt|CP011097.2</t>
  </si>
  <si>
    <t>Aged_1_114557;Aged_1_15546;Aged_1_105634;Aged_1_112183;Aged_1_106909;Aged_1_119434;Aged_1_108347;Aged_1_10039</t>
  </si>
  <si>
    <t>GGATTAGATACCCGGGTAGTCCCAGCTGTAAACGATGCAGACTCGGTGATGCATTGGCTTGTGGCCAATGCAGTGCCGCAGGGAAGCCGTTAAGTCTGCCGCCTGGGAAGTACGTACGCAAGTATGAAACTTAAAGGAATTGGCGGGGGAGCACCACAAGGGGTGAAGCCTGCGGTTCAATTGGAGTCAACGCCAGAAATCTTACCCGGAGCGACAGCAGAATGAAGGTCAAGCTGAAGACTTTACCAGACAAGCTGAGAGGTGGTGCATGGCCGTCGCCAGCTCGTGCCGTGAGATGTCCTGTTAAGTCAGGTAACGAGCGCGACCC</t>
  </si>
  <si>
    <t>GGATTAGATACCCGGGTAGTCCCAGCTGTAAACGATGCAGACTCGGTGATGCATTGGCTTGTGGCCAATGCAGTGCCGCAGGGAAGCCGTTAAGTCTGCCGCCTGGGAAGTACGTACGCAAGTATGAAACTTAAAGGAATTGGCGGGGGAGCACCACAAGGGGTGAAGCCTGCGGTTCAATTGGAGTCAACGCCAGAAATCTTACCTGGGGCGACAGCAGAATGAAGGTCAAGCTGAAGACTTTACCAGACAAGCTGAGAGGTGGTGCATGGCCGTCGCCAGCTCGTGCCGTGAGATGTCCTGTTAAGTCAGGTAACGAGCGAGACCC</t>
  </si>
  <si>
    <t>Compost_1_132396</t>
  </si>
  <si>
    <t>Methylocystis_echinoides;Methylocystis_rosea</t>
  </si>
  <si>
    <t>16SMicrobial|NR_025544.1;16SMicrobial|NR_042108.1</t>
  </si>
  <si>
    <t>Compost_1_120339;Compost_1_127901;Compost_1_132396;Compost_1_101013;Compost_1_11146;Compost_1_126715;Compost_1_10259;Compost_1_126853</t>
  </si>
  <si>
    <t>GGATTAGATACCCTGGTAGTCCACGCCGTAAACTATGGATGCTAGCCGTTGGGGAGCTTGCTCTTCAGTGGCGCAGCTAACGCTTTAAGCATCCCGCCTGGGGAGTACGGTCGCAAGATTAAAACTCAAAGGAATTGACGGGGGCCCGCACAAGCGGTGGAGCATGTGGTTTAATTCGAAGCAACGCGCAGAACCTTACCAGCTTTTGACATGCCCGGTATGATCGCCAGAGATGGCTTTCTTCCCGCAAGGGGCCGGTGCACAGGTGCTGCATGGCTGTCGTCAGCTCGTGTCGTGAGATGTTGGGTTAAGTCCCGCAACGAGCGCAACCC</t>
  </si>
  <si>
    <t>Pseudomonas_MS_3</t>
  </si>
  <si>
    <t>Aged_1_85913</t>
  </si>
  <si>
    <t>Pseudomonas_aeruginosa;Pseudomonas_resinovorans</t>
  </si>
  <si>
    <t>nt|FJ950593.1;nt|KF152939.1;silva|FJ950593.1.1472;silva|KF152939.1.1405</t>
  </si>
  <si>
    <t>GGCTTAGATACCCTGGTAGTCCACGCCGTAAACGATGTCAACTAGCTGTTGGGTTCCTTGAGAACTTAGTAGCGCAGCTAACGCGATAAGTTGACCGCCTGGGGAGTACGGCCGCAAGGTTAAAACTCAAATGAATTGACGGGGGCCCGCACAAGCGGTGGAGCATGTGGTTTAATTCGAAGCAACGCGAAGAACCTTACCTGGCCTTGACATGCTGAGAACTTTCCAGAGATGGATTGGTGCCTTCGGGAACTCAGACACAGGTGCTGCATGGCTGTCGTCAGCTCGTGTCGTGAGATGTTGGGTTAAGTCCCGTAACGAGCGCAACCC</t>
  </si>
  <si>
    <t>GGATTAGATACCCTGGTAGTCCACGCCGTAAACGATGTCAACTAGCTGTTGGGTTCCTTGAGAACTTAGTAGCGAAGCTAACGCGATAAGTTGACCGCCTGGGGAGTACGGCCGCAAGGTTAAAACTCAAATGAATTGACGGGGGCCCGCACAAGCGGTGGAGCATGTGGTTTAATTCGAAGCAACGCGAAGAACCTTACCTGGCCTTGACATGCTGAGAACTTTCCAGAGATGGATTGGTGCCTTCGGGAACTCAGACACAGGTGCTGCATGGCTGTCGTCAGCTCGTGTCGTGAGATGTTGGGTTAAGTCCCGTAACGAGCGCAACCC</t>
  </si>
  <si>
    <t>Aged_3_157996</t>
  </si>
  <si>
    <t>Denitratisoma_oestradiolicum</t>
  </si>
  <si>
    <t>nt|KF810114.1;silva|KF810114.1.1499</t>
  </si>
  <si>
    <t>Sterolibacteriaceae</t>
  </si>
  <si>
    <t>Denitratisoma</t>
  </si>
  <si>
    <t>Aged_3_157996;Aged_2_128681;Aged_1_134353</t>
  </si>
  <si>
    <t>GGATTAGATACCCTGGTAGTCCACGCCCTAAACGATGCGAACTAGGTGTTGGGGAAGGAGACTTCTTTAGTACCGTAGCTAACGCGTGAAGTTCGCCGCCTGGGGAGTACGGTCGCAAGATTAAAACTCAAAGGAATTGACGGGGACCCGCACAAGCGGTGGATGATGTGGATTAATTCGATGCAACGCGAAAAACCTTACCTACCCTTGACATGCCCGGAACCCTGCTGAGAGGTGGGGGTGCCCGAAAGGGAATCGGGACACAGGTGCTGCATGGCTGTCGTCAGCTCGTGTCGTGAGATGTTGGGTTAAGTCCCGCAACGAGCGCAACCC</t>
  </si>
  <si>
    <t>Aged_3_163780</t>
  </si>
  <si>
    <t>Polaromonas_jejuensis</t>
  </si>
  <si>
    <t>16SMicrobial|NR_044379.1</t>
  </si>
  <si>
    <t>Polaromonas_MS</t>
  </si>
  <si>
    <t>Polaromonas_glacialis;Polaromonas_hydrogenivorans;Polaromonas_jejuensis;Polaromonas_naphthalenivorans</t>
  </si>
  <si>
    <t>nt|KJ729007.1;nt|KU179859.1;nt|KU179860.1;nt|NR_044379.1;silva|AB682445.1.1460;silva|JMDZ01000013.7280.8800;silva|KJ729007.1.792;silva|KU179860.1.1504</t>
  </si>
  <si>
    <t>Aged_2_126040;Aged_3_163780;Compost_2_20042;Aged_3_84052</t>
  </si>
  <si>
    <t>GGATTAGATACCCTGGTAGTCCACGCCCTAAACGATGTCAACTGGTTGTTGGGTGCATTAGTACTCAGTAACGAAGCTAACGCGTGAAGTTGACCGCCTGGGGAGTACGGCCGCAAGGTTGAAACTCAAAGGAATTGACGGGGACCCGCACAAGCGGTGGATGATGTGGTTTAATTCGATGCAACGCGAAAAACCTTACCTACCTTTGACATGTACGGAACTCGCCAGAGATGGCTTGGTGCTCGAAAGAGAACCGTAACACAGGTGCTGCATGGCTGTCGTCAGCTCGTGTCGTGAGATGTTGGGTTAAGTCCCGCAACGAGCGCGACCC</t>
  </si>
  <si>
    <t>GGATTAGATACCCTGGTAGTCCACGCCCTAAACGATGTCAACTGGTTGTTGGGTGCATTAGTACTCAGTAACGAAGCTAACGCGTGAAGTTGACCGCCTGGGGAGTACGGCCGCAAGGTTGAAACTCAAAGGAATTGACGGGGACCCGCACAAGCGGTGGATGATGTGGTTTAATTCGATGCAACGCGAAAAACCTTACCTACCTTTGACATGTACGGAACTCGCCAGAGATGGCTTGGTGCTCGAAAGAGAACCGTAACACAGGTGCTGCATGGCTGTCGTCAGCTCGTGTCGTGAGATGTTGGGTTAAGTCCCGCAACGAGCGCAACCC</t>
  </si>
  <si>
    <t>Aged_3_14793</t>
  </si>
  <si>
    <t>nt|KT868777.1;silva|KT868777.1.1088</t>
  </si>
  <si>
    <t>Compost_1_166197;Aged_3_14793;Compost_2_56089;Aged_2_52689</t>
  </si>
  <si>
    <t>GGATTAGATACCCTGGTAGTCCACGCCCTAAACGATGCGAACTGGAAGTTGGGGGCAACTTGGCCCTCAGTTTCGAAGCTAACGCGTTAAGTTCGCCGCCTGGGAAGTACGGTCGCAAGACTGAAACTCAAAGGAATTGACGGGGGCCCGCACAAGCGGTGGAGTATGTGGTTTAATTCGATGCAACGCGCAGAACCTTACCTGGCCTTGACATGTCGCGAACTTTCCAGAGATGGATTGGTGCCTTCGGGAACGCGAACACAGGTGCTGCATGGCTGTCGTCAGCTCGTGTCGTGAGATGTTGGGTTAAGTCCCGCAACGAGCGCAACCC</t>
  </si>
  <si>
    <t>GGATTAGATACCCTGGTAGTCCACGCCCTAAACGATGCGAACTGGAAGTTGGGGGCAACTTGGCCCTCAGTTTCGAAGCTAACGCGTTAAGTTCGCCGCCTGGGAAGTACGGTCGCAAGACTGAAACTCAAAGGAATTGACGGGGGCCCGCACAAGCGGTGGAGTATGTGGTTTAATTCGATGCAACGCGCAGAACCTTACCTGGCCTTGACATGTCGCGAACTTTCCAGAGATGGATTGGTGCCTTCGGGAGCGCGAACACAGGTGCTGCATGGCTGTCGTCAGCTCGTGTCGTGAGATGTTGGGTTAAGTCCCGCAACGAGCGCAACCC</t>
  </si>
  <si>
    <t>Aged_3_131098</t>
  </si>
  <si>
    <t>Treponema_stenostreptum</t>
  </si>
  <si>
    <t>16SMicrobial|NR_104731.1</t>
  </si>
  <si>
    <t>Spirochaetaceae_MS</t>
  </si>
  <si>
    <t>-;Spirochaeta_stenostreptum;Treponema_stenostreptum</t>
  </si>
  <si>
    <t>-;nt|NR_104731.1;silva|AB541984.1.1502</t>
  </si>
  <si>
    <t>Aged_3_131098;Aged_2_147095;Aged_3_23803</t>
  </si>
  <si>
    <t>GGATTAGATACCCTGGTAGTCCGCACAGTAAACGATGTGCACTAGGTGTTGGGCCGAGCGGTTCAGTGCCGAAGCTAACGTGATAAGTGCACCGCCTGGGGAGTATGCCCGCAAGGGTGAAACTCAAAGGAATTGACGGGGGCCCGCACAAGCGGTGGAGCATGTGGTTTAATTCGATGGTACGCGAGGAACCTTACCTGGGTTTGACATCCTGAGGAATACGGTAGAGATATCGTAGCGTAGCAATACGTCGCAGGACAGGTGCTGCATGGCTGTCGTCAGCTCGTGCCGTGAGGTGTTGGGTTAAGTCCCGCAACGAGCGCAACCC</t>
  </si>
  <si>
    <t>Compost_1_105551</t>
  </si>
  <si>
    <t>Geobacter_thiogenes</t>
  </si>
  <si>
    <t>16SMicrobial|NR_028775.1</t>
  </si>
  <si>
    <t>nt|NR_028775.1;silva|AF223382.1.1521</t>
  </si>
  <si>
    <t>GGATTAGATACCCTGGTAGTCCACGCCGTAAACGATGAGTACTAGGTGTTGCGGGTATTGACCCCTGCAGTGCCGCAGCTAACGCATTAAGTACTCCGCCTGGGAAGTACGGTCGCAAGACTAAAACTCAAAGGAATTGACGGGGGCCCGCACAAGCGGTGGAGCATGTGGTTTAATTCGACGCAACGCGCAGAACCTTACCTGGTCTTGACATCTACGGAACCTTCGTGAAAGCGAGGGGTGCCTTTCGGGGAGCCGTAAGACAGGTGCTGCATGGCTGTCGTCAGCTCGTGTCGTGAGATGTTGGGTTAAGTCCCGCAACGAGCGCAACCC</t>
  </si>
  <si>
    <t>Aged_1_108854</t>
  </si>
  <si>
    <t>Ignavibacterium_album</t>
  </si>
  <si>
    <t>16SMicrobial|NR_112875.1</t>
  </si>
  <si>
    <t>nt|NR_112875.1;silva|AB478415.1.1461</t>
  </si>
  <si>
    <t>Aged_1_108854;Aged_1_10343</t>
  </si>
  <si>
    <t>GGATTAGATACCCTGGTAGTCCACGCCCTAAACGATGAATACTAGGTGTTGGTCCCACTGGGATCAGTGCCGCAGCTAACGCATTAAGTATTCCACCTGGGGAGTACGATCGCAAGGTTGAAACTCAAAGGAATTGACGGGGGCCCGCACAAGCAGTGGAGCATGTGGTTTAATTCGATGCAACGCGAAGAACCTTACCTAGGCTTGAAAGGCAGATGACAGGGTATGAAAGTACCCCTCCCTTCGGGGCATCTGTACAGGTGCTGCATGGCTGTCGTCAGCTCGTGCCGTGAGGTGTTGGGTTAAGTCCCGCAACGAGCGCAACCC</t>
  </si>
  <si>
    <t>Aged_1_90994</t>
  </si>
  <si>
    <t>Sulfurivermis_fontis</t>
  </si>
  <si>
    <t>16SMicrobial|NR_158031.1</t>
  </si>
  <si>
    <t>nt|AP018724.1</t>
  </si>
  <si>
    <t>Aged_1_90994;Aged_2_72923;Aged_2_51842</t>
  </si>
  <si>
    <t>GGATTAGATACCCTGGTAGTCCACGCCGTAAACGATGTCAACTAGACGTTGGGGAGATTAAACTCCTTAGTGTCGCAGCTAACGCGATAAGTTGACCGCCTGGGGAGTACGGCCGCAAGGTTAAAACTCAAAGGAATTGACGGGGGCCCGCACAAGCGGTGGAGTATGTGGTTTAATTCGATGCAACGCGAAAAACCTTACCTGCCCTTGACATCCTCGGAACTTGTCAGAGATGACTTGGTGCCTTCGGGAACCGAGAGACAGGTGCTGCATGGCTGTCGTCAGCTCGTGTCGTGAGATGTTGGGTTAAGTCCCGTAACGAGCGCAACCC</t>
  </si>
  <si>
    <t>Defluviitoga_tunisiensis_1</t>
  </si>
  <si>
    <t>Middle_4_10301</t>
  </si>
  <si>
    <t>Defluviitoga_tunisiensis</t>
  </si>
  <si>
    <t>16SMicrobial|NR_122085.1</t>
  </si>
  <si>
    <t>nt|KT274706.1;silva|FR850164.1.1475</t>
  </si>
  <si>
    <t>Thermotogae</t>
  </si>
  <si>
    <t>Petrotogales</t>
  </si>
  <si>
    <t>Petrotogaceae</t>
  </si>
  <si>
    <t>Defluviitoga</t>
  </si>
  <si>
    <t>Middle_4_117286;Middle_4_10301;Middle_4_101777</t>
  </si>
  <si>
    <t>GGATTAGATACCCGGGTAGTCCTAGCCGTAAACGATGCTCACTAGGTGTAGGGAGTGATAAACTCTCTGTGCTGAAGCGAACGCGCTAAGTGAGCCGCCTGGGGAGTACGTCCGCAAGGATGAAACTCAAAGGAATTGACGGGGGTCCGCACAAGCGGTGGAGCATGTGGTTTAATTCGATGGTAACCGAAGAACCTTACCAGGGATTGACATGTAACTGAAGGTAGAGAAATCTACTGGCCTGCTGCAAAGCGGGAGGTTACACAGGTGGTGCACGGCCGTCGTCAGCTCGTGCCGTGAGGTGTTGGGTTAAGTCCCGCAACGAGCGCGACCC</t>
  </si>
  <si>
    <t>GGATTAGATACCCGGGTAGTCCTAGCCGTAAACGATGCTCACTAGGTGTAGGGAGTGATAAACTCTCTGTGCTGAAGCGAACGCGCTAAGTGAGCCGCCTGGGGAGTACGTCCGCAAGGATGAAACTCAAAGGAATTGACGGGGGTCCGCACAAGCGGTGGAGCATGTGGTTTAATTCGATGGTAACCGAAGAACCTTACCAGGGATTGACATGTAACTGAAGGTAGAGAAATCTACTGGCCTGCTGCAAAGCGGGAGGTTACACAGGTGGTGCACGGCCGTCGTCAGCTCGTGCCGTGAGGTGTTGGGTTAAGTCCCGCAACGAGCGCAACCC</t>
  </si>
  <si>
    <t>Geobacter_pelophilus_1</t>
  </si>
  <si>
    <t>Compost_1_113745</t>
  </si>
  <si>
    <t>Geobacter_pelophilus</t>
  </si>
  <si>
    <t>16SMicrobial|NR_026077.1</t>
  </si>
  <si>
    <t>nt|NR_026077.1;silva|U96918.1.1475</t>
  </si>
  <si>
    <t>Compost_1_154773;Compost_1_54891;Compost_1_113745</t>
  </si>
  <si>
    <t>GGCTTAGATACCCTGGTAGTCCACGCCGTAAACGATGAGTACTAGGTGTTGCGGGTATTGACCCCTGCAGTGCCGTAGCTAACGCATTAAGTACTCCGCCTGGGAAGTACGGTCGCAAGACTAAAACTCAAAGGAATTGACGGGGGCCCGCACAAGCGGTGGAGCATGTGGTTTAATTCGAAGCAACGCGCAGAACCTTACCTGGGCTTGACATCTACGGAACCTTGTGGAAACACAGGGGTGCCTTCGGGAGCCGTAAGACAGGTGCTGCATGGCTGTCGTCAGCTCGTGTCGTGAGATGTTGGGTTAAGTCCCGCAACGAGCGCAACCC</t>
  </si>
  <si>
    <t>GGATTAGATACCCTGGTAGTCCACGCCGTAAACGATGAGTACTAGGTGTTGCGGGTATTGACCCCTGCAGTGCCGTAGCTAACGCATTAAGTACTCCGCCTGGGAAGTACGGTCGCAAGACTAAAACTCAAAGGAATTGACGGGGGCCCGCACAAGCGGTGGAGCATGTGGTTTAATTCGAAGCAACGCGCAGAACCTTACCTGGGCTTGACATCTACGGAACCTTGTGGAAACACAGGGGTGCCTTCGGGAGCCGTAAGACAGGTGCTGCATGGCTGTCGTCAGCTCGTGTCGTGAGATGTTGGGTTAAGTCCCGCAACGAGCGCAACCC</t>
  </si>
  <si>
    <t>Aged_1_58338</t>
  </si>
  <si>
    <t>Syntrophobacter_sulfatireducens</t>
  </si>
  <si>
    <t>16SMicrobial|NR_043073.1</t>
  </si>
  <si>
    <t>nt|NR_043073.1;silva|AY651787.1.1554</t>
  </si>
  <si>
    <t>Aged_1_58338;Aged_2_52671</t>
  </si>
  <si>
    <t>GGATTAGATACCCTGGTAGTCCACGCTGTAAACGATGAGCACTAGGTGTAGCGGGTACTCATTCCTGCTGTGCCGTAGCTAACGCGTTAAGTGCTCCGCCTGGGGATTACGGTCGCAAGACTAAAACTCAAAGGAATTGACGGGGGCCCGCACAAGCGGTGGAGTATGTGGTTTAATTCGACGCAACGCGAAGAACCTTACCTGGGCTTGACATCCCCGGACTGCTCTGGAAACAGGGAGTTCCCCTTCGGGGGACCGGGAGACAGGTGCTGCATGGCTGTCGTCAGCTCGTGTCGTGAGATGTTGGGTTAAGTCCCGCAACGAGCGCAACCC</t>
  </si>
  <si>
    <t>Aged_1_120738</t>
  </si>
  <si>
    <t>Methylobacter_marinus</t>
  </si>
  <si>
    <t>nt|LT220829.1;silva|LT220829.1.1463</t>
  </si>
  <si>
    <t>GGATTAGATACCCTGGTAGTCCACGCCGTAAACGATGTCAACTAGCCGTTGGGCCTATTTACAGGCTTAGTGGCGCAGCTAACGCATTAAGTTGACCGCCTGGGGAGTACGGCCGCAAGGTTAAAACTCAAATGAATTGACGGGGGCCCGCACAAGCGGTGGAGCATGTGGTTTAATTCGATGCAACGCGAAGAACCTTACCTACCCTTGACATCCAGAGAATCTGTTAGAGATAGCGGAGTGCCTTCGGGAACTCTGAGACAGGTGCTGCATGGCTGTCGTCAGCTCGTGTCGTGAGATGTTGGGTTAAGTCCCGTAACGAGCGCAACCC</t>
  </si>
  <si>
    <t>GGATTAGATACCCTGGTAGTCCACGCCGTAAACGATGTCAACTAGCCGTTGGGCCTATTTAACAGGCTTAGTGGCGCAGCTAACGCATTAAGTTGACCGCCTGGGGAGTACGGCCGCAAGGTTAAAACTCAAATGAATTGACGGGGGCCCGCACAAGCGGTGGAGCATGTGGTTTAATTCGATGCAACGCGAAGAACCTTACCTACCCTTGACATCCAGAGAATCTGTTAGAGATAGCGGAGTGCCTTCGGGAACTCTGAGACAGGTGCTGCATGGCTGTCGTCAGCTCGTGTCGTGAGATGTTGGGTTAAGTCCCGTAACGAGCGCAACCC</t>
  </si>
  <si>
    <t>Sideroxydans_lithotrophicus_1</t>
  </si>
  <si>
    <t>Compost_1_115515</t>
  </si>
  <si>
    <t>Sideroxydans_lithotrophicus</t>
  </si>
  <si>
    <t>16SMicrobial|NR_074731.1</t>
  </si>
  <si>
    <t>nt|CP001965.1;silva|CP001965.1926830.1928357</t>
  </si>
  <si>
    <t>Gallionellaceae</t>
  </si>
  <si>
    <t>Sideroxydans</t>
  </si>
  <si>
    <t>Compost_1_116755;Compost_1_14605;Compost_1_115515</t>
  </si>
  <si>
    <t>GGCTTAGATACCCTGGTAGTCCACGCCCTAAACGATGTCAACTAGGTGTTGGGGGAGGAGACTTCCTTAGTACCGCAGCTAACGCGTGAAGTTGACCGCCTGGGGAGTACGGCCGCAAGGTTGAAACTCAAAGGAATTGACGGGGACCCGCACAAGCGGTGGATTATGTGGATTAATTCGATGCAACGCGAAAAACCTTACCTACCCTTGACATGCCGAGAATCCTGAAGAGATTTGGGAGTGCCCGAAAGGGAACTTGGACACAGGTGCTGCATGGCTGTCGTCAGCTCGTGTCGTGAGATGTTGGGTTAAGTCCCGCAACGAGCGCAACCC</t>
  </si>
  <si>
    <t>GGATTAGATACCCTGGTAGTCCACGCCCTAAACGATGTCAACTAGGTGTTGGGGGAGGAGACTTCCTTAGTACCGCAGCTAACGCGTGAAGTTGACCGCCTGGGGAGTACGGCCGCAAGGTTGAAACTCAAAGGAATTGACGGGGACCCGCACAAGCGGTGGATTATGTGGATTAATTCGATGCAACGCGAAAAACCTTACCTACCCTTGACATGCCGAGAATCCTGAAGAGATTTGGGAGTGCCCGAAAGGGAACTTGGACACAGGTGCTGCATGGCTGTCGTCAGCTCGTGTCGTGAGATGTTGGGTTAAGTCCCGCAACGAGCGCAACCC</t>
  </si>
  <si>
    <t>Compost_1_139294</t>
  </si>
  <si>
    <t>Agromyces_lapidis</t>
  </si>
  <si>
    <t>16SMicrobial|NR_043028.1</t>
  </si>
  <si>
    <t>Agromyces_MS</t>
  </si>
  <si>
    <t>Agromyces_allii;Agromyces_aurantiacus;Agromyces_binzhouensis;Agromyces_lapidis;Agromyces_neolithicus</t>
  </si>
  <si>
    <t>nt|JF682057.1;nt|KX502929.1;nt|KX792245.1;nt|MK110483.1;nt|MK128486.1;silva|AY618217.1.1470;silva|JF682057.1.1175;silva|KX502929.1.1393;silva|KX792245.1.1275</t>
  </si>
  <si>
    <t>Compost_1_139294;Compost_1_28419</t>
  </si>
  <si>
    <t>GGATTAGATACCCTGGTAGTCCACGCCGTAAACGTTGGGCGCTAGATGTGGGGACCTTTCCACGGTTTCCGTGTCGTAGCTAACGCATTAAGCGCCCCGCCTGGGGAGTACGGCCGCAAGGCTAAAACTCAAAGGAATTGACGGGGGCCCGCACAAGCGGCGGAGCATGCGGATTAATTCGATGCAACGCGAAGAACCTTACCAAGGCTTGACATGACCGAGAACGCTCTAGAAATAGAGAACTCTTTGGACACTCGGTTACAGGTGGTGCATGGTTGTCGTCAGCTCGTGTCGTGAGATGTTGGGTTAAGTCCCGCAACGAGCGCAACCC</t>
  </si>
  <si>
    <t>GGATTAGATACCCTGGTAGTCCACGCCGTAAACGTTGGGCGCTAGATGTGGGGACCTTTCCACGGTTTCCGTGTCGTAGCTAACGCATTAAGCGCCCCGCCTGGGGAGTACGGCCGCAAGGCTAAAACTCAAAGGAATTGACGGGGGCCCGCACAAGCGGCGGAGCATGCGGATTAATTCGATGCAACGCGAAGAACCTTACCAAGGCTTGACATGACCGAGAACGCCCTAGAAATAGGGAACTCTTTGGACACTCGGTTACAGGTGGTGCATGGTTGTCGTCAGCTCGTGTCGTGAGATGTTGGGTTAAGTCCCGCAACGAGCGCAACCC</t>
  </si>
  <si>
    <t>Nannocystis_konarekensis_1</t>
  </si>
  <si>
    <t>Compost_1_103293</t>
  </si>
  <si>
    <t>Nannocystis_konarekensis</t>
  </si>
  <si>
    <t>16SMicrobial|NR_159914.1</t>
  </si>
  <si>
    <t>nt|NR_159914.1</t>
  </si>
  <si>
    <t>GGCTTAGATACCCTGGTAGTCCACGCTGTAAACGATGAGTGCTGGACGGTGGAGGATTTGACCCCTTCGCTGTCGAAGCTAACGCGTTAAGCACTCCGCCTGGGGAGTACGGTCGCAAGACTAAAACTCAAAGGAATTGACGGGGGCCCGCACAAGCGGTGGAGCATGTGGTTTAATTCGACGCAACGCGCAGAACCTTACCTGGGTTAAATCCACTGGAACCTGGCTGAAAGGCTGGGGTGCCCTTCGGGGAATCAGTGAGAAGGTGCTGCATGGCTGTCGTCAGCTCGTGTCGTGAGATGTTGGGTTAAGTCCCGCAACGAGCGCAACCC</t>
  </si>
  <si>
    <t>GGATTAGATACCCTGGTAGTCCACGCTGTAAACGATGAGTGCTGGACGGTGGAGGATTTGACCCCTTCGCTGTCGAAGCTAACGCGTTAAGCACTCCGCCTGGGGAGTACGGTCGCAAGACTAAAACTCAAAGGAATTGACGGGGGCCCGCACAAGCGGTGGAGCATGTGGTTTAATTCGACGCAACGCGCAGAACCTTACCTGGGTTAAATCCACTGGAACCTGGCTGAAAGGCTGGGGTGCCCTTCGGGGAACCAGTGAGAAGGTGCTGCATGGCTGTCGTCAGCTCGTGTCGTGAGATGTTGGGTTAAGTCCCGCAACGAGCGCAACCC</t>
  </si>
  <si>
    <t>Bacteria_MP_22</t>
  </si>
  <si>
    <t>P</t>
  </si>
  <si>
    <t>Aged_1_100246</t>
  </si>
  <si>
    <t>Gemmatimonadetes;Unknown_bacteria</t>
  </si>
  <si>
    <t>nt|JN091907.1;silva|JN091907.1.1529</t>
  </si>
  <si>
    <t>Bacteria_MP</t>
  </si>
  <si>
    <t>Middle_1_141637;Aged_4_150773;Aged_2_135836;Aged_1_105251;Compost_1_110991;Aged_1_93027;Aged_1_19029;Aged_2_26228;Aged_1_81779;Aged_1_102492;Aged_1_103889;Aged_1_100246;Aged_1_101142;Aged_1_66280;Aged_4_50193;Aged_1_30771;Aged_2_60512;Aged_1_10098;Aged_1_116671;Aged_3_124797;Aged_1_91005;Aged_1_42414;Aged_2_101266;Aged_1_102617;Aged_1_111976;Aged_1_100358;Aged_1_100819;Aged_1_154389;Aged_1_91717;Aged_1_143599;Aged_1_62858</t>
  </si>
  <si>
    <t>GGATTAGATACCCTGGTAGTCCACGCCGTAAACGATGGGCGCTAGGTGTTGGGGAGAGCGACCTCCTCAGTGCCGAAGCTCACGCGATAAGCGCCCCGCCTGGGGAGTACGGCCGCAAGGCTGAAACTCAAAGGAATTGACGGGGGCCCGCACAAGCGGTGGAGCATGTGGTTTAATTCGAAGCAACGCGAAGAACCTTACCTGGGCTTGACATGCACGTGAAAGCCCCTGGAAACAGGGGCCCTCCTTCGGGACACGTGCACAGGTGCTGCATGGCTGTCGTCAGCTCGTGTCGTGAGATGTTGGGTTAAGTCCCGCAACGAGCGCAACCC</t>
  </si>
  <si>
    <t>Bacteria_MP_31</t>
  </si>
  <si>
    <t>Aged_1_100607</t>
  </si>
  <si>
    <t>nt|KM339872.1;silva|KM339872.1.563</t>
  </si>
  <si>
    <t>Aged_1_135869;Aged_1_103792;Aged_1_14197;Aged_1_112543;Aged_1_10483;Aged_1_123344;Aged_1_115958;Aged_1_100560;Aged_1_103812;Aged_1_100607;Aged_1_100472;Aged_1_153073;Aged_1_147204;Aged_1_156292;Aged_1_140798;Aged_1_94076;Aged_1_3606;Aged_3_92026;Aged_1_115593;Aged_3_158568;Aged_1_41120;Aged_1_25770;Aged_3_95764;Aged_1_102148;Aged_1_102926;Aged_1_101143;Aged_1_100134;Aged_3_108707;Aged_1_158895;Aged_1_86005;Aged_1_92684;Aged_2_95620</t>
  </si>
  <si>
    <t>GGATTAGATACCCTGGTAGTCCACGCCGTAAACGATGGGCGCTAGGTGGCGGGGGGAGCGACCCCCTCGGTGCCGAAGCTTACGCGATAAGCGCCCCGCCTGGGGAGTACGGCCGCAAGGCTGAAACTCAAAGGAATTGACGGGGGCCCGCACAAGCGGTGGAGCATGTGGTTTAATTCGAAGCAACGCGAAGAACCTTACCTGGGCTTGACATCCTGGTGAAAGCCCTTGGAAACAGGGGCCCTCCTTCGGGACACCAGGACAGGTGCTGCATGGCTGTCGTCAGCTCGTGTCGTGAGATGTTGGGTTAAGTCCCGCAACGAGCGCAACCC</t>
  </si>
  <si>
    <t>TAGATACCCGGGTAGTCCACGCCGTAAACGATGGGCGCTAGGTGGCGGGGGGAGCGACCCCCTCGGTGCCGAAGCTTACGCGATAAGCGCCCCGCCTGGGGAGTACGGCCGCAAGGCTGAAACTCAAAGGAATTGACGGGGGCCCGCACGAAGCGGTGGAGCATGTGGTTTAATTCGAAGCAACGCGAAGAACCTTACCTGGGCTTGACATCCTGGTGAAAGCCCTTGGAAACAGGGGCCCTCCTTCGGGACACCAGGACAGGTGCTGCATGGCTGTCGTCAGCTCGTGTCGTGAGATGTTGGGTTAAGTCCCGCAACGAGCGCAACCC</t>
  </si>
  <si>
    <t>Bacteria_MP_28</t>
  </si>
  <si>
    <t>Aged_3_33340</t>
  </si>
  <si>
    <t>nt|KM328001.1;silva|KM328001.1.553</t>
  </si>
  <si>
    <t>Aged_2_109151;Aged_1_129173;Aged_1_39910;Aged_1_105134;Aged_1_112012;Aged_3_33340;Aged_1_101033;Aged_2_61508;Aged_1_137545;Aged_1_126914</t>
  </si>
  <si>
    <t>GGCTTAGATACCCCGGTAGTCCACGCCGTAAACGATGGGCGCTAGGTGCTGGGGGGAGCGACTCCCTCGGTGCCGCAGCTAACGCGATAAGCGCCCCGCCTGGGGAGTACGGCCGCAAGGCTGAAACTCAAAGGAATTGACGGGGGCCCGCACAAGCGGTGGAGCATGTGGTTTAATTCGAAGCAACGCGAAGAACCTTACCTGGGCTTGACATTGACGTGAAACTCCCCGGAAAGGGGGAGCCCTCTTCGGAGCACGTCAACAGGTGCTGCATGGCTGTCGTCAGCTCGTGTCGTGAGATGTTGGGTTAAGTCCCGCAACGAGCGCAACCC</t>
  </si>
  <si>
    <t>TAGATACCCCGGTAGTCCACGCCGTAAACGATGGGCGCTAGGTGCTGGGGGGGAGCGACTCCCTCGGTGCCGCAGCTAACGCGATAAGCGCCCCGCCTGGGGAGTACGGCCGCAAGGCTGAAACTCAAAGGAATTGACGGGGGCCCGCACAAGCGGTGGAGCATGTGGTTTAATTCGAAACAACGCGAAGAACCTTACCTGGGCTTGACATTGACGTGAAACTCCCCGGAAAGGGGGAGCCCTCTTCGGAGCACGTCAACAGGTGCTGCATGGCTGCCGTCAGCTCGTGTCGTGAGATGTTGGGTTAAGTCCCGCAACGAGCGCAACCC</t>
  </si>
  <si>
    <t>Unknown_bacteria_1</t>
  </si>
  <si>
    <t>Aged_2_129311</t>
  </si>
  <si>
    <t>Unknown_bacteria</t>
  </si>
  <si>
    <t>nt|EU132921.1</t>
  </si>
  <si>
    <t>Unknown</t>
  </si>
  <si>
    <t>Aged_1_132727;Aged_3_173632;Aged_2_129311;Aged_1_136273;Aged_2_31160;Aged_4_81361;Aged_2_128550;Aged_1_134406</t>
  </si>
  <si>
    <t>GGATTAGATACCCTGGTAGTCCACGCCGTAAACGATGGTCACTAGGTGTGGGAGGTGTCGACTCCTCCCGTGCCGAAGCTAACGCATTAAGTGACCCGCCTGGGGAGTACGGCCGCAAGGCTAAAACTCAAAGGAATTGACGGGGGCCCGCACAAGCAGCGGAGCATGTGGTTTAATTCGACGCAACGCGAAGAACCTTACCTGGGCTTGACATGTTCCTGACCGGTGTGGAAACACACCTTCCCTTCGGGGCAGGATCACAGGTGGTGCATGGCTGTCGTCAGCTCGTGTCGTGAGATGTTGGGTTAAGTCCCGCAACGAGCGCAACCC</t>
  </si>
  <si>
    <t>GGATTAGATACCCTGGTAGTCCACGCCGTAAACGATGGACACTAGGTGTGGGAGGTGTCGACTCCTCCCGTGCCGCAGCTAACGCATTAAGTGTCCCGCCTGGGGAGTACGGCCGCAAGGCTAAAACTCAAAGGAATTGACGGGGGCCCGCACAAGCAGCGGAGCATGTGGTTTAATTCGACGCAACGCGAAGAACCTTACCTGGGCTTGACATGTTCCTGACCGGTGTGGAAACACACCTTCCCTTCGGGGCAGGATCACAGGTGGTGCATGGCTGTCGTCAGCTCGTGTCGTGAGATGTTGGGTTAAGTCCCGCAACGAGCGCAACCC</t>
  </si>
  <si>
    <t>Bacteria_MP_37</t>
  </si>
  <si>
    <t>Aged_1_102032</t>
  </si>
  <si>
    <t>nt|LN566339.1;silva|LN566339.1.1394</t>
  </si>
  <si>
    <t>Aged_1_105522;Aged_1_56181;Aged_1_102032;Aged_1_129017;Aged_2_62023;Aged_1_156792;Aged_1_132807;Aged_2_130321</t>
  </si>
  <si>
    <t>GGATTAGATACCCTGGTAGTCCACGCCGTAAACGATGGGTGCTAGATGCCGGGGGGAGCGACCCCTTCGGTGTCGTAGCTAACGCGTTAAGCACCCCGCCTGGGGAGTACGGCCGCAAGGCTGAAACTCAAAGGAATTGACGGGGGCCCGCACAAGCGGTGGAGCATGTGGTTTAATTCGAAGCAACGCGAAGAACCTTACCTGGGTTTGACATGCACGTGAAACTCCTTGGAAACAGGGAGCCTCCTTCGGGACACGTGCACAGGTGCTGCATGGCTGTCGTCAGCTCGTGTCGTGAGATGTTGGGTTAAGTCCCGCAACGAGCGCAACCC</t>
  </si>
  <si>
    <t>GGATTAGATACCCTGGTAGTCCACGCCGTAAACGATGGGTGCTAGATGCCGGGGGGAGCGACCCCTTCGGTGTCGCAGCTAACGCGTTAAGCACCCCGCCTGGGGAGTACGGCCGCAAGGCTGAAACTCAAAGGAATTGACGGGGGCCCGCACAAGCGGTGGAGCATGTGGTTTAATTCGAAGCAACGCGAAGAACCTTACCTGGGTTTGACATGCACGTGAAACTCTCTGGAAACAGGGAGCCTCCTTCGGGACACGTGCACAGGTGCTGCATGGCTGTCGTCAGCTCGTGTCGTGAGATGTTGGGTTAAGTCCCGCAACGAGCGCAACCC</t>
  </si>
  <si>
    <t>Bacteria_MP_2</t>
  </si>
  <si>
    <t>Aged_1_103454</t>
  </si>
  <si>
    <t>nt|AB744305.1;silva|AB744305.1.628</t>
  </si>
  <si>
    <t>Aged_1_60131;Aged_1_29620;Aged_1_121981;Aged_1_102679;Aged_1_101667;Aged_1_103454;Aged_1_100686;Aged_1_14099;Aged_2_129701;Aged_1_141271;Aged_1_120336;Aged_1_107882;Aged_1_100338;Aged_1_102441;Aged_1_100352;Aged_2_38429</t>
  </si>
  <si>
    <t>GGATTAGATACCCTGGTAGTCCACGCCGTAAACGATGGGCACTAGGTGCCGGGGGGAGCGACCCCTTCGGTGCCGCAGCTAACGCGATAAGTGCCCCGCCTGGGGAGTACGGCCGCAAGGCTGAAACTCAAAGGAATTGACGGGGGCCCGCACAAGCGGTGGAGCATGTGGTTTAATTCGAAGCAACGCGAAGAACCTTACCTGGGTTTGACATGCAGGTGAAAGCCTCTGGAAACAGGGGCCCCTCTTCGGAGCACCTGCACAGGTGCTGCATGGCTGTCGTCAGCTCGTGTCGTGAGATGTTGGGTTAAGTCCCGCAACGAGCGCAACCC</t>
  </si>
  <si>
    <t>GGATTAGATACCCTGGTAGTCCACGCCGTAAACGATGGGCACTAGGTGCCGGGGGGAGCGATCCCTTCGGTGCCGCAGCTAACGCGATAAGTGCCCCGCCTGGGGAGTACGGCCGCAAGGCTGAAACTCAAAGGAATTGACGGGGGCCCGCACAAGCGGTGGAGCATGTGGTTTAATTCGAAGCAACGCGAAGAACCTTACCTGGGTTTGACATGCAGGTGAAAGCCTCTGGAAACAGGGGCCCCTCTTCGGAGCACCTGCACAGGTGCTGCATGGCTGTCGTCAGCTCGTGTCGTGAGATGTTGGGTTAAGTCCCGCAACGAGCGCAACCC</t>
  </si>
  <si>
    <t>Bacteria_MP_33</t>
  </si>
  <si>
    <t>Aged_1_102020</t>
  </si>
  <si>
    <t>nt|KM340636.1;silva|KM340636.1.545</t>
  </si>
  <si>
    <t>Aged_1_110273;Aged_1_113064;Aged_1_102020;Aged_1_114546;Aged_1_106209;Aged_1_82751;Aged_1_105191;Aged_1_100137</t>
  </si>
  <si>
    <t>GGATTAGATACCCTGGTAGTCCACGCCGTAAACGATGGGCGCTAGGTGGCGGGGGGAGCGACCCCCTCGGTGCCGAAGCTCACGCGATAAGCGCCCCGCCTGGGGAGTACGGCCGCAAGGCTGAAACTCAAAGGAATTGACGGGGGCCCGCACAAGCGGTGGAGCATGTGGTTTAATTCGAAGCAACGCGAAGAACCTTACCTGGGCTTGACATCCTGGTGAAAGCCCCTGGAAACAGGAGCCCTCCTTCGGGACACCAGGACAGGTGCTGCATGGCTGTCGTCAGCTCGTGTCGTGAGATGTTGGGTTAAGTCCCGCAACGAGCGCAACCC</t>
  </si>
  <si>
    <t>TAGATACCCAGGTAGTCCACGCCGTAAACGATGGGCGCTAGGTGGCGGGGGGGAGCGACCCCCTCGGTGCCGAAGCTCACGCGATAAGCGCCCCGCCTGGGGAGTACGGCCGCAAGGCTGAAACTCAAAGGAATTGACGGGGGCCCGCACAAGCGGTGGAGCATGTGGTTTAATTCGAAGCAACGCGAAGAACCTTACCTGGGCTTGACATCCTGGTGAAAGCCCCTGGAAACAGGAGCCCTCCTTCGGGACACCAGGACAGGTGCTGCATGGCTGTCGTCAGCTCGTGTCGTGAGATGTTGGGTTAAGTCCCGCAACGAGCGCAACCC</t>
  </si>
  <si>
    <t>Bacteria_MP_26</t>
  </si>
  <si>
    <t>Aged_1_10019</t>
  </si>
  <si>
    <t>Chloroflexi;Unknown_bacteria</t>
  </si>
  <si>
    <t>nt|KM298471.1;rdp|S004347976;silva|KM298471.1.557</t>
  </si>
  <si>
    <t>Aged_1_90303;Aged_1_67598;Aged_1_10019;Aged_1_100581;Aged_1_111352;Compost_1_45823;Aged_1_145239;Aged_1_149483</t>
  </si>
  <si>
    <t>GGATTAGATACCCGGGTAGTCCACGCTGTAAACGATGGGTACTCGGTGTGGGGGGTATCGACCCCCTCCGCGCCCCAGCTAACGCGATAAGTACCCCGCCTGGGGAGTACGGCCGCAAGGCTAAAACTCAAAGGAATTGACGGGGGCCCGCACAAGCAGCGGAGCGTGTGGTTTAATTCGATGCAACGCGAAGAACCTTACCTGGGCTTGACATGCACCGGACCGGTCGGGAAACCGGCCCTCCCTTCGGGGCTGGTGCACAGGTGCTGCATGGCTGTCGTCAGCTCGTGCCGTGAGGTGTTGGGTTAAGTCCCGCAACGAGCGCAACCC</t>
  </si>
  <si>
    <t>TAGATACCCAGGTAGTCCACGCTGTAAACGATGGGTACTCGGTGTGGGGGGTATCGACCCCCTCCGCGCCCCAGCTAACGCGATAAGTACCCCGCCTGGGGAGTACGGCCGCAAGGCTAAAACTCAAAGGAATTGACGGGGGCCCGCACAAGCAGCGGAGCGTGTGGTTTAATTCGATGCAACGCGAAGAACCTTACCTGGGCTTGACATGCACCGGGACCGGTCGGGAAACCGGCCCTCCCTTCGGGGCTGGTGCACAGGTGCTGCATGGCTGTCGTCAGCTCGTGCCGTGAGGTGTTGGGTTAAGTCCCGCAACGAGCGCAACCC</t>
  </si>
  <si>
    <t>Bacteria_MP_4</t>
  </si>
  <si>
    <t>Aged_3_143151</t>
  </si>
  <si>
    <t>nt|AM930306.1;silva|AM930306.1.1521</t>
  </si>
  <si>
    <t>Compost_2_133432;Compost_1_2938;Aged_3_143151;Aged_4_73459;Aged_4_36250;Compost_3_96422;Aged_2_59423;Litter_1_103489</t>
  </si>
  <si>
    <t>GGATTAGATACCCTGGTAGTCCACGCCGTAAACGATGGGTGCTAGATGGCGGGGGGAGCGACCCCTTCGCTGTCGTAGCTAACGCGTTAAGCACCCCGCCTGGGGAGTACGGCCGCAAGGCTGAAACTCAAAGGAATTGACGGGGGCCCGCACAAGCGGTGGAGCATGTGGTTTAATTCGAAGCAACGCGAAGAACCTTACCTGGGTTTGACATGCACGTGAAACTCTCTGGAAACAGGGAGCCTCCTTCGGGACACGTGCACAGGTGCTGCATGGCTGTCGTCAGCTCGTGTCGTGAGATGTTGGGTTAAGTCCCGCAACGAGCGCAACCC</t>
  </si>
  <si>
    <t>GGATTAGATACCCTGGTAATCCACGCCGTAAACGATGGGTGCTAGATGGCGGGGGGAGCGACCCCTTCGCTGTCGTAGCTAACGCGTTAAGCACCCCGCCTGGGGAGTACGGCCGCAAGGCTGAAACTCAAAGGAATTGACGGGGGCCCGCACAAGCGGTGGAGCATGTGGTTTAATTCGAAGCAACGCGAAGAACCTTACCTGGGTTTGACATGCACGTGAAACTCTCTGGAAACAGGGAGCCTCCTTCGGGACACGTGCATAGGTGCTGCATGGCTGTCGTCAGCTCGTGTCGTGAGATGTTGGGTTAAGTCCCGCAACGAGCGCAACCC</t>
  </si>
  <si>
    <t>Unknown_bacteria_6</t>
  </si>
  <si>
    <t>Aged_3_71983</t>
  </si>
  <si>
    <t>nt|MF085332.1</t>
  </si>
  <si>
    <t>Aged_2_76877;Aged_3_71983;Aged_1_19195;Aged_2_95769;Aged_2_51598;Aged_2_46300</t>
  </si>
  <si>
    <t>GGATTAGATACCCTGGTAGTCCACGCCGTAAACGATGAGTGCTAGGTGTTGGGGGGTACGCCCCTCAGTGCCGAAGGTAACCCATTAAGCACTCCGCCTGGGGAGTACGGCCGCAAGGCTGAAACTCAAAGGAATTGACGGGGGCCCGCACAAGCGGTGGAGCATGTGGTTTAATTCGAAGCAACGCGAAGAACCTTACCAGGGCTTGACATCCCGCTGACACCTTCAGAGATGAAGGGTTCCTTCGGGACAGCGGTGACAGGTGGTGCATGGTTGTCGTCAGCTCGTGTCGTGAGATGTTGGGTTCAGTCCCGCAACGAGCGCAACCC</t>
  </si>
  <si>
    <t>GGATTAGATACCCTGGTAGTCCACGCCGTAAACGATGAGTGCTAGGTGTTGGGGGCTACGCCCCTCAGTGCCGAAGGCAACCCATTAAGCACTCCGCCTGGGGAGTACGGCCGCAAGGCTGAAACTCAAAGGAATTGACGGGGGCCCGCACAAGCGGTGGAGCATGTGGTTTAATTCGAAGCAACGCGAAGAACCTTACCAGGGCTTGACATCCCGCTGACACCTTCAGAGATGAAGGGTTCCTTCGGGACAGCGGAGACAGGTGGTGCATGGTTGTCGTCAGCTCGTGTCGTGAGATGTTGGGTTCAGTCCCGCAACGAGCGCAACCC</t>
  </si>
  <si>
    <t>Chloroflexi_5</t>
  </si>
  <si>
    <t>Aged_1_116623</t>
  </si>
  <si>
    <t>nt|JX125583.1;rdp|S003302428;silva|JX125583.1.1256</t>
  </si>
  <si>
    <t>Middle_1_121732;Aged_1_116623;Aged_1_14732;Aged_1_33350;Middle_1_128589;Aged_1_119528;Aged_1_20824</t>
  </si>
  <si>
    <t>GGATTAGATACCCGGGTAGTCCACGCCGTAAACGATGGGCACTAGGTGTCGGGGGTATCGACCCCCCCGGTGCCGACGCTAACGCATTAAGTGCCCCGCCTGGGGAGTACGGCCGCAAGGCTAAAACTCAAAGGAATTGACGGGGGCCCGCACAAGCAGCGGAGCGTGTGGTTTAATTCGATGCAACGCGCAGAACCTTACCCAGGCTTGACATGCCGGCAGTAGGCGGCGGAAACGGCGCCGACTCGTCAAGGCGAGCACCGGCACAGATGCTGCATGGCTGTCGTCAGCTCGTGCCGTGAGGTGTTGGGTTAAGTCCCGCAACGAGCGCAACCC</t>
  </si>
  <si>
    <t>GGATTAGATACCCGGGTAGTCCACGCCGTAAACGATGGGCACTAGGTGTCGGGGGTATCGACCCCCCCGGGTGCCGACGCTAACGCATTAAGTGCCCCGCCTGGGGAGTACGGCCGCAAGGCTAAAACTCAAAGGAATTGACGGGGGCCCGCACAAGCAGCGGAGCGTGTGGTTTAATTCGATGCAACGCGCAGAACCTTACCCAGGCTTGACATGCCGGCAGTAGGCGCCGGAAACGGCGCCGACTCGTCAAGGCGAGCACCGGCACAGATGCTGCATGGCTGTCGTCAGCTCGTGCCGTGAGGTGTTGGGTTAAGTCCCGCAACGAGCGCAACCC</t>
  </si>
  <si>
    <t>Chloroflexi_4</t>
  </si>
  <si>
    <t>Aged_1_106460</t>
  </si>
  <si>
    <t>nt|JX125556.1;rdp|S003452351;silva|JX125556.1.799</t>
  </si>
  <si>
    <t>Aged_1_106460;Aged_1_138039;Aged_1_147076;Aged_1_71452</t>
  </si>
  <si>
    <t>GGATTAGATACCCGGGTAGTCCACGCCCTAAACGATGGATGCTGGGTGTCGGGGGTATCGACCCCCCCGGTGCCGGAGCTAACGCGTTAAGCATCCCGCCTGGGAACTACGGCCGCAAGGCTAAAACTCAAAGGAATTGACGGGGGCCCGCACAAGCAGCGGAGCGTGTGGTTTAATTCGATGCTACGCGAAGAACCTTACCCAGGCTTGACATGCTGGAAGTAGGAACCCGAAAGGGGGACGACCCGTCAAGTCGGGAGCCAGCACAGGTGCTGCATGGCTGTCGTCAGCTCGTGCCGTGAGGTGTTGGGTTAAGTCCCGCAACGAGCGCAACCC</t>
  </si>
  <si>
    <t>GGATTAGATACCCGGGTAGTCCACGCCCTAAACGATGGATGCTGGGTGTCGGGGGGTATCGACCCCCCCGGTGCCGGAGCTAACGCGTTAAGCATCCCGCCTGGGAACTACGGCCGCAAGGCTAAAACTCAAAGGAATTGACGGGGGCCCGCACAAGCAGCGGAGCGTGTGGTTTAATTCGATGCTACGCGAAGAACCTTACCCAGGCTTGACATGCTGGAAGTAGGAACCCGAAAGGGGGACGACCCGTCAAGTCGGGAGCCAGCACAGGTGCTGCATGGCTGTCGTCAGCTCGTGCCGTGAGGTGTTGGGTTAAGTCCCGCAACGAGCGCAACCC</t>
  </si>
  <si>
    <t>Gemmatimonadetes_2</t>
  </si>
  <si>
    <t>Aged_1_154791</t>
  </si>
  <si>
    <t>Gemmatimonadetes</t>
  </si>
  <si>
    <t>silva|EF174264.1.1522</t>
  </si>
  <si>
    <t>Aged_4_31781;Aged_2_119368;Aged_1_154791;Aged_1_141874;Aged_1_45667;Aged_2_110374</t>
  </si>
  <si>
    <t>GGATTAGATACCCTGGTAGTCCACGCCGTAAACGATGGGCACTAGGTGCCGGGGGGAGCGACCCCGTCGGTGCCGTAGCTAACGCGTTAAGTGCCCCGCCTGGGGAGTACGGCCGCAAGGCTGAAACTCAAAGGAATTGACGGGGGCCCGCACAAGCGGTGGAGCATGTGGTTTAATTCGAAGCAACGCGAAGAACCTTACCTGGGTTTGACATGCACGTGAAACCCCTGTGAAAGCAGGGGCCTCCTTCGGGACACGTGCACAGGTGCTGCATGGCTGTCGTCAGCTCGTGTCGTGAGATGTTGGGTTAAGTCCCGCAACGAGCGCAACCC</t>
  </si>
  <si>
    <t>Bacteria_MP_12</t>
  </si>
  <si>
    <t>Middle_1_151033</t>
  </si>
  <si>
    <t>nt|FJ152652.1;silva|FJ152652.1.1516</t>
  </si>
  <si>
    <t>Middle_1_151033;Aged_2_109144</t>
  </si>
  <si>
    <t>GGATTAGATACCCTGGTAGTCCACGCCGTAAACGATGGGTGCTAGATGCCGGGGGGAGCGACCCCTTCGGTGTCGTAGCTAACGCGTTAAGCACCCCGCCTGGGGAGTACGGCCGCAAGGCTGAAACTCAAAGGAATTGACGGGGGCCCGCACAAGCGGTGGAGCATGTGGTTTAATTCGAAGCAACGCGAAGAACCTTACCTGGGCTTGACATCCTGGTGAAAGCCCTTGGAAACAGGGGCCCTCCTTCGGGACACCAGGACAGGTGCTGCATGGCTGTCGTCAGCTCGTGTCGTGAGATGTTGGGTTAAGTCCCGCAACGAGCGCAACCC</t>
  </si>
  <si>
    <t>GGATTAGATACCCTGGTAGTCCACGCCGTAAACGATGGGTGCTAGGTGCCGGGGGGAGCGACCCCTTCGGTGTCGGAGCTAACGCGTTAAGCACCCCGCCTGGGGAGTACGGCCGCAAGGCTGAAACTCAAAGGAATTGACGGGGGCCCGCACAAGCGGTGGAGCATGTGGTTTAATTCGAAGCAACGCGAAGAACCTTACCTGGGCTTGACATCCTGGTGAAAGCCCCTGGAAACAGGGGCCCTCCTTCGGGACACCAGGACAGGTGCTGCATGGCTGTCGTCAGCTCGTGTCGTGAGATGTTGGGTTAAGTCCCGCAACGAGCGCAACCC</t>
  </si>
  <si>
    <t>Chloroflexi_7</t>
  </si>
  <si>
    <t>Aged_1_101650</t>
  </si>
  <si>
    <t>rdp|S000932840;silva|EU134246.1.1331</t>
  </si>
  <si>
    <t>Aged_1_130024;Aged_1_144732;Aged_1_101650;Aged_1_119338;Aged_1_42776;Aged_1_97335;Aged_1_122874;Aged_1_115782</t>
  </si>
  <si>
    <t>GGATTAGATACCCGGGTAGTCCACGCCGTAAACGATGAGCACTAGGTGTCGGGGGTATCGACCCCCTCGGTGCCGCAGCCAACGCGATAAGTGCTCCGCCTGGGGACTACGGCCGCAAGGCTAAAACTCAAAGGAATTGACGGGGGCCCGCACAAGCAGCGGAGCGTGTGGTTTAATTCGACGCAACGCGAAGAACCTTACCTGGGCTTGACATGCGCGTGGTACGACCTCGAAAGGGGGAGGACCCGCAAGGGAGCGCGCACAGATGCTGCATGGCTGTCGTCAGCTCGTGCCGTGAGGTGTTGGGTTAAGTCCCGCAACGAGCGCAACCC</t>
  </si>
  <si>
    <t>Bacteria_MP_35</t>
  </si>
  <si>
    <t>Aged_3_104900</t>
  </si>
  <si>
    <t>nt|KM456118.1;silva|KM456118.1.1478</t>
  </si>
  <si>
    <t>GGATTAGATACCCTGGTAGTCCACGCCGTAAACGATGGGCACTAGATGCCGGGGGGAGCGACCCCGTCGGTGTCGCAGCTAACGCGATAAGTGCCCCGCCTGGGGAGTACGGCCGCAAGGCTGAAACTCAAAGGAATTGACGGGGGCCCGCACAAGCGGTGGAGCATGTGGTTTAATTCGAAGCAACGCGAAGAACCTTACCTGGGTTTGACATGCTGGTGAAAGCCTCATGAAAGTGGGGCCCTTCTTCGGAACACCAGCACAGGTGCTGCATGGCTGTCGTCAGCTCGTGTCGTGAGATGTTGGGTTAAGTCCCGCAACGAGCGCAACCC</t>
  </si>
  <si>
    <t>GGATTAGATACCCTGGTAGTCCACGCCGTAAACGATGGGCACTAGATGCCGGGGGGAGCGACCCCGTCGGTGTCGTAGCTAACGCGATAAGTGCCCCGCCTGGGGAGTACGGCCGCAAGGCTGAAACTCAAAGGAATTGACGGGGGCCCGCACAAGCGGTGGAGCATGTGGTTTAATTCGAAGCAACGCGAAGAACCTTACCTGGGTTTGACATGCTGGTGAAAGCCTCATGAAAGTGGGGCCCTTCTTCGGAACACCAGCACAGGTGCTGCATGGCTGTCGTCAGCTCGTGTCGTGAGATGTTGGGTTAAGTCCCGCAACGAGCGCAACCC</t>
  </si>
  <si>
    <t>Bacteria_MP_36</t>
  </si>
  <si>
    <t>Aged_1_161040</t>
  </si>
  <si>
    <t>nt|LN563623.1;rdp|S004419390;silva|LN563623.1.1330</t>
  </si>
  <si>
    <t>Aged_1_42844;Aged_2_115597;Aged_1_161040;Aged_1_108260;Compost_1_118948;Aged_1_102400;Aged_1_104996;Aged_1_50806</t>
  </si>
  <si>
    <t>GGATTAGATACCCCGGTAGTCCTAGCCGTAAACGATGGACACTAGGTGTTGGTGGTATCAACCCCGCCAGTGCCGTAGCTAACGCATTAAGTGTCCCGCCTGGGGAGTACGGCCGCAAGGCTAAAACTCAAAGGAATTGACGGGGGCCCGCACAAGCAGCGGAGCGTGGGGTTTAATTCGATGCAACGCGAAGAACCTTACCAGGGCTTGACATGGTCAGGAATCCGGCGGAAACGTCGGCGGCCCGCAAGGGACCTGATCACAGGTGTTGCATGGCTGTCGTCAGCTCGTGTCGTGAGATGTTGGGTTAAGTCCCGCAACGAGCGCAACCC</t>
  </si>
  <si>
    <t>GGATTAGATACCCCGGTAGTCCTAGCCGTAAACGATGGACACTAGGTGTTGGTGGTATCAACCCCGCCAGTGCCGTAGCTAACGCATTAAGTGTCCCGCCTGGGGAGTACGGCCGCAAGGCTAAAACTCAAAGGAATTGACGGGGGCCCGCACAAGCAGCGGAGCGTGGGGTTTAATTCGATGCAACGCGAAGAACCTTACCAGGGCTTGACATGGTCAGGAATCCGGCGGAAACGTCGGCGTCCCGCAAGGGACCTGATCACAGGTGTTGCATGGCTGTCGTCAGCTCGTGTCGTGAGATGTTGGGTTAAGTCCCGCAACGAGCGCAACCC</t>
  </si>
  <si>
    <t>Chloroflexi_8</t>
  </si>
  <si>
    <t>Aged_1_101708</t>
  </si>
  <si>
    <t>rdp|S001565804;silva|GQ262999.1.1441</t>
  </si>
  <si>
    <t>Aged_1_107760;Aged_1_21902;Aged_1_101708;Aged_1_100966;Aged_1_104801;Aged_1_113436;Aged_1_106879</t>
  </si>
  <si>
    <t>GGATTAGATACCCCGGTAGTCCTAGCCGTAAACGATGGACACTAGGTGTTGGTGGTATCAACCCCGCCAGTGCCGAAGCTAACGCATTAAGTGTCCCGCCTGGGGAGTACGGCCGCAAGGCTAAAACTCAAAGGAATTGACGGGGGCCCGCACAAGCAGCGGAGCGTGGGGTTTAATTCGACGCAACGCGAAGAACCTTACCAGGGCTTGACATGACCAGGACACCGGCGGAAACGTCGGCTCCCCGCAAGGGGCCTGGCCACAGGTGTTGCATGGCTGTCGTCAGCTCGTGTCGTGAGATGTTGGGTTAAGTCCCGCAACGAGCGCAACCC</t>
  </si>
  <si>
    <t>Bacteria_MP_17</t>
  </si>
  <si>
    <t>Aged_1_115889</t>
  </si>
  <si>
    <t>nt|HE818669.1;rdp|S002516039;silva|HE818669.1.1409</t>
  </si>
  <si>
    <t>Aged_1_115889;Aged_1_152845;Aged_1_11438;Aged_2_96299</t>
  </si>
  <si>
    <t>GGATTAGATACCCGGGTAGTCCACGCCGTAAACGATGCGGACTAGGTGTCGGGGGTATCGACCCCCTCGGCGCCGCAGCTAACGCATTAAGTCCGCCGCCTGGGGACTACGGCCGCAAGGCTAAAACTCAAAGGAATTGACGGGGGCCCGCACAAGCAGCGGAGCGTGTGGTTTAATTCGATGCAACGCGCAGAACCTTACCTCGGCTTGACATGCACGTGGTACCGACCCGAAAGGGAAGGGACCCGCGAGGGAGCGTGCACAGATGCTGCATGGCTGTCGTCAGCTCGTGCCGTGAGGTGTTGGGTTAAGTCCCGCAACGAGCGCAACCC</t>
  </si>
  <si>
    <t>GGATTAGATACCCGGGTAGTCCACGCCGTAAACGATGCGGACTAGGTGTCGGGGGTATCGACCCCCTCGGCGCCGCAGCTAACGCATTAAGTCCGCCGCCTGGGGACTACGGCCGCAAGGCTAAAACTCAAAGGAATTGACGGGGGCCCGCACAAGCAGCGGAGCGTGTGGTTTAATTCGATGCAACGCGCAGAACCTTACCTCGGCTTGACATGCACGTGGTACCAACCCGAAAGGGAAGGGACCCGCGAGGGAGCGTGCACAGATGCTGCATGGCTGTCGTCAGCTCGTGCCGTGAGGTGTTGGGTTAAGTCCCGCAACGAGCGCAACCC</t>
  </si>
  <si>
    <t>Chloroflexi_10</t>
  </si>
  <si>
    <t>Aged_1_102730</t>
  </si>
  <si>
    <t>silva|JF135578.1.1321</t>
  </si>
  <si>
    <t>Aged_1_102730;Aged_1_10037;Aged_4_165510;Aged_1_123621</t>
  </si>
  <si>
    <t>GGATTAGATACCCCGGTAGTCCCAGCCGTAAACGATGGACACTAGGTGTTGGTGGTATCAACCCCGCCAGTGCCGTAGCTAACGCATTAAGTGTCCCGCCTGGGGAGTACGGCCGCAAGGCTAAAACTCAAAGGAATTGACGGGGGCCCGCACAAGCAGCGGAGCGTGGGGTTTAATTCGATGCAACGCGAAGAACCTTACCAGGGCTTGACATGACCAGGAAGTCGGCGGAAACGTCGGTGTCCCGCAAGGGACCTGGCCACAGGTGTTGCATGGCTGTCGTCAGCTCGTGTCGTGAGATGTTGGGTTAAGTCCCGCAACGAGCGCAACCC</t>
  </si>
  <si>
    <t>Bacteria_MP_11</t>
  </si>
  <si>
    <t>Aged_1_11329</t>
  </si>
  <si>
    <t>nt|EU633731.1;rdp|S001086234;silva|EU633731.1.796</t>
  </si>
  <si>
    <t>Aged_1_11329;Aged_1_112022</t>
  </si>
  <si>
    <t>GGATTAGATACCCGGGTAGTCCACGCCGTAAACGATGAGTACTAGGTGTAGGGGGTATCGACCCCCTCTGTGCCGAAGCCAACGCGATAAGTACTCCGCCTGGGGACTACGGCCGCAAGGCTAAAACTCAAAGGAATTGACGGGGGCCCGCACAAGCAGCGGAGCGTGTGGTTTAATTCGATGATACGCGAAGAACCTCACCCAGGCTTGACATGCACGTGGTACTGAGGTGAAAGCCAAGGGACCCTTCGGGGAGCGTGCACAGGTGTTGCACGGCCGTCGTCAGCTCGTGCCGTGAGGTGTTGGGTTAAGTCCCGCAACGAGCGCAACCC</t>
  </si>
  <si>
    <t>GGATTAGATACCCGGGTAGTCCACGCCGTAAACGATGAGTACTAGGTGTAGGGGGTATCGACCCCCTCTGTGCCGAAGCCAACGCGATAAGTACTCCGCCTGGGGACTACGGCCGCAAGGCTAAAACTCAAAGGAATTGACGGGGGCCCGCACAAGCAGCGGAGCGTGTGGTTTAATTCGATGATACGCGAAGAACCTCACCCAGGCTTGACATGCACGTGGTACTGAGGTGAAAGCCGAGGGACCCTTCGGGGAGCGTGCACAGGTGTTGCACGGCCGTCGTCAACTCGTGCCGTGAGGTGTTGGGTTAAGTCCCGCAACGAGCGCAACCC</t>
  </si>
  <si>
    <t>Bacteria_MP_32</t>
  </si>
  <si>
    <t>Aged_1_56723</t>
  </si>
  <si>
    <t>nt|KM340181.1;silva|KM340181.1.562</t>
  </si>
  <si>
    <t>GGATTAGATACCCTGGTAGTCCACGCCGTAAACGATGGGCGCTAGGTGGCGGGGGAGCGACCCCCTCGGTGCCGAAGCTTACGCGATAAGCGCCCCGCCTGGGGAGTACGGCCGCAAGGCTGAAACTCAAAGGAATTGACGGGGGCCCGCACAAGCGGTGGAGCATGTGGTTTAATTCGAAGCAACGCGAAGAACCTTACCTGGGCTTGACATCCTGGTGAAAGCCCTTGGAAACAGGGGCCCTCCTTCGGGACACCAGGACAGGTGCTGCATGGCTGTCGTCAGCTCGTGTCGTGAGATGTTGGGTTAAGTCCCGCAACGAGCGCAACCC</t>
  </si>
  <si>
    <t>TAGATACCCGGGTAGTCCACGCCGTAAACGATGGGCGCTAGGTGGCGGGGGGAGCGACCCCCTCGGTGCCGAAGCTTACGCGATAAGCGCCCCGCCTGGGGAGTACGGCCGCAAGGCTGAAACTCAAAGGAATTGACGGGGGCCCGCACAAGCGGTGGAGCATGTGGTTTAATTCGAAGCAACGCGAAGAACCTTACCTGGGCTTGACATCCTGGTGAAAGCCCTTGGAAACAGGGGCCCTCCTTCGGGACACCAGGACAGGTGCTGCATGGCTGTCGTCAGCTCGTGTCGTGAGATGTTGGGTTAAGTCCCGCAACGAGCGCAACCC</t>
  </si>
  <si>
    <t>Bacteria_MP_21</t>
  </si>
  <si>
    <t>Aged_1_71588</t>
  </si>
  <si>
    <t>nt|HQ397138.1;rdp|S002300733;silva|HQ397138.1.1450</t>
  </si>
  <si>
    <t>Aged_1_156564;Aged_2_27149;Aged_1_71588;Aged_1_132047</t>
  </si>
  <si>
    <t>GGCTTAGATACCCGGGTAGTCCACGCCGTAAACGATGCTCACTAGATGTGGGGGGTATCGACCCCCTCCGCGTCGAAGCTAACGCATTAAGTGAGCCGCCTGGGGAGTACGGCCGCAAGGCTAAAACTCAAAGGAATTGACGGGGGCCCGCACAAGCAGCGGAGCGTGTGGTTTAATTCGATGCAACGCGAAGAACCTTACCTGGGCTTGAACGTGTGGTGACAGCCGGTGAAAGCCGGTCTCCCTTCGGGGCACCATGCGAGGTGATGCACGGCTGTCGTCAGCTCGTGCCGTGAGGTGTTGGGTTAAGTCCCGCAACGAGCGCAACCC</t>
  </si>
  <si>
    <t>GGATTAGATACCCAAGTAGTNCACGCCGTAAACGATGCTCACTAGATGTGGGGGGTATCGACCCCCTCCGCGTCGAAGCTAACGCATTAAGTGAGCCGCCTGGGGAGTACGGCCGCAAGGCTAAAACTCAAAGGAATTGACGGGGGCCCGCACAAGCAGCGGAGCGTGTGGTTTAATTCGATGCGACGCGAAGAACCTTACCTGGGCTTGAACGTGTGGTGACAGCCGGTGAAAGCCGGTCTCCCTTCGGGGCACTATGCGAGGTGATGCACGGCTGTCGTCAGCTCGTGCCGTGAGGTGTTGGGTTAAGTCCCGAAACGAGCGAAACCC</t>
  </si>
  <si>
    <t>Chloroflexi_3</t>
  </si>
  <si>
    <t>Aged_1_91188</t>
  </si>
  <si>
    <t>nt|GQ366517.1;rdp|S001585024;silva|GQ366517.1.1036</t>
  </si>
  <si>
    <t>Aged_1_91188;Aged_1_100594;Aged_1_98007;Aged_1_47935</t>
  </si>
  <si>
    <t>GGATTAGATACCCCGGTAGTCCTAGCCGTAAACGATGGACACTAGGTGTTGGTGGTATCAACCCCGCCAGTGCCGAAGCTAACGCATTAAGTGTCCCGCCTGGGGAGTACGGCCGCAAGGCTAAAACTCAAAGGAATTGACGGGGCCCCGCACAAGCAGCGGAGCGTGGGGTTTAATTCGACGCAACGCGAAGAACCTTACCAGGGCTTGACATGACCAGGATCGCGGCGGAAACGTCGCTTCCCCGCAAGGGGCCTGGCCACAGGTGTTGCATGGCTGTCGTCAGCTCGTGTCGTGAGATGTTGGGTTAAGTCCCGCAACGAGCGCAACCC</t>
  </si>
  <si>
    <t>GGATTAGATACCCCGGTAGTCCTAGCCGTAAACGATGGACACTAGGTGTTGGTGGTATCAACCCCGCCAGTGCCGAAGCTAACGCATTAAGTGTCCCGCCTGGGGAGTACGGCCGCAAGGCTAAAACTCAAAGGAATTGACGGGGCCCCGCACAAGCAGCGGAGCGTGGGGTTTAATTCGACGCAACGCGAAGAACCTTACCAGGGCTTGACATGACCAGGATCGCGGCGGAAACGTCGCCTCCCCGCAAGGGGCCTGGCCACAGGTGTTGCATGGCTGTCGTCAGCTCGTGTCGTGAGATGTTGGGTTAAGTCCCGCAACGAGCGCAACCC</t>
  </si>
  <si>
    <t>Chloroflexi_1</t>
  </si>
  <si>
    <t>Aged_1_128397</t>
  </si>
  <si>
    <t>nt|AB288590.1;rdp|S000770335;silva|AB288590.1.946</t>
  </si>
  <si>
    <t>Compost_1_140703;Aged_1_128397;Compost_1_137980;Compost_1_108310;Aged_3_17774;Aged_3_47811</t>
  </si>
  <si>
    <t>GGATTAGATACCCCGGTAGTCCTAGCCGTAAACGATGAACACTAGATGTTGGTGGTATCAACCCCGCCAGTGTCGTAGCTAACGCATTAAGTGTTCCGCCTGGGGAGTACGGCCGCAAGGCTAAAACTCAAAGGAATTGACGGGGGCCCGCACAAGCAGCGGAGCGTGGGGTTTAATTCGATGCAACGCGAAGAACCTTACCAGGGCTTGACATGACCAGGGATCCGGCGGAAACGTCGGCGCCCCGCAAGGGGCCTGGCCACAGGTGTTGCATGGCTGTCGTCAGCTCGTGTCGTGAGATGTTGGGTTAAGTCCCGCAACGAGCGCAACCC</t>
  </si>
  <si>
    <t>Acidobacteria_10</t>
  </si>
  <si>
    <t>Aged_1_122621</t>
  </si>
  <si>
    <t>Acidobacteria</t>
  </si>
  <si>
    <t>rdp|S003552284;silva|JQ825028.1.1485</t>
  </si>
  <si>
    <t>Aged_1_37548;Aged_1_15987;Aged_1_122621;Aged_1_134169</t>
  </si>
  <si>
    <t>GGCTTAGATACCCTGGTAGTCCTAGCCCTAAACGATGGATACTTGCTGTGAGGGGGATTGAATCCCTTCGTGGCGAAGCTAACGCATTAAGTATCCCGCCTGGGGAGTACGGTCGCAAGGCTGAAACTCAAAGGAATTGACGGGGGCCCGCACAAGCGGTGGAGTATGTGGTTTAATTCGACGCAACGCGAAGAACCTTACCTGGGCTCGAACGGCTAGCGACAGGCGGCGAAAGTCGCTTTTCCCGCAAGGGACGCTAGTCGAGGTGCTGCATGGCTGTCGTCAGCTCGTGTCGTGAGATGTTGGGTTAAGTCCCGCAACGAGCGCAACCC</t>
  </si>
  <si>
    <t>GGATTAGATACCCTGGTAGTCCTAGCCCTAAACGATGGATACTTGCTGTGAGGGGGATTGAATCCCTTCGTGGCGAAGCTAACGCATTAAGTATCCCGCCTGGGGAGTACGGTCGCAAGGCTGAAACTCAAAGGAATTGACGGGGGCCCGCACAAGCGGTGGAGTATGTGGTTTAATTCGACGCAACGCGAAGAACCTTACCTGGGCTCGAACGGCTAGCGACAGGCGGCGAAAGTCGCTTTTCCCGCAAGGGACGCTAGTCGAGGTGCTGCATGGCTGTCGTCAGCTCGTGTCGTGAGATGTTGGGTTAAGTCCCGCAACGAGCGCAACCC</t>
  </si>
  <si>
    <t>Bacteria_MP_3</t>
  </si>
  <si>
    <t>Aged_1_112915</t>
  </si>
  <si>
    <t>Latescibacteria;Unknown_bacteria</t>
  </si>
  <si>
    <t>nt|AF142973.1;rdp|S000338627;silva|AF142973.1.1004</t>
  </si>
  <si>
    <t>Aged_1_118927;Aged_1_74067;Aged_1_112915;Aged_1_119175;Aged_1_112562;Aged_1_126733;Aged_1_124949;Aged_1_11995</t>
  </si>
  <si>
    <t>GGATTAGATACCCTGGTAGTCCTAGCCGTAAACGGTGAGCACTAGGTGTAGGAGGCATCGACCCCTCCTGTGCCGCAGCTAACGCATTAAGTGCTCCGCCTGGGGAGTACGACCGCAAGGTTGAAACTCAAAGGAATTGACGGGGGCCCGCACAAGCGGTGGAGCATGTGGTTTAATTCGATGCAACGCGAAGAACCTTACCCAGATTTGACATGCACTGGACCGGTGTGGAAACACACCTTCCCTTCGGGGCTGGTGCACAGGTGCTGCATGGCTGTCGTCAGCTCGTGTCGTGAGATGTTGGGTTAAGTCCCGCAACGAGCGCAACCC</t>
  </si>
  <si>
    <t>GGATTAGATACCCTGGTAGTCCTAGCCGTAAACGGTGAGCACTAGGTGTAGGAGGCATCGACCCCTCCTGTGCCGCAGCTAACGCATTAAGTGCTCCGCCTGGGGAGTACGACCGCAAGGTTGAAACTCAAAGGAATTGACGGGGGCCCGCACAAGCGGTGGAGCATGTGGTTTAATTCGATGCAACGCGAAGAACCTTACCCAGATTTGACATGCATTGGACCGGTGTGGAAACACACCTTCCCTTCGGGGCCGATGCACAGGTGCTGCATGGCTGTCGTCAGCTCGTGTCGTGAGATGTTGGGTTAAGTCCCGCAACGAGCGCAACCC</t>
  </si>
  <si>
    <t>Bacteria_MP_15</t>
  </si>
  <si>
    <t>Aged_2_119057</t>
  </si>
  <si>
    <t>nt|GQ487889.1;rdp|S001683688;silva|GQ487889.1.1462</t>
  </si>
  <si>
    <t>Aged_2_119057;Aged_1_26715</t>
  </si>
  <si>
    <t>GGATTAGATACCCGGGTAGTCCACGCCGTAAACGATGGGCACTAGGTGTGAGGGGTATTGACCCCCTTCGTGCCGAAGCTAACGCGATAAGTGCCCCGCCTGGGGAGTACGGCCGCAAGGCTAAAACTCAAAGGAATTGACGGGGGCCCGCACAAGCAGCGGAGCGTGTGGTTTAATTCGACGCAACGCGAAGAACCTTACCAGGGCTTGAACTGCTGGTAGTACTGATCCGAAAGGTGAGGGACCCTTCGGGGAGCCAGTGGAGGTGATGCATGGCTGTCGTCAGCTCGTGCCGTGAGGTGTTGGGTTAAGTCCCGCAACGAGCGCAACCC</t>
  </si>
  <si>
    <t>GGATTAGATACCCGGGTAGTCCACGCCGTAAACGATGGGCACTAGGTGTGAGGGGTATTGACCCCCTTCGTGCCGAAGCTAACGCATTAAGTGCCCCGCCTGGGGAGTACGGCCGCAAGGCTAAAACTCAAAGGAATTGACGGGGGCCCGCACAAGCAGCGGAGCGTGTGGTTTAATTCGACGCAACGCGAAGAACCTTACCAGGGCTTGAACTGCTGGTAGTACTGATCCGAAAGGTGAGGGACCCTTCGGGGAGCCAGTGGAGGTGATGCATGGCTGTCGTCAGCTCGTGCCGTGAGGTGTTGGGTTAAGTCCCGCAACGAGCGCAACCC</t>
  </si>
  <si>
    <t>Bacteria_MP_8</t>
  </si>
  <si>
    <t>Compost_1_101729</t>
  </si>
  <si>
    <t>nt|EF157218.1;silva|EF157218.1.1477</t>
  </si>
  <si>
    <t>GGCTTAGATACCCTGGTAGTCCACGCCGTAAACGATGGGCACTAGGTGCTGGGGGGAGCGACCCCTTCGGTGCCGCAGCTAACGCGTTAAGTGCCCCGCCTGGGGAGTACGGCCGCAAGGCTGAAACTCAAAGGAATTGACGGGGGCCCGCACAAGCGGTGGAGCATGTGGTTTAATTCGAAGCAACGCGAAGAACCTTACCTGGGTTTGACATGCACGTGAAAGCCTTGTGAAAGCAGGGCCCTCCTTCGGGACGCGTGCACAGGTGCTGCATGGCTGTCGTCAGCTCGTGTCGTGAGATGTTGGGTTAAGTCCCGCAACGAGCGCAACCC</t>
  </si>
  <si>
    <t>GGATTAGATACCCTGGTAGTCCACGCCGTAAACGATGGGCACTAGGTGCTGGGGGGAACGACCCCTTCGGTGCCGCAGCTAACGCGTTAAGTGCCCCGCCTGGGGAGTACGGCCGCAAGGCTGAAACTCAAAGGAATTGACGGGGGCCCGCACAAGCGGTGGAGCATGTGGTTTAATTCGAAGCAACGCGAAGAACCTTACCTGGGTTTGACATGCACGTGAAAGCCCTGTGAAAGCAGGGCCCTCCTTCGGGACACGTGCACAGGTGCTGCATGGCTGTCGTCAGCTCGTGTCGTGAGATGTTGGGTTAAGTCCCGCAACGAGCGCAACCC</t>
  </si>
  <si>
    <t>Gemmatimonadetes_1</t>
  </si>
  <si>
    <t>Aged_1_108907</t>
  </si>
  <si>
    <t>nt|AM935382.1;silva|AM935382.1.1378</t>
  </si>
  <si>
    <t>Aged_1_111605;Aged_1_116153;Aged_1_118610;Aged_1_108907;Aged_1_121710;Aged_1_119328</t>
  </si>
  <si>
    <t>GGATTAGATACCCTGGTAGTCCACGCCGTAAACGATGGGCACTAGATGCCGGGTCTATAGACGGATTCGGTGTCGCAGCTAACGCATTAAGTGCCCCGCCTGGGGAGTACGGCCGCAAGGCTGAAACTCAAAGGAATTGACGGGGGCCCGCACAAGCGGTGGAGCATGTGGTTTAATTCGAAGCAACGCGAAGAACCTTACCTAGGCTTGACATCCTGGTGAAAGCCCCTGGAAACAGGGGCCCTCCTTCGGGACACCAGGACAGGTGCTGCATGGCTGTCGTCAGCTCGTGTCGTGAGATGTTGGGTTAAGTCCCGCAACGAGCGCGACCC</t>
  </si>
  <si>
    <t>GGATTAGATACCCTGGTAGTCCACGCCGTAAACGATGGGCACTAGATGCCGGGTCTATAGACGGATTCGGTGTCGCAGCTAACGCATTAAGTGCCCCGCCTGGGGAGTACGGCCGCAAGGCTGAAACTCAAAGGAATTGACGGGGGCCCGCACAAGCGGTGGAGCATGTGGTTTAATTCGAAGCAACGCGAAGAACCTTACCTAGGCTTGACATCCTGGTGAAATCCCCTGGAAACAGGGGCCCTCCTTCGGGACACCAGGACAGGTGCTGCATGGCTGTCGTCAGCTCGTGTCGTGAGATGTTGGGTTAAGTCCCGCAACGAGCGCAACCC</t>
  </si>
  <si>
    <t>Chloroflexi_6</t>
  </si>
  <si>
    <t>Aged_4_206361</t>
  </si>
  <si>
    <t>rdp|S000841325;silva|AB744387.1.628</t>
  </si>
  <si>
    <t>Aged_4_206361;Aged_1_99501;Aged_1_144950;Aged_4_126456</t>
  </si>
  <si>
    <t>GGATTAGATACCCCGGTAGTCCTAGCCGTAAACGATGGACACTAGGTGTTGGTGGTATCAACCCCACCAGTGCCGAAGCTAACGCATTAAGTGTCCCGCCTGGGGAGTACGGCCGCAAGGCTAAAACTCAAAGGAATTGACGGGGCCCCGCACAAGCAGCGGAGCGTGGGGTTTAATTCGATGCAACGCGAAGAACCTTACCAGGGCTTGACATGACCAGGAATCCGGCGGAAACGTCGGCGTCCCGCAAGGGACCTGGCCACAGGTGTTGCATGGCTGTCGTCAGCTCGTGTCGTGAGATGTTGGGTTAAGTCCCGCAACGAGCGCAACCC</t>
  </si>
  <si>
    <t>Acidobacteria_11</t>
  </si>
  <si>
    <t>Aged_3_117896</t>
  </si>
  <si>
    <t>rdp|S004429319;silva|LN573556.1.1386</t>
  </si>
  <si>
    <t>Aged_3_117896;Aged_4_127396;Aged_4_105653</t>
  </si>
  <si>
    <t>GGATTAGATACCCCGGTAGTCCTGGCCCTAAACGATGAATGCTTGGTGTGGTGGGTATCGATCCCTACCGTGCCGAAGCTAACGCATTAAGCATTCCGCCTGGGGAGTACGGTCGCAAGGCTGAAACTCAAAGGAATTGACGGGGGCCCGCACAAGCGGTGGAGCATGTGGTTTAATTCGACGCAACGCGAAGAACCTTACCCAGGCTCGAACGGCAGAGGACATCCTACGAAAGTAGGCTTCCGCAAGGACTTCTGTCGAGGTGCTGCATGGCTGTCGTCAGCTCGTGTCGTGAGATGTTGGGTTAAGTCCCGCAACGAGCGCAACCC</t>
  </si>
  <si>
    <t>Acidobacteria_9</t>
  </si>
  <si>
    <t>Compost_1_104803</t>
  </si>
  <si>
    <t>rdp|S002419479;silva|EF393561.1.764</t>
  </si>
  <si>
    <t>Compost_1_104803;Compost_1_133842</t>
  </si>
  <si>
    <t>GGATTAGATACCCCGGTAGTCCTAGCTGTAAACGATGAGTGCTGGGTGTAGGGGGTTCTAACCCCCCCTGTGCCGAAGCTAACGCATTAAGCACTCCGCCTGGGGAGTACGGTCGCAAGGCTGAAACTCAAAGGAATTGACGGGGGCCCGCACAAGCGGTGGAGCATGTGGTTCAATTCGACGCAACGCGAAGAACCTTACCGGGGTTTGAACCGTACGGGACAGCTGCAGAGATGTAGTCTTCCTTCGGGACCCGTATAGAGGTGCTGCATGGCTGTCGTCAGCTCGTGTCGTGAGATGTTGGGTTAAGTCCCGCAACGAGCGCAACCC</t>
  </si>
  <si>
    <t>Unknown_bacteria_3</t>
  </si>
  <si>
    <t>Litter_1_165479</t>
  </si>
  <si>
    <t>nt|KM305119.1;silva|KM305119.1.549</t>
  </si>
  <si>
    <t>Litter_1_104747;Litter_1_165479;Litter_1_37080</t>
  </si>
  <si>
    <t>GGATTAGATACCCCGGTAGTCCTAGCCGTAAACGGTGGATACTAGGTGTGGGGGGTATTCGACCCCTTCCGTGCCGAAGTCAACACATTAAGTATCCCGCCTGGGAAGTACGGCCGCAAGGTTGAAACTCAAAGGAATTGACGGGGGCCCGCACAAGCGGTGGAGCATGTGGTTTAATTCGAAGCAACGCGAAGAACCTTACCTGGGCTCGAAATGCTGAGGACATCTTTGGAAACAAGGCTTCTTACCTTCGGGTAAGTCTCAGTATAGGTGCTGCATGGCTGTCGTCAGCTCGTGTCGTGAGATGTTGGGTTAAGTCCCGCAACGAGCGCAACCC</t>
  </si>
  <si>
    <t>TAGATACCCGGGTAGTCCTAGCCGTAAACGGTGGATACTAGGTGT-GGGGGTATTCGACCCCTTCCGTGCCGAAGTCAACACATTAAGTATCCCGCCTGGGAAGTACGGCCGCAAGGTTGAAACTCAAAGGAATTGACGGAGGCCCGCAACAAGCGGTGGAGCATGTGGTTTAATTCGAAGCAACGCGAAGAACCTTACCTGGGCTCGAAATGCTGAGGACATCTTTGGAAACAAGGCTTCTTACCTTCGGGTAAGTCTCAGTATAGGTGCTGCATGGCTGTCGTCAGCTCGTGTCGTGAGATGTTGGGTTAAGTCCCGCAACGAGCGCAACCC</t>
  </si>
  <si>
    <t>Acidobacteria_1</t>
  </si>
  <si>
    <t>Aged_1_141144</t>
  </si>
  <si>
    <t>nt|AM935095.1;rdp|S001164528;silva|AM935095.1.1389</t>
  </si>
  <si>
    <t>Aged_2_20977;Aged_1_141144;Aged_1_110793;Aged_1_34458;Aged_3_117817;Aged_1_126695;Aged_2_39499</t>
  </si>
  <si>
    <t>GGATTAGATACCCCGGTAGTCCTGGCCCTAAACGATGAATGCTTGGTGTAGCGGGTATCGATCCCTGCTGTGCCGAAGCTAACGCATTAAGCATTCCGCCTGGGGAGTACGGTCGCAAGGCTGAAACTCAAAGGAATTGACGGGGGCCCGCACAAGCGGTGGAGCATGTGGTTCAATTCGACGCAACGCGAAGAACCTTACCCAGGCTTGAACTGCGAGGGACAAACCCCGAAAGGGGTCTTCCGCAAGGACTCTCGTAGAGGTGCTGCATGGCTGTCGTCAGCTCGTGTCGTGAGATGTTGGGTTAAGTCCCGCAACGAGCGCAACCC</t>
  </si>
  <si>
    <t>Bacteria_MP_20</t>
  </si>
  <si>
    <t>Aged_1_10288</t>
  </si>
  <si>
    <t>Acidobacteria;Unknown_bacteria</t>
  </si>
  <si>
    <t>nt|HQ121197.1;rdp|S002976741;silva|HQ121197.1.839</t>
  </si>
  <si>
    <t>Aged_1_123892;Aged_1_14449;Aged_1_10288;Aged_1_104577;Aged_2_108765;Aged_1_158797;Aged_1_121857;Aged_1_104226</t>
  </si>
  <si>
    <t>GGATTAGATACCCTGGTAGTCCTAGCCGTAAACAATGTGCACTTGGTGTAAGCCGGTTTTCGGTTTGTGCCGAAGTTAACGCGATAAGTGCACCGCCTGGGGAGTACGGTCGCAAGTCTGAAACTCAAAGGAATTGACGGGGGCCCGCACAAGCGGTGGAGCATGTGGTTCAATTCGATGCAACGCGAAGAACCTTACCTGGGTTTGAACTGCAACTGAATATTCCAGAGATGGAATAGCCTAGCAATAGACAGTTGCAGAGGTGCTGCATGGCTGTCGTCAGCTCGTGTCGTGAGATGTTGGGTTAAGTCCCGCAACGAGCGCAACCC</t>
  </si>
  <si>
    <t>GGATTAGATACCCTGGTAGTCCTAGCCGTAAACAATGTGCACTTGGTGTAAGCCGGTTTTCGGTTTGTGCCGAAGTTAACGCGATAAGTGCACCGCCTGGGGAGTACGGTCGCAAGTCTGAAACTCAAAGGAATTGACGGGGGCCCGCACAAGCGGTGGAGCATGTGGTTCAATTCGATGCAACGCGAAGAACCTTACCTGGGTTTGAACTGCAACTGAATATTCCAGAGATGGAATAGGCTAGCAATAGACAGTTGTAGAGGTGCTGCATGGCTGTCGTCAGCTCGTGTCGTGAGATGTTGGGTTAAGTCCCGCAACGAGCGCAACCC</t>
  </si>
  <si>
    <t>Bacteria_MP_34</t>
  </si>
  <si>
    <t>Aged_1_101003</t>
  </si>
  <si>
    <t>nt|KM343568.1;silva|KM343568.1.531</t>
  </si>
  <si>
    <t>Aged_1_120627;Aged_1_10838;Aged_1_10204;Aged_1_10316;Aged_1_11562;Aged_1_101003;Aged_1_144449</t>
  </si>
  <si>
    <t>GGCTTAGATACCCTGGTAGTCCACGCCGTAAACGATGGGCACCAGGTGCCGGGGGGAGCGACCCCTTCGGTGCCGCAGCTAACGCGATAAGTGCCCCGCCTGGGGAGTACGGCCGCAAGGCTGAAACTCAAAGGAATTGACGGGGGCCCGCACAAGCGGTGGAGCATGTGGTTTAATTCGAAGCAACGCGAAGAACCTTACCTGGGTTTGACATGCACGTGAAAGCCCTGTGAAAGCAGGGCCCCTCTTCGGAGCGCGTGCACAGGTGCTGCATGGCTGTCGTCAGCTCGTGTCGTGAGATGTTGGGTTAAGTCCCGCAACGAGCGCAACCC</t>
  </si>
  <si>
    <t>TAGATACCCCGGTAGTCCACGCCGTAAACGATGGGCACCAGGTGCCGGGGGGGAGCGACCCCTTCGGTGCCGCAGCTAACGCGATAAGTGCCCCGCCTGGGGAGTACGGCCGCAAGGCTGAAACTCAAAGGAATTGACGGGGGCCCGCACAAGCGGTGGAGCATGTGGTTTAATTCGAAGCAACGCGAAGAACCTTACCTGGGTTTGACATGCACGTGAAAGCCCTGTGAAAGCAGGGCCCCTCTTCGGAGCGCGTGCACAGGTGCTGCATGGCTGTCGTCAGCTCGTGTCGTGAGATGTTGGGTTAAGTCCCGCAACGAGCGCAACCC</t>
  </si>
  <si>
    <t>Bacteria_MP_9</t>
  </si>
  <si>
    <t>Aged_4_66816</t>
  </si>
  <si>
    <t>nt|EF189130.1;rdp|S003588898;silva|EF189130.1.901</t>
  </si>
  <si>
    <t>GGATTAGATACCCCGGTAGTCCTAGCCGTAAACGATGGACACTAGGTGTTGGTGGTATCAACCCCACCAGTGCCGTAGCTAACGCATTAAGTGTCCCGCCTGGGGAGTACGGCCGCAAGGCTAAAACTCAAAGGAATTGACGGGGGCCCGCACAAGCAGCGGAGCGTGGGGTTTAATTCGACGCAACGCGAAGAACCTTACCAGGGCTTGACATGACCAGGGATCCGGCGGAAACGTCGGCGCCCCGCAAGGGGCCTGGCCACAGGTGTTGCATGGCTGTCGTCAGCTCGTGTCGTGAGATGTTGGGTTAAGTCCCGCAACGAGCGCAACCC</t>
  </si>
  <si>
    <t>Bacteria_MP_14</t>
  </si>
  <si>
    <t>Aged_1_146217</t>
  </si>
  <si>
    <t>nt|GQ425447.1;silva|GQ425447.1.993</t>
  </si>
  <si>
    <t>Aged_1_146217;Aged_1_121835;Aged_1_62797;Aged_1_129714</t>
  </si>
  <si>
    <t>GGATTAGATACCCGGGTAGTCCACGCCGTAAACGATGAGTACTAGTTGTCGGGGGTATCGACCCCCTCGGTAACGAAGCTAACGCGATAAGTACTCCGCCTGGGGACTACGGCCGCAAGGCTAAAACTCAAAGGAATTGACGGGGGCCCGCACAAGCAGCGGAGCGTGCGGTTTAATTCGAAGCGACGCGAAGAACCTTACCAGGGCTTGACATGGCGGTGACAGCCGGCGAAAGTCGGTCTCCCTTCGGGGCACCGTCACAGATGCTGCATGGCCGTCGTCAGCTCGTGCCGTGAGGTGTTGGGTTAAGTCCCGCAACGAGCGCAACCC</t>
  </si>
  <si>
    <t>GGATTAGATACCCGGGTAGTCCACGCCGTAAACGATGAGTACTAGTTGTCGGGGGTATCGACCCCCTCGGTAACGAAGCTAACGCGATAAGTACTCCGCCTGGGGACTACGGCCGCAAGGCTAAAACTCAAAGGAATTGACGGGGGCCCGCACAAGCAGCGGAGCGTGCGGTTTAATTCGAAGCGACGCGAAGAACCTTACCAGGGCTTGACATGGCGGTGACAGCCGGTGAAAGCCGGTCTCCCTTCGGGGCACCGTCACAGATGCTGCATGGCCGTCGTCAGCTCGTGCCGTGAGGTGTTGGGTTAAGTCCCGCAACGAGCGCAACCC</t>
  </si>
  <si>
    <t>Bacteria_MP_29</t>
  </si>
  <si>
    <t>Aged_1_114956</t>
  </si>
  <si>
    <t>Planctomycetes;Unknown_bacteria</t>
  </si>
  <si>
    <t>nt|KM329430.1;silva|KM329430.1.541</t>
  </si>
  <si>
    <t>Aged_1_114956;Aged_1_129067;Aged_1_142183</t>
  </si>
  <si>
    <t>GGATTAGATACCCCGGTAGTCCTAGCCGTAAACGATGGGCACTAGACAGGGGGGGTGCCTATGACCCTCTCTGTCGTAGCTAATGTGTTAAGTGCCCCGCCTGGGGAGTACGCTCGCAAGGGTAAAACTCAAAGGAATTGACGGGGGCTCACACAAGCGGTGGAGCATGTGGTTTAATTCGAAGCAACGCGAAGAACCTTACCTGGCCTTGACTTGCACGGATTAGTCTCCCGAAAGGGAGGTGACACCTCTTCGGAGGCGGAACGTGTGCAGGTGTTGCATGGCTGTCGTCAGCTCGTGTCGTGAGATGTTGGGTTAAGTCCCGTAACGAGCGCAACCC</t>
  </si>
  <si>
    <t>TAGATACCCAGGTAGTCCTAGCCGTAAACGATGGGCACTAGACAGGGGGGGTGCCTATGACCCTCTCTGTCGTAGCTAATGTGTTAAGTGCCCCGCCTGGGGAGTACGCTCGCAAGGGGTAAAACTCAAAGGAATTGACGGGGGGCTCACACAAGCGGTGGAGCATGTGGTTTAATTCGAAGCAACGCGAAGAACCTTACCTGGCCTTGACTTGCACGGATTAGTCTCCCGAAAGGGAGGTGACACCTCTTCGGAGGCGGAACGTGTGCAGGTGTTGCATGGCTGTCGTCAGCTCGTGTCGTGAGATGTTGGGTTAAGTCCCGTAACGAGCGCAACCC</t>
  </si>
  <si>
    <t>Bacteria_MP_27</t>
  </si>
  <si>
    <t>Aged_1_118216</t>
  </si>
  <si>
    <t>nt|KM327943.1;rdp|S004377342;silva|KM327943.1.557</t>
  </si>
  <si>
    <t>Aged_1_130101;Aged_1_10479;Aged_1_118216;Aged_1_67848</t>
  </si>
  <si>
    <t>GGCTTAGATACCCTGGTAGTCCTAGCCCTAAACGATGGATACTTGGTGTGGGAGGGTTGAATCCTTCCGTGCCGGAGCTAACGCGTTAAGTATCCCGCCTGGGGAGTACGGTCGCAAGGCTGAAACTCAAAGGAATTGACGGGGGCCCGCACAAGCGGTGGAGCATGTGGTTTAATTCGACGCAACGCGAAGAACCTTACCTGGGCTCGAACGGCTAGTGACAGAGGGTGAAAGCTCTCCTTCCTTTCGGGGACACTAGTCGAGGTGCTGCATGGCTGTCGACAGCTCGTGTCGTGAGATGTTGGGTTAAGTCCCGCAACGAGCGCAACCC</t>
  </si>
  <si>
    <t>TAGATACCCGGGTAGTCCTAGCCCTAAACGATGGATACTTGGTGTGGGAGGGGTTGAATCCTTCCGTGCCGGAGCTAACGCGTTAAGTATCCCGCCTGGGGAGTACGGTCGCAAGGCTGAAACTCAAAGGAATTGACGGGGGCCCGCACAAGCGGTGGAGCATGTGGTTTAATTCGACGCAACGCGAAGAACCTTACCTGGGCTCGAACGGCTAGTGACAGAGGGTGAAAGCTCTTCTTCCCTTCGGGGACACTAGTCGAGGTGCTGCATGGCTGTCGACAGCTCGTGTCGTGAGATGTTGGGTTAAGTCCCGCAACGAGCGCAACCC</t>
  </si>
  <si>
    <t>Bacteria_MP_7</t>
  </si>
  <si>
    <t>Aged_1_11256</t>
  </si>
  <si>
    <t>nt|CU921049.1;rdp|S004112585;silva|CU921049.1.1312</t>
  </si>
  <si>
    <t>Aged_1_151506;Aged_1_11256</t>
  </si>
  <si>
    <t>GGCTTAGATACCCGGGTAGTCCACGCCGTAAACGATGAGTACTAGGTGTAGGGGGTATCGACCCCCTCTGTGCCGAAGCTAACGCGATAAGTACTCCGCCTGGGGACTACGGCCGCAAGGCTAAAACTCAAAGGAATTGACGGGGGCCCGCACAAGCAGCGGAGCGTGTGGTTTAATTCGATGATACGCGAAGAACCTCACCCAGGTTTGACATGCATGTGGTACGGATCTGAAAGGTGAAGGACCCTTCGGGGAGCATGCACAGGTGTTGCACGGCCGTCGTCAGCTCGTGCCGTGAGGTGTTGGGTTAAGTCCCGCAACGAGCGCGACCC</t>
  </si>
  <si>
    <t>GGATTAGATACCCGGGTAGTCCACGCCGTAAACGATGAGTACTAGGTGTAGGGGGTATCGACCCCCTCTGTGCCGAAGCTAACGCGATAAGTACTCCGCCTGGGGACTACGGCCGCAAGGCTAAAACTCAAAGGAATTGACGGGGGCCCGCACAAGCAGCGGAGCGTGTGGTTTAATTCGATGATACGCGAAGAACCTCACCCAGGTTTGACATGCATGTGGTACGGATGTGAAAGCTGAAGGACCCTTCGGGGAGCATGCACAGGTGTTGCACGGCCGTCGTCAGCTCGTGCCGTGAGGTGTTGGGTTAAGTCCCGCAACGAGCGCAACCC</t>
  </si>
  <si>
    <t>Bacteria_MP_19</t>
  </si>
  <si>
    <t>Compost_1_86487</t>
  </si>
  <si>
    <t>nt|HQ114146.1;rdp|S002419556;silva|HQ114146.1.1477</t>
  </si>
  <si>
    <t>Compost_1_86487;Compost_1_133764</t>
  </si>
  <si>
    <t>GGCTTAGATACCCTGGTAGTCCCAGCTGTAAACTGTGAACACTAGGTGTGGGAGGTATCGACCCCTTCCGTGCCGACGCTAACGCATTAAGTGTTCCGCCTGGGGAGTACGGTCGCAAGGCTGAAACTCAAAGGAATTGACGGGGGCCCGCACAAGCGGTGGAGCATGTGGTTTAATTCGACGCAACGCGAAGAACCTTACCTGGGTTTGACATGCAGGGGACAGGTGTAGAAATACACCCTCTCTTCGGAGTCCTTGCACAGGTGCTGCATGGCTGTCGTCAGCTCGTGTCGTGAGATGTTGGGTTAAGTCCCGCAACGAGCGCAACCC</t>
  </si>
  <si>
    <t>GGATTAGATACCCTGGTAGTCCCAGCTGTAAACTGTGAACACTAGGTGTGGGAGGTATCGACCCCTTCCGTGCCGGCGCTAACGCATTAAGTGTTCCGCCTGGGGAGTACGGTCGCAAGGCTGAAACTCAAAGGAATTGACGGGGGCCCGCACAAGCGGTGGAGCATGTGGTTTAATTCGACGCAACGCGAAGAACCTTACCTGGGTTTGACATGCAGGGGACAGGTGTAGAAATACACCCTCTCTTCGGAGTCCTTGCACAGGTGCTGCATGGCTGTCGTCAGCTCGTGTCGTGAGATGTTGGGTTAAGTCCCGCAACGAGCGCAACCC</t>
  </si>
  <si>
    <t>Bacteria_MP_30</t>
  </si>
  <si>
    <t>Aged_1_143321</t>
  </si>
  <si>
    <t>nt|KM336848.1;silva|KM336848.1.547</t>
  </si>
  <si>
    <t>Aged_1_157843;Aged_1_143321</t>
  </si>
  <si>
    <t>GGCTTAGATACCCTGGTAGTCCACGCCGTAAACGATGGGCACTAGGTGCCGGGGGGAGCGACCCCGTCGGTGCCGCAGCTAACGCGATAAGTGCCCCGCCTGGGGAGTACGGCCGCAAGGCTGAAACTCAAAGGAATTGACGGGGGCCCGCACAAGCGGTGGAGCATGTGGTTTAATTCGAAGCAACGCGAAGAACCTTACCTGGGTTTGACATGCACGTGAAACTCTCTGGAAACAGGGGGCCCTCTTCGGAGCACGTGCACAGGTGCTGCATGGCTGTCGTCAGCTCGTGTCGTGAGATGTTGGGTTAAGTCCCGCAACGAGCGCGACCC</t>
  </si>
  <si>
    <t>TAGATACCCGGGTAGTCCACGCCGTAAACGATGGGCACTAGGTGCCGGGGGGGAGCGACCCCGTCGGTGCCGCAGCTAACGCGATAAGTGCCCCGCCTGGGGAGTACGGCCGCAAGGCTGAAACTCAAAGGAATTGACGGGGGCCCGCACAAGCGGTGGAGCATGTGGTTTAATTCGAAGCAACGCGAAGAACCTTACCTGGGTTTGACATGCACGTGAAACTCTCTGGAAACAGGGGGCCCTCTTCGGAGCACGTGCACAGGTGCTGCATGGCTGTCGTCAGCTCGTGTCGTGAGATGTTGGGTTAAGTCCCGCAACGAGCGCAACCC</t>
  </si>
  <si>
    <t>Bacteria_MP_13</t>
  </si>
  <si>
    <t>Aged_1_144595</t>
  </si>
  <si>
    <t>nt|FJ351932.1;silva|FJ351932.1.861</t>
  </si>
  <si>
    <t>Aged_1_144595;Aged_1_46984</t>
  </si>
  <si>
    <t>GGATTAGATACCCTGGTAGTCCACGCCGTAAACGATGGGCACTAGGTGCCGGGTCTCTAGACGGATTCGGTGCCGCAGTTAACGCATTAAGTGCCCCGCCTGGGGAGTACGGTCGCAAGGCTGAAACTCAAAGGAATTGACGGGGGCCCGCACAAGCGGTGGAGCATGTGGTTTAATTCGAAGCAACGCGAAGAACCTTACCCAGGCTTGACATCTTGGTGAAACCTCCTGGAAACAGGAGGCCTCCTTCGGGACACCATGACAGGTGCTGCATGGCTGTCGTCAGCTCGTGTCGTGAGATGTTGGGTTAAGTCCCGCAACGAGCGCAACCC</t>
  </si>
  <si>
    <t>GGATTAGATACCCTGGTAGTCCACGCCGTAAACGATGGGCACTAGGTGCCGGGTCTCTAGACGGATTCGGTGCCGCAGTTAACGCATTAAGTGCCCCGCCTGGGGAGTACGGTCGCAAGGCTGAAACTCAAAGGAATTGACGGGGGCCCGCACAAGCGGTGGAGCATGTGGTTTAATTCGAAGCAACGCGAAGAACCTTACCCAGGCTTGACATCATGGTGAAACCTCCTGGAAACAGGAGGCCTCCTTCGGGACGCCATGACAGGTGCTGCATGGCTGTCGTCAGCTCGTGTCGTGAGATGTTGGGTTAAGTCCCGCAACGAGCGCAACCC</t>
  </si>
  <si>
    <t>Bacteria_MP_23</t>
  </si>
  <si>
    <t>Compost_1_107625</t>
  </si>
  <si>
    <t>nt|JX394935.1;silva|JX394935.1.748</t>
  </si>
  <si>
    <t>GGATTAGATACCCCGGTAGTCCTAGCCGTAAACGATGGACACTAGGTGTTGGTGGTATCAACCCCACCAGTGCCGAAGCTAACGCATTAAGTGTCCCGCCTGGGGAGTACGGCCGCAAGGCTAAAACTCAAAGGAATTGACGGGGCCCCGCACAAGCAGCGGAGCGTGGGGTTTAATTCGATGCAACGCGAAGAACCTTACCAGGGCTTGACATGACCAGGACAGCGGCGGAAACGTCGCCTTCCCGCAAGGGACCTGGCCACAGGTGTTGCATGGCTGTCGTCAGCTCGTGTCGTGAGATGTTGGGTTAAGTCCCGCAACGAGCGCAACCC</t>
  </si>
  <si>
    <t>Gemmatimonadetes_3</t>
  </si>
  <si>
    <t>Aged_1_118056</t>
  </si>
  <si>
    <t>silva|LN573693.1.1394</t>
  </si>
  <si>
    <t>Aged_1_14026;Aged_2_111200;Aged_1_118056;Aged_1_159170;Aged_1_99586;Aged_1_57662;Aged_1_66888;Aged_3_100081</t>
  </si>
  <si>
    <t>GGATTAGATACCCTGGTAGTCCACGCCGTAAACGATGGGCACTAGGTGCCGGGTCTCTAGACGGATTCGGTGCCGCAGTTAACGCACTAAGTGCCCCGCCTGGGGAGTACGGTCGCAAGGCTGAAACTCAAAGGAATTGACGGGGGCCCGCACAAGCGGTGGAGCATGTGGTTTAATTCGAAGCAACGCGAAGAACCTTACCCAGGCTTGACATCCATGTGAAACCTCCTGGAAACAGGAGGCCTCCTTCGGGACACTTGGACAGGTGCTGCATGGCTGTCGTCAGCTCGTGTCGTGAGATGTTGGGTTAAGTCCCGCAACGAGCGCAACCC</t>
  </si>
  <si>
    <t>Acidobacteria_5</t>
  </si>
  <si>
    <t>Aged_4_171919</t>
  </si>
  <si>
    <t>nt|HQ597060.1;rdp|S002993202;silva|HQ597060.1.1505</t>
  </si>
  <si>
    <t>Aged_3_19430;Compost_1_10909;Aged_4_171919;Aged_1_9083;Compost_1_115667;Aged_3_118406;Compost_1_105117</t>
  </si>
  <si>
    <t>GGATTAGATACCCCGGTAGTCCTAGCCCTAAACGATGAGAACTGGGTGTAGAGGGTATGAACCCCCTCTGTGCCGAAGCTAACGCATTAAGTTCTCCGCCTGGGGAGTACGGTCGCAAGGCTGAAACTCAAAGGAATTGACGGGGGCCCGCACAAGCGGTGGAGCATGTGGTTCAATTCGACGCAACGCGAAGAACCTTACCGGGGTTTGAACCGTACGGGACAGCTCTAGAGATAGAGTCTTCCTTCGGGACCCGTATAGAGGTGCTGCATGGCTGTCGTCAGCTCGTGTCGTGAGATGTTGGGTTAAGTCCCGCAACGAGCGCAACCC</t>
  </si>
  <si>
    <t>GGATTAGATACCCCGGTAGTCCTAGCCCTAAACGATGAGAACTGGGTGTAGGGGGTATGAACCCCCCCTGTGCCGAAGCTAACGCATTAAGTTCTCCGCCTGGGGAGTACGGTCGCAAGGCTGAAACTCAAAGGAATTGACGGGGGCCCGCACAAGCGGTGGAGCATGTGGTTCAATTCGACGCAACGCGAAGAACCTTACCGGGGTTTGAACCGTACGGGACAGCTCTAGAGATAGAGTCTTCCTTCGGGACCCGTATAGAGGTGCTGCATGGCTGTCGTCAGCTCGTGTCGTGAGATGTTGGGTTAAGTCCCGCAACGAGCGCAACCC</t>
  </si>
  <si>
    <t>Acidobacteria_3</t>
  </si>
  <si>
    <t>Aged_1_108314</t>
  </si>
  <si>
    <t>nt|AY922134.1;rdp|S000493368;silva|AY922134.1.1410</t>
  </si>
  <si>
    <t>Aged_1_133660;Aged_1_108314;Aged_1_13806;Aged_2_21983;Aged_1_131472;Aged_1_119291</t>
  </si>
  <si>
    <t>GGATTAGATACCCCGGTAGTCCTGGCCCTAAACGATGAATGCTTGGTGTAGCGGGTATCGATCCCTGCTGTGCCGAAGCTAACGCATTAAGCATTCCGCCTGGGGAGTACGGTCGCAAGGCTGAAACTCAAAGGAATTGACGGGGGCCCGCACAAGCGGTGGAGCATGTGGTTCAATTCGACGCAACGCGAAGAACCTTACCCAGGCTTGAACTGCGAGTGACATCCGGCGAAAGTCGGCTTCCGCAAGGACACTCGTAGAGGTGCTGCATGGCTGTCGTCAGCTCGTGTCGTGAGATGTTGGGTTAAGTCCCGCAACGAGCGCAACCC</t>
  </si>
  <si>
    <t>GGATTAGATACCCCGGTAGTCCTAGCCCTAAACGATGAATGCTTGGTGTAGCGGGTATCGATCCCTGCTGTGCCGAAGCTAACGCATTAAGCATTCCGCCTGGGGAGTACGGTCGCAAGGCTGAAACTCAAAGGAATTGACGGGGGCCCGCACAAGCGGTGGAGCATGTGGTTCAATTCGACGCAACGCGAAGAACCTTACCCAGGCTTGAACAGCGAGTGACATCCGGCGAAAGTCGGCTTCCGCAAGGACACTCGTAGAGGTGCTGCATGGCTGTCGTCAGCTCGTGTCGTGAGATGTTGGGTTAAGTCCCGCAACGAGCGCAACCC</t>
  </si>
  <si>
    <t>Acidobacteria_2</t>
  </si>
  <si>
    <t>Aged_1_121320</t>
  </si>
  <si>
    <t>nt|AM935726.1;rdp|S000493007;silva|AM935726.1.1372</t>
  </si>
  <si>
    <t>Aged_2_104687;Aged_1_121320;Aged_1_11665;Aged_1_126735;Aged_1_118759</t>
  </si>
  <si>
    <t>GGATTAGATACCCCGGTAGTCCTGGCCCTAAACGATGAATGCTTGGTGTGGGGGGTGCCGATCCCTCCCGTGCCGAAGCTAACGCATTAAGCATTCCGCCTGGGGAGTACGGTCGCAAGGCTGAAACTCAAAGGAATTGACGGGGGCCCGCACAAGCGGTGGAGCATGTGGTTTAATTCGACGCAACGCGAAGAACCTTACCCAGGCTTGAACTGTAGATGATCAGCTGCGAAAGTGGCTTCCCGCAAGGGCATCTGCAGAGGTGCTGCATGGCTGTCGTCAGCTCGTGTCGTGAGATGTTGGGTTAAGTCCCGCAACGAGCGCAACCC</t>
  </si>
  <si>
    <t>GGATTAGATACCCCGGTAGTCCTGGCCCTAAACGATGAATGCTTGGTGTGGGGGGTGCCGATCCCTCCCGTGCCGAAGCTAACGCATTAAGCATTCCGCCTGGGGAGTACGGTCGCAAGGCTGAAACTCAAAGGAATTGACGGGGGCCCGCACAAGCGGTGGAGCATGTGGTTTAATTCGACGCAACGCGAAGAACCTTACCCAGGCTTGAACTGTGGATGACCAGCTGCGAAAGTGGCTTCCCGCAAGGGCATCTGCAGAGGTGCTGCATGGCTGTCGTCAGCTCGTGTCGTGAGATGTTGGGTTAAGTCCCGCAACGAGCGCAACCC</t>
  </si>
  <si>
    <t>Acidobacteria_8</t>
  </si>
  <si>
    <t>Compost_1_111853</t>
  </si>
  <si>
    <t>nt|KT122144.1;rdp|S001078569;silva|EU557898.1.748</t>
  </si>
  <si>
    <t>Compost_1_113217;Compost_1_107459;Compost_1_134543;Compost_1_111853</t>
  </si>
  <si>
    <t>GGCTTAGATACCCCGGTAGTCCTAGCCCTAAACGATGAGCACTGGGTGTAGAGGGTATGAACCCCTTCTGTGCCGAAGCTAACGCATTAAGTGCTCCGCCTGGGGAGTACGGTCGCAAGGCTGAAACTCAAAGGAATTGACGGGGGCCCGCACAAGCGGTGGAGCATGTGGTTCAATTCGACGCAACGCGAAGAACCTTACCGGGGTTTGAACCGCACGGGACAGCTGTAGAGATACAGTCTTCCTTCGGGACCCGTGTAGAGGTGCTGCATGGCTGTCGTCAGCTCGTGTCGTGAGATGTTGGGTTAAGTCCCGCAACGAGCGCAACCC</t>
  </si>
  <si>
    <t>GGATTAGATACCCCGGTAGTCCTAGCCCTAAACGATGAGCACTGGGTGTAGAGGGTATGAACCCCTTCTGTGCCGAAGCTAACGCATTAAGTGCTCCGCCTGGGGAGTACGGTCGCAAGGCTGAAACTCAAAGGAATTGACGGGGGCCCGCACAAGCGGTGGAGCATGTGGTTCAATTCGACGCAACGCGAAGAACCTTACCGGGGTTTGAACCGCACGGGACAGCTGTAGAGATACAGTCTTCCTTCGGGACCCGTGTAGAGGTGCTGCATGGCTGTCGTCAGCTCGTGTCGTGAGATGTTGGGTTAAGTCCCGCAACGAGCGCAACCC</t>
  </si>
  <si>
    <t>Acidobacteria_4</t>
  </si>
  <si>
    <t>Aged_1_113615</t>
  </si>
  <si>
    <t>nt|HE974780.1;rdp|S000930903;silva|EU132309.1.1342</t>
  </si>
  <si>
    <t>Aged_1_113615;Aged_1_42364;Aged_1_121719</t>
  </si>
  <si>
    <t>GGATTAGATACCCTGGTAGTCCTAGCCCTAAACGATGGATACTTGCTGTGAGGGGGATTGAATCCCTTCGTGGCGAAGCTAACGCATTAAGTATCCCGCCTGGGGAGTACGGTCGCAAGGCTGAAACTCAAAGGAATTGACGGGGGCCCGCACAAGCGGTGGAGTATGTGGTTTAATTCGACGCAACGCGAAGAACCTTACCTGGGCTCGAACGGCTAGTGACAGGGGATGAAAGTTCCTTTTCCCGCAAGGGACGCTAGTCGAGGTGCTGCATGGCTGTCGTCAGCTCGTGTCGTGAGATGTTGGGTTAAGTCCCGCAACGAGCGCAACCC</t>
  </si>
  <si>
    <t>GGATTAGATACCCTGGTAGTCCTAGCCCTAAACGATGGATACTTGCTGTGAGGGGGATTGAATCCCTTCGTGGCGAAGCTAACGCATTAAGTATCCCGCCTGGGGAGTACGGTCGCAAGGCTGAAACTCAAAGGAATTGACGGGGGCCCGCACAAGCGGTGGAGTATGTGGTTTAATTCGACGCAACGCGAAGAACCTTACCTGGGCTCGAACGGCTAGTGACAGGGGATGAAAGTTCCTTTTCCCGCAAGGGACACTAGTCGAGGTGCTGCATGGCTGTCGTCAGCTCGTGTCGTGAGATGTTGGGTTAAGTCCCGCAACGAGCGCAACCC</t>
  </si>
  <si>
    <t>Chloroflexi_9</t>
  </si>
  <si>
    <t>Compost_1_132774</t>
  </si>
  <si>
    <t>rdp|S002864341;silva|JF708374.1.709</t>
  </si>
  <si>
    <t>GGATTAGATACCCGGGTAGTCCACGCCGTAAACGATGGGCACTAGGTGTGGGGGGTATTGACCCCCTCCGTGCCGAAGCTAACGCAATAAGTGCCCCGCCTGGGGAGTACGGCCGCAAGGCTAAAACTCAAAGGAATTGACGGGGGCCCGCACAAGCAGCGGAGCGTGTGGTTTAATTCGACGCAACGCGAAGAACCTTACCAAGGCTTGACATGCTGGTGGTACCGATCCGAAAGGTGAGGGACCCTTCGGGGAGCCAGTGCAGGTGATGCACGGCTGTCGTCAGCTCGTGCCGTGAGGTGTTGGGTTAAGTCCCGCAACGAGCGCAACCC</t>
  </si>
  <si>
    <t>Acidobacteria_6</t>
  </si>
  <si>
    <t>Aged_1_69909</t>
  </si>
  <si>
    <t>nt|HQ729783.1;rdp|S002996144;silva|HQ729783.1.1482</t>
  </si>
  <si>
    <t>Aged_1_69909;Compost_1_12567;Aged_1_106122;Aged_2_51027</t>
  </si>
  <si>
    <t>GGATTAGATACCCTGGTAGTCCTAGCCCTAAACGATGGATACTTGCTGTGAGGGGGATTGAATCCCTTCGTGGCGAAGCTAACGCATTAAGTATCCCGCCTGGGGAGTACGGTCGCAAGGCTGAAACTCAAAGGAATTGACGGGGGCCCGCACAAGCGGTGGAGTATGTGGTTTAATTCGACGCAACGCGAAGAACCTTACCTGGGCTCGAACGGCTGGTGACAGGGGATGAAAGTTCCTTTTCCCGCAAGGGACACCAGTCGAGGTGCTGCATGGCTGTCGTCAGCTCGTGTCGTGAGATGTTGGGTTAAGTCCCGCAACGAGCGCAACCC</t>
  </si>
  <si>
    <t>Unknown_bacteria_5</t>
  </si>
  <si>
    <t>Aged_1_66654</t>
  </si>
  <si>
    <t>nt|MF085257.1</t>
  </si>
  <si>
    <t>GGATTAGATACCCTGGTAGTCCACGCCCTAAACGATGCATACTTGGTGTGGGCCATTCATTTGGTCCGTGCCGGAGCTAACGCGTTAAGTATGCCGCCTGGGGAGTACGGTCGCAAGGCTGAAACTCAAAGGAATTGACGGGGGCCCGCACAAGCGGTGGAGCATGTGGTTCAATTCGACGCAACGCGAAGAACCTTACCTGGGCTCGAACGGCTTCTCAACGGCGGTGGAAACATCGCTATCCCGCAAGGGAGTGGAGTCGAGGTGCTGCATGGCTGTCGTCAGCTCGTGTCGTGAGATGTTGGGTTAAGTCCCGCAACGAGCGCAACCC</t>
  </si>
  <si>
    <t>GGATTAGATACCCTGGTAGTCCACGCCCTAAACGATGCATACCTGGTGTGGGCCATTCATTTGGTCCGTGCCGGAGCTAACGCGTTAAGTATGCCGCCTGGGGAGTACGGTCGCAAGGCTGAAACTCAAAGGAATTGACGGGGGCCCGCACAAGCGGTGGAGCATGTGGTTCAATTCGACGCAACGCGAAGAACCTTACCTGGGCTCGAACGGCTTCTCAACGGCGGTGGAAACACTGCTATCCCGCAAGGGAGTGGAGTCGAGGTGCTGCATGGCTGTCGTCAGCTCGTGTCGTGAGATGTTGGGTTAAGTCCCGCAACGAGCGCAACCC</t>
  </si>
  <si>
    <t>Chloroflexi_2</t>
  </si>
  <si>
    <t>Compost_1_146936</t>
  </si>
  <si>
    <t>nt|AM934940.1;rdp|S001266332;silva|AM934940.1.1296</t>
  </si>
  <si>
    <t>GGATTAGATACCCGGGTAGTCCACGCCGTAAACGATGAGTACTAGTTGTCGGGGGTATCGACCCCCTCGGTAACGAAGCTAACGCGATAAGTACTCCGCCTGGGGACTACGGCCGCAAGGCTAAAACTCAAAGGAATTGACGGGGGCCCGCACAAGCAGCGGAGCGTGCGGTTTAATTCGAAGCGACGCGAAGAACCTTACCAGGGCTTGACATGTTGAGGACCGCCGGTGAAAGTCGGCTTCCCTTCGGGGCCTCATCACAGATGCTGCATGGTCGTCGTCAGCTCGTGCCGTGAGGTGTTGGGTTAAGTCCCGCAACGAGCGCAACCC</t>
  </si>
  <si>
    <t>GGATTAGATACCCGGGTAGTCCACGCCGTAAACGATGAGTACTAGTTGTCGGGGGTATCGACCCCCTCGGTAACGAAGCTAACGCGATAAGTACTCCGCCTGGGGACTACGGCCGCAAGGCTAAAACTCAAAGGAATTGACGGGGGCCCGCACAAGCAGCGGAGCGTGCGGTTTAATTCGAAGCGACGCGAAGAACCTTACCAGGGCTTGACATGTTGAGGACCGCCGGTGAAAGCCGGCTTCCCTTCGGGGCCTCATCACAGATGCTGCATGGTCGTCGTCAGCTCGTGCCGTGAGGTGTTGGGTTAAGTCCCGCAACGAGCGCAACCC</t>
  </si>
  <si>
    <t>Unknown_bacteria_2</t>
  </si>
  <si>
    <t>Aged_4_116262</t>
  </si>
  <si>
    <t>nt|KJ578081.1;silva|KJ578081.1.1529</t>
  </si>
  <si>
    <t>Aged_4_116262;Aged_2_132488</t>
  </si>
  <si>
    <t>GGATTAGATACCCCGGTAGTCCTGGCTGTAAACGGTGCACACTAGGTGTAGGCGATTCATTTCGTCTGTGCCGCCGGTAACCCATTAAGTGTGCCGCCTGGGAACTACGGCCGCAAGGTTGAAACTCAAAGAAATTGACGGGGGTCCGCACAAGCGGTGGAGCATGTGGTTTAATTCGACGCAACGCGAAGAACCTTACCTGGGCTTGACATGCATATGAAAGCCCTATGAAAGTAGGACCCCGTGCCCGAAAGGGTACGCATATGCACAGGTGTTGCATGGCTGTCGTCAGCTCGTGCCGTGAGGTGTTGGGTTAAGTCCTCTAACGAGCGCAACCC</t>
  </si>
  <si>
    <t>Acidobacteria_7</t>
  </si>
  <si>
    <t>Aged_1_111905</t>
  </si>
  <si>
    <t>nt|KR922468.1;silva|KR922468.1.782</t>
  </si>
  <si>
    <t>GGATTAGATACCCCGGTAGTCCTGGCCCTAAACGATGAATGCTTGGTGTGGTGGGTATCGATCCCCGCCGTGCCGAAGCTAACGCATTAAGCATTCCGCCTGGGGAGTACGGTCGCAAGGCTGAAACTCAAAGGAATTGACGGGGGCCCGCACAAGCGGTGGAGCATGTGGTTCAATTCGACGCAACGCGAAGAACCTTACCTGGGCTCGAACGGCAGATGACATCCTGCGAAAGCAGGCTCCCGCAAGGGCATCTGTCGAGGTGCTGCATGGCTGTCGTCAGCTCGTGTCGTGAGATGTTGGGTTAAGTCCCGCAACGAGCGCAACCC</t>
  </si>
  <si>
    <t>GGATTAGATACCCCGGTAGTCCTGGCCCTAAACGATGAATGCTTGGTGTGGTGGGTATCGATCCCCGCCGTGCCGAAGCTAACGCATTAAGCATTCCGCCTGGGGAGTACGGTCGCAAGGCTGAAACTCAAAGGAATTGACGGGGGCCCGCACAAGCGGTGGAGCATGTGGTTCAATTCGACGCAACGCGAAGAACCTTACCTGGGCTCGAACGGCAGATGACATCCTGCGAAAGCAGGCTCCCGCAAGGGTATCTGTCGAGGTGCTGCATGGCTGTCGTCAGCTCGTGTCGTGAGATGTTGGGTTAAGTCCCGCAACGAGCGCAACCC</t>
  </si>
  <si>
    <t>Latescibacteria_1</t>
  </si>
  <si>
    <t>Compost_1_1937</t>
  </si>
  <si>
    <t>Latescibacteria</t>
  </si>
  <si>
    <t>nt|AJ390458.1;rdp|S000126696;silva|AJ390458.1.1363</t>
  </si>
  <si>
    <t>GGCTTAGATACCCTGGTAGTCCTAGCCGTAAACGGTGGGCACTAGGTGTAGGAGGCATCGACCCCTCCTGTGCCGCAGCTAACGCATTAAGTGCCCCGCCTGGGGAGTACGACCGCAAGGTTGAAACTCAAAGGAATTGACGGGGGCCCGCACAAGCGGTGGAGCATGTGGTTTAATTCGATGCAACGCGAAGAACCTTACCCAGGTTTGACATGCGTCGGACAGGTGTGGAAACACACCCTCCCTTCGGGGCCGACGCACAGGTGCTGCATGGCTGTCGTCAGCTCGTGTCGTGAGATGTTGGGTTAAGTCCCGCAACGAGCGCAACCC</t>
  </si>
  <si>
    <t>GGATTAGATACCCTGGTAGTCCTAGCCGTAAACGGTGGGCACTAGGTGTAGGAGGCATCGACCCCTCCTGTGCCGCAGCTAACGCATTAAGTGCCCCGCCTGGGGAGTACGACCGCAAGGTTGAAACTCAAAGGAATTGACGGGGGCCCGCACAAGCGGTGGAGCATGTGGTTTAATTCGATGCAACGCGAAGAACCTTACCCAGATTTGACATGTGTCGGACAGGTGTGGAAACACACCCTCCCTTCGGGGCCGGCGCACAGGTGCTGCATGGCTGTCGTCAGCTCGTGTCGTGAGATGTTGGGTTAAGTCCCGCAACGAGCGCAACCC</t>
  </si>
  <si>
    <t>Unknown_bacteria_4</t>
  </si>
  <si>
    <t>Aged_1_12192</t>
  </si>
  <si>
    <t>nt|MF040550.1</t>
  </si>
  <si>
    <t>GGATTAGATACCCTGGTAGTCCACGCCGTAAACGATGAGAACTAGACGTCGGAGGGGTTTGCTCTTCGGTGTCGCAGCTAACGCGTTAAGTTCTCCGCCTGGGGAGTACGGCCGCAAGGTTGAAACTCAAAGGAATTGACGGGGGCCCGCACAAGCGGTGGAGCATGTGGTTTAATTCGATGCAACGCGAAGAACCTTACCTGGTCTTGACATCCTCGGAACTTGTCAGAGATGACTTGGTGCCTTCGGGAACCGAGAGACAGGTGCTGCATGGCTGTCGTCAGCTCGTGTCGTGAGATGTTGGGTTAAGTCCCGCAACGAGCGCAACCC</t>
  </si>
  <si>
    <t>GGATTAGATACCCTGGTAGTCCACGCCGTAAACGATGAGAACTAGACGTCGGAGGGGTTTGCTCTTCGGTGTCGCAGCTAACGCGTTAAGTTCTCCGCCTGGGGAGTACGGCCGCAAGGTTGAAACTCAAAGGAATTGACGGGGGCCCGCACAAGCGGTGGAGCATGTGGTTTAATTCGATGCAACGCGAAGAACCTTACCTGGCCTTGACATCCTCGGAACTTGTCAGAGATGACTTGGTGCCTTCGGGAACCGAGAGACAGGTGCTGCATGGCTGTCGTCAGCTCGTGTCGTGAGATGTTGGGTTAAGTCCCGCAACGAGCGCAACCC</t>
  </si>
  <si>
    <t>Actinomarinales_1</t>
  </si>
  <si>
    <t>O</t>
  </si>
  <si>
    <t>Aged_1_101341</t>
  </si>
  <si>
    <t>Actinomarinales</t>
  </si>
  <si>
    <t>silva|ADGO01001972.76.1349</t>
  </si>
  <si>
    <t>Actinomarinidae</t>
  </si>
  <si>
    <t>Aged_1_144656;Aged_1_106942;Aged_1_17391;Aged_1_100556;Aged_1_100335;Aged_1_101341;Aged_1_101015;Aged_2_10119;Aged_1_25836;Aged_1_127746;Aged_2_69285;Aged_1_161711;Aged_1_107336;Aged_1_108903;Aged_1_100877;Aged_1_100517</t>
  </si>
  <si>
    <t>GGATTAGATACCCTGGTAGTCCACGCCGTAAACGTTGGGTACTAGGTGTGGCGTCTCGATCAACGGATGCCGTGCCGAAGCTAACGCATTAAGTACCCCGCCTGGGGAGTACGGCCGCAAGGCTAAAACTCAAAGGAATTGACGGGTCCCCGCACAAGCGGCGGAGCATGCGGCTTAATTCGATGCAACCCGAAGAACCTTACCTGGGCTTGACATCACGGGAAAAGCCGTAGAAATACGGTGTCCGTAAGGGCCCGTGACAGGTGGTGCATGGCTGTCGTCAGCTCGTGTCGTGAGATGTTGGGTTAAGTCCCGCAACGAGCGCAACCC</t>
  </si>
  <si>
    <t>Bacillales_10</t>
  </si>
  <si>
    <t>Aged_1_104773</t>
  </si>
  <si>
    <t>rdp|S002163286</t>
  </si>
  <si>
    <t>Aged_2_101022;Aged_1_131951;Aged_1_104773;Aged_1_16189;Aged_2_97223;Aged_2_57866;Aged_1_128414;Aged_1_149914</t>
  </si>
  <si>
    <t>GGATTAGATACCCTGGTAGTCCACGCCGTAAACGATGAGTGCCAGGTGTTGCGGGGGTTTACCCTGCGGTGCCGAAGGAAACCCAATAAGCACTCCGCCTGGGGAGTACGGCCGCAAGGCTGAAACTCAAAGGAATTGACGGGGACCCGCACAAGCAGTGGAGCATGTGGTTTAATTCGAAGCAACGCGAAGAACCTTACCAGGCCTTGACATCCCCCTGAATGTGCCAGAGATGGCGCAGGCCTTTCCTTTGGGGAGGACAGGGGAGACAGGTGGTGCATGGTTGTCGTCAGCTCGTGTCGTGAGATGTTGGGTTAAGTCCCGCAACGAGCGCAACCC</t>
  </si>
  <si>
    <t>Bacillales_9</t>
  </si>
  <si>
    <t>Aged_1_113173</t>
  </si>
  <si>
    <t>rdp|S002162100</t>
  </si>
  <si>
    <t>Aged_1_114828;Aged_1_110233;Aged_1_113173;Aged_1_111221;Aged_1_153147;Aged_1_160973;Aged_1_119772;Aged_1_105704</t>
  </si>
  <si>
    <t>GGATTAGATACCCTGGTAGTCCACGCTGTAAACGATGAGTGCTAGGTGTTAGTGGGGTTTGACCCATTAGTGCCGAAGGTAACCCAATAAGCACTCCGCCTGGGGAGTACGGCCGCAAGGCTGAAACTCAAAGGAATTGACGGGGGCCCGCACAAGCAGTGGAGCATGTGGTTTAATTCGAAGCAACGCGAAGAACCTTACCAGGGCTTGACATCCCGCTGACCGGGCCAGAGATGGTCCTTTCCCCGTCTGGGGACAGCGGTGACAGGTGGTGCATGGTTGTCGTCAGCTCGTGTCGTGAGATGTTGGGTTAAGTCCCGCAACGAGCGCAACCC</t>
  </si>
  <si>
    <t>Bacillales_1</t>
  </si>
  <si>
    <t>Aged_1_100777</t>
  </si>
  <si>
    <t>rdp|S000561223;silva|AB034711.1.1472</t>
  </si>
  <si>
    <t>Aged_1_104979;Aged_1_28607;Aged_1_100777;Aged_1_123347;Aged_3_166766;Aged_1_70167;Aged_1_125384;Aged_1_15146;Aged_1_100899;Aged_1_122579</t>
  </si>
  <si>
    <t>GGATTAGATACCCTGGTAGTCCACGCCGTAAACGATGAGTGCTAAGTGTTAGGGGGTTTCCGCCCCTTAGTGCTGCAGCTAACGCATTAAGCACTCCGCCTGGGGAGTACGGCCGCAAGGCTGAAACTCAAAGGAATTGACGGGGGCCCGCACAAGCGGTGGAGCATGTGGTTTAATTCGAAGCAACGCGAAGAACCTTACCAGGTCTTGACATCTCCTGACCGCCCTGGAGACAGGGTCTTCCCTTCGGGGACAGGATGACAGGTGGTGCATGGTTGTCGTCAGCTCGTGTCGTGAGATGTTGGGTTAAGTCCCGCAACGAGCGCAACCC</t>
  </si>
  <si>
    <t>Bacillales_6</t>
  </si>
  <si>
    <t>Aged_1_128456</t>
  </si>
  <si>
    <t>rdp|S002161995</t>
  </si>
  <si>
    <t>Aged_1_4812;Aged_4_118058;Aged_1_128456;Aged_1_22688;Aged_1_61712;Aged_2_153339;Aged_1_102049;Aged_2_115853</t>
  </si>
  <si>
    <t>GGATTAGATACCCTGGTAGTCCACGCCGTAAACGATGAGTGCTAGGTGTTAGTGGGGTTACCCATTAGTGCCGAAGGAAACCCAATAAGCACTCCGCCTGGGGAGTACGGCCGCAAGGCTGAAACTCAAAGGAATTGACGGGGGCCCGCACAAGCAGTGGAGCATGTGGTTTAATTCGAAGCAACGCGAAGAACCTTACCAGGGCTTGACATCCCGCTGACCGGGCCAGAGATGGTCCTTTCCCGTTTGGGACAGCGGAGACAGGTGGTGCATGGTTGTCGTCAGCTCGTGTCGTGAGATGTTGGGTTAAGTCCCGCAACGAGCGCAACCC</t>
  </si>
  <si>
    <t>Bacillales_4</t>
  </si>
  <si>
    <t>Aged_1_145316</t>
  </si>
  <si>
    <t>rdp|S002161754</t>
  </si>
  <si>
    <t>Aged_1_83801;Aged_2_132154;Aged_1_145316;Middle_1_54772;Aged_2_29515;Litter_1_125197;Aged_4_101361;Aged_1_133620</t>
  </si>
  <si>
    <t>GGATTAGATACCCTGGTAGTCCACGCCGTAAACGATGAGTGCTAGGTGTTGGGGGGAGTAATCTCCTCAGTGCTGAAGTTAACACGTTAAGCACTCCGCCTGGGGAGTACGGCCGCAAGGCTGAAACTCAAAGGAATTGACGGGGGCCCGCACAAGCGGTGGAGCATGTGGTTTAATTCGAAGCAACGCGAAGAACCTTACCAGGTCTTGACATCCCGATGACCGCCCTAGAGATAGGGCTTTCCCGTTTGGGACATCGGTGACAGGTGGTGCATGGTTGTCGTCAGCTCGTGTCGTGAGATGTTGGGTTAAGTCCCGCAACGAGCGCAACCC</t>
  </si>
  <si>
    <t>Bacillales_8</t>
  </si>
  <si>
    <t>Aged_1_110662</t>
  </si>
  <si>
    <t>rdp|S002162056</t>
  </si>
  <si>
    <t>Aged_1_140663;Aged_2_7939;Aged_1_110662;Aged_1_150590;Aged_1_112746;Aged_3_170884;Aged_1_115792;Aged_1_111358</t>
  </si>
  <si>
    <t>GGATTAGATACCCTGGTAGTCCACGCTGTAAACGATGAGTGCTAGGTGTTAGTGGGGTTTGACCCATTAGTGCCGAAGGTAACCCAATAAGCACTCCGCCTGGGGAGTACGGCCGCAAGGCTGAAACTCAAAGGAATTGACGGGGGCCCGCACAAGCAGTGGAGCATGTGGTTTAATTCGAAGCAACGCGAAGAACCTTACCAGGGCTTGACATCCCGCTGACCGGGCCAGAGATGGTCCTTTCCCCGTTTTGGGGACAGCGGTGACAGGTGGTGCATGGTTGTCGTCAGCTCGTGTCGTGAGATGTTGGGTTAAGTCCCGCAACGAGCGCAACCC</t>
  </si>
  <si>
    <t>Rhodospirillales_2</t>
  </si>
  <si>
    <t>Aged_1_103513</t>
  </si>
  <si>
    <t>rdp|S002372277</t>
  </si>
  <si>
    <t>Aged_1_114460;Aged_1_10245;Aged_1_103513;Aged_1_102287;Aged_1_112486;Aged_1_147456;Aged_1_109493;Aged_1_101357</t>
  </si>
  <si>
    <t>GGATTAGATACCCTGGTAGTCCACGCCGTAAACGATGCGTGCTAGACGTTGGCAGGCCTAGCCTGTCGGTGTCGTCGCTAACGCATTAAGCACGCCGCCTGGGGAGTACGGCCGCAAGGTTAAAACTCAAAGGAATTGACGGGGGCCCGCACAAGCGGTGGAGCATGTGGTTTAATTCGATGCAACGCGCAGAACCTTACCAGCCCTTGACATGTCCGTCGCGGCCCTGAGAGATCGGGGCCTTCGGTTCGGCCGGACGGAACACAGGTGCTGCATGGCTGTCGTCAGCTCGTGTCGTGAGATGTTGGGTTAAGTCCCGCAACGAGCGCAACCC</t>
  </si>
  <si>
    <t>Actinomycetales_2</t>
  </si>
  <si>
    <t>Aged_1_143644</t>
  </si>
  <si>
    <t>Actinomycetales</t>
  </si>
  <si>
    <t>nt|KJ834259.1</t>
  </si>
  <si>
    <t>Aged_1_107920;Aged_1_113163;Aged_1_143644;Aged_1_118425;Aged_2_101302;Aged_1_138223;Aged_1_11286;Aged_1_115903</t>
  </si>
  <si>
    <t>GGATTAGATACCCTGGTAGTCCACGCCGTAAACGATGGGCGCTAGGTGTTGGGGGGAGCGACCCCCTCGGTGCCGAAGCTAACGCGATAAGCGCCCCGCCTGGGGAGTACGGCCGCAAGGCTGAAACTCAAAGGAATTGACGGGGGCCCGCACAAGCGGTGGAGCATGTGGTTTAATTCGAAGCAACGCGAAGAACCTTACCTGGGCTTGACATGCACGTGAAAGCCTCTGGAAACAGGGGCCCTCCTTCGGGACGCGTGCACAGGTGCTGCATGGCTGTCGTCAGCTCGTGTCGTGAGATGTTGGGTTAAGTCCCGCAACGAGCGCAACCC</t>
  </si>
  <si>
    <t>GGATTAGATACCCTGGTAGTCCACGCCGTAAACGATGGGCGCTAGGTGTTGGGGGGAGCGACCCCCTCGGTGCCGAAGCTAACGCGATAAGCGCCCCGCCTGGGGAGTACGGCCGCAAGGCTGAAACTCAAAGGAATTGACGGGGGCCCGCACAAGCGGTGGAGCATGTGGTTTAATTCGAAGCAACGCGAAGAACCTTACCTGGGCTTGACATGCACGTGAAAGCCTCTGGAAACAGGGGCCCTCCTTCGGGACGCGTGCACAGGTGCTGCATGGCTGTTGTCAGCTCGTGTCGTGAGATGTTGGGTTAAGTCCCGCAACGAGCGCAACCC</t>
  </si>
  <si>
    <t>Betaproteobacteriales_4</t>
  </si>
  <si>
    <t>Aged_1_109711</t>
  </si>
  <si>
    <t>Betaproteobacteriales</t>
  </si>
  <si>
    <t>silva|DQ137996.1.1223</t>
  </si>
  <si>
    <t>Aged_1_130560;Aged_3_102066;Aged_1_109711;Aged_1_159540;Aged_1_146487;Aged_1_129893;Aged_1_129350;Aged_1_135060</t>
  </si>
  <si>
    <t>GGATTAGATACCCTGGTAGTCCACGCCCTAAACGATGCGAACTAGTCGTTGGGGTAGTAATACCTTAGTGACGCAGCTAACGCGTGAAGTTCGCCGCCTGGGGAGTACGGTCGCAAGACTAAAACTCAAAGGAATTGACGGGGGCCCGCACAAGCGGTGGATGATGTGGATTAATTCGATGCAACGCGAAAAACCTTACCTACCCTTGACATGCCAGGAACCTCGCAGAGATGTGAGGGTGCCCGAAAGGGAACCTGGACACAGGTGCTGCATGGCTGTCGTCAGCTCGTGTCGTGAGATGTTGGGTTAAGTCCCGCAACGAGCGCAACCC</t>
  </si>
  <si>
    <t>Bacillales_5</t>
  </si>
  <si>
    <t>Aged_1_83949</t>
  </si>
  <si>
    <t>rdp|S002161761</t>
  </si>
  <si>
    <t>Aged_1_50189;Aged_1_63524;Aged_1_83949;Aged_1_47302;Compost_2_57843;Aged_1_29186;Aged_1_151479;Aged_1_16601</t>
  </si>
  <si>
    <t>GGATTAGATACCCTGGTAGTCCACGCCGTAAACGATGAGTGCTAGGTGTTAGGGGTTTCGATACCCTTAGTGCCGAAGTTAACACATTAAGCACTCCGCCTGGGGAGTACGGCCGCAAGGCTGAAACTCAAAGGAATTGACGGGGGCCCGCACAAGCAGTGGAGCATGTGGTTTAATTCGAAGCAACGCGAAGAACCTTACCAGGTCTTGACATCCCGATGACCGCTCTAGAGATAGGGCTTTCCCCTTCGGGGGACATCGGTGACAGGTGGTGCATGGTTGTCGTCAGCTCGTGTCGTGAGATGTTGGGTTAAGTCCCGCAACGAGCGCAACCC</t>
  </si>
  <si>
    <t>GGATTAGATACCCTGGTAGTCCACGCCGTAAACGATGAGTGCTAGGTGTTAGGGGTTTCGATACTCTTAGTGCCGAAGTTAACACATTAAGCACTCCGCCTGGGGAGTACGGCCGCAAGGCTGAAACTCAAAGGAATTGACGGGGGCCCGCACAAGCAGTGGAGCATGTGGTTTAATTCGAAGCAACGCGAAGAACCTTACCAGGTCTTGACATCCCGATGACCGCTCTAGAGATAGGGCTTTCCCCTTCGGGGGACATCGGTGACAGGTGGTGCATGGTTGTCGTCAGCTCGTGTCGTGAGATGTTGGGTTAAGTCCCGCAACGAGCGCAACCC</t>
  </si>
  <si>
    <t>Bacillales_7</t>
  </si>
  <si>
    <t>Aged_1_100481</t>
  </si>
  <si>
    <t>rdp|S002162020</t>
  </si>
  <si>
    <t>Aged_4_60368;Aged_1_143713;Aged_1_100481;Aged_3_54541;Aged_1_5995;Compost_1_79150</t>
  </si>
  <si>
    <t>GGATTAGATACCCTGGTAGTCCACGCCGTAAACGATGAGTGCTAGGTGTTGGGGGGAGCAATCTCCTCAGTGCTGAAGTTAACACATTAAGCACTCCGCCTGGGGAGTACGGCCGCAAGGCTGAAACTCAAAGGAATTGACGGGGGCCCGCACAAGCGGTGGAGCATGTGGTTTAATTCGAAGCAACGCGAAGAACCTTACCAGGTCTTGACATCCCGATGACCGCCCTAGAGATAGGGCTTTCCCGTTTGGGACATCGGTGACAGGTGGTGCATGGTTGTCGTCAGCTCGTGTCGTGAGATGTTGGGTTAAGTCCCGCAACGAGCGCAACCC</t>
  </si>
  <si>
    <t>Methylococcales_1</t>
  </si>
  <si>
    <t>Aged_2_7200</t>
  </si>
  <si>
    <t>silva|FN667523.1.1469</t>
  </si>
  <si>
    <t>Aged_3_43177;Aged_4_126895;Aged_2_7200;Aged_4_71290;Litter_1_107849;Aged_2_23232;Aged_4_147641;Aged_2_5894;Aged_4_1497;Aged_4_173504;Litter_1_115348</t>
  </si>
  <si>
    <t>GGATTAGATACCCTGGTAGTCCACGCCGTAAACGATGAGAACTAGCCGTTGGGCCCATTTACGGGCTTGGTGGCGCAGCTAACGCGTTAAGTTCTCCGCCTGGGGAGTACGGCCGCAAGGTTAAAACTCAAAGGAATTGACGGGGGCCCGCACAAGCGGTGGAGCATGTGGTTTAATTCGATGCAACGCGAAGAACCTTACCTGGCCTTGACATCCTGGGAACCCTGCAGAGATGCGGGGGTGCCTTCGGGAACCCAGAGACAGGTGCTGCATGGCTGTCGTCAGCTCGTGTCGTGAGATGTTGGGTTAAGTCCCGCAACGAGCGCAACCC</t>
  </si>
  <si>
    <t>Actinomarinales_2</t>
  </si>
  <si>
    <t>Aged_1_115923</t>
  </si>
  <si>
    <t>silva|HQ183924.1.1488</t>
  </si>
  <si>
    <t>Aged_1_160702;Aged_1_123352;Aged_1_115923;Aged_1_101356;Aged_1_53040;Aged_1_148843;Aged_1_109499;Aged_1_107434</t>
  </si>
  <si>
    <t>GGATTAGATACCCTGGTAGTCCACGCCGTAAACGTTGGATACTAGGTGTGGCGGTCTACCAACGACTGCCGTGCCGAAGCTAACGCATTAAGTATCCCGCCTGGGGAGTACGGCCGCAAGGCTAAAACTCAAAGGAATTGACGGGTCCCCGCACAAGCGGCGGAGCATGCGGCTTAATTCGATGCAACCCGAAGAACCTTACCTGGGTTTGACATCATGGGAAAAGCCGTAGAAATACGGTGTCCGAAAGGGCCCATGACAGGTGGTGCATGGCTGTCGTCAGCTCGTGTCGTGAGATGTTGGGTTAAGTCCCGCAACGAGCGCAACCC</t>
  </si>
  <si>
    <t>Fibrobacterales_2</t>
  </si>
  <si>
    <t>Aged_1_102877</t>
  </si>
  <si>
    <t>Fibrobacterales</t>
  </si>
  <si>
    <t>silva|EU730131.1.841</t>
  </si>
  <si>
    <t>Fibrobacteres</t>
  </si>
  <si>
    <t>Fibrobacteria</t>
  </si>
  <si>
    <t>Aged_1_141314;Aged_1_38862;Aged_1_102877;Aged_1_121905;Aged_1_146874;Compost_2_16290;Aged_1_117892;Aged_1_104489</t>
  </si>
  <si>
    <t>GGATTAGATACCCTGGTAGTCCTAGCCGTAAACGATGGACACTAGTTGCCGGAAGAGTCAATCCTTCGGTGACGAAGCTAACGCATTAAGTGTCCCGCCTGGGAAGTACGCCCGCAAGGGTGAAACTCAAAGGAATTGACGGGGGCCCGCACAAGCGGTGGAGCATGTGCTTTAATTCGATGCAACGCGAAGAACCTTACCTGGGCTTGACATGGGGGTGAAAGGTCGCAGAGATGTGATCCCTTCCGCAAGGAACACCCTACACAGGTGCTGCATGGTTGTCGTCAGCTCGTGTCGTGAGATGTTAGGTTAAGTCCTGCAACGAGCGCAACCC</t>
  </si>
  <si>
    <t>Fibrobacterales_5</t>
  </si>
  <si>
    <t>Aged_1_101066</t>
  </si>
  <si>
    <t>silva|KR107437.1.1292</t>
  </si>
  <si>
    <t>Aged_1_116709;Aged_1_146403;Aged_1_101066;Aged_1_105952;Aged_1_119345;Aged_1_79818;Aged_1_102282;Aged_1_106145</t>
  </si>
  <si>
    <t>GGATTAGATACCCTGGTAGTCCCAGCCGTAAACGATGGACACTAGTTGCCGGGAGAGTCAATCCTTTCGGTGACGAAGCTAACGCATTAAGTGTCCCGCCTGGGAAGTACGCCCGCAAGGGTGAAACTCAAAGGAATTGACGGGGGCCCGCACAAGCGGTGGAGCATGTGCTTTAATTCGATGCAACGCGAAGAACCTTACCTGGGTTTGACATGGGGGTGAAAGTCTGTAGAGATATGGATCTTTCCGCAAGGAACACCCCACACAGGTGCTGCATGGTTGTCGTCAGCTCGTGTCGTGAGATGTTAGGTTAAGTCCTGCAACGAGCGCAACCC</t>
  </si>
  <si>
    <t>GGATTAGATACCCTGGTAGTCCCAGCCGTAAACGATGGACACTAGTTGCCGGGAGAGTCAATCCTTTCGGTGACGAAGCTAACGCATTAAGTGTCCCGCCTGGGAAGTACGCCCGCAAGGGTGAAACTCAAAGGAATTGACGGGGGCCCGCACAAGCGGTGGAGCATGTGCTTTAATTCGATGCAACGCGAAGAACCTTACCTGGGTTTGACATGGGGGTGAAAGTCTGTAGAGACATGGATCTTTCCGCAAGGAACACCCCACACAGGTGCTGCATGGTTGTCGTCAGCTCGTGTCGTGAGATGTTAGGTTAAGTCCTGCAACGAGCGCAACCC</t>
  </si>
  <si>
    <t>Limnochordales_2</t>
  </si>
  <si>
    <t>Aged_1_58768</t>
  </si>
  <si>
    <t>silva|AB274498.1.1453</t>
  </si>
  <si>
    <t>Aged_2_26385;Aged_3_88674;Aged_1_58768;Aged_3_110782;Aged_4_33578;Aged_3_126852;Aged_4_166718</t>
  </si>
  <si>
    <t>GGATTAGATACCCTGGTAGTCCCAGCCGTAAACGATGGGTACTAGGTGTTGCTGTCGTTAAGGCGGCAGTGCCGGAGCTAACGCAATAAGTACCCCGCCTGGGGAGTACGGCCGCAAGGCTGAAACTCAAAGGAATTGACGGGGGCCCGCACAAGCGGTGGAGCATGTGGTTTAATTCGAAGCAACGCGAAGAACCTTACCAGGGCTTGACATCTCTCTGACGGTCGTGGAGACACGGCTTCCCGTTAGGGCAGGGAGACAGGTGGTGCATGGTTGTCGTCAGCTCGTGTCGTGAGATGTTGGGTTAAGTCCCGCAACGAGCGCAACCC</t>
  </si>
  <si>
    <t>Limnochordales_1</t>
  </si>
  <si>
    <t>Aged_1_17992</t>
  </si>
  <si>
    <t>silva|AB259984.1.961</t>
  </si>
  <si>
    <t>Aged_2_116443;Aged_2_55524;Aged_3_49374;Aged_3_87311;Aged_1_17992;Aged_3_59514</t>
  </si>
  <si>
    <t>GGCTTAGATACCCTGGTAGTCCCAGCCGTAAACGATGGGTACTAGGTGTTGCTGCTGTTAAGGCGGCAGTGCCGGAGCTAACGCAATAAGTACCCCGCCTGGGGAGTACGGCCGCAAGGCTGAAACTCAAAGGAATTGACGGGGGCCCGCACAAGCGGTGGAGCATGTGGTTTAATTCGAAGCAACGCGAAGAACCTTACCAGGGCTTGACATCTCTCTGACGGTCGTGGAGACACGGCTTCCCGTTAGGGCAGGGAGACAGGTGGTGCATGGTTGTCGTCAGCTCGTGTCGTGAGATGTTGGGTTAAGTCCCGCAACGAGCGCAACCC</t>
  </si>
  <si>
    <t>GGATTAGATACCCTGGTAGTCCCAGCCGTAAACGATGGGTACTAGGTGCTGCTGCTGTTAAGGCGGCAGTGCCGGAGCTAACGCAATAAGTACCCCGCCTGGGGAGTACGGCCGCAAGGCTGAAACTCAAAGGAATTGACGGGGGCCCGCACAAGCGGTGGAGCATGTGGTTTAATTCGAAGCAACGCGAAGAACCTTACCAGGGCTTGACATCTCTCTGACGGTCGTGGAGACACGGCTTCCCGTTAGGGCAGGGAGACAGGTGGTGCATGGTTGTCGTCAGCTCGTGTCGTGAGATGTTGGGTTAAGTCCCGCAACGAGCGCAACCC</t>
  </si>
  <si>
    <t>Chloroflexales_1</t>
  </si>
  <si>
    <t>Litter_1_103479</t>
  </si>
  <si>
    <t>Chloroflexales</t>
  </si>
  <si>
    <t>silva|FN667364.1.1416</t>
  </si>
  <si>
    <t>Chloroflexia</t>
  </si>
  <si>
    <t>Litter_1_101285;Litter_1_100405;Litter_1_103479;Litter_1_100919;Litter_1_109457;Litter_1_114871;Litter_1_101815;Litter_1_100768</t>
  </si>
  <si>
    <t>GGATTAGATACCCTGGTAGTCCACGCCGTAAACGATGTCGACTCGGTGTATGGTTGTCTTTTAGACGACCGTGTGCCTTAGCTCACGCGGTAAGTCGACCGCCTGGGGACTACGAGCGCAAGCTTAAAACTCAAAGGAATTGACGGGGGCCCGCACAAGCAGCGGAGCGTGTGGTTTAATTCGACGTAACGCGCAGAACCTTACCCAGACTGGACATGAATCTGCATACTGCTGAAAAGTGGTAGCCTTCGAGGGTGATTCACAGGTGCTGCATGGCTGTCGTCAGCTCGTGTCGTGAGATGTTGGGTTAAGTCCCGCAACGAGCGCAACCC</t>
  </si>
  <si>
    <t>GGATTAGATACCCTGGTAGTCCACGCCGTAAACGATGTCGACTCGGTGTATGGTTGTCTTTTAGACGACCGTGTGCCTTAGCTCACGCGGTAAGTCGACCGCCTGGGGACTACGAGCGCAAGCTTAAAACTCAAAGGAATTGACGGGGGCCCGCACAAGCAGCGGAGCGTGTGGTTTAATTCGACGTAACGCGCAGAACCTTACCCAGACTGGACATGAATCTGCATACTGCTGAAAAGTGGTGGCCTTCGAGGGTGATTCACAGGTGCTGCATGGCTGTCGTCAGCTCGTGTCGTGAGATGTTGGGTTAAGTCCCGCAACGAGCGCAACCC</t>
  </si>
  <si>
    <t>Clostridiales_3</t>
  </si>
  <si>
    <t>Aged_4_116735</t>
  </si>
  <si>
    <t>rdp|S002500833;silva|JF417894.1.1484</t>
  </si>
  <si>
    <t>Aged_4_116735;Aged_4_144061;Aged_4_2580;Aged_2_41982</t>
  </si>
  <si>
    <t>GGATTAGATACCCTGGTAGTCCACGCTGTAAACGATGGATACTAGACGCAGGAGGTATCGACTCCTACTGTGTCTGAAGCTAACGCAATAAGTATCCCGCCTGGGGAGTACGGCCGCAAGGCTGAAACTCAAAGGAATTGACGGGGACCCGCACAAGCAGCGGAGCATGTGGTTTAATTCGATGCAACGCGAAGAACCTTACCAAGGCTTGACATCCTCTGACAGGCGTGGAAACACGCTTTTCCTTCGGGACAGGGAGACAGGTGGTGCATGGTTGTCGTCAGCTCGTGTCGTGAGATGTTCGGTTAAGTCCGGCAACGAGCGCAACCC</t>
  </si>
  <si>
    <t>GGATTAGATACCCTGGTAGTCCACGCCGTAAACGATGGATACTAGACGCAGGAGGTATCGACTCCTACTGTGTCTGAAGCTAACGCAATAAGTATCCCGCCTGGGGAGTACGGCCGCAAGGTTGAAACTCAAAGGAATTGACGGGGACCCGCACAAGCAGCGGAGCATGTGGTTTAATTCGATGCAACGCGAAGAACCTTACCAAGGCTTGACATCCTCTGACAGGCGTGGAAACACGCTTTTCCTTCGGGACAGGGAGACAGGTGGTGCATGGTTGTCGTCAGCTCGTGTCGTGAGATGTTCGGTTAAGTCCGGCAACGAGCGCAACCC</t>
  </si>
  <si>
    <t>Acidibacter_1</t>
  </si>
  <si>
    <t>Aged_1_50778</t>
  </si>
  <si>
    <t>Acidibacter</t>
  </si>
  <si>
    <t>silva|HM362504.1.1458</t>
  </si>
  <si>
    <t>Aged_2_99204;Aged_1_50778;Aged_1_96491;Aged_1_114738;Aged_1_1241</t>
  </si>
  <si>
    <t>GGATTAGATACCCTGGTAGTCCACGCCATAAACGATGAGGACTAGACGTTGAGAGGGTAAGCCTCCCAGTGTCGCAGCTAACGCGATAAGTCCTCCGCCTGGGGAGTACGGCCGCAAGGTTGAAACTCAAAGGAATTGACGGGGACCCGCACAAGCGGTGGAGCATGTGGTTTAATTCGATGCAACGCGAAGAACCTTACCTGGCCTTGACATCCCAGGAACCCTGCAGAGATGCGGGGGTGCCGCAAGGAACCTGGAGACAGGTGCTGCATGGCTGTCGTCAGCTCGTGTCGTGAGATGTTGGGTTAAGTCCCGCAACGAGCGCAACCC</t>
  </si>
  <si>
    <t>Bacillales_2</t>
  </si>
  <si>
    <t>Aged_1_159214</t>
  </si>
  <si>
    <t>rdp|S000973051;silva|EU160420.1.872</t>
  </si>
  <si>
    <t>Aged_1_159214;Aged_1_160329;Aged_1_102867;Aged_1_127802</t>
  </si>
  <si>
    <t>GGATTAGATACCCTGGTAGTCCACGCCGTAAACGATGAGTGCTAGGTGTTAGGGGTTTTTACACCCTTAGTGCCGTCGTTAACACATTAAGCACTCCGCCTGGGGAGTACGGCCGCAAGGCTGAAACTCAAAGGAATTGACGGGGGCCCGCACAAGCAGTGGAGCATGTGGTTTAATTCGAAGCAACGCGAAGAACCTTACCAGGACTTGACATCCTTTGACCGCTCTAGAGATAGGGCTTTCCCCTTCGGGGGACAAAGTGACAGGTGGTGCATGGTTGTCGTCAGCTCGTGTCGTGAGATGTTGGGTTAAGTCCCGCAACGAGCGCAACCC</t>
  </si>
  <si>
    <t>Chromatiales_4</t>
  </si>
  <si>
    <t>Aged_1_129301</t>
  </si>
  <si>
    <t>rdp|S004110318</t>
  </si>
  <si>
    <t>Aged_1_12156;Aged_1_105222;Aged_1_129301;Aged_1_141827;Aged_1_20068;Aged_1_105265;Aged_1_16265;Aged_1_148841</t>
  </si>
  <si>
    <t>GGATTAGATACCCTGGTAGTCCACGCCGTAAACGATGAGAACTAGATGTCGGAGGGGATTGGCCCTTCGGTGTCGCAGCTAACGCGTTAAGTTCTCCGCCTGGGGAGTACGGCCGCAAGGTTGAAACTCAAAGGAATTGACGGGGACCCGCACAAGCGGTGGAGCATGTGGTTTAATTCGATGCAACGCGAAGAACCTTACCTGCCCTTGACATCCCGGGAATCCTGCAGAGATGCGGGAGTGCCTTCGGGAACCCGGAGACAGGTGCTGCATGGCTGTCGTCAGCTCGTGTCGTGAGATGTTGGGTTAAGTCCCGCAACGAGCGCAACCC</t>
  </si>
  <si>
    <t>Actinomycetales_3</t>
  </si>
  <si>
    <t>Aged_1_113069</t>
  </si>
  <si>
    <t>rdp|S000931826</t>
  </si>
  <si>
    <t>Aged_1_134902;Aged_1_36915;Aged_1_113069;Aged_1_122551;Aged_1_133154;Aged_1_118295;Aged_2_121913;Aged_1_116078</t>
  </si>
  <si>
    <t>GGATTAGATACCCTGGTAGTCCACGCTGTAAACGATGGGTGCTAGGTGTGGGGGGTTATCGACTCCTTCCGTGCCGTAGCTAACGCAGTAAGCACCCCGCCTGGGGAGTACGGCCGCAAGGCTAAAACTCAAAGGAATTGACGGGGGCCCGCACAAGCGGCGGAGCATGTTGCTTAATTCGATGCAACGCGAAGAACCTTACCAGGGCTTGACATGCAGGGAAAAGCCGCAGAGATGTGGTGTCCGTAAGGGCCCTGCACAGGTGTTGCATGGCTGTCGTCAGCTCGTGTCGTGAGATGTTGGGTTAAGTCCCGCAACGAGCGCAACCC</t>
  </si>
  <si>
    <t>GGATTAGATACCCTGGTAGTCCACGCTGTAAACGATGGGTGCTAGGTGTGGGGGGTTATCGACTCCTTCCGTGCCGCAGCTAACGCAGTAAGCACCCCGCCTGGGGAGTACGGCCGCAAGGCTAAAACTCAAAGGAATTGACGGGGGCCCGCACAAGCGGCGGAGCATGTTGCTTAATTCGATGCAACGCGAAGAACCTTACCAGGGCTTGACATGCAGGGAAAAGCCGCAGAGATGTGGTGTCCGTAAGGGTCCTGCACAGGTGTTGCATGGCTGTCGTCAGCTCGTGTCGTGAGATGTTGGGTTAAGTCCCGCAACGAGCGCAACCC</t>
  </si>
  <si>
    <t>Izimaplasmatales_1</t>
  </si>
  <si>
    <t>Aged_1_38417</t>
  </si>
  <si>
    <t>Izimaplasmatales</t>
  </si>
  <si>
    <t>silva|AB744631.1.630</t>
  </si>
  <si>
    <t>Tenericutes</t>
  </si>
  <si>
    <t>Mollicutes</t>
  </si>
  <si>
    <t>Aged_2_20529;Aged_1_38417;Aged_1_16322;Aged_2_37801;Aged_2_139170</t>
  </si>
  <si>
    <t>GGATTAGATACCCTGGTAGTCCACGCCGTAAACGATGAGCACTAAGTGTCGGATGCAAATTCGGCGCTGCAGTTAACACAGTAAGTGCTCCGCCTGGGGAGTACGGTCGCAAGACTGAAACTCAAAGGAATTGACGGGGACTCGCACAAGCGGTGGAGCATGCGGTTTAATTCGATGCAACGCGAAGAACCTTACCAGGTCTTGACATCCCGCTGACAGCCCTAGAGATAGGGTCTTCCTTCGGGACAGCGGTGACAGGTGGTGCATGGTTGTCGTCAGCTCGTGTCGTGAGATGTTGGGTTAAGTCCCGCAACGAGCGCAACCC</t>
  </si>
  <si>
    <t>GGATTAGATACCCTGGTAGTCCACGCTGTAAACGATGAGCACTAAGTGTCGGATGTAAATTCGGCGCTGCAGTTAACACAGTAAGTGCTCCGCCTGGGGAGTACGGTCGCAAGACTGAAACTCAAAGGAATTGACGGGGACTCGCACAAGCGGTGGAGCATGCGGTTTAATTCGATGCAACGCGAAGAACCTTACCAGGTCTTGACATCCCGCTGACAGCCCTAGAGATAGGGTCTTCCTTCGGGACAGCGGAGACAGGTGGTGCATGGTTGTCGTCAGCTCGTGTCGTGAGATGTTGGGTTAAGTCCCGCAACGAGCGCAACCC</t>
  </si>
  <si>
    <t>Clostridiales_1</t>
  </si>
  <si>
    <t>Aged_2_126186</t>
  </si>
  <si>
    <t>rdp|S000564298;silva|LFSW01000019.58.1567</t>
  </si>
  <si>
    <t>Aged_2_126186;Aged_1_120139;Aged_3_147845;Aged_1_15674;Aged_1_145072</t>
  </si>
  <si>
    <t>GGATTAGATACCCTGGTAGTCCTAGCCGTAAACGATGGGTACTAGGTGTAGGGGTTTCGATACCTCTGTGCCGCAGTTAACGCAATAAGTACCCCGCCTGGGGAGTACGGTCGCAAGACTGAAACTCAAAGGAATTGACGGGGGCCCGCACAAGCGGTGGAGCATGTGGTTTAATTCGAAGCAACGCGAAGAACCTTACCAGGGCTTGACATCCCCTGACGGCCGTGGAAACACGGCTTCCCTTCGGGGCAGGGAGACAGGTGGTGCATGGTTGTCGTCAGCTCGTGTCGTGAGATGTTGGGTTAAGTCCCGCAACGAGCGCAACCC</t>
  </si>
  <si>
    <t>Actinomycetales_1</t>
  </si>
  <si>
    <t>Aged_1_108008</t>
  </si>
  <si>
    <t>nt|AM935506.1</t>
  </si>
  <si>
    <t>Aged_1_106357;Aged_2_143455;Aged_1_108008;Aged_1_126888;Aged_1_158917;Aged_2_55222;Aged_1_119677;Aged_1_154831</t>
  </si>
  <si>
    <t>GGATTAGATACCCTGGTAGTCCTAGCCGTAAACGTTGGGTGCTAGGTGTGGGCGGATATCGACCCCGTCCGTGCCGAAGCTAACGCATTAAGCACCCCGCCTGGGGAGTACGGCCGCAAGGCTAAAACTCAAAGGAATTGACGGGGCCCCGCACAAGCGGCGGAGCATGCTGCTTAATTCGATGCAACGCGAAGAACCTTACCTGGGTTTGACATGCAGGGTGAAACCCGTGAAAGCGGGCGCTCTTCGGAGCCTGCACAGGTGGTGCATGGCTGTCGTCAGCTCGTGCCGTGAGGTGTTGCCTTAAGTGGCGCAACGAGCGCAACCC</t>
  </si>
  <si>
    <t>GGATTAGATACCCTGGTAGTCCTAGCCGTAAACGTTGGGTGCTAGGTGTGGGCGGATATCGACCCCGTCCGTGCCGAAGCTAACGCATTAAGCACCCCGCCTGGGGAGTACGGCCGCAAGGCTAAAACTCAAAGGAATTGACGGGGCCCCGCACAAGCGGCGGAGCATGCGGCTTAATTCGATGCAACGCGAAGAACCTTACCTGGGTTTGACATGCAGGGTGAAACCCGTGAAAGCGGGCGCTCTTCGGAGCCTGCACAGGTGGTGCATGGCTGTCGTCAGCTCGTGCCGTGAGGTGTTGCCTTAAGTGGCGCAACGAGCGCAACCC</t>
  </si>
  <si>
    <t>Rhodothermus_1</t>
  </si>
  <si>
    <t>Middle_2_31544</t>
  </si>
  <si>
    <t>rdp|S002372283;silva|GU289544.1.845</t>
  </si>
  <si>
    <t>GGATTAGATACCCTGGTAGTCCACGCCGTAAACGATGGATGCTCGGCGTTGCCGCCTTCGGGTGGCAGTGCCTAAGCTAACGCGGTAAGCATCCCACCTGGGGAGTACGGCCGCAAGGCTGAAACTCAAAGGAATTGACGGGGGCCCGCACAAGCGGTGGAGCATGTGGCTTAATTCGATGCTACGCGAGGAACCTTACCTGGGCTCGAACACCACCGGACAGCCCCCGAAAGGGGGTCTCCCGCAAGGGCTGGTGGTGAGGTGCTGCATGGCTGTCGTCAGCTCGTGTCGTGAGATGTTGGGTTAAGTCCCGCAACGAGCGCAACCC</t>
  </si>
  <si>
    <t>GGATTAGATACCCTGGTAGTCCACGCCGTAAACGATGGATGCTCGGCGTTGCCGCCTTCGGGTGGCAGTGCCTAAGCTAACGCGTTAAGCATCCCACCTGGGGAGTACGGCCGCAAGGCTGAAACTCAAAGGAATTGACGGGGGCCCGCACAAGCGGTGGAGCATGTGGCTTAATTCGATGCTACGCGAGGAACCTTACCTGGGCTCGAACACCACCGGACAGCCCCCGAAAGGGGGTCTCCCGCAAGGGCTGGTGGTGAGGTGCTGCATGGCTGTCGTCAGCTCGTGCCGTGAGGTGTTGGGTTAAGTCCCGCAACGAGCGCAACCC</t>
  </si>
  <si>
    <t>Betaproteobacteriales_6</t>
  </si>
  <si>
    <t>Aged_1_118428</t>
  </si>
  <si>
    <t>silva|HQ271808.1.916</t>
  </si>
  <si>
    <t>Aged_1_4960;Aged_1_118428;Aged_1_134081;Aged_1_24665;Aged_1_102489;Aged_1_147075</t>
  </si>
  <si>
    <t>GGATTAGATACCCTGGTAGTCCACGCCCTAAACGATGTCGACTGGTTGTTGGGGGAGTCTGTCCCTCAGTAACGTAGCTAACGCGTGAAGTCGACCGCCTGGGGAGTACGGTCGCAAGATTAAAACTCAAAGGAATTGACGGGGACCCGCACAAGCGGTGGATTATGTGGATTAATTCGATGCAACGCGAAGAACCTTACCTACCCTTGACATGCCAGGAACCCTGCAGAGATGTGGGGGTGCCCGAAAGGGAACCTGGACACAGGTGCTGCATGGCTGTCGTCAGCTCGTGTCGTGAGATGTTGGGTTAAGTCCCGCAACGAGCGCAACCC</t>
  </si>
  <si>
    <t>GGATTAGATACCCTGGTAGTCCACGCCCTAAACGATGTCGACTAGTTGTTGGGGGAGTCTGTCCCTCAGTAACGTAGCTAACGCGTGAAGTCGACCGCCTGGGGAGTACGGTCGCAAGATTAAAACCCAAAGGAATTGACGGGGACCCGCACAAGCGGTGGATTATGTGGATTAATTCGATGCAACGCGAAGAACCTTACCTACCCTTGACATGCCAGGAACCCTGCAGAGATGTGGGGGTGCCCGAAAGGGAACCTGGACACAGGTGCTGCATGGCTGTCGTCAGCTCGTGTCGTGAGATGTTGGGTTAAGTCCCGCAACGAGCGCAACCC</t>
  </si>
  <si>
    <t>Thermomicrobiales_1</t>
  </si>
  <si>
    <t>Aged_2_134831</t>
  </si>
  <si>
    <t>silva|FPLL01006595.16.1245</t>
  </si>
  <si>
    <t>Aged_2_134831;Aged_1_137704</t>
  </si>
  <si>
    <t>GGATTAGATACCCCGGTAGTCCACGCAGTAAACGATGCGGACTAGGCGTGGGGGGACTTGACCCCCTCCGTGCCGGAGCCAACGCGGTAAGTCCGCCGCCTGGGGAGTACGGCCGCAAGGCTAAAACTCAAAGGAATTGACGGGGGCCCGCACAAGCGGCGGAGCGTGCGGTTTAATTCGACGCAACGCGCAGAACCTTACCAGGGCTTGACATGCGCCTGCAGAGCCGGGAAACCGGTTGGCCTTCGAGGGTGGCGCACAGGTGCTGCATGGCTGTCGTCAGCTCGTGTCGTGAGATGTTGGGTTAAGTCCCGCAACGAGCGCAACCC</t>
  </si>
  <si>
    <t>GGATTAGATACCCCGGTAGTCCACGCAGTAAACGATGCAGACTAGGCGTGGGGGGACTTGACCCCCTCCGTGCCGGAGCCAACGCGGTAAGTCTGCCGCCTGGGGAGTACGGCCGCAAGGCTAAAACTCAAAGGAATTGACGGGGGCCCGCACAAGCGGCGGAGCGTGCGGTTTAATTCGACACAACGCGCAGAACCTTACCAGGGCTTGACATGCGCCTGCAGAGCCGGGAAACCGGTTGGCCTTCGAGGGTGGCGCACAGGTGCTGCATGGCTGTCGTCAGCTCGTGTCGTGAGATGTTGGGTTAAGTCCCGCAACGAGCGCAACCC</t>
  </si>
  <si>
    <t>Rokubacteriales_1</t>
  </si>
  <si>
    <t>Aged_1_100511</t>
  </si>
  <si>
    <t>Rokubacteriales</t>
  </si>
  <si>
    <t>silva|DQ906884.1.1484</t>
  </si>
  <si>
    <t>Rokubacteria</t>
  </si>
  <si>
    <t>Aged_1_105451;Aged_1_104414;Aged_1_100511;Aged_1_100393;Aged_1_112001;Aged_1_102327;Aged_1_10465;Aged_1_118346;Aged_1_104909;Aged_1_103998;Aged_1_137196</t>
  </si>
  <si>
    <t>GGATTAGATACCCCGGTAGTCCACGCCGTAAACGATGACGACTAGGTGTGGGGTGGTTCAGTCCACTCCGTGCCGCAGCTAACGCATTAAGTCGTCCGCCTGGGGAGTACGGCCGCAAGGTTGAAACTCAAAGGAATTGACGGGGGCCCGCACAAGCGGTGGAGCATGTGGTTCAATTCGATGCAGAGCGAAGAACCTTACCTGGGCTTGACATGCAGGAAGTAGGAACCCGAAAGGGGGACGACCCGTTGAGTCGGGAGCCTGCACAGGTGGTGCATGGCTGTCGTCAGCTCGTGCCGTGAGGTGTTGGGTTAAGTCCCGCAACGAGCGCAACCC</t>
  </si>
  <si>
    <t>GGATTAGATACCCCGGTAGTCCACGCCGTAAACGATGACGACTAGGTGTGGGGTGGTTCAGTCCATTCCGTGCCGCAGCTAACGCATTAAGTCGTCCGCCTGGGGAGTACGGCCGCAAGGTTGAAACTCAAAGGAATTGACGGGGGCCCGCACAAGCGGTGGAGCATGTGGTTCAATTCGATGCAGAGCGAAGAACCTTACCTGGGCTTGACATGCAGGAAGTAGAAACCCGAAAGGGGGACGACCCGTTGAGTCGGGAGCCTGCACAGGTGGTGCATGGCTGTCGTCAGCTCGTGCCGTGAGGTGTTGGGTTAAGTCCCGCAACGAGCGCAACCC</t>
  </si>
  <si>
    <t>Oligoflexales_4</t>
  </si>
  <si>
    <t>Aged_1_148155</t>
  </si>
  <si>
    <t>Oligoflexales</t>
  </si>
  <si>
    <t>silva|KR305834.1.457</t>
  </si>
  <si>
    <t>Oligoflexia</t>
  </si>
  <si>
    <t>Aged_1_148155;Aged_1_141849;Aged_1_91224;Aged_1_103754;Aged_1_107293</t>
  </si>
  <si>
    <t>GGATTAGATACCCTGGTAGTCCACGCTGTAAACGATGAGAACTAGGTTTCGCGGGTCTTGACCCCTGCGGAGCCGGAGCTAACGCGATAAGTTCTCCGCCTGGGGAGTACGGTCGCAAGACTAAAACTCAAAGGAATTGACGGGGGCCCGCACAAGCGGTGGATCATGTGGTTTAATTCGAAGCAACGCGAAGAACCTTACCTGGGTTTGACATCCTCTGACATCCGTAGAGATACGGCTTTCGTAGCAATACGACAGAGAGACAGGTGCTGCATGGCTGTCGTCAGCTCGTGTGGTGACATGTTGGGTTAAGTCCCGCAACGAGCGCAACCC</t>
  </si>
  <si>
    <t>TAGATACCCTGGTAGTCCACGCTGTAAACGATGAGAACTAGGTTTCGCGGGTCTTGACCCCTGCGGAGCCGGAGCTAAACGCAATAAGTTCTCCGCCTGGGGAGTACGGTCGCAAGACTAAAACTCAAAGGAATTGACGGGGGCCCGGCACAAGCGGTGGATCATGTGGTTTAATTCGAAGCAACGCGAAGAACCTTACCTGGGTTTGACATCCTCTGACATCCGTAGAGATACGGCTTTCGTAGCAATACGACAGAGAGACAGGTGCTGCATGGCTGTCGTCAGCTCGTGTGGTGACATGTTGGGTTAAGTCCCGCAACGAGCGCAACCC</t>
  </si>
  <si>
    <t>Clostridiales_4</t>
  </si>
  <si>
    <t>Aged_3_109799</t>
  </si>
  <si>
    <t>rdp|S004519121</t>
  </si>
  <si>
    <t>GGATTAGATACCCTGGTAGTCCTAGCCGTAAACGATGGGTACTAGGTGTAGGAGGTTTCGATACCTTCTGTGCCGCAGCAAACGCATTAAGTACCCCGCCTGGGGAGTACGTGCGCAAGCATGAAACTCAAAGGAATTGACGGGGGCCCGCACAAGCGGTGGAGCATGTGGTTTAATTCGAAGCAACGCGAAGAACCTTACCAGGCCTTGACATCATCTAGAAGGCTGTGGAAACACAGCTGTCCTTTGGACTGGATGACAGGTGGTGCATGGTCGTCGTCAGCTCGTGTCGTGAGATGTTGGGTTAAGTCCCGCAACGAGCGCGACCC</t>
  </si>
  <si>
    <t>GGATTAGATACCCTGGTAGTCCTAGCCGTAAACGATGGGTACTAGGTGTAGGAGGTTTCGATACCTTCTGTGCCGCAGCAAACGCATTAAGTACCCCGCCTGGGGAGTACGTGCGCAAGCATGAAACTCAAAGGAATTGACGGGGGCCCGCACAAGCGGTGGAGCATGTGGTTTAATTCGAAGCAACGCGAAGAACCTTACCAGGCCTTGACATCATCTAGAAGGCTGTGGAAACACAGCTGTCCTTTGGACTGGATGACAGGTGGTGCATGGTCGTCGTCAGCTCGTGTCGTGAGATGTTGGGTTAAGTCCCGCAACGAGCGCAACCC</t>
  </si>
  <si>
    <t>Fibrobacterales_1</t>
  </si>
  <si>
    <t>Aged_2_144393</t>
  </si>
  <si>
    <t>silva|AB494292.1.1170</t>
  </si>
  <si>
    <t>Aged_2_18398;Aged_2_144393;Aged_2_144234;Aged_2_117789;Aged_2_112818</t>
  </si>
  <si>
    <t>GGATTAGATACCCTGGTAGTCCCAGCCGTAAACGATGGACACTAGTTGCCGGGAGAGTCAATCCTTCGGTGACGAAGCTAACGCATTAAGTGTCCCGCCTGGGGAGTACGCCCGCAAGGGTGAAACTCAAAGGAATTGACGGGGGCCCGCACAAGCGGTGGAGCATGTGCTTTAATTCGATGCAACGCGAAGAACCTTACCTGGGCTTGACATGGGGGTGAAACTCTGTAGAGATATGGAGCCTTCCGCAAGGAACACCCCACACAGGTGCTGCATGGTTGTCGTCAGCTCGTGTCGTGAGATGTTAGGTTAAGTCCTGCAACGAGCGCAACCC</t>
  </si>
  <si>
    <t>Clostridiales_5</t>
  </si>
  <si>
    <t>Aged_4_14668</t>
  </si>
  <si>
    <t>silva|KY291899.1.749</t>
  </si>
  <si>
    <t>GGATTAGATACCCTGGTAGTCCACGCCGTAAACGATGAGTGCTAGGTGTCGGGGGTTAAACCTCGGTGCCGGAGTTAACACATTAAGCACTCCGCCTGGGGAGTACGTTCGCAAGAATGAAACTCAAAGGAATTGACGGGGACCCGCACAAGCAGCGGAGCATGTGGTTTAATTCGATGCAACGCGAAGAACCTTACCAGGGCTTGACATCCCTCTGACGGCTCTAGAGATAGGGCCTTCTCTTCGGAGACAGAGGAGACAGGTGGTGCATGGTTGTCGTCAGCTCGTGTCGTGAGATGTTGGGTTAAGTCCCGCAACGAGCGCAACCC</t>
  </si>
  <si>
    <t>GGATTAGATACCCTGGTAGTCCACGCCGTAAACGATGAGTGCTAGGTGTCGGGGGTTAGACCTCGGTGCCGGAGTTAACACATTAAGCACTCCGCCTGGGGAGTACGTTCGCAAGAATGAAACTCAAAGGAATTGACGGGGACCCGCACAAGCAGCGGAGCATGTGGTTTAATTCGATGCAACGCGAAGAACCTTACCAGGGCTTGACATCCCTCTGACGGCTCTAGAGATAGGGCCTTCTCTTCGGAGACAGAGGAGACAGGTGGTGCATGGTTGTCGTCAGCTCGTGTCGTGAGATGTTGGGTTAAGTCCCGCAACGAGCGCAACCC</t>
  </si>
  <si>
    <t>Thermomicrobiales_2</t>
  </si>
  <si>
    <t>Aged_3_117463</t>
  </si>
  <si>
    <t>silva|KM330273.1.551</t>
  </si>
  <si>
    <t>GGCTTAGATACCCCGGTAGTCCACGCAGTAAACGATGCAGACTAGGCGTGGGGGGACTTGACCCCCTCCGTGCCGGAGCTAACGCGTGAAGTCTGCCGCCTGGGGAGTACGGCCGCAAGGCTAAAACTCAAAGGAATTGACGGGGGCCCGCACAAGCGGCGGAGCGTGCGGTTTAATTCGACGCAACGCGCAAAACCTTACCGAGGCTTGACATGTGGCTGCAGACCGGGGAAACCCGGGGGCCTTCGAGGGTGCCACACAGGTGCTGCATGGCTGTCGTCAGCTCGTGCCGTGAGGTGTTGGGTTAAGTCCCGCAACGAGCGCAACCC</t>
  </si>
  <si>
    <t>TAGATACCCCGGTAGTCCACGCAGTAAACGATGCAGACTAGGCGTGGGGGGACTTGACCCCCTCCGTGCCGGAGCTAACGCGTGAAGTCTGCCGCCGTGGGGAGTACGGCCGCAAGGCTAAAACTCAAAGGAATTGACGGGGGCCCGCACAAGCGGCGGAGCGTGCGGTTTAATTCGACGCAACGCGCAAAACCTTACCGAGGCTTGACATGTGGCTGCAGACCGGGGAAACCCGGGGGCCTTCGAGGGTGCCACACAGGTGCTGCATGGCTGTCGTCAGCTCGTGCCGTGAGGTGTTGGGTTAAGTCCCGCAACGAGCGCAACCC</t>
  </si>
  <si>
    <t>Clostridia_MO_2</t>
  </si>
  <si>
    <t>Aged_1_129204</t>
  </si>
  <si>
    <t>Clostridiales;Thermoanaerobacterales</t>
  </si>
  <si>
    <t>rdp|S001939305;silva|GU455276.1.1481</t>
  </si>
  <si>
    <t>Clostridia_MO</t>
  </si>
  <si>
    <t>GGATTAGATACCCTGGTAGTCCACGCCGTAAACGATGGGTGCTAGGTGTGGGAGGTATCGACCCCTTCCGTGCCGTAGTAAACACACTAAGCACCCCGCCTGGGGAGTACGGTCGCAAGACTGAAACTCAAAGGAATTGACGGGGGCCCGCACAAGCAGCGGAGCGTGTGGTTTAATTCGACGCAACGCGAAGAACCTTACCAAGGCTTGACATCCCTCGCAATCTGCGGAAACGTAGAGTTCCCTTCGGGGACGAGGAGACAGGTGGTGCACGGTTGTCGTCAGCTCGTGTCGTGAGATGTTGGGTTAAGTCCCGCAACGAGCGCGACCC</t>
  </si>
  <si>
    <t>GGATTAGATACCCTGGTAGTCCACGCCGTAAACGATGGGTGCTAGGTGTGGGAGGTATCGACCCCTTCCGTGCCGTAGTAAACACACTAAGCACCCCGCCTGGGGAGTACGGTCGCAAGACTGAAACTCAAAGGAATTGACGGGGGCCCGCACAAGCAGCGGAGCGTGTGGTTTAATTCGACGCAACGCGAAGAACCTTACCAAGGCTTGACATCCCTCGCAATCTGCGGAAACGTAGAGTTCCCTTCGGGGACGAGGAGACAGGTGGTGCACGGTTGTCGTCAGCTCGTGTCGTGAGATGTTGGGTTAAGTCCCGCAACGAGCGCAACCC</t>
  </si>
  <si>
    <t>Clostridiales_2</t>
  </si>
  <si>
    <t>Aged_1_139053</t>
  </si>
  <si>
    <t>rdp|S002283261</t>
  </si>
  <si>
    <t>GGATTAGATACCCTGGTAGTCCTAGCCGTAAACGATGGGTACTAGGTGTAGGTGGTTTCGATACCATCTGTGCCGCAGTTAACGCAATAAGTACCCCGCCTGGGGAGTACGGTCGCAAGACTGAAACTCAAAGGAATTGACGGGGGCCCGCACAAGCGGTGGAGCATGTGGTTTAATTCGAAGCAACGCGAAGAACCTTACCAGGTCTTGACATCCCTGGACAGCCATGGAAACATGGTGTTCCTTCGGGACCAGGAGACAGGTGGTGCATGGTTGTCGTCAGCTCGTGTCGTGAGATGTTGGGTTAAGTCCCGCAACGAGCGCAACCC</t>
  </si>
  <si>
    <t>Saccharimonadales_4</t>
  </si>
  <si>
    <t>Aged_1_120204</t>
  </si>
  <si>
    <t>Saccharimonadales</t>
  </si>
  <si>
    <t>silva|KF911226.1.1509</t>
  </si>
  <si>
    <t>Patescibacteria</t>
  </si>
  <si>
    <t>Saccharimonadia</t>
  </si>
  <si>
    <t>Aged_1_149617;Aged_1_120204</t>
  </si>
  <si>
    <t>GGATTAGATACCCCGGTAGTCCACGCCGTAAACGATGGATGCTAGCTGTTAGGAGTATCGACCCTCCTAGTAGCGTAGCTAACGCGTTAAGCATCCCGCCTGTGGAGTACGGTCGCAAGACTAAAACATAAAGGAATTGACGGGGACCCGCACAAGCGGTGGAGCGTGTTGTTTAATTCGATGATAAGCGAAGAACCTTACCCAGGCTTGACATCCCACTAAGGCCTCCGAAAGGAGACTGTGTCTTCGGACCGTGGTGACAGGTGATGCATGGCCGTCGTCAGCTCGTGTCGTGAGATGTTTGGTTAAGTCCATCAACGAGCGCGACCC</t>
  </si>
  <si>
    <t>GGATTAGATACCCCGGTAGTCCACGCCGTAAACGATGGATGCTAGCTGTTAGGAGTATCGACCCTCCTAGTAGCGTAGCTAACGCGTTAAGCATCCCGCCTGTGGAGTACGGTCGCAAGACTAAAACATAAAGGAATTGACGGGGACCCGCACAAGCGGTGGAGCGTGTTGTTTAATTCGATGATAAGCGAAGAACCTTACCCAGGTTTGACATCCCACTAAGGACTCCGAAAGGAGACTGTGTCTTCGGACCGTGGTGACAGGTGTTGCATGGCCGTCGTCAGCTCGTGTCGTGAGATGTTTGGTTAAGTCCATCAACGAGCGCAACCC</t>
  </si>
  <si>
    <t>Rhizobiales_7</t>
  </si>
  <si>
    <t>Aged_1_112222</t>
  </si>
  <si>
    <t>rdp|S003538348;silva|JQ428396.1.1442</t>
  </si>
  <si>
    <t>Aged_3_102181;Aged_1_112222;Aged_1_31060</t>
  </si>
  <si>
    <t>GGATTAGATACCCTGGTAGTCCACGCCGTAAACGATGGATGCTAGCCGTTGGTGAGCTTGCTCATCAGTGGCGCAGCTAACGCATTAAGCATCCCGCCTGGGGAGTACGGTCGCAAGATTAAAACTCAAAGGAATTGACGGGGGCCCGCACAAGCGGTGGAGCATGTGGTTCAATTCGACGCAACGCGAAGAACCTTACCAGCTTTTGACATGTCCTCTATGGGCACCAGAGATGGAGCCCTTCACTTCGGGTGGGAGGAACACAGGTGCTGCATGGCTGTCGTCAGCTCGTGTCGTGAGATGTTGGGTTAAGTCCCGCAACGAGCGCGACCC</t>
  </si>
  <si>
    <t>GGATTAGATACCCTGGTAGTCCACGCCGTAAACGATGGATGCTAGCCGTTGGTGAGCTTGCTCATCAGTGGCGCAGCTAACGCATTAAGCATCCCGCCTGGGGAGTACGGTCGCAAGATTAAAACTCAAAGGAATTGACGGGGGCCCGCACAAGCGGTGGAGCATGTGGTTCAATTCGACGCAACGCGAAGAACCCTTACCAGCTTTTGACATGTCCTCTATGGGCACCAGAGATGGAGCCCTTCACTTCGGGTGGGAGGAACACAGGTGCTGCATGGCTGTCGTCAGCTCGTGTCGTGAGATGTTGGGTTAAGTCCCGCAACGAGCGCAACCC</t>
  </si>
  <si>
    <t>Bacillales_3</t>
  </si>
  <si>
    <t>Aged_1_72887</t>
  </si>
  <si>
    <t>rdp|S001086642;silva|EU634139.1.798</t>
  </si>
  <si>
    <t>Aged_4_109277;Aged_1_72887</t>
  </si>
  <si>
    <t>GGCTTAGATACCCTGGTAGTCCACGCCGTAAACGATGAGTGCTAGGTGTTAGTGGGGCTACCCATTAGTGCCGAAGGAAACCCAATAAGCACTCCGCCTGGGGAGTACGGCCGCAAGGCTGAAACTCAAAGGAATTGACGGGGGCCCGCACAAGCAGTGGAGCATGTGGTTTAATTCGAAGCAACGCGAAGAACCTTACCAGGGCTTGACATCCCGCTGACCGGCGCAGAGATGTGCCTTTTCCTTCGGGGACAGCGGAGACAGGTGGTGCATGGTTGTCGTCAGCTCGTGTCGTGAGATGTTGGGTTAAGTCCCGCAACGAGCGCAACCC</t>
  </si>
  <si>
    <t>GGATTAGATACCCTGGTAGTCCACGCCGTAAACGATGAGTGCTAGGTGTTAGTGGGGCTACCCATTAGTGCCGAAGGAAACCCAATAAGCACTCCGCCTGGGGAGTACGGCCGCAAGGCTGAAACTCAAAGGAATTGACGGGGGCCCGCACAAGCAGTGGAGCATGTGGTTTAATTCGAAGCAACGCGAAGAACCTTACCAGGGCTTGACATCCCGCTGACCGGCGCAGAGATGTGCCTTTTCCTTCGGGGACAGCGGAGACAGGTGGTGCATGGTTGTCGTCAGCTCGTGTCGTGAGATGTTGGGTTAAGTCCCGCAACGAGCGCAACCC</t>
  </si>
  <si>
    <t>Acidobacteriales_1</t>
  </si>
  <si>
    <t>Aged_1_106200</t>
  </si>
  <si>
    <t>Acidobacteriales</t>
  </si>
  <si>
    <t>nt|EU192992.1</t>
  </si>
  <si>
    <t>Acidobacteriia</t>
  </si>
  <si>
    <t>Aged_1_113027;Aged_1_50219;Aged_1_106200;Aged_1_106567;Aged_1_142244;Aged_1_115855;Aged_1_101103</t>
  </si>
  <si>
    <t>GGATTAGATACCCCGGTAGTCCTGGCCCTAAACGATGAATGCTTGGTGTAGCGGGTATCGATCCCTGCTGTGCCGAAGCTAACGCATTAAGCATTCCGCCTGGGGAGTACGGTCGCAAGGCTGAAACTCAAAGGAATTGACGGGGGCCCGCACAAGCGGTGGAGCATGTGGTTTAATTCGACGCAACGCGAAGAACCTTACCCAGGCTCGAACGGTAGCTGACATCCTACGAAAGTAGGCTCCCGCAAGGGCAGCTATCGAGGTGCTGCATGGCTGTCGTCAGCTCGTGTCGTGAGATGTTGGGTTAAGTCCCGCAACGAGCGCAACCC</t>
  </si>
  <si>
    <t>GGATTAGATACCCCGGTAGTCCTGGCCCTAAACGATGAATGCTTGGTGTGGCGGGTATCGATCCCTGCCGTGCCGAAGCTAACGCATTAAGCATTCCGCCTGGGGAGTACGGTCGCAAGGCTGAAACTCAAAGGAATTGACGGGGGCCCGCACAAGCGGTGGAGCATGTGGTTTAATTCGACGCAACGCGAAGAACCTTACCCAGGCTCGAACGGTAGCTGACATCCTACGAAAGTAGGCTCCCGCAAGGGCAGCTATCGAGGTGCTGCATGGCTGTCGTCAGCTCGTGTCGTGAGATGTTGGGTTAAGTCCCGCAACGAGCGCAACCC</t>
  </si>
  <si>
    <t>Sedimentibacter_1</t>
  </si>
  <si>
    <t>Aged_2_118313</t>
  </si>
  <si>
    <t>Sedimentibacter</t>
  </si>
  <si>
    <t>rdp|S001332909;silva|AB494324.1.1133</t>
  </si>
  <si>
    <t>GGATTAGATACCCTGGTAGTCCACGCTGTAAACGATGAGTGCTAGGTGTTGGGTAGCGATATTCAGTGCCGGAGTAAACACAATAAGCACTCCGCCTGGGGAGTACGGTCGCAAGACTGAAACTCAAAGGAATTGACGGGGACCCGCACAAGCAGCGGAGCATGTGGTTTAATTCGAAGCAACGCGAAGAACCTTACCAAGGCTTGACATCCCCTTGACAGATGCAGAGATGTATCCTCCCCTTCGGGGGCAAGGGAGACAGGTGGTGCATGGTTGTCGTCAGCTCGTGTCGTGAGATGTTGGGTTAAGTCCCGCAACGAGCGCAACCC</t>
  </si>
  <si>
    <t>Betaproteobacteriales_9</t>
  </si>
  <si>
    <t>Aged_1_132492</t>
  </si>
  <si>
    <t>silva|JX133336.1.1496</t>
  </si>
  <si>
    <t>Aged_2_73950;Aged_1_132492;Aged_2_25393</t>
  </si>
  <si>
    <t>GGATTAGATACCCTGGTAGTCCACGCCCTAAACGATGCGAACTAGTCGTTGGGGTAGCAATACCTTAGTGACGCAGCTAACGCGTGAAGTTCGCCGCCTGGGGAGTACGGTCGCAAGATTAAAACTCAAAGGAATTGACGGGGGCCCGCACAAGCGGTGGATGATGTGGATTAATTCGATGCAACGCGAAAAACCTTACCTACCCTTGACATGCCAGGAACCTTCCAGAGATGGGAGGGTGCCCGAAAGGGAGCCTGGACACAGGTGCTGCATGGCTGTCGTCAGCTCGTGTCGTGAGATGTTGGGTTAAGTCCCGCAACGAGCGCGACCC</t>
  </si>
  <si>
    <t>GGATTAGATACCCTGGTAGTCCACGCCCTAAACGATGCGAACTAGTCGTTGGGGTAGCAATACCTTAGTGACGCAGCTAACGCGTGAAGTTCGCCGCCTGGGGACTACGGTCGCAAGACTAAAACTCAAAGGAATTGACGGGGGCCCGCACAAGCGGTGGATGATGTGGATTAATTCGATGCAACGCGAAAAACCTTACCTACCCTTGACATGCCAGGAACCTTCCAGAGATGGGAGGGTGCCCGAAAGGGAGCCTGGACACAGGTGCTGCATGGCTGTCGTCAGCTCGTGTCGTGAGATGTTGGGTTAAGTCCCGCAACGAGCGCAACCC</t>
  </si>
  <si>
    <t>Rhizobiales_3</t>
  </si>
  <si>
    <t>Compost_1_67642</t>
  </si>
  <si>
    <t>rdp|S001285825;silva|JQ427105.1.1439</t>
  </si>
  <si>
    <t>Compost_1_67642;Compost_1_112476;Compost_1_142479;Aged_4_58934</t>
  </si>
  <si>
    <t>GGATTAGATACCCTGGTAGTCCACGCCGTAAACGATGAATGCCAGCCGTTGGAGAGCATGCTCTTCGGTGGCGCAGCTAACGCATTAAGCATTCCGCCTGGGGAGTACGATCGCAAGATTAAAACTCAAAGGAATTGACGGGGGCCCGCACAAGCGGTGGAGCATGTGGTTTAATTCGAAGCAACGCGAAGAACCTTACCAGCCCTTGACATGGCAGGACGGTTTCCAGAGATGGATTCCTTCCCTTCGGGGACCTGCACACAGGTGCTGCATGGCTGTCGTCAGCTCGTGTCGTGAGATGTTGGGTTAAGTCCCGCAACGAGCGCAACCC</t>
  </si>
  <si>
    <t>Rhodospirillales_1</t>
  </si>
  <si>
    <t>Aged_2_116900</t>
  </si>
  <si>
    <t>rdp|S000932027</t>
  </si>
  <si>
    <t>GGATTAGATACCCTGGTAGTCCACGCCGTAAACGATGAGTGCTAGACGTTGGGCAGCCTAGCTGTTCAGTGTCGCAGCTAACGCATTAAGCACTCCGCCTGGGGAGTACGGCCGCAAGGTTGAAACTCAAAGGAATTGACGGGGGCCCGCACAAGCGGTGGAGCATGTGGTTCAATTCGACGCAACGCGAAGAACCTTACCAACCCTTGACATGCCAGGACGGTTTCCAGAGATGGACTCCTTCCCGCAAGGGACCTGGACACAGGTGCTGCATGGCTGTCGTCAGCTCGTGTCGTGAGATGTTGGGTTAAGTCCCGCAACGAGCGCAACCC</t>
  </si>
  <si>
    <t>GGATTAGATACCCTGGTAGTCCACGCCGTAAACGATGAGTGCTAGACGTTGGGAAGCCTAGCTTTTCAGTGTCGCAGCTAACGCATTAAGCACTCCGCCTGGGGAGTACGGCCGCAAGGTTGAAACTCAAAGGAATTGACGGGGGCCCGCACAAGCGGTGGAGCATGTGGTTCAATTCGACGCAACGCGAAGAACCTTACCAACCCTTGACATGCCAGGACGGTTTCCAGAGATGGACTCCTTCCCGCAAGGGACCTGGACACAGGTGCTGCATGGCTGTCGTCAGCTCGTGTCGTGAGATGTTGGGTTAAGTCCCGCAACGAGCGCAACCC</t>
  </si>
  <si>
    <t>Fibrobacterales_3</t>
  </si>
  <si>
    <t>Aged_3_112719</t>
  </si>
  <si>
    <t>silva|KF550889.1.1458</t>
  </si>
  <si>
    <t>Aged_3_112719;Aged_4_144839</t>
  </si>
  <si>
    <t>GGATTAGATACCCTGGTAGTCCTAGCCGTAAACGATGGACACTAGTTGCTGGAGGAGTCAATCCTTTCAGTGACGAAGCTAACGCATTAAGTGTCCCGCCTGGGGAGTACGCCCGCAAGGGTGAAACTCAAAGGAATTGACGGGGGCCCGCACAAGCGGTGGAGCATGTGCTTTAATTCGATGCAACGCGAAGAACCTTACCTGGATTTGACATGGGGGTGAAAGGTCGCAGAGATGTGATCCCTTCCGCAAGGAACACCCCACACAGGTGCTGCATGGTTGTCGTCAGCTCGTGTCGTGAGATGTTAGGTTAAGTCCTGCAACGAGCGCAACCC</t>
  </si>
  <si>
    <t>GGATTAGATACCCTGGTAGTCCTAGCCGTAAACGATGGACACTAGTTGCTGGAGGAGTCAATCCTTTCAGTGACGAAGCTAACGCATTAAGTGTCCCGCCTGGGGAGTACGCCCGCAAGGGTGAAACTCAAAGGAATTGACGGGGGCCCGCACAAGCGGTGGAGCATGTGCTTTAATTCGATGCAACGCGAAGAACCTTACCTGGATTTGACATGGGGGTGAAAGGTCGCAGAGATGTGATCCCTTCCGCAAGGAACACCCCGCACAGGTGCTGCATGGTTGTCGTCAGCTCGTGTCGTGAGATGTTAGGTTAAGTCCTGCAACGAGCGCAACCC</t>
  </si>
  <si>
    <t>Xanthomonadales_1</t>
  </si>
  <si>
    <t>Aged_1_101307</t>
  </si>
  <si>
    <t>rdp|S000493095</t>
  </si>
  <si>
    <t>Aged_1_102090;Aged_1_102070;Aged_1_101307;Aged_1_10020;Aged_1_100618;Aged_1_112700;Aged_1_101997;Aged_1_10016;Aged_1_105030</t>
  </si>
  <si>
    <t>GGATTAGATACCCTGGTAGTCCACGCCCTAAACGATGACGACTGGATGTCGGAAGGGTCTGCCTTTCGGTGTCGTAGCTAACGCGTTAAGTCGTCCGCCTGGGGAGTACGGCCGCAAGGTTGAAACTCAAAGGAATTGACGGGGACCCGCACAAGCGGTGGAGCATGTGGTTCAATTCGATGCAACGCGAAGAACCTTACCTGGCCTTGACATCCGCGGAACTGGGCAGAAATGTCCGGGTGCCTTCGGGAATCGCGAGACAGGTGCTGCATGGCTGTCGTCAGCTCGTGTCGTGAGATGTTGGGTTAAGTCCCGCAACGAGCGCAACCC</t>
  </si>
  <si>
    <t>Saccharimonadales_1</t>
  </si>
  <si>
    <t>Aged_1_12221</t>
  </si>
  <si>
    <t>silva|AB734377.1.610</t>
  </si>
  <si>
    <t>Aged_1_150216;Aged_1_124211;Aged_1_12221;Aged_1_13868;Aged_1_106120</t>
  </si>
  <si>
    <t>GGATTAGATACCCTGGTAGTCCACGCCGTAAACTATGGATGCTAGCTGTTAGAGGTATCGACCCCTCTAGTAGCGAAGCTAACGCGTTAAGCATCCCGCCTGTGGAGTACGAGCGCAAGCTTAAAACATAAAGGAATTGACGGGGACCCGCACAAGCGGTGGAGCGTGTTGTTTAATTCGATGGTAAGCGAAGAACCTTACCCAGGCTTGACATCCCGAGAAGGTTTCCGAAAGGAAATTGTGCCGTAAGGAACTCGGTGACAGGTGATGCATGGCCGTCGTCAGCTCGTGTCGTGAGATGTTTGGTTAAGTCCATCAACGAGCGCGACCC</t>
  </si>
  <si>
    <t>GGATTAGATACCCTGGTAGTCCACGCCGTAAACTATGGATGCTAGCTGTAAGAGGTATCGACCCCTCTTGTAGCGAAGCTAACGCGTTAAGCATCCCGCCTGTGGAGTACGAGCGCAAGCTTAAAACATAAAGGAATTGACGGGGACCCGCACAAGCGGTGGAGCGTGTTGTTTAATTCGATGGTAAGCGAAGAACCTTACCCAGGTTTGACATCCCGAGAAGGTTTCCGAAAGGAAATTGTGCCGTAAGGAACTCGGTGACAGGTGATGCATGGCCGTCGTCAGCTCGTGTCGTGAGATGTTTGGTTAAGTCCATCAACGAGCGCAACCC</t>
  </si>
  <si>
    <t>Chromatiales_3</t>
  </si>
  <si>
    <t>Aged_1_127924</t>
  </si>
  <si>
    <t>rdp|S003685715</t>
  </si>
  <si>
    <t>Aged_1_141998;Aged_1_127924</t>
  </si>
  <si>
    <t>GGCTTAGATACCCTGGTAGTCCACGCCCTAAACGATGTCAACTAGCCGTTGGGTTCATAAAAGGATCTAGTGGCGCAGCTAACGCGATAAGTTGACCGCCTGGGGAGTACGGCCGCAAGGTTAAAACTCAAAGGAATTGACGGGGGCCCGCACAAGCGGTGGAGCATGTGGTTTAATTCGATGCAACGCGAAGAACCTTACCAGGCCTTGACATCCTCGGAACTGCCCAGAGATGGGCGGGTGCCTTCGGGAACCGAGAGACAGGTGCTGCATGGCTGTCGTCAGCTCGTGTCGTGAGATGTTGGGTTAAGTCCCGTAACGAGCGCAACCC</t>
  </si>
  <si>
    <t>GGATTAGATACCCTGGTAGTCCACGCCCTAAACGATGTCAACTAGCCGTTGGGTTCATAAAAGAATCTAGTGGCGCAGCTAACGCGATAAGTTGACCGCCTGGGGAGTACGGCCGCAAGGTTAAAACTCAAAGGAATTGACGGGGGCCCGCACAAGCGGTGGAGCATGTGGTTTAATTCGATGCAACGCGAAGAACCTTACCAGGCCTTGACATCCTCGGAACTGCTCAGAGATGGGCGGGTGCCTTCGGGAACCGAGAGACAGGTGCTGCATGGCTGTCGTCAGCTCGTGTCGTGAGATGTTGGGTTAAGTCCCGTAACGAGCGCAACCC</t>
  </si>
  <si>
    <t>Chthonomonadales_1</t>
  </si>
  <si>
    <t>Aged_1_37287</t>
  </si>
  <si>
    <t>Chthonomonadales</t>
  </si>
  <si>
    <t>silva|EF393072.1.770</t>
  </si>
  <si>
    <t>Armatimonadetes</t>
  </si>
  <si>
    <t>Chthonomonadetes</t>
  </si>
  <si>
    <t>GGATTAGATACCCCGGTAGTCCTGGCCGTAAACGATGGATACTAGGTGTTAGTGGTATCGACCCCACTAGTGCCGTAGCTAACGCATTAAGTATCCCGCCTGGGGAGTACGGCCGCAAGGTTGAAACTCAAAGGAATTGACGGGGGCCCGCACAAGCGGTGGAGCATGTGGTTTAATTCGTCACTAACCGAAGAACCTTACCAGGGTTTGACATCTCCTGCAAGTCCATGAAAGTGGTACCCTTCCCCCAAAAGGGGAACAGGAAGACAGGTGTTGCATGGCTGTCGTCAGCTCGTGTCGTGAGATGTTGGGTTAAGTCCCGCAACGAGCGCAACCC</t>
  </si>
  <si>
    <t>GGATTAGATACCCCGGTAGTCCTGGCCGTAAACGATGGATACTAGGTGTTAGTGGTATCGACCCCACTAGTGCCGTAGCTAACGCATTAAGTATCCCGCCTGGGGAGTACGGCCGCAAGGTTGAAACTCAAAGGGATTGACGGGGGCCCGCACAAGCGGTGGAGCATGTGGTTTAATTCGTCACTAACCGAAGAACCTTACCAGGGTTTGACATCTCCTGCAAGTCCATGAAAGTGGTACCCTTCCCCCAAAAGGGGAACAGGAAGACAGGTGTTGCATGGCTGTCGTCAGCTCGTGTCGTGAGATGTTGGGTTAAGTCCCGCAACGAGCGCAACCC</t>
  </si>
  <si>
    <t>Deltaproteobacteria_MO_2</t>
  </si>
  <si>
    <t>Aged_1_103939</t>
  </si>
  <si>
    <t>Desulfuromonadales;Myxococcales</t>
  </si>
  <si>
    <t>nt|AM936357.1;silva|AM936357.1.1376</t>
  </si>
  <si>
    <t>Deltaproteobacteria_MO</t>
  </si>
  <si>
    <t>Aged_1_106056;Aged_1_101634;Aged_1_103939;Aged_1_103642;Aged_1_158056;Aged_1_118014;Aged_1_108637;Aged_1_105015</t>
  </si>
  <si>
    <t>GGATTAGATACCCTGGTAGTCCACGCTGTAAACGATGGGCACTAGGTGTCCGAGGTATTGACCCCTTGGGTGCCGCAGCTAACGCATTAAGTGCCCCGCCTGGGGAGTACGGTCGCAAGATTAAAACTCAAAGGAATTGACGGGGGCCCGCACAAGCGGTGGAGCATGTGGTTCAATTCGACGCAACGCGAAGAACCTTACCTGGGCTAGACAACGGCGGACCGTCCTAGAAATAGGACTTTCCCTTCGGGGACTGCCGGTTCAGGTGCTGCATGGCTGTCGTCAGCTCGTGCCGTGAGGTGTTGGGTTAAGTCCCGCAACGAGCGCAACCC</t>
  </si>
  <si>
    <t>Rokubacteriales_2</t>
  </si>
  <si>
    <t>Aged_1_131352</t>
  </si>
  <si>
    <t>silva|HM186320.1.1385</t>
  </si>
  <si>
    <t>Aged_1_143916;Aged_1_103561;Aged_1_131352;Aged_1_102125;Aged_1_53992;Aged_1_55764;Aged_1_124515;Aged_1_115192</t>
  </si>
  <si>
    <t>GGATTAGATACCCCGGTAGTCCACGCTGTAAACGATGGGTGCTAGGTGTGGGGGGTATCGACCCCTCCCGTGCCGAAGCTAACGCATTAAGCACCCCGCCTGGGGAGTACGGCCGCAAGGTTGAAACTCAAAGGAATTGACGGGGGCCCGCACAAGCGGTGGAGCATGTGGTTTAATTCGACGCAACGCGAAGAACCTTACCTGGGCTTGACATGTCGGGAGTACCGAACCGAAAGGGGAGGGACTCGTAAAATCGAGATCCGACACAGGTGGTGCATGGCTGTCGTCAGCTCGTGCCGTGAGGTGTTGGGTTAAGTCCCGCAACGAGCGCAACCC</t>
  </si>
  <si>
    <t>Gaiellales_1</t>
  </si>
  <si>
    <t>Aged_1_119220</t>
  </si>
  <si>
    <t>Gaiellales</t>
  </si>
  <si>
    <t>silva|AB780898.1.1469</t>
  </si>
  <si>
    <t>Rubrobacteria</t>
  </si>
  <si>
    <t>Aged_2_126603;Aged_1_119220;Aged_1_63888;Aged_1_115713;Aged_1_6670;Aged_1_62475</t>
  </si>
  <si>
    <t>GGATTAGATACCCTGGTAGTCCTAGCCGTAAACGATGGACACTAGGTGTCGGGGGTGTCGACTCCCTCGGTGCCGAAGCTAACGCATTAAGTGTCCCGCCTGGGGAGTACGGCCGCAAGGCTAAAACTCAAAGGAATTGACGGGGGCCCGCACAAGCAGTGGAGCATGTGGTTTAATTCGACGCAACGCGAAGAACCTTACCTGGGCTTGACATGTACGTGGTAGGAAGCGGAAACGTGCCCGACCCCTCGGGGAGCGTACACAGGTGGTGCATGGCTGTCGTCAGCTCGTGTCGTGAGATGTTGGGTTAAGTCCCGCAACGAGCGCAACCC</t>
  </si>
  <si>
    <t>GGATTAGATACCCTGGTAGTCCTAGCCGTAAACGATGGACACTAGGTGTCGGGGGTGTCGACTCCCTCGGTGCCGAAGCTAACGCATTAAGTGTCCCGCCTGGGGAGTACGGCCGCAAGGCTAAAACTCAAAGGAATTGACGGGGGCCCGCACAAGCAGTGGAGCATGTGGTTTAATTCGACGCAACGCGAAGAACCTTACCTGGGCTTGACATGTACGTGGTAGGAAGCGGAAACGTGCCCGACCCTTCGGGGAGCGTACACAGGTGGTGCATGGCTGTCGTCAGCTCGTGTCGTGAGATGTTGGGTTAAGTCCCGCAACGAGCGCAACCC</t>
  </si>
  <si>
    <t>Gaiellales_2</t>
  </si>
  <si>
    <t>Aged_2_114249</t>
  </si>
  <si>
    <t>silva|EF393029.1.766</t>
  </si>
  <si>
    <t>Aged_2_100520;Aged_2_91161;Aged_2_114249;Aged_2_140065</t>
  </si>
  <si>
    <t>GGCTTAGATACCCTGGTAGTCCTAGCCGTAAACGATGGACACTAGGTGTCGGGGGTGTCGACTCCCCCGGTGCCGAAGCTAACGCATTAAGTGTCCCGCCTGGGGAGTACGGCCGCAAGGCTAAAACTCAAAGGAATTGACGGGGGCCCGCACAAGCAGTGGAGCATGTGGTTTAATTCGACGCAACGCGAAGAACCTTACCTGGGCTTGACATGTACGTGGTAGGAATCTGAAAGGTGACCGACCCCTCGGGGAGCGTACACAGGTGGTGCATGGCTGTCGTCAGCTCGTGTCGTGAGATGTTGGGTTAAGTCCCGCAACGAGCGCAACCC</t>
  </si>
  <si>
    <t>GGATTAGATACCCTGGTAGTCCTAGCCGTAAACGATGGACACTAGGTGTCGGGGGTGTCGACTCCCCCGGTGCCGAAGCTAACGCATTAAGTGTCCCGCCTGGGGAGTACGGCCGCAAGGCTAAAACTCAAAGGAATTGACGGGGGCCCGCACAAGCAGTGGAGCATGTGGTTTAATTCGACGCAACGCGAAGAACCTTACCTGGGCTTGACATGTACGTGGTAGGAATCTGAAAGGTGACCGACCCCTCGGGGAGCGTACACAGGTGGTGCATGGCTGTCGTCAGCTCGTGTCGTGAGATGTTGGGTTAAGTCCCGCAACGAGCGCAACCC</t>
  </si>
  <si>
    <t>Sphingobacteriales_2</t>
  </si>
  <si>
    <t>Aged_2_11872</t>
  </si>
  <si>
    <t>silva|FM201097.1.1325</t>
  </si>
  <si>
    <t>Aged_2_11872;Aged_1_134900</t>
  </si>
  <si>
    <t>GGATTAGATACCCTGGTAGTCCACACTGTAAACGATGATTACTCGCTGCTGGGAGGTAACTTTCAGTGGCTTAGCGAAAGCGATAAGTAATCCACCTGGGGAGTACGCCGGCAACGGTGAAACTCAAAGGAATTGACGGGGGCCCGCACAAGCGGAGGAGCATGTGGTTTAATTCGATGATACGCGAGGAACCTTACCAGGGCTTGAAAGTTAGTGACCGCTCCTGAAAGGGAGCTTCCCGCAAGGGCACGAAACTAGGTGCTGCATGGCTGTCGTCAGCTCGTGCCGTGAGGTGTTGGGTTAAGTCCCGCAACGAGCGCAACCC</t>
  </si>
  <si>
    <t>GGATTAGATACCCTGGTAGTCCGCACTGTAAACGATGATTACTCGCTGCTGGGAGGTAACTTTCAGTGGCTTAGCGAAAGCGATAAGTAATCCACCTGGGGAGTACGCCGGCAACGGTGAAACTCAAAGGAATTGACGGGGGCCCGCACAAGCGGAGGAGCATGTGGTTTAATTCGATGATACGCGAGGAACCTTACCAGGGCTTGAAAGTTAGTGACCGCTCCTGAAAGGGAGCTTTCCGCAAGGACACGAAACTAGGTGCTGCATGGCTGTCGTCAGCTCGTGCCGTGAGGTGTTGGGTTAAGTCCCGCAACGAGCGCAACCC</t>
  </si>
  <si>
    <t>Rhizobiales_8</t>
  </si>
  <si>
    <t>Aged_3_131783</t>
  </si>
  <si>
    <t>rdp|S004418163;silva|LN562396.1.1323</t>
  </si>
  <si>
    <t>Compost_1_109341;Aged_3_131783;Compost_1_126575</t>
  </si>
  <si>
    <t>GGATTAGATACCCTGGTAGTCCACGCCGTAAACGATGGATGCTAGCCGTTGGGCAGCTTGCTGCTCAGTGGCGCAGCTAACGCATTAAGCATCCCGCCTGGGGAGTACGGTCGCAAGATTAAAACTCAAAGGAATTGACGGGGGCCCGCACAAGCGGTGGAGCATGTGGTTCAATTCGACGCAACGCGAAGAACCTTACCAGCTTTTGACATGTCCGGTATGGGCACCAGAGATGGAGCCCTTCAGTTCGGCTGGCCGGAACACAGGTGCTGCATGGCTGTCGTCAGCTCGTGTCGTGAGATGTTGGGTTAAGTCCCGCAACGAGCGCGACCC</t>
  </si>
  <si>
    <t>GGATTAGATACCCTGGTAGTCCACGCCGTAAACGATGGATGCTAGCCGTTGGGCAGCTTGCTGCTCAGTGGCGCAGCTAACGCATTAAGCATCCCGCCTGGGGAGTACGGTCGCAAGATTAAAACTCAAAGGAATTGACGGGGGCCCGCACAAGCGGTGGAGCATGTGGTTCAATTCGACGCAACGCGAAGAACCTTACCAGCTTTTGACATGTCCGGTATGGGCACCAGAGATGGAGCCCTTCAGTTCGGCTGGCCGGAACACAGGTGCTGCATGGCTGTCGTCAGCTCGTGTCGTGAGATGTTGGGTTAAGTCCCGCAACGAGCGCAACCC</t>
  </si>
  <si>
    <t>Oceanospirillales_1</t>
  </si>
  <si>
    <t>Aged_1_133081</t>
  </si>
  <si>
    <t>Oceanospirillales</t>
  </si>
  <si>
    <t>silva|HQ697784.1.1496</t>
  </si>
  <si>
    <t>Aged_1_130047;Aged_1_133081;Aged_1_158634</t>
  </si>
  <si>
    <t>GGATTAGATACCCTGGTAGTCCACGCCGTAAACGATGAGAACTAGCCGTTGGAGACCTTCGAGTTTTTAGTGGCGCAGCTAACGCGATAAGTTCTCCGCCTGGGGAGTACGGCCGCAAGGTTAAAACTCAAATGAATTGACGGGGGCCCGCACAAGCGGTGGAGCATGTGGTTTAATTCGACGCAACGCGAAGAACCTTACCTGGCCTTGACATCCTGCGAACCTTTCAGAGATGAGAGGGTGCCTTCGGGAACGCAGAGACAGGTGCTGCATGGCTGTCGTCAGCTCGTGTCGTGAGATGTTGGGTTAAGTCCCGTAACGAGCGCGACCC</t>
  </si>
  <si>
    <t>GGATTAGATACCCTGGTAGTCCACGCCGTAAACGATGAGAACTAGCCGTTGGAGACCTTAGAGTTTTTAGTGGCGCAGCTAACGCGATAAGTTCTCCGCCTGGGGAGTACGGCCGCAAGGTTAAAACTCAAATGAATTGACGGGGGCCCGCACAAGCGGTGGAGCATGTGGTTTAATTCGACGCAACGCGAAGAACCTTACCTGGCCTTGACATCCTGCGAACCTTTCAGAGATGAGAGGGTGCCTTCGGGAACGCAGAGACAGGTGCTGCATGGCTGTCGTCAGCTCGTGTCGTGAGATGTTGGGTTAAGTCCCGTAACGAGCGCAACCC</t>
  </si>
  <si>
    <t>Flavobacteriales_1</t>
  </si>
  <si>
    <t>Compost_3_71410</t>
  </si>
  <si>
    <t>rdp|S003256261</t>
  </si>
  <si>
    <t>GGATTAGATACCCTGGTAGTCCACGCCGTAAACGATGATCACTCGTGATTGGCGATATACGGTCAGTCACCTAGCGAAAGCGTTAAGTGATCCACCTGGGGAGTACGACCGCAAGGTTGAAACTCAAAGGAATTGACGGGGGCCCGCACAAGCGGTGGAGCATGTGGTTTAATTCGATGATACGCGAGGAACCTTACCAGGGCTCGAACGCACGACGACAGGGGTGGAAACATCCTCTTCTTCGGACGGCGTGCGAGGTGCTGCATGGCTGTCGTCAGCTCGTGCCGTGAGGTGTCGGGTTAAGTCCCATAACGAGCGCAACCC</t>
  </si>
  <si>
    <t>Bacteroidales_3</t>
  </si>
  <si>
    <t>Aged_1_118545</t>
  </si>
  <si>
    <t>Bacteroidales</t>
  </si>
  <si>
    <t>rdp|S000928417;silva|AB330852.1.1119</t>
  </si>
  <si>
    <t>Bacteroidia</t>
  </si>
  <si>
    <t>Aged_1_111711;Aged_1_118545;Aged_1_5108;Aged_1_103459;Aged_1_111467</t>
  </si>
  <si>
    <t>GGATTAGATACCCTGGTAGTCCACGCCCTAAACGATGATCACTCGCTGTTGGCGACATACTGTCAGCGGCTAAGCGAAAGCATTAAGTGATCCACCTGGGGAGTACGCTCGCAAGAGTGAAACTCAAAGGAATTGACGGGGGCCCGCACAAGCGGAGGAACATGTGGTTTAATTCGATGATACGCGAGGAACCTTACCTGGGCTCGAACGTAGGACGACGTCACGTGAAAGCGTGATTCCCTTCGGGGCGGCCTACGAGGTGCTGCATGGTTGTCGTCAGCTCGTGCCGTGAGGTGTCGGATTAAGTTCCATAACGAGCGCAACCC</t>
  </si>
  <si>
    <t>GGATTAGATACCCTGGTAGTCCACGCCCTAAACGATGATCACTCGCTGTTGGCGACATACTGTCAGCGGCTAAGCGAAAGCATTAAGTGATCCACCTGGGGAGTACGCTCGCAAGAGTGAAACTCAAAGGAATTGACGGGGGCCCGCACAAGCGGAGGAACATGTGGTTTAATTCGATGATACGCGAGGAACCTTACCTGGGCTCGAACGTAGGACGACGTCCCGTGAAAGCGGGATTCCCTTCGGGGCGGCCTACGAGGTGCTGCATGGTTGTCGTCAGCTCGTGCCGTGAGGTGTCGGATTAAGTTCCATAACGAGCGCAACCC</t>
  </si>
  <si>
    <t>Betaproteobacteriales_12</t>
  </si>
  <si>
    <t>Aged_1_10188</t>
  </si>
  <si>
    <t>silva|KF916846.1.816</t>
  </si>
  <si>
    <t>Aged_1_137231;Aged_1_137652;Aged_1_10188;Aged_1_101734;Aged_1_108465;Aged_1_108514;Aged_1_102864;Aged_1_108708</t>
  </si>
  <si>
    <t>GGATTAGATACCCTGGTAGTCCACGCCCTAAACTATGTCGACTGGTTGTTGGGGGAGTCTGTCCCTCAGTAACGTAGCTAACGCGTGAAGTCGACCGCCTGGGGAGTACGGTCGCAAGATTAAAACTCAAAGGAATTGACGGGGACCCGCACAAGCGGTGGATTATGTGGATTAATTCGATGCAACGCGAAGAACCTTACCTACCCTTGACATGCCAGGAACCTCGCAGAGATGTGAGGGTGCCCGAAAGGGAACCTGGACACAGGTGCTGCATGGCTGTCGTCAGCTCGTGTCGTGAGATGTTGGGTTAAGTCCCGCAACGAGCGCAACCC</t>
  </si>
  <si>
    <t>Chromatiales_2</t>
  </si>
  <si>
    <t>Aged_3_108958</t>
  </si>
  <si>
    <t>rdp|S002876529</t>
  </si>
  <si>
    <t>Aged_4_180071;Aged_3_108958;Aged_4_160110;Compost_2_48023;Aged_3_121710;Aged_4_194970</t>
  </si>
  <si>
    <t>GGATTAGATACCCTGGTAGTCCACGCCGTAAACGATGAGAACTAGATGTCGCGGGGGATTAGCCCTGCGGTATCGCAGCTAACGCGTTAAGTTCTCCGCCTGGGGAGTACGGCCGCAAGGTTGAAACTCAAAGGAATTGACGGGGACCCGCACAAGCGGTGGAGCATGTGGTTTAATTCGATGCAACGCGAAGAACCTTACCTGCCCTTGACATCCTCGGAACTTGGCAGAGATGCCTTGGTGCCTTCGGGAACCGAGAGACAGGTGCTGCATGGCTGTCGTCAGCTCGTGTCGTGAGATGTTGGGTTAAGTCCCGCAACGAGCGCAACCC</t>
  </si>
  <si>
    <t>Rhizobiales_5</t>
  </si>
  <si>
    <t>Aged_4_186378</t>
  </si>
  <si>
    <t>rdp|S001566178;silva|GQ263373.1.1430</t>
  </si>
  <si>
    <t>Aged_4_186378;Compost_1_131969;Compost_1_12936;Compost_1_107538</t>
  </si>
  <si>
    <t>GGATTAGATACCCTGGTAGTCCACGCCGTAAACGATGGATGCTAGCCGTTGGACAGCTTGCTGTTCAGTGGCGCAGCTAACGCATTAAGCATCCCGCCTGGGGAGTACGGTCGCAAGATTAAAACTCAAAGGAATTGACGGGGGCCCGCACAAGCGGTGGAGCATGTGGTTCAATTCGACGCAACGCGAAGAACCTTACCAGCTTTTGACATGTCCGGTATGGGCACCAGAGATGGAGTCCTTCAGTTCGGCTGGCCGGAACACAGGTGCTGCATGGCTGTCGTCAGCTCGTGTCGTGAGATGTTGGGTTAAGTCCCGCAACGAGCGCAACCC</t>
  </si>
  <si>
    <t>Betaproteobacteriales_14</t>
  </si>
  <si>
    <t>Aged_3_26879</t>
  </si>
  <si>
    <t>silva|KM840966.1.1130</t>
  </si>
  <si>
    <t>Aged_3_26879;Compost_1_46324;Aged_4_158482;Aged_1_12425;Compost_1_160761</t>
  </si>
  <si>
    <t>GGATTAGATACCCTGGTAGTCCACGCCCTAAACGATGCTCACTAGGTGTTGGGGAAGCGATTCCTTGGTACCGTAGCTAACGCGTGAAGTGAGCCGCCTGGGGAGTACGGCCGCAAGGTTAAAACTCAAAGGAATTGACGGGGACCCGCACAAGCGGTGGATGATGTGGATTAATTCGATGCAACGCGAACAACCTTACCTACCCTTGACATGTCGCGAATCCTGCTGAGAGGCGGGGGTGCCCGAAAGGGAACGCGAACACAGGTGCTGCATGGCTGTCGTCAGCTCGTGTCGTGAGATGTTGGGTTAAGTCCCGCAACGAGCGCAACCC</t>
  </si>
  <si>
    <t>Gaiellales_4</t>
  </si>
  <si>
    <t>Compost_1_182726</t>
  </si>
  <si>
    <t>silva|KR921018.1.961</t>
  </si>
  <si>
    <t>GGATTAGATACCCTGGTAGTCCTAGCCGTAAACGATGGACACTAGGTGTCGGGGGTGTCGACTCCCTCGGTGCCGAAGCTAACGCATTAAGTGTCCCGCCTGGGGAGTACGGCCGCAAGGCTAAAACTCAAAGGAATTGACGGGGGCCCGCACAAGCAGTGGAGCATGTGGTTTAATTCGACGCAACGCGAAGAACCTTACCTGGGCTTGACATGTACGTGGTAGGAATTGGAAACATGACCGACCCTTCGGGGAGCGTACACAGGTGGTGCATGGCTGTCGTCAGCTCGTGTCGTGAGATGTTGGGTTAAGTCCCGCAACGAGCGCAACCC</t>
  </si>
  <si>
    <t>Saccharimonadales_6</t>
  </si>
  <si>
    <t>Aged_1_63982</t>
  </si>
  <si>
    <t>silva|KM326677.1.542</t>
  </si>
  <si>
    <t>GGATTAGATACCCCGGTAGTCCACGCCGTAAACTATGGATGCTAGCTGTTGGCCGTATCGACCCGGTCAGTAGCGAAGCTAACGCGTTAAGCATCCCGCCTGTGGAGTACGAGCGCAAGCTTAAAACATAAAGGAATTGACGGGGACCCGCACAAGCGGTGGAGCGTGTTGTTTAATTCGATGATAAGCGAAGAACCTTACCCAGGCTTGACATCCTTGGAAGGCCTCCGAAAGGAGACTGTGCCTTTTAGGAACCAAGTGACAGGTGTTGCATGGCCGTCGTCAGCTCGTGTCGTGAGATGTTTGGTTAAGTCCATCAACGAGCGCAACCC</t>
  </si>
  <si>
    <t>TAGATACCCAGGTAGTCCACGCCGTAAACTATGGATGCTAGCTGTTGGCCGTATCGGACCCGGTCAGTAGCGAAGCTAACGCGTTAAGCATCCCGCCTGTGGAGTACGAGCGCAAGCTTAAAACATAAAGGAATTGACGGGGACCCGCACAAGCGGTGGAGCGTGTTGTTTAATTCGATGATAAGCGAAGAACCTTACCCAGGCTTGACATCCTTGGAAGGCCTCCGAAAGGAGACTGTGCCTTTTAGGAACCAAGTGACAGGTGTTGCATGGCCGTCGTCAGCTCGTGTCGTGAGATGTTTGGTTAAGTCCATCAACGAGCGCAACCC</t>
  </si>
  <si>
    <t>Rhodospirillales_4</t>
  </si>
  <si>
    <t>Litter_1_103793</t>
  </si>
  <si>
    <t>silva|LN560166.1.1321</t>
  </si>
  <si>
    <t>GGATTAGATACCCTGGTAGTCCACGCCGTAAACGATGTGAGTTTGTCGCTGGGAAGCTTAGCTTTTCGGTGACGTAGTTAACGCGTTAAACTCACCGCCTGGGAAGTACGGCCGCAAGGCTAAAACTCAAAGGAATTGACGGGGACCCGCACAAGCGGTGGAGTATGTGGTTTAATTCGTCGCAACGCGAAGAACCTTACCAGGCCTTGACATCCCGATTAAGAAGACCAGAGATGGACTTCGTCAGTTCGGCTGGATCGGTGACAGGTGCTGCATGGCTGTCGTCAGCTCGTGTCGTGAGATGTTGGGTTAAGTCCCGCAACGAGCGCGACCC</t>
  </si>
  <si>
    <t>GGATTAGATACCCTGGTAGTCCACGCCGTAAACGATGTGAGTTTGTCGCTGGGAAGCTTAGCTTTTCGGTGACGTAGTTAACGCGTTAAACTCACCGCCTGGGAAGTACGGCCGCAAGGCTAAAACTCAAAGGAATTGACGGGGACCCGCACAAGCGGTGGAGTATGTGGTTTAATTCGTCGCAACGCGAAGAACCTTACCAGGCCTTGACATCCCGATTAAGAAGACCAGAGATGGACTTCGTCAGTTCGGCTGGATCGGTGACAGGTGCTGCATGGCTGTCGTCAGCTCGTGTCGTGAGATGTTGGGTTAAGTCCCGCAACGAGCGCAACCC</t>
  </si>
  <si>
    <t>Oligoflexales_3</t>
  </si>
  <si>
    <t>Aged_1_97584</t>
  </si>
  <si>
    <t>silva|HM308000.1.1374</t>
  </si>
  <si>
    <t>Aged_1_97584;Compost_1_106307</t>
  </si>
  <si>
    <t>GGATTAGATACCCTGGTAGTCCACGCTGTAAACGATGGGTACTAGGCTTTGTGGGAATAGACCCCTGCAGAGCCGGAGCTAACGCAATAAGTACCCCGCCTGGGAAGTACGGTCGCAAGACTAAAACTCAAAGGAATTGACGGGGGCCCGCACAAGCGGTGGATCATGTGGTTTAATTCGAAGCAACGCGCAGAACCTTACCTGGGTTTGACATCCCCGGACCGCTGTAGAAATACAGTTTCAGTAGCAATACTGCCGGGAGACAGGTGCTGCATGGCTGTCGTCAGCTCGTGTGGTGACATGTTGGGTTAAGTCCCGCAACGAGCGCAACCC</t>
  </si>
  <si>
    <t>GGATTAGATACCCTGGTAGTCCACGCTGTAAACGATGGGTACTAGGCTTTGTGGGAATAGACCCCTGCAGAGCCGGAGCTAACGCAATAAGTACCCCGCCTGGGAAGTACGGTCGCAAGACTAAAACTCAAAGGAATTGACGGGGGCCCGCACAAGCGGTGGATCATGTGGTTTAATTCGAAGCAACGCGCAAAACCTTACCTGGGTTTGACATCCCCGGACCGCTGTAGAAATACAGTTTCAGTAGCAATACTGCCGGGAGACAGGTGCTGCATGGCTGTCGTCAGCTCGTGTGGTGACATGTTGGGTTAAGTCCCGCAACGAGCGCAACCC</t>
  </si>
  <si>
    <t>Planctomycetales_2</t>
  </si>
  <si>
    <t>Aged_1_133759</t>
  </si>
  <si>
    <t>nt|JN825597.1</t>
  </si>
  <si>
    <t>GGATTAGATACCCCGGTAGTCCTAGCTGTAAACGATGGGCACTAGCTTGGGGTCTCCCTGTGTGATCCCAGGTGAAGCAAAAGTGATAAGTGCCCCGCCTGGGGAGTATGGTCGCAAGGCTGAAACTCAAAGGAATTGACGGGGGCTCACACAAGCGGTGGAGCATGTGGTTTAATTCGAAGCAACGCGAAGAACCTTACCCAGGCTTGACATGCAGGGGCTAGGCCGGTGAAAGCTGGCTGATTACCTTCGGGTGTGACCTGCACAGGTGTTGCATGGCTGTCGTCAGCTCGTGTCGTGAGATGTCGGGTTAAGTCCCTTAACGAGCGCAACCC</t>
  </si>
  <si>
    <t>GGATTAGATACCCCGGTAGTCCTAGCTGTAAACGATGGGCACTAGCTTGGGGTCTCCCTGTGTGATCCCAGGTGAAGCAAAAGTGATAAGTGCCCCGCCTGGGGAGTATGGTCGCAAGGCTGAAACTCAAAGGAATTGACGGGGGCTCACACAAGCGGTGGAGCATGTGGTTTAATTCGAAGCAACGCGAAGAACCTTACCCAGGCTTGACATGCAGGGGCTAGGCCGGTGAAAGCTGGCTGATTACCTTCGGGTGTGACCTGCACAGGTGTTGCATGGCTGTCGTCAGCTCGTGTCGTGAGATGTCGGGTTAAGTCCCTTAACGAGCGAAACCC</t>
  </si>
  <si>
    <t>Deltaproteobacteria_MO_1</t>
  </si>
  <si>
    <t>Aged_4_193259</t>
  </si>
  <si>
    <t>Myxococcales;Syntrophobacterales</t>
  </si>
  <si>
    <t>nt|AM935117.1;silva|AM935117.1.1376</t>
  </si>
  <si>
    <t>Compost_1_132161;Aged_4_193259;Aged_3_28559;Aged_4_117158;Compost_1_154935</t>
  </si>
  <si>
    <t>GGATTAGATACCCTGGTAGTCCACGCTGTAAACGATGGGCACTAGGTGTCCGGGGTATTGACCCCCTGGGTGCCGCAGCTAACGCATTAAGTGCCCCGCCTGGGGAGTACGGTCGCAAGATTAAAACTCAAAGGAATTGACGGGGGCCCGCACAAGCGGTGGAGCATGTGGTTCAATTCGACGCAACGCGAAGAACCTTACCTGGGCTAGACAACAGTGGACCGTCCTAGAGATAGGATTTTCCCTTCGGGGACCGCTGGTTCAGGTGCTGCATGGCTGTCGTCAGCTCGTGCCGTGAGGTGTTGGGTTAAGTCCCGCAACGAGCGCAACCC</t>
  </si>
  <si>
    <t>Ardenticatenales_2</t>
  </si>
  <si>
    <t>Aged_1_104987</t>
  </si>
  <si>
    <t>Ardenticatenales</t>
  </si>
  <si>
    <t>silva|HQ120814.1.1450</t>
  </si>
  <si>
    <t>Ardenticatenia</t>
  </si>
  <si>
    <t>Aged_1_108069;Aged_1_123216;Aged_1_104987;Aged_1_110209;Aged_1_110180;Aged_1_155198;Aged_1_105603;Aged_1_37977;Aged_1_105301;Aged_1_128106;Aged_1_22823</t>
  </si>
  <si>
    <t>GGATTAGATACCCCGGTAGTCCACGCCGTAAACGATGGAGACTAGGTGTAGGTGGATAGAACCCCATCTGTGCCGAAGCCAACGCGTTAAGTCTCCCGCCTGGGGAGTACGGCCGCAAGGTTAAAACTCAAAGGAATTGACGGGGGCCCGCACAAGCAGCGGAGCGTGTGGTTTAATTCGATGATACGCGAAGAACCTTACCTGGGTTTGACATACAGGTAGTAGTCGACCGAAAGGAAGACGACCCTTCGGGGAGCCTGAACAGGTGCTGCATGGCTGTCGTCAGCTCGTGTCGTGAGATGTTGGGTTAAGTCCCGCAACGAGCGCAACCC</t>
  </si>
  <si>
    <t>GGATTAGATACCCAAGTAGTCCACGCCGTAAACGATGGAGACTAGGTGTAGGTGGATAGAACCCCATCTGTGNCGAAGCCAACGCGTTAAGTCTCCCGCCTGGGGAGTACGGCCGCAAGGTTAAAACTCAAAGGAATTGACGGGGGCCCGCACAAGCAGCGGAGCGTGTGGTTTAATTCGATGATACGCGAAGAACCTTACCTGGGTTTGACATACAGGTAGTAGTCGACCGAAAGGAAGACGACCCTTCGGGGAGCCTGAACAGGTGCTGCATGGCTGTCGTCAGCTCGTGTCGTGAGATGTTGGGTTAAGTCCCGAAACGAGCGAAACCC</t>
  </si>
  <si>
    <t>Bacteroidales_4</t>
  </si>
  <si>
    <t>Aged_1_105786</t>
  </si>
  <si>
    <t>rdp|S001377367;silva|FJ484215.1.759</t>
  </si>
  <si>
    <t>Aged_1_145296;Aged_1_103806;Aged_1_105786;Aged_1_151449;Aged_1_102325;Aged_1_149353;Aged_1_13125;Aged_1_120327</t>
  </si>
  <si>
    <t>GGATTAGATACCCTGGTAGTCCACGCTGTAAACGATGATCACTCGTTGTTGGCGATATACCGTCAGCGACTGAGCGAAAGCAATAAGTGATCCACCTGGGGAGTACGGCGGCAACGCTGAAACTCAAAGGAATTGACGGGGGCCCGCACAAGCGGAGGAACATGTGGTTTAATTCGATGATACGCGAGGAACCTTACCTGGGCTTGAAAGGGGATCGACCTCCCGGGAAACCGGGATTCTCTTCGGAGCGGTCTCCTAGGTGCTGCATGGTTGTCGTCAGCTCGTGCCGTGAGGTGTCGGGTTAAGTCCCATAACGAGCGCAACCC</t>
  </si>
  <si>
    <t>GGATTAGATACCCTGGTAGTCCACGCTGTAAACGATGATCACTCGTTGTTGGCGATACACCGTCAGCGACTGAGCGAAAGCAATAAGTGATCCACCTGGGGAGTACGGCGGCAACGCTGAAACTCAAAGGAATTGACGGGGGCCCGCACAAGCGGAGGAACATGTGGTTTAATTCGATGATACGCGAGGAACCTTACCTGGGCTTGAAAGGGGATCGACCTCCCGGGAAACCGGGATTCTCTTCGGAGCGGTCTCCTAGGTGCTGCATGGTTGTCGTCAGCTCGTGCCGTGAGGTGTCGGGTTAAGTCCCATAACGAGCGCAACCC</t>
  </si>
  <si>
    <t>Rokubacteriales_3</t>
  </si>
  <si>
    <t>Aged_1_131042</t>
  </si>
  <si>
    <t>silva|KJ191939.1.1499</t>
  </si>
  <si>
    <t>Aged_1_137215;Aged_1_149264;Aged_1_131042;Aged_1_53931;Aged_1_4870;Aged_2_126397;Aged_1_105041;Aged_1_111501</t>
  </si>
  <si>
    <t>GGATTAGATACCCCGGTAGTCCACGCTGTAAACGATGACGACTAGGTGTGGGGGGGTTCAGTCCCTTCCGTGCCGCAGCTAACGCATTAAGTCGTCCGCCTGGGGAGTACGGCCGCAAGGTTGAAACTCAAAGGAATTGACGGGGGCCCGCACAAGCGGTGGAGCATGTGGTTCAATTCGATGCAGAGCGAAGAACCTTACCTGGGCTTGACATGCAGGAAGTAGGAACCGGAAACGGGGACGACCTGTTGAGTCAGGAGCCTGCACAGGTGGTGCATGGCTGTCGTCAGCTCGTGCCGTGAGGTGTTGGGTTAAGTCCCGCAACGAGCGCAACCC</t>
  </si>
  <si>
    <t>GGATTAGATACCCCGGTAGTCCACGCTGTAAACGATGACGACTAGGTGTGGGGGGGTTCAGTCCCTTCCGTGCCGCAGCTAACGCATTAAGTCGTCCGCCTGGGGAGTACGGCCGCAAGGTTGAAACTCAAAGGAATTGACGGGGGCCCGCACAAGCGGTGGAGCATGTGGTTCAATTCGATGCAGAGCGAAGAACCTTACCTGGGCTTGACATGCAGGAAGTAGAAACCGGAAACGGGGACGACCTGTTGAGTCAGGAGCCTGCACAGGTGGTGCATGGCTGTCGTCAGCTCGTGCCGTGAGGTGTTGGGTTAAGTCCCGCAACGAGCGCAACCC</t>
  </si>
  <si>
    <t>Planctomycetales_1</t>
  </si>
  <si>
    <t>Aged_4_100429</t>
  </si>
  <si>
    <t>nt|GQ356158.1</t>
  </si>
  <si>
    <t>Compost_1_184684;Aged_4_100429;Aged_1_145937;Compost_2_116171;Aged_3_61765;Aged_4_163637</t>
  </si>
  <si>
    <t>GGATTAGATACCCGGGTAGTCCACGCCGTAAACGATGAGTACTAGGTGTAGGGGGTATCGACCCCCTCTGTGCCGAAGCTAACGCGATAAGTACTCCGCCTGGGGACTACGGCCGCAAGGCTAAAACTCAAAGGAATTGACGGGGGCCCGCACAAGCAGCGGAGCGTGTGGTTTAATTCGATGATACGCGAAGAACCTCACCCAGGTTTGACATGCATGTGGTACTGATGTGAAAGCTGAGGGACCCTTCGGGGAGCATGCACAGGTGTTGCACGGCCGTCGTCAGCTCGTGCCGTGAGGTGTTGGGTTAAGTCCCGCAACGAGCGCAACCC</t>
  </si>
  <si>
    <t>Rhizobiales_4</t>
  </si>
  <si>
    <t>Aged_4_104797</t>
  </si>
  <si>
    <t>rdp|S001565791;silva|GQ262986.1.1431</t>
  </si>
  <si>
    <t>Aged_4_117833;Aged_4_104797;Aged_4_185848;Aged_4_113425;Aged_3_135135</t>
  </si>
  <si>
    <t>GGATTAGATACCCTGGTAGTCCACGCCGTAAACGATGGATGCTAGCCGTTGGGCAGCTTGCTGCTCAGTGGCGCAGCTAACGCATTAAGCATCCCGCCTGGGGAGTACGGTCGCAAGATTAAAACTCAAAGGAATTGACGGGGGCCCGCACAAGCGGTGGAGCATGTGGTTCAATTCGACGCAACGCGAAGAACCTTACCAGCTTTTGACATGTCCGGTATGGGCACCAGAGATGGAGTCCTTCAGTTCGGCTGGCCGGAACACAGGTGCTGCATGGCTGTCGTCAGCTCGTGTCGTGAGATGTTGGGTTAAGTCCCGCAACGAGCGCAACCC</t>
  </si>
  <si>
    <t>GGATTAGATACCCTGGTAGTCCACGCCGTAAACGATGGATGCTAGCCGTTGGGCAGCTTGCTGCTCAGTGGCGCAGCTAACGCATTAAGCATCCCGCCTGGGGAGTACGGTCGCAAGATTAAAACTCAAAGGAATTGACGGGGGCCCGCACAAGCGGTGGAGCATGTGGTTCAATTCGACGCAACGCGAAGAACCTTACCAGCTTTTGACATGTCCGGTATGGGCACCAGAAATGGAGTCCTTCAGTTCGGCTGGCCGGAACACAGGTGCTGCATGGCTGTCGTCAGCTCGTGTCGTGAGATGTTGGGTTAAGTCCCGCAACGAGCGCAACCC</t>
  </si>
  <si>
    <t>Rhizobiales_9</t>
  </si>
  <si>
    <t>Aged_1_17799</t>
  </si>
  <si>
    <t>silva|AB630392.1.1435</t>
  </si>
  <si>
    <t>Aged_4_132956;Aged_2_100746;Aged_1_17799;Compost_1_111279;Aged_2_33406;Aged_1_26190;Compost_1_128891;Aged_2_30965</t>
  </si>
  <si>
    <t>GGATTAGATACCCTGGTAGTCCACGCTGTAAACGATGAGTGCTAGGCGTCGGCACGCTTGCGTGTCGGTGCCGCAGCTAACGCGTGAAGCACTCCGCCTGGGGAGTACGGTCGCAAGATTAAAACTCAAAGGAATTGACGGGGGCCCGCACAAGCGGTGGAGCATGTGGTTTAATTCGACGCAACGCGCAGAACCTTACCAGCCCTTGACATGCCGTGCTACACGCAGAGATGCGTGGTTCCAGCAATGGACGCGGACACAGGTGCTGCATGGCTGTCGTCAGCTCGTGTCGTGAGATGTTGGGTTAAGTCCCGCAACGAGCGCAACCC</t>
  </si>
  <si>
    <t>Betaproteobacteriales_1</t>
  </si>
  <si>
    <t>Aged_1_12827</t>
  </si>
  <si>
    <t>silva|AB161312.1.999</t>
  </si>
  <si>
    <t>Aged_1_98793;Aged_1_12827;Aged_3_172055;Compost_1_82432;Aged_1_40500;Aged_1_57160</t>
  </si>
  <si>
    <t>GGATTAGATACCCTGGTAGTCCACGCCCTAAACGATGTCAACTGGTTGTCGGGGAAGCAATTCCTTGGTAACGAAGCTAACGCGTGAAGTTGACCGCCTGGGGAGTACGGCCGCAAGGTTAAAACTCAAAGGAATTGACGGGGACCCGCACAAGCGGTGGATTATGTGGATTAATTCGATGCAACGCGAAAAACCTTACCTACCCTTGACATGTACGGAACCTCGCAGAGATGTGAGGGTGCCCGAAAGGGAACCGTAACACAGGTGCTGCATGGCTGTCGTCAGCTCGTGTCGTGAGATGTTGGGTTAAGTCCCGCAACGAGCGCAACCC</t>
  </si>
  <si>
    <t>Ardenticatenales_1</t>
  </si>
  <si>
    <t>Aged_1_10544</t>
  </si>
  <si>
    <t>silva|EU037300.1.1465</t>
  </si>
  <si>
    <t>Aged_1_10544;Aged_1_133450;Aged_1_34507;Aged_1_118805</t>
  </si>
  <si>
    <t>GGATTAGATACCCCGGTAGTCCACGCCGTAAACGATGGAGACTAGGTGTAGGTGGATAGAACCCCATCTGTGCCGAAGCCAACGCGTTAAGTCTCCCGCCTGGGGAGTACGGCCGCAAGGTTAAAACTCAAAGGAATTGACGGGGGCCCGCACAAGCAGCGGAGCGTGTGGTTTAATTCGATGATACGCGAAGAACCTTACCTGGGTTTGACATACAGGTAGTACCCGACTGAAAAGAAGGGGACCCTTCGGGGAGCCTGTACAGGTGCTGCATGGCTGTCGTCAGCTCGTGTCGTGAGATGTTGGGTTAAGTCCCGCAACGAGCGCAACCC</t>
  </si>
  <si>
    <t>Betaproteobacteriales_3</t>
  </si>
  <si>
    <t>Aged_1_145681</t>
  </si>
  <si>
    <t>silva|AY922053.1.1391</t>
  </si>
  <si>
    <t>Aged_1_143127;Aged_1_28199;Aged_1_145681;Aged_1_113461;Aged_1_127073;Aged_1_104140;Aged_1_100048</t>
  </si>
  <si>
    <t>GGATTAGATACCCTGGTAGTCCACGCCCTAAACGATGTCAACTGGTTGTCGGGGAAGTTATTCCTTGGTAACGAAGCTAACGCGTGAAGTTGACCGCCTGGGGAGTACGGCCGCAAGGTTAAAACTCAAAGGAATTGACGGGGACCCGCACAAGCGGTGGATTATGTGGATTAATTCGATGCAACGCGAAAAACCTTACCTACCCTTGACTTGTACGGAAGCCCGCAGAGATGTGGGTGTGCCCGAAAGGGAACCGTAACACAGGTGCTGCATGGCTGTCGTCAGCTCGTGTCGTGAGATGTTGGGTTAAGTCCCGCAACGAGCGCAACCC</t>
  </si>
  <si>
    <t>GGATTAGATACCCTGGTAGTCCACGCCCTAAACGATGTCAACTGGTTGTCGGGGAAGTTATTCCTTGGTAACGAAGCTAACGCGTGAAGTTGACCGCCTGGGGAGTACGGCCGCAAGGTTAAAACTCAAAGGAATTGACGGGGACCCGCACAAGCGGTGGATTATGTGGATTAATTCGATGCAACGCGAAAAACCTTACCTACCCTTGACTTGTACGGAAGCCCGCAGAGATGTGGGCGTGCCCGAAAGGGAGCCGTAACACAGGTGCTGCATGGCTGTCGTCAGCTCGTGTCGTGAGATGTTGGGTTAAGTCCCGCAACGAGCGCAACCC</t>
  </si>
  <si>
    <t>Xanthomonadales_2</t>
  </si>
  <si>
    <t>Aged_4_124947</t>
  </si>
  <si>
    <t>rdp|S002518513</t>
  </si>
  <si>
    <t>Aged_1_128405;Aged_3_45423;Aged_4_124947;Aged_4_15717;Aged_2_134692;Aged_3_142873;Aged_1_4157</t>
  </si>
  <si>
    <t>GGATTAGATACCCTGGTAGTCCACGCCCTAAACGATGACGACTGGATGTCGGAGGGGTCTGCCTTTCGGTGTCGTAGCTAACGCGTTAAGTCGTCCGCCTGGGGAGTACGGCCGCAAGGTTGAAACTCAAAGGAATTGACGGGGACCCGCACAAGCGGTGGAGCATGTGGTTCAATTCGATGCAACGCGAAGAACCTTACCTGGCCTTGACATCCGCGGAACTGGGCAGAAATGTCCGGGTGCCTTCGGGAATCGCGAGACAGGTGCTGCATGGCTGTCGTCAGCTCGTGTCGTGAGATGTTGGGTTAAGTCCCGCAACGAGCGCAACCC</t>
  </si>
  <si>
    <t>Rhizobiales_1</t>
  </si>
  <si>
    <t>Aged_3_1891</t>
  </si>
  <si>
    <t>rdp|S001164469;silva|FJ152772.1.1441</t>
  </si>
  <si>
    <t>Compost_1_129702;Aged_4_114795;Compost_1_137836;Compost_1_106915;Aged_3_1891</t>
  </si>
  <si>
    <t>GGCTTAGATACCCTGGTAGTCCACGCCGTAAACGATGGATGCTAGCCGTTGGGCAGCTTGCTGCTCAGTGGCGCAGCTAACGCATTAAGCATCCCGCCTGGGGAGTACGGTCGCAAGATTAAAACTCAAAGGAATTGACGGGGGCCCGCACAAGCGGTGGAGCATGTGGTTCAATTCGACGCAACGCGAAGAACCTTACCAGCTTTTGACATGTCCGGTATGGAAACCAGAGATGGATTCCTTCAGTTCGGCTGGCCGGAACACAGGTGCTGCATGGCTGTCGTCAGCTCGTGTCGTGAGATGTTGGGTTAAGTCCCGCAACGAGCGCGACCC</t>
  </si>
  <si>
    <t>GGATTAGATACCCTGGTAGTCCACGCCGTAAACGATGGATGCTAGCCGTTGGGCAGCTTGCTGCTCAGTGGCGCAGCTAACGCATTAAGCATCCCGCCTGGGGAGTACGGTCGCAAGATTAAAACTCAAAGGAATTGACGGGGGCCCGCACAAGCGGTGGAGCATGTGGTTCAATTCGACGCAACGCGAAGAACCTTACCAGCTTTTGACATGTCCGGTATGGAGACCAGAGATGGACTCCTTCAGTTCGGCTGGCCGGAACACAGGTGCTGCATGGCTGTCGTCAGCTCGTGTCGTGAGATGTTGGGTTAAGTCCCGCAACGAGCGCAACCC</t>
  </si>
  <si>
    <t>Actinomarinales_3</t>
  </si>
  <si>
    <t>Aged_3_14991</t>
  </si>
  <si>
    <t>silva|KM313366.1.522</t>
  </si>
  <si>
    <t>Aged_1_146159;Compost_1_119598;Aged_3_14991;Aged_1_6972</t>
  </si>
  <si>
    <t>GGCTTAGATACCCTGGTAGTCCACGCCGTAAACGTTGAACACTAGGTGTGGCGGATTTAATCACGTCTGCCGCGCCGTAGCTAACGCATTAAGTGTTCCGCCTGGGGAGTACGGCCGCAAGGCTAAAACTCAAAGGAATTGACGGGGCCCCGCACAAGCGGCGGAGCATGCGGCTTAATTCGATGATACCCGAAGAACCTTACCTGGACTTGAAATCATGGGTCTACCTGTGGAAACACAGGGTGCTTTGCGCCCATGACAGGTGGTGCATGGCTGTCGTCAGCTCGTGTCGTGAGATGTTGGGTTAAGTCCCGCAACGAGCGCAACCC</t>
  </si>
  <si>
    <t>TAGATACCCGGGTAGTCCACGCCGTAAACGTTGAACACTAGGTGTGGCGGATATAATCACGTCTGCCGCGCCGTAGCTAACGCATTAAGTGTTCCGCCTGGGGAGTACGGCCGCAAGGCTAAAACTCAAAGGAATTGACGGGGGCCCCGCACAAGCGGCGGAGCATGCGGCTTAATTCGATGATACCCGAAGAACCTTACCTGGACTTGAAATCATGGGTCTACCTGTGGAAACACAGGGTGCTTTGCGCCCATGACAGGTGGTGCATGGCTGTCGTCAGCTCGTGTCGTGAGATGTTGGGTTAAGTCCCGCAACGAGCGCAACCC</t>
  </si>
  <si>
    <t>Myxococcales_1</t>
  </si>
  <si>
    <t>Aged_1_145548</t>
  </si>
  <si>
    <t>rdp|S004437271</t>
  </si>
  <si>
    <t>Aged_1_67540;Aged_1_145548;Aged_1_106616;Aged_1_148252;Aged_1_108650;Aged_1_34449</t>
  </si>
  <si>
    <t>GGATTAGATACCCTGGTAGTCCACGCTGTAAACGTTGGGTGCTAGGCGTCGTGGGTATTGACCCCCGCGGTGCCGAAGCTAACGCATTAAGCACCCCGCCTGGGGAGTACGGTCGCAAGACTAAAACTCAAAGGAATTGACGGGGGCCCGCACAAGCGGTGGAGCATGTGGTTCAATTCGAAGCAACGCGCAGAACCTTACCTGGGCTTGACATCTGGGGAACCTCCCGGAAACGGGAGGGTGCCTTCGGGAACCCCAAGACAGGTGCTGCATGGCTGTCGTCAGCTCGTGTCGTGAGGTGTTGGGTTAAGTCCCGCAACGAGCGCAACCC</t>
  </si>
  <si>
    <t>GGATTAGATACCCTGGTAGTCCACGCTGTAAACGTTGGGTGCTAGGCGTCGTGGGTATTGACCCCCGCGGTGCCGAAGCTAACGCATTAAGCACCCCGCCTGGGGAGTACGGTCGCAAGACTAAAACTCAAAGGAATTGACGGGGGCCCGCACAAGCGGTGGAGCATGTGGTTCAATTCGAAGCAACGCGCAGAACCTTACCTGGGCTTGACATCTAGGGAACCTCCCGGAAACGGGAGGGTGCCTTCGGGAACCCTAAGACAGGTGCTGCATGGCTGTCGTCAGCTCGTGTCGTGAGGTGTTGGGTTAAGTCCCGCAACGAGCGCAACCC</t>
  </si>
  <si>
    <t>Aminicenantales_1</t>
  </si>
  <si>
    <t>Aged_1_119164</t>
  </si>
  <si>
    <t>Aminicenantales</t>
  </si>
  <si>
    <t>silva|AB011351.1.621</t>
  </si>
  <si>
    <t>Aminicenantia</t>
  </si>
  <si>
    <t>Aged_1_116849;Aged_1_104224;Aged_1_119164;Aged_1_13823;Aged_1_110587;Aged_1_155317</t>
  </si>
  <si>
    <t>GGATTAGATACCCCGGTAGTCCTAGCCGTAAACGATGGACACTAGATATTCCGGCGTTTTCGCTGGAGTGTCGTAGCTAACGCGTTAAGTGTCCCGCCTGGGGAGTACGGTCGCAAGGCTGAAACTCAAAGGAATTGACGGGGGCCCGCACAAGCGGTGGAGCATGTGGTTTAATTCGACGCTACGCGAAGAACCTTACCTGGGCTTGAACTGCTGGAGGTAGGAGCCCGAAAGGGTAACGACCCGGAGCAATCCGGGAACCAGCAGAGGTGCTGCATGGCTGTCGTCAGCTCGTGTCGTGAGATGTTGGGTTAAGTCCCGCAACGAGCGCGACCC</t>
  </si>
  <si>
    <t>GGATTAGATACCCCGGTAGTCCTAGCCGTAAACGATGGACACTAGATATTCCGGCGTTTTCGCTGGAGTGTCGTAGCTAACGCGTTAAGTGTCCCGCCTGGGGAGTACGGTCGCAAGGCTGAAACTCAAAGGAATTGACGGGGGCCCGCACAAGCGGTGGAGCATGTGGTTTAATTCGACGCTACGCGAAGAACCTTACCTGGGCTTGAACTGCTGGAGGTAGGAGCCCGAAAGGGTAACGACCCGGAGCAATCCGGGAACCAGCAGAGGTGCTGCATGGCTGTCGTCAGCTCGTGTCGTGAGATGTTGGGTTAAGTCCCGCAACGAGCGCAACCC</t>
  </si>
  <si>
    <t>Bacteroidales_2</t>
  </si>
  <si>
    <t>Compost_1_108908</t>
  </si>
  <si>
    <t>rdp|S000502082;silva|AY426437.1.1444</t>
  </si>
  <si>
    <t>Compost_1_120441;Compost_1_112736;Compost_1_108908;Compost_1_138384</t>
  </si>
  <si>
    <t>GGCTTAGATACCCTGGTAGTCCACGCTGTAAACGATGATCACTCGTTGTTGGCGATACACCGTCAGCGACTGAGCGAAAGCAATAAGTGATCCACCTGGGGAGTACGGTCGCAAGACTGAAACTCAAAGGAATTGACGGGGGCCCGCACAAGCGGAGGAACATGTGGTTTAATTCGATGATACGCGAGGAACCTTACCTGGGCTTGAAAGGGGAACGACCTCCCGGGAAACCGGGATTCTCTTCGGAGCGTTCTCCTAGGTGCTGCATGGTTGTCGTCAGCTCGTGCCGTGAGGTGTCGGGTTAAGTCCCATAACGAGCGCAACCC</t>
  </si>
  <si>
    <t>GGATTAGATACCCTGGTAGTCCACGCCGTAAACGATGATCACTCGTTGTTGGCGATACACCGTCAGCGACTGAGCGAAAGCAATAAGTGATCCACCTGGGGAGTACGGTCGCAAGACTGAAACTCAAAGGAATTGACGGGGGCCCGCACAAGCGGAGGAACATGTGGTTTAATTCGATGATACGCGAGGAACCTTACCTGGGCTTGAAAGGGGAACGACCTCCCGGGAAACCGGGATTCTCTTCGGAGCGTTCTCCTAGGTGCTGCATGGTTGTCGTCAGCTCGTGCCGTGAGGTGTCGGGTTAAGTCCCATAACGAGCGCAACCC</t>
  </si>
  <si>
    <t>Betaproteobacteriales_11</t>
  </si>
  <si>
    <t>Aged_1_15518</t>
  </si>
  <si>
    <t>silva|KC855000.1.1458</t>
  </si>
  <si>
    <t>Aged_2_26214;Aged_1_117050;Aged_1_121462;Aged_4_139568;Aged_1_15518;Aged_1_22266</t>
  </si>
  <si>
    <t>GGCTTAGATACCCTGGTAGTCCACGCCCTAAACTATGTCGACTGGTTGTTGGGGGAGTCTGTCCCTCAGTAACGTAGCTAACGCGTGAAGTCGACCGCCTGGGGAGTACGGTCGCAAGATTAAAACTCAAAGGAATTGACGGGGACCCGCACAAGCGGTGGATTATGTGGATTAATTCGATGCAACGCGAAGAACCTTACCTACCCTTGACATGCCAGGAACCTCGCAGAGATGTGAGGGTGCCCGAAAGGGAGCCTGGACACAGGTGCTGCATGGCTGTCGTCAGCTCGTGTCGTGAGATGTTGGGTTAAGTCCCGCAACGAGCGCAACCC</t>
  </si>
  <si>
    <t>GGATTAGATACCCTGGTAGTCCACGCCCTAAACTATGTCGACTGGTTGTTGGGGGAGTCTGTCCCTCAGTAACGTAGCTAACGCGTGAAGTCGACCGCCTGGGGAGTACGGTCGCAAGATTAAAACTCAAAGGAATTGACGGGGACCCGCACAAGCGGTGGATTATGTGGATTAATTCGATGCAACGCGAAGAACCTTACCTACCCTTGACATGCCAGGAACCTCGCAGAGATGTGAGGGTGCCCGAAAGGGAGCCTGGACACAGGTGCTGCATGGCTGTCGTCAGCTCGTGTCGTGAGATGTTGGGTTAAGTCCCGCAACGAGCGCAACCC</t>
  </si>
  <si>
    <t>Rhodospirillales_3</t>
  </si>
  <si>
    <t>Aged_1_137391</t>
  </si>
  <si>
    <t>rdp|S004406021</t>
  </si>
  <si>
    <t>Aged_1_108518;Aged_1_137391;Aged_3_158897;Aged_1_106726;Aged_1_16371</t>
  </si>
  <si>
    <t>GGATTAGATACCCTGGTAGTCCACGCCGTAAACTATGTGTGCTTGACGTCGGAGGGCCTAGCCCCTCGGTGTCGGAGCTAACGCGGTAAGCACACCGCCTGGGGAGTACGGTCGCAAGATTAAAACTCAAAGGAATTGACGGGGGCCCGCACAAGCGGTGGAGCATGTGGTTTAATTCGATGCAACGCGCAGAACCTTACCAGCCCTTGACATGGGGAGTATGGAACGGAGAGATCTGTTCCTTCAGTTCGGCTGGCTCCCACACAGGTGCTGCATGGCTGTCGTCAGCTCGTGTCGTGAGATGTTGGGTTAAGTCCCGCAACGAGCGCAACCC</t>
  </si>
  <si>
    <t>GGATTAGATACCCTGGTAGTCCACGCCGTAAACTATGTGTGCTTGACGTCGGAGGGCCTAGCCCCTCGGTGTCGGAGCTAACGCGGTAAGCACACCGCCTGGGGAGTACGGTCGCAAGATTAAAACTCAAAGGAATTGACGGGGGCCCGCACAAGCGGTGGAGCATGTGGTTTAATTCGATGCAACGCGCAGAACCTTACCAGCCCTTGACATGGGGAGTATGGAACGGAGAGATCTGTTCCTTCAGTTCGGCTGGCTCCCACACAGGTGCTGCATGGCTGTCGTCAGCTCGTGTCGTGAGATGTTGGGTTAAGTCTCGCAACGAGCGCAACCC</t>
  </si>
  <si>
    <t>Betaproteobacteriales_5</t>
  </si>
  <si>
    <t>Aged_1_101189</t>
  </si>
  <si>
    <t>silva|EU160305.1.867</t>
  </si>
  <si>
    <t>Aged_1_101189;Aged_1_114623;Aged_1_74647;Aged_1_38365;Aged_1_21328;Aged_1_40466</t>
  </si>
  <si>
    <t>GGATTAGATACCCTGGTAGTCCACGCCCTAAACGATGTCAACTGGTTGTCGGGGAAGCAATTCCTTGGTAACGAAGCTAACGCGTGAAGTTGACCGCCTGGGGAGTACGGCCGCAAGGTTAAAACTCAAAGGAATTGACGGGGACCCGCACAAGCGGTGGATTATGTGGATTAATTCGATGCAACGCGAAAAACCTTACCTACCCTTGACATGTACGGAAGCTCGCAGAGATGTGAGCGTGCCCGAAAGGGAGCCGTAACACAGGTGCTGCATGGCTGTCGTCAGCTCGTGTCGTGAGATGTTGGGTTAAGTCCCGCAACGAGCGCAACCC</t>
  </si>
  <si>
    <t>GGATTAGATACCCTGGTAGTCCACGCCCTAAACTATGTCAACTGGTTGTCGGGGAAGCAATTCCTTGGTAACGAAGCTAACGCGTGAAGTTGACCGCCTGGGGAGTACGGCCGCAAGGTTAAAACTCAAAGGAATTGACGGGGACCCGCACAAGCGGTGGATTATGTGGATTAATTCGATGCAACGCGAAAAACCTTACCTACCCTTGACATGTACGGAAGCTCGCAGAGATGTGAGCGTGCCCGAAAGGGAGCCGTAACACAGGTGCTGCATGGCTGTCGTCAGCTCGTGTCGTGAGATGTTGGGTTAAGTCCCGCAACGAGCGCAACCC</t>
  </si>
  <si>
    <t>Bacteroidales_6</t>
  </si>
  <si>
    <t>Aged_2_18172</t>
  </si>
  <si>
    <t>rdp|S004526448;silva|KP281021.1.723</t>
  </si>
  <si>
    <t>Aged_4_130388;Compost_1_87772;Aged_2_18172</t>
  </si>
  <si>
    <t>GGCTTAGATACCCTGGTAGTCCACGCTGTAAACGATGATCACTCGTTGTTGGCGATATACCGTCAGCGACTGAGCGAAAGCAATAAGTGATCCACCTGGGGAGTACGGCGGCAACGCTGAAACTCAAAGGAATTGACGGGGGCCCGCACAAGCGGAGGAACATGTGGTTTAATTCGATGATACGCGAGGAACCTTACCTGGGCTTGAAAGGGGAATGACCTCCCGGGAAACCGGGATTCTCTTCGGAGCATTCTCCTAGGTGCTGCATGGTTGTCGTCAGCTCGTGCCGTGAGGTGTCGGGTTAAGTCCCATAACGAGCGCAACCC</t>
  </si>
  <si>
    <t>GGATTAGATACCCAAGTAGTCCACGCTGTNAACGATGATCACTCGTTGTTGGCGATATACCGTCAGCGACTGAGCGAAAGCAATAAGTGATCCACCTGGGGAGTACGGCGGCAACGCTGAAACTCAAAGGAATTGACGGGGGCCCGCACAAGCGGAGGAACATGTGGTTTAATTCGATGATACGCGAGGAACCTTACCTGGGCTTGAAAGGGGAATGACCTCCCGGGAAACCGGGATTCTCTTCGGAGCATTCTCCTAGGTGCTGCATGGTTGTCGTCAGCTCGTGCCGTGAGGTGTCGGGTTAAGTCCCAAAACGAGCGAAACCC</t>
  </si>
  <si>
    <t>Aminicenantales_3</t>
  </si>
  <si>
    <t>Middle_4_100036</t>
  </si>
  <si>
    <t>silva|AY862534.1.1328</t>
  </si>
  <si>
    <t>Aged_1_111318;Middle_4_100036;Middle_4_11109;Middle_4_105086;Middle_4_103872</t>
  </si>
  <si>
    <t>GGATTAGATACCCCGGTAGTCCTAGCCGTAAACGATGGGCACTGGATATTCCGGCGTTTTCGCTGGAGTGTCGTAGCTAACGCGTTAAGTGCCCCGCCTGGGGAGTACGGCCGCAAGGTTGAAACTCAAAGGAATTGACGGGGGCCCGCACAAGCGGTGGAGCATGTGGTTTAATTCGACGCTACGCGAAGAACCTTACCTGGGCTTGAACTGCTGGTGGTAGGAGCCCGAAAGGGTGACGACCCGGAGCAATCCGGGAGCCAGCAGAGGTGCTGCATGGCTGTCGTCAGCTCGTGTCGTGAGATGTTGGGTTAAGTCCCGCAACGAGCGCAACCC</t>
  </si>
  <si>
    <t>Betaproteobacteriales_13</t>
  </si>
  <si>
    <t>Compost_1_170061</t>
  </si>
  <si>
    <t>silva|KM327222.1.555</t>
  </si>
  <si>
    <t>Compost_1_183570;Compost_1_93982;Compost_1_170061;Compost_1_11851</t>
  </si>
  <si>
    <t>GGCTTAGATACCCTGGTAGTCCACGCCCTAAACGATGTCAACTGGTTGTCGGGGAAGCAATTCCTTGGTAACGAAGCTAACGCGTGAAGTTGACCGCCTGGGGAGTACGGCCGCAAGGTTAAAACTCAAAGGAATTGACGGGGACCCGCACAAGCGGTGGATTATGTGGATTAATTCGATGCAACGCGAAAAACCTTACCTACCCTTGACATGTACGGAACTTGGCAGAGATGCCTTGGTGCCCGAAAGGGAGCCGTAACACAGGTGCTGCATGGCTGTCGTCAGCTCGTGTCGTGAGATGTTGGGTTAAGTCCCGCAACGAGCGCAACCC</t>
  </si>
  <si>
    <t>TAGATACCCGGGTAGTCCACGCCCTAAACGATGTCAACTGGTTGTCGGGGAAGCAATTCCTTGGTAACGAAGCTAACGCGTGAAGTTGACCGCCTGGGGAGTACGGCCGCAAGGTTAAAAACTCAAAGGAATTGACGGGGACCCGCACAAGCGGTGGATTATGTGGATTAATTCGATGCAACGCGAAAAACCTTACCTACCCTTGACATGTACGGAACTTGGCAGAGATGCCTTGGTGCCCGAAAGGGAGCCGTAACACAGGTGCTGCATGGCTGTCGTCAGCTCGTGTCGTGAGATGTTGGGTTAAGTCCCGCAACGAGCGCAACCC</t>
  </si>
  <si>
    <t>Bacteroidales_1</t>
  </si>
  <si>
    <t>Aged_2_150868</t>
  </si>
  <si>
    <t>nt|JN540101.1;rdp|S003204686;silva|JN540101.1.1448</t>
  </si>
  <si>
    <t>Aged_2_150868;Aged_4_105421</t>
  </si>
  <si>
    <t>GGATTAGATACCCTGGTAGTCCACGCCGTAAACGATGATCACTCGCTGTTAGCGATACACAGTTAGCGGCTAAGCAAAAGCATTAAGTGATCCACCTGGGGAGTACGGCCGCAAGGCTGAAACTCAAAGGAATTGACGGGGGCCCGCACAAGCGGAGGAACATGTGGTTTAATTCGATGATACGCGAGGAACCTTACCTGGGCTTAAATGTTGAGTGCATGAGGTGGAAACACTTCTTCCCTTCGGGGCTCTCAGCAAGGTGCTGCATGGTTGTCGTCAGCTCGTGCCGTGAGGTGTCGGGTTAAGTCCCATAACGAGCGCAACCC</t>
  </si>
  <si>
    <t>GGATTAGATACCCTGGTAGTCCACGCCGTAAACGATGATCACTCGCTGTTAGCGATACACAGTTAGCGGCTAAGCAAAAGCATTAAGTGATCCACCTGGGGAGTACGGCCGCAAGGCTGAAACTCAAAGGAATTGACGGGGGCCCGCACAAGCGGAGGAACATGTGGTTTAATTCGATGATACGCGAGGAACCTTACCTGGGCTTAAATGTTGAGTGCATGAGGTAGAAATACTTCTTCCCTTCGGGGCTCTCAGCAAGGTGCTGCATGGTTGTCGTCAGCTCGTGCCGTGAGGTGTCGGGTTAAGTCCCATAACGAGCGCAACCC</t>
  </si>
  <si>
    <t>Betaproteobacteriales_8</t>
  </si>
  <si>
    <t>Aged_1_142017</t>
  </si>
  <si>
    <t>silva|JN672367.1.1292</t>
  </si>
  <si>
    <t>Compost_1_121163;Aged_1_142017;Aged_1_153300;Aged_1_110413</t>
  </si>
  <si>
    <t>GGATTAGATACCCTGGTAGTCCACGCCCTAAACGATGTCAACTGGTTGTCGGGGAAGCAATTCCTTGGTAACGAAGCTAACGCGTGAAGTTGACCGCCTGGGGAGTACGGCCGCAAGGTTAAAACTCAAAGGAATTGACGGGGACCCGCACAAGCGGTGGATTATGTGGATTAATTCGATGCAACGCGAAAAACCTTACCTACCCTTGACATGTACGGAACCTCGCAGAGATGTGAGGGTGCCCGAAAGGGAGCCGTAACACAGGTGCTGCATGGCTGTCGTCAGCTCGTGTCGTGAGATGTTGGGTTAAGTCCCGCAACGAGCGCGACCC</t>
  </si>
  <si>
    <t>GGATTAGATACCCTGGTAGTCCACGCCCTAAACGATGTCAACTGGTTGTCGGGGAAGCAATTCCTTGGTAACGAAGCTAACGCGTGAAGTTGACCGCCTGGGGAGTACGGCCGCAAGGTTAAAACTCAAAGGAATTGACGGGGACCCGCACAAGCGGTGGATTATGTGGATTAATTCGATGCAACGCGAAAAACCTTACCTACCCTTGACATGTACGGAACCTCGCAGAGATGTGAGGGTGCCCGAAAGGGAGCCGTAACACAGGTGCTGCATGGCTGTCGTCAGCTCGTGTCGTGAGATGTTGGGTTAAGTCCCGCAACGAGCGCAACCC</t>
  </si>
  <si>
    <t>Desulfuromonadales_1</t>
  </si>
  <si>
    <t>Aged_1_114917</t>
  </si>
  <si>
    <t>nt|LN555044.1</t>
  </si>
  <si>
    <t>Aged_1_22479;Aged_3_77021;Aged_1_47214;Aged_1_114917</t>
  </si>
  <si>
    <t>GGCTTAGATACCCTGGTAGTCCACGCTGTAAACGATGGGCACTAGGTGTCCGGGGTATTGACCCCCTGGGTGCCGCAGCTAACGCATTAAGTGCCCCGCCTGGGGAGTACGGTCGCAAGATTAAAACTCAAAGGAATTGACGGGGGCCCGCACAAGCGGTGGAGCATGTGGTTCAATTCGACGCAACGCGAAGAACCTTACCTGGGCTAGACAACGGCGGACCGTCCTGGAAACAGGATTTTCCCTTCGGGGACTGCCGGTTCAGGTGCTGCATGGCTGTCGTCAGCTCGTGCCGTGAGGTGTTGGGTTAAGTCCCGCAACGAGCGCGACCC</t>
  </si>
  <si>
    <t>GGATTAGATACCCTGGTAGTCCACGCTGTAAACGATGGGCACTAGGTGTCCGGGGTATTGACCCCCTGGGTGCCGCAGCTAACGCATTAAGTGCCCCGCCTGGGGAGTACGGTCGCAAGATTAAAACTCAAAGGAATTGACGGGGGCCCGCACAAGCGGTGGAGCATGTGGTTCAATTCGACGCAACGCGAAGAACCTTACCTGGGCTAGACAACGGCGGACCGTCCTGGAAACAGGATTTTCCCTTCGGGGACTGCCGGTTCAGGTGCTGCATGGCTGTCGTCAGCTCGTGCCGTGAGGTGTTGGGTTAAGTCCCGCAACGAGCGCAACCC</t>
  </si>
  <si>
    <t>Betaproteobacteriales_2</t>
  </si>
  <si>
    <t>Aged_3_116197</t>
  </si>
  <si>
    <t>silva|AB486689.1.1328</t>
  </si>
  <si>
    <t>GGCTTAGATACCCTGGTAGTCCACGCCCTAAACGATGTCAACTGGTTGTCGGGGAAGCAATTCCTTGGTAACGAAGCTAACGCGTGAAGTTGACCGCCTGGGGAGTACGGCCGCAAGGCTAAAACTCAAAGGAATTGACGGGGACCCGCACAAGCGGTGGATTATGTGGATTAATTCGATGCAACGCGAAAAACCTTACCTACCCTTGACATGCCAGGAACCTCGCAGAGATGTGAGGGTGCCCGAAAGGGAACCTGGACACAGGTGCTGCATGGCTGTCGTCAGCTCGTGTCGTGAGATGTTGGGTTAAGTCCCGCAACGAGCGCAACCC</t>
  </si>
  <si>
    <t>GGATTAGATACCCTGGTAGTCCACGCCCTAAACTATGTCAACTGGTTGTCGGGGAAGCAATTCCTTGGTAACGAAGCTAACGCGTGAAGTTGACCGCCTGGGGAGTACGGCCGCAAGGTTAAAACTCAAAGGAATTGACGGGGACCCGCACAAGCGGTGGATTATGTGGATTAATTCGATGCAACGCGAAAAACCTTACCTACCCTTGACATGCCAGGAACCTCGCAGAGATGTGAGGGTGCCCGAAAGGGAACCTGGACACAGGTGCTGCATGGCTGTCGTCAGCTCGTGTCGTGAGATGTTGGGTTAAGTCCCGCAACGAGCGCAACCC</t>
  </si>
  <si>
    <t>Rhizobiales_10</t>
  </si>
  <si>
    <t>Aged_4_46211</t>
  </si>
  <si>
    <t>silva|AF234689.1.1486</t>
  </si>
  <si>
    <t>Compost_1_108072;Aged_4_46211;Compost_1_137658</t>
  </si>
  <si>
    <t>GGATTAGATACCCTGGTAGTCCACGCTGTAAACGATGAGTGCTAGGCGTCGGCACGCTTGCGTGTCGGTGCCGCAGCTAACGCGTGAAGCACTCCGCCTGGGGAGTACGGTCGCAAGATTAAAACTCAAAGGAATTGACGGGGGCCCGCACAAGCGGTGGAGCATGTGGTTTAATTCGACGCAACGCGCAGAACCTTACCAGCCCTTGACATGCCGTGCTACTTGCAGAGATGCAGGGTTCCAGCAATGGACGCGGACACAGGTGCTGCATGGCTGTCGTCAGCTCGTGTCGTGAGATGTTGGGTTAAGTCCCGCAACGAGCGCGACCC</t>
  </si>
  <si>
    <t>GGATTAGATACCCTGGTAGTCCACGCTGTAAACGATGAGTGCTAGGCGTCGGCACGCTTGCGTGTCGGTGCCGCAGCTAACGCGTGAAGCACTCCGCCTGGGGAGTACGGTCGCAAGATTAAAACTCAAAGGAATTGACGGGGGCCCGCACAAGCGGTGGAGCATGTGGTTTAATTCGACGCAACGCGCAGAACCTTACCAGCCCTTGACATGCCGTGCTACTTGCAGAGATGCAGGGTTCCAGCAATGGACGCGGACACAGGTGCTGCATGGCTGTCGTCAGCTCGTGTCGTGAGATGTTGGGTTAAGTCCCGCAACGAGCGCAACCC</t>
  </si>
  <si>
    <t>Dadabacteriales_1</t>
  </si>
  <si>
    <t>Aged_2_145806</t>
  </si>
  <si>
    <t>Dadabacteriales</t>
  </si>
  <si>
    <t>silva|AM935326.1.1381</t>
  </si>
  <si>
    <t>Dadabacteria</t>
  </si>
  <si>
    <t>Dadabacteriia</t>
  </si>
  <si>
    <t>GGATTAGATACCCGGGTAGTCCACGCCCTAAACGATGGATGCTAGGTGTGGGGATGAAAATCTCTGTGCCGAAGTTAACGCATTAAGCATCCCGCCTGGGGAGTACGGTCGCAAGATTGAAACTCAAAGGAATTGGCGGGGGCCCGCACAAGCGGTGGAGCATGTGGTTTAATTCGATGCAAAGCGAAGAACCTTACCAAGGCTTGACATACTGGCTCAAGCTAATGTGAAAGCATTTTGTGTTGTAAGGCTTGCCTTACATAGTCAGTACAGGTGCTGCATGGCTGTCGTCAGCTCGTGCCGTGAGGTGTCCGGTTAAGTCCGGTAACGAGCGCAACCC</t>
  </si>
  <si>
    <t>Oligoflexales_1</t>
  </si>
  <si>
    <t>Compost_1_38220</t>
  </si>
  <si>
    <t>silva|FJ352050.1.858</t>
  </si>
  <si>
    <t>Compost_2_119977;Compost_1_38220</t>
  </si>
  <si>
    <t>GGCTTAGATACCCTGGTAGTCCACGCTGTAAACGATGGGCACTAGATGCTGCGGGTATTGACCCCTGCGGTGTCGTAGTTAACGCGTTAAGTGCCCCGCCTGGGGAGTACGGTCGCAAGATTAAAACTCAAAGGAATTGACGGGGGCCCGCACAAGCGGTGGAGCATGTGGTTTAATTCGACGCAACGCGAAGAACCTTACCTGGGTTAGACAACAGTGGACATCCTCAGAGATGAGGCTTTCCCTTCGGGGACCGCTGGATCAGGTGCTGCATGGCTGTCGTCAGCTCGTGTCGTGAGATGTTGGGTTAAGTCCCGCAACGAGCGCAACCC</t>
  </si>
  <si>
    <t>GGATTAGATACCCTGGTAGTCCACGCCGTAAACGATGGGCACTAGATGCTGCGGGTATTGACCCCTGCGGTGTCGTAGTTAACGCGTTAAGTGCCCCGCCTGGGGAGTACGGTCGCAAGATTAAAACTCAAAGGAATTGACGGGGGCCCGCACAAGCGGTGGAGCATGTGGTTTAATTCGACGCAACGCGAAGAACCTTACCTGGGTTAGACAACAGTGGACATCCTCAGAGATGAGGCTTTCCCTTCGGGGACCGCTGGATCAGGTGCTGCATGGCTGTCGTCAGCTCGTGTCGTGAGATGTTGGGTTAAGTCCCGCAACGAGCGCAACCC</t>
  </si>
  <si>
    <t>Chitinophagales_1</t>
  </si>
  <si>
    <t>Aged_3_5733</t>
  </si>
  <si>
    <t>silva|JX647731.1.1498</t>
  </si>
  <si>
    <t>Compost_1_156337;Aged_3_5733;Aged_3_138885</t>
  </si>
  <si>
    <t>GGCTTAGATACCCTGGTAGTCCACGCCCTAAACGATGCTAACTCGATGTTTCGCCGTAAGGTGGAGCATCCAAGCAAATGCGATAAGTTAGCCACCTGGGGAGTACGCCCGCAAGGGTGAAACTCAAAGGAATTGACGGGGGTCCGCACAAGCGGTGGAGCATGTGGTTTAATTCGATGGTACGCGAGGAACCTTACCTGGGCTAGAATGTGAGTGAATTCCGGTGAAAGTCGGAAGGCCCGCAAGGGACACGAAACAAGGTGCTGCATGGCTGTCGTCAGCTCGTGCCGTGAGGTGTTGGGTTAAGTCCCGCAACGAGCGCAACCC</t>
  </si>
  <si>
    <t>GGATTAGATACCCTGGTAGTCCACGCCCTAAACGATGCTAACTCGATGTTTCGCCGTAAGGTGGAGCATCCAAGCAAATGCGATAAGTTAGCCACCTGGGGAGTACGCCCGCAAGGGTGAAACTCAAAGGAATTGACGGGGGTCCGCACAAGCGGTGGAGCATGTGGTTTAATTCGATGGTACGCGAGGAACCTTACCTGGGCTAGAATGTGAGTGAATTCCGGTGAAAGTCGGAAGGCCCGCAAGGGACACGAAACAAGGTGCTGCATGGCTGTCGTCAGCTCGTGCCGTGAGGTGTTGGGTTAAGTCCCGCAACGAGCGCAACCC</t>
  </si>
  <si>
    <t>Methylomirabilaceae_1</t>
  </si>
  <si>
    <t>Aged_2_28755</t>
  </si>
  <si>
    <t>Methylomirabilaceae</t>
  </si>
  <si>
    <t>silva|AB661498.1.1291</t>
  </si>
  <si>
    <t>Methylomirabilales</t>
  </si>
  <si>
    <t>Aged_3_111718;Aged_2_28755</t>
  </si>
  <si>
    <t>GGCTTAGATACCCCGGTAGTCCTAGCCGTAAACGATGGGCACTAGGTGTGGGAGGTATCGACCCCTTCCGTGCCGCAGCTAACGCATTAAGTGCCCCGCCTGGGGAGTACGGCCGCAAGGTTGAAACTCAAAGGAATTGACGGGGGCCCGCACAAGCGGTGGAGCATGTGGTTTAATTCGACGCAACGCGAAGAACCTTACCAGGGCTTGACATCCCGCGAACCCCGCCGAAAGGCGGGGGTGCCCGCAAGGGAGCGCGGAGACAGGTGGTGCATGGCTGTCGTCAGCTCGTGTCGTGAGATGTTGGGTTAAGTCCCGCAACGAGCGCAACCC</t>
  </si>
  <si>
    <t>GGATTAGATACCCCGGTAGTCCTAGCCGTAAACGATGGGCACTAGGTGTGGGAGGTATTGACCCCTTCCGTGCCGCAGCTAACGCATTAAGTGCCCCGCCTGGGGAGTACGGCCGCAAGGTTGAAACTCAAAGGAATTGACGGGGGCCCGCACAAGCGGTGGAGCATGTGGTTTAATTCGACGCAACGCGAAGAACCTTACCAGGGCTTGACATCCCGCGAACCCCGCCGAAAGGCGGGAGTGCCCGCAAGGGAGCGCGGAGACAGGTGGTGCATGGCTGTCGTCAGCTCGTGTCGTGAGATGTTGGGTTAAGTCCCGCAACGAGCGCAACCC</t>
  </si>
  <si>
    <t>Fibrobacterales_4</t>
  </si>
  <si>
    <t>Aged_2_106794</t>
  </si>
  <si>
    <t>silva|KM840959.1.1123</t>
  </si>
  <si>
    <t>GGATTAGATACCCTGGTAGTCCTAGCCGTAAACGATGGACACTAGTTGCCGGAAGAGTCAATCCTTCGGTGACGAAGCTAACGCATTAAGTGTCCCGCCTGGGAAGTACGCTCGCAAGAGTGAAACTCAAAGGAATTGACGGGGGCCCGCACAAGCGGTGGAGCATGTGCTTTAATTCGATGCAACGCGAAGAACCTTACCTAGGCTTGACATGGGGGTGAAATTTCATAGAAATATGGAACCTTCCGCAAGGAACACCCTACACAGGTGCTGCATGGTTGTCGTCAGCTCGTGTCGTGAGATGTTAGGTTAAGTCCTGCAACGAGCGCAACCC</t>
  </si>
  <si>
    <t>GGATTAGATACCCTGGTAGTCCTAGCCGTAAACGATGGACACTAGTTGCCGGAAGAGTCAATCCTTCGGTGACGAAGCTAACGCATTAAGTGTCCCGCCTGGGAAGTACGCTCGCAAGAGTGAAACTCAAAGGAATTGACGGGGGCCCGCACAAGCGGTGGAGCATGTGCTTTAATTCGATGCAACGCGAAGAACCTTACCTAGGCTTGACATGGGGGTGAAATTTCATAGAAATATGGAACCTTCTGCAAGGAACACCCTACACAGGTGCTGCATGGTTGTCGTCAGCTCGTGTCGTGAGATGTTAGGTTAAGTCCTGCAACGAGCGCAACCC</t>
  </si>
  <si>
    <t>Actinomarinales_4</t>
  </si>
  <si>
    <t>Aged_1_115846</t>
  </si>
  <si>
    <t>silva|KT905795.1.1521</t>
  </si>
  <si>
    <t>GGATTAGATACCCTGGTAGTCCACGCCGTAAACGTTGGATACTAGGTGTGGCGGTCTACCAACGACTGCCGTGCCGAAGCTAACGCATTAAGTATCCCGCCTGGGGAGTACGGCCGCAAGGCTAAAACTCAAAGGAATTGACGGGTCCCCGCACAAGCGGCGGAGCATGCGGCTTAATTCGATGCAACCCGAAGAACCTTACCTGGGCTTGACATCACGGGAAAAGCCGTAGAAATACGGTGTCCGTAAGGGCCCGTGACAGGTGGTGCATGGCTGTCGTCAGCTCGTGTCGTGAGATGTTGGGTTAAGTCCCGCAACGAGCGCAACCC</t>
  </si>
  <si>
    <t>GGATTAGATACCCTGGTAGTCCACGCCGTAAACGTTGGATACTAGGTGTGGCGGTCTTACCAACGACTGCCGTGCCGAAGCTAACGCATTAAGTATCCCGCCTGGGGAGTACGGCCGCAAGGCTAAAACTCAAAGGAATTGACGGGTCCCCGCACAAGCGGCGGAGCATGCGGCTTAATTCGATGCAACCCGAAGAACCTTACCTGGGCTTGACATCACGGGAAAAGCTGTAGAAATACAGTGTCCGTAAGGGCCCGTGACAGGTGGTGCATGGCTGTCGTCAGCTCGTGTCGTGAGATGTTGGGTTAAGTCCCGCAACGAGCGCAACCC</t>
  </si>
  <si>
    <t>Saccharimonadales_2</t>
  </si>
  <si>
    <t>Compost_3_124382</t>
  </si>
  <si>
    <t>silva|AB746044.1.628</t>
  </si>
  <si>
    <t>GGATTAGATACCCCGGTAGTCCACGCCGTAAACGATGGATGCTAGCTGTTATGAGTATCGACCCTTGTAGTAGCGAAGCTAACGCGTTAAGCATCCCGCCTGTGGAGTACGAGCGCAAGCTTAAAACATAAAGGAATTGACGGGGACCCGCACAAGCGGTGGAGCGTGTTGTTTAATTCGATGATAAGCGAAGAACCTTACCAAGGCTTGACATCCCTGGAATTTCTCCGAAAGGAGAGAGTGCCCTCGGGAATCAGGTGACAGGTGATGCATGGCCGTCGTCAGCTCGTGTCGTGAGATGTTTGGTTAAGTCCATCAACGAGCGCGACCC</t>
  </si>
  <si>
    <t>GGATTAGATACCCCGGTAGTCCACGCCGTAAACGATGGATGCTAGCTGTTATGAGTATCGACCCTTGTAGTAGCGAAGCTAACGCGTTAAGCATCCCGCCTGTGGAGTACGAGCGCAAGCTTAAAACATAAAGGAATTGACGGGGACCCGCACAAGCGGTGGAGCGTGTTGTTTAATTCGATGATAAGCGAAGAACCTTACCAAGGCTTGACATCCCTGGAATTTCTCCGAAAGGAGAGAGTGCCTTCGGGAATCAGGTGACAGGTGATGCATGGCCGTCGTCAGCTCGTGTCGTGAGATGTTTGGTTAAGTCCATTAACGAGCGCAACCC</t>
  </si>
  <si>
    <t>Aminicenantales_2</t>
  </si>
  <si>
    <t>Middle_2_14016</t>
  </si>
  <si>
    <t>silva|AF402984.1.1457</t>
  </si>
  <si>
    <t>Middle_2_14016;Middle_4_109535;Middle_4_10199</t>
  </si>
  <si>
    <t>GGATTAGATACCCCGGTAGTCCTAGCCGTAAACGATGGGCACTAGATATTCCGGCGTTTTCGCTGGAGTGTCGTAGCTAACGCGTTAAGTGCCCCGCCTGGGGAGTACGGTCGCAAGGCTGAAACTCAAAGGAATTGACGGGGGCCCGCACAAGCGGTGGAGCATGTGGTTTAATTCGACGCTACGCGAAGAACCTTACCTGGGCTTGAACTGCTGGTGGTAGGAGCCCGAAAGGGTGACGACCCCGAGCAATCGGGGAGCCAGCAGAGGTGCTGCATGGCTGTCGTCAGCTCGTGTCGTGAGATGTTGGGTTAAGTCCCGCAACGAGCGCAACCC</t>
  </si>
  <si>
    <t>GGATTAGATACCCCGGTAGTCCTAGCCGTAAACGATGGGCACTAGATATTCCGGCGTTTTCGCTGGAGTGTCGTAGCTAACGCGTTAAGTGCCCCGCCTGGGGAGTACGGTCGCAAGGCTGAAACTCAAAGGAATTGACGGGGGCCCGCACAAGCGGTGGAGCATGTGGTTTAATTCGACGCTACGCGAAGAACCTTACCTGGGCTTGAACTGCTGGTGGTAGGAGCCCGAAAGGGTGACGACCCGGAGCAATCCGGGAGCCAGCAGAGGTGCTGCATGGCTGTCGTCAGCTCGTGTCGTGAGATGTTGGGTTAAGTCCCGCAACGAGCGCAACCC</t>
  </si>
  <si>
    <t>Sphingobacteriales_1</t>
  </si>
  <si>
    <t>Aged_3_669</t>
  </si>
  <si>
    <t>silva|AB661543.1.1445</t>
  </si>
  <si>
    <t>GGATTAGATACCCTGGTAGTCCACGCCCTAAACGATGATCACTCGATGTGTGCGATACACTGTACGCGTCTGAGCGAAAGCATTAAGTGATCCACCTGGGGAGTACGACCGCAAGGTTGAAACTCAAAGGAATTGACGGGGGCCCGCACAAGCGGAGGAGCATGTGGTTTAATTCGATGATACGCGAGGAACCTTACCAGGGCTTGAAAGTTAGTGAAGGATGTGGAAACATGTCCGTCAGCAATGACACGAAACTAGGTGCTGCATGGCTGTCGTCAGCTCGTGCCGTGAGGTGTTGGGTTAAGTCCCGCAACGAGCGCAACCC</t>
  </si>
  <si>
    <t>Saccharimonadales_3</t>
  </si>
  <si>
    <t>Aged_4_47950</t>
  </si>
  <si>
    <t>silva|HQ864165.1.1486</t>
  </si>
  <si>
    <t>GGATTAGATACCCCGGTAGTCCACGCCCTAAACGATGCTTGCTAGCTGTTATTCGTATCGACCCGAGTAGTAGCGAAGCTAACGCGTTAAGCAAGCCGCCTGGGGAGTACGGTCGCAAGATTAAAACTCAAAGGAATTGACGGGGACCCGCACAAGCGGTGGAGCGTGTTGTTTAATTCGATGATAAGCGTAGAACCTTACCAAGGTTTGACATCCTGGGAAGGTCTCCGAAAGGAGACTGTGCCTTCGGGAATCCAGTGACAGGTGATGCATGGCCGTCGTCAGCTCGTGTCGTGAGATGTTAGGTTAAGTCCTTCAACGAGCGCAACCC</t>
  </si>
  <si>
    <t>GGATTAGATACCCAAGTAGTCCACGCCCTAAACGATGCTTGCTAGCTGTTATTCGTATCGACCCGAGTAGTAGCGAAGCTAACGCGTTAAGCAAGCCGCCTGGGGAGTACGGTCGCAAGATTAAAACTCAAAGGAATTGACGGGGACCCGCACAAGCGGTGGAGCGTGTTGTTTAATTCGATGATAAGCGTAGAACCTTACCAAGGTTTGACATCCTGGGAAGGTCTCCGAAAGGAGACTGTGCCTTCGGGAATCCAGTGACAGGTGTTGCATGGCCGTCGTCAGCTCGTGTCGTGAGATGTTAGGTTAAGCCCNTAAACGAGCGAAACCC</t>
  </si>
  <si>
    <t>Betaproteobacteriales_10</t>
  </si>
  <si>
    <t>Aged_1_102321</t>
  </si>
  <si>
    <t>silva|JX271905.1.1496</t>
  </si>
  <si>
    <t>GGATTAGATACCCTGGTAGTCCACGCCCTAAACGATGTCAACTGGTTGTCGGGGAAGCAATTCCTTGGTAACGAAGCTAACGCGTGAAGTTGACCGCCTGGGGAGTACGGCCGCAAGGTTAAAACTCAAAGGAATTGACGGGGACCCGCACAAGCGGTGGATTATGTGGATTAATTCGATGCAACGCGAAAAACCTTACCTACCCTTGACATGTACGGAACCCCGCAGAGATGCGGGGGTGCCCGAAAGGGAGCCGTAACACAGGTGCTGCATGGCTGTCGTCAGCTCGTGTCGTGAGATGTTGGGTTAAGTCCCGCAACGAGCGCAACCC</t>
  </si>
  <si>
    <t>Saccharimonadales_5</t>
  </si>
  <si>
    <t>Aged_1_129030</t>
  </si>
  <si>
    <t>silva|KM310332.1.548</t>
  </si>
  <si>
    <t>GGATTAGATACCCCGGTAGTCCACGCCGTAAACGATGGATGCTAGCTGTACGGAGTATCGACCCTCTGTGTAGCGAAGCTAACGCGTTAAGCATCCCGCCTGTGGAGTACGAGCGCAAGCTTAAAACATAAAGGAATTGACGGGGACCCGCACAAGCGGTGGAGCGTGTTGTTTAATTCGATGCAAAGCGAAGAACCTTACCCAGGTTTGACATCCTACTAATTCTTCCGAAAGGAAGAAGTGTCTTTTTGACCGTAGTGACAGGTGATGCATGGCCGTCGTCAGCTCGTGTCGTGAGATGTTTGGTTAAGTCCATCAACGAGCGCAACCC</t>
  </si>
  <si>
    <t>TAGATACCCGGGTAGTCCACGCCGTAAACGATGGATGCTAGCTGTACGGAGTATCGACCCTCTGTGTAGCGAAGCTAACGCGTTGAGCATCCCGCCTGTGGAGTACGAGCGCAAGCTTAAAAACATAAAGGAATTGACGGGGACCCGCACAAGCGGTGGAGCGTGTTGTTTAATTCGATGCAAAGCGAAGAACCTTACCCAGGTTTGACATCCTACTAATTCTTCCGAAAGGAAGAAGTGTCTTTTTGACCGTAGTGACAGGTGATGCGTGGCCGTCGTCAGCTCGTGTCGTGAGATGTTTGGTTAAGTCCATCAACGAGCGCAACCC</t>
  </si>
  <si>
    <t>Betaproteobacteriales_7</t>
  </si>
  <si>
    <t>Aged_2_113202</t>
  </si>
  <si>
    <t>silva|HQ272347.1.915</t>
  </si>
  <si>
    <t>Aged_2_113202;Aged_1_9351;Aged_2_140784</t>
  </si>
  <si>
    <t>GGATTAGATACCCTGGTAGTCCACGCCCTAAACGATGTCGACTGGTTGTTGGGGGAGTCTGTCCCTCAGTAACGTAGCTAACGCGTGAAGTCGACCGCCTGGGGAGTACGGTCGCAAGATTAAAACTCAAAGGAATTGACGGGGACCCGCACAAGCGGTGGATTATGTGGATTAATTCGATGCAACGCGAAGAACCTTACCTACCCTTGACATGCCAGGAACCCCGCAGAGATGTGGGGGTGCCCGAAAGGGAACCTGGACACAGGTGCTGCATGGCTGTCGTCAGCTCGTGTCGTGAGATGTTGGGTTAAGTCCCGCAACGAGCGCAACCC</t>
  </si>
  <si>
    <t>GGATTAGATACCCTGGTAGTCCACGCCCTAAACGATGTCGACTAGTTGTTGGGGGAGTCTGTCCCTCAGTAACGTAGCTAACGCGTGAAGTCGACCGCCTGGGGAGTACGGTCGCAAGATTAAAACTCAAAGGAATTGACGGGGACCCGCACAAGCGGTGGATTATGTGGATTAATTCGATGCAACGCGAAGAACCTTACCTACCCTTGACATGCCAGGAACCCCGCAGAGATGTGGGGGTGCCCGAAAGGGAACCTGGACACAGGTGCTGCATGGCTGTCGTCAGCTCGTGTCGTGAGATGTTGGGTTAAGTCCCGCAACGAGCGCAACCC</t>
  </si>
  <si>
    <t>Bacteroidales_5</t>
  </si>
  <si>
    <t>Aged_2_107808</t>
  </si>
  <si>
    <t>rdp|S001377815;silva|FJ484663.1.1328</t>
  </si>
  <si>
    <t>GGATTAGATACCCTGGTAGTCCACGCCGTAAACGATGATCACTCGCTGTTAGCGATACACAGTTAGCGGCTAAGCAAAAGCATTAAGTGATCCACCTGGGGAGTACGGCCGCAAGGCTGAAACTCAAAGGAATTGACGGGGGCCCGCACAAGCGGAGGAACATGTGGTTTAATTCGATGATACGCGAGGAACCTTACCTGGGCTTAAATGTAGAGTGCATTCCCGAGAAATCGGGATTTTCTTCGGAACTCTTTGCAAGGTGCTGCATGGTTGTCGTCAGCTCGTGCCGTGAGGTGTCGGGTTAAGTCCCATAACGAGCGCAACCC</t>
  </si>
  <si>
    <t>Chromatiales_1</t>
  </si>
  <si>
    <t>Compost_1_24571</t>
  </si>
  <si>
    <t>nt|EU440653.1</t>
  </si>
  <si>
    <t>Compost_1_14150;Compost_1_24571</t>
  </si>
  <si>
    <t>GGATTAGATACCCTGGTAGTCCACGCCGTAAACGATGAGAACTAGTCGTCGGGAGGGTCAGCCATCCGGTGACGTAGCTAACGCGTTAAGTTCTCCGCCTGGGGAGTACGGCCGCAAGGTTGAAACTCAAAGTAATTGACGGGGGCCCGCACAAGCGGTGGAGCATGTGGTTTAATTCGATGCAACGCGAAGAACCTTACCTGGCCTTGACATCCTCGGAACTTGGCAGAGATGCCTTGGTGCCTTCGGGAACCGAGAGACAGGTGCTGCATGGCTGTCGTCAGCTCGTGTCGTGAGATGTTGGGTTAAGTCCCGCAACGAGCGCGACCC</t>
  </si>
  <si>
    <t>GGATTAGATACCCTGGTAGTCCACGCCGTAAACGATGAGAACTAGTCGTCGGGAGGGTCAGCCATCCGGTGACGTAGCTAACGCGTTAAGTTCTCCGCCTGGGGAGTACGGCCGCAAGGTTGAAACTCAAAGTAATTGACGGGGGCCCGCACAAGCGGTGGAGCATGTGGTTTAATTCGATGCAACGCGAAGAACCTTACCTGGCCTTGACATCCTCGGAACTTGGCAGAGATGCCTTGGTGCCTTCGGGAACCGAGAGACAGGTGCTGCATGGCTGTCGTCAGCTCGTGTCGTGAGATGTTGGGTTAAGTCCCGCAACGAGCGCAACCC</t>
  </si>
  <si>
    <t>Rhizobiales_2</t>
  </si>
  <si>
    <t>Compost_1_46824</t>
  </si>
  <si>
    <t>rdp|S001164515</t>
  </si>
  <si>
    <t>GGCTTAGATACCCTGGTAGTCCACGCCGTAAACGATGAATGCCAGCCGTTGGAGAGCATGCTCTTCGGTGGCGCAGCTAACGCATTAAGCATTCCGCCTGGGGAGTACGGTCGCAAGATTAAAACTCAAAGGAATTGACGGGGGCCCGCACAAGCGGTGGAGCATGTGGTTTAATTCGAAGCAACGCGCAGAACCTTACCAGCCCTTGACATGGCAGGACGGCTTCCAGAGATGGATTCCTTCCCTTCGGGGACCTGCACACAGGTGCTGCATGGCTGTCGTCAGCTCGTGTCGTGAGATGTTGGGTTAAGTCCCGCAACGAGCGCAACCC</t>
  </si>
  <si>
    <t>GGATTAGATACCCTGGTAGTCCACGCCGTAAACGATGAATGCCAGCCGTTGGAGAGCATGCTCTTCGGTGGCGCAGCTAACGCATTAAGCATTCCGCCTGGGGAGTACGGTCGCAAGATTAAAACTCAAAGGAATTGACGGGGGCCCGCACAAGCGGTGGAGCATGTGGTTCAATTCGAAGCAACGCGCAGAACCTTACCAGCCCTTGACATGGCAGGACGGTTTCCAGAGATGGATTCCTTCCCTTCGGGGACCTGCACACAGGTGCTGCATGGCTGTCGTCAGCTCGTGTCGTGAGATGTTGGGTTAAGTCCCGCAACGAGCGCAACCC</t>
  </si>
  <si>
    <t>Rhizobiales_11</t>
  </si>
  <si>
    <t>Aged_3_128616</t>
  </si>
  <si>
    <t>silva|EU283353.1.1410</t>
  </si>
  <si>
    <t>Aged_3_128616;Aged_3_151962</t>
  </si>
  <si>
    <t>GGATTAGATACCCTGGTAGTCCACGCTGTAAACGATGAGTGCTAGGCGTCGGCACGCTTGCGTGTCGGTGCCGCAGCTAACGCGTGAAGCACTCCGCCTGGGGAGTACGGTCGCAAGATTAAAACTCAAAGGAATTGACGGGGGCCCGCACAAGCGGTGGAGCATGTGGTTTAATTCGACGCAACGCGCAGAACCTTACCAGCCCTTGACATGCCGTGCTATTCGCAGAGATGCGGAGTTCCAGCAATGGACGCGGACACAGGTGCTGCATGGCTGTCGTCAGCTCGTGTCGTGAGATGTTGGGTTAAGTCCCGCAACGAGCGCAACCC</t>
  </si>
  <si>
    <t>GGATTAGATACCCTGGTAGTCCACGCTGTAAACGATGAGTGCTAGGCGTCGGCACGCTTGCGTGTCGGTGCCGCAGCTAACGCGTGAAGCACTCCGCCTGGGGAGTACGGTCGCAAGATTAAAACTCAAAGGAATTGACGGGGGCCCGCACAAGCGGTGGAGCATGTGGTTTAATTCGACGCAACGCGCAGAACCTTACCAGCCCTTGACATGCCGTGCTACTCGCAGAGATGCGGGGTTCCAGCAATGGACGCGGACACAGGTGCTGCATGGCTGTCGTCAGCTCGTGTCGTGAGATGTTGGGTTAAGTCCCGCAACGAGCGCAACCC</t>
  </si>
  <si>
    <t>Oligoflexales_2</t>
  </si>
  <si>
    <t>Aged_4_96871</t>
  </si>
  <si>
    <t>silva|FJ936821.1.769</t>
  </si>
  <si>
    <t>GGATTAGATACCCTGGTAGTCCACGCTGTAAACGATGGGCACTAGATGCTGCGGGTATTGACCCCTGCGGTGTCGTAGTTAACGCGTTAAGTGCCCCGCCTGGGGAGTACGGTCGCAAGATTAAAACTCAAAGGAATTGACGGGGGCCCGCACAAGCGGTGGAGCATGTGGTTTAATTCGACGCAACGCGAAGAACCTTACCTGGGTTAGACAACAGTGGACATCCTCAGAGATGAGGCCTTCCCTTCGGGGACCGCTGGTTCAGGTGCTGCATGGCTGTCGTCAGCTCGTGTCGTGAGATGTTGGGTTAAGTCCCGCAACGAGCGCAACCC</t>
  </si>
  <si>
    <t>GGATTAGATACCCTGGTAGTCCACGCTGTAAACGATGGGCACTAGATGCTGCGGGTATTGACCCCTGCGGTGTCGTAGTTAACGCGTTAAGTGCCCCGCCTGGGGAGTACGGTCGCAAGATTAAAACTCAAAGGAATTGACGGGGGCCCGCACAAGCGGTGGAGCATGTGGTTTAATTCGACGCAACGCGAAGAACCTTACCTGGGTTAGACAACAGTGGACATCCTCAGAGATGAGGCTTTCCCTTCGGGGACCGCTGGTTCAGGTGCTGCATGGCTGTCGTCAGCTCGTGTCGTGAGATGTTGGGTTAAGTCCCGTAACGAGCGCAACCC</t>
  </si>
  <si>
    <t>Gaiellales_3</t>
  </si>
  <si>
    <t>Aged_4_97417</t>
  </si>
  <si>
    <t>silva|KJ013649.1.963</t>
  </si>
  <si>
    <t>GGATTAGATACCCTGGTAGTCCACGCCGTAAACGATGGGCACTAGGTGTGGGAGGTGTCGACTCCTTCCGTGCCGTAGCTAACGCATTAAGTGCCCCGCCTGGGGAGTACGGCCGCAAGGCTAAAACTCAAAGGAATTGACGGGGGCCCGCACAAGCAGCGGAGCATGTGGTTTAATTCGACGCAACGCGAAGAACCTTACCTGGGTTTGACATGGTCTTGTAACTCGTGGAAACACGAGCCCTCTTCGGAGCGAGATCACAGGTGGTGCATGGCTGTCGTCAGCTCGTGTCGTGAGATGTTGGGTTAAGTCCCGCAACGAGCGCAACCC</t>
  </si>
  <si>
    <t>GGATTAGATACCCTGGTAGTCCACGCCGTAAACGATGGGCACTAGGTGTGGGAGGTGTCGACTCCTTCCGTGCCGTAGCTAACGCATTAAGTGCCCCGCCTGGGGAGTACGGCCGCAAGGCTAAAACTCAAAGGAATTGACGGGGGCCCGCACAAGCAGCGGAGCATGTGGTTTAATTCGACGCAACGCGAAGAACCTTACCTGGGTTTGACATGGTCTTGTAACTCGTGGAAACACGAGCCCTCTTCGGAGCGGGATCACAGGTGGTGCATGGCTGTCGTCAGCTCGTGTCGTGAGATGTTGGGTTAAGTCCCGCAACGAGCGCAACCC</t>
  </si>
  <si>
    <t>Rhizobiales_6</t>
  </si>
  <si>
    <t>Aged_2_122699</t>
  </si>
  <si>
    <t>rdp|S002975736;silva|HQ120144.1.1461</t>
  </si>
  <si>
    <t>Compost_1_7187;Aged_2_122699</t>
  </si>
  <si>
    <t>GGATTAGATACCCTGGTAGTCCACGCCGTAAACGATGGATGCTAGCCGTTGGGCAGCTTGCTGCTCAGTGGCGCAGCTAACGCATTAAGCATCCCGCCTGGGGAGTACGGTCGCAAGATTAAAACTCAAAGGAATTGACGGGGGCCCGCACAAGCGGTGGAGCATGTGGTTCAATTCGACGCAACGCGAAGAACCTTACCAGCTTTTGACATGTCCGGTATGAGCACCAGAGATGGAGCTCTTCAGTTCGGCTGGCCGGAACACAGGTGCTGCATGGCTGTCGTCAGCTCGTGTCGTGAGATGTTGGGTTAAGTCCCGCAACGAGCGCGACCC</t>
  </si>
  <si>
    <t>GGATTAGATACCCTGGTAGTCCACGCCGTAAACGATGGATGCTAGCCGTTGGGCAGCTTGCTGCTCAGTGGCGCAGCTAACGCATTAAGCATCCCGCCTGGGGAGTACGGTCGCAAGATTAAAACTCAAAGGAATTGACGGGGGCCCGCACAAGCGGTGGAGCATGTGGTTCAATTCGACGCAACGCGAAGAACCTTACCAGCTTTTGACATGTCCGGTATGAGCACCAGAGATGGAGCTCTTCAGTTCGGCTGGCCGGAACACAGGTGCTGCATGGCTGTCGTCAGCTCGTGTCGTGAGATGTTGGGTTAAGTCCCGCAACGAGCGCAACCC</t>
  </si>
  <si>
    <t>Leptospirales_1</t>
  </si>
  <si>
    <t>Aged_3_118937</t>
  </si>
  <si>
    <t>Leptospirales</t>
  </si>
  <si>
    <t>silva|AJ009479.1.1543</t>
  </si>
  <si>
    <t>GGATTAGATACCCCGGTAGTCCACGCCGTAAACGTTGTATACTAGGTGTAGGTGGTTTTGCCACCTGTGCCGACGCAAATGCATTAAGTATACCGCCTGGGGAGTACGTCCGCAAGGATGAAACTCAAAGAAATTGACGGGGGCCCGCACAAGCGGTGGAGCATGTGGTTTAATTCGATGATACGCGAAAAACCTTACCTGGGCTTGAACTGTGCATGACAGGTGTAGAGATACACCCTCCTTCGGGCATGTACAGAGGTGCTGCATGGCTGTCGTCAGCTCGTGTCGTGAGATGTTGGGTTAAGTCCCGCAACGAGCGCAACCC</t>
  </si>
  <si>
    <t>Geobacillus_1</t>
  </si>
  <si>
    <t>G</t>
  </si>
  <si>
    <t>Aged_1_109188</t>
  </si>
  <si>
    <t>silva|FB741943.1.891</t>
  </si>
  <si>
    <t>Aged_1_124998;Aged_3_170137;Aged_1_115014;Aged_1_47809;Aged_1_106838;Aged_1_142537;Aged_1_109188;Aged_1_105585;Aged_3_107277;Compost_2_159856;Aged_1_70706;Aged_3_56233;Compost_4_20427;Aged_1_111972;Aged_3_141934;Aged_1_100255;Aged_1_101098;Aged_1_105606;Aged_1_110961;Aged_1_9310;Compost_1_5786;Aged_2_119851;Aged_4_165250</t>
  </si>
  <si>
    <t>GGATTAGATACCCTGGTAGTCCACGCCGTAAACGATGGGTGCTAGATGCCGGGGGGAGCGACCCTTTCGGTGTCGTAGCTAACGCGTTAAGCACCCCGCCTGGGGAGTACGGCCGCAAGGCTGAAACTCAAAGGAATTGACGGGGGCCCGCACAAGCGGTGGAGCATGTGGTTTAATTCGAAGCAACGCGAAGAACCTTACCTGGGCTTGACATGCACGTGAAAGCCTCTGGAAACAGGGGCCCTCCTTCGGGACACGTGCACAGGTGCTGCATGGCTGTCGTCAGCTCGTGTCGTGAGATGTTGGGTTAAGTCCCGCAACGAGCGCAACCC</t>
  </si>
  <si>
    <t>Salinispora_3</t>
  </si>
  <si>
    <t>Aged_1_112961</t>
  </si>
  <si>
    <t>silva|KF911271.1.1459</t>
  </si>
  <si>
    <t>Aged_4_114756;Compost_4_18157;Aged_1_33234;Aged_1_132320;Aged_1_152003;Aged_1_112961;Aged_1_112904;Aged_1_10082;Litter_1_187126;Litter_1_106671;Aged_1_11739;Aged_2_124828;Aged_1_111337;Aged_1_138349</t>
  </si>
  <si>
    <t>GGATTAGATACCCTGGTAGTCCACGCTGTAAACGTTGGGCGCTAGGTGTGGGGAGCCTCTCCGGTTCTCCGTGCCGTAGCTAACGCATTAAGCGCCCCGCCTGGGGAGTACGGTCGCAAGGCTAAAACTCAAAGGAATTGACGGGGGCCCGCACAAGCGGCGGAGCATGCGGATTAATTCGATGCAACGCGAAGAACCTTACCTGGGCTTGACATGGACGGAAAACCGGCAGAGATGTCGGGTCCTTCGGGGCCGTCCACAGGTGGTGCATGGCTGTCGTCAGCTCGTGTCGTGAGATGTTGGGTTAAGTCCCGCAACGAGCGCAACCC</t>
  </si>
  <si>
    <t>Thermobacillus_12</t>
  </si>
  <si>
    <t>Aged_1_105628</t>
  </si>
  <si>
    <t>rdp|S004110153;silva|KF911143.1.1495</t>
  </si>
  <si>
    <t>Litter_1_103867;Aged_1_102644;Aged_1_121714;Aged_1_105628;Aged_1_113616;Aged_1_41279;Aged_1_145000;Aged_1_122188;Aged_1_152353</t>
  </si>
  <si>
    <t>GGATTAGATACCCTGGTAGTCCACGCCGTAAACGATGAATGCTAGGTGTCAGGGGTTTCGAGGCCCTTGGTGCCGAAGTTAACACATTAAGCATTCCGCCTGGGGAGTACGGCCGCAAGGCTGAAACTCAAAGGAATTGACGGGGACCCGCACAAGCAGTGGAGCATGTGGTTTAATTCGAAGCAACGCGAAGAACCTTACCAGGTCTTGACATCCCTCTGACCGGTGCAGAGATGTGCCTTTCCCCTTTTGGGGGACAGAGGAGACAGGTGGTGCATGGTTGTCGTCAGCTCGTGTCGTGAGATGTTGGGTTAAGTCCCGCAACGAGCGCAACCC</t>
  </si>
  <si>
    <t>GGATTAGATACCCTGGTAGTCCACGCCGTAAACGATGAATGCTAGGTGTCAGGGGTTTCGAGGCCCTTGGTGCCGAAGTTAACACATTAAGCATTCCGCCTGGGGAGTACGGCCGCGAGGCTGAAACTCAAAGGAATTGACGGGGACCCGCACAAGCAGTGGAGCATGTGGTTTAATTCGAAGCAACGCGAAGAACCTTACCAGGTCTTGACATCCCTCTGACCGGTGCAGAGATGTGCCTTTCCCCTTTTGGGGGACAGAGGAGACAGGTGGTGCATGGTTGTCGTCGGCTCGTGTCGTGAGATGTTGGGTTAAGTCCCGCAACGAGCGCAACCC</t>
  </si>
  <si>
    <t>Thermaerobacter_1</t>
  </si>
  <si>
    <t>Aged_1_106335</t>
  </si>
  <si>
    <t>nt|EU921196.1</t>
  </si>
  <si>
    <t>Litter_1_105720;Litter_1_192319;Compost_2_27110;Aged_1_40829;Aged_1_130442;Aged_1_106335;Aged_1_54409;Litter_1_164187;Litter_1_114982;Compost_4_146403;Aged_3_85144;Compost_3_8502;Aged_2_99331;Aged_1_110190;Aged_1_125534;Aged_1_102747</t>
  </si>
  <si>
    <t>GGATTAGATACCCTGGTAGTCCCAGCCGTAAACGATGAGTGCTAGGTGTTGCGGGTATCGACCCCTGCAGTGCCGTAGTTAACGCAATAAGCACTCCGCCTGGGGAGTACGGCCGCAAGGCTGAAACTCAAAGGAATTGACGGGGGCCCGCACAAGCGGTGGAGCATGTGGTTTAATTCGATGCAACGCGAAGAACCTTACCAGGGCTTGACATCCCGCGAACCCTGTGGAAACACGGGGGTGCCCTTCGGGGAGCGCGGAGACAGGTGGTGCATGGTTGTCGTCAGCTCGTGTCGTGAGATGTTGGGTTAAGTCCCGCAACGAGCGCAACCC</t>
  </si>
  <si>
    <t>GGATTAGATACCCAAGTAGTCCCAGCCGTAAACGATGAGTGCTAGGTGTTGCGGGTATCGACCCCTGCAGTGCCGTAGTTAACGCAATAAGCACTCCGCCTGGGGAGTACGGCCGCAAGGCTGAAACTCAAAGGAATTGACGGGGGCCCGCACAAGCGGTGGAGCATGTGGTTTAATTCGATGCAACGCGAAGAACCTTACCAGGGCTTGACATCCCGCGAACCCTGTGGAAACACGGGGGTGCCCTTCGGGGAGCGCGGAGACAGGTGGTGCATGGTTGTCGTCAGCTCGTGTCGTGAGATGTTGGGTTAAGTNCCGAAACGAGCGAAACCC</t>
  </si>
  <si>
    <t>Kouleothrix_1</t>
  </si>
  <si>
    <t>Aged_1_100310</t>
  </si>
  <si>
    <t>Kouleothrix</t>
  </si>
  <si>
    <t>silva|GU289553.1.835</t>
  </si>
  <si>
    <t>Roseiflexaceae</t>
  </si>
  <si>
    <t>Aged_1_67275;Aged_3_83588;Aged_1_10035;Aged_1_108411;Aged_1_100310;Aged_1_100648;Aged_1_116101;Aged_1_92256;Aged_1_12940;Aged_1_159074;Aged_1_129608;Aged_1_129036;Aged_1_102367;Aged_1_26533;Aged_1_80049;Aged_1_33535;Aged_1_101204;Aged_1_102330;Aged_1_100868;Aged_1_101318;Aged_1_130447;Aged_1_156552;Aged_2_121677;Aged_1_101822;Aged_2_109798;Aged_1_93487;Aged_2_14048;Aged_1_114847;Aged_1_41974</t>
  </si>
  <si>
    <t>GGATTAGATACCCGGGTAGTCCACGCCGTAAACGCTGGACACTCGGCTTGTGTGGGCTATCGACGCCCGTGCGAGCCTCAGCTAACGCGGTAAGTGTCCCGCCTGGGAAGTACGAGCGCAAGCTTAAAACTCAAAGGAATTGACGGGGGCCCGCACAAGCAGCGGAGCGTGTGGTTTAATTCGACGCAACGCGCCGCACCTCACCCAGCCTTGACATGGAGCTGCAAGCCGGTGAAAGCCGGTCGCCTACGAGGGTGCTCCACAGGTGCTGCATGGCTGTCGTCAGCTCGTGTCGTGAGATGTTGGGTTAAGTCCCGCAACGAGCGCAACCC</t>
  </si>
  <si>
    <t>Clostridia_MG_1</t>
  </si>
  <si>
    <t>Aged_1_105931</t>
  </si>
  <si>
    <t>Brockia;Symbiobacterium</t>
  </si>
  <si>
    <t>nt|EU638362.1;silva|EU638362.1.1373</t>
  </si>
  <si>
    <t>Clostridia_MG</t>
  </si>
  <si>
    <t>Aged_2_111040;Aged_1_129303;Aged_1_105931;Aged_1_115108;Middle_2_164680;Aged_1_130314;Aged_1_130667;Aged_1_101550;Aged_1_106029;Aged_1_10523</t>
  </si>
  <si>
    <t>GGATTAGATACCCTGGTAGTCCCAGCCGTAAACGATGGGTGCTAGGTGTGGGGGGTGTAGGCCCTCCGTGCCGCAGCTAACGCATTAAGCACCCCGCCTGGGGAGTACGGCCGCAAGGTTGAAACTCAAAGGAATTGACGGGGGCCCGCACAAGCGGTGGAGCATGTGGTTTAATTCGATGCTAACCGAAGAACCTTACCAGGGCTTGACATGCCGGAGGTAGGGAGCCGAAAGGCGACCGACCCGGCCTTCGGGCCGGGAGCCGGCACAGGTGGTGCATGGTTGTCGTCAGCTCGTGCCGTGAGGTGTTGGGTTAAGTCCCGCAACGAGCGCAACCC</t>
  </si>
  <si>
    <t>GGATTAGATACCCTGGTAGTCCCAGCCGTAAACGATGGGTGCTAGGTGTGGGGGGTGTAGGCCCTCCGTGCCGCAGCTAACGCATTAAGCACCCCCGCCTGGGGAGTACGGCCGCAAGGTTGAAACTCAAAGGAATTGACGGGGGCCCGCACAAGCGGTGGAGCATGTGGTTTAATTCGATGCTAACCGAAGAACCTTACCAGGGCTTGACATGCCGGAGGTAGGGAGCCGAAAGGCGACCGACCCGGCCTTCGGGCCGGGAGCCGGCACAGGTGGTGCATGGTTGTCGTCAGCTCGTGCCGTGAGGTGTTGGGTTAAGTCCCGCAACGAGCGCAACCC</t>
  </si>
  <si>
    <t>Filomicrobium_1</t>
  </si>
  <si>
    <t>Aged_1_100523</t>
  </si>
  <si>
    <t>silva|AB744340.1.626</t>
  </si>
  <si>
    <t>Aged_2_51970;Aged_1_111196;Aged_1_101716;Aged_1_100523;Aged_1_100933;Aged_3_149656;Aged_1_85394;Aged_1_42433;Aged_1_124432;Compost_1_114917;Aged_2_12038;Aged_1_1051;Aged_1_108400;Aged_1_103230;Aged_1_119442;Aged_4_57989</t>
  </si>
  <si>
    <t>GGATTAGATACCCTGGTAGTCCACGCCGTAAACGATGGATGCTAGCCGTTGGCAAGCTTGCTTGTCAGTGGCGCAGCTAACGCATTAAGCATCCCGCCTGGGGAGTACGGCCGCAAGGTTAAAACTCAAAGGAATTGACGGGGGCCCGCACAAGCGGTGGAGCATGTGGTTTAATTCGACGCAACGCGAAGAACCTTACCAGCCCTTGACATGCCCGGACGGTTTCCAGAGATGGATTCCTCCCAGCAATGGGCCGGGACACAGGTGCTGCATGGCTGTCGTCAGCTCGTGTCGTGAGATGTTGGGTTAAGTCCCGCAACGAGCGCAACCC</t>
  </si>
  <si>
    <t>Thermopolyspora_2</t>
  </si>
  <si>
    <t>Aged_1_120940</t>
  </si>
  <si>
    <t>rdp|S002162085;silva|FN667472.1.1470</t>
  </si>
  <si>
    <t>Litter_1_128626;Aged_1_112591;Aged_1_101461;Aged_1_120940;Aged_1_136885;Compost_2_100409;Aged_1_13797;Aged_1_117100;Aged_1_105589;Aged_1_122848</t>
  </si>
  <si>
    <t>GGATTAGATACCCTGGTAGTCCACGCCGTAAACGTTGGGCGCTAGGTGTGGGGTCTTTCCACGGGCTCCGTGCCGTAGCTAACGCATTAAGCGCCCCGCCTGGGGAGTACGGCCGCAAGGCTAAAACTCAAAGGAATTGACGGGGGCCCGCACAAGCGGCGGAGCATGTTGCTTAATTCGACGCAACGCGAAGAACCTTACCAGGGCTTGACATCACCCGGAAACGTCCAGAGATGGGCGCCCCCTTTTTGGGCTGGGTGACAGGTGGTGCATGGCTGTCGTCAGCTCGTGTCGTGAGATGTTGGGTTAAGTCCCGCAACGAGCGCAACCC</t>
  </si>
  <si>
    <t>Vulgatibacter_3</t>
  </si>
  <si>
    <t>Aged_1_88835</t>
  </si>
  <si>
    <t>Vulgatibacter</t>
  </si>
  <si>
    <t>rdp|S002162028;silva|FN667415.1.1487</t>
  </si>
  <si>
    <t>Compost_3_111353;Aged_2_146434;Aged_1_87378;Aged_1_88835;Aged_1_122202;Aged_2_43439;Aged_3_146067;Aged_1_124401;Aged_1_138823</t>
  </si>
  <si>
    <t>GGATTAGATACCCTGGTAGTCCACGCCGTAAACGATGAGTGCTAGCCGTTGTGGGAGCTGACCCCTGCAGTGGCGAAGCTAACGCGTTAAGCACTCCGCCTGGGGAGTACGGCCGCAAGGCTAAAACTCAAAGGAATTGACGGGGGCCCGCACAAGCGGTGGAGCATGTGGTTTAATTCGACGCAACGCGCAGAACCTTACCCGGCCTTGACATCCTCGGAACCCTCCCGAAAAGGAGGGGTGCCCGCAAGGGAGCCGAGAGACAGGTGCTGCATGGCTGTCGTCAGCTCGTGTCGTGAGATGTTGGGTTAAGTCCCGCAACGAGCGCAACCC</t>
  </si>
  <si>
    <t>Streptosporangiales_MG_1</t>
  </si>
  <si>
    <t>Aged_1_10237</t>
  </si>
  <si>
    <t>Thermomonospora;Thermopolyspora</t>
  </si>
  <si>
    <t>nt|AM932264.1;rdp|S000979334;silva|AM932264.1.1397</t>
  </si>
  <si>
    <t>Streptosporangiales_MG</t>
  </si>
  <si>
    <t>Aged_1_112605;Aged_3_44254;Aged_1_10237;Aged_1_121948;Aged_1_117412;Aged_1_46073;Aged_1_130572;Aged_1_154694</t>
  </si>
  <si>
    <t>GGATTAGATACCCTGGTAGTCCACGCCGTAAACGTTGGGCGCTAGGTGTGGGGTCTTTCCACGGGCTCCGTGCCGTAGCTAACGCATTAAGCGCCCCGCCTGGGGAGTACGGCCGCAAGGCTAAAACTCAAAGGAATTGACGGGGGCCCGCACAAGCGGCGGAGCATGTTGCTTAATTCGACGCAACGCGAAGAACCTTACCAGGGCTTGACATCACCCGGACGACCTCAGAGATGGGGTTTCCCTTCGGGGCTGGGTGACAGGTGGTGCATGGCTGTCGTCAGCTCGTGTCGTGAGATGTTGGGTTAAGTCCCGCAACGAGCGCAACCC</t>
  </si>
  <si>
    <t>GGATTAGATACCCTGGTAGTCCACGCCGTAAACGTTGGGCGCTAGGTGTGGGGTCTTTCCACGGGCTCCGTGCCGTAGCTAACGCATTAAGCGCCCCGCCTGGGGAGTACGGCCGCAAGGCTAAAACTCAAAGGAATTGACGGGGGCCCGCACAAGCGGCGGAGCATGTTGCTTAATTCGACGCAACGCGAAGAACCTTACCAGGGCTTGACATCACCCGGACGACTTCAGAGATGGGGTTTCCCTTCGGGGCTGGGTGACAGGTGGTGCATGGCTGTCGTCAGCTCGTGTCGTGAGATGTTGGGTTAAGTCCCGCAACGAGCGCAACCC</t>
  </si>
  <si>
    <t>Planifilum_3</t>
  </si>
  <si>
    <t>Aged_1_120599</t>
  </si>
  <si>
    <t>rdp|S002162046</t>
  </si>
  <si>
    <t>Aged_1_94128;Aged_2_55371;Aged_1_120599;Aged_1_61359;Aged_1_106414;Aged_1_122150;Aged_1_100634;Aged_1_106483</t>
  </si>
  <si>
    <t>GGATTAGATACCCTGGTAGTCCCAGCCGTAAACGATGAGTGCTAGGTGTTGCGGGTATCGACCCCTGCAGTGCCGTAGTTAACGCAATAAGCACTCCGCCTGGGGAGTACGGCCGCAAGGCTGAAACTCAAAGGAATTGACGGGGGCCCGCACAAGCGGTGGAGCATGTGGTTTAATTCGAAGCAACGCGAAGAACCTTACCAGGGCTTGACATCCCGCGAACCTCTGGGAAACCAGGGGGTGCCCCTTTGGGGAGCGCGGAGACAGGTGGTGCATGGTTGTCGTCAGCTCGTGTCGTGAGATGTTGGGTTAAGTCCCGCAACGAGCGCAACCC</t>
  </si>
  <si>
    <t>Filomicrobium_2</t>
  </si>
  <si>
    <t>Aged_1_103675</t>
  </si>
  <si>
    <t>silva|FN667535.1.1415</t>
  </si>
  <si>
    <t>Aged_1_114064;Aged_1_128107;Aged_1_103675;Aged_1_114324;Aged_1_112610;Aged_1_103980;Aged_1_103033;Aged_1_113455;Compost_2_152280</t>
  </si>
  <si>
    <t>GGATTAGATACCCTGGTAGTCCACGCCGTAAACGATGGATGCTAGCCGTCGGCAAGCTTGCTTGTCGGTGGCGCAGCTAACGCGTTAAGCATCCCGCCTGGGGAGTACGGCCGCAAGGTTAAAACTCAAAGGAATTGACGGGGGCCCGCACAAGCGGTGGAGCATGTGGTTTAATTCGACGCAACGCGAAGAACCTTACCAGCCCTTGACATGCCCGGACGGTTTCCAGAGATGGATTCCTCCCAGCAATGGGCCGGGACACAGGTGCTGCATGGCTGTCGTCAGCTCGTGTCGTGAGATGTTGGGTTAAGTCCCGCAACGAGCGCAACCC</t>
  </si>
  <si>
    <t>Thermobacillus_14</t>
  </si>
  <si>
    <t>Aged_1_14555</t>
  </si>
  <si>
    <t>silva|EU160168.1.841</t>
  </si>
  <si>
    <t>Aged_1_106724;Aged_2_77244;Aged_1_14555;Aged_1_94541;Aged_1_125510;Aged_2_128625;Aged_1_115985;Aged_1_13713</t>
  </si>
  <si>
    <t>GGATTAGATACCCTGGTAGTCCACGCCGTAAACGATGAGTGCTAGGTGTTGCGGGGGTTTACCCTGCAGTGCCGAAGGAAACCCAATAAGCACTCCGCCTGGGGAGTACGGCCGCAAGGCTGAAACTCAAAGGAATTGACGGGGACCCGCACAAGCAGTGGAGCATGTGGTTTAATTCGAAGCAACGCGAAGAACCTTACCAGGTCTTGACATCCCTCTGAATACGGCAGAGATGTCGTAGGCCCCTTATGGGGACAGAGGAGACAGGTGGTGCATGGTTGTCGTCAGCTCGTGTCGTGAGATGTTGGGTTAAGTCCCGCAACGAGCGCAACCC</t>
  </si>
  <si>
    <t>Micromonosporaceae_MG_3</t>
  </si>
  <si>
    <t>Aged_1_110292</t>
  </si>
  <si>
    <t>Micromonospora;Salinispora</t>
  </si>
  <si>
    <t>nt|JQ775356.1;silva|FN667447.1.1467</t>
  </si>
  <si>
    <t>Micromonosporaceae_MG</t>
  </si>
  <si>
    <t>Aged_1_88191;Compost_3_53466;Aged_2_126675;Aged_1_27333;Aged_1_110292;Aged_1_107932;Litter_1_51192;Litter_1_122417;Compost_3_65481;Aged_2_68492;Aged_1_123261;Aged_1_157245;Aged_1_65691;Aged_1_113089;Aged_2_51939</t>
  </si>
  <si>
    <t>GGATTAGATACCCTGGTAGTCCACGCTGTAAACGTTGGGCGCTAGGTGTGGGGGGCCTCTCCGGTTCTCCGTGCCGTAGCTAACGCATTAAGCGCCCCGCCTGGGGAGTACGGTCGCAAGGCTAAAACTCAAAGGAATTGACGGGGGCCCGCACAAGCGGCGGAGCATGCGGATTAATTCGATGCAACGCGAAGAACCTTACCTGGGTTTGACATGGGCGGAAAACCGGCAGAGATGTCGGGTCCTTCGGGGCCGTCCACAGGTGGTGCATGGCTGTCGTCAGCTCGTGTCGTGAGATGTTGGGTTAAGTCCCGCAACGAGCGCAACCC</t>
  </si>
  <si>
    <t>Symbiobacterium_7</t>
  </si>
  <si>
    <t>Aged_1_103911</t>
  </si>
  <si>
    <t>silva|AB374129.1.1492</t>
  </si>
  <si>
    <t>Aged_1_102554;Aged_1_106355;Aged_1_103911;Aged_1_117801;Aged_1_30384;Aged_1_12208;Aged_1_10315;Aged_1_58634</t>
  </si>
  <si>
    <t>GGATTAGATACCCTGGTAGTCCCAGCCGTAAACGATGAGTGCTAGGTGTGAGGGGTATCGACCCCCCTCGTGCCGTAGCTAACGCAATAAGCACTCCGCCTGGGGAGTACGGCCGCAAGGTTGAAACTCAAAGGAATTGACGGGGGCCCGCACAAGCAGCGGAGCATGTGGTTTAATTCGAAGCAACGCGTAGAACCTTACCAGGGCTTGACATGTCAGGGAATCCGGGCGAAAGCCTGGAGTGCCATCCTGTTTGGGATGGAGCCCTGACACAGGTGGTGCATGGTTGTCGTCAGCTCGTGTCGTGAGATGTTGGGTTAAGTCCCGCAACGAGCGCAACCC</t>
  </si>
  <si>
    <t>GGATTAGATACCCTGGTAGTCCCAGCCGTAAACGATGAGTGCTAGGTGTGAGGGGTATCGACCCCCCTCGTGCCGTAGCTAACGCAATAAGCACTCCGCCTGGGGAGTACGGCCGCAAGGTTGAAACTCAAAGGAATTGACGGGGGCCCGCACAAGCAGCGGAGCATGTGGTTTAATTCGAAGCAACGCGTAGAACTTTACCAGGGCTTGACATGTCAGGGAATCCGGGCGAAAGCCTGGAGTGCCATCCTGTTTGGGATGGAGCCCTGACACAGGTGGTGCATGGTTGTCGTCAGCTCGTGTCGTGAGATGTTGGGTTAAGTCCCGCAACGAGCGCAACCC</t>
  </si>
  <si>
    <t>Ardenticatena_1</t>
  </si>
  <si>
    <t>Aged_1_100629</t>
  </si>
  <si>
    <t>Ardenticatena</t>
  </si>
  <si>
    <t>rdp|S002163287</t>
  </si>
  <si>
    <t>Ardenticatenaceae</t>
  </si>
  <si>
    <t>Aged_1_10052;Aged_1_109635;Aged_1_100629;Aged_1_100395;Aged_1_28757;Aged_1_127918;Aged_1_108059;Aged_1_101166;Aged_1_100788</t>
  </si>
  <si>
    <t>GGATTAGATACCCTGGTAGTCCACGCTGTAAACGTTGTGTGCTCGGTTTCTGAGGTATCGACCCCTTGGGAGCCCAAGCGAACGCGAGAAGCACACCGCCTGGGGAGTACGGCCGCAAGGCTAAAACTCAAAGGAATTGACGGGGGCCCGCACAAGCAGCGGAGCGTGTGGTTTAATTCGATGCTACGCGAAGAACCTTACCCGGGCTTGACATGCCGGTGGTAGGGAGCGGAAACGCTTCCGACCTTCGGGAGCCGGCACAGGTGCTGCATGGTTGTCGTCAGCTCGTGCCGTGAGGTGTTGGGTTAAGTCCCGCAACGAGCGCAACCC</t>
  </si>
  <si>
    <t>Conexibacter_7</t>
  </si>
  <si>
    <t>Aged_1_104624</t>
  </si>
  <si>
    <t>rdp|S003438270</t>
  </si>
  <si>
    <t>Aged_1_125703;Aged_2_102010;Aged_1_104624;Aged_1_102126;Aged_1_111482;Aged_1_118596;Aged_1_102460;Aged_1_107042</t>
  </si>
  <si>
    <t>GGATTAGATACCCTGGTAGTCCACGCCGTAAACGATGGGCACTAGGTGTGGGAGGTGTCGACTCCTCCCGTGCCGACGCTAACGCATTAAGTGCCCCGCCTGGGGAGTACGGCCGCAAGGCTAAAACTCAAAGGAATTGACGGGGACCCGCACAAGCAGCGGAGCATGTGGTTTAATTCGACGCAACGCGAAGAACCTTACCTGGGCTTGACATGTTGGTGACCGGTGTGGAAACACACCTTTCCTTCGGGACACCATCACAGGTGGTGCATGGCTGTCGTCAGCTCGTGTCGTGAGATGTTGGGTTAAGTCCCGCAACGAGCGCAACCC</t>
  </si>
  <si>
    <t>Caldibacillus_1</t>
  </si>
  <si>
    <t>Aged_1_159353</t>
  </si>
  <si>
    <t>Caldibacillus</t>
  </si>
  <si>
    <t>rdp|S002162039;silva|FN667426.1.1489</t>
  </si>
  <si>
    <t>Aged_1_125170;Aged_1_142613;Aged_1_159353;Aged_1_103922;Aged_2_67144;Aged_1_123361;Aged_1_133533;Aged_1_143305</t>
  </si>
  <si>
    <t>GGATTAGATACCCTGGTAGTCCACGCCGTAAACGATGAGTGCTAGGTGTTGGGGGGAGCAATCTCCTCAGTGCTGAAGTTAACACATTAAGCACTCCGCCTGGGGAGTACGGCCGCAAGGCTGAAACTCAAAGGAATTGACGGGGGCCCGCACAAGCGGTGGAGCATGTGGTTTAATTCGAAGCAACGCGAAGAACCTTACCAGGTCTTGACATCCCGACGACCGCCATGGAGACATGGCTTTCCCTTCGGGGACGGCGGTGACAGGTGGTGCATGGTTGTCGTCAGCTCGTGTCGTGAGATGTTGGGTTAAGTCCCGCAACGAGCGCAACCC</t>
  </si>
  <si>
    <t>Aneurinibacillus_3</t>
  </si>
  <si>
    <t>Aged_1_103773</t>
  </si>
  <si>
    <t>rdp|S002625776;silva|JF105843.1.1349</t>
  </si>
  <si>
    <t>Aged_3_12080;Aged_1_136727;Aged_1_114182;Aged_1_103773;Aged_1_12169;Aged_1_132036;Aged_1_103881;Aged_1_108124;Aged_1_109656;Aged_1_3844</t>
  </si>
  <si>
    <t>GGATTAGATACCCTGGTAGTCCACGCCGTAAACGATGAGTGCTAGGTGTTGGGGACTCCAATCCTCAGTGCCGCAGCTAACGCAATAAGCACTCCGCCTGGGGAGTACGGCCGCAAGGCTGAAACTCAAAGGAATTGACGGGGACCCGCACAAGCGGTGGAGCATGTGGTTTAATTCGAAGCAACGCGAAGAACCTTACCAGGGCTTGACATCCCTCTGACCCCTCTAGAGATAGAGGCTCTCTTCGGAGCAGAGGTGACAGGTGGTGCATGGTTGTCGTCAGCTCGTGTCGTGAGATGTTGGGTTAAGTCCCGCAACGAGCGCAACCC</t>
  </si>
  <si>
    <t>Bacillaceae_MG_3</t>
  </si>
  <si>
    <t>Aged_1_158998</t>
  </si>
  <si>
    <t>Bacillus;Sinibacillus</t>
  </si>
  <si>
    <t>nt|AB084065.1;rdp|S000018205</t>
  </si>
  <si>
    <t>Bacillaceae_MG</t>
  </si>
  <si>
    <t>Litter_1_102940;Litter_1_111637;Aged_4_128381;Aged_1_66895;Aged_1_24703;Aged_1_62864;Aged_1_158998;Aged_1_25704;Litter_1_82450;Litter_1_100982;Aged_3_126030;Aged_4_200992;Aged_1_39153;Aged_2_41156;Aged_3_90843;Compost_1_186807;Aged_1_93070</t>
  </si>
  <si>
    <t>GGATTAGATACCCTGGTAGTCCACGCCGTAAACGATGAGTGCTAGGTGTTAGGGAGTTTCCACTCCTTAGTGCTGCAGTTAACGCATTAAGCACTCCGCCTGGGGAGTACGGCCGCAAGGCTGAAACTCAAAAGAATTGACGGGGGCCCGCACAAGCGGTGGAGCATGTGGTTTAATTCGAAGCTACGCGAAAAACCTTACCAGGTCTTGACATCCCGTTGACCGCCCTAGAGATAGGGTTTTCCCTTCGGGGACAACGGTGACAGGTGGTGCATGGCTGTCGTCAGCTCGTGTCGTGAGATGTTGGGTTAAGTCCCGTAACGAGCGCAACCC</t>
  </si>
  <si>
    <t>Limnochorda_1</t>
  </si>
  <si>
    <t>Aged_1_56530</t>
  </si>
  <si>
    <t>silva|AM930272.1.1498</t>
  </si>
  <si>
    <t>Aged_3_10866;Compost_4_7000;Aged_1_56530;Aged_3_147869;Aged_3_164755;Aged_1_105453;Aged_1_47393;Aged_2_79019</t>
  </si>
  <si>
    <t>GGATTAGATACCCTGGTAGTCCCAGCCGTAAACGATGAGTGCTAGGTGTGGTGGGGGCGATCCCTGCCGTGCCGCAGGTAACCCAATAAGCACTCCGCCTGGGGAGTACGGCCGCAAGGCTGAAACTCAAAGGAATTGACGGGGGCCCGCACAAGCGGTGGAGCATGTGGTTTAATTCGAAGCAACGCGAAGAACCTTACCAGGGCTTGACATCCCGCGAACCCTGTGGAAACACGGGGGTGCCCTTCGGGGAACGCGGAGACAGGTGGTGCATGGTTGTCGTCAGCTCGTGTCGTGAGATGTTGGGTTAAGTCCCGCAACGAGCGCAACCC</t>
  </si>
  <si>
    <t>Bacillales_MG_4</t>
  </si>
  <si>
    <t>Aged_1_107266</t>
  </si>
  <si>
    <t>Bacillus;Thermobacillus</t>
  </si>
  <si>
    <t>nt|EF165014.1;silva|AM930289.1.1524</t>
  </si>
  <si>
    <t>Bacillales_MG</t>
  </si>
  <si>
    <t>Aged_1_110295;Aged_1_110310;Aged_1_107266;Aged_1_104959;Aged_1_129756;Aged_1_116844;Aged_1_125564;Aged_1_115131</t>
  </si>
  <si>
    <t>GGATTAGATACCCTGGTAGTCCACGCCGTAAACGATGAATGCTAGGTGTCAGGGGCGTAAGAGCCCTTGGTGCCGAAGTTAACACATTAAGCATTCCGCCTGGGGAGTACGGTCGCAAGACTGAAACTCAAAGGAATTGACGGGGACCCGCACAAGCAGTGGAGCATGTGGTTTAATTCGAAGCAACGCGAAGAACCTTACCAGGTCTTGACATCCCTCTGACCGGTCTAGAGATAGGCCTTTCCTTCGGGACAGAGGAGACAGGTGGTGCATGGTTGTCGTCAGCTCGTGTCGTGAGATGTTGGGTTAAGTCCCGCAACGAGCGCAACCC</t>
  </si>
  <si>
    <t>Roseiflexus_2</t>
  </si>
  <si>
    <t>Aged_1_101008</t>
  </si>
  <si>
    <t>Roseiflexus</t>
  </si>
  <si>
    <t>silva|KM346273.1.527</t>
  </si>
  <si>
    <t>Roseiflexineae</t>
  </si>
  <si>
    <t>Aged_1_100729;Aged_1_101910;Aged_1_101008;Aged_1_100458;Aged_4_77560;Aged_1_126126;Aged_1_20142;Aged_1_102782;Aged_1_102773;Aged_1_104031;Aged_1_100694;Aged_3_30433;Aged_1_98335;Aged_1_514;Aged_1_8688</t>
  </si>
  <si>
    <t>GGATTAGATACCCGGGTAGTCCACGCCGTAAACGCTGATGACTCGCCCTTTGGCGGGGTAAAACCCGCTGGGGGGCTCAGCTAACGCGAGAAGTCATCCGCCTGGGAAGTACGAGCGCAAGCTTAAAACTCAAAGGAATTGACGGGGACCCGCACAAGCAGCGGAGCGTGTGGTTTAATTCGACGCAACGCGCACAACCTTACCCAGATTTGACATGGAGCTGCAAGCCGGTGAAAGCCGGTCGCCTACGAGGGTGCTCCACAGGTGCTGCATGGCTGTCGTCAGCTCGTGTCGTGAGATGTTGGGTTAAGTCCCGCAACGAGCGCAACCC</t>
  </si>
  <si>
    <t>TAGATACCCGGGTAGTCCACGCCGTAAACGCTGATGACTCGCCCTTTGGCGGGGTAAAACCCGCTGGGGGGGCTCAGCTAACGCGAGAAGTCATCCGCCTGGGAAGTACGAGCGCAAGCTTAAAACTCAAAGGAATTGACGGGGACCCGCACAAGCAGCGGAGCGTGTGGTTTAATTCGACGCAACGCGCACAACCTTACCCAGATTTGACATGGAGCTGCAAGCCGGTGAAAGCCGGTCGCCTACGAGGGTGCTCCACAGGTGCTGCATGGCTGTCGTCAGCTCGTGTCGTGAGATGTTGGGTTAAGTCCCGCAACGAGCGCAACCC</t>
  </si>
  <si>
    <t>Steroidobacter_4</t>
  </si>
  <si>
    <t>Aged_1_101111</t>
  </si>
  <si>
    <t>rdp|S003256272</t>
  </si>
  <si>
    <t>Aged_2_138754;Aged_1_10025;Aged_1_124475;Aged_1_101111;Aged_1_102027;Aged_1_51601;Aged_1_100929;Aged_1_112902;Aged_1_103723;Aged_1_107876</t>
  </si>
  <si>
    <t>GGATTAGATACCCTGGTAGTCCACGCCATAAACGATGAGAACTGGATGTCGGGAGGGTCTGCCTCTCGGTGTCGTAGCTAACGCGTTAAGTTCTCCGCCTGGGGAGTACGGCCGCAAGGTTGAAACTCAAAGGAATTGACGGGGACCCGCACAAGCGGTGGAGCATGTGGTTTAATTCGATGCAACGCGAAGAACCTTACCTGGCCTTGACATCCTGGGAACCCTGCAGAGATGTGGGGGTGCCTTCGGGAACCCAGAGACAGGTGCTGCATGGCTGTCGTCAGCTCGTGTCGTGAGATGTTGGGTTAAGTCCCGCAACGAGCGCAACCC</t>
  </si>
  <si>
    <t>Symbiobacterium_5</t>
  </si>
  <si>
    <t>Aged_1_150488</t>
  </si>
  <si>
    <t>rdp|S003784215;silva|KF026007.1.1537</t>
  </si>
  <si>
    <t>Compost_3_90486;Middle_1_120659;Aged_1_150488;Aged_4_29596;Aged_1_71357;Aged_2_46534;Aged_1_79295</t>
  </si>
  <si>
    <t>GGATTAGATACCCTGGTAGTCCCAGCCGTAAACGATGAGTGCTATGTGTGAGGGGTATCGACCCCCCTCGTGCAGCAGCTAACGCATTAAGCACTCCGCCTGGGGAGTACGGCCGCAAGGCTGAAACTCAAAGGAATTGACGGGGGCCCGCACAAGCAGCGGAGCATGTGGTTTAATTCGAAGCAACGCGTAGAACCTTACCAGGGCTTGACATGTGCGGAACCCTGCCGAAAGGCGGGGGTGCCACCCTTGGGGTGGAACCGCAACACAGGTGGTGCATGGTTGTCGTCAGCTCGTGTCGTGAGATGTTGGGTTAAGTCCCGCAACGAGCGCAACCC</t>
  </si>
  <si>
    <t>Firmicutes_MG_1</t>
  </si>
  <si>
    <t>Aged_1_129032</t>
  </si>
  <si>
    <t>Clostridiales;Tepidimicrobium</t>
  </si>
  <si>
    <t>nt|AB740267.1;rdp|S000410534;silva|AY466714.1.1025</t>
  </si>
  <si>
    <t>Firmicutes_MG</t>
  </si>
  <si>
    <t>Aged_1_12202;Aged_1_103112;Aged_1_129032;Aged_1_106467;Aged_1_29532;Aged_1_38899;Aged_1_102220;Aged_1_125914</t>
  </si>
  <si>
    <t>GGATTAGATACCCTGGTAGTCCACGCCGTAAACGATGAGTGCTAGGTGTCGGGGGAGATATCCTTCGGTGCCGAAGTTAACACATTAAGCACTCCGCCTGGGGAGTACGGTCGCAAGACTGAAACTCAAAGGAATTGACGGGGACCCGCACAAGCAGCGGAGCATGTGGTTTAATTCGATGCAACGCGAAGAACCTTACCAGGGCTTGACATCCCTCTGACCGGTGTAGAGATACACCCTTCTTCCTTCGGGAAGACAGAGGAGACAGGTGGTGCATGGTTGTCGTCAGCTCGTGTCGTGAGATGTTGGGTTAAGTCCCGCAACGAGCGCAACCC</t>
  </si>
  <si>
    <t>Compostibacillus_1</t>
  </si>
  <si>
    <t>Aged_1_133706</t>
  </si>
  <si>
    <t>Compostibacillus</t>
  </si>
  <si>
    <t>rdp|S000561233</t>
  </si>
  <si>
    <t>Aged_1_108952;Aged_1_1650;Aged_1_133706;Aged_1_67134;Aged_1_117682;Aged_1_112329;Aged_1_104549;Aged_1_106898</t>
  </si>
  <si>
    <t>GGATTAGATACCCTGGTAGTCCACGCCGTAAACGATGAGTGCTAGGTGTTGGAGGGTTTCCGCCCTTCAGTGCTGCAGCTAACGCATTAAGCACTCCGCCTGGGGAGTACGGCCGCAAGGCTGAAACTCAAAGGAATTGACGGGGGCCCGCACAAGCGGTGGAGCATGTGGTTTAATTCGAAGCAACGCGAAGAACCTTACCAGGTCTTGACATCTTCCTGACCGCCTGAGAGATCAGGCTTTCCCTTCGGGGACAGGATGACAGGTGGTGCATGGTTGTCGTCAGCTCGTGTCGTGAGATGTTGGGTTAAGTCCCGCAACGAGCGCAACCC</t>
  </si>
  <si>
    <t>Halanaerobium_1</t>
  </si>
  <si>
    <t>Middle_1_106504</t>
  </si>
  <si>
    <t>Halanaerobium</t>
  </si>
  <si>
    <t>nt|KU961770.1</t>
  </si>
  <si>
    <t>Halanaerobiales</t>
  </si>
  <si>
    <t>Halanaerobiaceae</t>
  </si>
  <si>
    <t>Middle_1_146156;Middle_1_108216;Middle_1_106504;Middle_1_10060;Middle_2_100256;Middle_1_44847;Compost_4_17419;Middle_1_143415;Middle_2_126447</t>
  </si>
  <si>
    <t>GGATTAGATACCCCTGTAGTCCCAGCCCTAAACGATGGGCGCTAGGTGTTGGGGGCGAAGCCCTCAGTGCCGCAGCTAACGCATTAAGCGCCCCGCCTGGGGAGTACGGCCGCAAGGTTGAAACTCAAAGGAATTGACGGGGGCCCGCACAAGCGGTGGAGCATGTGGATTAATTCGATACTAACCGAAGAACCTTACCTGGGCTTGACATGCACGGGAAAGCCCCTGGAAACAGGGGCCCTCCACGGGGAAACTCGTGGACTCGTGCACACCGGTTGCATGGCTGTCGTCAGCTCGTGCCGTGAGGTGTTGGGTTAAGTCCCGCAACGAGCGCAACCC</t>
  </si>
  <si>
    <t>Planifilum_1</t>
  </si>
  <si>
    <t>Aged_1_111920</t>
  </si>
  <si>
    <t>nt|KF581247.1;rdp|S002161840;silva|FN667227.1.1487</t>
  </si>
  <si>
    <t>Aged_2_100041;Aged_2_151337;Aged_1_111920;Aged_1_110807;Aged_3_60145;Aged_1_149642;Aged_1_66414;Aged_2_14413</t>
  </si>
  <si>
    <t>GGATTAGATACCCTGGTAGTCCACGCCGTAAACGATGAGTGCTAGGTGTTGGGGGCATCAGGCCCTCTGTGCCGAAGGAAACCCAATAAGCACTCCGCCTGGGGAGTACGGCCGCAAGGCTGAAACTCAAAGGAATTGACGGGGGCCCGCACAAGCGGTGGAGCATGTGGTTTAATTCGAAGCAACGCGAAGAACCTTACCAGGGCTTGACATCCCGCCGACCGGTGCAGAGATGCGCCTTCCCTTCGGGGCGGCGGTGACAGGTGGTGCATGGTTGTCGTCAGCTCGTGTCGTGAGATGTTGGGTTCAGTCCCGCAACGAGCGCAACCC</t>
  </si>
  <si>
    <t>Thermobacillus_3</t>
  </si>
  <si>
    <t>Aged_1_36082</t>
  </si>
  <si>
    <t>nt|JQ775343.1;rdp|S002372265;silva|GU289526.1.846</t>
  </si>
  <si>
    <t>Aged_1_25446;Aged_1_119229;Aged_1_36082;Aged_1_107491;Aged_1_124414;Aged_1_81719;Aged_1_135684;Aged_1_151119</t>
  </si>
  <si>
    <t>GGATTAGATACCCTGGTAGTCCACGCCGTAAACGATGAATGCTAGGTGTCAGGGGTTTCGAGACCCTTGGTGCCGAAGTTAACACATTAAGCATTCCGCCTGGGGAGTACGGCCGCAAGGCTGAAACTCAAAGGAATTGACGGGGACCCGCACAAGCAGTGGAGCATGTGGTTTAATTCGAAGCAACGCGAAGAACCTTACCAGGTCTTGACATCCCCCTGACCGGTGCAGAGATGTGCCTTTCCCTTCGGGGACAGGGGAGACAGGTGGTGCATGGTTGTCGTCAGCTCGTGTCGTGAGATGTTGGGTTAAGTCCCGCAACGAGCGCAACCC</t>
  </si>
  <si>
    <t>GGATTAGATACCCTGGTAGTCCACGCCGTAAACGATGAATGCTAGGTGTCAGGGGTTTCGAGGCCCTTGGTGCCGAAGTTAACACATTAAGCATTCCGCCTGGGGAGTACGGCCGCAAGGCTGAAACTCAAAGGAATTGACGGGGACCCGCACAAGCAGTGGAGCATGTGGTTTAATTCGAAGCAACGCGAAGAACCTTACCAGGTCTTGACATCCCCCTGACCGGTGCAGAGATGTGCCTTTCCCTTCGGGGACAGGGGAGACAGGTGGTGCATGGTTGTCGTCAGCTCGTGTCGTGAGATGTTGGGTTAAGTCCCGCAACGAGCGCAACCC</t>
  </si>
  <si>
    <t>Thermotunica_1</t>
  </si>
  <si>
    <t>Aged_1_96091</t>
  </si>
  <si>
    <t>rdp|S002162103;silva|FN667490.1.1453</t>
  </si>
  <si>
    <t>Aged_4_122693;Aged_4_4105;Aged_1_96091;Aged_3_141430;Aged_2_89460;Aged_2_94488;Aged_1_126389;Aged_1_100360</t>
  </si>
  <si>
    <t>GGATTAGATACCCTGGTAGTCCACGCCGTAAACGTTGGGCGCTAGGTGTGGGGGCTTTTCCACGGCCTCCGTGCCGTAGCTAACGCATTAAGCGCCCCGCCTGGGGAGTACGGCCGCAAGGCTAAAACTCAAAGGAATTGACGGGGGCCCGCACAAGCGGCGGAGCATGTGGATTAATTCGATGCAACGCGAAGAACCTTACCTGGGCTTGACATGCACCGGACGCCGGCAGAGATGTCGGTTCCCTTCGGGGCTGGTGCACAGGTGGTGCATGGCTGTCGTCAGCTCGTGTCGTGAGATGTTGGGTTAAGTCCCGCAACGAGCGCAACCC</t>
  </si>
  <si>
    <t>Symbiobacterium_1</t>
  </si>
  <si>
    <t>Aged_4_105649</t>
  </si>
  <si>
    <t>rdp|S002161769;silva|FN667156.1.1501</t>
  </si>
  <si>
    <t>Aged_3_151332;Aged_3_5523;Aged_4_105649;Aged_1_68442;Compost_1_181280;Aged_4_11475;Aged_2_134219;Aged_1_9182</t>
  </si>
  <si>
    <t>GGATTAGATACCCTGGTAGTCCCAGCCGTAAACGATGAGTGCTATGTGTGAGGGGTATCGACCCCCCTCGTGCAGCAGCTAACGCATTAAGCACTCCGCCTGGGGAGTACGGCCGCAAGGCTGAAACTCAAAGGAATTGACGGGGGCCCGCACAAGCAGCGGAGCATGTGGTTTAATTCGAAGCAACGCGTAGAACCTTACCAGGGCTTGACATGTGCGGAACCCTGCCGAAAGGCGGGGGTGCCACTCTTCGGGGTGGAGCCGCAACACAGGTGGTGCATGGTTGTCGTCAGCTCGTGTCGTGAGATGTTGGGTTAAGTCCCGCAACGAGCGCAACCC</t>
  </si>
  <si>
    <t>Thermaerobacter_2</t>
  </si>
  <si>
    <t>Aged_1_123614</t>
  </si>
  <si>
    <t>nt|EU921197.1</t>
  </si>
  <si>
    <t>Aged_1_30905;Aged_1_62330;Aged_1_123614;Aged_1_113694;Aged_1_139715;Aged_1_123788;Aged_1_149085;Aged_1_152296</t>
  </si>
  <si>
    <t>GGATTAGATACCCTGGTAGTCCCAGCCGTAAACGATGGATGCTAGGTGTTGGGGGTTTCGACACCCTCAGTGCCGAAGGAAACCCAATAAGCATCCCGCCTGGGGAGTACGGCCGCAAGGCTGAAACTCAAAGGAATTGACGGGGGCCCGCACAAGCGGTGGAGCATGTGGTTTAATTCGAAGCAACGCGAAGAACCTTACCAGGGCTTGACATCCCGCGGACCCTGTGGAAACACGGGGGTGCCCCTTTGGGGAGCGCGGAGACAGGTGGTGCATGGCTGTCGTCAGCTCGTGTCGTGAGATGTTGGGTTAAGTCCCGCAACGAGCGCAACCC</t>
  </si>
  <si>
    <t>GGATTAGATACCCAAGTAGTCCCAGCCGTAAACGATGGATGCTAGGTGTTGGGGGTTTCGACACCCTCAGTGCCGAAGGAAACCCAATAAGCATCCCGCCTGGGGAGTACGGCCGCAAGGCTGAAACTCAAAGGAATTGACGGGGGCCCGCACAAGCGGTGGAGCATGTGGNTTAATTCGAAGCAACGCGAAGAACCTTACCAGGGCTTGACATCCCGCGGACCCCTGTGGAAACACGGGGGTGCCCCTTTGGGGAGCGCGGAGACAGGTGGTGCATGGCTGTCGTCAGCTCGTGTCGTGAGATGTTGGGTTAAGTCCCGAAACGAGCGAAACCC</t>
  </si>
  <si>
    <t>Firmicutes_MG_5</t>
  </si>
  <si>
    <t>Aged_1_128942</t>
  </si>
  <si>
    <t>Bacillus;Thermobrachium</t>
  </si>
  <si>
    <t>nt|MG777517.1;rdp|S000543526;rdp|S000654331</t>
  </si>
  <si>
    <t>Aged_2_120349;Aged_1_36840;Aged_1_128942;Aged_1_135026;Aged_1_98421;Aged_2_47754;Aged_1_17742;Aged_3_163766</t>
  </si>
  <si>
    <t>GGATTAGATACCCTGGTAGTCCACGCCGTAAACGATGAGTGCTAAGTGTTGGAGGGTATCCACCCTTCAGTGCTGCAGCTAACGCATTAAGCACTCCGCCTGGGGAGTACGGTCGCAAGACTGAAACTCAAAGGAATTGACGGGGGCCCGCACAAGCGGTGGAGCATGTGGTTTAATTCGAAGCAACGCGAAGAACCTTACCAGGTCTTGACATCCTCTGCCAATCCTAGAGATAGGACGTTCCCCTTCGGGGGACAGAGTGACAGGTGGTGCATGGTTGTCGTCAGCTCGTGTCGTGAGATGTTGGGTTAAGTCCCGCAACGAGCGCAACCC</t>
  </si>
  <si>
    <t>Bacillales_MG_11</t>
  </si>
  <si>
    <t>Aged_1_102599</t>
  </si>
  <si>
    <t>Bacillus;Paenibacillus;Thermobacillus</t>
  </si>
  <si>
    <t>nt|MG651127.1;rdp|S001200465;silva|AM930274.1.1522</t>
  </si>
  <si>
    <t>Aged_1_132853;Aged_1_18025;Aged_1_102599;Aged_1_107510;Aged_1_98857;Aged_1_42800;Aged_1_105504;Aged_1_3867</t>
  </si>
  <si>
    <t>GGATTAGATACCCTGGTAGTCCACGCCGTAAACGATGAATGCTAGGTGTCAGGGGTTATGACACCCTTGGTGCCGAAGTTAACACATTAAGCATTCCGCCTGGGGAGTACGGTCGCAAGACTGAAACTCAAAGGAATTGACGGGGACCCGCACAAGCAGTGGAGTATGTGGTTTAATTCGAAGCAACGCGAAGAACCTTACCAGGTCTTGACATCCCTCTGACCGGTGCAGAGATGCATCTTTCCTTCGGGACAGAGGTGACAGGTGGTGCATGGTTGTCGTCAGCTCGTGTCGTGAGATGTTGGGTTAAGTCCCGCAACGAGCGCAACCC</t>
  </si>
  <si>
    <t>Vulgatibacter_4</t>
  </si>
  <si>
    <t>Aged_1_26000</t>
  </si>
  <si>
    <t>rdp|S003256254;silva|JQ337389.1.1450</t>
  </si>
  <si>
    <t>Aged_1_124958;Aged_2_146961;Aged_1_26000;Aged_1_139900;Aged_2_41202;Aged_2_44546;Aged_1_127780;Aged_2_12247</t>
  </si>
  <si>
    <t>GGATTAGATACCCTGGTAGTCCACGCCGTAAACGATGAGTGCTAGCTGTTGCGGGTATTGACCCCTGCAGTGGCGAAGCCAACGCATTAAGCACTCCGCCTGGGAAGTACGGCCGCAAGGCTAAAACTCAAAGGAATTGACGGGGGCCCGCACAAGCGGTGGAGCATGTGGTTTAATTCGACGCAACGCGCAGAACCTTACCTGGTCTTGACATCCTCGGAACCCGCCAGAGATGGTGGGGTGCCCGCAAGGGAACCGAGAGACAGGTGCTGCATGGCTGTCGTCAGCTCGTGTCGTGAGATGTTGGGTTAAGTCCCGCAACGAGCGCAACCC</t>
  </si>
  <si>
    <t>Proteobacteria_MG_6</t>
  </si>
  <si>
    <t>Aged_1_108725</t>
  </si>
  <si>
    <t>Polyangium;Ramlibacter</t>
  </si>
  <si>
    <t>rdp|S000932402;rdp|S003322216</t>
  </si>
  <si>
    <t>Proteobacteria_MG</t>
  </si>
  <si>
    <t>Aged_1_110810;Aged_1_146799;Aged_1_108725;Aged_1_119146;Aged_1_145224;Aged_1_3843;Aged_1_10895;Aged_1_10040</t>
  </si>
  <si>
    <t>GGATTAGATACCCTGGTAGTCCACGCCGTAAACGATGGGTGCTAGGTGTCGCGGGCATTGACCCCTGCGGTGCCGAAGCTAACGCATTAAGCACCCCGCCTGGGGAGTACGGCCGCAAGGCTAAAACTCAAAGGAATTGACGGGGGCCCGCACAAGCGGTGGAGCATGTGGTTCAATTCGACGCAACGCGCAGAACCTTACCTGGGCTAGAAAGTGCAGGAACCTGGTTGAAAGATCGGGGTGCTCTTCGGAGAACCTGCAGTTAGGTGCTGCATGGCTGTCGTCAGCTCGTGTCGTGAGATGTTGGGTTAAGTCCCGCAACGAGCGCAACCC</t>
  </si>
  <si>
    <t>GGATTAGATACCCTGGTAGTCCACGCCGTAAACGATGGGTGCTAGGTGTCGCGGGCTTTGACCCCTGCGGTGCCGTAGCTAACGCATTAAGCACCCCGCCTGGGGAGTACGGCCGCAAGGCTAAAACTCAAAGGAATTGACGGGGGCCCGCACAAGCGGTGGAGCATGTGGTTCAATTCGACGCAACGCGCAGAACCTTACCTGGGCTAGAAAGTGCAGGAGCCTGGTTGAAAGATCGGGGTGCTCTTCGGAGAACCTGCAGTTAGGTGCTGCATGGCTGTCGTCAGCTCGTGTCGTGAGATGTTGGGTTAAGTCCCGCAACGAGCGCAACCC</t>
  </si>
  <si>
    <t>Caldalkalibacillus_2</t>
  </si>
  <si>
    <t>Aged_1_100732</t>
  </si>
  <si>
    <t>Caldalkalibacillus</t>
  </si>
  <si>
    <t>rdp|S002701109;silva|JF181176.1.1387</t>
  </si>
  <si>
    <t>Aged_1_151360;Aged_3_114722;Aged_1_100732;Aged_1_110289;Aged_1_85505;Aged_1_70493;Aged_1_131389;Aged_1_153293</t>
  </si>
  <si>
    <t>GGATTAGATACCCTGGTAGTCCACGCCGTAAACGCTGAGTGCTAGGTGTTGGGGGTTCATACCCTCAGTGCTGAAGGTAACCCAATAAGCACTCCGCCTGGGGAGTACGGCCGCAAGGCTGAAACTCAAAGGAATTGACGGGGGCCCGCACAAGCGGTGGAGCATGTGGTTTAATTCGAAGCAACGCGAAGAACCTTACCAGGGCTTGACATCCCTCTGCCGGGTCTAGAGATAGGCCTTTCCCCTTTTGGGGACGGAGGTGACAGGTGGTGCATGGTTGTCGTCAGCTCGTGTCGTGAGATGTTGGGTTAAGTCCCGCAACGAGCGCAACCC</t>
  </si>
  <si>
    <t>Thermobacillus_7</t>
  </si>
  <si>
    <t>Aged_1_103497</t>
  </si>
  <si>
    <t>rdp|S002372265;silva|GU289526.1.846</t>
  </si>
  <si>
    <t>Aged_1_110084;Aged_1_105490;Aged_1_103497;Aged_1_110715;Aged_1_107060;Aged_1_141949;Aged_1_109262;Aged_1_112512</t>
  </si>
  <si>
    <t>GGATTAGATACCCTGGTAGTCCACGCCGTAAACGATGAATGCCAGGTGTCAGGGGTTTCGAGACCCTTGGTGCCGAAGTTAACACATTAAGCATTCCGCCTGGGGAGTACGGCCGCAAGGCTGAAACTCAAAGGAATTGACGGGGACCCGCACAAGCAGTGGAGCATGTGGTTTAATTCGAAGCAACGCGAAGAACCTTACCAGGTCTTGACATCCCCCTGACCGGTGCAGAGATGTGCCTTTCCCTTCGGGGACAGGGGAGACAGGTGGTGCATGGTTGTCGTCAGCTCGTGTCGTGAGATGTTGGGTTAAGTCCCGCAACGAGCGCAACCC</t>
  </si>
  <si>
    <t>Thermobacillus_8</t>
  </si>
  <si>
    <t>Aged_1_129576</t>
  </si>
  <si>
    <t>rdp|S002372266;silva|GU289527.1.854</t>
  </si>
  <si>
    <t>Aged_1_136896;Aged_1_129826;Aged_1_129576;Aged_1_127267;Aged_1_1932;Aged_1_104560;Aged_1_107668;Aged_1_136659</t>
  </si>
  <si>
    <t>GGATTAGATACCCTGGTAGTCCACGCCGTAAACGATGAATGCCAGGTGTCAGGGGTTTCGAGACCCTTGGTGCCGAAGTTAACACATTAAGCATTCCGCCTGGGGAGTACGGCCGCAAGGCTGAAACTCAAAGGAATTGACGGGGACCCGCACAAGCAGTGGAGCATGTGGTTTAATTCGAAGCAACGCGAAGAACCTTACCAGGTCTTGACATCCCCCTGACCGGCGCAGAGATGTGCCTTTCCCTTCGGGGACAGGGGAGACAGGTGGTGCATGGTTGTCGTCAGCTCGTGTCGTGAGATGTTGGGTTAAGTCCCGCAACGAGCGCAACCC</t>
  </si>
  <si>
    <t>Conexibacter_1</t>
  </si>
  <si>
    <t>Aged_1_35122</t>
  </si>
  <si>
    <t>rdp|S000471677;silva|AJ617894.1.1470</t>
  </si>
  <si>
    <t>Aged_2_11962;Aged_4_11832;Aged_1_35122;Aged_2_144853;Aged_1_126790;Aged_1_106241;Aged_2_60282;Aged_1_100909</t>
  </si>
  <si>
    <t>GGATTAGATACCCTGGTAGTCCACGCCGTAAACGATGGGCACTAGGTGTGGGAGGTGTCGACTCCTCCCGTGCCGAAGCTAACGCATTAAGTGCCCCGCCTGGGGAGTACGGCCGCAAGGCTAAAACTCAAAGGAATTGACGGGGGCCCGCACAAGCAGCGGAGCATGTGGTTTAATTCGACGCAACGCGAAGAACCTTACCTGGGCTTGACATGTACCTGACAGCCCTGGAAACAGGGTCTCCCTTCGGGGCAGGTACACAGGTGGTGCATGGCTGTCGTCAGCTCGTGTCGTGAGATGTTGGGTTAAGTCCCGCAACGAGCGCAACCC</t>
  </si>
  <si>
    <t>GGATTAGATACCCTGGTAGTCCACGCCGTAAACGATGGGCACTAGGTGTGGGAGGTGTCGACTCCTCCCGTGCCGAAGCTAACGCATTAAGTGCCCCGCCTGGGGAGTACGGCCGCAAGGCTAAAACTCAAAGGAATTGACGGGGGCCCGCACAAGCAGCGGAGCATGTGGTTTAATTCGACGCAACGCGAAGAACCTTACCTGGGCTTGACATGTACCTGACCGCCCTGGAAACAGGGTTTCCCTTCGGGGCAGGTTCACAGGTGGTGCATGGCTGTCGTCAGCTCGTGTCGTGAGATGTTGGGTTAAGTCCCGCAACGAGCGCAACCC</t>
  </si>
  <si>
    <t>Caldicoprobacter_1</t>
  </si>
  <si>
    <t>Aged_1_102276</t>
  </si>
  <si>
    <t>nt|MF445145.2;rdp|S004110123;silva|KF911113.1.1475</t>
  </si>
  <si>
    <t>Aged_1_62281;Aged_2_12366;Aged_1_102276;Aged_1_114912;Aged_1_126738;Aged_1_131111;Aged_1_104443</t>
  </si>
  <si>
    <t>GGATTAGATACCCTGGTAGTCCACGCTGTAAACGATGGATACTAGGTGTAGGGGGCGATTTAGCCTTCTGTGCCGAAGTTAACGCAATAAGTATCCCGCCTGGGGAGTACGGCCGCAAGGTTGAAACTCAAAGGAATTGACGGGGGCCCGCACAAGCGGTGGAGCATGTGGTTTAATTCGAAGCAACGCGAAGAACCTTACCAGGGCTTGACATGCCTCTGGAGTGTCTGGAAACAGGCACGGCCTGTATCTTTGGATACAGGACAGGGGACACAGGTGGTGCATGGTTGTCGTCAGCTCGTGTCGTGAGATGTTGGGTTAAGTCCCGCAACGAGCGCAACCC</t>
  </si>
  <si>
    <t>Thermopolyspora_1</t>
  </si>
  <si>
    <t>Litter_1_79424</t>
  </si>
  <si>
    <t>nt|KJ699383.1;rdp|S004504305;silva|KJ699383.1.1441</t>
  </si>
  <si>
    <t>Aged_1_114763;Aged_1_111726;Aged_4_10820;Litter_1_79424;Aged_1_93865</t>
  </si>
  <si>
    <t>GGCTTAGATACCCTGGTAGTCCACGCCGTAAACGTTGGGCGCTAGGTGTGGGGTTCTTCCACGGACTCCGTGCCGTAGCTAACGCATTAAGCGCCCCGCCTGGGGAGTACGGCCGCAAGGCTAAAACTCAAAGGAATTGACGGGGGCCCGCACAAGCGGCGGAGCATGTTGCTTAATTCGACGCAACGCGAAGAACCTTACCAAGGCTTGACATCGCCCGGAAACATCCAGAGATGGGTGCCCCCTTTTTTGGGCTGGGTGACAGGTGGTGCATGGCTGTCGTCAGCTCGTGTCGTGAGATGTTGGGTTAAGTCCCGCAACGAGCGCAACCC</t>
  </si>
  <si>
    <t>GGATTAGATACCCTGGTAGTCCACGCCGTAAACGTTGGGCGCTAGGTGTGGGGTTCTTCCACGGACTCCGTGCCGTAGCTAACGCATTAAGCGCCCCGCCTGGGGAGTACGGCCGCAAGGCTAAAACTCAAAGGAATTGACGGGGGCCCGCACAAGCGGCGGAGCATGTTGCTTAATTCGACGCAACGCGAAGAACCTTACCAAGGCTTGACATCGCCCGGAAACATCCAGAGATGGGTGCCCCCTTTTTTGGGCTGGGTGACAGGTGGTGCATGGCTGTCGTCAGCTCGTGTCGTGAGATGTTGGGTTAAGTCCCGCAACGAGCGCAACCC</t>
  </si>
  <si>
    <t>Truepera_2</t>
  </si>
  <si>
    <t>Aged_1_1085</t>
  </si>
  <si>
    <t>Truepera</t>
  </si>
  <si>
    <t>rdp|S002889583;silva|JN091909.1.1522</t>
  </si>
  <si>
    <t>Deinococcales</t>
  </si>
  <si>
    <t>Trueperaceae</t>
  </si>
  <si>
    <t>Aged_1_116909;Aged_1_77189;Aged_1_1085;Aged_1_65719;Aged_4_190453;Aged_2_49266;Aged_1_103533;Aged_1_158642</t>
  </si>
  <si>
    <t>GGATTAGATACCCGGGTAGTCCACACCCTAAACGATGCACACTTGGTGTTGGCCCGTTGGGGTCAGCGCCGGAGCTAACGCGTTAAGTGTGCCGCCTGGGAAGTACGGCCGCAAGGTTGAAACTCAAAGGAATTGACGGGGACCCGCACAAGCGGTGGAGCATGTGGTTTAATTCGAAGCAACGCGAAGAACCTTACCAGGCCTTGACATCCCTGGAACCCCCGAGAGATCGGGGGGTGCCCTTCGGGGAACCAGGAGACAGGTGCTGCATGGCTGTCGTCAGCTCGTGTCGTGAGATGTTCGGTTAAGTCCGGCAACGAGCGCAACCC</t>
  </si>
  <si>
    <t>Symbiobacterium_4</t>
  </si>
  <si>
    <t>Aged_1_71218</t>
  </si>
  <si>
    <t>rdp|S003323155;silva|AB744584.1.625</t>
  </si>
  <si>
    <t>Aged_2_63082;Aged_3_20055;Aged_1_71218;Aged_1_49960;Aged_2_60596;Aged_1_17756;Aged_2_39422;Aged_3_102047</t>
  </si>
  <si>
    <t>GGATTAGATACCCTGGTAGTCCTAGCCGTAAACGATGAGTGCTATGTGTGAGGGGTATCGACCCCCCTCGTGCAGGAGTTAACGCAATAAGCACTCCGCCTGGGGAGTACGGCCGCAAGGTTGAAACTCAAAGGAATTGACGGGGGCCCGCACAAGCAGCGGAGCATGTGGTTTAATTCGAAGCAACGCGTAGAACCTTACCAGGGCTTGACATCCACCGAACCCTGTAGAAATACGGGGGTGCTCCTTCGGGAGAGCGGTGAGACAGGTGGTGCATGGTTGTCGTCAGCTCGTGTCGTGAGATGTTGGGTTAAGTCCCGCAACGAGCGCAACCC</t>
  </si>
  <si>
    <t>GGATTAGATACCCTGGTAGTCCTAGCCGTAAACGATGAGTGCTATGTGTGAGGGGTATCGACCCCCCTCGTGCAGGAGTTAACGCAATAAGCACTCCGCCTGGGGAGTACGGCCGCAAGGTTGAAACTCAAAGGAATTGACGGGGGCCCGCACAAGCAGCGGAGCATGTGGTTTAATTCGAAGCAACGCGTAGAACCTTACCAGGGCTTGACATCCACCGAACCCTGTAGAGATATGGGGGTGCTCCTTCGGGAGAGCGGTGAGACAGGTGGTGCATGGTTGTCGTCAGCTCGTGTCGTGAGATGTTGGGTTAAGTCCCGCAACGAGCGCAACCC</t>
  </si>
  <si>
    <t>Phaselicystis_4</t>
  </si>
  <si>
    <t>Aged_1_159392</t>
  </si>
  <si>
    <t>Phaselicystis</t>
  </si>
  <si>
    <t>silva|KF911221.1.1476</t>
  </si>
  <si>
    <t>Aged_2_152932;Aged_3_126731;Aged_1_159392;Aged_1_149281;Aged_2_139552;Aged_1_138056;Aged_1_120881;Aged_1_138819</t>
  </si>
  <si>
    <t>GGATTAGATACCCTGGTAGTCCACGCCGTAAACGATGGGTGCTAGGTGTCGCGGGCTTTGACCCCTGCGGTGCCGAAGCTAACGCATTAAGCACCCCGCCTGGGGAGTACGGCCGCAAGGCTAAAACTCAAAGGAATTGACGGGGGCCCGCACAAGCGGTGGAGCATGTGGTTTAATTCGACGCAACGCGAAGAACCTTACCTGGGCTAGAAAACGAGAGAACCTGGTTGAAAAATCGGGGTGCCCTTCGGGGAACTCTCGGTTAGGTGCTGCATGGCTGTCGTCAGCTCGTGTCGTGAGATGTTGGGTTAAGTCCCGCAACGAGCGCAACCC</t>
  </si>
  <si>
    <t>Chryseolinea_2</t>
  </si>
  <si>
    <t>Aged_1_102157</t>
  </si>
  <si>
    <t>Chryseolinea</t>
  </si>
  <si>
    <t>rdp|S000854791;silva|EF551918.1.917</t>
  </si>
  <si>
    <t>Cytophagia</t>
  </si>
  <si>
    <t>Cytophagales</t>
  </si>
  <si>
    <t>Aged_1_121810;Aged_1_101564;Aged_1_102157;Aged_1_102391;Aged_1_117841;Aged_1_10699;Aged_1_104739;Aged_1_105072</t>
  </si>
  <si>
    <t>GGATTAGATACCCTGGTAGTCCACACTGTAAACGTTGATGACTCGCTGTGTGCGATATACAGTACGCGGCTAAGCGAAAGCGATAAGTCATCCACCTGGGGAGTACGCCGGCAACGGTGAAACTCAAAGGAATTGACGGGGGTCCGCACAAGCGGTGGAGCATGTGGTTTAATTCGATGATACGCGAGGAACCTTACCTGGGCTAGAATGCCCGCGACTGCCCCAGAGATGGGGAGTTCCGTAAGGACGCGGAGCAAGGTGCTGCATGGCTGTCGTCAGCTCGTGCCGTGAGGTGTTGGGTTAAGTCCCGCAACGAGCGCAACCC</t>
  </si>
  <si>
    <t>Sphaerobacter_2</t>
  </si>
  <si>
    <t>Aged_1_18316</t>
  </si>
  <si>
    <t>rdp|S002889597;silva|JN091923.1.1497</t>
  </si>
  <si>
    <t>Aged_1_149879;Aged_4_11499;Aged_1_18316;Aged_1_32569;Aged_2_16334;Aged_1_158919;Aged_2_133056;Aged_1_35774</t>
  </si>
  <si>
    <t>GGATTAGATACCCCGGTAGTCCGTGCAGTAAACGCTGTGGACTAGGTGTGGGAGGTGTTGACCCCTTCCGTGCCGGCGCTAACGCAGTAAGTCCACCGCCTGGGGAGTACGGCCGCAAGGCTAAAACTCAAAGGAATTGACGGGGGCCCGCACAAGCAGCGGAGCGTGTGGTTTAATTCGACGCAACGCGCAGAACCTTACCAGGGCTTGACATCCCCGGAACCCCTGGGAAACCGGGGGGTGCCCCTTGTGGGAGCCGGGAGACAGGTGCTGCATGGCTGTCGTCAGCTCGTGTCGTGAGATGTTGGGTTAAGTCCCGCAACGAGCGCAACCC</t>
  </si>
  <si>
    <t>GGATTAGATACCCAAGTAGTCCGTGCAGTAAACGCTGTGGACTAGGTGTGGGAGGTGTTGACCCCTTCCGTGCCGGCGCTAACGCAGTAAGTCCACCGCCTGGGGAGTACGGCCGCAAGGCTAAAACTCAAAGGAATTGACGGGGGCCCGCACAAGCAGCGGAGCGTGTGGTTTAATTCGACGCAACGCGCAGAACCTTACCAGGGCTTGACATCCCCGGAACCCCTNGGAAACCGGGGGGTGCCCCTTGTGGGAGCCGGGAGACAGGTGCTGCATGGCTGTCGTCAGCTCGTGTCGTGAGATGTTGGGTTAAGTCCCGAAACGAGCGAAACCC</t>
  </si>
  <si>
    <t>Thermomonospora_2</t>
  </si>
  <si>
    <t>Aged_2_111237</t>
  </si>
  <si>
    <t>rdp|S004502459;silva|KJ027599.1.1427</t>
  </si>
  <si>
    <t>Aged_3_58830;Middle_1_104109;Aged_2_111237;Aged_4_162468;Aged_3_110869;Aged_4_78856;Aged_2_133156;Aged_3_148967</t>
  </si>
  <si>
    <t>GGATTAGATACCCTGGTAGTCCACGCCGTAAACGTTGGGCGCTAGGTGTGGGGTTCTTCCACGGGCTCCGCGCCGTAGCTAACGCATTAAGCGCCCCGCCTGGGGAGTACGGCCGCAAGGCTAAAACTCAAAGGAATTGACGGGGGCCCGCACAAGCGGCGGAGCATGTTGCTTAATTCGACGCAACGCGAAGAACCTTACCAGGGCTTGACATCACCCGAAAACCTGCAGAGATGTGGGGTCCCTTCGGGGGCGGGTGACAGGTGGTGCATGGCTGTCGTCAGCTCGTGTCGTGAGATGTTGGGTTAAGTCCCGCAACGAGCGCAACCC</t>
  </si>
  <si>
    <t>Ureibacillus_1</t>
  </si>
  <si>
    <t>Aged_1_151578</t>
  </si>
  <si>
    <t>rdp|S002162032;silva|FN667419.1.1481</t>
  </si>
  <si>
    <t>Aged_3_109215;Aged_1_72645;Aged_1_151578;Aged_1_142485;Aged_1_116085;Aged_2_4478;Aged_1_16492;Aged_2_44903</t>
  </si>
  <si>
    <t>GGATTAGATACCCTGGTAGTCCACGCCGTAAACGATGAGTGCTAGGTGTTAGGGGGCTTGCCCCTTAGTGCTGCAGCTAACGCATTAAGCACTCCGCCTGGGGAGTACGGCCGCAAGGCTGAAACTCAAAGGAATTGACGGGGGCCCGCACAAGCGGTGGAGCATGTGGTTTAATTCGAAGCAACGCGAAGAACCTTACCAGGTCTTGACATCCCGCTGACCGCCATGGAGACATGGCTTTCCCTTCGGGGACAGCGGTGACAGGTGGTGCATGGTTGTCGTCAGCTCGTGTCGTGAGATGTTGGGTTAAGTCCCGCAACGAGCGCAACCC</t>
  </si>
  <si>
    <t>Chloroploca_1</t>
  </si>
  <si>
    <t>Aged_1_10306</t>
  </si>
  <si>
    <t>Chloroploca</t>
  </si>
  <si>
    <t>silva|ADGO01078803.501.1962</t>
  </si>
  <si>
    <t>Chloroflexaceae</t>
  </si>
  <si>
    <t>Aged_1_102674;Aged_1_115963;Aged_1_10306;Aged_1_109000;Aged_2_102114;Aged_1_155349;Aged_1_112376;Aged_1_102064;Aged_1_105084</t>
  </si>
  <si>
    <t>GGATTAGATACCCGGGTAGTCCACGCCGTAAACGATGCCGGCTCGGTGGCTGGGAACCGTTTAGGTCCCTGGCTGCCTTAGCTCACGCGGTAAGCCGGCCGCCTGGGGAGTACGAGCGCAAGCTTAAAACTCAAAGGAATTGACGGGGGCCCGCACAAGCAGCGGAGCGTGTGGTTTAATTCGACGCAACGCGAAGCACCTTACCCAGGCTTGACATGCAGCTGCACACCGGTGAAAGCCGGCTCCTTCGAGGGTGCTGCACAGGTGCTGCATGGCTGTCGTCAGCTCGTGTCGTGAGATGTTGGGTTAAGTCCCGCAACGAGCGCAACCC</t>
  </si>
  <si>
    <t>Anoxybacillus_1</t>
  </si>
  <si>
    <t>Compost_2_155769</t>
  </si>
  <si>
    <t>silva|KY291094.1.755</t>
  </si>
  <si>
    <t>GGATTAGATACCCTGGTAGTCCACGCCGTAAACGATGAGTGCTAAGTGTTAGAGGGTTTCCGCCCTTTAGTGCTGCAGCTAACGCATTAAGCACTCCGCCTGGGGAGTACGGCCGCAAGGCTGAAACTCAAAGGAATTGACGGGGGCCCGCACAAGCGGTGGAGCATGTGGTTTAATTCGAAGCAACGCGAAGAACCTTACCAGGTCTTGACATCCCCTGACAACCCAAGAGATTGGGCGTTCCCCCTTCGGGGGGACAGGGTGACAGGTGGTGCATGGTTGTCGTCAGCTCGTGTCGTGAGATGTTGGGTTAAGTCCCGCAACGAGCGCAACCC</t>
  </si>
  <si>
    <t>GGATTAGATACCCTGGTAGTCCACGCCGTAAACGATGAGTGCTAAGTGTTAGAGGGTTTCCGCCCTTTAGTGCTGCAGCAAACGCATTAAGCACTCCGCCTGGGGAGTACGGCCGCAAGGCTGAAACTCAAAGGAATTGACGGGGGCCCGCACAAGCGGTGGAGCATGTGGTTTAATTCGAAGCAACGCGAAGAACCTTACCAGGTCTTGACATCCCCTGACAACCCGAGAGATCGGGCGTTCCCCCTTCGGGGGGACAGGGTGACAGGTGGTGCATGGTTGTCGTCAGCTCGTGTCGTGAGATGTTGGGTTAAGTCCCGCAACGAGCGCAACCC</t>
  </si>
  <si>
    <t>Hydrogenispora_19</t>
  </si>
  <si>
    <t>Aged_1_114985</t>
  </si>
  <si>
    <t>Hydrogenispora</t>
  </si>
  <si>
    <t>silva|JF186521.1.1355</t>
  </si>
  <si>
    <t>Heliobacteriaceae</t>
  </si>
  <si>
    <t>Aged_1_102095;Aged_2_12694;Aged_1_114985;Aged_1_147749;Aged_3_103366;Aged_1_111899;Aged_1_105942;Aged_1_117064</t>
  </si>
  <si>
    <t>GGATTAGATACCCCGGTAGTCCTGGCCGTAAACGATGGGTACTAGGTGTGGGAGGTATCGACTCCTTCCGTGCCGGAGTTAACACAATAAGTACCCCGCCTGGGGAGTACGGCCGCAAGGCTGAAACTCAAAGGAATTGACGGGGGCCCGCACAAGCGGTGGAGCATGTGGTTTAATTCGATGCTACGCGAAGAACCTTACCAGGTCTTGACATCTTCCTGACAGGTATGGAAACATACCCTTCCTTCGGGACAGGAAGACAGGTGGTGCATGGCTGTCGTCAGCTCGTGTCGTGAGATGTTGGGTTAAGTCCCGCAACGAGCGCAACCC</t>
  </si>
  <si>
    <t>Pseudomonadaceae_MG_2</t>
  </si>
  <si>
    <t>Aged_1_49594</t>
  </si>
  <si>
    <t>Pseudomonas;Serpens</t>
  </si>
  <si>
    <t>rdp|S004421465;silva|EF174255.1.1358</t>
  </si>
  <si>
    <t>Pseudomonadaceae_MG</t>
  </si>
  <si>
    <t>Aged_1_65403;Aged_4_161008;Litter_1_106772;Aged_2_100601;Aged_1_100247;Aged_1_49594;Aged_1_101223;Aged_1_155945;Aged_2_14687;Aged_3_5881;Aged_1_108983;Aged_2_93673;Aged_2_12204;Aged_1_32760</t>
  </si>
  <si>
    <t>GGATTAGATACCCTGGTAGTCCACGCCGTAAACGATGTCAACTAGTTGTTGGGCTCCTTGAGGGCTTAGTAACGCAGCTAACGCATTAAGTTGACCGCCTGGGGAGTACGGCCGCAAGGTTAAAACTCAAATGAATTGACGGGGGCCCGCACAAGCGGTGGAGCATGTGGTTTAATTCGAAGCAACGCGAAGAACCTTACCTGGCCTTGACATGCAGAGAACCTTCCAGAGATGGGAGGGTGCCTTCGGGAACTCTGACACAGGTGCTGCATGGCTGTCGTCAGCTCGTGTCGTGAGATGTTGGGTTAAGTCCCGTAACGAGCGCAACCC</t>
  </si>
  <si>
    <t>Caldalkalibacillus_1</t>
  </si>
  <si>
    <t>Aged_1_140630</t>
  </si>
  <si>
    <t>rdp|S002161990;silva|FN667377.1.1492</t>
  </si>
  <si>
    <t>Aged_2_112403;Aged_2_34019;Aged_1_140630;Aged_1_133463;Aged_3_173522;Aged_4_198101;Aged_1_55759;Aged_1_129706</t>
  </si>
  <si>
    <t>GGATTAGATACCCTGGTAGTCCACGCCGTAAACGATGAGTGCTAGGTGTTGGGGGCGCAGGCCCTCAGTGCTGAAGGAAACCCAATAAGCACTCCGCCTGGGGAGTACGGCCGCAAGGCTGAAACTCAAAGGAATTGACGGGGGCCCGCACAAGCGGTGGAGCATGTGGTTTAATTCGAAGCAACGCGAAGAACCTTACCAGGGCTTGACATCCCTCTGACCGGGCCAGAGATGGTCCTTTCCCTTCGGGGACAGGGGTGACAGGTGGTGCATGGTTGTCGTCAGCTCGTGTCGTGAGATGTTGGGTTAAGTCCCGCAACGAGCGCAACCC</t>
  </si>
  <si>
    <t>GGATTAGATACCCTGGTAGTCCACGCCGTAAACGATGAGTGCTAGGTGTTGGGGGCGCAGGCCCTCAGTGCTGAAGGAAACCCAATAAGCACTCCGCCTGGGGAGTACGGCCGCAAGGCTGAAACTCAAAGGAATTGACGGGGGCCCGCACAAGCGGTGGAGCATGTGGTTTAATTCGAAGCAACGCGAAGAACCTTACCAGGGCTTGACATCCCTCTGACCGGGCCAGAGATGGTCCTTTCCCTTTGGGGACAGGGGTGACAGGTGGTGCATGGTTGTCGTCAGCTCGTGTCGTGAGATGTTGGGTTAAGTCCCGCAACGAGCGCAACCC</t>
  </si>
  <si>
    <t>Thermobacillus_16</t>
  </si>
  <si>
    <t>Aged_4_115627</t>
  </si>
  <si>
    <t>silva|FN667486.1.1495</t>
  </si>
  <si>
    <t>Aged_2_135124;Aged_3_47350;Aged_4_115627;Aged_1_93988;Compost_1_156376;Aged_1_124750;Aged_1_128371</t>
  </si>
  <si>
    <t>GGATTAGATACCCTGGTAGTCCACGCCGTAAACGATGAATGCTAGGTGTCAGGGGGGTTTGACCCCTTGGTGCCGAAGTTAACACAGTAAGCATTCCGCCTGGGGAGTACGGTCGCAAGACTGAAACTCAAAGGAATTGACGGGGACCCGCACAAGCAGTGGAGCATGTGGTTTAATTCGAAGCAACGCGAAGAACCTTACCAGGTCTTGACATCCCCCTGACCGGATCAGAGATGGTCCTTTCCCTTTTGGGACAGGGGAGACAGGTGGTGCATGGTTGTCGTCAGCTCGTGTCGTGAGATGTTGGGTTAAGTCCCGCAACGAGCGCAACCC</t>
  </si>
  <si>
    <t>Salinispora_2</t>
  </si>
  <si>
    <t>Aged_2_41548</t>
  </si>
  <si>
    <t>silva|KF911159.1.1458</t>
  </si>
  <si>
    <t>Aged_2_125474;Litter_1_174906;Aged_2_41548;Aged_1_109689;Compost_4_195871;Litter_1_148082;Aged_4_179771;Aged_2_29644</t>
  </si>
  <si>
    <t>GGATTAGATACCCTGGTAGTCCACGCTGTAAACGTTGGGCGCTAGGTGTGGGGGGCCTCTCCGGTTCTCCGTGCCGTAGCTAACGCATTAAGCGCCCCGCCTGGGGAGTACGGTCGCAAGGCTAAAACTCAAAGGAATTGACGGGGGCCCGCACAAGCGGCGGAGCATGCGGATTAATTCGATGCAACGCGAAGAACCTTACCTGGGCTTGACATGGGCGGAAAACCGGCAGAGATGTCGGGTCCTTCGGGGCCGTCCACAGGTGGTGCATGGCTGTCGTCAGCTCGTGTCGTGAGATGTTGGGTTAAGTCCCGCAACGAGCGCAACCC</t>
  </si>
  <si>
    <t>Lutispora_1</t>
  </si>
  <si>
    <t>Aged_1_139345</t>
  </si>
  <si>
    <t>silva|HM269706.1.1343</t>
  </si>
  <si>
    <t>Aged_1_18060;Aged_2_130881;Aged_1_139345;Aged_1_39161;Aged_2_136335;Aged_1_122774;Aged_1_135153;Aged_1_106350</t>
  </si>
  <si>
    <t>GGATTAGATACCCTGGTAGTCCACGCTGTAAACGATGGATACTAGGTGTGGGAGGTATCGACCCCTTCCGTGCCGCAGTAAACGCAATAAGTATCCCGCCTGGGGAGTACGGCCGCAAGGTTGAAACTCAAAGGAATTGACGGGGGCCCGCACAAGCAGCGGAGCATGTGGTTTAATTCGAAGCAACGCGAAGAACCTTACCAGGACTTGACATCCTCTGCATTACTCGTAACTGAGGAAATCCTTCGGGACAGAGAGACAGGTGGTGCATGGTTGTCGTCAGCTCGTGTCGTGAGATGTTGGGTTAAGTCCCGCAACGAGCGCAACCC</t>
  </si>
  <si>
    <t>Caldicoprobacter_4</t>
  </si>
  <si>
    <t>Aged_1_149695</t>
  </si>
  <si>
    <t>silva|AB744290.1.629</t>
  </si>
  <si>
    <t>Aged_1_38930;Aged_3_103818;Aged_1_149695;Aged_1_21329;Aged_1_114996;Aged_2_76161;Aged_2_11996;Aged_1_35132</t>
  </si>
  <si>
    <t>GGATTAGATACCCTGGTAGTCCACGCCGTAAACGATGGATACTAGGTGTAGGAGGTATCGACCCCTTCTGTGCCGTAGTTAACGCAATAAGTATCCCGCCTGGGGAGTACGGCCGCAAGGTTAAAACTCAAAGGAATTGACGGGGGCCCGCACAAGCAGCGGAGCATGTGGTTTAATTCGAAGCAACGCGAAGAACCTTACCAGGGCTTGACATCCCTCTGACGGGACTAGAGATAGTCCTTTCTCTTTTGAGACAGAGGAGACAGGTGGTGCATGGTTGTCGTCAGCTCGTGTCGTGAGATGTTGGGTTAAGTCCCGCAACGAGCGCAACCC</t>
  </si>
  <si>
    <t>Thermomonospora_1</t>
  </si>
  <si>
    <t>Aged_1_113206</t>
  </si>
  <si>
    <t>rdp|S001036048;silva|EU708634.1.500</t>
  </si>
  <si>
    <t>Aged_1_10041;Aged_1_121311;Aged_1_113206;Aged_1_102213;Aged_1_103544;Aged_1_101264;Aged_1_100762;Aged_1_104709</t>
  </si>
  <si>
    <t>GGATTAGATACCCTGGTAGTCCACGCTGTAAACGTTGGGCGCTAGGTGTGGGGTTCTTCCACGGGCTCCGTGCCGTAGCTAACGCATTAAGCGCCCCGCCTGGGGAGTACGGCCGCAAGGCTAAAACTCAAAGGAATTGACGGGGGCCCGCACAAGCGGCGGAGCATGTTGCTTAATTCGACGCAACGCGAAGAACCTTACCAAGGTTTGACATCACCCGGATCGCCTCAGAGATGGGGTTTCCCTTCGGGGCTGGGTGACAGGTGGTGCATGGCTGTCGTCAGCTCGTGTCGTGAGATGTTGGGTTAAGTCCCGCAACGAGCGCAACCC</t>
  </si>
  <si>
    <t>GGATTAGATACCCTGGTAGTCCACGCTGTAAACGTTGGGCGCTAGGTGTGGGGTTCTTCCACGGGCTCCGTGCCGTAGCTAACGCATTAAGCGCCCCGCCTGGGGAGTACGGCCGCAAGGCTAAAACTCAAAGGAATTGACGGGGGCCCGCACAAGCGGCGGAGCATGTTGCTTAATTCGACGCAACGCGAAGAACCTTACCAAGGTTTGACATCACCCGGATCGCTCCAGAGATGGGGTTTCCCTTCGGGGCTGGGTGACAGGTGGTGCATGGCTGTCGTCAGCTCGTGTCGTGAGATGTTGGGTTAAGTCCCGCAACGAGCGCAACCC</t>
  </si>
  <si>
    <t>Thermobacillus_9</t>
  </si>
  <si>
    <t>Aged_1_67384</t>
  </si>
  <si>
    <t>rdp|S002889580;silva|JN091906.1.1530</t>
  </si>
  <si>
    <t>Aged_2_16572;Aged_4_16376;Aged_1_67384;Aged_3_125751;Aged_2_135155;Aged_1_31980;Aged_3_2026;Aged_1_27261</t>
  </si>
  <si>
    <t>GGATTAGATACCCTGGTAGTCCACGCCGTAAACGATGAATGCTAGGTGTCAGGGGTTTCGACACCCTTGGTGCCGAAGTTAACACATTAAGCATTCCGCCTGGGGAGTACGGTCGCAAGACTGAAACTCAAAGGAATTGACGGGGACCCGCACAAGCAGTGGAGCATGTGGTTTAATTCGAAGCAACGCGAAGAACCTTACCAGGTCTTGACATCCCGCTGACCGGCGCAGAGATGCGCCTTCCCTTCGGGGCGGCGGAGACAGGTGGTGCATGGTTGTCGTCAGCTCGTGTCGTGAGATGTTGGGTTAAGTCCCGCAACGAGCGCAACCC</t>
  </si>
  <si>
    <t>Brevibacillus_3</t>
  </si>
  <si>
    <t>Aged_1_33132</t>
  </si>
  <si>
    <t>rdp|S003322897;silva|AB744314.1.619</t>
  </si>
  <si>
    <t>Aged_1_154142;Aged_1_33132;Aged_1_109969;Aged_1_100974</t>
  </si>
  <si>
    <t>GGATTAGATACCCTGGTAGTCCACGCCGTAAACGATGAGTGCTAGGTGTTGGGGGTTTTGACACCCTCAGTGCCGCAGCTAACGCAATAAGCACTCCGCCTGGGGAGTACGCTCGCAAGAGTGAAACTCAAAGGAATTGACGGGGGCCCGCACAAGCGGTGGAGCATGTGGTTTAATTCGAAGCAACGCGAAGAACCTTACCAGGTCTTGACATCCCGCTGACCGCTCCAGAGATGGAGCTTCCCTTCGGGGCAGCGGTGACAGGTGGTGCATGGTTGTCGTCAGCTCGTGTCGTGAGATGTTGGGTTAAGTCCCGCAACGAGCGCGACCC</t>
  </si>
  <si>
    <t>GGATTAGATACCCTGGTAGTCCACGCCGTAAACGATGAGTGCTAGGTGTTGGGGGTTTTGACACCCTCAGTGCCGCAGCTAACGCAATAAGCACTCCGCCTGGGGAGTACGCTCGCAAGAGTGAAACTCAAAGGAATTGACGGGGGCCCGCACAAGCGGTGGAGCATGTGGTTTAATTCGAAGCAACGCGAAGAACCTTACCAGGTCTTGACATCCCGCTGACCACTCCAGAGATGGAGCTTCCCTTCGGGGCAGCGGTGACAGGTGGTGCATGGTTGTCGTCAGCTCGTGTCGTGAGATGTTGGGTTAAGTCCCGCAACGAGCGCAACCC</t>
  </si>
  <si>
    <t>Chelativorans_1</t>
  </si>
  <si>
    <t>Aged_1_131792</t>
  </si>
  <si>
    <t>rdp|S003256286</t>
  </si>
  <si>
    <t>Aged_1_109521;Aged_1_69650;Aged_1_131792;Aged_1_160683;Aged_2_11386;Aged_3_143738;Aged_1_133980;Aged_1_119490</t>
  </si>
  <si>
    <t>GGATTAGATACCCTGGTAGTCCACGCCGTAAACGATGAATGCTAGCCGTCGGCAGGCTTGCCTGTCGGTGGCGCAGCTAACGCATTAAGCATTCCGCCTGGGGAGTACGGTCGCAAGATTAAAACTCAAAGGAATTGACGGGGGCCCGCACAAGCGGTGGAGCATGTGGTTTAATTCGAAGCAACGCGCAGAACCTTACCAGCCCTTGACATCCCGGTCGCGGCCTTGAGAGATCGAGGCCTTCAGTTCGGCTGGACCGGTGACAGGTGCTGCATGGCTGTCGTCAGCTCGTGTCGTGAGATGTTGGGTTAAGTCCCGCAACGAGCGCAACCC</t>
  </si>
  <si>
    <t>Planifilum_2</t>
  </si>
  <si>
    <t>Aged_1_139690</t>
  </si>
  <si>
    <t>rdp|S001200486;silva|AM930295.1.1512</t>
  </si>
  <si>
    <t>Aged_1_42927;Aged_4_11305;Aged_1_127162;Aged_4_82132;Aged_1_139690;Aged_3_171132</t>
  </si>
  <si>
    <t>GGCTTAGATACCCTGGTAGTCCACGCCGTAAACGATGAGTGCTAGGTGTTGGGGGCATCAGGCCCTCTGTGCCGAAGGAAACCCAATAAGCACTCCGCCTGGGGAGTACGGCCGCAAGGCTGAAACTCAAAGGAATTGACGGGGGCCCGCACAAGCGGTGGAGCATGTGGTTTAATTCGAAGCAACGCGAAGAACCTTACCAGGGCTTGACATCCCGCTGACCGGTGCAGAGATGTACCTTCCCTTCGGGGCAGCGGTGACAGGTGGTGCATGGTTGTCGTCAGCTCGTGTCGTGAGATGTTGGGTTCAGTCCCGCAACGAGCGCAACCC</t>
  </si>
  <si>
    <t>Vulgatibacter_1</t>
  </si>
  <si>
    <t>Aged_1_43160</t>
  </si>
  <si>
    <t>rdp|S002161655;silva|FN667042.1.1490</t>
  </si>
  <si>
    <t>Aged_1_132262;Aged_1_39348;Aged_1_43160;Aged_2_14806;Compost_1_78503;Aged_3_62124;Aged_2_22020;Aged_2_100548</t>
  </si>
  <si>
    <t>GGATTAGATACCCTGGTAGTCCACGCCGTAAACGATGAGTGCTAGCTGTTGTGGGAGTTGACCCCTGCAGTGGCGAAGCTAACGCATTAAGCACTCCGCCTGGGGAGTACGGCCGCAAGGCTAAAACTCAAAGGAATTGACGGGGGCCCGCACAAGCGGTGGAGCATGTGGTTTAATTCGACGCAACGCGCAGAACCTTACCCGGTCTTGACATCCTCGGAACCTTCCAGAGATGGAGGGGTGCCCGCAAGGGAGCCGAGAGACAGGTGCTGCATGGCTGTCGTCAGCTCGTGTCGTGAGATGTTGGGTTAAGTCCCGCAACGAGCGCAACCC</t>
  </si>
  <si>
    <t>Hyphomicrobium_7</t>
  </si>
  <si>
    <t>Aged_1_9297</t>
  </si>
  <si>
    <t>rdp|S003256512;silva|AB744648.1.630</t>
  </si>
  <si>
    <t>Aged_1_32701;Aged_3_108614;Aged_1_9297;Aged_1_158054;Aged_1_101711;Aged_1_109303;Aged_1_70959</t>
  </si>
  <si>
    <t>GGATTAGATACCCTGGTAGTCCACGCCGTAAACGATGGATGCTAGCCGTTGGCAAGCTTGCTTGTCGGTGGCGCAGCTAACGCATTAAGCATCCCGCCTGGGGAGTACGGCCGCAAGGTTAAAACTCAAAGGAATTGACGGGGGCCCGCACAAGCGGTGGAGCATGTGGTTTAATTCGACGCAACGCGAAGAACCTTACCAGCTCTTGACATGCCCGGACGGTTTCCAGAGATGGATTCCTCCCAGCAATGGGCCGGGACACAGGTGCTGCATGGCTGTCGTCAGCTCGTGTCGTGAGATGTTGGGTTAAGTCCCGCAACGAGCGCAACCC</t>
  </si>
  <si>
    <t>Haloplasma_2</t>
  </si>
  <si>
    <t>Aged_1_36545</t>
  </si>
  <si>
    <t>Haloplasma</t>
  </si>
  <si>
    <t>silva|FN667143.1.1464</t>
  </si>
  <si>
    <t>Haloplasmatales</t>
  </si>
  <si>
    <t>Haloplasmataceae</t>
  </si>
  <si>
    <t>Aged_2_75736;Aged_1_36545;Aged_1_80253</t>
  </si>
  <si>
    <t>GGCTTAGATACCCTGGTAGTCCACGCCGTAAACGATGAGTACTAAGTGTCGGTCGCAAGATCGGTGCTGAAGTTAACGCAATAAGTACTCCGCCTGGGAAGTACGGTCGCAAGACTGAAACTCAAAGGAATTGACGGGGACCCGCACAAGCGGTGGAGCATGTGGTTTAATTCGAAGCAACGCGAAGAACCTTACCAGGCCTTGACATCCCTCCGCCATCGCTAGAGATAGTGAGTTCCCTTTTGGGGACGGAGGAGACAGGTGGTGCATGGTTGTCGTCAGCTCGTGTCGTGAGATGTTGGGTTAAGTCCCGCAACGAGCGCAACCC</t>
  </si>
  <si>
    <t>GGATTAGATACCCTGGTAGTCCACGCCGTAAACGATGAGTACTAAGTGTCGGTCGCAAGATCGGTGCTGAAGTTAACGCAATAAGTACTCCGCCTGGGAAGTACGGTCGCAAGACTGAAACTCAAAGGAATTGACGGGGACCCGCACAAGCGGTGGAGCATGTGGTTTAATTCGAAGCAACGCGAAGAACCTTACCAGGCCTTGACATCCCTCCGCCATCGCTAGAGATAGTGAGTTCCCTTTTGGGGACGGAGGAGACAGGTGGTGCATGGTTGTCGTCAGCTCGTGTCGTGAGATGTTGGGTTAAGTCCCGCAACGAGCGCAACCC</t>
  </si>
  <si>
    <t>Shinella_1</t>
  </si>
  <si>
    <t>Litter_1_102899</t>
  </si>
  <si>
    <t>Shinella</t>
  </si>
  <si>
    <t>rdp|S004423912</t>
  </si>
  <si>
    <t>Litter_1_106115;Litter_1_113918;Compost_4_133767;Litter_1_100972;Litter_1_118458;Litter_1_15183;Litter_1_102899;Litter_1_10345</t>
  </si>
  <si>
    <t>GGCTTAGATACCCTGGTAGTCCACGCCGTAAACGATGAATGTTAGCCGTCGGCATGCATGCATGTCGGTGGCGCAGCTAACGCATTAAACATTCCGCCTGGGGAGTACGGTCGCAAGATTAAAACTCAAAGGAATTGACGGGGGCCCGCACAAGCGGTGGAGCATGTGGTTTAATTCGAAGCAACGCGCAGAACCTTACCAGCCCTTGACATCCCGGTCGCGGTTACCAGAGATGGTTTCCTTCAGTTCGGCTGGACCGGTGACAGGTGCTGCATGGCTGTCGTCAGCTCGTGTCGTGAGATGTTGGGTTAAGTCCCGCAACGAGCGCAACCC</t>
  </si>
  <si>
    <t>GGATTAGATACCCTGGTAGTCCACGCCGTAAACGATGAATGTTAGCCGTCGGCATGCATGCATGTCGGTGGCGCAGCTAACGCATTAAACATTCCGCCTGGGGAGTACGGTCGCAAGATTAAAACTCAAAGGAATTGACGGGGGCCCGCACAAGCGGTGGAGCATGTGGTTTAATTCGAAGCAACGCGCAGAACCTTACCAGCCCTTGACATCCCGGTCGCGGTTACCAGAGATGGTTTCCTTCAGTTCGGCTGGACCGGTGACAGGTGCTGCATGGCTGTCGTCAGCTCGTGTCGTGAGATGTTGGGTTAAGTCCCGCAACGAGCGCAACCC</t>
  </si>
  <si>
    <t>Hydrogenispora_8</t>
  </si>
  <si>
    <t>Aged_1_2117</t>
  </si>
  <si>
    <t>rdp|S002283313;silva|AB744408.1.631</t>
  </si>
  <si>
    <t>Aged_1_151584;Aged_1_94049;Aged_1_2117;Aged_2_111504;Aged_1_69378;Aged_3_158985;Aged_2_84360;Aged_1_40560</t>
  </si>
  <si>
    <t>GGATTAGATACCCCGGTAGTCCTGGCCGTAAACGATGGATACTAGGTGTGGGAGGTATCGACCCCTTCCGTGCCGTAGCCAACGCACTAAGTATCCCGCCTGGGGAGTACGGCCGCAAGGCTGAAACTCAAAGGAATTGACGGGGGCCCGCACAAGCGGTGGAGCATGTGGTTTAATTCGATGCAACGCGAAGAACCTTACCAGGTCTTGACATCCCTCTGACGGATACAGAGATGTATCTTTCCTTCGGGACAGAGGAGACAGGTGGTGCATGGCTGTCGTCAGCTCGTGTCGTGAGATGTTGGGTTAAGTCCCGCAACGAGCGCAACCC</t>
  </si>
  <si>
    <t>Conexibacter_4</t>
  </si>
  <si>
    <t>Aged_1_10364</t>
  </si>
  <si>
    <t>rdp|S000830328</t>
  </si>
  <si>
    <t>Aged_1_128178;Aged_1_129807;Aged_1_10364;Aged_1_120703;Aged_1_161414;Aged_1_110443;Aged_1_103383;Aged_1_109127</t>
  </si>
  <si>
    <t>GGATTAGATACCCTGGTAGTCCACGCCGTAAACGATGGGCACTAGGTGTGGGAGGTGTCGACTCCTCCCGTGCCGTCGCTAACGCACTAAGTGCCCCGCCTGGGGAGTACGGCCGCAAGGCTAAAACTCAAAGGAATTGACGGGGGCCCGCACAAGCAGCGGAGCATGTGGTTTAATTCGACGCAACGCGAAGAACCTTACCTGGGCTTGACATGTTGGTGACCGCCGTGGAAACACGGTTTTCCTTCGGGACACCATCACAGGTGGTGCATGGCTGTCGTCAGCTCGTGTCGTGAGATGTTGGGTTAAGTCCCGCAACGAGCGCAACCC</t>
  </si>
  <si>
    <t>Pseudorhodoplanes_1</t>
  </si>
  <si>
    <t>Aged_1_104279</t>
  </si>
  <si>
    <t>silva|AJ412676.1.1275</t>
  </si>
  <si>
    <t>Aged_1_135214;Aged_1_159051;Aged_1_104279;Aged_1_104751;Aged_1_29774;Aged_2_114656;Aged_1_108312;Aged_1_100403</t>
  </si>
  <si>
    <t>GGATTAGATACCCTGGTAGTCCACGCCGTAAACGATGGATGCTAGCCGTTGGCGAGCTTGCTCGTCAGTGGCGCAGCTAACGCATTAAGCATCCCGCCTGGGGAGTACGGTCGCAAGATTAAAACTCAAAGGAATTGACGGGGGCCCGCACAAGCGGTGGAGCATGTGGTTTAATTCGAAGCAACGCGCAGAACCTTACCAACCCTTGACATGTCCAGTATGGGCACCAGAGATGGAGCCCTTCAGTTCGGCTGGCTGGAACACAGGTGCTGCATGGCTGTCGTCAGCTCGTGTCGTGAGATGTTGGGTTAAGTCCCGCAACGAGCGCAACCC</t>
  </si>
  <si>
    <t>GGATTAGATACCCTGGTAGTCCACGCCGTAAACGATGGATGCTAGCCGTTGGCGAGCTTGCTCGTCAGTGGCGCAGCTAACGCATTAAGCATCCCGCCTGGGGAGTACGGTCGCAAGATTAAAACTCAAAGGAATTGACGGGGGCCCGCACAAGCGGTGGAGCATGTGGTTCAATTCGAAGCAACGCGCAGAACCTTACCAACCCTTGACATGTCCAGTATGGGCACCAGAGATGGAGCCCTTCAGTTCGGCTGGCTGGAACACAGGTGCTGCATGGCTGTCGTCAGCTCGTGTCGTGAGATGTTGGGTTAAGTCCCGCAACGAGCGCAACCC</t>
  </si>
  <si>
    <t>Thermobacillus_13</t>
  </si>
  <si>
    <t>Aged_2_142010</t>
  </si>
  <si>
    <t>silva|ATZX01000039.39762.41306</t>
  </si>
  <si>
    <t>Aged_1_144279;Compost_1_15482;Aged_2_142010;Aged_1_133784;Aged_3_73646;Aged_4_10385;Aged_1_66642;Aged_2_150983</t>
  </si>
  <si>
    <t>GGATTAGATACCCTGGTAGTCCACGCCGTAAACGATGAATGCTAGGTGTCAGGGGGGCTTGACCCCTTGGTGCCGAAGTTAACACAGTAAGCATTCCGCCTGGGGAGTACGGTCGCAAGACTGAAACTCAAAGGAATTGACGGGGACCCGCACAAGCAGTGGAGCATGTGGTTTAATTCGAAGCAACGCGAAGAACCTTACCAGGTCTTGACATCCCCCTGACCGGATCAGAGATGGTCCTTTCCCTTCGGGGACAGGGGAGACAGGTGGTGCATGGTTGTCGTCAGCTCGTGTCGTGAGATGTTGGGTTAAGTCCCGCAACGAGCGCAACCC</t>
  </si>
  <si>
    <t>Luedemannella_1</t>
  </si>
  <si>
    <t>Aged_1_114256</t>
  </si>
  <si>
    <t>Luedemannella</t>
  </si>
  <si>
    <t>rdp|S000492958</t>
  </si>
  <si>
    <t>Aged_1_9674;Aged_1_156678;Aged_1_114256;Aged_1_61824;Aged_1_87552;Aged_1_139782;Aged_1_133597</t>
  </si>
  <si>
    <t>GGATTAGATACCCTGGTAGTCCACGCTGTAAACGTTGGGCGCTAGGTGTGGGGGGCCTCTCCGGTCCTCTGTGCCGCAGCTAACGCATTAAGCGCCCCGCCTGGGGAGTACGGCCGCAAGGCTAAAACTCAAAGGAATTGACGGGGGCCCGCACAAGCGGCGGAGCATGCGGATTAATTCGATGCAACGCGAAGAACCTTACCTGGGTTTGACATGGCGGCTAAAGCCACAGAGATGTGGTGTCCTTCGGGGGCCGTCACAGGTGGTGCATGGCTGTCGTCAGCTCGTGTCGTGAGATGTTGGGTTAAGTCCCGCAACGAGCGCAACCC</t>
  </si>
  <si>
    <t>Clostridiales_MG_2</t>
  </si>
  <si>
    <t>Aged_1_105528</t>
  </si>
  <si>
    <t>Clostridium;Ruminiclostridium</t>
  </si>
  <si>
    <t>nt|AB551425.1;rdp|S003260215;silva|AB551425.1.1556</t>
  </si>
  <si>
    <t>Clostridiales_MG</t>
  </si>
  <si>
    <t>Aged_1_61127;Aged_2_81272;Aged_1_105528;Aged_1_85503;Aged_1_2890;Aged_2_119171</t>
  </si>
  <si>
    <t>GGATTAGATACCCTGGTAGTCCACGCTGTAAACGATGGATACTAGGTGTAGGAGGTATCGACCCCTTCTGTGCCGGAGTTAACACAATAAGTATCCCACCTGGGGAGTACGGCCGCAAGGCTGAAACTCAAAGGAATTGACGGGGGCCCGCACAAGCAGTGGAGCATGTGGTTTAATTCGAAGCAACGCGAAGAACCTTACCAGGGCTTGACATCCCTCTGACAGGTGTAGAGATACACCTTCCCTTCGGGGCAGAGGAGACAGGTGGTGCATGGTTGTCGTCAGCTCGTGTCGTGAGATGTTGGGTTAAGTCCCGCAACGAGCGCAACCC</t>
  </si>
  <si>
    <t>Chryseolinea_7</t>
  </si>
  <si>
    <t>Aged_1_106597</t>
  </si>
  <si>
    <t>silva|JQ337595.1.1427</t>
  </si>
  <si>
    <t>Aged_1_140160;Aged_1_77101;Aged_1_106597;Aged_1_110083;Aged_1_121929;Aged_1_109240;Aged_1_104671</t>
  </si>
  <si>
    <t>GGATTAGATACCCTGGTAGTCCACACTGTAAACGTTGATGACTCGCTGTGTGCGATATACTGTACGCGGCTAAGGGAAACCGATAAGTCATCCACCTGGGGAGTACGCCGGCAACGGTGAAACTCAAAGGAATTGACGGGGGTCCGCACAAGCGGTGGAGCATGTGGTTTAATTCGATGATACGCGAGGAACCTTACCTGGGCTAGAATGCCCGCGACTGCCCCAGAGATGGGGAGTTCCGTAAGGACGCGGAGCAAGGTGCTGCATGGCTGTCGTCAGCTCGTGCCGTGAGGTGTTGGGTTAAGTCCCGCAACGAGCGCAACCC</t>
  </si>
  <si>
    <t>Thermopolyspora_3</t>
  </si>
  <si>
    <t>Aged_1_104673</t>
  </si>
  <si>
    <t>silva|KJ834295.1.761</t>
  </si>
  <si>
    <t>Aged_4_25475;Aged_2_42874;Aged_1_112068;Middle_1_74242;Aged_1_64575;Aged_1_104673;Aged_1_25379</t>
  </si>
  <si>
    <t>GGCTTAGATACCCTGGTAGTCCACGCCGTAAACGTTGGGCGCTAGGTGTGGGGTTCTTCCACGGACTCCGTGCCGTAGCTAACGCATTAAGCGCCCCGCCTGGGGAGTACGGCCGCAAGGCTAAAACTCAAAGGAATTGACGGGGGCCCGCACAAGCGGCGGAGCATGTTGCTTAATTCGACGCAACGCGAAGAACCTTACCAAGGCTTGACATCGCCCGGAAACACCTGGAGACAGGTGCCCCTCTTGTAGGTCGGGTGACAGGTGGTGCATGGCTGTCGTCAGCTCGTGTCGTGAGATGTTGGGTTAAGTCCCGCAACGAGCGCAACCC</t>
  </si>
  <si>
    <t>GGATTAGATACCCTGGTAGTCCACGCCGTAAACGTTGGGCGCTAGGTGTGGGGTTCTTCCACGGACTCCGTGCCGTAGCTAACGCATTAAGCGCCCCGCCTGGGGAGTACGGCCGCAAGGCTAAAACTCAAAGGAATTGACGGGGGCCCGCACAAGCGGCGGAGCATGTTGCTTAATTCGACGCAACGCGAAGAACCTTACCAAGGCTTGACATCGCCCGGAAACACCTGGAGACAGGTGCCCCTCTTGTAGGTCGGGTGACAGGTGGTGCATGGCTGTCGTCAGCTCGTGTCGTGAGATGTTGGGTTAAGTCCCGCAACGAGCGCAACCC</t>
  </si>
  <si>
    <t>Acidimicrobiales_MG_2</t>
  </si>
  <si>
    <t>Aged_1_112249</t>
  </si>
  <si>
    <t>Aciditerrimonas;Iamia</t>
  </si>
  <si>
    <t>rdp|S004526454;silva|KP281027.1.735</t>
  </si>
  <si>
    <t>Acidimicrobiales_MG</t>
  </si>
  <si>
    <t>Aged_1_117970;Aged_1_106418;Aged_1_112249;Aged_1_120417;Aged_1_28687;Aged_1_121792;Aged_1_115020;Aged_1_107599</t>
  </si>
  <si>
    <t>GGATTAGATACCCTGGTAGTCCACGCCGTAAACGTTGGGCACTAGGTGTGGGTCCTTACCAACGGGATCCGTGCCGAAGCTAACGCATTAAGTGCCCCGCCTGGGGAGTACGGCCGCAAGGCTAAAACTCAAAGGAATTGACGGGGGCCCGCACAAGCGGCGGAGCATGTTGCTTAATTCGATGCAACGCGAAGAACCTTACCTGGGCTTGACATGTAGGGAAAAGCCGTAGAGATACGGTGTCCTTCGGGGCCCTACACAGGTGGTGCATGGCTGTCGTCAGCTCGTGTCGTGAGATGTTGGGTTAAGTCCCGCAACGAGCGCAACCC</t>
  </si>
  <si>
    <t>GGATTAGATACCCTGGTAGTCCACGCCGTAAACGTTGGGCACTAGGTGTGGGTCCTTACCAACGGGATCCGTGCCGTAGCTAACGCATTAAGTGCCCCGCCTGGGGAGTACGGCCGCAAGGCTAAAACTCAAAGGAATTGACGGGGGCCCGCACAAGCGGCGGAGCATGTTGCTTAATTCGAGGCGACGCGAAGAACCTTACCTGGGCTTGACATGTAGGGAAAAGCCGTAGAGATACGGTGTCCTTCGGGGCCCTACACAGGTGGTGCATGGCTGTCGTCAGCTCGTGTCGTGAGATGTTGGGTTAAGTCCCGCAACGAGCGCAACCC</t>
  </si>
  <si>
    <t>Herbinix_1</t>
  </si>
  <si>
    <t>Aged_3_29524</t>
  </si>
  <si>
    <t>silva|AB744591.1.628</t>
  </si>
  <si>
    <t>Compost_3_21385;Aged_3_29524;Middle_2_4935;Aged_4_172388;Compost_1_160201</t>
  </si>
  <si>
    <t>GGATTAGATACCCTGGTAGTCCACGCTGTAAACGATGAATACTAGGTGTTGGGGAGCGTAAGCTCTTCGGTGCCGTCGCAAACGCATTAAGTATTCCACCTGGGGAGTACGTTCGCAAGAATGAAACTCAAAGGAATTGACGGGGACCCGCACAAGCGGTGGAGCATGTGGTTTAATTCGAAGCAACGCGAAGAACCTTACCAGGCCTTGACATCCCATTGACAGGTCCTTAACCGGGCCGTTCCTTCGGGACAATGGAGACAGGTGGTGCATGGTTGTCGTCAGCTCGTGTCGTGAGATGTTGGGTTAAGTCCCGCAACGAGCGCAACCC</t>
  </si>
  <si>
    <t>Salinispora_1</t>
  </si>
  <si>
    <t>Aged_1_52958</t>
  </si>
  <si>
    <t>silva|EU539016.1.1374</t>
  </si>
  <si>
    <t>Aged_2_132628;Aged_2_31622;Aged_1_52958;Aged_1_103598;Litter_2_10420;Litter_1_184704;Aged_1_57774;Aged_3_70180;Aged_1_112139;Aged_3_11457</t>
  </si>
  <si>
    <t>GGATTAGATACCCTGGTAGTCCACGCTGTAAACGTTGGGCGCTAGGTGTGGGGGGCCTCTCCGGTTTCCTGTGCCGTAGCTAACGCATTAAGCGCCCCGCCTGGGGAGTACGGTCGCAAGGCTAAAACTCAAAGGAATTGACGGGGGCCCGCACAAGCGGCGGAGCATGCGGATTAATTCGATGCAACGCGAAGAACCTTACCTGGGTTTGACATGGCCGTTAAACCTCTGGAGACAGGGGGTCCTTCGGGGGCGGTCACAGGTGGTGCATGGCTGTCGTCAGCTCGTGTCGTGAGATGTTGGGTTAAGTCCCGCAACGAGCGCAACCC</t>
  </si>
  <si>
    <t>GGATTAGATACCCTGGTAGTCCACGCTGTAAACGTTGGGCGCTAGGTGTGGGGGGCCTCTCCGGTTTCCTGTGCCGTAGCTAACGCATTAAGCGCCCCGCCTGGGGAGTACGGTCGCAAGGCTAAAACTCAAAGGAATTGACGGGGGCCCGCACAAGCGGCGGAGCATGCGGATTAATTCGATGCAACGCGAAGAACCTTACCTGGGTTTGACATGGCCGTTAAACCTCTGGAGACAGGGGGTCCTTCGGGGGCGGTCACAGGTGGTGCATGGCTGTCGCCAGCTCGTGTCGTGAGATGTTGGGTTAAGTCCCGCAACGAGCGCAACCC</t>
  </si>
  <si>
    <t>Longispora_2</t>
  </si>
  <si>
    <t>Aged_4_95040</t>
  </si>
  <si>
    <t>Longispora</t>
  </si>
  <si>
    <t>silva|EU708680.1.500</t>
  </si>
  <si>
    <t>Aged_4_95040;Aged_3_124117;Aged_2_85451;Aged_2_136476</t>
  </si>
  <si>
    <t>GGATTAGATACCCTGGTAGTCCACGCCGTAAACGTTGGGCGCTAGGTGTGGGGGGCCTTCCCGGCCTTCTGTGCCGTAGCTAACGCATTAAGCGCCCCGCCTGGGGAGTACGGCCGCAAGGCTAAAACTCAAAGGAATTGACGGGGGCCCGCACAAGCGGCGGAGCATGCGGATTAATTCGATGCAACGCGAAGAACCTTACCTGGGTTTGACATGCCGGGAAATCCTCCAGAGATGGGGGGTGCCTTCGGGCGTCCGGCACAGGTGGTGCATGGCTGTCGTCAGCTCGTGTCGTGAGATGTTGGGTTAAGTCCCGCAACGAGCGCAACCC</t>
  </si>
  <si>
    <t>Desulfitibacter_2</t>
  </si>
  <si>
    <t>Aged_1_65802</t>
  </si>
  <si>
    <t>Desulfitibacter</t>
  </si>
  <si>
    <t>silva|KP129529.1.919</t>
  </si>
  <si>
    <t>Aged_1_40406;Aged_1_69188;Aged_1_65802;Aged_1_10228;Aged_1_62039;Aged_1_64908</t>
  </si>
  <si>
    <t>GGATTAGATACCCTGGTAGTCCACGCTGTAAACGATGGGTACTAGGTGTAGGAGGTATCGACCCCTTCTGTGCCGTAGCTAACGCACTAAGTACCCCGCCTGGGGAGTACGGTCGCAAGACTGAAACTCAAAGGAATTGACGGGGGCCCGCACAAGCGGTGGAGCATGTGGTTTAATTCGACGCAACGCGAAGAACCTTACCAGGTCTTGACATCCCTTGACCGCCCTAGAAATAGGGTTTTCAGTCCTTAGGGACTGACAAGGAGACAGGTGGTGCATGGTTGTCGTCAGCTCGTGTCGTGAGATGTTGGGTTAAGTCCCGCAACGAGCGCAACCC</t>
  </si>
  <si>
    <t>Brevibacillus_2</t>
  </si>
  <si>
    <t>Aged_2_116937</t>
  </si>
  <si>
    <t>nt|CP034541.1;rdp|S003322897;silva|AB744314.1.619</t>
  </si>
  <si>
    <t>Aged_1_144194;Aged_2_116937;Aged_1_51460;Aged_1_121843;Aged_2_114484</t>
  </si>
  <si>
    <t>GGATTAGATACCCTGGTAGTCCACGCCGTAAACGATGAGTGCTAGGTGTTGGGGGTTTTGACACCCTCAGTGCCGCAGCTAACGCAATAAGCACTCCGCCTGGGGAGTACGCTCGCAAGAGTGAAACTCAAAGGAATTGACGGGGGCCCGCACAAGCGGTGGAGCATGTGGTTTAATTCGAAGCAACGCGAAGAACCTTACCAGGTCTTGACATCCCGCTGACCGCTCCAGAGATGGGGCTTCCCTTCGGGGCAGCGGTGACAGGTGGTGCATGGTTGTCGTCAGCTCGTGTCGTGAGATGTTGGGTTAAGTCCCGCAACGAGCGCAACCC</t>
  </si>
  <si>
    <t>GGATTAGATACCCTGGTAGTCCACGCCGTAAACGATGAGTGCTAGGTGTTGGGGGTTTTGACACCCTCAGTGCCGCAGCTAACGCAATAAGCACTCCGCCTGGGGAGTACGGTCGCAAGACTGAAACTCAAAGGAATTGACGGGGGCCCGCACAAGCGGTGGAGCATGTGGTTTAATTCGAAGCAACGCGAAGAACCTTACCAGGTCTTGACATCCCGCTGACCGCTCCAGAGATGGGGCTTCCCTTCGGGGCAGCGGTGACAGGTGGTGCATGGTTGTCGTCAGCTCGTGTCGTGAGATGTTGGGTTAAGTCCCGCAACGAGCGCAACCC</t>
  </si>
  <si>
    <t>Firmicutes_MG_7</t>
  </si>
  <si>
    <t>Aged_1_135107</t>
  </si>
  <si>
    <t>Clostridium;Ruminiclostridium;Tepidimicrobium</t>
  </si>
  <si>
    <t>rdp|S000943400;rdp|S002189241;silva|EU178831.1.1463;silva|FN868423.1.1518</t>
  </si>
  <si>
    <t>Aged_1_101644;Middle_2_69082;Aged_2_115785;Aged_1_27388;Aged_1_110903;Aged_1_135107;Aged_1_61164</t>
  </si>
  <si>
    <t>GGCTTAGATACCCTGGTAGTCCACGCCGTAAACGATGAGTGCTAGGTGTTGGGGAGGTTACTCTTCAGTGCCGCAGCTAACGCAATAAGCACTCCGCCTGGGGAGTACGTACGCAAGTATGAAACTCAAAGGAATTGACGGGGACCCGCACAAGCAGCGGAGCATGTGGTTTAATTCGAAGCAACGCGAAGAACCTTACCAGGGCTTGACATCCCTCTGACGGGCCTAGAGATAGGTCTTTCTACCTTAGGGTAGACAGAGGAGACAGGTGGTGCATGGTTGTCGTCAGCTCGTGTCGTGAGATGTTGGGTTAAGTCCCGCAACGAGCGCAACCC</t>
  </si>
  <si>
    <t>GGATTAGATACCCTGGTAGTCCACGCCGTAAACGATGAGTGCTAGGTGTTGGGGAGGTTACTCTTCAGTGCCGCAGCTAACGCAATAAGCACTCCGCCTGGGGAGTACGTACGCAAGTATGAAACTCAAAGGAATTGACGGGGACCCGCACAAGCAGCGGAGCATGTGGTTTAATTCGAAGCAACGCGAAGAACCTTACCAGGGCTTGACATCCCTCTGACGGGCCTAGAGATAGGTCTTTCTACCTTAGGGTAGACAGAGGAGACAGGTGGTGCATGGTTGTCGTCAGCTCGTGTCGTGAGATGTTGGGTTAAGTCCCGCAACGAGCGCAACCC</t>
  </si>
  <si>
    <t>Cohnella_1</t>
  </si>
  <si>
    <t>Aged_1_89043</t>
  </si>
  <si>
    <t>nt|KY230519.1</t>
  </si>
  <si>
    <t>Aged_1_89043;Aged_1_58170;Middle_1_95266;Aged_2_92436;Compost_2_159091</t>
  </si>
  <si>
    <t>GGATTAGATACCCTGGTAGTCCACGCCGTAAACGATGAGTGCTAGGTGTCGGGGGGGTCCACCCCTCGGTGCCGAAGTCAACACATTAAGCACTCCGCCTGGGGAGTACGGTCGCAAGACTGAAACTCAAAGGAATTGACGGGGACCCGCACAAGCAGTGGAGTATGTGGTTTAATTCGAAGCAACGCGAAGAACCTTACCAGGTCTTGACATCCCTCTGACCGGTGCAGAGATGTGCCTTTCCTTCGGGACAGAGGAGACAGGTGGTGCATGGTTGTCGTCAGCTCGTGTCGTGAGATGTTGGGTTAAGTCCCGCAACGAGCGCAACCC</t>
  </si>
  <si>
    <t>GGATTAGATACCCTGGTAGTCCACGCCGTAAACGATGAGTGCTAGGTGTCGGGGGGGTCCACCCCTCGGTGCCGAAGTTAACACATTAAGCACTCCGCCTGGGGAGTACGGTCGCAAGACTGAAACTCAAAGGAATTGACGGGGACCCGCACAAGCAGTGGAGTATGTGGTTTAATTCGAAGCAACGCGAAGAACCTTACCAGGTCTTGACATCCCCCTGACCGGTGCAGAGATGTGCCTTTCCTTCGGGACAGGGGAGACAGGTGGTGCATGGTTGTCGTCAGCTCGTGTCGTGAGATGTTGGGTTAAGTCCCGCAACGAGCGCAACCC</t>
  </si>
  <si>
    <t>Mycobacterium_1</t>
  </si>
  <si>
    <t>Aged_1_104834</t>
  </si>
  <si>
    <t>silva|ADGO01079227.1.884</t>
  </si>
  <si>
    <t>Aged_1_140449;Aged_1_133306;Aged_1_104834;Aged_1_133793;Aged_1_16875;Aged_1_27572;Aged_1_102230;Aged_1_100512</t>
  </si>
  <si>
    <t>GGATTAGATACCCTGGTAGTCCACGCCGTAAACGTTGGGCACTAGGTGTGGGATCTTTCCAACGGATTCCGTGCCGTAGCTAACGCATTAAGTGCCCCGCCTGGGGAGTACGGCCGCAAGGCTAAAACTCAAAGGAATTGACGGGGGCCCGCACAAGCGGCGGAGCATGTTGCTTAATTCGAGGCAACGCGAAGAACCTTACCTGGGCTTGACATGCTGGGAAAAGCCACAGAGATGTGGTGTCCTTCGGGGCCCAGCACAGGTGGTGCATGGCTGTCGTCAGCTCGTGTCGTGAGATGTTGGGTTAAGTCCCGCAACGAGCGCAACCC</t>
  </si>
  <si>
    <t>Thermobacillus_18</t>
  </si>
  <si>
    <t>Aged_1_131895</t>
  </si>
  <si>
    <t>silva|JF216035.1.1386</t>
  </si>
  <si>
    <t>Aged_2_16574;Compost_1_161984;Aged_1_131895;Aged_1_54473;Aged_1_39029;Aged_2_112438;Aged_2_152796;Aged_1_26624</t>
  </si>
  <si>
    <t>GGATTAGATACCCTGGTAGTCCACGCCGTAAACGATGAGTGCTAGGTGTCGGAGGGGATAAACCTTTCGGTGCCGAAGTTAACACATTAAGCACTCCGCCTGGGGAGTACGGCCGCAAGGCTGAAACTCAAAGGAATTGACGGGGACCCGCACAAGCAGTGGAGCATGTGGTTTAATTCGAAGCAACGCGAAGAACCTTACCAGGTCTTGACATCCCCCTGAATGTCTCAGAGATGAGGCAGGCCCTTATGGGACAGGGGAGACAGGTGGTGCATGGTTGTCGTCAGCTCGTGTCGTGAGATGTTGGGTTAAGTCCCGCAACGAGCGCAACCC</t>
  </si>
  <si>
    <t>GGATTAGATACCCTGGTAGTCCACGCCGTAAACGATGAGTGCTAGGTGTCGGAGGGGATAAACCTTTCGGTGCCGAAGTTAACACATTAAGCACTCCGCCTGGGGAGTACGGCCGCAAGGCTGAAACTCAAAGGAATTGACGGGGACCCGCACAAGCAGTGGAGCATGTGGTTTAATTCGAAGCAACGCGAAGGACCTTACCAGGTCTTGACATCCCCCTGAATGTCTCAGAGATGAGGCAGGCCCTTATGGGACAGGGGAGACAGGTGGTGCATGGTTGTCGTCAGCTCGTGTCGTGAGATGTTGGGTTAAGTCCCGCAACGAGCGCAACCC</t>
  </si>
  <si>
    <t>Brockia_2</t>
  </si>
  <si>
    <t>Aged_1_19951</t>
  </si>
  <si>
    <t>Brockia</t>
  </si>
  <si>
    <t>silva|GP496092.1.686</t>
  </si>
  <si>
    <t>Thermoanaerobacterales</t>
  </si>
  <si>
    <t>Thermoanaerobacteraceae</t>
  </si>
  <si>
    <t>Aged_1_19951;Compost_2_122776;Middle_4_53663</t>
  </si>
  <si>
    <t>GGATTAGATACCCTGGTAGTCCACGCCGTAAACGATGGGTGCTAGGTGTGGGGGGTGTAGGCCCTCCGTGCCGCAGCTAACGCATTAAGCACCCCGCCTGGGGAGTACGGCCGCAAGGTTGAAACTCAAAGGAATTGACGGGGGCCCGCACAAGCGGTGGAGCATGTGGTTTAATTCGATGCTAACCGAAGAACCTTACCAGGGCTTGACATGCCGGAGGTAGGGAGCCGAAAGGCGACCGACCCGGCCTTCGGGCCGGGAGCCGGCACAGGTGGTGCATGGTTGTCGTCAGCTCGTGCCGTGAGGTGTTGGGTTAAGTCCCGCAACGAGCGCAACCC</t>
  </si>
  <si>
    <t>GGATTAGATACCCCGGTAGTCCACGCCGTAAACGATGGGTGCTAGGTGTGGGGGGTGTAGGCCCTCCGTGCCGCAGCTAACGCATTAAGCACCCCGCCTGGGGAGTACGGCCGCAAGGTTGAAACTCAAAGGAATTGACGGGGGCCCGCACATGCGGTGGAGCATGTGGTTTAATTCGATGCTAACCGAAGAACCTTACCAGGGCTTGACATGCCGGAGGTAGGGAGCCGAAAGGCGACCGACCCGGTCTTCGGGCCGGGAGCCGGCACAGGTGGTGCATGGTTGTCGTCAGCTCGTGCCGTGAGGTGTTGGGTTAAGTCCCGCAACGAGCGCAACCC</t>
  </si>
  <si>
    <t>Symbiobacterium_2</t>
  </si>
  <si>
    <t>Aged_1_85703</t>
  </si>
  <si>
    <t>rdp|S002161920;silva|FN667307.1.1497</t>
  </si>
  <si>
    <t>Compost_1_171524;Aged_2_136692;Aged_1_91626;Aged_1_85703</t>
  </si>
  <si>
    <t>GGCTTAGATACCCTGGTAGTCCTAGCCGTAAACGATGAGCGCTATGTGTGAGGGGTATCGACCCCCCTCGTGCAGTAGCTAACGCATTAAGCGCTCCGCCTGGGGAGTACGGCCGCAAGGTTGAAACTCAAAGGAATTGACGGGGGCCCGCACAAGCAGCGGAGCATGTGGTTTAATTCGAAGCAACGCGTAGAACCTTACCAGGGCTTGACATCCACCGAACCCTGCAGAAATGCGGGGGTGCCTCTCCGCAGGAGAGGAGCGGTGAGACAGGTGGTGCATGGTTGTCGTCAGCTCGTGTCGTGAGATGTTGGGTTAAGTCCCGCAACGAGCGCGACCC</t>
  </si>
  <si>
    <t>GGATTAGATACCCTGGTAGTCCTAGCCGTAAACGATGAGCGCTATGTGTGAGGGGTATCGACCCCCCTCGTGCAGTAGCTAACGCATTAAGCGCTCCGCCTGGGGAGTACGGCCGCAAGGTTGAAACTCAAAGGAATTGACGGGGGCCCGCACAAGCAGCGGAGCATGTGGTTTAATTCGAAGCAACGCGTAGAACCTTACCAGGGCTTGACATCCACCGAACCCTGCAGAAATGCGGGGGTGCCTCTCCGCAGGAGAGGAGCGGTGAGACAGGTGGTGCATGGTTGTCGTCAGCTCGTGTCGTGAGATGTTGGGTTAAGTCCCGCAACGAGCGCAACCC</t>
  </si>
  <si>
    <t>Thermoflavimicrobium_1</t>
  </si>
  <si>
    <t>Aged_4_144228</t>
  </si>
  <si>
    <t>Thermoflavimicrobium</t>
  </si>
  <si>
    <t>nt|KF581272.1;silva|KF581272.1.935</t>
  </si>
  <si>
    <t>Aged_4_144228;Aged_3_77155;Compost_1_19217;Aged_1_82064;Aged_1_145904;Aged_2_132757</t>
  </si>
  <si>
    <t>GGATTAGATACCCTGGTAGTCCACGCCGTAAACGATGAGTGCTAGGTGTTGGGGGGACCCCCCTCAGTGCCGCAGGTAACCCAATAAGCACTCCGCCTGGGGAGTACGGTCGCAAGACTGAAACTCAAAGGAATTGACGGGGGCCCGCACAAGCGGTGGAGCATGTGGTTTAATTCGAAGCAACGCGAAGAACCTTACCAGGGCTTGACATCCCGCTGACCGGTGTAGAGATACGCCTTTCCCCTTCGGGGGACAGCGGTGACAGGTGGTGCATGGTTGTCGTCAGCTCGTGTCGTGAGATGTTGGGTTCAGTCCCGCAACGAGCGCAACCC</t>
  </si>
  <si>
    <t>Clostridiales_MG_6</t>
  </si>
  <si>
    <t>Aged_1_151294</t>
  </si>
  <si>
    <t>Acetivibrio;Clostridium;Ruminiclostridium</t>
  </si>
  <si>
    <t>nt|HM635213.1;rdp|S003790673;silva|HM635213.1.1168</t>
  </si>
  <si>
    <t>Aged_1_49369;Aged_1_156745;Aged_1_151294;Aged_1_137006;Aged_1_103201;Aged_4_155413;Aged_1_145487;Aged_1_51589</t>
  </si>
  <si>
    <t>GGATTAGATACCCTGGTAGTCCACGCTGTAAACGATGGATACTAGGTGTAGGAGGTATCGACCCCTTCTGTGCCGGAGTTAACACAATAAGTATCCCACCTGGGGAGTACGGCCGCAAGGCTGAAACTCAAAGGAATTGACGGGGGCCCGCACAAGCAGTGGAGTATGTGGTTTAATTCGAAGCAACGCGAAGAACCTTACCAGGGCTTGACATCCCTCTGACAGGTGTAGAGATACACCCTCTCTTCGGAGCAGAGGAGACAGGTGGTGCATGGTTGTCGTCAGCTCGTGTCGTGAGATGTTGGGTTAAGTCCCGCAACGAGCGCAACCC</t>
  </si>
  <si>
    <t>Hydrogenispora_9</t>
  </si>
  <si>
    <t>Aged_1_138237</t>
  </si>
  <si>
    <t>rdp|S002283396;silva|FN985442.1.799</t>
  </si>
  <si>
    <t>Aged_1_123316;Aged_3_153068;Aged_1_138237;Aged_1_151240;Aged_4_196825;Aged_2_33823;Aged_1_40364;Aged_1_5459;Aged_2_102938</t>
  </si>
  <si>
    <t>GGATTAGATACCCCGGTAGTCCTGGCCGTAAACGATGGATACTAGGTGTGGGAGGTATCGACCCCTTCCGTGCCGCAGTTAACACATTAAGTATCCCGCCTGGGGAGTACGGCCGCAAGGCTGAAACTCAAAGGAATTGACGGGGGCCCGCACAAGCGGTGGAGCATGTGGTTTAATTCGATGCAACGCGAAGAACCTTACCAGGTCTTGACATCCCTCTGAAAGGTGCAGAGATGTACCCCTCCTTCGGGACAGAGGAGACAGGTGGTGCATGGCTGTCGTCAGCTCGTGTCGTGAGATGTTGGGTTAAGTCCCGCAACGAGCGCAACCC</t>
  </si>
  <si>
    <t>Steroidobacter_2</t>
  </si>
  <si>
    <t>Aged_1_100136</t>
  </si>
  <si>
    <t>rdp|S000854924</t>
  </si>
  <si>
    <t>Aged_2_104479;Aged_1_108586;Aged_1_33374;Aged_1_53903;Aged_2_129206;Aged_2_137731;Aged_1_105136;Aged_1_10213;Aged_1_100136;Aged_1_101990;Aged_1_34221;Aged_1_122540;Aged_1_114808;Aged_1_72343;Aged_1_145719;Aged_1_13704;Aged_1_103147;Aged_1_24249;Aged_1_102962;Aged_1_103133;Aged_1_100364;Aged_1_100696;Aged_2_116531;Aged_1_148773</t>
  </si>
  <si>
    <t>GGATTAGATACCCTGGTAGTCCACGCCATAAACGATGAGAACTGGATGTCGGGAGGGTCTGCCTCTCGGTGTCGTAGCTAACGCGTTAAGTTCTCCGCCTGGGGAGTACGGCCGCAAGGTTGAAACTCAAAGGAATTGACGGGGACCCGCACAAGCGGTGGAGCATGTGGTTTAATTCGATGCAACGCGAAGAACCTTACCTGGTCTTGACATCCTGGGAACCCTGCAGAGATGTGGGGGTGCCTTCGGGAACCCAGAGACAGGTGCTGCATGGCTGTCGTCAGCTCGTGTCGTGAGATGTTGGGTTAAGTCCCGCAACGAGCGCAACCC</t>
  </si>
  <si>
    <t>GGATTAGATACCCTGGTAGTCCACGCCATAAACGATGAGAACTGGATGTCGGGAGGGTCTGCCTCTCGGTGTCGTAGCTAACGCGTTAAGTTCTCCGCCTGGGGAGTACGGCCGCAAGGTTGAAACTCAAAGGAATTGACGGGGACCCGCACAAGCGGTGGAGCATGTGGTTTAATTCGATGCAACGCGAAGAACCTTACCTGGTCTTGACATCCTGGGAACCCTGCAGAGATGCGGGGGTGCCTTCGGGAACCCAGAGACAGGTGCTGCATGGCTGTCGTCAGCTCGTGTCGTGAGATGTTGGGTTAAGTCCCGCAACGAGCGCAACCC</t>
  </si>
  <si>
    <t>Planctomycetes_MG_4</t>
  </si>
  <si>
    <t>Aged_3_175697</t>
  </si>
  <si>
    <t>Pirellula;Rhodopirellula</t>
  </si>
  <si>
    <t>rdp|S003256581;silva|JQ337716.1.1392</t>
  </si>
  <si>
    <t>Planctomycetes_MG</t>
  </si>
  <si>
    <t>Middle_1_103303;Aged_1_68;Aged_3_175697;Aged_1_140376;Aged_1_122390;Aged_2_100842</t>
  </si>
  <si>
    <t>GGATTAGATACCCCGGTAGTCCTAGCTGTAAACGATGAGCACTAGGTCGAGGAACTCCCACAGTTCCTTGGCCGTAGCGAAAGTGTTAAGTGCTCCGCCTGGGGAGTATGGTCGCAAGGCTGAAACTCAAAGGAATTGACGGGGGCTCACACAAGCGGTGGAGGATGTGGCTTAATTCGAGGCTACGCGAAGAACCTTATCCTAGTCTTGACATGCTTGAGAACCCTGCCGAAAGGTGGGGGTGCCCTTCGGGGAGCTCTTGCACAGGTGCTGCATGGCTGTCGTCAGCTCGTGTCGTGAGATGTCGCGTTAAGTCGCTTAACGAGCGCAACCC</t>
  </si>
  <si>
    <t>Tepidimicrobium_1</t>
  </si>
  <si>
    <t>Aged_1_41940</t>
  </si>
  <si>
    <t>rdp|S000340691</t>
  </si>
  <si>
    <t>Aged_1_127411;Aged_1_43842;Aged_3_14947;Litter_1_87009;Aged_1_41940;Aged_2_119487</t>
  </si>
  <si>
    <t>GGCTTAGATACCCTGGTAGTCCACGCCGTAAACGATGAGTGCTAGGTGTTGGAGGGATTACCCTTCAGTGCCGCAGCTAACGCATTAAGCACTCCGCCTGGGGAGTACGTGCGCAAGCATGAAACTCAAAGGAATTGACGGGGACCCGCACAAGCAGCGGAGCATGTGGTTTAATTCGAAGCAACGCGAAGAACCTTACCAAGGCTTGACATCCCTCTGACCGGTGTAGAGATATGCCTTTCCCTTCGGGGACAGAGGTGACAGGTGGTGCATGGTTGTCGTCAGCTCGTGTCGTGAGATGTTGGGTTAAGTCCCGCAACGAGCGCAACCC</t>
  </si>
  <si>
    <t>GGATTAGATACCCTGGTAGTCCACGCCGTAAACGATGAGTGCTAGGTGTTGGAGGGATTACCCTTCAGTGCCGCAGCTAACGCATTAAGCACTCCGCCTGGGGAGTACGTGCGCAAGCATGAAACTCAAAGGAATTGACGGGGACCCGCACAAGCAGCGGAGCATGTGGTTTAATTCGAAGCAACGCGAAGAACCTTACCAAGGCTTGACATCCCTCTGACCGGTGTAGAGATATGCCTTTTCCTTCGGGGACAGAGGTGACAGGTGGTGCATGGTTGTCGTCAGCTCGTGTCGTGAGATGTTGGGTTAAGTCCCGCAACGAGCGCAACCC</t>
  </si>
  <si>
    <t>Thermobacillus_1</t>
  </si>
  <si>
    <t>Aged_4_1162</t>
  </si>
  <si>
    <t>nt|EU921203.1;rdp|S001171309;silva|EU921203.1.968</t>
  </si>
  <si>
    <t>Aged_1_103341;Aged_2_90070;Aged_4_123713;Aged_4_1162;Aged_4_48185</t>
  </si>
  <si>
    <t>GGCTTAGATACCCTGGTAGTCCACGCCGTAAACGATGAATGCTAGGTGTCAGGGGTTTCGAGGCCCTTGGTGCCGAAGTTAACACATTAAGCATTCCGCCTGGGGAGTACGGCCGCAAGGCTGAAACTCAAAGGAATTGACGGGGACCCGCACAAGCAGTGGAGCATGTGGTTTAATTCGAAGCAACGCGAAGAACCTTACCAGGTCTTGACATCCCTCTGACCGGTGCAGAGATGTGCCTTTCCCCTTTGGGGGACAGAGGAGACAGGTGGTGCATGGTTGTCGTCAGCTCGTGTCGTGAGATGTTGGGTTAAGTCCCGCAACGAGCGCAACCC</t>
  </si>
  <si>
    <t>GGATTAGATACCCAAGTAGTCCACGCCGTAAACGATGAATGCTAGGTGTCAGGGGTTTCGAGGCCCTTGGTGCCGAAGTTAACACATTAAGCATTCCGCCTGGGGAGTACGGCCGCAAGGCTGAAACTCAAAGGAATTGACNGGGACCCGCACAAGCAGTGGAGCATGTGGTTTAATTCGAAGCAACGCGAAGAACCTTACCAGGTCTTGACATCCTTCTGACCGGTGCAGAGATGTGCCTTTCCCCTTTGGGGGACAGAGGAGACAGGTGGTGCATGGTTGTCGTCAGCTCGTGTCGTGAGATGTTGGGTTAAGTCCCGAAACGAGCGAAACCC</t>
  </si>
  <si>
    <t>Symbiobacterium_3</t>
  </si>
  <si>
    <t>Aged_1_114342</t>
  </si>
  <si>
    <t>rdp|S003323135;silva|KP129543.1.919</t>
  </si>
  <si>
    <t>Aged_1_114342;Aged_3_170125;Aged_1_145421</t>
  </si>
  <si>
    <t>GGATTAGATACCCTGGTAGTCCCAGCCGTAAACGATGAGTGCTAGGTGTGAGGGGTATCGACCCCCCTCGTGCCGGAGTTAACGCAATAAGCACTCCGCCTGGGGAGTACGGCCGCAAGGTTGAAACTCAAAGGAATTGACGGGGGCCCGCACAAGCAGCGGAGCATGTGGTTTAATTCGAAGCAACGCGTAGAACCTTACCAGGGCTTGACATGTAGCGAAGCCCGTAGAAATACGGGTGTGCCTCCCTATGGGAGGAACGCTAACACAGGTGGTGCATGGTTGTCGTCAGCTCGTGTCGTGAGATGTTGGGTTAAGTCCCGCAACGAGCGCAACCC</t>
  </si>
  <si>
    <t>Sphaerisporangium_1</t>
  </si>
  <si>
    <t>Aged_1_115296</t>
  </si>
  <si>
    <t>Sphaerisporangium</t>
  </si>
  <si>
    <t>silva|HM269714.1.1342</t>
  </si>
  <si>
    <t>Aged_1_115296;Aged_1_152731;Aged_1_129432;Aged_1_93477</t>
  </si>
  <si>
    <t>GGATTAGATACCCTGGTAGTCCACGCTGTAAACGTTGGGCGCTAGGTGTGGGGTTCTTCCACGGACTCCGTGCCGTAGCTAACGCATTAAGCGCCCCGCCTGGGGAGTACGGCCGCAAGGCTAAAACTCAAAGGAATTGACGGGGGCCCGCACAAGCGGCGGAGCATGTTGCTTAATTCGACGCAACGCGAAGAACCTTACCAAGGCTTGACATCGCCCGGAAACATCCAGAGATGGGTGCCCCCTTTTGGGTCGGGTGACAGGTGGTGCATGGCTGTCGTCAGCTCGTGTCGTGAGATGTTGGGTTAAGTCCCGCAACGAGCGCAACCC</t>
  </si>
  <si>
    <t>GGATTAGATACCCTGGTAGTCCACGCTGTAAACGTTGGGCGCTAGGTGTGGGGTTCTTCCACGGACTCCGCGCCGTAGCTAACGCATTAAGCGCCCCGCCTGGGGAGTACGGCCGCAAGGCTAAAACTCAAAGGAATTGACGGGGGCCCGCACAAGCGGCGGAGCATGTTGCTTAATTCGACGCAACGCGAAGAACCTTACCAAGGTTTGACATCGCCCGGAAACATCCAGAGATGGGTGCCCCCTTTTGGGTCGGGTGACAGGTGGTGCATGGCTGTCGTCAGCTCGTGTCGTGAGATGTTGGGTTAAGTCCCGCAACGAGCGCAACCC</t>
  </si>
  <si>
    <t>Limnochorda_2</t>
  </si>
  <si>
    <t>Aged_1_37517</t>
  </si>
  <si>
    <t>silva|FN667168.1.1469</t>
  </si>
  <si>
    <t>Compost_2_118493;Middle_1_102683;Aged_1_90696;Aged_2_142539;Aged_1_37517;Aged_1_11008</t>
  </si>
  <si>
    <t>GGCTTAGATACCCTGGTAGTCCCAGCCGTAAACGATGAGTGCTAGGTGTGGTGGGGGAGACCCCTGCCGTGCCGCAGGTAACCCAATAAGCACTCCGCCTGGGGAGTACGGCCGCAAGGCTGAAACTCAAAGGAATTGACGGGGGCCCGCACAAGCGGTGGAGCATGTGGTTTAATTCGATGCAACGCGAAGAACCTTACCAGGGCTTGACATCCCGCGAACCCTCGGGAAACCGGGGGGTGCCCTTCGGGGAGCGCGGAGACAGGTGGTGCATGGTTGTCGTCAGCTCGTGTCGTGAGATGTTGGGTTAAGTCCCGCAACGAGCGCAACCC</t>
  </si>
  <si>
    <t>GGATTAGATACCCTGGTAGTCCCAGCCGTAAACGATGAGTGCTAGGTGTGGTGGGGGAGATCCCTGCCGTGCCGCAGGTAACCCAATAAGCACTCCGCCTGGGGAGTACGGCCGCAAGGCTGAAACTCAAAGGAATTGACGGGGGCCCGCACAAGCGGTGGAGCATGTGGTTTAATTCGATGCAACGCGAAGAACCTTACCAGGGCTTGACATCCCGCGAACCCTCGGGAAACCGGGGGGTGCCCTTCGGGGAGCGCGGAGACAGGTGGTGCATGGTTGTCGTCAGCTCGTGTCGTGAGATGTTGGGTTAAGTCCCGCAACGAGCGCAACCC</t>
  </si>
  <si>
    <t>Lutispora_2</t>
  </si>
  <si>
    <t>Aged_1_140122</t>
  </si>
  <si>
    <t>silva|KU884102.1.788</t>
  </si>
  <si>
    <t>Aged_1_52944;Aged_1_157816;Aged_1_123795;Aged_1_101509;Aged_1_26778;Aged_3_18282;Aged_1_140122;Aged_1_108942</t>
  </si>
  <si>
    <t>GGCTTAGATACCCTGGTAGTCCACGCTGTAAACGATGGATACTAGGTGTGGGAGGTATCGACCCCTTCCGTGCCGCAGTAAACGCAATAAGTATCCCGCCTGGGGAGTACGGCCGCAAGGTTGAAACTCAAAGGAATTGACGGGGGCCCGCACAAGCAGCGGAGCATGTGGTTTAATTCGAAGCAACGCGAAGAACCTTACCAGGACTTGACATCCCCTGCATTACTCGTAATGGAGGAAATCCTTCGGGACAGGGAGACAGGTGGTGCATGGTTGTCGTCAGCTCGTGTCGTGAGATGTTGGGTTAAGTCCCGCAACGAGCGCAACCC</t>
  </si>
  <si>
    <t>GGATTAGATACCCTGGTAGTCCACGCTGTAAACGATGGATACTAGGTGTGGGAGGTATCGACCCCTTCCGTGCCGCAGTAAACGCAATAAGTATCCCGCCTGGGGAGTACGGCCGCAAGGTTGAAACTCAAAGGAATTGACGGGGGCCCGCACAAGCAGCGGAGCATGTGGTTTAATTCGAAGCAACGCGAAGAACCTTACCAGGACTTGACATCCCTTGCATTACTCGTAACGGAGGAAATCCTTCGGGACAAGGAGACAGGTGGTGCATGGTTGTCGTCAGCTCGTGTCGTGAGATGTTGGGTTAAGTCCCGCAACGAGCGCAACCC</t>
  </si>
  <si>
    <t>Luteimonas_3</t>
  </si>
  <si>
    <t>Litter_1_100460</t>
  </si>
  <si>
    <t>rdp|S002161952;silva|FB741938.1.893</t>
  </si>
  <si>
    <t>Litter_1_65325;Litter_1_100415;Litter_1_101996;Litter_1_100460;Aged_4_38323;Litter_1_29069;Litter_1_148571;Litter_1_155173;Litter_1_191467;Litter_1_134336;Litter_1_102020;Litter_1_102612;Aged_3_98403;Litter_1_101495;Litter_1_122432;Litter_1_193350</t>
  </si>
  <si>
    <t>GGATTAGATACCCTGGTAGTCCACGCCCTAAACGATGCGAACTGGATGTTGGGTTCAATCGGGAACTCAGTATCGAAGCTAACGCGTTAAGTTCGCCGCCTGGGGAGTACGGTCGCAAGACTGAAACTCAAAGGAATTGACGGGGGCCCGCACAAGCGGTGGAGTATGTGGTTTAATTCGATGCAACGCGAAGAACCTTACCTGGCCTTGACATCCAGGGAACCCTGCAGAGATGCGGGGGTGCCTTCGGGAACCCTGAGACAGGTGCTGCATGGCTGTCGTCAGCTCGTGTCGTGAGATGTTGGGTTAAGTCCCGCAACGAGCGCAACCC</t>
  </si>
  <si>
    <t>Thermobacillus_4</t>
  </si>
  <si>
    <t>Aged_2_139249</t>
  </si>
  <si>
    <t>nt|JQ775343.1;rdp|S003549618;silva|JQ775343.1.1561</t>
  </si>
  <si>
    <t>Aged_2_149103;Aged_3_171726;Aged_4_118104;Compost_1_167367;Aged_4_147694;Aged_2_139249;Aged_1_144973</t>
  </si>
  <si>
    <t>GGCTTAGATACCCTGGTAGTCCACGCCGTAAACGATGAATGCTAGGTGTCAGGGGTTTCGAGGCCCTTGGTGCCGAAGTTAACACATTAAGCATTCCGCCTGGGGAGTACGGCCGCAAGGCTGAAACTCAAAGGAATTGACGGGGACCCGCACAAGCAGTGGAGCATGTGGTTTAATTCGAAGCAACGCGAAGAACCTTACCAGGTCTTGACATCCCCCTGACCGGTGCAGAGATGTGCCTTTCCCTTCGGGGACAGGGGAGACAGGTGGTGCATGGTTGTCGTCAGCTCGTGTCGTGAGATGTTGGGTTAAGTCCCGCAACGAGCGCAACCC</t>
  </si>
  <si>
    <t>Caldicoprobacter_6</t>
  </si>
  <si>
    <t>Aged_2_141678</t>
  </si>
  <si>
    <t>silva|AM930313.1.1492</t>
  </si>
  <si>
    <t>Aged_2_141678;Aged_1_29537;Aged_1_88366;Compost_1_27973</t>
  </si>
  <si>
    <t>GGATTAGATACCCTGGTAGTCCACGCCGTAAACGATGGATACTAGGTGTAGGAGGGTATCGACCCCCTTCTGTGCCGTAGTTAACGCAATAAGTATCCCGCCTGGGGAGTACGGCCGCAAGGCTAAAACTCAAAGGAATTGACGGGGGCCCGCACAAGCAGCGGAGCATGTGGTTTAATTCGAAGCAACGCGAAGAACCTTACCAGGGCTTGACATCCCCCTGACCGGTCTAGAGATAGGCCTTTCTCTTTGGAGACAGGGGAGACAGGTGGTGCATGGTTGTCGTCAGCTCGTGTCGTGAGATGTTGGGTTAAGTCCCGCAACGAGCGCAACCC</t>
  </si>
  <si>
    <t>Paenibacillus_3</t>
  </si>
  <si>
    <t>Aged_1_27888</t>
  </si>
  <si>
    <t>rdp|S004342377</t>
  </si>
  <si>
    <t>Compost_3_18456;Aged_1_27888;Aged_2_41835;Aged_1_127177;Aged_2_36995</t>
  </si>
  <si>
    <t>GGATTAGATACCCTGGTAGTCCACGCCGTAAACGATGAGTGCTAGGTGTCGGGGGTTTCGACACCCGCGGTGCCGAAGTTAACACAGTAAGCACTCCGCCTGGGGAGTACGGTCGCAAGACTGAAACTCAAAGGAATTGACGGGGACCCGCACAAGCAGTGGAGTATGTGGTTTAATTCGAAGCAACGCGAAGAACCTTACCAGGTCTTGACATCCCTCTGAATCCTCTAGAGATAGAGGCGGCCCTTCGGGGACAGAGGAGACAGGTGGTGCATGGTTGTCGTCAGCTCGTGTCGTGAGATGTTGGGTTAAGTCCCGCAACGAGCGCAACCC</t>
  </si>
  <si>
    <t>GGATTAGATACCCAAGTAGTCCACGCCGTAAACGATGAGTGCTANGTGTCGGGGGTTTCGACACCCGCGGTGCCGAAGTTAACACAGTAAGCACTCCGCCTGGGGAGTACGGTCGCAAGACTGAAACTCAAAGGAATTGACGGGGACCCGCACAAGCAGTGGAGTATGTGGTTTAATTCGAAGCAACGCGAAGAACCTTACCAGGTCTTGACATCCCTCTGAATCCTCTAGAGATAGAGGCGGCCCTTCGGGGACAGAGGAGACAGGTGGTGCATGGTTGTCGTCAGCTCGTGTCGTGAGATGTTGGGTTAAGTCCCGAAACGAGCGAAACCC</t>
  </si>
  <si>
    <t>Clostridiales_MG_8</t>
  </si>
  <si>
    <t>Aged_1_158769</t>
  </si>
  <si>
    <t>Gracilibacter;Lutispora</t>
  </si>
  <si>
    <t>rdp|S000842643;silva|AB486207.1.1364;silva|EF059534.1.1573</t>
  </si>
  <si>
    <t>Aged_1_65151;Aged_1_30778;Aged_1_19247;Aged_1_158769;Aged_1_17417</t>
  </si>
  <si>
    <t>GGCTTAGATACCCTGGTAGTCCACGCTGTAAACGATGGATACTAGGTGTGGGAGGTATCGACCCCTTCCGTGCCGCAGTAAACGCAATAAGTATCCCGCCTGGGGAGTACGGCCGCAAGGTTGAAACTCAAAGGAATTGACGGGGGCCCGCACAAGCAGCGGAGCATGTGGTTTAATTCGAAGCAACGCGAAGAACCTTACCAGAACTTGACATCGTCTGCATTACCCGTAACTGGGGAAATCCTTCGGGACAGATAGACAGGTGGTGCATGGTTGTCGTCAGCTCGTGTCGTGAGATGTTGGGTTAAGTCCCGCAACGAGCGCAACCC</t>
  </si>
  <si>
    <t>GGATTAGATACCCTGGTAGTCCACGCTGTAAACGATGGATACTAGGTGTGGGAGGTATCGACCCCTTCCGTGCCGCAGTAAACGCAATAAGTATCCCGCCTGGGGAGTACGGCCGCAAGGTTGAAACTCAAAGGAATTGACGGGGGCCCGCACAAGCAGCGGAGCATGTGGTTTAATTCGAAGCAACGCGAAGAACCTTACCAGAACTTGACATCGTCTGCATTACCCGTAACTGGGGAAATCCTTCGGGACAGATAGACAGGTGGTGCATGGTTGTCGTCAGCTCGTGTCGTGAGATGTTGGGTTAAGTCCCGCAACGAGCGCAACCC</t>
  </si>
  <si>
    <t>Clostridiales_MG_5</t>
  </si>
  <si>
    <t>Aged_1_124493</t>
  </si>
  <si>
    <t>Clostridium;Hydrogenispora</t>
  </si>
  <si>
    <t>nt|FJ808611.1;rdp|S002156702;silva|FJ808611.1.1318</t>
  </si>
  <si>
    <t>Aged_3_37302;Aged_2_129082;Aged_1_124493;Aged_1_47438;Aged_1_13864;Aged_1_58624;Aged_1_43691;Aged_1_825</t>
  </si>
  <si>
    <t>GGATTAGATACCCCGGTAGTCCTAGCCGTAAACGATGGGTACTAGGTGTGGGAGGTATCGACCCCTTCCGTGCCGCAGTTAACACAATAAGTACCCCGCCTGGGGAGTACGGCCGCAAGGTTGAAACTCAAAGGAATTGACGGGGGCCCGCACAAGCGGTGGAGCATGTGGTTTAATTCGAAGCAACGCGAAGAACCTTACCAGGTCTTGACATCCCTCTGAATAGTCTAGAGATAGGCTAGCTCTTCGGAGCAGAGGAGACAGGTGGTGCATGGCTGTCGTCAGCTCGTGTCGTGAGATGTTGGGTTAAGTCCCGCAACGAGCGCAACCC</t>
  </si>
  <si>
    <t>Cystobacterineae_MG_1</t>
  </si>
  <si>
    <t>Aged_2_123890</t>
  </si>
  <si>
    <t>Anaeromyxobacter;Cystobacter;Cystobacteraceae</t>
  </si>
  <si>
    <t>nt|GU271275.1;rdp|S000810116;rdp|S002175372;silva|EF393510.1.761</t>
  </si>
  <si>
    <t>Cystobacterineae_MG</t>
  </si>
  <si>
    <t>Aged_3_163348;Aged_1_88209;Aged_2_123890;Aged_3_23906;Aged_3_125166;Aged_1_140215;Aged_1_122016</t>
  </si>
  <si>
    <t>GGATTAGATACCCTGGTAGTCCACGCCGTAAACGATGAGAACTAGGTGTCGTGGGTGTTGACCCCTGCGGTGCCGTAGCCAACGCATTAAGTTCTCCGCCTGGGAAGTACGGTCGCAAGACTAAAACTCAAAGGAATTGACGGGGGCCCGCACAAGCGGTGGAGCATGTGGTTTAATTCGACGCAACGCGCAGAACCTTACCTGGTCTTGACATCCTCGGAACCTTCCAGAGATGGAGGGGTGCCCGCAAGGGAACCGAGAGACAGGTGCTGCATGGCTGTCGTCAGCTCGTGTCGTGAGATGTTGGGTTAAGTCCCGCAACGAGCGCAACCC</t>
  </si>
  <si>
    <t>GGATTAGATACCCTGGTAGTCCACGCCGTAAACGATGAGAACTAGGTGTCGTGGGAGTTGACCCCCGCGGTGCCGTAGCTAACGCATTAAGTTCTCCGCCTGGGAAGTACGGTCGCAAGACTAAAACTCAAAGGAATTGACGGGGGCCCGCACAAGCGGTGGAGCATGTGGTTTAATTCGACGCAACGCGCAGAACCTTACCTGGTCTTGACATCCTCGGAACCTTCCAGAGATGGAGGGGTGCCCGCAAGGGAACCGAGAGACAGGTGCTGCATGGCTGTCGTCAGCTCGTGTCGTGAGATGTTGGGTTAAGTCCCGCAACGAGCGCAACCC</t>
  </si>
  <si>
    <t>Haliangium_2</t>
  </si>
  <si>
    <t>Aged_1_29190</t>
  </si>
  <si>
    <t>Haliangium</t>
  </si>
  <si>
    <t>rdp|S003323041;silva|AB744464.1.632</t>
  </si>
  <si>
    <t>Haliangiaceae</t>
  </si>
  <si>
    <t>Aged_1_29190;Aged_2_17503;Aged_1_112272;Aged_3_10827</t>
  </si>
  <si>
    <t>GGATTAGATACCCTGGTAGTCCACGCCGTAAACGATGAGTGCTAGATGCTGTGGGTATTGACCCCCGCGGTGTCGCAGCCAACGCGTTAAGCACTCCGCCTGGGGAGTACGGCCGCAAGGCTAAAACTCAAAGGAATTGACGGGGGCCCGCACAAGCGGTGGAGCATGTGGTTCAATTCGACGCAACGCGCAGAACCTTACCTGGGTTAAATCCACTCGAACTTGGCAGAGATGCCTTGGTGCCCTTCGGGGAACGAGTGAGAAGGTGCTGCATGGCTGTCGTCAGCTCGTGTCGTGAGATGTTGGGTTAAGTCCCGCAACGAGCGCAACCC</t>
  </si>
  <si>
    <t>GGATTAGATACCCTGGTAGTCCACGCCGTAAACGATGAGTGCTAGATGCTGTGGGTATTGACCCCCGCGGTGTCGCAGCCAACGCGTTAAGCACTCCGCCTGGGGAGTACGGCCGCAAGGCTAAAACTCAAAGGAATTGACGGGGGCCCGCACAAGCGGTGGAGCATGTGGTTCAATTCGACGCAACGCGCAGAACCTTACCTGGGTTAAATCCACTCGAACTTGGCAGAGATGCCTTGGTGCCCTTCGGGGAACGAGTGAGAAGGTGCTGCATGGCTGTCGTCAGCTCGTGTCGTGAGATGTTGGGTTAAGTCCCGCAACGAGCGCAACC</t>
  </si>
  <si>
    <t>Thermobacillus_5</t>
  </si>
  <si>
    <t>Aged_4_111671</t>
  </si>
  <si>
    <t>rdp|S002161988;silva|FN667375.1.1500</t>
  </si>
  <si>
    <t>Aged_4_36558;Compost_1_107155;Aged_4_111671</t>
  </si>
  <si>
    <t>GGCTTAGATACCCTGGTAGTCCACGCCGTAAACGATGAATGCTAGGTGTCAGGGGTTTCGAGGCCCTTGGTGCCGAAGTTAACACATTAAGCATTCCGCCTGGGGAGTACGGCCGCAAGGCTGAAACTCAAAGGAATTGACGGGGACCCGCACAAGCAGTGGAGCATGTGGTTTAATTCGAAGCAACGCGAAGAACCTTACCAGGTCTTGACATCCCTCTGACCGGTGCAGAGATGTGCCTTTCCCTTCGGGGACAGGGGAGACAGGTGGTGCATGGTTGTCGTCAGCTCGTGTCGTGAGATGTTGGGTTAAGTCCCGCAACGAGCGCAACCC</t>
  </si>
  <si>
    <t>GGATTAGATACCCTGGTAGTCCACGCCGTAAACGATGAATGCTAGGTGTCAGGGGTTTCGAGGCCCTTGGTGCCGAAGTTAACACATTAAGCATTCCGCCTGGGGAGTACGGCCGCAAGGCTGAAACTCAAAGGAATTGACGGGGACCCGCACAAGCAGTGGAGCATGTGGTTTAATTCGAAGCAACGCGAAGAACCTTACCAGGTCTTGACATCCCTCTGACCGGTGCAGAGATGTGCCTTTCCCTTCGGGGACAGGGGAGACAGGTGGTGCATGGTTGTCGTCAGCTCGTGTCGTGAGATGTTGGGTTAAGTCCCGCAACGAGCGCAACCC</t>
  </si>
  <si>
    <t>Truepera_3</t>
  </si>
  <si>
    <t>Aged_1_113882</t>
  </si>
  <si>
    <t>rdp|S003256258;silva|JQ337393.1.1423</t>
  </si>
  <si>
    <t>Aged_1_148200;Aged_1_14149;Aged_1_113882;Aged_1_100883;Aged_1_135517;Aged_1_158668;Aged_1_11382;Aged_1_118751</t>
  </si>
  <si>
    <t>GGATTAGATACCCGGGTAGTCCACACCCTAAACGATGCATACTTGGTGTTGGCCCGTTGGGGTCAGCGCCGGAGCTAACGCGTTAAGTATGCCGCCTGGGAAGTACGGCCGCAAGGTTGAAACTCAAAGGAATTGACGGGGACCCGCACAAGCGGTGGAGCATGTGGTTTAATTCGAAGCAACGCGAAGAACCTTACCAGGCCTTGACATCCCTGGAACCCCCGAGAGATCGGGGGGTGCCCTTCGGGGAGCCAGGTGACAGGTGCTGCATGGCTGTCGTCAGCTCGTGTCGTGAGATGTTCGGTTAAGTCCGGCAACGAGCGCAACCC</t>
  </si>
  <si>
    <t>Microvirga_2</t>
  </si>
  <si>
    <t>Aged_1_83559</t>
  </si>
  <si>
    <t>nt|KJ191001.1;silva|KJ191001.1.1345</t>
  </si>
  <si>
    <t>Aged_1_83559;Aged_3_88849;Aged_1_108048;Aged_1_25589</t>
  </si>
  <si>
    <t>GGATTAGATACCCTGGTAGTCCACGCCGTAAACGATGAATGCCAGCCGTTGGCGAGCTTGCTCGTCAGTGGCGCAGCTAACGCTTTAAGCATTCCGCCTGGGGAGTACGGTCGCAAGATTAAAACTCAAAGGAATTGACGGGGGCCCGCACAAGCGGTGGAGCATGTGGTTTAATTCGAAGCAACGCGCAGAACCTTACCAGCCTTTGACATGTCCCGTATGGATCCCGGAGACGGGTTCCTTCAGTTCGGCTGGCGGGAACACAGGTGCTGCATGGCTGTCGTCAGCTCGTGTCGTGAGATGTTGGGTTAAGTCCCGCAACGAGCGCAACCC</t>
  </si>
  <si>
    <t>Micromonospora_1</t>
  </si>
  <si>
    <t>Aged_1_56096</t>
  </si>
  <si>
    <t>nt|KJ699381.1</t>
  </si>
  <si>
    <t>Aged_1_105761;Aged_1_102223;Aged_1_56096;Aged_1_156503;Aged_1_159207;Aged_1_159693</t>
  </si>
  <si>
    <t>GGATTAGATACCCTGGTAGTCCACGCTGTAAACGTTGGGCGCTAGGTGTGGGGGGCCTCTCCGGCCTTCTGTGCCGTAGCTAACGCATTAAGCGCCCCGCCTGGGGAGTACGGCCGCAAGGCTAAAACTCAAAGGAATTGACGGGGGCCCGCACAAGCGGCGGAGCATGCGGATTAATTCGATGCAACGCGAAGAACCTTACCTGGGTTTGACATGGGCGGAAATCCGGCAGAGATGTCGGGTCCTTCGGGGCCGTCCACAGGTGGTGCATGGCTGTCGTCAGCTCGTGTCGTGAGATGTTGGGTTAAGTCCCGCAACGAGCGCGACCC</t>
  </si>
  <si>
    <t>GGATTAGATACCCTGGTAGTCCACGCTGTAAACGTTGGGCGCTAGGTGTGGGGGGCCTCTCCGGTTCTCTGTGCCGTAGCTAACGCATTAAGCGCCCCGCCTGGGGAGTACGGCCGCAAGGCTAAAACTCAAAGGAATTGACGGGGGCCCGCACAAGCGGCGGAGCATGCGGATTAATTCGATGCAACGCGAAGAACCTTACCTGGGTTTGACATGGGCGGAAATCCGGCAGAGATGTCGGGTCCTTCGGGGCCGTCCACAGGTGGTGCATGGCTGTCGTCAGCTCGTGTCGTGAGATGTTGGGTTAAGTCCCGCAACGAGCGCAACCC</t>
  </si>
  <si>
    <t>Actinobacteria_MG_3</t>
  </si>
  <si>
    <t>Middle_2_113053</t>
  </si>
  <si>
    <t>Thermasporomyces;Thermobispora</t>
  </si>
  <si>
    <t>rdp|S002161647;silva|FN667034.1.1467</t>
  </si>
  <si>
    <t>Actinobacteria_MG</t>
  </si>
  <si>
    <t>GGATTAGATACCCTGGTAGTCCACGCCGTAAACGTTGGGCGCTAGGTGTGGGGATCTTTTGTGATCTCCGTGCCGTAGCTAACGCATTAAGCGCCCCGCCTGGGGAGTACGGCCGCAAGGCTAAAACTCAAAGGAATTGACGGGGGCCCGCACAAGCGGCGGAGCATGTTGCTTAATTCGAGGCAACGCGAAGAACCTTACCTGGGCTTGACATGCAGGGAAAAGCCGTAGAGATACGGTGTCCTTCGGGGCCCTGCACAGGTGGTGCATGGCTGTCGTCAGCTCGTGTCGTGAGATGTTGGGTTAAGTCCCGCAACGAGCGCAACCC</t>
  </si>
  <si>
    <t>GGATTAGATACCCTGGTAGTCCACGCCGTAAACGTTGGGCGCTAGGTGTGGGGATCTTTTGTGATCTCCGTGCCGTAGCTAACGCATTAAGCGCCCCGCCTGGGGAGTACGGCCGCAAGGCTAAAACTCAAAGGAACTGACGGGGGCCCGCACAAGCGGCGGAGCATGTTGCTTAATTCGAGGCAACGCGAAGAACCTTACCTGGGCTTGACATGCAGGGAAAAGCCGTAGAGATACGGTGTCCTTTGGGGCCCTGCACAGGTGGTGCATGGCTGTCGTCAGCTCGTGTCGTGAGATGTTGGGTTAAGTCCCGCAACGAGCGCAACCC</t>
  </si>
  <si>
    <t>Hydrogenispora_12</t>
  </si>
  <si>
    <t>Aged_1_103051</t>
  </si>
  <si>
    <t>rdp|S003322727;silva|AB744394.1.630</t>
  </si>
  <si>
    <t>Aged_1_149909;Aged_1_15373;Aged_1_103051;Aged_1_111566;Aged_1_141554;Aged_1_150552;Aged_1_151844</t>
  </si>
  <si>
    <t>GGATTAGATACCCCGGTAGTCCTGGCTGTAAACGATGGGTACTAGGTGTTGGGGGTATCGACCCCTCCAGTGCCGCAGTTAACGCAATAAGTACCCCGCCTGGGGAGTACGGCCGCAAGGTTGAAACTCAAAGGAATTGACGGGGGCCCGCACAAGCGGTGGAGCATGTGGTTTAATTCGAAGCAACGCGAAGAACCTTACCAGGGCTTGACATCCCGTGCCATTCTGTGAAAGCAGGAGTTCCCTTCGGGGACGCGGAGACAGGTGGTGCATGGCTGTCGTCAGCTCGTGTCGTGAGATGTTGGGTTAAGTCCCGCAACGAGCGCAACCC</t>
  </si>
  <si>
    <t>Conexibacter_11</t>
  </si>
  <si>
    <t>Aged_1_125741</t>
  </si>
  <si>
    <t>silva|BBFB01000006.4089.5582</t>
  </si>
  <si>
    <t>Aged_2_102103;Aged_1_125741;Aged_1_134881;Aged_2_57978;Aged_1_31651;Aged_1_130343</t>
  </si>
  <si>
    <t>GGATTAGATACCCTGGTAGTCCACGCCGTAAACGATGGGCACTAGGTGTAGGGGGTGTCGACTCCCCCTGTGCCGAAGCTAACGCATTAAGTGCCCCGCCTGGGGAGTACGGCCGCAAGGCTAAAACTCAAAGGAATTGACGGGGGCCCGCACAAGCAGCGGAGCATGTGGTTTAATTGGACGCAACGCCAAGAACCTTACCCGGGCTTGACATGTTCCTGACCGGCCTGGAAACAGGTCTTCCCTTCGGGGCAGGATCACAGGTGGTGCATGGCTGTCGTCAGCTCGTGTCGTGAGATGTTGGGTTAAGTCCCGCAACGAGCGCAACCC</t>
  </si>
  <si>
    <t>Defluviitalea_1</t>
  </si>
  <si>
    <t>Aged_1_114694</t>
  </si>
  <si>
    <t>Defluviitalea</t>
  </si>
  <si>
    <t>rdp|S000895753;silva|EF558948.1.1484</t>
  </si>
  <si>
    <t>Defluviitaleaceae</t>
  </si>
  <si>
    <t>Aged_1_114694;Aged_1_32355;Aged_3_156451;Aged_1_154417</t>
  </si>
  <si>
    <t>GGATTAGATACCCTGGTAGTCCACGCCGTAAACGATGAGTGCTAGGTGTCGGGGTCTTATGATCTCGGTGCTGAAGTCAACGCATTAAGCACTCCACCTGGGGAGTACGTTCGCAAGAATGAAACTCAAAGGAATTGACGGGGACCCGCACAAGCGGTGGAGCATGTGGTTTAATTCGAAGCAACGCGAAGAACCTTACCAAGGCTTGACATCCTCCTGACCGGTCCTTAACCGGACCTTTCCTTCGGGACAGGAGAGACAGGTGGTGCATGGTTGTCGTCAGCTCGTGTCGTGAGATGTTGGGTTAAGTCCCGCAACGAGCGCAACCC</t>
  </si>
  <si>
    <t>Hydrogenispora_17</t>
  </si>
  <si>
    <t>Aged_2_41857</t>
  </si>
  <si>
    <t>rdp|S004519919;silva|KP151183.1.1489</t>
  </si>
  <si>
    <t>Aged_3_18501;Aged_2_41857;Aged_2_59044;Aged_1_56859;Aged_2_148955;Aged_1_31432</t>
  </si>
  <si>
    <t>GGATTAGATACCCCGGTAGTCCTGGCCGTAAACGATGGATACTAGGTGTGGGAGGTATCGACCCCTTCCGTGCCGGAGCAAACGCAATAAGTATCCCGCCTGGGGAGTACGGCCGCAAGGCTGAAACTCAAAGGAATTGACGGGGGCCCGCACAAGCGGTGGAGCATGTGGTTTAATTCGATGCAACGCGAAGAACCTTACCAGGTCTTGACATCCCTCTGAATACTCTAGAGATAGGGTAGGCTCTTCGGAGACAGAGGAGACAGGTGGTGCATGGCTGTCGTCAGCTCGTGTCGTGAGATGTTGGGTTAAGTCCCGCAACGAGCGCAACCC</t>
  </si>
  <si>
    <t>Bryobacter_2</t>
  </si>
  <si>
    <t>Aged_1_141957</t>
  </si>
  <si>
    <t>Bryobacter</t>
  </si>
  <si>
    <t>silva|HM811411.1.1318</t>
  </si>
  <si>
    <t>Solibacteres</t>
  </si>
  <si>
    <t>Solibacterales</t>
  </si>
  <si>
    <t>Solibacteraceae</t>
  </si>
  <si>
    <t>Aged_1_106876;Aged_1_42196;Aged_1_141957;Aged_1_100259;Aged_1_17552;Aged_1_44251;Aged_1_112867;Aged_1_1395</t>
  </si>
  <si>
    <t>GGATTAGATACCCTGGTAGTCCACGCCCTAAACGATGCATACTTGGTGTGGGCAGTTCATTCTGTCCGTGCCGGAGCTAACGCGTTAAGTATGCCGCCTGGGGAGTACGGTCGCAAGGCTGAAACTCAAAGGAATTGACGGGGGCCCGCACAAGCGGTGGAGCATGTGGTTTAATTCGACGCAACGCGAAGAACCTTACCTGGGCTCGAACGGCTTCGGACCATCTCTGGAAACAGGGACTTCCCGCAAGGGACTGGAGTCGAGGTGCTGCATGGCTGTCGTCAGCTCGTGTCGTGAGATGTTGGGTTAAGTCCCGCAACGAGCGCAACCC</t>
  </si>
  <si>
    <t>Halocella_1</t>
  </si>
  <si>
    <t>Aged_3_158328</t>
  </si>
  <si>
    <t>Halocella</t>
  </si>
  <si>
    <t>rdp|S000895816;silva|AM930330.1.1508</t>
  </si>
  <si>
    <t>Aged_3_74821;Aged_1_97287;Aged_3_158328;Aged_2_41471;Aged_4_145130</t>
  </si>
  <si>
    <t>GGATTAGATACCCCGGTAGTCCCAGCCGTAAACGATGGACACTAGGTGTTGGGGGTTCGAATCCTTCAGTGCCGAAGCAAACGCATTAAGTGTCCCGCCTGGGGAGTACGGTCGCAAGACTGAAACTCAAAGGAATTGACGGGGGCCCGCACAAGCGGTGGAGCATGTGGTTTAATTCGATGCAACGCGAAGAACCTTACCGAGACTTGACATCCCGTGACTATCTGTGAAAGCAGAGTCTGCCTTCGGGCACACGGAGACAGGTGGTGCATGGTTGTCGTCAGCTCGTGTCGTGAGATGTTGGGTTAAGTCCCGCAACGAGCGCGACCC</t>
  </si>
  <si>
    <t>GGATTAGATACCCCGGTAGTCCCAGCCGTAAACGATGGACACTAGGTGTTGGGGGTTCGAATCCTTCAGTGCCGAAGCAAACGCATTAAGTGTCCCGCCTGGGGAGTACGGTCGCAAGACTGAAACTCAAAGGAATTGACGGGGGCCCGCACAAGCGGTGGAGCATGTGGTTTAATTCGATGCAACGCGAAGAACCTTACCGAGACTTGACATCCCGTGACTATCTGTGAAAGCAGAGTCTGCCTTCGGGCACACGGAGACAGGTGGTGCATGGTTGTCGTCAGCTCGTGTCGTGAGATGTTGGGTTAAGTCCCGCAACGAGCGCAACCC</t>
  </si>
  <si>
    <t>Steroidobacter_1</t>
  </si>
  <si>
    <t>Aged_1_14872</t>
  </si>
  <si>
    <t>nt|JX559157.1</t>
  </si>
  <si>
    <t>Aged_1_156780;Aged_2_38562;Aged_1_14872;Aged_1_30560;Aged_1_9631;Aged_4_187157;Aged_2_20283;Aged_1_116170</t>
  </si>
  <si>
    <t>GGATTAGATACCCTGGTAGTCCACGCCATAAACGATGAGAACTAGACGTTGAGAGGGTAAGCCTCCCAGTGTCGCAGCTAACGCGTTAAGTTCTCCGCCTGGGGAGTACGGCCGCAAGGTTGAAACTCAAAGGAATTGACGGGGACCCGCACAAGCGGTGGAGCATGTGGTTTAATTCGATGCAACGCGAAGAACCTTACCTGGCCTTGACATCCTGGGAACCCTGCAGAGATGCGGGGGTGCCTTCGGGAACCCAGAGACAGGTGCTGCATGGCTGTCGTCAGCTCGTGTCGTGAGATGTTGGGTTAAGTCCCGCAACGAGCGCAACCC</t>
  </si>
  <si>
    <t>GGATTAGATACCCTGGTAGTCCACGCCATAAACGATGAGAACTAGACGTTGAGAGGGTAAGCCTCCCAGTGTCGCAGCTAACGCGATAAGTTCTCCGCCTGGGGAGTACGGCCGCAAGGTTGAAACTCAAAGGAATTGACGGGGACCCGCACAAGCGGTGGAGCATGTGGTTTAATTCGATGCAACGCGAAGAACCTTACCTGGCCTTGACATCCTCGGAACCCTGCAGAGATGCGGGGGTGCCTTCGGGAACCGAGAGACAGGTGCTGCATGGCTGTCGTCAGCTCGTGTCGTGAGATGTTGGGTTAAGTCCCGCAACGAGCGCAACCC</t>
  </si>
  <si>
    <t>Hydrogenispora_7</t>
  </si>
  <si>
    <t>Aged_1_128573</t>
  </si>
  <si>
    <t>rdp|S002161945;silva|AB642852.1.630</t>
  </si>
  <si>
    <t>Aged_1_149767;Aged_1_16153;Aged_1_128573;Aged_1_110203;Aged_1_122276;Aged_1_109360;Aged_2_66734</t>
  </si>
  <si>
    <t>GGATTAGATACCCCGGTAGTCCTAGCCGTAAACGATGGGTACTAGGTGTGGGAGGTATCGACCCCTTCCGTGCCGCAGTTAACACAATAAGTACCCCGCCTGGGGAGTACGGCCGCAAGGTTGAAACTCAAAGGAATTGACGGGGGCCCGCACAAGCGGTGGAGCATGTGGTTTAATTCGAAGCAACGCGAAGAACCTTACCAGGTCTTGACATCCCTCTGAAAGGTACAGAGATGTATCCCTTCTTCGGAACAGAGGAGACAGGTGGTGCATGGCTGTCGTCAGCTCGTGTCGTGAGATGTTGGGTTAAGTCCCGCAACGAGCGCAACCC</t>
  </si>
  <si>
    <t>Caldicoprobacter_8</t>
  </si>
  <si>
    <t>Aged_1_148415</t>
  </si>
  <si>
    <t>silva|FJ802292.1.1217</t>
  </si>
  <si>
    <t>Aged_1_50001;Aged_2_22464;Aged_1_148415;Aged_2_108309;Aged_2_113640;Aged_1_130021</t>
  </si>
  <si>
    <t>GGATTAGATACCCTGGTAGTCCACGCCGTAAACGATGGATACTAGGTGTAGGGGGTATCGACCCCCCCTGTGCCGGAGTTAACGCAATAAGTATCCCGCCTGGGGAGTACGGCCGCAAGGTTGAAACTCAAAGGAATTGACGGGGGCCCGCACAAGCAGCGGAGCATGTGGTTTAATTCGAAGCAACGCGAAGAACCTTACCAGGGCTTGACATCCCTCTGAAAGGTGTAGAGATACGCCCCTTCTTCGGAACAGAGGAGACAGGTGGTGCATGGTTGTCGTCAGCTCGTGTCGTGAGATGTTGGGTTAAGTCCCGCAACGAGCGCAACCC</t>
  </si>
  <si>
    <t>GGATTAGATACCCTGGTAGTCCACGCCGTAAACGATGGATACTAGGTGTAGGGGGTATCGACCCCCCCTGTGCCGGAGTTAACGCAATAAGTATCCCGCCTGGGGAGTACGGCCGCAAGGTTGAAACTCAAAGGAATTGACGGGGGCCCGCACAAGCAGCGGAGCATGTGGTTTAATTCGAGGCAACGCGAAGAACCTTACCAGGGCTTGACATCCCTCTGAAAGGTGTAGAGATACATCCCTTCTTCGGAACAGAGGAGACAGGTGGTGCATGGTTGTCGTCAGCTCGTGTCGTGAGATGTTGGGTTAAGTCCCGCAACGAGCGCAACCC</t>
  </si>
  <si>
    <t>Litorilinea_1</t>
  </si>
  <si>
    <t>Aged_1_54383</t>
  </si>
  <si>
    <t>Litorilinea</t>
  </si>
  <si>
    <t>rdp|S000493233</t>
  </si>
  <si>
    <t>Caldilineae</t>
  </si>
  <si>
    <t>Caldilineales</t>
  </si>
  <si>
    <t>Caldilineaceae</t>
  </si>
  <si>
    <t>Aged_2_140287;Aged_1_54383;Aged_2_117316;Aged_4_108895;Aged_1_154301;Aged_1_4153</t>
  </si>
  <si>
    <t>GGATTAGATACCCCGGTAGTCCACGCCGTAAACGATGAACACTAGGTGTAGGTGATGTGAAAGTTATCTGTACCGAAGCCAACGCGTTAAGTGTTCCGCCTGGGGAGTACGGCCGCAAGGCTAAAACTCAAAGGAATTGACGGGGGCCCGCACAAGCAGCGGAGCGTGTGGTTTAATTCGATGCAACGCGAAGAACCTTACCCAGGTTTGACATGCACGTAGTAGTGAAGCGAAAGCGGAACGACCCTTCGGGGAGCGTGCACAGGTGCTGCATGGCTGTCGTCAGCTCGTGTCGTGAGATGTTGGGTTAAGTCCCGCAACGAGCGCAACCC</t>
  </si>
  <si>
    <t>Terrimicrobium_1</t>
  </si>
  <si>
    <t>Litter_1_115299</t>
  </si>
  <si>
    <t>Terrimicrobium</t>
  </si>
  <si>
    <t>rdp|S001871916</t>
  </si>
  <si>
    <t>Spartobacteria</t>
  </si>
  <si>
    <t>Litter_1_115299;Litter_1_152287;Litter_1_107804</t>
  </si>
  <si>
    <t>GGATTAGATACCCCGGTAGTCCTAGCAGTAAACGGTGCACGTTTAGTATGGGAGGAATCGACCCCTTCCGTGCTGGAGCTAACGCGTTAAACGTGCCGCCTGGGGAGTACGGTCGCAAGATTAAAACTCAAAGAAATTGACGGGGGCCCGCACAAGCGGTGGAGTATGTGGCTTAATTCGATGCAACGCGAAGAACCTTACCTGGCCTTGACATGCATTTCTAAGTTGGTGAAAGCCAGCGAGTGTAGCAATACACAACTTGCACAGGTGCTGCATGGCTGTCGTCAGCTCGTGTCGTGAGATGTTGGGTTAAGTCCCGCAACGAGCGCAACCC</t>
  </si>
  <si>
    <t>GGATTAGATACCCCGGTAGTCCTAGCAGTAAACGGTGCACGTTTAGTATGGGAGGAATCGACCCCTTCCGTGCTGGAGCTAACGCGTTAAACGTGCCGCCTGGGGAGTACGGTCGCAAGATTAAAACTCAAAGAAATTGACGGGGGCCCGCACAAGCGGTGGAGTATGTGGCTTAATTCGATGCAACGCGAAGAACCTTACCTGGCCTTGACATGCATTTCTAAGTCGGTGAAAGCCGGCGAGTGTAGCAATACACAACTTGCACAGGTGCTGCATGGCTGTCGTCAGCTCGTGTCGTGAGATGTTGGGTTAAGTCCCGCAACGAGCGCAACCC</t>
  </si>
  <si>
    <t>Vulgatibacter_2</t>
  </si>
  <si>
    <t>Aged_4_201344</t>
  </si>
  <si>
    <t>rdp|S002161662;silva|FN667049.1.1489</t>
  </si>
  <si>
    <t>Compost_4_102590;Aged_2_141631;Aged_2_123910;Aged_3_17764;Aged_4_201344;Middle_1_10571</t>
  </si>
  <si>
    <t>GGCTTAGATACCCTGGTAGTCCACGCCGTAAACGATGAGTGCTAGCTGTTGCGGGTATTGACCCCTGCAGTGGCGAAGCCAACGCATTAAGCACTCCGCCTGGGGAGTACGGCCGCAAGGCTAAAACTCAAAGGAATTGACGGGGGCCCGCACAAGCGGTGGAGCATGTGGTTTAATTCGACGCAACGCGCAGAACCTTACCTGGTCTTGACATCCTCGGAACCCGCCCGAAACGGTGGGGTGCCCGCAAGGGAACCGAGAGACAGGTGCTGCATGGCTGTCGTCAGCTCGTGTCGTGAGATGTTGGGTTAAGTCCCGCAACGAGCGCAACCC</t>
  </si>
  <si>
    <t>GGATTAGATACCCTGGTAGTCCACGCCGTAAACGATGAGTGCTAGCTGTTGCGGGTATTGACCCCTGCAGTGGCGAAGCCAACGCATTAAGCACTCCGCCTGGGGAGTACGGCCGCAAGGCTAAAACTCAAAGGAATTGACGGGGGCCCGCACAAGCGGTGGAGCATGTGGTTTAATTCGACGCAACGCGCAGAACCTTACCTGGTCTTGACATCCTCGGAACCCGCCCGAAACGGTGGGGTGCCCGCAAGGGAACCGAGAGACAGGTGCTGCATGGCTGTCGTCAGCTCGTGTCGTGAGATGTTGGGTTAAGTCCCGCAACGAGCGCAACCC</t>
  </si>
  <si>
    <t>Phyllobacteriaceae_MG_4</t>
  </si>
  <si>
    <t>Aged_2_28741</t>
  </si>
  <si>
    <t>Mesorhizobium;Pseudaminobacter</t>
  </si>
  <si>
    <t>rdp|S004421258;silva|KF911163.1.1407</t>
  </si>
  <si>
    <t>Phyllobacteriaceae_MG</t>
  </si>
  <si>
    <t>Compost_4_146741;Aged_2_28741;Compost_4_145394;Compost_1_105636;Compost_1_140776;Compost_2_15720;Compost_1_67375</t>
  </si>
  <si>
    <t>GGATTAGATACCCTGGTAGTCCACGCCGTAAACGATGGAAGCTAGCCGTCGGCAGGTTTACCTGTCGGTGGCGCAGTTAACGCATTAAGCTTCCCGCCTGGGGAGTACGGTCGCAAGATTAAAACTCAAAGGAATTGACGGGGGCCCGCACAAGCGGTGGAGCATGTGGTTTAATTCGAAGCAACGCGCAGAACCTTACCAGCCCTTGACATCCCGGTCGCGGTTACCAGAGATGGTTTCCTTCAGTTCGGCTGGACCGGTGACAGGTGCTGCATGGCTGTCGTCAGCTCGTGTCGTGAGATGTTGGGTTAAGTCCCGCAACGAGCGCAACCC</t>
  </si>
  <si>
    <t>Thermoflavimicrobium_2</t>
  </si>
  <si>
    <t>Aged_1_112883</t>
  </si>
  <si>
    <t>rdp|S001914491;silva|FJ671330.1.1364</t>
  </si>
  <si>
    <t>Aged_1_75247;Aged_2_113682;Aged_1_112883;Aged_1_137527;Aged_1_104321;Aged_1_100697;Aged_1_73934;Aged_1_132495</t>
  </si>
  <si>
    <t>GGATTAGATACCCTGGTAGTCCACGCCGTAAACGATGAGTGCTAGGTGTTGGGGGGTATCCCCTCAGTGCCGCAGGTAACCCAATAAGCACTCCGCCTGGGGAGTACGGTCGCAAGACTGAAACTCAAAGGAATTGACGGGGGCCCGCACAAGCGGTGGAGCATGTGGTTTAATTCGAAGCAACGCGAAGAACCTTACCAGGGCTTGACATCCCGCTGACCGGTGTAGAGATATGCCTTTCCCCTTCGGGGGACAGCGGTGACAGGTGGTGCATGGTTGTCGTCAGCTCGTGTCGTGAGATGTTGGGTTCAGTCCCGCAACGAGCGCAACCC</t>
  </si>
  <si>
    <t>Methyloceanibacter_2</t>
  </si>
  <si>
    <t>Aged_1_119839</t>
  </si>
  <si>
    <t>Methyloceanibacter</t>
  </si>
  <si>
    <t>rdp|S000493260</t>
  </si>
  <si>
    <t>Methyloligellaceae</t>
  </si>
  <si>
    <t>Aged_1_129810;Aged_1_63600;Aged_1_119839;Aged_1_109075;Aged_1_139085;Aged_1_41059;Aged_1_123277;Aged_1_22351</t>
  </si>
  <si>
    <t>GGATTAGATACCCTGGTAGTCCACGCCGTAAACTATGGGTGCTAGCCGTCGGTCGGCATGCCGGTCGGTGGCGCAGCAAACGCATTAAGCACCCCGCCTGGGGAGTACGGTCGCAAGATTAAAACTCAAAGGAATTGACGGGGGCCCGCACAAGCGGTGGAGCATGTGGTTTAATTCGAGGCAACGCGAAGAACCTTACCAGCTCTTGACTTCCCGATCGGGGCACCGGAGACGGAGCTCTTCAATTGGTCGGTGACAGGTGCTGCATGGCTGTCGTCAGCTCGTGTCGTGAGATGTTGGGTTAAGTCCCGCAACGAGCGCAACCC</t>
  </si>
  <si>
    <t>GGATTAGATACCCTGGTAGTCCACGCCGTAAACTATGGGTGCTAGCCGTCGGTCGGCATGCCGGTCGGTGGCGCAGCAAACGCATTAAGCACCCCGCCTGGGGAGTACGGTCGCAAGATTAAAACTCAAAGGAATTGACGGGGGCCCGCACAAGCGGTGGAGCATGTGGTTTAATTCGAGGCAACGCGAAGAACCTTACCAGCTCTTGACTTCCCGATCGGGGCTCCGGAGACGGAGCTCTTCAATTGGTCGGTGACAGGTGCTGCATGGCTGTCGTCAGCTCGTGTCGTGAGATGTTGGGTTAAGTCCCGCAACGAGCGCAACCC</t>
  </si>
  <si>
    <t>Bacillus_5</t>
  </si>
  <si>
    <t>Aged_1_80723</t>
  </si>
  <si>
    <t>rdp|S000972909</t>
  </si>
  <si>
    <t>Aged_1_122895;Aged_1_80723;Aged_1_48218;Aged_1_146383</t>
  </si>
  <si>
    <t>GGATTAGATACCCTGGTAGTCCACGCCGTAAACGATGAGTGCTAAGTGTTGGAGGGTTTCCGCCCTTCAGTGCTGCAGCTAACGCATTAAGCACTCCGCCTGGGGAGTACGGTCGCAAGACTGAAACTCAAAGGAATTGACGGGGGCCCGCACAAGCGGTGGAGCATGTGGTTTAATTCGAAGCAACGCGAAGAACCTTACCAGGTCTTGACATCTCCTGACCTCCCTAGAGATAGGGCCTTCCCCTTCGGGGGACAGGATGACAGGTGGTGCATGGTTGTCGTCAGCTCGTGTCGTGAGATGTTGGGTTAAGTCCCGCAACGAGCGCGACCC</t>
  </si>
  <si>
    <t>GGATTAGATACCCTGGTAGTCCACGCCGTAAACGATGAGTGCTAAGTGTTGGAGGGTTTCCGCCCTTCAGTGCTGCAGCTAACGCATTAAGCACTCCGCCTGGGGAGTACGGTCGCAAGACTGAAACTCAAAGGAATTGACGGGGGCCCGCACAAGCGGTGGAGCATGTGGTTTAATTCGAAGCAACGCGAAGAACCTTACCAGGTCTTGACATCTCCTGACCTCCCTAGAGATAGGGCCTTCCCCTTCGGGGGACAGGATGACAGGTGGTGCATGGTTGTCGTCAGCTCGTGTCGTGAGATGTTGGGTTAAGTCCCGCAACGAGCGCAACCC</t>
  </si>
  <si>
    <t>Nocardioidaceae_MG_1</t>
  </si>
  <si>
    <t>Aged_1_111258</t>
  </si>
  <si>
    <t>Actinopolymorpha;Thermasporomyces</t>
  </si>
  <si>
    <t>rdp|S002079443;silva|HM274417.1.1367</t>
  </si>
  <si>
    <t>Nocardioidaceae_MG</t>
  </si>
  <si>
    <t>Aged_2_149373;Aged_1_136363;Aged_3_107019;Aged_1_111258;Aged_2_146554</t>
  </si>
  <si>
    <t>GGCTTAGATACCCTGGTAGTCCACGCTGTAAACGTTGGGCGCTAGGTGTGGGGAACTGTGTTGGTTTTCCGTGCCGTAGCTAACGCATTAAGCGCCCCGCCTGGGGAGTACGGCCGCAAGGCTAAAACTCAAAGGAATTGACGGGGGCCCGCACAAGCGGCGGAGCATGTTGCTTAATTCGAGGCAACGCGAAGAACCTTACCTGGGCTTGACATGCCAGGAAATCCTCCAGAGATGGGGGGTACCTTCGGGTGCCTGGCACAGGTGGTGCATGGCTGTCGTCAGCTCGTGTCGTGAGATGTTGGGTTAAGTCCCGCAACGAGCGCAACCC</t>
  </si>
  <si>
    <t>GGATTAGATACCCTGGTAGTCCACGCTGTAAACGTTGGGCGCTAGGTGTGGGGAACTGTGTTGGTTTTCCGTGCCGTAGCTAACGCATTAAGCGCCCCGCCTGGGGAGTACGGCCGCAAGGCTAAAACTCAAAGGAATTGACGGGGGCCCGCACAAGCGGCGGAGCATGTTGCTTAATTCGAGGCAACGCGAAGAACCTTACCTGGGCTTGACATGCCAGGAAATCCTCCAGAGATGGGGGGTACCTTCGGGTGCCTGGCACAGGTGGTGCATGGCTGTCGTCAGCTCGTGTCGTGAGATGTTGGGTTAAGTCCCGCAACGAGCGCAACCC</t>
  </si>
  <si>
    <t>Fonticella_2</t>
  </si>
  <si>
    <t>Aged_2_120593</t>
  </si>
  <si>
    <t>Fonticella</t>
  </si>
  <si>
    <t>rdp|S002415098;silva|FR669215.1.1437</t>
  </si>
  <si>
    <t>Compost_1_10571;Aged_2_120593;Aged_2_114861;Aged_2_18547</t>
  </si>
  <si>
    <t>GGATTAGATACCCTGGTAGTCCACGCCGTAAACGATGAGTACTAGGTGTAGGGGCGCCAGCCTCTGTGCCGCAGTTAACACATTAAGTACTCCGCCTGGGAAGTACGATCGCAAGATTAAAACTCAAAGGAATTGACGGGGGCCCGCACAAGCAGCGGAGCATGTGGTTTAATTCGAAGCAACGCGAAGAACCTTACCAGGACTTGACATCCAAAGAATCCACAAGAGATTGAGGAGTGCCCTTCGGGGAACTTTGAGACAGGTGGTGCATGGTTGTCGTCAGCTCGTGTCGTGAGATGTTGGGTTAAGTCCCGCAACGAGCGCGACCC</t>
  </si>
  <si>
    <t>GGATTAGATACCCTGGTAGTCCACGCCGTAAACGATGAGTACTAGGTGTAGGGGCGCCAGCCTCTGTGCCGCAGTTAACACATTAAGTACTCCGCCTGGGAAGTACGATCGCAAGATTAAAACTCAAAGGAATTGACGGGGGCCCGCACAAGCAGCGGAGCATGTGGTTTAATTCGAAGCAACGCGAAGAACCTTACCAGGACTTGACATCCAAAGAATCCACAAGAGATTGAGGAGTGCCCGACCGGGAACTTTGAGACAGGTGGTGCATGGTTGTCGTCAGCTCGTGTCGTGAGATGTTGGGTTAAGTCCCGCAACGAGCGCAACCC</t>
  </si>
  <si>
    <t>Herbinix_2</t>
  </si>
  <si>
    <t>Aged_1_120307</t>
  </si>
  <si>
    <t>silva|HM635221.1.1496</t>
  </si>
  <si>
    <t>Aged_1_120307;Aged_2_111696;Aged_2_151687</t>
  </si>
  <si>
    <t>GGATTAGATACCCTGGTAGTCCACGCCGTAAACGATGAATACTAGGTGTCGGGGGTCAAAAGACCTTCGGTGCCGTCGCTAACGCAATAAGTATTCCACCTGGGGAGTACGTTCGCAAGAATGAAACTCAAAGGAATTGACGGGGACCCGCACAAGCGGTGGAGCATGTGGTTTAATTCGAAGCAACGCGAAGAACCTTACCAGGTCTTGACATCCCGATGACCGGCCCGTAACGGGGCCTTCCCTACGGGGCAACGGAGACAGGTGGTGCATGGTTGTCGTCAGCTCGTGTCGTGAGATGTTGGGTTAAGTCCCGCAACGAGCGCAACCC</t>
  </si>
  <si>
    <t>GGATTAGATACCCCGGTAGTCCACGCCGTAAACGATGAATACTAGGTGTCGGGGGTCAAAAGACCTTCGGTGCCGTCGCTAACGCAATAAGTATTCCACCTGGGGAGTACGTTCGCAAGAATGAAACTCAAAGGAATTGACGGGGACCCGCACAAGCGGTGGAGCATGTGGTTTAATTCGAAGCAACGCGAAGAACCTTACCAGGTCTTGACATCCCGATGACCGGCCCGTAACGGGGCCTTCCCTACGGGGCAACGGAGACAGGTGGTGCATGGTTGTCGTCAGCTCGTGTCGTGAGATGTTGGGTTAAGTCCCGCAACGAGCGCAACCC</t>
  </si>
  <si>
    <t>Firmicutes_MG_6</t>
  </si>
  <si>
    <t>Aged_1_122460</t>
  </si>
  <si>
    <t>rdp|S000410537;silva|AY466717.1.1450</t>
  </si>
  <si>
    <t>Aged_1_122460;Aged_1_111551;Aged_1_67068</t>
  </si>
  <si>
    <t>GGATTAGATACCCTGGTAGTCCACGCCGTAAACGATGAGTGCTAGGTGTCGGGGGAGATATCCTTCGGTGCCGAAGTTAACACATTAAGCACTCCGCCTGGGGAGTACGGTCGCAAGACTGAAACTCAAAGGAATTGACGGGGACCCGCACAAGCAGCGGAGCATGTGGTTTAATTCGATGCAACGCGAAGAACCTTACCAGGGCTTGACATCCCTCTGACCGGTGTAGAGATACGCCTTTCTTTCTTCGGAAAGACAGAGGAGACAGGTGGTGCATGGTTGTCGTCAGCTCGTGTCGTGAGATGTTGGGTTAAGTCCCGCAACGAGCGCAACCC</t>
  </si>
  <si>
    <t>GGATTAGATACCCTGGTAGTCCACGCCGTAAACGATGAGTGCTAGGTGTCGGGGGAGATATCCTTCGGTGCCGAAGTTAACACATTAAGCACTCCGCCTGGGGAGTACGGTCGCAAGACTGAAACTCAAAGGAATTGACGGGGACCCGCACAAGCAGCGGAGCATGTGGTTTAATTCGATGCAACGCGAAGAACCTTACCAGGGCTTGACATCCCTCTGACCGGTGTAGAGATACGCCCTTCTTCCTTCGGGAAGACAGAGGAGACAGGTGGTGCATGGTTGTCGTCAGCTCGTGTCGTGAGATGTTGGGTTAAGTCCCGCAACGAGCGCAACCC</t>
  </si>
  <si>
    <t>Devosia_3</t>
  </si>
  <si>
    <t>Litter_1_101946</t>
  </si>
  <si>
    <t>rdp|S004110288;silva|KF911278.1.1406</t>
  </si>
  <si>
    <t>Litter_1_123222;Litter_1_176860;Litter_1_101946;Litter_1_100290;Litter_1_152209;Litter_1_15365;Litter_1_105729;Litter_1_152387</t>
  </si>
  <si>
    <t>GGATTAGATACCCTGGTAGTCCACGCCGTAAACTATGAGAGCTAGCCGTTGGATTGTTTACAATTCAGTGGCGCAGCTAACGCATTAAGCTCTCCGCCTGGGGAGTACGGTCGCAAGATTAAAACTCAAAGGAATTGACGGGGGCCCGCACAAGCGGTGGAGCATGTGGTTTAATTCGAAGCAACGCGAAGAACCTTACCAGCCCTTGACATGGCAGGACGACTTCTGGAGACAGATTTCTTCCCTTCGGGGACCTGCACACAGGTGCTGCATGGCTGTCGTCAGCTCGTGTCGTGAGATGTTGGGTTAAGTCCCGCAACGAGCGCAACCC</t>
  </si>
  <si>
    <t>Bacillales_MG_5</t>
  </si>
  <si>
    <t>Aged_1_65904</t>
  </si>
  <si>
    <t>nt|EU862349.1;silva|EU862349.1.947</t>
  </si>
  <si>
    <t>Aged_1_126099;Compost_2_60673;Aged_1_65904;Aged_2_10491;Compost_1_184670;Litter_1_178106;Aged_4_183849;Aged_4_18183</t>
  </si>
  <si>
    <t>GGATTAGATACCCTGGTAGTCCACGCCGTAAACGATGAATGCTAGGTGTCAGGGGTGTTAGAGCCCTTGGTGCCGAAGTTAACACATTAAGCATTCCGCCTGGGGAGTACGGTCGCAAGACTGAAACTCAAAGGAATTGACGGGGACCCGCACAAGCAGTGGAGCATGTGGTTTAATTCGAAGCAACGCGAAGAACCTTACCAGGTCTTGACATCCCTCTGACCGGTCTAGAGATAGGCCTTTCCTTCGGGACAGAGGAGACAGGTGGTGCATGGTTGTCGTCAGCTCGTGTCGTGAGATGTTGGGTTAAGTCCCGCAACGAGCGCAACCC</t>
  </si>
  <si>
    <t>Microvirga_1</t>
  </si>
  <si>
    <t>Aged_1_100515</t>
  </si>
  <si>
    <t>16SMicrobial|NR_149218.1</t>
  </si>
  <si>
    <t>Methylobacteriaceae_MS</t>
  </si>
  <si>
    <t>Methylobacterium;Microvirga</t>
  </si>
  <si>
    <t>nt|EU360598.1;nt|JN037960.1;rdp|S000493517;silva|AY923079.1.1223</t>
  </si>
  <si>
    <t>Aged_1_100515;Aged_3_118184;Aged_1_132542</t>
  </si>
  <si>
    <t>GGATTAGATACCCTGGTAGTCCACGCCGTAAACGATGAATGCCAGCCGTTGGCGAGCTTGCTCGTCAGTGGCGCAGCTAACGCTTTGAGCATTCCGCCTGGGGAGTACGGTCGCAAGATTAAAACTCAAAGGAATTGACGGGGGCCCGCACAAGCGGTGGAGCATGTGGTTTAATTCGAAGCAACGCGCAGAACCTTACCAGCCTTTGACATGTCCCGTATGGATCCTGGAGACAGGTTCCTTCAGTTCGGCTGGCGGGAACACAGGTGCTGCATGGCTGTCGTCAGCTCGTGTCGTGAGATGTTGGGTTAAGTCCCGCAACGAGCGCAACCC</t>
  </si>
  <si>
    <t>GGATTAGATACCCTGGTAGTCCACGCCGTAAACGATGAATGCCAGCCGTTGGCGAGCTTGCTCGTCAGTGGCGCAGCTAACGCTTTAAGCATTCCGCCTGGGGAGTACGGTCGCAAGATTAAAACTCAAAGGAATTGACGGGGGCCCGCACAAGCGGTGGAGCATGTGGTTTAATTCGAAGCAACGCGCAGAACCTTACCAGCCTTTGACATGTCCCGTATGGATCCTGGAGACAGGTTCCTTCAGTTCGGCTGGCGGGAACACAGGTGCTGCATGGCTGTCGTCAGCTCGTGTCGTGAGATGTTGGGTTAAGTCCCGCAACGAGCGCAACCC</t>
  </si>
  <si>
    <t>Pseudaminobacter_1</t>
  </si>
  <si>
    <t>Aged_1_136665</t>
  </si>
  <si>
    <t>Pseudaminobacter</t>
  </si>
  <si>
    <t>silva|LN565471.1.1319</t>
  </si>
  <si>
    <t>Aged_1_49828;Aged_3_168124;Aged_1_136665;Aged_1_68044;Aged_1_95547;Aged_1_138622;Aged_1_42717</t>
  </si>
  <si>
    <t>GGATTAGATACCCTGGTAGTCCACGCCGTAAACGATGGAAGCTAGCCGTTGGCAGGTTTACCTGTCGGTGGCGCAGCTAACGCATTAAGCTTCCCGCCTGGGGAGTACGGTCGCAAGATTAAAACTCAAAGGAATTGACGGGGGCCCGCACAAGCGGTGGAGCATGTGGTTTAATTCGAAGCAACGCGCAGAACCTTACCAGCCCTTGACATCCCGGTCGCGGGTTCGAGAGATCGATCCCTTCAGTTAGGCTGGACCGGTGACAGGTGCTGCATGGCTGTCGTCAGCTCGTGTCGTGAGATGTTGGGTTAAGTCCCGCAACGAGCGCAACCC</t>
  </si>
  <si>
    <t>Pedomicrobium_6</t>
  </si>
  <si>
    <t>Aged_1_100652</t>
  </si>
  <si>
    <t>Pedomicrobium</t>
  </si>
  <si>
    <t>silva|GQ425469.1.945</t>
  </si>
  <si>
    <t>Aged_1_10063;Aged_1_116160;Aged_1_100652;Aged_1_108493;Aged_1_130950;Aged_1_10477;Aged_1_10346;Aged_1_11847</t>
  </si>
  <si>
    <t>GGATTAGATACCCTGGTAGTCCACGCCGTAAACGATGGATACTAGGTGTGGGAGGTGTCGACTCCTCCCGTGCCGAAGCTAACGCATTAAGTATCCCGCCTGGGGAGTACGGCCGCAAGGCTAAAACTCAAAGGAATTGACGGGGGCCCGCACAAGCAGCGGAGCATGTGGTTTAATTGGACGCAACGCCAAGAACCTTACCTGGGCTTGACATGTTCCTGACCGCCCTGGAAACAGGGCTTCCCTTCGGGGCAGGATCACAGGTGGTGCATGGCTGTCGTCAGCTCGTGTCGTGAGATGTTGGGTTAAGTCCCGCAACGAGCGCAACCC</t>
  </si>
  <si>
    <t>GGATTAGATACCCTGGTAGTCCACGCCGTAAACGATGGATACTAGGTGTGGGAGGTGTCGACTCCTCCCGTGCCGAAGCTAACGCATTAAGTATCCCGCCTGGGGAGTACGGCCGCAAGGCTAAAACTCAAAGGAATTGACGGGGGCCCGCACAAGCAGCGGAGCATGTGGTTTAATTGGACGCAACGCCAAGAACCTTACCTGGGCTTGACATGTTCCTGACCGCCCTGGAAACAGGGCTTCTCTTCGGGGCAGGATCACAGGTGGTGCATGGCTGTCGTCAGCTCGTGTCGTGAGATGTTGGGTTAAGTCCCGCAACGAGCGCAACCC</t>
  </si>
  <si>
    <t>Hyphomicrobium_9</t>
  </si>
  <si>
    <t>Aged_1_109278</t>
  </si>
  <si>
    <t>rdp|S004421302;silva|LN565538.1.1319</t>
  </si>
  <si>
    <t>Aged_1_15937;Aged_1_109278;Aged_1_90778;Aged_1_113061;Aged_1_116552;Aged_1_51029</t>
  </si>
  <si>
    <t>GGATTAGATACCCTGGTAGTCCACGCCGTAAACTATGGATGCTAGCCGTCGGCAGGCTTGCCTGTCGGTGGCGCAGCTAACGCATTAAGCATCCCGCCTGGGGAGTACGGCCGCAAGGTTAAAACTCAAAGGAATTGACGGGGGCCCGCACAAGCGGTGGAGCATGTGGTTTAATTCGACGCAACGCGAAGAACCTTACCAGCTCTTGACATGTCCGGACGGTTTCCAGAGATGGATTCCTCCCAGCAATGGGCCGGAACACAGGTGCTGCATGGCTGTCGTCAGCTCGTGTCGTGAGATGTTGGGTTAAGTCCCGCAACGAGCGCAACCC</t>
  </si>
  <si>
    <t>Pelobacter_4</t>
  </si>
  <si>
    <t>Aged_1_104475</t>
  </si>
  <si>
    <t>Pelobacter</t>
  </si>
  <si>
    <t>nt|GU271828.1</t>
  </si>
  <si>
    <t>Desulfuromonadaceae</t>
  </si>
  <si>
    <t>Aged_1_103617;Aged_1_115526;Aged_1_104475;Aged_1_10700;Aged_1_110946;Aged_1_110235;Aged_1_101044;Aged_1_10068</t>
  </si>
  <si>
    <t>GGATTAGATACCCCGGTAGTCCTGGCCCTAAACGATGAATGCTTGGTGTGACGGGTATCGATCCCTGTCGTGCCGAAGCTAACGCATTAAGCATTCCGCCTGGGGAGTACGGTCGCAAGGCTGAAACTCAAAGGAATTGACGGGGGCCCGCACAAGCGGTGGAGCATGTGGTTCAATTCGACGCAACGCGAAGAACCTTACCCAGGCTCGAACGGTAGTGGACATCCGGCGAAAGTCGGCTCCCGCAAGGGCCGCTATCGAGGTGCTGCATGGCTGTCGTCAGCTCGTGTCGTGAGATGTTGGGTTAAGTCCCGCAACGAGCGCAACCC</t>
  </si>
  <si>
    <t>GGATTAGATACCCCGGTAGTCCTAGCCCTAAACGATGAATGCTTGGTGTGACGGGTATCGATCCCTGTCGTGCCGAAGCTAACGCATTAAGCATTCCGCCTGGGGAGTACGGTCGCAAGGCTGAAACTCAAAGGAATTGACGGGGGCCCGCACAAGCGGTGGAGCATGTGGTTCAATTCGACGCAACGCGAAGAACCTTACCCAGGCTCGAACGGTAGTGGACATCCGGCGAAAGCCGGCTCCCGCAAGGGCCGCTATCGAGGTGCTGCATGGCTGTCGTCAGCTCGTGTCGTGAGATGTTGGGTTAAGTCCCGCAACGAGCGCAACCC</t>
  </si>
  <si>
    <t>Paenibacillus_4</t>
  </si>
  <si>
    <t>Middle_4_186688</t>
  </si>
  <si>
    <t>rdp|S004378805</t>
  </si>
  <si>
    <t>Aged_2_115833;Middle_4_186688</t>
  </si>
  <si>
    <t>GGCTTAGATACCCTGGTAGTCCACGCCGTAAACGATGAATGCTAGGTGTCGGGGGTTTCGATACCCGCGGTGCCGAAGTTAACACATTAAGCATTCCGCCTGGGGAGTACGGTCGCAAGACTGAAACTCAAAGGAATTGACGGGGACCCGCACAAGCAGTGGAGTATGTGGTTTAATTCGAAGCAACGCGAAGAACCTTACCAGGTCTTGACATCCCCCTGACCGGTCTAGAGATAGGCCTTCCCTTCGGGGCAGGGGAGACAGGTGGTGCATGGTTGTCGTCAGCTCGTGTCGTGAGATGTTGGGTTAAGTCCCGCAACGAGCGCAACCC</t>
  </si>
  <si>
    <t>TAGATACCCGGGTAGTCCACGCCGTAAACGATGAGTGCTAGGTGTCGGGGGGTTTCGATACCCGCGGTGCCGAAGTTAACACATTAAGCACTCCGCCTGGGGAGTACGGTCGCAAGACTGAAACTCAAAGGAATTGACGGGGACCCGCACAAGCAGTGGAGTATGTGGTTTAATTCGAAGCAACGCGAAGAACCTTACCAGGTCTTGACATCCCCCTGACCGGTCTAGAGATAGGCCTTCCCTTCGGGGCAGGGGAGACAGGTGGTGCATGGTTGTCGTCAGCTCGTGTCGTGAGATGTTGGGTTAAGTCCCGCAACGAGCGCAACCC</t>
  </si>
  <si>
    <t>Thermobacillus_19</t>
  </si>
  <si>
    <t>Aged_1_147548</t>
  </si>
  <si>
    <t>silva|KF911164.1.1485</t>
  </si>
  <si>
    <t>Compost_2_132475;Aged_4_141600;Aged_1_147548;Aged_1_127124</t>
  </si>
  <si>
    <t>GGCTTAGATACCCTGGTAGTCCACGCCGTAAACGATGAATGCTAGGTGTCAGGGGTTTCGACACCCTTGGTGCCGAAGTTAACACATTAAGCATTCCGCCTGGGGAGTACGGTCGCAAGACTGAAACTCAAAGGAATTGACGGGGACCCGCACAAGCAGTGGAGCATGTGGTTTAATTCGAAGCAACGCGAAGAACCTTACCAGGTCTTGACATCCCGCTGACCGGCGCAGAGATGCGCCTTCCCTTCGGGGCAGCGGAGACAGGTGGTGCATGGTTGTCGTCAGCTCGTGTCGTGAGATGTTGGGTTAAGTCCCGCAACGAGCGCAACCC</t>
  </si>
  <si>
    <t>GGATTAGATACCCTGGTAGTCCACGCCGTAAACGATGAATGCTAGGTGTCAGGGGTTTCGACACCCTTGGTGCCGAAGTTAACACATTAAGCATTCCGCCTGGGGAGTACGGTCGCAAGACTGAAACTCAAAGGAATTGACGGGGACCCGCACAAGCAGTGGAGCATGTGGTTTAATTCGAAGCAACGCGAAGAACCTTACCAGGTCTTGACATCCCGCTGACCGGCGCAGAGATGCGCCTTCCCTTCGGGGCAGCGGAGACAGGTGGTGCATGGTTGTCGTCAGCTCGTGTCGTGAGATGTTGGGTTAAGTCCCGCAACGAGCGCAACCC</t>
  </si>
  <si>
    <t>Caldicoprobacter_7</t>
  </si>
  <si>
    <t>Aged_1_58794</t>
  </si>
  <si>
    <t>silva|AM930342.1.1600</t>
  </si>
  <si>
    <t>Aged_2_135942;Aged_1_58794;Aged_3_132118</t>
  </si>
  <si>
    <t>GGATTAGATACCCTGGTAGTCCACGCCGTAAACGATGGATACTAGGTGTAGGGAGGTATTAACCTTTCTGTGCCGTAGTTAACGCAATAAGTATCCCGCCTGGGGAGTACGTGCGCAAGCATGAAACTCAAAGGAATTGACGGGGACCCGCACAAGCAGCGGAGCATGTGGTTTAATTCGAAGCAACGCGAAGAACCTTACCAGGGCTTGACATCCCACTGACCGGTACAGAGATGTACCTTTCCTTCGGGACAGTGGTGACAGGTGGTGCATGGTTGTCGTCAGCTCGTGTCGTGAGATGTTGGGTTAAGTCCCGCAACGAGCGCGACCC</t>
  </si>
  <si>
    <t>GGATTAGATACCCTGGTAGTCCACGCCGTAAACGATGGATACTAGGTGTAGGGAGGTATTAACCTTTCTGTGCCGTAGTTAACGCAATAAGTATCCCGCCTGGGGAGTACGTGCGCAAGCATGAAACTCAAAGGAATTGACGGGGACCCGCACAAGCAGCGGAGCATGTGGTTTAATTCGAAGCAACGCGAAGAACCTTACCAGGGCTTGACATCCCACTGACCGGTACAGAGATGTACCTTTCCTTCGGGACAGTGGTGACAGGTGGTGCATGGTTGTCGTCAGCTCGTGTCGTGAGATGTTGGGTTAAGTCCCGCAACGAGCGCAACCC</t>
  </si>
  <si>
    <t>Bacillus_2</t>
  </si>
  <si>
    <t>Aged_4_111260</t>
  </si>
  <si>
    <t>nt|AJ315061.1;rdp|S000446608;silva|KP307836.1.1515</t>
  </si>
  <si>
    <t>Aged_2_5071;Aged_4_111260</t>
  </si>
  <si>
    <t>GGATTAGATACCCTGGTAGTCCACGCCGTAAACGATGAGTGCTAAGTGTTAGAGGGTTTCCACCCTTTAGTGCTGCAGCAAACGCATTAAGCACTCCGCCTGGGGAGTACGGTCGCAAGACTGAAACTCAAAGGAATTGACGGGGGCCCGCACAAGCGGTGGAGCATGTGGTTTAATTCGAAGCAACGCGAAGAACCTTACCAGGTCTTGACATCCTTATGCCTGCTCTAGAGATAGGGCTTTCCCTTCGGGGACATAAGTGACAGGTGGTGCATGGTTGTCGTCAGCTCGTGTCGTGAGATGTTGGGTTAAGTCCCGCAACGAGCGCGACCC</t>
  </si>
  <si>
    <t>GGATTAGATACCCTGGTAGTCCACGCCGTAAACGATGAGTGCTAAGTGTTAGAGGGTTTCCGCCCTTTAGTGCTGCAGCAAACGCATTAAGCACTCCGCCTGGGGAGTACGGTCGCAAGACTGAAACTCAAAGGAATTGACGGGGGCCCGCACAAGCGGTGGAGCATGTGGTTTAATTCGAAGCAACGCGAAGAACCTTACCAGGTCTTGACATCCTTATGCCTTCTCTAGAGATAGAGCTTTCCCTTCGGGGACATAAGTGACAGGTGGTGCATGGTTGTCGTCAGCTCGTGTCGTGAGATGTTGGGTTAAGTCCCGCAACGAGCGCAACCC</t>
  </si>
  <si>
    <t>Sinibacillus_2</t>
  </si>
  <si>
    <t>Aged_2_82392</t>
  </si>
  <si>
    <t>rdp|S002161635;silva|FN667022.1.1496</t>
  </si>
  <si>
    <t>Litter_1_124584;Litter_1_140586;Litter_1_157453;Aged_2_82392;Aged_1_83628;Aged_4_145304;Aged_1_55391;Aged_1_64868;Aged_1_90117</t>
  </si>
  <si>
    <t>GGATTAGATACCCTGGTAGTCCACGCCGTAAACGATGAGTGCTAGGTGTTAGGGGCTTTCCAGCCCTTAGTGCTGCAGTTAACGCATTAAGCACTCCGCCTGGGGAGTACGGCCGCAAGGCTGAAACTCAAAAGAATTGACGGGGGCCCGCACAAGCGGTGGAGCATGTGGTTTAATTCGAAGCAACGCGAAGAACCTTACCAGGTCTTGACATCCCACTGACCGCTATGGAGACATAGCTTTCCCTTCGGGGACAGTGGTGACAGGTGGTGCATGGTTGTCGTCAGCTCGTGTCGTGAGATGTTGGGTTAAGTCCCGTAACGAGCGCAACCC</t>
  </si>
  <si>
    <t>Tepidanaerobacter_1</t>
  </si>
  <si>
    <t>Aged_3_103092</t>
  </si>
  <si>
    <t>Tepidanaerobacter</t>
  </si>
  <si>
    <t>nt|KT274715.1;rdp|S002189222;silva|FN868404.1.1520</t>
  </si>
  <si>
    <t>Aged_2_58165;Aged_4_48994;Aged_3_103092;Aged_4_67989;Aged_2_149079;Aged_4_171512;Aged_3_22869;Aged_2_131781</t>
  </si>
  <si>
    <t>GGATTAGATACCCCGGTAGTCCTAGCCGTAAACGATGGTCACTAGGTGTGGGTGGTGGTCAAGCCATCCGTGCCGGAGCTAACGCAATAAGTGACCCACCTGGGGAGTACGGCCGCAAGGTTGAAACTCAAAGGAATTGACGGGGGCCCGCACAAGCGGTGGAGCATGTGGTTTAATTCGAAGCAACGCGAAGAACCTTACCAGGCCTTGACATATAGGTGGTAGCGAACCGAAAGGGGAGCGACCCGAGGTTATCCGAGGGAGCCTATACAGGTGGTGCATGGTTGTCGTCAGCTCGTGTCGTGAGATGTTGGGTTAAGTCCCGCAACGAGCGCAACCC</t>
  </si>
  <si>
    <t>Ruminiclostridium_5</t>
  </si>
  <si>
    <t>Aged_2_13319</t>
  </si>
  <si>
    <t>silva|FN436024.1.1602</t>
  </si>
  <si>
    <t>Aged_2_144978;Aged_2_13319;Compost_4_195177</t>
  </si>
  <si>
    <t>GGATTAGATACCCTGGTAGTCCACGCCGTAAACGATGGATACTAGGTGTAGGAGGTATCGACCCCTTCTGTGCCGTAGTTAACACAATAAGTATCCCGCCTGGGGAGTACGGCCGCAAGGCTGAAACTCAAAGGAATTGACGGGGGCCCGCACAAGCAGTGGAGCATGTGGTTTAATTCGAAGCAACGCGAAGAACCTTACCAGGGCTTGACATCCCTCTGACCGCTCTAGAGATAGGGCTTCCCTTCGGGGCAGAGGAGACAGGTGGTGCATGGTTGTCGTCAGCTCGTGTCGTGAGATGTTGGGTTAAGTCCCGCAACGAGCGCGACCC</t>
  </si>
  <si>
    <t>GGATTAGATACCCTGGTAGTCCACGCCGTAAACGATGGATACTAGGTGTAGGAGGTATCGACCCCTTCTGTGCCGTAGTTAACACAATAAGTATCCCGCCTGGGGAGTACGGCCGCAAGGCTGAGACTCAAAGGAATTGACGGGGGCCCGCACAAGCAGTGGAGCATGTGGTTTAATTCGAAGCAACGCGAAGAACCTTACCAGGGCTTGACATCCCTCTGACCGCTCTAGAGATAGGGCTTCCCTTCGGGGCAGAGGAGACAGGTGGTGCATGGTTGTCGTCAGCTCGTGTCGTGAGATGTTGGGTTAAGTCCCGCAACGAGCGCAACCC</t>
  </si>
  <si>
    <t>Bacillus_6</t>
  </si>
  <si>
    <t>Aged_1_105245</t>
  </si>
  <si>
    <t>rdp|S001200475</t>
  </si>
  <si>
    <t>Aged_1_52938;Aged_1_105245</t>
  </si>
  <si>
    <t>GGCTTAGATACCCTGGTAGTCCACGCCGTAAACGATGAGTGCTAGGTGTTAGAGGGTTTCCGCCCTTTAGTGCTGCAGCTAACGCATTAAGCACTCCGCCTGGGGAGTACGGCCGCAAGGCTGAAACTCAAAGGAATTGACGGGGGCCCGCACAAGCGGTGGAGCATGTGGTTTAATTCGAAGCAACGCGAAGAACCTTACCAGGTTTTGACATCCCGCTGACCGGCCTAGAGATAGGTCTTTCCCTTCGGGGACAGCGGTGACAGGTGGTGCATGGTTGTCGTCAGCTCGTGTCGTGAGATGTTGGGTTAAGTCCCGCAACGAGCGCAACCC</t>
  </si>
  <si>
    <t>Frankia_1</t>
  </si>
  <si>
    <t>Aged_1_107126</t>
  </si>
  <si>
    <t>Frankia</t>
  </si>
  <si>
    <t>silva|LN566013.1.1345</t>
  </si>
  <si>
    <t>Frankiales</t>
  </si>
  <si>
    <t>Frankiaceae</t>
  </si>
  <si>
    <t>Aged_2_6895;Aged_2_106823;Aged_1_107126;Aged_1_38297;Aged_3_173074;Aged_1_94824;Aged_1_131810;Aged_1_98440</t>
  </si>
  <si>
    <t>GGATTAGATACCCTGGTAGTCCACGCCGTAAACGTTGGGCGCTAGGTGTGGGGGACCTTCCACGGCCTCCGTGCCGCAGCTAACGCATTAAGCGCCCCGCCTGGGGAGTACGGCCGCAAGGCTAAAACTCAAAGGAATTGACGGGGGCCCGCACAAGCGGCGGAGCATGTGGCTTAATTCGATGCAACGCGAAGAACCTTACCAGGGCTTGACATGCAGAGAAATCCCTCAGAGATGGGGGGTCCTTCGGGGCTCTGCACAGGTGGTGCATGGCTGTCGTCAGCTCGTGTCGTGAGATGTTGGGTTAAGTCCCGCAACGAGCGCAACCC</t>
  </si>
  <si>
    <t>GGATTAGATACCCTGGTAGTCCACGCCGTAAACGTTGGGCGCTAGGTGTGGGGGACCTTCCACGGCCTCCGTGCCGCAGCTAACGCATTAAGCGCCCCGCCTGGGGAGTACGGCCGCAAGGCTAAAACTCAAAGGAATTGACGGGGGCCCGCACAAGCGGCGGAGCATGTGGCTTAATTCGATGCAACGCGAAGAACCTTACCAGGGCTTGACATGCAGAGAAATCCTCCAGAGATGGGGGGTCCTTCGGGGTTCTGCACAGGTGGTGCATGGCTGTCGTCAGCTCGTGTCGTGAGATGTTGGGTTAAGTCCCGCAACGAGCGCAACCC</t>
  </si>
  <si>
    <t>Ruminiclostridium_6</t>
  </si>
  <si>
    <t>Aged_2_108536</t>
  </si>
  <si>
    <t>silva|GQ453573.1.727</t>
  </si>
  <si>
    <t>GGATTAGATACCCTGGTAGTCCACGCCGTAAACGATGAATACTAGGTGTTGGGGGCCAAAAGGCTCTCGGTGCCGTCGCAAACGCATTAAGTATTCCACCTGGGGAGTACGTTCGCAAGAATGAAACTCAAAGGAATTGACGGGGACCCGCACAAGCGGTGGAGCATGTGGTTTAATTCGAAGCAACGCGAAGAACCTTACCAGGTCTTGACATCCCTCTGACCGGTCCGTAACGGGACCTTTCCTTCGGGACAGAGGAGACAGGTGGTGCATGGTTGTCGTCAGCTCGTGTCGTGAGATGTTGGGTTAAGTCCCGCAACGAGCGCAACCC</t>
  </si>
  <si>
    <t>GGATTAGATACCCTGGTAGTCCACGCCGTAAACGATGAATACTAGGTGTTGGGGGCCCAAAAGGCTCTCGGTGCCGTCGCAAACGCATTAAGTATTCCACCTGGGGAGTACGTTCGCAAGAATGAAACTCAAAGGAATTGACGGGGACCCGCACAAGCGGTGGAGCATGTGGTTTAATTCGAAGCAACGCGAAGAACCTTACCAGGTCTTGACATCCCTCTGACCGGTCCGTAACGGGACCTTCCCTTCGGGGCAGAGGAGACAGGTGGTGCATGGTTGTCGTCAGCTCGTGTCGTGAGATGTTGGGTTAAGTCCCGCAACGAGCGCAACCC</t>
  </si>
  <si>
    <t>Rhodoplanes_1</t>
  </si>
  <si>
    <t>Aged_1_68160</t>
  </si>
  <si>
    <t>Rhodoplanes</t>
  </si>
  <si>
    <t>rdp|S003230100</t>
  </si>
  <si>
    <t>Aged_3_100787;Compost_1_173911;Aged_1_68160;Aged_1_134836;Aged_3_55816;Compost_1_124553;Aged_4_184314;Aged_1_23354</t>
  </si>
  <si>
    <t>GGATTAGATACCCTGGTAGTCCACGCCGTAAACGATGGATGCTAGCCGTTGGCAGGCTTGCCTGTCAGTGGCGCAGCTAACGCATTAAGCATCCCGCCTGGGGAGTACGGTCGCAAGATTAAAACTCAAAGGAATTGACGGGGGCCCGCACAAGCGGTGGAGCATGTGGTTCAATTCGAAGCAACGCGCAGAACCTTACCAACCTTTGACATGTCCCGTATGGGTTTCAGAGATGAGATCCTTCAGTTCGGCTGGCGGGAACACAGGTGCTGCATGGCTGTCGTCAGCTCGTGTCGTGAGATGTTGGGTTAAGTCCCGCAACGAGCGCAACCC</t>
  </si>
  <si>
    <t>Corynebacterium_1</t>
  </si>
  <si>
    <t>Aged_1_153518</t>
  </si>
  <si>
    <t>rdp|S000572628;silva|JF181315.1.1341</t>
  </si>
  <si>
    <t>Litter_1_191341;Litter_2_50816;Aged_1_153518</t>
  </si>
  <si>
    <t>GGCTTAGATACCCTGGTAGTCCATGCCGTAAACGGTGGGCGCTAGGTGTAGGGGACTTCCACGTCTTCTGTGCCGCAGCTAACGCATTAAGCGCCCCGCCTGGGGAGTACGGCCGCAAGGCTAAAACTCAAAGGAATTGACGGGGGCCCGCACAAGCGGCGGAGCATGTGGATTAATTCGATGCAACGCGAAGAACCTTACCTGGGCTTGACATACACCGGACCGGGCTAGAGATAGTCCTTCCCTTGTGGCTGGTGTACAGGTGGTGCATGGTTGTCGTCAGCTCGTGTCGTGAGATGTTGGGTTAAGTCCCGCAACGAGCGCAACCC</t>
  </si>
  <si>
    <t>GGATTAGATACCCTGGTAGTCCATGCCGTAAACGGTGGGCGCTAGGTGTAGGGGACTTCCACGTCTTCTGTGCCGCAGCTAACGCATTAAGCGCCCCGCCTGGGGAGTACGGCCGCAAGGCTAAAACTCAAAGGAATTGACGGGGGCCCGCACAAGCGGCGGAGCATGTGGATTAATTCGATGCAACGCGAAGAACCTTACCTGGGCTTGACATACACCGGACCGGGCTAGAGATAGTCCTTCCCTTGTGGCTGGTGTACAGGTGGTGCATGGTTGTCGTCAGCTCGTGTCGTGAGATGTTGGGTTAAGTCCCGCAACGAGCGCAACCC</t>
  </si>
  <si>
    <t>Allokutzneria_1</t>
  </si>
  <si>
    <t>Aged_1_149114</t>
  </si>
  <si>
    <t>Allokutzneria</t>
  </si>
  <si>
    <t>silva|KJ834286.1.762</t>
  </si>
  <si>
    <t>Aged_1_157279;Aged_1_105419;Aged_2_29396;Aged_1_149114;Aged_1_6189</t>
  </si>
  <si>
    <t>GGCTTAGATACCCTGGTAGTCCACGCCGTAAACGTTGGGCGCTAGGTGTGGGGGGCTTTCCACGTCCTCCGTGCCGTAGCTAACGCATTAAGCGCCCCGCCTGGGGAGTACGGCCGCAAGGCTAAAACTCAAAGGAATTGACGGGGGCCCGCACAAGCGGCGGAGCATGTGGATTAATTCGATGCAACGCGAAGAACCTTACCTGGGCTTGACATACACCAGACGCCGGCAGAGATGTCGGTTCCCTTGTGGTTGGTGTACAGGTGGTGCATGGCTGTCGTCAGCTCGTGTCGTGAGATGTTGGGTTAAGTCCCGCAACGAGCGCAACCC</t>
  </si>
  <si>
    <t>GGATTAGATACCCTGGTAGTCCACGCCGTAAACGTTGGGCGCTAGGTGTGGGGGGCTTTCCACGTCCTCCGTGCCGTAGCTAACGCATTAAGCGCCCCGCCTGGGGAGTACGGCCGCAAGGCTAAAACTCAAAGGAATTGACGGGGGCCCGCACAAGCGGCGGAGCATGTGGATTAATTCGATGCAACGCGAAGAACCTTACCTGGGCTTGACATACACCAGACGCCGGCAGAGATGTCGGTTCCCTTGTGGTTGGTGTACAGGTGGTGCATGGCTGTCGTCAGCTCGTGTCGTGAGATGTTGGGTTAAGTCCCGCAACGAGCGCAACCC</t>
  </si>
  <si>
    <t>Clostridium_3</t>
  </si>
  <si>
    <t>Aged_1_29546</t>
  </si>
  <si>
    <t>nt|KJ834321.1</t>
  </si>
  <si>
    <t>Aged_2_77127;Aged_2_12513;Aged_1_29546;Aged_1_27002;Aged_1_65246;Aged_1_115165;Aged_1_125530</t>
  </si>
  <si>
    <t>GGATTAGATACCCTGGTAGTCCACGCCGTAAACGATGGATACTAGGTGTAGGAGGTATCGACCCCTTCTGTGCCGGAGTTAACACAATAAGTATCCCACCTGGGGAGTACGGCCGCAAGGTTGAAACTCAAAGGAATTGACGGGGGCCCGCACAAGCAGTGGAGTATGTGGTTTAATTCGAAGCAACGCGAAGAACCTTACCAGGGCTTGACATCCCTCGAAGTTAGTAGAGATACTAACGTCCTTCGGGACGAGGAGACAGGTGGTGCATGGTTGTCGTCAGCTCGTGTCGTGAGATGTTGGGTTAAGTCCCGCAACGAGCGCAACCC</t>
  </si>
  <si>
    <t>Ruminiclostridium_1</t>
  </si>
  <si>
    <t>Aged_1_42357</t>
  </si>
  <si>
    <t>16SMicrobial|NR_126170.1</t>
  </si>
  <si>
    <t>nt|NR_126170.1;rdp|S000543515;silva|AB219998.1.961</t>
  </si>
  <si>
    <t>Aged_3_171143;Aged_3_177783;Aged_1_42357;Aged_2_20595;Aged_2_117381;Aged_3_61952;Aged_1_58167;Aged_3_172048</t>
  </si>
  <si>
    <t>GGATTAGATACCCTGGTAGTCCACGCTGTAAACGATGGATACTAGGTGTAGGAGGTATCGACCCCTTCTGTGCCGGAGTTAACACAATAAGTATCCCGCCTGGGGAGTACGGCCGCAAGGTTGAAACTCAAAGGAATTGACGGGGGCCCGCACAAGCAGTGGAGCATGTGGTTTAATTCGAAGCAACGCGAAGAACCTTACCAGGGCTTGACATCCCTCTGACCGGTGTAGAGATACACCTTCCCTTCGGGGCAGGGGTGACAGGTGGTGCATGGTTGTCGTCAGCTCGTGTCGTGAGATGTTGGGTTAAGTCCCGCAACGAGCGCAACCC</t>
  </si>
  <si>
    <t>Devosia_4</t>
  </si>
  <si>
    <t>Litter_2_101265</t>
  </si>
  <si>
    <t>rdp|S004270501;silva|KJ957704.1.1408</t>
  </si>
  <si>
    <t>Litter_2_101265;Litter_2_115776;Litter_2_104067;Litter_2_56833</t>
  </si>
  <si>
    <t>GGATTAGATACCCTGGTAGTCCACGCCGTAAACTATGAGAGCTAGCCGTTGGGTTGTTTACAACTCAGTGGCGCAGCTAACGCATTAAGCTCTCCGCCTGGGGAGTACGGTCGCAAGATTAAAACTCAAAGGAATTGACGGGGGCCCGCACAAGCGGTGGAGCATGTGGTTTAATTCGAAGCAACGCGAAGAACCTTACCAGCCCTTGACATGTCAGGACGACTTTCGGAGACGAATTTCTTCCCTTCGGGGACCTGAACACAGGTGCTGCATGGCTGTCGTCAGCTCGTGTCGTGAGATGTTGGGTTAAGTCCCGCAACGAGCGCAACCC</t>
  </si>
  <si>
    <t>Bacillus_9</t>
  </si>
  <si>
    <t>Aged_1_123635</t>
  </si>
  <si>
    <t>rdp|S004043186</t>
  </si>
  <si>
    <t>Compost_1_165871;Aged_1_123635;Aged_1_115032;Aged_2_90969;Aged_2_116423</t>
  </si>
  <si>
    <t>GGATTAGATACCCTGGTAGTCCACGCCGTAAACGATGAGTGCTAAGTGTTGGAGGGTTTCCGCCCTTCAGTGCTGCAGCTAACGCATTAAGCACTCCGCCTGGGGAGTACGGTCGCAAGACTGAAACTCAAAGGAATTGACGGGGGCCCGCACAAGCGGTGGAGCATGTGGTTTAATTCGAAGCAACGCGAAGAACCTTACCAGGTCTTGACATCCTCTGACAATCCTAGAGATAGGACGTTCCCTTCGGGGACAGAGTGACAGGTGGTGCATGGTTGTCGTCAGCTCGTGTCGTGAGATGTTGGGTTAAGTCCCGCAACGAGCGCAACCC</t>
  </si>
  <si>
    <t>Haliangium_3</t>
  </si>
  <si>
    <t>Aged_4_4373</t>
  </si>
  <si>
    <t>silva|AB487879.1.1341</t>
  </si>
  <si>
    <t>Aged_4_4373;Aged_1_138094;Aged_2_36484</t>
  </si>
  <si>
    <t>GGATTAGATACCCTGGTAGTCCACGCCGTAAACGATGAGTGCTAGATGCTGTGGGTATTGACCCCCGCGGTGTCGCAGCCAACGCGTTAAGCACTCCGCCTGGGGAGTACGGCCGCAAGGCTAAAACTCAAAGGAATTGACGGGGGCCCGCACAAGCGGTGGAGCATGTGGTTCAATTCGACGCAACGCGCAGAACCTTACCTGGGTTAAATCCACTCGAATCTGGCAGAGATGTCGGGGTGCCCTTCGGGGAACGAGTGAGAAGGTGCTGCATGGCTGTCGTCAGCTCGTGTCGTGAGATGTTGGGTTAAGTCCCGCAACGAGCGCAACCC</t>
  </si>
  <si>
    <t>GGATTAGATACCCTGGTAGTCCACGCCGTAAACGATGAGTGCTAGATGCTGTGGGTATTGACCCCCGCGGTGTCGCAGCCAACGCGTTAAGCACTCCGCCTGGGGAGTACGGCCGCAAGGCTAAAACTCAAAGGAATTGACGGGGGCCCGCACAAGCGGTGGAGCATGTGGTTCAATTCGACGCAACGCGCAGAACCTTACCTGGGTTAAATCCACTCGAATCTGGTAGAGATATCGGGGTGCCCTTCGGGGAACGAGTGAGAAGGTGCTGCATGGCTGTCGTCAGCTCGTGTCGTGAGATGTTGGGTTAAGTCCCGCAACGAGCGCAACC</t>
  </si>
  <si>
    <t>Virgibacillus_1</t>
  </si>
  <si>
    <t>Aged_2_124818</t>
  </si>
  <si>
    <t>Virgibacillus</t>
  </si>
  <si>
    <t>nt|KC485335.1;rdp|S004255369;silva|KC485335.1.981</t>
  </si>
  <si>
    <t>Litter_1_49366;Aged_2_15350;Aged_2_124818;Compost_2_155119;Aged_2_108039;Aged_3_78247</t>
  </si>
  <si>
    <t>GGATTAGATACCCTGGTAGTCCACGCCGTAAACGATGAGTGCTAGGTGTCAGGGGGTTTCCACCCCTTGGTGCTGCAGTTAACGCATTAAGCACTCCGCCTGGGGAGTACGGCCGCAAGGCTGAAACTCAAAAGAATTGACGGGGGCCCGCACAAGCGGTGGAGCATGTGGTTTAATTCGAAGCAACGCGAAGAACCTTACCAGGTCTTGACATCCTCTGACAACCCTAGAGATAGGGCTTTCCCTTCGGGGACAGAGTGACAGGTGGTGCATGGTTGTCGTCAGCTCGTGTCGTGAGATGTTGGGTTAAGTCCCGTAACGAGCGCGACCC</t>
  </si>
  <si>
    <t>GGATTAGATACCCTGGTAGTCCACGCCGTAAACGATGAGTGCTAGGTGTCAAGGGGTTTCCGCCCCTTGGTGCTGCAGTTAACGCATTAAGCACTCCGCCTGGGGAGTACGGCCGCAAGGCTGAAACTCAAAAGAATTGACGGGGGCCCGCACAAGCGGTGGAGCATGTGGTTTAATTCGAAGCAACGCGAAGAACCTTACCAGGTCTTGACATCCTCTGACAACCCTAGAGATAGGGCATTCCCTTCGGGGACAGAGTGACAGGTGGTGCATGGTTGTCGTCAGCTCGTGTCGTGAGATGTTGGGTTAAGTCCCGTAACGAGCGCAACCC</t>
  </si>
  <si>
    <t>Thermobacillus_10</t>
  </si>
  <si>
    <t>Aged_1_132476</t>
  </si>
  <si>
    <t>rdp|S002889585;silva|JN091911.1.1554</t>
  </si>
  <si>
    <t>Aged_1_132476;Compost_2_147532;Aged_3_160236</t>
  </si>
  <si>
    <t>GGATTAGATACCCTGGTAGTCCACGCCGTAAACGATGAATGCTAGGTGTCAGGGGTTTCGAGACCCTTGGTGCCGAAGTTAACACATTAAGCATTCCGCCTGGGGAGTACGGCCGCAAGGCTGAAACTCAAAGGAATTGACGGGGACCCGCACAAGCAGTGGAGCATGTGGTTTAATTCGAAGCAACGCGAAGAACCTTACCAGGTCTTGACATCCCTCTGACCGGTGCAGAGATGCGCCTTTCCCTTCGGGGACAGGGGAGACAGGTGGTGCATGGTTGTCGTCAGCTCGTGTCGTGAGATGTTGGGTTAAGTCCCGCAACGAGCGCAACCC</t>
  </si>
  <si>
    <t>Thermobacillus_11</t>
  </si>
  <si>
    <t>Aged_3_176780</t>
  </si>
  <si>
    <t>rdp|S002889591;silva|JN091917.1.1530</t>
  </si>
  <si>
    <t>Aged_3_176780;Aged_1_116681;Litter_1_103637</t>
  </si>
  <si>
    <t>GGATTAGATACCCTGGTAGTCCACGCCGTAAACGATGAATGCTAGGTGTCAGGGGTTTCGACACCCTTGGTGCCGAAGTTAACACATTAAGCATTCCGCCTGGGGAGTACGGTCGCAAGACTGAAACTCAAAGGAATTGACGGGGACCCGCACAAGCAGTGGAGCATGTGGTTTAATTCGAAGCAACGCGAAGAACCTTACCAGGTCTTGACATCCCGCTGACCGGTGCAGAGATGCGCCTTCCCTTCGGGGCGGCGGAGACAGGTGGTGCATGGTTGTCGTCAGCTCGTGTCGTGAGATGTTGGGTTAAGTCCCGCAACGAGCGCAACCC</t>
  </si>
  <si>
    <t>Conexibacter_6</t>
  </si>
  <si>
    <t>Aged_1_139710</t>
  </si>
  <si>
    <t>rdp|S002493821</t>
  </si>
  <si>
    <t>Aged_1_19690;Aged_2_19156;Aged_1_139710;Aged_1_2248;Aged_1_126121;Aged_1_100674;Aged_1_155199</t>
  </si>
  <si>
    <t>GGATTAGATACCCTGGTAGTCCACGCCGTAAACGATGGGCACTAGGTGTGGGAGGTGTCGACTCCTTCCGCGCCGACGCTAACGCATTAAGTGCCCCGCCTGGGGAGTACGGCCGCAAGGCTAAAACTCAAAGGAATTGACGGGGGCCCGCACAAGCAGCGGAGCATGTGGTTTAATTCGACGCAACGCGAAGAACCTTACCTGGGCTTGACATGTTGGTGACAGGTGTGGAAACACACCCTTCCTTCGGGACACCATCACAGGTGGTGCATGGCTGTCGTCAGCTCGTGTCGTGAGATGTTGGGTTAAGTCCCGCAACGAGCGCAACCC</t>
  </si>
  <si>
    <t>GGATTAGATACCCTGGTAGTCCACGCCGTAAACGATGGGCACTAGGTGTGGGAGGTGTCGACTCCTTCCGCGCCGACGCTAACGCATTAAGTGCCCCGCCTGGGGAGTACGGCCGCAAGGCTAAAACTCAAAGGAATTGACGGGGGCCCGCACAAGCAGCGGAGCATGTGGTTTAATTCGACGCAACGCGAAGAACCTTACCTGGGTTTGACATGTTGGTGACAGGCGTGGAAACACACCCTTCCTTCGGGACACCATCACAGGTGGTGCATGGCTGTCGTCAGCTCGTGTCGTGAGATGTTGGGTTAAGTCCCGCAACGAGCGCAACCC</t>
  </si>
  <si>
    <t>Microbacterium_1</t>
  </si>
  <si>
    <t>Litter_1_107983</t>
  </si>
  <si>
    <t>nt|MG557679.1</t>
  </si>
  <si>
    <t>Litter_1_107983;Litter_1_128165;Litter_1_104101;Litter_1_153763</t>
  </si>
  <si>
    <t>GGATTAGATACCCTGGTAGTCCACTCCGTAAACGTTGGGAACTAGTTGTGGGGGCCTTTCCACGGTCTCCGTGACGCAGCTAACGCATTAAGTTCCCCGCCTGGGGAGTACGGCCGCAAGGCTAAAACTCAAAGGAATTGACGGGGACCCGCACAAGCGGCGGAGCATGCGGATTAATTCGATGCAACGCGAAGAACCTTACCAAGGCTTGACATACACCGGAAACGGCTAGAGATAGTCGCCCCCTTGTGGTCGGTGTACAGGTGGTGCATGGTTGTCGTCAGCTCGTGTCGTGAGATGTTGGGTTAAGTCCCGCAACGAGCGCAACCC</t>
  </si>
  <si>
    <t>GGCTTAGATACCCTGGTAGTCCACTCCGTAAACGTTGGGAACTAGTTGTGGGGGCCTTTCCACGGTTTCCGTGACGCAGCTAACGCATTAAGTTCCCCGCCTGGGGAGTACGGCCGCAAGGCTAAAACTCAAAGGAATTGACGGGGACCCGCACAAGCGGCGGAGCATGCGGATTAATTCGATGCAACGCGAAGAACCTTACCAAGGCTTGACATACACCGGAAACGGCTAGAGATAGTCGCCCCCTTGTGGTCGGTGTACAGGTGGTGCATGGTTGTCGTCAGCTCGTGTCGTGAGATGTTGGGTTAAGTCCCGCAACGAGCGCAACCC</t>
  </si>
  <si>
    <t>Methylobacteriaceae_MG_1</t>
  </si>
  <si>
    <t>Aged_2_25512</t>
  </si>
  <si>
    <t>nt|AY776209.1;rdp|S000424725;silva|AY725254.1.1445</t>
  </si>
  <si>
    <t>Methylobacteriaceae_MG</t>
  </si>
  <si>
    <t>Aged_1_44648;Aged_1_69665;Aged_2_25512</t>
  </si>
  <si>
    <t>GGCTTAGATACCCTGGTAGTCCACGCCGTAAACGATGAATGCCAGCCGTTGGCGAGCTTGCTCGTCAGTGGCGCAGCTAACGCTTTAAGCATTCCGCCTGGGGAGTACGGTCGCAAGATTAAAACTCAAAGGAATTGACGGGGGCCCGCACAAGCGGTGGAGCATGTGGTTTAATTCGAAGCAACGCGCAGAACCTTACCAGCCTTTGACATGTCCCGTATGGGTTCCAGAGATGGGACCCTTCAGTTCGGCTGGCGGGAACACAGGTGCTGCATGGCTGTCGTCAGCTCGTGTCGTGAGATGTTGGGTTAAGTCCCGCAACGAGCGCAACCC</t>
  </si>
  <si>
    <t>GGATTAGATACCCTGGTAGTCCACGCCGTAAACGATGAATGCCAGCCGTTGGCGAGCTTGCTCGTCAGTGGCGCAGCTAACGCTTTAAGCATTCCGCCTGGGGAGTACGGTCGCAAGATTAAAACTCAAAGGAATTGACGGGGGCCCGCACAAGCGGTGGAGCATGTGGTTTAATTCGAAGCAACGCGCAGAACCTTACCAGCCTTTGACATGTCCCGTATGGGTTCCGGAGACGGGATCCTTCAGTTCGGCTGGCGGGAACACAGGTGCTGCATGGCTGTCGTCAGCTCGTGTCGTGAGATGTTGGGTTAAGTCCCGCAACGAGCGCAACCC</t>
  </si>
  <si>
    <t>Firmicutes_MG_3</t>
  </si>
  <si>
    <t>Aged_4_12184</t>
  </si>
  <si>
    <t>Bacillus;Hydrogenispora</t>
  </si>
  <si>
    <t>nt|EU250948.1;rdp|S000564317;silva|EU250948.1.1484</t>
  </si>
  <si>
    <t>Aged_4_12184;Aged_1_36060;Aged_4_17060;Middle_1_174116</t>
  </si>
  <si>
    <t>GGATTAGATACCCCGGTAGTCCTAGCCGTAAACGATGGGTACTAGGTGTGGGAGGTATCGACCCCTTCCGTGCCGCAGTTAACACAATAAGTACCCCGCCTGGGGAGTACGGCCGCAAGGTTGAAACTCAAAGGAATTGACGGGGGCCCGCACAAGCGGTGGAGCATGTGGTTTAATTCGAAGCAACGCGAAGAACCTTACCAGGTCTTGACATCCCTCTGAATACGCTAGAGATAGCGTAGGCCCTTCGGGGACAGAGGAGACAGGTGGTGCATGGCTGTCGTCAGCTCGTGTCGTGAGATGTTGGGTTAAGTCCCGCAACGAGCGCAACCC</t>
  </si>
  <si>
    <t>Bacillus_1</t>
  </si>
  <si>
    <t>Aged_2_65782</t>
  </si>
  <si>
    <t>nt|AB190519.1;rdp|S000467601</t>
  </si>
  <si>
    <t>Aged_2_65782;Aged_3_69322;Aged_3_126655;Aged_3_100181</t>
  </si>
  <si>
    <t>GGATTAGATACCCTGGTAGTCCACGCCGTAAACGATGAGTGCTAGGTGTTAGGGGTTTCGATACCCTTAGTGCCGACGTTAACACAATAAGCACTCCGCCTGGGGAGTACGGCCGCAAGGCTGAAACTCAAAGGAATTGACGGGGACCCGCACAAGCAGTGGAGCATGTGGTTTAATTCGAAGCAACGCGAAGAACCTTACCAGGACTTGACATCCTTTGACAACCCTAGAGATAGGGCTTCCCCTTCGGGGGCAAAGTGACAGGTGGTGCATGGTTGTCGTCAGCTCGTGTCGTGAGATGTTGGGTTAAGTCCCGCAACGAGCGCAACCC</t>
  </si>
  <si>
    <t>GGATTAGATACCCTGGTAGTCCACGCCGTAAACGATGAGTGCTAGGTGTTAGGGGTTTCGATACCCTTAGTGCCGACGTTAACACAATAAGCACTCCGCCTGGGGAGTACGGCCGCAAGGCTGAAACTCAAAGGAATTGACGGGGACCCGCACAAGCAGTGGAGCATGTGGTTTAATTCGAAGCAACGCGAAGAACCTTACCAGGACTTGACATCCTTTGACACCCCTAGAGATAGGGCTTCCCCTTCGGGGGCAAAGTGACAGGTGGTGCATGGTTGTCGTCAGCTCGTGTCGTGAGATGTTGGGTTAAGTCCCGCAACGAGCGCAACCC</t>
  </si>
  <si>
    <t>Bordetella_3</t>
  </si>
  <si>
    <t>Litter_1_100508</t>
  </si>
  <si>
    <t>Bordetella</t>
  </si>
  <si>
    <t>rdp|S001200473;silva|AM930282.1.1491</t>
  </si>
  <si>
    <t>Litter_1_100143;Litter_1_100053;Litter_1_100508;Aged_1_128743;Litter_1_68271;Litter_1_102785;Compost_3_112213;Litter_1_101357;Litter_1_10016;Litter_1_134528</t>
  </si>
  <si>
    <t>GGATTAGATACCCTGGTAGTCCACGCCCTAAACGATGTCAACTAGCTGTTGGGGGCTTCGGCCCTTGGTAGCGCAGCTAACGCGTGAAGTTGACCGCCTGGGGAGTACGGTCGCAAGATTAAAACTCAAAGGAATTGACGGGGACCCGCACAAGCGGTGGATGATGTGGATTAATTCGATGCAACGCGAAAAACCTTACCTACCCTTGACATGTCCGGAATCCTGGGGAGACCTGGGAGTGCTCGCAAGAGAACCGGAACACAGGTGCTGCATGGCTGTCGTCAGCTCGTGTCGTGAGATGTTGGGTTAAGTCCCGCAACGAGCGCAACCC</t>
  </si>
  <si>
    <t>Aquihabitans_3</t>
  </si>
  <si>
    <t>Litter_1_101157</t>
  </si>
  <si>
    <t>Aquihabitans</t>
  </si>
  <si>
    <t>rdp|S002721910</t>
  </si>
  <si>
    <t>Iamiaceae</t>
  </si>
  <si>
    <t>Litter_1_100161;Litter_1_32937;Litter_1_105084;Litter_1_101157;Litter_1_108352;Litter_1_114070;Compost_2_14503</t>
  </si>
  <si>
    <t>GGATTAGATACCCTGGTAGTCCACGCCGTAAACGTTGGGCACTAGGTGTGGGGAGGAATCAACCCTTTCCGTGCCGTAGCTAACGCATTAAGTGCCCCGCCTGGGGAGTACGGCCGCAAGGCTAAAACTCAAAGGAATTGACGGGGGCCCGCACAAGCGGCGGAGCATGTTGCTTAATTCGAGGCAACGCGAAGAACCTTACCTGGGTTTGACATGTACCGAAAAGCCATAGAGATATGGTGTCCTTCGGGGCGGTACACAGGTGGTGCATGGCTGTCGTCAGCTCGTGTCGTGAGATGTTGGGTTAAGTCCCGCAACGAGCGCGACCC</t>
  </si>
  <si>
    <t>GGATTAGATACCCTGGTAGTCCACGCCGTAAACGTTGGGCACTAGGTGTGGGGAGGAATCAACCCTTTCCGTGCCGTAGCTAACGCATTAAGTGCCCCGCCTGGGGAGTACGGCCGCAAGGCTAAAACTCAAAGGAATTGACGGGGGCCCGCACAAGCGGCGGAGCATGTTGCTTAATTCGAGGCAACGCGAAGAACCTTACCTGGGTTTGACATGTACCGAAAAGCCATAGAGATATGGTGTCCTTCGGGGCGGTACACAGGTGGTGCATGGCTGTCGTCAGCTCGTGTCGTGAGATGTTGGGTTAAGTCCCGCAACGAGCGCAACCC</t>
  </si>
  <si>
    <t>Aciditerrimonas_11</t>
  </si>
  <si>
    <t>Aged_1_100945</t>
  </si>
  <si>
    <t>Aciditerrimonas</t>
  </si>
  <si>
    <t>rdp|S003660422</t>
  </si>
  <si>
    <t>Aged_1_129093;Aged_1_109047;Aged_1_100945;Aged_1_100491;Aged_1_122921;Aged_1_110128;Aged_1_102467;Aged_1_124550</t>
  </si>
  <si>
    <t>GGATTAGATACCCTGGTAGTCCACGCCGTAAACGTTGGGCACTAGGTGTGGGGCTCTATCGACGGGTTCCGTGCCGTAGCTAACGCATTAAGTGCCCCGCCTGGGGAGTACGGCCGCAAGGCTAAAACTCAAAGGAATTGACGGGGGCCCGCACAAGCGGCGGAGCATGTGGCTTAATTCGATGCAACGCGAAGAACCTTACCTGGGCTGAACTATGTGGGAAAAGCCGTAGAGATACGGTGTCCTTCGGGGCCCACGATAGGTGGTGCATGGCTGTCGTCAGCTCGTGTCGTGAGATGTTGGGTTAAGTCCCGCAACGAGCGCAACCC</t>
  </si>
  <si>
    <t>GGATTAGATACCCTGGTAGTCCACGCCGTAAACGTTGGGCACTAGGTGTGGGGCTCTATCGACGGGTTCCGTGCCGTAGCTAACGCATTAAGTGCCCCGCCTGGGGAGTACGGCCGCAAGGCTAAAACTCAAAGGAATTGACGGGGGCCCGCACAAGCGGCGGAGCATGTGGCTTAATTCGATGCAACGCGAAGAACCTTACCTGGGTTGAACTATGTGGGAAAAGCCGTAGAGATACGGTGTCCTTCGGGGCCCACGATAGGTGGTGCATGGCTGTCGTCAGCTCGTGTCGTGAGATGTTGGGTTAAGTCCCGCAACGAGCGCAACCC</t>
  </si>
  <si>
    <t>Georgenia_1</t>
  </si>
  <si>
    <t>Litter_1_101449</t>
  </si>
  <si>
    <t>Georgenia</t>
  </si>
  <si>
    <t>nt|AB211016.2;rdp|S001610663;silva|AB211016.1.1493</t>
  </si>
  <si>
    <t>Bogoriellaceae</t>
  </si>
  <si>
    <t>Litter_1_107745;Litter_1_102358;Litter_1_101449;Litter_1_105447;Litter_1_143811;Litter_1_101020;Litter_1_112325;Litter_1_119636</t>
  </si>
  <si>
    <t>GGATTAGATACCCTGGTAGTCCATGCCGTAAACGTTGGGCACTAGGTGTGGGATCCATTCCACGGGTTCCGTGCCGCAGCTAACGCATTAAGTGCCCCGCCTGGGGAGTACGGCCGCAAGGCTAAAACTCAAAGGAATTGACGGGGGCCCGCACAAGCGGCGGAGCATGCGGATTAATTCGATGCAACGCGAAGAACCTTACCAAGGCTTGACATACACCGGAAGCGTGCAGAGATGTGCGTGCCGTAAGGCCGGTGTACAGGTGGTGCATGGTTGTCGTCAGCTCGTGTCGTGAGATGTTGGGTTAAGTCCCGCAACGAGCGCAACCC</t>
  </si>
  <si>
    <t>GGATTAGATACCCTGGTAGTCCATGCCGTAAACGTTGGGCACTAGGTGTGGGATCCATTCCACGGGTTCCGTGCCGCAGCTAACGCATTAAGTGCCCCGCCTGGGGAGTACGGCCGCAAGGCTAAAACTCAAAGGAATTGACGGGGGCCCGCACAAGCGGCGGAGCATGCGGATTAATTCGATGCAACGCGAARAACCTTACCAAGGCTTGACATACACCGGAAGCGTGCARAGATGTGCGTGCCGTAAGGCCGGTGTACAGGTGGTGCATGGTTGTCGTCAGCTCGTGTCGTGAGATGTTGGGTTAAGTCCCGCAACGAGCGCAACCC</t>
  </si>
  <si>
    <t>Methanobrevibacter_2</t>
  </si>
  <si>
    <t>Litter_1_121287</t>
  </si>
  <si>
    <t>Methanobrevibacter</t>
  </si>
  <si>
    <t>silva|AB739324.1.1260</t>
  </si>
  <si>
    <t>Litter_1_129655;Litter_1_120340;Litter_1_121287</t>
  </si>
  <si>
    <t>GGCTTAGATACCCGGGTAGTCCTAGCCGTAAACGATGCGGACTTGGTGTTGGGGTGGCTTTGAGCCGTTCCGGTGCCGAAGGGAAGCTGTTAAGTCCGCCGCCTGGGAAGTACGGTCGCAAGACTGAAACTTAAAGGAATTGGCGGGGGAGCACCACAACGCGTGGAGCCTGCGGTTTAATTGGATTCAACGCCGGACATCTCACCAGGGGCGACAGCTGGATGATTACCAGGCTGATGACCTTGTTTGACTAGCTGAGAGGAGGTGCATGGCCGCCGTCAGCTCGTACCGTGAGGCGTCCTGTTAAGTCAGGCAACGAGCGCGACCC</t>
  </si>
  <si>
    <t>GGATTAGATACCCGGGTAGTCCTAGCCGTAAACGATGCGGACTTGGTGTTGGGGTGGCTTTGAGCCGTTCCGGTGCCGAAGGGAAGCTGTTAAGTCCGCCGCCTGGGAAGTACGGTCGCAAGACTGAAACTTAAAGGAATTGGCGGGGGAGCACCACAACGCGTGGAGCCTGCGGTTTAATTGGATTCAACGCCGGACATCTCACCAGGGGCGACAGCTGGATGATTACCAGGCTGATGACCTTGTTTGACTAGCTGAGAGGAGGTGCATGGCCGCCGTCAGCTCGTACCGTGAGGCGTCCTGTTAAGTCAGGCAACGAGCGAGACCC</t>
  </si>
  <si>
    <t>Longispora_3</t>
  </si>
  <si>
    <t>Aged_1_112651</t>
  </si>
  <si>
    <t>silva|LN562956.1.1361</t>
  </si>
  <si>
    <t>Aged_3_63790;Aged_1_112651;Compost_2_161265;Aged_1_73783;Aged_3_124264</t>
  </si>
  <si>
    <t>GGATTAGATACCCTGGTAGTCCACGCTGTAAACGTTGGGCGCTAGGTGTGGGGACCCTTCCCGGGTTTCTGTGCCGTAGCTAACGCATTAAGCGCCCCGCCTGGGGAGTACGGCCGCAAGGCTAAAACTCAAAGGAATTGACGGGGGCCCGCACAAGCGGCGGAGCATGCGGATTAATTCGATGCAACGCGAAGAACCTTACCTGGGTTTGACATGCCGGGAAATCCTCCAGAGATGGGGGGTGCCTTCGGGCGTCCGGCACAGGTGGTGCATGGCTGTCGTCAGCTCGTGTCGTGAGATGTTGGGTTAAGTCCCGCAACGAGCGCAACCC</t>
  </si>
  <si>
    <t>GGATTAGATACCCTGGTAGTCCATGCTGTAAACGTTGGGCGCTAGGTGTGGGGACCCTTCCCGGGTTTCTGTGCCGTAGCTAACGCATTAAGCGCCCCGCCTGGGGAGTACGGCCGCAAGGCTAAAACTCAAAGGAATTGACGGGGGCCCGCACAAGCGGCGGAGCATGCGGATTAATTCGATGCAACGCGAAGAACCTTACCTGGGTTTGACATGTCGGGAAATCCTCCAGAGATGGGGGGTGCCTTCGGGCGTCCGGCACAGGTGGTGCATGGCTGTCGTCAGCTCGTGTCGTGAGATGTTGGGTTAAGTCCCGCAACGAGCGCAACCC</t>
  </si>
  <si>
    <t>Streptosporangiaceae_MG_1</t>
  </si>
  <si>
    <t>Aged_4_107390</t>
  </si>
  <si>
    <t>Microbispora;Sphaerimonospora</t>
  </si>
  <si>
    <t>rdp|S004265704;silva|KJ027605.1.1433</t>
  </si>
  <si>
    <t>Streptosporangiaceae_MG</t>
  </si>
  <si>
    <t>GGCTTAGATACCCTGGTAGTCCACGCTGTAAACGTTGGGCGCTAGGTGTGGGGGCTTTCCATGGTTCCTGTGCCGTAGCTAACGCATTAAGCGCCCCGCCTGGGGAGTACGGCCGCAAGGCTAAAACTCAAAGGAATTGACGGGGGCCCGCACAAGCGGCGGAGCATGTTGCTTAATTCGACGCAACGCGAAGAACCTTACCAAGGCTTGACATACACCGGGCGGCTGTGGAGACATGGCTTCCCTTCGGGGCTGGTGTACAGGTGGTGCATGGCTGTCGTCAGCTCGTGTCGTGAGATGTTGGGTTAAGTCCCGCAACGAGCGCAACCC</t>
  </si>
  <si>
    <t>GGATTAGATACCCTGGTAGTCCACGCTGTAAACGTTGGGCGCTAGGTGTGGGGGCTTTCCATGGTTCCTGTGCCGTAGCTAACGCATTAAGCGCCCCGCCTGGGGAGTACGGCCGCAAGGCTAAAACTCAAAGGAATTGACGGGGGCCCGCACAAGCGGCGGAGCATGTTGCTTAATTCGACGCAACGCGAAGAACCTTACCAAGGCTTGACATACACCGGGCGGCTGTGGAGACATGGCTTCCCTTCGGGGCTGGTGTACAGGTGGTGCATGGCTGTCGTCAGCTCGTGTCGTGAGATGTTGGGTTAAGTCCCGCAACGAGCGCAACCC</t>
  </si>
  <si>
    <t>Corynebacterium_2</t>
  </si>
  <si>
    <t>Litter_1_114395</t>
  </si>
  <si>
    <t>rdp|S002101744;silva|HM296718.1.1347</t>
  </si>
  <si>
    <t>Litter_1_114395;Litter_1_177888;Litter_1_143062;Litter_1_191180</t>
  </si>
  <si>
    <t>GGATTAGATACCCTGGTAGTCCATGCCGTAAACGGTGGGCGCTAGGTGTAGGGGGCTTCCACGTCTTCTGTGCCGTAGCTAACGCATTAAGCGCCCCGCCTGGGGAGTACGGCCGCAAGGCTAAAACTCAAAGGAATTGACGGGGGCCCGCACAAGCGGCGGAGCATGTGGATTAATTCGATGCAACGCGAAGAACCTTACCTGGGCTTGACATATACAGGATCGCCGTAGAGATACGGTTTCCCTTGTGGTCTGTATACAGGTGGTGCATGGTTGTCGTCAGCTCGTGTCGTGAGATGTTGGGTTAAGTCCCGCAACGAGCGCAACCC</t>
  </si>
  <si>
    <t>Camelimonas_1</t>
  </si>
  <si>
    <t>Litter_1_19103</t>
  </si>
  <si>
    <t>rdp|S000955958;silva|CU927316.1.1309</t>
  </si>
  <si>
    <t>Litter_1_19103;Compost_2_69422</t>
  </si>
  <si>
    <t>GGATTAGATACCCTGGTAGTCCACGCCGTAAACGATGAATGCCAGCCGTTGGGCAGCTTGCTGCTCAGTGGCGCAGTTAACGCTTTAAGCATTCCGCCTGGGGAGTACGATCGCAAGATTAAAACTCAAAGGAATTGACGGGGGCCCGCACAAGCGGTGGAGCATGTGGTTTAATTCGAAGCAACGCGCAGAACCTTACCAGCTCTTGACATGTCACGTTTGGTTACCGGAGACGGTTTCCTTCAGTTCGGCTGGCGTGAACACAGGTGCTGCATGGCTGTCGTCAGCTCGTGTCGTGAGATGTTGGGTTAAGTCCCGCAACGAGCGCAACCC</t>
  </si>
  <si>
    <t>GGATTAGATACCCTGGTAGTCCACGCCGTAAACGATGAATGCCAGCCGTTGGGCAGCTTGCTGCTCAGTGGCGCAGCTAACGCTTTAAGCATTCCGCCTGGGGAGTACGGTCGCAAGATTAAAACTCAAAGGAATTGACGGGGGCCCGCACAAGCGGTGGAGCATGTGGTTTAATTCGAAGCAACGCGCAGAACCTTACCAGCTCTTGACATGTCACGTTTGGTTACCGGAGACGGTTTCCTTCAGTTCGGCTGGCGTGAACACAGGTGCTGCATGGCTGTCGTCAGCTCGTGTCGTGAGATGTTGGGTTAAGTCCCGCAACGAGCGCAACCC</t>
  </si>
  <si>
    <t>Blastocatellaceae_MG_1</t>
  </si>
  <si>
    <t>Aged_1_153062</t>
  </si>
  <si>
    <t>Aridibacter;Blastocatella</t>
  </si>
  <si>
    <t>rdp|S004392125;silva|KM342793.1.547</t>
  </si>
  <si>
    <t>Blastocatellia</t>
  </si>
  <si>
    <t>Blastocatellales</t>
  </si>
  <si>
    <t>Blastocatellaceae</t>
  </si>
  <si>
    <t>Blastocatellaceae_MG</t>
  </si>
  <si>
    <t>Middle_1_134414;Aged_2_142353;Aged_1_153062;Aged_1_50792</t>
  </si>
  <si>
    <t>GGCTTAGATACCCCGGTAGTCCTGGCCCTAAACGATGAATACTTGGTGTCTGGAGTTTTAATTCTCCGGGTGCCGTCGCTAACGTTTTAAGTATTCCGCCTGGGGAGTACGTACGCAAGTATGAAACTCAAAGGAATTGACGGGGACCCGCACAAGCGGTGGAGCATGTGGTTTAATTCGACGCAACGCGAAGAACCTTACCTAGACTAGAATGCCTTTGACCGCCTCGTAACGGAGGTTTTCCGGGCAACCGGACAAAGTGCAAGGTGCTGCATGGCTGTCGTCAGCTCGTGTCGTGAGATGTTGGGTTAAGTCCCGCAACGAGCGCAACCC</t>
  </si>
  <si>
    <t>TAGATACCCGGGTAGTCCTGGCCCTAAACGATGAATACTTGGTGTCTGGAGTTTTAATTCTCCGGGTGCCGTCGCTAACGTTTTAAGTATTCCGCCTGGGGAGTACGTACGCAAGTATGAAAACTCAAAGGAAATTGACGGGGACCCGCACAAGCGGTGGAGCATGTGGTTTAATTCGACGCAACGCGAAGAACCTTACCTAGACTAGAATGCCTTTGACCGCCTCGTAACGGAGGTTTTCCGGGCAACCGGACAAAGTGCAAGGTGCTGCATGGCTGTCGTCAGCTCGTGTCGTGAGATGTTGGGTTAAGTCCCGCAACGAGCGCAACCC</t>
  </si>
  <si>
    <t>Cohnella_4</t>
  </si>
  <si>
    <t>Aged_1_54586</t>
  </si>
  <si>
    <t>rdp|S003551591;silva|JQ798935.1.860</t>
  </si>
  <si>
    <t>Aged_1_138583;Aged_1_54586;Aged_2_151379</t>
  </si>
  <si>
    <t>GGATTAGATACCCTGGTAGTCCACGCCGTAAACGATGAGTGCTAGGTGTTGGGGGGGTCCACCCCTCGGTGCCGAAGTAAACACATTAAGCACTCCGCCTGGGGAGTACGGTCGCAAGACTGAAACTCAAAGGAATTGACGGGGACCCGCACAAGCAGTGGAGTATGTGGTTTAATTCGAAGCAACGCGAAGAACCTTACCAGGTCTTGACATCCCCCTGACCGGATCAGAGATGGTCCTTTCCTACGGGACAGGGGAGACAGGTGGTGCATGGTTGTCGTCAGCTCGTGTCGTGAGATGTTGGGTTAAGTCCCGCAACGAGCGCGACCC</t>
  </si>
  <si>
    <t>GGATTAGATACCCTGGTAGTCCACGCCGTAAACGATGAGTGCTAGGTGTCGGGGGGGTCCACCCCTCGGTGCCGAAGTTAACACATTAAGCACTCCGCCTGGGGAGTACGGTCGCAAGACTGAAACTCAAAGGAATTGACGGGGACCCGCACAAGCAGTGGAGTATGTGGTTTAATTCGAAGCAACGCGAAGAACCTTACCAGGTCTTGACATCCCCCTGACCGGATCAGAGATGGTCCTTTCCTTCGGGACAGGGGAGACAGGTGGTGCATGGTTGTCGTCAGCTCGTGTCGTGAGATGTTGGGTTAAGTCCCGCAACGAGCGCAACCC</t>
  </si>
  <si>
    <t>Haloplasma_1</t>
  </si>
  <si>
    <t>Compost_3_90622</t>
  </si>
  <si>
    <t>silva|AB233995.1.1463</t>
  </si>
  <si>
    <t>Compost_3_90622;Compost_1_43082;Compost_1_129903;Compost_4_79622</t>
  </si>
  <si>
    <t>GGATTAGATACCCTGGTAGTCCACGCCGTAAACGATGAGTACTAAGTGTCGGGGGGTTAACTCTCGGTGCTGAAGTAAACACATTAAGTACTCCGCCTGGGGAGTACGGTCGCAAGACTGAAACTCAAAGGAATTGACGGGGACCCGCACAAGCGGTGGAGCATGTGGTTTAATTCGACGCAACGCGAAGAACCTTACCAGGTCTTGACATCCCTCTGCCGTCTGTAGAGATACAGATTTCCCTTTTGGGACGGAGGAGACAGGTGGTGCATGGTTGTCGTCAGCTCGTGTCGTGAGATGTTGGGTTAAGTCCCGCAACGAGCGCAACCC</t>
  </si>
  <si>
    <t>Firmicutes_MG_2</t>
  </si>
  <si>
    <t>Aged_2_25639</t>
  </si>
  <si>
    <t>Bacillus;Clostridium</t>
  </si>
  <si>
    <t>nt|EU250947.1;nt|KR052807.1;rdp|S001201841;silva|EU250947.1.1462</t>
  </si>
  <si>
    <t>Aged_2_25639;Compost_3_59907;Aged_1_89117;Aged_2_100779</t>
  </si>
  <si>
    <t>GGATTAGATACCCTGGTAGTCCACGCCGTAAACGATGAATACTAGGTGTAGGAGGGTCCAACCTTCTGTGCCGCCGTTAACACATTAAGTATTCCGCCTGGGGAGTACGGTCGCAAGATTAAAACTCAAAGGAATTGACGGGGGCCCGCACAAGCAGCGGAGCATGTGGTTTAATTCGAAGCAACGCGAAGAACCTTACCTAGACTTGACATCTCCTGAATTACCGGTAATGCGGGAAGCCCTTCGGGGCAGGAAGACAGGTGGTGCATGGTTGTCGTCAGCTCGTGTCGTGAGATGTTGGGTTAAGTCCCGCAACGAGCGCAACCC</t>
  </si>
  <si>
    <t>Niastella_2</t>
  </si>
  <si>
    <t>Aged_1_117079</t>
  </si>
  <si>
    <t>Niastella</t>
  </si>
  <si>
    <t>silva|ADGO01001849.1.895</t>
  </si>
  <si>
    <t>Aged_2_113427;Aged_1_117079;Aged_1_103177;Aged_2_91246</t>
  </si>
  <si>
    <t>GGATTAGATACCCTGGTAGTCCACGCCCTAAACGATGATTACTCGACATACGCGATACACTGTGTGTGTCTGAGCGAAAGCATTAAGTAATCCACCTGGGAAGTACGACCGCAAGGTTGAAACTCAAAGGAATTGGCGGGGGTCCGCACAAGCGGTGGAGCATGTGGTTTAATTCGATGATACGCGAGGAACCTTACCTGGGCTAGAATGCCAGTAGACAGGCAGTGAAAGCTGCCCTTGTAGCAATACACTGCTGGTAAGGTGCTGCATGGCTGTCGTCAGCTCGTGCCGTGAGGTGTTGGGTTAAGTCCCGCAACGAGCGCGACCC</t>
  </si>
  <si>
    <t>GGATTAGATACCCTGGTAGTCCACGCCCTAAACGATGATTACTCGACATACGCGATACACTGTGTGTGTCTGAGCGAAAGCATTAAGTAATCCACCTGGGAAGTACGACCGCAAGGTTGAAACTCAAAGGAATTGGCGGGGGTCCGCACAAGCGGTGGAGCATGTGGTTTAATTCGATGATACGCGAGGAACCTTACCTGGGCTAGAATGCCAGTAGACAGGCAGTGAAAGCTGCCCTTGTAGCAATACACTGCTGGTAAGGTGCTGCATGGCTGTCGTCAGCTCGTGCCGTGAGGTGTTGGGTTAAGTCCCGCAACGAGCGCAACCC</t>
  </si>
  <si>
    <t>Pedomicrobium_5</t>
  </si>
  <si>
    <t>Aged_1_135716</t>
  </si>
  <si>
    <t>rdp|S003545716;silva|JQ696443.1.810</t>
  </si>
  <si>
    <t>Aged_1_24296;Aged_2_135913;Aged_1_135716;Aged_1_108495;Aged_1_150052;Aged_1_120151;Aged_1_125330;Aged_1_133191</t>
  </si>
  <si>
    <t>GGATTAGATACCCTGGTAGTCCACGCCTTAAACGATGGATGCTAGCCGTCAGCAAGCATGCTTGTTGGTGGCGCAGCTAACGCATTAAGCATCCCGCCTGGGGAGTACGGCCGCAAGGTTAAAACTCAAAGGAATTGACGGGGGCCCGCACAAGCGGTGGAGCATGTGGTTTAATTCGACGCAACGCGAAGAACCTTACCAGCTCTTGACATTCTCCGGGCGGTTTCCAGAGATGGATTCCTCCTAGCAATAGGTCGGAGAACAGGTGCTGCATGGCTGTCGTCAGCTCGTGTCGTGAGATGTTGGGTTAAGTCCCGCAACGAGCGCAACCC</t>
  </si>
  <si>
    <t>Sphaerobacter_1</t>
  </si>
  <si>
    <t>Litter_1_103689</t>
  </si>
  <si>
    <t>nt|KX119536.1</t>
  </si>
  <si>
    <t>Litter_1_21909;Litter_1_107836;Litter_1_103689;Litter_1_111255;Litter_1_113679;Litter_1_107651;Litter_1_150000</t>
  </si>
  <si>
    <t>GGATTAGATACCCCGGTAGTCCACGCAGTAAACGATGCCGACTAGGCGTGGGGGGACTTGACCCCTTCCGTGCCGAAGCTAACGCATGAAGTCGGCCGCCTGGGGAGTACGGCCGCAAGGCTAAAACTCAAAGGAATTGACGGGGGCCCGCACAAGCGGCGGAGCGTGTTCTTTAATTCGTCGCAACGCGAAGAACCTTACCAGGGTTTGACATGTCCCTGCAGGCCGGTGAAAGCCGGAGGCCTACGAGGGTGGGACACAGGTGCTGCATGGCTGTCGTCAGCTCGTGTCGTGAGATGTTGGGTTAAGTCCCGCAACGAGCGCAACCC</t>
  </si>
  <si>
    <t>GGATTAGATACCCAAGTAGTCCACGCAGTAAACGATGCCGACTAGGCGTGGGGGGACTTGACCCCTTCCGTGCCGAAGCTAACGCATGAAGTCGGCCGCCTGGGGAGTACGGCCGCAAGGCTAAAACTCAAAGGAATTGACGGGGGCCCGCACAAGCGGCGGAGCGTGTTCTTTAATTCGTCNCAACGCGAAGAACCTTACCAGGGTTTGACATGTCCCTGCAGGCCGGTGAAAGCCGGAGGCCTACGAGGGTGGGACACAGGTGCTGCATGGCTGTCGTCAGCTCGTGTCGTGAGATGTTGGGTTAAGTCCCGAAACGAGCGAAACCC</t>
  </si>
  <si>
    <t>Phyllobacteriaceae_MG_3</t>
  </si>
  <si>
    <t>Compost_2_19418</t>
  </si>
  <si>
    <t>Aminobacter;Mesorhizobium</t>
  </si>
  <si>
    <t>rdp|S001176028;silva|FJ167442.1.1444</t>
  </si>
  <si>
    <t>Compost_2_134780;Litter_1_104685;Compost_2_19418;Aged_3_2410;Aged_3_49911;Compost_2_130606;Compost_2_60380</t>
  </si>
  <si>
    <t>GGATTAGATACCCTGGTAGTCCACGCCGTAAACTATGAGAGCTAGCCGTCGGCAAGCATGCTTGTCGGTGGCGCAGCTAACGCATTAAGCTCTCCGCCTGGGGAGTACGGTCGCAAGATTAAAACTCAAAGGAATTGACGGGGGCCCGCACAAGCGGTGGAGCATGTGGTTTAATTCGAAGCAACGCGCAGAACCTTACCAGCCCTTGACATCCCGGTCGCGGTTACGAGAGATCGTTTCCTTCAGTTCGGCTGGACCGGTGACAGGTGCTGCATGGCTGTCGTCAGCTCGTGTCGTGAGATGTTGGGTTAAGTCCCGCAACGAGCGCAACCC</t>
  </si>
  <si>
    <t>GGATTAGATACCCTGGTAGTCCACGCCGTAAACTATGAGAGCTAGCCGTCGGCAAGTTTACTTGTCGGTGGCGCAGCTAACGCATTAAGCTCTCCGCCTGGGGAGTACGGTCGCAAGATTAAAACTCAAAGGAATTGACGGGGGCCCGCACAAGCGGTGGAGCATGTGGTTTAATTCGAAGCAACGCGCAGAACCTTACCAGCCCTTGACATCCCGGTCGCGGTTACGAGAGATCGTTTCCTTCAGTTCGGCTGGACCGGTGACAGGTGCTGCATGGCTGTCGTCAGCTCGTGTCGTGAGATGTTGGGTTAAGTCCCGCAACGAGCGCAACCC</t>
  </si>
  <si>
    <t>Cohnella_2</t>
  </si>
  <si>
    <t>Aged_3_126381</t>
  </si>
  <si>
    <t>nt|KY230547.1</t>
  </si>
  <si>
    <t>Aged_3_126381;Compost_1_108879;Aged_3_54958;Compost_3_101403</t>
  </si>
  <si>
    <t>GGATTAGATACCCTGGTAGTCCACGCCGTAAACGATGAGTGCTAGGTGTCGGGGGGGTCCACCCCTCGGTGCCGAAGTCAACACATTAAGCACTCCGCCTGGGGAGTACGGTCGCAAGACTGAAACTCAAAGGAATTGACGGGGACCCGCACAAGCAGTGGAGTATGTGGTTTAATTCGAAGCAACGCGAAGAACCTTACCAGGTCTTGACATCCCTCTGACCGCTGCAGAGATGCGGCTTTCCTTCGGGACAGAGGAGACAGGTGGTGCATGGTTGTCGTCAGCTCGTGTCGTGAGATGTTGGGTTAAGTCCCGCAACGAGCGCAACCC</t>
  </si>
  <si>
    <t>Brevibacillus_4</t>
  </si>
  <si>
    <t>Aged_2_127447</t>
  </si>
  <si>
    <t>silva|HM635210.1.1101</t>
  </si>
  <si>
    <t>Aged_2_127447;Aged_1_57067;Aged_3_93678</t>
  </si>
  <si>
    <t>GGATTAGATACCCTGGTAGTCCTAGCCGTAAACGATGGGTACTAGGTGTAGGTGGTTTCGATACCATCTGTGCCGCAGTTAACGCAATAAGTACCCCGCCTGGGGAGTACGTGCGCAAGCATGAAACTCAAAGGAATTGACGGGGGCCCGCACAAGCGGTGGAGCATGTGGTTTAATTCGAAGCAACGCGAAGAACCTTACCAGGGCTTGACATCCCTTGACCGCCATGGAAACATGGTTTCTCTTCGGAGCAAGGAGACAGGTGGTGCATGGTTGTCGTCAGCTCGTGTCGTGAGATGTTGGGTTAAGTCCCGCAACGAGCGCAACCC</t>
  </si>
  <si>
    <t>Thermincola_1</t>
  </si>
  <si>
    <t>Aged_1_118145</t>
  </si>
  <si>
    <t>Thermincola</t>
  </si>
  <si>
    <t>silva|AY100540.1.708</t>
  </si>
  <si>
    <t>Aged_1_105096;Aged_1_118145;Aged_1_29410;Aged_1_36887;Aged_1_106302</t>
  </si>
  <si>
    <t>GGATTAGATACCCTGGTAGTCCACGCCGTAAACGATGGGTACTAGGTGTAGGAGGTATCGACCCCTTCTGTGCCGTAGCAAACGCAATAAGTACCCCGCCTGGGGAGTACGGCCGCAAGGTTGAAACTCAAAGGAATTGACGGGGGCCCGCACAAGCGGCGGAGCATGTGGTTTAATTCGACGCAACGCGAAGAACCTTACCAGGGCTTGACATCGAGGGAATAACTTAGAGATAAGTTAGTCCTCTACGGAGGACCCGAAGACAGGTGGTGCATGGTTGTCGTCAGCTCGTGTCGTGAGATGTTGGGTTAAGTCCCGCAACGAGCGCAACCC</t>
  </si>
  <si>
    <t>TTAGATACCCTTGTAGTCCACGCCGTAAACGATGGGTACTAGGTGTAGGAGGTATCGACCCCTTCTGTGCCGTAGCAAACGCAATAAGTACCCCGCCTGGGGAGTACGGCCGCAAGGTTGAAACTCCAAGGAATTGACGGGGGCCCGCACAAGCGGCGGAGCATGTGGTTTAATTCGACGCAACGCGAAGAACCTTACCAGGGCTTGACATCGAGGGAATAACTTAGAGATAAGTTAGTCCTCTACGGAGGACCCGAAGACAGGTGGTGCATGGTTGTCGTCAGCTCGTGTCGTGAGATGTTGGGTTAAGTCCCGCAACGAGCGCAACCC</t>
  </si>
  <si>
    <t>Conexibacter_2</t>
  </si>
  <si>
    <t>Aged_2_98096</t>
  </si>
  <si>
    <t>rdp|S000492893</t>
  </si>
  <si>
    <t>Compost_1_181231;Aged_2_98096;Aged_1_61074;Aged_3_53122;Aged_3_120118;Aged_3_135950</t>
  </si>
  <si>
    <t>GGATTAGATACCCTGGTAGTCCACGCCGTAAACGATGGGTACTAGGTGTGGGAGGTGTCGACTCCTCCCGTGCCGTCGCTAACGCACTAAGTACCCCGCCTGGGGAGTACGGCCGCAAGGCTAAAACTCAAAGGAATTGACGGGGGCCCGCACAAGCAGCGGAGCATGTGGTTTAATTCGACGCAACGCGAAGAACCTTACCTGGGCTTGACATGTTGGTGACCGCCGTGGAAACACGGTTTTCCTTCGGGACACCATCACAGGTGGTGCATGGCTGTCGTCAGCTCGTGTCGTGAGATGTTGGGTTAAGTCCCGCAACGAGCGCAACCC</t>
  </si>
  <si>
    <t>Paenibacillus_2</t>
  </si>
  <si>
    <t>Aged_4_61364</t>
  </si>
  <si>
    <t>nt|KU315917.1;silva|KU315917.1.1035</t>
  </si>
  <si>
    <t>Aged_1_145854;Aged_2_134369;Aged_4_61364;Aged_1_85878</t>
  </si>
  <si>
    <t>GGCTTAGATACCCTGGTAGTCCACGCCGTAAACGATGAATGCTAGGTGTCAGGGGTTTTGACACCCTTGGTGCCGAAGTTAACACATTAAGCATTCCGCCTGGGGAGTACGGTCGCAAGACTGAAACTCAAAGGAATTGACGGGGACCCGCACAAGCAGTGGAGTATGTGGTTTAATTCGAAGCAACGCGAAGAACCTTACCAGGTCTTGACATCCCTCTGAATCGCCTAGAGATAGGCGCGGCCTTCGGGACAGAGGAGACAGGTGGTGCATGGTTGTCGTCAGCTCGTGTCGTGAGATGTTGGGTTAAGTCCCGCAACGAGCGCAACCC</t>
  </si>
  <si>
    <t>GGATTAGATACCCTGGTAGTCCACGCCGTAAACGATGAATGCTAGGTGTTAGGGGTTTCGATACCCTTGGTGCCGAAGTTAACACATTAAGCATTCCGCCTGGGGAGTACGGTCGCAAGACTGAAACTCAAAGGAATTGACGGGGACCCGCACAAGCAGTGGAGTATGTGGTTTAATTCGAAGCAACGCGAAGAACCTTACCAGGTCTTGACATCCCTCTGAATCGCCTAGAGATAGGCGCGGCCTTCGGGACAGAGGAGACAGGTGGTGCATGGTTGTCGTCAGCTCGTGTCGTGAGATGTTGGGTTAAGTCCCGCAACGAGCGCAACCC</t>
  </si>
  <si>
    <t>Firmicutes_MG_4</t>
  </si>
  <si>
    <t>Aged_1_81095</t>
  </si>
  <si>
    <t>Bacillus;Clostridium;Ruminiclostridium</t>
  </si>
  <si>
    <t>nt|EU250962.1;rdp|S001201856;silva|EU250962.1.1492</t>
  </si>
  <si>
    <t>Aged_1_114098;Aged_1_134241;Aged_2_26094;Aged_2_59120;Aged_1_81095;Aged_1_110165</t>
  </si>
  <si>
    <t>GGCTTAGATACCCTGGTAGTCCACGCTGTAAACGATGGATACTAGGTGTAGGAGGTATCGACCCCTTCTGTGCCGGAGTTAACACAATAAGTATCCCGCCTGGGGAGTACGGCCGCAAGGTTGAAACTCAAAGGAATTGACGGGGGCCCGCACAAGCAGTGGAGCATGTGGTTTAATTCGAAGCAACGCGAAGAACCTTACCAGGGCTTGACATCCCCCTGACCGGTGTAGAGATACACCTTCCCTTCGGGGCAGGGGAGACAGGTGGTGCATGGTTGTCGTCAGCTCGTGTCGTGAGATGTTGGGTTAAGTCCCGCAACGAGCGCAACCC</t>
  </si>
  <si>
    <t>GGATTAGATACCCTGGTAGTCCACGCTGTAAACGATGGATACTAGGTGTAGGAGGTATCGACCCCTTCTGTGCCGGAGTTAACACAATAAGTATCCCGCCTGGGGAGTACGGCCGCAAGGTTGAAACTCAAAGGAATTGACGGGGGCCCGCACAAGCAGTGGAGCATGTGGTTTAATTCGAAGCAACGCGAAGAACCTTACCAGGGCTTGACATCCCCCTGACCGGTGTAGAGATACACCTTCCCTTCGGGGCAGGGGAGACAGGTGGTGCATGGTTGTCGTCAGCTCGTGTCGTGAGATGTTGGGTTAAGTCCCGCAACGAGCGCAACCC</t>
  </si>
  <si>
    <t>SpeciesWithAmbiguousDomains_MG_1</t>
  </si>
  <si>
    <t>Aged_1_120458</t>
  </si>
  <si>
    <t>Bauldia;Hyphomicrobium;Methyloceanibacter;Rhodobium;Tepidamorphus</t>
  </si>
  <si>
    <t>nt|JX504918.1;nt|JX505075.1;nt|JX505112.1;nt|KJ410602.1;rdp|S000564379</t>
  </si>
  <si>
    <t>SpeciesWithAmbiguousDomains</t>
  </si>
  <si>
    <t>SpeciesWithAmbiguousDomains_MG</t>
  </si>
  <si>
    <t>Aged_3_17414;Aged_2_123970;Aged_1_120458;Aged_1_155384;Aged_1_143241;Aged_1_102431</t>
  </si>
  <si>
    <t>GGATTAGATACCCTGGTAGTCCACGCCGTAAACTATGGGTGCTAGCCGTCGGGGAGCATGCTCTTCGGTGGCGCAGCAAACGCATTAAGCACCCCGCCTGGGGAGTACGGTCGCAAGATTAAAACTCAAAGGAATTGACGGGGGCCCGCACAAGCGGTGGAGCATGTGGTTTAATTCGAGGCAACGCGAAGAACCTTACCAGCCCTTGACTTCCCGATCGGGGGACCAGAGATGGACCTCTTCAATTGGTCGGTGACAGGTGCTGCATGGCTGTCGTCAGCTCGTGTCGTGAGATGTTGGGTTAAGTCCCGCAACGAGCGCAACCC</t>
  </si>
  <si>
    <t>Gemmatimonas_12</t>
  </si>
  <si>
    <t>Aged_1_143237</t>
  </si>
  <si>
    <t>Gemmatimonas</t>
  </si>
  <si>
    <t>rdp|S003256049</t>
  </si>
  <si>
    <t>Gemmatimonadales</t>
  </si>
  <si>
    <t>Gemmatimonadaceae</t>
  </si>
  <si>
    <t>Aged_1_143237;Aged_1_103372;Aged_3_4082;Aged_1_139421</t>
  </si>
  <si>
    <t>GGATTAGATACCCTGGTAGTCCACGCCGTAAACGATGGGTGCTAGATGCCGGTGGGAGCGACCCCTTCGGTGTCGAAGCTAACGCATTAAGCACCCCGCCTGGGGAGTACGGCCGCAAGGCTGAAACTCAAAGGAATTGACGGGGGCCCGCACAAGCGGTGGAGCATGTGGTTTAATTCGAAGCAACGCGAAGAACCTTACCTGGGTTTGACATGCACGTGAAAGCCTCTGGAAACAGGGGCCCCTCTTCGGAGCACGTGCACAGGTGCTGCATGGCTGTCGTCAGCTCGTGTCGTGAGATGTTGGGTTAAGTCCCGCAACGAGCGCAACCC</t>
  </si>
  <si>
    <t>GGATTAGATACCCTGGTAGTCCACGCCGTAAACGATGGGTGCTAGATGCTGGGGGGAGCGACCCCCTCGGTGTCGAAGCTAACGCATTAAGCACCCCGCCTGGGGAGTACGGCCGCAAGGCTGAAACTCAAAGGAATTGACGGGGGCCCGCACAAGCGGTGGAGCATGTGGTTTAATTCGAAGCAACGCGAAGAACCTTACCTGGGTTTGACATGCACGTGAAAGCCTCTGGAAACAGGGGCCCCTCTTCGGAGCACGTGCACAGGTGCTGCATGGCTGTCGTCAGCTCGTGTCGTGAGATGTTGGGTTAAGTCCCGCAACGAGCGCAACCC</t>
  </si>
  <si>
    <t>Ilumatobacter_6</t>
  </si>
  <si>
    <t>Aged_1_138141</t>
  </si>
  <si>
    <t>rdp|S001914183</t>
  </si>
  <si>
    <t>Aged_1_100227;Aged_1_104085;Aged_1_117368;Aged_1_138141;Aged_1_20074;Aged_1_56395;Aged_1_126652;Aged_1_23718</t>
  </si>
  <si>
    <t>GGATTAGATACCCTGGTAGTCCACGCCGTAAACGTTGGGCACTAGGTGTGGGTCTCAACCAACGAGATCCGCGCCGTCGCTAACGCATTAAGTGCCCCGCCTGGGGAGTACGGCCGCAAGGCTAAAACTCAAAGGAATTGACGGGGGCCCGCACAAGCAGCGGAGCGTGTTGCTTAATTCGATGCTACGCGAAGAACCTTACCTGGGTTTGACATGTACGGAAAAGCTCTGGAGACAGGGTGTCCTAACGGGCCGTACACAGGTGGTGCATGGCTGTCGTCAGCTCGTGTCGTGAGATGTTGGGTTAAGTCCCGCAACGAGCGCGACCC</t>
  </si>
  <si>
    <t>GGATTAGATACCCTGGTAGTCCACGCCGTAAACGTTGGGCACTAGGTGTGGGTCTCAACCAACGAGATCCGCGCCGTCGCTAACGCATTAAGTGCCCCGCCTGGGGAGTACGGCCGCAAGGCTAAAACTCAAAGGAATTGACGGGGGCCCGCACAAGCAGCGGAGCGTGTTGCTTAATTCGATGCTACGCGAAGAACCTTACCTGGGTTTGACATGTACGGAAAAGCTCTGGAGACAGGGTGTCCTAACGGGCCGTACACAGGTGGTGCATGGCTGTCGTCAGCTCGTGTCGTGAGATGTTGGGTTAAGTCCCGCAACGAGCGCAACCC</t>
  </si>
  <si>
    <t>Clostridiales_MG_3</t>
  </si>
  <si>
    <t>Aged_1_68104</t>
  </si>
  <si>
    <t>Clostridium;Gracilibacter</t>
  </si>
  <si>
    <t>nt|AJ229251.1;rdp|S000021697;silva|AB639324.1.977</t>
  </si>
  <si>
    <t>Aged_1_10912;Aged_1_68104;Aged_1_123297;Aged_1_116265</t>
  </si>
  <si>
    <t>GGATTAGATACCCTGGTAGTCCACGCTGTAAACGATGGATACTAGGTGTGGGAGGTATCGACCCCTTCCGTGCCGCAGTAAACGCAATAAGTATCCCGCCTGGGGAGTACGGCCGCAAGGTTGAAACTCAAAGGAATTGACGGGGGCCCGCACAAGCAGCGGAGCATGTGGTTTAATTCGAAGCAACGCGAAGAACCTTACCAGGACTTGACATCGTCTGCATTACCCGTAATGGGGGAAATCCTTCGGGACAGACAGACAGGTGGTGCATGGTTGTCGTCAGCTCGTGTCGTGAGATGTTGGGTTAAGTCCCGCAACGAGCGCGACCC</t>
  </si>
  <si>
    <t>GGATTAGATACCCTGGTAGTCCACGCTGTAAACGATGGATACTAGGTGTGGGAGGTATCGACCCCTTCCGTGCCGCAGTAAACGCAATAAGTATCCCGCCTGGGGAGTACGGCCGCAAGGTTGAAACTCAAAGGAATTGACGGGGGCCCGCACAAGCAGCGGAGCATGTGGTTTAATTCGAAGCAACGCGAAGAACCTTACCAGAACTTGACATCGTCTGCATTACCCGTAACGGGGGAAATCCTTCGGGACAGATAGACAGGTGGTGCATGGTTGTCGTCAGCTCGTGTCGTGAGATGTTGGGTTAAGTCCCGCAACGAGCGCAACCC</t>
  </si>
  <si>
    <t>Paenibacillus_1</t>
  </si>
  <si>
    <t>Aged_3_57319</t>
  </si>
  <si>
    <t>nt|EU250965.1</t>
  </si>
  <si>
    <t>Aged_3_57319;Aged_1_34434;Aged_4_62718</t>
  </si>
  <si>
    <t>GGATTAGATACCCTGGTAGTCCCAGCCGTAAACGATGGATACTAGGTGTTGGCGGTTCAGACCGTCAGTGCCGGAGCTAACGTGATAAGTATCCCGCCTGGGGAGTACGGTCGCAAGACTGAAACTCAAAGGAATTGACGGGGGCCCGCACAAGCGGTGGAGCATGTGGTTTAATTCGAAGCAACGCGAAGAACCTTACCAGGGCTTGACATCCCTTGACGGTGCTAGAGATAGTACCTGCTCTTCGGAGGCAAGGAGACAGGTGGTGCATGGTTGTCGTCAGCTCGTGTCGTGAGATGTTGGGTTAAGTCCCGCAACGAGCGCAACCC</t>
  </si>
  <si>
    <t>GGATTAGATACCCTGGTAGTCCCAGCCGTAAACGATGGATACTAGGTGTTGGCGGTTCAGACCGTCAGTGCCGGAGCTAACGTGATAAGTATCCCGCCTGGGGAGTACGGTCGCAAGACTGAAACTCAAAGGAATTGACGGGGGCCCGCACAAGCGGTGGAGCATGTGGTTTAATTCGAAGCAACGCGAAGAACCTTACCAGGGCTTGACATCCCTTGACGGTGCTAGAAATAGTACCTGCTCTTCGGAGGCAAGGAGACAGGTGGTGCATGGTTGTCGTCAGCTCGTGTCGTGAGATGTTGGGTTAAGTCCCGCAACGAGCGCAACCC</t>
  </si>
  <si>
    <t>Iamia_2</t>
  </si>
  <si>
    <t>Aged_2_74436</t>
  </si>
  <si>
    <t>Iamia</t>
  </si>
  <si>
    <t>rdp|S001566061;silva|GQ263256.1.1377</t>
  </si>
  <si>
    <t>Aged_2_74436;Aged_2_134547;Aged_3_82719</t>
  </si>
  <si>
    <t>GGATTAGATACCCTGGTAGTCCACGCCGTAAACGTTGGGTACTAGGTGTGGGGTCTTATCAACGGATTCCGTGCCGAAGCTAACGCATTAAGTACCCCGCCTGGGGAGTACGGCCGCAAGGCTAAAACTCAAAGGAATTGACGGGGGCCCGCACAAGCAGCGGAGCATGTTGCTTAATTCGAGGCAACGCGAAGAACCTTACCTGGGCTTGACATGTACGGAAAAGCCGCAGAGATGCGGTGTCCTTTTGGGCCGTACACAGGTGGTGCATGGCTGTCGTCAGCTCGTGTCGTGAGATGTTGGGTTAAGTCCCGCAACGAGCGCAACCC</t>
  </si>
  <si>
    <t>GGATTAGATACCCTGGTAGTCCACGCCGTAAACGTTGGGTACTAGGTGTGGGGTCTTATCAACGGATTCCGTGCCGAAGCTAACGCATTAAGTACCCCGCCTGGGGAGTACGGCCGCAAGGCTAAAACTCAAAGGAATTGACGGGGGCCCGCACAAGCAGCGGAGCATGTTGCTTAATTCGAGGCAACGCGAAGAACCTTACCTGGGTTTGACATGTACGGAAAAGCCGCAGAGATGCGGTGTCCTTTTGGGCCGTACACAGGTGGTGCATGGCTGTCGTCAGCTCGTGTCGTGAGATGTTGGGTTAAGTCCCGCAACGAGCGCAACCC</t>
  </si>
  <si>
    <t>Desulfotomaculum_1</t>
  </si>
  <si>
    <t>Aged_1_20046</t>
  </si>
  <si>
    <t>rdp|S001931976;silva|FN652842.1.1052</t>
  </si>
  <si>
    <t>Aged_1_20046;Aged_3_150849</t>
  </si>
  <si>
    <t>GGATTAGATACCCTGGTAGTCCACGCCGTAAACGATGAGTGCTAGGTGTTGCGGGTATCGACCCCTGCAGTGCCGCAGTAAACACAATAAGCACTCCGCCTGGGGAGTACGGTCGCAAGACTGAAACTCAAAGGAATTGACGGGGGCCCGCACAAGCGGTGGAGTATGTGGTTTAATTCGACGCAACGCGAAGAACCTTACCAGGGCTTGACATCGCGTGAAAGCCGTAGAGATACGGTCCTCTACTTCGGTAGACACGTAGACAGGTGGTGCATGGTTGTCGTCAGCTCGTGTCGTGAGATGTTGGGTTAAGTCCCGCAACGAGCGCAACCC</t>
  </si>
  <si>
    <t>GGATTAGATACCCTGGTAGTCCACGCCGTAAACGATGAGTGCTAGGTGTTGCGGGTATCGACCCCTGCAGTGCCGCAGTAAACACAATAAGCACTCCGCCTGGGGAGTACGGTCGCAAGACTGAAACTCAAAGGAATTGACGGGGGCCCGCACAAGCGGTGGAGTATGTGGTTTAATTCGACGCAACGCGAAGAACCTTACCAGGGCTTGACATCGCGTGAAAGCCGTAGAGATACGGTGCTCTACCTTCGGGTAGACACGTAGACAGGTGGTGCATGGTTGTCGTCAGCTCGTGTCGTGAGATGTTGGGTTAAGTCCCGCAACGAGCGCAACCC</t>
  </si>
  <si>
    <t>Niabella_1</t>
  </si>
  <si>
    <t>Litter_1_10189</t>
  </si>
  <si>
    <t>Niabella</t>
  </si>
  <si>
    <t>nt|HF912288.1;silva|AB535716.1.1404</t>
  </si>
  <si>
    <t>Litter_1_123916;Litter_1_106371;Litter_1_10189;Litter_1_101475;Litter_1_105405;Litter_1_110339;Litter_1_100421;Litter_1_100135</t>
  </si>
  <si>
    <t>GGATTAGATACCCTGGTAGTCCACGCCCTAAACGATGGATACTCGACATTAGCGATATACTGTTAGTGTCTGAGCGAAAGCATTAAGTATCCCACCTGGGAAGTACGATCGCAAGATTGAAACTCAAAGGAATTGGCGGGGGTCCGCACAAGCGGTGGAGCATGTGGTTTAATTCGATGATACGCGAGGAACCTTACCTGGGCTAGAATGCTAGGGGACCGTAGATGAAAGTCTACTTTCCAGCAATGGACCGCTAGCAAGGTGCTGCATGGCTGTCGTCAGCTCGTGCCGTGAGGTGTTGGGTTAAGTCCCGCAACGAGCGCAACCC</t>
  </si>
  <si>
    <t>Aerococcaceae_MG_2</t>
  </si>
  <si>
    <t>Compost_4_113016</t>
  </si>
  <si>
    <t>Facklamia;Ignavigranum</t>
  </si>
  <si>
    <t>rdp|S004580638;silva|KR514363.1.1472</t>
  </si>
  <si>
    <t>Aerococcaceae_MG</t>
  </si>
  <si>
    <t>Litter_3_41012;Compost_4_113016</t>
  </si>
  <si>
    <t>GGCTTAGATACCCTGGTAGTCCACGCCGTAAACGATGAGTGCTAAGTGTTGGGAGGCTTCCACCTCTCAGTGCTGGCGTTAACGCAATAAGCACTCCGCCTGGGGAGTACGGCCGCAAGGCTGAAACTCAAAGGAATTGACGGGGACCCGCACAAGCGGTGGAGCATGTGGTTTAATTCGAAGCAACGCGAAGAACCTTACCAGGACTTGACATCTGATGCATAACCTAGAGATAGGTGAAATTCTTCGGAACATCAAGACAGGTGGTGCATGGTTGTCGTCAGCTCGTGTCGTGAGATGTTGGGTTAAGTCCCGTAACGAGCGCAACCC</t>
  </si>
  <si>
    <t>GGATTAGATACCCTGGTAGTCCACGCCGTAAACGATGAGTGCTAAGTGTTGGGAGGCTTCCACCTCTCAGTGCTGGCGTTAACGCAATAAGCACTCCGCCTGGGGAGTACGGCCGCAAGGCTGAAACTCAAAGGAATTGACGGGGACCCGCACAAGCGGTGGAGCATGTGGTTTAATTCGAAGCAACGCGAAGAACCTTACCAGGACTTGACATCTGATGCATAACCTAGAGATAGGTGAAATTCTTCGGAACATCAAGACAGGTGGTGCATGGTTGTCGTCAGCTCGTGTCGTGAGATGTTGGGTTAAGTCCCGTAACGAGCGCAACCC</t>
  </si>
  <si>
    <t>Burkholderiaceae_MG_2</t>
  </si>
  <si>
    <t>Aged_1_133383</t>
  </si>
  <si>
    <t>Lautropia;Limnobacter</t>
  </si>
  <si>
    <t>rdp|S003699726;silva|JQ337612.1.1395</t>
  </si>
  <si>
    <t>Burkholderiaceae</t>
  </si>
  <si>
    <t>Burkholderiaceae_MG</t>
  </si>
  <si>
    <t>Aged_1_133383;Aged_2_125153;Aged_4_197992;Aged_2_151983</t>
  </si>
  <si>
    <t>GGATTAGATACCCTGGTAGTCCACGCCCTAAACGATGTCTACTAGTTGTCGGGGATTTATTTCCTTGGTAACGCAGCTAACGCGTGAAGTAGACCGCCTGGGGAGTACGGCCGCAAGGTTAAAACTCAAAGGAATTGACGGGGACCCGCACAAGCGGTGGATGATGTGGATTAATTCGATGCAACGCGAAAAACCTTACCTACACTTGACATGTCGGAAACTTTCCAGAGATGGATTGGTGCCCGAAAGGGAATCCGAACACAGGTGCTGCATGGCTGTCGTCAGCTCGTGTCGTGAGATGTTGGGTTAAGTCCCGCAACGAGCGCAACCC</t>
  </si>
  <si>
    <t>Micromonosporaceae_MG_4</t>
  </si>
  <si>
    <t>Aged_1_42854</t>
  </si>
  <si>
    <t>Actinoplanes;Micromonospora</t>
  </si>
  <si>
    <t>nt|LC377950.1;silva|HQ397579.1.1480</t>
  </si>
  <si>
    <t>Aged_1_110719;Aged_3_163978;Aged_1_42854;Aged_1_39575;Aged_1_137162;Aged_3_32871;Aged_2_62034;Aged_1_123348</t>
  </si>
  <si>
    <t>GGATTAGATACCCTGGTAGTCCACGCTGTAAACGTTGGGCGCTAGGTGTGGGGGGCCTCTCCGGTTTCCTGTGCCGTAGCTAACGCATTAAGCGCCCCGCCTGGGGAGTACGGCCGCAAGGCTAAAACTCAAAGGAATTGACGGGGGCCCGCACAAGCGGCGGAGCATGCGGATTAATTCGATGCAACGCGAAGAACCTTACCTGGGTTTGACATGGCCGCAAATCCCGCAGAGATGTGGGGTCCTTCGGGGGCGGTCACAGGTGGTGCATGGCTGTCGTCAGCTCGTGTCGTGAGATGTTGGGTTAAGTCCCGCAACGAGCGCAACCC</t>
  </si>
  <si>
    <t>Clostridium_1</t>
  </si>
  <si>
    <t>Aged_1_132836</t>
  </si>
  <si>
    <t>nt|AB093546.1;rdp|S000357998;silva|AB093546.1.1623</t>
  </si>
  <si>
    <t>Ruminococcaceae</t>
  </si>
  <si>
    <t>Aged_2_35620;Aged_1_132836;Aged_4_11211;Aged_4_177187;Aged_2_128118</t>
  </si>
  <si>
    <t>GGATTAGATACCCTGGTAGTCCACGCCGTAAACGATGGATACTAGGTGTAGGAGGTATCGACCCCTTCTGTGCCGGAGTTAACACAATAAGTATCCCACCTGGGGAGTACGGCCGCAAGGTTGAAACTCAAAGGAATTGACGGGGGCCCGCACAAGCAGTGGAGTATGTGGTTTAATTCGAAGCAACGCGAAGAACCTTACCAGGGCTTGACATCCCTTGACGAGTGTAGAGATACACTTTCTCTTCGGAGCAAGGAGACAGGTGGTGCATGGTTGTCGTCAGCTCGTGTCGTGAGATGTTGGGTTAAGTCCCGCAACGAGCGCAACCC</t>
  </si>
  <si>
    <t>Gemmatimonas_15</t>
  </si>
  <si>
    <t>Compost_1_147228</t>
  </si>
  <si>
    <t>rdp|S004422067</t>
  </si>
  <si>
    <t>GGATTAGATACCCTGGTAGTCCACGCCGTAAACGATGGAGACTAGATGCCGGGGGGATCGAGCCCTTCGGTGTCGGAGCTAACGCGTTAAGTCTCCCGCCTGGGGAGTACGGCCGCAAGGCTGAAACTCAAAGGAATTGACGGGGGCCCGCACAAGCGGTGGAGCATGTGGTTTAATTCGAAGCAACGCGAAGAACCTTACCTGGGCTTGACATGCATCTGAAACCCTGGTGAAAGCCAGGGCCTCCTTCGGGACGGATGCACAGGTGCTGCATGGCTGTCGTCAGCTCGTGTCGTGAGATGTTGGGTTAAGTCCCGCAACGAGCGAAACCC</t>
  </si>
  <si>
    <t>GGATTAGATACCCTGGTAGTCCACGCCGTAAACGATGGAGACTAGATGCCGGGGGGATCGAGCCCTTCGGTGTCGGAGCTAACGCGTTAAGTCTCCCGCCTGGGGAGTACGGCCGCAAGGCTGAAACTCAAAGGAATTGACGGGGGCCCGCACAAGCGGTGGAGCATGTGGTTTAATTCGAAGCAACGCGAAGAACCTTACCTGGGCTTGACATGCATCTGCAACCCTGGTGAAAGCCAGGGCCTCCTTCGGGACGGATGCACAGGTGCTGCATGGCTGTCGTCAGCTCGTGTCGTGAGATGTTGGGTTAAGTCCCGCAACGAGCGCAACCC</t>
  </si>
  <si>
    <t>Pirellula_4</t>
  </si>
  <si>
    <t>Aged_1_25519</t>
  </si>
  <si>
    <t>Pirellula</t>
  </si>
  <si>
    <t>silva|KM318162.1.522</t>
  </si>
  <si>
    <t>Planctomycetacia</t>
  </si>
  <si>
    <t>Pirellulales</t>
  </si>
  <si>
    <t>Pirellulaceae</t>
  </si>
  <si>
    <t>Aged_1_130964;Aged_1_137954;Aged_1_25519;Aged_1_142047;Aged_1_119657;Aged_1_143714</t>
  </si>
  <si>
    <t>GGATTAGATACCCCGGTAGTCCTAGCTGTAAACGATGAGCACTAGATCGTGGGTCTGCACAGACTCTCGGTCGTAGCGAAAGTGTTAAGTGCTCCGCCTGGGGAGTATGGTCGCAAGGCTGAAACTCAAAGGAATTGACGGGGGCTCACACAAGCGGTGGAGGATGTGGCTTAATTCGAGGCTACGCGAAGAACCTTATCCTGGTCTTGACATGCTTAGGAACCTTCCTGAAAGGGAGGGGTGCCCGCAAGGGAGCCTTTGCACAGGTGCTGCATGGCTGTCGTCAGCTCGTGTCGTGAGATGTCGGGTTAAGTCCCTTAACGAGCGCAACCC</t>
  </si>
  <si>
    <t>TAGATACCCCGGTAGTCCTAGCTGTAAACGATGAGCACTAGATCGTGGGTCTGCACAGACTCTCGGTCGTAGCGAAAGTGTTAAGTGCTCCGCCTGGGGAGTATGGTCGCAAGGCTGAAACTCAAAGGAATTGACGGGGGGCTCACACAAGCGGTGGAGGATGTGGCTTAATTCGAGGCTACGCGAAGAACCTTATCCTGGTCTTGACATGCTTAGGAACCTTCCTGAAAGGGAGGGGTGCCCGCAAGGGAGCCTTTGCACAGGTGCTGCATGGCTGTCGTCAGCTCGTGTCGTGAGATGTCGGGTTAAGTCCCTTAACGAGCGAAACCC</t>
  </si>
  <si>
    <t>Bacillus_7</t>
  </si>
  <si>
    <t>Aged_1_152169</t>
  </si>
  <si>
    <t>rdp|S002175418;silva|HM036001.1.1511</t>
  </si>
  <si>
    <t>Aged_1_119956;Compost_2_45883;Aged_1_152169;Aged_1_149978;Compost_3_151920;Aged_4_117673;Aged_1_106623;Aged_2_13736</t>
  </si>
  <si>
    <t>GGATTAGATACCCTGGTAGTCCACGCCGTAAACGATGAGTGCTAAGTGTTGGAGGGTTTCCGCCCTTCAGTGCTGCAGCAAACGCATTAAGCACTCCGCCTGGGGAGTACGGTCGCAAGACTGAAACTCAAAGGAATTGACGGGGACCCGCACAAGCGGTGGAGCATGTGGTTTAATTCGAAGCAACGCGAAGAACCTTACCAGGTCTTGACATCTCCTGACCACCCTAGAGATAGGACCTTCCCTTCGGGGACAGGATGACAGGTGGTGCATGGTTGTCGTCAGCTCGTGTCGTGAGATGTTGGGTTAAGTCCCGCAACGAGCGCAACCC</t>
  </si>
  <si>
    <t>Thermobacillus_20</t>
  </si>
  <si>
    <t>Aged_1_35989</t>
  </si>
  <si>
    <t>silva|LN566290.1.1397</t>
  </si>
  <si>
    <t>Aged_2_14901;Aged_1_35989;Aged_2_49983;Aged_1_126166</t>
  </si>
  <si>
    <t>GGATTAGATACCCTGGTAGTCCACGCCGTAAACGATGAATGCTAGGTGTCAGGGGTTTCGACACCCTTGGTGCCGAAGTCAACACATTAAGCATTCCGCCTGGGGAGTACGGTCGCAAGACTGAAACTCAAAGGAATTGACGGGGACCCGCACAAGCAGTGGAGCATGTGGTTTAATTCGAAGCAACGCGAAGAACCTTACCAGGCCTTGACATCCCCCTGACCGGTGCAGAGATGCGCCTTTCCTTCGGGACAGGGGAGACAGGTGGTGCATGGTTGTCGTCAGCTCGTGTCGTGAGATGTTGGGTTAAGTCCCGCAACGAGCGCGACCC</t>
  </si>
  <si>
    <t>GGATTAGATACCCTGGTAGTCCACGCCGTAAACGATGAATGCTAGGTGTCAGGGGTTTCGACACCCTTGGTGCCGAAGTAAACACATTAAGCATTCCGCCTGGGGAGTACGGTCGCAAGACTGAAACTCAAAGGAATTGACGGGGACCCGCACAAGCAGTGGAGCATGTGGTTTAATTCGAAGCAACGCGAAGAACCTTACCAGGTCTTGACATCCCCCTGACCGGTGCAGAGATGCGCCTTTCCTTCGGGACAGGGGAGACAGGTGGTGCATGGTTGTCGTCAGCTCGTGTCGTGAGATGTTGGGTTAAGTCCCGCAACGAGCGCAACCC</t>
  </si>
  <si>
    <t>Actinocorallia_1</t>
  </si>
  <si>
    <t>Compost_1_15939</t>
  </si>
  <si>
    <t>Actinocorallia</t>
  </si>
  <si>
    <t>nt|KR817797.1;rdp|S000433751;silva|AJ427687.1.476</t>
  </si>
  <si>
    <t>Compost_1_15939;Compost_1_163382;Aged_1_96325;Compost_1_105555</t>
  </si>
  <si>
    <t>GGATTAGATACCCTGGTAGTCCACGCCGTAAACGTTGGGCGCTAGGTGTGGGGGCCTTCCACGGTTTCCGCGCCGCAGCTAACGCATTAAGCGCCCCGCCTGGGGAGTACGGCCGCAAGGCTAAAACTCAAAGGAATTGACGGGGGCCCGCACAAGCGGCGGAGCATGTTGCTTAATTCGACGCAACGCGAAGAACCTTACCAAGGCTTGACATCGCCGGAAAACCTCCAGAGATGGGGGGTCCCTTGTGGGCCGGTGACAGGTGGTGCATGGCTGTCGTCAGCTCGTGTCGTGAGATGTTGGGTTAAGTCCCGCAACGAGCGCAACCC</t>
  </si>
  <si>
    <t>GGATTAGATACCCTGGTAGTCCACGCCGTAAACGTTGGGCGCTAGGTGTGGGGACCTTCCACGGTTTCCGCGCCGCAGCTAACGCATTAAGCGCCCCGCCTGGGGAGTACGGCCGCAAGGCTAAAACTCAAAGGAATTGACGGGGGCCCGCACAAGCGGCGGAGCATGTTGCTTAATTCGACGCAACGCGAAGAACCTTACCAAGGCTTGACATCGCCGGAAAACCTCCAGAGATGGGGGGTCCCTTGTGGGCCGGTGACAGGTGGTGCATGGCTGTCGTCAGCTCGTGTCGTGAGATGTTGGGTTAAGTCCCGCAACGAGCGCAACCC</t>
  </si>
  <si>
    <t>Clostridium_5</t>
  </si>
  <si>
    <t>Aged_4_53124</t>
  </si>
  <si>
    <t>rdp|S000543520</t>
  </si>
  <si>
    <t>GGATTAGATACCCTGGTAGTCCACGCTGTAAACGATGGATACTAGGTGTAGGAGGTATCGACCCCTTCTGTGCCGGAGTTAACACAATAAGTATCCCACCTGGGGAGTACGGCCGCAAGGCTGAAACTCAAAGGAATTGACGGGGGCCCGCACAAGCAGTGGAGTATGTGGTTTAATTCGAAGCAACGCGAAGAACCTTACCAGGGCTTGACATCCCTCGAATAACGTAGAGATACGTTAGTCCTTCGGGACGAGGAGACAGGTGGTGCATGGTTGTCGTCAGCTCGTGTCGTGAGATGTTGGGTTAAGTCCCGCAACGAGCGCAACCC</t>
  </si>
  <si>
    <t>Aquamicrobium_1</t>
  </si>
  <si>
    <t>Litter_1_120280</t>
  </si>
  <si>
    <t>rdp|S004202660</t>
  </si>
  <si>
    <t>Litter_1_120280;Aged_3_178407;Aged_3_151260</t>
  </si>
  <si>
    <t>GGATTAGATACCCTGGTAGTCCACGCCGTAAACTATGAGAGCTAGCCGTCGGCAAGTTTACTTGTCGGTGGCGCAGCTAACGCATTAAGCTCTCCGCCTGGGGAGTACGGTCGCAAGATTAAAACTCAAAGGAATTGACGGGGGCCCGCACAAGCGGTGGAGCATGTGGTTTAATTCGAAGCAACGCGCAGAACCTTACCAGCCCTTGACATGTCACGTTTGGTTACCGGAGACGGTTTCCTTCAGTTCGGCTGGCGTGAACACAGGTGCTGCATGGCTGTCGTCAGCTCGTGTCGTGAGATGTTGGGTTAAGTCCCGCAACGAGCGCAACCC</t>
  </si>
  <si>
    <t>Caldicoprobacter_2</t>
  </si>
  <si>
    <t>Aged_1_121116</t>
  </si>
  <si>
    <t>rdp|S002161828;silva|FN667215.1.1475</t>
  </si>
  <si>
    <t>GGATTAGATACCCTGGTAGTCCACGCTGTAAACGATGGATACTAGGTGTAGGGGGCGATTTAGTCCTCTGTGCCGAAGTTAACGCAATAAGTATCCCGCCTGGGGAGTACGGCCGCAAGGTTGAAACTCAAAGGAATTGACGGGGGCCCGCACAAGCGGTGGAGCATGTGGTTTAATTCGAAGCAACGCGAAGAACCTTACCAGGGCTTGACATGCCTCTGGAGTATCTGGAAACAGGTACGGCCTGTATCGTAAGATACAGGACAGGGGACACAGGTGGTGCATGGTTGTCGTCAGCTCGTGTCGTGAGATGTTGGGTTAAGTCCCGCAACGAGCGCAACCC</t>
  </si>
  <si>
    <t>Oxobacter_1</t>
  </si>
  <si>
    <t>Aged_3_101356</t>
  </si>
  <si>
    <t>Oxobacter</t>
  </si>
  <si>
    <t>rdp|S000543521;silva|AB220004.1.961</t>
  </si>
  <si>
    <t>GGATTAGATACCCTGGTAGTCCACGCTGTAAACGATGAGTGCTAGGTGTAGGAGGTATCGACACCTTCTGTGCCGCAGTAAACGCAATAAGCACTCCGCCTGGGGAGTACGGTCGCAAGACTAAAACTCAAAGGAATTGACGGGGGCCCGCACAAGCAGCGGAGCATGTGGTTTAATTCGAAGCAACGCGAAGAACCTTACCAGGGCTTGACATCTCCTGAATACCCTAGAGATAGGGGAAGCCCCTCGGGGCAGGAAGACAGGTGGTGCATGGTTGTCGTCAGCTCGTGTCGTGAGATGTTGGGTTAAGTCCCGCAACGAGCGCAACCC</t>
  </si>
  <si>
    <t>Hydrogenispora_4</t>
  </si>
  <si>
    <t>Aged_2_45192</t>
  </si>
  <si>
    <t>rdp|S000895770;silva|EF558965.1.1484</t>
  </si>
  <si>
    <t>Aged_2_45192;Aged_2_84359;Aged_2_41524</t>
  </si>
  <si>
    <t>GGATTAGATACCCCGGTAGTCCTGGCCGTAAACGATGGATACTAGGTGTGGGAGGTATCGACCCCTTCCGTGCCGTAGCCAACGCACTAAGTATCCCGCCTGGGGAGTACGGCCGCAAGGCTGAAACTCAAAGGAATTGACGGGGGCCCGCACAAGCGGTGGAGCATGTGGTTTAATTCGATGCAACGCGAAGAACCTTACCAGGTCTTGACATCCCTCTGACGGATGCAGAGATGTATCTTTCCTTCGGGACAGAGGAGACAGGTGGTGCATGGCTGTCGTCAGCTCGTGTCGTGAGATGTTGGGTTAAGTCCCGCAACGAGCGCAACCC</t>
  </si>
  <si>
    <t>Cellulosilyticum_1</t>
  </si>
  <si>
    <t>Litter_1_111965</t>
  </si>
  <si>
    <t>Cellulosilyticum</t>
  </si>
  <si>
    <t>rdp|S001069478;silva|EU470379.1.1387</t>
  </si>
  <si>
    <t>Aged_4_113902;Aged_2_75289;Litter_1_111965;Litter_1_123133</t>
  </si>
  <si>
    <t>GGCTTAGATACCCTGGTAGTCCACGCCGTAAACGATGAATGCTAGGTGTTGGGGCTTACGGGTCTCAGTGCCGAAGTTAACACATTAAGCATTCCACCTGGGAAGTACGACCGCAAGGTTGAAACTCAAAGGAATTGACGGGGACCCGCACAAGCGGTGGAGCATGTGGTTTAATTCGAAGCAACGCGAAGAACCTTACCTAAACTTGACATCCTTCTGACCGGTCCTTAATCGGACTTTTTGGTAGCTTGCTACCGACAGGAGTGACAGGTGGTGCATGGTTGTCGTCAGCTCGTGTCGTGAGATGTTGGGTTAAGTCCCGCAACGAGCGCAACCC</t>
  </si>
  <si>
    <t>GGATTAGATACCCTGGTAGTCCACGCCGTAAACGATGAATGCTAGGTGTTGGGGCTTACGGGTCTCAGTGCCGAAGTTAACACATTAAGCATTCCACCTGGGAAGTACGACCGCAAGGTTGAAACTCAAAGGAATTGACGGGGACCCGCACAAGCGGTGGAGCATGTGGTTTAATTCGAAGCAACGCGAAGAACCTTACCTAAACTTGACATCCTTCTGACCGGTCCTTAATCGGACTTTTTGGTAGCTTGCTACCGACAGGAGTGACAGGTGGTGCATGGTTGTCGTCAGCTCGTGTCGTGAGATGTTGGGTTAAGTCCCGCAACGAGCGCAACCC</t>
  </si>
  <si>
    <t>Conexibacter_3</t>
  </si>
  <si>
    <t>Aged_1_100190</t>
  </si>
  <si>
    <t>rdp|S000770330</t>
  </si>
  <si>
    <t>Aged_1_112757;Aged_1_51107;Aged_1_101436;Aged_1_13892;Aged_1_135697;Aged_3_164048;Aged_1_100190;Aged_1_107629</t>
  </si>
  <si>
    <t>GGCTTAGATACCCTGGTAGTCCACGCCGTAAACGATGGGCACTAGGTGTGGGAGGTGTCGACTCCTCCCGTGCCGACGCTAACGCATTAAGTGCCCCGCCTGGGGAGTACGGCCGCAAGGCTAAAACTCAAAGGAATTGACGGGGGCCCGCACAAGCAGCGGAGCATGTGGTTTAATTCGACGCAACGCGAAGAACCTTACCTGGGCTTGACATGTTGGTGACCGGTGTGGAAACACACCTTTCCTTCGGGACACCATCACAGGTGGTGCATGGCTGTCGTCAGCTCGTGTCGTGAGATGTTGGGTTAAGTCCCGCAACGAGCGCAACCC</t>
  </si>
  <si>
    <t>GGATTAGATACCCTGGTAGTCCACGCCGTAAACGATGGGCACTAGGTGTGGGAGGTGTCGACTCCTCCCGTGCCGACGCTAACGCATTAAGTGCCCCGCCTGGGGAGTACGGCCGCAAGGCTAAAACTCAAAGGAATTGACGGGGGCCCGCACAAGCAGCGGAGCATGTGGTTTAATTCGACGCAACGCGAAGAACCTTACCTGGGTTTGACATGTTGGTGACCGGTGTGGAAACACACCTTTCCTTCGGGACACCATCACAGGTGGTGCATGGCTGTCGTCAGCTCGTGTCGTGAGATGTTGGGTTAAGTCCCGCAACGAGCGCAACCC</t>
  </si>
  <si>
    <t>Syntrophaceticus_1</t>
  </si>
  <si>
    <t>Aged_2_57393</t>
  </si>
  <si>
    <t>Syntrophaceticus</t>
  </si>
  <si>
    <t>rdp|S000560605;silva|AB011308.1.598</t>
  </si>
  <si>
    <t>Aged_2_57393;Aged_2_151094;Aged_2_127897;Aged_2_40692</t>
  </si>
  <si>
    <t>GGATTAGATACCCCGGTAGTCCTGGCCGTAAACGATGGACACTAGGTGTAGGTGGTTTCAAAACCATCTGTGCCGTAGCTAACGCATTAAGTGTCCCGCCTGGGGAGTACGGTCGCAAGGCTGAAACTCAAAGGAATTGACGGGGGCCCGCACAAGCGGTGGAGCATGTGGTTTAATTCGATGCAACGCGAAGAACCTTACCAGGGCTTGACATCTTGCGAATCCTGTGGAAACACGGGAGTGCCCTCTTTATAGAGGGAGCGCAAAGACAGGTGGTGCATGGTTGTCGTCAGCTCGTGTCGTGAGATGTTGGGTTAAGTCCCGCAACGAGCGCAACCC</t>
  </si>
  <si>
    <t>Longispora_1</t>
  </si>
  <si>
    <t>Aged_1_142323</t>
  </si>
  <si>
    <t>silva|EU708651.1.500</t>
  </si>
  <si>
    <t>Aged_1_142323;Aged_1_138219;Aged_1_1669</t>
  </si>
  <si>
    <t>GGATTAGATACCCTGGTAGTCCACGCTGTAAACGTTGGGCGCTAGGTGTGGGGGCCCTTCCCGGGTCTCTGTGCCGTAGCTAACGCATTAAGCGCCCCGCCTGGGGAGTACGGCCGCAAGGCTAAAACTCAAAGGAATTGACGGGGGCCCGCACAAGCGGCGGAGCATGCGGATTAATTCGATGCAACGCGAAGAACCTTACCTGGGTTTGACATGCCGGGAAATCCTTCAGAGATGGGGGGTGCCTTCGGGCGTCCGGCACAGGTGGTGCATGGCTGTCGTCAGCTCGTGTCGTGAGATGTTGGGTTAAGTCCCGCAACGAGCGCAACCC</t>
  </si>
  <si>
    <t>GGATTAGATACCCTGGTAGTCCACGCTGTAAACGTTGGGCGCTAGGTGTGGGGGCCCTTCCCGGGTCTCTGTGCCGTAGCTAACGCATTAAGCGCCCCGCCTGGGGAGTACGGCCGCAAGGCTAAAACTCAAAGGAATTGACGGGGGCCCGCACAAGCGGCGGAGCATGCGGATTAATTCGATGCAACGCGAAGAACCTTACCTGGGTTTGACATGCCGGGAAATCCTTCAGAGATGGGGGGTGCCTTCGGGCGTCCGGCACAGGTGGTGCATGGCTGTCGTCAGCTCGTGTCGTGAGATGTCGGGTTAAGTCCCGCAACGAGCGCAACCC</t>
  </si>
  <si>
    <t>Pseudofulvimonas_1</t>
  </si>
  <si>
    <t>Litter_1_100151</t>
  </si>
  <si>
    <t>rdp|S002162024;silva|FN667411.1.1474</t>
  </si>
  <si>
    <t>Aged_3_148120;Litter_1_100867;Litter_1_100151;Litter_1_105395;Litter_1_103039;Litter_1_106271;Litter_1_100637;Litter_1_103080</t>
  </si>
  <si>
    <t>GGATTAGATACCCTGGTAGTCCACGCCCTAAACGATGCGGACTGGATGTTGGGGGCAACTAGGCCTTCAGTATCGAAGCTAACGCGTTAAGTCCGCCGCCTGGGGAGTACGGTCGCAAGACTGAAACTCAAAGGAATTGACGGGGGCCCGCACAAGCGGTGGAGTATGTGGTTTAATTCGATGCAACGCGAAGAACCTTACCTGGCCTTGACATCCCGGGAACCCTGCAGAGATGCGGGGGTGCCTTCGGGAGCCCGGAGACAGGTGCTGCATGGCTGTCGTCAGCTCGTGTCGTGAGATGTTGGGTTAAGTCCCGCAACGAGCGCAACCC</t>
  </si>
  <si>
    <t>Thermobacillus_2</t>
  </si>
  <si>
    <t>Aged_3_142799</t>
  </si>
  <si>
    <t>nt|EU921203.1;rdp|S004110153;silva|KF911143.1.1495</t>
  </si>
  <si>
    <t>Aged_3_142799;Aged_4_105441;Aged_3_176471;Aged_4_73600</t>
  </si>
  <si>
    <t>GGATTAGATACCCTGGTAGTCCACGCCGTAAACGATGAATGCTAGGTGTCAGGGGTTTCGAGGCCCTTGGTGCCGAAGTTAACACATTAAGCATTCCGCCTGGGGAGTACGGCCGCAAGGCTGAAACTCAAAGGAATTGACGGGGACCCGCACAAGCAGTGGAGCATGTGGTTTAATTCGAAGCAACGCGAAGAACCTTACCAGGTCTTGACATCCCTCTGACCGGTGCAGAGATGTGCCTTTCCCCTTATGGGGGACAGAGGAGACAGGTGGTGCATGGTTGTCGTCAGCTCGTGTCGTGAGATGTTGGGTTAAGTCCCGCAACGAGCGCAACCC</t>
  </si>
  <si>
    <t>GGATTAGATACCCAAGTAGTCCACGCCGTAAACGATGAATGCTAGGTGTCAGGGGTTTCGAGGCCCTTGGTGCCGAAGTTAACACATTAAGCATTCCGCCTGGGGAGTACGGCCGCAAGGCTGAAACTCAAAGGAATTGACNGGGACCCGCACAAGCAGTGGAGCATGTGGTTTAATTCGAAGCAACGCGAAGAACCTTACCAGGTCTTGACATCCTTCTGACCGGTGCAGAGATGTGCCTTTCCCCTTNTGGGGGACAGAGGAGACAGGTGGTGCATGGTTGTCGTCAGCTCGTGTCGTGAGATGTTGGGTTAAGTCCCGAAACGAGCGAAACCC</t>
  </si>
  <si>
    <t>Aquihabitans_1</t>
  </si>
  <si>
    <t>Aged_1_63404</t>
  </si>
  <si>
    <t>rdp|S002162029</t>
  </si>
  <si>
    <t>Aged_1_83393;Aged_1_63404;Aged_1_38917;Aged_1_159361;Aged_4_153407</t>
  </si>
  <si>
    <t>GGATTAGATACCCTGGTAGTCCACACCGTAAACGTTGGGCACTAGGTGTGGGGAGGAATCAACCCTTTCCGTGCCGTAGCTAACGCATTAAGTGCCCCGCCTGGGGAGTACGGCCGCAAGGCTAAAACTCAAAGGAATTGACGGGGGCCCGCACAAGCGGCGGAGCATGTTGCTTAATTCGAGGCAACGCGAAGAACCTTACCTAGGTTGAACTACGCAGGAACAGCCACAGAGATGTGGTGTCCTTCGGGGCCTGCGATAGGTGGTGCATGGCTGTCGTCAGCTCGTGTCGTGAGATGTTGGGTTAAGTCCCGCAACGAGCGCAACCC</t>
  </si>
  <si>
    <t>Gracilibacter_1</t>
  </si>
  <si>
    <t>Aged_1_152228</t>
  </si>
  <si>
    <t>nt|LC036682.1;rdp|S001295605;silva|AB486881.1.1354</t>
  </si>
  <si>
    <t>GGATTAGATACCCTGGTAGTCCACGCTGTAAACGATGGATACTAGGTGTGGGAGGTATCGACCCCTTCCGTGCCGCAGTAAACGCAATAAGTATCCCGCCTGGGGAGTACGGCCGCAAGGTTGAAACTCAAAGGAATTGACGGGGGCCCGCACAAGCAGCGGAGCATGTGGTTTAATTCGAAGCAACGCGAAGAACCTTACCAGAACTTGACATCGTCTGAATTACCCGTAATGGGGGAAGTCCTTCGGGACAGATAGACAGGTGGTGCATGGTTGTCGTCAGCTCGTGTCGTGAGATGTTGGGTTAAGTCCCGCAACGAGCGCAACCC</t>
  </si>
  <si>
    <t>Thermogutta_1</t>
  </si>
  <si>
    <t>Aged_1_101057</t>
  </si>
  <si>
    <t>rdp|S000261708</t>
  </si>
  <si>
    <t>Aged_1_101420;Aged_1_119975;Aged_1_101057;Aged_1_100115;Aged_1_123332;Aged_1_153503;Aged_1_108141;Aged_1_106662</t>
  </si>
  <si>
    <t>GGATTAGATACCCCGGTAGTCCTAGCTGTAAACGATGAGCACTGGGTTGAAGGGTCCTCCATAGCCTTTCAGCCGCAGCGAAAGTGTTAAGTGCTCCGCCTGGGGAGTATGGTCGCAAGGCTGAAACTCAAAGAAATTGACGGGGGCTCACACAAGCGGTGGAGGATGTGGCTTAATTCGAGGCTACGCGAAGAACCTTATCCTAGTCTTGACATGCACGGATTAACCCCTGGAAACAGGGGCCACGCCTTCGGGTGGAACGTGCACAGGTGCTGCATGGCTGTCGTCAGCTCGTGCTGTGAAGTGTCGGGTTAAGTCCCTTAACGAGCGCAACCC</t>
  </si>
  <si>
    <t>GGATTAGATACCCCGGTAGTCCTAGCCGTAAACGATGAGCACTGGGTTGAAGGGTCCTCCATAGCCTTTCAGCCGAAGCGAAAGTGTTAAGTGCTCCGCCTGGGGAGTATGGTCGCAAGGCTGAAACTCAAGGAAATTGACGGGGGCTCACACAAGCGGTGGAGGATGTGGCTTAATTCGAGGCTACGCGAAGAACCTTATCCTAGTCTTGACATGCACGGATTAACCCCTGGAAACAGGGGCCACGCCTTCGGGTGGAACGTGCACAGGTGCTGCATGGCTGTCGTCAGCTCGTGCTGTGAAGTGTCGGGTTAAGTCCCTTAACGAGCGAAACCC</t>
  </si>
  <si>
    <t>Paenibacillaceae_MG_2</t>
  </si>
  <si>
    <t>Aged_1_152261</t>
  </si>
  <si>
    <t>Ammoniphilus;Oxalophagus</t>
  </si>
  <si>
    <t>rdp|S004044796;silva|AB637256.1.1497</t>
  </si>
  <si>
    <t>Paenibacillaceae_MG</t>
  </si>
  <si>
    <t>Aged_1_152261;Aged_3_136467;Aged_1_80005;Aged_3_129468</t>
  </si>
  <si>
    <t>GGATTAGATACCCTGGTAGTCCACGCCGTAAACGATGAGTGCTAAGTGTCGGGGGTGACCAACCCTCGGTGCTGTCGTTAACACAATAAGCACTCCGCCTGGGGAGTACGGCCGCAAGGCTGAAACTCAAAGGAATTGACGGGGACCCGCACAAGCGGTGGAGCATGTGGTTTAATTCGAAGCAACGCGAAGAACCTTACCAAGGCTTGACATCCCCCTGACCGGTCTAGAGATAGGCCTTTCCCTTCGGGGACAGGGGTGACAGGTGGTGCATGGTTGTCGTCAGCTCGTGTCGTGAGATGTTGGGTTAAGTCCCGCAACGAGCGCAACCC</t>
  </si>
  <si>
    <t>Clostridiales_MG_15</t>
  </si>
  <si>
    <t>Aged_3_83827</t>
  </si>
  <si>
    <t>rdp|S003703361;silva|KC594799.1.1565</t>
  </si>
  <si>
    <t>GGATTAGATACCCTGGTAGTCCACGCTGTAAACGATGGATACTAGGTGTAGGAGGTATCGACCCCTTCTGTGCCGGAGTTAACACAATAAGTATCCCGCCTGGGGAGTACGGCCGCAAGGTTGAAACTCAAAGGAATTGACGGGGGCCCGCACAAGCAGTGGAGTATGTGGTTTAATTCGAAGCAACGCGAAGAACCTTACCAGGGCTTGACATCCCTCTGACCGCTCTAGAGATAGGGCTTCCCTTCGGGGCAGAGGTGACAGGTGGTGCATGGTTGTCGTCAGCTCGTGTCGTGAGATGTTGGGTTAAGTCCCGCAACGAGCGCAACCC</t>
  </si>
  <si>
    <t>GGATTAGATACCCTGGTAGTCCACGCTGTAAACGATGGATACTAGGTGTAGGAGGTATCGACCCCTTCTGTGCCGGAGTTAACACAATAAGTATCCCGCCTGGGGAGTACGGCCGCAAGGTTGAAACTCAAAGGAATTGACGGGGGCCCGCACAAGCAGTGGAGTATGTGGTTTAATTCGAAGCAACGCGAAGAACCTTACCAGGGCTTGACATCCCTCTGACCGGTCTAGAGATAGGCCTTCCCTTCGGGGCAGAGGAGACAGGTGGTGCATGGTTGTCGTCAGCTCGTGTCGTGAGATGTTGGGTTAAGTCCCGCAACGAGCGCAACCC</t>
  </si>
  <si>
    <t>Aneurinibacillus_1</t>
  </si>
  <si>
    <t>Aged_1_63867</t>
  </si>
  <si>
    <t>16SMicrobial|NR_157740.1</t>
  </si>
  <si>
    <t>nt|KJ725179.1;rdp|S004219963;silva|KJ725179.1.1451</t>
  </si>
  <si>
    <t>GGATTAGATACCCTGGTAGTCCACGCCGTAAACGATGAGTGCTAGGTGTTGGGGACTCCAATCCTCAGTGCCGCAGCTAACGCAATAAGCACTCCGCCTGGGGAGTACGGCCGCAAGGCTGAAACTCAAAGGAATTGACGGGGACCCGCACAAGCGGTGGAGCATGTGGTTTAATTCGAAGCAACGCGAAGAACCTTACCAGGGCTTGACATCCCGCTGACCCTCCTAGAGATAGGAGCTCCCTTCGGGGCAGCGGTGACAGGTGGTGCATGGTTGTCGTCAGCTCGTGTCGTGAGATGTTGGGTTAAGTCCCGCAACGAGCGCAACCC</t>
  </si>
  <si>
    <t>Thermobacillus_17</t>
  </si>
  <si>
    <t>Aged_3_168911</t>
  </si>
  <si>
    <t>silva|GQ074220.1.1384</t>
  </si>
  <si>
    <t>GGATTAGATACCCTGGTAGTCCACGCCGTAAACGATGAATGCTAGGTGTTAGGGGTCACGATACCCTTGGTGCCGAAGTTAACACATTAAGCATTCCGCCTGGGGAGTACGGTCGCAAGACTGAAACTCAAAGGAATTGACGGGGACCCGCACAAGCAGTGGAGTATGTGGTTTAATTCGAAGCAACGCGAAGAACCTTACCAGGTCTTGACATCCCTTTGACCGCCGCAGAGATGTGGCTTTCCTTCGGGACAGAGGAGACAGGTGGTGCATGGTTGTCGTCAGCTCGTGTCGTGAGATGTTGGGTTAAGTCCCGCAACGAGCGCAACCC</t>
  </si>
  <si>
    <t>GGATTAGATACCCTGGTAGTCCACGCCGTAAACGATGAATGCTAGGTGTTAGGGGTCACGATACCCTTGGTGCCGAAGTTAACACATTAAGCATTCCGCCTGGGGAGTACGGTCGCAAGACTGAAACTCAAAGGAATTGACGGGGACCCGCACAAGCAGTGGAGTATGTGGTTTAATTCGAAGCAACGCGAAGAACCTTACCAGGTCTTGACATCCCTCTGACCGCCGCAGAGATGTGGCTTTCCTTCGGGACAGAGGAGACAGGTGGTGCATGGTTGTCGTCAGCTCGTGTCGTGAGATGTTGGGTTAAGTCCCGCAACGAGCGCAACCC</t>
  </si>
  <si>
    <t>Bacteria_MG_6</t>
  </si>
  <si>
    <t>Aged_1_104392</t>
  </si>
  <si>
    <t>Bryobacter;Hyphomicrobium;Solibacter</t>
  </si>
  <si>
    <t>nt|AY499905.1;rdp|S000411272;rdp|S004439251;silva|EF019856.1.1332;silva|KJ015670.1.973</t>
  </si>
  <si>
    <t>Bacteria_MG</t>
  </si>
  <si>
    <t>Aged_3_37887;Aged_1_104392;Aged_3_173110;Aged_3_4574;Aged_1_131101</t>
  </si>
  <si>
    <t>GGATTAGATACCCTGGTAGTCCACGCCGTAAACGATGGATGCTAGCCGTCGGCAAGCTTGCTTGTCGGTGGCGCAGCTAACGCATTAAGCATCCCGCCTGGGGAGTACGGCCGCAAGGTTAAAACTCAAAGGAATTGACGGGGGCCCGCACAAGCGGTGGAGCATGTGGTTTAATTCGACGCAACGCGAAGAACCTTACCAGCTCTTGACATGTCCGGACGGTTTCCAGAGATGGATTCCTCCCAGCAATGGGCCGGAACACAGGTGCTGCATGGCTGTCGTCAGCTCGTGTCGTGAGATGTTGGGTTAAGTCCCGCAACGAGCGCAACCC</t>
  </si>
  <si>
    <t>GGATTAGATACCCTGGTAGTCCACGCCGTAAACGATGGATGCTAGCCGTCGGCAAGCTTGCTTGTCGGTGGCGCAGCTAACGCATTAAGCATCCCGCCTGGGGAGTACGGCCGCAAGGTTAAAACTCAAAGGAATTGACGGGGGCCCGCACAAGCGGTGGAGCATGTGGTTTAATTCGACGCAACGCGAAGAACCTTACCAGCTCTTGACATGTCCGGACGGTTTCCAGAGATGGATTCCTCCCAGCAATGGGTCGGAACACAGGTGCTGCATGGCTGTCGTCAGCTCGTGTCGTGAGATGTTGGGTTAAGTCCCGCAACGAGCGCAACCC</t>
  </si>
  <si>
    <t>Clostridiales_MG_16</t>
  </si>
  <si>
    <t>Aged_1_29579</t>
  </si>
  <si>
    <t>rdp|S004200556;silva|KJ650763.1.1473</t>
  </si>
  <si>
    <t>Aged_1_159275;Aged_1_29579;Aged_1_36809;Aged_1_147835;Aged_1_141035;Aged_1_58013</t>
  </si>
  <si>
    <t>GGATTAGATACCCTGGTAGTCCACGCCGTAAACGATGGATACTAGGTGTAGGAGGTATCGACCCCTTCTGTGCCGGAGTTAACACAATAAGTATCCCACCTGGGGAGTACGGCCGCAAGGTTGAAACTCAAAGGAATTGACGGGGGCCCGCACAAGCAGTGGAGTATGTGGTTTAATTCGAAGCAACGCGAAGAACCTTACCAGGGCTTGACATGCAGGTGAATATGGTAGAGATACTATAGTCCTTCGGGACACCTGTGCAGGTGGTGCATGGTTGTCGTCAGCTCGTGTCGTGAGATGTTGGGTTAAGTCCCGCAACGAGCGCAACCC</t>
  </si>
  <si>
    <t>Fimbriimonas_1</t>
  </si>
  <si>
    <t>Aged_1_103214</t>
  </si>
  <si>
    <t>Fimbriimonas</t>
  </si>
  <si>
    <t>rdp|S003241346</t>
  </si>
  <si>
    <t>Fimbriimonadia</t>
  </si>
  <si>
    <t>Fimbriimonadales</t>
  </si>
  <si>
    <t>Fimbriimonadaceae</t>
  </si>
  <si>
    <t>Aged_1_11030;Aged_1_106154;Aged_1_103214;Aged_1_106297;Aged_1_102249;Aged_4_90835;Aged_1_118305;Aged_1_101797</t>
  </si>
  <si>
    <t>GGATTAGATACCCTGGTAGTCCACGCCCTAAACGATGGGTACTAGTCGTCGGAGGTATCCACCCCTTCGGTGACGAAGCAAACGCATTAAGTACCCCGCCTGGGGAGTACGGCCGCAAGGTTGAAACTCAAATGAATTGACGGGGACCCGCACAAGCGGTGGAGCATGTGGATTAATTCGATACTAACCGAAGAACCTTACCCAGGCTTGACATCGAGGGAAAGCCCTGGAAACAGGGCCCTCCGCCCAAAAGGCGGACCCGAAGACACCTGTTGCATGGCTGTCGTCAGCTCGTGCCGTGAGGTGTTTGGTTAAGTCCAGCAACGAGCGCAACCC</t>
  </si>
  <si>
    <t>GGATTAGATACCCTGGTAGTCCACGCCCTAAACGATGGGTACTAGTCGTCGGAGGTATCCACCCCTTCGGTGACGAAGCAAACGCATTAAGTACCCCGCCTGGGGAGTACGGCCGCAAGGTTGAAACTCAAATGAATTGACGGGGACCCGCACAAGCGGTGGAGCATGTGGATTAATTCGATACTAACCGAAGAACCTTACCCAGGCTTGACATCGAGGGAAAGCCCTGGAAACAGGGCCCTCCGCCCACAAGGCGGACCCGAAGACACCTGTTGCATGGCTGTCGTCAGCTCGTGCCGTGAGGTGTTTGGTTAAGTCCAGCAACGAGCGCAACCC</t>
  </si>
  <si>
    <t>Aneurinibacillus_2</t>
  </si>
  <si>
    <t>Aged_2_26871</t>
  </si>
  <si>
    <t>rdp|S002066775;silva|HM261749.1.1349</t>
  </si>
  <si>
    <t>Aged_3_77226;Aged_4_108049;Aged_2_26871;Aged_1_137200;Aged_1_29322;Aged_1_4019;Aged_1_83311;Aged_1_107604</t>
  </si>
  <si>
    <t>GGATTAGATACCCTGGTAGTCCACGCCGTAAACGATGAGTGCTAGGTGTTGGGGACTCCAATCCTCAGTGCCGCAGCTAACGCAATAAGCACTCCGCCTGGGGAGTACGGCCGCAAGGCTGAAACTCAAAGGAATTGACGGGGACCCGCACAAGCGGTGGAGCATGTGGTTTAATTCGAAGCAACGCGAAGAACCTTACCAGGGCTTGACATCCCTCTGATCCCTCTAGAGATAGAGGCTCTCTTCGGAGCAGAGGTGACAGGTGGTGCATGGTTGTCGTCAGCTCGTGTCGTGAGATGTTGGGTTAAGTCCCGCAACGAGCGCAACCC</t>
  </si>
  <si>
    <t>GGATTAGATACCCTGGTAGTCCACGCCGTAAACGATGAGTGCTAGGTGTTGGGGACTCCAATCCTCAGTGCCGCAGCTAACGCAATAAGCACTCCGCCTGGGGAGTACGGCCGCAAGGCTGAAACTCAAAGGAATTGACGGGGACCCGCACAAGCGGTGGAGCATGTGGTTTAACTCGAAGCAACGCGAAGAACCTTACCAGGGCTTGACATCCCTCTGATCCCTCTAGAGATAGAGGCTCTCTTCGGAGCAGAGGTGACAGGTGGTGCATGGTTGTCGTCAGCTCGTGTCGTGAGATGTTGGGTTAAGTCCCGCAACGAGCGCAACCC</t>
  </si>
  <si>
    <t>Ruminiclostridium_3</t>
  </si>
  <si>
    <t>Aged_4_109223</t>
  </si>
  <si>
    <t>silva|AB744551.1.630</t>
  </si>
  <si>
    <t>Aged_4_109223;Aged_1_111719;Aged_3_113137;Aged_2_139900</t>
  </si>
  <si>
    <t>GGATTAGATACCCTGGTAGTCCACGCCGTAAACGATGGATACTAGGTGTAGGAGGTATCGACGCCTTCTGTGCCGGAGTTAACACAATAAGTATCCCACCTGGGGAGTACGACCGCAAGGTTGAAACTCAAAGGAATTGACGGGGGCCCGCACAAGCAGTGGAGTATGTGGTTTAATTCGAAGCAACGCGAAGAACCTTACCAGGGCTTGACATCCCTTGAATGCCCTAGAGATAGGGAGTCCCTTCGGGGCAAGGAGACAGGTGGTGCATGGTTGTCGTCAGCTCGTGTCGTGAGATGTTGGGTTAAGTCCCGCAACGAGCGCAACCC</t>
  </si>
  <si>
    <t>Propionispora_1</t>
  </si>
  <si>
    <t>Aged_2_73485</t>
  </si>
  <si>
    <t>Propionispora</t>
  </si>
  <si>
    <t>rdp|S000543513</t>
  </si>
  <si>
    <t>Negativicutes</t>
  </si>
  <si>
    <t>Selenomonadales</t>
  </si>
  <si>
    <t>Sporomusaceae</t>
  </si>
  <si>
    <t>Aged_2_73485;Compost_1_135422;Aged_2_59293</t>
  </si>
  <si>
    <t>GGATTAGATACCCCGGTAGTCCTGGCCGTAAACGATGGGTACTAGGTGTAGGAGGTATCGACCCCTTCTGTGCCGGAGTTAACGCAATAAGTACCCCGCCTGGGGAGTACGGCCGCAAGGCTGAAACTCAAAGGAATTGACGGGGGCCCGCACAAGCGGTGGAGTATGTGGTTTAATTCGACGCAACGCGAAGAACCTTACCAGGGCTTGACATTGAGTGAAAGGCGTAGAAATACGCTGTTCTCCTTCTGGGGACACGAAAACAGGTGGTGCATGGCTGTCGTCAGCTCGTGTCGTGAGATGTTGGGTTAAGTCCCGCAACGAGCGCAACCC</t>
  </si>
  <si>
    <t>Demequina_2</t>
  </si>
  <si>
    <t>Litter_1_155105</t>
  </si>
  <si>
    <t>rdp|S004385642;silva|KM336273.1.529</t>
  </si>
  <si>
    <t>Litter_1_100186;Litter_1_155105;Litter_2_100237;Litter_1_129799;Litter_3_18614;Litter_1_11586</t>
  </si>
  <si>
    <t>GGATTAGATACCCTGGTAGTCCACGCCGTAAACGGTGGGCACTAGATGTGGGGTTCATTCCATGGATTCCGCGTCGTAGCTAACGCATTAAGTGCCCCGCCTGGGGAGTACGGCCGCAAGGCTAAAACTCAAAGGAATTGACGGGGGCCCGCACAAGCGGCGGAGCATGCGGATTAATTCGATGCAACGCGAAGAACCTTACCAAGGCTTGACATATACGGTCTATCCCTAGAAATAGGGAGTGCTTCGGCGCCGTATACAGGTGGTGCATGGTTGTCGTCAGCTCGTGTCGTGAGATGTTGGGTTAAGTCCCGCAACGAGCGCAACCC</t>
  </si>
  <si>
    <t>TAGATACCCCGGTAGTCCACGCCGTAAACGGTGGGCACTAGATGTGGGGTTCATTCCATGGATTCCGCGTCGCAGCTAACGCATTAAGTGCCCCGCCTGGGGAGTACGGCCGCAAGGCTAAAACTCAAAGGAAGTTGACGGGGGCCCGCACAAGCGGCGGAGCATGCGGATTAATTCGATGCAACGCGAAGAACCTTACCAAGGCTTGACATATACGGTCTATCCCTAGAGATAGGGAGTGCTTCGGCGCCGTATACAGGTGGTGCATGGTTGTCGTCAGCTCGTGTCGTGAGATGTTGGGTTAAGTCCCGCAACGAGCGCAACCC</t>
  </si>
  <si>
    <t>Cohnella_3</t>
  </si>
  <si>
    <t>Aged_2_119478</t>
  </si>
  <si>
    <t>nt|MH892071.1;rdp|S004422047;silva|KX753023.1.1505</t>
  </si>
  <si>
    <t>Aged_2_119478;Aged_1_105241;Aged_2_89368</t>
  </si>
  <si>
    <t>GGATTAGATACCCTGGTAGTCCACGCCGTAAACGATGAGTGCTAGGTGTCGGGGGGGTCCACCCCGCGGTGCCGAAGTTAACACATTAAGCACTCCGCCTGGGGAGTACGGTCGCAAGACTGAAACTCAAAGGAATTGACGGGGACCCGCACAAGCAGTGGAGTATGTGGTTTAATTCGAAGCAACGCGAAGAACCTTACCAGGTCTTGACATCCCCCTGAATACGCTAGAGATAGCGTAGGCCTTCGGGACAGGGGAGACAGGTGGTGCATGGTTGTCGTCAGCTCGTGTCGTGAGATGTTGGGTTAAGTCCCGCAACGAGCGCAACCC</t>
  </si>
  <si>
    <t>GGATTAGATACCCTGGTAGTCCACGCCGTAAACGATGAGTGCTAGGTGTCGGGGGGGTCCACCCCTCGGTGCCGAAGTTAACACATTAAGCACTCCGCCTGGGGAGTACGGTCGCAAGACTGAAACTCAAAGGAATTGACGGGGACCCGCACAAGCAGTGGAGTATGTGGTTTAATTCGAAGCAACGCGAAGAACCTTACCAGGTCTTGACATCCCCCTGAATACGTTAGAGATAGCGTAGGCCTTCGGGACAGGGGAGACAGGTGGTGCATGGTTGTCGTCAGCTCGTGTCGTGAGATGTTGGGTTAAGTCCCGCAACGAGCGCAACCC</t>
  </si>
  <si>
    <t>Alkaliphilus_1</t>
  </si>
  <si>
    <t>Aged_2_52537</t>
  </si>
  <si>
    <t>rdp|S004382177;silva|KM332796.1.544</t>
  </si>
  <si>
    <t>Aged_1_131742;Aged_2_52537;Aged_1_26297</t>
  </si>
  <si>
    <t>GGATTAGATACCCTGGTAGTCCACACCGTAAACGATGAGCGCTAGGTGTTGGGGGTCGAACCTCAGTGCCGCAGCTAACGCATTAAGCGCTCCGCCTGGGGAGTACGCACGCAAGTGTGAAACTCAAAGGAATTGACGGGGACCCGCACAAGCAGCGGAGCATGTGGTTTAATTCGAAGCAACGCGAAGAACCTTACCTGGGCTTGACATCCCTCTGACCGCTCCTTAACCGGAGCCTTCCCTTCGGGGACAGAGGTGACAGGTGGTGCATGGTTGTCGTCAGCTCGTGTCGTGAGATGTTGGGTTAAGTCCCGCAACGAGCGCAACCC</t>
  </si>
  <si>
    <t>TAGATACCCGGGTAGTCCACACCCGTAAAACGATGAGCGCTAGGTGTTGGGGGGTCGAACCTCAGTGCCGCAGCTAACGCATTAAGCGCTCCGCCTGGGGAGTACGCACGCAAGTGTGAAACTCAAAGGAATTGACGGGGACCCGCACAAGCAGCGGAGCATGTGGTTTAATTCGAAGCAACGCGAAGAACCTTACCTGGGCTTGACATCCCTCTGACCGCTCCTTAACCGGAGCCTTCCCTTCGGGGACAGAGGTGACAGGTGGTGCATGGTTGTCGTCAGCTCGTGTCGTGAGATGTTGGGTTAAGTCCCGCAACGAGCGCAACCC</t>
  </si>
  <si>
    <t>Hydrogenispora_3</t>
  </si>
  <si>
    <t>Aged_1_25225</t>
  </si>
  <si>
    <t>rdp|S000806519;silva|AB274501.1.1446</t>
  </si>
  <si>
    <t>Aged_2_97300;Aged_1_99292;Aged_1_25225;Aged_2_54372;Aged_1_44922;Aged_3_131159;Aged_1_140884;Aged_2_116491</t>
  </si>
  <si>
    <t>GGATTAGATACCCCGGTAGTCCTAGCCGTAAACGATGGGTACTAGGTGTGGGAGGTATCGACCCCTTCCGTGCCGCAGTTAACACAATAAGTACCCCGCCTGGGGAGTACGGCCGCAAGGTTGAAACTCAAAGGAATTGACGGGGGCCCGCACAAGCGGTGGAGCATGTGGTTTAATTCGAAGCAACGCGAAGAACCTTACCAGGTCTTGACATCCCTCTGACCGGTATAGAGATATACCTTTCCTTCGGGACAGAGGAGACAGGTGGTGCATGGCTGTCGTCAGCTCGTGTCGTGAGATGTTGGGTTAAGTCCCGCAACGAGCGCAACCC</t>
  </si>
  <si>
    <t>Shimazuella_1</t>
  </si>
  <si>
    <t>Compost_2_74930</t>
  </si>
  <si>
    <t>Shimazuella</t>
  </si>
  <si>
    <t>rdp|S004425427;silva|LN569664.1.1343</t>
  </si>
  <si>
    <t>Compost_2_74930;Compost_1_178570</t>
  </si>
  <si>
    <t>GGATTAGATACCCTGGTAGTCCACGCCGTAAACGATGAGTGCTAGGTGTTGGGGGCTTCCTGTCCTCAGTGCCGAAGGAAACCCAATAAGCACTCCGCCTGGGGAGTACGGCCGCAAGGCTGAAACTCAAAGGAATTGACGGGGGCCCGCACAAGCGGTGGAGCATGTGGTTTAATTCGAAGCAACGCGAAGAACCTTACCAAGGCTTGACATCCCGCTGATCCCTCTAGAGATAGAGGTTCCCTTCGGGGCAGCGGTGACAGGTGGTGCATGGTTGTCGTCAGCTCGTGTCGTGAGATGTTGGGTTCAGTCCCGCAACGAGCGCAACCC</t>
  </si>
  <si>
    <t>Ammoniibacillus_1</t>
  </si>
  <si>
    <t>Aged_4_152136</t>
  </si>
  <si>
    <t>rdp|S000937531</t>
  </si>
  <si>
    <t>Aged_1_96722;Litter_1_132163;Aged_4_152136;Aged_4_32834</t>
  </si>
  <si>
    <t>GGCTTAGATACCCTGGTAGTCCACGCCGTAAACGATGAATGCTAGGTGTTAGGGGGGCTAGACCCCTTAGTGCCGAAGTTAACACATTAAGCATTCCGCCTGGGGAGTACGGTCGCAAGACTGAAACTCAAAGGAATTGACGGGGACCCGCACAAGCAGTGGAGCATGTGGTTTAATTCGAAGCAACGCGAAGAACCTTACCAGGTCTTGACATCCCGCTGACCGGCATAGAGATATGCCTTCCCTTCGGGGCAGCGGTGACAGGTGGTGCATGGTTGTCGTCAGCTCGTGTCGTGAGATGTTGGGTTAAGTCCCGCAACGAGCGCAACCC</t>
  </si>
  <si>
    <t>GGATTAGATACCCTGGTAGTCCACGCCGTAAACGATGAATGCTAGGTGTTAGGGGGGCTAGACCCCTTAGTGCCGAAGTTAACACATTAAGCATTCCGCCTGGGGAGTACGGTCGCAAGACTGAAACTCAAAGGAATTGACGGGGACCCGCACAAGCAGTGGAGCATGTGGTTTAATTCGAAGCAACGCGAAGAACCTTACCAGGTCTTGACATCCCGCTGACCGGCATAGAGATATGCCTTCCCTTCGGGGCAGCGGTGACAGGTGGTGCATGGTTGTCGTCAGCTCGTGTCGTGAGATGTTGGGTTAAGTCCCGCAACGAGCGCAACCC</t>
  </si>
  <si>
    <t>Luteimonas_2</t>
  </si>
  <si>
    <t>Aged_1_100684</t>
  </si>
  <si>
    <t>nt|KF500869.1</t>
  </si>
  <si>
    <t>Aged_1_112966;Aged_1_10766;Aged_1_110727;Aged_1_118122;Aged_1_100353;Aged_1_117675;Aged_1_100684;Aged_1_122559</t>
  </si>
  <si>
    <t>GGCTTAGATACCCTGGTAGTCCACGCCCTAAACGATGCGAACTGGATGTTGGGGGCACTTAGGCCTTCAGTATCGAAGCTAACGCGTTAAGTTCGCCGCCTGGGGAGTACGGTCGCAAGACTGAAACTCAAAGGAATTGACGGGGGCCCGCACAAGCGGTGGAGTATGTGGTTTAATTCGATGCAACGCGCAGAACCTTACCTGGCCTTGACATCCAGGGAACTTTCCAGAGATGGATTGGTGCCTTCGGGAACCCTGAGACAGGTGCTGCATGGCTGTCGTCAGCTCGTGTCGTGAGATGTTGGGTTAAGTCCCGCAACGAGCGCAACCC</t>
  </si>
  <si>
    <t>GGATTAGATACCCTGGTAGTCCACGCCCTAAACGATGCGAACTGGATGTTGGGGGCACTTAGGCCTTCAGTATCGAAGCTAACGCGTTAAGTTCGCCGCCTGGGGAGTACGGTCGCAAGACTGAAACTCAAAGGAATTGACGGGGGCCCGCACAAGCGGTGGAGTATGTGGTTTAATTCGATGCAACGCGCAGAACCTTACCTGGCCTTGACATCCAGGGAACTTTCCAGAGATGGATTGGTGCCTTCGGGAACCCTGAGACAGGTGCTGCATGGCTGTCGTCAGCTCGTGTCGTGAGATGTTGGGTTAAGTCCCGCAACGAGCGCAACCC</t>
  </si>
  <si>
    <t>Clostridium_2</t>
  </si>
  <si>
    <t>Aged_2_134867</t>
  </si>
  <si>
    <t>nt|KJ834318.1</t>
  </si>
  <si>
    <t>GGATTAGATACCCTGGTAGTCCACGCCGTAAACGATGGATACTAGGTGTAGGAGGTAATAACACCTTCTGTGCCGGAGTTAACACAATAAGTATCCCACCTGGGGAGTACGGCCGCAAGGTTGAAACTCAAAGGAATTGACGGGGGCCCGCACAAGCAGTGGAGTATGTGGTTTAATTCGAAGCAACGCGAAGAACCTTACCAGGGCTTGACATCCCTCGAAGTTGGTAGAAATACCAACGTCCTTCGGGACGAGGAGACAGGTGGTGCATGGTTGTCGTCAGCTCGTGTCGTGAGATGTTGGGTTAAGTCCCGCAACGAGCGCAACCC</t>
  </si>
  <si>
    <t>Aminobacter_1</t>
  </si>
  <si>
    <t>Litter_1_118213</t>
  </si>
  <si>
    <t>Aminobacter</t>
  </si>
  <si>
    <t>silva|KM301305.1.511</t>
  </si>
  <si>
    <t>Litter_1_163771;Litter_1_118213;Litter_1_104451;Litter_1_108091;Litter_1_114008;Litter_1_163377</t>
  </si>
  <si>
    <t>GGATTAGATACCCTGGTAGTCCACGCCGTAAACTATGAGAGCTAGCCGTCGGCATGCATGCATGTCGGTGGCGCAGCTAACGCATTAAGCTCTCCGCCTGGGGAGTACGGTCGCAAGATTAAAACTCAAAGGAATTGACGGGGGCCCGCACAAGCGGTGGAGCATGTGGTTTAATTCGAAGCAACGCGCAGAACCTTACCAGCCCTTGACATCCCGGTCGCGGTTACGAGAGATCGTTTCCTTCAGTTCGGCTGGACCGGTGACAGGTGCTGCATGGCTGTCGTCAGCTCGTGTCGTGAGATGTTGGGTTAAGTCCCGCAACGAGCGCAACCC</t>
  </si>
  <si>
    <t>TAGATACCCGGGGTAGTCCACGCCGTAAACTATGAGAGCTAGCCGTCGGCAAGCATGCTTGTCGGTGGCGCAGCTAACGCATTAAGCTCTCCGCCTGGGGAGTACGGTCGCAAGATTAAAACTCAAAGGAATTGACGGGGGCCCGCACAAGCGGTGGAGCATGTGGTTTAATTCGAAGCAACGCGCAGAACCTTACCAGCCCTTGACATCCCGGTCGCGGTTACGAGAGATCGTTTCCTTCAGTTCGGCTGGACCGGTGACAGGTGCTGCATGGCTGTCGTCAGCTCGTGTCGTGAGATGTTGGGTTAAGTCCCGCAACGAGCGCAACCC</t>
  </si>
  <si>
    <t>Aciditerrimonas_9</t>
  </si>
  <si>
    <t>Aged_1_29049</t>
  </si>
  <si>
    <t>rdp|S003545566</t>
  </si>
  <si>
    <t>Aged_1_29049;Aged_1_10181;Aged_2_146492;Aged_1_140572</t>
  </si>
  <si>
    <t>GGATTAGATACCCTGGTAGTCCACGCCGTAAACGTTGGGCACTAGGTGTGGGCCGTTATCAACGCGGTCCGTGCCGTAGCTAACGCATTAAGTGCCCCGCCTGGGGAGTACGGCCGCAAGGCTAAAACTCAAAGGAATTGACGGGGGCCCGCACAAGCAGCGGAGCATGTTGCTTAATTCGAGGCAACGCGAAGAACCTTACCTGGGCTTGACATGTAGGGAAAAGCCGTAGAGATACGGTGTCCTTCGGGGCCCTACACAGGTGGTGCATGGCTGTCGTCAGCTCGTGTCGTGAGATGTTGGGTTAAGTCCCGCAACGAGCGCAACCC</t>
  </si>
  <si>
    <t>GGATTAGATACCCTGGTAGTCCACGCCGTAAACGTTGGGCACTAGGTGTGGGTCGTTATCAACGCGATCCGTGCCGTAGCTAACGCATTAAGTGCCCCGCCTGGGGAGTACGGCCGCAAGGCTAAAACTCAAAGGAATTGACGGGGGCCCGCACAAGCGGCGGAGCATGTTGCTTAATTCGAGGCAACGCGAAGAACCTTACCTGGGCTTGACATGTAGGGAAAAGCCGTAGAGATACGGTGTCCTTCGGGGCCCTACACAGGTGGTGCATGGCTGTCGTCAGCTCGTGTCGTGAGATGTTGGGTTAAGTCCCGCAACGAGCGCAACCC</t>
  </si>
  <si>
    <t>Amaricoccus_1</t>
  </si>
  <si>
    <t>Litter_1_108288</t>
  </si>
  <si>
    <t>Amaricoccus</t>
  </si>
  <si>
    <t>rdp|S000932052</t>
  </si>
  <si>
    <t>Litter_1_140315;Litter_1_177579;Litter_1_108288</t>
  </si>
  <si>
    <t>GGCTTAGATACCCTGGTAGTCCACGCCGTAAACGATGAGAGCCAGACGTCGGGCGGCTTGCCGTTCGGTGTCGCAGTTAACGCATTAAGCTCTCCGCCTGGGGAGTACGGCCGCAAGGTTAAAACTCAAAGGAATTGACGGGGGCCCGCACAAGCGGTGGAGCATGTGGTTTAATTCGAAGCAACGCGCAGAACCTTACCATCCCTTGACTTGCCCGTCGCGGGCCGGGAGACCGGTCCTTCAGTTCGGCTGGACGGTGCACAGGTGCTGCATGGCTGTCGTCAGCTCGTGTCGTGAGATGTTGGGTTAAGTCCCGCAACGAGCGCGACCC</t>
  </si>
  <si>
    <t>GGATTAGATACCCTGGTAGTCCACGCCGTAAACGATGAGAGCCAGACGTCGGGCGGCTTGCCGTTCGGTGTCGCAGTTAACGCATTAAGCTCTCCGCCTGGGGAGTACGGCCGCAAGGTTAAAACTCAAAGGAATTGACGGGGGCCCGCACAAGCGGTGGAGCATGTGGTTTAATTCGAAGCAACGCGCAGAACCTTACCATCCCTTGACTTGCCCGTCGCGGGCCGGGAGACCGGTCCTTCAGTTCGGCTGGACGGTGCACAGGTGCTGCATGGCTGTCGTCAGCTCGTGTCGTGAGATGTTGGGTTAAGTCCCGCAACGAGCGCAACCC</t>
  </si>
  <si>
    <t>Gaiella_5</t>
  </si>
  <si>
    <t>Aged_1_27435</t>
  </si>
  <si>
    <t>Gaiella</t>
  </si>
  <si>
    <t>rdp|S002082898</t>
  </si>
  <si>
    <t>Gaiellaceae</t>
  </si>
  <si>
    <t>Aged_1_7275;Aged_2_47739;Aged_1_27435;Aged_1_147347</t>
  </si>
  <si>
    <t>GGCTTAGATACCCTGGTAGTCCACGCCGTAAACGATGGGCACTAGATGTGGGCGGTGTCGACTCCGTCCGTGTCGAAGCTAACGCATTAAGTGCCCCGCCTGGGGAGTACGGCCGCAAGGCTAAAACTCAAAGGAATTGACGGGGGCCCGCACAAGCAGCGGAGCATGTGGTTTAATTCGACGCAACGCGAAGAACCTTACCTGGGCTTGACATGTCCGTGAAAACCCTGGAAACAGGGTCCCTCTTCGGAGCACGGTCACAGGTGGTGCATGGCTGTCGTCAGCTCGTGTCGTGAGATGTTGGGTTAAGTCCCGCAACGAGCGCAACCC</t>
  </si>
  <si>
    <t>GGATTAGATACCCTGGTAGTCCACGCCGTAAACGATGGGCACTAGATGTGGGCGGTGTCGACTCCGTCCGTGTCGAAGCTAACGCATTAAGTGCCCCGCCTGGGGAGTACGGCCGCAAGGCTAAAACTCAAAGGAATTGACGGGGGCCCGCACAAGCAGCGGAGCATGTGGTTTAATTCGACGCAACGCGAAGAACCTTACCTGGGCTTGACATGTCCGTGTAAACCCTGGAAACAGGGTCCCTCTTCGGAGCACGGTCACAGGTGGTGCATGGCTGTCGTCAGCTCGTGTCGTGAGATGTTGGGTTAAGTCCCGCAACGAGCGCAACCC</t>
  </si>
  <si>
    <t>Methanoculleus_1</t>
  </si>
  <si>
    <t>Aged_1_27687</t>
  </si>
  <si>
    <t>nt|AB089178.2;silva|AB089178.1.1403</t>
  </si>
  <si>
    <t>Aged_1_101975;Aged_1_27687;Aged_1_139056;Aged_1_111578;Aged_2_55151</t>
  </si>
  <si>
    <t>GGATTAGATACCCGGGTAGTCCCAGCCGTAAACGATGTGCGTTAGGTGTATCAACGACCACGAGTCGTTGAGGTGCCGAAGGGAAACCGTGAAACGTACCGCCTGGGAAGTACGGTCGCAAGGCTGAAACTTAAAGGAATTGGCGGGGGAGCACCACAACAGGTGGAGCCTGCGGTTTAATTGGACTCAACGCCGGGAAGCTCACCGGATAAGACAGCTGAATGATTGCCGGGCTGAAGACTCTGCATGACTAGCTGAGAGGAGGTGCATGGCCGTCGTCAGTTCGTACTGTGAAGCATCCTGTTAAGTCAGGCAACGAGCGCGACCC</t>
  </si>
  <si>
    <t>GGATTAGATACCCGGGTAGTCCCAGCCGTAAACGATGTGCGTTAGGTGTATCAACGACCACGAGTCGTTGAGGTGCCGAAGGGAAACCGTGAAACGTACCGCCTGGGAAGTACGGTCGCAAGGCTGAAACTTAAAGGAATTGGCGGGGGAGCACCACAACAGGTGGAGCCTGCGGTTTAATTGGACTCAACGCCGGGAAGCTCACCGGATAAGACAGCTGAATGATTGCCGGGCTGAAGACTCTGCATGACTAGCTGAGAGGAGGTGCATGGCCGTCGTCAGTTCGTACTGTGAAGCATCCTGTTAAGTCAGGCAACGAGCGAGACCC</t>
  </si>
  <si>
    <t>Roseiflexus_1</t>
  </si>
  <si>
    <t>Aged_1_146693</t>
  </si>
  <si>
    <t>silva|KM341018.1.537</t>
  </si>
  <si>
    <t>Aged_1_146693;Aged_1_11758;Aged_1_53665;Aged_2_133499;Aged_1_158333</t>
  </si>
  <si>
    <t>GGATTAGATACCCGGGTAGTCCACGCCGTAAACGCTGATGACTCGCCCTTTGGCGGGGTAAAACCCGCTGGGGGGGCTCAGCTAACGCGAGAAGTCATCCGCCTGGGAAGTACGAGCGCAAGCTTAAAACTCAAAGGAATTGACGGGGACCCGCACAAGCAGCGGAGCGTGTGGTTTAATTCGACGCAACGCGCACAACCTTACCCAGATTTGACATGGAGCTGCAAGCCGGTGAAAGCCGGTCGCCTACGAGGGTGCTCCACAGGTGCTGCATGGCTGTCGTCAGCTCGTGTCGTGAGATGTTGGGTTAAGTCCCGCAACGAGCGCAACCC</t>
  </si>
  <si>
    <t>TAGATACCCCAGGTAGTCCACGCCGTAAACGCTGATGACTCGCCCTTTGGCGGGGTAAAACCCCGCTGGGGGGGCTCAGCTAACGCGAGAAGTCATCCGCCTGGGAAGTACGAGCGCAAGCTTAAAACTCAAAGGAATTGACGGGGACCCGCACAAGCAGCGGAGCGTGTGGTTTAATTTCGACGCAACGCGCACAACCTTACCCAGATTTGACATGGAGCTGCAAGCCGGTGAAAGCCGGTCGCCTACGAGGGTGCTCCACAGGTGCTGCATGGCTGTCGTCAGCTCGTGTCGTGAGATGTTGGGTTAAGTCCCGCAACGAGCGCAACCC</t>
  </si>
  <si>
    <t>Sinibacillus_1</t>
  </si>
  <si>
    <t>Litter_1_193185</t>
  </si>
  <si>
    <t>rdp|S001200289;silva|AM500716.1.1525</t>
  </si>
  <si>
    <t>Litter_1_193185;Litter_1_112499;Compost_3_113480</t>
  </si>
  <si>
    <t>GGATTAGATACCCTGGTAGTCCACGCCGTAAACGATGAGTGCTAGGTGTTAGAGGGTTTCCACCCTTTAGTGCTGCAGTTAACGCATTAAGCACTCCGCCTGGGGAGTACGGCCGCAAGGCTGAAACTCAAAAGAATTGACGGGGGCCCGCACAAGCGGTGGAGCATGTGGTTTAATTCGAAGCAACGCGAAGAACCTTACCAGGTCTTGACATCCCACTGCCCGCTATGGAGACATAGCTTTCCCTTCGGGGACAGTGGTGACAGGTGGTGCATGGTTGTCGTCAGCTCGTGTCGTGAGATGTTGGGTTAAGTCCCGTAACGAGCGCAACCC</t>
  </si>
  <si>
    <t>Pseudomonadaceae_MG_1</t>
  </si>
  <si>
    <t>Aged_4_25245</t>
  </si>
  <si>
    <t>rdp|S001917500;silva|AM500852.1.1495</t>
  </si>
  <si>
    <t>Aged_4_25245;Aged_4_142569;Litter_1_16485</t>
  </si>
  <si>
    <t>GGATTAGATACCCTGGTAGTCCACGCCGTAAACGATGTCAACTAGTTGTTGGGCCCCTTGAGGGCTTAGTAACGCAGCTAACGCATTAAGTTGACCGCCTGGGGAGTACGGCCGCAAGGTTAAAACTCAAATGAATTGACGGGGGCCCGCACAAGCGGTGGAGCATGTGGTTTAATTCGAAGCAACGCGAAGAACCTTACCTGGCCTTGACATGCAGAGAACTTTCCAGAGATGGATTGGTGCCTTCGGGAACTCTGACACAGGTGCTGCATGGCTGTCGTCAGCTCGTGTCGTGAGATGTTGGGTTAAGTCCCGTAACGAGCGCAACCC</t>
  </si>
  <si>
    <t>GGATTAGATACCCTGGTAGTCCACGCCGTAAACGATGTCAACTAGTTGTTGGGCTCCTTGAGGGCTTAGTAACGCAGCTAACGCATTAAGTTGACCGCCTGGGGAGTACGGCCGCAAGGTTAAAACTCAAATGAATTGACGGGGGCCCGCACAAGCGGTGGAGCATGTGGTTTAATTCGAAGCAACGCGAAGAACCTTACCTGGCCTTGACATGCTGAGAACTTTCCAGAGATGGATTGGTGCCTTCGGGAACTCAGACACAGGTGCTGCATGGCTGTCGTCAGCTCGTGTCGTGAGATGTTGGGTTAAGTCCCGTAACGAGCGCAACCC</t>
  </si>
  <si>
    <t>Gaiella_10</t>
  </si>
  <si>
    <t>Aged_1_101757</t>
  </si>
  <si>
    <t>rdp|S003426239</t>
  </si>
  <si>
    <t>Aged_1_11480;Aged_1_106466;Aged_1_101757;Aged_1_101571;Aged_1_37386;Aged_1_103452;Aged_1_109038;Aged_1_126025</t>
  </si>
  <si>
    <t>GGATTAGATACCCTGGTAGTCCACGCCGTAAACGATGGGCGCTAGGTGTGGGCGGTGTCGACTCCGTCCGTGCCGAAGCTAACGCATTAAGCGCCCCGCCTGGGGAGTACGGCCGCAAGGCTAAAACTCAAAGGAATTGACGGGGGCCCGCACAAGCAGCGGAGCATGTGGTTTAATTCGACGCAACGCGAAGAACCTTACCAAGGCTTGACATGCACGGGAATGTCGTAGAAATACGGCAGCCCTTCGGGGCTCGTGCACAGGTGGTGCATGGCTGTCGTCAGCTCGTGTCGTGAGATGTTGGGTTAAGTCCCGCAACGAGCGCAACCC</t>
  </si>
  <si>
    <t>GGATTAGATACCCTGGTAGTCCACGCCGTAAACGATGGGCGCTAGGTGTGGGCGGTGTCGACTCCGTCCGTGCCGAAGCTAACGCATTAAGCGCCCCGCCTGGGGAGTACGGCCGCAAGGCTAAAACTCAAAGGAATTGACGGGGGCCCGCACAAGCAGCGGAGCATGTGGTTTAATTCGACGCAACGCGAAGAACCTTACCAGGGCTTGACATGCACGGGAATGTCGTAGAAATACGGCAGCCCTTCGGGGCTCGTGCACAGGTGGTGCATGGCTGTCGTCAGCTCGTGTCGTGAGATGTTGGGTTAAGTCCCGCAACGAGCGCAACCC</t>
  </si>
  <si>
    <t>Iamiaceae_MG_2</t>
  </si>
  <si>
    <t>Aged_1_105561</t>
  </si>
  <si>
    <t>Aquihabitans;Iamia</t>
  </si>
  <si>
    <t>rdp|S000329069;silva|EF220507.1.857</t>
  </si>
  <si>
    <t>Iamiaceae_MG</t>
  </si>
  <si>
    <t>Aged_1_108326;Aged_1_137914;Aged_1_105561;Aged_1_10248;Aged_1_160334;Aged_1_119685;Aged_1_100577;Aged_1_102097</t>
  </si>
  <si>
    <t>GGATTAGATACCCTGGTAGTCCACGCCGTAAACGTTGGGCACTAGGTGTGGGTCTCAACCAACGGGATCCGTGCCGTAGCTAACGCATTAAGTGCCCCGCCTGGGGAGTACGGCCGCAAGGCTAAAACTCAAAGGAATTGACGGGGGCCCGCACAAGCGGCGGAGCATGTTGCTTAATTCGAGGCAACGCGAAGAACCTTACCTGGGTTTGACATGTAGGGAAAAGCCGCAGAGATGCGGTGTCCTTCGGGGCCCTACACAGGTGGTGCATGGCTGTCGTCAGCTCGTGTCGTGAGATGTTGGGTTAAGTCCCGCAACGAGCGCAACCC</t>
  </si>
  <si>
    <t>GGATTAGATACCCTGGTAGTCCACGCCGTAAACGTTGGGCACTAGGTGTGGGTCTCAACCAACGGGATCTGTGCCGTAGCTAACGCATTAAGTGCCCCGCCTGGGGAGTACGGCCGCAAGGCTAAAACTCAAAGGAATTGACGGGGGCCCGCACAAGCGGCGGAGCATGTTGCTTAATTCGAGGCAACGCGAAGAACCTTACCTGGGTTTGACATGTAGGGAAAAGCCGTAGAGATACGGTGTCCTTCGGGGCCCTACACAGGTGGTGCATGGCTGTCGTCAGCTCGTGTCGTGAGATGTTGGGTTAAGTCCCGCAACGAGCGCAACCC</t>
  </si>
  <si>
    <t>Verticia_1</t>
  </si>
  <si>
    <t>Litter_1_10664</t>
  </si>
  <si>
    <t>Verticia</t>
  </si>
  <si>
    <t>silva|JQ337606.1.1394</t>
  </si>
  <si>
    <t>Litter_1_131370;Aged_3_178066;Litter_1_10664;Aged_3_125595;Litter_1_191802;Litter_1_133849;Aged_3_105586;Litter_1_115420</t>
  </si>
  <si>
    <t>GGATTAGATACCCTGGTAGTCCACGCCCTAAACGATGTCAACTAGCTGTTGGGTTCTTCGGAGCTTAGTAGCGCAGCTAACGCGTGAAGTTGACCGCCTGGGGAGTACGGTCGCAAGATTAAAACTCAAAGGAATTGACGGGGACCCGCACAAGCGGTGGATGATGTGGATTAATTCGATGCAACGCGAAAAACCTTACCTACCCTTGACATGTCTGGAACCCTGAAGAGATTCGGGGGTGCCCGCAAGGGAACCGGAACACAGGTGCTGCATGGCTGTCGTCAGCTCGTGTCGTGAGATGTTGGGTTAAGTCCCGCAACGAGCGCAACCC</t>
  </si>
  <si>
    <t>Phyllobacteriaceae_MG_1</t>
  </si>
  <si>
    <t>Litter_1_100554</t>
  </si>
  <si>
    <t>Aminobacter;Nitratireductor</t>
  </si>
  <si>
    <t>nt|JF922314.1;silva|FJ670974.1.1345</t>
  </si>
  <si>
    <t>Litter_1_118869;Litter_1_100554;Litter_1_106409;Litter_1_107734;Litter_1_26517;Litter_1_111062;Litter_1_111181</t>
  </si>
  <si>
    <t>GGATTAGATACCCTGGTAGTCCACGCCGTAAACTATGAGAGCTAGCCGTCGGTCAGCATGCTGTTCGGTGGCGCAGCTAACGCATTAAGCTCTCCGCCTGGGGAGTACGGTCGCAAGATTAAAACTCAAAGGAATTGACGGGGGCCCGCACAAGCGGTGGAGCATGTGGTTTAATTCGAAGCAACGCGCAGAACCTTACCAGCCCTTGACATCCCGGTCGCGGTTACCAGAGATGGTTTCCTTCAGTTCGGCTGGACCGGTGACAGGTGCTGCATGGCTGTCGTCAGCTCGTGTCGTGAGATGTTGGGTTAAGTCCCGCAACGAGCGCAACCC</t>
  </si>
  <si>
    <t>GGATTAGATACCCTGGTAGTCCACGCCGTAAACTATGAGAGCTAGCCGTCGGTCAGCATGCTGTTCGGTGGCGCAGCTAACGCATTAAGCTCTCCGCCTGGGGAGTACGGTCGCAAGATTAAAACTCAAAGGAATTGACGGGGGCCCGCACAAGCGGTGGAGCATGTGGTTTAATTCGAAGCAACGCGCAGAACCTTACCAGCCCTTGACATCCCGGTCGCGGTTTCCAGAGATGGATTCCTTCAGTTCGGCTGGACCGGTGACAGGTGCTGCATGGCTGTCGTCAGCTCGTGTCGTGAGATGTTGGGTTAAGTCCCGCAACGAGCGCAACCC</t>
  </si>
  <si>
    <t>Hydrogenophaga_1</t>
  </si>
  <si>
    <t>Aged_2_118273</t>
  </si>
  <si>
    <t>rdp|S002161648;silva|FN667035.1.1462</t>
  </si>
  <si>
    <t>Aged_4_59567;Aged_4_16386;Aged_3_119165;Aged_2_118273</t>
  </si>
  <si>
    <t>GGCTTAGATACCCTGGTAGTCCACGCCCTAAACGATGTCAACTGGTTGTTGGGGATTCATTTCCTCAGTAACGAAGCTAACGCGTGAAGTTGACCGCCTGGGGAGTACGGCCGCAAGGTTGAAACTCAAAGGAATTGACGGGGACCCGCACAAGCGGTGGATGATGTGGTTTAATTCGATGCAACGCGAAAAACCTTACCCACCTTTGACATGGCAGGAAGACTCCAGAGATGGGATCGTGCTCGAAAGAGAACCTGCACACAGGTGCTGCATGGCTGTCGTCAGCTCGTGTCGTGAGATGTTGGGTTAAGTCCCGCAACGAGCGCAACCC</t>
  </si>
  <si>
    <t>GGATTAGATACCCTGGTAGTCCACGCCCTAAACGATGTCAACTGGTTGTTGGGGATTCATTTCCTCAGTAACGAAGCTAACGCGTGAAGTTGACCGCCTGGGGAGTACGGCCGCAAGGTTGAAACTCAAAGGAATTGACGGGGACCCGCACAAGCGGTGGATGATGTGGTTTAATTCGATGCAACGCGAAAAACCTTACCCACCTTTGACATGGCAGGAAGACTCCAGAGATGGGATCGTGCTCGAAAGAGAACCTGCACACAGGTGCTGCATGGCTGTCGTCAGCTCGTGTCGTGAGATGTTGGGTTAAGTCCCGCAACGAGCGCAACCC</t>
  </si>
  <si>
    <t>Conexibacter_5</t>
  </si>
  <si>
    <t>Compost_1_125234</t>
  </si>
  <si>
    <t>rdp|S001238129</t>
  </si>
  <si>
    <t>Aged_1_15666;Aged_2_60572;Aged_1_2604;Aged_1_42109;Compost_1_45291;Compost_1_125234;Compost_1_160108</t>
  </si>
  <si>
    <t>GGCTTAGATACCCTGGTAGTCCACGCCGTAAACGATGGGCACTAGGTGTGGGAGGTGTCGACTCCTCCCGTGCCGTCGCTAACGCACTAAGTGCCCCGCCTGGGGAGTACGGCCGCAAGGCTAAAACTCAAAGGAATTGACGGGGGCCCGCACAAGCAGCGGAGCATGTGGTTTAATTCGACGCAACGCGAAGAACCTTACCTGGGCTTGACATGTAGGTGACCGCCGTGGAAACACGGTTTTCCTTCGGGACACCTTCACAGGTGGTGCATGGCTGTCGTCAGCTCGTGTCGTGAGATGTTGGGTTAAGTCCCGCAACGAGCGCAACCC</t>
  </si>
  <si>
    <t>GGATTAGATACCCTGGTAGTCCACGCCGTAAACGATGGGCACTAGGTGTGGGAGGTGTCGACTCCTCCCGTGCCGTCGCTAACGCACTAAGTGCCCCGCCTGGGGAGTACGGCCGCAAGGCTAAAACTCAAAGGAATTGACGGGGGCCCGCACAAGCAGCGGAGCATGTGGTTTAATTCGACGCAACGCGAAGAACCTTACCTGGGCTTGACATGTAGGTGACCGCCGTGGAAACACGGTTTTCCTTCGGGACACCTTCACAGGTGGTGCATGGCTGTCGTCAGCTCGTGTCGTGAGATGTTGGGTTAAGTCCCGCAACGAGCGCAACCC</t>
  </si>
  <si>
    <t>Caldalkalibacillus_3</t>
  </si>
  <si>
    <t>Aged_2_101616</t>
  </si>
  <si>
    <t>rdp|S004110147;silva|KF911137.1.1489</t>
  </si>
  <si>
    <t>GGATTAGATACCCTGGTAGTCCACGCCGTAAACGATGAGTGCTAGGTGTTGGGGGCGTAGGCCCTCAGTGCTGAAGGAAACCCAATAAGCACTCCGCCTGGGGAGTACGGCCGCAAGGCTGAAACTCAAAGGAATTGACGGGGGCCCGCACAAGCGGTGGAGCATGTGGTTTAATTCGAAGCAACGCGAAGAACCTTACCAGGGCTTGACATCCCGCTGACCGGGCCAGAGATGGTCCTTTCCCCTTTTGGGGACGGCGGAGACAGGTGGTGCATGGTTGTCGTCAGCTCGTGTCGTGAGATGTTGGGTTAAGTCCCGCAACGAGCGCAACCC</t>
  </si>
  <si>
    <t>GGATTAGATACCCTGGTAGTCCACGCCGTAAACGATGAGTGCCAGGTGTTGGGGGCGCAGGCCCTCAGTGCTGAAGGAAACCCAATAAGCACTCCGCCTGGGGAGTACGGCCGCAAGGCTGAGACTCAAAGGAATTGACGGGGGCCCGCACAAGCGGTGGAGCATGTGGTTTAATTCGAAGCAACGCGAAGAACCTTACCAGGGCTTGACATCCCGCTGACCGGGCCAGAGATGGTCCTTTCCCCTTTTGGGGACGGCGGAGACAGGTGGTGCATGGTTGTCGTCAGCTCGTGTCGTGAGATGTTGGGTTAAGTCCCGCAACGAGCGCAACCC</t>
  </si>
  <si>
    <t>Cohnella_5</t>
  </si>
  <si>
    <t>Aged_4_193602</t>
  </si>
  <si>
    <t>silva|EU160058.1.871</t>
  </si>
  <si>
    <t>GGATTAGATACCCTGGTAGTCCACGCCGTAAACGATGAGTGCTAGGTGTCGGAGGGGTACACCTTTCGGTGCCGAAGTCAACACATTAAGCACTCCGCCTGGGGAGTACGGCCGCAAGGCTGAAACTCAAAGGAATTGACGGGGACCCGCACAAGCAGTGGAGTATGTGGTTTAATTCGAAGCAACGCGAAGAACCTTACCAGGTCTTGACATCCCCCTGACCGGTGCAGAGATGTGCCTTTCCTTCGGGACAGGGGAGACAGGTGGTGCATGGTTGTCGTCAGCTCGTGTCGTGAGATGTTGGGTTAAGTCCCGCAACGAGCGCGACCC</t>
  </si>
  <si>
    <t>GGATTAGATACCCTGGTAGTCCACGCCGTAAACGATGAGTGCTAGGTGTCGGAGGGGTACACCTTTCGGTGCCGAAGTCAACACATTAAGCACTCCGCCTGGGGAGTACGGCCGCAAGGCTGAAACTCAAAGGAATTGACGGGGACCCGCACAAGCAGTGGAGTATGTGGTTTAATTCGAAGCAACGCGAAGAACCTTACCAGGTCTTGACATCCCCCTGACCGGTGCAGAGATGTGCCTTTCCTTCGGGACAGGGGAGACAGGTGGTGCATGGTTGTCGTCAGCTCGTGTCGTGAGATGTTGGGTTAAGTCCCGCAACGAGCGCAACCC</t>
  </si>
  <si>
    <t>Ruminiclostridium_2</t>
  </si>
  <si>
    <t>Aged_4_172376</t>
  </si>
  <si>
    <t>silva|AB744440.1.630</t>
  </si>
  <si>
    <t>GGATTAGATACCCTGGTAGTCCACGCCGTAAACGATGGATACTAGGTGTAGGAGGTGTAAATACCTTCTGTGCCGGAGTTAACACAATAAGTATCCCACCTGGGGAGTACGGTCGCAAGGCTGAAACTCAAAGGAATTGACGGGGGCCCGCACAAGCAGTGGAGCATGTGGTTTAATTCGAAGCAACGCGAAGAACCTTACCAGGGCTTGACATCCCTCGAATAACGTAGAAATACGTTAGTCCTACGGGACGAGGAGACAGGTGGTGCATGGTTGTCGTCAGCTCGTGTCGTGAGATGTTGGGTTAAGTCCCGCAACGAGCGCAACCC</t>
  </si>
  <si>
    <t>Chelativorans_2</t>
  </si>
  <si>
    <t>Aged_1_94710</t>
  </si>
  <si>
    <t>rdp|S003256506</t>
  </si>
  <si>
    <t>Aged_1_6979;Aged_1_36767;Aged_1_94710</t>
  </si>
  <si>
    <t>GGCTTAGATACCCTGGTAGTCCACGCCGTAAACGATGAATGCTAGCCGTCGGCAGGCTTGCCTGTCGGTGGCGCAGCTAACGCATTAAGCATTCCGCCTGGGGAGTACGGTCGCAAGATTAAAACTCAAAGGAATTGACGGGGGCCCGCACAAGCGGTGGAGCATGTGGTTTAATTCGAAGCAACGCGCAGAACCTTACCAGCCCTTGACATCCCGGTCGCGGTTACCAGAGATGGTTTCCTTCAGTTCGGCTGGACCGGTGACAGGTGCTGCATGGCTGTCGTCAGCTCGTGTCGTGAGATGTTGGGTTAAGTCCCGCAACGAGCGCGACCC</t>
  </si>
  <si>
    <t>GGATTAGATACCCTGGTAGTCCACGCCGTAAACGATGAATGCTAGCCGTCGGCAGGCTTGCCTGTCGGTGGCGCAGCTAACGCATTAAGCATTCCGCCTGGGGAGTACGGTCGCAAGATTAAAACTCAAAGGAATTGACGGGGGCCCGCACAAGCGGTGGAGCATGTGGTTTAATTCGAAGCAACGCGCAGAACCTTACCAGCCCTTGACATCCCGGTCGCGGTTACCAGAGATGGTTTCCTTCAGTTCGGCTGGACCGGTGACAGGTGCTGCATGGCTGTCGTCAGCTCGTGTCGTGAGATGTTGGGTTAAGTCCCGCAACGAGCGCAACCC</t>
  </si>
  <si>
    <t>Leucobacter_1</t>
  </si>
  <si>
    <t>Litter_1_125106</t>
  </si>
  <si>
    <t>rdp|S004427669;silva|LN571906.1.1360</t>
  </si>
  <si>
    <t>Litter_1_136199;Aged_4_31150;Litter_1_125106;Aged_3_69991</t>
  </si>
  <si>
    <t>GGCTTAGATACCCTGGTAGTCCATGCCGTAAACGTTGGGAACTAGATGTAGGGCCTGTTCCACGGGTTCTGTGTCGTAGCTAACGCATTAAGTTCCCCGCCTGGGGAGTACGGCCGCAAGGCTAAAACTCAAAGGAATTGACGGGGGCCCGCACAAGCGGCGGAGCATGCGGATTAATTCGATGCAACGCGAAGAACCTTACCAAGGCTTGACATATACCAGAACACTGCAGAAATGTAGGACTCTTTGGACACTGGTATACAGGTGGTGCATGGTTGTCGTCAGCTCGTGTCGTGAGATGTTCGGTTAAGTCCGGCAACGAGCGCAACCC</t>
  </si>
  <si>
    <t>GGATTAGATACCCTGGTAGTCCATGCCGTAAACGTTGGGAACTAGATGTAGGGCCTGTTCCACGGGTTCTGTGTCGTAGCTAACGCATTAAGTTCCCCGCCTGGGGAGTACGGCCGCAAGGCTAAAACTCAAAGGAATTGACGGGGGCCCGCACAAGCGGCGGAGCATGCGGATTAATTCGATGCAACGCGAAGAACCTTACCAAGGCTTGACATATACCAGAACACTGCAGAAATGTAGGACTCTTTGGACACTGGTATACAGGTGGTGCATGGTTGTCGTCAGCTCGTGTCGTGAGATGTTCGGTTAAGTCCGGCAACGAGCGCAACCC</t>
  </si>
  <si>
    <t>Fodinicurvata_1</t>
  </si>
  <si>
    <t>Compost_4_97764</t>
  </si>
  <si>
    <t>Fodinicurvata</t>
  </si>
  <si>
    <t>rdp|S003256253</t>
  </si>
  <si>
    <t>Rhodospirillaceae</t>
  </si>
  <si>
    <t>GGCTTAGATACCCTGGTAGTCCACGCCGTAAACGATGTGCGCTAGCCGTCGGGGTGCTTGGCACTTCGGTGGCGCAGTTAACGCATTAAGCGCACCGCCTGGGGACTACGGCCGCAAGGCTAAAACTCAAAGGAATTGACGGGGGCCCGCACAAGCGGTGGAGCATGTGGTTTAATTCGAAGCAACGCGCAGAACCTTACCAGCCCTTGACATGGGCGTCGCGGTCTCTGGAGACGGAGACCTTCAGTTCGGCTGGACGCCACACAGGTGCTGCATGGCTGTCGTCAGCTCGTGTCGTGAGATGTTGGGTTAAGTCCCGCAACGAGCGCAACCC</t>
  </si>
  <si>
    <t>GGATTAGATACCCTGGTAGTCCACGCCGTAAACGATGTGCGCTAGCCGTCGGGGTGCTTGGCACTTCGGTGGCGCAGTTAACGCATTAAGCGCACCGCCTGGGGACTACGGCCGCAAGGCTAAAACTCAAAGGAATTGACGGGGGCCCGCACAAGCGGTGGAGCATGTGGTTTAATTCGAAGCAACGCGCAGAACCTTACCAGCCCTTGACATGGGCGTCGCGGTCTCTGGAGACGGAGACCTTCAGTTCGGCTGGACGCCACACAGGTGCTGCATGGCTGTCGTCAGCTCGTGTCGTGAGATGTTGGGTTAAGTCCCGCAACGAGCGCAACCC</t>
  </si>
  <si>
    <t>Steroidobacter_5</t>
  </si>
  <si>
    <t>Aged_1_117430</t>
  </si>
  <si>
    <t>rdp|S004110248</t>
  </si>
  <si>
    <t>Aged_1_30493;Aged_1_117430</t>
  </si>
  <si>
    <t>GGCTTAGATACCCTGGTAGTCCACGCCGTAAACGATGAGAACTAGATGTCGGAGGGGATTGGCCCTTCGGTGTCGCAGCTAACGCGTTAAGTTCTCCGCCTGGGGAGTACGGCCGCAAGGTTGAAACTCAAAGGAATTGACGGGGACCCGCACAAGCGGTGGAGCATGTGGTTTAATTCGATGCAACGCGAAGAACCTTACCTGGTCTTGACATCCTGGGAACCCTGCAGAGATGTGGGGGTGCCTTCGGGAACCCAGAGACAGGTGCTGCATGGCTGTCGTCAGCTCGTGTCGTGAGATGTTGGGTTAAGTCCCGCAACGAGCGCAACCC</t>
  </si>
  <si>
    <t>GGATTAGATACCCTGGTAGTCCACGCCGTAAACGATGAGAACTAGATGTCGGAGGGGATTGGCCCTTCGGTGTCGCAGCTAACGCGTTAAGTTCTCCGCCTGGGGAGTACGGCCGCAAGGTTGAAACTCAAAGGAATTGACGGGGACCCGCACAAGCGGTGGAGCATGTGGTTTAATTCGATGCAACGCGAAGAACCTTACCTGGCCTTGACATCCTGGGAACCCTGCAGAGATGTGGGGGTGCCTTCGGGAACCCAGAGACAGGTGCTGCATGGCTGTCGTCAGCTCGTGTCGTGAGATGTTGGGTTAAGTCCCGCAACGAGCGCAACCC</t>
  </si>
  <si>
    <t>Rhodoplanes_5</t>
  </si>
  <si>
    <t>Aged_1_12728</t>
  </si>
  <si>
    <t>silva|KP280690.1.730</t>
  </si>
  <si>
    <t>Aged_1_112145;Compost_1_101883;Aged_1_12728;Aged_1_129363;Aged_1_112521;Aged_1_6775;Aged_1_100002;Aged_1_113569</t>
  </si>
  <si>
    <t>GGATTAGATACCCTGGTAGTCCACGCCGTAAACGATGGATGCTAGCCGTTGGCAGGTTTACCTGTCAGTGGCGCAGCTAACGCATTAAGCATCCCGCCTGGGGAGTACGGTCGCAAGATTAAAACTCAAAGGAATTGACGGGGGCCCGCACAAGCGGTGGAGCATGTGGTTCAATTCGAAGCAACGCGCAGAACCTTACCAGCCCTTGACATGTCCCGTGTGGGTTTCAGAGATGAGACCCTTCAGTTCGGCTGGCGGGAACACAGGTGCTGCATGGCTGTCGTCAGCTCGTGTCGTGAGATGTTGGGTTAAGTCCCGCAACGAGCGCAACCC</t>
  </si>
  <si>
    <t>GGATTAGATACCCTGGTAGTCCACGCCGTAAACGATGGATGCTAGCCGTTGGCAGGTTTACCTGTCAGTGGCGCAGCTAACGCATTAAGCATCCCGCCTGGGGAGTACGGTCGCAAGATTAAAACTCAAAGGAATTGACGGGGGCCCGCACAAGCGGTGGAGCATGTGGTTCAATTCGAAGCAACGCGCAGAACCTTACCAGCCCTTGACATGTCCCGTATGGGTTTCAGAGATGAGACCCTTCAGTTCGGCTGGCGGGAACACAGGTGCTGCATGGCTGTCGTCAGCTCGTGTCGTGAGATGTTGGGTTAAGTCCCGCAACGAGCGCAACCC</t>
  </si>
  <si>
    <t>Beijerinckia_1</t>
  </si>
  <si>
    <t>Aged_1_44077</t>
  </si>
  <si>
    <t>Beijerinckia</t>
  </si>
  <si>
    <t>nt|AY942957.1</t>
  </si>
  <si>
    <t>Aged_3_121794;Aged_1_20062;Aged_1_44077;Aged_1_135589;Aged_1_156537;Aged_1_11627</t>
  </si>
  <si>
    <t>GGATTAGATACCCTGGTAGTCCACGCCGTAAACGATGGATGCTAGCCGTTGGCAGGCTTGCCTGTCAGTGGCGCAGCTAACGCATTAAGCATCCCGCCTGGGGAGTACGGTCGCAAGATTAAAACTCAAAGGAATTGACGGGGGCCCGCACAAGCGGTGGAGCATGTGGTTCAATTCGAAGCAACGCGCAGAACCTTACCAACCTTTGACATGTCCCGTATGAGCACCAGAGATGGAGCTCTTCAGTTCGGCTGGCGGGAACACAGGTGCTGCATGGCTGTCGTCAGCTCGTGTCGTGAGATGTTGGGTTAAGTCCCGCAACGAGCGCAACCC</t>
  </si>
  <si>
    <t>Hydrogenispora_1</t>
  </si>
  <si>
    <t>Compost_1_169142</t>
  </si>
  <si>
    <t>rdp|S000585580;silva|HF558584.1.1477</t>
  </si>
  <si>
    <t>Compost_1_15671;Compost_1_169142</t>
  </si>
  <si>
    <t>GGCTTAGATACCCCGGTAGTCCTAGCCGTAAACGATGGGTACTAGGTGTGGGAGGTATCGACCCCTTCCGTGCCGCAGTTAACACAATAAGTACCCCGCCTGGGGAGTACGGCCGCAAGGTTGAAACTCAAAGGAATTGACGGGGGCCCGCACAAGCGGTGGAGCATGTGGTTTAATTCGAAGCAACGCGAAGAACCTTACCAGGTCTTGACATCCCTCTGAAAGCTATAGAGATATAGCCTCTCTTCGGAGCAGAGGAGACAGGTGGTGCATGGCTGTCGTCAGCTCGTGTCGTGAGATGTTGGGTTAAGTCCCGCAACGAGCGCAACCC</t>
  </si>
  <si>
    <t>GGATTAGATACCCCGGTAGTCCTAGCCGTAAACGATGGGTACTAGGTGTGGGAGGTATCGACCCCTTCCGTGCCGCAGTTAACACAATAAGTACCCCGCCTGGGGAGTACGGCCGCAAGGTTGAAACTCAAAGGAATTGACGGGGGCCCGCACAAGCGGTGGAGCATGTGGTTTAATTCGAAGCAACGCGAAGAACCTTACCAGGTCTTGACATCCCTCTGAAAGTCATAGAGATATGGCCTCTCTTCGGAGCAGAGGAGACAGGTGGTGCATGGCTGTCGTCAGCTCGTGTCGTGAGATGTTGGGTTAAGTCCCGCAACGAGCGCAACCC</t>
  </si>
  <si>
    <t>Bacillales_MG_12</t>
  </si>
  <si>
    <t>Aged_4_187834</t>
  </si>
  <si>
    <t>Caryophanon;Lysinibacillus;Solibacillus</t>
  </si>
  <si>
    <t>rdp|S001065118;rdp|S001066058;silva|EU465894.1.1415;silva|EU466019.1.1413</t>
  </si>
  <si>
    <t>Litter_1_105660;Aged_4_187834</t>
  </si>
  <si>
    <t>GGATTAGATACCCTGGTAGTCCACGCCGTAAACGATGAGTGCTAAGTGTTGGGGGGTTTCCGCCCCTCAGTGCTGCAGCTAACGCATTAAGCACTCCGCCTGGGGAGTACGCACGCAAGTGTGAAACTCAAAGGAATTGACGGGGGCCCGCACAAGCGGTGGAGCATGTGGTTTAATTCGAAGCAACGCGAAGAACCTTACCAGGTCTTGACATCCCATTGACCACTGTAGAGATACAGTTTTCCCTTCGGGGACAACGGTGACAGGTGGTGCATGGTTGTCGTCAGCTCGTGTCGTGAGATGTTGGGTTAAGTCCCGCAACGAGCGCGACCC</t>
  </si>
  <si>
    <t>GGATTAGATACCCTGGTAGTCCACGCCGTAAACGATGAGTGCTAAGTGTTGGGGGGTTTCCGCCCCTCAGTGCTGCAGCTAACGCATTAAGCACTCCGCCTGGGGAGTACGCACGCAAGTGTGAAACTCAAAGGAATTGACGGGGGCCCGCACAAGCGGTGGAGCATGTGGTTTAATTCGAAGCAACGCGAAGAACCTTACCAGGTCTTGACATCCCATTGACCACTGTAGAGATACAGTTTTCCCTTCGGGGACAACGGTGACAGGTGGTGCATGGTTGTCGTCAGCTCGTGTCGTGAGATGTTGGGTTAAGTCCCGCAACGAGCGCAACCC</t>
  </si>
  <si>
    <t>Solirubrobacterales_MG_1</t>
  </si>
  <si>
    <t>Aged_1_111562</t>
  </si>
  <si>
    <t>Conexibacter;Solirubrobacter</t>
  </si>
  <si>
    <t>rdp|S001566512;silva|LN569710.1.1377</t>
  </si>
  <si>
    <t>Solirubrobacterales_MG</t>
  </si>
  <si>
    <t>Aged_1_114569;Aged_1_110813;Aged_1_111562;Aged_1_102895;Aged_1_11632;Aged_1_130961;Aged_1_111892;Aged_1_122393</t>
  </si>
  <si>
    <t>GGATTAGATACCCTGGTAGTCCACGCCGTAAACGATGGGCACTAGGTGTGGGAGGTGTCGACTCCTTCCGTGCCGAAGCTAACGCATTAAGTGCCCCGCCTGGGGAGTACGGCCGCAAGGCTAAAACTCAAAGGAATTGACGGGGGCCCGCACAAGCAGCGGAGCATGTGGTTTAATTCGACGCAACGCGAAGAACCTTACCTGGGCTTGACATGTTCCTGACAGGTGTGGAAACACACCCTCCCTTCGGGGCAGGATCACAGGTGGTGCATGGCTGTCGTCAGCTCGTGTCGTGAGATGTTGGGTTAAGTCCCGCAACGAGCGCAACCC</t>
  </si>
  <si>
    <t>Hydrogenispora_5</t>
  </si>
  <si>
    <t>Aged_1_150931</t>
  </si>
  <si>
    <t>rdp|S001296263;silva|AB487539.1.1349</t>
  </si>
  <si>
    <t>Aged_1_150931;Aged_1_37210;Aged_1_14647;Aged_4_102604</t>
  </si>
  <si>
    <t>GGATTAGATACCCCGGTAGTCCTGGCTGTAAACGATGGGTACTAGGTGTGGGAGGTATCGACCCCTTCCGTGCCGCAGCTAACACAATAAGTACCCCGCCTGGGGAGTACGGCCGCAAGGTTGAAACTCAAAGGAATTGACGGGGGCCCGCACAAGCGGTGGAGTATGTGGTTTAATTCGAAGCAACGCGAAGAACCTTACCAGGTCTTGACTTCCCTTTGAAAGCCATAGAGATATGGCCCCTCTTCGGAGCAGAGGAGACAGGTGGTGCATGGCTGTCGTCAGCTCGTGTCGTGAGATGTTGGGTTAAGTCCCGCAACGAGCGCAACCC</t>
  </si>
  <si>
    <t>GGATTAGATACCCCGGTAGTCCTGGCTGTAAACGATGGGTACTAGGTGTGGGAGGTATCGACCCCTTCCGTGCCGCAGCTAACACAATAAGTACCCCGCCTGGGGAGTACGGCCGCAAGGTTGAAACTCAAAGGAATTGACGGGGGCCCGCACAAGCGGTGGAGTATGTGGTTTAATTCGAAGCAACGCGAAGAACCTTACCAGGTCTTGACTTCCCTTTGAAAGCCATAGAGATATGGCCTCTCTTCGGAGCAGAGGAGACAGGTGGTGCATGGCTGTCGTCAGCTCGTGTCGTGAGATGTTGGGTTAAGTCCCGCAACGAGCGCAACCC</t>
  </si>
  <si>
    <t>Gelria_1</t>
  </si>
  <si>
    <t>Aged_1_140240</t>
  </si>
  <si>
    <t>Gelria</t>
  </si>
  <si>
    <t>silva|AB299511.1.965</t>
  </si>
  <si>
    <t>Aged_1_140240;Aged_2_67949;Aged_4_10913;Aged_4_143969</t>
  </si>
  <si>
    <t>GGATTAGATACCCTGGTAGTCCACGCCGTAAACGATGGGTGCTAGGTGTTGGAGGTATCGACCCCTCCAGTGCCGCAGCCAACGCATTAAGCACCCCGCCTGGGGAGTACGGCCGCAAGGCTGAAACTCAAAGGAATTGACGGGGGCCCGCACAAGCGGTGGAGCATGTGGTTTAATTCGACGCAACGCGAAGAACCTTACCAGGGCTTGACATGCCCCGGAGCTGGTGGAAACACCGGCGTGCCTTCGGGAGCGGGGACACAGGTGGTGCATGGTTGTCGTCAGCTCGTGTCGTGAGATGTTGGGTTAAGTCCCGCAACGAGCGCAACCC</t>
  </si>
  <si>
    <t>Caldicoprobacter_5</t>
  </si>
  <si>
    <t>Aged_1_114518</t>
  </si>
  <si>
    <t>silva|AB744583.1.620</t>
  </si>
  <si>
    <t>GGATTAGATACCCTGGTAGTCCACGCCGTAAACGATGGATACTAGGTGTAGGAGGTATCGACCCCTTCTGTGCCGGAGTAAACGCAATAAGTATCCCGCCTGGGGAGTACGGCCGCAAGGTTGAAACTCAAAGGAATTGACGGGGGCCCGCACAAGCAGCGGAGCATGTGGTTTAATTCGAAGCAACGCGAAGAACCTTACCAGGGCTTGACATCCCTCTGACAGGTATAGAGATATACCATTCCTTCGGGACAGAGGAGACAGGTGGTGCATGGTTGTCGTCAGCTCGTGTCGTGAGATGTTGGGTTAAGTCCCGCAACGAGCGCAACCC</t>
  </si>
  <si>
    <t>Caldicoprobacter_3</t>
  </si>
  <si>
    <t>Aged_1_109813</t>
  </si>
  <si>
    <t>rdp|S003057088;silva|JF729058.1.1350</t>
  </si>
  <si>
    <t>Aged_1_109813;Aged_1_9583</t>
  </si>
  <si>
    <t>GGATTAGATACCCTGGTAGTCCACGCTGTAAACGATGGATACTAGGTGTAGGGGGCGATTAGCCTTCTGTGCCGAAGTTAACGCAATAAGTATCCCGCCTGGGGAGTACGGCCGCAAGGTTGAAACTCAAAGGAATTGACGGGGGCCCGCACAAGCGGTGGAGCATGTGGTTTAATTCGAAGCAACGCGAAGAACCTTACCAGGGCTTGACATGCCCTTGAAGTATCTGGAAACAGGTACGGCCTGTATCTTATGATACAGGACAGGGGACACAGGTGGTGCATGGTTGTCGTCAGCTCGTGTCGTGAGATGTTGGGTTAAGTCCCGCAACGAGCGCAACCC</t>
  </si>
  <si>
    <t>GGATTAGATACCCTGGTAGTCCACGCTGTAAACGATGGATACTAGGTGTAGGGGGCGATTAGCCTTTCTGTGCCCGAAGTTAACGCAATGAGTATCCCGCCTGGGGAGTACGGCCGCAAGGTTGAAACTCAAAGGAATTGACGGGGGCCCGCACAAGCGGTGGAGCATGTGGTTTAATTCGAAGCAACGCGAAGAACCTTACCAGGGCTTGACATGCCCTTGAAGTATCTGGAAACAGGTACGGCCTGTATCTTATGATACAGGACAGGGGACACAGGTGGTGCATGGTTGTCGTCAGCTCGTGTCGTGAGATGTTGGGTTAAGTCCCGCAACGAGCGCAACCC</t>
  </si>
  <si>
    <t>Methanobrevibacter_1</t>
  </si>
  <si>
    <t>Litter_1_176282</t>
  </si>
  <si>
    <t>silva|AB265271.1.899</t>
  </si>
  <si>
    <t>Litter_1_176282;Litter_1_102172</t>
  </si>
  <si>
    <t>GGATTAGATACCCGGGTAGTCCTAGCCGTAAACGATGCGGACTTGGTGTTGGGGTGGCTTTGAGCCGTTCCGGTGCCGAAGGGAAGCTGTTAAGTCCGCCGCCTGGGAAGTACGGTCGCAAGACTGAAACTTAAAGGAATTGGCGGGGGAGCACCACAACGCGTGGAGCCTGCGGTTTAATTGGATTCAACGCCGGACATCTCACCAGGGGCGACAGCTGGATGATTACCAGGCTGATGACCTTGTTTGACTAGCTGAGAGGAGGTGCATGGCCGCCGTCAGCTCGTACTGTGAAGCGTCCTGTTAAGTCAGGCAACGAGCGCAACCC</t>
  </si>
  <si>
    <t>GGATTAGATACCCGGGTAGTCCTAGCCGTAAACGATGCGGACTTGGTGTTGGGGTGGCTTTGAGCCGTTCCGGTGCCGAAGGGAAGCTGTTAAGTCCGCCGCCTGGGAAGTACGGTCGCAAGACTGAAACTTAAAGGAATTGGCGGGGGAGCACCACAACGCGTGGAGCCTGCGGTTTAATTGGATTCAACGCCGGACATCTCACCAGGGGCGACAGCTGGATGATTACCAGGCTGATGACCTTGTTTGACTAGCTGAGAGGAGGTGCATGGCCGCCGTCAGCTCGTACTGTGAAGCGTCCTGTTAAGTCAGGCAACGAGCGAGACCC</t>
  </si>
  <si>
    <t>Phaselicystis_2</t>
  </si>
  <si>
    <t>Compost_1_192460</t>
  </si>
  <si>
    <t>silva|AB744389.1.629</t>
  </si>
  <si>
    <t>Compost_1_192460;Compost_2_144723</t>
  </si>
  <si>
    <t>GGATTAGATACCCTGGTAGTCCACGCCGTAAACGATGGGTGCTAGGTGTCGCGGGCTTTGACCCCTGCGGTGCCGAAGCTAACGCATTAAGCACCCCGCCTGGGGAGTACGGCCGCAAGGCTAAAACTCAAAGGAATTGACGGGGGCCCGCACAAGCGGTGGAGCATGTGGTTTAATTCGACGCAACGCGAAGAACCTTACCTGGGCTAGAAAGCGAGAGAACCTGGTTGAAAAATCGGGGTGCCCTTCGGGGAACTCTCGGTTAGGTGCTGCATGGCTGTCGTCAGCTCGTGTCGTGAGATGTTGGGTTAAGTCCCGCAACGAGCGCAACCC</t>
  </si>
  <si>
    <t>Methyloceanibacter_3</t>
  </si>
  <si>
    <t>Aged_1_126269</t>
  </si>
  <si>
    <t>rdp|S001566782;silva|GQ263977.1.1434</t>
  </si>
  <si>
    <t>Aged_1_108421;Aged_1_144875;Aged_1_109037;Aged_1_39130;Aged_1_100782;Aged_2_141581;Aged_1_126269;Aged_1_25879</t>
  </si>
  <si>
    <t>GGCTTAGATACCCTGGTAGTCCACGCCGTAAACTATGGGTGCTAGCCGTCGGGGAGCATGCTCTTCGGTGGCGCAGCAAACGCATTAAGCACCCCGCCTGGGGAGTACGGTCGCAAGATTAAAACTCAAAGGAATTGACGGGGGCCCGCACAAGCGGTGGAGCATGTGGTTTAATTCGAGGCAACGCGAAGAACCTTACCAGCTCTTGACTTCCTGGTCGGGGCTCCGGAGACGGAGCTCTTCAATTGGCCAGTGACAGGTGCTGCATGGCTGTCGTCAGCTCGTGTCGTGAGATGTTGGGTTAAGTCCCGCAACGAGCGCAACCC</t>
  </si>
  <si>
    <t>GGATTAGATACCCTGGTAGTCCACGCCGTAAACTATGGGTGCTAGCCGTCGGGGAGCATGCTCTTCGGTGGCGCAGCAAACGCATTAAGCACCCCGCCTGGGGAGTACGGTCGCAAGATTAAAACTCAAAGGAATTGACGGGGGCCCGCACAAGCGGTGGAGCATGTGGTTTAATTCGAGGCAACGCGAAGAACCTTACCAGCTCTTGACTTCCTGGTCGGGGCTCCAGAGACGGAGCTCTTCAATTGGCCAGTGACAGGTGCTGCATGGCTGTCGTCAGCTCGTGTCGTGAGATGTTGGGTTAAGTCCCGCAACGAGCGCAACCC</t>
  </si>
  <si>
    <t>Cystobacterineae_MG_2</t>
  </si>
  <si>
    <t>Aged_1_159571</t>
  </si>
  <si>
    <t>Anaeromyxobacter;Cystobacteraceae</t>
  </si>
  <si>
    <t>rdp|S000618402;silva|AY830808.1.1125</t>
  </si>
  <si>
    <t>Aged_1_159571;Aged_4_90413;Aged_1_137633</t>
  </si>
  <si>
    <t>GGATTAGATACCCTGGTAGTCCACGCCGTAAACGATGGGTGCTAGCTGTTTCGGGAGTTGACCCCTGAAGTGGCGACGCTAACGCAATAAGCACCCCGCCTGGGAAGTACGGCCGCAAGGCTAAAACTCAAAGGAATTGACGGGGGCCCGCACAAGCGGTGGAGCATGTGGTTTAATTCGACGCAACGCGCAGAACCTTACCCAGACTTGACATCCGTGGAACTCTGCAGAGATGTGGAGGTGCCCGCAAGGGAGCCACGAGACAGGTGCTGCATGGCTGTCGTCAGCTCGTGTCGTGAGATGTTGGGTTAAGTCCCGCAACGAGCGCAACCC</t>
  </si>
  <si>
    <t>Phycisphaera_3</t>
  </si>
  <si>
    <t>Aged_1_114292</t>
  </si>
  <si>
    <t>Phycisphaera</t>
  </si>
  <si>
    <t>rdp|S004399895</t>
  </si>
  <si>
    <t>Phycisphaerae</t>
  </si>
  <si>
    <t>Phycisphaerales</t>
  </si>
  <si>
    <t>Phycisphaeraceae</t>
  </si>
  <si>
    <t>Aged_1_114292;Aged_2_37059;Aged_2_115434;Aged_1_142243;Aged_1_110581</t>
  </si>
  <si>
    <t>GGATTAGATACCCCGGTAGTCCACGCCCTAAACGATGTGTACTAGATCCTGGAGGTGCTGACACCCTCAGGGTCGAAGCAAAAGTGTTAAGTACACCGCCTGGGGAGTACGGTCGCAAGGCTAAAACTCAAAGGAATTGACGGGGGCTCACACAAGCGGTGGAGCATGTGGCTTAATTCGAGGCAACGCGAAGAACCTTATCCTGGGCTTGACATGCACGGATTAACTCCCCGAAAGGGGAGCCACGCTCTCTGAGTGGAACGTGCACAGGTGCTGCATGGCTGTCGTCAGCTCGTGCTGTGAAGTGTCGGGTTAAGTCCCTTAACGAGCGCAACCC</t>
  </si>
  <si>
    <t>GGATTAGATACCCCGGTAGTCCACACCCTAAACGATGTGTACTAGATCCTGGAGGTGCTGACACCCTCAGGGTCGAAGCAAAAGTGTTGAGTACACCGCCTGGGGAGTACGGTCGCAAGGCTAAAACTCAAAGGAATTGACGGGGGCTCACACAAGCGGTGGAGCATGTGGCTTAATTCGAGGCAACGCGAAGAACCTTATCCTGGGCTTGACATGCACGGATTAACTCCCCGAAAGGGGAGCCACGCTCTCTGAGTGGAACGTGCACAGGTGCTGCATGGCTGTCGTCAGCTCGTGCTGTGAAGTGTCGGGTTAAGTCCCTTAACGAGCGAAACCC</t>
  </si>
  <si>
    <t>Symbiobacterium_6</t>
  </si>
  <si>
    <t>Aged_1_153132</t>
  </si>
  <si>
    <t>rdp|S004519099;silva|KP129490.1.919</t>
  </si>
  <si>
    <t>Aged_1_101873;Aged_1_153132</t>
  </si>
  <si>
    <t>GGATTAGATACCCTGGTAGTCCCAGCCGTAAACGATGAGTGCTAGGTGTGAGGGGTATCGACCCCCCTCGTGCCGGAGTTAACGCAATAAGCACTCCGCCTGGGGAGTACGGCCGCAAGGTTGAAACTCAAAGGAATTGACGGGGGCCCGCACAAGCAGCGGAGCATGTGGTTTAATTCGAAGCAACGCGTAGAACCTTACCAGGGCTTGACATGTAGCGAATCGCTCAGAAATGGGCGAGTGCCTCTCTGTGAGAGGAACGCTAACACAGGTGGTGCATGGTTGTCGTCAGCTCGTGTCGTGAGATGTTGGGTTAAGTCCCGCAACGAGCGCAACCC</t>
  </si>
  <si>
    <t>GGATTAGATACCCTGGTAGTCCCAGCCGTAAACGATGAGTGCTAGGTGTGAGGGGCATCGACCCCCCTCGTGCCGGAGTTAACGCAATAAGCACTCCGCCTGGGGAGTACGGCCGCAAGGTTGAAACTCAAAGGAATTGACGGGGGCCCGCACAAGCAGCGGAGCATGTGGTTTAATTCGAAGCAACGCGTAGAACCTTACCAGGGCTTGACATGTAGCGAATCGCTCAGAAATGGGCGAGTGCCTCTCTGCGAGAGGAACGCTAACACAGGTGGTGCATGGTTGTCGTCAGCTCGTGTCGTGAGATGTTGGGTTAAGTCCCGCAACGAGCGCAACCC</t>
  </si>
  <si>
    <t>Christensenella_1</t>
  </si>
  <si>
    <t>Compost_4_136407</t>
  </si>
  <si>
    <t>Christensenella</t>
  </si>
  <si>
    <t>rdp|S000340553</t>
  </si>
  <si>
    <t>Christensenellaceae</t>
  </si>
  <si>
    <t>GGCTTAGATACCCTGGTAGTCCACGCTGTAAACGATGGATACTAGGTGTGGGGGAGCTACAACCTCCGTGCCGCAGCAAACGCAATAAGTATCCCGCCTGGGGAGTACGGTCGCAAGGCTGAAACTCAAAGGAATTGACGGGGACCCGCACAAGCAGCGGAGCATGTGGTTTAATTCGAAGCAACGCGAAGAACCTTACCAAGGCTTGACATCCCTTGACCGCCATGGAAACATGGCTTCCCTTCGGGGCAAGGAGACAGGTGGTGCATGGTTGTCGTCAGCTCGTGTCGTGAGATGTTGGGTTAAGTCCCGCAACGAGCGCAACCC</t>
  </si>
  <si>
    <t>GGATTAGATACCCTGGTAGTCCACGCTGTAAACGATGGATACTAGGTGTGGGGGAGATACAACCTCCGTGCCGCAGCAAACGCAATAAGTATCCCGCCTGGGGAGTACGGTCGCAAGGCTGAAACTCAAAGGAATTGACGGGGACCCGCACAAGCAGCGGAGCATGTGGTTTAATTCGAAGCAACGCGAAGAACCTTACCAAGGCTTGACATCCCTTGACCGCCATGGAAACATGGCTTCCCTTCGGGGCAAGGAGACAGGTGGTGCATGGTTGTCGTCAGCTCGTGTCGTGAGATGTTGGGTTAAGTCCCGCAACGAGCGCAACCC</t>
  </si>
  <si>
    <t>Tepidimicrobium_2</t>
  </si>
  <si>
    <t>Aged_1_155858</t>
  </si>
  <si>
    <t>rdp|S003323212</t>
  </si>
  <si>
    <t>Aged_4_139413;Aged_1_155858</t>
  </si>
  <si>
    <t>GGATTAGATACCCTGGTAGTCCACGCCGTAAACGATGAGTGCTAGGTGTCGGGGGTCGAACCTCGGTGCCGGAGCTAACGCATTAAGCACTCCGCCTGGGGAGTACGTTCGCAAGAATGAAACTCAAAGGAATTGACGGGGACCCGCACAAGCAGCGGAGCATGTGGTTTAATTCGATGCAACGCGAAGAACCTTACCAGGGCTTGACATCCCTCTGACCGGTGTAGAGATACACCCTTCTCTTCGGAGACAGAGGAGACAGGTGGTGCATGGTTGTCGTCAGCTCGTGTCGTGAGATGTTGGGTTAAGTCCCGCAACGAGCGCGACCC</t>
  </si>
  <si>
    <t>GGATTAGATACCCTGGTAGTCCACGCCGTAAACGATGAGTGCTAGGTGTCGGGGGTCGAACCTCGGTGCCGGAGCTAACGCATTAAGCACTCCGCCTGGGGAGTACGTTCGCAAGAATGAAACTCAAAGGAATTGACGGGGACCCGCACAAGCAGCGGAGCATGTGGTTTAATTCGATGCAACGCGAAGAACCTTACCAGGGCTTGACATCCCTCTGACCGGTGTAGAGATACACCCTTCTCTTCGGAGACAGAGGAGACAGGTGGTGCATGGTTGTCGTCAGCTCGTGTCGTGAGATGTTGGGTTAAGTCCCGCAACGAGCGCAACCC</t>
  </si>
  <si>
    <t>Mesorhizobium_1</t>
  </si>
  <si>
    <t>Aged_4_104207</t>
  </si>
  <si>
    <t>rdp|S000972806</t>
  </si>
  <si>
    <t>GGATTAGATACCCTGGTAGTCCACGCCGTAAACGATGGAAGCCAGCTGTCGGCAAGTTTACTTGTCGGTGGCGCAGCTAACGCATTAAGCTTCCCGCCTGGGGAGTACGGTCGCAAGATTAAAACTCAAAGGAATTGACGGGGGCCCGCACAAGCGGTGGAGCATGTGGTTTAATTCGAAGCAACGCGCAGAACCTTACCAGCCCTTGACATCCCGGTCGCGGTTACCAGAGATGGTTTCCTTCAGTTCGGCTGGACCGGTGACAGGTGCTGCATGGCTGTCGTCAGCTCGTGTCGTGAGATGTTGGGTTAAGTCCCGCAACGAGCGCAACCC</t>
  </si>
  <si>
    <t>Gemmatimonas_8</t>
  </si>
  <si>
    <t>Compost_4_95866</t>
  </si>
  <si>
    <t>rdp|S001566265</t>
  </si>
  <si>
    <t>GGATTAGATACCCTGGTAGTCCACGCCGTAAACGATGGGCACTAGGTGCCTGGGGGAGCGACCCCCTGGGTGCCGGCGCTAACGCATTAAGTGCCCCGCCTGGGGAGTACGGCCGCAAGGCTGAAACTCAAAGGAATTGACGGGGGCCCGCACAAGCGGTGGAGCATGTGGTTTAATTCGACGCAACGCGAAGAACCTTACCTGGGCTTGACATGCACGGGAAACCCCTCGGAAACGGGGGGCCCTCTTCGGAGCTCGTGCACAGGTGCTGCATGGCTGTCGTCAGCTCGTGTCGTGAGATGTTGGGTTAAGTCCCGCAACGAGCGCGACCC</t>
  </si>
  <si>
    <t>GGATTAGATACCCTGGTAGTCCACGCCGTAAACGATGGGCACTAGGTGCCTGGGGGAGCGACCCCCTGGGTGCCGGCGCTAACGCATTAAGTGCCCCGCCTGGGGAGTACGGCCGCAAGGCTGAAAACTCAAAGGAATTGACGGGGGCCCGCACAAGCGGTGGAGCATGTGGTTTAATTCGACGCAACGCGAAGAACCTTACCTGGGCTTGACATGCACGGGAAACCCCTCGGAAATGGGGGGCCCTCTTCGGAGCTCGTGCACAGGTGCTGCATGGCTGTCGTCAGCTCGTGTCGTGAGATGTTGGGTTAAGTCCCGCAACGAGCGCAACCC</t>
  </si>
  <si>
    <t>Rhizobium_2</t>
  </si>
  <si>
    <t>Aged_1_68814</t>
  </si>
  <si>
    <t>rdp|S004423909</t>
  </si>
  <si>
    <t>Aged_1_68814;Aged_3_115881;Aged_2_79017;Aged_3_155406</t>
  </si>
  <si>
    <t>GGATTAGATACCCTGGTAGTCCACGCCGTAAACGATGAGTGCTAGCCGTCGGGCAGTTTACTGTTCGGTGGCGCAGCTAACGCATTAAGCACTCCGCCTGGGGAGTACGGTCGCAAGATTAAAACTCAAAGGAATTGACGGGGGCCCGCACAAGCGGTGGAGCATGTGGTTTAATTCGAAGCAACGCGCAGAACCTTACCAGCTCTTGACATCTGGGTCGCGGTTACCGGAGACGGTTTCCTTCAGTTCGGCTGGACCCAAGACAGGTGCTGCATGGCTGTCGTCAGCTCGTGTCGTGAGATGTTGGGTTAAGTCCCGCAACGAGCGCAACCC</t>
  </si>
  <si>
    <t>Clostridiales_MG_1</t>
  </si>
  <si>
    <t>Aged_1_90112</t>
  </si>
  <si>
    <t>nt|AB551424.1;silva|AB551424.1.1455</t>
  </si>
  <si>
    <t>Aged_1_90112;Middle_1_101585;Aged_2_112021</t>
  </si>
  <si>
    <t>GGATTAGATACCCTGGTAGTCCACGCCGTAAACGATGGATACTAGGTGTAGGAGGTATCGACCCCTTCTGTGCCGGAGTTAACACAATAAGTATCCCACCTGGGGAGTACGGCCGCAAGGTTGAAACTCAAAGGAATTGACGGGGGCCCGCACAAGCAGTGGAGTATGTGGTTTAATTCGAAGCAACGCGAAGAACCTTACCAGGGCTTGACATACAGATGAATTACCTAGAGATAGGTAAGCCCTTCGGGGCATCTGTACAGGTGGTGCATGGTTGTCGTCAGCTCGTGTCGTGAGATGTTGGGTTAAGTCCCGCAACGAGCGCAACCC</t>
  </si>
  <si>
    <t>GGATTAGATACCCTGGTAGTCCACGCCGTAAACGATGGATACTAGGTGTAGGAGGTATCGACCCCTTCTGTGCCGGAGTTAACACAATAAGTATCCCACCTGGGGAGTACGGCCGCAAGGTTGAAACTCAAAGGAATTGACGGGGGCCCGCACAAGCAGTGGAGTATGTGGTTTAATTCGAAGCAACGCGAAGAACCTTACCAGGGCTTGACATACAGATGAATTACCTAGAAATAGGTAAGCCCTTCGGGGCATCTGTACAGGTGGTGCATGGTTGTCGTCAGCTCGTGTCGTGAGATGTTGGGTTAAGTCCCGCAACGAGCGCAACCC</t>
  </si>
  <si>
    <t>Clostridiales_MG_13</t>
  </si>
  <si>
    <t>Aged_4_117844</t>
  </si>
  <si>
    <t>rdp|S003323144;silva|AB744573.1.632</t>
  </si>
  <si>
    <t>Aged_4_117844;Aged_4_132601;Aged_4_151303;Aged_4_180022</t>
  </si>
  <si>
    <t>GGATTAGATACCCTGGTAGTCCACGCCGTAAACGATGGATACTAGGTGTAGGAGGTATCGACCCCTTCTGTGCCGGAGTTAACACAATAAGTATCCCACCTGGGGAGTACGGCCGCAAGGTTGAAACTCAAAGGAATTGACGGGGGCCCGCACAAGCAGTGGAGTATGTGGTTTAATTCGAAGCAACGCGAAGAACCTTACCAGGGCTTGACATACAGGCGAATGATGTGGAAACACATCAGTCCTTCGGGACGCTTGAACAGGTGGTGCATGGTTGTCGTCAGCTCGTGTCGTGAGATGTTGGGTTAAGTCCCGCAACGAGCGCAACCC</t>
  </si>
  <si>
    <t>Sandaracinus_2</t>
  </si>
  <si>
    <t>Aged_1_144992</t>
  </si>
  <si>
    <t>rdp|S003317909;silva|HE653888.1.1465</t>
  </si>
  <si>
    <t>Aged_1_90160;Aged_1_83877;Aged_1_144992;Aged_1_116928;Aged_1_121151;Aged_1_46997</t>
  </si>
  <si>
    <t>GGATTAGATACCCTGGTAGTCCACGCCGTAAACGATGAGTGCTAGGTGTCTCGGGTATTGACCCCTGAGGTGCCGTAGCTAACGCGTTAAGCACTCCGCCTGGGAACTACGGCCGCAAGGCTAAAACTCAAAGGAATTGACGGGGGCCCGCACAAGCGGTGGAGCATGTGGTTTAATTCGACGCAACGCGCAGAACCTTACCCGGGCTAGAAAAACACGGAACCCTGTAGAAATACGGGGGTGCCCGCAAGGGAGCCGTGGTCCAGGTGCTGCATGGCTGTCGTCAGCTCGTGTCGTGAGATGTTGGGTTAAGTCCCGCAACGAGCGCAACCC</t>
  </si>
  <si>
    <t>GGATTAGATACCCTGGTAGTCCACGCCGTAAACGATGAGTGCTAGGTGTCTCGGGTATTGACCCCTGAGGTGCCGTAGCTAACGCGTTAAGCACTCCGCCTGGGAACTACGGCCGCAAGGCTAAAACTCAAAGGAATTGACGGGGGCCCGCACAAGCGGTGGAGCATGTGGTTTAATTCGACGCAACGCGCAGAACCTTACCCGGGCTAGAAAAACATGGAACCCTGTAGAAATACGGGGGTGCCCGCAAGGGAACCATGGTCCAGGTGCTGCATGGCTGTCGTCAGCTCGTGTCGTGAGATGTTGGGTTAAGTCCCGCAACGAGCGCAACCC</t>
  </si>
  <si>
    <t>Christensenella_2</t>
  </si>
  <si>
    <t>Aged_1_119297</t>
  </si>
  <si>
    <t>rdp|S001754085</t>
  </si>
  <si>
    <t>GGATTAGATACCCTGGTAGTCCACGCTGTAAACGATGGATACTAGGTGTGGGGGAGATACAACCTCCGTGCCGCAGCAAACGCAATAAGTATCCCGCCTGGGGAGTACGGTCGCAAGGCTGAAACTCAAAGGAATTGACGGGGACCCGCACAAGCAGCGGAGCATGTGGTTTAATTCGAAGCAACGCGAAGAACCTTACCAAGGCTTGACATCCCTTGACCGTCATGGAAACATGGCTTCCCTTCGGGGCAAGGAGACAGGTGGTGCATGGTTGTCGTCAGCTCGTGTCGTGAGATGTTGGGTTAAGTCCCGCAACGAGCGCAACCC</t>
  </si>
  <si>
    <t>Acetivibrio_1</t>
  </si>
  <si>
    <t>Aged_3_116627</t>
  </si>
  <si>
    <t>Acetivibrio</t>
  </si>
  <si>
    <t>silva|EU160294.1.869</t>
  </si>
  <si>
    <t>Aged_3_116627;Aged_1_17873</t>
  </si>
  <si>
    <t>GGATTAGATACCCTGGTAGTCCACGCCGTAAACGATGGATACTAGGTGTAGGAGGTATCGACCCCTTCTGTGCCGGAGTTAACACAATAAGTATCCCACCTGGGGAGTACGGCCGCAAGGTTGAAACTCAAAGGAATTGACGGGGGCCCGCACAAGCAGTGGAGTATGTGGTTTAATTCGAAGCAACGCGAAGAACCTTACCAGGGCTTGACATCCCTCGAAGTTGGTAGAGATACCAACGTCCTTCGGGACGAGGAGACAGGTGGTGCATGGTTGTCGTCAGCTCGTGTCGTGAGATGTTGGGTTAAGTCCCGCAACGAGCGCAACCC</t>
  </si>
  <si>
    <t>Rhodobacteraceae_MG_1</t>
  </si>
  <si>
    <t>Litter_1_100480</t>
  </si>
  <si>
    <t>Albirhodobacter;Rhodobacter</t>
  </si>
  <si>
    <t>nt|JQ624272.1;silva|JQ624272.1.1439</t>
  </si>
  <si>
    <t>Rhodobacteraceae_MG</t>
  </si>
  <si>
    <t>Litter_1_153238;Litter_1_100480;Litter_1_100501;Litter_1_144876;Litter_1_10452</t>
  </si>
  <si>
    <t>GGATTAGATACCCTGGTAGTCCACGCCGTAAACGATGAATGCCAGTCGTCGGAAAGCATGCTTTTCGGTGACACACCTAACGGATTAAGCATTCCGCCTGGGGAGTACGGTCGCAAGATTAAAACTCAAAGGAATTGACGGGGGCCCGCACAAGCGGTGGAGCATGTGGTTTAATTCGAAGCAACGCGCAGAACCTTACCAACCCTTGACATGGGTATCGCGGCCTCAGAGATGAGGCTTTCAGTTCGGCTGGATACCACACAGGTGCTGCATGGCTGTCGTCAGCTCGTGTCGTGAGATGTTCGGTTAAGTCCGGCAACGAGCGCAACCC</t>
  </si>
  <si>
    <t>GGATTAGATACCCTGGTAGTCCACGCCGTAAACGATGAATGCCAGTCGTCGGGTAGCATGCTATTCGGTGACACACCTAACGGATTAAGCATTCCGCCTGGGGAGTACGGTCGCAAGATTAAAACTCAAAGGAATTGACGGGGGCCCGCACAAGCGGTGGAGCATGTGGTTTAATTCGAAGCAACGCGCAGAACCTTACCAACCCTTGACATGGGTATCGCGGCCTCAGAGATGAGGCTTTCAGTTCGGCTGGATACCACACAGGTGCTGCATGGCTGTCGTCAGCTCGTGTCGTGAGATGTTCGGTTAAGTCCGGCAACGAGCGCAACCC</t>
  </si>
  <si>
    <t>Bradyrhizobium_1</t>
  </si>
  <si>
    <t>Compost_1_100509</t>
  </si>
  <si>
    <t>Bradyrhizobium</t>
  </si>
  <si>
    <t>nt|KX838334.1;rdp|S001598382;silva|EU907901.1.1121</t>
  </si>
  <si>
    <t>Bradyrhizobiaceae</t>
  </si>
  <si>
    <t>Compost_1_109220;Compost_1_100509;Compost_1_147038;Compost_1_107427;Compost_1_105687</t>
  </si>
  <si>
    <t>GGATTAGATACCCTGGTAGTCCACGCCGTAAACGATGAATGCCAGCCGTTAGTGGGTTTACTCACTAGTGGCGCAGCTAACGCTTTAAGCATTCCGCCTGGGGAGTACGGTCGCAAGATTAAAACTCAAAGGAATTGACGGGGGCCCGCACAAGCGGTGGAGCATGTGGTTTAATTCGACGCAACGCGAAGAACCTTACCAGCCCTTGACATCCCGGTCGCGGATTCCAGAGACGGAATCCTTCAGTTCGGCTGGACCGGAGACAGGTGCTGCATGGCTGTCGTCAGCTCGTGTCGTGAGATGTTGGGTTAAGTCCCGCAACGAGCGCAACCC</t>
  </si>
  <si>
    <t>Gaiella_9</t>
  </si>
  <si>
    <t>Aged_1_120786</t>
  </si>
  <si>
    <t>rdp|S002976632</t>
  </si>
  <si>
    <t>Aged_1_141178;Aged_1_121706;Aged_1_120786;Aged_1_118154;Aged_1_152880;Aged_1_142371;Aged_1_117025;Aged_1_120631</t>
  </si>
  <si>
    <t>GGATTAGATACCCTGGTAGTCCACGCCGTAAACGATGGGCGCTAGGTGTGGGAGGTGTCGACTCCTCCCGTGCCGAAGCTAACGCATTAAGCGCCCCGCCTGGGGAGTACGGCCGCAAGGCTAAAACTCAAAGGAATTGACGGGGGCCCGCACAAGCAGCGGAGCATGTTGTTTAATTCGACGCAACGCGAAGAACCTTACCAGGGCTTGACATGCATCGGAAAGGCTGGGAAACCAGTCCCCCCGCAAGGGTCGATGCACAGGTGGTGCATGGCTGTCGTCAGCTCGTGTCGTGAGATGTTGGGTTAAGTCCCGCAACGAGCGCAACCC</t>
  </si>
  <si>
    <t>GGATTAGATACCCTGGTAGTCCACGCCGTAAACGATGGGCGCTAGGTGTGGGAGGTGTCGACTCCTCCCGTGCCGAAGCTAACGCATTAAGCGCCCCGCCTGGGGGAGTACGGCCGCAAGGCTAAAACTCAAAGGAATTGACGGGGGCCCGCACAAGCAGCGGAGCATGTTGTTTAATTCGACGCAACGCGAAGAACCTTACCAGGGCTTGACATGCATCGGAAAGGCTGGGAAACCAGTCCCCCCGCAAGGGTCGATGCACAGGTGGTGCATGGCTGTCGTCAGCTCGTGTCGTGAGATGTTGGGTTAAGTCCCGCAACGAGCGCAACCC</t>
  </si>
  <si>
    <t>Anaerobacter_1</t>
  </si>
  <si>
    <t>Aged_2_122646</t>
  </si>
  <si>
    <t>Anaerobacter</t>
  </si>
  <si>
    <t>rdp|S001939342</t>
  </si>
  <si>
    <t>Aged_4_181836;Aged_2_122646;Middle_3_48537;Middle_2_81817</t>
  </si>
  <si>
    <t>GGATTAGATACCCTGGTAGTCCTAGCCGTAAACGATGGGTACTAGGTGTTGGGGGTTTCAATCCTCCAGTGCCGCAGTTAACGCATTAAGTACCCCGCCTGGGGAGTACGGCCGCAAGGCTGAAACTCAAAGGAATTGACGGGGGCCCGCACAAGCAGCGGAGCATGTGGTTTAATTCGATGCAACGCGAAGAACCTTACCAGGGCTTGACATCCTCTGAAGCTGTAAGAAATTACAGTGTCCCTTCGGGGCAGAGAGACAGGTGGTGCATGGTTGTCGTCAGCTCGTGTCGTGAGATGTTGGGTTAAGTCCCGCAACGAGCGCGACCC</t>
  </si>
  <si>
    <t>GGATTAGATACCCTGGTAGTCCTAGCCGTAAACGATGGGTACTAGGTGTTGGGGGTTTCAATCCTCCAGTGCCGCAGTTAACGCATTAAGTACCCCGCCTGGGGAGTACGGCCGCAAGGCTGAAACTCAAAGGAATTGACGGGGGCCCGCACAAGCAGCGGAGCATGTGGTTTAATTCGATGCAACGCGAAGAACCTTACCAGGGCTTGACATCCTCTGAAGCTGTAAGAAATTACAGTGTCCCTTCGGGGCAGAGAGACAGGTGGTGCATGGTTGTCGTCAGCTCGTGTCGTGAGATGTTGGGTTAAGTCCCGCAACGAGCGCAACCC</t>
  </si>
  <si>
    <t>Methyloceanibacter_4</t>
  </si>
  <si>
    <t>Aged_3_149690</t>
  </si>
  <si>
    <t>rdp|S003308612</t>
  </si>
  <si>
    <t>Aged_3_149690;Aged_3_12710</t>
  </si>
  <si>
    <t>GGATTAGATACCCTGGTAGTCCACGCCGTAAACTATGGGTGCTAGCCGTCGGGGAGCTTGCTCTTCGGTGGCGCAGCAAACGCATTAAGCACCCCGCCTGGGGAGTACGGTCGCAAGATTAAAACTCAAAGGAATTGACGGGGGCCCGCACAAGCGGTGGAGCATGTGGTTTAATTCGAGGCAACGCGAAGAACCTTACCAGCCCTTGACTTCCCGATCGGGGCTCCGGAGACGGAGCTCTTCAATTGGTCGGTGACAGGTGCTGCATGGCTGTCGTCAGCTCGTGTCGTGAGATGTTGGGTTAAGTCCCGCAACGAGCGCAACCC</t>
  </si>
  <si>
    <t>Nocardioides_3</t>
  </si>
  <si>
    <t>Litter_1_128548</t>
  </si>
  <si>
    <t>silva|KC775391.1.1278</t>
  </si>
  <si>
    <t>Litter_1_109145;Litter_1_113026;Litter_1_128548;Litter_1_120533</t>
  </si>
  <si>
    <t>GGCTTAGATACCCTGGTAGTCCACACCGTAAACGTTGGGCGCTAGGTGTGGGGCCTATTCCATGGGTTCCGTGCCGCAGCTAACGCATTAAGCGCCCCGCCTGGGGAGTACGGCCGCAAGGCTAAAACTCAAAGGAATTGACGGGGGCCCGCACAAGCGGCGGAGCATGCGGATTAATTCGATGCAACGCGAAGAACCTTACCTGGGTTTGACATATGCCGGAAACATCCAGAGATGGGTGCCCCTTTTTGGTCGGTATACAGGTGGTGCATGGCTGTCGTCAGCTCGTGTCGTGAGATGTTGGGTTAAGTCCCGCAACGAGCGCAACCC</t>
  </si>
  <si>
    <t>GGATTAGATACCCAAGTAGTCCACACCGTAAACGTTGGGCGCTAGGTGTGGGGCCTATTCCATGGGTTCCGTGCCGCAGCTAACGCATTAAGCGCCCCGCCTGGGGAGTACGGCCGCAAGGCTAAAACTCAAAGGAATTGACGGGGGCCCGCACAAGCGGCGGAGCATGCGGATTAATTCGATGCAACGCGAAGAACCTTACCTGGGTTTGACATATGCCGGAAACATCCAGAGATGGGTGCCCNTTTTANGTCGGTATACAGGTGGTGCATGGCTGTCGTCAGCTCGTGTCGTGAGATGTTGGGTTAAGTCCCGAAACGAGCGAAACCC</t>
  </si>
  <si>
    <t>Rhodobacter_3</t>
  </si>
  <si>
    <t>Litter_1_11159</t>
  </si>
  <si>
    <t>Rhodobacter</t>
  </si>
  <si>
    <t>silva|EU879338.1.871</t>
  </si>
  <si>
    <t>Litter_1_161294;Litter_2_110394;Litter_1_11159</t>
  </si>
  <si>
    <t>GGCTTAGATACCCTGGTAGTCCACGCCGTAAACGATGAATGCCAGTCGTCGGGTAGCATGCTATTCGGTGACACACCTAACGGATTAAGCATTCCGCCTGGGGAGTACGGTCGCAAGATTAAAACTCAAAGGAATTGACGGGGGCCCGCACAAGCGGTGGAGCATGTGGTTTAATTCGAAGCAACGCGCAGAACCTTACCAACCCTTGACATGTGTATCGCGGTTCCAGAGATGGTTCCTTCAGTTCGGCTGGATACAACACAGGTGCTGCATGGCTGTCGTCAGCTCGTGTCGTGAGATGTTCGGTTAAGTCCGGCAACGAGCGCAACCC</t>
  </si>
  <si>
    <t>GGATTAGATACCCTGGTAGTCCACGCCGTAAACGATGAATGCCAGTCGTCGGGTAGCATGCTATTCGGTGACACACCTAACGGATTAAGCATTCCGCCTGGGGAGTACGGTCGCAAGATTAAAACTCAAAGGAATTGACGGGGGCCCGCACAAGCGGTGGAGCATGTGGTTTAATTCGAAGCAACGCGCAGAACCTTACCAACCCTTGACATGTGTATCGCGGTTCCAGAGATGGTTCCTTCAGTTCGGCTGGATACAACACAGGTGCTGCATGGCTGTCGTCAGCTCGTGTCGTGAGATGTTCGGTTAAGTCCGGCAACGAGCGCAACCC</t>
  </si>
  <si>
    <t>Rhodobacter_2</t>
  </si>
  <si>
    <t>Litter_1_126282</t>
  </si>
  <si>
    <t>nt|HE798203.1;rdp|S002502430;silva|HE798203.1.1314</t>
  </si>
  <si>
    <t>Litter_1_110277;Litter_1_141028;Litter_1_126282</t>
  </si>
  <si>
    <t>GGCTTAGATACCCTGGTAGTCCACGCCGTAAACGATGAATGCCAGTCGTCGGCAAGCATGCTTGTCGGTGACACACCTAACGGATTAAGCATTCCGCCTGGGGAGTACGGCCGCAAGGTTAAAACTCAAAGGAATTGACGGGGGCCCGCACAAGCGGTGGAGCATGTGGTTTAATTCGAAGCAACGCGCAGAACCTTACCAACCCTTGACATGGGGGTCGCGGGACCAGAGATGGTCCTTTCAGTTCGGCTGGACCCCACACAGGTGCTGCATGGCTGTCGTCAGCTCGTGTCGTGAGATGTTCGGTTAAGTCCGGCAACGAGCGCAACCC</t>
  </si>
  <si>
    <t>GGATTAGATACCCTGGTAGTCCACGCCGTAAACGATGAATGCCAGACGTCGGCAAGCATGCTTGTCGGTGTCACACCTAACGGATTAAGCATTCCGCCTGGGGAGTACGGCCGCAAGGTTAAAACTCAAAGGAATTGACGGGGGCCCGCACAAGCGGTGGAGCATGTGGTTTAATTCGAAGCAACGCGCAGAACCTTACCAACCCTTGACATGGGGGTCGCGGGACCAGAGATGGTCCTTTCAGTTCGGCTGGACCCCACACAGGTGCTGCATGGCTGTCGTCAGCTCGTGTCGTGAGATGTTCGGTTAAGTCCGGCAACGAGCGCAACCC</t>
  </si>
  <si>
    <t>Ammoniibacillus_2</t>
  </si>
  <si>
    <t>Aged_4_112649</t>
  </si>
  <si>
    <t>rdp|S002161984;silva|FN667371.1.1499</t>
  </si>
  <si>
    <t>Aged_1_111055;Aged_4_112649;Aged_4_103950</t>
  </si>
  <si>
    <t>GGATTAGATACCCTGGTAGTCCACGCCGTAAACGATGAATGCTAGGTGTCAGGGGTTTTGATACCTTTGGTGCCGAAGTTAACACAGTAAGCATTCCGCCTGGGGAGTACGCTCGCAAGAGTGAAACTCAAAGGAATTGACGGGGACCCGCACAAGCAGTGGAGCATGTGGTTTAATTCGAAGCAACGCGAAGAACCTTACCAGGTCTTGACATCCCGCTGACGGGTGCAGAGATGTGCCTTTCTCCTTTTGGGGACAGCGGAGACAGGTGGTGCATGGTTGTCGTCAGCTCGTGTCGTGAGATGTTGGGTTAAGTCCCGCAACGAGCGCAACCC</t>
  </si>
  <si>
    <t>Nitrolancea_1</t>
  </si>
  <si>
    <t>Aged_1_112442</t>
  </si>
  <si>
    <t>Nitrolancea</t>
  </si>
  <si>
    <t>rdp|S004379348</t>
  </si>
  <si>
    <t>Aged_2_141137;Aged_1_15894;Aged_1_112442;Aged_1_134726;Aged_2_144513;Aged_1_102234;Aged_1_120834;Aged_1_129920</t>
  </si>
  <si>
    <t>GGATTAGATACCCCGGTAGTCCACGCAGTAAACGATGCAGACTAGGCGTGGGGGGACTTGACCCCCTCCGTGCCGCAGCCAACGCGAGAAGTCTGCCGCCTGGGGAGTACGGCCGCAAGGCTAAAACTCAAAGGAATTGACGGGGGCCCGCACAAGCGGCGGAGCGTGCGGTTTAATTCGACGCAACGCGCAGAACCTTACCAGGGCTTGACATGCTCCTGCAGAGCCGGGAAACCGGTTGGCCTTCGAGGGTGGAGCACAGGTGCTGCATGGCTGTCGTCAGCTCGTGTCGTGAGATGTTGGGTTAAGTCCCGCAACGAGCGCAACCC</t>
  </si>
  <si>
    <t>TAGATACCCGGGTAGTCCACGCAGTAAACGATGCAGACTAGGCGTGGGGGGGACTTGACCCCCTCCGTGCCGCAGCCAACGCGAGAAGTCTGCCGCCTGGGGAGTACGGCCGCAAGGCTAAAACTCAAAGGAATTGACGGGGGCCCGCACAAGCGGCGGAGCGTGCGGTTTAATTCGACGCAACGCGCAGAACCTTACCAGGGCTTGACATGCTCCTGCAGAGCCGGGAAACCGGTTGGCCTTCGAGGGTGGAGCACAGGTGCTGCATGGCTGTCGTCAGCTCGTGTCGTGAGATGTTGGGTTAAGTCCCGCAACGAGCGCAACCC</t>
  </si>
  <si>
    <t>Hydrogenispora_15</t>
  </si>
  <si>
    <t>Aged_2_137197</t>
  </si>
  <si>
    <t>rdp|S004519448;silva|KJ626487.1.1410</t>
  </si>
  <si>
    <t>Aged_1_132832;Aged_2_137197;Aged_2_115828</t>
  </si>
  <si>
    <t>GGATTAGATACCCCGGTAGTCCTGGCCGTAAACGATGGGTACTAGGTGTGGGAGGTATCGACTCCTTCCGTGCCGGAGTTAACACAATAAGTACCCCGCCTGGGGAGTACGGCCGCAAGGCTGAAACTCAAAGGAATTGACGGGGGCCCGCACAAGCGGTGGAGCATGTGGTTTAATTCGATGCAACGCGAAGAACCTTACCAGGTCTTGACATCTTCCTGACAGGTGTGGAAACACACTTTTCCTTCGGGACAGGAAGACAGGTGGTGCATGGCTGTCGTCAGCTCGTGTCGTGAGATGTTGGGTTAAGTCCCGCAACGAGCGCGACCC</t>
  </si>
  <si>
    <t>GGATTAGATACCCCGGTAGTCCTGGCCGTAAACGATGGGTACTAGGTGTGGGAGGTATCGACTCCTTCCGTGCCGGAGTTAACACAATAAGTACCCCGCCTGGGGAGTACGGCCGCAAGGCTGAAACTCAAAGGAATTGACGGGGGCCCGCACAAGCGGTGGAGCATGTGGTTTAATTCGATGCAACGCGAAGAACCTTACCAGGTCTTGACATCTTCCTGACAGGTGTGGAAACACACTTTTCCTTCGGGACAGGAAGACAGGTGGTGCATGGCTGTCGTCAGCTCGTGTCGTGAGATGTTGGGTTAAGTCCCGCAACGAGCGCAACCC</t>
  </si>
  <si>
    <t>Actinobacteria_MG_2</t>
  </si>
  <si>
    <t>Aged_1_10243</t>
  </si>
  <si>
    <t>Aciditerrimonas;Nakamurella</t>
  </si>
  <si>
    <t>rdp|S000830471;rdp|S000836292</t>
  </si>
  <si>
    <t>Aged_1_112456;Aged_1_116766;Aged_1_10243;Aged_1_107021;Aged_1_123500;Aged_1_118151;Aged_1_101980;Aged_1_125991</t>
  </si>
  <si>
    <t>GGATTAGATACCCTGGTAGTCCACGCCGTAAACGTTGGGCACTAGGTGTGGGACTCTATCGACGGGTTCCGTGCCGTAGCTAACGCATTAAGTGCCCCGCCTGGGGAGTACGGCCGCAAGGCTAAAACTCAAAGGAATTGACGGGGGCCCGCACAAGCGGCGGAGCGTGTGGCTTAATTCGATGCAACGCGAAGAACCTTACCTGGGCTTGACATGTACGGTAAAGCGGGTGAAAGCCCGTGTGCTTCGGCGCCGTACACAGGTGGTGCATGGCTGTCGTCAGCTCGTGTCGTGAGATGTTGGGTTAAGTCCCGCAACGAGCGCAACCC</t>
  </si>
  <si>
    <t>Paenibacillus_5</t>
  </si>
  <si>
    <t>Aged_2_87904</t>
  </si>
  <si>
    <t>silva|FB741935.1.891</t>
  </si>
  <si>
    <t>Aged_2_87904;Aged_4_66682;Aged_2_55949;Compost_4_10779</t>
  </si>
  <si>
    <t>GGATTAGATACCCTGGTAGTCCACGCCGTAAACGATGAGTGCTAGGTGTTAGAGGTTTTGAACCTTTAGTGCCGAAGTTAACACATTAAGCACTCCGCCTGGGGAGTACGGTCGCAAGACTGAAACTCAAAGGAATTGACGGGGGCCCGCACAAGCGGTGGAGCATGTGGTTTAATTCGAAGCAACGCGAAGAACCTTACCAGGGCTTGACATCCCTCTGACCCTCCTAGAGATAGGAGCTCCCTTCGGGGCAGAGGTGACAGGTGGTGCATGGTTGTCGTCAGCTCGTGTCGTGAGATGTTGGGTTAAGTCCCGCAACGAGCGCAACCC</t>
  </si>
  <si>
    <t>Solibacter_3</t>
  </si>
  <si>
    <t>Aged_1_117972</t>
  </si>
  <si>
    <t>Solibacter</t>
  </si>
  <si>
    <t>rdp|S001935830;silva|GU374419.1.817</t>
  </si>
  <si>
    <t>Aged_2_149726;Aged_1_5264;Aged_1_130608;Aged_2_153129;Aged_1_117972;Aged_1_155695</t>
  </si>
  <si>
    <t>GGCTTAGATACCCTGGTAGTCCACGCCCTAAACGATGCATATTTGGTGTGGGCAGTTCATTCTGTCCGTGCCGGAGCTAACGCGTTAAATATGCCGCCTGGGGAGTACAGTCGCAAGGCTGAAACTCAAAGGAATTGACGGGGGCCCGCACAAGCGGTGGAGCATGTGGTTCAATTCGACGCAACGCGAAGAACCTTACCTGGGCTCGAACGGCTGGTCAACGGAGGTGGAAACACTTCTACCCCGCAAGGGGGTCCAGCCGAGGTGCTGCATGGCTGTCGTCAGCTCGTGTCGTGAGATGTTGGGTTAAGTCCCGCAACGAGCGCAACCC</t>
  </si>
  <si>
    <t>GGATTAGATACCCTGGTAGTCCACGCCCTAAACGATGCATATTTGGTGTGGGCAGTTCATTCTGTCCGTGCCGGAGCTAACGCGTTAAATATGCCGCCTGGGGAGTACAGTCGCAAGGCTGAAACTCAAAGGAATTGACGGGGGCCCGCACAAGCGGTGGAGCATGTGGTTCAATTCGACGCAACGCGAAGAACCTTACCTGGGCTCGAACGGCTGGTCAACGGAGGTGGAAACACTTCTACCCCGCAAGGGGGTCCAGTCGAGGTGCTGCATGGCTGTCGTCAGCTCGTGTCGTGAGATGTTGGGTTAAGTCCCGCAACGAGCGCAACCC</t>
  </si>
  <si>
    <t>Oxobacter_3</t>
  </si>
  <si>
    <t>Aged_1_25456</t>
  </si>
  <si>
    <t>silva|HM107027.1.585</t>
  </si>
  <si>
    <t>Aged_3_74796;Aged_1_25456</t>
  </si>
  <si>
    <t>GGCTTAGATACCCTGGTAGTCCACGCCGTAAACGATGAGTGCTAGGTGTAGGGGGCGAATGCCTTCTGTGCCGCAGTAAACGCAATAAGCACTCCGCCTGGGGAGTACGGTCGCAAGACTAAAACTCAAAGGAATTGACGGGGGCCCGCACAAGCAGCGGAGCATGTGGTTTAATTCGAAGCAACGCGAAGAACCTTACCAGGGCTTGACATCCTAAGGATACAGTAGAGATACAGTAGTGCCTGCTTGCAGGAACTTAGAGACAGGTGGTGCATGGTTGTCGTCAGCTCGTGTCGTGAGATGTTGGGTTAAGTCCCGCAACGAGCGCAACCC</t>
  </si>
  <si>
    <t>GGATTAGATACCCTGGTAGTCCACGCCGTAAACGATGAGTGCTAGGTGTAGGGGGCGAATGCCTTCTGTGCCGCAGTAAACGCAATAAGCACTCCGCCTGGGGAGTACGGTCGCAAGACTAAAACTCAAAGGAATTGACGGGGGCCCGCACAAGCAGCGGAGCATGTGGTTTAATTCGAAGCAACGCGAAGAACCTTACCAGGGCTTGACATCCTAAGGATACAGTAGAGATACAGTAGTGCCTGCTTGCAAGGAACTTAGAGACAGGTGGTGCATGGTTGTCGTCAGCTCGTGTCGTGAGATGTTGGGTTAAGTCCCGCAACGAGCGCAACCC</t>
  </si>
  <si>
    <t>Persicitalea_1</t>
  </si>
  <si>
    <t>Litter_1_103111</t>
  </si>
  <si>
    <t>Persicitalea</t>
  </si>
  <si>
    <t>rdp|S003256619;silva|JQ337754.1.1379</t>
  </si>
  <si>
    <t>Cytophagaceae</t>
  </si>
  <si>
    <t>Litter_1_14660;Litter_1_103111;Litter_1_110604;Litter_1_179940;Litter_1_115502;Litter_1_136316;Litter_1_10200</t>
  </si>
  <si>
    <t>GGATTAGATACCCTGGTAGTCCACGCCGTAAACGATGAGGACTAGCTGTTGGGCCTATAGGGTTCAGTGGCAAAGGGAAACCGTTAAGTCCTCCACCTGGGGAGTACGCCGGCAACGGTGAAACTCAAAGGAATTGACGGGGGTCCGCACAAGCGGTGGAGCATGTGGTTTAATTCGATGATACGCGAGGGACCTTACCCGGGCTAAATCATACGAGACGATATCAGAAATGGTATTTCCAGCAATGGCTTGTATGAAGGTGCTGCATGGCTGTCGTCAGCTCGTGCCGTGAGGTGTTGGGTTAAGTCCCGCAACGAGCGCAACCC</t>
  </si>
  <si>
    <t>Devosia_2</t>
  </si>
  <si>
    <t>Compost_1_33073</t>
  </si>
  <si>
    <t>rdp|S002516448;silva|HQ697682.1.1446</t>
  </si>
  <si>
    <t>GGATTAGATACCCTGGTAGTCCACGCCGTAAACTATGAGAGCTAGCCGTTGGGGGGTTTACCCTTCAGTGGCGCAGCTAACGCATTAAGCTCTCCGCCTGGGGAGTACGGTCGCAAGATTAAAACTCAAAGGAATTGACGGGGGCCCGCACAAGCGGTGGAGCATGTGGTTTAATTCGAAGCAACGCGAAGAACCTTACCAACCCTTGACATGGCAGGACGATTTCCAGAGATGGATCTCTTCACTTCGGTGACCTGCACACAGGTGCTGCATGGCTGTCGTCAGCTCGTGTCGTGAGATGTTGGGTTAAGTCCCGCAACGAGCGCAACCC</t>
  </si>
  <si>
    <t>Acidobacterium_5</t>
  </si>
  <si>
    <t>Aged_2_19148</t>
  </si>
  <si>
    <t>Acidobacterium</t>
  </si>
  <si>
    <t>nt|KJ750900.1</t>
  </si>
  <si>
    <t>Acidobacteriaceae</t>
  </si>
  <si>
    <t>Aged_2_19148;Aged_2_120371;Aged_2_105606;Aged_3_101618</t>
  </si>
  <si>
    <t>GGATTAGATACCCCGGTAGTCCTAGCCTTAAACGATGCTGACTTGGTGTTCCAGGTTTTTAGTCCTGGGGTGCCGGAGCTAACGCGTTAAGTCAGCCGCCTGGGGAGTACGGTCGCAAGGCTGAAACTCAAAGGAATTGACGGGGACCCGCACAAGCGGTGGAGCATGTGGTTTAATTCGACGCAACGCGAAGAACCTTACCTGGGCTAGAATGCGGTGGATAAGTCCTAGAGATAGGGCGATCCGGGTAACCGGCTCCTGCCTGCAAGGTGCTGCATGGCTGTCGTCAGCTCGTGTCGTGAGATGTTGGGTTAAGTCCCGCAACGAGCGCAACCC</t>
  </si>
  <si>
    <t>Thermomarinilinea_1</t>
  </si>
  <si>
    <t>Aged_1_151823</t>
  </si>
  <si>
    <t>Thermomarinilinea</t>
  </si>
  <si>
    <t>rdp|S003256339</t>
  </si>
  <si>
    <t>Anaerolineae</t>
  </si>
  <si>
    <t>Anaerolineales</t>
  </si>
  <si>
    <t>Anaerolineaceae</t>
  </si>
  <si>
    <t>Aged_1_151823;Aged_1_135948;Aged_1_157310;Aged_2_62406</t>
  </si>
  <si>
    <t>GGATTAGATACCCCGGTAGTCCTAGCCGTAAACGATGTCGACTGGGCGTGGGTGGGGTAAAAGCCATCCGTGCCGAAGCTAACGCGTGAAGTCGACCGCCTGGGGACTACGGCCGCAAGGTTAAAACTCAAAGGAATTGACGGGGGCCCGCACAAGCAGCGGAGCGTGTGGTTTAATTCGATGCTACACGAAGAACCTTACCCGGGTTTGACATGCCAGTGGTAGTTGTGGTGAAAGCCCAACGACCCTTCGGGGAGCTGGCACAGGTGCTGCATGGCTGTCGTCAGCTCGTGTCGTGAGATGTCCGGTTAAGTCCGGTAACGAGCGCAACCC</t>
  </si>
  <si>
    <t>GGATTAGAAACCCCGGTAGTCCTAGCCGTAAACGATGTCGACTGGGCGTGGGTGGGGTAAAAGCCATCCGTGCCGAAGCTAACGCGTGAAGTCGACCGCCTGGGGACTACGGCCGCAAGGTTAAAACTCAAAGGAATTGACGGGGGCCCGCACAAGCAGCGGAGCGTGTGGTTTAATTCGATGCTACACGAAGAACCTTACCCGGGTTTGACATGCCAGTGGTAGTTGTGGTGAAAGCCCAACGACCCTTCGGGGAGCTGGCACAGGTGCTGCATGGCTGTCGTCAGCTCGTGTCGTGAGATGTCCGGTTAAGTCCGGTAACGAGCGCAACCC</t>
  </si>
  <si>
    <t>Thermobacillus_15</t>
  </si>
  <si>
    <t>Aged_2_48653</t>
  </si>
  <si>
    <t>silva|FB741919.1.891</t>
  </si>
  <si>
    <t>Aged_2_48653;Aged_1_52793;Aged_2_97275;Aged_4_94428</t>
  </si>
  <si>
    <t>GGATTAGATACCCTGGTAGTCCACGCCGTAAACGATGAGTGCTAGGTGTCGGAGGGGACTAACCTTTCGGTGCCGAAGTTAACACATTAAGCACTCCGCCTGGGGAGTACGGCCGCAAGGCTGAAACTCAAAGGAATTGACGGGGACCCGCACAAGCAGTGGAGCATGTGGTTTAATTCGAAGCAACGCGAAGAACCTTACCAGGTCTTGACATCCCCCTGAATGTTCCAGAGATGGGGCAGGCCCTTTCGGGACAGGGGAGACAGGTGGTGCATGGTTGTCGTCAGCTCGTGTCGTGAGATGTTGGGTTAAGTCCCGCAACGAGCGCAACCC</t>
  </si>
  <si>
    <t>Bordetella_1</t>
  </si>
  <si>
    <t>Litter_1_100176</t>
  </si>
  <si>
    <t>nt|AB039335.1;rdp|S000457654;silva|AB039335.1.1531</t>
  </si>
  <si>
    <t>Litter_1_129510;Litter_1_100176;Litter_1_101721;Litter_1_108574;Litter_1_117337</t>
  </si>
  <si>
    <t>GGATTAGATACCCTGGTAGTCCACGCCCTAAACGATGTCAACTAGCTGTTGGGGGCTTCGGCCCTTGGTAGCGCAGCTAACGCGTGAAGTTGACCGCCTGGGGAGTACGGTCGCAAGATTAAAACTCAAAGGAATTGACGGGGACCCGCACAAGCGGTGGATGATGTGGATTAATTCGATGCAACGCGAAAAACCTTACCTACCCTTGACATGTCCGGAATCCTGGGGAGACCTGGGAGTGCTCGCAAGAGAACTGGAACACAGGTGCTGCATGGCTGTCGTCAGCTCGTGTCGTGAGATGTTGGGTTAAGTCCCGCAACGAGCGCAACCC</t>
  </si>
  <si>
    <t>Ilumatobacter_1</t>
  </si>
  <si>
    <t>Aged_2_153005</t>
  </si>
  <si>
    <t>rdp|S000273130;silva|AM934750.1.1358</t>
  </si>
  <si>
    <t>Litter_1_116201;Compost_1_13329;Aged_2_153005;Compost_2_20939;Compost_4_29296;Aged_3_73438</t>
  </si>
  <si>
    <t>GGATTAGATACCCTGGTAGTCCACGCCGTAAACGTTGGGCACTAGGTGTGGGTCTCAACCAACGAGATCCGCGCCGTCGCTAACGCATTAAGTGCCCCGCCTGGGGAGTACGGTCGCAAGACTAAAACTCAAAGGAATTGACGGGGGCCCGCACAAGCAGCGGAGCGTGTTGCTTAATTCGATGCAACGCGAAGAACCTTACCTGGGTTTGACATGTACGGAAAAGCTCTAGAGATAGGGTGTCCTTCGGGGCCGTACACAGGTGGTGCATGGCTGTCGTCAGCTCGTGTCGTGAGATGTTGGGTTAAGTCCCGCAACGAGCGCAACCC</t>
  </si>
  <si>
    <t>Ferrovibrio_1</t>
  </si>
  <si>
    <t>Aged_1_58326</t>
  </si>
  <si>
    <t>Ferrovibrio</t>
  </si>
  <si>
    <t>rdp|S003256523;silva|JQ337658.1.1350</t>
  </si>
  <si>
    <t>Aged_1_16936;Aged_1_58326;Aged_1_51762;Aged_1_36706</t>
  </si>
  <si>
    <t>GGATTAGATACCCTGGTAGTCCACGCCGTAAACGATGTGTGCTAGACGTCGGGAGGCTTGCCTTTCGGTGTCGCAGCTAACGCGATAAGCACACCGCCTGGGGAGTACGGCCGCAAGGTTAAAACTCAAAGGAATTGACGGGGGCCCGCACAAGCGGTGGAGCATGTGGTTTAATTCGAAGCAACGCGCAGAACCTTACCTACCCTTGACATGGGGAGTATGGGCTTGAGAGATCAGGTCCTTCAGTTCGGCTGGCTCCCACACAGGTGCTGCATGGCTGTCGTCAGCTCGTGTCGTGAGATGTTGGGTTAAGTCCCGCAACGAGCGCGACCC</t>
  </si>
  <si>
    <t>GGATTAGATACCCTGGTAGTCCACGCCGTAAACGATGTGTGCTAGACGTCGGGAGGCTTGCCTTTCGGTGTCGCAGCTAACGCGATAAGCACACCGCCTGGGGAGTACGGCCGCAAGGTTAAAACTCAAAGGAATTGACGGGGGCCCGCACAAGCGGTGGAGCATGTGGTTTAATTCGAAGCAACGCGCAGAACCTTACCTACCCTTGACATGGGGAGTATGGGCTTGAGAGATCAGGTCCTTCAGTTCGGCTGGCTCCCACACAGGTGCTGCATGGCTGTCGTCAGCTCGTGTCGTGAGATGTTGGGTTAAGTCCCGCAACGAGCGCAACCC</t>
  </si>
  <si>
    <t>Phenylobacterium_1</t>
  </si>
  <si>
    <t>Aged_1_156474</t>
  </si>
  <si>
    <t>nt|HQ183843.1;rdp|S002423138;silva|HQ183843.1.1444</t>
  </si>
  <si>
    <t>Aged_2_20300;Aged_1_156474;Aged_2_1237</t>
  </si>
  <si>
    <t>GGATTAGATACCCTGGTAGTCCACGCCGTAAACGATGAGTGCTAGTTGTCGGCATGCATGCATGTCGGTGACGCAGCTAACGCATTAAGCACTCCGCCTGGGGAGTACGGTCGCAAGATTAAAACTCAAAGGAATTGACGGGGGCCCGCACAAGCGGTGGAGCATGTGGTTTAATTCGAAGCAACGCGCAGAACCTTACCACCTTTTGACATGCCCTGACAGCTGGAGAGATTCAGTCTTCCCTTCGGGGACAGGGACACAGGTGCTGCATGGCTGTCGTCAGCTCGTGTCGTGAGATGTTGGGTTAAGTCCCGCAACGAGCGCGACCC</t>
  </si>
  <si>
    <t>GGATTAGATACCCTGGTAGTCCACGCCGTAAACGATGAGTGCTAGTTGTCGGCATGCATGCATGTCGGTGACGCAGCTAACGCATTAAGCACTCCGCCTGGGGAGTACGGTCGCAAGATTAAAACTCAAAGGAATTGACGGGGGCCCGCACAAGCGGTGGAGCATGTGGTTTAATTCGAAGCAACGCGCAGAACCTTACCACCTTTTGACATGCCCTGACAGCTGGAGAGATTCAGTCTTCCCTTCGGGGACAGGGACACAGGTGCTGCATGGCTGTCGTCAGCTCGTGTCGTGAGATGTTGGGTTAAGTCCCGCAACGAGCGCAACCC</t>
  </si>
  <si>
    <t>Solirubrobacter_1</t>
  </si>
  <si>
    <t>Aged_1_117762</t>
  </si>
  <si>
    <t>rdp|S001472355;silva|GQ046291.1.1366</t>
  </si>
  <si>
    <t>Aged_1_110250;Aged_1_10937;Aged_1_117762;Aged_1_50243;Aged_1_108145;Compost_1_129112;Aged_2_122;Aged_1_113078</t>
  </si>
  <si>
    <t>GGATTAGATACCCTGGTAGTCCACGCCGTAAACGATGGGCACTAGGTGTGGGGGGTGTCGACTCCCCCCGTGCCGACGCTAACGCATTAAGTGCCCCGCCTGGGGAGTACGGCCGCAAGGCTAAAACTCAAAGGAATTGACGGGGGCCCGCACAAGCAGCGGAGCATGTGGTTTAATTCGACGCAACGCGAAGAACCTTACCTGGGCTTGACATGTAGGTGACCGCCGTGGAAACACGGCTTCCCTTCGGGGCACCTTCACAGGTGGTGCATGGCTGTCGTCAGCTCGTGTCGTGAGATGTTGGGTTAAGTCCCGCAACGAGCGCAACCC</t>
  </si>
  <si>
    <t>GGATTAGATACCCTGGTAGTCCACGCCGTAAACGATGGGCACTAGGTGTGGGGGGTGTCGACTCCCTCCGTGCCGAAGCTAACGCATTAAGTGCCCCGCCTGGGGAGTACGGCCGCAAGGCTAAAACTCAAAGGAATTGACGGGGGCCCGCACAAGCAGCGGAGCATGTGGTTTAATTCGACGCAACGCGAAGAACCTTACCTGGGCTTGACATGTAGGTGACCGCCGTGGAAACACGGCTTCCCTTCGGGGCACCTTCACAGGTGGTGCATGGCTGTCGTCAGCTCGTGTCGTGAGATGTTGGGTTAAGTCCCGCAACGAGCGCAACCC</t>
  </si>
  <si>
    <t>Clostridiales_MG_7</t>
  </si>
  <si>
    <t>Aged_1_147597</t>
  </si>
  <si>
    <t>Clostridium;Herbinix</t>
  </si>
  <si>
    <t>nt|KP134303.1;rdp|S004519163;silva|KP134303.1.942</t>
  </si>
  <si>
    <t>GGATTAGATACCCTGGTAGTCCACGCCGTAAACGATGAATACTAGGTGTTGGGGGTCAAAAGACCTTCGGTGCCGTCGCAAACGCAATAAGTATTCCACCTGGGGAGTACGTTCGCAAGAATGAAACTCAAAGGAATTGACGGGGACCCGCACAAGCGGTGGAGCATGTGGTTTAATTCGAAGCAACGCGAAGAACCTTACCAGGTCTTGACATCCCTCTGACGGGTCCGTAATGGGGCCTTCCCTTCGGGGCAGAGGAGACAGGTGGTGCATGGTTGTCGTCAGCTCGTGTCGTGAGATGTTGGGTTAAGTCCCGCAACGAGCGCAACCC</t>
  </si>
  <si>
    <t>Actinobacteria_MG_1</t>
  </si>
  <si>
    <t>Aged_1_155760</t>
  </si>
  <si>
    <t>Conexibacter;Gaiella</t>
  </si>
  <si>
    <t>nt|GQ420860.1;rdp|S003766512;rdp|S004437459</t>
  </si>
  <si>
    <t>Aged_4_166845;Aged_1_155760;Aged_4_109989</t>
  </si>
  <si>
    <t>GGCTTAGATACCCTGGTAGTCCACGCCGTAAACGATGAGAACTAGGTGTGGGAGGTGTCGACTCCTCCCGTGCCGTCGCTAACGCATTAAGTTCTCCGCCTGGGGAGTACGGCCGCAAGGCTAAAACTCAAAGGAATTGACGGGGGCCCGCACAAGCAGCGGAGCATGTGGTTTAATTCGATGCAACGCGAAGAACCTTACCTGGGTTTGAAATGTTGGTGACAGGTGTGGAAACACATCCTTCCTTCGGGACACCATCACAGGTGGTGCATGGCTGTCGTCAGCTCGTGTCGTGAGATGTTGGGTTAAGTCCCGCAACGAGCGCAACCC</t>
  </si>
  <si>
    <t>GGATTAGATACCCTGGTAGTCCACGCCGTAAACGATGAGAACTAGGTGTGGGAGGTGTCGACTCCTCCCGTGCCGTCGCTAACGCATTAAGTTCTCCGCCTGGGGAGTACGGCCGCAAGGCTAAAACTCAAAGGAATTGACGGGGGCCCGCACAAGCAGCGGAGCATGTGGTTTAATTCGATGCAACGCGAAGAACCTTACCTGGGTTTGAAATGTTGGTGACAGGTGTGGAAACACATCCTTCCTTCGGGACACCATCACAGGTGGTGCATGGCTGTCGTCAGCTCGTGTCGTGAGATGTTGGGTTAAGTCCCGCAACGAGCGCAACCC</t>
  </si>
  <si>
    <t>Hydrogenispora_14</t>
  </si>
  <si>
    <t>Aged_2_137286</t>
  </si>
  <si>
    <t>rdp|S003323143;silva|AB744572.1.628</t>
  </si>
  <si>
    <t>Aged_1_70036;Aged_1_4117;Aged_2_137286;Aged_1_128904;Aged_3_167276;Aged_1_14998</t>
  </si>
  <si>
    <t>GGATTAGATACCCCGGTAGTCCTAGCCGTAAACGATGGGTACTAGGTGTGGGAGGTATCGACCCCTTCCGTGCCGGAGTAAACACAATAAGTACCCCGCCTGGGGAGTACGGCCGCAAGGTTGAAACTCAAAGGAATTGACGGGGGCCCGCACAAGCGGTGGAGCATGTGGTTTAATTCGAAGCAACGCGAAGAACCTTACCAGGTCTTGACATCCCTCTGAATACATTAGAGATAATGTAGGCTCTTTCGGGAGACAGAGGAGACAGGTGGTGCATGGCTGTCGTCAGCTCGTGTCGTGAGATGTTGGGTTAAGTCCCGCAACGAGCGCAACCC</t>
  </si>
  <si>
    <t>Pseudorhodoplanes_2</t>
  </si>
  <si>
    <t>Aged_1_64345</t>
  </si>
  <si>
    <t>silva|AY145551.1.1332</t>
  </si>
  <si>
    <t>Aged_1_64345;Aged_3_101489;Aged_1_120598</t>
  </si>
  <si>
    <t>GGATTAGATACCCTGGTAGTCCACGCCGTAAACGATGGATGCTAGCCGTTGGACAGCTTGCTGTTCAGTGGCGCAGCTAACGCATTAAGCATCCCGCCTGGGGAGTACGGTCGCAAGATTAAAACTCAAAGGAATTGACGGGGGCCCGCACAAGCGGTGGAGCATGTGGTTCAATTCGAAGCAACGCGCAGAACCTTACCAACCCTTGACATGTCCAGTATGGGTTTCAGAGATGAGACCCTTCAGTTCGGCTGGCTGGAACACAGGTGCTGCATGGCTGTCGTCAGCTCGTGTCGTGAGATGTTGGGTTAAGTCCCGCAACGAGCGCAACCC</t>
  </si>
  <si>
    <t>Pseudolabrys_1</t>
  </si>
  <si>
    <t>Aged_2_136632</t>
  </si>
  <si>
    <t>Pseudolabrys</t>
  </si>
  <si>
    <t>nt|KR922465.1;rdp|S002903657;silva|JN409198.1.1410</t>
  </si>
  <si>
    <t>Xanthobacteraceae</t>
  </si>
  <si>
    <t>Aged_2_136632;Aged_1_49216;Compost_1_178378;Aged_1_65314</t>
  </si>
  <si>
    <t>GGATTAGATACCCTGGTAGTCCACGCCGTAAACGATGAATGCTAGCCGTTGGCGAGCTTGCTCGTCAGTGGCGCAGCTAACGCAATAAGCATTCCGCCTGGGGAGTACGGTCGCAAGATTAAAACTCAAAGGAATTGACGGGGGCCCGCACAAGCGGTGGAGCATGTGGTTCAATTCGAAGCAACGCGAAGAACCTTACCAGCCCTTGACATGTCCTCTATGGATTCCAGAGACGGAGTCCTTCACTTCGGGTGGGAGGAACACAGGTGCTGCATGGCTGTCGTCAGCTCGTGTCGTGAGATGTTGGGTTAAGTCCCGCAACGAGCGCAACCC</t>
  </si>
  <si>
    <t>Hydrogenispora_2</t>
  </si>
  <si>
    <t>Aged_1_112214</t>
  </si>
  <si>
    <t>rdp|S000725937;silva|DQ887936.1.1446</t>
  </si>
  <si>
    <t>GGCTTAGATACCCCGGTAGTCCTGGCCGTAAACGATGGATACTAGGTGTGGGAGGTATCGACCCCTTCCGTGCCGCAGCCAACGCATTAAGTATCCCGCCTGGGGAGTACGGCCGCAAGGCTGAAACTCAAAGGAATTGACGGGGGCCCGCACAAGCGGTGGAGCATGTGGTTTAATTCGATGCAACGCGAAGAACCTTACCAGGTCTTGACATCCCTCTGACGGATGCAGAGATGTATCTTTCCTTCGGGACAGAGGAGACAGGTGGTGCATGGCTGTCGTCAGCTCGTGTCGTGAGATGTTGGGTTAAGTCCCGCAACGAGCGCGACCC</t>
  </si>
  <si>
    <t>GGATTAGATACCCCGGTAGTCCTGGCCGTAAACGATGGATACTAGGTGTGGGAGGTATCGACCCCTTCCGTGCCGCAGCCAACGCATTAAGTATCCCGCCTGGGGAGTACGGCCGCAAGGCTGAAACTCAAAGGAATTGACGGGGGCCCGCACAAGCGGTGGAGCATGTGGTTTAATTCGATGCAACGCGAAGAACCTTACCAGGTCTTGACATCCCTCTGACGGATGCAGAGATGTATCTTTCCTTCGGGACAGAGGAGACAGGTGGTGCATGGCTGTCGTCAGCTCGTGTCGTGAGATGTTGGGTTAAGTCCCGCAACGAGCGCAACCC</t>
  </si>
  <si>
    <t>Parapedobacter_1</t>
  </si>
  <si>
    <t>Litter_1_10157</t>
  </si>
  <si>
    <t>Parapedobacter</t>
  </si>
  <si>
    <t>nt|HQ912781.1;rdp|S002519919;silva|HQ912781.1.1514</t>
  </si>
  <si>
    <t>Litter_1_100598;Litter_1_121409;Litter_1_10157;Litter_1_10251;Litter_1_121975;Litter_1_102401;Litter_1_100107;Litter_1_101132</t>
  </si>
  <si>
    <t>GGATTAGATACCCTGGTAGTCCACGCCCTAAACGATGATGACTCGGTGTTGGCGATATACTGTCAGCGCCCAAGCGAAAGCGTTAAGTCATCCACCTGGGGAGTACGCCGGCAACGGTGAAACTCAAAGGAATTGACGGGGGCCCGCACAAGCGGAGGAGCATGTGGTTTAATTCGATGATACGCGAGGAACCTTACCCGGGCTTGAAAGTTAGCGACGCATCCAGAGATGGGTGTTCCCTTCGGGGCGCGAAACTAGGTGCTGCATGGCTGTCGTCAGCTCGTGCCGTGAGGTGTTGGGTTAAGTCCCGCAACGAGCGCAACCC</t>
  </si>
  <si>
    <t>Clostridiales_MG_14</t>
  </si>
  <si>
    <t>Aged_1_148781</t>
  </si>
  <si>
    <t>rdp|S003457157;silva|JX221949.1.1475</t>
  </si>
  <si>
    <t>GGATTAGATACCCTGGTAGTCCACGCTGTAAACGATGGATACTAGGTGTGGGAGGTATCGACCCCTTCCGTGCCGCAGTTAACACAATAAGTATCCCACCTGGGGAGTACGGCCGCAAGGTTGAAACTCAAAGGAATTGACGGGGGCCCGCACAAGCAGTGGAGTATGTGGTTTAATTCGAAGCAACGCGAAGAACCTTACCAGGGCTTGACATGCAGGTGAATATGTAAGAGATTATATAGTCCTTCGGGACACCTGTGCAGGTGGTGCATGGTTGTCGTCAGCTCGTGTCGTGAGATGTTGGGTTAAGTCCCGCAACGAGCGCAACCC</t>
  </si>
  <si>
    <t>GGATTAGATACCCTGGTAGTCCACGCTGTAAACGATGGATACTAGGTGTGGGAGGTATCGACCCCTTCCGTGCCGCAGTTAACACAATAAGTATCCCACCTGGGGAGTACGGCCGCAAGGTTGAAACTCAAAGGAATTGACGGGGGCCCGCACAAGCAGTGGAGTATGTGGTTTAATTCGAAGCAACGCGAAGAACCTTACCAGGGCTTGACATGCAGGTGAATATGCAAGAGATTGTATAGTCCTTCGGGACACCTGTGCAGGTGGTGCATGGTTGTCGTCAGCTCGTGTCGTGAGATGTTGGGTTAAGTCCCGCAACGAGCGCAACCC</t>
  </si>
  <si>
    <t>Blastopirellula_5</t>
  </si>
  <si>
    <t>Aged_1_151824</t>
  </si>
  <si>
    <t>Blastopirellula</t>
  </si>
  <si>
    <t>rdp|S004429705</t>
  </si>
  <si>
    <t>Aged_1_151824;Aged_1_23534;Aged_1_122942</t>
  </si>
  <si>
    <t>GGATTAGATACCCCGGTAGTCCTAGCTGTAAACGATGAGCACTTGATCGAGGGGCCCCCCATAGCCTCTCGGTCGCAGCGAAAGTGGTAAGTGCTCCGCCTGGGGAGTATGGTCGCAAGGCTGAAACTCAAAGGAATTGACGGGGGCTCACACAAGCGGTGGAGGATGTGGCTTAATTCGAGGCTACGCGAAGAACCTTATCCTAGTCTTGACATGCACGGATTAACCCGGTGAAAGCCGGGCCACGCCTTCGGGTGGAACGTGCACAGGTGCTGCATGGCTGTCGTCAGCTCGTGTCGTGAGATGTCGGGTTAAGTCCCTTAACGAGCGCAACCC</t>
  </si>
  <si>
    <t>GGATTAGATACCCCGGTAGTCCTAGCTGTAAACGATGAGCACTTGATCGAGGGGCCCCCCATAGCCTCTCGGTCGCAGCGAAAGTGGTAAGTGCTCCGCCTGGGGAGTATGGTCGCAAGGCTGAAACTCAAAGGAATTGACGGGGGCTCACACAAGCGGTGGAGGATGTGGCTTAATTCGAGGCTACGCGAAGAACCTTATCCTAGTCTTGACATGCACGGATTAACCCGGTGAAAGCCGGGCCACGCCTTCGGGTGGAACGTGCACAGGTGCTGCATGGCTGTCGTCAGCTCGTGTCGTGAGATGTCGGGTTAAGTCCCTTAACGAGCGAAACCC</t>
  </si>
  <si>
    <t>Syntrophomonas_1</t>
  </si>
  <si>
    <t>Aged_1_7666</t>
  </si>
  <si>
    <t>Syntrophomonas</t>
  </si>
  <si>
    <t>rdp|S000903482</t>
  </si>
  <si>
    <t>Syntrophomonadaceae</t>
  </si>
  <si>
    <t>Aged_2_66005;Aged_1_7666;Aged_2_8837;Aged_2_27780;Aged_4_5005;Compost_2_91966;Aged_2_106685</t>
  </si>
  <si>
    <t>GGATTAGATACCCTGGTAGTCCACGCTGTAAACGATGGATACTAGGTGTGGGAGGTATCGACCCCTTCCGTGCCGGAGCTAACGCAATAAGTATCCCGCCTGGGGAGTACGGTCGCAAGGCTGAAACTCAAAGGAATTGACGGGGGCCCGCACAAGCGGTGGAGCATGTGGTTTAATTCGATGCAACGCGAAGAACCTTACCAGGTCTTGACATCCAGAGAACCCTTAGGAAACTAGGGGGTGCCCTTCGGGGAACTCTGAGACAGGTGGTGCATGGTTGTCGTCAGCTCGTGTCGTGAGATGTTGGGTTAAGTCCCGCAACGAGCGCAACCC</t>
  </si>
  <si>
    <t>Microvirga_3</t>
  </si>
  <si>
    <t>Compost_2_32944</t>
  </si>
  <si>
    <t>rdp|S000657966;silva|DQ298288.1.1399</t>
  </si>
  <si>
    <t>Compost_2_32944;Compost_3_151889</t>
  </si>
  <si>
    <t>GGATTAGATACCCTGGTAGTCCACGCCGTAAACGATGAATGCCAGCCGTTGGCGAGCTTGCTCGTCAGTGGCGCAGCTAACGCTTTAAGCATTCCGCCTGGGGAGTACGGTCGCAAGATTAAAACTCAAAGGAATTGACGGGGGCCCGCACAAGCGGTGGAGCATGTGGTTTAATTCGAAGCAACGCGCAGAACCTTACCAGCCTTTGACATGTCCGGTTTGGGTTCCAGAGATGGATCCCTTCAGTTCGGCTGGCCGGAACACAGGTGCTGCATGGCTGTCGTCAGCTCGTGTCGTGAGATGTTGGGTTAAGTCCCGCAACGAGCGCAACCC</t>
  </si>
  <si>
    <t>GGATTAGATACCCTGGTAGTCCACGCCGTAAACGATGAATGCCAGCCGTTGGCGAGCTTGCTCGTCAGTGGCGCAGCTAACGCTTTAAGCATTCCGCCTGGGGAGTACGGTCGCAAGATTAAAACTCAAAGGAATTGACGGGGGCCCGCACAAGCGGTGGAGCATGTGGTTTAATTCGAAGCAACGCGCAGAACCTTACCAGCCTTTGACATGTCCGGTGTGGGTTCCAGAGATGGATCCCTTCAGTTCGGCTGGCCGGAACACAGGTGCTGCATGGCTGTCGTCAGCTCGTGTCGTGAGATGTTGGGTTAAGTCCCGCAACGAGCGCAACCC</t>
  </si>
  <si>
    <t>Flavitalea_1</t>
  </si>
  <si>
    <t>Litter_1_105000</t>
  </si>
  <si>
    <t>Flavitalea</t>
  </si>
  <si>
    <t>rdp|S001200474</t>
  </si>
  <si>
    <t>Litter_1_105000;Litter_1_122901;Litter_1_111108;Litter_1_133095</t>
  </si>
  <si>
    <t>GGATTAGATACCCTGGTAGTCCACGCCCTAAACGATGATTACTCGACATTAGCGATATACTGTTAGTGTCTGAGCGAAAGCATTAAGTAATCCACCTGGGAAGTACGACCGCAAGGTTGAAACTCAAAGGAATTGGCGGGGGTCCGCACAAGCGGTGGAGCATGTGGTTTAATTCGATGATACGCGAGAAACCTTACCTGGGCTAGAATGCAGTTTGACCGTGGGTGAAAGCTCACTTTGTAGCAATACACAGACTGTAAGGTGCTGCATGGCTGTCGTCAGCTCGTGCCGTGAGGTGTTGGGTTAAGTCCCGCAACGAGCGCAACCC</t>
  </si>
  <si>
    <t>Arsenicitalea_1</t>
  </si>
  <si>
    <t>Aged_1_106578</t>
  </si>
  <si>
    <t>Arsenicitalea</t>
  </si>
  <si>
    <t>nt|MG232290.1</t>
  </si>
  <si>
    <t>Aged_1_29108;Aged_1_101384;Aged_1_106578;Aged_1_107255;Aged_1_106953;Aged_1_127659;Aged_1_158944</t>
  </si>
  <si>
    <t>GGATTAGATACCCTGGTAGTCCACGCCGTAAACTATGAGAGCTAGCCGTTGTGGGGTTTACCCCTCAGTGGCGCAGCTAACGCATTAAGCTCTCCGCCTGGGGAGTACGGTCGCAAGATTAAAACTCAAAGGAATTGACGGGGGCCCGCACAAGCGGTGGAGCATGTGGTTTAATTCGAAGCAACGCGAAGAACCTTACCAGCCCTTGACATCCCGGTCGCGGTTTCCAGAGATGGTTACCTTCAGTTCGGCTGGACCGGTGACAGGTGCTGCATGGCTGTCGTCAGCTCGTGTCGTGAGATGTTGGGTTAAGTCCCGCAACGAGCGCAACCC</t>
  </si>
  <si>
    <t>GGATTAGATACCCTGGTAGTCCACGCCGTAAACTATGAGAGCTAGCCGTTGGGGGGTTTACCCTTCAGTGGCGCAGCTAACGCATTAAGCTCTCCGCCTGGGGAGTACGGTCGCAAGATTAAAACTCAAAGGAATTGACGGGGGCCCGCACAAGCGGTGGAGCATGTGGTTTAATTCGAAGCAACGCGAAGAACCTTACCAGCCCTTGACATCCCGGTCGCGGTTTCCAGAGATGGTTACCTTCAGTTCGGCTGGACCGGTGACAGGTGCTGCATGGCTGTCGTCAGCTCGTGTCGTGAGATGTTGGGTTAAGTCCCGCAACGAGCGCAACCC</t>
  </si>
  <si>
    <t>Steroidobacter_3</t>
  </si>
  <si>
    <t>Aged_1_112391</t>
  </si>
  <si>
    <t>rdp|S000854924;silva|EF552051.1.923</t>
  </si>
  <si>
    <t>Aged_1_113540;Aged_1_144005;Aged_1_112391</t>
  </si>
  <si>
    <t>GGCTTAGATACCCTGGTAGTCCACGCCATAAACGATGAGAACTGGATGTCGGGAGGGTCTGCCTCTCGGTGTCGTAGCTAACGCGTTAAGTTCTCCGCCTGGGGAGTACGGCCGCAAGGTTGAAACTCAAAGGAATTGACGGGGACCCGCACAAGCGGTGGAGCATGTGGTTTAATTCGATGCAACGCGAAGAACCTTACCTGGTCTTGACATCCTGGGAACCCTGCAGAGATGCGGGGGTGCCTTCGGGAACCCAGAGACAGGTGCTGCATGGCTGTCGTCAGCTCGTGTCGTGAGATGTTGGGTTAAGTCCCGCAACGAGCGCAACCC</t>
  </si>
  <si>
    <t>Gemmatimonadaceae_MG_1</t>
  </si>
  <si>
    <t>Aged_1_101447</t>
  </si>
  <si>
    <t>Gemmatimonas;Gemmatirosa</t>
  </si>
  <si>
    <t>rdp|S003322963;silva|AB744384.1.617</t>
  </si>
  <si>
    <t>Gemmatimonadaceae_MG</t>
  </si>
  <si>
    <t>Aged_1_108185;Aged_1_107381;Aged_1_101447;Aged_1_100420;Aged_1_104867;Aged_1_1108;Aged_1_104174;Aged_1_100907</t>
  </si>
  <si>
    <t>GGATTAGATACCCTGGTAGTCCACGCCGTAAACGATGGGCACTAGGTGCCTGGGGGAGCGACCCCCCGGGTGCCGGCGCTAACGCATTAAGTGCCCCGCCTGGGGAGTACGGCCGCAAGGCTGAAACTCAAAGGAATTGACGGGGGCCCGCACAAGCGGTGGAGCATGTGGTTTAATTCGACGCAACGCGAAGAACCTTACCTGGGCTTGACATGCGCGGGAAAGCCCCCCGAAACGGGGGCCCCTCTTCGGAGCCCGCGCACAGGTGCTGCATGGCTGTCGTCAGCTCGTGTCGTGAGATGTTGGGTTAAGTCCCGCAACGAGCGCAACCC</t>
  </si>
  <si>
    <t>GGATTAGATACCCTGGTAGTCCACGCCGTAAACGATGGGCACTAGGTGCCTGGGGGAGCGACCCCCCGGGTGCCGGCGCTAACGCATTAAGTGCCCCGCCTGGGGAGTACGGCCGCAAGGCTGAAACTCAAAGGAATTGACGGGGGCCCGCACAAGCGGTGGAGCATGTGGTTTAATTCGACGCAACGCGAAGAACCTTACCTGGGCTTGACATGCGCGGGAAAGCCGCCCGAAACGGCGGCCCCTCTTCGGAGTCCGCGCACAGGTGCTGCATGGCTGTCGTCAGCTCGTGTCGTGAGATGTTGGGTTAAGTCCCGCAACGAGCGCAACCC</t>
  </si>
  <si>
    <t>Aciditerrimonas_7</t>
  </si>
  <si>
    <t>Aged_1_101576</t>
  </si>
  <si>
    <t>rdp|S001944961</t>
  </si>
  <si>
    <t>Aged_1_110059;Aged_1_112393;Aged_1_101576;Aged_1_100866;Aged_1_11467;Aged_1_105208;Aged_1_107500;Aged_1_100863</t>
  </si>
  <si>
    <t>GGATTAGATACCCTGGTAGTCCACGCCGTAAACGTTGGGCACTAGGTGTGGGACTCTATCGACGGGTTCCGTGCCGTAGCTAACGCATTAAGTGCCCCGCCTGGGGAGTACGGCCGCAAGGCTAAAACTCAAAGGAATTGACGGGGGCCCGCACAAGCGGCGGAGCGTGTGGCTTAATTCGATGCAACGCGAAGAACCTTACCTGGGCTTGACATTTTCGGTAAAGCGGGTGAAAGCCCGTGTCCTTCGGGGCCGAAAACAGGTGGTGCATGGCTGTCGTCAGCTCGTGTCGTGAGATGTTGGGTTAAGTCCCGCAACGAGCGCAACCC</t>
  </si>
  <si>
    <t>Pedomicrobium_3</t>
  </si>
  <si>
    <t>Aged_1_33073</t>
  </si>
  <si>
    <t>rdp|S000931922;silva|EU133328.1.1285</t>
  </si>
  <si>
    <t>Aged_3_35995;Aged_1_127246;Aged_1_33073;Aged_1_31126;Aged_1_50308;Aged_1_73169;Aged_3_111960;Aged_1_52451</t>
  </si>
  <si>
    <t>GGATTAGATACCCTGGTAGTCCACGCCGTAAACGATGGATGCTAGCCGTCAGCAAGCATGCTTGTTGGTGGCGCAGCTAACGCATTAAGCATCCCGCCTGGGGAGTACGGCCGCAAGGTTAAAACTCAAAGGAATTGACGGGGGCCCGCACAAGCGGTGGAGCATGTGGTTTAATTCGACGCAACGCGCAGAACCTTACCAACCCTTGACATGCCCGGTCGGTTTCCAGAGATGGATTCCTCCCAGCAATGGGCCGGGACACAGGTGCTGCATGGCTGTCGTCAGCTCGTGTCGTGAGATGTTGGGTTAAGTCCCGCAACGAGCGCAACCC</t>
  </si>
  <si>
    <t>Fonticella_3</t>
  </si>
  <si>
    <t>Compost_1_67253</t>
  </si>
  <si>
    <t>silva|AB744382.1.630</t>
  </si>
  <si>
    <t>Aged_2_151568;Compost_1_67253</t>
  </si>
  <si>
    <t>GGCTTAGATACCCTGGTAGTCCACACCGTAAACGATGGGCACTAGGTGTAGGGGGCGTAGCCCTCTGTGCCGCAGTTAACACATTAAGTGCCCCGCCTGGGGAGTACGATCGCAAGATTAAAACTCAAAGGAATTGACGGGGGCCCGCACAAGCAGCGGAGCATGTGGTTTAATTCGAAGCAACGCGAAGAACCTTACCAGGACTTGACATCCACGGAATCCTTAAGAGATTAGGGAGTGCCCTTCGGGGAACCGTGAGACAGGTGGTGCATGGTTGTCGTCAGCTCGTGTCGTGAGATGTTGGGTTAAGTCCCGCAACGAGCGCAACCC</t>
  </si>
  <si>
    <t>GGATTAGATACCCTGGTAGTCCACACCGTAAACGATGGGCACTAGGTGTAGGGGGCGTAGCCCTCTGTGCCGCAGTTAACACATTAAGTGCCCCGCCTGGGGAGTACGATCGCAAGATTAAAACTCAAAGGAATTGACGGGGGCCCGCACAAGCAGCGGAGCATGTGGTTTAATTCGAAGCAACGCGAAGAACCTTACCAGGACTTGACATCCACGGAATCCTTAAGAGATTAGGGAGTGCCCTTCGGGGAACCGTGAGACAGGTGGTGCATGGTTGTCGTCAGCTCGTGTCGTGAGATGTTGGGTTAAGTCCCGCAACGAGCGCAACCC</t>
  </si>
  <si>
    <t>Oxobacter_2</t>
  </si>
  <si>
    <t>Aged_2_148047</t>
  </si>
  <si>
    <t>rdp|S000557034;silva|DQ069222.1.1477</t>
  </si>
  <si>
    <t>GGATTAGATACCCTGGTAGTCCACGCTGTAAACTATGAGTGCTAGGTGTAGGGGGTATCGACACCCTCTGTGCCGCAGCAAACGCAATAAGCACTCCGCCTGGGGAGTACGGTCGCAAGACTAAAACTCAAAGGAATTGACGGGGGCCCGCACAAGCAGCGGAGCATGTGGTTTAATTCGAAGCAACGCGAAGAACCTTACCAGGGCTTGACATCTGCAGAACACTTAAGAGATTAGGTGGTGCCCTTTTGGGAACTGCAAGACAGGTGGTGCATGGTTGTCGTCAGCTCGTGTCGTGAGATGTTGGGTTAAGTCCCGCAACGAGCGCAACCC</t>
  </si>
  <si>
    <t>GGATTAGATACCCTGGTAGTCCACGCTGTAAACTATGAGTGCTAGGTGTAGGGGGTATCGACACCCTCTGTGCCGCAGCAAACGCAATAAGCACTCCGCCTGGGGAGTACGGTCGCAAGACTAAAACTCAAAGGAATTGACGGGGGCCCGCACAAGCAGCGGAGCATGTGGTTTAATTCGAAGCAACGCGAAGAACCTTACCAGGGCTTGACATCTGCAGAACACTTAAGAGATTAGGTAGTGCCCTTCGGGGAACTGCAAGACAGGTGGTGCATGGTTGTCGTCAGCTCGTGTCGTGAGATGTTGGGTTAAGTCCCGCAACGAGCGCAACCC</t>
  </si>
  <si>
    <t>Brockia_1</t>
  </si>
  <si>
    <t>Middle_2_121485</t>
  </si>
  <si>
    <t>silva|FB741921.1.899</t>
  </si>
  <si>
    <t>Middle_1_138069;Middle_2_121485;Aged_1_114337</t>
  </si>
  <si>
    <t>GGATTAGATACCCTGGTAGTCCCAGCCGTAAACGATGGGTGCTAGGTGTGGGGGGTGTAGGCCCTCCGTGCCGCAGCTAACGCATTAAGCACCCCGCCTGGGGAGTACGGCCGCAAGGTTGAAACTCAAAGGAATTGACGGGGGCCCGCACAAGCGGTGGAGCATGTGGTTTAATTCGATGCTAACCGAAGAACCTTACCAGGGCTTGACATGCCGGAGGTAGGGAGCCGAAAGGCGACCGACCCGGCCTTGGGGCCGGGAGCCGGCACAGGTGGTGCATGGTTGTCGTCAGCTCGTGCCGTGAGGTGTTGGGTTAAGTCCCGCAACGAGCGCGACCC</t>
  </si>
  <si>
    <t>GGATTAGATACCCTGGTAGTCCCAGCCGTAAACGATGGGTGCTAGGTGTGGGGGGTGTAGGCCCTCCGTGCCGCAGCTAACGCATTAAGCACCCCGCCTGGGGAGTACGGCCGCAAGGTTGAAACTCAAAGGAATTGACGGGGGCCCGCACAAGCGGTGGAGCATGTGGTTTAATTCGATGCTAACCGAAGAACCTTACCAGGGCTTGACATGCCGGAGGTAGGGAGCCGAAAGGCGACCGACCCGGCCTTGGGGCCGGGAGCCGGCACAGGTGGTGCATGGTTGTCGTCAGCTCGTGCCGTGAGGTGTTGGGTTAAGTCCCGCAACGAGCGCAACCC</t>
  </si>
  <si>
    <t>Ohtaekwangia_9</t>
  </si>
  <si>
    <t>Aged_1_146674</t>
  </si>
  <si>
    <t>Ohtaekwangia</t>
  </si>
  <si>
    <t>rdp|S004418469</t>
  </si>
  <si>
    <t>Compost_1_17984;Aged_1_146674;Aged_2_121246;Aged_1_144097;Aged_2_82201</t>
  </si>
  <si>
    <t>GGATTAGATACCCTGGTAGTCCACACTGTAAACGTTGATCACTCGCTGTGTGCGATATACAGTACGCGGCTTAGCGAAAGCGATAAGTGATCCACCTGGGGAGTACGCCGGCAACGGTGAAACTCAAAGGAATTGACGGGGGTCCGCACAAGCGGTGGAGCATGTGGTTTAATTCGATGATACGCGAGGAACCTTACCTGGGCTAGAATGCCCATGACCGGTCCAGAGATGGACTCTTCCGCAAGGACATGGAGCAAGGTGCTGCATGGCTGTCGTCAGCTCGTGCCGTGAGGTGTTGGGTTAAGTCCCGCAACGAGCGCAACCC</t>
  </si>
  <si>
    <t>GGATTAGATACCCTGGTAGTCCACACTGTAAACGTTGATTACTCGCTGTGTGCGATATACAGTACGCGGCTTAGCGAAAGCGATAAGTAATCCACCTGGGGAGTACGCCGGCAACGGTGAAACTCAAAGGAATTGACGGGGGTCCGCACAAGCGGTGGAGCATGTGGTTTAATTCGATGATACGCGAGGAACCTTACCTGGGCTAGAATGCCCATGACCGGTCCAGAGATGGACTCTTCCGCAAGGACATGGAGCAAGGTGCTGCATGGCTGTCGTCAGCTCGTGCCGTGAGGTGTTGGGTTAAGTCCCGCAACGAGCGCAACCC</t>
  </si>
  <si>
    <t>Hyphomicrobium_1</t>
  </si>
  <si>
    <t>Aged_2_128157</t>
  </si>
  <si>
    <t>nt|AB552869.1;rdp|S001400735;silva|AB552869.1.1404</t>
  </si>
  <si>
    <t>Aged_2_10978;Aged_1_16501;Aged_1_48257;Aged_2_128157;Aged_1_138062</t>
  </si>
  <si>
    <t>GGCTTAGATACCCTGGTAGTCCACGCCGTAAACTATGGATGCTAGCCGTCGGCAAGCTTGCTTGTCGGTGGCGCAGCTAACGCTTTAAGCATCCCGCCTGGGGAGTACGGCCGCAAGGTTAAAACTCAAAGGAATTGACGGGGGCCCGCACAAGCGGTGGAGCATGTGGTTTAATTCGACGCAACGCGAAGAACCTTACCAGCTCTTGACATGTCCGGACGGTTTCCAGAGATGGATTCCTCCTAGCAATAGGCCGGAACACAGGTGCTGCATGGCTGTCGTCAGCTCGTGTCGTGAGATGTTGGGTTAAGTCCCGCAACGAGCGCAACCC</t>
  </si>
  <si>
    <t>GGATTAGATACCCTGGTAGTCCACGCCGTAAACTATGGATGCTAGCCGTCGGCAAGCTTGCTTGTCGGTGGCGCAGCTAACGCATTAAGCATCCCGCCTGGGGAGTACGGCCGCAAGGTTAAAACTCAAAGGAATTGACGGGGGCCCGCACAAGCGGTGGAGCATGTGGTTTAATTCGACGCAACGCGAAGAACCTTACCAGCTCTTGACATGTCCGGACGGTTTCCAGAGATGGATTCCTCCTAGCAATAGGCCGGAACACAGGTGCTGCATGGCTGTCGTCAGCTCGTGTCGTGAGATGTTGGGTTAAGTCCCGCAACGAGCGCAACCC</t>
  </si>
  <si>
    <t>Thermobacillus_6</t>
  </si>
  <si>
    <t>Aged_1_125619</t>
  </si>
  <si>
    <t>rdp|S002372261;silva|GU289522.1.829</t>
  </si>
  <si>
    <t>Aged_1_125619;Aged_1_20078</t>
  </si>
  <si>
    <t>GGATTAGATACCCTGGTAGTCCACGCCGTAAACGATGAATGCCAGGTGTCAGGGGTTTCGAGACCCTTGGTGCCGAAGTTAACACATTAAGCATTCCGCCTGGGGAGTACGGCCGCAAGGCTGAAACTCAAAGGAATTGACGGGGACCCGCACAAGCAGTGGAGCATGTGGTTTAATTCGAAGCAACGCGAAGAACCTTACCAGGTCTTGACATCCCCCTGACCGGCGCTGAGATGTGCCTTTCCCTTCGGGGACAGGGGAGACAGGTGGTGCATGGTTGTCGTCAGCTCGTGTCGTGAGATGTTGGGTTAAGTCCCGCAACGAGCGCAACCC</t>
  </si>
  <si>
    <t>Micromonosporaceae_MG_5</t>
  </si>
  <si>
    <t>Aged_1_119389</t>
  </si>
  <si>
    <t>Luedemannella;Micromonospora</t>
  </si>
  <si>
    <t>rdp|S000778950;silva|AY922033.1.1371</t>
  </si>
  <si>
    <t>Aged_1_147187;Aged_2_17844;Aged_1_119389;Aged_1_135455;Aged_2_16934;Aged_2_70231;Aged_1_12815;Aged_1_104745</t>
  </si>
  <si>
    <t>GGATTAGATACCCTGGTAGTCCACGCTGTAAACGTTGGGCGCTAGGTGTGGGGGGCCTCTCCGGTCCTCTGTGCCGCAGCTAACGCATTAAGCGCCCCGCCTGGGGAGTACGGCCGCAAGGCTAAAACTCAAAGGAATTGACGGGGGCCCGCACAAGCGGCGGAGCATGCGGATTAATTCGATGCAACGCGAAGAACCTTACCTGGGTTTGACATGGCGGCTAAAGCCTCAGAGATGGGGTGTCCTTCGGGGGCCGTCACAGGTGGTGCATGGCTGTCGTCAGCTCGTGTCGTGAGATGTTGGGTTAAGTCCCGCAACGAGCGCAACCC</t>
  </si>
  <si>
    <t>Rhodoplanes_2</t>
  </si>
  <si>
    <t>Aged_1_10711</t>
  </si>
  <si>
    <t>rdp|S004425681;silva|LN569918.1.1321</t>
  </si>
  <si>
    <t>Aged_3_135091;Aged_1_10711;Aged_1_111296;Aged_2_116763;Aged_1_112903;Aged_1_109363</t>
  </si>
  <si>
    <t>GGATTAGATACCCTGGTAGTCCACGCCGTAAACGATGGATGCTAGCCGTTGGCGGGCTTGCCCGTCAGTGGCGCAGCTAACGCATTAAGCATCCCGCCTGGGGAGTACGGTCGCAAGATTAAAACTCAAAGGAATTGACGGGGGCCCGCACAAGCGGTGGAGCATGTGGTTCAATTCGAAGCAACGCGCAGAACCTTACCGGCCCTTGACATGTCCCGTATGGGTTTCAGAGATGAGACCCTTCAGTTCGGCTGGCGGGAACACAGGTGCTGCATGGCTGTCGTCAGCTCGTGTCGTGAGATGTTGGGTTAAGTCCCGCAACGAGCGCAACCC</t>
  </si>
  <si>
    <t>GGATTAGATACCCTGGTAGTCCACGCCGTAAACGATGGATGCTAGCCGTTGGCGGGCTTGCCCGTCAGTGGCGCAGCTAACGCATTAAGCATCCCGCCTGGGGAGTACGGTCGCAAGATTAAAACTCAAAGGAATTGACGGGGGCCCGCACAAGCGGTGGAGCATGTGGTTCAATTCGAAGCAACGCGCAGAACCTTACCGGCCCTTGACATGTCCCGTATGGGTTTCAGAGATGAGATCCTTCAGTTCGGCTGGCGGGAACACAGGTGCTGCATGGCTGTCGTCAGCTCGTGTCGTGAGATGTTGGGTTAAGTCCCGCAACGAGCGCAACCC</t>
  </si>
  <si>
    <t>Gaiella_7</t>
  </si>
  <si>
    <t>Aged_1_120064</t>
  </si>
  <si>
    <t>rdp|S002659716</t>
  </si>
  <si>
    <t>Aged_1_55173;Aged_1_139767;Aged_1_148955;Aged_2_119000;Aged_1_120064;Aged_1_12979</t>
  </si>
  <si>
    <t>GGCTTAGATACCCTGGTAGTCCACGCCGTAAACGATGGGCACTAGATGTGGGCGGTGTCGACTCCGTCCGTGTCGAAGCTAACGCATTAAGTGCCCCGCCTGGGGAGTACGGCCGCAAGGCTAAAACTCAAAGGAATTGACGGGGGCCCGCACAAGCAGCGGAGCATGTGGTTTAATTCGACGCAACGCGAAGAACCTTACCTGGGCTTGACATGTCGGTGAAAACCCTGGAAACAGGGTCCCTCTTCGGAGCACCGTCACAGGTGGTGCATGGCTGTCGTCAGCTCGTGTCGTGAGATGTTGGGTTAAGTCCCGCAACGAGCGCAACCC</t>
  </si>
  <si>
    <t>GGATTAGATACCCTGGTAGTCCACGCCGTAAACGATGGGCACTAGATGTGGGCGGTGTCGACTCCGTCCGTGTCGAAGCTAACGCATTAAGTGCCCCGCCTGGGGAGTACGGCCGCAAGGCTAAAACTCAAAGGAATTGACGGGGGCCCGCACAAGCAGCGGAGCATGTGGTTTAATTCGACGCAACGCGAAGAACCTTACCTGGGCTTGACATGTCGGTGAAAACCCTGGAAACAGGGACCCTCTTCGGAGCACCGTCACAGGTGGTGCATGGCTGTCGTCAGCTCGTGTCGTGAGATGTTGGGTTAAGTCCCGCAACGAGCGCAACCC</t>
  </si>
  <si>
    <t>Gracilibacter_2</t>
  </si>
  <si>
    <t>Aged_1_107593</t>
  </si>
  <si>
    <t>rdp|S000563284;silva|AB092900.1.959</t>
  </si>
  <si>
    <t>Aged_1_107171;Aged_1_107593;Aged_1_16238;Aged_1_25226</t>
  </si>
  <si>
    <t>GGATTAGATACCCTGGTAGTCCACGCTGTAAACGATGGATACTAGGTGTGGGAGGTATCGACCCCTTCCGTGCCGCAGTTAACGCAATAAGTATCCCGCCTGGGGAGTACGGCCGCAAGGTTGAAACTCAAAGGAATTGACGGGGGCCCGCACAAGCAGCGGAGCATGTGGTTTAATTCGAAGCAACGCGAAGAACCTTACCAGAACTTGACATCGTCTGAATCATCCGTAATGGGAAAAATCCTTCGGGACAGACAGACAGGTGGTGCATGGTTGTCGTCAGCTCGTGTCGTGAGATGTTGGGTTAAGTCCCGCAACGAGCGCGACCC</t>
  </si>
  <si>
    <t>GGATTAGATACCCTGGTAGTCCACGCTGTAAACGATGGATACTAGGTGTGGGAGGTATCGACCCCTTCCGTGCCGCAGTTAACGCAATAAGTATCCCGCCTGGGGAGTACGGCCGCAAGGTTGAAACTCAAAGGAATTGACGGGGGCCCGCACAAGCAGCGGAGCATGTGGTTTAATTCGAAGCAACGCGAAGAACCTTACCAGAACTTGACATCGTCTGAATCATCCGTAATGGGAAAAATCCTTCGGGACAGACAGACAGGTGGTGCATGGTTGTCGTCAGCTCGTGTCGTGAGATGTTGGGTTAAGTCCCGCAACGAGCGCAACCC</t>
  </si>
  <si>
    <t>Bauldia_4</t>
  </si>
  <si>
    <t>Aged_1_4624</t>
  </si>
  <si>
    <t>Bauldia</t>
  </si>
  <si>
    <t>rdp|S001994229;silva|FQ659318.1.1309</t>
  </si>
  <si>
    <t>Aged_1_4624;Aged_2_128170;Aged_3_160476;Aged_1_16862</t>
  </si>
  <si>
    <t>GGATTAGATACCCTGGTAGTCCACGCCGTAAACGATGAATGCTAGCCGTCGGTGAGCATGCTCTTCGGTGGCGCAGCCAACGCAATAAGCATTCCGCCTGGGGAGTACGATCGCAAGATTAAAACTCAAAGGAATTGACGGGGGCCCGCACAAGCGGTGGAGCATGTGGTTCAATTCGAAGCAACGCGCAGAACCTTACCAGGCCTTGACATCCCGGTCGCGGCCCCTTGAAAGAGGGGCCTTCAGTTCGGCTGGACCGGTGACAGGTGCTGCATGGCTGTCGTCAGCTCGTGTCGTGAGATGTTGGGTTAAGTCCCGCAACGAGCGCAACCC</t>
  </si>
  <si>
    <t>Oceanobacillus_1</t>
  </si>
  <si>
    <t>Aged_3_40660</t>
  </si>
  <si>
    <t>rdp|S001200315;silva|AM500742.1.1523</t>
  </si>
  <si>
    <t>Aged_3_40660;Litter_3_14870;Aged_4_112791;Litter_3_13909</t>
  </si>
  <si>
    <t>GGATTAGATACCCTGGTAGTCCACGCCGTAAACGATGAGTGCTAGGTGTTAGGGGGTTTCCGCCCCTTAGTGCTGCAGTTAACGCATTAAGCACTCCGCCTGGGGAGTACGGCCGCAAGGCTGAAACTCAAAAGAATTGACGGGGGCCCGCACAAGCGGTGGAGCATGTGGTTTAATTCGAAGCAACGCGAAGAACCTTACCAGGTCTTGACATCCCGCTGCCCGCTATGGAGACATAGCCTTCCCTTCGGGGACAGTGGTGACAGGTGGTGCATGGTTGTCGTCAGCTCGTGTCGTGAGATGTTGGGTTAAGTCCCGCAACGAGCGCAACCC</t>
  </si>
  <si>
    <t>GGATTAGATACCCTGGTAGTCCACGCCGTAAACGATGAGTGCTAGGTGTTAGGGGGTTTCCGCCCTTTAGTGCTGCAGTTAACGCATTAAGCACTCCGCCTGGGGAGTACGGCCGCAAGGCTGAAACTCAAAAGAATTGACGGGGGCCCGCACAAGCGGTGGAGCATGTGGTTTAATTCGAAGCAACGCGAAGAACCTTACCAGGTCTTGACATCCCGCTGCCCGCTATGGAGACATAGCCTTCCCTTCGGGGACAGTGGTGACAGGTGGTGCATGGTTGTCGTCAGCTCGTGTCGTGAGATGTTGGGTTAAGTCCCGCAACGAGCGCAACCC</t>
  </si>
  <si>
    <t>Clostridiales_MG_9</t>
  </si>
  <si>
    <t>Aged_1_100179</t>
  </si>
  <si>
    <t>rdp|S000972779;silva|EU160148.1.864</t>
  </si>
  <si>
    <t>Aged_1_107161;Aged_1_100179</t>
  </si>
  <si>
    <t>GGCTTAGATACCCTGGTAGTCCACGCCGTAAACGATGGATACTAGGTGTAGGAGGTATCGACCCCTTCTGTGCCGGAGTTAACACAATAAGTATCCCACCTGGGGAGTACGGCCGCAAGGTTGAAACTCAAAGGAATTGACGGGGGCCCGCACAAGCAGTGGAGTATGTGGTTTAATTCGAAGCAACGCGAAGAACCTTACCAAGGCTTGACATACAGTGGAATACGGCAGAGATGTCGTAGTCCTTCGGGACTGCTGTACAGGTGGTGCATGGTTGTCGTCAGCTCGTGTCGTGAGATGTTGGGTTAAGTCCCGCAACGAGCGCAACCC</t>
  </si>
  <si>
    <t>GGATTAGATACCCTGGTAGTCCACGCCGTAAACGATGGATACTAGGTGTAGGAGGTATCGACCCCTTCTGTGCCGGAGTTAACACAATAAGTATCCCACCTGGGGAGTACGGCCGCAAGGTTGAAACTCAAAGGAATTGACGGGGGCCCGCACAAGCAGTGGAGTATGTGGTTTAATTCGAAGCAACGCGAAGAACCTTACCAAGGCTTGACATACAGTGGAATACGGCAGAGATGTCGTAGTCCTTCGGGACTGCTGTACAGGTGGTGCATGGTTGTCGTCAGCTCGTGTCGTGAGATGTTGGGTTAAGTCCCGCAACGAGCGCAACCC</t>
  </si>
  <si>
    <t>Litorilinea_4</t>
  </si>
  <si>
    <t>Aged_1_105555</t>
  </si>
  <si>
    <t>rdp|S002516579</t>
  </si>
  <si>
    <t>Aged_1_108179;Aged_1_128822;Aged_1_105555;Aged_1_10561;Aged_1_61807;Aged_1_130068;Aged_1_104298;Aged_1_110405</t>
  </si>
  <si>
    <t>GGATTAGATACCCCGGTAGTCCACGCTGTAAACGATGAGCACTAGGTGTAGGTGGTGTGAAAACTATCTGTGCCGCAGCCAACGCGCTAAGTGCTCCGCCTGGGGAGTACGGCCGCAAGGCTAAAACTCAAAGGAATTGACGGGGGCCCGCACAAGCAGCGGAGCGTGTGGTTTAATTCGATGCAACGCGAAGAACCTTACCTGGGTTTGACATGCACGTAGTAGTGAAGCGAAAGCGGAACGACCCTTCGGGGAGCGTGCACAGGTGCTGCATGGCTGTCGTCAGCTCGTGTCGTGAGATGTTGGGTTAAGTCCCGCAACGAGCGCAACCC</t>
  </si>
  <si>
    <t>GGATTAGATACCCCGGTAGTCCACGCTGTAAACGATGAGCACTAGGTGTGGGTGGTGTGAAAACTATCTGTGCCGAAGCAAACGCGCTAAGTGCTCCGCCTGGGGAGTACGGCCGCAAGGCTAAAACTCAAAGGAATTGACGGGGGCCCGCACAAGCAGCGGAGCGTGTGGTTTAATTCGATGCAACGCGAAGAACCTTACCTGGGTTTGACATGCACGTAGTAGTGAAGCGAAAGCGGAACGACCCTTCGGGGAGCGTGCACAGGTGCTGCATGGCTGTCGTCAGCTCGTGTCGTGAGATGTTGGGTTAAGTCCCGCAACGAGCGCAACCC</t>
  </si>
  <si>
    <t>Bauldia_7</t>
  </si>
  <si>
    <t>Aged_1_129484</t>
  </si>
  <si>
    <t>rdp|S003453512;silva|JX133296.1.1452</t>
  </si>
  <si>
    <t>Aged_3_176377;Aged_1_147909;Aged_1_129484;Aged_2_14470;Aged_1_142222;Aged_1_62703;Aged_1_124107;Aged_1_118995</t>
  </si>
  <si>
    <t>GGATTAGATACCCTGGTAGTCCACGCCGTAAACGATGGATGCTAGCCGTCAGCCAGCATGCTGGTTGGTGGCGCAGCTAACGCATTAAGCATCCCGCCTGGGGAGTACGATCGCAAGATTAAAACTCAAAGGAATTGACGGGGGCCCGCACAAGCGGTGGAGCATGTGGTTTAATTCGAAGCAACGCGCAGAACCTTACCAGCCCTTGACATCCCGGTCGCGGATCCCTGAGAGGGGATCTTTCAGTTCGGCTGGACCGGTGACAGGTGCTGCATGGCTGTCGTCAGCTCGTGTCGTGAGATGTTGGGTTAAGTCCCGCAACGAGCGCAACCC</t>
  </si>
  <si>
    <t>Lautropia_2</t>
  </si>
  <si>
    <t>Aged_1_100081</t>
  </si>
  <si>
    <t>Lautropia</t>
  </si>
  <si>
    <t>silva|AB696518.1.1453</t>
  </si>
  <si>
    <t>Aged_1_140819;Aged_1_100081;Aged_1_4616;Aged_2_28769;Aged_1_82858;Aged_1_136780;Aged_1_12096</t>
  </si>
  <si>
    <t>GGATTAGATACCCTGGTAGTCCACGCCCTAAACGATGTCTACTAGTTGTCGGTCCTTTATTGGATTGGTAACGCAGCTAACGCGTGAAGTAGACCGCCTGGGGAGTACGGTCGCAAGATTAAAACTCAAAGGAATTGACGGGGACCCGCACAAGCGGTGGATGATGTGGATTAATTCGATGCAACGCGAAAAACCTTACCTACCCTTGACATGCCAGGAACCTCGCGGAGACGTGAGGGTGCTCGAAAGAGAGCCTGGACACAGGTGCTGCATGGCTGTCGTCAGCTCGTGTCGTGAGATGTTGGGTTAAGTCCCGCAACGAGCGCAACCC</t>
  </si>
  <si>
    <t>GGATTAGATACCCTGGTAGTCCACGCCCTAAACGATGTCTACTAGTTGTCGGTCCTTAATTGGATTGGTAACGCAGCTAACGCGTGAAGTAGACCGCCTGGGGAGTACGGTCGCAAGATTAAAACTCAAAGGAATTGACGGGGACCCGCACAAGCGGTGGATGATGTGGATTAATTCGATGCAACGCGAAAAACCTTACCTACCCTTGACATGCCAGGAACCTCGTGGAGACATGAGGGTGCTCGAAAGAGAGCCTGGACACAGGTGCTGCATGGCTGTCGTCAGCTCGTGTCGTGAGATGTTGGGTTAAGTCCCGCAACGAGCGCAACCC</t>
  </si>
  <si>
    <t>Hydrogenispora_20</t>
  </si>
  <si>
    <t>Aged_2_57147</t>
  </si>
  <si>
    <t>silva|JX396093.1.813</t>
  </si>
  <si>
    <t>Aged_1_77406;Aged_2_57147;Aged_1_114052;Aged_1_150126;Aged_2_129272</t>
  </si>
  <si>
    <t>GGATTAGATACCCCGGTAGTCCTGGCTGTAAACGATGGGTACTAGGTGTGGGGGGTATCGACCCCTCCCGTGCCGGAGTTAACACAATAAGTACCCCGCCTGGGGAGTACGGCCGCAAGGTTGAAACTCAAAGGAATTGACGGGGGCCCGCACAAGCGGTGGAGCATGTGGTTTAATTCGATGCAACGCGAAGAACCTTACCAGGTCTTGACTTCCCCCTGACCGTCCTGGAAACAGGGCTTCTCTTCGGAGCAGGGGAGACAGGTGGTGCATGGCTGTCGTCAGCTCGTGTCGTGAGATGTTGGGTTAAGTCCCGCAACGAGCGCAACCC</t>
  </si>
  <si>
    <t>GGATTAGATACCCCGGTAGTCCTGGCTGTAAACGATGGGTACTAGGTGTGGGGGGTATCGACCCCTCCCGTGCCGGAGTTAACACAATAAGTACCCCGCCTGGGGAGTACGGCCGCAAGGTTGAAACTCAAAGGAATTGACGGGGGCCCGCACAAGCGGTGGAGCATGTGGTTTAATTCGATGCAACGCGAAGAACCTTACCAGGTCTTGACTTCCCCCTGACCGTCCTGGAAACAGGGCTTCTCTTCGGAGCAGGGGAGACAGGTGGTGCATGGCTGTCGTCAGCTCGTGTCGTGAGATGTCGGGTTAAGTCCCGCAACGAGCGCAACCC</t>
  </si>
  <si>
    <t>Oligoflexus_1</t>
  </si>
  <si>
    <t>Aged_1_112083</t>
  </si>
  <si>
    <t>Oligoflexus</t>
  </si>
  <si>
    <t>rdp|S001294852;silva|AB486128.1.1374</t>
  </si>
  <si>
    <t>Oligoflexaceae</t>
  </si>
  <si>
    <t>Aged_1_69773;Aged_1_112083;Aged_1_159143;Aged_1_110964</t>
  </si>
  <si>
    <t>GGATTAGATACCCTGGTAGTCCGCACCGTAAACGATGGATACTAGGCGTTCGGAGAGTTAACCCTCTGAGTGCCAAAGTTCACACATTAAGTATCCCGCCTGGGAAGTACGGTCGCAAGACTAAAACTCAAAGGAATTGACGGGGGCCCGCACAAGCGGTGGAGTATGTGGTTTAATTCGAAGCAACGCGCAGAACCTTACCTGGCCTTGACATCGCGAGACAGGTGCAGAGATGTACCCTTCCCTTCGGGGACTCGTAGACAGGTGCTGCATGGCTGTCGTCAGCTCGTGTTGTGAAATGTTCGGTTAAGTCCGGCAACGAGCGCAACCC</t>
  </si>
  <si>
    <t>GGATTAGATACCCTGGTAGTCCGCACCGTAAACGATGGATACTAGGCGTTCGGAGAGTTAACCCTCTGAGTGCCAAAGTTCACACATTAAGTATCCCGCCTGGGAAGTACGGTCGCAAGACTAAAACTCAAAGGAATTGACGGGGGCCCGCACAAGCGGTGGAGTATGTGGTTTAATTCGAAGCAACGCGCAGAACCTTACCTGGCCTTGACATCGCGAGACCGGTGCAGAGATGTACCTTTCCCTTCGGGGACTCGTAGACAGGTGCTGCATGGCTGTCGTCAGCTCGTGTTGTGAAATGTTCGGTTAAGTCCGGCAACGAGCGCAACCC</t>
  </si>
  <si>
    <t>Gaiella_12</t>
  </si>
  <si>
    <t>Aged_2_1525</t>
  </si>
  <si>
    <t>rdp|S003735962;silva|JN616120.1.1370</t>
  </si>
  <si>
    <t>Aged_1_102749;Aged_1_65242;Aged_2_1525;Aged_1_140094;Compost_1_156312;Aged_4_185460;Compost_1_23011</t>
  </si>
  <si>
    <t>GGATTAGATACCCTGGTAGTCCACGCCGTAAACGATGGGTGCTAGGTGTGGGAGGTGTCGACTCCTTCCGTGCCGTAGCTAACGCATTAAGCACCCCGCCTGGGGAGTACGGCCGCAAGGCTAAAACTCAAAGGAATTGACGGGGCCCCGCACAAGCAGCGGAGCATGTGGTTTAATTCGATGCAACGCGAAGAACCTTACCAGGGCTTGACATGCACTGGAAATCCGTAGAAATACGGCCCTCCTTCGGGACCAGTGCACAGGTGGTGCATGGCTGTCGTCAGCTCGTGTCGTGAGATGTTGGGTTAAGTCCCGCAACGAGCGCAACCC</t>
  </si>
  <si>
    <t>Desulfitibacter_1</t>
  </si>
  <si>
    <t>Aged_1_35734</t>
  </si>
  <si>
    <t>silva|AB744505.1.629</t>
  </si>
  <si>
    <t>Aged_1_35734;Aged_1_13138;Aged_1_123578;Aged_1_142132</t>
  </si>
  <si>
    <t>GGATTAGATACCCTGGTAGTCCACGCCGTAAACGATGGGTACTAGGTGTAGGAGGTATCGACCCCTTCTGTGCCGCAGCAAACGCATTAAGTACCCCGCCTGGGGAGTACGGCCGCAAGGTTGAAACTCAAAGGAATTGACGGGGGCCCGCACAAGCGGTGGAGTATGTGGTTTAATTCGACGCTACGCGAAGAACCTTACCGGGGCTTGACATCCCGTGCTATCTGATGAAAGTCAGAGTTCCCTTTTGGGACGCGGAGACAGGTGGTGCATGGCTGTCGTCAGCTCGTGTCGTGAGATGTTGGGTTAAGTCCCGCAACGAGCGCAACCC</t>
  </si>
  <si>
    <t>GGATTAGATACCCTGGTAGTCCACGCCGTAAACGATGGGTACTAGGTGTAGGAGGTATCGACCCCTTCTGTGCCGCAGCAAACGCATTAAGTACCCCGCCTGGGGAGTACGGCCGCAAGGTTGAAACTCAAAGGAATTGACGGGGGCCCGCACAAGCGGTGGAGTATGTGGTTTAATTCGACGCTACGCGAAGAACCTTACCGGGGCTTGACATCCCGTGCTATCTGATGAAAGTCAGAGTTCCCATTTGGGACGCGGAGACAGGTGGTGCATGGCTGTCGTCAGCTCGTGTCGTGAGATGTTGGGTTAAGTCCCGCAACGAGCGCAACCC</t>
  </si>
  <si>
    <t>Persicitalea_2</t>
  </si>
  <si>
    <t>Litter_1_102744</t>
  </si>
  <si>
    <t>rdp|S004424469;silva|LN568706.1.1360</t>
  </si>
  <si>
    <t>Litter_1_107677;Litter_1_137976;Litter_1_102744;Litter_1_101678;Litter_1_119505;Litter_1_126521;Litter_1_101539;Litter_1_109243</t>
  </si>
  <si>
    <t>GGATTAGATACCCTGGTAGTCCATGCCGTAAACGATGAGGACTAGCTGTTGGGCTCTTAGAGTTCAGTGGCACAGGGAAACCGTTAAGTCCTCCACCTGGGGAGTACGCCGGCAACGGTGAAACTCAAAGGAATTGACGGGGGTCCGCACAAGCGGTGGAGCATGTGGTTTAATTCGATGATACGCGAGGGACCTTACCTGGGCTAAATCATACACGACGATATCAGAAATGGTATTTCCAGCAATGGCGGGTATGAAGGTGCTGCATGGCTGTCGTCAGCTCGTGCCGTGAGGTGTTGGGTTAAGTCCCGCAACGAGCGCAACCC</t>
  </si>
  <si>
    <t>Moheibacter_1</t>
  </si>
  <si>
    <t>Litter_1_168929</t>
  </si>
  <si>
    <t>Moheibacter</t>
  </si>
  <si>
    <t>rdp|S004110200;silva|KF911190.1.1441</t>
  </si>
  <si>
    <t>GGATTAGATACCCTGGTAGTCCACGCCGTAAACGATGGATACTGTCTGTTGGGGCATAAGCTTCAGTGGATAAGCGAAAGTGATAAGTATCCCACCTGGGGAGTACGTTCGCAAGAATGAAACTCAAAGGAATTGACGGGGGCCCGCACAAGCGGTGGAGCATGTGGTTTAATTCGATGATACGCGAGGAACCTTACCAAGGCTTAAATGCATAATGACCGGTCTAGAAATAGACCTTTCTTCGGACAGTATGCAAGGTGCTGCATGGCTGTCGTCAGCTCGTGCCGTGAGGTGTCAGGTTAAGTCCTATAACGAGCGCAACCC</t>
  </si>
  <si>
    <t>GGATTAGATACCCTGGTAGTCCACGCCGTAAACGATGGATACTGTCTGTTGGGGCATAAGCTTCAGTGGATAAGCGAAAGTGATAAGTATCCCACCTGGGGAGTACGTTCGCAAGAATGAAACTCAAAGGAATTGACGGGGGCCCGCACAAGCGGTGGAGCATGTGGTTTAATTCGATGATACGCGAGGAACCTTACCAAGGCTTAAATGCATAATGACCGGTCTAGAAATAGACCTTTCTTCGGACAGTATGCAAGGTGCTGCATGGCCGTCGTCAGCTCGTGCCGTGAGGTGTCAGGTTAAGTCCTATAACGAGCGCAACCC</t>
  </si>
  <si>
    <t>Haliangium_10</t>
  </si>
  <si>
    <t>Compost_1_187441</t>
  </si>
  <si>
    <t>silva|LN568828.1.1382</t>
  </si>
  <si>
    <t>Compost_1_149771;Compost_4_193508;Compost_1_187441;Compost_1_88430;Litter_1_100513;Aged_1_100243</t>
  </si>
  <si>
    <t>GGATTAGATACCCTGGTAGTCCACGCCGTAAACGATGAGTGCTAGATGCTGTGGGTATTGACCCCCGCGGTGTCGCAGCCAACGCGTTAAGCACTCCGCCTGGGGAGTACGGCCGCAAGGCTAAAACTCAAAGGAATTGACGGGGGCCCGCACAAGCGGTGGAGCATGTGGTTCAATTCGACGCAACGCGCAGAACCTTACCTGGGTTAAATCCACTCGAACCTGGCAGAGATGTCGGGGTGCCCTTCGGGGAGCGAGTGAGAAGGTGCTGCATGGCTGTCGTCAGCTCGTGTCGTGAGATGTTGGGTTAAGTCCCGCAACGAGCGCAACCC</t>
  </si>
  <si>
    <t>GGATTAGATACCCTGGTAGTCCACGCCGTAAACGATGAGTGCTAGATGCTGTGGGTATTGACCCCCGCGGTGTCGCAGCCAACGCGTTAAGCACTCCGCCTGGGGAGTACGGCCGCAAGGCTAAAACTCAAAGGAATTGACGGGGGCCCGCACAAGCGGTGGAGCATGTGGTTCAATTCGACGCAACGCGCAGAACCTTACCTGGGTTAAATCCACTCGAACCTGGCAGAGATGTCGGGGTGCCCTTCGGGGAGCGAGTGAGAAGGTGCTGCATGGCTGTCGTCAGCTCGTGTCGTGAGATGTTGGGTTAAGTCCCGCAACGAGCGCAACC</t>
  </si>
  <si>
    <t>Moheibacter_2</t>
  </si>
  <si>
    <t>Litter_1_111537</t>
  </si>
  <si>
    <t>rdp|S004110327;silva|KF911317.1.1441</t>
  </si>
  <si>
    <t>Litter_1_111537;Litter_1_104274;Litter_1_116916;Litter_1_135937;Litter_1_119038</t>
  </si>
  <si>
    <t>GGATTAGATACCCTGGTAGTCCACGCCGTAAACGATGGATACTGTCTGTTGGGGTGTAAGCTTCAGTGGATAAGCGAAAGTGATAAGTATCCCACCTGGGGAGTACGTTCGCAAGAATGAAACTCAAAGGAATTGACGGGGGCCCGCACAAGCGGTGGAGCATGTGGTTTAATTCGATGATACGCGAGGAACCTTACCAAGGCTTAAATGCATAATGACCGGTCTAGAAATAGACCTTTCTTCGGACAGGATGCAAGGTGCTGCATGGCTGTCGTCAGCTCGTGCCGTGAGGTGTCAGGTTAAGTCCTATAACGAGCGCAACCC</t>
  </si>
  <si>
    <t>Comamonadaceae_MG_3</t>
  </si>
  <si>
    <t>Litter_1_110742</t>
  </si>
  <si>
    <t>Acidovorax;Pseudacidovorax</t>
  </si>
  <si>
    <t>nt|KT150251.1;silva|KT150251.1.1339</t>
  </si>
  <si>
    <t>Comamonadaceae_MG</t>
  </si>
  <si>
    <t>Litter_1_129803;Litter_1_110742</t>
  </si>
  <si>
    <t>GGCTTAGATACCCTGGTAGTCCACGCCCTAAACGATGTCAACTGGTTGTTGGGTCTTCATTGACTCAGTAACGAAGCTAACGCGTGAAGTTGACCGCCTGGGGAGTACGGCCGCAAGGTTGAAACTCAAAGGAATTGACGGGGACCCGCACAAGCGGTGGATGATGTGGTTTAATTCGATGCAACGCGAAAAACCTTACCCACCTTTGACATGTACGGAACCCTGCAGAGATGCGGGGGTGCTCGAAAGAGAGCCGTAACACAGGTGCTGCATGGCTGTCGTCAGCTCGTGTCGTGAGATGTTGGGTTAAGTCCCGCAACGAGCGCGACCC</t>
  </si>
  <si>
    <t>GGATTAGATACCCTGGTAGTCCACGCCCTAAACGATGTCAACTGGTTGTTGGGTCTTAATTGACTCAGTAACGAAGCTAACGCGTGAAGTTGACCGCCTGGGGAGTACGGCCGCAAGGTTGAAACTCAAAGGAATTGACGGGGACCCGCACAAGCGGTGGATGATGTGGTTTAATTCGATGCAACGCGAAAAACCTTACCCACCTTTGACATGTACGGAATCCTGCAGAGATGCGGGAGTGCTCGAAAGAGAGCCGTAACACAGGTGCTGCATGGCTGTCGTCAGCTCGTGTCGTGAGATGTTGGGTTAAGTCCCGCAACGAGCGCAACCC</t>
  </si>
  <si>
    <t>Hyphomicrobiaceae_MG_5</t>
  </si>
  <si>
    <t>Aged_2_100951</t>
  </si>
  <si>
    <t>Hyphomicrobium;Pedomicrobium</t>
  </si>
  <si>
    <t>rdp|S003370345;silva|HQ011388.1.1448</t>
  </si>
  <si>
    <t>Hyphomicrobiaceae_MG</t>
  </si>
  <si>
    <t>Aged_2_100951;Aged_3_133215;Aged_1_62530</t>
  </si>
  <si>
    <t>GGATTAGATACCCTGGTAGTCCACGCCGTAAACGATGGATGCTAGCCGTCGGCAAGCTTGCTTGTCGGTGGCGCAGCTAACGCATTAAGCATCCCGCCTGGGGAGTACGGCCGCAAGGTTAAAACTCAAAGGAATTGACGGGGGCCCGCACAAGCGGTGGAGCATGTGGTTTAATTCGACGCAACGCGAAGAACCTTACCAAGCCTTGACATGTCCGGACAGGCCTTTGAAAGAGGGTCCTCCCAGCAATGGGCCGGAACACAGGTGCTGCATGGCTGTCGTCAGCTCGTGTCGTGAGATGTTGGGTTAAGTCCCGCAACGAGCGCAACCC</t>
  </si>
  <si>
    <t>Povalibacter_4</t>
  </si>
  <si>
    <t>Aged_1_19633</t>
  </si>
  <si>
    <t>Povalibacter</t>
  </si>
  <si>
    <t>rdp|S003470948</t>
  </si>
  <si>
    <t>Aged_1_101766;Aged_1_26589;Aged_1_19633;Aged_1_68688;Aged_1_158252;Aged_1_151398</t>
  </si>
  <si>
    <t>GGATTAGATACCCTGGTAGTCCACGCCATAAACGATGAGGACTAGACGTTGAGAGGGTAAGCCTCGCAGTGTCGCAGCTAACGCGTTAAGTCCTCCGCCTGGGGAGTACGGCCGCAAGGTTGAAACTCAAAGGAATTGACGGGGACCCGCACAAGCGGTGGAGCATGTGGTTTAATTCGATGCAACGCGAAGAACCTTACCTGGCCTTGACATCCTGGGAACCCTGCAGAGATGCGGGGGTGCCTTCGGGAACCCAGAGACAGGTGCTGCATGGCTGTCGTCAGCTCGTGTCGTGAGATGTTGGGTTAAGTCCCGCAACGAGCGCAACCC</t>
  </si>
  <si>
    <t>GGATTAGATACCCTGGTAGTCCACGCCATAAACGATGAGGACTAGACGTTGAGAGGGTAAGCCTCGCAGTGTCGCAGCTAACGCGTTAAGTCCTCCGCCTGGGGAGTACGGCCGCAAGGTTGAAACTCAAAGGAATTGACGGGGACCCGCACAAGCGGTGGAGCATGTGGTTTAATTCGATGCAACGCGAAGAACCTTACCTGGCCTTGACATCCTCGGAACCCTGCAGAGATGCGGGGGTGCCTTCGGGAACCGAGAGACAGGTGCTGCATGGCTGTCGTCAGCTCGTGTCGTGAGATGTTGGGTTAAGTCCCGCAACGAGCGCAACCC</t>
  </si>
  <si>
    <t>Devosia_1</t>
  </si>
  <si>
    <t>Aged_4_133721</t>
  </si>
  <si>
    <t>nt|EF540476.1;rdp|S000860087;silva|EF540476.1.1404</t>
  </si>
  <si>
    <t>Aged_4_133721;Compost_1_100584;Compost_1_132527</t>
  </si>
  <si>
    <t>GGATTAGATACCCTGGTAGTCCACGCCGTAAACTATGAGAGCTAGCCGTTGGAAGGTTTACCTTTCAGTGGCGCAGCTAACGCATTAAGCTCTCCGCCTGGGGAGTACGGTCGCAAGATTAAAACTCAAAGGAATTGACGGGGGCCCGCACAAGCGGTGGAGCATGTGGTTTAATTCGAAGCAACGCGAAGAACCTTACCAGCCCTTGACATGCCAGGACGACTTCCAGAGATGGATTTCTTCACTTCGGTGACCTGGACACAGGTGCTGCATGGCTGTCGTCAGCTCGTGTCGTGAGATGTTGGGTTAAGTCCCGCAACGAGCGCAACCC</t>
  </si>
  <si>
    <t>Clostridiales_MG_12</t>
  </si>
  <si>
    <t>Aged_1_146930</t>
  </si>
  <si>
    <t>rdp|S001869874;silva|GU214168.1.1603</t>
  </si>
  <si>
    <t>Aged_1_146930;Aged_1_128386;Aged_1_148751</t>
  </si>
  <si>
    <t>GGATTAGATACCCTGGTAGTCCACGCTGTAAACGATGGATACTAGGTGTAGGAGGTATCGACCCCTTCTGTGCCGGAGTTAACACAATAAGTATCCCGCCTGGGGAGTACGGCCGCAAGGTTGAAACTCAAAGGAATTGACGGGGGCCCGCACAAGCAGTGGAGTATGTGGTTTAATTCGAAGCAACGCGAAGAACCTTACCAGGGCTTGACATCCCTCTGACCGATCTGGAGACAGGTCTTCCCTTCGGGGCAGAGGAGACAGGTGGTGCATGGTTGTCGTCAGCTCGTGTCGTGAGATGTTGGGTTAAGTCCCGCAACGAGCGCAACCC</t>
  </si>
  <si>
    <t>Litorilinea_8</t>
  </si>
  <si>
    <t>Aged_1_136229</t>
  </si>
  <si>
    <t>silva|KM332266.1.525</t>
  </si>
  <si>
    <t>Aged_1_125966;Aged_1_136229;Aged_1_132166;Aged_1_161174;Aged_1_125818;Aged_1_31185</t>
  </si>
  <si>
    <t>GGATTAGATACCCCGGTAGTCCACGCGGTAAACGATGAACACTAGGTGTGGGTGGGGTCAAAGCCATCCGTGCCAAAGCCAACGCGTTAAGTGTTCCGCCTGGGAAGTACGGCCGCAAGGCTAAAACTCAAAGGAATTGACGGGGGCCCGCACAAGCAGCGGAGCGTGTGGTTTAATTCGATGCGACACGAAGAACCTTACCCAGGTTTGACATGCTGGTAGTAGTGAAGCGAAAGCGGAACGACCCTTCGGGGAGCCAGCACAGGTGCTGCATGGCTGTCGTCAGCTCGTGTCGTGAGATGTTGGGTTAAGTCCCGCAACGAGCGCAACCC</t>
  </si>
  <si>
    <t>TAGATACCCCGGTAGTCCACGCGGTAAACGATGAACACTAGGTGTGGGTGGGGTCAAAGCCATCCGTGCCAAAGCCAACGCGTTAAGTGTTCCGCCTGGGAAGTACGGCCGCAAGGCTAAAACTCAAAGGAATTGACGGGGGGCCCGCACAAGCAGCGGAGCGTGTGGTTTAATTCGATGCGACACGAAGAACCTTACCCAGGTTTGACATGCTGGTAGTAGTGAAGCGAAAGCGGAACGACCCTTCGGGGAGCCAGCACAGGTGCTGCATGGCTGTCGTCAGCTCGTGTCGTGAGATGTTGGGTTAAGTCCCGCAACGAGCGCAACCC</t>
  </si>
  <si>
    <t>Aciditerrimonas_3</t>
  </si>
  <si>
    <t>Aged_1_135600</t>
  </si>
  <si>
    <t>rdp|S000934430</t>
  </si>
  <si>
    <t>Aged_1_135600;Aged_2_5171</t>
  </si>
  <si>
    <t>GGATTAGATACCCTGGTAGTCCACGCCGTAAACGTTGGGCACTAGGTGTGGGGTTCTATCGACGGATTCCGTGCCGTAGCTAACGCATTAAGTGCCCCGCCTGGGGAGTACGGCCGCAAGGCTAAAACTCAAAGGAATTGACGGGGGCCCGCACAAGCGGCGGAGCATGTGGCTTAATTCGATGCGACGCGAAGAACCTTACCTGGGTTTGACATGTAGGGAAAAGCCGTAGAGATACGGTGTCCTTCGGGGCCCTACACAGGTGGTGCATGGCTGTCGTCAGCTCGTGTCGTGAGATGTTGGGTTAAGTCCCGCAACGAGCGCAACCC</t>
  </si>
  <si>
    <t>GGATTAGATACCCTGGTAGTCCACGCCGTAAACGTTGGGCACTAGGTGTGGGGTTCTATCGACGGATTCCGTGCCGTAGCTAACGCATTAAGTGCCCCGCCTGGGGAGTACGGCCGCAAGGCTAAAACTCAAAGGAATTGACGGGGGCCCGCACAAGCGGCGGAGCATGTGGCTTAATTCGATGCGACGCGAAGAACCTTACCTGGGTTTGACATGTAGGGAAAAACCGTAGAGATACGGTGTCCTTCGGGGCCCTACACAGGTGGTGCATGGCTGTCGTCAGCTCGTGTCGTGAGATGTTGGGTTAAGTCCCGCAACGAGCGCAACCC</t>
  </si>
  <si>
    <t>Pseudolabrys_7</t>
  </si>
  <si>
    <t>Aged_1_149508</t>
  </si>
  <si>
    <t>silva|KX589528.1.1450</t>
  </si>
  <si>
    <t>Aged_1_104957;Aged_1_149508;Aged_1_101836;Aged_1_141752</t>
  </si>
  <si>
    <t>GGATTAGATACCCTGGTAGTCCACGCTGTAAACGATGAATGCTAGCCGTTGGCGGGCTTGCCCGTCAGTGGCGCAGCTAACGCTTTAAGCATTCCGCCTGGGGAGTACGGTCGCAAGATTAAAACTCAAAGGAATTGACGGGGGCCCGCACAAGCGGTGGAGCATGTGGTTCAATTCGAAGCAACGCGCAGAACCTTACCAGCCCTTGACATCCCGGTCGCGGATACCAGAGACGGTGTCCTTCAGTTCGGCTGGACCGGAGACAGGTGCTGCATGGCTGTCGTCAGCTCGTGTCGTGAGATGTTGGGTTAAGTCCCGCAACGAGCGCGACCC</t>
  </si>
  <si>
    <t>GGATTAGATACCCTGGTAGTCCACGCTGTAAACGATGAATGCTAGCCGTTGGCGGGCTTGCCCGTCAGTGGCGCAGCTAACGCTTTAAGCATTCCGCCTGGGGAGTACGGTCGCAAGATTAAAACTCAAAGGAATTGACGGGGGCCCGCACAAGCGGTGGAGCATGTGGTTCAATTCGAAGCAACGCGCAGAACCTTACCAGCCCTTGACATCCCGGTCGCGGATACCAGAGACGGTGTCCTTCAGTTCGGCTGGACCGGAGACAGGTGCTGCATGGCTGTCGTCAGCTCGTGTCGTGAGATGTTGGGTTAAGTCCCGCAACGAGCGCAACCC</t>
  </si>
  <si>
    <t>Effusibacillus_1</t>
  </si>
  <si>
    <t>Aged_1_105386</t>
  </si>
  <si>
    <t>Effusibacillus</t>
  </si>
  <si>
    <t>rdp|S003322893;silva|AB744310.1.631</t>
  </si>
  <si>
    <t>Aged_1_105386;Aged_1_114231;Aged_1_109774;Aged_1_118936</t>
  </si>
  <si>
    <t>GGATTAGATACCCTGGTAGTCCACGCCGTAAACGATGAGTGCTAGGTGTTGGCGGTTTTGACACCGTCAGTGCCGAAGCTAACGCATTAAGCACTCCGCCTGGGGAGTACGGTCGCAAGACTGAAACTCAAAGGAATTGACGGGGGCCCGCACAAGCAGTGGAGCATGTGGTTTAATTCGAAGCAACGCGAAGAACCTTACCAAGACTTGACATCCCGCTGACCGGCTTAGAGATAGGCCTTCCCTTCGGGGCAGCGGAGACAGGTGGTGCATGGTTGTCGTCAGCTCGTGTCGTGAGATGTTGGGTTAAGTCCCGCAACGAGCGCAACCC</t>
  </si>
  <si>
    <t>Ruminiclostridium_4</t>
  </si>
  <si>
    <t>Aged_3_55654</t>
  </si>
  <si>
    <t>silva|AF280831.1.1513</t>
  </si>
  <si>
    <t>Compost_1_184548;Aged_3_55654</t>
  </si>
  <si>
    <t>GGCTTAGATACCCTGGTAGTCCACGCCGTAAACGATGGATACTAGGTGTAGGAGGTATCGACCCCTTCTGTGCCGGAGTTAACACAATAAGTATCCCACCTGGGGAGTACGGCCGCAAGGTTGAAACTCAAAGGAATTGACGGGGGCCCGCACAAGCAGTGGAGTATGTGGTTTAATTCGAAGCAACGCGAAGAACCTTACCAGGGCTTGACATACACAGGAATAACCTAGAGATAGGTTAGCTCTTCGGAGCCTGTGAACAGGTGGTGCATGGTTGTCGTCAGCTCGTGTCGTGAGATGTTGGGTTAAGTCCCGCAACGAGCGCAACCC</t>
  </si>
  <si>
    <t>GGATTAGATACCCTGGTAGTCCACGCCGTAAACGATGGATACTAGGTGTAGGAGGTATCGACCCCTTCTGTGCCGGAGTTAACACAATAAGTATCCCCACCTGGGGAGTAC-GCCGCAAGGTTGAAACTCAAAGGAATTGACGGGGGCCCGCACAAGCAGTGGAGTATGTGGTTTAATTCGAAGCAACGCGAAGAACCTTACCAGGGCTTGACATACACAGGAATAACCTAGAGATAGGTTAGCTCTTCGGAGCCTGTGAACAGGTGGTGTATGGTTGTCGTCAGCTCGTGTCGTGAGATGTTGGGTTAAGTCCCGCAACGAGCGCAACCC</t>
  </si>
  <si>
    <t>Conexibacter_10</t>
  </si>
  <si>
    <t>Compost_4_41974</t>
  </si>
  <si>
    <t>rdp|S004422176</t>
  </si>
  <si>
    <t>GGATTAGATACCCTGGTAGTCCACGCCGTAAACGATGGGTACTAGGTGTGGGAGGTGTCGACTCCTTCCGCGCCGTCGCTAACGCATTAAGTACCCCGCCTGGGGAGTACGGCCGCAAGGCTAAAACTCAAAGGAATTGACGGGGACCCGCACAAGCAGCGGAGCATGTGGTTTAATTCGACGCAACGCGAAGAACCTTACCTGGGCTTGACATGTTGGTGACCGGTGTGGAAACACACCTTTCCTTCGGGACACCATCACAGGTGGTGCATGGCTGTCGTCAGCTCGTGTCGTGAGATGTTGGGTTAAGTCCCGCAACGAGCGCAACCC</t>
  </si>
  <si>
    <t>GGATTAGATACCCTGGTAGTCCACGCCGTAAACGATGGGTACTAGGTGTGGGAGGTGTCGACTCCTTCCGCGCCGTCGCTAACGCATTAAGTACCCCGCCTGGGGAGTACGGCCGCAAGGCTAAAACTCAAAGGAATTGACGGGGACCCGCACAAGCAGCGGAGCATGTGGTTTAATTCGACGCAACGCGAAGAACCTTACCTGGGCTTGACATGTTGTTGACCGGTGTGGAAACACACCTTTCCTTCGGGACAACATCACAGGTGGTGCATGGCTGTCGTCAGCTCGTGTCGTGAGATGTTGGGTTAAGTCCCGCAACGAGCGCAACCC</t>
  </si>
  <si>
    <t>Bacillus_4</t>
  </si>
  <si>
    <t>Aged_3_96640</t>
  </si>
  <si>
    <t>nt|JX848634.1;rdp|S000561217;silva|AB034705.1.1475</t>
  </si>
  <si>
    <t>Aged_3_96640;Aged_2_134187</t>
  </si>
  <si>
    <t>GGATTAGATACCCTGGTAGTCCACGCCGTAAACGATGAGTGCTAAGTGTTGGAGGGTTTCCGCCCTTCAGTGCTGCAGCAAACGCATTAAGCACTCCGCCTGGGGAGTACGGTCGCAAGACTGAAACTCAAAGGAATTGACGGGGACCCGCACAAGCGGTGGAGCATGTGGTTTAATTCGAAGCAACGCGAAGAACCTTACCAGGTCTTGACATCTCCTGACCTCCCTAGAGATAGGGCCTTCCCTTCGGGGACAGGATGACAGGTGGTGCATGGTTGTCGTCAGCTCGTGTCGTGAGATGTTGGGTTAAGTCCCGCAACGAGCGCAACCC</t>
  </si>
  <si>
    <t>GGATTAGATACCCTGGTAGTCCACGCCGTAAACGATGAGTGCTAAGTGTTGGAGGGTTTCCGCCCTTCAGTGCTGCAGCAAACGCATTAAGCACTCCGCCTGGGGAGTACGGTCGCAAGACTGAAACTCAAAGGAATTGACGGGGACCCGCACAAGCGGTGGAGCATGTGGTTTAATTCGAAGCAACGCGAAGAACCTTACCAGGTCTTGACATCTCCTGACCACCCTAGAGATAGGGCCTTCCCTTCGGGGACAGGATGACAGGTGGTGCATGGTTGTCGTCAGCTCGTGTCGTGAGATGTTGGGTTAAGTCCCGCAACGAGCGCAACCC</t>
  </si>
  <si>
    <t>Hyphomicrobiaceae_MG_1</t>
  </si>
  <si>
    <t>Aged_2_22139</t>
  </si>
  <si>
    <t>Filomicrobium;Hyphomicrobium;Pedomicrobium</t>
  </si>
  <si>
    <t>nt|AM934754.1;rdp|S001266146;rdp|S001604508;silva|AB563219.1.1257</t>
  </si>
  <si>
    <t>Aged_3_136292;Aged_2_22139;Aged_1_107045;Aged_1_109041;Aged_2_24884;Aged_3_87088</t>
  </si>
  <si>
    <t>GGATTAGATACCCTGGTAGTCCACGCCGTAAACGATGGATGCTAGCCGTCGGCAAGCTTGCTTGTCGGTGGCGCAGCTAACGCATTAAGCATCCCGCCTGGGGAGTACGGCCGCAAGGTTAAAACTCAAAGGAATTGACGGGGGCCCGCACAAGCGGTGGAGCATGTGGTTTAATTCGACGCAACGCGAAGAACCTTACCAAGCCTTGACATGTCCGGACGACCTTTGGAAACGGAGGTCTCCCAGCAATGGGTCGGAACACAGGTGCTGCATGGCTGTCGTCAGCTCGTGTCGTGAGATGTTGGGTTAAGTCCCGCAACGAGCGCAACCC</t>
  </si>
  <si>
    <t>Pelobacter_2</t>
  </si>
  <si>
    <t>Aged_1_104367</t>
  </si>
  <si>
    <t>nt|GU271498.1</t>
  </si>
  <si>
    <t>Aged_1_110270;Aged_1_138696;Aged_1_104367;Aged_1_103318;Aged_1_123680;Aged_1_117679;Aged_1_114547;Aged_1_10846</t>
  </si>
  <si>
    <t>GGATTAGATACCCCGGTAGTCCTGGCCCTAAACGATGAATGCTTGGTGTGACGGGTATCGATCCCTGTCGTGCCGAAGCTAACGCATTAAGCATTCCGCCTGGGGAGTACGGTCGCAAGGCTGAAACTCAAAGGAATTGACGGGGGCCCGCACAAGCGGTGGAGCATGTGGTTCAATTCGACGCAACGCGAAGAACCTTACCCAGGCTCGAACGGCATTGGACATCCGGCGAAAGCCGGCTCCCGCAAGGGCCGATGTCGAGGTGCTGCATGGCTGTCGTCAGCTCGTGTCGTGAGATGTTGGGTTAAGTCCCGCAACGAGCGCAACCC</t>
  </si>
  <si>
    <t>Salinispira_1</t>
  </si>
  <si>
    <t>Aged_1_159246</t>
  </si>
  <si>
    <t>Salinispira</t>
  </si>
  <si>
    <t>rdp|S001754065</t>
  </si>
  <si>
    <t>Aged_1_134707;Aged_1_85844;Aged_1_159246;Aged_1_134624;Aged_2_37283;Aged_1_117693;Aged_1_12379;Aged_1_140729</t>
  </si>
  <si>
    <t>GGATTAGATACCCTGGTAGTCCACGCTGTAAACGATGTGCACTAGGTGTTGGGGGGTCTACCCCTGGTGCCGGAGCTAACGTGGTAAGTGCACCGCCTGGGGAGTATGCTCGCAAGGGTGAAACTCAAAGGAATTGACGGGGGCCCGCACAAGCGGTGGAGCATGTGGTTTAATTCGATGGTACGCGAGAAACCTTACCAGGGTTTGACATCACCCGGAGGGCCCGAGCGATCGGGCCGGCCCGAAAGGGACTGGGTGACAGGTGCTGCATGGCTGTCGTCAGCTCGTGCCGTGAGGTGTTGGGTTAAGTCCCGCAACGAGCGCAACCC</t>
  </si>
  <si>
    <t>Ohtaekwangia_8</t>
  </si>
  <si>
    <t>Aged_1_105762</t>
  </si>
  <si>
    <t>rdp|S004417610</t>
  </si>
  <si>
    <t>Aged_1_158121;Aged_1_111081;Aged_1_105762;Aged_1_106603;Aged_1_131630;Aged_1_125821;Aged_1_118950;Aged_1_141595</t>
  </si>
  <si>
    <t>GGATTAGATACCCTGGTAGTCCACACTGTAAACGTTGATCACTCGCTGTTGGCGATATACAGTCAGCGGCCAAGCGCAAGCGATAAGTGATCCACCTGGGGAGTACGCCGGCAACGGTGAAACTCAAAGGAATTGACGGGGGTCCGCACAAGCGGTGGAGCATGTGGTTTAATTCGATGATACGCGAGGAACCTTACCTGGGCTAGAATGCCCGAGACTGTCCCAGAGATGGGAAGTTCCGCAAGGACTCGGAGCAAGGTGCTGCATGGCTGTCGTCAGCTCGTGCCGTGAGGTGTTGGGTTAAGTCCCGCAACGAGCGCAACCC</t>
  </si>
  <si>
    <t>GGATTAGATACCCTGGTAGTCCACACTGTAAACGTTGATCACTCGCTGTTGGCGATACACAGTCAGCGGCCAAGCGCAAGCGATAAGTGATCCACCTGGGGAGTACGCCGGCAACGGTGAAACTCAAAGGAATTGACGGGGGTCCGCACAAGCGGTGGAGCATGTGGTTTAATTCGATGATACGCGAGGAACCTTACCTGGGCTAGAATGCCCGAGACTGTCCCAGAGATGGGAAGTTCCGCAAGGACTCGGAGCAAGGTGCTGCATGGCTGTCGTCAGCTCGTGCCGTGAGGTGTTGGGTTAAGTCCCGCAACGAGCGCAACCC</t>
  </si>
  <si>
    <t>Hyphomicrobium_6</t>
  </si>
  <si>
    <t>Aged_2_121453</t>
  </si>
  <si>
    <t>rdp|S002875141</t>
  </si>
  <si>
    <t>Aged_2_68594;Aged_3_89507;Aged_2_121453;Aged_1_34548;Aged_1_152142;Aged_1_118125;Aged_1_119843</t>
  </si>
  <si>
    <t>GGATTAGATACCCTGGTAGTCCACGCCGTAAACTATGGATGCTAGCCGTCGGCAAGCTTGCTTGTCGGTGGCGCAGCTAACGCTTTAAGCATCCCGCCTGGGGAGTACGGCCGCAAGGTTAAAACTCAAAGGAATTGACGGGGGCCCGCACAAGCGGTGGAGCATGTGGTTTAATTCGACGCAACGCGAAGAACCTTACCAGCTCTTGACATGTCCGGACGGTTTCCAGAAATGGATTTCTCCCAGCAATGGGCCGGAACACAGGTGCTGCATGGCTGTCGTCAGCTCGTGTCGTGAGATGTTGGGTTAAGTCCCGCAACGAGCGCAACCC</t>
  </si>
  <si>
    <t>GGATTAGATACCCTGGTAGTCCACGCCGTAAACGATGGATGCTAGCCGTCGGCAAGCTTGCTTGTCGGTGGCGCAGCTAACGCATTAAGCATCCCGCCTGGGGAGTACGGCCGCAAGGTTAAAACTCAAAGGAATTGACGGGGGCCCGCACAAGCGGTGGAGCATGTGGTTTAATTCGACGCAACGCGAAGAACCTTACCAGCTCTTGACATGTCCGGACGGTTTCCAGAAATGGATTTCTCCCAGCAATGGGCCGGAACACAGGTGCTGCATGGCTGTCGTCAGCTCGTGTCGTGAGATGTTGGGTTAAGTCCCGCAACGAGCGCAACCC</t>
  </si>
  <si>
    <t>Aciditerrimonas_6</t>
  </si>
  <si>
    <t>Aged_1_107386</t>
  </si>
  <si>
    <t>rdp|S001571117</t>
  </si>
  <si>
    <t>Aged_2_53014;Aged_1_72172;Aged_1_107386;Aged_1_121743;Aged_1_155464;Aged_1_102628</t>
  </si>
  <si>
    <t>GGATTAGATACCCTGGTAGTCCACGCCGTAAACGTTGGGCACTAGGTGTGGGACTCTATCGACGGGTTCCGTGCCGTAGCTAACGCATTAAGTGCCCCGCCTGGGGAGTACGGCCGCAAGGCTAAAACTCAAAGGAATTGACGGGGGCCCGCACAAGCGGCGGAGCATGTGGCTTAATTCGATGCAACGCGAAGAACCTTACCTGGGCTGAACTATGCGGGAAAAGCCGTAGAGATACGGTGTCCTTCGGGGTCCGCGATAGGTGGTGCATGGCTGTCGTCAGCTCGTGTCGTGAGATGTTGGGTTAAGTCCCGCAACGAGCGCAACCC</t>
  </si>
  <si>
    <t>Aciditerrimonas_12</t>
  </si>
  <si>
    <t>Aged_1_23287</t>
  </si>
  <si>
    <t>rdp|S004419500</t>
  </si>
  <si>
    <t>Aged_3_90071;Aged_2_101700;Aged_1_23287;Aged_1_142506;Aged_1_138289;Aged_1_102374</t>
  </si>
  <si>
    <t>GGATTAGATACCCTGGTAGTCCACGCCGTAAACGGTGGGCACTAGGTGTGGGTCCTTACCAACGGGATCCGTGCCGTAGCTAACGCATTAAGTGCCCCGCCTGGGGAGTACGGCCGCAAGGCTAAAACTCAAAGGAATTGACGGGGGCCCGCACAAGCGGCGGAGCATGTTGCTTAATTCGAGGCAACGCGAAGAACCTTACCTGGGCTTGACATGCAGGGAAAAGCCGTGGAGACACGGTGTCCTTCGGGGCCCTGCACAGGTGGTGCATGGCTGTCGTCAGCTCGTGTCGTGAGATGTTGGGTTAAGTCCCGCAACGAGCGCAACCC</t>
  </si>
  <si>
    <t>GGATTAGATACCCTGGGTAGTCCACGCTGTAAACGGTGGGCACTAGGTGTGGGTCCTTACCAACGGGATCCGTGCCGTAGCTAACGCATTAAGTGCCCCGCCTGGGGAGTACGGCCGCAAGGCTAAAACTCAAAGGAATTGACGGGGGCCCGCACAAGCGGCGGAGCATGTTGCTTAATTCGAGGCAACGCGAAGAACCTTACCTGGGCTTGACATGCAGGGAAAAGCCGTGGAGACACGGTGTCCTTCGGGGCCCTGCACAGGTGGTGCATGGCTGTCGTCAGCTCGTGTCGTGAGATGTTGGGTTAAGTCCCGCAACGAGCGCAACCC</t>
  </si>
  <si>
    <t>Gaiella_11</t>
  </si>
  <si>
    <t>Aged_1_25419</t>
  </si>
  <si>
    <t>rdp|S003453517;silva|JX133301.1.1512</t>
  </si>
  <si>
    <t>Aged_1_95209;Aged_1_25419;Aged_1_110481;Aged_2_142224;Aged_1_31835;Aged_1_143104</t>
  </si>
  <si>
    <t>GGATTAGATACCCTGGTAGTCCACGCCGTAAACGATGGGCACTAGGTGTGGGAGGTGTCGACTCCTTCCGTGCCGAAGCTAACGCATTAAGTGCCCCGCCTGGGGAGTACGGCCGCAAGGCTAAAACTCAAAGGAATTGACGGGGGCCCGCACAAGCAGCGGAGCATGTGGTTTAATTGGATGCAACGCCAAGAACCTTACCAAGGCTTGACATGGTCGGGAAAGCCGGAGAAATTCGGCCCTCCTTCGGGACTCGATCACAGGTGGTGCATGGCTGTCGTCAGCTCGTGTCGTGAGATGTTGGGTTAAGTCCCGCAACGAGCGCAACCC</t>
  </si>
  <si>
    <t>Clostridium_4</t>
  </si>
  <si>
    <t>Aged_1_105988</t>
  </si>
  <si>
    <t>nt|KM597181.1;silva|KM597181.1.978</t>
  </si>
  <si>
    <t>Aged_1_105988;Aged_1_32560</t>
  </si>
  <si>
    <t>GGATTAGATACCCTGGTAGTCCACGCTGTAAACGATGAGTGCTAGGTGTTGGGTAGCGATACTCAGTGCCGAAGTAAACACAATAAGCACTCCGCCTGGGGAGTACGGTCGCAAGACTGAAACTCAAAGGAATTGACGGGGACCCGCACAAGCAGCGGAGCATGTGGTTTAATTCGAAGCAACGCGAAGAACCTTACCAAGGCTTGACATCCCCTTGACCGGCACAGAGATGTGCCCTCTCCTTCGGGAGCAAGGGTGACAGGTGGTGCATGGTTGTCGTCAGCTCGTGTCGTGAGATGTTGGGTTAAGTCCCGCAACGAGCGCGACCC</t>
  </si>
  <si>
    <t>GGATTAGATACCCTGGTAGTCCACGCTGTAAACGATGAGTGCTAGGTGTTGGGTAGCGATACTCAGTGCCGAAGTAAACACAATAAGCACTCCGCCTGGGGAGTACGGTCGCAAGACTGAAACTCAAAGGAATTGACGGGGACCCGCACAAGCAGCGGAGCATGTGGTTTAATTCGAAGCAACGCGAAGAACCTTACCAAGGCTTGACATCCCCTTGACCGGCACAGAGATGTGCCCTCTCCTTCGGGAGCAAGGGTGACAGGTGGTGCATGGTTGTCGTCAGCTCGTGTCGTGAGATGTTGGGTTAAGTCCCGCAACGAGCGCAACCC</t>
  </si>
  <si>
    <t>Blastopirellula_4</t>
  </si>
  <si>
    <t>Aged_1_82849</t>
  </si>
  <si>
    <t>rdp|S004418986</t>
  </si>
  <si>
    <t>GGATTAGATACCCCGGTAGTCCTAGCCGTAAACGATGAGCACTTGATTGAGGACCCTCCCATAGGTTCTTGGTCGAAGCGAAAGTGATAAGTGCTCCGCCTGGGGAGTATGGTCGCAAGGCTGAAACTCAAAGGAATTGACGGGGGCTCACACAAGCGGTGGAGGATGTGGCTTAATTCGAGGCTACGCGAAGAACCTTATCCTAGGTTTGACATGCATGGATTAACTCCCTGAAAGGGGAGCCACAGCTTCGGCTGGAACATGCACAGGTGCTGCATGGCTGTCGTCAGCTCGTGTCGTGAGATGTCGGGTTAAGTCCCTTAACGAGCGCAACCC</t>
  </si>
  <si>
    <t>GGATTAGATACCCCGGTAGTCCTAGCCGTAAACGATGAGCACTTGATTGAGGGCCCTCCCATAGGCTCTTGGTCGAAGCGAAAGTGATAAGTGCTCCGCCTGGGGAGTATGGTCGCAAGGCTGAAACTCAAAGGAATTGACGGGGGCTCACACAAGCGGTGGAGGATGTGGCTTAATTCGAGGCTACGCGAAGAACCTTATCCTAGGTTTGACATGCATGGATTAACTCCCTGAAAGGGGAGCCACAGCTTCGGCTGGAACATGCACAGGTGCTGCATGGCTGTCGTCAGCTCGTGTCGTGAGATGTCGGGTTAAGTCCCTTAACGAGCGAAACCC</t>
  </si>
  <si>
    <t>Acidobacterium_1</t>
  </si>
  <si>
    <t>Aged_1_118451</t>
  </si>
  <si>
    <t>nt|FJ901380.1</t>
  </si>
  <si>
    <t>Aged_1_145498;Aged_1_134654;Aged_1_109099;Aged_2_117245;Aged_1_118451;Aged_1_157764</t>
  </si>
  <si>
    <t>GGCTTAGATACCCTGGTAGTCCACGCCGTAAACGTTGGGCACTAGGTGTGGGTCCTAACCAACGGGATCCGTGCCGTAGCTAACGCACTAAGTGCCCCGCCTGGGGAGTACGGCCGCAAGGCTAAAACTCAAAGGAATTGACGGGGGCCCGCACAAGCGGCGGAGCATGTTGCTTAATTCGAGGCAACGCGAAGAACCTTACCTGGGTTTGACATGTAGGGAAAAGCCGTAGAGATACGGTGTCCTTCGGGGCCCTACACAGGTGGTGCATGGCTGTCGTCAGCTCGTGTCGTGAGATGTTGGGTTAAGTCCCGCAACGAGCGCAACCC</t>
  </si>
  <si>
    <t>GGATTAGATACCCTGGTAGTCCACGCCGTAAACGTTGGGCACTAGGTGTGGGTCCTAACCAACGGGATCCGTGCCGTAGCTAACGCATTAAGTGCCCCGCCTGGGGAGTACGGCCGCAAGGCTAAAACTCAAAGGAATTGACGGGGGCCCGCACAAGCGGCGGAGCATGTTGCTTAATTCGAGGCAACGCGAAGAACCTTACCTGGGTTTGACATGTAGGGAAAAGCCGTAGAGATACGGTGTCCTTCGGGGCCCTACACAGGTGGTGCATGGCTGTCGTCAGCTCGTGTCGTGAGATGTTGGGTTAAGTCCCGCAACGAGCGCAACCC</t>
  </si>
  <si>
    <t>Steroidobacter_7</t>
  </si>
  <si>
    <t>Aged_1_125515</t>
  </si>
  <si>
    <t>rdp|S004428331;silva|LN572568.1.1369</t>
  </si>
  <si>
    <t>Aged_1_159311;Aged_1_136958;Aged_1_125515;Aged_1_134489;Aged_2_152364;Aged_1_134572;Aged_1_21120;Aged_1_42768</t>
  </si>
  <si>
    <t>GGATTAGATACCCTGGTAGTCCACGCCATAAACGATGAGAACTGGATGTCGGGAGGGTCTGCCTCTCGGTGTCGTAGCTAACGCGTTAAGTTCTCCGCCTGGGGAGTACGGCCGCAAGGTTGAAACTCAAAGGAATTGACGGGGACCCGCACAAGCGGTGGAGCATGTGGTTTAATTCGATGCAACGCGAAGAACCTTACCTGGTCTTGACATCCCGGGAACCCTGCAGAGATGTGGGGGTGCCTTCGGGAACCCGGAGACAGGTGCTGCATGGCTGTCGTCAGCTCGTGTCGTGAGATGTTGGGTTAAGTCCCGCAACGAGCGCAACCC</t>
  </si>
  <si>
    <t>GGATTAGATACCCTGGTAGTCCACGCCATAAACGATGAGAACTGGATGTCGGGAGGGTCTGCCTCTCGGTGTCGTAGCTAACGCGTTAAGTTCTCCGCCTGGGGAGTACGGCCGCAAGGTTGAAACTCAAAGGAATTGACGGGGACCCGCACAAGCGGTGGAGCATGTGGTTTAATTCGATGCAACGCGAAGAACCTTACCTGGTCTTGACATCCCAGGAACCCTGCAGAGATGTGGGGGTGCCTTCGGGAACCCGGAGACAGGTGCTGCATGGCTGTCGTCAGCTCGTGTCGTGAGATGTTGGGTTAAGTCCCGCAACGAGCGCAACCC</t>
  </si>
  <si>
    <t>Rhizobiales_MG_1</t>
  </si>
  <si>
    <t>Aged_1_25249</t>
  </si>
  <si>
    <t>Pseudolabrys;Rhodoplanes</t>
  </si>
  <si>
    <t>nt|AM935458.1;rdp|S001266930</t>
  </si>
  <si>
    <t>Rhizobiales_MG</t>
  </si>
  <si>
    <t>Compost_1_102093;Aged_4_188605;Aged_1_99821;Aged_1_25249;Aged_1_5723</t>
  </si>
  <si>
    <t>GGCTTAGATACCCTGGTAGTCCACGCCGTAAACGATGGATGCTAGCCGTTGGCGGGTTTACTCGTCAGTGGCGCAGCTAACGCATTAAGCATCCCGCCTGGGGAGTACGGTCGCAAGATTAAAACTCAAAGGAATTGACGGGGGCCCGCACAAGCGGTGGAGCATGTGGTTCAATTCGAAGCAACGCGCAGAACCTTACCAGCCCTTGACATCCCGGTCGCGGGAACCAGAGATGGATCCTTTCAGTTCGGCTGGACCGGAGACAGGTGCTGCATGGCTGTCGTCAGCTCGTGTCGTGAGATGTTGGGTTAAGTCCCGCAACGAGCGCAACCC</t>
  </si>
  <si>
    <t>GGATTAGATACCCTGGTAGTCCACGCCGTAAACGATGGATGCTAGCCGTTGGCGGGTTTACTCGTCAGTGGCGCAGCTAACGCATTAAGCATCCCGCCTGGGGAGTACGGTCGCAAGATTAAAACTCAAAGGAATTGACGGGGGCCCGCACAAGCGGTGGAGCATGTGGTTCAATTCGAAGCAACGCGCAGAACCTTACCAGCCCTTGACATCCCGGTCGCGGGAACCAGAGATGGATCCTTTCAGTTCGGCTGGACCGGAGACAGGTGCTGCATGGCTGTCGTCAGCTCGTGTCGTGAGATGTTGGGTTAAGTCCCGCAACGAGCGCAACCC</t>
  </si>
  <si>
    <t>Clostridiales_MG_11</t>
  </si>
  <si>
    <t>Aged_1_87390</t>
  </si>
  <si>
    <t>rdp|S001332867;silva|AB494282.1.1156</t>
  </si>
  <si>
    <t>GGCTTAGATACCCTGGTAGTCCACGCCGTAAACGATGGATACTAGGTGTAGGAGGTATCGACCCCTTCTGTGCCGCAGTTAACACAATAAGTATCCCACCTGGGGAGTACGGCCGCAAGGTTGAAACTCAAAGGAATTGACGGGGGCCCGCACAAGCAGTGGAGTATGTGGTTTAATTCGAAGCAACGCGAAGAACCTTACCAGGGCTTGACATGCAGGTGAATAATGTAGAGATACATTAGGCCTTCGGGACACCTGTGCAGGTGGTGCATGGTTGTCGTCAGCTCGTGTCGTGAGATGTTGGGTTAAGTCCCGCAACGAGCGCAACCC</t>
  </si>
  <si>
    <t>GGATTAGATACCCTGGTAGTCCACGCCGTAAACGATGGATACTAGGTGTAGGAGGTATCGACCCCTTCTGTGCCGCAGTTAACACAATAAGTATCCCACCTGGGGAGTACGGCCGCAAGGCTGAAACTCAAAGGAATTGACGGGGGCCCGCACAAGCAGTGGAGTATGTGGTTTAATTCGAAGCAACGCGAAGAACCTTACCAGGGCTTGACATGCAGGTGAATAATGTAGAGATACATTAGGCCTTCGGGACACCTGTGCAGGTGGTGCATGGTTGTCGTCAGCTCGTGTCGTGAGATGTTGGGTTAAGTCCCGCAACGAGCGCAACCC</t>
  </si>
  <si>
    <t>Aciditerrimonas_8</t>
  </si>
  <si>
    <t>Aged_1_115537</t>
  </si>
  <si>
    <t>rdp|S002121026</t>
  </si>
  <si>
    <t>Aged_1_11923;Aged_2_37717;Aged_1_115537;Aged_3_138048;Aged_3_44043;Aged_3_21236;Aged_1_127815;Aged_1_95688</t>
  </si>
  <si>
    <t>GGATTAGATACCCTGGTAGTCCACGCCGTAAACGTTGGGCACTAGGTGTGGGGCTCTATCGACGGGTTCCGTGCCGCAGCTAACGCATTAAGTGCCCCGCCTGGGGAGTACGGCCGCAAGGCTAAAACTCAAAGGAATTGACGGGGGCCCGCACAAGCGGCGGAGCATGTGGCTTAATTCGATGCAACGCGAAGAACCTTACCAAGGCTTGACATGCTGGTTAATCCGTGGAAACACGGTGATCCTTCGGGATCCAGCACAGGTGGTGCATGGCTGTCGTCAGCTCGTGTCGTGAGATGTTGGGTTAAGTCCCGCAACGAGCGCAACCC</t>
  </si>
  <si>
    <t>Gaiella_15</t>
  </si>
  <si>
    <t>Aged_1_152519</t>
  </si>
  <si>
    <t>rdp|S004423694;silva|LN567930.1.1377</t>
  </si>
  <si>
    <t>Aged_4_147827;Aged_1_98165;Aged_1_108131;Aged_1_152519;Aged_2_40537</t>
  </si>
  <si>
    <t>GGCTTAGATACCCTGGTAGTCCACGCCGTAAACGATGGGCGCTAGGTGTGGGAGGTGTCGACTCCTTCCGTGCCGCAGCTAACGCATTAAGCGCCCCGCCTGGGGAGTACGGCCGCAAGGCTAAAACTCAAAGGAATTGACGGGGGCCCGCACAAGCAGCGGAGCATGTGGTTTAATTGGATGCAACGCCAAGAACCTTACCAAGGCATGACATGTTCGGGAAAGCCGGAGAAATTCGGCCCTCCTTCGGGACCCGATCACAGGTGGTGCATGGCTGTCGTCAGCTCGTGTCGTGAGATGTTGGGTTAAGTCCCGCAACGAGCGCAACCC</t>
  </si>
  <si>
    <t>GGATTAGATACCCTGGTAGTCCACGCCGTAAACGATGGGCGCTAGGTGTGGGAGGTGTCGACTCCTTCCGTGCCGCAGCTAACGCATTAAGCGCCCCGCCTGGGGAGTACGGCCGCAAGGCTAAAACTCAAAGGAATTGACGGGGGCCCGCACAAGCAGCGGAGCATGTGGTTTAATTGGATGCAACGCCAAGAACCTTACCAAGGCATGACATGTTCGGGAAAGCCGGAGAAATTCGGCCCTCCTTCGGGACCCGATCACAGGTGGTGCATGGCTGTCGTCAGCTCGTGTCGTGAGATGTTGGGTTAAGTCCCGCAACGAGCGCAACCC</t>
  </si>
  <si>
    <t>Koribacter_1</t>
  </si>
  <si>
    <t>Aged_1_27950</t>
  </si>
  <si>
    <t>Koribacter</t>
  </si>
  <si>
    <t>rdp|S000830729</t>
  </si>
  <si>
    <t>Aged_4_138770;Aged_1_27950;Aged_1_81834</t>
  </si>
  <si>
    <t>GGCTTAGATACCCCGGTAGTCCTAGCCGTAAACGATGGACACTAGGTGTTGGTGGTATCAACCCCGCCAGTGCCGAAGCTAACGCATTAAGTGTCCCGCCTGGGGAGTACGGCCGCAAGGCTAAAACTCAAAGGAATTGACGGGGGCCCGCACAAGCAGCGGAGCGTGGGGTTTAATTCGACGCAACGCGAAGAACCTTACCAGGGCTTGACATGACCAGGATCCCGGCGGAAACGTCGGTTCCCCGCAAGGGGCCTGGCCACAGGTGTTGCATGGCTGTCGTCAGCTCGTGTCGTGAGATGTTGGGTTAAGTCCCGCAACGAGCGCAACCC</t>
  </si>
  <si>
    <t>GGATTAGATACCCCGGTAGTCCTAGCCGTAAACGATGGACACTAGGTGTTGGTGGTATCAACCCCGCCAGTGCCGAAGCTAACGCATTAAGTGTCCCGCCTGGGGAGTACGGCCGCAAGGCTAAAACTCAAAGGAATTGACGGGGGCCCGCACAAGCAGCGGAGCGTGGGGTTTAATTCGACGCAACGCGAAGAACCTTACCAGGGCTTGACATGACCAGGATCCCGGCGGAAACGTCGGTTCCCCGCAAGGGGCCTGGCCACAGGTGTTGCATGGCTGTCGTCAGCTCGTGTCGTGAGATGTTGGGTTAAGTCCCGCAACGAGCGCAACCC</t>
  </si>
  <si>
    <t>Rhodobacter_1</t>
  </si>
  <si>
    <t>Litter_1_6864</t>
  </si>
  <si>
    <t>nt|GQ246710.1;silva|GQ246710.1.1388</t>
  </si>
  <si>
    <t>Litter_1_6864;Litter_2_112361;Litter_2_11496;Litter_2_102089</t>
  </si>
  <si>
    <t>GGATTAGATACCCTGGTAGTCCACGCCGTAAACGATGAATGCCAGTCGTCGGCAAGCATGCTTGTCGGTGACACACCTAACGGATTAAGCATTCCGCCTGGGGAGTACGGTCGCAAGATTAAAACTCAAAGGAATTGACGGGGGCCCGCACAAGCGGTGGAGCATGTGGTTTAATTCGAAGCAACGCGCAGAACCTTACCAACCCTTGACATGGGTATCGCGGATCCAGAGATGGTTCCTTCAGTTCGGCTGGATACCACACAGGTGCTGCATGGCTGTCGTCAGCTCGTGTCGTGAGATGTTCGGTTAAGTCCGGCAACGAGCGCAACCC</t>
  </si>
  <si>
    <t>Ilumatobacter_5</t>
  </si>
  <si>
    <t>Aged_1_110575</t>
  </si>
  <si>
    <t>rdp|S000931612;silva|EU133018.1.1351</t>
  </si>
  <si>
    <t>Aged_1_123010;Aged_1_147133;Aged_1_110575;Aged_1_105104;Aged_1_141008;Aged_1_146497;Aged_1_108329;Aged_1_123971</t>
  </si>
  <si>
    <t>GGATTAGATACCCTGGTAGTCCACGCCGTAAACGTTGGGCACTAGGTGTGGGTCTCAACCAACGAGATCCGCGCCGTCGCTAACGCATTAAGTGCCCCGCCTGGGGAGTACGGTCGCAAGACTAAAACTCAAAGGAATTGACGGGGGCCCGCACAAGCAGCGGAGCGTGTTGCTTAATTCGATGCAACGCGAAGAACCTTACCTGGGTTTGACATGTCCGGAAAAGCTCTAGAGATAGGGTGTCCTTCGGGGCCGGACACAGGTGGTGCATGGCTGTCGTCAGCTCGTGTCGTGAGATGTTGGGTTAAGTCCCGCAACGAGCGCAACCC</t>
  </si>
  <si>
    <t>Thermoanaerobacterales_MG_2</t>
  </si>
  <si>
    <t>Compost_1_129093</t>
  </si>
  <si>
    <t>Syntrophaceticus;Thermacetogenium</t>
  </si>
  <si>
    <t>nt|HQ183800.1;rdp|S002283271;silva|EF558975.1.1509</t>
  </si>
  <si>
    <t>Thermoanaerobacterales_MG</t>
  </si>
  <si>
    <t>Compost_1_129093;Aged_3_48962;Aged_4_54599;Aged_3_91654</t>
  </si>
  <si>
    <t>GGATTAGATACCCCGGTAGTCCTGGCCGTAAACGATGGACACTAGGTGTAGGTGGTTTCAAAACCATCTGTGCCGCAGCTAACGCATTAAGTGTCCCGCCTGGGGAGTACGGTCGCAAGGCTGAAACTCAAAGGAATTGACGGGGGCCCGCACAAGCGGTGGAGCATGTGGTTTAATTCGATGCAACGCGAAGAACCTTACCAGGGCTTGACATCTTGCGAATCCTGTGGAAACACGGGAGTGCCCTCTTTATAGAGGGAACGCAAAGACAGGTGGTGCATGGTTGTCGTCAGCTCGTGTCGTGAGATGTTGGGTTAAGTCCCGCAACGAGCGCAACCC</t>
  </si>
  <si>
    <t>Clostridiales_MG_4</t>
  </si>
  <si>
    <t>Compost_4_69037</t>
  </si>
  <si>
    <t>nt|FJ808609.1;rdp|S000969249;silva|AB374114.1.1453</t>
  </si>
  <si>
    <t>Compost_4_69037;Compost_1_71516;Compost_4_182708;Aged_2_140135</t>
  </si>
  <si>
    <t>GGATTAGATACCCTGGTAGTCCACGCTGTAAACGATGGATACTAGGTGTAGGAGGTATCGACCCCTTCTGTGCCGGAGTTAACACAATAAGTATCCCGCCTGGGGAGTACGGCCGCAAGGTTGAAACTCAAAGGAATTGACGGGGGCCCGCACAAGCAGTGGAGCATGTGGTTTAATTCGAAGCAACGCGAAGAACCTTACCAGGGCTTGACATCCCTCTGACCGGTGTAGAGATACACCTTCCCTTCGGGGCAGGGGAGACAGGTGGTGCATGGTTGTCGTCAGCTCGTGTCGTGAGATGTTGGGTTAAGTCCCGCAACGAGCGCAACCC</t>
  </si>
  <si>
    <t>Clostridium_6</t>
  </si>
  <si>
    <t>Aged_1_72824</t>
  </si>
  <si>
    <t>silva|AY100546.1.707</t>
  </si>
  <si>
    <t>Aged_1_72824;Aged_1_83405</t>
  </si>
  <si>
    <t>GGATTAGATACCCTGGTAGTCCACGCCGTAAACGATGAATACTAGGTGTGGGAGTTATCGTGACTTCCGTGCCGCAGTTAACACAATAAGTATTCCGCCTGGGGAGTACGGTCGCAAGATTAAAACTCAAAGGAATTGACGGGGGCCCGCACAAGCAGCGGAGCATGTGGTTTAATTCGAAGCAACGCGAAGAACCTTACCTAGACTTGACATCATTCTGCATACTCAGTAATGTGAGGAAGCCTCCTTTTCGGGGGCGGAATGACAGGTGGTGCATGGTTGTCGTCAGCTCGTGTCGTGAGATGTTGGGTTAAGTCCCGCAACGAGCGCAACCC</t>
  </si>
  <si>
    <t>TTAGATACCCTTGTAGTCCACGCCGTAAACGATGAATACTAGGTGTGGGAGTTATCGTGACTTCCGTGCCGCAGTTAACACAATAAGTATTCCGCCTGGGGAGTACGGTCGCAAGATTAAAACTCAAAGGAATTGACGGGGGCCCGCACAAGCAGCGGAGCATGTGGTTTAATTCGAAGCAACGCGAAGAACCTTACCTAGACTTGACATCATTCTGCATACTCAGTAATGTGAGGAAGCCTCCTTTTCGGGGGCGGAATGACAGGTGGTGCATGGTTGTCGTCAGCTCGTGTCGTGAGATGTTGGGTTAAGTCCCGCAACGAGCGCAACCC</t>
  </si>
  <si>
    <t>Bauldia_6</t>
  </si>
  <si>
    <t>Aged_1_19540</t>
  </si>
  <si>
    <t>rdp|S002976138;silva|HQ120572.1.783</t>
  </si>
  <si>
    <t>GGATTAGATACCCTGGTAGTCCACGCCGTAAACGATGAATGCTAGCCGTCGGTGGGCATGCCCTTCGGTGGCGCAGCTAACGCATTAAGCATTCCGCCTGGGGAGTACGATCGCAAGATTAAAACTCAAAGGAATTGACGGGGGCCCGCACAAGCGGTGGAGCATGTGGTTCAATTCGAAGCAACGCGAAGAACCTTACCAAGCTTTGACATCCCGGTCGCGGATTCCTGAAAGGGAGTCCTTCAGTTCGGCTGGACCGGTGAAAGGTGCTGCATGGCTGTCGTCAGCTCGTGTCGTGAGATGTTGGGTTAAGTCCCGCAACGAGCGCAACCC</t>
  </si>
  <si>
    <t>GGATTAGATACCCTGGTAGTCCACGCCGTAAACGATGAATGCTAGCCGTCGGTGGGCATGCCCTTCGGTGGCGCAGCTAACGCATTAAGCATTCCGCCTGGGGAGTACGATCGCAAGATTAAAACTCAAAGGAATTGACGGGGGCCCGCACAAGCGGTGGAGCATGTGGTTCAATTCGAAGCAACGCGAAGAACCTTACCAAGCCTTGACATCCCGGTCGCGGATTCCTGAAAGGGAGTCCTTCAGTTCGGCTGGACCGGTGAAAGGTGCTGCATGGCTGTCGTCAGCTCGTGTCGTGAGATGTTGGGTTAAGTCCCGCAACGAGCGCAACCC</t>
  </si>
  <si>
    <t>Aerococcaceae_MG_1</t>
  </si>
  <si>
    <t>Compost_1_105053</t>
  </si>
  <si>
    <t>rdp|S001915594;silva|FJ672433.1.1408</t>
  </si>
  <si>
    <t>GGCTTAGATACCCTGGTAGTCCACGCCGTAAACGATGAGTGCTAAGTGTTGGGGGGCTTCCACCCCTCAGTGCTGGCGTTAACGCAATAAGCACTCCGCCTGGGGAGTACGGCCGCAAGGCTGAAACTCAAAGGAATTGACGGGGACCCGCACAAGCGGTGGAGCATGTGGTTTAATTCGAAGCAACGCGAAGAACCTTACCAGGACTTGACATCTGATGCATACCCTAGAGATAGGCGAAATTCTTCGGAACATCAAGACAGGTGGTGCATGGTTGTCGTCAGCTCGTGTCGTGAGATGTTGGGTTAAGTCCCGCAACGAGCGCAACCC</t>
  </si>
  <si>
    <t>GGATTAGATACCCTGGTAGTCCACGCCGTAAACGATGAGTGCTAAGTGTTGGGGGGCTTCCACCCCTCAGTGCTGGCGTTAACGCAATAAGCACTCCGCCTGGGGAGTACGGCCGCAAGGCTGAAACTCAAAGGAATTGACGGGGACCCGCACAAGCGGTGGAGCATGTGGTTTAATTCGAAGCAACGCGAAGAACCTTACCAGGACTTGACATCTGATGCATAACCTAGAGATAGGTGAAATTCTTCGGAACATCAAGACAGGTGGTGCATGGTTGTCGTCAGCTCGTGTCGTGAGATGTTGGGTTAAGTCCCGTAACGAGCGCAACCC</t>
  </si>
  <si>
    <t>Gammaproteobacteria_MG_1</t>
  </si>
  <si>
    <t>Compost_1_154844</t>
  </si>
  <si>
    <t>Nitrosococcus;Pseudoxanthomonas;Thioalkalivibrio</t>
  </si>
  <si>
    <t>nt|GU245898.1;nt|GU271699.1;nt|KT122119.1</t>
  </si>
  <si>
    <t>Gammaproteobacteria_MG</t>
  </si>
  <si>
    <t>Compost_1_121183;Aged_4_32466;Compost_1_154844;Aged_4_44980</t>
  </si>
  <si>
    <t>GGCTTAGATACCCTGGTAGTCCACGCCGTAAACGATGAGAACTAGATGTCGGGGGGGATTAGCCCCTCGGTGTCGTAGCTAACGCGCTAAGTTCTCCGCCTGGGGAGTACGGCCGCAAGGTTGAAACTCAAAGGAATTGACGGGGACCCGCACAAGCGGTGGAGCATGTGGTTTAATTCGATGCAACGCGAAGAACCTTACCTGGTCTTGACATCCTCGGAACCCTGCAGCGATGCGGGGGTGCCTTCGGGAGCCGAGAGACAGGTGCTGCATGGCTGTCGTCAGCTCGTGTCGTGAGATGTTGGGTTAAGTCCCGCAACGAGCGCAACCC</t>
  </si>
  <si>
    <t>GGATTAGATACCCTGGTAGTCCACGCCGTAAACGATGAGAACTAGATGTCGGGGGGGATTAGCCCCTCGGTGTCGTAGCTAACGCGCTAAGTTCTCCGCCTGGGGAGTACGGCCGCAAGGTTGAAACTCAAAGGAATTGACGGGGACCCGCACAAGCGGTGGAGCATGTGGTTTAATTCGATGCAACGCGAAGAACCTTACCTGGTCTTGACATCCTCGGAACCCTGCAGCGATGCGGGGGTGCCTTCGGGAGCCGAGAGACAGGTGCTGCATGGCTGTCGTCAGCTCGTGTCGTGAGATGTTGGGTTAAGTCCCGCAACGAGCGCAACCC</t>
  </si>
  <si>
    <t>Litorilinea_3</t>
  </si>
  <si>
    <t>Aged_1_10087</t>
  </si>
  <si>
    <t>rdp|S001565634</t>
  </si>
  <si>
    <t>Aged_1_58138;Aged_1_152469;Aged_1_109249;Aged_1_10087;Aged_1_67452;Aged_1_10350;Aged_1_137803;Aged_1_138997</t>
  </si>
  <si>
    <t>GGATTAGATACCCCGGTAGTCCACGCTGTAAACGATGAACACTAGGTGTAGGTGATGTGAAAGTTATCTGTACCGAAGCCAACGCGTTAAGTGTTCCGCCTGGGGAGTACGGCCGCAAGGCTAAAACTCAAAGGAATTGACGGGGGCCCGCACAAGCAGCGGAGCGTGTGGTTTAATTCGATGCGACGCGAAGAACCTTACCCAGGTTTGACATGCACGTAGTAGTGAAGCGAAAGCGGAACGACCCTTCGGGGAGCGTGCACAGGTGCTGCATGGCTGTCGTCAGCTCGTGTCGTGAGATGTTGGGTTAAGTCCCGCAACGAGCGCGACCC</t>
  </si>
  <si>
    <t>GGATTAGATACCCCGGTAGTCCACGCTGTAAACGATGAACACTAGGTGTAGGTGATGTGAAAGTTATCTGTACCGAAGCCAACGCGTTAAGTGTTCCGCCTGGGGAGTACGGCCGCAAGGCTAAAACTCAAAGGAATTGACGGGGGCCCGCACAAGCAGCGGAGCGTGTGGTTTAATTCGATGCGACGCGAAGAACCTTACCCAGGTTTGACATGCACGTAGTAGTGAAGCGAAAGCGGAACGACCCTTCGGGGAGCGTGCACAGGTGCTGCATGGCTGTCGTCAGCTCGTGTCGTGAGATGTTGGGTTAAGTCCCGCAACGAGCGCAACCC</t>
  </si>
  <si>
    <t>Clostridiales_MG_17</t>
  </si>
  <si>
    <t>Aged_4_106602</t>
  </si>
  <si>
    <t>rdp|S004519138;silva|KP129531.1.919</t>
  </si>
  <si>
    <t>Aged_4_97613;Aged_4_106602;Compost_1_55362;Aged_4_96491</t>
  </si>
  <si>
    <t>GGATTAGATACCCTGGTAGTCCACGCTGTAAACGATGGATACTAGGTGTAGGAGGTATCGACCCCTTCTGTGCCGGAGTTAACACAATAAGTATCCCGCCTGGGGAGTACGGCCGCAAGGTTGAAACTCAAAGGAATTGACGGGGGCCCGCACAAGCAGTGGAGCATGTGGTTTAATTCGAAGCAACGCGAAGAACCTTACCAGGGCTTGACATCCCTCTGAAAGGCTTTGGAGACAGAGCCCTCTTCCGCAAGGGAGCAGAGGAGACAGGTGGTGCATGGTTGTCGTCAGCTCGTGTCGTGAGATGTTGGGTTAAGTCCCGCAACGAGCGCGACCC</t>
  </si>
  <si>
    <t>GGATTAGATACCCTGGTAGTCCACGCTGTAAACGATGGATACTAGGTGTAGGAGGTATCGACCCCTTCTGTGCCGGAGTTAACACAATAAGTATCCCGCCTGGGGAGTACGGCCGCAAGGTTGAAACTCAAAGGAATTGACGGGGGCCCGCACAAGCAGTGGAGCATGTGGTTTAATTCGAAGCAACGCGAAGAACCTTACCAGGGCTTGACATCCCTCTGAAAGGCTTTGGAGACAGAGCCCTCTTCCGCAAGGGAGCAGAGGAGACAGGTGGTGCATGGTTGTCGTCAGCTCGTGTCGTGAGATGTTGGGTTAAGTCCCGCAACGAGCGCAACCC</t>
  </si>
  <si>
    <t>Iamiaceae_MG_1</t>
  </si>
  <si>
    <t>Compost_1_111527</t>
  </si>
  <si>
    <t>nt|HQ462520.1;rdp|S001585142;silva|FPLL01008336.12.1516</t>
  </si>
  <si>
    <t>Compost_1_111527;Compost_1_115439;Compost_2_134648;Compost_1_23241</t>
  </si>
  <si>
    <t>GGATTAGATACCCTGGTAGTCCACGCCGTAAACGTTGGGTACTAGGTGTGGGGTCTTATCAACGGATTCCGTGCCGAAGCTAACGCATTAAGTACCCCGCCTGGGGAGTACGGCCGCAAGGCTAAAACTCAAAGGAATTGACGGGGGCCCGCACAAGCAGCGGAGCATGTTGCTTAATTCGAGGCAACGCGAAGAACCTTACCTGGGTTTGACATGGTAGGAAAAGCCATAGAGATATGGTGTCCTTTTGGGCCTATCACAGGTGGTGCATGGCTGTCGTCAGCTCGTGTCGTGAGATGTTGGGTTAAGTCCCGCAACGAGCGCAACCC</t>
  </si>
  <si>
    <t>Ignavibacterium_3</t>
  </si>
  <si>
    <t>Aged_1_101633</t>
  </si>
  <si>
    <t>rdp|S003786403</t>
  </si>
  <si>
    <t>Aged_1_11815;Aged_1_108381;Aged_1_101633;Aged_1_101888;Aged_1_102896;Aged_1_104636;Aged_1_103058;Aged_1_100524</t>
  </si>
  <si>
    <t>GGATTAGATACCCTGGTAGTCCACGCTGTAAACGATGAATACTAGGTGTTGGTGCCTTAGGCATCAGTGCCGCAGCTAACGCATTAAGTATTCCACCTGGGGAGTACGATCGCAAGGTTGAAACTCAAAGGAATTGACGGGGGCCCGCACAAGCAGTGGAGCATGTGGTTTAATTCGATGCAACGCGAAGAACCTTACCTAGGCTTGAAAGGCAGATGACAGGGTATGAAAGTACCCCTCCCGCAAGGGCATCTGTACAGGTGCTGCATGGCTGTCGTCAGCTCGTGCCGTGAGGTGTTGGGTTAAGTCCCGCAACGAGCGCAACCC</t>
  </si>
  <si>
    <t>Tepidanaerobacter_2</t>
  </si>
  <si>
    <t>Aged_1_64227</t>
  </si>
  <si>
    <t>rdp|S000895789</t>
  </si>
  <si>
    <t>Compost_2_88367;Aged_4_190272;Aged_1_64227;Compost_2_68156;Aged_4_210709;Aged_3_74831;Middle_4_111607</t>
  </si>
  <si>
    <t>GGATTAGATACCCTGGTAGTCCTAGCCGTAAACGATGGGTACTAGGTGTGGGTGGTTTCGATACCATCCGTGCCGTAGTTAACGCATTAAGTACCCCGCCTGGGGAGTACGTGCGCAAGCATGAAACTCAAAGGAATTGACGGGGGCCCGCACAAGCGGTGGAGCATGTGGTTTAATTCGAAGCAACGCGAAGAACCTTACCAGGTCTTGACATCACCTAGCAAGCCATGGAAACATGGCCCTCCTTCGGGACTGGGTGACAGGTGGTGCATGGTTGTCGTCAGCTCGTGTCGTGAGATGTTGGGTTAAGTCCCGCAACGAGCGCAACCC</t>
  </si>
  <si>
    <t>Haliangium_1</t>
  </si>
  <si>
    <t>Aged_1_105999</t>
  </si>
  <si>
    <t>rdp|S002424981;silva|DQ278849.1.951</t>
  </si>
  <si>
    <t>Aged_1_80462;Aged_1_104037;Aged_1_105999;Aged_1_112201;Aged_1_106390</t>
  </si>
  <si>
    <t>GGATTAGATACCCTGGTAGTCCACGCCGTAAACGATGAGTGCTAGATGCTGTGGGTATTGACCCCCGCGGTGTCGCAGCCAACGCGTTAAGCACTCCGCCTGGGGAGTACGGCCGCAAGGCTAAAACTCAAAGGAATTGACGGGGGCCCGCACAAGCGGTGGAGCATGTGGTTCAATTCGACGCAACGCGCAGAACCTTACCTGGGTTAAATCCACTCGAATCTGCCAGAGATGGCGGGGTGCCCTTCGGGGAACGAGTGAGAAGGTGCTGCATGGCTGTCGTCAGCTCGTGTCGTGAGATGTTGGGTTAAGTCCCGCAACGAGCGCGACCC</t>
  </si>
  <si>
    <t>GGATTAGATACCCTGGTAGTCCACGCCGTAAACGATGAGTGCTAGATGCTGTGGGTATTGACCCCCGCGGTGTCGCAGCCAACGCGTTAAGCACTCCGCCTGGGGAGTACGGCCGCAAGGCTAAAACTCAAAGGAATTGACGGGGGCCCGCACAAGCGGTGGAGCATGTGGTTCAATTCGACGCAACGCGCAGAACCTTACCTGGGTTAAATCCACTCAAAGCTGCCAGAGATGGCGGGGTGCCCTTCGGGGAATGAGTGAGAAGGTGCTGCATGGCTGTCGTCAGCTCGTGTCGTGAGATGTTGGGTTAAGTCCCGCAACGAGCGCAACC</t>
  </si>
  <si>
    <t>Solibacter_4</t>
  </si>
  <si>
    <t>Aged_1_102409</t>
  </si>
  <si>
    <t>rdp|S002196576;silva|HM061754.1.1420</t>
  </si>
  <si>
    <t>Aged_1_102988;Aged_1_102409;Aged_1_126655;Aged_1_1377;Aged_1_100264;Aged_1_41139</t>
  </si>
  <si>
    <t>GGATTAGATACCCTGGTAGTCCACGCCCTAAACGATGCATATTTGGTGTGGGCAGTTCATTCTGTCCGTGCCGGAGCTAACGCGTTAAATATGCCGCCTGGGGAGTACAGTCGCAAGGCTGAAACTCAAAGGAATTGACGGGGGCCCGCACAAGCGGTGGAGCATGTGGTTCAATTCGACGCAACGCGAAGAACCTTACCTGGGCTCGAACGGCTGGTCAACGGAGGTGGAAACACTTTTACCCCGCAAGGGGGTCCAGTCGAGGTGCTGCATGGCTGTCGTCAGCTCGTGTCGTGAGATGTTGGGTTAAGTCCCGCAACGAGCGCAACCC</t>
  </si>
  <si>
    <t>Hydrogenispora_13</t>
  </si>
  <si>
    <t>Aged_1_88374</t>
  </si>
  <si>
    <t>rdp|S003323138;silva|AB744567.1.632</t>
  </si>
  <si>
    <t>Aged_3_119367;Aged_1_88374;Aged_2_14741;Aged_1_117976;Aged_2_14074</t>
  </si>
  <si>
    <t>GGATTAGATACCCCGGTAGTCCTGGCCGTAAACGATGGGTACTAGGTGTGGGAGGTATCGACCCCTTCCGTGCCGCAGTTAACACAATAAGTACCCCGCCTGGGGAGTACGGCCGCAAGGTTGAAACTCAAAGGAATTGACGGGGGCCCGCACAAGCGGTGGAGCATGTGGTTTAATTCGAAGCAACGCGAAGAACCTTACCAGGTCTTGACATCCCTCTTAATTATCTAGAGATAGGTAAGCTCTTCGGAGGAGAGGAGACAGGTGGTGCATGGCTGTCGTCAGCTCGTGTCGTGAGATGTTGGGTTAAGTCCCGCAACGAGCGCAACCC</t>
  </si>
  <si>
    <t>Methyloceanibacter_1</t>
  </si>
  <si>
    <t>Aged_1_148399</t>
  </si>
  <si>
    <t>rdp|S000249706</t>
  </si>
  <si>
    <t>GGATTAGATACCCTGGTAGTCCACGCCGTAAACTATGGGTGCTAGCCGTCGGGGAGCATGCTCTTCGGTGGCGCAGCAAACGCATTAAGCACCCCGCCTGGGGAGTACGGTCGCAAGATTAAAACTCAAAGGAATTGACGGGGGCCCGCACAAGCGGTGGAGCATGTGGTTTAATTCGAGGCAACGCGAAGAACCTTACCAGCCCTTGACTTCCCGATCGGGGCTCCGGAGACGGAGCTCTTCAATTGGTCGGTGACAGGTGCTGCATGGCTGTCGTCAGCTCGTGTCGTGAGATGTTGGGTTAAGTCCCGCAACGAGCGCAACCC</t>
  </si>
  <si>
    <t>Iamia_4</t>
  </si>
  <si>
    <t>Litter_1_107741</t>
  </si>
  <si>
    <t>silva|FM209063.1.1381</t>
  </si>
  <si>
    <t>Litter_1_102703;Litter_1_121051;Litter_1_107741;Compost_4_50250;Litter_1_10964;Litter_1_127277;Litter_1_11203;Litter_1_123565</t>
  </si>
  <si>
    <t>GGATTAGATACCCTGGTAGTCCACGCCGTAAACGTTGGGTACTAGGTGTGGGGTCTTATCAACGGATTCCGTGCCGAAGCTAACGCATTAAGTACCCCGCCTGGGGAGTACGGCCGCAAGGCTAAAACTCAAAGGAATTGACGGGGGCCCGCACAAGCAGCGGAGCATGTTGCTTAATTCGAGGCAACGCGAAGAACCTTACCTGGGTTTGACATGTAGGGAAAAGCCGCAGAGATGCGGTGTCCTTTTGGGCCCTACACAGGTGGTGCATGGCTGTCGTCAGCTCGTGTCGTGAGATGTTGGGTTAAGTCCCGCAACGAGCGCAACCC</t>
  </si>
  <si>
    <t>Azoarcus_2</t>
  </si>
  <si>
    <t>Litter_1_104160</t>
  </si>
  <si>
    <t>Azoarcus</t>
  </si>
  <si>
    <t>rdp|S004110291;silva|KF911281.1.1461</t>
  </si>
  <si>
    <t>Rhodocyclales</t>
  </si>
  <si>
    <t>Zoogloeaceae</t>
  </si>
  <si>
    <t>Aged_3_112558;Litter_1_142096;Litter_1_104160;Litter_1_108564;Litter_1_62294;Litter_1_105668;Litter_1_101582;Litter_1_117863</t>
  </si>
  <si>
    <t>GGATTAGATACCCTGGTAGTCCACGCCCTAAACGATGTCGACTAGTCGTTCGGAGCGGTAACGTTCTGAGTGACGCAGCTAACGCGTGAAGTCGACCGCCTGGGGAGTACGGTCGCAAGATTAAAACTCAAAGGAATTGACGGGGACCCGCACAAGCGGTGGATGATGTGGATTAATTCGATGCAACGCGAAAAACCTTACCTACCCTTGACATGCCTGGAACTTGGTAGAGATACCTTGGTGCCTTCGGGAGCCAGGACACAGGTGCTGCATGGCTGTCGTCAGCTCGTGTCGTGAGATGTTGGGTTAAGTCCCGCAACGAGCGCAACCC</t>
  </si>
  <si>
    <t>Taibaiella_4</t>
  </si>
  <si>
    <t>Aged_1_28711</t>
  </si>
  <si>
    <t>Taibaiella</t>
  </si>
  <si>
    <t>silva|KJ734950.1.1490</t>
  </si>
  <si>
    <t>Aged_1_28711;Aged_2_48009;Aged_1_82586;Aged_1_61996</t>
  </si>
  <si>
    <t>GGATTAGATACCCTGGTAGTCCACGCCCTAAACGATGATTACTGGACATACGCGATATTACAGTGTGTGTCTGAGCGAAAGCATTAAGTAATCCACCTGGGAAGTACGTCCGCAAGGATGAAACTCAAAGGAATTGACGGGGGTCCGCACAAGCGGTGGAGCATGTGGTTTAATTCGATGATACGCGAGAAACCTTACCTGGGCTAGAATGCCATTTGCCGTGTCCTGAAAGGGGCATTTGTAGCAATACACAGATGGCAAGGTGCTGCATGGCTGTCGTCAGCTCGTGCCGTGAGGTGTTGGGTTAAGTCCCGCAACGAGCGCAACCC</t>
  </si>
  <si>
    <t>Nocardioides_1</t>
  </si>
  <si>
    <t>Litter_1_167368</t>
  </si>
  <si>
    <t>16SMicrobial|NR_158043.1</t>
  </si>
  <si>
    <t>nt|NR_158043.1;rdp|S003557703;silva|AB745897.1.629</t>
  </si>
  <si>
    <t>99.39/100.0</t>
  </si>
  <si>
    <t>GGATTAGATACCCTGGTAGTCCACACCGTAAACGTTGGGCGCTAGGTGTGGGGTCCATTCCACGGATTCCGTGCCGCAGCTAACGCATTAAGCGCCCCGCCTGGGGAGTACGGCCGCAAGGCTAAAACTCAAAGGAATTGACGGGGGCCCGCACAAGCGGCGGAGCATGCGGATTAATTCGATGCAACGCGAAGAACCTTACCTGGGTTTGACATACGCCGGAAAGCCACAGAGATGTGGCCCCTTTTAGTCGGTGTACAGGTGGTGCATGGCTGTCGTCAGCTCGTGTCGTGAGATGTTGGGTTAAGTCCCGCAACGAGCGCAACCC</t>
  </si>
  <si>
    <t>GGATTAGATACCCTGGTAGTCCACACCGTAAACGTTGGGCGCTAGGTGTGGGATCCATTCCACGGGTTCCGTGCCGCAGCTAACGCATTAAGCGCCCCGCCTGGGGAGTACGGCCGCAAGGCTAAAACTCAAAGGAATTGACGGGGGCCCGCACAAGCGGCGGAGCATGCGGATTAATTCGATGCAACGCGAAGAACCTTACCTGGGTTTGACATACGCCGGAAAGCCACAGAGATGTGGCCCCTTTTAGTCGGTGTACAGGTGGTGCATGGCTGTCGTCAGCTCGTGTCGTGAGATGTTGGGTTAAGTCCCGCAACGAGCGCAACCC</t>
  </si>
  <si>
    <t>Comamonas_1</t>
  </si>
  <si>
    <t>Litter_1_161166</t>
  </si>
  <si>
    <t>rdp|S000796814;silva|DQ824539.1.1378</t>
  </si>
  <si>
    <t>GGATTAGATACCCTGGTAGTCCACGCCCTAAACGATGTCAACTGGTTGTTGGGAATTAACTTTCTCAGTAACGAAGCTAACGCGTGAAGTTGACCGCCTGGGGAGTACGGCCGCAAGGTTGAAACTCAAAGGAATTGACGGGGACCCGCACAAGCGGTGGATGATGTGGTTTAATTCGATGCAACGCGAAAAACCTTACCCACCTTTGACATGTACGGAACCCTTTAGAGATGAAGGGGTGCTCGAAAGAGAGCCGTAACACAGGTGCTGCATGGCTGTCGTCAGCTCGTGTCGTGAGATGTTGGGTTAAGTCCCGCAACGAGCGCGACCC</t>
  </si>
  <si>
    <t>GGATTAGATACCCTGGTAGTCCACGCCCTAAACGATGTCAACTGGTTGTTGGGAATTAACTTTCTCAGTAACGAAGCTAACGCGTGAAGTTGACCGCCTGGGGAGTACGGCCGCAAGGTTGAAACTCAAAGGAATTGACGGGGACCCGCACAAGCGGTGGATGATGTGGTTTAATTCGATGCAACGCGAAAAACCTTACCCACCTTTGACATGTACGGAACCCTTTAGAGATGAAGGGGTGCTCGAAAGAGAGCCGTAACACAGGTGCTGCATGGCTGTCGTCAGCTCGTGTCGTGAGATGTTGGGTTAAGTCCCGCAACGAGCGCAACCC</t>
  </si>
  <si>
    <t>Flavobacterium_5</t>
  </si>
  <si>
    <t>Litter_1_119448</t>
  </si>
  <si>
    <t>rdp|S004110282</t>
  </si>
  <si>
    <t>GGATTAGATACCCTGGTAGTCCACGCCGTAAACGATGGATACTAGCTGTTTGGTTTTCGGACTGAGTGGCTAAGCGAAAGTGATAAGTATCCCACCTGGGGAGTACGTTCGCAAGAATGAAACTCAAAGGAATTGACGGGGGCCCGCACAAGCGGTGGAGCATGTGGTTTAATTCGATGATACGCGAGGAACCTTACCAGGGCTTAAATGTAGTCTGACAGATCTGGAAACAGGTCCTTCTTCGGACAGATTACAAGGTGCTGCATGGTTGTCGTCAGCTCGTGCCGTGAGGTGTCAGGTTAAGTCCTATAACGAGCGCAACCC</t>
  </si>
  <si>
    <t>GGATTAGATACCCTGGTAGTCCACGCCGTAAACGATGGATACTAGCTGTTTGGTTTTCGGACTGAGTGGCTAAGCGAAAGCGATAAGTATCCCACCTGGGGAGTACGTTCGCAAGAATGAAACTCAAAGGAATTGACGGGGGCCCGCACAAGCGGTGGAGCATGTGGTTTAATTCGATGATACGCGAGGAACCTTACCAGGGCTTAAATGTAGTCTGACAGATCTGGAAACAGGTCCTTCTTCGGACAGATTACAAGGTGCTGCATGGTTGTCGTCAGCTCGTGCCGTGAGGTGTCAGGTTAAGTCCTATAACGAGCGCAACCC</t>
  </si>
  <si>
    <t>Lautropia_1</t>
  </si>
  <si>
    <t>Aged_1_110630</t>
  </si>
  <si>
    <t>rdp|S003220950;silva|JN694556.1.721</t>
  </si>
  <si>
    <t>Aged_1_110630;Aged_1_18691;Aged_1_150380;Aged_1_155932</t>
  </si>
  <si>
    <t>GGATTAGATACCCTGGTAGTCCACGCCCTAAACGATGTCTACTAGTTGTCGGGGATTAATTTCCTTGGTAACGCAGCTAACGCGGGAAGTAGACCGCCTGGGGAGTACGGTCGCAAGATTAAAACTCAAAGGAATTGACGGGGACCCGCACAAGCGGTGGATGATGTGGATTAATTCGATGCAACGCGAAAAACCTTACCTACGCTTGACATGTCCGGAATCCTGCAGAGATGTGGGAGTGCCCGAAAGGGAGCCGGAACACAGGTGCTGCATGGCTGTCGTCAGCTCGTGTCGTGAGATGTTGGGTTAAGTCCCGCAACGAGCGCAACCC</t>
  </si>
  <si>
    <t>Iamia_3</t>
  </si>
  <si>
    <t>Aged_1_100968</t>
  </si>
  <si>
    <t>rdp|S003536125;silva|DQ648927.1.1148</t>
  </si>
  <si>
    <t>Aged_1_100968;Aged_2_126083;Aged_1_63636;Aged_1_135913</t>
  </si>
  <si>
    <t>GGATTAGATACCCTGGTAGTCCACGCCGTAAACGTTGGGTACTAGGTGTGGGGTCTTATCAACGGATTCCGTGCCGAAGCTAACGCATTAAGTACCCCGCCTGGGGAGTACGGCCGCAAGGCTAAAACTCAAAGGAATTGACGGGGGCCCGCACAAGCAGCGGAGCATGTTGCTTAATTCGAGGCAACGCGAAGAACCTTACCTGGGCTTGACATGTAGGGAAAAGCCGTAGAGATACGGTGTCCTTTTGGGCCCTACACAGGTGGTGCATGGCTGTCGTCAGCTCGTGTCGTGAGATGTTGGGTTAAGTCCCGCAACGAGCGCAACCC</t>
  </si>
  <si>
    <t>GGATTAGATACCCTGGTAGTCCACGCCGTAAACGTTGGGTACTAGGTGTGGGGTCTTATCAACGGATTCCGTGCCGAAGCTAACGCATTAAGTACCCCGCCTGGGGAGTACGGCCGCAAGGCTAAAACTCAAAGGAATTGACGGGGGCCCGCACAAGCAGCGGAGCATGTTGCTTAATTCGAGGCAACGCGAAGAACCTTACCTGGGTTTGACATGTAGGGAAAAGCCGTAGAGATACGGTGTCCTTTTGGGCCCTACACAGGTGGTGCATGGCTGTCGTCAGCTCGTGTCGTGAGATGTTGGGTTAAGTCCCGCAACGAGCGCAACCC</t>
  </si>
  <si>
    <t>Clostridiales_MG_10</t>
  </si>
  <si>
    <t>Aged_4_145378</t>
  </si>
  <si>
    <t>Anaerocolumna;Clostridium</t>
  </si>
  <si>
    <t>rdp|S001254220;silva|AB744558.1.618</t>
  </si>
  <si>
    <t>GGCTTAGATACCCTGGTAGTCCACGCCGTAAACGATGAATACTAGGTGTTGGGGCACAAAAGTGCTTCGGTGCCGGCGCAAACGCATTAAGTATTCCACCTGGGGAGTACGTTCGCAAGAATGAAACTCAAAGGAATTGACGGGGACCCGCACAAGCGGTGGAGCATGTGGTTTAATTCGAAGCAACGCGAAGAACCTTACCAGGTCTTGACATCCCGTTGACGTGTCCGTAATGGGGCATTCCCTTCGGGGCAACGGAGACAGGTGGTGCATGGTTGTCGTCAGCTCGTGTCGTGAGATGTTGGGTTAAGTCCCGCAACGAGCGCGACCC</t>
  </si>
  <si>
    <t>GGATTAGATACCCTGGTAGTCCACGCCGTAAACGATGAATACTAGGTGTTGGGGCACAAAAGTGCTTCGGTGCCGGCGCAAACGCATTAAGTATTCCACCTGGGGAGTACGTTCGCAAGAATGAAACTCAAAGGAATTGACGGGGACCCGCACAAGCGGTGGAGCATGTGGTTTAATTCGAAGCAACGCGAAGAACCTTACCAGGTCTTGACATCCCGTTGACGTGTCCGTAATGGGGCATTCCCTTCGGGGCAACGGAGACAGGTGGTGCATGGTTGTCGTCAGCTCGTGTCGTGAGATGTTGGGTTAAGTCCCGCAACGAGCGCAACCC</t>
  </si>
  <si>
    <t>Bauldia_1</t>
  </si>
  <si>
    <t>Aged_1_146131</t>
  </si>
  <si>
    <t>rdp|S000557799;silva|DQ083106.1.1446</t>
  </si>
  <si>
    <t>GGCTTAGATACCCTGGTAGTCCACGCCGTAAACGATGGATGCTAGCCGTCGGTGGGCATGCCCTTCGGTGGCGCAGCTAACGCAATAAGCATCCCGCCTGGGGAGTACGATCGCAAGATTAAAACTCAAAGGAATTGACGGGGGCCCGCACAAGCGGTGGAGCATGTGGTTCAATTCGAAGCAACGCGAAGAACCTTACCAGGCCTTGACATCCCGGTCGCGGGCCCCTGAAAGGGGGCCTTTCAGTTCGGCTGGACCGGTGACAGGTGCTGCATGGCTGTCGTCAGCTCGTGTCGTGAGATGTTGGGTTAAGTCCCGCAACGAGCGCAACCC</t>
  </si>
  <si>
    <t>GGATTAGATACCCTGGTAGTCCACGCCGTAAACGATGGATGCTAGCCGTCGGTGGGCATGCCCTTCGGTGGCGCAGCTAACGCAATAAGCATCCCGCCTGGGGAGTACGATCGCAAGATTAAAACTCAAAGGAATTGACGGGGGCCCGCACAAGCGGTGGAGCATGTGGTTCAATTCGAAGCAACGCGAAGAACCTTACCAGGCCTTGACATCCCGGTCGCGGGCCCCTGAAAGGGGGCCTTTCAGTTCGGCTGGACCGGTGACAGGTGCTGCATGGCTGTCGTCAGCTCGTGTCGTGAGATGTTGGGTTAAGTCCCGCAACGAGCGCAACCC</t>
  </si>
  <si>
    <t>Gaiella_8</t>
  </si>
  <si>
    <t>Aged_1_12231</t>
  </si>
  <si>
    <t>rdp|S002695591</t>
  </si>
  <si>
    <t>Aged_1_131264;Aged_1_131390;Aged_1_12231;Aged_1_110706;Aged_1_124263;Aged_1_81861;Aged_1_101000;Aged_1_126670</t>
  </si>
  <si>
    <t>GGATTAGATACCCTGGTAGTCCACGCCGTAAACGATGGGTGCTAGGTGTGGGAGGTGTCGACTCCTTCCGTGCCGAAGCTAACGCATTAAGCACCCCGCCTGGGGAGTACGGCCGCAAGGCTAAAACTCAAAGGAATTGACGGGGGCCCGCACAAGCAGCGGAGCATGTGGTTTAATTCGACGCAACGCGAAGAACCTTACCTGGGCTTGACATGCACGGGAATGTCGTGGAAACACGGCAGCCCTTCGGGGCTCGTGCACAGGTGTTGCATGGCTGTCGTCAGCTCGTGTCGTGAGATGTTGGGTTAAGTCCCGCAACGAGCGCAACCC</t>
  </si>
  <si>
    <t>GGATTAGATACCCTGGTAGTCCACGCCGTAAACGATGGGTGCTAGGTGTGGGAGGTGTCGACTCCTTCCGTGCCGAAGCTAACGCATTAAGCACCCCGCCTGGGGAGTACGGCCGCAAGGCTAAAACTCAAAGGAATTGACGGGGGCCCGCACAAGCAGCGGAGCATGTGGTTTAATTCGACGCAACGCGAAGAACCTTACCTGGACTTGACATGCACGGGAATGTCGTGGAAACACGGCAGCCCTTCGGGGCTCGTGCACAGGTGTTGCATGGCTGTCGTCAGCTCGTGTCGTGAGATGTTGGGTTAAGTCCCGCAACGAGCGCAACCC</t>
  </si>
  <si>
    <t>Pseudolabrys_3</t>
  </si>
  <si>
    <t>Compost_1_102625</t>
  </si>
  <si>
    <t>rdp|S000585549;silva|AB744383.1.629</t>
  </si>
  <si>
    <t>Compost_1_102625;Compost_1_106324;Compost_1_174609;Compost_1_147500</t>
  </si>
  <si>
    <t>GGATTAGATACCCTGGTAGTCCACGCCGTAAACGATGAATGCTAGCCGTTGGCGAGCTTGCTCGTCAGTGGCGCAGCTAACGCTTTAAGCATTCCGCCTGGGGAGTACGGTCGCAAGATTAAAACTCAAAGGAATTGACGGGGGCCCGCACAAGCGGTGGAGCATGTGGTTCAATTCGAAGCAACGCGCAGAACCTTACCAGCTCTTGACATGTCCCGTATGGGTTTCAGAGATGAGACCCTTCAGTTCGGCTGGCGGGAACACAGGTGCTGCATGGCTGTCGTCAGCTCGTGTCGTGAGATGTTGGGTTAAGTCCCGCAACGAGCGCAACCC</t>
  </si>
  <si>
    <t>Gemmatimonas_13</t>
  </si>
  <si>
    <t>Aged_1_145180</t>
  </si>
  <si>
    <t>rdp|S003256297</t>
  </si>
  <si>
    <t>Aged_2_152260;Aged_1_145180;Aged_1_104012;Aged_2_57157;Aged_1_101482;Aged_1_134647</t>
  </si>
  <si>
    <t>GGATTAGATACCCTGGTAGTCCACGCCGTAAACGATGGGCACTAGATGCCGGGGGGAACGACCCCTTCGGTGTCGCAGCTAACGCATTAAGTGCCCCGCCTGGGGAGTACGGCCGCAAGGCTGAAACTCAAAGGAATTGACGGGGGCCCGCACAAGCGGTGGAGCATGTGGTTTAATTCGAAGCAACGCGAAGAACCTTACCTGGGCTTGACATGCATATGAAACCCCGGTGAAAGCCGGGGCCTCCTTCGGGACGTATGCACAGGTGCTGCATGGCTGTCGTCAGCTCGTGTCGTGAGATGTTGGGTTAAGTCCCGCAACGAGCGCAACCC</t>
  </si>
  <si>
    <t>Pseudorhodoplanes_3</t>
  </si>
  <si>
    <t>Aged_2_78769</t>
  </si>
  <si>
    <t>silva|LN565572.1.1324</t>
  </si>
  <si>
    <t>Aged_2_78769;Aged_4_189808</t>
  </si>
  <si>
    <t>GGATTAGATACCCTGGTAGTCCACGCCGTAAACTATGGATGCTAGCCGTTGGCGAGCTTGCTCGTCAGTGGCGCAGCTAACGCATTAAGCATCCCGCCTGGGGAGTACGGTCGCAAGATTAAAACTCAAAGGAATTGACGGGGGCCCGCACAAGCGGTGGAGCATGTGGTTCAATTCGAAGCAACGCGCAGAACCTTACCAACCCTTGACATGTCCAGTATGGGTTTCAGAGATGAGACCCTTCAGTTCGGCTGGCTGGAACACAGGTGCTGCATGGCTGTCGTCAGCTCGTGTCGTGAGATGTTGGGTTAAGTCCCGCAACGAGCGCAACCC</t>
  </si>
  <si>
    <t>Anaeromyxobacter_4</t>
  </si>
  <si>
    <t>Aged_3_130781</t>
  </si>
  <si>
    <t>rdp|S003323016;silva|AB744439.1.627</t>
  </si>
  <si>
    <t>Aged_3_130781;Aged_3_109856;Aged_1_134839</t>
  </si>
  <si>
    <t>GGATTAGATACCCTGGTAGTCCACGCCGTAAACGATGAGCGCTAGGTGTTGTGGGTGTTGACCCCTGCAGTGCCGCAGCTAACGCATTAAGCGCTCCGCCTGGGAAGTACGGCCGCAAGGCTAAAACTCAAAGGAATTGACGGGGGCCCGCACAAGCGGTGGAGCATGTGGTTTAATTCGACGCAACGCGCAGAACCTTACCTGGTCTTGACATCCTCGGAATCCCTCAGAGATGAGGGAGTGCCCGCAAGGGAACCGAGAGACAGGTGCTGCATGGCTGTCGTCAGCTCGTGTCGTGAGATGTTGGGTTAAGTCCCGCAACGAGCGCAACCC</t>
  </si>
  <si>
    <t>Pedomicrobium_7</t>
  </si>
  <si>
    <t>Aged_2_74112</t>
  </si>
  <si>
    <t>silva|LN572105.1.1319</t>
  </si>
  <si>
    <t>GGATTAGATACCCTGGTAGTCCACGCCGTAAACGATGGATGCTAGCCGTCGGCAAGCTTGCTTGTCGGTGGCGCAGCTAACGCATTAAGCATCCCGCCTGGGGAGTACGGCCGCAAGGTTAAAACTCAAAGGAATTGACGGGGGCCCGCACAAGCGGTGGAGCATGTGGTTTAATTCGACGCAACGCGAAGAACCTTACCAAGCCTTGACATGTCCGGACAGGCCCTTGAAAGAGGGTCCTCCCAGCAATGGGCCGGAACACAGGTGCTGCATGGCTGTCGTCAGCTCGTGTCGTGAGATGTTGGGTTAAGTCCCGCAACGAGCGCGACCC</t>
  </si>
  <si>
    <t>GGATTAGATACCCTGGTAGTCCACGCCGTAAACGATGGATGCTAGCCGTCGGCAAGCTTGCTTGTCGGTGGCGCAGCTAACGCATTAAGCATCCCGCCTGGGGGAGTACGGCCGCAAGGTTAAAACTCAAAGGAATTGACGGGGGCCCGCACAAGCGGTGGAGCATGTGGTTTAATTCGACGCAACGCGAAGAACCTTACCAAGCCTTGACATGTCCGGACAGGCCCTTGAAAGAGGGTCCTCCCAGCAATGGGCCGGAACACAGGTGCTGCATGGCTGTCGTCAGCTCGTGTCGTGAGATGTTGGGTTAAGTCCCGCAACGAGCGCAACCC</t>
  </si>
  <si>
    <t>Hydrogenispora_10</t>
  </si>
  <si>
    <t>Aged_4_17515</t>
  </si>
  <si>
    <t>rdp|S002500878;silva|JF417939.1.1485</t>
  </si>
  <si>
    <t>Aged_4_17515;Aged_4_178454</t>
  </si>
  <si>
    <t>GGATTAGATACCCCGGTAGTCCTAGCCGTAAACGATGGGTACTAGGTGTGGGAGGTATCGACCCCTTCCGTGCCGCAGTTAACGCAATAAGTACCCCGCCTGGGGAGTACGGCCGCAAGGCTGAAACTCAAAGGAATTGACGGGGGCCCGCACAAGCGGTGGAGCATGTGGTTTAATTCGATGCAACGCGAAGAACCTTACCAGGTCTTGACATCCCTCTGACCGGTATAGAGATATACCTTTCCTTCGGGACAGAGGAGACAGGTGGTGCATGGCTGTCGTCAGCTCGTGTCGTGAGATGTTGGGTTAAGTCCCGCAACGAGCGCAACCC</t>
  </si>
  <si>
    <t>Burkholderiaceae_MG_1</t>
  </si>
  <si>
    <t>Aged_4_106195</t>
  </si>
  <si>
    <t>Burkholderia;Lautropia;Limnobacter;Quisquiliibacterium;Ralstonia</t>
  </si>
  <si>
    <t>nt|HQ222273.1;nt|KX774231.1;nt|MK343090.1;rdp|S004202640;silva|AJ412674.1.1520</t>
  </si>
  <si>
    <t>Aged_3_56824;Aged_2_40650;Aged_4_106195;Aged_1_54198;Compost_1_116587;Aged_1_100813;Aged_3_153512</t>
  </si>
  <si>
    <t>GGATTAGATACCCTGGTAGTCCACGCCCTAAACGATGTCAACTAGTTGTCGGGGATTCATTTCCTTGGTAACGCAGCTAACGCGTGAAGTTGACCGCCTGGGGAGTACGGCCGCAAGGTTAAAACTCAAAGGAATTGACGGGGACCCGCACAAGCGGTGGATGATGTGGATTAATTCGATGCAACGCGAAAAACCTTACCTACGCTTGACATGCCAGGAACTTTCCAGAGATGGATTGGTGCCCGAAAGGGAACCTGGACACAGGTGCTGCATGGCTGTCGTCAGCTCGTGTCGTGAGATGTTGGGTTAAGTCCCGCAACGAGCGCAACCC</t>
  </si>
  <si>
    <t>Iamia_5</t>
  </si>
  <si>
    <t>Aged_1_105388</t>
  </si>
  <si>
    <t>silva|KC554166.1.1514</t>
  </si>
  <si>
    <t>Aged_1_159643;Aged_1_105388;Aged_1_12095;Aged_1_137382;Aged_1_127969</t>
  </si>
  <si>
    <t>GGATTAGATACCCTGGTAGTCCACGCCGTAAACGTTGGGCACTAGGTGTGGGTCTCAACCAACGGGATCCGTGCCGTAGCTAACGCATTAAGTGCCCCGCCTGGGGAGTACGGCCGCAAGGCTAAAACTCAAAGGAATTGACGGGGGCCCGCACAAGCGGCGGAGCATGTTGCTTAATTCGAGGCAACGCGAAGAACCTTACCTGGGTTTGACATGTAGGGAAAAGCCGTAGAGATACGGTGTCCTTCGGGGTCCTACACAGGTGGTGCATGGCTGTCGTCAGCTCGTGTCGTGAGATGTTGGGTTAAGTCCCGCAACGAGCGCAACCC</t>
  </si>
  <si>
    <t>GGATTAGATACCCTGGTAGTCCACGCCGTAAACGTTGGGCACTAGGTGTGGGTCTCAACCAACGGGATCCGTGCCGCAGCTAACGCATTAAGTGCCCCGCCTGGGGAGTACGGCCGCAAGGCTAAAACTCAAAGGAATTGACGGGGGCCCGCACAAGCGGCGGAGCATGTTGCTTAATTCGAGGCAACGCGAAGAACCTTACCTGGGTTTGACATGTAGGGAAAAGCCGTAGAGATACGGTGTCCTTCGGGGTCCTACACAGGTGGTGCATGGCTGTCGTCAGCTCGTGTCGTGAGATGTTGGGTTAAGTCCCGCAACGAGCGCAACCC</t>
  </si>
  <si>
    <t>Bauldia_9</t>
  </si>
  <si>
    <t>Aged_1_18583</t>
  </si>
  <si>
    <t>rdp|S004418152;silva|LN562385.1.1333</t>
  </si>
  <si>
    <t>Aged_3_118531;Aged_1_18583;Aged_1_33369;Aged_1_69871</t>
  </si>
  <si>
    <t>GGATTAGATACCCTGGTAGTCCACGCCGTAAACGATGAATGCTAGCCGTCGGTGAGCATGCTCTTCGGTGGCGCAGCCAACGCAATAAGCATTCCGCCTGGGGAGTACGATCGCAAGATTAAAACTCAAAGGAATTGACGGGGGCCCGCACAAGCGGTGGAGCATGTGGTTCAATTCGAAGCAACGCGCAGAACCTTACCAGGCCTTGACATCCCGGTCGCGGCCCCTTGAAAGAGGGGCTTTCAGTTCGGCTGGACCGGTGACAGGTGCTGCATGGCTGTCGTCAGCTCGTGTCGTGAGATGTTGGGTTAAGTCCCGCAACGAGCGCAACCC</t>
  </si>
  <si>
    <t>Bacteria_MG_25</t>
  </si>
  <si>
    <t>Compost_1_120050</t>
  </si>
  <si>
    <t>Blastomonas;Ferruginibacter;Pseudolabrys</t>
  </si>
  <si>
    <t>nt|KF441582.1;nt|MK204354.1;rdp|S000892835;rdp|S004201984;silva|AB269561.1.729;silva|KJ707416.1.1183</t>
  </si>
  <si>
    <t>Compost_1_120050;Aged_1_148426</t>
  </si>
  <si>
    <t>GGATTAGATACCCTGGTAGTCCACGCCGTAAACGATGAATGCTAGCCGTTGGCGAGCTTGCTCGTCAGTGGCGCAGCTAACGCTTTAAGCATTCCGCCTGGGGAGTACGGTCGCAAGATTAAAACTCAAAGGAATTGACGGGGGCCCGCACAAGCGGTGGAGCATGTGGTTTAATTCGAAGCAACGCGCAGAACCTTACCAGCTCTTGACATGTCCCGTATGGGTTTCAGAGATGAGACCCTTCAGTTCGGCTGGCGGGAACACAGGTGCTGCATGGCTGTCGTCAGCTCGTGTCGTGAGATGTTGGGTTAAGTCCCGCAACGAGCGCAACCC</t>
  </si>
  <si>
    <t>Acidobacterium_2</t>
  </si>
  <si>
    <t>Aged_1_35440</t>
  </si>
  <si>
    <t>nt|FJ902641.1</t>
  </si>
  <si>
    <t>Aged_1_111262;Aged_1_35440;Aged_1_27998;Aged_1_105637;Aged_1_14894;Aged_2_137695</t>
  </si>
  <si>
    <t>GGATTAGATACCCCGGTAGTCCTAGCCTTAAACGATGCTGACTTGGTGTTCCAGGTTTTTAGTCCTGGGGTGCCGGAGCTAACGCGTTAAGTCAGCCGCCTGGGGAGTACGGTCGCAAGGCTGAAACTCAAAGGAATTGACGGGGACCCGCACAAGCGGTGGAGCATGTGGTTTAATTCGACGCAACGCGAAGAACCTTACCTGGGCTAGAATGCGGTGGATAAGCCCTAGAGATAGGGCGATCCGGGTAACCGGCTCCTGCCTGCAAGGTGCTGCATGGCTGTCGTCAGCTCGTGTCGTGAGATGTTGGGTTAAGTCCCGCAACGAGCGCAACCC</t>
  </si>
  <si>
    <t>Litorilinea_7</t>
  </si>
  <si>
    <t>Aged_1_1017</t>
  </si>
  <si>
    <t>rdp|S004419394</t>
  </si>
  <si>
    <t>Aged_1_103748;Aged_1_51932;Aged_1_1017;Aged_1_108445;Aged_1_11455;Aged_1_98740;Aged_1_113511;Aged_1_120978</t>
  </si>
  <si>
    <t>GGATTAGATACCCCGGTAGTCCACGCCGTAAACGATGAACACTAGGTGTAGGTGGTGTTAAAACTGTCTGTGCCGAAGCCAACGCGCTAAGTGTTCCGCCTGGGGAGTACGGCCGCAAGGCTAAAACTCAAAGGAATTGACGGGGGCCCGCACAAGCAGCGGAGCGTGTGGTTTAATTCGATGCGACACGAAGAACCTTACCTGGGTTTGACATGTACGTAGTAGTGAAACGAAAGTGGAACGACCCTTCGGGGAGCGTACACAGGTGCTGCATGGCTGTCGTCAGCTCGTGTCGTGAGATGTTGGGTTAAGTCCCGCAACGAGCGCAACCC</t>
  </si>
  <si>
    <t>GGATTAGATACCCCGGTAGTCCACGCCGTAAACGATGAACACTAGGTGTAGGTGGTGTTAAAACTATCTGTGCCGAAGCCAACGCGCTAAGTGTTCCGCCTGGGGAGTACGGCCGCAAGGCTAAAACTCAAAGGAATTGACGGGGGCCCGCACAAGCAGCGGAGCGTGTGGTTTAATTCGATGCGACACGAAGAACCTTACCTGGGTTTGACATGTACGTAGTAGTGAAACGAAAGTGGAACGACCCTTCGGGGAGCGTACACAGGTGCTGCATGGCTGTCGTCAGCTCGTGTCGTGAGATGTTGGGTTAAGTCCCGCAACGAGCGCAACCC</t>
  </si>
  <si>
    <t>Aciditerrimonas_14</t>
  </si>
  <si>
    <t>Aged_1_136297</t>
  </si>
  <si>
    <t>rdp|S004429189</t>
  </si>
  <si>
    <t>Aged_3_29998;Aged_1_72289;Aged_1_136297;Aged_2_144950;Aged_1_145167;Aged_1_133291;Aged_2_5117</t>
  </si>
  <si>
    <t>GGATTAGATACCCTGGTAGTCCACGCCGTAAACGTTGGGCACTAGGTGTGGGGATCTATCGACGGTTTCCGTGCCGAAGCTAACGCATTAAGTGCCCCGCCTGGGGAGTACGGCCGCAAGGCTAAAACTCAAAGGAATTGACGGGGGCCCGCACAAGCGGCGGAGCATGTGGCTTAATTCGATGCAACGCGAAGAACCTTACCAAGGCTTGACATGCTGGGTAATCCGTGGAAACACGGTGATCCTTCGGGATCCAGTACAGGTGGTGCATGGCTGTCGTCAGCTCGTGTCGTGAGATGTTGGGTTAAGTCCCGCAACGAGCGCAACCC</t>
  </si>
  <si>
    <t>Nannocystis_1</t>
  </si>
  <si>
    <t>Compost_1_100952</t>
  </si>
  <si>
    <t>nt|KT182600.1;rdp|S000960920;silva|EU104236.1.1455</t>
  </si>
  <si>
    <t>Aged_1_63099;Compost_1_140850;Compost_1_100952;Aged_4_99227</t>
  </si>
  <si>
    <t>GGCTTAGATACCCTGGTAGTCCGCGCTGTAAACGATGAGTGCTAGACGGTGGAGGTATTGACCCCTTCGCTGCCGAAGCTAACGCGTTAAGCACTCCGCCTGGGGAGTACGGTCGCAAGACTAAAACTCAAAGGAATTGACGGGGGCCCGCACAAGCGGTGGAGCATGTGGTTTAATTCGACGCAACGCGCAAAACCTTACCTGGGTTAAATCCGCCGGAACCTGTCTGAAAGGATGGGGTGCCCTTCGGGGAATCGGTGAGAAGGTGCTGCATGGCTGTCGTCAGCTCGTGTCGTGAGATGTTGGGTTAAGTCCCGCAACGAGCGCAACCC</t>
  </si>
  <si>
    <t>GGATTAGATACCCTGGTAGTCCGCGCTGTAAACGATGAGTGCTAGACGGTGGAGGTATTGACCCCTTCGCTGCCGAAGCTAACGCGTTAAGCACTCCGCCTGGGGAGTACGGTCGCAAGACTAAAACTCAAAGGAATTGACGGGGGCCCGCACAAGCGGTGGAGCATGTGGTTTAATTCGACGCAACGCGCAAAACCTTACCTGGGTTAAATCCGCCGGAACCTGTCTGAAAGGATGGGGTGCCCTTCGGGGAATCGGTGAGAAGGTGCTGCATGGCTGTCGTCAGCTCGTGTCGTGAGATGTTGGGTTAAGTCCCGCAACGAGCGCAACCC</t>
  </si>
  <si>
    <t>Hydrogenispora_6</t>
  </si>
  <si>
    <t>Aged_3_103207</t>
  </si>
  <si>
    <t>rdp|S002146082;silva|HM341056.1.1344</t>
  </si>
  <si>
    <t>GGATTAGATACCCCGGTAGTCCTGGCCGTAAACGATGGATACTAGGTGTGGGAGGTATCGACCCCTTCCGTGCCGTAGCCAACGCACTAAGTATCCCGCCTGGGGAGTACGGCCGCAAGGCTGAAACTCAAAGGAATTGACGGGGGCCCGCACAAGCGGTGGAGCATGTGGTTTAATTCGATGCAACGCGAAGAACCTTACCAGGTCTTGACATCCCTCTGACCGGTACAGAGATGTACCTTTCCTTCGGGACAGAGGAGACAGGTGGTGCATGGCTGTCGTCAGCTCGTGTCGTGAGATGTTGGGTTAAGTCCCGCAACGAGCGCAACCC</t>
  </si>
  <si>
    <t>GGATTAGATACCCCGGTAGTCCTGGCCGTAAACGATGGATACTAGGTGTGGGAGGTATCGACCCCTTCCGTACCGTAGCCAACGCACTAAGTATCCCGCCTGGGGAGTACGGCCGCAAGGCTGAAACTCAAAGGAATTGACGGGGGCCCGCACAAGCGGTGGAGCATGTGGTTTAATTCGATGCAACGCGAAGAACCTTACCAGGTCTTGACATCCCTCTGACCGGTACAGAGATGTACCTTTCCTTCGGGACAGAGGAGACAGGTGGTGCATGGCTGTCGTCAGCTCGTGTCGTGAGATGTTGGGTTAAGTCCCGCAACGAGCGCAACCC</t>
  </si>
  <si>
    <t>Prosthecomicrobium_1</t>
  </si>
  <si>
    <t>Aged_4_138568</t>
  </si>
  <si>
    <t>Prosthecomicrobium</t>
  </si>
  <si>
    <t>rdp|S000493063</t>
  </si>
  <si>
    <t>GGATTAGATACCCTGGTAGTCCACGCCGTAAACGATGAGTGCTAGCCGTCAGCAAGCTTGCTTGTTGGTGGCGCAGCTAACGCATTAAGCACTCCGCCTGGGGAGTACGGTCGCAAGATTAAAACTCAAAGGAATTGACGGGGGCCCGCACAAGCGGTGGAGCATGTGGTTTAATTCGAAGCAACGCGAAGAACCTTACCAGCCCTTGACATGCCGTGCTACCTGCAGAGATGCAGGGTTCCCTTCGGGGACGCGGACACAGGTGCTGCATGGCTGTCGTCAGCTCGTGTCGTGAGATGTTGGGTTAAGTCCCGCAACGAGCGCGACCC</t>
  </si>
  <si>
    <t>GGATTAGATACCCTGGTAGTCCACGCCGTAAACGATGAGTGCTAGCCGTCAGCAAGCATGCTTGTTGGTGGCGCAGCTAACGCATTAAGCACTCCGCCTGGGGAGTACGGTCGCAAGATTAAAACTCAAAGGAATTGACGGGGGCCCGCACAAGCGGTGGAGCATGTGGTTTAATTCGAAGCAACGCGAAGAACCTTACCAGCCCTTGACATGCCGTGCTACCTGCAGAGATGCAGGGTTCCCTTCGGGGACGCGGACACAGGTGCTGCATGGCTGTCGTCAGCTCGTGTCGTGAGATGTTGGGTTAAGTCCCGCAACGAGCGCAACCC</t>
  </si>
  <si>
    <t>Taibaiella_1</t>
  </si>
  <si>
    <t>Litter_1_102893</t>
  </si>
  <si>
    <t>rdp|S004110275;silva|KF911265.1.1451</t>
  </si>
  <si>
    <t>Litter_1_102893;Litter_1_136287;Litter_1_124161;Litter_1_120344;Litter_1_129236</t>
  </si>
  <si>
    <t>GGATTAGATACCCTGGTAGTCCACGCCCTAAACGATGATTACTCGTCATTTGCGATATACAGTAAGTGACCAAGCGAAAGCGTTAAGTAATCCACCTGGGAAGTACGACCGCAAGGTTGAAACTCAAAGGAATTGACGGGGGTCCGCACAAGCGGTGGAGCATGTGGTTTAATTCGATGATACGCGAGGAACCTTACCTGGGCTAGAATGTGATCGACGAATCCTGAAAGGGATTTTTCCGTAAGGACGAGAAACAAGGTGCTGCATGGCTGTCGTCAGCTCGTGCCGTGAGGTGTTGGGTTAAGTCCCGCAACGAGCGCAACCC</t>
  </si>
  <si>
    <t>Rhizobium_1</t>
  </si>
  <si>
    <t>Litter_1_101008</t>
  </si>
  <si>
    <t>rdp|S004110193</t>
  </si>
  <si>
    <t>Litter_1_38586;Litter_1_101008;Litter_1_101174;Litter_1_130832;Litter_1_105330</t>
  </si>
  <si>
    <t>GGATTAGATACCCTGGTAGTCCACGCCGTAAACGATGAATGTTAGCCGTCGGGCAGTATACTGTTCGGTGGCGCAGCTAACGCATTAAACATTCCGCCTGGGGAGTACGGTCGCAAGATTAAAACTCAAAGGAATTGACGGGGGCCCGCACAAGCGGTGGAGCATGTGGTTTAATTCGAAGCAACGCGCAGAACCTTACCAGCTCTTGACATTCGGGGTATGGTCTTTGGAGACAGAGACCTTCAGTTCGGCTGGCCCTAGAACAGGTGCTGCATGGCTGTCGTCAGCTCGTGTCGTGAGATGTTGGGTTAAGTCCCGCAACGAGCGCAACCC</t>
  </si>
  <si>
    <t>Porticoccus_1</t>
  </si>
  <si>
    <t>Litter_1_153207</t>
  </si>
  <si>
    <t>Porticoccus</t>
  </si>
  <si>
    <t>rdp|S001917435</t>
  </si>
  <si>
    <t>Porticoccaceae</t>
  </si>
  <si>
    <t>Litter_1_126144;Litter_1_153207</t>
  </si>
  <si>
    <t>GGATTAGATACCCTGGTAGTCCACGCCGTAAACGATGTCGACTAGCCGTTGGAGTCCTTGAGGCTTTAGTGGCGCAGCTAACGCGATAAGTCGACCGCCTGGGGAGTACGGCCGCAAGGTTAAAACTCAAATGAATTGACGGGGGCCCGCACAAGCGGTGGAGCATGTGGTTTAATTCGATGCAACGCGAAGAACCTTACCAGGTCTTGACATCCTAGGAACATTCCAGAGATGGATTGGTGCCTTCGGGAACCTAGAGACAGGTGCTGCATGGCTGTCGTCAGCTCGTGTCGTGAGATGTTGGGTTAAGTCCCGTAACGAGCGCGACCC</t>
  </si>
  <si>
    <t>GGATTAGATACCCTGGTAGTCCACGCCGTAAACGATGTCGACTAGCCGTTGGAGTCCTTGAGGCTTTAGTGGCGCAGCTAACGCGATAAGTCGACCGCCTGGGGAGTACGGCCGCAAGGTTAAAACTCAAATGAATTGACGGGGGCCCGCACAAGCGGTGGAGCATGTGGTTTAATTCGATGCAACGCGAAGAACCTTACCAGGTCTTGACATCCTAGGAACATTCCAGAGATGGATTGGTGCCTTCGGGAACCTAGAGACAGGTGCTGCATGGCTGTCGTCAGCTCGTGTCGTGAGATGTTGGGTTAAGTCCCGTAACGAGCGCAACCC</t>
  </si>
  <si>
    <t>Bacillus_8</t>
  </si>
  <si>
    <t>Compost_2_24605</t>
  </si>
  <si>
    <t>rdp|S003060740</t>
  </si>
  <si>
    <t>Compost_2_24605;Litter_1_175543;Compost_2_139144</t>
  </si>
  <si>
    <t>GGATTAGATACCCTGGTAGTCCACGCCGTAAACGATGAGTGCTAAGTGTTAGGGGGTTTCCGCCCCTTAGTGCTGCAGCTAACGCATTAAGCACTCCGCCTGGGGAGTACGCTCGCAAGAGTGAAACTCAAAGGAATTGACGGGGGCCCGCACAAGCGGTGGAGCATGTGGTTTAATTCGAAGCAACGCGAAGAACCTTACCAGGTCTTGACATCCTCTGACCACTCTAGAGATAGAGCCTTCCCCTTCGGGGGACAGAGTGACAGGTGGTGCATGGTTGTCGTCAGCTCGTGTCGTGAGATGTTGGGTTAAGTCCCGCAACGAGCGCAACCC</t>
  </si>
  <si>
    <t>Nocardioides_2</t>
  </si>
  <si>
    <t>Litter_2_103939</t>
  </si>
  <si>
    <t>silva|EU464762.1.1350</t>
  </si>
  <si>
    <t>GGCTTAGATACCCTGGTAGTCCACACCGTAAACGTTGGGCGCTAGGTGTGGGGTCTATTCCATGGATTCCGTGCCGCAGCTAACGCATTAAGCGCCCCGCCTGGGGAGTACGGCCGCAAGGCTAAAACTCAAAGGAATTGACGGGGGCCCGCACAAGCGGCGGAGCATGCGGATTAATTCGATGCAACGCGAAGAACCTTACCTGGGTTTGACATATGCCGGAAACATCCAGAGATGGGTGCCCCTTTTTGGTCGGTATACAGGTGGTGCATGGCTGTCGTCAGCTCGTGTCGTGAGATGTTGGGTTAAGTCCCGCAACGAGCGCAACCC</t>
  </si>
  <si>
    <t>GGATTAGATACCCTGGTAGTCCACACCGTAAACGTTGGGCGCTAGGTGTGGGGTCCATTCCACGGATTCCGTGCCGCAGCTAACGCATTAAGCGCCCCGCCTGGGGAGTACGGCCGCAAGGCTAAAACTCAAAGGAATTGACGGGGGCCCGCACAAGCGGCGGAGCATGCGGATTAATTCGATGCAACGCGAAGAACCTTACCTGGGTTTGACATATGCCGGAAACATCCAGAGATGGGTGCCCCTTTTTGGTCGGTATACAGGTGGTGCATGGCTGTCGTCAGCTCGTGTCGTGAGATGTTGGGTTAAGTCCCGCAACGAGCGCAACCC</t>
  </si>
  <si>
    <t>Conexibacter_9</t>
  </si>
  <si>
    <t>Compost_1_112384</t>
  </si>
  <si>
    <t>rdp|S004418937</t>
  </si>
  <si>
    <t>GGATTAGATACCCTGGTAGTCCACGCCGTAAACGATGGGCACTAGGTGTGGGAGGTGTCGACTCCTTCCGTGCCGTCGCTAACGCACTAAGTGCCCCGCCTGGGGAGTACGGCCGCAAGGCTAAAACTCAAAGGAATTGACGGGGGCCCGCACAAGCAGCGGAGCATGTGGTTTAATTCGACGCAACGCGAAGAACCTTACCTGGGCTTGACATGTAAGTGACCGCCGTGGAAACACGGTTTTCCTTCGGGACACTTTCACAGGTGGTGCATGGCTGTCGTCAGCTCGTGTCGTGAGATGTTGGGTTAAGTCCCGCAACGAGCGCAACCC</t>
  </si>
  <si>
    <t>GGATTAGATACCCTGGTAGTCCACGCCGTAAACGATGGGCACTAGGTGTGGGAGGTGTCGACTCCTCCCGTGCCGTCGCTAACGCACTAAGTGCCCCGCCTGGGGAGTACGGCCGCAAGGCTAAAACTCAAAGGAATTGACGGGGGCCCGCACAAGCAGCGGAGCATGTGGTTTAATTCGACGCAACGCGAAGAACCTTACCTGGGCTTGACATGTAAGTGACCGCCGTGGAAACACGGTTTTCCTTCGGGACACTTTCACAGGTGGTGCATGGCTGTCGTCAGCTCGTGTCGTGAGATGTTGGGTTAAGTCCCGCAACGAGCGCAACCC</t>
  </si>
  <si>
    <t>Rubrivirga_1</t>
  </si>
  <si>
    <t>Aged_1_137089</t>
  </si>
  <si>
    <t>Rubrivirga</t>
  </si>
  <si>
    <t>rdp|S003256601</t>
  </si>
  <si>
    <t>Rhodothermaeota</t>
  </si>
  <si>
    <t>Rhodothermia</t>
  </si>
  <si>
    <t>Rhodothermales</t>
  </si>
  <si>
    <t>Rubricoccaceae</t>
  </si>
  <si>
    <t>Aged_1_137089;Aged_1_111559;Aged_2_126609;Aged_2_147398</t>
  </si>
  <si>
    <t>GGATTAGATACCCTGGTAGTCCACGCTGTAAACGATGGATGCTCGGTGTTCGACTCCGTTAGCGGGTTGAGTGCCCAAGTTAACGCGATAAGCATCCCACCTGGGGAGTACGCTCGCAAGAGTGAAACTCAAAGGAATTGACGGGGGCCCGCACAAGCGGTGGAGCATGTGGCTTAATTCGATGCAACGCGAAGAACCTTACCTGGGCTCGAACGCTGCTGGCTGGGACCTGAAAGGGTTCGTTCTTCGGACCGGCAGTGAGGTGCTGCATGGCTGTCGTCAGTTCGTGTCGTGAGATGTTGGGTTAAGTCCCGCAACGAGCGCAACCC</t>
  </si>
  <si>
    <t>GGATTAGATACCCTGGTAGTCCACGCTGTAAACGATGGATGCTCGGTGTTCGACTCCGTTAGCGGGTTGAGTGCCCAAGTTAACGCGATAAGCATCCCACCTGGGGAGTACGCTCGCAAGAGTGAAACTCAAAGGAATTGACGGGGGCCCGCACAAGCGGTGGAGCATGTGGCTTAATTCGATGCAACGCGAAGAACCTTACCTGGGCTCGAACGCTGCTGGCTGGGACCTGAAAGGGTTCGTTCTTCGGACCGGCAGTGAGGTGCTGCATGGCTGTCGTCAGTTCGTGTCGTGAGATGTTGGGTTAAGTCCCGCAACGAACGCAACCC</t>
  </si>
  <si>
    <t>Rhodomicrobium_1</t>
  </si>
  <si>
    <t>Aged_1_150437</t>
  </si>
  <si>
    <t>Rhodomicrobium</t>
  </si>
  <si>
    <t>rdp|S004418180;silva|FPLS01014085.17.1297</t>
  </si>
  <si>
    <t>Aged_1_64974;Aged_1_150437;Aged_1_50866;Aged_1_120013;Aged_1_110041</t>
  </si>
  <si>
    <t>GGATTAGATACCCTGGTAGTCCACGCCGTAAACTATGGATGCTAGCCGTTGGGGGGCTTGCCCTTCAGTGGCGCAGCTAACGTCTTAAGCATCCCGCCTGGGGAGTACGGTCGCAAGATTAAAACTCAAAGGAATTGACGGGGGCCCGCACAAGCGGTGGAGCATGTGGTTTAATTCGAGGCAACGCGAAGAACCTTACCAGCCCTTGACATCCCGCGCTACCTGCAGAGATGCAGGGTTCCCTTCGGGGACGCGGAGACAGGTGCTGCATGGCTGTCGTCAGCTCGTGTCGTGAGATGTTGGGTTAAGTCCCGCAACGAGCGCAACCC</t>
  </si>
  <si>
    <t>GGATTAGATACCCTGGTAGTCCACGCCGTAAACTATGGATGCTAGCCGTTGGGGGGCTTGCCCTTCAGTGGCGCAGCTAACGTCTTAAGCATCCCGCCTGGGGAGTACGGTCGCAAGATTAAAACTCAAAGGAATTGACGGGGGCCCGCACAAGCGGTGGAGCATGTGGTTTAATTCGAGGCAACGCGAAGAACCTTACCAGCCCTTGACATGCCGTGCTACCTGCAGAGATGCAGGGTTCCCTTCGGGGACGCGGACACAGGTGCTGCATGGCTGTCGTCAGCTCGTGTCGTGAGATGTTGGGTTAAGTCCCGCAACGAGCGCAACCC</t>
  </si>
  <si>
    <t>Bacteria_MG_40</t>
  </si>
  <si>
    <t>Aged_1_136565</t>
  </si>
  <si>
    <t>Gaiella;Pseudolabrys</t>
  </si>
  <si>
    <t>rdp|S001234762;rdp|S004419593</t>
  </si>
  <si>
    <t>Aged_1_128010;Aged_4_135566;Aged_1_136565;Aged_1_10845;Aged_1_102068;Compost_1_121899;Aged_1_128937;Aged_1_116457</t>
  </si>
  <si>
    <t>GGATTAGATACCCTGGTAGTCCACGCCGTAAACGATGGATGCTAGCCGTTGGCAGGCTTGCCTGTCAGTGGCGCAGCTAACGCATTAAGCATCCCGCCTGGGGAGTACGGTCGCAAGATTAAAACTCAAAGGAATTGACGGGGGCCCGCACAAGCGGTGGAGCATGTGGTTCAATTCGAAGCAACGCGCAGAACCTTACCAACCTTTGACATCCCGATCGCGGGCACCAGAGATGGAGCCTTTCAGTTCGGCTGGATCGGAGACAGGTGCTGCATGGCTGTCGTCAGCTCGTGTCGTGAGATGTTGGGTTAAGTCCCGCAACGAGCGCAACCC</t>
  </si>
  <si>
    <t>GGATTAGATACCCTGGTAGTCCACGCCGTAAACGATGGATGCTAGCCGTTGGCAGGCTTGCCTGTCAGTGGCGCAGCTAACGCATTAAGCATCCCGCCTGGGGAGTACGGTCGCAAGATTAAAACTCAAAGGAATTGACGGGGGCCCGCACAAGCGGTGGAGCATGTGGTTCAATTCGAAGCAACGCGCAGAACCTTACCAACCTTTGACATCCCGATCGCGGGCACCAGAGATGGAGCCTTTCAGTTCGGCTGGATCGGAGACAGGTGCTGCATGGCTGTCGTCAGCTCGTGTCGTGAGATGTTGGGTTAAGTCCCGCAACGAGCGCGACCC</t>
  </si>
  <si>
    <t>Hyphomicrobiaceae_MG_6</t>
  </si>
  <si>
    <t>Aged_3_152442</t>
  </si>
  <si>
    <t>rdp|S004418128;silva|LN562361.1.1316</t>
  </si>
  <si>
    <t>Aged_3_152442;Compost_1_123693</t>
  </si>
  <si>
    <t>GGATTAGATACCCTGGTAGTCCACGCCGTAAACGATGGATGCTAGCCGTCGGCAAGCTTGCTTGTCGGTGGCGCAGCTAACGCATTAAGCATCCCGCCTGGGGAGTACGGCCGCAAGGTTAAAACTCAAAGGAATTGACGGGGGCCCGCACAAGCGGTGGAGCATGTGGTTTAATTCGACGCAACGCGAAGAACCTTACCAAGCCTTGACATGTCCGGACAGGCCCTTGAAAGAGGGTCCTCCCAGCAATGGGTCGGAACACAGGTGCTGCATGGCTGTCGTCAGCTCGTGTCGTGAGATGTTGGGTTAAGTCCCGCAACGAGCGCAACCC</t>
  </si>
  <si>
    <t>Blastopirellula_1</t>
  </si>
  <si>
    <t>Aged_1_113143</t>
  </si>
  <si>
    <t>rdp|S002200767</t>
  </si>
  <si>
    <t>Aged_1_127109;Aged_1_102209;Aged_1_113143;Aged_1_143820;Aged_1_95601;Aged_2_134968;Aged_4_132675;Aged_1_132011</t>
  </si>
  <si>
    <t>GGATTAGATACCCCGGTAGTCCTAGCTGTAAACGATGAGCACTTGATCGAGGGGCCCCCCATAGCCTCTCGGTCGCAGCGAAAGTGGTAAGTGCTCCGCCTGGGGAGTATGGTCGCAAGGCTGAAACTCAAAGGAATTGACGGGGGCTCACACAAGCGGTGGAGGATGTGGCTTAATTCGAGGCTACGCGAAGAACCTTATCCTAGTCTTGACATGCACGGATTAACTCGGTGAAAGCCGAGCCACGCCTTCGGGTGGAACGTGCACAGGTGCTGCATGGCTGTCGTCAGCTCGTGTCGTGAGATGTCGGGTTAAGTCCCTTAACGAGCGCAACCC</t>
  </si>
  <si>
    <t>GGATTAGATACCCCGGTAGTCCTAGCTGTAAACGATGAGCACTTGATCGTGGGGCCCCCCATAGCCTCTCGGTCGCAGCGAAAGTGGTAAGTGCTCCGCCTGGGGAGTATGGTCGCAAGGCTGAAACTCAAAGGAATTGACGGGGGCTCACACAAGCGGTGGAGGATGTGGCTTAATTCGAGGCTACGCGAAGAACCTTATCCTAGTCTTGACATGCACGGATTAACTCGGTGAAAGCCGAGCCACGCCTTCGGGTGGAACGTGCACAGGTGCTGCATGGCTGTCGTCAGCTCGTGTCGTGAGATGTCGGGTTAAGTCCCTTAACGAGCGAAACCC</t>
  </si>
  <si>
    <t>Bauldia_2</t>
  </si>
  <si>
    <t>Aged_3_91225</t>
  </si>
  <si>
    <t>rdp|S001164482;silva|FJ152785.1.1444</t>
  </si>
  <si>
    <t>Compost_1_127165;Compost_1_151765;Aged_3_91225;Compost_1_119134;Compost_1_139774;Compost_1_154034;Aged_3_43572;Aged_4_12926</t>
  </si>
  <si>
    <t>GGATTAGATACCCTGGTAGTCCACGCCGTAAACGATGAATGCTAGCCGTCGGTGGGCATGCCCTTCGGTGGCGCAGCTAACGCAATAAGCATTCCGCCTGGGGAGTACGATCGCAAGATTAAAACTCAAAGGAATTGACGGGGGCCCGCACAAGCGGTGGAGCATGTGGTTCAATTCGAAGCAACGCGAAGAACCTTACCAGGCCTTGACATCCCGGTCGCGGGTCCCTGAAAGGGGACCTTTCAGTTCGGCTGGACCGGTGACAGGTGCTGCATGGCTGTCGTCAGCTCGTGTCGTGAGATGTTGGGTTAAGTCCCGCAACGAGCGCAACCC</t>
  </si>
  <si>
    <t>Hyphomicrobium_5</t>
  </si>
  <si>
    <t>Aged_1_10201</t>
  </si>
  <si>
    <t>rdp|S001385654</t>
  </si>
  <si>
    <t>Aged_1_6837;Aged_1_120946;Aged_1_10201;Aged_1_18817;Aged_1_161663;Aged_1_125423;Aged_1_112004</t>
  </si>
  <si>
    <t>GGATTAGATACCCTGGTAGTCCACGCCGTAAACGATGGATGCTAGCCGTCGGCAAGCTTGCTTGTCGGTGGCGCAGCTAACGCATTAAGCATCCCGCCTGGGGAGTACGGCCGCAAGGTTAAAACTCAAAGGAATTGACGGGGGCCCGCACAAGCGGTGGAGCATGTGGTTTAATTCGATGCAACGCGAAGAACCTTACCAGCTCTTGACATGCCCGGACGGTTTCCAGAGATGGATTCCTCCCAGCAATGGGTCGGGACACAGGTGCTGCATGGCTGTCGTCAGCTCGTGTCGTGAGATGTTGGGTTAAGTCCCGCAACGAGCGCAACCC</t>
  </si>
  <si>
    <t>Bauldia_8</t>
  </si>
  <si>
    <t>Aged_2_2982</t>
  </si>
  <si>
    <t>rdp|S003735218;silva|JN592711.1.1313</t>
  </si>
  <si>
    <t>Aged_4_146684;Aged_4_75159;Aged_1_10256;Aged_2_2982;Aged_4_126335;Aged_1_119087;Aged_2_39775;Aged_2_145377</t>
  </si>
  <si>
    <t>GGATTAGATACCCTGGTAGTCCACGCCGTAAACGATGGATGCTAGCCGTCGGCAAGTTTACTTGTCGGTGGCGCAGCTAACGCAATAAGCATCCCGCCTGGGGAGTACGATCGCAAGATTAAAACTCAAAGGAATTGACGGGGGCCCGCACAAGCGGTGGAGCATGTGGTTCAATTCGAAGCAACGCGAAGAACCTTACCAGGCCTTGACATCCCGGTCGCGGGCTCCTGAAAGGGGGCCTTTCAGTTCGGCTGGACCGGTGACAGGTGCTGCATGGCTGTCGTCAGCTCGTGTCGTGAGATGTTGGGTTAAGTCCCGCAACGAGCGCGACCC</t>
  </si>
  <si>
    <t>GGATTAGATACCCTGGTAGTCCACGCCGTAAACGATGGATGCTAGCCGTCGGCAAGTTTACTTGTCGGTGGCGCAGCTAACGCAATAAGCATCCCGCCTGGGGAGTACGATCGCAAGATTAAAACTCAAAGGAATTGACGGGGGCCCGCACAAGCGGTGGAGCATGTGGTTCAATTCGAAGCAACGCGAAGAACCTTACCAGGCCTTGACATCCCGGTCGCGGGTTCCTGAAAGGGGACCTTTCAGTTCGGCTGGACCGGTGACAGGTGCTGCATGGCTGTCGTCAGCTCGTGTCGTGAGATGTTGGGTTAAGTCCCGCAACGAGCGCAACCC</t>
  </si>
  <si>
    <t>Aciditerrimonas_4</t>
  </si>
  <si>
    <t>Aged_1_107474</t>
  </si>
  <si>
    <t>rdp|S001033082</t>
  </si>
  <si>
    <t>Aged_1_107474;Aged_1_134242;Aged_1_103597</t>
  </si>
  <si>
    <t>GGATTAGATACCCTGGTAGTCCACGCCGTAAACGTTGGGCACTAGGTGTGGGACTCTATCGACGGGTTCCGTGCCGTAGCTAACGCATTAAGTGCCCCGCCTGGGGAGTACGGCCGCAAGGCTAAAACTCAAAGGAATTGACGGGGGCCCGCACAAGCGGCGGAGCATGTGGCTTAATTCGATGCAACGCGAAGAACCTTACCTGGGCTTGACATGTAGGGAAAAGCCGTAGAAATACGGTGTCCTTCGGGGTCCTACACAGGTGGTGCATGGCTGTCGTCAGCTCGTGTCGTGAGATGTTGGGTTAAGTCCCGCAACGAGCGCAACCC</t>
  </si>
  <si>
    <t>Aciditerrimonas_5</t>
  </si>
  <si>
    <t>Aged_1_113135</t>
  </si>
  <si>
    <t>rdp|S001274958</t>
  </si>
  <si>
    <t>Aged_1_131038;Aged_3_113411;Aged_1_113135;Aged_1_112190;Aged_1_133065;Aged_1_102297;Aged_1_53115;Aged_1_139571</t>
  </si>
  <si>
    <t>GGATTAGATACCCTGGTAGTCCACGCCGTAAACGTTGGGCACTAGGTGTGGGGCTCTATCGACGGGCTCCGTGCCGTAGCTAACGCATTAAGTGCCCCGCCTGGGGAGTACGGCCGCAAGGCTAAAACTCAAAGGAATTGACGGGGGCCCGCACAAGCGGCGGAGCATGTTGCTTAATTCGATGCAACGCGAAGAACCTTACCTGGGCTTGACATGCAGGGAAAAGCGGCGGAAACGTCGTGTCCTTCGGGGTCCTGCGCAGGTGGTGCATGGCTGTCGTCAGCTCGTGTCGTGAGATGTTGGGTTAAGTCCCGCAACGAGCGCAACCC</t>
  </si>
  <si>
    <t>GGATTAGATACCCTGGTAGTCCACGCCGTAAACGTTGGGCACTAGGTGTGGGGCTCTATCGACGGGCTCCGTGCCGTAGCTAACGCATTAAGTGCCCCGCCTGGGGAGTACGGCCGCAAGGCTAAAACTCAAAGGAATTGACGGGGGCCCGCACAAGCGGCGGAGCATGTTGCTTAATTCGATGCAACGCGAAGAACCTTACCTGGGCTTGACATGCGGGGAAAAGCGGCGGAAACGTCGTGTCCTTCGGGGTCCCGCGCAGGTGGTGCATGGCTGTCGTCAGCTCGTGTCGTGAGATGTTGGGTTAAGTCCCGCAACGAGCGCAACCC</t>
  </si>
  <si>
    <t>Pirellula_1</t>
  </si>
  <si>
    <t>Aged_1_115033</t>
  </si>
  <si>
    <t>nt|FJ236059.1</t>
  </si>
  <si>
    <t>Aged_3_102568;Compost_1_130952;Aged_1_115033;Aged_3_26889;Aged_3_91991;Aged_1_108154;Aged_1_93103</t>
  </si>
  <si>
    <t>GGATTAGATACCCCGGTAGTCCTAGCCGTAAACGATGAGCACTTGATTGAGGGCCCCCCCATAGGCTCTCGATCGCAGCGAAAGTGTTAAGTGCTCCGCCTGGGGAGTATGGTCGCAAGGCTGAAACTCAAAGGAATTGACGGGGGCTCACACAAGCGGTGGAGGATGTGGCTTAATTCGAGGCTACGCGAAGAACCTTATCCAGGCCTTGACATGTACGGATGCTGCCCGTGAAAGCGGGTTAGTTGCCTTCGGGTGAAACGTGCACAGGTGCTGCATGGCTGTCGTCAGCTCGTGTCGTGAGATGTCGGGTTAAGTCCCTTAACGAGCGCAACCC</t>
  </si>
  <si>
    <t>GGATTAGATACCCCGGTAGTCCTAGCCGTAAACGATGAGCACTTGATTGAGGGCCCCCCCATAGGCTCTCGATCGCAGCGAAAGTGTTAAGTGCTCCGCCTGGGGAGTATGGTCGCAAGGCTGAAACTCAAAGGAATTGACGGGGGCTCACACAAGCGGTGGAGGATGTGGCTTAATTCGAGGCTACGCGAAGAACCTTATCCAGGCCTTGACATGTACGGATGCTGCCCGTGAAAGCGGGTTAGTTGCCTTCGGGTGAAACGTGCACAGGTGCTGCATGGCTGTCGTCAGCTCGTGTCGTGAGATGTCGGGTTAAGTCCCTTAACGAGCGAAACCC</t>
  </si>
  <si>
    <t>Pedomicrobium_8</t>
  </si>
  <si>
    <t>Compost_1_110180</t>
  </si>
  <si>
    <t>silva|LN572109.1.1318</t>
  </si>
  <si>
    <t>Aged_4_161749;Compost_1_110180;Aged_3_85783;Aged_1_12373</t>
  </si>
  <si>
    <t>GGATTAGATACCCTGGTAGTCCACGCCGTAAACGATGGATGCTAGCCGTCGGCAAGCTTGCTTGTCGGTGGCGCAGCTAACGCATTAAGCATCCCGCCTGGGGAGTACGGCCGCAAGGTTAAAACTCAAAGGAATTGACGGGGGCCCGCACAAGCGGTGGAGCATGTGGTTTAATTCGACGCAACGCGAAGAACCTTACCAAGCCTTGACATGTCCGGACGGGCCCTGGAAACGGGGTCTTCCCAGCAATGGGTCGGAACACAGGTGCTGCATGGCTGTCGTCAGCTCGTGTCGTGAGATGTTGGGTTAAGTCCCGCAACGAGCGCGACCC</t>
  </si>
  <si>
    <t>GGATTAGATACCCTGGTAGTCCACGCCGTAAACGATGGATGCTAGCCGTCGGCAAGCTTGCTTGTCGGTGGCGCAGCTAACGCATTAAGCATCCCGCCTGGGGAGTACGGCCGCAAGGTTAAAACTCAAAGGAATTGACGGGGGCCCGCACAAGCGGTGGAGCATGTGGTTTAATTCGACGCAACGCGAAGAACCTTACCAAGCCTTGACATGTCCGGACGGGCCCTGGAAACGGGGTCTTCCCAGCAATGGGTCGGAACACAGGTGCTGCATGGCTGTCGTCAGCTCGTGTCGTGAGATGTTGGGTTAAGTCCCGCAACGAGCGCAACCC</t>
  </si>
  <si>
    <t>Pedomicrobium_1</t>
  </si>
  <si>
    <t>Aged_1_139362</t>
  </si>
  <si>
    <t>rdp|S000592588;silva|AM084884.1.1255</t>
  </si>
  <si>
    <t>Aged_4_82830;Aged_1_139362;Aged_4_20770;Aged_3_4331</t>
  </si>
  <si>
    <t>GGATTAGATACCCTGGTAGTCCACGCCTTAAACGATGGATGCTAGCCGTCAGCAAGCATGCTTGTTGGTGGCGCAGCTAACGCATTAAGCATCCCGCCTGGGGAGTACGGCCGCAAGGTTAAAACTCAAAGGAATTGACGGGGGCCCGCACAAGCGGTGGAGCATGTGGTTTAATTCGACGCAACGCGAAGAACCTTACCAGTCCTTGACATTCTCCGGGCGGTTTCCAGAAATGGATTCCTCCTAGCAATAGGTCGGAGAACAGGTGCTGCATGGCTGTCGTCAGCTCGTGTCGTGAGATGTTGGGTTAAGTCCCGCAACGAGCGCAACCC</t>
  </si>
  <si>
    <t>Ralstonia_1</t>
  </si>
  <si>
    <t>Compost_1_102923</t>
  </si>
  <si>
    <t>Ralstonia</t>
  </si>
  <si>
    <t>nt|HQ132384.1</t>
  </si>
  <si>
    <t>GGATTAGATACCCCGGTAGTCCTAGCCGTAAACGATGAGCACTGGATTGGAGGGTCCTCCATAGCCTTCCAGTCGCAACGAAAGCGTTAAGTGCTCCGCCTGGGGAGTATGGTCGCAAGGCTGAAACTCAAAGGAATTGACGGGGGCTCACACAAGCGGTGGAGGATGTGGCTTAATTCGAGGCTACGCGAAGAACCTTATCCTAGTCTTGACATGCACGGATTAACCCCTGGAAACAGGGGCCACGCCTTCGGGTGGAACGTGCACAGGTGCTGCATGGCTGTCGTCAGCTCGTGTCGTGAGATGTCGGGTTAAGTCCCTTAACGAGCGCAACCC</t>
  </si>
  <si>
    <t>GGATTAGATACCCCGGTAGTCCTAGCCGTAAACGATGAGCACTGGATTGGAGGGTCCTCCATAGCCTTCCAGTCGCAACGAAAGCGTTAAGTGCTCCGCCTGGGGAGTATGGTCGCAAGGCTGAAACTCAAAGGAATTGACGGGGGCTCACACAAGCGGTGGAGGATGTGGCTTAATTCGAGGCTACGCGAAGAACCTTATCCTAGTCTTGACATGCACGGATTAACCCCTGGAAACAGGGGCCACGCCTTCGGGTGGAACGTGCACAGGTGCTGCATGGCTGTCGTCAGCTCGTGTCGTGAGATGTCGGGTTAAGTCCCTTAACGAGCGAAACCC</t>
  </si>
  <si>
    <t>Hyphomicrobium_4</t>
  </si>
  <si>
    <t>Aged_1_24326</t>
  </si>
  <si>
    <t>nt|EU631754.1;rdp|S001084257;silva|EU631754.1.786</t>
  </si>
  <si>
    <t>Aged_2_7293;Aged_1_24326;Aged_1_108003;Aged_1_132015</t>
  </si>
  <si>
    <t>GGATTAGATACCCTGGTAGTCCACGCCGTAAACTATGGATGCTAGCCGTCGGCAAGCTTGCTTGTCGGTGGCGCAGCTAACGCTTTAAGCATCCCGCCTGGGGAGTACGGCCGCAAGGTTAAAACTCAAAGGAATTGACGGGGGCCCGCACAAGCGGTGGAGCATGTGGTTTAATTCGACGCAACGCGAAGAACCTTACCAGCTCTTGACATGTCCGGACGGTTTCCAGAGATGGGATCCTCCCAGCAATGGGCCGGAACACAGGTGCTGCATGGCTGTCGTCAGCTCGTGTCGTGAGATGTTGGGTTAAGTCCCGCAACGAGCGCAACCC</t>
  </si>
  <si>
    <t>Youngiibacter_1</t>
  </si>
  <si>
    <t>Aged_1_91705</t>
  </si>
  <si>
    <t>Youngiibacter</t>
  </si>
  <si>
    <t>rdp|S001191737;silva|EU244054.1.1470</t>
  </si>
  <si>
    <t>Aged_1_91705;Compost_1_103763</t>
  </si>
  <si>
    <t>GGATTAGATACCCTGGTAGTCCACGCCGTAAACTATGGGTACTAGGTGTAGGGGGTATCGACTCCCCCTGTGCCGTCGTTAACACAATAAGTACCCCGCCTGGGGAGTACGGTCGCAAGACTAAAACTCAAAGGAATTGACGGGGGCCCGCACAAGCAGCGGAGCATGTGGTTTAATTCGAAGCAACGCGAAGAACCTTACCTAGACTTGACATCTCCTGAATTACCCTTAACCGGGGAAGCCCTTCGGGGCAGGAAGACAGGTGGTGCATGGTTGTCGTCAGCTCGTGTCGTGAGATGTTGGGTTAAGTCCCGCAACGAGCGCAACCC</t>
  </si>
  <si>
    <t>Bauldia_10</t>
  </si>
  <si>
    <t>Compost_1_12648</t>
  </si>
  <si>
    <t>silva|FQ658946.1.1306</t>
  </si>
  <si>
    <t>Compost_1_144761;Compost_1_12648</t>
  </si>
  <si>
    <t>GGCTTAGATACCCTGGTAGTCCACGCCGTAAACGATGAATGCTAGCCGTCGGTGGGCATGCCCTTCGGTGGCGCAGCTAACGCATTAAGCATTCCGCCTGGGGAGTACGATCGCAAGATTAAAACTCAAAGGAATTGACGGGGGCCCGCACAAGCGGTGGAGCATGTGGTTCAATTCGAAGCAACGCGAAGAACCTTACCAGGCCTTGACATCCCGGTCGCGGCCCCTTGAAAGAGGGGCCTTCAGTTCGGCTGGACCGGTGACAGGTGCTGCATGGCTGTCGTCAGCTCGTGTCGTGAGATGTTGGGTTAAGTCCCGCAACGAGCGCAACCC</t>
  </si>
  <si>
    <t>GGATTAGATACCCTGGTAGTCCACGCCGTAAACGATGAATGCTAGCCGTCGGTGGGCATGCCCTTCGGTGGCGCAGCTAACGCATTAAGCATTCCGCCTGGGGAGTACGATCGCAAGATTAAAACTCAAAGGAATTGACGGGGGCCCGCACAAGCGGTGGAGCATGTGGTTCAATTCGAAGCAACGCGAAGAACCTTACCAGGCCTTGACATCCCGGTCGCGGCCCCTTGAAAGAGGGGCCTTCAGTTCGGCTGGACCGGTGACAGGTGCTGCATGGCTGTCGTCAGCTCGTGTCGTGAGATGTTGGGTTAAGTCCCGCAACGAGCGCAACCC</t>
  </si>
  <si>
    <t>Taibaiella_3</t>
  </si>
  <si>
    <t>Aged_1_8893</t>
  </si>
  <si>
    <t>silva|AB734130.1.629</t>
  </si>
  <si>
    <t>GGATTAGATACCCTGGTAGTCCACGCCCTAAACGATGATTACTCGACATACGCGATACACTGTGTGTGTCTGAGCGAAAGCATTAAGTAATCCACCTGGGAAGTACGACCGCAAGGTTGAAACTCAAAGGAATTGACGGGGGTCCGCACAAGCGGTGGAGCATGTGGTTTAATTCGATGATACGCGAGGAACCTTACCTGGGCTAGAATGCTACCGGACCGGTCCTGAAAGGGGCTTTCCCGCAAGGGCTGGTAGTAAGGTGCTGCATGGCTGTCGTCAGCTCGTGCCGTGAGGTGTTGGGTTAAGTCCCGCAACGAGCGCAACCC</t>
  </si>
  <si>
    <t>GGATTAGATACCCTGGTAGTCCACGCCCTAAACGATGATTACTCGACATACGCGATACACAGTGTGTGTCTGAGCGAAAGCATTAAGTAATCCACCTGGGAAGTACGACCGCAAGGTTGAAACTCAAAGGAATTGACGGGGGTCCGCACAAGCGGTGGAGCATGTGGTTTAATTCGATGATACGCGAGGAACCTTACCTGGGCTAGAATGCTACCGGACCGATCCTGAAAGGGGTTTTCCCGCAAGGGCTGGTAGTAAGGTGCTGCATGGCTGTCGTCAGCTCGTGCCGTGAGGTGTTGGGTTAAGTCCCGCAACGAGCGCAACCC</t>
  </si>
  <si>
    <t>Hydrogenispora_11</t>
  </si>
  <si>
    <t>Aged_1_73732</t>
  </si>
  <si>
    <t>rdp|S003216397;silva|AB744394.1.630</t>
  </si>
  <si>
    <t>Aged_1_73732;Aged_1_104335</t>
  </si>
  <si>
    <t>GGATTAGATACCCCGGTAGTCCTGGCTGTAAACGATGGGTACTAGGTGTTGGGGGTATCGACCCCTCCAGTGCCGCAGTTAACGCAATAAGTACCCCGCCTGGGGAGTACGGCCGCAAGGTTGAAACTCAAAGGAATTGACGGGGGCCCGCACAAGCGGTGGAGCATGTGGTTTAATTCGAAGCAACGCGAAGAACCTTACCAGGGCTTGACATCCCGTGCCATCCTGTGAAAGCAGGAGTTCCCTTCGGGGACGCGGAGACAGGTGGTGCATGGCTGTCGTCAGCTCGTGTCGTGAGATGTTGGGTTAAGTCCCGCAACGAGCGCAACCC</t>
  </si>
  <si>
    <t>GGATTAGATACCCCGGTAGTCCTGGCTGTAAACGATGGGTACTAGGTGTTGGGGGTATCGACCCCTCCAGTGCCGCAGTTAACGCAATAAGTACCCCGCCTGGGGAGTACGGCCGCAAGGTTGAAACTCAAAGGAATTGACGGGGGCCCGCACAAGCGGTGGAGCATGTGGTTTAATTCGAAGCAACGCGAAGAACCTTACCAGGACTTGACATCCCGTGCCATCCTGTGAAAGCAGGAGTTCCCTTCGGGGACGCGGAGACAGGTGGTGCATGGCTGTCGTCAGCTCGTGTCGTGAGATGTTGGGTTAAGTCCCGCAACGAGCGCAACCC</t>
  </si>
  <si>
    <t>Gaiella_14</t>
  </si>
  <si>
    <t>Aged_1_159032</t>
  </si>
  <si>
    <t>rdp|S004422177</t>
  </si>
  <si>
    <t>Aged_2_129605;Aged_1_71699;Aged_1_159032</t>
  </si>
  <si>
    <t>GGCTTAGATACCCTGGTAGTCCACGCCGTAAACGATGGGCACTAGATGTGGGCGGTGTCGACTCCGTCCGTGTCGAAGCTAACGCATTAAGTGCCCCGCCTGGGGAGTACGGCCGCAAGGCTAAAACTCAAAGGAATTGACGGGGGCCCGCACAAGCAGCGGAGCATGTGGTTTAATTCGACGCAACGCGAAGAACCTTACCTGGGCTTGACATGTCGGTGAAAACCCTGGAAACAGGGTCCCTCTTCGGAGCGCCGTCACAGGTGGTGCATGGCTGTCGTCAGCTCGTGTCGTGAGATGTTGGGTTAAGTCCCGCAACGAGCGCAACCC</t>
  </si>
  <si>
    <t>GGATTAGATACCCTGGTAGTCCACGCCGTAAACGATGGGCACTAGATGTGGGCGGTGTCGACTCCGTCCGTGTCGAAGCTAACGCATTAAGTGCCCCGCCTGGGGAGTACGGCCGCAAGGCTAAAACTCAAAGGAATTGACGGGGGCCCGCACAAGCAGCGGAGCATGTGGTTTAATTCGACGCAACGCGAAGAACCTTACCTGGGCTTGACATGTCGGTGAAAACCCTGGAAACAGGGTCCCTCTTCGGAGCGCCGTCACAGGTGGTGCATGGCTGTCGTCAGCTCGTGTCGTGAGATGTTGGGTTAAGTCCCGCAACGAGCGCAACCC</t>
  </si>
  <si>
    <t>Leptonema_1</t>
  </si>
  <si>
    <t>Middle_1_77164</t>
  </si>
  <si>
    <t>Leptonema</t>
  </si>
  <si>
    <t>rdp|S002158853</t>
  </si>
  <si>
    <t>Leptospiraceae</t>
  </si>
  <si>
    <t>GGATTAGATACCCTGGTAGTCCACGCCCTAAACGTTGTCGACTAGGCGTTGGTAGGTGAGAGCCTATCGGTGCCGAAGCAAACGCGATAAGTCGACCGCCTGGGGACTACGCTCGCAAGAGTGAAACTCAAAGGAATTGACGGGGGCCCGCACAAGCGGTGGAGCATGTGGTTTAATTCGATGATACGCGAAGAACCTTACCCGGGCTTGACATGCACACGAATGGGGTGGAGACACCTCAGCCGCAAGGCGTGTGCACAGGTGCTGCATGGTTGTCGTCAGCTCGTGTTGTGAGATGTTGGGTTAAGTCCCGCAACGAGCGCAACCC</t>
  </si>
  <si>
    <t>Fonticella_1</t>
  </si>
  <si>
    <t>Aged_3_142478</t>
  </si>
  <si>
    <t>rdp|S001295639;silva|AB486915.1.1350</t>
  </si>
  <si>
    <t>Aged_3_142478;Aged_1_86429</t>
  </si>
  <si>
    <t>GGATTAGATACCCTGGTAGTCCACGCCGTAAACGATGAGTACTAGGTGTAGGGGGGTACCACCCCCTGTGCCGCAGTTAACACATTAAGTACTCCGCCTGGGAAGTACGATCGCAAGATTAAAACTCAAAGGAATTGACGGGGGCCCGCACAAGCAGCGGAGCATGTGGTTTAATTCGAAGCAACGCGAAGAACCTTACCAGGACTTGACATCCAAAGAATCCACAAGAGATTGAGGAGTGCCCTTCGGGGAACTTTGAGACAGGTGGTGCATGGTTGTCGTCAGCTCGTGTCGTGAGATGTTGGGTTAAGTCCCGCAACGAGCGCAACCC</t>
  </si>
  <si>
    <t>Gaiella_3</t>
  </si>
  <si>
    <t>Aged_3_58010</t>
  </si>
  <si>
    <t>rdp|S000972885;silva|HE974794.1.1515</t>
  </si>
  <si>
    <t>GGATTAGATACCCTGGTAGTCCACGCCGTAAACGATGGGCGCTAGGTGTGGGAGGTGTCGACTCCTTCCGTGCCGCAGCTAACGCATTAAGCGCCCCGCCTGGGGAGTACGGCCGCAAGGCTAAAACTCAAAGGAATTGACGGGGACCCGCACAAGCAGCGGAGCATGTGGTTTAATTGGATGCAACGCCAAGAACCTTACCAAGGCTTGACATGGTCGGGAAAGCCGGAGAAATTCGGCCCTCCTTCGGGACTCGATCACAGGTGGTGCATGGCTGTCGTCAGCTCGTGTCGTGAGATGTTGGGTTAAGTCCCGCAACGAGCGCAACCC</t>
  </si>
  <si>
    <t>GGATTAGATACCCTGGTAGTCCACGCCGTAAACGATGGGCGCTAGGTGTGGGAGGTGTCGACTCCTTCCGTGCCGCAGCTAACGCATTAAGCGCCCCGCCTGGGGAGTACGGCCGCAAGGCTAAAACTCAAAGGAATTGACGGGGGCCCGCACAAGCAGCGGAGCATGTGGTTTAATTGGATGCAACGCCAAGAACCTTACCAAGGCTTGACATGGTCGGGAAAGCCGGAGAAATTCGGCCCTCCTTCGGGACTCGATCACAGGTGGTGCATGGCTGTCGTCAGCTCGTGTCGTGAGATGTTGGGTTAAGTCCCGCAACGAGCGCAACCC</t>
  </si>
  <si>
    <t>Pseudolabrys_5</t>
  </si>
  <si>
    <t>Aged_3_104368</t>
  </si>
  <si>
    <t>rdp|S001937753</t>
  </si>
  <si>
    <t>GGATTAGATACCCTGGTAGTCCACGCCGTAAACGATGGATGCTAGCCGTTGGCAGGCTTGCCTGTCAGTGGCGCAGCTAACGCATTAAGCATCCCGCCTGGGGAGTACGGTCGCAAGATTAAAACTCAAAGGAATTGACGGGGGCCCGCACAAGCGGTGGAGCATGTGGTTCAATTCGAAGCAACGCGCAGAACCTTACCAACCTTTGACATCCCGGTCGCGGGCACCAGAGATGGAGCCTTTCAGTTCGGCTGGACCGGAGACAGGTGCTGCATGGCTGTCGTCAGCTCGTGTCGTGAGATGTTGGGTTAAGTCCCGCAACGAGCGCAACCC</t>
  </si>
  <si>
    <t>GGATTAGATACCCTGGTAGTCCACGCTGTAAACGATGGATGCTAGCCGTTGGCAGGCTTGCCTGTCAGTGGCGCAGCTAACGCATTAAGCATCCCGCCTGGGGAGTACGGTCGCAAGATTAAAACTCAAAGGAATTGACGGGGGCCCGCACAAGCGGTGGAGCATGTGGTTCAATTCGAAGCAACGCGCAGAACCTTACCAACCTTTGACATCCCGGTCGCGGGCACCAGAGATGGAGCCTTTCAGTTCGGCTGGACCGGAGACAGGTGCTGCATGGCTGTCGTCAGCTCGTGTCGTGAGATGTTGGGTTAAGTCCCGCAACGAGCGCAACCC</t>
  </si>
  <si>
    <t>Prosthecobacter_1</t>
  </si>
  <si>
    <t>Aged_1_23258</t>
  </si>
  <si>
    <t>Prosthecobacter</t>
  </si>
  <si>
    <t>rdp|S001279249;silva|FJ350391.1.861</t>
  </si>
  <si>
    <t>Aged_1_23258;Aged_1_84987</t>
  </si>
  <si>
    <t>GGATTAGATACCCCGGTAGTCCTGGCAGTAAACGGTGCACGCTTGGTGTGGGGACATTCGACCGTCTCCGCGCCGGAGCTAACGCGTTAAGCGTGCCGCCTGGGAAGTACGATCGCAAGATTAAAACTCAAAGAAATTGACGGGGACCCGCACAAGCGGTGGAGTATGTGGCTTAATTCGATGCAACGCGAAGAACCTTACCTGGTCTTGACATGCATTCTGTCGTCGGTGAAAGCCGGCTAGCGTAGCAATACGCGGTTTGCACAGGTGCTGCATGGCTGTCGTCAGCTCGTGTCGTGAGATGTTGGGTTAAGTCCCGCAACGAGCGCAACCC</t>
  </si>
  <si>
    <t>GGATTAGATACCCCGGTAGTCCTGGCAGTAAACGGTGCACGCTTGGTGTGGGGACATTCGACCGTCTCTGCGCCGGAGCTAACGCGTTAAGCGTGCCGCCTGGGAAGTACGATCGCAAGATTAAAACTCAAAGAAATTGACGGGGACCCGCACAAGCGGTGGAGTATGTGGCTTAATTCGATGCAACGCGAAGAACCTTACCTGGTCTTGACATGCATTCTGTCGTCGGTGAAAGCCGGCTAGCGTAGCAATACGCGGTTTGCACAGGTGCTGCATGGCTGTCGTCAGCTCGTGTCGTGAGATGTTGGGTTAAGTCCCGCAACGAGCGCAACCC</t>
  </si>
  <si>
    <t>Chryseolinea_6</t>
  </si>
  <si>
    <t>Aged_1_13378</t>
  </si>
  <si>
    <t>rdp|S004426484</t>
  </si>
  <si>
    <t>Aged_1_115840;Aged_2_97028;Aged_1_13378;Aged_1_160299;Aged_1_564;Aged_4_19883;Aged_1_51524;Aged_1_159235</t>
  </si>
  <si>
    <t>GGATTAGATACCCTGGTAGTCCACACTGTAAACGTTGATGACTCGCTGTGTGCGATATACAGTACGCGGCTAAGCGAAAGCGATAAGTCATCCACCTGGGGAGTACGCCGGCAACGGTGAAACTCAAAGGAATTGACGGGGGTCCGCACAAGCGGTGGAGCATGTGGTTTAATTCGATGATACGCGAGGAACCTTACCTGGGCTAGAATGCCCATGACCGGTACAGAGATGTACTCTTCCGCAAGGACATGGAGCAAGGTGCTGCATGGCTGTCGTCAGCTCGTGCCGTGAGGTGTTGGGTTAAGTCCCGCAACGAGCGCAACCC</t>
  </si>
  <si>
    <t>Thioalkalispira_1</t>
  </si>
  <si>
    <t>Aged_1_111863</t>
  </si>
  <si>
    <t>Thioalkalispira</t>
  </si>
  <si>
    <t>silva|AB874561.1.1455</t>
  </si>
  <si>
    <t>Aged_1_111863;Aged_1_88655;Aged_1_145911;Aged_1_115936</t>
  </si>
  <si>
    <t>GGATTAGATACCCTGGTAGTCCACGCCGTAAACGATGAGAACTAGATGTTGGGAGGGTTAAACCTTCTAGTGTCGCAGCTAACGCACTAAGTTCTCCGCCTGGGGAGTACGGCCGCAAGGTTAAAACTCAAAGGAATTGACGGGGGCCCGCACAAGCGGTGGAGTATGTGGTTTAATTCGATGCAACGCGAAAAACCTTACCTGCCCTTGACATGCCAGGAATCCTGCAGAGATGTGGGAGTGCCTTCGGGAGCCTGGACACAGGTGCTGCATGGCTGTCGTCAGCTCGTGTCGTGAGATGTTGGGTTAAGTCCCGTAACGAGCGCAACCC</t>
  </si>
  <si>
    <t>GGATTAGATACCCTGGTAGTCCACGCCGTAAACGATGAGAACTAGATGTTGGGAGGGTTAAACCTTCTAGTGTCGCAGCTAACGCACTAAGTTCTCCGCCTGGGGAGTACGGCCGCAAGGTTAAAACTCAAAGGAATTGACGGGGGCCCGCACAAGCGGTGGAGTATGTGGTTTAATTCGATGCAACGCGAAAAACCTTACCTGCCCTTGACATGCCAGGAATCCTGCAGAGATGCGGGAGTGCCTTCGGGAGCCTGGACACAGGTGCTGCATGGCTGTCGTCAGCTCGTGTCGTGAGATGTTGGGTTAAGTCCCGTAACGAGCGCAACCC</t>
  </si>
  <si>
    <t>Acidimicrobiaceae_MG_1</t>
  </si>
  <si>
    <t>Compost_1_33367</t>
  </si>
  <si>
    <t>Acidimicrobium;Aciditerrimonas;Ferrimicrobium</t>
  </si>
  <si>
    <t>nt|JX505113.1;nt|JX505325.1;rdp|S000840472</t>
  </si>
  <si>
    <t>Acidimicrobiaceae_MG</t>
  </si>
  <si>
    <t>Compost_1_17302;Compost_1_115962;Compost_1_33367;Compost_1_40292</t>
  </si>
  <si>
    <t>GGCTTAGATACCCTGGTAGTCCACGCCGTAAACGTTGGGCACTAGGTGTGGGGATCTATCGACGGTTTCCGTGCCGAAGCTAACGCATTAAGTGCCCCGCCTGGGGAGTACGGCCGCAAGGCTAAAACTCAAAGGAATTGACGGGGGCCCGCACAAGCGGCGGAGCATGTGGCTTAATTCGATGCAACGCGAAGAACCTTACCAAGGCTTGACATTCTGGGTAATCCGTGGAAACACGGTGATCCTTCGGGATCCAGAACAGGTGGTGCATGGCTGTCGTCAGCTCGTGTCGTGAGATGTTGGGTTAAGTCCCGCAACGAGCGCAACCC</t>
  </si>
  <si>
    <t>GGATTAGATACCCTGGTAGTCCACGCCGTAAACGTTGGGCACTAGGTGTGGGGATCTATCGACGGTTTCCGTGCCGAAGCTAACGCATTAAGTGCCCCGCCTGGGGAGTACGGCCGCAAGGCTAAAACTCAAAGGAATTGACGGGGGCCCGCACAAGCGGCGGAGCATGTGGCTTAATTCGATGCAACGCGAAGAACCTTACCAAGGCTTGACATTCTGGGTAATCCGTGGAAACACGGTGATCCTTCGGGATCCAGAACAGGTGGTGCATGGCTGTCGTCAGCTCGTGTCGTGAGATGTTGGGTTAAGTCCCGCAACGAGCGCAACCC</t>
  </si>
  <si>
    <t>Bacteria_MG_18</t>
  </si>
  <si>
    <t>Aged_1_116086</t>
  </si>
  <si>
    <t>Gemmatimonas;Methylibium</t>
  </si>
  <si>
    <t>nt|HE974816.1;rdp|S000405949;rdp|S000978238</t>
  </si>
  <si>
    <t>Aged_1_144280;Aged_1_100672;Aged_1_116086;Aged_1_105523;Aged_1_43464;Aged_4_101795;Aged_1_100039;Aged_1_54330</t>
  </si>
  <si>
    <t>GGATTAGATACCCTGGTAGTCCACGCCGTAAACGATGGGCACTAGGCGTCGGGGGGAGCGACCCTCCCGGTGCCGTCGCTAACGCAGTAAGTGCCCCGCCTGGGGAGTACGGCCGCAAGGCTGAAACTCAAAGGAATTGACGGGGGCCCGCACAAGCGGTGGAGCATGTGGTTTAATTCGAAGCAACGCGAAGAACCTTACCTGGGCTTGACATGCACGGGAAAGCCGGTGGAAACATCGGCCCCTCTTCGGAGTCCGTGCACAGGTGCTGCATGGCTGTCGTCAGCTCGTGTCGTGAGATGTTGGGTTAAGTCCCGCAACGAGCGCAACCC</t>
  </si>
  <si>
    <t>Rhizobiales_MG_5</t>
  </si>
  <si>
    <t>Aged_2_104449</t>
  </si>
  <si>
    <t>Nordella;Rhodoligotrophos</t>
  </si>
  <si>
    <t>rdp|S000970192;silva|AM157328.1.1176</t>
  </si>
  <si>
    <t>GGATTAGATACCCTGGTAGTCCACGCCGTAAACTATGGATGCTAGCCGTCAGCGAGCTTGCTCGTTGGTGGCGCAGCTAACGCATTAAGCATCCCGCCTGGGGAGTACGGTCGCAAGATTAAAACTCAAAGGAATTGACGGGGGCCCGCACAAGCGGTGGAGCATGTGGTTTAATTCGAAGCAACGCGCAGAACCTTACCAACCCTTGACATGTCGGTCGCGGACACCAGAGATGGAGTCCTTCAGTTCGGCTGGACCGAACACAGGTGCTGCATGGCTGTCGTCAGCTCGTGTCGTGAGATGTTGGGTTAAGTCCCGCAACGAGCGCAACCC</t>
  </si>
  <si>
    <t>Lachnospiraceae_MG_1</t>
  </si>
  <si>
    <t>Aged_2_25309</t>
  </si>
  <si>
    <t>Herbinix;Mobilitalea</t>
  </si>
  <si>
    <t>rdp|S001340428;silva|FJ825494.1.1394</t>
  </si>
  <si>
    <t>Lachnospiraceae_MG</t>
  </si>
  <si>
    <t>GGATTAGATACCCTGGTAGTCCACGCTGTAAACGATGAATACTAGGTGTCGGGGGTCAGAAGACCTTCGGTGCCGCAGCAAACGCAATAAGTATTCCACCTGGGGAGTACGTTCGCAAGAATGAAACTCAAAGGAATTGACGGGGACCCGCACAAGCGGTGGAGCATGTGGTTTAATTCGAAGCAACGCGAAGAACCTTACCAGGTCTTGACATCCCTCTGACTAGCCCGTAACGGGGCTATCTCTACGGAGCAGAGGAGACAGGTGGTGCATGGTTGTCGTCAGCTCGTGTCGTGAGATGTTGGGTTAAGTCCCGCAACGAGCGCAACCC</t>
  </si>
  <si>
    <t>GGATTAGATACCCTGGTAGTCCACGTTGTAAACGATGAATACTAGGTGTCGGGGGTCAGAAGACCTTCGGTGCCGCAGCAAACGCAATAAGTATTCCACCTGGGGAGTACGTTCGCAAGAATGAAACTCAAAGGAATTGACGGGGACCCGCACAAGCGGTGGAGCATGTGGTTTAATTCGAAGCAACGCGAAGAACCTTACCAGGTCTTGACATCCCTCTGACTAGCCCGTAACGGGGCTATCTCTACGGAGCAGAGGAGACAGGTGGTGCATGGTTGTCGTCAGCTCGTGTCGTGAGATGTTGGGTTAAGTCCCGCAACGAGCGCAACCC</t>
  </si>
  <si>
    <t>Thermoanaerobacterales_MG_1</t>
  </si>
  <si>
    <t>Aged_2_94112</t>
  </si>
  <si>
    <t>nt|HQ183800.1;rdp|S000560605;silva|AB011308.1.598</t>
  </si>
  <si>
    <t>Aged_2_94112;Aged_3_78394</t>
  </si>
  <si>
    <t>GGATTAGATACCCCGGTAGTCCTGGCCGTAAACGATGGACACTAGGTGTAGGTGGTTTCAAAACCATCTGTGCCGCAGCTAACGCATTAAGTGTCCCGCCTGGGGAGTACGGTCGCAAGGCTGAAACTCAAAGGAATTGACGGGGGCCCGCACAAGCGGTGGAGCATGTGGTTTAATTCGATGCAACGCGAAGAACCTTACCAGGGCTTGACATCTTGCGAATCCTGTGGAAACACGGGAGTGCCCTCTTTATAGAGGGAGCGCAAAGACAGGTGGTGCATGGTTGTCGTCAGCTCGTGTCGTGAGATGTTGGGTTAAGTCCCGCAACGAGCGCAACCC</t>
  </si>
  <si>
    <t>Hyphomicrobiaceae_MG_2</t>
  </si>
  <si>
    <t>Compost_1_103328</t>
  </si>
  <si>
    <t>nt|AY934488.1;nt|JX576029.1;rdp|S000577183;silva|AY934488.1.1368</t>
  </si>
  <si>
    <t>GGATTAGATACCCTGGTAGTCCACGCCGTAAACGATGGATGCTAGCCGTCGGCAAGCTTGCTTGTCGGTGGCGCAGCTAACGCATTAAGCATCCCGCCTGGGGAGTACGGTCGCAAGATTAAAACTCAAAGGAATTGACGGGGGCCCGCACAAGCGGTGGAGCATGTGGTTTAATTCGACGCAACGCGAAGAACCTTACCAGCTCTTGACATGTCAGGTCGGTTTCCAGAGATGGATTCCTCCCAGCAATGGGCCTGAACACAGGTGCTGCATGGCTGTCGTCAGCTCGTGTCGTGAGATGTTGGGTTAAGTCCCGCAACGAGCGCAACCC</t>
  </si>
  <si>
    <t>Pseudenhygromyxa_2</t>
  </si>
  <si>
    <t>Compost_1_120959</t>
  </si>
  <si>
    <t>Pseudenhygromyxa</t>
  </si>
  <si>
    <t>silva|HQ120360.1.1505</t>
  </si>
  <si>
    <t>Nannocystaceae</t>
  </si>
  <si>
    <t>Compost_1_101441;Compost_3_125449;Compost_1_120959;Compost_1_177644;Compost_1_161284;Compost_1_170480;Compost_1_10141;Compost_1_151733</t>
  </si>
  <si>
    <t>GGATTAGATACCCTGGTAGTCCACGCCGTAAACGATGAGTGCTAGGCGCCGGAGGATTGACCCCGTCGGTGCCGAAGCTAACGCGTTAAGCACTCCGCCTGGGGAGTACGGTCGCAAGACTAAAACTCAAAGGAATTGACGGGGGCCCGCACAAGCGGTGGAGCATGTGGTTTAATTCGACGCAACGCGCAGAACCTTACCTGGGTTAAATCCGCCGGAACCTGGCCCAAAAGCCGGGGTGCCCTTCGGGGAATCGGTGCGAAGGTGCTGCATGGCTGTCGTCAGCTCGTGTCGTGAGATGTTGGGTTAAGTCCCGCAACGAGCGCAACCC</t>
  </si>
  <si>
    <t>GGATTAGATACCCTGGTAGTCCACGCCGTAAACGATGAGTGCTAGGCGCCGGAGGATTGACCCCGTCGGTGCCGAAGCTAACGCGTTAAGCACTCCGCCTGGGGAGTACGGTCGCAAGACTAAAACTCAAAGGAATTGACGGGGGCCCGCACAAGCGGTGGAGCATGTGGTTTAATTCGACGCAACGCGCAGAACCTTACCTGGGTTAAATCCACCAGAACCTGGCCCAAAAGCCGGGGTGCCCTTCGGGGAATTGGTGCGAAGGTGCTGCATGGCTGTCGTCAGCTCGTGTCGTGAGATGTTGGGTTAAGTCCCGCAACGAGCGCAACCC</t>
  </si>
  <si>
    <t>Ohtaekwangia_6</t>
  </si>
  <si>
    <t>Aged_1_109296</t>
  </si>
  <si>
    <t>rdp|S003225670</t>
  </si>
  <si>
    <t>Aged_1_1729;Aged_1_109296;Aged_1_115854;Aged_1_12954;Aged_1_102191;Aged_1_100615;Aged_1_11070</t>
  </si>
  <si>
    <t>GGATTAGATACCCTGGTAGTCCACACTGTAAACGATGATCACTCGCTGTTGGCGATATACAGTCAGCGGCCAAGCGAAAGCGTTAAGTGATCCACCTGGGGAGTACGCCGGCAACGGTGAAACTCAAAGGAATTGACGGGGGTCCGCACAAGCGGTGGAGCATGTGGTTTAATTCGATGATACGCGAGGAACCTTACCTGGGCTAGAATGCCCATGAACGGTCCAGAGATGGACTCTTCCGCAAGGACATGGAGCAAGGTGCTGCATGGCTGTCGTCAGCTCGTGCCGTGAGGTGTTGGGTTAAGTCCCGCAACGAGCGCAACCC</t>
  </si>
  <si>
    <t>GGATTAGATACCCTGGTAGTCCACACTGTAAACGATGATCACTCGCTGTTGGCGATACACAGTCAGCGGCCAAGCGAAAGCGTTAAGTGATCCACCTGGGGAGTACGCCGGCAACGGTGAAACTCAAAGGAATTGACGGGGGTCCGCACAAGCGGTGGAGCATGTGGTTTAATTCGATGATACGCGAGGAACCTTACCTGGGCTAGAATGCCCATGAACGGTCCAGAGATGGACTCTTCCGCAAGGACATGGAGCAAGGTGCTGCATGGCTGTCGTCAGCTCGTGCCGTGAGGTGTTGGGTTAAGTCCCGCAACGAGCGCAACCC</t>
  </si>
  <si>
    <t>Blastopirellula_2</t>
  </si>
  <si>
    <t>Aged_1_38357</t>
  </si>
  <si>
    <t>rdp|S002976242</t>
  </si>
  <si>
    <t>Compost_1_148371;Aged_1_38357;Aged_1_94525;Aged_2_89852</t>
  </si>
  <si>
    <t>GGATTAGATACCCCGGTAGTCCTAGCTGTAAACGTTGAGCACTTGATTGAGGGCCCCCCCATAGGCTCTCGGTCGAAGCGAAAGTGATAAGTGCTCCGCCTGGGGAGTATGGTCGCAAGGCTGAAACTCAAAGGAATTGACGGGGGCTCACACAAGCGGTGGAGGATGTGGCTTAATTCGAGGCTACGCGAAGAACCTTATCCTAGTCTTGACATGCACGGATCAACCCGGTGAAAGCCGGGCCACGCCTTCGGGTGGAACGTGCACAGGTGCTGCATGGCTGTCGTCAGCTCGTGTCGTGAGATGTCGGGTTAAGTCCCTTAACGAGCGCAACCC</t>
  </si>
  <si>
    <t>GGATTAGATACCCCGGTAGTCCTAGCTGTAAACGTTGAGCACTTGATTGAGGGCCCCCCCATAGGCTCTCGGTCGAAGCGAAAGTGATAAGTGCTCCGCCTGGGGAGTATGGTCGCAAGGCTGAAACTCAAAGGAATTGACGGGGGCTCACACAAGCGGTGGAGGATGTGGCTTAATTCGAGGCTACGCGAAGAACCTTATCCTAGTCTTGACATGCACGGATCAACCCGGTGAAAGCCGGGCCACGCCTTCGGGTGGAACGTGCACAGGTGCTGCATGGCTGTCGTCAGCTCGTGTCGTGAGATGTCGGGTTAAGTCCCTTAACGAGCGAAACCC</t>
  </si>
  <si>
    <t>Anderseniella_1</t>
  </si>
  <si>
    <t>Aged_2_61245</t>
  </si>
  <si>
    <t>Anderseniella</t>
  </si>
  <si>
    <t>rdp|S000854347</t>
  </si>
  <si>
    <t>Compost_1_129378;Compost_1_134129;Compost_1_133993;Aged_2_61245;Compost_1_118160;Compost_1_122431</t>
  </si>
  <si>
    <t>GGATTAGATACCCTGGTAGTCCACGCCGTAAACTATGGGTGCTAGCCGTCAGGAAGCTTGCTTTTTGGTGGCGCAGCTAACGCATTAAGCACCCCGCCTGGGGAGTACGGTCGCAAGATTAAAACTCAAAGGAATTGACGGGGGCCCGCACAAGCGGTGGAGCATGTGGTTTAATTCGAAGCAACGCGCAGAACCTTACCTACCCTTGACATGTCCAGTATGGGTTTCAGAGATGAGATCCTTCAGTTCGGCTGGCTGGAACACAGGTGCTGCATGGCTGTCGTCAGCTCGTGTCGTGAGATGTTGGGTTAAGTCCCGCAACGAGCGCGACCC</t>
  </si>
  <si>
    <t>GGATTAGATACCCTGGTAGTCCACGCCGTAAACTATGGGTGCTAGCCGTCAGGAAGCTTGCTTTTTGGTGGCGCAGCTAACGCATTAAGCACCCCGCCTGGGGAGTACGGTCGCAAGATTAAAACTCAAAGGAATTGACGGGGGCCCGCACAAGCGGTGGAGCATGTGGTTTAATTCGAAGCAACGCGCAGAACCTTACCTACCCTTGACATGTCCAGTATGGGTTTCAGAGATGAGATCCTTCAGTTCGGCTGGCTGGAACACAGGTGCTGCATGGCTGTCGTCAGCTCGTGTCGTGAGATGTTGGGTTAAGTCCCGCAACGAGCGCAACCC</t>
  </si>
  <si>
    <t>Aciditerrimonas_2</t>
  </si>
  <si>
    <t>Compost_1_1036</t>
  </si>
  <si>
    <t>rdp|S000931737</t>
  </si>
  <si>
    <t>Compost_1_121684;Compost_1_143528;Compost_1_121673;Compost_2_143068;Compost_1_1036;Aged_3_4004</t>
  </si>
  <si>
    <t>GGCTTAGATACCCTGGTAGTCCACGCCGTAAACGTTGGGCACTAGGTGTGGGACTCTATCGACGGGTTCCGTGCCGTAGCTAACGCATTAAGTGCCCCGCCTGGGGAGTACGGCCGCAAGGCTAAAACTCAAAGGAATTGACGGGGGCCCGCACAAGCGGCGGAGCGTGTGGCTTAATTCGATGCAACGCGAAGAACCTTACCTGGGCTTGACATTTTTGGTAAAGCAGGTGAAAGCCTGTGTGCTTCGGCGCCAAAAACAGGTGGTGCATGGCTGTCGTCAGCTCGTGTCGTGAGATGTTGGGTTAAGTCCCGCAACGAGCGCAACCC</t>
  </si>
  <si>
    <t>GGATTAGATACCCTGGTAGTCCACGCCGTAAACGTTGGGCACTAGGTGTGGGACTCTATCGACGGGTTCCGTGCCGTAGCTAACGCATTAAGTGCCCCGCCTGGGGAGTACGGCCGCAAGGCTAAAACTCAAAGGAATTGACGGGGGCCCGCACAAGCGGCGGAGCGTGTGGCTTAATTCGATGCAACGCGAAGAACCTTACCTGGGCTTGACATTTTTGGTAAAGCAGGTGAAAGCCTGTGTGCTTCGGCGCCAAAAACAGGTGGTGCATGGCTGTCGTCAGCTCGTGTCGTGAGATGTTGGGTTAAGTCCCGCAACGAGCGCAACCC</t>
  </si>
  <si>
    <t>Haliangium_4</t>
  </si>
  <si>
    <t>Aged_1_15730</t>
  </si>
  <si>
    <t>silva|AB745971.1.629</t>
  </si>
  <si>
    <t>Aged_1_125305;Aged_1_10408;Aged_1_15730;Aged_2_130102</t>
  </si>
  <si>
    <t>GGCTTAGATACCCTGGTAGTCCACGCCGTAAACGATGAGCGCTAGTCGTCGCGGGTATTGACCCCTGCGGCAACGAAGTTAACGCATTAAGCGCTCCGCCTGGGGAGTACGGCCGCAAGGCTAAAACTCAAAGGAATTGACGGGGGCCCGCACAAGCGGTGGAGCATGTGGTTCAATTCGACGCAACGCGCAGAACCTTACCTGGGTTAAATCCACCGGAATCCTTCAGAGATGAGGGAGTGCCCGCAAGGGAGCCGGTGAGAAGGTGCTGCATGGCTGTCGTCAGCTCGTGTCGTGAGATGTTGGGTTAAGTCCCGCAACGAGCGCAACCC</t>
  </si>
  <si>
    <t>GGATTAGATACCCTGGTAGTCCACGCCGTAAACGATGAGCGCTAGTCGTCGCGGGTATTGACCCCTGCGGCAACGAAGTTAACGCATTAAGCGCTCCGCCTGGGGAGTACGGCCGCAAGGCTAAAACTCAAAGGAATTGACGGGGGCCCGCACAAGCGGTGGAGCATGTGGTTCAATTCGACGCAACGCGCAGAACCTTACCTGGGTTAAATCCACCGGAATCCTGCAGAGATGTGGGAGTGCCCGCAAGGGAGCCGGTGAGAAGGTGCTGCATGGCTGTCGTCAGCTCGTGTCGTGAGATGTTGGGTTAAGTCCCGCAACGAGCGCAACCC</t>
  </si>
  <si>
    <t>Desulfuromonas_2</t>
  </si>
  <si>
    <t>Compost_1_159798</t>
  </si>
  <si>
    <t>Desulfuromonas</t>
  </si>
  <si>
    <t>rdp|S002420278</t>
  </si>
  <si>
    <t>GGCTTAGATACCCTGGTAGTCCACGCCGTAAACGATGGGTACTAGGTGTTGCGGGTATTGACCCCTGCAGTGCCGAAGCTAACGCATTAAGTACCCCGCCTGGGGAGTACGGTCGCAAGACTAAAACTCAAAGGAATTGACGGGGGCCCGCACAAGCGGTGGAGCATGTGGTTTAATTCGACGCAACGCGAAGAACCTTACCTGGGCTTGACATCCCGATCGTACCTGCTGGAAACAGTGGGGTCAGTTCGGCTGGATCGGAGACAGGTGCTGCATGGCTGTCGTCAGCTCGTGTCGTGAGATGTTGGGTTAAGTCCCGCAACGAGCGCAACCC</t>
  </si>
  <si>
    <t>GGATTAGATACCCTGGTAGTCCACGCCGTAAACGATGGGTACTAGGTGTTGCGGGTATTGACCCCTGCAGTGCCGAAGCTAACGCATTAAGTACCCCGCCTGGGGAGTACGGTCGCAAGACTAAAACTCAAAGGAATTGACGGGGGCCCGCACAAGCGGTGGAGCATGTGGTTTAATTCGACGCAACGCGAAGAACCTTACCTGGGCTTGACATCCCGATCGTACCTGCTGGAAACAGTGGGGTCAGTTCGGCTGGATCGGAGACAGGTGCTGCATGGCTGTCGTCAGCTCGTGTCGTGAGATGTTGGGTTAAGTCCCGCAACGAGCGCAACCC</t>
  </si>
  <si>
    <t>Ilumatobacter_2</t>
  </si>
  <si>
    <t>Aged_3_144936</t>
  </si>
  <si>
    <t>rdp|S000613261;silva|DQ200583.1.992</t>
  </si>
  <si>
    <t>Aged_4_23630;Aged_4_203965;Aged_3_144936</t>
  </si>
  <si>
    <t>GGCTTAGATACCCTGGTAGTCCACGCCGTAAACGTTGGGCACTAGGTGTGGGTCTCAACCAACGAGATCCGCGCCGTCGCTAACGCATTAAGTGCCCCGCCTGGGGAGTACGGCCGCAAGGCTAAAACTCAAAGGAATTGACGGGGGCCCGCACAAGCAGCGGAGCGTGTTGCTTAATTCGATGCAACGCGAAGAACCTTACCTGGGTTTGACATGTAGGGAAAAGCTCTAGAGATAGGGTGTCCTTCGGGGCCTTACACAGGTGGTGCATGGCTGTCGTCAGCTCGTGTCGTGAGATGTTGGGTTAAGTCCCGCAACGAGCGCAACCC</t>
  </si>
  <si>
    <t>GGATTAGATACCCTGGTAGTCCACGCCGTAAACGTTGGGCACTAGGTGTGGGTCTCAACCAACGAGATCCGCGCCGTCGCTAACGCATTAAGTGCCCCGCCTGGGGAGTACGGCCGCAAGGCTAAAACTCAAAGGAATTGACGGGGGCCCGCACAAGCAGCGGAGCGTGTTGCTTAATTCGATGCAACGCGAAGAACCTTACCTGGGTTTGACATGTAGGGAAAAGCTCTAGAGATAGGGTGTCCTTCGGGGCCTTACACAGGTGGTGCATGGCTGTCGTCAGCTCGTGTCGTGAGATGTTGGGTTAAGTCCCGCAACGAGCGCAACCC</t>
  </si>
  <si>
    <t>Sandaracinus_4</t>
  </si>
  <si>
    <t>Aged_3_68059</t>
  </si>
  <si>
    <t>rdp|S004428610</t>
  </si>
  <si>
    <t>Aged_3_27091;Aged_3_68059;Aged_1_68578</t>
  </si>
  <si>
    <t>GGATTAGATACCCTGGTAGTCCACGCTGTAAACGATGGGCACTAGGTGTCGCGGGTTTTGACCCCCGCGGTGCCGTAGCCAACGCGTTAAGTGCCCCGCCTGGGGAGTACGGCCGCAAGGCTAAAACTCAAAGGAATTGACGGGGGCCCGCACAAGCGGTGGAGCATGTGGTTTAATTCGACGCAACGCGCAGAACCTTACCCGGGCTAGAAAAACTAGGAATCCTTAAGAGATTAGGGAGTGCCCGCAAGGGAACCTAGGCTCAGGTGCTGCATGGCTGTCGTCAGCTCGTGTCGTGAGATGTTGGGTTAAGTCCCGCAACGAGCGCGACCC</t>
  </si>
  <si>
    <t>GGATTAGATACCCTGGTAGTCCACGCTGTAAACGATGGGCACTAGGTGTCGCGGGTTTTGACCCCCGCGGTGCCGTAGCCAACGCGTTAAGTGCCCCGCCTGGGGAGTACGGCCGCAAGGCTAAAACTCAAAGGAATTGACGGGGGCCCGCACAAGCGGTGGAGCATGTGGTTTAATTCGACGCAACGCGCAGAACCTTACCCGGGCTAGAAAAACTAGGAATCCTTAAGAGATTAGGGAGTGCCCGCAAGGGAACCTAGGCTCAGGTGCTGCATGGCTGTCGTCAGCTCGTGTCGTGAGATGTTGGGTTAAGTCCCGCAACGAGCGCAACCC</t>
  </si>
  <si>
    <t>Aciditerrimonas_13</t>
  </si>
  <si>
    <t>Aged_4_107088</t>
  </si>
  <si>
    <t>rdp|S004425208</t>
  </si>
  <si>
    <t>GGCTTAGATACCCTGGTAGTCCACGCCGTAAACGTTGGGCACTAGGTGTGGGGTTCTATCGACGGATTCCGTGCCGTAGCTAACGCATTAAGTGCCCCGCCTGGGGAGTACGGCCGCAAGGCTAAAACTCAAAGGAATTGACGGGGGCCCGCACAAGCGGCGGAGCATGTGGCTTAATTCGATGCGACGCGAAGAACCTTACCTGGGTTTGACATGTAGGGAAAAGCCGTAGAGATACGGTGTCCTTCGGGGTCCTACACAGGTGGTGCATGGCTGTCGTCAGCTCGTGTCGTGAGATGTTGGGTTAAGTCCCGCAACGAGCGCAACCC</t>
  </si>
  <si>
    <t>GGATTAGATACCCTGGTAGTCCACGCCGTAAACGTTGGGCACTAGGTGTGGGGTTCTATCGACGGATTCCGTGCCGTAGCTAACGCATTAAGTGCCCCGCCTGGGGAGTACGGCCGCAAGGCTAAAACTCAAAGGAATTGACGGGGGCCCGCACAAGCGGCGGAGCATGTGGCTTAATTCGATGCGACGCGAAGAACCTTACCTGGGTTTGACATGTAGGGAAAAGCCGTAGAGATACGGTGTCCTTCGGGGTCCTACACAGGTGGTGCATGGCTGTCGTCAGCTCGTGTCGTGAGATGTTGGGTTAAGTCCCGCAACGAGCGCAACCC</t>
  </si>
  <si>
    <t>Hydrogenispora_16</t>
  </si>
  <si>
    <t>Aged_3_120359</t>
  </si>
  <si>
    <t>rdp|S004519473;silva|KP150721.1.1497</t>
  </si>
  <si>
    <t>Aged_3_120359;Aged_1_139809</t>
  </si>
  <si>
    <t>GGATTAGATACCCCGGTAGTCCTGGCCGTAAACGATGGGTACTAGGTGTGGGAGGTATCGACTCCTTCCGTGCCGGAGTTAACACAATAAGTACCCCGCCTGGGGAGTACGGCCGCAAGGCTGAAACTCAAAGGAATTGACGGGGGCCCGCACAAGCGGTGGAGCATGTGGTTTAATTCGATGCAACGCGAAGAACCTTACCAGGTCTTGACATCTTCCTGACCGGTGTGGAAACACACTTTTCCTTCGGGACAGGAAGACAGGTGGTGCATGGCTGTCGTCAGCTCGTGTCGTGAGATGTTGGGTTAAGTCCCGCAACGAGCGCAACCC</t>
  </si>
  <si>
    <t>Pseudohongiella_1</t>
  </si>
  <si>
    <t>Litter_1_133365</t>
  </si>
  <si>
    <t>Pseudohongiella</t>
  </si>
  <si>
    <t>rdp|S002975951;silva|HQ120376.1.755</t>
  </si>
  <si>
    <t>Litter_1_133365;Litter_2_102193;Litter_1_45849</t>
  </si>
  <si>
    <t>GGATTAGATACCCTGGTAGTCCACGCCGTAAACGATGTCAACTAGCCGTTGGAAGGGTAATCCTTTGAGTGGCGCAGCTAACGCATTAAGTTGACCGCCTGGGGAGTACGGTCGCAAGATTAAAACTCAAATGAATTGACGGGGGCCCGCACAAGCGGTGGAGCATGTGGTTTAATTCGACGCAACGCGAAGAACCTTACCTGGTCTTGACATCCAGAGAATCCTGCAGAGATGCGGGAGTGCCTTCGGGAGCTCTGAGACAGGTGCTGCATGGCTGTCGTCAGCTCGTGTCGTGAGATGTTGGGTTAAGTCCCGTAACGAGCGCAACCC</t>
  </si>
  <si>
    <t>GGATTAGATACCCTGGTAGTCCACGCCGTAAACGATGTCAACTAGCCGTTGGAAGGGTAATCCTTTGAGTGGCGCAGCTAACGCACTAAGTTGACCGCCTGGGGAGTACGGTCGCAAGATTAAAACTCAAATGAATTGACGGGGGCCCGCACAAGCGGTGGAGCATGTGGTTTAATTCGACGCAACGCGAAGAACCTTACCTGGTCTTGACATCCAGAGAATCCTGCAGAGATGTGGGAGTGCCTTCGGGAGCTCTGAGACAGGTGCTGCATGGCTGTCGTCAGCTCGTGTCGTGAGATGTTGGGTTAAGTCCCGTAACGAGCGCAACCC</t>
  </si>
  <si>
    <t>Huakuichenia_1</t>
  </si>
  <si>
    <t>Litter_1_124529</t>
  </si>
  <si>
    <t>Huakuichenia</t>
  </si>
  <si>
    <t>silva|LN566077.1.1358</t>
  </si>
  <si>
    <t>Litter_1_125195;Litter_1_124529;Litter_1_100960;Litter_1_106652</t>
  </si>
  <si>
    <t>GGATTAGATACCCTGGTAGTCCACGCCGTAAACGTTGGGCGCTAGATGTGGGGACCATTCCACGGTTTCCGTATCGCAGCTAACGCATTAAGCGCCCCGCCTGGGGAGTACGGCCGCAAGGCTAAAACTCAAAGGAATTGACGGGGGCCCGCACAAGCGGCGGAGCATGCGGATTAATTCGATGCAACGCGAAGAACCTTACCAAGGCATGACATGTAGGAGGAAACGGCTAGAAATAGTCGCCCCGCAAGGTCTCCTACACAGGTGGTGCATGGTTGTCGTCAGCTCGTGTCGTGAGATGTTCGGTTAAGTCCGGCAACGAGCGCGACCC</t>
  </si>
  <si>
    <t>GGATTAGATACCCTGGTAGTCCACGCCGTAAACGTTGGGCGCTAGATGTGGGGACCATTCCACGGTTTCCGTATCGCAGCTAACGCATTAAGCGCCCCGCCTGGGGAGTACGGCCGCAAGGCTAAAACTCAAAGGAATTGACGGGGGCCCGCACAAGCGGCGGAGCATGCGGATTAATTCGATGCAACGCGAAGAACCTTACCAAGGCATGACATGTAGGAGGAAACGGCTAGAAATAGTCGCCCCGCAAGGTCTCCTACACAGGTGGTGCATGGTTGTCGTCAGCTCGTGTCGTGAGATGTTCGGTTAAGTCCGGCAACGAGCGCAACCC</t>
  </si>
  <si>
    <t>Bordetella_2</t>
  </si>
  <si>
    <t>Litter_1_135184</t>
  </si>
  <si>
    <t>nt|EU082144.1</t>
  </si>
  <si>
    <t>Litter_1_120545;Litter_1_135184;Litter_1_101060;Litter_1_149534;Litter_1_120870</t>
  </si>
  <si>
    <t>GGATTAGATACCCTGGTAGTCCACGCCCTAAACGATGTCAACTAGCTGTTGGGGCCTTCGGGCCTTGGTAGCGTAGCTAACGCGTGAAGTTGACCGCCTGGGGAGTACGGTCGCAAGATTAAAACTCAAAGGAATTGACGGGGACCCGCACAAGCGGTGGATGATGTGGATTAATTCGATGCAACGCGAAAAACCTTACCTACCCTTGACATGCCCGGAATCCCGAAGAGATTTGGGAGTGCTCGCAAGAGAACCGGAGCACAGGTGCTGCATGGCTGTCGTCAGCTCGTGTCGTGAGATGTTGGGTTAAGTCCCGCAACGAGCGCAACCC</t>
  </si>
  <si>
    <t>GGATTAGATACCCTGGTAGTCCACGCCCTAAACGATGTCAACTAGCTGTTGGGGCCTTCGGGCCTTGGTAGCGCAGCTAACGCGTGAAGTTGACCGCCTGGGGAGTACGGTCGCAAGATTAAAACTCAAAGGAATTGACGGGGACCCGCACAAGCGGTGGATGATGTGGATTAATTCGATGCAACGCGAAAAACCTTACCTACCCTTGACATGTCTGGAATCCCGAAGAGATTTGGGAGTGCTCGCAAGAGAACCGGAGCACAGGTGCTGCATGGCTGTCGTCAGCTCGTGTCGTGAGATGTTGGGTTAAGTCCCGCAACGAGCGCAACCC</t>
  </si>
  <si>
    <t>Pelobacter_1</t>
  </si>
  <si>
    <t>Aged_1_106251</t>
  </si>
  <si>
    <t>nt|GU271252.1</t>
  </si>
  <si>
    <t>Aged_1_110973;Aged_1_105533;Aged_1_106251;Aged_1_125808;Aged_1_146699;Aged_1_127675;Aged_1_127037;Aged_1_109933</t>
  </si>
  <si>
    <t>GGATTAGATACCCCGGTAGTCCTGGCCCTAAACGATGAATGCTTGGTGTGACGGGTATCGATCCCTGTCGTGCCGAAGCTAACGCATTAAGCATTCCGCCTGGGGAGTACGGTCGCAAGGCTGAAACTCAAAGGAATTGACGGGGGCCCGCACAAGCGGTGGAGCATGTGGTTCAATTCGACGCAACGCGAAGAACCTTACCCAGGCTCGAACGGCAGGTGACATCCGGCGAAAGCCGGCTCCCGCAAGGGCAGCTGTCGAGGTGCTGCATGGCTGTCGTCAGCTCGTGTCGTGAGATGTTGGGTTAAGTCCCGCAACGAGCGCAACCC</t>
  </si>
  <si>
    <t>GGATTAGATACCCCGGTAGTCCTGGCCCTAAACGATGAATGCTTGGTGTGACGGGTATCGATCCCTGTCGTGCCGAAGCTAACGCATTAAGCATTCCGCCTGGGGAGTACGGTCGCAAGGCTGAAACTCAAAGGAATTGACGGGGGCCCGCACAAGCGGTGGAGCATGTGGTTCAATTCGACGCAACGCGAAGAACCTTACCCAGGCTCGAACGGCAGCTGACATCCGGCGAAAGCCGGCTCCCGCAAGGGCAGCTGTCGAGGTGCTGCATGGCTGTCGTCAGCTCGTGTCGTGAGATGTTGGGTTAAGTCCCGCAACGAGCGCAACCC</t>
  </si>
  <si>
    <t>Myxococcales_MG_2</t>
  </si>
  <si>
    <t>Aged_1_126477</t>
  </si>
  <si>
    <t>Haliangium;Kofleria</t>
  </si>
  <si>
    <t>rdp|S000101336;silva|AJ519631.1.1376</t>
  </si>
  <si>
    <t>Myxococcales_MG</t>
  </si>
  <si>
    <t>Aged_1_56275;Aged_1_126500;Aged_1_126477;Aged_1_113769;Aged_1_1754;Aged_1_117425;Aged_1_101689;Aged_1_125088</t>
  </si>
  <si>
    <t>GGATTAGATACCCTGGTAGTCCACGCCGTAAACGATGGATGCTAGTCGTCGCGGGTATTGACCCCTGCGGCAACGCAGTTAACGCATTAAGCATCCCGCCTGGGGAGTACGGCCGCAAGGCTAAAACTCAAAGGAATTGACGGGGGCCCGCACAAGCGGTGGAGCATGTGGTTCAATTCGACGCAACGCGCAGAACCTTACCTGGGTTAAATCCACCGGAACCCTGCAGAGATGTGGGGGTGCCCGCAAGGGAGCCGGTGAGAAGGTGCTGCATGGCTGTCGTCAGCTCGTGTCGTGAGATGTTGGGTTAAGTCCCGCAACGAGCGCAACCC</t>
  </si>
  <si>
    <t>GGATTAGATACCCTGGTAGTCCACGCCGTAAACGATGGATGCTAGTCGTCGCGGGTATTGACCCCTGCGGCAACGCAGTTAACGCATTAAGCATCCCGCCTGGGGAGTACGGCCGCAAGGCTAAAACTCAAAGGAATTGACGGGGGCCCGCACAAGCGGTGGAGCATGTGGTTCAATTCGACGCAACGCGCAGAACCTTACCTGGGTTAAATCCACCGGAACCCCGCAGAGATGTGGGGGTGCCCGCAAGGGAGCCGGTGAGAAGGTGCTGCATGGCTGTCGTCAGCTCGTGTCGTGAGATGTTGGGTTAAGTCCCGCAACGAGCGCAACCC</t>
  </si>
  <si>
    <t>Litorilinea_6</t>
  </si>
  <si>
    <t>Aged_1_116528</t>
  </si>
  <si>
    <t>rdp|S002976553</t>
  </si>
  <si>
    <t>Aged_1_137107;Aged_2_107872;Aged_1_116528;Aged_1_124660;Aged_1_4121;Aged_1_112339;Aged_1_114575;Aged_1_122400</t>
  </si>
  <si>
    <t>GGATTAGATACCCCGGTAGTCCACGCTGTAAACGATGAACACTAGGTGTAGGGGATGTGAAAGTTCTCTGTACCGAAGCCAACGCGTTAAGTGTTCCGCCTGGGGAGTACGGCCGCAAGGCTAAAACTCAAAGGAATTGACGGGGGCCCGCACAAGCAGCGGAGCGTGTGGTTTAATTCGATGCAACGCGAAGAACCTTACCCAGGTTTGACATGCACGTAGTAGTGAAGCGAAAGCGGAACGACCCTTCGGGGAGCGTGCACAGGTGCTGCATGGCTGTCGTCAGCTCGTGTCGTGAGATGTTGGGTTAAGTCCCGCAACGAGCGCAACCC</t>
  </si>
  <si>
    <t>GGATTAGATACCCCGGTAGTCCACGCTGTAAACGATGAACACTAGGTGTAGGGGATGTGAAAGTTCTCTGTACCGAAGCCAACGCGTTAAGTGTTCCGCCTGGGGAGTACGGCCGCAAGGCTAAAACTCAAAGGAATTGACGGGGGCCCGCACAAGCAGCGGAGCGTGTGGTTTAATTCGATGCGACGCGAAGAACCTTACCCAGGTTTGACATGCACGTAGTAGTGAAGCGAAAGCGGAACGACCCTTCGGGGAGCGTGCACAGGTGCTGCATGGCTGTCGTCAGCTCGTGTCGTGAGATGTTGGGTTAAGTCCCGCAACGAGCGCAACCC</t>
  </si>
  <si>
    <t>Phaselicystis_3</t>
  </si>
  <si>
    <t>Compost_1_165507</t>
  </si>
  <si>
    <t>silva|DQ646273.1.1056</t>
  </si>
  <si>
    <t>GGCTTAGATACCCTGGTAGTCCACGCCGTAAACGATGGGTGCTAGGTGTCGCGGGCTTTGACCCCTGCGGTGCCGCAGCTAACGCATTAAGCACCCCGCCTGGGAAGTACGGCCGCAAGGCTAAAACTCAAAGGAATTGACGGGGGCCCGCACAAGCGGTGGAGCATGTGGTTTAATTCGACGCAACGCGAAGAACCTTACCTGGGCTAGAAAACACAGGAACCTGGTTGAAAAGTCGGGGTGCTCTTCGGAGAACCTGTGGTTAGGTGCTGCATGGCTGTCGTCAGCTCGTGTCGTGAGATGTTGGGTTAAGTCCCGCAACGAGCGAAACCC</t>
  </si>
  <si>
    <t>GGATTAGATACCCTGGTAGTCCACGCCGTAAACGATGGGTGCTAGGTGTCGCGGGCTTTGACCCCTGCGGTGCCGCAGCTAACGCATTAAGCACCCCGCCTGGGAAGTACGGCCGCAAGGCTAAAACTCAAAGGAATTGACGGGGGCCCGCACAAGCGGTGGAGCATGTGGTTTAATTCGACGCAACGCGAAGAACCTTACCTGGGCTAGAAAACACAGGAACCTGGTTGAAAAGTCGGGGTGCTCTTCGGAGAACCTGTGGTTAGGTGCTGCATGGCTGTCGTCAGCTCGTGTCGTGAGATGTTGGGTTAAGTCCCGTAACGAGCGCAACCC</t>
  </si>
  <si>
    <t>Niastella_1</t>
  </si>
  <si>
    <t>Aged_1_19843</t>
  </si>
  <si>
    <t>silva|AB744432.1.618</t>
  </si>
  <si>
    <t>Aged_1_19843;Aged_2_40353</t>
  </si>
  <si>
    <t>GGATTAGATACCCTGGTAGTCCACGCCCTAAACGATGATTACTCGACATACGCGATACACTGTGTGTGTCTGAGCGAAAGCATTAAGTAATCCACCTGGGAAGTACGACCGCAAGGTTGAAACTCAAAGGAATTGGCGGGGGTCCGCACAAGCGGTGGAGCATGTGGTTTAATTCGATGATACGCGAGGAACCTTACCTGGGCTAGAATGCCAGTAGACAGAGGGTGAAAGCTCTCCTTGTAGCAATACACTGCTGGTAAGGTGCTGCATGGCTGTCGTCAGCTCGTGCCGTGAGGTGTTGGGTTAAGTCCCGCAACGAGCGCAACCC</t>
  </si>
  <si>
    <t>Cytophagaceae_MG_1</t>
  </si>
  <si>
    <t>Aged_1_152473</t>
  </si>
  <si>
    <t>Cytophaga;Ohtaekwangia</t>
  </si>
  <si>
    <t>nt|GU271397.1;nt|JQ771971.1;rdp|S000493205;silva|AB637037.1.1481</t>
  </si>
  <si>
    <t>Cytophagaceae_MG</t>
  </si>
  <si>
    <t>Aged_1_78448;Aged_1_66174;Aged_1_152473;Aged_1_125161;Aged_1_130284;Aged_1_104339;Aged_1_133366</t>
  </si>
  <si>
    <t>GGATTAGATACCCTGGTAGTCCACACTGTAAACGTTGATTACTCGCTGTGTGCGATATACAGTACGCGGCTTAGCGAAAGCGATAAGTAATCCACCTGGGGAGTACGCCGGCAACGGTGAAACTCAAAGGAATTGACGGGGGTCCGCACAAGCGGTGGAGCATGTGGTTTAATTCGATGATACGCGAGGAACCTTACCTGGGCTAGAATGCCCTTGACGGGTCCGGAGACGGATCGTTCCGCAAGGACAAGGAGCAAGGTGCTGCATGGCTGTCGTCAGCTCGTGCCGTGAGGTGTTGGGTTAAGTCCCGCAACGAGCGCAACCC</t>
  </si>
  <si>
    <t>GGATTAGATACCCTGGTAGTCCACACTGTAAACGTTGATTACTCGCTGTGTGCGATATACAGTACGCGGCTTAGCGAAAGCGATAAGTAATCCACCTGGGGAGTACGCCGGCAACGGTGAAACTCAAAGGAATTGACGGGGGTCCGCACAAGCGGTGGAGCATGTGGTTTAATTCGATGATACGCGAGGAACCTTACCTGGGCTAGAATGCCCTTGATGGGTCCGGAGACGGATCGTTCCGCAAGGACAAGGAGCAAGGTGCTGCATGGCTGTCGTCAGCTCGTGCCGTGAGGTGTTGGGTTAAGTCCCGCAACGAGCGCAACCC</t>
  </si>
  <si>
    <t>Methylococcales_MG_1</t>
  </si>
  <si>
    <t>Compost_1_114249</t>
  </si>
  <si>
    <t>Crenothrix;Methylobacter</t>
  </si>
  <si>
    <t>nt|EU630399.1;rdp|S001082902;silva|AAFX01076676.1.1013;silva|EU630399.1.801</t>
  </si>
  <si>
    <t>Methylococcales_MG</t>
  </si>
  <si>
    <t>GGCTTAGATACCCTGGTAGTCCACGCTGTAAACGATGTCAACTAGCCGTTGGTCCTATTTACAGGATTAGTGGCGCAGCTAACGCATTAAGTTGACCGCCTGGGGAGTACGGCCGCAAGGTTAAAACTCAAATGAATTGACGGGGGCCCGCACAAGCGGTGGAGCATGTGGTTTAATTCGATGCAACGCGAAGAACCTTACCTACCCTTGACATCCAGAGAATCTGTTAGAGATAGTAGAGTGCCTTCGGGAACTCTGAGACAGGTGCTGCATGGCTGTCGTCAGCTCGTGTCGTGAGATGTTGGGTTAAGTCCCGTAACGAGCGCGACCC</t>
  </si>
  <si>
    <t>GGATTAGATACCCTGGTAGTCCACGCCGTAAACGATGTCAACTAGCCGTTGGTCCTATTTACAGGATTAGTGGCGCAGCTAACGCATTAAGTTGACCGCCTGGGGAGTACGGCCGCAAGGTTAAAACTCAAATGAATTGACGGGGGCCCGCACAAGCGGTGGAGCATGTGGTTTAATTCGATGCAACGCGAAGAACCTTACCTACCCTTGACATCCAGAGAATCTGTTAGAGATAGTGGAGTGCCTTCGGGAACTCTGAGACAGGTGCTGCATGGCTGTCGTCAGCTCGTGTCGTGAGATGTTGGGTTAAGTCCCGTAACGAGCGCAACCC</t>
  </si>
  <si>
    <t>Hyphomicrobiaceae_MG_3</t>
  </si>
  <si>
    <t>Aged_1_156057</t>
  </si>
  <si>
    <t>rdp|S000585625;silva|DQ125593.1.1414;silva|HE614785.1.1111</t>
  </si>
  <si>
    <t>Aged_1_156057;Aged_2_149568</t>
  </si>
  <si>
    <t>GGATTAGATACCCTGGTAGTCCACGCCGTAAACGATGGATGCTAGCCGTCGGCAAGCTTGCTTGTCGGTGGCGCAGCTAACGCATTAAGCATCCCGCCTGGGGAGTACGGCCGCAAGGTTAAAACTCAAAGGAATTGACGGGGGCCCGCACAAGCGGTGGAGCATGTGGTTTAATTCGACGCAACGCGAAGAACCTTACCAGCTCTTGACATGTCCGGTCGGTTTCCAGAGATGGATTCCTCCTAGCAATAGGCCGGAACACAGGTGCTGCATGGCTGTCGTCAGCTCGTGTCGTGAGATGTTGGGTTAAGTCCCGCAACGAGCGCAACCC</t>
  </si>
  <si>
    <t>Rhodoplanes_3</t>
  </si>
  <si>
    <t>Compost_1_128060</t>
  </si>
  <si>
    <t>rdp|S004427927</t>
  </si>
  <si>
    <t>Compost_1_121026;Compost_1_106061;Compost_1_128060;Compost_1_102729</t>
  </si>
  <si>
    <t>GGCTTAGATACCCTGGTAGTCCACGCCGTAAACGATGGATGCTAGCCGTTGGCAGGCTTGCCTGTCAGTGGCGCAGCTAACGCATTAAGCATCCCGCCTGGGGAGTACGGTCGCAAGATTAAAACTCAAAGGAATTGACGGGGGCCCGCACAAGCGGTGGAGCATGTGGTTCAATTCGAAGCAACGCGCAGAACCTTACCAGCCCTTGACATCCCGGTCGCGGGAACCAGAGATGGATCCCTTCAGTTCGGCTGGACCGGAGACAGGTGCTGCATGGCTGTCGTCAGCTCGTGTCGTGAGATGTTGGGTTAAGTCCCGCAACGAGCGCAACCC</t>
  </si>
  <si>
    <t>GGATTAGATACCCTGGTAGTCCACGCCGTAAACGATGGATGCTAGCCGTTGGGCAGGCTTGCCTGTCAGTGGCGCAGCTAACGCATTAAGCATCCCGCCTGGGGAGTACGGTCGCAAGATTAAAACTCAAAGGAATTGACGGGGGCCCGCACAAGCGGTGGAGCATGTGGTTCAATTCGAAGCAACGCGCAGAACCTTACCAGCCCTTGACATCCCGGTCGCGGGAACCAGAGATGGATCCCTTCAGTTCGGCTGGACCGGAGACAGGTGCTGCATGGCTGTCGTCAGCTCGTGTCGTGAGATGTTGGGTTAAGTCCCGCAACGAGCGCAACCC</t>
  </si>
  <si>
    <t>Steroidobacter_6</t>
  </si>
  <si>
    <t>Aged_2_139734</t>
  </si>
  <si>
    <t>rdp|S004110763;silva|KC854996.1.1458</t>
  </si>
  <si>
    <t>Aged_1_105389;Aged_1_100876;Aged_2_139734;Aged_1_10887;Aged_3_103317;Aged_1_112769;Aged_1_95134;Aged_2_89972</t>
  </si>
  <si>
    <t>GGATTAGATACCCTGGTAGTCCACGCCCTAAACGATGAGAACTGGATGTCGGGAGGGTTTGCCTTCCGGTGTCGTAGCTAACGCGTTAAGTTCTCCGCCTGGGAAGTACGGCCGCAAGGTTGAAACTCAAAGGAATTGACGGGGACCCGCACAAGCGGTGGAGCATGTGGTTTAATTCGATGCAACGCGAAGAACCTTACCTGGTCTTGACATCCCAGGAATCCTGCAGAAATGCGGGAGTGCCTTCGGGAACCTGGAGACAGGTGCTGCATGGCTGTCGTCAGCTCGTGTCGTGAGATGTTGGGTTAAGTCCCGCAACGAGCGCAACCC</t>
  </si>
  <si>
    <t>GGATTAGATACCCTGGTAGTCCACGCCCTAAACGATGAGAACTGGATGTCGGGAGGGTTTGCCTTCCGGTGTCGTAGCTAACGCGTTAAGTTCTCCGCCTGGGAAGTACGGCCGCAAGGTTGAAACTCAAAGGAATTGACGGGGACCCGCACAAGCGGTGGAGCATGTGGTTTAATTCGATGCAACGCGAAGAACCTTACCTGGTCTTGACATCCCAGGAATCCTGCAGAGATGCGGGAGTGCCTTCGGGAACCTGGAGACAGGTGCTGCATGGCTGTCGTCAGCTCGTGTCGTGAGATGTTGGGTTAAGTCCCGCAACGAGCGCAACCC</t>
  </si>
  <si>
    <t>Roseomonas_1</t>
  </si>
  <si>
    <t>Aged_1_108539</t>
  </si>
  <si>
    <t>nt|KT122201.1</t>
  </si>
  <si>
    <t>Aged_1_132702;Aged_1_148505;Aged_1_108539;Aged_1_123176;Aged_1_133888;Aged_1_107887;Aged_1_115636</t>
  </si>
  <si>
    <t>GGATTAGATACCCTGGTAGTCCACGCCGTAAACGATGCGTGCTAGACGTTGGGGGGCATGCCCTTCGGTGTCGCAGCTAACGCGGGAAGCACGCCGCCTGGGGAGTACGGTCGCAAGATTAAAACTCAAAGGAATTGACGGGGGCCCGCACAAGCGGTGGAGCATGTGGTTTAATTCGAAGCAACGCGCAGAACCTTACCAGCCCTTGACATGGGGCGTGTGATCTCGGGAGACCGGGGTCTTCAGTTCGGCTGGCGCCCACACAGGTGCTGCATGGCTGTCGTCAGCTCGTGTCGTGAGATGTTGGGTTAAGTCCCGCAACGAGCGCAACCC</t>
  </si>
  <si>
    <t>GGATTAGATACCCTGGTAGTCCACGCCGTAAACGATGCGTGCTAGACGTTGGGGGGCATGCCCTTCGGTGTCGCAGCTAACGCGGGAAGCACGCCGCCTGGGGAGTACGGTCGCAAGATTAAAACTCAAAGGAATTGACGGGGGCCCGCACAAGCGGTGGAGCATGTGGTTTAATTCGAAGCAACGCGCAGAACCTTACCAGCCCTTGACATGGGGCGTGCGATCCCGGGAGACCGGGGTCATCAGTTCGGCTGGCGCCCACACAGGTGCTGCATGGCTGTCGTCAGCTCGTGTCGTGAGATGTTGGGTTAAGTCCCGCAACGAGCGCAACCC</t>
  </si>
  <si>
    <t>Gaiella_13</t>
  </si>
  <si>
    <t>Aged_1_71242</t>
  </si>
  <si>
    <t>rdp|S004143862</t>
  </si>
  <si>
    <t>Aged_2_122396;Aged_1_71242;Aged_1_143804;Compost_1_105550;Aged_2_6396;Aged_1_60242;Aged_1_102023</t>
  </si>
  <si>
    <t>GGATTAGATACCCTGGTAGTCCACGCCGTAAACGATGGGTGCTAGGTGTGGGGGGTGTCGACTCCCCCCGTGCCGCAGCTAACGCATTAAGCACCCCGCCTGGGGAGTACGGCCGCAAGGCTAAAACTCAAAGGAATTGACGGGGGCCCGCACAAGCAGCGGAGCATGTGGTTTAATTGGATGCGACGCCAAGAACCTTACCAGGGCTTGACATGGTCGGGAAAGCCGGAGAAATTCGGCCCTCCTTCGGGACTCGATCACAGGTGGTGCATGGCTGTCGTCAGCTCGTGTCGTGAGATGTTGGGTTAAGTCCCGCAACGAGCGCAACCC</t>
  </si>
  <si>
    <t>GGATTAGATACCCTGGTAGTCCACGCCGTAAACGATGGGTGCTAGGTGTGGGGGGTGTCGACTCCCCCCGTGCCGCAGCTAACGCATTAAGCACCCCGCCTGGGGAGTACGGCCGCAAGGCTAAAACTCAAAGGAATTGACGGGGGCCCGCACAAGCAGCGGAGCATGTGGTTTAATTGGATGCGACGCCAAGAACCTTACCAGGGCTTGACATGGTCGAGAAAGCCGGAGAAATTCGGTCCTCCTTCGGGACTCGATCACAGGTGGTGCATGGCTGTCGTCAGCTCGTGTCGTGAGATGTTGGGTTAAGTCCCGCAACGAGCGCAACCC</t>
  </si>
  <si>
    <t>Pseudolabrys_6</t>
  </si>
  <si>
    <t>Aged_1_1144</t>
  </si>
  <si>
    <t>rdp|S004405988;silva|KM840879.1.1112</t>
  </si>
  <si>
    <t>Aged_2_14628;Aged_1_22686;Aged_1_1144;Aged_1_110460;Aged_1_9915;Aged_1_15709;Aged_1_35467</t>
  </si>
  <si>
    <t>GGATTAGATACCCTGGTAGTCCACGCCGTAAACGATGAATGCTAGCCGTTGGCGGGCTTGCCCGTCAGTGGCGCAGCTAACGCTTTAAGCATTCCGCCTGGGGAGTACGGTCGCAAGATTAAAACTCAAAGGAATTGACGGGGGCCCGCACAAGCGGTGGAGCATGTGGTTCAATTCGAAGCAACGCGAAGAACCTTACCAGCCCTTGACATCCCGGTCGCGGAGAGCAGAGACGCACTCCTTCAGTTCGGCTGGACCGGAGACAGGTGCTGCATGGCTGTCGTCAGCTCGTGTCGTGAGATGTTGGGTTAAGTCCCGCAACGAGCGCAACCC</t>
  </si>
  <si>
    <t>Desulfobacca_1</t>
  </si>
  <si>
    <t>Aged_1_110397</t>
  </si>
  <si>
    <t>Desulfobacca</t>
  </si>
  <si>
    <t>rdp|S001791687</t>
  </si>
  <si>
    <t>Syntrophaceae</t>
  </si>
  <si>
    <t>Aged_3_130312;Aged_1_110397;Aged_2_39436;Aged_1_136434;Aged_1_133452;Aged_1_83844</t>
  </si>
  <si>
    <t>GGATTAGATACCCTGGTAGTCCACGCTGTAAACGATGGGCACTAGGTGTGGGGGGTATCCACTCCTCCCGTGCCGAAGCTAACGCATTAAGTGCCCCGCCTGGGGAGTACGGCCGCAAGGTTAAAACTCAAAGGAATTGACGGGGGCCCGCACAAGCGGTGGAGCATGTGGTTTAATTCGACGCAACGCGAAGAACCTTACCTGGGCTTGACATCCCTGGAACTTCCTGGAAACAGGAAGGTGCCCTCGAAAGAGGGAGCCAGGAGACAGGTGCTGCATGGCTGTCGTCAGCTCGTGTCGTGAGATGTTGGGTTAAGTCCCGCAACGAGCGCAACCC</t>
  </si>
  <si>
    <t>GGATTAGATACCCTGGTAGTCCACGCTGTAAACGATGGGCACTAGGTGTGGGGGGTATCCACTCCTCCCGTGCCGAAGCTAACGCATTAAGTGCCCCGCCTGGGGAGTACGGCCGCAAGGTTAAAACTCAAAGGAATTGACGGGGGCCCGCACAAGCGGTGGAGCATGTGGTTTAATTCGACGCAACGCGAAGAACCTTACCTGGGCTTGACATCCCTGGAACTCCCTGGAAACAGGGAGGTGCCCTCGAAAGAGGGAGCCAGGAGACAGGTGCTGCATGGCTGTCGTCAGCTCGTGTCGTGAGATGTTGGGTTAAGTCCCGCAACGAGCGCAACCC</t>
  </si>
  <si>
    <t>Hirschia_2</t>
  </si>
  <si>
    <t>Aged_1_151949</t>
  </si>
  <si>
    <t>Hirschia</t>
  </si>
  <si>
    <t>silva|LN562347.1.1290</t>
  </si>
  <si>
    <t>Hyphomonadaceae</t>
  </si>
  <si>
    <t>Aged_4_194284;Aged_1_12584;Aged_1_151949;Aged_1_109945;Aged_1_87467;Aged_1_19168</t>
  </si>
  <si>
    <t>GGATTAGATACCCTGGTAGTCCACGCCTTAAACGATGAGAGCTAGTTGTCAGTAAGCATGCTTATTGGTGACGCAGCTAACGCATTAAGCTCTCCGCCTGGGGAGTACGGCCGCAAGGTTAAAACTCAAAGAAATTGACGGGGGCCCGCACAAGCGGTGGAGCATGTGGTTTAATTCGAAGCAACGCGCAGAACCTTACCCACCTTTGACATCCCGCGCTACCTGGAGAGATCCAGGGTTCCTTCGGGACGCGGAGACAGGTGCTGCATGGCTGTCGTCAGCTCGTGTCGTGAGATGTTGGGTTAAGTCCCGCAACGAGCGCAACCC</t>
  </si>
  <si>
    <t>Dongia_4</t>
  </si>
  <si>
    <t>Aged_1_112705</t>
  </si>
  <si>
    <t>Dongia</t>
  </si>
  <si>
    <t>rdp|S004419149;silva|LN563382.1.1328</t>
  </si>
  <si>
    <t>Aged_1_103762;Aged_1_112705;Aged_1_115250;Aged_1_132944;Aged_1_100861</t>
  </si>
  <si>
    <t>GGATTAGATACCCTGGTAGTCCACGCCGTAAACGATGAATGCTAGACGTTGGCGAGCATGCTCGTCAGTGTCGGAGCTAACGCATTAAGCATTCCGCCTGGGGAGTACGGTCGCAAGATTAAAACTCAAAGGAATTGACGGGGGCCCGCACAAGCGGTGGAGCATGTGGTTTAATTCGAAGCAACGCGCAGAACCTTACCAACCCTTGACATGGGGAGTATGGGCTGGAGAGATCTGGTCCTTCAGTTCGGCTGGCTCCCACACAGGTGCTGCATGGCTGTCGTCAGCTCGTGTCGTGAGATGTTGGGTTAAGTCCCGCAACGAGCGCGACCC</t>
  </si>
  <si>
    <t>GGATTAGATACCCTGGTAGTCCACGCCGTAAACGATGAATGCTAGACGTTGGCGAGCATGCTCGTCAGTGTCGGAGCTAACGCATTAAGCATTCCGCCTGGGGAGTACGGTCGCAAGATTAAAACTCAAAGGAATTGACGGGGGCCCGCACAAGCGGTGGAGCATGTGGTTTAATTCGAAGCAACGCGCAGAACCTTACCAACCCTTGACATGGGGAGTATGGGCTGGAGAGATCTGGTCCTTCAGTTCGGCTGGCTCCCACACAGGTGCTGCATGGCTGTCGTCAGCTCGTGTCGTGAGATGTTGGGTTAAGTCCCGCAACGAGCGCAACCC</t>
  </si>
  <si>
    <t>Aciditerrimonas_10</t>
  </si>
  <si>
    <t>Aged_1_1146</t>
  </si>
  <si>
    <t>rdp|S003601081</t>
  </si>
  <si>
    <t>Aged_1_58156;Aged_2_72850;Aged_1_1146;Aged_1_141698</t>
  </si>
  <si>
    <t>GGCTTAGATACCCTGGTAGTCCACGCCGTAAACGTTGGGCACTAGGTGTGGGACTCTATCGACGGGTTCCGTGCCGTAGCTAACGCATTAAGTGCCCCGCCTGGGGAGTACGGCCGCAAGGCTAAAACTCAAAGGAATTGACGGGGGCCCGCACAAGCGGCGGAGCGTGTGGCTTAATTCGATGCAACGCGAAGAACCTTACCTGGGCTTGACATTTTCGGTAAAGCGGGTGAAAGCCCGTGTGCTTCGGCGCCGAAAACAGGTGGTGCATGGCTGTCGTCAGCTCGTGTCGTGAGATGTTGGGTTAAGTCCCGCAACGAGCGCAACCC</t>
  </si>
  <si>
    <t>GGATTAGATACCCTGGTAGTCCACGCCGTAAACGTTGGGCACTAGGTGTGGGACTCTATCGACGGGTTCCGTGCCGTAGCTAACGCATTAAGTGCCCCGCCTGGGGAGTACGGCCGCAAGGCTAAAACTCAAAGGAATTGACGGGGGCCCGCACAAGCGGCGGAGCGTGTGGCTTAATTCGATGCAACGCGAAGAACCTTACCTGGGCTTGACATTTTCGGTAAAGCGGGTGAAAGCCCGTGTGCTTCGGCGCCGAAAACAGGTGGTGCATGGCTGTCGTCAGCTCGTGTCGTGAGATGTTGGGTTAAGTCCCGCAACGAGCGCAACCC</t>
  </si>
  <si>
    <t>Conexibacter_8</t>
  </si>
  <si>
    <t>Aged_1_139993</t>
  </si>
  <si>
    <t>rdp|S003765846</t>
  </si>
  <si>
    <t>Aged_1_117468;Aged_1_139993;Aged_1_10973;Aged_2_11389;Aged_1_108275;Aged_1_140672</t>
  </si>
  <si>
    <t>GGATTAGATACCCTGGTAGTCCACGCCGTAAACGATGGGCACTAGGTGTGGGAGGTGTCGACTCCTCCCGTGCCGGCGCTAACGCATTAAGTGCCCCGCCTGGGGAGTACGGCCGCAAGGCTAAAACTCAAAGGAATTGACGGGGGCCCGCACAAGCAGCGGAGCATGTGGTTTAATTCGACGCAACGCGAAGAACCTTACCTGGGCTTGACATGTTGGTGACAGGTGTGGAAACACACCCTTCCTTCGGGACACCATCACAGGTGGTGCATGGCTGTCGTCAGCTCGTGTCGTGAGATGTTGGGTTAAGTCCCGCAACGAGCGCAACCC</t>
  </si>
  <si>
    <t>GGATTAGATACCCTGGTAGTCCACGCCGTAAACGATGGGCACTAGGTGTGGGAGGTGTCGACTCCTCCCGTGCCGGCGCTAACGCATTAAGTGCCCCGCCTGGGGAGTACGGCCGCAAGGCTAAAACTCAAAGGAATTGACGGGGGCCCGCACAAGCAGCGGAGCATGTGGTTTAATTCGACGCAACGCGAAGAACCTTACCTGGGTTTGACATGTTGGTGACAGGTGTGGAAACACACCCTTCCTTCGGGACACCATCACAGGTGGTGCATGGCTGTCGTCAGCTCGTGTCGTGAGATGTTGGGTTAAGTCCCGCAACGAGCGCAACCC</t>
  </si>
  <si>
    <t>Haliangium_6</t>
  </si>
  <si>
    <t>Aged_1_102952</t>
  </si>
  <si>
    <t>silva|EU037328.1.1478</t>
  </si>
  <si>
    <t>Aged_1_102952;Aged_1_145796;Compost_1_168908</t>
  </si>
  <si>
    <t>GGATTAGATACCCTGGTAGTCCACGCCGTAAACGATGAGTGCTAGATGCTGTGGGTATTGACCCCCGCGGTGTCGCAGCCAACGCGTTAAGCACTCCGCCTGGGGAGTACGGCCGCAAGGCTAAAACTCAAAGGAATTGACGGGGGCCCGCACAAGCGGTGGAGCATGTGGTTCAATTCGACGCAACGCGCAGAACCTTACCTGGGTTAAATCCACTAGAAGCTGACAGAGATGTCGGTTTGCCCTTCGGGGAGCTAGTGAGAAGGTGCTGCATGGCTGTCGTCAGCTCGTGTCGTGAGATGTTGGGTTAAGTCCCGCAACGAGCGCAACCC</t>
  </si>
  <si>
    <t>GGATTAGATACCCTGGTAGTCCACGCCGTAAACGATGAGTGCTAGATGCTGTGGGTATTGACCCCCGCGGTGTCGCAGCCAACGCGTTAAGCACTCCGCCTGGGGAGTACGGCCGCAAGGCTAAAACTCAAAGGAATTGACGGGGGCCCGCACAAGCGGTGGAGCATGTGGTTCAATTCGACGCAACGCGCAGAACCTTACCTGGGTTAAATCCACTAGAAGCTGACAGAGATGTCGGTTTGCCCTTCGGGGAGCTAGTGAGAAGGTGCTGCATGGCTGTCGTCAGCTCGTGTCGTGAGATGTTGGGTTAAGTCCCGCAACGAGCGCAACC</t>
  </si>
  <si>
    <t>Litorilinea_5</t>
  </si>
  <si>
    <t>Aged_1_158973</t>
  </si>
  <si>
    <t>rdp|S002887218</t>
  </si>
  <si>
    <t>Aged_1_158973;Aged_1_157621;Aged_1_150019</t>
  </si>
  <si>
    <t>GGATTAGATACCCCGGTAGTCCACGCTGTAAACGATGTGAACTAGGTGTGGGCAGTATTGACCCTGTCCGTGCCAAAGCCAACGCGATAAGTTCACCGCCTGGGGAGTACGGCCGCAAGGCTAAAACTCAAAGGAATTGACGGGGGCCCGCACAAGCAGCGGAGCGTGTGGTTTAATTCGATGCGACGCGAAGAACCTTACCTGGGCTTGACATGGCCGTAGTAGTGAACCGAAAGGGGAACGAGCCTTCGGGCAGCGGTCACAGGTGCTGCATGGCTGTCGTCAGCTCGTGTCGTGAGATGTTGGGTTAAGTCCCGCAACGAGCGCAACCC</t>
  </si>
  <si>
    <t>GGATTAGATACCCCGGTAGTCCACGCTGTAAACGATGTGAACTAGGTGTGGGCAGTATTGACCCTGTCCGTGCCAAAGCCAACGCGATAAGTTCACCGCCTGGGGAGTACGGCCGCAAGGCTAAAACTCAAAGGAATTGACGGGGGCCCGCACAAGCAGCGGAGCGTGTGGTTTAATTCGATGCAACGCGAAGAACCTTACCTGGGCTTGACATGGCCGTAGTAGTGAACCGAAAGGGGAACGAGCCTTCGGGCAGCGGTCACAGGTGCTGCATGGCTGTCGTCAGCTCGTGTCGTGAGATGTTGGGTTAAGTCCCGCAACGAGCGCAACCC</t>
  </si>
  <si>
    <t>Pedomicrobium_2</t>
  </si>
  <si>
    <t>Aged_1_37555</t>
  </si>
  <si>
    <t>rdp|S000656157;silva|AM168199.1.689</t>
  </si>
  <si>
    <t>Aged_1_37555;Aged_1_50216</t>
  </si>
  <si>
    <t>GGATTAGATACCCTGGTAGTCCACGCCTTAAACGATGGATGCTAGCCGTCAGCAAGCATGCTTGTTGGTGGCGCAGCTAACGCATTAAGCATCCCGCCTGGGGAGTACGGCCGCAAGGTTAAAACTCAAAGGAATTGACGGGGGCCCGCACAAGCGGTGGAGCATGTGGTTTAATTCGACGCAACGCGAAGAACCTTACCAGCCCTTGACATTCTCCGGGCGGTTTCCAGAGATGGATTCCTCCTAGCAATAGGTCGGAGGACAGGTGCTGCATGGCTGTCGTCAGCTCGTGTCGTGAGATGTTGGGTTAAGTCCCGCAACGAGCGCAACCC</t>
  </si>
  <si>
    <t>GGATTAGATACCCTGGTAGTCCACGCCTTAAACGATGGATGCTAGCCGTCAGCAAGCATGCTTGTTGGTGGCGCAGCTAACGCATTAAGCATCCCGCCTGGGGAGTACGGCCGCAAGGTTAAAACTCAAAGGAATTGACGGGGGCCCGCACAAGCGGTGGAGCATGTGGTTTAATTCGACGCAACGCGAAGAACCTTACCAGCCCTTGACATTCTCCGGGCGGTTTCCAGAGATGGATTCCTCCTAGCAATAGGTCGGAGAACAGGTGCTGCATGGCTGTCGTCAGCTCGTGTCGTGAGATGTTGGGTTAAGTCCCGCAACGAGCGCAACCC</t>
  </si>
  <si>
    <t>Gaiella_1</t>
  </si>
  <si>
    <t>Aged_1_32368</t>
  </si>
  <si>
    <t>rdp|S000829626</t>
  </si>
  <si>
    <t>Aged_1_32368;Aged_1_12737</t>
  </si>
  <si>
    <t>GGATTAGATACCCTGGTAGTCCACGCCGTAAACGATGGGTGCTAGGTGTGGGGGGTGTCGACTCCCTCCGTGCCGAAGCTAACGCATTAAGCACCCCGCCTGGGGAGTACGGCCGCAAGGCTAAAACTCAAAGGAATTGACGGGGGCCCGCACAAGCAGCGGAGCATGTGGTTTAATTCGACGCAACGCGAAGAACCTTACCTAGGCTTGACATGCACGGGAATGTCGTGGAAACACGGCAGCCCTTCGGGGCTCGTGCACAGGTGTTGCATGGCTGTCGTCAGCTCGTGTCGTGAGATGTTGGGTTAAGTCCCGCAACGAGCGCAACCC</t>
  </si>
  <si>
    <t>Pedomicrobium_4</t>
  </si>
  <si>
    <t>Aged_1_95437</t>
  </si>
  <si>
    <t>rdp|S003453715;silva|JX133499.1.1448</t>
  </si>
  <si>
    <t>Aged_1_95437;Aged_3_172319</t>
  </si>
  <si>
    <t>GGATTAGATACCCTGGTAGTCCACGCCTTAAACGATGGATGCTAGCCGTCAGCAAGCATGCTTGTTGGTGGCGCAGCTAACGCATTAAGCATCCCGCCTGGGGAGTACGGCCGCAAGGTTAAAACTCAAAGGAATTGACGGGGGCCCGCACAAGCGGTGGAGCATGTGGTTTAATTCGACGCAACGCGAAGAACCTTACCAGTCCTTGACATTCTCCGGACGGTTTCCAGAAATGGGATCCTCCCAGCAATGGGTCGGAGAACAGGTGCTGCATGGCTGTCGTCAGCTCGTGTCGTGAGATGTTGGGTTAAGTCCCGCAACGAGCGCAACCC</t>
  </si>
  <si>
    <t>GGATTAGATACCCTGGTAGTCCACGCCTTAAACGATGGATGCTAGCCGTCAGCAAGCATGCTTGTTGGTGGCGCAGCTAACGCATTAAGCATCCCGCCTGGGGAGTACGGCCGCAAGGTTAAAACTCAAAGGAATTGACGGGGGCCCGCACAAGCGGTGGAGCATGTGGTTTAATTCGACGCAACGCGAAGAACCTTACCAGCCCTTGACATTCTCCGGGCGGTTTCCAGAGATGGGATCCTCCCAGCAATGGGTCGGAGAACAGGTGCTGCATGGCTGTCGTCAGCTCGTGTCGTGAGATGTTGGGTTAAGTCCCGCAACGAGCGCAACCC</t>
  </si>
  <si>
    <t>Amaricoccus_2</t>
  </si>
  <si>
    <t>Aged_1_111814</t>
  </si>
  <si>
    <t>rdp|S004378851</t>
  </si>
  <si>
    <t>GGATTAGATACCCTGGTAGTCCACGCCGTAAACTATGAGAGCTAGTCGTCGGGCAGCATGCTGTTCGGTGACGCAGCTAACGCATTAAGCTCTCCGCCTGGGGAGTACGGCCGCAAGGTTAAAACTCAAAGGAATTGACGGGGGCCCGCACAAGCGGTGGAGCATGTGGTTTAATTCGAAGCAACGCGCAGAACCTTACCATCCCTTGACTTGTCGGTCGCGGCCCGTGAAAGCGGGCTTTCAGTTCGGCTGGACCGAACACAGGTGCTGCATGGCTGTCGTCAGCTCGTGTCGTGAGATGTTGGGTTAAGTCCCGCAACGAGCGCAACCC</t>
  </si>
  <si>
    <t>TAGATACCCGGGTAGTCCACGCCGTAAACTATGAGAGCTAGTCGTCGGGCAGCATGCTGTTCGGTGACGCAGCTAACGCATTAAGCTCTCCGCCTGGGGAGTACGGCCGCAAGGTTAAAACTCAAAGGAATTGACGGGGGGCCCGCACAAGCGGTGGAGCATGTGGTTTAATTCGAAGCAACGCGCAGAACCTTACCATCCCTTGACTTGTCGGTCGCGGCCCGTGAAAGCGGGCTTTCAGTTCGGCTGGACCGAACACAGGTGCTGCATGGCTGTCGTCAGCTCGTGTCGTGAGATGTTGGGTTAAGTCCCGCAACGAGCGCAACCC</t>
  </si>
  <si>
    <t>Hydrogenispora_18</t>
  </si>
  <si>
    <t>Aged_2_57985</t>
  </si>
  <si>
    <t>silva|EF585985.1.1502</t>
  </si>
  <si>
    <t>GGATTAGATACCCCGGTAGTCCTGGCCGTAAACGATGGGTACTAGGTGTGGGAGGTATCGACTCCTTCCGTGCCGGAGTTAACACAATAAGTACCCCGCCTGGGGAGTACGGCCGCAAGGCTGAAACTCAAAGGAATTGACGGGGGCCCGCACAAGCGGTGGAGCATGTGGTTTAATTCGATGCTACGCGAAGAACCTTACCAGGTCTTGACATCTTCCTGCCGGGTATGGAAACATACCTTTCCTTCGGGACGGGAAGACAGGTGGTGCATGGCTGTCGTCAGCTCGTGTCGTGAGATGTTGGGTTAAGTCCCGCAACGAGCGCAACCC</t>
  </si>
  <si>
    <t>Sporomusa_1</t>
  </si>
  <si>
    <t>Aged_2_111789</t>
  </si>
  <si>
    <t>Sporomusa</t>
  </si>
  <si>
    <t>nt|JX505281.1</t>
  </si>
  <si>
    <t>GGCTTAGATACCCCGGTAATCCCAGCCGTAAACGATGGGTACTAGGTGTAGGAGGTATCGACCCCTTCTGTGCCGGAGTTAACGCAATAAGTACCCCGCCTGGGGAGTACGGTCGCAAGACTGAAACTCAAAGGAATTGACGGGGGCCCGCACAAGCGGTGGAGCATGTGGTTTAATTCGACGCAACGCGAAGAACCTTACCAGGGCTTGACATCGTACGAAAGACTTAGAGATAAGTTCCCCTCTTCGGAGGCGTATAGACAGGTGGTGCATGGCTGTCGTCAGCTCGTGTCGTGAGATGTTGGGTTAAGTCCCGCAACGAGCGCAACCC</t>
  </si>
  <si>
    <t>GGATTAGATACCCCGGTAATCCCAGCCGTAAACGATGGGTACTAGGTGTAGGAGGTATCGACCCCTTCTGTGCCGGAGTTAACGCAATAAGTACCCCGCCTGGGGAGTACGGTCGCAAGACTGAAACTCAAAGGAATTGACGGGGGCCCGCACAAGCGGTGGAGCATGTGGTTTAATTCGACGCAACGCGAAGAACCTTACCAGGGCTTGACATCGTACGAAACACTTAGAGATAAGTTCCCCTCTTCGGAGGCGTATAGACAGGTGGTGCATGGCTGTCGTCAGCTCGTGTCGTGAGATGTTGGGTTAAGTCCCGCAACGAGCGCAACCC</t>
  </si>
  <si>
    <t>Brevibacillus_1</t>
  </si>
  <si>
    <t>Compost_1_37027</t>
  </si>
  <si>
    <t>nt|CP034541.1</t>
  </si>
  <si>
    <t>GGATTAGATACCCTGGTAGTCCACGCCGTAAACGATGAGTGCTAGGTGTTGGGGGTTTTGACACCCTCAGTGCCGCAGCTAACGCAATAAGCACTCCGCCTGGGGAGTACGGTCGCAAGACTGAAACTCAAAGGAATTGACGGGGGCCCGCACAAGCGGTGGAGCATGTGGTTTAATTCGAAGCAACGCGAAGAACCTTACCAGGTCTTGACATCCCGCTGACCGCTCCAGAGATGGGGCTTCCCTTCGGGGCAGCGGTGACAGGTGGTGCATGGTTGTCGTCAGCTCGTGTCGTGAGATGTTGGGTTAAGTCCCGCAACGAGCGCGACCC</t>
  </si>
  <si>
    <t>Hyphomicrobium_8</t>
  </si>
  <si>
    <t>Aged_1_112939</t>
  </si>
  <si>
    <t>rdp|S003323015</t>
  </si>
  <si>
    <t>GGATTAGATACCCTGGTAGTCCACGCCGTAAACGATGGATGCTAGCCGTCGGCAAGCTTGCTTGTCGGTGGCGCAGCTAACGCATTAAGCATCCCGCCTGGGGAGTACGGCCGCAAGGTTAAAACTCAAAGGAATTGACGGGGGCCCGCACAAGCGGTGGAGCATGTGGTTTAATTCGACGCAACGCGAAGAACCTTACCAGCTCTTGACATGTCCGGACGGTTTCCAGAGATGGACTCCTCCCAGCAATGGGCCGGAACACAGGTGCTGCATGGCTGTCGTCAGCTCGTGTCGTGAGATGTTGGGTTAAGTCCCGCAACGAGCGCAACCC</t>
  </si>
  <si>
    <t>Pseudohongiellaceae_4</t>
  </si>
  <si>
    <t>Litter_1_103004</t>
  </si>
  <si>
    <t>Pseudohongiellaceae</t>
  </si>
  <si>
    <t>silva|KF911199.1.1462</t>
  </si>
  <si>
    <t>Litter_1_11743;Litter_1_170917;Litter_2_113490;Litter_1_103004;Litter_1_153271;Litter_2_111349;Litter_1_181142;Litter_2_100917;Litter_1_141370;Litter_1_114766</t>
  </si>
  <si>
    <t>GGATTAGATACCCTGGTAGTCCACGCCGTAAACGATGTCGACTAGCCGTCGGGAGCCCTGGTGCTCTTGGTGGCGCAGCTAACGCGCTAAGTCGACCGCCTGGGGAGTACGGTCGCAAGATTAAAACTCAAATGAATTGACGGGGGCCCGCACAAGCGGTGGAGCATGTGGTTTAATTCGACGCAACGCGAAGAACCTTACCAGGTCTTGACATCCAGAGAACTTTCCAGAGATGGATTGGTGCCTTCGGGAACTCTGAGACAGGTGCTGCATGGCTGTCGTCAGCTCGTGTCGTGAGATGTTGGGTTAAGTCCCGTAACGAGCGCAACCC</t>
  </si>
  <si>
    <t>Flavobacterium_4</t>
  </si>
  <si>
    <t>Litter_1_113312</t>
  </si>
  <si>
    <t>rdp|S001064025</t>
  </si>
  <si>
    <t>Litter_2_115220;Litter_1_113312;Litter_1_122978;Litter_1_115411;Litter_1_128556;Litter_1_186721</t>
  </si>
  <si>
    <t>GGATTAGATACCCTGGTAGTCCACGCCGTAAACGATGGATACTAGCTGTTTGAGCTTCGGTTTGAGTGGCTAAGCGAAAGTGATAAGTATCCCACCTGGGGAGTACGCACGCAAGTGTGAAACTCAAAGGAATTGACGGGGGCCCGCACAAGCGGTGGAGCATGTGGTTTAATTCGATGATACGCGAGGAACCTTACCAGGGCTTAAATGTAGATTGACAGGTTTGGAAACAGACTTTTCTTCGGACAATTTACAAGGTGCTGCATGGTTGTCGTCAGCTCGTGCCGTGAGGTGTCAGGTTAAGTCCTATAACGAGCGCAACCC</t>
  </si>
  <si>
    <t>GGATTAGATACCCTGGTAGTCCACGCCGTAAACGATGGATACTAGCTGTTTGAGCTTCGGTTTGAGTGGCTAAGCGAAAGTGATAAGTATCCCACCTGGGGAGTACGCACGCAAGTGTGAAACTCAAAGGAATTGACGGGGGCCCGCACAAGCGGTGGAGCATGTGGTTTAATTCGATGATACGCGAGGAACCTTACCAGGGCTTAAATGTAGATTGACAGATTTGGAAACAGATTTTTCTTCGGACAATTTACAAGGTGCTGCATGGTTGTCGTCAGCTCGTGCCGTGAGGTGTCAGGTTAAGTCCTATAACGAGCGCAACCC</t>
  </si>
  <si>
    <t>Halomonas_1</t>
  </si>
  <si>
    <t>Litter_1_151971</t>
  </si>
  <si>
    <t>Halomonas</t>
  </si>
  <si>
    <t>silva|DQ824563.1.1394</t>
  </si>
  <si>
    <t>Halomonadaceae</t>
  </si>
  <si>
    <t>Litter_1_181738;Litter_1_151971;Litter_1_110208;Litter_2_18909;Litter_1_149042;Litter_4_101092</t>
  </si>
  <si>
    <t>GGATTAGATACCCTGGTAGTCCACGCCGTAAACGATGTCTGCTAGCCGTTGGGGGACTTGATCCCTCAGTGGCGAAGTTAACGCGATAAGCAGACCGCCTGGGGAGTACGGCCGCAAGGTTAAAACTCAAATGAATTGACGGGGGCCCGCACAAGCGGTGGAGTATGTGGTTTAATTCGACGCAACGCGAAAAACCTTACCAGGTCTTGACATCCACGGAACTTTCTAGAGATAGATTGGTGCCGCAAGGAACCGTGAGACAGGTGCTGCATGGCTGTCGTCAGCTCGTGTCGTGAGATGTTGGGTTAAGTCCCGCAACGAGCGCAACCC</t>
  </si>
  <si>
    <t>GGATTAGATACCCTGGTAGTCCACGCCGTAAACGATGTCTGCTAGCCGTTGGGGGACTTGATCCTTCAGTGGCGAAGTTAACGCGATAAGCAGACCGCCTGGGGAGTACGGCCGCAAGGTTAAAACTCAAATGAATTGACGGGGGCCCGCACAAGCGGTGGAGTATGTGGTTTAATTCGACGCAACGCGAAAAACCTTACCAGGTCTTGACATCCACGGAACTTTCTAGAGATAGATTGGTGCCGCAAGGAACCGTGAGACAGGTGCTGCATGGCTGTCGTCAGCTCGTGTCGTGAGATGTTGGGTTAAGTCCCGCAACGAGCGCAACCC</t>
  </si>
  <si>
    <t>Flavobacterium_6</t>
  </si>
  <si>
    <t>Litter_1_155119</t>
  </si>
  <si>
    <t>rdp|S004110330</t>
  </si>
  <si>
    <t>Litter_1_81934;Litter_1_163636;Litter_1_155119;Litter_1_116264;Litter_1_147142;Litter_1_111013</t>
  </si>
  <si>
    <t>GGATTAGATACCCTGGTAGTCCACGCTGTAAACGATGGATACTAGCTGTTTGGTCGTAAGACTGAGTGGCTAAGCGAAAGTGATAAGTATCCCACCTGGGGAGTACGTTCGCAAGAATGAAACTCAAAGGAATTGACGGGGGCCCGCACAAGCGGTGGAGCATGTGGTTTAATTCGATGATACGCGAGGAACCTTACCAGGGCTTAAATGTAGTCTGACAGGCGTGGAAACATGCTTTTCTTCGGACAGATTACAAGGTGCTGCATGGTTGTCGTCAGCTCGTGCCGTGAGGTGTCAGGTTAAGTCCTATAACGAGCGCGACCC</t>
  </si>
  <si>
    <t>GGATTAGATACCCTGGTAGTCCACGCTGTAAACGATGGATACTAGCTGTTTGGTCGTAAGACTGAGTGGCTAAGCGAAAGTGATAAGTATCCCACCTGGGGAGTACGTTCGCAAGAATGAAACTCAAAGGAATTGACGGGGGCCCGCACAAGCGGTGGAGCATGTGGTTTAATTCGATGATACGCGAGGAACCTTACCAGGGCTTAAATGTAGTCTGACAGGCGTGGAAACATGCTTTTCTTCGGACAGATTACAAGGTGCTGCATGGTTGTCGTCAGCTCGTGCCGTGAGGTGTCAGGTTAAGTCCTATAACGAGCGCAACCC</t>
  </si>
  <si>
    <t>Taibaiella_2</t>
  </si>
  <si>
    <t>Litter_1_28682</t>
  </si>
  <si>
    <t>rdp|S004424245;silva|LN568482.1.1365</t>
  </si>
  <si>
    <t>Litter_1_28682;Litter_1_103953</t>
  </si>
  <si>
    <t>GGATTAGATACCCTGGTAGTCCACGCCCTAAACGATGATTACTGGACATACGCGATATACAGTGTGTGTCTGAGCGAAAGCATTAAGTAATCCACCTGGGAAGTACGACCGCAAGGTTGAAACTCAAAGGAATTGACGGGGGTCCGCACAAGCGGTGGAGCATGTGGTTTAATTCGATGATACGCGAGGAACCTTACCTGGGCTAGAATGTGAGTGCCGTATCCTGAAAGGGATATTTCCGCAAGGACACGAAACAAGGTGCTGCATGGCTGTCGTCAGCTCGTGCCGTGAGGTGTTGGGTTAAGTCCCGCAACGAGCGCAACCC</t>
  </si>
  <si>
    <t>GGATTAGATACCCTGGTAGTCCACGCCCTAAACGATGATTACTGGACATACGCGATATACAGTGTGTGTCTGAGCGAAAGCATTAAGTAATCCACCTGGGAAGTACGACCGCAAGGTTGAAACTCAAAGGAATTGACGGGGGTCCGCACAAGCGGTGGAGCATGTGGTTTAATTCGATGATACGCGAGGAACCTTACCTGGGCTAGAATGTGAGTGACGTATCCTGAAAGGGATATTTCCGCAAGGACACGAAACAAGGTGCTGCATGGCTGTCGTCAGCTCGTGCCGTGAGGTGTTGGGTTAAGTCCCGCAACGAGCGCAACCC</t>
  </si>
  <si>
    <t>Pirellula_3</t>
  </si>
  <si>
    <t>Litter_1_158922</t>
  </si>
  <si>
    <t>rdp|S004425504;silva|LN560817.1.1359</t>
  </si>
  <si>
    <t>GGATTAGATACCCCGGTAGTCCTAGCCGTAAACGATGAGCACTAGTCTGAAGGACTCTCACAGTCTTTCGGACGTAGCGAAAGTATTAAGTGCTCCGCCTGGGGAGTATGGTCGCAAGGCTGAAACTCAAAGGAATTGACGGGGGCTCACACAAGCGGTGGAGGATGTGGCTTAATTCGAGGCTACGCGAAGAACCTTATCCTAGTCTTGACATGCACGGATTAGCTATTGGAAACAGTAGTGACGCCTTCGGGTGGAACGTGCACAGGTGCTGCATGGCTGTCGTCAGCTCGTGTCGTGAGATGTCGGGTTAAGTCCCTTAACGAGCGCAACCC</t>
  </si>
  <si>
    <t>GGATTAGATACCCCGGTAGTCCTAGCCGTAAACGATGAGCACTAGTCTGAAGGACTCTCACAGTCTTTCGGACGTAGCGAAAGTATTAAGTGCTCCGCCTGGGGAGTATGGTCGCAAGGCTGAAACTCAAAGGAATTGACGGGGGCTCACACAAGCGGTGGAGGATGTGGCTTAATTCGAGGCTACGCGAAGAACCTTATCCTAGTCTTGACATGCACGGATTAGCTATTGGAAACAGTAGTGACGCCTTCGGGTGGAACGTGCACAGGTGCTGCATGGCTGTCGTCAGCTCGTGTCGTGAGATGTCGGGTTAAGTCCCTTAACGAGCGAAACCC</t>
  </si>
  <si>
    <t>Saccharophagus_1</t>
  </si>
  <si>
    <t>Litter_1_113712</t>
  </si>
  <si>
    <t>Saccharophagus</t>
  </si>
  <si>
    <t>nt|KF022099.1</t>
  </si>
  <si>
    <t>Litter_1_113712;Litter_1_132361</t>
  </si>
  <si>
    <t>GGATTAGATACCCTGGTAGTCCACGCCGTAAACGATGTCGACTAGCCGTTGGCCTCCTTGAGGGGTTAGTGGCGCAGCTAACGCGATAAGTCGACCGCCTGGGGAGTACGGCCGCAAGGTTAAAACTCAAATGAATTGACGGGGGCCCGCACAAGCGGTGGAGCATGTGGTTTAATTCGACGCAACGCGAAGAACCTTACCTACTCTTGACATCCAGATAACCTCGTAGAGATATGAGGGTGCCTTCGGGAAATCTGAGACAGGTGCTGCATGGCTGTCGTCAGCTCGTGTCGTGAGATGTTGGGTTAAGTCCCGTAACGAGCGCAACCC</t>
  </si>
  <si>
    <t>GGATTAGATACCCTGGTAGTCCACGCCGTAAACGATGTCGACTAGCCGTTGGCCTCCTTGAGGGGTTAGTGGCGCAGCTAACGCGATAAGTCGACCGCCTGGGGAGTACGGCCGCAAGGTTAAAACTCAAATGAATTGACGGGGGCCCGCACAAGCGGTGGAGCATGTGGTTTAATTCGACGCAACGCGAAGAACCTTACCTACTCTTGACATCCAGATGACCTCGTAGAGATATGAGGGTGCCTTCGGGAAATCTGAGACAGGTGCTGCATGGCTGTCGTCAGCTCGTGTCGTGAGATGTTGGGTTAAGTCCCGTAACGAGCGCAACCC</t>
  </si>
  <si>
    <t>Altererythrobacter_2</t>
  </si>
  <si>
    <t>Litter_1_11493</t>
  </si>
  <si>
    <t>rdp|S001917571;silva|FJ672494.1.1344</t>
  </si>
  <si>
    <t>GGATTAGATACCCTGGTAGTCCACGCCGTAAACGATGATAACTAGCTGTCCGGGCACATGGTGCTTGGGTGGCGCAGCTAACGCATTAAGTTATCCGCCTGGGGAGTACGGTCGCAAGATTAAAACTCAAAGGAATTGACGGGGGCCTGCACAAGCGGTGGAGCATGTGGTTTAATTCGAAGCAACGCGCAGAACCTTACCAGCCTTTGACATCCTAGGACGGTTTCCAGAGATGGATTCCTTCCCTTCGGGGACCTAGTGACAGGTGCTGCATGGCTGTCGTCAGCTCGTGTCGTGAGATGTTGGGTTAAGTCCCGCAACGAGCGCAACCC</t>
  </si>
  <si>
    <t>Fluviicola_1</t>
  </si>
  <si>
    <t>Litter_2_11056</t>
  </si>
  <si>
    <t>Fluviicola</t>
  </si>
  <si>
    <t>rdp|S002723218;silva|JF203285.1.1355</t>
  </si>
  <si>
    <t>Crocinitomicaceae</t>
  </si>
  <si>
    <t>GGATTAGATACCCTGGTAGTCCGCGCCGTAAACGATGATTACTCGTTGTCAGCCCTTTGGGGTTGGTGACCAAGCGAAAGTGATAAGTAATCCACCTGGGGAGTACGCTCGCAAGGGTGAAACTCAAAGGAATTGACGGGGGCCCGCACAAGCGGTGGAGCATGTGGTTTAATTCGATGATACGCGAGGAACCTTACCAGGGCTTAAATGGGAGATGAATAATTTGGAAACAGATTAGCCTTCGGGCATCTTTCAAGGTGCTGCATGGCTGTCGTCAGCTCGTGCCGTGAGGTGTTGGGTTAAGTCCCGCAACGAGCGCAACCC</t>
  </si>
  <si>
    <t>GGATTAGATACCCTGGTAGTCCGCGCCGTAAACGATGATTACTCGTTGTCAGCCCTTCGGGGTTGGTGACCAAGCGAAAGTGATAAGTAATCCACCTGGGGAGTACGCTCGCAAGGGTGAAACTCAAAGGAATTGACGGGGGCCCGCACAAGCGGTGGAGCATGTGGTTTAATTCGATGATACGCGAGGAACCTTACCAGGGCTTAAATGGGAGATGAATAATTTGGAAACAGATTAGCCTTCGGGCATCTTTCAAGGTGCTGCATGGCTGTCGTCAGCTCGTGCCGTGAGGTGTTGGGTTAAGTCCCGCAACGAGCGCAACCC</t>
  </si>
  <si>
    <t>Terrimonas_3</t>
  </si>
  <si>
    <t>Compost_1_141488</t>
  </si>
  <si>
    <t>Terrimonas</t>
  </si>
  <si>
    <t>rdp|S003949253</t>
  </si>
  <si>
    <t>Compost_1_145027;Compost_1_141488;Compost_1_174299</t>
  </si>
  <si>
    <t>GGATTAGATACCCTGGTAGTCCACGCCCTAAACGATGATTACTCGACATATGCGATACACTGTATGTGTCTGAGCGAAAGCATTAAGTAATCCACCTGGGAAGTACGACCGCAAGGTTGAAACTCAAAGGAATTGGCGGGGGTCCGCACAAGCGGTGGAGCATGTGGTTTAATTCGATGATACGCGAGGAACCTTACCTGGGCTAGAATGCTGGGAGACCGTGGGTGAAAGCTCACTTTGTAGCAATACACTGCCAGTAAGGTGCTGCATGGCTGTCGTCAGCTCGTGCCGTGAGGTGTTGGGTTAAGTCCCGCAACGAGCGCGACCC</t>
  </si>
  <si>
    <t>GGATTAGATACCCTGGTAGTCCACGCCCTAAACGATGATTACTCGACATATGCGATACACTGTATGTGTCTGAGCGAAAGCATTAAGTAATCCACCTGGGAAGTACGACCGCAAGGTTGAAACTCAAAGGAATTGGCGGGGGTCCGCACAAGCGGTGGAGCATGTGGTTTAATTCGATGATACGCGAGGAACCTTACCTGGGCTAGAATGCTGGGAGACCGTGGGTGAAAGCTCACTTTGTAGCAATACACTGCCAGTAAGGTGCTGCATGGCTGTCGTCAGCTCGTGCCGTGAGGTGTTGGGTTAAGTCCCGCAACGAGCGCAACCC</t>
  </si>
  <si>
    <t>Rhizomicrobium_1</t>
  </si>
  <si>
    <t>Compost_1_130974</t>
  </si>
  <si>
    <t>Rhizomicrobium</t>
  </si>
  <si>
    <t>rdp|S000840659</t>
  </si>
  <si>
    <t>Micropepsales</t>
  </si>
  <si>
    <t>Micropepsaceae</t>
  </si>
  <si>
    <t>Compost_1_130974;Compost_1_10052;Compost_1_109226;Compost_1_107058;Compost_1_133485</t>
  </si>
  <si>
    <t>GGATTAGATACCCTGGTAGTCCACGCCGTAAACGATGAATGCTAGCCGTTGGGCAGCTTGCTGTTCAGTGGCGCAGCTAACGCATTAAGCATTCCGCCTGGGGAGTACGGCCGCAAGGTTGAAACTCAAAGGAATTGACGGGGGCCCGCACAAGCGGTGGAGCATGTGGTTTAATTCGACGCAACGCGCAGAACCTTACCAGGGTTTGACATCCTGCGACCGCTCCGTAATGGGAGTTTTCCCGCAAGGGACGCAGAGACAGGTGCTGCATGGCTGTCGTCAGCTCGTGTCGTGAGATGTTGGGTTAAGTCCCGCAACGAGCGCAACCC</t>
  </si>
  <si>
    <t>Altererythrobacter_1</t>
  </si>
  <si>
    <t>Aged_4_113078</t>
  </si>
  <si>
    <t>rdp|S001407268;silva|FJ889319.1.1442</t>
  </si>
  <si>
    <t>Aged_1_23758;Aged_4_113078;Aged_3_49539;Compost_1_135526;Aged_4_173548</t>
  </si>
  <si>
    <t>GGATTAGATACCCTGGTAGTCCACGCCGTAAACGATGATAACTAGCTGTCCGGGCTCATGGAGCTTGGGTGGCGCAGCTAACGCATTAAGTTATCCGCCTGGGGAGTACGGCCGCAAGGTTAAAACTCAAAGGAATTGACGGGGGCCTGCACAAGCGGTGGAGCATGTGGTTTAATTCGAAGCAACGCGCAGAACCTTACCAGCCTTTGACATGCCTAGTATGGTTTCCAGAGATGGATTCCTTGTCTTCGGACGCTAGGACACAGGTGCTGCATGGCTGTCGTCAGCTCGTGTCGTGAGATGTTGGGTTAAGTCCCGCAACGAGCGCAACCC</t>
  </si>
  <si>
    <t>GGATTAGATACCCTGGTAGTCCACGCCGTAAACGATGATAACTAGCTGTCCGGGCTCATGGAGCTTGGGTGGCGCAGCTAACGCATTAAGTTATCCGCCTGGGGAGTACGGTCGCAAGATTAAAACTCAAAGGAATTGACGGGGGCCTGCACAAGCGGTGGAGCATGTGGTTTAATTCGAAGCAACGCGCAGAACCTTACCAGCCTTTGACATGCCTAGTATGGTTTCCAGAGATGGATTCCTTGTCTTCGGACGCTAGGACACAGGTGCTGCATGGCTGTCGTCAGCTCGTGTCGTGAGATGTTGGGTTAAGTCCCGCAACGAGCGCAACCC</t>
  </si>
  <si>
    <t>Povalibacter_1</t>
  </si>
  <si>
    <t>Aged_3_122189</t>
  </si>
  <si>
    <t>rdp|S000832967</t>
  </si>
  <si>
    <t>Compost_1_119845;Aged_3_122189;Compost_1_120483;Compost_1_136666;Aged_3_167870</t>
  </si>
  <si>
    <t>GGATTAGATACCCTGGTAGTCCACGCCATAAACGATGAGGACTAGACGTTGGAGGGGTAAGCCTTTCAGTGTCGTAGCTAACGCGCTAAGTCCTCCGCCTGGGGAGTACGGCCGCAAGGTTGAAACTCAAAGGAATTGACGGGGACCCGCACAAGCGGTGGAGCATGTGGTTTAATTCGATGCAACGCGAAGAACCTTACCTGGTCTTGACATCCATGGAACCCAGCAGAGATGCAGGGGTGCCGTAAGGAACCATGAGACAGGTGCTGCATGGCTGTCGTCAGCTCGTGTCGTGAGATGTTGGGTTAAGTCCCGCAACGAGCGCAACCC</t>
  </si>
  <si>
    <t>Psychroglaciecola_1</t>
  </si>
  <si>
    <t>Aged_3_49595</t>
  </si>
  <si>
    <t>Psychroglaciecola</t>
  </si>
  <si>
    <t>silva|JF295912.1.795</t>
  </si>
  <si>
    <t>GGATTAGATACCCTGGTAGTCCACGCCGTAAACGATGAATGCTAGCCGTTGGCAGGCTTGCCTGTCGGTGGCGCAGCTAACGCATTAAGCATTCCGCCTGGGGAGTACGGTCGCAAGATTAAAACTCAAAGGAATTGACGGGGGCCCGCACAAGCGGTGGAGCATGTGGTTTAATTCGAAGCAACGCGAAGAACCTTACCAGCCCTTGACATGGCAGGACGGCTTCCAGAGATGGATTCCTTCCCTTCGGGGACCTGCACACAGGTGCTGCATGGCTGTCGTCAGCTCGTGTCGTGAGATGTTGGGTTAAGTCCCGCAACGAGCGCAACCC</t>
  </si>
  <si>
    <t>GGATTAGATACCCTGGTAGTCCACGCCGTAAACGATGAATGCTAGCCGTTGGCAGGCTTGCCTGTCAGTGGCGCAGCTAACGCTTTAAGCATTCCGCCTGGGGAGTACGGTCGCAAGATTAAAACTCAAAGGAATTGACGGGGGCCCGCACAAGCGGTGGAGCATGTGGTTTAATTCGAAGCAACGCGCAGAACCTTACCAGCCCTTGACATGGCAGGACGGCTTCCAGAGATGGATTCCTTCCCTTCGGGGACCTGCACACAGGTGCTGCATGGCTGTCGTCAGCTCGTGTCGTGAGATGTTGGGTTAAGTCCCGCAACGAGCGCAACCC</t>
  </si>
  <si>
    <t>Cytophagales_MG_2</t>
  </si>
  <si>
    <t>Compost_1_100122</t>
  </si>
  <si>
    <t>Adhaeribacter;Chryseolinea;Cytophaga;Ohtaekwangia</t>
  </si>
  <si>
    <t>nt|GU271819.1;nt|JQ771967.1;rdp|S001266485;silva|GU271819.1.700</t>
  </si>
  <si>
    <t>Cytophagales_MG</t>
  </si>
  <si>
    <t>Compost_1_111146;Compost_1_112830;Compost_1_100122;Compost_1_143302;Compost_1_105612;Compost_1_100616;Compost_1_100065;Compost_1_105322</t>
  </si>
  <si>
    <t>GGATTAGATACCCTGGTAGTCCACACTGTAAACGTTGATTACTCGCTGTGTGCGATATACAGTACGCGGCCAAGCGAAAGCGCTAAGTAATCCACCTGGGGAGTACGCCGGCAACGGTGAAACTCAAAGGAATTGACGGGGGTCCGCACAAGCGGTGGAGCATGTGGTTTAATTCGATGATACGCGAGGAACCTTACCTGGGCTAGAATGCCCATGATGGGTCCAGAGATGGACTGTTCCGCAAGGACATGGAGCAAGGTGCTGCATGGCTGTCGTCAGCTCGTGCCGTGAGGTGTTGGGTTAAGTCCCGCAACGAGCGCAACCC</t>
  </si>
  <si>
    <t>Cytophagaceae_MG_2</t>
  </si>
  <si>
    <t>Compost_1_105234</t>
  </si>
  <si>
    <t>nt|GU271819.1;nt|JQ771967.1</t>
  </si>
  <si>
    <t>Compost_1_112703;Compost_1_131103;Compost_1_105234;Compost_1_118380;Compost_1_15593;Compost_1_108756;Compost_1_101202;Compost_1_103183</t>
  </si>
  <si>
    <t>GGATTAGATACCCTGGTAGTCCACACTGTAAACGTTGATTACTCGCTGTGTGCGATATACAGTACGCGGCCAAGCGAAAGCGCTAAGTAATCCACCTGGGGAGTACGCCGGCAACGGTGAAACTCAAAGGAATTGACGGGGGTCCGCACAAGCGGTGGAGCATGTGGTTTAATTCGATGATACGCGAGGAACCTTACCTGGGCTAGAATGCCCTTGATGGGTCCAGAGATGGACTGTTCCGCAAGGACAAGGAGCAAGGTGCTGCATGGCTGTCGTCAGCTCGTGCCGTGAGGTGTTGGGTTAAGTCCCGCAACGAGCGCAACCC</t>
  </si>
  <si>
    <t>Solibacteraceae_MG_1</t>
  </si>
  <si>
    <t>Aged_1_160338</t>
  </si>
  <si>
    <t>Bryobacter;Solibacter</t>
  </si>
  <si>
    <t>nt|GU271640.1;silva|GU271640.1.698</t>
  </si>
  <si>
    <t>Solibacteraceae_MG</t>
  </si>
  <si>
    <t>Aged_1_103954;Aged_1_6913;Aged_1_160338;Aged_1_102108;Aged_1_132516;Aged_1_143576;Aged_1_97202</t>
  </si>
  <si>
    <t>GGATTAGATACCCTGGTAGTCCACGCCCTAAACGATGCATACTTGGTGTGGGCAGTTCATTCTGTCCGTGCCGGAGCTAACGCGTTAAGTATGCCGCCTGGGGAGTACGGTCGCAAGGCTGAAACTCAAAGGAATTGACGGGGGCCCGCACAAGCGGTGGAGCATGTGGTTTAATTCGACGCAACGCGAAGAACCTTACCTGGGCTCGAACGGCTTTGGCAAGCCCTTAGAAATAGGGGCCCTCCCGCAAGGGACTGAAGTCGAGGTGCTGCATGGCTGTCGTCAGCTCGTGTCGTGAGATGTTGGGTTAAGTCCCGCAACGAGCGCAACCC</t>
  </si>
  <si>
    <t>GGATTAGATACCCTGGTAGTCCACGCCCTAAACGATGCATACTTGGTGTGGGCAATTCATTTTGTCCGTGCCGGAGCTAACGCGTTAAGTATGCCGCCTGGGGAGTACGGTCGCAAGGCTGAAACTCAAAGGAATTGACGGGGGCCCGCACAAGCGGTGGAGCATGTGGTTTAATTCGACGCAACGCGAAGAACCTTACCTGGGCTCGAACGGCTTTGGCAAGCTCTTAGAAATAGGGGCCCTCCCGCAAGGGACTGAAGTCGAGGTGCTGCATGGCTGTCGTCAGCTCGTGTCGTGAGATGTTGGGTTAAGTCCCGCAACGAGCGCAACCC</t>
  </si>
  <si>
    <t>Proteobacteria_MG_3</t>
  </si>
  <si>
    <t>Compost_1_113705</t>
  </si>
  <si>
    <t>Hyphomicrobium;Luteibacter</t>
  </si>
  <si>
    <t>nt|EU634774.1;rdp|S000731441;rdp|S002973926;silva|AM403321.1.1230</t>
  </si>
  <si>
    <t>Compost_1_126378;Compost_1_113705</t>
  </si>
  <si>
    <t>GGCTTAGATACCCTGGTAGTCCACGCCGTAAACGATGGATGCTAGCCGTCGGCAAGCTTGCTTGTCGGTGGCGCAGCTAACGCATTAAGCATCCCGCCTGGGGAGTACGGCCGCAAGGTTAAAACTCAAAGGAATTGACGGGGGCCCGCACAAGCGGTGGAGCATGTGGTTTAATTCGACGCAACGCGAAGAACCTTACCAGCTCTTGACATGGCCGGACGGTTTCCAGAGATGGATTCCCCCTAGCAATAGGCCGGTACACAGGTGCTGCATGGCTGTCGTCAGCTCGTGTCGTGAGATGTTGGGTTAAGTCCCGCAACGAGCGCAACCC</t>
  </si>
  <si>
    <t>GGATTAGATACCCTGGTAGTCCACGCCGTAAACGATGGATGCTAGCCGTCGGCAAGCTTGCTTGTCGGTGGCGCAGCTAACGCATTAAGCATCCCGCCTGGGGAGTACGGCCGCAAGGTTAAAACTCAAAGGAATTGACGGGGGCCCGCACAAGCGGTGGAGCATGTGGTTTAATTCGACGCAACGCGAAGAACCTTACCAGCTCTTGACATGGCCGGACGGTTTCCAGAGATGGATTCCCCCTAGCAATAGGCCGGTACACAGGTGCTGCATGGCTGTCGTCAGCTCGTGTCGTGAGATGTTGGGTTAAGTCCCGCAACGAGCGCAACCC</t>
  </si>
  <si>
    <t>Hyphomicrobiaceae_MG_4</t>
  </si>
  <si>
    <t>Aged_2_60347</t>
  </si>
  <si>
    <t>rdp|S001567269;silva|GQ264464.1.1412</t>
  </si>
  <si>
    <t>GGATTAGATACCCTGGTAGTCCACGCCGTAAACGATGGATGCTAGCCGTCGGCAAGCTTGCTTGTCGGTGGCGCAGCTAACGCATTAAGCATCCCGCCTGGGGAGTACGGCCGCAAGGTTAAAACTCAAAGGAATTGACGGGGGCCCGCACAAGCGGTGGAGCATGTGGTTTAATTCGACGCAACGCGAAGAACCTTACCAAGCCTTGACATGTCCGGACGACCTTTGGAAACAGAGGTTTCCCAGCAATGGGCCGGAACACAGGTGCTGCATGGCTGTCGTCAGCTCGTGTCGTGAGATGTTGGGTTAAGTCCCGCAACGAGCGCAACCC</t>
  </si>
  <si>
    <t>GGATTAGATACCCTGGTAGTCCACGCCGTAAACGATGGATGCTAGCCGTCGGCAAGCTTGCTTGTCGGTGGCGCAGCTAACGCATTAAGCATCCCGCCTGGGGAGTACGGCCGCAAGGTTAAAACTCAAAGGAATTGACGGGGGCCCGCACAAGCGGTGGAGCATGTGGTTTAATTCGACGCAACGCGAAGAACCTTACCAAGCCTTGACATGTCCGGACGACCTTTGGAAACGGAGGTCTCCCAGCAATGGGCCGGAACACAGGTGCTGCATGGCTGTCGTCAGCTCGTGTCGTGAGATGTTGGGTTAAGTCCCGCAACGAGCGCAACCC</t>
  </si>
  <si>
    <t>Haliangium_7</t>
  </si>
  <si>
    <t>Aged_1_107341</t>
  </si>
  <si>
    <t>silva|EU979075.1.1514</t>
  </si>
  <si>
    <t>Aged_1_113516;Aged_1_130820;Aged_1_107341;Aged_1_112766;Aged_1_133659;Aged_1_122107;Aged_1_10270;Aged_1_112644</t>
  </si>
  <si>
    <t>GGATTAGATACCCTGGTAGTCCACGCCGTAAACGATGAGTGCTAGATGCTGTGGGTATTGACCCCCGCGGTGTCGCAGCCAACGCGTTAAGCACTCCGCCTGGGGAGTACGGCCGCAAGGCTAAAACTCAAAGGAATTGACGGGGGCCCGCACAAGCGGTGGAGCATGTGGTTCAATTCGACGCAACGCGCAGAACCTTACCTGGGTTAAATCCACTCGAACCTGGCAGAGATGCTGGGAGGCCCTTCGGGGAGCGAGTGAGAAGGTGCTGCATGGCTGTCGTCAGCTCGTGTCGTGAGATGTTGGGTTAAGTCCCGCAACGAGCGCAACCC</t>
  </si>
  <si>
    <t>GGATTAGATACCCTGGTAGTCCACGCCGTAAACGATGAGTGCTAGATGCTGTGGGTATTGACCCCCGCGGTGTCGCAGCCAACGCGTTAAGCACTCCGCCTGGGGAGTACGGCCGCAAGGCTAAAACTCAAAGGAATTGACGGGGGCCCGCACAAGCGGTGGAGCATGTGGTTCAATTCGACGCAACGCGCAGAACCTTACCTGGGTTAAATCCACTCGAACCTGGCAGAGATGCTGGGAGGCCCTTCGGGGAGCGAGTGAGAAGGTGCTGCATGGCTGTCGTCAGCTCGTGTCGTGAGATGTTGGGTTAAGTCCCGCAACGAGCGCAACC</t>
  </si>
  <si>
    <t>Gaiella_6</t>
  </si>
  <si>
    <t>Aged_1_114905</t>
  </si>
  <si>
    <t>rdp|S002200575;silva|HM186072.1.1364</t>
  </si>
  <si>
    <t>Aged_1_137396;Aged_1_13970;Aged_1_114905;Aged_1_10986;Aged_1_70676;Aged_1_91400;Aged_1_103205;Aged_1_145841</t>
  </si>
  <si>
    <t>GGATTAGATACCCTGGTAGTCCACGCCGTAAACGATGGGTGCTAGGTGTGGGAGGTGTCGACTCCTCCCGTGCCGCAGCTAACGCATTAAGCACCCCGCCTGGGGAGTACGGCCGCAAGGCTAAAACTCAAAGGAATTGACGGGGGCCCGCACAAGCAGCGGAGCATGTGGTTTAATTCGATGCAACGCGAAGAACCTTACCAGGGCTTGACATGCACCGGAAAGCCGTAGAAATACGGCCCTCCTTCGGGACCGGTGCACAGGTGGTGCATGGCTGTCGTCAGCTCGTGTCGTGAGATGTTGGGTTAAGTCCCGCAACGAGCGCAACCC</t>
  </si>
  <si>
    <t>GGATTAGATACCCTGGTAGTCCACGCCGTAAACGATGGGTGCTAGGTGTGGGAGGTGTCGACTCCTTCCGTGCCGCAGCTAACGCATTAAGCACCCCGCCTGGGGAGTACGGCCGCAAGGCTAAAACTCAAAGGAATTGACGGGGGCCCGCACAAGCAGCGGAGCATGTGGTTTAATTCGATGCAACGCGAAGAACCTTACCAGGGCTTGACATGCACCGGAAATCCGTAGAAATACGGCCCTCCTTCGGGACCGGTGCACAGGTGGTGCATGGCTGTCGTCAGCTCGTGTCGTGAGATGTTGGGTTAAGTCCCGCAACGAGCGCAACCC</t>
  </si>
  <si>
    <t>Gemmatimonas_1</t>
  </si>
  <si>
    <t>Aged_1_116353</t>
  </si>
  <si>
    <t>rdp|S000493152</t>
  </si>
  <si>
    <t>Aged_1_30149;Aged_1_120893;Aged_1_116353;Aged_1_103042;Aged_1_151704;Aged_1_109143;Aged_1_110020</t>
  </si>
  <si>
    <t>GGATTAGATACCCTGGTAGTCCACGCCGTAAACGATGGGCACTAGGTGCTTGCGGGAGCGACCCCGTGAGTGCCGGCGCTAACGCATTAAGTGCCCCGCCTGGGGAGTACGGCCGCAAGGCTGAAACTCAAAGGAATTGACGGGGGCCCGCACAAGCGGTGGAGCATGTGGTTTAATTCGACGCAACGCGAAGAACCTTACCTAGGCTTGACATGCATGGGAAACCTCTGAGAAACCAGAGGCCCTCTTCGGAGCTCATGCACAGGTGCTGCATGGCTGTCGTCAGCTCGTGTCGTGAGATGTTGGGTTAAGTCCCGCAACGAGCGCAACCC</t>
  </si>
  <si>
    <t>Hyphomicrobium_3</t>
  </si>
  <si>
    <t>Aged_2_135662</t>
  </si>
  <si>
    <t>nt|EU440684.1;rdp|S000544626;silva|AM039542.1.734</t>
  </si>
  <si>
    <t>Aged_3_23199;Aged_2_135662;Aged_3_151268;Aged_3_115850;Aged_4_165735;Aged_4_131317</t>
  </si>
  <si>
    <t>GGATTAGATACCCTGGTAGTCCACGCCGTAAACTATGGATGCTAGCCGTCGGCAAGCTTGCTTGTCGGTGGCGCAGCTAACGCTTTAAGCATCCCGCCTGGGGAGTACGGCCGCAAGGTTAAAACTCAAAGGAATTGACGGGGGCCCGCACAAGCGGTGGAGCATGTGGTTTAATTCGACGCAACGCGAAGAACCTTACCAGCTCTTGACATGTCCGGACGGTTTCCAGAGATGGATTCCTCTCAGCAATGGGCCGGAACACAGGTGCTGCATGGCTGTCGTCAGCTCGTGTCGTGAGATGTTGGGTTAAGTCCCGCAACGAGCGCAACCC</t>
  </si>
  <si>
    <t>Reyranella_1</t>
  </si>
  <si>
    <t>Aged_1_107378</t>
  </si>
  <si>
    <t>Reyranella</t>
  </si>
  <si>
    <t>rdp|S000661047;silva|DQ395977.1.1441</t>
  </si>
  <si>
    <t>Reyranellales</t>
  </si>
  <si>
    <t>Reyranellaceae</t>
  </si>
  <si>
    <t>Aged_1_107378;Aged_1_106751;Aged_1_127707;Aged_1_81244</t>
  </si>
  <si>
    <t>GGATTAGATACCCTGGTAGTCCACGCCGTAAACGATGGGTGCTAGACGTTGGCGAGCTTGCTCGTCAGTGTCGCAGCTAACGCGTTAAGCACCCCGCCTGGGGAGTACGGCCGCAAGGTTGAAACTCAAAGGAATTGACGGGGGCCCGCACAAGCGGTGGAGCATGTGGTTCAATTCGACGCAACGCGCAGAACCTTACCAGCCCTTGACATGGGAGTCGCCGGGATCAGAGACGGTCCCTTCGGTTCGGCCGGACTCCACACAGGTGCTGCATGGCTGTCGTCAGCTCGTGTCGTGAGATGTTGGGTTAAGTCCCGCAACGAGCGCAACCC</t>
  </si>
  <si>
    <t>GGATTAGATACCCTGGTAGTCCACGCCGTAAACGATGGGTGCTAGACGTTGGCGAGCTTGCTCGTCAGTGTCGCAGCTAACGCGTTAAGCACCCCGCCTGGGGAGTACGGCCGCAAGGTTGAAACTCAAAGGAATTGACGGGGGCCCGCACAAGCGGTGGAGCATGTGGTTCAATTCGACGCAACGCGCAGAACCTTACCAGCCCTTGACATGGGAGTCGCCGGGACCAGAGACGGTCCCTTCGGTTCGGCCGGACTCCACACAGGTGCTGCATGGCTGTCGTCAGCTCGTGTCGTGAGATGTTGGGTTAAGTCCCGCAACGAGCGCAACCC</t>
  </si>
  <si>
    <t>Thioalkalispira_2</t>
  </si>
  <si>
    <t>Aged_1_150314</t>
  </si>
  <si>
    <t>silva|EU160425.1.866</t>
  </si>
  <si>
    <t>Aged_1_124561;Aged_1_150314;Aged_2_105463;Aged_1_118956;Aged_1_152088</t>
  </si>
  <si>
    <t>GGATTAGATACCCTGGTAGTCCACGCCGTAAACGATGAGAACTAGATGTTGGGAGGGTTAAACCTTCTAGTGTCGCAGCTAACGCACTAAGTTCTCCGCCTGGGGAGTACGGCCGCAAGGTTAAAACTCAAAGGAATTGACGGGGGCCCGCACAAGCGGTGGAGTATGTGGTTTAATTCGATGCAACGCGAAAAACCTTACCTGCCCTTGACATGCCAGGAATCCTGCAGAGATGTGGGAGTGCCTTCGGGAACCTGGACACAGGTGCTGCATGGCTGTCGTCAGCTCGTGTCGTGAGATGTTGGGTTAAGTCCCGTAACGAGCGCAACCC</t>
  </si>
  <si>
    <t>GGATTAGATACCCTGGTAGTCCACGCCGTAAACGATGAGAACTAGATGTTGGGAGGGTTAAACCTTCTAGTGTCGCAGCTAACGCACTAAGTTCTCCGCCTGGGGAGTACGGCCGCAAGGTTAAAACTCAAAGGAATTGACGGGGGCCCGCACAAGCGGTGGAGTATGTGGTTTAATTCGATGCAACGCGAAAAACCTTACCTGCCCTTGACATGCCAGGAATCCTGCAGAGATGCGGGAGTGCCTTCGGGAACCTGGACACAGGTGCTGCATGGCTGTCGTCAGCTCGTGTCGTGAGATGTTGGGTTAAGTCCCGTAACGAGCGCAACCC</t>
  </si>
  <si>
    <t>Bauldia_3</t>
  </si>
  <si>
    <t>Aged_1_152247</t>
  </si>
  <si>
    <t>rdp|S001164500;silva|FJ152803.1.1455</t>
  </si>
  <si>
    <t>Aged_1_102159;Aged_1_152247;Aged_1_116044;Aged_1_131377;Aged_1_152002</t>
  </si>
  <si>
    <t>GGATTAGATACCCTGGTAGTCCACGCCGTAAACGATGAATGCTAGCCGTCGGTGAGCATGCTCATCGGTGGCGCAGCCAACGCAATAAGCATTCCGCCTGGGGAGTACGGTCGCAAGACTAAAACTCAAAGGAATTGACGGGGGCCCGCACAAGCGGTGGAGCATGTGGTTCAATTCGAAGCAACGCGAAGAACCTTACCAGGCCTTGACATCCCGGTCGCGGCCCCTTGAAAGAGGGGCTTTCAGTTCGGCTGGACCGGTGACAGGTGCTGCATGGCTGTCGTCAGCTCGTGTCGTGAGATGTTGGGTTAAGTCCCGCAACGAGCGCAACCC</t>
  </si>
  <si>
    <t>GGATTAGATACCCTGGTAGTCCACGCCGTAAACGATGAATGCTAGCCGTCGGTGAGCATGCTCATCGGTGGCGCAGCCAACGCAATAAGCATTCCGCCTGGGGAGTACGATCGCAAGATTAAAACTCAAAGGAATTGACGGGGGCCCGCACAAGCGGTGGAGCATGTGGTTCAATTCGAAGCAACGCGCAGAACCTTACCAGGCCTTGACATCCCGGTCGCGGCCCCTTGAAAGAGGGGCTTTCAGTTCGGCTGGACCGGTGACAGGTGCTGCATGGCTGTCGTCAGCTCGTGTCGTGAGATGTTGGGTTAAGTCCCGCAACGAGCGCAACCC</t>
  </si>
  <si>
    <t>Pirellula_2</t>
  </si>
  <si>
    <t>Aged_1_136675</t>
  </si>
  <si>
    <t>rdp|S001279784;silva|FJ350926.1.862</t>
  </si>
  <si>
    <t>Aged_1_126330;Aged_1_136675;Aged_1_1521</t>
  </si>
  <si>
    <t>GGATTAGATACCCCGGTAGTCCTAGCCTTAAACGATGAGCACTAGACCGAAGGATTTCCACAATCTTTTGGTCGTAGCGAAAGTGTTAAGTGCTCCGCCTGGGGAGTATGGTCGCAAGGCTGAAACTCAAAGGAATTGACGGGGGCTCACACAAGCGGTGGAGGATGTGGCTTAATTCGAGGCTACGCGAAGAACCTTATCCTAGTCTTGACATGCTTAGGAACCCGGGTGAAAGCTCGGGGTGCCCTTCGGGGAGCCTTTGCACAGGTGCTGCATGGCTGTCGTCAGCTCGTGTCGTGAGATGTCGCGTTAAGTCGCTTAACGAGCGCGACCC</t>
  </si>
  <si>
    <t>GGATTAGATACCCCGGTAGTCCTAGCCTTAAACGATGAGCACTAGACCGAAGGATTTCCACAATTTTTTGGTCGTAGCGAAAGTGTTAAGTGCTCCGCCTGGGGAGTATGGTCGCAAGGCTGAAACTCAAAGGAATTGACGGGGGCTCACACAAGCGGTGGAGGATGTGGCTTAATTCGAGGCTACGCGAAGAACCTTATCCTAGTCTTGACATGCTTAGGAATCCGGGTGAAAGCTCGGAGTGCCCTTCGGGGAGCCTTTGCACAGGTGCTGCATGGCTGTCGTCAGCTCGTGTCGTGAGATGTCGCGTTAAGTCGCTTAACGAGCGAAACCC</t>
  </si>
  <si>
    <t>Truepera_1</t>
  </si>
  <si>
    <t>Aged_3_10308</t>
  </si>
  <si>
    <t>nt|KM108671.1</t>
  </si>
  <si>
    <t>Aged_3_10308;Aged_1_107999</t>
  </si>
  <si>
    <t>GGATTAGATACCCTGGTAGTCCTAGCCCTAAACGATGGATACTTGGTGTGACGGGGATTGAATCCCGTCGTGCCGAAGCTAACGCATTAAGTATCCCGCCTGGGGAGTACGGTCGCAAGGCTGAAACTCAAAGGAATTGACGGGGGCCCGCACAAGCGGTGGAGTATGTGGTTTAATTCGACGCAACGCGAAGAACCTTACCTGGGCTCGAACGGCTAGTGACAGGTGGCGAAAGTCGCTTTTCCCGCAAGGGACACTAGTCGAGGTGCTGCATGGCTGTCGTCAGCTCGTGTCGTGAGATGTTGGGTTAAGTCCCGCAACGAGCGCAACCC</t>
  </si>
  <si>
    <t>Haliangium_8</t>
  </si>
  <si>
    <t>Aged_1_107785</t>
  </si>
  <si>
    <t>silva|FJ418123.1.1050</t>
  </si>
  <si>
    <t>Aged_1_32791;Aged_1_107785;Aged_1_109297;Aged_1_12089;Aged_1_121895</t>
  </si>
  <si>
    <t>GGATTAGATACCCTGGTAGTCCACGCCGTAAACGATGGATGCTAGGTGTTGTGGGTATTGACCCCTGCAGCGCCGCAGTTAACGCATTAAGCATCCCGCCTGGGGAGTACGGCCGCAAGGCTAAAACTCAAAGGAATTGACGGGGGCCCGCACAAGCGGTGGAGCATGTGGTTTAATTCGACGCAACGCGCAGAACCTTACCTGGGTTAAATCCACCGGAATCCTGCAGAGATGTGGGAGTGCCCTTCGGGGAGCCGGTGAGAAGGTGCTGCATGGCTGTCGTCAGCTCGTGTCGTGAGATGTTGGGTTAAGTCCCGCAACGAGCGCAACCC</t>
  </si>
  <si>
    <t>GGATTAGATACCCTGGTAGTCCACGCTGTAAACGATGGATGCTAGGTGTTGCGGGTATTGACCCCTGCAGCGCCGCAGTTAACGCATTAAGCATCCCGCCTGGGGAGTACGGCCGCAAGGCTAAAACTCAAAGGAATTGACGGGGGCCCGCACAAGCGGTGGAGCATGTGGTTTAATTCGACGCAACGCGAAGAACCTTACCTGGGTTAAATCCACCGGAATCCTGCAGAGATGTGGGAGTGCCCTTCGGGGAGCCGGTGAGAAGGTGCTGCATGGCTGTCGTCAGCTCGTGTCGTGAGATGTTGGGTTAAGTCCCGCAACGAGCGCAACCC</t>
  </si>
  <si>
    <t>Sandaracinus_3</t>
  </si>
  <si>
    <t>Aged_1_109620</t>
  </si>
  <si>
    <t>rdp|S004426566</t>
  </si>
  <si>
    <t>Aged_1_111381;Aged_1_161233;Aged_1_109620</t>
  </si>
  <si>
    <t>GGCTTAGATACCCTGGTAGTCCACGCTGTAAACGATGAGCACTAGGTGTCGTGGGTATTGACCCCCGCGGTGCCGCAGCTAACGCATTAAGTGCTCCGCCTGGGAAGTACGGTCGCAAGACTAAAACTCAAAGGAATTGACGGGGGCCCGCACAAGCGGTGGAGCATGTGGTTTAATTCGACGCAACGCGCAGAACCTTACCTGGGCTGGAAAGTCATCGGAACCCTGATGAAAGTTGGGGGTGCTCGCAAGAGAGCCGGTGGACAGGTGCTGCATGGCTGTCGTCAGCTCGTGTCGTGAGATGTTGGGTTAAGTCCCGCAACGAGCGCAACCC</t>
  </si>
  <si>
    <t>GGATTAGATACCCTGGTAGTCCACGCTGTAAACGATGAACACTAGGTGTCGTGGGTATTGACCCCCGCGGTGCCGCAGCTAACGCATTAAGTGTTCCGCCTGGGAAGTACGGTCGCAAGACTAAAACTCAAAGGAATTGACGGGGGCCCGCACAAGCGGTGGAGCATGTGGTTTAATTCGACGCAACGCGCAGAACCTTACCTGGGCTGGAAAGTCATCGGAACCCTGATGAAAGTTGGGGGTGCTCGCAAGAGAGCCGGTGGACAGGTGCTGCATGGCTGTCGTCAGCTCGTGTCGTGAGATGTTGGGTTAAGTCCCGCAACGAGCGCAACCC</t>
  </si>
  <si>
    <t>Povalibacter_3</t>
  </si>
  <si>
    <t>Compost_1_36726</t>
  </si>
  <si>
    <t>rdp|S002419528</t>
  </si>
  <si>
    <t>Compost_1_36726;Compost_1_168110;Compost_1_120432;Compost_1_112497</t>
  </si>
  <si>
    <t>GGATTAGATACCCTGGTAGTCCACGCCCTAAACGATGACGACTAGATGTCGGAGGGGTCTGCCTTTCGGTGTCGCAGCTAACGCGTTAAGTCGTCCGCCTGGGGAGTACGGCCGCAAGGTTGAAACTCAAAGGAATTGACGGGGACCCGCACAAGCGGTGGAGCATGTGGTTCAATTCGATGCAACGCGAAGAACCTTACCTGGCCTTGACATCCGCGGAACTTGGCAGAAATGCCTTGGTGCCTTCGGGAATCGCGAGACAGGTGCTGCATGGCTGTCGTCAGCTCGTGTCGTGAGATGTTGGGTTAAGTCCCGCAACGAGCGCAACCC</t>
  </si>
  <si>
    <t>Nordella_1</t>
  </si>
  <si>
    <t>Aged_1_23174</t>
  </si>
  <si>
    <t>Nordella</t>
  </si>
  <si>
    <t>nt|AM935202.1;silva|AM935202.1.1308</t>
  </si>
  <si>
    <t>Aged_1_23174;Aged_3_11593;Compost_1_182743;Compost_1_132148</t>
  </si>
  <si>
    <t>GGATTAGATACCCTGGTAGTCCACGCCGTAAACTATGGGTGCTAGCCGTCAGCGGGCTTGCTCGTTGGTGGCGCAGCTAACGCATTAAGCACCCCGCCTGGGGAGTACGGTCGCAAGATTAAAACTTAAAGGAATTGACGGGGGCCCGCACAAGCGGTGGAGCATGTGGTTTAATTCGAAGCAACGCGCAGAACCTTACCTACCCTTGACATCCCGGTCGCGGACACCAGAGATGGAGTCCTTCAGTTCGGCTGGACCGGTGACAGGTGCTGCATGGCTGTCGTCAGCTCGTGTCGTGAGATGTTGGGTTAAGTCCCGCAACGAGCGCAACCC</t>
  </si>
  <si>
    <t>Bauldia_5</t>
  </si>
  <si>
    <t>Compost_1_178123</t>
  </si>
  <si>
    <t>rdp|S002905081;silva|AB630705.1.1413</t>
  </si>
  <si>
    <t>Compost_1_113256;Compost_1_159718;Compost_1_178123</t>
  </si>
  <si>
    <t>GGCTTAGATACCCTGGTAGTCCACGCCGTAAACGATGGATGCTAGCCGTCGGCAAGTTTACTTGTCGGTGGCGCAGCTAACGCAATAAGCATCCCGCCTGGGGAGTACGATCGCAAGATTAAAACTCAAAGGAATTGACGGGGGCCCGCACAAGCGGTGGAGCATGTGGTTTAATTCGAAGCAACGCGAAGAACCTTACCAGGCCTTGACATCCCGGTCGCGGCCCCTTGAAAGAGGGGCCTTCAGTTCGGCTGGACCGGTGACAGGTGCTGCATGGCTGTCGTCAGCTCGTGTCGTGAGATGTTGGGTTAAGTCCCGCAACGAGCGCAACCC</t>
  </si>
  <si>
    <t>GGATTAGATACCCTGGTAGTCCACGCCGTAAACGATGGATGCTAGCCGTCGGCAAGTTTACTTGTCGGTGGCGCAGCTAACGCAATAAGCATCCCGCCTGGGGAGTACGATCGCAAGATTAAAACTCAAAGGAATTGACGGGGGCCCGCACAAGCGGTGGAGCATGTGGTTTAATTCGAAGCAACGCGAAGAACCTTACCAGGCCTTGACATCCCGGTCGCGGCCCCTTGAAAGAGGGGCCTTCAGTTCGGCTGGACCGGTGACAGGTGCTGCATGGCTGTCGTCAGCTCGTGTCGTGAGATGTTGGGTTAAGTCCCGCAACGAGCGCAACCC</t>
  </si>
  <si>
    <t>Compost_1_140807</t>
  </si>
  <si>
    <t>nt|AF272419.1;rdp|S000129759;silva|AF272419.1.1527</t>
  </si>
  <si>
    <t>GGATTAGATACCCTGGTAGTCCACGCCCTAAACGATGTCAACTAGTTGTCGGATCTATTTAAAGATTAGGTAACGTAGCTAACGCGTGAAGTTGACCGCCTGGGAAGTACGGTCGCAAGATTAAAACTCAAAGGAATTGACGGGGACCCGCACAAGCGGTGGATTATGTGGATTAATTCGATGCAACGCGAAAAACCTTACCTACCCTTGACATGCTCGAAATTTTGCAGAGATGTGAAAGTGCCCGAAAGGGAATCGAGGCACAGGTGCTGCATGGCTGTCGTCAGCTCGTGTCGTGAGATGTTGGGTTAAGTCCCGCAACGAGCGCAACCC</t>
  </si>
  <si>
    <t>Haliangium_5</t>
  </si>
  <si>
    <t>Aged_2_63571</t>
  </si>
  <si>
    <t>silva|DQ424681.1.758</t>
  </si>
  <si>
    <t>Aged_2_63571;Aged_1_42902;Aged_3_120375</t>
  </si>
  <si>
    <t>GGATTAGATACCCTGGTAGTCCACGCCGTAAACGATGAGTGCTAGATGCTGCGGGTATTGACCCCTGCGGCGTCGAAGCTAACGCGTTAAGCACTCCGCCTGGGGAGTACGGCCGCAAGGCTAAAACTCAAAGGAATTGACGGGGGCCCGCACAAGCGGTGGAGCATGTGGTTCAATTCGACGCAACGCGCAGAACCTTACCTGGGTTAAATCCACCGGAACCCTGCAGAGATGTGGGGGTGCCCTTCGGGGAATCGGTGAGAAGGTGCTGCATGGCTGTCGTCAGCTCGTGTCGTGAGATGTTGGGTTAAGTCCCGCAACGAGCGCAACCC</t>
  </si>
  <si>
    <t>GGATTAGATACCCTGGTAGTCCACGCCGTAAACGATGAGTGCTAGATGCTGCGGGTATTGACCCCTGCGGCATCGCAGCTAACGCGTTAAGCACTCCGCCTGGGGAGTACGGCCGCAAGGCTAAAACTCAAAGGAATTGACGGGGGCCCGCACAAGCGGTGGAGCATGTGGTTCAATTCGACGCAACGCGCAGAACCTTACCTGGGTTAAATCCACCGGAACCCTGCAGAGATGTGGGGGTGCCCTTCGGGGAATCGGTGAGAAGGTGCTGCATGGCTGTCGTCAGCTCGTGTCGTGAGATGTTGGGTTAAGTCCCGCAACGAGCGCAACC</t>
  </si>
  <si>
    <t>Aggregicoccus_1</t>
  </si>
  <si>
    <t>Aged_3_111705</t>
  </si>
  <si>
    <t>Aggregicoccus</t>
  </si>
  <si>
    <t>rdp|S001566916</t>
  </si>
  <si>
    <t>Myxococcaceae</t>
  </si>
  <si>
    <t>Aged_3_111705;Aged_3_99789</t>
  </si>
  <si>
    <t>GGATTAGATACCCTGGTAGTCCACGCTGTAAACGATGAGAACTAGGTGTCGTGGGTGTTGACCCCCGCGGTGCCGCAGCTAACGCATTAAGTTCTCCGCCTGGGAAGTACGGCCGCAAGGCTAAAACTCAAAGGAATTGACGGGGGCCCGCACAAGCGGTGGAGCATGTGGTTTAATTCGACGCAACGCGCAGAACCTTACCCAGACTTGACATCTATCAAACCCGGCCCAAAAGCTGGGGTGCCCGCAAGGGAATGGTAAGACAGGTGCTGCATGGCTGTCGTCAGCTCGTGTCGTGAGATGTTGGGTTAAGTCCCGCAACGAGCGCAACCC</t>
  </si>
  <si>
    <t>Dongia_1</t>
  </si>
  <si>
    <t>Aged_3_74811</t>
  </si>
  <si>
    <t>rdp|S000492992;silva|AM936241.1.1316</t>
  </si>
  <si>
    <t>GGATTAGATACCCTGGTAGTCCACGCCGTAAACGATGAATGCTAGACGTTGGCGAGCATGCTCGTCAGTGTCGCAGCTAACGCATTAAGCATTCCGCCTGGGGAGTACGGTCGCAAGATTAAAACTCAAAGGAATTGACGGGGGCCCGCACAAGCGGTGGAGCATGTGGTTTAATTCGAAGCAACGCGCAGAACCTTACCAACCCTTGACATGGGACGTATGGGCTCGAGAGATCGGGTCCTTCAGTTCGGCTGGCGTCCACACAGGTGCTGCATGGCTGTCGTCAGCTCGTGTCGTGAGATGTTGGGTTAAGTCCCGCAACGAGCGCAACCC</t>
  </si>
  <si>
    <t>Pseudenhygromyxa_3</t>
  </si>
  <si>
    <t>Aged_1_22316</t>
  </si>
  <si>
    <t>silva|KP174648.1.1434</t>
  </si>
  <si>
    <t>Aged_1_22316;Aged_1_12615</t>
  </si>
  <si>
    <t>GGATTAGATACCCTGGTAGTCCACGCCGTAAACGATGAGTGCTAGGCGCCGGAGGATTGACCCCGTCGGTGCCGAAGCTAACGCGTTAAGCACTCCGCCTGGGGAGTACGGTCGCAAGACTAAAACTCAAAGGAATTGACGGGGGCCCGCACAAGCGGTGGAGCATGTGGTTTAATTCGACGCAACGCGCAGAACCTTACCTGGGTTAAATCCGCCGGAACCCGGCCCAAAAGCTGGGGTGCCCTTCGGGGAATCGGTGAGAAGGTGCTGCATGGCTGTCGTCAGCTCGTGTCGTGAGATGTTGGGTTAAGTCCCGCAACGAGCGCAACCC</t>
  </si>
  <si>
    <t>GGATTAGATACCCTGGTAGTCCACGCCGTAAACGATGAGTGCTAGGCGCCGGAGGATTGACCCCGTCGGTGCCGAAGCTAACGCGTTAAGCACTCCGCCTGGGGAGTACGGTCGCAAGACTAAAACTCAAAGGAATTGACGGGGGCCCGCACAAGCGGTGGAGCATGTGGTTTAATTCGACGCAACGCGCAGAACCTTACCTGGGTTAAATCCGCCGGAATCCGGCCCAAAAGCTGGAGTGCCCTTCGGGGAATCGGTGCGAAGGTGCTGCATGGCTGTCGTCAGCTCGTGTCGTGAGATGTTGGGTTAAGTCCCGCAACGAGCGCAACCC</t>
  </si>
  <si>
    <t>Gaiella_4</t>
  </si>
  <si>
    <t>Aged_1_112871</t>
  </si>
  <si>
    <t>rdp|S000992119</t>
  </si>
  <si>
    <t>GGATTAGATACCCTGGTAGTCCTAGCCGTAAACGATGGACACTAGGTGTCGGGGGTGTCGACTCCCCCGGTGCCGAAGCTAACGCATTAAGTGTCCCGCCTGGGGAGTACGGCCGCAAGGCTAAAACTCAAAGGAATTGACGGGGGCCCGCACAAGCAGTGGAGCATGTGGTTTAATTCGACGCAACGCGAAGAACCTTACCTGGGCTTGACATGTACGTGGTAGGAATCGGAAACGTGACCGACCCCTCGGGGAGCGTACACAGGTGGTGCATGGCTGTCGTCAGCTCGTGTCGTGAGATGTTGGGTTAAGTCCCGCAACGAGCGCAACCC</t>
  </si>
  <si>
    <t>GGATTAGATACCCTGGTAGTCCTAGCCGTAAACGATGGACACTAGGTGTCGGGGGTGTCGACTCCCTCGGTGCCGAAGCTAACGCATTAAGTGTCCCGCCTGGGGAGTACGGCCGCAAGGCTAAAACTCAAAGGAATTGACGGGGGCCCGCACAAGCAGTGGAGCATGTGGTTTAATTCGACGCAACGCGAAGAACCTTACCTGGGCTTGACATGTACGTGGTAGGAATCGGAAACGTGACCGACCCCTCGGGGAGCGTACACAGGTGGTGCATGGCTGTCGTCAGCTCGTGTCGTGAGATGTTGGGTTAAGTCCCGCAACGAGCGCAACCC</t>
  </si>
  <si>
    <t>Aneurinibacillus_4</t>
  </si>
  <si>
    <t>Aged_2_101050</t>
  </si>
  <si>
    <t>rdp|S002631272;silva|JF111339.1.1349</t>
  </si>
  <si>
    <t>GGATTAGATACCCTGGTAGTCCACGCCGTAAACGATGAGTGCTAGGTGTTGGGGACTCCAATCCTCAGTGCCGCAGCTAACGCAATAAGCGCTCCGCCTGGGGAGTACGGCCGCAAGGCTGAAACTCAAAGGAATTGACGGGGACCCGCACAAGCGGTGGAGCATGTGGTTTAATTCGAAGCAACGCGAAGAACCTTACCAGGGCTTGACATCCCTCTGACCCCTCTAGAGATAGAGGCTCTCTTCGGAGCAGAGGTGACAGGTGGTGCATGGTTGTCGTCAGCTCGTGTCGTGAGATGTTGGGTTAAGTCCCGCAACGAGCGCAACCC</t>
  </si>
  <si>
    <t>Fluviicola_2</t>
  </si>
  <si>
    <t>Litter_1_107658</t>
  </si>
  <si>
    <t>rdp|S004110260;silva|KF911250.1.1446</t>
  </si>
  <si>
    <t>Litter_1_42548;Litter_2_110575;Litter_1_107658;Litter_2_101529;Litter_1_183093;Litter_1_111555;Litter_1_177540;Litter_1_128674</t>
  </si>
  <si>
    <t>GGATTAGATACCCTGGTAGTCCGCGCCGTAAACGATGATTACTCGTTGTCAGGCCTTCGGGTTTGGTGACCAAGCGAAAGTGATAAGTAATCCACCTGGGGAGTACGCTCGCAAGGGTGAAACTCAAAGGAATTGACGGGGGCCCGCACAAGCGGTGGAGCATGTGGTTTAATTCGATGATACGCGAGGAACCTTACCAGGGCTTAAATGGGAGATGAATAATTTGGAAACAGATTAGCCTTCGGGCATCTTTCAAGGTGCTGCATGGCTGTCGTCAGCTCGTGCCGTGAGGTGTTGGGTTAAGTCCCGCAACGAGCGCAACCC</t>
  </si>
  <si>
    <t>Luteimonas_1</t>
  </si>
  <si>
    <t>Litter_1_127164</t>
  </si>
  <si>
    <t>nt|AM932272.1;rdp|S000854793;silva|AM932272.1.1329</t>
  </si>
  <si>
    <t>Litter_1_124563;Litter_1_80548;Litter_1_127164;Litter_1_143281;Litter_3_11754;Litter_3_18985;Litter_1_151334;Litter_1_19962</t>
  </si>
  <si>
    <t>GGATTAGATACCCTGGTAGTCCACGCCCTAAACGATGCGAACTGGATGTTGGGGGCAATCAGGCCTTCAGTATCGAAGCTAACGCGTTAAGTTCGCCGCCTGGGGAGTACGGTCGCAAGACTGAAACTCAAAGGAATTGACGGGGGCCCGCACAAGCGGTGGAGTATGTGGTTTAATTCGATGCAACGCGAAGAACCTTACCTGGCCTTGACATCCACGGAACTTTCCAGAGATGGATTGGTGCCTTCGGGAACCGTGAGACAGGTGCTGCATGGCTGTCGTCAGCTCGTGTCGTGAGATGTTGGGTTAAGTCCCGCAACGAGCGCAACCC</t>
  </si>
  <si>
    <t>Flavobacteriaceae_MG_1</t>
  </si>
  <si>
    <t>Litter_1_121877</t>
  </si>
  <si>
    <t>Confluentibacter;Yeosuana</t>
  </si>
  <si>
    <t>rdp|S004110183;silva|KF911173.1.1438</t>
  </si>
  <si>
    <t>Flavobacteriaceae_MG</t>
  </si>
  <si>
    <t>Litter_1_52704;Litter_1_113763;Litter_1_121877;Litter_1_118587;Litter_4_105619;Litter_3_16452;Litter_1_108909;Litter_1_114052</t>
  </si>
  <si>
    <t>GGATTAGATACCCTGGTAGTCCACGCCGTAAACGATGGATACTAGCTGTTCGGGATTACCTGAGTGGCTAAGCGAAAGTGATAAGTATCCCACCTGGGGAGTACGGGCGCAAGCCTGAAACTCAAAGGAATTGACGGGGGCCCGCACAAGCGGTGGAGCATGTGGTTTAATTCGATGATACGCGAGGAACCTTACCAGGGCTTAAATGTAGGTTGCATGATCCAGAGATGGGTCTTTCTTCGGACCACCTACAAGGTGCTGCATGGTTGTCGTCAGCTCGTGCCGTGAGGTGTCAGGTTAAGTCCTATAACGAGCGCAACCC</t>
  </si>
  <si>
    <t>GGATTAGATACCCTGGTAGTCCACGCCGTAAACGATGGATACTAGCTGTTCGGGATTACCTGAGTGGCTAAGCGAAAGTGATAAGTATCCCACCTGGGGAGTACGGGCGCAAGCCTGAAACTCAAAGGAATTGACGGGGGCCCGCACAAGCGGTGGAGCATGTGGTTTAATTCGATGATACGCGAGGAACCTTACCAGGGCTTAAATGTAGGTTGCATGATCCAGAGATGGGTCTTTCTTCGGACCACCTACAAGGTGCTGCATGGTTGTCGTCAGCTCGTGCCGTGAGGTGTCAGGTTAAGTCCTATAACAAGCGCAACCC</t>
  </si>
  <si>
    <t>Bradymonas_1</t>
  </si>
  <si>
    <t>Litter_1_106586</t>
  </si>
  <si>
    <t>Bradymonas</t>
  </si>
  <si>
    <t>rdp|S001595981</t>
  </si>
  <si>
    <t>Bradymonadales</t>
  </si>
  <si>
    <t>Bradymonadaceae</t>
  </si>
  <si>
    <t>GGATTAGATACCCTGGTAGTCCACGCCGTAAACGATGCTTGCTGGTTGTGGCGTTCCATGGTGAATGCCGTAACGAAGCCAACGCGTTAAGCAAGCCGCCTGGGGAGTACGGCCGCAAGGTTAAAACTCAAAGGAATTGACGGGGACCCGCACAAGCGGTGGAGCATGTGGTTTAATTCGAAGCAACGCGAAGAACCTTACCTGGGTTTGACATCTACGGAAGTCGGGGTAATGCCTGATGTGCCCTTCGGGGAGCCGTAAGACAGGTGCTGCATGGCTGTCGTCAGCTCGTGTCGTGAGATGTTCGGTTAAGTCCGGCAACGAGCGCAACCC</t>
  </si>
  <si>
    <t>GGATTAGATACCCTGGTAGTCCACGCCGTAAACGATGCTTGCTGGTTGTGGCGTTCCATGGTGAATGCCGTAACGAAGCCAACGCGTTAAGCAAGCCGCCTGGGGAGTACGGCCGCAAGGTTAAAACTCAAAGGAATTGACGGGGACCCGCACAAGCGGTGGAGCATGTGGTTTAATTCGAAGCAACGCGAGGAACCTTACCTGGGTTTGACATCTACGGAAGTCGGGGTAATGCCTGATGTGCCCTTCGGGGAGCCGTAAGACAGGTGCTGCATGGCTGTCGTCAGCTCGTGTCGTGAGATGTTCGGTTAAGTCCGGCAACGAGCGCAACCC</t>
  </si>
  <si>
    <t>Pseudohongiellaceae_5</t>
  </si>
  <si>
    <t>Litter_1_173071</t>
  </si>
  <si>
    <t>silva|KR107374.1.1107</t>
  </si>
  <si>
    <t>Litter_1_173071;Litter_1_131553;Litter_1_140719;Litter_1_55162</t>
  </si>
  <si>
    <t>GGATTAGATACCCTGGTAGTCCACGCCGTAAACGATGTCGACTAGCCGTCGGTGACCTTGGTGTCATTGGTGGCGTAGCTAACGCGCTAAGTCGACCGCCTGGGGAGTACGGTCGCAAGATTAAAACTCAAATGAATTGACGGGGGCCCGCACAAGCGGTGGAGCATGTGGTTTAATTCGACGCAACGCGAAGAACCTTACCAGGTCTTGACATCCAGAGAACTTTCCAGAGATGGATTGGTGCCTTCGGGAACTCTGAGACAGGTGCTGCATGGCTGTCGTCAGCTCGTGTCGTGAGATGTTGGGTTAAGTCCCGTAACGAGCGCAACCC</t>
  </si>
  <si>
    <t>GGATTAGATACCCTGGTAGTCCACGCCGTAAACGATGTCAACTAGCCGTCGGTGACCTTGGTGTCATTGGTGGCGTAGCTAACGCGCTAAGTTGACCGCCTGGGGAGTACGGTCGCAAGATTAAAACTCAAATGAATTGACGGGGGCCCGCACAAGCGGTGGAGCATGTGGTTTAATTCGACGCAACGCGAAGAACCTTACCAGGTCTTGACATCCAGAGAACTTTCCAGAGATGGATTGGTGCCTTCGGGAACTCTGAGACAGGTGCTGCATGGCTGTCGTCAGCTCGTGTCGTGAGATGTTGGGTTAAGTCCCGTAACGAGCGCAACCC</t>
  </si>
  <si>
    <t>Altererythrobacter_3</t>
  </si>
  <si>
    <t>Litter_1_162438</t>
  </si>
  <si>
    <t>rdp|S003307033;silva|AB695739.1.1411</t>
  </si>
  <si>
    <t>Litter_2_106350;Litter_1_162438;Litter_1_141785</t>
  </si>
  <si>
    <t>GGATTAGATACCCTGGTAGTCCACGCCGTAAACGATGAGAACTAGCTGTCCGGGCACATGGTGCTTGGGTGGCGCAGCTAACGCATTAAGTTCTCCGCCTGGGGAGTACGGTCGCAAGATTAAAACTCAAAGGAATTGACGGGGGCCTGCACAAGCGGTGGAGCATGTGGTTTAATTCGAAGCAACGCGCAGAACCTTACCAGCCTTTGACATCCCGGTCGCGATTTCCAGAGATGGATTTCTTCAGTTCGGCTGGACCGGTGACAGGTGCTGCATGGCTGTCGTCAGCTCGTGTCGTGAGATGTTGGGTTAAGTCCCGCAACGAGCGCGACCC</t>
  </si>
  <si>
    <t>GGATTAGATACCCTGGTAGTCCACGCCGTAAACGATGAGAACTAGCTGTCCGGGCACATGGTGCTTGGGTGGCGCAGCTAACGCATTAAGTTCTCCGCCTGGGGAGTACGGTCGCAAGATTAAAACTCAAAGGAATTGACGGGGGCCTGCACAAGCGGTGGAGCATGTGGTTTAATTCGAAGCAACGCGCAGAACCTTACCAGCCTTTGACATCCCGGTCGCGATTTCCAGAGATGGATTTCTTCAGTTCGGCTGGACCGGTGACAGGTGCTGCATGGCTGTCGTCAGCTCGTGTCGTGAGATGTTGGGTTAAGTCCCGCAACGAGCGCAACCC</t>
  </si>
  <si>
    <t>Parapedobacter_2</t>
  </si>
  <si>
    <t>Litter_1_13020</t>
  </si>
  <si>
    <t>nt|MH765346.1</t>
  </si>
  <si>
    <t>Litter_1_13020;Litter_1_97347;Litter_1_104403</t>
  </si>
  <si>
    <t>GGATTAGATACCCTGGTAGTCCACGCCCTAAACGATGGTGGCTCGGTGTCGGCGATATACAGTCGGTGCCCAAGCGAAAGCGTTAAGCCACCCACCTGGGGAGTACGCCCGCAAGGGTGAAACTCAAAGGAATTGACGGGGGCCCGCACAAGCGGAGGAGCATGTGGTTTAATTCGATGATACGCGAGGAACCTTACCCGGGCTTGAAAGTTAGTGAATTGGCCAGAGATGGCCAAGTGATTTATCACACGAAACTAGGTGCTGCATGGCTGTCGTCAGCTCGTGCCGTGAGGTGTTGGGTTAAGTCCCGCAACGAGCGCAACCC</t>
  </si>
  <si>
    <t>Cellvibrio_1</t>
  </si>
  <si>
    <t>Litter_1_134425</t>
  </si>
  <si>
    <t>rdp|S003256491;silva|JQ337626.1.1398</t>
  </si>
  <si>
    <t>Litter_1_134425;Litter_1_123799</t>
  </si>
  <si>
    <t>GGATTAGATACCCTGGTAGTCCACGCCGTAAACGATGTCTACTAGCCGTTGGGGTCCTTGAGGCCTTAGTGGCGCAGCTAACGCACTAAGTAGACCGCCTGGGGAGTACGGTCGCAAGATTAAAACTCAAATGAATTGACGGGGGCCCGCACAAGCGGTGGAGCATGTGGTTTAATTCGACGCAACGCGAAGAACCTTACCAGGTCTTGACATCCTAAGAACTTTCCAGAGATGGATTGGTGCCTTCGGGAGCTTAGAGACAGGTGCTGCATGGCTGTCGTCAGCTCGTGTCGTGAGATGTTGGGTTAAGTCCCGTAACGAGCGCAACCC</t>
  </si>
  <si>
    <t>Altererythrobacter_4</t>
  </si>
  <si>
    <t>Compost_1_181739</t>
  </si>
  <si>
    <t>silva|FQ658507.1.1308</t>
  </si>
  <si>
    <t>Compost_1_103147;Compost_1_132311;Compost_1_181739;Compost_1_98974</t>
  </si>
  <si>
    <t>GGCTTAGATACCCTGGTAGTCCACGCCGTAAACGATGATAACTAGCTGTCCGAGCTCATGGAGTTTGGGTGGCGCAGCTAACGCATTAAGTTATCCGCCTGGGGAGTACGGTCGCAAGATTAAAACTCAAAGGAATTGACGGGGGCCTGCACAAGCGGTGGAGCATGTGGTTTAATTCGAAGCAACGCGCAGAACCTTACCAGCCTTTGACATCCCGGTCGCGGTTTCCAGAGATGGATTCCTTCAGTTCGGCTGGACCGGTGACAGGTGCTGCATGGCTGTCGTCAGCTCGTGTCGTGAGATGTTGGGTTAAGTCCCGCAACGAGCGCAACCC</t>
  </si>
  <si>
    <t>GGATTAGATACCCTGGTAGTCCACGCCGTAAACGATGATAACTAGCTGTCCGAGCTCATGGAGTTTGGGTGGCGCAGCTAACGCATTAAGTTATCCGCCTGGGGAGTACGGTCGCAAGATTAAAACTCAAAGGAATTGACGGGGGCCTGCACAAGCGGTGGAGCATGTGGTTTAATTCGAAGCAACGCGCAGAACCTTACCAGCCTTTGACATCCCGGTCGCGGTTTCCAGAGATGGATTCCTTCAGTTCGGCTGGACCGGTGACAGGTGCTGCATGGCTGTCGTCAGCTCGTGTCGTGAGATGTTGGGTTAAGTCCCGCAACGAGCGCAACCC</t>
  </si>
  <si>
    <t>Pseudohongiellaceae_1</t>
  </si>
  <si>
    <t>Compost_1_122586</t>
  </si>
  <si>
    <t>silva|AJ318203.1.1519</t>
  </si>
  <si>
    <t>Aged_4_206647;Compost_1_157357;Compost_1_122586;Compost_1_123825</t>
  </si>
  <si>
    <t>GGATTAGATACCCTGGTAGTCCACGCCGTAAACGATGTCGACTAGCCGTTGGGGACCTTCGTGTCCTTGGTGGCGTAGCTAACGCGCTAAGTCGACCGCCTGGGGAGTACGGTCGCAAGATTAAAACTCAAATGAATTGACGGGGGCCCGCACAAGCGGTGGAGCATGTGGTTTAATTCGACGCAACGCGAAGAACCTTACCAGGTCTTGACATCCAGAGAACTTTCCAGAGATGGATTGGTGCCTTCGGGAACTCTGAGACAGGTGCTGCATGGCTGTCGTCAGCTCGTGTCGTGAGATGTTGGGTTAAGTCCCGTAACGAGCGCGACCC</t>
  </si>
  <si>
    <t>GGATTAGATACCCTGGTAGTCCACGCCGTAAACGATGTCGACTAGCCGTTGGGGACCTTGGTGTCCTTGGTGGCGTAGCTAACGCGCTAAGTCGACCGCCTGGGGAGTACGGTCGCAAGATTAAAACTCAAATGAATTGACGGGGGCCCGCACAAGCGGTGGAGCATGTGGTTTAATTCGACGCAACGCGAAGAACCTTACCAGGTCTTGACATCCAGAGAACTTTCCAGAGATGGATTGGTGCCTTCGGGAACTCTGAGACAGGTGCTGCATGGCTGTCGTCAGCTCGTGTCGTGAGATGTTGGGTTAAGTCCCGTAACGAGCGCAACCC</t>
  </si>
  <si>
    <t>Flavobacterium_2</t>
  </si>
  <si>
    <t>Litter_1_134056</t>
  </si>
  <si>
    <t>rdp|S000734801</t>
  </si>
  <si>
    <t>GGATTAGATACCCTGGTAGTCCACGCCGTAAACGATGGATACTAGCTGTTTGGTTGTAAGACTGAGTGGCTAAGCGAAAGTGATAAGTATCCCACCTGGGGAGTACGTTCGCAAGAATGAAACTCAAAGGAATTGACGGGGGCCCGCACAAGCGGTGGAGCATGTGGTTTAATTCGATGATACGCGAGGAACCTTACCAGGGCTTAAATGTAGTCTGACAGGCGTGGAAACATGCTTTTCTTCGGACAGATTACAAGGTGCTGCATGGTTGTCGTCAGCTCGTGCCGTGAGGTGTCAGGTTAAGTCCTATAACGAGCGCAACCC</t>
  </si>
  <si>
    <t>GGATTAGATACCCTGGTAGTCCACGCCGTAAACGATGGATACTAGCTGTTTGGTCGTAAGACTGAGTGGCTAAGCGAAAGTGATAAGTATCCCACCTGGGGAGTACGTTCGCAAGAATGAAACTCAAAGGAATTGACGGGGGCCCGCACAAGCGGTGGAGCATGTGGTTTAATTCGATGATACGCTAGGAACCTTACCAGGGCTTAAATGTAGTCTGACAGGCGTGGAAACATGCTTTTCTTCGGACAGATTACAAGGTGCTGCATGGTTGTCGTCAGCTCGTGCCGTGAGGTGTCAGGTTAAGTCCTATAACGAGCGCAACCC</t>
  </si>
  <si>
    <t>Flavobacterium_3</t>
  </si>
  <si>
    <t>Litter_2_106094</t>
  </si>
  <si>
    <t>rdp|S000797013</t>
  </si>
  <si>
    <t>GGATTAGATACCCTGGTAGTCCACGCCGTAAACGATGGATACTAGCTGTTTGAACTTCGGTTTGAGTGGCTAAGCGAAAGTGATAAGTATCCCACCTGGGGAGTACGCACGCAAGTGTGAAACTCAAAGGAATTGACGGGGGCCCGCACAAGCGGTGGAGCATGTGGTTTAATTCGATGATACGCGAGGAACCTTACCAGGGCTTAAATGTAGATTGACAGGTTTGGAAACAGACTTTTCTTCGGACAATTTACAAGGTGCTGCATGGTTGTCGTCAGCTCGTGCCGTGAGGTGTCAGGTTAAGTCCTATAACGAGCGCGACCC</t>
  </si>
  <si>
    <t>GGATTAGATACCCTGGTAGTCCACGCCGTAAACGATGGATACTAGCTGTTTGAACTTCGGTTTGAGTGGCTAAGCGAAAGTGATAAGTATCCCACCTGGGGAGTACGCACGCAAGTGTGAAACTCAAAGGAATTGACGGGGGCCCGCACAAGCGGTGGAGCATGTGGTTTAATTCGATGATACGCGAGGAACCTTACCAGGGCTTAAATGTAGATTGACAGATTTGGAAACAGATTTTTCTTCGGACAATTTACAAGGTGCTGCATGGTTGTCGTCAGCTCGTGCCGTGAGGTGTCAGGTTAAGTCCTATAACGAGCGCAACCC</t>
  </si>
  <si>
    <t>Microbacteriaceae_MG_3</t>
  </si>
  <si>
    <t>Aged_3_168794</t>
  </si>
  <si>
    <t>Frigoribacterium;Parafrigoribacterium</t>
  </si>
  <si>
    <t>rdp|S000888219;silva|EF688363.1.1485</t>
  </si>
  <si>
    <t>Microbacteriaceae_MG</t>
  </si>
  <si>
    <t>Compost_1_109832;Aged_3_168794;Compost_1_102661;Compost_1_100855;Compost_1_110552</t>
  </si>
  <si>
    <t>GGATTAGATACCCTGGTAGTCCATGCCGTAAACGTTGGGAACTAGATGTAGGGTCCATTCCACGGATTCTGTGTCGCAGCTAACGCATTAAGTTCCCCGCCTGGGGAGTACGGCCGCAAGGCTAAAACTCAAAGGAATTGACGGGGGCCCGCACAAGCGGCGGAGCATGCGGATTAATTCGATGCAACGCGAAGAACCTTACCAAGGCTTGACATATACCGGAAAGCTGCAGAGATGCAGGCCCCGCAAGGTCGGTATACAGGTGGTGCATGGTTGTCGTCAGCTCGTGTCGTGAGATGTTGGGTTAAGTCCCGCAACGAGCGCAACCC</t>
  </si>
  <si>
    <t>GGATTAGATACCCTGGTAGTCCATGCCGTAAACGTTGGGAACTAGATGTAGGGTCCATTCCACGGATTCTGTGTCGCAGCTAACGCATTAAGTTCCCCGCCTGGGGAGTACGGCCGCAAGGCTAAAACTCAAAGGAATTGACGGGGGCCCGCACAAGCGGCGGAGCATGCGGATTAATTCGATGCAACGCGAAGAACCTTACCAAGGCTTGACATATACCGGAAAGCTGCAGAAATGTAGCCCCCGCAAGGTCGGTATACAGGTGGTGCATGGTTGTCGTCAGCTCGTGTCGTGAGATGTTGGGTTAAGTCCCGCAACGAGCGCAACCC</t>
  </si>
  <si>
    <t>Chryseolinea_5</t>
  </si>
  <si>
    <t>Aged_1_132530</t>
  </si>
  <si>
    <t>rdp|S003695067;silva|KC432277.1.1352</t>
  </si>
  <si>
    <t>Aged_1_139799;Compost_1_153388;Aged_1_132530;Aged_1_13759;Aged_1_80499;Aged_3_123835;Aged_1_20274;Aged_1_61136</t>
  </si>
  <si>
    <t>GGATTAGATACCCTGGTAGTCCACACTGTAAACGTTGATGACTCGCTGTTTGCGATATACAGCAAGCGGCCAAGCGAAAGCGATAAGTCATCCACCTGGGGAGTACGCCGGCAACGGTGAAACTCAAAGGAATTGACGGGGGTCCGCACAAGCGGTGGAGCATGTGGTTTAATTCGATGATACGCGAGGAACCTTACCTGGACTAGAATGCCCATGACCGATCCAGAGATGGATTTTTCCGCAAGGACATGGAGCAAGGTGCTGCATGGCCGTCGTCAGCTCGTGCCGTGAGGTGTTGGGTTAAGTCCCGCAACGAGCGCAACCC</t>
  </si>
  <si>
    <t>Rhodoligotrophos_1</t>
  </si>
  <si>
    <t>Litter_1_117023</t>
  </si>
  <si>
    <t>rdp|S000972829;silva|AB874563.1.1418</t>
  </si>
  <si>
    <t>GGCTTAGATACCCTGGTAGTCCACGCCGTAAACGATGGATGCTAGCCGTTGGACAGCATGCTGTTCAGTGGCGCAGCTAACGCATTAAGCATCCCGCCTGGGGAGTACGGTCGCAAGACTAAAACTCAAAGGAATTGACGGGGGCCCGCACAAGCGGTGGAGCATGTGGTTTAATTCGAAGCAACGCGCAGAACCTTACCAACCCTTGACATCCCGGTCGCGGACACCAGAGATGGTGTCCTTCAGTTCGGCTGGACCGGTGACAGGTGCTGCATGGCTGTCGTCAGCTCGTGTCGTGAGATGTTGGGTTAAGTCCCGCAACGAGCGCGACCC</t>
  </si>
  <si>
    <t>GGATTAGATACCCTGGTAGTCCACGCCGTAAACGATGGATGCTAGCCGTTGGACAGCATGCTGTTCAGTGGCGCAGCTAACGCATTAAGCATCCCGCCTGGGGAGTACGGTCGCAAGACTAAAACTCAAAGGAATTGACGGGGGCCCGCACAAGCGGTGGAGCATGTGGTTTAATTCGAAGCAACGCGCAGAACCTTACCAACCCTTGACATCCCGGTCGCGGACACCAGAGATGGAGTCCTTCAGTTCGGCTGGACCGGTGACAGGTGCTGCATGGCTGTCGTCAGCTCGTGTCGTGAGATGTTGGGTTAAGTCCCGCAACGAGCGCAACCC</t>
  </si>
  <si>
    <t>Opitutus_1</t>
  </si>
  <si>
    <t>Aged_2_91534</t>
  </si>
  <si>
    <t>Opitutus</t>
  </si>
  <si>
    <t>rdp|S003560388;silva|FPLS01001423.1.1192</t>
  </si>
  <si>
    <t>Opitutae</t>
  </si>
  <si>
    <t>Opitutales</t>
  </si>
  <si>
    <t>Opitutaceae</t>
  </si>
  <si>
    <t>GGATTAGATACCCCTGTAGTCCACGCCCTAAACGGTGCACACTAGGTCTTGGCGGATTCGACCCCTCCAGGGCCCAAGCTAACGCGTTAAGTGTGCCGCCTGAGGACTACGGCCGCAAGGCTAAAACTCAAAGGAATTGACGGGGGCCCGCACAAGCGGTGGAGTATGTGGCTCAATTCGATGCAACGCGAAGAACCTTACCTGGCCTTGACATGCAGGAGACCGGCGCTGAAAGGCGCCTTTCCTTCGGGACTGCTGCACAGGTGCTGCATGGCTGTCGTCAGCTCGTGTCGTGAGATGTTGCGTTAAGTCGCGCAACGAGCGCAACCC</t>
  </si>
  <si>
    <t>GGATTAGATACCCCTGTAGTCCACGCCCTAAACGGTGCACACTAGGTCTTGGCGGATTCGACCCCCCCAGGGCCCAAGCTAACGCGTTAAGTGTGCCGCCTGAGGACTACGGCCGCAAGGCTAAAACTCAAAGGAATTGACGGGGGCCCGCACAAGCGGTGGAGTATGTGGCTCAATTCGATGCAACGCGAAGAACCTTACCTGGCCTTGACATGCAGGAGACCGGCGCTGAAAGGCGCCTTTCCTTCGGGACTGCTGCACAGGTGCTGCATGGCTGTCGTCAGCTCGTGTCGTGAGATGTTGCGTTAAGTCGCGCAACGAGCGCAACCC</t>
  </si>
  <si>
    <t>Lysobacter_1</t>
  </si>
  <si>
    <t>Compost_1_113754</t>
  </si>
  <si>
    <t>nt|JX097006.1;rdp|S003301712;silva|JX097006.1.1483</t>
  </si>
  <si>
    <t>Compost_1_100707;Compost_1_156082;Compost_1_109715;Compost_1_114632;Compost_1_113754</t>
  </si>
  <si>
    <t>GGCTTAGATACCCTGGTAGTCCACGCCCTAAACGATGCGAACTGGATGTTGGGTTCAATTGAGAACTCAGTATCGAAGCTAACGCGTTAAGTTCGCCGCCTGGGAAGTACGGTCGCAAGACTGAAACTCAAAGGAATTGACGGGGGCCCGCACAAGCGGTGGAGTATGTGGTTTAATTCGATGCAACGCGAAGAACCTTACCTGGCCTTGACATGTCGCGAACTTTCCAGAGATGGATTGGTGCCTTCGGGAACGCGAACACAGGTGCTGCATGGCTGTCGTCAGCTCGTGTCGTGAGATGTTGGGTTAAGTCCCGCAACGAGCGCGACCC</t>
  </si>
  <si>
    <t>GGATTAGATACCCTGGTAGTCCACGCCCTAAACGATGCGAACTGGATGTTGGGTTCAATTGAGAACTCAGTATCGAAGCTAACGCGTTAAGTTCGCCGCCTGGGAAGTACGGTCGCAAGACTGAAACTCAAAGGAATTGACGGGGGCCCGCACAAGCGGTGGAGTATGTGGTTTAATTCGATGCAACGCGAAGAACCTTACCTGGCCTTGACATGTCGCGAACTTTCCAGAGATGGATTGGTGCCTTCGGGAACGCGAACACAGGTGCTGCATGGCTGTCGTCAGCTCGTGTCGTGAGATGTTGGGTTAAGTCCCGCAACGAGCGCAACCC</t>
  </si>
  <si>
    <t>Sphingomonadales_MG_2</t>
  </si>
  <si>
    <t>Compost_2_103550</t>
  </si>
  <si>
    <t>Altererythrobacter;Novosphingobium</t>
  </si>
  <si>
    <t>nt|KT122319.1;rdp|S001157962;rdp|S001245737;silva|EU104298.1.1410;silva|FM873313.1.1441</t>
  </si>
  <si>
    <t>Sphingomonadales_MG</t>
  </si>
  <si>
    <t>GGATTAGATACCCTGGTAGTCCACGCCGTAAACGATGATAACTAGCTGTCCGGGCACATGGTGCTTGGGTGGCGCAGCTAACGCATTAAGTTATCCGCCTGGGGAGTACGGTCGCAAGATTAAAACTCAAAGGAATTGACGGGGGCCTGCACAAGCGGTGGAGCATGTGGTTTAATTCGAAGCAACGCGCAGAACCTTACCAGCCTTTGACATCCCGGTCGCGGTTTCCAGAGATGGATTCCTTCAGTTCGGCTGGACCGGTGACAGGTGCTGCATGGCTGTCGTCAGCTCGTGTCGTGAGATGTTGGGTTAAGTCCCGCAACGAGCGCAACCC</t>
  </si>
  <si>
    <t>Hirschia_1</t>
  </si>
  <si>
    <t>Compost_1_124169</t>
  </si>
  <si>
    <t>16SMicrobial|NR_159164.1</t>
  </si>
  <si>
    <t>Alphaproteobacteria_MS</t>
  </si>
  <si>
    <t>Afipia;Hirschia</t>
  </si>
  <si>
    <t>nt|NR_159164.1;rdp|S000476568;rdp|S001262347;silva|AB286463.1.1374</t>
  </si>
  <si>
    <t>Compost_2_147798;Compost_1_124169;Compost_1_19614</t>
  </si>
  <si>
    <t>GGATTAGATACCCTGGTAGTCCACGCCTTAAACGATGAGAGCTAGTTGTCAGTAAGCATGCTTATTGGTGACGCAGCTAACGCATTAAGCTCTCCGCCTGGGGAGTACGGCCGCAAGGTTAAAACTCAAAGAAATTGACGGGGGCCCGCACAAGCGGTGGAGCATGTGGTTTAATTCGAAGCAACGCGCAGAACCTTACCCACCTTTGACATCCCGTGCTATCTAGAGAGATCTAGAGTCCCTTCGGGGCGCGGAGACAGGTGCTGCATGGCTGTCGTCAGCTCGTGTCGTGAGATGTTGGGTTAAGTCCCGCAACGAGCGCGACCC</t>
  </si>
  <si>
    <t>GGATTAGATACCCTGGTAGTCCACGCCTTAAACGATGAGAGCTAGTTGTCAGTAAGCATGCTTATTGGTGACGCAGCTAACGCATTAAGCTCTCCGCCTGGGGAGTACGGCCGCAAGGTTAAAACTCAAAGAAATTGACGGGGGCCCGCACAAGCGGTGGAGCATGTGGTTTAATTCGAAGCAACGCGCAGAACCTTACCCACCTTTGACATCCCGTGCTATCTAGAGAGATCTAGAGTCCCTTCGGGGCGCGGAGACAGGTGCTGCATGGCTGTCGTCAGCTCGTGTCGTGAGATGTTGGGTTAAGTCCCGCAACGAGCGCAACCC</t>
  </si>
  <si>
    <t>Arenimonas_2</t>
  </si>
  <si>
    <t>Compost_1_38527</t>
  </si>
  <si>
    <t>Arenimonas</t>
  </si>
  <si>
    <t>rdp|S001262219;silva|FM200860.1.1344</t>
  </si>
  <si>
    <t>GGATTAGATACCCTGGTAGTCCACGCCCTAAACGATGCGAACTGGACGTTGGGAGCAATTAGGCTCTCAGTGTCGAAGCTAACGCGTTAAGTTCGCCGCCTGGGGAGTACGGTCGCAAGACTGAAACTCAAAGGAATTGACGGGGGCCCGCACAAGCGGTGGAGTATGTGGTTTAATTCGATGCAACGCGAAGAACCTTACCTGGCCTTGACATCCACGGAATCCTTTAGAGATAGAGGAGTGCCTTCGGGAACCGTGAGACAGGTGCTGCATGGCTGTCGTCAGCTCGTGTCGTGAGATGTTGGGTTAAGTCCCGCAACGAGCGCAACCC</t>
  </si>
  <si>
    <t>Gordonibacter_1</t>
  </si>
  <si>
    <t>Aged_1_130980</t>
  </si>
  <si>
    <t>Gordonibacter</t>
  </si>
  <si>
    <t>nt|JQ087055.1</t>
  </si>
  <si>
    <t>Coriobacteriia</t>
  </si>
  <si>
    <t>Eggerthellales</t>
  </si>
  <si>
    <t>Eggerthellaceae</t>
  </si>
  <si>
    <t>Aged_1_72759;Aged_1_130980;Aged_1_82449;Aged_1_130508;Aged_1_118993</t>
  </si>
  <si>
    <t>GGATTAGATACCCTGGTAGTCCTAGCCGTAAACGATGGGCACTAGGTGTGGGGGGTCATCGACTCCCTCCGTGCCGAAGCTAACGCATTAAGTGCCCCGCCTGGGGAGTACGGCCGCAAGGCTAAAACTCAAAGGAATTGACGGGGGCCCGCACAAGCAGCGGAGCATGTGGCTTAATTCGACGCAACGCGAAGAACCTTACCAGGGCTTGACATGCAGGGAAAAGCGGCGGAAACGTCGTGTCCGAAAGGGCCCTGCACAGGTGGTGCATGGCTGTCGTCAGCTCGTGTCGTGAGATGTTGGGTTAAGTCCCGCAACGAGCGCAACCC</t>
  </si>
  <si>
    <t>GGATTAGATACCCTGGTAGTCCTAGCTGTAAACGATGGGCACTAGGTGTGGGGGGTCATCGACTCCCTCCGTGCCGAAGCTAACGCATTAAGTGCCCCGCCTGGGGAGTACGGCCGCAAGGCTAAAACTCAAAGGAATTGACGGGGGCCCGCACAAGCAGCGGAGCATGTGGCTTAATTCGACGCAACGCGAAGAACCTTACCAGGGCTTGACATGCAGGGAAAAGCGGCGGAAACGTCGTGTCCGAAAGGGCCCTGCACAGGTGGTGCATGGCTGTCGTCAGCTCGTGTCGTGAGATGTTGGGTTAAGTCCCGCAACGAGCGCAACCC</t>
  </si>
  <si>
    <t>Bacillus_3</t>
  </si>
  <si>
    <t>Aged_1_104523</t>
  </si>
  <si>
    <t>nt|GU271876.1;silva|GU271876.1.702</t>
  </si>
  <si>
    <t>Aged_1_161337;Aged_1_101569;Aged_1_104523;Aged_1_115608;Compost_1_1054;Aged_1_61059;Aged_1_103871;Aged_1_137444</t>
  </si>
  <si>
    <t>GGATTAGATACCCTGGTAGTCCACGCTGTAAACGATGGGTGCTCGGTGTCGCGGGTATCGACCCCTGCGGTGCCTTAGCTAACGCGTTAAGCACCCCGCCTGGGGAGTACGGTCGCAAGGCTGAAACTCAAAGGAATTGACGGGGGCCCGCACAAGCGGTGGAGCATGTGGTTTAATTCGATGCAACGCGAAGAACCTTACCTGGGCTTGAACTGTGGCGGACGGTCCTGGAAACAGGATTTCCCCTTCGGGGGCCGCCATAGAGGTGCTGCATGGCTGTCGTCAGCTCGTGTCGTGAGATGTTGGGTTAAGTCCCGCAACGAGCGCAACCC</t>
  </si>
  <si>
    <t>GGATTAGATACCCTGGTAGTCCACGCTGTAAACGATGGGTGCTCGGTGTCGCGGGTATCGACCCCTGCGGTGCCTTAGCTAACGCGTTAAGCACCCCGCCTGGGGAGTACGGTCGCAAGGCTGAAACTCAAAGGAATTGACGGGGGCCCGCACAAGCGGTGGAGCATGTGGTTTAATTTGATGCAACGCGAAGAACCTTACCTGGGCTTGAACTGTGGTGGACGGTCCTGGAAACAGGATTTCCCCTTCGGGGGCCGCCATAGAGGTGCTGCATGGCTGTCGTCAGCTCGTGTCGTGAGATGTTGGGTTAAGTCCCGCAACGAGCGCAACCC</t>
  </si>
  <si>
    <t>Gemmatimonas_14</t>
  </si>
  <si>
    <t>Aged_1_112073</t>
  </si>
  <si>
    <t>rdp|S004418073</t>
  </si>
  <si>
    <t>Aged_1_112073;Aged_1_92569</t>
  </si>
  <si>
    <t>GGATTAGATACCCTGGTAGTCCACGCCGTAAACGATGGGCACTAGGCGTCGGGGGGAGCGACCCTCCCGGTGCCGTAGCTAACGCTCTAAGTGCCCCGCCTGGGGAGTACGGCCGCAAGGCTGAAACTCAAAGGAATTGACGGGGGCCCGCACAAGCGGTGGAGCATGTGGTTTAATTCGAAGCAACGCGAAGAACCTTACCTGGGCTTGACATGCACGGGAAAGCCGGTGGAAACATCGGCCCTCCTTCGGGACTCGTGCACAGGTGCTGCATGGCTGTCGTCAGCTCGTGTCGTGAGATGTTGGGTTAAGTCCCGCAACGAGCGCAACCC</t>
  </si>
  <si>
    <t>GGATTAGATACCCTGGTAGTCCACGCCGTAAACGATGGGCACTAGGCGTCGGGGGGAGCGACCCTCCCGGTGCCGTAGCTAACGCTCTAAGTGCCCCGCCTGGGGAGTACGGCCGCAAGGCTGAAACTCAAAGGAATTGACGGGGGCCCGCACAAGCGGTGGAGCATGTGGTTTAATTCGAAGCAACGCGAAGAACCTTACCTGGGCTTGACATGCACGGGAAAGCCGGTGGAAACACCGGGCCTCCTTCGGGACTCGTGCACAGGTGCTGCATGGCTGTCGTCAGCTCGTGTCGTGAGATGTTGGGTTAAGTCCCGCAACGAGCGCAACCC</t>
  </si>
  <si>
    <t>Ilumatobacter_3</t>
  </si>
  <si>
    <t>Compost_1_118526</t>
  </si>
  <si>
    <t>rdp|S000854424</t>
  </si>
  <si>
    <t>Compost_1_118526;Compost_1_100226</t>
  </si>
  <si>
    <t>GGATTAGATACCCTGGTAGTCCACGCCGTAAACGTTGGGCACTAGGTGTGGGTTCCAACCAACGGAATCCGCGCCGTCGCAAACGCATTAAGTGCCCCGCCTGGGGAGTACGGCCGCAAGGTTAAAACTCAAAGGAATTGACGGGGGCCCGCACAAGCAGCGGAGCGTGTTGCTTAATTCGATGCAACGCGAAGAACCTTACCTGGGCTTGACATGTACGGAAAAGCCGTAGAGATACGGTGTCCTTCGGGGTCGTACACAGGTGGTGCATGGCTGTCGTCAGCTCGTGTCGTGAGATGTTGGGTTAAGTCCCGCAACGAGCGCAACCC</t>
  </si>
  <si>
    <t>Pseudohongiellaceae_3</t>
  </si>
  <si>
    <t>Compost_1_119514</t>
  </si>
  <si>
    <t>silva|JX489868.1.1497</t>
  </si>
  <si>
    <t>Compost_1_35493;Compost_1_119514</t>
  </si>
  <si>
    <t>GGCTTAGATACCCTGGTAGTCCACGCCGTAAACGATGTCAACTAGCCGTTGGGCACCTTAGTGTGCTTGGTGGCGCAGCTAACGCGATAAGTTGACCGCCTGGGGAGTACGGTCGCAAGATTAAAACTCAAATGAATTGACGGGGGCCCGCACAAGCGGTGGAGCATGTGGTTTAATTCGACGCAACGCGAAGAACCTTACCAGGTCTTGACATCCAGAGAACTTTCCAGAGATGGATTGGTGCCTTCGGGAACTCTGAGACAGGTGCTGCATGGCTGTCGTCAGCTCGTGTCGTGAGATGTTGGGTTAAGTCCCGTAACGAGCGCAACCC</t>
  </si>
  <si>
    <t>GGATTAGATACCCTGGTAGTCCACGCCGTAAACGATGTCAACTAGCCGTTGGGCACCCTAGTGTGCTTGGTGGCGCAGCTAACGCGATAAGTTGACCGCCTGGGGAGTACGGTCGCAAGATTAAAACTCAAATGAATTGACGGGGGCCCGCACAAGCGGTGGAGCATGTGGTTTAATTCGACGCAACGCGAAGAACCTTACCAGGTCTTGACATCCAGAGAACTTTCCAGAGATGGATTGGTGCCTTCGGGAACTCTGAGACAGGTGCTGCATGGCTGTCGTCAGCTCGTGTCGTGAGATGTTGGGTTAAGTCCCGTAACGAGCGCAACCC</t>
  </si>
  <si>
    <t>Methanothrix_1</t>
  </si>
  <si>
    <t>Aged_1_160250</t>
  </si>
  <si>
    <t>nt|KX156800.1</t>
  </si>
  <si>
    <t>Aged_1_160250;Aged_2_48668</t>
  </si>
  <si>
    <t>GGATTAGATACCCGGGTAGTCCTAGCCGTAAACGATACTCGCTAGGTGTCGGCCACGGTGCGACCGTGGTCGGTGCCGTAGGGAAGCCGTGAAGCGAGCCACCTGGGAAGTACGGCCGCAAGGCTGAAACTTAAAGGAATTGGCGGGGGAGCACTACAACGGGTGGAGCTTGCGGTTTAATTGGATTCAACGCCGGAAATCTCACCGGGACCGACAGCAATATGAAGGCCAGGCTGAAGACCTTGCCGGATTAGCTGAGAGGTGGTGCATGGCCGTCGTCAGTTCGTACTGTGAAGCATCCTGTTAAGTCAGGCAACGAGCGCGACCC</t>
  </si>
  <si>
    <t>GGATTAGATACCCGGGTAGTCCTAGCCGTAAACGATACTCGCTAGGTGTCGGCCACGGTGCGACCGTGGTCGGTGCCGTAGGGAAGCCGTGAAGCGAGCCACCTGGGAAGTACGGCCGCAAGGCTGAAACTTAAAGGAATTGGCGGGGGAGCACTACAACGGGTGGAGCCTGCGGTTTAATTGGATTCAACGCCGGAAATCTCACCGGGACCGACAGCGATATGAAGGCCAGGCTGAAGACCTTGCCGGATTAGCTGAGAGGTGGTGCATGGCCGTCGTCAGTTCGTACTGTGAAGCATCCTGTTAAGTCAGGCAACGAGCGAGACCC</t>
  </si>
  <si>
    <t>Proteobacteria_MG_4</t>
  </si>
  <si>
    <t>Aged_1_65820</t>
  </si>
  <si>
    <t>Methylibium;Nitrosococcus;Povalibacter</t>
  </si>
  <si>
    <t>nt|GU271413.1;rdp|S001274963;rdp|S003626804</t>
  </si>
  <si>
    <t>Aged_1_37906;Aged_3_109524;Aged_1_65820;Aged_1_159718;Aged_1_13819;Compost_1_108297;Aged_2_89537;Aged_1_50076</t>
  </si>
  <si>
    <t>GGATTAGATACCCTGGTAGTCCACGCCATAAACGATGAGGACTAGACGTTGGAGGGGTAAGCCTTTCAGTGTCGTAGCTAACGCGCTAAGTCCTCCGCCTGGGGAGTACGGCCGCAAGGTTGAAACTCAAAGGAATTGACGGGGACCCGCACAAGCGGTGGAGCATGTGGTTTAATTCGATGCAACGCGAAGAACCTTACCTGGTCTTGACATCCATGGAACCCTGCAGAGATGCGGGGGTGCCGTAAGGAACCATGAGACAGGTGCTGCATGGCTGTCGTCAGCTCGTGTCGTGAGATGTTGGGTTAAGTCCCGCAACGAGCGCAACCC</t>
  </si>
  <si>
    <t>Bacteria_MG_24</t>
  </si>
  <si>
    <t>Aged_1_8348</t>
  </si>
  <si>
    <t>Gaiella;Pseudolabrys;Rhodoplanes</t>
  </si>
  <si>
    <t>nt|JX504966.1;rdp|S001161179;rdp|S004437692</t>
  </si>
  <si>
    <t>Aged_1_8348;Compost_1_43087;Compost_1_183377;Compost_1_130985</t>
  </si>
  <si>
    <t>GGATTAGATACCCTGGTAGTCCACGCCGTAAACGATGGATGCTAGCCGTTGGCGAGCTTGCTCGTCAGTGGCGCAGCTAACGCATTAAGCATCCCGCCTGGGGAGTACGGTCGCAAGATTAAAACTCAAAGGAATTGACGGGGGCCCGCACAAGCGGTGGAGCATGTGGTTCAATTCGACGCAACGCGAAGAACCTTACCAGCCCTTGACATCCCGGTCGCGGAGAGCAGAGACGCACTCCTTCAGTTCGGCTGGACCGGAGACAGGTGCTGCATGGCTGTCGTCAGCTCGTGTCGTGAGATGTTGGGTTAAGTCCCGCAACGAGCGCAACCC</t>
  </si>
  <si>
    <t>GGATTAGATACCCTGGTAGTCCACGCCGTAAACGATGGATGCTAGCCGTTGGCGAGCTTGCTCGTCAGTGGCGCAGCTAACGCTTTAAGCATCCCGCCTGGGGAGTACGGTCGCAAGATTAAAACTCAAAGGAATTGACGGGGGCCCGCACAAGCGGTGGAGCATGTGGTTCAATTCGAAGCAACGCGAAGAACCTTACCAGCCCTTGACATCCCGGTCGCGGAGAGCAGAGACGCACTCCTTCAGTTCGGCTGGACCGGAGACAGGTGCTGCATGGCTGTCGTCAGCTCGTGTCGTGAGATGTTGGGTTAAGTCCCGCAACGAGCGCAACCC</t>
  </si>
  <si>
    <t>Cytophagales_MG_1</t>
  </si>
  <si>
    <t>Compost_1_10699</t>
  </si>
  <si>
    <t>Chryseolinea;Cytophaga</t>
  </si>
  <si>
    <t>nt|GU271387.1;rdp|S000544375;silva|AUOS02000042.10667.12167</t>
  </si>
  <si>
    <t>Compost_1_143701;Compost_1_104603;Compost_1_10699;Compost_1_100012;Compost_1_123309;Compost_1_111825;Compost_1_104921;Compost_1_101150</t>
  </si>
  <si>
    <t>GGATTAGATACCCTGGTAGTCCACACTGTAAACGTTGATTACTCGCTGTGTGCGATATACAGTACGCGGCCAAGCGAAAGCGCTAAGTAATCCACCTGGGGAGTACGCCGGCAACGGTGAAACTCAAAGGAATTGACGGGGGTCCGCACAAGCGGTGGAGCATGTGGTTTAATTCGATGATACGCGAGGAACCTTACCTGGGCTAGAATGCCCTTGACTGGTGCAGAGATGTATCGTTCCGCAAGGACAAGGAGCAAGGTGCTGCATGGCTGTCGTCAGCTCGTGCCGTGAGGTGTTGGGTTAAGTCCCGCAACGAGCGCAACCC</t>
  </si>
  <si>
    <t>Bacteria_MG_16</t>
  </si>
  <si>
    <t>Aged_1_137161</t>
  </si>
  <si>
    <t>Acidobacterium;Bacillus</t>
  </si>
  <si>
    <t>nt|GU271795.1;nt|JQ825225.1</t>
  </si>
  <si>
    <t>Aged_2_104256;Aged_1_127410;Aged_1_137161;Aged_1_158046;Aged_1_60125;Aged_1_146324;Aged_1_14176;Aged_1_129767</t>
  </si>
  <si>
    <t>GGATTAGATACCCCGGTAGTCCTGGCCCTAAACGATGAATGCTTGGTGTGACGGGTATCGATCCCTGTCGTGCCGAAGCTAACGCATTAAGCATTCCGCCTGGGGAGTACGGTCGCAAGGCTGAAACTCAAAGGAATTGACGGGGGCCCGCACAAGCGGTGGAGCATGTGGTTCAATTCGACGCAACGCGAAGAACCTTACCCAGGCTCGAACGGCAATTGACATCCGGCGAAAGTCGGCTCCCGCAAGGGCAGTTGTCGAGGTGCTGCATGGCTGTCGTCAGCTCGTGTCGTGAGATGTTGGGTTAAGTCCCGCAACGAGCGCAACCC</t>
  </si>
  <si>
    <t>GGATTAGATACCCCGGTAGTCCTGGCCCTAAACGATGAATGCTTGGTGTGACGGGTATCGATCCCTGTCGTGCCGAAGCTAACGCATTAAGCATTCCGCCTGGGGAGTACGGTCGCAAGGCTGAAACTCAAAGGAATTGACGGGGGCCCGCACAAGCGGTGGAGCATGTGGTTCAATTCGACGCAACGCGAAGAACCTTACCCAGGCTCGAACGGCAACTGACATCCGGCGAAAGCCGGCTCCCGCAAGGGCAGTTGTCGAGGTGCTGCATGGCTGTCGTCAGCTCGTGTCGTGAGATGTTGGGTTAAGTCCCGCAACGAGCGCAACCC</t>
  </si>
  <si>
    <t>Desulfobulbaceae_MG_1</t>
  </si>
  <si>
    <t>Compost_1_108597</t>
  </si>
  <si>
    <t>Desulfocapsa;Desulfoprunum</t>
  </si>
  <si>
    <t>nt|JQ086868.1;rdp|S000336765;silva|AF050536.1.1481</t>
  </si>
  <si>
    <t>Desulfobacterales</t>
  </si>
  <si>
    <t>Desulfobulbaceae</t>
  </si>
  <si>
    <t>Desulfobulbaceae_MG</t>
  </si>
  <si>
    <t>Compost_1_101892;Aged_4_87312;Compost_1_108597;Aged_1_144090;Aged_3_116610;Aged_1_46708</t>
  </si>
  <si>
    <t>GGATTAGATACCCTGGTAGTCCACGCCGTAAACGATGAGAACTAGGTGTTGGGATGGTTAATCGTCTCATTGCCGCAGCTAACGCATTAAGTTCTCCGCCTGGGGAGTACGGTCGCAAGATTAAAACTCAAAGGAATTGACGGGGGCCCGCACAAGCGGTGGAGTATGTGGTTTAATTCGACGCAACGCGCAGAACCTTACCTGGTCTTGACATCCCGGGAATCTTTCTGAAAGGAGAGAGTGCCTCGCAAGAGGAGCCTGGAGACAGGTGCTGCATGGCTGTCGTCAGCTCGTGTCGTGAGATGTTGGGTTAAGTCCCGCAACGAGCGCAACCC</t>
  </si>
  <si>
    <t>Bacteria_MG_38</t>
  </si>
  <si>
    <t>Compost_1_101117</t>
  </si>
  <si>
    <t>Gemmatimonas;Pelagibacter</t>
  </si>
  <si>
    <t>rdp|S000690165;rdp|S001137341</t>
  </si>
  <si>
    <t>Compost_1_123963;Compost_1_101117;Compost_1_19109</t>
  </si>
  <si>
    <t>GGATTAGATACCCTGGTAGTCCACGCCGTAAACGATGGGTACTAGGTGTCTGGGGGAGCGACCCCCTGGGTGCCGGCGCTAACGCATGAAGTACCCCGCCTGGGGAGTACGGCCGCAAGGCTGAAACTCAAAGGAATTGACGGGGGCCCGCACAAGCGGTGGAGCATGTGGTTTAATTCGACGCAACGCGAAGAACCTTACCTAGGCTTGACATGCTGGAGAAAGCTTGCGGAAACGTGAGCCCCTCTTCGGAGTTCCAGCACAGATGCTGCATGGCTGTCGTCAGCTCGTGTCGTGAGATGTTGGGTTAAGTCCCGCAACGAGCGCGACCC</t>
  </si>
  <si>
    <t>GGATTAGATACCCTGGTAGTCCACGCCGTAAACGATGGGTACTAGGTGTCTGGGGGAGCGACCCCCTGGGTGCCGGCGCTAACGCATGAAGTACCCCGCCTGGGGAGTACGGCCGCAAGGCTGAAACTCAAAGGAATTGACGGGGGCCCGCACAAGCGGTGGAGCATGTGGTTTAATTCGACGCAACGCGAAGAACCTTACCTAGGCTTGACATGCTGGAGAAAGCTTGCGGAAACGTGAGCCCCTCTTCGGAGTTCCAGCACAGATGCTGCATGGCTGTCGTCAGCTCGTGTCGTGAGATGTTGGGTTAAGTCCCGCAACGAGCGCAACCC</t>
  </si>
  <si>
    <t>Gallionellaceae_MG_1</t>
  </si>
  <si>
    <t>Aged_4_166370</t>
  </si>
  <si>
    <t>Gallionella;Sideroxydans</t>
  </si>
  <si>
    <t>rdp|S000905033;silva|AY922005.1.1397;silva|EF561964.1.734</t>
  </si>
  <si>
    <t>Gallionellaceae_MG</t>
  </si>
  <si>
    <t>Aged_4_166370;Compost_1_138739;Aged_4_198245;Compost_1_20808</t>
  </si>
  <si>
    <t>GGATTAGATACCCTGGTAGTCCACGCCCTAAACGATGTCAACTAGGTGTTGGGGAAGGAGACTTCTTTAGTACCGCAGCTAACGCGTGAAGTTGACCGCCTGGGGAGTACGGTCGCAAGATTAAAACTCAAAGGAATTGACGGGGACCCGCACAAGCGGTGGATTATGTGGATTAATTCGATGCAACGCGAAAAACCTTACCTACCCTTGACATGTCAGGAAGTTTCCAGAGATGGATTCGTGCCCGAAAGGGAACCTGAACACAGGTGCTGCATGGCTGTCGTCAGCTCGTGTCGTGAGATGTTGGGTTAAGTCCCGCAACGAGCGCAACCC</t>
  </si>
  <si>
    <t>Sinobacteraceae_MG_1</t>
  </si>
  <si>
    <t>Compost_1_104991</t>
  </si>
  <si>
    <t>Povalibacter;Steroidobacter</t>
  </si>
  <si>
    <t>nt|JQ087043.1;rdp|S000514837</t>
  </si>
  <si>
    <t>Sinobacteraceae_MG</t>
  </si>
  <si>
    <t>Compost_1_131659;Compost_1_104991;Compost_1_122363;Compost_1_125766;Compost_1_153923</t>
  </si>
  <si>
    <t>GGATTAGATACCCTGGTAGTCCACGCCCTAAACGATGACAACTGGATGTCGGGAGGGTTTGCCTTCCGGTGTCGTAGCTAACGCGTTAAGTTGTCCGCCTGGGAAGTACGGCCGCAAGGTTGAAACTCAAAGGAATTGACGGGGACCCGCACAAGCGGTGGAGCATGTGGTTTAATTCGATGCAACGCGAAGAACCTTACCTGGTCTTGACATCCCAGGAATCCTGCAGAGATGCGGGAGTGCCTTCGGGAACCTGGAGACAGGTGCTGCATGGCTGTCGTCAGCTCGTGTCGTGAGATGTTGGGTTAAGTCCCGCAACGAGCGCAACCC</t>
  </si>
  <si>
    <t>Methylococcaceae_MG_1</t>
  </si>
  <si>
    <t>Compost_1_167138</t>
  </si>
  <si>
    <t>Methylomicrobium;Methylosarcina</t>
  </si>
  <si>
    <t>rdp|S002887713;silva|JN039000.1.1493</t>
  </si>
  <si>
    <t>Methylococcaceae_MG</t>
  </si>
  <si>
    <t>Compost_1_167138;Compost_1_14612</t>
  </si>
  <si>
    <t>GGATTAGATACCCTGGTAGTCCACGCCGTAAACGATGTCAACTAGCCGTTGGTCTTATTCGTAAGATTAGTGGCGCAGCTAACGCGATAAGTTGACCGCCTGGGGAGTACGGCCGCAAGGTTAAAACTCAAATGAATTGACGGGGGCCCGCACAAGCGGTGGAGCATGTGGTTTAATTCGATGCAACGCGAAGAACCTTACCTACCCTTGACATCCAGAGAATCTGTTAGAGATAGCGGAGTGCCTTCGGGAACTCTGAGACAGGTGCTGCATGGCTGTCGTCAGCTCGTGTCGTGAGATGTTGGGTTAAGTCCCGTAACGAGCGCAACCC</t>
  </si>
  <si>
    <t>Desulfuromonadales_MG_2</t>
  </si>
  <si>
    <t>Compost_1_114385</t>
  </si>
  <si>
    <t>Desulfuromonas;Geothermobacter</t>
  </si>
  <si>
    <t>rdp|S001033969;silva|EU700153.1.1515</t>
  </si>
  <si>
    <t>Desulfuromonadales_MG</t>
  </si>
  <si>
    <t>Compost_1_63595;Compost_1_143241;Compost_1_114385</t>
  </si>
  <si>
    <t>GGCTTAGATACCCTGGTAGTCCACGCCGTAAACGATGGGCACTAGGTGTCGCGGGTATTGACCCCTGCGGTGCCGTAGCTAACGCATTAAGTGCCCCGCCTGGGGAGTACGGCCGCAAGGCTAAAACTCAAAGGAATTGACGGGGGCCCGCACAAGCGGTGGAGCATGTGGTTTAATTCGACGCAACGCGAAGAACCTTACCTGGGTTTGACATCCCGATCGTACCTTATGGAAACATAGGGGTCAGTTCGGCTGGATCGGTGACAGGTGCTGCATGGCTGTCGTCAGCTCGTGTCGTGAGATGTTGGGTTAAGTCCCGCAACGAGCGCAACCC</t>
  </si>
  <si>
    <t>GGATTAGATACCCTGGTAGTCCACGCCGTAAACGATGGGCACTAGGTGTCGCGGGTATTGACCCCTGCGGTGCCGTAGCTAACGCATTAAGTGCCCCGCCTGGGGAGTACGGCCGCAAGGCTAAAACTCAAAGGAATTGACGGGGGCCCGCACAAGCGGTGGAGCATGTGGTTTAATTCGACGCAACGCGAAGAACCTTACCTGGGTTTGACATCCCGATCGTACCTTATGGAAACATAGGGGTCAGTTCGGCTGGATCGGTGACAGGTGCTGCATGGCTGTCGTCAGCTCGTGTCGTGAGATGTTGGGTTAAGTCCCGCAACGAGCGCAACCC</t>
  </si>
  <si>
    <t>Bacteria_MG_39</t>
  </si>
  <si>
    <t>Aged_1_24345</t>
  </si>
  <si>
    <t>Gaiella;Haliangium</t>
  </si>
  <si>
    <t>rdp|S000933178;silva|EU134462.1.1376</t>
  </si>
  <si>
    <t>GGATTAGATACCCTGGTAGTCCACGCTGTAAACGATGGGCACTAGGTGTCCGGGGTATTGACCCCCTGGGTGCCGCAGCTAACGCATTAAGTGCCCCGCCTGGGGAGTACGGTCGCAAGATTAAAACTCAAAGGAATTGACGGGGGCCCGCACAAGCGGTGGAGCATGTGGTTCAATTCGACGCAACGCGAAGAACCTTACCTGGGCTAGACAACGGCGGACCGTCCTAGAAATAGGACTTTCCCTTCGGGGACTGCCGGTTCAGGTGCTGCATGGCTGTCGTCAGCTCGTGCCGTGAGGTGTTGGGTTAAGTCCCGCAACGAGCGCAACCC</t>
  </si>
  <si>
    <t>Methylophilaceae_MG_1</t>
  </si>
  <si>
    <t>Compost_1_158687</t>
  </si>
  <si>
    <t>Methylobacillus;Methylovorus</t>
  </si>
  <si>
    <t>nt|JN590447.1;rdp|S001077817;silva|GU205685.1.1069;silva|LXUF01000018.277.1823</t>
  </si>
  <si>
    <t>Methylophilaceae</t>
  </si>
  <si>
    <t>Methylophilaceae_MG</t>
  </si>
  <si>
    <t>Compost_1_158687;Aged_4_40756</t>
  </si>
  <si>
    <t>GGATTAGATACCCTGGTAGTCCACGCCCTAAACGATGTCTACTAGTTGTTGGGAGAGTAAAATCTCTTAGTAACGCAGCTAACGCGTGAAGTAGACCGCCTGGGGAGTACGGTCGCAAGATTAAAACTCAAAGGAATTGACGGGGGCCCGCACAAGCGGTGGATTATGTGGATTAATTCGATGCAACGCGAAAAACCTTACCTGGCCTTGACATGCTACTAACGAAGCAGAGATGCATTAGGTGCCCGAAAGGGAAAGTAGACACAGGTGCTGCATGGCTGTCGTCAGCTCGTGTCGTGAGATGTTGGGTTAAGTCCCGCAACGAGCGCAACCC</t>
  </si>
  <si>
    <t>Cytophagales_MG_3</t>
  </si>
  <si>
    <t>Aged_4_70542</t>
  </si>
  <si>
    <t>Chryseolinea;Flexibacter</t>
  </si>
  <si>
    <t>nt|JQ860987.1;rdp|S000932225</t>
  </si>
  <si>
    <t>Aged_4_70542;Aged_4_148840;Aged_4_130175;Compost_1_139658</t>
  </si>
  <si>
    <t>GGATTAGATACCCTGGTAGTCCACACTGTAAACGTTGATGACTCGCTGTTGGCGATATACGGCCAGCGGCAGAGAGAAATCGTTAAGTCATCCACCTGGGGAGTACGCCGGCAACGGTGAAACTCAAAGGAATTGACGGGGGTCCGCACAAGCGGTGGAGCATGTGGTTTAATTCGATGATACGCGAGGAACCTTACCTGGGCTAGAATGCCCTTGATGGGTGCAGAGATGCACTGTTCCGCAAGGACAAGGAGCAAGGTGCTGCATGGCTGTCGTCAGCTCGTGCCGTGAGGTGTTGGGTTAAGTCCCGCAACGAGCGCAACCC</t>
  </si>
  <si>
    <t>GGATTAGATACCCTGGTAGTCCACACTGTAAACGTTGATGACTCGCTGTTGGCGGTATACGGCCAGCGGCAGAGAGAAATCGTTAAGTCATCCACCTGGGGAGTACGCCGGCAACGGTGAAACTCAAAGGAATTGACGGGGGTCCGCACAAGCGGTGGAGCATGTGGTTTAATTCGATGATACGCGAGGAACCTTACCTGGGCTAGAATGCCCTTGATGGGTGCAGAGATGCACTGTTCCGCAAGGACAAGGAGCAAGGTGCTGCATGGCTGTCGTCAGCTCGTGCCGTGAGGTGTTGGGTTAAGTCCCGCAACGAGCGCAACCC</t>
  </si>
  <si>
    <t>Cytophagales_MG_4</t>
  </si>
  <si>
    <t>Compost_1_101956</t>
  </si>
  <si>
    <t>Chryseolinea;Ohtaekwangia</t>
  </si>
  <si>
    <t>rdp|S001254613;rdp|S002380804</t>
  </si>
  <si>
    <t>Compost_1_114693;Compost_1_101956;Compost_1_105910;Compost_1_130745</t>
  </si>
  <si>
    <t>GGATTAGATACCCTGGTAGTCCACACTGTAAACGATGATTACTCGATGTTGGCGATACACAGCCAGCGTCTTAGCGAAAGCGATAAGTAATCCACCTGGGGAGTACGCCCGCAAGGGTGAAACTCAAAGGAATTGACGGGGGTCCGCACAAGCGGTGGAGCATGTGGTTTAATTCGATGATACGCGAGGAACCTTACCTGGGCTAGAATGCCCTTGACAGATTCAGAGATGGATTTTTTCGCAAGAACAAGGAGCAAGGTGCTGCATGGCTGTCGTCAGCTCGTGCCGTGAGGTGTTGGGTTAAGTCCCGCAACGAGCGCGACCC</t>
  </si>
  <si>
    <t>GGATTAGATACCCTGGTAGTCCACACTGTAAACGATGATTACTCGATGTTGGCGATACACAGCCAGCGTCTTAGCGAAAGCGATAAGTAATCCACCTGGGGAGTACGCCCGCAAGGGTGAAACTCAAAGGAATTGACGGGGGTCCGCACAAGCGGTGGAGCATGTGGTTTAATTCGATGATACGCGAGGAACCTTACCTGGGCTAGAATGCCCTTGACAGATTCAGAGATGGATTTTTTCGCAAGAACAAGGAGCAAGGTGCTGCATGGCTGTCGTCAGCTCGTGCCGTGAGGTGTTGGGTTAAGTCCCGCAACGAGCGCAACCC</t>
  </si>
  <si>
    <t>Bacteroidetes_MG_1</t>
  </si>
  <si>
    <t>Aged_3_157588</t>
  </si>
  <si>
    <t>Bacteroides;Cytophaga</t>
  </si>
  <si>
    <t>nt|AY910849.1;nt|KC502889.1</t>
  </si>
  <si>
    <t>Bacteroidetes_MG</t>
  </si>
  <si>
    <t>Aged_3_157588;Aged_3_43260</t>
  </si>
  <si>
    <t>GGATTAGATACCCTGGTAGTCCACGCCGTAAACGATGATTACTCGCTGTTGGCGATACACTGTCAGCGGCTAAGCAAAAGCAATAAGTAATCCACCTGGGGAGTACGGCCGCAAGGTTGAAACTCAAAGGAATTGACGGGGGCCCGCACAAGCGGAGGAACATGTGGTTTAATTCGATGATACGCGAGGAACCTTACCTGGGCTTAAATGTAGAGTGCATTTTCTAGAGATAGGAATTCCCTTCGGGGCTTTCTGCAAGGTGCTGCATGGTTGTCGTCAGCTCGTGCCGTGAGGTGTCGGGTTAAGTCCCATAACGAGCGCAACCC</t>
  </si>
  <si>
    <t>Nitrosomonadales_MG_1</t>
  </si>
  <si>
    <t>Aged_1_135629</t>
  </si>
  <si>
    <t>Methylobacillus;Thiobacillus</t>
  </si>
  <si>
    <t>nt|GU271386.1;nt|GU271388.1</t>
  </si>
  <si>
    <t>Nitrosomonadales_MG</t>
  </si>
  <si>
    <t>Aged_1_131158;Aged_1_135629</t>
  </si>
  <si>
    <t>GGCTTAGATACCCTGGTAGTCCACGCCCTAAACGATGATGACTAGTTGTTGGGGGAGTTAAATCCCTTAGTAACGCAGCTAACGCGCGAAGTCATCCGCCTGGGGAGTACGGTCGCAAGATTAAAACTCAAAGGAATTGACGGGGGCCCGCACAAGCGGTGGATGATGTGGTTTAATTCGATGCAACGCGAAAAACCTTACCTACCCTTGACATGCCAGGAACCCTGCAGAGATGCAGGGGTGCCCGAAAGGGAGCCTGGACACAGGTGCTGCATGGCTGTCGTCAGCTCGTGTCGTGAGATGTTGGGTTAAGTCCCGCAACGAGCGCAACCC</t>
  </si>
  <si>
    <t>GGATTAGATACCCTGGTAGTCCACGCCCTAAACGATGATGACTAGTTGTTGGGGGAGTTAAATCCCTTAGTAACGCAGCTAACGCGCGAAGTCATCCGCCTGGGGAGTACGGTCGCAAGATTAAAACTCAAAGGAATTGACGGGGGCCCGCACAAGCGGTGGATGATGTGGTTTAATTCGATGCAACGCGAAAAACCTTACCTACCCTTGACATGCCAGGAACCCTGCAGAAATGCAGGGGTGCCCGAAAGGGAACCTGGACACAGGTGCTGCATGGCTGTCGTCAGCTCGTGTCGTGAGATGTTGGGTTAAGTCCCGCAACGAGCGCAACCC</t>
  </si>
  <si>
    <t>Myxococcales_MG_1</t>
  </si>
  <si>
    <t>Aged_1_70984</t>
  </si>
  <si>
    <t>Anaeromyxobacter;Haliangium</t>
  </si>
  <si>
    <t>nt|GU271851.1;silva|GU271851.1.703</t>
  </si>
  <si>
    <t>GGATTAGATACCCTGGTAGTCCACGCCGTAAACGATGAGTGCTAGATGCTATGGGTATTGACCCCCGTGGTGTCGTAGCTAACGCGTTAAGCACTCCGCCTGGGGAGTACGGTCGCAAGACTAAAACTCAAAGGAATTGACGGGGGCCCGCACAAGCGGTGGAGCATGTGGTTCAATTCGACGCAACGCGCAGAACCTTACCTGGGTTAAATCCACTCGAACCTGGCAGAGATGTCGGGGTGCCCCTCGTGGGAGCGAGTGAGAAGGTGCTGCATGGCTGTCGTCAGCTCGTGTCGTGAGATGTTGGGTTAAGTCCCGCAACGAGCGCAACCC</t>
  </si>
  <si>
    <t>GGATTAGATACCCTGGTAGTCCACGCCGTAAACGATGAGTGCTAGATGCTATGGGTATTGACCCCCGTGGTGTCGTAGCTAACGCGTTAAGCACTCCGCCTGGGGAGTACGGTCGCAAGACTAAAACTCAAAGGAATTGACGGGGGCCCGCACAAGCGGTGGAGCATGTGGTTCAATTCGACGCAACGCGCAGAACCTTACCTGGGTTAAATCCACTCGAACCTGGCAGAGATGTCGGGGTGCCCCTCGTGGGAGCGAGTGAGAAGGTGCTGCATGGCTGTCGTCAGCTCGTGTCGTGAGATGTTGGGTTAAGTCCCGCAACGAGCGCAACC</t>
  </si>
  <si>
    <t>Desulfobacterales_MG_1</t>
  </si>
  <si>
    <t>Compost_1_139806</t>
  </si>
  <si>
    <t>Desulfobacterium;Desulfoprunum</t>
  </si>
  <si>
    <t>nt|GQ420946.1;rdp|S003456096</t>
  </si>
  <si>
    <t>Desulfobacterales_MG</t>
  </si>
  <si>
    <t>GGCTTAGATACCCTGGTAGTCCACGCCGTAAACGATGTCAACTAGGTGTTGGGATGGTTAATCGTCTCATTGCCGCAGCTAACGCATTAAGTTGACCGCCTGGGGAGTACGGTCGCAAGATTAAAACTCAAAGGAATTGACGGGGGCCCGCACAAGCGGTGGAGTATGTGGTTTAATTCGACGCAACGCGCAGAACCTTACCTGGTCTTGACATCCCGGGAATTTCCTGGAAACAGGAGAGTGCCTCGCAAGAGGAGCCTGGTGACAGGTGCTGCATGGCTGTCGTCAGCTCGTGTCGTGAGATGTTGGGTTAAGTCCCGCAACGAGCGCAACCC</t>
  </si>
  <si>
    <t>GGATTAGATACCCTGGTAGTCCACGCCGTAAACGATGTCAACTAGGTGTTGGGATGGTTAATCGTCTCATTGCCGCAGCTAACGCATTAAGTTGACCGCCTGGGGAGTACGGTCGCAAGATTAAAACTCAAAGGAATTGACGGGGGCCCGCACAAGCGGTGGAGTATGTGGTTTAATTCGACGCAACGCGCAGAACCTTACCTGGTCTTGACATCCCGGGAATTTCCTGGAAACAGGAGAGTGCCTCGCAAGAGGAGCCTGGTGACAGGTGCTGCATGGCTGTCGTCAGCTCGTGTCGTGAGATGTTGGGTTAAGTCCCGCAACGAGCGCAACCC</t>
  </si>
  <si>
    <t>Desulfuromonadales_MG_3</t>
  </si>
  <si>
    <t>Compost_1_65419</t>
  </si>
  <si>
    <t>rdp|S003733434;silva|JN417551.1.1546</t>
  </si>
  <si>
    <t>Compost_1_65419;Compost_1_122761</t>
  </si>
  <si>
    <t>GGATTAGATACCCTGGTAGTCCACGCCGTAAACGATGGGCACTAGGTGTCGCGGGTATTGACCCCTGCGGTGCCGTAGCTAACGCATTAAGTGCCCCGCCTGGGGAGTACGGCCGCAAGGCTAAAACTCAAAGGAATTGACGGGGGCCCGCACAAGCGGTGGAGCATGTGGTTTAATTCGACGCAACGCGAAGAACCTTACCTGGGTTTGACATCCCGATCGTACCCTATGGAAACATGGGGGTCAGTTCGGCTGGATCGGTGACAGGTGCTGCATGGCTGTCGTCAGCTCGTGTCGTGAGATGTTGGGTTAAGTCCCGCAACGAGCGCAACCC</t>
  </si>
  <si>
    <t>GGATTAGATACCCAAGTAGTCCACGCCGTAAACGATGGGCACTAGGTGTCGCGGGTATTGACCCCTGCGGTGCCGTAGCTAACGCATTAAGTGCCCCGCCTGGGGAGTACGGCCGCAAGGCTAAAACTCAAAGGAATTGACGGGGGCCCGCACAAGCGGTGGAGCATGTGGTTTAATTCGACGCAACGCGAAGAACCTTACCTGGGTTTGACATCCCGATCGTACCTCNATGGAAACATGGGGGTCAGTTCGGCTGGATCGGTGACAGGTGCTGCATGGCTGTCGTCAGCTCGTGTCGTGAGATGTTGGGTTAAGTCCCGAAACGAGCGAAACCC</t>
  </si>
  <si>
    <t>Myxococcales_MG_3</t>
  </si>
  <si>
    <t>Aged_1_93746</t>
  </si>
  <si>
    <t>Labilithrix;Pajaroellobacter</t>
  </si>
  <si>
    <t>rdp|S000739607;silva|DQ646329.1.1054</t>
  </si>
  <si>
    <t>GGATTAGATACCCTGGTAGTCCACGCTGTAAACGATGGGTGCTAGGTGTTGCGGGCTTTGACTCCCGCGGTGCCGTAGCTAACGCATTAAGCACCCCGCCTGGGAAGTACGGCCGCAAGGCTAAAACTCAAAGGAATTGACGGGGGCCCGCACAAGCGGTGGAGCATGTGGTTTAATTCGACGCAACGCGAAGAACCTTACCTGGGCTAGAAAACGTAGGAACCTGGCAGAAACGTCGGGGTGCTCTTCGGAGAATCTATGGTTAGGTGCTGCATGGCTGTCGTCAGCTCGTGTCGTGAGATGTTGGGTTAAGTCCCGCAACGAGCGCAACCC</t>
  </si>
  <si>
    <t>GGATTAGATACCCTGGTAGTCCACGCTGTAAACGATGGGTGCTAGGTGTTGCGGGCTTTGACTCCCGCGGTGCCGTAGCTAACGCATTAAGCACCCCGCCTGGGAGGTACGGCCGCAAGGCTAAAACTCAAAGGAATTGACGGGGGCCCGCACAAGCGGTGGAGCATGTGGTTTAATTCGACGCAACGCGAAGAACCTTACCTGGGCTAGAAAACGTAGGAACCTGGCAGAAACGTCGGGGTGCTCTTCGGAGAATCTATGGTTAGGTGCTGCATGGCTGTCGTCAGCTCGTGTCGTGAGATGTTGGGTTAAGTCCCGCAACGAGCGCAACCC</t>
  </si>
  <si>
    <t>Rhizobiales_MG_7</t>
  </si>
  <si>
    <t>Aged_1_114487</t>
  </si>
  <si>
    <t>Nordella;Rhodoplanes</t>
  </si>
  <si>
    <t>rdp|S003808259;silva|JN643000.1.1313</t>
  </si>
  <si>
    <t>GGATTAGATACCCTGGTAGTCCACGCTGTAAACGATGGATGCTAGCCGTTGGCGGGTTTACCCGTCAGTGGCGCAGCTAACGCATTAAGCATCCCGCCTGGGGAGTACGGTCGCAAGATTAAAACTCAAAGGAATTGACGGGGGCCCGCACAAGCGGTGGAGCATGTGGTTCAATTCGAAGCAACGCGCAGAACCTTACCAGCCCTTGACATCCCGGTCGCGGGAACCAGAGATGGATCCCTTCAGTTCGGCTGGACCGGAGACAGGTGCTGCATGGCTGTCGTCAGCTCGTGTCGTGAGATGTTGGGTTAAGTCCCGCAACGAGCGCAACCC</t>
  </si>
  <si>
    <t>GGATTAGATACCCTGGTAGTCCACGCCGTAAACGATGGATGCTAGCCGTTGGCGGGTTTACCCGTCAGTGGCGCAGCTAACGCATTAAGCATCCCGCCTGGGGAGTACGGTCGCAAGATTAAAACTCAAAGGAATTGACGGGGGCCCGCACAAGCGGTGGAGCATGTGGTTCAATTCGAAGCAACGCGCAGAACCTTACCAGCCCTTGACATCCCGGTCGCGGGAACCAGAGATGGATCCCTTCAGTTCGGCTGGACCGGAGACAGGTGCTGCATGGCTGTCGTCAGCTCGTGTCGTGAGATGTTGGGTTAAGTCCCGCAACGAGCGCAACCC</t>
  </si>
  <si>
    <t>Desulfuromonadales_MG_1</t>
  </si>
  <si>
    <t>Aged_3_156460</t>
  </si>
  <si>
    <t>rdp|S001013939;silva|EU522640.1.1417</t>
  </si>
  <si>
    <t>GGATTAGATACCCTGGTAGTCCACGCCGTAAACGATGGGCACTAGGTGTCGCGGGTATTGACCCCTGCGGTGCCGTAGCTAACGCATTAAGTGCCCCGCCTGGGGAGTACGGCCGCAAGGCTAAAACTCAAAGGAATTGACGGGGGCCCGCACAAGCGGTGGAGCATGTGGTTTAATTCGACGCAACGCGAAGAACCTTACCTGGGTTTGACATCCCGATCGTACTCTATGGAAACATAGGGGTCAGTTCGGCTGGATCGGTGACAGGTGCTGCATGGCTGTCGTCAGCTCGTGTCGTGAGATGTTGGGTTAAGTCCCGCAACGAGCGCAACCC</t>
  </si>
  <si>
    <t>Anaeromyxobacter_3</t>
  </si>
  <si>
    <t>Aged_1_110152</t>
  </si>
  <si>
    <t>rdp|S002948083;silva|AB746090.1.627</t>
  </si>
  <si>
    <t>Aged_1_105231;Aged_1_120191;Aged_1_110152;Aged_1_100857;Aged_1_100887;Aged_1_104659;Aged_1_106021;Aged_1_100956</t>
  </si>
  <si>
    <t>GGATTAGATACCCTGGTAGTCCACGCCGTAAACGATGAGCGCTAGGTGTTGCGGGTGTTGACCCCTGCAGTGCCGCAGCTAACGCATTAAGCGCTCCGCCTGGGAAGTACGGCCGCAAGGCTAAAACTCAAAGGAATTGACGGGGGCCCGCACAAGCGGTGGAGCATGTGGTTTAATTCGACGCAACGCGCAGAACCTTACCTGGTCTTGACATCCTAGGAACCCGCCAGAGATGGTGGGGTGCCCGCAAGGGAACCTAGAGACAGGTGCTGCATGGCTGTCGTCAGCTCGTGTCGTGAGATGTTGGGTTAAGTCCCGCAACGAGCGCAACCC</t>
  </si>
  <si>
    <t>GGATTAGATACCCTGGTAGTCCACGCCGTAAACGATGAGCGCTAGGTGTTGCGGGTGTTGACCCCTGCAGTGCCGCAGCTAACGCATTAAGCGCTCCGCCTGGGAAGTACGGCCGCAAGGCTAAAACTCAAAGGAATTGACGGGGGCCCGCACAAGCGGTGGAGCATGTGGTTTAATTCGACGCAACGCGCAGAACCTTACCTGGTCTTGACATCCTAGGAACCCGCCAGAGATGGTGGGGTGCCCGCAAGGGAGCCTAGAGACAGGTGCTGCATGGCTGTCGTCAGCTCGTGTCGTGAGATGTTGGGTTAAGTCCCGCAACGAGCGCAACCC</t>
  </si>
  <si>
    <t>Desulfuromonas_1</t>
  </si>
  <si>
    <t>Aged_2_104336</t>
  </si>
  <si>
    <t>rdp|S001280281</t>
  </si>
  <si>
    <t>Aged_1_14068;Aged_2_100357;Aged_2_104336;Aged_2_18470;Aged_2_125039;Aged_3_175316;Aged_1_12563;Aged_1_1780</t>
  </si>
  <si>
    <t>GGATTAGATACCCTGGTAGTCCACGCCGTAAACGATGGGTACTAGGTGTTGCGGGTATTGATCCCTGCAGTGCCGAAGCTAACGCATTAAGTACCCCGCCTGGGGAGTACGGCCGCAAGGCTAAAACTCAAAGGAATTGACGGGGGCCCGCACAAGCGGTGGAGCATGTGGTTTAATTCGACGCAACGCGAAGAACCTTACCTGGGCTTGACATCCCGATCGCACCTTATGGAAACATAGGGGTCAGTTCGGCTGGATCGGTGACAGGTGCTGCATGGCTGTCGTCAGCTCGTGTCGTGAGATGTTGGGTTAAGTCCCGCAACGAGCGCAACCC</t>
  </si>
  <si>
    <t>Povalibacter_6</t>
  </si>
  <si>
    <t>Compost_1_112435</t>
  </si>
  <si>
    <t>rdp|S004390876</t>
  </si>
  <si>
    <t>Compost_1_102697;Aged_4_82152;Compost_1_112435;Aged_1_158224;Compost_1_104416;Compost_1_145793;Aged_4_92491;Aged_4_51479</t>
  </si>
  <si>
    <t>GGATTAGATACCCTGGTAGTCCACGCCATAAACGATGACAACTAGACGTTGGGAGGGTAAGCCTCTCAGTGTCGCAGCTAACGCGTTAAGTTGTCCGCCTGGGGAGTACGGCCGCAAGGTTGAAACTCAAAGGAATTGACGGGGACCCGCACAAGCGGTGGAGCATGTGGTTTAATTCGATGCAACGCGAAGAACCTTACCTGGTCTTGACATCCACGGAATCCTGCAGAGATGCGGGAGTGCCGCAAGGAACCGTGAGACAGGTGCTGCATGGCTGTCGTCAGCTCGTGTCGTGAGATGTTGGGTTAAGTCCCGCAACGAGCGCAACCC</t>
  </si>
  <si>
    <t>TAGATACCCCCGGTAGTCCACGCCATAAACGATGACAACTAGACGTTGGGAGGGTAAGCCTCTCAGTGTCGCAGCTAACGCGTTAAGTTGTCCGCCTGGGGAGTACGGCCGCAAGGTTGAAACTCAAAGGAATTGACGGGGACCCGCACAAGCGGTGGAGCATGTGGTTTAATTCGATGCAACGCGAAGAACCTTACCTGGTCTTGACATCCACGGAATCCTGCAGAGATGCGGGAGTGCCGCAAGGAACCGTGAGACAGGTGCTGCATGGCTGTCGTCAGCTCGTGTCGTGAGATGTTGGGTTAAGTCCCGCAACGAGCGCAACCC</t>
  </si>
  <si>
    <t>Aged_1_133595</t>
  </si>
  <si>
    <t>rdp|S000886390;silva|EF667461.1.1059</t>
  </si>
  <si>
    <t>Aged_1_122969;Aged_1_127982;Aged_1_133595;Aged_1_18596;Aged_1_141134;Aged_1_155109;Aged_1_112927;Aged_1_25976</t>
  </si>
  <si>
    <t>GGATTAGATACCCTGGTAGTCCACGCCTTAAACGATGGATACTACGTGTCGGCGGGTTACCGCCGGTGCCGCAGCTAACGCAGTAAGTATCCCGCCTGGGAAGTACGGCCGCAAGGTTGAAACTCAAAGGAATTGACGGGGGCCCGCACAAGCGGTGGAGCATGTGGTTTAATTCGACGCAACGCGAAGAACCTTACCCAGGCTGGACATGCACGTAGTAGAAGGATGAAAGTCTGACGAGGTAGCAATACCAGCGTGCTCAGGTGCTGCATGGCTGTCGTCAGCTCGTGCCGTGAGGTGTTGGGTTAAGTCCCGCAACGAGCGCAACCC</t>
  </si>
  <si>
    <t>GGATTAGATACCCTGGTAGTCCACGCCTTAAACGATGGATACTAAGTGTCGGCGGGTTACCGCCGGTGCCGCAGCTAACGCAGTAAGTATCCCGCCTGGGAAGTACGGCCGCAAGGTTGAAACTCAAAGGAATTGACGGGGGCCCGCACAAGCGGTGGAGCATGTGGTTTAATTCGACGCAACGCGAAGAACCTTACCTAGGCTGGACATGCACGTAGTAGAAGGATGAAAGTCTGACGAGGTAGCAATACCAGCGTGCTCAGGTGCTGCATGGCTGTCGTCAGCTCGTGCCGTGAGGTGTTGGGTTAAGTCCCGCAACGAGCGCAACCC</t>
  </si>
  <si>
    <t>Azoarcus_1</t>
  </si>
  <si>
    <t>Aged_1_109471</t>
  </si>
  <si>
    <t>nt|GU271529.1</t>
  </si>
  <si>
    <t>Aged_1_105063;Aged_1_141972;Aged_1_109471;Aged_1_101460;Aged_1_158775;Aged_1_156123;Aged_1_116294;Aged_1_107608</t>
  </si>
  <si>
    <t>GGATTAGATACCCTGGTAGTCCACGCCCTAAACGATGATGACTAGTTGTTGGGGGAGTTAAATCCCTTAGTAACGCAGCTAACGCGTGAAGTCATCCGCCTGGGGAGTACGGTCGCAAGATTAAAACTCAAAGGAATTGACGGGGGCCCGCACAAGCGGTGGATGATGTGGTTTAATTCGATGCAACGCGAAAAACCTTACCTACCCTTGACATGCCAGGAACGCTCCAGAAATGGGGCGGTGCCCGAAAGGGAACCTGGACACAGGTGCTGCATGGCTGTCGTCAGCTCGTGTCGTGAGATGTTGGGTTAAGTCCCGCAACGAGCGCAACCC</t>
  </si>
  <si>
    <t>Thiobacter_2</t>
  </si>
  <si>
    <t>Compost_2_10798</t>
  </si>
  <si>
    <t>Thiobacter</t>
  </si>
  <si>
    <t>rdp|S000878247</t>
  </si>
  <si>
    <t>GGATTAGATACCCTGGTAGTCCACGCCCTAAACGATGACGACTAGTTGTTGGGGGAGTTAAATCCCTTAGTAACGCAGCTAACGCGTGAAGTCGTCCGCCTGGGGAGTACGGTCGCAAGATTAAAACTCAAAGGAATTGACGGGGGCCCGCACAAGCGGTGGATGATGTGGTTTAATTCGATGCAACGCGAAAAACCTTACCTACCCTTGACATGTCAGGAATCCTCCAGAAACGGGGGAGTGCCCGAAAGGGAGCCTGAACACAGGTGCTGCATGGCTGTCGTCAGCTCGTGTCGTGAGATGTTGGGTTAAGTCCCGCAACGAGCGCAACCC</t>
  </si>
  <si>
    <t>Alterococcus_1</t>
  </si>
  <si>
    <t>Aged_1_37380</t>
  </si>
  <si>
    <t>Alterococcus</t>
  </si>
  <si>
    <t>rdp|S004418549;silva|LN562782.1.1394</t>
  </si>
  <si>
    <t>GGCTTAGATACCCCTGTAGTCCACGCCCTAAACGGTGCGTACTAGGTGTTGGCGGAATCGACCCCGCCAGTGCCCAAGCTAACGCGATAAGTACGCCGCCTGAGGACTACGGCCGCAAGGCTAAAACTCAAAGGAATTGACGGGGGCCCGCACAAGCGGTGGAGCATGTGGCTTAATTCGATGCAACGCGAAGAACCTTACCTGGCCTTGACATGCATGTGGTAGGAGCCTGAAAGGGCGACGACCCCGCAAGGGGAGCATGCACAGGTGCTGCATGGCTGTCGTCAGCTCGTGTCGTGAGATGTTTGGTTAAGTCCAGCAACGAGCGCAACCC</t>
  </si>
  <si>
    <t>GGATTAGATACCCCTGTAGTCCACGCCCTAAACGGTGCGTACTAGGTGTTGGCGGAATCGACCCCGCCAGTGCCCAAGCTAACGCGATAAGTACGCCGCCTGAGGACTACGGCCGCAAGGCTAAAACTCAAAGGAATTGACGGGGGCCCGCACAAGCGGTGGAGCATGTGGCTTAATTCGATGCAACGCGAAGAACCTTACCTGGCCTTGACATGCATGTGGTAGGAGCCTGAAAGGGCAACGACCCCGCAAGGGGAGCATGCACAGGTGCTGCATGGCTGTCGTCAGCTCGTGTCGTGAGATGTTTGGTTAAGTCCAGCAACGAGCGCAACCC</t>
  </si>
  <si>
    <t>Terrimonas_1</t>
  </si>
  <si>
    <t>Compost_1_107507</t>
  </si>
  <si>
    <t>rdp|S001084895</t>
  </si>
  <si>
    <t>Compost_2_122705;Compost_1_11204;Compost_1_107507;Compost_1_119043;Compost_1_161678;Compost_1_183825;Compost_1_39285;Compost_1_10636</t>
  </si>
  <si>
    <t>GGATTAGATACCCTGGTAGTCCACGCCCTAAACTATGGATACTCGACATACGCGATACACTGTGTGTGTCTGAGCGAAAGCATTAAGTATCCCACCTGGGAAGTACGATCGCAAGATTGAAACTCAAAGGAATTGGCGGGGGTCCGCACAAGCGGTGGAGCATGTGGTTTAATTCGATGATACGCGAGGAACCTTACCTGGGCTAGAATGTCCCGTGACAGGTAGTGAAAGCTACCCTTATAGCAATATACACGGGATAAGGTGCTGCATGGCTGTCGTCAGCTCGTGCCGTGAGGTGTTGGGTTAAGTCCCGCAACGAGCGCAACCC</t>
  </si>
  <si>
    <t>GGATTAGATACCCTGGTAGTCCACGCCCTAAACGATGGATACTCGACATACGCGATACACAGTGTGTGTCTGAGCGAAAGCATTAAGTATCCCACCTGGGAAGTACGATCGCAAGATTGAAACTCAAAGGAATTGGCGGGGGTCCGCACAAGCGGTGGAGCATGTGGTTTAATTCGATGATACGCGAGGAACCTTACCTGGGCTAGAATGTCCCGTGACAGGTAGTGAAAGCTACTCTTATAGCAATATACACGGGATAAGGTGCTGCATGGCTGTCGTCAGCTCGTGCCGTGAGGTGTTGGGTTAAGTCCCGCAACGAGCGCAACCC</t>
  </si>
  <si>
    <t>Solibacter_1</t>
  </si>
  <si>
    <t>Aged_1_10829</t>
  </si>
  <si>
    <t>rdp|S000854815;silva|EF551942.1.926</t>
  </si>
  <si>
    <t>Aged_1_116077;Aged_1_102762;Aged_1_10829;Aged_1_107236;Aged_1_116123;Aged_1_115106;Aged_1_12354</t>
  </si>
  <si>
    <t>GGATTAGATACCCTGGTAGTCCACGCCCTAAACGATGCATGCTTGGTGTGGGTGATTCAGTTCATCCGTGCCGGAGCTAACGCGTTAAGCATGCCGCCTGGGGAGTACAGTCGCAAGGCTGAAACTCAAAGGAATTGACGGGGGCCCGCACAAGCGGTGGAGCATGTGGTTCAATTCGACGCAACGCGAAGAACCTTACCTGGGCTCGAACGGCCGGTTAACGGCGGTGGAAACATCGCTACCCCGCAAGGGGGTCCGGTCGAGGTGCTGCATGGCTGTCGTCAGCTCGTGTCGTGAGATGTTGGGTTAAGTCCCGCAACGAGCGCAACCC</t>
  </si>
  <si>
    <t>Aged_1_105541</t>
  </si>
  <si>
    <t>rdp|S000890797;silva|EU012235.1.1051</t>
  </si>
  <si>
    <t>Aged_1_151387;Aged_1_146607;Aged_1_10901;Aged_1_101953;Aged_1_109899;Aged_1_105541;Aged_1_11586</t>
  </si>
  <si>
    <t>GGCTTAGATACCCTGGTAGTCCACGCCTTAAACGATGGATACTACGTGTCGGCGGGTTACCGCCGGTGCCGCAGCTAACGCAGTAAGTATCCCGCCTGGGAAGTACGGCCGCAAGGTTGAAACTCAAAGGAATTGACGGGGGCCCGCACAAGCGGTGGAGCATGTGGTTTAATTCGACGCAACGCGAAGAACCTTACCCAGGCTGGACATGCACGTAGTAGGAGGATGAAAGTCTAACGAGGTAGCAATACCAGCGTGCTCAGGTGCTGCATGGCTGTCGTCAGCTCGTGCCGTGAGGTGTTGGGTTAAGTCCCGCAACGAGCGCAACCC</t>
  </si>
  <si>
    <t>GGATTAGATACCCTGGTAGTCCACGCCTTAAACGATGGATACTAAGTGTCGGCGGGTTACCGCCGGTGCCGCAGCTAACGCAGTAAGTATCCCGCCTGGGAAGTACGGCCGCAAGGTTGAAACTCAAAGGAATTGACGGGGGCCCGCACAAGCGGTGGAGCATGTGGTTTAATTCGACGCAACGCGAAGAACCTTACCTAGGCTGGACATGCACGTAGTAGGAGGATGAAAGTCTAACGAGGTAGCAATACCAGCGTGCTCAGGTGCTGCATGGCTGTCGTCAGCTCGTGCCGTGAGGTGTTGGGTTAAGTCCCGCAACGAGCGCAACCC</t>
  </si>
  <si>
    <t>Gemmatimonas_2</t>
  </si>
  <si>
    <t>Aged_1_10208</t>
  </si>
  <si>
    <t>rdp|S000933424</t>
  </si>
  <si>
    <t>Aged_1_133264;Aged_1_3351;Aged_1_10208;Aged_1_113181;Aged_3_115605;Aged_1_32929;Aged_1_112697;Aged_1_117915</t>
  </si>
  <si>
    <t>GGATTAGATACCCTGGTAGTCCACGCCGTAAACGATGGGCACTAGGCGTCGGGGGGAGCGACCCCCTCGGTGCCGTCGCTAACGCAGTAAGTGCCCCGCCTGGGGAGTACGGTCGCAAGACTGAAACTCAAAGGAATTGACGGGGGCCCGCACAAGCGGTGGAGCATGTGGTTTAATTCGAAGCAACGCGAAGAACCTTACCTGGGCTTGACATGCACGGGAAAGCCGGTGGAAACATCGGCCCCTCTTCGGAGTCCGTGCACAGGTGCTGCATGGCTGTCGTCAGCTCGTGTCGTGAGATGTTGGGTTAAGTCCCGCAACGAGCGCAACCC</t>
  </si>
  <si>
    <t>GGATTAGATACCCTGGTAGTCCACGCCGTAAACGATGGGCACTAGGCGTCGGGGGGAGCGACCCTCTCGGTGCCGTCGCTAACGCAATAAGTGCCCCGCCTGGGGAGTACGGTCGCAAGACTGAAACTCAAAGGAATTGACGGGGGCCCGCACAAGCGGTGGAGCATGTGGTTTAATTCGAAGCAACGCGAAGAACCTTACCTGGGCTTGACATGCACGGGAAAGCCGGTGGAAACATCGGCCCCTCTTCGGAGTCCGTGCACAGGTGCTGCATGGCTGTCGTCAGCTCGTGTCGTGAGATGTTGGGTTAAGTCCCGCAACGAGCGCAACCC</t>
  </si>
  <si>
    <t>Iamia_1</t>
  </si>
  <si>
    <t>Aged_3_132007</t>
  </si>
  <si>
    <t>nt|KM488201.1</t>
  </si>
  <si>
    <t>Aged_3_160477;Aged_3_132007;Aged_3_173884;Aged_3_129886;Aged_1_14505;Aged_1_143398</t>
  </si>
  <si>
    <t>GGATTAGATACCCTGGTAGTCCACGCCGTAAACGTTGGATACTAGGTGTGGCGGTCTTACCAACGACTGCCGTGCCGAAGCTAACGCATTAAGTATCCCGCCTGGGGAGTACGGCCGCAAGGCTAAAACTCAAAGGAATTGACGGGTCCCCGCACAAGCGGCGGAGCATGCGGCTTAATTCGATGCAACCCGAAGAACCTTACCTGGGTTTGACATCACGGGAAAAGCTGTAGAAATACAGTGTCCATTAGGGCCCGTGACAGGTGGTGCATGGCTGTCGTCAGCTCGTGTCGTGAGATGTTGGGTTAAGTCCCGCAACGAGCGCAACCC</t>
  </si>
  <si>
    <t>Chryseolinea_3</t>
  </si>
  <si>
    <t>Aged_2_23139</t>
  </si>
  <si>
    <t>rdp|S001235026</t>
  </si>
  <si>
    <t>Compost_1_10116;Aged_2_23139;Aged_1_59616;Aged_2_75514;Aged_2_46951;Compost_1_127558</t>
  </si>
  <si>
    <t>GGATTAGATACCCTGGTAGTCCACACTGTAAACGTTGATTACTCGCTGTGTGCGATATACAGTACGCGGCCAAGCGAAAGCGCTAAGTAATCCACCTGGGGAGTACGCCGGCAACGGTGAAACTCAAAGGAATTGACGGGGGTCCGCACAAGCGGTGGAGCATGTGGTTTAATTCGATGATACGCGAGGAACCTTACCTGGGCTAGAATGCCTGCGACCGGTCCAGAGATGGACTTTTCCGCAAGGACGCGGAGCAAGGTGCTGCATGGCTGTCGTCAGCTCGTGCCGTGAGGTGTTGGGTTAAGTCCCGCAACGAGCGCAACCC</t>
  </si>
  <si>
    <t>Ohtaekwangia_5</t>
  </si>
  <si>
    <t>Compost_1_132553</t>
  </si>
  <si>
    <t>rdp|S002863906</t>
  </si>
  <si>
    <t>Compost_1_120732;Compost_1_104978;Compost_1_132553;Compost_1_107076;Compost_1_116115;Compost_1_103397;Compost_1_107298</t>
  </si>
  <si>
    <t>GGATTAGATACCCTGGTAGTCCACACTGTAAACGTTGATTACTCGCTGTTGGCGATACACAGTCAGCGGCTTAGCGCAAGCGATAAGTAATCCACCTGGGGAGTACGCCGGCAACGGTGAAACTCAAAGGAATTGACGGGGGTCCGCACAAGCGGTGGAGCATGTGGTTTAATTCGATGATACGCGAGGAACCTTACCTGGGCTAGAATGCCCTTGATTGCCTCAGAGATGAGGAGTTCCGCAAGGACAAGGAGCAAGGTGCTGCATGGCTGTCGTCAGCTCGTGCCGTGAGGTGTTGGGTTAAGTCCCGCAACGAGCGCGACCC</t>
  </si>
  <si>
    <t>GGATTAGATACCCTGGTAGTCCACACTGTAAACGTTGATTACTCGCTGTTGGCGATACACAGTCAGCGGCTTAGCGCAAGCGATAAGTAATCCACCTGGGGAGTACGCCGGCAACGGTGAAACTCAAAGGAATTGACGGGGGTCCGCACAAGCGGTGGAGCATGTGGTTTAATTCGATGATACGCGAGGAACCTTACCTGGGCTAGAATGCCCTTGATTGCCTCAGAGATGAGGAGTTCCGCAAGGACAAGGAGCAAGGTGCTGCATGGCTGTCGTCAGCTCGTGCCGTGAGGTGTTGGGTTAAGTCCCGCAACGAGCGCAACCC</t>
  </si>
  <si>
    <t>Desulfoglaeba_1</t>
  </si>
  <si>
    <t>Aged_3_160769</t>
  </si>
  <si>
    <t>Desulfoglaeba</t>
  </si>
  <si>
    <t>nt|KM108644.1</t>
  </si>
  <si>
    <t>Aged_3_26189;Compost_1_127531;Aged_3_160769;Aged_1_89876;Compost_1_142953;Compost_1_24031;Compost_1_105645;Aged_2_132179</t>
  </si>
  <si>
    <t>GGATTAGATACCCTGGTAGTCCACGCCGTAAACGTTGGGTGCTAGGTGTCGCGGGTATTGACCCCTGCGGTGCCGAAGCTAACGCATTAAGCACCCCGCCTGGGAAGTACGGTCGCAAGGCTAAAACTCAAAGGAATTGACGGGGGCCCGCACAAGCGGTGGAGCATGTGGTTTAATTCGAAGCAACGCGCAGAACCTTACCTGGGCTTGACATCCGCGGAACCCCTCTGAAAGGAGGGGGTGCCTTCGGGAGCCGCGAGACAGGTGTTGCATGGCTGTCGTCAGCTCGTGTCGTGAGGTGTTGGGTTAAGTCCCGCAACGAGCGCAACCC</t>
  </si>
  <si>
    <t>GGATTAGATACCCTGGTAGTCCACGCCGTAAACGTTGGGTGCTAGGTGTCGCGGGTATTGACCCCTGCGGTGCCGACGCTAACGCATTAAGCACCCCGCCTGGGAAGTACGGTCGCAAGGCTAAAACTCAAAGGAATTGACGGGGGCCCGCACAAGCGGTGGAGCATGTGGTTTAATTCGAAGCAACGCGCAGAACCTTACCTGGGCTTGACATCCGCGGAACCCCTCTGAAAGGAGGGGGTGCCTTCGGGAGCCGCGAGACAGGTGTTGCATGGCTGTCGTCAGCTCGTGTCGTGAGGTGTTGGGTTAAGTCCCGCAACGAGCGCAACCC</t>
  </si>
  <si>
    <t>Blastopirellula_3</t>
  </si>
  <si>
    <t>Aged_1_157143</t>
  </si>
  <si>
    <t>rdp|S004245409;silva|FJ542976.1.1500</t>
  </si>
  <si>
    <t>Aged_1_143475;Aged_1_67720;Aged_1_157143;Aged_3_146579;Aged_1_52525;Aged_1_156969;Aged_1_1272</t>
  </si>
  <si>
    <t>GGATTAGATACCCCGGTAGTCCTAGCTGTAAACGATGAGCACTAGATCGTGGGGGCTTCCACACCCTCTCGGTCGTAGCGAAAGTGTTAAGTGCTCCGCCTGGGGAGTATGGTCGCAAGGCTGAAACTCAAAGGAATTGACGGGGGCTCACACAAGCGGTGGAGGATGTGGCTTAATTCGAGGCTACGCGAAGAACCTTATCCTGGTCTTGACATGCTTGGGAACCCTCCTGAAAGGGAGGGGTGCCCTTCGGGGAGCCCTTGCACAGGTGCTGCATGGCTGTCGTCAGCTCGTGTCGTGAGATGTCGGGTTAAGTCCCTTAACGAGCGCAACCC</t>
  </si>
  <si>
    <t>GGATTAGATACCCAAGTAGTCCTAGCTGTAAACGATGAGCACTAGATCGTNGGGGCTTCCACACCCTCTCGGTCGTAGCGAAAGTGTTAAGTGCTCCGCCTGGGGAGTATGGTCGCAAGGCTGAAACTCAAAGGAATTGACGGGGGCTCACACAAGCGGTGGAGGATGTGGCTTAATTCGAGGCTACGCGAAGAACCTTATCCTGGTCTTGACATGCTTGGGAACCCTCTTGAAAGGGAGGGGTGCCCTTCGGGGAGCCCTTGCACAGGTGCTGCATGGCTGTCGTCAGCTCGTGTCGTGAGATGTCGGGTTAAGTCCCTAAACGAGCGAAACCC</t>
  </si>
  <si>
    <t>Methylothermus_1</t>
  </si>
  <si>
    <t>Aged_1_144222</t>
  </si>
  <si>
    <t>Methylothermus</t>
  </si>
  <si>
    <t>rdp|S000544628;silva|AM039544.1.740</t>
  </si>
  <si>
    <t>Methylothermaceae</t>
  </si>
  <si>
    <t>Aged_4_173040;Aged_1_144222;Aged_2_31695;Aged_4_1791;Aged_2_99711;Aged_1_120278</t>
  </si>
  <si>
    <t>GGATTAGATACCCTGGTAGTCCACGCCCTAAACGATGAGAACTGGCCGTTGGGGGGGTGATACCCTTTAGTGGCGAAGCTAACGCGTTAAGTTCTCCGCCTGGGGAGTACGGCCGCAAGGTTAAAACTCAAATGAATTGACGGGGGCCCGCACAAGCGGTGGAGCATGTGGTTTAATTCGATGCAACGCGAAGAACCTTACCTGCCCTTGACATCTGGGGAACCCTGCAGAGATGCGGGGGTGCCTTCGGGAACCCCAAGACAGGTGCTGCATGGCTGTCGTCAGCTCGTGTCGTGAGATGTTGGGTTAAGTCCCGTAACGAGCGCAACCC</t>
  </si>
  <si>
    <t>Desulfobulbus_1</t>
  </si>
  <si>
    <t>Compost_1_67187</t>
  </si>
  <si>
    <t>Desulfobulbus</t>
  </si>
  <si>
    <t>rdp|S001030462</t>
  </si>
  <si>
    <t>Compost_1_155762;Compost_1_67187;Compost_2_110207;Compost_1_29754;Compost_1_113018;Compost_1_25595</t>
  </si>
  <si>
    <t>GGATTAGATACCCTGGTAGTCCACGCGGTAAACGATGTGCACTAGATGTCGGAGGTATTGATCCCTTCGGTGTCGCAGCTAACGCATTAAGTGCACCGCCTGGGGAGTACGGTCGCAAGATTAAAACTCAAAGGAATTGACGGGGGCCCGCACAAGCGGTGGAGTATGTGGTTTAATTCGATGCAACGCGAAGAACCTTACCTGGCCTTGACATCCCGGGAATCTCCTGGAAACAGGAGAGTGCTTTCATTAGAGAGAGCCTGGAGACAGGTGCTGCATGGCTGTCGTCAGCTCGTGTCGTGAGATGTTGGGTTAAGTCCCGCAACGAGCGCAACCC</t>
  </si>
  <si>
    <t>GGATTAGATACCCTGGTAGTCCACGCGGTAAACGATGTGCACTAGATGTCGGAGGTATTGATCCCTTCGGTGTCGCAGCTAACGCATTAAGTGCACCGCCTGGGGAGTACGGTCGCAAGATTAAAACTCAAAGGAATTGACGGGGGCCCGCACAAGCGGTGGAGTATGTGGTTTAATTCGATGCAACGCGAAGAACCTTACCTGGCCTTGACATCCCGGGGATCTCCTGGAAACAGGAGAGTGCTTTCATTAGAGAGAACCTGGAGACAGGTGCTGCATGGCTGTCGTCAGCTCGTGTCGTGAGATGTTGGGTTAAGTCCCGCAACGAGCGCAACCC</t>
  </si>
  <si>
    <t>Ignavibacterium_1</t>
  </si>
  <si>
    <t>Compost_1_110636</t>
  </si>
  <si>
    <t>rdp|S000341514</t>
  </si>
  <si>
    <t>Compost_1_130528;Compost_2_127043;Compost_1_110636;Compost_1_121473;Compost_1_108278;Compost_1_103199</t>
  </si>
  <si>
    <t>GGATTAGATACCCTGGTAGTCCACGCTGTAAACGATGAATACTAGGTGTTGGGTTTTTAACTCAGTGCCGCAGCTAACGCATTAAGTATTCCACCTGGGAAGTACGATCGCAAGGTTGAAACTCAAAGGAATTGACGGGGGCCCGCACAAGCAGTGGAGCATGTGGTTTAATTCGATGCAACGCGAAGAACCTTACCTAGGCTTGAAAGGCAAGTGACAGGGTATGAAAGTACCCCTCCAGCAATGGCACTTGTACAGGTGCTGCATGGCTGTCGTCAGCTCGTGCCGTGAGGTGTTGGGTTAAGTCCCGCAACGAGCGCAACCC</t>
  </si>
  <si>
    <t>Gemmatimonas_10</t>
  </si>
  <si>
    <t>Compost_1_100248</t>
  </si>
  <si>
    <t>rdp|S002304072</t>
  </si>
  <si>
    <t>Compost_1_152380;Compost_1_100248;Compost_1_126326;Compost_1_170653;Compost_1_106126;Compost_1_133082</t>
  </si>
  <si>
    <t>GGATTAGATACCCTGGTAGTCCACGCCGTAAACGATGGGTACTAGGCGTCGGGGGGAGCGACCCTCCCGGTGCCGTCGCTAACGCAATAAGTACCCCGCCTGGGGAGTACGGCCGCAAGGCTGAAACTCAAAGGAATTGACGGGGGCCCGCACAAGCGGTGGAGCATGTGGTTTAATTCGAAGCAACGCGAAGAACCTTACCTGGGCTTGACATGCACGGGAAAGCCGGTGGAAACATCGGCCCCTCTTCGGAGTCCGTGCACAGGTGCTGCATGGCTGTCGTCAGCTCGTGTCGTGAGATGTTGGGTTAAGTCCCGCAACGAGCGCAACCC</t>
  </si>
  <si>
    <t>Gemmatimonas_6</t>
  </si>
  <si>
    <t>Aged_1_111990</t>
  </si>
  <si>
    <t>rdp|S001266104</t>
  </si>
  <si>
    <t>Aged_2_82124;Aged_2_145408;Aged_1_111990;Aged_2_120563;Aged_2_132722;Aged_1_149548;Aged_1_40977</t>
  </si>
  <si>
    <t>GGATTAGATACCCTGGTAGTCCACGCCGTAAACGATGGGTACTAGGCGTCGGGGGGAGCGACCCTCCCGGTGCCGTCGCTAACGCACTAAGTACCCCGCCTGGGGAGTACGGCCGCAAGGCTGAAACTCAAAGGAATTGACGGGGGCCCGCACAAGCGGTGGAGCATGTGGTTTAATTCGAAGCAACGCGAAGAACCTTACCTGGGCTTGACATGCACGGGAAAGCCGGTGGAAACATCGGCCCCTCTTCGGAGCCCGTGCACAGGTGCTGCATGGCTGTCGTCAGCTCGTGTCGTGAGATGTTGGGTTAAGTCCCGCAACGAGCGCAACCC</t>
  </si>
  <si>
    <t>GGATTAGATACCCTGGTAGTCCACGCCGTAAACGATGGGTACTAGGCGTCGGGGGGAGCGACCCTCCCGGTGCCGTCGCTAACGCACTAAGTACCCCGCCTGGGGAGTACGGCCGCAAGGCTGAAACTCAAAGGAATTGACGGGGGCCCGCACAAGCGGTGGAGCATGTGGTTTAATTCGAAGCAACGCGAAGAACCTTACCTGGGCTTGACATGCACGGGAAAGCCGGTGGAAACATCGGCCCCTCTTCGGAGTCCGTGCACAGGTGCTGCATGGCTGTCGTCAGCTCGTGTCGTGAGATGTTGGGTTAAGTCCCGCAACGAGCGCAACCC</t>
  </si>
  <si>
    <t>Aciditerrimonas_1</t>
  </si>
  <si>
    <t>Aged_1_138757</t>
  </si>
  <si>
    <t>rdp|S000854402</t>
  </si>
  <si>
    <t>Aged_1_146074;Aged_1_138757;Aged_1_47913;Aged_1_147630;Aged_1_26884</t>
  </si>
  <si>
    <t>GGATTAGATACCCTGGTAGTCCACGCCGTAAACGTTGGGCACTAGGTGTGGGGTTCGATCGACGGGCTCCGTGCCGTAGCTAACGCATTAAGTGCCCCGCCTGGGAAGTACGGCCGCAAGGCTAAAACTCAAAGGAATTGACGGGGGCCCGCACAAGCGGCGGAGCATGTTGCTTAATTCGATGCAACGCGAAGAACCTTACCAAGGCTTGACATGTAGGGAAAAGCCGTAGAGATACGGTGTCCTTCGGGGCCCTACACAGGTGGTGCATGGCTGTCGTCAGCTCGTGTCGTGAGATGTTGGGTTAAGTCCCGCAACGAGCGCAACCC</t>
  </si>
  <si>
    <t>GGATTAGATACCCTGGTAGTCCACGCCGTAAACGTTGGGCACTAGGTGTGGGGCTCGATCGACGGGCTCCGTGCCGTAGCTAACGCATTAAGTGCCCCGCCTGGGAAGTACGGCCGCAAGGCTAAAACTCAAAGGAATTGACGGGGGCCCGCACAAGCGGCGGAGCATGTTGCTTAATTCGATGCAACGCGAAGAACCTTACCAAGGCTTGACATGTAGGGAAAAGCCGTAGAGATACGGTGTCCTTCGGGGCCCTACACAGGTGGTGCATGGCTGTCGTCAGCTCGTGTCGTGAGATGTTGGGTTAAGTCCCGCAACGAGCGCAACCC</t>
  </si>
  <si>
    <t>Acidobacterium_4</t>
  </si>
  <si>
    <t>Aged_1_10787</t>
  </si>
  <si>
    <t>nt|JX945555.1</t>
  </si>
  <si>
    <t>Aged_1_139517;Aged_1_10787;Aged_1_110685;Aged_1_42721;Aged_1_102746</t>
  </si>
  <si>
    <t>GGATTAGATACCCTGGTAGTCCTAGCCCTAAACGATGGATACTTGCTGTGAGGGGGATTGAATCCCTTTGTGGCGAAGCTAACGCATTAAGTATCCCGCCTGGGGAGTACGGTCGCAAGGCTGAAACTCAAAGGAATTGACGGGGGCCCGCACAAGCGGTGGAGTATGTGGTTTAATTCGACGCAACGCGAAGAACCTTACCTGGGCTCGAACGGCTGGTGACAGGAGGCGAAAGTCTCTTTTCCCGCAAGGGACGCCAGTCGAGGTGCTGCATGGCTGTCGTCAGCTCGTGTCGTGAGATGTTGGGTTAAGTCCCGCAACGAGCGCAACCC</t>
  </si>
  <si>
    <t>GGATTAGATACCCTGGTAGTCCTAGCCCTAAACTATGGATACTTGCTGTGAGGGGGATTGAATCCCTTTGTGGCGAAGCTAACGCATTAAGTATCCCGCCTGGGGAGTACGGTCGCAAGGCTGAAACTCAAAGGAATTGACGGGGGCCCGCACAAGCGGTGGAGTATGTGGTTTAATTCGACGCAACGCGAAGAACCTTACCTGGGCTCGAACGGCTAGTGACAGGAGGCGAAAGTCTCTTTTCCCGCAAGGGACGCTAGTCGAGGTGCTGCATGGCTGTCGTCAGCTCGTGTCGTGAGATGTTGGGTTAAGTCCCGCAACGAGCGCAACCC</t>
  </si>
  <si>
    <t>Ohtaekwangia_2</t>
  </si>
  <si>
    <t>Compost_1_109460</t>
  </si>
  <si>
    <t>rdp|S000878168</t>
  </si>
  <si>
    <t>Compost_1_14728;Compost_1_109460;Aged_4_16477;Compost_1_136063;Compost_1_117288;Compost_1_128162</t>
  </si>
  <si>
    <t>GGATTAGATACCCTGGTAGTCCACACTGTAAACGTTGATTACTCGCTGTTGGCGATACACAGTCAGCGGCTTAGCGCAAGCGATAAGTAATCCACCTGGGGAGTACGCCGGCAACGGTGAAACTCAAAGGAATTGACGGGGGTCCGCACAAGCGGTGGAGCATGTGGTTTAATTCGATGATACGCGAGGAACCTTACCTGGGCTAGAATGCCCTTGAATGTCCCAGAGATGGGAAGTTCCGCAAGGACAAGGAGCAAGGTGCTGCATGGCTGTCGTCAGCTCGTGCCGTGAGGTGTTGGGTTAAGTCCCGCAACGAGCGCAACCC</t>
  </si>
  <si>
    <t>GGATTAGATACCCTGGTAGTCCACACTGTAAACGTTGATTACTCGCTGTTGGCGATACACAGTCAGCGGCTTAGCGAAAGCGATAAGTAATCCACCTGGGGAGTACGCCGGCAACGGTGAAACTCAAAGGAATTGACGGGGGTCCGCACAAGCGGTGGAGCATGTGGTTTAATTCGATGATACGCGAGGAACCTTACCTGGGCTAGAATGCCCTTGATTGTCCCAGAGATGGGAAGTTCCGCAAGGACAAGGAGCAAGGTGCTGCATGGCTGTCGTCAGCTCGTGCCGTGAGGTGTTGGGTTAAGTCCCGCAACGAGCGCAACCC</t>
  </si>
  <si>
    <t>Terrimonas_2</t>
  </si>
  <si>
    <t>Compost_1_176614</t>
  </si>
  <si>
    <t>rdp|S002887461</t>
  </si>
  <si>
    <t>Compost_1_176614;Aged_4_148154;Aged_1_63023</t>
  </si>
  <si>
    <t>GGATTAGATACCCTGGTAGTCCACGCCCTAAACTATGGATACTCGACATACGCGATACACTGTGTGTGTCTGAGCGAAAGCATTAAGTATCCCACCTGGGAAGTACGATCGCAAGATTGAAACTCAAAGGAATTGGCGGGGGTCCGCACAAGCGGTGGAGCATGTGGTTTAATTCGATGATACGCGAGGAACCTTACCTGGGCTAGAATGTCAGTGGACCGTGGGTGAAAGCTCACTTTGTAGCAATACACCGCTGATAAGGTGCTGCATGGCTGTCGTCAGCTCGTGCCGTGAGGTGTTGGGTTAAGTCCCGCAACGAGCGCAACCC</t>
  </si>
  <si>
    <t>Flavobacterium_1</t>
  </si>
  <si>
    <t>Aged_4_126334</t>
  </si>
  <si>
    <t>nt|AJ519404.1</t>
  </si>
  <si>
    <t>Compost_1_122243;Aged_4_126334;Aged_3_85862;Compost_1_138352;Compost_1_184791</t>
  </si>
  <si>
    <t>GGATTAGATACCCTGGTAGTCCACGCTGTAAACGATGATCACTCGTTGTTGGCGATACACCGTCAGCGACTGAGCGAAAGCAATAAGTGATCCACCTGGGGAGTACGGCGGCAACGCTGAAACTCAAAGGAATTGACGGGGGCCCGCACAAGCGGAGGAACATGTGGTTTAATTCGATGATACGCGAGGAACCTTACCTGGGCTTGAAAGGGGAATGACCTCCCGGGAAACCGGGATTCTCTTCGGAGCATTCTCCTAGGTGCTGCATGGTTGTCGTCAGCTCGTGCCGTGAGGTGTCGGGTTAAGTCCCATAACGAGCGCAACCC</t>
  </si>
  <si>
    <t>GGATTAGATACCCTGGTAGTCCACGCCGTAAACGATGATCACTCGTTGTTGGCGATACACCGTCAGCGACTGAGCGAAAGCAATAAGTGATCCACCTGGGGAGTACGGCGGCAACGCTGAAACTCAAAGGAATTGACGGGGGCCCGCACAAGCGGAGGAACATGTGGTTTAATTCGATGATACGCGAGGAACCTTACCTGGGCTTGAAAGGGGATTGACCTCCCGGGAAACCGGGATTCTCTTCGGAGCAATCTCCTAGGTGCTGCATGGTTGTCGTCAGCTCGTGCCGTGAGGTGTCGGGTTAAGTCCCATAACGAGCGCAACCC</t>
  </si>
  <si>
    <t>Cytophaga_2</t>
  </si>
  <si>
    <t>Aged_3_111738</t>
  </si>
  <si>
    <t>Cytophaga</t>
  </si>
  <si>
    <t>nt|AY910851.1</t>
  </si>
  <si>
    <t>Compost_1_132200;Aged_3_111738;Aged_3_129167;Aged_3_152190;Aged_1_144409</t>
  </si>
  <si>
    <t>GGATTAGATACCCTGGTAGTCCACGCCGTAAACGATGATCACTCGCTGTTGGCGATACACAGTCAGCGGCTAAGCAAAAGCATTAAGTGATCCACCTGGGGAGTACGGCCGCAAGGCTGAAACTCAAAGGAATTGACGGGGGCCCGCACAAGCGGAGGAACATGTGGTTTAATTCGATGATACGCGAGGAACCTTACCTGGGCTTAAATGTAGAGTGCATTGGTGAGAAATCATCATTTTCTTCGGAACTCTCTGCAAGGTGCTGCATGGTTGTCGTCAGCTCGTGCCGTGAGGTGTCGGGTTAAGTCCCATAACGAGCGCAACCC</t>
  </si>
  <si>
    <t>Desulfotomaculum_2</t>
  </si>
  <si>
    <t>Aged_2_80242</t>
  </si>
  <si>
    <t>rdp|S003391080</t>
  </si>
  <si>
    <t>Aged_2_80242;Aged_4_190754;Aged_1_137335;Aged_2_87765</t>
  </si>
  <si>
    <t>GGATTAGATACCCTGGTAGTCCACGCCGTAAACGATGGGTGCTAGGTGTTGGGGGTATCGACCCCTCCAGTGCCGCAGTTAACGCAATAAGCACCCCGCCTGGGGAGTACGGCCGCAAGGTTGAAACTCAAAGGAATTGACGGGGGCCCGCACAAGCGGTGGAGCATGTGGTTTAATTCGACGCAACGCGAAGAACCTTACCAGGTCTTGACATCCCCTGACCGCTGTGGAAACACAGTTTTCTGTTTTCGGACAGACAGGGAGACAGGTGGTGCATGGTTGTCGTCAGCTCGTGTCGTGAGATGTTGGGTTAAGTCCCGCAACGAGCGCAACCC</t>
  </si>
  <si>
    <t>Syntrophus_1</t>
  </si>
  <si>
    <t>Aged_4_26840</t>
  </si>
  <si>
    <t>Syntrophus</t>
  </si>
  <si>
    <t>rdp|S002920270;silva|CU918377.1.1379</t>
  </si>
  <si>
    <t>GGATTAGATACCCTGGTAGTCCACGCCGTAAACGATGTTCACTAGGTGTTGGGGGTATTGACCCCCTCAGTGCCGGAGCTAACGCATTAAGTGAACCGCCTGGGGAGTACGGTCGCAAGACTAAAACTCAAAGGAATTGACGGGGGCCCGCACAAGCGGTGGAGCATGTGGTTTAATTCGATGCAACGCGAAGAACCTTACCTGGGCTTGACATCTGGGGAATCCCCTGGAAACAGGGGAGTGCCTTTCGGGGAGCCCCAAGACAGGTGCTGCATGGCTGTCGTCAGCTCGTGTCGTGAGATGTTGGGTTAAGTCCCGCAACGAGCGCAACCC</t>
  </si>
  <si>
    <t>Cytophaga_1</t>
  </si>
  <si>
    <t>Compost_1_110215</t>
  </si>
  <si>
    <t>nt|AY762930.1</t>
  </si>
  <si>
    <t>Compost_1_131833;Aged_3_29522;Compost_1_110215;Aged_3_95705;Compost_1_104653</t>
  </si>
  <si>
    <t>GGATTAGATACCCTGGTAGTCCACGCCGTAAACGATGATCACTCGCTGTTAGCGATATACAGTTAGCGGCTAAGCAAAAGCATTAAGTGATCCACCTGGGGAGTACGGCCGCAAGGCTGAAACTCAAAGGAATTGACGGGGGCCCGCACAAGCGGAGGAACATGTGGTTTAATTCGATGATACGCGAGGAACCTTACCTGGGCTTAAATGTAGAGTGCATGAGGTAGAAATACTTCTTTTCTTCGGAACTCTCTGCAAGGTGCTGCATGGTTGTCGTCAGCTCGTGCCGTGAGGTGTCGGGTTAAGTCCCATAACGAGCGCGACCC</t>
  </si>
  <si>
    <t>GGATTAGATACCCTGGTAGTCCACGCCGTAAACGATGATCACTCGCTGTTAGCGATATACAGTTAGCGGCTAAGCAAAAGCATTAAGTGATCCACCTGGGGAGTACGGCCGCAAGGCTGAAACTCAAAGGAATTGACGGGGGCCCGCACAAGCGGAGGAACATGTGGTTTAATTCGATGATACGCGAGGAACCTTACCTGGGCTTAAATGTAGAGTGCATGAGGTAGAAATACTTCTTTTCTTCGGAACTCTCTGCAAGGTGCTGCATGGTTGTCGTCAGCTCGTGCCGTGAGGTGTCGGGTTAAGTCCCATAACGAGCGCAACCC</t>
  </si>
  <si>
    <t>Imperialibacter_1</t>
  </si>
  <si>
    <t>Aged_1_109841</t>
  </si>
  <si>
    <t>Imperialibacter</t>
  </si>
  <si>
    <t>silva|KJ734949.1.1480</t>
  </si>
  <si>
    <t>Flammeovirgaceae</t>
  </si>
  <si>
    <t>Aged_1_137611;Aged_1_109841;Aged_1_114271;Aged_1_50838;Aged_1_109372;Aged_1_120680</t>
  </si>
  <si>
    <t>GGATTAGATACCCTGGTAGTCCATGCTGTAAACGATGATCACTCGCTGTTGGCGATATACAGTCAGCGGCTTAGCGAAAGCGTTAAGTGATCCACCTGGGGAGTACGTCCGCAAGGATGAAACTCAAAGGAATTGACGGGGGTCCGCACAAGCGGTGGAGCATGTGGTTTAATTCGATGATACGCGAGGAACCTTACCTGGGCTCGAATGGCTCTGGACGCCTCGAGAGATCGGGGTTCCTTCGGGCTGGAGTCAAGGTGCTGCATGGCTGTCGTCAGCTCGTGCCGTGAGGTGTTGGGTTAAGTCCCGCAACGAGCGCAACCC</t>
  </si>
  <si>
    <t>Ohtaekwangia_3</t>
  </si>
  <si>
    <t>Compost_1_143126</t>
  </si>
  <si>
    <t>rdp|S001252881</t>
  </si>
  <si>
    <t>Compost_1_143126;Compost_1_35922;Compost_1_81219</t>
  </si>
  <si>
    <t>GGATTAGATACCCTGGTAGTCCACACTGTAAACGTTGATGACTCGATGTTGGCGATACACAGCCAGCGTCCAAGAGCAATCGTTAAGTCATCCACCTGGGGAGTACGCCGGCAACGGTGAAACTCAAAGGAATTGACGGGGGTCCGCACAAGCGGTGGAGCATGTGGTTTAATTCGATGATACGCGAGGAACCTTACCTGGGCTAGAATGCCCTTGATGGGTACAGAGATGTATCGTTCCGCAAGGACAAGGAGCAAGGTGCTGCATGGCTGTCGTCAGCTCGTGCCGTGAGGTGTTGGGTTAAGTCCCGCAACGAGCGCAACCC</t>
  </si>
  <si>
    <t>Desulfoglaeba_2</t>
  </si>
  <si>
    <t>Aged_1_125661</t>
  </si>
  <si>
    <t>rdp|S001937839</t>
  </si>
  <si>
    <t>Aged_1_109960;Aged_1_125661;Aged_1_156706;Aged_1_49706</t>
  </si>
  <si>
    <t>GGATTAGATACCCTGGTAGTCCACGCTGTAAACGATGGGCACTAGGTGTCGCGGGTATTGACCCCTGCGGTGCCGCAGCTAACGCACTAAGTGCCCCGCCTGGGGACTACGGCCGCAAGGTTAAAACTCAAAGGAATTGACGGGGGCCCGCACAAGCGGTGGAGCATGTGGTTCAATTCGACGCAACGCGAAGAACCTTACCCGGGCTAGACAACAGAGGACCGGCTTAGAAATAAGTCCTTCCCTTCGGGGACCTCTGGTTCAGGTGCTGCATGGCTGTCGTCAGCTCGTGTCGTGAGATGTTGGGTTAAGTCCCGCAACGAGCGCGACCC</t>
  </si>
  <si>
    <t>GGATTAGATACCCTGGTAGTCCACGCTGTAAACGATGGGCACTAGGTGTCGCGGGTATTGACCCCTGCGGTGCCGCAGCTAACGCACTAAGTGCCCCGCCTGGGGACTACGGCCGCAAGGTTAAAACTCAAAGGAATTGACGGGGGCCCGCACAAGCGGTGGAGCATGTGGTTCAATTCGACGCAACGCGAAGAACCTTACCCGGGCTAGACAACAGAGGACAGGCTTAGAAATAAGCTCTTCCCTTCGGGGACCTCTGGTTCAGGTGCTGCATGGCTGTCGTCAGCTCGTGTCGTGAGATGTTGGGTTAAGTCCCGCAACGAGCGCAACCC</t>
  </si>
  <si>
    <t>Gemmatimonas_5</t>
  </si>
  <si>
    <t>Aged_3_15735</t>
  </si>
  <si>
    <t>rdp|S000955956</t>
  </si>
  <si>
    <t>Aged_3_15735;Aged_1_135430</t>
  </si>
  <si>
    <t>GGATTAGATACCCTGGTAGTCCACGCCGTAAACGATGGGTACTAGGCGTCGGGGGGAGCGACCCCCTCGGTGCCGTCGTTAACACAGTAAGTACCCCGCCTGGGGAGTACGGCCGCAAGGCTGAAACTCAAAGGAATTGACGGGGGCCCGCACAAGCGGTGGAGCATGTGGTTTAATTCGAAGCAACGCGAAGAACCTTACCTGGGCTTGACATGCACGGGAAAGCCGGTGGAAACATCGGTCCCTCTTCGGAGTCCGTGCACAGGTGCTGCATGGCTGTCGTCAGCTCGTGTCGTGAGATGTTGGGTTAAGTCCCGCAACGAGCGCAACCC</t>
  </si>
  <si>
    <t>Pseudohongiellaceae_2</t>
  </si>
  <si>
    <t>Compost_1_191370</t>
  </si>
  <si>
    <t>silva|FPLL01001374.13.1528</t>
  </si>
  <si>
    <t>Compost_1_191370;Compost_1_14971</t>
  </si>
  <si>
    <t>GGATTAGATACCCTGGTAGTCCACGCCGTAAACGATGTCAACTAGCCGTTGGGCACCTTAGTGTGCTTGGTGGCGCAGCTAACGCGATAAGTTGACCGCCTGGGGAGTACGGTCGCAAGATTAAAACTCAAATGAATTGACGGGGGCCCGCACAAGCGGTGGAGCATGTGGTTTAATTCGACGCAACGCGAAGAACCTTACCAGGTCTTGACATCCAGAGAAGTCGCTAGAGATAGCTTCGTGCCTTCGGGAACTCTGAGACAGGTGCTGCATGGCTGTCGTCAGCTCGTGTCGTGAGATGTTGGGTTAAGTCCCGTAACGAGCGCAACCC</t>
  </si>
  <si>
    <t>Povalibacter_5</t>
  </si>
  <si>
    <t>Aged_2_9416</t>
  </si>
  <si>
    <t>rdp|S003786961</t>
  </si>
  <si>
    <t>Aged_2_67768;Aged_3_94380;Aged_2_9416;Aged_4_141487</t>
  </si>
  <si>
    <t>GGCTTAGATACCCTGGTAGTCCACGCCCTAAACGATGACGACTGGATGTCGGAGGGGTCTGCCTTTCGGTGTCGTAGCTAACGCGTTAAGTCGTCCGCCTGGGGAGTACGGCCGCAAGGTTGAAACTCAAAGGAATTGACGGGGACCCGCACAAGCGGTGGAGCATGTGGTTCAATTCGATGCAACGCGAAGAACCTTACCTGGTCTTGACATCCACGGAACTGGGCAGAAATGTCCGGGTGCCTTCGGGAATCGTGAGACAGGTGCTGCATGGCTGTCGTCAGCTCGTGTCGTGAGATGTTGGGTTAAGTCCCGCAACGAGCGCAACCC</t>
  </si>
  <si>
    <t>GGATTAGATACCCTGGTAGTCCACGCCCTAAACGATGACGACTGGATGTCGGAGGGGTCTGCCTTTCGGTGTCGTAGCTAACGCGTTAAGTCGTCCGCCTGGGGAGTACGGCCGCAAGGTTGAAACTCAAAGGAATTGACGGGGACCCGCACAAGCGGTGGAGCATGTGGTTCAATTCGATGCAACGCGAAGAACCTTACCTGGTCTTGACATCCACGGAACTGGGCAGAAATGTCCGGGTGCCTTCGGGAATCGTGAGACAGGTGCTGCATGGCTGTCGTCAGCTCGTGTCGTGAGATGTTGGGTTAAGTCCCGCAACGAGCGCAACCC</t>
  </si>
  <si>
    <t>Lentimicrobium_1</t>
  </si>
  <si>
    <t>Aged_4_111247</t>
  </si>
  <si>
    <t>Lentimicrobium</t>
  </si>
  <si>
    <t>silva|AB744521.1.619</t>
  </si>
  <si>
    <t>Lentimicrobiaceae</t>
  </si>
  <si>
    <t>Aged_2_48158;Aged_3_6040;Aged_4_111247;Aged_3_21344</t>
  </si>
  <si>
    <t>GGCTTAGATACCCTGGTAGTCCACGCTGTAAACGATGATTACTCGATGTTGGCGATACACAGTCAGCGTCTGAGCGAAAGCAATAAGTAATCCACCTGGGGAGTACGATCGCAAGATTGAAACTCAAAGGAATTGACGGGGGCCCGCACAAGCGGAGGAGCATGTGGTTTAATTCGATGATACGCGAGGAACCTTACCTGGGCTCGAACGTAAGATGACTATGGGTGAAAGCTCATATCTCTTCGGAGCATTTTACGAGGTGCTGCATGGTTGTCGTCAGCTCGTGCCGTGAGGTGTCGGGTTAAGTCCCATAACGAGCGCAACCC</t>
  </si>
  <si>
    <t>GGATTAGATACCCTGGTAGTCCACGCTGTAAACGATGATTACTCGATGTTGGCGATACACAGTCAGCGTCTGAGCGAAAGCAATAAGTAATCCACCTGGGGAGTACGATCGCAAGATTGAAACTCAAAGGAATTGACGGGGGCCCGCACAAGCGGAGGAGCATGTGGTTTAATTCGATGATACGCGAGGAACCTTACCTGGGCTCGAACGTAAGATGACTATGGGTGAAAGCTCATATCTCTTCGGAGCATTTTACGAGGTGCTGCATGGTTGTCGTCAGCTCGTGCCGTGAGGTGTCGGGTTAAGTCCCATAACGAGCGCAACCC</t>
  </si>
  <si>
    <t>Phaselicystis_1</t>
  </si>
  <si>
    <t>Compost_1_128704</t>
  </si>
  <si>
    <t>rdp|S000933073</t>
  </si>
  <si>
    <t>Compost_1_113541;Compost_1_107248;Compost_1_128704;Compost_1_160699;Compost_1_147120</t>
  </si>
  <si>
    <t>GGATTAGATACCCTGGTAGTCCACGCCGTAAACGATGAGTGCTAGGTGTCACGGGCTTTGACCCTCGTGGTGCCGAAGCTAACGCGTTAAGCACTCCGCCTGGGGAGTACGGCCGCAAGGCTAAAACTCAAAGGAATTGACGGGGGCCCGCACAAGCGGTGGAGCATGTGGTTTAATTCGACGCAACGCGCAGAACCTTACCTGGGCTAGAAAACACAGGAACTTGGGTGAAAACTCGAGGTGCCCTTCGGGGAACCTGTGGTTAGGTGCTGCATGGCTGTCGTCAGCTCGTGTCGTGAGATGTTGGGTTAAGTCCCGCAACGAGCGCGACCC</t>
  </si>
  <si>
    <t>GGATTAGATACCCTGGTAGTCCACGCCGTAAACGATGAGTGCTAGGTGTCACGGGCTTTGACCCTCGTGGTGCCGAAGCTAACGCGTTAAGCACTCCGCCTGGGGAGTACGGCCGCAAGGCTAAAACTCAAAGGAATTGACGGGGGCCCGCACAAGCGGTGGAGCATGTGGTTTAATTCGACGCAACGCGCAGAACCTTACCTGGGCTAGAAAACACAGGAACTTGGGTGAAAACTCGAGGTGCCCTTCGGGGAACCTGTGGTTAGGTGCTGCATGGCTGTCGTCAGCTCGTGTCGTGAGATGTTGGGTTAAGTCCCGCAACGAGCGCAACCC</t>
  </si>
  <si>
    <t>Gaiella_16</t>
  </si>
  <si>
    <t>Aged_3_31711</t>
  </si>
  <si>
    <t>rdp|S004437185</t>
  </si>
  <si>
    <t>Aged_2_119273;Aged_2_51470;Aged_3_31711;Aged_2_65432;Aged_2_138865;Aged_1_119385</t>
  </si>
  <si>
    <t>GGATTAGATACCCTGGTAGTCCACGCCGTAAACGATGGGCACTAGGTGTGGGAGGTGTCGACTCCTTCCGTGCCGTAGCTAACGCATTAAGTGCCCCGCCTGGGGAGTACGGCCGCAAGGCTAAAACTCAAAGGAATTGACGGGGGCCCGCACAAGCAGCGGAGCATGTTGTTTAATTCGACGCAACGCGAAGAACCTTACCTGGGCTTGACATGATCGTGTAACTCCTGGAAACAGGAGCCCCTAGCAATAGGCGCGACCACAGGTGGTGCATGGCTGTCGTCAGCTCGTGTCGTGAGATGTTGGGTTAAGTCCCGCAACGAGCGCGACCC</t>
  </si>
  <si>
    <t>GGATTAGATACCCTGGTAGTCCACGCCGTAAACGATGGGCACTAGGTGTGGGAGGTGTCGACTCCTTCCGTGCCGTAGCTAACGCATTAAGTGCCCCGCCTGGGGAGTACGGCCGCAAGGCTAAAACTCAAAGGAATTGACGGGGGCCCGCACAAGCAGCGGAGCATGTTGTTTAATTCGACGCAACGCGAAGAACCTTACCTGGGCTTGACATGATCGTGTAACTCCTGGAAACAGGAGCCCCTAGCAATAGGCGCGACCACAGGTGGTGCATGGCTGTCGTCAGCTCGTGTCGTGAGATGTTGGGTTAAGTCCCGCAACGAGCGCAACCC</t>
  </si>
  <si>
    <t>Anaeromyxobacter_1</t>
  </si>
  <si>
    <t>Aged_1_8834</t>
  </si>
  <si>
    <t>rdp|S000493226;silva|AY921992.1.1412</t>
  </si>
  <si>
    <t>Aged_1_130507;Aged_1_8834;Aged_3_132410;Compost_1_117587</t>
  </si>
  <si>
    <t>GGATTAGATACCCTGGTAGTCCACGCCGTAAACGATGAGCGCTAGGTGTTGTGGGTGTTGACCCCCGCAGTGCCGCAGCTAACGCATTAAGCGCTCCGCCTGGGAAGTACGGCCGCAAGGCTAAAACTCAAAGGAATTGACGGGGGCCCGCACAAGCGGTGGAGCATGTGGTTTAATTCGACGCAACGCGCAGAACCTTACCTGGTCTTGACATCCTCGGAATCCTCCAGAGATGGGGGAGTGCCCGCAAGGGAACCGAGAGACAGGTGCTGCATGGCTGTCGTCAGCTCGTGTCGTGAGATGTTGGGTTAAGTCCCGCAACGAGCGCGACCC</t>
  </si>
  <si>
    <t>GGATTAGATACCCTGGTAGTCCACGCCGTAAACGATGAGCGCTAGGTGTTGTGGGTGTTGACCCCCGCAGTGCCGCAGCTAACGCATTAAGCGCTCCGCCTGGGAAGTACGGCCGCAAGGCTAAAACTCAAAGGAATTGACGGGGGCCCGCACAAGCGGTGGAGCATGTGGTTTAATTCGACGCAACGCGCAGAACCTTACCTGGTCTTGACATCCTCGGAATCCTCCAGAGATGGGGGAGTGCCCGCAAGGGAACCGAGAGACAGGTGCTGCATGGCTGTCGTCAGCTCGTGTCGTGAGATGTTGGGTTAAGTCCCGCAACGAGCGCAACCC</t>
  </si>
  <si>
    <t>Syntrophorhabdus_1</t>
  </si>
  <si>
    <t>Aged_3_136284</t>
  </si>
  <si>
    <t>Syntrophorhabdus</t>
  </si>
  <si>
    <t>rdp|S001290772;silva|FJ638576.1.1428</t>
  </si>
  <si>
    <t>Syntrophorhabdaceae</t>
  </si>
  <si>
    <t>Aged_3_136284;Aged_3_16199;Aged_2_22939;Aged_2_111586</t>
  </si>
  <si>
    <t>GGATTAGATACCCTGGTAGTCCACGCCGTAAACGGTGAGTACTGGGTGTGGGAGGTGTAATGCCTTCTGTGCCGAAGCTAACGCGTTAAGTACTCCGCCTGGGGAGTACGGCCGCAAGGTTGAAACTCAAAGGAATTGACGGGGGCCCGCACAAGCGGTGGAGCATGTGGTTTAATTCGACGCAACGCGAAAAACCTTACCTGGGCTTGACATGTGGAGAACCCGGTGGAAACACTGGGGTGCCCCGTAAGGGGAGCTCCAACACAGGTGCTGCATGGCTGTCGTCAGCTCGTGCCGTGAGGTGTTGGGTTAAGTCCCGCAACGAGCGCAACCC</t>
  </si>
  <si>
    <t>GGATTAGATACCCTGGTAGTCCACGCTGTAAACGGTGAGTACTGGGTGTGGGAGGTGTAATGCCTTCTGTGCCGAAGCTAACGCGTTAAGTACTCCGCCTGGGGAGTACGGCCGCAAGGTTGAAACTCAAAGGAATTGACGGGGGCCCGCACAAGCGGTGGAGCATGTGGTTTAATTCGACGCAACGCGAAAAACCTTACCTGGGCTTGACATGTGGAGAACCCGGTGGAAACACTGGGGTGCCCCGTAAGGGGAGCTCCAACACAGGTGCTGCATGGCTGTCGTCAGCTCGTGCCGTGAGGTGTTGGGTTAAGTCCCGCAACGAGCGCAACCC</t>
  </si>
  <si>
    <t>Thiobacter_1</t>
  </si>
  <si>
    <t>Aged_1_111798</t>
  </si>
  <si>
    <t>rdp|S000686309</t>
  </si>
  <si>
    <t>Aged_1_111798;Aged_1_131783;Aged_1_107925;Aged_1_119546</t>
  </si>
  <si>
    <t>GGATTAGATACCCTGGTAGTCCACGCCCTAAACGATGATGACTAGTTGTTGGGGGAGTTAAATCCCTTAGTAACGCAGCTAACGCGTGAAGTCATCCGCCTGGGGAGTACGGTCGCAAGATTAAAACTCAAAGGAATTGACGGGGGCCCGCACAAGCGGTGGATGATGTGGTTTAATTCGACGCAACGCGAAAAACCTTACCTACCCTTGACATGTGCGGAATCCTGCAGAGATGCAGGAGTGCCCGAAAGGGAACCGCAACACAGGTGCTGCATGGCTGTCGTCAGCTCGTGTCGTGAGATGTTGGGTTAAGTCCCGCAACGAGCGCAACCC</t>
  </si>
  <si>
    <t>Levilinea_1</t>
  </si>
  <si>
    <t>Compost_1_127349</t>
  </si>
  <si>
    <t>Levilinea</t>
  </si>
  <si>
    <t>nt|JX505305.1</t>
  </si>
  <si>
    <t>Compost_2_23231;Compost_1_127349;Aged_1_102170</t>
  </si>
  <si>
    <t>GGATTAGATACCCCGGTAGTCCTAGCCGTAAACGATGGACACTAGGTGTTGGTGGTATCAACCCCACCAGTGCCGAAGCTAACGCATTAAGTGTCCCGCCTGGGGAGTACGGCCGCAAGGCTAAAACTCAAAGGAATTGACGGGGCCCCGCACAAGCAGCGGAGCGTGGGGTTTAATTCGATGCAACGCGAAGAACCTTACCAGGGCTTGACATGACCAGGAATCCGGCGGAAACGTCGGCGCCCCGCAAGGGGCCTGGCCACAGGTGTTGCATGGCTGTCGTCAGCTCGTGTCGTGAGATGTTGGGTTAAGTCCCGCAACGAGCGCGACCC</t>
  </si>
  <si>
    <t>GGATTAGATACCCCGGTAGTCCTAGCCGTAAACGATGGACACTAGGTGTTGGTGGTATCAACCCCACCAGTGCCGAAGCTAACGCATTAAGTGTCCCGCCTGGGGAGTACGGCCGCAAGGCTAAAACTCAAAGGAATTGACGGGGCCCCGCACAAGCAGCGGAGCGTGGGGTTTAATTCGATGCAACGCGAAGAACCTTACCAGGGCTTGACATGACCAGGAATCCGGCGGAAACGTCGGCGCCCCGCAAGGGGCCTGGCCACAGGTGTTGCATGGCTGTCGTCAGCTCGTGTCGTGAGATGTTGGGTTAAGTCCCGCAACGAGCGCAACCC</t>
  </si>
  <si>
    <t>Salinispira_2</t>
  </si>
  <si>
    <t>Compost_1_159853</t>
  </si>
  <si>
    <t>rdp|S004195587</t>
  </si>
  <si>
    <t>Compost_1_159853;Compost_1_118282;Compost_1_102046</t>
  </si>
  <si>
    <t>GGATTAGATACCCTGGTAGTCCACGCTGTAAACGATGTGCACTAGGCGTTGGAGGCTTTCAGCCTTCGGTGCCGTAGCTAACGCGTTAAGTGCACCGCCTGGGGAGTATGCCCGCAAGGGTGAAACTCAAAGGAATTGACGGGGGCCCGCACAAGCGGTGGAGCATGTGGTTTAATTCGATGGTACGCGAGGAACCTTACCAGGGTTTGACATGTGCACGGATGTCTCAGCGATGAGGCAGCCTCTTTTGGGGCGTGCACACAGGTGCTGCATGGCTGTCGTCAGCTCGTGTCGTGAGATGTTGGGTTAAGTCCCGCAACGAGCGCAACCC</t>
  </si>
  <si>
    <t>GGATTAGATACCCTGGTAGTTCACGCTGTAAACGATGTGCACTAGGCGTTGGAGGCTTTCAGCCTTCGGTGCCGTAGCTAACGCGTTAAGTGCACCGCCTGGGGAGTATGCTCGCAAGGGTGAAACTCAAAGGAATTGACGGGGGCCCGCACAAGCGGTGGAGCATGTGGTTTAATTCGATGGTACGCGAGGAACCTTACCAGGGTTTGACATGTGCACGGATGTCTCAGCGATGAGGCAGCCTCTTTTGGGGCGTGCACACAGGTGCTGCATGGCTGTCGTCAGCTCGTGTCGTGAGATGTTGGGTTAAGTCCCGCAACGAGCGCAACCC</t>
  </si>
  <si>
    <t>Melioribacter_1</t>
  </si>
  <si>
    <t>Aged_1_109758</t>
  </si>
  <si>
    <t>Melioribacter</t>
  </si>
  <si>
    <t>rdp|S000273577</t>
  </si>
  <si>
    <t>Melioribacteraceae</t>
  </si>
  <si>
    <t>Aged_1_109758;Aged_3_126191</t>
  </si>
  <si>
    <t>GGATTAGATACCCTGGTAGTCCACGCTGTAAACGATGAATACTAGGTGTTGGATACATTAGTATCCAGTGCCGCAGCTAACGCATTAAGTATTCCACCTGGGGAGTACGATCGCAAGGTTGAAACTCAAAGGAATTGACGGGGGCCCGCACAAGCAGTGGAGCATGTGGTTTAATTCGATGCAACGCGAAGAACCTTACCTAGGCTTGAAAGGCAAGCGACAGGGTATGAAAGTACCCCTCCAGCAATGGCGCTTGTACAGGTGCTGCATGGCTGTCGTCAGCTCGTGCCGTGAGGTGTTGGGTTAAGTCTCGCAACGAGCGCAACCC</t>
  </si>
  <si>
    <t>GGATTAGATACCCTGGTAGTCCACGCTGTAAACGATGAATACTAGGTGTTGGATACATTAGTATCCAGTGCCGCAGTTAACGCATTAAGTATTCCACCTGGGGAGTACGATCGCAAGGTTGAAACTCAAAGGAATTGACGGGGGCCCGCACAAGCAGTGGAGCATGTGGTTTAATTCGATGCAACGCGAAGAACCTTACCTAGGCTTGAAAGGCAAGCGACAGGGTATGAAAGTACCCCTCCAGCAATGGCGCTTGTACAGGTGCTGCATGGCTGTCGTCAGCTCGTGCCGTGAGGTGTTGGGTTAAGTCTCGCAACGAGCGCAACCC</t>
  </si>
  <si>
    <t>Acidobacterium_3</t>
  </si>
  <si>
    <t>Compost_1_41443</t>
  </si>
  <si>
    <t>nt|HM103582.1</t>
  </si>
  <si>
    <t>Compost_1_12468;Compost_1_41443;Compost_1_181337</t>
  </si>
  <si>
    <t>GGATTAGATACCCCGGTAGTCCTGGCCCTAAACGATGAATGCTTGGTGTGGTGGGTATCGATCCCCGCCGTGCCGAAGCTAACGCATTAAGCATTCCGCCTGGGGAGTACGGTCGCAAGGCTGAAACTCAAAGGAATTGACGGGGGCCCGCACAAGCGGTGGAGCATGTGGTTTAATTCGACGCAACGCGAAGAACCTTACCCAGGCTTGAACTGCAGGTGACATCCTACGAAAGTAGGCTTCCGCAAGGACACCTGTAGAGGTGCTGCATGGCTGTCGTCAGCTCGTGTCGTGAGATGTTGGGTTAAGTCCCGCAACGAGCGCAACCC</t>
  </si>
  <si>
    <t>GGATTAGATACCCCGGTAGTCCTGGCCCTAAACGATGAATGCTTGGTGTGGCGGGTATCGATCCCTGCCGTGCCGAAGCTAACGCATTAAGCATTCCGCCTGGGGAGTACGGTCGCAAGGCTGAAACTCAAAGGAATTGACGGGGGCCCGCACAAGCGGTGGAGCATGTGGTTTAATTCGACGCAACGCGAAGAACCTTACCCAGGCTTGAACTGCAGGTGACATCCTACGAAAGTAGGCTTCCGCAAGGACACCTGTAGAGGTGCTGCATGGCTGTCGTCAGCTCGTGTCGTGAGATGTTGGGTTAAGTCCCGCAACGAGCGCAACCC</t>
  </si>
  <si>
    <t>Nannocystis_2</t>
  </si>
  <si>
    <t>Compost_1_148821</t>
  </si>
  <si>
    <t>silva|FJ353325.1.858</t>
  </si>
  <si>
    <t>GGATTAGATACCCTGGTAGTCCACGCCGTAAACGATGAGTGCTAGGCGGTGGGAGATTTTGACCCTCTCGCTGTCGAAGCTAACGCGTTAAGCACTCCGCCTGGGGAGTACGGTCGCAAGACTAAAACTCAAAGGAATTGACGGGGGCCCGCACAAGCGGTGGAGCATGTGGTTTAATTCGACGCAACGCGCAGAACCTTACCTGGGTTAAATCCAGCGGAACCCGGCCGAAAAGCTGGGGTGCCCTTCGGGGAATCGCTGCGAAGGTGCTGCATGGCTGTCGTCAGCTCGTGTCGTGAGATGTTGGGTTAAGTCCCGCAACGAGCGCAACCC</t>
  </si>
  <si>
    <t>GGATTAGATACCCTGGTAGTCCACGCCGTAAACGATGAGTGCTAGGCGGTGGGAGATTTTGACCCTCTCGCTGTCGAAGCTAACGCGTTAAGCACTCCGCCTGGGGAGTACGGTCGCAAGACTAAAACTCAAAGGAATTGACGGGGGCCCGCACAAGCGGTGGAGCATGTGGTTTAATTCGACGCAACGCGCAGAACCTTACCTGGGTTAAATCCAGCGGAACCTGGCCGAAAAGCTGGGGTGCCCTTCGGGGAATCGCTGCGAAGGTGCTGCATGGCTGTCGTCAGCTCGTGTCGTGAGATGTTGGGTTAAGTCCCGCAACGAGCGCAACCC</t>
  </si>
  <si>
    <t>Ohtaekwangia_7</t>
  </si>
  <si>
    <t>Aged_1_102268</t>
  </si>
  <si>
    <t>rdp|S004202657</t>
  </si>
  <si>
    <t>Aged_1_102268;Aged_1_108581;Aged_2_54884</t>
  </si>
  <si>
    <t>GGATTAGATACCCTGGTAGTCCACACTGTAAACGTTGATTACTCGCTGTGTGCGATAAACAGTACGCGGCTTAGCGAAAGCGATAAGTAATCCACCTGGGGAGTACGCCGGCAACGGTGAAACTCAAAGGAATTGACGGGGGTCCGCACAAGCGGTGGAGCATGTGGTTTAATTCGATGATACGCGAGGAACCTTACCTGGGCTAGAATGCCTGCGACCGGTCCAGAGATGGACTTTTCCGCAAGGACGCGGAGCAAGGTGCTGCATGGCTGTCGTCAGCTCGTGCCGTGAGGTGTTGGGTTAAGTCCCGCAACGAGCGCAACCC</t>
  </si>
  <si>
    <t>GGATTAGATACCCTGGTAGTCCACACTGTAAACGTTGATTACTCGCTGTGTGCGATATACAGTACGCGGCTTAGCGAAAGCGATAAGTAATCCACCTGGGGAGTACGCCGGCAACGGTGAAACTCAAAGGAATTGACGGGGGTCCGCACAAGCGGTGGAGCATGTGGTTTAATTCGATGATACGCGAGGAACCTTACCTGGGCTAGAATGCCTGCGACCGGTCCAGAGATGGACTTTTCCGCAAGGACGCGGAGCAAGGTGCTGCATGGCTGTCGTCAGCTCGTGCCGTGAGGTGTTGGGTTAAGTCCCGCAACGAGCGCAACCC</t>
  </si>
  <si>
    <t>Demequina_1</t>
  </si>
  <si>
    <t>Compost_1_105339</t>
  </si>
  <si>
    <t>rdp|S002492459;silva|JF273589.1.934</t>
  </si>
  <si>
    <t>GGCTTAGATACCCTGGTAGTCCACGCCGTAAACGGTGGGCACTAGATGTGGGGACCATTCCATGGTTTCCGCGTCGCAGCTAACGCATTAAGTGCCCCGCCTGGGGAGTACGGCCGCAAGGCTAAAACTCAAAGGAATTGACGGGGCCCCGCACAAGCGGCGGAGCATGCGGATTAATTCGATGCAACGCGAAGAACCTTACCAAGGCTTGACATATGCCGTTTATCCCTAGAGATAGGGAGTCCTTCGGGGCGGTATACAGGTGGTGCATGGTTGTCGTCAGCTCGTGTCGTGAGATGTTGGGTTTAGTCCCGCAACGAGCGCAACCC</t>
  </si>
  <si>
    <t>GGATTAGATACCCTGGTAGTCCACGCCGTAAACGGTGGGCACTAGATGTGGGGACCATTCCATGGTTTCCGCGTCGCAGCTAACGCATTAAGTGCCCCGCCTGGGGAGTACGGCCGCAAGGCTAAAACTCAAAGGAATTGACGGGGGCCCGCACAAGCGGCGGAGCATGCGGATTAATTCGATGCAACGCGAAGAACCTTACCAAGGCTTGACATATGCCGTTTATCCCTAGAGATAGGGAGTCCTTCGGGGCGGTATACAGGTGGTGCATGGTTGTCGTCAGCTCGTGTCGTGAGATGTTGGGTTAAGTCCCGCAACGAGCGCAACCC</t>
  </si>
  <si>
    <t>Arenimonas_4</t>
  </si>
  <si>
    <t>Compost_1_122111</t>
  </si>
  <si>
    <t>silva|JX236699.1.1510</t>
  </si>
  <si>
    <t>Compost_1_120302;Compost_1_122111;Compost_1_125321;Compost_1_186237</t>
  </si>
  <si>
    <t>GGATTAGATACCCTGGTAGTCCACGCCCTAAACGATGCGGACTGGACGTTGGGCTCAACTAGGAGCTCAGTGTCGAAGCTAACGCGTTAAGTCCGCCGCCTGGGGAGTACGGTCGCAAGACTGAAACTCAAAGGAATTGACGGGGGCCCGCACAAGCGGTGGAGTATGTGGTTTAATTCGATGCAACGCGCAGAACCTTACCTGGCCTTGACATCCACGGAATCCTTCAGAGATGAGGGAGTGCCTTCGGGAACCGTGAGACAGGTGCTGCATGGCTGTCGTCAGCTCGTGTCGTGAGATGTTGGGTTAAGTCCCGCAACGAGCGCGACCC</t>
  </si>
  <si>
    <t>GGATTAGATACCCTGGTAGTCCACGCCCTAAACGATGCGGACTGGACGTTGGGCTCAATTAGGAGCTCAGTGTCGAAGCTAACGCGTTAAGTCCGCCGCCTGGGGAGTACGGTCGCAAGACTGAAACTCAAAGGAATTGACGGGGGCCCGCACAAGCGGTGGAGTATGTGGTTTAATTCGATGCAACGCGCAGAACCTTACCTGGCCTTGACATCCACGGAATCCTTCAGAGATGAGGGAGTGCCTTCGGGAACCGTGAGACAGGTGCTGCATGGCTGTCGTCAGCTCGTGTCGTGAGATGTTGGGTTAAGTCCCGCAACGAGCGCAACCC</t>
  </si>
  <si>
    <t>Pseudolabrys_4</t>
  </si>
  <si>
    <t>Compost_1_12945</t>
  </si>
  <si>
    <t>rdp|S001338779;silva|FJ807411.1.1344</t>
  </si>
  <si>
    <t>Compost_1_116388;Compost_1_12945</t>
  </si>
  <si>
    <t>GGCTTAGATACCCTGGTAGTCCACGCCGTAAACGATGAATGCTAGCCGTTGGCGAGCTTGCTCGTCAGTGGCGCAGCTAACGCTTTAAGCATTCCGCCTGGGGAGTACGGTCGCAAGATTAAAACTCAAAGGAATTGACGGGGGCCCGCACAAGCGGTGGAGCATGTGGTTCAATTCGAAGCAACGCGCAGAACCTTACCAGCCCTTGACATGTCCCGTATGGACTCCAGAGATGGGGTTCTTCAGTTCGGCTGGCGGGAACACAGGTGCTGCATGGCTGTCGTCAGCTCGTGTCGTGAGATGTTGGGTTAAGTCCCGCAACGAGCGCAACCC</t>
  </si>
  <si>
    <t>GGATTAGATACCCTGGTAGTCCACGCCGTAAACGATGAATGCTAGCCGTTGGCGAGCTTGCTCGTCAGTGGCGCAGCTAACGCTTTAAGCATTCCGCCTGGGGAGTACGGTCGCAAGATTAAAACTCAAAGGAATTGACGGGGGCCCGCACAAGCGGTGGAGCATGTGGTTCAATTCGAAGCAACGCGCAGAACCTTACCAGCCCTTGACATGTCCCGTATGGACTCCAGAGACGGAGTTCTTCAGTTCGGCTGGCGGGAACACAGGTGCTGCATGGCTGTCGTCAGCTCGTGTCGTGAGATGTTGGGTTAAGTCCCGCAACGAGCGCAACCC</t>
  </si>
  <si>
    <t>Rhodoplanes_4</t>
  </si>
  <si>
    <t>Compost_1_136690</t>
  </si>
  <si>
    <t>silva|GQ264285.1.1413</t>
  </si>
  <si>
    <t>Compost_1_33455;Compost_1_136690</t>
  </si>
  <si>
    <t>GGCTTAGATACCCTGGTAGTCCACGCCGTAAACGATGGATGCTAGCCGTTGGACAGCTTGCTGTTCAGTGGCGCAGCTAACGCATTAAGCATCCCGCCTGGGGAGTACGGTCGCAAGATTAAAACTCAAAGGAATTGACGGGGGCCCGCACAAGCGGTGGAGCATGTGGTTCAATTCGACGCAACGCGAAGAACCTTACCAGCTCTTGACATGGCAGGACGGTTTCCAGAGATGGATTCTTCCCCGCAAGGGGCCTGCACACAGGTGCTGCATGGCTGTCGTCAGCTCGTGTCGTGAGATGTTGGGTTAAGTCCCGCAACGAGCGCAACCC</t>
  </si>
  <si>
    <t>GGATTAGATACCCTGGTAGTCCACGCCGTAAACGATGGATGCTAGCCGTTGGACAGCTTGCTGTTCAGTGGCGCAGCTAACGCATTAAGCATCCCGCCTGGGGAGTACGGTCGCAAGATTAAAACTCAAAGGAATTGACGGGGGCCCGCACAAGCGGTGGAGCATGTGGTTCAATTCGACGCAACGCGAAGAACCTTACCAGCTCTTGACATGGCAGGACGGTTTCCAGAGATGGATTCCTCCCCGCAAGGGGCCTGCACACAGGTGCTGCATGGCTGTCGTCAGCTCGTGTCGTGAGATGTTGGGTTAAGTCCCGCAACGAGCGCAACCC</t>
  </si>
  <si>
    <t>Gemmatimonas_3</t>
  </si>
  <si>
    <t>Aged_1_141817</t>
  </si>
  <si>
    <t>rdp|S000933429</t>
  </si>
  <si>
    <t>GGATTAGATACCCTGGTAGTCCACGCCGTAAACGATGGGCACTAGGTCCTTGGGGGAGCGACCCCTTGAGGGCCGGCGCTAACGCATTAAGTGCCCCGCCTGGGGAGTACGGCCGCAAGGCTGAAACTCAAAGGAATTGACGGGGGCCCGCACAAGCGGTGGAGCATGTGGTTTAATTCGACGCAACGCGAAGAACCTTACCTGGGCTTGACATGCACGGGAACTCGTGGGGAAACCCGCGGGGCTCTTCGGAGCTCGTGCACAGGTGCTGCATGGCTGTCGTCAGCTCGTGTCGTGAGATGTTGGGTTAAGTCCCGCAACGAGCGCAACCC</t>
  </si>
  <si>
    <t>Pseudenhygromyxa_1</t>
  </si>
  <si>
    <t>Aged_2_100089</t>
  </si>
  <si>
    <t>rdp|S000493125</t>
  </si>
  <si>
    <t>Aged_2_100089;Aged_4_158366;Aged_1_111791</t>
  </si>
  <si>
    <t>GGATTAGATACCCTGGTAGTCCACGCCGTAAACGATGAGCGCTAGACGCTGGCGGATTGACCCCGTCGGTGTCGAAGCTAACGCGTTAAGCGCTCCGCCTGGGGAGTACGGTCGCAAGACTAAAACTCAAAGGAATTGACGGGGGCCCGCACAAGCGGTGGAGCATGTGGTTTAATTCGACGCAACGCGCAGAACCTTACCTGGGTTAAATCCTCCAGAACCTGGCCCAAAAGCCGGGGTGCCCTTCGGGGAATTGGAGCGAAGGTGCTGCATGGCTGTCGTCAGCTCGTGTCGTGAGATGTTGGGTTAAGTCCCGCAACGAGCGCAACCC</t>
  </si>
  <si>
    <t>Gemmatimonas_4</t>
  </si>
  <si>
    <t>Aged_1_117937</t>
  </si>
  <si>
    <t>rdp|S000933447</t>
  </si>
  <si>
    <t>Aged_1_117937;Aged_1_130847</t>
  </si>
  <si>
    <t>GGATTAGATACCCTGGTAGTCCACGCCGTAAACGATGGGTACTAGGCGTCGGGGGGAGCGACCCCCTCGGTGCCGTCGCTAACGCAGTAAGTACCCCGCCTGGGGAGTACGGCCGCAAGGCTGAAACTCAAAGGAATTGACGGGGGCCCGCACAAGCGGTGGAGCATGTGGTTTAATTCGATGCAACGCGAAGAACCTTACCTGGGCTTGACATGCTAGTGTAAGCCGGTGGAAACATCGGCCCCTCTTCGGAGCACTAGCACAGGTGCTGCATGGCTGTCGTCAGCTCGTGTCGTGAGATGTTGGGTTAAGTCCCGCAACGAGCGCAACCC</t>
  </si>
  <si>
    <t>Ilumatobacter_4</t>
  </si>
  <si>
    <t>Aged_1_132824</t>
  </si>
  <si>
    <t>rdp|S000931301</t>
  </si>
  <si>
    <t>Aged_1_114759;Aged_1_112909;Aged_1_132824;Aged_2_130890</t>
  </si>
  <si>
    <t>GGATTAGATACCCTGGTAGTCCACGCCGTAAACGTTGGGCACTAGGTGTGGGTCTCAACCAACGAGATCCGCGCCGTCGCTAACGCATTAAGTGCCCCGCCTGGGGAGTACGGCCGCAAGGCTAAAACTCAAAGGAATTGACGGGGGCCCGCACAAGCAGCGGAGCGTGTTGCTTAATTCGATGTTACGCGAAGAACCTTACCTGGGTTTGACATGCAGGGAAAAGCTCTAGAGATAGGGTGTCCTAACGGGCCCTGCACAGGTGGTGCATGGCTGTCGTCAGCTCGTGTCGTGAGATGTTGGGTTAAGTCCCGCAACGAGCGCGACCC</t>
  </si>
  <si>
    <t>GGATTAGATACCCTGGTAGTCCACGCCGTAAACGTTGGGCACTAGGTGTGGGTCTCAACCAACGAGATCCGCGCCGTCGCTAACGCATTAAGTGCCCCGCCTGGGGAGTACGGCCGCAAGGCTAAAACTCAAAGGAATTGACGGGGGCCCGCACAAGCAGCGGAGCGTGTTGCTTAATTCGATGTTACGCGAAGAACCTTACCTGGGTTTGACATGCAGGGAAAAGCTCTAGAGATAGGGTGTCCTAACGGGCCCTGCACAGGTGGTGCATGGCTGTCGTCAGCTCGTGTCGTGAGATGTTGGGTTAAGTCCCGCAACGAGCGCAACCC</t>
  </si>
  <si>
    <t>Bryobacter_1</t>
  </si>
  <si>
    <t>Aged_1_142106</t>
  </si>
  <si>
    <t>silva|EU131972.1.1313</t>
  </si>
  <si>
    <t>Aged_1_142106;Aged_1_35225;Aged_1_111689</t>
  </si>
  <si>
    <t>GGATTAGATACCCTGGTAGTCCACGCCCTAAACGATGCATACTTGGTGTGGGTAATTCATTTTATCCGTGCCGGAGCTAACGCGTTAAGTATGCCGCCTGGGGAGTACGGTCGCAAGGCTGAAACTCAAAGGAATTGACGGGGGCCCGCACAAGCGGTGGAGCATGTGGTTTAATTCGACGCAACGCGAAGAACCTTACCTGGGCTCGAACGGCTTTGGCAAGGCTTTGGAAACAGAGCCCCTCCCGCAAGGGACTGAAGTCGAGGTGCTGCATGGCTGTCGTCAGCTCGTGTCGTGAGATGTTGGGTTAAGTCCCGCAACGAGCGCAACCC</t>
  </si>
  <si>
    <t>GGATTAGATACCCTGGTAGTCCACGCCCTAAACGATGCATACTTGGTGTGGGTAATTCATTTTATCCGTGCCGGAGCTAACGCGTTAAGTATGCCGCCTGGGGAGTACGGTCGCAAGGCTGAAACTCAAAGGAATTGACGGGGGCCCGCACAAGCGGTGGAGCATGTGGTTTAATTCGACGCAACGCGAAGAACCTTACCTGGGCTCGAACGGCTTCGGCAAGGCTTTGGAAACAGAGCCCCTCCCGCAAGGGACCGGAGTCGAGGTGCTGCATGGCTGTCGTCAGCTCGTGTCGTGAGATGTTGGGTTAAGTCCCGCAACGAGCGCAACCC</t>
  </si>
  <si>
    <t>Povalibacter_2</t>
  </si>
  <si>
    <t>Compost_3_19594</t>
  </si>
  <si>
    <t>rdp|S002200549</t>
  </si>
  <si>
    <t>Compost_2_38135;Compost_3_19594;Compost_2_102428</t>
  </si>
  <si>
    <t>GGATTAGATACCCTGGTAGTCCACGCCCTAAACGATGACGACTGGATGTCGGAAGGGTCTGCCTTTCGGTGTCGTAGCTAACGCGTTAAGTCGTCCGCCTGGGGAGTACGGCCGCAAGGTTGAAACTCAAAGGAATTGACGGGGACCCGCACAAGCGGTGGAGCATGTGGTTCAATTCGATGCAACGCGAAGAACCTTACCTGGCCTTGACATCCGCGGAACTTGGCAGAAATGCCTTGGTGCCTTCGGGAATCGCGAGACAGGTGCTGCATGGCTGTCGTCAGCTCGTGTCGTGAGATGTTGGGTTAAGTCCCGCAACGAGCGCGACCC</t>
  </si>
  <si>
    <t>GGATTAGATACCCTGGTAGTCCACGCCCTAAACGATGACGACTGGATGTCGGAAGGGTCTGCCTTTCGGTGTCGTAGCTAACGCGTTAAGTCGTCCGCCTGGGGAGTACGGCCGCAAGGTTGAAACTCAAAGGAATTGACGGGGACCCGCACAAGCGGTGGAGCATGTGGTTCAATTCGATGCAACGCGAAGAACCTTACCTGGCCTTGACATCCGCGGAACTTGGCAGAAATGCCTTGGTGCCTTCGGGAATCGCGAGACAGGTGCTGCATGGCTGTCGTCAGCTCGTGTCGTGAGATGTTGGGTTAAGTCCCGCAACGAGCGCAACCC</t>
  </si>
  <si>
    <t>Thiobacillus_1</t>
  </si>
  <si>
    <t>Compost_1_118031</t>
  </si>
  <si>
    <t>rdp|S000632520</t>
  </si>
  <si>
    <t>Aged_2_35875;Compost_1_118031;Aged_4_200282;Aged_4_65461</t>
  </si>
  <si>
    <t>GGATTAGATACCCTGGTAGTCCACGCCCTAAACGATGTCAACTAGTTGTTGGAGGAGTGAAATCCTTTAGTAACGAAGCTAACGCGTGAAGTTGACCGCCTGGGGAGTACGGTCGCAAGATTAAAACTCAAAGGAATTGACGGGGACCCGCACAAGCGGTGGATGATGTGGATTAATTCGATGCAACGCGAAGAACCTTACCTACCCTTGACATGTCCGGAACTTGCCAGAGATGGCTTGGTGCCCGAAAGGGAACCGGAACACAGGTGCTGCATGGCTGTCGTCAGCTCGTGTCGTGAGATGTTGGGTTAAGTCCCGCAACGAGCGCGACCC</t>
  </si>
  <si>
    <t>GGATTAGATACCCTGGTAGTCCACGCCCTAAACGATGTCAACTAGTTGTTGGAGGAGTGAAATCCTTTAGTAACGAAGCTAACGCGTGAAGTTGACCGCCTGGGGAGTACGGTCGCAAGATTAAAACTCAAAGGAATTGACGGGGACCCGCACAAGCGGTGGATGATGTGGATTAATTCGATGCAACGCGAAGAACCTTACCTACCCTTGACATGTCCGGAACTTGCCAGAGATGGCTTGGTGCCCGAAAGGGAACCGGAACACAGGTGCTGCATGGCTGTCGTCAGCTCGTGTCGTGAGATGTTGGGTTAAGTCCCGCAACGAGCGCAACCC</t>
  </si>
  <si>
    <t>Chryseolinea_4</t>
  </si>
  <si>
    <t>Compost_1_103765</t>
  </si>
  <si>
    <t>rdp|S001566543;silva|FN594668.1.1187</t>
  </si>
  <si>
    <t>Compost_1_16567;Compost_1_17933;Compost_1_103765</t>
  </si>
  <si>
    <t>GGCTTAGATACCCTGGTAGTCCACACTGTAAACGTTGATTACTCGCTGTGTGCGATATACAGTACGCGGCCAAGCGAAAGCGATAAGTAATCCACCTGGGGAGTACGCCGGCAACGGTGAAACTCAAAGGAATTGACGGGGGTCCGCACAAGCGGTGGAGCATGTGGTTTAATTCGATGATACGCGAGGAACCTTACCTGGACTAGAATGCCCTTGACTGGTGCAGAGATGTACCGTTCCGCAAGGACAAGGAGCAAGGTGCTGCATGGCCGTCGTCAGCTCGTGCCGTGAGGTGTTGGGTTAAGTCCCGCAACGAGCGCAACCC</t>
  </si>
  <si>
    <t>GGATTAGATACCCTGGTAGTCCACACTGTAAACGTTGATTACTCGCTGTGTGCGATATACAGTACGCGGCCAAGCGAAAGCGATAAGTAATCCACCTGGGGAGTACGCCGGCAACGGTGAAACTCAAAGGAATTGACGGGGGTCCGCACAAGCGGTGGAGCATGTGGTTTAATTCGATGATACGCGAGGAACCTTACCTGGACTAGAATGCCCTTGACTGGTGCAGAGATGTACCGTTCCGCAAGGACAAGGAGCAAGGTGCTGCATGGCCGTCGTCAGCTCGTGCCGTGAGGTGTTGGGTTAAGTCCCGCAACGAGCGCAACCC</t>
  </si>
  <si>
    <t>Arenimonas_3</t>
  </si>
  <si>
    <t>Compost_1_10496</t>
  </si>
  <si>
    <t>rdp|S002863861;silva|JF703400.1.1435</t>
  </si>
  <si>
    <t>Compost_1_10496;Compost_1_173511;Compost_1_136088;Compost_1_107268</t>
  </si>
  <si>
    <t>GGATTAGATACCCTGGTAGTCCACGCCCTAAACGATGCGGACTGGACGTTGGGCTCAACTAGGAGCTCAGTGTCGAAGCTAACGCGTTAAGTCCGCCGCCTGGGGAGTACGGTCGCAAGACTGAAACTCAAAGGAATTGACGGGGGCCCGCACAAGCGGTGGAGTATGTGGTTTAATTCGATGCAACGCGCAGAACCTTACCTGGCCTTGACATCCACGGAAGCCTTCAGAGATGAGGGTGTGCCTTCGGGAACCGTGAGACAGGTGCTGCATGGCTGTCGTCAGCTCGTGTCGTGAGATGTTGGGTTAAGTCCCGCAACGAGCGCAACCC</t>
  </si>
  <si>
    <t>GGATTAGATACCCTGGTAGTCCACGCCCTAAACGATGCGGACTGGACGTTGGGCTCAATTAGGAGCTCAGTGTCGAAGCTAACGCGTTAAGTCCGCCGCCTGGGGAGTACGGTCGCAAGACTGAAACTCAAAGGAATTGACGGGGGCCCGCACAAGCGGTGGAGTATGTGGTTTAATTCGATGCAACGCGCAGAACCTTACCTGGCCTTGACATCCACGGAAGCCTTCAGAGATGAGGGTGTGCCTTCGGGAACCGTGAGACAGGTGCTGCATGGCTGTCGTCAGCTCGTGTCGTGAGATGTTGGGTTAAGTCCCGCAACGAGCGCAACCC</t>
  </si>
  <si>
    <t>Anaeromyxobacter_2</t>
  </si>
  <si>
    <t>Aged_2_90525</t>
  </si>
  <si>
    <t>rdp|S002175314;silva|HM030638.1.814</t>
  </si>
  <si>
    <t>Aged_2_90525;Aged_2_114520</t>
  </si>
  <si>
    <t>GGATTAGATACCCTGGTAGTCCACGCCGTAAACGATGAGCGCTAGGTGTTGTGGGTGTTGACCCCCGCAGTGCCGCAGCTAACGCATTAAGCGCTCCGCCTGGGAAGTACGGCCGCAAGGCTAAAACTCAAAGGAATTGACGGGGGCCCGCACAAGCGGTGGAGCATGTGGTTTAATTCGACGCAACGCGCAGAACCTTACCTGGTCTTGACATCCTCGGAATCCTTCAGAGATGAGGGAGTGCCCGCAAGGGAACCGAGAGACAGGTGCTGCATGGCTGTCGTCAGCTCGTGTCGTGAGATGTTGGGTTAAGTCCCGCAACGAGCGCAACCC</t>
  </si>
  <si>
    <t>Solibacter_2</t>
  </si>
  <si>
    <t>Aged_1_105959</t>
  </si>
  <si>
    <t>rdp|S001252476;silva|AB630904.1.1430</t>
  </si>
  <si>
    <t>Aged_1_90532;Aged_1_105959</t>
  </si>
  <si>
    <t>GGATTAGATACCCTGGTAGTCCACGCCCTAAACGATGCACACTTGGTGTAGGTCATTCATTTGATCTGTGCCGGAGCTAACGCGTTAAGTGTGCCGCCTGGGGAGTACGGTCGCAAGGCTGAAACTCAAAGGAATTGACGGGGGCCCGCACAAGCGGTGGAGCATGTGGTTCAATTCGACGCAACGCGAAGAACCTTACCTGGGCTCGAACGGCTTCTCAACGGTCGTGGAAACACGGCTATCCCGCAAGGGAGTGGAGTCGAGGTGCTGCATGGCTGTCGTCAGCTCGTGTCGTGAGATGTTGGGTTAAGTCCCGCAACGAGCGCGACCC</t>
  </si>
  <si>
    <t>GGATTAGATACCCTGGTAGTCCACGCCCTAAACGATGCACATTTGGTGTAGGTCATTCATTTGATCTGTGCCGGAGCTAACGCGTTAAATGTGCCGCCTGGGGAGTACGGTCGCAAGGCTGAAACTCAAAGGAATTGACGGGGGCCCGCACAAGCGGTGGAGCATGTGGTTCAATTCGACGCAACGCGAAGAACCTTACCTGGGCTCGAACGGCTTCTCAACGGTCGTGGAAACACGGCTATCCCGCAAGGGAGTGGAGTCGAGGTGCTGCATGGCTGTCGTCAGCTCGTGTCGTGAGATGTTGGGTTAAGTCCCGCAACGAGCGCAACCC</t>
  </si>
  <si>
    <t>Aquihabitans_2</t>
  </si>
  <si>
    <t>Aged_3_133816</t>
  </si>
  <si>
    <t>rdp|S002696480</t>
  </si>
  <si>
    <t>Aged_3_133816;Aged_3_162973</t>
  </si>
  <si>
    <t>GGATTAGATACCCTGGTAGTCCACGCCGTAAACGGTGGGCACTAGGTGTGGGATTCACTCAACGGATTCCGTGCCGCAGCTAACGCATTAAGTGCCCCGCCTGGGGAGTACGGCCGCAAGGCTAAAACTCAAAGGAATTGACGGGGGCCCGCACAAGCGGCGGAGCATGTTGCTTAATTCGAGGCAACGCGAAGAACCTTACCTAGGTTTGACATGTACGGAAAAGCTACAGAGATGTGGTGTCCTTCGGGGCCGTACACAGGTGGTGCATGGCTGTCGTCAGCTCGTGTCGTGAGATGTTGGGTTAAGTCCCGCAACGAGCGCAACCC</t>
  </si>
  <si>
    <t>Ohtaekwangia_1</t>
  </si>
  <si>
    <t>Compost_1_101530</t>
  </si>
  <si>
    <t>rdp|S000616497;silva|AB240469.1.1487</t>
  </si>
  <si>
    <t>GGATTAGATACCCTGGTAGTCCACACTGTAAACGTTGATGACTCGCTGTTGGCGATACACAGCCAGCGGCTAAGCGCAAGCGATAAGTCATCCACCTGGGGAGTACGCCGGCAACGGTGAAACTCAAAGGAATTGACGGGGGTCCGCACAAGCGGTGGAGCATGTGGTTTAATTCGATGATACGCGAGGAACCTTACCTGGGCTAGAATGCCCTTGACTGGTTCAGAGATGGATCGTTCCGCAAGGACAAGGAGCAAGGTGCTGCATGGCTGTCGTCAGCTCGTGCCGTGAGGTGTTGGGTTAAGTCCCGCAACGAGCGCAACCC</t>
  </si>
  <si>
    <t>GGATTAGATACCCTGGTAGTCCACACTGTAAACGTTGATTACTCGCTGTTGGCGATACACAGCCAGCGGCCAAGCGCAAGCGATAAGTAATCCACCTGGGGAGTACGCCGGCAACGGTGAAACTCAAAGGAATTGACGGGGGTCCGCACAAGCGGTGGAGCATGTGGTTTAATTCGATGATACGCGAGGAACCTTACCTGGGCTAGAATGCCCTTGACTGGTTCAGAGATGGATCGTTCCGCAAGGACAAGGAGCAAGGTGCTGCATGGCTGTCGTCAGCTCGTGCCGTGAGGTGTTGGGTTAAGTCCCGCAACGAGCGCAACCC</t>
  </si>
  <si>
    <t>Desulfobulbus_2</t>
  </si>
  <si>
    <t>Compost_2_52209</t>
  </si>
  <si>
    <t>rdp|S003456098</t>
  </si>
  <si>
    <t>Compost_1_91130;Compost_2_52209;Compost_1_140488</t>
  </si>
  <si>
    <t>GGATTAGATACCCTGGTAGTCCACGCTGTAAACGATGTGCACTAGATGTCGGGGGTATTGATCCCTTCGGTGTCGCAGCTAACGCATTAAGTGCACCGCCTGGGGAGTACGGTCGCAAGATTAAAACTCAAAGGAATTGACGGGGGCCCGCACAAGCGGTGGAGTATGTGGTTTAATTCGATGCAACGCGAAGAACCTTACCTGGCCTTGACATCCCAGGAATCTCCTGGAAACAGGAGAGTGCTTTCATTAGAGAGAACCTGGAGACAGGTGCTGCATGGCTGTCGTCAGCTCGTGTCGTGAGATGTTGGGTTAAGTCCCGCAACGAGCGCGACCC</t>
  </si>
  <si>
    <t>GGATTAGATACCCTGGTAGTCCACGCGGTAAACGATGTGCACTAGATGTCGGGGGTATTGATCCCTTCGGTGTCGCAGCTAACGCATTAAGTGCACCGCCTGGGGAGTACGGTCGCAAGATTAAAACTCAAAGGAATTGACGGGGGCCCGCACAAGCGGTGGAGTATGTGGTTTAATTCGATGCAACGCGAAGAACCTTACCTGGCCTTGACATCCCGGGAATCTCCTGGAAACAGGAGAGTGCTTTCATTAGAGAGAACCTGGAGACAGGTGCTGCATGGCTGTCGTCAGCTCGTGTCGTGAGATGTTGGGTTAAGTCCCGCAACGAGCGCAACCC</t>
  </si>
  <si>
    <t>Intrasporangium_1</t>
  </si>
  <si>
    <t>Aged_4_83779</t>
  </si>
  <si>
    <t>Intrasporangium</t>
  </si>
  <si>
    <t>rdp|S000972353;silva|EU016432.1.1492</t>
  </si>
  <si>
    <t>Compost_1_111306;Compost_1_108918;Aged_4_83779</t>
  </si>
  <si>
    <t>GGCTTAGATACCCTGGTAGTCCATGCCGTAAACGTTGGGCGCTAGGTGTGGGACCCATTCCACGGGTTCCGTGCCGCAGCTAACGCATTAAGCGCCCCGCCTGGGGAGTACGGCCGCAAGGCTAAAACTCAAAGGAATTGACGGGGGCCCGCACAAGCGGCGGAGCATGCGGATTAATTCGATGCAACGCGAAGAACCTTACCAAGGCTTGACATGCACCGGACACCTCCAGAGATGGGGGCTCCTTTTGGGCTGGTGCACAGGTGGTGCATGGTTGTCGTCAGCTCGTGTCGTGAGATGTTGGGTTAAGTCCCGCAACGAGCGCGACCC</t>
  </si>
  <si>
    <t>GGATTAGATACCCTGGTAGTCCATGCCGTAAACGTTGGGCGCTAGGTGTGGGACCCATTCCACGGGTTCCGTGCCGCAGCTAACGCATTAAGCGCCCCGCCTGGGGAGTACGGCCGCAAGGCTAAAACTCAAAGGAATTGACGGGGGCCCGCACAAGCGGCGGAGCATGCGGATTAATTCGATGCAACGCGAAGAACCTTACCAAGGCTTGACATGCACCGGACACCTCCAGAGATGGGGGCTCCTTTTGGGCTGGTGCACAGGTGGTGCATGGTTGTCGTCAGCTCGTGTCGTGAGATGTTGGGTTAAGTCCCGCAACGAGCGCAACCC</t>
  </si>
  <si>
    <t>Dinghuibacter_1</t>
  </si>
  <si>
    <t>Compost_1_104665</t>
  </si>
  <si>
    <t>Dinghuibacter</t>
  </si>
  <si>
    <t>silva|EF393033.1.761</t>
  </si>
  <si>
    <t>Compost_1_104665;Compost_1_176430</t>
  </si>
  <si>
    <t>GGATTAGATACCCTGGTAGTCCACGCCCTAAACTATGGATACTCGACATCAGCGATACACTGTTGGTGTCTGAGCGAAAGCATTAAGTATCCCACCTGGGAAGTACGATCGCAAGATTGAAACTCAAAGGAATTGGCGGGGGTCCGCACAAGCGGTGGAGCATGTGGTTTAATTCGATGATACGCGAGGAACCTTACCAGGGCTAGAATGCTGGGAGACCGTCCCTGAAAGGGGATTTTGTAGCAATACACTGCCAGTAAGGTGCTGCATGGCTGTCGTCAGCTCGTGCCGTGAGGTGTTGGGTTAAGTCCCGCAACGAGCGCAACCC</t>
  </si>
  <si>
    <t>Methylotenera_1</t>
  </si>
  <si>
    <t>Compost_1_137847</t>
  </si>
  <si>
    <t>Methylotenera</t>
  </si>
  <si>
    <t>rdp|S001089415;silva|AEXL02000002.1818.2645</t>
  </si>
  <si>
    <t>Compost_1_132416;Compost_1_104936;Compost_1_180207;Compost_1_137847</t>
  </si>
  <si>
    <t>GGCTTAGATACCCTGGTAGTCCACGCCCTAAACGATGTCAACTAGTTGTTGGTGGAGTAAAATCCATGAGTAACGTAGCTAACGCGTGAAGTTGACCGCCTGGGGAGTACGGTCGCAAGATTAAAACTCAAATGAATTGACGGGGGCCCGCACAAGCGGTGGATTATGTGGATTAATTCGATGCAACGCGAAAAACCTTACCTGGCCTTGACATGTACGGAACTTTCCAGAGATGGATTGGTGCCTTCGGGAACCGTAACACAGGTGCTGCATGGCTGTCGTCAGCTCGTGTCGTGAGATGTTGGGTTAAGTCCCGCAACGAGCGCGACCC</t>
  </si>
  <si>
    <t>GGATTAGATACCCTGGTAGTCCACGCCCTAAACGATGTCAACTAGTTGTTGGTGGAGTAAAATCCATGAGTAACGTAGCTAACGCGTGAAGTTGACCGCCTGGGGAGTACGGTCGCAAGATTAAAACTCAAATGAATTGACGGGGGCCCGCACAAGCGGTGGATTATGTGGATTAATTCGATGCAACGCGAAAAACCTTACCTGGCCTTGACATGTACGGAACTTTCCAGAGATGGATTGGTGCCTTCGGGAACCGTAACACAGGTGCTGCATGGCTGTCGTCAGCTCGTGTCGTGAGATGTTGGGTTAAGTCCCGCAACGAGCGCAACCC</t>
  </si>
  <si>
    <t>Hyphomicrobium_2</t>
  </si>
  <si>
    <t>Aged_3_110231</t>
  </si>
  <si>
    <t>nt|AY499905.1</t>
  </si>
  <si>
    <t>Aged_3_119089;Aged_3_110231;Aged_3_150749</t>
  </si>
  <si>
    <t>GGATTAGATACCCTGGTAGTCCACGCCGTAAACGATGGATGCTAGCCGTCGGCAAGCTTGCTTGTCGGTGGCGCAGCTAACGCATTAAGCATCCCGCCTGGGGAGTACGGCCGCAAGGTTAAAACTCAAAGGAATTGACGGGGGCCCGCACAAGCGGTGGAGCATGTGGTTTAATTCGATGCAACGCGAAGAACCTTACCAGCTCTTGACATGTCCGGACGGTTTCCAGAGATGGATTCCTCCCAGCAATGGGCCGGAACACAGGTGCTGCATGGCTGTCGTCAGCTCGTGTCGTGAGATGTTGGGTTAAGTCCCGCAACGAGCGCGACCC</t>
  </si>
  <si>
    <t>Ignavibacterium_2</t>
  </si>
  <si>
    <t>Compost_1_137271</t>
  </si>
  <si>
    <t>rdp|S002514306</t>
  </si>
  <si>
    <t>Compost_1_137271;Compost_1_111004;Compost_1_39707</t>
  </si>
  <si>
    <t>GGATTAGATACCCTGGTAGTCCACGCTGTAAACGATGAATACTAGGTGTTGGGTTTTAAACTCAGTGCCGCAGCTAACGCATTAAGTATTCCACCTGGGAAGTACGATCGCAAGGTTGAAACTCAAAGGAATTGACGGGGGCCCGCACAAGCAGTGGAGCATGTGGTTTAATTCGATGCAACGCGAAGAACCTTACCTAGGCTTGAAAGGCAAGTGACAGGGTATGAAAGTACCCCTCCAGCAATGGCACTTGTACAGGTGCTGCATGGCTGTCGTCAGCTCGTGCCGTGAGGTGTTGGGTTAAGTCCCGCAACGAGCGCAACCC</t>
  </si>
  <si>
    <t>Haliangium_9</t>
  </si>
  <si>
    <t>Aged_3_122675</t>
  </si>
  <si>
    <t>silva|FM253665.1.1512</t>
  </si>
  <si>
    <t>Aged_3_122675;Compost_1_11551</t>
  </si>
  <si>
    <t>GGATTAGATACCCTGGTAGTCCACGCCGTAAACGATGAGTGCTAGGTGCTGTGGGTATTGACCCCCGCGGTGCCGCAGCTAACGCGTTAAGCACTCCGCCTGGGGAGTACGGCCGCAAGGCTAAAACTCAAAGGAATTGACGGGGGCCCGCACAAGCGGTGGAGCATGTGGTTCAATTCGACGCAACGCGCAGAACCTTACCTGGGTTAAATCCATTCAAAGCCGCCAGAGATGGTGGGGTGCCCTTCGGGGAATGAATGAGAAGGTGCTGCATGGCTGTCGTCAGCTCGTGTCGTGAGATGTTGGGTTAAGTCCCGCAACGAGCGCAACCC</t>
  </si>
  <si>
    <t>GGATTAGATACCCTGGTAGTCCACGCCGTAAACGATGAGTGCTAGGTTGCTGTGGGTATTGACCCCCGCGGTGCCGCAGCCAACGCGTTAAGCACTCCGCCTGGGGAGTACGGCCGCAAGGCTAAAACTCAAAGGAATTGACGGGGGCCCGCACAAGCGGTGGAGCATGTGGTTCAATTCGACGCAACGCGCAGAACCTTACCTGGGTTAAATCCATTCAAAGCTGCCAGAGATGGTGGGGTGCCCTTCGGGGAATGAATGAGAAGGTGCTGCATGGCTGTCGTCAGCTCGTGTCGTGAGATGTTGGGTTAAGTCCCGCAACGAGCGCAACC</t>
  </si>
  <si>
    <t>Acetobacteroides_1</t>
  </si>
  <si>
    <t>Aged_2_67553</t>
  </si>
  <si>
    <t>Acetobacteroides</t>
  </si>
  <si>
    <t>rdp|S000568144</t>
  </si>
  <si>
    <t>Rikenellaceae</t>
  </si>
  <si>
    <t>Aged_2_119454;Aged_1_106244;Aged_2_67553</t>
  </si>
  <si>
    <t>GGCTTAGATACCCTGGTAGTCCACGCCGTAAACGATGATGGCTGGGTGTGCGCCCGCGAGGGCGCGTGCCTGAGGGAAACCATTAAGCCATCCACCTGGGGAGTACGGCCGCAAGGCTGAAACTCAAAGGAATTGACGGGGGCCCGCACAAGCGGAGGAACATGTGGTTTAATTCGATGATACGCGAGGAACCTTACCTGGGCTCGAACGCTTCTGGAATCACGCCGAAAGGCGTGAGCCGGCAACGGCCGGGAGCGAGGTGCTGCATGGTTGTCGTCAGCTCGTGCCGTGAGGTGTCGGGTTAAGTCCCATAACGAGCGCAACCC</t>
  </si>
  <si>
    <t>GGATTAGATACCCTGGTAGTCCACGCCGTAAACGATGATGGCTGGGTGTGCGCCCGCGAGGGCGCGTGCCTGAGGGAAACCATTAAGCCATCCACCTGGGGAGTACGGCCGCAAGGCTGAAACTCAAAGGAATTGACGGGGGCCCGCACAAGCGGAGGAACATGTGGTTTAATTCGATGATACGCGAGGAACCTTACCTGGGCTCGAACGCTTCTGGAATCACGCCGAAAGGCGTGAGCCGGCAACGGCCGGGAGCGAGGTGCTGCATGGTTGTCGTCAGCTCGTGCCGTGAGGTGTCGGGTTAAGTCCCATAACGAGCGCAACCC</t>
  </si>
  <si>
    <t>Geobacter_1</t>
  </si>
  <si>
    <t>Aged_4_121519</t>
  </si>
  <si>
    <t>nt|FJ444697.1;rdp|S001800405;silva|AB746142.1.628</t>
  </si>
  <si>
    <t>GGATTAGATACCCTGGTAGTCCACGCCGTAAACGATGAGAACTAGGTGTTGCGGGTATTGACCCCTGCAGTGCCGCAGCTAACGCATTAAGTTCTCCGCCTGGGAAGTACGGTCGCAAGACTAAAACTCAAAGGAATTGACGGGGGCCCGCACAAGCGGTGGAGCATGTGGTTTAATTCGACGCAACGCGCAGAACCTTACCTGGGCTTGACATCTGCGGAACCCTGTGGAAACACGGGGGTGCCTTCGGGAGCCGCAAGACAGGTGCTGCATGGCTGTCGTCAGCTCGTGTCGTGAGATGTTGGGTTAAGTCCCGCAACGAGCGCAACCC</t>
  </si>
  <si>
    <t>Aquicella_1</t>
  </si>
  <si>
    <t>Compost_2_121534</t>
  </si>
  <si>
    <t>rdp|S000972937;silva|EU160306.1.866</t>
  </si>
  <si>
    <t>GGCTTAGATACCCTGGTAGTCCACGCTGTAAACGATGAGGACTAAAGGTTGGTAGGGGAACCTATCAGTCTTGAAGCTAACGCGATAAGTCTTCCGCCTGGGAAGTACGGCCGCAAGGTTGAAACTCAAAGGAATTGACGGGGGCCCGCACAAGCGGTGGAGCATGTGGTTTAATTCGATGCAACGCGAAGAACCTTACCTACTCTTGACATCCTGCGAATCCGACGTAATGGTTGGAGTGCCGAAAGGAGCGCAGAGACAGGTGCTGCATGGCTGTCGTCAGCTCGTGTTGTGAGATGTTGGGTTAAGTCCCGTAACGAGCGCAACCC</t>
  </si>
  <si>
    <t>GGATTAGATACCCTGGTAGTNCACGCTGTAAACGATGAGGACTAAAGGTTGGTAGGGGAACCTATCAGTCTTGAAGCTAACGCGATAAGTCTTCCGCCTGGGAAGTACGGCCGCAAGGTTGAAACTCAAAGGAATTGACGGGGGCCCGCACAAGCGGTGGAGCATGTGGTTTAATTCGATGCAACGCGAAGAACCTTACCTACTCTTGACATCCTGCGAATCCGACGTAATGGTTGGAGTGCCGAAAGGAGCGCAGAGACAGGTGCTGCATGGCTGTCGTCAGCTCGTGTTGTGAGATGTTGGGTTAAGTCCCGTAACGAGCGCAACCC</t>
  </si>
  <si>
    <t>Phycisphaera_1</t>
  </si>
  <si>
    <t>Aged_1_106826</t>
  </si>
  <si>
    <t>rdp|S003695293</t>
  </si>
  <si>
    <t>GGATTAGATACCCTGGTAGTCCACGCCGTAAACGATGCGCACTGGATCGGTGCGGGTTTGACCCCGTGTCGGTCGGAGAGAAATTGTTAAGTGCGCCGCCTGGGAAGTACGGTCGCAAGGCTAAAACTCAAAGGAATTGACGGGGGCTCACACAAGCGGTGGAGCATGTTGCTTAATTCGAAGCAACGCGAAGAACCTTACCTGGGCTTGACATGCACGGATTAACTCTATGAAAGTAGAGCCACGCCTTCGGGTGGAACGTGCACAGGTGCTGCATGGCTGTCGTCAGCTCGTGCTGTGAAGTGTCGGGTTAAGTCCCTTAACGAGCGCAACCC</t>
  </si>
  <si>
    <t>GGATTAGATACCCTGGTAGTCCACGCTGTAAACGATGCGCACTGGATCGGTGCGGGTTTGACCCCGTGTCGGTCGGAGAGAAATTGTTAAGTGCGCCGCCTGGGAAGTACGGTCGCAAGGCTAAAACTCAAAGGAATTGACGGGGGCTCACACAAGCGGTGGAGCATGTTGCTTAATTCGAAGCAACGCGAAGAACCTTACCTGGGCTTGACATGTACGGATTAACTCTATGAAAGTAGAGCCACGCCTTCGGGTGGAACGTACACAGGTGCTGCATGGCTGTCGTCAGCTCGTGCTGTGAAGTGTCGGGTTAAGTCCCTTAACGAGCGCAACCC</t>
  </si>
  <si>
    <t>Dongia_3</t>
  </si>
  <si>
    <t>Aged_4_190805</t>
  </si>
  <si>
    <t>rdp|S002348671;silva|HQ011395.1.1461</t>
  </si>
  <si>
    <t>GGATTAGATACCCTGGTAGTCCACGCCGTAAACGATGAATGCTAGACGTTGGGGAGCTTAGCTCTTCAGTGTCGCAGCTAACGCATTAAGCATTCCGCCTGGGGAGTACGGTCGCAAGATTAAAACTCAAAGGAATTGACGGGGGCCCGCACAAGCGGTGGAGCATGTGGTTTAATTCGAAGCAACGCGCAGAACCTTACCAACCCTTGACATGGGACGTATGGGCATCAGAGATGGTGTTCTTCAGTTCGGCTGGCGTCCACACAGGTGCTGCATGGCTGTCGTCAGCTCGTGTCGTGAGATGTTGGGTTAAGTCCCGCAACGAGCGCAACCC</t>
  </si>
  <si>
    <t>GGATTAGATACCCTGGTAGTCCACGCCGTAAACGATGAATGCTAGACGTTGGGGAGCTTAGCTCTTCAGTGTCGCAGCTAACGCATTAAGCATTCCGCCTGGGGAGTACGGTCGCAAGATTAAAACTCAAAGGAATTGACGGGGGCCCGCACAAGCGGTGGAGCATGTGGTTTAATTCGAAGCAACGCGCAGAACCTTACCAACCCTTGACATGGGACGTATGGGCTTCAGAGATGGAGTTCTTCAGTTCGGCTGGCGTCCACACAGGTGCTGCATGGCTGTCGTCAGCTCGTGTCGTGAGATGTTGGGTTAAGTCCCGCAACGAGCGCAACCC</t>
  </si>
  <si>
    <t>Gemmatimonas_9</t>
  </si>
  <si>
    <t>Compost_1_1034</t>
  </si>
  <si>
    <t>rdp|S001566505</t>
  </si>
  <si>
    <t>GGATTAGATACCCTGGTAGTCCACGCCGTAAACGATGGGTACTAGGTGTCTGGGGGAGCGACCCCCTGGGTGCCGGCGCTAACGCATGAAGTACCCCGCCTGGGGAGTACGGCCGCAAGGCTGAAACTCAAAGGAATTGACGGGGGCCCGCACAAGCGGTGGAGCATGTGGTTTAATTCGACGCAACGCGAAGAACCTTACCTAGGCTTGACATGCTGGAGAAAGCTCGCAGAAACGTGAGCCCCTCTTCGGAGTTCCAGCACAGATGCTGCATGGCTGTCGTCAGCTCGTGTCGTGAGATGTTGGGTTAAGTCCCGCAACGAGCGCAACCC</t>
  </si>
  <si>
    <t>Syntrophomonas_2</t>
  </si>
  <si>
    <t>Aged_2_11756</t>
  </si>
  <si>
    <t>rdp|S001753962</t>
  </si>
  <si>
    <t>GGATTAGATACCCTGGTAGTCCACGCCGTAAACGATGGATACTAGGTGTGGGAGGTATCGACCCCTTCCGTGCCGCAGCTAACGCAATAAGTATCCCGCCTGGGGAGTACGGTCGCAAGGCTGAAACTCAAAGGAATTGACGGGGGCCCGCACAAGCGGTGGAGCATGTGGTTTAATTCGATGCAACGCGAAGAACCTTACCAGGTCTTGACATCCCACGAATCCTCTTGAAAGGGAGGAGTGCCTTCGGGAGCGTGGAGACAGGTGGTGCATGGTTGTCGTCAGCTCGTGTCGTGAGATGTTGGGTTAAGTCCCGCAACGAGCGCAACCC</t>
  </si>
  <si>
    <t>Litorilinea_2</t>
  </si>
  <si>
    <t>Aged_1_19040</t>
  </si>
  <si>
    <t>rdp|S000567025</t>
  </si>
  <si>
    <t>GGATTAGATACCCGGGTAGTCCACGCCGTAAACGATGAGTACTAGGTGTAGGGGGTATCGACCCCCTCTGTGCCGAAGCTAACGCGATAAGTACTCCGCCTGGGGACTACGGCCGCAAGGCTAAAACTCAAAGGAATTGACGGGGGCCCGCACAAGCAGCGGAGCGTGTGGTTTAATTCGATGATACGCGAAGAACCTCACCCAGGTTTGACATGCATGTGGTACTGATGTGAAAGCTGAGGGACCCTTCGGGGAGCATGCACAGGTGTTGCACGGCCGTCGTCAGCTCGTGCCGTGAGGTGTTGGGTTAAGTCCCGCAACGAGCGCGACCC</t>
  </si>
  <si>
    <t>Gemmata_1</t>
  </si>
  <si>
    <t>Middle_1_180747</t>
  </si>
  <si>
    <t>Gemmata</t>
  </si>
  <si>
    <t>rdp|S000662294;silva|DQ404877.1.1471</t>
  </si>
  <si>
    <t>Gemmataceae</t>
  </si>
  <si>
    <t>GGATTAGATACCCCGGTAGTCCTAGCCCTAAACGATGGGTACTAGGTAGTAGGCTAGACATGGGCTTACTGCCGTAGCAAAAGTGCTAAGTACCCCGCCTGGGGAGTATGGCCGCAAGGCTGAAACTCAAAGGAATTGACGGGGGCTCACACAAGCGGTGGAGCATGTGGCTTAATTCGAGGCTACGCGAAGAACCTTATCCTGGGCTTGACATGTGCGAAAGCGCCGGGAAGTAGGACCCGGAAACGGGAACGAACGGTACCCAGCCCGGAACCCGGCACAGGTGCTGCATGGCTGTCGTCAGCTCGTGTCGTGAGATGTCGGGTTAAGTCCCATAACGAGCGCAACCC</t>
  </si>
  <si>
    <t>GGATTAGATACCCCGGTAGTCCTAGCCCTAAACGATGGGTACTAGGTAGTAGGCTAGACATGGGCTTACTGCCGTAGCAAAAGTGCTAAGTACCCCGCCTGGGGAGTATGGCCGCAAGGCTGAAACTCAAAGGAATTGACGGGGGCTCACACAAGCGGTGGAGCATGTGGCTTAATTCGAGGCTACGCGAAGAACCTTATCCTGGGCTTGACATGTGCGAAAGCGCCGGGAAGTAGGACCCGGAAACGGGAACGAACGGTACCCAGCCCGGAACCCGGCACAGGTGCTGCATGGCTGTCGTCAGCTCGTGTCGTGAGATGTCGGGTTAAGTCCCATAACGAGCGAAACCC</t>
  </si>
  <si>
    <t>Desulfoprunum_1</t>
  </si>
  <si>
    <t>Compost_1_129071</t>
  </si>
  <si>
    <t>Desulfoprunum</t>
  </si>
  <si>
    <t>rdp|S003707640;silva|KC682895.1.1554</t>
  </si>
  <si>
    <t>Compost_1_129071;Compost_1_189871;Compost_1_151813</t>
  </si>
  <si>
    <t>GGATTAGATACCCTGGTAGTCCACGCCGTAAACGATGAGAACTAGGTGTTGGGATGGTTAATCGTCTCATTGCCGCAGCTAACGCATTAAGTTCTCCGCCTGGGGAGTACGGTCGCAAGATTAAAACTCAAAGGAATTGACGGGGGCCCGCACAAGCGGTGGAGTATGTGGTTTAATTCGACGCAACGCGCAGAACCTTACCTGGTCTTGACATCCCGGGAATCTTTCTGAAAGGAGAGAGTGCCTCGCAAGAGGAGCCTGGTGACAGGTGCTGCATGGCTGTCGTCAGCTCGTGTCGTGAGATGTTGGGTTAAGTCCCGCAACGAGCGCAACCC</t>
  </si>
  <si>
    <t>Byssovorax_1</t>
  </si>
  <si>
    <t>Aged_2_136025</t>
  </si>
  <si>
    <t>Byssovorax</t>
  </si>
  <si>
    <t>rdp|S003785835</t>
  </si>
  <si>
    <t>Aged_2_136025;Compost_1_28744</t>
  </si>
  <si>
    <t>GGATTAGATACCCTGGTAGTCCACGCCGTAAACGATGAGTGCTAGGTGTCGCGGGCTTTGACCCCTGCGGTGCCGCAGCTAACGCATTAAGCACTCCGCCTGGGGAGTACGGCCGCAAGGCTAAAACTCAAAGGAATTGACGGGGGCCCGCACAAGCGGTGGAGCATGTGGTTCAATTCGACGCAACGCGCAGAACCTTACCTGGGCTAGAAAATGCAGGGACCTGGTTGAAAGATCGGGGTGCTCTTCGGAGAACCTGTAGTTAGGTGCTGCATGGCTGTCGTCAGCTCGTGTCGTGAGATGTTGGGTTAAGTCCCGCAACGAGCGCAACCC</t>
  </si>
  <si>
    <t>Arenimonas_1</t>
  </si>
  <si>
    <t>Aged_3_26844</t>
  </si>
  <si>
    <t>rdp|S000477289;silva|AY690260.1.805</t>
  </si>
  <si>
    <t>GGATTAGATACCCTGGTAGTCCACGCCCTAAACGATGCGAACTGGACGTTGGGAGCAATTAGGCTCTCAGTGTCGAAGCTAACGCGTTAAGTTCGCCGCCTGGGGAGTACGGTCGCAAGACTGAAACTCAAAGGAATTGACGGGGGCCCGCACAAGCGGTGGAGTATGTGGTTTAATTCGATGCAACGCGAAGAACCTTACCTGGCCTTGACATCCACGGAAGTCTGCAGAGATGCGGATGTGCCTTCGGGAACCGTGAGACAGGTGCTGCATGGCTGTCGTCAGCTCGTGTCGTGAGATGTTGGGTTAAGTCCCGCAACGAGCGCAACCC</t>
  </si>
  <si>
    <t>Phycisphaera_2</t>
  </si>
  <si>
    <t>Aged_4_141702</t>
  </si>
  <si>
    <t>rdp|S004389604</t>
  </si>
  <si>
    <t>Aged_4_141702;Aged_3_104690</t>
  </si>
  <si>
    <t>GGATTAGATACCCCGGTAGTCCACGCCGTAAACGATGCGCACTAGATCAGGGACGGTTCTGACACCATTCCGGATCGAAGCAAAAGTGATAAGTGCGCCGCCTGGGGAGTACGGTCGCAAGGCTAAAACTCAAAGGAATTGACGGGGGCTCACACAAGCGGTGGAGCATGTGGCTCAATTCGAAGCAACGCGAAGAACCTTATCCTGGGTTTGACATGCACGGATTAGCTCCCTGAAAGGGGAGTAAGGCTCGCAAGAGTACAACGTGCACAGGTGCTGCATGGCTGTCGTCAGCTCGTGCTGTGAAGTGTCGGGTTAAGTCCCTTAACGAGCGCAACCC</t>
  </si>
  <si>
    <t>TAGATACCCCGGTAGTCCACGCCGTAAACGACTGCGCACTAGATCAGGGACGGTTCTGACGACCATTCCGGATCGAAGCAAAAGTGATAAGTGCGCCGCCTGGGGGAGTACGGTCGCAAGGCTAAAACTCAAAGGAATTGACGGGGGCTCACACAAGCGGTGGAGCATGTGGCTCAATTCGAAGCAACGCGAAGAACCTTATCCTGGGTTTGACATGCACGGATTAGCTCCCTGAAAGGGGAGTAAGGCTCGCAAGAGTACAACGTGCACAGGTGCTGCATGGCTGTCGTCAGCTCGTGCTGTGAAGTGTCGGGTTAAGTCCCTTAACGAGCGCAACCC</t>
  </si>
  <si>
    <t>Pelobacter_3</t>
  </si>
  <si>
    <t>Compost_1_53662</t>
  </si>
  <si>
    <t>nt|GU271651.1</t>
  </si>
  <si>
    <t>GGATTAGATACCCTGGTAGTCCACGCTGTAAACGATGGGTGCTCGGTGTCGCGGGTATCGACCCCTGCGGTGCCTTAGCTAACGCGTTAAGCACCCCGCCTGGGGAGTACGGTCGCAAGGCTGAAACTCAAAGGAATTGACGGGGGCCCGCACAAGCGGTGGAGCATGTGGTTTAATTCGATGCAACGCGAAGAACCTTACCTGGGCTTGAACTGTGGTGGACCATCCTGGAAACAGGGTTTCCCCTTCGGGGGCCGCCATAGAGGTGCTGCATGGCTGTCGTCAGCTCGTGTCGTGAGATGTTGGGTTAAGTCCCGCAACGAGCGCAACCC</t>
  </si>
  <si>
    <t>GGATTAGATACCCTGGTAGTCCACGCTGTAAACGATGGGTGCTCGGTGTCGCGGGTATCGACCCCTGCGGTGCCTTAGCTAACGCGTTAAGCACCCCGCCTGGGGAGTACGGTCGCAAGGCTGAAACTCAAAGGAATTGACGGGGGCCCGCACAAGCGGTGGAGCATGTGGTTTAATTCGATGCAACGCGAAGAACCTTACCTGGGCTTGAACTGTGGTGGACCGTCCTGGAAACAGGGCTTCCCCTTCGGGGGCCGCCATAGAGGTGCTGCATGGCTGTCGTCAGCTCGTGTCGTGAGATGTTGGGTTAAGTCCCGCAACGAGCGCAACCC</t>
  </si>
  <si>
    <t>Dongia_2</t>
  </si>
  <si>
    <t>Aged_3_151564</t>
  </si>
  <si>
    <t>rdp|S000585890;silva|AB549900.1.541</t>
  </si>
  <si>
    <t>GGCTTAGATACCCTGGTAGTCCACGCCGTAAACGATGAATGCTAGACGCTGGGGAGCATGCTCTTCGGTGTCGCAGCTAACGCATTAAGCATTCCGCCTGGGGAGTACGGTCGCAAGATTAAAACTCAAAGGAATTGACGGGGGCCCGCACAAGCGGTGGAGCATGTGGTTTAATTCGAAGCAACGCGCAGAACCTTACCAACCCTTGACATGGGAAGTATGGGCTTCAGAGATGAGGTCCTTCAGTTCGGCTGGCTTCCACACAGGTGCTGCATGGCTGTCGTCAGCTCGTGTCGTGAGATGTTGGGTTAAGTCCCGCAACGAGCGCAACCC</t>
  </si>
  <si>
    <t>GGATTAGATACCCTGGTAGTCCACGCCGTAAACGATGAATGCTAGACGCTGGGGAGCATGCTCTTCGGTGTCGCAGCTAACGCATTAAGCATTCCGCCTGGGGAGTACGGTCGCAAGATTAAAACTCAAAGGAATTGACGGGGGCCCGCACAAGCGGTGGAGCATGTGGTTTAATTCGAAGCAACGCGCAGAACCTTACCAACCCTTGACATGGGAAGTATGGGCTTCAGAGATGAGGTCCTTCAGTTCGGCTGGCTTCCACACAGGTGCTGCATGGCTGTCGTCAGCTCGTGTCGTGAGATGTTGGGTTAAGTCCCGCAACGAGCGCAACCC</t>
  </si>
  <si>
    <t>Thermodesulfovibrio_1</t>
  </si>
  <si>
    <t>Aged_1_125773</t>
  </si>
  <si>
    <t>nt|EF561757.1</t>
  </si>
  <si>
    <t>GGATTAGATACCCTGGTAGTCCACGCCCTAAACGGTGGGTACTAGGTGTGGGGTCTGTAAGGGCTCTGTGCCGAAGGGAAACCATTAAGTACCCCGCCTGGGAAGTACGGCCGCAAGGTTGAAACTCAAAGGAATTGACGGGGGCCCGCACAAGCGGTGGAGCATGTGGTTTAATTCGACGCAACGCGAAGAACCTTACCTGGGCTTGACATGTTAGTGGTAAGAACCTGAAAGGGGGATGACCTGTAGCAATACAGGAGCTAACACAGGTGCTGCATGGCTGTCGTCAGCTCGTGCCGTGAGGTGTTGGGTTAAGTCCCGCAACGAGCGCAACCC</t>
  </si>
  <si>
    <t>Chryseolinea_1</t>
  </si>
  <si>
    <t>Compost_1_114505</t>
  </si>
  <si>
    <t>rdp|S000626074;silva|AM936269.1.1351</t>
  </si>
  <si>
    <t>Compost_1_118605;Compost_1_114505</t>
  </si>
  <si>
    <t>GGATTAGATACCCTGGTAGTCCACACTGTAAACGTTGATTACTCGCTGTGTGCGATATACAGTACGCGGCCAAGCGAAAGCGATAAGTAATCCACCTGGGGAGTACGCCGGCAACGGTGAAACTCAAAGGAATTGACGGGGGTCCGCACAAGCGGTGGAGCATGTGGTTTAATTCGATGATACGCGAGGAACCTTACCTGGGCTAGAATGCCCTTGACTGGTGCAGAGATGTATCGTTCCGCAAGGACAAGGAGCAAGGTGCTGCATGGCTGTCGTCAGCTCGTGCCGTGAGGTGTTGGGTTAAGTCCCGCAACGAGCGCGACCC</t>
  </si>
  <si>
    <t>GGATTAGATACCCTGGTAGTCCACACTGTAAACGTTGATTACTCGCTGTGTGCGATATACAGTACGCGGCCAAGCGAAAGCGATAAGTAATCCACCTGGGGAGTACGCCGGCAACGGTGAAACTCAAAGGAATTGACGGGGGTCCGCACAAGCGGTGGAGCATGTGGTTTAATTCGATGATACGCGAGGAACCTTACCTGGGCTAGAATGCCCTTGACTGGTGCAGAGATGTATCGTTCCGCAAGGACAAGGAGCAAGGTGCTGCATGGCTGTCGTCAGCTCGTGCCGTGAGGTGTTGGGTTAAGTCCCGCAACGAGCGCAACCC</t>
  </si>
  <si>
    <t>Pseudolabrys_2</t>
  </si>
  <si>
    <t>Compost_1_160434</t>
  </si>
  <si>
    <t>nt|KX622728.1;rdp|S000863518;silva|AB630412.1.1412</t>
  </si>
  <si>
    <t>Compost_1_160434;Compost_1_124290</t>
  </si>
  <si>
    <t>GGATTAGATACCCTGGTAGTCCACGCCGTAAACGATGAATGCTAGCCGTTGGCGAGCTTGCTCGTCAGTGGCGCAGCTAACGCTTTAAGCATTCCGCCTGGGGAGTACGGTCGCAAGATTAAAACTCAAAGGAATTGACGGGGGCCCGCACAAGCGGTGGAGCATGTGGTTCAATTCGAAGCAACGCGCAGAACCTTACCAGCTCTTGACATGTCCCGTATGGGTTCCAGAGATGGGACCCTTCAGTTCGGCTGGCGGGAACACAGGTGCTGCATGGCTGTCGTCAGCTCGTGTCGTGAGATGTTGGGTTAAGTCCCGCAACGAGCGCAACCC</t>
  </si>
  <si>
    <t>Alistipes_1</t>
  </si>
  <si>
    <t>Compost_1_160856</t>
  </si>
  <si>
    <t>Alistipes</t>
  </si>
  <si>
    <t>nt|KM108662.1</t>
  </si>
  <si>
    <t>GGATTAGATACCCTGGTAGTCCACACTGTAAACGATGATTACTCGCTGCTGGGAGGTAACTTTCAGTGGCTGAGCGAAAGCGATAAGTAATCCACCTGGGGAGTACGCCGGCAACGGTGAAACTCAAAGGAATTGACGGGGGCCCGCACAAGCGGAGGAGCATGTGGTTTAATTCGATGATACGCGAGGAACCTTACCAGGGCTTGAAAGTTAGTGACCGACTCTGAAAGGAGTCTTCCCGCAAGGGCACAAAACTAGGTGCTGCATGGCTGTCGTCAGCTCGTGCCGTGAGGTGTTGGGTTAAGTCCCGCAACGAGCGCAACCC</t>
  </si>
  <si>
    <t>Haliea_1</t>
  </si>
  <si>
    <t>Compost_1_132648</t>
  </si>
  <si>
    <t>Haliea</t>
  </si>
  <si>
    <t>rdp|S004419203</t>
  </si>
  <si>
    <t>Halieaceae</t>
  </si>
  <si>
    <t>GGCTTAGATACCCTGGTAGTCCACGCCGTAAACGATGTCTACTAGCCGTTGGGAGACTTGATTTCTTAGTGGCGCAGCTAACGCAGTAAGTAGACCGCCTGGGGAGTACGGCCGCAAGGTTAAAACTCAAATGAATTGACGGGGGCCCGCACAAGCGGTGGAGCATGTGGTTTAATTCGATGCAACGCGAAGAACCTTACCAGGTCTTGACATCCAGAGAACTTGGCAGAGATGCCTTGGTGCCTTCGGGAGCTCTGAGACAGGTGCTGCATGGCTGTCGTCAGCTCGTGTCGTGAGATGTTGGGTTAAGTCCCGTAACGAGCGCAACCC</t>
  </si>
  <si>
    <t>GGATTAGATACCCTGGTAGTCCACGCCGTAAACGATGTCTACTAGCCGTTGGGAGACTTGATTTCTTAGTGGCGCAGCTAACGCAGTAAGTAGACCGCCTGGGGAGTACGGCCGCAAGGTTAAAACTCAAATGAATTGACGGGGGCCCGCACAAGCGGTGGAGCATGTGGTTTAATTCGATGCAACGCGAAGAACCTTACCAGGTCTTGACATCCAGAGAACTTGGCAGAGATGCCTTGGTGCCTTCGGGAGCTCTGAGACAGGTGCTGCATGGCTGTCGTCAGCTCGTGTCGTGAGATGTTGGGTTAAGTCCCGTAACGAGCGCAACCC</t>
  </si>
  <si>
    <t>Gemmatimonas_7</t>
  </si>
  <si>
    <t>Aged_1_103072</t>
  </si>
  <si>
    <t>rdp|S001280241</t>
  </si>
  <si>
    <t>GGCTTAGATACCCTGGTAGTCCACGCCGTAAACGATGGGTACTAGGCGTCTGGGGGAGCGACCCCCTGGGTGCCGGCGCTAACGCATGAAGTACCCCGCCTGGGGAGTACGGCCGCAAGGCTGAAACTCAAAGGAATTGACGGGGGCCCGCACAAGCGGTGGAGCATGTGGTTCAATTCGACGCAACGCGAAGAACCTTACCTGGGCTTGACATGCACGAGAAAGCTCCCAGAAACGGGAGCCCCTCTTCGGAGTTCGTGCACAGATGCTGCATGGCTGTCGTCAGCTCGTGTCGTGAGATGTTGGGTTAAGTCCCGCAACGAGCGCAACCC</t>
  </si>
  <si>
    <t>GGATTAGATACCCTGGTAGTCCACGCCGTAAACGATGGGTACTAGGCGTCTGGGGGAGCGACCCCCTGGGTGCCGGCGCTAACGCATGAAGTACCCCGCCTGGGGAGTACGGCCGCAAGGCTGAAACTCAAAGGAATTGACGGGGGCCCGCACAAGCGGTGGAGCATGTGGTTCAATTCGACGCAACGCGAAGAACCTTACCTGGGCTTGACATGCACGAGAAAGCTTCCAGAAACGGAAGCCCCTCTTCGGAGTTCGTGCACAGATGCTGCATGGCTGTCGTCAGCTCGTGTCGTGAGATGTTGGGTTAAGTCCCGCAACGAGCGCAACCC</t>
  </si>
  <si>
    <t>Devosia_6</t>
  </si>
  <si>
    <t>Compost_1_123433</t>
  </si>
  <si>
    <t>silva|FPLS01019507.16.1477</t>
  </si>
  <si>
    <t>Compost_1_123433;Compost_1_15496</t>
  </si>
  <si>
    <t>GGATTAGATACCCTGGTAGTCCACGCCGTAAACTATGGAAGCTAGCCGTTGGGGGATTTATCCTTCAGTGGCGCAGCTAACGCATTAAGCTTCCCGCCTGGGGAGTACGGTCGCAAGATTAAAACTCAAAGGAATTGACGGGGGCCCGCACAAGCGGTGGAGCATGTGGTTTAATTCGAAGCAACGCGAAGAACCTTACCAGCCCTTGACATGGCAGGACGGTTTCCAGAGATGGATTCCTTCACTTCGGTGACCTGCACACAGGTGCTGCATGGCTGTCGTCAGCTCGTGTCGTGAGATGTTGGGTTAAGTCCCGCAACGAGCGCAACCC</t>
  </si>
  <si>
    <t>GGATTAGATACCCAAGTAGTCCACGCCGTAAACTATGGAAGCTAGCCGTTGGGGGGTTTANCCTCTCAGTGGCGCAGCTAACGCATTAAGCTTCCCGCCTGGGGAGTACGGTCGCAAGATTAAAACTCAAAGGAATTGACGGGGGCCCGCACAAGCGGTGGAGCATGTGGTTTAATTCGAAGCAACGCGAAGAACCTTACCAGCCCTTGACATGGCAGGACGGTTTCCAGAGATGGATTCCTTCACTTCGGTGACCTGCACACAGGTGCTGCATGGCTGTCGTCAGCTCGTGTCGTGAGATGTTGGGTTAAGTCCCGAAACGAGCGAAACCC</t>
  </si>
  <si>
    <t>Polyangium_1</t>
  </si>
  <si>
    <t>Aged_1_130207</t>
  </si>
  <si>
    <t>Polyangium</t>
  </si>
  <si>
    <t>rdp|S000841253;silva|EF516811.1.1495</t>
  </si>
  <si>
    <t>GGCTTAGATACCCTGGTAGTCCACGCCGTAAACGATGGGTGCTAGGTGTCGCGGGCTTTGACCCCTGCGGTGCCGTAGCTAACGCATTAAGCACCCCGCCTGGGGAGTACGGCCGCAAGGCTAAAACTCAAAGGAATTGACGGGGGCCCGCACAAGCGGTGGAGCATGTGGTTCAATTCGACGCAACGCGCAGAACCTTACCTGGGCTAGAAAATGCGAGAACCTGGTTGAAAGATCGGGGTGCTCTTCGGAGAACTCGTAGTTAGGTGCTGCATGGCTGTCGTCAGCTCGTGTCGTGAGATGTTGGGTTAAGTCCCGCAACGAGCGCAACCC</t>
  </si>
  <si>
    <t>GGATTAGATACCCTGGTAGTCCACGCCGTAAACGATGGGTGCTAGGTGTCGCGGGCTTTGACCCCTGCGGTGCCGTAGCTAACGCATTAAGCACCCCGCCTGGGGAGTACGGCCGCAAGGCTAAAACTCAAAGGAATTGACGGGGGCCCGCACAAGCGGTGGAGCATGTGGTTCAATTCGACGCAACGCGCAGAACCTTACCTGGGCTAGAAAATGCAAGAACCTGGTTGAAAGATCGGGGTGCTCTTCGGAGAGCTTGTAGTTAGGTGCTGCATGGCTGTCGTCAGCTCGTGTCGTGAGATGTTGGGTTAAGTCCCGCAACGAGCGCAACCC</t>
  </si>
  <si>
    <t>Ohtaekwangia_4</t>
  </si>
  <si>
    <t>Aged_1_132990</t>
  </si>
  <si>
    <t>rdp|S002501993</t>
  </si>
  <si>
    <t>GGATTAGATACCCTGGTAGTCCACACTGTAAACGATGATGACTCGCTGTTGGCGATATACAGTCAGCGGCTAAGAGAAATCGTTAAGTCATCCACCTGGGGAGTACGCCGGCAACGGTGAAACTCAAAGGAATTGACGGGGGTCCGCACAAGCGGTGGAGCATGTGGTTTAATTCGATGATACGCGAGGAACCTTACCTGGGCTAGAATGCCCATGACCGGTCCAGAGATGGACTCTTCCGCAAGGACATGGAGCAAGGTGCTGCATGGCTGTCGTCAGCTCGTGCCGTGAGGTGTTGGGTTAAGTCCCGCAACGAGCGCAACCC</t>
  </si>
  <si>
    <t>GGATTAGATACCCTGGTAGTCCACACTGTAAACGATGATGACTCGCTGTTGGCGATATACGGTCAGCGGCCAAGAGAAATCGTTAAGTCATCCACCTGGGGAGTACGCCGGCAACGGTGAAACTCAAAGGAATTGACGGGGGTCCGCACAAGCGGTGGAGCATGTGGTTTAATTCGATGATACGCGAGGAACCTTACCTGGGCTAGAATGCCCATGACCGGTCCAGAGATGGACTCTTCCGCAAGGACATGGAGCAAGGTGCTGCATGGCTGTCGTCAGCTCGTGCCGTGAGGTGTTGGGTTAAGTCCCGCAACGAGCGCAACCC</t>
  </si>
  <si>
    <t>Compost_1_150588</t>
  </si>
  <si>
    <t>nt|AY123798.1;rdp|S000396474;silva|AB186828.1.1499</t>
  </si>
  <si>
    <t>GGATTAGATACCCTGGTAGTCCACGCCCTAAACTATGTCAACTAGTTGTCGGGCCTTATTAGGTTTGGTAACGTAGCTAACGCGTGAAGTTGACCGCCTGGGGAGTACGGTCGCAAGATTAAAACTCAAAGGAATTGACGGGGACCCGCACAAGCGGTGGATTATGTGGATTAATTCGATGCAACGCGAAAAACCTTACCTACCCTTGACATGTCAGAAAGTTTTCAGAGATGAATTCGTGCTCGAAAGAGAATCTGAACACAGGTGCTGCATGGCTGTCGTCAGCTCGTGTCGTGAGATGTTGGGTTAAGTCCCGCAACGAGCGCAACCC</t>
  </si>
  <si>
    <t>Methylotenera_2</t>
  </si>
  <si>
    <t>Compost_1_130271</t>
  </si>
  <si>
    <t>rdp|S003457188;silva|JX223160.1.1500</t>
  </si>
  <si>
    <t>GGATTAGATACCCTGGTAGTCCACGCCCTAAACGATGTCTACTAGTTGTTGGTGGAGTAAAATCCATTAGTAACGCAGCTAACGCGTGAAGTAGACCGCCTGGGGAGTACGGTCGCAAGATTAAAACTCAAAGGAATTGACGGGGGCCCGCACAAGCGGTGGATTATGTGGATTAATTCGATGCAACGCGAAAAACCTTACCTGGCCTTGACATGTACGGAACTTTCCAGAGATGGATTGGTGCCCGAAAGGGAACCGTAACACAGGTGCTGCATGGCTGTCGTCAGCTCGTGTCGTGAGATGTTGGGTTAAGTCCCGCAACGAGCGCAACCC</t>
  </si>
  <si>
    <t>Limnobacter_1</t>
  </si>
  <si>
    <t>Compost_1_169019</t>
  </si>
  <si>
    <t>Limnobacter</t>
  </si>
  <si>
    <t>silva|FJ352942.1.853</t>
  </si>
  <si>
    <t>GGCTTAGATACCCTGGTAGTCCACGCCCTAAACGATGTCAACTAGTTGTCGGGGATTCGTTTCCTTGGTAACGCAGCTAACGCGTGAAGTTGACCGCCTGGGGAGTACGGCCGCAAGGTTAAAACTCAAAGGAATTGACGGGGACCCGCACAAGCGGTGGATGATGTGGATTAATTCGATGCAACGCGAAAAACCTTACCTACACTTGACATGTCAGGAACTTTCCAGAGATGGATTGGTGCCCGAAAGGGAACCTGAACACAGGTGCTGCATGGCTGTCGTCAGCTCGTGTCGTGAGATGTTGGGTTAAGTCCCGCAACGAGCGCAACCC</t>
  </si>
  <si>
    <t>GGATTAGATACCCTGGTAGTCCACGCCCTAAACGATGTCAACTAGTTGTCGGGGATTCGTTTCCTTGGTAACGCAGCTAACGCGTGAAGTTGACCGCCTGGGGAGTACGGCCGCAAGGTTAAAACTCAAAGGAATTGACGGGGACCCGCACAAGCGGTGGATGATGTGGATTAATTCGATGCAACGCGAAAAACCTTACCTACGCTTGACATGTCAGGAACTTTCCAGAGATGGATTGGTGCCCGAAAGGGAACCTGAACACAGGTGCTGCATGGCTGTCGTCAGCTCGTGTCGTGAGATGTTGGGTTAAGTCCCGCAACGAGCGCAACCC</t>
  </si>
  <si>
    <t>Gaiella_2</t>
  </si>
  <si>
    <t>Aged_1_100016</t>
  </si>
  <si>
    <t>rdp|S000931598</t>
  </si>
  <si>
    <t>GGATTAGATACCCTGGTAGTCCACGCCGTAAACGATGGGTGCTAGGTGTGGGCGGTGTCGACTCCGTCCGTGCCGAAGCTAACGCATTAAGCACCCCGCCTGGGGAGTACGGCCGCAAGGCTAAAACTCAAAGGAATTGACGGGGGCCCGCACAAGCAGCGGAGCATGTGGTTTAATTCGACGCAACGCGAAGAACCTTACCTGGGCTTGACATGCACGGGAATGTCGGGGAAACCCGGCAGCCCTTCGGGGCTCGTGCACAGGTGGTGCATGGCTGTCGTCAGCTCGTGTCGTGAGATGTTGGGTTAAGTCCCGCAACGAGCGCAACCC</t>
  </si>
  <si>
    <t>GGATTAGATACCCTGGTAGTCCACGCCGTAAACGATGGGTGCTAGGTGTGGGCGGTGTCGACTCCGTCCGTGCCGAAGCTAACGCATTAAGCACCCCGCCTGGGGAGTACGGCCGCAAGGCTAAAACTCAAAGGAATTGACGGGGGCCCGCACAAGCAGCGGAGCATGTGGTTTAATTCGACGCAACGCGAAGAACCTTACCGGGGCTTGACATGCACGGGAATGTCGTGGAAACACGGCAGCCCTTCGGGGCTCGTGCACAGGTGGTGCATGGCTGTCGTCAGCTCGTGTCGTGAGATGTTGGGTTAAGTCCCGCAACGAGCGCAACCC</t>
  </si>
  <si>
    <t>Gemmatimonas_11</t>
  </si>
  <si>
    <t>Compost_1_188251</t>
  </si>
  <si>
    <t>rdp|S002688392</t>
  </si>
  <si>
    <t>GGATTAGATACCCTGGTAGTCCACGCCGTAAACGATGGGTACTAGGCGTCGGGGGGAGCGACCCCTTCGGTGCCGTCGTTAACACAGTAAGTACCCCGCCTGGGGAGTACGGCCGCAAGGCTGAAACTCAAAGGAATTGACGGGGGCCCGCACAAGCGGTGGAGCATGTGGTTTAATTCGAAGCAACGCGAAGAACCTTACCTGGGCTTGACATGCACGGGAAAGCCGGTGGAAACATCGGCCCCTCTTCGGAGTCCGTGCACAGGTGCTGCATGGCTGTCGTCAGCTCGTGTCGTGAGATGTTGGGTTAAGTCCCGCAACGAGCGCAACCC</t>
  </si>
  <si>
    <t>Sandaracinus_1</t>
  </si>
  <si>
    <t>Aged_2_21579</t>
  </si>
  <si>
    <t>rdp|S001422798</t>
  </si>
  <si>
    <t>GGATTAGATACCCTGGTAGTCCACGCTGTAAACGATGAGCACTAGGTGTCGTGGGTATTGACCCCCGCGGTGCCGCAGCTAACGCATTAAGTGCTCCGCCTGGGAAGTACGGTCGCAAGACTAAAACTCAAAGGAATTGACGGGGGCCCGCACAAGCGGTGGAGCATGTGGTTTAATTCGACGCAACGCGCAGAACCTTACCTGGGCTGGAAAGTCATCGGAAGCCTGATGAAAGTTGGGTGTGCCCGCAAGGGAGCCGGTGGACAGGTGCTGCATGGCTGTCGTCAGCTCGTGTCGTGAGATGTTGGGTTAAGTCCCGCAACGAGCGCAACCC</t>
  </si>
  <si>
    <t>GGATTAGATACCCTGGTAGTCCACGCTGTAAACGATGAACACTAGGTGTCGTGGGTATTGACCCCCGCGGTGCCGCAGCTAACGCATTAAGTGTTCCGCCTGGGAAGTACGGTCGCAAGACTAAAACTCAAAGGAATTGACGGGGGCCCGCACAAGCGGTGGAGCATGTGGTTTAATTCGACGCAACGCGCAGAACCTTACCTGGGCTGGAAAGTCATCGGAAGCCTGATGAAAGTTGGGTGTGCCCGCAAGGGAGCCGGTGGACAGGTGCTGCATGGCTGTCGTCAGCTCGTGTCGTGAGATGTTGGGTTAAGTCCCGCAACGAGCGCAACCC</t>
  </si>
  <si>
    <t>Devosia_5</t>
  </si>
  <si>
    <t>Aged_3_85147</t>
  </si>
  <si>
    <t>silva|FM872901.1.1434</t>
  </si>
  <si>
    <t>GGATTAGATACCCTGGTAGTCCACGCCGTAAACTATGGAAGCTAGCCGTTGGGGGATTTATCCTTCAGTGGCGCAGCTAACGCATTAAGCTTCCCGCCTGGGGAGTACGGTCGCAAGATTAAAACTCAAAGGAATTGACGGGGGCCCGCACAAGCGGTGGAGCATGTGGTTTAATTCGAAGCAACGCGAAGAACCTTACCAGCCCTTGACATGGCAGGACGGTTTCCGGAGACGGATTCCTTCACTTCGGTGACCTGCACACAGGTGCTGCATGGCTGTCGTCAGCTCGTGTCGTGAGATGTTGGGTTAAGTCCCGCAACGAGCGCAACCC</t>
  </si>
  <si>
    <t>GGATTAGATACCCTGGTAGTCCACGCCGTAAACTATGGAAGCCAGCCGTTGGGGGATTTATCCTTCAGTGGCGCAGCTAACGCATTAAGCTTCCCGCCTGGGGAGTACGGTCGCAAGATTAAAACTCAAAGGAATTGACGGGGGCCCGCACAAGCGGTGGAGCATGTGGTTTAATTCGAAGCAACGCGAAGAACCTTACCAGCCCTTGACATGGCAGGACGGTTTCCGGAGACGGATTCCTTCACTTCGGTGACCTGCACACAGGTGCTGCATGGCTGTCGTCGGCTCGTGTCGTGAGATGTTGGGTTAAGTCCCGCAACGAGCGCAACCC</t>
  </si>
  <si>
    <t>Limnochordaceae_14</t>
  </si>
  <si>
    <t>F</t>
  </si>
  <si>
    <t>Aged_1_105252</t>
  </si>
  <si>
    <t>silva|KF911139.1.1455</t>
  </si>
  <si>
    <t>Aged_1_35749;Aged_3_100335;Aged_1_123254;Aged_1_105252;Aged_1_117420;Aged_1_106037;Aged_1_37140;Aged_1_108993;Aged_1_139741</t>
  </si>
  <si>
    <t>GGATTAGATACCCTGGTAGTCCCAGCCGTAAACGATGGGTGCTAGGTGTTGCGGGTTTGTACCCGCAGTGCCGCAGGTAACCCAATAAGCACCCCGCCTGGGGAGTACGGCCGCAAGGCTGAAACTCAAAGGAATTGACGGGGGCCCGCACAAGCGGTGGAGCATGTGGTTTAATTCGAAGCTACGCGAAGAACCTTACCAGGCCTTGACATCACCCGGAAGGTCGTGGAAACACGGCCGCCCTTCGGGGCCGGGTGACAGGTGGTGCATGGTCGTCGTCAGCTCGTGTCGTGAGATGTTGGGTTAAGTCCCGCAACGAGCGCAACCC</t>
  </si>
  <si>
    <t>Limnochordaceae_7</t>
  </si>
  <si>
    <t>Aged_1_105013</t>
  </si>
  <si>
    <t>silva|FN667161.1.1467</t>
  </si>
  <si>
    <t>Aged_1_117016;Aged_1_18349;Aged_1_123357;Aged_1_105013;Aged_1_117858;Litter_1_78273;Aged_1_102139;Aged_1_23448;Aged_1_111343;Aged_1_111470</t>
  </si>
  <si>
    <t>GGATTAGATACCCTGGTAGTCCCAGCCGTAAACGATGGGTGCTAGGTGTTGTGGGCCTTGAGCCTGCTGTGCCGTAGGTAACCCAATAAGCACCCCGCCTGGGGAGTACGGCCGCAAGGCTGAAACTCAAAGGAATTGACGGGGGCCCGCACAAGCGGTGGAGCATGTGGTTTAATTCGAAGCTACGCGAAGAACCTTACCAGGCCTTGACATCACCCGGAAGGTCGTGGAAACACGGCCGCCCTTCGGGGCCGGGTGACAGGTGGTGCATGGTCGTCGTCAGCTCGTGTCGTGAGATGTTGGGTTAAGTCCCGCAACGAGCGCAACCC</t>
  </si>
  <si>
    <t>Limnochordaceae_6</t>
  </si>
  <si>
    <t>Aged_1_10538</t>
  </si>
  <si>
    <t>silva|FB741933.1.889</t>
  </si>
  <si>
    <t>Aged_1_101040;Aged_1_133038;Aged_1_10538;Aged_1_120969;Aged_2_86027;Aged_1_12995;Aged_1_124017;Aged_1_103839;Aged_1_111861</t>
  </si>
  <si>
    <t>GGATTAGATACCCTGGTAGTCCCAGCCGTAAACGATGGGTGCTAGGTGTTGTGGGCCTTGAGCCTGCTGTGCCGTAGGTCACCCAATAAGCACCCCGCCTGGGGAGTACGGCCGCAAGGCTGAAACTCAAAGGAATTGACGGGGGCCCGCACAAGCGGTGGAGCATGTGGTTTAATTCGAAGCTACGCGAAGAACCTTACCAGGCCTTGACATCACCCGGAAAGCCATGGAAACATGGCCCTCCTTCGGGACCGGGTGACAGGTGGTGCATGGTCGTCGTCAGCTCGTGTCGTGAGATGTTGGGTTAAGTCCCGCAACGAGCGCAACCC</t>
  </si>
  <si>
    <t>Acidimicrobineae_4</t>
  </si>
  <si>
    <t>Aged_1_10826</t>
  </si>
  <si>
    <t>Acidimicrobineae</t>
  </si>
  <si>
    <t>rdp|S002161669</t>
  </si>
  <si>
    <t>Aged_3_108617;Compost_1_191754;Aged_3_52891;Aged_1_100559;Aged_1_11518;Aged_1_10826;Aged_1_124253;Aged_4_73075;Compost_4_54353;Aged_2_46755;Aged_4_118500;Aged_1_139588;Aged_1_125866;Aged_1_101182;Aged_1_111811;Aged_4_60533;Aged_3_121871</t>
  </si>
  <si>
    <t>GGATTAGATACCCTGGTAGTCCACGCCGTAAACGTTGGGCACTAGGTGTGGGGACTTTCCAACGGTCTCCGTGCCGAAGCTAACGCATTAAGTGCCCCGCCTGGGGAGTACGGCCGCAAGGCTAAAACTCAAAGGAATTGACGGGGGCCCGCACAAGCGGCGGAGCATGTTGCTTAATTCGAGGCAACGCGAAGAACCTTACCTGGGCTTGACATGCAGGGAAAAGCCGTAGAGATACGGTGTCCTTCGGGGCCCTGCACAGGTGGTGCATGGCTGTCGTCAGCTCGTGTCGTGAGATGTTGGGTTAAGTCCCGCAACGAGCGCAACCC</t>
  </si>
  <si>
    <t>Bacillaceae_4</t>
  </si>
  <si>
    <t>Aged_1_112455</t>
  </si>
  <si>
    <t>rdp|S002175451</t>
  </si>
  <si>
    <t>Aged_2_32177;Aged_2_99624;Aged_1_112455;Aged_1_134523;Aged_2_49045;Aged_3_104823;Aged_2_37312;Aged_2_145404</t>
  </si>
  <si>
    <t>GGATTAGATACCCTGGTAGTCCACGCCGTAAACGATGAGTGCTAAGTGTTAGAGGGGTTAACCCTTTAGTGCTGCAGCTAACGCGTTAAGCACTCCGCCTGGGGAGTACGGCCGCAAGGCTGAAACTCAAAGGAATTGACGGGGGCCCGCACAAGCGGTGGAGCATGTGGTTTAATTCGAAGCAACGCGAAGAACCTTACCAGGTCTTGACATCCTCTGCCAACCCTGGAGACAGGGCGTTCCCCTTCGGGGGACAGAGTGACAGGTGGTGCATGGTTGTCGTCAGCTCGTGTCGTGAGATGTTGGGTTAAGTCCCGCAACGAGCGCAACCC</t>
  </si>
  <si>
    <t>Ectothiorhodospiraceae_3</t>
  </si>
  <si>
    <t>Aged_1_103699</t>
  </si>
  <si>
    <t>Ectothiorhodospiraceae</t>
  </si>
  <si>
    <t>rdp|S003256279</t>
  </si>
  <si>
    <t>Aged_2_35410;Aged_1_97832;Aged_1_102176;Aged_1_104164;Aged_1_103699;Aged_1_106181;Aged_3_108785;Aged_4_203995;Aged_2_100671;Aged_1_104653;Aged_2_55621;Aged_1_119028;Aged_1_103775;Aged_1_105874;Aged_1_100095;Aged_2_1205;Aged_3_70681</t>
  </si>
  <si>
    <t>GGATTAGATACCCTGGTAGTCCACGCCGTAAACGATGAGAACTAGATGTCGGAGGGGATTAGCCCTTCGGTGTCGCAGCTAACGCGTTAAGTTCTCCGCCTGGGGAGTACGGCCGCAAGGTTGAAACTCAAAGGAATTGACGGGGACCCGCACAAGCGGTGGAGCATGTGGTTTAATTCGATGCAACGCGAAGAACCTTACCTGCCCTTGACATCCCGGGAATCCTGCAGAGATGCGGGAGTGCCTTCGGGAACCCGGAGACAGGTGCTGCATGGCTGTCGTCAGCTCGTGTCGTGAGATGTTGGGTTAAGTCCCGCAACGAGCGCAACCC</t>
  </si>
  <si>
    <t>Limnochordaceae_9</t>
  </si>
  <si>
    <t>Aged_1_123964</t>
  </si>
  <si>
    <t>silva|GQ453060.1.875</t>
  </si>
  <si>
    <t>Aged_1_28888;Aged_1_97765;Aged_1_123964;Aged_1_158905;Aged_1_60521;Aged_1_107269;Aged_1_153655;Aged_1_65743</t>
  </si>
  <si>
    <t>GGATTAGATACCCTGGTAGTCCCAGCTGTAAACGATGAGTGCTAGGTGTTGCGGGTATCGACCCCTGCAGTGCCGCAGTTAACGCAATAAGCACTCCGCCTGGGGAGTACGGCCGCAAGGCTGAAACTCAAAGGAATTGACGGGGGCCCGCACAAGCGGTGGAGCATGTGGTTTAATTCGATGCAACGCGAAGAACCTTACCAGGGCTTGACATCCCGCGAACCCTGTGGAAACACGGGGGTGCCCGCAAGGGAGCGCGGAGACAGGTGGTGCATGGTTGTCGTCAGCTCGTGTCGTGAGATGTTGGGTTAAGTCCCGCAACGAGCGCAACCC</t>
  </si>
  <si>
    <t>Limnochordaceae_2</t>
  </si>
  <si>
    <t>Aged_1_126234</t>
  </si>
  <si>
    <t>silva|AY689650.1.810</t>
  </si>
  <si>
    <t>Aged_1_108138;Aged_2_53129;Aged_1_126234;Aged_1_142907;Aged_1_109016;Aged_1_131314;Aged_1_138915</t>
  </si>
  <si>
    <t>GGATTAGATACCCTGGTAGTCCCAGCCGTAAACGATGAGTGCTAGGTGTTGCGGGTATCGACCCCTGCAGTGCCGCAGTTAACGCAATAAGCACTCCGCCTGGGGAGTACGGCCGCAAGGCTGAAACTCAAAGGAATTGACGGGGGCCCGCACAAGCGGTGGAGCATGTGGTTTAATTCGAAGCAACGCGAAGAACCTTACCAGGGCTTGACATCCCCTGACCGCCATGGAAACATGGCTTCCCTTCGGGGCAGGGAGACAGGTGGTGCATGGTTGTCGTCAGCTCGTGTCGTGAGATGTTGGGTTAAGTCCCGCAACGAGCGCAACCC</t>
  </si>
  <si>
    <t>Thermoanaerobacteraceae_4</t>
  </si>
  <si>
    <t>Aged_1_145569</t>
  </si>
  <si>
    <t>rdp|S004110279</t>
  </si>
  <si>
    <t>Aged_3_151738;Aged_3_112333;Aged_1_145569;Aged_1_111529;Compost_3_104649;Aged_1_5243;Aged_3_97361;Aged_1_4269</t>
  </si>
  <si>
    <t>GGATTAGATACCCTGGTAGTCCCAGCCGTAAACGATGGGTGCTAGGTGTTGTGGGTCTTGAGCCCGCTGTGCCGTAGGAAACCCAATAAGCACCCCGCCTGGGGAGTACGGCCGCAAGGCTGAAACTCAAAGGAATTGACGGGGGCCCGCACAAGCGGTGGAGCATGTGGTTTAATTCGAAGCTACGCGAAGAACCTTACCAGGCCTTGACATCACCCGGAAAGCCATGGAAACATGGCCCTCCTTCGGGACCGGGTGACAGGTGGTGCATGGTCGTCGTCAGCTCGTGTCGTGAGATGTTGGGTTAAGTCCCGCAACGAGCGCAACCC</t>
  </si>
  <si>
    <t>Bacillaceae_7</t>
  </si>
  <si>
    <t>Aged_1_113439</t>
  </si>
  <si>
    <t>rdp|S004110150</t>
  </si>
  <si>
    <t>Aged_1_131672;Aged_1_126123;Aged_1_113439;Aged_1_107362;Litter_1_117029;Aged_1_40443;Aged_3_91736;Aged_1_160981;Aged_1_101795</t>
  </si>
  <si>
    <t>GGATTAGATACCCTGGTAGTCCACGCCGTAAACGATGAGTGCTAGGTGTTGGGGGGAGTAATCTCCTCAGTGCTGAAGTTAACACATTAAGCACTCCGCCTGGGGAGTACGGCCGCAAGGCTGAAACTCAAAGGAATTGACGGGGGCCCGCACAAGCGGTGGAGCATGTGGTTTAATTCGAAGCAACGCGAAGAACCTTACCAGGTCTTGACATCCCGTTGACCGGTGCAGAGATGTGCCTTTCCCTTCGGGGACAACGGTGACAGGTGGTGCATGGTTGTCGTCAGCTCGTGTCGTGAGATGTTGGGTTAAGTCCCGCAACGAGCGCAACCC</t>
  </si>
  <si>
    <t>Sorangiineae_2</t>
  </si>
  <si>
    <t>Aged_1_100978</t>
  </si>
  <si>
    <t>rdp|S001032996</t>
  </si>
  <si>
    <t>Aged_2_95953;Aged_1_142424;Aged_2_106022;Aged_1_30145;Aged_1_100103;Aged_1_109140;Aged_1_100978;Aged_1_100582;Aged_1_49918;Aged_1_30495;Aged_2_102589;Aged_1_10537;Aged_2_13715;Aged_2_105238;Aged_1_100711;Aged_1_101709;Aged_1_101401;Aged_1_100916;Aged_1_25893;Aged_2_42165</t>
  </si>
  <si>
    <t>GGATTAGATACCCTGGTAGTCCACGCCGTAAACGATGAGTGCTAGGTGTCACGGGCTTTGACCCTCGTGGTGCCGAAGCTAACGCGTTAAGCACTCCGCCTGGGGAGTACGGCCGCAAGGCTAAAACTCAAAGGAATTGACGGGGGCCCGCACAAGCGGTGGAGCATGTTGTTTAATTCGACGCAACGCGAAGAACCTTACCTGGGCTAGAAAGCACGAGAACCCGGGCGAAAGTTCGGGGTGCCCTTCGGGGAACTCGTGGTTAGGTGCTGCATGGCTGTCGTCAGCTCGTGTCGTGAGATGTTGGGTTAAGTCCCGCAACGAGCGCAACCC</t>
  </si>
  <si>
    <t>GGATTAGATACCCTGGTAGTCCACGCCGTAAACGATGAGTGCTAGGTGTCACGGGCTTTGACCCTCGTGGTGCCGAAGCTAACGCGTTAAGCACTCCGCCTGGGGAGTACGGCCGCAAGGCTAAAACTCAAAGGAATTGACGGGGGCCCGCACAAGCGGTGGAGCATGTTGTTTAATTCGACGCAACGCGAAGAACCTTACCTGGGCTAGAAAGTACGAGAATCCGGACGAAAGTTCGGGGTGCCCTTCGGGGAACTCGTGGTTAGGTGCTGCATGGCTGTCGTCAGCTCGTGTCGTGAGATGTTGGGTTAAGTCCCGCAACGAGCGCAACCC</t>
  </si>
  <si>
    <t>Limnochordaceae_5</t>
  </si>
  <si>
    <t>Aged_1_128188</t>
  </si>
  <si>
    <t>silva|EU160308.1.872</t>
  </si>
  <si>
    <t>Aged_2_77284;Aged_1_80411;Aged_1_128188;Aged_1_143250;Aged_2_13857;Aged_1_73;Aged_1_110908;Aged_1_16100</t>
  </si>
  <si>
    <t>GGATTAGATACCCTGGTAGTCCCAGCCGTAAACGATGAGTGCTAGGTGTTGCGGGTATCGACCCCTGCAGTGCCGCAGTTAACGCAATAAGCACTCCGCCTGGGGAGTACGGCCGCAAGGCTGAAACTCAAAGGAATTGACGGGGGCCCGCACAAGCGGTGGAGCATGTGGTTTAATTCGAAGCAACGCGAAGAACCTTACCAGGGCTTGACATCCCGCGAACCCCGTGGAAACACGGGGGTGCCCTTCGGGGAACGCGGAGACAGGTGGTGCATGGTTGTCGTCAGCTCGTGTCGTGAGATGTTGGGTTAAGTCCCGCAACGAGCGCAACCC</t>
  </si>
  <si>
    <t>GGATTAGATACCCTGGTAGTCCCAGCCGTAAACGATGAGTGCTAGGTGTTGCGGGTATCGACCCCTGCAGTGCCGCAGTTAACGCAACAAGCACTCCGCCTGGGGAGTACGGCCGCAAGGCTGAAACTCAAAGGAATTGACGGGGGCCCGCACAAGCGGTGGAGCATGTGGTTTAATTCGAAGCAACGCGAAGAACCTTACCAGGGCTTGACATCCCGCGAACCCCGTGGAAACACGGGGGTGCCCTTCGGGGAACGCGGAGACAGGTGGTGCATGGTTGTCGTCAGCTCGTGTCGTGAGATGTTGGGTTAAGTCCCGCAACGAGCGCAACCC</t>
  </si>
  <si>
    <t>Limnochordaceae_4</t>
  </si>
  <si>
    <t>Aged_1_11755</t>
  </si>
  <si>
    <t>silva|EU160048.1.867</t>
  </si>
  <si>
    <t>Aged_1_131832;Aged_1_83779;Aged_1_11755;Aged_1_152470;Aged_4_203388;Aged_1_154886;Aged_2_104813;Aged_1_10126</t>
  </si>
  <si>
    <t>GGATTAGATACCCTGGTAGTCCCAGCCGTAAACGATGGGTGCTAGGTGTTGCGGGTTTGCGCCCGCCGTGCCGCAGGTAACCCAATAAGCACCCCGCCTGGGGAGTACGGTCGCAAGACTGAAACTCAAAGGAATTGACGGGGGCCCGCACAAGCGGTGGAGCATGTGGTTTAATTCGAAGCAACGCGAAGAACCTTACCAGGCCTTGACATCACCCGGAAGGTCGTGGAAACACGGCCGTCCTTCGGGACCGGGTGACAGGTGGTGCATGGTCGTCGTCAGCTCGTGTCGTGAGATGTTGGGTTAAGTCCCGCAACGAGCGCAACCC</t>
  </si>
  <si>
    <t>Euzebyaceae_1</t>
  </si>
  <si>
    <t>Aged_1_110001</t>
  </si>
  <si>
    <t>Euzebyaceae</t>
  </si>
  <si>
    <t>silva|GU184662.1.649</t>
  </si>
  <si>
    <t>Nitriliruptoria</t>
  </si>
  <si>
    <t>Euzebyales</t>
  </si>
  <si>
    <t>Aged_1_109100;Aged_2_17853;Aged_1_110001;Aged_1_143710;Aged_1_104961;Compost_3_148223;Aged_1_123617;Aged_1_157607</t>
  </si>
  <si>
    <t>GGATTAGATACCCTGGTAGTCCACGCCGTAAACGATGGGTGCTAGGTGTGGGGGGTTATCCACTCCCTCCGTGCCGTAGCTAACGCATTAAGCACCCCGCCTGGGGATTACGACCGCAAGGTTAAAACTCAAAGGAATTGACGGGGGCCCGCACAAGCGGCGGAGCATGTGGCTTAATTCGACGCAACGCGAAGAACCTTACCAGGGCTTGAAATGCGCGGAAAAGCCGCAGAGATGCGGTGTCCTTCGGGGCCGCGCACAGGTGGTGCATGGCTGTCGTCAGCTCGTGCCGTGAGGTGTTGGGTTAAGTCCCGCAACGAGCGCAACCC</t>
  </si>
  <si>
    <t>GGATTAGATACCCTGGTAGTCCACGCCGTAAACGATGGGTGCTAGGTGTGGGGGGTTATCCACTCCCTCCGTGCCGTAGCTAACGCATTAAGCACCCCGCCTGGGGATTACGACCGCAAGGTTAAAACTCAAAGGAATTGACGGGGGCCCGCACAAGCGGCGGAGCATGTGGCTTAATTCGACGCAACGCGAAGAACCTTACCAGGGCTTGAAATGCACGGAAAAGCCGCAGAGATGCGGTGTCCTTCGGGGCCGTGCACAGGTGGTGCATGGCTGTCGTCAGCTCGTGCCGTGAGGTGTTGGGTTAAGTCCCGCAACGAGCGCAACCC</t>
  </si>
  <si>
    <t>Thermoanaerobacteraceae_2</t>
  </si>
  <si>
    <t>Aged_1_116885</t>
  </si>
  <si>
    <t>rdp|S002161918</t>
  </si>
  <si>
    <t>Compost_4_189545;Aged_2_73570;Aged_1_116885;Aged_3_10527;Aged_3_67038;Middle_3_128648;Aged_1_137249;Aged_3_145330</t>
  </si>
  <si>
    <t>GGATTAGATACCCTGGTAGTCCCAGCCGTAAACGATGAGTGCTAGGTGTTGGGGGTATCGACCCCTCCAGTGCCGAAGTTAACACAATAAGCACTCCGCCTGGGGAGTACGGCCGCAAGGCTGAAACTCAAAGGAATTGACGGGGGCCCGCACAAGCGGTGGAGCATGTGGTTTAATTCGATGCAACGCGAAGAACCTTACCAGGGCTTGACATCCCGCGAACCTGGTGGAAACACCGGGGTGCCCGCAAGGGAACGCGGAGACAGGTGGTGCATGGTTGTCGTCAGCTCGTGTCGTGAGATGTTGGGTTAAGTCCCGCAACGAGCGCAACCC</t>
  </si>
  <si>
    <t>Limnochordaceae_15</t>
  </si>
  <si>
    <t>Aged_1_121250</t>
  </si>
  <si>
    <t>silva|KF911168.1.1461</t>
  </si>
  <si>
    <t>Aged_1_47634;Aged_4_128900;Aged_1_121250;Aged_1_111042;Aged_1_116757;Aged_1_115669;Aged_1_46328;Aged_3_151086</t>
  </si>
  <si>
    <t>GGATTAGATACCCTGGTAGTCCCAGCCGTAAACGATGAGTGCTAGGTGTTGCGGGTATCGACCCCTGCAGTGCCGTAGCTAACGCAATAAGCACTCCGCCTGGGGAGTACGGCCGCAAGGCTGAAACTCAAAGGAATTGACGGGGGCCCGCACAAGCGGTGGAGCATGTGGTTTAATTCGATGCAACGCGAAGAACCTTACCAGGGCTTGACATCCCGCGAACCTGGTGGAAACACTGGGGTGCCCGCAAGGGAACGCGGAGACAGGTGGTGCATGGTTGTCGTCAGCTCGTGTCGTGAGATGTTGGGTTAAGTCCCGCAACGAGCGCAACCC</t>
  </si>
  <si>
    <t>Bacillaceae_1</t>
  </si>
  <si>
    <t>Aged_1_114354</t>
  </si>
  <si>
    <t>nt|LC315748.1</t>
  </si>
  <si>
    <t>Aged_2_123396;Aged_3_9328;Aged_1_114354;Aged_1_106326;Aged_1_120820;Aged_3_96752;Aged_1_28019;Aged_1_41658</t>
  </si>
  <si>
    <t>GGATTAGATACCCTGGTAGTCCACGCCGTAAACGATGAGTGCTAGGTGTTGGGGGGAGTAATCTCCTCAGTGCTGAAGTTAACACATTAAGCACTCCGCCTGGGGAGTACGGCCGCAAGGCTGAAACTCAAAGGAATTGACGGGGGCCCGCACAAGCGGTGGAGCATGTGGTTTAATTCGAAGCAACGCGAAGAACCTTACCAGGTCTTGACATCCCGACGACCGCCATGGAGACATGGCTTTCCCTTTTGGGACGGCGGTGACAGGTGGTGCATGGTTGTCGTCAGCTCGTGTCGTGAGATGTTGGGTTAAGTCCCGCAACGAGCGCAACCC</t>
  </si>
  <si>
    <t>GGATTAGATACCCTGGTAGTCCACGCCGTAAACGATGAGTGCTAGGTGTTGGGGGGAGYAATCTCCTCAGTGCTGAAGTTAACACATTAAGCACTCCGCCTGGGGAGTACGGCCGCAAGGCTGAAACTCAAAGGAATTGACGGGGGCCCGCACAAGCGGTGGAGCATGTGGTTTAATTCGAAGCAACGCGAAGAACCTTACCAGGTCTTGACATCCCGACGACCGCCATGGAGACATGGCTTTCCCTTTTGGGACGGCGGTGACAGGTGGTGCATGGTTGTCGTCAGCTCGTGTCGTGAGATGTTGGGTTAAGTCCCGCAACGAGCGCAACCC</t>
  </si>
  <si>
    <t>Paenibacillaceae_1</t>
  </si>
  <si>
    <t>Aged_1_128403</t>
  </si>
  <si>
    <t>nt|FJ542823.1;rdp|S001254121;silva|FJ542823.1.1501</t>
  </si>
  <si>
    <t>Aged_1_114089;Aged_1_128403;Aged_1_137303;Aged_2_118059;Compost_1_106479;Aged_1_52885;Aged_1_55534</t>
  </si>
  <si>
    <t>GGATTAGATACCCTGGTAGTCCACGCCGTAAACGATGAGTGCTAGGTGTCAGGGGTTTCGATCCCCTTGGTGCCGAAGTCAACACAGTAAGCACTCCGCCTGGGGAGTACGGTCGCAAGACTGAAACTCAAAGGAATTGACGGGGACCCGCACAAGCAGTGGAGTATGTGGTTTAATTCGAAGCAACGCGAAGAACCTTACCAGGTCTTGACATCCCTCTGAATACCCTGGAGACAGGGTAGGCCTACGGGACAGAGGAGACAGGTGGTGCATGGTTGTCGTCAGCTCGTGTCGTGAGATGTTGGGTTAAGTCCCGCAACGAGCGCAACCC</t>
  </si>
  <si>
    <t>Micromonosporaceae_1</t>
  </si>
  <si>
    <t>Aged_1_13189</t>
  </si>
  <si>
    <t>rdp|S001036046;silva|EU708632.1.500</t>
  </si>
  <si>
    <t>Aged_1_103515;Aged_1_126513;Aged_1_13189;Aged_1_113487;Aged_1_106322;Aged_1_111138;Aged_1_146909;Aged_1_15357</t>
  </si>
  <si>
    <t>GGATTAGATACCCTGGTAGTCCACGCCGTAAACGTTGGGCGCTAGGTGTGGGGGACCTCTCCGGTCCTCTGTGCCGTAGCTAACGCATTAAGCGCCCCGCCTGGGGAGTACGGCCGCAAGGCTAAAACTCAAAGGAATTGACGGGGGCCCGCACAAGCGGCGGAGCATGCGGATTAATTCGATGCAACGCGAAGAACCTTACCTGGGTTTGACATGGCGGCTAAAGCCACAGAGATGTGGTGTCCTTCGGGGGCCGTCACAGGTGGTGCATGGCTGTCGTCAGCTCGTGTCGTGAGATGTTGGGTTAAGTCCCGCAACGAGCGCAACCC</t>
  </si>
  <si>
    <t>Limnochordaceae_12</t>
  </si>
  <si>
    <t>Aged_1_106959</t>
  </si>
  <si>
    <t>silva|KF581344.1.986</t>
  </si>
  <si>
    <t>Compost_2_119736;Aged_3_97105;Aged_1_112407;Aged_2_33223;Aged_1_106959;Aged_3_502</t>
  </si>
  <si>
    <t>GGCTTAGATACCCTGGTAGTCCCAGCCGTAAACGATGGGTGCTAGGTGTTGTGGGCCTTGAGCCTGCTGTGCCGTAGGACACCCAATAAGCACCCCGCCTGGGGAGTACGGCCGCAAGGCTGAAACTCAAAGGAATTGACGGGGGCCCGCACAAGCGGTGGAGCATGTGGTTTAATTCGAAGCTACGCGAAGAACCTTACCAGGCCTTGACATCACCCGGAAGGTCGTGGAAACACGGCCGTCCTTCGGGACCGGGTGACAGGTGGTGCATGGTCGTCGTCAGCTCGTGTCGTGAGATGTTGGGTTAAGTCCCGCAACGAGCGCAACCC</t>
  </si>
  <si>
    <t>GGATTAGATACCCTGGTAGTCCCAGCCGTAAACGATGGGTGCTAGGTGTTGTGGGCCTTGAGCCTGCTGTGCCGTAGGACACCCAATAAGCACCCCGCCTGGGGAGTACGGCCGCAAGGCTGAAACTCAAAGGAATTGACGGGGGCCCGCACAAGCGGTGGAGCATGTGGTTTAATTCGAAGCTACGCGAAGAACCTTACCAGGCCTTGACATCACCCGGAAGGTCGTGGAAACACGGCCGTCCTTCGGGACCGGGTGACAGGTGGTGCATGGTCGTCGTCAGCTCGTGTCGTGAGATGTTGGGTTAAGTCCCGCAACGAGCGCAACCC</t>
  </si>
  <si>
    <t>Caldilineaceae_3</t>
  </si>
  <si>
    <t>Aged_1_45249</t>
  </si>
  <si>
    <t>rdp|S003256564;silva|JQ337699.1.1381</t>
  </si>
  <si>
    <t>Aged_1_60039;Aged_2_128564;Aged_1_45249;Aged_1_29523;Aged_3_89881;Aged_1_141083;Aged_1_125642</t>
  </si>
  <si>
    <t>GGATTAGATACCCCGGTAGTCCACGCCGTAAACGATGAGCACTAGGTGTGGGCAGTGTCAAAGCTGTCTGTGCCGAAGCCAACGCGCTAAGTGCTCCGCCTGGGGAGTACGGCCGCAAGGCTAAAACTCAAAGGAATTGACGGGGGCCCGCACAAGCAGCGGAGCGTGTGGTTTAATTCGATGCGACGCGAAGAACCTTACCTGGGTTTGACATGCCTGTAGTAGTGAAGCGAAAGCGGAACGACCCGTCAGGGAGCAGGCACAGGTGCTGCATGGCTGTCGTCAGCTCGTGTCGTGAGATGTTGGGTTAAGTCCCGCAACGAGCGCAACCC</t>
  </si>
  <si>
    <t>GGATTAGATACCCCGGTAGTCCACGCCGTAAACGATGAGCACTAGGTGTGGGCAGTGTCAAAGCTGTCTGTGCCGAAGCCAACGCGCTAAGTGCTCCGCCTGGGGAGTACGGCCGCAAGGCTAAAACTCAAAGGAATTGACGGGGGCCCGCACAAGCAGCGGAGCGTGTGGTTTAATTCGATGTGACGCGAAGAACCTTACCTGGGTTTGACATGCCTGTAGTAGTGAAGCGAAAGCGGAACGACCCGTCAGGGAGCAGGCACAGGTGCTGCATGGCTGTCGTCAGCTCGTGTCGTGAGATGTTGGGTTAAGTCCCGCAACGAGCGCAACCC</t>
  </si>
  <si>
    <t>Thermoactinomycetaceae_3</t>
  </si>
  <si>
    <t>Aged_1_97758</t>
  </si>
  <si>
    <t>rdp|S002161838;silva|FN667225.1.1485</t>
  </si>
  <si>
    <t>Aged_4_122972;Aged_1_97758;Aged_4_165036;Aged_4_190374;Aged_2_119225;Aged_3_135940</t>
  </si>
  <si>
    <t>GGATTAGATACCCTGGTAGTCCACGCCGTAAACGATGAGTGCTAGGTGTTGGGGGCTTTAGATGCCCGCAGTGCCGAAGGAAACCCAATAAGCACTCCGCCTGGGGAGTACGGCCGCAAGGCTGAAACTCAAAGGAATTGACGGGGGCCCGCACAAGCGGTGGAGCATGTGGTTTAATTCGATGCAACGCGAAGAACCTTACCAGGGCTTGACATCCCTCTGACCGGTGTAGAGATACGCCTTTCCCTTTGGGACAGAGGTGACAGGTGGTGCATGGTTGTCGTCAGCTCGTGTCGTGAGATGTTGGGTTCAGTCCCGCAACGAGCGCAACCC</t>
  </si>
  <si>
    <t>Paenibacillaceae_5</t>
  </si>
  <si>
    <t>Aged_1_34013</t>
  </si>
  <si>
    <t>silva|FN667384.1.1504</t>
  </si>
  <si>
    <t>Aged_1_125338;Aged_1_21993;Aged_1_23653;Aged_1_124387;Aged_3_172675;Aged_1_97010;Aged_1_34013;Aged_2_50815</t>
  </si>
  <si>
    <t>GGCTTAGATACCCTGGTAGTCCACGCCGTAAACGATGAGTGCTAGGTGTTAGGGGGTTCGCCCCTTAGTGCCGAAGTTAACACATTAAGCACTCCGCCTGGGGAGTACGGTCGCAAGACTGAAACTCAAAGGAATTGACGGGGGCCCGCACAAGCGGTGGAGCATGTGGTTTAATTCGAAGCAACGCGAAGAACCTTACCAGGGCTTGACATCCCTCTGACACACCTAGAGATAGGTGCTCCCTTCGGGGCAGAGGTGACAGGTGGTGCATGGTTGTCGTCAGCTCGTGTCGTGAGATGTTGGGTTAAGTCCCGCAACGAGCGCAACCC</t>
  </si>
  <si>
    <t>GGATTAGATACCCTGGTAGTCCACGCCGTAAACGATGAGTGCTAGGTGTTAGGGGGTTCGCCCCTTAGTGCCGAAGTTAACACATTAAGCACTCCGCCTGGGGAGTACGGTCGCAAGACTGAAACTCAAAGGAATTGACGGGGGCCCGCACAAGCGGTGGAGCATGTGGTTTAATTCGAAGCAACGCGAAGAACCTTACCAGGGCTTGACATCCCTCTGACACACCTAGAGATAGGTGCTCCCTTCGGGGCAGAGGTGACAGGTGGTGCATGGTTGTCGTCAGCTCGTGTCGTGAGATGTTGGGTTAAGTCCCGCAACGAGCGCAACCC</t>
  </si>
  <si>
    <t>Limnochordaceae_13</t>
  </si>
  <si>
    <t>Aged_4_123277</t>
  </si>
  <si>
    <t>silva|KF911122.1.1465</t>
  </si>
  <si>
    <t>Aged_4_123277;Aged_2_65359;Aged_3_114045;Aged_4_210476</t>
  </si>
  <si>
    <t>GGATTAGATACCCTGGTAGTCCCAGCCGTAAACGATGGATGCTAGGTGTTGGGGGTTTCGACACCCTCAGTGCCGAAGGAAACCCAATAAGCATCCCGCCTGGGGAGTACGGCCGCAAGGCTGAAACTCAAAGGAATTGACGGGGGCCCGCACAAGCGGTGGAGCATGTGGTTTAATTCGAAGCAACGCGAAGAACCTTACCAGGGCTTGACATCCCGCGAACCCTGTGGAAACACGGGGGTGCCCCTTTGGGGAACGCGGAGACAGGTGGTGCATGGCTGTCGTCAGCTCGTGTCGTGAGATGTTGGGTTAAGTCCCGCAACGAGCGCAACCC</t>
  </si>
  <si>
    <t>Ectothiorhodospiraceae_4</t>
  </si>
  <si>
    <t>Aged_1_100312</t>
  </si>
  <si>
    <t>rdp|S003552306</t>
  </si>
  <si>
    <t>Aged_1_109443;Aged_1_100927;Aged_1_105046;Aged_1_100312;Aged_1_101243;Aged_1_26481;Aged_1_104918;Aged_1_103076;Aged_1_104886;Aged_1_100000</t>
  </si>
  <si>
    <t>GGATTAGATACCCTGGTAGTCCACGCCGTAAACGATGAGAACTAGATGTCGGAGGGGATTGGCCCTTCGGTGTCGCAGCTAACGCGTTAAGTTCTCCGCCTGGGGAGTACGGCCGCAAGGTTGAAACTCAAAGGAATTGACGGGGACCCGCACAAGCGGTGGAGCATGTGGTTTAATTCGATGCAACGCGAAGAACCTTACCTGCCCTTGACATTGATGGAATCCTGCAGAGATGCGGGAGTGCCTTCGGGCCCTGAAAACAGGTGCTGCATGGCTGTCGTCAGCTCGTGTCGTGAGATGTTGGGTTAAGTCCCGCAACGAGCGCAACCC</t>
  </si>
  <si>
    <t>Paenibacillaceae_2</t>
  </si>
  <si>
    <t>Aged_1_116560</t>
  </si>
  <si>
    <t>rdp|S000973063;silva|EU160432.1.868</t>
  </si>
  <si>
    <t>Aged_2_25411;Aged_2_85105;Aged_1_116560;Aged_1_135483;Aged_2_44137;Aged_2_146501;Aged_2_100730;Aged_2_109392</t>
  </si>
  <si>
    <t>GGATTAGATACCCTGGTAGTCCACGCCGTAAACGATGAATGCTAGGTGTCAGGGGTTTCGAGACCCTTGGTGCCGAAGTTAACACATTAAGCATTCCGCCTGGGGAGTACGGTCGCAAGACTGAAACTCAAAGGAATTGACGGGGACCCGCACAAGCAGTGGAGCATGTGGTTTAATTCGAAGCAACGCGAAGAACCTTACCAGGTCTTGACATCCCTCTGACCGGTGCAGAGATGCGCCTTCCCTTCGGGGCAGAGGAGACAGGTGGTGCATGGTTGTCGTCAGCTCGTGTCGTGAGATGTTGGGTTAAGTCCCGCAACGAGCGCAACCC</t>
  </si>
  <si>
    <t>GGATTAGATACCCTGGTAGTCCACGCCGTAAACGATGAATGCTAGGTGTCAGGGGTTTCGAGACCCTTGGTGCCGAAGTTAACACATTAAGCATTCCGCCTGGGGAGTACGGTCGCAAGACTGAAACTCAAAGGAATTGACGGGGACCCGCACAAGCAGTGGAGCATGTGGTTTAATTCGAAGCAACGCGAAGAACCTTACCAGGTCTTGACATCCCCCTGACCGGTGCAGAGATGCACCTTCCCTTCGGGGCAGGGGAGACAGGTGGTGCATGGTTGTCGTCAGCTCGTGTCGTGAGATGTTGGGTTAAGTCCCGCAACGAGCGCAACCC</t>
  </si>
  <si>
    <t>Sandaracinaceae_5</t>
  </si>
  <si>
    <t>Aged_1_117554</t>
  </si>
  <si>
    <t>Sandaracinaceae</t>
  </si>
  <si>
    <t>silva|LN565850.1.1388</t>
  </si>
  <si>
    <t>Aged_1_31525;Aged_1_122038;Aged_1_117554;Aged_1_107077;Aged_1_133721;Aged_1_111375;Aged_1_111312;Aged_1_108537</t>
  </si>
  <si>
    <t>GGATTAGATACCCTGGTAGTCCACGCCGTAAACGATGAGTGCTAGGTGTCGTGGGTATTGACCCCTGCGGTGCCGTAGCTAACGCATTAAGCACTCCGCCTGGGAAGTACGGTCGCAAGACTAAAACTCAAAGGAATTGACGGGGGCCCGCACAAGCGGTGGAGCATGTGGTTTAATTCGACGCAACGCGCAGAACCTTACCTGGGCTGGAAAGTGTTCGGAACCTTGGTGAAAGCCGAGGGTGCCCGCAAGGGAACCGAGCGACAGGTGCTGCATGGCTGTCGTCAGCTCGTGTCGTGAGATGTTGGGTTAAGTCCCGCAACGAGCGCAACCC</t>
  </si>
  <si>
    <t>GGATTAGATACCCTGGTAGTCCACGCCGTAAACGATGAGTGCTAGGTGTCGTGGGTATTGACCCCTGCGGTGCCGTAGCTAACGCATTAAGCACTCCGCCTGGGAAGTACGGTCGCAAGACTAAAACTCAAAGGAATTGACGGGGGCCCGCACAAGCGGTGGAGCATGTGGTTTAATTCGACGCAACGCGCAGAACCTTACCTGGGCTGGAAAGTGTTCGGAACCTTGGTGAAAGCCGAGGGTGCCCGCAAGGGAGCCGAGCGACAGGTGCTGCATGGCTGTCGTCAGCTCGTGTCGTGAGATGTTGGGTTAAGTCCCGCAACGAGCGCAACCC</t>
  </si>
  <si>
    <t>Paenibacillaceae_4</t>
  </si>
  <si>
    <t>Aged_1_123166</t>
  </si>
  <si>
    <t>silva|AB744304.1.620</t>
  </si>
  <si>
    <t>Aged_1_146339;Aged_1_109728;Aged_1_123166;Aged_1_137353;Aged_1_136676;Compost_2_114028;Aged_1_151370;Aged_1_52610</t>
  </si>
  <si>
    <t>GGATTAGATACCCTGGTAGTCCACGCCGTAAACGATGAGTGCTAGGTGTTAGGGGTTTACACACCCTTAGTGCCGAAGTCAACACATTAAGCACTCCGCCTGGGGAGTACGGTCGCAAGACTGAAACTCAAAGGAATTGACGGGGGCCCGCACAAGCGGTGGAGCATGTGGTTTAATTCGAAGCAACGCGAAGAACCTTACCAGGGCTTGACATCCCTCTGACCGCTCTAGAGATAGGGCTTCTCTTCGGAGCAGAGGTGACAGGTGGTGCATGGTTGTCGTCAGCTCGTGTCGTGAGATGTTGGGTTAAGTCCCGCAACGAGCGCAACCC</t>
  </si>
  <si>
    <t>Paenibacillaceae_3</t>
  </si>
  <si>
    <t>Aged_1_142212</t>
  </si>
  <si>
    <t>rdp|S001200322;silva|AM500749.1.1511</t>
  </si>
  <si>
    <t>Aged_1_115309;Aged_2_122514;Aged_1_142212;Aged_1_48606;Aged_2_152711;Compost_1_89391;Aged_2_112976;Aged_1_118628</t>
  </si>
  <si>
    <t>GGATTAGATACCCTGGTAGTCCACGCCGTAAACGATGAGTGCTAGGTGTCGGGGGTTTCGATACCTTCGGTGCCGAAGTAAACACAATAAGCACTCCGCCTGGGGAGTACGCTCGCAAGAGTGAAACTCAAAGGAATTGACGGGGACCCGCACAAGCAGTGGAGCATGTGGTTTAATTCGAAGCAACGCGAAGAACCTTACCAGGTCTTGACATCCCTCTGACCGGTGCAGAGATGCGCCTTTCCTTCGGGACAGAGGAGACAGGTGGTGCATGGTTGTCGTCAGCTCGTGTCGTGAGATGTTGGGTTAAGTCCCGCAACGAGCGCAACCC</t>
  </si>
  <si>
    <t>GGATTAGATACCCTGGTAGTCCACGCCGTAAACGATGAGTGCTAGGTGTCGGGGGTTTCAATACCTTCGGTGCCGAAGTAAACACAATAAGCACTCCGCCTGGGGAGTACGCTCGCAAGAGTGAAACTCAAAGGAATTGACGGGGACCCGCACAAGCAGTGGAGTATGTGGTTTAATTCGAAGCAACGCGAAGAACCTTACCAGGTCTTGACATCCCTCTGACCGGTGCAGAGATGCGCCTTTCCTTCGGGACAGAGGAGACAGGTGGTGCATGGTTGTCGTCAGCTCGTGTCGTGAGATGTTGGGTTAAGTCCCGCAACGAGCGCAACCC</t>
  </si>
  <si>
    <t>Limnochordaceae_8</t>
  </si>
  <si>
    <t>Aged_2_100920</t>
  </si>
  <si>
    <t>silva|FN667170.1.1471</t>
  </si>
  <si>
    <t>Aged_2_100920;Aged_2_5698;Aged_2_26296;Aged_4_193037;Aged_2_51686</t>
  </si>
  <si>
    <t>GGATTAGATACCCTGGTAGTCCCAGCCGTAAACGATGAGTGCTAGGTGTTGGGGGTATCGACCCCTCCAGTGCCGTAGTTAACGCAATAAGCACTCCGCCTGGGGAGTACGGCCGCAAGGCTGAAACTCAAAGGAATTGACGGGGGCCCGCACAAGCGGTGGAGCATGTGGTTTAATTCGAAGCAACGCGAAGAACCTTACCAGGGCTTGACATCCCGCGAACCCTGTGGAAACACGGGGGTGCCCCTTAGGGGAACGCGGAGACAGGTGGTGCATGGTTGTCGTCAGCTCGTGTCGTGAGATGTTGGGTTAAGTCCCGCAACGAGCGCAACCC</t>
  </si>
  <si>
    <t>Longimicrobiaceae_2</t>
  </si>
  <si>
    <t>Aged_1_103846</t>
  </si>
  <si>
    <t>Longimicrobiaceae</t>
  </si>
  <si>
    <t>silva|LN566298.1.1374</t>
  </si>
  <si>
    <t>Longimicrobia</t>
  </si>
  <si>
    <t>Longimicrobiales</t>
  </si>
  <si>
    <t>Aged_1_100528;Aged_1_150231;Aged_1_103846;Aged_1_102253;Aged_1_128263;Aged_1_124409;Aged_1_100985;Aged_1_100571</t>
  </si>
  <si>
    <t>GGATTAGATACCCTGGTAGTCCACGCCGTAAACGATGGGCACTAGATGCCGGTGGGAACGACCCCTTCGGTGTCGAAGCTAACGCATTAAGTGCCCCGCCTGGGGAGTACGGCCGCAAGGCTGAAACTCAAAGGAATTGACGGGGGCCCGCACAAGCGGTGGAGCATGTGGTTTAATTCGAAGCAACGCGAAGAACCTTACCTGGGCTTGACATGCATGGGAAAGCCTTGTGAAAGCAGGGCCCTCCTTCGGGACTCATGCACAGGTGCTGCATGGCTGTCGTCAGCTCGTGTCGTGAGATGTTGGGTTAAGTCCCGCAACGAGCGCAACCC</t>
  </si>
  <si>
    <t>GGATTAGATACCCTGGTAGTCCACGCCGTAAACGATGGGCACTAGATGCCGGTGGGGAACGACCCCTTCGGTGTCGAAGCTAACGCATTAAGTGCCCCGCCTGGGGAGTACGGCCGCAAGGCTGAAACTCAAAGGAATTGACGGGGGCCCGCACAAGCGGTGGAGCATGTGGTTTAATTCGAAGCAACGCGAAGAACCTTACCTGGGCTTGACATGCATGGGAAAGCCTTGTGAAAGCAGGGCCCTCCTTCGGGACTCATGCACAGGTGCTGCATGGCTGTCGTCAGCTCGTGTCGTGAGATGTTGGGTTAAGTCCCGCAACGAGCGCAACCC</t>
  </si>
  <si>
    <t>Phycisphaeraceae_3</t>
  </si>
  <si>
    <t>Middle_1_143700</t>
  </si>
  <si>
    <t>silva|ADGO01005138.1.1089</t>
  </si>
  <si>
    <t>GGATTAGATACCCGGGTAGTCCACGCCCTAAACGATGCACACTAGACCGGTGCGGCTCTGACGTCGTATTGGTCGTAGAGAAATTGATAAGTGTGCCGCCTGGGGAGTACGGTCGCAAGGCTAAAACTCAAAGGAATTGACGGGGGCTCACACAAGCGGTGGAGCATGTTGCTTAATTCGAAGCAACGCGAAGAACCTTACCTGGGCTTGACATGCACGGATTAACCCCTGGAAACAGGGGCCACGCCCGCAAGGGTGGAACGTGCACAAGTGCTGCATGGCTGTCGTCAGCTCGTGCTGTGAAGTGTCGGGTTAAGTCCCTTAACGAGCGCAACCC</t>
  </si>
  <si>
    <t>GGATTAGATACCCGGGTAGTCCACGCCCTAAACGATGCACACTAGACCGGTGCGGCTCTGACGTCGTATTGGTCGTAGAGAAATTGATAAGTGTGCCGCCTGGGGAGTACGGTCGCAAGGCTAAAACTCAAAGGAATTGACGGGGGCTCACACAAGCGGTGGAGCATGTTGCTTAATTCGAAGCAACGCGAAGAACCTTACCTGGGCTTGACATGCACGGATTAACCCCTGGAAACAGGGGCCACGCCCGCAAGGGTGGAACGTGCACAAGTGCTGCATGGCTGTCGTCAGCTCGTGCTGTGAAGTGTCGGGTTAAGTCCCTTAACGAGCGCAAACCC</t>
  </si>
  <si>
    <t>Lachnospiraceae_3</t>
  </si>
  <si>
    <t>Aged_1_128875</t>
  </si>
  <si>
    <t>rdp|S002161941;silva|FN667328.1.1467</t>
  </si>
  <si>
    <t>Aged_3_168162;Compost_1_86097;Aged_1_128875;Aged_1_131888;Aged_3_111367;Aged_3_156162;Aged_1_90653;Aged_1_147077</t>
  </si>
  <si>
    <t>GGATTAGATACCCTGGTAGTCCACGCCGTAAACGATGAATACTAGGTGTTGGGGAGCAAAAGCTCCTCGGTGCCGTCGCAAACGCATTAAGTATTCCACCTGGGGAGTACGTTCGCAAGAATGAAACTCAAAGGAATTGACGGGGACCCGCACAAGCGGTGGAGCATGTGGTTTAATTCGAAGCAACGCGAAGAACCTTACCAGGTCTTGACATCCCTCTGACCGGTCCGTAACGGGACCTTCCCTTCGGGGCAGGGGTGACAGGTGGTGCATGGTTGTCGTCAGCTCGTGTCGTGAGATGTTGGGTTAAGTCCCGCAACGAGCGCAACCC</t>
  </si>
  <si>
    <t>Xanthobacteraceae_9</t>
  </si>
  <si>
    <t>Aged_2_67366</t>
  </si>
  <si>
    <t>silva|KM338162.1.530</t>
  </si>
  <si>
    <t>Aged_1_138817;Aged_2_67366;Aged_3_47687;Aged_3_167833;Compost_1_189008</t>
  </si>
  <si>
    <t>GGATTAGATACCCTGGTAGTCCACGCCGTAAACGATGGATGCTAGCCGTTGGCAGGCTTGCCTGTCAGTGGCGCAGCTAACGCATTAAGCATCCCGCCTGGGGAGTACGGTCGCAAGATTAAAACTCAAAGGAATTGACGGGGGCCCGCACAAGCGGTGGAGCATGTGGTTTAATTCGAAGCAACGCGCAGAACCTTACCAGCCCTTGACATCCCGGTCGCGGGATCCAGAGACGGATCCCTTCAGTTCGGCTGGACCGGAGACAGGTGCTGCATGGCTGTCGTCAGCTCGTGTCGTGAGATGTTGGGTTAAGTCCCGCAACGAGCGCAACCC</t>
  </si>
  <si>
    <t>TAGATACCCCGGTAGTCCACGCCGTAAACGATGGATGCTAGCCGTTGGCAGGCTTGCCTGTCAGTGGCGCAGCTAACGCATTAAGCATCCCGCCTGGGGAGTAACGGTCGCAAGATTAAAACGTCAAAGGAATTGACGGGGGCCCGCACAAGCGGTGGAGCATGTGGTTTAATTCGAAGCAACGCGCAGAACCTTACCAGCCCTTGACATCCCGGTCGCGGGATCCAGAGACGGATCCCTTCAGTTCGGCTGGACCGGAGACAGGTGCTGCATGGCTGTCGTCAGCTCGTGTCGTGAGATGTTGGGTTAAGTCCCGCAACGAGCGCAACCC</t>
  </si>
  <si>
    <t>Thermoactinomycetaceae_1</t>
  </si>
  <si>
    <t>Aged_1_88495</t>
  </si>
  <si>
    <t>rdp|S002161663;silva|FN667050.1.1484</t>
  </si>
  <si>
    <t>Aged_2_139519;Aged_2_65714;Aged_1_88495;Aged_2_1571;Aged_2_90003</t>
  </si>
  <si>
    <t>GGATTAGATACCCTGGTAGTCCACGCCGTAAACGATGAGTGCTAGGTGTTGGGGGCTTTGATGCCCTCAGTGCCGAAGGCAACCCAATAAGCACTCCGCCTGGGGAGTACGGCCGCAAGGCTGAAACTCAAAGGAATTGACGGGGGCCCGCACAAGCGGTGGAGCATGTGGTTTAATTCGATGCAACGCGAAGAACCTTACCAGGGCTTGACATCCCTCTGACCGGTGTAGAGATACACCCTTCCCTTCGGGGACAGAGGTGACAGGTGGTGCATGGTTGTCGTCAGCTCGTGTCGTGAGATGTTGGGTTCAGTCCCGCAACGAGCGCGACCC</t>
  </si>
  <si>
    <t>GGATTAGATACCCTGGTAGTCCACGCCGTAAACGATGAGTGCTAGGTGTTGGGGGCTTTGATGCCCTCAGTGCCGAAGGCAACCCAATAAGCACTCCGCCTGGGGAGTACGGCCGCAAGGCTGAAACTCAAAGGAATTGACGGGGGCCCGCACGAGCGGTGGAGCATGTGGTTTAATTCGATGCAACGCGAAGAACCTTACCAGGGCTTGACATCCCTCTGACCGGTGTAGAGATACACCCTTCCCTTCGGGGACAGAGGTGACAGGTGGTGCATGGTTGTCGTCAGCTCGTGTCGTGAGATGTTGGGTTCAGTCCCGCAACGAGCGCAACCC</t>
  </si>
  <si>
    <t>Sphaerobacteraceae_1</t>
  </si>
  <si>
    <t>Aged_1_83160</t>
  </si>
  <si>
    <t>rdp|S003056626</t>
  </si>
  <si>
    <t>Aged_1_69029;Aged_2_140292;Aged_1_129026;Aged_1_83160;Aged_2_130057;Aged_3_2648;Aged_1_14896;Aged_1_156389</t>
  </si>
  <si>
    <t>GGATTAGATACCCCGGTAGTCCACGCAGTAAACGATGCAGACTAGGCGTGGGGGGAGTTGACCCCCTCCGTGCCGGAGCCAACGCGGGAAGTCTGCCGCCTGGGGAGTACGGCCGCAAGGCTAAAACTCAAAGGAATTGACGGGGGCCCGCACAAGCGGCGGAGCGTGCGGTTTAATTCGACGCGACGCGTAAAACCTTACCAGGGTTTGACATGCTCCTGCAGAGCCGGGAAACCGGTTGGCCTTCGAGGGTGGAGCACAGGTGCTGCATGGCTGTCGTCAGCTCGTGCCGTGAGGTGTTGGGTTAAGTCCCGCAACGAGCGCGACCC</t>
  </si>
  <si>
    <t>GGATTAGATACCCCGGTAGTCCACGCAGTAAACGATGCAGACTAGGCGTGGGGGGAGTTGACCCCCTCCGTGCCGGAGCCAACGCGGGAAGTCTGCCGCCTGGGGAGTACGGCCGCAAGGCTAAAACTCAAAGGAATTGACGGGGGCCCGCACAAGCGGCGGAGCGTGCGGTTTAATTCGACGCGACGCGTAAAACCTTACCAGGGTTTGACATGCTCCTGCAGAGCCGGGAAACCGGTTGGCCTTCGAGGGTGGAGCACAGGTGCTGCATGGCTGTCGTCAGCTCGTGCCGTGAGGTGTTGGGTTAAGTCCCGCAACGAGCGCAACCC</t>
  </si>
  <si>
    <t>Ectothiorhodospiraceae_5</t>
  </si>
  <si>
    <t>Litter_1_116197</t>
  </si>
  <si>
    <t>rdp|S004421411</t>
  </si>
  <si>
    <t>Aged_3_117313;Litter_1_116197;Litter_1_103868;Aged_3_103125</t>
  </si>
  <si>
    <t>GGATTAGATACCCTGGTAGTCCACGCCGTAAACGATGAGAACTAGCCGTTGGGCCCATTTACGGGCTTAGTGGCGCAGCTAACGCGTTAAGTTCTCCGCCTGGGGAGTACGGCCGCAAGGTTAAAACTCAAAGGAATTGACGGGGGCCCGCACAAGCGGTGGAGCATGTGGTTTAATTCGATGCAACGCGAAGAACCTTACCTGGCCTTGACATCCTCGGAACCCTTGAGAGATCGAGGGGTGCCTTCGGGAGCCGAGTGACAGGTGCTGCATGGCTGTCGTCAGCTCGTGTCGTGAGATGTTGGGTTAAGTCCCGCAACGAGCGCAACCC</t>
  </si>
  <si>
    <t>Planctomycetes_MF_2</t>
  </si>
  <si>
    <t>Aged_1_132327</t>
  </si>
  <si>
    <t>Pirellulaceae;Planctomycetaceae</t>
  </si>
  <si>
    <t>rdp|S001051496;silva|AM991170.1.1453</t>
  </si>
  <si>
    <t>Planctomycetes_MF</t>
  </si>
  <si>
    <t>Aged_1_2022;Aged_1_44057;Aged_1_132327;Aged_1_110522;Aged_3_158360;Aged_3_163671;Aged_2_34753</t>
  </si>
  <si>
    <t>GGATTAGATACCCCGGTAGTCCTAGCTGTAAACGATGAGCACTTGGTTGGAGGATAGTCACTGTCTTCCGGCCGTAGCGAAAGTGTTAAGTGCTCCGCCTGGGGAGTATGGTCGCAAGGCTGAAACTCAAAGGAATTGACGGGGGCTCACACAAGCGGTGGAGGATGTGGCTTAATTCGAGGCTACGCGAAGAACCTTATCCTGGTCTTGACATGCATGGATTAACTCTGTGAAAGCAGAGCCACGCCCTTTGGGTGGAACATGCACAGGTGCTGCATGGCTGTCGTCAGCTCGTGTCGTGAGATGTCGGGTTAAGTCCCTTAACGAGCGCAACCC</t>
  </si>
  <si>
    <t>GGATTAGATACCCCGGTAGTCCTAGCTGTAAACGATGAGCACTTGGTTGGAGGATAGTCACTGTCTTCCGGCCGTAGCGAAAGTGTTAAGTGCTCCGCCTGGGGAGTATGGTCGCAAGGCTGAAACTCAAAGGAATTGACGGGGGCTCACACAAGCGGTGGAGGATGTGGCTTAATTCGAGGCTACGCGAAGAACCTTATCCTGGTCTTGACATGCATGGATTAACTCTGTGAAAGCAGAGCCACGCCCTTTGGGTGGAACATGCACAGGTGCTGCATGGCTGTCGTCAGCTCGTGTCGTGAGATGTCGGGTTAAGTCCCTTAACGAGCGAAACCC</t>
  </si>
  <si>
    <t>Sorangiineae_19</t>
  </si>
  <si>
    <t>Aged_1_108038</t>
  </si>
  <si>
    <t>rdp|S004426549</t>
  </si>
  <si>
    <t>Aged_1_101030;Aged_1_103716;Aged_1_108038;Aged_1_102755;Aged_1_107963;Aged_1_137865;Aged_1_110824;Aged_1_10258</t>
  </si>
  <si>
    <t>GGATTAGATACCCTGGTAGTCCACGCCGTAAACGATGAGTGCTAGGTGTCACGGGCTTTGACCCTCGTGGTGCCGAAGCTAACGCGTTAAGCACTCCGCCTGGGGAGTACGGCCGCAAGGCTAAAACTCAAAGGAATTGACGGGGGCCCGCACAAGCGGTGGAGCATGTTGTTTAATTCGACGCAACGCGAAGAACCTTACCTGGGCTAGAAAACGTAGGAATCCGGGCGAAAGTTCGGAGTGCCCTTCGGGGAACCTGCGGTTAGGTGCTGCATGGCTGTCGTCAGCTCGTGTCGTGAGATGTTGGGTTAAGTCCCGCAACGAGCGCAACCC</t>
  </si>
  <si>
    <t>GGATTAGATACCCCTGGTAGTCCACGCCGTAAACGATGAGTGCTAGGTGTCACGGGCTTTGACCCTCGTGGTGCCGAAGCTAACGCGTTAAGCACTCCGCCTGGGGAGTACGGCCGCAAGGCTAAAACTCAAAGGAATTGACGGGGGCCCGCACAAGCGGTGGAGCATGTTGTTTAATTCGACGCAACGCGAAGAACCTTACCTGGGCTAGAAAACGTAGGAATCCGGGCGAAAGTTCGGAGTGCCTTTCGGGGAACCTGCGGTTAGGTGCTGCATGGCTGTCGTCAGCTCGTGTCGTGAGATGTTGGGTTAAGTCCCGCAACGAGCGCAACCC</t>
  </si>
  <si>
    <t>Rhizobiales_MF_4</t>
  </si>
  <si>
    <t>Aged_1_100450</t>
  </si>
  <si>
    <t>Methyloligellaceae;Rhodobiaceae</t>
  </si>
  <si>
    <t>rdp|S000938206;silva|EU172514.1.785</t>
  </si>
  <si>
    <t>Rhizobiales_MF</t>
  </si>
  <si>
    <t>Aged_1_141615;Aged_1_101161;Aged_1_117477;Aged_1_100450;Aged_1_101128;Aged_1_5604;Aged_1_119584;Aged_1_1154;Aged_2_40352;Aged_1_103054;Aged_1_103313;Aged_1_100855;Aged_1_100948</t>
  </si>
  <si>
    <t>GGATTAGATACCCTGGTAGTCCACGCCGTAAACTATGGGTGCTAGCCGTCGGTCGGCATGCCGGTCGGTGGCGCAGCAAACGCATTAAGCACCCCGCCTGGGGAGTACGGTCGCAAGATTAAAACTCAAAGGAATTGACGGGGGCCCGCACAAGCGGTGGAGCATGTGGTTTAATTCGAGGCAACGCGAAGAACCTTACCAGCTCTTGACTTCCCGGTCGGGGCCCTGGAGACGGGGCTCTTCAATTGGCCGGTGACAGGTGCTGCATGGCTGTCGTCAGCTCGTGTCGTGAGATGTTGGGTTAAGTCCCGCAACGAGCGCAACCC</t>
  </si>
  <si>
    <t>GGATTAGATACCCTGGTAGTCCACGCCGTAAACTATGGGTGCTAGCCGTCGGTCGGCATGCCGGTCGGTGGCGCAGCAAACGCATTAAGCATCCCGCCTGGGGAGTACGGTCGCAAGATTAAAACTCAAAGGAATTGACGGGGGCCCGCACAAGCGGTGGAGCATGTGGTTTAATTCGAGGCAACGCGAAGAACCTTACCAGCTCTTGACTTCCCGGTCGGGGCCCTGGAGACGGGGCTCTTCAATTGGCCGGTGACAGGTGCTGCATGGCTGTCGTCAGCTCGTGTCGTGAGATGTTGGGTTAAGTCCCGCAACGAGCGCAACCC</t>
  </si>
  <si>
    <t>Sandaracinaceae_2</t>
  </si>
  <si>
    <t>Aged_1_33081</t>
  </si>
  <si>
    <t>silva|JQ337390.1.1456</t>
  </si>
  <si>
    <t>Aged_3_159099;Aged_1_81852;Aged_1_33081;Aged_1_113415;Litter_1_102413;Aged_3_153523;Aged_3_8964;Aged_3_31536;Aged_3_116519;Aged_3_156467</t>
  </si>
  <si>
    <t>GGATTAGATACCCTGGTAGTCCACGCCGTAAACGATGGGCACTAGGTGTCGCGACGATGACCGTTGCGGCGCCGTAGCTAACGCACTAAGTGCCCCGCCTGGGGAGTACGGCCGCAAGGCTAAAACTCAAAGGAATTGACGGGGGCCCGCACAAGCGGTGGAGCATGTGGTTTAATTCGACGCAACGCGCAGAACCTTACCCGGGCTAGAAAAACGTGGAACCCTTATGAAAGTAGGGGGTGCTCTTCGGAGAACCACGGTCCAGGTGCTGCATGGCTGTCGTCAGCTCGTGTCGTGAGATGTTGGGTTAAGTCCCGCAACGAGCGCAACCC</t>
  </si>
  <si>
    <t>Myxococcales_MF_5</t>
  </si>
  <si>
    <t>Aged_3_49194</t>
  </si>
  <si>
    <t>Polyangiaceae;Sorangiineae</t>
  </si>
  <si>
    <t>rdp|S003322976;rdp|S004110320</t>
  </si>
  <si>
    <t>Myxococcales_MF</t>
  </si>
  <si>
    <t>Aged_3_59836;Litter_1_113782;Aged_3_49194;Aged_4_75368;Compost_2_154667;Aged_4_57609</t>
  </si>
  <si>
    <t>GGATTAGATACCCTGGTAGTCCACGCCGTAAACGATGAGTGCTAGGTGTCAGAGGCTTTGACCCTTCTGGTGCCGAAGCTAACGCGTTAAGCACTCCGCCTGGGGAGTACGGCCGCAAGGCTAAAACTCAAAGGAATTGACGGGGGCCCGCACAAGCGGTGGAGCATGTGGTTTAATTCGACGCAACGCGCAGAACCTTACCTGGGCTAGAAAACACAGGAACCTGGTCGAAAGATCGGGGTGCCCTTCGGGGAATCTGTGGTTAGGTGCTGCATGGCTGTCGTCAGCTCGTGTCGTGAGATGTTGGGTTAAGTCCCGCAACGAGCGCAACCC</t>
  </si>
  <si>
    <t>GGATTAGATACCCTGGTAGTCCACGCCGTAAACGATGAGTGCTAGGTGTCAGAGGCTTTGACCCTTCTGGTGCCGAAGCTAACGCGTTAAGCACTCCGCCTGGGGAGTACGGCCGCAAGGCTAAAACTCAAAGGAATTGACGGGGGCCCGCACAAGCGGTGGAGCATGTGGTTTAATTCGACGCAACGCGCAGAACCTTACCTGGGCTAGAAAACACAGGAACCTGGTCGAAAGATCGGGGTGCCCTTCGGGGAACCTGTGGTTAGGTGCTGCATGGCTGTCGTCAGCTCGTGTCGTGAGATGTTGGGTTAAGTCCCGCAACGAGCGCAACCC</t>
  </si>
  <si>
    <t>Streptomycetaceae_1</t>
  </si>
  <si>
    <t>Aged_1_132841</t>
  </si>
  <si>
    <t>silva|FN667319.1.1484</t>
  </si>
  <si>
    <t>Aged_1_54582;Aged_3_147402;Aged_1_132841;Aged_1_157434;Aged_1_151105;Aged_4_195257;Aged_1_33971;Aged_1_142233</t>
  </si>
  <si>
    <t>GGATTAGATACCCTGGTAGTCCACGCCGTAAACGTTGGGAACTAGGTGTGGGCGGTATTCCACGTCGTCCGTGCCGTAGCTAACGCATTAAGTTCCCCGCCTGGGGAGTACGGCCGCAAGGCTAAAACTCAAAGGAATTGACGGGGGCCCGCACAAGAGGCGGAGCATGTGGCTTAATTCGACGCAACGCGAAGAACCTTACCAAGGCTTGACATCACCCGGACGCGCTTGGAGACAGGTGTTCCCTTTGTGGGCTGGGTGACAGGTGGTGCATGGCTGTCGTCAGCTCGTGTCGTGAGATGTTGGGTTAAGTCCCGCAACGAGCGCAACCC</t>
  </si>
  <si>
    <t>GGATTAGATACCCTGGTAGTCCACCCCGTAAACGTTGGGAACTAGGTGTGGGCGGTATTCCACGTCGTCCGTGCCGTAGCTAACGCATTAAGTTCCCCGCCTGGGGAGTACGGCCGCAAGGCTAAAACTCAAAGGAATTGACGGGGGCCCGCACAAGAGGCGGAGCATGTGGCTTAATTCGACGCAACGCGAAGAACCTTACCAAGGCTTGACATCACCCGGACGCGCTTGGAGACAGGTGTTCCCTTTGTGGGCTGGGTGACAGGTGGTGCATGGCTGTCGTCAGCTCGTGTCGTGAGATGTTGGGTTAAGTCCCGCAACGAGCGCAACCC</t>
  </si>
  <si>
    <t>Ectothiorhodospiraceae_2</t>
  </si>
  <si>
    <t>Aged_4_24040</t>
  </si>
  <si>
    <t>rdp|S001200499</t>
  </si>
  <si>
    <t>Litter_1_105894;Litter_1_103341;Aged_4_24040;Litter_1_107893;Litter_1_104637;Aged_4_193520;Litter_1_100266;Aged_4_144697</t>
  </si>
  <si>
    <t>GGATTAGATACCCTGGTAGTCCACGCCGTAAACGATGAGAACTAGCCGTTGGGCCCATTTAAGGGCTTAGTGGCGTAGCTAACGCGTTAAGTTCTCCGCCTGGGGAGTACGGCCGCAAGGCTAAAACTCAAAGGAATTGACGGGGGCCCGCACAAGCGGTGGAGCATGTGGTTTAATTCGATGCAACGCGAAGAACCTTACCTGGCCTTGACATCCTGGGAACCCTGCAGAGATGCGGGGGTGCCTTCGGGAACCCAGAGACAGGTGCTGCATGGCTGTCGTCAGCTCGTGTCGTGAGATGTTGGGTTAAGTCCCGCAACGAGCGCAACCC</t>
  </si>
  <si>
    <t>Paenibacillaceae_7</t>
  </si>
  <si>
    <t>Aged_3_97712</t>
  </si>
  <si>
    <t>silva|KM315663.1.531</t>
  </si>
  <si>
    <t>Aged_3_97712;Compost_4_15028;Compost_1_41569;Compost_2_104316</t>
  </si>
  <si>
    <t>GGATTAGATACCCTGGTAGTCCACGCCGTAAACGATGGGTGCTAGATGGTGGGGGGAGCGACCCCTTCGCTGTCGTAGCTAACGCGTTAAGCACCCCGCCTGGGGAGTACGGCCGCAAGGCTGAAACTCAAAGGAATTGACGGGGGCCCGCACAAGCGGTGGAGCATGTGGTTTAATTCGAAGCAACGCGAAGAACCTTACCTGGGTTTGACATGCACGTGAAACTCCTTGGAAACAGGGAGCCTCCTTCGGGACACGTGCACAGGTGCTGCATGGCTGTCGTCAGCTCGTGTCGTGAGATGTTGGGTTAAGTCCCGCAACGAGCGCAACCC</t>
  </si>
  <si>
    <t>TAGATACCCTGGTAGTCCACGCCGTAAACGATGGGTGCTAGATGGTGGGGGGGAGCGACCCCTTCGCTGTCGTAGCTAACGCGTTAAGCACCCCGCCTGGGGAGTACGGCCGCAAGGCTGAAACTCAAAGGAATTGACGGGGGCCCGCACAAGCGGTGGAGCATGTGGTTTAATTCGAAGCAACGCGAAGAACCTTACCTGGGTTTGACATGCACGTGAAACTCCTTGGAAACAGGGAGCCTCCTTCGGGACACGTGCACAGGTGCTGCATGGCTGTCGTCAGCTCGTGTCGCGAGATGTTGGGTTAAGTCCCGCAACGAGCGCAACCC</t>
  </si>
  <si>
    <t>Bacillaceae_6</t>
  </si>
  <si>
    <t>Aged_1_31057</t>
  </si>
  <si>
    <t>rdp|S003453547</t>
  </si>
  <si>
    <t>Aged_1_68204;Aged_1_13604;Aged_1_31057;Aged_1_10758;Aged_1_100654;Compost_1_140449</t>
  </si>
  <si>
    <t>GGATTAGATACCCTGGTAGTCCACGCCGTAAACGATGAGTGCTAGGTGTTAGGGGTTTCGACACCCTTAGTGCCGGCGTTAACACATTAAGCACTCCGCCTGGGGAGTACGGCCGCAAGGCTGAAACTCAAAGGAATTGACGGGGGCCCGCACAAGCAGTGGAGCATGTGGTTTAATTCGAAGCAACGCGAAGAACCTTACCAGGACTTGACATCCTTTGACCGCTCTAGAGATAGAGTCTTCCCCTTCGGGGGACAAAGTGACAGGTGGTGCATGGTTGTCGTCAGCTCGTGTCGTGAGATGTTGGGTTAAGTCCCGCAACGAGCGCAACCC</t>
  </si>
  <si>
    <t>GGATTAGATACCCTGGTAGTCCACGCCGTAAACGATGAGTGCTAGGTGTTAGGGGTTTCGATACCCTTAGTGCCGGCGTTAACACACTAAGCACTCCGCCTGGGGAGTACGGCCGCAAGGCTGAAACTCAAAGGAATTGACGGGGGCCCGCACAAGCAGTGGAGCATGTGGTTTAATTCGAAGCAACGCGAAGAACCTTACCAGGACTTGACATCCTTTGACCACTCTAGAGATAGAGTCTTCCCCTTCGGGGGACAAAGTGACAGGTGGTGCATGGTTGTCGTCAGCTCGTGTCGTGAGATGTTGGGTTAAGTCCCGCAACGAGCGCAACCC</t>
  </si>
  <si>
    <t>Sinobacteraceae_1</t>
  </si>
  <si>
    <t>Aged_1_111688</t>
  </si>
  <si>
    <t>rdp|S002161958</t>
  </si>
  <si>
    <t>Aged_1_111494;Aged_1_106875;Aged_1_111688;Aged_1_10805;Aged_1_118220;Aged_1_106479;Aged_1_105668;Aged_1_102259</t>
  </si>
  <si>
    <t>GGATTAGATACCCTGGTAGTCCACGCCATAAACGATGAGGACTAGACGTTGGGAGGGTAAGCCTTCCAGTGTCGCAGCTAACGCGTTAAGTCCTCCGCCTGGGGAGTACGGCCGCAAGGTTGAAACTCAAAGGAATTGACGGGGACCCGCACAAGCGGTGGAGCATGTGGTTTAATTCGATGCAACGCGAAGAACCTTACCTGGCCTTGACATCCCAGGAACCCTGCAGAGATGCGGGGGTGCCGCAAGGAACCTGGAGACAGGTGCTGCATGGCTGTCGTCAGCTCGTGTCGTGAGATGTTGGGTTAAGTCCCGCAACGAGCGCAACCC</t>
  </si>
  <si>
    <t>Bacillaceae_5</t>
  </si>
  <si>
    <t>Aged_2_125752</t>
  </si>
  <si>
    <t>rdp|S002283674</t>
  </si>
  <si>
    <t>Aged_3_56730;Aged_2_125752;Compost_3_155352;Aged_3_144771;Compost_3_108848</t>
  </si>
  <si>
    <t>GGATTAGATACCCTGGTAGTCCACGCCGTAAACGATGAGTGCTAAGTGTTAGAGGGGTTAACCCTTTAGTGCTGCAGCTAACGCGTTAAGCACTCCGCCTGGGGAGTACGGCCGCAAGGCTGAAACTCAAAGGAATTGACGGGGGCCCGCACAAGCGGTGGAGCATGTGGTTTAATTCGAAGCAACGCGAAGAACCTTACCAGGTCTTGACATCCTCTGTCAACCCTGGAGACAGGGCGTTCCCCTTCGGGGGACAGAGTGACAGGTGGTGCATGGTTGTCGTCAGCTCGTGTCGTGAGATGTTGGGTTAAGTCCCGCAACGAGCGCAACCC</t>
  </si>
  <si>
    <t>Micromonosporaceae_2</t>
  </si>
  <si>
    <t>Aged_1_62771</t>
  </si>
  <si>
    <t>rdp|S002161793;silva|FN667180.1.1450</t>
  </si>
  <si>
    <t>GGATTAGATACCCTGGTAGTCCACGCCGTAAACGTTGGGCGCTAGGTGTGGGGGGCCTCTCCGGCCTTCTGTGCCGTAGCTAACGCATTAAGCGCCCCGCCTGGGGAGTACGGCCGCAAGGCTAAAACTCAAAGGAATTGACGGGGGCCCGCACAAGCGGCGGAGCATGCGGATTAATTCGATGCAACGCGAAGAACCTTACCTGGGTTTGACATGGGCGGAAATCCGGCAGAGATGTCGGGTCCTTCGGGGCCGTCCACAGGTGGTGCATGGCTGTCGTCAGCTCGTGTCGTGAGATGTTGGGTTAAGTCCCGCAACGAGCGCAACCC</t>
  </si>
  <si>
    <t>GGATTAGATACCCTGGTAGTCCACGCTGTAAACGTTGGGCGCTAGGTGTGGGGGGCCTCTCCGGCCTTCTGTGCCGTAGCTAACGCATTAAGCGCCCCGCCTGGGGAGTACGGCCGCAAGGCTAAAACTCAAAGGAATTGACGGGGGCCCGCACAAGCGGCGGAGCATGCGGATTAATTCGATGCAACGCGAAGAACCTTACCTGGGTTTGACATGGGCGGAAATCCGGCAGAGATGTCGGGTCCTTCGGGGCCGTCCACAGGTGGTGCATGGCTGTCGTCAGCTCGTGTCGTGAGATGTTGGGTTAAGTCCCGCAACGAGCGCAACCC</t>
  </si>
  <si>
    <t>Thermoactinomycetaceae_2</t>
  </si>
  <si>
    <t>Aged_4_3070</t>
  </si>
  <si>
    <t>rdp|S002161765;silva|FN667152.1.1486</t>
  </si>
  <si>
    <t>Aged_4_3070;Compost_1_79334</t>
  </si>
  <si>
    <t>GGATTAGATACCCTGGTAGTCCACGCCGTAAACGATGAGTGCTAGGTGTTGGGGGCTTTAGATGCCCGCAGTGCCGAAGGAAACCCAATAAGCACTCCGCCTGGGGAGTACGGCCGCAAGGCTGAAACTCAAAGGAATTGACGGGGGCCCGCACAAGCGGTGGAGCATGTGGTTTAATTCGATGCAACGCGAAGAACCTTACCAGGGCTTGACATCCCTCTGACCGGTGTAGAGATACACCCTTCCCGTTAGGGACAGAGGTGACAGGTGGTGCATGGTTGTCGTCAGCTCGTGTCGTGAGATGTTGGGTTCAGTCCCGCAACGAGCGCAACCC</t>
  </si>
  <si>
    <t>Limnochordaceae_3</t>
  </si>
  <si>
    <t>Compost_1_116840</t>
  </si>
  <si>
    <t>silva|DQ346478.1.1500</t>
  </si>
  <si>
    <t>Compost_1_116840;Litter_1_139966;Aged_1_132035;Compost_2_146423</t>
  </si>
  <si>
    <t>GGATTAGATACCCTGGTAGTCCCAGCCGTAAACGATGGGTGCTAGGTGTTGCGGGTTCGCGCCCGCTGTGCCGCAGGTAACCCAATAAGCACCCCGCCTGGGGAGTACGTGCGCAAGCATGAAACTCAAAGGAATTGACGGGGGCCCGCACAAGCGGTGGAGCATGTGGTTTAATTCGAAGCTACGCGAAGAACCTTACCAGGCCTTGACATCGCCCGGAAAGCCGTGGAAACACGGCCCTCCTTCGGGACCGGGTGACAGGTGGTGCATGGTCGTCGTCAGCTCGTGTCGTGAGATGTTGGGTTAAGTCCCGCAACGAGCGCAACCC</t>
  </si>
  <si>
    <t>Bdellovibrionaceae_3</t>
  </si>
  <si>
    <t>Aged_3_33278</t>
  </si>
  <si>
    <t>Bdellovibrionaceae</t>
  </si>
  <si>
    <t>silva|LN565855.1.1336</t>
  </si>
  <si>
    <t>Bdellovibrionales</t>
  </si>
  <si>
    <t>Aged_3_33278;Compost_3_42042;Aged_2_131619</t>
  </si>
  <si>
    <t>GGATTAGATACCCTGGTAGTCCACGCCGTAAACGATGAGTGCTAGCTGCCGGGAATGTTTACCGTCTCGGTGGCGAAGCCAACGCATTAAGCACTCCGCCTGGGAAGTACGGCCGCAAGGCTAAAACTCAAAGGAATTGACGGGGGCCCGCACAAGCGGTGGAGCATGTGGTTTAATTCGAAGCAACGCGCAGAACCTTACCCAGGCTTGACATCCCGGAAACCCTGTGGAAACACGGGGGTGCCGTCGCAAGACGGAATCCGGTGACAGGTGCTGCATGGCTGTCGTCAGCTCGTGCTGTGAGGTGTTCGGTTAAGTCCGGCAACGAGCGCAACCC</t>
  </si>
  <si>
    <t>GGATTAGATACCCTGGTAGTCCACGCCGTAAACGATGAGTGCTAGCTGCCGGGAATGTTTACCGTCTCGGTGGCGAAGCCAACGCATTAAGCACTCCGCCTGGGAAGTACGGCCGCAAGGCTAAAACTCAAAGGAATTGACGGGGGCCCGCACAAGCGGTGGAGCATGTGGTTTAATTCGAAGCAACGCGCAGAACCTTACCCAGGCTTGACATCCCGGAAACCTCGTGGAAACGCGGGGGTGCCGTCGCAAGACGGAATCCGGTGACAGGTGCTGCATGGCTGTCGTCAGCTCGTGCTGTGAGGTGTTCGGTTAAGTCCGGCAACGAGCGCAACCC</t>
  </si>
  <si>
    <t>Bacillaceae_3</t>
  </si>
  <si>
    <t>Aged_1_105939</t>
  </si>
  <si>
    <t>rdp|S002161926</t>
  </si>
  <si>
    <t>Aged_1_63062;Aged_1_105939;Aged_1_31013;Compost_2_7627;Aged_1_48015;Aged_1_91841;Aged_1_102520</t>
  </si>
  <si>
    <t>GGATTAGATACCCTGGTAGTCCACGCCGTAAACGATGAGTGCTAGGTGTTAGAGGGGTTTACCCTTTAGTGCCGAAGTAAACACGTTAAGCACTCCGCCTGGGGAGTACGGCCGCAAGGCTGAAACTCAAAGGAATTGACGGGGACCCGCACAAGCGGTGGAGCATGTGGTTTAATTCGAAGCAACGCGAAGAACCTTACCAGGTCTTGACATCCCTCTGACCGCTCTAGAGATAGGGCTTCCCCTTCGGGGGCAGAGGTGACAGGTGGTGCATGGTTGTCGTCAGCTCGTGTCGTGAGATGTTGGGTTAAGTCCCGCAACGAGCGCAACCC</t>
  </si>
  <si>
    <t>GGATTAGATACCCTGGTAGTCCACGCCGTAAACGATGAGTGCTAGGTGTTAGAGGGGTTTACCCTTTAGTGCCGAAGTAAACACGTTAAGCACTCCGCCTGGGGAGTACGGCCGCAAGGCTGAAACTCAAAGGAATTGACGGGGACCCGCACAAGCGGTGGAGCATGTGGTTTAATTCGAAGCAACGCGAAGAACCTTACCAGGTCTTGACATCCCTCTGACCACTCTAGAGATAGGGCTTCCCCTTCGGGGGCAGAGGTGACAGGTGGTGCATGGTTGTCGTCAGCTCGTGTCGTGAGATGTTGGGTTAAGTCCCGCAACGAGCGCAACCC</t>
  </si>
  <si>
    <t>Nitrosomonadaceae_10</t>
  </si>
  <si>
    <t>Aged_1_100238</t>
  </si>
  <si>
    <t>silva|HQ121188.1.791</t>
  </si>
  <si>
    <t>Aged_1_160509;Aged_1_112316;Aged_1_10762;Aged_1_106605;Aged_1_100196;Aged_1_100238;Aged_1_100202;Aged_2_124574;Aged_1_115328;Aged_1_100023;Aged_1_103648;Aged_1_101010;Aged_1_100199;Aged_1_80044</t>
  </si>
  <si>
    <t>GGATTAGATACCCTGGTAGTCCACGCCCTAAACGATGATGACTAGTTGTTGGGGGAGTTAAATCCCTTAGTAACGCAGCTAACGCGTGAAGTCATCCGCCTGGGGAGTACGGTCGCAAGATTAAAACTCAAAGGAATTGACGGGGGCCCGCACAAGCGGTGGATGATGTGGTTTAATTCGATGCAACGCGAAAAACCTTACCTACCCTTGACATGTGCGGAATCCTCCAGAGATGGAGGAGTGCCCGAAAGGGAACCGCAACACAGGTGCTGCATGGCTGTCGTCAGCTCGTGTCGTGAGATGTTGGGTTAAGTCCCGCAACGAGCGCAACCC</t>
  </si>
  <si>
    <t>Ruminococcaceae_1</t>
  </si>
  <si>
    <t>Compost_2_20134</t>
  </si>
  <si>
    <t>rdp|S002283573;silva|FN994066.1.944</t>
  </si>
  <si>
    <t>Compost_3_123708;Compost_2_20134;Aged_1_123124;Aged_1_121348;Aged_2_139453</t>
  </si>
  <si>
    <t>GGATTAGATACCCTGGTAGTCCACGCTGTAAACGATGAACGCTAGGTGTGGGGGCGGAATAGCTTCCGTGCCGGAGTTAACACAATAAGCGTTCCACCTGGGGAGTACGGCCGCAAGGTTGAAACTCAAAGGAATTGACGGGAGCCCGCACAAGCAGTGGAGCATGTGGTTTAATTCGATGCAACGCGGAGAACCTTACCAGGGCTTGACATCCGCGGGACCTGGCTGTAATGGCCGGGGTGCCTCTTTTAGAGGAACCGCGAGACAGGTGGTGCATGGTTGTCGTCAGCTCGTGTCGTGAGATGTTGGGTTAAGTCCCGCAACGAGCGCAACCC</t>
  </si>
  <si>
    <t>GGATTAGATACCCTGGTAGTCCACGCTGTAAACGATGAACGCTAGGTGTGGGGGCGGAATAGCTTCCGTGCCGGAGTTAACACAATAAGCGTTCCACCTGGGGAGTACGGCCGCAAGGTTGAAACTCAAAGGAATTGACGGGAGCCCGCACAAGCAGTGGAGCATGTGGTTTAATTCGATGCAACGCGGAGAACCTTACCAGGGCTTGACATCCGCGGGACCTGGCTGTAATGGCCGGGGTGCCTCTTTTAGAGGAACCGCGAGACCAGGTGGTGCATGGTTGTCGTCAGCTCGTGTCGTGAGATGTTGGGTTAAGTCCCGCAACGAGCGCAACCC</t>
  </si>
  <si>
    <t>Paenibacillaceae_6</t>
  </si>
  <si>
    <t>Aged_4_75604</t>
  </si>
  <si>
    <t>silva|JQ979007.1.1497</t>
  </si>
  <si>
    <t>Compost_3_54569;Middle_1_63229;Aged_4_75604;Aged_4_150588</t>
  </si>
  <si>
    <t>GGCTTAGATACCCTGGTAGTCCACGCCGTAAACGATGAGTGCTAGGTGTTAGGGGGTCCAACCCTTAGTGCCGAAGTTAACACATTAAGCACTCCGCCTGGGGAGTACGGTCGCAAGACTGAAACTCAAAGGAATTGACGGGGGCCCGCACAAGCGGTGGAGCATGTGGTTTAATTCGAAGCAACGCGAAGAACCTTACCAGGGCTTGACATCCCTCTGACCGCTCTAGAGATAGAGCTTCTCTTCGGAGCAGAGGTGACAGGTGGTGCATGGTTGTCGTCAGCTCGTGTCGTGAGATGTTGGGTTAAGTCCCGCAACGAGCGCAACCC</t>
  </si>
  <si>
    <t>GGATTAGATACCCTGGTAGTCCACGCCGTAAACGATGAGTGCTAGGTGTTAGGGGGTCCAACCCTTAGTGCCGAAGTTAACACATTAAGCACTCCGCCTGGGGAGTACGGTCGCAAGACTGAAACTCAAAGGAATTGACGGGGGCCCGCACAAGCGGTGGAGCATGTGGTTTAATTCGAAGCAACGCGAAGAACCTTACCAGGGCTTGACATCCCTCTGACCGCTCTAGAGATAGAGCTTCTCTTCGGAGCAGAGGTGACAGGTGGTGCATGGTTGTCGTCAGCTCGTGTCGTGAGATGTTGGGTTAAGTCCCGCAACGAGCGCAACCC</t>
  </si>
  <si>
    <t>Thermoactinomycetaceae_4</t>
  </si>
  <si>
    <t>Aged_1_125790</t>
  </si>
  <si>
    <t>rdp|S002162041;silva|FN667428.1.1485</t>
  </si>
  <si>
    <t>Aged_4_201536;Aged_1_125790;Aged_2_3149</t>
  </si>
  <si>
    <t>GGATTAGATACCCTGGTAGTCCACGCCGTAAACGATGAGTGCTAGGTGTTGGGGGCTTTTATGCCCTCAGTGCCGAAGGTAACCCAATAAGCACTCCGCCTGGGGAGTACGGCCGCAAGGCTGAAACTCAAAGGAATTGACGGGGGCCCGCACAAGCGGTGGAGCATGTGGTTTAATTCGATGCAACGCGAAGAACCTTACCAGGGCTTGACATCCCTCTGACCGGCATAGAGATATGCCCTTCCCTTCGGGGACAGAGGTGACAGGTGGTGCATGGTTGTCGTCAGCTCGTGTCGTGAGATGTTGGGTTCAGTCCCGCAACGAGCGCGACCC</t>
  </si>
  <si>
    <t>GGATTAGATACCCTGGTAGTCCACGCCGTAAACGATGAGTGCTAGGTGTTGGGGGCTTTTATGCCCTCAGTGCCGAAGGTAACCCAATAAGCACTCCGCCTGGGGAGTACGGCCGCAAGGCTGAAACTCAAAGGAATTGACGGGGGCCCGCACAAGCGGTGGAGCATGTGGTTTAATTCGATGCAACGCGAAGAACCTTACCAGGGCTTGACATCCCTCTGACCGGCATAGAGATATGCCCTTCCCTTCGGGGACAGAGGTGACAGGTGGTGCATGGTTGTCGTCAGCTCGTGTCGTGAGATGTTGGGTTCAGTCCCGCAACGAGCGCAACCC</t>
  </si>
  <si>
    <t>Limnochordaceae_1</t>
  </si>
  <si>
    <t>Aged_2_1018</t>
  </si>
  <si>
    <t>silva|AB434904.1.1457</t>
  </si>
  <si>
    <t>Aged_4_154012;Aged_4_41898;Aged_1_100663;Aged_2_1018;Aged_4_134211</t>
  </si>
  <si>
    <t>GGCTTAGATACCCTGGTAGTCCCAGCCGTAAACGATGAGTGCTAGGTGTTGCGGGTATCGACCCCTGCAGTGCCGAAGTCAACACAATAAGCACTCCGCCTGGGGAGTACGGCCGCAAGGCTGAAACTCAAAGGAATTGACGGGGGCCCGCACAAGCGGTGGAGCATGTGGTTTAATTCGATGCAACGCGAAGAACCTTACCAGGGCTTGACATCCCGCGAACCCCGTGGAAACACGGGGGTGCCCTTCGGGGAGCGCGGAGACAGGTGGTGCATGGTTGTCGTCAGCTCGTGTCGTGAGATGTTGGGTTAAGTCCCGCAACGAGCGCAACCC</t>
  </si>
  <si>
    <t>GGATTAGATACCCTGGTAGTCCCAGCCGTAAACGATGAGTGCTAGGTGTTGCGGGTATCGACCCCTGCAGTGCCGAAGTCAACACAATAAGCACTCCGCCTGGGGAGTACGGCCGCAAGGCTGAAACTCAAAGGAATTGACGGGGGCCCGCACAAGCGGTGGAGCATGTGGTTTAATTCGATGCAACGCGAAGAACCTTACCAGGGCTTGACATCCCGCGAACCCCGTGGAAACACGGGGGTGCCCTTCGGGGAGCGCGGAGACAGGTGGTGCATGGTTGTCGTCAGCTCGTGTCGTGAGATGTTGGGTTAAGTCCCGCAACGAGCGCAACCC</t>
  </si>
  <si>
    <t>Limnochordaceae_10</t>
  </si>
  <si>
    <t>Aged_4_157757</t>
  </si>
  <si>
    <t>silva|GU596123.1.794</t>
  </si>
  <si>
    <t>GGATTAGATACCCTGGTAGTCCCAGCCGTAAACGATGGATGCTAGGTGTTGGGGGTTTCGATACCCTCAGTGCCGAAGGTTACCCAATAAGCATCCCGCCTGGGGAGTACGGCCGCAAGGCTGAAACTCAAAGGAATTGACGGGGGCCCGCACAAGCGGTGGAGCATGTGGTTTAATTCGAAGCAACGCGAAGAACCTTACCAGGGCTTGACATCTGGCGAACCTGCTGGAAACAGCGGGGTGCCCTTTTGGGAACGCCAAGACAGGTGGTGCATGGCTGTCGTCAGCTCGTGTCGTGAGATGTTGGGTTAAGTCCCGCAACGAGCGCAACCC</t>
  </si>
  <si>
    <t>Cellulomonadaceae_1</t>
  </si>
  <si>
    <t>Litter_1_106796</t>
  </si>
  <si>
    <t>rdp|S004110228</t>
  </si>
  <si>
    <t>Litter_1_142937;Litter_1_129134;Litter_1_106796;Aged_3_32767;Litter_1_133616;Litter_1_119072;Litter_1_115601;Litter_1_105829</t>
  </si>
  <si>
    <t>GGATTAGATACCCTGGTAGTCCACGCCGTAAACGTTGGGCACTAGGTGTGGGGCTCATTCCACGAGTTCCGTGCCGCAGCAAACGCATTAAGTGCCCCGCCTGGGGAGTACGGCCGCAAGGCTAAAACTCAAAGGAATTGACGGGGGCCCGCACAAGCGGCGGAGCATGCGGATTAATTCGATGCAACGCGAAGAACCTTACCAAGGCTTGACATACACCGGAAAGCTGCAGAGATGTAGCCCCCGCAAGGTCGGTGTACAGGTGGTGCATGGTTGTCGTCAGCTCGTGTCGTGAGATGTTGGGTTAAGTCCCGCAACGAGCGCAACCC</t>
  </si>
  <si>
    <t>GGATTAGATACCCTGGTAGTCCACGCCGTAAACGTTGGGCACTAGGTGTGGGGCTCATTCCACGAGTTCCGCGCCGTAGCTAACGCATTAAGTGCCCCGCCTGGGGAGTACGGCCGCAAGGCTAAAACTCAAAGGAATTGACGGGGGCCCGCACAAGCGGCGGAGCATGCGGATTAATTCGATGCAACGCGAAGAACCTTACCAAGGCTTGACATACACCGGAAAGCTGCAGAGATGTAGCCCCCGCAAGGTCGGTGTACAGGTGGTGCATGGTTGTCGTCAGCTCGTGTCGTGAGATGTTGGGTTAAGTCCCGCAACGAGCGCAACCC</t>
  </si>
  <si>
    <t>Polyangiaceae_2</t>
  </si>
  <si>
    <t>Aged_1_100961</t>
  </si>
  <si>
    <t>Polyangiaceae</t>
  </si>
  <si>
    <t>rdp|S003391597</t>
  </si>
  <si>
    <t>Aged_1_131579;Aged_1_139897;Aged_1_100961;Aged_1_123106;Aged_1_113758;Aged_1_141778;Aged_1_113353;Aged_1_106957</t>
  </si>
  <si>
    <t>GGATTAGATACCCTGGTAGTCCACGCCGTAAACGATGAGTGCTAGGTGTCACGGGCTTTGACCCTCGTGGTGCCGCAGCTAACGCAATAAGCACTCCGCCTGGGGAGTACGGCCGCAAGGCTAAAACTCAAAGGAATTGACGGGGGCCCGCACAAGCGGTGGAGCATGTGGTTTAATTCGACGCGACGCGCAGAACCTTACCTGGGCTAGAAAACGTAGGAACCTGGGTGAAAACTCGGGGTGCTCTTCGGAGAATCTACGGTTAGGTGTTGCATGGCTGTCGTCAGCTCGTGTCGTGAGATGTTGGGTTAAGTCCCGCAACGAGCGCAACCC</t>
  </si>
  <si>
    <t>Nitrosomonadaceae_6</t>
  </si>
  <si>
    <t>Aged_1_106773</t>
  </si>
  <si>
    <t>silva|DQ137985.1.1179</t>
  </si>
  <si>
    <t>Aged_1_10668;Aged_1_110488;Aged_1_106773;Aged_1_111127;Aged_1_134570;Aged_1_100479;Aged_1_123938;Aged_1_105384</t>
  </si>
  <si>
    <t>GGATTAGATACCCTGGTAGTCCACGCCCTAAACGATGACGACTAGTTGTTGGGGGAGTTAAATCCCTTAGTAACGCAGCTAACGCGTGAAGTCGTCCGCCTGGGGAGTACGGTCGCAAGATTAAAACTCAAAGGAATTGACGGGGGCCCGCACAAGCGGTGGATGATGTGGTTTAATTCGATGCAACGCGAAAAACCTTACCTACCCTTGACATGTGCGGAATCCTCCAGAGATGGAGGAGTGCCCGAAAGGGAGCCGCAACACAGGTGCTGCATGGCTGTCGTCAGCTCGTGTCGTGAGATGTTGGGTTAAGTCCCGCAACGAGCGCAACCC</t>
  </si>
  <si>
    <t>Phycisphaeraceae_2</t>
  </si>
  <si>
    <t>Aged_1_136037</t>
  </si>
  <si>
    <t>silva|AB744458.1.627</t>
  </si>
  <si>
    <t>Aged_2_114101;Aged_1_136037;Aged_1_135692;Aged_1_117534;Aged_1_107866</t>
  </si>
  <si>
    <t>GGATTAGATACCCCGGTAGTCCACGCCGTAAACGATGTGCACTAGATCGAGGAGGTTCTGACACCATTCTCGGTCGAAGTAAAAACGTTGAGTGCACCGCCTGGGGAGTACGGTCGCAAGGCTAAAACTCAAAGGAATTGACGGGGGCTCACACAAGCGGTGGAGCATGTGGCTTAATTCGAAGCAACGCGAAGAACCTTATCCTGGGTTTGACATGCATGGATTAGCGCCTGGAAACAGGCGTGACGCTCTTGTAGTGGAACATGCACAGGTGCTGCATGGCTGTCGTCAGCTCGTGCTGTGAAGTGTCGGGTTAAGTCCCTTAACGAGCGCAACCC</t>
  </si>
  <si>
    <t>GGATTAGATACCCCGGTAGTCCACGCCGTAAACGATGTGCACTAGATCGAGGAGGTTCTGACACCATTCTCGGTCGAAGTAAAAACGTTGAGTGCACCGCCTGGGGAGTACGGTCGCAAGGCTAAAACTCAAGGGAATTGACGGGGGCTCACACAAGCGGTGGAGCATGTGGCTTAATTCGAAGCAACGCGAAGAACCTTATCCTGGGTTTGACATGCATGGATTAGCGCCTGGAAACAGGCGTGACGCTCTTGTAGTGGAACATGCACAGGTGCTGCATGGCTGTCGTCAGCTCGTGCTGTGAAGTGTCGGGTTAAGTCCCTTAACGAGCGAAACCC</t>
  </si>
  <si>
    <t>Paenibacillaceae_8</t>
  </si>
  <si>
    <t>Aged_2_121624</t>
  </si>
  <si>
    <t>silva|KU884166.1.1015</t>
  </si>
  <si>
    <t>Aged_3_103644;Compost_2_21246;Aged_2_121624</t>
  </si>
  <si>
    <t>GGCTTAGATACCCTGGTAGTCCACGCCGTAAACGATGAATGCTAGGTGTCAGGGGTTTCGACATCCTTGGTGCCGAAGTTAACACAGTAAGCATTCCGCCTGGGGAGTACGCTCGCAAGAGTGAAACTCAAAGGAATTGACGGGGACCCGCACAAGCAGTGGAGTATGTGGTTTAATTCGAAGCAACGCGAAGAACCTTACCAGGTCTTGACATCCCCCTGAATGTTCCAGAGATGGGGCAGGCCTTCGGGACAGGGGAGACAGGTGGTGCATGGTTGTCGTCAGCTCGTGTCGTGAGATGTTGGGTTAAGTCCCGCAACGAGCGCAACCC</t>
  </si>
  <si>
    <t>GGATTAGATACCCTGGTAGTCCACGCCGTAAACGATGACTGCTAGGTGTCAGGGGTTTCGACATCCTTGGTGCCGAAGTTAACACAGTAAGCATTCCGCCTGGGGAGTACGCTCGCAAGAGTGAAACTCAAAGGAATTGACGGGGACCCGCACAAGCAGTGGAGTATGTGGTTTAATTCGAAGCAACGCGAAGAACCTTACCAGGTCTTGACATCCCCCTGAATGTTCCAGAGATGGGGCAGGCCTTCGGGACAGGGGAGACAGGTGGTGCATGGTTGTCGTCAGCTCGTGTCGTGAGATGTTGGGTTAAGTCCCGCAACGAGCGCAACCC</t>
  </si>
  <si>
    <t>Lachnospiraceae_2</t>
  </si>
  <si>
    <t>Aged_1_17887</t>
  </si>
  <si>
    <t>rdp|S002161843;silva|FN667230.1.1466</t>
  </si>
  <si>
    <t>Aged_1_17887;Aged_3_125324;Aged_2_115453;Aged_2_124743</t>
  </si>
  <si>
    <t>GGATTAGATACCCTGGTAGTCCACGCCGTAAACGATGAATACTAGGTGTTGGGGAGCAAAAGCTCTTCGGTGCCGTCGCAAACGCATTAAGTATTCCACCTGGGGAGTACGTTCGCAAGAATGAAACTCAAAGGAATTGACGGGGACCCGCACAAGCGGTGGAGCATGTGGTTTAATTCGAAGCAACGCGAAGAACCTTACCAGGTCTTGACATCCCTCTGACAGCCGAGTAACGTCGGTTTCCCTTCGGGGCAGAGGTGACAGGTGGTGCATGGTTGTCGTCAGCTCGTGTCGTGAGATGTTGGGTTAAGTCCCGCAACGAGCGCAACCC</t>
  </si>
  <si>
    <t>Carnobacteriaceae_1</t>
  </si>
  <si>
    <t>Aged_1_141109</t>
  </si>
  <si>
    <t>Carnobacteriaceae</t>
  </si>
  <si>
    <t>rdp|S001915033;silva|FJ670780.1.1406</t>
  </si>
  <si>
    <t>Aged_1_141109;Litter_1_170601</t>
  </si>
  <si>
    <t>GGATTAGATACCCTGGTAGTCCATGCCGTAAACGATGAGTGCTAGGTGTTGGGGGGCTTCCACCCCTCGGTGCCGGCGTTAACGCATTAAGCACTCCGCCTGGGGAGTACGGCCGCAAGGCTTAAACTCAAAGGAATTGACGGGGACCCGCACAAGCGGTGGAGCATGTGGTTTAATTCGAAGCAACGCGAAGAACCTTACCAGCTCTTGACATCTTCTGCCAACTCTAGAGATAGAGTGTTCCCTTCGGGGACAGAATGACAGGTGGTGCATGGTTGTCGTCAGCTCGTGTCGTGAGATGTTGGGTTAAGTCCCGTAACGAGCGCAACCC</t>
  </si>
  <si>
    <t>Phycisphaeraceae_1</t>
  </si>
  <si>
    <t>Aged_1_111339</t>
  </si>
  <si>
    <t>silva|AB744376.1.629</t>
  </si>
  <si>
    <t>Aged_1_55034;Aged_1_130365;Aged_1_111339;Aged_1_11720;Aged_1_153975;Aged_1_130264;Aged_1_112987</t>
  </si>
  <si>
    <t>GGATTAGATACCCTGGTAGTCCACGCCGTAAACGATGCACGCTAGATCGGTGCCGCTCTCACGCGGGATCGGTCGTAGTAAAAACGATAAGCGTGCCGCCTGGGGAGTACGGTCGCAAGGCTAAAACTCAAAGGAATTGACGGGGGCTCACACAAGCGGTGGAGCATGTTGCTTAATTCGAGGCAACGCGAAGAACCTTACCTGGGTTTGACATGCACGGATTAACCCCATGAAAGTGGGGCCACGCCCGCAAGGGTGGAACGTGCACAGGTGCTGCATGGCTGTCGTCAGCTCGTGCTGTGAAGTGTCGGGTTAAGTCCTCTAACGAGCGCAACCC</t>
  </si>
  <si>
    <t>Micrococcales_MF_1</t>
  </si>
  <si>
    <t>Litter_1_102080</t>
  </si>
  <si>
    <t>Cellulomonadaceae;Micrococcineae</t>
  </si>
  <si>
    <t>rdp|S004347995;silva|KM298490.1.543</t>
  </si>
  <si>
    <t>Micrococcales_MF</t>
  </si>
  <si>
    <t>Litter_1_101365;Litter_1_102338;Litter_1_102080;Litter_1_104031;Litter_1_104454;Litter_1_102702;Litter_1_100955;Litter_1_100394</t>
  </si>
  <si>
    <t>GGATTAGATACCCTGGTAGTCCACGCCGTAAACGTTGGGCACTAGGTGTGGGGCTCATTCCACGAGCTCCGTGCCGCAGCAAACGCATTAAGTGCCCCGCCTGGGGAGTACGGCCGCAAGGCTAAAACTCAAAGGAATTGACGGGGGCCCGCACAAGCGGCGGAGCATGCGGATTAATTCGATGCAACGCGAAGAACCTTACCAGGGCTTGACATACACCGGAAAGCTGCAGAGATGTAGCCCCCGCAAGGCCGGTGTACAGGTGGTGCATGGTTGTCGTCAGCTCGTGTCGTGAGATGTTGGGTTAAGTCCCGCAACGAGCGCAACCC</t>
  </si>
  <si>
    <t>TAGATACCCGGGTAGTCCACGCCGTAAACGTTGGGCACTAGGTGTGGGGCTCATTCCACGAGTTCCGTGCCGCAGCAAACGCATTAAGTGCCCCGCCTGGGGAGTACGGCCGCAAGGCTAAAACTCAAAGGAATTGACGGGGGCCCGCACGAAGCGGCGGAGCATGCGGATTAATTCGATGCAACGCGAAGAACCTTACCAGGGCTTGACATACACCGGAAAGCTGCAGAGATGTAGCCCCCGCAAGGCCGGTGTACAGGTGGTGCATGGTTGTCGTCAGCTCGTGTCGTGAGATGTTGGGTTAAGTCCCGCAACGAGCGCAACCC</t>
  </si>
  <si>
    <t>Planococcaceae_1</t>
  </si>
  <si>
    <t>Aged_2_81570</t>
  </si>
  <si>
    <t>rdp|S001925698;silva|FJ682537.1.1414</t>
  </si>
  <si>
    <t>Aged_2_148669;Aged_2_81570</t>
  </si>
  <si>
    <t>GGCTTAGATACCCTGGTAGTCCACGCCGTAAACGATGAGTGCTAAGTGTTAGGGGGTTTCCGCCCCTTAGTGCTGCAGCTAACGCATTAAGCACTCCGCCTGGGGAGTACGCACGCAAGTGTGAAACTCAAAGGAATTGACGGGGGCCCGCACAAGCGGTGGAGCATGTGGTTTAATTCGAAGCAACGCGAAGAACCTTACCAGGTCTTGACATCCCATTGACCACTGTAGAGATACAGTTTTCCCTTCGGGGACAACGGTGACAGGTGGTGCATGGTTGTCGTCAGCTCGTGTCGTGAGATGTTGGGTTAAGTCCCGCAACGAGCGCGACCC</t>
  </si>
  <si>
    <t>GGATTAGATACCCTGGTAGTCCACGCCGTAAACGATGAGTGCTAAGTGTTAGGGGGTTTTCGCCCCTTAGTGCTGCAGCTAACGCATTAAGCACTCCGCCTGGGGAGTACGCACGCAAGTGTGAAACTCAAAGGAATTGACGGGGGCCCGCACAAGCGGTGGAGCATGTGGTTTAATTCGAAGCAACGCGAAGAACCTTACCAGGTCTTGACATCCCATTGACCACTGTAGAGATACAGTTTTCCCTTCGGGGACAACGGTGACAGGTGGTGCATGGTTGTCGTCAGCTCGTGTCGTGAGATGTTGGGTTAAGTCCCGCAACGAGCGCAACCC</t>
  </si>
  <si>
    <t>Methylophilaceae_3</t>
  </si>
  <si>
    <t>Litter_1_112497</t>
  </si>
  <si>
    <t>rdp|S004110323;silva|KF911313.1.1462</t>
  </si>
  <si>
    <t>Aged_3_111946;Aged_1_154331;Litter_1_112497;Litter_1_104945;Litter_1_120955;Litter_1_103347;Compost_4_147682;Aged_4_65016</t>
  </si>
  <si>
    <t>GGATTAGATACCCTGGTAGTCCACGCCCTAAACGATGTCAACTAGTTGTTGGGGGAGTCAAATCCCTTAGTAACGCAGCTAACGCGTGAAGTTGACCGCCTGGGGAGTACGGTCGCAAGATTAAAACTCAAAGGAATTGACGGGGGCCCGCACAAGCGGTGGATTATGTGGATTAATTCGATGCAACGCGAAAAACCTTACCTGGCCTTGACATGTACGGAACTTTCCAGAGATGGATTGGTGCCCGTAAGGGAGCCGTAACACAGGTGCTGCATGGCTGTCGTCAGCTCGTGTCGTGAGATGTTGGGTTAAGTCCCGCAACGAGCGCAACCC</t>
  </si>
  <si>
    <t>Sorangiineae_13</t>
  </si>
  <si>
    <t>Aged_1_102933</t>
  </si>
  <si>
    <t>rdp|S003552279</t>
  </si>
  <si>
    <t>Aged_1_108840;Aged_1_100088;Aged_1_102933;Aged_1_104165;Aged_1_15257;Aged_1_103060;Aged_1_117697;Aged_1_112111</t>
  </si>
  <si>
    <t>GGATTAGATACCCTGGTAGTCCACGCCGTAAACGATGAGTGCTAGGTGTCACGGGCTTTGACCCTCGTGGTGCCGAAGCTAACGCGTTAAGCACTCCGCCTGGGGAGTACGGCCGCAAGGCTAAAACTCAAAGGAATTGACGGGGGCCCGCACAAGCGGTGGAGCATGTTGTTTAATTCGACGCAACGCGAAGAACCTTACCTGGGCTAGAAAACACGAGAATCCGGGCGAAAGTTCGGAGTGCCTTTCGGGGAACTCGTGGTTAGGTGCTGCATGGCTGTCGTCAGCTCGTGTCGTGAGATGTTGGGTTAAGTCCCGCAACGAGCGCAACCC</t>
  </si>
  <si>
    <t>GGATTAGATACCCTGGTAGTCCACGCCGTAAACGATGAGTGCTAGGTGTCACGGGCTTTGACCCTCGTGGTGCCGAAGCTAACGCGTTAAGCACTCCGCCTGGGGAGTACGGCCGCAAGGCTAAAACTCAAAGGAATTGACGGGGGCCCGCACAAGCGGTGGAGCATGTTGTTTAATTCGACGCAACGCGAAGAACCTTACCTGGGCTAGAAAACACGAGAATCCGGGCGAAAGCTCGGAGTGCCTTTCGGGGAACTCGTGGTTAGGTGCTGCATGGCTGTCGTCAGCTCGTGTCGTGAGATGTTGGGTTAAGTCCCGCAACGAGCGCAACCC</t>
  </si>
  <si>
    <t>Cellvibrionaceae_1</t>
  </si>
  <si>
    <t>Litter_1_100437</t>
  </si>
  <si>
    <t>silva|KF911240.1.1454</t>
  </si>
  <si>
    <t>Litter_1_42173;Litter_1_107144;Litter_1_14202;Litter_1_100045;Litter_1_130520;Litter_1_100623;Litter_1_104699;Litter_1_100300;Litter_1_102014;Litter_1_100437;Litter_1_100163;Litter_1_150963;Litter_1_9466;Litter_1_141387;Litter_1_102635;Litter_1_126793;Litter_1_106197;Litter_1_19265;Litter_1_100789;Litter_1_100496;Litter_1_103657;Litter_1_102927;Litter_1_100817;Litter_1_100515;Litter_1_50498;Litter_1_163395</t>
  </si>
  <si>
    <t>GGATTAGATACCCTGGTAGTCCACGCCGTAAACGATGTCGACTAGCCGTTGGCCTCCTTGAGGGGTTAGTGGCGCAGCTAACGCGATAAGTCGACCGCCTGGGGAGTACGGCCGCAAGGTTAAAACTCAAATGAATTGACGGGGGCCCGCACAAGCGGTGGAGCATGTGGTTTAATTCGACGCAACGCGAAGAACCTTACCTACTCTTGACATCCAGATAACCCTGCAGAGATGCGGGGGTGCCTTCGGGAAATCTGAGACAGGTGCTGCATGGCTGTCGTCAGCTCGTGTCGTGAGATGTTGGGTTAAGTCCCGTAACGAGCGCAACCC</t>
  </si>
  <si>
    <t>Planctomycetes_MF_3</t>
  </si>
  <si>
    <t>Aged_1_114507</t>
  </si>
  <si>
    <t>rdp|S003256308;silva|JQ337443.1.1429</t>
  </si>
  <si>
    <t>Aged_1_114507;Aged_1_127638;Aged_2_120619;Aged_1_122575</t>
  </si>
  <si>
    <t>GGATTAGATACCCCGGTAGTCCTAGCTGTAAACGATGAGCACTGGGTCGGAGAACCCTCCACAGTTTTCCGGCCGTAGCGAAAGTGTTAAGTGCTCCGCCTGGGGAGTATGGTCGCAAGGCTGAAACTCAAAGGAATTGACGGGGGCTCACACAAGCGGTGGAGGATGTGGCTTAATTCGAGGCTACGCGAAGAACCTTATCCTGGTCTTGACATGCTTGAGAACCCTCCTGAAAGGGAGGGGTGCCCTTCGGGGAGCTCTTGCACAGGTGCTGCATGGCTGTCGTCAGCTCGTGTCGTGAGATGTCGGGTTAAGTCCCTTAACGAGCGCAACCC</t>
  </si>
  <si>
    <t>GGATTAGATACCCCGGTAGTCCTAGCTGTAAACGATGAGCACTGGGTCGGAGAACCCTCCACAGTTTTCCGGCCGTAGCGAAAGTGTTAAGTGCTCCGCCTGGGGAGTATGGTCGCAAGGCTGAAACTCAAAGGAATTGACGGGGGCTCACACAAGCGGTGGAGGATGTGGCTTAATTCGAGGCTACGCGAAGAACCTTATCCTGGTCTTGACATGCTTGAGAACCCTCCTGAAAGGGAGGGGTGCCCTTCGGGGAGCTCTTGCACAGGTGCTGCATGGCTGTCGTCAGCTCGTGTCGTGAGATGTCGGGTTAAGTCCCTTAACGAGCGAAACCC</t>
  </si>
  <si>
    <t>Sorangiineae_7</t>
  </si>
  <si>
    <t>Aged_1_92932</t>
  </si>
  <si>
    <t>rdp|S001422821</t>
  </si>
  <si>
    <t>Aged_1_126285;Aged_1_82728;Aged_1_92932;Aged_4_186558</t>
  </si>
  <si>
    <t>GGCTTAGATACCCTGGTAGTCCACGCCGTAAACGATGAGTGCTAGGTGTCACGGGCTTTGACCCTCGTGGTGCCGTAGCTAACGCAATAAGCACTCCGCCTGGGGAGTACGGTCGCAAGACTAAAACTCAAAGGAATTGACGGGGGCCCGCACAAGCGGTGGAGCATGTGGTTTAATTCGACGCGACGCGCAGAACCTTACCTGGGCTAGAAAACACAGGAACCTGGGTGAAAACTCGGGGTGCCCTTCGGGGAATCTGTGGTTAGGTGTTGCATGGCTGTCGTCAGCTCGTGTCGTGAGATGTTGGGTTAAGTCCCGCAACGAGCGCAACCC</t>
  </si>
  <si>
    <t>GGATTAGATACCCTGGTAGTCCACGCCGTAAACGATGAGTGCTAGGTGTCACGGGCTTTGACCCTCGTGGTGCCGTAGCTAACGCAATAAGCACTCCGCCTGGGGAGTACGGTCGCAAGACTAAAACTCAAAGGAATTGACGGGGGCCCGCACAAGCGGTGGAGCATGTGGTTTAATTCGACGCGACGCGCAGAACCTTACCTGGGCTAGAAAACACAGGAACCTGGGTGAAAACTCGGGGTGCCCTTCGGGGAATCTGTGGTTAGGTGTTGCATGGCTGTCGTCAGCTCGTGTCGTGAGATGTTGGGTTAAGTCCCGCAACGAGCGCAACCC</t>
  </si>
  <si>
    <t>Planctomycetaceae_1</t>
  </si>
  <si>
    <t>Aged_1_102055</t>
  </si>
  <si>
    <t>rdp|S002348656</t>
  </si>
  <si>
    <t>Aged_2_151417;Aged_1_122535;Aged_1_102055;Aged_1_47117;Aged_1_161618;Aged_1_117110</t>
  </si>
  <si>
    <t>GGATTAGATACCCCGGTAGTCCTAGCCGTAAACGATGGGCACTAGGTAGGGGGGTACCCAATGCCTCCCTGCTGGAGCAAATGTATTAAGTGCCCCGCCTGGGGAGTATAGTCGCAAGGCTGAAACTCAAAGGAATTGACGGGGGCTCACACAAGCGGTGGAGCATGTTGTTTAATTCGAAGCAACGCGCAGAACCTTACCTGGGCTTGACATGCTAGTGGTAGGAGCCTGAAAGGGTGACGACCCTCGAAAGAGGGAGCTAGCACAGGTGTTGCATGGCTGTCGTCAGCTCGTGTCGTGAGATGTCGGGTTAAGTCCCATAACGAGCGCAACCC</t>
  </si>
  <si>
    <t>GGATTAGATACCCCGGTAGTCCTAGCCGTAAACGATGGGCACTAGGTAGGGGGGTACCCAATGCCTCCCTGCTGGAGCAAATGTATTAAGTGCCCCGCCTGGGGAGTATAGTCGCAAGGCTGAAACTCAAAGGAATTGACGGGGGCTCACACAAGCGGTGGAGCATGTTGTTTAATTCGAAGCAACGCGCAGAACCTTACCTGGGCTTGACATGTTAGTGGTAGGAGCCTGAAAGGGTAACGACCCTCGAAAGAGGGAGCTAGCACAGGTGTTGCATGGCTGTCGTCAGCTCGTGTCGTGAGATGTCGGGTTAAGTCCCATAACGAGCGAAACCC</t>
  </si>
  <si>
    <t>Acidimicrobiia_MF_5</t>
  </si>
  <si>
    <t>Aged_1_138327</t>
  </si>
  <si>
    <t>Acidimicrobineae;Microtrichaceae</t>
  </si>
  <si>
    <t>rdp|S004435377;silva|KF428036.1.1486</t>
  </si>
  <si>
    <t>Acidimicrobiia_MF</t>
  </si>
  <si>
    <t>Aged_1_116724;Aged_1_138327;Aged_1_129981;Aged_1_62582</t>
  </si>
  <si>
    <t>GGATTAGATACCCTGGTAGTCCACGCCGTAAACGTTGGGCACTAGGTGTGGGGAGGAGTCAACCCTTTCCGTGCCGTAGCTAACGCATTAAGTGCCCCGCCTGGGGAGTACGGCCGCAAGGCTAAAACTCAAAGGAATTGACGGGGGCCCGCACAAGCGGCGGAGCATGTTGCTTAATTCGAGGCAACGCGAAGAACCTTACCTAGGTTGAACTATGCAGGAAAAGCCACAGAGATGTGGTGTCCTTCGGGGCCTGCGATAGGTGGTGCATGGCTGTCGTCAGCTCGTGTCGTGAGATGTTGGGTTAAGTCCCGCAACGAGCGCGACCC</t>
  </si>
  <si>
    <t>GGATTAGATACCCAAGTAGTCCACGCCGTAAACGTTGGGCACTAGGTGTGGGGAGGANTCAACCCTTTCCGTGCCGTAGCTAACGCATTAAGTGCCCCGCCTGGGGAGTACGGCCGCAAGGCTAAAACTCAAAGGAATTGACGGGGGCCCGCACTAGCGGCGGAGCATGTTGCTTAATTCGAGGCAACGCGAAGAACCTTACCTAGGTTGAACTATGCAGGAAAAGCCACAGAGATGTGGTGTCCTTCGGGGCCTGCGATAGGTGGTGCATGGCTGTCGTCAGCTCGTGTCGTGAGATGTTGGGTTAAGTCCCGAAACGAGCGAAACCC</t>
  </si>
  <si>
    <t>Ruminococcaceae_2</t>
  </si>
  <si>
    <t>Middle_2_134390</t>
  </si>
  <si>
    <t>rdp|S002500846;silva|JF417907.1.1492</t>
  </si>
  <si>
    <t>Aged_2_14053;Middle_2_134390</t>
  </si>
  <si>
    <t>GGCTTAGATACCCTGGTAGTCCACGCTGTAAACGATGGATACTAGGTGTAGGTGGTGGAAAGCCATCTGTGCCGAAGTTAACACATTAAGTATCCCACCTGGGGAGTACGGCCGCAAGGTTGAAACTCAAAGGAATTGACGGGGGCCCGCACAAGCAGTGGAGCATGTGGTTTAATTCGAAGCAACGCGAAGAACCTTACCAGGGCTTGACATCTTCACGGATTACGTAGAAATACGTAAGTCTCTTTAAGGGACGTGGAGACAGGTGGTGCATGGTTGTCGTCAGCTCGTGTCGTGAGATGTTGGGTTAAGTCCCGCAACGAGCGCAACCC</t>
  </si>
  <si>
    <t>GGATTAGATACCCTGGTAGTCCACGCTGTAAACGATGGATACTAGGTGTAGGTGGTGGAAAGCCATCTGTGCCGAAGTTAACACATTAAGTATCCCACCTGGGGAGTACGGCCGCAAGGTTGAAACTCAAAGGAATTGACGGGGGCCCGCACAAGCAGTGGAGCATGTGGTTTAATTCGAAGCAACGCGAAGAACCTTACCAGGGCTTGACATCTTCACGGATTACGTAGAAATACGTAAGTCTCTTTAAGGGACGTGGAGACAGGTGGTGCATGGTTGTCGTCAGCTCGTGTCGTGAGATGTTGGGTTAAGTCCCGCAACGAGCGCAACCC</t>
  </si>
  <si>
    <t>Christensenellaceae_1</t>
  </si>
  <si>
    <t>Aged_1_34408</t>
  </si>
  <si>
    <t>silva|DQ269401.1.769</t>
  </si>
  <si>
    <t>Litter_1_138021;Aged_1_34408</t>
  </si>
  <si>
    <t>GGATTAGATACCCTGGTAGTCCACGCTGTAAACGATGAATGCTAGGTGTTGCGGGTATCGACCCCTGCAGTGCCGCAGTAAACACAATAAGCATTCCGCCTGGGGAGTACGGCCGCAAGGTTGAAACTCAAAGGAATTGACGGGGGCCCGCACAAGCAGCGGAGCATGTTGTTTAATTCGAAGCAACGCGAAGAACCTTACCAGGTCTTGACATCGATGTAAACTCATAGAGATATGAGGTCTCTTCGGAGGACAGAAGACAGGTGGTGCATGGTTGTCGTCAGCTCGTGTCGTGAGATGTTGGGTTAAGTCCCGCAACGAGCGCGACCC</t>
  </si>
  <si>
    <t>GGATTAGATACCCTGGTAGTCCACGCTGTAAACGATGAATGCTAGGTGTAGCGGGTATCGACCCCTGCTGTGCCGCAGTAAACACAATAAGCATTCCGCCTGGGGAGTACGGCCGCAAGGTTGAAACTCAAAGGAATTGACGGGGGCCCGCACAAGCAGCGGAGCATGTTGTTTAATTCGAAGCAACGCGAAGAACCTTACCAGGTCTTGACATCGATGTAAACTCATAGAGATATGAGGTCTCTTCGGAGGACAGAAGACAGGTGGTGCATGGTTGTCGTCAGCTCGTGTCGTGAGATGTTGGGTTAAGTCCCGCAACGAGCGCAACCC</t>
  </si>
  <si>
    <t>Sinobacteraceae_2</t>
  </si>
  <si>
    <t>Aged_1_10999</t>
  </si>
  <si>
    <t>rdp|S002301019</t>
  </si>
  <si>
    <t>Aged_1_26878;Aged_1_116389;Aged_1_10999;Aged_1_112258;Aged_1_139884;Aged_1_112104;Aged_1_122600;Aged_1_143024</t>
  </si>
  <si>
    <t>GGATTAGATACCCTGGTAGTCCACGCCATAAACGATGAGAACTAGACGTTGAGAGGGTAAGCCTCGCAGTGTCGCAGCTAACGCGTTAAGTTCTCCGCCTGGGGAGTACGGCCGCAAGGTTGAAACTCAAAGGAATTGACGGGGACCCGCACAAGCGGTGGAGCATGTGGTTTAATTCGATGCAACGCGAAGAACCTTACCTGGCCTTGACATCCCAGGAACCCTGCAGAGATGCGGGGGTGCCGCAAGGAGCCTGGAGACAGGTGCTGCATGGCTGTCGTCAGCTCGTGTCGTGAGATGTTGGGTTAAGTCCCGCAACGAGCGCAACCC</t>
  </si>
  <si>
    <t>Planctomycetes_MF_6</t>
  </si>
  <si>
    <t>Aged_1_20785</t>
  </si>
  <si>
    <t>rdp|S004384373;silva|KM334999.1.534</t>
  </si>
  <si>
    <t>Aged_1_119720;Aged_1_129180;Aged_1_20785;Aged_1_93921;Aged_1_157789;Aged_2_109301;Aged_1_13930;Aged_1_21789</t>
  </si>
  <si>
    <t>GGATTAGATACCCCGGTAGTCCTAGCCGTAAACGATGAGTACTTGATTAAAGGGCCCTCCATAGCCCTTTAGTCGGAGCGAAAGTGTTAAGTACTCCGCCTGGGGAGTATGGTCGCAAGGCTGAAACTCAAAGAAATTGACGGGGGCTCACACAAGCGGTGGAGGATGTGGCTTAATTCGAGGCTACGCGAAGAACCTTATCCTAGTCTTGACATGTATGGATTAACCTCTGGAAACAGAGGCCACGCCTTCGGGTGGAACATACACAGGTGCTGCATGGCTGTCGTCAGCTCGTGTCGTGAGATGTCGCGTTAAGTCGCTTAACGAGCGCAACCC</t>
  </si>
  <si>
    <t>TAGATACCCCGGTAGTCCTAGCCGTAAACGATGAGTACTTGATTAAAGGGCCCTCCATAGCCCTTTAGTCGGAGCGAAAGTGTTAAGTACTCCGCCTGGGGAGTATGGTCGCAAGGCTGNAAACTCAAAGAAATTGACGGGGGGCTCACACAAGCGGTGGAGGATGTGGCTTAATTCGAGGCTACGCGAAGAACCTTATCCTAGTCTTGACATGTATGGATTAACCTCTGGAAACAGAGGCCACGCCTTCGGGTGGAACATACACAGGTGCTGCATGGCTGTCGTCAGCTCGTGTCGTGAGATGTCGCGTTAAGTCGCTTAACGAGCGAAACCC</t>
  </si>
  <si>
    <t>Arenicellaceae_1</t>
  </si>
  <si>
    <t>Aged_1_101169</t>
  </si>
  <si>
    <t>Arenicellaceae</t>
  </si>
  <si>
    <t>silva|HQ121244.1.1519</t>
  </si>
  <si>
    <t>Arenicellales</t>
  </si>
  <si>
    <t>Aged_1_103485;Aged_1_118518;Aged_1_100596;Aged_1_121069;Aged_1_101169;Aged_1_100423;Aged_1_38859;Aged_1_140568;Aged_1_103566;Aged_1_113863;Aged_1_107701;Aged_1_12426</t>
  </si>
  <si>
    <t>GGATTAGATACCCTGGTAGTCCACGCCCTAAACGATGTCGACTAGCCGTTGGGGGAATTAAATCCCTTAGTGGCGCAGCTAACGCGATAAGTCGACCGCCTGGGGAGTACGGCCGCAAGGTTAAAACTCAAAGGAATTGACGGGGGCCCGCACAAGCGGTGGAGCATGTGGTTTAATTCGATGCAACGCGAAGAACCTTACCTGGCCTTGACATGTCTTGGAATCCTCCAGAGATGGGGGAGTGCCCGAAAGGGAACCTTGACACAGGTGCTGCATGGCTGTCGTCAGCTCGTGTCGTGAGATGTTGGGTTAAGTCCCGTAACGAGCGCAACCC</t>
  </si>
  <si>
    <t>Xanthobacteraceae_10</t>
  </si>
  <si>
    <t>Aged_1_10892</t>
  </si>
  <si>
    <t>silva|KP280788.1.731</t>
  </si>
  <si>
    <t>Aged_1_148186;Aged_1_137872;Aged_1_103623;Aged_1_108246;Aged_1_125860;Aged_1_144894;Aged_1_10892;Aged_1_20369</t>
  </si>
  <si>
    <t>GGCTTAGATACCCTGGTAGTCCACGCCGTAAACGATGGAGGCTAGCCGTTGGCGAGCATGCTCGTCAGTGGCGCAGCTAACGCATTAAGCCTCCCGCCTGGGGAGTACGGTCGCAAGATTAAAACTCAAAGGAATTGACGGGGGCCCGCACAAGCGGTGGAGCATGTGGTTCAATTCGAAGCAACGCGCAGAACCTTACCAGCCCTTGACATGCCGGTCGCGGGAACCAGAGATGGATCCCTTCAGTTCGGCTGGACCGGACACAGGTGCTGCATGGCTGTCGTCAGCTCGTGTCGTGAGATGTTGGGTTAAGTCCCGCAACGAGCGCAACCC</t>
  </si>
  <si>
    <t>GGATTAGATACCCTGGTAGTCCACGCCGTAAACGATGGAGGCTAGCCGTTGGCGAGCATGCTCGTCAGTGGCGCAGCTAACGCATTAAGCCTCCCGCCTGGGGAGTACGGTCGCAAGATTAAAACTCAAAGGAATTGACGGGGGCCCGCACAAGCGGTGGAGCATGTGGTTCAATTCGAAGCAACGCGCAGAACCTTACCAGCCCTTGACATGTCGGTCGCGGGAACCAGAGATGGATCCCTTCAGTTCGGCTGGACCGAACACAGGTGCTGCATGGCTGTCGTCAGCTCGTGTCGTGAGATGTTGGGTTAAGTCCCGCAACGAGCGCAACCC</t>
  </si>
  <si>
    <t>Nitrosomonadaceae_5</t>
  </si>
  <si>
    <t>Aged_1_100461</t>
  </si>
  <si>
    <t>silva|DQ137926.1.1182</t>
  </si>
  <si>
    <t>Aged_1_128831;Aged_1_101220;Aged_1_103178;Aged_1_100461;Aged_1_100144;Aged_1_10397;Aged_2_43919;Aged_1_49776;Aged_1_103362;Aged_1_101301;Aged_1_101710;Aged_1_100731</t>
  </si>
  <si>
    <t>GGATTAGATACCCTGGTAGTCCACGCCCTAAACGATGTCGACTAGGTGTTGGGGAAGGAGACTTCCTTAGTACCGCAGCTAACGCGTGAAGTCGACCGCCTGGGGAGTACGGTCGCAAGATTAAAACTCAAAGGAATTGACGGGGACCCGCACAAGCGGTGGATGATGTGGATTAATTCGATGCAACGCGAAAAACCTTACCTACCCTTGACATGTACGGAAGTCCGCTGAGAGGTGGATGTGCCCGAAAGGGAGCCGTAACACAGGTGCTGCATGGCTGTCGTCAGCTCGTGTCGTGAGATGTTGGGTTAAGTCCCGCAACGAGCGCAACCC</t>
  </si>
  <si>
    <t>Acidimicrobineae_5</t>
  </si>
  <si>
    <t>Aged_4_75321</t>
  </si>
  <si>
    <t>rdp|S002970295</t>
  </si>
  <si>
    <t>Aged_3_78359;Compost_1_138650;Aged_4_130164;Aged_4_75321;Compost_1_190545;Compost_1_190567</t>
  </si>
  <si>
    <t>GGATTAGATACCCTGGTAGTCCACGCCGTAAACGTTGGGCACTAGGTGTGGGACCTTATCAACGGGTTCCGTGCCGTAGCTAACGCATTAAGTGCCCCGCCTGGGGAGTACGGCCGCAAGGCTAAAACTCAAAGGAATTGACGGGGGCCCGCACAAGCGGCGGAGCATGTTGCTTAATTCGAGGCAACGCGAAGAACCTTACCTAGGCTTGACATGTAGGGAAAAGCCGTAGAGATACGGTGTCCTTCGGGGCCCTACACAGGTGGTGCATGGCTGTCGTCAGCTCGTGTCGTGAGATGTTGGGTTAAGTCCCGCAACGAGCGCGACCC</t>
  </si>
  <si>
    <t>GGATTAGATACCCTGGTAGTCCACGCCGTAAACGTTGGGCACTAGGTGTGGGACCTTATCAACGGGTTCCGTGCCGTAGCTAACGCATTAAGTGCCCCGCCTGGGGAGTACGGCCGCAAGGCTAAAACTCAAAGGAATTGACGGGGGCCCGCACAAGCGGCGGAGCATGTTGCTTAATTCGAGGCAACGCGAAGAACCTTACCTAGGCTTGACATGTAGGGAAAAGCCGTAGAGATACGGTGTCCTTCGGGGCCCTACACAGGTGGTGCATGGCTGTCGTCAGCTCGTGTCGTGAGATGTTGGGTTAAGTCCCGCAACGAGCGCAACCC</t>
  </si>
  <si>
    <t>Geminicoccaceae_1</t>
  </si>
  <si>
    <t>Aged_1_100132</t>
  </si>
  <si>
    <t>Geminicoccaceae</t>
  </si>
  <si>
    <t>silva|JF421187.1.1490</t>
  </si>
  <si>
    <t>Aged_1_24267;Aged_1_140307;Aged_1_100132;Aged_1_124852;Aged_1_113004;Aged_1_28655;Aged_1_116786;Aged_1_102987</t>
  </si>
  <si>
    <t>GGATTAGATACCCTGGTAGTCCACGCCCTAAACGATGTGGGCTAGACGTCGGGGGGCATGCCCCTCGGTGTCGCAGCTAACGCGTTAAGCCCACCGCCTGGGGAGTACGGCCGCAAGGTTAAAACTCAAAGGAATTGACGGGGGCCCGCACAAGCGGTGGAGCATGTGGTTTAATTCGACGCAACGCGCAGAACCTTACCAGCCCTTGACATGGCGGTTGCGGACCCCTGAGAGGGGGTCCATCAGTTCGGCTGGGCCGTCACAGGTGCTGCATGGCTGTCGTCAGCTCGTGTCGTGAGATGTTGGGTTAAGTCCCGCAACGAGCGCAACCC</t>
  </si>
  <si>
    <t>GGATTAGATACCCTGGTAGTCCACGCCCTAAACGATGTGGGCTAGACGTCGGGGGGCATGCCCCTCGGTGTCGCAGCGAACGCGTTAAGCCCACCGCCTGGGGAGTACGGCCGCAAGGTTAAAACTCAAAGGAATTGACGGGGGCCCGCACAAGCGGTGGAGCATGTGGTTTAATTCGACGCAACGCGCAGAACCTTACCAGCCCTTGACATGGCGGTTGCGGGCCTCTGAGAGGGGGTCCATCAGTTCGGCTGGGCCGTCACAGGTGCTGCATGGCTGTCGTCAGCTCGTGTCGTGAGATGTTGGGTTAAGTCCCGCAACGAGCGCAACCC</t>
  </si>
  <si>
    <t>Syntrophomonadaceae_1</t>
  </si>
  <si>
    <t>Aged_2_58715</t>
  </si>
  <si>
    <t>silva|EF559032.1.1481</t>
  </si>
  <si>
    <t>Aged_4_141958;Compost_3_152863;Aged_3_118279;Aged_2_58715;Compost_1_167635;Aged_4_143078;Aged_3_50547;Aged_4_164797</t>
  </si>
  <si>
    <t>GGATTAGATACCCTGGTAGTCCCGGCCGTAAACGCTGGGTACTAGGTGTAGGGGGCTTTGATGCCTTCTGTGCCGTAGTTAACGCATTAAGTACCCCGCCTGGGGAGTACGGTCGCAAGGCTGAAACTCAAAGGAATTGACGGGGGCCCGCACAAGCGGTGGAGCATGTGGTTTAATTCGATGCAACGCGAAGAACCTTACCAGGGCTTGACATCTACCTGACGGCCTGTGGAAACATGGGCTTTCCTTCGGGACGGGTAGACAGGTGGTGCATGGCTGTCGTCAGCTCGTGTCGTGAGATGTTGGGTTAAGTCCCGCAACGAGCGCGACCC</t>
  </si>
  <si>
    <t>GGATTAGATACCCTGGTAGTCCCGGCCGTAAACGCTGGGTACTAGGTGTAGGGGGCTTTGATGCCTTCTGTGCCGTAGTTAACGCATTAAGTACCCCGCCTGGGGAGTACGGTCGCAAGGCTGAAACTCAAAGGAATTGACGGGGGCCCGCACAAGCGGTGGAGCATGTGGTTTAATTCGATGCAACGCGAAGAACCTTACCAGGGCTTGACATCTACCTGACGGCCTGTGGAAACATGGGCTTTCCTTCGGGACGGGTAGACAGGTGGTGCATGGCTGTCGTCAGCTCGTGTCGTGAGATGTTGGGTTAAGTCCCGCAACGAGCGCAACCC</t>
  </si>
  <si>
    <t>Rhizobiales_MF_3</t>
  </si>
  <si>
    <t>Aged_1_123693</t>
  </si>
  <si>
    <t>Hyphomicrobiaceae;Methyloligellaceae;Rhodobiaceae</t>
  </si>
  <si>
    <t>nt|JN037977.1;rdp|S002887100;silva|JN037977.1.1452</t>
  </si>
  <si>
    <t>Aged_1_27985;Aged_1_46688;Aged_1_123693;Aged_1_136431;Aged_1_152928;Aged_1_32307;Aged_1_113048;Aged_1_10128</t>
  </si>
  <si>
    <t>GGATTAGATACCCTGGTAGTCCACGCCGTAAACTATGGGTGCTAGCCGTCGGTCGGCATGCCGGTCGGTGGCGCAGCAAACGCATTAAGCACCCCGCCTGGGGAGTACGGTCGCAAGATTAAAACTCAAAGGAATTGACGGGGGCCCGCACAAGCGGTGGAGCATGTGGTTTAATTCGAGGCAACGCGAAGAACCTTACCAGCCCTTGACTTCCCGGTCGGGGCCCTGGAGACGGGGCTCATCAATTGGCCGGTGACAGGTGCTGCATGGCTGTCGTCAGCTCGTGTCGTGAGATGTTGGGTTAAGTCCCGCAACGAGCGCAACCC</t>
  </si>
  <si>
    <t>GGATTAGATACCCTGGTAGTCCACGCCGTAAACTATGGGTGCTAGCCGTCGGTCGGCATGCCGGTCGGTGGCGCAGCCAACGCATTAAGCACCCCGCCTGGGGAGTACGGTCGCAAGATTAAAACTCAAAGGAATTGACGGGGGCCCGCACAAGCGGTGGAGCATGTGGTTTAATTCGAGGCAACGCGAAGAACCTTACCAGCTCTTGACTTCCCGGTCGGGGCCCTGGAGACGGGGCTCATCAATTGGCCGGTGACAGGTGCTGCATGGCTGTCGTCAGCTCGTGTCGTGAGATGTTGGGTTAAGTCCCGCAACGAGCGCAACCC</t>
  </si>
  <si>
    <t>Methanocellaceae_1</t>
  </si>
  <si>
    <t>Aged_1_26659</t>
  </si>
  <si>
    <t>silva|AB236112.1.1327</t>
  </si>
  <si>
    <t>Aged_1_20624;Aged_1_26659;Aged_1_134695;Aged_3_79402</t>
  </si>
  <si>
    <t>GGATTAGATACCCGGGTAGTCCTAGCCGTAAACGATGCTCGCTAGGTGTCACAACAGTCGTGAACTGTTGTGGTGCCGTAGGGAAGCCGTGAAGCGAGCCACTTGGGAAGTACGACCGCAAGGTTGAAACTTAAAGGAATTGGCGGGGGAGCACCACAACGGGTGGAGCCTGCGGTTTAATTGGACTCAACGCCGGGAAGCTTACCGGGATCGACAGTTGTATGAAGGCCAGGCTGAAGACCTTGCCGGACTATCTGAGAGGAGGTGCATGGCCGCCGTCAGTTCGTACCGTGAGGCGTCCTGTTAAGTCAGGCAACGAGCGCGACCC</t>
  </si>
  <si>
    <t>GGATTAGATACCCGGGTAGTCCTAGCCGTAAACGATGCTCGCTAGGTGTCACAACAGTCGTGAACTGTTGTGGTGCCGTAGGGAAGCCGTGAAGCGAGCCACTTGGGAAGTACGACCGCAAGGTTGAAACTTAAAGGAATTGGCGGGGGAGCACCACAACGGGTGGAGCCTGCGGTTTAATTGGACTCAACGCCGGGAAGCTTACCGGGATCGACAGTTGTATGAAGGCCAGGCTGAAGACCTTGCCGGACTATCTGAGAGGAGGTGCATGGCCGCCGTCAGTTCGTACCGTGAGGCGTCCTGTTAAGTCAGGCAACGAGCGAGACCC</t>
  </si>
  <si>
    <t>Pyrinomonadaceae_1</t>
  </si>
  <si>
    <t>Aged_2_12729</t>
  </si>
  <si>
    <t>Pyrinomonadaceae</t>
  </si>
  <si>
    <t>silva|EU132060.1.1346</t>
  </si>
  <si>
    <t>Aged_1_87334;Aged_2_12729</t>
  </si>
  <si>
    <t>GGCTTAGATACCCTGGTAGTCCACGCCGTAAACGATGGGCACTAGGTGTGGGAGGTGTCGACTCCTCCCGTGCCGGCGCTAACGCATTAAGTGCCCCGCCTGGGGAGTACGGCCGCAAGGCTAAAACTCAAAGGAATTGACGGGGGCCCGCACAAGCAGCGGAGCATGTGGTTTAATTCGATGCAACGCGAAGAACCTTACCTGGGCTTGACATGTGAGTGACAGCCGTGGAAACACGGTCTTCCTTCGGGACACTCTCACAGGTGGTGCATGGCTGTCGTCAGCTCGTGTCGTGAGATGTTGGGTTAAGTCCCGCAACGAGCGCAACCC</t>
  </si>
  <si>
    <t>GGATTAGATACCCTGGTAGTCCACGCCGTAAACGATGGGCACTAGGTGTGGGAGGTGTCGACTCCTCCCGTGCCGGCGCTAACGCATTAAGTGCCCCGCCTGGGGAGTACGGCCGCAAGGCTAAAACTCAAAGGAATTGACGGGGGCCCGCACAAGCAGCGGAGCATGTGGTTTAATTCGATGCAACGCGAAGAACCTTACCTGGGCTTGACATGTAAGTGACAGCCGTGGAAACACGGTCTTCCTTCGGGACACTTTCACAGGTGGTGCATGGCTGTCGTCAGCTCGTGTCGTGAGATGTTGGGTTAAGTCCCGCAACGAGCGCAACCC</t>
  </si>
  <si>
    <t>Acidimicrobiia_MF_2</t>
  </si>
  <si>
    <t>Aged_1_102328</t>
  </si>
  <si>
    <t>rdp|S003208758;silva|JN596601.1.1409</t>
  </si>
  <si>
    <t>Aged_1_126236;Aged_1_19778;Aged_1_102328;Aged_1_129055;Aged_1_30476;Aged_1_122394;Aged_1_142967;Aged_1_134897</t>
  </si>
  <si>
    <t>GGATTAGATACCCTGGTAGTCCATGCCGTAAACGTTGGGCACTAGGTGTGGGACCTTATCAACGGGTTCCGTGCCGTCGCTAACGCATTAAGTGCCCCGCCTGGGGAGTACGGCCGCAAGGCTAAAACTCAAAGGAATTGACGGGGGCCCGCACAAGCGGCGGAGCATGTTGCTTAATTCGAGGCAACGCGAAGAACCTTACCTGGGCTTGACATGTAGGGAAAAGCCATAGAGATATGGTGTCCTTCGGGGCCCTACACAGGTGGTGCATGGCTGTCGTCAGCTCGTGTCGTGAGATGTTGGGTTAAGTCCCGCAACGAGCGCAACCC</t>
  </si>
  <si>
    <t>GGATTAGATACCCTGGTAGTCCATGCCGTAAACGTTGGGCACTAGGTGTGGGGCCTTATCAACGGGTTCCGTGCCGTAGCTAACGCATTAAGTGCCCCGCCTGGGGAGTACGGCCGCAAGGCTAAAACTCAAAGGAATTGACGGGGGCCCGCACAAGCGGCGGAGCATGTTGCTTAATTCGAGGCAACGCGAAGAACCTTACCTGGGTTTGACATGTAGGGAAAAGCCATAGAGATATGGTGTCCTTCGGGGCCCTACACAGGTGGTGCATGGCTGTCGTCAGCTCGTGTCGTGAGATGTTGGGTTAAGTCCCGCAACGAGCGCAACCC</t>
  </si>
  <si>
    <t>Xanthobacteraceae_8</t>
  </si>
  <si>
    <t>Aged_1_86163</t>
  </si>
  <si>
    <t>silva|KC331591.1.1449</t>
  </si>
  <si>
    <t>Aged_1_86163;Aged_1_90943</t>
  </si>
  <si>
    <t>GGATTAGATACCCTGGTAGTCCACGCCGTAAACGATGGATGCTAGCCGTTGGTGAGCTTGCTCATCAGTGGCGCAGCTAACGCATTAAGCATCCCGCCTGGGGAGTACGGTCGCAAGATTAAAACTCAAAGGAATTGACGGGGGCCCGCACAAGCGGTGGAGCATGTGGTTCAATTCGACGCAACGCGAAGAACCTTACCAGCTTTTGACATGTCCGGTATGGGCACCAGAGATGGAGCCCTTCAGTTCGGCTGGCCGGAACACAGGTGCTGCATGGCTGTCGTCAGCTCGTGTCGTGAGATGTTGGGTTAAGTCCCGCAACGAGCGCAACCC</t>
  </si>
  <si>
    <t>GGATTAGATACCCTGGTAGTCCACGCCGTAAACGATGGATGCTAGCCGTTGGTGAGCTTGCTCATCAGTGGCGCAGCTAACGCATTAAGCATCCCGCCTGGGGAGTACGGTCGCAAGATTAAAACTCAAAGGAATTGACGGGGGCCCGCACAAGCGGTGGAGCATGTGGTTCAATTCGACGCAACGCGAAGAACCTTACCAGCTTTTGACATGTCCGGTATGAGCACCAGAGATGGAGCTCTTCAGTTCGGCTGGCCGGAACACAGGTGCTGCATGGCTGTCGTCAGCTCGTGTCGTGAGATGTTGGGTTAAGTCCCGCAACGAGCGCAACCC</t>
  </si>
  <si>
    <t>Gammaproteobacteria_MF_2</t>
  </si>
  <si>
    <t>Aged_1_144168</t>
  </si>
  <si>
    <t>Ectothiorhodospiraceae;Sinobacteraceae</t>
  </si>
  <si>
    <t>rdp|S000809959;rdp|S000933315</t>
  </si>
  <si>
    <t>Gammaproteobacteria_MF</t>
  </si>
  <si>
    <t>Aged_1_80000;Aged_1_144168;Aged_4_127243</t>
  </si>
  <si>
    <t>GGATTAGATACCCTGGTAGTCCACGCCGTAAACGATGAGAACTAGATGTCGGGGGGGATTAGCCCCTCGGTGTCGTAGCTAACGCGCTAAGTTCTCCGCCTGGGGAGTACGGCCGCAAGGTTGAAACTCAAAGGAATTGACGGGGACCCGCACAAGCGGTGGAGCATGTGGTTTAATTCGATGCAACGCGAAGAACCTTACCTGGTCTTGACATCCTCGGAACCCTGCAGAGATGTGGGGGTGCCTTCGGGAGCCGAGAGACAGGTGCTGCATGGCTGTCGTCAGCTCGTGTCGTGAGATGTTGGGTTAAGTCCCGCAACGAGCGCAACCC</t>
  </si>
  <si>
    <t>Solibacteraceae_1</t>
  </si>
  <si>
    <t>Aged_1_111776</t>
  </si>
  <si>
    <t>silva|CU924114.1.1322</t>
  </si>
  <si>
    <t>Aged_1_123263;Aged_1_115824;Aged_1_111776;Aged_1_11689;Aged_1_116896;Aged_1_119130</t>
  </si>
  <si>
    <t>GGATTAGATACCCTGGTAGTCCACGCCCTAAACGATGCGGACTTGGTGTGGGCAGTTCATTCTGTCCGTGCCGGAGCTAACGCGTTAAGTCCGCCGCCTGGGGAGTACGGTCGCAAGGCTGAAACTCAAAGGAATTGACGGGGGCCCGCACAAGCGGTGGAGCATGTGGTTCAATTCGACGCAACGCGAAGAACCTTACCTGGGCTCGAACGGCTTATGCCCGGGGTAGAAATACCCCTTTCCCGCAAGGGACGTGAGTCGAGGTGCTGCATGGCTGTCGTCAGCTCGTGTCGTGAGATGTTGGGTTAAGTCCCGCAACGAGCGCGACCC</t>
  </si>
  <si>
    <t>GGATTAGATACCCTGGTAGTCCACGCCCTAAACGATGCGGACTTGGTGTGGGCAGTTCATTCTGTCCGTGCCGGAGCTAACGCGTTAAGTCCGCCGCCTGGGGAGTACGGTCGCAAGGCTGAAACTCAAAGGAATTGACGGGGGCCCGCACAAGCGGTGGAGCATGTGGTTCAATTCGACGCAACGCGAAGAACCTTACCTGGGCTCGAACGGCTTATGCCCGGGGTAGAAATACCCCTTTCCCGCAAGGGACGTGAGTCGAGGTGCTGCATGGCTGTCGTCAGCTCGTGTCGTGAGATGTTGGGTTAAGTCCCGCAACGAGCGCAACCC</t>
  </si>
  <si>
    <t>Iamiaceae_2</t>
  </si>
  <si>
    <t>Aged_1_137691</t>
  </si>
  <si>
    <t>rdp|S004534057</t>
  </si>
  <si>
    <t>GGATTAGATACCCTGGTAGTCCACGCCGTAAACGTTGGGCACTAGGTGTGGGTTCCTATCGACGGAATCCGTGCCGTAGCTAACGCATTAAGTGCCCCGCCTGGGGAGTACGGCCGCAAGGCTAAAACTCAAAGGAATTGACGGGGGCCCGCACAAGCGGCGGAGCATGTTGCTTAATTCGAGGCAACGCGAAGAACCTTACCTGGGCTTGACATGTAGGGAAAAGCCGCAGAGATGCGGTGTCCTTATGGGCCCTACACAGGTGGTGCATGGCTGTCGTCAGCTCGTGTCGTGAGATGTTGGGTTAAGTCCCGCAACGAGCGCGACCC</t>
  </si>
  <si>
    <t>GGATTAGATACCCTGGTAGTCCACGCCGTAAACGTTGGGCACTAGGTGTGGGTTCCTATCGACGGAATCCGTGCCGTAGCTAACGCATTAAGTGCCCCGCCTGGGGAGTACGGCCGCAAGGCTAAAACTCAAAGGAATTGACGGGGGCCCGCACAAGCGGCGGAGCATGTTGCTTAATTCGAGGCAACGCGAAGAACCTTACCTGGGCTTGACATGTAGGGAAAAGCCGCAGAGATGCGGTGTCCTTATGGGCCCTACACAGGTGGTGCATGGCTGTCGTCAGCTCGTGTCGTGAGATGTTGGGTTAAGTCCCGCAACGAGCGCAACCC</t>
  </si>
  <si>
    <t>Sorangiineae_17</t>
  </si>
  <si>
    <t>Aged_2_7185</t>
  </si>
  <si>
    <t>rdp|S004426542</t>
  </si>
  <si>
    <t>GGATTAGATACCCTGGTAGTCCACGCCGTAAACGATGAGTGCTAGGTGTCACGGGCTTTGACCCTCGTGGTGCCGCAGCTAACGCAATAAGCACTCCGCCTGGGGAGTACGGTCGCAAGACTAAAACTCAAAGGAATTGACGGGGGCCCGCACAAGCGGTGGAGCATGTGGTTTAATTCGACGCGACGCGCAGAACCTTACCTGGGCTAGAAAACACAGGAACCTGGGTGAAAACTCGGGGTGCCTTTCGGGGAATCTGTGGTTAGGTGTTGCATGGCTGTCGTCAGCTCGTGTCGTGAGATGTTGGGTTAAGTCCCGCAACGAGCGCAACCC</t>
  </si>
  <si>
    <t>GGATTAGATACCCTGGTAGTCCACGCCGTAAACGATGAGTGCTAGGTGTCACGGGCTTTGACCCTCGTGGTGCCGTAGCTAACGCAATAAGCACTCCGCCTGGGGAGTACGGTCGCAAGACTAAAACTCAAAGGAATTGACGGGGGCCCGCACAAGCGGTGGAGCATGTGGTTTAATTCGACGCGACGCGCAGAACCTTACCTGGGCTAGAAAACACAGGAACCTGGGTGAAAACTCGGGGTGCCTTTCGGGGAATCTGTGGTTAGGTGTTGCATGGCTGTCGTCAGCTCGTGTCGTGAGATGTTGGGTTAAGTCCCGCAACGAGCGCAACCC</t>
  </si>
  <si>
    <t>Cystobacterineae_1</t>
  </si>
  <si>
    <t>Litter_1_128517</t>
  </si>
  <si>
    <t>rdp|S001914336</t>
  </si>
  <si>
    <t>Litter_1_128517;Litter_1_104279;Litter_1_130077;Litter_1_101275;Litter_1_154649</t>
  </si>
  <si>
    <t>GGATTAGATACCCTGGTAGTCCACGCCGTAAACGATGAGAACTAGGTGTCGCGGGAGTTGACCCCTGCGGTGCCGGAGCTAACGCATTAAGTTCTCCGCCTGGGAAGTACGGTCGCAAGACTAAAACTCAAAGGAATTGACGGGGGCCCGCACAAGCGGTGGAGCATGTGGTTTAATTCGACGCAACGCGCAGAACCTTACCTGGTCTTGACATCCTCGGAACCTTCCCGAAAAGGAGGGGTGCCCGCAAGGGAACCGAGTGACAGGTGCTGCATGGCTGTCGTCAGCTCGTGTCGTGAGATGTTGGGTTAAGTCCCGCAACGAGCGCAACCC</t>
  </si>
  <si>
    <t>Flavobacteriaceae_1</t>
  </si>
  <si>
    <t>Litter_1_113531</t>
  </si>
  <si>
    <t>rdp|S004202682</t>
  </si>
  <si>
    <t>Litter_1_113531;Litter_1_108106</t>
  </si>
  <si>
    <t>GGATTAGATACCCTGGTAGTCCACGCTGTAAACGATGGATACTAGCTGTTTGGTAGCAATACTGAGTGGCTAAGCGAAAGTGATAAGTATCCCACCTGGGGAGTACGGCCGCAAGGCTGAAACTCAAAGGAATTGACGGGGGCCCGCACAAGCGGTGGAGCATGTGGTTTAATTCGATGATACGCGAGGAACCTTACCAGGGCTTAAATGTAGTCTGACAGGCGTGGAAACATGCTTTTCTTCGGACAGATTACAAGGTGCTGCATGGTTGTCGTCAGCTCGTGCCGTGAGGTGTCAGGTTAAGTCCTATAACGAGCGCAACCC</t>
  </si>
  <si>
    <t>GGATTAGATACCCTGGTAGTCCACGCTGTAAACGATGGATACTAGCTGTTTGGTAGCAATACTGAGTGGCTAAGCGAAAGTGATAAGTATCCCACCTGGAGAGTACGGCCGCAAGGCTGAAACTCAAAGGAATTGACGGGGGCCCGCACAAGCGGTGGAGCATGTGGTTTAATTCGATGATACGCGAGGAACCTTACCAGGGCTTAAATGTAGTCTGACAGGCGTGGAAACATGCTTTTCTTCGGACAGATTACAAGGTGCTGCATGGTTGTCGTCAGCTCGTGCCGTGAGGTGTCAGGTTAAGTCCTATAACGAGCGCAACCC</t>
  </si>
  <si>
    <t>Sneathiellaceae_2</t>
  </si>
  <si>
    <t>Aged_1_110185</t>
  </si>
  <si>
    <t>Sneathiellaceae</t>
  </si>
  <si>
    <t>rdp|S000932067</t>
  </si>
  <si>
    <t>Sneathiellales</t>
  </si>
  <si>
    <t>Aged_1_42227;Aged_1_120054;Aged_1_113266;Aged_1_152058;Aged_1_122058;Aged_1_110185;Aged_1_59553</t>
  </si>
  <si>
    <t>GGCTTAGATACCCTGGTAGTCCACGCCGTAAACGATGGATGCTGGATGTCGGGGGGCTTGCCCCTCGGTGTCGAAGCCAACGCGATAAGCATCCCGCCTGGGGAGTACGGCCGCAAGGTTAAAACTCAAAGGAATTGACGGGGGCCCGCACAAGCGGTGGAGCATGTGGTTTAATTCGAAGCAACGCGCAGAACCTTACCAGCCCTTGACATGGGGAGTATGGGCCTGAGAGATCGGGTCCTTCAGTTCGGCTGGCTCCCACACAGGTGCTGCATGGCTGTCGTCAGCTCGTGTCGTGAGATGTTGGGTTAAGTCCCGCAACGAGCGCAACCC</t>
  </si>
  <si>
    <t>GGATTAGATACCCTGGTAGTCCACGCCGTAAACGATGGATGCTGGATGTCGGGGGGCTTGCCCCTCGGTGTCGAAGCCAACGCGATAAGCATCCCGCCTGGGGAGTACGGCCGCAAGGTTAAAACTCAAAGGAATTGACGGGGGCCCGCACAAGCGGTGGAGCATGTGGTTTAATTCGAAGCAACGCGCAGAACCTTACCAGCCCTTGACATGGGGAGTATGGGCCTGAGAGATCGGGTCCTTCAGTTCGGCTGGCTCCCACACAGGTGCTGCATGGCTGTCGTCAGCTCGTGTCGTGAGATGTTGGGTTAAGTCCCGCAACGAGCGCAACCC</t>
  </si>
  <si>
    <t>Acidimicrobineae_6</t>
  </si>
  <si>
    <t>Aged_1_107068</t>
  </si>
  <si>
    <t>rdp|S004421866</t>
  </si>
  <si>
    <t>Aged_1_107068;Aged_1_123519;Aged_1_107828</t>
  </si>
  <si>
    <t>GGATTAGATACCCTGGTAGTCCACGCCGTAAACGTTGGGTACTAGGTGTGGCGTCCCGATCAACGGATGCCGTGCCGAAGCTAACGCATTAAGTACCCCGCCTGGGGAGTACGGCCGCAAGGCTAAAACTCAAAGGAATTGACGGGTCCCCGCACAAGCGGCGGAGCATGCGGCTTAATTCGATGCAACCCGAAGAACCTTACCTGGGCTTGACATCACGGGAAAAGCCGTAGAAATACGGTGTCCATTAGGGCCCGTGACAGGTGGTGCATGGCTGTCGTCAGCTCGTGTCGTGAGATGTTGGGTTAAGTCCCGCAACGAGCGCAACCC</t>
  </si>
  <si>
    <t>Lachnospiraceae_1</t>
  </si>
  <si>
    <t>Litter_1_38880</t>
  </si>
  <si>
    <t>rdp|S001062826;silva|EU463727.1.1387</t>
  </si>
  <si>
    <t>GGATTAGATACCCTGGTAGTCCACGCCGTAAACGATGAATGCTAGGTGTTGGGGCTTACGGGTCTCAGTGCCGAAGTTAACACATTAAGCATTCCACCTGGGAAGTACGACCGCAAGGTTGAAACTCAAAGGAATTGACGGGGACCCGCACAAGCGGTGGAGCATGTGGTTTAATTCGAAGCAACGCGAAGAACCTTACCTAAACTTGACATCCCAATGACCGGTCCTTAATCGGACTTTTTGGTGCTTGCACCGACATTGGTGACAGGTGGTGCATGGTTGTCGTCAGCTCGTGTCGTGAGATGTTGGGTTAAGTCCCGCAACGAGCGCAACCC</t>
  </si>
  <si>
    <t>Betaproteobacteria_MF_3</t>
  </si>
  <si>
    <t>Aged_1_10454</t>
  </si>
  <si>
    <t>Alcaligenaceae;Nitrosomonadaceae</t>
  </si>
  <si>
    <t>nt|LN555095.1;silva|KC331362.1.1495</t>
  </si>
  <si>
    <t>Betaproteobacteria_MF</t>
  </si>
  <si>
    <t>Aged_1_106723;Aged_1_102908;Aged_1_10454;Aged_1_106167;Aged_1_102720;Aged_1_146998;Aged_1_105257;Aged_1_104381</t>
  </si>
  <si>
    <t>GGATTAGATACCCTGGTAGTCCACGCCCTAAACGATGTCAACTGGTTGTCGGGGAAGTTATTCCTTGGTAACGAAGCTAACGCGTGAAGTTGACCGCCTGGGGAGTACGGCCGCAAGGTTAAAACTCAAAGGAATTGACGGGGACCCGCACAAGCGGTGGATTATGTGGATTAATTCGATGCAACGCGAAAAACCTTACCTACCCTTGACTTGTACGGAACCCCGCAGAGATGCGGGGGTGCCCGAAAGGGAGCCGTAACACAGGTGCTGCATGGCTGTCGTCAGCTCGTGTCGTGAGATGTTGGGTTAAGTCCCGCAACGAGCGCAACCC</t>
  </si>
  <si>
    <t>Woeseiaceae_1</t>
  </si>
  <si>
    <t>Aged_1_101230</t>
  </si>
  <si>
    <t>Woeseiaceae</t>
  </si>
  <si>
    <t>silva|LN562544.1.1389</t>
  </si>
  <si>
    <t>Aged_1_41679;Aged_1_108980;Aged_1_101230;Aged_1_10340;Aged_1_125309;Aged_1_106784;Aged_1_100007;Aged_1_101593</t>
  </si>
  <si>
    <t>GGATTAGATACCCTGGTAGTCCACGCCGTAAACGATGAGAACTAGATGTCAGGAGGGTTTGCCTCCTGGTGTCGCAGCTAACGCGTTAAGTTCTCCGCCTGGGGAGTACGCCGGCAACGGTAAAACTCAAAGGAATTGACGGGGACCCGCACAAGCGGTGGAGCATGTGGTTTAATTCGATGCAACGCGAAGAACCTTACCTGCCCTTGACATGTCCGGAACCCTGCAGAGATGCGGGGGTGCCTTCGGGAACCGGAACACAGGTGCTGCATGGCTGTCGTCAGCTCGTGTCGTGAGATGTTGGGTTAAGTCCCGCAACGAGCGCAACCC</t>
  </si>
  <si>
    <t>GGATTAGATACCCTGGTAGTCCACGCCGTAAACGATGAGAACTAGATGTCAGGAGGGTTTGCCTCCTGGTGTCGCAGCTAACGCGTTAAGTTCTCCGCCTGGGGAGTACGCCGGCAACGGTAAAACTCAAAGGAATTGACGGGGACCCGCACAAGCGGTGGAGCATGTGGTTTAATTCGATGCAACGCGAAGAACCTTACCTGCCCTTGACATGTCCGGAACCCTGCAGAGATGCGGGGGTGCCTTCGGGAGCCGGAACACAGGTGCTGCATGGCTGTCGTCAGCTCGTGTCGTGAGATGTTGGGTTAAGTCCCGCAACGAGCGCAACCC</t>
  </si>
  <si>
    <t>Sorangiineae_15</t>
  </si>
  <si>
    <t>Compost_1_107515</t>
  </si>
  <si>
    <t>rdp|S003695148</t>
  </si>
  <si>
    <t>Compost_1_173739;Compost_1_115911;Compost_1_107515;Aged_3_119036;Compost_1_150476;Compost_1_151943;Aged_4_29900;Compost_1_115123</t>
  </si>
  <si>
    <t>GGATTAGATACCCTGGTAGTCCACGCCGTAAACGATGAGTGCTAGGTGTCACGGGCTTTGACCCTCGTGGTGCCGCAGCTAACGCAATAAGCACTCCGCCTGGGGAGTACGGTCGCAAGACTAAAACTCAAAGGAATTGACGGGGGCCCGCACAAGCGGTGGAGCATGTGGTTTAATTCGACGCGACGCGCAGAACCTTACCTGGGCTAGAAAACACAGGAACCCGGGTGAAAACTCGGGGTGCCCTTCGGGGAATCTGTGGTTAGGTGTTGCATGGCTGTCGTCAGCTCGTGTCGTGAGATGTTGGGTTAAGTCCCGCAACGAGCGCAACCC</t>
  </si>
  <si>
    <t>Xanthobacteraceae_2</t>
  </si>
  <si>
    <t>Aged_1_129577</t>
  </si>
  <si>
    <t>silva|EU133336.1.1248</t>
  </si>
  <si>
    <t>Aged_2_28395;Aged_1_129577;Aged_1_107802</t>
  </si>
  <si>
    <t>GGATTAGATACCCTGGTAGTCCACGCCGTAAACGATGGATGCTAGCCGTTGGTGAGCTTGCTCATCAGTGGCGCAGCTAACGCATTAAGCATCCCGCCTGGGGAGTACGGTCGCAAGATTAAAACTCAAAGGAATTGACGGGGGCCCGCACAAGCGGTGGAGCATGTGGTTCAATTCGAAGCAACGCGAAGAACCTTACCAGCTTTTGACATGTCCGGTATGAGAACCAGAGATGGATCTCTTCAGTTCGGCTGGCCGGAACACAGGTGCTGCATGGCTGTCGTCAGCTCGTGTCGTGAGATGTTGGGTTAAGTCCCGCAACGAGCGCGACCC</t>
  </si>
  <si>
    <t>GGATTAGATACCCTGGTAGTCCACGCCGTAAACGATGGATGCTAGCCGTTGGTGAGCTTGCTCATCAGTGGCGCAGCTAACGCATTAAGCATCCCGCCTGGGGAGTACGGTCGCAAGATTAAAACTCAAAGGAATTGACGGGGGCCCGCACAAGCGGTGGAGCATGTGGTTCAATTCGAAGCAACGCGAAGAACCTTACCAGCTTTTGACATGTCCGGTATGAGAACCAGAAATGGATCTCTTCAGTTCGGCTGGCCGGAACACAGGTGCTGCATGGCTGTCGTCAGCTCGTGTCGTGAGATGTTGGGTTAAGTCCCGCAACGAGCGCAACCC</t>
  </si>
  <si>
    <t>Bacillaceae_2</t>
  </si>
  <si>
    <t>Aged_1_11452</t>
  </si>
  <si>
    <t>rdp|S001200520</t>
  </si>
  <si>
    <t>Aged_1_18990;Aged_1_11452</t>
  </si>
  <si>
    <t>GGATTAGATACCCTGGTAGTCCACGCCGTAAACGATGAGTGCTAGGTGTTGGAGGGTTTCCACCCTTCAGTGCTGCAGCTAACGCATTAAGCACTCCGCCTGGGGAGTACGGCCGCAAGGCTGAAACTCAAAGGAATTGACGGGGGCCCGCACAAGCGGTGGAGCATGTGGTTTAATTCGAAGCAACGCGAAGAACCTTACCAGGTCTTGACATCTTCCTGACCGCCTGAGAGATTAGGCTTTCCCTTCGGGGACAGGATGACAGGTGGTGCATGGTTGTCGTCAGCTCGTGTCGTGAGATGTTGGGTTAAGTCCCGCAACGAGCGCAACCC</t>
  </si>
  <si>
    <t>Planctomycetes_MF_9</t>
  </si>
  <si>
    <t>Aged_1_112228</t>
  </si>
  <si>
    <t>rdp|S004515071;silva|KM250908.1.1455</t>
  </si>
  <si>
    <t>Aged_1_3028;Aged_1_33782;Aged_1_112228;Aged_1_104329;Aged_1_12228;Aged_1_109702;Aged_1_115006</t>
  </si>
  <si>
    <t>GGATTAGATACCCCGGTAGTCCTAGCTGTAAACGATGAGCACTTGTCTGGGGATCCTCCCATAGGTTCCCGGACGTAGCGAAAGTGTTAAGTGCTCCGCCTGGGGAGTATGGTCGCAAGGCTGAAACTCAAAGGAATTGACGGGGGCTCACACAAGCGGTGGAGGATGTGGCTTAATTCGAGGCTACGCGAAGAACCTTATCCAGGCCTTGACATGCACGGATTAACCCGGTGAAAGCCGGGCCACGCCTTCGGGTGGAACGTGCACAGGTGCTGCATGGCTGTCGTCAGCTCGTGTCGTGAGATGTCGGGTTAAGTCCCTTAACGAGCGCAACCC</t>
  </si>
  <si>
    <t>Alphaproteobacteria_MF_1</t>
  </si>
  <si>
    <t>Aged_1_100455</t>
  </si>
  <si>
    <t>Kiloniellaceae;Rhodospirillaceae</t>
  </si>
  <si>
    <t>rdp|S004418239;silva|LN562472.1.1324</t>
  </si>
  <si>
    <t>Alphaproteobacteria_MF</t>
  </si>
  <si>
    <t>Aged_1_114646;Aged_1_20533;Aged_1_100455;Aged_1_103061;Aged_1_64535;Aged_1_118279;Aged_1_133850;Aged_1_129879</t>
  </si>
  <si>
    <t>GGATTAGATACCCTGGTAGTCCACGCCGTAAACGATGAGTGCTAGACGTTGGGGGGCGTAGCCTTCCAGTGTCGCAGCTAACGCACTAAGCACTCCGCCTGGGGAGTACGGCCGCAAGGTTAAAACTCAAAGGAATTGACGGGGGCCCGCACAAGCGGTGGAGCATGTGGTTTAATTCGAAGCAACGCGCAGAACCTTACCAACCCTTGACATCCCGGTCGCGGGACCCAGAGATGGGTTCCTTCAGTTCGGCTGGACCGGAGACAGGTGCTGCATGGCTGTCGTCAGCTCGTGTCGTGAGATGTTGGGTTAAGTCCCGCAACGAGCGCAACCC</t>
  </si>
  <si>
    <t>GGATTAGATACCCTGGTAGTCCACGCCGTAAACGATGAGTGCTAGACGTTGGGGGGCGTAGCCTTCCAGTGTCGCAGCTAACGCACTAAGCACTCCGCCTGGGGAGTACGGCCGCAAGGTTAAAACTCAAAGGAATTGACGGGGGCCCGCACAAGCGGTGGAGCATGTGGTTTAATTCGAAGCAACGCGCAGAACCTTACCAACCCTTGACATCCCGGTCGCGGGACCCAGAGACGGGTCCCTTCAGTTCGGCTGGACCGGAGACAGGTGCTGCATGGCTGTCGTCAGCTCGTGTCGTGAGATGTTGGGTTAAGTCCCGCAACGAGCGCAACCC</t>
  </si>
  <si>
    <t>Acidimicrobiia_MF_4</t>
  </si>
  <si>
    <t>Aged_1_10153</t>
  </si>
  <si>
    <t>rdp|S004390559;silva|KM341216.1.542</t>
  </si>
  <si>
    <t>Aged_1_107419;Aged_1_119649;Aged_1_10153;Aged_1_119506;Aged_1_103517;Aged_1_137945;Aged_1_123877;Aged_1_154826</t>
  </si>
  <si>
    <t>GGATTAGATACCCTGGTAGTCCACGCCGTAAACGTTGGGCACTAGGTGTGGGACTCACTCAACGGGTTCCGTGCCGAAGCTAACGCATTAAGTGCCCCGCCTGGGGAGTACGGCCGCAAGGCTAAAACTCAAAGGAATTGACGGGGGCCCGCACAAGCGGCGGAGCATGTTGCTTAATTCGAGGCAACGCGAAGAACCTTACCTGGGCTTGACATGTAGGGAAAAGCCATAGAGATATGGTGTCCTTCGGGGCCCTACACAGGTGGTGCATGGCTGTCGTCAGCTCGTGTCGTGAGATGTTGGGTTAAGTCCCGCAACGAGCGCAACCC</t>
  </si>
  <si>
    <t>TAGATACCCTGGTAGTCCACGCCGTAAACGTTGGGCACTAGGTGTGGGACTCACTCAACGGGTTCCGTGCCGAAGCTAACGCATTAAGTGCCCCGCCTGGGGAGTACGGCCGCAAGGCTAAAACTCAAAGGAATTGACGGGGGCCCGCACAAGCGGCGGAGCATGTTGCTTAATTCGAGGCAACGCGAAGAACCTTACCTGGGCTTGACATGTAGGGAAAAGCCATAGAGATATGGTGTCCTTCGGGGCCCGTACACAGGTGGTGCATGGCTGTCGTCAGCTCGTGTCGTGAGATGTTGGGTTAAGTCCCGCAACGAGCGCAACCC</t>
  </si>
  <si>
    <t>Woeseiaceae_2</t>
  </si>
  <si>
    <t>Aged_1_100628</t>
  </si>
  <si>
    <t>silva|LN572517.1.1372</t>
  </si>
  <si>
    <t>Aged_1_104552;Aged_1_105508;Aged_1_100628;Aged_1_100230;Aged_1_107055;Aged_1_142627;Aged_1_121134;Aged_1_103627</t>
  </si>
  <si>
    <t>GGATTAGATACCCTGGTAGTCCACGCCGTAAACGATGAGAACTAGATGTCGAGGGGGATTTGCCTCTCGGTGTCGCAGCTAACGCGTTAAGTTCTCCGCCTGGGGAGTACGGCCGCAAGGTTGAAACTCAAAGGAATTGACGGGGACCCGCACAAGCGGTGGAGCATGTGGTTTAATTCGATGCAACGCGAAGAACCTTACCTGCCCTTGACATGTCCGGAACCCTGCAGAGATGCGGGGGTGCCTTCGGGAACCGGAACACAGGTGCTGCATGGCTGTCGTCAGCTCGTGTCGTGAGATGTTGGGTTAAGTCCCGCAACGAGCGCAACCC</t>
  </si>
  <si>
    <t>GGATTAGATACCCTGGTAGTCCACGCCGTAAACGATGAGAACTAGATGTCGAGGGGGATTTGCCTCTCGGTGTCGCAGCTAACGCGTTAAGTTCTCCGCCTGGGGAGTACGGCCGCAAGGTTGAAACTCAAAGGAATTGACGGGGACCCGCACAAGCGGTGGAGCATGTGGTTTAATTCGATGCAACGCGAAGAACCTTACCTGCCCTTGACATGTCCGGAACCCTGCAGAGATGCGGGGGTGCCTTCGGGAGCCGGAACACAGGTGCTGCATGGCTGTCGTCAGCTCGTGTCGTGAGATGTTGGGTTAAGTCCCGCAACGAGCGCAACCC</t>
  </si>
  <si>
    <t>Anaerolineaceae_1</t>
  </si>
  <si>
    <t>Aged_1_107754</t>
  </si>
  <si>
    <t>nt|JX505003.1</t>
  </si>
  <si>
    <t>Aged_2_123642;Aged_1_119924;Aged_1_107754;Aged_1_148134;Aged_1_12420;Aged_1_151939;Aged_1_48829</t>
  </si>
  <si>
    <t>GGATTAGATACCCCGGTAGTCCTAGCCGTAAACGATGGACACTAGGTGTTGGTGGTATCAACCCCGCCAGTGCCGAAGCTAACGCATTAAGTGTCCCGCCTGGGGAGTACGGCCGCAAGGCTAAAACTCAAAGGAATTGACGGGGGCCCGCACAAGCAGCGGAGCGTGGGGTTTAATTCGACGCAACGCGAAGAACCTTACCAGGGCTTGACATGACCAGGAAAACGGCGGAAACGTCGTCCTCCCGCAAGGGACCTGGCCACAGGTGTTGCATGGCTGTCGTCAGCTCGTGTCGTGAGATGTTGGGTTAAGTCCCGCAACGAGCGCAACCC</t>
  </si>
  <si>
    <t>GGATTAGATACCCCGGTAGTCCTAGCCGTAAACGATGGACACTAGGTGTTGGTGGTATCAACCCCGCCAGTGCCGAAGCTAACGCATTAAGTGTCCCGCCTGGGGAGTACGGCCGCAAGGCTAAAACTCAAAGGAATTGACGGGGGCCCGCACAAGCAGCGGAGCGTGGGGTTTAATTCGACGCAACGCGAAGAACCTTACCAGGACTTGACATGACCAGGAAAACGGCGGAAACGTCGTCCCCCCGCAAGGGGCCTGGCCACAGGTGTTGCATGGCTGTCGTCAGCTCGTGTCGTGAGATGTTGGGTTAAGTCCCGCAACGAGCGCAACCC</t>
  </si>
  <si>
    <t>Xanthobacteraceae_13</t>
  </si>
  <si>
    <t>Aged_4_149345</t>
  </si>
  <si>
    <t>silva|LN569798.1.1322</t>
  </si>
  <si>
    <t>Aged_4_149345;Compost_1_123981;Aged_2_128398</t>
  </si>
  <si>
    <t>GGATTAGATACCCTGGTAGTCCACGCCGTAAACGATGGATGCTAGCCGTTGGCGGGTTTACTCGTCAGTGGCGCAGCTAACGCTTTAAGCATCCCGCCTGGGGAGTACGGTCGCAAGATTAAAACTCAAAGGAATTGACGGGGGCCCGCACAAGCGGTGGAGCATGTGGTTCAATTCGAAGCAACGCGCAGAACCTTACCGGCCCTTGACATGTCCCGTATGGGTTTCAGAGATGAGACCCTTCAGTTCGGCTGGCGGGAACACAGGTGCTGCATGGCTGTCGTCAGCTCGTGTCGTGAGATGTTGGGTTAAGTCCCGCAACGAGCGCGACCC</t>
  </si>
  <si>
    <t>GGATTAGATACCCTGGTAGTCCACGCCGTAAACGATGGATGCTAGCCGTTTGGCGGGTTTACTCGTCAGTGGCGCAGCTAACGCTTTAAGCATCCCGCCTGGGGAGTACGGTCGCAAGATTAAAACTCAAAGGAATTGACGGGGGCCCGCACAAGCGGTGGAGCATGTGGTTCAATTCGAAGCAACGCGCAGAACCTTACCGGCCCTTGACATGTCCCGTATGGGTTTCAGAGATGAGACCCTTCAGTTCGGCTGGCGGGAACACAGGTGCTGCATGGCTGTCGTCAGCTCGTGTCGTGAGATGTTGGGTTAAGTCCCGCAACGAGCGCAACCC</t>
  </si>
  <si>
    <t>Sorangiineae_1</t>
  </si>
  <si>
    <t>Aged_4_113076</t>
  </si>
  <si>
    <t>rdp|S000739590</t>
  </si>
  <si>
    <t>Aged_4_113076;Aged_3_102428</t>
  </si>
  <si>
    <t>GGATTAGATACCCTGGTAGTCCACGCCGTAAACGATGAGTGCTAGGTGTCACGGGCTTTGACCCTCGTGGTGCCGTAGCTAACGCAATAAGCACTCCGCCTGGGGAGTACGGTCGCAAGACTAAAACTCAAAGGAATTGACGGGGGCCCGCACAAGCGGTGGAGCATGTGGTTTAATTCGACGCGACGCGCAGAACCTTACCTGGGCTAGAAAACACAGGAACCCGGGTGAAAACTCGGGGTGCCCTTCGGGGAATCTGTGGTTAGGTGTTGCATGGCTGTCGTCAGCTCGTGTCGTGAGATGTTGGGTTAAGTCCCGCAACGAGCGCAACCC</t>
  </si>
  <si>
    <t>Xanthobacteraceae_3</t>
  </si>
  <si>
    <t>Aged_1_117392</t>
  </si>
  <si>
    <t>silva|EU700179.1.983</t>
  </si>
  <si>
    <t>Aged_1_117392;Aged_1_125889;Aged_1_80765</t>
  </si>
  <si>
    <t>GGATTAGATACCCTGGTAGTCCACGCCGTAAACGATGGATGCTAGCCGTTGGCGGGTTTACTCGTCAGTGGCGCAGCTAACGCTTTAAGCATCCCGCCTGGGGAGTACGGTCGCAAGATTAAAACTCAAAGGAATTGACGGGGGCCCGCACAAGCGGTGGAGCATGTGGTTTAATTCGAAGCAACGCGCAGAACCTTACCGACCCTTGACATGTCCCGTATGGGTTTCAGAGATGAGATCCTTCAGTTCGGCTGGCGGGAACACAGGTGCTGCATGGCTGTCGTCAGCTCGTGTCGTGAGATGTTGGGTTAAGTCCCGCAACGAGCGCAACCC</t>
  </si>
  <si>
    <t>Caldilineaceae_1</t>
  </si>
  <si>
    <t>Aged_1_62332</t>
  </si>
  <si>
    <t>nt|JX505006.1</t>
  </si>
  <si>
    <t>Aged_3_139281;Aged_1_62332;Aged_2_115669</t>
  </si>
  <si>
    <t>GGATTAGATACCCCGGTAGTCCTAGCCGTAAACGATGAACACTAGGCGTAGTCGGTATCGACCCCGGCTGTGCCGTAGCTAACGCATTAAGTGTTCCGCCTGGGGAGTACGGCCGCAAGGCTAAAACTCAAAGGAATTGACGGGGGCCCGCACAAGCAGCGGAGCGTGTGGTTTAATTCGTCGCAACGCGAAGAACCTTACCAGGGCTTGACATGTACCGGAAAACGGCGGAAACGTCGTCCTCCCGCAAGGGACCGGTATGCAGGTGTTGCATGGCTGTCGTCAGCTCGTGTCGTGAGATGTTGGGTTAAGTCCCGCAACGAGCGCGACCC</t>
  </si>
  <si>
    <t>GGATTAGATACCCCGGTAGTCCTAGCCGTAAACGATGAACACTAGGCGTAGTCGGTATCGACCCCGGCTGTGCCGTAGCTAACGCATTAAGTGTTCCGCCTGGGGAGTACGGCCGCAAGGCTAAAACTCAAAGGAATTGACGGGGGCCCGCACAAGCAGCGGAGCGTGTGGTTTAATTCGTCGCAACGCGAAGAACCTTACCAGGGCTTGACATGCACCGGAAAACGGCGGAAACGTCGTCCTCCCGCAAGGGATCGGTGTGCAGGTGTTGCATGGCTGTCGTCAGCTCGTGTCGTGAGATGTTGGGTTAAGTCCCGCAACGAGCGCAACCC</t>
  </si>
  <si>
    <t>Acidimicrobiia_MF_3</t>
  </si>
  <si>
    <t>Aged_1_69811</t>
  </si>
  <si>
    <t>rdp|S003537028;silva|JQ427076.1.1475</t>
  </si>
  <si>
    <t>Aged_1_55327;Aged_1_69811;Aged_1_75407</t>
  </si>
  <si>
    <t>GGATTAGATACCCTGGTAGTCCACGCCGTAAACGTTGGGCACTAGGTGTGGGGAGGAATCAACCCTTTCCGTGCCGTAGCTAACGCATTAAGTGCCCCGCCTGGGGAGTACGGCCGCAAGGCTAAAACTCAAAGGAATTGACGGGGGCCCGCACAAGCGGCGGAGCATGTTGCTTAATTCGAGGCAACGCGAAGAACCTTACCTGGGTTTGACATGCAGCGAAAAGCCGTAGAGATACGGTGTCCTTCGGGGCGCTGCACAGGTGGTGCATGGTTGTCGTCAGCTCGTGTCGTGAGATGTTGGGTTAAGTCCCGCAACGAGCGCAACCC</t>
  </si>
  <si>
    <t>Sorangiineae_5</t>
  </si>
  <si>
    <t>Aged_1_60653</t>
  </si>
  <si>
    <t>rdp|S001250828</t>
  </si>
  <si>
    <t>Compost_1_103043;Compost_1_11038;Aged_1_60653;Aged_4_108985;Aged_4_158171;Compost_1_125798;Compost_1_100109;Compost_1_107357</t>
  </si>
  <si>
    <t>GGATTAGATACCCTGGTAGTCCACGCCGTAAACGATGAGTGCTAGGTGTCACGGGCTTTGACCCTCGTGGTGCCGTAGCTAACGCAATAAGCACTCCGCCTGGGGAGTACGGCCGCAAGGCTAAAACTCAAAGGAATTGACGGGGGCCCGCACAAGCGGTGGAGCATGTGGTTTAATTCGACGCGACGCGCAGAACCTTACCTGGGCTAGAAAACACAGGAACCCGGGTGAAAACTCGGGGTGCCCTTCGGGGAATCTGTGGTTAGGTGTTGCATGGCTGTCGTCAGCTCGTGTCGTGAGATGTTGGGTTAAGTCCCGCAACGAGCGCAACCC</t>
  </si>
  <si>
    <t>Nitrosomonadaceae_1</t>
  </si>
  <si>
    <t>Aged_1_117225</t>
  </si>
  <si>
    <t>silva|AB087363.1.679</t>
  </si>
  <si>
    <t>Aged_1_140170;Aged_1_94773;Aged_1_117225;Aged_1_115587;Aged_1_128018;Aged_1_21626;Aged_1_141507;Aged_1_77882</t>
  </si>
  <si>
    <t>GGATTAGATACCCTGGTAGTCCACGCCCTAAACGATGATGACTAGTTGTTGGGGGAGTTAAATCCCTTAGTAACGCAGCTAACGCGTGAAGTCATCCGCCTGGGGAGTACGGTCGCAAGATTAAAACTCAAAGGAATTGACGGGGGCCCGCACAAGCGGTGGATGATGTGGTTTAATTCGATGCAACGCGAAAAACCTTACCTACCCTTGACATGCCAGGAACGCCGCAGAGATGTGGCGGTGCCCGAAAGGGAACCTGGACACAGGTGCTGCATGGCTGTCGTCAGCTCGTGTCGTGAGATGTTGGGTTAAGTCCCGCAACGAGCGCAACCC</t>
  </si>
  <si>
    <t>GGATTAGATACCCTGGTAGTCCACGCCCTAAACGATGATGACTAGTTGTTGGGGGAGTTAAATCCCTTAGTAACGCAGCTAACGCGTGAAGTCATCCGCCTGGGGAGTACGGTCGCAAGATTAAAACTCAAAGGAATTGACGGGGGCCCGCACAAGCGGTGGATGATGTGGTTTAATTCGATGCAACGCGAAAAACCTTACCTACCCTTGACATGCCAGGAACGCCGCAGAAATGTGGCGGTGCCCGAAAGGGAACCTGGACACAGGTGCTGCATGGCTGTCGTCAGCTCGTGTCGTGAGATGTTGGGTTAAGTCCCGCAACGAGCGCAACCC</t>
  </si>
  <si>
    <t>Xanthobacteraceae_6</t>
  </si>
  <si>
    <t>Aged_1_110098</t>
  </si>
  <si>
    <t>silva|JN855063.1.990</t>
  </si>
  <si>
    <t>Aged_2_38557;Aged_1_110098;Aged_1_1119;Aged_1_26883;Aged_1_84395;Aged_1_4786;Aged_1_123525</t>
  </si>
  <si>
    <t>GGATTAGATACCCTGGTAGTCCACGCTGTAAACGATGAATGCTAGCCGTTGGCGGGTTTACCCGTCAGTGGCGCAGCTAACGCTTTAAGCATTCCGCCTGGGGAGTACGGTCGCAAGATTAAAACTCAAAGGAATTGACGGGGGCCCGCACAAGCGGTGGAGCATGTGGTTCAATTCGACGCAACGCGAAGAACCTTACCAGCCCTTGACATGTCCCGTATGGGTTTCAGAGATGAGACCCTTCAGTTCGGCTGGCGGGAACACAGGTGCTGCATGGCTGTCGTCAGCTCGTGTCGTGAGATGTTGGGTTAAGTCCCGCAACGAGCGCAACCC</t>
  </si>
  <si>
    <t>GGATTAGATACCCTGGTAGTCCACGCCGTAAACGATGAATGCTAGCCGTTGGCGGGTTTACCCGTCAGTGGCGCAGCTAACGCTTTAAGCATTCCGCCTGGGGAGTACGGTCGCAAGATTAAAACTCAAAGGAATTGACGGGGGCCCGCACAAGCGGTGGAGCATGTGGTTCAATTCGACGCAACGCGAAGAACCTTACCAGCTCTTGACATGTCCCGTATGGGTTTCAGAGATGAGACCCTTCAGTTCGGCTGGCGGGAACACAGGTGCTGCATGGCTGTCGTCAGCTCGTGTCGTGAGATGTTGGGTTAAGTCCCGCAACGAGCGCAACCC</t>
  </si>
  <si>
    <t>Nitrosomonadaceae_9</t>
  </si>
  <si>
    <t>Aged_1_105398</t>
  </si>
  <si>
    <t>silva|HQ120049.1.1403</t>
  </si>
  <si>
    <t>Aged_1_115239;Aged_1_135389;Aged_1_105398;Aged_1_112439;Aged_1_127801;Aged_1_100091;Aged_1_10163</t>
  </si>
  <si>
    <t>GGATTAGATACCCTGGTAGTCCACGCCCTAAACGATGTCGACTGGTTGTTGGGGGTTTGACACTCTCAGTAACGAAGCTAACGCGTGAAGTCGACCGCCTGGGGAGTACGGCCGCAAGGTTAAAACTCAAAGGAATTGACGGGGACCCGCACAAGCGGTGGATTATGTGGATTAATTCGATGCAACGCGAAAAACCTTACCTACCCTTGACATGTCGCGAAGCCTGGTGAGAGCCGGGTGTGCCCGAAAGGGAACGCGAACACAGGTGCTGCATGGCTGTCGTCAGCTCGTGTCGTGAGATGTTGGGTTAAGTCCCGCAACGAGCGCAACCC</t>
  </si>
  <si>
    <t>GGATTAGATACCCTGGTAGTCCACGCCCTAAACGATGTCGACTGGTTGTTGGGGGTTTGACACTCTCAGTAACGAAGCTAACGCGTGAAGTCGACCGCCTGGGGAGTACGGCCGCAAGGTTAAAACTCAAAGGAATTGACGGGGACCCGCACAAGCGGTGGATTATGTGGATTAATTCGATGCAACGCGAAAAACCTTACCTACCCTTGACATGTCGCGAAGCCCGGTGAGAGCCGGGTGTGCCCGAAAGGGAACGCGAACACAGGTGCTGCATGGCTGTCGTCAGCTCGTGTCGTGAGATGTTGGGTTAAGTCCCGCAACGAGCGCAACCC</t>
  </si>
  <si>
    <t>Coriobacteriaceae_3</t>
  </si>
  <si>
    <t>Aged_3_13146</t>
  </si>
  <si>
    <t>Coriobacteriaceae</t>
  </si>
  <si>
    <t>rdp|S002436623</t>
  </si>
  <si>
    <t>Coriobacteriales</t>
  </si>
  <si>
    <t>Aged_2_71815;Aged_3_13146;Aged_2_112290</t>
  </si>
  <si>
    <t>GGATTAGATACCCTGGTAGTCCTAGCCGTAAACGATGGGCACTAGGTGTGGGGGGTACAACTCCCTCCGTGCCGCAGCTAACGCATTAAGTGCCCCGCCTGGGGAGTACGGCCGCAAGGCTAAAACTCAAAGGAATTGACGGGGGCCCGCACAAGCAGCGGAGCATGTGGCTTAATTCGAAGCAACGCGAAGAACCTTACCAGGGCTTGACATGCAGGTGAAGCGGCGGAAACGCCGTGGCCGAGAGGAGCCTGCACAGGTGGTGCATGGCTGTCGTCAGCTCGTGTCGTGAGATGTTGGGTTAAGTCCCGCAACGAGCGCGACCC</t>
  </si>
  <si>
    <t>GGATTAGATACCCTGGTAGTCCTAGCCGTAAACGATGGGCACTAGGTGTGGGGGGTACAACTCCCTCCGTGCCGCAGCTAACGCATTAAGTGCCCCGCCTGGGGAGTACGGCCGCAAGGCTAAAACTCAAAGGAATTGACGGGGGCCCGCACAAGCAGCGGAGCATGTGGCTTAATTCGAAGCAACGCGAAGAACCTTACCAGGGCTTGACATGCAGGTGAAGCGGTGGAAACGCCGTGGCCGAGAGGAGCCTGCACAGGTGGTGCATGGCTGTCGTCAGCTCGTGTCGTGAGATGTTGGGTTAAGTCCCGCAACGAGCGCAACCC</t>
  </si>
  <si>
    <t>Syntrophomonadaceae_2</t>
  </si>
  <si>
    <t>Aged_3_39402</t>
  </si>
  <si>
    <t>silva|EF585983.1.1496</t>
  </si>
  <si>
    <t>Compost_1_1466;Compost_2_74343;Aged_3_39402;Aged_2_12991</t>
  </si>
  <si>
    <t>GGCTTAGATACCCTGGTAGTCCTAGCCGTAAACGCTGGGTACTAGGTGTAGGCGGTTTAGATACTGTCTGTGCCGCAGTTAACGCATTAAGTACCCCGCCTGGGGAGTACGGTCGCAAGGCTGAAACTCAAAGGAATTGACGGGGGCCCGCACAAGCGGTGGAGCATGTGGTTTAATTCGAAGCAACGCGAAGAACCTTACCAGGGCTTGACATCTACCTGACGGTCTGTGGAAACACGGGTCTTCCTTCGGGACGGGTAGACAGGTGGTGCATGGTTGTCGTCAGCTCGTGTCGTGAGATGTTGGGTTAAGTCCCGCAACGAGCGCAACCC</t>
  </si>
  <si>
    <t>GGATTAGATACCCTGGTAGTCCTAGCCGTAAACGCTGGGTACTAGGTGTAGGCGGTTTAGATACTGTCTGTGCCGCAGTTAACGCATTAAGTACCCCGCCTGGGGAGTACGGTCGCAAGGCTGAAACTCAAAGGAATTGACGGGGGCCCGCACAAGCGGTGGAGCATGTGGTTTAATTCGAAGCAACGCGAAGAACCTTACCAGGGCTTGACATCTACCTGACGGTCTGTGGAAACACGGGTCTTCCTTCGGGACGGGTAGACAGGTGGTGCATGGTTGTCGTCAGCTCGTGTCGTGAGATGTTGGGTTAAGTCCCGCAACGAGCGCAACCC</t>
  </si>
  <si>
    <t>Nannocystaceae_2</t>
  </si>
  <si>
    <t>Aged_1_10746</t>
  </si>
  <si>
    <t>rdp|S004555881;silva|KR305235.1.524</t>
  </si>
  <si>
    <t>Aged_1_10746;Aged_1_119777</t>
  </si>
  <si>
    <t>GGATTAGATACCCTGGTAGTCCACGCCGTAAACGATGAGTGCTAGGCGCCGGAGGATTGACCCCGTCGGTGCCGAAGCTAACGCGTTAAGCACTCCGCCTGGGGAGTACGGTCGCAAGACTAAAACTCAAAGGAATTGACGGGGGCCCGCACAAGCGGTGGAGCATGTGGTTTAATTCGACGCAACGCGCAGAACCTTACCTGGGTTAAATCCGCCGGAACCTGGCCCAAAAGCCGGGGTGCCCTTCGGGGAATCGGTGAGAAGGTGCTGCATGGCTGTCGTCAGCTCGTGTCGTGAGATGTTGGGTTAAGTCCCGCAACGAGCGCAACCC</t>
  </si>
  <si>
    <t>TAGATACCCTGGTAGTCCACGCCGTAAACGATGAGTGCTAGGCGCCGGAGGATTGACCCCGTCGGTGCCGAAAGCTAAACGCGTTAAGCACTCCGCCTGGGGAGTACGGTCGCAAGACTAAAACTCAAAGGAATTGACGGGGGCCCGCACAAGCGGTGGAGCATGTGGTTTAATTCGACGCAACGCGCAGAACCTTACCTGGGTTAAATCCGCCGGAACCTGGCCCAAAAGCTGGGGTGCCCTTCGGGGAATCGGTGAGAAGGTGCTGCATGGCTGTCGTCAGCTCGTGTCGTGAGATGTTGGGTTAAGTCCCGCAACGAGCGCAACCC</t>
  </si>
  <si>
    <t>Xanthobacteraceae_5</t>
  </si>
  <si>
    <t>Compost_1_123575</t>
  </si>
  <si>
    <t>silva|FPLS01003291.16.1486</t>
  </si>
  <si>
    <t>GGCTTAGATACCCTGGTAGTCCACGCCATAAACGATGAATGCCAGCCGTTGGTGGGTTTACTCATCAGTGGCGCAGCTAACGCTTTAAGCATTCCGCCTGGGGAGTACGGTCGCAAGATTAAAACTCAAAGGAATTGACGGGGGCCCGCACAAGCGGTGGAGCATGTGGTTTAATTCGAAGCAACGCGAAGAACCTTACCAGCCCTTGACATCCCGATCGCGGAGAGCAGAGACGCACTCCTTCAGTTCGGCTGGATCGGAGACAGGTGCTGCATGGCTGTCGTCAGCTCGTGTCGTGAGATGTTGGGTTAAGTCCCGCAACGAGCGCAACCC</t>
  </si>
  <si>
    <t>GGATTAGATACCCTGGTAGTCCACGCCATAAACGATGAATGCCAGCCGTTGGTGGGTTTACTCATCAGTGGCGCAGCTAACGCTTTAAGCATTCCGCCTGGGGAGTACGGTCGCAAGATTAAAACTCAAAGGAATTGACGGGGGCCCGCACAAGCGGTGGAGCATGTGGTTTAATTCGAAGCAACGCGAAGAACCTTACCAGCCCTTGACATCCCGATCGCGGAGAGCAGAGACGCACTCCTTCAGTTCGGCTGGATCGGAGACAGGTGCTGCATGGCTGTCGTCAGCTCGTGTCGTGAGATGTTGGGTTAAGTCCCGCAACGAGCGCAACCC</t>
  </si>
  <si>
    <t>Limnochordaceae_11</t>
  </si>
  <si>
    <t>Aged_1_134692</t>
  </si>
  <si>
    <t>silva|HF558569.1.1494</t>
  </si>
  <si>
    <t>GGATTAGATACCCTGGTAGTCCCAGCCGTAAACGATGAGTGCTAGGTGTTGCGGGTATCGACCCCTGCAGTGCCGCAGTTAACGCAATAAGCACTCCGCCTGGGGAGTACGGTCGCAAGACTGAAACTCAAAGGAATTGACGGGGGCCCGCACAAGCGGTGGAGCATGTGGTTTAATTCGAAGCAACGCGAAGAACCTTACCAGGGCTTGACATCCCCTGACCGCCATGGAAACATGGCTTCTCTTCGGAGCAGGGTGACAGGTGGTGCATGGTTGTCGTCAGCTCGTGTCGTGAGATGTTGGGTTAAGTCCCGCAACGAGCGCAACCC</t>
  </si>
  <si>
    <t>GGATTAGATACCCTGGTAGTCCCAGCCGTAAACGATGAGTGCTAGGTGTTGCGGGTATCGACCCCTGCAGTGCCGCAGTTAACGCAATAAGCACTCCGCCTGGGGGGTACGGCCGCAAGGCTGAAACTCAAAGGAATTGACGGGGGCCCGCACAAGCGGTGGAGCATGTGGTTTAATTCGAAGCAACGCGAAGAACCTTACCAGGGCTTGACATCCCCTGACCGCCATGGAAACATGGCTTCTCTTCGGAGCAGGGTGACAGGTGGTGCATGGTTGTCGTCAGCTCGTGTCGTGAGATGTTGGGTTAAGTCCCGCAACGAGCGCAACCC</t>
  </si>
  <si>
    <t>Moraxellaceae_1</t>
  </si>
  <si>
    <t>Aged_2_138008</t>
  </si>
  <si>
    <t>silva|LN565687.1.1367</t>
  </si>
  <si>
    <t>Aged_2_140531;Litter_1_128685;Aged_2_138008</t>
  </si>
  <si>
    <t>GGCTTAGATACCCTGGTAGTCCACGCCGTAAACGATGTCGACTAGCCGTTGGGGACCTTAGAGTCTCTTGTGGCGCAGCTAACGCGATAAGTCGACCGCCTGGGGAGTACGGCCGCAAGGTTAAAACTCAAATGAATTGACGGGGGCCCGCACAAGCGGTGGAGCATGTGGTTTAATTCGATGCAACGCGAAGAACCTTACCACCCCTTGACATCCTGCGAACTTGGTAGAGATACCTTGGTGCCTTCGGGAGCGCAGAGACAGGTGCTGCATGGCTGTCGTCAGCTCGTGTTGTGAAATGTTGGGTTAAGTCCCGTAACGAGCGCGACCC</t>
  </si>
  <si>
    <t>GGATTAGATACCCTGGTAGTCCACGCCGTAAACGATGTCGACTAGCCGTTGGGAACCTTAGAGTTTCTTGTGGCGCAGCTAACGCGATAAGTCGACCGCCTGGGGGGTACGGCCGCAAGGTTAAAACTCAAATGAATTGACGGGGGCCCGCACAAGCGGTGGAGCATGTGGTTTAATTCGATGCAACGCGAAGAACCTTACCACCCCTTGACATCCTGCGAACTTGGTAGAGATACCTTGGTGCCTTCGGGAGCGCAGAGACAGGTGCTGCATGGCTGTCGTCAGCTCGTGTTGTGAAATGTTGGGTTAAGTCCCGTAACGAGCGCAACCC</t>
  </si>
  <si>
    <t>Rhizobiales_MF_2</t>
  </si>
  <si>
    <t>Aged_1_130221</t>
  </si>
  <si>
    <t>nt|EF020165.1;rdp|S000477331;silva|AB806462.1.1413</t>
  </si>
  <si>
    <t>GGATTAGATACCCTGGTAGTCCACGCCGTAAACTATGGGTGCTAGCCGTCGGGGAGCTTGCTCTTCGGTGGCGCAGCTAACGCGTTAAGCACCCCGCCTGGGGAGTACGGTCGCAAGATTAAAACTCAAAGGAATTGACGGGGGCCCGCACAAGCGGTGGAGCATGTGGTTTAATTCGAGGCAACGCGAAGAACCTTACCAGCCCTTGACTTCCCGATCGGGGGACCAGAGATGGACCTCTTCAATTGGTCGGTGACAGGTGCTGCATGGCTGTCGTCAGCTCGTGTCGTGAGATGTTGGGTTAAGTCCCGCAACGAGCGCAACCC</t>
  </si>
  <si>
    <t>Acidimicrobiales_MF_1</t>
  </si>
  <si>
    <t>Aged_3_125056</t>
  </si>
  <si>
    <t>Acidimicrobineae;Iamiaceae</t>
  </si>
  <si>
    <t>rdp|S000931595;rdp|S000931748</t>
  </si>
  <si>
    <t>Acidimicrobiales_MF</t>
  </si>
  <si>
    <t>Aged_3_125056;Aged_1_64887;Aged_1_144997;Compost_1_53502</t>
  </si>
  <si>
    <t>GGATTAGATACCCTGGTAGTCCACGCCGTAAACGTTGGGTACTAGGTGTGGGGCCTTATCAACGGGCTCTGTGCCGAAGCTAACGCATTAAGTACCCCGCCTGGGGAGTACGGCCGCAAGGCTAAAACTCAAAGGAATTGACGGGGGCCCGCACAAGCGGCGGAGCATGTTGCTTAATTCGAGGCAACGCGAAGAACCTTACCTGGGCTTGACATGTAGGGAAAAGCCATAGAGATATGGTGTCCTTCGGGGTCCTACACAGGTGGTGCATGGCTGTCGTCAGCTCGTGTCGTGAGATGTTGGGTTAAGTCCCGCAACGAGCGCAACCC</t>
  </si>
  <si>
    <t>Nitrosomonadaceae_3</t>
  </si>
  <si>
    <t>Aged_1_104936</t>
  </si>
  <si>
    <t>silva|AB734326.1.627</t>
  </si>
  <si>
    <t>Aged_1_12084;Aged_1_102357;Aged_1_104936;Aged_1_102215;Aged_1_120957;Aged_1_127522;Aged_1_116770;Aged_1_106177</t>
  </si>
  <si>
    <t>GGATTAGATACCCTGGTAGTCCACGCCCTAAACGATGACGACTAGTTGTTGGGGGAGTTAAATCCCTTAGTAACGCAGCTAACGCGTGAAGTCGTCCGCCTGGGGAGTACGGTCGCAAGATTAAAACTCAAAGGAATTGACGGGGGCCCGCACAAGCGGTGGATGATGTGGTTTAATTCGATGCAACGCGAAAAACCTTACCTACCCTTGACATGTGCGGAATCCTCCAGAGATGGAGGAGTGCCCGAAAGGGAACCGCAACACAGGTGCTGCATGGCTGTCGTCAGCTCGTGTCGTGAGATGTTGGGTTAAGTCCCGCAACGAGCGCAACCC</t>
  </si>
  <si>
    <t>GGATTAGATACCCTGGTAGTCCACGCCCTAAACGATGACGACTAGTTGTTGGGGGAGTTAAATCCCTTAGTAACGCAGCTAACGCGCGAAGTCGTCCGCCTGGGGAGTACGGTCGCAAGATTAAAACTCAAAGGAATTGACGGGGGCCCGCACAAGCGGTGGATGATGTGGTTTAATTCGATGCAACGCGAAAAACCTTACCTACCCTTGACATGTGCGGAATCCTCCAGAGATGGAGGAGTGCCCGAAAGGGAACCGCAACACAGGTGCTGCATGGCTGTCGTCAGCTCGTGTCGTGAGATGTTGGGTTAAGTCCCGCAACGAGCGCAACCC</t>
  </si>
  <si>
    <t>Acidimicrobineae_2</t>
  </si>
  <si>
    <t>Aged_1_105326</t>
  </si>
  <si>
    <t>rdp|S001254374</t>
  </si>
  <si>
    <t>Aged_1_149343;Aged_1_105326;Aged_1_137097;Aged_1_126313;Aged_1_132546;Aged_1_159310</t>
  </si>
  <si>
    <t>GGATTAGATACCCTGGTAGTCCACGCTGTAAACGTTGGACACTAGGTGTGGCGGTCCGATCAACGACTGCCGTGCCGAAGCTAACGCATTAAGTGTCCCGCCTGGGGAGTACGGCCGCAAGGCTAAAACTCAAAGGAATTGACGGGTCCCCGCACAAGCGGCGGAGCATGCGGCTTAATTCGATGCAACCCGAAGAACCTTACCTGGGTTTGACATCATGGGAAAAGCCGTGGAAACACGGTGTCCGTAAGGGCCCATGACAGGTGGTGCATGGCTGTCGTCAGCTCGTGTCGTGAGATGTTGGGTTAAGTCCCGCAACGAGCGCAACCC</t>
  </si>
  <si>
    <t>Phyllobacteriaceae_1</t>
  </si>
  <si>
    <t>Compost_1_12234</t>
  </si>
  <si>
    <t>nt|AM934877.1</t>
  </si>
  <si>
    <t>Aged_4_88392;Compost_1_12234;Aged_4_53814;Compost_1_154920;Aged_4_131178;Compost_1_108592</t>
  </si>
  <si>
    <t>GGATTAGATACCCTGGTAGTCCACGCCGTAAACTATGGGTGCTAGCCGTCAGGAAGCTTGCTTTTTGGTGGCGCAGCTAACGCATTAAGCACCCCGCCTGGGGAGTACGGTCGCAAGATTAAAACTCAAAGGAATTGACGGGGGCCCGCACAAGCGGTGGAGCATGTGGTTTAATTCGAAGCAACGCGCAGAACCTTACCTACCCTTGACATGTCCAGTATGGGTTCCAGAGATGGGATTCTTCAGTTCGGCTGGCTGGAACACAGGTGCTGCATGGCTGTCGTCAGCTCGTGTCGTGAGATGTTGGGTTAAGTCCCGCAACGAGCGCAACCC</t>
  </si>
  <si>
    <t>Caldilineaceae_4</t>
  </si>
  <si>
    <t>Aged_1_108335</t>
  </si>
  <si>
    <t>rdp|S003536109;silva|JQ426157.1.1467</t>
  </si>
  <si>
    <t>Aged_1_108335;Aged_1_106403;Aged_1_135329;Aged_1_102363</t>
  </si>
  <si>
    <t>GGATTAGATACCCCGGTAGTCCACGCGGTAAACGATGAGCACTGGGTGTGGGGAGCGTAAAGCTGTCCGTGCCGAAGCAAACGCGTTAAGTGCTCCGCCTGGGGAGTACGGCCGCAAGGCTAAAACTCAAAGGAATTGACGGGGGCCCGCACAAGCAGCGGAGCGTGTGGTTTAATTCGATGCAACACGAAGAACCTTACCCGGGTTTGACATGCACGTAGTAGTGAAGCGAAAGCGGAACGACCCTTCGGGGAGCGTGCACAGGTGCTGCATGGCTGTCGTCAGCTCGTGTCGTGAGATGTTGGGTTAAGTCCCGCAACGAGCGCAACCC</t>
  </si>
  <si>
    <t>Sorangiineae_8</t>
  </si>
  <si>
    <t>Aged_1_132271</t>
  </si>
  <si>
    <t>rdp|S002021357</t>
  </si>
  <si>
    <t>Aged_1_149032;Aged_2_98552;Aged_1_132271;Aged_1_8673</t>
  </si>
  <si>
    <t>GGCTTAGATACCCTGGTAGTCCACGCCGTAAACGATGAGTGCTAGGTGTCACGGGCTTTGACCCTCGTGGTGCCGAAGCTAACGCGTTAAGCACTCCGCCTGGGGAGTACGGCCGCAAGGCTAAAACTCAAAGGAATTGACGGGGGCCCGCACAAGCGGTGGAGCATGTTGTTTAATTCGACGCAACGCGAAGAACCTTACCTGGGCTAGAAAGCACGGGAACCCGGGCGAAAGTTCGGGGTGCCCTTCGGGGAACCCGTGGTTAGGTGCTGCATGGCTGTCGTCAGCTCGTGTCGTGAGATGTTGGGTTAAGTCCCGCAACGAGCGCAACCC</t>
  </si>
  <si>
    <t>GGATTAGATACCCTGGTAGTCCACGCCGTAAACGATGAGTGCTAGGTGTCACGGGCTTTGACCCTCGTGGTGCCGAAGCTAACGCGTTAAGCACTCCGCCTGGGGAGTACGGCCGCAAGGCTAAAACTCAAAGGAATTGACGGGGGCCCGCACAAGCGGTGGAGCATGTTGTTTAATTCGACGCAACGCGAAGAACCTTACCTGGGCTAGAAAGTACAGGAACCCGGGCGAAAGTTCGGGGTGCCCTTCGGGGAACCTGTGGTTAGGTGCTGCATGGCTGTCGTCAGCTCGTGTCGTGAGATGTTGGGTTAAGTCCCGCAACGAGCGCAACCC</t>
  </si>
  <si>
    <t>Acidimicrobineae_3</t>
  </si>
  <si>
    <t>Aged_1_123728</t>
  </si>
  <si>
    <t>rdp|S001565985</t>
  </si>
  <si>
    <t>GGATTAGATACCCTGGTAGTCCACGCCGTAAACGTTGGGTACTAGGTGTGGCGTCCCGATCAACGGATGCCGTGCCGAAGCTAACGCATTAAGTACCCCGCCTGGGGAGTACGGCCGCAAGGCTAAAACTCAAAGGAATTGACGGGTCCCCGCACAAGCGGCGGAGCATGCGGCTTAATTCGATGCAACCCGAAGAACCTTACCTGGGCTTGACATCATGGGAAAAGCCGTAGAAATACGGTGTCCGAAAGGGCCCATGACAGGTGGTGCATGGCTGTCGTCAGCTCGTGTCGTGAGATGTTGGGTTAAGTCCCGCAACGAGCGCAACCC</t>
  </si>
  <si>
    <t>GGATTAGATACCCTGGTAGTCCACGCCGTAAACGTTGGGTACTAGGTGTGGCGTCCCGATCAACGGATGCCGTGCCGAAGCTAACGCATTAAGTACCCCGCCTGGGGAGTACGGCCGCAAGGCTAAAACTCAAAGGAATTGACGGGTCCCCGCACAAGCGGCGGAGCATGCGGCTTAATTCGATGCAACCCGAAGAACCTTACCTGGGCTTGACATCATGGGAAAAGCCGTAGAAATACGGTGTCCGTAAGGGCCCATGACAGGTGGTGCATGGCTGTCGTCAGCTCGTGTCGTGAGATGTTGGGTTAAGTCCCGCAACGAGCGCAACCC</t>
  </si>
  <si>
    <t>Desulfarculaceae_3</t>
  </si>
  <si>
    <t>Aged_2_66153</t>
  </si>
  <si>
    <t>Desulfarculaceae</t>
  </si>
  <si>
    <t>silva|AM935739.1.1382</t>
  </si>
  <si>
    <t>Desulfarculales</t>
  </si>
  <si>
    <t>Aged_2_66153;Aged_2_80541</t>
  </si>
  <si>
    <t>GGCTTAGATACCCTGGTAGTCCACGCCATAAACGATGAGCACTAGGTGTCGCGGGTATTGACCCCTGCGGTGCCGCCGCTAACGCATTAAGTGCTCCGCCTGGGGACTACGGCCGCAAGGTTAAAACTCAAAGGAATTGACGGGGGCCCGCACAAGCGGTGGAGCATGTGGTTCAATTCGACGCAACGCGAAGAACCTTACCTGGGCTAGACAACATCGGACAGTCCTGGAGACAGGATCTTCCCTTCGGGGACCGGTGGTTCAGGTGCTGCATGGCTGTCGTCAGCTCGTGTCGTGAGATGTTGGGTTAAGTCCCGCAACGAGCGCAACCC</t>
  </si>
  <si>
    <t>GGATTAGATACCCTGGTAGTCCACGCCATAAACGATGAGCACTAGGTGTCGCGGGTATTGACCCCTGCGGTGCCGCCGCTAACGCATTAAGTGCTCCGCCTGGGGACTACGGCCGCAAGGTTAAAACTCAAAGGAATTGACGGGGGCCCGCACAAGCGGTGGAGCATGTGGTTCAATTCGACGCAACGCGAAGAACCTTACCTGGGCTAGACAACATCGGACAGTCCTGGAGACAGGATCTTCCCTTCGGGGACCGGTGGTTCAGGTGCTGCATGGCTGTCGTCAGCTCGTGTCGTGAGATGTTGGGTTAAGTCCCGCAACGAGCGCAACCC</t>
  </si>
  <si>
    <t>Xanthobacteraceae_12</t>
  </si>
  <si>
    <t>Aged_1_113224</t>
  </si>
  <si>
    <t>silva|LN565574.1.1323</t>
  </si>
  <si>
    <t>Aged_1_113224;Aged_1_109684</t>
  </si>
  <si>
    <t>GGATTAGATACCCTGGTAGTCCACGCCGTAAACGATGGATGCTAGCCGTTGGCGGGCTTGCCCGTCAGTGGCGCAGCTAACGCATTAAGCATCCCGCCTGGGGAGTACGGTCGCAAGATTAAAACTCAAAGGAATTGACGGGGGCCCGCACAAGCGGTGGAGCATGTGGTTTAATTCGAAGCAACGCGCAGAACCTTACCGGCCCTTGACATGTCCCGTATGAGGACCAGAGATGGACCTCTTCAGTTCGGCTGGCGGGAACACAGGTGCTGCATGGCTGTCGTCAGCTCGTGTCGTGAGATGTTGGGTTAAGTCCCGCAACGAGCGCAACCC</t>
  </si>
  <si>
    <t>Ectothiorhodospiraceae_1</t>
  </si>
  <si>
    <t>Litter_1_132475</t>
  </si>
  <si>
    <t>rdp|S001200329</t>
  </si>
  <si>
    <t>GGATTAGATACCCTGGTAGTCCACGCCGTAAACGATGAGAACTAGCCGTTGGGCCCATTTACGGGCTTAGTGGCGCAGCTAACGCGTTAAGTTCTCCGCCTGGGGAGTACGGCCGCAAGGTTAAAACTCAAAGGAATTGACGGGGGCCCGCACAAGCGGTGGAGCATGTGGTTTAATTCGATGCAACGCGAAGAACCTTACCTGGCCTTGACATCCTGGGAACCCTGCAGAGATGCGGGGGTGCCTTCGGGAACCCAGAGACAGGTGCTGCATGGCTGTCGTCAGCTCGTGTCGTGAGATGTTGGGTTAAGTCCCGCAACGAGCGCGACCC</t>
  </si>
  <si>
    <t>GGATTAGATACCCTGGTAGTCCACGCCGTAAACGATGAGAACTAGCCGTTGGGCCCATTTACGGGCTTAGTGGCGCAGCTAACGCGTTAAGTTCTCCGCCTGGGGAGTACGGCCGCAAGGTTAAAACTCAAAGGAATTGACGGGGGCCCGCACAAGCGGTGGAGCATGTGGTTTAATTCGATGCAACGCGAAGAACCTTACCTGGCCTTGACATCCTGGGAACCCTGCAGAGATGCGGGGGTGCCTTCGGGAACCCAGAGACAGGTGCTGCATGGCTGTCGTCAGCTCGTGTCGTGAGATGTTGGGTTAAGTCCCGCAACGAGCGCAACCC</t>
  </si>
  <si>
    <t>Rhodospirillaceae_2</t>
  </si>
  <si>
    <t>Aged_1_117626</t>
  </si>
  <si>
    <t>rdp|S004428224</t>
  </si>
  <si>
    <t>Aged_1_11162;Aged_1_42295;Aged_1_117626;Aged_1_100018;Aged_1_107527;Aged_1_112510;Aged_1_104281;Aged_1_105369</t>
  </si>
  <si>
    <t>GGATTAGATACCCTGGTAGTCCACGCTGTAAACGATGCGTGCTAGACGTTGGGCACCCTAGGTGTCCGGTGTCGTCGCTAACGCTTTAAGCACGCCGCCTGGGGAGTACGGCCGCAAGGTTAAAACTCAAAGGAATTGACGGGGGCCCGCACAAGCGGTGGAGCATGTGGTTTAATTCGATGCAACGCGCAGAACCTTACCAGCCCTTGACATGTCCGTCGCGGCTCGGGGAAACCTGAGCCTTCGGTTCGGCCGGACGGAACACAGGTGCTGCATGGCTGTCGTCAGCTCGTGTCGTGAGATGTTGGGTTAAGTCCCGCAACGAGCGCAACCC</t>
  </si>
  <si>
    <t>GGATTAGATACCCTGGTAGTCCACGCTGTAAACGATGCGTGCTAGACGTTGGGCACCCTAGGTGTCCGGTGTCGTCGCTAACGCTTTAAGCACGCCGCCTGGGGAGTACGGCCGCAAGGTTAAAACTCAAAGGAATTGACGGGGGCCCGCACAAGCGGTGGAGCATGTGGTTTAATTCGATGCAACGCGCAGAACCTTACCAGCCCTTGACATGTCCGTCGCGGCTCGGGGAGACCTGAGCTTTCGGTTCGGCCGGACGGAACACAGGTGCTGCATGGCTGTCGTCAGCTCGTGTCGTGAGATGTTGGGTTAAGTCCCGCAACGAGCGCAACCC</t>
  </si>
  <si>
    <t>Pedosphaeraceae_1</t>
  </si>
  <si>
    <t>Aged_1_111037</t>
  </si>
  <si>
    <t>Pedosphaeraceae</t>
  </si>
  <si>
    <t>silva|AB746056.1.633</t>
  </si>
  <si>
    <t>Pedosphaerales</t>
  </si>
  <si>
    <t>Aged_1_114382;Aged_1_111037;Aged_1_105985;Aged_2_130714;Aged_1_146666</t>
  </si>
  <si>
    <t>GGATTAGATACCCTGGTAGTCCTAGCCGTAAACGGTGCGTATTTGCTGTAAAAGGAATCGACCCCTTTTGTGGCGTAGCAAACGCGTTAAATACGCCGCCTGGGAAGTACGGTCGCAAGATTAAAACTCAAAGAAATTGACGGGGGCCTGCACAAGCGGTGGAGTATGTGGCTTAATTCGATGCAACGCGAAGAACCTTACCTGGCCTTGACATGCAAGTAGTAGAACCCTGAAAGGGGGACGAGGTAGCAATACCAGCTTGCACAGGTGCTGCATGGCTGTCGTCAGCTCGTGTCGTGAGATGTTGGGTTAAGTCCCGCAACGAGCGCAACCC</t>
  </si>
  <si>
    <t>Methanocellaceae_2</t>
  </si>
  <si>
    <t>Aged_1_24234</t>
  </si>
  <si>
    <t>silva|EU519289.1.1054</t>
  </si>
  <si>
    <t>Aged_1_25161;Aged_1_111821;Aged_2_141825;Aged_1_24234;Aged_1_121728;Aged_2_114672</t>
  </si>
  <si>
    <t>GGATTAGATACCCGGGTAGTCCTAGCCGTAAACGATGCTCGCTAGGTGTCACAACAGTCGTGAATTGTTGTGGTGCCGTAGGGAAGCCGTGAAGCGAGCCACTTGGGAAGTACGACCGCAAGGTTGAAACTTAAAGGAATTGGCGGGGGAGCACCACAACGGGTGGAGCCTGCGGTTTAATTGGACTCAACGCCGGGAAGCTTACCGGGATCGACAGTTGTATGAAGGCCAGGCTGAAGACCTTGCCGGACTATCTGAGAGGAGGTGCATGGCCGCCGTCAGTTCGTACCGTGAGGCGTCCTGTTAAGTCAGGCAACGAGCGCGACCC</t>
  </si>
  <si>
    <t>GGATTAGATACCCGGGTAGTCCTAGCCGTAAACGATGCTCGCTAGGTGTCACAACAGTCGTGAATTGTTGTGGTGCCGTAGGGAAGCCGTGAAGCGAGCCACTTGGGAAGTACGACCGCAAGGTTGAAACTTAAAGGAATTGGCGGGGGAGCACCACAACGGGTGGAGCCTGCGGTTTAATTGGACTCAACGCCGGGAAGCTTACCGGGATCGACAGTTGTATGAAGGCCAGGCTGAAGACCTTGCCGGACTATCTGAGAGGAGGTGCATGGCCGCCGTCAGTTCGTACCGTGAGGCGTCCTGTTAAGTCAGGCAACGAGCGAGACCC</t>
  </si>
  <si>
    <t>Myxococcales_MF_8</t>
  </si>
  <si>
    <t>Aged_1_38321</t>
  </si>
  <si>
    <t>Polyangiaceae;Sandaracinaceae</t>
  </si>
  <si>
    <t>rdp|S004426568;silva|JF829594.1.1032</t>
  </si>
  <si>
    <t>Aged_1_4848;Compost_2_133294;Aged_1_38321;Aged_1_52438;Aged_1_120933;Aged_1_57044;Aged_1_21266</t>
  </si>
  <si>
    <t>GGATTAGATACCCTGGTAGTCCACGCCGTAAACGATGAGTGCTGGGTGTCGCGGGTTTTGACCCCTGCGGTGCCGTAGCTAACGCGTTAAGCACTCCGCCTGGGGAGTACGGCCGCAAGGCTAAAACTCAAAGGAATTGACGGGGGCCCGCACAAGCGGTGGAGCATGTGGTTTAATTCGACGCAACGCGCAGAACCTTACCTGGGCTAGAAAAGGCCAGAATCCCCCAGAAACGGGGGAGTGCCCGCAAGGGAACTGGTATTCAGGTGCTGCATGGCTGTCGTCAGCTCGTGTCGTGAGATGTTGGGTTAAGTCCCGCAACGAGCGCAACCC</t>
  </si>
  <si>
    <t>Planctomycetes_MF_1</t>
  </si>
  <si>
    <t>Aged_1_40230</t>
  </si>
  <si>
    <t>rdp|S000840347;silva|AB630610.1.1442</t>
  </si>
  <si>
    <t>GGATTAGATACCCCGGTAGTCCTAGCCGTAAACGATGAGCACTGGATTGGAGGGTCCTCCATAGCCTTCCAGTCGCAACGAAAGCGTTAAGTGCTCCGCCTGGGGAGTATGGTCGCAAGGCTGAAACTCAAAGGAATTGACGGGGGCTCACACAAGCGGTGGAGGATGTGGCTTAATTCGAGGCTACGCGAAGAACCTTATCCTAGTCTTGACATGCACGGATTAACTCCTGGAAACAGGAGCCAGGCCTTCGGGTACAACGTGCACAGGTGCTGCATGGCTGTCGTCAGCTCGTGTCGTGAGATGTCGGGTTAAGTCCCTTAACGAGCGCAACCC</t>
  </si>
  <si>
    <t>GGATTAGATACCCCGGTAGTCCTAGCCGTAAACGATGAGCACTGGATTGGAGGGTCCTCCATAGCCTTCCAGTCGCAACGAAAGCGTTAAGTGCTCCGCCTGGGGAGTATGGTCGCAAGGCTGAAACTCAAAGGAATTGACGGGGGCTCACACAAGCGGTGGAGGATGTGGCTTAATTCGAGGCTACGCGAAGAACCTTATCCTAGTCTTGACATGCACGGATTAACTCCTGGAAACAGGAGCCAGGCCTTCGGGTACAACGTGCACAGGTGCTGCATGGCTGTCGTCAGCTCGTGTCGTGAGATGTCGGGTTAAGTCCCTTAACGAGCGAAACCC</t>
  </si>
  <si>
    <t>Rhizobiales_MF_6</t>
  </si>
  <si>
    <t>Aged_1_116981</t>
  </si>
  <si>
    <t>rdp|S003557912;silva|AB746110.1.628</t>
  </si>
  <si>
    <t>Aged_1_116981;Aged_4_114275</t>
  </si>
  <si>
    <t>GGATTAGATACCCTGGTAGTCCACGCCGTAAACTATGGGTGCTAGCCGTCGGTCGGCATGCCGGTCGGTGGCGCAGCCAACGCATTAAGCACCCCGCCTGGGGAGTACGGTCGCAAGATTAAAACTCAAAGGAATTGACGGGGGCCCGCACAAGCGGTGGAGCATGTGGTTTAATTCGAGGCAACGCGAAGAACCTTACCAGCCCTTGACTTCCCGATCGGGGGACCAGAGATGGACCTCTTCAATTGGTCGGTGACAGGTGCTGCATGGCTGTCGTCAGCTCGTGTCGTGAGATGTTGGGTTAAGTCCCGCAACGAGCGCAACCC</t>
  </si>
  <si>
    <t>Sandaracinaceae_3</t>
  </si>
  <si>
    <t>Aged_1_103288</t>
  </si>
  <si>
    <t>silva|KY287384.1.1520</t>
  </si>
  <si>
    <t>Aged_1_126242;Aged_1_108503;Aged_1_103288;Aged_1_138089;Aged_1_100642;Aged_1_103338;Aged_1_107752;Aged_1_104605</t>
  </si>
  <si>
    <t>GGATTAGATACCCTGGTAGTCCACGCTGTAAACGATGGGCACTAGGTGTCGCGGGTTTTGACCCCCGCGGTGCCGTAGCCAACGCGTTAAGTGCCCCGCCTGGGGAGTACGGCCGCAAGGCTAAAACTCAAAGGAATTGACGGGGGCCCGCACAAGCGGTGGAGCATGTGGTTTAATTCGACGCAACGCGCAGAACCTTACCCGGGCTAGAAAAACTAGGAATCCCTCAGAGACGAGGGAGTGCCCGCAAGGGAACCTAGGTCCAGGTGCTGCATGGCTGTCGTCAGCTCGTGTCGTGAGATGTTGGGTTAAGTCCCGCAACGAGCGCAACCC</t>
  </si>
  <si>
    <t>GGATTAGATACCCTGGTAGTCCACGCTGTAAACGATGGGCACTAGGTGTCGCGGGTTTTGACCCCCGCGGTGCCGTAGCCAACGCGTTAAGTGCCCCGCCTGGGGAGTACGGCCGCAAGGCTAAAACTCAAAGGAATTGACGGGGGCCCGCACAAGCGGTGGAGCATGTGGTTTAATTCGACGCAACGCGCAGAACCTTACCCGGGCTAGAAAAACTAGGAATCTCTCAGAGACGAGGGAGTGCCCGCAAGGGAACCTAGGTCCAGGTGCTGCATGGCTGTCGTCAGCTCGTGTCGTGAGATGTTGGGTTAAGTCCCGCAACGAGCGCAACCC</t>
  </si>
  <si>
    <t>Thermoanaerobacteraceae_1</t>
  </si>
  <si>
    <t>Aged_2_97306</t>
  </si>
  <si>
    <t>nt|KJ626484.1</t>
  </si>
  <si>
    <t>Aged_3_143521;Aged_3_61219;Aged_2_97306;Aged_3_15694;Middle_4_120242;Middle_4_115397;Compost_4_28331;Aged_3_93464</t>
  </si>
  <si>
    <t>GGATTAGATACCCTGGTAGTCCCAGCCGTAAACGATGAGTGCTAGGTGTGGGGGGCAACAATCCTCCGTGCCGGAGTTAACACAATAAGCACTCCGCCTGGGGAGTACGGCCGCAAGGCTAAAACTCAAAGGAATTGACGGGGGCCCGCACAAGCAGTGGAGCGTGTGGTTTAATTCGACGCAACGCGAAGAACCTTACCAGGGCTTGACATCATGGTGCCAGCCGTGGAAACACGGTCTTCCGTAGCAATACGGACGCCATGACAGGTGTTGCATGGTTGTCGTCAGCTCGTGTCGTGAGATGTTGGGTTAAGTCCCGCAACGAGCGCAACCC</t>
  </si>
  <si>
    <t>Sorangiineae_4</t>
  </si>
  <si>
    <t>Aged_1_114178</t>
  </si>
  <si>
    <t>rdp|S001224081</t>
  </si>
  <si>
    <t>Aged_1_108553;Aged_1_41513;Aged_1_114178;Aged_1_135172;Aged_1_155806;Aged_1_103543;Aged_1_135773</t>
  </si>
  <si>
    <t>GGATTAGATACCCTGGTAGTCCACGCCGTAAACGATGAGTGCTAGGTGTCACGGGCTTTGACCCTCGTGGTGCCGAAGCTAACGCGTTAAGCACTCCGCCTGGGGAGTACGGCCGCAAGGCTAAAACTCAAAGGAATTGACGGGGGCCCGCACAAGCGGTGGAGCATGTTGTTTAATTCGACGCAACGCGAAGAACCTTACCTGGGCTAGAAAACACGAGAATTCGAGCGAAAGTTCGAAGTGCCTTTCGGGGAACTCGTGGTTAGGTGCTGCATGGCTGTCGTCAGCTCGTGTCGTGAGATGTTGGGTTAAGTCCCGCAACGAGCGCAACCC</t>
  </si>
  <si>
    <t>GGATTAGATACCCTGGTAGTCCACGCCGTAAACGATGAGTGCTAGGTGTCACGGGCTTTGACCCTCGTGGTGCCGAAGCTAACGCGTTAAGCACTCCGCCTGGGGAGTACGGCCGCAAGGCTAAAACTCAAAGGAATTGACAGGGGGCCCGCACAAGCGGTGGAGCATGTTGTTTAATTCGACGCAACGCGAAGAACCTTACCTGGGCTAGAAAACACGAGAATTCGAGCGAAAGTTCGAAGTGCCTTTCGGGGAACTCGTGGTTAGGTGCTGCATGGCTGTCGTCAGCTCGTGTCGTGAGATGTTGGGTTAAGTCCCGCAACGAGCGCAACCC</t>
  </si>
  <si>
    <t>Sandaracinaceae_4</t>
  </si>
  <si>
    <t>Aged_1_44084</t>
  </si>
  <si>
    <t>silva|LN563581.1.1356</t>
  </si>
  <si>
    <t>Aged_1_19539;Aged_1_139811;Aged_1_44084;Aged_1_145170;Aged_1_109212;Aged_1_143766;Aged_1_155389</t>
  </si>
  <si>
    <t>GGATTAGATACCCTGGTAGTCCACGCTGTAAACGATGGGCACTAGGTGTCGCGGGTTTTGACCCCCGCGGTGCCGTAGCCAACGCGTTAAGTGCCCCGCCTGGGGAGTACGGCCGCAAGGCTAAAACTCAAAGGAATTGACGGGGGCCCGCACAAGCGGTGGAGCATGTGGTTTAATTCGACGCAACGCGCAGAACCTTACCCGGGCTAGAAAAACTAGGAATCCTTCAGAGATGAGGGAGTGCCCGCAAGGGAACCTAGGTCCAGGTGCTGCATGGCTGTCGTCAGCTCGTGTCGTGAGATGTTGGGTTAAGTCCCGCAACGAGCGCAACCC</t>
  </si>
  <si>
    <t>GGATTAGATACCCTGGTAGTCCACGCCGTAAACGATGGGCACTAGGTGTCGCGGGTTTTGACCCCCGCGGTGCCGTAGCTAACGCGTTAAGTGCCCCGCCTGGGGAGTACGGCCGCAAGGCTAAAACTCAAAGGAATTGACGGGGGCCCGCACAAGCGGTGGAGCATGTGGTTTAATTCGACGCAACGCGCAGAACCTTACCCGGGCTAGAAAAACTAGGAATCCTTCAGAGATGAGGGAGTGCCCGCAAGGGAACCTAGGTCCAGGTGCTGCATGGCTGTCGTCAGCTCGTGTCGTGAGATGTTGGGTTAAGTCCCGCAACGAGCGCAACCC</t>
  </si>
  <si>
    <t>Xanthobacteraceae_11</t>
  </si>
  <si>
    <t>Compost_1_109979</t>
  </si>
  <si>
    <t>silva|KT283086.1.1446</t>
  </si>
  <si>
    <t>Compost_1_107154;Compost_1_176793;Compost_1_109979</t>
  </si>
  <si>
    <t>GGCTTAGATACCCTGGTAGTCCACGCCGTAAACGATGAATGCTAGCCGTTGGCGGGTTTACCCGTCAGTGGCGCAGCTAACGCTTTAAGCATTCCGCCTGGGGAGTACGGTCGCAAGATTAAAACTCAAAGGAATTGACGGGGGCCCGCACAAGCGGTGGAGCATGTGGTTCAATTCGACGCAACGCGAAGAACCTTACCGGCTCTTGACATGTCCCGTATGGGTTTCAGAGATGAGACCCTTCAGTTCGGCTGGCGGGAACACAGGTGCTGCATGGCTGTCGTCAGCTCGTGTCGTGAGATGTTGGGTTAAGTCCCGCAACGAGCGCAACCC</t>
  </si>
  <si>
    <t>GGATTAGATACCCTGGTAGTCCACGCCGTAAACGATGAATGCTAGCCGTTGGCGGGTTTACCCGTCAGTGGCGCAGCTAACGCTTTAAGCATTCCGCCTGGGGAGTACGGTCGCAAGATTAAAACTCAAAGGAATTGACGGGGGCCCGCACAAGCGGTGGAGCATGTGGTTCAATTCGACGCAACGCGAAGAACCTTACCGGCTCTTGACATGTCCCGTATGGGTTTCAGAGATGAGACCCTTCAGTTCGGCTGGCGGGAACACAGGTGCTGCATGGCTGTCGTCAGCTCGTGTCGTGAGATGTTGGGTTAAGTCCCGCAACGAGCGCAACCC</t>
  </si>
  <si>
    <t>Thermoanaerobacteraceae_3</t>
  </si>
  <si>
    <t>Aged_4_208221</t>
  </si>
  <si>
    <t>rdp|S002349375;silva|AB518055.1.1642</t>
  </si>
  <si>
    <t>Aged_4_208221;Aged_2_129556;Aged_2_8406</t>
  </si>
  <si>
    <t>GGATTAGATACCCTGGTAGTCCTAGCCGTAAACGATGGGCACTAGGTGTTGGGGGGCTCATACCCTTCAGTGCCGCAGGTAACCCAATAAGTGCCCCGCCTGGGGAGTACGGTCGCAAGACTGAAACTCAAAGGAATTGACGGGGGCCCGCACAAGCGGTGGAGCATGTGGTTTAATTCGACGCAACGCGAAGAACCTTACCAGGGCTTGACATGCCGGTGGTACAGAGTGGAAACACGACGGACCCTTCGGGGAGCCGGCACAGGTGGTGCATGGTTGTCGTCAGCTCGTGCCGTGAGGTGTTGGGTTAAGTCCCGCAACGAGCGCAACCC</t>
  </si>
  <si>
    <t>GGATTAGATACCCTGGTAGTCCTAGCCGTAAACGATGGGCACTAGGTGTTGGGGGGCTCATACCCTTCAGTGCCGCAGGTAACCCAATAAGTGCCCCGCCTGGGGAGTACGGTCGCAAGACTGAAACTCAAAGGAATTGACGGGGGCCCGCACAAGCGGTGGAGCATGTGGTTTAATTCGACGCAACGCGAAGAACCTTACCAGGGCTTGACATGCCGGTGGTACAGAGTGGAAACACGACGGACCTTTCGGGGAGCCGGCACAGGTGGTGCATGGTTGTCGTCAGCTCGTGCCGTGAGGTGTTGGGTTAAGTCCCGCAACGAGCGCAACCC</t>
  </si>
  <si>
    <t>Methylophilaceae_1</t>
  </si>
  <si>
    <t>Aged_3_115048</t>
  </si>
  <si>
    <t>rdp|S002502673;silva|JF503032.1.1032</t>
  </si>
  <si>
    <t>Aged_3_115048;Aged_4_110022</t>
  </si>
  <si>
    <t>GGATTAGATACCCTGGTAGTCCACGCCCTAAACGATGTCAACTAGTTGTTGGTGGAGTAAAATCCATTAGTAACGCAGCTAACGCGTGAAGTTGACCGCCTGGGGAGTACGGTCGCAAGATTAAAACTCAAAGGAATTGACGGGGGCCCGCACAAGCGGTGGATTATGTGGATTAATTCGATGCAACGCGAAAAACCTTACCTGGCCTTGACATGTACGGAACTTTCCAGAGATGGATTGGTGCCCGAAAGGGAGCCGTAACACAGGTGCTGCATGGCTGTCGTCAGCTCGTGTCGTGAGATGTTGGGTTAAGTCCCGCAACGAGCGCAACCC</t>
  </si>
  <si>
    <t>Bdellovibrionaceae_1</t>
  </si>
  <si>
    <t>Aged_1_153890</t>
  </si>
  <si>
    <t>silva|DQ017948.1.1471</t>
  </si>
  <si>
    <t>Aged_1_153890;Aged_1_24289</t>
  </si>
  <si>
    <t>GGATTAGATACCCTGGTAGTCCACGCCGTAAACGATGAGTGCTAGCTGCTGGGAATGTTTACCGTTTCAGTGGCGAAGCTAACGCATTAAGCACTCCGCCTGGGAAGTACGGCCGCAAGGCTAAAACTCAAAGGAATTGACGGGGGCCCGCACAAGCGGTGGAGCATGTGGTTTAATTCGAAGCAACGCGCAGAACCTTACCCAGGCTTGACATCTCGGGAACCCTGCGGAAACGTGGGGGTGCCTTCTCACGAAGGAGCCCGATGACAGGTGCTGCATGGCTGTCGTCAGCTCGTGCTGTGAGGTGTTCGGTTAAGTCCGGCAACGAGCGCAACCC</t>
  </si>
  <si>
    <t>GGATTAGATACCCTGGTAGTCCACGCCGTAAACGATGAGTGCTAGCTGCTGGGAATGTTTACCGTCTCAGTGGCGAAGCTAACGCATTAAGCACTCCGCCTGGGAAGTACGGCCGCAAGGCTAAAACTCAAAGGAATTGACGGGGGCCCGCACAAGCGGTGGAGCATGTGGTTTAATTCGAAGCAACGCGCAGAACCTTACCCAGGCTTGACATCTCGGGAACCCTGTGGAAACGCGGGGGTGCCTTCTCACGAAGGAGCCCGATGACAGGTGCTGCATGGCTGTCGTCAGCTCGTGCTGTGAGGTGTTCGGTTAAGTCCGGCAACGAGCGCAACCC</t>
  </si>
  <si>
    <t>Cyclobacteriaceae_1</t>
  </si>
  <si>
    <t>Litter_1_100804</t>
  </si>
  <si>
    <t>Cyclobacteriaceae</t>
  </si>
  <si>
    <t>rdp|S001917887</t>
  </si>
  <si>
    <t>Litter_1_100804;Litter_1_101916;Litter_1_101989;Litter_1_120169;Litter_1_123666</t>
  </si>
  <si>
    <t>GGATTAGATACCCTGGTAGTCCATGCCGTAAACGATGATCACTCGATGTGCGCGATATACTGTGCGCGTCCAAGCGAAAGCGTTAAGTGATCCACCTGGGGAGTACGCCCGCAAGGGTGAAACTCAAAGGAATTGACGGGGGTCCGCACAAGCGGTGGAGCATGTGGTTTAATTCGATGATACGCGAGGAACCTTACCTGGGCTAGAATGCTAGGGAACCCCGCGGAGACGCGGGGGCCGCAAGGCCCGAAGCAAGGTGCTGCATGGCTGTCGTCAGCTCGTGCCGTGAGGTGTTGGGTTAAGTCCCGCAACGAGCGCAACCC</t>
  </si>
  <si>
    <t>Fibrobacteraceae_1</t>
  </si>
  <si>
    <t>Aged_1_87266</t>
  </si>
  <si>
    <t>Fibrobacteraceae</t>
  </si>
  <si>
    <t>silva|KM456117.1.1446</t>
  </si>
  <si>
    <t>Litter_1_90329;Aged_1_87266</t>
  </si>
  <si>
    <t>GGCTTAGATACCCTGGTAGTCCACGCCGTAAACGATGAACACTAGGTTTCGGGGTCGTCAACGCCTCGGAGCCGCAGCTAACGCGTTAAGTGTTCCGCCTGGGGAGTACGGTCGCAAGACTGAAACTCAAAGGAATTGACGGGGGCCCGCACAAGCGGTGGAGCATGTGGTTTAATTCGACGCAACGCGCAGAACCTTACCAGGGCTTGACATGGAGAGGACCGGACGAGAGATCGTCCTTCTCCCGCAAGGGAGCCTCTCACACAGGTGCTGCATGGCTGTCGTCAGCTCGTGTCGTGAGATGTTGGGTTAAGTCCCGCAACGAGCGCAACCC</t>
  </si>
  <si>
    <t>GGATTAGATACCCTGGTAGTCCACGCCGTAAACGATGAACACTAGGTTTCGGGGTCGTCAACGCCTCGGAGCCGCAGCTAACGCGTTAAGTGTTCCGCCTGGGGAGTACGGTCGCAAGACTGAAACTCAAAGGAATTGACGGGGGCCCGCACAAGCGGTGGAGCATGTGGTTTAATTCGACGCAACGCGCAGAACCTTACCAGGGCTTGACATGGAGAGGACCGGACGAGAGATCGTCCTTCTCCCGCAAGGGAGCCTCTCACACAGGTGCTGCATGGCTGTCGTCAGCTCGTGTCGTGAGATGTTGGGTTAAGTCCCGCAACGAGCGCAACCC</t>
  </si>
  <si>
    <t>Polyangiaceae_3</t>
  </si>
  <si>
    <t>Litter_1_138939</t>
  </si>
  <si>
    <t>rdp|S004110286</t>
  </si>
  <si>
    <t>Litter_1_138939;Litter_1_14834</t>
  </si>
  <si>
    <t>GGATTAGATACCCTGGTAGTCCACGCCGTAAACGATGAGTGCTAGATGTCAGGAGCTTTGACCCTCTTGGCGTCGCAGCTAACGCAATAAGCACTCCGCCTGGGGAGTACGGCCGCAAGGCTAAAACTCAAAGGAATTGACGGGGGCCCGCACAAGCGGTGGAGCATGTGGTTTAATTCGACGCAACGCGCAGAACCTTACCTGGGCTAGAAAGCGTAAGAACCCTGGTGAAAACTGGGGGTGCCCTTCGGGGAACTTACGATTAGGTGCTGCATGGCTGTCGTCAGCTCGTGTCGTGAGATGTTGGGTTAAGTCCCGCAACGAGCGCAACCC</t>
  </si>
  <si>
    <t>Hyphomonadaceae_4</t>
  </si>
  <si>
    <t>Aged_1_112312</t>
  </si>
  <si>
    <t>silva|FJ351130.1.839</t>
  </si>
  <si>
    <t>Aged_1_10464;Aged_1_47828;Aged_1_112312;Aged_1_101901;Aged_1_1111;Aged_1_127451;Aged_1_103152;Aged_1_106392</t>
  </si>
  <si>
    <t>GGATTAGATACCCTGGTAGTCCACGCTGTAAACGATGAGAGCTAGTTGTCGGCACGCATGCGTGTCGGTGACGCAGCTAACGCATTAAGCTCTCCGCCTGGGGAGTACGGCCGCAAGGTTAAAACTCAAAGAAATTGACGGGGGCCCGCACAAGCGGTGGAGCATGTGGTTTAATTCGAAGCAACGCGCAGAACCTTACCCACGTTTGACATGTCCCGTATGGTCGGCAGAGATGCCTTCCTTCAGTTCGGCTGGCGGGAACACAGGTGCTGCATGGCTGTCGTCAGCTCGTGTCGTGAGATGTTGGGTTAAGTCCCGCAACGAGCGCAACCC</t>
  </si>
  <si>
    <t>Sinobacteraceae_6</t>
  </si>
  <si>
    <t>Aged_1_10187</t>
  </si>
  <si>
    <t>rdp|S004406046</t>
  </si>
  <si>
    <t>Compost_1_106617;Aged_1_91403;Aged_1_10187;Aged_2_13774;Aged_1_10862;Aged_4_134383;Aged_4_30171;Aged_1_641</t>
  </si>
  <si>
    <t>GGATTAGATACCCTGGTAGTCCACGCCATAAACGATGAGGACTAGACGTTGGAAGGGTAAGCCTTTCAGTGTCGTAGCTAACGCGCTAAGTCCTCCGCCTGGGGAGTACGGCCGCAAGGTTGAAACTCAAAGGAATTGACGGGGACCCGCACAAGCGGTGGAGCATGTGGTTTAATTCGATGCAACGCGAAGAACCTTACCTGGCCTTGACATCCCAGGAACCCTGCAGAGATGCGGGGGTGCCGTAAGGAACCTGGAGACAGGTGCTGCATGGCTGTCGTCAGCTCGTGTCGTGAGATGTTGGGTTAAGTCCCGCAACGAGCGCAACCC</t>
  </si>
  <si>
    <t>Myxococcales_MF_7</t>
  </si>
  <si>
    <t>Aged_3_41060</t>
  </si>
  <si>
    <t>Sandaracinaceae;Sorangiineae</t>
  </si>
  <si>
    <t>rdp|S004419347;silva|FQ658713.1.1376</t>
  </si>
  <si>
    <t>Aged_3_114172;Aged_3_36042;Aged_4_25733;Aged_3_41060;Aged_2_31912</t>
  </si>
  <si>
    <t>GGCTTAGATACCCTGGTAGTCCACGCCGTAAACGATGAGTGCTGGGTGTCGTGGGTTTTGACCCCCGCGGTGCCGTAGCTAACGCGTTAAGCACTCCGCCTGGGGAGTACGGCCGCAAGGCTAAAACTCAAAGGAATTGACGGGGGCCCGCACAAGCGGTGGAGCATGTGGTTTAATTCGACGCAACGCGCAGAACCTTACCTGGGCTAGAAAAGGCCGGAATGCCTCAGAAACGAGGCGGTGCCCGCAAGGGAGCCGGTATTCAGGTGCTGCATGGCTGTCGTCAGCTCGTGTCGTGAGATGTTGGGTTAAGTCCCGCAACGAGCGCAACCC</t>
  </si>
  <si>
    <t>GGATTAGATACCCTGGTAGTCCACGCCGTAAACGATGAGTGCTGGGTGTCGTGGGTTTTGACCCCCGCGGTGCCGTAGCTAACGCGTTAAGCACTCCGCCTGGGGAGTACGGCCGCAAGGCTAAAACTCAAAGGAATTGACGGGGGCCCGCACAAGCGGTGGAGCATGTGGTTTAATTCGACGCAACGCGCAGAACCTTACCTGGGCTAGAAAAGGCCGGAATGCCTCAGAAACGAGGCGGTGCCCGCAAGGGAGCCGGTATTCAGGTGCTGCATGGCTGTCGTCAGCTCGTGTCGTGAGATGTTGGGTTAAGTCCCGCAACGAGCGCAACCC</t>
  </si>
  <si>
    <t>Betaproteobacteria_MF_4</t>
  </si>
  <si>
    <t>Aged_4_12459</t>
  </si>
  <si>
    <t>Nitrosomonadaceae;Rhodocyclaceae</t>
  </si>
  <si>
    <t>rdp|S000938203;silva|AM935226.1.1359</t>
  </si>
  <si>
    <t>Compost_1_106142;Aged_3_74963;Aged_4_12459</t>
  </si>
  <si>
    <t>GGCTTAGATACCCTGGTAGTCCACGCCCTAAACGATGTCGACTAGGTGTTGGGGAAGGAGACTTCCTTAGTACCGCAGCTAACGCGTGAAGTCGACCGCCTGGGGAGTACGGTCGCAAGATTAAAACTCAAAGGAATTGACGGGGACCCGCACAAGCGGTGGATGATGTGGATTAATTCGATGCAACGCGAAAAACCTTACCTACCCTTGACATGTACGGAAGCCCGATGAGAGTTGGGTGTGCCCGAAAGGGAGCCGTAACACAGGTGCTGCATGGCTGTCGTCAGCTCGTGTCGTGAGATGTTGGGTTAAGTCCCGCAACGAGCGCAACCC</t>
  </si>
  <si>
    <t>GGATTAGATACCCTGGTAGTCCACGCCCTAAACGATGTCGACTAGGTGTTGGGGAAGGAGACTTCCTTAGTACCGCAGCTAACGCGTGAAGTCGACCGCCTGGGGAGTACGGTCGCAAGATTAAAACTCAAAGGAATTGACGGGGACCCGCACAAGCGGTGGATGATGTGGATTAATTCGATGCAACGCGAAAAACCTTACCTACCCTTGACATGTACGGAAGCCCGATGAGAGTTGGGTGTGCCCGAAAGGGAGCCGTAACACAGGTGCTGCATGGCTGTCGTCAGCTCGTGTCGTGAGATGTTGGGTTAAGTCCCGCAACGAGCGCAACCC</t>
  </si>
  <si>
    <t>Planctomycetes_MF_8</t>
  </si>
  <si>
    <t>Aged_1_151203</t>
  </si>
  <si>
    <t>rdp|S004394958;silva|KM345665.1.527</t>
  </si>
  <si>
    <t>Compost_1_78515;Aged_1_151203;Aged_1_146865</t>
  </si>
  <si>
    <t>GGATTAGATACCCCGGTAGTCCTAGCCGTAAACTCTGAGCACTTGGTTGAAGGGTCCTCCATAGCCTTTTAGCCGTAGCGAAAGTGTTAAGTGCTCCGCCTGGGGAGTATGGTCGCAAGGCTGAAACTCAAAGAAATTGACGGGGGCTCACACAAGCGGTGGAGGATGTGGCTTAATTCGAGGCTACGCGAAGAACCTTATCCTAGTCTTGACATGCATGGATTAACTCCCGGAAACGGGAGCCACGCCTTCGGGTGGAACATGCACAGGTGCTGCATGGCTGTCGTCAGCTCGTGTCGTGAGATGTCGCGTTAAGTCGCTTAACGAGCGCAACCC</t>
  </si>
  <si>
    <t>TAGATACCCCGGGTAGTCCTAGCCGTAAACTCTGAGCACTTGGTTGAAGGGTCCTCCATAGCCTTTTAGCCGTAGCGAAAGTGTTAAGTGCTCCGCCTGGGGAGTATGGTCGCAAGGCTGAAACTCAAAGAAATTGACGGGGGCTCACACAAGCGGTGGAGGATGTGGCTTAATTCGAGGCTACGCGAAGAACCTTATCCTAGTCTTGACATGCATGGATTAACTCCCGGAAACGGGAGCCACGCCTTCGGGTGGAACATGCACAGGTGCTGCATGGCTGTCGTCAGCTCGTGTCGTGAGATGTCGCGTTAAGTCGCTTAACGAGCGAAACCC</t>
  </si>
  <si>
    <t>Planctomycetales_MF_1</t>
  </si>
  <si>
    <t>Aged_1_111032</t>
  </si>
  <si>
    <t>Gemmataceae;Planctomycetaceae</t>
  </si>
  <si>
    <t>rdp|S002875115;silva|JF922432.1.1509</t>
  </si>
  <si>
    <t>Planctomycetales_MF</t>
  </si>
  <si>
    <t>Aged_1_111032;Aged_2_142418</t>
  </si>
  <si>
    <t>GGATTAGATACCCCGGTAGTCCTGGCCCTAAACGATGGGTACTAGGTTGTGGACTTACATGGGTTCACAGCCGAAGCAAAAGTGTTAAGTACCCCGCCTGGGGAGTATGGTCGCAAGGCTGAAACTCAAAGGAATTGACGGGGGCTCACACAAGCGGTGGAGCATGTGGCTTAATTCGAGGCTACGCGAAGAACCTTATCCTGGACTTGACATGTGCGAAAGCGGTAGGAAGTAGCTGCCGGAAACGGCCAGCCAACGGTATCCAGTCCGGAACCTACTACAGGTGCTGCATGGCTGTCGTCAGCTCGTGTCGTGAGATGTCGGGTTAAGTCCCATAACGAGCGCAACCC</t>
  </si>
  <si>
    <t>GGATTAGATACCCCGGTAGTCCTGGCCCTAAACGATGGGTACTAGGTTGT-GACTTACATGGGTTCACAGCCGAAGCAAAAGTGTTAAGTACCCCGCCTGGGGAGTACGGTCGCAAGGCTGAAACTCAAAGGAATTGACGGGGGCTCACACAAGCGGTGGAGCATGTGGCTTAATTCGAGGCTACGCGAAGAACCTTATCCTGGACTTGACATGTGCGAAAGCGGTAGGAAGTAGCTGCCGGAAACGGCCAGCGAACGGTATCCAGTCCGGAACCTACTACAGGTGCTGCATGGCTGTCGTCAGCTCGTGTCGTGAGATGTCGGGTTAAGTCCCATAACGAGCGAAACCC</t>
  </si>
  <si>
    <t>Hydrogenophilaceae_2</t>
  </si>
  <si>
    <t>Aged_1_100097</t>
  </si>
  <si>
    <t>Hydrogenophilaceae</t>
  </si>
  <si>
    <t>silva|EU281328.1.1506</t>
  </si>
  <si>
    <t>Hydrogenophilalia</t>
  </si>
  <si>
    <t>Hydrogenophilales</t>
  </si>
  <si>
    <t>Aged_1_100659;Aged_1_106733;Aged_1_100097;Aged_1_103199;Aged_1_100982;Aged_1_114909;Aged_1_109400;Aged_1_101042</t>
  </si>
  <si>
    <t>GGATTAGATACCCTGGTAGTCCACGCCCTAAACGATGTCGACTAGTTGTTGGGGGAGTTAGATCCTTCGGTAACGCAGCTAACGCGTGAAGTCGACCGCCTGGGGAGTACGGCCGCAAGGTTAAAACTCAAAGGAATTGACGGGGACCCGCACAAGCGGTGGATGATGTGGTTTAATTCGATGCAACGCGAAGAACCTTACCTACCCTTGACATGTGCCGAATCCCCCGGAGACGGGGGAGTGCCCGCAAGGGAGCGGCAACACAGGTGCTGCATGGCTGTCGTCAGCTCGTGTCGTGAGATGTTGGGTTAAGTCCCGCAACGAGCGCAACCC</t>
  </si>
  <si>
    <t>GGATTAGATACCCAAGTAGTCCACGCCCTAAACGATGTCGACTAGTTGTTGGGGGAGTTAGATCCTTCGGTAACGCAGCTAACGCGTGAAGTCGACCGCCTGGGGAGTACGGCCGCAAGGTTAAAACTCAAAGGAATTGACGGGGACCCGCACAAGCGGTGGATGATGTGGTTTAATTCGATGCAACGCGAAGAACCTTACCTACCCTTGACATGTGCCGAATNCCCCGGAGACGGGGGAGTGCCCGCAAGGGAGCGGCAACACAGGTGCTGCATGGCTGTCGTCAGCTCGTGTCGTGAGATGTTGGGTTAAGTCCCGAAACGAGCGAAACCC</t>
  </si>
  <si>
    <t>Burkholderiaceae_1</t>
  </si>
  <si>
    <t>Aged_1_108705</t>
  </si>
  <si>
    <t>silva|AB672164.1.1453</t>
  </si>
  <si>
    <t>Aged_1_112262;Aged_1_67461;Aged_1_108705;Aged_1_105943;Aged_1_161001;Aged_1_126592;Aged_1_30788;Aged_1_39599</t>
  </si>
  <si>
    <t>GGATTAGATACCCTGGTAGTCCACGCCCTAAACGATGTCGACTAGTTGTCGGGGATTTACATCCTCGGTAACGCAGCTAACGCGTGAAGTCGACCGCCTGGGGAGTACGGTCGCAAGATTAAAACTCAAAGGAATTGACGGGGACCCGCACAAGCGGTGGATGATGTGGATTAATTCGATGCAACGCGAAAAACCTTACCTACCCTTGACATGCCCGGAATCTCGCAGAGATGTGAGAGTGCCCGAAAGGGAACCGGGACACAGGTGCTGCATGGCTGTCGTCAGCTCGTGTCGTGAGATGTTGGGTTAAGTCCCGCAACGAGCGCAACCC</t>
  </si>
  <si>
    <t>Hyphomonadaceae_2</t>
  </si>
  <si>
    <t>Aged_1_116128</t>
  </si>
  <si>
    <t>silva|AB549890.1.543</t>
  </si>
  <si>
    <t>Aged_1_134553;Aged_1_116128;Aged_1_11102;Aged_1_22194;Aged_1_22860;Aged_1_33028;Aged_1_138009</t>
  </si>
  <si>
    <t>GGATTAGATACCCTGGTAGTCCACGCTGTAAACGATGAGAGCTAGTTGTCGGCACGCATGCGTGTCGGTGACGCAGCTAACGCATTAAGCTCTCCGCCTGGGGAGTACGGCCGCAAGGTTAAAACTCAAAGAAATTGACGGGGGCCCGCACAAGCGGTGGAGCATGTGGTTTAATTCGAAGCAACGCGCAGAACCTTACCCACGTTTGACATGTCCAGTATGGTCGCGAGAGATCGCTTCCTTCAGTTCGGCTGGCTGGAACACAGGTGCTGCATGGCTGTCGTCAGCTCGTGTCGTGAGATGTTGGGTTAAGTCCCGCAACGAGCGCAACCC</t>
  </si>
  <si>
    <t>Desulfarculaceae_1</t>
  </si>
  <si>
    <t>Aged_1_13244</t>
  </si>
  <si>
    <t>silva|AB374664.1.941</t>
  </si>
  <si>
    <t>Aged_1_122583;Aged_1_151604;Aged_1_13244;Aged_1_113774;Aged_1_118453;Aged_1_58901</t>
  </si>
  <si>
    <t>GGATTAGATACCCTGGTAGTCCACGCTGTAAACGATGAGCACTAGGTGTCGTGGGTATTGACCCCCGCGGTGCCGCCGCTAACGCATTAAGTGCTCCGCCTGGGGACTACGGCCGCAAGGTTAAAACTCAAAGGAATTGACGGGGGCCCGCACAAGCGGTGGAGCATGTGGTTCAATTCGACGCAACGCGAAGAACCTTACCTGGGCTAGACAACGGAGGACCGCTCCAGAGATGGAGTTTTCCCTTCGGGGACCTCCGGTTCAGGTGCTGCATGGCTGTCGTCAGCTCGTGTCGTGAGATGTTGGGTTAAGTCCCGCAACGAGCGCAACCC</t>
  </si>
  <si>
    <t>Xanthobacteraceae_7</t>
  </si>
  <si>
    <t>Aged_1_115596</t>
  </si>
  <si>
    <t>silva|JX875898.1.1443</t>
  </si>
  <si>
    <t>Aged_1_128832;Aged_1_115596;Aged_1_122611;Aged_1_111255;Aged_1_42998</t>
  </si>
  <si>
    <t>GGATTAGATACCCTGGTAGTCCACGCCGTAAACGATGGATGCTAGCCGTTGGCGAGCTTGCTCGTCAGTGGCGCAGCTAACGCATTAAGCATCCCGCCTGGGGAGTACGGTCGCAAGATTAAAACTCAAAGGAATTGACGGGGGCCCGCACAAGCGGTGGAGCATGTGGTTCAATTCGAAGCAACGCGCAGAACCTTACCAACCCTTGACATGTCCAGTATGAGCACCAGAGATGGAGCTCTTCAGTTCGGCTGGCTGGAACACAGGTGCTGCATGGCTGTCGTCAGCTCGTGTCGTGAGATGTTGGGTTAAGTCCCGCAACGAGCGCAACCC</t>
  </si>
  <si>
    <t>GGATTAGATACCCTGGTAGTCCACGCCGTAAACGATGGATGCTAGCCGTTGGCGAGCTTGCTCGTCAGTGGCGCAGCTAACGCATTAAGCATCCCGCCTGGGGAGTACGGTCGCAAGATTAAAACTCAAAGGAATTGACGGGGGCCCGCACAAGCGGTGGAGCATGTGGTTCAATTCGAAGCAACGCGCAGAACCTTACCAACCCTTGACATGTCCAGTATGGGCACCAGAGATGGAGCTCTTCAGTTCGGCTGGCTGGAACACAGGTGCTGCATGGCTGTCGTCAGCTCGTGTCGTGAGATGTTGGGTTAAGTCCCGCAACGAGCGCAACCC</t>
  </si>
  <si>
    <t>Nannocystaceae_1</t>
  </si>
  <si>
    <t>Aged_1_71689</t>
  </si>
  <si>
    <t>rdp|S004428622;silva|LN572859.1.1362</t>
  </si>
  <si>
    <t>Aged_1_71689;Aged_4_160875</t>
  </si>
  <si>
    <t>GGATTAGATACCCTGGTAGTCCACGCCGTAAACGATGAGTGCTAGGCGGTGGGAGATTTTGACCCTCTCATTGTCGAAGCTAACGCGTTAAGCACTCCGCCTGGGGAGTACGGCCGCAAGGCTAAAACTCAAAGGAATTGACGGGGGCCCGCACAAGCGGTGGAGCATGTGGTTTAATTCGACGCAACGCGCAGAACCTTACCTGGGTTAAATCCACGAGAATCCGGCCGAAAAGCTGGAGTGCCCTTCGGGGAATTCGTGCGAAGGTGCTGCATGGCTGTCGTCAGCTCGTGTCGTGAGATGTTGGGTTAAGTCCCGCAACGAGCGCAACCC</t>
  </si>
  <si>
    <t>GGATTAGATACCCTGGTAGTCCACGCCGTAAACGATGAGTGCTAGGCGGTGGGAGATTTTGACCCTCTCATTGTCGAAGCTAACGCGTTAAGCACTCCGCCTGGGGAGTACGGCCGCAAGGCTAAAACTCAAAGGAATTGACGGGGGCCCGCACAAGCGGTGGAGCATGTGGTTTAATTCGACGCAACGCGCAGAACCTTACCTGGGTTAAATCCACGAGAATCCGGCCGAAAAGCTGGAGTGCCCTTCGGGGAATTCGTGCGAAGGTGCTGCATGGCTGTCGTCAGCTCGTGTCGTGAGATGTTGGGTTAGGTCCCGCAACGAGCGCAACCC</t>
  </si>
  <si>
    <t>Iamiaceae_1</t>
  </si>
  <si>
    <t>Aged_3_105611</t>
  </si>
  <si>
    <t>rdp|S004419491</t>
  </si>
  <si>
    <t>Aged_3_130660;Aged_3_139931;Aged_3_105611</t>
  </si>
  <si>
    <t>GGCTTAGATACCCTGGTAGTCCACGCCGTAAACGTTGGGTACTAGGTGTGGGGCCTTATCAACGGGTTCCGTGCCGCAGCTAACGCATTAAGTACCCCGCCTGGGGAGTACGGCCGCAAGGCTAAAACTCAAAGGAATTGACGGGGGCCCGCACAAGCGGCGGAGCATGTTGCTTAATTCGAGGCAACGCGAAGAACCTTACCTGGATTGAACTACGCAGGAAAAGCCATAGAGATATGGTGTCCTTCGGGGCCTGTGATAGGTGGTGCATGGCTGTCGTCAGCTCGTGTCGTGAGATGTTGGGTTAAGTCCCGCAACGAGCGCGACCC</t>
  </si>
  <si>
    <t>GGATTAGATACCCTGGTAGTCCACGCCGTAAACGTTGGGTACTAGGTGTGGGGCCTTATCAACGGGTTCCGTGCCGCAGCTAACGCATTAAGTACCCCGCCTGGGGAGTACGGCCGCAAGGCTAAAACTCAAAGGAATTGACGGGGGCCCGCACAAGCGGCGGAGCATGTTGCTTAATTCGAGGCAACGCGAAGAACCTTACCTGGATTGAACTACGCAGGAAAAGCCATAGAGATATGGTGTCCTTCGGGGCCTGTGATAGGTGGTGCATGGCTGTCGTCAGCTCGTGTCGTGAGATGTTGGGTTAAGTCCCGCAACGAGCGCAACCC</t>
  </si>
  <si>
    <t>Sorangiineae_16</t>
  </si>
  <si>
    <t>Aged_4_102182</t>
  </si>
  <si>
    <t>rdp|S004406065</t>
  </si>
  <si>
    <t>Aged_4_102182;Aged_4_114808;Aged_1_96145;Aged_4_195220</t>
  </si>
  <si>
    <t>GGATTAGATACCCTGGTAGTCCACGCCGTAAACGATGAGTGCTAGGTGTCACGGGCTTTGACCCTCGTGGTGCCGAAGCTAACGCGTTAAGCACTCCGCCTGGGGAGTACGGCCGCAAGGCTAAAACTCAAAGGAATTGACGGGGGCCCGCACAAGCGGTGGAGCATGTTGTTTAATTCGACGCAACGCGAAGAACCTTACCTGGGCTAGAAAGTACAGGAATCCCGGCGAAAGTTGGGAGTGCCCTTCGGGGAACCTGTGGTTAGGTGCTGCATGGCTGTCGTCAGCTCGTGTCGTGAGATGTTGGGTTAAGTCCCGCAACGAGCGCAACCC</t>
  </si>
  <si>
    <t>Sorangiineae_11</t>
  </si>
  <si>
    <t>Aged_1_107035</t>
  </si>
  <si>
    <t>rdp|S003322976</t>
  </si>
  <si>
    <t>Aged_1_107035;Aged_1_133412;Aged_1_114010;Aged_1_132925</t>
  </si>
  <si>
    <t>Xanthobacteraceae_1</t>
  </si>
  <si>
    <t>Aged_1_138480</t>
  </si>
  <si>
    <t>silva|EU133334.1.1266</t>
  </si>
  <si>
    <t>Aged_1_138480;Compost_1_120635;Aged_4_402</t>
  </si>
  <si>
    <t>GGATTAGATACCCTGGTAGTCCACGCCGTAAACGATGGATGCTAGCCGTTGGCAGGCTTGCCTGTCAGTGGCGCAGCTAACGCATTAAGCATCCCGCCTGGGGAGTACGGTCGCAAGATTAAAACTCAAAGGAATTGACGGGGGCCCGCACAAGCGGTGGAGCATGTGGTTCAATTCGAAGCAACGCGCAGAACCTTACCAGCTTTTGACATCCCGGTCGCGAGCACCAGAAATGGAGCTCTTCAGTTCGGCTGGACCGGAGACAGGTGCTGCATGGCTGTCGTCAGCTCGTGTCGTGAGATGTTGGGTTAAGTCCCGCAACGAGCGCAACCC</t>
  </si>
  <si>
    <t>GGATTAGATACCCTGGTAGTCCACGCCGTAAACGATGGATGCTAGCCGTTGGCAGGCTTGCCTGTCAGTGGCGCAGCTAACGCATTAAGCATCCCGCCTGGGGAGTACGGTCGCAAGATTAAAACTCAAAGGAATTGACGGGGGCCCGCACAAGCGGTGGAGCATGTGGTTCAATTCGAAGCAACGCGCAGAACCTTACCAGCCTTTGACATCCCGGTCGCGAGCACCAGAGATGGAGCTCTTCAGTTCGGCTGGACCGGAGACAGGTGCTGCATGGCTGTCGTCAGCTCGTGTCGTGAGATGTTGGGTTAAGTCCCGCAACGAGCGCAACCC</t>
  </si>
  <si>
    <t>Phycisphaeraceae_5</t>
  </si>
  <si>
    <t>Aged_1_115330</t>
  </si>
  <si>
    <t>silva|JF708305.1.720</t>
  </si>
  <si>
    <t>Aged_1_115330;Aged_1_141070;Aged_1_119046</t>
  </si>
  <si>
    <t>GGATTAGATACCCGGGTAGTCCACGCCCTAAACGATGTGCACTAGACTGGAGCGGCTCTGACGTCGTTCTGGTCGTAGAGAAATTGTTAAGTGCACCGCCTGGGTAGTACGGTCGCAAGGCTAAAACTCAAAGGAATTGACGGGGGCTCACACAAGCGGTGGAGCATGTTGCTTAATTCGAAGCAACGCGAAGAACCTTACCTGGGTTTGACATGCACGGATTAACTCCCGGAAACGGGAGCCACGCTCGCAAGAGTGGAACGTGCACAGGTGCTGCATGGCTGTCGTCAGCTCGTGCTGTGAAGTGTCGGGTTAAGTCCCTTAACGAGCGCAACCC</t>
  </si>
  <si>
    <t>GGATTAGATACCCGGGTAGTCCACGCCCTAAACGATGTGCACTAGACTGGAGCGGCTCTGACGTCGTTCTGGTCGTAGAGAAATTGTTAAGTGCACCGCCTGGGTAGTACGGTCGCAAGGCTAAAACTCAAAGGAATTGACGGGGGCTCACACAAGCGGTGGAGCATGTTGCTTAATTCGAAGCAACGCGAAGAACCTTACCTGGGTTTGACATGCACGGATTAACTCCCGGAAACGGGAGCCACACTCGCAAGAGTGGAACGTGCACAGGTGCTGCATGGCTGTCGTCAGCTCGTGCTGTGAAGTGTCGGGTTAAGTCCCTTAACGAGCGCAACCC</t>
  </si>
  <si>
    <t>Thermoanaerobaculaceae_4</t>
  </si>
  <si>
    <t>Aged_3_6299</t>
  </si>
  <si>
    <t>Thermoanaerobaculaceae</t>
  </si>
  <si>
    <t>silva|KC541007.1.1550</t>
  </si>
  <si>
    <t>Thermoanaerobaculia</t>
  </si>
  <si>
    <t>Thermoanaerobaculales</t>
  </si>
  <si>
    <t>Aged_3_130787;Aged_3_6299</t>
  </si>
  <si>
    <t>GGCTTAGATACCCTGGTAGTCCACGCCCTAAACGATGGGTACTCGGTGTCGCGGGTATCAACCCCTGCGGTGCCTTAGCTAACGCGTTAAGTACCCCGCCTGGGGAGTACGGTCGCAAGGCTGAAACTCAAAGGAATTGACGGGGGCCCGCACAAGCGGTGGAGCATGTGGTTTAATTCGATGCAACGCGAAGAACCTTACCTGGGCTCGAACGGTGGTGGACAGCCGTGGAAACACGGTCTCCTCTTCGGAGGTCGCCATCGAGGTGCTGCATGGCTGTCGTCAGCTCGTGTCGTGAGATGTTGGGTTAAGTCCCGCAACGAGCGCAACCC</t>
  </si>
  <si>
    <t>GGATTAGATACCCTGGTAGTCCACGCCCTAAACGATGGGTACTCGGTGTCGCGGGTATCGACCCCCGCGGTGCCTTAGCTAACGCGTTAAGTACCCCGCCTGGGGAGTACGGTCGCAAGGCTGAAACTCAAAGGAATTGACGGGGGCCCGCACAAGCGGTGGAGCATGTGGTTTAATTCGATGCAACGCGAAGAACCTTACCTGGGCTCGAACGGTGGTGGACAACCGTGGAAACACGGTCTCCTCTTCGGAGGTCGCCATCGAGGTGCTGCATGGCTGTCGTCAGCTCGTGTCGTGAGATGTTGGGTTAAGTCCCGCAACGAGCGCAACCC</t>
  </si>
  <si>
    <t>Rhodospirillaceae_1</t>
  </si>
  <si>
    <t>Aged_1_100641</t>
  </si>
  <si>
    <t>nt|KJ191985.1</t>
  </si>
  <si>
    <t>Aged_1_100641;Aged_1_15667;Aged_1_101186;Aged_1_18677</t>
  </si>
  <si>
    <t>GGATTAGATACCCTGGTAGTCCACGCTGTAAACGATGTGTGCTAGACGTTGGGGAGCCTAGCTCTTCGGTGTCGCAGCTAACGCGGTAAGCACACCGCCTGGGGAGTACGGCCGCAAGGTTAAAACTCAAAGGAATTGACGGGGGCCCGCACAAGCGGTGGAGCATGTGGTTTAATTCGACGCAACGCGAAGAACCTTACCAGCCCTTGACATGTCCCGTATGGGCCGGGGAGACCCGGTCCTTCAGTTCGGCTGGCGGGAACACAGGTGCTGCATGGCTGTCGTCAGCTCGTGTCGTGAGATGTTGGGTTAAGTCCCGCAACGAGCGCAACCC</t>
  </si>
  <si>
    <t>GGATTAGATACCCTGGTAGTCCACGCTGTAAACGATGTGTGCTAGACGTTGGGGAGCCTAGCTCTTCGGTGTCGCAGCTAACGCGGTAAGCACACCGCCTGGGGAGTACGGCCGCAAGGTTAAAACTCAAAGGAATTGACGGGGGCCCGCACAAGCGGTGGAGCATGTGGTTTAATTCGACGCAACGCGAAGAACCTTACCAGCCCTTGACATGTCCCGTATGGGCCGGAGAGATCCGGTCCTTCAGTTCGGCTGGCGGGAACACAGGTGCTGCGTGGCTGTCGTCAGCTCGTGTCGTGAGATGTTGGGTTAAGTCCCGCAACGAGCGCAACCC</t>
  </si>
  <si>
    <t>Acidimicrobineae_1</t>
  </si>
  <si>
    <t>Aged_1_88258</t>
  </si>
  <si>
    <t>rdp|S000878872</t>
  </si>
  <si>
    <t>Aged_1_88258;Aged_3_150257</t>
  </si>
  <si>
    <t>GGATTAGATACCCTGGTAGTCCACGCCGTAAACGTTGGGCACTAGGTGTGGGTCTCAACCAACGAGATCCGTGCCGTAGCTAACGCACTAAGTGCCCCGCCTGGGGAGTACGGCCGCAAGGCTAAAACTCAAAGGAATTGACGGGGGCCCGCACAAGCGGCGGAGCATGTTGCTTAATTCGAGGCAACGCGAAGAACCTTACCTGGGTTTGACATGTAGGGAAAAGCCGTAGAGATACGGTGTCCTTCGGGGCCCTACACAGGTGGTGCATGGCTGTCGTCAGCTCGTGTCGTGAGATGTTGGGTTAAGTCCCGCAACGAGCGCAACCC</t>
  </si>
  <si>
    <t>Sinobacteraceae_5</t>
  </si>
  <si>
    <t>Aged_4_17096</t>
  </si>
  <si>
    <t>rdp|S004379289</t>
  </si>
  <si>
    <t>Aged_4_129429;Litter_1_24331;Aged_4_17096;Litter_1_105649;Aged_4_28967;Litter_3_83166;Litter_1_179190;Litter_1_127172</t>
  </si>
  <si>
    <t>GGATTAGATACCCTGGTAGTCCACGCCATAAACGATGACAACTAGACGTTGGGAGCAATTGGCTCTCAGTGTCGCAGCTAACGCGTTAAGTTGTCCGCCTGGGGAGTACGGCCGCAAGGTTGAAACTCAAAGGAATTGACGGGGACCCGCACAAGCGGTGGAGCATGTGGTTTAATTCGATGCAACGCGAAGAACCTTACCTGGCCTTGACATCCTAGGAATCCCGAAGAGATTTGGGAGTGCCGCAAGGAACCTAGAGACAGGTGCTGCATGGCTGTCGTCAGCTCGTGTCGTGAGATGTTGGGTTAAGTCCCGCAACGAGCGCAACCC</t>
  </si>
  <si>
    <t>TAGATACCCCGGTAGTCCACGCCATAAACGATGACAACTAGACGTTGGGGAGCAATTGGCTCTCAGTGTCGCAGCTAACGCGTTAAGTTGTCCGCCTGGGGAGTACGGCCGCAAGGTTGAAACTCAAAGGAATTGACGGGGACCCGCACAAGCGGTGGAGCATGTGGTTTAATTCGATGCAACGCGAAGAACCTTACCTGGCCTTGACATCCTAGGAATCCCGAAGAGATTTGGGAGTGCCGCAAGGAACCTAGAGACAGGTGCTGCATGGCTGTCGTCAGCTCGTGTCGTGAGATGTTGGGTTAAGTCCCGCAACGAGCGCAACCC</t>
  </si>
  <si>
    <t>Sphingomonadaceae_1</t>
  </si>
  <si>
    <t>Litter_1_119632</t>
  </si>
  <si>
    <t>Sphingomonadaceae</t>
  </si>
  <si>
    <t>rdp|S004110326;silva|KF911316.1.1409</t>
  </si>
  <si>
    <t>Litter_1_3410;Litter_1_161184;Litter_1_119632;Litter_1_109297;Litter_1_108069;Litter_1_32245</t>
  </si>
  <si>
    <t>GGATTAGATACCCTGGTAGTCCACGCCGTAAACGATGAAAACTAGCTGCCGGGGTGCTTGGCACTTCGGTGGCGTAGCTAACGCGATAAGTTTTCCGCCTGGGGAGTACGGCCGCAAGGTTAAAACTCAAAGGAATTGACGGGGGCCTGCACAAGCGGTGGAGCATGTGGTTTAATTCGAAGCAACGCGCAGAACCTTACCAGCCCTTGACATCCCGATCGCGGGGACCAGAGATGGACCCCTTCAGTTCGGCTGGATCGGTGACAGGTGCTGCATGGCTGTCGTCAGCTCGTGTCGTGAGATGTTGGGTTAAGTCCCGCAACGAGCGCAACCC</t>
  </si>
  <si>
    <t>Methylophilaceae_2</t>
  </si>
  <si>
    <t>Litter_1_82109</t>
  </si>
  <si>
    <t>rdp|S003786386;silva|HQ738385.1.1267</t>
  </si>
  <si>
    <t>Litter_3_10763;Litter_1_82109;Litter_3_10794</t>
  </si>
  <si>
    <t>GGCTTAGATACCCTGGTAGTCCACGCCCTAAACGATGTCAACTAGTTGTTGGGGGAGTAAAATCCCTTAGTAACGCAGCTAACGCGTGAAGTTGACCGCCTGGGGAGTACGGTCGCAAGATTAAAACTCAAAGGAATTGACGGGGGCCCGCACAAGCGGTGGATTATGTGGATTAATTCGATGCAACGCGAAAAACCTTACCTGGCCTTGACATGTACGGAACATTCCAGAGATGGATTGGTGCCCGTAAGGGAGCCGTAACACAGGTGCTGCATGGCTGTCGTCAGCTCGTGTCGTGAGATGTTGGGTTAAGTCCCGCAACGAGCGCAACCC</t>
  </si>
  <si>
    <t>GGATTAGATACCCTGGTAGTCCACGCCCTAAACGATGTCAACTAGTTGTTGGGGGAGTAAAATCCCTTAGTAACGCAGCTAACGCGTGAAGTTGACCGCCTGGGGAGTACGGTCGCAAGATTAAAACTCAAAGGAATTGACGGGGGCCCGCACAAGCGGTGGATTATGTGGATTAATTCGATGCAACGCGAAAAACCTTACCTGGCCTTGACATGTACGGAACATTCCAGAGATGGATTGGTGCCCGTAAGGGAGCCGTAACACAGGTGCTGCATGGCTGTCGTCAGCTCGTGTCGTGAGATGTTGGGTTAAGTCCCGCAACGAGCGCAACCC</t>
  </si>
  <si>
    <t>Sinobacteraceae_3</t>
  </si>
  <si>
    <t>Aged_1_40923</t>
  </si>
  <si>
    <t>rdp|S003536751</t>
  </si>
  <si>
    <t>GGATTAGATACCCTGGTAGTCCACGCCATAAACGATGAGAACTAGACGTTGAGAGGGTAAGCCTCGCAGTGTCGTAGCTAACGCGTTAAGTTCTCCGCCTGGGGAGTACGGCCGCAAGGTTGAAACTCAAAGGAATTGACGGGGACCCGCACAAGCGGTGGAGCATGTGGTTTAATTCGATGCAACGCGAAGAACCTTACCTGGTCTTGACATCCTGGGAACCCTGCAGAGATGCGGGGGTGCCTTCGGGAACCCAGAGACAGGTGCTGCATGGCTGTCGTCAGCTCGTGTCGTGAGATGTTGGGTTAAGTCCCGCAACGAGCGCAACCC</t>
  </si>
  <si>
    <t>GGATTAGATACCCTGGTAGTCCACGCCATAAACGATGAGAACTAGACGTTGAGAGGGTAAGCCTCGCAGTGTCGCAGCTAACGCGTTAAGTTCTCCGCCTGGGGAGTACGGCCGCAAGGTTGAAACTCAAAGGAATTGACGGGGACCCGCACAAGCGGTGGAGCATGTGGTTTAATTCGATGCAACGCGAAGAACCTTACCTGGTCTTGACATCCTGGGAACCCTGCAGAGATGCGGGGGTGCCTTCGGGAACCCAGAGACAGGTGCTGCATGGCTGTCGTCAGCTCGTGTCGTGAGATGTTGGGTTAAGTCCCGCAACGAGCGCAACCC</t>
  </si>
  <si>
    <t>Proteobacteria_MF_5</t>
  </si>
  <si>
    <t>Compost_1_107531</t>
  </si>
  <si>
    <t>Bradyrhizobiaceae;Polyangiaceae;Sorangiineae</t>
  </si>
  <si>
    <t>nt|KJ191974.1;rdp|S000933066;rdp|S001235268;rdp|S004116548</t>
  </si>
  <si>
    <t>Proteobacteria_MF</t>
  </si>
  <si>
    <t>GGATTAGATACCCTGGTAGTCCACGCCGTAAACGATGAGTGCTAGGTGTCACGGGCTTTGACCCTCGTGGTGCCGCAGCTAACGCGTTAAGCACTCCGCCTGGGGAGTACGGCCGCAAGGCTAAAACTCAAAGGAATTGACGGGGGCCCGCACAAGCGGTGGAGCATGTTGTTCAATTCGACGCAACGCGAAGAACCTTACCTGGGCTAGAAAGTACGAGAATCCGGGCGAAAGTTCGGAGTGCCTTTCGGGGAACTCGTAGTTAGGTGCTGCATGGCTGTCGTCAGCTCGTGTCGTGAGATGTTGGGTTAAGTCCCGCAACGAGCGCGACCC</t>
  </si>
  <si>
    <t>GGATTAGATACCCTGGTAGTCCACGCCGTAAACGATGAGTGCTAGGTGTCACGGGCTTTGACCCTCGTGGTGCCGCAGCTAACGCGTTAAGCACTCCGCCTGGGGAGTACGGCCGCAAGGCTAAAACTCAAAGGAATTGACGGGGGCCCGCACAAGCGGTGGAGCATGTTGTTCAATTCGACGCAACGCGAAGAACCTTACCTGGGCTAGAAAGTACGAGAATCCGGGCGAAAGTTCGGAGTGCCTTTCGGGGAACTCGTAGTTAGGTGCTGCATGGCTGTCGTCAGCTCGTGTCGTGAGATGTTGGGTTAAGTCCCGCAACGAGCGCAACCC</t>
  </si>
  <si>
    <t>Myxococcales_MF_6</t>
  </si>
  <si>
    <t>Compost_1_6357</t>
  </si>
  <si>
    <t>Polyangiaceae;Sandaracinaceae;Sorangiineae</t>
  </si>
  <si>
    <t>rdp|S003391502;rdp|S004426590;silva|JQ408018.1.1376</t>
  </si>
  <si>
    <t>GGATTAGATACCCTGGTAGTCCACGCCGTAAACGATGAGTGCTAGGTGTCGTGGGTTTTGACCCCCGCGGTGCCGTAGCTAACGCGTTAAGCACTCCGCCTGGGGAGTACGGCCGCAAGGCTAAAACTCAAAGGAATTGACGGGGGCCCGCACAAGCGGTGGAGCATGTGGTTTAATTCGACGCAACGCGCAGAACCTTACCTGGGCTAGAAAAGGCCGGAATGCCTCAGAAACGAGGCGGTGCCCGCAAGGGAGCCGGTATTCAGGTGCTGCATGGCTGTCGTCAGCTCGTGTCGTGAGATGTTGGGTTAAGTCCCGCAACGAGCGCAACCC</t>
  </si>
  <si>
    <t>Planctomycetes_MF_5</t>
  </si>
  <si>
    <t>Aged_1_102332</t>
  </si>
  <si>
    <t>rdp|S003322886;silva|AB744303.1.633</t>
  </si>
  <si>
    <t>Aged_2_102495;Aged_1_102332;Aged_1_73062;Aged_1_45511;Aged_1_21992;Aged_1_100552;Aged_1_123904</t>
  </si>
  <si>
    <t>GGATTAGATACCCCGGTAGTCCTAGCCGTAAACGATGAGTACTTGATTGGAGGGCCCTCCATAGCCCTCTAGTCGGAGCGAAAGTGTTAAGTACTCCGCCTGGGGAGTATGGTCGCAAGGCTGAAACTCAAAGAAATTGACGGGGGCTCACACAAGCGGTGGAGGATGTGGCTCAATTCGAGGCTACGCGAAGAACCTTATCCTAGTCTTGACATGCACGGATTAACCTCTGGAAACAGAGGCCACGCCTTCGGGTGGAACGTGCACAGGTGCTGCATGGCTGTCGTCAGCTCGTGTCGTGAGATGTCGCGTTAAGTCGCTTAACGAGCGCAACCC</t>
  </si>
  <si>
    <t>GGATTAGATACCCCGGTAGTCCTAGCCGTAAACGATGAGTACTTGATTAAAGGGCCCTCCATAGCCCTTTAGTCGGAGCGAAAGTGTTAAGTACTCCGCCTGGGGAGTATGGTCGCAAGGCTGAAACTCAAAGAAATTGACGGGGGCTCACACAAGCGGTGGAGGATGTGGCTCAATTCGAGGCTACGCGAAGAACCTTATCCTAGTCTTGACATGCACGGATTAACCTCTGGAAACAGAGGCCACGCCTTCGGGTGGAACGTGCACAGGTGCTGCATGGCTGTCGTCAGCTCGTGTCGTGAGATGTCGCGTTAAGTCGCTTAACGAGCGAAACCC</t>
  </si>
  <si>
    <t>Myxococcales_MF_4</t>
  </si>
  <si>
    <t>Aged_1_20751</t>
  </si>
  <si>
    <t>rdp|S002484665;rdp|S004428607</t>
  </si>
  <si>
    <t>Aged_1_77431;Aged_1_20751;Aged_3_157205;Aged_2_115586;Aged_1_150044;Aged_1_94978</t>
  </si>
  <si>
    <t>GGATTAGATACCCTGGTAGTCCACGCCGTAAACGATGAGTGCTAGGTGTCACGGGCTTTGACCCTCGTGGTGCCGAAGCTAACGCGTTAAGCACTCCGCCTGGGGAGTACGGCCGCAAGGCTAAAACTCAAAGGAATTGACGGGGGCCCGCACAAGCGGTGGAGCATGTGGTTTAATTCGACGCAACGCGCAGAACCTTACCTGGGCTAGAAACCACAGGAACCCGGTCGAAAGGTCGGGGTGCCCTTCGGGGAACCTGTGATTAGGTGCTGCATGGCTGTCGTCAGCTCGTGTCGTGAGATGTTGGGTTAAGTCCCGCAACGAGCGCAACCC</t>
  </si>
  <si>
    <t>GGATTAGATACCCTGGTAGTCCACGCCGTAAACGATGAGTGCTAGGTGTCACGGGCTTTGACCCTCGTGGTGCCGAAGCTAACGCGTTAAGCACTCCGCCTGGGGAGTACGGCCGCAAGGCTAAAACTCAAAGGAATTGACGGGGGCCCGCACAAGCGGTGGAGCATGTGGTTTAATTCGACGCAACGCGCAGAACCTTACCTGGGCTAGAAATCACAGGAACCCGGTCGAAAGGTCGGGGTGCCCTTCGGGGAATCTGTGGTTAGGTGCTGCATGGCTGTCGTCAGCTCGTGTCGTGAGATGTTGGGTTAAGTCCCGCAACGAGCGCAACCC</t>
  </si>
  <si>
    <t>Betaproteobacteria_MF_7</t>
  </si>
  <si>
    <t>Compost_1_13265</t>
  </si>
  <si>
    <t>rdp|S004121352;silva|AB308364.1.1483</t>
  </si>
  <si>
    <t>Compost_1_45086;Compost_1_157803;Compost_1_13265;Compost_1_39083</t>
  </si>
  <si>
    <t>GGCTTAGATACCCTGGTAGTCCACGCCCTAAACGATGTCGACTGGTTGTTGGGGGTTTGACACTCTCAGTAACGAAGCTAACGCGTGAAGTCGACCGCCTGGGGAGTACGGCCGCAAGGTTAAAACTCAAAGGAATTGACGGGGACCCGCACAAGCGGTGGATTATGTGGATTAATTCGATGCAACGCGAAAAACCTTACCTACCCTTGACATGTCCTGAAGCCTGGAGAGATCCGGGTGTGCCCGAAAGGGAACGGGAACACAGGTGCTGCATGGCTGTCGTCAGCTCGTGTCGTGAGATGTTGGGTTAAGTCCCGCAACGAGCGCAACCC</t>
  </si>
  <si>
    <t>GGATTAGATACCCTGGTAGTCCACGCCCTAAACGATGTCGACTGGTTGTTGGGGGTTTGACACTCTCAGTAACGAAGCTAACGCGTGAAGTCGACCGCCTGGGGAGTACGGCCGCAAGGTTAAAACTCAAAGGAATTGACGGGGACCCGCACAAGCGGTGGATTATGTGGATTAATTCGATGCAACGCGAAAAACCTTACCTACCCTTGACATGTCCTGAAGCCTGGAGAGATCCGGGTGTGCCCGAAAGGGAACGGGAACACAGGTGCTGCATGGCTGTCGTCAGCTCGTGTCGTGAGATGTTGGGTTAAGTCCCGCAACGAGCGCAACCC</t>
  </si>
  <si>
    <t>Betaproteobacteria_MF_1</t>
  </si>
  <si>
    <t>Aged_1_12276</t>
  </si>
  <si>
    <t>Oxalobacteraceae;Rhodocyclaceae</t>
  </si>
  <si>
    <t>nt|AM934885.1;nt|LN555016.1</t>
  </si>
  <si>
    <t>Aged_1_12276;Aged_1_107246;Aged_1_150571;Aged_1_32292</t>
  </si>
  <si>
    <t>GGATTAGATACCCTGGTAGTCCACGCCCTAAACTATGTCAACTGGTTGTCGGGGAAGAAATTCCTTGGTAACGAAGCTAACGCGTGAAGTTGACCGCCTGGGGAGTACGGCCGCAAGGTTAAAACTCAAAGGAATTGACGGGGACCCGCACAAGCGGTGGATTATGTGGATTAATTCGATGCAACGCGAAAAACCTTACCTACCCTTGACATGTACGGAACCCTCCAGAGATGGAGGGGTGCCCGAAAGGGAGCCGTAACACAGGTGCTGCATGGCTGTCGTCAGCTCGTGTCGTGAGATGTTGGGTTAAGTCCCGCAACGAGCGCAACCC</t>
  </si>
  <si>
    <t>Gammaproteobacteria_MF_3</t>
  </si>
  <si>
    <t>Compost_1_102774</t>
  </si>
  <si>
    <t>Sinobacteraceae;Steroidobacteraceae</t>
  </si>
  <si>
    <t>rdp|S000976389;silva|EU335235.1.1510</t>
  </si>
  <si>
    <t>Compost_1_102774;Compost_1_129459;Compost_1_51619</t>
  </si>
  <si>
    <t>GGATTAGATACCCTGGTAGTCCACGCCATAAACGATGAGAACTGGATGTCGGAGGGGTCTGCCCTTCGGTGTCGTAGCTAACGCGTTAAGTTCTCCGCCTGGGGAGTACGGCCGCAAGGTTGAAACTCAAATGAATTGACGGGGACCCGCACAAGCGGTGGAGCATGTGGTTTAATTCGATGCAACGCGAAGAACCTTACCTGGCCTTGACATCTGTCGAATCCTTCAGAGATGAGGGAGTGCCTTCGGGAACGACAAGACAGGTGCTGCATGGCTGTCGTCAGCTCGTGTCGTGAGATGTTGGGTTAAGTCCCGCAACGAGCGCAACCC</t>
  </si>
  <si>
    <t>Acidimicrobiia_MF_1</t>
  </si>
  <si>
    <t>Aged_2_128186</t>
  </si>
  <si>
    <t>Acidimicrobineae;Ilumatobacteraceae</t>
  </si>
  <si>
    <t>rdp|S002424467;silva|HQ214814.1.621</t>
  </si>
  <si>
    <t>Aged_2_128186;Aged_1_79755;Aged_1_94072</t>
  </si>
  <si>
    <t>GGATTAGATACCCTGGTAGTCCACGCCGTAAACGTTGGGCACTAGGTGTGGGCTCCAACCAACGGAGTCCGTGCCGTCGCTAACGCATTAAGTGCCCCGCCTGGGGAGTACGGCCGCAAGGCTAAAACTCAAAGGAATTGACGGGGCCCCGCACAAGCAGCGGAGCGTGTTGCTTAATTCGATGCGACGCGAAGAACCTTACCTGGGCTTGACATGCAGGGAAAAGCCGTAGAGATACGGTGTCCTTCGGGGCCTTGCACAGGTGGTGCATGGCTGTCGTCAGCTCGTGTCGTGAGATGTTGGGTTAAGTCCCGCAACGAGCGCAACCC</t>
  </si>
  <si>
    <t>Methylococcales_MF_2</t>
  </si>
  <si>
    <t>Compost_1_100383</t>
  </si>
  <si>
    <t>Methylococcaceae;Methylomonaceae</t>
  </si>
  <si>
    <t>rdp|S001615072;silva|FJ184723.1.894</t>
  </si>
  <si>
    <t>Methylococcales_MF</t>
  </si>
  <si>
    <t>Compost_1_100383;Aged_4_14859</t>
  </si>
  <si>
    <t>GGATTAGATACCCTGGTAGTCCACGCTGTAAACGATGAGAACTAGCCGTTGGACGCGAACAAGTGTTTAGTGGCGCAGCAAACGCGATAAGTTCTCCGCCTGGGGAGTACGGCCGCAAGGTTAAAACTCAAATGAATTGACGGGGGCCCGCACAAGCGGTGGAGCATGTGGTTTAATTCGATGCAACGCGAAGAACCTTACCTGCCCTTGACATCCTCGGAATCCTGCAGAGATGCGGGAGTGCCTTCGGGAACCGAGTGACAGGTGCTGCATGGCTGTCGTCAGCTCGTGTCGTGAGATGTTGGGTTAAGTCCCGTAACGAGCGCAACCC</t>
  </si>
  <si>
    <t>GGATTAGATACCCTGGTAGTCCACGCTGTAAACGATGAGAACTAGCCGTTGGACGCGAACAAGTGTTTAGTGGCGCAGCAAACGCGATAAGTTCTCCGCCTGGGGAGTACGGTCGCAAGGTTAAAACTCAAATGAATTGACGGGGGCCCGCACAAGCGGTGGAGCATGTGGTTTAATTCGATGCAACGCGAAGAACCTTACCTGCCCTTGACATCCTCGGAATCCTGCAGAGATGCGGGAGTGCCTTCGGGAGCCGAGTGACAGGTGCTGCATGGCTGTCGTCAGCTCGTGTCGTGAGATGTTGGGTTAAGTCCCGTAACGAGCGCAACCC</t>
  </si>
  <si>
    <t>Betaproteobacteria_MF_2</t>
  </si>
  <si>
    <t>Aged_3_110256</t>
  </si>
  <si>
    <t>Rhodocyclaceae;Sterolibacteriaceae</t>
  </si>
  <si>
    <t>nt|AP019373.1;rdp|S000920980;silva|FJ638595.1.1413</t>
  </si>
  <si>
    <t>GGATTAGATACCCTGGTAGTCCACGCCCTAAACGATGCCAACTAGGTGTTGGGGAAGGAGACTTTCTTAGTACCGTAGCTAACGCGTGAAGTTGGCCGCCTGGGGAGTACGGTCGCAAGATTAAAACTCAAAGGAATTGACGGGGACCCGCACAAGCGGTGGATGATGTGGATTAATTCGATGCAACGCGAAAAACCTTACCTACCCTTGACATGCCAGGAACCCTGCTGAGAGGTGGGGGTGCCCGAAAGGGAGCCTGGACACAGGTGCTGCATGGCTGTCGTCAGCTCGTGTCGTGAGATGTTGGGTTAAGTCCCGCAACGAGCGCAACCC</t>
  </si>
  <si>
    <t>Planctomycetes_MF_7</t>
  </si>
  <si>
    <t>Aged_4_155798</t>
  </si>
  <si>
    <t>rdp|S004393342;silva|KM344035.1.533</t>
  </si>
  <si>
    <t>Aged_3_102586;Aged_4_155798;Aged_3_129822</t>
  </si>
  <si>
    <t>GGATTAGATACCCCGGTAGTCCTAGCCGTAAACGATGAGTACTTGATTAAAGGGCCCTCCATAGCCCTTTAGTCGGAGCGAAAGTGTTAAGTACTCCGCCTGGGGAGTATGGTCGCAAGGCTGAAACTCAAAGAAATTGACGGGGGCTCACACAAGCGGTGGAGGATGTGGCTCAATTCGAGGCTACGCGAAGAACCTTATCCTAGTCTTGACATGTATGGATTAACCTCTGGAAACAGAGGCCACGCCTTCGGGTGGAACATACACAGGTGCTGCATGGCTGTCGTCAGCTCGTGTCGTGAGATGTCGCGTTAAGTCGCTTAACGAGCGCAACCC</t>
  </si>
  <si>
    <t>TAGATACCCTGGTAGTCCTAGCCGTAAACGATGAGTACTTGATTAAAGGGCCCTCCATAGCCCTTTAGTCGGAGCGAAAGTGTTAAGTACTCCGCCTGGGGAGTATGGTCGCAAGGCTGAAACTCAAAGAAATTGACGGGGGCTCGACACAAGCGGTGGAGGATGTGGCTCAATTCGAGGCTACGCGAAGAACCTTATCCTAGTCTTGACATGTATGGATTAACCTCTGGAAACAGAGGCCACGCCTTCGGGTGGAACATACACAGGTGCTGCATGGCTGTCGTCAGCTCGTGTCGTGAGATGTCGCGTTAAGTCGCTTAACGAGCGAAACCC</t>
  </si>
  <si>
    <t>Planctomycetales_MF_2</t>
  </si>
  <si>
    <t>Aged_1_144942</t>
  </si>
  <si>
    <t>Isosphaeraceae;Planctomycetaceae</t>
  </si>
  <si>
    <t>rdp|S003552659;silva|JQ860959.1.961</t>
  </si>
  <si>
    <t>GGATTAGATACCCCGGTAGTCCTAGCCGTAAACGATGGGCACTGGGTAGGGGGCTCGCCGATGGGCTCCCTGCCGCAGCGAAAGCGTGAAGTGCCCCGCCTGGGGAGTATGGTCGCAAGGCTGAAACTCAAAGGAATTGACGGGGGCTCACACAAGCGGTGGAGCATGTGGCTTAATTCGAGGCTACGCGAAGAACCTTATCCCGGGCTTGACATGCACGGATTAGCCGGCGGAAACGTCGGTAACGCCGCAAGGTGGAACGTGCACAGGTGCTGCATGGCTGTCGTCAGCTCGTGCCGTGAGGTGTTGGGTTAAGTCCCGTAACGAGCGCAACCC</t>
  </si>
  <si>
    <t>GGATTAGATACCCCGGTAGTCCTAGCCGTAAACGATGGGCACTGGGTAGGGGGCTCGCCGATGGGCTCCCTGCCGCAGCGAAAGCGTGAAGTGCCCCGCCTGGGGAGTATGGTCGCAAGGCTGAAACTCAAAGGAATTGACGGGGGCTCACACAAGCGGTGGAGCATGTGGCTTAATTCGAGGCTACGCGAAGAACCTTATCCCGGGCTTGACATGCACGGATTAGCCGGCGGAAACGTCGGTGACGCCGCAAGGTGGAACGTGCACAGGTGCTGCATGGCTGTCGTCAGCTCGTGCCGTGAGGTGTTGGGTTAAGTCCCGTAACGAGCGAAACCC</t>
  </si>
  <si>
    <t>Betaproteobacteria_MF_6</t>
  </si>
  <si>
    <t>Compost_1_108919</t>
  </si>
  <si>
    <t>rdp|S002159945;silva|FJ936802.1.769</t>
  </si>
  <si>
    <t>GGATTAGATACCCTGGTAGTCCACGCCCTAAACGATGTCGACTAGTTGTTGGGGGAGTTAAATCCCTTAGTAACGCAGCTAACGCGTGAAGTCGACCGCCTGGGGAGTACGGTCGCAAGATTAAAACTCAAAGGAATTGACGGGGGCCCGCACAAGCGGTGGATGATGTGGTTTAATTCGACGCAACGCGAAAAACCTTACCTACCCTTGACATGTACGGAACTCCGCAGAGATGTGGAGGTGCCCGAAAGGGAGCCGTAACACAGGTGCTGCATGGCTGTCGTCAGCTCGTGTCGTGAGATGTTGGGTTAAGTCCCGCAACGAGCGCAACCC</t>
  </si>
  <si>
    <t>Betaproteobacteria_MF_5</t>
  </si>
  <si>
    <t>Compost_1_107979</t>
  </si>
  <si>
    <t>rdp|S001938900;silva|GU454871.1.1497</t>
  </si>
  <si>
    <t>GGATTAGATACCCTGGTAGTCCACGCCCTAAACGATGTCGACTGGTTGTTGGGGGTTTGACACTCTCAGTAACGAAGCTAACGCGTGAAGTCGACCGCCTGGGGAGTACGGCCGCAAGGTTAAAACTCAAAGGAATTGACGGGGACCCGCACAAGCGGTGGATTATGTGGATTAATTCGATGCAACGCGAAAAACCTTACCTACCCTTGACATGTCCTGAATCCTGGAGAGATCCGGGGGTGCCCGAAAGGGAACGGGAACACAGGTGCTGCATGGCTGTCGTCAGCTCGTGTCGTGAGATGTTGGGTTAAGTCCCGCAACGAGCGCAACCC</t>
  </si>
  <si>
    <t>Nitrosomonadaceae_12</t>
  </si>
  <si>
    <t>Aged_1_102272</t>
  </si>
  <si>
    <t>silva|LN563765.1.1369</t>
  </si>
  <si>
    <t>Aged_1_106794;Aged_1_158665;Aged_1_102272;Aged_1_105076;Aged_1_12186;Aged_1_11296;Aged_1_108803;Aged_1_106851</t>
  </si>
  <si>
    <t>GGATTAGATACCCTGGTAGTCCACGCCCTAAACGATGATGACTAGTTGTTGGAGGAGTTAAATCCTTTAGTAACGCAGCTAACGCGTGAAGTCATCCGCCTGGGGAGTACGGTCGCAAGATTAAAACTCAAAGGAATTGACGGGGGCCCGCACAAGCGGTGGATGATGTGGTTTAATTCGATGCAACGCGAAAAACCTTACCTACCCTTGACATGCTAGGAATCCTGCAGAGATGCAGGAGTGCCCGAAAGGGAACCTAGACACAGGTGCTGCATGGCTGTCGTCAGCTCGTGTCGTGAGATGTTGGGTTAAGTCCCGCAACGAGCGCAACCC</t>
  </si>
  <si>
    <t>Thioalkalispiraceae_1</t>
  </si>
  <si>
    <t>Aged_1_119797</t>
  </si>
  <si>
    <t>rdp|S001615210</t>
  </si>
  <si>
    <t>Aged_1_11156;Aged_1_147547;Aged_1_100958;Aged_1_119797;Aged_1_134834;Aged_1_147249;Aged_1_112617;Aged_1_134960;Aged_1_102715;Aged_1_129888</t>
  </si>
  <si>
    <t>GGATTAGATACCCTGGTAGTCCACGCCCTAAACGATGTCAACTAGCCGTTGGGTTCATTTAAGGACTTAGTGGCGCAGCTAACGCGATAAGTTGACCGCCTGGGGAGTACGGCCGCAAGGTTAAAACTCAAAGGAATTGACGGGGGCCCGCACAAGCGGTGGAGCATGTGGTTTAATTCGATGCAACGCGAAGAACCTTACCTACCCTTGACATCCTCAGAACTTGTTAGAGATAACTTGGTGCCTTCGGGAACTGAGTGACAGGTGCTGCATGGCTGTCGTCAGCTCGTGTCGTGAGATGTTGGGTTAAGTCCCGTAACGAGCGCAACCC</t>
  </si>
  <si>
    <t>Alcaligenaceae_1</t>
  </si>
  <si>
    <t>Aged_1_115444</t>
  </si>
  <si>
    <t>nt|AM935974.1</t>
  </si>
  <si>
    <t>Aged_1_115845;Aged_1_78815;Aged_1_115444;Aged_1_135909;Aged_1_121695;Aged_1_12250;Aged_1_112620;Aged_1_102586</t>
  </si>
  <si>
    <t>GGATTAGATACCCTGGTAGTCCACGCCCTAAACTATGTCGACTGGTTGTTGGGGGAGTCTGTCCCTCAGTAACGTAGCTAACGCGTGAAGTCGACCGCCTGGGGAGTACGGTCGCAAGATTAAAACTCAAAGGAATTGACGGGGACCCGCACAAGCGGTGGATTATGTGGATTAATTCGATGCAACGCGAAGAACCTTACCTACCCTTGACATGCCAGGAACCCCGCAGAGATGTGGGGGTGCCCGAAAGGGAACCTGGACACAGGTGCTGCATGGCTGTCGTCAGCTCGTGTCGTGAGATGTTGGGTTAAGTCCCGCAACGAGCGCAACCC</t>
  </si>
  <si>
    <t>GGATTAGATACCCTGGTAGTCCACGCCCTAAACTATGTCGACTAGTTGTTGGGGGAGTCTGTCCCTCAGTAACGTAGCTAACGCGTGAAGTCGACCGCCTGGGGAGTACGGTCGCAAGATTAAAACTCAAAGGAATTGACGGGGACCCGCACAAGCGGTGGATTATGTGGATTAATTCGATGCAACGCGAAGAACCTTACCTACCCTTGACATGCCAGGAACCCCGCAGAGATGCGGGGGTGCCCGAAAGGGAACCTGGACACAGGTGCTGCATGGCTGTCGTCAGCTCGTGTCGTGAGATGTTGGGTTAAGTCCCGCAACGAGCGCAACCC</t>
  </si>
  <si>
    <t>Thermoanaerobaculaceae_3</t>
  </si>
  <si>
    <t>Aged_1_121269</t>
  </si>
  <si>
    <t>silva|KC331540.1.1519</t>
  </si>
  <si>
    <t>Aged_1_111622;Aged_2_148914;Aged_1_121269;Aged_1_130924;Aged_1_128599;Aged_1_139173;Aged_1_105189</t>
  </si>
  <si>
    <t>GGATTAGATACCCTGGTAGTCCACGCCCTAAACGATGGGTACTCGGTGCTGCGGGTATCGACCCCTGCGGTGCCTTAGCTAACGCGTTAAGTACCCCGCCTGGGGAGTACGGTCGCAAGGCTGAAACTCAAAGGAATTGACGGGGGCCCGCACAAGCGGTGGAGCATGTGGTTTAATTCGATGCAACGCGCAGAACCTTACCTGGGCTCGAACGGTGGTGGACAGCCGTAGAAATACGGTCTCTCCTTCGGGAGTCGCCATCGAGGTGCTGCATGGCTGTCGTCAGCTCGTGTCGTGAGATGTTGGGTTAAGTCCCGCAACGAGCGCAACCC</t>
  </si>
  <si>
    <t>GGATTAGATACCCTGGTAGTCCACGCCCTAAACGATGGGTACTCGGTGTCGCGGGTATCGACCCCTGCGGTGCCTTAGCTAACGCGTTAAGTACCCCGCCTGGGGAGTACGGTCGCAAGGCTGAAACTCAAAGGAATTGACGGGGGCCCGCACAAGCGGTGGAGCATGTGGTTTAATTCGATGCAACGCGCAGAACCTTACCTGGGCTCGAACGGTGGTGGACAGCCGTAGAAATACGGTCTCTCCTTCGGGAGTCGCCATCGAGGTGCTGCATGGCTGTCGTCAGCTCGTGTCGTGAGATGTTGGGTTAAGTCCCGCAACGAGCGCAACCC</t>
  </si>
  <si>
    <t>Thermoanaerobaculaceae_6</t>
  </si>
  <si>
    <t>Aged_1_108250</t>
  </si>
  <si>
    <t>silva|KT361137.1.1547</t>
  </si>
  <si>
    <t>Aged_1_12185;Aged_1_108250;Aged_1_111935;Aged_1_122050;Aged_1_125106;Aged_1_2257</t>
  </si>
  <si>
    <t>GGATTAGATACCCTGGTAGTCCACGCTGTAAACGATGGGCACTCGGTGCTGCGGGTATCGACCCCTGCGGTGCCTGAGCTAACGCGTTAAGTGCCCCGCCTGGGGAGTACGGTCGCAAGGCTGAAACTCAAAGGAATTGACGGGGGCCCGCACAAGCGGTGGAGCATGTGGTTTAATTCGATGCAACGCGCAGAACCTTACCTGGGCTTGAACTGTGGTGGACAGCCCTAGAAATAGGGTCTTCCCTTCGGGGACCGCCATAGAGGTGCTGCATGGCTGTCGTCAGCTCGTGTCGTGAGATGTTGGGTTAAGTCCCGCAACGAGCGCAACCC</t>
  </si>
  <si>
    <t>Microscillaceae_1</t>
  </si>
  <si>
    <t>Compost_1_144988</t>
  </si>
  <si>
    <t>Microscillaceae</t>
  </si>
  <si>
    <t>silva|JN038258.1.1486</t>
  </si>
  <si>
    <t>Compost_1_117778;Compost_1_141013;Compost_1_144988;Compost_1_10855;Compost_1_100518;Compost_2_123810;Compost_1_115638;Compost_1_155353</t>
  </si>
  <si>
    <t>GGATTAGATACCCTGGTAGTCCACACTGTAAACGTTGATAACTCGCTGTTTGCGATACACAGCAAGCGGCCAAGCGCAAGCGATAAGTTATCCACCTGGGGAGTACGCCGGCAACGGTGAAACTCAAAGGAATTGACGGGGGTCCGCACAAGCGGTGGAGCATGTGGTTTAATTCGATGATACGCGAGGAACCTTACCTGGGCTAGAATGCCCTTGACGGGTCCGGAGACGGATCGTTTCGCAAGAACAAGGAGCAAGGTGCTGCATGGCTGTCGTCAGCTCGTGCCGTGAGGTGTTGGGTTAAGTCCCGCAACGAGCGCAACCC</t>
  </si>
  <si>
    <t>GGATTAGATACCCTGGTAGTCCACACTGTAAACGTTGATAACTCGCTGTTTGCGATACACAGCAAGCGGCCAAGCGCAAGCGATAAGTTATCCACCTGGGGAGTACGCCGGCAACGGTGAAACTCAAAGGAATTGACGGGGGTCCGCGCAAGCGGTGGAGCATGTGGTTTAATTCGATGATACGCGAGGAACCTTACCTGGGCTAGAATGCCCTTGACGGGTCCGGAGACGGATCGTTTCGCAAGAACAAGGAGCAAGGTGCTGCATGGCTGTCGTCAGCTCGTGCCGTGAGGTGTTGGGTTAAGTCCCGCAACGAGCGCAACCC</t>
  </si>
  <si>
    <t>Nitrosomonadaceae_8</t>
  </si>
  <si>
    <t>Aged_3_90318</t>
  </si>
  <si>
    <t>silva|FJ936803.1.769</t>
  </si>
  <si>
    <t>Compost_1_172195;Compost_1_129856;Compost_1_1667;Compost_1_113833;Compost_1_11617;Compost_1_155003;Aged_3_90318;Compost_1_112207</t>
  </si>
  <si>
    <t>GGCTTAGATACCCTGGTAGTCCACGCCCTAAACGATGATGACTAGTTGTTGGAGGAGTTAAATCCTTTAGTAACGCAGCTAACGCGCGAAGTCATCCGCCTGGGGAGTACGGTCGCAAGATTAAAACTCAAAGGAATTGACGGGGGCCCGCACAAGCGGTGGATGATGTGGTTTAATTCGATGCAACGCGAAAAACCTTACCTACCCTTGACATGTCAGGAATCCTCCAGAGACGGGGGAGTGCCCGAAAGGGAGCCTGAACACAGGTGCTGCATGGCTGTCGTCAGCTCGTGTCGTGAGATGTTGGGTTAAGTCCCGCAACGAGCGCAACCC</t>
  </si>
  <si>
    <t>GGATTAGATACCCTGGTAGTCCACGCCCTAAACGATGATGACTAGTTGTTGGAGGAGTTAAATCCTTTAGTAACGCAGCTAACGCGCGAAGTCATCCGCCTGGGGAGTACGGTCGCAAGATTAAAACTCAAAGGAATTGACGGGGGCCCGCACAAGCGGTGGATGATGTGGTTTAATTCGATGCAACGCGAAAAACCTTACCTACCCTTGACATGTCAGGAATCCTCCAGAGACGGGGGAGTGCCCGAAAGGGAGCCTGAACACAGGTGCTGCATGGCTGTCGTCAGCTCGTGTCGTGAGATGTTGGGTTAAGTCCCGCAACGAGCGCAACCC</t>
  </si>
  <si>
    <t>Desulfarculaceae_2</t>
  </si>
  <si>
    <t>Aged_1_113942</t>
  </si>
  <si>
    <t>silva|AJ518795.1.1317</t>
  </si>
  <si>
    <t>Aged_1_131193;Aged_1_73358;Aged_1_76585;Aged_1_84508;Aged_1_113942;Aged_1_113979</t>
  </si>
  <si>
    <t>GGCTTAGATACCCTGGTAGTCCACGCTGTAAACGATGAGCACTAGGTGTCGTGGGTATTGACCCCCGCGGTGCCGACGCTAACGCATTAAGTGCTCCGCCTGGGGACTACGGCCGCAAGGTTAAAACTCAAAGGAATTGACGGGGGCCCGCACAAGCGGTGGAGCATGTGGTTCAATTCGACGCAACGCGAAGAACCTTACCTGGGCTAGACAACGGAGGACCGCTCCAGAGATGGGGTTTTCCCTTCGGGGACCTCCGGTTCAGGTGCTGCATGGCTGTCGTCAGCTCGTGTCGTGAGATGTTGGGTTAAGTCCCGCAACGAGCGCAACCC</t>
  </si>
  <si>
    <t>GGATTAGATACCCTGGTAGTCCACGCTGTAAACGATGAGCACTAGGTGTCGTGGGTATTGACCCCCGCGGTGCCGACGCTAACGCATTAAGTGCTCCGCCTGGGGACTACGGCCGCAAGGTTAAAACTCAAAGGAATTGACGGGGGCCCGCACAAGCGGTGGAGCATGTGGTTCAATTCGACGCAACGCGAAGAACCTTACCTGGGCTAGACAACGGAGGACCGCTCCAGAGATGGGGCTTTCCCTTCGGGGACCTCCGGTTCAGGTGCTGCATGGCTGTCGTCAGCTCGTGTCGTGAGATGTTGGGTTAAGTCCCGCAACGAGCGCAACCC</t>
  </si>
  <si>
    <t>Nitrosomonadaceae_7</t>
  </si>
  <si>
    <t>Compost_1_106664</t>
  </si>
  <si>
    <t>silva|EF515951.1.1453</t>
  </si>
  <si>
    <t>Compost_1_105337;Compost_1_118573;Compost_1_105732;Compost_1_122687;Compost_1_106773;Compost_1_113652;Compost_1_106664;Compost_1_107645</t>
  </si>
  <si>
    <t>GGCTTAGATACCCTGGTAGTCCACGCCCTAAACGATGTCGACTGGTTGTTGGGGGTTTGACACTCTCAGTAACGAAGCTAACGCGTGAAGTCGACCGCCTGGGGAGTACGGCCGCAAGGTTAAAACTCAAAGGAATTGACGGGGACCCGCACAAGCGGTGGATTATGTGGATTAATTCGATGCAACGCGAAAAACCTTACCTACCCTTGACATGTCCGAGAGCCTGGAGAGATCCAGGTGTGCCCGAAAGGGAATCGGAACACAGGTGCTGCATGGCTGTCGTCAGCTCGTGTCGTGAGATGTTGGGTTAAGTCCCGCAACGAGCGCAACCC</t>
  </si>
  <si>
    <t>GGATTAGATACCCTGGTAGTCCACGCCCTAAACGATGTCGACTGGTTGTTGGGGGTTTGACACTCTCAGTAACGAAGCTAACGCGTGAAGTCGACCGCCTGGGGAGTACGGCCGCAAGGTTAAAACTCAAAGGAATTGACGGGGACCCGCACAAGCGGTGGATTATGTGGATTAATTCGATGCAACGCGAAAAACCTTACCTACCCTTGACATGTCCGAGAGCCTGGAGAGATCCAGGTGTGCCCGAAAGGGAATCGGAACACAGGTGCTGCATGGCTGTCGTCAGCTCGTGTCGTGAGATGTTGGGTTAAGTCCCGCAACGAGCGCAACCC</t>
  </si>
  <si>
    <t>Nitrosomonadaceae_11</t>
  </si>
  <si>
    <t>Aged_1_11269</t>
  </si>
  <si>
    <t>silva|JN037974.1.1499</t>
  </si>
  <si>
    <t>Aged_1_101899;Compost_1_34302;Aged_1_11269;Aged_3_161186;Aged_3_136718;Aged_1_77560;Aged_1_81442</t>
  </si>
  <si>
    <t>GGATTAGATACCCTGGTAGTCCACGCCCTAAACGATGTCGACTGGTTGTTGGGGAAGGCAACTTCCTTAGTAACGAAGCTAACGCGTGAAGTCGACCGCCTGGGGAGTACGGCCGCAAGGTTAAAACTCAAAGGAATTGACGGGGACCCGCACAAGCGGTGGATGATGTGGATTAATTCGATGCAACGCGAAGAACCTTACCTACCCTTGACATGTACCGAACCCTGCTGAGAGGCGGGGGTGCCCGAAAGGGAGCGGTAACACAGGTGCTGCATGGCTGTCGTCAGCTCGTGTCGTGAGATGTTGGGTTAAGTCCCGCAACGAGCGCAACCC</t>
  </si>
  <si>
    <t>Rhodocyclaceae_1</t>
  </si>
  <si>
    <t>Aged_1_108247</t>
  </si>
  <si>
    <t>Rhodocyclaceae</t>
  </si>
  <si>
    <t>rdp|S000932464</t>
  </si>
  <si>
    <t>Aged_3_66619;Aged_1_121883;Aged_1_117062;Aged_1_56432;Aged_4_33607;Aged_1_108247;Aged_2_11654</t>
  </si>
  <si>
    <t>GGCTTAGATACCCTGGTAGTCCACGCCCTAAACGATGCTCACTAGGTGTTGGGGAAGCGATTCCTTGGTACCGTAGCTAACGCGTGAAGTGAGCCGCCTGGGGAGTACGGCCGCAAGGTTAAAACTCAAAGGAATTGACGGGGACCCGCACAAGCGGTGGATGATGTGGATTAATTCGATGCAACGCGAACAACCTTACCTACCCTTGACATGTCGCGAACCCTGCTGAGAGGTGGGGGTGCCCGAAAGGGAACGCGAACACAGGTGCTGCATGGCTGTCGTCAGCTCGTGTCGTGAGATGTTGGGTTAAGTCCCGCAACGAGCGCAACCC</t>
  </si>
  <si>
    <t>GGATTAGATACCCTGGTAGTCCACGCCCTAAACGATGCTCACTAGGTGTTGGGGAAGCGATTCCTTGGTACCGTAGCTAACGCGTGAAGTGAGCCGCCTGGGGAGTACGGCCGCAAGGTTAAAACTCAAAGGAATTGACGGGGACCCGCACAAGCGGTGGATGATGTGGATTAATTCGATGCAACGCGAACAACCTTACCTACCCTTGACATGTCGCGAACCCTGCTGAGAGGCGGGGGTGCCCGAAAGGGAACGCGAACACAGGTGCTGCATGGCTGTCGTCAGCTCGTGTCGTGAGATGTTGGGTTAAGTCCCGCAACGAGCGCAACCC</t>
  </si>
  <si>
    <t>Xanthobacteraceae_4</t>
  </si>
  <si>
    <t>Aged_1_131892</t>
  </si>
  <si>
    <t>silva|FJ936953.1.1447</t>
  </si>
  <si>
    <t>Aged_1_100453;Aged_1_107214;Aged_1_131892;Aged_1_122048;Aged_1_111001;Aged_1_101895</t>
  </si>
  <si>
    <t>GGATTAGATACCCTGGTAGTCCACGCCGTAAACGATGGATGCTAGCCGTTGGCAGGCTTGCCTGTCAGTGGCGCAGCTAACGCATTAAGCATCCCGCCTGGGGAGTACGGTCGCAAGATTAAAACTCAAAGGAATTGACGGGGGCCCGCACAAGCGGTGGAGCATGTGGTTCAATTCGAAGCAACGCGCAGAACCTTACCAGCCCTTGACATGCCCCGTATGGGCACCAGAGATGGAGCCCTTCAGTTCGGCTGGCGGGGACACAGGTGCTGCATGGCTGTCGTCAGCTCGTGTCGTGAGATGTTGGGTTAAGTCCCGCAACGAGCGCGACCC</t>
  </si>
  <si>
    <t>GGATTAGATACCCTGGTAGTCCACGCCGTAAACGATGGATGCTAGCCGTTGGCAGGCTTGCCTGTCAGTGGCGCAGCTAACGCATTAAGCATCCCGCCTGGGGAGTACGGTCGCAAGATTAAAACTCAAAGGAATTGACGGGGGCCCGCACAAGCGGTGGAGCATGTGGTTCAATTCGAAGCAACGCGCAGAACCTTACCAACCCTTGACATGTCCCGTATGGGCACCAGAGATGGAGCCCTTCAGTTCGGCTGGCGGGAACACAGGTGCTGCATGGCTGTCGTCAGCTCGTGTCGTGAGATGTTGGGTTAAGTCCCGCAACGAGCGCAACCC</t>
  </si>
  <si>
    <t>Pedosphaeraceae_3</t>
  </si>
  <si>
    <t>Aged_1_115992</t>
  </si>
  <si>
    <t>silva|FJ545550.1.1564</t>
  </si>
  <si>
    <t>Aged_3_68414;Aged_1_115992;Aged_1_18851;Aged_1_61013;Aged_1_156586;Aged_1_141704</t>
  </si>
  <si>
    <t>GGATTAGATACCCTGGTAGTCCTAGCCGTAAACTGTGCACGTTTGCTGTGGGCGGAATCGACCCCGTCCGTGGCGTAGCTAACGCGTTAAACGTGCCGCCTGGGGAGTACGGTCGCAAGATTAAAACTCAAAGAAATTGACGGGGGCCTGCACAAGCGGTGGAGTATGTGGCTTAATTCGATGCAACGCGAAGAACCTTACCTGGCCTTGACATGCAAGTGGTAGAAGCCTGAAAGGGTAACGACCCCGCAAGGGGAGCTTGCACAGGTGCTGCATGGCTGTCGTCAGCTCGTGTCGTGAGATGTTGGGTTAAGTCCCGCAACGAGCGCAACCC</t>
  </si>
  <si>
    <t>GGATTAGATACCCTGGTAGTCCTAGCCGTAAACGGTGCACGTTTGCTGTGGGCGGAATCGACCCCGTCCGTGGCGTAGCTAACGCGTTAAACGTGCCGCCTGGGGAGTACGGTCGCAAGATTAAAACTCAAAGAAATTGACGGGGGCCTGCACAAGCGGTGGAGTATGTGGCTTAATTCGATGCAACGCGAAGAACCTTACCTGGCCTTGACATGCAAGTAGTAGAAACCTGAAAGGGTAACGACCCCGCAAGGGGAGCTTGCACAGGTGCTGCATGGCTGTCGTCAGCTCGTGTCGTGAGATGTTGGGTTAAGTCCCGCAACGAGCGCAACCC</t>
  </si>
  <si>
    <t>Pedosphaeraceae_5</t>
  </si>
  <si>
    <t>Aged_1_145033</t>
  </si>
  <si>
    <t>silva|LN570858.1.1400</t>
  </si>
  <si>
    <t>Aged_1_145033;Aged_1_51028;Aged_2_123345;Aged_1_128125;Aged_1_122064</t>
  </si>
  <si>
    <t>GGATTAGATACCCCGGTAGTCCTGGCCCTAAACGGTGCACGTTTGCTGTGAGAGGAATCGACCCCTTTCGTGGCGAAGCTAACGCGTTAAACGTGCCGCCTGGGAAGTACGGCCGCAAGGTTAAAACTCAAAGAAATTGACGGGGGCCTGCACAAGCGGTGGAGTATGTGGCTTAATTCGATGCAACGCGAAGAACCTTACCTGGCCTTGACATGCAAGTAGTAGAACCCTGAAAGGGGGACGAGGTAGCAATACCAGCTTGCACAGGTGCTGCATGGCTGTCGTCAGCTCGTGTCGTGAGATGTTGGGTTAAGTCCCGCAACGAGCGCAACCC</t>
  </si>
  <si>
    <t>GGATTAGATACCCCGGTAGTCCTGGCCCTAAACGGTGCACGTTTGCTGTAAGAGGAATCGACCCCTTTTGTGGCGAAGCTAACGCGTTAAACGTGCCGCCTGGGAAGTACGGCCGCAAGGTTAAAACTCAAAGAAATTGACGGGGGCCTGCACAAGCGGTGGAGTATGTGGCTTAATTCGATGCAACGCGAAGAACCTTACCTGGCCTTGACATGCAAGTAGTAGAACCCTGAAAGGGGGACGAGGTAGCAATACCAGCTTGCACAGGTGCTGCATGGCTGTCGTCAGCTCGTGTCGTGAGATGTTGGGTTAAGTCCCGCAACGAGCGCAACCC</t>
  </si>
  <si>
    <t>Nitrosomonadaceae_4</t>
  </si>
  <si>
    <t>Aged_4_112109</t>
  </si>
  <si>
    <t>silva|AM295534.1.1231</t>
  </si>
  <si>
    <t>Aged_1_68917;Aged_1_35845;Aged_4_112109;Compost_1_118784;Aged_1_74895;Aged_1_35880</t>
  </si>
  <si>
    <t>GGATTAGATACCCTGGTAGTCCACGCCCTAAACGATGTCAACTGGTTGTTGGGGAAGGTAACTTCCTTAGTAACGAAGCTAACGCGTGAAGTTGACCGCCTGGGGAGTACGGCCGCAAGGTTAAAACTCAAAGGAATTGACGGGGACCCGCACAAGCGGTGGATGATGTGGATTAATTCGATGCAACGCGAAGAACCTTACCTACCCTTGACATGTCGCGAACCCTGCTGAGAGGTGGGGGTGCCCGAAAGGGAGCGCGAACACAGGTGCTGCATGGCTGTCGTCAGCTCGTGTCGTGAGATGTTGGGTTAAGTCCCGCAACGAGCGCAACCC</t>
  </si>
  <si>
    <t>GGATTAGATACCCTGGTAGTCCACGCCCTAAACGATGTCAACTGGTTGTTGGGGAAGGTAACTTCCTTAGTAACGAAGCTAACGCGTGAAGTTGACCGCCTGGGGAGTACGGCCGCAAGGTTAAAACTCAAAGGAATTGANCGGGGACCCGCACAAGCGGTGGATGATGTGGATTAATTCGATGCAACGCGAAGAACCTTACCTACCCTTGACATGTCGCGAACCCTGCTGAGAGGTGGGGGTGCCCGAAAGGGAGCGCGAACACAGGTGCTGCATGGCTGTCGTCAGCTCGTGTCGTGAGATGTTGGGTTAAGTCCCGCAACGAGCGCAACCC</t>
  </si>
  <si>
    <t>Pedosphaeraceae_4</t>
  </si>
  <si>
    <t>Aged_1_21936</t>
  </si>
  <si>
    <t>silva|KF917080.1.895</t>
  </si>
  <si>
    <t>Aged_1_43550;Aged_1_21936;Aged_1_21600</t>
  </si>
  <si>
    <t>GGCTTAGATACCCTGGTAGTCCTGGCTGTAAACGGTGCACGTTTGCTGTAAGAGGAATCGACCCCTTTTGTGGCGAAGCTAACGCGCTAAACGTGCCGCCTGGGGAGTACGGTCGCAAGATTAAAACTCAAAGAAATTGACGGGGGCCTGCACAAGCGGTGGAGTATGTGGCTTAATTCGATGCAACGCGAAGAACCTTACCTGGCCTTGACATGCACGTAGTAGGAGCCTGAAAGGGTGACGACCTCGCAAGAGGAGCGTGCACAGGTGCTGCATGGCTGTCGTCAGCTCGTGTCGTGAGATGTTGGGTTAAGTCCCGCAACGAGCGCAACCC</t>
  </si>
  <si>
    <t>GGATTAGATACCCTGGTAGTCCTAGCTGTAAACGGTGCACGTTTGCTGTAAGAGGAATCGACCCCTTTTGTGGCGAAGCTAACGCGATAAACGTGCCGCCTGGGGAGTACGGTCGCAAGATTAAAACTCAAAGAAATTGACGGGGGCCTGCACAAGCGGTGGAGTATGTGGCTTAATTCGATGCAACGCGAAGAACCTTACCTGGCCTTGACATGCACGTAGTAGGAGCCTGAAAGGGTGACGACCTCGCAAGAGGAGCGTGCACAGGTGCTGCATGGCTGTCGTCAGCTCGTGTCGTGAGATGTTGGGTTAAGTCCCGCAACGAGCGCAACCC</t>
  </si>
  <si>
    <t>Coriobacteriaceae_4</t>
  </si>
  <si>
    <t>Aged_1_135010</t>
  </si>
  <si>
    <t>rdp|S004436313</t>
  </si>
  <si>
    <t>Aged_1_135010;Aged_1_21164</t>
  </si>
  <si>
    <t>GGATTAGATACCCTGGTAGTCCTAGCCGTAAACGATGGGCACTAGGTGTGGGGGGTATAACTCCCTCCGTGCCGCAGCTAACGCATTAAGTGCCCCGCCTGGGGAGTACGGCCGCAAGGCTAAAACTCAAAGGAATTGACGGGGGCCCGCACAAGCAGCGGAGCATGTGGCTTAATTCGAAGCAACGCGAAGAACCTTACCAGGGCTTGACATGCAGATGAAGCGGTGGAAACACCGTGGCCGAGAGGAGTCTGCACAGGTGGTGCATGGCTGTCGTCAGCTCGTGTCGTGAGATGTTGGGTTAAGTCCCGCAACGAGCGCAACCC</t>
  </si>
  <si>
    <t>GGATTAGATACCCTGGTAGTCCTAGCCGTAAACGATGGGCACTAGGTGTGGGGGGTATTAACTCCCTCCGTGCCGCAGCTAACGCATTAAGTGCCCCGCCTGGGGAGTACGGCCGCAAGGCTAAAACTCAAAGGAATTGACGGGGGCCCGCACAAGCAGCGGAGCATGTGGCTTAATTCGAAGCAACGCGAAGAACCTTACCAGGGCTTGACATGCAGGTGAAGCGGTGGAAACACCGTGGCCGAGAGGAGCCTGCACAGGTGGTGCATGGCTGTCGTCAGCTCGTGTCGTGAGATGTTGGGTTAAGTCCCGCAACGAGCGCAACCC</t>
  </si>
  <si>
    <t>Ignavibacteriaceae_2</t>
  </si>
  <si>
    <t>Compost_1_11259</t>
  </si>
  <si>
    <t>rdp|S000972780</t>
  </si>
  <si>
    <t>GGCTTAGATACCCTGGTAGTCCACGCCTTAAACGATGAATACTAGACGTTGGGGTCAAACTCAGTGTCGCAGCTAACGCATTAAGTATTCCACCTGGGGAGTACGATCGCAAGGTTGAAACTCAAAGGAATTGACGGGGGCCCGCACAAGCAGTGGAGCATGTGGTTCAATTCGATGCAACGCGAAGAACCTTACCTAGGCTTGACATGCTAGCTAAAGCCAATGAAAGTTGGTGTCCCGCAAGGGGAGCTAGTACAGATGCTGCATGGCTGTCGTCAGCTCGTGCCGTGAGGTGTTGGGTTAAGTCCCGCAACGAGCGCAACCC</t>
  </si>
  <si>
    <t>GGATTAGATACCCTGGTAGTCCACGCCTTAAACGATGAATACTAGACGTTGGGGTCAAACTCAGTGTCGCAGCTAACGCATTAAGTATTCCACCTGGGGAGTACGATCGCAAGGTTGAAACTCAAAGGAATTGACGGGGGCCCGCACAAGCAGTGGAGCATGTGGTTCAATTCGATGCAACGCGAAGAACCTTACCTAGGCTTGACATGCTAGCTAAAGCCAATGAAAGTTGGTGTCCCGCAAGGGGAGCTAGTACAGATGCTGCATGGCTGTCGTCAGCTCGTGCCGTGAGGTGTTGGGTTAAGTCCCGCAACGAGCGCAACCC</t>
  </si>
  <si>
    <t>Phycisphaeraceae_4</t>
  </si>
  <si>
    <t>Aged_1_88909</t>
  </si>
  <si>
    <t>silva|DQ137960.1.1236</t>
  </si>
  <si>
    <t>Aged_1_88909;Aged_1_57498;Aged_2_16048;Aged_3_35464</t>
  </si>
  <si>
    <t>GGATTAGATACCCCGGTAGTCCACGCCGTAAACGATGTGCACTGGATCGAGGGGGTTCTGACGCCGCCCTTGGTCGAAGCGAAAGCGTTGAGTGCACCGCCTGGGGAGTACGGTCGCAAGGCTAAAACTCAAAGGAATTGACGGGGGCTCACACAAGCGGTGGAGCATGTGGTTCAATTCGAAGCAACGCGAAGAACCTTACCTGGGTTTGACATGCACGGATTAACTCCTGGAAACAGGAGCCACGCCCGCAAGGGTGGAACGTGCACAGGTGCTGCATGGCTGTCGTCAGCTCGTGCTGTGAAGTGTCGGGTTAAGTCCCTTAACGAGCGCAACCC</t>
  </si>
  <si>
    <t>GGATTAGATACCCAAGTAGTCCACGCCGTAAACGATGTGCACTGGATCGAGGGGGTTCTGACGCCGCCCTTGGTCGAAGCGAAAGCGTTGAGTGCACCGNCTGGGGAGTACGGTCGCAAGGCTAAAACTCAAAGGAATTGACGGGGGCTCACACAAGCGGTGGAGCATGTGGTTCAATTTGAAGCAACGCGAAGAACCTTACCTGGGTTTGACATGCACGGATTAACTCCTGGAAACAGGAGCCACGCCCGCAAGGGTGGAACGTGCACAGGTGCTGCATGGCTGTCGTCAGCTCGTGCTGTGAAGTGTCGGGTTAAGTCCCTAAACGAGCGAAACCC</t>
  </si>
  <si>
    <t>Hydrogenophilaceae_1</t>
  </si>
  <si>
    <t>Aged_4_108543</t>
  </si>
  <si>
    <t>silva|AB874516.1.1343</t>
  </si>
  <si>
    <t>Aged_4_100490;Aged_4_108543;Aged_4_105606;Aged_4_134079</t>
  </si>
  <si>
    <t>GGATTAGATACCCTGGTAGTCCACGCCCTAAACGATGTCAACTGGCTGTTGGGTGCGAGAGTACTCAGTAGCGAAGCTAACGCGTGAAGTTGACCGCCTGGGGAGTACGGCCGCAAGGTTGAAACTCAAAGGAATTGACGGGGGCCCGCACAAGCGGTGGATGATGTGGATTAATTCGATGCAACGCGAAGAACCTTACCTGCTCTTGACATGCCAGGAACTTGCCAGAGATGGCTTGGTGCCCGAAAGGGAACCTGGACACAGGTGCTGCATGGCTGTCGTCAGCTCGTGTCGTGAGATGTTGGGTTAAGTCCCGCAACGAGCGCAACCC</t>
  </si>
  <si>
    <t>Gemmatimonadaceae_2</t>
  </si>
  <si>
    <t>Aged_1_55456</t>
  </si>
  <si>
    <t>silva|FPLP01000356.16.1505</t>
  </si>
  <si>
    <t>Aged_4_119128;Aged_3_72067;Aged_1_55456;Aged_1_69836;Aged_1_100621;Aged_1_122672</t>
  </si>
  <si>
    <t>GGATTAGATACCCTGGTAGTCCACGCCGTAAACGATGGGTACTAGGCGTCGGGGGGAGCGACCCTCCCGGTGCCGTCGCTAACGCAGTAAGTACCCCGCCTGGGGAGTACGGTCGCAAGACTGAAACTCAAAGGAATTGACGGGGGCCCGCACAAGCGGTGGAGCATGTGGTTTAATTCGAAGCAACGCGAAGAACCTTACCTGGGCTTGACATGCACGGGAAAGCCGGTGGAAACATCGGTCCCTCTTCGGAGTCCGTGCACAGGTGCTGCATGGCTGTCGTCAGCTCGTGTCGTGAGATGTTGGGTTAAGTCCCGCAACGAGCGCAACCC</t>
  </si>
  <si>
    <t>Saprospiraceae_1</t>
  </si>
  <si>
    <t>Compost_1_108862</t>
  </si>
  <si>
    <t>Saprospiraceae</t>
  </si>
  <si>
    <t>rdp|S003695006;silva|KC432216.1.1352</t>
  </si>
  <si>
    <t>Saprospiria</t>
  </si>
  <si>
    <t>Saprospirales</t>
  </si>
  <si>
    <t>Compost_1_108862;Aged_4_62386</t>
  </si>
  <si>
    <t>GGATTAGATACCCTGGTAGTCCACGCCCTAAACGATGCTCACTCGATGTGTGGCCTTCGGGTCGCGCATCCAAGCGAAAGCGTTAAGTGAGCCACCTGGGGAGTACGTTCGCAAGAATGAAACTCAAAGGAATTGACGGGGGTCCGCACAAGCGGTGGAGCATGTGGTTTAATTCGATGATACGCGAGGAACCTTACCTGGGCTCGAACATTACACGACCTTCCCTGAAAGGGGAATTTCCTTCGGGACGCGTAGTGAGGTGCTGCATGGTTGTCGTCAGCTCGTGCCGTGAGGTGTTGGGTTAAGTCCCGCAACGAGCGCAACCC</t>
  </si>
  <si>
    <t>GGATTAGATACCCTGGTAGTCCACGCCCTAAACGATGCTCACTCGATGTGTGGCCTTCGGGTCGCGCATCCAAGCGAAAGCGTTAAGTGAGCCACCTGGGGAGTACGTTCGCAAGAATGAAACTCAAAGGAATTGACGGGGGTCCGCACAAGCGGTGGAGCATGTGGTTTAATTCGATGATACGCGAGGAACCTTACCTGGGCTCGAACATTACACGACCTTCCCTGAAAGGGGAATTTCCTTCGGGACGTGTAGTGAGGTGCTGCATGGTTGTCGTCAGCTCGTGCCGTGAGGTGTTGGGTTAAGTCCCGCAACGAGCGCAACCC</t>
  </si>
  <si>
    <t>Sorangiineae_18</t>
  </si>
  <si>
    <t>Aged_2_16233</t>
  </si>
  <si>
    <t>rdp|S004426546</t>
  </si>
  <si>
    <t>Aged_2_49558;Aged_1_152396;Aged_2_16233;Aged_3_64395</t>
  </si>
  <si>
    <t>GGCTTAGATACCCTGGTAGTCCACGCCGTAAACGATGAGTGCTAGGTGTCACGGGCTTTGACCCTCGTGGTGCCGAAGCTAACGCGTTAAGCACTCCGCCTGGGGAGTACGGCCGCAAGGCTAAAACTCAAAGGAATTGACGGGGGCCCGCACAAGCGGTGGAGCATGTTGTTTAATTCGACGCAACGCGAAGAACCTTACCTGGGCTAGAAAGTACGAGAACCCGAGCGAAAGTTCGGGGTGCTCTTCGGAGAACTCGTGGTTAGGTGCTGCATGGCTGTCGTCAGCTCGTGTCGTGAGATGTTGGGTTAAGTCCCGCAACGAGCGCAACCC</t>
  </si>
  <si>
    <t>GGATTAGATACCCTGGTAGTCCACGCCGTAAACGATGAGTGCTAGGTGTCACGGGCTTTGACCCTCGTGGTGCCGAAGCTAACGCGTTAAGCACTCCGCCTGGGGAGTACGGCCGCAAGGCTAAAACTCAAAGGAATTGACGGGGGCCCGCACAAGCGGTGGAGCATGTTGTTTAATTCGACGCAACGCGAAGAACCTTACCTGGGCTAGAAAGTACGAGAACCCGAGCGAAAGTTCGGGGTGCTCTTCGGAGAACTCGTGGTTAGGTGCTGCATGGCTGTCGTCAGCTCGTGTCGTGAGATGTTGGGTTAAGTCCCGCAACGAGCGCAACCC</t>
  </si>
  <si>
    <t>Ignavibacteriaceae_3</t>
  </si>
  <si>
    <t>Aged_2_111933</t>
  </si>
  <si>
    <t>rdp|S003694921</t>
  </si>
  <si>
    <t>Aged_2_111933;Aged_1_19616;Aged_1_61425</t>
  </si>
  <si>
    <t>GGATTAGATACCCTGGTAGTCCACGCCCTAAACGATGAATACTCGGTGTTGGGTCGCAAGACTCAGCGCCTAAGCTAACGCATTAAGTATTCCACCTGGGAAGTACGATCGCAAGGTTGAAACTCAAAGGAATTGACGGGGGCCCGCACAAGCAGTGGAGCATGTGGTTCAATTCGATGCAACGCGAAGAACCTTACCTGGGCTTGAAAGGCAAGATTCTAGTCCCTGAAAGGGGATTACCCGCAAGGGGTCTTGTACAGGTGCTGCATGGCTGTCGTCAGCTCGTGCCGTGAGGTGTTAGGTTAAGTCCTGCAACGAGCGCAACCC</t>
  </si>
  <si>
    <t>GGATTAGATACCCTGGTAGTCCACGCCCTAAACGATGAATACTCGGTGTTGGGTCGCAAGACTCAGCGCCTAAGCCAACGCATTAAGTATTCCACCTGGGAAGTACGATCGCAAGGTTGAAACTCAAAGGAATTGACGGGGGCCCGCACAAGCAGTGGAGCATGTGGTTTAATTCGATGCAACGCGAAGAACCTTACCTGGGCTTGAAAGGCAAGATTTTAGTCCCTGAAAGGGGATTACCCGCAAGGGGTCTTGTACAGGTGCTGCATGGCTGTCGTCAGCTCGTGCCGTGAGGTGTTAGGTTAAGTCCTGCAACGAGCGCAACCC</t>
  </si>
  <si>
    <t>Sorangiineae_9</t>
  </si>
  <si>
    <t>Aged_2_10220</t>
  </si>
  <si>
    <t>rdp|S002902395</t>
  </si>
  <si>
    <t>Aged_2_147848;Aged_2_10220</t>
  </si>
  <si>
    <t>GGCTTAGATACCCTGGTAGTCCACGCTGTAAACGATGAGTGCTAGGTGTCACGGGTCTTGACCCTCGTGGTGCCGAAGCTAACGCGTTAAGCACTCCGCCTGGGGACTACGGCCGCAAGGCTAAAACTCAAAGGAATTGACGGGGGCCCGCACAAGCGGTGGAGCATGTGGTTTAATTCGACGCAACGCGCAGAACCTTACCTGGGCTAGAAATCACAGGAACCCGGTCGAAAGGTCGGGGTGCCCTTCGGGGAATCTGTGGTTAGGTGCTGCATGGCTGTCGTCAGCTCGTGTCGTGAGATGTTGGGTTAAGTCCCGCAACGAGCGCGACCC</t>
  </si>
  <si>
    <t>GGATTAGATACCCTGGTAGTCCACGCTGTAAACGATGAGTGCTAGGTGTCACGGGTCTTGACCCTCGTGGTGCCGAAGCTAACGCGTTAAGCACTCCGCCTGGGGACTACGGCCGCAAGGCTAAAACTCAAAGGAATTGACGGGGGCCCGCACAAGCGGTGGAGCATGTGGTTTAATTCGACGCAACGCGCAGAACCTTACCTGGGCTAGAAAACACAGGAACCCGGTCGAAAGGTCGGGGTGCCCTTCGGGGAATCTGTGGTTAGGTGCTGCATGGCTGTCGTCAGCTCGTGTCGTGAGATGTTGGGTTAAGTCCCGCAACGAGCGCAACCC</t>
  </si>
  <si>
    <t>Gemmatimonadaceae_1</t>
  </si>
  <si>
    <t>Aged_1_113419</t>
  </si>
  <si>
    <t>silva|FJ748799.1.1484</t>
  </si>
  <si>
    <t>Aged_1_2627;Aged_1_130457;Aged_1_113419;Aged_1_12207</t>
  </si>
  <si>
    <t>GGCTTAGATACCCTGGTAGTCCACGCCGTAAACGATGGGTACTAGGCGCTGGGGGGAGCGACCCCTTCGGTGCCGTCGCTAACGCATTAAGTACCCCGCCTGGGGAGTACGGTCGCAAGACTGAAACTCAAAGGAATTGACGGGGGCCCGCACAAGCGGTGGAGCATGTGGTTTAATTCGAAGCAACGCGAAGAACCTTACCTGGGCTTGACATGCACGGGAAAGCCGGTGGAAACATCGGCCCCTCTTCGGAGTCCGTGCACAGGTGCTGCATGGCTGTCGTCAGCTCGTGTCGTGAGATGTTGGGTTAAGTCCCGCAACGAGCGCAACCC</t>
  </si>
  <si>
    <t>GGATTAGATACCCTGGTAGTCCACGCCGTAAACGATGGGTACTAGGCGCTGGGGGGAGCGACCCCTTCGGTGCCGTCGCTAACGCATTAAGTACCCCGCCTGGGGAGTACGGCCGCAAGGCTGAAACTCAAAGGAATTGACGGGGGCCCGCACAAGCGGTGGAGCATGTGGTTTAATTCGAAGCAACGCGAAGAACCTTACCTGGGCTTGACATGCACGGGAAAGCCGGTGGAAACATCGGCCCCTCTTCGGAGTCCGTGCACAGGTGCTGCATGGCTGTCGTCAGCTCGTGTCGTGAGATGTTGGGTTAAGTCCCGCAACGAGCGCAACCC</t>
  </si>
  <si>
    <t>Sorangiineae_14</t>
  </si>
  <si>
    <t>Aged_1_51660</t>
  </si>
  <si>
    <t>rdp|S003654517</t>
  </si>
  <si>
    <t>Compost_2_132296;Compost_1_147894;Aged_1_51660;Aged_1_100309</t>
  </si>
  <si>
    <t>GGCTTAGATACCCTGGTAGTCCACGCTGTAAACGATGAGTGCTAGGTGTCACGGGCTTTGACCCTCGTGGTGCCGAAGCTAACGCGTTAAGCACTCCGCCTGGGGAGTACGGCCGCAAGGCTAAAACTCAAAGGAATTGACGGGGGCCCGCACAAGCGGTGGAGCATGTTGTTTAATTCGACGCAACGCGAAGAACCTTACCTGGGCTAGAAAACACGAGAATCCGGGCGAAAGTTCGGAGTGCCTTTCGGGGAACTCGTGGTTAGGTGCTGCATGGCTGTCGTCAGCTCGTGTCGTGAGATGTTGGGTTAAGTCCCGCAACGAGCGCAACCC</t>
  </si>
  <si>
    <t>GGATTAGATACCCTGGTAGTCCACGCTGTAAACGATGAGTGCTAGGTGTCACGGGCTTTGACCCTCGTGGTGCCGAAGCTAACGCGTTAAGCACTCCGCCTGGGGAGTACGGCCGCAAGGCTAAAACTCAAAGGAATTGACGGGGGCCCGCACAAGCGGTGGAGCATGTTGTTTAATTCGACGCAACGCGAAGAACCTTACCTGGGCTAGAAAACACGAGAATCCGGGCGAAAGTTCGGAGTGCCTTTCGGGGAACTCGTGGTTAGGTGCTGCATGGCTGTCGTCAGCTCGTGTCGTGAGATGTTGGGTTAAGTCCCGCAACGAGCGCAACCC</t>
  </si>
  <si>
    <t>Pedosphaeraceae_2</t>
  </si>
  <si>
    <t>Aged_3_68967</t>
  </si>
  <si>
    <t>silva|AM935281.1.1389</t>
  </si>
  <si>
    <t>GGATTAGATACCCTGGTAGTCCCGGCCCTAAACGGTGCGCATTTGCTGTAGGAGGAATCGACCCCTTCTGTGGCGAAGCTAACGCGATAAATGCGCCGCCTGGGGAGTACGGTCGCAAGATTAAAACTCAAAGAAATTGACGGGGGCCTGCACAAGCGGTGGAGTATGTGGCTTAATTCGATGCAACGCGAAGAACCTTACCTGGCCTTGACATGCATTTGGTAGAACCATGAAAGTGGGACGACCCCGCAAGGGGAGGATGCACAGGTGCTGCATGGCTGTCGTCAGCTCGTGTCGTGAGATGTTGGGTTAAGTCCCGCAACGAGCGCAACCC</t>
  </si>
  <si>
    <t>Desulfobacteraceae_1</t>
  </si>
  <si>
    <t>Aged_4_84500</t>
  </si>
  <si>
    <t>Desulfobacteraceae</t>
  </si>
  <si>
    <t>rdp|S003224613</t>
  </si>
  <si>
    <t>Aged_4_84500;Compost_2_101749;Compost_1_167306;Aged_4_206645</t>
  </si>
  <si>
    <t>GGATTAGATACCCTGGTAGTCCACGCAGTAAACGGTGATCACTAGGTGTAGCGGGTATTGACCCCTGCTGTGCCGAAGCTAACGCATTAAGTGATCCGCCTGGGGAGTACGGCCGCAAGGTTAAAACTCAAAGGAATTGACGGGGGCCCGCACAAGCGGTGGAGCATGTGGTTTAATTCGACGCAACGCGAAGAACCTTACCTGGGTTTGACATCTCGGGAATCCTTATGAAAGTAGGGAGTGCCCTTCGGGGAGCCCGAAGACAGGTGCTGCATGGCTGTCGTCAGCTCGTGTCGTGAGATGTTGGGTTAAGTCCCGCAACGAGCGCAACCC</t>
  </si>
  <si>
    <t>GGATTAGATACCCTGGTAGTCCACGCAGTAAACGGTGATCACTAGGTGTAGCGGGTATTGACCCCTGCTGTGCCGCAGCTAACGCATTAAGTGATCCGCCTGGGGAGTACGGCCGCAAGGTTAAAACTCAAAGGAATTGACGGGGGCCCGCACAAGCGGTGGAGCATGTGGTTTAATTCGACGCAACGCGAAGAACCTTACCTGGGTTTGACATCTCGGGAATCCCTATGAAAGTAGGGAGTGCCCTTCGGGGAGCCCGATGACAGGTGCTGCATGGCTGTCGTCAGCTCGTGTCGTGAGATGTTGGGTTAAGTCCCGCAACGAGCGCAACCC</t>
  </si>
  <si>
    <t>Methylophilaceae_4</t>
  </si>
  <si>
    <t>Compost_1_22932</t>
  </si>
  <si>
    <t>silva|MCAW01000025.253.1772</t>
  </si>
  <si>
    <t>Compost_1_22932;Compost_1_153561</t>
  </si>
  <si>
    <t>GGATTAGATACCCTGGTAGTCCACGCCCTAAACGATGTCAACTAGTTGTTGGTGGAGTAAAATCCATTAGTAACGCAGCTAACGCGTGAAGTTGACCGCCTGGGGAGTACGGTCGCAAGATTAAAACTCAAAGGAATTGACGGGGGCCCGCACAAGCGGTGGATTATGTGGATTAATTCGATGCAACGCGAAAAACCTTACCTGGCCTTGACATGTACGGAACTTTCCAGAGATGGATTGGTGCTCGAAAGAGAGCCGTAACACAGGTGCTGCATGGCTGTCGTCAGCTCGTGTCGTGAGATGTTGGGTTAAGTCCCGCAACGAGCGCAACCC</t>
  </si>
  <si>
    <t>Coriobacteriaceae_2</t>
  </si>
  <si>
    <t>Aged_2_60139</t>
  </si>
  <si>
    <t>nt|KJ955681.1;rdp|S000835434</t>
  </si>
  <si>
    <t>GGATTAGATACCCTGGTAGTCCTAGCCGTAAACGATGGGCACTAGGTGTGGGGGGTCATCGACTCCCTCCGTGCCGCAGCTAACGCATTAAGTGCCCCGCCTGGGGAGTACGGCCGCAAGGTTAAAACTCAAAGGAATTGACGGGGGCCCGCACAAGCAGCGGAGCATGTGGCTTAATTCGACGCAACGCGAAGAACCTTACCAAGGCTTGAAATGCAAGTGAAGCGGCGGAAACGCCGTGGCCGAAAGGAGCTTGCACAGGTGGTGCATGGCTGTCGTCAGCTCGTGTCGTGAGATGTTGGGTTAAGTCCCGCAACGAGCGCAACCC</t>
  </si>
  <si>
    <t>GGATTAGATACCCTGGTAGTCCTAGCCGTAAACGATGGGCACTAGGTGTGGGGGGTCATCGACTCCCTCCGTGCCGCAGCTAACGCATTAAGTGCCCCGCCTGGGGAGTACGGCCGCAAGGTTAAAACTCAAAGGAATTGACGGGGGCCCGCACAAGCAGCGGAGCATGTGGCTTAATTCGACGCAACGCGAAGAACCTTACCAAGGCTTGACATGCAAGTGAAGCGGCGGAAACGCCGTGGCCGAGAGGAGCTTGCACAGGTGGTGCATGGCTGTCGTCAGCTCGTGTCGTGAGATGTTGGGTTAAGTCCCGCAACGAGCGCAACCC</t>
  </si>
  <si>
    <t>Sorangiineae_6</t>
  </si>
  <si>
    <t>Aged_1_138134</t>
  </si>
  <si>
    <t>rdp|S001422797</t>
  </si>
  <si>
    <t>Aged_1_138134;Aged_1_104350;Aged_1_18008</t>
  </si>
  <si>
    <t>GGATTAGATACCCTGGTAGTCCACGCCGTAAACGATGAGTGCTAGGTGTCACGGGCTTTGACCCTCGTGGTGCCGAAGCTAACGCGTTAAGCACTCCGCCTGGGGAGTACGGCCGCAAGGCTAAAACTCAAAGGAATTGACGGGGGCCCGCACAAGCGGTGGAGCATGTTGTTTAATTCGACGCAACGCGAAGAACCTTACCTGGGCTAGAAAACACGGGAATTTCGGCGAAAGTTGAAAGTGCCCTTCGGGGAACCCGTGGTTAGGTGCTGCATGGCTGTCGTCAGCTCGTGTCGTGAGATGTTGGGTTAAGTCCCGCAACGAGCGCAACCC</t>
  </si>
  <si>
    <t>GGATTAGATACCCTGGTAGTCCACGCCGTAAACGATGAGTGCTAGGTGTCACGGGCTTTGACCCTCGTGGTGCCGAAGCTAACGCGTTAAGCACTCCGCCTGGGGAGTACGGCCGCAAGGCTAAAACTCAAAGGAATTGACGGGGGCCCGCACAAGCGGTGGAGCATGTTGTTTAATTCGACGCAACGCGAAGAACCTTACCTGGGCTAGAAAACACAGGAATTCCGGCGAAAGTTGGAAGTGCCCTTCGGGGAACCCGTGGTTAGGTGCTGCATGGCTGTCGTCAGCTCGTGTCGTGAGATGTTGGGTTAAGTCCCGCAACGAGCGCAACCC</t>
  </si>
  <si>
    <t>Magnetospiraceae_1</t>
  </si>
  <si>
    <t>Aged_1_105070</t>
  </si>
  <si>
    <t>Magnetospiraceae</t>
  </si>
  <si>
    <t>silva|AY604964.1.684</t>
  </si>
  <si>
    <t>Aged_1_64270;Aged_1_105070</t>
  </si>
  <si>
    <t>GGCTTAGATACCCTGGTAGTCCACGCCGTAAACGATGGGTGCTAGATGTCGGGCAGCTTGCTGTTCGGTGTCGTAGCTAACGCGTTAAGCACCCCGCCTGGGGAGTACGGCCGCAAGGTTAAAACTCAAAGGAATTGACGGGGGCCCGCACAAGCGGTGGAGCATGTGGTTTAATTCGATGCAACGCGAAGAACCTTACCAGGCCTTGACATGGGCGTCGCGGGCTCCAGAAACGGAGCCCTTCGGTTCGGCCGGACGCCACACAGGTGCTGCATGGCTGTCGTCAGCTCGTGTCGTGAGATGTTGGGTTAAGTCCCGCAACGAGCGCAACCC</t>
  </si>
  <si>
    <t>GGATTAGATACCCTGGTAGTCCACGCCGTAAACGATGGGTGCTAGATGTCGGGCAGCTTGCTGTTCGGTGTCGTAGCTAACGCGTTAAGCACCCCGCCTGGGGAGTACGGCCGCAAGGTTAAAACTCAAAGGAATTGACGGGGGCCCGCACAAGCGGTGGAGCATGTGGTTTAATTCGATGCAACGCGAAGAACCTTACCAGGCCTTGACATGGGCGTCGCGGGATCCAGAGACGGATCCCTTCGGTTCGGCCGGACGCCACACAGGTGCTGCATGGCTGTCGTCAGCTCGTGTCGTGAGATGTTGGGTTAAGTCCCGCAACGAGCGCAACCC</t>
  </si>
  <si>
    <t>Ignavibacteriaceae_4</t>
  </si>
  <si>
    <t>Compost_1_13503</t>
  </si>
  <si>
    <t>rdp|S003695058</t>
  </si>
  <si>
    <t>GGATTAGATACCCTGGTAGTCCACGCCCTAAACGATGAATACTCGATGTTGGGCCTTTTAAGGTTCAGCATCCAAGCTAACGCATTAAGTATTCCACCTGGGAAGTACGATCGCAAGGTTGAAACTCAAAGGAATTGACGGGGGCCCGCACAAGCAGTGGAGCATGTGGTTTAATTCGATGCAACGCGAAGAACCTTACCTAGGCTTGAAAAGCAAGCAAAAGCCGCCGAAAAGCGGTGTTCCGCAAGGAGGCTTGTACAGGTGCTGCATGGCTGTCGTCAGCTCGTGCCGTGAGGTGTTGGGTTAAGTCCCGCAACGAGCGCAACCC</t>
  </si>
  <si>
    <t>Kineosporiaceae_1</t>
  </si>
  <si>
    <t>Aged_3_150348</t>
  </si>
  <si>
    <t>Kineosporiaceae</t>
  </si>
  <si>
    <t>silva|FPLP01005231.16.1421</t>
  </si>
  <si>
    <t>Kineosporiales</t>
  </si>
  <si>
    <t>Compost_1_109590;Aged_3_150348</t>
  </si>
  <si>
    <t>GGCTTAGATACCCTGGTAGTCCACGCCGTAAACGTTGGGCGCTAGGTGTGGGGCTCTTTCCACGAGTTCCGTGCCGCAGCTAACGCATTAAGCGCCCCGCCTGGGGAGTACGGCCGCAAGGCTAAAACTCAAAGGAATTGACGGGGGCCCGCACAAGCGGCGGAGCATGCGGATTAATTCGATGCAACGCGAAGAACCTTACCAAGGCTTGACATACGCAGAAAACCGGCAGAGATGTCGGGTCCGCAAGGGCTGCGTACAGGTGGTGCATGGTTGTCGTCAGCTCGTGTCGTGAGATGTTGGGTTAAGTCCCGCAACGAGCGCAACCC</t>
  </si>
  <si>
    <t>GGATTAGATACCCTGGTAGTCCACGCCGTAAACGTTGGGCGCTAGGTGTGGGGCTCTTTCCACGAGTTCCGTGCCGCAGCTAACGCATTAAGCGCCCCGCCTGGGGAGTACGGCCGCAAGGCTAAAACTCAAAGGAATTGACGGGGGCCCGCACAAGCGGCGGAGCATGCGGATTAATTCGATGCAACGCGAAGAACCTTACCAAGGCTTGACACACGCAGAAAACCGGCAGAGATGTCGGGTCCGTAAGGGCTGCGTACAGGTGGTGCATGGTTGTCGTCAGCTCGTGTCGTGAGATGTTGGGTTAAGTCCCGCAACGAGCGCAACCC</t>
  </si>
  <si>
    <t>Sneathiellaceae_1</t>
  </si>
  <si>
    <t>Compost_1_29248</t>
  </si>
  <si>
    <t>rdp|S000922287</t>
  </si>
  <si>
    <t>GGATTAGATACCCTGGTAGTCCACGCCGTAAACGATGGATGCTGGATGTCGGGGGGCTTGCCCCTCGGTGTCGAAGCCAACGCGATAAGCATCCCGCCTGGGGAGTACGGCCGCAAGGTTAAAACTCAAAGGAATTGACGGGGGCCCGCACAAGCGGTGGAGCATGTGGTTTAATTCGAAGCAACGCGCAGAACCTTACCAGCCCTTGACATGGGGAGTATGGGCCGCAGAGACGTGGTCCTTCAGTTCGGCTGGCTCCCGCACAGGTGCTGCATGGCTGTCGTCAGCTCGTGTCGTGAGATGTTGGGTTAAGTCCCGCAACGAGCGCAACCC</t>
  </si>
  <si>
    <t>Thermoanaerobaculaceae_1</t>
  </si>
  <si>
    <t>Aged_1_145191</t>
  </si>
  <si>
    <t>silva|AM168192.1.691</t>
  </si>
  <si>
    <t>Aged_1_145191;Aged_1_152123</t>
  </si>
  <si>
    <t>GGATTAGATACCCTGGTAGTCCACGCCGTAAACGATGGGTACTCGGTGTCGCGGGTATCGACCCCTGCGGTGCCTTAGCTAACGCGTTAAGTACCCCGCCTGGGGAGTACGGTCGCAAGGCTGAAACTCAAAGGAATTGACGGGGGCCCGCACAAGCGGTGGAGCATGTGGTTTAATTCGATGCAACGCGCAGAACCTTACCTGGGCTTGAACTGCAGGAGACAGCTCTGGAAACAGAGTCTTCTCGCAAGAGACTGCTGCAGAGGTGCTGCATGGCTGTCGTCAGCTCGTGTCGTGAGATGTTGGGTTAAGTCCCGCAACGAGCGCAACCC</t>
  </si>
  <si>
    <t>Gemmatimonadaceae_3</t>
  </si>
  <si>
    <t>Compost_1_114480</t>
  </si>
  <si>
    <t>silva|KJ014909.1.966</t>
  </si>
  <si>
    <t>Compost_1_114480;Compost_1_47815;Compost_1_163608</t>
  </si>
  <si>
    <t>GGATTAGATACCCTGGTAGTCCACGCCGTAAACGATGGGCACTAGGCGTCGGGGGGAGCGACCCTCCCGGTGCCGTCGCTAACGCAGTAAGTGCCCCGCCTGGGGAGTACGGCCGCAAGGCTGAAACTCAAAGGAATTGACGGGGGCCCGCACAAGCGGTGGAGCATGTGGTTTAATTCGAAGCAACGCGAAGAACCTTACCTGGGCTTGACATGCTGGTGAAAACCGGTGGAAACATCGGTCCCTCTTCGGAGCACCAGCACAGGTGCTGCATGGCTGTCGTCAGCTCGTGTCGTGAGATGTTGGGTTAAGTCCCGCAACGAGCGCAACCC</t>
  </si>
  <si>
    <t>GGATTAGATACCCTGGTAGTCCACGCCGTAAACGATGGGCACTAGGCGTCGGGGGGAGCGACCCTCCCGGTGCCGTCGCTAACGCAGTAAGTGCCCCGCCTGGGGAGTACGGCCGCAAGGCTGAAACTCAAAGGAATTGACGGGGGCCCGCACAAGCGGTGGAGCATGTGGTTTAATTCGAAGCAACGCGAAGAACCTTACCTGGGCTTGACATGCTGGTGAAAGCCGGTGGAAACATCGGTCCCTCTTCGGAGCACCAGCACAGGTGCTGCATGGCTGTCGTCAGCTCGTGTCGTGAGATGTTGGGTTAAGTCCCGCAACGAGCGCAACCC</t>
  </si>
  <si>
    <t>Ignavibacteriaceae_1</t>
  </si>
  <si>
    <t>Compost_1_32099</t>
  </si>
  <si>
    <t>rdp|S000809563</t>
  </si>
  <si>
    <t>GGATTAGATACCCTGGTAGTCCACGCCTTAAACGATGGGTACTAGGTGCTGGGCCGCAAGGTTCAGTGCCAAAGCTAACGCATTAAGTACCCCACCTGGGGAGTACGATCGCAAGGTTGAAACTCAAAGGAATTGACGGGGGCCCGCACAAGCAGTGGAGCATGTGGTTCAATTCGATGCAACGCGAAGAACCTTACCTGGGTTTGAAAGGCCAGTGCCAGCCGATGAAAGTCGGCCTTGTAGCAATACACACTGGTACAGGTGCTGCATGGCTGTCGTCAGCTCGTGCCGTGAGGTGTTGGGTTAAGTCCCGCAACGAGCGCAACCC</t>
  </si>
  <si>
    <t>Sandaracinaceae_1</t>
  </si>
  <si>
    <t>Compost_1_120748</t>
  </si>
  <si>
    <t>silva|FQ660289.2.1380</t>
  </si>
  <si>
    <t>GGCTTAGATACCCTGGTAGTCCACGCCGTAAACGATGAGTGCTAGGTGTCGCGGGTATTGACCCCTGCGGTGCCGTAGCTAACGCGTTAAGCACTCCGCCTGGGGAGTACGGCCGCAAGGCTAAAACTCAAAGGAATTGACGGGGGCCCGCACAAGCGGTGGAGCATGTGGTTTAATTCGACGCAACGCGCAGAACCTTACCCGGGCTAGAAAAGCAAGGAACCTTCCTGAAAGGGAGGGGTGCCCGCAAGGGAGCCTTGATCCAGGTGCTGCATGGCTGTCGTCAGCTCGTGTCGTGAGATGTTGGGTTAAGTCCCGCAACGAGCGCAACCC</t>
  </si>
  <si>
    <t>GGATTAGATACCCTGGTAGTCCACGCCGTAAACGATGAGTGCTAGGTGTCGCGGGTATTGACCCCTGCGGTGCCGTAGCTAACGCGTTAAGCACTCCGCCTGGGGAGTACGGCCGCAAGGCTAAAACTCAAAGGAATTGACGGGGGCCCGCACAAGCGGTGGAGCATGTGGTTTAATTCGACGCAACGCGCAGAACCTTACCCGGGCTAGAAAAGCAAGGAACCTTCCTGAAAGGGAGGGGTGCCCGCAAGGGAACCTTGATCCAGGTGCAGCATGGCTGTCGTCAGCTCGTGTCGTGAGATGTTGGGTTAAGTCCCGCAACGAGCGCAACCC</t>
  </si>
  <si>
    <t>Longimicrobiaceae_1</t>
  </si>
  <si>
    <t>Aged_1_128037</t>
  </si>
  <si>
    <t>silva|EU134864.1.1344</t>
  </si>
  <si>
    <t>GGATTAGATACCCTGGTAGTCCACGCCGTAAACGATGGGCACTAGATGCCGGTGGGAACGACCCCTTCGGTGTCGCAGCTAACGCATTAAGTGCCCCGCCTGGGGAGTACGGCCGCAAGGCTGAAACTCAAAGGAATTGACGGGGGCCCGCACAAGCGGTGGAGCATGTGGTTTAATTCGAAGCAACGCGAAGAACCTTACCTGGGCTTGACATGCTAGGGAAAGCTTGGTGAAAGCCGAGCCCTCCTTCGGGACTCTAGCACAGGTGCTGCATGGCTGTCGTCAGCTCGTGTCGTGAGATGTTGGGTTAAGTCCCGCAACGAGCGCAACCC</t>
  </si>
  <si>
    <t>GGATTAGATACCCTGGTAGTCCACGCCGTAAACGATGGGCACTAGATGCCGGTGGGAACGACCCCTTCGGTGTCGCAGCTAACGCATTAAGTGCCCCGCCTGGGGAGTACGGCCGCAAGGCTGAAACTCAAAGGAATTGACGGGGGCCCGCACAAGCGGTGGAGCATGTGGTTTAATTCGAAGCAACGCGAAGAACCTTACCTGGGCTTGACATGCTAGGGAAAGCTTGGTGAAAGCCGAGCCCTCCTTCGGGACCCTAGCACAGGTGCTGCATGGCTGTCGTCAGCTCGTGTCGTGAGATGTTGGGTTAAGTCCCGCAACGAGCGCAGCCC</t>
  </si>
  <si>
    <t>Sorangiineae_12</t>
  </si>
  <si>
    <t>Compost_1_161237</t>
  </si>
  <si>
    <t>rdp|S003456367</t>
  </si>
  <si>
    <t>GGCTTAGATACCCTGGTAGTCCACGCCGTAAACGATGAGTGCTAGGTGTCACGGGCTTTGACCCTCGTGGTGCCGAAGCTAACGCGTTAAGCACTCCGCCTGGGGAGTACGGCCGCAAGGCTAAAACTCAAAGGAATTGACGGGGGCCCGCACAAGCGGTGGAGCATGTGGTTCAATTCGACGCAACGCGCAAAACCTTACCTGGGCTAGAAATGACAGGAACCCGGTCGAAAGATCGGGGTGCCCTTCGGGGAATCTGTTGTTAGGTGCTGCATGGCTGTCGTCAGCTCGTGTCGTGAGATGTTGGGTTAAGTCCCGCAACGAGCGCAACCC</t>
  </si>
  <si>
    <t>GGATTAGATACCCTGGTAGTCCACGCCGTAAACGATGAGTGCTAGGTGTCACGGGCTTTGACCCTCGTGGTGCCGAAGCTAACGCGTTAAGCACTCCGCCTGGGGAGTACGGCCGCAAGGCTAAAACTCAAAGGAATTGACGGGGGCCCGCACAAGCGGTGGAGCATGTGGTTCAATTCGACGCAACGCGCAAAACCTTACCTGGGCTAGAAATGGCAGGAACCCGGTCGAAAGATCGGGGTGCCCTTCGGGGAATCTGTTGTTAGGTGCTGCATGGCTGTCGTCAGCTCGTGTCGTGAGATGTTGGGTTAAGTCCCGCAACGAGCGCAACCC</t>
  </si>
  <si>
    <t>Thermoanaerobaculaceae_5</t>
  </si>
  <si>
    <t>Compost_1_108482</t>
  </si>
  <si>
    <t>silva|KP280870.1.732</t>
  </si>
  <si>
    <t>Compost_1_108482;Compost_1_159435</t>
  </si>
  <si>
    <t>GGATTAGATACCCTGGTAGTCCACGCTGTAAACGATGGGTGCTCGGTGTCGCGGGTATCGACCCCTGCGGTGCCTTAGCTAACGCGTTAAGCACCCCGCCTGGGGAGTACGGTCGCAAGGCTGAAACTCAAAGGAATTGACGGGGGCCCGCACAAGCGGTGGAGCATGTGGTTTAATTCGATGCAACGCGAAGAACCTTACCTGGGCTTGAACTGTGGTGGACGGCTCTGGAAACAGGGTTTCCCCTTCGGGGGCCGCCACAGAGGTGCTGCATGGCTGTCGTCAGCTCGTGTCGTGAGATGTTGGGTTAAGTCCCGCAACGAGCGCAACCC</t>
  </si>
  <si>
    <t>GGATTAGATACCCTGGTAGTCCACGCTGTAAACGATGGGTGCTCGGTGTCGCGGGTATCGACCCCTGCGGTGCCTTAGCCAACGCGTTAAGCACCCCGCCTGGGGAGTACGGTCGCAAGGCTGAAACTCAAAGGAATTGACGGGGGCCCGCACAAGCGGTGGAGCATGTGGTTTAATTCGATGCAACGCGAAGAACCTTACCTGGGCTTGAACTGTGGTGGACGGCTCTGGAAACAGGGTTTCCCCTTCGGGGGCCGCCACAGAGGTGCTGCATGGCTGTCGTCAGCTCGTGTCGTGAGATGTTGGGTTAAGTCCCGCAACGAGCGCAACCC</t>
  </si>
  <si>
    <t>Hydrogenedensaceae_1</t>
  </si>
  <si>
    <t>Aged_1_33512</t>
  </si>
  <si>
    <t>Hydrogenedensaceae</t>
  </si>
  <si>
    <t>silva|HQ697789.1.1504</t>
  </si>
  <si>
    <t>Hydrogenedentes</t>
  </si>
  <si>
    <t>Hydrogenedentia</t>
  </si>
  <si>
    <t>Hydrogenedentiales</t>
  </si>
  <si>
    <t>GGATTAGATACCCCGGTAGTCCACGCCGTAAACGTTGTGCACTAGGTGTAGGAGGTATCGACCCCTTCTGTGCCGTAGCTAACGCGTTAAGTGCACCGCCTGGGGAGTACGGTCGCAAGACTGAAACTCAAAGGAATTGACGGGGGCCCGCACAAGCGGTGGAGCATGTGGTTTAATTCGAGGCAACGCGAAGAACCTTACCCAGGCTTGACATCCCGCGACCGTCGTGGAAACACGGCTTCCCCTTCGGGGGCGCGGAGACAGGTGTTGCATGGCTGTCGTCAGCTCGTGTCGTGAGATGTTGGGTTAAGTCCCGCAACGAGCGCAACCC</t>
  </si>
  <si>
    <t>GGATTAGATACCCCGGTAGTCCACGCCGTAAACGTTGTGCACTAGGTGTAGGAGGTATCGACCCCTTCTGTGCCGTAGCTAACGCGTTAAGTGCACCGCCTGGGGAGTACGGTCGCAAGACTGAAACTCAAAGGAATTGACGGGGGCCCGCACAAGCGGTGGAGCATGTGGTTTAATTCGAGGCAACGCGAAGAACCTTACCCAGGCTTGACATCCCGCGACCGCCGTGGAAACACGGCTTCCCCTTCGGGGGCGCGGAGACAGGTGTTGCATGGCTGTCGTCAGCTCGTGTCGTGAGATGTTGGGTTAAGTCCCGCAACGAGCGCAACCC</t>
  </si>
  <si>
    <t>Melioribacteraceae_1</t>
  </si>
  <si>
    <t>Aged_1_29602</t>
  </si>
  <si>
    <t>silva|LC179578.1.1469</t>
  </si>
  <si>
    <t>GGATTAGATACCCTGGTAGTCCACGCCGTAAACGATGAATACTAGGTGTTGGCTCCGTTAGGGGTCAGTGCCGCAGCTAACGCATTAAGTATTCCACCTGGGGAGTACGATCGCAAGGTTGAAACTCAAAGGAATTGACGGGGGCCCGCACAAGCAGTGGAGCATGTGGTTTAATTCGATGCAACGCGAAGAACCTTACCTAGGCTTGAAAAGCAGACGACCGGGTGTGAAAGCACCCTTCCCTTCGGGGCGTCTGTACAGGTGCTGCATGGCTGTCGTCAGCTCGTGCCGTGAGGTGTTGGGTTAAGTCCCGCAACGAGCGCGACCC</t>
  </si>
  <si>
    <t>GGATTAGATACCCTGGTAGTCCACGCCGTAAACGATGAATACTAGGTGTTGGCTCCGTTAGGGGTCAGTGCCGCAGCTAACGCATTAAGTATTCCACCTGGGGAGTACGATCGCAAGGTTGAAACTCAAAGGAATTGACGGGGGCCCGCACAAGCAGTGGAGCATGTGGTTTAATTCGATGCAACGCGAAGAACCTTACCTAGGCTTGAAAAGCAGACGACCGGGTGTGAAAGCACCCTTCCCTTCGGGGCGTCTGTACAGGTGCTGCATGGCTGTCGTCAGCTCGTGCCGTGAGGTGTTGGGTTAAGTCCCGCAACGAGCGCAACCC</t>
  </si>
  <si>
    <t>Sorangiineae_10</t>
  </si>
  <si>
    <t>Compost_2_118960</t>
  </si>
  <si>
    <t>rdp|S003147223</t>
  </si>
  <si>
    <t>GGATTAGATACCCTGGTAGTCCACGCCGTAAACGATGAGTGCTAGGTGTCACGGGCTTTGACCCTCGTGGTGCCGAAGCTAACGCGTTAAGCACTCCGCCTGGGGAGTACGGCCGCAAGGCTAAAACTCAAAGGAATTGACGGGGGCCCGCACAAGCGGTGGAGCATGTGGTTTAATTCGACGCAACGCGCAGAACCTTACCTGGGCTAGAAAATGCAGGAACCCGGTCGAAAGGTCGGGGTGCCCTTCGGGGAATCTGTAGTTAGGTGCTGCATGGCTGTCGTCAGCTCGTGTCGTGAGATGTTGGGTTAAGTCCCGCAACGAGCGCAACCC</t>
  </si>
  <si>
    <t>GGATTAGATACCCTGGTAGTCCACGCCGTAAACGATGAGTGCTAGGTGTCAGGGGCTTTGACCCTCCTGGTGCCGAAGCTAACGCGTTAAGCACTCCGCCTGGGGAGTACGGCCGCAAGGCTAAAACTCAAAGGAATTGACGGGGGCCCGCACAAGCGGTGGAGCATGTGGTTTAATTCGACGCAACGCGCAGAACCTTACCTGGGCTAGAAAATGCAGGAACCCGGTCGAAAGGTCGGGGTGCCCTTCGGGGAATCTGTAGTTAGGTGCTGCATGGCTGTCGTCAGCTCGTGTCGTGAGATGTTGGGTTAAGTCCCGCAACGAGCGCAACCC</t>
  </si>
  <si>
    <t>Sinobacteraceae_4</t>
  </si>
  <si>
    <t>Compost_1_1759</t>
  </si>
  <si>
    <t>rdp|S003787155</t>
  </si>
  <si>
    <t>Compost_1_57860;Compost_1_1759</t>
  </si>
  <si>
    <t>GGCTTAGATACCCTGGTAGTCCACGCCATAAACGATGACAACTAGACGTTGAGAGGGTAAGCCTCCCAGTGTCGCAGCTAACGCGTTAAGTTGTCCGCCTGGGGAGTACGGCCGCAAGGTTGAAACTCAAAGGAATTGACGGGGACCCGCACAAGCGGTGGAGCATGTGGTTTAATTCGATGCAACGCGAAGAACCTTACCTGGCCTTGACATCCCAGGAACCCTGAAGAGATTCGGGGGTGCCGTAAGGAACCTGGTGACAGGTGCTGCATGGCTGTCGTCAGCTCGTGTCGTGAGATGTTGGGTTAAGTCCCGCAACGAGCGCAACCC</t>
  </si>
  <si>
    <t>GGATTAGATACCCTGGTAGTCCACGCCATAAACGATGACAACTAGACGTTGAGAGGGTAAGCCTCCCAGTGTCGCAGCTAACGCGTTAAGTTGTCCGCCTGGGGAGTACGGCCGCAAGGTTGAAACTCAAAGGAATTGACGGGGACCCGCACAAGCGGTGGAGCATGTGGTTTAATTCGATGCAACGCGAAGAACCTTACCTGGCCTTGACATCCCAGGAACCCTGAAGAGATTCGGGGGTGCCGTAAGGAACCTGGAGACAGGTGCTGCATGGCTGTCGTCAGCTCGTGTCGTGAGATGTTGGGTTAAGTCCCGCAACGAGCGCAACCC</t>
  </si>
  <si>
    <t>Prolixibacteraceae_1</t>
  </si>
  <si>
    <t>Aged_2_100160</t>
  </si>
  <si>
    <t>Prolixibacteraceae</t>
  </si>
  <si>
    <t>rdp|S001377290</t>
  </si>
  <si>
    <t>Marinilabiliales</t>
  </si>
  <si>
    <t>Aged_2_126420;Aged_2_100160</t>
  </si>
  <si>
    <t>GGATTAGATACCCTGGTAGTCCACGCCGTAAACGATGATCACTCGCTGTTGGCGATACACAGTCAGCGGCTAAGCAAAAGCATTAAGTGATCCACCTGGGGAGTACGACCGCAAGGTTGAAACTCAAAGGAATTGACGGGGGCCCGCACAAGCGGAGGAACATGTGGTTTAATTCGATGATACGCGAGGAACCTTACCTGGGCTTAAATGTAGAGTGCATTGGTGTGAAAGCATCATTTTCTTCGGAACTCTCTGCAAGGTGCTGCATGGTTGTCGTCAGCTCGTGCCGTGAGGTGTCGGATTAAGTTCCATAACGAGCGCGACCC</t>
  </si>
  <si>
    <t>GGATTAGATACCCTGGTAGTCCACGCCGTAAACGATGATCACTCGCTGTTGGCGATACACAGTCAGCGGCTAAGCAAAAGCATTAAGTGATCCACCTGGGGAGTACGACCGCAAGGTTGAAACTCAAAGGAATTGACGGGGGCCCGCACAAGCGGAGGAACATGTGGTTTAATTCGATGATACGCGAGGAACCTTACCTGGGCTTAAATGTAGAGTGCATTGGTGTGAAAACATCATTTTCTTCGGAACTCTCTGCAAGGTGCTGCATGGTTGTCGTCAGCTCGTGCCGTGAGGTGTCGGATTAAGTTCCATAACGAGCGCAACCC</t>
  </si>
  <si>
    <t>Arenicellaceae_2</t>
  </si>
  <si>
    <t>Compost_1_101696</t>
  </si>
  <si>
    <t>silva|KF916831.1.816</t>
  </si>
  <si>
    <t>GGATTAGATACCCTGGTAGTCCACGCCCTAAACGATGTCGACTAGCCGCTGGAGGAATAAAATCCTTCAGTGGCGCAGCTAACGCGATAAGTCGACCGCCTGGGGAGTACGGCCGCAAGGTTAAAACTCAAAGGAATTGACGGGGGCCCGCACAAGCGGTGGAGCATGTGGTTTAATTCGATGCAACGCGAAGAACCTTACCTGGCCTTGACATCCCGGGAACTTTCCAGAGATGGATTGGTGCCTTCGGGAACCCGGAGACAGGTGCTGCATGGCTGTCGTCAGCTCGTGTCGTGAGATGTTGGGTTAAGTCCCGTAACGAGCGCAACCC</t>
  </si>
  <si>
    <t>Bdellovibrionaceae_2</t>
  </si>
  <si>
    <t>Compost_1_71778</t>
  </si>
  <si>
    <t>silva|JN387335.1.1325</t>
  </si>
  <si>
    <t>GGATTAGATACCCTGGTAGTCCGCGCCGTAAACGATGAGTGCTAGCTGCTGGGAATGTTTACCGTCTCAGTGGCGAAGCCAACGCATTAAGCACTCCGCCTGGGAAGTACGGCCGCAAGGCTAAAACTCAAAGGAATTGACGGGGGCCCGCACAAGCGGTGGAGCATGTGGTTTAATTCGAAGCAACGCGCAGAACCTTACCCAGGCTTGACATCCCGGGAACCTCGCGGAAACGTGAGGGTGCCTTCTCACGAAGGAGCCCGGTGACAGGTGCTGCATGGCTGTCGTCAGCTCGTGCTGTGAGGTGTTCGGTTAAGTCCGGCAACGAGCGCAACCC</t>
  </si>
  <si>
    <t>Hyphomonadaceae_5</t>
  </si>
  <si>
    <t>Aged_3_125993</t>
  </si>
  <si>
    <t>silva|LN570435.1.1298</t>
  </si>
  <si>
    <t>GGATTAGATACCCTGGTAGTCCACGCTGTAAACGATGAGAGCTAGTTGTCGGCATGCATGCATGTCGGTGACGCAGCTAACGCATTAAGCTCTCCGCCTGGGGAGTACGGCCGCAAGGTTAAAACTCAAAGAAATTGACGGGGGCCCGCACAAGCGGTGGAGCATGTGGTTTAATTCGAAGCAACGCGCAGAACCTTACCCACGTTTGACATGTCCAGTATGGTCGGCAGAGATGCCTTCCTTCAGTTCGGCTGGCTGGAACACAGGTGCTGCATGGCTGTCGTCAGCTCGTGTCGTGAGATGTTGGGTTAAGTCCCGCAACGAGCGCAACCC</t>
  </si>
  <si>
    <t>Hyphomonadaceae_1</t>
  </si>
  <si>
    <t>Compost_1_140252</t>
  </si>
  <si>
    <t>rdp|S004111486;silva|EU133408.1.1314</t>
  </si>
  <si>
    <t>GGATTAGATACCCTGGTAGTCCACGCTGTAAACGATGAGAGCTAGTTGTCGGCACGCATGCGTGTCGGTGACGCAGCTAACGCATTAAGCTCTCCGCCTGGGGAGTACGGCCGCAAGGTTAAAACTCAAAGAAATTGACGGGGGCCCGCACAAGCGGTGGAGCATGTGGTTTAATTCGAAGCAACGCGCAGAACCTTACCCACGTTTGACATGTCCAGTATGGTCGTCAGAGATGACTTCCTTCAGTTCGGCTGGCTGGAACACAGGTGCTGCATGGCTGTCGTCAGCTCGTGTCGTGAGATGTTGGGTTAAGTCCCGCAACGAGCGCGACCC</t>
  </si>
  <si>
    <t>GGATTAGATACCCTGGTAGTCCACGCTGTAAACGATGAGAGCTAGTTGTCGGCACGCATGCGTGTCGGTGACACAGCTAACGCATTAAGCTCTCCGCCTGGGGAGTACGGCCGCAAGGTTAAAACTCAAAGAAATTGACGGGGGCCCGCACAAGCGGTGGAGCATGTGGTTTAATTCGAAGCAACGCGCAGAACCTTACCCACGTTTGACATGTCCAGTATGGTCGTCAGAGATGACTTCCTTCAGTTCGGCTGGCTGGAACACAGGTGCTGCATGGCTGTCGTCAGCTCGTGTCGTGAGATGTTGGGTTAAGTCCCGCAACGAGCGCAACCC</t>
  </si>
  <si>
    <t>Leptospiraceae_1</t>
  </si>
  <si>
    <t>Aged_1_63104</t>
  </si>
  <si>
    <t>silva|AB290370.1.1131</t>
  </si>
  <si>
    <t>GGATTAGATACCCTGGTAGTCCACGCTGTAAACGTTGTGTACTAGGTGTTAGTGGCTTGACCACTAGTGCCGACGCTAACGCATTAAGTACACCGCCTGGGGAGTACGCCCGCAAGGGTGAAACTCAAAGAAATTGACGGGGGCCCGCACAAGCGGTGGAGCATGTGGTTTAATTCGATGATACGCGAAAAACCTTACCTGGGCTTGAACTGTGCATGACAGGTGTAGAGATACACCCTCCGCAAGGCATGTACAGAGGTGCTGCATGGTTGTCGTCAGCTCGTGTCGTGAGATGTTGGGTTAAGTCCCGCAACGAGCGCAACCC</t>
  </si>
  <si>
    <t>Thermoanaerobaculaceae_2</t>
  </si>
  <si>
    <t>Compost_1_183315</t>
  </si>
  <si>
    <t>silva|JN417560.1.1547</t>
  </si>
  <si>
    <t>GGATTAGATACCCTGGTAGTCCACGCTGTAAACGATGGGTGCTCGGTGTCGCGGGTATCGACCCCTGCGGTGCCTTAGCTAACGCGTTAAGCACCCCGCCTGGGGAGTACGGTCGCAAGGCTGAAACTCAAAGGAATTGACGGGGGCCCGCACAAGCGGTGGAGCATGTGGTTTAATTCGATGCAACGCGAAGAACCTTACCTGGGCTCGAACGGTGACGGACAGCGCTGGAAACAGCGTCTCTCCTTCGGGAGTCGTCATCGAGGTGCTGCATGGCTGTCGTCAGCTCGTGTCGTGAGATGTTGGGTTAAGTCCCGCAACGAGCGCAACCC</t>
  </si>
  <si>
    <t>GGATTAGATACCCTGGTAGTCCACGCTGTAAACGATGGGTGCTCGGTGTCGCGGGTATCGACCCCTGCGGTGCCTTAGCTAACGCGTTAAGCACCCCGCCTGGGGAGTACGGTCGCAAGGCTGAAACTCAAAGGAATTGGCGGGGGCCCGCACAAGCGGTGGAGCATGTGGTTTAATTCGATGCAACGCGAAGAACCTTACCTGGGCTCGAACGGTGACGGACAGCACTGGAAACAGTGTCTCTCCTTCGGGAGTCGTCATCGAGGTGCTGCATGGCTGTCGTCAGCTCGTGTCGTGAGATGTTGGGTTAAGTCCCGCAACGAGCGCAACCC</t>
  </si>
  <si>
    <t>Nitrosomonadaceae_2</t>
  </si>
  <si>
    <t>Compost_1_160935</t>
  </si>
  <si>
    <t>silva|AB161281.1.1169</t>
  </si>
  <si>
    <t>GGATTAGATACCCTGGTAGTCCACGCCCTAAACTATGTCAACTAGTTGTCGGGAAAGCAATTTCTTGGTAACGAAGCTAACGCGTGAAGTTGACCGCCTGGGGAGTACGGTCGCAAGATTAAAACTCAAAGGAATTGACGGGGGCCCGCACAAGCGGTGGATGATGTGGATTAATTCGATGCAACGCGAAAAACCTTACCTACCCTTGACATGCCCGGAAGCCCGATGAGAGTTGGGCGTGCTCGAAAGAGAGCCGGGACACAGGTGCTGCATGGCTGTCGTCAGCTCGTGTCGTGAGATGTTGGGTTAAGTCCCGCAACGAGCGCAACCC</t>
  </si>
  <si>
    <t>Coriobacteriaceae_1</t>
  </si>
  <si>
    <t>Compost_1_136541</t>
  </si>
  <si>
    <t>nt|JQ086858.1;rdp|S000562055</t>
  </si>
  <si>
    <t>GGATTAGATACCCTGGTAGTCCTAGCCGTAAACGATGGGCACTAGGTGTGGGGGGTCATCGACTCCCTCCGTGCCGAAGCTAACGCATTAAGTGCCCCGCCTGGGGAGTACGGCCGCAAGGCTAAAACTCAAAGGAATTGACGGGGGCCCGCACAAGCAGCGGAGCATGTGGCTTAATTCGACGCAACGCGAAGAACCTTACCAGGGCTTGACATGCAGGGAAAAACGGCGGAAACGTCGCGTCCGAAAGGGCCCTGCACAGGTGGTGCATGGCTGTCGTCAGCTCGTGTCGTGAGATGTTGGGTTAAGTCCCGCAACGAGCGCAACCC</t>
  </si>
  <si>
    <t>Prolixibacteraceae_2</t>
  </si>
  <si>
    <t>Compost_1_135357</t>
  </si>
  <si>
    <t>rdp|S003456255</t>
  </si>
  <si>
    <t>GGATTAGATACCCTGGTAGTCCACGCCGTAAACGATGATCACTCGTTGTTGGCGATACACCGTCAGCGACTGAGCGAAAGCAATAAGTGATCCACCTGGGGAGTACGGCGGCAACGCTGAAACTCAAAGGAATTGACGGGGGCCCGCACAAGCGGAGGAACATGTGGTTTAATTCGATGATACGCGAGGAACCTTACCTGGGCTTGAAAGGGGAACGACCTCCCGGGAAACCGGGATTCTCTTCGGAGCGTTCTCCTAGGTGCTGCATGGTTGTCGTCAGCTCGTGCCGTGAGGTGTCGGGTTAAGTCCCATAACGAGCGCAACCC</t>
  </si>
  <si>
    <t>GGATTAGATACCCTGGTAGTCCACGCCGTAAACGATGATCACTCGTTGTTGGCGATACACTGTCAGCGACTGAGCGAAAGCAATAAGTGATCCACCTGGGGAGTACGGCGGCAACGCTGAAACTCAAAGGAATTGACGGGGGCCCGCACAAGCGGAGGAACATGTGGTTTAATTCGATGATACGCGAGGAACCTTACCTGGGCTTGAAAGGGGAACGACCTCCCGGGAAACCGGGATTCTCTTCGGAGCGTTCTCCTAGGTGCTGCATGGTTGTCGTCAGCTCGTGCCGTGAGGTGTCGGGTTAAGTCCCATAACGAGCGCAACCC</t>
  </si>
  <si>
    <t>Polyangiaceae_1</t>
  </si>
  <si>
    <t>Compost_1_143930</t>
  </si>
  <si>
    <t>rdp|S002484665</t>
  </si>
  <si>
    <t>GGATTAGATACCCTGGTAGTCCACGCTGTAAACGATGAGTGCTAGGTGTCACGGGCTTTGACCCTCGTGGTGCCGAAGCTAACGCGTTAAGCACTCCGCCTGGGGAGTACGGCCGCAAGGCTAAAACTCAAAGGAATTGACGGGGGCCCGCACAAGCGGTGGAGCATGTGGTTTAATTCGACGCAACGCGCAGAACCTTACCTGGGCTAGAAATCGCAGGAACCCGGTCGAAAGGTCGGGGTGCCCTTCGGGGAATCTGCGGTTAGGTGCTGCATGGCTGTCGTCAGCTCGTGTCGTGAGATGTTGGGTTAAGTCCCGCAACGAGCGCAACCC</t>
  </si>
  <si>
    <t>Hyphomonadaceae_3</t>
  </si>
  <si>
    <t>Compost_1_36473</t>
  </si>
  <si>
    <t>silva|EU133589.1.1310</t>
  </si>
  <si>
    <t>GGATTAGATACCCTGGTAGTCCACGCTGTAAACGATGAGAGCTAGTTGTCGGCACGCATGCGTGTCGGTGACGCAGCTAACGCATTAAGCTCTCCGCCTGGGGAGTACGGCCGCAAGGTTAAAACTCAAAGAAATTGACGGGGGCCCGCACAAGCGGTGGAGCATGTGGTTTAATTCGAAGCAACGCGCAGAACCTTACCCACGTTTGACATGCCCAGTTTGGTCGCCAGAGATGGCTTCCTTCAGTTCGGCTGGCTGGTGCACAGGTGCTGCATGGCTGTCGTCAGCTCGTGTCGTGAGATGTTGGGTTAAGTCCCGCAACGAGCGCGACCC</t>
  </si>
  <si>
    <t>GGATTAGATACCCTGGTAGTCCACGCTGTAAACGATGAGAGCTAGTTGTCGGCACGCATGCGTGTCGGTGACGCAGCTAACGCATTAAGCTCTCCGCCTGGGGAGTACGGCCGCAAGGTTAAAACTCAAAGAAATTGACGGGGGCCCGCACAAGCGGTGGAGCATGTGGTTTAATTCGAAGCAACGCGCAGAACCTTACCCACGTTTGACATGCCCAGTTTGGTCGCCAGAGATGGCTTCCTTCAGTTCGGCTGGCTGGTGCACAGGTGCTGCATGGCTGTCGTCAGCTCGTGTCGTGAGATGTTGGGTTAAGTCCCGCAACGAGCGCAACCC</t>
  </si>
  <si>
    <t>Sorangiineae_3</t>
  </si>
  <si>
    <t>Aged_1_156081</t>
  </si>
  <si>
    <t>rdp|S001224067</t>
  </si>
  <si>
    <t>GGCTTAGATACCCTGGTAGTCCACGCCGTAAACGATGAGTGCTAGGTGTCACGGGCTTTGACCCTCGTGGTGCCGAAGCTAACGCGTTAAGCACTCCGCCTGGGGAGTACGGCCGCAAGGCTAAAACTCAAAGGAATTGACGGGGGCCCGCACAAGCGGTGGAGCATGTTGTTTAATTCGACGCAACGCGAAGAACCTTACCTGGGCTAGAAAATGCAGGAATTCCGGCGAAAGTTGGAAGTGCCCTTCGGGGAACCTGTAGTTAGGTGCTGCATGGCTGTCGTCAGCTCGTGTCGTGAGATGTTGGGTTAAGTCCCGCAACGAGCGCAACCC</t>
  </si>
  <si>
    <t>GGATTAGATACCCTGGTAGTCCACGCCGTAAACGATGAGTGCTAGGTGTCACGGGCTTTGACCCTCGTGGTGCCGAAGCTAACGCGTTAAGCACTCCGCCTGGGGAGTACGGCCGCAAGGCTAAAACTCAAAGGAATTGACGGGGGCCCGCACAAGCGGTGGAGCATGTTGTTTAATTCGACGCAACGCGAAGAACCTTACCTGGGCTAGAAAATGCAGGAATCCCGGCGAAAGTTGGGAGTGCCCTTCGGGGAACCTGTAGTTAGGTGCTGCATGGCTGTCGTCAGCTCGTGTCGTGAGATGTTGGGTTAAGTCCCGCAACGAGCGCAACCC</t>
  </si>
  <si>
    <t>Caldilineaceae_2</t>
  </si>
  <si>
    <t>Aged_3_132397</t>
  </si>
  <si>
    <t>rdp|S000492999;silva|AY921765.1.1380</t>
  </si>
  <si>
    <t>GGATTAGATACCCCGGTAGTCCACGCTGTAAACGATGAGCACTAGGTGTAGGTGGTGTGAAAACTATCTGTGCCGCAGTCAACGCGCTAAGTGCTCCGCCTGGGGAGTACGGCCGCAAGGCTAAAACTCAAAGGAATTGACGGGGGCCCGCACAAGCAGCGGAGCGTGTGGTTTAATTCGATGCAACGCGAAGAACCTTACCTGGGTTTGACATGCACGTAGTAGTGAAGCGAAAGCGGAACGACCCTTCGGGGAGCGTGCACAGGTGCTGCATGGCTGTCGTCAGCTCGTGTCGTGAGATGTTGGGTTAAGTCCCGCAACGAGCGCAACCC</t>
  </si>
  <si>
    <t>GGATTAGATACCCCGGTAGTCCACGCTGTAAACGATGAGCACTAGGTGTGGGTGGTGTGAAAACTATCTGTGCCGAAGTCAACGCGCTAAGTGCTCCGCCTGGGGAGTACGGCCGCAAGGCTAAAACTCAAAGGAATTGACGGGGGCCCGCACAAGCAGCGGAGCGTGTGGTTTAATTCGATGCGACGCGAAGAACCTTACCTGGGTTTGACATGCACGTAGTAGTGAAGCGAAAGCGGAACGACCCTTCGGGGAGCGTGCACAGGTGCTGCATGGCTGTCGTCAGCTCGTGTCGTGAGATGTTGGGTTAAGTCCCGCAACGAGCGCAACCC</t>
  </si>
  <si>
    <t>TrueUnknown_245</t>
  </si>
  <si>
    <t>D</t>
  </si>
  <si>
    <t>Aged_1_129623</t>
  </si>
  <si>
    <t>TrueUnknown</t>
  </si>
  <si>
    <t>Aged_2_136458;Middle_2_128826;Aged_1_14600;Aged_1_85601;Aged_2_138849;Aged_1_116481;Aged_1_133077;Aged_1_129623;Aged_1_100079;Middle_2_16322;Aged_4_17164;Aged_4_65804;Aged_2_112562;Middle_2_130406;Aged_1_127005;Aged_2_117606;Aged_1_108722;Aged_1_140483;Aged_1_120433;Aged_1_146392;Aged_2_53609</t>
  </si>
  <si>
    <t>GGATTAGATACCCTGGTAGTCCACGCTGTAAACGTTGGGCGCTAGGTGTGGGGGGCTTCCACGTTCTCCGTGCCGTAGCTAACGCATTAAGCGCCCCGCCTGGGGAGTACGGCCGCAAGGCTAAAACTCAAAGGAATTGACGGGGGCCCGCACAAGCGGCGGAGCATGTTGCTTAATTCGATGCAACGCGAAGAACCTTACCAAGGCTTGACATACACCGGAAAGCTCTGGAGACAGGGCCCTCCTTTTGGACTGGTGTACAGGTGGTGCATGGCTGTCGTCAGCTCGTGTCGTGAGATGTTGGGTTAAGTCCCGCAACGAGCGCAACCC</t>
  </si>
  <si>
    <t>TrueUnknown_212</t>
  </si>
  <si>
    <t>Aged_1_121248</t>
  </si>
  <si>
    <t>Aged_1_61791;Aged_1_114025;Aged_1_121248;Aged_1_106123;Compost_3_38488;Compost_4_43937;Aged_2_32285;Aged_1_30545;Aged_4_46453;Aged_1_132998;Aged_1_41199;Aged_1_106955;Aged_1_12492;Aged_1_55336;Aged_3_145768;Litter_1_43802;Aged_1_142463;Aged_1_152990</t>
  </si>
  <si>
    <t>GGATTAGATACCCCGGTAGTCCACGCCGTAAACGATGGGTGCTAGGTGTGGGTGGGTTCGACCCCATCCGTGCCGTAGCTAACGCAATAAGCACCCCGCCTGGGGAGTACGGCCGCAAGGCTGAAACTCAAAGGAATTGACGGGGGCCCGCACAAGCGGTGGAGCATGTGGTTTAATTCGAAGCAACGCGAAGAACCTTACCTGGGCTTGACATGCCGGTGGTAGGCGCCCGAAAGGGTGGCCGACCCTTCGGGGAGCCGGCACAGGTGCTGCATGGTTGTCGTCAGCTCGTGTCGTGAGATGTTGGGTTAAGTCCCGCAACGAGCGCAACCC</t>
  </si>
  <si>
    <t>TrueUnknown_17</t>
  </si>
  <si>
    <t>Aged_1_100975</t>
  </si>
  <si>
    <t>Aged_2_146104;Aged_1_102371;Aged_1_117236;Aged_1_100975;Aged_1_100873;Aged_2_27150;Aged_3_35387;Aged_1_65425;Aged_3_165803;Aged_1_137888;Aged_1_26390;Aged_1_128287;Aged_1_146417;Aged_2_1000;Aged_2_107018;Aged_1_139327;Aged_1_100004;Aged_1_112692;Aged_1_10029;Aged_1_102034;Aged_2_61617;Aged_3_163556;Aged_1_130596;Aged_1_152848;Aged_2_61602;Aged_3_124844;Aged_2_144617;Aged_1_96987;Aged_1_102847</t>
  </si>
  <si>
    <t>GGATTAGATACCCCGGTAGTCCACGCAGTAAACGATGCGGACTAGGCGTGGGGAGCCTTGACCCTCTCCGTGCCGGAGCTAACGCGTGAAGTCCGCCGCCTGGGGAGTACGGCCGCAAGGCTAAAACTCAAAGGAATTGACGGGGGCCCGCACAAGCGGCGGAGCGTGCGGTTTAATTCGACGCAACGCGCAGAACCTTACCAGGGCTTGACATGCGCCTGCAGACCCTGGAAACAGGGGGGCCTTCGAGGGTGGCGCACAGGTGCTGCATGGCTGTCGTCAGCTCGTGCCGTGAGGTGTTGGGTTAAGTCCCGCAACGAGCGCAACCC</t>
  </si>
  <si>
    <t>TrueUnknown_22</t>
  </si>
  <si>
    <t>Aged_1_101303</t>
  </si>
  <si>
    <t>Aged_1_156625;Aged_1_10284;Aged_1_101303;Aged_1_112561;Aged_1_138372;Aged_1_118237;Aged_1_101327;Aged_1_108750</t>
  </si>
  <si>
    <t>GGATTAGATACCCTGGTAGTCCACGCCGTAAACGATGGGCGCTAGGTGTTGGGGAGAGCGACCTCCTCGGTGCCGAAGCTCACGCGATAAGCGCCCCGCCTGGGGAGTACGGCCGCAAGGCTGAAACTCAAAGGAATTGACGGGGGCCCGCACAAGCGGTGGAGCATGTGGTTTAATTCGAAGCAACGCGAAGAACCTTACCTGGGCTTGACATCCTGGTGAAAGCCTCTGGAAACAGGGGCCCTCCTTCGGGACACCAGGACAGGTGCTGCATGGCTGTCGTCAGCTCGTGTCGTGAGATGTTGGGTTAAGTCCCGCAACGAGCGCAACCC</t>
  </si>
  <si>
    <t>TrueUnknown_41</t>
  </si>
  <si>
    <t>Aged_1_102106</t>
  </si>
  <si>
    <t>Aged_1_11390;Aged_1_100034;Aged_1_102106;Aged_1_103000;Aged_1_120773;Aged_1_102953;Aged_1_105690;Aged_1_100043;Aged_1_10770</t>
  </si>
  <si>
    <t>GGATTAGATACCCTGGTAGTCCACGCCGTAAACGATGGGCGCTAGGTGCTGGGGGGAGCGACTCCCTCGGTGCCGCAGCTAACGCGATAAGCGCCCCGCCTGGGGAGTACGGCCGCAAGGCTGAAACTCAAAGGAATTGACGGGGGCCCGCACAAGCGGTGGAGCATGTGGTTTAATTCGAAGCAACGCGAAGAACCTTACCTGGGCTTGACATGCACGTGAAACTCCCCGGAAAGGGGGAGCCCTCTTCGGAGCACGTGCACAGGTGCTGCATGGCTGTCGTCAGCTCGTGTCGTGAGATGTTGGGTTAAGTCCCGCAACGAGCGCAACCC</t>
  </si>
  <si>
    <t>TrueUnknown_71</t>
  </si>
  <si>
    <t>Aged_1_104808</t>
  </si>
  <si>
    <t>Aged_4_182439;Aged_4_199748;Aged_1_158544;Aged_3_150602;Aged_1_140690;Aged_1_139736;Aged_1_100505;Aged_1_127960;Aged_1_101563;Aged_1_105581;Aged_1_104808;Aged_1_101846;Aged_1_45486;Aged_2_10784;Aged_1_39677;Aged_2_134728;Aged_1_108834;Aged_1_116107;Aged_1_148975;Aged_1_109169;Aged_1_110075;Aged_1_101974;Aged_1_111038</t>
  </si>
  <si>
    <t>GGATTAGATACCCTGGTAGTCCACGCCGTAAACGATGAGAACTAGCCGTTGGGGGGTTTTATCTCCTTAGTGGCGCAGCTAACGCATTAAGTTCTCCGCCTGGGGAGTACGGCCGCAAGGTTAAAACTCAAAGGAATTGACGGGGGCCCGCACAAGCGGTGGAGCATGTGGTTCAATTCGATGCAACGCGAAAAACCTTACCTGCCCTTGACATGCCAGGAACCCTGCAGAGATGCGGGGGTGCCTTCGGGAACCTGGACACAGGTGCTGCATGGCTGTCGTCAGCTCGTGTCGTGAGATGTTGGGTTAAGTCCCGTAACGAGCGCAACCC</t>
  </si>
  <si>
    <t>TrueUnknown_484</t>
  </si>
  <si>
    <t>Aged_2_152090</t>
  </si>
  <si>
    <t>Aged_2_119063;Aged_2_91740;Aged_2_152090;Aged_1_77885;Aged_3_114412;Aged_3_119250;Aged_1_14570;Aged_1_35853</t>
  </si>
  <si>
    <t>GGATTAGATACCCTGGTAGTCCACGCCGTAAACGATGAGTGCCAGGTGTTGCGGGGGTTTACCCTGCGGTGCCGAAGGAAACCCAATAAGCACTCCGCCTGGGGAGTACGGCCGCAAGGCTGAAACTCAAAGGAATTGACGGGGACCCGCACAAGCAGTGGAGCATGTGGTTTAATTCGAAGCAACGCGAAGAACCTTACCAGGCCTTGACATCCCCCTGAATGCGGCAGAGATGTCGCAGGCCTCTCCGCGAGGGGAGGACAGGGGAGACAGGTGGTGCATGGTTGTCGTCAGCTCGTGTCGTGAGATGTTGGGTTAAGTCCCGCAACGAGCGCAACCC</t>
  </si>
  <si>
    <t>TrueUnknown_440</t>
  </si>
  <si>
    <t>Aged_2_106611</t>
  </si>
  <si>
    <t>Middle_1_164192;Middle_1_7071;Aged_2_106611;Middle_1_104294;Middle_2_116408;Young_1_161606;Middle_1_164445;Middle_1_118314</t>
  </si>
  <si>
    <t>GGATTAGATACCCTGGTAGTCCACGCTGTAAACGATGCACGTTAGGCGTTGGTCTTGCTGCGGCAGGATCAGTGCCGAAGCTAACGCGATAAACGTGCCACCTGGGGAGTACGCTCGCAAGGGTGAAACTCAAAGGAATTGACGGGAGCCCGCACAAGCGGTGGATCATGTGGTTTAATTCGATGCTACGCGAAGAACCTTACCTGGGCTCGAACTGCCGGTGGTAGCCTGCTCGAAAGAGGGGTGACCAACTCGGAAGGGTTGGAGCCGGCAGAGGTGCTGCATGGCTGTCGTCAGCTCGTGCCGTGAGGTGTTGGGTTAAGTCCCGCAACGAGCGCAACCC</t>
  </si>
  <si>
    <t>TrueUnknown_28</t>
  </si>
  <si>
    <t>Aged_1_101456</t>
  </si>
  <si>
    <t>Aged_1_103653;Aged_1_106812;Aged_1_101456;Aged_1_100068;Aged_1_101366;Aged_1_121643;Aged_1_101373;Aged_1_101100</t>
  </si>
  <si>
    <t>GGATTAGATACCCTGGTAGTCCACGCCGTAAACGATGGGCGCTAGGTGCTGGGGGGAGCGACTCCCTCGGTGCCGCAGCTAACGCGATAAGCGCCCCGCCTGGGGAGTACGGCCGCAAGGCTGAAACTCAAAGGAATTGACGGGGGCCCGCACAAGCGGTGGAGCATGTGGTTTAATTCGAAGCAACGCGAAGAACCTTACCTGGGCTTGACATGCACGTGAAACTCCCCGGAAAAGGGGAGCCCTCTTCGGAGCACGTGCACAGGTGCTGCATGGCTGTCGTCAGCTCGTGTCGTGAGATGTTGGGTTAAGTCCCGCAACGAGCGCAACCC</t>
  </si>
  <si>
    <t>TrueUnknown_671</t>
  </si>
  <si>
    <t>Compost_1_60070</t>
  </si>
  <si>
    <t>Litter_1_103973;Young_1_169428;Compost_1_60070</t>
  </si>
  <si>
    <t>GGCTTAGATACCCTGGTAGTCCACGCCGTAAACGTTGGGCGCTAGGTGTGGGGACTTTCCACGGTTTCCGTGCCGTAGCTAACGCATTAAGCGCCCCGCCTGGGGAGTACGGCCGCAAGGCTAAAACTCAAAGGAATTGACGGGGGCCCGCACAAGCGGTGGAGCATGTGGTTTAATTCGAAGCAACGCGAAGAACCTTACCTGGGCTTGACATGCACGTGAAAGCCCCTGGAAACAGGGGCCCTCCTTCGGGACACGTGCACAGGTGCTGCATGGCTGTCGTCAGCTCGTGTCGTGAGATGTTGGGTTAAGTCCCGCAACGAGCGCAACCC</t>
  </si>
  <si>
    <t>TrueUnknown_112</t>
  </si>
  <si>
    <t>Aged_1_108128</t>
  </si>
  <si>
    <t>Aged_2_39967;Aged_4_189534;Aged_1_108128;Aged_1_108434;Aged_1_113970;Aged_1_118287;Aged_1_102753;Aged_1_110714</t>
  </si>
  <si>
    <t>GGATTAGATACCCTGGTAGTCCACGCCGTAAACGATGAGTGCTAGGTGTTGGGGGCGTAGGCCCTCAGTGCTGAAGGAAACCCAATAAGCACTCCGCCTGGGGAGTACGGCCGCAAGGCTGAAACTCAAAGGAATTGACGGGGGCCCGCACAAGCGGTGGAGCATGTGGTTTAATTCGAAGCAACGCGAAGAACCTTACCAGGGCTTGACATCCCGCTGACCGGGCCAGAGATGGTCCTTTCCCCTTAGGGGGACAGCGGTGACAGGTGGTGCATGGTTGTCGTCAGCTCGTGTCGTGAGATGTTGGGTTAAGTCCCGCAACGAGCGCAACCC</t>
  </si>
  <si>
    <t>TrueUnknown_144</t>
  </si>
  <si>
    <t>Aged_1_113093</t>
  </si>
  <si>
    <t>Aged_1_110204;Aged_1_120540;Aged_1_113093;Aged_1_105215;Aged_2_103117;Aged_1_74346;Aged_1_19938;Aged_1_14131</t>
  </si>
  <si>
    <t>GGATTAGATACCCTGGTAGTCCACGCCGTAAACGTTGGGCGCTAGGTGTGGGGGACTCTCCTGTCTTCCGTGCCGTAGCTAACGCATTAAGCGCCCCGCCTGGGGAGTACGGCCGCAAGGCTAAAACTCAAAGGAATTGACGGGGGCCCGCACAAGCGGCGGAGCATGCGGATTAATTCGATGCAACGCGAAGAACCTTACCTGGGCTTGACATACACGGAAATCCTCCAGAGATGGGGGGTCCTTCGGGGCCGTGTACAGGTGGTGCATGGCTGTCGTCAGCTCGTGTCGTGAGATGTTGGGTTAAGTCCCGCAACGAGCGCAACCC</t>
  </si>
  <si>
    <t>TrueUnknown_274</t>
  </si>
  <si>
    <t>Aged_1_137487</t>
  </si>
  <si>
    <t>Aged_1_39981;Aged_2_12410;Aged_1_137487;Aged_1_118082;Aged_1_32833;Aged_3_31626;Aged_2_133491;Aged_1_67955</t>
  </si>
  <si>
    <t>GGATTAGATACCCTGGTAGTCCCAGCCGTAAACGATGAGTGCTAGGTGTGAGGGGTATCGACCCCCCTCGTGCCGTAGCTAACGCAATAAGCACTCCGCCTGGGGAGTACGGCCGCAAGGTTGAAACTCAAAGGAATTGACGGGGGCCCGCACAAGCAGCGGAGCATGTGGTTTAATTCGAAGCAACGCGTAGAACCTTACCAGGGCTTGACATGTCAGGGAATCCGGGCGAAAGCTTGGAGTGCCTCTCTTCGGAGAGGAGCCCTGACACAGGTGGTGCATGGTTGTCGTCAGCTCGTGTCGTGAGATGTTGGGTTAAGTCCCGCAACGAGCGCAACCC</t>
  </si>
  <si>
    <t>TrueUnknown_407</t>
  </si>
  <si>
    <t>Aged_1_70779</t>
  </si>
  <si>
    <t>Aged_2_126850;Aged_2_130137;Aged_1_70779;Aged_1_58258;Aged_1_79814;Aged_3_118209;Aged_1_119959;Aged_1_101790</t>
  </si>
  <si>
    <t>GGATTAGATACCCTGGTAGTCCACGCCGTAAACGATGAATGCTAGGTGTCAGGGGTTTCGACACCCTTGGTGCCGAAGTTAACACATTAAGCATTCCGCCTGGGGAGTACGGTCGCAAGACTGAAACTCAAAGGAATTGACGGGGACCCGCACAAGCAGTGGAGCATGTGGTTTAATTCGAAGCAACGCGAAGAACCTTACCAGGTCTTGACATCCTCCTGACCGGTGCAGAGATGCGCCTTTCCCTTCGGGGACAGGGGAGACAGGTGGTGCATGGTTGTCGTCAGCTCGTGTCGTGAGATGTTGGGTTAAGTCCCGCAACGAGCGCAACCC</t>
  </si>
  <si>
    <t>TrueUnknown_327</t>
  </si>
  <si>
    <t>Aged_1_160290</t>
  </si>
  <si>
    <t>Aged_1_139360;Aged_1_123826;Aged_1_160290;Aged_1_123851;Aged_1_121230;Aged_1_48939;Aged_1_106813;Aged_1_139004</t>
  </si>
  <si>
    <t>GGATTAGATACCCTGGTAGTCCCAGCCGTAAACGATGGATGCTAGGTGTTGGGGGTTTCGACACCCTCAGTGCCGCAGGAAACCCATTAAGCATCCCGCCTGGGGAGTACGGCCGCAAGGCTGAAACTCAAAGGAATTGACGGGGGCCCGCACAAGCGGTGGAGCATGTGGTTTAATTCGAAGCAACGCGAAGAACCTTACCAGGGCTTGACATCCCGCGAACCCCTGGGAAACCAGGGGGTGCCCTTCGGGGAGCGCGGAGACAGGTGGTGCATGGCTGTCGTCAGCTCGTGTCGTGAGATGTTGGGTTAAGTCCCGCAACGAGCGCAACCC</t>
  </si>
  <si>
    <t>TrueUnknown_710</t>
  </si>
  <si>
    <t>Compost_4_93463</t>
  </si>
  <si>
    <t>Middle_2_103089;Middle_1_49652;Compost_4_93463;Compost_1_89591</t>
  </si>
  <si>
    <t>GGATTAGATACCCTGGTAGTCCACGCCGTAAACGATGAGTGCTAAGTGTTAGAGGGTTTCCGCCCTTTAGTGCTGCAGCTAACGCATTAAGCACTCCGCCTGGGGAGTACGGCCGCAAGGCTGAAACTCAAAGGAATTGACGGGGGCCCGCACAAGCGGTGGAGCATGTGGTTTAATTCGAAGCAACGCGAAGAACCTTACCTGGGCTTGACATGCACGTGAAAGCCCCTGGAAACAGGGGCCCTCCTTCGGGACACGTGCACAGGTGCTGCATGGCTGTCGTCAGCTCGTGTCGTGAGATGTTGGGTTAAGTCCCGCAACGAGCGCGACCC</t>
  </si>
  <si>
    <t>TrueUnknown_736</t>
  </si>
  <si>
    <t>Litter_1_108218</t>
  </si>
  <si>
    <t>Litter_1_104823;Litter_1_153576;Litter_1_108218;Litter_1_108778;Litter_1_152219;Aged_3_57920;Litter_1_101515</t>
  </si>
  <si>
    <t>GGATTAGATACCCTGGTAGTCCACGCCGTAAACGTTGGGCGCTAGGTGTGGGGACTTTCCACGGTTTCCGTGCCGTAGCTAACGCATTAAGCGCCCCGCCTGGGGAGTACGGCCGCAAGGCTAAAACTCAAAGGAACTGACGGGGGCCCGCACAAGCGGCGGAGCATGTTGCTTAATTCGATGCAACGCGAAGAACCTTACCAGGGCTTGACATGCTGGGAAATCCCGCAGAGATGCGGGGTGCCTTCGGGCGTCCAGCACAGGTGGTGCATGGCTGTCGTCAGCTCGTGTCGTGAGATGTTGGGTTAAGTCCCGCAACGAGCGCAACCC</t>
  </si>
  <si>
    <t>TrueUnknown_136</t>
  </si>
  <si>
    <t>Aged_1_112110</t>
  </si>
  <si>
    <t>Aged_2_42868;Aged_3_136525;Aged_1_112110;Aged_1_115008;Aged_2_104607;Aged_4_137836;Aged_1_78027;Aged_1_57157</t>
  </si>
  <si>
    <t>GGATTAGATACCCTGGTAGTCCTAGCCGTAAACGATGAGTGCTATGTGTGAGGGGTATCGACCCCCCTCGTGCAGCAGCAAACGCATTAAGCACTCCGCCTGGGGAGTACGGCCGCAAGGTTGAAACTCAAAGGAATTGACGGGGGCCCGCACAAGCAGCGGAGCATGTGGTTTAATTCGAAGCAACGCGTAGAACCTTACCAGGGCTTGACATCCACCGAACCGGCTGGAAACAGCGGGGTGCCTCTCTTCGGAGAGGAGCGGTGAGACAGGTGGTGCATGGTTGTCGTCAGCTCGTGTCGTGAGATGTTGGGTTAAGTCCCGCAACGAGCGCAACCC</t>
  </si>
  <si>
    <t>TrueUnknown_752</t>
  </si>
  <si>
    <t>Litter_1_111654</t>
  </si>
  <si>
    <t>Litter_1_38812;Litter_1_112549;Litter_1_154687;Litter_1_139323;Litter_1_155804;Litter_1_166736;Litter_1_111654;Litter_1_127484</t>
  </si>
  <si>
    <t>GGCTTAGATACCCTGGTAGTCCACGCCGTAAACGTTGGGCGCTAGGTGTGGGGACTTTCCACGGTTTCCGTGCCGTAGCTAACGCATTAAGCGCCCCGCCTGGGGAGTACGGCCGCAAGGCTAAAACTCAAAGGAATTGACGGGGGCCCGCACAAGCGGCGGAGCATGTTGCTTAATTCGATGCAACGCGAAGAACCTTACCAAGGTTTGACATGCCGGGAAATCCCGCAGAGATGCGGGGTGCCTTCGGGCGCCTGGCACAGGTGGTGCATGGCTGTCGTCAGCTCGTGTCGTGAGATGTTGGGTTAAGTCCCGCAACGAGCGCAACCC</t>
  </si>
  <si>
    <t>TrueUnknown_518</t>
  </si>
  <si>
    <t>Aged_2_57748</t>
  </si>
  <si>
    <t>Aged_2_129371;Compost_1_124066;Aged_2_57748;Aged_2_105268;Aged_2_121318;Compost_3_111517;Aged_2_20584;Aged_2_12369</t>
  </si>
  <si>
    <t>GGATTAGATACCCTGGTAGTCCACGCCGTAAACGATGAGTGCCAGGTGTTGCGGGGGTTTACCCTGCGGTGCCGAAGGAAACCCAATAAGCACTCCGCCTGGGGAGTACGGCCGCAAGGCTGAAACTCAAAGGAATTGACGGGGACCCGCACAAGCAGTGGAGCATGTGGTTTAATTCGAAGCAACGCGAAGAACCTTACCAGGCCTTGACATCCCCCTGAATGCGGCAGAGATGTCGCAGGCCTCTCCGCAAGGGGAGGACAGGGGAGACAGGTGGTGCATGGTTGTCGTCAGCTCGTGTCGTGAGATGTTGGGTTAAGTCCCGCAACGAGCGCAACCC</t>
  </si>
  <si>
    <t>TrueUnknown_7</t>
  </si>
  <si>
    <t>Aged_1_100388</t>
  </si>
  <si>
    <t>Aged_1_105922;Aged_1_103035;Aged_1_100388;Aged_1_102808;Aged_1_103870;Aged_1_114663;Aged_1_100056;Aged_1_101856</t>
  </si>
  <si>
    <t>GGATTAGATACCCTGGTAGTCCACGCCGTAAACGATGGGCGCTAGGTGTCGGGGGGAGCGACCTCCTCGGTGCCGCAGCTCACGCGATAAGCGCCCCGCCTGGGGAGTACGGCCGCAAGGCTGAAACTCAAAGGAATTGACGGGGGCCCGCACAAGCGGTGGAGCATGTGGTTTAATTCGATGCAACGCGAAGAACCTTACCTGGGCTTGACATGCACGTGAAAGCCCCTGGAAACAGGGGCCCTCCTTCGGGACACGTGCACAGGTGCTGCATGGCTGTCGTCAGCTCGTGTCGTGAGATGTTGGGTTAAGTCCCGCAACGAGCGCAACCC</t>
  </si>
  <si>
    <t>TrueUnknown_13</t>
  </si>
  <si>
    <t>Aged_1_100905</t>
  </si>
  <si>
    <t>Aged_1_121037;Aged_1_121523;Aged_1_100905;Aged_1_118087;Aged_1_128428;Aged_1_151794;Aged_1_108809;Aged_1_74598;Aged_1_110745;Aged_1_12177</t>
  </si>
  <si>
    <t>GGATTAGATACCCGGGTAGTCCACGCCGTAAACGATGAGTACTAGGTGTGGGGGGTATCGACCCCCTCCGTGCCGAAGCTAACGCGATAAGTACTCCGCCTGGGGACTACGGCCGCAAGGCTAAAACTCAAAGGAATTGACGGGGGCCCGCACAAGCAGCGGAGCGTGTGGTTTAATTCGATGATACGCGAAGAACCTCACCCAGGCTTGACATGCACGTGGTACCGATCCGAAAGGTGAGGGACCCTTCGGGGAGCGTGCACAGGTGTTGCACGGCCGTCGTCAGCTCGTGCCGTGAGGTGTTGGGTTAAGTCCCGCAACGAGCGCAACCC</t>
  </si>
  <si>
    <t>TrueUnknown_889</t>
  </si>
  <si>
    <t>Middle_1_78398</t>
  </si>
  <si>
    <t>Middle_1_230;Middle_1_22507;Middle_1_78398;Middle_2_101209;Middle_2_131610;Middle_2_10879;Middle_2_122428;Middle_1_33790</t>
  </si>
  <si>
    <t>GGATTAGATACCCGGGTAGTCCACGCCGTAAACGATGAGTGCTAGGTGTGGGAGGTTTCGACCCCTTCCGTGCCGAAGCTAACGCGATAAGCACTCCGCCTGGGGACTACGGCCGCAAGGCTAAAACTCAAAGGAATTGACGGGGGCCCGCACAAGCAGCGGAGCGTGTGGTTTAATTCGATGGTACGCGAAGAACCTTACCCAGGCTTGACATGCGCGTGGTACCGAACCGAAAGGGGAGGGACCCTTCGGGGAGCGCGCACAGGTGCTGCACGGCCGTCGTCAGCTCGTGCCGTGAGGTGTTGGGTTAAGTCCCGCAACGAGCGCAACCC</t>
  </si>
  <si>
    <t>TrueUnknown_177</t>
  </si>
  <si>
    <t>Aged_1_117170</t>
  </si>
  <si>
    <t>Aged_1_59618;Aged_3_152611;Aged_1_117170;Aged_1_138421;Aged_1_121010;Aged_2_131970;Aged_1_69430;Aged_1_111316</t>
  </si>
  <si>
    <t>GGATTAGATACCCTGGTAGTCCACGCCGTAAACGATGAGTGCCAGGTGTTGCGGGGGTTTACCCTGCGGTGCCGAAGGAAACCCAATAAGCACTCCGCCTGGGGAGTACGGCCGCAAGGCTGAAACTCAAAGGAATTGACGGGGACCCGCACAAGCAGTGGAGCATGTGGTTTAATTCGAAGCAACGCGAAGAACCTTACCAGGCCTTGACATCCCCCTGAAGACGGCAGAGATGTCGTCGGCCTCTTCGGAGGACAGGGGAGACAGGTGGTGCATGGTTGTCGTCAGCTCGTGTCGTGAGATGTTGGGTTAAGTCCCGCAACGAGCGCAACCC</t>
  </si>
  <si>
    <t>TrueUnknown_785</t>
  </si>
  <si>
    <t>Litter_1_127342</t>
  </si>
  <si>
    <t>Young_2_105354;Litter_1_11111;Litter_1_127342;Litter_1_107417;Litter_1_14662;Litter_1_117820</t>
  </si>
  <si>
    <t>GGATTAGATACCCTGGTAGTCCACGCCGTAAACGTTGGGCGCTAGGTGTGGGGACTTTCCACGGTTTCCGTGCCGTAGCTAACGCATTAAGCGCCCCGCCTGGGGAGTACGGCCGCAAGGCTAAAACTCAAAGGAATTGACGGGGGCCCGCACAAGCGGCGGAGCATGTTGCTTAATTCGATGCAACGCGAAGAACCTTACCAGGGCTTGACATGCTGGGAAATCCCGCAGAGATGCGGGGTGCCTTCGGGCGTCCAGCACAGGTGGTGCATGGCTGTCGTCAGCTCGTGTCGTGAGATGTTGGGTTAAGTCCCGCAACGAGCGCAACCC</t>
  </si>
  <si>
    <t>TrueUnknown_894</t>
  </si>
  <si>
    <t>Middle_2_138050</t>
  </si>
  <si>
    <t>Middle_2_140333;Middle_2_134019;Middle_2_138050;Middle_2_109597;Middle_2_113132;Middle_2_87632;Middle_2_104411;Middle_2_113544</t>
  </si>
  <si>
    <t>GGATTAGATACCCTGGTAGTCCACGCCCTAAACGATGCGCACTAGTCGTTCGCCCGTCAGGGTGAGCGGCGAAGGGAAACCATTAAGTGCGCCGCCTGGGGAGTACGCTCGCAAGGGTGAAACTCAAAGGAATTGGCGGGGGCCCGCACAAGCGGTGGAGCATGTGGTTTAATTCGATGGTACGCGAAGGACCTTACCTGGGCTTGAACGCACCACGACCGCCTGAGGAAACTCGGGCTTTCCCCGCAAGGGGACGGGGTGCGAGGTGCTGCATGGCTGTCGTCAGCTCGTGCCGTGAGGTGTTGGGTTAAGTCCCGCAACGAGCGCAACCC</t>
  </si>
  <si>
    <t>TrueUnknown_334</t>
  </si>
  <si>
    <t>Aged_1_17909</t>
  </si>
  <si>
    <t>Aged_1_71147;Aged_2_3596;Aged_1_17909;Aged_2_130595;Aged_1_157105;Aged_3_83987;Aged_1_127586;Aged_2_68477</t>
  </si>
  <si>
    <t>GGATTAGATACCCTGGTAGTCCACGCCGTAAACGGTGGGCGCTAGGTGTGGGGCCTTTCCACGGGCTCCGTGCCGTAGCTAACGCATTAAGCGCCCCGCCTGGGGAGTACGGCCGCAAGGCTAAAACTCAAAGGAATTGACGGGGGCCCGCACAAGCGGCGGAGCATGTTGCTTAATTCGACGCAACGCGAAGAACCTTACCAGGGCTTGACATCACCCGGACGACCTCAGAGATGGGGTTTCCCTTCGGGGCCGGGTGACAGGTGGTGCATGGCTGTCGTCAGCTCGTGTCGTGAGATGTTGGGTTAAGTCCCGCAACGAGCGCAACCC</t>
  </si>
  <si>
    <t>TrueUnknown_815</t>
  </si>
  <si>
    <t>Litter_1_153404</t>
  </si>
  <si>
    <t>Litter_1_110796;Litter_1_153404;Litter_1_131472;Litter_1_131647;Litter_1_158142</t>
  </si>
  <si>
    <t>GGATTAGATACCCTGGTAGTCCACGCCGTAAACGTTGGGCGCTAGGTGTGGGGACTTTCCACGGTTTCCGTGCCGTAGCTAACGCATTAAGCGCCCCGCCTGGGGAGTACGGCCGCAAGGCTAAAACTCAAAGGAATTGACGGGGGCCCGCACAAGCGGTGGAGCATGTGGTTTAATTCGAAGCTACGCGAAGAACCTTACCAGGCCTTGACATCACCCGGAAGGTCGTGGAAACACGGCCGCCCTTCGGGGCCGGGTGACAGGTGGTGCATGGTCGTCGTCAGCTCGTGTCGTGAGATGTTGGGTTAAGTCCCGCAACGAGCGCAACCC</t>
  </si>
  <si>
    <t>TrueUnknown_1</t>
  </si>
  <si>
    <t>Aged_1_100083</t>
  </si>
  <si>
    <t>Aged_1_147029;Aged_2_109589;Aged_1_145709;Aged_1_1009;Aged_1_110321;Aged_1_100083;Aged_1_101425;Aged_1_134808;Aged_1_66514;Aged_1_79886;Aged_1_101302;Aged_1_112142;Aged_1_101493;Aged_1_106572;Aged_1_100601;Aged_1_100369</t>
  </si>
  <si>
    <t>GGATTAGATACCCTGGTAGTCCACGCCGTAAACGATGGGCGCTAGGTGTGGGCGGTGTCGACTCCGTCCGTGCCGAAGCTAACGCATTAAGCGCCCCGCCTGGGGAGTACGGCCGCAAGGCTAAAACTCAAAGGAATTGACGGGGGCCCGCACAAGCAGCGGAGCATGTGGTTTAATTCGACGCAACGCGAAGAACCTTACCAGGGCTTGACATGCACCGGAAAGCCGTAGAAATACGGCCCCCCGCAAGGGCCGGTGCACAGGTGGTGCATGGCTGTCGTCAGCTCGTGTCGTGAGATGTTGGGTTAAGTCCCGCAACGAGCGCAACCC</t>
  </si>
  <si>
    <t>TrueUnknown_900</t>
  </si>
  <si>
    <t>Middle_2_24372</t>
  </si>
  <si>
    <t>Middle_2_24372;Young_2_100507</t>
  </si>
  <si>
    <t>GGATTAGATACCCTGGTAGTCCACGCCGTAAACGTTGGGCGCTAGGTGTGGGGACTTTCCACGGTTTCCGTGCCGTAGCTAACGCATTAAGCGCCCCGCCTGGGGAGTACGGCCGCAAGGCTAAAACTCAAAGGAATTGACGGGGGCCCGCACAAGCAGCGGAGCGTGTGGTTTAATTCGACGCAACGCGAAGAACCTTACCAGGGCTTGACATGCCGCAGAACCCTGCCGAAAGGTGGGGGTGCCCGATGAGGGAGCTGCGGCACAGGTGCTGCATGGCTGTCGTCAGCTCGTGCCGTGAGGTGTTGGGTTAAGTCCCGCAACGAGCGCAACCC</t>
  </si>
  <si>
    <t>TrueUnknown_249</t>
  </si>
  <si>
    <t>Aged_1_130461</t>
  </si>
  <si>
    <t>Aged_1_21868;Aged_1_152329;Aged_1_130461;Aged_1_145981;Aged_1_12012;Aged_4_50419;Aged_2_105560;Aged_1_126988</t>
  </si>
  <si>
    <t>GGATTAGATACCCTGGTAGTCCACGCCGTAAACGATGAGTGCTAGGTGTCTCGGGTATTGACCCCTGAGGTGCCGTAGCTAACGCGTTAAGCACTCCGCCTGGGAATTACGGTCGCAAGGCTAAAACTCAAAGGAATTGACGGGGGCCCGCACAAGCGGTGGAGCATGTGGTTTAATTCGACGCAACGCGCAGAACCTTACCCGGGCTAGAAAAACACGGAACCCTGTAGAAATACGGGGGTGCCCGCAAGGGAGCCGTGGTCCAGGTGCTGCATGGCTGTCGTCAGCTCGTGTCGTGAGATGTTGGGTTAAGTCCCGCAACGAGCGCAACCC</t>
  </si>
  <si>
    <t>TrueUnknown_708</t>
  </si>
  <si>
    <t>Compost_4_166046</t>
  </si>
  <si>
    <t>Compost_4_166046;Litter_1_110981</t>
  </si>
  <si>
    <t>GGATTAGATACCCTGGTAGTCCACGCCGTAAACGATGAGTGCTAAGTGTTAGAGGGTTTCCGCCCTTTAGTGCTGCAGCTAACGCATTAAGCACTCCGCCTGGGGAGTACGGCCGCAAGGCTGAAACTCAAAGGAATTGACGGGGGCCCGCACAAGCGGCGGAGCATGTTGCTTAATTCGACGCAACGCGAAGAACCTTACCAAGGCTTGACATCACCGGTAATCCTCCAGAGATGGGGGGTCCTTCGGGGATCGGTGACAGGTGGTGCATGGCTGTCGTCAGCTCGTGTCGTGAGATGTTGGGTTAAGTCCCGCAACGAGCGCAACCC</t>
  </si>
  <si>
    <t>TrueUnknown_490</t>
  </si>
  <si>
    <t>Aged_2_2280</t>
  </si>
  <si>
    <t>Litter_1_135634;Litter_1_104025;Aged_2_2280;Litter_1_113555;Litter_1_102085;Litter_1_120890;Litter_1_158394</t>
  </si>
  <si>
    <t>GGATTAGATACCCTGGTAGTCCACGCCGTAAACGTTGGGCGCTGGGTGTGGGGGCTTTCCACGGTTCCCGTGCCGTAGCTAACGCGTTAAGCGCCCCGCCTGGGGAGTACGGCCGCAAGGCTAAAACTCAAAGGAATTGACGGGGGCCCGCACAAGCGGCGGAGCATGTTGCTTAATTCGACGCAACGCGAAGAACCTTACCAAGGCTTGACATCACCGGTAATCCTCCAGAGATGGGGGGTCCTTCGGGGATCGGTGACAGGTGGTGCATGGCTGTCGTCAGCTCGTGTCGTGAGATGTTGGGTTAAGTCCCGCAACGAGCGCAACCC</t>
  </si>
  <si>
    <t>TrueUnknown_264</t>
  </si>
  <si>
    <t>Aged_1_134539</t>
  </si>
  <si>
    <t>Aged_1_146166;Aged_2_4741;Aged_1_134539;Aged_1_100807;Aged_1_146378;Aged_2_36008;Aged_1_124285;Aged_1_139023</t>
  </si>
  <si>
    <t>GGATTAGATACCCTGGTAGTCCACGCTGTAAACGTTGGGCGCTAGGTGTGGGGATCCTTCCCGGGTCTCCGTGCCGTAGCTAACGCATTAAGCGCCCCGCCTGGGGAGTACGGCCGCAAGGCTAAAACTCAAAGGAATTGACGGGGGCCCGCACAAGCGGCGGAGCATGCGGATTAATTCGATGCAACGCGAAGAACCTTACCTGGGCTTGACATGCCGGGAAATCCCGCAGAGATGCGGGGTGCCTTCGGGCGTCCGGCACAGGTGGTGCATGGCTGTCGTCAGCTCGTGTCGTGAGATGTTGGGTTAAGTCCCGCAACGAGCGCAACCC</t>
  </si>
  <si>
    <t>TrueUnknown_103</t>
  </si>
  <si>
    <t>Aged_1_107418</t>
  </si>
  <si>
    <t>Aged_1_125913;Aged_1_62225;Aged_1_107418;Aged_1_130338;Aged_1_13250;Aged_2_92975;Aged_1_130011;Aged_1_146786</t>
  </si>
  <si>
    <t>GGATTAGATACCCTGGTAGTCCACGCCGTAAACGTTGGGCGCTAGGTGTGGGGGACCTCTCCGGTCCTCTGTGCCGTAGCTAACGCATTAAGCGCCCCGCCTGGGGAGTACGGCCGCAAGGCTAAAACTCAAAGGAATTGACGGGGGCCCGCACAAGCGGCGGAGCATGCGGATTAATTCGATGCAACGCGAAGAACCTTACCTGGGTTTGACATGGACGGAAAACCGGCAGAGATGTCGGGTCCTTCGGGGCCGTCCACAGGTGGTGCATGGCTGTCGTCAGCTCGTGTCGTGAGATGTTGGGTTAAGTCCCGCAACGAGCGCAACCC</t>
  </si>
  <si>
    <t>TrueUnknown_423</t>
  </si>
  <si>
    <t>Aged_1_90223</t>
  </si>
  <si>
    <t>Aged_3_174106;Aged_4_195529;Aged_1_90223</t>
  </si>
  <si>
    <t>GGCTTAGATACCCTGGTAGTCCACGCCGTAAACGATGAGTGCTAGGTGTTGGGGGCGTCAGGCCCTCTGTGCCGAAGGTAACCCAATAAGCACTCCGCCTGGGGAGTACGGCCGCAAGGCTGAAACTCAAAGGAATTGACGGGGGCCCGCACAAGCGGTGGAGCATGTGGTTTAATTCGAAGCAACGCGAAGAACCTTACCTGGGCTTGACATGCACGTGAAAGCCCCTGGAAACAGGGGCCCTCCTTCGGGACACGTGCACAGGTGCTGCATGGCTGTCGTCAGCTCGTGTCGTGAGATGTTGGGTTAAGTCCCGCAACGAGCGCAACCC</t>
  </si>
  <si>
    <t>TrueUnknown_549</t>
  </si>
  <si>
    <t>Aged_3_140187</t>
  </si>
  <si>
    <t>Aged_3_177604;Aged_3_140187;Aged_3_26202;Compost_4_187318;Compost_3_121145;Aged_2_86110;Aged_1_88158</t>
  </si>
  <si>
    <t>GGATTAGATACCCTGGTAGTCCACGCTGTAAACGATGGATACTAGGTGTGGGTGGTTTAATACCATCCGTGCCGCAGTAAACGCAATAAGTATCCCGCCTGGGGAGTACGGCCGCAAGGTTGAAACTCAAAGGAATTGACGGGGGCCCGCACAAGCAGCGGAGCATGTGGTTTAATTCGAAGCAACGCGAAGAACCTTACCAGAGCTTGACATCTCTCTGCATAGCCCGTAATGGGGTGAAGTCCTTCGGGACAGGGAGACAGGTGGTGCATGGTTGTCGTCAGCTCGTGTCGTGAGATGTTGGGTTAAGTCCCGCAACGAGCGCAACCC</t>
  </si>
  <si>
    <t>TrueUnknown_302</t>
  </si>
  <si>
    <t>Aged_1_149169</t>
  </si>
  <si>
    <t>Aged_1_149169;Young_1_75298;Middle_1_34051</t>
  </si>
  <si>
    <t>GGATTAGATACCCTGGTAGTCCACGCCGTAAACGATGAGTGCTAAGTGTTAGAGGGGTCACACCCTTTAGTGCTGTAGCTAACGCGATAAGCACTCCGCCTGGGGAGTACGGCCGCAAGGCTGAAACTCAAAGGAATTGACGGGGGCCCGCACAAGCGGTGGAGCATGTGGTTTAATTCGAAGCAACGCGAAGAACCTTACCTGGGCTTGACATGCACGTGAAAGCCCCTGGAAACAGGGGCCCTCCTTCGGGACACGTGCACAGGTGCTGCATGGCTGTCGTCAGCTCGTGTCGTGAGATGTTGGGTTAAGTCCCGCAACGAGCGCAACCC</t>
  </si>
  <si>
    <t>TrueUnknown_46</t>
  </si>
  <si>
    <t>Aged_1_102504</t>
  </si>
  <si>
    <t>Aged_1_65876;Aged_1_63510;Aged_1_102504;Aged_1_38154;Aged_4_203809;Aged_1_24004;Aged_1_160316</t>
  </si>
  <si>
    <t>GGATTAGATACCCTGGTAGTCCACGCCGTAAACGATGAGTGCTAGGTGTTGGGGGCGTAGGCCCTCAGTGCTGAAGGAAACCCAATAAGCACTCCGCCTGGGGAGTACGGCCGCAAGGCTGAAACTCAAAGGAATTGACGGGGGCCCGCACAAGCGGTGGAGCATGTGGTTTAATTCGAAGCAACGCGAAGAACCTTACCAGGGCTTGACATCCCGCTGACCGGGCCAGAGATGGTCCTTTCCCCTTTTGGGGACAGCGGTGACAGGTGGTGCATGGTTGTCGTCAGCTCGTGTCGTGAGATGTTGGGTTAAGTCCCGCAACGAGCGCGACCC</t>
  </si>
  <si>
    <t>TrueUnknown_901</t>
  </si>
  <si>
    <t>Middle_2_42346</t>
  </si>
  <si>
    <t>Middle_2_42346;Litter_1_156146;Young_2_108193</t>
  </si>
  <si>
    <t>GGATTAGATACCCTGGTAGTCCCAGCCGTAAACGATGAGTGCTAGGTGTTGCGGGTATCGACCCCTGCAGTGCCGTAGTTAACGCAATAAGCACTCCGCCTGGGGAGTACGGCCGCAAGGCTGAAACTCAAAGGAATTGACGGGGGCCCGCACAAGCGGTGGAGCATGTGGTTTAATTCGAAGCAACGCGAAGAACCTTACCTGGGCTTGACATGCACGTGAAAGCCCCTGGAAACAGGGGCCCTCCTTCGGGACACGTGCACAGGTGCTGCATGGCTGTCGTCAGCTCGTGTCGTGAGATGTTGGGTTAAGTCCCGCAACGAGCGCAACCC</t>
  </si>
  <si>
    <t>TrueUnknown_911</t>
  </si>
  <si>
    <t>Young_2_100262</t>
  </si>
  <si>
    <t>Young_2_100262;Litter_1_179900;Litter_1_107681</t>
  </si>
  <si>
    <t>GGATTAGATACCCTGGTAGTCCACGCCGTAAACGTTGGGCGCTAGGTGTGGGGACTTTCCACGGTTTCCGTGCCGTAGCTAACGCATTAAGCGCCCCGCCTGGGGAGTACGGCCGCAAGGCTAAAACTCAAAGGAATTGACGGGGGCCCGCACAAGCGGCGGAGCATGCGGATTAATTCGATGCAACGCGAAGAACCTTACCTGGGCTTGACATGGACGGAAAACCGGCAGAGATGTCGGGTCCTTCGGGGCCGTCCACAGGTGGTGCATGGCTGTCGTCAGCTCGTGTCGTGAGATGTTGGGTTAAGTCCCGCAACGAGCGCAACCC</t>
  </si>
  <si>
    <t>TrueUnknown_523</t>
  </si>
  <si>
    <t>Aged_2_68259</t>
  </si>
  <si>
    <t>Aged_2_91171;Aged_4_134292;Aged_2_68259;Aged_1_109279;Middle_1_127554;Middle_2_92010;Aged_1_135027;Aged_2_144521</t>
  </si>
  <si>
    <t>GGATTAGATACCCGGGTAGTCCACGCCCTAAACGATGGATGCTAGGTGTGGGGGTGTAAACCTCCGTGCCGCAGCTAACGCATTAAGCATCCCGCCTGGGGAGTACGGTCGCAAGGCTGAAACTCAAAGGAATTGGCGGGGGCCCGCACAAGCGGTGGAGCATGTGGTTTAATTCGATGCTAAGCGAAGAACCTTACCAGGGCTTGACATGCTGGCATAAGCCTACCCGAAAGGGTGGGGTGGTGTGGGGCTTGTCTCCACACGGTCAGCACAGGTGCTGCATGGCTGTCGTCAGCTCGTGCCGTGAGGTGTCCGGTTAAGTCCGGTAACGAGCGCAACCC</t>
  </si>
  <si>
    <t>TrueUnknown_307</t>
  </si>
  <si>
    <t>Aged_1_15143</t>
  </si>
  <si>
    <t>Aged_1_122063;Aged_1_68765;Aged_1_15143;Aged_1_101535;Aged_1_23424;Aged_1_115679;Aged_1_123730;Aged_1_115684</t>
  </si>
  <si>
    <t>GGATTAGATACCCTGGTAGTCCACGCCGTAAACGTTGGGCGCTAGGTGTGGGGGATCTCTTCGGTCCTCCGTGCCGTAGCTAACGCATTAAGCGCCCCGCCTGGGGAGTACGGCCGCAAGGCTAAAACTCAAAGGAATTGACGGGGGCCCGCACAAGCGGCGGAGCATGCGGATTAATTCGATGCAACGCGAAGAACCTTACCTGGGCTTGACATCACCGGAAAACCTCCAGAGATGGGGGGTCCTTCGGGGCCGGTGACAGGTGGTGCATGGCTGTCGTCAGCTCGTGTCGTGAGATGTTGGGTTAAGTCCCGCAACGAGCGCAACCC</t>
  </si>
  <si>
    <t>TrueUnknown_729</t>
  </si>
  <si>
    <t>Litter_1_105152</t>
  </si>
  <si>
    <t>Litter_1_125025;Litter_1_25846;Litter_1_105152;Litter_1_129753;Litter_1_134109;Litter_1_150700;Litter_1_126723</t>
  </si>
  <si>
    <t>GGATTAGATACCCTGGTAGTCCACGCCGTAAACGTTGGGCGCTAGGTGTGGGGATCTTTTGTGATCTCCGTGCCGTAGCTAACGCATTAAGCGCCCCGCCTGGGGAGTACGGCCGCAAGGCTAAAACTCAAAGGAATTGACGGGGGCCCGCACAAGCGGCGGAGCATGTTGCTTAATTCGACGCAACGCGAAGAACCTTACCAAGGCTTGACATCACCGGTAATCCTCCAGAGATGGGGGGTCCTTCGGGGATCGGTGACAGGTGGTGCATGGCTGTCGTCAGCTCGTGTCGTGAGATGTTGGGTTAAGTCCCGCAACGAGCGCAACCC</t>
  </si>
  <si>
    <t>TrueUnknown_72</t>
  </si>
  <si>
    <t>Aged_1_1049</t>
  </si>
  <si>
    <t>Aged_1_110851;Aged_1_100892;Aged_1_1049;Aged_1_104595;Aged_1_101701;Aged_1_138315;Aged_1_100775;Aged_1_102714</t>
  </si>
  <si>
    <t>GGATTAGATACCCTGGTAGTCCACGCCATAAACGATGAGCACTAGGTGTCGCGGGTATTGACCCCTGCGGTGCCGCCGCTAACGCATTAAGTGCTCCGCCTGGGGATTACGGCCGCAAGGTTAAAACTCAAAGGAATTGACGGGGGCCCGCACAAGCGGTGGAGCATGTGGTTCAATTCGACGCAACGCGAAGAACCTTACCTGGGCTAGACAACATCGGACAGCCCCAGAGATGGGGTCTTCCCTTCGGGGACCGGTGGTTCAGGTGCTGCATGGCTGTCGTCAGCTCGTGTCGTGAGATGTTGGGTTAAGTCCCGCAACGAGCGCAACCC</t>
  </si>
  <si>
    <t>TrueUnknown_914</t>
  </si>
  <si>
    <t>Young_2_13407</t>
  </si>
  <si>
    <t>GGATTAGATACCCTGGTAGTCCACGCCGTAAACGTTGGGCGCTAGGTGTGGGGACTTTCCACGGTTTCCGTGCCGTAGCTAACGCATTAAGCGCCCCGCCTGGGGAGTACGGCCGCAAGGCTAAAACTCAAAGGAATTGACGGGGGCCCGCACAAGCGGTGGAGCATGTGGCTTAATTCGATGCTACGCGAGGAACCTTACCTGGGCTCGAACACCACCGGACAGCCCCCGAAAGGGGGTCTCCCGAAAGGGCTGGTGGTGAGGTGCTGCATGGCTGTCGTCAGCTCGTGCCGTGAGGTGTTGGGTTAAGTCCCGCAACGAGCGCAACCC</t>
  </si>
  <si>
    <t>TrueUnknown_537</t>
  </si>
  <si>
    <t>Aged_3_10622</t>
  </si>
  <si>
    <t>Litter_1_122255;Litter_1_124671;Aged_3_10622;Litter_1_19777;Litter_1_133858;Litter_1_125713</t>
  </si>
  <si>
    <t>GGATTAGATACCCTGGTAGTCCACGCCGTAAACGTTGGGCGCTAGGTGTGGGGATCTTTTGTGATCTCCGTGCCGTAGCTAACGCATTAAGCGCCCCGCCTGGGGAGTACGGCCGCAAGGCTAAAACTCAAAGGAACTGACGGGGGCCCGCACAAGCGGCGGAGCATGTTGCTTAATTCGACGCAACGCGAAGAACCTTACCAAGGCTTGACATCACCGGTAATCCTCCAGAGATGGGGGGTCCTTCGGGGATCGGTGACAGGTGGTGCATGGCTGTCGTCAGCTCGTGTCGTGAGATGTTGGGTTAAGTCCCGCAACGAGCGCAACCC</t>
  </si>
  <si>
    <t>TrueUnknown_892</t>
  </si>
  <si>
    <t>Middle_2_125726</t>
  </si>
  <si>
    <t>Middle_2_125726;Young_1_43152</t>
  </si>
  <si>
    <t>GGATTAGATACCCTGGTAGTCCCAGCCGTAAACGATGGGTGCTAGGTGTTGTGGGCCTTGAGCCTGCTGTGCCGTAGGTCACCCAATAAGCACCCCGCCTGGGGAGTACGGCCGCAAGGCTGAAACTCAAAGGAATTGACGGGGGCCCGCACAAGCGGTGGAGCATGTGGTTTAATTCGAAGCAACGCGAAGAACCTTACCTGGGCTTGACATGCACGTGAAAGCCCCTGGAAACAGGGGCCCTCCTTCGGGACACGTGCACAGGTGCTGCATGGCTGTCGTCAGCTCGTGTCGTGAGATGTTGGGTTAAGTCCCGCAACGAGCGCAACCC</t>
  </si>
  <si>
    <t>TrueUnknown_694</t>
  </si>
  <si>
    <t>Compost_3_121836</t>
  </si>
  <si>
    <t>Litter_1_40796;Compost_3_121836</t>
  </si>
  <si>
    <t>GGCTTAGATACCCTGGTAGTCCACGCCGTAAACGATGAGTGCTAAGTGTTAGGGGGTTTCCACCCCTTAGTGCTGCAGCTAACGCATTAAGCACTCCGCCTGGGGAGTACGGTCGCAAGACTGAAACTCAAAGGAATTGACGGGGGCCCGCACAAGCGGTGGAGCATGTGGTTTAATTCGAAGCAACGCGAAGAACCTTACCTGGGCTTGACATGCACGTGAAAGCCCCTGGAAACAGGGGCCCTCCTTCGGGACACGTGCACAGGTGCTGCATGGCTGTCGTCAGCTCGTGTCGTGAGATGTTGGGTTAAGTCCCGCAACGAGCGCAACCC</t>
  </si>
  <si>
    <t>TrueUnknown_760</t>
  </si>
  <si>
    <t>Litter_1_11500</t>
  </si>
  <si>
    <t>Litter_1_11500;Litter_1_105886</t>
  </si>
  <si>
    <t>GGATTAGATACCCTGGTAGTCCACGCCGTAAACGTTGGGCGCTAGGTGTGGGGACTTTCCACGGTTTCCGTGCCGTAGCTAACGCATTAAGCGCCCCGCCTGGGGAGTACGGCCGCAAGGCTAAAACTCAAAGGAATTGACGGGGGCCCGCACAAGCGGTGGAGCATGTGGTTTAATTCGATGCAACGCGAAGAACCTTACCAGGGCTTGACATCCCGCGAACCCTGTGGAAACACGGGGGTGCCCTTCGGGGAGCGCGGAGACAGGTGGTGCATGGTTGTCGTCAGCTCGTGTCGTGAGATGTTGGGTTAAGTCCCGCAACGAGCGCAACCC</t>
  </si>
  <si>
    <t>TrueUnknown_780</t>
  </si>
  <si>
    <t>Litter_1_124478</t>
  </si>
  <si>
    <t>GGATTAGATACCCTGGTAGTCCACGCCGTAAACGATGAGTGCTAAGTGTTAGAGGGTTTCCGCCCTTTAGTGCTGCAGCTAACGCATTAAGCACTCCGCCTGGGGAGTACGGCCGCAAGGCTGAAACTCAAAGGAATTGACGGGGGCCCGCACAAGCGGTGGAGCATGTGGTTTAATTCGAAGCTACGCGAAGAACCTTACCAGGCCTTGACATCACCCGGAAGGTCGTGGAAACACGGCCGCCCTTCGGGGCCGGGTGACAGGTGGTGCATGGTCGTCGTCAGCTCGTGTCGTGAGATGTTGGGTTAAGTCCCGCAACGAGCGCAACCC</t>
  </si>
  <si>
    <t>TrueUnknown_14</t>
  </si>
  <si>
    <t>Aged_1_100942</t>
  </si>
  <si>
    <t>Aged_4_107633;Aged_2_103558;Aged_1_100942;Aged_1_155724;Aged_2_12294;Aged_2_147531;Aged_1_18037;Aged_1_29616</t>
  </si>
  <si>
    <t>GGATTAGATACCCTGGTAGTCCACGCCGTAAACGATGAATGCTAGGTGTCAGGGGTTTCGAGACCCTTGGTGCCGAAGTTAACACATTAAGCATTCCGCCTGGGGAGTACGGCCGCAAGGCTGAAACTCAAAGGAATTGACGGGGACCCGCACAAGCAGTGGAGCATGTGGTTTAATTCGAAGCAACGCGAAGAACCTTACCAGGTCTTGACATCCCTCTGACCGGTGCAGAGATGTGCCTTCCCTTCGGGGCAGAGGAGACAGGTGGTGCATGGTTGTCGTCAGCTCGTGTCGTGAGATGTTGGGTTAAGTCCCGCAACGAGCGCAACCC</t>
  </si>
  <si>
    <t>TrueUnknown_771</t>
  </si>
  <si>
    <t>Litter_1_119419</t>
  </si>
  <si>
    <t>Compost_1_166290;Litter_1_119419;Litter_1_56836;Compost_1_117266</t>
  </si>
  <si>
    <t>GGATTAGATACCCTGGTAGTCCACGCCGTAAACGTTGGGCGCTAGGTGTGGGGACTTTCCACGGTTTCCGTGCCGTAGCTAACGCATTAAGCGCCCCGCCTGGGGAGTACGGCCGCAAGGCTAAAACTCAAAGGAATTGACGGGGGCCCGCACAAGCGGCGGAGCATGTTGCTTAATTCGACGCAACGCGAAGAACCTTACCAAGGCTTGACATCACCCGAAAACCTGCAGAGATGCAGGGTCCCTTCGGGGGCGGGTGACAGGTGGTGCATGGCTGTCGTCAGCTCGTGTCGTGAGATGTTGGGTTAAGTCCCGCAACGAGCGCGACCC</t>
  </si>
  <si>
    <t>TrueUnknown_903</t>
  </si>
  <si>
    <t>Middle_3_159291</t>
  </si>
  <si>
    <t>Middle_3_159291;Middle_1_5095</t>
  </si>
  <si>
    <t>GGATTAGATACCCTGGTAGTCCACGCCGTAAACGTTGGGCGCTAGGTGTGGGGACTTTCCACGGTTTCCGTGCCGTAGCTAACGCATTAAGCGCCCCGCCTGGGGAGTACGGCCGCAAGGCTAAAACTCAAAGGAATTGACGGGGGCCCGCACAAGCGGCGGAGCATGTTGCTTAATTCGAGGCAACGCGAAGAACCTTACCTGGGCTTGACATGCAGGGAAAAGCCGTAGAGATACGGTGTCCTTCGGGGCCCTGCACAGGTGGTGCATGGCTGTCGTCAGCTCGTGTCGTGAGATGTTGGGTTAAGTCCCGCAACGAGCGCGACCC</t>
  </si>
  <si>
    <t>TrueUnknown_891</t>
  </si>
  <si>
    <t>Middle_2_100168</t>
  </si>
  <si>
    <t>Middle_2_123996;Middle_2_125534;Middle_2_100168;Middle_2_117031;Middle_2_112008;Middle_2_11095;Middle_2_102151</t>
  </si>
  <si>
    <t>GGATTAGATACCCTGGTAGTCCACGCCCTAAACGTTGTCGACTAGGCGTTGGTAGGGTTTGAACCTATCGGTGCCGTAGCTAACGCGTTAAGTCGACCGCCTGGGGACTACGCTCGCAAGAGTGAAACTCAAAGGAATTGACGGGGGCCCGCACAAGCGGTGGAGCATGTGGTTTAATTCGATGATACGCGAAGAACCTTACCCGGGCTTGACATGCACACGAATGGGGTGGAGACACCTCAGCCGCGAGGCGTGTGCACAGGTGCTGCATGGTTGTCGTCAGCTCGTGTTGTGAGATGTTGGGTTAAGTCCCGCAACGAGCGCAACCC</t>
  </si>
  <si>
    <t>TrueUnknown_432</t>
  </si>
  <si>
    <t>Aged_2_102150</t>
  </si>
  <si>
    <t>Aged_3_145076;Aged_4_153401;Aged_1_118210;Aged_2_102150;Aged_2_119002;Aged_4_131400;Aged_1_33718;Aged_3_81026</t>
  </si>
  <si>
    <t>GGATTAGATACCCTGGTAGTCCACGCCGTAAACGTTGGGCGCTAGGTGTGGGGTTCTTCCACGGATTCCGTGCCGTAGCTAACGCATTAAGCGCCCCGCCTGGGGAGTACGGCCGCAAGGCTAAAACTCAAAGGAATTGACGGGGGCCCGCACAAGCGGCGGAGCATGTTGCTTAATTCGACGCAACGCGAAGAACCTTACCAAGGCTTGACATCACCCGGAAACACTCAGAGATGGGTGCCCCCCTTTGTGGGCTGGGTGACAGGTGGTGCATGGCTGTCGTCAGCTCGTGTCGTGAGATGTTGGGTTAAGTCCCGCAACGAGCGCGACCC</t>
  </si>
  <si>
    <t>TrueUnknown_841</t>
  </si>
  <si>
    <t>Litter_1_64700</t>
  </si>
  <si>
    <t>Litter_2_132049;Litter_1_64700</t>
  </si>
  <si>
    <t>GGATTAGATACCCTGGTAGTCCACGCCGTAAACGTTGGGCGCTAGGTGTGGGGACTTTCCACGGTTTCCGTGCCGTAGCTAACGCATTAAGCGCCCCGCCTGGGGAGTACGGCCGCAAGGCTAAAACTCAAAGGAATTGACGGGGGCCCGCACAAGCGGTGGAGCATGTGGTTTAATTCGAAGCAACGCGAAGAACCTTACCAGGTCTTGACATCATCCCGACCGCCTGAGAGATCAGGCCTTCCCTTCGGGGACGGGATGACAGGTGGTGCATGGTTGTCGTCAGCTCGTGTCGTGAGATGTTGGGTTAAGTCCCGCAACGAGCGCGACCC</t>
  </si>
  <si>
    <t>TrueUnknown_367</t>
  </si>
  <si>
    <t>Aged_1_42337</t>
  </si>
  <si>
    <t>Aged_3_153506;Aged_2_52222;Aged_1_42337;Aged_1_146740;Aged_3_3815;Compost_2_22841;Aged_1_4506;Aged_1_100086</t>
  </si>
  <si>
    <t>GGATTAGATACCCTGGTAGTCCACGCCGTAAACGATGGGTGCTAGATGCCGGGGGGAGCGACCCCTTCGGTGTCGCAGCTAACGCGTTAAGCACCCCGCCTGGGGAGTACGGCCGCAAGGCTGAAACTCAAAGGAATTGACGGGGGCCCGCACAAGCGGTGGAGCATGTGGTTTAATTCGAAGCAACGCGAAGAACCTTACCTGGGTTTGACATGCGGGTGAAACCCTCTGGAAACAGGGGGCCCTCTTCGGAGCACTCGCACAGGTGCTGCATGGCTGTCGTCAGCTCGTGTCGTGAGATGTTGGGTTAAGTCCCGCAACGAGCGCAACCC</t>
  </si>
  <si>
    <t>TrueUnknown_561</t>
  </si>
  <si>
    <t>Aged_3_156009</t>
  </si>
  <si>
    <t>Compost_1_1369;Compost_4_115469;Aged_3_156009</t>
  </si>
  <si>
    <t>GGCTTAGATACCCTGGTAGTCCACGCCGTAAACGATGGGCGCTAGGTGTTGGGGAGAGCGACCTCCTCAGTGCCGAAGCTCACGCGATAAGCGCCCCGCCTGGGGAGTACGGCCGCAAGGCTGAAACTCAAAGGAATTGACGGGGGCCCGCACAAGCGGTGGAGCATGTGGTTTAATTCGAAGCAACGCGAAGAACCTTACCAGGTCTTGACATCCCCTGACAACCCAAGAGATTGGGCGTTCCCCCTTCGGGGGGACAGGGTGACAGGTGGTGCATGGTTGTCGTCAGCTCGTGTCGTGAGATGTTGGGTTAAGTCCCGCAACGAGCGCAACCC</t>
  </si>
  <si>
    <t>TrueUnknown_908</t>
  </si>
  <si>
    <t>Young_1_137763</t>
  </si>
  <si>
    <t>Middle_1_122523;Young_1_137763;Young_2_136039</t>
  </si>
  <si>
    <t>GGATTAGATACCCTGGTAGTCCACGCCGTAAACGATGGGCGCTAGGTGTTGGGGAGAGCGACCTCCTCAGTGCCGAAGCTCACGCGATAAGCGCCCCGCCTGGGGAGTACGGCCGCAAGGCTGAAACTCAAAGGAATTGACGGGGGCCCGCACAAGCGGTGGAGCATGTGGTTTAATTCGAAGCTACGCGAAGAACCTTACCAGGCCTTGACATCACCCGGAAGGTCGTGGAAACACGGCCGCCCTTCGGGGCCGGGTGACAGGTGGTGCATGGTCGTCGTCAGCTCGTGTCGTGAGATGTTGGGTTAAGTCCCGCAACGAGCGCGACCC</t>
  </si>
  <si>
    <t>TrueUnknown_86</t>
  </si>
  <si>
    <t>Aged_1_105543</t>
  </si>
  <si>
    <t>Aged_1_128596;Aged_1_156515;Aged_1_105543;Aged_1_11522;Aged_1_144883;Aged_1_106601;Aged_1_100157;Aged_1_111487</t>
  </si>
  <si>
    <t>GGATTAGATACCCTGGTAGTCCACGCCGTAAACGATGAGTGCTAGGTATCACGGGCTTTGACCCCCGTGGTGCCGAAGCTAACGCGATAAGCACTCCGCCTGGGAAGTACGGCCGCAAGGCTAAAACTCAAAGGAATTGACGGGGGCCCGCACAAGCGGTGGAGCATGTGGTTTAATTCGACGCGACGCGCAGAACCTTACCTGGGCTAGAAAACGTAGGAACCTGGGTGAAAACTCGGGGTGCCCTTCGGGGAATCTACGGTTAGGTGTTGCATGGCTGTCGTCAGCTCGTGTCGTGAGATGTTGGGTTAAGTCCCGCAACGAGCGCAACCC</t>
  </si>
  <si>
    <t>TrueUnknown_276</t>
  </si>
  <si>
    <t>Aged_1_138226</t>
  </si>
  <si>
    <t>Aged_2_62105;Aged_1_136631;Aged_1_138226;Aged_1_134243;Aged_1_157628;Aged_1_25734;Aged_1_128006</t>
  </si>
  <si>
    <t>GGATTAGATACCCTGGTAGTCCACGCCGTAAACGATGAGTACTAAGTGTTGGGGGAAACCTCGGTGCTGAAGTTAACGCATTAAGTACTCCGCCTGGGAAGTACGGTCGCAAGACTGAAACTCAAAGGAATTGACGGGGACCCGCACAAGCGGTGGAGCATGTGGTTTAATTCGACGCAACGCGAAGAACCTTACCAGGCCTTGACATCGTGATGACGGCTCTAGAGATAGAGCGTTCCTTCGGGACATCATAGACAGGTGGTGCATGGTTGTCGTCAGCTCGTGTCGTGAGATGTTGGGTTAAGTCCCGCAACGAGCGCAACCC</t>
  </si>
  <si>
    <t>TrueUnknown_716</t>
  </si>
  <si>
    <t>Litter_1_10135</t>
  </si>
  <si>
    <t>Litter_1_114049;Litter_1_111836;Litter_1_100157;Litter_1_10135</t>
  </si>
  <si>
    <t>GGCTTAGATACCCTGGTAGTCCCAGCCGTAAACGATGAGTGCTAGGTGTTGCGGGTATCGACCCCTGCAGTGCCGTAGTTAACGCAATAAGCACTCCGCCTGGGGAGTACGGCCGCAAGGCTGAAACTCAAAGGAATTGACGGGGGCCCGCACAAGCGGCGGAGCATGTTGCTTAATTCGACGCAACGCGAAGAACCTTACCAAGGCTTGACATCACCGGTAATCCTCCAGAGATGGGGGGTCCTTCGGGGATCGGTGACAGGTGGTGCATGGCTGTCGTCAGCTCGTGTCGTGAGATGTTGGGTTAAGTCCCGCAACGAGCGCGACCC</t>
  </si>
  <si>
    <t>TrueUnknown_593</t>
  </si>
  <si>
    <t>Aged_4_121742</t>
  </si>
  <si>
    <t>Litter_1_120411;Aged_4_121742;Aged_3_14580;Compost_3_45905;Aged_3_166962;Aged_1_792</t>
  </si>
  <si>
    <t>GGATTAGATACCCTGGTAGTCCACGCCGTAAACGATGAGTGCCAGGTGTTGCGGGGGTTTACCCTGCGGTGCCGAAGGAAACCCAATAAGCACTCCGCCTGGGGAGTACGGCCGCAAGGCTGAAACTCAAAGGAATTGACGGGGACCCGCACAAGCAGTGGAGCATGTGGTTTAATTCGAAGCAACGCGAAGAACCTTACCAGGCCTTGACATCCCCCTGAATGTGCCAGAGATGGCGCAGGCCTCTCCGCAAGGGGAGGACAGGGGAGACAGGTGGTGCATGGTTGTCGTCAGCTCGTGTCGTGAGATGTTGGGTTAAGTCCCGCAACGAGCGCAACCC</t>
  </si>
  <si>
    <t>TrueUnknown_181</t>
  </si>
  <si>
    <t>Aged_1_117631</t>
  </si>
  <si>
    <t>Litter_3_16297;Aged_2_151510;Aged_1_117631;Aged_1_151465;Aged_3_167854;Aged_2_135730;Aged_2_88708</t>
  </si>
  <si>
    <t>GGATTAGATACCCTGGTAGTCCACGCCGTAAACGATGAGTGCTAGGTGTTGCGGGGATTTACCCTGCAGTGCCGAAGGAAACCCAATAAGCACTCCGCCTGGGGAGTACGGCCGCAAGGCTGAAACTCAAAGGAATTGACGGGGACCCGCACAAGCAGTGGAGCATGTGGTTTAATTCGAAGCAACGCGAAGAACCTTACCAGGTCTTGACATCCCCCTGAATACGGCAGAGATGTCGTAGGCCCTCTTTTGGGGGACAGGGGAGACAGGTGGTGCATGGTTGTCGTCAGCTCGTGTCGTGAGATGTTGGGTTAAGTCCCGCAACGAGCGCAACCC</t>
  </si>
  <si>
    <t>TrueUnknown_792</t>
  </si>
  <si>
    <t>Litter_1_132748</t>
  </si>
  <si>
    <t>Litter_1_75077;Litter_1_132748;Litter_1_107051;Litter_1_157308;Litter_2_35922</t>
  </si>
  <si>
    <t>GGATTAGATACCCTGGTAGTCCACGCTGTAAACGTTGGGCGCTAGGTGTGGGGAGCCTCTCCGGTTCTCCGTGCCGTAGCTAACGCATTAAGCGCCCCGCCTGGGGAGTACGGTCGCAAGGCTAAAACTCAAAGGAATTGACGGGGGCCCGCACAAGCGGCGGAGCATGTTGCTTAATTCGACGCAACGCGAAGAACCTTACCAAGGCTTGACATCACCGGTAATCCTCCAGAGATGGGGGGTCCTTCGGGGATCGGTGACAGGTGGTGCATGGCTGTCGTCAGCTCGTGTCGTGAGATGTTGGGTTAAGTCCCGCAACGAGCGCAACCC</t>
  </si>
  <si>
    <t>TrueUnknown_846</t>
  </si>
  <si>
    <t>Litter_1_90048</t>
  </si>
  <si>
    <t>Young_1_14506;Young_2_108451;Litter_1_90048;Young_1_120399</t>
  </si>
  <si>
    <t>GGCTTAGATACCCTGGTAGTCCCAGCCGTAAACGATGGGTGCTAGGTGTTGCGGGTTTGTACCCGCAGTGCCGCAGGTAACCCAATAAGCACCCCGCCTGGGGAGTACGGCCGCAAGGCTGAAACTCAAAGGAATTGACGGGGGCCCGCACAAGCGGTGGAGCATGTGGTTTAATTCGAAGCAACGCGAAGAACCTTACCTGGGCTTGACATGCACGTGAAAGCCCCTGGAAACAGGGGCCCTCCTTCGGGACACGTGCACAGGTGCTGCATGGCTGTCGTCAGCTCGTGTCGTGAGATGTTGGGTTAAGTCCCGCAACGAGCGCAACCC</t>
  </si>
  <si>
    <t>TrueUnknown_898</t>
  </si>
  <si>
    <t>Middle_2_156099</t>
  </si>
  <si>
    <t>Middle_2_156099;Litter_1_137890;Litter_1_139725</t>
  </si>
  <si>
    <t>GGATTAGATACCCTGGTAGTCCACGCCGTAAACGATGGGCGCTAGGTGTTGGGGAGAGCGACCTCCTCAGTGCCGAAGCTCACGCGATAAGCGCCCCGCCTGGGGAGTACGGCCGCAAGGCTGAAACTCAAAGGAATTGACGGGGGCCCGCACAAGCGGCGGAGCATGTTGCTTAATTCGACGCAACGCGAAGAACCTTACCAAGGCTTGACATCACCGGTAATCCTCCAGAGATGGGGGGTCCTTCGGGGATCGGTGACAGGTGGTGCATGGCTGTCGTCAGCTCGTGTCGTGAGATGTTGGGTTAAGTCCCGCAACGAGCGCAACCC</t>
  </si>
  <si>
    <t>TrueUnknown_384</t>
  </si>
  <si>
    <t>Aged_1_53866</t>
  </si>
  <si>
    <t>Aged_2_139141;Aged_2_20811;Aged_1_53866;Aged_2_147847;Middle_1_117436;Aged_2_126303;Aged_2_62333</t>
  </si>
  <si>
    <t>GGATTAGATACCCTGGTAGTCCCAGCCGTAAACGATGGGTGCTAGGTGTTGTGGGTCTTGAACCTGCTGTGCCGTAGGACACCCAATAAGCACCCCGCCTGGGGAGTACGGCCGCAAGGCTGAAACTCAAAGGAATTGACGGGGGCCCGCACAAGCGGTGGAGCATGTGGTTTAATTCGAAGCAACGCGAAGAACCTTACCAGGCCTTGACATCACCCGGAAAGCCATGGAAACATGGCCCTCCTTCGGGACCGGGTGACAGGTGGTGCATGGTCGTCGTCAGCTCGTGTCGTGAGATGTTGGGTTAAGTCCCGCAACGAGCGCAACCC</t>
  </si>
  <si>
    <t>TrueUnknown_859</t>
  </si>
  <si>
    <t>Middle_1_102368</t>
  </si>
  <si>
    <t>Compost_4_116053;Aged_3_1989;Middle_1_104902;Aged_1_87723;Middle_1_102368;Middle_1_143767</t>
  </si>
  <si>
    <t>GGCTTAGATACCCTGGTAGTCCACGCCGTAAACGTTGGGCGCTAGGTGTGGGGGGCTTCCACGTTCTCCGTGCCGTAGCTAACGCATTAAGCGCCCCGCCTGGGGAGTACGGCCGCAAGGCTAAAACTCAAAGGAATTGACGGGGGCCCGCACAAGCGGCGGAGCATGTTGCTTAATTCGATGCAACGCGAAGAACCTTACCAAGGCTTGACATACACCGGAAAGCTCTGGAGACAGGGCCCTCCTTTTGGACTGGTGTACAGGTGGTGCATGGCTGTCGTCAGCTCGTGTCGTGAGATGTTGGGTTAAGTCCCGCAACGAGCGCAACCC</t>
  </si>
  <si>
    <t>TrueUnknown_843</t>
  </si>
  <si>
    <t>Litter_1_71228</t>
  </si>
  <si>
    <t>Litter_1_71228;Litter_1_114214;Litter_1_12040</t>
  </si>
  <si>
    <t>GGATTAGATACCCTGGTAGTCCACGCCGTAAACGATGAGTGCTAAGTGTTAGGGGGTTTCCACCCCTTAGTGCTGCAGCTAACGCATTAAGCACTCCGCCTGGGGAGTACGGTCGCAAGACTGAAACTCAAAGGAATTGACGGGGGCCCGCACAAGCGGCGGAGCATGTTGCTTAATTCGACGCAACGCGAAGAACCTTACCAAGGCTTGACATCACCGGTAATCCTCCAGAGATGGGGGGTCCTTCGGGGATCGGTGACAGGTGGTGCATGGCTGTCGTCAGCTCGTGTCGTGAGATGTTGGGTTAAGTCCCGCAACGAGCGCAACCC</t>
  </si>
  <si>
    <t>TrueUnknown_896</t>
  </si>
  <si>
    <t>Middle_2_143251</t>
  </si>
  <si>
    <t>Middle_2_136125;Middle_2_143251</t>
  </si>
  <si>
    <t>GGCTTAGATACCCTGGTAGTCCACGCTGTAAACGTTGGGCGCTAGGTGTGGGGGGCTTCCACGTTCTCCGTGCCGTAGCTAACGCATTAAGCGCCCCGCCTGGGGAGTACGGCCGCAAGGCTAAAACTCAAAGGAACTGACGGGGGCCCGCACAAGCGGCGGAGCATGTTGCTTAATTCGATGCAACGCGAAGAACCTTACCAGGGCTTGACATGCTGGGAAATCCCGCAGAGATGCGGGGTGCCTTCGGGCGTCCAGCACAGGTGGTGCATGGCTGTCGTCAGCTCGTGTCGTGAGATGTTGGGTTAAGTCCCGCAACGAGCGCAACCC</t>
  </si>
  <si>
    <t>TrueUnknown_732</t>
  </si>
  <si>
    <t>Litter_1_105787</t>
  </si>
  <si>
    <t>Litter_1_105787;Litter_1_135573;Litter_1_45881</t>
  </si>
  <si>
    <t>GGATTAGATACCCTGGTAGTCCACGCCGTAAACGTTGGGCGCTAGGTGTGGGGACTTTCCACGGTTTCCGTGCCGTAGCTAACGCATTAAGCGCCCCGCCTGGGGAGTACGGCCGCAAGGCTAAAACTCAAAGGAATTGACGGGGGCCCGCACAAGCGGTGGAGCATGTGGTTTAATTCGAAGCAACGCGAAGAACCTTACCAGGTCTTGACATCCTCTGCTACTTCTAGAGATAGAAGGTTCCCCTTCGGGGGACGGAGTGACAGGTGGTGCATGGTTGTCGTCAGCTCGTGTCGTGAGATGTTGGGTTAAGTCCCGCAACGAGCGCAACCC</t>
  </si>
  <si>
    <t>TrueUnknown_646</t>
  </si>
  <si>
    <t>Compost_1_114708</t>
  </si>
  <si>
    <t>Aged_4_81514;Aged_1_104724;Compost_1_114708;Aged_4_11566;Aged_2_78368;Aged_3_72572</t>
  </si>
  <si>
    <t>GGATTAGATACCCTGGTAGTCCCAGCCGTAAACGATGGGTGCTAGGTGTTGTGGGTCTTGAACCTGCTGTGCCGTAGGTAACCCAATAAGCACCCCGCCTGGGGAGTACGGCCGCAAGGCTGAAACTCAAAGGAATTGACGGGGGCCCGCACAAGCGGTGGAGCATGTGGTTTAATTCGAAGCTACGCGAAGAACCTTACCAGGCCTTGACATCACCCGGAAAGCCGTGGAAACACGGCCCTCCTTCGGGACCGGGTGACAGGTGGTGCATGGTCGTCGTCAGCTCGTGTCGTGAGATGTTGGGTTAAGTCCCGCAACGAGCGCAACCC</t>
  </si>
  <si>
    <t>TrueUnknown_910</t>
  </si>
  <si>
    <t>Young_1_30641</t>
  </si>
  <si>
    <t>GGATTAGATACCCTGGTAGTCCACGCTGTAAACGTTGGGCGCTAGGTGTGGGGAGCCTCTCCGGTTCTCCGTGCCGTAGCTAACGCATTAAGCGCCCCGCCTGGGGAGTACGGCCGCAAGGCTAAAACTCAAAGGAACTGACGGGGGCCCGCACAAGCGGCGGAGCATGTTGCTTAATTCGATGCAACGCGAAGAACCTTACCAGGGCTTGACATGCTGGGAAATCCCGCAGAGATGCGGGGTGCCTTCGGGCGTCCAGCACAGGTGGTGCATGGCTGTCGTCAGCTCGTGTCGTGAGATGTTGGGTTAAGTCCCGCAACGAGCGCAACCC</t>
  </si>
  <si>
    <t>TrueUnknown_784</t>
  </si>
  <si>
    <t>Litter_1_126557</t>
  </si>
  <si>
    <t>Litter_1_151822;Litter_1_126557;Litter_3_80248;Young_2_10568;Young_2_10031</t>
  </si>
  <si>
    <t>GGATTAGATACCCTGGTAGTCCACGCCGTAAACGATGAGTGCTAGGTGTTGGGGGGAGCAATCTCCTCAGTGCTGAAGTTAACACATTAAGCACTCCGCCTGGGGAGTACGGCCGCAAGGCTGAAACTCAAAGGAATTGACGGGGGCCCGCACAAGCGGTGGAGCATGTGGTTTAATTCGAAGCAACGCGAAGAACCTTACCAGGTCTTGACATCCCGACGACCGCCCTAGAGATAGGGCTTTCCCTTCGGGGACGGCGGTGACAGGTGGTGCATGGTTGTCGTCAGCTCGTGTCGTGAGATGTTGGGTTAAGTCCCGCAACGAGCGCGACCC</t>
  </si>
  <si>
    <t>TrueUnknown_272</t>
  </si>
  <si>
    <t>Aged_1_136839</t>
  </si>
  <si>
    <t>Aged_3_144802;Aged_2_109745;Aged_1_136839;Aged_1_123811;Aged_3_91781;Aged_2_14594;Aged_1_11976;Aged_1_34908</t>
  </si>
  <si>
    <t>GGATTAGATACCCCGGTAGTCCACGCAGTAAACGATGCGGACTAGGCGTGGGGAGCCTTGACCCTCTCCGTGCCGGAGCTAACGCGTGAAGTCCGCCGCCTGGGGAGTACGGCCGCAAGGCTAAAACTCAAAGGAATTGACGGGGGCCCGCACAAGCGGCGGAGCGTGCGGTTTAATTCGACGCAACGCGCAGAACCTTACCAGGGCTTGACATGCGCCTGCAGACCCTGGAAACAGGGGGGCCTTCGAGGGTGGCGCACAGGTGCTGCATGGCTGTCGTCAGCTCGTGTCGTGAGATGTTGGGTTAAGTCCCGCAACGAGCGCAACCC</t>
  </si>
  <si>
    <t>TrueUnknown_783</t>
  </si>
  <si>
    <t>Litter_1_126050</t>
  </si>
  <si>
    <t>GGCTTAGATACCCTGGTAGTCCACGCCGTAAACGTTGGGCGCTAGGTGTGGGGACTTTCCACGGTTTCCGTGCCGTAGCTAACGCATTAAGCGCCCCGCCTGGGGAGTACGGCCGCAAGGCTAAAACTCAAAGGAATTGACGGGGGCCCGCACAAGCGGTGGAGCATGTGGTTTAATTCGAAGCAACGCGAAGAACCTTACCAGGTCTTGACATCCCGCTGACCGCTATGGAGACATAGCCTTCCCTTCGGGGACAGCGGTGACAGGTGGTGCATGGTTGTCGTCAGCTCGTGTCGTGAGATGTTGGGTTAAGTCCCGCAACGAGCGCAACCC</t>
  </si>
  <si>
    <t>TrueUnknown_833</t>
  </si>
  <si>
    <t>Litter_1_27767</t>
  </si>
  <si>
    <t>GGATTAGATACCCTGGTAGTCCCAGCCGTAAACGATGAGTGCTAGGTGTTGCGGGTATCGACCCCTGCAGTGCCGTAGTTAACGCAATAAGCACTCCGCCTGGGGAGTACGGCCGCAAGGCTGAAACTCAAAGGAATTGACGGGGGCCCGCACAAGCGGTGGAGCATGTGGTTTAATTCGAAGCTACGCGAAGAACCTTACCAGGCCTTGACATCACCCGGAAGGTCGTGGAAACACGGCCGCCCTTCGGGGCCGGGTGACAGGTGGTGCATGGTCGTCGTCAGCTCGTGTCGTGAGATGTTGGGTTAAGTCCCGCAACGAGCGCAACCC</t>
  </si>
  <si>
    <t>TrueUnknown_233</t>
  </si>
  <si>
    <t>Aged_1_128195</t>
  </si>
  <si>
    <t>Aged_1_119304;Aged_4_104551;Aged_1_128195;Aged_1_104977;Aged_3_144700;Aged_1_121333;Aged_1_129752</t>
  </si>
  <si>
    <t>GGATTAGATACCCCGGTAGTCCTGGCCGTAAACGATGGATACTAGGTGTGGGAGGTATCGACCCCTTCCGTGCCGGAGCAAACGCAATAAGTATCCCGCCTGGGGAGTACGGCCGCAAGGCTGAAACTCAAAGGAATTGACGGGGGCCCGCACAAGCGGTGGAGCATGTGGTTTAATTCGATGCAACGCGAAGAACCTTACCAGGTCTTGACATCCCTCTGACGGGTGCAGAGATGTGCCTTTCCTTCGGGACAGAGGAGACAGGTGGTGCATGGCTGTCGTCAGCTCGTGTCGTGAGATGTTGGGTTAAGTCCCGCAACGAGCGCAACCC</t>
  </si>
  <si>
    <t>TrueUnknown_303</t>
  </si>
  <si>
    <t>Aged_1_149414</t>
  </si>
  <si>
    <t>GGATTAGATACCCTGGTAGTCCCAGCCGTAAACGATGGGTGCTAGGTGTGGGGGGTGTAGGCCTCCCGTGCCGCAGCTAACGCATTAAGCACCCCGCCTGGGGAGTACGGCCGCAAGGTTGAAACTCAAAGGAATTGACGGGGGCCCGCACAAGCGGTGGAGCATGTGGTTTAATTCGATGCTAACCGAAGAACCTTACCAGGGCTTGACATGCCGGTGGTAGGGAGCCGAAAGGTGACCGACCCGGCCGTTAGGCCGGGAGCCGGCACAGGTGGTGCATGGTTGTCGTCAGCTCGTGCCGTGAGGTGTTGGGTTAAGTCCCGCAACGAGCGCGACCC</t>
  </si>
  <si>
    <t>TrueUnknown_285</t>
  </si>
  <si>
    <t>Aged_1_141637</t>
  </si>
  <si>
    <t>Aged_1_128638;Aged_1_457;Aged_1_141637;Aged_1_112242</t>
  </si>
  <si>
    <t>GGCTTAGATACCCTGGTAGTCCACGCCGTAAACGATGGGCGCTAGGTGCTGGGGGGAGCGACTCCCTCGGTGCCGCAGCTAACGCGATAAGCGCCCCGCCTGGGGAGTACGGCCGCAAGGCTGAAACTCAAAGGAATTGACGGGGGCCCGCACAAGCGGTGGAGCATGTGGTTTAATTCGAAGCAACGCGAAGAACCTTACCTGGGCTTGACATGCACGTGAAAGCCCCTGGAAACAGGGGCCCTCCTTCGGGACACGTGCACAGGTGCTGCATGGCTGTCGTCAGCTCGTGTCGTGAGATGTTGGGTTAAGTCCCGCAACGAGCGCAACCC</t>
  </si>
  <si>
    <t>TrueUnknown_2</t>
  </si>
  <si>
    <t>Aged_1_100100</t>
  </si>
  <si>
    <t>Aged_1_91412;Aged_1_132531;Aged_1_100100;Aged_1_145591;Aged_4_115701;Aged_1_81525;Aged_2_100476;Aged_1_39391;Aged_1_49845;Aged_3_176053;Middle_4_115638</t>
  </si>
  <si>
    <t>GGATTAGATACCCCGGTAGTCCTGGCCGTAAACGATGGATACTAGGTGTGGGAGGTATCGACCCCTTCCGTGCCGGAGCAAACGCAATAAGTATCCCGCCTGGGGAGTACGGCCGCAAGGCTGAAACTCAAAGGAATTGACGGGGGCCCGCACAAGCGGTGGAGCATGTGGTTTAATTCGATGCAACGCGAAGAACCTTACCAGGTCTTGACATCCCTCTGACAGGCATAGAGATATGCCCTTCCTTCGGGACAGAGGAGACAGGTGGTGCATGGCTGTCGTCAGCTCGTGTCGTGAGATGTTGGGTTAAGTCCCGCAACGAGCGCAACCC</t>
  </si>
  <si>
    <t>TrueUnknown_488</t>
  </si>
  <si>
    <t>Aged_2_22080</t>
  </si>
  <si>
    <t>Aged_2_22080;Aged_2_53777;Aged_2_48898;Aged_2_133385</t>
  </si>
  <si>
    <t>GGATTAGATACCCTGGTAGTCCACGCCGTAAACGATGAATGCTAGGTGTCAGGGGTTTCGAGACCCTTGGTGCCGAAGTTAACACATTAAGCATTCCGCCTGGGGAGTACGGCCGCAAGGCTGAAACTCAAAGGAATTGACGGGGACCCGCACAAGCAGTGGAGCATGTGGTTTAATTCGAAGCAACGCGAAGAACCTTACCAGGTCTTGACATCCCTCTGACGGGTGCAGAGATGTGCCTTCCCTTCGGGGCAGAGGAGACAGGTGGTGCATGGTTGTCGTCAGCTCGTGTCGTGAGATGTTGGGTTAAGTCCCGCAACGAGCGCAACCC</t>
  </si>
  <si>
    <t>TrueUnknown_98</t>
  </si>
  <si>
    <t>Aged_1_106850</t>
  </si>
  <si>
    <t>Aged_1_155848;Aged_1_59833;Aged_1_106850;Aged_1_118487;Aged_1_117773;Aged_1_13684;Aged_1_140391;Aged_2_148545</t>
  </si>
  <si>
    <t>GGATTAGATACCCTGGTAGTCCACGCCGTAAACGATGAATGCTAGGTGTCAGGGGTTCGAACCCTTGGTGCCGAAGTTAACACATTAAGCATTCCGCCTGGGGAGTACGCTCGCAAGAGTGAAACTCAAAGGAATTGACGGGGACCCGCACAAGCAGTGGAGTATGTGGTTTAATTCGAAGCAACGCGAAGAACCTTACCAGGTCTTGACATCCCTCTGACCGGTACAGAGATGTACCTTTCCTTCGGGACAGAGGAGACAGGTGGTGCATGGTTGTCGTCAGCTCGTGTCGTGAGATGTTGGGTTAAGTCCCGCAACGAGCGCAACCC</t>
  </si>
  <si>
    <t>TrueUnknown_821</t>
  </si>
  <si>
    <t>Litter_1_164911</t>
  </si>
  <si>
    <t>GGATTAGATACCCTGGTAGTCCACGCCGTAAACGATGAGTGCTAAGTGTTAGGGGGTTTCCACCCCTTAGTGCTGCAGCTAACGCATTAAGCACTCCGCCTGGGGAGTACGGTCGCAAGACTGAAACTCAAAGGAATTGACGGGGGCCCGCACAAGCGGTGGAGCATGTGGTTTAATTCGAAGCTACGCGAAGAACCTTACCAGGCCTTGACATCACCCGGAAGGTCGTGGAAACACGGCCGCCCTTCGGGGCCGGGTGACAGGTGGTGCATGGTCGTCGTCAGCTCGTGTCGTGAGATGTTGGGTTAAGTCCCGCAACGAGCGCGACCC</t>
  </si>
  <si>
    <t>TrueUnknown_369</t>
  </si>
  <si>
    <t>Aged_1_43052</t>
  </si>
  <si>
    <t>Aged_4_187101;Aged_2_37649;Aged_1_43052;Aged_1_110206;Aged_1_127095;Aged_2_81476;Aged_1_117082;Aged_1_10154</t>
  </si>
  <si>
    <t>GGATTAGATACCCTGGTAGTCCACGCCGTAAACGATGAGTGCTAGGTGTTGGGGGCTTTTATGCCCTCAGTGCCGAAGGAAACCCAATAAGCACTCCGCCTGGGGAGTACGGCCGCAAGGCTGAAACTCAAAGGAATTGACGGGGGCCCGCACAAGCGGTGGAGCATGTGGTTTAATTCGATGCAACGCGAAGAACCTTACCAGGGCTTGACATCCCCCTGACCGGCATAGAGATATGCCTTTCCCTTCGGGGACAGGGGTGACAGGTGGTGCATGGTTGTCGTCAGCTCGTGTCGTGAGATGTTGGGTTCAGTCCCGCAACGAGCGCAACCC</t>
  </si>
  <si>
    <t>TrueUnknown_858</t>
  </si>
  <si>
    <t>Litter_4_66798</t>
  </si>
  <si>
    <t>GGCTTAGATACCCTGGTAGTCCACGCCGTAAACGATGAGTGCTAGGTGTTGGGGGCGTCAGGCCCTCTGTGCCGAAGGTAACCCAATAAGCACTCCGCCTGGGGAGTACGGCCGCAAGGCTGAAACTCAAAGGAATTGACGGGGGCCCGCACAAGCGGTGGAGCATGTGGTTTAATTCGAAGCTACGCGAAGAACCTTACCAGGCCTTGACATCACCCGGAAGGTCGTGGAAACACGGCCGCCCTTCGGGGCCGGGTGACAGGTGGTGCATGGTCGTCGTCAGCTCGTGTCGTGAGATGTTGGGTTAAGTCCCGCAACGAGCGCAACCC</t>
  </si>
  <si>
    <t>TrueUnknown_633</t>
  </si>
  <si>
    <t>Aged_4_93121</t>
  </si>
  <si>
    <t>Aged_4_93121;Aged_3_138687;Middle_1_111586</t>
  </si>
  <si>
    <t>GGATTAGATACCCTGGTAGTCCACGCCGTAAACGATGGGTGCTAGATGCCGGGGGGAGCGACCCTTTCGGTGTCGTAGCTAACGCGTTAAGCACCCCGCCTGGGGAGTACGGCCGCAAGGCTGAAACTCAAAGGAATTGACGGGGGCCCGCACAAGCGGTGGAGCATGTGGTTTAATTCGAAGCAACGCGAAGAACCTTACCAGGTCTTGACATCCCCTGACAACCCAAGAGATTGGGCGTTCCCCCTTCGGGGGGACAGGGTGACAGGTGGTGCATGGTTGTCGTCAGCTCGTGTCGTGAGATGTTGGGTTAAGTCCCGCAACGAGCGCAACCC</t>
  </si>
  <si>
    <t>TrueUnknown_795</t>
  </si>
  <si>
    <t>Litter_1_133633</t>
  </si>
  <si>
    <t>GGATTAGATACCCTGGTAGTCCACGCCGTAAACGTTGGGCGCTAGGTGTGGGGACTTTCCACGGTTTCCGTGCCGTAGCTAACGCATTAAGCGCCCCGCCTGGGGAGTACGGCCGCAAGGCTAAAACTCAAAGGAATTGACGGGGGCCCGCACAAGCGGTGGAGCATGTGGTTTAATTCGAAGCAACGCGAAGAACCTTACCAGGGCTTGACATCCCGCTGACCGGTGCAGAGATGCGCCTTTCCCTTCGGGGACAGCGGTGACAGGTGGTGCATGGTTGTCGTCAGCTCGTGTCGTGAGATGTTGGGTTCAGTCCCGCAACGAGCGCGACCC</t>
  </si>
  <si>
    <t>TrueUnknown_793</t>
  </si>
  <si>
    <t>Litter_1_132885</t>
  </si>
  <si>
    <t>Litter_2_124734;Litter_1_132885;Litter_1_127637;Litter_1_24167;Aged_1_135706</t>
  </si>
  <si>
    <t>GGATTAGATACCCTGGTAGTCCACGCCGTAAACGTTGGGCGCTAGGTGTGGGGTTCTTCCACGGATTCCGCGCCGTAGCTAACGCATTAAGCGCCCCGCCTGGGGAGTACGGCCGCAAGGCTAAAACTCAAAGGAATTGACGGGGGCCCGCACAAGCGGCGGAGCATGTTGCTTAATTCGACGCAACGCGAAGAACCTTACCAAGGCTTGACATCACCGGTAATCCTCCAGAGATGGGGGGTCCTTCGGGGATCGGTGACAGGTGGTGCATGGCTGTCGTCAGCTCGTGTCGTGAGATGTTGGGTTAAGTCCCGCAACGAGCGCAACCC</t>
  </si>
  <si>
    <t>TrueUnknown_464</t>
  </si>
  <si>
    <t>Aged_2_125438</t>
  </si>
  <si>
    <t>Aged_2_125438;Aged_3_5256;Aged_1_80458</t>
  </si>
  <si>
    <t>GGATTAGATACCCTGGTAGTCCCAGCCGTAAACGATGGATGCTAGGTGTTGGGGGTTTTGACACCTCCAGTGCCGTAGGTAACCCATTAAGCATCCCGCCTGGGGAGTACGGCCGCAAGGCTGAAACTCAAAGGAATTGACGGGGGCCCGCACAAGCGGTGGAGCATGTGGTTTAATTCGAAGCAACGCGAAGAACCTTACCAGGGCTTGACATCCCGCGAACCCTGTGGAAACACGGGGGTGCCCCGTTAGGGGAACGCGGAGACAGGTGGTGCATGGCTGTCGTCAGCTCGTGTCGTGAGATGTTGGGTTAAGTCCCGCAACGAGCGCAACCC</t>
  </si>
  <si>
    <t>TrueUnknown_893</t>
  </si>
  <si>
    <t>Middle_2_134682</t>
  </si>
  <si>
    <t>Middle_2_134682;Aged_3_10002;Aged_3_123549</t>
  </si>
  <si>
    <t>GGATTAGATACCCTGGTAGTCCACGCCGTAAACGATGAGTGCTAGGTGTCGGGGGGTACCTCCCTCGGTGCCGCAGCTAACGCGTTAAGCACTCCGCCTGGGGAGTACGGTCGCAAGACTGAAACTCAAAGGAATTGACGGGGGCCCGCACAAGCAGTGGAGCATGTGGTTTAATTCGAAGCAACGCGAAGAACCTTACCAGGACTTGACATCCCGCTGACCGGCTTAGAGATAAGCCCTCCCTTCGGGGCAGCGGTGACAGGTGGTGCATGGTTGTCGTCAGCTCGTGTCGTGAGATGTTGGGTTAAGTCCCGCAACGAGCGCAACCC</t>
  </si>
  <si>
    <t>TrueUnknown_598</t>
  </si>
  <si>
    <t>Aged_4_133024</t>
  </si>
  <si>
    <t>GGATTAGATACCCTGGTAGTCCTAGCCGTAAACGATGAGCGCTATGTGTGAGGGGTATCGACCCCCCTCGTGCAGTAGCTAACGCATTAAGCGCTCCGCCTGGGGAGTACGGCCGCAAGGTTGAAACTCAAAGGAATTGACGGGGGCCCGCACAAGCGGTGGAGCATGTGGTTTAATTCGAAGCAACGCGAAGAACCTTACCTGGGCTTGACATGCACGTGAAAGCCCCTGGAAACAGGGGCCCTCCTTCGGGACACGTGCACAGGTGCTGCATGGCTGTCGTCAGCTCGTGTCGTGAGATGTTGGGTTAAGTCCCGCAACGAGCGCAACCC</t>
  </si>
  <si>
    <t>TrueUnknown_31</t>
  </si>
  <si>
    <t>Aged_1_101551</t>
  </si>
  <si>
    <t>Aged_1_83231;Aged_3_54222;Aged_2_150157;Aged_3_13858;Aged_1_93623;Aged_1_101551;Aged_3_150534</t>
  </si>
  <si>
    <t>GGCTTAGATACCCTGGTAGTCCACGCCGTAAACGATGAGTGCTAGGTGTTAGTGGGGTTACCCATTAGTGCCGAAGGAAACCCAATAAGCACTCCGCCTGGGGAGTACGGCCGCAAGGCTGAAACTCAAAGGAATTGACGGGGGCCCGCACAAGCAGTGGAGCATGTGGTTTAATTCGAAGCAACGCGAAGAACCTTACCAGGGCTTGACATCCCGCTGACCGGTGCAGAGATGCATCTTTCCCTTTTGGGACAGCGGTGACAGGTGGTGCATGGTTGTCGTCAGCTCGTGTCGTGAGATGTTGGGTTAAGTCCCGCAACGAGCGCAACCC</t>
  </si>
  <si>
    <t>TrueUnknown_26</t>
  </si>
  <si>
    <t>Aged_1_10139</t>
  </si>
  <si>
    <t>Aged_1_107899;Aged_1_128738;Aged_1_10139;Aged_1_100567;Aged_1_117952;Aged_1_112976;Aged_1_102306;Aged_1_105377</t>
  </si>
  <si>
    <t>GGATTAGATACCCTGGTAGTCCACGCCGTAAACGATGGGTACTAGGTGTTGCGGGTATTGACCCCTGCAGTGCCGAAGTTAACACATTAAGTACCCCGCCTGGGAAGTACGGCCGCAAGGCTAAAACTCAAAGGAATTGACGGGGGCCCGCACAAGCGGTGGAGCATGTGGTTTAATTCGATGCAACGCGAAGAACCTTACCTGGGCTTGACATCCTCTGACAGCCCTGGAAACAGGGTCTTCCCCGCAAGGGGACAGAGTGACAGGTGCTGCATGGCTGTCGTCAGCTCGTGTCGTGAGATGTTGGGTTAAGTCCCGCAACGAGCGCAACCC</t>
  </si>
  <si>
    <t>TrueUnknown_909</t>
  </si>
  <si>
    <t>Young_1_167195</t>
  </si>
  <si>
    <t>Compost_2_21985;Young_1_167195</t>
  </si>
  <si>
    <t>GGCTTAGATACCCTGGTAGTCCACGCTGTAAACGATGGGTACTAGGTGTAGGAGGTATCGACCCCTTCTGTGCCGTAGCTAACGCACTAAGTACCCCGCCTGGGGAGTACGGCCGCAAGGCTGAAACTCAAAGGAATTGACGGGGGCCCGCACAAGCGGTGGAGCATGTGGTTTAATTCGACGCAACGCGAAGAACCTTACCAGGTCTTGACATGCAGGTGGTAGCGAACCGAAAGGGGAGCGACCCTGGGGGTTACCTTGGGGAGCCTGCACAGGTGGTGCATGGTTGTCGTCAGCTCGTGTCGTGAGATGTTGGGTTAAGTCCCGCAACGAGCGCAACCC</t>
  </si>
  <si>
    <t>TrueUnknown_750</t>
  </si>
  <si>
    <t>Litter_1_111260</t>
  </si>
  <si>
    <t>GGATTAGATACCCTGGTAGTCCCAGCCGTAAACGATGGGTGCTAGGTGTTGCGGGTTTGTACCCGCAGTGCCGCAGGTAACCCAATAAGCACCCCGCCTGGGGAGTACGGCCGCAAGGCTGAAACTCAAAGGAATTGACGGGGGCCCGCACAAGCGGCGGAGCATGTTGCTTAATTCGACGCAACGCGAAGAACCTTACCAAGGCTTGACATCACCGGTAATCCTCCAGAGATGGGGGGTCCTTCGGGGATCGGTGACAGGTGGTGCATGGCTGTCGTCAGCTCGTGTCGTGAGATGTTGGGTTAAGTCCCGCAACGAGCGCAACCC</t>
  </si>
  <si>
    <t>TrueUnknown_532</t>
  </si>
  <si>
    <t>Aged_2_89956</t>
  </si>
  <si>
    <t>Aged_2_89956;Middle_2_118670</t>
  </si>
  <si>
    <t>GGATTAGATACCCTGGTAGTCCACGCCGTAAACGATGAGTGCTAGGTGTTGGGGGCGTCAGGCCCTCTGTGCCGAAGGTAACCCAATAAGCACTCCGCCTGGGGAGTACGGCCGCAAGGCTGAAACTCAAAGGAATTGACGGGGGCCCGCACAAGCGGTGGAGCATGTGGTTTAATTCGAAGCAACGCGAAGAACCTTACCAGGTCTTGACATCCCCTGACAACCCAAGAGATTGGGCGTTCCCCCTTCGGGGGGACAGGGTGACAGGTGGTGCATGGTTGTCGTCAGCTCGTGTCGTGAGATGTTGGGTTAAGTCCCGCAACGAGCGCAACCC</t>
  </si>
  <si>
    <t>TrueUnknown_79</t>
  </si>
  <si>
    <t>Aged_1_105258</t>
  </si>
  <si>
    <t>Aged_1_10461;Aged_1_100383;Aged_1_105258;Aged_1_110307;Aged_1_152062;Aged_1_101627;Aged_1_105890;Aged_1_37023;Aged_1_101114;Aged_1_100494;Aged_2_99636;Aged_1_85906</t>
  </si>
  <si>
    <t>GGATTAGATACCCCGGTAGTCCACGCAGTAAACGCTGGATACTAGGTGTGGCCGGAGTTGACCCCGGCCGTGCCGGCGCTAACGCAGTAAGTATCCCGCCTGGGGAGTACGGCCGCAAGGCTAAAACTCAAAGGAATTGACGGGGCCCCGCACAAGCAGCGGAGCGTGTGGTTTAATTCGACGCAACGCGCAGAACCTTACCAGGGCTTGACATCCCGGGAAGCGCCCGGAAACGGGCGTGTGCCCTTCGGGGAACCCGGTGACAGGTGTTGCATGGCTGTCGTCAGCTCGTGTCGTGAGATGTTGGGTTAAGTCCCGCAACGAGCGCAACCC</t>
  </si>
  <si>
    <t>TrueUnknown_402</t>
  </si>
  <si>
    <t>Aged_1_65886</t>
  </si>
  <si>
    <t>Aged_1_82715;Aged_3_162454;Aged_1_65886;Aged_1_208;Aged_2_58116;Aged_4_109175;Aged_1_101609;Aged_1_73434</t>
  </si>
  <si>
    <t>GGATTAGATACCCTGGTAGTCCACGCCGTAAACGATGAGTGCTAGGTGTTGGGGAGTAACCTCCTCAGTGCTGAAGTTAACACATTAAGCACTCCGCCTGGGGAGTACGGCCGCAAGGCTGAAACTCAAAGGAATTGACGGGGGCCCGCACAAGCGGTGGAGCATGTGGTTTAATTCGAAGCAACGCGAAGAACCTTACCAGGTCTTGACATCCCGATGCCGGGTGCAGAGATGTACCTTTCCCTTCGGGGACAGCGGTGACAGGTGGTGCATGGTTGTCGTCAGCTCGTGTCGTGAGATGTTGGGTTAAGTCCCGCAACGAGCGCAACCC</t>
  </si>
  <si>
    <t>TrueUnknown_763</t>
  </si>
  <si>
    <t>Litter_1_116609</t>
  </si>
  <si>
    <t>Litter_1_116609;Middle_3_100062</t>
  </si>
  <si>
    <t>GGCTTAGATACCCTGGTAGTCCACGCCGTAAACGTTGGGCGCTAGGTGTGGGGACTTTCCACGGTTTCCGTGCCGTAGCTAACGCATTAAGCGCCCCGCCTGGGGAGTACGGCCGCAAGGCTAAAACTCAAAGGAATTGACGGGGGCCCGCACAAGCGGCGGAGCATGTTGCTTAATTCGATGCAACGCGAAGAACCTTACCAAGGCTTGACATACACCGGAAAGCTCTGGAGACAGGGCCCTCCTTTTGGACTGGTGTACAGGTGGTGCATGGCTGTCGTCAGCTCGTGTCGTGAGATGTTGGGTTAAGTCCCGCAACGAGCGCAACCC</t>
  </si>
  <si>
    <t>TrueUnknown_5</t>
  </si>
  <si>
    <t>Aged_1_100267</t>
  </si>
  <si>
    <t>Aged_1_124845;Compost_2_112017;Aged_1_100267;Aged_1_107402;Aged_1_107208;Aged_1_113038;Aged_1_103660</t>
  </si>
  <si>
    <t>GGATTAGATACCCTGGTAGTCCCAGCCGTAAACGATGGATGCTAGGTGTTGGGGGTTTCGATACCCTCAGTGCCGAAGGTTACCCAATAAGCATCCCGCCTGGGGAGTACGGCCGCAAGGCTGAAACTCAAAGGAATTGACGGGGGCCCGCACAAGCGGTGGAGCATGTGGTTTAATTCGATGCTAAGCGAAGAACCTTACCAGGGCTTGACATCCCGCGAACCTGCTGGAAACAGTGGGGTGCCCCGCAAGGGGAACGCGGAGACAGGTGGTGCATGGCTGTCGTCAGCTCGTGTCGTGAGATGTTGGGTTAAGTCCCGCAACGAGCGCAACCC</t>
  </si>
  <si>
    <t>TrueUnknown_117</t>
  </si>
  <si>
    <t>Aged_1_108937</t>
  </si>
  <si>
    <t>GGATTAGATACCCTGGTAGTCCACGCCGTAAACGATGAGTGCTAAGTGTTAGAGGGTTTCCGCCCTTTAGTGCTGCAGCTAACGCATTAAGCACTCCGCCTGGGGAGTACGGCCGCAAGGCTGAAACTCAAAGGAATTGACGGGGGCCCGCACAAGCGGTGGAGCATGTGGTTTAATTCGACGCAACGCGAAGAACCTTACCAGCCCTTGACATGCCCGGACGGTTTCCAGAGATGGATTCCTCCCAGCAATGGGCCGGGACACAGGTGCTGCATGGCTGTCGTCAGCTCGTGTCGTGAGATGTTGGGTTAAGTCCCGCAACGAGCGCAACCC</t>
  </si>
  <si>
    <t>TrueUnknown_544</t>
  </si>
  <si>
    <t>Aged_3_127800</t>
  </si>
  <si>
    <t>Aged_3_127800;Litter_1_133000</t>
  </si>
  <si>
    <t>GGATTAGATACCCTGGTAGTCCACGCCGTAAACGTTGGGCGCTAGGTGTGGGGACTTTCCACGGTTTCCGTGCCGTAGCTAACGCATTAAGCGCCCCGCCTGGGGAGTACGGCCGCAAGGCTAAAACTCAAAGGAATTGACGGGGGCCCGCACAAGCGGCGGAGCATGTTGCTTAATTCGACGCAACGCGAAGAACCTTACCAAGGTTTGACATCACCCGGATCGCTCCAGAGATGGGGTTTCCCTTCGGGGCTGGGTGACAGGTGGTGCATGGCTGTCGTCAGCTCGTGTCGTGAGATGTTGGGTTAAGTCCCGCAACGAGCGCAACCC</t>
  </si>
  <si>
    <t>TrueUnknown_853</t>
  </si>
  <si>
    <t>Litter_2_120675</t>
  </si>
  <si>
    <t>Litter_2_120675;Litter_2_111573;Litter_1_127947</t>
  </si>
  <si>
    <t>GGATTAGATACCCTGGTAGTCCACGCCGTAAACGATGAATGCTAGGTGTCAGGGGTTTCGAGGCCCTTGGTGCCGAAGTTAACACATTAAGCATTCCGCCTGGGGAGTACGGCCGCAAGGCTGAAACTCAAAGGAATTGACGGGGGCCCGCACAAGCGGCGGAGCATGTTGCTTAATTCGACGCAACGCGAAGAACCTTACCAAGGCTTGACATCACCGGTAATCCTCCAGAGATGGGGGGTCCTTCGGGGATCGGTGACAGGTGGTGCATGGCTGTCGTCAGCTCGTGTCGTGAGATGTTGGGTTAAGTCCCGCAACGAGCGCAACCC</t>
  </si>
  <si>
    <t>TrueUnknown_350</t>
  </si>
  <si>
    <t>Aged_1_26611</t>
  </si>
  <si>
    <t>GGATTAGATACCCTGGTAGTCCACGCCGTAAACGTTGGGCGCTAGGTGTGGGGACTTTCCACGGTTTCCGTGCCGTAGCTAACGCATTAAGCGCCCCGCCTGGGGAGTACGGCCGCAAGGCTAAAACTCAAAGGAATTGACGGGGGCCCGCACAAGCAGCGGAGCGTGTGGTTTAATTCGACGCAACGCGCAGAACCTTACCAGGGCTTGACATCCCCGGAACCCCTGGGAAACCGGGGGGTGCCCTTCGGGGAGCCGGGAGACAGGTGCTGCATGGCTGTCGTCAGCTCGTGTCGTGAGATGTTGGGTTAAGTCCCGCAACGAGCGCAACCC</t>
  </si>
  <si>
    <t>TrueUnknown_902</t>
  </si>
  <si>
    <t>Middle_3_1415</t>
  </si>
  <si>
    <t>GGATTAGATACCCGGGTAGTCCACGCAGTAAACGATGCGGGCGAGGTGTGGGTGGCGTTGACCCCATCCGTGCCGGCGCCAACGCAGTAAGCCCGCCGCCTGGGGAGTACGGCCGCAAGGCTAAAACTCAAAGGAATTGACGGGGGCCCGCACAAGCGGCGGAGCATGTTGCTTAATTCGACGCAACGCGAAGAACCTTACCAAGGCTTGACATCACCGGTAATCCTCCAGAGATGGGGGGTCCTTCGGGGATCGGTGACAGGTGGTGCATGGCTGTCGTCAGCTCGTGTCGTGAGATGTTGGGTTAAGTCCCGCAACGAGCGCAACCC</t>
  </si>
  <si>
    <t>TrueUnknown_777</t>
  </si>
  <si>
    <t>Litter_1_123259</t>
  </si>
  <si>
    <t>Litter_1_126163;Litter_1_123259;Litter_1_181742;Litter_1_158953</t>
  </si>
  <si>
    <t>GGATTAGATACCCTGGTAGTCCACGCCGTAAACGTTGGGCGCTAGGTGTGGGGACTTTCCACGGTTTCCGTGCCGTAGCTAACGCATTAAGCGCCCCGCCTGGGGAGTACGGCCGCAAGGCTAAAACTCAAAGGAATTGACGGGGGCCCGCACAAGCGGCGGAGCATGTTGCTTAATTCGACGCAACGCGAAGAACCTTACCAGGGCTTGACATCACCCGGACGACCTCAGAGATGGGGTTTCCCTTCGGGGCTGGGTGACAGGTGGTGCATGGCTGTCGTCAGCTCGTGTCGTGAGATGTTGGGTTAAGTCCCGCAACGAGCGCGACCC</t>
  </si>
  <si>
    <t>TrueUnknown_548</t>
  </si>
  <si>
    <t>Aged_3_135575</t>
  </si>
  <si>
    <t>Aged_2_69925;Aged_3_135575;Aged_1_43767;Aged_2_112463;Aged_2_1908</t>
  </si>
  <si>
    <t>GGATTAGATACCCTGGTAGTCCACGCCGTAAACGATGAATGCTAGGTGTCGGGGGTGTTCGAACCCTCGGTGCCGAAGTTAACACATTAAGCATTCCGCCTGGGGAGTACGGTCGCAAGACTGAAACTCAAAGGAATTGACGGGGACCCGCACAAGCAGTGGAGCATGTGGTTTAATTCGAAGCAACGCGAAGAACCTTACCAGGTCTTGACATCCCCCTGACCGGTGCAGAGATGTGCCTTTCCCTTCGGGGACAGGGGAGACAGGTGGTGCATGGTTGTCGTCAGCTCGTGTCGTGAGATGTTGGGTTAAGTCCCGCAACGAGCGCAACCC</t>
  </si>
  <si>
    <t>TrueUnknown_476</t>
  </si>
  <si>
    <t>Aged_2_134565</t>
  </si>
  <si>
    <t>Aged_1_81551;Aged_2_134565;Aged_2_4957;Aged_2_104384;Aged_2_112335;Aged_3_12428</t>
  </si>
  <si>
    <t>GGATTAGATACCCTGGTAGTCCCAGCCGTAAACGATGAGTGCTAGGTGTTGGGGGTATCGACCCCTCCAGTGCCGAAGTCAACACAATAAGCACTCCGCCTGGGGAGTACGGCCGCAAGGCTGAAACTCAAAGGAATTGACGGGGGCCCGCACAAGCGGTGGAGCATGTGGTTTAATTCGATGCAACGCGAAGAACCTTACCAGGGCTTGACATCCCGCGAACCCCGTGGAAACACGGGGGTGCCCGCAAGGGACCGCGGAGACAGGTGGTGCATGGTTGTCGTCAGCTCGTGTCGTGAGATGTTGGGTTAAGTCCCGCAACGAGCGCAACCC</t>
  </si>
  <si>
    <t>TrueUnknown_757</t>
  </si>
  <si>
    <t>Litter_1_113933</t>
  </si>
  <si>
    <t>GGATTAGATACCCTGGTAGTCCACGCCGTAAACGATGGGTGCTAGATGCCGGGGGGAGCGACCCTTTCGGTGTCGTAGCTAACGCGTTAAGCACCCCGCCTGGGGAGTACGGCCGCAAGGCTGAAACTCAAAGGAATTGACGGGGGCCCGCACAAGCGGCGGAGCATGTTGCTTAATTCGACGCAACGCGAAGAACCTTACCAAGGCTTGACATCACCGGTAATCCTCCAGAGATGGGGGGTCCTTCGGGGATCGGTGACAGGTGGTGCATGGCTGTCGTCAGCTCGTGTCGTGAGATGTTGGGTTAAGTCCCGCAACGAGCGCAACCC</t>
  </si>
  <si>
    <t>TrueUnknown_424</t>
  </si>
  <si>
    <t>Aged_1_90545</t>
  </si>
  <si>
    <t>Aged_1_90545;Aged_4_101299;Young_2_103052;Young_2_165562</t>
  </si>
  <si>
    <t>GGATTAGATACCCCGGTAGTCCACGCCGTAAACGATGGGTGCTAGGTGTGGGTGGGTTCGACCCCATCCGTGCCGCAGTTAACGCAATAAGCACCCCGCCTGGGGAGTACGGCCGCAAGGCTGAAACTCAAAGGAATTGACGGGGGCCCGCACAAGCGGTGGAGCATGTGGTTTAATTCGAAGCAACGCGAAGAACCTTACCTGGGCTTGACATGCTGGTGGTAGGCGCCCGAAAGGGTTGCCGACCCCTCTGGGGAGCCAGCACAGGTGCTGCATGGTTGTCGTCAGCTCGTGTCGTGAGATGTTGGGTTAAGTCCCGCAACGAGCGCAACCC</t>
  </si>
  <si>
    <t>TrueUnknown_138</t>
  </si>
  <si>
    <t>Aged_1_112484</t>
  </si>
  <si>
    <t>Aged_1_89063;Aged_1_43852;Aged_1_112484;Aged_1_79405;Compost_2_151749;Aged_1_73896;Aged_1_41445;Aged_3_158278</t>
  </si>
  <si>
    <t>GGATTAGATACCCTGGTAGTCCACGCCGTAAACGATGAATGCTAGGTGTCAGGGGTTAAGAACCCTTGGTGCCGAAGTTAACACATTAAGCATTCCGCCTGGGGAGTACGGTCGCAAGACTGAAACTCAAAGGAATTGACGGGGACCCGCACAAGCAGTGGAGTATGTGGTTTAATTCGACGCAACGCGAAGAACCTTACCAGGTCTTGACATCCCTCTGACCGGTGCAGAGATGCGCCTTTCCTTCGGGACAGAGGAGACAGGTGGTGCATGGTTGTCGTCAGCTCGTGTCGTGAGATGTTGGGTTAAGTCCCGCAACGAGCGCAACCC</t>
  </si>
  <si>
    <t>TrueUnknown_842</t>
  </si>
  <si>
    <t>Litter_1_65957</t>
  </si>
  <si>
    <t>GGATTAGATACCCTGGTAGTCCACGCCGTAAACGATGGGTGCTAGATGCCGGGGGGAGCGACCCTTTCGGTGTCGTAGCTAACGCGTTAAGCACCCCGCCTGGGGAGTACGGCCGCAAGGCTGAAACTCAAAGGAATTGACGGGGGCCCGCACAAGCGGTGGAGCATGTGGTTTAATTCGAAGCTACGCGAAGAACCTTACCAGGCCTTGACATCACCCGGAAGGTCGTGGAAACACGGCCGCCCTTCGGGGCCGGGTGACAGGTGGTGCATGGTCGTCGTCAGCTCGTGTCGTGAGATGTTGGGTTAAGTCCCGCAACGAGCGCAACCC</t>
  </si>
  <si>
    <t>TrueUnknown_769</t>
  </si>
  <si>
    <t>Litter_1_119256</t>
  </si>
  <si>
    <t>Litter_2_16447;Litter_1_150578;Litter_1_119256</t>
  </si>
  <si>
    <t>GGCTTAGATACCCTGGTAGTCCACGCCGTAAACGTTGGGCGCTAGGTGTGGGGACTTTCCACGGTTTCCGTGCCGTAGCTAACGCATTAAGCGCCCCGCCTGGGGAGTACGGTCGCAAGGCTAAAACTCAAAGGAATTGACGGGGGCCCGCACAAGCGGCGGAGCATGCGGATTAATTCGATGCAACGCGAAGAACCTTACCTGGGCTTGACATGGACGGAAAACCGGCAGAGATGTCGGGTCCTTCGGGGCCGTCCACAGGTGGTGCATGGCTGTCGTCAGCTCGTGTCGTGAGATGTTGGGTTAAGTCCCGCAACGAGCGCAACCC</t>
  </si>
  <si>
    <t>TrueUnknown_627</t>
  </si>
  <si>
    <t>Aged_4_6167</t>
  </si>
  <si>
    <t>Aged_3_147035;Aged_4_6167;Aged_2_82306;Aged_3_161901;Compost_2_100652</t>
  </si>
  <si>
    <t>GGATTAGATACCCTGGTAGTCCACGCCGTAAACGTTGGGCGCTAGGTGTGGGGGGCCTTCTCCGGCCTTCCGTGCCGTAGCTAACGCATTAAGCGCCCCGCCTGGGGAGTACGGCCGCAAGGCTAAAACTCAAAGGAATTGACGGGGGCCCGCACAAGCGGCGGAGCATGCGGATTAATTCGATGCAACGCGAAGAACCTTACCTGGGCTTGACATGGGCGGAAAACCGGCAGAGATGTCGGGTCCTTCGGGGCCGCCCACAGGTGGTGCATGGCTGTCGTCAGCTCGTGTCGTGAGATGTTGGGTTAAGTCCCGCAACGAGCGCAACCC</t>
  </si>
  <si>
    <t>TrueUnknown_408</t>
  </si>
  <si>
    <t>Aged_1_7090</t>
  </si>
  <si>
    <t>Aged_1_7090;Compost_2_153757;Aged_4_143652;Aged_2_150469</t>
  </si>
  <si>
    <t>GGATTAGATACCCTGGTAGTCCACGCCGTAAACGATGAGTGCTAGGTGTCGGGGGGTACCTCCCTCGGTGCCGCAGCTAACGCGTTAAGCACTCCGCCTGGGGAGTACGGTCGCAAGACTGAAACTCAAAGGAATTGACGGGGGCCCGCACAAGCAGTGGAGCATGTGGTTTAATTCGAAGCAACGCGAAGAACCTTACCAGGACTTGACATCCCGCTGACCGGCTTAGAGATAAGCCCTCCCTTCGGGGTAGCGGTGACAGGTGGTGCATGGTTGTCGTCAGCTCGTGTCGTGAGATGTTGGGTTAAGTCCCGCAACGAGCGCAACCC</t>
  </si>
  <si>
    <t>TrueUnknown_840</t>
  </si>
  <si>
    <t>Litter_1_63842</t>
  </si>
  <si>
    <t>GGATTAGATACCCTGGTAGTCCACGCCGTAAACGATGGGCGCTAGGTGTTGGGGAGAGCGACCTCCTCAGTGCCGAAGCTCACGCGATAAGCGCCCCGCCTGGGGAGTACGGCCGCAAGGCTGAAACTCAAAGGAATTGACGGGGGCCCGCACAAGCGGTGGAGCATGTGGTTTAATTCGATGCAACGCGAAGAACCTTACCAGGGCTTGACATCCCGCGAACCCTGTGGAAACACGGGGGTGCCCTTCGGGGAGCGCGGAGACAGGTGGTGCATGGTTGTCGTCAGCTCGTGTCGTGAGATGTTGGGTTAAGTCCCGCAACGAGCGCAACCC</t>
  </si>
  <si>
    <t>TrueUnknown_346</t>
  </si>
  <si>
    <t>Aged_1_2286</t>
  </si>
  <si>
    <t>Aged_2_104204;Compost_2_89891;Aged_1_2286;Aged_3_28076;Compost_3_19518;Aged_2_41871;Aged_4_136505;Aged_4_151559</t>
  </si>
  <si>
    <t>GGATTAGATACCCTGGTAGTCCACGCTGTAAACGATGGATACTAGGTGTAGGAGGTATCGACCCCTCCTGTGCCGGAGTTAACGCAATAAGTATCCCGCCTGGGGAGTACGGCCGCAAGGTTGAAACTCAAAGGAATTGACGGGGGCCCGCACAAGCAGCGGAGCATGTGGTTTAATTCGAAGCAACGCGAAGAACCTTACCAGGGCTTGACATCCCTCTGACAGGTGTAGAGATACACCCTTCTCTTCGGAGACAGAGGAGACAGGTGGTGCATGGTTGTCGTCAGCTCGTGTCGTGAGATGTTGGGTTAAGTCCCGCAACGAGCGCAACCC</t>
  </si>
  <si>
    <t>TrueUnknown_744</t>
  </si>
  <si>
    <t>Litter_1_109642</t>
  </si>
  <si>
    <t>Litter_1_108603;Litter_1_109642;Litter_1_101945</t>
  </si>
  <si>
    <t>GGCTTAGATACCCTGGTAGTCCACGCCGTAAACGATGAGTGCTAGGTGTTGGGGGCGTCAGGCCCTCTGTGCCGAAGGTAACCCAATAAGCACTCCGCCTGGGGAGTACGGCCGCAAGGCTGAAACTCAAAGGAATTGACGGGGGCCCGCACAAGCGGCGGAGCATGTTGCTTAATTCGACGCAACGCGAAGAACCTTACCAAGGCTTGACATCACCGGTAATCCTCCAGAGATGGGGGGTCCTTCGGGGATCGGTGACAGGTGGTGCATGGCTGTCGTCAGCTCGTGTCGTGAGATGTTGGGTTAAGTCCCGCAACGAGCGCAACCC</t>
  </si>
  <si>
    <t>TrueUnknown_309</t>
  </si>
  <si>
    <t>Aged_1_151989</t>
  </si>
  <si>
    <t>Aged_1_151989;Aged_3_53508;Compost_1_100216;Compost_2_96578</t>
  </si>
  <si>
    <t>GGATTAGATACCCTGGTAGTCCACGCCGTAAACGATGAGTGCTAGGTGTTAGTGGGGTTACCCATTAGTGCCGAAGGAAACCCAATAAGCACTCCGCCTGGGGAGTACGGCCGCAAGGCTGAAACTCAAAGGAATTGACGGGGGCCCGCACAAGCAGTGGAGCATGTGGTTTAATTCGAAGCAACGCGAAGAACCTTACCAGGGCTTGACATCCCGCTGACCGGTGCAGAGATGCGCCTTTTCCTTCGGGGACAGCGGTGACAGGTGGTGCATGGTTGTCGTCAGCTCGTGTCGTGAGATGTTGGGTTAAGTCCCGCAACGAGCGCAACCC</t>
  </si>
  <si>
    <t>TrueUnknown_827</t>
  </si>
  <si>
    <t>Litter_1_178272</t>
  </si>
  <si>
    <t>GGATTAGATACCCTGGTAGTCCACGCCGTAAACGATGAGTGCTAGGTGTTGGAGGGGTTTACCCTTCAGTGCTGGAGCTAACGCATTAAGCACTCCGCCTGGGGAGTACGGCCGCAAGGCTGAAACTCAAAGGAATTGACGGGGGCCCGCACAAGCGGCGGAGCATGTTGCTTAATTCGACGCAACGCGAAGAACCTTACCAAGGCTTGACATCACCGGTAATCCTCCAGAGATGGGGGGTCCTTCGGGGATCGGTGACAGGTGGTGCATGGCTGTCGTCAGCTCGTGTCGTGAGATGTTGGGTTAAGTCCCGCAACGAGCGCAACCC</t>
  </si>
  <si>
    <t>TrueUnknown_154</t>
  </si>
  <si>
    <t>Aged_1_114372</t>
  </si>
  <si>
    <t>Aged_1_33505;Aged_1_108833;Aged_1_118317;Aged_1_113387;Aged_1_32838;Aged_1_114372;Aged_1_107359;Aged_1_125175;Aged_1_157714;Aged_1_91662;Aged_1_1439;Aged_1_23826;Aged_1_29227;Aged_1_109024</t>
  </si>
  <si>
    <t>GGATTAGATACCCTGGTAGTCCACGCCGTAAACGATGAGAACTAGCCGTTGGGAAGTTTTATCTTCTTAGTGGCGCAGCTAACGCAATAAGTTCTCCGCCTGGGGAGTACGGCCGCAAGGTTAAAACTCAAAGGAATTGACGGGGGCCCGCACAAGCGGTGGAGCATGTGGTTCAATTCGATGCAACGCGAAAAACCTTACCTGCCCTTGACATGCCAGGAACCCTGCAGAGATGCGGGGGTGCCTTCGGGAGCCTGGACACAGGTGCTGCATGGCTGTCGTCAGCTCGTGTCGTGAGATGTTGGGTTAAGTCCCGTAACGAGCGCAACCC</t>
  </si>
  <si>
    <t>TrueUnknown_556</t>
  </si>
  <si>
    <t>Aged_3_14585</t>
  </si>
  <si>
    <t>Aged_1_148140;Aged_3_14585;Aged_1_144012;Aged_1_126220;Aged_4_33188;Aged_3_70705;Aged_3_133105</t>
  </si>
  <si>
    <t>GGATTAGATACCCCGGTAGTCCACGCCGTAAACGATGGGTGCTAGGTGTGGGTGGGTTCGACCCCATCCGTGCCGTAGCCAACGCAATAAGCACCCCGCCTGGGGAGTACGGCCGCAAGGCTGAAACTCAAAGGAATTGACGGGGGCCCGCACAAGCGGTGGAGCATGTGGTTTAATTCGAAGCAACGCGAAGAACCTTACCTGGGCTTGACATGCCGGTGGTAGGCGCCCGAAAGGGTGGCCGACCCTTCGGGGAGCCGGCACAGGTGCTGCATGGTTGTCGTCAGCTCGTGTCGTGAGATGTTGGGTTAAGTCCCGCAACGAGCGCAACCC</t>
  </si>
  <si>
    <t>TrueUnknown_838</t>
  </si>
  <si>
    <t>Litter_1_42730</t>
  </si>
  <si>
    <t>GGCTTAGATACCCTGGTAGTCCCAGCCGTAAACGATGGGTGCTAGGTGTTGTGGGCCTTGAGCCTGCTGTGCCGTAGGTAACCCAATAAGCACCCCGCCTGGGGAGTACGGCCGCAAGGCTGAAACTCAAAGGAATTGACGGGGGCCCGCACAAGCGGCGGAGCATGTTGCTTAATTCGACGCAACGCGAAGAACCTTACCAAGGCTTGACATCACCGGTAATCCTCCAGAGATGGGGGGTCCTTCGGGGATCGGTGACAGGTGGTGCATGGCTGTCGTCAGCTCGTGTCGTGAGATGTTGGGTTAAGTCCCGCAACGAGCGCGACCC</t>
  </si>
  <si>
    <t>TrueUnknown_787</t>
  </si>
  <si>
    <t>Litter_1_128092</t>
  </si>
  <si>
    <t>Litter_1_103450;Compost_2_143302;Litter_1_128092</t>
  </si>
  <si>
    <t>GGCTTAGATACCCTGGTAGTCCTAGCCGTAAACGATGAGCGCTATGTGTGAGGGGTATCGACCCCCCTCGTGCAGTAGCTAACGCATTAAGCGCTCCGCCTGGGGAGTACGGCCGCAAGGTTGAAACTCAAAGGAATTGACGGGGGCCCGCACAAGCGGCGGAGCATGTTGCTTAATTCGACGCAACGCGAAGAACCTTACCAAGGCTTGACATCACCGGTAATCCTCCAGAGATGGGGGGTCCTTCGGGGATCGGTGACAGGTGGTGCATGGCTGTCGTCAGCTCGTGTCGTGAGATGTTGGGTTAAGTCCCGCAACGAGCGCAACCC</t>
  </si>
  <si>
    <t>TrueUnknown_867</t>
  </si>
  <si>
    <t>Middle_1_114552</t>
  </si>
  <si>
    <t>GGATTAGATACCCTGGTAGTCCACGCCGTAAACGTTGGGCGCTAGGTGTGGGGTCTTTCCACGGGCTCCGTGCCGTAGCTAACGCATTAAGCGCCCCGCCTGGGGAGTACGGCCGCAAGGCTAAAACTCAAAGGAACTGACGGGGGCCCGCACAAGCGGCGGAGCATGTTGCTTAATTCGATGCAACGCGAAGAACCTTACCAGGGCTTGACATGCTGGGAAATCCCGCAGAGATGCGGGGTGCCTTCGGGCGTCCAGCACAGGTGGTGCATGGCTGTCGTCAGCTCGTGTCGTGAGATGTTGGGTTAAGTCCCGCAACGAGCGCAACCC</t>
  </si>
  <si>
    <t>TrueUnknown_899</t>
  </si>
  <si>
    <t>Middle_2_21998</t>
  </si>
  <si>
    <t>GGATTAGATACCCTGGTAGTCCACGCCGTAAACGATGGGCGCTAGGTGTTGGGGAGAGCGACCTCCTCAGTGCCGAAGCTCACGCGATAAGCGCCCCGCCTGGGGAGTACGGCCGCAAGGCTGAAACTCAAAGGAATTGACGGGGGCCCGCACAAGCGGTGGAGCATGTGGTTTAATTCGAAGCAACGCGAAGAACCTTACCTGGGCTTGACATGCCGGTGGTAGGCGCCCGAAAGGGTGGCCGACCCTTCGGGGAGCCGGCACAGGTGCTGCATGGTTGTCGTCAGCTCGTGTCGTGAGATGTTGGGTTAAGTCCCGCAACGAGCGCAACCC</t>
  </si>
  <si>
    <t>TrueUnknown_615</t>
  </si>
  <si>
    <t>Aged_4_21436</t>
  </si>
  <si>
    <t>Aged_1_111751;Aged_4_21436;Compost_1_67410</t>
  </si>
  <si>
    <t>GGCTTAGATACCCTGGTAGTCCACGCCGTAAACGATGAGTGCTAGGTGTTAGAGGCGTTGAGCCTGTAGTGCCGAAGGTAACCCAGTAAGCACTCCGCCTGGGGAGTACGGCCGCAAGGCTGAAACTCAAAGGAATTGACGGGGGCCCGCACAAGCAGTGGAGCATGTGGTTTAATTCGAAGCAACGCGAAGAACCTTACCAGGGCTTGACATCCCGCTGACCGGTGCAGAGATGCGCCTTTCCCTTTGGGGACAGCGGAGACAGGTGGTGCATGGTTGTCGTCAGCTCGTGTCGTGAGATGTTGGGTTAAGTCCCGCAACGAGCGCAACCC</t>
  </si>
  <si>
    <t>TrueUnknown_764</t>
  </si>
  <si>
    <t>Litter_1_116835</t>
  </si>
  <si>
    <t>Litter_1_168661;Litter_1_116835;Litter_1_114974;Litter_1_151725;Litter_1_11163</t>
  </si>
  <si>
    <t>GGATTAGATACCCTGGTAGTCCACGCCGTAAACGTTGGGCGCTAGGTGTGGGGACTTTCCACGGTTTCCGTGCCGTAGCTAACGCATTAAGCGCCCCGCCTGGGGAGTACGGCCGCAAGGCTAAAACTCAAAGGAATTGACGGGGGCCCGCACAAGCGGCGGAGCATGCGGATTAATTCGATGCAACGCGAAGAACCTTACCTGGGTTTGACATGGGCGGAAAACCGGCAGAGATGTCGGGTCCTTCGGGGCCGTCCACAGGTGGTGCATGGCTGTCGTCAGCTCGTGTCGTGAGATGTTGGGTTAAGTCCCGCAACGAGCGCAACCC</t>
  </si>
  <si>
    <t>TrueUnknown_492</t>
  </si>
  <si>
    <t>Aged_2_2840</t>
  </si>
  <si>
    <t>Aged_4_44637;Aged_4_178832;Aged_2_2840;Aged_1_113764;Aged_2_32135;Aged_2_63545;Aged_1_29527</t>
  </si>
  <si>
    <t>GGATTAGATACCCTGGTAGTCCACGCCGTAAACGATGAGTGCTAGGTGTCGGGGGTATCGCACCCTCGGTGCCGAAGTTAACACAGTAAGCACTCCGCCTGGGGAGTACGGTCGCAAGACTGAAACTCAAAGGAATTGACGGGGACCCGCACAAGCAGTGGAGTATGTGGTTTAATTCGAAGCAACGCGAAGAACCTTACCAGGTCTTGACATCCCCCTGAATGGTGCAGAGATGTGCCAGGCCTTCGGGACAGGGGAGACAGGTGGTGCATGGTTGTCGTCAGCTCGTGTCGTGAGATGTTGGGTTAAGTCCCGCAACGAGCGCAACCC</t>
  </si>
  <si>
    <t>TrueUnknown_572</t>
  </si>
  <si>
    <t>Aged_3_24827</t>
  </si>
  <si>
    <t>Aged_3_24827;Middle_1_69394</t>
  </si>
  <si>
    <t>GGATTAGATACCCTGGTAGTCCACGCCGTAAACGATGAGTGCTAAGTGTTAGAGGGTTTCCGCCCTTTAGTGCTGCAGCTAACGCATTAAGCACTCCGCCTGGGGAGTACGGCCGCAAGGCTGAAACTCAAAGGAATTGACGGGGGCCCGCACAAGCGGTGGAGCATGTGGTTTAATTCGAAGCAACGCGAAGAACCTTACCTGGGCTTGACATCCTGGTGAAAGCCCTTGGAAACAGGGGCCCTCCTTCGGGACACCAGGACAGGTGCTGCATGGCTGTCGTCAGCTCGTGTCGTGAGATGTTGGGTTAAGTCCCGCAACGAGCGCAACCC</t>
  </si>
  <si>
    <t>TrueUnknown_375</t>
  </si>
  <si>
    <t>Aged_1_48020</t>
  </si>
  <si>
    <t>Aged_1_83854;Aged_1_48020;Aged_2_52133;Compost_1_45195;Aged_1_35029;Aged_1_63299;Aged_2_11013</t>
  </si>
  <si>
    <t>GGATTAGATACCCTGGTAGTCCACGCCGTAAACGATGAATGCTAGGTGTCAGGGGTTTCGAGACCCTTGGTGCCGAAGTTAACACATTAAGCATTCCGCCTGGGGAGTACGGTCGCAAGACTGAAACTCAAAGGAATTGACGGGGACCCGCACAAGCAGTGGAGCATGTGGTTTAATTCGAAGCAACGCGAAGAACCTTACCAGGTCTTGACATCCCTCTGACCGGTGCAGAGATGTGCCTTCCCTTCGGGGCAGAGGAGACAGGTGGTGCATGGTTGTCGTCAGCTCGTGTCGTGAGATGTTGGGTTAAGTCCCGCAACGAGCGCAACCC</t>
  </si>
  <si>
    <t>TrueUnknown_788</t>
  </si>
  <si>
    <t>Litter_1_12840</t>
  </si>
  <si>
    <t>Litter_1_12840;Litter_1_107810</t>
  </si>
  <si>
    <t>GGATTAGATACCCTGGTAGTCCACGCCGTAAACGTTGGGCGCTAGGTGTGGGGACTTTCCACGGTTTCCGTGCCGTAGCTAACGCATTAAGCGCCCCGCCTGGGGAGTACGGCCGCAAGGCTAAAACTCAAAGGAATTGACGGGGGCCCGCACAAGCAGCGGAGCATGTGGTTTAATTCGAAGCAACGCGTAGAACCTTACCAGGGCTTGACATCCACCGAATCCTGCAGAGATGCGGGAGTGCCTCTCTAATGAGAGGAACGGTGAGACAGGTGGTGCATGGTTGTCGTCAGCTCGTGTCGTGAGATGTTGGGTTAAGTCCCGCAACGAGCGCAACCC</t>
  </si>
  <si>
    <t>TrueUnknown_863</t>
  </si>
  <si>
    <t>Middle_1_103975</t>
  </si>
  <si>
    <t>GGATTAGATACCCCGGTAGTCCGCGCAGTAAACGCTGTGGACTAGGTGTGGGAGGTGTTGACCCCTTCCGTGCCGGCGCTAACGCAGTAAGTCCACCGCCTGGGGAGTACGGCCGCAAGGCTAAAACTCAAAGGAATTGACGGGGGCCCGCACAAGCAGCGGAGCGTGTGGTTTAATTCGACGCAACGCGAAGAACCTTACCAGGGCTTGACATGCCGCAGAACCCTGCCGAAAGGTGGGGGTGCCCGATGAGGGAGCTGCGGCACAGGTGCTGCATGGCTGTCGTCAGCTCGTGCCGTGAGGTGTTGGGTTAAGTCCCGCAACGAGCGCAACCC</t>
  </si>
  <si>
    <t>TrueUnknown_832</t>
  </si>
  <si>
    <t>Litter_1_27655</t>
  </si>
  <si>
    <t>GGATTAGATACCCTGGTAGTCCACGCCGTAAACGATGAGTGCCAGGTGTTGCGGGGGTTTACCCTGCGGTGCCGAAGGAAACCCAATAAGCACTCCGCCTGGGGAGTACGGCCGCAAGGCTGAAACTCAAAGGAATTGACGGGGGCCCGCACAAGCGGCGGAGCATGTTGCTTAATTCGACGCAACGCGAAGAACCTTACCAAGGCTTGACATCACCGGTAATCCTCCAGAGATGGGGGGTCCTTCGGGGATCGGTGACAGGTGGTGCATGGCTGTCGTCAGCTCGTGTCGTGAGATGTTGGGTTAAGTCCCGCAACGAGCGCAACCC</t>
  </si>
  <si>
    <t>TrueUnknown_866</t>
  </si>
  <si>
    <t>Middle_1_114422</t>
  </si>
  <si>
    <t>Middle_1_169552;Middle_1_166634;Middle_1_35176;Middle_1_114422;Middle_1_105047;Middle_1_102869;Aged_1_3564;Middle_1_164592;Aged_1_143105;Aged_1_125606</t>
  </si>
  <si>
    <t>GGATTAGATACCCTGGTAGTCCACGCCGTAAACGATGTCGACTAGCCGTTGGGTTCCTTGGGGATTCAGTGGCGCAGCTAACGCGATAAGTCGACCGCCTGGGGAGTACGGCCGCAAGGTTAAAACTCAAATGAATTGACGGGGGCCCGCACAAGCGGTGGAGCATGTGGTTTAATTCGATGCAACGCGAAGAACCTTACCAGGCCTTGACATCCCCGGAACCTGGCAGAGATGCTGGGGTGCCTTCGGGAGCCGGGAGACAGGTGCTGCATGGCTGTCGTCAGCTCGTGTCGTGAGATGTTGGGTTAAGTCCCGTAACGAGCGCAACCC</t>
  </si>
  <si>
    <t>TrueUnknown_912</t>
  </si>
  <si>
    <t>Young_2_104411</t>
  </si>
  <si>
    <t>Young_2_104411;Litter_1_156525;Aged_1_67200</t>
  </si>
  <si>
    <t>GGATTAGATACCCTGGTAGTCCACGCCGTAAACGTTGGGCGCTGGGTGTGGGGGCTTTCCACGGTTCCCGTGCCGTAGCTAACGCGTTAAGCGCCCCGCCTGGGGAGTACGGCCGCAAGGCTAAAACTCAAAGGAACTGACGGGGGCCCGCACAAGCGGCGGAGCATGTTGCTTAATTCGATGCAACGCGAAGAACCTTACCAGGGCTTGACATGCTGGGAAATCCCGCAGAGATGCGGGGTGCCTTCGGGCGTCCAGCACAGGTGGTGCATGGCTGTCGTCAGCTCGTGTCGTGAGATGTTGGGTTAAGTCCCGCAACGAGCGCAACCC</t>
  </si>
  <si>
    <t>TrueUnknown_158</t>
  </si>
  <si>
    <t>Aged_1_114762</t>
  </si>
  <si>
    <t>Aged_4_126256;Aged_2_39806;Aged_1_114762;Aged_1_80175;Aged_2_102057;Aged_2_107527;Aged_1_83993</t>
  </si>
  <si>
    <t>GGATTAGATACCCTGGTAGTCCCAGCCGTAAACGATGAGCGCTAGGTGTTGCGGGTATCGACCCCTGCAGTGCCGCAGTTAACGCAATAAGCGCTCCGCCTGGGGAGTACGGCCGCAAGGCTGAAACTCAAAGGAATTGACGGGGGCCCGCACAAGCGGTGGAGCATGTGGTTTAATTCGATGCAACGCGAAGAACCTTACCAGGGCTTGACATCCCCTGACCGCCGTGGAAACACGGTTTCTCTTCGGAGCAGGGAGACAGGTGGTGCATGGTTGTCGTCAGCTCGTGTCGTGAGATGTTGGGTTAAGTCCCGCAACGAGCGCAACCC</t>
  </si>
  <si>
    <t>TrueUnknown_336</t>
  </si>
  <si>
    <t>Aged_1_19749</t>
  </si>
  <si>
    <t>Aged_4_117446;Aged_1_19749;Aged_1_134083;Aged_4_208228;Aged_4_76452;Aged_1_54488</t>
  </si>
  <si>
    <t>GGATTAGATACCCTGGTAGTCCCAGCCGTAAACGATGAGTGCTAGGTGTTGCGGGTATCGACCCCTGCAGTGCCGTAGCAAACGCAATAAGCACTCCGCCTGGGGAGTACGGCCGCAAGGCTGAAACTCAAAGGAATTGACGGGGGCCCGCACAAGCGGTGGAGCATGTGGTTTAATTCGATGCAACGCGAAGAACCTTACCAGGGCTTGACATCCCGCGAACCCTGTGGAAACACGGGGGTGCCCGCAAGGGAGCGCGGAGACAGGTGGTGCATGGTTGTCGTCAGCTCGTGTCGTGAGATGTTGGGTTAAGTCCCGCAACGAGCGCAACCC</t>
  </si>
  <si>
    <t>TrueUnknown_573</t>
  </si>
  <si>
    <t>Aged_3_32888</t>
  </si>
  <si>
    <t>Middle_1_71127;Aged_3_32888</t>
  </si>
  <si>
    <t>GGCTTAGATACCCTGGTAGTCCACGCCGTAAACGATGGGCGCTAGGTGTTGGGGAGAGCGACCTCCTCAGTGCCGAAGCTCACGCGATAAGCGCCCCGCCTGGGGAGTACGGCCGCAAGGCTGAAACTCAAAGGAATTGACGGGGGCCCGCACAAGCGGCGGAGCATGTTGCTTAATTCGAGGCAACGCGAAGAACCTTACCTGGGCTTGACATGCAGGGAAAAGCCGTAGAGATACGGTGTCCTTCGGGGCCCTGCACAGGTGGTGCATGGCTGTCGTCAGCTCGTGTCGTGAGATGTTGGGTTAAGTCCCGCAACGAGCGCAACCC</t>
  </si>
  <si>
    <t>TrueUnknown_776</t>
  </si>
  <si>
    <t>Litter_1_123219</t>
  </si>
  <si>
    <t>Litter_1_121758;Litter_1_123219;Litter_1_111064;Litter_1_106168</t>
  </si>
  <si>
    <t>GGATTAGATACCCTGGTAGTCCACGCCGTAAACGTTGGGCGCTAGGTGTGGGGACTTTCCACGGTTTCCGTGCCGTAGCTAACGCATTAAGCGCCCCGCCTGGGGAGTACGGCCGCAAGGCTAAAACTCAAAGGAATTGACGGGGGCCCGCACAAGCGGCGGAGCATGTTGCTTAATTCGACGCAACGCGAAGAACCTTACCAAGGCTTGACATACACCGGAAACATCCAGAGATGGGTGCCCCCTTGTGGTCGGTGTACAGGTGGTGCATGGCTGTCGTCAGCTCGTGTCGTGAGATGTTGGGTTAAGTCCCGCAACGAGCGCGACCC</t>
  </si>
  <si>
    <t>TrueUnknown_170</t>
  </si>
  <si>
    <t>Aged_1_116516</t>
  </si>
  <si>
    <t>Aged_1_129523;Aged_1_116516;Aged_1_137011;Aged_1_107690;Aged_1_3175</t>
  </si>
  <si>
    <t>GGATTAGATACCCGGGTAGTCCCAGCCGTAAACGATGGGTGCTAGGTGTGGGGGGTGTTGGCCCTCCGTGCCGCAGCTAACGCAGTAAGCACCCCGCCTGGGGAGTACGGCCGCAAGGTTGAAACTCAAAGGAATTGACGGGGGCCCGCACAAGCGGTGGAGCATGTGGTTTAATTCGATGCTAACCGAAGAACCTTACCAGGGCTGGACATGCCCCGGACGGCGGCCGAAAGGCTGGCCTCCTGCCCTTCGGGGCGGGCTGGGGCACAGGTGGTGCATGGTTGTCGTCAGCTCGTGCCGTGAGGTGTTGGGTTAAGTCCCGCAACGAGCGCAACCC</t>
  </si>
  <si>
    <t>TrueUnknown_813</t>
  </si>
  <si>
    <t>Litter_1_150834</t>
  </si>
  <si>
    <t>GGATTAGATACCCTGGTAGTCCACGCCGTAAACGTTGGGCGCTAGGTGTGGGGACTTTCCACGGTTTCCGTGCCGTAGCTAACGCATTAAGCGCCCCGCCTGGGGAGTACGGCCGCAAGGCTAAAACTCAAAGGAATTGACGGGGGCCCGCACAAGCGGTGGAGCATGTGGTTTAATTCGACGCAACGCGCAGAACCTTACCCGGCCTTGACATCCTCGGAACCCTCCCGAAAAGGAGGGGTGCCCGCAAGGGAGCCGAGAGACAGGTGCTGCATGGCTGTCGTCAGCTCGTGTCGTGAGATGTTGGGTTAAGTCCCGCAACGAGCGCAACCC</t>
  </si>
  <si>
    <t>TrueUnknown_528</t>
  </si>
  <si>
    <t>Aged_2_80214</t>
  </si>
  <si>
    <t>Aged_2_80214;Aged_2_96183</t>
  </si>
  <si>
    <t>GGATTAGATACCCTGGTAGTCCACGCCGTAAACGATGAGTGCTAGGTGTTAGGGGTGTCAAAGCCCTTAGTGCCGAAGGAAACCCAATAAGCACTCCGCCTGGGGAGTACGGCCGCAAGGCTGAAACTCAAAGGAATTGACGGGGGCCCGCACAAGCGGTGGAGCATGTGGTTTAATTCGAAGCAACGCGAAGAACCTTACCAGGGCTTGACATCCCGCTGACCGGTGCAGAGATGCGCCTTTCCCCATTTGGGGACAGCGGTGACAGGTGGTGCATGGTTGTCGTCAGCTCGTGTCGTGAGATGTTGGGTTAAGTCCCGCAACGAGCGCAACCC</t>
  </si>
  <si>
    <t>TrueUnknown_157</t>
  </si>
  <si>
    <t>Aged_1_114654</t>
  </si>
  <si>
    <t>Aged_2_35229;Aged_1_54737;Aged_1_114654;Aged_1_66541;Aged_1_139311;Aged_2_113986;Aged_1_157109;Aged_1_136850</t>
  </si>
  <si>
    <t>GGATTAGATACCCTGGTAGTCCACGCCGTAAACGATGTCGGCTAGACGCTGGGCAGCAAGCTGTTCGGTGTCGGCGCTAACGCATTAAGCCGACCGCCTGGGGAGTACGGCCGCAAGGTTAAAACTCAAAGGAATTGACGGGGGCCCGCACAAGCGGTGGAGCATGTGGTTTAATTCGATGCAACGCGCAGAACCTTACCAGCCCTTGACATGGGGCGTTTGGGTTCCGGAGACGGGATCCTTCAGTTCGGCTGGCGCCCACACAGGTGCTGCATGGCTGTCGTCAGCTCGTGTCGTGAGATGTTGGGTTAAGTCCCGCAACGAGCGCAACCC</t>
  </si>
  <si>
    <t>TrueUnknown_836</t>
  </si>
  <si>
    <t>Litter_1_33723</t>
  </si>
  <si>
    <t>Middle_1_108972;Litter_1_33723;Young_1_80223</t>
  </si>
  <si>
    <t>GGATTAGATACCCTGGTAGTCCACGCCGTAAACGTTGGGCGCTGGGTGTGGGGGCTTTCCACGGTTCCCGTGCCGTAGCTAACGCGTTAAGCGCCCCGCCTGGGGAGTACGGCCGCAAGGCTAAAACTCAAAGGAATTGACGGGGGCCCGCACAAGCGGCGGAGCATGTTGCTTAATTCGATGCAACGCGAAGAACCTTACCAGGGCTTGACATGCTGGGAAATCCCGCAGAGATGCGGGGTGCCTTCGGGCGTCCAGCACAGGTGGTGCATGGCTGTCGTCAGCTCGTGTCGTGAGATGTTGGGTTAAGTCCCGCAACGAGCGCGACCC</t>
  </si>
  <si>
    <t>TrueUnknown_66</t>
  </si>
  <si>
    <t>Aged_1_10442</t>
  </si>
  <si>
    <t>Aged_1_116368;Aged_1_101473;Aged_1_10442;Aged_1_101348;Aged_1_112914;Aged_1_101668;Aged_1_100060;Aged_1_103700</t>
  </si>
  <si>
    <t>GGATTAGATACCCTGGTAGTCCACGCCGTAAACGATGAGTGCTAGACGTTGGCGAGCATGCTCGTCAGTGTCGCAGCTAACGCGAGAAGCACTCCGCCTGGGGAGTACGGCCGCAAGGTTAAAACTCAAAGGAATTGACGGGGGCCCGCACAAGCGGTGGAGCATGTGGTTTAATTCGAAGCAACGCGCAGAACCTTACCAGCCCTTGACATGGGCGTCGCGGGATCCGGAGACGGGTTCCTTCAGTTCGGCTGGACGCCACACAGGTGCTGCATGGCTGTCGTCAGCTCGTGTCGTGAGATGTTGGGTTAAGTCCCGCAACGAGCGCAACCC</t>
  </si>
  <si>
    <t>TrueUnknown_123</t>
  </si>
  <si>
    <t>Aged_1_109817</t>
  </si>
  <si>
    <t>Aged_1_109817;Aged_3_1736;Aged_1_85111;Compost_1_74092</t>
  </si>
  <si>
    <t>GGATTAGATACCCTGGTAGTCCACGCTGTAAACGATGGATACTAGGTGTAGGGGGCGATTAGCCTTCTGTGCCGAAGTTAACGCAATAAGTATCCCGCCTGGGGAGTACGGCCGCAAGGTTGAAACTCAAAGGAATTGACGGGGGCCCGCACAAGCGGTGGAGCATGTGGTTTAATTCGAAGCAACGCGAAGAACCTTACCAGGGCTTGACATGCCCCTGAAGTATCTGGAAACAGGTACGGCCTGTATCTTATGATACAGGACAGGGGACACAGGTGGTGCATGGTTGTCGTCAGCTCGTGTCGTGAGATGTTGGGTTAAGTCCCGCAACGAGCGCAACCC</t>
  </si>
  <si>
    <t>TrueUnknown_385</t>
  </si>
  <si>
    <t>Aged_1_54007</t>
  </si>
  <si>
    <t>Compost_3_15829;Aged_4_206065;Aged_1_75540;Aged_1_89885;Aged_1_54007</t>
  </si>
  <si>
    <t>GGCTTAGATACCCTGGTAGTCCCAGCCGTAAACGATGGATGCTAGGTGTTGGGGGTTTTGACACCTCCAGTGCCGTAGGAAACCCATTAAGCATCCCGCCTGGGGAGTACGGCCGCAAGGCTGAAACTCAAAGGAATTGACGGGGGCCCGCACAAGCGGTGGAGCATGTGGTTTAATTCGAAGCAACGCGAAGAACCTTACCAGGGCTTGACATCCCGCGAACCCTGTGGAAACACGGGGGTGCCCCTTTGGGGAGCGCGGAGACAGGTGGTGCATGGCTGTCGTCAGCTCGTGTCGTGAGATGTTGGGTTAAGTCCCGCAACGAGCGCGACCC</t>
  </si>
  <si>
    <t>TrueUnknown_864</t>
  </si>
  <si>
    <t>Middle_1_113220</t>
  </si>
  <si>
    <t>Middle_1_120751;Middle_1_113220;Middle_1_106349;Middle_1_154300;Middle_1_168034;Middle_1_143583;Middle_1_139338</t>
  </si>
  <si>
    <t>GGATTAGATACCCTGGTAGTCCACGCCCTAAACGATGATCACTCGCTGTCGGCGATATACTGTCGGTGGCTAAGCGAAAGCATTAAGTGATCCACCTGGGGAGTACGCTCGCAAGGGTGAAACTCAAAGGAATTGACGGGGGCCCGCACAAGCGGTGGAGCATGTGGTTTAATTCGATGGTACGCGAGGAACCTTACCAGGGCTTGAACGCACTACGACAGACCGGGAAACCGGTCCTTCCTTCGGGACGGAGTGCGAGGTGCTGCATGGCTGTCGTCAGCTCGTGCCGTGAGGTGTTGGGTTAAGTCCCGCAACGAGCGCAACCC</t>
  </si>
  <si>
    <t>TrueUnknown_872</t>
  </si>
  <si>
    <t>Middle_1_131398</t>
  </si>
  <si>
    <t>GGCTTAGATACCCGGGTAGTCCACGCAGTAAACGATGCGGGCGAGGTGTGGGTGGCGTTGACCCCATCCGTGCCGGCGCCAACGCAGTAAGCCCGCCGCCTGGGGAGTACGGCCGCAAGGCTAAAACTCAAAGGAATTGACGGGGGCCCGCACAAGCAGCGGAGCGTGTGGTTTAATTCGACGCAACGCGCAGAACCTTACCAGGGCTTGACATCCCCGGAACCCCTGGGAAACCGGGGGGTGCCCTTCGGGGAGCCGGGAGACAGGTGCTGCATGGCTGTCGTCAGCTCGTGTCGTGAGATGTTGGGTTAAGTCCCGCAACGAGCGCAACCC</t>
  </si>
  <si>
    <t>TrueUnknown_228</t>
  </si>
  <si>
    <t>Aged_1_12690</t>
  </si>
  <si>
    <t>Aged_1_107967;Aged_1_122846;Aged_1_12690;Aged_1_29536;Aged_1_31441;Aged_1_155161;Aged_1_136617;Aged_1_117887</t>
  </si>
  <si>
    <t>GGATTAGATACCCTGGTAGTCCACGCCGTAAACGATGCGTGCTAGACGTCGGGGGGCATGCCCTTCGGTGTCGCAAGCCAACGCGTTAAGCACGCCGCCTGGGGAGTACGGCCGCAAGGTTAAAACTCAAAGGAATTGACGGGGGCCCGCACAAGCGGTGGAGCATGTGGTTTAATTCGAAGCAACGCGCAGAACCTTACCAGCCCTTGACATGCCCGTCGCGGGGGCCAGAGATGGCCCCCTTCGGTTCGGCCGGACGGGACACAGGTGCTGCATGGCTGTCGTCAGCTCGTGTCGTGAGATGTTGGGTTAAGTCCCGCAACGAGCGCAACCC</t>
  </si>
  <si>
    <t>TrueUnknown_624</t>
  </si>
  <si>
    <t>Aged_4_51258</t>
  </si>
  <si>
    <t>Aged_1_79704;Compost_3_120736;Aged_4_51258;Aged_1_145800;Middle_1_144040</t>
  </si>
  <si>
    <t>GGATTAGATACCCTGGTAGTCCACGCCGTAAACGATGGGCGCTAGGTGGCGGGGGGAGCGACCCCCTCGGTGCCGAAGCTTACGCGATAAGCGCCCCGCCTGGGGAGTACGGCCGCAAGGCTGAAACTCAAAGGAATTGACGGGGGCCCGCACAAGCGGTGGAGCATGTGGTTTAATTCGAAGCAACGCGAAGAACCTTACCTGGGCTTGACATGCACGTGAAAGCCCCTGGAAACAGGGGCCCTCCTTCGGGACACGTGCACAGGTGCTGCATGGCTGTCGTCAGCTCGTGTCGTGAGATGTTGGGTTAAGTCCCGCAACGAGCGCGACCC</t>
  </si>
  <si>
    <t>TrueUnknown_114</t>
  </si>
  <si>
    <t>Aged_1_108527</t>
  </si>
  <si>
    <t>Aged_1_108527;Middle_2_8359;Aged_1_118511;Aged_1_78266</t>
  </si>
  <si>
    <t>GGATTAGATACCCTGGTAGTCCCAGCCGTAAACGATGGATGCTAGGTGTTGGGGGTTTTACACCGCCAGTGCCGAAGGAAACCCAATAAGCATCCCGCCTGGGGAGTACGGCCGCAAGGCTGAAACTCAAAGGAATTGACGGGGGCCCGCACAAGCGGTGGAGCATGTGGTTTAATTCGAAGCAACGCGAAGAACCTTACCAGGGCTTGACATCCCGCGGACCCTGTGGAAACACGGGGGTGCCCCGCAAGGGGAACGCGGAGACAGGTGGTGCATGGCTGTCGTCAGCTCGTGTCGTGAGATGTTGGGTTAAGTCCCGCAACGAGCGCAACCC</t>
  </si>
  <si>
    <t>TrueUnknown_700</t>
  </si>
  <si>
    <t>Compost_3_53896</t>
  </si>
  <si>
    <t>Aged_2_132164;Compost_3_53896;Compost_4_125285</t>
  </si>
  <si>
    <t>GGATTAGATACCCTGGTAGTCCACGCTGTAAACGTTGGGCGCTAGGTGTGGGGTTCTTCCACGGGCTCCGTGCCGTAGCTAACGCATTAAGCGCCCCGCCTGGGGAGTACGGCCGCAAGGCTAAAACTCAAAGGAATTGACGGGGGCCCGCACAAGCGGCGGAGCATGTTGCTTAATTCGATGCAACGCGAAGAACCTTACCAAGGCTTGACATACACCGGAAAGCTCTGGAGACAGGGCCCTCCTTTTGGACTGGTGTACAGGTGGTGCATGGCTGTCGTCAGCTCGTGTCGTGAGATGTTGGGTTAAGTCCCGCAACGAGCGCGACCC</t>
  </si>
  <si>
    <t>TrueUnknown_213</t>
  </si>
  <si>
    <t>Aged_1_121450</t>
  </si>
  <si>
    <t>Aged_1_46716;Aged_2_61290;Aged_1_121450;Aged_1_127363;Aged_1_34968;Aged_1_43118;Aged_1_31671;Aged_1_29599</t>
  </si>
  <si>
    <t>GGATTAGATACCCTGGTAGTCCACGCCGTAAACGATGTGCGCTGGGTGTTGGGGCCCCTAGGGCCTCAGTGCCGCAGCTAACGCGGTAAGCGCACCGCCTGGGGAGTACGGCCGCAAGGTTGAAACTCAAAGGAATTGACGGGGGCCCGCACAAGCGGTGGAGCATGTGGTTTAATTCGAAGCAACGCGCAGAACCTTACCAGCCCTTGACATGGGCCGGACCGGCGCAGAGATGCGCCTTCCCCGCAAGGGGCCGGCCGCACAGGTGCTGCATGGCTGTCGTCAGCTCGTGTCGTGAGATGTTGGGTTAAGTCCCGCAACGAGCGCAACCC</t>
  </si>
  <si>
    <t>TrueUnknown_737</t>
  </si>
  <si>
    <t>Litter_1_108319</t>
  </si>
  <si>
    <t>GGATTAGATACCCTGGTAGTCCACGCCGTAAACGTTGGGCGCTAGGTGTGGGGTCTTTCCACGGGCTCCGTGCCGTAGCTAACGCATTAAGCGCCCCGCCTGGGGAGTACGGCCGCAAGGCTAAAACTCAAAGGAATTGACGGGGGCCCGCACAAGCGGCGGAGCATGTTGCTTAATTCGATGCAACGCGAAGAACCTTACCAAGGTTTGACATGCCGGGAAATCCCGCAGAGATGCGGGGTGCCTTCGGGCGCCTGGCACAGGTGGTGCATGGCTGTCGTCAGCTCGTGTCGTGAGATGTTGGGTTAAGTCCCGCAACGAGCGCAACCC</t>
  </si>
  <si>
    <t>TrueUnknown_630</t>
  </si>
  <si>
    <t>Aged_4_86912</t>
  </si>
  <si>
    <t>GGATTAGATACCCTGGTAGTCCACGCCGTAAACGATGAGTGCTAAGTGTTAGAGGGGTCACACCCTTTAGTGCTGTAGCTAACGCGATAAGCACTCCGCCTGGGGAGTACGGCCGCAAGGCTGAAACTCAAAGGAATTGACGGGGGCCCGCACAAGCGGTGGAGCATGTGGTTTAATTCGAAGCAACGCGAAGAACCTTACCTGGGCTTGACATGCACGTGAAAGCCTCTGGAAACAGGGGCCCTCCTTCGGGACACGTGCACAGGTGCTGCATGGCTGTCGTCAGCTCGTGTCGTGAGATGTTGGGTTAAGTCCCGCAACGAGCGCAACCC</t>
  </si>
  <si>
    <t>TrueUnknown_475</t>
  </si>
  <si>
    <t>Aged_2_134437</t>
  </si>
  <si>
    <t>Aged_2_73892;Aged_2_134437;Aged_2_11077</t>
  </si>
  <si>
    <t>GGATTAGATACCCTGGTAGTCCACGCCGTAAACGATGAGTGCTAGGTGTTGGAGGAGACATCCTTCGGTGCCGCAGCAAACGCATTAAGCACTCCGCCTGGGGAGTACGGTCGCAAGACTGAAACTCAAAGGAATTGACGGGGACCCGCACAAGCAGCGGAGCATGTGGTTTAATTCGAAGCAACGCGAAGAACCTTACCAGGACTTGACATCCCTCTGACCGGGTAGTAATGTACCCTTTCCCGTTTGGGACAGAGGAGACAGGTGGTGCATGGTTGTCGTCAGCTCGTGTCGTGAGATGTTGGGTTAAGTCCCGCAACGAGCGCGACCC</t>
  </si>
  <si>
    <t>TrueUnknown_419</t>
  </si>
  <si>
    <t>Aged_1_83046</t>
  </si>
  <si>
    <t>Aged_2_106334;Aged_4_206915;Aged_1_83046;Aged_2_51380</t>
  </si>
  <si>
    <t>GGCTTAGATACCCCGGTAGTCCACGCCGTAAACGATGGGTGCTAGGTGTGGGTGGGTTCGACCCCATCCGTGCCGTAGTTAACGCATTAAGCACCCCGCCTGGGGAGTACGGCCGCAAGGCTAAAACTCAAAGGAATTGACGGGGGCCCGCACAAGCGGTGGAGCATGTGGTTTAATTCGAAGCAACGCGAAGAACCTTACCTGGGCTTGACATGCTGGTGGTAGGTGCCCGAAAGGGCTACCGACCCTTCGGGGAGCCAGCACAGGTGCTGCATGGTTGTCGTCAGCTCGTGTCGTGAGATGTTGGGTTAAGTCCCGCAACGAGCGCAACCC</t>
  </si>
  <si>
    <t>TrueUnknown_451</t>
  </si>
  <si>
    <t>Aged_2_116465</t>
  </si>
  <si>
    <t>Aged_2_123383;Aged_3_69201;Aged_2_116465;Aged_2_123909;Compost_1_169769;Aged_1_24329;Aged_1_156886;Compost_4_55976</t>
  </si>
  <si>
    <t>GGATTAGATACCCTGGTAGTCCACGCTGTAAACGATGGATACTAGGTGTGGGTGGTTTAATACCATCCGTGCCGCAGTAAACGCAATAAGTATCCCGCCTGGGGAGTACGGCCGCAAGGTTGAAACTCAAAGGAATTGACGGGGGCCCGCACAAGCAGCGGAGCATGTGGTTTAATTCGAAGCAACGCGAAGAACCTTACCAGAGCTTGACATCTCTCTGCATAGTCCGTAATGGGACGAAATCCTTCGGGACGGAGAGACAGGTGGTGCATGGTTGTCGTCAGCTCGTGTCGTGAGATGTTGGGTTAAGTCCCGCAACGAGCGCAACCC</t>
  </si>
  <si>
    <t>TrueUnknown_505</t>
  </si>
  <si>
    <t>Aged_2_42433</t>
  </si>
  <si>
    <t>Aged_2_42433;Middle_1_145928;Aged_2_82419;Aged_2_94499</t>
  </si>
  <si>
    <t>GGATTAGATACCCGGGTAGTCCACGCAGTAAACGCTGTGGGCGAGGTGTGGGTGGTGTTGACCCCATCCGTGCCGGCGCGAACGCAGTAAGCCCACCGCCTGGGGAGTACGGCCGCAAGGCTAAAACTCAAAGGAATTGACGGGGGCCCGCACAAGCAGCGGAGCGTGTGGTTTAATTCGACGCAACGCGCAGAACCTTACCAGGGCTTGACATGCCCCGGGACCTGGCTGAAAGGCTGGGGTGCCCTTCGGGGAGCCGGGGCACCGGTGCTGCATGGCTGTCGTCAGCTCGTGCCGTGAGGTGTTGGGTTAAGTCCCGCAACGAGCGCAACCC</t>
  </si>
  <si>
    <t>TrueUnknown_658</t>
  </si>
  <si>
    <t>Compost_1_172685</t>
  </si>
  <si>
    <t>GGATTAGATACCCTGGTAGTCCACGCCGTAAACGATGAGTGCTAAGTGTTAGAGGGGTCACACCCTTTAGTGCTGTAGCTAACGCGATAAGCACTCCGCCTGGGGAGTACGGCCGCAAGGCTGAAACTCAAAGGAATTGACGGGGGCCCGCACAAGCGGTGGAGCATGTGGTTTAATTCGAAGCTACGCGAAGAACCTTACCAGGCCTTGACATCACCCGGAAAGCCATGGAAACATGGCCCTCCTTCGGGACCGGGTGACAGGTGGTGCATGGTCGTCGTCAGCTCGTGTCGTGAGATGTTGGGTTAAGTCCCGCAACGAGCGCAACCC</t>
  </si>
  <si>
    <t>TrueUnknown_712</t>
  </si>
  <si>
    <t>Litter_1_100027</t>
  </si>
  <si>
    <t>Litter_1_137030;Litter_1_100027</t>
  </si>
  <si>
    <t>GGATTAGATACCCTGGTAGTCCACGCCGTAAACGATGGGCGCTAGGTGTTGGGGAGAGCGACCTCCTCAGTGCCGAAGCTCACGCGATAAGCGCCCCGCCTGGGGAGTACGGCCGCAAGGCTAAAACTCAAAGGAATTGACGGGGGCCCGCACAAGCGGCGGAGCATGTTGCTTAATTCGACGCAACGCGAAGAACCTTACCAAGGCTTGACATCACCGGTAATCCTCCAGAGATGGGGGGTCCTTCGGGGATCGGTGACAGGTGGTGCATGGCTGTCGTCAGCTCGTGTCGTGAGATGTTGGGTTAAGTCCCGCAACGAGCGCGACCC</t>
  </si>
  <si>
    <t>TrueUnknown_418</t>
  </si>
  <si>
    <t>Aged_1_82828</t>
  </si>
  <si>
    <t>Aged_1_82828;Aged_3_133274;Compost_1_105630;Aged_2_6037</t>
  </si>
  <si>
    <t>GGATTAGATACCCTGGTAGTCCACGCTGTAAACGTTGGGCGCTAGGTGTGGGGGTCTTCCACGATCTCCGTGCCGGAGCTAACGCATTAAGCGCCCCGCCTGGGGAGTACGGCCGCAAGGCTAAAACTCAAAGGAATTGACGGGGGCCCGCACAAGCGGCGGAGCATGTTGCTTAATTCGACGCAACGCGAAGAACCTTACCAAGGTTTGACATCACCCGGACCGCCTCAGAGATGGGGTTTCCCTTTTGGGCTGGGTGACAGGTGGTGCATGGCTGTCGTCAGCTCGTGTCGTGAGATGTTGGGTTAAGTCCCGCAACGAGCGCAACCC</t>
  </si>
  <si>
    <t>TrueUnknown_216</t>
  </si>
  <si>
    <t>Aged_1_122948</t>
  </si>
  <si>
    <t>Aged_1_131710;Aged_1_94456;Aged_1_122948;Aged_1_137281;Aged_1_153042;Aged_1_136135;Aged_1_13996;Aged_1_11214</t>
  </si>
  <si>
    <t>GGATTAGATACCCTGGTAGTCCACGCCGTAAACGATGGGTGCTAGGTGCTGGGAGGAGCGACCCTTTCGGTGCCGCAGCTAACGCGTTAAGCACCCCGCCTGGGGAGTACGGCCGCAAGGCTGAAACTCAAAGGAATTGACGGGGGCCCGCACAAGCGGTGGAGCATGTGGTTTAATTCGAAGCAACGCGAAGAACCTTACCTGGGCTTGACATGCACGTGAAACTCCTGGGAAACCAGGGGCCTCCTTCGGGACACGTGCACAGGTGCTGCATGGCTGTCGTCAGCTCGTGTCGTGAGATGTTGGGTTAAGTCCCGCAACGAGCGCAACCC</t>
  </si>
  <si>
    <t>TrueUnknown_595</t>
  </si>
  <si>
    <t>Aged_4_123675</t>
  </si>
  <si>
    <t>Aged_4_123675;Aged_2_68514;Aged_4_170115;Aged_4_38649</t>
  </si>
  <si>
    <t>GGATTAGATACCCTGGTAGTCCACGCCGTAAACGATGAATGCTAGGTGTTAGGGGTTTCGATACCCTTGGTGCCGAAGTTAACACATTAAGCATTCCGCCTGGGGAGTACGGTCGCAAGACTGAAACTCAAAGGAATTGACGGGGACCCGCACAAGCAGTGGAGTATGTGGTTTAATTCGAAGCAACGCGAAGAACCTTACCAGGTCTTGACATGCCGCTGACCGCCCTAGAGATAGGGTTTCCCTTCGGGGCAGCGGACACAGGTGGTGCATGGTTGTCGTCAGCTCGTGTCGTGAGATGTTGGGTTAAGTCCCGCAACGAGCGCAACCC</t>
  </si>
  <si>
    <t>TrueUnknown_529</t>
  </si>
  <si>
    <t>Aged_2_8076</t>
  </si>
  <si>
    <t>Aged_1_133984;Aged_3_136740;Aged_1_116607;Aged_2_8076;Aged_4_108046;Aged_1_157331;Aged_1_138025</t>
  </si>
  <si>
    <t>GGATTAGATACCCTGGTAGTCCACGCCGTAAACGTTGGGCGCTAGGTGTGGGGGCCACTCCAAGGTTTCCGCGCCGAAGCTAACGCGTTAAGCGCCCCGCCTGGGGAGTACGGCCGCAAGGCTAAAACTCAAAGGAATTGACGGGGGCCCGCACAAGCGGCGGAGCATGTGGATTAATTCGATGCAACGCGAAGAACCTTACCTGGGCTTGACATGCCGGGAAAACCCATGGAGACATGGGGTGCCTTCGGGCGTCCGGCACAGGTGGTGCATGGCTGTCGTCAGCTCGTGTCGTGAGATGTTGGGTTAAGTCCCGCAACGAGCGCGACCC</t>
  </si>
  <si>
    <t>TrueUnknown_890</t>
  </si>
  <si>
    <t>Middle_1_93928</t>
  </si>
  <si>
    <t>GGCTTAGATACCCTGGTAGTCCACGCCGTAAACGATGGGCGCTAGGTGTTGGGGAGAGCGACCTCCTCAGTGCCGAAGCTCACGCGATAAGCGCCCCGCCTGGGGAGTACGGCCGCAAGGCTGAAACTCAAAGGAATTGACGGGGGCCCGCACAAGCGGTGGAGCATGTGGTTTAATTCGAAGCAACGCGAAGAACCTTACCAGGTCTTGACATCCTCTGCTACTTCTAGAGATAGAAGGTTCCCCTTCGGGGGACGGAGTGACAGGTGGTGCATGGTTGTCGTCAGCTCGTGTCGTGAGATGTTGGGTTAAGTCCCGCAACGAGCGCAACCC</t>
  </si>
  <si>
    <t>TrueUnknown_70</t>
  </si>
  <si>
    <t>Aged_1_104806</t>
  </si>
  <si>
    <t>Aged_3_140160;Aged_3_58098;Aged_1_104806;Aged_2_22805;Aged_1_4867;Aged_1_123833;Aged_2_40593</t>
  </si>
  <si>
    <t>GGATTAGATACCCTGGTAGTCCACGCCGTAAACGATGAATGCTAGGTGTCAGGGGTTTCGAGACCCTTGGTGCCGAAGTTAACACATTAAGCATTCCGCCTGGGGAGTACGGCCGCAAGGCTGAAACTCAAAGGAATTGACGGGGACCCGCACAAGCAGTGGAGCATGTGGTTTAATTCGAAGCAACGCGAAGAACCTTACCAGGTCTTGACATCCCCCTGGATACTTCAGAGATGGGGCAGGCCCTTCGGGGACAGGGGAGACAGGTGGTGCATGGTTGTCGTCAGCTCGTGTCGTGAGATGTTGGGTTAAGTCCCGCAACGAGCGCAACCC</t>
  </si>
  <si>
    <t>TrueUnknown_149</t>
  </si>
  <si>
    <t>Aged_1_11347</t>
  </si>
  <si>
    <t>Aged_4_122774;Aged_1_114882;Aged_1_11347;Aged_3_38384;Aged_2_44133;Litter_1_136167;Aged_2_117680;Aged_3_124834</t>
  </si>
  <si>
    <t>GGATTAGATACCCTGGTAGTCCACGCCGTAAACGATGAATGCTAGGTGTCAGGGGTTTCGAGACCCTTGGTGCCGAAGTCAACACATTAAGCATTCCGCCTGGGGAGTACGGTCGCAAGACTGAAACTCAAAGGAATTGACGGGGACCCGCACAAGCAGTGGAGCATGTGGTTTAATTCGAAGCAACGCGAAGAACCTTACCAGGTCTTGACATCCCTCTGACCGGTGCAGAGATGTGCCTTCCCTTCGGGGCAGAGGAGACAGGTGGTGCATGGTTGTCGTCAGCTCGTGTCGTGAGATGTTGGGTTAAGTCCCGCAACGAGCGCAACCC</t>
  </si>
  <si>
    <t>TrueUnknown_452</t>
  </si>
  <si>
    <t>Aged_2_116568</t>
  </si>
  <si>
    <t>Litter_1_128756;Litter_1_101086;Aged_2_116568;Compost_3_112331;Litter_1_137946;Litter_1_149701;Litter_1_17691;Aged_3_104949;Litter_1_40872</t>
  </si>
  <si>
    <t>GGATTAGATACCCTGGTAGTCCATGCCGTAAACGGTGGGCGCTAGGTGTGGGGAGCTTTCACGTTTCCTGTGCCGTAGCTAACGCATTAAGCGCCCCGCCTGGGGAGTACGGCCGCAAGGCTAAAACTCAAAGGAATTGACGGGGGCCCGCACAAGCGGCGGAGCATGTGGATTAATTCGATGCAACGCGAAGAACCTTACCTGGGCTTGACATACACCGGATCGGGCTAGAGATAGTCCTTCCCTTGTGGCTGGTGTACAGGTGGTGCATGGTTGTCGTCAGCTCGTGTCGTGAGATGTTGGGTTAAGTCCCGTAACGAGCGCAACCC</t>
  </si>
  <si>
    <t>TrueUnknown_825</t>
  </si>
  <si>
    <t>Litter_1_168211</t>
  </si>
  <si>
    <t>GGATTAGATACCCTGGTAGTCCACGCCGTAAACGTTGGGCGCTAGGTGTGGGGTTCTTCCACGGATTCCGCGCCGTAGCTAACGCATTAAGCGCCCCGCCTGGGGAGTACGGCCGCAAGGCTAAAACTCAAAGGAACTGACGGGGGCCCGCACAAGCGGCGGAGCATGTTGCTTAATTCGATGCAACGCGAAGAACCTTACCAGGGCTTGACATGCTGGGAAATCCCGCAGAGATGCGGGGTGCCTTCGGGCGTCCAGCACAGGTGGTGCATGGCTGTCGTCAGCTCGTGTCGTGAGATGTTGGGTTAAGTCCCGCAACGAGCGCAACCC</t>
  </si>
  <si>
    <t>TrueUnknown_297</t>
  </si>
  <si>
    <t>Aged_1_146510</t>
  </si>
  <si>
    <t>Aged_1_140319;Aged_1_146510;Aged_1_97853;Aged_2_136519;Aged_1_111808;Aged_4_198631;Aged_1_98191</t>
  </si>
  <si>
    <t>GGATTAGATACCCTGGTAGTCCACGCCGTAAACGATGAGTACTAGGTGTAGGGGCGCCAGCCTCTGTGCCGCAGTTAACACATTAAGTACTCCGCCTGGGAAGTACGATCGCAAGATTAAAACTCAAAGGAATTGACGGGGGCCCGCACAAGCAGCGGAGCATGTGGTTTAATTCGAAGCAACGCGAAGAACCTTACCAGGACTTGACATCCAAAGAATCCACAAGAGATTGAGGAGTGCCCTTTTTGGGAACTTTGAGACAGGTGGTGCATGGTTGTCGTCAGCTCGTGTCGTGAGATGTTGGGTTAAGTCCCGCAACGAGCGCAACCC</t>
  </si>
  <si>
    <t>TrueUnknown_826</t>
  </si>
  <si>
    <t>Litter_1_170946</t>
  </si>
  <si>
    <t>Litter_1_34803;Litter_1_170946;Litter_1_95555;Litter_1_117037;Litter_2_112603</t>
  </si>
  <si>
    <t>GGATTAGATACCCTGGTAGTCCACGCTGTAAACGTTGGGCGCTAGGTGTGGGGGGCCTCTCCGGTTCTCCGTGCCGTAGCTAACGCATTAAGCGCCCCGCCTGGGGAGTACGGCCGCAAGGCTAAAACTCAAAGGAATTGACGGGGGCCCGCACAAGCGGCGGAGCATGTTGCTTAATTCGACGCAACGCGAAGAACCTTACCAAGGCTTGACATCACCGGTAATCCTCCAGAGATGGGGGGTCCTTCGGGGATCGGTGACAGGTGGTGCATGGCTGTCGTCAGCTCGTGTCGTGAGATGTTGGGTTAAGTCCCGCAACGAGCGCAACCC</t>
  </si>
  <si>
    <t>TrueUnknown_398</t>
  </si>
  <si>
    <t>Aged_1_6384</t>
  </si>
  <si>
    <t>Aged_1_6384;Aged_1_57833;Aged_1_756</t>
  </si>
  <si>
    <t>GGATTAGATACCCTGGTAGTCCACGCCGTAAACGATGAGTGCCAGGTGTTGCGGGGGATTTCCCTGCGGTGCCGAAGGAAACCCAATAAGCACTCCGCCTGGGGAGTACGGCCGCAAGGCTGAAACTCAAAGGAATTGACGGGGACCCGCACAAGCAGTGGAGCATGTGGTTTAATTCGAAGCAACGCGAAGAACCTTACCAGGCCTTGACATCCCCCTGAATGTGCCAGAGATGGTGCAGGCCTCTCCTTTGGGGAGGACAGGGGAGACAGGTGGTGCATGGTTGTCGTCAGCTCGTGTCGTGAGATGTTGGGTTAAGTCCCGCAACGAGCGCAACCC</t>
  </si>
  <si>
    <t>TrueUnknown_275</t>
  </si>
  <si>
    <t>Aged_1_138206</t>
  </si>
  <si>
    <t>Aged_1_24570;Aged_1_106543;Aged_1_138206;Aged_2_148694;Aged_3_110596;Aged_4_148660;Aged_2_3068;Aged_1_128801</t>
  </si>
  <si>
    <t>GGATTAGATACCCCGGTAGTCCCAGCCGTAAACGATGAGTGCTAGGTGTGAGGGGTATCGACCCCCCTCGTGCCGGAGTCAACGCAATAAGCACTCCGCCTGGGGAGTACGGCCGCAAGGTTGAAACTCAAAGGAATTGACGGGGGCCCGCACAAGCAGCGGAGCATGTGGTTTAATTCGAAGCAACGCGTAGAACCTTACCAGGGCTTGACATCCTTCGAATCCTGTAGAGATACGGGAGTGCCCTTCGGGGAGCGAAGAGACAGGTGGTGCATGGTTGTCGTCAGCTCGTGTCGTGAGATGTTGGGTTAAGTCCCGCAACGAGCGCAACCC</t>
  </si>
  <si>
    <t>TrueUnknown_735</t>
  </si>
  <si>
    <t>Litter_1_108028</t>
  </si>
  <si>
    <t>Litter_1_108028;Litter_1_103782;Litter_1_173121;Litter_1_102736;Litter_1_147052</t>
  </si>
  <si>
    <t>GGATTAGATACCCTGGTAGTCCATGCCGTAAACGATGGGCACTAGGTGTGGGGAACATTTCCACGTTTTCCGCGCCGTAGCTAACGCATTAAGTGCCCCGCCTGGGGAGTACGGCCGCAAGGCTAAAACTCAAAGGAATTGACGGGGGCCCGCACAAGCGGCGGAGCATGCGGATTAATTCGATGCAACGCGAAGAACCTTACCAAGGCTTGACATACACTGGACCGCCTCAGAGATGGGGTTTCCCTTCGGGGCTGGTGTACAGGTGGTGCATGGTTGTCGTCAGCTCGTGTCGTGAGATGTTGGGTTAAGTCCCGCAACGAGCGCAACCC</t>
  </si>
  <si>
    <t>TrueUnknown_487</t>
  </si>
  <si>
    <t>Aged_2_20148</t>
  </si>
  <si>
    <t>Aged_2_45756;Aged_4_209107;Aged_2_20148;Aged_1_2823;Aged_4_142398;Aged_3_125172;Aged_2_24492;Aged_1_148539</t>
  </si>
  <si>
    <t>GGATTAGATACCCTGGTAGTCCACGCCGTAAACGATGTGCGCTAGCCGTCGGGGTGCTTGCACTTCGGTGGCGCAGTTAACGCGTTAAGCGCACCGCCTGGGGAGTACGGCCGCAAGGTTAAAACTCAAAGGAATTGACGGGGGCCCGCACAAGCGGTGGAGCATGTGGTTTAATTCGAAGCAACGCGCAGAACCTTACCAGCCCTTGACATGTCCGTCGCGGCCCTGAGAGATCGGGGCCTTCGGTTCGGCCGGACGGAACACAGGTGCTGCATGGCTGTCGTCAGCTCGTGTCGTGAGATGTTGGGTTAAGTCCCGCAACGAGCGCAACCC</t>
  </si>
  <si>
    <t>TrueUnknown_396</t>
  </si>
  <si>
    <t>Aged_1_63377</t>
  </si>
  <si>
    <t>Aged_3_78863;Aged_1_135402;Aged_3_34882;Aged_1_63377;Aged_1_105990;Aged_1_111536;Aged_1_121980</t>
  </si>
  <si>
    <t>GGATTAGATACCCTGGTAGTCCACGCCGTAAACGATGAATGCTAGGTGTCAGGGGTTCGAACCCTTGGTGCCGAAGTTAACACATTAAGCATTCCGCCTGGGGAGTACGCTCGCAAGAGTGAAACTCAAAGGAATTGACGGGGACCCGCACAAGCAGTGGAGTATGTGGTTTAATTCGAAGCAACGCGAAGAACCTTACCAGGTCTTGACATCCCTTTGAATAGCCTAGAGATAGGCTAGGCCCTTCGGGGACAGAGGAGACAGGTGGTGCATGGTTGTCGTCAGCTCGTGTCGTGAGATGTTGGGTTAAGTCCCGCAACGAGCGCGACCC</t>
  </si>
  <si>
    <t>TrueUnknown_121</t>
  </si>
  <si>
    <t>Aged_1_109524</t>
  </si>
  <si>
    <t>Aged_1_109524;Aged_1_25380;Aged_1_14731;Aged_3_156864</t>
  </si>
  <si>
    <t>GGATTAGATACCCTGGTAGTCCCAGCCGTAAACGATGGATGCTAGGTGTTGGGGGTTTCGACACTCCCAGTGCCGCAGGAAACCCATTAAGCATCCCGCCTGGGGAGTACGGCCGCAAGGCTGAAACTCAAAGGAATTGACGGGGGCCCGCACAAGCGGTGGAGCATGTGGTTTAATTCGAAGCAACGCGAAGAACCTTACCAGGGCTTGACATCCCGCGAACCCCTGGGAAACCAGGGGGTGCCCTTCGGGGAGCGCGGAGACAGGTGGTGCATGGCTGTCGTCAGCTCGTGTCGTGAGATGTTGGGTTAAGTCCCGCAACGAGCGCAACCC</t>
  </si>
  <si>
    <t>TrueUnknown_887</t>
  </si>
  <si>
    <t>Middle_1_6624</t>
  </si>
  <si>
    <t>GGATTAGATACCCTGGTAGTCCACGCCGTAAACGATGGGCGCTAGGTGTTGGGGAGAGCGACCTCCTCAGTGCCGAAGCTCACGCGATAAGCGCCCCGCCTGGGGAGTACGGCCGCAAGGCTGAAACTCAAAGGAATTGACGGGGACCCGCACAAGCGGTGGAGCATGTGGTTTAATTCGATGCAACGCGAAGAACCTTACCTGGCCTTGACATCCTGGGAACCCTGCAGAGATGCGGGGGTGCCTTCGGGAACCCAGAGACAGGTGCTGCATGGCTGTCGTCAGCTCGTGTCGTGAGATGTTGGGTTAAGTCCCGCAACGAGCGCAACCC</t>
  </si>
  <si>
    <t>TrueUnknown_232</t>
  </si>
  <si>
    <t>Aged_1_128095</t>
  </si>
  <si>
    <t>Aged_1_133051;Aged_2_74908;Aged_1_128095;Aged_1_119802;Aged_1_50206;Aged_1_115606;Aged_2_50204</t>
  </si>
  <si>
    <t>GGATTAGATACCCTGGTAGTCCACGCCGTAAACGATGGATACTTGGTGTTGGAGGTATTGACCCCTTCAGTGCCGAAGCTAACGCGTTAAGTATCCCGCCTGGGGAGTACGGTCGCAAGATTAAAACTCAAAGAAATTGACGGGGGCCCGCACAAGCGGTGGAGCATGTGGTTTAATTCGATGCAACGCGAAGAACCTTACCTGGGCTCGAAATGCAGTGGAAGACAGCAGAAATGTTGTCGCCTTCGGGCCGCTGCATAGGTGCTGCATGGCTGTCGTCAGCTCGTGTCGTGAGATGTTGGGTTAAGTCCCGCAACGAGCGCAACCC</t>
  </si>
  <si>
    <t>TrueUnknown_685</t>
  </si>
  <si>
    <t>Compost_2_157400</t>
  </si>
  <si>
    <t>Aged_2_44880;Compost_2_157400;Compost_1_98711</t>
  </si>
  <si>
    <t>GGATTAGATACCCTGGTAGTCCACGCCGTAAACGATGGGTGCTAGATGCCGGGGGGAGCGACCCTTTCGGTGTCGTAGCTAACGCGTTAAGCACCCCGCCTGGGGAGTACGGCCGCAAGGCTGAAACTCAAAGGAATTGACGGGGGCCCGCACAAGCGGTGGAGCATGTGGTTTAATTCGAAGCAACGCGAAGAACCTTACCTGGGCTTGACATCCTGGTGAAAGCCCTTGGAAACAGGGGCCCTCCTTCGGGACACCAGGACAGGTGCTGCATGGCTGTCGTCAGCTCGTGTCGTGAGATGTTGGGTTAAGTCCCGCAACGAGCGCGACCC</t>
  </si>
  <si>
    <t>TrueUnknown_915</t>
  </si>
  <si>
    <t>Young_4_124443</t>
  </si>
  <si>
    <t>GGCTTAGATACCCTGGTAGTCCACGCCGTAAACGATGGATACTAGGTGTAGGGGGTTCGATTCCCTCTGTGCCGCAGTTAACGCAATAAGTATCCCGCCTGGGGAGTACGGTCGCAAGATTGAAACTCAAAGGAATTGACGGGGGCCCGCACAAGCGGTGGAGTATGTGGTTTAATTCGATGCAACGCGAAGAACCTTACCAAGGCTTGACATCCCGTGCCAATCTGTGAAAGCAGGTGTTCCCTTCGGGGACGCGGAGACAGGTGGTGCATGGTTGTCGTCAGCTCGTGTCGTGAGATGTTGGGTTAAGTCCCGCAACGAGCGCGACCC</t>
  </si>
  <si>
    <t>TrueUnknown_75</t>
  </si>
  <si>
    <t>Aged_1_104992</t>
  </si>
  <si>
    <t>Aged_1_130260;Aged_2_84833;Aged_1_104992;Aged_1_29097;Aged_2_83549;Aged_2_4871;Aged_1_148571;Aged_3_105726</t>
  </si>
  <si>
    <t>GGATTAGATACCCTGGTAGTCCACGCCGTAAACGATGAATGCTAGGTGTCAGGGGTTCGAACCCTTGGTGCCGAAGTTAACACATTAAGCATTCCGCCTGGGGAGTACGCTCGCAAGAGTGAAACTCAAAGGAATTGACGGGGACCCGCACAAGCAGTGGAGTATGTGGTTTAATTCGAAGCAACGCGAAGAACCTTACCAGGTCTTGACATCCCTCTGACCGGTACAGAGATGTACCCTTCCTTCGGGACAGAGGAGACAGGTGGTGCATGGTTGTCGTCAGCTCGTGTCGTGAGATGTTGGGTTAAGTCCCGCAACGAGCGCAACCC</t>
  </si>
  <si>
    <t>TrueUnknown_539</t>
  </si>
  <si>
    <t>Aged_3_108032</t>
  </si>
  <si>
    <t>Aged_3_110212;Aged_3_108032;Aged_1_144664;Aged_2_133296</t>
  </si>
  <si>
    <t>GGATTAGATACCCTGGTAGTCCACGCCGTAAACGATGGGCGCTAGGTGGCGGGGGGAGCGACCCCCTCGGTGCCGAAGCTTACGCGATAAGCGCCCCGCCTGGGGAGTACGGCCGCAAGGCTGAAACTCAAAGGAATTGACGGGGGCCCGCACAAGCGGTGGAGCATGTGGTTTAATTCGACGCAACGCGAAGAACCTTACCAGCCCTTGACATGCCCGGACGGTTTCCAGAGATGGATTCCTCCCAGCAATGGGCCGGGACACAGGTGCTGCATGGCTGTCGTCAGCTCGTGTCGTGAGATGTTGGGTTAAGTCCCGCAACGAGCGCGACCC</t>
  </si>
  <si>
    <t>TrueUnknown_882</t>
  </si>
  <si>
    <t>Middle_1_162726</t>
  </si>
  <si>
    <t>Middle_1_162726;Middle_1_90361</t>
  </si>
  <si>
    <t>GGATTAGATACCCTGGTAGTCCACGCTGTAAACGTTGGGCGCTAGGTGTGGGGGGCTTCCACGTTCTCCGTGCCGTAGCTAACGCATTAAGCGCCCCGCCTGGGGAGTACGGCCGCAAGGCTAAAACTCAAAGGAATTGACGGGGGCCCGCACAAGCGGCGGAGCATGTTGCTTAATTCGAGGCAACGCGAAGAACCTTACCTGGGCTTGACATGCAGGGAAAAGCCGTAGAGATACGGTGTCCTTCGGGGCCCTGCACAGGTGGTGCATGGCTGTCGTCAGCTCGTGTCGTGAGATGTTGGGTTAAGTCCCGCAACGAGCGCAACCC</t>
  </si>
  <si>
    <t>TrueUnknown_809</t>
  </si>
  <si>
    <t>Litter_1_146102</t>
  </si>
  <si>
    <t>Litter_1_108820;Litter_1_10501;Litter_1_146102;Litter_1_163342</t>
  </si>
  <si>
    <t>GGCTTAGATACCCTGGTAGTCCACGCCGTAAACGTTGGGCGCTAGGTGTGGGGACTTTCCACGGTTTCCGTGCCGTAGCTAACGCATTAAGCGCCCCGCCTGGGGAGTACGGCCGCAAGGCTAAAACTCAAAGGAATTGACGGGGGCCCGCACAAGCGGTGGAGCATGTGGTTTAATTCGATGCAACGCGAAGAACCTTACCTGGCCTTGACATCCTGGGAACCCTGCAGAGATGCGGGGGTGCCTTCGGGAACCCAGAGACAGGTGCTGCATGGCTGTCGTCAGCTCGTGTCGTGAGATGTTGGGTTAAGTCCCGCAACGAGCGCAACCC</t>
  </si>
  <si>
    <t>TrueUnknown_775</t>
  </si>
  <si>
    <t>Litter_1_122319</t>
  </si>
  <si>
    <t>Litter_1_122319;Litter_1_14364;Litter_1_138553</t>
  </si>
  <si>
    <t>GGATTAGATACCCTGGTAGTCCACGCCGTAAACGTTGGGCGCTAGGTGTGGGGTTCTTCCACGGGCTCCGTGCCGTAGCTAACGCATTAAGCGCCCCGCCTGGGGAGTACGGCCGCAAGGCTAAAACTCAAAGGAATTGACGGGGGCCCGCACAAGCGGCGGAGCATGTTGCTTAATTCGACGCAACGCGAAGAACCTTACCAAGGCTTGACATCACCGGTAATCCTCCAGAGATGGGGGGTCCTTCGGGGATCGGTGACAGGTGGTGCATGGCTGTCGTCAGCTCGTGTCGTGAGATGTTGGGTTAAGTCCCGCAACGAGCGCAACCC</t>
  </si>
  <si>
    <t>TrueUnknown_279</t>
  </si>
  <si>
    <t>Aged_1_140863</t>
  </si>
  <si>
    <t>Aged_1_140863;Aged_1_42306;Aged_1_76288;Compost_3_109570</t>
  </si>
  <si>
    <t>GGATTAGATACCCTGGTAGTCCACGCTGTAAACGTTGGGCGCTGGGTGTGGGGGCTTTCCACGGTTCCCGTGCCGTAGCCAACGCGTTAAGCGCCCCGCCTGGGGAGTACGGCCGCAAGGCTAAAACTCAAAGGAATTGACGGGGGCCCGCACAAGCGGCGGAGCATGTTGCTTAATTCGATGCAACGCGAAGAACCTTACCAAGGTTTGACATGCCGGGAAATCCCGCAGAGATGCGGGGTGCCTTCGGGCGTCCGGCACAGGTGGTGCATGGCTGTCGTCAGCTCGTGTCGTGAGATGTTGGGTTAAGTCCCGCAACGAGCGCAACCC</t>
  </si>
  <si>
    <t>TrueUnknown_224</t>
  </si>
  <si>
    <t>Aged_1_125759</t>
  </si>
  <si>
    <t>Aged_1_79312;Aged_2_69909;Aged_1_125759;Aged_1_85987;Aged_1_128829;Aged_1_135350</t>
  </si>
  <si>
    <t>GGATTAGATACCCTGGTAGTCCACGCCGTAAACGATGAGTGCTAGGTGTTGGGGGTTTCGATACCTTCGGTGCCGAAGTTAACACAGTAAGCACTCCGCCTGGGGAGTACGCTCGCAAGAGTGAAACTCAAAGGAATTGACGGGGACCCGCACAAGCAGTGGAGTATGTGGTTTAATTCGAAGCAACGCGAAGAACCTTACCAGGTCTTGACATCCTCCTGACCGGTGCAGAGATGCACCTTTCCTTCGGGACAGGAGAGACAGGTGGTGCATGGTTGTCGTCAGCTCGTGTCGTGAGATGTTGGGTTAAGTCCCGCAACGAGCGCAACCC</t>
  </si>
  <si>
    <t>TrueUnknown_96</t>
  </si>
  <si>
    <t>Aged_1_106688</t>
  </si>
  <si>
    <t>Aged_1_106688;Aged_1_144068;Aged_1_102574;Aged_1_113840</t>
  </si>
  <si>
    <t>GGATTAGATACCCTGGTAGTCCACGCCGTAAACGATGAGTGCTAGGTGTCGGGGGGAATATCCTTCGGTGCCGAAGTTAACACATTAAGCACTCCGCCTGGGGAGTACGGTCGCAAGACTGAAACTCAAAGGAATTGACGGGGACCCGCACAAGCAGCGGAGCATGTGGTTTAATTCGATGCAACGCGAAGAACCTTACCAGGGCTTGACATCCCTCTGACCGGTGTAGAGATACACCTTTCCCTTCGGGGACAGAGGTGACAGGTGGTGCATGGTTGTCGTCAGCTCGTGTCGTGAGATGTTGGGTTAAGTCCCGCAACGAGCGCAACCC</t>
  </si>
  <si>
    <t>TrueUnknown_839</t>
  </si>
  <si>
    <t>Litter_1_44553</t>
  </si>
  <si>
    <t>Litter_1_152327;Litter_1_44553</t>
  </si>
  <si>
    <t>GGATTAGATACCCTGGTAGTCCACGCCGTAAACGATGAGTGCTAGGTGTTGGGGGGAGTAATCTCCTCAGTGCTGAAGTTAACACATTAAGCACTCCGCCTGGGGAGTACGGCCGCAAGGCTGAAACTCAAAGGAATTGACGGGGGCCCGCACAAGCGGCGGAGCATGTTGCTTAATTCGACGCAACGCGAAGAACCTTACCAAGGCTTGACATCACCGGTAATCCTCCAGAGATGGGGGGTCCTTCGGGGATCGGTGACAGGTGGTGCATGGCTGTCGTCAGCTCGTGTCGTGAGATGTTGGGTTAAGTCCCGCAACGAGCGCGACCC</t>
  </si>
  <si>
    <t>TrueUnknown_268</t>
  </si>
  <si>
    <t>Aged_1_136281</t>
  </si>
  <si>
    <t>Aged_1_136281;Aged_3_119210;Aged_1_109691</t>
  </si>
  <si>
    <t>GGATTAGATACCCTGGTAGTCCACGCTGTAAACGTTGGGCGCTAGGTGTGGGGTTCTTCCACGGGCTCCGTGCCGTAGCTAACGCATTAAGCGCCCCGCCTGGGGAGTACGGCCGCAAGGCTAAAACTCAAAGGAATTGACGGGTCCCCGCACAAGCGGCGGAGCATGCGGCTTAATTCGATGCAACCCGAAGAACCTTACCTGGGCTTGACATCACGGGAAAAGCCGTAGAAATACGGTGTCCGTAAGGGCCCGTGACAGGTGGTGCATGGCTGTCGTCAGCTCGTGTCGTGAGATGTTGGGTTAAGTCCCGCAACGAGCGCAACCC</t>
  </si>
  <si>
    <t>TrueUnknown_888</t>
  </si>
  <si>
    <t>Middle_1_74024</t>
  </si>
  <si>
    <t>Aged_2_24037;Middle_1_74024</t>
  </si>
  <si>
    <t>GGATTAGATACCCTGGTAGTCCACGCCGTAAACGATGGGCGCTAGGTGCTGGGGGGAGCGACTCCCTCGGTGCCGCAGCTAACGCGATAAGCGCCCCGCCTGGGGAGTACGGCCGCAAGGCTGAAACTCAAAGGAATTGACGGGGGCCCGCACAAGCGGTGGAGCATGTGGTTTAATTCGAAGCAACGCGAAGAACCTTACCAGGTCTTGACATCCCCTGACAACCCAAGAGATTGGGCGTTCCCCCTTCGGGGGGACAGGGTGACAGGTGGTGCATGGTTGTCGTCAGCTCGTGTCGTGAGATGTTGGGTTAAGTCCCGCAACGAGCGCGACCC</t>
  </si>
  <si>
    <t>TrueUnknown_413</t>
  </si>
  <si>
    <t>Aged_1_77181</t>
  </si>
  <si>
    <t>Aged_1_77181;Aged_1_97714;Aged_2_16378</t>
  </si>
  <si>
    <t>GGATTAGATACCCTGGTAGTCCACGCCGTAAACGATGAGTGCTAGGTGTCGGGGGCATTGGGTCCTCGGTGCCGAAGTTAACACAGTAAGCACTCCGCCTGGGGAGTACGGTCGCAAGACTGAAACTCAAAGGAATTGACGGGGACCCGCACAAGCAGTGGAGTATGTGGTTTAATTCGAAGCAACGCGAAGAACCTTACCAGGTCTTGACATCCCCCTGAATGGCGCAGAGATGTGCCAGGCCTTCGGGACAGGGGAGACAGGTGGTGCATGGTTGTCGTCAGCTCGTGTCGTGAGATGTTGGGTTAAGTCCCGCAACGAGCGCGACCC</t>
  </si>
  <si>
    <t>TrueUnknown_789</t>
  </si>
  <si>
    <t>Litter_1_128435</t>
  </si>
  <si>
    <t>Litter_1_132923;Litter_1_128435</t>
  </si>
  <si>
    <t>GGCTTAGATACCCTGGTAGTCCACGCTGTAAACGTTGGGCGCTAGGTGTGGGGTTCTTCCACGGGTCCCGTGCCGTAGCTAACGCATTAAGCGCCCCGCCTGGGGAGTACGGCCGCAAGGCTAAAACTCAAAGGAATTGACGGGGGCCCGCACAAGCGGCGGAGCATGTTGCTTAATTCGACGCAACGCGAAGAACCTTACCAAGGCTTGACATCACCGGTAATCCTCCAGAGATGGGGGGTCCTTCGGGGATCGGTGACAGGTGGTGCATGGCTGTCGTCAGCTCGTGTCGTGAGATGTTGGGTTAAGTCCCGCAACGAGCGCAACCC</t>
  </si>
  <si>
    <t>TrueUnknown_252</t>
  </si>
  <si>
    <t>Aged_1_132144</t>
  </si>
  <si>
    <t>Aged_1_141560;Compost_1_77782;Aged_3_141328;Aged_1_132144;Aged_1_18609</t>
  </si>
  <si>
    <t>GGCTTAGATACCCTGGTAGTCCACGCCGTAAACGATGGGCGCTAGGTGTTGGGGAGAGCGACCTCCTCAGTGCCGAAGCTCACGCGATAAGCGCCCCGCCTGGGGAGTACGGCCGCAAGGCTGAAACTCAAAGGAATTGACGGGGGCCCGCACAAGCGGTGGAGCATGTGGTTTAATTCGAAGCAACGCGAAGAACCTTACCTGGGCTTGACATCCTGGTGAAAGCCCTTGGAAACAGGGGCCCTCCTTCGGGACACCAGGACAGGTGCTGCATGGCTGTCGTCAGCTCGTGTCGTGAGATGTTGGGTTAAGTCCCGCAACGAGCGCAACCC</t>
  </si>
  <si>
    <t>TrueUnknown_819</t>
  </si>
  <si>
    <t>Litter_1_161340</t>
  </si>
  <si>
    <t>Litter_1_161340;Litter_1_85948</t>
  </si>
  <si>
    <t>GGATTAGATACCCTGGTAGTCCACGCCGTAAACGATGAGTGCTAGGTGTTGGGGGCGTCAGGCCCTCTGTGCCGAAGGTAACCCAATAAGCACTCCGCCTGGGGAGTACGGCCGCAAGGCTGAAACTCAAAGGAATTGACGGGGGCCCGCACAAGCGGTGGAGCATGTGGTTTAATTCGAAGCAACGCGAAGAACCTTACCAGGTCTTGACATCCTCTGCTACTTCTAGAGATAGAAGGTTCCCCTTCGGGGGACGGAGTGACAGGTGGTGCATGGTTGTCGTCAGCTCGTGTCGTGAGATGTTGGGTTAAGTCCCGCAACGAGCGCAACCC</t>
  </si>
  <si>
    <t>TrueUnknown_660</t>
  </si>
  <si>
    <t>Compost_1_179428</t>
  </si>
  <si>
    <t>Aged_1_124249;Compost_1_179428</t>
  </si>
  <si>
    <t>GGCTTAGATACCCTGGTAGTCCTAGCCGTAAACGATGAGTGCTATGTGTGAGGGGTATCGACCCCCCTCGTGCAGGAGCCAACGCACTAAGCACTCCGCCTGGGGAGTACGGCCGCAAGGTTGAAACTCAAAGGAATTGACGGGGGCCCGCACAAGCAGCGGAGCATGTGGTTTAATTCGAAGCAACGCGTAGAACCTTACCAGGGCTTGACATCCGCCGGACCTGCTGGAAACAGTGGGGTGCCTTCCTTCGGGAAGGAGCGGCGAGACAGGTGGTGCATGGTTGTCGTCAGCTCGTGTCGTGAGATGTTGGGTTAAGTCCCGCAACGAGCGCAACCC</t>
  </si>
  <si>
    <t>TrueUnknown_690</t>
  </si>
  <si>
    <t>Compost_2_90428</t>
  </si>
  <si>
    <t>Aged_4_48561;Compost_2_90428;Compost_2_82360;Aged_3_148417;Aged_4_132176;Aged_3_47246</t>
  </si>
  <si>
    <t>GGATTAGATACCCTGGTAGTCCACGCTGTAAACGTTGGGCGCTAGGTGTGGGGGTCTTCCACGGTTCCTGTGCCGTAGCTAACGCATTAAGCGCCCCGCCTGGGGAGTACGGCCGCAAGGCTAAAACTCAAAGGAATTGACGGGGGCCCGCACAAGCGGCGGAGCATGTTGCTTAATTCGACGCAACGCGAAGAACCTTACCAAGGCTTGACATACACCGGGCGGCTGTGGAGACATGGCTTCCTCTTTTGAGGCTGGTGTACAGGTGGTGCATGGCTGTCGTCAGCTCGTGTCGTGAGATGTTGGGTTAAGTCCCGCAACGAGCGCAACCC</t>
  </si>
  <si>
    <t>TrueUnknown_759</t>
  </si>
  <si>
    <t>Litter_1_114863</t>
  </si>
  <si>
    <t>Litter_1_140684;Litter_1_114863;Litter_1_116000;Litter_1_101492;Litter_1_103257;Litter_1_101981</t>
  </si>
  <si>
    <t>GGATTAGATACCCTGGTAGTCCACGCCGTAAACGGTGGGCACTAGGTGTTGGCGACATTCCACGTCGTCGGTGCCGCAGCTAACGCATTAAGTGCCCCGCCTGGGGAGTACGGCCGCAAGGCTAAAACTCAAAGGAATTGACGGGGGCCCGCACAAGCGGCGGAGCATGTTGCTTAATTCGACGCAACGCGAAGAACCTTACCAAGGCTTGACATCACCGGTAATCCTCCAGAGATGGGGGGTCCTTCGGGGATCGGTGACAGGTGGTGCATGGCTGTCGTCAGCTCGTGTCGTGAGATGTTGGGTTAAGTCCCGCAACGAGCGCAACCC</t>
  </si>
  <si>
    <t>TrueUnknown_635</t>
  </si>
  <si>
    <t>Aged_4_98602</t>
  </si>
  <si>
    <t>Litter_1_142574;Aged_4_203556;Aged_4_98602;Compost_2_140089;Aged_3_128550;Compost_1_114492;Aged_2_40395;Aged_4_179953</t>
  </si>
  <si>
    <t>GGATTAGATACCCTGGTAGTCCACGCCGTAAACGATGAGTGCTAGGTGTTAGGGGTGAACAAAACCCTTAGTGCCGAAGGAAACCCAATAAGCACTCCGCCTGGGGAGTACGGCCGCAAGGCTGAAACTCAAAGGAATTGACGGGGGCCCGCACAAGCAGTGGAGCATGTGGTTTAATTCGAAGCAACGCGAAGAACCTTACCAGGGCTTGACATCCCGCTGCCGGGCGCAGAGATGTGCCTTTCCCTTATGGGACAGCGGAGACAGGTGGTGCATGGTTGTCGTCAGCTCGTGTCGTGAGATGTTGGGTTAAGTCCCGCAACGAGCGCAACCC</t>
  </si>
  <si>
    <t>TrueUnknown_767</t>
  </si>
  <si>
    <t>Litter_1_118290</t>
  </si>
  <si>
    <t>GGATTAGATACCCTGGTAGTCCACGCCGTAAACGTTGGGCGCTAGGTGTGGGGACTTTCCACGGTTTCCGTGCCGTAGCTAACGCATTAAGCGCCCCGCCTGGGGAGTACGGCCGCAAGGCTAAAACTCAAAGGAATTGACGGGGGCCCGCACAAGCGGCGGAGCATGTTGCTTAATTCGATGCAACGCGAAGAACCTTACCAAGGTTTGACATGCTGGGAAATCCCGCAGAGATGCGGGGTGCCTTCGGGCGCCTGGCACAGGTGGTGCATGGCTGTCGTCAGCTCGTGTCGTGAGATGTTGGGTTAAGTCCCGCAACGAGCGCAACCC</t>
  </si>
  <si>
    <t>TrueUnknown_368</t>
  </si>
  <si>
    <t>Aged_1_4241</t>
  </si>
  <si>
    <t>Aged_3_48967;Aged_4_30724;Aged_1_17800;Aged_1_4241;Aged_3_171471;Aged_3_7688;Aged_2_1530</t>
  </si>
  <si>
    <t>GGATTAGATACCCTGGTAGTCCACGCTGTAAACGATGGATACTAGGTGTAGGGGGTAATTAAACCTTCTGTGCCGCAGTTAACACAATAAGTATCCCACCTGGGGAGTACGGCCGCAAGGTTGAAACTCAAAGGAATTGACGGGGGCCCGCACAAGCAGTGGAGTATGTGGTTTAATTCGAAGCAACGCGAAGAACCTTACCAGGGCTTGACATCCCTCGGAGTTGGTGGAAACATCAACGGCCCGATAAGGGACGAGGAGACAGGTGGTGCATGGTTGTCGTCAGCTCGTGTCGTGAGATGTTGGGTTAAGTCCCGCAACGAGCGCGACCC</t>
  </si>
  <si>
    <t>TrueUnknown_244</t>
  </si>
  <si>
    <t>Aged_1_129286</t>
  </si>
  <si>
    <t>Aged_1_129286;Aged_1_75303;Aged_1_136562;Aged_2_119742</t>
  </si>
  <si>
    <t>GGATTAGATACCCTGGTAGTCCACGCCGTAAACGATGAGTGCTAGGTGTTGGGGGACTTGCTCCCTCAGTGCCGAAGGAAACCCAATAAGCACTCCGCCTGGGGAGTACGGCCGCAAGGCTGAAACTCAAAGGAATTGACGGGGGCCCGCACAAGCGGTGGAGCATGTGGTTTAATTCGATGCAACGCGAAGAACCTTACCAGGGCTTGACATCCCGCTGAAGGTGCCAGAGATGGCGCTGTTCCTTCGGGACAGCGGTGACAGGTGGTGCATGGTTGTCGTCAGCTCGTGTCGTGAGATGTTGGGTTCAGTCCCGCAACGAGCGCAACCC</t>
  </si>
  <si>
    <t>TrueUnknown_404</t>
  </si>
  <si>
    <t>Aged_1_67443</t>
  </si>
  <si>
    <t>Aged_1_17832;Aged_1_67443;Aged_3_108859</t>
  </si>
  <si>
    <t>GGCTTAGATACCCTGGTAGTCCACGCCGTAAACGATGAGTGCTAGGTGTTGGGGTCGAAAGAGGCCTCAGTGCCGAAGGAAACCCAATAAGCACTCCGCCTGGGGAGTACGGTCGCAAGGCTGAAACTCAAAGGAATTGACGGGGGCCCGCACAAGCGGTGGAGCATGTGGTTTAATTCGAAGCAACGCGAAGAACCTTACCAGGGCTTGACATCCCGCTGACCGGTGCAGAGATGTACCTTTCCCTTTTAGGGACAGCGGAGACAGGTGGTGCATGGTTGTCGTCAGCTCGTGTCGTGAGATGTTGGGTTCAGTCCCGCAACGAGCGCAACCC</t>
  </si>
  <si>
    <t>TrueUnknown_709</t>
  </si>
  <si>
    <t>Compost_4_3547</t>
  </si>
  <si>
    <t>GGATTAGATACCCTGGTAGTCCACGCCGTAAACGATGGGCGCTAGGTGTTGGGGAGAGCGACCTCCTCAGTGCCGAAGCTCACGCGATAAGCGCCCCGCCTGGGGAGTACGGCCGCAAGGCTGAAACTCAAAGGAATTGACGGGGGCCCGCACAAGCGGTGGAGCATGTGGTTTAATTCGAAGCAACGCGAAGAACCTTACCTGGGCTTGACATTGACGTGAAACTCCCCGGAAAGGGGGAGCCCTCTTCGGAGCACGTCAACAGGTGCTGCATGGCTGTCGTCAGCTCGTGTCGTGAGATGTTGGGTTAAGTCCCGCAACGAGCGCAACCC</t>
  </si>
  <si>
    <t>TrueUnknown_502</t>
  </si>
  <si>
    <t>Aged_2_38943</t>
  </si>
  <si>
    <t>Middle_2_117148;Aged_2_38943</t>
  </si>
  <si>
    <t>GGCTTAGATACCCCGGTAGTCCACGCTGTAAACGATGGGTGCTTGGTGTGGGTGGGTTCATCCCCATCCGTGCCGCAGCTCACGCAGTAAGCACCCCGCCTGGGGAGTACGGCCGCAAGGCTGAAACTCAAAGGAATTGACGGGGGCCCGCACAAGCGGTGGAGCATGTGGTTTAATTCGAAGCAACGCGAAGAACCTTACCTGGGCTTGACATGCCGGTGGTAGGGGCCCGAAAGGGTTTCCGACCCCGCGAGGGGAGCCGGCACAGGTGCTGCATGGTTGTCGTCAGCTCGTGTCGTGAGATGTTGGGTTAAGTCCCGCAACGAGCGCAACCC</t>
  </si>
  <si>
    <t>TrueUnknown_605</t>
  </si>
  <si>
    <t>Aged_4_151718</t>
  </si>
  <si>
    <t>Aged_4_151718;Aged_3_88087</t>
  </si>
  <si>
    <t>GGATTAGATACCCCGGTAGTCCACGCCGTAAACGATGGGTGCTAGGTGTGGGTGGGTTCGACCCCATCCGTGCCGCAGTTAACGCATTAAGCACCCCGCCTGGGGAGTACGGCCGCAAGGCTGAAACTCAAAGGAATTGACGGGGGCCCGCACAAGCGGTGGAGCATGTGGTTTAATTCGAAGCAACGCGAAGAACCTTACCCGGGCTTGACATGCTGGTGGTAGGCGCCCGAAAGGGCGGCCGACCCTTCGGGGAGCCAGCACAGGTGCTGCATGGTTGTCGTCAGCTCGTGTCGTGAGATGTTGGGTTAAGTCCCGCAACGAGCGCGACCC</t>
  </si>
  <si>
    <t>TrueUnknown_204</t>
  </si>
  <si>
    <t>Aged_1_120171</t>
  </si>
  <si>
    <t>Aged_1_139479;Aged_1_127794;Aged_1_120171;Aged_2_100712;Aged_1_81193;Aged_1_64284;Aged_1_110391</t>
  </si>
  <si>
    <t>GGATTAGATACCCTGGTAGTCCACGCCGTAAACGATGAATGCCAGGTGTCAGGGGTTTCGAGACCCTTGGTGCCGAAGTTAACACATTAAGCATTCCGCCTGGGGAGTACGGCCGCAAGGCTGAAACTCAAAGGAATTGACGGGGACCCGCACAAGCAGTGGAGCATGTGGTTTAATTCGAAGCAACGCGAAGAACCTTACCAGGTCTTGACATCCCTCTGACCGGTGCAGAGATGTGCCTTCCCTTCGGGGCAGAGGAGACAGGTGGTGCATGGTTGTCGTCAGCTCGTGTCGTGAGATGTTGGGTTAAGTCCCGCAACGAGCGCAACCC</t>
  </si>
  <si>
    <t>TrueUnknown_8</t>
  </si>
  <si>
    <t>Aged_1_100448</t>
  </si>
  <si>
    <t>Aged_1_104658;Aged_1_112230;Aged_1_100448;Aged_1_107340;Aged_1_109337;Aged_1_103006;Aged_1_101695;Aged_1_100242</t>
  </si>
  <si>
    <t>GGATTAGATACCCTGGTAGTCCACGCCGTAAACGATGAGCGCTAGATGTCGGGGGGTTATCTCCTCGGTGTCGCAGCTAACGCATTAAGCGCTCCGCCTGGGGAGTACGGCCGCAAGGTTAAAACTCAAAGGAATTGACGGGGGCCCGCACAAGCGGTGGAGCATGTGGTTTAATTCGACGCAACGCGCAGAACCTTACCAGCCCTTGACATGCCCGTCGCGGCCCTGAGAGATCGGGGCCTTCGGTTCGGCCGGACGGTGCACAGGTGCTGCATGGCTGTCGTCAGCTCGTGTCGTGAGATGTTGGGTTAAGTCCCGCAACGAGCGCAACCC</t>
  </si>
  <si>
    <t>TrueUnknown_895</t>
  </si>
  <si>
    <t>Middle_2_138849</t>
  </si>
  <si>
    <t>GGATTAGATACCCTGGTAGTCCACGCCGTAAACGATGAGTGCTAAGTGTTAGGGGGTTTCCGCCCCTTAGTGCTGCAGCTAACGCATTAAGCACTCCGCCTGGGGAGTACGGTCGCAAGACTGAAACTCAAAGGAATTGACGGGGGCCCGCACAAGCGGTGGAGCATGTGGTTTAATTCGAAGCAACGCGAAGAACCTTACCTGGGCTTGACATGCACGTGAAAGCCCCTGGAAACAGGGGCCCTCCTTCGGGACACGTGCACAGGTGCTGCATGGCTGTCGTCAGCTCGTGTCGTGAGATGTTGGGTTAAGTCCCGCAACGAGCGCAACCC</t>
  </si>
  <si>
    <t>TrueUnknown_481</t>
  </si>
  <si>
    <t>Aged_2_145931</t>
  </si>
  <si>
    <t>Compost_4_54456;Aged_2_145931;Aged_2_50202;Aged_2_105259;Aged_4_113490</t>
  </si>
  <si>
    <t>GGATTAGATACCCGGGTAGTCCACGCCCTAAACGATGTGCACTAGACCGGTGCGGCTCTGACGTCGTATTGGTCGTAGAGAAATTGATAAGTGCACCGCCTGGGGAGTACGGTCGCAAGGCTAAAACTCAAAGGAATTGACGGGGGCTCACACAAGCGGTGGAGCATGTTGCTTAATTCGAAGCAACGCGAAGAACCTTACCTGGGCTTGACATGCACGGATTAACCCCTGGAAACAGGGGCCACGCCCGCAAGGGTGGAACGTGCACAAGTGCTGCATGGCTGTCGTCAGCTCGTGCTGTGAAGTGTCGGGTTAAGTCCCTTAACGAGCGCAACCC</t>
  </si>
  <si>
    <t>TrueUnknown_363</t>
  </si>
  <si>
    <t>Aged_1_37503</t>
  </si>
  <si>
    <t>Aged_1_124855;Compost_1_135197;Aged_3_116057;Aged_2_51132;Middle_1_153037;Aged_1_37503;Aged_1_34921</t>
  </si>
  <si>
    <t>GGCTTAGATACCCTGGTAGTCCACGCCGTAAACGTTGGGAACTAGGTGTGGGCGATATTCCACGTCGTCCGTGCCGTAGCTAACGCATTAAGTTCCCCGCCTGGGGAGTACGGCCGCAAGGCTAAAACTCAAAGGAATTGACGGGGGCCCGCACAAGAGGCGGAGCATGTGGCTTAATTCGACGCAACGCGAAGAACCTTACCAAGGCTTGACATCACCCGGGCGCGCCTGGAGACAGGTGTTCCCCTTGTGGGCTGGGTGACAGGTGGTGCATGGCTGTCGTCAGCTCGTGTCGTGAGATGTTGGGTTAAGTCCCGCAACGAGCGCAACCC</t>
  </si>
  <si>
    <t>TrueUnknown_78</t>
  </si>
  <si>
    <t>Aged_1_105256</t>
  </si>
  <si>
    <t>Aged_1_14644;Aged_1_124617;Aged_1_105256;Aged_1_127449;Aged_1_106681;Aged_1_130427;Aged_1_102654;Aged_1_102354</t>
  </si>
  <si>
    <t>GGATTAGATACCCTGGTAGTCCACACTGTAAACGTTGATTACTCGCTGTTGGCGATAAACTGTCAGCGGCTAAGCGAAAGCGCTAAGTAATCCACCTGGGGAGTACGCCGGCAACGGTGAAACTCAAAGGAATTGACGGGGGTCCGCACAAGCGGTGGAGCATGTGGTTTAATTCGATGATACGCGAGGAACCTTACCTGGGCTAGAATGCCCTTGACTGCCCCAGAGATGGGGAGTTCCGCAAGGACAAGGAGCAAGGTGCTGCATGGCTGTCGTCAGCTCGTGCCGTGAGGTGTTGGGTTAAGTCCCGCAACGAGCGCAACCC</t>
  </si>
  <si>
    <t>TrueUnknown_95</t>
  </si>
  <si>
    <t>Aged_1_106647</t>
  </si>
  <si>
    <t>Aged_3_29984;Aged_1_106647;Aged_4_41653</t>
  </si>
  <si>
    <t>GGCTTAGATACCCTGGTAGTCCACGCCGTAAACGATGAGTGCTAGGTGTTGGGGGTTTCGATACCTTCGGTGCCGAAGTAAACACAGTAAGCACTCCGCCTGGGGAGTACGCTCGCAAGAGTGAAACTCAAAGGAATTGACGGGGACCCGCACAAGCAGTGGAGTATGTGGTTTAATTCGAAGCAACGCGAAGAACCTTACCAGGTCTTGACATCCTCCTGACCGGTGCAGAGATGTACCTTTCCTTCGGGACAGGAGAGACAGGTGGTGCATGGTTGTCGTCAGCTCGTGTCGTGAGATGTTGGGTTAAGTCCCGCAACGAGCGCAACCC</t>
  </si>
  <si>
    <t>TrueUnknown_179</t>
  </si>
  <si>
    <t>Aged_1_1172</t>
  </si>
  <si>
    <t>Aged_1_37690;Aged_1_143325;Aged_1_1172;Aged_1_42153;Aged_1_85520;Aged_2_19546;Aged_1_157638;Aged_1_14645</t>
  </si>
  <si>
    <t>GGATTAGATACCCTGGTAGTCCCAGCTGTAAACGATGAGTGCTAGGTGTTGCGGGTATCGACCCCTGCAGTGCCGCAGTTAACGCAATAAGCACTCCGCCTGGGGAGTACGGCCGCAAGGCTGAAACTCAAAGGAATTGACGGGGGCCCGCACAAGCGGTGGAGCATGTGGTTTAATTCGATGCAACGCGAAGAACCTTACCAGGGCTTGACATCCCCTGACCGCCGTGGAAACACGGCTTCCCTTCGGGGCAGGGAGACAGGTGGTGCATGGTTGTCGTCAGCTCGTGTCGTGAGATGTTGGGTTAAGTCCCGCAACGAGCGCAACCC</t>
  </si>
  <si>
    <t>TrueUnknown_588</t>
  </si>
  <si>
    <t>Aged_4_109893</t>
  </si>
  <si>
    <t>Aged_4_135614;Aged_2_138948;Aged_4_109893</t>
  </si>
  <si>
    <t>GGCTTAGATACCCTGGTAGTCCACGCCGTAAACGATGAGTGCTAGGTGTTGGGGGCTTTCCCGCCCTCAGTGCCGAAGGTAACCCATTAAGCACTCCGCCTGGGGAGTACGGCCGCAAGGCTGAAACTCAAAGGAATTGACGGGGGCCCGCACAAGCGGTGGAGCATGTGGTTTAATTCGAAGCAACGCGAAGAACCTTACCAAGGCTTGACATCCCGCTGACCGGTGTAGAGATACACCTTTCCTTCGGGACAGCGGTGACAGGTGGTGCATGGTTGTCGTCAGCTCGTGTCGTGAGATGTTGGGTTCAGTCCCGCAACGAGCGCAACCC</t>
  </si>
  <si>
    <t>TrueUnknown_586</t>
  </si>
  <si>
    <t>Aged_4_103571</t>
  </si>
  <si>
    <t>Aged_4_103571;Aged_4_86681;Litter_1_105042;Aged_4_27854</t>
  </si>
  <si>
    <t>GGATTAGATACCCTGGTAGTCCACGCCGTAAACGATGAGTGCTAGGTGTTAGAGGTTTCAAAACCTTTAGTGCCGAAGTTAACACATTAAGCACTCCGCCTGGGGAGTACGGCCGCAAGGCTGAAACTCAAAGGAATTGACGGGGGCCCGCACAAGCGGTGGAGCATGTGGTTTAATTCGAAGCAACGCGAAGAACCTTACCAGGTCTTGACATCCCTCTGACCGCTCTAGAGATAGGGCTTCTCCCTTCGGGGAGCAGAGGTGACAGGTGGTGCATGGTTGTCGTCAGCTCGTGTCGTGAGATGTTGGGTTAAGTCCCGCAACGAGCGCAACCC</t>
  </si>
  <si>
    <t>TrueUnknown_697</t>
  </si>
  <si>
    <t>Compost_3_3447</t>
  </si>
  <si>
    <t>Compost_3_3447;Middle_2_111123;Aged_3_146755</t>
  </si>
  <si>
    <t>GGATTAGATACCCTGGTAGTCCACGCCGTAAACGATGAGTACTAAGTGTTGGGGGAAACCTCGGTGCTGAAGTTAACGCATTAAGTACTCCGCCTGGGAAGTACGGTCGCAAGACTGAAACTCAAAGGAATTGACGGGGACCCGCACAAGCGGTGGAGCATGTGGTTTAATTCGACGCAACGCGAAGAACCTTACCAGGCCTTGACATCGTGATGACCGCTCTAGAGATAGAGCTTTCCTTCGGGACATCATAGACAGGTGGTGCATGGTTGTCGTCAGCTCGTGTCGTGAGATGTTGGGTTAAGTCCCGCAACGAGCGCAACCC</t>
  </si>
  <si>
    <t>TrueUnknown_861</t>
  </si>
  <si>
    <t>Middle_1_103265</t>
  </si>
  <si>
    <t>Middle_1_103265;Middle_1_106141</t>
  </si>
  <si>
    <t>GGATTAGATACCCTGGTAGTCCACGCCGTAAACGTTGGGCGCTAGGTGTGGGGTTCTTCCACGGATTCCGCGCCGTAGCTAACGCATTAAGCGCCCCGCCTGGGGAGTACGGCCGCAAGGCTAAAACTCAAAGGAATTGACGGGGGCCCGCACAAGCGGCGGAGCATGTTGCTTAATTCGAGGCAACGCGAAGAACCTTACCTGGGCTTGACATGCAGGGAAAAGCCGTAGAGATACGGTGTCCTTCGGGGCCCTGCACAGGTGGTGCATGGCTGTCGTCAGCTCGTGTCGTGAGATGTTGGGTTAAGTCCCGCAACGAGCGCAACCC</t>
  </si>
  <si>
    <t>TrueUnknown_885</t>
  </si>
  <si>
    <t>Middle_1_172364</t>
  </si>
  <si>
    <t>Middle_1_172364;Aged_1_98992;Middle_1_157378</t>
  </si>
  <si>
    <t>GGATTAGATACCCTGGTAGTCCACGCCGTAAACGATGGGCGCTAGGTGCTGGGGGGAGCGACTCCCTCGGTGCCGCAGCTAACGCGATAAGCGCCCCGCCTGGGGAGTACGGCCGCAAGGCTGAAACTCAAAGGAATTGACGGGGGCCCGCACAAGCGGTGGAGCATGTGGTTTAATTCGAAGCAACGCGAAGAACCTTACCTGGGCTTGACATGCACGTGAAAGCCTCTGGAAACAGGGGCCCTCCTTCGGGACACGTGCACAGGTGCTGCATGGCTGTCGTCAGCTCGTGTCGTGAGATGTTGGGTTAAGTCCCGCAACGAGCGCAACCC</t>
  </si>
  <si>
    <t>TrueUnknown_516</t>
  </si>
  <si>
    <t>Aged_2_56039</t>
  </si>
  <si>
    <t>Aged_2_56039;Aged_3_35193;Aged_3_131153</t>
  </si>
  <si>
    <t>GGATTAGATACCCTGGTAGTCCACGCCGTAAACGTTGGGCGCTAGGTGTGGGGTTCTTCCACGGACTCCGTGCCGTAGCTAACGCATTAAGCGCCCCGCCTGGGGAGTACGGCCGCAAGGCTAAAACTCAAAGGAATTGACGGGGGCCCGCACAAGCGGCGGAGCATGTTGCTTAATTCGACGCAACGCGAAGAACCTTACCAAGGCTTGACATCGCCCGGAAACACCCAGAGATGGGTGCCCCTCTTGTAGGTCGGGTGACAGGTGGTGCATGGCTGTCGTCAGCTCGTGTCGTGAGATGTTGGGTTAAGTCCCGCAACGAGCGCAACCC</t>
  </si>
  <si>
    <t>TrueUnknown_749</t>
  </si>
  <si>
    <t>Litter_1_111116</t>
  </si>
  <si>
    <t>Litter_1_111116;Litter_1_126205;Litter_1_155919</t>
  </si>
  <si>
    <t>GGATTAGATACCCTGGTAGTCCACGCCGTAAACGTTGGGCGCTAGGTGTGGGGACTTTCCACGGTTTCCGTGCCGTAGCTAACGCATTAAGCGCCCCGCCTGGGGAGTACGGCCGCAAGGCTAAAACTCAAAGGAATTGACGGGGGCCCGCACAAGCGGTGGAGCATGTGGTTTAATTCGAAGCAACGCGCAGAACCTTACCAGCCCTTGACATCCCGGTCGCGGTTACCAGAGATGGTTTCCTTCAGTTCGGCTGGACCGGAGACAGGTGCTGCATGGCTGTCGTCAGCTCGTGTCGTGAGATGTTGGGTTAAGTCCCGCAACGAGCGCAACCC</t>
  </si>
  <si>
    <t>TrueUnknown_333</t>
  </si>
  <si>
    <t>Aged_1_16375</t>
  </si>
  <si>
    <t>Aged_1_13460;Aged_1_16375;Aged_3_46204;Aged_2_71708</t>
  </si>
  <si>
    <t>GGATTAGATACCCTGGTAGTCCACGCCGTAAACGATGAGTGCTAGGTGTCGGGGGCGATAGGCCCTCGGTGCCGAAGTTAACACAGTAAGCACTCCGCCTGGGGAGTACGCTCGCAAGAGTGAAACTCAAAGGAATTGACGGGGACCCGCACAAGCAGTGGAGTATGTGGTTTAATTCGAAGCAACGCGAAGAACCTTACCAGGTCTTGACATCCCCCTGAATACGGTAGAGATATCGTAGGCCCGTTTTGGGACAGGGGAGACAGGTGGTGCATGGTTGTCGTCAGCTCGTGCCGTGAGGTGTTGGGTTAAGTCCCGCAACGAGCGCGACCC</t>
  </si>
  <si>
    <t>TrueUnknown_731</t>
  </si>
  <si>
    <t>Litter_1_105785</t>
  </si>
  <si>
    <t>Litter_1_108354;Litter_1_105147;Litter_1_105785;Aged_3_88054;Litter_1_107984;Litter_1_118897;Aged_3_124678;Aged_3_37763</t>
  </si>
  <si>
    <t>GGATTAGATACCCTGGTAGTCCACGCCGTAAACGATGAGAGCTAGCCGTTGGCATGCATGCATGTCGGTGGCGCAGCTAACGCATTAAGCTCTCCGCCTGGGGAGTACGGTCGCAAGATTAAAACTCAAAGGAATTGACGGGGGCCCGCACAAGCGGTGGAGCATGTGGTTTAATTCGAAGCAACGCGCAGAACCTTACCAGCCCTTGACATCCCGGTCGCGGTTACCAGAGATGGTTACCTTCAGTTCGGCTGGACCGGTGACAGGTGCTGCATGGCTGTCGTCAGCTCGTGTCGTGAGATGTTGGGTTAAGTCCCGCAACGAGCGCAACCC</t>
  </si>
  <si>
    <t>TrueUnknown_421</t>
  </si>
  <si>
    <t>Aged_1_86470</t>
  </si>
  <si>
    <t>Litter_1_102206;Litter_1_22552;Aged_1_86470;Compost_1_136154;Litter_1_142828;Litter_1_146588;Aged_2_78048;Aged_3_112792</t>
  </si>
  <si>
    <t>GGATTAGATACCCTGGTAGTCCACGCCGTAAACGATGAATGCTAGGTGTCAGGGGTTTCGACACCCTTGGTGCCGAAGTTAACACATTAAGCATTCCGCCTGGGGAGTACGGCCGCAAGGCTGAAACTCAAAGGAATTGACGGGGACCCGCACAAGCAGTGGAGCATGTGGTTTAATTCGAAGCAACGCGAAGAACCTTACCAGGTCTTGACATCCCTCTGACCGGTGTAGAGATACGCCTTTCCTTCGGGACAGAGGAGACAGGTGGTGCATGGTTGTCGTCAGCTCGTGTCGTGAGATGTTGGGTTAAGTCCCGCAACGAGCGCAACCC</t>
  </si>
  <si>
    <t>TrueUnknown_717</t>
  </si>
  <si>
    <t>Litter_1_102440</t>
  </si>
  <si>
    <t>Young_2_107856;Young_2_116203;Litter_1_102440</t>
  </si>
  <si>
    <t>GGCTTAGATACCCTGGTAGTCCACGCTGTAAACGTTGGGCGCTAGGTGTGGGGAGCCTCTCCGGTTCTCCGTGCCGTAGCTAACGCATTAAGCGCCCCGCCTGGGGAGTACGGCCGCAAGGCTAAAACTCAAAGGAATTGACGGGGGCCCGCACAAGCGGCGGAGCATGTTGCTTAATTCGACGCAACGCGAAGAACCTTACCAAGGCTTGACATCACCGGTAATCCTCCAGAGATGGGGGGTCCTTCGGGGATCGGTGACAGGTGGTGCATGGCTGTCGTCAGCTCGTGTCGTGAGATGTTGGGTTAAGTCCCGCAACGAGCGCGACCC</t>
  </si>
  <si>
    <t>TrueUnknown_581</t>
  </si>
  <si>
    <t>Aged_3_78941</t>
  </si>
  <si>
    <t>GGCTTAGATACCCTGGTAGTCCACGCCGTAAACGATGAGTGCTAAGTGTTAGAGGGTTTCCGCCCTTTAGTGCTGCAGCTAACGCATTAAGCACTCCGCCTGGGGAGTACGGCCGCAAGGCTGAAACTCAAAGGAATTGACGGGGGCCCGCACAAGCGGTGGAGCATGTGGTTTAATTCGAAGCAACGCGAAGAACCTTACCTGGGCTTGACATCCTGGTGAAAGCCCCTGGAAACAGGGGCCCTCCTTCGGGACACCAGGACAGGTGCTGCATGGCTGTCGTCAGCTCGTGTCGTGAGATGTTGGGTTAAGTCCCGCAACGAGCGCAACCC</t>
  </si>
  <si>
    <t>TrueUnknown_441</t>
  </si>
  <si>
    <t>Aged_2_107607</t>
  </si>
  <si>
    <t>Compost_1_177629;Aged_2_107607;Aged_2_8015;Aged_4_16991;Aged_3_58491</t>
  </si>
  <si>
    <t>GGATTAGATACCCTGGTAGTCCCAGCCGTAAACGATGAGTGCTAGGTGTGAGGGGTATCGACCCCCCTCGTGCCGTAGCTAACGCAATAAGCACTCCGCCTGGGGAGTACGGCCGCAAGGTTGAAACTCAAAGGAATTGACGGGGGCCCGCACAAGCAGCGGAGCATGTGGTTTAATTCGAAGCAACGCGTAGAACCTTACCAGGGCTTGACATGTCAGGGAATCCGGGCGAAAGTCTGGAGTGCCTCTCTTCGGAGAGGAGCCCTGACACAGGTGGTGCATGGTTGTCGTCAGCTCGTGTCGTGAGATGTTGGGTTAAGTCCCGCAACGAGCGCAACCC</t>
  </si>
  <si>
    <t>TrueUnknown_410</t>
  </si>
  <si>
    <t>Aged_1_74079</t>
  </si>
  <si>
    <t>Litter_1_23838;Litter_1_32807;Aged_1_74079;Litter_1_188481</t>
  </si>
  <si>
    <t>GGCTTAGATACCCTGGTAGTCCACACCGTAAACGTTGGGCGCTAGGTGTGGGGTCCATTCCACGGATTCCGTGCCGCAGCTAACGCATTAAGCGCCCCGCCTGGGGAGTACGGCCGCAAGGCTAAAACTCAAAGGAATTGACGGGGGCCCGCACAAGCGGCGGAGCATGCGGATTAATTCGATGCAACGCGAAGAACCTTACCTGGGTTTGACATACACCGGAAAGCTGCAGAGATGTAGCCCCCTTTTTTGGCTGGTGTACAGGTGGTGCATGGCTGTCGTCAGCTCGTGTCGTGAGATGTTGGGTTAAGTCCCGCAACGAGCGCAACCC</t>
  </si>
  <si>
    <t>TrueUnknown_871</t>
  </si>
  <si>
    <t>Middle_1_123405</t>
  </si>
  <si>
    <t>Middle_1_123405;Middle_2_75783;Middle_1_146877</t>
  </si>
  <si>
    <t>GGATTAGATACCCTGGTAGTCCACGCTGTAAACGTTGGGCGCTAGGTGTGGGGGGCTTCCACGTTCTCCGTGCCGTAGCTAACGCATTAAGCGCCCCGCCTGGGGAGTACGGCCGCAAGGCTAAAACTCAAAGGAATTGACGGGGGCCCGCACAAGCGGCGGAGCATGTTGCTTAATTCGACGCAACGCGAAGAACCTTACCAAGGCTTGACATCACCCGAAAACCTGCAGAGATGCAGGGTCCCTTCGGGGGCGGGTGACAGGTGGTGCATGGCTGTCGTCAGCTCGTGTCGTGAGATGTTGGGTTAAGTCCCGCAACGAGCGCAACCC</t>
  </si>
  <si>
    <t>TrueUnknown_504</t>
  </si>
  <si>
    <t>Aged_2_4239</t>
  </si>
  <si>
    <t>GGATTAGATACCCTGGTAGTCCACGCTGTAAACGTTGGGCGCTAGGTGTGGGGTTCTTCCACGGGCTCCGTGCCGTAGCTAACGCATTAAGCGCCCCGCCTGGGGAGTACGGCCGCAAGGCTAAAACTCAAAGGAATTGACGGGGGCCCGCACAAGCGGTGGAGCATGTGGTTTAATTCGAAGCAACGCGAAGAACCTTACCTGGGCTTGACATCCTGGTGAAAGCCCTTGGAAACAGGGGCCCTCCTTCGGGACACCAGGACAGGTGCTGCATGGCTGTCGTCAGCTCGTGTCGTGAGATGTTGGGTTAAGTCCCGCAACGAGCGCAACCC</t>
  </si>
  <si>
    <t>TrueUnknown_89</t>
  </si>
  <si>
    <t>Aged_1_105870</t>
  </si>
  <si>
    <t>Aged_1_34867;Aged_1_105870;Aged_1_130421;Aged_1_114024;Aged_1_119963;Aged_1_116988</t>
  </si>
  <si>
    <t>GGATTAGATACCCGGGTAGTCCACGCCCTAAACGATGGATGCTGGATATGGGGGGTATCGACCCCTCCCGTGTCGAAGCTCACGCGTTAAGCATCCCGCCTGGGAACTACGGTCGCAAGACTAAAACTCAAAGGAATTGACGGGGGCCCGCACAAGCAGCGGAGCGTGTGGTTTAATTCGATGCAAAGCGAAGAACCTTACCAGGGCTTGACATGACGGTGGTACCCCGGCCGAAAGGTTGGGGGACCCTTCGGGGAGCCGCCACAGATGCTGCATGGCTGTCGTCAGCTCGTGCCGTGAGGTGTTGGGTTAAGTCCCGCAACGAGCGCAACCC</t>
  </si>
  <si>
    <t>TrueUnknown_365</t>
  </si>
  <si>
    <t>Aged_1_41958</t>
  </si>
  <si>
    <t>Aged_1_41958;Aged_2_47437</t>
  </si>
  <si>
    <t>GGATTAGATACCCTGGTAGTCCACGCTGTAAACGATGGATACTAGGTGTAGGGGGCGATTAGCCTTCTGTGCCGAAGTTAACGCAATAAGTATCCCGCCTGGGGAGTACGGCCGCAAGGTTGAAACTCAAAGGAATTGACGGGGGCCCGCACAAGCGGTGGAGCATGTGGTTTAATTCGAAGCAACGCGAAGAACCTTACCAGGGCTTGACATGCCCCTGAAGTATCTGGAAACAGGTACGGCCTATACCTTATGGTATAGGACAGGGGACACAGGTGGTGCATGGTTGTCGTCAGCTCGTGTCGTGAGATGTTGGGTTAAGTCCCGCAACGAGCGCAACCC</t>
  </si>
  <si>
    <t>TrueUnknown_392</t>
  </si>
  <si>
    <t>Aged_1_61454</t>
  </si>
  <si>
    <t>GGCTTAGATACCCTGGTAGTCCACGCCGTAAACGATGGGCGCTAGGTGTTGGGGAGAGCGACCTCCTCAGTGCCGAAGCTCACGCGATAAGCGCCCCGCCTGGGGAGTACGGCCGCAAGGCTGAAACTCAAAGGAATTGACGGGGGCCCGCACAAGCGGTGGAGCATGTGGTTTAATTCGAAGCAACGCGAAGAACCTTACCTGGGCTTGACATGCACGTGAAACTCCCCGGAAAGGGGGAGCCCTCTTCGGAGCACGTGCACAGGTGCTGCATGGCTGTCGTCAGCTCGTGTCGTGAGATGTTGGGTTAAGTCCCGCAACGAGCGCAACCC</t>
  </si>
  <si>
    <t>TrueUnknown_622</t>
  </si>
  <si>
    <t>Aged_4_43205</t>
  </si>
  <si>
    <t>Aged_4_43205;Litter_1_142916;Litter_1_191059</t>
  </si>
  <si>
    <t>GGATTAGATACCCTGGTAGTCCACGCCGTAAACGATGAGTGCCAGGTGTTGCGGGGGTTTACCCTGCGGTGCCGAAGGAAACCCAATAAGCACTCCGCCTGGGGAGTACGGCCGCAAGGCTGAAACTCAAAGGAATTGACGGGGACCCGCACAAGCAGTGGAGCATGTGGTTTAATTCGAAGCAACGCGAAGAACCTTACCAGGCCTTGACATCCCCCTGAATGCGGCAGAGATGTTGCAGGCCTCTCCGCAAGGGGAGGACAGGGGAGACAGGTGGTGCATGGTTGTCGTCAGCTCGTGTCGTGAGATGTTGGGTTAAGTCCCGCAACGAGCGCAACCC</t>
  </si>
  <si>
    <t>TrueUnknown_169</t>
  </si>
  <si>
    <t>Aged_1_116456</t>
  </si>
  <si>
    <t>Aged_1_116456;Middle_1_100956</t>
  </si>
  <si>
    <t>GGATTAGATACCCTGGTAGTCCACGCCGTAAACGTTGGGCACTAGGTGTGGGGACTTTCCAACGGTCTCCGTGCCGAAGCTAACGCATTAAGTGCCCCGCCTGGGGAGTACGGCCGCAAGGCTAAAACTCAAAGGAATTGACGGGTCCCCGCACAAGCGGCGGAGCATGCGGCTTAATTCGATGCAACCCGAAGAACCTTACCTGGGCTTGACATCACGGGAAAAGCCGTAGAAATACGGTGTCCGTAAGGGCCCGTGACAGGTGGTGCATGGCTGTCGTCAGCTCGTGTCGTGAGATGTTGGGTTAAGTCCCGCAACGAGCGCAACCC</t>
  </si>
  <si>
    <t>TrueUnknown_437</t>
  </si>
  <si>
    <t>Aged_2_105595</t>
  </si>
  <si>
    <t>Aged_2_11378;Middle_1_138897;Aged_2_105595</t>
  </si>
  <si>
    <t>GGCTTAGATACCCCGGTAGTCCTGGCCGTAAACGTTGGATACTAGGTGTGGGGGGTATCGACCCCCTCCGTGCCGAAGTTAACACATTAAGTATCCCGCCTGGGGAGTACGGCCGCAAGGTTGAAACTCAAAGGAATTGACGGGGGCCCGCACAAGCGGTGGAGCATGTGGTTTAATTCGACGCAACGCGAAGAACCTTACCCGGGCTCGAAATGCTGGGGACCGTCGTGGAAACACGGCTTTCCACCTTCGGGTGGACCGCAGTATAGGTGCTGCATGGCTGTCGTCAGCTCGTGTCGTGAGATGTTGGGTTAAGTCCCGCAACGAGCGCAACCC</t>
  </si>
  <si>
    <t>TrueUnknown_354</t>
  </si>
  <si>
    <t>Aged_1_32319</t>
  </si>
  <si>
    <t>Aged_1_32319;Aged_2_137012;Aged_1_71740;Compost_3_22019</t>
  </si>
  <si>
    <t>GGATTAGATACCCTGGTAGTCCACGCCGTAAACGATGCGGACTAGGCGTGGGGAGCCTTGACCCTCTCCGTGCCGGAGCTAACGCGTGAAGTCCGCCGCCTGGGGAGTACGGCCGCAAGGCTAAAACTCAAAGGAATTGACGGGGGCCCGCACAAGCGGCGGAGCGTGCGGTTTAATTCGACGCAACGCGCAGAACCTTACCAGGGCTTGACATGCGCCTGCAGACCCTGGAAACAGGGGGGCCTTCGAGGGTGGCGCACAGGTGCTGCATGGCTGTCGTCAGCTCGTGCCGTGAGGTGTTGGGTTAAGTCCCGCAACGAGCGCAACCC</t>
  </si>
  <si>
    <t>TrueUnknown_698</t>
  </si>
  <si>
    <t>Compost_3_43569</t>
  </si>
  <si>
    <t>Compost_3_43569;Aged_3_94141</t>
  </si>
  <si>
    <t>GGATTAGATACCCTGGTAGTCCACGCCGTAAACGATGAATGCTAGGTGTCAGGGGTTTCGAGACCCTTGGTGCCGAAGTTAACACATTAAGCATTCCGCCTGGGGAGTACGGCCGCAAGGCTGAAACTCAAAGGAATTGACGGGGACCCGCACAAGCAGTGGAGCATGTGGTTTAATTCGAAGCAACGCGAAGAACCTTACCAGGTCTTGACATCCCTCTGACGGGTGCAGAGATGCGCCTTCCCTTCGGGGCAGAGGAGACAGGTGGTGCATGGTTGTCGTCAGCTCGTGTCGTGAGATGTTGGGTTAAGTCCCGCAACGAGCGCAACCC</t>
  </si>
  <si>
    <t>TrueUnknown_808</t>
  </si>
  <si>
    <t>Litter_1_14365</t>
  </si>
  <si>
    <t>GGATTAGATACCCTGGTAGTCCACGCCGTAAACGATGAATGCTAGGTGTCAGGGGTTTCGAGACCCTTGGTGCCGAAGTTAACACATTAAGCATTCCGCCTGGGGAGTACGGCCGCAAGGCTGAAACTCAAAGGAATTGACGGGGGCCCGCACAAGCGGCGGAGCATGTTGCTTAATTCGACGCAACGCGAAGAACCTTACCAAGGCTTGACATCACCGGTAATCCTCCAGAGATGGGGGGTCCTTCGGGGATCGGTGACAGGTGGTGCATGGCTGTCGTCAGCTCGTGTCGTGAGATGTTGGGTTAAGTCCCGCAACGAGCGCAACCC</t>
  </si>
  <si>
    <t>TrueUnknown_666</t>
  </si>
  <si>
    <t>Compost_1_42613</t>
  </si>
  <si>
    <t>Aged_2_58333;Compost_1_42613;Aged_1_138496;Aged_3_163818;Aged_2_113954;Aged_2_104292</t>
  </si>
  <si>
    <t>GGATTAGATACCCTGGTAGTCCACGCCGTAAACGATGAGTGCTAGGTGTTGGGGGCTCTTATGCCCTCAGTGCCGAAGGAAACCCAATAAGCACTCCGCCTGGGGAGTACGGCCGCAAGGCTGAAACTCAAAGGAATTGACGGGGGCCCGCACAAGCGGTGGAGCATGTGGTTTAATTCGATGCAACGCGAAGAACCTTACCAGGGCTTGACATCCCTCTGACCGGCGTAGAGATATGCCTTTCCCTTCGGGGACAGAGGTGACAGGTGGTGCATGGTTGTCGTCAGCTCGTGTCGTGAGATGTTGGGTTCAGTCCCGCAACGAGCGCAACCC</t>
  </si>
  <si>
    <t>TrueUnknown_32</t>
  </si>
  <si>
    <t>Aged_1_101631</t>
  </si>
  <si>
    <t>Aged_1_138528;Aged_1_139824;Aged_1_101631;Aged_1_106010;Aged_1_95075;Aged_1_106691;Aged_1_100200;Aged_1_108748</t>
  </si>
  <si>
    <t>GGATTAGATACCCGGGTAGTCCACGCTGTAAACGATGGGTACTCGGTGTGGGGGGTATCGACCCCCTCCGCGCCCCAGCTAACGCGATAAGTACCCCGCCTGGGGAGTACGGCCGCAAGGCTAAAACTCAAAGGAATTGACGGGGGCCCGCACAAGCAGCGGAGCGTGTGGTTTAATTCGATGCAACGCGAAAAACCTTACCTGGGCTTGACATGCACCGGACCGGCCGGGAAACCGGCCCTCCCTTCGGGGCTGGTGCACAGGTGCTGCATGGCTGTCGTCAGCTCGTGCCGTGAGGTGTTGGGTTAAGTCCCGCAACGAGCGCAACCC</t>
  </si>
  <si>
    <t>TrueUnknown_913</t>
  </si>
  <si>
    <t>Young_2_119695</t>
  </si>
  <si>
    <t>GGATTAGATACCCTGGTAGTCCACGCCGTAAACGTTGGGCGCTGGGTGTGGGGGCTTTCCACGGTTCCCGTGCCGTAGCTAACGCGTTAAGCGCCCCGCCTGGGGAGTACGGCCGCAAGGCTAAAACTCAAAGGAATTGACGGGGGCCCGCACAAGCGGCGGAGCATGCGGATTAATTCGATGCAACGCGAAGAACCTTACCTGGGCTTGACATGGACGGAAAACCGGCAGAGATGTCGGGTCCTTCGGGGCCGTCCACAGGTGGTGCATGGCTGTCGTCAGCTCGTGTCGTGAGATGTTGGGTTAAGTCCCGCAACGAGCGCAACCC</t>
  </si>
  <si>
    <t>TrueUnknown_790</t>
  </si>
  <si>
    <t>Litter_1_129820</t>
  </si>
  <si>
    <t>Litter_2_109988;Litter_1_129820;Litter_1_110313;Litter_1_124019;Litter_1_174594</t>
  </si>
  <si>
    <t>GGATTAGATACCCTGGTAGTCCACGCTGTAAACGTTGGGCGCTAGGTGTGGGGGGCCTCTCCGGTTCTCCGTGCCGTAGCTAACGCATTAAGCGCCCCGCCTGGGGAGTACGGTCGCAAGGCTAAAACTCAAAGGAATTGACGGGGGCCCGCACAAGCGGCGGAGCATGTTGCTTAATTCGACGCAACGCGAAGAACCTTACCAAGGCTTGACATCACCGGTAATCCTCCAGAGATGGGGGGTCCTTCGGGGATCGGTGACAGGTGGTGCATGGCTGTCGTCAGCTCGTGTCGTGAGATGTTGGGTTAAGTCCCGCAACGAGCGCAACCC</t>
  </si>
  <si>
    <t>TrueUnknown_306</t>
  </si>
  <si>
    <t>Aged_1_150821</t>
  </si>
  <si>
    <t>Aged_1_121793;Aged_1_150821;Aged_1_138101;Aged_1_42978;Aged_2_145653;Aged_1_97339</t>
  </si>
  <si>
    <t>GGATTAGATACCCTGGTAGTCCACGCCGTAAACGATGAGTGCTAGGTGTTGGGGGGTAACCTCCTCAGTGCTGAAGTTAACACATTAAGCACTCCGCCTGGGGAGTACGGCCGCAAGGCTGAAACTCAAAGGAATTGACGGGGGCCCGCACAAGCGGTGGAGCATGTGGTTTAATTCGAAGCAACGCGAAGAACCTTACCAGGTCTTGACATCCCGATGACCGGTGCAGAGATGTGCCTTTTCCTTCGGGGACATCGGTGACAGGTGGTGCATGGTTGTCGTCAGCTCGTGTCGTGAGATGTTGGGTTAAGTCCCGCAACGAGCGCAACCC</t>
  </si>
  <si>
    <t>TrueUnknown_567</t>
  </si>
  <si>
    <t>Aged_3_172580</t>
  </si>
  <si>
    <t>Compost_2_149784;Aged_3_59276;Aged_3_172580;Aged_1_128803;Aged_1_109712</t>
  </si>
  <si>
    <t>GGATTAGATACCCTGGTAGTCCACGCCGTAAACGATGGGAACTAGGTGTGGTGGGAGTTGACCCCCGCCGTGCCGTAGCTAACGCATTAAGTTCCCCGCCTGGGAAGTACGGCCGCAAGGCTAAAACTCAAAGGAATTGACGGGGGCCCGCACAAGCGGTGGAGCATGTGGTTTAATTCGACGCAACGCGCAGAACCTTACCTGGTCTTGACATCCTAGGAATCCTTCAGAGATGAGGGAGTGCCCGCAAGGGAGCCTAGAGACAGGTGCTGCATGGCTGTCGTCAGCTCGTGTCGTGAGATGTTGGGTTAAGTCCCGCAACGAGCGCGACCC</t>
  </si>
  <si>
    <t>TrueUnknown_711</t>
  </si>
  <si>
    <t>Compost_4_95589</t>
  </si>
  <si>
    <t>Compost_4_95589;Young_2_129055;Young_2_12039</t>
  </si>
  <si>
    <t>GGATTAGATACCCTGGTAGTCCACGCCGTAAACGATGAGTGCCAGGTGTTGCGGGGGTTTACCCTGCGGTGCCGAAGGAAACCCAATAAGCACTCCGCCTGGGGAGTACGGCCGCAAGGCTGAAACTCAAAGGAATTGACGGGGACCCGCACAAGCAGTGGAGCATGTGGTTTAATTCGAAGCAACGCGAAGAACCTTACCAGGCCTTGACATCCCCCTGAATGCGGCAGAGATGTTGCAGGCCTCTCCGCGAGGGGAGGACAGGGGAGACAGGTGGTGCATGGTTGTCGTCAGCTCGTGTCGTGAGATGTTGGGTTAAGTCCCGCAACGAGCGCAACCC</t>
  </si>
  <si>
    <t>TrueUnknown_534</t>
  </si>
  <si>
    <t>Aged_2_91062</t>
  </si>
  <si>
    <t>Aged_1_110086;Aged_2_91062;Aged_1_111022;Aged_2_117954</t>
  </si>
  <si>
    <t>GGATTAGATACCCTGGTAGTCCCAGCCGTAAACGATGGATGCTAGGTGTTGGGGGTTTCGATACCTCCAGTGCCGAAGGATACCCAATAAGCATCCCGCCTGGGGAGTACGGCCGCAAGGCTGAAACTCAAAGGAATTGACGGGGGCCCGCACAAGCGGTGGAGCATGTGGTTTAATTCGAAGCAACGCGAAGAACCTTACCAGGGCTTGACATCCCGCGAACCCTGTGGAAACACGGGGGTGCCCGTTTGGGAGCGCGGAGACAGGTGGTGCATGGCTGTCGTCAGCTCGTGTCGTGAGATGTTGGGTTAAGTCCCGCAACGAGCGCGACCC</t>
  </si>
  <si>
    <t>TrueUnknown_198</t>
  </si>
  <si>
    <t>Aged_1_11889</t>
  </si>
  <si>
    <t>Aged_3_153446;Aged_1_113324;Aged_1_59882;Aged_1_111702;Aged_2_41517;Aged_1_11889;Aged_3_134765</t>
  </si>
  <si>
    <t>GGCTTAGATACCCTGGTAGTCCACGCCGTAAACGATGGGCGCTAGGTGCTGGGGGAGCGACTCCCTCGGTGCCGCAGCTAACGCGATAAGCGCCCCGCCTGGGGAGTACGGCCGCAAGGCTGAAACTCAAAGGAATTGACGGGGGCCCGCACAAGCGGTGGAGCATGTGGTTTAATTCGAAGCAACGCGAAGAACCTTACCTGGGCTTGACATGCACGTGAAACTCCCCGGAAAGGGGGAGCCCTCTTCGGAGCACGTGCACAGGTGCTGCATGGCTGTCGTCAGCTCGTGTCGTGAGATGTTGGGTTAAGTCCCGCAACGAGCGCAACCC</t>
  </si>
  <si>
    <t>TrueUnknown_689</t>
  </si>
  <si>
    <t>Compost_2_75456</t>
  </si>
  <si>
    <t>Compost_2_142514;Compost_2_75456;Litter_1_144862;Aged_3_117815;Litter_1_118036</t>
  </si>
  <si>
    <t>GGATTAGATACCCTGGTAGTCCACGCCGTAAACGATGAATGCTAGGTGTCAGGGGTTTCGAGACCCTTGGTGCCGAAGTTAACACATTAAGCATTCCGCCTGGGGAGTACGGCCGCAAGGCTGAAACTCAAAGGAATTGACGGGGACCCGCACAAGCAGTGGAGCATGTGGTTTAATTCGAAGCAACGCGAAGAACCTTACCAGGTCTTGACATCCCCCTGACCGGTTCAGAGATGGGCCTTTTCCTTCGGGGACAGGGGAGACAGGTGGTGCATGGTTGTCGTCAGCTCGTGTCGTGAGATGTTGGGTTAAGTCCCGCAACGAGCGCAACCC</t>
  </si>
  <si>
    <t>TrueUnknown_54</t>
  </si>
  <si>
    <t>Aged_1_103134</t>
  </si>
  <si>
    <t>Aged_1_101279;Aged_1_101999;Aged_1_103134;Aged_1_10060;Aged_1_104074;Aged_1_116960;Aged_1_103453;Aged_1_115544</t>
  </si>
  <si>
    <t>GGATTAGATACCCCGGTAGTCCACGCAGTAAACGATGCCGACTAGGCGTGGGGGGAGTTGACCCCCTCCGTGCCGGAGCTAACGCGGGAAGTCGGCCGCCTGGGGAGTACGGCCGCAAGGCTAAAACTCAAAGGAATTGACGGGGGCCCGCACAAGCGGCGGAGCGTGCGGTTTAATTCGACGCGACGCGCAGAACCTTACCAGGGCTTGACATGCGCCTGCAGGGCCGGGAAACCGGTCGGCCTTCGAGGGTGGCGCACAGGTGCTGCATGGCTGTCGTCAGCTCGTGCCGTGAGGTGTTGGGTTAAGTCCCGCAACGAGCGCAACCC</t>
  </si>
  <si>
    <t>TrueUnknown_591</t>
  </si>
  <si>
    <t>Aged_4_117350</t>
  </si>
  <si>
    <t>Aged_4_117350;Middle_2_134584;Aged_4_110401;Middle_1_26772</t>
  </si>
  <si>
    <t>GGATTAGATACCCTGGTAGTCCACGCCGTAAACGATGGGCGCTAGGTGGCGGGGGGAGCGACCCCCTCGGTGCCGAAGCTTACGCGATAAGCGCCCCGCCTGGGGAGTACGGCCGCAAGGCTGAAACTCAAAGGAATTGACGGGGGCCCGCACAAGCGGTGGAGCATGTGGTTTAATTCGAAGCAACGCGAAGAACCTTACCTGGGCTTGACATGCACGTGAAAGCCTCTGGAAACAGGGGCCCTCCTTCGGGACACGTGCACAGGTGCTGCATGGCTGTCGTCAGCTCGTGTCGTGAGATGTTGGGTTAAGTCCCGCAACGAGCGCAACCC</t>
  </si>
  <si>
    <t>TrueUnknown_335</t>
  </si>
  <si>
    <t>Aged_1_19692</t>
  </si>
  <si>
    <t>Aged_1_19692;Aged_1_117613;Aged_1_58920;Aged_2_134484</t>
  </si>
  <si>
    <t>GGATTAGATACCCTGGTAGTCCACGCTGTAAACGTTGGGCGCTAGGTGTGGGGATCCTTCCCGGGTCTCTGTGCCGTAGCTAACGCATTAAGCGCCCCGCCTGGGGAGTACGGCCGCAAGGCTAAAACTCAAAGGAATTGACGGGGGCCCGCACAAGCGGCGGAGCATGCGGATTAATTCGATGCAACGCGAAGAACCTTACCTGGGTTTGACATGCCGGGAAATCCTGCAGAGATGTGGGGTGCCTTCGGGCGTCCGGCACAGGTGGTGCATGGCTGTCGTCAGCTCGTGTCGTGAGATGTTGGGTTAAGTCCCGCAACGAGCGCAACCC</t>
  </si>
  <si>
    <t>TrueUnknown_677</t>
  </si>
  <si>
    <t>Compost_2_11042</t>
  </si>
  <si>
    <t>Compost_2_11042;Aged_1_79685;Aged_1_10430</t>
  </si>
  <si>
    <t>GGATTAGATACCCTGGTAGTCCCAGCCGTAAACGATGGATGCTAGGTGTTGGGGGTTTCGACACCCCCAGTGCCGCAGGAAACCCATTAAGCATCCCGCCTGGGGAGTACGGCCGCAAGGCTGAAACTCAAAGGAATTGACGGGGGCCCGCACAAGCGGTGGAGCATGTGGTTTAATTCGAAGCAACGCGAAGAACCTTACCAGGGCTTGACATCCCGCGAACCCCGTGGAAACACGGGGGTGCCCTTCGGGGAGCGCGGAGACAGGTGGTGCATGGCTGTCGTCAGCTCGTGTCGTGAGATGTTGGGTTAAGTCCCGCAACGAGCGCAACCC</t>
  </si>
  <si>
    <t>TrueUnknown_229</t>
  </si>
  <si>
    <t>Aged_1_127772</t>
  </si>
  <si>
    <t>Aged_1_14924;Compost_1_48950;Aged_1_127772</t>
  </si>
  <si>
    <t>GGCTTAGATACCCTGGTAGTCCACGCCGTAAACGATGGGTGCTGGATGCCGGGGGGAGCGACCCCTTCGGTGTCGTAGCTAACGCGTTAAGCACCCCGCCTGGGGAGTACGGCCGCAAGGCTGAAACTCAAAGGAATTGACGGGGGCCCGCACAAGCGGTGGAGCATGTGGTTTAATTCGAAGCAACGCGAAGAACCTTACCTGGGTTTGACATGTACGTGAAACTCTCTGGAAACAGGGAGCCCTCTTCGGAGCACGTACACAGGTGCTGCATGGCTGTCGTCAGCTCGTGTCGTGAGATGTTGGGTTAAGTCCCGCAACGAGCGCAACCC</t>
  </si>
  <si>
    <t>TrueUnknown_282</t>
  </si>
  <si>
    <t>Aged_1_141005</t>
  </si>
  <si>
    <t>Aged_1_141005;Aged_1_107868;Aged_1_110158</t>
  </si>
  <si>
    <t>GGATTAGATACCCTGGTAGTCCACGCCGTAAACGATGGGCACTAGGTGTGGGGGGTGTCGACTCCCTCCGTGCCGACGCTAACGCATTAAGTGCCCCGCCTGGGGAGTACGGCCGCAAGGCTAAAACTCAAAGGAATTGACGGGGGCCCGCACAAGCAGCGGAGCATGTGGTTTAATTCGACGCAACGCGAAGAACCTTACCTGGGCTTGACATGTCCGCGACCGCCGTGGAAACACGGCTTCCCTTCGGGGCGCGGTCACAGGTGGTGCATGGCTGTCGTCAGCTCGTGTCGTGAGATGTTGGGTTAAGTCCCGCAACGAGCGCAACCC</t>
  </si>
  <si>
    <t>TrueUnknown_733</t>
  </si>
  <si>
    <t>Litter_1_106196</t>
  </si>
  <si>
    <t>Litter_1_106196;Litter_1_106531;Litter_1_126397</t>
  </si>
  <si>
    <t>GGATTAGATACCCTGGTAGTCCACGCCGTAAACGTTGGGCGCTAGGTGTGGGGACTTTCCACGGTTTCCGTGCCGTAGCTAACGCATTAAGCGCCCCGCCTGGGGAGTACGGCCGCAAGGCTAAAACTCAAAGGAATTGACGGGGGCCCGCACAAGCAGCGGAGCATGTGGCTTAATTCGACGCAACGCGAAGAACCTTACCAAGGCTTGACATACACCGGAAACATCCAGAGATGGGTGCCCCCTTGTGGTCGGTGTACAGGTGGTGCATGGCTGTCGTCAGCTCGTGTCGTGAGATGTTGGGTTAAGTCCCGCAACGAGCGCAACCC</t>
  </si>
  <si>
    <t>TrueUnknown_719</t>
  </si>
  <si>
    <t>Litter_1_102468</t>
  </si>
  <si>
    <t>Litter_1_102468;Aged_1_28510;Litter_1_109519</t>
  </si>
  <si>
    <t>GGATTAGATACCCTGGTAGTCCACGCCGTAAACGTTGGGCGCTAGGTGTGGGGACTTTCCACGGTTTCCGTGCCGTAGCTAACGCATTAAGCGCCCCGCCTGGGGAGTACGGCCGCAAGGCTAAAACTCAAAGGAATTGACGGGGGCCCGCACAAGCGGCGGAGCATGTTGCTTAATTCGACGCAACGCGAAGAACCTTACCAAGGCTTGACATCACCCGGAAACGTCCAGAGATGGGCGCTCCCTTCGGGGCTGGGTGACAGGTGGTGCATGGCTGTCGTCAGCTCGTGTCGTGAGATGTTGGGTTAAGTCCCGCAACGAGCGCAACCC</t>
  </si>
  <si>
    <t>TrueUnknown_594</t>
  </si>
  <si>
    <t>Aged_4_123310</t>
  </si>
  <si>
    <t>Aged_4_123310;Litter_1_360;Aged_4_105516</t>
  </si>
  <si>
    <t>GGATTAGATACCCTGGTAGTCCACGCCGTAAACGATGAGTGCCAGGTGTTGCGGGGGTTTACCCTGCGGTGCCGAAGGAAACCCAATAAGCACTCCGCCTGGGGAGTACGGCCGCAAGGCTGAAACTCAAAGGAATTGACGGGGACCCGCACAAGCAGTGGAGCATGTGGTTTAATTCGAAGCAACGCGAAGAACCTTACCAGGCCTTGACATCCCCCTGAATGTGCCAGAGATGGCGCAGGCCTTTCCGCAAGGGGAGGACAGGGGAGACAGGTGGTGCATGGTTGTCGTCAGCTCGTGTCGTGAGATGTTGGGTTAAGTCCCGCAACGAGCGCAACCC</t>
  </si>
  <si>
    <t>TrueUnknown_161</t>
  </si>
  <si>
    <t>Aged_1_115024</t>
  </si>
  <si>
    <t>Aged_1_102147;Aged_1_10925;Aged_1_115024;Aged_1_103945;Aged_1_114976;Aged_1_11756;Aged_1_103187;Aged_1_17640</t>
  </si>
  <si>
    <t>GGATTAGATACCCCGGTAGTCCTGGCCCTAAACGATGGGCACTAGGTAGTGGGCTGGTCATGGGCTCACTGCCGGAGCAAAAGTGTTAAGTGCCCCGCCTGGGGAGTATGGTCGCAAGGCTGAAACTCAAAGGAATTGACGGGGGCTCACACAAGCGGTGGAGCATGTGGCTTAATTCGAGGCTACGCGAAGAACCTTATCCTGGGCTTGACATGTGCGAAAGCGCTAGGGAGTAGCCCGCGGAAACGTGGGGCCAACGGTAACCAGCCCGGAGCCTAGCACAGGTGCTGCATGGCTGTCGTCAGCTCGTGTCGTGAGATGTCGGGTTAAGTCCCATAACGAGCGCAACCC</t>
  </si>
  <si>
    <t>TrueUnknown_657</t>
  </si>
  <si>
    <t>Compost_1_154722</t>
  </si>
  <si>
    <t>GGCTTAGATACCCTGGTAGTCCACGCCGTAAACGATGGGCGCTAGGTGGCGGGGGGAGCGACCCCCTCGGTGCCGAAGCTTACGCGATAAGCGCCCCGCCTGGGGAGTACGGCCGCAAGGCTGAAACTCAAAGGAATTGACGGGGGCCCGCACAAGCAGCGGAGCGTGTGGTTTAATTCGACGCAACGCGCAGAACCTTACCAGGGCTTGACATCCCCGGAACCCCTGGGAAACCGGGGGGTGCCCTTCGGGGAGCCGGGAGACAGGTGCTGCATGGCTGTCGTCAGCTCGTGTCGTGAGATGTTGGGTTAAGTCCCGCAACGAGCGCAACCC</t>
  </si>
  <si>
    <t>TrueUnknown_597</t>
  </si>
  <si>
    <t>Aged_4_126963</t>
  </si>
  <si>
    <t>GGCTTAGATACCCTGGTAGTCCACGCCGTAAACGATGGGCGCTAGGTGGCGGGGGGAGCGACCCCCTCGGTGCCGAAGCTTACGCGATAAGCGCCCCGCCTGGGGAGTACGGCCGCAAGGCTGAAACTCAAAGGAATTGACGGGGGCCCGCACAAGCGGTGGAGCATGTGGTTTAATTCGAAGCAACGCGAAGAACCTTACCAGGTCTTGACATCCCCTGACAACCCAAGAGATTGGGCGTTCCCCCTTCGGGGGGACAGGGTGACAGGTGGTGCATGGTTGTCGTCAGCTCGTGTCGTGAGATGTTGGGTTAAGTCCCGCAACGAGCGCAACCC</t>
  </si>
  <si>
    <t>TrueUnknown_829</t>
  </si>
  <si>
    <t>Litter_1_184977</t>
  </si>
  <si>
    <t>GGATTAGATACCCTGGTAGTCCACGCCGTAAACGTTGGGCGCTAGGTGTGGGGACTTTCCACGGTTTCCGTGCCGTAGCTAACGCATTAAGCGCTCCGCCTGGGGAGTACGGCCGCAAGGTTGAAACTCAAAGGAATTGACGGGGGCCCGCACAAGCAGCGGAGCATGTGGTTTAATTCGAAGCAACGCGTAGAACCTTACCAGGGCTTGACATCCACCGAATCCTGCAGAGATGCGGGAGTGCCTCTCTAATGAGAGGAACGGTGAGACAGGTGGTGCATGGTTGTCGTCAGCTCGTGTCGTGAGATGTTGGGTTAAGTCCCGCAACGAGCGCAACCC</t>
  </si>
  <si>
    <t>TrueUnknown_278</t>
  </si>
  <si>
    <t>Aged_1_13933</t>
  </si>
  <si>
    <t>Aged_1_13933;Aged_2_38036</t>
  </si>
  <si>
    <t>GGATTAGATACCCTGGTAGTCCACGCCGTAAACGATGAGTGCTAGGTGTTGGGGGCGTAGGCCCTCAGTGCTGAAGGAAACCCAATAAGCACTCCGCCTGGGGAGTACGGCCGCAAGGCTGAAACTCAAAGGAATTGACGGGGGCCCGCACAAGCGGTGGAGCATGTGGTTTAATTCGAAGCAACGCGAAGAACCTTACCAGGGCTTGACATCCCGCTGACGGGGCCAGAGATGGTTCTTTCCCCTTATGGGGACAGCGGAGACAGGTGGTGCATGGTTGTCGTCAGCTCGTGTCGTGAGATGTTGGGTTAAGTCCCGCAACGAGCGCAACCC</t>
  </si>
  <si>
    <t>TrueUnknown_81</t>
  </si>
  <si>
    <t>Aged_1_105347</t>
  </si>
  <si>
    <t>Aged_1_100712;Aged_1_123429;Aged_1_105347;Aged_1_108743;Aged_1_116634;Aged_1_116465;Aged_1_101771;Aged_1_104828</t>
  </si>
  <si>
    <t>GGATTAGATACCCTGGTAGTCCACGCCGTAAACGATGGATGCTAGCCGTTGGCAGGTTTACCTGTCAGTGGCGCAGCTAACGCATTAAGCATCCCGCCTGGGGAGTACGGTCGCAAGATTAAAACTCAAAGGAATTGACGGGGGCCCGCACAAGCGGTGGAGCATGTGGTTCAATTCGAAGCAACGCGCAGAACCTTACCAGCCCTTGACATGTCCCGTGTGGGTTTTAGAGATGAAGCCCTTCAGTTCGGCTGGCGGGAACACAGGTGCTGCATGGCTGTCGTCAGCTCGTGTCGTGAGATGTTGGGTTAAGTCCCGCAACGAGCGCAACCC</t>
  </si>
  <si>
    <t>TrueUnknown_397</t>
  </si>
  <si>
    <t>Aged_1_63384</t>
  </si>
  <si>
    <t>Aged_2_117396;Aged_2_109048;Aged_1_63384;Aged_1_17796;Aged_1_113861;Aged_1_10540;Aged_2_77008</t>
  </si>
  <si>
    <t>GGATTAGATACCCCGGTAGTCCACGCAGTAAACGATGCGGACTAGGCGTGGGGAGCCTTGACCCTCTCCGTGCCGGAGCTAACGCGTGAAGTCCGCCGCCTGGGGAGTACGGCCGCAAGGCTAAAACTCAAAGGAATTGACGGGGGCCCGCACAAGCGGCGGAGCGTGCGGTTTAATTCGACGCAACGCGCAGAACCTTACCAGGGCTTGACATGCGCCTGCAGACCCTGGAAACAGGGGGGGCCTTCGAGGGTGGCGCACAGGTGCTGCATGGCTGTCGTCAGCTCGTGCCGTGAGGTGTTGGGTTAAGTCCCGCAACGAGCGCAACCC</t>
  </si>
  <si>
    <t>TrueUnknown_601</t>
  </si>
  <si>
    <t>Aged_4_138890</t>
  </si>
  <si>
    <t>Aged_3_57619;Aged_4_138890</t>
  </si>
  <si>
    <t>GGCTTAGATACCCTGGTAGTCCACGCCGTAAACGATGAATACTAGGTGTCGGGGCTCAAAAGAGCTTCGGTGCCGCAGCTAACGCAATAAGTATTCCACCTGGGGAGTACGTTCGCAAGAATGAAACTCAAAGGAATTGACGGGGACCCGCACAAGCGGTGGAGCATGTGGTTTAATTCGAAGCAACGCGAAGAACCTTACCAGGCCTTGACATCCTTCTGACCGTCCTGTAATGAGGACTTCCCTTCGGGGCAGGAGTGACAGGTGGTGCATGGTTGTCGTCAGCTCGTGTCGTGAGATGTTGGGTTAAGTCCCGCAACGAGCGCAACCC</t>
  </si>
  <si>
    <t>TrueUnknown_886</t>
  </si>
  <si>
    <t>Middle_1_30982</t>
  </si>
  <si>
    <t>GGATTAGATACCCTGGTAGTCCACGCTGTAAACGTTGGGCGCTAGGTGTGGGGGGCTTCCACGTTCTCCGTGCCGTAGCTAACGCATTAAGCGCCCCGCCTGGGGAGTACGGCCGCAAGGCTAAAACTCAAAGGAATTGACGGGGGCCCGCACAAGCGGCGGAGCATGTTGCTTAATTCGACGCAACGCGAAGAACCTTACCAAGGCTTGACATCACCGGTAATCCTCCAGAGATGGGGGGTCCTTCGGGGATCGGTGACAGGTGGTGCATGGCTGTCGTCAGCTCGTGTCGTGAGATGTTGGGTTAAGTCCCGCAACGAGCGCAACCC</t>
  </si>
  <si>
    <t>TrueUnknown_461</t>
  </si>
  <si>
    <t>Aged_2_121634</t>
  </si>
  <si>
    <t>Aged_2_121634;Aged_4_46126;Middle_3_114525;Aged_3_154341;Aged_3_108956</t>
  </si>
  <si>
    <t>GGATTAGATACCCTGGTAGTCCACGCCGTAAACGATGGGTGCTAGGTGCTGGGAGGAGCGACCCTTTCGGTGCCGTAGCCAACGCGTTAAGCACCCCGCCTGGGGAGTACGGCCGCAAGGTTGAAACTCAAAGGAATTGACGGGGGCCCGCACAAGCGGTGGAGCATGTGGTTTAATTCGAAGCAACGCGAAGAACCTTACCTGGGCTTGACATGCACGTGAAACTCCTGGGAAACCAGGGGCCTCCTTCGGGACACGTGCACAGGTGCTGCATGGCTGTCGTCAGCTCGTGTCGTGAGATGTTGGGTTAAGTCCCGCAACGAGCGCAACCC</t>
  </si>
  <si>
    <t>TrueUnknown_195</t>
  </si>
  <si>
    <t>Aged_1_118698</t>
  </si>
  <si>
    <t>Aged_1_2931;Aged_1_118698;Aged_1_139909;Aged_1_122737;Aged_1_103329</t>
  </si>
  <si>
    <t>GGATTAGATACCCTGGTAGTCCCAGCCGTAAACGATGGGTGCTAGGTGTGGGGGGTGTAGGCCTCCCGTGCCGCAGCTAACGCATTAAGCACCCCGCCTGGGGAGTACGGCCGCAAGGTTGAAACTCAAAGGAATTGACGGGGGCCCGCACAAGCGGTGGAGCATGTGGTTTAATTCGATGCTAACCGAAGAACCTTACCAGGGCTTGACATGCCGGTGGTAGGGAACCGAAAGGGGACCGACCCTGCCGGAAGGCGGGGAGCCGGCACAGGTGGTGCATGGTTGTCGTCAGCTCGTGCCGTGAGGTGTTGGGTTAAGTCCCGCAACGAGCGCAACCC</t>
  </si>
  <si>
    <t>TrueUnknown_684</t>
  </si>
  <si>
    <t>Compost_2_147965</t>
  </si>
  <si>
    <t>GGATTAGATACCCTGGTAGTCCACGCCGTAAACGATGAATGCTAGGTGTCAGGGGCGAAGTGTCCTTGGTGCCGAAGTTAACACATTAAGCATTCCGCCTGGGGAGTACGGTCGCAAGACTGAAACTCAAAGGAATTGACGGGGACCCGCACAAGCAGTGGAGCATGTGGTTTAATTCGAAGCAACGCGAAGAACCTTACCAGGTCTTGACATCCCTCTGAATACGCTAGAGATAGCGTAGGCCCCGTTAAGGGGACAGAGGAGACAGGTGGTGCATGGTTGTCGTCAGCTCGTGTCGTGAGATGTTGGGTTAAGTCCCGCAACGAGCGCAACCC</t>
  </si>
  <si>
    <t>TrueUnknown_497</t>
  </si>
  <si>
    <t>Aged_2_32572</t>
  </si>
  <si>
    <t>Aged_2_32572;Aged_2_74893;Compost_4_79460</t>
  </si>
  <si>
    <t>GGATTAGATACCCTGGTAGTCCACGCTGTAAACGTTGGGCGCTAGGTGTGGGGTTCTTCCACGGGCTCCGTGCCGTAGCTAACGCATTAAGCGCCCCGCCTGGGGAGTACGGCCGCAAGGCTAAAACTCAAAGGAATTGACGGGGGCCCGCACAAGCGGCGGAGCATGTTGCTTAATTCGACGCAACGCGAAGAACCTTACCAAGGCTTGACATCACCCGAAAACCTGCAGAGATGCAGGGTCCCTTCGGGGGCGGGTGACAGGTGGTGCATGGCTGTCGTCAGCTCGTGTCGTGAGATGTTGGGTTAAGTCCCGCAACGAGCGCAACCC</t>
  </si>
  <si>
    <t>TrueUnknown_883</t>
  </si>
  <si>
    <t>Middle_1_166499</t>
  </si>
  <si>
    <t>GGCTTAGATACCCCGGTAGTCCGCGCAGTAAACGCTGTGGACTAGGTGTGGGAGGTGTTGACCCCTTCCGTGCCGGCGCTAACGCAGTAAGTCCACCGCCTGGGGAGTACGGCCGCAAGGCTAAAACTCAAAGGAATTGACGGGGGCCCGCACAAGCGGCGGAGCGTGCGGTTTAATTCGACGCAACGCGCAGAACCTTACCAGGGCTTGACATGCGCCTGCAGACCCTGGAAACAGGGGGGCCTTCGAGGGTGGCGCACAGGTGCTGCATGGCTGTCGTCAGCTCGTGCCGTGAGGTGTTGGGTTAAGTCCCGCAACGAGCGCAACCC</t>
  </si>
  <si>
    <t>TrueUnknown_477</t>
  </si>
  <si>
    <t>Aged_2_137234</t>
  </si>
  <si>
    <t>Aged_2_137234;Compost_1_150594</t>
  </si>
  <si>
    <t>GGATTAGATACCCTGGTAGTCCACGCCGTAAACGATGAGTGCTAGGTGTTAGGGGCGTTTGAGCCCTTAGTGCCGAAGTCAACACAGTAAGCACTCCGCCTGGGGAGTACGGCCGCAAGGCTGAAACTCAAAGGAATTGACGGGGGCCCGCACAAGCGGTGGAGCATGTGGTTTAATTCGAAGCAACGCGAAGAACCTTACCAGGGCTTGACATCCCGCTGACGGGTGCAGAGATGCACCGTCCCGTTTGGGCGGCGGAGACAGGTGGTGCATGGTTGTCGTCAGCTCGTGTCGTGAGATGTTGGGTTAAGTCCCGCAACGAGCGCAACCC</t>
  </si>
  <si>
    <t>TrueUnknown_373</t>
  </si>
  <si>
    <t>Aged_1_47965</t>
  </si>
  <si>
    <t>Aged_2_35515;Aged_1_47965</t>
  </si>
  <si>
    <t>GGCTTAGATACCCTGGTAGTCCACGCCGTAAACGATGAGTGCTAGGTGTTGGGGGGGTCCACCCCTCGGTGCCGAAGTAAACACATTAAGCACTCCGCCTGGGGAGTACGGTCGCAAGACTGAAACTCAAAGGAATTGACGGGGACCCGCACAAGCAGTGGAGTATGTGGTTTAATTCGAAGCAACGCGAAGAACCTTACCAGGTCTTGACATCCCCCTGACCGGGCCAGAGATGGTCCTTTCCTACGGGACAGGGGAGACAGGTGGTGCATGGTTGTCGTCAGCTCGTGTCGTGAGATGTTGGGTTAAGTCCCGCAACGAGCGCAACCC</t>
  </si>
  <si>
    <t>TrueUnknown_524</t>
  </si>
  <si>
    <t>Aged_2_71681</t>
  </si>
  <si>
    <t>Aged_4_149320;Aged_1_67965;Aged_2_71681</t>
  </si>
  <si>
    <t>GGCTTAGATACCCTGGTAGTCCCAGCCGTAAACGATGAGTGCTAGGTGTGAGGGGTATCGACCCCCCTCGTGCCGTAGCTAACGCAATAAGCACTCCGCCTGGGGAGTACGGCCGCAAGGTTGAAACTCAAAGGAATTGACGGGGGCCCGCACAAGCAGCGGAGCATGTGGTTTAATTCGAAGCAACGCGTAGAACCTTACCAGGGCTTGACATGTCAGGGAATCCGGGCGAAAGCTTGGAGTGCCTCTCGTCGGAGAGGAGCCCTGACACAGGTGGTGCATGGTTGTCGTCAGCTCGTGTCGTGAGATGTTGGGTTAAGTCCCGCAACGAGCGCAACCC</t>
  </si>
  <si>
    <t>TrueUnknown_678</t>
  </si>
  <si>
    <t>Compost_2_114340</t>
  </si>
  <si>
    <t>Middle_2_30164;Compost_2_114340</t>
  </si>
  <si>
    <t>GGCTTAGATACCCTGGTAGTCCACGCCGTAAACGATGAATGCTAGGTGTCAGGGGACACGGTCCCGTGGTGCCGAAGTCAACACATTAAGCATTCCGCCTGGGGAGTACGGCCGCAAGGCTGAAACTCAAAGGAATTGACGGGGACCCGCACAAGCAGTGGAGCATGTGGTTTAATTCGAAGCAACGCGAAGAACCTTACCAGGCCTTGACATCCCCCTGAATGCATTGGAGACAGTGCAGGCCCGCAAGGGACAGGGGAGACAGGTGGTGCATGGTTGTCGTCAGCTCGTGTCGTGAGATGTTGGGTTAAGTCCCGCAACGAGCGCGACCC</t>
  </si>
  <si>
    <t>TrueUnknown_184</t>
  </si>
  <si>
    <t>Aged_1_117818</t>
  </si>
  <si>
    <t>Aged_4_38047;Aged_1_117818;Aged_3_70492</t>
  </si>
  <si>
    <t>GGCTTAGATACCCTGGTAGTCCACGCCGTAAACGATGAGTGCTAGGTGTCGGGGGGGTCCACCCCTCGGTGCCGAAGTCAACACATTAAGCACTCCGCCTGGGGAGTACGGTCGCAAGACTGAAACTCAAAGGAATTGACGGGGACCCGCACAAGCAGTGGAGTATGTGGTTTAATTCGAAGCAACGCGAAGAACCTTACCAGGTCTTGACATCCCTCTGAATCACCTAGAGATAGGTGCGGCCTTCGGGACAGAGGAGACAGGTGGTGCATGGTTGTCGTCAGCTCGTGTCGTGAGATGTTGGGTTAAGTCCCGCAACGAGCGCAACCC</t>
  </si>
  <si>
    <t>TrueUnknown_693</t>
  </si>
  <si>
    <t>Compost_3_108997</t>
  </si>
  <si>
    <t>GGATTAGATACCCTGGTAGTCCACGCCGTAAACGATGGATACTAGGTGTAGGGGGTAATTAAACTCTCTGTGCCGGAGTTAACACAATAAGTATCCCACCTGGGGAGTACGGCCGCAAGGTTGAAACTCAAAGGAATTGACGGGGGCCCGCACAAGCAGTGGAGTATGTGGTTTAATTCGAAGCAACGCGAAGAACCTTACCAGGGCTTGACATACAGAGGGATATGGCAGAAATGTCATAGCTTCTTCGGAAGCCTTTGTACAGGTGGTGCATGGTTGTCGTCAGCTCGTGTCGTGAGATGTTGGGTTAAGTCCCGCAACGAGCGCAACCC</t>
  </si>
  <si>
    <t>TrueUnknown_663</t>
  </si>
  <si>
    <t>Compost_1_22237</t>
  </si>
  <si>
    <t>Compost_1_22237;Litter_1_130990</t>
  </si>
  <si>
    <t>GGATTAGATACCCTGGTAGTCCACGCCGTAAACGATGAATGCTAGGTGTCAGGGGTTTCGACACCCTTGGTGCCGAAGTTAACACAATAAGCATTCCGCCTGGGGAGTACGCTCGCAAGAGTGAAACTCAAAGGAATTGACGGGGACCCGCACAAGCAGTGGAGTATGTGGTTTAATTCGAAGCAACGCGAAGAACCTTACCAGGTCTTGACATCCCGCCGCCGGGCTCAGAGATGGGCCTTTCTCTTCGGAGACGGCGGAGACAGGTGGTGCATGGTTGTCGTCAGCTCGTGTCGTGAGATGTTGGGTTAAGTCCCGCAACGAGCGCAACCC</t>
  </si>
  <si>
    <t>TrueUnknown_403</t>
  </si>
  <si>
    <t>Aged_1_66832</t>
  </si>
  <si>
    <t>Aged_2_110761;Aged_1_66832</t>
  </si>
  <si>
    <t>GGCTTAGATACCCTGGTAGTCCACGCCGTAAACGATGAATGCTAGGTGTCAGGGGATAAGCTCCCTTGGTGCCGAAGTTAACACATTAAGCATTCCGCCTGGGGAGTACGCTCGCAAGAGTGAAACTCAAAGGAATTGACGGGGACCCGCACAAGCAGTGGAGTATGTGGTTTAATTCGAAGCAACGCGAAGAACCTTACCAGGTCTTGACATCCCTCTGACCGGTGCAGAGATGTGCCTTTCCTTCGGGACAGAGGAGACAGGTGGTGCATGGTTGTCGTCAGCTCGTGTCGTGAGATGTTGGGTTAAGTCCCGCAACGAGCGCAACCC</t>
  </si>
  <si>
    <t>TrueUnknown_439</t>
  </si>
  <si>
    <t>Aged_2_106201</t>
  </si>
  <si>
    <t>Aged_2_138745;Aged_2_34346;Aged_2_106201;Compost_1_11884;Aged_4_149054;Aged_2_118507;Aged_2_10170</t>
  </si>
  <si>
    <t>GGATTAGATACCCTGGTAGTCCCAGCCGTAAACGATGAACACTAGGTGTAGGGGGTATCGACCCCTCCTGTGCCGCAGCTAACGCATTAAGTGTTCCGCCTGGGGAGTACGGCCGCAAGGTTGAAACTCAAAGGAATTGACGGGGGCCCGCACAAGCGGTGGAGCATGTGGTTTAATTCGATGCAACGCGAAGAACCTTACCAGGGCTTGACATCCCTCTGACGGGGCTAGAGATAGTCCTTCCCCATATGGGGCAGAGGAGACAGGTGGTGCATGGCTGTCGTCAGCTCGTGTCGTGAGATGTTGGGTTAAGTCCCGCAACGAGCGCAACCC</t>
  </si>
  <si>
    <t>TrueUnknown_897</t>
  </si>
  <si>
    <t>Middle_2_152862</t>
  </si>
  <si>
    <t>GGATTAGATACCCTGGTAGTCCCAGCCGTAAACGATGGGTGCTAGGTGTTGTGGGCCTTGAGCCTGCTGTGCCGTAGGTCACCCAATAAGCACCCCGCCTGGGGAGTACGGCCGCAAGGCTGAAACTCAAAGGAATTGACGGGGGCCCGCACAAGCGGTGGAGCATGTGGTTTAATTCGAAGCAACGCGAAGAACCTTACCTGGGCTTGACATGCACGTGAAAGCCTCTGGAAACAGGGGCCCTCCTTCGGGACACGTGCACAGGTGCTGCATGGCTGTCGTCAGCTCGTGTCGTGAGATGTTGGGTTAAGTCCCGCAACGAGCGCGACCC</t>
  </si>
  <si>
    <t>TrueUnknown_508</t>
  </si>
  <si>
    <t>Aged_2_46544</t>
  </si>
  <si>
    <t>Aged_2_46544;Aged_3_13857;Middle_1_101236</t>
  </si>
  <si>
    <t>GGATTAGATACCCTGGTAGTCCACGCCGTAAACGTTGGGCGCTAGGTGTGGGGTTCTTCCACGGATTCCGCGCCGTAGCTAACGCATTAAGCGCCCCGCCTGGGGAGTACGGCCGCAAGGCTAAAACTCAAAGGAATTGACGGGGGCCCGCACAAGCGGCGGAGCATGTTGCTTAATTCGACGCAACGCGAAGAACCTTACCAAGGTTTGACATCACCCGGATCGCTCCAGAGATGGGGTTTCCCTTCGGGGCTGGGTGACAGGTGGTGCATGGCTGTCGTCAGCTCGTGTCGTGAGATGTTGGGTTAAGTCCCGCAACGAGCGCAACCC</t>
  </si>
  <si>
    <t>TrueUnknown_592</t>
  </si>
  <si>
    <t>Aged_4_11924</t>
  </si>
  <si>
    <t>Aged_3_150200;Aged_4_11924;Aged_2_142011;Aged_2_39590</t>
  </si>
  <si>
    <t>GGATTAGATACCCTGGTAGTCCTAGCCGTAAACGATGGGTACTAGGTGTAGGGAGCTTAAAAGCTTTCTGTGCCGCAGTTAACACATTAAGTACCCCGCCTGGGGAGTACGGCCGCAAGGCTGAAACTCAAAGGAATTGACGGGGGCCCGCACAAGCGGTGGAGCATGTGGTTTAATTCGAAGCAACGCGAAGAACCTTACCAAGGCTTGACATATATCCGGCGGTCTAGGAAACTAGGCTTTCTCTTCGGAGACGGATATACAGGTGGTGCATGGTTGTCGTCAGCTCGTGTCGTGAGATGTTGGGTTAAGTCCCGCAACGAGCGCAACCC</t>
  </si>
  <si>
    <t>TrueUnknown_807</t>
  </si>
  <si>
    <t>Litter_1_143151</t>
  </si>
  <si>
    <t>GGATTAGATACCCTGGTAGTCCACGCCGTAAACGATGAGTGCTAGGTGTTGGAGGGTTTCCGCCCTTCGGTGCCGCCGTTAACGCATTAAGCACTCCGCCTGGGGAGTACGGCCGCAAGGCTGAAACTCAAAGGAATTGACGGGGACCCGCACAAGCGGTGGAGCATGTGGTTTAATTCGAAGCAACGCGAAGAACCTTACCAGCTCTTGACATCTTCTGCCATCTCTAGAGATAGAGAGTTCCCTTCGGGGACAGAATGACAGGTGGTGCATGGTTGTCGTCAGCTCGTGTCGTGAGATGTTGGGTTAAGTCCCGTAACGAGCGCAACCC</t>
  </si>
  <si>
    <t>TrueUnknown_141</t>
  </si>
  <si>
    <t>Aged_1_112740</t>
  </si>
  <si>
    <t>Aged_1_112740;Aged_1_93241;Aged_2_138767</t>
  </si>
  <si>
    <t>GGATTAGATACCCTGGTAGTCCCAGCCGTAAACGATGAGCGCTAGGTGTTGCGGGTATCGACCCCTGCAGTGCCGCAGTTAACGCAATAAGCGCTCCGCCTGGGGAGTACGGCCGCAAGGCTGAAACTCAAAGGAATTGACGGGGGCCCGCACAAGCGGTGGAGCATGTGGTTTAATTCGAAGCAACGCGAAGAACCTTACCAGGGCTTGACATCCCCTGACAGCCGTAGAAATACGGTGTCTCTTCGGAGCAGGGAGACAGGTGGTGCATGGTTGTCGTCAGCTCGTGTCGTGAGATGTTGGGTTAAGTCCCGCAACGAGCGCAACCC</t>
  </si>
  <si>
    <t>TrueUnknown_870</t>
  </si>
  <si>
    <t>Middle_1_123147</t>
  </si>
  <si>
    <t>GGATTAGATACCCTGGTAGTCCACGCCGTAAACGTTGGGCACTAGGTGTGGGGACTTTCCAACGGTCTCCGTGCCGAAGCTAACGCATTAAGTGCCCCGCCTGGGGAGTACGGCCGCAAGGCTAAAACTCAAAGGAATTGACGGGGGCCCGCACAAGCGGCGGAGCATGTTGCTTAATTCGATGCAACGCGAAGAACCTTACCAAGGCTTGACATACACCGGAAAGCTCTGGAGACAGGGCCCTCCTTTTGGACTGGTGTACAGGTGGTGCATGGCTGTCGTCAGCTCGTGTCGTGAGATGTTGGGTTAAGTCCCGCAACGAGCGCAACCC</t>
  </si>
  <si>
    <t>TrueUnknown_608</t>
  </si>
  <si>
    <t>Aged_4_179697</t>
  </si>
  <si>
    <t>Compost_4_40643;Aged_4_179697</t>
  </si>
  <si>
    <t>GGATTAGATACCCCGGTAGTCCACGCCGTAAACGATGGGTGCTAGGTGTGGGTGGGTTCGACCCCATCCGTGCCGTAGTTAACGCATTAAGCACCCCGCCTGGGGAGTACGGCCGCAAGGCTGAAACTCAAAGGAATTGACGGGGGCCCGCACAAGCGGTGGAGCATGTGGTTTAATTCGAAGCAACGCGAAGAACCTTACCCGGGCTTGACATGCTGGTGGTAGGCGCCGGAAACGGTGGCCGACCCTTCGGGGAGCCAGCACAGGTGCTGCATGGTTGTCGTCAGCTCGTGTCGTGAGATGTTGGGTTAAGTCCCGCAACGAGCGCGACCC</t>
  </si>
  <si>
    <t>TrueUnknown_816</t>
  </si>
  <si>
    <t>Litter_1_15735</t>
  </si>
  <si>
    <t>GGATTAGATACCCTGGTAGTCCACGCCGTAAACGATGAGTGCTAGGTGTTAGGCCCTTTCCGGGGCTTAGTGCCGCAGCTAACGCATTAAGCACTCCGCCTGGGGAGTACGACCGCAAGGTTGAAACTCAAAGGAATTGACGGGGGCCCGCACAAGCGGCGGAGCATGTTGCTTAATTCGACGCAACGCGAAGAACCTTACCAAGGCTTGACATCACCGGTAATCCTCCAGAGATGGGGGGTCCTTCGGGGATCGGTGACAGGTGGTGCATGGCTGTCGTCAGCTCGTGTCGTGAGATGTTGGGTTAAGTCCCGCAACGAGCGCAACCC</t>
  </si>
  <si>
    <t>TrueUnknown_34</t>
  </si>
  <si>
    <t>Aged_1_101761</t>
  </si>
  <si>
    <t>Aged_1_100969;Aged_1_102300;Aged_1_101761;Aged_1_100394;Aged_1_101989;Aged_1_10811;Aged_1_10030;Aged_1_10167</t>
  </si>
  <si>
    <t>GGATTAGATACCCTGGTAGTCCACGCCGTAAACGATGGGCGCTAGGTGGCGGGGGGAGCGACCCCCTCGGTGCCGCAGCTCACGCGATAAGCGCCCCGCCTGGGGAGTACGGCCGCAAGGCTGAAACTCAAAGGAATTGACGGGGGCCCGCACAAGCGGTGGAGCATGTGGTTTAATTCGAAGCAACGCGAAGAACCTTACCTGGGCTTGACATCCTGGTGAAAGCCCCTGGAAACAGGGGTCCTCCTTCGGGACACCAGGACAGGTGCTGCATGGCTGTCGTCAGCTCGTGTCGTGAGATGTTGGGTTAAGTCCCGCAACGAGCGCAACCC</t>
  </si>
  <si>
    <t>TrueUnknown_609</t>
  </si>
  <si>
    <t>Aged_4_188091</t>
  </si>
  <si>
    <t>Aged_1_77194;Aged_4_188091;Aged_3_5489;Aged_4_114899</t>
  </si>
  <si>
    <t>GGATTAGATACCCTGGTAGTCCACGCTGTAAACGTTGGGCGCTAGGTGTGGGGGGCTTCCACGTTCTCCGTGCCGTAGCTAACGCATTAAGCGCCCCGCCTGGGGAGTACGGCCGCAAGGCTAAAACTCAAAGGAATTGACGGGGGCCCGCACAAGCGGCGGAGCATGTTGCTTAATTCGATGCAACGCGAAGAACCTTACCAAGGCTTGACATGCACCGGAAAGCTCTGGAGACAGGGCCCTCCTTTTGGACTGGTGTACAGGTGGTGCATGGCTGTCGTCAGCTCGTGTCGTGAGATGTTGGGTTAAGTCCCGCAACGAGCGCAACCC</t>
  </si>
  <si>
    <t>TrueUnknown_43</t>
  </si>
  <si>
    <t>Aged_1_10230</t>
  </si>
  <si>
    <t>Middle_1_144360;Aged_1_10230;Aged_1_142611;Aged_1_54480</t>
  </si>
  <si>
    <t>GGATTAGATACCCTGGTAGTCCCAGCCGTAAACGATGAGTGCTAGGTGTTGGGGGTATCGACCCCTCCAGTGCCGAAGTAAACACAATAAGCACTCCGCCTGGGGAGTACGGCCGCAAGGCTGAAACTCAAAGGAATTGACGGGGGCCCGCACAAGCGGTGGAGCATGTGGTTTAATTCGAAGCAACGCGAAGAACCTTACCAGGGCTTGACATCCCGCGAACCCTCGGGAAACCGAGGGGTGCCCTTCGGGGAACGCGGAGACAGGTGGTGCATGGTTGTCGTCAGCTCGTGTCGTGAGATGTTGGGTTAAGTCCCGCAACGAGCGCGACCC</t>
  </si>
  <si>
    <t>TrueUnknown_639</t>
  </si>
  <si>
    <t>Compost_1_107140</t>
  </si>
  <si>
    <t>GGATTAGATACCCTGGTAGTCCACGCCGTAAACGATGAGTGCTAGGTGTCGGGGATTAGATCTTCGGTGCCGAAGTTAACACATTAAGCACTCCGCCTGGGGAGTACGGTCGCAAGACTGAAACTCAAAGGAATTGACGGGGACCCGCACAAGCAGCGGAGCATGTGGTTTAATTCGATGCAACGCGAAGAACCTTACCAGGGCTTGACATCCCTCTGACAGCCTTAGAGATAAGGTGTTCCCTTCGGGGACAGAGGTGACAGGTGGTGCATGGTTGTCGTCAGCTCGTGTCGTGAGATGTTGGGTTAAGTCCCGCAACGAGCGCGACCC</t>
  </si>
  <si>
    <t>TrueUnknown_156</t>
  </si>
  <si>
    <t>Aged_1_114560</t>
  </si>
  <si>
    <t>Aged_1_114560;Aged_2_38951;Aged_4_94803;Aged_1_138818</t>
  </si>
  <si>
    <t>GGATTAGATACCCTGGTAGTCCACGCCGTAAACGATGAATGCTAGGTGTCAGGGGTTATGACACCCTTGGTGCCGAAGTTAACACAGTAAGCATTCCGCCTGGGGAGTACGGCCGCAAGGCTGAAACTCAAAGGAATTGACGGGGACCCGCACAAGCAGTGGAGCATGTGGTTTAATTCGAAGCAACGCGAAGAACCTTACCAGGTCTTGACATCCCCCTGAATGTGCCAGAGATGGTGCAGGCCTTCGGGACAGGGGAGACAGGTGGTGCATGGTTGTCGTCAGCTCGTGTCGTGAGATGTTGGGTTAAGTCCCGCAACGAGCGCAACCC</t>
  </si>
  <si>
    <t>TrueUnknown_727</t>
  </si>
  <si>
    <t>Litter_1_104049</t>
  </si>
  <si>
    <t>Litter_1_112662;Litter_1_188776;Litter_1_104049;Litter_1_124898</t>
  </si>
  <si>
    <t>GGCTTAGATACCCTGGTAGTCCACGCCGTAAACGTTGGGCGCTAGGTGTGGGGAACCTTCCACGTTCTCCGTGCCGTAGCTAACGCATTAAGCGCCCCGCCTGGGGAGTACGGCCGCAAGGCTAAAACTCAAAGGAATTGACGGGGGCCCGCACAAGCGGCGGAGCATGTGGCTTAATTCGACGCAACGCGAAGAACCTTACCAAGGCTTGACATACACCGGAAACGCCCAGAGATGGGTGCCCCGTAAGGTCGGTGTACAGGTGGTGCATGGTTGTCGTCAGCTCGTGTCGTGAGATGTTGGGTTAAGTCCCGCAACGAGCGCAACCC</t>
  </si>
  <si>
    <t>TrueUnknown_547</t>
  </si>
  <si>
    <t>Aged_3_132135</t>
  </si>
  <si>
    <t>GGCTTAGATACCCTGGTAGTCCACGCCGTAAACGATGAATGCTAGGTGTCGGGGGTGTTGATACCCGCGGTGCCGAAGTTAACACATTAAGCATTCCGCCTGGGGAGTACGGTCGCAAGACTGAAACTCAAAGGAATTGACGGGGACCCGCACAAGCAGTGGAGCATGTGGTTTAATTCGAAGCAACGCGAAGAACCTTACCAGGTCTTGACATCCCCCTGACCGGTGCAGAGATGTGCCTTTCCCTTCGGGGACAGGGGAGACAGGTGGTGCATGGTTGTCGTCAGCTCGTGTCGTGAGATGTTGGGTTAAGTCCCGCAACGAGCGCAACCC</t>
  </si>
  <si>
    <t>TrueUnknown_345</t>
  </si>
  <si>
    <t>Aged_1_22095</t>
  </si>
  <si>
    <t>Aged_1_22095;Aged_1_145939;Aged_3_149532;Aged_1_94976</t>
  </si>
  <si>
    <t>GGATTAGATACCCTGGTAGTCCCAGCCGTAAACGATGAGCGCTAGGTGTTGCGGGTATCGACCCCTGCAGTGCCGCAGTCAACGCAATAAGCGCTCCGCCTGGGGAGTACGGCCGCAAGGCTGAAACTCAAAGGAATTGACGGGGGCCCGCACAAGCGGTGGAGCATGTGGTTTAATTCGAAGCAACGCGAAGAACCTTACCAGGGCTTGACATCCCCTGACAGGCGTAGAAATACGTTTTCTCTTCGGAGCAGGGAGACAGGTGGTGCATGGTTGTCGTCAGCTCGTGTCGTGAGATGTTGGGTTAAGTCCCGCAACGAGCGCAACCC</t>
  </si>
  <si>
    <t>TrueUnknown_620</t>
  </si>
  <si>
    <t>Aged_4_3855</t>
  </si>
  <si>
    <t>Aged_4_3855;Aged_4_186552</t>
  </si>
  <si>
    <t>GGATTAGATACCCTGGTAGTCCACGCCGTAAACGATGGGCGCTAGGTGGCGGGGGGAGCGACCCCCTCGGTGCCGAAGCTCACGCGATAAGCGCCCCGCCTGGGGAGTACGGCCGCAAGGCTGAAACTCAAAGGAATTGACGGGGGCCCGCACAAGCGGTGGAGCATGTGGTTTAATTCGAAGCAACGCGAAGAACCTTACCTGGGCTTGACATGCACGTGAAAGCCCCTGGAAACAGGGGCCCTCCTTCGGGACACGTGCACAGGTGCTGCATGGCTGTCGTCAGCTCGTGTCGTGAGATGTTGGGTTAAGTCCCGCAACGAGCGCAACCC</t>
  </si>
  <si>
    <t>TrueUnknown_129</t>
  </si>
  <si>
    <t>Aged_1_111023</t>
  </si>
  <si>
    <t>Aged_1_111023;Aged_1_60909</t>
  </si>
  <si>
    <t>GGATTAGATACCCTGGTAGTCCCAGCCGTAAACGATGGATGCTAGGTGTTGGGGGTTTCGACACCCCCAGTGCCGCAGGTCACCCATTAAGCATCCCGCCTGGGGAGTACGGCCGCAAGGCTGAAACTCAAAGGAATTGACGGGGGCCCGCACAAGCGGTGGAGCATGTGGTTTAATTCGAAGCAACGCGAAGAACCTTACCAGGGCTTGACATCCCGCGAACCCTCTGGAAACAGAGGGGTGCCCTTCGGGGAGCGCGGAGACAGGTGGTGCATGGCTGTCGTCAGCTCGTGTCGTGAGATGTTGGGTTAAGTCCCGCAACGAGCGCAACCC</t>
  </si>
  <si>
    <t>TrueUnknown_707</t>
  </si>
  <si>
    <t>Compost_4_163072</t>
  </si>
  <si>
    <t>GGATTAGATACCCTGGTAGTCCACGCCGTAAACGTTGGGCGCTGGGTGTGGGGGCTTTCCACGGTTCCCGTGCCGTAGCTAACGCGTTAAGCGCCCCGCCTGGGGAGTACGGCCGCAAGGCTAAAACTCAAAGGAATTGACGGGGGCCCGCACAAGCGGCGGAGCATGTTGCTTAATTCGATGCAACGCGAAGAACCTTACCAGGGCTTGACATGCTGGGAAATCCCGCAGAGATGCGGGGTGCCTTCGGGCGCCTGGCACAGGTGGTGCATGGCTGTCGTCAGCTCGTGTCGTGAGATGTTGGGTTAAGTCCCGCAACGAGCGCAACCC</t>
  </si>
  <si>
    <t>TrueUnknown_634</t>
  </si>
  <si>
    <t>Aged_4_98160</t>
  </si>
  <si>
    <t>Litter_1_115743;Litter_1_135154;Aged_3_120275;Aged_4_98160;Compost_3_156423</t>
  </si>
  <si>
    <t>GGCTTAGATACCCTGGTAGTCCACGCCGTAAACGATGAATGCTAGGTGTCAGGGGTCAAGGAACCCGTGGTGCCGAAGTTAACACATTAAGCATTCCGCCTGGGGAGTACGGTCGCAAGACTGAAACTCAAAGGAATTGACGGGGACCCGCACAAGCAGTGGAGTATGTGGTTTAATTCGAAGCAACGCGAAGAACCTTACCAGGCCTTGACATCCCCCTGAATACGCTGGAGACAGCGTAGGCTCGCAAGGGACAGGGGAGACAGGTGGTGCATGGTTGTCGTCAGCTCGTGTCGTGAGATGTTGGGTTAAGTCCCGCAACGAGCGCAACCC</t>
  </si>
  <si>
    <t>TrueUnknown_36</t>
  </si>
  <si>
    <t>Aged_1_101914</t>
  </si>
  <si>
    <t>Aged_1_145346;Aged_2_104662;Aged_1_10553;Aged_1_114619;Aged_1_101914;Aged_1_100021;Aged_2_119514;Aged_1_48934;Aged_1_13632;Aged_2_111132;Aged_1_27709;Aged_2_105173;Aged_1_101053;Aged_1_107994;Aged_1_100108;Aged_1_103021</t>
  </si>
  <si>
    <t>GGATTAGATACCCTGGTAGTCCACGCCCTAAACGATGTCGACTAGTTGTCGGGGATTTACATCCTTGGTAACGCAGCTAACGCGTGAAGTCGACCGCCTGGGGAGTACGGTCGCAAGATTAAAACTCAAAGGAATTGACGGGGACCCGCACAAGCGGTGGATGATGTGGATTAATTCGATGCAACGCGAAAAACCTTACCTACCCTTGACATGCCAGGAATCCCGCAGAGATGTGGGAGTGCCCGAAAGGGAACCTGGACACAGGTGCTGCATGGCTGTCGTCAGCTCGTGTCGTGAGATGTTGGGTTAAGTCCCGCAACGAGCGCAACCC</t>
  </si>
  <si>
    <t>TrueUnknown_330</t>
  </si>
  <si>
    <t>Aged_1_160965</t>
  </si>
  <si>
    <t>GGATTAGATACCCTGGTAGTCCACGCTGTAAACGTTGGGCGCTAGGTGTGGGGTTCTTCCACGGGCTCCGTGCCGTAGCTAACGCATTAAGCGCCCCGCCTGGGGAGTACGGCCGCAAGGCTAAAACTCAAAGGAATTGACGGGGGCCCGCACAAGCGGCGGAGCATGTTGCTTAATTCGACGCAACGCGAAGAACCTTACCAAGGCTTGACATCACCGGTAATCCTCCAGAGATGGGGGGTCCTTCGGGGATCGGTGACAGGTGGTGCATGGCTGTCGTCAGCTCGTGTCGTGAGATGTTGGGTTAAGTCCCGCAACGAGCGCAACCC</t>
  </si>
  <si>
    <t>TrueUnknown_564</t>
  </si>
  <si>
    <t>Aged_3_164141</t>
  </si>
  <si>
    <t>Aged_3_164141;Aged_4_151327;Aged_2_136537</t>
  </si>
  <si>
    <t>GGATTAGATACCCCGGTAGTCCACGCCGTAAACGATGGTCACTAGATGTGTGCGGTATCGACCCCGCACGTGTCGCAGCTAACGCATTAAGTGACCCGCCTGGGGAGTACGGCCGCAAGGTTGAAACTCAAAGGAATTGACGGGGGCCCGCACAAGCGGTGGAGCATGTGGATTAATACGTCACTAACCGTAGAACCTTACCCAGGCTTGACATCTGTGGAATCCCTCTGAAAGGAGGGAGTGCCCCGCAAGGGGAGCCGCAAGACAGGTGTTGCATGGCTGTCGTCAGCTCGTGTCGTGAGATGTTGGGTTAAGTCCCGCAACGAGCGCAACCC</t>
  </si>
  <si>
    <t>TrueUnknown_40</t>
  </si>
  <si>
    <t>Aged_1_102062</t>
  </si>
  <si>
    <t>Aged_2_111178;Aged_1_1919;Aged_1_102062;Aged_1_150809;Aged_1_140296;Aged_1_137153;Aged_1_138797</t>
  </si>
  <si>
    <t>GGATTAGATACCCCGGTAGTCCACGCAGTAAACGATGCCGACTGGGCGTGGCGGGCCTTGACCCCCGCCGTGCCGGAGCCAACGCGGGAAGTCGGCCGCCTGGGGAGTACGGCCGCAAGGCTAAAACTCAAAGGAATTGACGGGGGCCCGCACAAGCGGCGGAGCGTGCGGTTTAATTCGACGCGACGCGCAGAACCTTACCCGGGCTTGAAATGCCCCTGCAAGCCCCCGAAAGGGGGTCGCCTTCGAGGGTGGGGCACAGGTGCTGCATGGCTGTCGTCAGCTCGTGCCGTGAGGTGTTGGGTTAAGTCCCGCAACGAGCGCAACCC</t>
  </si>
  <si>
    <t>TrueUnknown_599</t>
  </si>
  <si>
    <t>Aged_4_135698</t>
  </si>
  <si>
    <t>Compost_1_27824;Middle_1_33169;Aged_4_135698;Middle_1_5774</t>
  </si>
  <si>
    <t>GGCTTAGATACCCTGGTAGTCCACGCCGTAAACGATGAGTGCCAGGTGTTGCGGGGGATTTCCCCGCGGTGCCGAAGGAAACCCAATAAGCACTCCGCCTGGGGAGTACGGCCGCAAGGCTGAAACTCAAAGGAATTGACGGGGACCCGCACAAGCAGTGGAGCATGTGGTTTAATTCGAAGCAACGCGAAGAACCTTACCAGGCCTTGACATCCCCCTGGATGCGGCAGAGATGGCGCAGGCTCTTCTTCGGAAGGGACAGGGGAGACAGGTGGTGCATGGTTGTCGTCAGCTCGTGTCGTGAGATGTTGGGTTAAGTCCCGCAACGAGCGCAACCC</t>
  </si>
  <si>
    <t>TrueUnknown_875</t>
  </si>
  <si>
    <t>Middle_1_14151</t>
  </si>
  <si>
    <t>Middle_2_161673;Middle_1_83430;Middle_1_14151</t>
  </si>
  <si>
    <t>GGCTTAGATACCCTGGTAGTCCACGCCGTAAACGTTGGGCGCTAGGTGTGGGGTTCTTCCACGGATTCCGCGCCGTAGCTAACGCATTAAGCGCCCCGCCTGGGGAGTACGGCCGCAAGGCTAAAACTCAAAGGAATTGACGGGGGCCCGCACAAGCGGCGGAGCATGTTGCTTAATTCGATGCAACGCGAAGAACCTTACCAAGGCTTGACATACACCGGAAAGCTCTGGAGACAGGGCCCTCCTTTTGGACTGGTGTACAGGTGGTGCATGGCTGTCGTCAGCTCGTGTCGTGAGATGTTGGGTTAAGTCCCGCAACGAGCGCAACCC</t>
  </si>
  <si>
    <t>TrueUnknown_728</t>
  </si>
  <si>
    <t>Litter_1_10495</t>
  </si>
  <si>
    <t>GGATTAGATACCCTGGTAGTCCCAGCCGTAAACGATGAGTGCTAGGTGTTGCGGGTATCGACCCCTGCAGTGCCGTAGTTAACGCAATAAGCACTCCGCCTGGGGAGTACGGCCGCAAGGCTAAAACTCAAAGGAATTGACGGGGGCCCGCACAAGCGGCGGAGCATGTTGCTTAATTCGACGCAACGCGAAGAACCTTACCAAGGCTTGACATCACCGGTAATCCTCCAGAGATGGGGGGTCCTTCGGGGATCGGTGACAGGTGGTGCATGGCTGTCGTCAGCTCGTGTCGTGAGATGTTGGGTTAAGTCCCGCAACGAGCGCAACCC</t>
  </si>
  <si>
    <t>TrueUnknown_674</t>
  </si>
  <si>
    <t>Compost_1_87507</t>
  </si>
  <si>
    <t>Compost_1_87507;Aged_3_84055</t>
  </si>
  <si>
    <t>GGATTAGATACCCTGGTAGTCCACGCCGTAAACGATGAGTGCTAGGTGTTGCGGGGGATTTCCCTGCGGTGCCGAAGGAAACCCAATAAGCACTCCGCCTGGGGAGTACGGCCGCAAGGCTGAAACTCAAAGGAATTGACGGGGACCCGCACAAGCAGTGGAGCATGTGGTTTAATTCGAAGCAACGCGAAGAACCTTACCAGGCCTTGACATCCCCCTGAATGTGCCAGAGATGGTGCAGGCCTCTCCTTTGGGGAGGACAGGGGAGACAGGTGGTGCATGGTTGTCGTCAGCTCGTGTCGTGAGATGTTGGGTTAAGTCCCGCAACGAGCGCAACCC</t>
  </si>
  <si>
    <t>TrueUnknown_383</t>
  </si>
  <si>
    <t>Aged_1_52768</t>
  </si>
  <si>
    <t>Aged_1_152067;Aged_1_156547;Aged_1_122847;Aged_1_52768</t>
  </si>
  <si>
    <t>GGCTTAGATACCCTGGTAGTCCACGCCGTAAACGTTGGATACTAGGTGTGGCGGTTGACCAACGACTGCCGGGCCGAAGCTAACGCATTAAGTATCCCGCCTGGGGAGTACGGCCGCAAGGCTAAAACTCAAAGGAATTGACGGGTCCCCGCACAAGCGGCGGAGCATGCGGCTTAATTCGATGCAACCCGAAGAACCTTACCTGGGCTTGACATCATGGGAAAAGCCGTAGAAATACGGTGTCCGAAAGGGCCCATGACAGGTGGTGCATGGCTGTCGTCAGCTCGTGTCGTGAGATGTTGGGTTAAGTCCCGCAACGAGCGCGACCC</t>
  </si>
  <si>
    <t>TrueUnknown_205</t>
  </si>
  <si>
    <t>Aged_1_120326</t>
  </si>
  <si>
    <t>Aged_3_152548;Aged_3_110734;Aged_1_120326;Aged_3_109842</t>
  </si>
  <si>
    <t>GGCTTAGATACCCTGGTAGTCCACGCCGTAAACGTTGGGCACTAGGTGTGGGTCCTGACCAACGGGATCCGCGCCGTCGCTAACGCATTAAGTGCCCCGCCTGGGGAGTACGGCCGCAAGGCTAAAACTCAAAGGAATTGACGGGGGCCCGCACAAGCAGCGGAGCGTGTTGCTTAATTCGATGTTACGCGAAGAACCTTACCTGGGTTTGACATGTAGGGAAAAGCTCTGGAGACAGGGTGTCCGAAAGGGCCCTACACAGGTGGTGCATGGCTGTCGTCAGCTCGTGTCGTGAGATGTTGGGTTAAGTCCCGCAACGAGCGCAACCC</t>
  </si>
  <si>
    <t>TrueUnknown_520</t>
  </si>
  <si>
    <t>Aged_2_60528</t>
  </si>
  <si>
    <t>Aged_2_60528;Compost_1_63016</t>
  </si>
  <si>
    <t>GGATTAGATACCCTGGTAGTCCACGCCGTAAACGATGAGTGCTAGGTGTCGGGGGTATCGCACCCTCGGTGCCGAAGTGAACACAGTAAGCACTCCGCCTGGGGAGTACGGTCGCAAGACTGAAACTCAAAGGAATTGACGGGGACCCGCACAAGCAGTGGAGTATGTGGTTTAATTCGAAGCAACGCGAAGAACCTTACCAGGTCTTGACATCCCCCTGAACGCCGCAGAGATGGGGCGGGCCTTCGGGACAGGGGAGACAGGTGGTGCATGGTTGTCGTCAGCTCGTGTCGTGAGATGTTGGGTTAAGTCCCGCAACGAGCGCAACCC</t>
  </si>
  <si>
    <t>TrueUnknown_209</t>
  </si>
  <si>
    <t>Aged_1_120654</t>
  </si>
  <si>
    <t>Aged_2_42716;Aged_1_120654;Aged_1_100337;Aged_1_154580;Aged_1_160262</t>
  </si>
  <si>
    <t>GGATTAGATACCCTGGTAGTCCACGCCGTAAACGATGGGTGCTAGGTGCTGGGGGGAGCGACCCTTTCGGTGCCGTAGCTAACGCGTTAAGCACCCCGCCTGGGGAGTACGGCCGCAAGGCTGAAACTCAAAGGAATTGACGGGGGCCCGCACAAGCGGTGGAGCATGTGGTTTAATTCGAAGCAACGCGAAGAACCTTACCTGGGCTTGACATTCTGCTGAAACCCCTGGGAAACCAGGGGCCTCCTTCGGGACGGCAGGACAGGTGCTGCATGGCTGTCGTCAGCTCGTGTCGTGAGATGTTGGGTTAAGTCCCGCAACGAGCGCAACCC</t>
  </si>
  <si>
    <t>TrueUnknown_427</t>
  </si>
  <si>
    <t>Aged_1_96756</t>
  </si>
  <si>
    <t>Aged_1_96756;Aged_1_38542</t>
  </si>
  <si>
    <t>GGATTAGATACCCTGGTAGTCCACGCCGTAAACGATGGGCGCTAGGTGCTGGGGGGATCGACTCCCTCGGTGCCGCAGCTAACGCGATAAGCGCCCCGCCTGGGGAGTACGGCCGCAAGGCTGAAACTCAAAGGAATTGACGGGGGCCCGCACAAGCGGTGGAGCATGTGGTTTAATTCGAAGCAACGCGAAGAACCTTACCTGGGCTTGACATTGACGTGAAACTCCCCGGAAAGGGGGAGCCCTCTTCGGAGCACGTCAACAGGTGCTGCATGGCTGTCGTCAGCTCGTGTCGTGAGATGTTGGGTTAAGTCCCGCAACGAGCGCAACCC</t>
  </si>
  <si>
    <t>TrueUnknown_862</t>
  </si>
  <si>
    <t>Middle_1_103969</t>
  </si>
  <si>
    <t>GGATTAGATACCCTGGTAGTCCACGCCGTAAACGATGAATGCTAGGTGTCAGGGGGATTGACCCCTTGGTGCCGAAGTTAACACAATAAGCATTCCGCCTGGGGAGTACGGTCGCAAGACTAAAACTCAAAGGAATTGACGGGGACCCGCACAAGCAGTGGAGTATGTGGTTTAATTCGAAGCAACGCGAAGAACCTTACCAGGTCTTGACATCCCCCTGACCGGAGCAGAGATGTTCCTTTCCCTTCAGGGACAGGGGAGACAGGTGGTGCATGGTTGTCGTCAGCTCGTGTCGTGAGATGTTGGGTTAAGTCCCGCAACGAGCGCGACCC</t>
  </si>
  <si>
    <t>TrueUnknown_743</t>
  </si>
  <si>
    <t>Litter_1_109613</t>
  </si>
  <si>
    <t>Litter_1_110016;Litter_1_105458;Litter_1_109613;Litter_1_107924;Litter_1_100167;Litter_1_189573;Litter_1_100739;Litter_1_110454</t>
  </si>
  <si>
    <t>GGATTAGATACCCTGGTAGTCCACGCCGTAAACGATGAAGACTAGCTGTCGGGGTGCTTGGCACTTCGGTGGCGCAGCTAACGCGTTAAGTCTTCCGCCTGGGGAGTACGGCCGCAAGGTTAAAACTCAAAGGAATTGACGGGGGCCTGCACAAGCGGTGGAGCATGTGGTTTAATTCGAAGCAACGCGCAGAACCTTACCAGCCCTTGACATCCCGGTCGCGGGGACGAGAGATCGACCCCTTCAGTTCGGCTGGACCGGAGACAGGTGCTGCATGGCTGTCGTCAGCTCGTGTCGTGAGATGTTGGGTTAAGTCCCGCAACGAGCGCAACCC</t>
  </si>
  <si>
    <t>TrueUnknown_822</t>
  </si>
  <si>
    <t>Litter_1_165769</t>
  </si>
  <si>
    <t>GGATTAGATACCCTGGTAGTCCTAGCCGTAAACGATGAGCGCTATGTGTGAGGGGTATCGACCCCCCTCGTGCAGTAGCTAACGCATTAAGCGCTCCGCCTGGGGAGTACGGCCGCAAGGCTAAAACTCAAAGGAATTGACGGGGGCCCGCACAAGCGGCGGAGCATGTTGCTTAATTCGACGCAACGCGAAGAACCTTACCAAGGCTTGACATCACCGGTAATCCTCCAGAGATGGGGGGTCCTTCGGGGATCGGTGACAGGTGGTGCATGGCTGTCGTCAGCTCGTGTCGTGAGATGTTGGGTTAAGTCCCGCAACGAGCGCAACCC</t>
  </si>
  <si>
    <t>TrueUnknown_865</t>
  </si>
  <si>
    <t>Middle_1_11428</t>
  </si>
  <si>
    <t>Middle_1_11428;Aged_2_63993</t>
  </si>
  <si>
    <t>GGATTAGATACCCTGGTAGTCCACGCTGTAAACGTTGGGCGCTAGGTGTGGGGGGCTTCCACGTTCTCCGTGCCGTAGCTAACGCATTAAGCGCCCCGCCTGGGGAGTACGGCCGCAAGGCTAAAACTCAAAGGAATTGACGGGGGCCCGCACAAGCGGCGGAGCATGTTGCTTAATTCGACGCAACGCGAAGAACCTTACCAAGGTTTGACATCACCCGGATCGCTCCAGAGATGGGGTTTCCCTTCGGGGCTGGGTGACAGGTGGTGCATGGCTGTCGTCAGCTCGTGTCGTGAGATGTTGGGTTAAGTCCCGCAACGAGCGCAACCC</t>
  </si>
  <si>
    <t>TrueUnknown_869</t>
  </si>
  <si>
    <t>Middle_1_12294</t>
  </si>
  <si>
    <t>GGCTTAGATACCCCGGTAGTCCGCGCAGTAAACGCTGTGGACTAGGTGTGGGAGGTGTTGACCCCTTCCGTGCCGGCGCTAACGCAGTAAGTCCACCGCCTGGGGAGTACGGCCGCAAGGCTAAAACTCAAAGGAATTGACGGGGGCCCGCACAAGCGGCGGAGCATGTTGCTTAATTCGAGGCAACGCGAAGAACCTTACCTGGGCTTGACATGCAGGGAAAAGCCGTAGAGATACGGTGTCCTTCGGGGCCCTGCACAGGTGGTGCATGGCTGTCGTCAGCTCGTGTCGTGAGATGTTGGGTTAAGTCCCGCAACGAGCGCAACCC</t>
  </si>
  <si>
    <t>TrueUnknown_515</t>
  </si>
  <si>
    <t>Aged_2_55549</t>
  </si>
  <si>
    <t>GGATTAGATACCCGGGTAGTCCACGCCGTAAACGCTGGACACTCGGCTTGTGTGGGCTATCGACGCCCGTGCGAGCCTCAGCTAACGCGGTAAGTGTCCCGCCTGGGAAGTACGAGCGCAAGCTTAAAACTCAAAGGAATTGACGGGGGCCCGCACAAGCAGCGGAGCGTGTGGTTTAATTCGACGCAACGCGAAGAACCTTACCAGGGCTTGACATGCCGCAGAACCCTGCCGAAAGGTGGGGGTGCCCGATGAGGGAGCTGCGGCACAGGTGCTGCATGGCTGTCGTCAGCTCGTGCCGTGAGGTGTTGGGTTAAGTCCCGCAACGAGCGCAACCC</t>
  </si>
  <si>
    <t>TrueUnknown_687</t>
  </si>
  <si>
    <t>Compost_2_30355</t>
  </si>
  <si>
    <t>Compost_2_30355;Aged_1_152184;Litter_1_103118</t>
  </si>
  <si>
    <t>GGATTAGATACCCTGGTAGTCCACGCCGTAAACGATGAGTGCTAGGTGTCGGAGGGGTCCACCCTGCGGTGCCGAAGTCAACGCATTAAGCACTCCGCCTGGGGAGTACGGTCGCAAGACTGAAACTCAAAGGAATTGACGGGGACCCGCACAAGCAGTGGAGTATGTGGTTTAATTCGAAGCAACGCGAAGAACCTTACCAGGTCTTGACATCCCTCTGAATGTCCTAGAGATAGGGCAGGCCTACGGGACAGAGGAGACAGGTGGTGCATGGTTGTCGTCAGCTCGTGTCGTGAGATGTTGGGTTAAGTCCCGCAACGAGCGCAACCC</t>
  </si>
  <si>
    <t>TrueUnknown_614</t>
  </si>
  <si>
    <t>Aged_4_207628</t>
  </si>
  <si>
    <t>Aged_4_207628;Aged_2_4323</t>
  </si>
  <si>
    <t>GGATTAGATACCCTGGTAGTCCACGCCGTAAACGATGGATACTAGGTGTAGGGGGTATTGAACCTTCTGTGCCGCAGTTAACACAATAAGTATCCCACCTGGGGAGTACGGCCGCAAGGTTGAAACTCAAAGGAATTGACGGGGGCCCGCACAAGCAGTGGAGTATGTGGTTTAATTCGAAGCAACGCGAAGAACCTTACCAGGGCTTGACATACAGATGAATACACTGGAAACAGTGTAGTCCTTCGGGACATCTGAACAGGTGGTGCATGGTTGTCGTCAGCTCGTGTCGTGAGATGTTGGGTTAAGTCCCGCAACGAGCGCAACCC</t>
  </si>
  <si>
    <t>TrueUnknown_225</t>
  </si>
  <si>
    <t>Aged_1_125795</t>
  </si>
  <si>
    <t>Aged_1_125795;Aged_2_134889;Aged_2_68324;Aged_2_11256</t>
  </si>
  <si>
    <t>GGATTAGATACCCTGGTAGTCCACGCCGTAAACGATGGATGCTCGGTGTTGCAGCACTTTGGCTGCAGTGCCTAAGTTAACGCGATAAGCATCCCACCTGGGGAGTACGCTCGCAAGAGTGAAACTCAAAGGAATTGACGGGGGCCCGCACAAGCGGTGGAGCATGTGGCTTAATTCGATGCAACGCGAAGAACCTTACCCAGGCTCGAATGTCACGGGACAGGTCCTGAAAGGGATCCTCCTTCGGGCTCGTGGCAAGGTGCTGCATGGCTGTCGTCAGCTCGTGTCGTGAGATGTTGGGTTAAGTCCCGCAACGAGCGCAACCC</t>
  </si>
  <si>
    <t>TrueUnknown_696</t>
  </si>
  <si>
    <t>Compost_3_3167</t>
  </si>
  <si>
    <t>GGATTAGATACCCCGGTAGTCCTAGCCGTAAACGATGGTCACTAGGTGTGGGGGGCGTAGAGCCTTCCGTGCCGCAGCTAACGCAATAAGTGACCCGCCTGGGGAGTACGGCCGCAAGGTTGAAACTCAAAGGAATTGACGGGGGCCCGCACAAGCGGTGGAGCATGTGGTTTAATTCGAAGCAACGCGAAGAACCTTACCAGGCCTTGACATGCAGGTAGTAGGGAACCGAAAGGGGACCGACCTTACACGAATGTGTAAGGAGCCTGCACAGGTGGTGCATGGTTGTCGTCAGCTCGTGTCGTGAGATGTTGGGTTAAGTCCCGCAACGAGCGCGACCC</t>
  </si>
  <si>
    <t>TrueUnknown_613</t>
  </si>
  <si>
    <t>Aged_4_201634</t>
  </si>
  <si>
    <t>Aged_4_201634;Middle_2_138233</t>
  </si>
  <si>
    <t>GGATTAGATACCCTGGTAGTCCACGCCGTAAACGGTGGGCGCTAGGTGTGGGGATCGCTTAGATTTCCGCGCCGAAGCTAACGCATTAAGCGCCCCGCCTGGGGAGTACGGCCGCAAGGCTAAAACTCAAAGGAATTGACGGGGGCCCGCACAAGCGGCGGAGCATGTGGCTTAATTCGATGCAACGCGAAGAACCTTACCTGGGTTTGACATGCACCGGAAACCTGCAGAGATGCAGGCCCCTTTAAGGTCGGTGCACAGGTGGTGCATGGCTGTCGTCAGCTCGTGTCGTGAGATGTTGGGTTAAGTCCCGCAACGAGCGCAACCC</t>
  </si>
  <si>
    <t>TrueUnknown_316</t>
  </si>
  <si>
    <t>Aged_1_155480</t>
  </si>
  <si>
    <t>GGATTAGATACCCTGGTAGTCCACGCCGTAAACGATGAGTGCTAGGTGTCGGGGGGGTTGATCTCCTCGGTGCCGAAGTTAACACAGTAAGCACTCCGCCTGGGGAGTACGCTCGCAAGAGTGAAACTCAAAGGAATTGACGGGGACCCGCACAAGCAGTGGAGTATGTGGTTTAATTCGAAGCAACGCGAAGAACCTTACCAGGCCTTGACATCCCTCTGAATGTCGCAGAGATGCGGCAGGCCTTCGGGACAGAGGAGACAGGTGGTGCATGGTTGTCGTCAGCTCGTGTCGTGAGATGTTGGGTTAAGTCCCGCAACGAGCGCAACCC</t>
  </si>
  <si>
    <t>TrueUnknown_656</t>
  </si>
  <si>
    <t>Compost_1_153327</t>
  </si>
  <si>
    <t>GGATTAGATACCCTGGTAGTCCACGCCGTAAACGATGGGCGCTAGGTGGCGGGGGGAGCGACCCCCTCGGTGCCGAAGCTTACGCGATAAGCGCCCCGCCTGGGGAGTACGGCCGCAAGGCTGAAACTCAAAGGAATTGACGGGGGCCCGCACAAGCGGCGGAGCATGTTGCTTAATTCGAGGCAACGCGAAGAACCTTACCTGGGCTTGACATGCAGGGAAAAGCCGTAGAGATACGGTGTCCTTCGGGGCCCTGCACAGGTGGTGCATGGCTGTCGTCAGCTCGTGTCGTGAGATGTTGGGTTAAGTCCCGCAACGAGCGCAACCC</t>
  </si>
  <si>
    <t>TrueUnknown_878</t>
  </si>
  <si>
    <t>Middle_1_147291</t>
  </si>
  <si>
    <t>Middle_1_147291;Middle_1_142396;Middle_1_105248;Aged_2_98908</t>
  </si>
  <si>
    <t>GGATTAGATACCCCGGTAGTCCGCGCAGTAAACGCTGTGGACTAGGTGTGGGAGGTGTTGACCCCTTCCGTGCCGGCGCTAACGCAGTAAGTCCACCGCCTGGGGAGTACGGCCGCAAGGCTAAAACTCAAAGGAATTGACGGGGGCCCGCACAAGCAGCGGAGCGTGTGGTTTAATTCGACGCAACGCGCCGCACCTCACCCAGCCTTGACATGGAGCTGCAAGCCGGTGAAAGCCGGTCGCCTACGAGGGTGCTCCACAGGTGCTGCATGGCTGTCGTCAGCTCGTGTCGTGAGATGTTGGGTTAAGTCCCGCAACGAGCGCAACCC</t>
  </si>
  <si>
    <t>TrueUnknown_240</t>
  </si>
  <si>
    <t>Aged_1_129166</t>
  </si>
  <si>
    <t>GGATTAGATACCCCGGTAGTCCGCGCAGTAAACGCTGTGGACTAGGTGTGGGAGGTGTTGACCCCTTCCGTGCCGGCGCTAACGCAGTAAGTCCACCGCCTGGGGAGTACGGCCGCAAGGCTAAAACTCAAAGGAATTGACGGGTCCCCGCACAAGCGGCGGAGCATGCGGCTTAATTCGATGCAACCCGAAGAACCTTACCTGGGCTTGACATCACGGGAAAAGCCGTAGAAATACGGTGTCCGTAAGGGCCCGTGACAGGTGGTGCATGGCTGTCGTCAGCTCGTGTCGTGAGATGTTGGGTTAAGTCCCGCAACGAGCGCAACCC</t>
  </si>
  <si>
    <t>TrueUnknown_512</t>
  </si>
  <si>
    <t>Aged_2_4902</t>
  </si>
  <si>
    <t>GGATTAGATACCCTGGTAGTCCACGCCGTAAACGATGAGTGCTAGGTGTAGGTGGGGGATAACCCATCTGTGCCGTAGTTAACACAATAAGCACTCCGCCTGGGGAGTACGGCCGCAAGGCTGAAACTCAAAGGAATTGACGGGGGCCCGCACAAGCGGTGGAGCATGTGGTTTAATTCGACGCAACGCGAAGAACCTTACCAAGGCTTGACATCCTCGGAATCCTGTGGAAACATGGGAGTGCCCCTTTATGGGGAGCCGAGAGACAGGTGGTGCATGGTTGTCGTCAGCTCGTGTCGTGAGATGTTGGGTTAAGTCCCGCAACGAGCGCAACCC</t>
  </si>
  <si>
    <t>TrueUnknown_884</t>
  </si>
  <si>
    <t>Middle_1_170292</t>
  </si>
  <si>
    <t>GGATTAGATACCCTGGTAGTCCACGCCGTAAACGTTGGGCACTAGGTGTGGGGACTTTCCAACGGTCTCCGTGCCGAAGCTAACGCATTAAGTGCCCCGCCTGGGGAGTACGGCCGCAAGGCTAAAACTCAAAGGAATTGACGGGGGCCCGCACAAGCAGCGGAGCGTGTGGTTTAATTCGACGCAACGCGCAGAACCTTACCAGGGCTTGACATCCCCGGAACCCCTGGGAAACCGGGGGGTGCCCTTCGGGGAGCCGGGAGACAGGTGCTGCATGGCTGTCGTCAGCTCGTGTCGTGAGATGTTGGGTTAAGTCCCGCAACGAGCGCAACCC</t>
  </si>
  <si>
    <t>TrueUnknown_62</t>
  </si>
  <si>
    <t>Aged_1_103718</t>
  </si>
  <si>
    <t>Aged_1_102274;Aged_1_149674;Aged_1_103718;Aged_1_106551;Aged_1_103942;Aged_1_100619;Aged_1_103830;Aged_1_133648</t>
  </si>
  <si>
    <t>GGATTAGATACCCCGGTAGTCCTAGCCGTAAACGATGGGCACTAACTTGAGGTCTCCCTGTGGGATCTCAGGTGAAGCAAATGTGATAAGTGCCCCGCCTGGGGAGTATGGTCGCAAGGCTAAAACTCAAAGGAATTGACGGGGGCTCACACAAGCGGTGGAGCATGTGGTTTAATTCGATGCAACGCGAAGAACCTTACCCAGGCTTGACATGCTGGGATTACCACGGTGAAAGCTGTGGGATTGCCTTCGGGTGTAACCAGCACAGGTGTTGCATGGCTGTCGTCAGCTCGTGTCGTGAGATGTCGGGTTAAGTCCCTTAACGAGCGCAACCC</t>
  </si>
  <si>
    <t>TrueUnknown_188</t>
  </si>
  <si>
    <t>Aged_1_1181</t>
  </si>
  <si>
    <t>Aged_2_30128;Aged_2_104039;Aged_1_1181;Aged_2_104024;Aged_1_153983;Aged_1_126195</t>
  </si>
  <si>
    <t>GGATTAGATACCCTGGTAGTCCACGCCGTAAACGATGGGCGCTAGGTGGCGGGGGGATCGACCCCCTCGGTGCCGAAGCTCACGCGATAAGCGCCCCGCCTGGGGAGTACGGCCGCAAGGCTGAAACTCAAAGGAATTGACGGGGGCCCGCACAAGCGGTGGAGCATGTGGTTTAATTCGAAGCAACGCGAAGAACCTTACCTGGGCTTGACATCCTGGTGAAAGCCCCTGGAAACAGGGGCCCTCCTTCGGGACACCAGGACAGGTGCTGCATGGCTGTCGTCAGCTCGTGTCGTGAGATGTTGGGTTAAGTCCCGCAACGAGCGCAACCC</t>
  </si>
  <si>
    <t>TrueUnknown_324</t>
  </si>
  <si>
    <t>Aged_1_159533</t>
  </si>
  <si>
    <t>Aged_1_159533;Aged_4_210015;Aged_2_48792;Aged_1_130832;Compost_3_154851</t>
  </si>
  <si>
    <t>GGATTAGATACCCTGGTAGTCCTAGCCGTAAACGATGAGTGCTATGTGTGAGGGGTATCGACCCCCCTCGTGCAGCAGTTAACGCAATAAGCACTCCGCCTGGGGAGTACGGCCGCAAGGTTGAAACTCAAAGGAATTGACGGGGGCCCGCACAAGCAGCGGAGCATGTGGTTTAATTCGAAGCAACGCGTAGAACCTTACCAGGGCTTGACATCCACCGAACCGGCTGGAAACAGCGGGGTGCCTCTCTTCGGAGAGGAACGGTGAGACAGGTGGTGCATGGTTGTCGTCAGCTCGTGTCGTGAGATGTTGGGTTAAGTCCCGCAACGAGCGCAACCC</t>
  </si>
  <si>
    <t>TrueUnknown_559</t>
  </si>
  <si>
    <t>Aged_3_155933</t>
  </si>
  <si>
    <t>Aged_3_155933;Compost_1_158749;Compost_1_31875</t>
  </si>
  <si>
    <t>GGATTAGATACCCTGGTAGTCCACGCCGTAAACGATGGATACTAGGTGTAGGGGGTCATAGACCTTCTGTGCCGTAGTTAACGCACTAAGTATCCCGCCTGGGGAGTACGGCCGCAAGGTTGAAACTCAAAGGAATTGACGGGGGCCCGCACAAGCAGCGGAGCATGTGGTTTAATTCGAAGCAACGCGAAGAACCTTACCAGGGCTTGACATCCCGCTGACGTACCTAGAGATAGGTATTTCTCTTCGGAGACAGCGGAGACAGGTGGTGCATGGTTGTCGTCAGCTCGTGTCGTGAGATGTTGGGTTAAGTCCCGCAACGAGCGCAACCC</t>
  </si>
  <si>
    <t>TrueUnknown_828</t>
  </si>
  <si>
    <t>Litter_1_184935</t>
  </si>
  <si>
    <t>Litter_1_133516;Litter_1_184935</t>
  </si>
  <si>
    <t>GGATTAGATACCCTGGTAGTCCATGCCGTAAACGGTGGGCGCTAGGTGTAGGGGGCTTCCACGTCTTCTGTGCCGTAGCTAACGCATTAAGCGCCCCGCCTGGGGAGTACGGCCGCAAGGCTAAAACTCAAAGGAATTGACGGGGGCCCGCACAAGCGGCGGAGCATGTTGCTTAATTCGACGCAACGCGAAGAACCTTACCAAGGCTTGACATCACCGGTAATCCTCCAGAGATGGGGGGTCCTTCGGGGATCGGTGACAGGTGGTGCATGGCTGTCGTCAGCTCGTGTCGTGAGATGTTGGGTTAAGTCCCGCAACGAGCGCGACCC</t>
  </si>
  <si>
    <t>TrueUnknown_705</t>
  </si>
  <si>
    <t>Compost_4_137945</t>
  </si>
  <si>
    <t>Aged_1_29370;Compost_4_137945</t>
  </si>
  <si>
    <t>GGATTAGATACCCTGGTAGTCCACGCCGTAAACGATGAGTGCTAGGTGTCGGGGGTGATAACCCTCGGTGCCGAAGTTAACACAGTAAGCACTCCGCCTGGGGAGTACGCTCGCAAGAGTGAAACTCAAAGGAATTGACGGGGACCCGCACAAGCAGTGGAGTATGTGGTTTAATTCGAAGCAACGCGAAGAACCTTACCAGGTCTTGACATCCCCCTGAACGGTGCAGAGATGTGCCGGGCCTTCGGGACAGGGGAGACAGGTGGTGCATGGTTGTCGTCAGCTCGTGTCGTGAGATGTTGGGTTAAGTCCCGCAACGAGCGCGACCC</t>
  </si>
  <si>
    <t>TrueUnknown_706</t>
  </si>
  <si>
    <t>Compost_4_144120</t>
  </si>
  <si>
    <t>GGATTAGATACCCTGGTAGTCCACGCCGTAAACGATGGATACTAGGTGTAGAAGGTATCGACCCCTTCTGTGCCGTAGCTAACGCGTTAAGTATCCCGCCTGGGGAGTACGGTCGCAAGGCTGAAACTCAAAGGAATTGACGGGGGCCCGCACAAGCGGTGGAGCATGTGGTTTAATTCGATGCAACGCGAAGAACCTTACCAAGGCTTGACATCCCTGGAACCCTTCGGAAACGAGGGGGTGCCTTCGGGAGCCAGGAGACAGGTGGTGCATGGCTGTCGTCAGCTCGTGTCGTGAGATGTTGGGTTAAGTCCCGCAACGAGCGCAACCC</t>
  </si>
  <si>
    <t>TrueUnknown_491</t>
  </si>
  <si>
    <t>Aged_2_24574</t>
  </si>
  <si>
    <t>Aged_2_24574;Aged_1_67170;Aged_2_104056</t>
  </si>
  <si>
    <t>GGATTAGATACCCTGGTAGTCCTAGCCGTAAACGATGGGTACTAGGTGTAGGGGCGTTCAGCCTCTGTGCCGCAGTTAACGCAATAAGTACCCCGCCTGGGGAGTACGGTCGCAAGACTGAAACTCAAAGGAATTGACGGGGGCCCGCACAAGCGGTGGAGCATGTGGTTTAATTCGACGCAACGCGAAGAACCTTACCAGGGCTTGACATCCCCTGACGGCCGTGGAAACACGGCTTCCCTTCGGGGCAGGGAGACAGGTGGTGCATGGTTGTCGTCAGCTCGTGTCGTGAGATGTTGGGTTAAGTCCCGCAACGAGCGCAACCC</t>
  </si>
  <si>
    <t>TrueUnknown_469</t>
  </si>
  <si>
    <t>Aged_2_128987</t>
  </si>
  <si>
    <t>GGATTAGATACCCTGGTAGTCCACGCCGTAAACGTTGGGCGCTAGGTGTGGGGACCTTTCCACGGTCTCTGTGCCGTAGCTAACGCATTAAGCGCCCCGCCTGGGGAGTACGGCCGCAAGGCTAAAACTCAAAGGAATTGACGGGGGCCCGCACAAGCGGCGGAGCATGTGGATTAATTCGATGCAACGCGAAGAACCTTACCTGGGTTTGACATGCACTGGACGTCGGCAGAGATGTCGATTCCCTTCGGGGCTGGTGCACAGGTGGTGCATGGCTGTCGTCAGCTCGTGTCGTGAGATGTTGGGTTAAGTCCCGCAACGAGCGCAACCC</t>
  </si>
  <si>
    <t>TrueUnknown_450</t>
  </si>
  <si>
    <t>Aged_2_115761</t>
  </si>
  <si>
    <t>Young_1_168882;Aged_2_115761</t>
  </si>
  <si>
    <t>GGATTAGATACCCTGGTAGTCCACGCCGTAAACGATGGGCGCTAGGTGTTGGGGAGAGCGACCTCCTCAGTGCCGAAGCTCACGCGATAAGCGCCCCGCCTGGGGAGTACGGCCGCAAGGCTGAAACTCAAAGGAATTGACGGGGGCCCGCACAAGCGGTGGAGCATGTGGTTTAATTCGAAGCAACGCGAAGAACCTTACCTGGGCTTGACATCCTGGTGAAAGCCTCTGGAAACAGGGGCCCTCCTTCGGGACACCAGGACAGGTGCTGCATGGCTGTCGTCAGCTCGTGTCGTGAGATGTTGGGTTAAGTCCCGCAACGAGCGCGACCC</t>
  </si>
  <si>
    <t>TrueUnknown_820</t>
  </si>
  <si>
    <t>Litter_1_162040</t>
  </si>
  <si>
    <t>Litter_1_162040;Litter_1_35332;Litter_1_12771</t>
  </si>
  <si>
    <t>GGATTAGATACCCTGGTAGTCCACGCCGTAAACGTTGGGCGCTAGGTGTGGGGACTTTCCACGGTTTCCGTGCCGTAGCTAACGCATTAAGCGCCCCGCCTGGGGAGTACGGTCGCAAGGCTAAAACTCAAAGGAATTGACGGGGGCCCGCACAAGCGGCGGAGCATGCGGATTAATTCGATGCAACGCGAAGAACCTTACCTGGGTTTGACATGGGCGGAAAACCGGCAGAGATGTCGGGTCCTTCGGGGCCGTCCACAGGTGGTGCATGGCTGTCGTCAGCTCGTGTCGTGAGATGTTGGGTTAAGTCCCGCAACGAGCGCAACCC</t>
  </si>
  <si>
    <t>TrueUnknown_554</t>
  </si>
  <si>
    <t>Aged_3_143860</t>
  </si>
  <si>
    <t>Aged_3_143860;Compost_4_107965;Aged_1_111703;Aged_2_45198</t>
  </si>
  <si>
    <t>GGATTAGATACCCTGGTAGTCCACGCCGTAAACGATGAGTGCCAGGTGTTGCGGGGGATTGCCCCGCGGTGCCGAAGGAAACCCAATAAGCACTCCGCCTGGGGAGTACGGCCGCAAGGCTGAAACTCAAAGGAATTGACGGGGACCCGCACAAGCAGTGGAGCATGTGGTTTAATTCGAAGCAACGCGAAGAACCTTACCAGGCCTTGACATCCCCCTGGATGCGGCAGAGATGGCGCAGGCTCTTCTTCGGAAGGGACAGGGGAGACAGGTGGTGCATGGTTGTCGTCAGCTCGTGTCGTGAGATGTTGGGTTAAGTCCCGCAACGAGCGCAACCC</t>
  </si>
  <si>
    <t>TrueUnknown_473</t>
  </si>
  <si>
    <t>Aged_2_130574</t>
  </si>
  <si>
    <t>Aged_2_130574;Aged_2_11400</t>
  </si>
  <si>
    <t>GGATTAGATACCCTGGTAGTCCACGCCGTAAACGATGTATGCTAGGTGTTAGGGGTTTCGATACCCTTGGTGCCGAAGTCAACACAGTAAGCATACCGCCTGGGGAGTACGGTCGCAAGACTGAAACTCAAAGGAATTGACGGGGACCCGCACAAGCAGTGGAGTATGTGGTTTAATTCGAAGCAACGCGAAGAACCTTACCAGGTCTTGACATCCTCTTGAATATCCTAGAGATAGGGTAGACCTTCGGGACAAGAGAGACAGGTGGTGCATGGTTGTCGTCAGCTCGTGTCGTGAGATGTTGGGTTAAGTCCCGCAACGAGCGCAACCC</t>
  </si>
  <si>
    <t>TrueUnknown_495</t>
  </si>
  <si>
    <t>Aged_2_30730</t>
  </si>
  <si>
    <t>Aged_1_157149;Aged_2_102265;Aged_2_30730;Aged_2_73213</t>
  </si>
  <si>
    <t>GGCTTAGATACCCCGGTAGTCCACGCAGTAAACGATGCGGACTAGGCGTGGGGAGCCTTGACCCTCTCCGTGCCGGAGCTAACGCGTGAAGTCCGCCGCCTGGGGAGTACGGCCGCAAGGCTAAAACTCAAAGGAATTGACGGGGGCCCGCACAAGCGGCGGAGCGTGCGGTTTAATTCGACGCAACGCGCAGAACCTTACCAGGGCTTGACATGCGCCTGCAGACCCTGGAAACAGGGGGGCCTTCGAGGGTGGCGCACAGGTGCTGCATGGCTGTCGTCAGCTCGTGCCGTGAGATGTTGGGTTAAGTCCCGCAACGAGCGCAACCC</t>
  </si>
  <si>
    <t>TrueUnknown_460</t>
  </si>
  <si>
    <t>Aged_2_12127</t>
  </si>
  <si>
    <t>Aged_2_12127;Aged_3_101687</t>
  </si>
  <si>
    <t>GGATTAGATACCCTGGTAGTCCACGCCGTAAACGATGGGCGCTAGGTGTTGGGGAGATCGACCTCCTCGGTGCCGAAGCTCACGCGATAAGCGCCCCGCCTGGGGAGTACGGCCGCAAGGCTGAAACTCAAAGGAATTGACGGGGGCCCGCACAAGCGGTGGAGCATGTGGTTTAATTCGAAGCAACGCGAAGAACCTTACCTGGGCTTGACATCCTGGTGAAAGCCTCTGGAAACAGGGGCCCTCCTTCGGGACACCAGGACAGGTGCTGCATGGCTGTCGTCAGCTCGTGTCGTGAGATGTTGGGTTAAGTCCCGCAACGAGCGCAACCC</t>
  </si>
  <si>
    <t>TrueUnknown_723</t>
  </si>
  <si>
    <t>Litter_1_103313</t>
  </si>
  <si>
    <t>Litter_1_103313;Litter_1_114412</t>
  </si>
  <si>
    <t>GGATTAGATACCCTGGTAGTCCACCCCGTAAACGTTGGGAACTAGTTGTGGGGGCCTTTCCACGGTTTCCGTGACGCAGCTAACGCATTAAGTTCCCCGCCTGGGGAGTACGGCCGCAAGGCTAAAACTCAAAGGAATTGACGGGGGCCCGCACAAGCGGCGGAGCATGTTGCTTAATTCGACGCAACGCGAAGAACCTTACCAAGGCTTGACATCACCGGTAATCCTCCAGAGATGGGGGGTCCTTCGGGGATCGGTGACAGGTGGTGCATGGCTGTCGTCAGCTCGTGTCGTGAGATGTTGGGTTAAGTCCCGCAACGAGCGCAACCC</t>
  </si>
  <si>
    <t>TrueUnknown_562</t>
  </si>
  <si>
    <t>Aged_3_158544</t>
  </si>
  <si>
    <t>Aged_2_7291;Aged_2_3854;Aged_3_76192;Aged_3_158544</t>
  </si>
  <si>
    <t>GGCTTAGATACCCTGGTAGTCCACGCCGTAAACGATGAATGCTAGGTGTCAGGGGTTTCGACACCCTTGGTGCCGAAGTAAACACATTAAGCATTCCGCCTGGGGAGTACGGTCGCAAGACTGAAACTCAAAGGAATTGACGGGGACCCGCACAAGCAGTGGAGCATGTGGTTTAATTCGAAGCAACGCGAAGAACCTTACCAGGTCTTGACATCCCCCTGACCGGCGTAGAGATACGCCTTTCCTTCGGGACAGGGGTGACAGGTGGTGCATGGTTGTCGTCAGCTCGTGTCGTGAGATGTTGGGTTAAGTCCCGCAACGAGCGCGACCC</t>
  </si>
  <si>
    <t>TrueUnknown_583</t>
  </si>
  <si>
    <t>Aged_3_88881</t>
  </si>
  <si>
    <t>Aged_4_115456;Aged_3_88881</t>
  </si>
  <si>
    <t>GGATTAGATACCCTGGTAGTCCACGCCGTAAACGATGAGTGCCAGGTGTTGCGGGGGATTTCCCTGCGGTGCCGAAGGAAACCCAATAAGCACTCCGCCTGGGGAGTACGGCCGCAAGGCTGAAACTCAAAGGAATTGACGGGGACCCGCACAAGCAGTGGAGCATGTGGTTTAATTCGAAGCAACGCGAAGAACCTTACCAGGCCTTGACATCCTCCTGAATGTGCCAGAGATGGTGCAGGCCTCTCCTTTGGGGAGGACAGGGGAGACAGGTGGTGCATGGTTGTCGTCAGCTCGTGTCGTGAGATGTTGGGTTAAGTCCCGCAACGAGCGCGACCC</t>
  </si>
  <si>
    <t>TrueUnknown_325</t>
  </si>
  <si>
    <t>Aged_1_160063</t>
  </si>
  <si>
    <t>Aged_1_45058;Compost_3_66503;Aged_1_160063;Aged_1_28175</t>
  </si>
  <si>
    <t>GGCTTAGATACCCTGGTAGTCCACGCCGTAAACGATGAGTGCTAGGTGTCGGTGGGGTCCACCTGCCGGTGCCGAAGTTAACACATTAAGCACTCCGCCTGGGGAGTACGGTCGCAAGACTGAAACTCAAAGGAATTGACGGGGACCCGCACAAGCAGTGGAGTATGTGGTTTAATTCGAAGCAACGCGAAGAACCTTACCAGGTCTTGACATCCCTCTGAATACGCTAGAGATAGCGTAGGCCTTCGGGACAGAGGAGACAGGTGGTGCATGGTTGTCGTCAGCTCGTGTCGTGAGATGTTGGGTTAAGTCCCGCAACGAGCGCAACCC</t>
  </si>
  <si>
    <t>TrueUnknown_683</t>
  </si>
  <si>
    <t>Compost_2_140081</t>
  </si>
  <si>
    <t>Compost_1_131662;Aged_2_151639;Compost_2_140081;Compost_1_17276</t>
  </si>
  <si>
    <t>GGCTTAGATACCCTGGTAGTCCACGCTGTAAACGATGGATACTAGGTGTAGGAGGTATCGACCCCTTCTGTGCCGGAGTTAACACAATAAGTATCCCGCCTGGGGAGTACGGCCGCAAGGTTGAAACTCAAAGGAATTGACGGGGGCCCGCACAAGCAGTGGAGCATGTGGTTTAATTCGAAGCAACGCGAAGAACCTTACCAGGGCTTGACATCCCGCTGACTGGTGTAGAGATACACCTTCTCCTTTTGGGGCAGCGGAGACAGGTGGTGCATGGTTGTCGTCAGCTCGTGTCGTGAGATGTTGGGTTAAGTCCCGCAACGAGCGCAACCC</t>
  </si>
  <si>
    <t>TrueUnknown_686</t>
  </si>
  <si>
    <t>Compost_2_20840</t>
  </si>
  <si>
    <t>Compost_2_20840;Middle_1_13701</t>
  </si>
  <si>
    <t>GGATTAGATACCCCGGTAGTCCACGCCGTAAACGATGGTCACTAGGTGTGTGCGGTATCGACCCCGCACGTGCCGCAGCTAACGCAATAAGTGACCCGCCTGGGGAGTACGGCCGCAAGGTTGAAACTCAAAGGAATTGACGGGGGCCCGCACAAGCGGTGGAGCATGTGGATTAATACGTCACTAACCGTAGAACCTTACCCAGGCTTGACATCCCTGGAACCTTCCCGAAAGGGAGGGGTGCCCGCAAGGGAGCCAGGAGACAGGTGTTGCATGGCTGTCGTCAGCTCGTGTCGTGAGATGTTGGGTTAAGTCCCGCAACGAGCGCAACCC</t>
  </si>
  <si>
    <t>TrueUnknown_429</t>
  </si>
  <si>
    <t>Aged_1_99640</t>
  </si>
  <si>
    <t>GGCTTAGATACCCTGGTAGTCCACGCCGTAAACGATGGGCGCTAGGTGGCGGGGGGAGCGACCCCCTCGGTGCCGAAGCTTACGCGATAAGCGCCCCGCCTGGGGAGTACGGCCGCAAGGCTGAAACTCAAAGGAATTGACGGGTCCCCGCACAAGCGGCGGAGCATGCGGCTTAATTCGATGCAACCCGAAGAACCTTACCTGGGCTTGACATCACGGGAAAAGCCGTAGAAATACGGTGTCCGTAAGGGCCCGTGACAGGTGGTGCATGGCTGTCGTCAGCTCGTGTCGTGAGATGTTGGGTTAAGTCCCGCAACGAGCGCAACCC</t>
  </si>
  <si>
    <t>TrueUnknown_438</t>
  </si>
  <si>
    <t>Aged_2_105851</t>
  </si>
  <si>
    <t>Aged_2_152869;Aged_2_141203;Aged_2_121017;Aged_2_105851;Compost_1_58636</t>
  </si>
  <si>
    <t>GGCTTAGATACCCTGGTAGTCCTAGCCGTAAACGATGAGTGCTATGTGTGAGGGGTATCGACCCCCCTCGTGCAGGAGTTAACGCAATAAGCACTCCGCCTGGGGAGTACGGCCGCAAGGTTGAAACTCAAAGGAATTGACGGGGGCCCGCACAAGCAGCGGAGCATGTGGTTTAATTCGAAGCAACGCGTAGAACCTTACCAGGGCTTGACATCCACCGGAGCCTGCAGAGATGCGGGTGTGCCTCTTATGGAGGAACGGTGAGACAGGTGGTGCATGGTTGTCGTCAGCTCGTGTCGTGAGATGTTGGGTTAAGTCCCGCAACGAGCGCAACCC</t>
  </si>
  <si>
    <t>TrueUnknown_571</t>
  </si>
  <si>
    <t>Aged_3_216</t>
  </si>
  <si>
    <t>GGATTAGATACCCTGGTAGTCCACGCCGTAAACGATGGGCGCTAGGTGGCGGGGGGAGCGACCCCCTCGGTGCCGAAGCTTACGCGATAAGCGCCCCGCCTGGGGAGTACGGCCGCAAGGCTGAAACTCAAAGGAATTGACGGGGGCCCGCACAAGCGGCGGAGCGTGCGGTTTAATTCGACGCAACGCGCAGAACCTTACCAGGGCTTGACATGCGCCTGCAGACCCTGGAAACAGGGGGGCCTTCGAGGGTGGCGCACAGGTGCTGCATGGCTGTCGTCAGCTCGTGCCGTGAGGTGTTGGGTTAAGTCCCGCAACGAGCGCGACCC</t>
  </si>
  <si>
    <t>TrueUnknown_323</t>
  </si>
  <si>
    <t>Aged_1_158024</t>
  </si>
  <si>
    <t>Aged_1_39788;Aged_1_158024</t>
  </si>
  <si>
    <t>GGATTAGATACCCTGGTAGTCCACGCCGTAAACGATGGGTGCTAGATGCCGGGGGGAGCGACCCTTTCGGTGTCGTAGCTAACGCGTTAAGCACCCCGCCTGGGGAGTACGGCCGCAAGGCTGAAACTCAAAGGAATTGACGGGGGCCCGCACAAGCGGTGGAGCATGTGGTTTAATTCGAAGCAACGCGAAGAACCTTACCTGGGTTTGACATGCACGTGAAACTCCTTGGAAACAGGGAGCCTCCTTCGGGACACGTGCACAGGTGCTGCATGGCTGTCGTCAGCTCGTGTCGTGAGATGTTGGGTTAAGTCCCGCAACGAGCGCGACCC</t>
  </si>
  <si>
    <t>TrueUnknown_621</t>
  </si>
  <si>
    <t>Aged_4_41799</t>
  </si>
  <si>
    <t>Aged_4_41799;Aged_1_144643</t>
  </si>
  <si>
    <t>GGATTAGATACCCTGGTAGTCCACGCTGTAAACGATGGATACTAGGTGTAGGAGGTATCGACCCCTTCTGTGCCGGAGTTAACACAATAAGTATCCCGCCTGGGGAGTACGGCCGCAAGGTTGAAACTCAAAGGAATTGACGGGGGCCCGCACAAGCAGTGGAGCATGTGGTTTAATTCGAAGCAACGCGAAGAACCTTACCAGGGCTTGACATCCCGCTGACAGGTGTAGAGATACACCTTCTCCTTTTGGGGCAGCGGAGACAGGTGGTGCATGGTTGTCGTCAGCTCGTGTCGTGAGATGTTGGGTTAAGTCCCGCAACGAGCGCAACCC</t>
  </si>
  <si>
    <t>TrueUnknown_881</t>
  </si>
  <si>
    <t>Middle_1_157315</t>
  </si>
  <si>
    <t>GGATTAGATACCCCGGTAGTCCGCGCAGTAAACGCTGTGGACTAGGTGTGGGAGGTGTTGACCCCTTCCGTGCCGGCGCTAACGCAGTAAGTCCACCGCCTGGGGAGTACGGCCGCAAGGCTAAAACTCAAAGGAATTGACGGGGGCCCGCACAAGCGGCGGAGCATGTTGCTTAATTCGATGCAACGCGAAGAACCTTACCAAGGCTTGACATACACCGGAAAGCTCTGGAGACAGGGCCCTCCTTTTGGACTGGTGTACAGGTGGTGCATGGCTGTCGTCAGCTCGTGTCGTGAGATGTTGGGTTAAGTCCCGCAACGAGCGCGACCC</t>
  </si>
  <si>
    <t>TrueUnknown_420</t>
  </si>
  <si>
    <t>Aged_1_83170</t>
  </si>
  <si>
    <t>Aged_1_83170;Compost_1_58453;Middle_1_12286;Middle_1_130546</t>
  </si>
  <si>
    <t>GGATTAGATACCCGGGTAGTCCACGCCGTAAACGCTGGACACTCGGCTTGTGTGGGCTATCGACGCCCGTGCGAGCCTCAGCTAACGCGGTAAGTGTCCCGCCTGGGAAGTACGAGCGCAAGCTTAAAACTCAAAGGAATTGACGGGGGCCCGCACAAGCAGCGGAGCGTGTGGTTTAATTCGACGCAACGCGCAGAACCTTACCAGGGCTTGACATCCCCGGAACCCCTGGGAAACCGGGGGGTGCCCTTCGGGGAGCCGGGAGACAGGTGCTGCATGGCTGTCGTCAGCTCGTGTCGTGAGATGTTGGGTTAAGTCCCGCAACGAGCGCAACCC</t>
  </si>
  <si>
    <t>TrueUnknown_637</t>
  </si>
  <si>
    <t>Compost_1_105918</t>
  </si>
  <si>
    <t>GGATTAGATACCCTGGTAGTCCACGCCGTAAACGATGAGTGCTAGGTGTCAGGGGTGACCAACCCTTGGTGCCGCAGCTAACGCAATAAGCACTCCGCCTGGGGAGTACGGCCGCAAGGCTGAAACTCAAAGGAATTGACGGGGGCCCGCACAAGCGGTGGAGCATGTGGTTTAATTCGAAGCAACGCGAAGAACCTTACCAGGGCTTGACATCCCTCTGACGGGTGCAGAGATGTGCCTTCCCTTCGGGGCAGAGGTGACAGGTGGTGCATGGTTGTCGTCAGCTCGTGTCGTGAGATGTTGGGTTAAGTCCCGCAACGAGCGCAACCC</t>
  </si>
  <si>
    <t>TrueUnknown_651</t>
  </si>
  <si>
    <t>Compost_1_122878</t>
  </si>
  <si>
    <t>GGATTAGATACCCTGGTAGTCCACGCCGTAAACGTTGGGCGCTAGGTGTGGGGAGTGTTCTACTTTCCGTGCCGTAGCTAACGCATTAAGCGCCCCGCCTGGGGAGTACGGCCGCAAGGCTAAAACTCAAAGGAATTGACGGGGGCCCGCACAAGCGGCGGAGCATGCGGATTAATTCGATGCAACGCGAAGAACCTTACCTGGGCTTGACATGTAGGGAAAAGCCGTAGAGATACGGTGTCCTTCGGGGCCCTACACAGGTGGTGCATGGCTGTCGTCAGCTCGTGTCGTGAGATGTTGGGTTAAGTCCCGCAACGAGCGCAACCC</t>
  </si>
  <si>
    <t>TrueUnknown_483</t>
  </si>
  <si>
    <t>Aged_2_151900</t>
  </si>
  <si>
    <t>Litter_2_101453;Aged_1_141198;Aged_2_151900</t>
  </si>
  <si>
    <t>GGCTTAGATACCCTGGTAGTCCACGCCGTAAACGATGAGTGCTAGGTGTTGGGGGCTTTTATGCCCTCAGTGCCGAAGGAAACCCAATAAGCACTCCGCCTGGGGAGTACGGCCGCAAGGCTGAAACTCAAAGGAATTGACGGGGGCCCGCACAAGCGGTGGAGCATGTGGTTTAATTCGATGCAACGCGAAGAACCTTACCAGGGCTTGACATCCCCCTGACCGGCATAGAGATATGCCTTTCCCTTCGGGGACAGGGGTGACAGGTGGTGCATGGTTGTCGTCAGCTCGTGTCGTGAGATGTTGGGTTAAGTCCCGCAACGAGCGCAACCC</t>
  </si>
  <si>
    <t>TrueUnknown_153</t>
  </si>
  <si>
    <t>Aged_1_113974</t>
  </si>
  <si>
    <t>Aged_2_43338;Aged_1_153969;Aged_1_137242;Aged_1_139047;Aged_1_103098;Aged_1_113974;Aged_1_112195;Aged_1_19799;Aged_1_56539;Aged_1_123581;Aged_3_117540;Aged_1_106480;Aged_1_112964</t>
  </si>
  <si>
    <t>GGATTAGATACCCTGGTAGTCCACGCCGTAAACGATGAGAACTAGACGTTGGGCGGATTTAACCGCTTAGTGTCGCAGCTAACGCGTTAAGTTCTCCGCCTGGGGAGTACGGCCGCAAGGTTAAAACTCAAAGGAATTGACGGGGGCCCGCACAAGCGGTGGAGCATGTGGTTTAATTCGATGCAACGCGAAAAACCTTACCTGCCCTTGACATGCCAGGAACCCTGCAGAGATGTGGGGGTGCCTTCGGGAACCTGGACACAGGTGCTGCATGGCTGTCGTCAGCTCGTGTCGTGAGATGTTGGGTTAAGTCCCGTAACGAGCGCAACCC</t>
  </si>
  <si>
    <t>TrueUnknown_623</t>
  </si>
  <si>
    <t>Aged_4_43641</t>
  </si>
  <si>
    <t>Aged_4_43641;Aged_1_61873;Aged_1_77913;Aged_2_30116</t>
  </si>
  <si>
    <t>GGATTAGATACCCTGGTAGTCCTAGCCGTAAACGATGAGTGCTATGTGTGAGGGGTATCGACCCCCCTCGTGCAGCAGTTAACGCAATAAGCACTCCGCCTGGGGAGTACGGCCGCAAGGTTGAAACTCAAAGGAATTGACGGGGGCCCGCACAAGCAGCGGAGCATGTGGTTTAATTCGAAGCAACGCGTAGAACCTTACCAGGGCTTGACATCCACCGAACCGGCTGGAAACAGCGGGGTGCCTCTCTTCGGAGAGGAGCGGTGAGACAGGTGGTGCATGGTTGTCGTCAGCTCGTGTCGTGAGATGTTGGGTTAAGTCCCGCAACGAGCGCAACCC</t>
  </si>
  <si>
    <t>TrueUnknown_672</t>
  </si>
  <si>
    <t>Compost_1_76712</t>
  </si>
  <si>
    <t>GGATTAGATACCCTGGTAGTCCACGCTGTAAACGATGGGCGCTAGGTGCTGGGGGGAGCGACTCCTTCGGTGCCGCAGCTAACGCGATAAGCGCCCCGCCTGGGGAGTACGGCCGCAAGGCTGAAACTCAAAGGAATTGACGGGGGCCCGCACAAGCGGTGGAGCATGTGGTTTAATTCGAAGCAACGCGAAGAACCTTACCTGGGCTTGACATTGACGTGAAACTCCCCGGAAAGGGGGAGCCCTCTTCGGAGCACGTCAACAGGTGCTGCATGGCTGTCGTCAGCTCGTGTCGTGAGATGTTGGGTTAAGTCCCGCAACGAGCGCGACCC</t>
  </si>
  <si>
    <t>TrueUnknown_751</t>
  </si>
  <si>
    <t>Litter_1_111342</t>
  </si>
  <si>
    <t>Litter_1_111342;Litter_1_108702;Litter_1_123014</t>
  </si>
  <si>
    <t>GGATTAGATACCCTGGTAGTCCACGCCGTAAACGTTGGGCGCTAGGTGTGGGGACTTTCCACGGTTTCCGTGCCGTAGCTAACGCATTAAGCGCCCCGCCTGGGGAGTACGGCCGCAAGGCTAAAACTCAAAGGAATTGACGGGGGCCCGCACAAGCGGTGGAGCATGTGGTTTAATTCGAAGCAACGCGCAGAACCTTACCAGCCCTTGACATGTCGCGTATGGATGCCAGAGATGGCTTCCTTCAGTTCGGCTGGCGCGAACACAGGTGCTGCATGGCTGTCGTCAGCTCGTGTCGTGAGATGTTGGGTTAAGTCCCGCAACGAGCGCAACCC</t>
  </si>
  <si>
    <t>TrueUnknown_774</t>
  </si>
  <si>
    <t>Litter_1_121458</t>
  </si>
  <si>
    <t>Litter_1_150739;Litter_1_121458</t>
  </si>
  <si>
    <t>GGATTAGATACCCTGGTAGTCCATGCTGTAAACGGTGGGCGCTAGGTGTAGGGAACTTCCACGTTTTCTGTGCCGTAGCTAACGCATTAAGCGCCCCGCCTGGGGAGTACGGCCGCAAGGCTAAAACTCAAAGGAATTGACGGGGGCCCGCACAAGCGGCGGAGCATGTGGATTAATTCGATGCAACGCGAAGAACCTTACCTGGGCTTGACATATACAGGATTGGGCTAGAGATAGTTCGTCCCTTGTGGTCTGTATACAGGTGGTGCATGGTTGTCGTCAGCTCGTGTCGTGAGATGTTGGGTTAAGTCCCGCAACGAGCGCGACCC</t>
  </si>
  <si>
    <t>TrueUnknown_48</t>
  </si>
  <si>
    <t>Aged_1_102670</t>
  </si>
  <si>
    <t>Aged_1_102670;Aged_1_69277</t>
  </si>
  <si>
    <t>GGATTAGATACCCTGGTAGTCCACGCCGTAAACGATGGGCGCTAGGTGCTGGGGGGAGCGACTCCCTCGGTGCCGCAGCTAACGCGATAAGCGCCCCGCCTGGGGAGTACGGCCGCAAGGCTGAAACTCAAAGGAATTGACGGGGGCCCGCACAAGCGGTGGAGCATGTGGTTTAATTCGAAGCAACGCGAAGAACCTTACCTGGGCTTGACATCCTGGTGAAAGCCCCTGGAAACAGGGGCCCTCCTTCGGGACACCAGGACAGGTGCTGCATGGCTGTCGTCAGCTCGTGTCGTGAGATGTTGGGTTAAGTCCCGCAACGAGCGCAACCC</t>
  </si>
  <si>
    <t>TrueUnknown_607</t>
  </si>
  <si>
    <t>Aged_4_17237</t>
  </si>
  <si>
    <t>GGATTAGATACCCTGGTAGTCCACGCCGTAAACGTTGAGCACTAAGTGTCGGATGTATTTTCGGCGCTGCAGTTAACACAATAAGTGCTCCGCCTGGGGAGTACGGTCGCAAGACTGAAACTCAAAGGAATTGACGGGGACTCGCACAAGCGGTGGAGCATGCGGTTTAATTCGATGCAACGCGAAGAACCTTACCAGGTCTTGACATCCCGCTGACCGGTCTAGAGATAGATCTTCCCTTCGGGGCAGCGGTGACAGGTGGTGCATGGTTGTCGTCAGCTCGTGTCGTGAGATGTTGGGTTAAGTCCCGCAACGAGCGCGACCC</t>
  </si>
  <si>
    <t>TrueUnknown_511</t>
  </si>
  <si>
    <t>Aged_2_48941</t>
  </si>
  <si>
    <t>GGATTAGATACCCTGGTAGTCCACGCCGTAAACGATGAGTGCTAGGTGTTGGAGGAGACATCCTTCGGTGCCGCAGCAAACGCATTAAGCACTCCGCCTGGGGAGTACGGTCGCAAGACTGAAACTCAAAGGAATTGACGGGGACCCGCACAAGCAGCGGAGCATGTGGTTTAATTCGAAGCAACGCGAAGAACCTTACCAGGACTTGACATCCCTCTGACCGGGTAGTAATGTACCCTTTCCTTCGGGACAGAGGAGACAGGTGGTGCATGGTTGTCGTCAGCTCGTGTCGTGAGATGTTGGGTTAAGTCCCGCAACGAGCGCAACCC</t>
  </si>
  <si>
    <t>TrueUnknown_855</t>
  </si>
  <si>
    <t>Litter_3_18816</t>
  </si>
  <si>
    <t>GGATTAGATACCCTGGTAGTCCCAGCCGTAAACGATGGATGCTAGGTGTTGGGGGTTTTGACACCTTCAGTGCCGTAGGTAACCCATTAAGCATCCCGCCTGGGGAGTACGGCCGCAAGGCTGAAACTCAAAGGAATTGACGGGGGCCCGCACAAGCGGTGGAGCATGTGGTTTAATTCGAAGCAACGCGAAGAACCTTACCAGGGCTTGACATCCCGCGAACCCTGTGGAAACACGGGGGTGCCCCGTTAGGGGAACGCGGAGACAGGTGGTGCATGGCTGTCGTCAGCTCGTGTCGTGAGATGTTGGGTTAAGTCCCGCAACGAGCGCAACCC</t>
  </si>
  <si>
    <t>TrueUnknown_248</t>
  </si>
  <si>
    <t>Aged_1_130396</t>
  </si>
  <si>
    <t>Aged_1_150946;Aged_1_104700;Aged_1_130396;Aged_1_131196;Aged_1_158777;Aged_1_28984;Aged_2_143853</t>
  </si>
  <si>
    <t>GGATTAGATACCCTGGTAGTCCACGCCGTAAACGATGCGTGCTAGACGTTGGGCACCCTAGGTGCTCGGTGTCGTCGCTAACGCTTTAAGCACGCCGCCTGGGGAGTACGGCCGCAAGGTTAAAACTCAAAGGAATTGACGGGGGCCCGCACAAGCGGTGGAGCATGTGGTTTAATTCGATGCAACGCGCAGAACCTTACCAGCCCTTGACATGTCCGTCGCGGCCCTGAGAGATCGGGGCCTTCGGTTCGGCCGGACGGAACACAGGTGCTGCATGGCTGTCGTCAGCTCGTGTCGTGAGATGTTGGGTTAAGTCCCGCAACGAGCGCAACCC</t>
  </si>
  <si>
    <t>TrueUnknown_434</t>
  </si>
  <si>
    <t>Aged_2_102459</t>
  </si>
  <si>
    <t>Compost_3_89622;Aged_2_102459;Aged_2_499;Aged_3_160718</t>
  </si>
  <si>
    <t>GGATTAGATACCCTGGTAGTCCACGCCGTAAACGATGGGTGCTAGATGCCGGGGGGATCGACCCCTTCGGTGTCGTAGCTAACGCGTTAAGCACCCCGCCTGGGGAGTACGGCCGCAAGGCTGAAACTCAAAGGAATTGACGGGGGCCCGCACAAGCGGTGGAGCATGTGGTTTAATTCGAAGCAACGCGAAGAACCTTACCTGGGTTTGACATGCACGTGAAACTCCTTGGAAACAGGGAGCCTCCTTCGGGACACGTGCACAGGTGCTGCATGGCTGTCGTCAGCTCGTGTCGTGAGATGTTGGGTTAAGTCCCGCAACGAGCGCGACCC</t>
  </si>
  <si>
    <t>TrueUnknown_606</t>
  </si>
  <si>
    <t>Aged_4_167932</t>
  </si>
  <si>
    <t>Aged_1_112437;Aged_4_167932</t>
  </si>
  <si>
    <t>GGCTTAGATACCCTGGTAGTCCACGCCGTAAACGATGGGCGCTAGGTGGCGGGGGGAGCGACCCCCTCGGTGCCGAAGCTTACGCGATAAGCGCCCCGCCTGGGGAGTACGGCCGCAAGGCTGAAACTCAAAGGAATTGACGGGGGCCCGCACAAGCGGTGGAGCATGTGGTTTAATTCGAAGCAACGCGAAGAACCTTACCTGGGCTTGACATCCTGGTGAAAGCCCTTGGAAACAGGGGCCCTCCTTCGGGACACGTGCACAGGTGCTGCATGGCTGTCGTCAGCTCGTGTCGTGAGATGTTGGGTTAAGTCCCGCAACGAGCGCGACCC</t>
  </si>
  <si>
    <t>TrueUnknown_241</t>
  </si>
  <si>
    <t>Aged_1_129187</t>
  </si>
  <si>
    <t>Aged_1_129187;Aged_1_139681;Aged_1_31458</t>
  </si>
  <si>
    <t>GGATTAGATACCCTGGTAGTCCACGCCGTAAACGATGGTTACTAGGTGTCCGAAGTGTTAACCCTTTGGGTACCGAAGCTCACGCATTAAGTAACCCGCCTGGGGAGTACGGTCGCAAGGCTAAAACTCAAAGGAATTGACGGGGGCCCGCACAAGCGGTGGAGTATGTGGTTTAATTCGAAGCAACGCGCAGAACCTTACCTGGGCTTAACATCCCACGACAGCTCCAGAGATGGAGTCTTCCCTTCGGGGACGTGGAGATAGGTGCTGCATGGCTGTCGTCAGCTCGTGTCGTAAGATGTTGGGTTAAGTCCCGCAACGAGCGCAACCC</t>
  </si>
  <si>
    <t>TrueUnknown_874</t>
  </si>
  <si>
    <t>Middle_1_139046</t>
  </si>
  <si>
    <t>GGATTAGATACCCCGGTAGTCTACGCCGTAAACGATGCGCACTAGGTTCGAAGCTCTCTGACGACCCTCGAGCCGAAACAAAAGCGATAAGTGCGCCGCCTGGGGAGTACGGCCGCAAGGCTAAAACTCAAAGGAATTGACGGGGGCTCACACAAGCGGTGGAGCATGTGGATCAATTCGAAGCAACGCGAAGAACCTTACCTGGGTTTGACATGCACGGATGCCCTCCTGGAAACAGGAGTAAGCTGCCTTCGGGTGAAACGTGCACAGGTGCTGCATGGCTGTCGTCAGCTCGTGCTGTGAAGTGTCGGGTTAAGTCCCTTAACGAGCGCAACCC</t>
  </si>
  <si>
    <t>TrueUnknown_741</t>
  </si>
  <si>
    <t>Litter_1_109174</t>
  </si>
  <si>
    <t>Litter_1_109435;Litter_1_111366;Litter_1_109174;Litter_1_106112;Litter_1_105802;Litter_1_103220;Litter_1_100058;Litter_1_107442</t>
  </si>
  <si>
    <t>GGATTAGATACCCCGGTAGTCCTGGCAGTAAACGGTGCACGCTTGGTGTGGGGGAAATCGACCTCCTCCGTGCCGAAGCTAACGCGATAAGCGTGCCGCCTGGGAAGTACGGTCGCAAGATTAAAACTCAAAGAAATTGACGGGGACCCGCACAAGCGGTGGAGTATGTGGCTTAATTCGATGCAACGCGAAGAACCTTACCTGGGCTTGACATGCGTCTCTAAGGCGGTGAAAGCCGTCGAGTGGAGCAATCCACAATTCGCACAGGTGTTGCATGGCTGTCGTCAGCTCGTGTCGTGAGATGTTGGGTTAAGTCCCGCAACGAGCGCAACCC</t>
  </si>
  <si>
    <t>TrueUnknown_779</t>
  </si>
  <si>
    <t>Litter_1_124403</t>
  </si>
  <si>
    <t>GGATTAGATACCCTGGTAGTCCACGCCGTAAACGTTGGGCGCTAGGTGTGGGGACTTTCCACGGTTTCCGTGCCGTAGCTAACGCATTAAGCGCCCCGCCTGGGGAGTACGGCCGCAAGGCTAAAACTCAAAGGAATTGACGGGGGCCCGCACAAGCGGCGGAGCATGTGGATTAATTCGATGCAACGCGAAGAACCTTACCTGGGTTTGACATATACCGGATCGCCTCAGAGATGGGGTTTCCCTTGTGGTCGGTATACAGGTGGTGCATGGCTGTCGTCAGCTCGTGTCGTGAGATGTTGGGTTAAGTCCCGCAACGAGCGCAACCC</t>
  </si>
  <si>
    <t>TrueUnknown_659</t>
  </si>
  <si>
    <t>Compost_1_172742</t>
  </si>
  <si>
    <t>GGATTAGATACCCTGGTAGTCCACGCCGTAAACGTTGGGCGCTAGGTGTGGGGACTTTCCACGGTTTCCGTGCCGTAGCTAACGCATTAAGCGCCCCGCCTGGGGAGTACGGCCGCAAGGCTAAAACTCAAAGGAATTGACGGGGGCCCGCACAAGCGGCGGAGCATGTTGCTTAATTCGACGCAACGCGAAGAACCTTACCAGGGCTTGACATCACCCGGACGACCTCAGAGATGGGGTTTCCCTTCGGGGCCGGGTGACAGGTGGTGCATGGCTGTCGTCAGCTCGTGTCGTGAGATGTTGGGTTAAGTCCCGCAACGAGCGCGACCC</t>
  </si>
  <si>
    <t>TrueUnknown_394</t>
  </si>
  <si>
    <t>Aged_1_62004</t>
  </si>
  <si>
    <t>GGATTAGATACCCTGGTAGTCCACGCCGTAAACGATGAGTGCTAGGTGTCGGGGGCGCTTGAGTCCTCGGTGCCGAAGTTAACACAGTAAGCACTCCGCCTGGGGAGTACGCTCGCAAGAGTGAAACTCAAAGGAATTGACGGGGACCCGCACAAGCAGTGGAGTATGTGGTTTAATTCGAAGCAACGCGAAGAACCTTACCAGGCCTTGACATCCCTCTGAATGTCCTAGAGATAGGGCAGGCCTTCGGGACAGAGGAGACAGGTGGTGCATGGTTGTCGTCAGCTCGTGTCGTGAGATGTTGGGTTAAGTCCCGCAACGAGCGCAACCC</t>
  </si>
  <si>
    <t>TrueUnknown_10</t>
  </si>
  <si>
    <t>Aged_1_100665</t>
  </si>
  <si>
    <t>Aged_1_33798;Aged_1_46193;Aged_1_100665;Aged_1_106067;Aged_1_134201;Aged_1_109433;Aged_1_104839</t>
  </si>
  <si>
    <t>GGATTAGATACCCTGGTAGTCCTAGCCGTAAACGATGCATACTTGGTGTAGTCGGACTCAACCCCGACTGTGCCGTAGCCAACGCGTTAAGTATGCCGCCTGGGGAGTACGCTCGCAAGGGTGAAACTCAAAAGAATTGACGGGGACCCGCACAAGCAGTGGAGCATGTGGTTTAATTCGATGCAACGCGAAGAACCTTACCCAGACTTGACATGTAGCGGACCGCCTCAGAAATGAGGTTTTCTGTATAGACTGCTACACAGGTGCTGCATGGCTGTCGTCAGCTCGTGCCGTGAGGTGTTGGGTTAAGTCCCGCAACGAGCGCAACCC</t>
  </si>
  <si>
    <t>TrueUnknown_570</t>
  </si>
  <si>
    <t>Aged_3_21561</t>
  </si>
  <si>
    <t>Aged_3_21561;Aged_3_116796</t>
  </si>
  <si>
    <t>GGATTAGATACCCTGGTAGTCCACGCCGTAAACGATGGGCGCTAGGTGGCGGGGGGAGCGACCCCCTCGGTGCCGAAGCTTACGCGATAAGCGCCCCGCCTGGGGAGTACGGCCGCAAGGCTGAAACTCAAAGGAATTGACGGGGGCCCGCACAAGCAGCGGAGCGTGTGGTTTAATTCGACGCAACGCGCCGCACCTCACCCAGCCTTGACATGGAGCTGCAAGCCGGTGAAAGCCGGTCGCCTACGAGGGTGCTCCACAGGTGCTGCATGGCTGTCGTCAGCTCGTGTCGTGAGATGTTGGGTTAAGTCCCGCAACGAGCGCAACCC</t>
  </si>
  <si>
    <t>TrueUnknown_19</t>
  </si>
  <si>
    <t>Aged_1_10107</t>
  </si>
  <si>
    <t>GGCTTAGATACCCTGGTAGTCCACGCCGTAAACGATGAATGCTAGGTGTTAGGGGCGAGCGCCCTTGGTGCCGAAGTTAACACATTAAGCATTCCGCCTGGGGAGTACGGTCGCAAGACTGAAACTCAAAGGAATTGACGGGGACCCGCACAAGCAGTGGAGCATGTGGTTTAATTCGAAGCAACGCGAAGAACCTTACCAGGTCTTGACATCCCTCTGAATGTTCTGGAAACAGGGCAGGCTCCCTTTGGGGGACAGAGGAGACAGGTGGTGCATGGTTGTCGTCAGCTCGTGTCGTGAGATGTTGGGTTAAGTCCCGCAACGAGCGCAACCC</t>
  </si>
  <si>
    <t>TrueUnknown_540</t>
  </si>
  <si>
    <t>Aged_3_111058</t>
  </si>
  <si>
    <t>GGATTAGATACCCTGGTAGTCCCAGCCGTAAACGATGAGTGCTAGGTGTAGGAGGTATCGACCCCTTCTGTGCCGCAGTTAACGCAATAAGCACTCCACCTGGGGAGTACGGCCGCAAGGTTGAAACTCAAAGGAATTGACGGGGGCCCGCACAAGCGGTGGAGCATGTGGTTTAATTCGATGCAACGCGAAGAACCTTACCAGGGCTTGACATCCCCTGACAGGTGTAGAGATACACTGTTCTGGCTTGCCAGACAGGGAGACAGGTGGTGCATGGCTGTCGTCAGCTCGTGTCGTGAGATGTTGGGTTAAGTCCCGCAACGAGCGCAACCC</t>
  </si>
  <si>
    <t>TrueUnknown_766</t>
  </si>
  <si>
    <t>Litter_1_117722</t>
  </si>
  <si>
    <t>Litter_1_132176;Litter_1_138590;Litter_1_125918;Litter_1_117722;Litter_1_112803;Litter_1_134918;Litter_1_110229</t>
  </si>
  <si>
    <t>GGATTAGATACCCTGGTAGTCCACACCGTAAACGTTGGGCGCTAGGTGTGGGACTCATTCCACGAGTTCCGTGCCGCAGCTAACGCATTAAGCGCCCCGCCTGGGGAGTACGGCCGCAAGGCTAAAACTCAAAGGAATTGACGGGGGCCCGCACAAGCGGCGGAGCATGCGGATTAATTCGATGCAACGCGAAGAACCTTACCTGGGTTTGACATACACCGGAAAGCTGCAGAGATGTAGCCCCCTTTTTGGCTGGTGTACAGGTGGTGCATGGCTGTCGTCAGCTCGTGTCGTGAGATGTTGGGTTAAGTCCCGCAACGAGCGCGACCC</t>
  </si>
  <si>
    <t>TrueUnknown_587</t>
  </si>
  <si>
    <t>Aged_4_103867</t>
  </si>
  <si>
    <t>Aged_4_18326;Aged_4_103867;Aged_2_138896;Aged_4_158596;Aged_4_110949</t>
  </si>
  <si>
    <t>GGATTAGATACCCTGGTAGTCCACGCCGTAAACGATGAGTGCTAGGTGTTGGGGGTGTTGCACCCTCAGTGCCGCAGCTAACGCAGTAAGCACTCCGCCTGGGGAGTACGCTCGCAAGAGTGAAACTCAAAGGAATTGACGGGGGCCCGCACAAGCGGTGGAGCATGTGGTTTAATTCGAAGCAACGCGAAGAACCTTACCAGGTCTTGACATCCCGCTGACCGCTCCAGAGATGGAGCCTCCCTTCGGGGCAGCGGTGACAGGTGGTGCATGGTTGTCGTCAGCTCGTGTCGTGAGATGTTGGGTTAAGTCCCGCAACGAGCGCAACCC</t>
  </si>
  <si>
    <t>TrueUnknown_830</t>
  </si>
  <si>
    <t>Litter_1_185664</t>
  </si>
  <si>
    <t>GGATTAGATACCCTGGTAGTCCATGCCGTAAACGGTGGGCGCTAGGTGTAGGGGACTTCCACGTCTTCTGTGCCGTAGCTAACGCATTAAGCGCCCCGCCTGGGGAGTACGGCCGCAAGGCTAAAACTCAAAGGAATTGACGGGGGCCCGCACAAGCGGCGGAGCATGTGGATTAATTCGATGCAACGCGAAGAACCTTACCTGGGCTTGACATGTACCGGACCGGGCCAGAGATGGTCTTTCCCTTGTGGTCGGTTCACAGGTGGTGCATGGTTGTCGTCAGCTCGTGTCGTGAGATGTTGGGTTAAGTCCCGCAACGAGCGCAACCC</t>
  </si>
  <si>
    <t>TrueUnknown_151</t>
  </si>
  <si>
    <t>Aged_1_113595</t>
  </si>
  <si>
    <t>Aged_1_24997;Aged_1_79763;Aged_1_113595;Aged_1_146835;Aged_1_106774;Aged_1_43707;Aged_1_102969;Aged_1_106461</t>
  </si>
  <si>
    <t>GGATTAGATACCCTGGTAGTCCACGCCCTAAACGATGTCGACTGGGTGTCGGGGAAGCGATTCCTTGGTACCGTAGCTAACGCGTGAAGTCGACCGCCTGGGGAGTACGGCCGCAAGGTTAAAACTCAAAGGAATTGACGGGGACCCGCACAAGCGGTGGATGATGTGGATTAATTCGATGCAACGCGAACAACCTTACCTACCCTTGACATGTCTGGAACCCTGCTGAGAGGCGGGGGTGCCCGAAAGGGAACCGGAACACAGGTGCTGCATGGCTGTCGTCAGCTCGTGTCGTGAGATGTTGGGTTAAGTCCCGCAACGAGCGCAACCC</t>
  </si>
  <si>
    <t>TrueUnknown_280</t>
  </si>
  <si>
    <t>Aged_1_14087</t>
  </si>
  <si>
    <t>Aged_1_124335;Aged_1_124992;Aged_1_14087;Aged_1_100366;Aged_1_108856;Aged_1_107413;Aged_1_101424;Aged_1_102501</t>
  </si>
  <si>
    <t>GGATTAGATACCCTGGTAGTCCACGCCGTAAACGATGAGTGCTAGCTGCTGGGAATGTTTACCGTCTCAGTGGCGAAGCTAACGCATTAAGCACTCCGCCTGGGAAGTACGGCCGCAAGGCTAAAACTCAAAGGAATTGACGGGGGCCCGCACAAGCGGTGGAGCATGTGGTTTAATTCGAAGCAACGCGCAGAACCTTACCCAGGCTTGACATCCGGAGAACCCCACGGAAACGCGGGGGTGCCCTCTCACGAGGGAGCTCCGAGACAGGTGCTGCATGGCTGTCGTCAGCTCGTGCTGTGAGGTGTTCGGTTAAGTCCGGCAACGAGCGCAACCC</t>
  </si>
  <si>
    <t>TrueUnknown_234</t>
  </si>
  <si>
    <t>Aged_1_128323</t>
  </si>
  <si>
    <t>Aged_1_156469;Aged_1_128323;Aged_1_157304;Aged_1_11054;Aged_1_21531;Aged_1_125628;Aged_1_120283</t>
  </si>
  <si>
    <t>GGATTAGATACCCCGGTAGTCCTGGCCCTAAACGTTGGGCACTAGGCTGTGGGCTTGACATGGGCTCACAGCCGAAGCGAAAGTGTTAAGTGCCCCGCCTGGGGAGTATGGTCGCAAGGCTGAAACTCAAAGGAATTGACGGGGGCTCACACAAGCGGTGGAGCATGTGGCTTAATTCGAGGCTACGCGAAGAACCTTATCCTGGGCTTGACATGTGCGAAAGCGGCAGGAAGTAGGGTGCGGAAACGTTACCCCAACGGTATCCAGTCCGGAACCTGCTACAGGTGCTGCATGGCTGTCGTCAGCTCGTGTCGTGAGATGTCGGGTTAAGTCCCATAACGAGCGCAACCC</t>
  </si>
  <si>
    <t>TrueUnknown_389</t>
  </si>
  <si>
    <t>Aged_1_59327</t>
  </si>
  <si>
    <t>GGCTTAGATACCCTGGTAGTCCACGCCGTAAACGTTGGGCGCTAGGTGTGGGGTTCTTCCACGGATTCCGCGCCGTAGCTAACGCATTAAGCGCCCCGCCTGGGGAGTACGGCCGCAAGGCTAAAACTCAAAGGAATTGACGGGGGCCCGCACAAGCGGTGGAGCATGTGGTTCAATTCGATGCAACGCGAAAAACCTTACCTGCCCTTGACATGCCAGGAACCCTGCAGAGATGCGGGGGTGCCTTCGGGAACCTGGACACAGGTGCTGCATGGCTGTCGTCAGCTCGTGTCGTGAGATGTTGGGTTAAGTCCCGTAACGAGCGCGACCC</t>
  </si>
  <si>
    <t>TrueUnknown_472</t>
  </si>
  <si>
    <t>Aged_2_130010</t>
  </si>
  <si>
    <t>GGATTAGATACCCTGGTAGTCCCAGCCGTAAACGATGAACACTAGGTGTAGGGAGGGATTAACCTCTCTGTGCCGGAGCAAACGCAATAAGTGTTCCGCCTGGGGAGTACGGCCGCAAGGTTGAAACTCAAAGGAATTGACGGGGGCCCGCACAAGCGGTGGAGTATGTGGTTTAATTCGATGCAACGCGAAGAACCTTACCAGGGCTTGACATCCCCCTGACCGGTGTAGAGATACACCTTCTGTCTTCGGACAGCAGGGGAGACAGGTGGTGCATGGCTGTCGTCAGCTCGTGTCGTGAGATGTTGGGTTAAGTCCCGCAACGAGCGCAACCC</t>
  </si>
  <si>
    <t>TrueUnknown_618</t>
  </si>
  <si>
    <t>Aged_4_25046</t>
  </si>
  <si>
    <t>Aged_1_127614;Aged_4_25046;Aged_1_143631</t>
  </si>
  <si>
    <t>GGATTAGATACCCTGGTAGTCCACGCTGTAAACGATGGATACTAGGTGTAGGGGGTATCGACCCCCTCTGTGCCGCAGTTAACACAATAAGTATCCCACCTGGGGAGTACGGCCGCAAGGTTGAAACTCAAAGGAATTGACGGGGGCCCGCACAAGCAGTGGAGTATGTGGTTTAATTCGAAGCAACGCGAAGAACCTTACCAGGGCTTGACATGCATCTGAATATACTAGAAATAGTATAGTCCTTCGGGACAGGTGCACAGGTGGTGCATGGTTGTCGTCAGCTCGTGTCGTGAGATGTTGGGTTAAGTCCCGCAACGAGCGCGACCC</t>
  </si>
  <si>
    <t>TrueUnknown_665</t>
  </si>
  <si>
    <t>Compost_1_36819</t>
  </si>
  <si>
    <t>GGCTTAGATACCCTGGTAGTCCACGCCGTAAACGATGAGTGCTAGGTGTCGGGGGCATCGGGCCCTCGGTGCCGAAGTTAACACAGTAAGCACTCCGCCTGGGGAGTACGGTCGCAAGACTGAAACTCAAAGGAATTGACGGGGACCCGCACAAGCAGTGGAGTATGTGGTTTAATTCGAAGCAACGCGAAGAACCTTACCAGGTCTTGACATCCCCCTGAACGGTGCAGAGATGCGCCGGGCCCTTCGGGGACAGGGGAGACAGGTGGTGCATGGTTGTCGTCAGCTCGTGTCGTGAGATGTTGGGTTAAGTCCCGCAACGAGCGCAACCC</t>
  </si>
  <si>
    <t>TrueUnknown_625</t>
  </si>
  <si>
    <t>Aged_4_53831</t>
  </si>
  <si>
    <t>GGCTTAGATACCCTGGTAGTCCACGCCGTAAACGATGAGCACTAGTTATTGGGGGTATTGACTCCCTCAGTGACGCAGCTAACGCATTAAGTGCTCCGCCTGGGGAGTACGGTCGCAAGACTAAAACTCAAACAAATTGACGGGGGCCCGCACAAGCGGTGGATTATGTGGTTTAATTCGAAGCAACGCGCAGAACCTTACCTAGGCTTGAACTCCTCAGAATCCGGGGTAATGCCTGGAGTGCCCGCAAGGGAATTGAGTGAGAGGTGCTGCATGGCTGTCGTCAGCTCGTGTTGTGAAATGTTGGGTTAAGTCTCGCAACGAGCGCAACCC</t>
  </si>
  <si>
    <t>TrueUnknown_431</t>
  </si>
  <si>
    <t>Aged_2_100857</t>
  </si>
  <si>
    <t>GGATTAGATACCCTGGTAGTCCACGCCGTAAACGATGAATGCTAGGTGTCAGGGGTGATGCACCCTTGGTGCCGAAGTTAACACATTAAGCATTCCGCCTGGGGAGTACGGTCGCAAGACTGAAACTCAAAGGAATTGACGGGGACCCGCACAAGCAGTGGAGTATGTGGTTTAATTCGAAGCAACGCGAAGAACCTTACCAGGTCTTGACATCCCTCTGACCGGATCAGAGATGGTCCTTTCCTTCGGGACAGAGGAGACAGGTGGTGCATGGTTGTCGTCAGCTCGTGTCGTGAGATGTTGGGTTAAGTCCCGCAACGAGCGCAACCC</t>
  </si>
  <si>
    <t>TrueUnknown_127</t>
  </si>
  <si>
    <t>Aged_1_110499</t>
  </si>
  <si>
    <t>Aged_1_112169;Aged_1_104294;Aged_1_110499;Aged_1_102014;Aged_1_112392;Aged_1_121930;Aged_1_105749;Aged_1_10429</t>
  </si>
  <si>
    <t>GGATTAGATACCCTGGTAGTCCTAGCCGTAAACGGTGCACGTTTGCTGTAAAAGGATTCGACCCCTTTTGTGGCGAAGCTAACGCGATAAACGTGCCGCCTGGGAAGTACGGTCGCAAGATTAAAACTCAAAGAAATTGACGGGGGCCTGCACAAGCGGTGGAGTATGTGGCTTAATTCGATGCAACGCGAAGAACCTTACCTGGCCTTGACATGCAAGTGGTAGGACCATGAAAGTGGGACGACCCCGCAAGGGGAGCTTGCACAGGTGCTGCATGGCTGTCGTCAGCTCGTGTCGTGAGATGTTGGGTTAAGTCCCGCAACGAGCGCAACCC</t>
  </si>
  <si>
    <t>TrueUnknown_560</t>
  </si>
  <si>
    <t>Aged_3_155970</t>
  </si>
  <si>
    <t>GGCTTAGATACCCTGGTAGTCCACGCCGTAAACGATGAATGCTAGGTGTCAGGGGTTATGACACCCTTGGTGCCGAAGTTAACACATTAAGCATTCCGCCTGGGGAGTACGGTCGCAAGACTGAAACTCAAAGGAATTGACGGGGACCCGCACAAGCAGTGGAGCATGTGGTTTAATTCGAAGCAACGCGAAGAACCTTACCAGGTCTTGACATCCCTCTGAATCGCCTAGAGATAGGCGCGGCCTTCGGGACAGAGGAGACAGGTGGTGCATGGTTGTCGTCAGCTCGTGTCGTGAGATGTTGGGTTAAGTCCCGCAACGAGCGCAACCC</t>
  </si>
  <si>
    <t>TrueUnknown_794</t>
  </si>
  <si>
    <t>Litter_1_13320</t>
  </si>
  <si>
    <t>GGATTAGATACCCCGGTAGTCCACGCCGTAAACGATGGGTGCTAGGTGTGGGGGGGTTCGACCCCATCCGTGCCGTAGCTAACGCAATAAGCACCCCGCCTGGGGAGTACGGCCGCAAGGCTGAAACTCAAAGGAATTGACGGGGGCCCGCACAAGCGGTGGAGCATGTGGTTTAATTCGAAGCAACGCGAAGAACCTTACCTGGGCTTGACATGCCGGTGGTAGGCGCCCGAAAGGGTGGCCGACCCTTCGGGGAGCCGGCACAGGTGCTGCATGGTTGTCGTCAGCTCGTGTCGTGAGATGTTGGGTTAAGTCCCGCAACGAGCGCAACCC</t>
  </si>
  <si>
    <t>TrueUnknown_53</t>
  </si>
  <si>
    <t>Aged_1_103105</t>
  </si>
  <si>
    <t>Aged_1_121659;Aged_1_103184;Aged_1_103105;Aged_1_128054;Aged_1_103717;Aged_1_105025;Aged_1_12040;Aged_1_155519</t>
  </si>
  <si>
    <t>GGATTAGATACCCTGGTAGTCCACGCCGTAAACGTTGGGCACTAGGTGTGGGTCTCAACCAACGAGATCCGCGCCGTCGCTAACGCATTGAGTGCCCCGCCTGGGGAGTACGGCCGCAAGGCTAAAACTCAAAGGAATTGACGGGGGCCCGCACAAGCAGCGGAGCGTGTTGCTTAATTCGATGCAACGCGAAGAACCTTACCTGGGTTTGACATGAACGGAAAAGCTCTAGAGATAGGGTGTCCTTATGGGCCGTTCACAGGTGGTGCATGGCTGTCGTCAGCTCGTGTCGTGAGATGTTGGGTTAAGTCCCGCAACGAGCGCAACCC</t>
  </si>
  <si>
    <t>TrueUnknown_695</t>
  </si>
  <si>
    <t>Compost_3_158604</t>
  </si>
  <si>
    <t>Compost_3_158604;Aged_1_55621;Aged_1_138391</t>
  </si>
  <si>
    <t>GGATTAGATACCCTGGTAGTCCACGCCGTAAACGATGGGCGCTAGGTGCTGGGGGGAGCGACTCCCTCGGTGCCGCAGCTAACGCGATAAGCGCCCCGCCTGGGGAGTACGGCCGCAAGGCTGAAACTCAAAGGAATTGACGGGGGCCCGCACAAGCGGTGGAGCATGTGGTTTAATTCGAAGCAACGCGAAGAACCTTACCTGGGCTTGACATCCTGGTGAAAGCCCTTGGAAACAGGGGCCCTCCTTCGGGACACCAGGACAGGTGCTGCATGGCTGTCGTCAGCTCGTGTCGTGAGATGTTGGGTTAAGTCCCGCAACGAGCGCAACCC</t>
  </si>
  <si>
    <t>TrueUnknown_509</t>
  </si>
  <si>
    <t>Aged_2_46982</t>
  </si>
  <si>
    <t>GGATTAGATACCCTGGTAGTCCTAGCCGTAAACGATGAGTGCTATGTGTGAGGGGTATCGACCCCCCTCGTGCAGGAGCTAACGCACTAAGCACTCCGCCTGGGGAGTACGGCCGCAAGGTTGAAACTCAAAGGAATTGACGGGGGCCCGCACAAGCAGCGGAGCATGTGGTTTAATTCGAAGCAACGCGTAGAACCTTACCAGGGCTTGACATCCACCGAATCCTGCAGAGATGCGGGAGTGCCCTCCTCTGGAGGGAACGGTGAGACAGGTGGTGCATGGTTGTCGTCAGCTCGTGTCGTGAGATGTTGGGTTAAGTCCCGCAACGAGCGCAACCC</t>
  </si>
  <si>
    <t>TrueUnknown_295</t>
  </si>
  <si>
    <t>Aged_1_145442</t>
  </si>
  <si>
    <t>Aged_1_145442;Aged_1_28519</t>
  </si>
  <si>
    <t>GGATTAGATACCCTGGTAGTCCACGCCGTAAACGATGGGCGCTAGGTGCTGGGGGGATCGACTCCCTCGGTGCCGCAGCTAACGCGATAAGCGCCCCGCCTGGGGAGTACGGCCGCAAGGCTGAAACTCAAAGGAATTGACGGGGGCCCGCACAAGCGGTGGAGCATGTGGTTTAATTCGAAGCAACGCGAAGAACCTTACCTGGGCTTGACATGCACGTGAAACTCCCCGGAAAAGGGGAGCCCTCTTCGGAGCACGTGCACAGGTGCTGCATGGCTGTCGTCAGCTCGTGTCGTGAGATGTTGGGTTAAGTCCCGCAACGAGCGCAACCC</t>
  </si>
  <si>
    <t>TrueUnknown_604</t>
  </si>
  <si>
    <t>Aged_4_140409</t>
  </si>
  <si>
    <t>GGATTAGATACCCTGGTAGTCCACGCCGTAAACGATGGGCGCTAGGTGGCGGGGGGAGCGACCCCCTCGGTGCCGAAGCTCACGCGATAAGCGCCCCGCCTGGGGAGTACGGCCGCAAGGCTGAAACTCAAAGGAATTGACGGGGGCCCGCACAAGCGGTGGAGCATGTGGTTTAATTCGAAGCAACGCGAAGAACCTTACCTGGGCTTGACATGCACGTGAAAGCCTCTGGAAACAGGGGCCCTCCTTCGGGACACGTGCACAGGTGCTGCATGGCTGTCGTCAGCTCGTGTCGTGAGATGTTGGGTTAAGTCCCGCAACGAGCGCAACCC</t>
  </si>
  <si>
    <t>TrueUnknown_575</t>
  </si>
  <si>
    <t>Aged_3_43422</t>
  </si>
  <si>
    <t>GGATTAGATACCCTGGTAGTCCACGCTGTAAACGTTGGGCGCTAGGTGTGGGGACCCTTCCCGGGTTTCTGTGCCGTAGCTAACGCATTAAGCGCCCCGCCTGGGGAGTACGGCCGCAAGGCTAAAACTCAAAGGAATTGACGGGGGCCCGCACAAGCGGCGGAGCATGCGGATTAATTCGATGCAACGCGAAGAACCTTACCTGGGTTTGACATGCCGGGAAATCCTGCAGAGATGTGGGGTGCCTTCGGGCGTCCGGCACAGGTGGTGCATGGCTGTCGTCAGCTCGTGTCGTGAGATGTTGGGTTAAGTCCCGCAACGAGCGCAACCC</t>
  </si>
  <si>
    <t>TrueUnknown_726</t>
  </si>
  <si>
    <t>Litter_1_103863</t>
  </si>
  <si>
    <t>Litter_1_103863;Litter_1_101519</t>
  </si>
  <si>
    <t>GGATTAGATACCCTGGTAGTCCACGCCGTAAACGATGGATGCTAGCCGTTGGGCAGCTTGCTGTTCAGTGGCGCAGCTAACGCTTTAAGCATCCCGCCTGGGGAGTACGGTCGCAAGATTAAAACTCAAAGGAATTGACGGGGGCCCGCACAAGCGGCGGAGCATGTTGCTTAATTCGACGCAACGCGAAGAACCTTACCAAGGCTTGACATCACCGGTAATCCTCCAGAGATGGGGGGTCCTTCGGGGATCGGTGACAGGTGGTGCATGGCTGTCGTCAGCTCGTGTCGTGAGATGTTGGGTTAAGTCCCGCAACGAGCGCAACCC</t>
  </si>
  <si>
    <t>TrueUnknown_580</t>
  </si>
  <si>
    <t>Aged_3_72939</t>
  </si>
  <si>
    <t>Compost_2_88198;Aged_3_72939;Aged_3_974;Aged_2_38730;Aged_2_10801</t>
  </si>
  <si>
    <t>GGATTAGATACCCTGGTAGTCCACGCCGTAAACGATGAGTGCTAGGTGTTGGGGGCTCTTATGCCCTCAGTGCCGAAGGAAACCCAATAAGCACTCCGCCTGGGGAGTACGGCCGCAAGGCTGAAACTCAAAGGAATTGACGGGGGCCCGCACAAGCGGTGGAGCATGTGGTTTAATTCGATGCAACGCGAAGAACCTTACCAGGGCTTGACATCCCCCTGACCGGTGTAGAGATATGCCTTTCCCTTCGGGGACAGGGGTGACAGGTGGTGCATGGTTGTCGTCAGCTCGTGTCGTGAGATGTTGGGTTCAGTCCCGCAACGAGCGCAACCC</t>
  </si>
  <si>
    <t>TrueUnknown_131</t>
  </si>
  <si>
    <t>Aged_1_111474</t>
  </si>
  <si>
    <t>Aged_1_61537;Aged_2_145705;Aged_1_111474;Aged_1_147558;Aged_1_17461;Aged_1_35317;Aged_1_105842;Aged_1_142774</t>
  </si>
  <si>
    <t>GGATTAGATACCCCGGTAGTCCACGCAGTAAACGATGCCGACTAGGCGTGGGGGGAGTTGACCCCCTCCGTGCCGGAGCTAACGCGGGAAGTCGGCCGCCTGGGGAGTACGGCCGCAAGGCTAAAACTCAAAGGAATTGACGGGGGCCCGCACAAGCGGCGGAGCGTGCGGTTTAATTCGACGCGACGCGCAGAACCTTACCAGGGCTTGACATGCCGCTGCAGGGTCCGGAAACGGATCGGCCTTCGAGGGTGCGGCACAGGTGCTGCATGGCTGTCGTCAGCTCGTGCCGTGAGGTGTTGGGTTAAGTCCCGCAACGAGCGCAACCC</t>
  </si>
  <si>
    <t>TrueUnknown_219</t>
  </si>
  <si>
    <t>Aged_1_123732</t>
  </si>
  <si>
    <t>Aged_1_127848;Aged_1_109407;Aged_1_123732;Aged_1_143466;Aged_1_32660;Aged_1_83281;Aged_1_130225;Aged_1_127850</t>
  </si>
  <si>
    <t>GGATTAGATACCCTGGTAGTCCACGCCGTAAACGTTGGGCACTAGGTGTGGGGATCTATCGACGGTCTCCGTGCCGTAGCTAACGCATTAAGTGCCCCGCCTGGGGAGTACGGCCGCAAGGCTAAAACTCAAAGGAATTGACGGGGGCCCGCACAAGCGGCGGAGCATGTGGCTTAATTCGATGCAACGCGAAGAACCTTACCTGGGCTGAACTTTGCGGGAAAAGCAGCAGAGATGCTGTGTCCTTCGGGGTCCGCGATAGGTGGTGCATGGCTGTCGTCAGCTCGTGTCGTGAGATGTTGGGTTAAGTCCCGCAACGAGCGCAACCC</t>
  </si>
  <si>
    <t>TrueUnknown_474</t>
  </si>
  <si>
    <t>Aged_2_131455</t>
  </si>
  <si>
    <t>Aged_2_131455;Middle_4_10141;Middle_3_45644;Middle_4_100635;Middle_4_102840;Middle_3_55168</t>
  </si>
  <si>
    <t>GGATTAGATACCCGGGTAGTCCCAGCCGTAAACGATGCTCGCTAGGTGTCAGGCATGGCGCGACCGTGTCTGGTGCCGCAGGGAAGCCGTGAAGCGAGCCACCTGGGAAGTACGGCCGCAAGGCTGAAACTTAAAGGAATTGGCGGGGGAGCACCACAACGCGTGGAGCCTGCGGTTTAATTGGATTCAACGCCGGACATCTCACCAGGGGCGACAGCAGTATGATGGCCAGGTTGATGACCTTGCCTGACGAGCTGAGAGGAGGTGCATGGCCGCCGTCAGCTCGTACCGTGAGGCGTCCTGTTAAGTCAGGCAACGAGCGCAACCC</t>
  </si>
  <si>
    <t>TrueUnknown_317</t>
  </si>
  <si>
    <t>Aged_1_155485</t>
  </si>
  <si>
    <t>GGATTAGATACCCTGGTAGTCCACGCTGTAAACGTTGGGCGCTAGGTGTGGGGTTCTTCCACGGGCTCCGTGCCGTAGCTAACGCATTAAGCGCCCCGCCTGGGGAGTACGGCCGCAAGGCTAAAACTCAAAGGAATTGACGGGGGCCCGCACAAGCAGCGGAGCATGTGGTTTAATTCGACGCAACGCGAAGAACCTTACCAGGGCTTGACATGCACCGGAAAGCCGTAGAAATACGGCCCCCCGCAAGGGCCGGTGCACAGGTGGTGCATGGCTGTCGTCAGCTCGTGTCGTGAGATGTTGGGTTAAGTCCCGCAACGAGCGCAACCC</t>
  </si>
  <si>
    <t>TrueUnknown_480</t>
  </si>
  <si>
    <t>Aged_2_145654</t>
  </si>
  <si>
    <t>Aged_2_145654;Aged_2_92482;Aged_2_106402;Aged_2_137316</t>
  </si>
  <si>
    <t>GGATTAGATACCCTGGTAGTCCACGCCGTAAACGATGAGAACTAGCCGTTGGGGGGTTTTATCTCCTTAGTGGCGCAGCTAACGCATTAAGTTCTCCGCCTGGGGAGTACGGCCGCAAGGTTAAAACTCAAAGGAATTGACGGGGGCCCGCACAAGCGGTGGAGCATGTGGTTCAATTCGATGCAACGCGAAAAACCTTACCTGCCCTTGACATGCCAGGAACCCTGCAGAGATGCGGGGGTGCCTTCGGGAGCCTGGACACAGGTGCTGCATGGCTGTCGTCAGCTCGTGTCGTGAGATGTTGGGTTAAGTCCCGTAACGAGCGCAACCC</t>
  </si>
  <si>
    <t>TrueUnknown_713</t>
  </si>
  <si>
    <t>Litter_1_100055</t>
  </si>
  <si>
    <t>Litter_1_163930;Litter_1_13488;Litter_1_100055;Litter_1_117066;Litter_1_124071;Litter_2_103041;Litter_1_113893;Litter_1_114424</t>
  </si>
  <si>
    <t>GGATTAGATACCCCGGTAGTCCTGACAGTAAACGGTGCACGTTTGGTATGGGGGGATTCGACCCCTTCCGTGCCGGAGCTAACGCGTTAAACGTGCCGCCTGGGAAGTACGATCGCAAGATTAAAACTCAAAGAAATTGACGGGGACCCGCACAAGCGGTGGAGTATGTGGCTTAATTCGATGCAACGCGAAGAACCTTACCTGGGCTTGACATGCATTGTGTCGTCGGTGAAAGCCGGCTAGTGTAGCAATACACGCTTTGCACAGGTGCTGCATGGCTGTCGTCAGCTCGTGTCGTGAGATGTTGGGTTAAGTCCCGCAACGAGCGCAACCC</t>
  </si>
  <si>
    <t>TrueUnknown_514</t>
  </si>
  <si>
    <t>Aged_2_52045</t>
  </si>
  <si>
    <t>Aged_2_52045;Aged_1_149358;Litter_1_122734</t>
  </si>
  <si>
    <t>GGATTAGATACCCTGGTAGTCTACGCTGTCAATGCTGAGTGCTAATATTTAGAATGCTAACATTTTAGATATACAGTTAACACGTTAAGCACTCCGCCTGAGGAGTACGGCCGCAAGGCTAAAACTCAAAGGAATTGACGGGGATCTACACAAGTGGTGGAGCATGTGGTTTAATGCGATAATACGCGCGTAACCTTACCAGTTTTTGCATATTTTTAGTAAATGATTAATAATCATTAATTTTTTTTATAATATCTAAGGGTATTCTATAAAAAACTAAAAAATACAGGTGTTGCATGGCTGTCGTCAGCTCGTGTTGTGAAATGTTTGGTTAAGTCCTTTAACGAGCGCAACCC</t>
  </si>
  <si>
    <t>TrueUnknown_283</t>
  </si>
  <si>
    <t>Aged_1_14111</t>
  </si>
  <si>
    <t>GGATTAGATACCCTGGTAGTCCACGCTGTAAACGTTGGGCGCTAGGTGTGGGGTTCTTCCACGGGCTCCGTGCCGTAGCTAACGCATTAAGCGCCCCGCCTGGGGAGTACGGCCGCAAGGCTAAAACTCAAAGGAATTGACGGGGGCCCGCACAAGCGGTGGAGCATGTGGTTCAATTCGAAGCAACGCGCAGAACCTTACCTGGGCTTGACATGTTGGAGAACCCTCCGGAAACGGAGGGGTGCCCTTCGGGGAGCTCCTTCACAGGTGCTGCATGGCTGTCGTCAGCTCGTGTCGTGAGGTGTTGGGTTAAGTCCCGCAACGAGCGCAACCC</t>
  </si>
  <si>
    <t>TrueUnknown_447</t>
  </si>
  <si>
    <t>Aged_2_109829</t>
  </si>
  <si>
    <t>Aged_2_109829;Aged_4_173067;Aged_2_142789</t>
  </si>
  <si>
    <t>GGATTAGATACCCTGGTAGTCCACGCCGTAAACGATGGGCACTAGATGTGGGCGGTGTCGACTCCGTCCGTGTCGCAGCTAACGCATTAAGTGCCCCGCCTGGGGAGTACGGCCGCAAGGCTAAAACTCAAAGGAATTGACGGGGGCCCGCACAAGCAGCGGAGCATGTGGTTTAATTCGACGCAACGCGAAGAACCTTACCTGGGCTTGACATGTCGGTGACACCCCCGGAAACGGGGGCTCCCTTCGGGGCGCCGTCACAGGTGGTGCATGGCTGTCGTCAGCTCGTGTCGTGAGATGTTGGGTTAAGTCCCGCAACGAGCGCAACCC</t>
  </si>
  <si>
    <t>TrueUnknown_673</t>
  </si>
  <si>
    <t>Compost_1_77791</t>
  </si>
  <si>
    <t>Compost_1_77791;Compost_1_78681</t>
  </si>
  <si>
    <t>GGATTAGATACCCTGGTAGTCCACGCCGTAAACGATGAGTGCCAGGTGTTGCGGGGGTTTACCCTGCGGTGCCGAAGGAAACCCAATAAGCACTCCGCCTGGGGAGTACGGCCGCAAGGCTGAAACTCAAAGGAATTGACGGGGACCCGCACAAGCAGTGGAGCATGTGGTTTAATTCGAAGCAACGCGAAGAACCTTACCAGGCCTTGACATCCCCCTGAATGCGGCAGAGATGGCGCAGGCCCCTTTGGGGACAGGGGAGACAGGTGGTGCATGGTTGTCGTCAGCTCGTGTCGTGAGATGTTGGGTTAAGTCCCGCAACGAGCGCAACCC</t>
  </si>
  <si>
    <t>TrueUnknown_585</t>
  </si>
  <si>
    <t>Aged_3_90399</t>
  </si>
  <si>
    <t>GGATTAGATACCCTGGTAGTCCACGCCGTAAACGATGGGTGCTAGATGCCGGGGGGATCGACTCCTTCGGTGTCGTAGCTAACGCGTTAAGCACCCCGCCTGGGGAGTACGGCCGCAAGGCTGAAACTCAAAGGAATTGACGGGGGCCCGCACAAGCGGTGGAGCATGTGGTTTAATTCGAAGCAACGCGAAGAACCTTACCTGGGCTTGACATGCACGTGAAAGCCCCTGGAAACAGGGGCCCTCCTTCGGGACACGTGCACAGGTGCTGCATGGCTGTCGTCAGCTCGTGTCGTGAGATGTTGGGTTAAGTCCCGCAACGAGCGCAACCC</t>
  </si>
  <si>
    <t>TrueUnknown_718</t>
  </si>
  <si>
    <t>Litter_1_102465</t>
  </si>
  <si>
    <t>Litter_1_104533;Litter_1_101546;Litter_1_102465;Aged_3_63492;Litter_1_101319;Litter_1_10464;Litter_1_100823;Litter_1_101854</t>
  </si>
  <si>
    <t>GGATTAGATACCCTGGTAGTCCACGCCATAAACGATGAGGACTAGACGTTGGGAGGGTAAGCCTTCCAGTGTCGCAGCTAACGCGTTAAGTCCTCCGCCTGGGGAGTACGGCCGCAAGGTTGAAACTCAAAGGAATTGACGGGGACCCGCACAAGCGGTGGAGCATGTGGTTTAATTCGATGCAACGCGAAGAACCTTACCTGGCCTTGACATCCTAGGAATCCCGAAGAGATTTGGGAGTGCCGCAAGGAACCTAGAGACAGGTGCTGCATGGCTGTCGTCAGCTCGTGTCGTGAGATGTTGGGTTAAGTCCCGCAACGAGCGCAACCC</t>
  </si>
  <si>
    <t>TrueUnknown_416</t>
  </si>
  <si>
    <t>Aged_1_81401</t>
  </si>
  <si>
    <t>GGCTTAGATACCCTGGTAGTCCACGCCGTAAACGATGAGTGCTAAGTGTTGGGGGGTTTCCGCCCCTCAGTGCTGCAGCTAACGCATTAAGCACTCCGCCTGGGGAGTACGCACGCAAGTGTGAAACTCAAAGGAATTGACGGGGGCCCGCACAAGCGGTGGAGCATGTGGTTTAATTCGAAGCAACGCGAAGAACCTTACCAGGTCTTGACATCCCATTGACCACTATGGAGACATAGTTTTCCCTTCGGGGACAACGGTGACAGGTGGTGCATGGTTGTCGTCAGCTCGTGTCGTGAGATGTTGGGTTAAGTCCCGCAACGAGCGCAACCC</t>
  </si>
  <si>
    <t>TrueUnknown_521</t>
  </si>
  <si>
    <t>Aged_2_61281</t>
  </si>
  <si>
    <t>GGATTAGATACCCTGGTAGTCCACGCCGTAAACGATGGATGCTAGCTGGCGGGTCTTCTACCGACTCGCTGGCGTCGCTAACGCATTGAGCATCCCGCCTGGGGAGTACGGCCGCAAGGCTAAAACTCAAAGGAATTGACGGGGGCCCGCACAAGCGGTGGAGCATGTGGTTTAATTCGAAGCTACGCGCAGAACCTTACCCGGCCTTGACATCCGAGGAAGCCTGCGGAAACGTGGGTGTGCCCCCTCACGGGGGAACCTCGAGACAGGTGCTGCATGGCTGTCGTCAGCTCGTGCTGTGAGGTGTTCGGTTAAGTCCGGCAACGAGCGCAACCC</t>
  </si>
  <si>
    <t>TrueUnknown_546</t>
  </si>
  <si>
    <t>Aged_3_131139</t>
  </si>
  <si>
    <t>Aged_3_131139;Aged_1_155267;Aged_1_26922;Compost_2_133507</t>
  </si>
  <si>
    <t>GGATTAGATACCCGGGTAGTCCACGCCGTAAACGTTGAGCACTAGGTGTCGGGGGTATCGACCCCCCCGGTGCCGACGCTAACGCATTAAGTGCTCCGCCTGGGGACTACGGCCGCAAGGCTAAAACTCAAAGGAATTGACGGGGGCCCGCACAAGCAGCGGAGCGTGTGGTTTAATTCGATGCAACGCGAAGAACCTTACCTGGGCTTGACATGCACGTGGTAGGGAGCCGAAAGGTGACCGACCCGCAAGGGAGCGTGCACAGATGCTGCATGGCTGTCGTCAGCTCGTGCCGTGAGGTGTTGGGTTAAGTCCCGCAACGAGCGCAACCC</t>
  </si>
  <si>
    <t>TrueUnknown_522</t>
  </si>
  <si>
    <t>Aged_2_64703</t>
  </si>
  <si>
    <t>Aged_1_96270;Aged_2_64703</t>
  </si>
  <si>
    <t>GGCTTAGATACCCTGGTAGTCCACGCCGTAAACGATGGATACTAGGTGTAGGAGGTATCGACACCTTCTGTGCCGGAGTTAACACAATAAGTATCCCACCTGGGGAGTACGGCCGCAAGGTTGAAACTCAAAGGAATTGACGGGGGCCCGCACAAGCAGTGGAGTATGTTGTTTAATTCGATGCAACGCGAAGAACCTTACCAGGGCTTGACATCTTCCTGACGTTACTGGAAACAGTAATTTCCTTCGGGACGGGAAGACAGGTGGTGCATGGTTGTCGTCAGCTCGTGTCGTGAGATGTTGGGTTAAGTCCCGCAACGAGCGCAACCC</t>
  </si>
  <si>
    <t>TrueUnknown_186</t>
  </si>
  <si>
    <t>Aged_1_117905</t>
  </si>
  <si>
    <t>Aged_1_117905;Compost_3_118160</t>
  </si>
  <si>
    <t>GGATTAGATACCCTGGTAGTCCACGCCGTAAACGATGAGTGCTAGGTGTAGGAGGTATCGACCCCTTCTGTGCCGCAGTAAACACAGTAAGCACTCCGCCTGGGGAGTACGGCCGCAAGGTTGAAACTCAAAGGAATTGACGGGGGCCCGCACAAGCGGTGGAGCATGTGGTTTAATTCGACGCAACGCGAAGAACCTTACCAAGGCTTGACATCCTCAGAACCTGGTGGAAACACTGGGGTGCCCCGAAAGGGGAACTGAGAGACAGGTGGTGCATGGTTGTCGTCAGCTCGTGTCGTGAGATGTTGGGTTAAGTCCCGCAACGAGCGCAACCC</t>
  </si>
  <si>
    <t>TrueUnknown_873</t>
  </si>
  <si>
    <t>Middle_1_135484</t>
  </si>
  <si>
    <t>GGATTAGATACCCCGGTAGTCCTAGCTGTAAACGATGAGCACTAGGTCGAGGAACTCCCACAGTTCCTTGGCCGTAGCGAAAGTGTTAAGTGCTCCGCCTGGGGAGTATGGTCGCAAGGCTGAAACTCAAAGGAATTGACGGGGGCTCACACAAGCGGTGGAGGATGTGGCTTAATTCGAGGCTACGCGAAGAACCTTATCCTAGTCTTGACATGCTTGAGAACCCTGCCGAAAGGTGGGGGTGCCCTTCGGGGAGCTCTTGCACAGGTGCTGCATGGCTGTCGTCAGCTCGTGTCGTGAGATGTTGGGTTAAGTCCCGCAACGAGCGCAACCC</t>
  </si>
  <si>
    <t>TrueUnknown_754</t>
  </si>
  <si>
    <t>Litter_1_112299</t>
  </si>
  <si>
    <t>Litter_1_112299;Litter_1_111956</t>
  </si>
  <si>
    <t>GGATTAGATACCCTGGTAGTCCACGCCGTAAACGGTGGGCGCTAGGTGTGGGTTTCCTTCCACGGGATCCGTGCCGTAGCTAACGCATTAAGCGCCCCGCCTGGGGAGTACGGCCGCAAGGCTAAAACTCAAAGGAATTGACGGGGGCCCGCACAAGCGGCGGAGCATGTTGCTTAATTCGACGCAACGCGAAGAACCTTACCAAGGCTTGACATCACCGGTAATCCTCCAGAGATGGGGGGTCCTTCGGGGATCGGTGACAGGTGGTGCATGGCTGTCGTCAGCTCGTGTCGTGAGATGTTGGGTTAAGTCCCGCAACGAGCGCAACCC</t>
  </si>
  <si>
    <t>TrueUnknown_122</t>
  </si>
  <si>
    <t>Aged_1_109716</t>
  </si>
  <si>
    <t>Aged_1_120563;Aged_1_126014;Aged_1_109716;Aged_1_107297;Aged_1_111669;Aged_1_136112;Aged_1_10604;Aged_1_104997</t>
  </si>
  <si>
    <t>GGATTAGATACCCTGGTAGTCCCGGCCCTAAACGGTGCGCACTTGCTGTGGGCGGAATCGACCCCGCCCGTGGCGGAGCTAACGCGTTAAGTGCGCCGCCTGGGGAGTACGGCCGCAAGGTTAAAACTCAAAGAAATTGACGGGGGCCTGCACAAGCGGTGGAGTATGTGGCTTAATTCGATGCAACGCGAAGAACCTTACCTGGCCTTGACATGCAGGTGGTAGGAGCCTGAAAGGGCAACGACTCCGCAAGGAGAGCCTGCACAGGTGCTGCATGGCTGTCGTCAGCTCGTGTCGTGAGATGTTGGGTTAAGTCCCGCAACGAGCGCAACCC</t>
  </si>
  <si>
    <t>TrueUnknown_339</t>
  </si>
  <si>
    <t>Aged_1_20525</t>
  </si>
  <si>
    <t>Aged_1_112165;Aged_1_125125;Aged_1_10115;Aged_1_111661;Aged_1_20525;Aged_1_1520</t>
  </si>
  <si>
    <t>GGCTTAGATACCCTGGTAGTCCACGCCCTAAACGATGACGACTAGTTGTTGGGGGTTCATACCCTTAGTAACGCAGCTAACGCGTGAAGTCGTCCGCCTGGGGAGTACGGTCGCAAGATTAAAACTCAAAGGAATTGACGGGGGCCCGCACAAGCGGTGGATGATGTGGTTTAATTCGATGCAACGCGCAGAACCTTACCTACCCTTGACATGCCAGGAACCCTCCAGAGATGGAGGGGTGCCCGAAAGGGAACCTGGACACAGGTGCTGCATGGCTGTCGTCAGCTCGTGTCGTGAGATGTTGGGTTAAGTCCCGCAACGAGCGCAACCC</t>
  </si>
  <si>
    <t>TrueUnknown_381</t>
  </si>
  <si>
    <t>Aged_1_51839</t>
  </si>
  <si>
    <t>Aged_1_51839;Aged_1_114090;Aged_1_93309</t>
  </si>
  <si>
    <t>GGATTAGATACCCCGGTAGTCCTGGCCGTAAACGATGGATACTAGGTGTTAGTGGTATCGACCCCACTAGTGCCGTAGCTAACGCATTAAGTATCCCGCCTGGGGAGTACGGCCGCAAGGTTGAAACTCAAAGGAATTGACGGGGGCCCGCACAAGCGGTGGAGCATGTGGTTTAATTCGTCATTAACCGAAGAACCTTACCAGGGTTTGACATCTGCTGTAAGTCCATGAAAGTGGTACCCTTCCCCCACAAGGGGAACAGCAAGACAGGTGTTGCATGGCTGTCGTCAGCTCGTGTCGTGAGATGTTGGGTTAAGTCCCGCAACGAGCGCAACCC</t>
  </si>
  <si>
    <t>TrueUnknown_446</t>
  </si>
  <si>
    <t>Aged_2_10980</t>
  </si>
  <si>
    <t>Aged_3_100809;Aged_1_107772;Aged_2_10980;Aged_1_129179;Aged_1_92280</t>
  </si>
  <si>
    <t>GGATTAGATACCCTGGTAGTCCACGCTGTAAACGATGGGTACTAGGTGTGGGTAGTTCACACTATCCGTGCCGCAGCAAACGCAATAAGTACCCCGCCTGGGGAGTACGGCCGCAAGGTTGAAACTCAAAGGAATTGACGGGGGCCCGCACAAGCAGCGGAGCATGTGGTTTAATTCGAAGCAACGCGAAGAACCTTACCAGGGCTTGACATCCACAGTAGACTGTAGAAATACGGCTGTGCCCTTTATAGGGAGCTGTGAGACAGGTGGTGCATGGTTGTCGTCAGCTCGTGTCGTGAGATGTTGGGTTAAGTCCCGCAACGAGCGCGACCC</t>
  </si>
  <si>
    <t>TrueUnknown_351</t>
  </si>
  <si>
    <t>Aged_1_27009</t>
  </si>
  <si>
    <t>GGCTTAGATACCCCGGTAGTCCTAGCCGTAAACGATGAGCACTGAATTGGAGGGTCCTCCATAGCCTTCCAGTTGTAGCGAAAGTGTTAAGTGCTCCGCCTGGGGAGTATGGTCGCAAGGCTGAAACTCAAAGGAATTGACGGGGGCTCACACAAGCGGTGGAGGATGTGGCTTAATTCGAGGCTACGCGAAGAACCTTATCCTAGTCTTGACATGCACGGATTAACCCTGTGAAAGCAGGGCCACGCCTTCGGGTGGAACGTGCACAGGTGCTGCATGGCTGTCGTCAGCTCGTGTCGTGAGATGTCGGGTTAAGTCCCTTAACGAGCGAAACCC</t>
  </si>
  <si>
    <t>TrueUnknown_51</t>
  </si>
  <si>
    <t>Aged_1_103019</t>
  </si>
  <si>
    <t>GGATTAGATACCCTGGTAGTCCACGCTGTAAACGTTGTGTGCTCGGTTTCTGAGGTATCGACCCCTTGGGAGCCCAAGCGAACGCGAGAAGCACACCGCCTGGGGAGTACGGCCGCAAGGCTAAAACTCAAAGGAATTGACGGGGGCCCGCACAAGCAGCGGAGCGTGTGGTTTAATTCGACGCAACGCGCAGAACCTTACCAGGGCTTGACATCCCCGGAACCCCTGGGAAACCGGGGGGTGCCCTTCGGGGAGCCGGGAGACAGGTGCTGCATGGCTGTCGTCAGCTCGTGTCGTGAGATGTTGGGTTAAGTCCCGCAACGAGCGCGACCC</t>
  </si>
  <si>
    <t>TrueUnknown_88</t>
  </si>
  <si>
    <t>Aged_1_105624</t>
  </si>
  <si>
    <t>GGATTAGATACCCTGGTAGTCCACGCCGTAAACGATGGGCGCTAGGTGCTGGGGGGATCGACTCCCTCGGTGCCGCAGCTAACGCGATAAGCGCCCCGCCTGGGGAGTACGGCCGCAAGGCTGAAACTCAAAGGAATTGACGGGGGCCCGCACAAGCGGTGGAGCATGTGGTTTAATTCGAAGCAACGCGAAGAACCTTACCTGGGCTTGACATGCACGTGAAACTCCCCGGAAAGGGGGAGCCCTCTTCGGAGCACGTGCACAGGTGCTGCATGGCTGTCGTCAGCTCGTGTCGTGAGATGTTGGGTTAAGTCCCGCAACGAGCGCAACCC</t>
  </si>
  <si>
    <t>TrueUnknown_724</t>
  </si>
  <si>
    <t>Litter_1_103351</t>
  </si>
  <si>
    <t>Litter_1_103351;Compost_1_15668;Compost_1_29370</t>
  </si>
  <si>
    <t>GGATTAGATACCCTGGTAGTCCACGCCGTAAACGATGTCGACTAGCCGTTGGGCACCTTAGAGTGCTTTGTGGCGCAGCTAACGCACTAAGTCGACCGCCTGGGGAGTACGGCCGCAAGGTTAAAACTCAAATGAATTGACGGGGGCCCGCACAAGCGGTGGAGCATGTGGTTTAATTCGATGCAACGCGAAGAACCTTACCACCCCTTGACATCCCTGGAACCTCTTAGAGATAGGAGGGTGCCTTCGGGAGCCAGGAGACAGGTGCTGCATGGCTGTCGTCAGCTCGTGTCGTGAGATGTTGGGTTAAGTCCCGTAACGAGCGCAACCC</t>
  </si>
  <si>
    <t>TrueUnknown_465</t>
  </si>
  <si>
    <t>Aged_2_126836</t>
  </si>
  <si>
    <t>GGATTAGATACCCTGGTAGTCCACGCCGTAAACGATGAGTGCTAGGTGTTGGGGGTTTCGATACCTTCGGTGCCGAAGTTAACACAGTAAGCACTCCGCCTGGGGAGTACGCTCGCAAGAGTGAAACTCAAAGGAATTGACGGGGACCCGCACAAGCAGTGGAGTATGTGGTTTAATTCGAAGCAACGCGAAGAACCTTACCAGGTCTTGACATCCTCCTGACCGGTGCAGAGATGTACCTTTCCTTCGGGACAGGAGAGACAGGTGGTGCATGGTTGTCGTCAGCTCGTGTCGTGAGATGTTGGGTTAAGTCCCGCAACGAGCGCAACCC</t>
  </si>
  <si>
    <t>TrueUnknown_145</t>
  </si>
  <si>
    <t>Aged_1_113126</t>
  </si>
  <si>
    <t>Aged_1_113126;Aged_1_54618;Aged_1_139144</t>
  </si>
  <si>
    <t>GGATTAGATACCCCTGTAGTCCTGGCCGTAAACGATGGATACTAGGTGTTGGAGGATTCGACCCCTTCAGTGCCGCAGCTAACGCGATAAGTATCCCGCCTGGGGAGTACGACCGCAAGGTTGAAACTCAAAGGAATTGACGGGGGCCCGCACAAGCGGTGGAACATGTGGTTTAATTCGATGCAACGCGAAGAACCTTACCTGGGCTTGACATCCTCGGAACCTTGCGGAAACGTGAGGGTGCCTTCGGGAACCGAGAGACAGGTGGTGCACGGTTGTCGTCAGCTCGTGTCGTGAGATGTTGGGTTAAGTCCCGCAACGAGCGCAACCC</t>
  </si>
  <si>
    <t>TrueUnknown_701</t>
  </si>
  <si>
    <t>Compost_3_85593</t>
  </si>
  <si>
    <t>Compost_3_83438;Compost_3_85593;Aged_4_91226;Aged_4_166375;Middle_1_137433</t>
  </si>
  <si>
    <t>GGATTAGATACCCTGGTAGTCCACGCCGTAAACGATGAGTGCTAGGTGTTGGGGGCTCTTATGCCCTCAGTGCCGAAGGAAACCCAATAAGCACTCCGCCTGGGGAGTACGGCCGCAAGGCTGAAACTCAAAGGAATTGACGGGGGCCCGCACAAGCGGTGGAGCATGTGGTTTAATTCGATGCAACGCGAAGAACCTTACCAGGGCTTGACATCCCTCTGACCGGCATAGAGATATGCCTTTCCCTTCGGGGACAGGGGTGACAGGTGGTGCATGGTTGTCGTCAGCTCGTGTCGTGAGATGTTGGGTTCAGTCCCGCAACGAGCGCAACCC</t>
  </si>
  <si>
    <t>TrueUnknown_478</t>
  </si>
  <si>
    <t>Aged_2_138363</t>
  </si>
  <si>
    <t>Aged_2_132345;Aged_2_138363;Aged_4_102843;Aged_2_113585;Aged_2_49292</t>
  </si>
  <si>
    <t>GGATTAGATACCCTGGTAGTCCACGCCGTAAACGATGGATACTAGGTGTAGGTGGTGAAAGAACCATCTGTGCCGGAGTTAACACAATAAGTATCCCGCCTGGGGAGTACGGCCGCAAGGTTGAAACTCAAAGGAATTGACGGGGGCCCGCACAAGCAGTGGAGTATGTGGTTTAATTCGAAGCAACGCGAAGAACCTTACCAGGGCTTGACATCCCTCGAATGATGTGGAAACACATCAGTCCTACGGGACGAGGAGACAGGTGGTGCATGGTTGTCGTCAGCTCGTGTCGTGAGATGTTGGGTTAAGTCCCGCAACGAGCGCGACCC</t>
  </si>
  <si>
    <t>TrueUnknown_83</t>
  </si>
  <si>
    <t>Aged_1_105480</t>
  </si>
  <si>
    <t>Aged_1_105480;Aged_1_86059</t>
  </si>
  <si>
    <t>GGATTAGATACCCTGGTAGTCCACGCCGTAAACGATGTATGCTAGGTGTCAGGGGCTTCGATGCCCTTGGTGCCGAAGTGAACACAGTAAGCATACCGCCTGGGGAGTACGGTCGCAAGACTGAAACTCAAAGGAATTGACGGGGACCCGCACAAGCAGTGGAGTATGTGGTTTAATTCGAAGCAACGCGAAGAACCTTACCAGGTCTTGACATCCCCCTGGACAGGGTAGAGATATCCTGGGCCTTCGGGACAGGGGAGACAGGTGGTGCATGGTTGTCGTCAGCTCGTGTCGTGAGATGTTGGGTTAAGTCCCGCAACGAGCGCAACCC</t>
  </si>
  <si>
    <t>TrueUnknown_550</t>
  </si>
  <si>
    <t>Aged_3_140754</t>
  </si>
  <si>
    <t>Aged_4_146879;Aged_3_140754</t>
  </si>
  <si>
    <t>GGATTAGATACCCTGGTAGTCCTAGCCGTAAACGATGGGTACTAGGTGTAGGGGCGTTCAGCCTCTGTGCCGCAGTTAACGCAATAAGTACCCCGCCTGGGGAGTACGGTCGCAAGACTGAAACTCAAAGGAATTGACGGGGGCCCGCACAAGCGGTGGAGCATGTGGTTTAATTCGAAGCAACGCGAAGAACCTTACCAGGGCTTGACATCCCCTGACGGCCGTGGAAACACGGCTTCCCTTCGGGGCAGGGAGACAGGTGGTGCATGGTTGTCGTCAGCTCGTGTCGTGAGATGTTGGGTTAAGTCCCGCAACGAGCGCGACCC</t>
  </si>
  <si>
    <t>TrueUnknown_120</t>
  </si>
  <si>
    <t>Aged_1_109516</t>
  </si>
  <si>
    <t>Aged_1_67798;Aged_1_109516;Aged_4_190155</t>
  </si>
  <si>
    <t>GGATTAGATACCCCGGTAGTCCACGCAGTAAACGATGCGGACTAGGCGTGGGGAGCCTTGACCCTCTCCGTGCCGGAGCTAACGCGAGAAGTCCGCCGCCTGGGGAGTACGGCCGCAAGGCTAAAACTCAAAGGAATTGACGGGGGCCCGCACAAGCGGCGGAGCGTGCGGTTTAATTCGACGCAACGCGCAGAACCTTACCAGGGCTTGACATGCGCCTGCAGACCCTGGAAACAGGGGGGCCTTCGAGGGTGGCGCACAGGTGCTGCATGGCTGTCGTCAGCTCGTGCCGTGAGGTGTTGGGTTAAGTCCCGCAACGAGCGCGACCC</t>
  </si>
  <si>
    <t>TrueUnknown_738</t>
  </si>
  <si>
    <t>Litter_1_108546</t>
  </si>
  <si>
    <t>Litter_1_69858;Litter_1_129376;Litter_1_63939;Litter_1_11683;Litter_3_20895;Litter_1_158300;Litter_1_108546;Litter_1_47956</t>
  </si>
  <si>
    <t>GGCTTAGATACCCTGGTAGTCCTAGCTGTAAACGATGTGTATTTGGTGTAGATGGTCTCAACCCCATTTGTGCCGTAGCTAACGCGTTAAATACACCGCCTGGGGAGTACACTCGCAAGGGTGAAACTCAAAAGAATTGACGGGGACCCGCACAAGCAGTGGAGCATGTGGTTTAATTCGATGCAACGCGAAGAACCTTACCTGGTCTTGACATGCAGAGGACGACTACAGAAATGTAGTTTTCTTTATAGACTTCTGCACAGGTGCTGCATGGCTGTCGTCAGCTCGTGCCGTGAGGTGTTGGGTTAAGTCCCGCAACGAGCGCAACCC</t>
  </si>
  <si>
    <t>TrueUnknown_745</t>
  </si>
  <si>
    <t>Litter_1_109985</t>
  </si>
  <si>
    <t>Litter_1_110191;Litter_1_106398;Litter_1_109985</t>
  </si>
  <si>
    <t>GGCTTAGATACCCTGGTAGTCCACGCCGTAAACGATGAGAGCTAGCCGTTGGCATGCATGCATGTCAGTGGCGCCGCTAACGCATTAAGCTCTCCGCCTGGGGAGTACGGTCGCAAGATTAAAACTCAAAGGAATTGACGGGGGCCCGCACAAGCGGCGGAGCATGTTGCTTAATTCGACGCAACGCGAAGAACCTTACCAAGGCTTGACATCACCGGTAATCCTCCAGAGATGGGGGGTCCTTCGGGGATCGGTGACAGGTGGTGCATGGCTGTCGTCAGCTCGTGTCGTGAGATGTTGGGTTAAGTCCCGCAACGAGCGCAACCC</t>
  </si>
  <si>
    <t>TrueUnknown_584</t>
  </si>
  <si>
    <t>Aged_3_9022</t>
  </si>
  <si>
    <t>Compost_3_113987;Aged_3_9022</t>
  </si>
  <si>
    <t>GGATTAGATACCCTGGTAGTCCACGCCGTAAACGATGAATGCTAGGTGTCAGGGGTTTTGACACCCTTGGTGCCGAAGTTAACACATTAAGCATTCCGCCTGGGGAGTACGGCCGCAAGGCTGAAACTCAAAGGAATTGACGGGGACCCGCACAAGCAGTGGAGCATGTGGTTTAATTCGAAGCAACGCGAAGAACCTTACCAGGTCTTGACATCCCCCTGAATGCGTCAGAGATGGCGCAGGCCTTCGGGACAGGGGAGACAGGTGGTGCATGGTTGTCGTCAGCTCGTGTCGTGAGATGTTGGGTTAAGTCCCGCAACGAGCGCGACCC</t>
  </si>
  <si>
    <t>TrueUnknown_610</t>
  </si>
  <si>
    <t>Aged_4_189918</t>
  </si>
  <si>
    <t>Aged_4_88662;Aged_4_189918;Aged_4_19452;Aged_2_66320</t>
  </si>
  <si>
    <t>GGATTAGATACCCTGGTAGTCCACGCTGTAAACGATGGGCACTAGGTGTAGGAGGTATCGACCCCTTCTGTGCCGCAGCTAACGCAATAAGTGCCCCGCCTGGGGAGTACGGTCGCAAGGCTGAAACTCAAAGGAATTGACGGGGGCCCGCACAAGCGGTGGAGCATGTGGTTTAATTCGATGCAACGCGAAGAACCTTACCGGGTCTTGACATCCAACGAATCTGGTGGAAACACTGGAGTGCTCCTTTTAGGAGAGCGTTGAGACAGGTGGTGCATGGTTGTCGTCAGCTCGTGTCGTGAGATGTTGGGTTAAGTCCCGCAACGAGCGCGACCC</t>
  </si>
  <si>
    <t>TrueUnknown_259</t>
  </si>
  <si>
    <t>Aged_1_133354</t>
  </si>
  <si>
    <t>Aged_2_22287;Aged_1_133354;Aged_1_143283;Aged_1_15494;Aged_1_109194</t>
  </si>
  <si>
    <t>GGATTAGATACCCCGGTAGTCCACGCCGTAAACGATGGATGCTGGGTGTTGGTGGTATCGACCCCATCAGCGCCGTAGCCAACGCGTTAAGCATCCCGCCTGAGGATTACGGCCGCAAGGCTAAAACTCAAAGGAATTGACGGGGGCCCGCACAAGCAGCGGAGCGTGTGGTTTAATTCGATGCAACACGAAGAACCTTACCAGGGCTTGACATGTACGTGGTAGGGAAGTGAAAGCGGAACGACCCCTTCGGGGGAGCGTACACAGGTGCTGCATGGCTGTCGTCAGCTCGTGCCGTGAGGTGTTGGGTTAAGTCCCGCAACGAGCGCAACCC</t>
  </si>
  <si>
    <t>TrueUnknown_489</t>
  </si>
  <si>
    <t>Aged_2_22719</t>
  </si>
  <si>
    <t>Aged_4_37740;Aged_3_101413;Aged_3_122946;Aged_2_22719;Aged_2_132205</t>
  </si>
  <si>
    <t>GGCTTAGATACCCTGGTAGTCCACGCCGTAAACGATGAATGCCAGGTGTCAGGGGTTTCGAGACCCTTGGTGCCGAAGTTAACACATTAAGCATTCCGCCTGGGGAGTACGGCCGCAAGGCTGAAACTCAAAGGAATTGACGGGGACCCGCACAAGCAGTGGAGCATGTGGTTTAATTCGAAGCAACGCGAAGAACCTTACCAGGTCTTGACATCCCCCTGGATACTTCAGAGATGGGGCAGGCCCTTCGGGGACAGGGGAGACAGGTGGTGCATGGTTGTCGTCAGCTCGTGTCGTGAGATGTTGGGTTAAGTCCCGCAACGAGCGCAACCC</t>
  </si>
  <si>
    <t>TrueUnknown_277</t>
  </si>
  <si>
    <t>Aged_1_138306</t>
  </si>
  <si>
    <t>Aged_1_138306;Aged_1_144661</t>
  </si>
  <si>
    <t>GGATTAGATACCCTGGTAGTCCACGCCGTAAACGATGGGCGCTAGGTGGCGGGGGGAGCGACCCCCTCGGTGCCGAAGCTTACGCGATAAGCGCCCCGCCTGGGGAGTACGGCCGCAAGGCTGAAACTCAAAGGAATTGACGGGGGCCCGCACAAGCGGTGGAGCATGTGGTTTAATTCGAAGCAACGCGAAGAACCTTACCTGGGTTTGACATGCAGGTGAAAGCCTCTGGAAACAGGGGCCCCTCTTCGGAGCACCTGCACAGGTGCTGCATGGCTGTCGTCAGCTCGTGTCGTGAGATGTTGGGTTAAGTCCCGCAACGAGCGCAACCC</t>
  </si>
  <si>
    <t>TrueUnknown_380</t>
  </si>
  <si>
    <t>Aged_1_51240</t>
  </si>
  <si>
    <t>Aged_1_79429;Aged_1_10459;Aged_1_51240</t>
  </si>
  <si>
    <t>GGCTTAGATACCCTGGTAGTCCACGCCGTAAACGATGGGCACTAGATGCCGGTGGGACCGACCCCTTCGGTGTCGAAGCTAACGCATTAAGTGCCCCGCCTGGGGAGTACGGCCGCAAGGCTGAAACTCAAAGGAATTGACGGGGGCCCGCACAAGCGGTGGAGCATGTGGTTTAATTCGAAGCAACGCGAAGAACCTTACCTGGGCTTGACATGCACGTGAAACTCCGGTGAAAGCCGGAGCCTCCTTCGGGACACGTGCACAGGTGCTGCATGGCTGTCGTCAGCTCGTGTCGTGAGATGTTGGGTTAAGTCCCGCAACGAGCGCAACCC</t>
  </si>
  <si>
    <t>TrueUnknown_256</t>
  </si>
  <si>
    <t>Aged_1_133037</t>
  </si>
  <si>
    <t>GGCTTAGATACCCTGGTAGTCCACGCCGTAAACGATGAGCGCTAGTTGTCGCGGGTATTGACCCCTGCGGCGACGCAGGTAACCCAGTAAGCGCTCCGCCTGGGGAGTACGGCCGCAAGGCTAAAACTCAAAGGAATTGACGGGGGCCCGCACAAGCAGTGGAGTATGTGGTTTAATTCGACGCAACGCGAAGAACCTTACCTGGGCTTGACATCCTCGGAACCTGCTAGAGATAGCGGGGTGCCCGCAAGGGAGCCGAGAGACAGGTGCTGCATGGCTGTCGTCAGCTCGTGTCGTGAGATGTTGGGTTAAGTCCCGCAACGAGCGCGACCC</t>
  </si>
  <si>
    <t>TrueUnknown_761</t>
  </si>
  <si>
    <t>Litter_1_115158</t>
  </si>
  <si>
    <t>Litter_1_172378;Litter_4_110840;Litter_1_169873;Litter_1_115158</t>
  </si>
  <si>
    <t>GGCTTAGATACCCTGGTAGTCCACACCGTAAACGATGATTACTAGATTTTGGCCGTAAGGTCAGAGTCCAAGCGAAAGTATTTAGTAATCCACCTGGGGAGTACGTCCGCAAGGATGAAACTCAAAGGAATTGACGGGGGCCCGCACAAGCGGTGGAGCATGTGGTTTAATTCGATGATACGCGAGGAACCTTACCTGGGCTTGAAAGTTAGTGACCGCTCCTGAAAGGGGGCTTTCCGCAAGGACACGAAACTAGGTGCTGCATGGCTGTCGTCAGCTCGTGCCGTGAGGTGTCGGATTAAGTTCCATAACGAGCGCGACCC</t>
  </si>
  <si>
    <t>TrueUnknown_377</t>
  </si>
  <si>
    <t>Aged_1_48396</t>
  </si>
  <si>
    <t>GGATTAGATACCCTGGTAGTCCACGCTGTAAACGTTGGGCGCTAGGTGTGGGGTTCTTCCACGGGCTCCGTGCCGTAGCTAACGCATTAAGCGCCCCGCCTGGGGAGTACGGCCGCAAGGCTAAAACTCAAAGGAATTGACGGGGGCCCGCACAAGCGGTGGAGCATGTTGTTTAATTCGACGCAACGCGAAGAACCTTACCTGGGCTAGAAAGCACGAGAACCCGGGCGAAAGTTCGGGGTGCCCTTCGGGGAACTCGTGGTTAGGTGCTGCATGGCTGTCGTCAGCTCGTGTCGTGAGATGTTGGGTTAAGTCCCGCAACGAGCGCAACCC</t>
  </si>
  <si>
    <t>TrueUnknown_171</t>
  </si>
  <si>
    <t>Aged_1_116519</t>
  </si>
  <si>
    <t>Aged_1_105092;Aged_1_138988;Aged_1_116519;Aged_1_105130;Aged_1_102035;Aged_1_79136;Aged_1_108355;Aged_1_42810</t>
  </si>
  <si>
    <t>GGATTAGATACCCTGGTAGTCCACGCCGTAAACGATGGGTACTAGGCGTCGGGGGGAGCGACCCCTTCGGTGCCGTCGCTAACGCAGTAAGTACCCCGCCTGGGGAGTACGGCCGCAAGGCTGAAACTCAAAGGAATTGACGGGGGCCCGCACAAGCGGTGGAGCATGTGGTTTAATTCGAAGCAACGCGAAGAACCTTACCTGGGCTTGACATGCAAGTGAAAGCCGGTGGAAACATCGGCCCTCCTTCGGGACACTTGCACAGGTGCTGCATGGCTGTCGTCAGCTCGTGTCGTGAGATGTTGGGTTAAGTCCCGCAACGAGCGCAACCC</t>
  </si>
  <si>
    <t>TrueUnknown_531</t>
  </si>
  <si>
    <t>Aged_2_81760</t>
  </si>
  <si>
    <t>Aged_2_81760;Aged_1_105860;Aged_2_140207;Aged_1_106179</t>
  </si>
  <si>
    <t>GGATTAGATACCCTGGTAGTCCACGCCGTAAACGATGTGCGCTGGGTGTTGGGGCCCCTAGGGCCTCAGTGCCGCAGCTAACGCGGTAAGCGCACCGCCTGGGGAGTACGGCCGCAAGGTTGAAACTCAAAGGAATTGACGGGGGCCCGCACAAGCGGTGGAGCATGTGGTTTAATTCGAAGCAACGCGCAGAACCTTACCAGCCCTTGACATGGGTCGGACCGGCGCAGAGATGCGCCTTCCCCGCAAGGGGCCGGCCGCACAGGTGCTGCATGGCTGTCGTCAGCTCGTGTCGTGAGATGTTGGGTTAAGTCCCGCAACGAGCGCAACCC</t>
  </si>
  <si>
    <t>TrueUnknown_152</t>
  </si>
  <si>
    <t>Aged_1_113690</t>
  </si>
  <si>
    <t>Aged_1_140416;Aged_1_113690;Aged_1_100009;Aged_1_110560;Aged_1_126149;Aged_1_146978</t>
  </si>
  <si>
    <t>GGATTAGATACCCTGGTAGTCCACGCTGTAAACGATGGGAACTAGGTGTCGCGGGCATTGACCCCTGCGGTGCCGTAGCTAACGCGTTAAGTTCCCCGCCTGGGGAGTACGGCCGCAAGGCTAAAACTCAAAGGAATTGACGGGGGCCCGCACAAGCGGTGGAGCATGTGGTTTAATTCGACGCAACGCGCAGAACCTTACCCGGGCTAGAAAAACGAGGAACCTTCCTGAAAGGGAGGGGTGCCCGCAAGGGAACCTCGGTCCAGGTGCTGCATGGCTGTCGTCAGCTCGTGTCGTGAGATGTTGGGTTAAGTCCCGCAACGAGCGCAACCC</t>
  </si>
  <si>
    <t>TrueUnknown_370</t>
  </si>
  <si>
    <t>Aged_1_4488</t>
  </si>
  <si>
    <t>Aged_1_8641;Aged_1_136511;Aged_1_4488;Aged_1_135138</t>
  </si>
  <si>
    <t>GGATTAGATACCCTGGTAGTCCACGCCGTAAACGATGGGTGCTAGGTGTCACGGGTATTGACCCCTGTGGTGCCGAAGCTAACGCATTAAGCACCCCGCCTGGGAAGTACGGCCGCAAGGCTAAAACTCAAAGGAATTGACGGGGGCCCGCACAAGCGGTGGAGCATGTGGTTTAATTCGACGCAACGCGAAGAACCTTACCTGGGCTAGAACCGGCAGGAATCCTGCGGAAACGTGGGAGTGCTCGCAAGAGAACCTGTCGTGAGGTGCTGCATGGCTGTCGTCAGCTCGTGTCGTGAGATGTTGGGTTAAGTCCCGCAACGAGCGCGACCC</t>
  </si>
  <si>
    <t>TrueUnknown_616</t>
  </si>
  <si>
    <t>Aged_4_23329</t>
  </si>
  <si>
    <t>Aged_4_23329;Aged_4_151573;Aged_1_19566;Aged_3_25083</t>
  </si>
  <si>
    <t>GGATTAGATACCCCGGTAGTCCTGGCCGTAAACGATGGATACTAGGTGTGGGAGGTATCGACCCCTTCCGTGCCGCAGTTAACACAATAAGTATCCCGCCTGGGGAGTACGGCCGCAAGGCTGAAACTCAAAGGAATTGACGGGGGCCCGCACAAGCGGTGGAGCATGTGGTTTAATTCGATGCAACGCGAAGAACCTTACCAGGTCTTGACATCCCTCTGAATAGTCTAGAGATAGGCTAGCTTTTCGGAGCAGAGGAGACAGGTGGTGCATGGCTGTCGTCAGCTCGTGTCGTGAGATGTTGGGTTAAGTCCCGCAACGAGCGCAACCC</t>
  </si>
  <si>
    <t>TrueUnknown_239</t>
  </si>
  <si>
    <t>Aged_1_128843</t>
  </si>
  <si>
    <t>Aged_1_88772;Aged_1_125168;Aged_1_128843;Aged_3_70236</t>
  </si>
  <si>
    <t>GGCTTAGATACCCTGGTAGTCCACGCCGTAAACGATGGATACTTGGTGTTGGAGGTATTGACCCCTTCAGTGCCGAAGCTAACGCGTTAAGTATCCCGCCTGGGGAGTACGGTCGCAAGATTAAAACTCAAAGAAATTGACGGGGGCCCGCACAAGCGGTGGAGCATGTGGTTTAATTCGATGCAACGCGAAAAACCTTACCTGGGCTCGAAATGCAGTGGAAGACAGCAGAAATGTTGTCGCCTTCGGGCCGCTGCATAGGTGCTGCATGGCTGTCGTCAGCTCGTGTCGTGAGATGTTGGGTTAAGTCCCGCAACGAGCGCAACCC</t>
  </si>
  <si>
    <t>TrueUnknown_501</t>
  </si>
  <si>
    <t>Aged_2_3431</t>
  </si>
  <si>
    <t>Aged_2_11930;Aged_1_102083;Aged_2_3431</t>
  </si>
  <si>
    <t>GGCTTAGATACCCTGGTAGTCCACGCCGTAAACGATGGATACTAGGTGTGGGAGGTATCGACCCCTTCCGTGCCGCAGTTAACACAATAAGTATCCCACCTGGGGAGTACGGCCGCAAGGTTGAAACTCAAAGGAATTGACGGGGGCCCGCACAAGCAGTGGAGTATGTGGTTTAATTCGAAGCAACGCGAAGAACCTTACCAGGGCTTGACATACAGCTGAATATGGCAGAGATGTCATAGGCCTACGGGACAGCTGTACAGGTGGTGCATGGTTGTCGTCAGCTCGTGTCGTGAGATGTTGGGTTAAGTCCCGCAACGAGCGCAACCC</t>
  </si>
  <si>
    <t>TrueUnknown_619</t>
  </si>
  <si>
    <t>Aged_4_3800</t>
  </si>
  <si>
    <t>GGATTAGATACCCTGGTAGTCCTAGCCGTAAACGATGAGTGCTATGTGTGAGGGGTATCGACCCCCCTCGTGCAGGAGTTAACGCAATAAGCACTCCGCCTGGGGAGTACGGCCGCAAGGTTGAAACTCAAAGGAATTGACGGGGGCCCGCACAAGCAGCGGAGCATGTGGTTTAATTCGAAGCAACGCGTAGAACCTTACCAGGGCTTGACATCCACCGAACCCAGTAGAAATACGGGGGTGCCCCTTTTGGGGGAGCGGTGAGACAGGTGGTGCATGGTTGTCGTCAGCTCGTGTCGTGAGATGTTGGGTTAAGTCCCGCAACGAGCGCGACCC</t>
  </si>
  <si>
    <t>TrueUnknown_880</t>
  </si>
  <si>
    <t>Middle_1_156408</t>
  </si>
  <si>
    <t>GGATTAGATACCCTGGTAGTCCCAGCCGTAAACGATGAGTGCTAGGTGTGAGGGGTATCGACCCCCCTCGTGCCGTAGCTAACGCAATAAGCACTCCGCCTGGGGAGTACGGCCGCAAGGTTGAAACTCAAAGGAATTGACGGGGGCCCGCACAAGCAGCGGAGCATGTGGTTTAATTCGAAGCAACGCGTAGAACCTTACCAGGGCTTGACATGTCAGGGAATCCGGGCGAAAGTCTGGAGTGCCATCCTGTAAGGGATGGAGCCCTGACACAGGTGGTGCATGGTTGTCGTCAGCTCGTGTCGTGAGATGTTGGGTTAAGTCCCGCAACGAGCGCAACCC</t>
  </si>
  <si>
    <t>TrueUnknown_261</t>
  </si>
  <si>
    <t>Aged_1_133479</t>
  </si>
  <si>
    <t>Litter_1_140582;Litter_1_154890;Aged_4_154744;Litter_1_100425;Litter_1_110331;Aged_4_203429;Aged_1_38010;Litter_1_116067;Litter_1_106486;Aged_1_108716;Litter_1_114861;Litter_1_118240;Litter_1_104004;Aged_1_133479;Aged_1_98647</t>
  </si>
  <si>
    <t>GGCTTAGATACCCTGGTAGTCCACGCCGTAAACGATGTCGACTAGCCGTTGGGGACCTTAGTGTCCTTGGTGGCGTAGCTAACGCGCTAAGTCGACCGCCTGGGGAGTACGGTCGCAAGATTAAAACTCAAATGAATTGACGGGGGCCCGCACAAGCGGTGGAGCATGTGGTTTAATTCGACGCAACGCGAAGAACCTTACCAGGTCTTGACATCCAGAGAACCCTGCAGAGATGCGGGGGTGCCTTCGGGAGCTCTGAGACAGGTGCTGCATGGCTGTCGTCAGCTCGTGTCGTGAGATGTTGGGTTAAGTCCCGTAACGAGCGCAACCC</t>
  </si>
  <si>
    <t>TrueUnknown_818</t>
  </si>
  <si>
    <t>Litter_1_160653</t>
  </si>
  <si>
    <t>GGCTTAGATACCCTGGTAGTCCACGCCGTAAACGTTGGGCACTAGGTGTGGGGCTCATTCCACGAGCTCCGTGCCGCAGCAAACGCATTAAGTGCCCCGCCTGGGGAGTACGGCCGCAAGGCTAAAACTCAAAGGAATTGACGGGGGCCCGCACAAGCGGCGGAGCATGTTGCTTAATTCGACGCAACGCGAAGAACCTTACCAAGGCTTGACATCACCGGTAATCCTCCAGAGATGGGGGGTCCTTCGGGGATCGGTGACAGGTGGTGCATGGCTGTCGTCAGCTCGTGTCGTGAGATGTTGGGTTAAGTCCCGCAACGAGCGCGACCC</t>
  </si>
  <si>
    <t>TrueUnknown_510</t>
  </si>
  <si>
    <t>Aged_2_47669</t>
  </si>
  <si>
    <t>GGCTTAGATACCCTGGTAGTCCACGCCGTAAACGATGAGTGCTAGGTGTCGGGGGTTTCGATACCTTCGGTGCCGAAGTAAACACAGTAAGCACTCCGCCTGGGGAGTACGGTCGCAAGACTGAAACTCAAAGGAATTGACGGGGACCCGCACAAGCAGTGGAGTATGTGGTTTAATTCGAAGCAACGCGAAGAACCTTACCAGGTCTTGACATCCTCCTGACCGGTACAGAGATGTACCTTTCCTTCGGGACAGGAGAGACAGGTGGTGCATGGTTGTCGTCAGCTCGTGTCGTGAGATGTTGGGTTAAGTCCCGCAACGAGCGCAACCC</t>
  </si>
  <si>
    <t>TrueUnknown_139</t>
  </si>
  <si>
    <t>Aged_1_112566</t>
  </si>
  <si>
    <t>Aged_1_110406;Aged_1_107503;Aged_1_112566;Aged_1_107102;Aged_1_122463;Aged_1_131487;Aged_1_101379;Aged_1_110071;Aged_1_100261;Aged_1_104777;Aged_2_78541;Aged_1_141917</t>
  </si>
  <si>
    <t>GGATTAGATACCCCGGTAGTCCACGCTGTAAACGATGAACACTAGGTGTGGGTGGAGTCAAATCTGTCCGTGCCAAAGCTAACGCGTTAAGTGTTCCGCCTGGGGAGTACGGCCGCAAGGCTAAAACTCAAAGGAATTGACGGGGGCCCGCACAAGCAGCGGAGCGTGTGGTTTAATTCGATGCAACACGAAGAACCTTACCTGGGTTTGACATGGACGTAGTAGTGAAGCGAAAGCGGAACGACCCTTCGGGGAGCGTCCACAGGTGCTGCATGGCTGTCGTCAGCTCGTGTCGTGAGATGTTGGGTTAAGTCCCGCAACGAGCGCAACCC</t>
  </si>
  <si>
    <t>TrueUnknown_175</t>
  </si>
  <si>
    <t>Aged_1_116992</t>
  </si>
  <si>
    <t>Aged_1_118642;Aged_1_111686;Aged_1_116992;Aged_1_125376;Aged_1_118314;Aged_1_100241;Aged_1_129538;Aged_1_116386</t>
  </si>
  <si>
    <t>GGATTAGATACCCTGGTAGTCCACGCCGTAAACGATGAGTGCTAGCTGCTGGGAATGTTTACCGTCTCAGTGGCGAAGCTAACGCATTAAGCACTCCGCCTGGGAAGTACGGCCGCAAGGCTAAAACTCAAAGGAATTGACGGGGGCCCGCACAAGCGGTGGAGCATGTGGTTTAATTCGAAGCAACGCGCAGAACCTTACCCAGGCTTGACATCCGGAGAACCCCACGGAAACGTGGGGGTGCCCTCTCACGAGGGAGCTCCGAGACAGGTGCTGCATGGCTGTCGTCAGCTCGTGCTGTGAGGTGTTCGGTTAAGTCCGGCAACGAGCGCAACCC</t>
  </si>
  <si>
    <t>TrueUnknown_360</t>
  </si>
  <si>
    <t>Aged_1_36851</t>
  </si>
  <si>
    <t>GGATTAGATACCCTGGTAGTCCACGCCGTAAACGATGGGTACTAGGTGTTGGGGGTTTCGACGCCCTCAGTGCCGGAGTTAACGCAATAAGTACCCCGCCTGGGGAGTACGGTCGCAAGACTGAAACTCAAAGGAATTGACGGGGGCCCGCACAAGCGGTGGAGCATGTGGTTTAATTCGACGCAACGCGAAGAACCTTACCAAGGCTTGACATCCCTCTGACCGGGTAGTAATGTACCCTTTCCTTCGGGACAGAGGAGACAGGTGGTGCATGGTTGTCGTCAGCTCGTGTCGTGAGATGTTGGGTTAAGTCCCGCAACGAGCGCGACCC</t>
  </si>
  <si>
    <t>TrueUnknown_405</t>
  </si>
  <si>
    <t>Aged_1_68628</t>
  </si>
  <si>
    <t>GGATTAGATACCCCGGTAGTCCACGCCGTAAACGATGGGTGCTAGGTGTGGGTGGGTTCGACCCCATCCGTGCCGTAGCTAACGCAATAAGCACCCCGCCTGGGGAGTACGGCCGCAAGGCTGAAACTCAAAGGAATTGACGGGGGCCCGCACAAGCGGTGGAGCATGTGGTTTAATTCGAAGCAACGCGAAGAACCTTACCTGGGCTTGACATGCCGGTGGTACCGACCTGAAAGGGAAGGGACCCTTCGGGGAGCCGGCACAGGTGCTGCATGGTTGTCGTCAGCTCGTGTCGTGAGATGTTGGGTTAAGTCCCGCAACGAGCGCAACCC</t>
  </si>
  <si>
    <t>TrueUnknown_762</t>
  </si>
  <si>
    <t>Litter_1_116304</t>
  </si>
  <si>
    <t>Litter_1_185367;Litter_1_25404;Litter_1_117608;Litter_1_106723;Litter_1_176549;Litter_1_112821;Litter_1_116304;Litter_1_109020</t>
  </si>
  <si>
    <t>GGCTTAGATACCCTGGTAGTCCACGCCGTAAACTATGGAAGCTAGCCGTCGGGGTGTTTACATCTCGGTGGCGCAGCTAACGCATTAAGCTTCCCGCCTGGGGAGTACGGTCGCAAGATTAAAACTCAAAGGAATTGACGGGGGCCCGCACAAGCGGTGGAGCATGTGGTTTAATTCGAAGCAACGCGAAGAACCTTACCAGCCCTTGACATCCCGGTCGCGCCTTCCAGAGATGGTTGGCTTCAGTTCGGCTGGACCGGTGACAGGTGCTGCATGGCTGTCGTCAGCTCGTGTCGTGAGATGTTGGGTTAAGTCCCGCAACGAGCGCAACCC</t>
  </si>
  <si>
    <t>TrueUnknown_812</t>
  </si>
  <si>
    <t>Litter_1_147684</t>
  </si>
  <si>
    <t>Litter_1_147684;Litter_1_114105;Litter_1_112736;Litter_1_103521</t>
  </si>
  <si>
    <t>GGATTAGATACCCTGGTAGTCCACGCCGTAAACGATGAGAACTAGATGTCAGGTGGCTTAGACCATCTGGTATCGTAGCTAACGCGATAAGTTCTCCGCCTGGGGAGTACGGCCGCAAGGTTAAAACTCAAATGAATTGACGGGGGCCCGCACAAGCGGTGGAGCATGTGGTTTAATTCGATGCAACGCGAAGAACCTTACCTACCTTTGAATCCACGGAATCTTGCAGAGATGCGAGAGTGCCTTCGGGAACCGTGAGACAGGTGCTGCATGGCTGTCGTCAGCTCGTGTCGTGAGATGTTGGGTTAAGTCCCGTAACGAGCGCAACCC</t>
  </si>
  <si>
    <t>TrueUnknown_722</t>
  </si>
  <si>
    <t>Litter_1_103269</t>
  </si>
  <si>
    <t>Litter_1_103269;Litter_1_10428;Litter_1_114212</t>
  </si>
  <si>
    <t>GGATTAGATACCCTGGTAGTCCACGCCGTAAACGGTGGGCACTAGGTGTTGGCGACATTCCACGTCGTCGGTGCCGCAGCTAACGCATTAAGTGCCCCGCCTGGGGAGTACGGCCGCAAGGCTAAAACTCAAAGGAATTGACGGGGGCCCGCACAAGCAGCGGAGCATGTGGCTTAATTCGACGCAACGCGAAGAACCTTACCAAGGCTTGACATCACCGGTAATCCTCCAGAGATGGGGGGTCCTTCGGGGATCGGTGACAGGTGGTGCATGGCTGTCGTCAGCTCGTGTCGTGAGATGTTGGGTTAAGTCCCGCAACGAGCGCAACCC</t>
  </si>
  <si>
    <t>TrueUnknown_907</t>
  </si>
  <si>
    <t>Middle_4_108186</t>
  </si>
  <si>
    <t>GGATTAGATACCCTGGTAGTCCACGCTGTAAACGATGAATACTAGGTGTCGGGGGTCAAAAGACCTTCGGTGCCGTCGCTAACGCAATAAGTATTCCACCTGGGGAGTACGTTCGCAAGAATGAAACTCAAAGGAATTGACGGGGACCCGCACAAGCGGTGGAGCATGTGGTTTAATTCGAAGCAACGCGAAGAACCTTACCAGGTCTTGACATCCCGCTGACCGGTCCTTAACCGGACCTTCCCTTCGGGGCAGCGGAGACAGGTGGTGCATGGTTGTCGTCAGCTCGTGTCGTGAGATGTTGGGTTAAGTCCCGCAACGAGCGCAACCC</t>
  </si>
  <si>
    <t>TrueUnknown_65</t>
  </si>
  <si>
    <t>Aged_1_104125</t>
  </si>
  <si>
    <t>Aged_1_101198;Aged_1_104125;Aged_1_120863;Aged_1_55839;Aged_2_101785;Aged_1_13339;Aged_1_14193</t>
  </si>
  <si>
    <t>GGATTAGATACCCTGGTAGTCCACGCTGTAAACGTTGGGCGCTAGGTGTGGGGGACCTCTCCGGTCCTCTGTGCCGCAGCTAACGCATTAAGCGCCCCGCCTGGGGAGTACGGCCGCAAGGCTAAAACTCAAAGGAATTGACGGGGGCCCGCACAAGCGGCGGAGCATGCGGATTAATTCGATGCAACGCGAAGAACCTTACCTGGGCTTGACATGGCGGCTAAAGCCATAGAGATATGGTGTCCTTCGGGGGCCGTCACAGGTGGTGCATGGCTGTCGTCAGCTCGTGTCGTGAGATGTTGGGTTAAGTCCCGCAACGAGCGCAACCC</t>
  </si>
  <si>
    <t>TrueUnknown_904</t>
  </si>
  <si>
    <t>Middle_4_100641</t>
  </si>
  <si>
    <t>Middle_4_120115;Middle_4_117840;Middle_3_161488;Middle_4_102876;Middle_4_100641</t>
  </si>
  <si>
    <t>GGCTTAGATACCCGGGTAGTCCTGGCCGTAAACGATGTGGACTTGGTGTTGGGATGGCTTCGAGCTGCCCCAGTGCCGAAGGGAAGCTGTTAAGTCCACCGCCTGGGAAGTACGGCCGCAAGGCTGAAACTTAAAGGAATTGGCGGGGGAGCACAACAACGGGTGGAGCCTGCGGTTTAATTGGACTCAACGCCGGACAACTCACCGGGGACGACAGCAATATGTAGGCCAGGCTAAAGACCTTGCCTGAATCGCTGAGAGGAGGTGCATGGCCGTCGCCAGTTCGTACTGTGAAGCATCCTGTTAAGTCAGGCAACGAGCGCGACCC</t>
  </si>
  <si>
    <t>TrueUnknown_361</t>
  </si>
  <si>
    <t>Aged_1_36929</t>
  </si>
  <si>
    <t>Aged_2_71510;Aged_1_36929;Aged_1_138310;Aged_1_151088;Aged_2_150575</t>
  </si>
  <si>
    <t>GGATTAGATACCCTGGTAGTCCCAGCCGTAAACGATGAGCGCTAGGTGTTGCGGGTATCGACCCCTGCAGTGCCGCAGTCAACGCAATAAGCGCTCCGCCTGGGGAGTACGGCCGCAAGGCTGAAACTCAAAGGAATTGACGGGGGCCCGCACAAGCGGTGGAGCATGTGGTTTAATTCGAAGCAACGCGCAGAACCTTACCAGGTCTTGACATCCCCTGAAGGCCGTAGAAATACGGAGGGTCCGCAAGGAACAGGGAGACAGGTGGTGCATGGTTGTCGTCAGCTCGTGTCGTGAGATGTTGGGTTAAGTCCCGCAACGAGCGCAACCC</t>
  </si>
  <si>
    <t>TrueUnknown_471</t>
  </si>
  <si>
    <t>Aged_2_129614</t>
  </si>
  <si>
    <t>Compost_1_144643;Aged_2_129614;Compost_1_120722;Aged_1_135390;Aged_4_103903</t>
  </si>
  <si>
    <t>GGATTAGATACCCTGGTAGTCCTAGCCGTAAACGATGAGTGCTATGTGTGAGGGGTATCGACCCCCCTCGTGCAGGAGTTAACGCAATAAGCACTCCGCCTGGGGAGTACGGCCGCAAGGTTGAAACTCAAAGGAATTGACGGGGGCCCGCACAAGCAGCGGAGCATGTGGTTTAATTCGAAGCAACGCGTAGAACCTTACCAGGGCTTGACATCCGCCGGAGCCTGCAGAGATGCGGGTGTGCCTTCTTTGGAGGAACGGCGAGACAGGTGGTGCATGGTTGTCGTCAGCTCGTGTCGTGAGATGTTGGGTTAAGTCCCGCAACGAGCGCAACCC</t>
  </si>
  <si>
    <t>TrueUnknown_63</t>
  </si>
  <si>
    <t>Aged_1_103833</t>
  </si>
  <si>
    <t>Aged_1_103833;Aged_1_121164;Aged_1_109673</t>
  </si>
  <si>
    <t>GGATTAGATACCCTGGTAGTCCACGCTGTAAACGATGGATACTAGGTGTAGGGGGCGATAAGCCTTCTGTGCCGAAGTTAACGCAATAAGTATCCCGCCTGGGGAGTACGGCCGCAAGGTTGAAACTCAAAGGAATTGACGGGGGCCCGCACAAGCGGTGGAGCATGTGGTTTAATTCGAAGCAACGCGAAGAACCTTACCAGGGCTTGACATGCCTCTGAAGTGCCTGGAAACAGGTACGGCCTATGCCTTCGGGTATAGGACAGGGGACACAGGTGGTGCATGGTTGTCGTCAGCTCGTGTCGTGAGATGTTGGGTTAAGTCCCGCAACGAGCGCAACCC</t>
  </si>
  <si>
    <t>TrueUnknown_409</t>
  </si>
  <si>
    <t>Aged_1_73544</t>
  </si>
  <si>
    <t>Aged_1_73544;Aged_1_116907;Aged_1_134740</t>
  </si>
  <si>
    <t>GGATTAGATACCCTGGTAGTCCCAGCCGTAAACGATGAGCGCTAGGTGTTGCGGGTATCGACCCCTGCAGTGCCGCAGTAAACGCAATAAGCGCTCCGCCTGGGGAGTACGGCCGCAAGGCTGAAACTCAAAGGAATTGACGGGGGCCCGCACAAGCGGTGGAGCATGTGGTTTAATTCGAAGCAACGCGCAGAACCTTACCAGGGCTTGACATCCCCTGAATGACTACGAAAGTAGTAGGCTCCGCAAGGAGCAGGGAGACAGGTGGTGCATGGTTGTCGTCAGCTCGTGTCGTGAGATGTTGGGTTAAGTCCCGCAACGAGCGCAACCC</t>
  </si>
  <si>
    <t>TrueUnknown_115</t>
  </si>
  <si>
    <t>Aged_1_10890</t>
  </si>
  <si>
    <t>GGATTAGATACCCTGGTAGTCCACGCCGTAAACGATGAGTGCTAGGTGTCACGGGCTTTGACCCTCGTGGTGCCGAAGCTAACGCGTTAAGCACTCCGCCTGGGGAGTACGGCCGCAAGGCTAAAACTCAAAGGAATTGACGGGGGCCCGCACAAGCGGCGGAGCATGTTGCTTAATTCGACGCAACGCGAAGAACCTTACCAAGGTTTGACATCACCCGGATCGCTCCAGAGATGGGGTTTCCCTTCGGGGCTGGGTGACAGGTGGTGCATGGCTGTCGTCAGCTCGTGTCGTGAGATGTTGGGTTAAGTCCCGCAACGAGCGCAACCC</t>
  </si>
  <si>
    <t>TrueUnknown_322</t>
  </si>
  <si>
    <t>Aged_1_157698</t>
  </si>
  <si>
    <t>GGCTTAGATACCCTGGTAGTCCCAGCCGTAAACGATGAACACTAGGTGTAGGGAGGGATTAACCTCTCTGTGCCGGAGCAAACGCAATAAGTGTTCCGCCTGGGGAGTACGGCCGCAAGGTTGAAACTCAAAGGAATTGACGGGGGCCCGCACAAGCGGTGGAGTATGTGGTTTAATTCGATGCAACGCGAAGAACCTTACCAGGGCTTGACATCCCCCTGACCGGTGTAGAGATACATCTTCTGTCTTCGGACAGCAGGGGAGACAGGTGGTGCATGGCTGTCGTCAGCTCGTGTCGTGAGATGTTGGGTTAAGTCCCGCAACGAGCGCAACCC</t>
  </si>
  <si>
    <t>TrueUnknown_876</t>
  </si>
  <si>
    <t>Middle_1_142613</t>
  </si>
  <si>
    <t>Middle_2_101850;Middle_1_142613</t>
  </si>
  <si>
    <t>GGATTAGATACCCTGGTAGTCCACGCCGTAAACGATGAGAACTAGCCGTTGGGGGGTTTTATCTCCTTAGTGGCGCAGCTAACGCATTAAGTTCTCCGCCTGGGGAGTACGGCCGCAAGGTTAAAACTCAAAGGAATTGACGGGGGCCCGCACAAGCGGTGGAGCATGTGGTTTAATTCGACGCAACGCGAAGAACCTTACCAGCCCTTGACATGCCCGGACGGTTTCCAGAGATGGATTCCTCCCAGCAATGGGCCGGGACACAGGTGCTGCATGGCTGTCGTCAGCTCGTGTCGTGAGATGTTGGGTTAAGTCCCGCAACGAGCGCGACCC</t>
  </si>
  <si>
    <t>TrueUnknown_313</t>
  </si>
  <si>
    <t>Aged_1_154557</t>
  </si>
  <si>
    <t>GGATTAGATACCCTGGTAGTCCACGCTGTAAACGATGAGTACTAGGCTTGGTGGGTCTTGACCCCTGCCGAGCCGGCGCTAACGCAATAAGTACTCCGCCTGGGAAGTACGGTCGCAAGACTAAAACTCAAAGGAATTGACGGGGGCCCGCACAAGCGGTGGATCATGTGGTTTAATTCGAAGCAACGCGAAGAACCTTACCTGGGTTTGACATCCTCTGACATCCGTAGAGATACGGCTTTCGTAGCAATACGACAGAGAGACAGGTGCTGCATGGCTGTCGTCAGCTCGTGTGGTGACATGTTGGGTTAAGTCCCGCAACGAGCGCAACCC</t>
  </si>
  <si>
    <t>TrueUnknown_600</t>
  </si>
  <si>
    <t>Aged_4_138491</t>
  </si>
  <si>
    <t>Aged_4_138491;Compost_2_82405</t>
  </si>
  <si>
    <t>GGATTAGATACCCTGGTAGTCCACGCCGTAAACGATGGGCGCTAGGTGGCGGGGGGAGCGACCCCCTCGGTGCCGAAGCTTACGCGATAAGCGCCCCGCCTGGGGAGTACGGCCGCAAGGCTGAAACTCAAAGGAATTGACGGGGGCCCGCACAAGCGGTGGAGCATGTGGTTTAATTCGAAGCAACGCGAAGAACCTTACCTGGGCTTGACATCCTGGTGAAAGCCCTTGGAAACAGGGGCCCTCCTTCGGGACACCAGGACAGGTGCTGCATGGCTGTCGTCAGCTCGTGCCGTGAGGTGTTGGGTTAAGTCCCGCAACGAGCGCGACCC</t>
  </si>
  <si>
    <t>TrueUnknown_568</t>
  </si>
  <si>
    <t>Aged_3_175971</t>
  </si>
  <si>
    <t>Aged_3_175971;Aged_1_65047</t>
  </si>
  <si>
    <t>GGATTAGATACCCTGGTAGTCCACGCTGTAAACGATGAGTGCTAGGTGTAGGAGGTAACGATACTTTCTGTGCCGCAGCAAACGCAATAAGCACTCCGCCTGGGGAGTACGGTCGCAAGACTAAAACTCAAAGGAATTGACGGGGGCCCGCACAAGCAGCGGAGCATGTGGTTTAATTCGAAGCAACGCGAAGAACCTTACCAGGGCTTGACATCCTAAGGATACTGTAGAGATACGGTAGTGCCTGCTTGCAGGAACTTAGAGACAGGTGGTGCATGGTTGTCGTCAGCTCGTGTCGTGAGATGTTGGGTTAAGTCCCGCAACGAGCGCAACCC</t>
  </si>
  <si>
    <t>TrueUnknown_679</t>
  </si>
  <si>
    <t>Compost_2_116874</t>
  </si>
  <si>
    <t>GGATTAGATACCCTGGTAGTCCACGCCGTAAACGATGAGTACTAAGTGTTGGGGGAAACCTCGGTGCTGAAGTTAACGCATTAAGTACTCCGCCTGGGAAGTACGGTCGCAAGACTGAAACTCAAAGGAATTGACGGGGACCCGCACAAGCGGTGGAGCATGTGGTTTAATTCGACGCAACGCGAAGAACCTTACCAGGCCTTGACATCGTGATGACGGCTCTAGAGATAGAGCGTTCCTTTGGGACATCATAGACAGGTGGTGCATGGTTGTCGTCAGCTCGTGTCGTGAGATGTTGGGTTAAGTCCCGCAACGAGCGCGACCC</t>
  </si>
  <si>
    <t>TrueUnknown_720</t>
  </si>
  <si>
    <t>Litter_1_102933</t>
  </si>
  <si>
    <t>Litter_1_153528;Litter_1_102881;Litter_1_102933;Litter_1_179875;Litter_2_113378;Litter_1_17482;Litter_1_135241;Litter_1_140185</t>
  </si>
  <si>
    <t>GGATTAGATACCCTGGTAGTCCACGCCGTAAACGATGTCAACTAGCCGTTGGGGACCTTAGAGTCTTTAGTGGCGCAGCTAACGCACTAAGTTGACCGCCTGGGGAGTACGGCCGCAAGGTTAAAACTCAAATGAATTGACGGGGGCCCGCACAAGCGGTGGAGCATGTGGTTTAATTCGATGCAACGCGAAGAACCTTACCACCCCTTGACATCCAGTGAACTTGGTAGAGATACCTTGGTGCCTTCGGGAACACTGAGACAGGTGCTGCATGGCTGTCGTCAGCTCGTGTTGTGAAATGTTGGGTTAAGTCCCGTAACGAGCGCAACCC</t>
  </si>
  <si>
    <t>TrueUnknown_824</t>
  </si>
  <si>
    <t>Litter_1_168083</t>
  </si>
  <si>
    <t>Litter_1_168083;Litter_1_159655</t>
  </si>
  <si>
    <t>GGATTAGATACCCTGGTAGTCCACGCCGTAAACGATGAGAACTAGCCGTTGGGCCCATTTACGGGCTTGGTGGCGCAGCTAACGCGTTAAGTTCTCCGCCTGGGGAGTACGGCCGCAAGGTTAAAACTCAAAGGAATTGACGGGGGCCCGCACAAGCGGCGGAGCATGTTGCTTAATTCGACGCAACGCGAAGAACCTTACCAAGGCTTGACATCACCGGTAATCCTCCAGAGATGGGGGGTCCTTCGGGGATCGGTGACAGGTGGTGCATGGCTGTCGTCAGCTCGTGTCGTGAGATGTTGGGTTAAGTCCCGCAACGAGCGCAACCC</t>
  </si>
  <si>
    <t>TrueUnknown_748</t>
  </si>
  <si>
    <t>Litter_1_110931</t>
  </si>
  <si>
    <t>Litter_1_110931;Litter_1_4077;Litter_1_162428</t>
  </si>
  <si>
    <t>GGATTAGATACCCTGGTAGTCCACGCCGTAAACGTTGGGCGCTAGGTGTGGGGAACCTTCCACGTTCTCCGTGCCGCAGCTAACGCATTAAGCGCCCCGCCTGGGGAGTACGGCCGCAAGGCTAAAACTCAAAGGAATTGACGGGGGCCCGCACAAGCGGCGGAGCATGCGGCTTAATTCGACGCAACGCGAAGAACCTTACCAAGGCTTGACATGCAGGGAAATCCCGTAGAGATACGGGGTCCGTAAGGGCCCTGCACAGGTGGTGCATGGTTGTCGTCAGCTCGTGTCGTGAGATGTTGGGTTAAGTCCCGCAACGAGCGCAACCC</t>
  </si>
  <si>
    <t>TrueUnknown_834</t>
  </si>
  <si>
    <t>Litter_1_28011</t>
  </si>
  <si>
    <t>Litter_1_28011;Litter_1_186532</t>
  </si>
  <si>
    <t>GGATTAGATACCCTGGTAGTCCACGCCGTAAACGATGAGCACTAGTTATTGGAGGTATTGACTCCTCCAGTGACGTAGCTAACGCATTAAGTGCTCCGCCTGGGGAGTACGGTCGCAAGACTAAAACTCAAACAAATTGACGGGGGCCCGCACAAGCGGTGGATTATGTGGTTTAATTCGAAGCAACGCGCAGAACCTTACCTAGGCTTGAACTCCTACGAATCCGGGGTAACTCCTGGAGTGTCCGCAAGGAAATGTAGTGAGAGGTGCTGCATGGCTGTCGTCAGCTCGTGTTGTGAAATGTTGGGTTAAGTCTCGCAACGAGCGCAACCC</t>
  </si>
  <si>
    <t>TrueUnknown_39</t>
  </si>
  <si>
    <t>Aged_1_102007</t>
  </si>
  <si>
    <t>Aged_1_151168;Aged_1_111785;Aged_1_102007;Aged_1_14071;Aged_1_57203;Aged_1_118650;Aged_1_104691</t>
  </si>
  <si>
    <t>GGATTAGATACCCTGGTAGTCCACGCCGTAAACGATGAGTGCTAGACGCTGGGGGCTTGGCTCTCGGTGTCGTCGCTAACGCATTAAGCACTCCGCCTGGGGAGTACGGCCGCAAGGTTAAAACTCAAAGGAATTGACGGGGGCCCGCACAAGCGGTGGAGCATGTGGTTTAATTCGAAGCAACGCGCAGAACCTTACCAGCCCTTGACATGGGGAGTATGGGCCGCAGAGACGCGGTCCTTCAGTTCGGCTGGCTCCCACACAGGTGCTGCATGGCTGTCGTCAGCTCGTGTCGTGAGATGTTGGGTTAAGTCCCGCAACGAGCGCAACCC</t>
  </si>
  <si>
    <t>TrueUnknown_479</t>
  </si>
  <si>
    <t>Aged_2_139484</t>
  </si>
  <si>
    <t>GGATTAGATACCCTGGTAGTCCACGCCGTAAACGATGGGCGCTAGGTGGCGGGGGGAGCGACCCCCTCGGTGCCGAAGCTTACGCGATAAGCGCCCCGCCTGGGGAGTACGGCCGCAAGGCTGAAACTCAAAGGAATTGACGGGGGCCCGCACAAGCGGTGGAGCATGTGGTTCAATTCGAAGCAACGCGCAGAACCTTACCTGGGCTTGACATGTTGGAGAACCCTCCGGAAACGGAGGGGTGCCCTTCGGGGAGCTCCTTCACAGGTGCTGCATGGCTGTCGTCAGCTCGTGTCGTGAGGTGTTGGGTTAAGTCCCGCAACGAGCGCAACCC</t>
  </si>
  <si>
    <t>TrueUnknown_262</t>
  </si>
  <si>
    <t>Aged_1_133823</t>
  </si>
  <si>
    <t>Aged_1_133823;Aged_1_116995</t>
  </si>
  <si>
    <t>GGATTAGATACCCGTGTAGTCCACGCCGTAAACGATCCTCGTTAGATTTCTGTCTAAGCTCTGTTAATTTTTCCTTCGGGAAAGGTTTGGGGCCTGATGGGAGTCGCAGCTAACGCGGTAAACGAGGCGCCTGGGAAGTACGGCCGCAAGGCTAAAACCCAAAGGAATTGACGGGGACCCGCACAAGCAGTGGAGCGCCTGGTTTAATTCGATGATCAGCGAAGAACCTCACCTGGGCTTGAACTGTAGCTGCATGCCTCCTGAAAGGGAGGAGGCCTTCGAGGGTGCTACAGAGGTGGTGCATGGCTGTCGTCAGCTCGTGTCGTGAGATGTAGGGTTAAGTCCCACAACGAGCGCAACCC</t>
  </si>
  <si>
    <t>TrueUnknown_366</t>
  </si>
  <si>
    <t>Aged_1_420</t>
  </si>
  <si>
    <t>Aged_1_42005;Aged_1_130477;Aged_1_101950;Aged_1_420;Aged_1_114074</t>
  </si>
  <si>
    <t>GGCTTAGATACCCCGGTAGTCCTGGCCCTAAACGATGGGTACTAGGTAGTGGACTGACATGGGTTCATTGCCGAAGCAAAAGTGGTAAGTACCCCGCCTGGGGAGTATGGTCGCAAGGCTGAAACTCAAAGGAATTGACGGGGGCTCACACAAGCGGTGGAGCATGTGGCTTAATTCGAGGCTACGCGAAGAACCTTATCCCAGACTTGACATGTGCGAAAGCGGTAGGAAGTAGCCCGCGGAAACGTGGGGCGAACGGTATCCAGTCCGGAACCTACTACAGGTGCTGCATGGCTGTCGTCAGCTCGTGTCGTGAGATGTCGCGTTAAGTCGCATAACGAGCGCAACCC</t>
  </si>
  <si>
    <t>TrueUnknown_191</t>
  </si>
  <si>
    <t>Aged_1_118492</t>
  </si>
  <si>
    <t>Aged_1_118492;Aged_1_11597;Aged_1_141687;Aged_1_12793</t>
  </si>
  <si>
    <t>GGATTAGATACCCTGGTAGTCCACGCCGTAAACGATGGGCGCTAGGTGTGGGCGGTGTCGACTCCGTCCGTGCCGAAGCTAACGCATTAAGCGCCCCGCCTGGGGAGTACGGCCGCAAGGCTAAAACTCAAAGGAATTGACGGGGGCCCGCACAAGCAGCGGAGCATGTGGTTTAATTCGACGCAACGCGAAGAACCTTACCAGGGCTTGACATGCACCGGAAAGCCGTAGAAATACGGCCCCCCGCAAGAGCCGGTGCACAGGTGGTGCATGGCTGTCGTCAGCTCGTGTCGTGAGATGTTGGGTTAAGTCCCGCAACGAGCGCAACCC</t>
  </si>
  <si>
    <t>TrueUnknown_223</t>
  </si>
  <si>
    <t>Aged_1_125727</t>
  </si>
  <si>
    <t>GGATTAGATACCCTGGTAGTCCACGCTGTAAACGATGGGTACTAGGTGTGGGTAGTTCACTCTATCCGTGCCGCAGCAAACGCAATAAGTACCCCGCCTGGGGAGTACGGCCGCAAGGTTGAAACTCAAAGGAATTGACGGGGGCCCGCACAAGCAGCGGAGCATGTGGTTTAATTCGAAGCAACGCGAAGAACCTTACCAGGGCTTGACATGGCCATGACGTACCTAGAGATAGGTATTTCCTTCGGGACATGGTCACAGGTGGTGCATGGTTGTCGTCAGCTCGTGTCGTGAGATGTTGGGTTAAGTCCCGCAACGAGCGCGACCC</t>
  </si>
  <si>
    <t>TrueUnknown_590</t>
  </si>
  <si>
    <t>Aged_4_115218</t>
  </si>
  <si>
    <t>Aged_4_115218;Aged_3_131006</t>
  </si>
  <si>
    <t>GGATTAGATACCCTGGTAGTCCACGCCGTAAACGATGGATACTAGGTGTAGGAGGTATCGACCCCTTCTGTGCCGGAGTTAACACAATAAGTATCCCACCTGGGGAGTACGGCCGCAAGGTTGAAACTCAAAGGAATTGACGGGGGCCCGCACAAGCAGTGGAGTATGTGGTTTAATTCGAAGCAACGCGAAGAACCTTACCAGGGCTTGACATGTAAGTGAATGGTATAGAGATATGCCAGTCCTTCGGGACGCTTACACAGGTGGTGCATGGTTGTCGTCAGCTCGTGTCGTGAGATGTTGGGTTAAGTCCCGCAACGAGCGCAACCC</t>
  </si>
  <si>
    <t>TrueUnknown_773</t>
  </si>
  <si>
    <t>Litter_1_120379</t>
  </si>
  <si>
    <t>GGATTAGATACCCTGGTAGTCCACGCCGTAAACGTTGGGCGCTAGGTGTGGGGACTTTCCACGGTTTCCGTGCCGTAGCTAACGCATTAAGCGCCCCGCCTGGGGAGTACGGCCGCAAGGCTAAAACTCAAAGGAATTGACGGGGACCCGCACAAGCGGTGGATGATGTGGTTTAATTCGATGCAACGCGAAAAACCTTACCTACCCTTGACATGCCAGGAATCCTGCAGAGATGTGGGAGTGCTCGAAAGAGAACCTGGACACAGGTGCTGCATGGCCGTCGTCAGCTCGTGTCGTGAGATGTTGGGTTAAGTCCCGCAACGAGCGCAACCC</t>
  </si>
  <si>
    <t>TrueUnknown_214</t>
  </si>
  <si>
    <t>Aged_1_122245</t>
  </si>
  <si>
    <t>Aged_1_118839;Aged_1_122245;Aged_1_159579;Aged_1_125631;Aged_1_128149;Aged_1_45430</t>
  </si>
  <si>
    <t>GGATTAGATACCCCGGTAGTCTACGCCGTAAACGATGCGCACTAGGTTCGAAGGTTTCTGACGACCCTCGAGCCGAAACAAAAGCGTTAAGTGCGCCGCCTGGGGAGTACGGCCGCAAGGCTAAAACTCAAAGGAATTGACGGGGGCTCACACAAGCGGTGGAGCATGTGGATCAATTCGAAGCAACGCGAAGAACCTTACCTGGGTTTGACATGCACGGATGCCCTCGCCGAAAGGTGAGTAAGCTGCCTTCGGGTGAAACGTGCACAGGTGCTGCATGGCTGTCGTCAGCTCGTGCTGTGAAGTGTCGGGTTAAGTCCCTTAACGAGCGCAACCC</t>
  </si>
  <si>
    <t>TrueUnknown_332</t>
  </si>
  <si>
    <t>Aged_1_16119</t>
  </si>
  <si>
    <t>Aged_1_130076;Aged_2_125959;Aged_1_117191;Aged_1_42240;Aged_1_147022;Aged_1_16119;Aged_1_154132</t>
  </si>
  <si>
    <t>GGCTTAGATACCCTGGTAGTCCACGCTGTAAACGATGAATGCTAGACGTGGTGGGTCTTGACCCCTGCCGTGTCGAAGTTAACACGATAAGCATTCCGCCTGGGGAGTACGGTCGCAAGACTAAAACTCAAAGGAATTGACGGGGGCCCGCACAAGCGGTGGATCATGTGGTTTAATTCGAAGCAACGCGAAGAACCTTACCTGGGTTTGACATCCTCTGAATACGGTAGAGATATCGTAGGCCCGCAAGGGACAGAGAGACAGGTGCTGCATGGCTGTCGTCAGCTCGTGTTGTGAAATGTTGGGTTAAGTCCCGCAACGAGCGCAACCC</t>
  </si>
  <si>
    <t>TrueUnknown_12</t>
  </si>
  <si>
    <t>Aged_1_100853</t>
  </si>
  <si>
    <t>Aged_1_100853;Aged_1_20592;Aged_1_9246</t>
  </si>
  <si>
    <t>GGATTAGATACCCTGGTAGTCCACGCCGTAAACGATGTGTGCTAGACGTTGGGAGACGTAGTCTTTCAGTGTCGCCGCTAACGCTTTAAGCACACCGCCTGGGGAGTACGGCCGCAAGGTTAAAACTCAAAGGAATTGACGGGGGCCCGCACAAGCGGTGGAGCATGTGGTTTAATTCGACGCAACGCGCAGAACCTTACCAGCCCTTGACATGCCCCTTGCGGGCCCGGGAGACCGGGTCCATCGGTTCGGCCGGGGGGGACACAGGTGCTGCATGGCTGTCGTCAGCTCGTGTCGTGAGATGTTGGGTTAAGTCCCGCAACGAGCGCAACCC</t>
  </si>
  <si>
    <t>TrueUnknown_426</t>
  </si>
  <si>
    <t>Aged_1_93818</t>
  </si>
  <si>
    <t>Aged_1_136673;Aged_1_93818</t>
  </si>
  <si>
    <t>GGATTAGATACCCTGGTAGTCCACGCCGTAAACGATGAATGCTAGGTGTCAGGGGTTATGACACCCTTGGTGCCGAAGTTAACACATTAAGCATTCCGCCTGGGGAGTACGGTCGCAAGACTGAAACTCAAAGGAATTGACGGGGACCCGCACAAGCAGTGGAGTATGTGGTTTAATTCGAAGCAACGCGAAGAACCTTACCAGGTCTTGACATCCCTCTGAAGTGTTTAGAGATAGGCACGGCCTTCGGGACAGAGGAGACAGGTGGTGCATGGTTGTCGTCAGCTCGTGTCGTGAGATGTTGGGTTAAGTCCCGCAACGAGCGCGACCC</t>
  </si>
  <si>
    <t>TrueUnknown_343</t>
  </si>
  <si>
    <t>Aged_1_21890</t>
  </si>
  <si>
    <t>GGATTAGATACCCTGGTAGTCCACGCTGTAAACGATGGATACTAGGTGTGGGAGGTATCGACCCCTTCCGTGCCGCAGTTAACACAATAAGTATCCCACCTGGGGAGTACGGCCGCAAGGTTGAAACTCAAAGGAATTGACGGGGGCCCGCACAAGCAGTGGAGTATGTGGTTTAATTCGAAGCAACGCGAAGAACCTTACCAGGGCTTGACATGCAGGTGAATATGGCAGAGATGTCATAGTCCTTCGGGACGCCTGTGCAGGTGGTGCATGGTTGTCGTCAGCTCGTGTCGTGAGATGTTGGGTTAAGTCCCGCAACGAGCGCAACCC</t>
  </si>
  <si>
    <t>TrueUnknown_284</t>
  </si>
  <si>
    <t>Aged_1_141249</t>
  </si>
  <si>
    <t>GGATTAGATACCCTGGTAGTCCACGCCGTAAACGTTGGATACTAGGTGTGGCGGTTGACCCACGACTGCCGTGCCGAAGCTAACGCATTAAGTATCCCGCCTGGGGAGTACGGCCGCAAGGCTAAAACTCAAAGGAATTGACGGGTCCCCGCACAAGCGGCGGAGCATGCGGCTTAATTCGATGCAACCCGAAGAACCTTACCTGGGCTTGACATCATGGGAAAAGCCGTAGAAATACGGTGTCCGAAAGGGCCCATGACAGGTGGTGCATGGCTGTCGTCAGCTCGTGTCGTGAGATGTTGGGTTAAGTCCCGCAACGAGCGCGACCC</t>
  </si>
  <si>
    <t>TrueUnknown_877</t>
  </si>
  <si>
    <t>Middle_1_143531</t>
  </si>
  <si>
    <t>GGATTAGATACCCTGGTAGTCCACGCCTTAAACGATGAGGACTAGACGTTGGAAGGGTTAGCCTTTCAGTGTCGCAGCTAACGCGTTAAGTCCTCCGCCTGGGGAGTACGGCCGCAAGGTTGAAACTCAAAGGAATTGACGGGGACCCGCACAAGCGGTGGAGCATGTGGTTTAATTCGATGCAACGCGAAGAACCTTACCTGCCCTTGACATGCCGGGAATCCTGCAGAGATGCGGGAGTGCCTTCGGGAACCCGGACACAGGTGCTGCATGGCTGTCGTCAGCTCGTGTCGTGAGATGTTGGGTTAAGTCCCGCAACGAGCGCAACCC</t>
  </si>
  <si>
    <t>TrueUnknown_125</t>
  </si>
  <si>
    <t>Aged_1_110319</t>
  </si>
  <si>
    <t>Aged_1_110319;Aged_1_102937;Aged_1_144080</t>
  </si>
  <si>
    <t>GGATTAGATACCCTGGTAGTCCACGCCGTAAACGATGGGCGCTAGGTGGCGGGGGGAGCGACCCCCTCGGTGCCGAAGCTTACGCGATAAGCGCCCCGCCTGGGGAGTACGGCCGCAAGGCTGAAACTCAAAGGAATTGACGGGGGCCCGCACAAGCGGTGGAGCATGTGGTTTAATTCGAAGCAACGCGAAGAACCTTACCTGGGCTTGACATCCTGGTGAAAGCCTCTGGAAACAGGGGCCCTCCTTCGGGACACCGGGACAGGTGCTGCATGGCTGTCGTCAGCTCGTGTCGTGAGATGTTGGGTTAAGTCCCGCAACGAGCGCAACCC</t>
  </si>
  <si>
    <t>TrueUnknown_517</t>
  </si>
  <si>
    <t>Aged_2_56899</t>
  </si>
  <si>
    <t>GGATTAGATACCCGGGTAGTCCACGCCGTAAACGCTGATGACTCGCCCTTTGGCGGGGTAAAACCCGCTGGGGGGCTCAGCTAACGCGAGAAGTCATCCGCCTGGGAAGTACGAGCGCAAGCTTAAAACTCAAAGGAATTGACGGGGGCCCGCACAAGCAGCGGAGCGTGTGGTTTAATTCGACGCAACGCGCCGCACCTCACCCAGCCTTGACATGGAGCTGCAAGCCGGTGAAAGCCGGTCGCCTACGAGGGTGCTCCACAGGTGCTGCATGGCTGTCGTCAGCTCGTGTCGTGAGATGTTGGGTTAAGTCCCGCAACGAGCGCGACCC</t>
  </si>
  <si>
    <t>TrueUnknown_906</t>
  </si>
  <si>
    <t>Middle_4_105536</t>
  </si>
  <si>
    <t>GGCTTAGATACCCTGGTAGTCCTAGCCGTAAACGATGGGTACTAGGTGTGGGTGGTTTCGATACCATCCGTGCCGCAGCTAACGCATTAAGTACCCCGCCTGGGGAGTACGTGCGCAAGCATGAAACTCAAAGGAATTGACGGGGGCCCGCACAAGCGGTGGAGCATGTGGTTTAATTCGAAGCAACGCGAAGAACCTTACCAGGCCTTGACATCATCTAGAAGGCTGTGGAAACACAGTCGTCCTTTGGACTGGATGACAGGTGGTGCATGGTCGTCGTCAGCTCGTGTCGTGAGATGTTGGGTTAAGTCCCGCAACGAGCGCGACCC</t>
  </si>
  <si>
    <t>TrueUnknown_425</t>
  </si>
  <si>
    <t>Aged_1_92765</t>
  </si>
  <si>
    <t>Aged_1_92765;Aged_2_152205</t>
  </si>
  <si>
    <t>GGATTAGATACCCTGGTAGTCCTAGCCGTAAACGATGGGCACTAGGTGTGGGGGGTCATCAACTCCCTCCGTGCCGCAGCTAACGCATTAAGTGCCCCGCCTGGGGAGTACGGCCGCAAGGTTAAAACTCAAAGGAATTGACGGGGGCCCGCACAAGCAGCGGAGCATGTGGCTTAATTCGACGCAACGCGAAGAACCTTACCAAGGCTTGACATGCAGGGAAATCCGGCGGAAACGTCGGGTCCGAAAGGGCCCTGCACAGGTGGTGCATGGCTGTCGTCAGCTCGTGTCGTGAGATGTTGGGTTAAGTCCCGCAACGAGCGCAACCC</t>
  </si>
  <si>
    <t>TrueUnknown_506</t>
  </si>
  <si>
    <t>Aged_2_44942</t>
  </si>
  <si>
    <t>GGATTAGATACCCTGGTAGTCCACGCCATAAACGATGAGAACTGGATGTCGGGAGGGTCTGCCTCTCGGTGTCGTAGCTAACGCGTTAAGTTCTCCGCCTGGGGAGTACGGCCGCAAGGTTGAAACTCAAAGGAATTGACGGGGACCCGCACAAGCGGTGGAGCATGTGGTTTAATTCGATGCAACGCGAAGAACCTTACCTGCCCTTGACATCCCGGGAATCCTGCAGAGATGCGGGAGTGCCTTCGGGAACCCGGAGACAGGTGCTGCATGGCTGTCGTCAGCTCGTGTCGTGAGATGTTGGGTTAAGTCCCGCAACGAGCGCGACCC</t>
  </si>
  <si>
    <t>TrueUnknown_699</t>
  </si>
  <si>
    <t>Compost_3_50015</t>
  </si>
  <si>
    <t>GGATTAGATACCCTGGTAGTCCACGCCGTAAACGATGGGCGCTAGGTGGCGGGGGGAGCGACCCCCTCGGTGCCGAAGCTTACGCGATAAGCGCCCCGCCTGGGGAGTACGGCCGCAAGGCTGAAACTCAAAGGAATTGACGGGGGCCCGCACAAGCGGTGGAGCATGTGGTTTAATTCGAAGCAACGCGAAGAACCTTACCTGGGCTTGACATTGACGTGAAACTCCCCGGAAAGGGGGAGCCCTCTTCGGAGCACGTCAACAGGTGCTGCATGGCTGTCGTCAGCTCGTGTCGTGAGATGTTGGGTTAAGTCCCGCAACGAGCGCAACCC</t>
  </si>
  <si>
    <t>TrueUnknown_428</t>
  </si>
  <si>
    <t>Aged_1_97220</t>
  </si>
  <si>
    <t>Aged_1_97220;Aged_4_160569</t>
  </si>
  <si>
    <t>GGATTAGATACCCCGGTAGTCCACGCAGTAAACGATGCGGACTAGGCGTGGGGAGCCTTGACCCTCTCCGTGCCGGAGCTAACGCGTGAAGTCCGCCGCCTGGGGAGTACGGCCGCAAGGCTAAAACTCAAAGGAATTGACGGGGGCCCGCACAAGCGGCGGAGCGTGCGGTTTAATTCGACGCAACGCGCAGAACCTTACCAGGGCTTGACATGCGCCTGCAGACCCTGGAAACAGGGGGCCTTCGAGGGTGGCGCACAGGTGCTGCATGGCTGTCGTCAGCTCGTGCCGTGAGGTGTTGGGTTAAGTCCCGCAACGAGCGCAACCC</t>
  </si>
  <si>
    <t>TrueUnknown_755</t>
  </si>
  <si>
    <t>Litter_1_112817</t>
  </si>
  <si>
    <t>Litter_1_143232;Litter_1_123608;Litter_1_112817;Litter_1_150126;Litter_1_112148;Litter_1_113375;Litter_1_107555;Litter_1_145006</t>
  </si>
  <si>
    <t>GGATTAGATACCCTGGTAGTCCACGCCGTAAACGATGGATACTAGCTGTTTGAACTTCGGTTTGAGTGGCTAAGCGAAAGTGATAAGTATCCCACCTGGGGAGTACGAACGCAAGTTTGAAACTCAAAGGAATTGACGGGGGCCCGCACAAGCGGTGGAGCATGTGGTTTAATTCGATGATACGCGAGGAACCTTACCAGGGCTTAAATGTAGATTGACAGGTTTGGAAACAGACTTTTCTTCGGACAATTTACAAGGTGCTGCATGGTTGTCGTCAGCTCGTGCCGTGAGGTGTCAGGTTAAGTCCTATAACGAGCGCAACCC</t>
  </si>
  <si>
    <t>TrueUnknown_739</t>
  </si>
  <si>
    <t>Litter_1_108661</t>
  </si>
  <si>
    <t>Litter_1_159567;Litter_1_179898;Litter_1_108661;Litter_1_167788;Litter_1_113237;Litter_1_149252;Litter_1_131871;Litter_1_109538</t>
  </si>
  <si>
    <t>GGATTAGATACCCTGGTAGTCCACGCCCTAAACGATGATTACTCGCCGTTTGCGATATACAGTGAGCGGCTAAGGGAAACCGTTAAGTAATCCACCTGGGAAGTACGATCGCAAGATTGAAACTCAAAGGAATTGACGGGGGTCCGCACAAGCGGTGGAGCATGTGGTTTAATTCGATGATACGCGAGGAACCTTACCTGGGCTAGAATGCGAGTGATCGATCCTGAAAGGGATTTTTCCGCAAGGACACGAAGCAAGGTGCTGCATGGCTGTCGTCAGCTCGTGCCGTGAGGTGTTGGGTTAAGTCCCGCAACGAGCGCAACCC</t>
  </si>
  <si>
    <t>TrueUnknown_801</t>
  </si>
  <si>
    <t>Litter_1_137703</t>
  </si>
  <si>
    <t>GGATTAGATACCCTGGTAGTCCACGCCGTAAACGATGAAGACTAGCTGTCAGGGCGCTTGGCGCTTTGGTGGCGTAGCTAACGCGATAAGTCTTCCGCCTGGGGAGTACGGCCGCAAGGTTAAAACTCAAAGGAATTGACGGGGGCCTGCACAAGCGGTGGAGCATGTGGTTTAATTCGAAGCAACGCGCAGAACCTTACCAGCCCTTGACATCCCGGTCGCGGGGACGAGAGATCGACCCCTTCAGTTCGGCTGGACCGGAGACAGGTGCTGCATGGCTGTCGTCAGCTCGTGTCGTGAGATGTTGGGTTAAGTCCCGCAACGAGCGCAACCC</t>
  </si>
  <si>
    <t>TrueUnknown_810</t>
  </si>
  <si>
    <t>Litter_1_146379</t>
  </si>
  <si>
    <t>GGATTAGATACCCTGGTAGTCCACGCTGTAAACGTTGGGCGCTAGGTGTGGGGGGCCTCTCCGGTTTCCTGTGCCGTAGCTAACGCATTAAGCGCCCCGCCTGGGGAGTACGGCCGCAAGGCTAAAACTCAAAGGAATTGACGGGGGCCCGCACAAGCGGCGGAGCATGTTGCTTAATTCGACGCAACGCGAAGAACCTTACCAAGGCTTGACATCACCGGTAATCCTCCAGAGATGGGGGGTCCTTCGGGGATCGGTGACAGGTGGTGCATGGCTGTCGTCAGCTCGTGTCGTGAGATGTTGGGTTAAGTCCCGCAACGAGCGCGACCC</t>
  </si>
  <si>
    <t>TrueUnknown_399</t>
  </si>
  <si>
    <t>Aged_1_64297</t>
  </si>
  <si>
    <t>GGCTTAGATACCCTGGTAGTCCCAGCCGTAAACGATGGGTGCTAGGTGTTGCGGGTTCGCGCCCGCTGTGCCGCAGGTAACCCAATAAGCACCCCGCCTGGGGAGTACGTGCGCAAGCATGAAACTCAAAGGAATTGACGGGGGCCCGCACAAGCGGTGGAGCATGTGGTTTAATTCGAAGCAACGCGAAGAACCTTACCAGGCCTTGACATCATCCGGAAAGCCGTGGAAACACGGCCCTCCTTCGGGACTGGATGACAGGTGGTGCATGGTCGTCGTCAGCTCGTGTCGTGAGATGTTGGGTTAAGTCCCGCAACGAGCGCAACCC</t>
  </si>
  <si>
    <t>TrueUnknown_38</t>
  </si>
  <si>
    <t>Aged_1_101948</t>
  </si>
  <si>
    <t>Aged_1_103851;Aged_1_110959;Aged_1_101948;Aged_1_107311;Aged_1_118235;Aged_1_140022;Aged_1_105992;Aged_1_103052</t>
  </si>
  <si>
    <t>GGATTAGATACCCTGGTAGTCCACGCCCTAAACGATGGGCACTAGGTGTGGGCGGTGTTCATTCCGTCCGTGCCGCAGCTAACGCACTAAGTGCCCCGCCTGGGGAGTACGGTCGCAAGGCTGAAACTCAAAGGAATTGACGGGGACCCGCACAAGCGGTGGAGCATGTGGTTCAATTCGACGCAACGCGCAAAACCTTACCTGGGCTGGACATGGCGGTGGTAGGCCCCTGAAAGGGGGCTGACCTCGCGAGAGGAGCCGCCACAGGTGCTGCATGGCTGTCGTCAGCTCGTGTCGTGAGATGTTGGGTTAAGTCCCGCAACGAGCGCAACCC</t>
  </si>
  <si>
    <t>TrueUnknown_196</t>
  </si>
  <si>
    <t>Aged_1_118731</t>
  </si>
  <si>
    <t>Aged_1_16426;Aged_1_115451;Aged_1_118731;Aged_1_101880;Aged_1_120373;Aged_1_12658;Aged_1_102678;Aged_1_102748</t>
  </si>
  <si>
    <t>GGATTAGATACCCTGGTAGTCCACGCCGTAAACGATGTGTGCTAGACGTTGGGAGACCTAGTCTTCCGGTGTCGCCGCTAACGCTTTAAGCACACCGCCTGGGGAGTACGGCCGCAAGGTTAAAACTCAAAGGAATTGACGGGGGCCCGCACAAGCGGTGGAGCATGTGGTTTAATTCGACGCAACGCGCAGAACCTTACCAGCCCTTGACATGCCCCTTGCGGGCCCGGGAGACCGGGCCCATCGGTTCGGCCGGGGGGGACACAGGTGCTGCATGGCTGTCGTCAGCTCGTGTCGTGAGATGTTGGGTTAAGTCCCGCAACGAGCGCAACCC</t>
  </si>
  <si>
    <t>TrueUnknown_58</t>
  </si>
  <si>
    <t>Aged_1_103366</t>
  </si>
  <si>
    <t>Aged_1_100437;Aged_1_119218;Aged_1_103366;Aged_1_131381;Aged_1_111145;Aged_1_13464;Aged_1_107217;Aged_1_115980</t>
  </si>
  <si>
    <t>GGATTAGATACCCTGGTAGTCCACGCCGTAAACGATGATCACTAGGTGTAGCGGGTACTCATTCCTGCTGTGCCGCAGCTAACGCGTTAAGTGATCCGCCTGGGGATTACGGTCGCAAGACTAAAACTCAAAGGAATTGACGGGGGCCCGCACAAGCGGTGGAGTATGTGGTTTAATTCGACGCAACGCGAAGAACCTTACCCGGGCTTGACATCCCCGGCCCGCCATGGAAACATGGCCTTCCCCCTCGGGGGACCGGGAGACAGGTGCTGCATGGCTGTCGTCAGCTCGTGTCGTGAGATGTTGGGTTAAGTCCCGCAACGAGCGCAACCC</t>
  </si>
  <si>
    <t>TrueUnknown_655</t>
  </si>
  <si>
    <t>Compost_1_147820</t>
  </si>
  <si>
    <t>Compost_1_147820;Aged_1_140656</t>
  </si>
  <si>
    <t>GGATTAGATACCCTGGTAGTCCACGCCGTAAACGATGGGCACTAGGTGCCGGGGGGAGCGACCCCTTCGGTGCCGCAGCTAACGCGATAAGTGCCCCGCCTGGGGAGTACGGCCGCAAGGCTGAAACTCAAAGGAATTGACGGGGGCCCGCACAAGCGGTGGAGCATGTGGTTTAATTCGAAGCAACGCGAAGAACCTTACCTGGGCTTGACATCCTGGTGAAAGCCCTTGGAAACAGGGGCCCTCCTTCGGGACACCAGGACAGGTGCTGCATGGCTGTCGTCAGCTCGTGTCGTGAGATGTTGGGTTAAGTCCCGCAACGAGCGCAACCC</t>
  </si>
  <si>
    <t>TrueUnknown_442</t>
  </si>
  <si>
    <t>Aged_2_107860</t>
  </si>
  <si>
    <t>Aged_1_52033;Aged_1_110741;Aged_1_103124;Aged_2_107860</t>
  </si>
  <si>
    <t>GGCTTAGATACCCCGGTAGTCCTAGCCGTAAACGATGGGCACTAACTTGAGGTCTCCCTGTGGGATCTCAGGTGAAGCAAATGTGATAAGTGCCCCGCCTGGGGAGTATGGTCGCAAGGCTAAAACTCAAAGGAATTGACGGGGGCTCACACAAGCGGTGGAGCATGTGGTTTAATTCGATGCAACGCGAAGAACCTTACCCAGGCTTGACATGCTGGGATTACCACGGTGAAAGCTGTGGGATTGCCTTCGGGTGTAACCAGCACAGGTGTTGCATGGCTGTCGTCAGCTCGTGTCGTGAGATGTTGGGTTAAGTCCCGCAACGAGCGCAACCC</t>
  </si>
  <si>
    <t>TrueUnknown_85</t>
  </si>
  <si>
    <t>Aged_1_105535</t>
  </si>
  <si>
    <t>Aged_1_105535;Aged_1_44011</t>
  </si>
  <si>
    <t>GGATTAGATACCCTGGTAGTCCACGCTGTAAACGTTGGGCGCTAGGTGTGGGGTTCTTCCACGGACTCCGTGCCGTAGCTAACGCATTAAGCGCCCCGCCTGGGGAGTACGGCCGCAAGGCTAAAACTCAAAGGAATTGACGGGGGCCCGCACAAGCGGCGGAGCATGTTGCTTAATTCGACGCAACGCGAAGAACCTTACCAAGGCTTGACATCGCCCGGAAACGCTCAGAGATGGGTGCCCCCTTTTGGGCCGGGTGACAGGTGGTGCATGGCTGTCGTCAGCTCGTGTCGTGAGATGTTGGGTTAAGTCCCGCAACGAGCGCAACCC</t>
  </si>
  <si>
    <t>TrueUnknown_84</t>
  </si>
  <si>
    <t>Aged_1_105529</t>
  </si>
  <si>
    <t>GGCTTAGATACCCTGGTAGTCCACGCCGTAAACGTTGGATACTAGGTGTGGCGGTTGACCAACGACTGCCGTGCCGAAACTAACGCATTAAGTATCCCGCCTGGGGAGTACGGCCGCAAGGCTAAAACTCAAAGGAATTGACGGGTCCCCGCACAAGCGGCGGAGCATGCGGCTTAATTCGATGCAACCCGAAGAACCTTACCTGGGCTTGACATCATGGGAAAAGCCGTAGAAATACGGTGTCCGAAAGGGCCCATGACAGGTGGTGCATGGCTGTCGTCAGCTCGTGTCGTGAGATGTTGGGTTAAGTCCCGCAACGAGCGCAACCC</t>
  </si>
  <si>
    <t>TrueUnknown_868</t>
  </si>
  <si>
    <t>Middle_1_1190</t>
  </si>
  <si>
    <t>GGATTAGATACCCGGGTAGTCCACGCCGTAAACGCTGGACACTCGGCTTGTGTGGGCTATCGACGCCCGTGCGAGCCTCAGCTAACGCGGTAAGTGTCCCGCCTGGGAAGTACGAGCGCAAGCTTAAAACTCAAAGGAATTGACGGGGACCCGCACAAGCAGCGGAGCGTGTGGTTTAATTCGACGCAACGCGCACAACCTTACCCAGATTTGACATGGAGCTGCAAGCCGGTGAAAGCCGGTCGCCTACGAGGGTGCTCCACAGGTGCTGCATGGCTGTCGTCAGCTCGTGTCGTGAGATGTTGGGTTAAGTCCCGCAACGAGCGCAACCC</t>
  </si>
  <si>
    <t>TrueUnknown_386</t>
  </si>
  <si>
    <t>Aged_1_55568</t>
  </si>
  <si>
    <t>Aged_1_55568;Aged_2_118098</t>
  </si>
  <si>
    <t>GGATTAGATACCCTGGTAGTCCACGCTGTAAACGATGGATGCTAGCCGTTGGCAAGCTTGCTTGTCGGTGGCGCAGCTAACGCTTTAAGCATCCCGCCTGGGGAGTACGGCCGCAAGGTTAAAACTCAAAGGAATTGACGGGGGCCCGCACAAGCGGTGGAGCATGTGGTTTAATTCGACGCAACGCGAAGAACCTTACCAAGCCTTGACATGTCCGGACCGTCCCCAGAAAAGGGGTCCTCCCAGCAATGGGCCGGAACACAGGTGCTGCATGGCTGTCGTCAGCTCGTGTCGTGAGATGTTGGGTTAAGTCCCGCAACGAGCGCAACCC</t>
  </si>
  <si>
    <t>TrueUnknown_596</t>
  </si>
  <si>
    <t>Aged_4_125798</t>
  </si>
  <si>
    <t>GGATTAGATACCCTGGTAGTCCACGCCGTAAACGATGAATACTAGGTGTCGGGGGTCAAAAGACCTTCGGTGCCGTCGCTAACGCAATAAGTATTCCACCTGGGGAGTACGTTCGCAAGAATGAAACTCAAAGGAATTGACGGGGACCCGCACAAGCGGTGGAGCATGTGGTTTAATTCGAAGCAACGCGAAGAACCTTACCAGGTCTTGACATCCCTCTGACCGGCCCGTAACGGGGCCTTTCCTTCGGGACAGAGGAGACAGGTGGTGCATGGTTGTCGTCAGCTCGTGTCGTGAGATGTTGGGTTAAGTCCCGCAACGAGCGCAACCC</t>
  </si>
  <si>
    <t>TrueUnknown_165</t>
  </si>
  <si>
    <t>Aged_1_115433</t>
  </si>
  <si>
    <t>Aged_1_115433;Aged_1_108713</t>
  </si>
  <si>
    <t>GGATTAGATACCCTGGTAGTCCACGCCGTAAACGATGAATGCTAGGTGTAGGAGCGATTAAGCTTCTGTGCCGGAGTTAACACAATAAGCATTCCACCTGGGGAGTACGGCCGCAAGGTTGAAACTCAAAGGAATTGACGGGAGCCCGCACAAGCAGTGGAGTATGTGGTTTAATTCGACGCAACGCGAAGAACCTTACCAGAGCTTGACATCCGCAGAACCCGGCTGTAATGGCCGGGGTGCCCTTCGGGGAGCTGCGAGACAGGTGGTGCATGGTTGTCGTCAGCTCGTGTCGTGAGATGTTGGGTTAAGTCCCGCAACGAGCGCAACCC</t>
  </si>
  <si>
    <t>TrueUnknown_503</t>
  </si>
  <si>
    <t>Aged_2_40260</t>
  </si>
  <si>
    <t>Aged_1_16602;Aged_2_40260;Aged_1_127997;Aged_2_47812</t>
  </si>
  <si>
    <t>GGATTAGATACCCTGGTAGTCCACGCCGTAAACGATGAGTGCTAGGTGTCACGGGCTTTGACCCTCGTGGTGCCGAAGCTAACGCGTTAAGCACTCCGCCTGGGGAGTACGGTCGCAAGGCTAAAACTCAAAGGAATTGACGGGGGCCCGCACAAGCGGTGGAGCATGTTGTTTAATTCGACGCAACGCGAAGAACCTTACCTGGGCTAGAAAGCACGAGAACCCGGGCGAAAGTTCGGGGTGCCCTTCGGGGAACTCGTGGTTAGGTGCTGCATGGCTGTCGTCAGCTCGTGTCGTGAGATGTTGGGTTAAGTCCCGCAACGAGCGCAACCC</t>
  </si>
  <si>
    <t>TrueUnknown_172</t>
  </si>
  <si>
    <t>Aged_1_116590</t>
  </si>
  <si>
    <t>GGCTTAGATACCCTGGTAGTCCACGCCGTAAACGATGGGCGCTAGGTGGCGGGGGGAGCGACCCCCTCGGTGCCGAAGCTCACGCGATAAGCGCCCCGCCTGGGGAGTACGGCCGCAAGGCTGAAACTCAAAGGAATTGACGGGGGCCCGCACAAGCGGTGGAGCATGTGGTTTAATTCGAAGCAACGCGAAGAACCTTACCTGGGCTTGACATCCTGGNGAAAGCCCCTGGAAACAGGGGCCCTCCTTCGGGACACCAGGACAGGTGCTGCATGGCTGTCGTCAGCTCGTGTCGTGAGATGTTGGGTTAAGTCCCGCAACGAGCGCAACCC</t>
  </si>
  <si>
    <t>TrueUnknown_612</t>
  </si>
  <si>
    <t>Aged_4_193821</t>
  </si>
  <si>
    <t>GGCTTAGATACCCTGGTAGTCCACGCCGTAAACGATGGGCGCTAGGTGTTGGGGAGAGCGACCTCCTCAGTGCCGAAGCTCACGCGATAAGCGCCCCGCCTGGGGAGTACGGCCGCAAGGCTGAAACTCAAAGGAATTGACGGGGGCCCGCACAAGCGGTGGAGCATGTGGTTTAATTCGAAGCAACGCGAAGAACCTTACCTGGGCTTGACATCCTGGTGAAAGCCCCTGGAAACAGGGGCCCTCCTTCGGGACACCAGGACAGGTGCTGCATGGCTGTCGTCAGCTCGTGTCGTGAGATGTTGGGTTAAGTCCCGCAACGAGCGCAACCC</t>
  </si>
  <si>
    <t>TrueUnknown_765</t>
  </si>
  <si>
    <t>Litter_1_117638</t>
  </si>
  <si>
    <t>GGATTAGATACCCCGGTAGTCCACGCAGTAAACGATGTGCACTAGGTGTGGGGGGTGTAGACCCCCTCCGTGCCGGCGCTAACGCAGTAAGTGCACCGCCTGGGGAGTACGGCCGCAAGGCTAAAACTCAAAGGAATTGACGGGGGCCCGCACAAGCAGCGGAGCGTGTGGTTTAATTCGACGCAACGCGCAGAACCTTACCAGGACTTGACGTCCCTGGAATCCGTCTGAAAGGATGGAGTGCCCTTCGGGGAGCCAGGAGACAGGTGTTGCATGGCTGTCGTCAGCTCGTGTCGTGAGATGTTGGGTTAAGTCCCGCAACGAGCGCAACCC</t>
  </si>
  <si>
    <t>TrueUnknown_273</t>
  </si>
  <si>
    <t>Aged_1_137394</t>
  </si>
  <si>
    <t>Aged_2_35579;Aged_1_137394;Aged_2_68637</t>
  </si>
  <si>
    <t>GGCTTAGATACCCTGGTAGTCCACGCCTTAAACGATGAATACTTGGTGTTGGAGGTATTGACCCCTTCAGTGCCGAAGCTAACGCGTTAAGTATTCCGCCTGGGAAGTACGGTCGCAAGATTAAAACTCAAAGAAATTGACGGGGGCCCGCACAAGCGGTGGAGCATGTGGTTCAATTCGATGCAACGCGAAGAACCTTACCTAGACTTGACATGTATTGGAAGGTTGCCAGAAACGGCGCCGCCCGCAAGGGCCGATACACAGGTGCTGCATGGCTGTCGTCAGCTCGTGTCGTGAGATGTTGGGTTAAGTCCCGCAACGAGCGCAACCC</t>
  </si>
  <si>
    <t>TrueUnknown_347</t>
  </si>
  <si>
    <t>Aged_1_23499</t>
  </si>
  <si>
    <t>Aged_1_140008;Aged_1_151966;Aged_1_128964;Aged_1_112955;Aged_1_1031;Aged_2_112635;Aged_1_23499;Aged_1_140393</t>
  </si>
  <si>
    <t>GGCTTAGATACCCTGGTAGTCCACGCTGTAAACGATGGATGCTAGATGTTGTGGGTATTGACCCCTGCAGCGTCGTAGCTAACGCATTAAGCATCCCGCCTGGGGAGTACGGCCGCAAGGCTAAAACTCAAAGGAATTGACGGGGGCCCGCACAAGCGGTGGAGCATGTGGTTTAATTCGACGCAACGCGAAGAACCTTACCTAGGTTAAATCCACCAGAATCCTGCAGAGATGTGGGAGTGCTCTTCGGAGAGCTGGTGAGAAGGTGCTGCATGGCTGTCGTCAGCTCGTGTCGTGAGATGTTGGGTTAAGTCCCGCAACGAGCGCAACCC</t>
  </si>
  <si>
    <t>TrueUnknown_164</t>
  </si>
  <si>
    <t>Aged_1_115307</t>
  </si>
  <si>
    <t>Aged_1_69171;Aged_1_102863;Aged_1_115307;Aged_1_30807;Aged_1_115071;Aged_1_143886</t>
  </si>
  <si>
    <t>GGATTAGATACCCCGGTAGTCCTGGCCGTAAACGATGGGCACTGGGTAGCGGGCTCGCCGATGGGCTCGCTGCCGCAGCGAAAGCGTGAAGTGCCCCGCCTGGGGAGTATGGTCGCAAGGCTGAAACTCAAAGGAATTGACGGGGGCTCACACAAGCGGTGGAGCATGTGGCTTAATTCGAGGCTACGCGAAGAACCTTATCCCGGGCTTGACATGCACGGATTAGCCGGCGGAAACGTCGGTGACGCCGCAAGGTGGAACGTGCACAGGTGCTGCATGGCTGTCGTCAGCTCGTGCCGTGAGGTGTTGGGTTCAGTCCCGTAACGAGCGCGACCC</t>
  </si>
  <si>
    <t>TrueUnknown_60</t>
  </si>
  <si>
    <t>Aged_1_103489</t>
  </si>
  <si>
    <t>Aged_1_122443;Aged_1_103489;Aged_2_62195;Aged_1_160641;Aged_2_32031</t>
  </si>
  <si>
    <t>GGATTAGATACCCGGGTAGTCCACGCCGTAAACGATGGGCACTAGGTGTCGGGGGTATCGACCCCCTCGGTGCCGGCGCTAACGCAATAAGTGCCCCGCCTGGGGAGTACGGCCGCAAGGCTAAAACTCAAAGGAATTGACGGGGGCCCGCACAAGCAGCGGAGCGTGTGGTTTAATTCGATGCAACGCGCAGAACCTTACCCAGGCTTGACATGCTGGTGGTAAAACCCGGAAACGGGAATGACCCGCGAGGGAGCCAGCACAGATGCTGCATGGCTGTCGTCAGCTCGTGCCGTGAGGTGTTGGGTTAAGTCCCGCAACGAGCGCAACCC</t>
  </si>
  <si>
    <t>TrueUnknown_519</t>
  </si>
  <si>
    <t>Aged_2_60007</t>
  </si>
  <si>
    <t>GGATTAGATACCCTGGTAGTCCACGCCGTAAACGATGAGAACTAGATGTTGGGAGGTTTAACCTCTCAGTGTCGCAGCTAACGCGTTAAGTTCTCCGCCTGGGGAGTACGGCCGCAAGGTTGAAACTCAAAGGAATTGACGGGGACCCGCACAAGCGGTGGAGCATGTGGTTTAATTCGATGCAACGCGAAGAACCTTACCTGGCCTTGACATCCCCGGAACCCCGCAGAGATGTGGGGGTGCCTTCGGGAACCGGGAGACAGGTGCTGCATGGCTGTCGTCAGCTCGTGTCGTGAGATGTTGGGTTAAGTCCCGCAACGAGCGCAACCC</t>
  </si>
  <si>
    <t>TrueUnknown_210</t>
  </si>
  <si>
    <t>Aged_1_121159</t>
  </si>
  <si>
    <t>Aged_1_11491;Aged_1_121159;Aged_1_148647;Aged_1_139193</t>
  </si>
  <si>
    <t>GGATTAGATACCCTGGTAGTCCACGCCGTAAACGATGGATGCTAGCCGTTGGCGAGCTTGCTCGTCAGTGGCGCAGCTAACGCATTAAGCATCCCGCCTGGGGAGTACGGTCGCAAGATTAAAACTCAAAGGAATTGACGGGGGCCCGCACAAGCGGTGGAGCATGTGGTTCAATTCGACGCAACGCGAAGAACCTTACCAGCTCTTGACATGGCAGGACGGTTTCCAGAGATGGATTCCTCCCCGCAAGGGGCCTGCACACAGGTGCTGCATGGCTGTCGTCAGCTCGTGTCGTGAGATGTTGGGTTAAGTCCCGCAACGAGCGCGACCC</t>
  </si>
  <si>
    <t>TrueUnknown_146</t>
  </si>
  <si>
    <t>Aged_1_113154</t>
  </si>
  <si>
    <t>Aged_1_113154;Aged_1_128284;Aged_2_122993</t>
  </si>
  <si>
    <t>GGATTAGATACCCCGGTAGTCCTGGCCCTAAACGATGGGCACTAGGTAGTGGGCTGGTCATGGGCTCACTGCCGGAGCAAAAGTGTTAAGTGCCCCGCCTGGGGAGTATGGTCGCAAGGCTGAAACTCAAAGGAATTGACGGGGGCTCACACAAGCGGTGGAGCATGTGGCTTAATTCGAGGCTACGCGAAGAACCTTATCCTGGGCTTGACATGTGCGAAAGCGCTAGGGAGTAGCCCGCGGAAACGTGGGGCCAACGGTAACCAGCCCGGAGCCTAGCACAGGTGCTGCATGGCTGTCGTCAGCTCGTGTCGTGAGATGTTGGGTTAAGTCCCGCAACGAGCGCAACCC</t>
  </si>
  <si>
    <t>TrueUnknown_160</t>
  </si>
  <si>
    <t>Aged_1_114962</t>
  </si>
  <si>
    <t>Aged_1_155761;Aged_1_114962;Aged_2_101003</t>
  </si>
  <si>
    <t>GGATTAGATACCCTGGTAGTCCATTGCTGTAAACGATGAGAACTGGGTGTTGCGGGTATTGACCCCCGCGGTGCCGAAGCCAACGCGTTAAGTTCTCCGCCTGGGAAGTACGGCCGCAAGGCTAAAACTCAAAGGAATTGACGGGGGCCCGCACAAGCGGTGGAGCATGTGGTTTAATTCGACGCAACGCGAAGAACCTTACCCGGGCTCGAAAGTGCCGGAAGTCTTCCGAAAGGGAGATGTGCCCGCAAGGGAGCCGGTATCCAGGTGCTGCATGGCTGTCGTCAGCTCGTGTCGTGAGATGTTGGGTTAAGTCCCGCAACGAGCGCGACCC</t>
  </si>
  <si>
    <t>TrueUnknown_388</t>
  </si>
  <si>
    <t>Aged_1_57928</t>
  </si>
  <si>
    <t>GGCTTAGATACCCTGGTAGTCCACGCTGTAAACGTTGTGTGCTCGGTTTCTGAGGTATCGACCCCTTGGGAGCCCAAGCGAACGCGAGAAGCACACCGCCTGGGGAGTACGGCCGCAAGGCTAAAACTCAAAGGAATTGACGGGGGCCCGCACAAGCAGCGGAGCGTGTGGTTTAATTCGACGCAACGCGCCGCACCTCACCCAGCCTTGACATGGAGCTGCAAGCCGGTGAAAGCCGGTCGCCTACGAGGGTGCTCCACAGGTGCTGCATGGCTGTCGTCAGCTCGTGTCGTGAGATGTTGGGTTAAGTCCCGCAACGAGCGCAACCC</t>
  </si>
  <si>
    <t>TrueUnknown_255</t>
  </si>
  <si>
    <t>Aged_1_132767</t>
  </si>
  <si>
    <t>GGATTAGATACCCTGGTAGTCCACGCCGTAAACGATGAGTGCTAGGTGTCGGGGGTTTCGATACCCTCGGTGCCGAAGTAAACACAGTAAGCACTCCGCCTGGGGAGTACGCTCGCAAGAGTGAAACTCAAAGGAATTGACGGGGACCCGCACAAGCAGTGGAGTATGTGGTTTAATTCGAAGCAACGCGAAGAACCTTACCAGGTCTTGACATCCCGATGAAAGCCCTAGAGATAGGGACCTCCCTTCGGGGACATTGGAGACAGGTGGTGCATGGTTGTCGTCAGCTCGTGTCGTGAGATGTTGGGTTAAGTCCCGCAACGAGCGCAACCC</t>
  </si>
  <si>
    <t>TrueUnknown_669</t>
  </si>
  <si>
    <t>Compost_1_46154</t>
  </si>
  <si>
    <t>GGCTTAGATACCCTGGTAGTCCACGCCTTAAACGATGAGGACTAGACGTTGGAAGGGTTAGCCTTTCAGTGTCGCAGCTAACGCGTTAAGTCCTCCGCCTGGGGAGTACGGCCGCAAGGTTGAAACTCAAAGGAATTGACGGGGACCCGCACAAGCGGTGGAGCATGTGGTTTAATTCGATGCAACGCGAAGAACCTTACCTGCCCTTGACATCCCGGGAATCCTGCAGAGATGCGGGAGTGCCTTCGGGAACCCGGAGACAGGTGCTGCATGGCTGTCGTCAGCTCGTGTCGTGAGATGTTGGGTTAAGTCCCGCAACGAGCGCAACCC</t>
  </si>
  <si>
    <t>TrueUnknown_879</t>
  </si>
  <si>
    <t>Middle_1_148758</t>
  </si>
  <si>
    <t>GGATTAGATACCCGGGTAGTCCACGCCGTAAACGCTGGACACTCGGCTTGTGTGGGCTATCGACGCCCGTGCGAGCCTCAGCTAACGCGGTAAGTGTCCCGCCTGGGAAGTACGAGCGCAAGCTTAAAACTCAAAGGAATTGACGGGGGCCCGCACAAGCAGCGGAGCGTGTGGTTTAATTCGATGCTACGCGAAGAACCTTACCCGGGCTTGACATGCCGGTGGTAGGGAGCGGAAACGCTTCTGACCTTCGGGAGCCGGCACAGGTGCTGCATGGTTGTCGTCAGCTCGTGCCGTGAGGTGTTGGGTTAAGTCCCGCAACGAGCGCAACCC</t>
  </si>
  <si>
    <t>TrueUnknown_691</t>
  </si>
  <si>
    <t>Compost_3_101185</t>
  </si>
  <si>
    <t>GGATTAGATACCCTGGTAGTCCACGCCGTAAACGATGAGAACTAGCCGTTGGGGGGTTTTATCTCCTTAGTGGCGCAGCTAACGCATTAAGTTCTCCGCCTGGGGAGTACGGCCGCAAGGTTAAAACTCAAAGGAATTGACGGGGGCCCGCACAAGCGGTGGAGCATGTGGTTCAATTCGATGCAACGCGAAAAACCTTACCTGCCCTTGACATGCCAGGAACCCTGCAGAGATGCGGGGGTGCCTTCGGGAACCCAGAGACAGGTGCTGCATGGCTGTCGTCAGCTCGTGTCGTGAGATGTTGGGTTAAGTCCCGCAACGAGCGCAACCC</t>
  </si>
  <si>
    <t>TrueUnknown_860</t>
  </si>
  <si>
    <t>Middle_1_102620</t>
  </si>
  <si>
    <t>GGATTAGATACCCGGGTAGTCCACGCCGTAAACGCTGGACACTCGGCTTGTGTGGGCTATCGACGCCCGTGCGAGCCTCAGCTAACGCGGTAAGTGTCCCGCCTGGGAAGTACGAGCGCAAGCTTAAAACTCAAAGGAATTGACGGGGGCCCGCACAAGCGGCGGAGCATGTTGCTTAATTCGACGCAACGCGAAGAACCTTACCAAGGCTTGACATCACCCGAAAACCTGCAGAGATGCAGGGTCCCTTCGGGGGCGGGTGACAGGTGGTGCATGGCTGTCGTCAGCTCGTGTCGTGAGATGTTGGGTTAAGTCCCGCAACGAGCGCAACCC</t>
  </si>
  <si>
    <t>TrueUnknown_603</t>
  </si>
  <si>
    <t>Aged_4_140166</t>
  </si>
  <si>
    <t>GGCTTAGATACCCTGGTAGTCCACGCCGTAAACGATGGGTACTAGGTGTAGGAGGTATCGACCCCTTCTGTGCCGTAGCAAACGCATTAAGTACCCCGCCTGGGGAGTACGGTCGCAAGACTGAAACTCAAAGGAATTGACGGGGGCCCGCACAAGCGGTGGAGCATGTGGTTTAATTCGACGCAACGCGAAGAACCTTACCAGGTCTTGACATCCCTTGACCGCCCTAGAGATAGGGTTTTCGGTCCTTCGGGACTGACAAGGAGACAGGTGGTGCATGGTTGTCGTCAGCTCGTGTCGTGAGATGTTGGGTTAAGTCCCGCAACGAGCGCAACCC</t>
  </si>
  <si>
    <t>TrueUnknown_721</t>
  </si>
  <si>
    <t>Litter_1_103016</t>
  </si>
  <si>
    <t>Litter_1_103016;Litter_1_143134</t>
  </si>
  <si>
    <t>GGATTAGATACCCTGGTAGTCCACGCCGTAAACGATGAGAGCTAGCCGTTGGCATGCATGCATGTCAGTGGCGCCGCTAACGCATTAAGCTCTCCGCCTGGGGAGTACGGTCGCAAGATTAAAACTCAAAGGAATTGACGGGGGCCCGCACAAGCGGTGGAGCATGTGGTTTAATTCGAAGCAACGCGCAGAACCTTACCAGCCCTTGACATGTCGCGTATGGATGCCAGAGATGGCTTCCTTCAGTTCGGCTGGCGCGAACACAGGTGCTGCATGGCTGTCGTCAGCTCGTGTCGTGAGATGTTGGGTTAAGTCCCGCAACGAGCGCGACCC</t>
  </si>
  <si>
    <t>TrueUnknown_30</t>
  </si>
  <si>
    <t>Aged_1_101529</t>
  </si>
  <si>
    <t>Aged_1_111940;Aged_1_101160;Aged_1_101529;Aged_1_103714;Aged_1_105793;Aged_1_10606;Aged_1_10295;Aged_1_101051</t>
  </si>
  <si>
    <t>GGATTAGATACCCTGGTAGTCCACGCCGTAAACGATGGGCACTAGATCCTTGGGGGAGCGACCCCCTGAGGGTCGGCGCTAACGCATTAAGTGCCCCGCCTGGGGAGTACGGCCGCAAGGCTGAAACTCAAAGGAATTGACGGGGGCCCGCACAAGCGGTGGAGCATGTGGTTTAATTCGACGCAACGCGAAGAACCTTACCTGGGCTTGACATGCAGGGGAACGCTCGGGGAAACCTGAGCCGTCCTTCGGGACTCCTGCACAGGTGCTGCATGGCTGTCGTCAGCTCGTGTCGTGAGATGTTGGGTTAAGTCCCGCAACGAGCGCAACCC</t>
  </si>
  <si>
    <t>TrueUnknown_94</t>
  </si>
  <si>
    <t>Aged_1_106508</t>
  </si>
  <si>
    <t>Aged_1_102419;Aged_1_106520;Aged_1_106508;Aged_1_19555;Aged_1_150475;Aged_1_159791;Aged_1_107765</t>
  </si>
  <si>
    <t>GGATTAGATACCCTGGTAGTCCACGCCGTAAACGATGGGTGCTAGGTGCTGGGGGGAGCGACCCCTTCGGTGCCGCAGCTAACGCGTTAAGCACCCCGCCTGGGGAGTACGGCCGCAAGGCTGAAACTCAAAGGAATTGACGGGGGCCCGCACAAGCGGTGGAGCATGTGGTTTAATTCGAAGCAACGCGAAGAACCTTACCTGGGCTTGACATCCGGCTGAAACTCCTGGGAAACCAGGGGCCTCCTTCGGGACAGTCGGACAGGTGCTGCATGGCTGTCGTCAGCTCGTGTCGTGAGATGTTGGGTTAAGTCCCGCAACGAGCGCAACCC</t>
  </si>
  <si>
    <t>TrueUnknown_57</t>
  </si>
  <si>
    <t>Aged_1_103270</t>
  </si>
  <si>
    <t>Aged_1_111333;Aged_1_157220;Aged_1_103270;Aged_1_112337;Aged_1_4857;Aged_1_10924;Aged_1_31894</t>
  </si>
  <si>
    <t>GGATTAGATACCCTGGTAGTCCACGCCGTAAACGATGAGAACTAGCCGTTGGGAAGTTTTATCTTCTTAGTGGCGCAGCTAACGCAATAAGTTCTCCGCCTGGGGAGTACGGCCGCAAGGTTAAAACTCAAAGGAATTGACGGGGGCCCGCACAAGCGGTGGAGCATGTGGTTCAATTCGATGCAACGCGAAAAACCTTACCTGCCCTTGACATGCCAGGAACCCTGCAGAGATGCGGGGGTGCCTTCGGGAACCTGGACACAGGTGCTGCATGGCTGTCGTCAGCTCGTGTCGTGAGATGTTGGGTTAAGTCCCGTAACGAGCGCAACCC</t>
  </si>
  <si>
    <t>TrueUnknown_116</t>
  </si>
  <si>
    <t>Aged_1_108915</t>
  </si>
  <si>
    <t>Aged_1_17844;Aged_1_108915;Aged_1_106248;Aged_1_122021;Aged_1_14427</t>
  </si>
  <si>
    <t>GGATTAGATACCCTGGTAGTCCACGCCGTAAACGATGGATACTAGGTGTAGGGGGTATCGACTCCCTCTGTGCCGGAGTTAACACAATAAGTATCCCACCTGGGGAGTACGGCCGCAAGGTTGAAACTCAAAGGAATTGACGGGGGCCCGCACAAGCAGTGGAGTATGTTGTTTAATTCGATGCAACGCGAAGAACCTTACCAGGACTTGACATCCCCTGACGTTACTGGAAACAGTAATTTCCTTCGGGACAGGGAGACAGGTGGTGCATGGTTGTCGTCAGCTCGTGTCGTGAGATGTTGGGTTAAGTCCCGCAACGAGCGCGACCC</t>
  </si>
  <si>
    <t>TrueUnknown_155</t>
  </si>
  <si>
    <t>Aged_1_114422</t>
  </si>
  <si>
    <t>Aged_1_64033;Aged_1_114422;Aged_1_12059;Aged_1_101991;Aged_1_100862</t>
  </si>
  <si>
    <t>GGATTAGATACCCCGGTAGTCCACGCCGTAAACGTTGTGCGCTAGGTGTAGGCGGTATCGACCCCGCCTGTGCCGGAGCTAACGCATTAAGCGCACCGCCTGGGGAGTACGCCCGCAAGGGTGAAACTCAAAGGAATTGACGGGGGCCCGCACAAGCGGTGGAGCATGTGGTTTAATTCGAGGCAACGCGAAGAACCTTACCCAGGCTTGACATCCCCGGACGGCCCGTGAAAGCGGGTTTCCCCCTTCGGGGGGCCGGGAGACAGGTGTTGCATGGCTGTCGTCAGCTCGTGTCGTGAGATGTTGGGTTAAGTCCCGCAACGAGCGCAACCC</t>
  </si>
  <si>
    <t>TrueUnknown_543</t>
  </si>
  <si>
    <t>Aged_3_118810</t>
  </si>
  <si>
    <t>GGATTAGATACCCTGGTAGTCCACGCCATAAACGATGAGAACTGGATGTCGGGAGGGTCTGCCTCTCGGTGTCGTAGCTAACGCGTTAAGTTCTCCGCCTGGGGAGTACGGCCGCAAGGTTGAAACTCAAAGGAATTGACGGGTCCCCGCACAAGCGGCGGAGCATGCGGCTTAATTCGATGCAACCCGAAGAACCTTACCTGGGCTTGACATCACGGGAAAAGCCGTAGAAATACGGTGTCCGTAAGGGCCCGTGACAGGTGGTGCATGGCTGTCGTCAGCTCGTGTCGTGAGATGTTGGGTTAAGTCCCGCAACGAGCGCAACCC</t>
  </si>
  <si>
    <t>TrueUnknown_304</t>
  </si>
  <si>
    <t>Aged_1_149672</t>
  </si>
  <si>
    <t>Aged_1_149672;Aged_1_53413</t>
  </si>
  <si>
    <t>GGATTAGATACCCTGGTAGTCCACGCCGTAAACGATGGGTGCTAGGTGTGGGCGGTGTCGACTCCGTCCGTGCCGAAGCTAACGCATTAAGCACCCCGCCTGGGGAGTACGGCCGCAAGGCTAAAACTCAAAGGAATTGACGGGGGCCCGCACAAGCAGCGGAGCATGTGGTTTAATTCGACGCAACGCGAAGAACCTTACCAGGGCTTGACATGCACTAGAAAGCCGTAGAAATACGGCCCCCAGCAATGGCTGGTGCACAGGTGGTGCATGGCTGTCGTCAGCTCGTGTCGTGAGATGTTGGGTTAAGTCCCGCAACGAGCGCAACCC</t>
  </si>
  <si>
    <t>TrueUnknown_563</t>
  </si>
  <si>
    <t>Aged_3_159479</t>
  </si>
  <si>
    <t>Aged_3_159479;Aged_4_150945;Aged_4_63036;Compost_2_13724</t>
  </si>
  <si>
    <t>GGATTAGATACCCTGGTAGTCCACGCCGTAAACGATGAGTGCTAGGTGTCGGAGGGGACTAGCCTTTCGGTGCCGAAGTTAACACATTAAGCACTCCGCCTGGGGAGTACGGCCGCAAGGCTGAAACTCAAAGGAATTGACGGGGACCCGCACAAGCAGTGGAGCATGTGGTTTAATTCGAAGCAACGCGAAGAACCTTACCAGGTCTTGACATCCCCCTGAATACGCTAGAGATAGCGTAGGCCTTCGGGACAGGGGAGACAGGTGGTGCATGGTTGTCGTCAGCTCGTGTCGTGAGATGTTGGGTTAAGTCCCGCAACGAGCGCAACCC</t>
  </si>
  <si>
    <t>TrueUnknown_342</t>
  </si>
  <si>
    <t>Aged_1_21053</t>
  </si>
  <si>
    <t>Aged_1_21053;Aged_1_96716</t>
  </si>
  <si>
    <t>GGATTAGATACCCTGGTAGTCCACGCCGTAAACGATGGGTGCTAGGTGTTGCAGGCTTCAACCCCTGCAGTGCCGCAGCTAACGCATTAAGCACCCCGCCTGGGGAGTACGGTCGCAAGACTAAAACTCAAAGGAATTGACGGGGGCCCGCACAAGCGGTGGAGCATGTGGTTTAATTCGACGCAACGCGAAGAACCTTACCCAGACTTGACATCCTGAGAACCCTGTGGAAACACGGGGGTGCCCTTCGGGGAATTCAGTGACAGGTGCTGCATGGCTGTCGTCAGCTCGTGTCGTGAGATGTTGGGTTAAGTCCCGCAACGAGCGCAACCC</t>
  </si>
  <si>
    <t>TrueUnknown_293</t>
  </si>
  <si>
    <t>Aged_1_144784</t>
  </si>
  <si>
    <t>GGATTAGATACCCTGGTAGTCCACGCCGTAAACGATGAGAACTAGCCGTTGGGGGGTTTTATCTCCTTAGTGGCGCAGCTAACGCATTAAGTTCTCCGCCTGGGGAGTACGGCCGCAAGGTTAAAACTCAAAGGAATTGACGGGGGCCCGCACAAGCGGTGGAGCATGTGGTTCAATTCGATGCAACGCGAAAAACCTTACCTGCCCTTGACATGCCAGGAACCCTGCAGAGATGCGGGGGNGCCTTCGGGAACCTGGACACAGGTGCTGCATGGCTGTCGTCAGCTCGTGTCGTGAGATGTTGGGTTAAGTCCCGTAACGAGCGCAACCC</t>
  </si>
  <si>
    <t>TrueUnknown_753</t>
  </si>
  <si>
    <t>Litter_1_111796</t>
  </si>
  <si>
    <t>Litter_1_102814;Litter_1_111796;Litter_1_106231;Litter_1_123283</t>
  </si>
  <si>
    <t>GGATTAGATACCCTGGTAGTCCACGCCGTAAACGTTGGGCGCTAGGTGTGGGGACTTTCCACGGTTTCCGTGCCGTAGCTAACGCATTAAGCGCCCCGCCTGGGGAGTACGGCCGCAAGGCTAAAACTCAAAGGAATTGACGGGGGCCCGCACAAGCGGTGGAGTATGTGGTTTAATTCGATGCAACGCGAAGAACCTTACCTGGTCTTGACATCCGCGGAACTGCCCAGAGATGGGCGGGTGCCTTCGGGAGCCGCGAGACAGGTGCTGCATGGCTGTCGTCAGCTCGTGTCGTGAGATGTTGGGTTAAGTCCCGCAACGAGCGCGACCC</t>
  </si>
  <si>
    <t>TrueUnknown_804</t>
  </si>
  <si>
    <t>Litter_1_138689</t>
  </si>
  <si>
    <t>Litter_1_124757;Litter_1_138689</t>
  </si>
  <si>
    <t>GGCTTAGATACCCTGGTAGTCCACGCCGTAAACGTTGGGCGCTAGGTGTGGGGACTTTCCACGGTTTCCGTGCCGTAGCTAACGCATTAAGCGCCCCGCCTGGGGAGTACGGCCGCAAGGCTAAAACTCAAAGGAATTGACGGGGGCCCGCACAAGCGGCGGAGCATGCGGATTAATTCGATGCAACGCGAAGAACCTTACCTGGGTTTGACATGGCCGTTAAACCTCTGGAGACAGGGGGTCCTTCGGGGGCGGTCACAGGTGGTGCATGGCTGTCGTCAGCTCGTGTCGTGAGATGTTGGGTTAAGTCCCGCAACGAGCGCAACCC</t>
  </si>
  <si>
    <t>TrueUnknown_811</t>
  </si>
  <si>
    <t>Litter_1_147317</t>
  </si>
  <si>
    <t>Litter_1_147317;Litter_1_140107</t>
  </si>
  <si>
    <t>GGATTAGATACCCTGGTAGTCCACGCCGTAAACGATGGATACTGTCTGTTGGGGCATAAGCTTCAGTGGATAAGCGAAAGTGATAAGTATCCCACCTGGGGAGTACGTTCGCAAGAATGAAACTCAAAGGAATTGACGGGGGCCCGCACAAGCGGTGGAGCATGTGGTTTAATTCGATGATACGCGAGGAACCTTACCAAGGCTTAAATGCATAATGACAGACCTGGAAACAGGTTTTTCTTCGGACAGGATGCAAGGTGCTGCATGGCTGTCGTCAGCTCGTGCCGTGAGGTGTCAGGTTAAGTCCTATAACGAGCGCAACCC</t>
  </si>
  <si>
    <t>TrueUnknown_786</t>
  </si>
  <si>
    <t>Litter_1_127531</t>
  </si>
  <si>
    <t>GGATTAGATACCCTGGTAGTCCACGCCGTAAACGATGGATGCTAGCCGTTGGGCAGCTTGCTGTTCAGTGGCGCAGCTAACGCTTTAAGCATCCCGCCTGGGGAGTACGGTCGCAAGATTAAAACTCAAAGGAATTGACGGGGGCCCGCACAAGCGGTGGAGCATGTGGTTTAATTCGAAGCAACGCGCAGAACCTTACCAGCCCTTGACATCCCGGTCGCGGTTACCAGAGATGGTTTCCTTCAGTTCGGCTGGACCGGAGACAGGTGCTGCATGGCTGTCGTCAGCTCGTGTCGTGAGATGTTGGGTTAAGTCCCGCAACGAGCGCAACCC</t>
  </si>
  <si>
    <t>TrueUnknown_768</t>
  </si>
  <si>
    <t>Litter_1_118312</t>
  </si>
  <si>
    <t>Litter_1_118312;Litter_1_160317;Litter_1_153680</t>
  </si>
  <si>
    <t>GGATTAGATACCCTGGTAGTCCATGCCGTAAACGGTGGCAACTAGATGTAGGGACCTTTCCACGGTTTCTGTGTCGTAGCTAACGCATTAAGTTGCCCGCCTGGGGAGTACGGCCGCAAGGCTAAAACTCAAAGGAATTGACGGGGGCCCGCACAAGCGGCGGAGCATGCGGATTAATTCGATGCAACGCGAAGAACCTTACCAAGGCTTGACATATACGGGAATACTGCAGAGATGCAGGGCTCTTTGGACACTCGTATACAGGTGGTGCATGGTTGTCGTCAGCTCGTGTCGTGAGATGTTCGGTTAAGTCCGGCAACGAGCGCGACCC</t>
  </si>
  <si>
    <t>TrueUnknown_740</t>
  </si>
  <si>
    <t>Litter_1_109065</t>
  </si>
  <si>
    <t>GGATTAGATACCCTGGTAGTCCATGCCGTAAACGTTGGGAACTAGATGTAGGGCCTGTTCCACGGGTTCTGTGTCGTAGCTAACGCATTAAGTTCCCCGCCTGGGGAGTACGGCCGCAAGGCTAAAACTCAAAGGAATTGACGGGGGCCCGCACAAGCGGCGGAGCATGTTGCTTAATTCGACGCAACGCGAAGAACCTTACCAAGGCTTGACATCACCGGTAATCCTCCAGAGATGGGGGGTCCTTCGGGGATCGGTGACAGGTGGTGCATGGCTGTCGTCAGCTCGTGTCGTGAGATGTTGGGTTAAGTCCCGCAACGAGCGCAACCC</t>
  </si>
  <si>
    <t>TrueUnknown_97</t>
  </si>
  <si>
    <t>Aged_1_106778</t>
  </si>
  <si>
    <t>Aged_1_132968;Aged_1_150097;Aged_1_106778;Aged_1_125133;Aged_1_5854;Aged_1_146774;Aged_1_118291;Aged_1_122430</t>
  </si>
  <si>
    <t>GGATTAGATACCCTGGTAGTCCACGCCGTAAACGATGGGCACCAGGTGCCGGGGGGAGCGACCCCTTCGGTGCCGCAGCTAACGCGTTAAGTGCCCCGCCTGGGGAGTACGGCCGCAAGGCTGAAACTCAAAGGAATTGACGGGGGCCCGCACAAGCGGTGGAGCATGTGGTTTAATTCGAAGCAACGCGAAGAACCTTACCTGGGTTTGACATGCACGTGAAACTCTCTGGAAACAGGGGGCCCTCTTCGGAGCACGTGCACAGGTGCTGCATGGCTGTCGTCAGCTCGTGTCGTGAGATGTTGGGTTAAGTCCCGCAACGAGCGCAACCC</t>
  </si>
  <si>
    <t>TrueUnknown_222</t>
  </si>
  <si>
    <t>Aged_1_125445</t>
  </si>
  <si>
    <t>Aged_1_104759;Aged_1_125445;Aged_1_102701</t>
  </si>
  <si>
    <t>GGATTAGATACCCTGGTAGTCCCGGCCCTAAACGGTGCGCATTTGCTGTGGGCGGAATCGACCCCGCCCGTGGCGGAGCTAACGCGTTAAATGCGCCGCCTGGGGAGTACGGCCGCAAGGTTAAAACTCAAAGAAATTGACGGGGGCCTGCACAAGCGGTGGAGTATGTGGCTTAATTCGATGCAACGCGAAGAACCTTACCTGGCCTTGACATGCAAGTGGTAGAAGCCTGAAAGGGTAACGACTCCGCAAGGAGAGCTTGCACAGGTGCTGCATGGCTGTCGTCAGCTCGTGTCGTGAGATGTTGGGTTAAGTCCCGCAACGAGCGCGACCC</t>
  </si>
  <si>
    <t>TrueUnknown_372</t>
  </si>
  <si>
    <t>Aged_1_46570</t>
  </si>
  <si>
    <t>Aged_1_46570;Aged_1_122842;Aged_1_52499;Aged_1_121219</t>
  </si>
  <si>
    <t>GGATTAGATACCCCTGTAGTCCTGGCCGTAAACGATGGACACTAGGTGTTGGAGGATTCGACCCCTTCAGTGCCGTAGCTAACGCGATAAGTGTCCCGCCTGGGGAGTACGCTCGCAAGAGTGAAACTCAAAGGAATTGACGGGGGCCCGCACAAGCGGTGGAACATGTGGTTTAATTCGATGCAACGCGAAGAACCTTACCTGGGCTTGACATCCTCGGAACCCTGTGGAAACACGGGGGTGCCTTCGGGAACCGAGAGACAGGTGGTGCACGGTTGTCGTCAGCTCGTGTCGTGAGATGTTGGGTTAAGTCCCGCAACGAGCGCAACCC</t>
  </si>
  <si>
    <t>TrueUnknown_226</t>
  </si>
  <si>
    <t>Aged_1_125817</t>
  </si>
  <si>
    <t>Aged_1_125817;Aged_3_43304;Aged_1_26371;Aged_2_81616</t>
  </si>
  <si>
    <t>GGATTAGATACCCCGGTAGTCCTAGCTGTAAACGATGAGCACTAGATCGAGCGGACCTCCACATCTGCTGGGTCGTAGCGAAAGTGTTAAGTGCTCCGCCTGGGGAGTATGGTCGCAAGGCTGAAACTCAAAGGAATTGACGGGGGCTCACACAAGCGGTGGAGGATGTGGCTTAATTCGAGGCTACGCGAAGAACCTTATCCTAGTCTTGACATGCTTAGGAACCCTCCTGAAAGGGAGGGGTGCCCTTCGGGGAGCCTTTGCACAGGTGCTGCATGGCTGTCGTCAGCTCGTGTCGTGAGATGTCGGGTTAAGTCCCTTAACGAGCGCAACCC</t>
  </si>
  <si>
    <t>TrueUnknown_61</t>
  </si>
  <si>
    <t>Aged_1_103549</t>
  </si>
  <si>
    <t>Aged_1_103691;Aged_1_103549;Aged_1_155167</t>
  </si>
  <si>
    <t>GGCTTAGATACCCTGGTAGTCCACGCTGTAAACGATGATCACTAGATGTTAGTCTTGCTTTGCGAGATTGGTGTCTGAGCTAACGCGTTAAGTGATCCGCCTGGGGACTACGGTCGCAAGGCTAAAACTCAAAGAAATTGACGGGGGCCCGCACAAGCGGTGGAACATGTGGTTTAATTCGACACTACGCGAGGAACCTTACCTAGGCTTGACATGTACTTGACAGCCGTAGAGATACGGTCTTCCGGGCTTCGGTTCGGACAGGTACACAGGTGCTGCATGGCTGTCGTCAGCTCGTGTCGTGAGATGTTGGGTTAAGTCCTTTAACGAGCGCAACCC</t>
  </si>
  <si>
    <t>TrueUnknown_530</t>
  </si>
  <si>
    <t>Aged_2_81574</t>
  </si>
  <si>
    <t>Aged_2_81574;Aged_1_6129</t>
  </si>
  <si>
    <t>GGATTAGATACCCTGGTAGTCCACGCCCTAAACGATGAGAACTAGCCGTTGGGGGAGTTTAATCCCTTAGTGGCGCAGCTAACGCGATAAGTTCTCCGCCTGGGGAGTACGGCCGCAAGGTTAAAACTCAAAGGAATTGACGGGGGCCCGCACAAGCGGTGGAGCATGTGGTTTAATTCGATGCAACGCGAAAAACCTTACCTGCCCTTGACATCCTCGGAACCCTGCAGAGATGCGGGGGTGCCTTCGGGAACCGAGAGACAGGTGCTGCATGGCTGTCGTCAGCTCGTGTCGTGAGATGTTGGGTTAAGTCCCGTAACGAGCGCAACCC</t>
  </si>
  <si>
    <t>TrueUnknown_247</t>
  </si>
  <si>
    <t>Aged_1_130222</t>
  </si>
  <si>
    <t>Aged_1_133546;Aged_1_149630;Aged_1_130222</t>
  </si>
  <si>
    <t>GGCTTAGATACCCCGGTAGTCCTAGCCGTAAACGATGAACACTAGGCGTTGTCGGTATCGACCCCGGCAGTGCCGAAGCTAACGCATTAAGTGTTCCGCCTGGGGAGTACGGCCGCAAGGCTAAAACTCAAAGGAATTGACGGGGGCCCGCACAAGCAGCGGAGCGTGTGGTTTAATTCGTCGCAACGCGAAGAACCTTACCAGGGCTTGACATGTACCGGAAAGCGGCGGAAACGTCGCCCTCCCGCAAGGGATCGGTATGCAGGTGTTGCATGGCTGTCGTCAGCTCGTGTCGTGAGATGTTGGGTTAAGTCCCGCAACGAGCGCAACCC</t>
  </si>
  <si>
    <t>TrueUnknown_494</t>
  </si>
  <si>
    <t>Aged_2_30053</t>
  </si>
  <si>
    <t>Aged_3_80716;Aged_2_30053</t>
  </si>
  <si>
    <t>GGATTAGATACCCTGGTAGTCCACGCTGTAAACGATGGATACTAGACGTGGTGGGTCTTGACCCCTGCCGTGTCGACGTTAACACAATAAGTATCCCGCCTGGGGAGTACGGTCGCAAGACTAAAACTCAAAGGAATTGACGGGGGCCCGCACAAGCAGTGGATCATGTGGTTTAATTCGAAGCAACGCGAAGAACCTTACCTGGGTTTGACATGCCTTTGAATCCTTTTAGAGATAGAAGGAGACTCGCAAGAGACAAAGGACACAGGTGCTGCATGGCTGTCGTCAGCTCGTGTTGTGAAATGTTGGGTTAAGTCCCGCAACGAGCGCGACCC</t>
  </si>
  <si>
    <t>TrueUnknown_101</t>
  </si>
  <si>
    <t>Aged_1_107159</t>
  </si>
  <si>
    <t>Aged_1_107226;Aged_1_107159</t>
  </si>
  <si>
    <t>GGCTTAGATACCCTGGTAGTCCTAGCCGTAAACGATGAATGCTAGGTGTGGGAGGTTGAAATCCTTCCGTGCCGGAGTTAACGCAATAAGCATTCCGCCTGGGGAGTACGGCCGCAAGGCTAAAACTCAAAGGAATTGACGGGGGCCCGCACAAGCAGTGGAGCGTGTGGTTTAATTCGACGCAACGCGCAGAACCTTACCAGGGCTTGACATCATGGTGAAAGGGCTGGAAACAGTACCCCCTGTAGCAATACAGCACCATGACAGGTGTTGCATGGTTGTCGTCAGCTCGTGTCGTGAGATGTTGGGTTAAGTCCCGCAACGAGCGCAACCC</t>
  </si>
  <si>
    <t>TrueUnknown_301</t>
  </si>
  <si>
    <t>Aged_1_149101</t>
  </si>
  <si>
    <t>GGATTAGATACCCCGGTAGTCCACGCAGTAAACGATGGACACTAGGTGTGGGCCGTGTTGACCCGGTCCGTGCCGGCGCTAACGCAGTAAGTGTCCCGCCTGGGGAGTACGGCCGCAAGGCTAAAACTCAAAGGAATTGACGGGGCCCCGCACAAGCAGCGGAGCGTGTGGTTTAATTCGACGCAACGCGCAGAACCTTACCAGGCCTTGACATCCCGGGAACCCTGCTGAAAGGCGGGGGTGCCCTTCGGGGAGCCCGGAGACAGGTGTTGCATGGCTGTCGTCAGCTCGTGTCGTGAGATGTTGGGTTAAGTCCCGCAACGAGCGCAACCC</t>
  </si>
  <si>
    <t>TrueUnknown_551</t>
  </si>
  <si>
    <t>Aged_3_142612</t>
  </si>
  <si>
    <t>GGATTAGATACCCTGGTAGTCCACGCCGTAAACGATGGATACTAGGTGTGGGAGGTATCGACCCCTTCCGTGCCGGAGCAAACGCAATAAGTATCCCGCCTGGGGAGTACGGCCGCAAGGCTGAAACTCAAAGGAATTGACGGGGGCCCGCACAAGCGGTGGAGCATGTGGTTTAATTCGATGCAACGCGAAGAACCTTACCAGGTCTTGACATCCCTCTGACAGGCATAGAGATATGCCCTTCCTTCGGGACAGAGGAGACAGGTGGTGCATGGCTGTCGTCAGCTCGTGTCGTGAGATGTTGGGTTAAGTCCCGCAACGAGCGCAACCC</t>
  </si>
  <si>
    <t>TrueUnknown_746</t>
  </si>
  <si>
    <t>Litter_1_110237</t>
  </si>
  <si>
    <t>Litter_1_110237;Litter_1_108841</t>
  </si>
  <si>
    <t>GGATTAGATACCCTGGTAGTCCACGCCGTAAACGTTGGGCGCTAGGTGTGGGGACTTTCCACGGTTTCCGTGCCGTAGCTAACGCATTAAGCGCCCCGCCTGGGGAGTACGGCCGCAAGGCTAAAACTCAAAGGAATTGACGGGGGCCCGCACAAGCGGTGGAGCATGTGGTTTAATTCGACGCAACGCGCAGAACCTTACCCGGGCTAGAAAAACGTGGAACCCTTATGAAAGTAGGGGGTGCTCTTCGGAGAACCACGGTCCAGGTGCTGCATGGCTGTCGTCAGCTCGTGTCGTGAGATGTTGGGTTAAGTCCCGCAACGAGCGCAACCC</t>
  </si>
  <si>
    <t>TrueUnknown_715</t>
  </si>
  <si>
    <t>Litter_1_101222</t>
  </si>
  <si>
    <t>Litter_1_117617;Litter_1_101745;Litter_1_101222;Litter_1_13074;Litter_1_100354</t>
  </si>
  <si>
    <t>GGATTAGATACCCTGGTAGTCCACGCCGTAAACGTTGGGCACTAGGTGTGGGTCCTTACCAACGGGATCCGCGCCGTCGCTAACGCATTAAGTGCCCCGCCTGGGGAGTACGGCCGCAAGGCTAAAACTCAAAGGAATTGACGGGGGCCCGCACAAGCAGCGGAGCGTGTTGCTTAATTCGATGTTACGCGAAGAACCTTACCTGGGTTTGACATGTAGGGAAAAGCTCTGGAGACAGGGTGTCCTAACGGGCCCTACACAGGTGGTGCATGGCTGTCGTCAGCTCGTGTCGTGAGATGTTGGGTTAAGTCCCGCAACGAGCGCGACCC</t>
  </si>
  <si>
    <t>TrueUnknown_770</t>
  </si>
  <si>
    <t>Litter_1_119414</t>
  </si>
  <si>
    <t>Litter_1_119414;Litter_1_174319</t>
  </si>
  <si>
    <t>GGATTAGATACCCTGGTAGTCCACGCCGTAAACGTTGGGCGCTAGGTGTGGGGACTTTCCACGGTTTCCGTGCCGTAGCTAACGCATTAAGCGCCCCGCCTGGGGAGTACGGCCGCAAGGCTAAAACTCAAATGAATTGACGGGGGCCCGCACAAGCGGTGGAGCATGTGGTTTAATTCGACGCAACGCGAAGAACCTTACCTACTCTTGACATCCAGATAACCCTGCAGAGATGCGGGGGTGCCTTCGGGAAATCTGAGACAGGTGCTGCATGGCTGTCGTCAGCTCGTGTCGTGAGATGTTGGGTTAAGTCCCGTAACGAGCGCAACCC</t>
  </si>
  <si>
    <t>TrueUnknown_676</t>
  </si>
  <si>
    <t>Compost_2_109586</t>
  </si>
  <si>
    <t>Compost_1_97271;Compost_2_109586</t>
  </si>
  <si>
    <t>GGCTTAGATACCCTGGTAGTCCCAGCCGTAAACGATGAGCGCTAGGTGTTGCGGGTATCGACCCCTGCAGTGCCGCAGTTAACGCAATAAGCGCTCCGCCTGGGGAGTACGGCCGCAAGGCTGAAACTCAAAGGAATTGACGGGGGCCCGCACAAGCGGTGGAGCATGTGGTTTAATTCGATGCAACGCGAAGAACCTTACCAGGGCTTGACATCCCCTGACCGCCGTGGAAACACGGCTTCTCTTCGGAGCAGGGAGACAGGTGGTGCATGGTTGTCGTCAGCTCGTGTCGTGAGATGTTGGGTTAAGTCCCGCAACGAGCGCAACCC</t>
  </si>
  <si>
    <t>TrueUnknown_675</t>
  </si>
  <si>
    <t>Compost_2_102789</t>
  </si>
  <si>
    <t>Compost_2_102789;Aged_2_47571;Aged_4_17698;Aged_3_4628</t>
  </si>
  <si>
    <t>GGATTAGATACCCTGGTAGTCCACGCCGTAAACGATGAGTGCTAGGTGTTGGGGGCTCTTATGCCCTCAGTGCCGAAGGAAACCCAATAAGCACTCCGCCTGGGGAGTACGGCCGCAAGGCTGAAACTCAAAGGAATTGACGGGGGCCCGCACAAGCGGTGGAGCATGTGGTTTAATTCGATGCAACGCGAAGAACCTTACCAGGGCTTGACATCCCCCTGACCGGCATAGAGATATGCCTTTCCCTTCGGGGACAGGGGTGACAGGTGGTGCATGGTTGTCGTCAGCTCGTGTCGTGAGATGTTGGGTTCAGTCCCGCAACGAGCGCAACCC</t>
  </si>
  <si>
    <t>TrueUnknown_27</t>
  </si>
  <si>
    <t>Aged_1_101433</t>
  </si>
  <si>
    <t>Aged_1_122106;Aged_1_110111;Aged_1_101433;Aged_1_158854;Aged_1_129025;Aged_1_105729;Aged_1_103981;Aged_1_137771</t>
  </si>
  <si>
    <t>GGATTAGATACCCTGGTAGTCCACGCCCTAAACGATGCTCACTCGATGTGCGGCCGCAAGGTTGCGCATCCTAGCGAAAGCGTTAAGTGAGCCACCTGGGGAGTACGTTCGCAAGAATGAAACTCAAAGGAATTGACGGGGGTCCGCACAAGCGGTGGAGCATGTGGTTTAATTCGATGATACGCGAGGAACCTTACCTGGGCTCGAACATTACGTGCCATTCCCTGAAAGGGGAAGTTCCTTCGGGACGCGTAGTGAGGTGCTGCATGGTTGTCGTCAGCTCGTGCCGTGAGGTGTTGGGTTAAGTCCCGCAACGAGCGCAACCC</t>
  </si>
  <si>
    <t>TrueUnknown_163</t>
  </si>
  <si>
    <t>Aged_1_11523</t>
  </si>
  <si>
    <t>Aged_1_100977;Aged_1_37426;Aged_1_111583;Aged_1_122364;Aged_1_160253;Aged_2_57092;Aged_1_11523;Aged_2_104522</t>
  </si>
  <si>
    <t>GGCTTAGATACCCTGGTAGTCCACGCCGTAAACGATGATCACTAGACGTTGATCTTGCTCTGCGAGATCAGTGTCGTAGCTAACGCGATAAGTGATCCGCCTGGGGATTACGGTCGCAAGACTAAAACTCAAAGGAATTGACGGGGGTCCGCACAAGCGGTGGAACATGTGGTTTAATTCGACACTACGCGAGGAACCTTACCTAGGTTTGACATGTATATGACTGTTGCAGAAATGTAATTTTCTAAAGTTTACTTTAGACATATACACAGGTGCTGCATGGCTGTCGTCAGCTCGTGTCGTGAGATGTTGGGTTAAGTCCTATAACGAGCGCAACCC</t>
  </si>
  <si>
    <t>TrueUnknown_289</t>
  </si>
  <si>
    <t>Aged_1_142</t>
  </si>
  <si>
    <t>Aged_1_3506;Aged_1_1164;Aged_1_142;Aged_1_110623;Aged_1_107524;Aged_1_118158;Aged_1_118213;Aged_1_45503</t>
  </si>
  <si>
    <t>GGATTAGATACCCTGGTAGTCCACGCCGTAAACGATGGATGCTAGCCGTTGGTGAGCTTGCTCATCAGTGGCGCAGCTAACGCATTAAGCATCCCGCCTGGGGAGTACGGTCGCAAGATTAAAACTCAAAGGAATTGACGGGGGCCCGCACAAGCGGTGGAGCATGTGGTTTAATTCGACGCAACGCGAAGAACCTTACCAGCCCTTGACATGTCCCGTATGAGATCCAGAGACGGATCTCTTCAGTTCGGCTGGCGGGAACACAGGTGCTGCATGGCTGTCGTCAGCTCGTGTCGTGAGATGTTGGGTTAAGTCCCGCAACGAGCGCAACCC</t>
  </si>
  <si>
    <t>TrueUnknown_162</t>
  </si>
  <si>
    <t>Aged_1_115053</t>
  </si>
  <si>
    <t>Aged_1_116436;Aged_1_138080;Aged_1_115053;Aged_1_156334;Aged_1_119714;Aged_1_8531;Aged_1_15801;Aged_1_112107</t>
  </si>
  <si>
    <t>GGATTAGATACCCCGGTAGTCCTAGCCGTAAACGATGAACACTAGGCGTTGTCGGTATCGACCCCGGCAGTGCCGAAGCTAACGCATTAAGTGTTCCGCCTGGGGAGTACGGCCGCAAGGCTAAAACTCAAAGGAATTGACGGGGGCCCGCACAAGCAGCGGAGCGTGTGGTTTAATTCGTCGCAACGCGAAGAACCTTACCAGGGCTTGACATGTACCGGAAAGCGGCGGAAACGTCGCCCTCCCGCAAGGGACCGGTATGCAGGTGTTGCATGGCTGTCGTCAGCTCGTGTCGTGAGATGTTGGGTTAAGTCCCGCAACGAGCGCAACCC</t>
  </si>
  <si>
    <t>TrueUnknown_87</t>
  </si>
  <si>
    <t>Aged_1_105562</t>
  </si>
  <si>
    <t>Aged_2_139858;Aged_1_10102;Aged_1_105562;Aged_1_104853;Aged_2_124073;Aged_1_19483;Aged_1_64187</t>
  </si>
  <si>
    <t>GGATTAGATACCCTGGTAGTCCACGCCCTAAACGATGGGCACTAGGTGTGGGCGGTGTTCATTCCGTCCGTGCCGCAGCTAACGCACTAAGTGCCCCGCCTGGGGAGTACGGTCGCAAGGCTGAAACTCAAAGGAATTGACGGGGACCCGCACAAGCGGTGGAGCATGTGGTTCAATTCGACGCAACGCGCACAACCTTACCTGGGCTGGACATGGCGGTGGTAGGCCCCTGAAAGGGGGCTGACCTCGCGAGAGGAGCCGCCACAGGTGCTGCATGGCTGTCGTCAGCTCGTGTCGTGAGATGTTGGGTTAAGTCCCGCAACGAGCGCAACCC</t>
  </si>
  <si>
    <t>TrueUnknown_194</t>
  </si>
  <si>
    <t>Aged_1_118656</t>
  </si>
  <si>
    <t>Aged_1_38016;Aged_1_104564;Aged_1_118656;Aged_1_124754;Aged_1_7588;Aged_1_73449;Aged_1_12189;Aged_1_127372</t>
  </si>
  <si>
    <t>GGATTAGATACCCCGGTAGTCCTGGCCGTAAACACTGGGCACTGGGTAGGGGACTCGCCGATGGGTTCCCTGCCGCAGCGAAAGCGTGAAGTGCCCCGCCTGGGGAGTATGGTCGCAAGGCTGAAACTCAAAGGAATTGACGGGGGCTCACACAAGCGGTGGAGCATGTGGCTTAATTCGAGGCTACGCGCAAAACCTTATCCCGGGCTTGACATGCACGGATTAGCCGGCGGAAACGTCGGTGAGGCCGCAAGGTACAACGTGCACAGGTGCTGCATGGCTGTCGTCAGCTCGTGCCGTGAGGTGTTGGGTTAAGTCCCGTAACGAGCGCAACCC</t>
  </si>
  <si>
    <t>TrueUnknown_566</t>
  </si>
  <si>
    <t>Aged_3_170924</t>
  </si>
  <si>
    <t>Aged_2_7120;Aged_3_170924;Aged_1_79203;Aged_1_137008;Aged_3_140875;Aged_1_55702</t>
  </si>
  <si>
    <t>GGATTAGATACCCTGGTAGTCCACGCTGTAAACGATGGGTGCTAGGTGTCGCGGGTATTGACCCCTGCGGTGCCGAAGTTAACGCATTAAGCACCCCGCCTGGGGAGTACGGCCGCAAGGCTAAAACTCAAAGGAATTGACGGGGGCCCGCACAAGCGGTGGAGTATGTGGTTTAATTCGACGCAACGCGAAGAACCTTACCTGGGTTAAATCCCTCGGAACCCCCTGGAGACAGGGGGGTGCTCGCAAGAGAGCCGGGTGGAAGGTGCTGCATGGCTGTCGTCAGCTCGTGTCGTGAGATGTTGGGTTAAGTCCCGCAACGAGCGCAACCC</t>
  </si>
  <si>
    <t>TrueUnknown_130</t>
  </si>
  <si>
    <t>Aged_1_111379</t>
  </si>
  <si>
    <t>Aged_2_102395;Aged_1_111379;Aged_1_157380;Aged_1_100510;Aged_1_58061</t>
  </si>
  <si>
    <t>GGATTAGATACCCTGGTAGTCCACGCCATAAACGATGAGAACTAGACGTCGGAAGGATCTGCCTTTCGGTGTCGCAGCTAACGCGATAAGTTCTCCGCCTGGGGAGTACGGCCGCAAGGTTGAAACTCAAAGGAATTGACGGGGACCCGCACAAGCGGTGGAGCATGTGGTTTAATTCGATGCAACGCGAAGAACCTTACCTGGCCTTGACATGTCCGGAAGGCTGCAGAGATGTGGCTGTGCCCGAAAGGGAACCGGAACACAGGTGCTGCATGGCTGTCGTCAGCTCGTGTCGTGAGATGTTGGGTTAAGTCCCGCAACGAGCGCAACCC</t>
  </si>
  <si>
    <t>TrueUnknown_50</t>
  </si>
  <si>
    <t>Aged_1_102807</t>
  </si>
  <si>
    <t>Aged_1_102807;Aged_1_139426;Aged_1_102280;Aged_1_157550</t>
  </si>
  <si>
    <t>GGATTAGATACCCTGGTAGTCCACGCCCTAAACGATGTCGACTAGTTGTCGGGGATTTACATCCTTGGTACCGCAGCTAACGCGTGAAGTCGACCGCCTGGGGAGTACGGTCGCAAGATTAAAACTCAAAGGAATTGACGGGGACCCGCACAAGCGGTGGATGATGTGGATTAATTCGATGCAACGCGAAAAACCTTACCTACCCTTGACATGCCAGGAATCCCGCAGAGATGTGGGAGTGCCCGAAAGGGAACCTGGACACAGGTGCTGCATGGCTGTCGTCAGCTCGTGTCGTGAGATGTTGGGTTAAGTCCCGCAACGAGCGCAACCC</t>
  </si>
  <si>
    <t>TrueUnknown_300</t>
  </si>
  <si>
    <t>Aged_1_147989</t>
  </si>
  <si>
    <t>Aged_1_112628;Aged_1_147989;Aged_1_100070;Aged_1_123331</t>
  </si>
  <si>
    <t>GGATTAGATACCCTGGTAGTCCACGCCGTAAACGATGGGCACTAGATGCCGGGAGGAACGACCCTTTCGGTGTCGGAGCTAACGCATTAAGTGCCCCGCCTGGGGAGTACGGCCGCAAGGCTGAAACTCAAAGGAATTGACGGGGGCCCGCACAAGCGGTGGAGCATGTGGTTTAATTCGAAGCAACGCGAAGAACCTTACCTGGGCTTGACATGCACGTGAAAGCCGGTGGAAACATCGGTTCTCCTTCGGGACACGTGCACAGGTGCTGCATGGCTGTCGTCAGCTCGTGTCGTGAGATGTTGGGTTAAGTCCCGCAACGAGCGCGACCC</t>
  </si>
  <si>
    <t>TrueUnknown_105</t>
  </si>
  <si>
    <t>Aged_1_107619</t>
  </si>
  <si>
    <t>Aged_1_107619;Aged_1_61847</t>
  </si>
  <si>
    <t>GGATTAGATACCCTGGTAGTCCACGCCGTAAACGATGGATACTAGACGCAGGAGGTATCGACTCCTACTGTGTCTGAAGCTAACGCAATAAGTATCCCGCCTGGGGAGTACGGCCGCAAGGTTGAAACTCAAAGGAATTGACGGGGACCCGCACAAGCAGCGGAGCATGTGGTTTAATTCGACGCAACGCGAAGAACCTTACCAAGGCTTGACATCCTCTGACAGGTGTGGAAACACATTTTCCCTTCGGGGCAGAGAGACAGGTGGTGCATGGTTGTCGTCAGCTCGTGTCGTGAGATGTTCGGTTAAGTCCGGCAACGAGCGCAACCC</t>
  </si>
  <si>
    <t>TrueUnknown_182</t>
  </si>
  <si>
    <t>Aged_1_117639</t>
  </si>
  <si>
    <t>Aged_1_139579;Aged_1_117639</t>
  </si>
  <si>
    <t>GGCTTAGATACCCTGGTAGTCCACGCTGTAAACGATGGATACTAGGTGTGGGAGGTATCGACCCCTTCCGTGCCGCAGTTAACACAATAAGTATCCCACCTGGGGAGTACGGCCGCAAGGTTGAAACTCAAAGGAATTGACGGGGGCCCGCACAAGCAGTGGAGTATGTGGTTTAATTCGAAGCAACGCGAAGAACCTTACCAGGGCTTGACATCCCTCTGACCGTCCTAGAGATAGGGCTTCCCTTCGGGGCAGAGGAGACAGGTGGTGCATGGTTGTCGTCAGCTCGTGTCGTGAGATGTTGGGTTAAGTCCCGCAACGAGCGCAACCC</t>
  </si>
  <si>
    <t>TrueUnknown_202</t>
  </si>
  <si>
    <t>Aged_1_119455</t>
  </si>
  <si>
    <t>Aged_1_119455;Aged_1_120110;Aged_2_10541</t>
  </si>
  <si>
    <t>GGATTAGATACCCTGGTAGTCCACGCCGTAAACGATGGGCACTAGGTGTGGGGAGTGTCGACTCTCCCCGTGCCGCAGCTAACGCATTAAGTGCCCCGCCTGGGGAGTACGGCCGCAAGGCTAAAACTCAAAGGAATTGACGGGGGCCCGCACAAGCAGCGGAGCATGTGGTTTAATTCGACGCGACGCGAAGAACCTTACCTGGGCTTGACATGAAGTCGCAAGCTGTGGAAACACAGCCCTCCTTCGGGACGGCTTCACAGGTGGTGCATGGCTGTCGTCAGCTCGTGTCGTGAGATGTTGGGTTAAGTCCCGCAACGAGCGCAACCC</t>
  </si>
  <si>
    <t>TrueUnknown_348</t>
  </si>
  <si>
    <t>Aged_1_25985</t>
  </si>
  <si>
    <t>Aged_1_25985;Aged_3_125842</t>
  </si>
  <si>
    <t>GGATTAGATACCCTGGTAGTCCACGCCGTAAACGATGGATACTAGGTGTAGGAGGTATCGACCCCTTCTGTGCCGGAGTTAACACAATAAGTATCCCACCTGGGGAGTACGGCCGCAAGGTTGAAACTCAAAGGAATTGACGGGGGCCCGCACAAGCAGTGGAGTATGTGGTTTAATTCGAAGCAACGCGAAGAACCTTACCAGGGCTTGACATGCAGATGAATATGCTAGAGATAGTATAGTCCTTCGGGACATCTGCACAGGTGGTGCATGGTTGTCGTCAGCTCGTGTCGTGAGATGTTGGGTTAAGTCCCGCAACGAGCGCGACCC</t>
  </si>
  <si>
    <t>TrueUnknown_445</t>
  </si>
  <si>
    <t>Aged_2_109656</t>
  </si>
  <si>
    <t>GGATTAGATACCCTGGTAGTCCTAGCCGTAAACGATGAGTGCTAGGTGTGGGAGGTTGAAATCCTTCCGTGCCGGAGTTAACGCAATAAGCACTCCGCCTGGGGAGTACGGCCGCAAGGCTAAAACTCAAAGGAATTGACGGGGGCCCGCACAAGCAGTGGAGCGTGTGGTTTAATTCGACGCAACGCGCAGAACCTTACCAGGGCTTGACATCATAGTGCCAGCCGTTGAAAGACGGTCTTCCGTAGCAATACGGACGCTATGACAGGTGTTGCATGGTTGTCGTCAGCTCGTGTCGTGAGATGTTGGGTTAAGTCCCGCAACGAGCGCGACCC</t>
  </si>
  <si>
    <t>TrueUnknown_292</t>
  </si>
  <si>
    <t>Aged_1_143954</t>
  </si>
  <si>
    <t>Aged_1_148022;Aged_1_143954;Aged_2_133031</t>
  </si>
  <si>
    <t>GGATTAGATACCCTGGTAGTCCACGCCGTAAACGATGAGCGCTAGATGTCGCGGGTATTGACCCCTGCGGCGTCGCAGGTAACCCATTAAGCGCTCCGCCTGGGGAGTACGGTCGCAAGACTAAAACTCAAAGGAATTGACGGGGGCCCGCACAAGCGGTGGAGTATGTGGTTTAATTCGACGCAACGCGAAGAACCTTACCCGGCCTTGACATCCTGGGAACCTACCAGAGATGGTGGGGTGCCCGCAAGGGAGCCCAGAGACAGGTGCTGCATGGCTGTCGTCAGCTCGTGTCGTGAGATGTTGGGTTAAGTCCCGCAACGAGCGCGACCC</t>
  </si>
  <si>
    <t>TrueUnknown_578</t>
  </si>
  <si>
    <t>Aged_3_65996</t>
  </si>
  <si>
    <t>GGCTTAGATACCCGGGTAGTCCCAGCCGTAAACGATGCTCGCTAGGTGTCAGGCATGGCGCGACCGTGTCTGGTGCCGCAGGGAAGCCGTGAAGCGAGCCACCTGGGAAGTACGGCCGCAAGGCTGAAACTTAAAGGAATTGGCGGGGGAGCACAACAACGGGTGGAGCCTGCGGTTTAATTGGATTCAACGCCGGACATCTCACCAGGGGCGACAGCAGTATGATGGCCAGGTTGATGACCTTGCCTGACGAGCTGAGAGGAGGTGCATGGCCGCCGTCAGCTCGTACCGTGAGGCGTCCTGTTAAGTCAGGCAACGAGCGCAACCC</t>
  </si>
  <si>
    <t>TrueUnknown_190</t>
  </si>
  <si>
    <t>Aged_1_118354</t>
  </si>
  <si>
    <t>GGATTAGATACCCTGGTAGTCCACGCTGTAAACGATGATCACTAGATGTTAGTCCCGCTTGCGGGATTAGTGTCGTAGCTAACGCGTTAAGTGATCCGCCTGGGGATTACGGTCGCAAGATTAAAACTCAAAGGAATTGACGGGGGTCCGCACAAGCGGTGGAACATGTGGTTTAATTCGACACTACGCGAGGAACCTTACCTAGGTTTGACATGTATATGACAGCCGTAGAAATACGGTCTTCCAAGGGTAACCTTGGACATATACACAGGTGCTGCATGGCTGTCGTCAGCTCGTGTCGTGAGATGTTGGGTTAAGTCCTATAACGAGCGCGACCC</t>
  </si>
  <si>
    <t>TrueUnknown_629</t>
  </si>
  <si>
    <t>Aged_4_78514</t>
  </si>
  <si>
    <t>GGATTAGATACCCTGGTAGTCCACGCTGTAAACGATGGATACTAGGTGTGGGAGGTATCGACCCCTTCCGTGCCGGAGCAAACGCAATAAGTATCCCGCCTGGGGAGTACGGTCGCAAGGCTGAAACTCAAAGGAATTGACGGGGGCCCGCACAAGCGGTGGAGCATGTGGTTTAATTCGATGCAACGCGAAGAACCTTACCAGGTCTTGACATCCAGAGGATTCTTAGGAAACTAGGAAGTGCCTTTAATAAGGAACTCTGAGACAGGTGGTGCATGGTTGTCGTCAGCTCGTGTCGTGAGATGTTGGGTTAAGTCCCGCAACGAGCGCGACCC</t>
  </si>
  <si>
    <t>TrueUnknown_463</t>
  </si>
  <si>
    <t>Aged_2_124114</t>
  </si>
  <si>
    <t>GGATTAGATACCCCGGTAGTCCACGCCGTAAACGTTGTGCGCTAGGTGTAGGCGGTATCGACCCCGCCTGTGCCGCAGCTAACGCATTAAGCGCACCGCCTGGGGAGTACGCCCGCAAGGGTGAAACTCAAAGGAATTGACGGGGGCCCGCACAAGCGGTGGAGCATGTGGTTTAATTCGAGGCAACGCGAAGAACCTTACCCGGGCTTGACATCTCCTGACCTCCCGTGAAAGCGGGCTTCCCCTTCGGGGGCAGGAAGACAGGTGTTGCATGGCTGTCGTCAGCTCGTGTCGTGAGATGTTGGGTTAAGTCCCGCAACGAGCGCGACCC</t>
  </si>
  <si>
    <t>TrueUnknown_553</t>
  </si>
  <si>
    <t>Aged_3_143804</t>
  </si>
  <si>
    <t>GGATTAGATACCCTGGTAGTCCACGCCGTAAACGATGAATGCCAGCCGTTGGCCCGCTTGCGGGTCAGTGGCGCAGCTAACGCTTTAAGCATTCCGCCTGGGGAGTACGGTCGCAAGATTAAAACTCAAAGGAATTGACGGGGGCCCGCACAAGCGGTGGAGCATGTGGTTTAATTCGAAGCAACGCGCAGAACCTTACCAGCCTTTGACATGTCCCGTATGGGGGCCGGAGACGGCCTTCTTCAGTTCGGCTGGCGGGAACACAGGTGCTGCATGGCTGTCGTCAGCTCGTGTCGTGAGATGTTGGGTTAAGTCCCGCAACGAGCGCAACCC</t>
  </si>
  <si>
    <t>TrueUnknown_454</t>
  </si>
  <si>
    <t>Aged_2_117633</t>
  </si>
  <si>
    <t>GGATTAGATACCCTGGTAGTCCACGCCGTAAACGATGGATACTAGGTGTAGGAGGTATCGACCCCTTCTGTGCCGGAGTTAACACAATAAGTATCCCACCTGGGGAGTACGGCCGCAAGGTTGAAACTCAAAGGAATTGACGGGGGCCCGCACAAGCAGTGGAGTATGTGGTTTAATTCGAAGCAACGCGAAGAACCTTACCAGGGCTTGACATACAGTCGAATGATGTGGAAACACATCAGTCCTTCGGGACGGCTGTACAGGTGGTGCATGGTTGTCGTCAGCTCGTGTCGTGAGATGTTGGGTTAAGTCCCGCAACGAGCGCGACCC</t>
  </si>
  <si>
    <t>TrueUnknown_148</t>
  </si>
  <si>
    <t>Aged_1_11341</t>
  </si>
  <si>
    <t>GGCTTAGATACCCTGGTAGTCCACGCCGTAAACGATGAGCACTAGGTGTCGCGGGTATTGACCCCTGCGGTGCCGCCGCTAACGCATTAAGTGCTCCGCCTGGGGATTACGGCCGCAAGGTTAAAACTCAAAGGAATTGACGGGGGCCCGCACAAGCGGTGGAGCATGTGGTTCAATTCGACGCAACGCGAAGAACCTTACCTGGGCTAGACAACATCGGACAGCCCCAGAGATGGGGTCTTCCCTTCGGGGACCGGTGGTTCAGGTGCTGCATGGCTGTCGTCAGCTCGTGTCGTGAGATGTTGGGTTAAGTCCCGCAACGAGCGCAACCC</t>
  </si>
  <si>
    <t>TrueUnknown_526</t>
  </si>
  <si>
    <t>Aged_2_74233</t>
  </si>
  <si>
    <t>GGCTTAGATACCCTGGTAGTCCACGCTGTAAACGTTGGGCGCTAGGTGTGGGGTTCTTCCACGGACTCCGTGCCGTAGCTAACGCATTAAGCGCCCCGCCTGGGGAGTACGGCCGCAAGGCTAAAACTCAAAGGAATTGACGGGGGCCCGCACAAGCGGCGGAGCATGTTGCTTAATTCGACGCAACGCGAAGAACCTTACCAAGGCTTGACATCGCCTGGAAACGCTCAGAGATGGGTGCCCCCTTTTGGGCCGGGTGACAGGTGGTGCATGGCTGTCGTCAGCTCGTGTCGTGAGATGTTGGGTTAAGTCCCGCAACGAGCGCAACCC</t>
  </si>
  <si>
    <t>TrueUnknown_747</t>
  </si>
  <si>
    <t>Litter_1_110606</t>
  </si>
  <si>
    <t>Litter_1_124177;Litter_1_135511;Litter_1_110606;Litter_1_103116;Litter_1_100087;Litter_1_110135</t>
  </si>
  <si>
    <t>GGATTAGATACCCTGGTAGTCCACGCCCTAAACGATGCGAACTGGATGTTGGGTTCAATTTGGGACTCAGTATCGAAGCTAACGCGTTAAGTTCGCCGCCTGGGGAGTACGGTCGCAAGACTGAAACTCAAAGGAATTGACGGGGGCCCGCACAAGCGGCGGAGCATGTTGCTTAATTCGACGCAACGCGAAGAACCTTACCAAGGCTTGACATCACCGGTAATCCTCCAGAGATGGGGGGTCCTTCGGGGATCGGTGACAGGTGGTGCATGGCTGTCGTCAGCTCGTGTCGTGAGATGTTGGGTTAAGTCCCGCAACGAGCGCAACCC</t>
  </si>
  <si>
    <t>TrueUnknown_796</t>
  </si>
  <si>
    <t>Litter_1_134598</t>
  </si>
  <si>
    <t>Litter_1_134598;Litter_1_159293;Litter_1_102219</t>
  </si>
  <si>
    <t>GGATTAGATACCCTGGTAGTCCACGCCGTAAACGTTGGGCGCTAGGTGTGGGGACTTTCCACGGTTTCCGTGCCGTAGCTAACGCATTAAGCGCCCCGCCTGGGGAGTACGGCCGCAAGGCTAAAACTCAAAGGAATTGACGGGGGCCCGCACAAGCGGTGGAGTATGTGGTTTAATTCGATGCAACGCGAAGAACCTTACCTGGCCTTGACATCCAGGGAACCCTGCAGAGATGCGGGGGTGCCTTCGGGAACCCTGAGACAGGTGCTGCATGGCTGTCGTCAGCTCGTGTCGTGAGATGTTGGGTTAAGTCCCGCAACGAGCGCAACCC</t>
  </si>
  <si>
    <t>TrueUnknown_802</t>
  </si>
  <si>
    <t>Litter_1_137830</t>
  </si>
  <si>
    <t>Litter_2_111548;Litter_2_104062;Litter_1_137830;Litter_2_112872;Litter_2_106437</t>
  </si>
  <si>
    <t>GGATTAGATACCCTGGTAGTCCACGCTGTAAACGATGCTTACTCGATGTCGGGGAAATGAGCCTCCTCGGTGTCCAAGCTAACGCGATAAGTAAGCCGCCTGGGGAGTACGGTCGCAAGATTAAAACTCAAAGGAATTGACGGGGGCCCGCACAAGCGGTGGAGCATGTGGTTTAATTCGAAGCTACGCGCAGAACCTTACCTGGGTTTGACATGTACGGAATCCTCCCGAAAAGGAGGAGTGCCCCTCGGGGAGCCGTAACACAGGTGCTGCATGGCTGTCGTCAGCTCGTGTCGTGAGATGTTGGGTTAAGTCCCGCAACGAGCGCGACCC</t>
  </si>
  <si>
    <t>TrueUnknown_756</t>
  </si>
  <si>
    <t>Litter_1_113325</t>
  </si>
  <si>
    <t>GGATTAGATACCCTGGTAGTCCACGCCGTAAACGTTGGGCGCTAGGTGTGGGGACTTTCCACGGTTTCCGTGCCGTAGCTAACGCATTAAGCGCCCCGCCTGGGGAGTACGGCCGCAAGGCTAAAACTCAAAGGAATTGACGGGGGCCCGCACAAGCGGAGGAGCATGTGGTTTAATTCGATGATACGCGAGGAACCTTACCCGGGCTTGAAAGTTAGCGACGCATCCAGAGATGGGTGTTCCCTTCGGGGCGCGAAACTAGGTGCTGCATGGCTGTCGTCAGCTCGTGCCGTGAGGTGTTGGGTTAAGTCCCGCAACGAGCGCAACCC</t>
  </si>
  <si>
    <t>TrueUnknown_848</t>
  </si>
  <si>
    <t>Litter_2_101044</t>
  </si>
  <si>
    <t>Litter_2_103338;Litter_2_106451;Litter_2_101044</t>
  </si>
  <si>
    <t>GGCTTAGATACCCTGGTAGTCCACGCCGTAAACGATGAATGCCAGTCGTCAGGTTGCTTGCAACTTGGTGACACACCTAACGGATTAAGCATTCCGCCTGGGGAGTACGGTCGCAAGATTAAAACTCAAAGGAATTGACGGGGGCCCGCACAAGCGGTGGAGCATGTGGTTTAATTCGAAGCAACGCGCAGAACCTTACCAACCCTTGACATCCTTGGACCGCCTGAGAGATCAGGCCTTCTCGTAAGAGACCAAGTGACAGGTGCTGCATGGCTGTCGTCAGCTCGTGTCGTGAGATGTTCGGTTAAGTCCGGCAACGAGCGCAACCC</t>
  </si>
  <si>
    <t>TrueUnknown_725</t>
  </si>
  <si>
    <t>Litter_1_103404</t>
  </si>
  <si>
    <t>GGCTTAGATACCCTGGTAGTCCACGCCGTAAACGATGGATACTGTCTGTTGGGGCTTAAGCTTCAGTGGATAAGCGAAAGTGATAAGTATCCCACCTGGGGAGTACGTTCGCAAGAATGAAACTCAAAGGAATTGACGGGGGCCCGCACAAGCGGTGGAGCATGTGGTTTAATTCGATGATACGCGAGGAACCTTACCAAGGCTTAAATGCATAATGACAGACCTGGAAACAGGTTTTTCTTCGGACAGGATGCAAGGTGCTGCATGGCTGTCGTCAGCTCGTGCCGTGAGGTGTCAGGTTAAGTCCTATAACGAGCGCAACCC</t>
  </si>
  <si>
    <t>TrueUnknown_854</t>
  </si>
  <si>
    <t>Litter_3_11029</t>
  </si>
  <si>
    <t>GGATTAGATACCCTGGTAGTCCACGCCGTAAACGATGAGTGCTAGGTGTTAGTGGGGCTACCCATTAGTGCCGAAGGAAACCCAATAAGCACTCCGCCTGGGGAGTACGGCCGCAAGGCTGAAACTCAAAGGAATTGACGGGGGCCCGCACAAGCAGTGGAGCATGTGGTTTAATTCGAAGCAACGCGAAGAACCTTACCAGGGCTTGACATCCCGCTGACCGGCGCAGAGATGTGCCTTTCTCTTTGGAGACAGCGGTGACAGGTGGTGCATGGTTGTCGTCAGCTCGTGTCGTGAGATGTTGGGTTAAGTCCCGCAACGAGCGCAACCC</t>
  </si>
  <si>
    <t>TrueUnknown_235</t>
  </si>
  <si>
    <t>Aged_1_128717</t>
  </si>
  <si>
    <t>Aged_1_35652;Aged_1_102290;Aged_1_128717</t>
  </si>
  <si>
    <t>GGCTTAGATACCCTGGTAGTCCACGCCGTAAACGATGAGAACTAGATGTTGGGAGGATTAAACCTCTTAGTGTCACAGCTAACGCGTTAAGTTCTCCGCCTGGGGAGTACGGCCGCAAGGTTAAAACTCAAATGAATTGACGGGGGCCCGCACAAGCGGTGGAGCATGTGGTTTAATTCGATGCAACGCGAAGAACCTTACCTGCTCTTGACATGCCAGGAACCCTGCAGAGATGTGGGGGTGCCTTCGGGAGCCTGGACACAGGTGCTGCATGGCTGTCGTCAGCTCGTGTCGTGAGATGTTGGGTTAAGTCCCGTAACGAGCGCGACCC</t>
  </si>
  <si>
    <t>TrueUnknown_382</t>
  </si>
  <si>
    <t>Aged_1_52138</t>
  </si>
  <si>
    <t>Aged_1_52138;Aged_1_117740;Aged_1_15972;Aged_1_107271;Aged_1_127141;Aged_1_17053</t>
  </si>
  <si>
    <t>GGATTAGATACCCTGGTAGTCCACGCCCTAAACGATGTGGGCTAGACGTCGGGGGGCATGCCCCTCGGTGTCGCAGCTAACGCGTTAAGCCCACCGCCTGGGGAGTACGGCCGCAAGGTTAAAACTCAAAGGAATTGACGGGGGCCCGCACAAGCGGTGGAGCATGTGGTTTAATTCGACGCAACGCGCAGAACCTTACCAGCCCTTGACATGGCGGTTGCGGACCCCTGAGAGGGGGNCCATCAGTTCGGCTGGGCCGTCACAGGTGCTGCATGGCTGTCGTCAGCTCGTGTCGTGAGATGTTGGGTTAAGTCCCGCAACGAGCGCAACCC</t>
  </si>
  <si>
    <t>TrueUnknown_92</t>
  </si>
  <si>
    <t>Aged_1_106271</t>
  </si>
  <si>
    <t>Aged_1_46572;Aged_1_106271;Aged_1_35559;Aged_1_53210;Aged_1_110701;Aged_1_120528</t>
  </si>
  <si>
    <t>GGATTAGATACCCCGGTAGTCCACGCCGTAAACGATGTGCACTAGATCGAGGAGGATCTGACTCCATTCTCGGTCGAAGTAAAAACGTTAAGTGCACCGCCTGGGGAGTACGGTCGCAAGGCTAAAACTCAAAGGAATTGACGGGGGCTCACACAAGCGGTGGAGCATGTGGCTTAATTCGAAGCAACGCGAAGAACCTTATCCTGGGTTTGACATGTACGGATTAGCCCGTGGAAACACGGGTGACGCCCTCGTGGTGGAACGTACACAGGTGCTGCATGGCTGTCGTCAGCTCGTGCTGTGAAGTGTCGGGTTAAGTCCCTTAACGAGCGCAACCC</t>
  </si>
  <si>
    <t>TrueUnknown_69</t>
  </si>
  <si>
    <t>Aged_1_104582</t>
  </si>
  <si>
    <t>Aged_1_42650;Aged_1_127970;Aged_1_104582;Aged_1_100283;Aged_1_138589;Aged_1_107995;Aged_1_106266;Aged_1_112449</t>
  </si>
  <si>
    <t>GGATTAGATACCCCGGTAGTCCTAGCTGTAAACGTTGAGCACTTGATTGAGGATCCCCCCATAGATTCTCGGTCGTAGCGAAAGTGTTAAGTGCTCCGCCTGGGGAGTATGGTCGCAAGGCTGAAACTCAAAGGAATTGACGGGGGCTCACACAAGCGGTGGAGGATGTGGCTTAATTCGAGGCTACGCGAAGAACCTTATCCTAGTCTTGACATGCACGGATGGTCTGCCTGAAAGGGATAGGCCTGCCTTCGGGTGAAACGTGCACAGGTGCTGCATGGCTGTCGTCAGCTCGTGTCGTGAGATGTCGGGTTAAGTCCCTTAACGAGCGCAACCC</t>
  </si>
  <si>
    <t>TrueUnknown_311</t>
  </si>
  <si>
    <t>Aged_1_153102</t>
  </si>
  <si>
    <t>Aged_2_104254;Aged_1_92285;Aged_1_28565;Aged_1_153102;Aged_1_11524;Aged_1_134061;Aged_1_113532</t>
  </si>
  <si>
    <t>GGATTAGATACCCTGGTAGTCCACGCTGTAAACGATGACGACTAGGTGTGGGGTGGTTCAGTCCACTCCGTGCCGCAGCTAACGCATTAAGTCGTCCGCCTGGGGAGTACGGCCGCAAGGTTGAAACTCAAAGGAATTGACGGGGGCCCGCACAAGCGGTGGGGTATGTGGTTCAATTCGATGCAGAGCGAAGAACCTTACCTGGGCTTGACATGCAGGCAGTAGGAACCCGAAAGGGGGACGACCCGTTGAGTCGGGCACCTGCACAGGTGGTGCATGGCTGTCGTCAGCTCGTGTCGTGAGATGTTGGGTTAAGTCCCGCAACGAGCGCGACCC</t>
  </si>
  <si>
    <t>TrueUnknown_185</t>
  </si>
  <si>
    <t>Aged_1_117819</t>
  </si>
  <si>
    <t>Aged_2_146731;Aged_1_111213;Aged_1_117819;Aged_1_152079;Aged_1_126397;Aged_2_23002;Aged_1_113524;Aged_1_64005</t>
  </si>
  <si>
    <t>GGATTAGATACCCTGGTAGTCCACGCCGTAAACTATGGAAGCCAGCCGTTGGGGGGTTTACCCCTCAGTGGCGCAGCTAACGCATTAAGCTTCCCGCCTGGGGAGTACGGTCGCAAGATTAAAACTCAAAGGAATTGACGGGGGCCCGCACAAGCGGTGGAGCATGTGGTTTAATTCGAAGCAACGCGAAGAACCTTACCAGCCCTTGACATGGCAGGACGGTTTCCAGAGATGGATTCCTTCCCTTCGGGGACCTGCACACAGGTGCTGCATGGCTGTCGTCAGCTCGTGTCGTGAGATGTTGGGTTAAGTCCCGCAACGAGCGCAACCC</t>
  </si>
  <si>
    <t>TrueUnknown_77</t>
  </si>
  <si>
    <t>Aged_1_105164</t>
  </si>
  <si>
    <t>Aged_1_23059;Aged_1_105164;Aged_1_107573;Aged_1_106042;Aged_1_95228</t>
  </si>
  <si>
    <t>GGATTAGATACCCTGGTAGTCCACGCCCTAAACGATGGGCACTAGGTGTGGGCGGTGTTCATTCCGTCCGTGCCGCAGCTAACGCACTAAGTGCCCCGCCTGGGGAGTACGGTCGCAAGGCTGAAACTCAAAGGAATTGACGGGGACCCGCACAAGCGGTGGAGCATGTGGTTCAATTCGACGCAACGCGCAAAACCTTACCTGGGCTGGACATGGCGGTGGTAGGCCCCNGAAAGGGGGCTGACCTCGCGAGAGGAGCCGCCACAGGTGCTGCATGGCTGTCGTCAGCTCGTGTCGTGAGATGTTGGGTTAAGTCCCGCAACGAGCGCAACCC</t>
  </si>
  <si>
    <t>TrueUnknown_134</t>
  </si>
  <si>
    <t>Aged_1_111951</t>
  </si>
  <si>
    <t>Aged_1_109925;Aged_1_111951;Aged_1_103234;Aged_1_86292;Aged_1_160163;Aged_1_153544;Aged_1_31161</t>
  </si>
  <si>
    <t>GGATTAGATACCCTGGTAGTCCACGCCGTAAACGATGAATGCTAGCCGTCGGGGAGCTTGCTCTCCGGTGGCGCAGCTAACGCAATAAGCATTCCGCCTGGGGAGTACGGTCGCAAGATTAAAACTCAAAGGAATTGACGGGGGCCCGCACAAGCGGTGGAGCATGTGGTTCAATTCGAAGCAACGCGAAGAACCTTACCAGCCCTTGACATCCCGGTCGCGGGATCCAGAGACGGATCCTTTCAGTTCGGCTGGACCGGTGACAGGTGCTGCATGGCTGTCGTCAGCTCGTGTCGTGAGATGTTGGGTTAAGTCCCGCAACGAGCGCAACCC</t>
  </si>
  <si>
    <t>TrueUnknown_37</t>
  </si>
  <si>
    <t>Aged_1_10192</t>
  </si>
  <si>
    <t>Aged_1_76719;Aged_1_10192;Aged_1_121666;Aged_1_108426;Aged_1_111813;Aged_1_136264</t>
  </si>
  <si>
    <t>GGATTAGATACCCCGGTAGTCCTAGCCCTAAACGATGGGTACTAGGTAGTGGACTTAACATGGGTTCACTGCCGAAGCAAAAGTGTTAAGTACCCCGCCTGGGGAGTATGGTCGCAAGGCTGAAACTCAAAGGAATTGACGGGGGCTCACACAAGCGGTGGAGCATGTGGCTTAATTCGAGGCTACGCGAAGAACCTTATCCTGGGCTTGACATGTGCGAAAGCGGTAGGAAGTAGCCTGCGGAAACGTTAGGCGAACGGTATCCAGTCCGGAACCTACTACAGGTGCTGCATGGCTGTCGTCAGCTCGTGTCGTGAGATGTCGGGTTAAGTCCCATAACGAGCGCAACCC</t>
  </si>
  <si>
    <t>TrueUnknown_107</t>
  </si>
  <si>
    <t>Aged_1_107867</t>
  </si>
  <si>
    <t>Aged_1_88692;Aged_1_159804;Aged_1_34558;Aged_1_107654;Aged_1_107867;Aged_1_161279</t>
  </si>
  <si>
    <t>GGCTTAGATACCCCGGTAGTCCTAGCCCTAAACGATGGGTACTGAGTAGTGGACTTACATGGGTTCACTGCTGAAGCAAAAGTGGTAAGTACCCCGCCTGGGGAGTATGGTCGCAAGGCTGAAACTCAAAGGAATTGACGGGGGCTCACACAAGCGGTGGAGCATGTGGCTTAATTCGAGGCTACGCGAAGAACCTTATCCTGGGTTTGACATGGCAGAAGTAGCCTGGTGGAAACATCGGGTCGCCGGTATCCAGTCCGGAGACTGTCACAGGTGCTGCATGGCTGTCGTCAGCTCGTGTCGTGAGATGTCGGGTTAAGTCCCATAACGAGCGCAACCC</t>
  </si>
  <si>
    <t>TrueUnknown_55</t>
  </si>
  <si>
    <t>Aged_1_103168</t>
  </si>
  <si>
    <t>Aged_1_103168;Aged_1_116018;Aged_1_116169;Aged_1_136465;Aged_1_105091;Aged_1_102046</t>
  </si>
  <si>
    <t>GGATTAGATACCCTGGTAGTCCACGCCGTAAACTATGAGTGCTAGACGTCGGGAAGCTTGCTTTTCGGTGTCGCAGCTAACGCATTAAGCACTCCGCCTGGGGAGTACGGCCGCAAGGTTAAAACTCAAAGGAATTGACGGGGGCCCGCACAAGCGGTGGAGCATGTGGTTTAATTCGATGCAACGCGAAGAACCTTACCAGCTCTTGACATGCTAGGTTCCGACCTTGAGAGATCAGGGTCTTCGGTTCGGCCGGGCCTAGCACAGGTGCTGCATGGCTGTCGTCAGCTCGTGTCGTGAGATGTTGGGTTAAGTCCCGCAACGAGCGCAACCC</t>
  </si>
  <si>
    <t>TrueUnknown_364</t>
  </si>
  <si>
    <t>Aged_1_41185</t>
  </si>
  <si>
    <t>Aged_1_41185;Aged_3_169067;Aged_1_93830;Aged_1_24426</t>
  </si>
  <si>
    <t>GGATTAGATACCCTGGTAGTCCACGCCGTAAACGATGAGCGCTAGATGTCGCGGGTATTGACCCCTGCGGCGTCGCAGGTAACCCATTAAGCGCTCCGCCTGGGGAGTACGGTCGCAAGACTAAAACTCAAAGGAATTGACGGGGGCCCGCACAAGCGGTGGAGTATGTGGTTTAATTCGACGCAACGCGAAGAACCTTACCCGGCCTTGACATCCTGGGAACCTGCCAGAGATGGTGGGGTGCCCGCAAGGGAGCCCAGAGACAGGTGCTGCATGGCTGTCGTCAGCTCGTGTCGTGAGATGTTGGGTTAAGTCCCGCAACGAGCGCAACCC</t>
  </si>
  <si>
    <t>TrueUnknown_142</t>
  </si>
  <si>
    <t>Aged_1_112784</t>
  </si>
  <si>
    <t>Aged_1_112784;Aged_1_138452;Aged_1_71484;Aged_1_137842</t>
  </si>
  <si>
    <t>GGATTAGATACCCCGGTAGTCCTAGCCTTAAACGATGGACACTTGGTGTGCTGGGTTTGAATCCGGCGTGCCGGAGCTAACGCGTTAAGTGTCCCGCCTGGGGAGTACGGTCGCAAGGCTGAAACTCAAAGGAATTGACGGGGACCCGCACAAGCGGTGGAGCATGTGGTTTAATTCGACGCAACGCGAAGAACCTTACCTGGGCTAGAATGCGGTGGATAAGCCCTAGAGATAGGGCGATCCGGGTAACCGGCTCCTGCCTGCAAGGTGCTGCATGGCTGTCGTCAGCTCGTGTCGTGAGATGTTGGGTTAAGTCCCGCAACGAGCGCAACCC</t>
  </si>
  <si>
    <t>TrueUnknown_29</t>
  </si>
  <si>
    <t>Aged_1_101470</t>
  </si>
  <si>
    <t>Aged_1_23344;Aged_1_101470;Aged_1_109690;Aged_1_33675;Aged_1_61160</t>
  </si>
  <si>
    <t>GGATTAGATACCCTGGTAGTCCACGCCCTAAACGATGTCGACTAGTTGTCGGAGGCTTGCGCCTTCGGTAACGCAGCTAACGCGTGAAGTCGACCGCCTGGGGAGTACGGTCGCAAGATTAAAACTCAAAGGAATTGACGGGGACCCGCACAAGCGGTGGATGATGTGGATTAATTCGATGCAACGCGAAAAACCTTACCTACCCTTGACATGCCTGGAATCCTGCAGAGATGTGGGAGTGCCCGAAAGGGAACCAGGACACAGGTGCTGCATGGCTGTCGTCAGCTCGTGTCGTGAGATGTTGGGTTAAGTCCCGCAACGAGCGCAACCC</t>
  </si>
  <si>
    <t>TrueUnknown_167</t>
  </si>
  <si>
    <t>Aged_1_116096</t>
  </si>
  <si>
    <t>Aged_1_116096;Aged_1_145510;Aged_1_146423</t>
  </si>
  <si>
    <t>GGATTAGATACCCTGGTAGTCCACGCCGTAAACGATGGATGCTAGCCGTCGGACAGCATGCTGTTCGGTGGCGCAGCTAACGCAGTAAGCATCCCGCCTGGGGAGTACGATCGCAAGATTAAAACTCAAAGGAATTGACGGGGGCCCGCACAAGCGGTGGAGCATGTGGTTCAATTCGACGCAACGCGAAGAACCTTACCAGGCCTTGACATCCCGGTCGCGGCCTCCCGAAAGGGGGGCTTTCAGTTCGGCTGGACCGGTGACAGGTGCTGCATGGCTGTCGTCAGCTCGTGTCGTGAGATGTTGGGTTAAGTCCCGCAACGAGCGCAACCC</t>
  </si>
  <si>
    <t>TrueUnknown_468</t>
  </si>
  <si>
    <t>Aged_2_128769</t>
  </si>
  <si>
    <t>GGATTAGATACCCTGGTAGTCCACGCCATAAACGATGAGAACTGGATGTCGGGAGGGTCTGCCTCTCGGTGTCGTAGCTAACGCGTTAAGTTCTCCGCCTGGGGAGTACGGCCGCAAGGTTGAAACTCAAAGGAATTGACGGGGACCCGCACAAGCGGTGGAGCATGTGGTTTAATTCGATGCAACGCGAAGAACCTTACCTGGCCTTGACATCCCAGGAACCCTGCAGAGATGCGGGGGTGCCGCAAGGAACCTGGAGACAGGTGCTGCATGGCTGTCGTCAGCTCGTGTCGTGAGATGTTGGGTTAAGTCCCGCAACGAGCGCAACCC</t>
  </si>
  <si>
    <t>TrueUnknown_221</t>
  </si>
  <si>
    <t>Aged_1_12496</t>
  </si>
  <si>
    <t>Aged_1_12496;Aged_1_22521;Aged_1_66051</t>
  </si>
  <si>
    <t>GGATTAGATACCCCGGTAGTCCCAGCCGTAAACGATGAGTGCCAGGTGTAGGAGGTATCGACCCCTCCTGTGCCGGAGTTAACGCAATAAGCACTCCGCCTGGGGAGTACGGCCGCAAGGTTGAAACTCAAAGGAATTGACGGGGGCCCGCACAAGCAGCGGAGCATGTGGTTTAATTCGAAGCAACGCGTAGAACCTTACCAGGGCTTGACATGTAGGGAATCTCGCAGAGATGCGGGAGTGCCCCTTCTGGGGAACCCTAACACAGGTGGTGCATGGTTGTCGTCAGCTCGTGTCGTGAGATGTTGGGTTAAGTCCCGCAACGAGCGCAACCC</t>
  </si>
  <si>
    <t>TrueUnknown_298</t>
  </si>
  <si>
    <t>Aged_1_146537</t>
  </si>
  <si>
    <t>Aged_1_146537;Aged_1_146025</t>
  </si>
  <si>
    <t>GGATTAGATACCCCGGTAGTCCTAGCTGTAAACGTTGAGCACTTGATTGAGGATCCCCCCATAGATTCTCGGTCGTAGCGAAAGTGTTAAGTGCTCCGCCTGGGGAGTATGGTCGCAAGGCTGAAACTCAAAGGAATTGACGGGGGCTCACACAAGCGGTGGAGGATGTGGCTTAATTCGAGGCTACGCGAAGAACCTTATCCTAGTCTTGACATGCACGGATGGTCTGCCTGAAAGGGATAGGCCTGCCTTCGGGTGAAACGTGCACAGGTGCTGCATGGCTGTCGTCAGCTCGTGTCGTGAGATGTTGGGTTAAGTCCCGCAACGAGCGCGACCC</t>
  </si>
  <si>
    <t>TrueUnknown_552</t>
  </si>
  <si>
    <t>Aged_3_142690</t>
  </si>
  <si>
    <t>Aged_3_142690;Aged_1_12329;Aged_3_125779</t>
  </si>
  <si>
    <t>GGATTAGATACCCTGGTAGTCCACGCCGTAAACGATGAATGCTAGCCGTCGGGAAGCTTGCTTTCCGGTGGCGCAGCTAACGCAATAAGCATTCCGCCTGGGGAGTACGGTCGCAAGATTAAAACTCAAAGGAATTGACGGGGGCCCGCACAAGCGGTGGAGCATGTGGTTCAATTCGAAGCAACGCGAAGAACCTTACCAGCCCTTGACATCCCGGTCGCGGGATCCAGAGACGGATCCTTTCAGTTCGGCTGGACCGGTGACAGGTGCTGCATGGCTGTCGTCAGCTCGTGTCGTGAGATGTTGGGTTAAGTCCCGCAACGAGCGCAACCC</t>
  </si>
  <si>
    <t>TrueUnknown_444</t>
  </si>
  <si>
    <t>Aged_2_109466</t>
  </si>
  <si>
    <t>GGCTTAGATACCCGGGTAGTCCCAGCTGTAAACGATGCGCGTTAGGTGTCTCGGTGACCACGAGTTACCGAGGTGCCGAAGGGAAACCGTGAAACGTGCCGCCTGGGAAGTACGGTCGCAAGGCTGAAACTTAAAGGAATTGGCGGGGGAGCACCACAACGGGTGGAGCCTGCGGTTTAATTGGACTCAACGCCGGGAAGCTCACCGGGTAAGACAGCGGGATGATGGTCGGGCTGAAGACTCTACTTGACCAGCTGAGAGGAGGTGCATGGCCGTCGTCAGTTCGTACTGTGAAGCATCCTGTTAAGTCAGGCAACGAGCGCGACCC</t>
  </si>
  <si>
    <t>TrueUnknown_449</t>
  </si>
  <si>
    <t>Aged_2_114260</t>
  </si>
  <si>
    <t>Aged_2_114260;Aged_3_64198</t>
  </si>
  <si>
    <t>GGATTAGATACCCTGGTAGTCCACGCCGTAAACGATGGAAGCCAGCTGTTGGGCAGCCTGCTGCTCAGTGGCGCAGCTAACGCTTTAAGCTTCCCGCCTGGGGAGTACGGTCGCAAGATTAAAACTCAAAGGAATTGACGGGGGCCCGCACAAGCGGTGGAGCATGTGGTTTAATTCGAAGCAACGCGCAAAACCTTACCAGCCCTTGACATTTGGCGCCGCCTTCAGAGATGAAGGTTTTCCCTTCGGGGACGCCAGGACAGGTGCTGCATGGCTGTCGTCAGCTCGTGTCGTGAGATGTTGGGTTAAGTCCCGCAACGAGCGCGACCC</t>
  </si>
  <si>
    <t>TrueUnknown_574</t>
  </si>
  <si>
    <t>Aged_3_41444</t>
  </si>
  <si>
    <t>GGCTTAGATACCCGGGTAGTCCACGCCGTAAACGCTGGACACTCGGCTTGTGTGGGCTATCGACGCCCGTGCGAGCCTCAGCTAACGCGGTAAGTGTCCCGCCTGGGAAGTACGAGCGCAAGCTTAAAACTCAAAGGAATTGACGGGGGCCCGCACAAGCGGTGGAGCATGTGGTTCAATTCGATGCAACGCGAAAAACCTTACCTGCCCTTGACATGCCAGGAACCCTGCAGAGATGCGGGGGTGCCTTCGGGAACCTGGACACAGGTGCTGCATGGCTGTCGTCAGCTCGTGTCGTGAGATGTTGGGTTAAGTCCCGTAACGAGCGCAACCC</t>
  </si>
  <si>
    <t>TrueUnknown_137</t>
  </si>
  <si>
    <t>Aged_1_112202</t>
  </si>
  <si>
    <t>GGATTAGATACCCCGGTAGTCCACGCCGTAAACGATGACGACTAGGTGTGGGGTGGTTCAGTCCACTCCGTGCCGCAGCTAACGCATTAAGTCGTCCGCCTGGGGAGTACGGCCGCAAGGTTGAAACTCAAAGGAATTGACGGGGGCCCGCACAAGCGGTGGAGCATGTGGTTCAATTCGATGCAGAGCGAAGAACCTTACCTGGGCTTGACATGCAGGAAGTAGGAACCCGAAAGGGGGACGACCCGTTGAGTCGGGAGCCTGCACAGGTGGTGCATGGCTGTCGTCAGCTCGTGTCGTGAGATGTTGGGTTAAGTCCCGCAACGAGCGCAACCC</t>
  </si>
  <si>
    <t>TrueUnknown_412</t>
  </si>
  <si>
    <t>Aged_1_7638</t>
  </si>
  <si>
    <t>GGCTTAGATACCCCGGTAGTCCTAGCCGTAAACGTTGGATACTGGGTATTTGGGAGGTAAGACTTCTGAGTGCCGAAGCAAACGCGTTAAGTATCCCGCCTGGGGACTACGGCCGCAAGGTTAAAACTCAAAGGAATTGACGGGGACCCGCACAAGCAGCGGAGCGTGTGGTTTAATTCGATGCAACACGAAGAACCTTACCTGGGATTGACATGTACGTAGTAGGGAAGTGAAAGCGGACCGGCCCTTCGGGGAGCGTACACAGGTGCTGCATGGCTGTCGTCAGCTCGTGCCGTGAGGTGTTGGGTTAAGTCCCACAACGAGCGCAACCC</t>
  </si>
  <si>
    <t>TrueUnknown_266</t>
  </si>
  <si>
    <t>Aged_1_134813</t>
  </si>
  <si>
    <t>GGATTAGATACCCCGGTAGTCCACGCAGTAAACGATGCCGACTAGGCGTGGGGGGAGTTGACCCCCTCCGTGCCGGAGCTAACGCGGGAAGTCGGCCGCCTGGGGAGTACGGCCGCAAGGCTAAAACTCAAAGGAATTGACGGGGGCCCGCACAAGCGGCGGAGCGTGCGGTTTAATTCGACGCGACGCGCAGAACCTTACCAGGGCTTGACATGCGCCTGCAGGGCCGGGAAACCGGTCGGCCTTCGAGGGTGGCGCACAGGTGCTGCATGGCTGTCGTCAGCTCGTGTCGTGAGATGTTGGGTTAAGTCCCGCAACGAGCGCAACCC</t>
  </si>
  <si>
    <t>TrueUnknown_220</t>
  </si>
  <si>
    <t>Aged_1_124832</t>
  </si>
  <si>
    <t>GGATTAGATACCCTGGTAGTCCTAGCCGTAAACGATGCATACTTGGTGTAGTCGGACTCAACCCCGACTGTGTCGTAGCCAACGCGTTAAGTATGCCGCCTGGGGAGTACGCTCGCAAGGGTGAAACTCAAAAGAATTGACGGGGACCCGCACAAGCAGTGGAGCATGTGGTTTAATTCGATGCAACGCGAAGAACCTTACCCAGACTTGACATGTAGCGGACCACCTCAGAAATGAGGTTTTCTGTATAGACTGCTACACAGGTGCTGCATGGCTGTCGTCAGCTCGTGCCGTGAGGTGTTGGGTTAAGTCCCGCAACGAGCGCAACCC</t>
  </si>
  <si>
    <t>TrueUnknown_448</t>
  </si>
  <si>
    <t>Aged_2_112472</t>
  </si>
  <si>
    <t>GGATTAGATACCCTGGTAGTCCACGCCGTAAACGATGGGTGCTAGGTGTCGCGGGCTTTGACCCCTGCGGTGCCGTAGCCAACGCATTAAGCACCCCGCCTGGGGAGTACGGCCGCAAGGCTAAAACTCAAAGGAATTGACGGGGGCCCGCACAAGCGGTGGAGCATGTGGTTTAATTCGACGCAACGCGAAGAACCTTACCTGGGCTAGAAAACGAGAGAACCTGGTTGAAAAATCGGGGTGCCCTTCGGGGAGCTTTCGGTTAGGTGCTGCATGGCTGTCGTCAGCTCGTGTCGTGAGATGTTGGGTTAAGTCCCGCAACGAGCGCAACCC</t>
  </si>
  <si>
    <t>TrueUnknown_197</t>
  </si>
  <si>
    <t>Aged_1_118801</t>
  </si>
  <si>
    <t>GGATTAGATACCCTGGTAGTCCACGCCGTAAACGATGGGCGCTAGGTGGCGGGGGGCGCGACCCCCTCGGTGCCGAAGCTCACGCGATAAGCGCCCCGCCTGGGGAGTACGGCCGCAAGGCTGAAACTCAAAGGAATTGACGGGGGCCCGCACAAGCGGTGGAGCATGTGGTTTAATTCGAAGCAACGCGAAGAACCTTACCTGGGCTTGACATCCTGGTGAAAGCCCCTGGAAACAGGGGCCCTCCTTCGGGACACCAGGACAGGTGCTGCATGGCTGTCGTCAGCTCGTGTCGTGAGATGTTGGGTTAAGTCCCGCAACGAGCGCAACCC</t>
  </si>
  <si>
    <t>TrueUnknown_758</t>
  </si>
  <si>
    <t>Litter_1_114150</t>
  </si>
  <si>
    <t>Litter_1_114150;Litter_1_113650;Litter_1_143037;Litter_1_26514</t>
  </si>
  <si>
    <t>GGATTAGATACCCTGGTAGTCCACGCCCTAAACGATGCGAACTGGATGTTGGGTTCAATCGGGAACTCAGTATCGAAGCTAACGCGTTAAGTTCGCCGCCTGGGGAGTACGGTCGCAAGACTGAAACTCAAAGGAATTGACGGGGGCCCGCACAAGCGGCGGAGCATGTTGCTTAATTCGACGCAACGCGAAGAACCTTACCAAGGCTTGACATCACCGGTAATCCTCCAGAGATGGGGGGTCCTTCGGGGATCGGTGACAGGTGGTGCATGGCTGTCGTCAGCTCGTGTCGTGAGATGTTGGGTTAAGTCCCGCAACGAGCGCAACCC</t>
  </si>
  <si>
    <t>TrueUnknown_817</t>
  </si>
  <si>
    <t>Litter_1_159679</t>
  </si>
  <si>
    <t>Litter_1_159679;Litter_1_87399;Litter_1_179948</t>
  </si>
  <si>
    <t>GGATTAGATACCCTGGTAGTCCACGCTGTAAACGTTGGGCGCTAGGTGTGGGGGGCCTCTCCGGTTTCCTGTGCCGTAGCTAACGCATTAAGCGCCCCGCCTGGGGAGTACGGTCGCAAGGCTAAAACTCAAAGGAATTGACGGGGGCCCGCACAAGCGGCGGAGCATGTTGCTTAATTCGACGCAACGCGAAGAACCTTACCAAGGCTTGACATCACCGGTAATCCTCCAGAGATGGGGGGTCCTTCGGGGATCGGTGACAGGTGGTGCATGGCTGTCGTCAGCTCGTGTCGTGAGATGTTGGGTTAAGTCCCGCAACGAGCGCAACCC</t>
  </si>
  <si>
    <t>TrueUnknown_799</t>
  </si>
  <si>
    <t>Litter_1_135882</t>
  </si>
  <si>
    <t>GGATTAGATACCCTGGTAGTCCACGCCCTAAACGATGATAACTCGATGTTGGCGATATACAGTCAGCGTCTTAGCGAAAGCGTTAAGTTATCCACCTGGGGAGTACGCCGGCAACGGTGAAACTCAAAGGAATTGACGGGGGCCCGCACAAGCGGCGGAGCATGTTGCTTAATTCGACGCAACGCGAAGAACCTTACCAAGGCTTGACATCACCGGTAATCCTCCAGAGATGGGGGGTCCTTCGGGGATCGGTGACAGGTGGTGCATGGCTGTCGTCAGCTCGTGTCGTGAGATGTTGGGTTAAGTCCCGCAACGAGCGCAACCC</t>
  </si>
  <si>
    <t>TrueUnknown_814</t>
  </si>
  <si>
    <t>Litter_1_153401</t>
  </si>
  <si>
    <t>GGCTTAGATACCCTGGTAGTCCACGCCCTAAACGATGCGAACTGGATGTTGGGTTCAATTTGGGACTCAGTATCGAAGCTAACGCGTTAAGTTCGCCGCCTGGGGAGTACGGTCGCAAGACTGAAACTCAAAGGAATTGACGGGGGCCCGCACAAGCGGTGGAGCATGTGGTTTAATTCGATGCAACGCGAAGAACCTTACCTGGCCTTGACATCCTGGGAACCCTGCAGAGATGCGGGGGTGCCTTCGGGAACCCAGAGACAGGTGCTGCATGGCTGTCGTCAGCTCGTGTCGTGAGATGTTGGGTTAAGTCCCGCAACGAGCGCAACCC</t>
  </si>
  <si>
    <t>TrueUnknown_33</t>
  </si>
  <si>
    <t>Aged_1_101717</t>
  </si>
  <si>
    <t>Aged_1_26386;Aged_1_59283;Aged_1_101717;Aged_1_51804</t>
  </si>
  <si>
    <t>GGCTTAGATACCCTGGTAGTCCACGCCCTAAACGATGCATACTTGGTGTGGGCAGTTCAGTCTGTCCGTGCCGGAGCTAACGCGTTAAGTATGCCGCCTGGGGAGTACGGTCGCAAGGCTGAAACTCAAAGGAATTGACGGGGGCCCGCACAAGCGGTGGAGCATGTGGTTTAATTCGACGCAACGCGAAGAACCTTACCTGGGCTCGAACGGCTTCGGACCTCCCCTGGAAACAGGGGATTTCCCGCAAGGGACCGGAGTCGAGGTGCTGCATGGCTGTCGTCAGCTCGTGTCGTGAGATGTTGGGTTAAGTCCCGCAACGAGCGCAACCC</t>
  </si>
  <si>
    <t>TrueUnknown_6</t>
  </si>
  <si>
    <t>Aged_1_100298</t>
  </si>
  <si>
    <t>Aged_1_105694;Aged_1_14021;Aged_1_100298;Aged_1_104562;Aged_1_100326;Aged_1_105038;Aged_1_100568;Aged_1_120228</t>
  </si>
  <si>
    <t>GGATTAGATACCCTGGTAGTCCACGCCGTAAACGATGGGCACTAGGTGTCGCGGGTATCCACTCCCGCGGTGCCGCCGCTAACGCACTAAGTGCCCCGCCTGGGAAGTACGGCCGCAAGGTTGAAACTCAAAGGAATTGACGGGGGCCCGCACAAGCGGTGGAGCATGTGGTTCAATTCGATGCTACGCGAAGAACCTTACCTGGGTTTGACATGCCGCGAAGCGCTGGGAAACCGGCGCGTGCCCCGCAAGGGGAGCGCGGACACAGGTGCTGCATGGCTGTCGTCAGCTCGTGCCGTGAGGTGTTGGGTTAAGTCCCGCAACGAGCGCAACCC</t>
  </si>
  <si>
    <t>TrueUnknown_35</t>
  </si>
  <si>
    <t>Aged_1_101860</t>
  </si>
  <si>
    <t>Aged_1_106503;Aged_1_110221;Aged_1_101860;Aged_1_100734;Aged_1_127334;Aged_1_147541;Aged_1_101112;Aged_1_100276</t>
  </si>
  <si>
    <t>GGATTAGATACCCTGGTAGTCCACGCTGTAAACGATGAGCACTAGGTGTTGCGGGTATTGACCCCTGCAGTGCCGACGCTAACGCATTAAGTGCTCCGCCTGGGGATTACGGCCGCAAGGCTAAAACTCAAAGGAATTGACGGGGGCCCGCACAAGCGGTGGAGTATGTGGTTTAATTCGACGCAACGCGAAGAACCTTACCTAGGCTTGACATCGAGGGAAAGCCTTTGGAAACAAAGGCCCTCCCCTTCGGGGGACCCAAAGACAGGTGCTGCATGGCTGTCGTCAGCTCGTGTCGTGAGATGTTGGGTTAAGTCCCGCAACGAGCGCAACCC</t>
  </si>
  <si>
    <t>TrueUnknown_238</t>
  </si>
  <si>
    <t>Aged_1_128841</t>
  </si>
  <si>
    <t>Aged_1_155746;Aged_1_119750;Aged_1_128841;Aged_1_105055;Aged_1_107817;Aged_1_10562;Aged_1_103251;Aged_1_123330</t>
  </si>
  <si>
    <t>GGATTAGATACCCGGGTAGTCCACGCCGTAAACGATGGATGCTCGGCCTGTGGGGGGATCCTCCTCTGCGGGCCTCAGCTGACGCGTAAGCATCCCGCCTGGGAACTACGAGCGCAAGCTTAAAACTCAAAGGAATTGACGGGGGCCCGCACAAGCAGCGGAGCGTGTGGTTTAATTCGACGCAACACGCAGAACCTTACCCAGCCTGGACATGGAGCTGCAACCTCCTGAAAGGGAGGCGCCTTCGAGGGTGCTCCACAGATGCTGCATGGCTGTCGTCAGCTCGTGTCGTGAGATGTTGGGTTAAGTCCCGCAACGAGCGCAACCC</t>
  </si>
  <si>
    <t>TrueUnknown_25</t>
  </si>
  <si>
    <t>Aged_1_101375</t>
  </si>
  <si>
    <t>Aged_1_114259;Aged_1_157537;Aged_1_101375;Aged_1_10261;Aged_1_146807;Aged_1_3936;Aged_1_105023;Aged_1_114123</t>
  </si>
  <si>
    <t>GGATTAGATACCCGGGTAGTCCACGCCGTAAACGATGGATGCTCGGCCTGTGGGGGGATCCTCCTCTGCGGGCCTCAGCTGACGCGTAAGCATCCCGCCTGGGAACTACGAGCGCAAGCTTAAAACTCAAAGGAATTGACGGGGGCCCGCACAAGCAGCGGAGCGTGTGGTTTAATTCGACGCAACACGCAGAACCTTACCCAGCCTGGACATGGAGCTGCAACCTCCTGAAAGGGAGACGCCTTCGAGGGTGCTCCACAGATGCTGCATGGCTGTCGTCAGCTCGTGTCGTGAGATGTTGGGTTAAGTCCCGCAACGAGCGCAACCC</t>
  </si>
  <si>
    <t>TrueUnknown_82</t>
  </si>
  <si>
    <t>Aged_1_105372</t>
  </si>
  <si>
    <t>Aged_1_106406;Aged_1_134291;Aged_1_129479;Aged_1_129755;Aged_1_110778;Aged_1_105372;Aged_1_141569</t>
  </si>
  <si>
    <t>GGCTTAGATACCCCGGTAGTCCCAGCCGTAAACGATGGTCACTAGGTGTGGGAGGTATCGACCCCTTCCGTGCCGCAGCTAACGCACTAAGTGACCCGCCTGGGGAGTACGGCCGCAAGGTTGAAACTCAAAGGAATTGACGGGGGCCCGCACAAGCGGTGGAGCATGTGGTTTAATTCGTCACTAACCGAAGAACCTTACCAGGGTTTGACATCTCCTGACCGCCGGTGAAAGCCGGACTTCCCCGCAAGGGGACAGGAAGACAGGTGTTGCATGGCTGTCGTCAGCTCGTGTCGTGAGATGTTGGGTTAAGTCCCGCAACGAGCGCAACCC</t>
  </si>
  <si>
    <t>TrueUnknown_647</t>
  </si>
  <si>
    <t>Compost_1_11698</t>
  </si>
  <si>
    <t>Compost_1_112532;Compost_1_110217;Compost_1_11698;Aged_3_83229;Compost_1_157671;Compost_1_142988;Aged_3_118686;Compost_1_122391</t>
  </si>
  <si>
    <t>GGATTAGATACCCTGGTAGTCCACGCCGTAAACGATGAGTGCTAGGTGTCACGGGCTTTGACCCTCGTGGTGCCGCAGCTAACGCAATAAGCACTCCGCCTGGGGAGTACGGTCGCAAGACTAAAACTCAAAGGAATTGACGGGGGCCCGCACAAGCGGTGGAGCATGTGGTTTAATTCGACGCGACGCGCAGAACCTTACCTGGGCTAGAAAACACAGAAACTCGGGTGAAAACTCGAGGTGCCTTTCGGGGAATCTGTGGTTAGGTGTTGCATGGCTGTCGTCAGCTCGTGTCGTGAGATGTTGGGTTAAGTCCCGCAACGAGCGCAACCC</t>
  </si>
  <si>
    <t>TrueUnknown_49</t>
  </si>
  <si>
    <t>Aged_1_102675</t>
  </si>
  <si>
    <t>Aged_1_115500;Aged_1_26981;Aged_1_131537;Aged_1_124378;Aged_1_121238;Aged_2_127730;Aged_1_102675;Aged_1_56438</t>
  </si>
  <si>
    <t>GGCTTAGATACCCTGGTAGTCCACGCTGTAAACGATGGGTGCTAGGTGCTGCGGGCTTTGACCCCTGCGGTGCCGTAGCTAACGCATTAAGCACCCCGCCTGGGGAGTACGGCCGCAAGGCTAAAACTCAAAGGAATTGACGGGGGCCCGCACAAGCGGTGGAGCATGTGGTTCAATTCGACGCAACGCGCAGAACCTTACCTGGGCTAGAAAACGCAGGAACCTGGTTGAAAGATCGGGGTGCCTTTCGGGGAACCTGCGGTTAGGTGCTGCATGGCTGTCGTCAGCTCGTGTCGTGAGATGTTGGGTTAAGTCCCGCAACGAGCGCAACCC</t>
  </si>
  <si>
    <t>TrueUnknown_56</t>
  </si>
  <si>
    <t>Aged_1_103175</t>
  </si>
  <si>
    <t>Aged_1_140849;Aged_1_103175;Aged_1_144178;Aged_1_104461;Aged_2_104348;Aged_1_1592</t>
  </si>
  <si>
    <t>GGATTAGATACCCTGGTAGTCCACGCTGTAAACGATGAGCACTAGGTGTCGCGGGTATTGACCCCTGCGGTGCCGACGCTAACGCATTAAGTGCTCCGCCTGGGGAGTACGGTCGCAAGATTAAAACTCAAAGGAATTGACGGGGGCCCGCACAAGCGGTGGAGCATGTGGTTCAATTCGACGCAACGCGCAGAACCTTACCCGGGCTAGACAACGGTGGACCGCCTCAGAGATGGGGCTTTCCCTTCGGGGACCGCCGGTTCAGGTGCTGCATGGCTGTCGTCAGCTCGTGTCGTGAGATGTTGGGTTAAGTCCCGCAACGAGCGCAACCC</t>
  </si>
  <si>
    <t>TrueUnknown_631</t>
  </si>
  <si>
    <t>Aged_4_8761</t>
  </si>
  <si>
    <t>Compost_1_134010;Aged_4_8761;Aged_3_135439;Aged_1_146292;Aged_4_29997;Aged_3_80664</t>
  </si>
  <si>
    <t>GGATTAGATACCCTGGTAGTCCACGCCGTAAACGATGAGTGCTAGGTATCACAGGCTTTGACCCCTGTGGTGCCGCAGCTAACGCGATAAGCACTCCGCCTGGGAAGTACGGCCGCAAGGCTAAAACTCAAAGGAATTGACGGGGGCCCGCACAAGCGGTGGAGCATGTGGTTTAATTCGACGCGACGCGCAGAACCTTACCTGGGCTAGAAAACATAGGAACCTGGGTGAAAACTCGGGGTGCCCTTCGGGGAATCTATGGTTAGGTGTTGCATGGCTGTCGTCAGCTCGTGTCGTGAGATGTTGGGTTAAGTCCCGCAACGAGCGCAACCC</t>
  </si>
  <si>
    <t>TrueUnknown_193</t>
  </si>
  <si>
    <t>Aged_1_118540</t>
  </si>
  <si>
    <t>Aged_2_122092;Aged_1_122036;Aged_1_118540;Aged_1_133710;Aged_1_111712;Aged_1_57038</t>
  </si>
  <si>
    <t>GGATTAGATACCCTGGTAGTCCACGCCGTAAACGATGTCAACTAGGTGTTGGTAGTGTTACACTATCAGTGCCGTAGCCAACGCGTTAAGTTGACCGCCTGGGGACTACGAGCGCAAGCTTAAAACTCAAAGGAATTGACGGGGGCCCGCACAAGCAGCGGAGCGTGTGGTTTAATTCGATGCAACACGAAGAACCTTACCTGGGTTTGACATGGGCGTAGTAGTGAACCGAAAGGGGAACGAGCCTTCGGGCAGCGCTCACAGGTGTTGCATGGCTGTCGTCAGCTCGTGTCGTGAGATGTTGGGTTAAGTCCCGCAACGAGCGCAACCC</t>
  </si>
  <si>
    <t>TrueUnknown_203</t>
  </si>
  <si>
    <t>Aged_1_119529</t>
  </si>
  <si>
    <t>Aged_1_17336;Aged_2_30094;Aged_1_119529;Aged_1_123156;Aged_1_114223;Aged_1_140795;Aged_1_154187</t>
  </si>
  <si>
    <t>GGATTAGATACCCTGGTAGTCCTAGCCGTAAACGATGGGCACTAGGTGTGGGGGATCATCAACGTCCTCCGTGCCGCAGCTAACGCATTAAGTGCCCCGCCTGGGGAGTACGGCCGCAAGGCTAAAACTCAAAGGAATTGACGGGGGCCCGCACAAGCAGCGGAGCATGTGGCTTAATTCGACGCAACGCGAAGAACCTTACCAGGGCTTGACATGCAGGGTAAAGCGGCGGAAACGTCGTGTCCGAGAGGGCCCTGCACAGGTGGTGCATGGCTGTCGTCAGCTCGTGTCGTGAGATGTTGGGTTAAGTCCCGCAACGAGCGCAACCC</t>
  </si>
  <si>
    <t>TrueUnknown_243</t>
  </si>
  <si>
    <t>Aged_1_129278</t>
  </si>
  <si>
    <t>Aged_1_115185;Aged_1_129278;Aged_1_117107;Aged_1_122105;Aged_1_139549</t>
  </si>
  <si>
    <t>GGATTAGATACCCTGGTAGTCCACGCTGTAAACGATGGGTGCTAGGTGCCGGGGGGAGCGACCCCTTCGGTGCCGGAGCTCACGCGTTAAGCACCCCGCCTGGGGAGTACGGCCGCAAGGCTGAAACTCAAAGGAATTGACGGGGGCCCGCACAAGCGGTGGAGCATGTGGTTTAATTCGAAGCAACGCGAAGAACCTTACCTGGGCTTGACATGCAGGTGAAACCCTCCTGAAAGGGGGGGCTCCCTTCGGGGCACCTGCACAGGTGCTGCATGGCTGTCGTCAGCTCGTGTCGTGAGATGTTGGGTTAAGTCCCGCAACGAGCGCAACCC</t>
  </si>
  <si>
    <t>TrueUnknown_305</t>
  </si>
  <si>
    <t>Aged_1_150807</t>
  </si>
  <si>
    <t>Aged_1_140039;Aged_1_150807;Aged_1_13628;Aged_1_140109;Aged_2_44283</t>
  </si>
  <si>
    <t>GGATTAGATACCCTGGTAGTCCACGCTGTAAACGATGGACACTAGGCTTGGCGGGACTTGACCCCTGCCGAGCCGCAGCTAACGCGATAAGTGTCCCGCCTGGGAAGTACGGTCGCAAGACTAAAACTCAAAGGAATTGACGGGGGCCCGCACAAGCGGTGGATCATGTGGTTTAATTCGAAGCAACGCGAAGAACCTTACCTGGATTTGACATCTCCGGACATCCGTAGAGATACGGCTTTCGTAGCAATACGACCGGATGACAGGTGCTGCATGGCTGTCGTCAGCTCGTGTGGTGACATGTTGGGTTAAGTCCCGCAACGAGCGCAACCC</t>
  </si>
  <si>
    <t>TrueUnknown_159</t>
  </si>
  <si>
    <t>Aged_1_114864</t>
  </si>
  <si>
    <t>Aged_1_1064;Aged_1_114864;Aged_1_110954;Aged_1_131818;Aged_1_10101;Aged_1_154039</t>
  </si>
  <si>
    <t>GGATTAGATACCCTGGTAGTCCTTGCTGTAAACGATGTATACTTGGTGTAGCTGGACTCAACCCTAGCTGTGCCGTAGCTAACGCGTTAAGTATACCGCCTGGGGAGTACGCTCGCAAGGGTGAAACTCAAAAGAATTGACGGGGACCCGCACAAGCAGTGGAGCATGTGGTTTAATTCGATGCAACGCGAAGAACCTTACCCAGACTTGACATACAGTGGACGGTATTAGAAATAATACTTCCCTTCGGGGCCGCTGTACAGGTGCTGCATGGCTGTCGTCAGCTCGTGCCGTGAGGTGTTGGGTTAAGTCCCGCAACGAGCGCAACCC</t>
  </si>
  <si>
    <t>TrueUnknown_395</t>
  </si>
  <si>
    <t>Aged_1_63041</t>
  </si>
  <si>
    <t>GGATTAGATACCCTGGTAGTCCACGCCGTAAACGGTGAGTGCTAGACGTCGCGGGTATTGACCCCCGCGGTGTCGAAGCTAACGCGTTAAGCACTCCGCCTGGGGAGTACGGCCGCAAGGCTAAAACTCAAAGGAATTGACGGGGGCCCGCACAAGCGGTGGAGCATGTGGTTTAATTCGAAGCAACGCGAAGAACCTTACCTGGGCTTGACATCCTGGTGAAAGCCCTTGGAAACAGGGGCCCTCCTTCGGGACACCAGGACAGGTGCTGCATGGCTGTCGTCAGCTCGTGTCGTGAGATGTTGGGTTAAGTCCCGCAACGAGCGCAACCC</t>
  </si>
  <si>
    <t>TrueUnknown_453</t>
  </si>
  <si>
    <t>Aged_2_116997</t>
  </si>
  <si>
    <t>Aged_2_116997;Aged_1_56596;Aged_1_61457;Aged_1_13321</t>
  </si>
  <si>
    <t>GGATTAGATACCCCGGTAGTCCTAGCTGTAAACGTTGGATACTAGGTATTGGAGGAGGAGAGTCCTTCAGTGCCGCAGCAAACGCGCTAAGTATCCCGCCTGGGGACTACGGCCGCAAGGTTAAAACTCAAAGGAATTGACGGGGGCCCGCACAAGCAGCGGAGCGTGTGGTTTAATTCGATGCAACACGAAGAACCTTACCTGGGCTTGACATGCAGGTAGTAGGGAAGGGAAACCGGACCGACCCTTCGGGGAGCCTGCACAGGTGCTGCATGGCTGTCGTCAGCTCGTGCCGTGAGGTGTTGGGTTAAGTCCCACAACGAGCGCAACCC</t>
  </si>
  <si>
    <t>TrueUnknown_538</t>
  </si>
  <si>
    <t>Aged_3_10748</t>
  </si>
  <si>
    <t>Compost_2_144464;Compost_1_132133;Aged_4_172107;Aged_3_10748;Compost_1_114679</t>
  </si>
  <si>
    <t>GGCTTAGATACCCCGGTAGTCCACGCAGTAAACGATGCAGACTAGGCGTCGGTGGACTTGACCCCATCGGTGCCGGAGCAAACGCGGTAAGTCTGCCGCCTGGGGAGTACGGCCGCAAGGCTAAAACTCAAAGGAATTGACGGGGGCCCGCACAAGCGGCGGAGCGTGCGGTTTAATTCGACGCAACGCGCAGAACCTTACCAGGGCTTGACATGCGACTGCAGGACCGGGAAACCGGGAGGCCTTCGAGGGTGTCGCACAGGTGCTGCATGGCTGTCGTCAGCTCGTGTCGTGAGATGTTGGGTTAAGTCCCGCAACGAGCGCAACCC</t>
  </si>
  <si>
    <t>TrueUnknown_119</t>
  </si>
  <si>
    <t>Aged_1_109460</t>
  </si>
  <si>
    <t>Aged_1_150286;Aged_1_28051;Aged_1_109460;Aged_1_139917;Aged_1_113888</t>
  </si>
  <si>
    <t>GGATTAGATACCCTGGTAGTCCACGCCTTAAACGATGGATACTAGTTGTCGGGAAGTTTAACTTCTTGGTGACGCAGCTAACGCAATAAGTATCCCGCCTGGGGAGTACGGCCGCAAGGTTAAAACTCAAAGGAATTGACGGGGGCCCGCACAAGCGGTGGAGCATGTGGTTCAATTCGATGCAACGCGAAAAACCTTACCTGCCCTTGACATCTAGAGAATCCTGCAGAGATGCGGGAGTGCCGCAAGGAACTCTAAGACAGGTGCTGCATGGCTGTCGTCAGCTCGTGTCGTGAGATGTTGGGTTAAGTCCCGTAACGAGCGCGACCC</t>
  </si>
  <si>
    <t>TrueUnknown_296</t>
  </si>
  <si>
    <t>Aged_1_146300</t>
  </si>
  <si>
    <t>Aged_1_134369;Aged_1_146300;Aged_1_133066;Aged_1_117908;Aged_1_118118</t>
  </si>
  <si>
    <t>GGATTAGATACCCTGGTAGTCCACGCTGTAAACGATGAGAGCTAGTTGTCGGTGTGCATGCACATCGGTGACGCAGCTAACGCATTAAGCTCTCCGCCTGGGGAGTACGGCCGCAAGGTTAAAACTCAAAGAAATTGACGGGGGCCCGCACAAGCGGTGGAGCATGTGGTTTAATTCGAAGCAACGCGCAGAACCTTACCCACGTTTGACATGTCCCGTATGGTCGCCAGAGATGGCTTCCTTCAGTTCGGCTGGCGGGAACACAGGTGCTGCATGGCTGTCGTCAGCTCGTGTCGTGAGATGTTGGGTTAAGTCCCGCAACGAGCGCAACCC</t>
  </si>
  <si>
    <t>TrueUnknown_104</t>
  </si>
  <si>
    <t>Aged_1_107596</t>
  </si>
  <si>
    <t>Aged_1_118055;Aged_1_47656;Aged_1_107596;Aged_1_123123;Aged_1_58017</t>
  </si>
  <si>
    <t>GGATTAGATACCCTGGTAGTCCACGCCGTAAACGATGAGAACTAGGTGTAGCGGGTACTCATTCCTGCTGTGCCGCAGCTAACGCGTTAAGTTCTCCGCCTGGGGATTACGGTCGCAAGACTAAAACTCAAAGGAATTGACGGGGGCCCGCACAAGCGGTGGAGTATGTGGTTTAATTCGACGCAACGCGAAGAACCTTACCTGGGCTTGACATCCCCGGACAGTCTGTGAAAGCAGGATTTCGCCCGCAAGGGGGACCGGGAGACAGGTGCTGCATGGCTGTCGTCAGCTCGTGTCGTGAGATGTTGGGTTAAGTCCCGCAACGAGCGCGACCC</t>
  </si>
  <si>
    <t>TrueUnknown_208</t>
  </si>
  <si>
    <t>Aged_1_120597</t>
  </si>
  <si>
    <t>Aged_1_121764;Aged_1_5636;Aged_1_120597;Aged_1_129118</t>
  </si>
  <si>
    <t>GGCTTAGATACCCTGGTAGTCCACGCCATAAACGATGAGAACTAGACGTTGGGAGGGTCAGCCTCTCAGTGTCGTAGCTAACGCGCTAAGTTCTCCGCCTGGGGAGTACGGCCGCAAGGTTGAAACTCAAAGGAATTGACGGGGACCCGCACAAGCGGTGGAGCATGTGGTTTAATTCGATGCAACGCGAAGAACCTTACCTGGCCTTGACATCCCAGGAACCCTGCAGAGATGCGGGGGTGCCGCAAGGAACCTGGAGACAGGTGCTGCATGGCTGTCGTCAGCTCGTGTCGTGAGATGTTGGGTTAAGTCCCGCAACGAGCGCAACCC</t>
  </si>
  <si>
    <t>TrueUnknown_286</t>
  </si>
  <si>
    <t>Aged_1_141650</t>
  </si>
  <si>
    <t>Aged_1_141650;Aged_1_149147;Aged_1_55180</t>
  </si>
  <si>
    <t>GGATTAGATACCCTGGTAGTCCACGCCATAAACGATGAGAACTAGCCGTCGGGAAGTTTAATCTTCTTGGTGGCGCAGCTAACGCAATAAGTTCTCCGCCTGGGGAGTACGGCCGCAAGGTTAAAACTCAAAGGAATTGACGGGGGCCCGCACAAGCGGTGGAGCATGTGGTTCAATTCGATGCAACGCGAAAAACCTTACCTGCCCTTGACATGCCAGGAACCCTGCAGAGATGCGGGGGTGCCTTCGGGAGCCTGGACACAGGTGCTGCATGGCTGTCGTCAGCTCGTGTCGTGAGATGTTGGGTTAAGTCCCGTAACGAGCGCAACCC</t>
  </si>
  <si>
    <t>TrueUnknown_349</t>
  </si>
  <si>
    <t>Aged_1_26487</t>
  </si>
  <si>
    <t>Aged_1_26487;Aged_2_51350;Aged_2_2264;Aged_1_148411</t>
  </si>
  <si>
    <t>GGATTAGATACCCTGGTAGTCCACGCCGTAAACGATGGATGCTAGCCGTTGGCGGGTTTACCCGTCAGTGGCGCAGCTAACGCATTAAGCATCCCGCCTGGGGAGTACGGTCGCAAGATTAAAACTCAAAGGAATTGACGGGGGCCCGCACAAGCGGTGGAGCATGTGGTTCAATTCGAAGCAACGCGCAGAACCTTACCAGCTCTTGACATGTCCAGGACCGGTCGCAGAGATGTGACTTTCCCTTCGGGGCCTGGAACACAGGTGCTGCATGGCTGTCGTCAGCTCGTGTCGTGAGATGTTGGGTTAAGTCCCGCAACGAGCGCAACCC</t>
  </si>
  <si>
    <t>TrueUnknown_400</t>
  </si>
  <si>
    <t>Aged_1_65256</t>
  </si>
  <si>
    <t>Aged_1_112817;Aged_1_65256;Aged_1_39151</t>
  </si>
  <si>
    <t>GGATTAGATACCCTGGTAGTCCACGCTGTAAACGATGAGCGCTAGGTGTCGCGGGTATTGACCCCTGCGGTGCCGCAGGTAACCCATTAAGCGCTCCGCCTGGGGAGTACGGTCGCAAGACTAAAACTCAAAGGAATTGACGGGGGCCCGCACAAGCGGTGGAGTATGTGGTTTAATTCGACGCAACGCGAAGAACCTTACCCGGCCTTGACATCCTGGGAACCTGCCAGAGACGGTGGGGTGCCCGCAAGGGAGCCCAGAGACAGGTGCTGCATGGCTGTCGTCAGCTCGTGTCGTGAGATGTTGGGTTAAGTCCCGCAACGAGCGCGACCC</t>
  </si>
  <si>
    <t>TrueUnknown_357</t>
  </si>
  <si>
    <t>Aged_1_3496</t>
  </si>
  <si>
    <t>GGATTAGATACCCTGGTAGTCCACGCCTTAAACGATGAATACTTGGTGTTGGAGGTATTGACCCCTTCAGTGCCGAAGCTAACGCGTTAAGTATTCCGCCTGGGAAGTACGGTCGCAAGATTAAAACTCAAAGAAATTGACGGGGGCCCGCACAAGCGGTGGAGCATGTGGTTCAATTCGATGCAACGCGAAGAACCTTACCTGGGTTTGACATGTATTGGAAGGTTGGCAGAAATGCCGCCGCCCGCAAGGGTCGATACACAGGTGCTGCATGGCTGTCGTCAGCTCGTGTCGTGAGATGTTGGGTTAAGTCCCGCAACGAGCGCAACCC</t>
  </si>
  <si>
    <t>TrueUnknown_328</t>
  </si>
  <si>
    <t>Aged_1_160322</t>
  </si>
  <si>
    <t>Aged_1_115267;Aged_1_160322;Aged_1_28122;Aged_1_108823</t>
  </si>
  <si>
    <t>GGATTAGATACCCTGGTAGTCCACGCCGTAAACGATGGGAACTAGGTGTGGTGGGTGTTGACCCCCGCCGTGCCGCAGCTAACGCATTAAGTTCCCCGCCTGGGAAGTACGGTCGCAAGACTAAAACTCAAAGGAATTGACGGGGGCCCGCACAAGCGGTGGAGCATGTGGTTTAATTCGACGCAACGCGCAGAACCTTACCTGGTCTTGACATCCTCGGAACCCCCCAGAGATGGGGGGGTGCTCGCAAGAGAGCCGAGAGACAGGTGCTGCATGGCTGTCGTCAGCTCGTGTCGTGAGATGTTGGGTTAAGTCCCGCAACGAGCGCGACCC</t>
  </si>
  <si>
    <t>TrueUnknown_362</t>
  </si>
  <si>
    <t>Aged_1_36960</t>
  </si>
  <si>
    <t>Aged_1_36960;Aged_2_11664</t>
  </si>
  <si>
    <t>GGATTAGATACCCTGGTAGTCCACGCCGTAAACGATGAATACTAGGTGTGGGGGGTCAAACGACCTTCGGTGCCGCAGCTAACGCAATAAGTATTCCACCTGGGGAGTACGTTCGCAAGAATGAAACTCAAAGGAATTGACGGGGACCCGCACAAGCGGTGGAGCATGTGGTTTAATTCGAAGCAACGCGAAGAACCTTACCAGGTCTTGACATCCCTCTGACGGACTCTTAACCGAGTCGTCCCTTCGGGGCAGAGGTGACAGGTGGTGCATGGTTGTCGTCAGCTCGTGTCGTGAGATGTTGGGTTAAGTCCCGCAACGAGCGCAACCC</t>
  </si>
  <si>
    <t>TrueUnknown_67</t>
  </si>
  <si>
    <t>Aged_1_104440</t>
  </si>
  <si>
    <t>Aged_1_69250;Aged_1_104440</t>
  </si>
  <si>
    <t>GGCTTAGATACCCTGGTAGTCCACGCCGTAAACGATGAGTGCTAGGTGTCACGGGCTTTGACCCTCGTGGTGCCGAAGCTAACGCGTTAAGCACTCCGCCTGGGGAGTACGGCCGCAAGGCTAAAACTCAAAGGAATTGACGGGGGCCCGCACAAGCGGTGGAGCATGTGGTTCAATTCGAAGCAACGCGCAGAACCTTACCTGGGCTTGACATGTTGGAGAACCCTCCGGAAACGGAGGGGTGCCCTTCGGGGAGCTCCTTCACAGGTGCTGCATGGCTGTCGTCAGCTCGTGTCGTGAGGTGTTGGGTTAAGTCCCGCAACGAGCGCAACCC</t>
  </si>
  <si>
    <t>TrueUnknown_541</t>
  </si>
  <si>
    <t>Aged_3_113006</t>
  </si>
  <si>
    <t>Aged_1_61177;Aged_3_73486;Compost_1_140137;Aged_3_113006;Compost_1_181617</t>
  </si>
  <si>
    <t>GGCTTAGATACCCTGGTAGTCCACGCCGTAAACGATGGGCGCTAGGTGTGGGAGGTGTCGACTCCTTCCGTGCCGAAGCTAACGCATTAAGCGCCCCGCCTGGGGAGTACGGCCGCAAGGCTAAAACTCAAAGGAATTGACGGGGGCCCGCACAAGCAGCGGAGCATGTGGTTTAATTGGATGCGACGCCAAGAACCTTACCAAGGCTTAACTATGTCGGGAAAGCCGGAGAAATTCGGCCCTCCTTCGGGACTCGTCAATAGGTGGTGCATGGCTGTCGTCAGCTCGTGTCGTGAGATGTTGGGTTAAGTCCCGCAACGAGCGCAACCC</t>
  </si>
  <si>
    <t>TrueUnknown_308</t>
  </si>
  <si>
    <t>Aged_1_151957</t>
  </si>
  <si>
    <t>Aged_1_151957;Aged_1_121989;Aged_1_65061;Aged_2_117102</t>
  </si>
  <si>
    <t>GGATTAGATACCCTGGTAGTCCACGCCGTAAACGATGGGTGCTAGGTGCTGCGGGCTTTGACCCCTGCGGTGCCGTAGCTAACGCATTAAGCACCCCGCCTGGGGAGTACGGCCGCAAGGCTAAAACTCAAAGGAATTGACGGGGGCCCGCACAAGCGGTGGAGCATGTGGTTCAATTCGACGCAACGCGCAGAACCTTACCTGGGCTAGAAAACGCAGGAACCTGGTTGAAAGATCGGGGTGCCTTTCGGGGAACCTGCGGTTAGGTGCTGCATGGCTGTCGTCAGCTCGTGTCGTGAGATGTTGGGTTAAGTCCCGCAACGAGCGCAACCC</t>
  </si>
  <si>
    <t>TrueUnknown_371</t>
  </si>
  <si>
    <t>Aged_1_44985</t>
  </si>
  <si>
    <t>Aged_2_42401;Aged_1_44985;Aged_1_75046;Aged_2_152311</t>
  </si>
  <si>
    <t>GGATTAGATACCCTGGTAGTCCACGCCGTAAACGATGGGCACTAGGTGTGGGAGGTGTCGACTCCTCCCGTGCCGAAGCTAACGCATTAAGTGCCCCGCCTGGGGAGTACGGCCGCAAGGCTAAAACTCAAAGGAATTGACGGGGACCCGCACAAGCAGCGGAGCATGTGGTTTAATTCGATGCAACGCGAAGAACCTTACCTGGGCTTGACATGCACGGGAATGTCGTGGAAACACGGCAGCCCTTCGGGGCTCGTGCACAGGTGTTGCATGGCTGTCGTCAGCTCGTGTCGTGAGATGTTGGGTTAAGTCCCGCAACGAGCGCGACCC</t>
  </si>
  <si>
    <t>TrueUnknown_374</t>
  </si>
  <si>
    <t>Aged_1_48005</t>
  </si>
  <si>
    <t>Aged_1_48005;Aged_1_102649</t>
  </si>
  <si>
    <t>GGATTAGATACCCTGGTAGTCCACGCCCTAAACGATGGGCACTAGGTGTGGGCGGTGTTCATTCCGTCCGTGCCGCAGCTAACGCACTAAGTGCCCCGCCTGGGGAGTACGGTCGCAAGGCTGAAACTCAAAGGAATTGACGGGGACCCGCACAAGCGGTGGAGCATGTGGTTCAATTCGACGCAACGCGCAAAACCTTACCTGGGCTGGACATGGCGGTGGNAGGCCCCTGAAAGGGGGCTGACCTCGCGAGAGGAGCCGCCACAGGTGCTGCATGGCTGTCGTCAGCTCGTGTCGTGAGATGTTGGGTTAAGTCCCGCAACGAGCGCAACCC</t>
  </si>
  <si>
    <t>TrueUnknown_358</t>
  </si>
  <si>
    <t>Aged_1_36095</t>
  </si>
  <si>
    <t>Aged_1_85457;Aged_1_36095</t>
  </si>
  <si>
    <t>GGCTTAGATACCCTGGTAGTCCATGCCGTAAACGTTGGGCACTAGGTGTGGGGCGCTGTCAACGCGTTCCGTGCCGTAGCTAACGCATTAAGTGCCCCGCCTGGGGAGTACGGCCGCAAGGCTAAAACTCAAAGGAATTGACGGGGGCCCGCACAAGCGGCGGAGCATGTTGCTTAATTCGAGGCAACGCGAAGAACCTTACCTGGGTTTGACATGTAGGGAAAAGCCGTAGAGATACGGTGTCCTTTTGGGTCCTACACAGGTGGTGCATGGCTGTCGTCAGCTCGTGTCGTGAGATGTTGGGTTAAGTCCCGCAACGAGCGCAACCC</t>
  </si>
  <si>
    <t>TrueUnknown_11</t>
  </si>
  <si>
    <t>Aged_1_100791</t>
  </si>
  <si>
    <t>GGATTAGATACCCTGGTAGTCCACGCTGTAAACGATGAGGACTAGCTGTTGGCGGGTACGCCCTGCCGGTAGCGAAGCTAACGCGATAAGTTCTCCGCCTGGGGAGTACGGCCGCAAGGCTAAAACTCAAAGGAATTGACGGGGGCCCGCACAAGCGGTGGAGCATGTGGTTTAATTCGATGCAACCCGAAGAACCTTACCTACCCTTGACATCTGCGGAACCCATTGTAATGGATGGGGTGCCGAAAGGAGCCGCGAGACAGGTGCTGCATGGCTGTCGTCAGCTCGTGTCGTGAGATGTTGGGTTAAGTCCCGTAACGAGCGCAACCC</t>
  </si>
  <si>
    <t>TrueUnknown_411</t>
  </si>
  <si>
    <t>Aged_1_75268</t>
  </si>
  <si>
    <t>Aged_1_104814;Aged_1_75268</t>
  </si>
  <si>
    <t>GGCTTAGATACCCTGGTAGTCCACGCCATAAACGATGAGAACTAGACGTTGAGAGGGTCAGCCTCCCAGTGTCGCAGCTAACGCGTTAAGTTCTCCGCCTGGGGAGTACGGCCGCAAGGTTGAAACTCAAAGGAATTGACGGGGACCCGCACAAGCGGTGGAGCATGTGGTTTAATTCGATGCAACGCGAAGAACCTTACCTGGCCTTGACATCCCAGGAACCCTGCAGAGATGCGGGGGTGCCTTCGGGAACCTGGAGACAGGTGCTGCATGGCTGTCGTCAGCTCGTGTCGTGAGATGTTGGGTTAAGTCCCGCAACGAGCGCAACCC</t>
  </si>
  <si>
    <t>TrueUnknown_545</t>
  </si>
  <si>
    <t>Aged_3_130460</t>
  </si>
  <si>
    <t>Aged_3_130460;Aged_3_121385</t>
  </si>
  <si>
    <t>GGATTAGATACCCTGGTAGTCCACGCTGTAAACGATGATCACTAGATGTCAGTTCAGCTTGCTGGATTGGTGTCGTAGCTAACGCGTTAAGTGATTCGCCTGAGGACTACGATCGCAAGATTAAAACTCAAAGGAATTGACGGGGGTCCGCACAAGCGGTGGAACATGTGGTTTAATTCGACATTACGCGAGGAACCTTACCTGGGTTTGACATGTACTTGACAGCTGTAGAAATACGGTCTTCTGGGTTTACTCAGACAGGTACACAGGTGCTGCATGGCTGTCGTCAGCTCGTGTCGTGAGATGTTAGGTTAAGTCCTCTAACGAGCGCGACCC</t>
  </si>
  <si>
    <t>TrueUnknown_23</t>
  </si>
  <si>
    <t>Aged_1_101308</t>
  </si>
  <si>
    <t>GGATTAGATACCCTGGTAGTCCACGCCCTAAACGATGGGCACTAGGTGTGGGCGGTGTTCATTCCGTCCGTGCCGCAGCTAACGCACTAAGTGCCCCGCCTGGGGAGTACGGTCGCAAGGCTGAAACTCAAAGGAATTGACGGGGACCCGCACAAGCGGTGGAGCATGTGGTTCAATTCGACGCAACGCGCAAAACCTTACCTGGGCTGGACATGGCGGTGGTAGGCCCCTGAAAGGGGGCTGNCCTCGCGAGAGGAGCCGCCACAGGTGCTGCATGGCTGTCGTCAGCTCGTGTCGTGAGATGTTGGGTTAAGTCCCGCAACGAGCGCAACCC</t>
  </si>
  <si>
    <t>TrueUnknown_498</t>
  </si>
  <si>
    <t>Aged_2_33586</t>
  </si>
  <si>
    <t>Aged_2_33586;Compost_1_180422</t>
  </si>
  <si>
    <t>GGATTAGATACCCTGGTAGTCCACGCCGTAAACGATGGAAGCTAGCCGTTGGCAGGTTTACCTGTCGGTGGCGCAGCTAACGCATTAAGCTTCCCGCCTGGGGAGTACGGTCGCAAGATTAAAACTCAAAGGAATTGACGGGGGCCCGCACAAGCGGTGGAGCATGTGGTTTAATTCGAAGCAACGCGCAGAACCTTACCAGCCCTTGACATCCCGATCGCGGTTACGAGAGATCGTAACCTTCAGTTAGGCTGGATCGGAGACAGGTGCTGCATGGCTGTCGTCAGCTCGTGTCGTGAGATGTTGGGTTAAGTCCCGCAACGAGCGCAACCC</t>
  </si>
  <si>
    <t>TrueUnknown_344</t>
  </si>
  <si>
    <t>Aged_1_22021</t>
  </si>
  <si>
    <t>Aged_1_22021;Aged_1_14628</t>
  </si>
  <si>
    <t>GGATTAGATACCCTGGTAGTCCACGCCGTAAACGATGGATGCTAGCCGTTGGTGAGCTTGCTCATCAGTGGCGCAGCTAACGCATTAAGCATCCCGCCTGGGGAGTACGGTCGCAAGATTAAAACTCAAAGGAATTGACGGGGGCCCGCACAAGCGGTGGAGCATGTGGTTTAATTCGACGCAACGCGAAGAACCTTACCAGCCCTTGACATGTCCCGTATGAGATCCAGAGACGGATTTCTTCAGTTCGGCTGGCGGGAACACAGGTGCTGCATGGCTGTCGTCAGCTCGTGTCGTGAGATGTTGGGTTAAGTCCCGCAACGAGCGCGACCC</t>
  </si>
  <si>
    <t>TrueUnknown_42</t>
  </si>
  <si>
    <t>Aged_1_102134</t>
  </si>
  <si>
    <t>GGCTTAGATACCCGGGTAGTCCACGCCGTAAACGATGAGTACTAGGTGTGGGGGGTATCGACCCCCTCCGTGCCGAAGCCAACGCGATAAGTACTCCGCCTGGGGACTACGGCCGCAAGGCTAAAACTCAAAGGAATTGACGGGGGCCCGCACAAGCAGCGGAGCGTGTGGTTTAATTCGATGATACGCGAAGAACCTCACCCAGGTTTGACATGCACGTGGTACTGAGGTGAAAGCCAAGGGACCCTTCGGGGAGCGTGCACAGGTGTTGCACGGCCGTCGTCAGCTCGTGCCGTGAGGTGTTGGGTTAAGTCCCGCAACGAGCGCAACCC</t>
  </si>
  <si>
    <t>TrueUnknown_45</t>
  </si>
  <si>
    <t>Aged_1_102435</t>
  </si>
  <si>
    <t>GGATTAGATACCCTGGTAGTCCACGCCCTAAACGATGTGGGCTAGACGTCGGGGGGCATGCCCCTCGGTGTCGCAGCTAACGCGTTAAGCCCACCGCCTGGGGAGTACGGCCGCAAGGTTAAAACTCAAAGGAATTGACGGGGGCCCGCACAAGCGGTGGAGCATGTGGTTTAATTCGACGCAACGCGCAGAACCTTACCAGCCCTTGACATGGCGGTTGCGGACCCCTGAGAGGGGGTCCANCAGTTCGGCTGGGCCGTCACAGGTGCTGCATGGCTGTCGTCAGCTCGTGTCGTGAGATGTTGGGTTAAGTCCCGCAACGAGCGCGACCC</t>
  </si>
  <si>
    <t>TrueUnknown_378</t>
  </si>
  <si>
    <t>Aged_1_49013</t>
  </si>
  <si>
    <t>GGATTAGATACCCGGGTAGTCCACGCCCTAAACGATGGATGCTAGGTGTCGGGGGTATCGACCCCCCCGGTGCCGGAGCTAACGCGTTAAGCATCCCGCCTGGGAACTACGGCCGCAAGGCTAAAACTCAAAGGAATTGACGGGGGCCCGCACAAGCAGCGGAGCGTGTGGTTTAATTCGATGCAACGCGAAGAACCTTACCCAGGCTTGACAGGCTGGAAGTAGAAACCTGAAAGGGGGACGACCCGTTAAGTCGGGAACCAGTCCAGGTGCTGCATGGCTGTCGTCAGCTCGTGCCGTGAGGTGTTGGGTTAAGTCCCGCAACGAGCGCAACCC</t>
  </si>
  <si>
    <t>TrueUnknown_513</t>
  </si>
  <si>
    <t>Aged_2_50879</t>
  </si>
  <si>
    <t>GGATTAGATACCCTGGTAGTCCACGCCGTAAACGATGAGTGCTAGGTGTCACGGGCTTTGACCCTCGTGGTGCCGAAGCTAACGCGTTAAGCACTCCGCCTGGGGAGTACGGCCGCAAGGCTAAAACTCAAAGGAATTGACGGGGGCCCGCACAAGCGGTGGAGCATGTTGTTTAATTCGACGCAACGCGAAGAACCTTACCTGGGCTAGAAAGCACGAGAACCCGGGCGAAAGTTCGGGGTGCCCTTCGGGGAACTCGTGGTTAGGTGCTGCATGGCTGTCGTCAGCTCGTGCCGTGAGGTGTTGGGTTAAGTCCCGCAACGAGCGCAACCC</t>
  </si>
  <si>
    <t>TrueUnknown_236</t>
  </si>
  <si>
    <t>Aged_1_128807</t>
  </si>
  <si>
    <t>GGATTAGATACCCTGGTAGTCCACGCCGTAAACGATGAGTGCTAGGTGTCACGGGCTTTGACCCTCGTGGTGCCGAAGCTAACGCGTTAAGCACTCCGCCTGGGGAGTACGGCCGCAAGGCTAAAACTCAAAGGAATTGACGGGGGCCCGCACAAGCGGTGGAGCATGTTGTTTAATTCGACGCAACGCGAAGANCCTTACCTGGGCTAGAAAGCACGAGAACCCGGGCGAAAGTTCGGGGTGCCCTTCGGGGAACTCGTGGTTAGGTGCTGCATGGCTGTCGTCAGCTCGTGTCGTGAGATGTTGGGTTAAGTCCCGCAACGAGCGCGACCC</t>
  </si>
  <si>
    <t>TrueUnknown_435</t>
  </si>
  <si>
    <t>Aged_2_103805</t>
  </si>
  <si>
    <t>GGATTAGATACCCTGGTAGTCCACGCCGTAAACGATGAGTGCTAGGTGTCACGGGCTTTGACCCTCGTGGTGCCGAAGCTAACGCGTTAAGCACTCCGCCTGGGGAGTACGGCCGCAAGGCTAAAACTCAAAGGAATTGACGGGGGCCCGCACAAGCGGTGGAGCATGTTGTTTAATTCGACGCAACGCGAAGAACCTTACCTGGGCTAGAAAGCACGAGAACCCGGGCGAAAGTTCGGGGNGCCCTTCGGGGAACTCGTGGTTAGGTGCTGCATGGCTGTCGTCAGCTCGTGTCGTGAGATGTTGGGTTAAGTCCCGCAACGAGCGCGACCC</t>
  </si>
  <si>
    <t>TrueUnknown_250</t>
  </si>
  <si>
    <t>Aged_1_130649</t>
  </si>
  <si>
    <t>GGATTAGATACCCTGGTAGTCCACGCTGTAAACGTTGTGTGCTCGGTTTCTGAGGTATCGACCCCTTGGGAGCCCAAGCGAACGCGAGAAGCACACCGCCTGGGGAGTACGGCCGCAAGGCTAAAACTCAAAGGAATTGACGGGGGCCCGCACAAGCAGCGGAGCGTGTGGTTTAATTCGATGCTACGCGAAGAACCTTACCCGGGCTTGACATGCCGGTGGTAGGGAGCGGAAACGCTTCTGACCTTCGGGAGCCGGCACAGGTGCTGCATGGCTGTCGTCAGCTCGTGTCGTGAGATGTTGGGTTAAGTCCCGCAACGAGCGCAACCC</t>
  </si>
  <si>
    <t>TrueUnknown_500</t>
  </si>
  <si>
    <t>Aged_2_34259</t>
  </si>
  <si>
    <t>GGCTTAGATACCCTGGTAGTCCACGCTGTAAACGATGGATACTAGGTGTGGGAGGTATCGACCCCTTCCGTGCCGGAGTTAACACAATAAGTATCCCACCTGGGGAGTACGGCCGCAAGGCTGAAACTCAAAGGAATTGACGGGGGCCCGCACAAGCAGTGGAGTATGTGGTTTAATTCGAAGCAACGCGAAGAACCTTACCAGGGCTTGACATCCCTCTGACCGCTCTAGAGATAGGGCTTCCCTTCGGGGCAGAGGAGACAGGTGGTGCATGGTTGTCGTCAGCTCGTGTCGTGAGATGTTGGGTTAAGTCCCGCAACGAGCGCAACCC</t>
  </si>
  <si>
    <t>TrueUnknown_742</t>
  </si>
  <si>
    <t>Litter_1_109509</t>
  </si>
  <si>
    <t>Litter_1_72222;Litter_1_141232;Litter_1_109509;Litter_1_10278;Litter_1_104644;Litter_2_111339;Litter_1_113309;Litter_1_125526</t>
  </si>
  <si>
    <t>GGATTAGATACCCTGGTAGTCCACGCCGTAAACGATGGATACTAGCTGTTTGGTCGTAAGACTGAGTGGCTAAGCGAAAGTGATAAGTATCCCACCTGGGGAGTACGAACGCAAGTTTGAAACTCAAAGGAATTGACGGGGGCCCGCACAAGCGGTGGAGCATGTGGTTTAATTCGATGATACGCGAGGAACCTTACCAGGGCTTAAATGTAGATTGACAGGTTTGGAAACAGACTTTTCTTCGGACAATTTACAAGGTGCTGCATGGTTGTCGTCAGCTCGTGCCGTGAGGTGTCAGGTTAAGTCCTATAACGAGCGCAACCC</t>
  </si>
  <si>
    <t>TrueUnknown_797</t>
  </si>
  <si>
    <t>Litter_1_135068</t>
  </si>
  <si>
    <t>Litter_1_142718;Litter_1_57262;Litter_1_135068;Litter_2_101294;Litter_1_16864;Litter_1_119771;Litter_1_102276;Litter_1_109066</t>
  </si>
  <si>
    <t>GGATTAGATACCCTGGTAGTCCACGCCGTAAACGATGGATACTAGCTGTTTGAGCTTCGGTTTGAGTGGCTAAGCGAAAGTGATAAGTATCCCACCTGGGGAGTACGAACGCAAGTTTGAAACTCAAAGGAATTGACGGGGGCCCGCACAAGCGGTGGAGCATGTGGTTTAATTCGATGATACGCGAGGAACCTTACCAGGGCTTAAATGTAGATTGACAGGTTTGGAAACAGACTTTTCTTCGGACAATTTACAAGGTGCTGCATGGTTGTCGTCAGCTCGTGCCGTGAGGTGTCAGGTTAAGTCCTATAACGAGCGCAACCC</t>
  </si>
  <si>
    <t>TrueUnknown_847</t>
  </si>
  <si>
    <t>Litter_1_94609</t>
  </si>
  <si>
    <t>Litter_2_102398;Litter_2_110658;Litter_1_94609;Litter_1_12018;Litter_1_100228;Litter_1_26790;Litter_2_106057</t>
  </si>
  <si>
    <t>GGATTAGATACCCTGGTAGTCCACGCTGTAAACGATGCTTACTCGATGTCGGGGAAATGAGCCTCCTCGGTGTCCAAGCTAACGCGATAAGTAAGCCGCCTGGGGAGTACGGTCGCAAGATTAAAACTCAAAGGAATTGACGGGGGCCCGCACAAGCGGTGGAGCATGTGGTTTAATTCGAAGCTACGCGCAGAACCTTACCTGGGTTTGACATGTACGGAATCCTCCCGAAAAGGAGGAGTGCCCTTCGGGGAGCCGTAACACAGGTGCTGCATGGCTGTCGTCAGCTCGTGTCGTGAGATGTTGGGTTAAGTCCCGCAACGAGCGCAACCC</t>
  </si>
  <si>
    <t>TrueUnknown_845</t>
  </si>
  <si>
    <t>Litter_1_81898</t>
  </si>
  <si>
    <t>GGATTAGATACCCTGGTAGTCCACGCCCTAAACGATGCGAACTGGATGTTGGGTTCAATTTGGGACTCAGTATCGAAGCTAACGCGTTAAGTTCGCCGCCTGGGGAGTACGGTCGCAAGACTGAAACTCAAAGGAATTGACGGGGGCCCGCACAAGCGGTGGAGCATGTGGTTTAATTCGACGCAACGCGAAGAACCTTACCTACTCTTGACATCCAGATAACCCTGCAGAGATGCGGGGGTGCCTTCGGGAAATCTGAGACAGGTGCTGCATGGCTGTCGTCAGCTCGTGTCGTGAGATGTTGGGTTAAGTCCCGTAACGAGCGCAACCC</t>
  </si>
  <si>
    <t>TrueUnknown_772</t>
  </si>
  <si>
    <t>Litter_1_120103</t>
  </si>
  <si>
    <t>Litter_1_129680;Litter_1_115484;Litter_1_120103;Litter_1_103862;Litter_1_119238</t>
  </si>
  <si>
    <t>GGATTAGATACCCTGGTAGTCCACGCCGTAAACGATGATAACTCGACGTTAGCGATATACAGTTAGCGTCCAAGCGAAAGCGTTAAGTTATCCACCTGGGGAGTACGATCGCAAGGTTGAAACTCAAAGGAATTGACGGGGGCCCGCACAAGCGGTGGAGCATGTGGTTTAATTCGATGATACGCGAGGAACCTTACCAGGGCTTAAATGGGGAATGACAGACTGGGAAACTAGTCCTTCTTCGGACATTCTTCAAGGTGCTGCATGGTTGTCGTCAGCTCGTGCCGTGAGGTGTTGGGTTAAGTCCCGCAACGAGCGCGACCC</t>
  </si>
  <si>
    <t>TrueUnknown_835</t>
  </si>
  <si>
    <t>Litter_1_28533</t>
  </si>
  <si>
    <t>Litter_2_113259;Litter_1_28533;Litter_1_179039;Litter_2_104416;Litter_2_101103;Litter_2_103096</t>
  </si>
  <si>
    <t>GGATTAGATACCCTGGTAGTCCACGCTGTAAACGATGCTTACTCGATGTCGGGGAAATGAGCCTCCTCGGTGTCCAAGCTAACGCGATAAGTAAGCCGCCTGGGGAGTACGGTCGCAAGATTAAAACTCAAAGGAATTGACGGGGGCCCGCACAAGCGGTGGAGCATGTGGTTTAATTCGAAGCTACGCGCAGAACCTTACCTGGGTTTGACATGTACGGAACCCTCCCGAAAAGGAGGGGTGCCCTTCGGGGAGCCGTAACACAGGTGCTGCATGGCTGTCGTCAGCTCGTGTCGTGAGATGTTGGGTTAAGTCCCGCAACGAGCGCAACCC</t>
  </si>
  <si>
    <t>TrueUnknown_714</t>
  </si>
  <si>
    <t>Litter_1_101028</t>
  </si>
  <si>
    <t>Litter_1_101028;Litter_1_150804</t>
  </si>
  <si>
    <t>GGATTAGATACCCTGGTAGTCCACGCCGTAAACGATGTCGACTAGCCGTTGGCCTCCTTGAGGGGTTAGTGGCGCAGCTAACGCGATAAGTCGACCGCCTGGGGAGTACGGCCGCAAGGTTAAAACTCAAATGAATTGACGGGGGCCCGCACAAGCGGCGGAGCATGTTGCTTAATTCGACGCAACGCGAAGAACCTTACCAAGGCTTGACATCACCGGTAATCCTCCAGAGATGGGGGGTCCTTCGGGGATCGGTGACAGGTGGTGCATGGCTGTCGTCAGCTCGTGTCGTGAGATGTTGGGTTAAGTCCCGCAACGAGCGCAACCC</t>
  </si>
  <si>
    <t>TrueUnknown_798</t>
  </si>
  <si>
    <t>Litter_1_13541</t>
  </si>
  <si>
    <t>Litter_1_173136;Litter_1_76255;Litter_1_13541;Litter_1_133781</t>
  </si>
  <si>
    <t>GGCTTAGATACCCTGGTAGTCCACGCCGTAAACGTTGGGCGCTAGGTGTGGGGACTTTCCACGGTTTCCGTGCCGTAGCTAACGCATTAAGCGCCCCGCCTGGGGAGTACGGCCGCAAGGCTAAAACTCAAAGGAATTGACGGGGGCCCGCACAAGCGGTGGAGCATGTGGTTTAATTCGACGCAACGCGAAGAACCTTACCTACTCTTGACATCCAGATAACCCTGCAGAGATGCGGGGGTGCCTTCGGGAAATCTGAGACAGGTGCTGCATGGCTGTCGTCAGCTCGTGTCGTGAGATGTTGGGTTAAGTCCCGTAACGAGCGCAACCC</t>
  </si>
  <si>
    <t>TrueUnknown_730</t>
  </si>
  <si>
    <t>Litter_1_10524</t>
  </si>
  <si>
    <t>Litter_1_10524;Litter_1_115172;Litter_1_10144;Litter_1_17957</t>
  </si>
  <si>
    <t>GGATTAGATACCCTGGTAGTCCACGCCGTAAACGATGGGCACTAGGTGTCGCGACGATGACCGTTGCGGCGCCGTAGCTAACGCACTAAGTGCCCCGCCTGGGGAGTACGGCCGCAAGGCTAAAACTCAAAGGAATTGACGGGGGCCCGCACAAGCGGCGGAGCATGTTGCTTAATTCGACGCAACGCGAAGAACCTTACCAAGGCTTGACATCACCGGTAATCCTCCAGAGATGGGGGGTCCTTCGGGGATCGGTGACAGGTGGTGCATGGCTGTCGTCAGCTCGTGTCGTGAGATGTTGGGTTAAGTCCCGCAACGAGCGCAACCC</t>
  </si>
  <si>
    <t>TrueUnknown_844</t>
  </si>
  <si>
    <t>Litter_1_72315</t>
  </si>
  <si>
    <t>GGATTAGATACCCTGGTAGTCCACGCCGTAAACGATGTCGACTAGCCGTTGGCCTCCTTGAGGGGTTAGTGGCGCAGCTAACGCGATAAGTCGACCGCCTGGGGAGTACGGCCGCAAGGTTAAAACTCAAATGAATTGACGGGGGCCCGCACAAGCGGTGGAGCATGTGGTTTAATTCGATGCAACGCGAAGAACCTTACCTGGCCTTGACATCCTGGGAACCCTGCAGAGATGCGGGGGTGCCTTCGGGAACCCAGAGACAGGTGCTGCATGGCTGTCGTCAGCTCGTGTCGTGAGATGTTGGGTTAAGTCCCGCAACGAGCGCAACCC</t>
  </si>
  <si>
    <t>TrueUnknown_831</t>
  </si>
  <si>
    <t>Litter_1_2261</t>
  </si>
  <si>
    <t>GGATTAGATACCCTGGTAGTCCACGCCGTAAACGATGTCGACTAGCCGTTGGCCTCCTTGAGGGGTTAGTGGCGCAGCTAACGCGATAAGTCGACCGCCTGGGGAGTACGGCCGCAAGGTTAAAACTCAAATGAATTGACGGGGGCCCGCACAAGCGGTGGAGTATGTGGTTTAATTCGATGCAACGCGAAGAACCTTACCTGGTCTTGACATCCGCGGAACTGCCCAGAGATGGGCGGGTGCCTTCGGGAGCCGCGAGACAGGTGCTGCATGGCTGTCGTCAGCTCGTGTCGTGAGATGTTGGGTTAAGTCCCGCAACGAGCGCAACCC</t>
  </si>
  <si>
    <t>TrueUnknown_857</t>
  </si>
  <si>
    <t>Litter_4_105770</t>
  </si>
  <si>
    <t>GGCTTAGATACCCTGGTAGTCCACGCCGTAAACGATGTCGACTAGCCGTTGGCCTCCTTGAGGGGTTAGTGGCGCAGCTAACGCGATAAGTCGACCGCCTGGGGAGTACGGCCGCAAGGTTAAAACTCAAATGAATTGACGGGGGCCCGCACAAGCGGTGGAGCATGTGGTTTAATTCGACGCAACGCGAAGAACCTTACCAGGTCTTGACATCCAGAGAACTTTCCAGAGATGGATTGGTGCCTTCGGGAACTCTGAGACAGGTGCTGCATGGCTGTCGTCAGCTCGTGTCGTGAGATGTTGGGTTAAGTCCCGTAACGAGCGCAACCC</t>
  </si>
  <si>
    <t>TrueUnknown_805</t>
  </si>
  <si>
    <t>Litter_1_139181</t>
  </si>
  <si>
    <t>Litter_1_139181;Litter_1_114819;Litter_1_134266</t>
  </si>
  <si>
    <t>GGATTAGATACCCTGGTAGTCCACGCCGTAAACGTTGGGCGCTAGGTGTGGGGACTTTCCACGGTTTCCGTGCCGTAGCTAACGCATTAAGCGCCCCGCCTGGGGAGTACGGCCGCAAGGCTAAAACTCAAAGGAATTGACGGGGGCCCGCACAAGCGGCGGAGCATGTTGCTTAATTCGACGCAACGCGAAGAACCTTACCTACTCTTGACATCCAGATAACCCTGCAGAGATGCGGGGGTGCCTTCGGGAAATCTGAGACAGGTGCTGCATGGCTGTCGTCAGCTCGTGTCGTGAGATGTTGGGTTAAGTCCCGTAACGAGCGCAACCC</t>
  </si>
  <si>
    <t>TrueUnknown_782</t>
  </si>
  <si>
    <t>Litter_1_125660</t>
  </si>
  <si>
    <t>Litter_1_114846;Litter_2_76163;Litter_1_125660</t>
  </si>
  <si>
    <t>GGCTTAGATACCCTGGTAGTCCACGCCCTAAACGATGATGACTCGATGTTAGCGATATACCGTTAGCGTCCAAGCGAAAGCGTTAAGTCATCCACCTGGGGAGTACGGCCGCAAGGTTGAAACTCAAAGGAATTGACGGGGGCCCGCACAAGCGGAGGAGCATGTGGTTTAATTCGATGATACGCGAGGAACCTTACCCGGGCTTGAAAGTTAGCGACGTTCCGAGAGATCGGAATTCCCTTCGGGGCGCGAAACTAGGTGCTGCATGGCTGTCGTCAGCTCGTGCCGTGAGGTGTTGGGTTAAGTCCCGCAACGAGCGCAACCC</t>
  </si>
  <si>
    <t>TrueUnknown_823</t>
  </si>
  <si>
    <t>Litter_1_167035</t>
  </si>
  <si>
    <t>Litter_1_125232;Litter_1_167035</t>
  </si>
  <si>
    <t>GGCTTAGATACCCTGGTAGTCCACGCCCTAAACGATGGATACTCGACATTAGCGATATTACAGTTAGTGTCTGAGCGAAAGCATTAAGTATCCCACCTGGGAAGTACGACCGCAAGGTTGAAACTCAAAGGAATTGGCGGGGGTCCGCACAAGCGGTGGAGCATGTGGTTTAATTCGATGATACGCGAGGAACCTTACCTAGGCTAGAATGCTAGTGGACCGTCTGTGAAAGCAGATTTTGTAGCAATACACTGCTAGTAAGGTGCTGCATGGCTGTCGTCAGCTCGTGCCGTGAGGTGTTGGGTTAAGTCCCGCAACGAGCGCAACCC</t>
  </si>
  <si>
    <t>TrueUnknown_852</t>
  </si>
  <si>
    <t>Litter_2_112719</t>
  </si>
  <si>
    <t>GGATTAGATACCCTGGTAGTCCACGCCCTAAACGATGCGAACTGGATGTTGGGTTCAATTTGGGACTCAGTATCGAAGCTAACGCGTTAAGTTCGCCGCCTGGGGAGTACGGTCGCAAGACTGAAACTCAAAGGAATTGACGGGGGCCCGCACAAGCGGTGGAGCATGTGGTTTAATTCGATGATACGCGAGGAACCTTACCAAGGCTTGAAAGGCATTCGACAGATCAGGAAACTGGTCGTTCTTCGGACGGATGTCTAGGTGCTGCATGGCTGTCGTCAGCTCGTGCCGTGAGGTGTTGGGTTAAGTCCCGCAACGAGCGCAACCC</t>
  </si>
  <si>
    <t>TrueUnknown_778</t>
  </si>
  <si>
    <t>Litter_1_123658</t>
  </si>
  <si>
    <t>GGATTAGATACCCTGGTAGTCCACGCCGTAAACGATGTCGACTAGCCGTTGGCCTCCTTGAGGGGTTAGTGGCGCAGCTAACGCGATAAGTCGACCGCCTGGGGAGTACGGCCGCAAGGTTAAAACTCAAAGGAATTGACGGGGGCCCGCACAAGCGGCGGAGCATGTTGCTTAATTCGACGCAACGCGAAGAACCTTACCAAGGCTTGACATCACCGGTAATCCTCCAGAGATGGGGGGTCCTTCGGGGATCGGTGACAGGTGGTGCATGGCTGTCGTCAGCTCGTGTCGTGAGATGTTGGGTTAAGTCCCGCAACGAGCGCAACCC</t>
  </si>
  <si>
    <t>TrueUnknown_734</t>
  </si>
  <si>
    <t>Litter_1_10718</t>
  </si>
  <si>
    <t>Litter_1_75608;Litter_1_10718;Litter_1_31989</t>
  </si>
  <si>
    <t>GGATTAGATACCCTGGTAGTCCACGCCGTAAACGATGTCTACTAGCCGTCGGCGACCTTTGTGTTGTTGGTGGCGCAGCTAACGCAATAAGTAGACCGCCTGGGGAGTACGGCCGCAAGGTTAAAACTCAAATGAATTGACGGGGGCCCGCACAAGCGGTGGAGCATGTGGTTTAATTCGATGCAACGCGAAGAACCTTACCAGGTCTTGACATCCAGAGAACTTTCCAGAGATGGATTGGTGCCTTCGGGAACTCTGAGACAGGTGCTGCATGGCTGTCGTCAGCTCGTGTCGTGAGATGTTGGGTTAAGTCCCGTAACGAGCGCGACCC</t>
  </si>
  <si>
    <t>TrueUnknown_806</t>
  </si>
  <si>
    <t>Litter_1_142260</t>
  </si>
  <si>
    <t>Litter_1_142260;Litter_4_125173</t>
  </si>
  <si>
    <t>GGATTAGATACCCTGGTAGTCCACGCCCTAAACGATGTATGCTCGCTGTTGGACAGTTTACTGTTCAGTGGCTAAACTAACGCGATAAGCATACCGCCTGGGGAGTACGGTCGCAAGATTAAAACTCAAAGGAATTGACGGGGACCCGCACAAGTGGTGGAGCATGTTGTTTAATTCGATGATACGCGAGGAACCTTACCAGCCTTTGACATGTATATTGTACTTTCTGGAAACAGATTGTTTCGGTTCGGCCGGGTATACACAGGTGTTGCATGGCTGTCGTCAGCTCGTGTCGTGAGATGTTGGGTTAAGTCCCGCAACGAGCGCAACCC</t>
  </si>
  <si>
    <t>TrueUnknown_837</t>
  </si>
  <si>
    <t>Litter_1_42378</t>
  </si>
  <si>
    <t>Litter_1_42378;Compost_4_95475</t>
  </si>
  <si>
    <t>GGATTAGATACCCTGGTAGTCCACGCCCTAAACGATGATTACTGGACATACGCGATATTACAGTGTGTGTCTGAGCGAAAGCATTAAGTAATCCACCTGGGAAGTACGTCCGCAAGGATGAAACTCAAAGGAATTGACGGGGGTCCGCACAAGCGGTGGAGCATGTGGTTTAATTCGATGATACGCGAGGAACCTTACCTGGGCTAGAATGTGAGCGCCGGATCCTGAAAGGGGTCTTTCCGCAAGGACGCGAAACAAGGTGCTGCATGGCTGTCGTCAGCTCGTGCCGTGAGGTGTTGGGTTAAGTCCCGCAACGAGCGCAACCC</t>
  </si>
  <si>
    <t>TrueUnknown_851</t>
  </si>
  <si>
    <t>Litter_2_108514</t>
  </si>
  <si>
    <t>GGCTTAGATACCCTGGTAGTCCACGCCCTAAACGATGATTACTCGACATTTGCGATATACAGTGAGTGTCTAAGCGAAAGCGTTAAGTAATCCACCTGGGAAGTACGTTCGCAAGGATGAAACTCAAAGAAATTGACGGGGGTCCGCACAAGCGGTGGAGCATGTGGTTTAATTCGATGATACGCGAGGAACCTTACCTGGGCTAGAATGTGAGTGCCGATACCTGAAAGGGTATTTTCCGCAAGGACACGAAACAAGGTGCTGCATGGCTGTCGTCAGCTCGTGCCGTGAGGTGTTGGGTTAAGTCCCGCAACGAGCGCAACCC</t>
  </si>
  <si>
    <t>TrueUnknown_781</t>
  </si>
  <si>
    <t>Litter_1_125046</t>
  </si>
  <si>
    <t>GGATTAGATACCCTGGTAGTCCACGCCCTAAACGATGCGAACTGGATGTTGGGTTCAATTTGGGACTCAGTATCGAAGCTAACGCGTTAAGTTCGCCGCCTGGGGAGTACGGTCGCAAGACTGAAACTCAAAGGAATTGACGGGGGCCCGCACAAGCGGTGGAGTATGTGGTTTAATTCGATGCAACGCGAAGAACCTTACCTGGCCTTGACATCCTGGGAACCCTGCAGAGATGCGGGGGTGCCTTCGGGAACCCAGAGACAGGTGCTGCATGGCTGTCGTCAGCTCGTGTCGTGAGATGTTGGGTTAAGTCCCGCAACGAGCGCGACCC</t>
  </si>
  <si>
    <t>TrueUnknown_856</t>
  </si>
  <si>
    <t>Litter_4_102125</t>
  </si>
  <si>
    <t>GGATTAGATACCCTGGTAGTCCATGCCGTAAACGATGAACACTAGGTTTCGGGGTCGTCAACGCCTCGGAGCCGCAGCTAACGCGTTAAGTGTTCCGCCTGGGGAATACGGTCGCAAGACTGAAACTCAAAGGAATTGACGGGGGCCCGCACAAGCGGTGGAGCATGTGGTTTAATTCGACGCAACGCGCAGAACCTTACCAGGACTTGACATGGAGGGGACCGGACGAGAGATCGTTCTTCTTCCGCAAGGAAGCCCCTCACACAGGTGCTGCATGGCTGTCGTCAGCTCGTGTCGTGAGATGTTGGGTTAAGTCCCGCAACGAGCGCAACCC</t>
  </si>
  <si>
    <t>TrueUnknown_849</t>
  </si>
  <si>
    <t>Litter_2_101402</t>
  </si>
  <si>
    <t>Litter_2_101402;Litter_2_100049;Litter_2_104138</t>
  </si>
  <si>
    <t>GGATTAGATACCCTGGTAGTCCACGCCGTAAACGATGAATGCTAGGTGTCAGGGGTTTCGAGACCCTTGGTGCCGAAGTTAACACATTAAGCATTCCGCCTGGGGAGTACGGCCGCAAGGCTGAAACTCAAAGGAATTGACGGGGACCCGCACAAGCAGTGGAGCATGTGGTTTAATTCGAAGCAACGCGAAGAACCTTACCAGGTCTTGACATCCCTCTGGCCGGTGCAGAGATGTGCCTTCCCTTCGGGGCAGAGGAGACAGGTGGTGCATGGTTGTCGTCAGCTCGTGTCGTGAGATGTTGGGTTAAGTCCCGCAACGAGCGCAACCC</t>
  </si>
  <si>
    <t>TrueUnknown_803</t>
  </si>
  <si>
    <t>Litter_1_137992</t>
  </si>
  <si>
    <t>GGATTAGATACCCTGGTAGTCCACGCCGTAAACGATGTCGACTAGCCGTTGGCCTCCTTGAGGGGTTAGTGGCGCAGCTAACGCGATAAGTCGACCGCCTGGGGAGTACGGCCGCAAGGTTAAAACTCAAATGAATTGACGGGGGCCCGCACAAGCGGTGGAGCATGTGGTTTAATTCGACGCAACGCGCAGAACCTTACCCGGGCTAGAAAAACGTGGAACCCTTATGAAAGTAGGGGGTGCTCTTCGGAGAACCACGGTCCAGGTGCTGCATGGCTGTCGTCAGCTCGTGTCGTGAGATGTTGGGTTAAGTCCCGCAACGAGCGCAACCC</t>
  </si>
  <si>
    <t>TrueUnknown_850</t>
  </si>
  <si>
    <t>Litter_2_108155</t>
  </si>
  <si>
    <t>Litter_2_108155;Litter_1_182989</t>
  </si>
  <si>
    <t>GGATTAGATACCCTGGTAGTCCACGCCGTAAACGATGTCAACTAGCCGTTGGGGACCTTAGAGTCTTTAGTGGCGCAGCTAACGCACTAAGTTGACCGCCTGGGGAGTACGGCCGCAAGGTTAAAACTCAAATGAATTGACGGGGGCCCGCACAAGCGGTGGAGCATGTGGTTTAATTCGATGCAACGCGAAGAACCTTACCACCCCTTGACACCCAGTGAACTTGGTAGAGATACCTTGGTGCCTTCGGGAACACTGAGACAGGTGCTGCATGGCTGTCGTCAGCTCGTGTTGTGAAATGTTGGGTTAAGTCCCGTAACGAGCGCAACCC</t>
  </si>
  <si>
    <t>TrueUnknown_791</t>
  </si>
  <si>
    <t>Litter_1_132507</t>
  </si>
  <si>
    <t>GGCTTAGATACCCTGGTAGTCCACGCCGTAAACGATGTCGACTAGCCGTTGGCCTCCTTGAGGGGTTAGTGGCGCAGCTAACGCGATAAGTCGACCGCCTGGGGAGTACGGCCGCAAGGTTAAAACTCAAATGAATTGACGGGGGCCCGCACAAGCGGTGGAGCATGTGGTTTAATTCGACGCAACGCGAAGAACCTTACCAGGTCTTGACATCCAGAGAACCCTGCAGAGATGCGGGGGTGCCTTCGGGAGCTCTGAGACAGGTGCTGCATGGCTGTCGTCAGCTCGTGTCGTGAGATGTTGGGTTAAGTCCCGTAACGAGCGCAACCC</t>
  </si>
  <si>
    <t>TrueUnknown_800</t>
  </si>
  <si>
    <t>Litter_1_135894</t>
  </si>
  <si>
    <t>Litter_1_135894;Litter_1_20719</t>
  </si>
  <si>
    <t>GGATTAGATACCCTGGTAGTCCACGCCGTAAACGATGGATACTAGCTGTTTGGTCGTAAGACTGAGTGGCTAAGCGAAAGTGATAAGTATCCCACCTGGGGAGTACGAACGCAAGTTTGAAACTCAAAGGAATTGACGGGGGCCCGCACAAGCGGTGGAGCATGTGGTTTAATTCGATGATACGCGAGGAACCTTACCAGGGCTTAAATGTAGATTGACAGGTTTGGAAACAGATTTTTCTTCGGACAATTTACAAGGTGCTGCATGGTTGTCGTCAGCTCGTGCCGTGAGGTGTCAGGTTAAGTCCTATAACGAGCGCAACCC</t>
  </si>
  <si>
    <t>TrueUnknown_9</t>
  </si>
  <si>
    <t>Aged_1_100616</t>
  </si>
  <si>
    <t>Aged_1_108297;Aged_1_105283;Aged_1_100616;Aged_1_100371;Aged_1_101518;Aged_1_102693;Aged_1_100477;Aged_1_125241</t>
  </si>
  <si>
    <t>GGATTAGATACCCCGGTAGTCCACGCTGTAAACGATGGATACCAGGTGTCGGCGGTGACTAACCCCGCCGGTGCCGCAGCCAACGCGTTAAGTATCCCGCCTGGGGAGTACGGCCGCAAGGTTAAAACTCAAAGGAATTGACGGGGGCCCGCACAAGCAGCGGAGCGTGTGGTTTAATTCGATGATACGCGAAGAACCTTACCTGGGTTTGACATCAAGGTGGTAGCGAAGCGAAAGCCGAGCGACCCTTCGGGGAGCCTTGACAGGTGCTGCATGGCTGTCGTCAGCTCGTGTCGTGAGATGTTGGGTTAAGTCCCGCAACGAGCGCAACCC</t>
  </si>
  <si>
    <t>TrueUnknown_319</t>
  </si>
  <si>
    <t>Aged_1_156020</t>
  </si>
  <si>
    <t>Aged_1_103886;Aged_1_121466;Aged_1_130501;Aged_1_139973;Aged_2_15126;Aged_1_110409;Aged_1_156020;Aged_1_62149</t>
  </si>
  <si>
    <t>GGCTTAGATACCCTGGTAGTCCACGCCGTAAACGATGGGCACTAGGTGCCGGGGGGAGCGACCCCTTCGGTGCCGCAGCTAACGCGTTAAGTGCCCCGCCTGGGGAGTACGGCCGCAAGGCTGAAACTCAAAGGAATTGACGGGGGCCCGCACAAGCGGTGGAGCATGTGGTTTAATTCGAAGCAACGCGAAGAACCTTACCTGGGTTTGACATGCACGTGAAACTCCCTGGAAACAGGGAGCCCTCTTCGGAGCACGTGCACAGGTGCTGCATGGCTGTCGTCAGCTCGTGTCGTGAGATGTTGGGTTAAGTCCCGCAACGAGCGCAACCC</t>
  </si>
  <si>
    <t>TrueUnknown_128</t>
  </si>
  <si>
    <t>Aged_1_110619</t>
  </si>
  <si>
    <t>Aged_1_147246;Aged_1_126609;Aged_1_110619;Aged_1_106478;Aged_1_104741;Aged_2_30150;Aged_1_112153;Aged_1_108865</t>
  </si>
  <si>
    <t>GGATTAGATACCCCGGTAGTCCACGCTGTAAACGATGGATACCAGGTGTCGGCGGTGACTAACCCCGCCGGTGCCGCAGCCAACGCGTTAAGTATCCCGCCTGGGGAGTACGGCCGCAAGGTTAAAACTCAAAGGAATTGACGGGGGCCCGCACAAGCAGCGGAGCGTGTGGTTTAATTCGATGATACGCGAAGAACCTTACCTGGGTTTGACATCAAGGTGGTAGCGAAGCGAAAGCCAAGCGACCCTTCGGGGAGCCTTGACAGGTGCTGCATGGCTGTCGTCAGCTCGTGTCGTGAGATGTTGGGTTAAGTCCCGCAACGAGCGCAACCC</t>
  </si>
  <si>
    <t>TrueUnknown_3</t>
  </si>
  <si>
    <t>Aged_1_100147</t>
  </si>
  <si>
    <t>Aged_1_116959;Aged_1_131965;Aged_1_100147;Aged_1_142595;Aged_1_118549;Aged_1_151808;Aged_1_149622</t>
  </si>
  <si>
    <t>GGATTAGATACCCCGGTAGTCCATGCCGTAAACAATGTGCACTAGATCGAGGAAGGTCTGATCCTTTCTCGGCCGAAGTAAAAACGTTGAGTGCACCGCCTGGGGAGTACGGTCGCAAGGCTAAAACTCAAAGGAATTGACGGGGGCTCACACAAGCGGTGGAGCATGTGGCTCAATTCGAAGCAACGCGAAGAACCTTATCCTAGGTTTGACATGCACGGATTAGTCGGCAGAAACGTCGACGACGCTCTCGTAGTGGAACGTGCACAGGTGCTGCATGGCTGTCGTCAGCTCGTGCTGTGAAGTGTCGGGTTAAGTCCCTTAACGAGCGCAACCC</t>
  </si>
  <si>
    <t>TrueUnknown_287</t>
  </si>
  <si>
    <t>Aged_1_141675</t>
  </si>
  <si>
    <t>Aged_1_109174;Aged_1_141675;Aged_1_161147;Aged_1_132274;Aged_1_11285</t>
  </si>
  <si>
    <t>GGATTAGATACCCTGGTAGTCCACGCCGTAAACGATGGGCACTAGGTGCCTGGGGGAGCGACCCCCCGGGTGCCGGCGCTAACGCATTAAGTGCCCCGCCTGGGGAGTACGGCCGCAAGGCTGAAACTCAAAGGAATTGACGGGGGCCCGCACAAGCGGTGGAGCATGTGGTTTAATTCGACGCAACGCGAAGAACCTTACCTGGGCTTGACATGCGCGGGAAACCCTGTGGAAACACGGGGCCCTCTTCGGAGCCCGCGCACAGGTGCTGCATGGCTGTCGTCAGCTCGTGTCGTGAGATGTTGGGTTAAGTCCCGCAACGAGCGCGACCC</t>
  </si>
  <si>
    <t>TrueUnknown_64</t>
  </si>
  <si>
    <t>Aged_1_104104</t>
  </si>
  <si>
    <t>Aged_1_115995;Aged_1_32759;Aged_1_104104</t>
  </si>
  <si>
    <t>GGCTTAGATACCCCGGTAGTCCTAGCTGTAAACGTTGGATACTAGGTATTGGAGGAGGAGAGTCCTTCAGTGCCGCAGCAAACGCGTTAAGTATCCCGCCTGGGGACTACGGCCGCAAGGTTAAAACTCAAAGGAATTGACGGGGGCCCGCACAAGCAGCGGAGCGTGTGGTTTAATTCGATGCAACACGAAGAACCTTACCTGGGCTTGACATGCAGGTAGTAGGGAAGGGAAACCGGACCGACCCTTCGGGGAGCCTGCACAGGTGCTGCATGGCTGTCGTCAGCTCGTGCCGTGAGGTGTTGGGTTAAGTCCCACAACGAGCGCGACCC</t>
  </si>
  <si>
    <t>TrueUnknown_340</t>
  </si>
  <si>
    <t>Aged_1_20570</t>
  </si>
  <si>
    <t>Aged_1_20570;Aged_1_132398;Aged_1_10242</t>
  </si>
  <si>
    <t>GGATTAGATACCCCGGTAGTCCACGCCGTAAACGATGAATGCTAGCTGTTTGAGGTATCGACCCCTTGAGTAGCGAAGCTAACGCGTTAAGCATTCCGCCTGGGGAGTACGGTCGCAAGATTAAAACTCAAAGGAATTGACGGGGACCCGCACAAGCGGTGGAGCGTGTTGTTTAATTCGATGATAAGCGTAGAACCTTACCAAGGTTTGACATCCTGCTAAGATCTCCGAAAGGAGATTGTGCCTTTTAGGCCGCAGTGACAGGTGATGCATGGCCGTCGTCAGCTCGTGTCGTGAGATGTTGGGTTAAGTCCCTCAACGAGCGCAACCC</t>
  </si>
  <si>
    <t>TrueUnknown_100</t>
  </si>
  <si>
    <t>Aged_1_107023</t>
  </si>
  <si>
    <t>Aged_1_107023;Compost_1_127712;Compost_1_103552</t>
  </si>
  <si>
    <t>GGATTAGATACCCTGGTAGTCCACGCCGTAAACTATGGAAGCTAGCCGTTGGGGGGTTTACCCTTCAGTGGCGCAGCTAACGCATTAAGCTTCCCGCCTGGGGAGTACGGTCGCAAGATTAAAACTCAAAGGAATTGACGGGGGCCCGCACAAGCGGTGGAGCATGTGGTTTAATTCGAAGCAACGCGAAGAACCTTACCAGCCCTTGACATCCCGGTCGCGGTTTCCAGAGATGGTTACCTTCAGTTCGGCTGGACCGGAGACAGGTGCTGCATGGCTGTCGTCAGCTCGTGTCGTGAGATGTTGGGTTAAGTCCCGCAACGAGCGCAACCC</t>
  </si>
  <si>
    <t>TrueUnknown_24</t>
  </si>
  <si>
    <t>Aged_1_101362</t>
  </si>
  <si>
    <t>Aged_1_101362;Aged_1_103679;Aged_1_10751;Aged_1_152505</t>
  </si>
  <si>
    <t>GGATTAGATACCCTGGTAGTCCACGCCGTAAACGATGGATGCTAGCCGTTGGTGAGCTTGCTCATCAGTGGCGCAGCTAACGCATTAAGCATCCCGCCTGGGGAGTACGGTCGCAAGATTAAAACTCAAAGGAATTGACGGGGGCCCGCACAAGCGGTGGAGCATGTGGTTTAATTCGACGCAACGCGAAGAACCTTACCAGCCCTTGACATGTCCCGTATGAGATTCAGAGACGGATCTCTTCAGTTCGGCTGGCGGGAACACAGGTGCTGCATGGCTGTCGTCAGCTCGTGTCGTGAGATGTTGGGTTAAGTCCCGCAACGAGCGCAACCC</t>
  </si>
  <si>
    <t>TrueUnknown_393</t>
  </si>
  <si>
    <t>Aged_1_61610</t>
  </si>
  <si>
    <t>Aged_1_110965;Aged_1_117448;Aged_1_61610</t>
  </si>
  <si>
    <t>GGCTTAGATACCCTGGTAGTCCACGCTGTAAACGTTGATCACTCGACATTGGCGATATACGGTCAGTGTCCAAGCGAAAGTGTTTAGTGATCCACCTGGGGAGTACGCCCGCAAGGGTGAAACTCAAAGGAATTGACGGGGGCCCGCACAAGCGGTGGAGCATGTGGTTTAATTCGATGGTACGCGAGGAACCTTACCTGGGCTTGAACGCATTTTGACAGATCAGGAAACTGGTCCTTCTTCGGACAATTTGCGAGGTGCTGCATGGCTGTCGTCAGCTCGTGCCGTGAGGTGTTGGGTTAAGTCCCGCAACGAGCGCAACCC</t>
  </si>
  <si>
    <t>TrueUnknown_688</t>
  </si>
  <si>
    <t>Compost_2_37165</t>
  </si>
  <si>
    <t>GGATTAGATACCCTGGTAGTCCACGCCATAAACGATGACAACTAGACGTTGGGAGGGTTTGCCTTCCAGTGTCGCAGCTAACGCGTTAAGTTGTCCGCCTGGGGAGTACGGCCGCAAGGTTGAAACTCAAAGGAATTGACGGGGACCCGCACAAGCGGTGGAGCATGTGGTTTAATTCGATGCAACGCGAAGAACCTTACCTGGCCTTGACATGTCTGGAATCCCGGAGAGATCTGGGAGTGCCGCAAGGAACCAGAACACAGGTGCTGCATGGCTGTCGTCAGCTCGTGTCGTGAGATGTTGGGTTAAGTCCCGCAACGAGCGCAACCC</t>
  </si>
  <si>
    <t>Bacteria_1</t>
  </si>
  <si>
    <t>Aged_1_24697</t>
  </si>
  <si>
    <t>rdp|S004044971;silva|KC854998.1.1470</t>
  </si>
  <si>
    <t>GGATTAGATACCCCGGTAGTCCTGGCCGTAAACGTTGGATACTAGGTGTGGGGGGTATCGACCCCCTCCGTGCCGCAGCTAACGCATTAAGTATCCCGCCTGGGGAGTACGGCCGCAAGGTTGAAACTCAAAGGAATTGACGGGGGCCCGCACAAGCGGTGGAGCATGTGGTTCAATTCGACGCAACGCGAAGAACCTTACCCAGGCTCGAAATGCTATGGACCGCCGTGGAAACACGGTTTCTTCCCTTCGGGGAAGTCGTAGTATAGGTGCTGCATGGCTGTCGTCAGCTCGTGTCGTGAGATGTTGGGTTAAGTCCCGCAACGAGCGCGACCC</t>
  </si>
  <si>
    <t>GGATTAGATACCCCGGTAGTCCTGGCCGTAAACGTTGGATACTAGGTGTGGGGGGTATCGACCCCCTCCGTGCCGCAGCTAACGCATTAAGTATCCCGCCTGGGGAGTACGGCCGCAAGGTTGAAACTCAAAGGAATTGACGGGGGCCCGCACAAGCGGTGGAGCATGTGGTTCAATTCGACGCAACGCGAAGAACCTTACCCAGGCTCGAAATGCTATGGACCGCCGTGGAAACACGGTTTCTTCCCTTCGGGGAAGTCGTAGTATAGGTGCTGCATGGCTGTCGTCAGCTCGTGTCGTGAGATGTTGGGTTAAGTCCCGCAACGAGCGCAACCC</t>
  </si>
  <si>
    <t>TrueUnknown_577</t>
  </si>
  <si>
    <t>Aged_3_58047</t>
  </si>
  <si>
    <t>Aged_4_82281;Compost_1_139558;Aged_3_58047;Aged_2_53509;Compost_1_115072;Compost_1_107233;Aged_2_116240;Compost_1_10752</t>
  </si>
  <si>
    <t>GGATTAGATACCCTGGTAGTCCACGCCGTAAACGATGATCACTCGCTGTTGGCGATACACTGTCAGCGGCTAAGCAAAAGCATTAAGTGATCCACCTGGGGAGTACGGCCGCAAGGCTGAAACTCAAAGGAATTGACGGGGGCCCGCACAAGCGGAGGAACATGTGGTTTAATTCGATGATACGCGAGGAACCTTACCTGGGCTTAAATGTTGAGTGCATGATGTGGAAACACGTCTTCCCTTCGGGGCTCTCAGCAAGGTGCTGCATGGTTGTCGTCAGCTCGTGCCGTGAGGTGTCGGGTTAAGTCCCATAACGAGCGCAACCC</t>
  </si>
  <si>
    <t>TrueUnknown_21</t>
  </si>
  <si>
    <t>Aged_1_101268</t>
  </si>
  <si>
    <t>Aged_1_128853;Aged_1_133279;Aged_1_101268;Aged_1_127518;Aged_1_100067;Aged_1_104760;Aged_1_119748;Aged_1_107103</t>
  </si>
  <si>
    <t>GGATTAGATACCCTGGTAGTCCACGCCATAAACGATGACAACTAGATGTCGGGAGGGATAGCCTCACGGTGTCGCAGCTAACGCGTTAAGTTGTCCGCCTGGGGAGTACGGCCGCAAGGTTGAAACTCAAAGGAATTGACGGGGACCCGCACAAGCGGTGGAGCATGTGGTTTAATTCGATGCAACGCGAAGAACCTTACCTGGCCTTGACATCCTCGGAACCCTGCAGAGATGCGGGGGTGCCTTCGGGAACCGAGAGACAGGTGCTGCATGGCTGTCGTCAGCTCGTGTCGTGAGATGTTGGGTTAAGTCCCGCAACGAGCGCAACCC</t>
  </si>
  <si>
    <t>TrueUnknown_207</t>
  </si>
  <si>
    <t>Aged_1_120571</t>
  </si>
  <si>
    <t>Aged_1_115238;Aged_1_137431;Aged_1_120571;Aged_1_117799;Aged_1_148589;Aged_1_139747;Aged_1_101113;Aged_1_101446</t>
  </si>
  <si>
    <t>GGATTAGATACCCCGGTAGTCCACGCCGTAAACGATGCGCACTAGGTCGGGGAGGTTTTCACGCCATCCCGGCCGAAGCAAAAGTGTTGAGTGCGCCGCCTGGGGAGTACGGTCGCAAGGCTAAAACTCAAAGGAATTGACGGGGGCTCACACAAGCGGTGGAGCATGTGGCTCAATTCGAAGCAACGCGAAGAACCTTACCTGGGTTTGACATGCACGGATTAACTCCCGGAAACGGGAGCCACGCCCTTCGGGTGGAACGTGCACAGGTGTTGCATGGCTGTCGTCAGCTCGTGCTGTGAAGTGTCGGGTTAAGTCCCTCAACGAGCGCAACCC</t>
  </si>
  <si>
    <t>TrueUnknown_135</t>
  </si>
  <si>
    <t>Aged_1_112091</t>
  </si>
  <si>
    <t>Aged_1_12440;Aged_1_133757;Aged_1_112091;Aged_1_102522;Aged_1_151728;Aged_1_67522;Aged_1_100149;Aged_1_101632</t>
  </si>
  <si>
    <t>GGATTAGATACCCTGGTAGTCCACGCTGTAAACGATGAATACTAGGTGTTGGATCGTAAGATTCAGTGCCGCAGCTAACGCATTAAGTATTCCACCTGGGGAGTACGATCGCAAGGTTGAAACTCAAAGGAATTGACGGGGGCCCGCACAAGCAGTGGAGCATGTGGTTTAATTCGATGCAACGCGAAGAACCTTACCTAGGCTTGAAAGGCAAGTGACCGGTTGTGAAAGCAACCCTCCCTTCGGGGCACTTGTACAGGTGCTGCATGGCTGTCGTCAGCTCGTGCCGTGAGGTGTTGGGTTAAGTCCCGCAACGAGCGCAACCC</t>
  </si>
  <si>
    <t>TrueUnknown_20</t>
  </si>
  <si>
    <t>Aged_1_101178</t>
  </si>
  <si>
    <t>Aged_1_101275;Aged_1_141217;Aged_1_101178;Aged_1_118770;Aged_1_25037;Aged_1_109420;Aged_1_106614;Aged_1_106707</t>
  </si>
  <si>
    <t>GGATTAGATACCCCGGTAGTCCTAGCCCTAAACGATGGACACTTGGTGTGTCGGGTATTCAAGTCCCGGCGTGCCGGAGTTAACGCGTTAAGTGTCCCGCCTGGGGAGTACGGTCGCAAGGCTGAAACTCAAAGGAATTGACGGGGACCCGCACAAGCGGTGGAGCATGTGGTTTAATTCGACGCAACGCGAAGAACCTTACCTGGGTTAAATCCCAGTTGCAAGGCGTAGAGATACGTCCCCCCTCGCAAGAGGCGGCTGGGAAGGTGCTGCATGGCTGTCGTCAGCTCGTGTCGTGAGATGTTGGGTTAAGTCCCGCAACGAGCGCAACCC</t>
  </si>
  <si>
    <t>TrueUnknown_18</t>
  </si>
  <si>
    <t>Aged_1_100991</t>
  </si>
  <si>
    <t>Aged_1_129089;Aged_1_1329;Aged_1_100991;Aged_1_111729;Aged_1_117187;Aged_1_111061;Aged_1_110381;Aged_1_142419</t>
  </si>
  <si>
    <t>GGATTAGATACCCCGGTAGTCCTAGCCGTAAACGATGAGCACTAGATCTAGGGGGTCTCCACGCCTTCTGGGTCGTAGCGAAAGTGTTAAGTGCTCCGCCTGGGGAGTATGGTCGCAAGGCTGAAACTCAAAGGAATTGACGGGGGCTCACACAAGCGGTGGAGGATGTGGCTTAATTCGAGGCTACGCGAAGAACCTTATCCTGGTCTTGACATGCTTGGGAATCCTCCTGAAAGGGAGGAGTGCCCTTCGGGGAGCCCTTGCACAGGTGCTGCATGGCTGTCGTCAGCTCGTGTCGTGAGATGTCTGGTTAAGTCCGTTAACGAGCGCAACCC</t>
  </si>
  <si>
    <t>TrueUnknown_237</t>
  </si>
  <si>
    <t>Aged_1_12882</t>
  </si>
  <si>
    <t>Aged_1_102772;Aged_1_160824;Aged_1_12882;Aged_1_116216;Aged_1_113481;Aged_1_147203;Aged_1_114101;Aged_1_12170</t>
  </si>
  <si>
    <t>GGATTAGATACCCCGGTAGTCCATGCCGTAAACGATGTGCACTAGATCGAGGAAGGTCTGATCCTTTCTCGGCCGAAGTAAAAACGTTGAGTGCACCGCCTGGGGAGTACGGTCGCAAGGCTAAAACTCAAAGGAATTGACGGGGGCTCACACAAGCGGTGGAGCATGTGGCTCAATTCGAAGCAACGCGAAGAACCTTATCCTAGGTTTGACATGCACGGATTAGTCGGCAGAAACGTCGACGACGCTCTCGTAGTGGAACGTGCACAGGTGCTGCATGGCTGTCGTCAGCTCGTGCTGTGAAGTGTCGGGTTAAGTCCCTTAACGAGCGCAACCC</t>
  </si>
  <si>
    <t>TrueUnknown_113</t>
  </si>
  <si>
    <t>Aged_1_108427</t>
  </si>
  <si>
    <t>Aged_1_113433;Aged_1_127602;Aged_1_108427;Aged_1_104988;Aged_1_13986;Aged_1_136555;Aged_1_110230;Aged_1_102275</t>
  </si>
  <si>
    <t>GGATTAGATACCCTGGTAGTCCTGGCTGTAAACGATGACGACTTGGTGTGGGGGGTAGCAAAGTCCCTCCGTGCCGGCGATAACTCGTTAAGTCGTCCGCCTGGGGAGTACGGCCGCAAGGCTGAAACTCAAAGGAATTGACGGGGGCCCGCACAAGCGGTGGAGTATGTGGTTTAATTCGACGCAACGCGAAGAACCTTACCGGGGTTTGAACTTCACGGGACAGCCCTGGAGACAGGGTGTTCCCTTCGGGGACCGGTGAAGAGGTGCTGCATGGCTGTCGTCAGCTCGTGTCGTGAGATGTTGGGTTAAGTCCCGCAACGAGCGCAACCC</t>
  </si>
  <si>
    <t>TrueUnknown_417</t>
  </si>
  <si>
    <t>Aged_1_82744</t>
  </si>
  <si>
    <t>Aged_2_104007;Aged_1_128891;Aged_1_82744;Aged_1_131677;Aged_3_25875;Aged_1_90527;Aged_1_158838;Aged_1_146876</t>
  </si>
  <si>
    <t>GGATTAGATACCCTGGTAATCCACGCCGTAAACGATGTCAACTAGGTGTCGGTGGTGTTACACTATCGGTGCCGAAGCCAACGCGTTAAGTTGACCGCCTGGGGACTACGGCCGCAAGGCTAAAACTCAAAGGAATTGACGGGGGCCCGCACAAGCAGCGGAGCGTGTGGTTTAATTCGATGCAACACGAAGAACCTTACCTGGGTTTGACATGGTCGTAGTAGTGAACCGAAAGGGGAACGAGCCTTCGGGCAGCGATCACAGGTGCTGCATGGCTGTCGTCAGCTCGTGTCGTGAGATGTTGGGTTAAGTCCCGCAACGAGCGCAACCC</t>
  </si>
  <si>
    <t>TrueUnknown_253</t>
  </si>
  <si>
    <t>Aged_1_132470</t>
  </si>
  <si>
    <t>Aged_1_157948;Aged_1_132677;Aged_1_133513;Aged_1_116289;Aged_1_116855;Aged_1_36310;Aged_1_132470;Aged_1_108066</t>
  </si>
  <si>
    <t>GGCTTAGATACCCTGGTAGTCCACGCCCTAAACGATGCACACTTGGTGTGGGCAGTTCATTCTGTCCGTGCCGGAGCTAACGCGTTAAGTGTGCCGCCTGGGGAGTACAGTCGCAAGGCTGAAACTCAAAGGAATTGACGGGGGCCCGCACAAGCGGTGGAGCATGTGGTTCAATTCGACGCAACGCGAAGAACCTTACCTGGGCTCGAACGGCCGGCCAACGGCTTTGGAAACAGAGCTACCCCGCAAGGGGGTCCGGTCGAGGTGCTGCATGGCTGTCGTCAGCTCGTGTCGTGAGATGTTGGGTTAAGTCCCGCAACGAGCGCAACCC</t>
  </si>
  <si>
    <t>TrueUnknown_118</t>
  </si>
  <si>
    <t>Aged_1_10916</t>
  </si>
  <si>
    <t>Aged_1_44729;Aged_1_96422;Aged_1_10916;Aged_1_143343;Aged_3_117071;Aged_4_192263;Aged_1_113360;Aged_1_104113</t>
  </si>
  <si>
    <t>GGATTAGATACCCTGGTAGTCCATGCTGTAAACGATGATCACTCGCTGTTGGCTAAATATTGTCAGCGGCCAAGCGAAAGCGTTAAGTGATCCACCTGGGGAGTACGTCCGCAAGGATGAAACTCAAAGGAATTGACGGGGGTCCGCACAAGCGGTGGAGCATGTGGTTTAATTCGATGATACGCGAGGAACCTTACCTGGGCTCGAATGGTTCATGGCGCTTCGAGAGATCGGAGTTCCTTCGGGCATGAGCCAAGGTGCTGCATGGCTGTCGTCAGCTCGTGCCGTGAGGTGTTGGGTTAAGTCCCGCAACGAGCGCAACCC</t>
  </si>
  <si>
    <t>TrueUnknown_93</t>
  </si>
  <si>
    <t>Aged_1_106430</t>
  </si>
  <si>
    <t>Aged_3_106807;Aged_4_152087;Aged_1_154941;Aged_1_118559;Aged_1_67346;Aged_1_150834;Aged_1_106430;Aged_2_26177</t>
  </si>
  <si>
    <t>GGCTTAGATACCCTGGTAGTCCACGCCCTAAACGATGCATACTTGGTGTGGGCAGTTCAGTCTGTCCGTGCCGGAGCTAACGCGTTAAGTATGCCGCCTGGGGAGTACGGTCGCAAGGCTGAAACTCAAAGGAATTGACGGGGGCCCGCACAAGCGGTGGAGCATGTGGTTTAATTCGACGCAACGCGAAGAACCTTACCTGGGCTCGAACGGCTGCCGACCGGCTGTGGAAACATGGCCTTTCCCGCAAGGGACGGTAGTCGAGGTGCTGCATGGCTGTCGTCAGCTCGTGTCGTGAGATGTTGGGTTAAGTCCCGCAACGAGCGCAACCC</t>
  </si>
  <si>
    <t>TrueUnknown_557</t>
  </si>
  <si>
    <t>Aged_3_149472</t>
  </si>
  <si>
    <t>Middle_2_107714;Aged_3_149472;Aged_4_119330;Aged_4_30984;Aged_3_6345;Middle_2_104975;Middle_2_14159</t>
  </si>
  <si>
    <t>GGATTAGATACCCTGGTAGTCCACGCTGTAAACGATGATCACTCGCTGTTGGCGATATACTGTCAGCGGCTAAGCGAAAGCGTTAAGTGATCCACCTGGGGAGTACGACGGCAACGTTGAAACTCAAAGGAATTGACGGGGGCCCGCACAAGCGGTGGAACATGTGGTTTAATTCGATGGTACGCGAGGAACCTTACCTGGGCTCGAACGCAGGACGACATCCCGGGAAACCGGGACTCCCCTCAAGGGCGGCCTGCGAGGTGCTGCATGGTTGTCGTCAGCTCGTGCCGTGAGGTGTCGGGTTAAGTCCCATAACGAGCGCAACCC</t>
  </si>
  <si>
    <t>TrueUnknown_68</t>
  </si>
  <si>
    <t>Aged_1_104548</t>
  </si>
  <si>
    <t>Aged_1_137575;Aged_1_119767;Aged_1_138503;Aged_1_140866;Aged_1_111202;Aged_1_104548;Aged_1_157525</t>
  </si>
  <si>
    <t>GGCTTAGATACCCTGGTAGTCCACGCCGTAAACGATGAGTGCTAGACGTTGGGCAGCCTAGCTGTTCAGTGTCGCAGCTAACGCATTAAGCACTCCGCCTGGGGAGTACGGCCGCAAGGTTGAAACTCAAAGGAATTGACGGGGGCCCGCACAAGCGGTGGAGCATGTGGTTCAATTCGACGCAACGCGAAGAACCTTACCAACCCTTGACATGCCAGGACGGTATTCGGAGACGGATGCCTTCCCGCAAGGGACCTGGACACAGGTGCTGCATGGCTGTCGTCAGCTCGTGTCGTGAGATGTTGGGTTAAGTCCCGCAACGAGCGCAACCC</t>
  </si>
  <si>
    <t>TrueUnknown_147</t>
  </si>
  <si>
    <t>Aged_1_113323</t>
  </si>
  <si>
    <t>Aged_1_100574;Aged_1_100303;Aged_1_113323;Aged_1_112006;Aged_1_109282;Aged_1_102505;Aged_1_103722</t>
  </si>
  <si>
    <t>GGATTAGATACCCCGGTAGTCCTAGCCCTAAACGATGGGCACTAGGTGCTGGTGGCTTCGACCCCATCAGTGCCGCAGCTAACGCATTAAGTGCCCCGCCTGGGGAGTACGGCCGCAAGGTTAAAACTCAAAGGAATTGACGGGGGCCCGCACAAGCGGTGGAGCATGTGGTTTAATTCGATGCAACGCGAAGAACCTTACCTGGGCTTGACATCCTCGGAATCCGCTGGAAACAGTGGAGTGCCTTCGGGAACCGAGAGACAGGTGGTGCATGGCTGTCGTCAGCTCGTGTCGTGAGATGTTGGATTAAGTTCCGCAACGAGCGCAACCC</t>
  </si>
  <si>
    <t>TrueUnknown_200</t>
  </si>
  <si>
    <t>Aged_1_119232</t>
  </si>
  <si>
    <t>Aged_1_123242;Aged_1_140131;Aged_1_119232;Aged_1_104311;Aged_1_131664;Aged_1_114245;Aged_1_20564;Aged_1_108293</t>
  </si>
  <si>
    <t>GGATTAGATACCCTGGTAGTCCTGGCTGTAAACGATGACGACTTGGTGTGGGGGGGTAGCAAAGTCCCTCCGTGCCGGCGATAACTCGTTAAGTCGTCCGCCTGGGGAGTACGGCCGCAAGGCTGAAACTCAAAGGAATTGACGGGGGCCCGCACAAGCGGTGGAGTATGTGGTTTAATTCGACGCAACGCGAAGAACCTTACCGGGGTTTGAACTTCACGGGACAGCCCTGGAGACAGGGTGTTCCCTTCGGGGACCGGTGAAGAGGTGCTGCATGGCTGTCGTCAGCTCGTGTCGTGAGATGTTGGGTTAAGTCCCGCAACGAGCGCAACCC</t>
  </si>
  <si>
    <t>TrueUnknown_211</t>
  </si>
  <si>
    <t>Aged_1_12122</t>
  </si>
  <si>
    <t>Aged_1_66394;Aged_1_12122;Aged_1_102433;Aged_1_156647;Aged_1_123618;Aged_1_11919</t>
  </si>
  <si>
    <t>GGATTAGATACCCTGGTAGTCCACGCCCTAAACGATGTCAACTGGTTGTCGGGGAAGCAATTCCTTGGTAACGAAGCTAACGCGTGAAGTTGACCGCCTGGGGAGTACGGCCGCAAGGCTTAAACTCAAAGGAATTGACGGGGACCCGCACAAGCGGTGGATTATGTGGATTAATTCGATGCAACGCGAAAAACCTTACCTACCCTTGACATGCCAGGAACCCTGCAGAGATGCAGGGGTGCCCGAAAGGGAACCTGGACACAGGTGCTGCATGGCTGTCGTCAGCTCGTGTCGTGAGATGTTGGGTTAAGTCCCGCAACGAGCGCAACCC</t>
  </si>
  <si>
    <t>TrueUnknown_166</t>
  </si>
  <si>
    <t>Aged_1_115474</t>
  </si>
  <si>
    <t>Aged_1_117674;Aged_1_53550;Aged_1_10328;Aged_1_126070;Aged_1_115474;Aged_1_156645</t>
  </si>
  <si>
    <t>GGCTTAGATACCCTGGTAGTCCACGCCCTAAACGATGCACACTTGGTGTGAGCGATTCATTTCGTTCGTGCCGGAGCTAACGCGTTAAGTGTGCCGCCTGGGGAGTACGGTCGCAAGGCTGAAACTCAAAGGAATTGACGGGGGCCCGCACAAGCGGTGGAGCATGTGGTTTAATTCGACGCAACGCGAAGAACCTTACCTGGGCTCGAACGGCCTCTCAACGTTCGTGGAAACACGGATATCCCGCAAGGGAGTGGGGTCGAGGTGCTGCATGGCTGTCGTCAGCTCGTGTCGTGAGATGTTGGGTTAAGTCCCGCAACGAGCGCAACCC</t>
  </si>
  <si>
    <t>TrueUnknown_458</t>
  </si>
  <si>
    <t>Aged_2_119855</t>
  </si>
  <si>
    <t>Aged_2_88248;Aged_2_119855;Aged_2_120805;Aged_3_132291;Aged_4_159446;Aged_1_89902</t>
  </si>
  <si>
    <t>GGATTAGATACCCTGGTAGTCCACGCTGTAAACGATGAATACTAGGTGTTGGTCCTTTTTGGATCAGTGTCGAAGCTAACGCATTAAGTATTCCACCTGGGGAGTACGATCGCAAGGTTGAAACTCAAAGGAATTGACGGGGGCCCGCACAAGCAGTGGAGCATGTGGTTTAATTCGATGCAACGCGAAGAACCTTACCTAGGCTTGAAAGGCAGATGACAGGGTATGAAAGTACCCCTCCCGCAAGGGCATCTGTACAGGTGCTGCATGGCTGTCGTCAGCTCGTGCCGTGAGGTGTTGGGTTAAGTCCCGCAACGAGCGCAACCC</t>
  </si>
  <si>
    <t>TrueUnknown_15</t>
  </si>
  <si>
    <t>Aged_1_100951</t>
  </si>
  <si>
    <t>Aged_1_14426;Aged_1_100951;Aged_2_141652;Aged_1_114224;Aged_1_123295;Aged_1_16610</t>
  </si>
  <si>
    <t>GGATTAGATACCCTGGTAGTCCACGCCGTAAACGATGTGCGCTAGACGTCGGGGAGCCTAGCTCTCCGGTGTCGCAGCTAACGCTTTAAGCGCACCGCCTGGGGAGTACGGCCGCAAGGTTAAAACTCAAAGGAATTGACGGGGGCCCGCACAAGCGGTGGAGCATGTGGTTTAATTCGACGCAACGCGCAGAACCTTACCAGCCCTTGACATGTCCCGTGAGGGCCCGGGAGACCGGGACCATCAGTTCGGCTGGCGGGAACACAGGTGCTGCATGGCTGTCGTCAGCTCGTGTCGTGAGATGTTGGGTTAAGTCCCGCAACGAGCGCAACCC</t>
  </si>
  <si>
    <t>TrueUnknown_143</t>
  </si>
  <si>
    <t>Aged_1_112981</t>
  </si>
  <si>
    <t>Aged_1_107328;Aged_1_2252;Aged_1_112981;Aged_1_115096;Aged_1_106398;Aged_1_102915;Aged_1_147254</t>
  </si>
  <si>
    <t>GGATTAGATACCCTGGTAGTCCACGCCCTAAACGATGGATACTCGATGTCGGCCCCGCTCGGCACTCACATGCTGAGGATCGAGCGGGGTCGGTGTCTAAGCTAACGCATTAAGTATCCCACCTGGGGAGTACGATCGCAAGGTTGAAACTCAAAGGAATTGACGGGGGCCCGCACAAGCAGTGGAGCATGTGGTTCAATTCGATGCAACGCGAAGAACCTTACCTGGGTTTGAAAAGCTCTGTAAACCGGTGAAAGCCGGCTAGTGTAGCAATACACGCGGAGTACAGGTGCTGCATGGCTGTCGTCAGCTCGTGCCGTGAGGTGTTAGGTTAAGTCCTGCAACGAGCGCAACCC</t>
  </si>
  <si>
    <t>TrueUnknown_668</t>
  </si>
  <si>
    <t>Compost_1_42985</t>
  </si>
  <si>
    <t>Compost_2_125344;Compost_1_42985;Compost_1_152561;Compost_2_102376;Compost_2_107002;Compost_2_1203</t>
  </si>
  <si>
    <t>GGATTAGATACCCTGGTAGTCCACGCTGTAAACGATGTCGACTGGCTGCTGGCTGCATGAAAGCAGTTGGTAGCGTAGCTAACGCGCTAAGTTGACCGCCTGGGGAGTACGGTCGCAAGATTAAAACTCAAAGGAATTGACGGGGGCCCGCACAAGCGGTGGAGCATGTGGTTTAATTCGATGCAACGCGAAGAACCTTACCTACCCTTGACATACAGTGAAGCTGCGAGAGATTGCGGCGTGCCGAAAGGAGCACTGATACAGGTGCTGCATGGCTGTCGTCAGCTCGTGTCGTGAGATGTTGGGTTAAGTCCCGTAACGAGCGCAACCC</t>
  </si>
  <si>
    <t>TrueUnknown_542</t>
  </si>
  <si>
    <t>Aged_3_117686</t>
  </si>
  <si>
    <t>Aged_1_74238;Aged_3_117686;Aged_1_37240;Aged_1_70479;Aged_4_137010</t>
  </si>
  <si>
    <t>GGATTAGATACCCTGGTAGTCCACGCTGTAAACGATGAATACTAGGTGTCGGGTTTTTTAATTCGGTACCGAAGCTAACGCATTAAGTATTCCACCTGGGGAGTACGATCGCAAGGTTGAAACTCAAAGGAATTGACGGGGGCCCGCACAAGCAGTGGAGCATGTGGTTTAATTCGATGCAACGCGAAGAACCTTACCTAGGCTTGAAATGCAGTAGACCGGGTATGAAAGTACCCTTCCCTTCGGGGCTGCTGTACAGGTGCTGCATGGCTGTCGTCAGCTCGTGCCGTGAGGTGTTGGGTTAAGTCCCGCAACGAGCGCAACCC</t>
  </si>
  <si>
    <t>TrueUnknown_192</t>
  </si>
  <si>
    <t>Aged_1_118521</t>
  </si>
  <si>
    <t>Aged_1_130623;Aged_2_105192;Aged_1_118521;Aged_1_109556;Aged_1_151669;Aged_1_122832;Aged_1_50784;Aged_1_145077</t>
  </si>
  <si>
    <t>GGATTAGATACCCCGGTAGTCCACGCTGTAAACGATGGGTGCTAGGTGTGGGGGGTATCGACCCCCCCCGTGCCGAAGCTAACGCATTAAGCACCCCGCCTGGGGAGTACGGCCGCAAGGTTGAAACTCAAAGGAATTGACGGGGGCCCGCACAAGCGGTGGAGCATGTGGTTTAATTCGACGCAACGCGAAGAACCTTACCTGGGCTTGACATGTCGGTAGTACCGACCTGAAAGGGAAGGGACTCGTAAAGCCGAGAGCCGACACAGGTGGTGCATGGCTGTCGTCAGCTCGTGCCGTGAGGTGTTGGGTTAAGTCCCGCAACGAGCGCAACCC</t>
  </si>
  <si>
    <t>TrueUnknown_632</t>
  </si>
  <si>
    <t>Aged_4_92055</t>
  </si>
  <si>
    <t>Compost_1_101074;Compost_1_129548;Compost_1_100399;Aged_3_52082;Aged_4_92055;Compost_1_103947</t>
  </si>
  <si>
    <t>GGCTTAGATACCCTGGTAGTCCACGCTGTAAACGATGGGCACTAGGTGTTGGCCCCGAACTGTCGGGGTCAGTGCCGCAGCTAACGCATTAAGTGCCCCGCCTGGGAAGTACGACCGCAAGGTTGAAACTCAAAGGAATTGACGGGGGCCCGCACAAGCGGTGGAGTATGTGGTTTAATTCGATGCAACGCGAAGAACCTTACCTGGGCTTGACATGCTGGTTACCAACCTGAAAGGGAAGGGACCTTGGTTTACCAAGGAGCCAGCACAGGTGCTGCATGGCTGTCGTCAGCTCGTGTCGTGAGATGTTGGGTTAAGTCCCGCAACGAGCGCAACCC</t>
  </si>
  <si>
    <t>TrueUnknown_558</t>
  </si>
  <si>
    <t>Aged_3_152917</t>
  </si>
  <si>
    <t>Aged_3_53796;Aged_3_152917;Compost_1_175673;Compost_2_19952;Compost_1_116405;Compost_2_138547</t>
  </si>
  <si>
    <t>GGATTAGATACCCTGGTAGTCCACGCTGTAAACGATGAATACTAGGTGTTGGATCGCAAGGTTCAGTGCCGCAGCTAACGCATTAAGTATTCCACCTGGGGAGTACGATCGCAAGGTTGAAACTCAAAGGAATTGACGGGGGCCCGCACAAGCAGTGGAGCATGTGGTTTAATTCGATGCAACGCGAAGAACCTTACCTAGGCTTGAAATGCAAGCGACCGGCTGTGAAAGCAGCCTTCCCTTCGGGGCGCTTGTACAGGTGCTGCATGGCTGTCGTCAGCTCGTGCCGTGAGGTGTTGGGTTAAGTCCCGCAACGAGCGCAACCC</t>
  </si>
  <si>
    <t>TrueUnknown_110</t>
  </si>
  <si>
    <t>Aged_1_107944</t>
  </si>
  <si>
    <t>Aged_1_107806;Aged_1_3689;Aged_1_107944;Aged_1_55195;Aged_2_108368;Aged_1_145403;Aged_1_100145</t>
  </si>
  <si>
    <t>GGATTAGATACCCTGGTAGTCCTAGCTGTAAACGATGGACACTTGGTGTGCCGGGTTTGAATCCGGCGTGCCGGAGCTAACGCGTTAAGTGTCCCGCCTGGGGAGTACGGTCGCAAGGCTGAAACTCAAAGGAATTGACGGGGACCCGCACAAGCGGTGGAGCATGTGGTTTAATTCGACGCAACGCGAAGAACCTTACCTGGGCTAGAATGCGGTGGATAAGCCCTAGAGATAGGGCGATCCGGGTAACCGGCTCCTGCCTGCAAGGTGCTGCATGGCTGTCGTCAGCTCGTGTCGTGAGATGTTGGGTTAAGTCCCGCAACGAGCGCAACCC</t>
  </si>
  <si>
    <t>TrueUnknown_187</t>
  </si>
  <si>
    <t>Aged_1_117999</t>
  </si>
  <si>
    <t>Aged_1_134354;Aged_2_116489;Aged_1_117999;Aged_1_152742;Aged_1_58870;Aged_1_103365;Aged_1_61268</t>
  </si>
  <si>
    <t>GGATTAGATACCCCGGTAGTCTACGCCGTAAACGATGCGCACTAGGTACGAGAGCCTCTGACGGCGTTCGTGCCGAAGCAAAAGTGTTAAGTGCGCCGCCTGGGGAGTACGGCCGCAAGGCTAAAACTCAAAGGAATTGACGGGGGCTCACACAAGCGGTGGAGCATGTGGATTAATTCGAAGCAACGCGAAGAACCTTACCTGGGTTTGACATGCACGGATGCCCTTCTGGAAACAGGAGTAAGCTGCCTTCGGGTGAAACGTGCACAGGTGCTGCATGGCTGTCGTCAGCTCGTGCTGTGAAGTGTCGGGTTAAGTCCCTTAACGAGCGCAACCC</t>
  </si>
  <si>
    <t>TrueUnknown_704</t>
  </si>
  <si>
    <t>Compost_4_108526</t>
  </si>
  <si>
    <t>Compost_4_104644;Compost_4_10628;Compost_4_108526;Compost_4_100135;Compost_4_103183;Compost_4_109407</t>
  </si>
  <si>
    <t>GGATTAGATACCCTGGTAGTCCACGCCGTAAACGATGAATACTAGGTGTCGGGGCCCTTCCGGGCTTCGGTGCCGCAGCAAACGCATTAAGTATTCCACCTGGGGAGTACGTTCGCAAGAATGAAACTCAAAGGAATTGACGGGGACCCGCACAAGCGGTGGAGCATGTGGTTTAATTCGAAGCAACGCGAAGAACCTTACCAGGTCTTGACATCCCTCTGACCGTCTCATAACTGAGGCTTCTCTTCGGAGCAGAGGAGACAGGTGGTGCATGGTTGTCGTCAGCTCGTGTCGTGAGATGTTGGGTTAAGTCCCGCAACGAGCGCAACCC</t>
  </si>
  <si>
    <t>TrueUnknown_257</t>
  </si>
  <si>
    <t>Aged_1_133121</t>
  </si>
  <si>
    <t>Aged_2_140377;Aged_1_133121;Aged_1_123626;Aged_1_88750;Aged_1_127299;Aged_1_10023</t>
  </si>
  <si>
    <t>GGATTAGATACCCGTGTAGTCCACGCCGTAAACTATGCCTGCTAGATACCTGACTTTTGTTGGGTGTCGAAGCTAACGCGTTAAGCAGGCCGCCTGGGGAGTACGGCCGCAAGGCTAAAACTCAAAGGAATTGGCGGGGACCCGCACAAGCGGTGGAGCATGCTCTTTAATTGGCTGATAACCCAAGAACCTTACCCAGGTTTGACATGCATGAAGTAGGAACCTGAAAGGGGGACGACCGGTATCCAATCCGGAATATGCACAGGTGTTGCATGGCTGTCGTCAGCTCGTACCGTGAGGCGTACCCTTAAGTGGGTTAACGAGCGCAACCC</t>
  </si>
  <si>
    <t>TrueUnknown_16</t>
  </si>
  <si>
    <t>Aged_1_100972</t>
  </si>
  <si>
    <t>Aged_1_106114;Aged_1_103887;Aged_1_100972;Aged_1_111484;Aged_1_11624;Aged_1_21372;Aged_1_128797</t>
  </si>
  <si>
    <t>GGATTAGATACCCTGGTAGTCCTAGCCGTAAACGGTGCACGTTTGCTGTGGGCGGAATCGACCCCGTCCGTGGCGTAGCCAACGCGTTAAACGTGCCGCCTGGGGAGTACGGTCGCAAGATTAAAACTCAAAGAAATTGACGGGGGCCTGCACAAGCGGTGGAGTATGTGGCTTAATTCGATGCAACGCGAAGAACCTTACCTGGCCTTGACATGCAAGTGGTAGGAGCCTGAAAGGGTAACGACCCCGCAAGGGGAGCTTGCACAGGTGCTGCATGGCTGTCGTCAGCTCGTGTCGTGAGATGTTGGGTTAAGTCCCGCAACGAGCGCAACCC</t>
  </si>
  <si>
    <t>TrueUnknown_321</t>
  </si>
  <si>
    <t>Aged_1_157183</t>
  </si>
  <si>
    <t>Aged_2_12920;Aged_1_157183;Aged_2_109136;Aged_2_102837;Aged_2_108390;Aged_1_136871</t>
  </si>
  <si>
    <t>GGATTAGATACCCTGGTAGTCCACGCTGTAAACGATGGATGCTCGGTGTTGGCCCACTCTCGGGTCAGTGCCTAAGCTAACGCGATAAGCATCCCACCTGGGGAGTACGCTCGCAAGAGTGAAACTCAAAGGAATTGACGGGGGCCCGCACAAGCGGTGGAGCATGTGGCTTAATTCGATGCAACGCGAAGAACCTTACCCAGGCTCGAATGCCAGCGGACCGGTCCTGAAAGGGACCTTCCTTCGGGCCGCCGGCAAGGTGCTGCATGGCTGTCGTCAGCTCGTGTCGTGAGATGTTGGGTTAAGTCCCGCAACGAGCGCAACCC</t>
  </si>
  <si>
    <t>TrueUnknown_320</t>
  </si>
  <si>
    <t>Aged_1_156364</t>
  </si>
  <si>
    <t>Aged_1_134947;Aged_1_104061;Aged_1_156364;Aged_1_117190;Aged_1_52267;Aged_1_103001</t>
  </si>
  <si>
    <t>GGATTAGATACCCCGGTAGTCCTAGCCGTAAACTCTGAGCACTTGATTGGAGGGTCCTCCATAGCCTTCTAGTCGTAGCGAAAGTGTTAAGTGCTCCGCCTGGGGAGTATGGTCGCAAGGCTGAAACTCAAAGAAATTGACGGGGGCTCACACAAGCGGTGGAGGATGTGGCTCAATTCGAGGCTACGCGAAGAACCTTATCCTAGTCTTGACATGCACGGATTAACCTCTGGAAACAGAGGCCACGCCTTCGGGTGGAACGTGCACAGGTGCTGCATGGCTGTCGTCAGCTCGTGTCGTGAGATGTCGCGTTAAGTCGCTTAACGAGCGCAACCC</t>
  </si>
  <si>
    <t>TrueUnknown_401</t>
  </si>
  <si>
    <t>Aged_1_65385</t>
  </si>
  <si>
    <t>Aged_1_87676;Aged_1_65385;Aged_1_29820;Aged_1_4053;Aged_1_1980</t>
  </si>
  <si>
    <t>GGATTAGATACCCTGGTAGTCCACGCCGTAAACGATGTCAACTAGGTGTCGGGAGTGTTACACTCGCGGTGCCGTAGCTAACGCGTTAAGTTGACCGCCTGGGGACTACGGCCGCAAGGCTAAAACTCAAAGGAATTGACGGGGGCCCGCACAAGCAGCGGAGCGTGTGGTTTAATTCGATGCAACACGAAGAACCTTACCTGGGTTTGACATGACCGTAGTAGTGAAGCGAAAGCGGAACGAGCCTTCGGGCAGCGGCCACAGGTGTTGCATGGCTGTCGTCAGCTCGTGTCGTGAGATGTTGGGTTAAGTCCCGCAACGAGCGCAACCC</t>
  </si>
  <si>
    <t>TrueUnknown_288</t>
  </si>
  <si>
    <t>Aged_1_141885</t>
  </si>
  <si>
    <t>Aged_1_111604;Aged_1_141885;Aged_1_100881;Aged_1_101151;Aged_1_112047</t>
  </si>
  <si>
    <t>GGATTAGATACCCTGGTAGTCCACGCCGTAAACGATGAGAACTAGCCGTTGGAGAGTTTAATCTTTCTAGTGGCGCAGCTAACGCAATAAGTTCTCCGCCTGGGGAGTACGGCCGCAAGGTTAAAACTCAAAGGAATTGACGGGGGCCCGCACAAGCGGTGGAGCATGTGGTTCAATTCGATGCAACGCGAAAAACCTTACCTGCCCTTGACATGCCAGGAACCTCCCAGAGATGGGAGGGTGCCTTCGGGAACCTGGACACAGGTGCTGCATGGCTGTCGTCAGCTCGTGTCGTGAGATGTTGGGTTAAGTCCCGTAACGAGCGCAACCC</t>
  </si>
  <si>
    <t>TrueUnknown_299</t>
  </si>
  <si>
    <t>Aged_1_147466</t>
  </si>
  <si>
    <t>Aged_1_160854;Aged_1_147466;Aged_1_101774;Aged_1_85883;Aged_1_116882</t>
  </si>
  <si>
    <t>GGATTAGATACCCGGGTAGTCCACGCCGTAAACGATGCGCACTAGGTGTCGGGGGTATCGACCCCCTCGGTGCCGCAGCTAACGCGATAAGTGCGCCGCCTGGGGACTACGGCCGCAAGGCTAAAACTCAAAGGAATTGACGGGGGCCCGCACAAGCAGCGGAGCGTGTGGTTTAATTCGACGCAACGCGAAGAACCTTACCTGGGCTTGACATGCACGTGGTACGACCCCGAAAGGGGGAGGACCCGCAAGGGAGCGTGCACAGATGCTGCATGGCTGTCGTCAGCTCGTGCCGTGAGGTGTTGGGTTAAGTCCCGCAACGAGCGCAACCC</t>
  </si>
  <si>
    <t>TrueUnknown_269</t>
  </si>
  <si>
    <t>Aged_1_136342</t>
  </si>
  <si>
    <t>Aged_2_16677;Aged_1_136342;Aged_2_20025;Aged_2_135333</t>
  </si>
  <si>
    <t>GGATTAGATACCCCGGTAGTCCTAGCCGTAAACGATGGGCACTTGGTGTTGGGGGTATTGAGTCCCCCGGTGCCGGAGTTAACACGTTAAGTGCCCCGCCTGGGGAGTACGGTCGCAAGACTGAAACTCAAAGGAATTGACGGGGGCCCGCACAAGCGGTGGAGCATGTGGTTCAATTCGACGCAACGCGAAGAACCTTACCGGGGCTTGAACTGCAACTGCAACTCGATGAAAGTCGGGGTTCTCTTCGGAGACGGTTGTAGAGGTGCTGCATGGCTGTCGTCAGCTCGTGTCGTGAGATGTTGGGTTAAGTCCCGCAACGAGCGCGACCC</t>
  </si>
  <si>
    <t>TrueUnknown_106</t>
  </si>
  <si>
    <t>Aged_1_107671</t>
  </si>
  <si>
    <t>Aged_1_118963;Aged_1_107671;Aged_1_128868;Aged_1_73669;Aged_1_101662;Aged_1_148900</t>
  </si>
  <si>
    <t>GGATTAGATACCCCGGTAGTCCACGCGGTAAACGATGAGCACTGGGTGTGGGCGGCGTAAAGCGGTCCGTGCCGAAGCCAACGCGTTAAGTGCTCCGCCTGGGGAGTACGGCCGCAAGGCTAAAACTCAAAGGAATTGACGGGGGCCCGCACAAGCAGCGGAGCGTGTGGTTTAATTCGATGCAACACGAAGAACCTTACCCGGGTTTGACATGCACGTAGTAGTGAAGCGAAAGCGGAACGACCCTTCGGGGAGCGTGCACAGGTGCTGCATGGCTGTCGTCAGCTCGTGTCGTGAGATGTTGGGTTAAGTCCCGCAACGAGCGCAACCC</t>
  </si>
  <si>
    <t>TrueUnknown_265</t>
  </si>
  <si>
    <t>Aged_1_134633</t>
  </si>
  <si>
    <t>Aged_1_134633;Aged_1_130069;Aged_1_12103;Aged_1_109930</t>
  </si>
  <si>
    <t>GGATTAGATACCCTGGTAGTCCACGCCCTAAACGATGCATACTTGGTGTGAGTCATTCATTTGGTTCGTGCCGGAGTTAACGCGTTAAGTATGCCGCCTGGGGAGTACGGTCGCAAGGCTGAAACTCAAAGGAATTGACGGGGGCCCGCACAAGCGGTGGAGCATGTGGTTCAATTCGACGCAACGCGAAGAACCTTACCTGGGCTCGAACGGCTCGTGACAGCCCCTGGAAACAGGGGTTTCCCGCAAGGGACTAGAGTCGAGGTGCTGCATGGCTGTCGTCAGCTCGTGTCGTGAGATGTTGGGTTAAGTCCCGCAACGAGCGCAACCC</t>
  </si>
  <si>
    <t>TrueUnknown_507</t>
  </si>
  <si>
    <t>Aged_2_45814</t>
  </si>
  <si>
    <t>Aged_1_153715;Aged_4_101334;Aged_2_45814;Aged_1_97792</t>
  </si>
  <si>
    <t>GGCTTAGATACCCTGGTAGTCCACGCCGTAAACGATGAATGCTAGCCGTCGGGAAGCTTGCTTTCCGGTGGCGCAGCTAACGCAATAAGCATTCCGCCTGGGGAGTACGGTCGCAAGATTAAAACTCAAAGGAATTGACGGGGGCCCGCACAAGCGGTGGAGCATGTGGTTCAATTCGAAGCAACGCGAAGAACCTTACCAGCCCTTGACATCCCGGTCGCGGAGTCCAGAGACGGATTCTTTCAGTTCGGCTGGACCGGTGACAGGTGCTGCATGGCTGTCGTCAGCTCGTGTCGTGAGATGTTGGGTTAAGTCCCGCAACGAGCGCAACCC</t>
  </si>
  <si>
    <t>TrueUnknown_180</t>
  </si>
  <si>
    <t>Aged_1_117476</t>
  </si>
  <si>
    <t>Aged_1_111521;Aged_1_117476;Aged_1_122241;Aged_1_120400;Aged_1_113287</t>
  </si>
  <si>
    <t>GGATTAGATACCCCGGTAGTCCACGCTGTAAACGATGGATACCAGGTGTCGGCGGTGACTAACCCCGCCGGTGCCGCAGCCAACGCGCTAAGTATCCCGCCTGGGGAGTACGGCCGCAAGGTTAAAACTCAAAGGAATTGACGGGGGCCCGCACAAGCAGCGGAGCGTGTGGTTTAATTCGATGATACGCGAAGAACCTTACCTGGGTTTGACATCAAGGTGGTAGCGAAGCGAAAGCCGAGCGACCCTTCGGGGAGCCTTGACAGGTGCTGCATGGCTGTCGTCAGCTCGTGTCGTGAGATGTTGGGTTAAGTCCCGCAACGAGCGCAACCC</t>
  </si>
  <si>
    <t>TrueUnknown_52</t>
  </si>
  <si>
    <t>Aged_1_103080</t>
  </si>
  <si>
    <t>Aged_2_129917;Aged_1_103080;Aged_1_39411;Aged_1_123899;Aged_1_131939</t>
  </si>
  <si>
    <t>GGATTAGATACCCCGGTAGTCCACGCCCTAAACGATGCGCACTAGATCGCGGAGGCTCTGACGCCATCGTGATCGAAGCAAAAGTGTTAAGTGCGCCGCCTGGGGAGTACGGTCGCAAGACTAAAACTCAAAGAAATTGACGGGGGCTCACACAAGCGGTGGAGCATGTGGCTCAATTCGAAGCAACGCGAAGAACCTTATCCTGGGCTTGACATGCACGGATTAGTTCCGAGAAATCGGGATGACGCTCTCTGAGTGGAACGTGCACAGGTGCTGCATGGCTGTCGTCAGCTCGTGCTGTGAAGTGTCGGGTTAAGTCCCTCAACGAGCGCAACCC</t>
  </si>
  <si>
    <t>TrueUnknown_102</t>
  </si>
  <si>
    <t>Aged_1_107394</t>
  </si>
  <si>
    <t>Aged_1_116555;Aged_1_111133;Aged_1_107394;Aged_1_125522;Aged_1_115550;Aged_1_44454</t>
  </si>
  <si>
    <t>GGATTAGATACCCCGGTAGTCCTAGCTGTAAACGATGAGCACTAGATCTAGGGGACCTCCACATCCTCTGGGTCGTAGCGAAAGTGTTAAGTGCTCCGCCTGGGGAGTATGGTCGCAAGGCTGAAACTCAAAGGAATTGACGGGGGCTCACACAAGCGGTGGAGGATGTGGCTTAATTCGAGGCTACGCGAAGAACCTTATCCTGGTCTTGACATGCTTGGGAATCCTCCTGAAAAGGAGGAGTGCCTTTCGGGGAGCCCTTGCACAGGTGCTGCATGGCTGTCGTCAGCTCGTGTCGTGAGATGTCGGGTTAAGTCCCTTAACGAGCGCAACCC</t>
  </si>
  <si>
    <t>TrueUnknown_535</t>
  </si>
  <si>
    <t>Aged_3_100258</t>
  </si>
  <si>
    <t>Aged_1_159660;Aged_3_100258;Aged_1_77874;Aged_1_39730</t>
  </si>
  <si>
    <t>GGATTAGATACCCCGGTAGTCCACGCTGTAAACGATGACGACTAGGTGTGGGGAGGTTCAGTCCTTTCCGTGCCGCAGCTAACGCATTAAGTCGTCCGCCTGGGGAGTACGGCCGCAAGGTTGAAACTCAAAGGAATTGACGGGGGCCCGCACAAGCGGTGGAGCATGTGGTTCAATTCGATGCAGAGCGAAGAACCTTACCTGGGCTTGACATGTAGGAAGTAGGACCCTGAAAGGGGAACGACCCGTTGAATCGGGAGCCTACACAGGTGGTGCATGGCTGTCGTCAGCTCGTGCCGTGAGGTGTTGGGTTAAGTCCCGCAACGAGCGCGACCC</t>
  </si>
  <si>
    <t>TrueUnknown_329</t>
  </si>
  <si>
    <t>Aged_1_160727</t>
  </si>
  <si>
    <t>Aged_3_101784;Aged_2_19847;Aged_1_155803;Aged_1_160727</t>
  </si>
  <si>
    <t>GGCTTAGATACCCCGGTAGTCCACGCCGTAAACGATGAGCACTGGGTGTCGGCGGGGTTAGAGCCGTCGGTGCCGAAGCCAACGCGTTAAGTGCTCCGCCTGGGGAGTACGGCCGCAAGGCTAAAACTCAAAGGAATTGACGGGGGCCCGCACAAGCAGCGGAGCGTGTGGTTTAATTCGATGCAACACGAAGAACCTTACCCGGGTTTGACATGCACGTAGTAGTGAAGCGAAAGCGGAACGACCCTTCGGGGAGCGTGCACAGGTGCTGCATGGCTGTCGTCAGCTCGTGTCGTGAGATGTTGGGTTAAGTCCCGCAACGAGCGCGACCC</t>
  </si>
  <si>
    <t>TrueUnknown_642</t>
  </si>
  <si>
    <t>Compost_1_110097</t>
  </si>
  <si>
    <t>Compost_1_115280;Compost_1_110097;Compost_1_161125;Compost_1_13872;Compost_1_112039</t>
  </si>
  <si>
    <t>GGATTAGATACCCTGGTAGTCCACGCCGTAAACTATGGAAGCTAGCCGTTGGGGGATTTATCCTTCAGTGGCGCAGCTAACGCATTAAGCTTCCCGCCTGGGGAGTACGGTCGCAAGATTAAAACTCAAAGGAATTGACGGGGGCCCGCACAAGCGGTGGAGCATGTGGTTTAATTCGAAGCAACGCGAAGAACCTTACCAGCCCTTGACATGGCAGGACGGTTTCCAGAGATGGGATCCTTCACTTCGGTGACCTGCACACAGGTGCTGCATGGCTGTCGTCAGCTCGTGTCGTGAGATGTTGGGTTAAGTCCCGCAACGAGCGCGACCC</t>
  </si>
  <si>
    <t>TrueUnknown_667</t>
  </si>
  <si>
    <t>Compost_1_42671</t>
  </si>
  <si>
    <t>Compost_1_172816;Compost_1_76245;Aged_3_19716;Aged_3_13455;Compost_1_42671</t>
  </si>
  <si>
    <t>GGCTTAGATACCCTGGTAGTCCACGCCATAAACGATGAGGACTAGACGTTGGGAGGGTAAGCCTTCCAGTGTCGCAGCTAACGCGTTAAGTCCTCCGCCTGGGGAGTACGGCCGCAAGGTTGAAACTCAAAGGAATTGACGGGGACCCGCACAAGCGGTGGAGCATGTGGTTTAATTCGATGCAACGCGAAGAACCTTACCTGGCCTTGACATCCATGGAATCCTGCAGAGATGCGGGAGTGCCGCAAGGAACCATGAGACAGGTGCTGCATGGCTGTCGTCAGCTCGTGTCGTGAGATGTTGGGTTAAGTCCCGCAACGAGCGCGACCC</t>
  </si>
  <si>
    <t>TrueUnknown_132</t>
  </si>
  <si>
    <t>Aged_1_111564</t>
  </si>
  <si>
    <t>Aged_1_111564;Aged_1_143718;Aged_1_161218;Aged_1_118576</t>
  </si>
  <si>
    <t>GGATTAGATACCCCGGTAGTCCTGGCCCTAAACGATGGATACTTGGTGTGTGGGGTTCTCAAAGTCCCCGCGTGCCGGAGCTAACGCGGTAAGTATCCCGCCTGGGGAGTACGGTCGCAAGGCTGAAACTCAAAGGAATTGACGGGGACCCGCACAAGCGGTGGAGCATGTGGTTTAATTCGACGCAACGCGAAGAACCTTACCTGGGTTAAATCCCAGACTGCAGCCCCAGAGATGGGGTCTCCCTTCGGGGGGTCTGGGACGGTGCTGCATGGCTGTCGTCAGCTCGTGCCGTGAGGTGTTGGGTTAAGTCCCGCAACGAGCGCAACCC</t>
  </si>
  <si>
    <t>TrueUnknown_254</t>
  </si>
  <si>
    <t>Aged_1_132719</t>
  </si>
  <si>
    <t>Aged_1_103307;Aged_1_132719;Aged_1_151600;Aged_1_105742;Aged_1_123994</t>
  </si>
  <si>
    <t>GGATTAGATACCCTGGTAGTCCTAGCTGTAAACGATGGGCACTGGGTAGGGGGCGTTCCTATGCGTTCCCTGCCGGAGCAAATGTGTTAAGTGCCCCGCCTGGGGAGTATGGTCGCAAGGCTGAAACTCAAAGGAATTGACGGGGGCTCACACAAGCGGTGGAGGATGTGGTTTAATTCGAAGCAACGCGCAGAACCTTACCCGGGTTTGAAATGCTGGGATTAGGCTCCTGAAAGGGGGCTGACGCCGCAAGGTGGAACCAGCACAGGTGTTGCATGGCTGTCGTCAGCTCGTGTCGTGAGATGTCGGGTTAAGTCCCTTAACGAGCGCAACCC</t>
  </si>
  <si>
    <t>TrueUnknown_74</t>
  </si>
  <si>
    <t>Aged_1_104954</t>
  </si>
  <si>
    <t>Aged_1_127878;Aged_1_104954;Aged_1_102853;Aged_1_103237;Aged_1_47516</t>
  </si>
  <si>
    <t>GGATTAGATACCCTGGTAGTCCACGCTGTAAACGATGAATACTAGGTGTTGGATCGCAAGATTCAGTGCCGCAGCTAACGCATTAAGTATTCCACCTGGGGAGTACGATCGCAAGGTTGAAACTCAAAGGAATTGACGGGGGCCCGCACAAGCAGTGGAGCATGTGGTTTAATTCGATGCAACGCGAAGAACCTTACCTAGGCTTGAAAAGCAAGTGACCTCCGGTGAAAGCCGGATTCCCCTCGGGGCGCTTGTACAGGTGCTGCATGGCTGTCGTCAGCTCGTGCCGTGAGGTGTTGGGTTAAGTCCCGCAACGAGCGCAACCC</t>
  </si>
  <si>
    <t>TrueUnknown_178</t>
  </si>
  <si>
    <t>Aged_1_117178</t>
  </si>
  <si>
    <t>Aged_1_140497;Aged_1_117178;Aged_2_107575;Aged_2_16605</t>
  </si>
  <si>
    <t>GGATTAGATACCCTGGTAGTCCACGCCCTAAACGATGAATACTCGGTGTTGGGTCGCAAGGCTCAGCGCCTAAGCTAACGCATTAAGTATTCCACCTGGGAAGTACGATCGCAAGGTTGAAACTCAAAGGAATTGACGGGGGCCCGCACAAGCAGTGGAGCATGTGGTTCAATTCGATGCAACGCGAAGAACCTTACCTGGGCTTGAAAGGCAAGATTCTAGACGATGAAAGTCGTTTACCCGCAAGGGGTCTTGTACAGGTGCTGCATGGCTGTCGTCAGCTCGTGCCGTGAGGTGTTAGGTTAAGTCCTGCAACGAGCGCAACCC</t>
  </si>
  <si>
    <t>TrueUnknown_376</t>
  </si>
  <si>
    <t>Aged_1_48109</t>
  </si>
  <si>
    <t>Aged_1_48109;Aged_2_122977;Aged_1_56315;Aged_1_124893</t>
  </si>
  <si>
    <t>GGATTAGATACCCTGGTAGTCCACGCCCTAAACGATGCGCACTAGACCGGTGCCGGTCTGACCCGGTATTGGTCGTAGAGAAATTGATAAGTGCGCCGCCTGGGGAGTACGGTCGCAAGGCTAAAACTCAAAGAAATTGACGGGGGCTCACACAAGCGGTGGAGCATGTTGCTTAATTCGAAGCAACGCGAAGAACCTTACCCGGGTTTGACATGCACGGATTAGTTCCTGGAAACAGGGATGACGCCCGCAAGGGTGGAACGTGCACAGGTGCTGCATGGCTGTCGTCAGCTCGTGCTGTGAAGTGTTTGGTTAAGTCCATTAACGAGCGCAACCC</t>
  </si>
  <si>
    <t>TrueUnknown_387</t>
  </si>
  <si>
    <t>Aged_1_55819</t>
  </si>
  <si>
    <t>Aged_3_166629;Aged_1_55819;Aged_3_146246;Aged_3_43939;Aged_1_160697</t>
  </si>
  <si>
    <t>GGATTAGATACCCTGGTAGTCCACGCCGTAAACGATGTGCACTAGGTGTTGGTGCTTTCGTAGGCATCAGTGCCGTAGTTAACGCGTTAAGTGCACCGCCTGGGGAGTATGCTCGCAAGGGTGAAACTCAAAGGAATTGACGGGGGCCCGCACAAGCGGTGGAGCATGTGGTTTAATTCGATGATACGCGAGAAACCTTACCAGGGCTTGACATGTGCGTGCCGGTTCGAGAGATCGGGCCTTCCCGCAAGGGACGCGCACACAGGTGCTGCATGGTTGTCGTCAGCTCGTGTCGTGAGATGTTGGGTTAAGTCCCGCAACGAGCGCAACCC</t>
  </si>
  <si>
    <t>TrueUnknown_533</t>
  </si>
  <si>
    <t>Aged_2_90705</t>
  </si>
  <si>
    <t>Aged_4_132339;Aged_3_169670;Aged_3_10704;Aged_2_90705;Aged_2_101519</t>
  </si>
  <si>
    <t>GGCTTAGATACCCTGGTAGTCCACGCCGTAAACGATGGGTACTAGGTGTCGCGGGTATTGACCCCTGCGGTGCCGAAGCTAACGCATTAAGTACCCCGCCTGGGGAGTACGGCCGCAAGGCTAAAACTCAAAGGAATTGACGGGGGCCCGCACAAGCGGTGGAGCATGTGGTTTAATTCGACGCAACGCGAAGAACCTTACCTGGGCTTGACATCCCGGTCGCACCTGCTGGAAACAGTGGGGTCAGTTCGGCTGGACCGGAGACAGGTGCTGCATGGCTGTCGTCAGCTCGTGTCGTGAGATGTTGGGTTAAGTCCCGCAACGAGCGCAACCC</t>
  </si>
  <si>
    <t>TrueUnknown_215</t>
  </si>
  <si>
    <t>Aged_1_122379</t>
  </si>
  <si>
    <t>Aged_1_122379;Aged_1_126061;Aged_1_126900;Aged_1_112913;Aged_1_101076</t>
  </si>
  <si>
    <t>GGATTAGATACCCTGGTAGTCCACGCCGTAAACGATGGGCACTAGGTGCCGGGGGGAGCGACCCCTTCGGTGCCGTAGCTTACGCGATAAGTGCCCCGCCTGGGGAGTACGGCCGCAAGGTTGAAACTCAAAGGAATTGACGGGGGCCCGCACAAGCGGTGGAGCATGTGGTTTAATTCGAAGCAACGCGAAGAACCTTACCTGGGTTTGACATGCACGTGAAACTCCCTGGAAACAGGGAGCCCTCTTCGGAGCACGTGCACAGGTGCTGCATGGCTGTCGTCAGCTCGTGTCGTGAGATGTTGGGTTAAGTCCCGCAACGAGCGCAACCC</t>
  </si>
  <si>
    <t>TrueUnknown_227</t>
  </si>
  <si>
    <t>Aged_1_126879</t>
  </si>
  <si>
    <t>Aged_1_128402;Aged_1_126879;Aged_1_102053;Aged_1_26857;Aged_1_83347</t>
  </si>
  <si>
    <t>GGATTAGATACCCTGGTAGTCCACGCCGTAAACGATGCACACTGGGTGACGGGATCTCTGACGGTTCCGCCGCCGTAGCAAAAGTGCTAAGTGTGCCGCCTGGGGAGTACGGCCGCAAGGCTAAAACTCAAAGGAATTGACGGGGGCTCACACAAGCGGTGGAGCATGTGGCTTAATTCGAAGCAACGCGAAGAACCTTACCTGGGCTTGACATGCTTGGATGCCTTATGGGGATAACTCATAAGGCTGCCCTTCGGGGTGAAACTTGCACAGGTGTTGCACGGCTGTCGTCAGCTCGTGCTGTGAAGTGTCGGGTTAAGTCCCTTAACGAGCGCAACCC</t>
  </si>
  <si>
    <t>TrueUnknown_650</t>
  </si>
  <si>
    <t>Compost_1_122794</t>
  </si>
  <si>
    <t>Compost_1_122794;Compost_1_116507;Compost_1_167453;Compost_1_110302;Compost_1_110644</t>
  </si>
  <si>
    <t>GGATTAGATACCCTGGTAGTCCACGCCGTAAACGATGATCACTCGCTGTTGGCGATACACAGTCAGCGGCCAAGCAAAAGCATTAAGTGATCCACCTGGGGAGTACGACCGCAAGGTTGAAACTCAAAGGAATTGACGGGGGCCCGCACAAGCGGAGGAACATGTGGTTTAATTCGATGATACGCGAGGAACCTTACCTGGGCTTGAATGCAGAACGACAGACTGGGAAACTGGTCCTTCTTCGGACGGTCTGCAAGGTGCTGCATGGTTGTCGTCAGCTCGTGCCGTGAGGTGTCGGGTTAAGTCCCATAACGAGCGCAACCC</t>
  </si>
  <si>
    <t>TrueUnknown_640</t>
  </si>
  <si>
    <t>Compost_1_108132</t>
  </si>
  <si>
    <t>Compost_1_108132;Compost_1_108692;Compost_1_190415;Compost_1_128624</t>
  </si>
  <si>
    <t>GGATTAGATACCCTGGTAGTCCACGCCCTAAACGATGTTTACTTGCTGTTTGCCCCTTGGGGTGAGTGGCGAAGCGAAAGCGCTAAGTAAACCACCTGGGGAGTACGCCGGCAACGGTGAAACTCAAAGGAATTGACGGGGGTCCGCACAAGCGGTGGAGCATGTGGTTTAATTCGATGATACGCGAGGAACCTTACCTGGGCTAGAATGCGTGGAGGAGCGATCTGAAAGGTGAAGCGCCCTTCGGGGCTCCATGCAAGGTGCTGCATGGCTGTCGTCAGCTCGTGTCGTGAGATGTTGGGTTAAGTCCCGCAACGAGCGCAACCC</t>
  </si>
  <si>
    <t>TrueUnknown_140</t>
  </si>
  <si>
    <t>Aged_1_11270</t>
  </si>
  <si>
    <t>Aged_1_110354;Aged_1_11270;Aged_1_142758;Aged_1_115371</t>
  </si>
  <si>
    <t>GGATTAGATACCCTGGTAGTCCACGCCCTAAACGATGGATACTCGATGTCGGCCCCGCTCGGCACTCAGATGCTGAGGATCGAGCGGGGTCGGTGTCTAAGCTAACGCATTAAGTATCCCACCTGGGGAGTACGATCGCAAGGTTGAAACTCAAAGGAATTGACGGGGGCCCGCACAAGCAGTGGAGCATGTGGTTCAATTCGATGCAACGCGAAGAACCTTACCTGGGTTTGAAAAGCTCTGTAAACCGGTGAAAGCCGGCTAGTGTAGCAATACACGCGGAGTACAGGTGCTGCATGGCTGTCGTCAGCTCGTGCCGTGAGGTGTTAGGTTAAGTCCTGCAACGAGCGCGACCC</t>
  </si>
  <si>
    <t>TrueUnknown_536</t>
  </si>
  <si>
    <t>Aged_3_101216</t>
  </si>
  <si>
    <t>Aged_3_106160;Aged_3_101216;Aged_4_128021;Compost_1_143426</t>
  </si>
  <si>
    <t>GGATTAGATACCCTGGTAGTCCACGCCGTAAACGATGAGTGCTAGATGTCAGGAGCTTTGACCCTCTTGGTGTCGCAGCTAACGCGATAAGCACTCCGCCTGGGGAGTACGGCCGCAAGGCTAAAACTCAAAGGAATTGACGGGGGCCCGCACAAGCGGTGGAGCATGTGGTTTAATTCGACGCAACGCGCAGAACCTTACCTGGGCTAGAAAATGCAGGAATGCCGGTGAAAACTAGCAGTGCCCTTCGGGGAACCTGTAGTTAGGTGCTGCATGGCTGTCGTCAGCTCGTGTCGTGAGATGTTGGGTTAAGTCCCGCAACGAGCGCGACCC</t>
  </si>
  <si>
    <t>TrueUnknown_499</t>
  </si>
  <si>
    <t>Aged_2_34221</t>
  </si>
  <si>
    <t>Aged_2_116319;Aged_4_99824;Aged_2_34221;Compost_1_121363;Aged_3_93959</t>
  </si>
  <si>
    <t>GGATTAGATACCCTGGTAGTCCACGCTGTAAACGATGGGCACTAGGTGCTCGGGGTATTGACCCCCTGGGCGCCGTAGCTAACGCATTAAGTGCCCCGCCTGGGGATTACGGCCGCAAGGCTAAAACTCAAAGGAATTGACGGGGGCCCGCACAAGCGGTGGAGCATGTGGTTCAATTCGACGCAACGCGAAGAACCTTACCTGGGCTAGACAACAGGAGCCAGCCCCAGAAATGGGGTTTTCCCTTCGGGGACTCCTGGTTCAGGTGCTGCATGGCTGTCGTCAGCTCGTGTCGTGAGATGTTGGGTTAAGTCCCGCAACGAGCGCGACCC</t>
  </si>
  <si>
    <t>TrueUnknown_315</t>
  </si>
  <si>
    <t>Aged_1_154844</t>
  </si>
  <si>
    <t>Aged_1_154844;Aged_1_85592;Aged_1_85391</t>
  </si>
  <si>
    <t>GGATTAGATACCCCGGTAGTCCTGGCCCTAAACGATGGATACTTGGTGTGTGGGGTTTTCTCAGTCCCCGCGTGCCGGAGCTAACGCGGTAAGTATCCCGCCTGGGGAGTACGGTCGCAAGGCTGAAACTCAAAGGAATTGACGGGGACCCGCACAAGCGGTGGAGCATGTGGTTTAATTCGACGCAACGCGAAGAACCTTACCTGGGTTAAATCCTGCCTTGCCCCCTCAGAGATGAGGGTTCCCTTCGGGGGAGGTAGGACGGTGCTGCATGGCTGTCGTCAGCTCGTGCCGTGAGGTGTTGGGTTAAGTCCCGCAACGAGCGCAACCC</t>
  </si>
  <si>
    <t>TrueUnknown_649</t>
  </si>
  <si>
    <t>Compost_1_121962</t>
  </si>
  <si>
    <t>Compost_1_185096;Compost_1_121962;Compost_1_106903;Compost_1_112346;Compost_1_132559</t>
  </si>
  <si>
    <t>GGATTAGATACCCTGGTAGTCCACGCCGTAAACGATGGGTGCTAGGTGTCTCGGGTATTGACCCCTGAGGTGCCGTAGCTAACGCGTTAAGCACCCCGCCTGGGAAGTACGGCCGCAAGGCTAAAACTCAAAGGAATTGACGGGGGCCCGCACAAGCGGTGGAGCATGTGGTTTAATTCGACGCAACGCGCAGAACCTTACCCGGGCTAGAAAAGCACGGAATCCCCTGGAAACAGGGGAGTGCCCGCAAGGGAGCCGTGATCCAGGTGCTGCATGGCTGTCGTCAGCTCGTGTCGTGAGATGTTGGGTTAAGTCCCGCAACGAGCGCAACCC</t>
  </si>
  <si>
    <t>TrueUnknown_379</t>
  </si>
  <si>
    <t>Aged_1_50716</t>
  </si>
  <si>
    <t>Aged_1_50716;Compost_1_101178;Aged_1_141147</t>
  </si>
  <si>
    <t>GGATTAGATACCCTGGTAGTCCACGCTGTAAACGATGAGAGCTAGTTGTCGGTGTGCATGCATATCGGTGACGCAGCTAACGCATTAAGCTCTCCGCCTGGGGAGTACGGCCGCAAGGTTAAAACTCAAAGAAATTGACGGGGGCCCGCACAAGCGGTGGAGCATGTGGTTTAATTCGAAGCAACGCGCAGAACCTTACCCACGTTTGACATGTCCAGTATGGTCGTCAGAGATGACTTCCTTCAGTTCGGCTGGCTGGAACACAGGTGCTGCATGGCTGTCGTCAGCTCGTGTCGTGAGATGTTGGGTTAAGTCCCGCAACGAGCGCAACCC</t>
  </si>
  <si>
    <t>TrueUnknown_641</t>
  </si>
  <si>
    <t>Compost_1_108469</t>
  </si>
  <si>
    <t>Compost_1_108469;Compost_1_123933;Compost_1_123434;Compost_1_14142</t>
  </si>
  <si>
    <t>GGATTAGATACCCTGGTAGTCCACGCCCTAAACGATGCATACTTGGTGTGAGCCATTCATTTGGTTCGTGCCGGAGCTAACGCGTTAAGTATGCCGCCTGGGGAGTACGGTCGCAAGGCTGAAACTCAAAGGAATTGACGGGGGCCCGCACAAGCGGTGGAGCATGTGGTTCAATTCGACGCAACGCGAAGAACCTTACCTGGGCTCGAACGGCTTCGGACATATCCTGGAAACAGGGTCTTCCCGCAAGGGACCGGAGTCGAGGTGCTGCATGGCTGTCGTCAGCTCGTGTCGTGAGATGTTGGGTTAAGTCCCGCAACGAGCGCAACCC</t>
  </si>
  <si>
    <t>TrueUnknown_126</t>
  </si>
  <si>
    <t>Aged_1_110387</t>
  </si>
  <si>
    <t>GGATTAGATACCCCTGTAGTCCACGCCCTAAACGGTGCATACTAGGTGTTGGCGGATTCGACCCCGTCAGTGCCCAAGCTAACGCGATAAGTATGCCGCCTGAGGACTACGGCCGCAAGGCTAAAACTCAAAGGAATTGACGGGGGCCCGCACAAGCGGTGGAGCATGTGGCTTAATTCGATGCAACGCGAAGAACCTTACCTGGCCTTGACATGCAAGTGGTAGAAGCCTGAAAGGGTGACGACCCCGCAAGGGGAGCTTGCACAGGTGCTGCATGGCTGTCGTCAGCTCGTGTCGTGAGATGTTTGGTTAAGTCCAGCAACGAGCGAAACCC</t>
  </si>
  <si>
    <t>TrueUnknown_76</t>
  </si>
  <si>
    <t>Aged_1_105035</t>
  </si>
  <si>
    <t>Aged_2_10952;Aged_1_105035;Aged_2_23959</t>
  </si>
  <si>
    <t>GGATTAGATACCCCGGTAGTCCACGCCGTAAACGATGTGCACTAGGTCGAGGAGGTACTGACGCCGTCCTTGGCCGAAGCGAAAGTGTTTAGTGCACCGCCTGGGGAGTACGGTCGCAAGGCTAAAACTCAAAGGAATTGACGGGGGCTCACACAAGCGGTGGAGCATGTGGCTTAATTCGAAGCAACGCGAAGAACCTTACCTGGGTTTGACATGCACGGATTAACCCCTGGAAACAGGGGCCACGCCTTCGGGTGGAACGTGCACAGGTGCTGCATGGCTGTCGTCAGCTCGTGCTGTGAAGTGTCGGGTTAAGTCCCTTAACGAGCGCGACCC</t>
  </si>
  <si>
    <t>TrueUnknown_109</t>
  </si>
  <si>
    <t>Aged_1_107883</t>
  </si>
  <si>
    <t>Aged_1_107883;Aged_2_51611;Aged_1_37089;Aged_2_41997</t>
  </si>
  <si>
    <t>GGATTAGATACCCTGGTAGTCCACGCCGTAAACGATGACGACTAGGTGTGGGGTGGTTCAGTCCACTCCGTGCCGCAGCTAACGCATTAAGTCGTCCGCCTGGGGAGTACGGCCGCAAGGTTGAAACTCAAAGGAATTGACGGGGGCCCGCACAAGCGGTGGGGTATGTGGTTCAATTCGATGCAGAGCGAAGAACCTTACCTGGGCTTGACATGCAGGCAGTAGGAACCCGAAAGGGGGACGACCCGTTGAGTCGGGCACCTGCACAGGTGGTGCATGGCTGTCGTCAGCTCGTGTCGTGAGATGTTGGGTTAAGTCCCGCAACGAGCGCAACCC</t>
  </si>
  <si>
    <t>TrueUnknown_493</t>
  </si>
  <si>
    <t>Aged_2_28565</t>
  </si>
  <si>
    <t>Aged_1_30037;Aged_2_28565</t>
  </si>
  <si>
    <t>GGATTAGATACCCTGGTAGTCCACGCCGTAAACGATGGATACTAGGCTTGGCGGGTATTGACCCCTGCCGAGCCGGAGCTAACGCAATAAGTATCCCGCCTGGGAAGTACGGTCGCAAGACTAAAACTCAAAGGAATTGACGGGGGCCCGCACAAGCGGTGGATCATGTGGTTTAATTCGAAGCAACGCGCAAAACCTTACCTGGGTTTGACATCCCCGGACCGCTGTAGAAATACAGTTTCTGTAGCAATACAGCCGGGTGACAGGTGCTGCATGGCTGTCGTCAGCTCGTGTGGTGACATGTTGGGTTAAGTCCCGCAACGAGCGCGACCC</t>
  </si>
  <si>
    <t>TrueUnknown_355</t>
  </si>
  <si>
    <t>Aged_1_33393</t>
  </si>
  <si>
    <t>Aged_1_77726;Aged_1_33393;Aged_1_156978</t>
  </si>
  <si>
    <t>GGCTTAGATACCCTGGTAGTCCACGCCGTAAACGATGAGTGCTAGCTGCTGGGAATGTTTACCGTTTCAGTGGCGAAGCTAACGCATTAAGCACTCCGCCTGGGAAGTACGGCCGCAAGGCTAAAACTCAAAGGAATTGACGGGGGCCCGCACAAGCGGTGGAGCATGTGGTTTAATTCGAAGCAACGCGCAGAACCTTACCCAGGCTTGACATCCGGAGTACCCTGCTGAAAGGCGGGGGTGCCCTCTCACGAGGGAGCTCTGAGACAGGTGCTGCATGGCTGTCGTCAGCTCGTGCTGTGAGGTGTTCGGTTAAGTCCGGCAACGAGCGCAACCC</t>
  </si>
  <si>
    <t>TrueUnknown_652</t>
  </si>
  <si>
    <t>Compost_1_125305</t>
  </si>
  <si>
    <t>Compost_1_125305;Aged_3_140913;Aged_3_144150</t>
  </si>
  <si>
    <t>GGATTAGATACCCTGGTAGTCCACGCTGTAAACTATGAGAGCTAGTTGTCGGCATGCATGCATGTCGGTGACGCAGCTAACGCATTAAGCTCTCCGCCTGGGGAGTACGGCCGCAAGGTTAAAACTCAAAGGAATTGACGGGGGCCCGCACAAGCGGTGGAGCATGTGGTTTAATTCGAAGCAACGCGCAGAACCTTACCTACCCTTGACATGCCAGGACCGCCAGAGAGATCTGGTTTCCCTTCGGGGCCTGGACACAGGTGCTGCATGGCTGTCGTCAGCTCGTGTCGTGAGATGTTGGGTTAAGTCCCGCAACGAGCGCAACCC</t>
  </si>
  <si>
    <t>TrueUnknown_150</t>
  </si>
  <si>
    <t>Aged_1_113504</t>
  </si>
  <si>
    <t>Aged_1_113504;Aged_1_125289</t>
  </si>
  <si>
    <t>GGATTAGATACCCTGGTAGTCCACGCTGTAAACGATGATGACTTGTTGTTTGGGGCGAAAAGCCCTGAGCGACAAAGCGAAAGCGATAAGTCATCCACCTGGGGAGTACGCCGGCAACGGTGAAACTCAAAGGAATTGGCGGGGGCCCGCACAAGCGGAGGAGCATGTGGTTTAATTCGATGGTACGCGAGGAACCTTACCTGGGCTTGAAAGTTAGGGACAGGCGCTGAAAGGCGTTTTTCGCAGCAATGCGACCCGAAACTAGGTGCTGCATGGCTGTCGTCAGCTCGTGCCGTGAGGTGTTTGGTTAAGTCCATCAACGAGCGCGACCC</t>
  </si>
  <si>
    <t>TrueUnknown_702</t>
  </si>
  <si>
    <t>Compost_4_101641</t>
  </si>
  <si>
    <t>Compost_4_101641;Compost_4_111059;Compost_4_101207;Compost_4_106123</t>
  </si>
  <si>
    <t>GGATTAGATACCCTGGTAGTCCACGCCGTAAACGATGAATACTAGGTGTCGGGGCTCATAAGAGCTTCGGTGCCGCAGCAAACGCATTAAGTATTCCACCTGGGGAGTACGTTCGCAAGAATGAAACTCAAAGGAATTGACGGGGACCCGCACAAGCGGTGGAGCATGTGGTTTAATTCGAAGCAACGCGAAGAACCTTACCAGGTCTTGACATCCCTCTGACCGTCTCATAACTGAGGCTTCTCTTCGGAGCAGAGGAGACAGGTGGTGCATGGTTGTCGTCAGCTCGTGTCGTGAGATGTTGGGTTAAGTCCCGCAACGAGCGCAACCC</t>
  </si>
  <si>
    <t>TrueUnknown_457</t>
  </si>
  <si>
    <t>Aged_2_118435</t>
  </si>
  <si>
    <t>Aged_2_118435;Aged_3_151609</t>
  </si>
  <si>
    <t>GGATTAGATACCCTGGTAGTCCACGCCCTAAACGATGACGACTGGTTGTTGGAGGAGTTGTCCTTCAGTAACGAAGCTAACGCGTGAAGTCGTCCGCCTGGGGAGTACGGTCGCAAGATTAAAACTCAAAGGAATTGACGGGGACCCGCACAAGCGGTGGATGATGTGGTTTAATTCGATGCAACGCGAAGAACCTTACCTACCCTTGACATGTGCCGAACCCTGCTGAGAGGCGGGGGTGCCCGAAAGGGAGCGGCAACACAGGTGCTGCATGGCTGTCGTCAGCTCGTGTCGTGAGATGTTGGGTTAAGTCCCGCAACGAGCGCAACCC</t>
  </si>
  <si>
    <t>TrueUnknown_201</t>
  </si>
  <si>
    <t>Aged_1_119299</t>
  </si>
  <si>
    <t>Aged_1_119299;Aged_1_113246</t>
  </si>
  <si>
    <t>GGATTAGATACCCCGGTAGTCCACGCCGTAAACGATGGATGCTAGCTGTTATCAGTATCGACCCTGGTAGTAGCGAAGCTAACGCGTTAAGCATCCCGCCTGTGGAGTACGGCCGCAAGGCTAAAACATAAAGGAATTGACGGGGACCCGCACAAGCGGTGGAGCGTGTTGTTTAATTCGATGATAAGCGAAGAACCTTACCAGGGCTTGACATCCTACTAATCCATCCGAAAGGAAGGAGTGTCTTCGGACCGTAGTGACAGGTGATGCATGGCCGTCGTCAGCTCGTGTCGTGAGATGTTTGGTTAAGTCCATTAACGAGCGCAACCC</t>
  </si>
  <si>
    <t>TrueUnknown_270</t>
  </si>
  <si>
    <t>Aged_1_136418</t>
  </si>
  <si>
    <t>Aged_1_122994;Aged_1_136418;Aged_1_14334</t>
  </si>
  <si>
    <t>GGATTAGATACCCTGGTAGTCCACGCTGTAAACGATGGGCGCTAGGTGTCGCGGGTATTGACCCCTGCGGTGCCGAAGTTAACGCATTAAGCGCCCCGCCTGGGGAGTACGGCCGCAAGGCTAAAACTCAAAGGAATTGACGGGGGCCCGCACAAGCGGTGGAGTATGTGGTTTAATTCGACGCAACGCGAAGAACCTTACCTGGGTTAAATCCCCTGGAATCCTGCAGAGATGTGGGAGTGCCCGCAAGGGAGCCGGGTGGAAGGTGCTGCATGGCTGTCGTCAGCTCGTGTCGTGAGATGTTGGGTTAAGTCCCGCAACGAGCGCGACCC</t>
  </si>
  <si>
    <t>TrueUnknown_133</t>
  </si>
  <si>
    <t>Aged_1_111832</t>
  </si>
  <si>
    <t>Aged_1_102557;Aged_1_13934;Aged_1_111832;Aged_1_4059</t>
  </si>
  <si>
    <t>GGCTTAGATACCCGGGTAGTCCACGCCGTAAACGATGGATGCTCGGCCTGTGGGGGGATCCTCCTCTGCGGGCCTCAGCTGACGCGTAAGCATCCCGCCTGGGAACTACGAGCGCAAGCTTAAAACTCAAAGGAATTGACGGGGGCCCGCACAAGCAGCGGAGCGTGTGGTTTAATTCGACGCAACACGCAGAACCTTACCCAGCCTGGACATGGAGCTGCAATCTCCTGAAAGGGAGACGCCTTCGAGGGTGCTCCACAGATGCTGCATGGCTGTCGTCAGCTCGTGTCGTGAGATGTTGGGTTAAGTCCCGCAACGAGCGCAACCC</t>
  </si>
  <si>
    <t>TrueUnknown_353</t>
  </si>
  <si>
    <t>Aged_1_3223</t>
  </si>
  <si>
    <t>GGCTTAGATACCCTGGTAGTCCTAGCGGTAAACGATGGGCACTAGGTGTCGGGGGTATCGACCCCCTCGGTGCCGAAGCTAACGCATTAAGTGCCCCGCCTGGGGAGTACGGCCGCAAGGTTGAAACTCAAAGGAATTGACGGGGGCCCGCACAAGCGGTGGAGTATGTGGTTCAATTCGAGGCAACGCGAAGAACCTTACCTGGACTTGACATGCACGGGGCAGCCGGTGAAAGCCGGTCTCCTCTTCGGAGGTCCGTGCACAGGTGCTGCATGGCTGTCGTCAGCTCGTGCCGTGAGGTGTTGGGTTAAGTCCCGCAACGAGCGCAACCC</t>
  </si>
  <si>
    <t>TrueUnknown_108</t>
  </si>
  <si>
    <t>Aged_1_107872</t>
  </si>
  <si>
    <t>Aged_1_107872;Aged_1_10824;Aged_1_146580</t>
  </si>
  <si>
    <t>GGATTAGATACCCTGGTAGTCCACGCCGTAAACGATGAGCGCTAGATGTCGGGGGGTTATCCCTTCGGTGTCGCAGCTAACGCATTAAGCGCTCCGCCTGGGGAGTACGGCCGCAAGGTTAAAACTCAAAGGAATTGACGGGGGCCCGCACAAGCGGTGGAGCATGTGGTTTAATTCGACGCAACGCGCAGAACCTTACCAGCCCTTGACATGCCCGTCGCGGGCCTGAGAGATCGGGTCCTTCGGTTCGGCCGGACGGTGCACAGGTGCTGCATGGCTGTCGTCAGCTCGTGTCGTGAGATGTTGGGTTAAGTCCCGCAACGAGCGCAACCC</t>
  </si>
  <si>
    <t>TrueUnknown_111</t>
  </si>
  <si>
    <t>Aged_1_107974</t>
  </si>
  <si>
    <t>Aged_1_107974;Aged_1_106546</t>
  </si>
  <si>
    <t>GGATTAGATACCCTGGTAGTCCACGCCGTAAACGATGAGAACTAGATGTTGGGAGGTCTTGAACCTCTTAGTGTCACAGCTAACGCGTTAAGTTCTCCGCCTGGGGAGTACGGCCGCAAGGTTAAAACTCAAATGAATTGACGGGGGCCCGCACAAGCGGTGGAGCATGTGGTTTAATTCGATGCAACGCGAAGAACCTTACCTGCTCTTGACATCTGCGGAATCTCTCAGAGATGGGAGAGTGCCTTCGGGAGCCGCAAGACAGGTGCTGCATGGCTGTCGTCAGCTCGTGTCGTGAGATGTTGGGTTAAGTCCCGTAACGAGCGCAACCC</t>
  </si>
  <si>
    <t>TrueUnknown_174</t>
  </si>
  <si>
    <t>Aged_1_116826</t>
  </si>
  <si>
    <t>Aged_1_116826;Aged_1_135045;Aged_1_112642;Aged_1_17331</t>
  </si>
  <si>
    <t>GGATTAGATACCCTGGTAGTCCACGCCCTAAACGATGGATACTCGATGTCGGTCCCGCTCGGCACTTGCAAGCCGAGGGTCGAGCGGGATCGGCGTCTAAGCTAACGCATTAAGTATCCCACCTGGGGAGTACGATCGCAAGGTTGAAACTCAAAGGAATTGACGGGGGCCCGCACAAGCAGTGGAGCATGTGGTTCAATTCGATGCAACGCGAAGAACCTTACCTGGGTTTGAAAAGCTCTGTAAACCGGTGAAAGCCGGCTAGTGTAGCAATACACGCGGAGTACAGGTGCTGCATGGCTGTCGTCAGCTCGTGCCGTGAGGTGTTAGGTTAAGTCCTGCAACGAGCGCAACCC</t>
  </si>
  <si>
    <t>TrueUnknown_638</t>
  </si>
  <si>
    <t>Compost_1_106434</t>
  </si>
  <si>
    <t>Compost_1_157110;Compost_1_1535;Compost_1_106434</t>
  </si>
  <si>
    <t>GGCTTAGATACCCTGGTAGTCCACGCCGTAAACGATGGGCACTAGGTGCTGGGGGGAGCGACCCCTCCGGTGCCGCAGCTAACGCGTTAAGTGCCCCGCCTGGGGAGTACGGCCGCAAGGCTGAAACTCAAAGGAATTGACGGGGGCCCGCACAAGCGGTGGAGCATGTGGTTTAATTCGAAGCAACGCGAAGAACCTTACCTGGGTTTGACATGCACGTGAAAGCCTGGTGAAAGCCGGGGCCTCCTTCGGGACGCGTGCACAGGTGCTGCATGGCTGTCGTCAGCTCGTGTCGTGAGATGTTGGGTTAAGTCCCGCAACGAGCGCAACCC</t>
  </si>
  <si>
    <t>TrueUnknown_218</t>
  </si>
  <si>
    <t>Aged_1_123670</t>
  </si>
  <si>
    <t>Aged_1_98237;Aged_1_123670</t>
  </si>
  <si>
    <t>GGATTAGATACCCTGGTAGTCCACGCCGTAAACGATGAGTGCTAGATGTCGCGGGTATTGACCCCTGCGGTGTCGAAGTTAACGCGTTAAGCACTCCGCCTGGGGAGTACGGCCGCAAGGCTAAAACTCAAAGGAATTGACGGGGGCCCGCACAAGCAGTGGAGCATGTGGTTCAATTCGACGCAACGCGCAGAACCTTACCTGGGTTAAATCCACCGGAACCCTTCAGAGATGAGGGGGTGCCCTTTTGGGAATCGGTGAGACGGTGCTGCATGGCTGTCGTCAGCTCGTGTCGTGAGATGTTGGGTTAAGTCCCGCAACGAGCGCGACCC</t>
  </si>
  <si>
    <t>TrueUnknown_99</t>
  </si>
  <si>
    <t>Aged_1_106950</t>
  </si>
  <si>
    <t>Aged_1_106950;Aged_1_102250;Aged_1_119069;Aged_1_113637</t>
  </si>
  <si>
    <t>GGATTAGATACCCTGGTAGTCCTTGCTGTAAACGATGCATACTAGGTGTAGGAGGGCTCAACCCTTTCTGTACCGGAGCTAACGCATTAAGTATGCCGCCTGGGGAGTACGCTCGCAAGGGTGAAACTCAAAAGAATTGACGGGGGCCCGCACAAGCAGTGGAGCATGTGGTTTAATTCGATGCAACGCGAAGAACCTTACCTGGGCTCGAAATGTAGAGGGCGATATCAGAGATGATATTTCCCGAAAGGGTCTCTATATAGGTGCTGCATGGCTGTCGTCAGCTCGTGCCGTGAGGTGTTTGGTTAAGTCCAGCAACGAGCGCAACCC</t>
  </si>
  <si>
    <t>TrueUnknown_206</t>
  </si>
  <si>
    <t>Aged_1_12033</t>
  </si>
  <si>
    <t>GGATTAGATACCCTGGTAGTCCACGCCATAAACGATGAGAACTGGATGTCGGGAGGGTCTGCCTCTCGGTGTCGTAGCTAACGCGTTAAGTTCTCCGCCTGGGGAGTACGGCCGCAAGGTTGAAACTCAAAGGAATTGACGGGGACCCGCACAAGCGGTGGAGCATGTGGTTTAATTCGATGCAACGCGAAGAACCTTACCTGCCCTTGACATTGATGGAATCCTGCAGAGATGCGGGAGTGCCTTCGGGCCCTGAAAACAGGTGCTGCATGGCTGTCGTCAGCTCGTGTCGTGAGATGTTGGGTTAAGTCCCGCAACGAGCGCAACCC</t>
  </si>
  <si>
    <t>TrueUnknown_312</t>
  </si>
  <si>
    <t>Aged_1_154073</t>
  </si>
  <si>
    <t>Aged_1_107601;Aged_1_154073</t>
  </si>
  <si>
    <t>GGATTAGATACCCCGGTAGTCCTAGCCCTAAACGATGGGTACTAGGTAGCAGACTAGACATGGGTTTGCTGCCGAAGCAAAAGTGTTAAGTACCCCGCCTGGGGAGTATGGTCGCAAGGCTGAAACTCAAAGGAATTGACGGGGGCTCACACAAGCGGTGGAGCATGTGGCTTAATTCGAGGCTACGCGAAGAACCTTATCCTGGACTTGACATGTGCGAAAGCGCTGGGAAGTAGCTGCCGGAAACGGCCAGCGAACGGTATCCAATCCGGAACCCAGTACAGGTGCTGCATGGCTGTCGTCAGCTCGTGTCGTGAGATGTCGGGTTAAGTCCCATAACGAGCGCGACCC</t>
  </si>
  <si>
    <t>TrueUnknown_486</t>
  </si>
  <si>
    <t>Aged_2_20044</t>
  </si>
  <si>
    <t>Aged_2_20044;Aged_2_111123</t>
  </si>
  <si>
    <t>GGATTAGATACCCTGGTAGTCCACGCCGTAAACTATGGATGCTAGCTGTTAGAGGTATCGACCCCTCTAGTAGCGAAGCTAACGCGTTAAGCATCCCGCCTGTGGAGTACGAGCGCAAGCTTAAAACATAAAGGAATTGACGGGGACCCGCACAAGCGGTGGAGCGTGTTGTTTAATTCGATGGTAAGCGAAGAACCTTACCCAGGCTTGACATCCTTGGAAGGCTTCCGAAAGGAAACTGTGCCGTAAGGAACCAAGTGACAGGTGATGCATGGCCGTCGTCAGCTCGTGTCGTGAGATGTTTGGTTAAGTCCATCAACGAGCGCAACCC</t>
  </si>
  <si>
    <t>TrueUnknown_569</t>
  </si>
  <si>
    <t>Aged_3_19042</t>
  </si>
  <si>
    <t>Aged_3_19042;Aged_4_49036</t>
  </si>
  <si>
    <t>GGATTAGATACCCCGGTAGTCCACGCTGTAAACGATGGATACTAGGTGTAGGCGGTCATTTACCCCGTCTGTGCCGAAGCCAACGCGTTAAGTATCCCGCCTGGGGAGTACGGCCGCAAGGTTAAAACTCAAAGGAATTGACGGGGGCCCGCACAAGCAGCGGAGCGTGTGGTTTAATTCGATGATACGCGAAGAACCTTACCTGGGTTTGACATCAAGGTAGTAGGAAAGCGAAAGCCGCCCGACCCTTCGGGGAGCCTTGACAGGTGCTGCATGGCTGTCGTCAGCTCGTGTCGTGAGATGTTGGGTTAAGTCCCGCAACGAGCGCAACCC</t>
  </si>
  <si>
    <t>TrueUnknown_59</t>
  </si>
  <si>
    <t>Aged_1_103398</t>
  </si>
  <si>
    <t>GGATTAGATACCCTGGTAGTCCACGCCATAAACGATGGGAACTAGGTGTCGCGGGTATTGACCCCTGCGGTGCCGCAGCTAACGCATTAAGTTCCCCGCCTGGGGACTACGGCCGCAAGGTTAAAACTCAAAGGAATTGACGGGGGCCCGCACAAGCGGTGGAGCATGTGGTTCAATTCGACGCAACGCGCAGAACCTTACCTGGGCTAGACAACATCGGACCGCTCCAGAGATGGAGCTTTCCCTTCGGGGACTGGTGGTTTCAGGTGCTGCATGGCTGTCGTCAGCTCGTGTCGTGAGATGTTGGGTTAAGTCCCGCAACGAGCGCAACCC</t>
  </si>
  <si>
    <t>TrueUnknown_589</t>
  </si>
  <si>
    <t>Aged_4_112658</t>
  </si>
  <si>
    <t>Aged_3_119394;Aged_4_112658</t>
  </si>
  <si>
    <t>GGATTAGATACCCTGGTAGTCCACGCCGTAAACGTTGCGGACTAGGTGTCGCGGGTATTCACCCCTGCGGTGCCGAAGCTAACGTCTTAAGTCCGCCGCCTGGGAAGTACGGCCGCAAGGCTAAAACTCAAAGGAATTGACGGGGGCCCGCACAAGCGGTGGAGCATGTGGTTCAATTCGATGCAACGCGAAGAACCTTACCTGGGCTTGACATCCGGAGAATCCCCCAGAAATGGGGGAGTGCCCGTAAGGGAGCTCCGAGACAGGTGCTGCATGGCTGTCGTCAGCTCGTGTCGTGAGATGTTGGGTTAAGTCCCGCAACGAGCGCGACCC</t>
  </si>
  <si>
    <t>TrueUnknown_692</t>
  </si>
  <si>
    <t>Compost_3_101457</t>
  </si>
  <si>
    <t>Compost_1_72660;Compost_3_101457</t>
  </si>
  <si>
    <t>GGCTTAGATACCCTGGTAGTCCACGCCGTAAACGATGAGTGCTAGGTGTCAGGGGCTTTGACCCTCCTGGTGCCGCAGCTAACGCAATAAGCACTCCGCCTGGGGAGTACGGCCGCAAGGCTAAAACTCAAAGGAATTGACGGGGGCCCGCACAAGCGGTGGAGCATGTGGTTTAATTCGACGCAACGCGCAGAACCTTACCTGGGCTAGAAAGTGCAGGAATTCGGGTGAAAACTCGAAGTGCCCTTCGGGGAACCTGTAGTTAGGTGCTGCATGGCTGTCGTCAGCTCGTGTCGTGAGATGTTGGGTTAAGTCCCGCAACGAGCGCAACCC</t>
  </si>
  <si>
    <t>TrueUnknown_230</t>
  </si>
  <si>
    <t>Aged_1_127777</t>
  </si>
  <si>
    <t>GGATTAGATACCCCGGTAGTCCTGGCCGTAAACGATGAGCACTGGGCCGGAGGTCTGCACAGATTTCCGGCCGTAGCGAAAGTGTTAAGTGCTCCGCCTGGGGAGTATGGTCGCAAGGCTGAAACTCAAAGGAATTGACGGGGGCTCACACAAGCGGTGGAGGATGTGGCTTAATTCGAGGCTACGCGAAGAACCTTATCCTAGTCTTGACATGCTTAGGAACCCTCCTGAAAGGGAGGGGTGCCCGCAAGGGAGCCTTTGCACAGGTGCTGCATGGCTGTCGTCAGCTCGTGTCGTGAGATGTCGGGTTAAGTCCCTTAACGAGCGCAACCC</t>
  </si>
  <si>
    <t>TrueUnknown_565</t>
  </si>
  <si>
    <t>Aged_3_166740</t>
  </si>
  <si>
    <t>GGATTAGATACCCCGGTAGTCCTAGCCGTAAACGATGAGCACTTGGTTGGGGATCCTCCCATAGGTTCTCGACCGAAGCGAAAGTGTCAAGTGCTCCGCCTGGGGAGTATGGTCGCAAGGCTGAAACTCAAAGGAATTGACGGGGGCTCACACAAGCGGTGGAGGATGTGGCTTAATTCGAGGCTACGCGAAGAACCTTATCCAGGCCTTGACATGTACGGATGCTGCCCGTGAAAGCGGGTTAGTTGCCTTCGGGTGAAACGTGCACAGGTGCTGCATGGCTGTCGTCAGCTCGTGTCGTGAGATGTCGGGTTAAGTCCCTTAACGAGCGCAACCC</t>
  </si>
  <si>
    <t>TrueUnknown_231</t>
  </si>
  <si>
    <t>Aged_1_127779</t>
  </si>
  <si>
    <t>Aged_1_103578;Aged_1_30201;Aged_1_127779</t>
  </si>
  <si>
    <t>GGCTTAGATACCCCGGTAGTCCTGGCTGTAAACGATGAACACTGGGTGTGGGGGGTAGGCAAGTCCCTCCGTGCCGGAGATAACTCATTAAGTGTTCCGCCTGGGGAGTACGGCCGCAAGGCTGAAACTCAAAGGAATTGACGGGGGCCCGCACAAGCGGTGGAGCATGTGGTTTAATTCGACGCAACGCGAAGAACCTTACCGGGGTTTGAACTCAAGCGGATGACCTGCAGAGATGCGGGGTTCCTTCGGGACTGCTTGAGAGGTGCTGCATGGCTGTCGTCAGCTCGTGTCGTGAGATGTTGGGTTAAGTCCCGCAACGAGCGCAACCC</t>
  </si>
  <si>
    <t>TrueUnknown_73</t>
  </si>
  <si>
    <t>Aged_1_104953</t>
  </si>
  <si>
    <t>Aged_1_14494;Aged_1_104953</t>
  </si>
  <si>
    <t>GGATTAGATACCCCGGTAGTCCGCGCCGTAAACGATGGTCACTAGGTGTACGCGGTATCGACCCCGCGTGTGCCGCAGCTAACGCATTAAGTGACCCGCCTGGGGAGTACGGCCGCAAGGTTGAAACTCAAAGGAATTGACGGGGGCCCGCACAAGCGGTGGAGCATGTGGATTAATTCGTCACAAACCGAAGAACCTTACCCAGGCTTGACATCTCGGGAACCCCTGTGAAAGCGGGGGGTGCCGCGCAAGCGGAGCCCGAAGACAGGTGTTGCATGGCTGTCGTCAGCTCGTGTCGTGAGATGTTGGGTTAAGTCCCGCAACGAGCGCGACCC</t>
  </si>
  <si>
    <t>TrueUnknown_124</t>
  </si>
  <si>
    <t>Aged_1_109873</t>
  </si>
  <si>
    <t>Aged_1_109873;Aged_1_100632;Aged_1_106295</t>
  </si>
  <si>
    <t>GGATTAGATACCCTGGTAGTCCACGCCCTAAACGATGGATGCTAGACGTGAGAGGTATCGACCCCCCTTGTGTCGCAGCTAACGCATTAAGCATCCCGCCTGGGGAGTACGGCCGCAAGGTTGAAACTCAAATGAATTGACGGGGACCCGCACAAGCGGTGGAGCATGTGGATTAATTCGATACTAACCGAAGAACCTTACCCAGGTTTGACATTGAGGGAAACCCCGAGAGATCGGGGCCTCGGCCACAAGCCGACCCGAAAACAGATGTTGCATGGCTGTCGTCAGCTCGTGCCGTGAGGTGTACGGTTAAGTCCGCCAACGAGCGCAACCC</t>
  </si>
  <si>
    <t>TrueUnknown_644</t>
  </si>
  <si>
    <t>Compost_1_11076</t>
  </si>
  <si>
    <t>GGATTAGATACCCTGGTAGTCCACACCGTAAACGATGCTCACTAGCCGCTGGGACCCTGGTTGTCCCGGTAGCGTAGCTAACGCGTTAAGTGAGCCGCCTGGGGAGTACGGCCGCAAGGTTAAAACTCAAAGGAATTGACGGGGACCCGCACAAGCGGTGGAGCATGTGGTTTAATTCGAAGCAACGCGAAGAACCTTACCTGCCCTTGACATCCTAGGAACCTGGGGTAATGCCCGGGGTGCCCTTCGGGGAGCCTGGTGACAGGTGCTGCATGGCTGTCGTCAGCTCGTGTCGTGAGATGTTCGGTTAAGTCCGGCAACGAGCGCAACCC</t>
  </si>
  <si>
    <t>TrueUnknown_271</t>
  </si>
  <si>
    <t>Aged_1_13662</t>
  </si>
  <si>
    <t>Aged_1_13662;Aged_1_146619;Aged_4_163911</t>
  </si>
  <si>
    <t>GGATTAGATACCCTGGTAGTCCACGCTGTAAACGATGCGTGCTAGACGTTGGGCACCCTAGGTGTCCGGTGTCGTCGCTAACGCTTTAAGCACGCCGCCTGGGGAGTACGGCCGCAAGGTTAAAACTCAAAGGAATTGACGGGGGCCCGCACAAGCGGTGGAGCATGTGGTTTAATTCGATGCAACGCGCAGAACCTTACCAGCCCTTGACATGTCCGTCGCGGCCCTGAGAGATCGGGGCCTTCGGTTCGGCCGGACGGAACACAGGTGCTGCATGGCTGTCGTCAGCTCGTGTCGTGAGATGTTGGGTTAAGTCCCGCAACGAGCGCAACCC</t>
  </si>
  <si>
    <t>TrueUnknown_579</t>
  </si>
  <si>
    <t>Aged_3_67126</t>
  </si>
  <si>
    <t>GGATTAGATACCCTGGTAGTCCACGCCGTAAACGATGAGTGCTAGGTGCTATGGGTATTGACCCCCGTGGTGCCGTAGCTAACGCGTTAAGCACTCCGCCTGGGGAGTACGGTCGCAAGACTAAAACTCAAAGGAATTGACGGGGGCCCGCACAAGCGGTGGAGCATGTGGTTCAATTCGACGCAACGCGCAGAACCTTACCTGGGTTAAATCCACTCGAACCTGTCAGAGATGATGGGGTGCCCTTCTGGGGAGCGAGTGAGACGGTGCTGCATGGCTGTCGTCAGCTCGTGTCGTGAGATGTTGGGTTAAGTCCCGCAACGAGCGCAACCC</t>
  </si>
  <si>
    <t>TrueUnknown_338</t>
  </si>
  <si>
    <t>Aged_1_20351</t>
  </si>
  <si>
    <t>Aged_1_20351;Aged_1_146450</t>
  </si>
  <si>
    <t>GGATTAGATACCCTGGTAGTCCACGCCCTAAACGATGATCACTCGCTGTTGGCGACATACTGTCAGCGGCTAAGCGAAAGCATTAAGTGATCCACCTGGGGAGTACGCTCGCAAGAGTGAAACTCAAAGGAATTGACGGGGGCCCGCACAAGCGGAGGAACATGTGGTTTAATTCGATGATACGCGAGGAACCTTACCTGGGCTCGAACGTAGGACGACGTTCCGGGAAACCGGAATTCCCTTCGGGGCGGCCTACGAGGTGCTGCATGGTTGTCGTCAGCTCGTGCCGTGAGGTGTCGGATTAAGTTCCATAACGAGCGCAACCC</t>
  </si>
  <si>
    <t>TrueUnknown_314</t>
  </si>
  <si>
    <t>Aged_1_15477</t>
  </si>
  <si>
    <t>Aged_1_15477;Aged_1_161022;Aged_1_134336;Aged_1_141034</t>
  </si>
  <si>
    <t>GGATTAGATACCCTGGTAGTCCACGCCGTAAACGATGATCACTAGGTGTAGCGGGTACTCATTCCTGCTGTGCCGCAGCTAACGCGTTAAGTGATCCGCCTGGGGATTACGGTCGCAAGACTAAAACTCAAAGGAATTGACGGGGGCCCGCACAAGCGGTGGAGTATGTGGTTTAATTCGACGCAACGCGAAGAACCTTACCCGGGCTTGACATCCCCGGCCCGCCATGGAAACATGGTCTTCCCCCTCGGGGGACCGGGAGACAGGTGCTGCATGGCTGTCGTCAGCTCGTGTCGTGAGATGTTGGGTTAAGTCCCGCAACGAGCGCAACCC</t>
  </si>
  <si>
    <t>TrueUnknown_263</t>
  </si>
  <si>
    <t>Aged_1_134046</t>
  </si>
  <si>
    <t>Aged_1_134046;Aged_1_156931;Aged_1_110617</t>
  </si>
  <si>
    <t>GGATTAGATACCCGGGTAGTCCACGCCGTAAACGATGGACACTAGGTGTGGGGGGTATCGACCCCCTCCGTGCCGAAGCTAACGCTATAAGTGTCCCGCCTGGGGAGTACGGCCGCAAGGCTAAAACTCAAAGGAATTGACGGGGGCCCGCACAAGCAGCGGAGCGTGTGGTTTAATTCGATGCAACGCGAAGAACCTTACCTGGGTTTGACATGCTGGAAGTAGCGCCTGGAAACAGGTGGCGACCCGTTAAATCGGGAACCAGCACAGGTGCTGCATGGCTGTCGTCAGCTCGTGCCGTGAGGTGTTGGGTTAAGTCCCGCAACGAGCGCGACCC</t>
  </si>
  <si>
    <t>TrueUnknown_217</t>
  </si>
  <si>
    <t>Aged_1_123090</t>
  </si>
  <si>
    <t>Compost_1_171384;Aged_1_123090</t>
  </si>
  <si>
    <t>GGCTTAGATACCCTGGTAGTCCACGCCGTAAACGATGGGCACTAGGTGCCGGGGGGAGCGACCCCTTCGGTGCCGTAGCACACGCGATAAGTGCCCCGCCTGGGGAGTACGGCCGCAAGGTTGAAACTCAAAGGAATTGACGGGGGCCCGCACAAGCGGTGGAGCATGTGGTTTAATTCGAAGCAACGCGAAGAACCTTACCTGGGTTTGACATGCAGGTGAAAGCCTCTGGAAACAGGGGCCCCTCTTCGGAGCGCCTGCACAGGTGCTGCATGGCTGTCGTCAGCTCGTGTCGTGAGATGTTGGGTTAAGTCCCGCAACGAGCGCGACCC</t>
  </si>
  <si>
    <t>TrueUnknown_681</t>
  </si>
  <si>
    <t>Compost_2_121090</t>
  </si>
  <si>
    <t>Compost_2_121090;Compost_1_184186</t>
  </si>
  <si>
    <t>GGATTAGATACCCTGGTAGTCCACGCTGTAAACGATGAGAACTAGCCGTTGGGGGTAATTGAATCTTCAGTGGCGCAGCTAACGCGTTAAGTTCTCCGCCTGGGGAGTACGGCCGCAAGGTTAAAACTCAAATGAATTGACGGGGGCCCGCACAAGCGGTGGAGCATGTGGTTTAATTCGATGCAACGCGAAGAACCTTACCTGGCCTTGACATCTGGGGAACCCTTGAGAGATTGAGGGGTGCCTTCGGGAACCCCAAGACAGGTGCTGCATGGCTGTCGTCAGCTCGTGTCGTGAGATGTTGGGTTAAGTCCCGTAACGAGCGCAACCC</t>
  </si>
  <si>
    <t>TrueUnknown_352</t>
  </si>
  <si>
    <t>Aged_1_30762</t>
  </si>
  <si>
    <t>Compost_2_85960;Aged_1_30762;Compost_1_153357</t>
  </si>
  <si>
    <t>GGATTAGATACCCTGGTAGTCCACGCTGTAAACGATGAGAGCTAGTTGTCGGCACGCATGCGTGTCGGTGACGCAGCTAACGCATTAAGCTCTCCGCCTGGGGAGTACGGCCGCAAGGTTAAAACTCAAAGAAATTGACGGGGGCCCGCACAAGCGGTGGAGCATGTGGTTTAATTCGAAGCAACGCGCAGAACCTTACCCACGCTTGACATGTCCGGTTTGGTTTCCAGAGATGGATTCCTTCACTTCGGGTGGCCGGAACACAGGTGCTGCATGGCTGTCGTCAGCTCGTGTCGTGAGATGTTGGGTTAAGTCCCGCAACGAGCGCGACCC</t>
  </si>
  <si>
    <t>TrueUnknown_467</t>
  </si>
  <si>
    <t>Aged_2_128111</t>
  </si>
  <si>
    <t>Aged_3_102934;Aged_2_128111</t>
  </si>
  <si>
    <t>GGATTAGATACCCTGGTAGTCCACGCCGTAAACGATGAATACTAGGTGTCGGGGGTCAAACGACCTCCGGTGCCGTCGCAAACGCAATAAGTATTCCACCTGGGGAGTACGTTCGCAAGAATGAAACTCAAAGGAATTGACGGGGACCCGCACAAGCGGTGGAGCATGTGGTTTAATTCGAAGCAACGCGAAGAACCTTACCAGGTCTTGACATCTTTCTGACAGGTCCGTAACGGGACCCTCCCTACGGGGCAGAAAAGACAGGTGGTGCATGGTTGTCGTCAGCTCGTGTCGTGAGATGTTGGGTTAAGTCCCGCAACGAGCGCGACCC</t>
  </si>
  <si>
    <t>TrueUnknown_636</t>
  </si>
  <si>
    <t>Compost_1_10449</t>
  </si>
  <si>
    <t>Compost_1_10449;Aged_3_175781</t>
  </si>
  <si>
    <t>GGATTAGATACCCTGGTAGTCCACGCCGTAAACGTTGAATACTTGCTGTTGGCGATATACAGTCAGCGGCTCAGCGAAAGCGTTAAGTATTCCACCTGGGGAGTACGCCCGCAAGGGTGAAACTCAAAGGAATTGACGGGGGCCCGCACAAGCGGAGGAGCATGTGGTTTAATTCGATGATACGCGAGGAACCTTACCTGGGCTTGAAAGTTAGCGACGGATGCCGAAAGGTGTCTTCCCTTCGGGGCGCGAAACTAGGTGCTGCATGGCTGTCGTCAGCTCGTGCCGTGAGGTGTTGGGTTAAGTCCCGCAACGAGCGCAACCC</t>
  </si>
  <si>
    <t>TrueUnknown_626</t>
  </si>
  <si>
    <t>Aged_4_60749</t>
  </si>
  <si>
    <t>Aged_4_107413;Aged_4_60749;Aged_4_88155</t>
  </si>
  <si>
    <t>GGATTAGATACCCTGGTAGTCCACGCTGTAAACGATGAGTGCTAGACGTCGTCGGTATTGACCCCGACGGTGTCGAAGTTAACACGTTAAGCACTCCGCCTGGGGAGTACGGTCGCAAGATTAAAACTCAAAGGAATTGACGGGGGCCCGCACAAGCGGTGGAGCATGTGGTTTAATTCGACGCAACGCGAAGAACCTTACCTGGGTTCGAACGGCAGTGGACCGGTGCAGAGATGCACTTTCCCTTCGGGGCCGCTGTCGAGGTGCTGCATGGCTGTCGTCAGCTCGTGTCGTGAGATGTTGGGTTAAGTCCCGCAACGAGCGCGACCC</t>
  </si>
  <si>
    <t>TrueUnknown_670</t>
  </si>
  <si>
    <t>Compost_1_57017</t>
  </si>
  <si>
    <t>GGATTAGATACCCTGGTAGTCCTCGCCGTAAACGATGTACACTTGGTGTAGCTGGTCTCAACCCCAGCTGTGTCGTAGCTAACGCGTTAAGTGTACCGCCTGAGGAGTACGCTCGCAAGGGTGAAACTCAAAAGAATTGACGGGGGCCCGCACAAGCAGTGGAGCATGTGGTTTAATTCGATGCAACGCGAAGAACCTTACCCAGGTTTGACATGTTCTTGACAGCGGCAGAAATGTCGTCTTCCGAAAGGACAGGAACACAGGTGCTGCATGGCTGTCGTCAGCTCGTGCCGTGAGGTGTTGGGTTAAGTCCCGCAACGAGCGCAACCC</t>
  </si>
  <si>
    <t>TrueUnknown_390</t>
  </si>
  <si>
    <t>Aged_1_60906</t>
  </si>
  <si>
    <t>Aged_1_60906;Aged_1_135216;Aged_1_18885</t>
  </si>
  <si>
    <t>GGATTAGATACCCTGGTAGTCCACGCCCTAAACGATGTCGACTAGCCGTTGGGGGAATTAAATCCTTTAGTGGCGCAGCTAACGCGATAAGTCGACCGCCTGGGGAGTACGGCCGCAAGGTTAAAACTCAAAGGAATTGACGGGGGCCCGCACAAGCGGTGGAGCATGTGGTTTAATTCGATGCAACGCGAAGAACCTTACCTGGCCTTGACATGTTCCGGAATCCTTCAGAGATGGAGGAGTGCCCGAAAGGGAACCGGAGCACAGGTGCTGCATGGCTGTCGTCAGCTCGTGTCGTGAGATGTTGGGTTAAGTCCCGTAACGAGCGCAACCC</t>
  </si>
  <si>
    <t>TrueUnknown_430</t>
  </si>
  <si>
    <t>Aged_2_100723</t>
  </si>
  <si>
    <t>Aged_1_32531;Aged_1_31611;Aged_2_100723</t>
  </si>
  <si>
    <t>GGCTTAGATACCCTGGTAGTCCACGCCGTAAACGATGGATGCTCGGTGTTGGCCCACTCTCGGGTCAGTGCCTAAGCTAACGCGATAAGCATCCCACCTGGGGAGTACGCTCGCAAGAGTGAAACTCAAAGGAATTGACGGGGGCCCGCACAAGCGGTGGAGCATGTGGCTTAATTCGATGCAACGCGAAGAACCTTACCCAGGCTCGAATGCCAGCGGACCGGTCCTGAAAGGGACCTTCCTTCGGGCCGCCGGCAAGGTGCTGCATGGCTGTCGTCAGCTCGTGTCGTGAGATGTTGGGTTAAGTCCCGCAACGAGCGCAACCC</t>
  </si>
  <si>
    <t>TrueUnknown_318</t>
  </si>
  <si>
    <t>Aged_1_155815</t>
  </si>
  <si>
    <t>Aged_1_155815;Aged_1_3839</t>
  </si>
  <si>
    <t>GGATTAGATACCCGGGTAGTCCACGCGGTAAACGATGGACGCTAGGTATGGGGGGTATCGACCCCCTCCGTGCCGGAGCTAACGCGATAAGCGTCCCGCCTGGGGAGTACGGCCGCAAGGCTAAAACTCAAAGGAATTGACGGGGGCCCGCACAAGCAGCGGAGCGTGTGGTTTAATTCGACGCAACGCGAAGAACCTTACCAGGGCTTGACATGGCCACGACGGGGGTCGAAAGGCCCCGTCCCTTCGGGGCGTGGTCACAGATGCTGCATGGCTGTCGTCAGCTCGTGCCGTGAGGTGTTGGGTTAAGTCCCGCAACGAGCGCAACCC</t>
  </si>
  <si>
    <t>TrueUnknown_643</t>
  </si>
  <si>
    <t>Compost_1_110384</t>
  </si>
  <si>
    <t>Compost_2_109388;Compost_1_110384;Compost_1_70568</t>
  </si>
  <si>
    <t>GGATTAGATACCCTGGTAGTCCACGCTGTAAACGATGATCACTGGATGTCAGCTTTGCTTTGCAAGGTTGGTATCGAAGCTAACGCGTTAAGTGATCCACCTGGGAACTACGATCGCAAGATTAAAACTCAAAGGAATTGACGGGGGTCCGCACAAGCGGTGGAACATGTGGTTTAATTCGACACTACGCGAGGAACCTTACCTGGGCTTGACATGCTCTTGCCAGTCGTAGAAATACGATCTTTTAGGCTTCGGTCTAAACGGGAGCACAGGTGCTGCATGGCTGTCGTCAGCTCGTGTCGTGAGATGTTTGGTTAAGTCCTCTAACGAGCGCGACCC</t>
  </si>
  <si>
    <t>TrueUnknown_331</t>
  </si>
  <si>
    <t>Aged_1_160997</t>
  </si>
  <si>
    <t>Aged_2_122101;Aged_1_160997</t>
  </si>
  <si>
    <t>GGCTTAGATACCCTGGTAGTCCACGCCGTAAACGATGAGTGCTAGATATCGGGATTTTTTTCGGTGTCGAAGCTAACGTATTAAGCACTCCGCCTGGGGAGTACGGTCGCAAGATTAAAACTCAAAGGAATTGACGGGGGCCCGCACAAGCGGTGGAGCATGTGGTTTAATTCGATGCAACGCGAAAAACCTTACCAACCCTTGACATGGCGGTCGCGGAGATCAGAGATGGTTTCCTTCAGTTCGGCTGGACCGCACACAGGTGTTGCATGGCTGTCGTCAGCTCGTGTCGTGAGATGTTGGGTTAAGTCCCGCAACGAGCGCAACCC</t>
  </si>
  <si>
    <t>TrueUnknown_653</t>
  </si>
  <si>
    <t>Compost_1_14643</t>
  </si>
  <si>
    <t>GGATTAGATACCCTGGTAGTCCACGCCCTAAACGATGAATACTCGATGTTAGCGATACACTGTTAGCGTCTAAGCGAAAGCGTTAAGTATTCCACCTGGGGAGTACGCCCGCAAGGGTGAAACTCAAAGGAATTGACGGGGGCCCGCACAAGCGGAGGAGCATGTGGTTTAATTCGATGATACGCGAGGAACCTTACCCGGGCTTGAAAGTTACTGAATGTTCCAGAGATGGAACAGTCCGCAAGGACAGGAAACTAGGTGCTGCATGGCTGTCGTCAGCTCGTGCCGTGAGGTGTTGGGTTAAGTCCCGCAACGAGCGCGACCC</t>
  </si>
  <si>
    <t>TrueUnknown_905</t>
  </si>
  <si>
    <t>Middle_4_101027</t>
  </si>
  <si>
    <t>GGATTAGATACCCTGGTAGTCCACGCTGTAAACGATGGATACTAGGTGTGGGAGGTATCGACCCCTTCCGTGCCGGAGCAAACGCAATAAGTATCCCGCCTGGGGAGTACGGCCGCAAGGCTGAAACTCAAAGGAATTGACGGGGGCCCGCACAAGCGGTGGAGCATGTGGTTTAATTCGATGCAACGCGAAGAACCTTACCAGGTCTTGACATCCCTCTGACAGGCATAGAGATATGCCCTTCCTTCGGGACAGAGGAGACAGGTGGTGCATGGCTGTCGTCAGCTCGTGTCGTGAGATGTTGGGTTAAGTCCCGCAACGAGCGCAACCC</t>
  </si>
  <si>
    <t>TrueUnknown_258</t>
  </si>
  <si>
    <t>Aged_1_133273</t>
  </si>
  <si>
    <t>Aged_1_133273;Aged_1_60671</t>
  </si>
  <si>
    <t>GGATTAGATACCCCGGTAGTCCACGCCCTAAACGATGCGCACTAGATCGCGGAGGCTCTGACGCCATCGTGATCGAAGCAAAAGTGTTAAGTGCGCCGCCTGGGGAGTACGGTCGCAAGACTAAAACTCAAAGAAATTGACGGGGGCTCACACAAGCGGTGGAGCATGTGGCTCAATTCGAAGCAACGCGAAGAACCTTATCCTGGGCTTGACATGCACGGATTAGTTCCGAGAAATCGGAATGACGCTCTCTGAGTGGAACGTGCACAGGTGCTGCATGGCTGTCGTCAGCTCGTGCTGTGAAGTGTCGGGTTAAGTCCCTCAACGAGCGCAACCC</t>
  </si>
  <si>
    <t>TrueUnknown_654</t>
  </si>
  <si>
    <t>Compost_1_146769</t>
  </si>
  <si>
    <t>Compost_1_146769;Compost_3_123241</t>
  </si>
  <si>
    <t>GGATTAGATACCCTGGTAGTCCACGCTGTAAACGATGAGAACTAGATGTTGGTAGGCATAGACCTATTAGTATCGAAGCTAACGCGATAAGTTCTCCGCCTGGGGAGTACGGTCGCAAGATTAAAACTCAAAGGAATTGACGGGGGCCCGCACAAGCGGTGGAGCATGTGGTTTAATTCGACGCAACGCGAAGAACCTTACCTACCCTTGACATCCTACGAAGGTGGCAGAGATGCTACTGTGCCGAAAGGAACGTAGAGACAGGTGCTGCATGGCTGTCGTCAGCTCGTGTTGTGAGATGTTGGGTTAAGTCCCGTAACGAGCGCAACCC</t>
  </si>
  <si>
    <t>TrueUnknown_337</t>
  </si>
  <si>
    <t>Aged_1_20089</t>
  </si>
  <si>
    <t>Aged_1_25979;Aged_1_20089</t>
  </si>
  <si>
    <t>GGCTTAGATACCCTGGTAGTCCACGCCGTAAACGATGAGTGCTAGATGTTGGGAAGCTTGCTTTTCAGTGTCGCAGCTAACGCGTTAAGCACTCCGCCTGGGGAGTACGGCCGCAAGGTTAAAACTCAAAGGAATTGACGGGGGCCCGCACAAGCGGTGGAGCATGTGGTTTAATTCGAAGCAACGCGCAGAACCTTACCAGCCCTTGACATGCCCATTACGGATGGCAGAGACGCCGTCTTTCGGTTCGGCCGGGTGGGACACAGGTGCTGCATGGCTGTCGTCAGCTCGTGTCGTGAGATGTTGGGTTAAGTCCCGCAACGAGCGCAACCC</t>
  </si>
  <si>
    <t>TrueUnknown_246</t>
  </si>
  <si>
    <t>Aged_1_130058</t>
  </si>
  <si>
    <t>Aged_1_107039;Aged_1_22253;Aged_1_130058</t>
  </si>
  <si>
    <t>GGCTTAGATACCCTGGTAGTCCACGCCGTAAACGATGGGCACTAGGTGTCGCGGGTATCCACTCCCGCGGTGCCGCCGCTAACGCACTAAGTGCCCCGCCTGGGAAGTACGGCCGCAAGGTTGAAACTCAAAGGAATTGACGGGGGCCCGCACAAGCGGTGGAGCATGTGGTTCAATTCGATGCTACGCGAAGAACCTTACCTGGGTTTGACATGCCGCGAAGCGCTGGGAAACCGGCGCGTGCCCCGCAAGGGGAGCGCGGACACAGGTGCTGCATGGCTGTCGTCAGCTCGTGTCGTGAGATGTTGGGTTAAGTCCCGCAACGAGCGCAACCC</t>
  </si>
  <si>
    <t>TrueUnknown_422</t>
  </si>
  <si>
    <t>Aged_1_86714</t>
  </si>
  <si>
    <t>GGATTAGATACCCTGGTAGTCCACGCTGTAAACGATGAGAACTAGATGTCGGGGGGGATTGGCCCCTCGGTGTCGCAGCCAACGCGTTAAGTTCTCCGCCTGGGGAGTACGGCCGCAAGGTTGAAACTCAAAGGAATTGACGGGGACCCGCACAAGCGGTGGAGCATGTGGTTTAATTCGATGCAACGCGAAGAACCTTACCTGCCCTTGACATGCCTGGAACCCTGCAGAGATGCGGGGGTGCCTTCGGGAACCAGGACACAGGTGCTGCATGGCTGTCGTCAGCTCGTGTCGTGAGATGTTGGGTTAAGTCCCGCAACGAGCGCGACCC</t>
  </si>
  <si>
    <t>TrueUnknown_406</t>
  </si>
  <si>
    <t>Aged_1_69227</t>
  </si>
  <si>
    <t>GGATTAGATACCCCGGTAGTCCTGGCCCTAAACGATGGGTACCAGGTAGCGGACTTACATGGGTTCGCTGCCGCAGCAAAAGTGTTCAGTACCCCGCCTGGGGAGTATGGTCGCAAGGCTGAAACTCAAAGGAATTGACGGGGGCTCACACAAGCGGTGGAGCATGTGGCTTAATTCGAGGCTACGCGAAGAACCTTATCCTGGACTTGACATGTGCGAAAGCGCTGGGAAGTAGCTGCCGGAAACGGCCAGCCAACGGTATCCAGTCCGGAACCCAGTACAGGTGCTGCATGGCTGTCGTCAGCTCGTGTCGTGAGATGTCGGGTTAAGTCCCATAACGAGCGCAACCC</t>
  </si>
  <si>
    <t>TrueUnknown_176</t>
  </si>
  <si>
    <t>Aged_1_117069</t>
  </si>
  <si>
    <t>Aged_1_117069;Aged_1_156091</t>
  </si>
  <si>
    <t>GGATTAGATACCCTGGTAGTCCACGCCGTAAACGATGGATGCTAGCCGTCGGGCAGCACGCTGTTCGGTGGCGCAGCTAACGCAATAAGCATCCCGCCTGGGGAGTACGATCGCAAGATTAAAACTCAAAGGAATTGACGGGGGCCCGCACAAGCGGTGGAGCATGTGGTTTAATTCGACGCAACGCGAAGAACCTTACCAGGCCTTGACATCCCGGTCGCGGCCTCCCGAAAGGGAGGCCTTCAGTTCGGCTGGACCGGTGACAGGTGCTGCATGGCTGTCGTCAGCTCGTGTCGTGAGATGTTGGGTTAAGTCCCGCAACGAGCGCAACCC</t>
  </si>
  <si>
    <t>TrueUnknown_168</t>
  </si>
  <si>
    <t>Aged_1_116111</t>
  </si>
  <si>
    <t>Aged_1_116111;Aged_1_100332;Aged_1_110351</t>
  </si>
  <si>
    <t>GGATTAGATACCCTGGTAGTCCACGCCGTAAACGATGGGCACTAGATCCTTGGGGGAGCGACCCCCTGAGGGTCGGCGCTAACGCATTAAGTGCCCCGCCTGGGGAGTACGGCCGCAAGGCTGAAACTCAAAGGAATTGACGGGGGCCCGCACAAGCGGTGGAGCATGTGGTTTAATTCGACGCAACGCGAAGAACCTTACCTGGGCTTGACATGCAGGGGAACGCTTGGGGAAACCTGAGCCGTCCTTCGGGACTCCTGCACAGGTGCTGCATGGCTGTCGTCAGCTCGTGTCGTGAGATGTTGGGTTAAGTCCCGCAACGAGCGCAACCC</t>
  </si>
  <si>
    <t>TrueUnknown_611</t>
  </si>
  <si>
    <t>Aged_4_192631</t>
  </si>
  <si>
    <t>Aged_4_192631;Compost_1_172225</t>
  </si>
  <si>
    <t>GGATTAGATACCCTGGTAGTCCACGCCGTAAACGATGAGTGCTAGATGTCGCGGGTATTGACCCCTGCGGTGTCGCAGTTAACGCGTTAAGCACTCCGCCTGGGGAGTACGGCCGCAAGGCTAAAACTCAAAGGAATTGACGGGGGCCCGCACAAGCGGTGGAGCATGTGGTTTAATTCGACGCAACGCGCAGAACCTTACCTGGGTTAAATCCATCGGAATCCTGCAGAGACGTAGGAGTGCCCTTCGGGGAATCGATGAGAAGGTGCTGCATGGCTGTCGTCAGCTCGTGTCGTGAGATGTTGGGTTAAGTCCCGCAACGAGCGCAACCC</t>
  </si>
  <si>
    <t>TrueUnknown_661</t>
  </si>
  <si>
    <t>Compost_1_179562</t>
  </si>
  <si>
    <t>Compost_1_179562;Compost_1_125206;Compost_1_18239</t>
  </si>
  <si>
    <t>GGATTAGATACCCTGGTAGTCCACGCCGTAAACGATGTGTGCTTGACGTTGGTGGGTTTACCCGCCGGTGTCGCAGCTAACGCGATAAGCACACCGCCTGGGGAGTACGGCCGCAAGGTTAAAACTCAAAGGAATTGACGGGGGCCCGCACAAGCGGTGGAGCATGTGGTTTAATTCGACGCAACGCGAAGAACCTTACCAGCCCTTGACATGGGGAGTATGGGCCGCAGAGACGCGGCTCTTCAGTTCGGCTGGCTCCCACACAGGTGCTGCATGGCTGTCGTCAGCTCGTGTCGTGAGATGTTGGGTTAAGTCCCGCAACGAGCGCAACCC</t>
  </si>
  <si>
    <t>TrueUnknown_682</t>
  </si>
  <si>
    <t>Compost_2_122428</t>
  </si>
  <si>
    <t>GGATTAGATACCCCGGTAGTCCTAGCTGTAAACGTTGAGCACTTGATCGAGGATCCCCCCATAGGTTCTCGGTCGTAGCGAAAGTGTTAAGTGCTCCGCCTGGGGAGTATGGTCGCAAGGCTGAAACTCAAAGGAATTGACGGGGGCTCACACAAGCGGTGGAGGATGTGGCTTAATTCGAGGCTACGCGAAGAACCTTATCCTAGTCTTGACATGCACGGATCAACCCGGTGAAAGCCGGGCCACGCCTTCGGGTGGAACGTGCACAGGTGCTGCATGGCTGTCGTCAGCTCGTGTCGTGAGATGTCGGGTTAAGTCCCTTAACGAGCGCAACCC</t>
  </si>
  <si>
    <t>TrueUnknown_414</t>
  </si>
  <si>
    <t>Aged_1_78419</t>
  </si>
  <si>
    <t>GGATTAGATACCCCGGTAGTCCTAGCCGTAAACGATGGGCACTAAGTGTCGGCCGATCGACCCGGTCGGTGCTGAAGCTAACGCGTTAAGTGCCCCGCCTGGGGAGTACGGCCGCAAGGTTGAAACTCAAAGGAATTGACGGGGGCCCGCACAAGCGGTGGAGCATGTGGTTTAATTCGACGCAACGCGAAGAACCTTACCCAGGCTTGACATCTTCGGGACAGCCCCAGAGATGGGGTCTTCCTTCGGGACCCGAAGACAGGTGCTGCATGGCTGTCGTCAGCTCGTGTCGTGAGATGTTGGGTTAAGTCCCGCAACGAGCGCAACCC</t>
  </si>
  <si>
    <t>TrueUnknown_680</t>
  </si>
  <si>
    <t>Compost_2_119177</t>
  </si>
  <si>
    <t>GGATTAGATACCCTGGTAGTCCACGCCATAAACGATGACAACTGGATGTCGGAGGGGTCTGCCCTTCGGTGTCGTAGCTAACGCGTTAAGTTGTCCGCCTGGGGAGTACGGCCGCAAGGTTGAAACTCAAATGAATTGACGGGGACCCGCACAAGCGGTGGAGCATGTGGTTTAATTCGATGCAACGCGAAGAACCTTACCTGGTCTTGACATGTCTGGAATCTTGCAGAGATGCGAGAGTGCCTTCGGGAACCAGAACACAGGTGCTGCATGGCTGTCGTCAGCTCGTGTCGTGAGATGTTGGGTTAAGTCCCGCAACGAGCGCAACCC</t>
  </si>
  <si>
    <t>TrueUnknown_291</t>
  </si>
  <si>
    <t>Aged_1_142879</t>
  </si>
  <si>
    <t>Aged_1_121913;Aged_1_119038;Aged_1_142879</t>
  </si>
  <si>
    <t>GGCTTAGATACCCTGGTAGTCCACGCCGTAAACGATGAGTGCTAGATGTTGGGGAACCTAGTTCCTCAGTGTCACAGCTAACGCGTTAAGCACTCCGCCTGGGGAGTACGGCCGCAAGGCTAAAACTCAAAGGAATTGACGGGGGCCCGCACAAGCGGTGGAGCATGTGGTTTAATTCGACGCAACGCGAAGAACCTTACCAGCCCTTGACATGGGGGTCGCGGGTTCCAGAGATGGGACCCTTCAGTTCGGCTGGACCCCACACAGGTGCTGCATGGCTGTCGTCAGCTCGTGTCGTGAGATGTTGGGTTAAGTCCCGCAACGAGCGCAACCC</t>
  </si>
  <si>
    <t>TrueUnknown_628</t>
  </si>
  <si>
    <t>Aged_4_76119</t>
  </si>
  <si>
    <t>Aged_4_76119;Compost_1_103642</t>
  </si>
  <si>
    <t>GGATTAGATACCCTGGTAGTCCACGCTGTAAACGTTGGGCGCTAGGTGTGGGGGGCCTCTCCGGTCCTCTGTGCCGCAGCTAACGCATTAAGCGCCCCGCCTGGGGAGTACGGCCGCAAGGCTAAAACTCAAAGGAATTGACGGGGGCCCGCACAAGCGGCGGAGCATGCGGATTAATTCGATGCAACGCGAAGAACCTTACCTGGGTTTGACATGGCGTCTAAAGCCGTAGAGATACGGTGTCCTTCGGGGGGCGTCACAGGTGGTGCATGGCTGTCGTCAGCTCGTGTCGTGAGATGTTGGGTTAAGTCCCGCAACGAGCGCAACCC</t>
  </si>
  <si>
    <t>TrueUnknown_645</t>
  </si>
  <si>
    <t>Compost_1_112377</t>
  </si>
  <si>
    <t>Aged_1_141734;Compost_1_112377</t>
  </si>
  <si>
    <t>GGATTAGATACCCTGGTAGTCCACGCTGTAAACTATGAGAGCTAGTTGTCGGTGAGCATGCTCATCGGTGACGCAGCTAACGCATTAAGCTCTCCGCCTGGGGAGTACGGCCGCAAGGTTAAAACTCAAAGGAATTGACGGGGGCCCGCACAAGCGGTGGAGCATGTGGTTTAATTCGAAGCAACGCGCAGAACCTTACCTACCCTTGACATCCCAAGACCGGTGCAGAGATGCACTTTCCCTTCGGGGCTTGGAGACAGGTGCTGCATGGCTGTCGTCAGCTCGTGTCGTGAGATGTTGGGTTAAGTCCCGCAACGAGCGCGACCC</t>
  </si>
  <si>
    <t>TrueUnknown_527</t>
  </si>
  <si>
    <t>Aged_2_74867</t>
  </si>
  <si>
    <t>Aged_1_31284;Aged_2_74867</t>
  </si>
  <si>
    <t>GGATTAGATACCCTGGTAGTCCACGCCGTAAACGATGCACACTAGGTGCCGGCCGCTCTGACGCGGTCGGCATCGGAGCAAAAGTGGTAAGTGTGCCGCCTGGGGAGTACGGCCGCAAGGCTAAAACTCAAAGGAATTGACGGGGGCTCACACAAGCGGTGGAGCATGTGGCTCAATTCGAAGCAACGCGAAGAACCTTACCCGGGTTTGACATGCACGGATGTCTTGTGCTGATGAGGCGCGTAGACTGCCTTCGGGTGAAACGTGCACAGGTGCTGCACGGCTGTCGTCAGCTCGTGCTGTGAAGTGTCAGGTTAAGTCCTTCAACGAGCGCGACCC</t>
  </si>
  <si>
    <t>TrueUnknown_391</t>
  </si>
  <si>
    <t>Aged_1_61052</t>
  </si>
  <si>
    <t>GGATTAGATACCCCGGTAGTCCACGCCGTAAACGATGGATGCTAGCTGTTATGCGTATCGACCCGCGTAGTAGCGAAGCTAACGCGTTAAGCATCCCGCCTGTGGAGTACGGCCGCAAGGCTAAAACATAAAGGAATTGACGGGGACCCGCACAAGCGGTGGAGCGTGTTGTTTAATTCGATGCTAAGCGAAGAACCTTACCCAGGCTTGACATCCTTGGAATTTCTCCGAAAGGAGAGAGTGCCCTCGGGAACCAAGTGACAGGTGATGCATGGCCGTCGTCAGCTCGTGTCGTGAGATGTTTGGTTAAGTCCATTAACGAGCGCAACCC</t>
  </si>
  <si>
    <t>TrueUnknown_91</t>
  </si>
  <si>
    <t>Aged_1_106196</t>
  </si>
  <si>
    <t>GGATTAGATACCCTGGTAGTCCACGCCGTAAACGCTGGATACTAGACGTGGTGGGTCTTGACCCCTGCCGTGTCGAAGCTAACGCGATAAGTATCCCGCCTGGGGAGTACGGTCGCAAGACTAAAACTCAAAGGAATTGACGGGGGCCCGCACAAGCGGTGGATCATGTGGTTTAATTCGAAGCAACGCGCAGAACCTTACCTGGGTTTGACATCCCACTGAATACCTTTAGAGATAAGGGTAGGCTCGCAAGAGACAGTGGTGACAGGTGCTGCATGGCTGTCGTCAGCTCGTGTTGTGAAATGTTGGGTTAAGTCCCGCAACGAGCGCAACCC</t>
  </si>
  <si>
    <t>TrueUnknown_582</t>
  </si>
  <si>
    <t>Aged_3_80489</t>
  </si>
  <si>
    <t>Aged_3_80489;Compost_2_81840</t>
  </si>
  <si>
    <t>GGATTAGATACCCCGGTAGTCCTAGCCGTAAACGATGGGTACTAGGTGTGGGAGGTATCGACCCCTTCCGTGCCGGAGTCAACACAATAAGTACCCCGCCTGGGGAGTACGGCCGCAAGGTTGAAACTCAAAGGAATTGACGGGGGCCCGCACAAGCGGTGGAGCATGTGGTTTAATTCGAAGCAACGCGAAGAACCTTACCAGGTCTTGACATCCCTCTGAAAAGTACAGAGATGTACTCCTTCTTCGGAACAGAGGAGACAGGTGGTGCATGGCTGTCGTCAGCTCGTGTCGTGAGATGTTGGGTTAAGTCCCGCAACGAGCGCGACCC</t>
  </si>
  <si>
    <t>TrueUnknown_664</t>
  </si>
  <si>
    <t>Compost_1_25106</t>
  </si>
  <si>
    <t>GGATTAGATACCCTGGTAGTCCACGCCGTAAACGATGATCACTCGCTGTTGGCGATACACTGTCAGCGGCTAAGCAAAAGCATTAAGTGATCCACCTGGGGAGTACGGCCGCAAGGCTGAAACTCAAAGGAATTGACGGGGGCCCGCACAAGCGGAGGAACATGTGGTTTAATTCGATGATACGCGAGGAACCTTACCTGGGCTTAAATGTTGAGTGCATGATGTGGAAACACGTCTTCCCTTCGGGGCTCTCAGCAAGGTGCTGCATGGTTGTCGTCAGCTCGTGCCGTGAGGTGTCGGGTTAAGTCCCGCAACGAGCGCAACCC</t>
  </si>
  <si>
    <t>TrueUnknown_415</t>
  </si>
  <si>
    <t>Aged_1_80031</t>
  </si>
  <si>
    <t>Aged_1_12346;Aged_1_80031</t>
  </si>
  <si>
    <t>GGATTAGATACCCTGGTAGTCCACGCTGTAAACGATGGATGCTCGGTGTTGCCTGGATACCCGGGCAGTGCCTAAGCTAACGCGTTAAGCATCCCACCTGGGGAGTACGCTCGCAAGAGTGAAACTCAAAGGAATTGACGGGGGCCCGCACAAGCGGTGGAGCATGTGGCTTAATTCGATGCAACGCGAAGAACCTTACCCAGGCTCGAATGCTGGTGGACAGGCCCTGAAAGGGGTCCTCCTTCGGGCCACTAGCAAGGTGCTGCATGGCTGTCGTCAGCTCGTGTCGTGAGATGTTGGGTTAAGTCCCGCAACGAGCGCGACCC</t>
  </si>
  <si>
    <t>TrueUnknown_703</t>
  </si>
  <si>
    <t>Compost_4_104691</t>
  </si>
  <si>
    <t>GGATTAGATACCCTGGTAGTCCACGCCGTAAACGATGAGTGCTAGCTGTTGGAACCTCAGGTTTCAGTGGCGCAGCTAACGCATTAAGCACTCCGCCTGGGGAGTACGGTCGCAAGATTAAAACTCAAAGGAATTGACGGGGGCCCGCACAAGCGGTGGAGCATGTGGTTTAATTCGAAGCAACGCGCAGAACCTTACCAGCCCTTGACATCTGGGTCGCGGATTTCAGAAATGATTTCCTTCAGTTCGGCTGGACCCAAGACAGGTGCTGCATGGCTGTCGTCAGCTCGTGTCGTGAGATGTTGGGTTAAGTCCCGCAACGAGCGCAACCC</t>
  </si>
  <si>
    <t>TrueUnknown_173</t>
  </si>
  <si>
    <t>Aged_1_11670</t>
  </si>
  <si>
    <t>GGATTAGATACCCTGGTAGTCCACGCCGTAAACGATGGATGCTCGGTGTTGGCCCACTCTCGGGTCAGTGCCTAAGCTAACGCGATAAGCATCCCACCTGGGGAGTACGCTCGCAAGAGTGAAACTCAAAGGAATTGACGGGGGCCCGCACAAGCGGTGGAGCATGTGGCTTAATTCGATGCAACGCGAAGAACCTTACCCAGGCTCGAATGCCAGCGGACCGGTCCTGAAAGGGACCTTCCTTCGGGCCGCTGGCAAGGTGCTGCATGGCTGTCGTCAGCTCGTGTCGTGAGATGTTGGGTTAAGTCCCGCAACGAGCGCAACCC</t>
  </si>
  <si>
    <t>TrueUnknown_436</t>
  </si>
  <si>
    <t>Aged_2_104699</t>
  </si>
  <si>
    <t>GGATTAGATACCCTGGTAGTCCTAGCCGTAAACGATGGACACTAGTTGCCGGAAGAGTCAATCCTTCGGTGACGAAGCTAACGCATTAAGTGTCCCGCCTGGGAAGTACGCCCGCAAGGGTGAAACTCAAAGGAATTGACGGGGGCCCGCACAAGCGGTGGAGCATGTGCTTTAATTCGATGCAACGCGAAGAACCTTACCTAGGCTTGACATGGGGGTGAAATTCCGTAGAAATATGGAACCTTCCGCAAGGAACGCCCCACACAGGTGCTGCATGGTTGTCGTCAGCTCGTGTCGTGAGATGTTAGGTTAAGTCCTGCAACGAGCGCAACCC</t>
  </si>
  <si>
    <t>TrueUnknown_662</t>
  </si>
  <si>
    <t>Compost_1_186578</t>
  </si>
  <si>
    <t>GGATTAGATACCCCGGTAGTCCTAGCCGTAAACGATGAGCACTGGATTGGAGGGTCCTCCATAGCCTTCCAGTCGCAGCGAAAGTGCTAAGTGCTCCGCCTGGGGAGTATGGTCGCAAGGCTGAAACTCAAAGGAATTGACGGGGGCTCACACAAGCGGTGGAGGATGTGGCTTAATTCGAGGCTACGCGAAGAACCTTATCCTAGTCTTGACATGTACGGATTAACCCCTGGAAACAGGGGCCACGCCTTCGGGTGGAACGTGCACAGGTGCTGCATGGCTGTCGTCAGCTCGTGTCGTGAGATGTCGGGTTAAGTCCCTTAACGAGCGCAACCC</t>
  </si>
  <si>
    <t>TrueUnknown_482</t>
  </si>
  <si>
    <t>Aged_2_148746</t>
  </si>
  <si>
    <t>GGATTAGATACCCTGGTAGTCCACGCTGTAAACGATGTGCACTAGGCGTAGGGTGGTTTTTACCGCTCTGTGCCGTAGCTAACGTGATAAGTGCACCGCCTGGGGAGTATGCTCGCAAGGGTGAAACTCAAAGGAATTGACGGGGGCCCGCACAAGCGGTGGAGCATGTGGTTTAATTCGATGATACGCGAGGAACCTTACCAGGGTTTGACATGCAAGTGGATGTCACAGAGATGTGGCAGTCTCGTAAGAGACGCTTGCACAGGTGCTGCATGGCTGTCGTCAGCTCGTGTCGTGAGATGTTGGGTTAAGTCCCGCAACGAGCGCGACCC</t>
  </si>
  <si>
    <t>TrueUnknown_90</t>
  </si>
  <si>
    <t>Aged_1_106171</t>
  </si>
  <si>
    <t>Aged_1_106171;Aged_1_134283</t>
  </si>
  <si>
    <t>GGATTAGATACCCCGGTAGTCCACGCCGTAAACGTTGGATACTAGGTGTGGGAGGTTTTCTACCCCTTCCGTGCCGCAGTTAACGCATTAAGTATCCCGCCTGGGGAGTACGGTCGCAAGACTGAAACTCAAAGGAATTGACGGGGGCCCGCACAAGCGGTGGAGCATGCGGTTTAATTCGACGCAACGCGAAGAACCTTACCCGGGCTTGACATCACCGTAAGGGACCGTGGCTCTCTGGAAACAGGGAGTCTTAGGTAGACAGGTGTTGCATGGCTGTCGTCAGCTCGTGTCGTGAGATGTTGGGTTAAGTCCCGCAACGAGCGCAACCC</t>
  </si>
  <si>
    <t>TrueUnknown_456</t>
  </si>
  <si>
    <t>Aged_2_117967</t>
  </si>
  <si>
    <t>Aged_2_117967;Aged_1_112920</t>
  </si>
  <si>
    <t>GGATTAGATACCCTGGTAGTCCACGCCGTAAACGATGGGCACTAGGTGCTTGGGGGAGCGACCCTCTGAGTGCCGTCGCTAACGCAGTAAGTGCCCCGCCTGGGGAGTACGGCCGCAAGGCTGAAACTCAAAGGAATTGACGGGGGCCCGCACAAGCGGTGGAGCATGTGGTTTAATTCGACGCAACGCGAAGAACCTTACCTGGGCTTGACATCTACGGGACGCCGGGCAGAGACGTCCGGTTCTCTTCGGAGCTCGTAGACAGATGCTGCATGGCTGTCGTCAGCTCGTGTCGTGAGATGTTGGGTTAAGTCCCGCAACGAGCGCAACCC</t>
  </si>
  <si>
    <t>TrueUnknown_648</t>
  </si>
  <si>
    <t>Compost_1_119476</t>
  </si>
  <si>
    <t>GGATTAGATACCCTGGTAGTCCACGCCGTAAACGATGAGAACTAGATGTTGGGAGGTCTTGAACCTCTTAGTGTCACAGCTAACGCGTTAAGTTCTCCGCCTGGGGAGTACGGCCGCAAGGTTAAAACTCAAATGAATTGACGGGGGCCCGCACAAGCGGTGGAGCATGTGGTTTAATTCGATGCAACGCGAAGAACCTTACCTGCTCTTGACATCTGCGGAATCTCTCAGAGATGGGAGAGTGCCTTCGGGAACCGCAAGACAGGTGCTGCATGGCTGTCGTCAGCTCGTGTCGTGAGATGTTGGGTTAAGTCCCGTAACGAGCGCAACCC</t>
  </si>
  <si>
    <t>TrueUnknown_242</t>
  </si>
  <si>
    <t>Aged_1_129235</t>
  </si>
  <si>
    <t>Aged_2_147841;Aged_1_129235</t>
  </si>
  <si>
    <t>GGATTAGATACCCTGGTAGTCCACGCCGTAAACGATGCGTGCTAGACGTTGGGAGCCCTAGGCTTTCGGTGTCGTCGCTAACGCATTAAGCACGCCGCCTGGGGAGTACGGCCGCAAGGTTAAAACTCAAAGGAATTGACGGGGGCCCGCACAAGCGGTGGAGCATGTGGTTTAATTCGATGCAACGCGCAGAACCTTACCAGTCCTTGACATGTCCGTCGCGGCCCTGTGAAAGCGGGGCCTTCGGTTCGGCCGGACGGAACACAGGTGCTGCATGGCTGTCGTCAGCTCGTGTCGTGAGATGTTGGGTTAAGTCCCGCAACGAGCGCGACCC</t>
  </si>
  <si>
    <t>TrueUnknown_443</t>
  </si>
  <si>
    <t>Aged_2_108650</t>
  </si>
  <si>
    <t>GGATTAGATACCCTGGTAGTCCACGCCCTAAACGATGTCGACTAGGTGTTGGGGAAGGAGACTTTCTTAGTACCGTAGCTAACGCGTGAAGTCGACCGCCTGGGGAGTACGGCCGCAAGGTTAAAACTCAAAGGAATTGACGGGGACCCGCACAAGCGGTGGATGATGTGGATTAATTCGATGCAACGCGAAAAACCTTACCTACCCTTGACATGCCGCGAACCCTGCTGAGAGGTGGGGGTGCCCGAAAGGGAGCGCGGACACAGGTGCTGCATGGCTGTCGTCAGCTCGTGTCGTGAGATGTTGGGTTAAGTCCCGCAACGAGCGCGACCC</t>
  </si>
  <si>
    <t>TrueUnknown_462</t>
  </si>
  <si>
    <t>Aged_2_122586</t>
  </si>
  <si>
    <t>GGATTAGATACCCTGGTAGTCCACGCCGTAAACGATGTGCACTAGGTGTCGGGGCGTTAGCCTTGGTGCCGTAGCTAACGTGTTAAGTGCACCGCCTGGGGAGTATGCTCGCAAGGGTGAAACTCAAAGGAATTGACGGGGGCCCGCACAAGCGGTGGAGCATGTGGTTTAATTCGATGATACGCGAGGAACCTTACCAGGGTTTGACATCTACAGGAAGGCCTGAGAGATTAGGCTGCCTCGCAAGAGGTCTGTAGACAGGTGCTGCATGGCTGTCGTCAGCTCGTGCCGTGAGGTGTTGGGTTAAGTCCCGCAACGAGCGCAACCC</t>
  </si>
  <si>
    <t>TrueUnknown_617</t>
  </si>
  <si>
    <t>Aged_4_24349</t>
  </si>
  <si>
    <t>GGATTAGATACCCTGGTAGTCCACGCCGTAAACGATGAGTGCTAGGTGTTGTGGGTGTTGACCCCTACAGTGCCGAAGCTAACGCATTAAGCACTCCGCCTGGGAAGTACGGCCGCAAGGCTAAAACTCAAAGGAATTGACGGGGGCCCGCACAAGCGGTGGAGCATGTGGTTTAATTCGACGCAACGCGCAGAACCTTACCTGGTCTTGACATCCTCGGAACCTGCTGGAGACAGCGGGGTGCTCGCAAGAGAGCCGAGAGACAGGTGCTGCATGGCTGTCGTCAGCTCGTGTCGTGAGATGTTGGGTTAAGTCCCGCAACGAGCGCGACCC</t>
  </si>
  <si>
    <t>TrueUnknown_80</t>
  </si>
  <si>
    <t>Aged_1_105314</t>
  </si>
  <si>
    <t>GGATTAGATACCCTGGTAGTCCTTGCCGTAAACGATGTATACTTGATGTAGTTGGACTCAACCCCGACTGTGTCGTAGCTAACGCGATAAGTATACCGCCTGAGGAGTACGCTCGCAAGGGTGAAACTCAAAAGAATTGACGGGGGCCCGCACAAGCAGTGGAGCATGTGGTTTAATTCGATGCAACGCGCAGAACCTTACCCAGGCTCGAAATGTAGAGGACAGCTTCTGAAAGGAAGTCTCCCGTAAGGGTCTCTATATAGGTGCTGCATGGCTGTCGTCAGCTCGTGCCGTGAGGTGTTGGGTTAAGTCCCGCAACGAGCGCGACCC</t>
  </si>
  <si>
    <t>TrueUnknown_199</t>
  </si>
  <si>
    <t>Aged_1_119110</t>
  </si>
  <si>
    <t>GGATTAGATACCCTTGTAGTCCACGCCCTAAACAATGTTGACTAGCTATTGGGAGCATCGACCCTTCCAGTGGCGAAGCTAACGCGTTAAGTCAATCGCCTGGGAAGTACGAGCGCAAGCTTAAAACTCAAAGGAATAGGCGGGAATTCGCACAAGCAGTGGATCATGTGGTTCAATTCGACTCTAACCGAGGAACCTCACCAAGGTTTGAAATCCAGATGCAAGCTCTAGAAATAGAGTCGCCTTCGAGGGTTCTGGACAGGTGCTGCACGGCTGTCGTCAGCTCGTCACGTGAGTGGTATCCTTAAGTGGATTAACGAGCGCAACCC</t>
  </si>
  <si>
    <t>TrueUnknown_44</t>
  </si>
  <si>
    <t>Aged_1_102360</t>
  </si>
  <si>
    <t>GGATTAGATACCCCGGTAGTCCTAGCCGTAAACGATGAGCACTAGGTAGGGGGGGTTCTGACGCCCTCCCTGCTGTAGCTAATGTGTTAAGTGCTCCGCCTGGGGAGTATGGTCGCAAGGCTAAAACTCAAAGGAATTGACGGGGGCTCACACAAGCGGTGGAGCATGTGGTTTAATTCGAAGCAACGCGCAGAACCTTACCTGGGTTTGACATGCTAGGATTAGCTCTGTGAAAGCAGGGTGACGCGGGTAACCGTGGAACTAGCACAGGTGCTGCATGGCTGTCGTCAGCTCGTGTCGTGAGATGTCGGGTTAAGTCCCTTAACGAGCGCAACCC</t>
  </si>
  <si>
    <t>TrueUnknown_281</t>
  </si>
  <si>
    <t>Aged_1_140954</t>
  </si>
  <si>
    <t>Aged_1_140954;Aged_1_26737</t>
  </si>
  <si>
    <t>GGATTAGATACCCTGGTAGTCCACGCCGTAAACTATGGAAGCTAGCCGTCGGGCAGTATACTGTTCGGTGGCGCAGTTAACGCATTAAGCTTCCCGCCTGGGGAGTACGGTCGCAAGATTAAAACTCAAAGGAATTGACGGGGGCCCGCACAAGCGGTGGAGCATGTGGTTTAATTCGAAGCAACGCGCAGAACCTTACCAGCCCTTGACATCCCGGTCGCGGTTTCCAGAGATGGAAACCTTCAGTTTGGCTGGACCGGTGACAGGTGCTGCATGGCTGTCGTCAGCTCGTGTCGTGAGATGTTGGGTTAAGTCCCGCAACGAGCGCAACCC</t>
  </si>
  <si>
    <t>TrueUnknown_459</t>
  </si>
  <si>
    <t>Aged_2_121101</t>
  </si>
  <si>
    <t>GGATTAGATACCCTGGTAGTCCACGCCGTAAACGATGTGTGCTAGCCGTTGGGCAGCCTAGCTGCTCGGTGGCGGCGCTAACGCACTAAGCACACCGCCTGGGGAGTACGGCCGCAAGGTTAAAACTCAAAGGAATTGACGGGGGCCCGCACAAGCGGTGGAGCATGTGGTTTAATTCGAAGCGACGCGCAGAACCTTACCAGCCCTTGACATGGGACGTTTGGGCCCGGGAGACTGGGTTCTTCAGTTCGGCTGGCGTCCACACAGGTGCTGCATGGCTGTCGTCAGCTCGTGTCGTGAGATGTTGGGTTAAGTCCCGCAACGAGCGCAACCC</t>
  </si>
  <si>
    <t>TrueUnknown_496</t>
  </si>
  <si>
    <t>Aged_2_31905</t>
  </si>
  <si>
    <t>GGATTAGATACCCCGGTAGTCCTGGCCCTAAACGATGAGCACTTGGCTGTGGTCCTGTCCACAGGGTCACAGCCGTAGCTAAAGTGGTAAGTGCTCCGCCTGGGGAGTACGGTCGCAAGGCTGAAACTCAAAGGAATTGACGGGGGCTCACACAACCGGTGGAGGATGTTGCTTAATTCGAAGCAACGCGAAGAACCTTACCTGGCCTTGACATGCACGTGGTACTGAACCGAAAGGGGATGGACCGTAGCTTTGCTACGGAGCGTGCACAGGTGTTGCATGGCTGTCGTCAGCTCGTGTCGTGAGATGTTGGGTTAAGTCCCGTAACGAGCGCAACCC</t>
  </si>
  <si>
    <t>TrueUnknown_359</t>
  </si>
  <si>
    <t>Aged_1_36272</t>
  </si>
  <si>
    <t>GGATTAGATACCCTGGTAGTCCACGCCCTAAACGATGATTACTCGATATTGGCGATATACCGTTCAGTGTCTAAGCGAAAGCGTTAAGTAATCCACCTGGGGAGTACGACCGCAAGGTTGAAACTCAAAGGAATTGACGGGGGTCCGCACAAGCGGTGGAGCATGTGATTTAATTCGATGATACGCGAGGAACCTTACCTGGGCTAGAATGCACTATGACCGCTGCTGAAAGGCAGCTTTTCTTCGGAACAGAGTGCAAGGTGCTGCATGGCTGTCGTCAGCTCGTGCCGTGAGGTGTTGGGTTAAGTCCCGCAACGAGCGCAACCC</t>
  </si>
  <si>
    <t>TrueUnknown_189</t>
  </si>
  <si>
    <t>Aged_1_118180</t>
  </si>
  <si>
    <t>GGCTTAGATACCCTGGTAGTCCACGCTGTAAACGATGGGCACTAGGTGTCGCGGGTATTGACCCCTGCGGTGCCGTAGCCAACGCGTTAAGTGCCCCGCCTGGGGAGTACGGCCGCAAGGCTAAAACTCAAAGGAATTGACGGGGGCCCGCACAAGCGGTGGAGCATGTGGTTTAATTCGACGCAACGCGCAGAACCTTACCCGGGCTAGAAAAACTAGGAATCCTTCAGAGACGAGGGAGTGCCCGCAAGGGAACCTAGGTCCAGGTGCTGCATGGCTGTCGTCAGCTCGTGTCGTGAGATGTTGGGTTAAGTCCCGCAACGAGCGCAACCC</t>
  </si>
  <si>
    <t>TrueUnknown_470</t>
  </si>
  <si>
    <t>Aged_2_129336</t>
  </si>
  <si>
    <t>GGATTAGATACCCGGGTAGTCCACGCCGTAAACGATGGATGCTCGGCCTGTGGGGGGATCCTCCTCTGCGGGCCTCAGCCAACGCGCAAGCATCCCGCCTGGGAACTACGAGCGCAAGCTTAAAACTCAAAGGAATTGACGGGGACCCGCACAAGCAGCGGAGCGTGTGGTTTAATTCGACGCAACGCGAACAACCTTACCCAGACTGGACATGGAGCTGCACCCTCCTGAAAGGGAGGCGCCTTCGAGGGTGCTCCACAGGTGCTGCATGGCTGTCGTCAGCTCGTGTCGTGAGATGTTGGGTTAAGTCCCGCAACGAGCGCGACCC</t>
  </si>
  <si>
    <t>TrueUnknown_260</t>
  </si>
  <si>
    <t>Aged_1_133438</t>
  </si>
  <si>
    <t>GGATTAGATACCCTGGTAGTCCACGCTGTAAACGATGGGTACTAGGTTTGATGGGTCTTGACCCCCGTCGAACCGGAGCTAACGCACTAAGTACCCCGCCTGGGAAGTACGGTCGCAAGACTAAAACTCAAAGGAATTGACGGGGGCCCGCACAAGCGGTGGATCATGTGGTTTAATTCGAAGCAACGCGAAGAACCTTACCTGGGTTTGACATCTCCGGACAAACGTAGAGATACGTCTTCAGTAGCAATACTGCCGGATGACAGGTGCTGCATGGCTGTCGTCAGCTCGTGTGGTGACATGTTGGGTTAAGTCCCGCAACGAGCGCGACCC</t>
  </si>
  <si>
    <t>TrueUnknown_356</t>
  </si>
  <si>
    <t>Aged_1_34838</t>
  </si>
  <si>
    <t>GGATTAGATACCCGGGTAGTCCACGCCCTAAACGATGGATGCTGGATATAGGGGGTATCGACCCCCCCTGTGTCGAAGCTCACGCGTTAAGCATCCCGCCTGGGAACTACGGCCGCAAGGCTAAAACTCAAAGGAATTGACGGGGGCCCGCACAAGCAGCGGAGCGTGTGGTTTAATTCGATGCAAAGCGAAGAACCTTACCAGGACTTGACATGACGGTGGTACCCCGGCCGAAAGGTTGGGGGACCCTTCGGGGAGCCGCCACAGATGCTGCATGGCTGTCGTCAGCTCGTGCCGTGAGGTGTTGGGTTAAGTCCCGCAACGAGCGCAACCC</t>
  </si>
  <si>
    <t>TrueUnknown_47</t>
  </si>
  <si>
    <t>Aged_1_102524</t>
  </si>
  <si>
    <t>GGATTAGATACCCTGGTAGTCCACGCCCTAAACGATGGGCACTAGGTGTGGGCGGTGTTCATTCCGTCCGTGCCGCAGCTAACGCATTAAGTGCCCCGCCTGGGGAGTACGGTCGCAAGGCTGAAACTCAAAGGAATTGACGGGGACCCGCACAAGCGGTGGAGCATGTGGTTCAATTCGACGCAACGCGCAAAACCTTACCTGGGCTGGACATGGCGGTGGTAGGCCCCTGAAAGGGGGCTGACCTCGCAAGGGGAGCCGCCACAGGTGCTGCATGGCTGTCGTCAGCTCGTGTCGTGAGATGTTGGGTTAAGTCCCGCAACGAGCGCGACCC</t>
  </si>
  <si>
    <t>TrueUnknown_576</t>
  </si>
  <si>
    <t>Aged_3_5008</t>
  </si>
  <si>
    <t>GGATTAGATACCCGTGTAGTCCACGCCGTAAACCATGTCCGCTAGATGCCTGCTTTATGTGGGTGTCGAAGCCAACGCGTTAAGCGGACCGCCTGGGGAGTACGGTCGCAAGGCTAAAACTCAAAGGAATTGGCGGGGACCCGCACAAGCGGTGGAGCATGCTCTTTAATTGGCTGATAACCCAAGAACCTTACCAAGGCTTGACATGTAAGTAGTAGGAAGCTGAAAGGCCCACGACTGGAATCTTGACCCAGAGCTTACACAGGTGTTGCATGGCTGTCGTCAGCTCGTACCGTGAGGCGTACCCTTAAGTGGGTTAACGAGCGCAACCC</t>
  </si>
  <si>
    <t>TrueUnknown_326</t>
  </si>
  <si>
    <t>Aged_1_160221</t>
  </si>
  <si>
    <t>GGATTAGATACCCCGGTAGTCCTAGCCGTAAACGATGAGCACTAGATCTAGGGGGTCTCCACGCCTTCTGGGTCGTAGCGAAAGTGTTAAGTGCTCCGCCTGGGGAGTATGGTCGCAAGGCTGAAACTCAAAGGAATTGACGGGGGCTCACACAAGCGGTGGAGGATGTGGCTTAATTCGAGGCTACGCGAAGAACCTTATCCTGGTCTTGACATGCTTGGGAATCCTCCTGAAAGGGAGGAGTGCCCTTCGGGGAGCCCTTGCACAGGTGCTGCATGGCTGTCGTCAGCTCGTGTCGTGAGATGTTGGGTTAAGTCCCGCAACGAGCGCGACCC</t>
  </si>
  <si>
    <t>TrueUnknown_433</t>
  </si>
  <si>
    <t>Aged_2_102293</t>
  </si>
  <si>
    <t>GGATTAGATACCCTGGTAGTCCACGCTGTAAACGATGAATACTAGGTGTTGGTCCCGTTAGGGATCAGTGCCGAAGCTAACGCATTAAGTATTCCACCTGGGGAGTACGATCGCAAGGTTGAAACTCAAAGGAATTGACGGGGGCCCGCACAAGCAGTGGAGCATGTGGTTTAATTCGATGCAACGCGAAGAACCTTACCTAGGCTTGAAAGGCAGATGACAGGGTACGAAAGTACCCCTCCCGAAAGGGCATCTGTACAGGTGCTGCATGGCTGTCGTCAGCTCGTGCCGTGAGGTGTTGAGTTAAGTCTCGCAACGAGCGCGACCC</t>
  </si>
  <si>
    <t>TrueUnknown_267</t>
  </si>
  <si>
    <t>Aged_1_135871</t>
  </si>
  <si>
    <t>GGATTAGATACCCTGGTAGTCCTAGCCGTAAACAATGTATACTTGATGTAAATGGAATCAACCCCGTTTGTGTCGAAGCTAACGCGATAAGTATACCGCCTGGGGAGTACGCTCGCAAGGGTGAAACTCAAAAGAATTGACGGGGACCCGCACAAGCAGTGGAGTATGTGGTTTAATTCGATGCAACGCGAAGAACCTTACCTAGGCTTGACATGCAGTAGACAGTAGTGGAAACACTATCTTCCTTCGGGACTGCTGCACAGGTGCTGCATGGCTGTCGTCAGCTCGTGCCGTGAGGTGTTGGGTTAAGTCCCGCAACGAGCGCAACCC</t>
  </si>
  <si>
    <t>TrueUnknown_4</t>
  </si>
  <si>
    <t>Aged_1_100173</t>
  </si>
  <si>
    <t>Aged_1_107508;Aged_1_100173</t>
  </si>
  <si>
    <t>GGATTAGATACCCTGGTAGTCCACGCTGTAAACGATGGGTGCTAGGTGTCGCGGGTATTGACCCCTGCGGTGCCGCAGTTAACGCATTAAGCACCCCGCCTGGGGAGTACGGCCGCAAGGCTAAAACTCAAAGGAATTGACGGGGGCCCGCACAAGCGGTGGAGTATGTGGTTTAATTCGACGCAACGCGAAGAACCTTACCTGGGTTAAATCCCCCGGAACCCCCTAGAGATAGGGGGGTGCTCGCAAGAGAGCCGGGTGGAAGGTGCTGCATGGCTGTCGTCAGCTCGTGTCGTGAGATGTTGGGTTAAGTCCCGCAACGAGCGCGACCC</t>
  </si>
  <si>
    <t>TrueUnknown_466</t>
  </si>
  <si>
    <t>Aged_2_127503</t>
  </si>
  <si>
    <t>GGATTAGATACCCTGGTAGTCCACGCCGTAAACGGTGAGCACTAGGTGTAGCGGGTGTTGACCCCTGCTGTGCCGAAGTTAACGCATTAAGTGCTCCGCCTGGGGAGTACGGCCGCAAGGTTAAAACTCAAAGGAATTGACGGGGGCCCGCACAAGCGGTGGAGCATGTGGTTTAATTCGACGCAACGCGAAGAACCTTACCTGGGCTTGACATCCCCTGAACATCCCAGAGATGGGGTTTTCCCTTCGGGGACAGGGTGACAGGTGCTGCATGGCTGTCGTCAGCTCGTGTCGTGAGATGTTGGGTTAAGTCCCGCAACGAGCGCGACCC</t>
  </si>
  <si>
    <t>TrueUnknown_555</t>
  </si>
  <si>
    <t>Aged_3_144780</t>
  </si>
  <si>
    <t>GGCTTAGATACCCTGGTAGTCCACGCCGTAAACGATGGATGCTAGCCGTTGGTGAGCTTGCTCATCAGTGGCGCAGCTAACGCATTAAGCATCCCGCCTGGGGAGTACGGTCGCAAGATTAAAACTCAAAGGAATTGACGGGGGCCCGCACAAGCGGTGGAGCATGTGGTTTAATTCGACGCAACGCGAAGAACCTTACCAGCCCTTGACATGTCCGGTATGAGAACCAGAGACGGATCTCTTCAGTTCGGCTGGCCGGAACACAGGTGCTGCATGGCTGTCGTCAGCTCGTGTCGTGAGATGTTGGGTTAAGTCCCGCAACGAGCGCAACCC</t>
  </si>
  <si>
    <t>TrueUnknown_485</t>
  </si>
  <si>
    <t>Aged_2_17532</t>
  </si>
  <si>
    <t>Aged_2_23508;Aged_2_17532</t>
  </si>
  <si>
    <t>GGCTTAGATACCCCGGTAGTCCTAGCCGTAAACGATGGGCACTTGGTGTTGGGGGTATTGAGTCCTCCGGTGCCGGAGTTAACACGTTAAGTGCCCCGCCTGGGGAGTACGGTCGCAAGACTGAAACTCAAAGGAATTGACGGGGGCCCGCACAAGCGGTGGAGCATGTGGTTCAATTCGACGCAACGCGAAGAACCTTACCGGGGCTTGAACTGCAACTGCAACTCGATGAAAGTCGGGGTTCTCTTCGGAGACGGTTGTAGAGGTGCTGCATGGCTGTCGTCAGCTCGTGTCGTGAGATGTTGGGTTAAGTCCCGCAACGAGCGCAACCC</t>
  </si>
  <si>
    <t>TrueUnknown_455</t>
  </si>
  <si>
    <t>Aged_2_117952</t>
  </si>
  <si>
    <t>GGATTAGATACCCCGGTAGTCCACGCCGTAAACGATGAGCACTGGGTGTCGGCGGGGTTAGAGCCGTCGGTGCCGAAGCCAACGCGTTAAGTGCTCCGCCTGGGGAGTACGGCCGCAAGGCTAAAACTCAAAGGAATTGACGGGGGCCCGCACAAGCAGCGGAGCGTGTGGTTTAATTCGATGCAACACGAAGAACCTTACCCGGGTTTGACATGTCACGTAGTAGTGAAGCGAAAGCGGAACGACCCTTCGGGGAGCGTGCACAGGTGCTGCATGGCTGTCGTCAGCTCGTGTCGTGAGATGTTGGGTTAAGTCCCGCAACGAGCGCAACCC</t>
  </si>
  <si>
    <t>TrueUnknown_602</t>
  </si>
  <si>
    <t>Aged_4_13915</t>
  </si>
  <si>
    <t>Aged_4_13915;Aged_2_13636</t>
  </si>
  <si>
    <t>GGATTAGATACCCTGGTAGTCCACGCCGTAAACGATGAGTGCTAGACGCTGGGGGCTTGGCTCTCGGTGTCGTCGCTAACGCATTAAGCACTCCGCCTGGGGAGTACGGCCGCAAGGTTAAAACTCAAAGGAATTGACGGGGGCCCGCACAAGCGGTGGAGCATGTGGTTCAATTCGAAGCAACGCGCAGAACCTTACCAGCCCTTGACATGGGGAGTATGGGCCGCAGAGACGCGGTCCTTCAGTTCGGCTGGCTCCCACACAGGTGCTGCATGGCTGTCGTCAGCTCGTGTCGTGAGATGTTGGGTTAAGTCCCGCAACGAGCGCGACCC</t>
  </si>
  <si>
    <t>TrueUnknown_251</t>
  </si>
  <si>
    <t>Aged_1_131233</t>
  </si>
  <si>
    <t>Aged_1_131233;Aged_3_105910</t>
  </si>
  <si>
    <t>GGATTAGATACCCTGGTAGTCCACGCCCTAAACGATGGATACTCGATGTCGGCCCCGCTCGGCACTCACCTGCTGAGGATCGAGCGGGGTCGGTGTCTAAGCTAACGCATTAAGTATCCCACCTGGGGAGTACGATCGCAAGGTTGAAACTCAAAGGAATTGACGGGGGCCCGCACAAGCAGTGGAGCATGTGGTTCAATTCGATGCAACGCGAAGAACCTTACCTGGGTTTGAAAAGCTCTGTAAACCGGTGAAAGCCGGCTAGTGTAGCAATACACGCGGAGTACAGGTGCTGCATGGCTGTCGTCAGCTCGTGCCGTGAGGTGTTAGGTTAAGTCCTGCAACGAGCGCAACCC</t>
  </si>
  <si>
    <t>TrueUnknown_290</t>
  </si>
  <si>
    <t>Aged_1_142561</t>
  </si>
  <si>
    <t>GGATTAGATACCCTGGTAGTCCACGCCGTAAACGATGGGCACTAGATCCTTGGGGGATCGACCCCCTGAGGGTCGGCGCTAACGCATTAAGTGCCCCGCCTGGGGAGTACGGCCGCAAGGCTGAAACTCAAAGGAATTGACGGGGGCCCGCACAAGCGGTGGAGCATGTGGTTTAATTCGACGCAACGCGAAGAACCTTACCTGGGCTTGACATGCAGGGGAACGCTCGGGGAAACCTGAGCCGTCCTTCGGGACTCCTGCACAGGTGCTGCATGGCTGTCGTCAGCTCGTGTCGTGAGATGTTGGGTTAAGTCCCGCAACGAGCGCAACCC</t>
  </si>
  <si>
    <t>TrueUnknown_294</t>
  </si>
  <si>
    <t>Aged_1_145441</t>
  </si>
  <si>
    <t>GGATTAGATACCCTGGTAGTCCACGCCGTAAACGATGGGCACTAGGTGCCTGGGGGATCGACCCCCCGGGTGCCGGCGCTAACGCATTAAGTGCCCCGCCTGGGGAGTACGGCCGCAAGGCTGAAACTCAAAGGAATTGACGGGGGCCCGCACAAGCGGTGGAGCATGTGGTTTAATTCGACGCAACGCGAAGAACCTTACCTGGGCTTGACATGCGCGGGAAAGCCCCCCGAAACGGGGGCCCCTCTTCGGAGCCCGCGCACAGGTGCTGCATGGCTGTCGTCAGCTCGTGTCGTGAGATGTTGGGTTAAGTCCCGCAACGAGCGCAACCC</t>
  </si>
  <si>
    <t>TrueUnknown_341</t>
  </si>
  <si>
    <t>Aged_1_20979</t>
  </si>
  <si>
    <t>GGATTAGATACCCCGGTAGTCCTAGCCGTAAACGATGGGCACTAACTTGAGGTCTCCCTGTGGGATCTCAGGTGAAGCAAATGTGATAAGTGCCCCGCCTGGGGAGTATGGTCGCAAGGCTAAAACTCAAAGGAATTGACGGGGGCTCACACAAGCGGTGGAGCATGTGGTTTAATTCGATGCAACGCGAAGAACCTTACCCAGGCTTGACATGCTGGGATTACCACGGTGAAAGCTGTGGGATTGCCTTCGGGTGTAACCAGCACAGGTGTTGCATGGCTGTCGTCAGCTCGTGTCGTGAGATGTCGGGTTAAGTCCCGCAACGAGCGCAACCC</t>
  </si>
  <si>
    <t>TrueUnknown_310</t>
  </si>
  <si>
    <t>Aged_1_152678</t>
  </si>
  <si>
    <t>GGATTAGATACCCCGGTAGTCCACGCCGTAAACGATGTGCACTAGGTCGAGGAGGTACTGACGCCGTCCTTGGCCGAAGCGAAAGTGTTTAGTGCACCGCCTGGGGAGTACGGTCGCAAGGCTAAAACTCAAAGGAATTGACGGGGGCTCACACAAGCGGTGGAGCATGTGGCTCAATTCGAAGCAACGCGAAGAACCTTACCTGGGTTTGACATGCACGGATTAACCCCTGGAAACAGGGGCCACGCCTTCGGGTGGAACGTGCACAGGTGCTGCATGGCTGTCGTCAGCTCGTGCTGTGAAGTGTCGGGTTAAGTCCCTTAACGAGCGCAACCC</t>
  </si>
  <si>
    <t>TrueUnknown_183</t>
  </si>
  <si>
    <t>Aged_1_117754</t>
  </si>
  <si>
    <t>GGATTAGATACCCTGGTAGTCCACGCTGTAAACGATGGGCGCTAGGTGTGGGCGGTGTCGACTCCGTCCGTGCCGAAGCTAACGCATTAAGCGCCCCGCCTGGGGAGTACGGCCGCAAGGCTAAAACTCAAAGGAATTGACGGGGGCCCGCACAAGCAGCGGAGCATGTGGTTTAATTCGACGCAACGCGAAGAACCTTACCAGGGCTTGACATGCACCGGAAAGCCGTAGAAATACGGCCCCCCGCAAGGGCCGGTGCACAGGTGGTGCATGGCTGTCGTCAGCTCGTGTCGTGAGATGTTGGGTTAAGTCCCGCAACGAGCGCAACCC</t>
  </si>
  <si>
    <t>TrueUnknown_525</t>
  </si>
  <si>
    <t>Aged_2_73553</t>
  </si>
  <si>
    <t>GGATTAGATACCCTGGTAGTCCACGCCGTAAACGATGGGCGCTAGGTGTGGGCGGTGTCGACTCCGTCCGTGCCGAAGCTAACGCATTAAGCGCCCCGCCTGGGGAGTACGGCCGCAAGGCTAAAACTCAAAGGAATTGACGGGGGCCCGCACAAGCAGCGGAGCATGTGGTTTAATTCGACGCAACGCGAAGAACCTTACCAGGGCTTGACATGCACCGGAAAGCCGTAAAAATACGGCCCCCCGCAAGGGCCGGTGCACAGGTGGTGCATGGCTGTCGTCAGCTCGTGTCGTGAGATGTTGGGTTAAGTCCCGCAACGAGCGCAACCC</t>
  </si>
  <si>
    <t>Gammaproteobacteria_6</t>
  </si>
  <si>
    <t>C</t>
  </si>
  <si>
    <t>Aged_1_104735</t>
  </si>
  <si>
    <t>rdp|S004399888;silva|KM456119.1.1460</t>
  </si>
  <si>
    <t>Aged_1_95779;Aged_1_47994;Aged_1_155763;Compost_2_132256;Aged_1_104841;Aged_1_104813;Aged_1_104735;Aged_1_101134;Aged_1_61438;Aged_4_167526;Compost_1_49316;Aged_2_140176;Aged_4_56055;Aged_2_7800;Aged_3_17645;Aged_1_11457;Aged_1_135887;Aged_1_100443;Aged_1_100288;Aged_1_39210;Aged_4_127889</t>
  </si>
  <si>
    <t>GGATTAGATACCCTGGTAGTCCACGCCTTAAACGATGAGGACTAGACGTTGGAAGGGTTAGCCTTTCAGTGTCGCAGCTAACGCGTTAAGTCCTCCGCCTGGGGAGTACGGCCGCAAGGTTGAAACTCAAAGGAATTGACGGGGACCCGCACAAGCGGTGGAGCATGTGGTTTAATTCGATGCAACGCGAAGAACCTTACCTGGCCTTGACATCCTGGGAACCCTGCAGAGATGCGGGGGTGCCTTCGGGAACCCAGAGACAGGTGCTGCATGGCTGTCGTCAGCTCGTGTCGTGAGATGTTGGGTTAAGTCCCGCAACGAGCGCAACCC</t>
  </si>
  <si>
    <t>Deltaproteobacteria_5</t>
  </si>
  <si>
    <t>Aged_1_100816</t>
  </si>
  <si>
    <t>rdp|S003256306;silva|JQ337441.1.1461</t>
  </si>
  <si>
    <t>Aged_1_22108;Aged_1_126545;Aged_1_114261;Aged_1_17326;Aged_1_38104;Aged_1_103333;Aged_1_102011;Aged_1_100816;Aged_1_100014;Aged_1_25427;Aged_1_106961;Aged_1_144425;Aged_1_131514;Aged_2_100552;Aged_1_120882;Aged_1_126968;Aged_1_101828;Aged_1_104055;Aged_1_100203;Aged_1_102103;Aged_1_91083;Aged_3_81908</t>
  </si>
  <si>
    <t>GGATTAGATACCCTGGTAGTCCACGCCGTAAACGGTGAGTGCTAGACGTCGCGGGTATTGACCCCCGCGGTGTCGAAGCTAACGCGTTAAGCACTCCGCCTGGGGAGTACGGCCGCAAGGCTAAAACTCAAAGGAATTGACGGGGGCCCGCACAAGCGGTGGAGCATGTGGTTCAATTCGAAGCAACGCGCAGAACCTTACCTGGGCTTGACATGTTGGAGAACCCTCCGGAAACGGAGGGGTGCCCTTCGGGGAGCTCCTTCACAGGTGCTGCATGGCTGTCGTCAGCTCGTGTCGTGAGGTGTTGGGTTAAGTCCCGCAACGAGCGCAACCC</t>
  </si>
  <si>
    <t>Ignavibacteria_1</t>
  </si>
  <si>
    <t>Middle_1_104399</t>
  </si>
  <si>
    <t>silva|AP011722.20567.22062</t>
  </si>
  <si>
    <t>Middle_1_116426;Middle_1_135228;Middle_1_104399;Middle_1_13669;Middle_1_177181;Middle_1_160634;Aged_3_100973;Middle_1_107070</t>
  </si>
  <si>
    <t>GGATTAGATACCCTGGTAGTCCACGCCCTAAACGATGCATGCTTGGTGTCGGCGCCTTGCGCGTCGGTGCCGTAGGTAACCCGGTAAGCATGCCACCTGGGAAGTACGGTCGCAAGGCTGAAACTCAAAGGAATTGGCGGGGGCCCGCACAAGCGGTGGATCATGTGGTTTAATTCGATGCAACGCGAAGAACCTTACCTGGGCTTGAACTGGCGGTAGTAGGAGCCCGAAAGGGTGACGACTCGTCAAGTCGAGAGCCGCCAGAGGTGCTGCATGGCTGTCGTCAGCTCGTGCCGTGAGGTGTTGGGTTAAGTCCCGCAACGAGCGCAACCC</t>
  </si>
  <si>
    <t>Gammaproteobacteria_5</t>
  </si>
  <si>
    <t>Aged_1_108953</t>
  </si>
  <si>
    <t>rdp|S004110257;silva|KF911247.1.1458</t>
  </si>
  <si>
    <t>Aged_1_12264;Aged_1_109505;Aged_1_108953;Aged_1_111958;Aged_1_153764;Aged_1_41715;Aged_1_110962;Aged_1_65489</t>
  </si>
  <si>
    <t>GGATTAGATACCCTGGTAGTCCACGCCATAAACGATGAGAACTAGACGTTGAGAGGGTAAGCCTCCCAGTGTCGCAGCTAACGCGTTAAGTTCTCCGCCTGGGGAGTACGGCCGCAAGGTTGAAACTCAAAGGAATTGACGGGGACCCGCACAAGCGGTGGAGCATGTGGTTTAATTCGATGCAACGCGAAGAACCTTACCTGGCCTTGACATCCCAGGAACCCTGCAGAGATGCGGGGGTGCCGCAAGGAACCTGGAGACAGGTGCTGCATGGCTGTCGTCAGCTCGTGTCGTGAGATGTTGGGTTAAGTCCCGCAACGAGCGCAACCC</t>
  </si>
  <si>
    <t>Clostridia_3</t>
  </si>
  <si>
    <t>Aged_1_57070</t>
  </si>
  <si>
    <t>rdp|S000676950;silva|AB259978.1.970</t>
  </si>
  <si>
    <t>Aged_4_74289;Middle_2_119195;Aged_1_57070;Aged_1_76656;Aged_3_113971;Aged_1_14230;Aged_2_30203</t>
  </si>
  <si>
    <t>GGATTAGATACCCTGGTAGTCCTAGCCGTAAACGATGAGTGCTAGGTGTGGGGGGTTAAAATCCCTCCGTGCCGGAGTTAACACAATAAGCACTCCGCCTGGGGAGTACGGCCGCAAGGCTAAAACTCAAAGGAATTGACGGGGGCCCGCACAAGCAGTGGAGCGTGTGGTTTAATTCGACGCAACGCGCAGAACCTTACCAGGGCTTGACATCATGGTGCCAGCCGTGGAAACACGGTCTTCCGTAGCGATACGGACGCCATGACAGGTGTTGCATGGTTGTCGTCAGCTCGTGTCGTGAGATGTTGGGTTAAGTCCCGCAACGAGCGCAACCC</t>
  </si>
  <si>
    <t>Dehalococcoidia_4</t>
  </si>
  <si>
    <t>Aged_2_153535</t>
  </si>
  <si>
    <t>Dehalococcoidia</t>
  </si>
  <si>
    <t>silva|FN545887.1.1388</t>
  </si>
  <si>
    <t>Middle_1_162574;Middle_1_31967;Aged_2_153535;Middle_1_153431;Aged_4_98054;Aged_4_154736</t>
  </si>
  <si>
    <t>GGATTAGATACCCGGGTAGTCCACGCCCTAAACGGTGGGTGCTAGGTGTGGGGAGTGTCGACCCTCCCCGTGCCGAAGCTAACGCTTTAAGCACCCCGCCTGGGGACTACGGCCGCAAGGCTAAAACTCAAAGGAATTGACGGGGGCCCGCACAAGCGGTGGAGCGTGTGGTTTAATTCGATGCAAAGCGAAGAACCTTACCAGGGCTTGACATGCCGGTAGTAGGAACCCGAAAGGGGGACGACCCGTAAAGGCGGGAGCCGGCACAGGTGCTGCATGGCTGTCGTCAGCTCGTGCCGTGAGGTGTTGGGTTAAGTCCCGCAACGAGCGCAACCC</t>
  </si>
  <si>
    <t>GGATTAGATACCCGGGTAGTCCACGCCCTAAACGGTGGGTGCTAGGTGTGGGGAGTGTCGACCCTCCCCGTGCCGAAAGCTAACGCTTTAAGCACCCCGCCTGGGGACTACGGCCGCAAGGCTAAAACTCAAAGGAATTGACGGGGGCCCGCACAAGCGGTGGAGCGTGTGGTTTAATTCGATGCAAAGCGAAGAACCTTACCAGGGCTTGACATGCCGGTAGTAGGAACCCGAAAGGGGGACGACCCGTAAAGGCGGGAGCCGGCACAGGTGCTGCATGGCTGTCGTCAGCTCGTGCCGTGAGGTGTTGGGTTAAGTCCCGCAACGAGCGCAACCC</t>
  </si>
  <si>
    <t>Sericytochromatia_1</t>
  </si>
  <si>
    <t>Aged_1_121192</t>
  </si>
  <si>
    <t>Sericytochromatia</t>
  </si>
  <si>
    <t>silva|LN565894.1.1338</t>
  </si>
  <si>
    <t>Cyanobacteria</t>
  </si>
  <si>
    <t>Litter_1_128384;Litter_1_12359;Aged_1_121192;Aged_3_132107;Aged_4_16299;Aged_2_101147;Aged_3_119948</t>
  </si>
  <si>
    <t>GGATTAGATACCCTGGTAGTCCACGCCGTAAACGATGGATACTAGGTGTAGAGGGTATCGACCCCCTCTGTGCCGTAGCTAACGCGTTAAGTATCCCGCCTGGGGAGTACGGTCGCAAGGCTGAAACTCAAAGGAATTGACGGGGGCCCGCACAAGCGGTGGAGCATGTGGTTTAATTCGATGCAACGCGAAGAACCTTACCAAGGCTTGACATCCCTGGAACCCTGCGGAAACGTGGGGGTGCCTTCGGGAGCCAGGAGACAGGTGGTGCATGGCTGTCGTCAGCTCGTGTCGTGAGATGTTGGGTTAAGTCCCGCAACGAGCGCAACCC</t>
  </si>
  <si>
    <t>Clostridia_4</t>
  </si>
  <si>
    <t>Aged_1_109730</t>
  </si>
  <si>
    <t>rdp|S000895873</t>
  </si>
  <si>
    <t>Aged_3_37071;Aged_4_66587;Aged_3_113736;Compost_1_173207;Aged_1_83886;Aged_1_109730;Aged_2_84225</t>
  </si>
  <si>
    <t>GGCTTAGATACCCTGGTAGTCCCAGCCGTAAACGATGGGTACTAGGTGTTGGGGTTGTCATGACCTCAGTGCCGGAGTTAACGCAATAAGTACCCCGCCTGGGGAGTACGGCCGCAAGGTTGAAACTCAAAGGAATTGACGGGGGCCCGCACAAGCGGTGGAGCATGTGGTTTAATTCGAAGCAACGCGAAGAACCTTACCAGGGCTTGACATCTCCCGCCATCTGTGGAAACACAGAGTTCCAGCTTGCTGGACGGGAAGACAGGTGGTGCATGGCTGTCGTCAGCTCGTGTCGTGAGATGTTGGGTTAAGTCCCGCAACGAGCGCAACCC</t>
  </si>
  <si>
    <t>GGATTAGATACCCTGGTAGTCCCAGCCGTAAACGATGGGTACTAGGTGTTGGGGTTGTCATGACCTCAGTGCCGGAGTTAACGCAATAAGTACCCCGCCTGGGGAGTACGGCCGCAAGGTTGAAACTCAAAGGAATTGACGGGGGCCCGCACAAGCGGTGGAGCATGTGGTTTAATTCGAAGCAACGCGAAGAACCTTACCAGGGCTTGACATCTCCCGCCATCTGTGGAAACACAGAGTTCCAGCTTGCTGGACGGGAAGACAGGTGGTGCATGGCTGTCGTCAGCTCGTGTCGTGAGATGTTGGGTTAAGTCCCGCAACGAGCGCAACCC</t>
  </si>
  <si>
    <t>Clostridia_5</t>
  </si>
  <si>
    <t>Aged_2_88501</t>
  </si>
  <si>
    <t>rdp|S000998525;silva|AM947540.1.1390</t>
  </si>
  <si>
    <t>Aged_2_88501;Aged_3_112553</t>
  </si>
  <si>
    <t>GGATTAGATACCCTGGTAGTCCTAGCCGTAAACGATGGGTACTAGGTGTGGGTGGTTTCGATACCATCCGTGCCGTAGCAAACGCAATAAGTACCCCGCCTGGGGAGTACGGCCGCAAGGCTGAAACTCAAAGGAATTGACGGGGGCCCGCACAAGCGGTGGAGCATGTGGTTTAATTCGAAGCAACGCGAAGAACCTTACCAGGGCTTGACATCCCCGGACAGCTGTGGAAACACAGTCTCCCTTCGGGGCCGGGTGACAGGTGGTGCATGGTTGTCGTCAGCTCGTGTCGTGAGATGTTGGGTTAAGTCCCGCAACGAGCGCAACCC</t>
  </si>
  <si>
    <t>Anaerolineae_8</t>
  </si>
  <si>
    <t>Aged_1_103331</t>
  </si>
  <si>
    <t>silva|KT167055.1.1419</t>
  </si>
  <si>
    <t>Aged_1_26656;Aged_1_130659;Aged_1_102818;Aged_1_125734;Aged_1_137683;Aged_1_103331;Aged_1_147863</t>
  </si>
  <si>
    <t>GGCTTAGATACCCCGGTAGTCCTAGCTGTAAACGTTGGATACTAGGTATTGGGGGAGGAGAGTCCCTCAGTGCCGAAGCAAACGCGTTAAGTATCCCGCCTGGGGACTACGGCCGCAAGGTTAAAACTCAAAGGAATTGACGGGGGCCCGCACAAGCAGCGGAGCGTGTGGTTTAATTCGATGCAACACGAAGAACCTTACCTGGGCTTGACATGCAGGTAGTAGGGAAGGGAAACCGGACCGACCCTTCGGGGAGCCTGCACAGGTGCTGCATGGCTGTCGTCAGCTCGTGCCGTGAGGTGTTGGGTTAAGTCCCACAACGAGCGCAACCC</t>
  </si>
  <si>
    <t>GGCTTAGATACCCCGGTAGTCCTAGCTGTAAACGTTGGATACTAGGTATTGGGGGGAGGAGAGTCCCTCAGTGCCGAAGCAAACGCGTTAAGTATCCCGCCTGGGGACTACGGCCGCAAGGTTAAAACTCAAAGGAATTGACGGGGGCCCGCACAAGCAGCGGAGCGTGTGGTTTAATTCGATGCAACACGAAGAACCTTACCTGGGCTTGACATGCAGGTAGTAGGGAAGGGAAACCGGACCGACCCTTCGGGGAGCCTGCACAGGTGCTGCATGGCTGTCGTCAGCTCGTGCCGTGAGGTGTTGGGTTAAGTCCCACAACGAGCGCAACCC</t>
  </si>
  <si>
    <t>Clostridia_7</t>
  </si>
  <si>
    <t>Aged_1_133506</t>
  </si>
  <si>
    <t>silva|KP150680.1.1496</t>
  </si>
  <si>
    <t>Aged_1_133506;Aged_1_153684;Aged_1_2718;Aged_1_105165</t>
  </si>
  <si>
    <t>GGATTAGATACCCTGGTAGTCCCAGCCGTAAACGATGAACACTAGGTGTAGGGGGTATCGACCCCCCCTGTGCCGGAGCTAACGCAATAAGTGTTCCGCCTGGGGAGTACGGCCGCAAGGTTGAAACTCAAAGGAATTGACGGGGGCCCGCACAAGCGGTGGAGCATGTGGTTTAATTCGATGCAACGCGAAGAACCTTACCAGGGCTTGACATCCCTCTGAAAGGTCTAGAGATAGGCCCTCCCTTCGGGGCAGAGGAGACAGGTGGTGCATGGCTGTCGTCAGCTCGTGTCGTGAGATGTTGGGTTAAGTCCCGCAACGAGCGCAACCC</t>
  </si>
  <si>
    <t>Dehalococcoidia_1</t>
  </si>
  <si>
    <t>Aged_1_100900</t>
  </si>
  <si>
    <t>silva|AB746133.1.630</t>
  </si>
  <si>
    <t>Aged_1_113000;Aged_1_115538;Aged_1_100900;Aged_1_105295;Aged_1_37811;Aged_1_122311;Aged_1_101938;Aged_1_105918;Aged_1_157004</t>
  </si>
  <si>
    <t>GGATTAGATACCCGGGTAGTCCACGCCGTAAACGATGGACACTAGGTGTGGGGGGTATCGACCCCCTCCGTGCCGCAGCTAACGCAATAAGTGTCCCGCCTGGGGAGTACGGCCGCAAGGCTAAAACTCAAAGGAATTGACGGGGGCCCGCACAAGCAGCGGAGCGTGCGGTTTAATTCGTCGCAACGCGAAGAACCTTACCAAGGCTTGACATGCTAGTGGTACTGATCCGAAAGGTGAGGGACCCTTCGGGGAGCTAGCACAGGTGCTGCATGGCTGTCGTCAGCTCGTGCCGTGAGGTGTTGGGTTAAGTCCCGCAACGAGCGCAACCC</t>
  </si>
  <si>
    <t>Alphaproteobacteria_3</t>
  </si>
  <si>
    <t>Aged_3_15499</t>
  </si>
  <si>
    <t>rdp|S004421403;silva|LN565639.1.1323</t>
  </si>
  <si>
    <t>Litter_1_110011;Aged_3_15499;Litter_1_117426;Litter_1_125549;Litter_1_111190;Litter_1_132489</t>
  </si>
  <si>
    <t>GGATTAGATACCCTGGTAGTCCACGCCGTAAACGATGAGTGCTAGATGTTGGGGTCCTTAGGGCTTCAGTGTCGCAGCTAACGCATTAAGCACTCCGCCTGGGGAGTACGGCCGCAAGGTTAAAACTCAAAGGAATTGACGGGGGCCCGCACAAGCGGTGGAGCATGTGGTTTAATTCGAAGCAACGCGCAGAACCTTACCAGCCCTTGACATCCCGGTCGCGGTTACCAGAGATGGTTTCCTTCAGTTCGGCTGGACCGGAGACAGGTGCTGCATGGCTGTCGTCAGCTCGTGTCGTGAGATGTTGGGTTAAGTCCCGCAACGAGCGCAACCC</t>
  </si>
  <si>
    <t>GGATTAGATACCCTGGTAGTCCACGCCGTAAACGATGAGTGCTAGATGTTGGGATCCTTAGGGTCTCAGTGTCGCAGCTAACGCATTAAGCACTCCGCCTGGGGAGTACGGCCGCAAGGTTAAAACTCAAAGGAATTGACGGGGGCCCGCACAAGCGGTGGAGCATGTGGTTTAATTCGAAGCAACGCGCAGAACCTTACCAGCCCTTGACATCCCGGTCGCGGTTACCAGAGATGGTTTCCTTCAGTTCGGCTGGACCGGAGACAGGTGCTGCATGGCTGTCGTCAGCTCGTGTCGTGAGATGTTGGGTTAAGTCCCGCAACGAGCGCAACCC</t>
  </si>
  <si>
    <t>Deltaproteobacteria_6</t>
  </si>
  <si>
    <t>Aged_1_111329</t>
  </si>
  <si>
    <t>rdp|S003256307;silva|JQ337442.1.1461</t>
  </si>
  <si>
    <t>Aged_1_106991;Aged_1_111329;Aged_1_103304;Aged_1_147424;Aged_1_38485;Aged_1_153534</t>
  </si>
  <si>
    <t>GGATTAGATACCCTGGTAGTCCACGCCGTAAACGGTGAGTGCTAGACGTCGCGGGTATTGACCCCCGCGGTGTCGCAGCTAACGCGTTAAGCACTCCGCCTGGGGAGTACGGCCGCAAGGCTAAAACTCAAAGGAATTGACGGGGGCCCGCACAAGCGGTGGAGCATGTGGTTCAATTCGAAGCAACGCGCAGAACCTTACCTGGGCTTGACATGATGGAGAACCCTCCGGAAACGGAGGGGTGCCCTTCGGGGAGCTCCTTCACAGGTGCTGCATGGCTGTCGTCAGCTCGTGTCGTGAGGTGTTGGGTTAAGTCCCGCAACGAGCGCAACCC</t>
  </si>
  <si>
    <t>Bacteroidia_2</t>
  </si>
  <si>
    <t>Litter_1_101197</t>
  </si>
  <si>
    <t>silva|EF174261.1.1480</t>
  </si>
  <si>
    <t>Litter_1_100067;Litter_1_100850;Litter_1_101197;Litter_1_101743;Litter_1_10008;Litter_1_111388;Litter_1_100154;Litter_1_101612</t>
  </si>
  <si>
    <t>GGATTAGATACCCTGGTAGTCCACGCCGTAAACGATGATCACTCGCTGTTGGCGATACACAGTCAGCGGCCAAGCGAAAGCGATAAGTGATCCACCTGGGGAGTACGATCGCAAGGTTGAAACTCAAAGGAATTGACGGGGGCCCGCACAAGCGGTGGAGCATGTGGTTTAATTCGATGATACGCGAGGAACCTTACCAAGGCTTGAAAGGCATTCGACAGATCAGGAAACTGGTCGTTCTTCGGACGGATGTCTAGGTGCTGCATGGCTGTCGTCAGCTCGTGCCGTGAGGTGTTGGGTTAAGTCCCGCAACGAGCGCAACCC</t>
  </si>
  <si>
    <t>Gammaproteobacteria_9</t>
  </si>
  <si>
    <t>Aged_1_111999</t>
  </si>
  <si>
    <t>rdp|S004423328</t>
  </si>
  <si>
    <t>Aged_1_102245;Aged_2_106674;Aged_1_53494;Aged_1_145863;Aged_1_115480;Aged_1_111999;Aged_1_105746;Aged_1_10588;Aged_1_106442;Aged_1_103302;Aged_1_47395;Aged_1_117221;Aged_1_119906</t>
  </si>
  <si>
    <t>GGATTAGATACCCTGGTAGTCCACGCCGTAAACGATGAGAACTAGCCGTTGGGGCCCTCGAGGTCTTAGTGGCGCAGCTAACGCGATAAGTTCTCCGCCTGGGGAGTACGGCCGCAAGGTTAAAACTCAAATGAATTGACGGGGGCCCGCACAAGCGGTGGAGCATGTTGTTTAATTCGATGCAACGCGAAGAACCTTACCACCCCTTGACATCCTCGGAACCTCCCAGAGATGGGAGGGTGCCTTCGGGAGCCGAGTGACAGGTGCTGCATGGCTGTCGTCAGCTCGTGTCGTGAGATGTTGGGTTAAGTCCCGTAACGAGCGCAACCC</t>
  </si>
  <si>
    <t>Clostridia_6</t>
  </si>
  <si>
    <t>Aged_1_148803</t>
  </si>
  <si>
    <t>silva|AB274505.1.1458</t>
  </si>
  <si>
    <t>GGATTAGATACCCTGGTAGTCCTAGCCGTAAACGATGAGTGCTAGGTGTGGGAGGTTAAAATCCTTCCGTGCCGGAGTTAACGCAATAAGCACTCCGCCTGGGGAGTACGGCCGCAAGGCTAAAACTCAAAGGAATTGACGGGGGCCCGCACAAGCAGTGGAGCGTGTGGTTTAATTCGACGCAACGCGCAGAACCTTACCAGGGCTTGACATCATGGTGCCAGCCGTAGAAATACGGTCTTCCGTAGCAATACGGACGCCATGACAGGTGTTGCATGGTTGTCGTCAGCTCGTGTCGTGAGATGTTGGGTTAAGTCCCGCAACGAGCGCAACCC</t>
  </si>
  <si>
    <t>Blastocatellia_1</t>
  </si>
  <si>
    <t>Aged_1_100940</t>
  </si>
  <si>
    <t>silva|EU012259.1.1045</t>
  </si>
  <si>
    <t>Aged_1_101831;Aged_1_108210;Aged_1_100940;Aged_1_100052;Aged_1_154860;Aged_1_136855;Aged_1_109773;Aged_1_101078;Aged_1_104047;Aged_1_100118;Aged_1_10449;Aged_2_114506;Aged_1_116984;Aged_1_154495</t>
  </si>
  <si>
    <t>GGATTAGATACCCCGGTAGTCCTGGCCTTAAACGATGCTGACTTGGTGTCCCGGGTATTCAGTCCCGGGGTGCCGGAGCTAACGCGTTAAGTCAGCCGCCTGGGGAGTACGGTCGCAAGGCTGAAACTCAAAGGAATTGACGGGGACCCGCACAAGCGGTGGAGCATGTGGTTTAATTCGACGCAACGCGAAGAACCTTACCTGGGCTAGAATGCGGTGGACAAGTCCTAGAGATAGGACGATCCCTTCGGGGCTCCTGCCTGCAAGGTGCTGCATGGCTGTCGTCAGCTCGTGTCGTGAGATGTTGGGTTAAGTCCCGCAACGAGCGCAACCC</t>
  </si>
  <si>
    <t>GGATTAGATACCCCGGTAGTCCTGGCCTTAAACGATGCTGACTTGGTGTCCCGGGTATTCAGTCCCGGGGTGCCGGAGCTAACGCGTTAAGTCAGCCGCCTGGGGAGTACGGTCGCAAGGCTGAAACTCAAAGGAATTGACGGGGACCCGCACAAGCGGTGGAGCATGTGGTTTAATTCGACGCAACGCGAAGAACCTTACCTGGGCTAGAATGCGGTAGATAAGTCCTAGAGATAGGACGATCCCTTCGGGGCTCCTGCCTGCAAGGTGCTGCATGGCTGTCGTCAGCTCGTGTCGTGAGATGTTGGGTTAAGTCCCGCAACGAGCGCAACCC</t>
  </si>
  <si>
    <t>Deltaproteobacteria_9</t>
  </si>
  <si>
    <t>Aged_1_124757</t>
  </si>
  <si>
    <t>silva|CU918108.1.1363</t>
  </si>
  <si>
    <t>Aged_1_148248;Aged_1_124757;Aged_2_18419</t>
  </si>
  <si>
    <t>GGATTAGATACCCTGGTAGTCCACGCCGTAAACGATGAGTACTAGGTGCGGGGGGTATAAACTCCCTCCGTGTCGCAGCTAACGCATTAAGTACTCCGCCTGGGAAGTACGGTCGCAAGGCTGAAACTCAAAGGAATTGACGGGGGCCCGCACAAGCGGTGGAGCATGTGGTTTAATTCGATGCTACGCGAAGAACCTTACCTGGGCTTGACATCCCGGGAATCCTCCAGAGATGGAGGAGTGCCCTTCGGGGAACCCGGAGACAGGTGCTGCATGGCTGTCGTCAGCTCGTGTCGTGAGATGTTGGGTTAAGTCCCGCAACGAGCGCGACCC</t>
  </si>
  <si>
    <t>GGATTAGATACCCTGGTAGTCCACGCCGTAAACGATGAGTACTAGGTGCGGGGGGTATAAACTCCCTCCGTGTCGCAGCTAACGCATTAAGTACTCCGCCTGGGAAGTACGGTCGCAAGGCTGAAACTCAAAGGAATTGACGGGGGCCCGCACAAGCGGTGGAGCATGTGGTTTAATTCGATGCTACGCGAAGAACCTTACCTGGGCTTGACATCCCGGGAATCCTCCAGAGATGGAGGAGTGCCCTTCGGGGAACCCGGAGACAGGTGCTGCATGGCTGTCGTCAGCTCGTGTCGTGAGATGTTGGGTTAAGTCCCGCAACGAGCGCAACCC</t>
  </si>
  <si>
    <t>Anaerolineae_1</t>
  </si>
  <si>
    <t>Aged_1_131597</t>
  </si>
  <si>
    <t>nt|AM935819.1</t>
  </si>
  <si>
    <t>Aged_1_11154;Aged_1_77668;Aged_1_149154;Aged_1_131597;Aged_1_96224;Aged_4_126972;Aged_1_152938</t>
  </si>
  <si>
    <t>GGATTAGATACCCCGGTAGTCCTAGCCGTAAACGATGGACACTAGGTGTTGGTGGTATCAACCCCGCCAGTGCCGAAGCTAACGCATTAAGTGTCCCGCCTGGGGAGTACGGCCGCAAGGCTAAAACTCAAAGGAATTGACGGGGCCCCGCACAAGCAGCGGAGCGTGGGGTTTAATTCGACGCAACGCGAAGAACCTTACCAGGGCTTGACATGACCAGGATCCCGGCGGAAACGTCGGTTCCCCGCAAGGGGCCTGGCCACAGGTGTTGCATGGCTGTCGTCAGCTCGTGTCGTGAGATGTTGGGTTAAGTCCCGCAACGAGCGCGACCC</t>
  </si>
  <si>
    <t>Deltaproteobacteria_3</t>
  </si>
  <si>
    <t>Aged_1_138816</t>
  </si>
  <si>
    <t>rdp|S002419458;silva|HQ114048.1.1482</t>
  </si>
  <si>
    <t>Aged_1_24533;Aged_2_22164;Aged_1_138816;Aged_1_81935;Aged_1_4351;Aged_2_115399;Aged_1_117928;Aged_1_86136</t>
  </si>
  <si>
    <t>GGATTAGATACCCTGGTAGTCCACGCCGTAAACGATGGGCACTAGGTGTTCGGGGTATTGACCCCCTGAGTGCCGCAGCTAACGCATTAAGTGCCCCGCCTGGGGAATACGGCCGCAAGGTTAAAACTCAAAGGAATTGACGGGGGCCCGCACAAGCGGTGGAGCATGTGGTTTAATTCGACGCAACGCGAAGAACCTTACCTGGGCTAGACAACATCGGACAGCCCCAGAAATGGGGTCTCCCCGCAAGGGGCCGGTGGTTCAGGTGCTGCATGGCTGTCGTCAGCTCGTGTCGTGAGATGTTGGGTTAAGTCCCGCAACGAGCGCAACCC</t>
  </si>
  <si>
    <t>Anaerolineae_4</t>
  </si>
  <si>
    <t>Aged_1_160667</t>
  </si>
  <si>
    <t>silva|CU918316.1.1384</t>
  </si>
  <si>
    <t>Aged_2_69722;Aged_1_13207;Aged_1_139530;Aged_2_113965;Aged_1_160667;Aged_1_98134</t>
  </si>
  <si>
    <t>GGCTTAGATACCCCGGTAGTCCTAGCTGTAAACTTTGGATACTGGGTATTGGGGGTGACAATGCCCTCAGTGCCGAAGCCAACGCGTTAAGTATCCCGCCTGGGGACTACGGCCGCAAGGTTAAAACTCAAAGGAATTGACGGGGGCCCGCACAAGCAGCGGAGCGTGTGGTTTAATTCGATGCGACACGAAGAACCTTACCTGGGTTTGACATGTACGTAGTAGGGGACCGAAAGGCGACCGACCCTTCGGGGAGCGTACACAGGTGCTGCATGGCTGTCGTCAGCTCGTGCCGTGAGGTGTTGGGTTAAGTCCCACAACGAGCGCAACCC</t>
  </si>
  <si>
    <t>GGCTTAGATACCCCGGTAGTCCTAGCTGTAAACGTTGGATACTGGGTATTGGGGGTGACAATGCCCTCAGTGCCGAAGCAAACGCGTTAAGTATCCCGCCTGGGGACTACGGCCGCAAGGTTAAAACTCAAAGGAATTGACGGGGGCCCGCACAAGCAGCGGAGCGTGTGGTTTAATTCGATGCGACACGAAGAACCTTACCTGGGTTTGACATGTACGTAGTAGGGGACCGAAAGGCGACCGACCCTTCGGGGAGCGTACACAGGTGCTGCATGGCTGTCGTCAGCTCGTGCCGTGAGGTGTTGGGTTAAGTCCCACAACGAGCGCAACCC</t>
  </si>
  <si>
    <t>Deltaproteobacteria_8</t>
  </si>
  <si>
    <t>Aged_1_110344</t>
  </si>
  <si>
    <t>rdp|S004428714;silva|LN572951.1.1399</t>
  </si>
  <si>
    <t>Aged_1_119693;Aged_1_25716;Aged_1_110344;Aged_1_115841;Aged_1_159362;Aged_1_108995;Aged_1_128390;Aged_1_45027</t>
  </si>
  <si>
    <t>GGATTAGATACCCTGGTAGTCCACGCTGTAAACGATGGGCACTAGGTGTCCGGGGTATTGACCCCCTGGGTGCCGCAGCTAACGCATTAAGTGCCCCGCCTGGGGAGTACGGTCGCAAGATTAAAACTCAAAGGAATTGACGGGGGCCCGCACAAGCGGTGGAGCATGTGGTTCAATTCGACGCAACGCGAAGAACCTTACCTGGACTAGACAACAGCGGACCGTTCTGGAAACAGGACTTTCCCTTCGGGGACTGCTGGTTCAGGTGCTGCATGGCTGTCGTCAGCTCGTGCCGTGAGGTGTTGGGTTAAGTCCCGCAACGAGCGCAACCC</t>
  </si>
  <si>
    <t>GGATTAGATACCCTGGTAGTCCACGCTGTAAACGATGGGCACTAGGTGTCCGGGGTATTGACCCCCTGGGTGCCGCAGCTAACGCATTAAGTGCCCCGCCTGGGGAGTACGGTCGCAAGATTAAAACTCAAAGGAATTGACGGGGGCCCGCACAAGCGGTGGAGCATGTGGTTCAATTCGACGCAACGCGAAGAACCTTACCTGGACTAGACAACAGCGGACCGTCCTGGAAACAGGACTTTCCCTTCGGGGACCGCTGGTTCAGGTGCTGCATGGCTGTCGTCAGCTCGTGCCGTGAGGTGTTGGGTTAAGTCCCGCAACGAGCGCAACCC</t>
  </si>
  <si>
    <t>Gammaproteobacteria_8</t>
  </si>
  <si>
    <t>Aged_1_10088</t>
  </si>
  <si>
    <t>rdp|S004419170;silva|LN563403.1.1368</t>
  </si>
  <si>
    <t>Aged_1_106400;Aged_1_12760;Aged_1_10088;Aged_1_102609;Aged_1_129379;Aged_1_131164;Aged_1_101260;Aged_1_106318</t>
  </si>
  <si>
    <t>GGATTAGATACCCTGGTAGTCCACGCCGTAAACGATGAGAACTAGATGTCGGGGGGAATTAGCCCCTCGGTGTCGCAGCTAACGCGCTAAGTTCTCCGCCTGGGGAGTACGGCCGCAAGGTTGAAACTCAAAGGAATTGACGGGGACCCGCACAAGCGGTGGAGCATGTGGTTTAATTCGATGCAACGCGAAGAACCTTACCTGGCCTTGACATCCTCGGAACCCTGCAGAGATGCGGGGGTGCCTTCGGGAGCCGAGAGACAGGTGCTGCATGGCTGTCGTCAGCTCGTGTCGTGAGATGTTGGGTTAAGTCCCGCAACGAGCGCAACCC</t>
  </si>
  <si>
    <t>Blastocatellia_2</t>
  </si>
  <si>
    <t>Aged_1_73862</t>
  </si>
  <si>
    <t>silva|JQ825020.1.1518</t>
  </si>
  <si>
    <t>Aged_1_73862;Aged_1_2498;Aged_2_126619;Aged_1_47049</t>
  </si>
  <si>
    <t>GGATTAGATACCCCGGTAGTCCTGGCCCTAAACGATGGATACTTGGTGTGTGGGGTTCTGAAAGTCCCCGCGTGCCGGAGCTAACGCGGTAAGTATCCCGCCTGGGGAGTACGGTCGCAAGGCTGAAACTCAAAGGAATTGACGGGGACCCGCACAAGCGGTGGAGCATGTGGTTTAATTCGACGCAACGCGAAGAACCTTACCTGGGTTAAATCCGACCTTGCCGCCCTAGAGATAGGGCTTCCCTTCGGGGGAGGTTGGAAGGTGCTGCATGGCTGTCGTCAGCTCGTGCCGTGAGGTGTTGGGTTAAGTCCCGCAACGAGCGCAACCC</t>
  </si>
  <si>
    <t>GGATTAGATACCCCGGTAGTCCTGGCCCTAAACGATGGATACTTGGTGTGTGGGGTTCTGAAAGTCCCCGCGTGCCGGAGCTAACGCGGTAAGTATCCCGCCTGGGGAGTACGGTCGCAAGGCTGAAACTCAAAGGAATTGACGGGGACCCGCACAAGCGGTGGAGCATGTGGTTTAATTCGACGCAACGCGAAGAACCTTACCTGGGTTAAATCCGACCTTGCCGCCCTGGAGACAGGGCTTCCCTTCGGGGGAGGTCGGAAGGTGCTGCATGGCTGTCGTCAGCTCGTGCCGTGAGGTGTTGGGTTAAGTCCCGCAACGAGCGCAACCC</t>
  </si>
  <si>
    <t>Deltaproteobacteria_7</t>
  </si>
  <si>
    <t>Aged_1_131300</t>
  </si>
  <si>
    <t>rdp|S004421620;silva|LN565856.1.1394</t>
  </si>
  <si>
    <t>Aged_1_131300;Aged_2_88922;Aged_1_109116;Aged_1_36174</t>
  </si>
  <si>
    <t>GGATTAGATACCCTGGTAGTCCACGCCGTAAACGGTGAGTGCTAGACGTCGCGGGTATTGACCCCCGCGGTGTCGCAGCTAACGCGTTAAGCACTCCGCCTGGGGAGTACGGCCGCAAGGCTAAAACTCAAAGGAATTGACGGGGGCCCGCACAAGCGGTGGAGCATGTGGTTCAATTCGAAGCAACGCGCAGAACCTTACCTGGGCTTGACATGGTGGAGAACCTTCCGGAAACGGAGGGGTGCCCTTCGGGGAGCTCCTTCACAGGTGCTGCATGGCTGTCGTCAGCTCGTGTCGTGAGGTGTTGGGTTAAGTCCCGCAACGAGCGCAACCC</t>
  </si>
  <si>
    <t>Deltaproteobacteria_4</t>
  </si>
  <si>
    <t>Aged_1_102702</t>
  </si>
  <si>
    <t>rdp|S002476014;silva|GU437480.1.1540</t>
  </si>
  <si>
    <t>Aged_1_115000;Aged_1_116837;Aged_1_102702;Aged_1_126485;Aged_1_123434;Aged_1_100626;Aged_1_108377;Aged_1_113025</t>
  </si>
  <si>
    <t>GGATTAGATACCCTGGTAGTCCACGCCGTAAACGGTGAGTGCTAGACGTCGCGGGTATTGACCCCCGCGGTGTCGCAGCTAACGCGTTAAGCACTCCGCCTGGGGAGTACGGCCGCAAGGCTAAAACTCAAAGGAATTGACGGGGGCCCGCACAAGCGGTGGAGCATGTGGTTCAATTCGAAGCAACGCGCAGAACCTTACCTGGGCTTGACATGGTGGAGAACCCTCCGGAAACGGAGGGGTGCCCTTCGGGGAGCTCCTTCACAGGTGCTGCATGGCTGTCGTCAGCTCGTGTCGTGAGGTGTTGGGTTAAGTCCCGCAACGAGCGCAACCC</t>
  </si>
  <si>
    <t>Proteobacteria_MC_2</t>
  </si>
  <si>
    <t>Aged_1_108640</t>
  </si>
  <si>
    <t>Deltaproteobacteria;Gammaproteobacteria</t>
  </si>
  <si>
    <t>nt|EU106156.1;rdp|S000656149;silva|AB672108.1.1480</t>
  </si>
  <si>
    <t>Proteobacteria_MC</t>
  </si>
  <si>
    <t>Aged_1_107442;Aged_3_63267;Aged_1_108640;Aged_1_106457;Aged_1_142628;Aged_1_135053;Aged_1_100297;Aged_1_100037</t>
  </si>
  <si>
    <t>GGATTAGATACCCTGGTAGTCCACGCTGTAAACGATGGGCACTAGGTGTCCGGGGTATTGACCCCCTGGGTGCCGCAGCTAACGCATTAAGTGCCCCGCCTGGGGAGTACGGTCGCAAGATTAAAACTCAAAGGAATTGACGGGGGCCCGCACAAGCGGTGGAGCATGTGGTTCAATTCGACGCAACGCGAAGAACCTTACCTGGGCTAGACAACAGCGGACCGTCCTGGAAACAGGATTTTCCCTTCGGGGACCGCTGGTTCAGGTGCTGCATGGCTGTCGTCAGCTCGTGCCGTGAGGTGTTGGGTTAAGTCCCGCAACGAGCGCAACCC</t>
  </si>
  <si>
    <t>GGATTAGATACCCTGGTAGTCCACGCTGTAAACGATGGGCACTAGGTGTCCGGGGTATTGACCCCCTGGGTGCCGCAGCTAACGCATTAAGTGCCCCGCCTGGGGAGTACGGTCGCAAGATTAAAACTCAAAGGAATTGACGGGGGCCCGCACAAGCGGTGGAGCATGTGGTTCAATTCGACGCAACGCGAAGAACCTTACCTGGGCTAGACAACAGCGGACCGTCCTAGAAATAGGATTTTCCCTTCGGGGACCGCTGGTTCAGGTGCTGCATGGCTGTCGTCAGCTCGTGCCGTGAGGTGTTGGGTTAAGTCCCGCAACGAGCGCAACCC</t>
  </si>
  <si>
    <t>Deltaproteobacteria_1</t>
  </si>
  <si>
    <t>Aged_1_111259</t>
  </si>
  <si>
    <t>rdp|S000716633;silva|AM168182.1.667</t>
  </si>
  <si>
    <t>Aged_1_121089;Aged_1_139995;Aged_1_111259;Aged_1_112954;Aged_1_123329;Aged_1_108765;Aged_1_108054;Aged_1_137515</t>
  </si>
  <si>
    <t>GGATTAGATACCCTGGTAGTCCACGCCGTAAACGATGGGTACTAGGTGTTCGGGGTATTGACCCCCTGAGTGCCGCAGCTAACGCATTAAGTACCCCGCCTGGGGACTACGGCCGCAAGGCTAAAACTCAAAGGAATTGACGGGGGCCCGCACAAGCGGTGGAGCATGTGGTTTAATTCGACGCAACGCGAAGAACCTTACCTGGGCTAGACAACATCGGACAGCCCCAGAAATGGGGTCTCCCCGCAAGGGGCCGGTGGTTCAGGTGCTGCATGGCTGTCGTCAGCTCGTGTCGTGAGATGTTGGGTTAAGTCCCGCAACGAGCGCAACCC</t>
  </si>
  <si>
    <t>Dehalococcoidia_3</t>
  </si>
  <si>
    <t>Aged_1_103925</t>
  </si>
  <si>
    <t>silva|EU755078.1.1260</t>
  </si>
  <si>
    <t>Aged_1_112184;Aged_1_118443;Aged_1_103925;Aged_1_128043;Aged_1_102771;Aged_1_133959;Aged_1_105950;Aged_1_109786</t>
  </si>
  <si>
    <t>GGATTAGATACCCGGGTAGTCCACGCCGTAAACGATGGACACTAGGTGTGGGGGGTATCGACCCCCTCCGTGCCGTAGCTAACGCAATAAGTGTCCCGCCTGGGGAGTACGGCCGCAAGGCTAAAACTCAAAGGAATTGACGGGGGCCCGCACAAGCAGCGGAGCGTGCGGTTTAATTCGTCGCAACGCGAAGAACCTTACCAGGGCTTGACATGCTAGTGGTACCGATCCGAAAGGTGAGGGACCCTTCGGGGAGCTAGCACAGGTGCTGCATGGCTGTCGTCAGCTCGTGCCGTGAGGTGTTGGGTTAAGTCCCGCAACGAGCGCAACCC</t>
  </si>
  <si>
    <t>GGATTAGATACCCGGGTAGTCCACGCCGTAAACGATGGACACTAGGTGTGGGGGGTATCGACCCCCTCCGTGCCGCAGCTAACGCAATAAGTGTCCCGCCTGGGGAGTACGGCCGCAAGGCTAAAACTCAAAGGAATTGACGGGGGCCCGCACAAGCAGCGGAGCGTGCGGTTTAATTCGTCGCAACGCGAAGAACCTTACCAAGGCTTGACATGCTAGTGGTACCGATCCGAAAGGTGAGGGACCCTTCGGGGAGCTAGCACAGGTGCTGCATGGCTGTCGTCAGCTCGTGCCGTGAGGTGTTGGGTTAAGTCCCGCAACGAGCGCAACCC</t>
  </si>
  <si>
    <t>Coriobacteriia_1</t>
  </si>
  <si>
    <t>Aged_1_140394</t>
  </si>
  <si>
    <t>silva|JQ810560.1.778</t>
  </si>
  <si>
    <t>Aged_1_140394;Aged_2_103269;Aged_1_62959;Aged_1_39331</t>
  </si>
  <si>
    <t>GGATTAGATACCCTGGTAGTCCTAGCCGTAAACGATGGGCACTAGGTGTGGGAGGTCATCGACTCCTTCCGTGCCGAAGCTAACGCATTAAGTGCCCCGCCTGGGGAGTACGGCCGCAAGGCTAAAACTCAAAGGAATTGACGGGGGCCCGCACAAGCAGCGGAGCATGTGGCTTAATTCGACGCAACGCGAAGAACCTTACCAGGGCTTGACATGCAGGGAAAAGCGGCGGAAACGTCGTGTCCGAAAGGGCCCTGCACAGGTGGTGCATGGCTGTCGTCAGCTCGTGTCGTGAGATGTTGGGTTAAGTCCCGCAACGAGCGCAACCC</t>
  </si>
  <si>
    <t>GGATTAGATACCCTGGTAGTCCTAGCCGTAAACGATGGGCACTAGGTGTGGGAGGTCATCGACTCCTTCCGTGCCGAAGCTAACGCATTAAGTGCCCCGCCTGGGGAGTACGGCCGCAAGGCTAAAACTCAAAGGAATTGACGGGGGCCCGCACAAGCAGCGGAGCATGTGGCTTAATTCGGCGCAACGCGAAGAACCTTACCAGGGCTTGACATGCAGGGAAAAGCGGCGGAAACGTCGTGTCCGAAAGGGCCCTGCACAGGTGGTGCATGGCTGTCGTCAGCTCGTGTCGTGAGATGTTGGGTTAAGTCCCGCAACGAGCGCAACCC</t>
  </si>
  <si>
    <t>Anaerolineae_7</t>
  </si>
  <si>
    <t>Aged_1_34095</t>
  </si>
  <si>
    <t>silva|KF916806.1.845</t>
  </si>
  <si>
    <t>Aged_1_118393;Aged_1_34095;Aged_1_36862;Aged_2_109732;Aged_1_30235</t>
  </si>
  <si>
    <t>GGATTAGATACCCCGGTAGTCCTAGCTGTAAACTTTGGATACTGGGTATTGGGGGTGTAGATTCCCTCAGTGCCGAAGCAAACGCGTTAAGTATCCCGCCTGGGGACTACGGCCGCAAGGTTAAAACTCAAAGGAATTGACGGGGGCCCGCACAAGCAGCGGAGCGTGTGGTTTAATTCGATGCGACACGAAGAACCTTACCTGGGCTTGACATGAACGTGGTAGGGGGCTGAAAGGTGACCGACCCTTCGGGGAGCGTTCACAGGTGCTGCATGGCTGTCGTCAGCTCGTGCCGTGAGGTGTTGGGTTAAGTCCCACAACGAGCGCAACCC</t>
  </si>
  <si>
    <t>GGCTTAGATACCCCGGTAGTCCTAGCTGTAAACTTTGGATACTGGGTATTGGGGGTGTAGATTCCCTCAGTGCCGAAGCAAACGCGTTAAGTATCCCGCCTGGGGACTACGGCCGCAAGGTTAAAACTCAAAGGAATTGACGGGGGCCCGCACAAGCAGCGGAGCGTGTGGTTTAATTCGATGCGACACGAAGAACCTTACCTGGGCTTGACATGAACGTGGTAGGGGGCTGAAAGGTGACCGACCCTTCGGGGAGCGTTCACAGGTGCTGCATGGCTGTCGTCAGCTCGTGCCGTGAGGTGTTGGGTTAAGTCCCACAACGAGCGCAACCC</t>
  </si>
  <si>
    <t>Alphaproteobacteria_2</t>
  </si>
  <si>
    <t>Aged_1_42779</t>
  </si>
  <si>
    <t>rdp|S003552327;silva|JQ825071.1.1479</t>
  </si>
  <si>
    <t>Aged_1_130645;Aged_1_134056;Aged_1_42779;Aged_1_147868;Aged_1_114474</t>
  </si>
  <si>
    <t>GGATTAGATACCCTGGTAGTCCACGCCGTAAACGATGAGTGCTAGATGTCGGGGGGCTTGCCTCTCGGTGTCGCCGCTAACGCATTAAGCACTCCGCCTGGGGAGTACGGCCGCAAGGTTAAAACTCAAAGGAATTGACGGGGGCCCGCACAAGCGGTGGAGCATGTGGTTTAATTCGACGCAACGCGCAGAACCTTACCAGCCCTTGACATCCCCATCGCGGCCTGTGGAGACACGGGCCTTCAGTTCGGCTGGATGGGAGACAGGTGCTGCATGGCTGTCGTCAGCTCGTGTCGTGAGATGTTGGGTTAAGTCCCGCAACGAGCGCGACCC</t>
  </si>
  <si>
    <t>GGATTAGATACCCTGGTAGTCCACGCCGTAAACGATGAGTGCTAGATGTCGGGGGGCTTGCCTCTCGGTGTCGCCGCTAACGCATTAAGCACTCCGCCTGGGGAGTACGGCCGCAAGGTTAAAACTCAAAGGAATTGACGGGGGCCCGCACAAGCGGTGGAGCATGTGGTTTAATTCGACGCAACGCGCAGAACCTTACCAGCCCTTGACATCCCCATCGCGGCCCGTGGAGACGCGGGCCTTCAGTTCGGCTGGATGGGAGACAGGTGCTGCATGGCTGTCGTCAGCTCGTGTCGTGAGATGTTGGGTTAAGTCCCGCAACGAGCGCAACCC</t>
  </si>
  <si>
    <t>Phycisphaerae_1</t>
  </si>
  <si>
    <t>Aged_2_96442</t>
  </si>
  <si>
    <t>rdp|S002379397;silva|HM243915.1.1540</t>
  </si>
  <si>
    <t>Aged_3_114142;Aged_2_96442;Aged_1_117698</t>
  </si>
  <si>
    <t>GGATTAGATACCCTGGTAGTCCACGCCGTAAACGATGCACACTAGATGTCGGAGTCTCTGATGGCGCCGGCGTCGTAGGAAAACTCCTAAGTGTGCCGCCTGGGGAGTACGGCCGCAAGGCTAAAACTCAAAGGAATTGACGGGGGCTCACACAAGCGGTGGAGCATGTGGCTTAATTCGAAGCAACGCGAAGAACCTTACCCGGGTTTGACATGCTTGGATGCCCGCCGGGGATAACTCGGTTGGGCTGCCCTTCGGGGTGAAACTTGCACAGGTGTTGCATGGCTGTCGTCAGCTCGTGCTGTGAAGTGTCGGGTTAAGTCCCTTAACGAGCGCAACCC</t>
  </si>
  <si>
    <t>GGATTAGATACCCTGGTAGTCCACGCCGTAAACGATGCACACTAGATGTCGGAGTCTCTGATGGCGCCGGCGTCGCAGGAAAACTCCTAAGTGTGCCGCCTGGGGAGTACGGCCGCAAGGCTAAAACTCAAAGGAATTGACGGGGGCTCACACAAGCGGTGGAGCATGTGGCTTAATTCGAAGCAACGCGAAGAACCTTACTCGGGTTTGACATGCTTGGATGCCCGCCGGGGATAACTCGGTTGGGCTGCCCTTCGGGGTGAAACTTGCACAGGTGTTGCATGGCTGTCGTCAGCTCGTGCTGTGAAGTGTCGGGTTAAGTCCCTTAACGAGCGAAACCC</t>
  </si>
  <si>
    <t>Dehalococcoidia_6</t>
  </si>
  <si>
    <t>Aged_2_14858</t>
  </si>
  <si>
    <t>silva|JF708537.1.707</t>
  </si>
  <si>
    <t>GGATTAGATACCCGGGTAGTCCACGCCGTAAACTATGGACACTAGGTGTGGGGGGTATCGACCCCCTCCGTGCCGCAGCTAACGCAATAAGTGTCCCGCCTGGGGAGTACGGCCGCAAGGCTAAAACTCAAAGGAATTGACGGGGGCCCGCACAAGCAGCGGAGCGTGCGGTTTAATTCGTCGCAACGCGAAGAACCTTACCAAGGCTTGACATGCTAGTGGTACTGATCCGAAAGGTGAGGGACCCTTCGGGGAGCTAGCACAGGTGCTGCATGGCTGTCGTCAGCTCGTGCCGTGAGGTGTTGGGTTAAGTCCCGCAACGAGCGCAACCC</t>
  </si>
  <si>
    <t>Bacteroidia_1</t>
  </si>
  <si>
    <t>Litter_1_39934</t>
  </si>
  <si>
    <t>silva|AM930294.1.1485</t>
  </si>
  <si>
    <t>Litter_1_152435;Litter_1_39934</t>
  </si>
  <si>
    <t>GGCTTAGATACCCTGGTAGTCCACACCGTAAACGATGATTACTAGATTTTGGCCGTAAGGTCAGAGTCCAAGCGAAAGTGTTTAGTAATCCACCTGGGGAGTACGTCCGCAAGGATGAAACTCAAAGGAATTGACGGGGGCCCGCACAAGCGGTGGAGCATGTGGTTTAATTCGATGATACGCGAGGAACCTTACCTGGGCTTGAAAGTTAGTGACCGCTTCTGAAAGGGAGTTTTCCGCAAGGACACGAAACTAGGTGCTGCATGGCTGTCGTCAGCTCGTGCCGTGAGGTGTCGGATTAAGTTCCATAACGAGCGCAACCC</t>
  </si>
  <si>
    <t>GGATTAGATACCCTGGTAGTCCACACCGTAAACGATGATTACTAGATTTTGGCCGTAAGGTCAGAGTCCAAGCGAAAGTGTTTAGTAATCCACCTGGGGAGTACGTCCGCAAGGATGAAACTCAAAGGAATTGACGGGGGCCCGCACAAGCGGTGGAGCATGTGGTTTAATTCGATGATACGCGAGGAACCTTACCTGGGCTTGAAAGTTAGTGACCGCTTCTGAAAGGGAGTTTTCCGCAAGGACACGAAACTAGGTGCTGCATGGCTGTCGTCAGCTCGTGCCGTGAGGTGTCGGATTAAGTTCCATAACGAGCGCAACCC</t>
  </si>
  <si>
    <t>Anaerolineae_5</t>
  </si>
  <si>
    <t>Aged_1_137314</t>
  </si>
  <si>
    <t>silva|EU012238.1.1027</t>
  </si>
  <si>
    <t>Aged_1_128939;Aged_1_11499;Aged_1_137314;Aged_1_113458;Aged_1_140129;Aged_1_12071;Aged_1_131910;Aged_1_106313</t>
  </si>
  <si>
    <t>GGATTAGATACCCCGGTAGTCCACACCGTAAACGATGAACCCTAGGTGTGGGGGGGTAAAACCCTCCGTGCCGAAGCCAACGCGTTAAGGGTTCCGCCTGGGGACTATGAGCGCAAGCTTAAAACTCAAAGGAATTGACGGGGGCCCGCACAAGCAGCGGAGCGTGCGGTTCAATTCGATGCGACACGAAGAACCTTACCAGGGTTTGACATGCAGGTGGTAGGGAAGGGAAACCGGACCGACTCGCAAGAGAGCCTGCACAGGTGATGCATGGCTGTCGTCAGCTCGTGCCGTGAGGTGTTGGGTTAAGTCCCGCAACGAGCGCAACCC</t>
  </si>
  <si>
    <t>GGATTAGATACCCCGGTAGTCCACACTGTAAACGATGAACCCTAGGTGTGGGGGGGTAAAACCCTCCGTGCCGAAGCCAACGCGTTAAGGGTTCCGCCTGGGGACTATGAGCGCAAGCTTAAAACTCAAAGGAATTGACGGGGGCCCGCACAAGCAGCGGAGCGTGCGGTTCAATTCGATGCGACACGAAGAACCTTACCAGGGTTTGACATGCAGGTGGTAGGGAAGGGAAACTGGACCGACTCGCAAGAGAGCCTGCACAGGTGATGCATGGCTGTCGTCAGCTCGTGCCGTGAGGTGTTGGGTTAAGTCCCGCAACGAGCGCAACCC</t>
  </si>
  <si>
    <t>Gammaproteobacteria_10</t>
  </si>
  <si>
    <t>Aged_1_124582</t>
  </si>
  <si>
    <t>rdp|S004426285;silva|LN570522.1.1368</t>
  </si>
  <si>
    <t>Aged_3_102353;Aged_1_45143;Aged_1_124582</t>
  </si>
  <si>
    <t>GGCTTAGATACCCTGGTAGTCCACGCCGTAAACGATGAGAACTAGATGTCGGGAGGGATTAGCCTCTCGGTGTCGTAGCTAACGCGCTAAGTTCTCCGCCTGGGGAGTACGGCCGCAAGGTTGAAACTCAAAGGAATTGACGGGGACCCGCACAAGCGGTGGAGCATGTGGTTTAATTCGATGCAACGCGAAGAACCTTACCTGGTCTTGACATCCTGGGAACCCTGCAGAGATGCGGGGGTGCCTTCGGGAGCCCAGAGACAGGTGCTGCATGGCTGTCGTCAGCTCGTGTCGTGAGATGTTGGGTTAAGTCCCGCAACGAGCGCAACCC</t>
  </si>
  <si>
    <t>GGATTAGATACCCTGGTAGTCCACGCCGTAAACGATGAGAACTAGATGTCGGGAGGGATTAGCCTCTCGGTGTCGTAGCTAACGCGCTAAGTTCTCCGCCTGGGGAGTACGGCCGCAAGGTTGAAACTCAAAGGAATTGACGGGGACCCGCACAAGCGGTGGAGCATGTGGTTTAATTCGATGCAACGCGAAGAACCTTACCTGGTCTTGACATCCTGGGAACCCTGCAGAGATGCGGGGGTGCCTTCGGGAGCCCAGAGACAGGTGCTGCATGGCTGTCGTCAGCTCGTGTCGTGAGATGTTGGGTTAAGTCCCGCAACGAGCGCAACCC</t>
  </si>
  <si>
    <t>Dehalococcoidia_2</t>
  </si>
  <si>
    <t>Aged_3_93225</t>
  </si>
  <si>
    <t>silva|AM934831.1.1309</t>
  </si>
  <si>
    <t>Compost_1_30273;Compost_1_149024;Aged_3_93225;Aged_1_2379;Aged_2_95295;Compost_1_105404;Aged_4_47307</t>
  </si>
  <si>
    <t>GGATTAGATACCCGGGTAGTCCACGCCGTAAACTATGGACACTAGGTGTGGGGGGTATCGACCCCCTCCGTGCCGCAGCTAACGCAATAAGTGTCCCGCCTGGGGAGTACGGCCGCAAGGCTAAAACTCAAAGGAATTGACGGGGGCCCGCACAAGCAGCGGAGCGTGCGGTTTAATTCGTCGCAACGCGAAGAACCTTACCAAGGCTTGACATGCTAGTGGTACCGATCCGAAAGGTGAGGGACCCTTCGGGGAGCTAGCACAGGTGCTGCATGGCTGTCGTCAGCTCGTGCCGTGAGGTGTTGGGTTAAGTCCCGCAACGAGCGCAACCC</t>
  </si>
  <si>
    <t>Gammaproteobacteria_4</t>
  </si>
  <si>
    <t>Aged_1_15852</t>
  </si>
  <si>
    <t>rdp|S002160101;silva|FJ936958.1.1502</t>
  </si>
  <si>
    <t>Aged_1_44635;Aged_1_15852;Aged_1_158274;Aged_1_129912;Aged_1_1338;Aged_1_82318</t>
  </si>
  <si>
    <t>GGATTAGATACCCTGGTAGTCCACGCCCTAAACGATGAGAACTAGCCGTTGGGGGAATTAAATCTCCTAGTGGCGCAGCTAACGCGTTAAGTTCTCCGCCTGGGGAGTACGGCCGCAAGGTTAAAACTCAAAGGAATTGACGGGGGCCCGCACAAGCGGTGGAGTATGTGGTTTAATTCGATGCAACGCGAAAAACCTTACCTGGCCTTGACATCTGTCGAATCCTGCAGAGATGCGGGAGTGCCTTCGGGAACGACAAGACAGGTGCTGCATGGCTGTCGTCAGCTCGTGTCGTGAGATGTTGGGTTAAGTCCCGCAACGAGCGCAACCC</t>
  </si>
  <si>
    <t>Anaerolineae_3</t>
  </si>
  <si>
    <t>Aged_2_112419</t>
  </si>
  <si>
    <t>silva|CU917812.1.1324</t>
  </si>
  <si>
    <t>Aged_1_86322;Aged_2_147167;Aged_1_23536;Aged_1_130493;Aged_2_112419</t>
  </si>
  <si>
    <t>GGCTTAGATACCCCGGTAGTCCTAGCTGTAAACGTTGGATACTAGGTAATGGTGGTCAAGGCCATCAGTGCCGAAGCAAACGCGTTAAGTATCCCGCCTGGGGACTACGACCGCAAGGTTAAAACTCAAAGGAATTGACGGGGACCCGCACAAGCAGCGGAGCGTGTGGTTTAATTCGATGCTACACGAAGAACCTTACCTGGGCTTGACATGTACGTCGTAGGGAACCGAAAGGGGACCGATCCTTCGGGAAGCGTACACAGGTGCTGCATGGCTGTCGTCAGCTCGTGCCGTGAGGTGTTCGGTTAAGTCCGACAACGAGCGCGACCC</t>
  </si>
  <si>
    <t>GGCTTAGATACCCCGGTAGTCCTAGCTGTAAACGTTGGATACTAGGTAATGGTGGTCAAGGCCATCAGTGCCGAAGCAAACGCGTTAAGTATCCCGCCTGGGGACTACGACCGCAAGGTTAAAACTCAAAGGAATTGACGGGGACCCGCACAAGCAGCGGAGCGTGTGGTTTAATTCGATGCTACACGAAGAACCTTACCTGGGCTTGACATGTACGTCGTAGGGGACCGAAAGGCGACCGATCCTTCGGGAAGCGTACACAGGTGCTGCATGGCTGTCGTCAGCTCGTGCCGTGAGGTGTTCGGTTAAGTCCGACAACGAGCGCAACCC</t>
  </si>
  <si>
    <t>Gammaproteobacteria_3</t>
  </si>
  <si>
    <t>Aged_1_141947</t>
  </si>
  <si>
    <t>rdp|S001565981;silva|GQ263176.1.1470</t>
  </si>
  <si>
    <t>Aged_4_170966;Compost_1_16554;Compost_1_108742;Aged_1_141770;Aged_3_46281;Aged_1_141947;Compost_1_30079</t>
  </si>
  <si>
    <t>GGCTTAGATACCCTGGTAGTCCACGCCGTAAACGATGAGAACTAGATGTCGGGGGGGATTAGCCCCTCGGTGTCGCAGCTAACGCGCTAAGTTCTCCGCCTGGGGAGTACGGCCGCAAGGTTGAAACTCAAAGGAATTGACGGGGACCCGCACAAGCGGTGGAGCATGTGGTTTAATTCGATGCAACGCGAAGAACCTTACCTGGTCTTGACATCCTCGGAACCCTGCAGAGATGCGGGGGTGCCTTCGGGAACCGAGAGACAGGTGCTGCATGGCTGTCGTCAGCTCGTGTCGTGAGATGTTGGGTTAAGTCCCGCAACGAGCGCAACCC</t>
  </si>
  <si>
    <t>GGATTAGATACCCTGGTAGTCCACGCCGTAAACGATGAGAACTAGATGTCGGGGGGGATTAGCCCCTCGGTGTCGCAGCTAACGCGCTAAGTTCTCCGCCTGGGGAGTACGGCCGCAAGGTTGAAACTCAAAGGAATTGACGGGGACCCGCACAAGCGGTGGAGCATGTGGTTTAATTCGATGCAACGCGAAGAACCTTACCTGGTCTTGACATCCTCGGAACCCTGCAGAGATGCGGGGGTGCCTTCGGGAGCCGAGAGACAGGTGCTGCATGGCTGTCGTCAGCTCGTGTCGTGAGATGTTGGGTTAAGTCCCGCAACGAGCGCAACCC</t>
  </si>
  <si>
    <t>Clostridia_1</t>
  </si>
  <si>
    <t>Compost_2_31338</t>
  </si>
  <si>
    <t>rdp|S000573078;silva|AY526502.1.1452</t>
  </si>
  <si>
    <t>Compost_2_31338;Middle_2_64518;Aged_4_51891;Middle_2_4589</t>
  </si>
  <si>
    <t>GGATTAGATACCCCGGTAGTCCCAGCTGTAAACGATGGATGCTAGGTGTAGGAGGTATCGACCCCTCCTGTGCCGCAGCTAACGCATTAAGCATCCCGCCTGGGGAGTACGGCCGCAAGGTTGAAACTCAAAGGAATTGACGGGGGCCCGCACAAGCGGTGGAGCATGTGGTTTAATTCGATGCAACGCGAAGAACCTTACCAGGGCTTGACATGTGCCTGACGTGAGCGGAAACGCTTACTTCTCTTTATGGGACGGGCACACAGGTGGTGCATGGCTGTCGTCAGCTCGTGTCGTGAGATGTTGGGTTAAGTCCCGCAACGAGCGCAACCC</t>
  </si>
  <si>
    <t>Gammaproteobacteria_7</t>
  </si>
  <si>
    <t>Aged_1_140687</t>
  </si>
  <si>
    <t>rdp|S004418298;silva|LN562531.1.1370</t>
  </si>
  <si>
    <t>Aged_1_114400;Aged_1_140687;Aged_1_15274</t>
  </si>
  <si>
    <t>GGATTAGATACCCTGGTAGTCCACGCCGTAAACGATGAGAACTAGATGTCGGGGGGGATTAGCCCCTCGGTGTCGCAGCTAACGCGCTAAGTTCTCCGCCTGGGGAGTACGGCCGCAAGGTTGAAACTCAAAGGAATTGACGGGGACCCGCACAAGCGGTGGAGCATGTGGTTTAATTCGATGCAACGCGAAGAACCTTACCTGGCCTTGACATCCTCGGAACCCTGCAGAGATGCGGGGGTGCCTTCGGGAACCGGGAGACAGGTGCTGCATGGCTGTCGTCAGCTCGTGTCGTGAGATGTTGGGTTAAGTCCCGCAACGAGCGCGACCC</t>
  </si>
  <si>
    <t>GGATTAGATACCCTGGTAGTCCACGCCGTAAACGATGAGAACTAGATGTCGGGGGGGATTAGCCCCTCGGTGTCGCAGCTAACGCGCTAAGTTCTCCGCCTGGGGAGTACGGCCGCAAGGTTGAAACTCAAAGGAATTGACGGGGACCCGCACAAGCGGTGGAGCATGTGGTTTAATTCGATGCAACGCGAAGAACCTTACCTGGCCTTGACATCCTCGGAACCCTGCAGCGATGCGGGGGTGCCTTCGGGAACCGGGAGACAGGTGCTGCATGGCTGTCGTCAGCTCGTGTCGTGAGATGTTGGGTTAAGTCCCGCAACGAGCGCAACCC</t>
  </si>
  <si>
    <t>Gammaproteobacteria_11</t>
  </si>
  <si>
    <t>Aged_4_109903</t>
  </si>
  <si>
    <t>silva|FPLS01034189.12.1549</t>
  </si>
  <si>
    <t>Aged_1_58810;Aged_4_109903;Aged_3_129965;Aged_1_58903;Aged_4_190931</t>
  </si>
  <si>
    <t>GGATTAGATACCCTGGTAGTCCACGCCCTAAACTATGTCAACTAGACGTTGGGTTCTTTAATGAACTTAGTGTCGAAGCTAACGCGTTAAGTTGACCGCCTGGGGAGTACGGCCGCAAGGTTGAAACTCAAAGGAATTGACGGGGGCCCGCACAAGCGGTGGAGCATGTGGTTTAATTCGATGCAACGCGAAGAACCTTACCAGCCCTTGACATCCTGGGAATCTTGTAGAGATACGAGAGTGCCTTCGGGAATCCAGAGACAGGTGCTGCATGGCTGTCGTCAGCTCGTGTCGTGAGATGTTGGGTTAAGTCCCGCAACGAGCGCAACCC</t>
  </si>
  <si>
    <t>GGATTAGATACCCTGGTAGTCCACGCCCTAAACTATGTCAACTAGACGTTGGGTTCTTTAATGAACTTAGTGTCGAAGCTAACGCGTTAAGTTGACCGCCTGGGGAGTACGGCCGCAAGGTTGAAACTCAAAGGAATTGACGGGGGCCCGCACAAGCGGTGGAGCATGTGGTTTAATTCGATGCAACGCGAAGAACCTTACCAGCCCTTGACATCCTGGGAATCTTGTAGAGATACGAGAGTGCCTTCGGGAATCCAGTGACAGGTGCTGCATGGCTGTCGTCAGCTCGTGTCGTGAGATGTTGGGTTAAGTCCCGCAACGAGCGCAACCC</t>
  </si>
  <si>
    <t>Anaerolineae_6</t>
  </si>
  <si>
    <t>Aged_1_29213</t>
  </si>
  <si>
    <t>silva|FN563178.1.1423</t>
  </si>
  <si>
    <t>Aged_2_117780;Aged_1_29213</t>
  </si>
  <si>
    <t>GGATTAGATACCCCGGTAGTCCACGCCGTAAACGGTGGGTACTAGGTGTTGGTGGCTATCGTCATCAGTGCCGTAGCTAACGCGTTAAGTACCCCGCCTGGGGACTACGGCCGCAAGGCTAAAACTCAAAGGAATTGACGGGGGCCCGCACAAGCAGCGGAGCGTGTGGTTTAATTCGAGGCAACACGAAGAACCTTACCTGGGCTTGACATGCACGTAGTAGTGAAGCGAAAGCGGATCGATCCTTCGGGAAGCGTGCACAGGTGCTGCATGGCTGTCGTCAGCTCGTGCCGTGAGGTGTTCGGTTAAGTCCGGTAACGAGCGCGACCC</t>
  </si>
  <si>
    <t>GGATTAGATACCCCGGTAGTCCACGCCGTAAACGGTGGGTACTAGGTGTTGGTGGCTATCGTCATCAGTGCCGTAGCTAACGCGTTAAGTACCCCGCCTGGGGACTACGGCCGCAAGGCTAAAACTCAAAGGAATTGACGGGGGCCCGCACAAGCAGCGGAGCGTGTGGTTTAATTCGAGGCAACACGAAGAACCTTACCTGGGCTTGACATGCACGTAGTAGTGAAGCGAAAGCGGATCGATCCTTCGGGAAGCGTGCACAGGTGCTGCATGGCTGTCGTCAGCTCGTGCCGTGAGGTGTTCGGTTAAGTCCGGTAACGAGCGCAACCC</t>
  </si>
  <si>
    <t>Gammaproteobacteria_1</t>
  </si>
  <si>
    <t>Aged_3_13120</t>
  </si>
  <si>
    <t>nt|EF606780.1;rdp|S000878075;silva|EF606780.1.887</t>
  </si>
  <si>
    <t>Aged_1_60504;Aged_3_13120;Compost_1_107159</t>
  </si>
  <si>
    <t>GGATTAGATACCCTGGTAGTCCACGCCGTAAACGATGAGAACTAGCCGTTGGATCCCTTGAGGGTTCAGTGGCGAAGCTAACGCGATAAGTTCTCCGCCTGGGGAGTACGGCCGCAAGGTTAAAACTCAAATGAATTGACGGGGGCCCGCACAAGCGGTGGAGCATGTTGTTTAATTCGATGCAACGCGAAGAACCTTACCACCCCTTGACATCCTCGGAACTTGGCAGAGATGCCTTGGTGCCTTCGGGAACCGAGTGACAGGTGCTGCATGGCTGTCGTCAGCTCGTGTCGTGAGATGTTGGGTTAAGTCCCGTAACGAGCGCGACCC</t>
  </si>
  <si>
    <t>GGATTAGATACCCTGGTAGTCCACGCCGTAAACGATGAGAACTAGCCGTTGGATCCCTTGAGGGTTCAGTGGCGAAGCTAACGCGATAAGTTCTCCGCCTGGGGAGTACGGCCGCAAGGTTAAAACTCAAATGAATTGACGGGGGCCCGCACAAGCGGTGGAGCATGTTGTTTAATTCGATGCAACGCGAAGAACCTTACCACCCCTTGACATCCTCGGAACTTGGCAGAGATGCCTTGGTGCCTTCGGGAACCGAGTGACAGGTGCTGCATGGCTGTCGTCAGCTCGTGTCGTGAGATGTTGGGTTAAGTCCCGTAACGAGCGCAACCC</t>
  </si>
  <si>
    <t>Alphaproteobacteria_1</t>
  </si>
  <si>
    <t>Aged_1_157556</t>
  </si>
  <si>
    <t>rdp|S001031624;silva|EU656602.1.550</t>
  </si>
  <si>
    <t>Aged_1_157556;Compost_1_109644</t>
  </si>
  <si>
    <t>GGATTAGATACCCTGGTAGTCCACGCCGTAAACGATGAGTGCTAGGCGTCGGCAGGCTTGCCTGTCGGTGCCGCAGCTAACGCGTGAAGCACTCCGCCTGGGGAGTACGGTCGCAAGATTAAAACTCAAAGGAATTGACGGGGGCCCGCACAAGCGGTGGAGCATGTGGTTTAATTCGACGCAACGCGCAGAACCTTACCAGCCCTTGACATGCCGTGCCATGCGCAGAGATGCGCAGTTCCAGCAATGGACGCGGACACAGGTGCTGCATGGCTGTCGTCAGCTCGTGTCGTGAGATGTTGGGTTAAGTCCCGCAACGAGCGCAACCC</t>
  </si>
  <si>
    <t>GGATTAGATACCCTGGTAGTCCACGCCGTAAACGATGAGTGCTAGGCGTCGGCAGGCTTGCCTGTCGGTGCCGCAGCTAACGCGTGAAGCACTCCGCCTGGGGAGTACGGTCGCAAGATTAAAACTCAAAGGAATTGACGGGGGCCCGCACAAGCGGTGGAGCATGTGGTTTAATTCGACGCAACGCGCAGAACCTTACCAGCCCTTGACATGCCGTGCTATGCGCAGAGATGCGCAGTTCCAGCAATGGACGCGGACACAGGTGCTGCATGGCTGTCGTCAGCTCGTGTCGTGAGATGTTGGGTTAAGTCCCGCAACGAGCGCAACCC</t>
  </si>
  <si>
    <t>Anaerolineae_2</t>
  </si>
  <si>
    <t>Compost_1_165263</t>
  </si>
  <si>
    <t>silva|AJ249106.1.1488</t>
  </si>
  <si>
    <t>Compost_1_165263;Compost_1_30605;Compost_1_106635</t>
  </si>
  <si>
    <t>GGATTAGATACCCTGGTAGTCCACGCCGTAAACGATGTCAACTGGGTGTCGGTAGTTTTACACTAGCGGTGCCGAAGCTAACGCGTTAAGTTGACCGCCTGGGGACTACGGCCGCAAGGCTAAAACTCAAAGGAATTGACGGGGGCCCGCACAAGCAGCGGAGCGTGTGGTTTAATTCGATGCGACACGAAGAACCTTACCCAGGTTTGACATGTACGTAGTAGTGAAGCGAAAGCGGAACGAGCCTTCGGGCAGCGTACACAGGTGTTGCATGGCTGTCGTCAGCTCGTGTCGTGAGATGTTGGGTTAAGTCCCGCAACGAGCGCAACCC</t>
  </si>
  <si>
    <t>Phycisphaerae_2</t>
  </si>
  <si>
    <t>Aged_2_21377</t>
  </si>
  <si>
    <t>rdp|S003695161;silva|KC432371.1.1366</t>
  </si>
  <si>
    <t>GGATTAGATACCCCGGTAGTCCACGCCGTAAACGATGCGCACTGGGTATGATGGGTTTTGACGCCCGTCGTGCCGAAGCAAAAGTGCTAAGTGCGCCGCCTGGGGAGTACGGCCGCAAGGCTAAAACTCAAAGGAATTGACGGGGGCTCACACAAGCGGTGGAGCATGTGGATTAATTCGAAGCAACGCGAAGAACCTTACCTGGGTTTGACATGTACGGATGCCGTCCATGAAAGTGGAGCCGGCTGCCTTCGGGTGAAACGTACACAGGTGCTGCATGGCTGTCGTCAGCTCGTGCTGTGAAGTGTCGGGTTAAGTCCCTTAACGAGCGCAACCC</t>
  </si>
  <si>
    <t>GGATTAGATACCCCGGTAGTCCACGCCGTAAACGATGCGCACTGGGTATGATGGGTTTTGACGCCCGTCGTGCCGTAGCAAAAGTGCTAAGTGCGCCGCCTGGGGAGTACGGCCGCAAGGCTAAAACTCAAAGGAATTGACGGGGGCTCACACAAGCGGTGGAGCATGTGGATTAATTCGAAGCAACGCGAAGAACCTTACCTGGGTTTGACATGTACGGATGCCGTCCATGAAAGTGGAGCCGGCTGCCTTCGGGTGAAACGTACACAGGTGCTGCATGGCTGTCGTCAGCTCGTGCTGTGAAGTGTCGGGTTAAGTCCCTTAACGAGCGAAACCC</t>
  </si>
  <si>
    <t>Bacteroidia_3</t>
  </si>
  <si>
    <t>Compost_1_11099</t>
  </si>
  <si>
    <t>silva|FJ801215.1.1489</t>
  </si>
  <si>
    <t>GGATTAGATACCCTGGTAGTCCACGCCCTAAACGATGATAACTCGTTGTTGGCGATACACAGTCAGCGACTAAGCGAAAGCATTAAGTTATCCACCTGGGGAGTACGACCGCAAGGTTGAAACTCAAAGGAATTGACGGGGGCCCGCACAAGCGGAGGAGCATGTGGTTTAATTCGATGATACGCGAGGAACCTTACCTGGGCTTGAAAGTTAGTGACATTCTGTGAAAGCAGAACTTCCGCAAGGACACGAAACTAGGTGCTGCATGGCTGTCGTCAGCTCGTGCCGTGAGGTGTTGGGTTAAGTCCCGTAACGAGCGCAACCC</t>
  </si>
  <si>
    <t>Dehalococcoidia_5</t>
  </si>
  <si>
    <t>Aged_2_56535</t>
  </si>
  <si>
    <t>silva|FPLS01042002.15.1489</t>
  </si>
  <si>
    <t>GGATTAGATACCCGGGTAGTCCACGCCGTAAACGATGGACACTAGGTGTAGGGGGTATCGACCCCCTCTGTGCCGTAGCTAACGCAATAAGTGTCCCGCCTGGGGAGTACGGCCGCAAGGCTAAAACTCAAAGGAATTGACGGGGGCCCGCACAAGCAGCGGAGCGTGCGGTTTAATTCGTCGCAACGCGAAGAACCTTACCAAGGCTTGACATGCTAGTGGTACTGATCCGAAAGGTGAGGGACCCTTCGGGGAGCTAGCACAGGTGCTGCATGGCTGTCGTCAGCTCGTGCCGTGAGGTGTTGGGTTAAGTCCCGCAACGAGCGCAACCC</t>
  </si>
  <si>
    <t>GGATTAGATACCCGGGTAGTCCACGCCGTAAACGATGGACACTAGGTGTAGGGGGTATCGACCCCCTCTGTGCCGTAGCTAACGCAATAAGTGTCCCGCCTGGGGAGTACGGCCGCAAGGCTAAAACTCAAAGGAATTGACGGGGGCCCGCACAAGCAGCGGAGCGTGCGGTTTAATTCGTCGCAACGCGAAGAACCTTACCAAGGCTTGACATGCTAGTGGTACCGATCCGAAAGGTGAGGGACCCTTCGGGGAGCTAGCACAGGTGCTGCATGGCTGTCGTCAGCTCGTGCCGTGAGGTGTTGGGTTAAGTCCCGCAACGAGCGCAACCC</t>
  </si>
  <si>
    <t>Clostridia_2</t>
  </si>
  <si>
    <t>Aged_3_91069</t>
  </si>
  <si>
    <t>rdp|S000654320;silva|AB219997.1.965</t>
  </si>
  <si>
    <t>Aged_1_128976;Aged_3_91069</t>
  </si>
  <si>
    <t>GGCTTAGATACCCTGGTAGTCCCAGCCGTAAACGATGAACACTAGGTGTAGGGGGTATCGACCCCTCCTGTGCCGCAGCAAACGCAATAAGTGTTCCGCCTGGGGAGTACGGCCGCAAGGTTAAAACTCAAAGGAATTGACGGGGGCCCGCACAAGCGGTGGAGCATGTGGTTTAATTCGATGCAACGCGAAGAACCTTACCAGGGCTTGACATCCTCTGTAGCCAGTGGAAACACGGGTTAACCCTTCGGGGAACAGGGAGACAGGTGGTGCATGGCTGTCGTCAGCTCGTGTCGTGAGATGTTGGGTTAAGTCCCGCAACGAGCGCGACCC</t>
  </si>
  <si>
    <t>GGATTAGATACCCTGGTAGTCCCAGCCGTAAACGATGAACACTAGGTGTAGGGGGTATCGACCCCTCCTGTGCCGCAGCAAACGCAATAAGTGTTCCGCCTGGGGAGTACGGCCGCAAGGTTAAAACTCAAAGGAATTGACGGGGGCCCGCACAAGCGGTGGAGCATGTGGTTTAATTCGATGCAACGCGAAGAACCTTACCAGGGCTTGACATCCTCTGTAGCCAGTGGAAACACGGGTTAACCCTTCGGGGAACAGGGAGACAGGTGGTGCATGGCTGTCGTCAGCTCGTGTCGTGAGATGTTGGGTTAAGTCCCGCAACGAGCGCAACCC</t>
  </si>
  <si>
    <t>Deltaproteobacteria_2</t>
  </si>
  <si>
    <t>Aged_2_47825</t>
  </si>
  <si>
    <t>rdp|S001197841;silva|FJ351669.1.862</t>
  </si>
  <si>
    <t>GGATTAGATACCCTGGTAGTCCACGCCGTAAACGGTGAGTGCTAGACGTCGCGGGTATTGACCCCCGCGGTGTCGAAGCTAACGCGTTAAGCACTCCGCCTGGGGAGTACGGCCGCAAGGCTAAAACTCAAAGGAATTGACGGGGGCCCGCACAAGCGGTGGAGCATGTGGTTCAATTCGAAGCAACGCGAAGAACCTTACCTGGGCTTGACATGGTGGAGAACCCTCTCGAAAGAGAGGGGTGCCCGCAAGGGAGCTCCTTCACAGGTGCTGCATGGCTGTCGTCAGCTCGTGTCGTGAGGTGTTGGGTTAAGTCCCGCAACGAGCGCAACCC</t>
  </si>
  <si>
    <t>GGATTAGATACCCTGGTAGTCCACGCCGTAAACGGTGAGTGCTAGACGTCGCGGGTATTGACCCCCGCGGTGTCGAAGCTAACGCGTTAAGCACTCCGCCTGGGGAGTACGGCCGCAAGGCTAAAACTCAAAGGAATTGACGGGGGCCCGCACAAGCGGTGGAGCATGTGGTTCAATTCGAAGCAACGCGAAGAACCTTACCTGGGCTTGACATGGTTGAGAACCCTCTCGAAAGAGAGGGGTGCCCGCAAGGGAGCTCTTTCACAGGTGCTGCATGGCTGTCGTCAGCTCGTGTCGTGAGGTGTTGGGTTAAGTCCCGCAACGAGCGCAACCC</t>
  </si>
  <si>
    <t>Gammaproteobacteria_2</t>
  </si>
  <si>
    <t>Compost_1_124022</t>
  </si>
  <si>
    <t>rdp|S001267393;silva|AM936001.1.1357</t>
  </si>
  <si>
    <t>GGATTAGATACCCTGGTAGTCCACGCCCTAAACGATGTCAACTAGCCGTTGGGTTCATTTAAGAATTTAGTGGCGCAGCTAACGCGATAAGTTGACCGCCTGGGGAGTACGGCCGCAAGGTTAAAACTCAAAGGAATTGACGGGGGCCCGCACAAGCGGTGGAGCATGTGGTTTAATTCGATGCAACGCGAAGAACCTTACCAGGTCTTGACATCCACGGAACTTTCCAGAGATGGATTGGTGCCTTCGGGAACCGTGAGACAGGTGCTGCATGGCTGTCGTCAGCTCGTGTCGTGAGATGTTGGGTTAAGTCCCGTAACGAGCGCAACCC</t>
  </si>
  <si>
    <t>Bacteroidia_4</t>
  </si>
  <si>
    <t>Compost_2_129744</t>
  </si>
  <si>
    <t>silva|KC331414.1.1485</t>
  </si>
  <si>
    <t>GGATTAGATACCCTGGTAGTCCACGCCGTAAACGATGATAACTCGACGTTGGCAATATACCGTTCAGCGTCCAAGCGAAAGCGTTAAGTTATCCACCTGGGGAGTACGATCGCAAGGTTGAAACTCAAAGGAATTGACGGGGGCCCGCACAAGCGGTGGAGCATGTGGTTTAATTCGATGATACGCGAGGAACCTTACCAGGGCTTAAATGGGGATTGACAGGCTGGGAAACTAGCCCTCCTTCGGGCAATCTTCAAGGTGCTGCATGGTTGTCGTCAGCTCGTGCCGTGAGGTGTTGGGTTAAGTCCCGCAACGAGCGCAACCC</t>
  </si>
  <si>
    <t>GGATTAGATACCCTGGTAGTCCACGCCGTAAACGATGATAACTCGACGTTGGCAATATACCGTTCAGCGTCCAAGCGAAAGCGTTAAGTTATCCACCTGGGGAGTACGATCGCAAGGTTGAAACTCAAAGGAATTGACGGGGGCCCGCACAAGCGGTGGAGCATGTGGTTTAATTCGATGATACGCGAGGAACCGTACCAGGGCTTAAATGGGGATTGACAGGCTGGGAAACTAGCCCTCCTTCGGGCAATCTTCAAGGTGCTGCATGGTTGTCGTCAGCTCGTGCCGTGAGGTGTTGGGTTAAGTCCCGCAACGAGCGCAACCC</t>
  </si>
  <si>
    <t>Litter_raw</t>
  </si>
  <si>
    <t>Young_raw</t>
  </si>
  <si>
    <t>Litter_rawStdDev</t>
  </si>
  <si>
    <t>Young_rawStdDev</t>
  </si>
  <si>
    <t>Litter_rawMedian</t>
  </si>
  <si>
    <t>Young_rawMedian</t>
  </si>
  <si>
    <t>Litter_size</t>
  </si>
  <si>
    <t>Young_size</t>
  </si>
  <si>
    <t>Raw_Regulation</t>
  </si>
  <si>
    <t>Litter_DESeq</t>
  </si>
  <si>
    <t>Young_DESeq</t>
  </si>
  <si>
    <t>lfcSE</t>
  </si>
  <si>
    <t>stat</t>
  </si>
  <si>
    <t>pvalue</t>
  </si>
  <si>
    <t>padj</t>
  </si>
  <si>
    <t>errorBarUp</t>
  </si>
  <si>
    <t>errorBarLow</t>
  </si>
  <si>
    <t>Middle_raw</t>
  </si>
  <si>
    <t>Middle_rawStdDev</t>
  </si>
  <si>
    <t>Middle_rawMedian</t>
  </si>
  <si>
    <t>Middle_size</t>
  </si>
  <si>
    <t>Middle_DESeq</t>
  </si>
  <si>
    <t>Methanothrix_thermoacetophila_1 (syn thermophila)</t>
  </si>
  <si>
    <t>Aged_raw</t>
  </si>
  <si>
    <t>Aged_rawStdDev</t>
  </si>
  <si>
    <t>Aged_rawMedian</t>
  </si>
  <si>
    <t>Aged_size</t>
  </si>
  <si>
    <t>Aged_DESeq</t>
  </si>
  <si>
    <t>Compost_raw</t>
  </si>
  <si>
    <t>Compost_rawStdDev</t>
  </si>
  <si>
    <t>Compost_rawMedian</t>
  </si>
  <si>
    <t>Compost_size</t>
  </si>
  <si>
    <t>Compost_DESeq</t>
  </si>
  <si>
    <t>Tian et al. 2010</t>
  </si>
  <si>
    <t>Sakai et al. 2010</t>
  </si>
  <si>
    <t>Kamagata et al. 1992</t>
  </si>
  <si>
    <t>Cvejic et al. 2000</t>
  </si>
  <si>
    <t>Weon et al. 2006</t>
  </si>
  <si>
    <t>Li et al. 2016</t>
  </si>
  <si>
    <t>Arat et al. 2015</t>
  </si>
  <si>
    <t>Liu et al. 2012</t>
  </si>
  <si>
    <t>Chen et al. 2002</t>
  </si>
  <si>
    <t>Braga et al. 2021</t>
  </si>
  <si>
    <t>Wartiainen et al. 2006</t>
  </si>
  <si>
    <t>Auman et al. 2001</t>
  </si>
  <si>
    <t>Dedysh et al. 2004</t>
  </si>
  <si>
    <t>Oakley and Murrell, 1988</t>
  </si>
  <si>
    <t>Exact Sequence Variant</t>
  </si>
  <si>
    <t>Lowest taxonomy level</t>
  </si>
  <si>
    <t>anchorPerESV</t>
  </si>
  <si>
    <t>Number of high counting sequences (collapsed into single ESVs if annotated by identical accessions)</t>
  </si>
  <si>
    <t>Count of the multiple potential annoation based on conserved sequence at the amplified region</t>
  </si>
  <si>
    <t>High counting sequence unique identifier</t>
  </si>
  <si>
    <t>Blast return information</t>
  </si>
  <si>
    <t>Potential chimera flagging (uchime2_denovo)</t>
  </si>
  <si>
    <t>Multiple potential annoation based on conserved sequence at the amplified region</t>
  </si>
  <si>
    <t>ESV_2</t>
  </si>
  <si>
    <t>Secondary annotation, (rejected) blast return information</t>
  </si>
  <si>
    <t>Taxonomy</t>
  </si>
  <si>
    <t>Degenerate primer control</t>
  </si>
  <si>
    <t>Anchor ESV sequence</t>
  </si>
  <si>
    <t>Blast return sequence (degenerate primer control is not inlcuded in identity %)</t>
  </si>
  <si>
    <t xml:space="preserve">ANCHOR Exact Sequence Variant (unique ID) </t>
  </si>
  <si>
    <t>Multiple potential annotation based on conserved sequence at the amplified region</t>
  </si>
  <si>
    <t>Condition A raw counts</t>
  </si>
  <si>
    <t>Condition B raw counts</t>
  </si>
  <si>
    <t>Condition A raw counts standard deviation</t>
  </si>
  <si>
    <t>Condition B raw counts standard deviation</t>
  </si>
  <si>
    <t>Condition A raw counts median</t>
  </si>
  <si>
    <t>Condition B raw counts median</t>
  </si>
  <si>
    <t>Condition A sample count</t>
  </si>
  <si>
    <t>Condition B sample count</t>
  </si>
  <si>
    <t>raw counts A vs B (used to identify disagreements between normalisation/model strategies)</t>
  </si>
  <si>
    <t>Condition A DEseq relatvie abundance</t>
  </si>
  <si>
    <t>Condition B DEseq relatvie abundance</t>
  </si>
  <si>
    <t>DEseq model A vs B (used to identify disagreements between normalisation/model strategies)</t>
  </si>
  <si>
    <t>DESeq's basemean output (used to identify disagreements between normalisation/model strategies)</t>
  </si>
  <si>
    <t>Fold change (log base 2)</t>
  </si>
  <si>
    <t>DESeq logfoldchangeStandard Error</t>
  </si>
  <si>
    <t>DESeq wald-statistic</t>
  </si>
  <si>
    <t>DESeq p-value</t>
  </si>
  <si>
    <t>DESeq false discovery rate correction (Benj-Hoch; pAdjustMethod)</t>
  </si>
  <si>
    <t>DESeq error bar</t>
  </si>
  <si>
    <t>Count of the multiple potential annotation based on conserved sequence at the amplified region</t>
  </si>
  <si>
    <t>Column key - ESV table</t>
  </si>
  <si>
    <t>Column key - Differential abudnance (DA) ESV tables</t>
  </si>
  <si>
    <t>anchorPerSubESV</t>
  </si>
  <si>
    <t>Phase A_raw</t>
  </si>
  <si>
    <t>Phase B_raw</t>
  </si>
  <si>
    <t>Phase A_rawStdDev</t>
  </si>
  <si>
    <t>Phase B_rawStdDev</t>
  </si>
  <si>
    <t>Phase A_rawMedian</t>
  </si>
  <si>
    <t>Phase B_rawMedian</t>
  </si>
  <si>
    <t>Phase A_size</t>
  </si>
  <si>
    <t>Phase B_size</t>
  </si>
  <si>
    <t>Phase A_DESeq</t>
  </si>
  <si>
    <t>Phase B_DESeq</t>
  </si>
  <si>
    <r>
      <t xml:space="preserve">Ahmed, L., Jensen, P. R., Freel, K. C., Brown, R., Jones, A. L., Kim, B. Y., &amp; Goodfellow, M. (2013). Salinispora pacifica sp. nov., an actinomycete from marine sediments. </t>
    </r>
    <r>
      <rPr>
        <i/>
        <sz val="11"/>
        <color theme="1"/>
        <rFont val="Calibri"/>
        <family val="2"/>
        <scheme val="minor"/>
      </rPr>
      <t>Antonie van Leeuwenhoek, International Journal of General and Molecular Microbiology</t>
    </r>
    <r>
      <rPr>
        <sz val="11"/>
        <color theme="1"/>
        <rFont val="Calibri"/>
        <family val="2"/>
        <scheme val="minor"/>
      </rPr>
      <t xml:space="preserve">, </t>
    </r>
    <r>
      <rPr>
        <i/>
        <sz val="11"/>
        <color theme="1"/>
        <rFont val="Calibri"/>
        <family val="2"/>
        <scheme val="minor"/>
      </rPr>
      <t>103</t>
    </r>
    <r>
      <rPr>
        <sz val="11"/>
        <color theme="1"/>
        <rFont val="Calibri"/>
        <family val="2"/>
        <scheme val="minor"/>
      </rPr>
      <t>(5), 1069–1078. https://doi.org/10.1007/s10482-013-9886-4</t>
    </r>
  </si>
  <si>
    <r>
      <t xml:space="preserve">Ali, H. R. K., Hemeda, N. F., &amp; Abdelaliem, Y. F. (2019). Symbiotic cellulolytic bacteria from the gut of the subterranean termite Psammotermes hypostoma Desneux and their role in cellulose digestion. </t>
    </r>
    <r>
      <rPr>
        <i/>
        <sz val="11"/>
        <color theme="1"/>
        <rFont val="Calibri"/>
        <family val="2"/>
        <scheme val="minor"/>
      </rPr>
      <t>AMB Express</t>
    </r>
    <r>
      <rPr>
        <sz val="11"/>
        <color theme="1"/>
        <rFont val="Calibri"/>
        <family val="2"/>
        <scheme val="minor"/>
      </rPr>
      <t xml:space="preserve">, </t>
    </r>
    <r>
      <rPr>
        <i/>
        <sz val="11"/>
        <color theme="1"/>
        <rFont val="Calibri"/>
        <family val="2"/>
        <scheme val="minor"/>
      </rPr>
      <t>9</t>
    </r>
    <r>
      <rPr>
        <sz val="11"/>
        <color theme="1"/>
        <rFont val="Calibri"/>
        <family val="2"/>
        <scheme val="minor"/>
      </rPr>
      <t>(1), 1–9. https://doi.org/10.1186/s13568-019-0830-5</t>
    </r>
  </si>
  <si>
    <r>
      <t xml:space="preserve">Amaral, J. A., Archambault, C., Richards, S. R., &amp; Knowles, R. (1995). Denitrification associated with Groups I and II methanotrophs in a gradient enrichment system. </t>
    </r>
    <r>
      <rPr>
        <i/>
        <sz val="11"/>
        <color theme="1"/>
        <rFont val="Calibri"/>
        <family val="2"/>
        <scheme val="minor"/>
      </rPr>
      <t>FEMS Microbiology Ecology</t>
    </r>
    <r>
      <rPr>
        <sz val="11"/>
        <color theme="1"/>
        <rFont val="Calibri"/>
        <family val="2"/>
        <scheme val="minor"/>
      </rPr>
      <t xml:space="preserve">, </t>
    </r>
    <r>
      <rPr>
        <i/>
        <sz val="11"/>
        <color theme="1"/>
        <rFont val="Calibri"/>
        <family val="2"/>
        <scheme val="minor"/>
      </rPr>
      <t>18</t>
    </r>
    <r>
      <rPr>
        <sz val="11"/>
        <color theme="1"/>
        <rFont val="Calibri"/>
        <family val="2"/>
        <scheme val="minor"/>
      </rPr>
      <t>(4), 289–298. https://doi.org/10.1016/0168-6496(95)00069-0</t>
    </r>
  </si>
  <si>
    <r>
      <t xml:space="preserve">Ara, I., Kudo, T., Matsumoto, A., Takahashi, Y., &amp; Omura, S. (2007). Nonomuraea bangladeshensis sp. nov. and Nonomuraea coxensis sp. nov. </t>
    </r>
    <r>
      <rPr>
        <i/>
        <sz val="11"/>
        <color theme="1"/>
        <rFont val="Calibri"/>
        <family val="2"/>
        <scheme val="minor"/>
      </rPr>
      <t>International Journal of Systematic and Evolutionary Microbiology</t>
    </r>
    <r>
      <rPr>
        <sz val="11"/>
        <color theme="1"/>
        <rFont val="Calibri"/>
        <family val="2"/>
        <scheme val="minor"/>
      </rPr>
      <t xml:space="preserve">, </t>
    </r>
    <r>
      <rPr>
        <i/>
        <sz val="11"/>
        <color theme="1"/>
        <rFont val="Calibri"/>
        <family val="2"/>
        <scheme val="minor"/>
      </rPr>
      <t>57</t>
    </r>
    <r>
      <rPr>
        <sz val="11"/>
        <color theme="1"/>
        <rFont val="Calibri"/>
        <family val="2"/>
        <scheme val="minor"/>
      </rPr>
      <t>(7), 1504–1509. https://doi.org/10.1099/ijs.0.65054-0</t>
    </r>
  </si>
  <si>
    <r>
      <t xml:space="preserve">Azizi-Shotorkhoft, A., Mohammadabadi, T., Motamedi, H., Chaji, M., &amp; Fazaeli, H. (2016). Isolation and identification of termite gut symbiotic bacteria with lignocellulose-degrading potential, and their effects on the nutritive value for ruminants of some by-products. </t>
    </r>
    <r>
      <rPr>
        <i/>
        <sz val="11"/>
        <color theme="1"/>
        <rFont val="Calibri"/>
        <family val="2"/>
        <scheme val="minor"/>
      </rPr>
      <t>Animal Feed Science and Technology</t>
    </r>
    <r>
      <rPr>
        <sz val="11"/>
        <color theme="1"/>
        <rFont val="Calibri"/>
        <family val="2"/>
        <scheme val="minor"/>
      </rPr>
      <t xml:space="preserve">, </t>
    </r>
    <r>
      <rPr>
        <i/>
        <sz val="11"/>
        <color theme="1"/>
        <rFont val="Calibri"/>
        <family val="2"/>
        <scheme val="minor"/>
      </rPr>
      <t>221</t>
    </r>
    <r>
      <rPr>
        <sz val="11"/>
        <color theme="1"/>
        <rFont val="Calibri"/>
        <family val="2"/>
        <scheme val="minor"/>
      </rPr>
      <t>, 234–242. https://doi.org/10.1016/J.ANIFEEDSCI.2016.04.016</t>
    </r>
  </si>
  <si>
    <r>
      <t xml:space="preserve">Ben-Dov, E., Yosef, D. Z. Ben, Pavlov, V., &amp; Kushamro, A. (2009). Corynebacterium maris sp. nov., a marine bacterium isolated from the mucus of the coral Fungia granulosa. </t>
    </r>
    <r>
      <rPr>
        <i/>
        <sz val="11"/>
        <color theme="1"/>
        <rFont val="Calibri"/>
        <family val="2"/>
        <scheme val="minor"/>
      </rPr>
      <t>International Journal of Systematic and Evolutionary Microbiology</t>
    </r>
    <r>
      <rPr>
        <sz val="11"/>
        <color theme="1"/>
        <rFont val="Calibri"/>
        <family val="2"/>
        <scheme val="minor"/>
      </rPr>
      <t xml:space="preserve">, </t>
    </r>
    <r>
      <rPr>
        <i/>
        <sz val="11"/>
        <color theme="1"/>
        <rFont val="Calibri"/>
        <family val="2"/>
        <scheme val="minor"/>
      </rPr>
      <t>59</t>
    </r>
    <r>
      <rPr>
        <sz val="11"/>
        <color theme="1"/>
        <rFont val="Calibri"/>
        <family val="2"/>
        <scheme val="minor"/>
      </rPr>
      <t>(10), 2458–2463. https://doi.org/10.1099/ijs.0.007468-0</t>
    </r>
  </si>
  <si>
    <r>
      <t xml:space="preserve">Bernard, K. A., Wiebe, D., Burdz, T., Reimer, A., Ng, B., Singh, C., … Pacheco, A. L. (2010). Assignment of Brevibacterium stationis (ZoBell and Upham 1944) Breed 1953 to the genus Corynebacterium, as Corynebacterium stationis comb. nov., and emended description of the genus Corynebacterium to include isolates that can alkalinize citrate. </t>
    </r>
    <r>
      <rPr>
        <i/>
        <sz val="11"/>
        <color theme="1"/>
        <rFont val="Calibri"/>
        <family val="2"/>
        <scheme val="minor"/>
      </rPr>
      <t>International Journal of Systematic and Evolutionary Microbiology</t>
    </r>
    <r>
      <rPr>
        <sz val="11"/>
        <color theme="1"/>
        <rFont val="Calibri"/>
        <family val="2"/>
        <scheme val="minor"/>
      </rPr>
      <t xml:space="preserve">, </t>
    </r>
    <r>
      <rPr>
        <i/>
        <sz val="11"/>
        <color theme="1"/>
        <rFont val="Calibri"/>
        <family val="2"/>
        <scheme val="minor"/>
      </rPr>
      <t>60</t>
    </r>
    <r>
      <rPr>
        <sz val="11"/>
        <color theme="1"/>
        <rFont val="Calibri"/>
        <family val="2"/>
        <scheme val="minor"/>
      </rPr>
      <t>(4), 874–879. https://doi.org/10.1099/IJS.0.012641-0</t>
    </r>
  </si>
  <si>
    <r>
      <t xml:space="preserve">Boone, D. R., Liu, Y., Zhao, Z., Balkwill, D. L., Drake, G. R., Stevens, T., … Al, B. E. T. (1995). Bacillus infernus sp. nov., an Fe(II1)- and Mn(1V)-Reducing Anaerobe from the Deep Terrestrial Subsurface. </t>
    </r>
    <r>
      <rPr>
        <i/>
        <sz val="11"/>
        <color theme="1"/>
        <rFont val="Calibri"/>
        <family val="2"/>
        <scheme val="minor"/>
      </rPr>
      <t>International Journal Of Systematic Bacteriology</t>
    </r>
    <r>
      <rPr>
        <sz val="11"/>
        <color theme="1"/>
        <rFont val="Calibri"/>
        <family val="2"/>
        <scheme val="minor"/>
      </rPr>
      <t>, (July), 441–448.</t>
    </r>
  </si>
  <si>
    <r>
      <t xml:space="preserve">Borodina, E., Kelly, D. P., Schumann, P., Rainey, F. A., Ward-Rainey, N. L., &amp; Wood, A. P. (2002). Enzymes of dimethylsulfone metabolism and the phylogenetic characterization of the facultative methylotrophs Arthrobacter sulfonivorans sp. nov., Arthrobacter methylotrophus sp. nov., and Hyphomicrobium sulfonivorans sp. nov. </t>
    </r>
    <r>
      <rPr>
        <i/>
        <sz val="11"/>
        <color theme="1"/>
        <rFont val="Calibri"/>
        <family val="2"/>
        <scheme val="minor"/>
      </rPr>
      <t>Archives of Microbiology</t>
    </r>
    <r>
      <rPr>
        <sz val="11"/>
        <color theme="1"/>
        <rFont val="Calibri"/>
        <family val="2"/>
        <scheme val="minor"/>
      </rPr>
      <t xml:space="preserve">, </t>
    </r>
    <r>
      <rPr>
        <i/>
        <sz val="11"/>
        <color theme="1"/>
        <rFont val="Calibri"/>
        <family val="2"/>
        <scheme val="minor"/>
      </rPr>
      <t>177</t>
    </r>
    <r>
      <rPr>
        <sz val="11"/>
        <color theme="1"/>
        <rFont val="Calibri"/>
        <family val="2"/>
        <scheme val="minor"/>
      </rPr>
      <t>(2), 173–183. https://doi.org/10.1007/s00203-001-0373-3</t>
    </r>
  </si>
  <si>
    <r>
      <t xml:space="preserve">Bosma, E. F., Koehorst, J. J., van Hijum, S. A. F. T., Renckens, B., Vriesendorp, B., van de Weijer, A. H. P., … van Kranenburg, R. (2016). Complete genome sequence of thermophilic Bacillus smithii type strain DSM 4216T. </t>
    </r>
    <r>
      <rPr>
        <i/>
        <sz val="11"/>
        <color theme="1"/>
        <rFont val="Calibri"/>
        <family val="2"/>
        <scheme val="minor"/>
      </rPr>
      <t>Standards in Genomic Sciences</t>
    </r>
    <r>
      <rPr>
        <sz val="11"/>
        <color theme="1"/>
        <rFont val="Calibri"/>
        <family val="2"/>
        <scheme val="minor"/>
      </rPr>
      <t xml:space="preserve">, </t>
    </r>
    <r>
      <rPr>
        <i/>
        <sz val="11"/>
        <color theme="1"/>
        <rFont val="Calibri"/>
        <family val="2"/>
        <scheme val="minor"/>
      </rPr>
      <t>11</t>
    </r>
    <r>
      <rPr>
        <sz val="11"/>
        <color theme="1"/>
        <rFont val="Calibri"/>
        <family val="2"/>
        <scheme val="minor"/>
      </rPr>
      <t>(1), 1–11. https://doi.org/10.1186/s40793-016-0172-8</t>
    </r>
  </si>
  <si>
    <r>
      <t xml:space="preserve">Brennan, N. M., Brown, R., Goodfellow, M., Ward, A. C., Beresford, T. P., Simpson, P. J., … Cogan, T. M. (2001). Corynebacterium mooreparkense sp. nov. and Corynebacterium casei sp. nov., isolated from the surface of a smear-ripened cheese. </t>
    </r>
    <r>
      <rPr>
        <i/>
        <sz val="11"/>
        <color theme="1"/>
        <rFont val="Calibri"/>
        <family val="2"/>
        <scheme val="minor"/>
      </rPr>
      <t>International Journal of Systematic and Evolutionary Microbiology</t>
    </r>
    <r>
      <rPr>
        <sz val="11"/>
        <color theme="1"/>
        <rFont val="Calibri"/>
        <family val="2"/>
        <scheme val="minor"/>
      </rPr>
      <t xml:space="preserve">, </t>
    </r>
    <r>
      <rPr>
        <i/>
        <sz val="11"/>
        <color theme="1"/>
        <rFont val="Calibri"/>
        <family val="2"/>
        <scheme val="minor"/>
      </rPr>
      <t>51</t>
    </r>
    <r>
      <rPr>
        <sz val="11"/>
        <color theme="1"/>
        <rFont val="Calibri"/>
        <family val="2"/>
        <scheme val="minor"/>
      </rPr>
      <t>(3), 843–852. https://doi.org/10.1099/00207713-51-3-843</t>
    </r>
  </si>
  <si>
    <r>
      <t xml:space="preserve">Chen, M., Tsay, S., Chen, K., Shi, Y., Lin, Y., &amp; Lin, G. (2002). Pseudoxanthomonas taiwanensis sp . nov ., a novel thermophilic , N 2 O-producing species. </t>
    </r>
    <r>
      <rPr>
        <i/>
        <sz val="11"/>
        <color theme="1"/>
        <rFont val="Calibri"/>
        <family val="2"/>
        <scheme val="minor"/>
      </rPr>
      <t>International Journal of Systematic and Evolutionary Microbiology</t>
    </r>
    <r>
      <rPr>
        <sz val="11"/>
        <color theme="1"/>
        <rFont val="Calibri"/>
        <family val="2"/>
        <scheme val="minor"/>
      </rPr>
      <t>, (May), 2155–2161.</t>
    </r>
  </si>
  <si>
    <r>
      <t xml:space="preserve">Chertkov, O., Sikorski, J., Nolan, M., Lapidus, A., Lucas, S., del Rio, T. G., … Kyrpides, N. C. (2011). Complete genome sequence of Thermomonospora curvata type strain (B9 T). </t>
    </r>
    <r>
      <rPr>
        <i/>
        <sz val="11"/>
        <color theme="1"/>
        <rFont val="Calibri"/>
        <family val="2"/>
        <scheme val="minor"/>
      </rPr>
      <t>Standards in Genomic Sciences</t>
    </r>
    <r>
      <rPr>
        <sz val="11"/>
        <color theme="1"/>
        <rFont val="Calibri"/>
        <family val="2"/>
        <scheme val="minor"/>
      </rPr>
      <t xml:space="preserve">, </t>
    </r>
    <r>
      <rPr>
        <i/>
        <sz val="11"/>
        <color theme="1"/>
        <rFont val="Calibri"/>
        <family val="2"/>
        <scheme val="minor"/>
      </rPr>
      <t>4</t>
    </r>
    <r>
      <rPr>
        <sz val="11"/>
        <color theme="1"/>
        <rFont val="Calibri"/>
        <family val="2"/>
        <scheme val="minor"/>
      </rPr>
      <t>(1), 13–22. https://doi.org/10.4056/sigs.1453580</t>
    </r>
  </si>
  <si>
    <r>
      <t xml:space="preserve">Cho, H., Hamada, M., Ahn, J. H., Weon, H. Y., Joa, J. H., Suzuki, K. I., … Kim, S. J. (2017). Pseudactinotalea terrae gen. nov., sp. nov., isolated from greenhouse soil, and reclassification of Actinotalea suaedae as Pseudactinotalea suaedae comb. nov. </t>
    </r>
    <r>
      <rPr>
        <i/>
        <sz val="11"/>
        <color theme="1"/>
        <rFont val="Calibri"/>
        <family val="2"/>
        <scheme val="minor"/>
      </rPr>
      <t>International Journal of Systematic and Evolutionary Microbiology</t>
    </r>
    <r>
      <rPr>
        <sz val="11"/>
        <color theme="1"/>
        <rFont val="Calibri"/>
        <family val="2"/>
        <scheme val="minor"/>
      </rPr>
      <t xml:space="preserve">, </t>
    </r>
    <r>
      <rPr>
        <i/>
        <sz val="11"/>
        <color theme="1"/>
        <rFont val="Calibri"/>
        <family val="2"/>
        <scheme val="minor"/>
      </rPr>
      <t>67</t>
    </r>
    <r>
      <rPr>
        <sz val="11"/>
        <color theme="1"/>
        <rFont val="Calibri"/>
        <family val="2"/>
        <scheme val="minor"/>
      </rPr>
      <t>(3), 704–709. https://doi.org/10.1099/ijsem.0.001701</t>
    </r>
  </si>
  <si>
    <r>
      <t xml:space="preserve">Conrad, R. (2007). Microbial Ecology of Methanogens and Methanotrophs. </t>
    </r>
    <r>
      <rPr>
        <i/>
        <sz val="11"/>
        <color theme="1"/>
        <rFont val="Calibri"/>
        <family val="2"/>
        <scheme val="minor"/>
      </rPr>
      <t>Advances in Agronomy</t>
    </r>
    <r>
      <rPr>
        <sz val="11"/>
        <color theme="1"/>
        <rFont val="Calibri"/>
        <family val="2"/>
        <scheme val="minor"/>
      </rPr>
      <t xml:space="preserve">, </t>
    </r>
    <r>
      <rPr>
        <i/>
        <sz val="11"/>
        <color theme="1"/>
        <rFont val="Calibri"/>
        <family val="2"/>
        <scheme val="minor"/>
      </rPr>
      <t>96</t>
    </r>
    <r>
      <rPr>
        <sz val="11"/>
        <color theme="1"/>
        <rFont val="Calibri"/>
        <family val="2"/>
        <scheme val="minor"/>
      </rPr>
      <t>(07), 1–63. https://doi.org/10.1016/S0065-2113(07)96005-8</t>
    </r>
  </si>
  <si>
    <r>
      <t xml:space="preserve">Cvejic, J. H., Bodrossy, L., KovÃ¡cs, K. L., &amp; Rohmer, M. (2000). Bacterial triterpenoids of the hopane series from the methanotrophic bacteria </t>
    </r>
    <r>
      <rPr>
        <i/>
        <sz val="11"/>
        <color theme="1"/>
        <rFont val="Calibri"/>
        <family val="2"/>
        <scheme val="minor"/>
      </rPr>
      <t>Methylocaldum</t>
    </r>
    <r>
      <rPr>
        <sz val="11"/>
        <color theme="1"/>
        <rFont val="Calibri"/>
        <family val="2"/>
        <scheme val="minor"/>
      </rPr>
      <t xml:space="preserve"> spp.: phylogenetic implications and first evidence for an unsaturated aminobacteriohopanepolyol. </t>
    </r>
    <r>
      <rPr>
        <i/>
        <sz val="11"/>
        <color theme="1"/>
        <rFont val="Calibri"/>
        <family val="2"/>
        <scheme val="minor"/>
      </rPr>
      <t>FEMS Microbiology Letters</t>
    </r>
    <r>
      <rPr>
        <sz val="11"/>
        <color theme="1"/>
        <rFont val="Calibri"/>
        <family val="2"/>
        <scheme val="minor"/>
      </rPr>
      <t xml:space="preserve">, </t>
    </r>
    <r>
      <rPr>
        <i/>
        <sz val="11"/>
        <color theme="1"/>
        <rFont val="Calibri"/>
        <family val="2"/>
        <scheme val="minor"/>
      </rPr>
      <t>182</t>
    </r>
    <r>
      <rPr>
        <sz val="11"/>
        <color theme="1"/>
        <rFont val="Calibri"/>
        <family val="2"/>
        <scheme val="minor"/>
      </rPr>
      <t>(2), 361–365. https://doi.org/10.1111/j.1574-6968.2000.tb08922.x</t>
    </r>
  </si>
  <si>
    <r>
      <t xml:space="preserve">Dastager, S. G., Lee, J. C., Ju, Y. J., Park, D. J., &amp; Kim, C. J. (2008). Cryobacterium mesophilum sp. nov., a novel mesophilic bacterium. </t>
    </r>
    <r>
      <rPr>
        <i/>
        <sz val="11"/>
        <color theme="1"/>
        <rFont val="Calibri"/>
        <family val="2"/>
        <scheme val="minor"/>
      </rPr>
      <t>International Journal of Systematic and Evolutionary Microbiology</t>
    </r>
    <r>
      <rPr>
        <sz val="11"/>
        <color theme="1"/>
        <rFont val="Calibri"/>
        <family val="2"/>
        <scheme val="minor"/>
      </rPr>
      <t xml:space="preserve">, </t>
    </r>
    <r>
      <rPr>
        <i/>
        <sz val="11"/>
        <color theme="1"/>
        <rFont val="Calibri"/>
        <family val="2"/>
        <scheme val="minor"/>
      </rPr>
      <t>58</t>
    </r>
    <r>
      <rPr>
        <sz val="11"/>
        <color theme="1"/>
        <rFont val="Calibri"/>
        <family val="2"/>
        <scheme val="minor"/>
      </rPr>
      <t>(5), 1241–1244. https://doi.org/10.1099/ijs.0.65650-0</t>
    </r>
  </si>
  <si>
    <r>
      <t xml:space="preserve">Dedysh, S. N., Ricke, P., &amp; Liesack, W. (2004). NifH and NifD phylogenies: An evolutionary basis for understanding nitrogen fixation capabilities of methanotrophic bacteria. </t>
    </r>
    <r>
      <rPr>
        <i/>
        <sz val="11"/>
        <color theme="1"/>
        <rFont val="Calibri"/>
        <family val="2"/>
        <scheme val="minor"/>
      </rPr>
      <t>Microbiology</t>
    </r>
    <r>
      <rPr>
        <sz val="11"/>
        <color theme="1"/>
        <rFont val="Calibri"/>
        <family val="2"/>
        <scheme val="minor"/>
      </rPr>
      <t xml:space="preserve">, </t>
    </r>
    <r>
      <rPr>
        <i/>
        <sz val="11"/>
        <color theme="1"/>
        <rFont val="Calibri"/>
        <family val="2"/>
        <scheme val="minor"/>
      </rPr>
      <t>150</t>
    </r>
    <r>
      <rPr>
        <sz val="11"/>
        <color theme="1"/>
        <rFont val="Calibri"/>
        <family val="2"/>
        <scheme val="minor"/>
      </rPr>
      <t>(5), 1301–1313. https://doi.org/10.1099/mic.0.26585-0</t>
    </r>
  </si>
  <si>
    <r>
      <t xml:space="preserve">Dinsdale, A. E., Halket, G., Coorevits, A., van Landschoot, A., Busse, H. J., de Vos, P., &amp; Logan, N. A. (2011). Emended descriptions of Geobacillus thermoleovorans and Geobacillus thermocatenulatus. </t>
    </r>
    <r>
      <rPr>
        <i/>
        <sz val="11"/>
        <color theme="1"/>
        <rFont val="Calibri"/>
        <family val="2"/>
        <scheme val="minor"/>
      </rPr>
      <t>International Journal of Systematic and Evolutionary Microbiology</t>
    </r>
    <r>
      <rPr>
        <sz val="11"/>
        <color theme="1"/>
        <rFont val="Calibri"/>
        <family val="2"/>
        <scheme val="minor"/>
      </rPr>
      <t xml:space="preserve">, </t>
    </r>
    <r>
      <rPr>
        <i/>
        <sz val="11"/>
        <color theme="1"/>
        <rFont val="Calibri"/>
        <family val="2"/>
        <scheme val="minor"/>
      </rPr>
      <t>61</t>
    </r>
    <r>
      <rPr>
        <sz val="11"/>
        <color theme="1"/>
        <rFont val="Calibri"/>
        <family val="2"/>
        <scheme val="minor"/>
      </rPr>
      <t>(8), 1802–1810. https://doi.org/10.1099/ijs.0.025445-0</t>
    </r>
  </si>
  <si>
    <r>
      <t xml:space="preserve">Dou, T. Y., Chen, J., &amp; Liu, C. (2020). Isolation and subunit compositions of the xylanosome complexes produced by Cellulosimicrobium species. </t>
    </r>
    <r>
      <rPr>
        <i/>
        <sz val="11"/>
        <color theme="1"/>
        <rFont val="Calibri"/>
        <family val="2"/>
        <scheme val="minor"/>
      </rPr>
      <t>Enzyme and Microbial Technology</t>
    </r>
    <r>
      <rPr>
        <sz val="11"/>
        <color theme="1"/>
        <rFont val="Calibri"/>
        <family val="2"/>
        <scheme val="minor"/>
      </rPr>
      <t xml:space="preserve">, </t>
    </r>
    <r>
      <rPr>
        <i/>
        <sz val="11"/>
        <color theme="1"/>
        <rFont val="Calibri"/>
        <family val="2"/>
        <scheme val="minor"/>
      </rPr>
      <t>133</t>
    </r>
    <r>
      <rPr>
        <sz val="11"/>
        <color theme="1"/>
        <rFont val="Calibri"/>
        <family val="2"/>
        <scheme val="minor"/>
      </rPr>
      <t>, 109445. https://doi.org/10.1016/j.enzmictec.2019.109445</t>
    </r>
  </si>
  <si>
    <r>
      <t xml:space="preserve">Elbanna, K., Lütke-Eversloh, T., Van Trappen, S., Mergaert, J., Swings, J., &amp; Steinbüchel, A. (2003). Schlegelella thermodepolymerans gen. nov., sp. nov., a novel thermophilic bacterium that degrades poly(3-hydroxybutyrate-co-3-mercaptopropionate). </t>
    </r>
    <r>
      <rPr>
        <i/>
        <sz val="11"/>
        <color theme="1"/>
        <rFont val="Calibri"/>
        <family val="2"/>
        <scheme val="minor"/>
      </rPr>
      <t>International Journal of Systematic and Evolutionary Microbiology</t>
    </r>
    <r>
      <rPr>
        <sz val="11"/>
        <color theme="1"/>
        <rFont val="Calibri"/>
        <family val="2"/>
        <scheme val="minor"/>
      </rPr>
      <t xml:space="preserve">, </t>
    </r>
    <r>
      <rPr>
        <i/>
        <sz val="11"/>
        <color theme="1"/>
        <rFont val="Calibri"/>
        <family val="2"/>
        <scheme val="minor"/>
      </rPr>
      <t>53</t>
    </r>
    <r>
      <rPr>
        <sz val="11"/>
        <color theme="1"/>
        <rFont val="Calibri"/>
        <family val="2"/>
        <scheme val="minor"/>
      </rPr>
      <t>(4), 1165–1168. https://doi.org/10.1099/ijs.0.02562-0</t>
    </r>
  </si>
  <si>
    <r>
      <t xml:space="preserve">Ferry, J. G. (1993). </t>
    </r>
    <r>
      <rPr>
        <i/>
        <sz val="11"/>
        <color theme="1"/>
        <rFont val="Calibri"/>
        <family val="2"/>
        <scheme val="minor"/>
      </rPr>
      <t>Methanogenesis: Ecology, Physiology, Biochemistry &amp; Genetics</t>
    </r>
    <r>
      <rPr>
        <sz val="11"/>
        <color theme="1"/>
        <rFont val="Calibri"/>
        <family val="2"/>
        <scheme val="minor"/>
      </rPr>
      <t>.</t>
    </r>
  </si>
  <si>
    <r>
      <t xml:space="preserve">Finster, K. W., Herbert, R. A., Kjeldsen, K. U., Schumann, P., &amp; Lomstein, B. A. (2009). Demequina lutea sp. nov., isolated from a high Arctic permafrost soil. </t>
    </r>
    <r>
      <rPr>
        <i/>
        <sz val="11"/>
        <color theme="1"/>
        <rFont val="Calibri"/>
        <family val="2"/>
        <scheme val="minor"/>
      </rPr>
      <t>International Journal of Systematic and Evolutionary Microbiology</t>
    </r>
    <r>
      <rPr>
        <sz val="11"/>
        <color theme="1"/>
        <rFont val="Calibri"/>
        <family val="2"/>
        <scheme val="minor"/>
      </rPr>
      <t xml:space="preserve">, </t>
    </r>
    <r>
      <rPr>
        <i/>
        <sz val="11"/>
        <color theme="1"/>
        <rFont val="Calibri"/>
        <family val="2"/>
        <scheme val="minor"/>
      </rPr>
      <t>59</t>
    </r>
    <r>
      <rPr>
        <sz val="11"/>
        <color theme="1"/>
        <rFont val="Calibri"/>
        <family val="2"/>
        <scheme val="minor"/>
      </rPr>
      <t>(4), 649–653. https://doi.org/10.1099/ijs.0.004929-0</t>
    </r>
  </si>
  <si>
    <r>
      <t xml:space="preserve">Furuhata, K., Ogihara, K., Ishizaki, N., Oonaka, K., Yoshida, Y., Goto, K., … Fukuyama, M. (2010). Identification of Legionella londiniensis isolated from hot spring water samples in Shizuoka, Japan, and cytotoxicity of isolates. </t>
    </r>
    <r>
      <rPr>
        <i/>
        <sz val="11"/>
        <color theme="1"/>
        <rFont val="Calibri"/>
        <family val="2"/>
        <scheme val="minor"/>
      </rPr>
      <t>Journal of Infection and Chemotherapy</t>
    </r>
    <r>
      <rPr>
        <sz val="11"/>
        <color theme="1"/>
        <rFont val="Calibri"/>
        <family val="2"/>
        <scheme val="minor"/>
      </rPr>
      <t xml:space="preserve">, </t>
    </r>
    <r>
      <rPr>
        <i/>
        <sz val="11"/>
        <color theme="1"/>
        <rFont val="Calibri"/>
        <family val="2"/>
        <scheme val="minor"/>
      </rPr>
      <t>16</t>
    </r>
    <r>
      <rPr>
        <sz val="11"/>
        <color theme="1"/>
        <rFont val="Calibri"/>
        <family val="2"/>
        <scheme val="minor"/>
      </rPr>
      <t>(5), 367–371. https://doi.org/10.1007/s10156-010-0062-8</t>
    </r>
  </si>
  <si>
    <r>
      <t xml:space="preserve">Goodfellow, M., Maldonado, L. A., &amp; Quintana, E. T. (2005). Reclassification of Nonomuraea flexuosa (Meyer 1989) Zhang et al. 1998 as Thermopolyspora flexuosa gen. nov., comb. nov., nom. rev. </t>
    </r>
    <r>
      <rPr>
        <i/>
        <sz val="11"/>
        <color theme="1"/>
        <rFont val="Calibri"/>
        <family val="2"/>
        <scheme val="minor"/>
      </rPr>
      <t>International Journal of Systematic and Evolutionary Microbiology</t>
    </r>
    <r>
      <rPr>
        <sz val="11"/>
        <color theme="1"/>
        <rFont val="Calibri"/>
        <family val="2"/>
        <scheme val="minor"/>
      </rPr>
      <t xml:space="preserve">, </t>
    </r>
    <r>
      <rPr>
        <i/>
        <sz val="11"/>
        <color theme="1"/>
        <rFont val="Calibri"/>
        <family val="2"/>
        <scheme val="minor"/>
      </rPr>
      <t>55</t>
    </r>
    <r>
      <rPr>
        <sz val="11"/>
        <color theme="1"/>
        <rFont val="Calibri"/>
        <family val="2"/>
        <scheme val="minor"/>
      </rPr>
      <t>(5), 1979–1983. https://doi.org/10.1099/ijs.0.63559-0</t>
    </r>
  </si>
  <si>
    <r>
      <t xml:space="preserve">Goto, K., Fujita, R., Kato, Y., Asahara, M., &amp; Yokota, A. (2004). Reclassification of Brevibacillus brevis strains NCIMB 13288 and DSM 6472 (=NRRL NRS-887) as Aneurinibacillus danicus sp. nov. and Brevibacillus limnophilus sp. nov. </t>
    </r>
    <r>
      <rPr>
        <i/>
        <sz val="11"/>
        <color theme="1"/>
        <rFont val="Calibri"/>
        <family val="2"/>
        <scheme val="minor"/>
      </rPr>
      <t>International Journal of Systematic and Evolutionary Microbiology</t>
    </r>
    <r>
      <rPr>
        <sz val="11"/>
        <color theme="1"/>
        <rFont val="Calibri"/>
        <family val="2"/>
        <scheme val="minor"/>
      </rPr>
      <t xml:space="preserve">, </t>
    </r>
    <r>
      <rPr>
        <i/>
        <sz val="11"/>
        <color theme="1"/>
        <rFont val="Calibri"/>
        <family val="2"/>
        <scheme val="minor"/>
      </rPr>
      <t>54</t>
    </r>
    <r>
      <rPr>
        <sz val="11"/>
        <color theme="1"/>
        <rFont val="Calibri"/>
        <family val="2"/>
        <scheme val="minor"/>
      </rPr>
      <t>(2), 419–427. https://doi.org/10.1099/ijs.0.02906-0</t>
    </r>
  </si>
  <si>
    <r>
      <t xml:space="preserve">Greetham, H. L., Gibson, G. R., Giffard, C., Hippe, H., Merkhoffer, B., Steiner, U., … Collins, M. D. (2003). Clostridium colicanis sp. nov., from canine faeces. </t>
    </r>
    <r>
      <rPr>
        <i/>
        <sz val="11"/>
        <color theme="1"/>
        <rFont val="Calibri"/>
        <family val="2"/>
        <scheme val="minor"/>
      </rPr>
      <t>International Journal of Systematic and Evolutionary Microbiology</t>
    </r>
    <r>
      <rPr>
        <sz val="11"/>
        <color theme="1"/>
        <rFont val="Calibri"/>
        <family val="2"/>
        <scheme val="minor"/>
      </rPr>
      <t xml:space="preserve">, </t>
    </r>
    <r>
      <rPr>
        <i/>
        <sz val="11"/>
        <color theme="1"/>
        <rFont val="Calibri"/>
        <family val="2"/>
        <scheme val="minor"/>
      </rPr>
      <t>53</t>
    </r>
    <r>
      <rPr>
        <sz val="11"/>
        <color theme="1"/>
        <rFont val="Calibri"/>
        <family val="2"/>
        <scheme val="minor"/>
      </rPr>
      <t>(1), 259–262. https://doi.org/10.1099/ijs.0.02260-0</t>
    </r>
  </si>
  <si>
    <r>
      <t xml:space="preserve">Greiner-Mai, E., Korn-Wendisch, F., &amp; Kutzner, H. J. (1988). Taxonomic revision of the genus Saccharomonospora and description of Saccharomonospora glauca sp. nov. </t>
    </r>
    <r>
      <rPr>
        <i/>
        <sz val="11"/>
        <color theme="1"/>
        <rFont val="Calibri"/>
        <family val="2"/>
        <scheme val="minor"/>
      </rPr>
      <t>International Journal of Systematic Bacteriology</t>
    </r>
    <r>
      <rPr>
        <sz val="11"/>
        <color theme="1"/>
        <rFont val="Calibri"/>
        <family val="2"/>
        <scheme val="minor"/>
      </rPr>
      <t xml:space="preserve">, </t>
    </r>
    <r>
      <rPr>
        <i/>
        <sz val="11"/>
        <color theme="1"/>
        <rFont val="Calibri"/>
        <family val="2"/>
        <scheme val="minor"/>
      </rPr>
      <t>38</t>
    </r>
    <r>
      <rPr>
        <sz val="11"/>
        <color theme="1"/>
        <rFont val="Calibri"/>
        <family val="2"/>
        <scheme val="minor"/>
      </rPr>
      <t>(4), 398–405. https://doi.org/10.1099/00207713-38-4-398</t>
    </r>
  </si>
  <si>
    <r>
      <t xml:space="preserve">Hatayama, K., Shoun, H., Ueda, Y., &amp; Nakamura, A. (2005). Planifilum fimeticola gen. nov., sp. nov. and Planifilum fulgidum sp. nov., novel members of the family “Thermoactinomycetaceae” isolated from compost. </t>
    </r>
    <r>
      <rPr>
        <i/>
        <sz val="11"/>
        <color theme="1"/>
        <rFont val="Calibri"/>
        <family val="2"/>
        <scheme val="minor"/>
      </rPr>
      <t>International Journal of Systematic and Evolutionary Microbiology</t>
    </r>
    <r>
      <rPr>
        <sz val="11"/>
        <color theme="1"/>
        <rFont val="Calibri"/>
        <family val="2"/>
        <scheme val="minor"/>
      </rPr>
      <t xml:space="preserve">, </t>
    </r>
    <r>
      <rPr>
        <i/>
        <sz val="11"/>
        <color theme="1"/>
        <rFont val="Calibri"/>
        <family val="2"/>
        <scheme val="minor"/>
      </rPr>
      <t>55</t>
    </r>
    <r>
      <rPr>
        <sz val="11"/>
        <color theme="1"/>
        <rFont val="Calibri"/>
        <family val="2"/>
        <scheme val="minor"/>
      </rPr>
      <t>(5), 2101–2104. https://doi.org/10.1099/ijs.0.63367-0</t>
    </r>
  </si>
  <si>
    <r>
      <t xml:space="preserve">Hatayama, K., Shoun, H., Ueda, Y., &amp; Nakamura, A. (2006). Tuberibacillus calidus gen. nov., sp. nov., isolated from a compost pile and reclassification of Bacillus naganoensis Tomimura et al. 1990 as Pullulanibacillus naganoensis gen. nov., comb. nov. and Bacillus laevolacticus Andersch et al. 1994 as Sporolactobacillus laevolacticus comb. nov. </t>
    </r>
    <r>
      <rPr>
        <i/>
        <sz val="11"/>
        <color theme="1"/>
        <rFont val="Calibri"/>
        <family val="2"/>
        <scheme val="minor"/>
      </rPr>
      <t>International Journal of Systematic and Evolutionary Microbiology</t>
    </r>
    <r>
      <rPr>
        <sz val="11"/>
        <color theme="1"/>
        <rFont val="Calibri"/>
        <family val="2"/>
        <scheme val="minor"/>
      </rPr>
      <t xml:space="preserve">, </t>
    </r>
    <r>
      <rPr>
        <i/>
        <sz val="11"/>
        <color theme="1"/>
        <rFont val="Calibri"/>
        <family val="2"/>
        <scheme val="minor"/>
      </rPr>
      <t>56</t>
    </r>
    <r>
      <rPr>
        <sz val="11"/>
        <color theme="1"/>
        <rFont val="Calibri"/>
        <family val="2"/>
        <scheme val="minor"/>
      </rPr>
      <t>(11), 2545–2551. https://doi.org/10.1099/ijs.0.64303-0</t>
    </r>
  </si>
  <si>
    <r>
      <t xml:space="preserve">Heyndrickx, M., Lebbe, L., Vancanneyt, M., Kersters, K., De Vos, P., Logan, N. A., … Berkeley, R. C. W. (1998). Erratum: A polyphasic reassessment of the genus Aneurinibacillus, reclassification of Bacillus thermoaerophilus (Meier-Stauffer et al. 1996) as aneurinibacillus thermoaerophilus comb. nov., and emended descriptions of A. aneurinilyticus corrig., A. migula. </t>
    </r>
    <r>
      <rPr>
        <i/>
        <sz val="11"/>
        <color theme="1"/>
        <rFont val="Calibri"/>
        <family val="2"/>
        <scheme val="minor"/>
      </rPr>
      <t>International Journal of Systematic Bacteriology</t>
    </r>
    <r>
      <rPr>
        <sz val="11"/>
        <color theme="1"/>
        <rFont val="Calibri"/>
        <family val="2"/>
        <scheme val="minor"/>
      </rPr>
      <t xml:space="preserve">, </t>
    </r>
    <r>
      <rPr>
        <i/>
        <sz val="11"/>
        <color theme="1"/>
        <rFont val="Calibri"/>
        <family val="2"/>
        <scheme val="minor"/>
      </rPr>
      <t>48</t>
    </r>
    <r>
      <rPr>
        <sz val="11"/>
        <color theme="1"/>
        <rFont val="Calibri"/>
        <family val="2"/>
        <scheme val="minor"/>
      </rPr>
      <t>(1), 331. https://doi.org/10.1099/00207713-48-1-331a</t>
    </r>
  </si>
  <si>
    <r>
      <t xml:space="preserve">Huang, S., Sheng, P., &amp; Zhang, H. (2012). Isolation and identification of cellulolytic bacteria from the gut of holotrichia parallela larvae (Coleoptera: Scarabaeidae). </t>
    </r>
    <r>
      <rPr>
        <i/>
        <sz val="11"/>
        <color theme="1"/>
        <rFont val="Calibri"/>
        <family val="2"/>
        <scheme val="minor"/>
      </rPr>
      <t>International Journal of Molecular Sciences</t>
    </r>
    <r>
      <rPr>
        <sz val="11"/>
        <color theme="1"/>
        <rFont val="Calibri"/>
        <family val="2"/>
        <scheme val="minor"/>
      </rPr>
      <t xml:space="preserve">, </t>
    </r>
    <r>
      <rPr>
        <i/>
        <sz val="11"/>
        <color theme="1"/>
        <rFont val="Calibri"/>
        <family val="2"/>
        <scheme val="minor"/>
      </rPr>
      <t>13</t>
    </r>
    <r>
      <rPr>
        <sz val="11"/>
        <color theme="1"/>
        <rFont val="Calibri"/>
        <family val="2"/>
        <scheme val="minor"/>
      </rPr>
      <t>(3), 2563–2577. https://doi.org/10.3390/ijms13032563</t>
    </r>
  </si>
  <si>
    <r>
      <t xml:space="preserve">Inan, K., Canakci, S., Belduz, A. O., &amp; Sahin, F. (2012). Brevibacillus aydinogluensis sp. nov., a moderately thermophilic bacterium isolated from Karakoc hot spring. </t>
    </r>
    <r>
      <rPr>
        <i/>
        <sz val="11"/>
        <color theme="1"/>
        <rFont val="Calibri"/>
        <family val="2"/>
        <scheme val="minor"/>
      </rPr>
      <t>International Journal of Systematic and Evolutionary Microbiology</t>
    </r>
    <r>
      <rPr>
        <sz val="11"/>
        <color theme="1"/>
        <rFont val="Calibri"/>
        <family val="2"/>
        <scheme val="minor"/>
      </rPr>
      <t xml:space="preserve">, </t>
    </r>
    <r>
      <rPr>
        <i/>
        <sz val="11"/>
        <color theme="1"/>
        <rFont val="Calibri"/>
        <family val="2"/>
        <scheme val="minor"/>
      </rPr>
      <t>62</t>
    </r>
    <r>
      <rPr>
        <sz val="11"/>
        <color theme="1"/>
        <rFont val="Calibri"/>
        <family val="2"/>
        <scheme val="minor"/>
      </rPr>
      <t>(4), 849–855. https://doi.org/10.1099/ijs.0.031914-0</t>
    </r>
  </si>
  <si>
    <r>
      <t xml:space="preserve">Jani, S. A., Chudasama, C. J., Patel, D. B., Bhatt, P. S., &amp; Patel, H. N. (2012). Optimization of extracellular protease production from alkali thermo tolerant actinomycetes : Saccharomonospora viridis SJ-21. </t>
    </r>
    <r>
      <rPr>
        <i/>
        <sz val="11"/>
        <color theme="1"/>
        <rFont val="Calibri"/>
        <family val="2"/>
        <scheme val="minor"/>
      </rPr>
      <t>Bulletin of Environment, Pharmacology and Life Sciences Online</t>
    </r>
    <r>
      <rPr>
        <sz val="11"/>
        <color theme="1"/>
        <rFont val="Calibri"/>
        <family val="2"/>
        <scheme val="minor"/>
      </rPr>
      <t xml:space="preserve">, </t>
    </r>
    <r>
      <rPr>
        <i/>
        <sz val="11"/>
        <color theme="1"/>
        <rFont val="Calibri"/>
        <family val="2"/>
        <scheme val="minor"/>
      </rPr>
      <t>1</t>
    </r>
    <r>
      <rPr>
        <sz val="11"/>
        <color theme="1"/>
        <rFont val="Calibri"/>
        <family val="2"/>
        <scheme val="minor"/>
      </rPr>
      <t>(May), 84–92.</t>
    </r>
  </si>
  <si>
    <r>
      <t xml:space="preserve">Jung, M. Y., Kim, J. S., Paek, W. K., Styrak, I., Park, I. S., Sin, Y., … Chang, Y. H. (2012). Description of Lysinibacillus sinduriensis sp. nov., and transfer of Bacillus massiliensis and Bacillus odysseyi to the genus Lysinibacillus as Lysinibacillus massiliensis comb. nov. and Lysinibacillus odysseyi comb. nov. with emended description of the genus Lysinibacillus. </t>
    </r>
    <r>
      <rPr>
        <i/>
        <sz val="11"/>
        <color theme="1"/>
        <rFont val="Calibri"/>
        <family val="2"/>
        <scheme val="minor"/>
      </rPr>
      <t>International Journal of Systematic and Evolutionary Microbiology</t>
    </r>
    <r>
      <rPr>
        <sz val="11"/>
        <color theme="1"/>
        <rFont val="Calibri"/>
        <family val="2"/>
        <scheme val="minor"/>
      </rPr>
      <t xml:space="preserve">, </t>
    </r>
    <r>
      <rPr>
        <i/>
        <sz val="11"/>
        <color theme="1"/>
        <rFont val="Calibri"/>
        <family val="2"/>
        <scheme val="minor"/>
      </rPr>
      <t>62</t>
    </r>
    <r>
      <rPr>
        <sz val="11"/>
        <color theme="1"/>
        <rFont val="Calibri"/>
        <family val="2"/>
        <scheme val="minor"/>
      </rPr>
      <t>(10), 2347–2355. https://doi.org/10.1099/ijs.0.033837-0</t>
    </r>
  </si>
  <si>
    <r>
      <t xml:space="preserve">Kämpfer, P., Arun, A. B., Busse, H. J., Zhang, Z. L., Young, C. C., &amp; Glaeser, S. P. (2015). Chelativorans intermedius sp. nov. and proposal to reclassify thermovum composti as chelativorans composti comb. nov. </t>
    </r>
    <r>
      <rPr>
        <i/>
        <sz val="11"/>
        <color theme="1"/>
        <rFont val="Calibri"/>
        <family val="2"/>
        <scheme val="minor"/>
      </rPr>
      <t>International Journal of Systematic and Evolutionary Microbiology</t>
    </r>
    <r>
      <rPr>
        <sz val="11"/>
        <color theme="1"/>
        <rFont val="Calibri"/>
        <family val="2"/>
        <scheme val="minor"/>
      </rPr>
      <t xml:space="preserve">, </t>
    </r>
    <r>
      <rPr>
        <i/>
        <sz val="11"/>
        <color theme="1"/>
        <rFont val="Calibri"/>
        <family val="2"/>
        <scheme val="minor"/>
      </rPr>
      <t>65</t>
    </r>
    <r>
      <rPr>
        <sz val="11"/>
        <color theme="1"/>
        <rFont val="Calibri"/>
        <family val="2"/>
        <scheme val="minor"/>
      </rPr>
      <t>(5), 1646–1652. https://doi.org/10.1099/ijs.0.000155</t>
    </r>
  </si>
  <si>
    <r>
      <t xml:space="preserve">Kämpfer, P., Scholz, H. C., Lodders, N., Loncaric, I., Whatmore, A. M., Busse, H., &amp; Peter Kä mpfer, C. (2012). Camelimonas abortus sp. nov., isolated from placental tissue of cattle. </t>
    </r>
    <r>
      <rPr>
        <i/>
        <sz val="11"/>
        <color theme="1"/>
        <rFont val="Calibri"/>
        <family val="2"/>
        <scheme val="minor"/>
      </rPr>
      <t>International Journal of Systematic and Evolutionary Microbiology</t>
    </r>
    <r>
      <rPr>
        <sz val="11"/>
        <color theme="1"/>
        <rFont val="Calibri"/>
        <family val="2"/>
        <scheme val="minor"/>
      </rPr>
      <t xml:space="preserve">, </t>
    </r>
    <r>
      <rPr>
        <i/>
        <sz val="11"/>
        <color theme="1"/>
        <rFont val="Calibri"/>
        <family val="2"/>
        <scheme val="minor"/>
      </rPr>
      <t>62</t>
    </r>
    <r>
      <rPr>
        <sz val="11"/>
        <color theme="1"/>
        <rFont val="Calibri"/>
        <family val="2"/>
        <scheme val="minor"/>
      </rPr>
      <t>, 1117–1120. https://doi.org/10.1099/ijs.0.034389-0</t>
    </r>
  </si>
  <si>
    <r>
      <t xml:space="preserve">Kasai, H., Tamura, T., &amp; Harayama, S. (2000). Intrageneric relationships among Micromonospora species deduced from gyrB-based phylogeny and DNA relatedness. </t>
    </r>
    <r>
      <rPr>
        <i/>
        <sz val="11"/>
        <color theme="1"/>
        <rFont val="Calibri"/>
        <family val="2"/>
        <scheme val="minor"/>
      </rPr>
      <t>International Journal of Systematic and Evolutionary Microbiology</t>
    </r>
    <r>
      <rPr>
        <sz val="11"/>
        <color theme="1"/>
        <rFont val="Calibri"/>
        <family val="2"/>
        <scheme val="minor"/>
      </rPr>
      <t xml:space="preserve">, </t>
    </r>
    <r>
      <rPr>
        <i/>
        <sz val="11"/>
        <color theme="1"/>
        <rFont val="Calibri"/>
        <family val="2"/>
        <scheme val="minor"/>
      </rPr>
      <t>50</t>
    </r>
    <r>
      <rPr>
        <sz val="11"/>
        <color theme="1"/>
        <rFont val="Calibri"/>
        <family val="2"/>
        <scheme val="minor"/>
      </rPr>
      <t>(1), 127–134. https://doi.org/10.1099/00207713-50-1-127</t>
    </r>
  </si>
  <si>
    <r>
      <t xml:space="preserve">Kim, B. Y., Lee, S. Y., Weon, H. Y., Kwon, S. W., Go, S. J., Park, Y. K., … Fritze, D. (2006). Ureibacillus suwonensis sp. nov., isolated from cotton waste composts. </t>
    </r>
    <r>
      <rPr>
        <i/>
        <sz val="11"/>
        <color theme="1"/>
        <rFont val="Calibri"/>
        <family val="2"/>
        <scheme val="minor"/>
      </rPr>
      <t>International Journal of Systematic and Evolutionary Microbiology</t>
    </r>
    <r>
      <rPr>
        <sz val="11"/>
        <color theme="1"/>
        <rFont val="Calibri"/>
        <family val="2"/>
        <scheme val="minor"/>
      </rPr>
      <t xml:space="preserve">, </t>
    </r>
    <r>
      <rPr>
        <i/>
        <sz val="11"/>
        <color theme="1"/>
        <rFont val="Calibri"/>
        <family val="2"/>
        <scheme val="minor"/>
      </rPr>
      <t>56</t>
    </r>
    <r>
      <rPr>
        <sz val="11"/>
        <color theme="1"/>
        <rFont val="Calibri"/>
        <family val="2"/>
        <scheme val="minor"/>
      </rPr>
      <t>(3), 663–666. https://doi.org/10.1099/ijs.0.63703-0</t>
    </r>
  </si>
  <si>
    <r>
      <t xml:space="preserve">King, C. E., &amp; King, G. M. (2014). Thermomicrobium carboxidum sp. nov., and Thermorudis peleae gen. nov., sp. nov., carbon monoxide-oxidizing bacteria isolated from geothermally heated biofilms. </t>
    </r>
    <r>
      <rPr>
        <i/>
        <sz val="11"/>
        <color theme="1"/>
        <rFont val="Calibri"/>
        <family val="2"/>
        <scheme val="minor"/>
      </rPr>
      <t>International Journal of Systematic and Evolutionary Microbiology</t>
    </r>
    <r>
      <rPr>
        <sz val="11"/>
        <color theme="1"/>
        <rFont val="Calibri"/>
        <family val="2"/>
        <scheme val="minor"/>
      </rPr>
      <t xml:space="preserve">, </t>
    </r>
    <r>
      <rPr>
        <i/>
        <sz val="11"/>
        <color theme="1"/>
        <rFont val="Calibri"/>
        <family val="2"/>
        <scheme val="minor"/>
      </rPr>
      <t>64</t>
    </r>
    <r>
      <rPr>
        <sz val="11"/>
        <color theme="1"/>
        <rFont val="Calibri"/>
        <family val="2"/>
        <scheme val="minor"/>
      </rPr>
      <t>(PART 8), 2586–2592. https://doi.org/10.1099/ijs.0.060327-0</t>
    </r>
  </si>
  <si>
    <r>
      <t xml:space="preserve">Kojima, H., Watanabe, M., Fukui, M., &amp; International. (2017). Sulfurivermis fontis gen. nov., sp nov., a sulfur-oxidizing autotroph, and proposal of Thioprofundaceae fam. nov. </t>
    </r>
    <r>
      <rPr>
        <i/>
        <sz val="11"/>
        <color theme="1"/>
        <rFont val="Calibri"/>
        <family val="2"/>
        <scheme val="minor"/>
      </rPr>
      <t>International Journal of Systematic and Evolutionary Microbiology</t>
    </r>
    <r>
      <rPr>
        <sz val="11"/>
        <color theme="1"/>
        <rFont val="Calibri"/>
        <family val="2"/>
        <scheme val="minor"/>
      </rPr>
      <t xml:space="preserve">, </t>
    </r>
    <r>
      <rPr>
        <i/>
        <sz val="11"/>
        <color theme="1"/>
        <rFont val="Calibri"/>
        <family val="2"/>
        <scheme val="minor"/>
      </rPr>
      <t>67</t>
    </r>
    <r>
      <rPr>
        <sz val="11"/>
        <color theme="1"/>
        <rFont val="Calibri"/>
        <family val="2"/>
        <scheme val="minor"/>
      </rPr>
      <t>(9), 3458–3461.</t>
    </r>
  </si>
  <si>
    <r>
      <t xml:space="preserve">Korn-Wendisch, F., Kempf, A., Grund, E., Kroppenstedt, R. M., &amp; Kutzner, H. J. (1989). Transfer of Faenia rectivirgula Kurup and Agre 1983 to the genus Saccharopolyspora Lacey and Goodfellow 1975, elevation of Saccharopolyspora hirsuta subsp. taberi Labeda 1987 to species level, and emended description of the genus Saccharopolyspora. </t>
    </r>
    <r>
      <rPr>
        <i/>
        <sz val="11"/>
        <color theme="1"/>
        <rFont val="Calibri"/>
        <family val="2"/>
        <scheme val="minor"/>
      </rPr>
      <t>International Journal of Systematic Bacteriology</t>
    </r>
    <r>
      <rPr>
        <sz val="11"/>
        <color theme="1"/>
        <rFont val="Calibri"/>
        <family val="2"/>
        <scheme val="minor"/>
      </rPr>
      <t xml:space="preserve">, </t>
    </r>
    <r>
      <rPr>
        <i/>
        <sz val="11"/>
        <color theme="1"/>
        <rFont val="Calibri"/>
        <family val="2"/>
        <scheme val="minor"/>
      </rPr>
      <t>39</t>
    </r>
    <r>
      <rPr>
        <sz val="11"/>
        <color theme="1"/>
        <rFont val="Calibri"/>
        <family val="2"/>
        <scheme val="minor"/>
      </rPr>
      <t>(4), 430–441. https://doi.org/10.1099/00207713-39-4-430</t>
    </r>
  </si>
  <si>
    <r>
      <t xml:space="preserve">Korn-Wendisch, F., Rainey, F., Kroppenstedt, R. M., Kempf, A., Majazza, A., Kutzner, H. J., &amp; Stackebrandt, E. (1995). Thermocrispum gen. nov., a New genus of the order Actinomycetales, and description of Thermocrispum municipale sp. nov. and Thermocrispum agreste sp. nov. </t>
    </r>
    <r>
      <rPr>
        <i/>
        <sz val="11"/>
        <color theme="1"/>
        <rFont val="Calibri"/>
        <family val="2"/>
        <scheme val="minor"/>
      </rPr>
      <t>International Journal of Systematic Bacteriology</t>
    </r>
    <r>
      <rPr>
        <sz val="11"/>
        <color theme="1"/>
        <rFont val="Calibri"/>
        <family val="2"/>
        <scheme val="minor"/>
      </rPr>
      <t xml:space="preserve">, </t>
    </r>
    <r>
      <rPr>
        <i/>
        <sz val="11"/>
        <color theme="1"/>
        <rFont val="Calibri"/>
        <family val="2"/>
        <scheme val="minor"/>
      </rPr>
      <t>45</t>
    </r>
    <r>
      <rPr>
        <sz val="11"/>
        <color theme="1"/>
        <rFont val="Calibri"/>
        <family val="2"/>
        <scheme val="minor"/>
      </rPr>
      <t>(1), 67–77. https://doi.org/10.1099/00207713-45-1-67</t>
    </r>
  </si>
  <si>
    <r>
      <t xml:space="preserve">Kukolya, J., Nagy, I., Láday, M., Tóth, E., Oravecz, O., Márialigeti, K., &amp; Hornok, L. (2002). Thermobifida cellulolytica sp. nov., a novel lignocellulose-decomposing actinomycete. </t>
    </r>
    <r>
      <rPr>
        <i/>
        <sz val="11"/>
        <color theme="1"/>
        <rFont val="Calibri"/>
        <family val="2"/>
        <scheme val="minor"/>
      </rPr>
      <t>International Journal of Systematic and Evolutionary Microbiology</t>
    </r>
    <r>
      <rPr>
        <sz val="11"/>
        <color theme="1"/>
        <rFont val="Calibri"/>
        <family val="2"/>
        <scheme val="minor"/>
      </rPr>
      <t xml:space="preserve">, </t>
    </r>
    <r>
      <rPr>
        <i/>
        <sz val="11"/>
        <color theme="1"/>
        <rFont val="Calibri"/>
        <family val="2"/>
        <scheme val="minor"/>
      </rPr>
      <t>52</t>
    </r>
    <r>
      <rPr>
        <sz val="11"/>
        <color theme="1"/>
        <rFont val="Calibri"/>
        <family val="2"/>
        <scheme val="minor"/>
      </rPr>
      <t>(4), 1193–1199. https://doi.org/10.1099/00207713-52-4-1193</t>
    </r>
  </si>
  <si>
    <r>
      <t xml:space="preserve">Lai, W. A., Hameed, A., Liu, Y. C., Hsu, Y. H., Lin, S. Y., &amp; Young, C. C. (2016). Sphingobacterium cibi sp. Nov., isolated from the food-waste compost and emended descriptions of Sphingobacterium spiritivorum (holmes et al. 1982) Yabuuchi et al. 1983 and sphingobacterium thermophilum Yabe et al. 2013. </t>
    </r>
    <r>
      <rPr>
        <i/>
        <sz val="11"/>
        <color theme="1"/>
        <rFont val="Calibri"/>
        <family val="2"/>
        <scheme val="minor"/>
      </rPr>
      <t>International Journal of Systematic and Evolutionary Microbiology</t>
    </r>
    <r>
      <rPr>
        <sz val="11"/>
        <color theme="1"/>
        <rFont val="Calibri"/>
        <family val="2"/>
        <scheme val="minor"/>
      </rPr>
      <t xml:space="preserve">, </t>
    </r>
    <r>
      <rPr>
        <i/>
        <sz val="11"/>
        <color theme="1"/>
        <rFont val="Calibri"/>
        <family val="2"/>
        <scheme val="minor"/>
      </rPr>
      <t>66</t>
    </r>
    <r>
      <rPr>
        <sz val="11"/>
        <color theme="1"/>
        <rFont val="Calibri"/>
        <family val="2"/>
        <scheme val="minor"/>
      </rPr>
      <t>(12), 5336–5344. https://doi.org/10.1099/ijsem.0.001517</t>
    </r>
  </si>
  <si>
    <r>
      <t xml:space="preserve">Li, Y. Q., Li, L., Fu, Y. S., Cui, Z. Q., Duan, Y. Q., Salam, N., … Li, W. J. (2016). Pseudoclavibacter endophyticus sp. Nov., isolated from roots of Glycyrrhiza uralensis. </t>
    </r>
    <r>
      <rPr>
        <i/>
        <sz val="11"/>
        <color theme="1"/>
        <rFont val="Calibri"/>
        <family val="2"/>
        <scheme val="minor"/>
      </rPr>
      <t>International Journal of Systematic and Evolutionary Microbiology</t>
    </r>
    <r>
      <rPr>
        <sz val="11"/>
        <color theme="1"/>
        <rFont val="Calibri"/>
        <family val="2"/>
        <scheme val="minor"/>
      </rPr>
      <t xml:space="preserve">, </t>
    </r>
    <r>
      <rPr>
        <i/>
        <sz val="11"/>
        <color theme="1"/>
        <rFont val="Calibri"/>
        <family val="2"/>
        <scheme val="minor"/>
      </rPr>
      <t>66</t>
    </r>
    <r>
      <rPr>
        <sz val="11"/>
        <color theme="1"/>
        <rFont val="Calibri"/>
        <family val="2"/>
        <scheme val="minor"/>
      </rPr>
      <t>(3), 1287–1292. https://doi.org/10.1099/ijsem.0.000876</t>
    </r>
  </si>
  <si>
    <r>
      <t xml:space="preserve">Li, Y. X., Yang, S. Z., Feng, G. Da, Wang, Y. H., &amp; Zhu, H. H. (2016). Corynebacterium guangdongense sp. nov., isolated from a contaminated plate. </t>
    </r>
    <r>
      <rPr>
        <i/>
        <sz val="11"/>
        <color theme="1"/>
        <rFont val="Calibri"/>
        <family val="2"/>
        <scheme val="minor"/>
      </rPr>
      <t>International Journal of Systematic and Evolutionary Microbiology</t>
    </r>
    <r>
      <rPr>
        <sz val="11"/>
        <color theme="1"/>
        <rFont val="Calibri"/>
        <family val="2"/>
        <scheme val="minor"/>
      </rPr>
      <t xml:space="preserve">, </t>
    </r>
    <r>
      <rPr>
        <i/>
        <sz val="11"/>
        <color theme="1"/>
        <rFont val="Calibri"/>
        <family val="2"/>
        <scheme val="minor"/>
      </rPr>
      <t>66</t>
    </r>
    <r>
      <rPr>
        <sz val="11"/>
        <color theme="1"/>
        <rFont val="Calibri"/>
        <family val="2"/>
        <scheme val="minor"/>
      </rPr>
      <t>(8), 3201–3206. https://doi.org/10.1099/ijsem.0.001177</t>
    </r>
  </si>
  <si>
    <r>
      <t xml:space="preserve">Li, Yanzhi, Chen, F., Dong, K., &amp; Wang, G. (2013). Actinotalea ferrariae sp. nov., isolated from an iron mine, and emended description of the genus Actinotalea. </t>
    </r>
    <r>
      <rPr>
        <i/>
        <sz val="11"/>
        <color theme="1"/>
        <rFont val="Calibri"/>
        <family val="2"/>
        <scheme val="minor"/>
      </rPr>
      <t>International Journal of Systematic and Evolutionary Microbiology</t>
    </r>
    <r>
      <rPr>
        <sz val="11"/>
        <color theme="1"/>
        <rFont val="Calibri"/>
        <family val="2"/>
        <scheme val="minor"/>
      </rPr>
      <t xml:space="preserve">, </t>
    </r>
    <r>
      <rPr>
        <i/>
        <sz val="11"/>
        <color theme="1"/>
        <rFont val="Calibri"/>
        <family val="2"/>
        <scheme val="minor"/>
      </rPr>
      <t>63</t>
    </r>
    <r>
      <rPr>
        <sz val="11"/>
        <color theme="1"/>
        <rFont val="Calibri"/>
        <family val="2"/>
        <scheme val="minor"/>
      </rPr>
      <t>(PART9), 3398–3403. https://doi.org/10.1099/ijs.0.048512-0</t>
    </r>
  </si>
  <si>
    <r>
      <t xml:space="preserve">Li, Yuyang, Ding, K., Wen, X., Zhang, B., Shen, B., &amp; Yang, Y. (2016). A novel ammonia-oxidizing archaeon from wastewater treatment plant: Its enrichment, physiological and genomic characteristics. </t>
    </r>
    <r>
      <rPr>
        <i/>
        <sz val="11"/>
        <color theme="1"/>
        <rFont val="Calibri"/>
        <family val="2"/>
        <scheme val="minor"/>
      </rPr>
      <t>Scientific Reports</t>
    </r>
    <r>
      <rPr>
        <sz val="11"/>
        <color theme="1"/>
        <rFont val="Calibri"/>
        <family val="2"/>
        <scheme val="minor"/>
      </rPr>
      <t xml:space="preserve">, </t>
    </r>
    <r>
      <rPr>
        <i/>
        <sz val="11"/>
        <color theme="1"/>
        <rFont val="Calibri"/>
        <family val="2"/>
        <scheme val="minor"/>
      </rPr>
      <t>6</t>
    </r>
    <r>
      <rPr>
        <sz val="11"/>
        <color theme="1"/>
        <rFont val="Calibri"/>
        <family val="2"/>
        <scheme val="minor"/>
      </rPr>
      <t>(October 2015), 1–11. https://doi.org/10.1038/srep23747</t>
    </r>
  </si>
  <si>
    <r>
      <t xml:space="preserve">Lin, S. Y., Hameed, A., Liu, Y. C., Hsu, Y. H., Lai, W. A., &amp; Young, C. C. (2013). Pseudomonas formosensis sp. nov., a gammaproteobacteria isolated from food-waste compost in Taiwan. </t>
    </r>
    <r>
      <rPr>
        <i/>
        <sz val="11"/>
        <color theme="1"/>
        <rFont val="Calibri"/>
        <family val="2"/>
        <scheme val="minor"/>
      </rPr>
      <t>International Journal of Systematic and Evolutionary Microbiology</t>
    </r>
    <r>
      <rPr>
        <sz val="11"/>
        <color theme="1"/>
        <rFont val="Calibri"/>
        <family val="2"/>
        <scheme val="minor"/>
      </rPr>
      <t xml:space="preserve">, </t>
    </r>
    <r>
      <rPr>
        <i/>
        <sz val="11"/>
        <color theme="1"/>
        <rFont val="Calibri"/>
        <family val="2"/>
        <scheme val="minor"/>
      </rPr>
      <t>63</t>
    </r>
    <r>
      <rPr>
        <sz val="11"/>
        <color theme="1"/>
        <rFont val="Calibri"/>
        <family val="2"/>
        <scheme val="minor"/>
      </rPr>
      <t>(PART9), 3168–3174. https://doi.org/10.1099/ijs.0.049452-0</t>
    </r>
  </si>
  <si>
    <r>
      <t xml:space="preserve">Liolios, K., Sikorski, J., Jando, M., Lapidus, A., Copeland, A., del Rio, T. G., … Kyrpides, N. C. (2010). Complete genome sequence of Thermobispora bispora type strain (R51 T). </t>
    </r>
    <r>
      <rPr>
        <i/>
        <sz val="11"/>
        <color theme="1"/>
        <rFont val="Calibri"/>
        <family val="2"/>
        <scheme val="minor"/>
      </rPr>
      <t>Standards in Genomic Sciences</t>
    </r>
    <r>
      <rPr>
        <sz val="11"/>
        <color theme="1"/>
        <rFont val="Calibri"/>
        <family val="2"/>
        <scheme val="minor"/>
      </rPr>
      <t xml:space="preserve">, </t>
    </r>
    <r>
      <rPr>
        <i/>
        <sz val="11"/>
        <color theme="1"/>
        <rFont val="Calibri"/>
        <family val="2"/>
        <scheme val="minor"/>
      </rPr>
      <t>2</t>
    </r>
    <r>
      <rPr>
        <sz val="11"/>
        <color theme="1"/>
        <rFont val="Calibri"/>
        <family val="2"/>
        <scheme val="minor"/>
      </rPr>
      <t>(3), 318–326. https://doi.org/10.4056/sigs.962171</t>
    </r>
  </si>
  <si>
    <r>
      <t xml:space="preserve">Liu, W. Y., Jiang, L. L., Guo, C. J., &amp; Yang, S. S. (2011). Jeotgalicoccus halophilus sp. nov., isolated from salt lakes. </t>
    </r>
    <r>
      <rPr>
        <i/>
        <sz val="11"/>
        <color theme="1"/>
        <rFont val="Calibri"/>
        <family val="2"/>
        <scheme val="minor"/>
      </rPr>
      <t>International Journal of Systematic and Evolutionary Microbiology</t>
    </r>
    <r>
      <rPr>
        <sz val="11"/>
        <color theme="1"/>
        <rFont val="Calibri"/>
        <family val="2"/>
        <scheme val="minor"/>
      </rPr>
      <t xml:space="preserve">, </t>
    </r>
    <r>
      <rPr>
        <i/>
        <sz val="11"/>
        <color theme="1"/>
        <rFont val="Calibri"/>
        <family val="2"/>
        <scheme val="minor"/>
      </rPr>
      <t>61</t>
    </r>
    <r>
      <rPr>
        <sz val="11"/>
        <color theme="1"/>
        <rFont val="Calibri"/>
        <family val="2"/>
        <scheme val="minor"/>
      </rPr>
      <t>(7), 1720–1724. https://doi.org/10.1099/ijs.0.022251-0</t>
    </r>
  </si>
  <si>
    <r>
      <t xml:space="preserve">Logan, N. A., Forsyth, G., Lebbe, L., Goris, J., Heyndrickx, M., Balcaen, A., … De Vos, P. (2002). Polyphasic identification of Bacillus and Brevibacillus strains from clinical, dairy and industrial specimens and proposal of Brevibacillus invocatus sp. nov. </t>
    </r>
    <r>
      <rPr>
        <i/>
        <sz val="11"/>
        <color theme="1"/>
        <rFont val="Calibri"/>
        <family val="2"/>
        <scheme val="minor"/>
      </rPr>
      <t>International Journal of Systematic and Evolutionary Microbiology</t>
    </r>
    <r>
      <rPr>
        <sz val="11"/>
        <color theme="1"/>
        <rFont val="Calibri"/>
        <family val="2"/>
        <scheme val="minor"/>
      </rPr>
      <t xml:space="preserve">, </t>
    </r>
    <r>
      <rPr>
        <i/>
        <sz val="11"/>
        <color theme="1"/>
        <rFont val="Calibri"/>
        <family val="2"/>
        <scheme val="minor"/>
      </rPr>
      <t>52</t>
    </r>
    <r>
      <rPr>
        <sz val="11"/>
        <color theme="1"/>
        <rFont val="Calibri"/>
        <family val="2"/>
        <scheme val="minor"/>
      </rPr>
      <t>(3), 953–966. https://doi.org/10.1099/ijs.0.02081-0</t>
    </r>
  </si>
  <si>
    <r>
      <t xml:space="preserve">Long, X., Ye, R., Zhang, S., Liu, B., Zhang, Y., Zeng, Z., &amp; Tian, Y. (2015). Oceanobacillus damuensis sp. nov. and Oceanobacillus rekensis sp. nov., isolated from saline alkali soil samples. </t>
    </r>
    <r>
      <rPr>
        <i/>
        <sz val="11"/>
        <color theme="1"/>
        <rFont val="Calibri"/>
        <family val="2"/>
        <scheme val="minor"/>
      </rPr>
      <t>Antonie van Leeuwenhoek, International Journal of General and Molecular Microbiology</t>
    </r>
    <r>
      <rPr>
        <sz val="11"/>
        <color theme="1"/>
        <rFont val="Calibri"/>
        <family val="2"/>
        <scheme val="minor"/>
      </rPr>
      <t xml:space="preserve">, </t>
    </r>
    <r>
      <rPr>
        <i/>
        <sz val="11"/>
        <color theme="1"/>
        <rFont val="Calibri"/>
        <family val="2"/>
        <scheme val="minor"/>
      </rPr>
      <t>108</t>
    </r>
    <r>
      <rPr>
        <sz val="11"/>
        <color theme="1"/>
        <rFont val="Calibri"/>
        <family val="2"/>
        <scheme val="minor"/>
      </rPr>
      <t>(3), 731–739. https://doi.org/10.1007/s10482-015-0529-9</t>
    </r>
  </si>
  <si>
    <r>
      <t xml:space="preserve">Magingo, F. S. S., &amp; Stumm, C. K. (1991). Nitrogen fixation by </t>
    </r>
    <r>
      <rPr>
        <i/>
        <sz val="11"/>
        <color theme="1"/>
        <rFont val="Calibri"/>
        <family val="2"/>
        <scheme val="minor"/>
      </rPr>
      <t>Methanobacterium formicicum</t>
    </r>
    <r>
      <rPr>
        <sz val="11"/>
        <color theme="1"/>
        <rFont val="Calibri"/>
        <family val="2"/>
        <scheme val="minor"/>
      </rPr>
      <t xml:space="preserve">. </t>
    </r>
    <r>
      <rPr>
        <i/>
        <sz val="11"/>
        <color theme="1"/>
        <rFont val="Calibri"/>
        <family val="2"/>
        <scheme val="minor"/>
      </rPr>
      <t>FEMS Microbiology Letters</t>
    </r>
    <r>
      <rPr>
        <sz val="11"/>
        <color theme="1"/>
        <rFont val="Calibri"/>
        <family val="2"/>
        <scheme val="minor"/>
      </rPr>
      <t xml:space="preserve">, </t>
    </r>
    <r>
      <rPr>
        <i/>
        <sz val="11"/>
        <color theme="1"/>
        <rFont val="Calibri"/>
        <family val="2"/>
        <scheme val="minor"/>
      </rPr>
      <t>81</t>
    </r>
    <r>
      <rPr>
        <sz val="11"/>
        <color theme="1"/>
        <rFont val="Calibri"/>
        <family val="2"/>
        <scheme val="minor"/>
      </rPr>
      <t>(3), 273–277. https://doi.org/10.1111/j.1574-6968.1991.tb04771.x</t>
    </r>
  </si>
  <si>
    <r>
      <t xml:space="preserve">Makky, E. A. (2009). Avicelase production by a thermophilic Geobacillus stearothermophilus isolated from soil using sugarcane bagasse. </t>
    </r>
    <r>
      <rPr>
        <i/>
        <sz val="11"/>
        <color theme="1"/>
        <rFont val="Calibri"/>
        <family val="2"/>
        <scheme val="minor"/>
      </rPr>
      <t>World Academy of Science, Engineering and Technology</t>
    </r>
    <r>
      <rPr>
        <sz val="11"/>
        <color theme="1"/>
        <rFont val="Calibri"/>
        <family val="2"/>
        <scheme val="minor"/>
      </rPr>
      <t xml:space="preserve">, </t>
    </r>
    <r>
      <rPr>
        <i/>
        <sz val="11"/>
        <color theme="1"/>
        <rFont val="Calibri"/>
        <family val="2"/>
        <scheme val="minor"/>
      </rPr>
      <t>33</t>
    </r>
    <r>
      <rPr>
        <sz val="11"/>
        <color theme="1"/>
        <rFont val="Calibri"/>
        <family val="2"/>
        <scheme val="minor"/>
      </rPr>
      <t>, 487–491. https://doi.org/10.5281/zenodo.1085400</t>
    </r>
  </si>
  <si>
    <r>
      <t xml:space="preserve">Malfait, M., Godden, B., &amp; Penninckx, M. J. (1984). Growth and cellulase production of Micromonospora chalcae and Pseudonocardia thermophila. </t>
    </r>
    <r>
      <rPr>
        <i/>
        <sz val="11"/>
        <color theme="1"/>
        <rFont val="Calibri"/>
        <family val="2"/>
        <scheme val="minor"/>
      </rPr>
      <t>Annales de l’Institut Pasteur Microbiology</t>
    </r>
    <r>
      <rPr>
        <sz val="11"/>
        <color theme="1"/>
        <rFont val="Calibri"/>
        <family val="2"/>
        <scheme val="minor"/>
      </rPr>
      <t>. https://doi.org/10.1016/S0769-2609(84)80045-9</t>
    </r>
  </si>
  <si>
    <r>
      <t xml:space="preserve">Manaia, Cécilia M., &amp; Moore, E. R. B. (2002). Pseudomonas thermotolerans sp. nov., a thermotolerant species of the genus Pseudomonas sensu stricto. </t>
    </r>
    <r>
      <rPr>
        <i/>
        <sz val="11"/>
        <color theme="1"/>
        <rFont val="Calibri"/>
        <family val="2"/>
        <scheme val="minor"/>
      </rPr>
      <t>International Journal of Systematic and Evolutionary Microbiology</t>
    </r>
    <r>
      <rPr>
        <sz val="11"/>
        <color theme="1"/>
        <rFont val="Calibri"/>
        <family val="2"/>
        <scheme val="minor"/>
      </rPr>
      <t xml:space="preserve">, </t>
    </r>
    <r>
      <rPr>
        <i/>
        <sz val="11"/>
        <color theme="1"/>
        <rFont val="Calibri"/>
        <family val="2"/>
        <scheme val="minor"/>
      </rPr>
      <t>52</t>
    </r>
    <r>
      <rPr>
        <sz val="11"/>
        <color theme="1"/>
        <rFont val="Calibri"/>
        <family val="2"/>
        <scheme val="minor"/>
      </rPr>
      <t>(6), 2203–2209. https://doi.org/10.1099/ijs.0.02059-0</t>
    </r>
  </si>
  <si>
    <r>
      <t xml:space="preserve">Manaia, Célia M., Nogales, B., Weiss, N., &amp; Nunes, O. C. (2004). Gulosibacter molinativorax gen. nov., a molinate-degrading bacterium, and classification of “Brevibacterium helvolum” DSM 20419 as Pseudoclavibacter helvolus gen. nov., sp. nov. </t>
    </r>
    <r>
      <rPr>
        <i/>
        <sz val="11"/>
        <color theme="1"/>
        <rFont val="Calibri"/>
        <family val="2"/>
        <scheme val="minor"/>
      </rPr>
      <t>International Journal of Systematic and Evolutionary Microbiology</t>
    </r>
    <r>
      <rPr>
        <sz val="11"/>
        <color theme="1"/>
        <rFont val="Calibri"/>
        <family val="2"/>
        <scheme val="minor"/>
      </rPr>
      <t xml:space="preserve">, </t>
    </r>
    <r>
      <rPr>
        <i/>
        <sz val="11"/>
        <color theme="1"/>
        <rFont val="Calibri"/>
        <family val="2"/>
        <scheme val="minor"/>
      </rPr>
      <t>54</t>
    </r>
    <r>
      <rPr>
        <sz val="11"/>
        <color theme="1"/>
        <rFont val="Calibri"/>
        <family val="2"/>
        <scheme val="minor"/>
      </rPr>
      <t>(3), 783–789. https://doi.org/10.1099/ijs.0.02851-0</t>
    </r>
  </si>
  <si>
    <r>
      <t xml:space="preserve">Marteinsson, V. T., Bjornsdottir, S. H., Bienvenu, N., Kristjansson, J. K., &amp; Birrien, J. L. (2010). Rhodothermus profundi sp. nov., a thermophilic bacterium isolated from a deep-sea hydrothermal vent in the Pacific Ocean. </t>
    </r>
    <r>
      <rPr>
        <i/>
        <sz val="11"/>
        <color theme="1"/>
        <rFont val="Calibri"/>
        <family val="2"/>
        <scheme val="minor"/>
      </rPr>
      <t>International Journal of Systematic and Evolutionary Microbiology</t>
    </r>
    <r>
      <rPr>
        <sz val="11"/>
        <color theme="1"/>
        <rFont val="Calibri"/>
        <family val="2"/>
        <scheme val="minor"/>
      </rPr>
      <t xml:space="preserve">, </t>
    </r>
    <r>
      <rPr>
        <i/>
        <sz val="11"/>
        <color theme="1"/>
        <rFont val="Calibri"/>
        <family val="2"/>
        <scheme val="minor"/>
      </rPr>
      <t>60</t>
    </r>
    <r>
      <rPr>
        <sz val="11"/>
        <color theme="1"/>
        <rFont val="Calibri"/>
        <family val="2"/>
        <scheme val="minor"/>
      </rPr>
      <t>(12), 2729–2734. https://doi.org/10.1099/ijs.0.012724-0</t>
    </r>
  </si>
  <si>
    <r>
      <t xml:space="preserve">Mokrane, S., Bouras, N., Meklat, A., Lahoum, A., Zitouni, A., Verheecke, C., … Klenk, H. P. (2016). Thermoactinomyces khenchelensis sp. nov., a filamentous bacterium isolated from soil sediment of a terrestrial hot spring. </t>
    </r>
    <r>
      <rPr>
        <i/>
        <sz val="11"/>
        <color theme="1"/>
        <rFont val="Calibri"/>
        <family val="2"/>
        <scheme val="minor"/>
      </rPr>
      <t>Antonie van Leeuwenhoek, International Journal of General and Molecular Microbiology</t>
    </r>
    <r>
      <rPr>
        <sz val="11"/>
        <color theme="1"/>
        <rFont val="Calibri"/>
        <family val="2"/>
        <scheme val="minor"/>
      </rPr>
      <t xml:space="preserve">, </t>
    </r>
    <r>
      <rPr>
        <i/>
        <sz val="11"/>
        <color theme="1"/>
        <rFont val="Calibri"/>
        <family val="2"/>
        <scheme val="minor"/>
      </rPr>
      <t>109</t>
    </r>
    <r>
      <rPr>
        <sz val="11"/>
        <color theme="1"/>
        <rFont val="Calibri"/>
        <family val="2"/>
        <scheme val="minor"/>
      </rPr>
      <t>(2), 311–317. https://doi.org/10.1007/s10482-015-0634-9</t>
    </r>
  </si>
  <si>
    <r>
      <t xml:space="preserve">Morais, P. V., Francisco, R., Branco, R., Chung, A. P., &amp; Da Costa, M. S. (2004). Leucobacter chromiireducens sp. nov, and Leucobacter aridicollis sp. nov., two new species isolated from a chromium contaminated environment. </t>
    </r>
    <r>
      <rPr>
        <i/>
        <sz val="11"/>
        <color theme="1"/>
        <rFont val="Calibri"/>
        <family val="2"/>
        <scheme val="minor"/>
      </rPr>
      <t>Systematic and Applied Microbiology</t>
    </r>
    <r>
      <rPr>
        <sz val="11"/>
        <color theme="1"/>
        <rFont val="Calibri"/>
        <family val="2"/>
        <scheme val="minor"/>
      </rPr>
      <t>. https://doi.org/10.1078/0723202042369983</t>
    </r>
  </si>
  <si>
    <r>
      <t xml:space="preserve">Moriya, T., Hikota, T., Yumoto, I., Ito, T., Terui, Y., Yamagishi, A., &amp; Oshima, T. (2011). Calditerricola satsumensis gen. nov., sp. nov. and Calditerricola yamamurae sp. nov., extreme thermophiles isolated from a high-temperature compost. </t>
    </r>
    <r>
      <rPr>
        <i/>
        <sz val="11"/>
        <color theme="1"/>
        <rFont val="Calibri"/>
        <family val="2"/>
        <scheme val="minor"/>
      </rPr>
      <t>International Journal of Systematic and Evolutionary Microbiology</t>
    </r>
    <r>
      <rPr>
        <sz val="11"/>
        <color theme="1"/>
        <rFont val="Calibri"/>
        <family val="2"/>
        <scheme val="minor"/>
      </rPr>
      <t xml:space="preserve">, </t>
    </r>
    <r>
      <rPr>
        <i/>
        <sz val="11"/>
        <color theme="1"/>
        <rFont val="Calibri"/>
        <family val="2"/>
        <scheme val="minor"/>
      </rPr>
      <t>61</t>
    </r>
    <r>
      <rPr>
        <sz val="11"/>
        <color theme="1"/>
        <rFont val="Calibri"/>
        <family val="2"/>
        <scheme val="minor"/>
      </rPr>
      <t>(3), 631–636. https://doi.org/10.1099/ijs.0.018416-0</t>
    </r>
  </si>
  <si>
    <r>
      <t xml:space="preserve">Nevin, K. P., Holmes, D. E., Woodard, T. L., Covalla, S. F., &amp; Lovley, D. R. (2007). Reclassification of Trichlorobacter thiogenes as Geobacter thiogenes comb. nov. </t>
    </r>
    <r>
      <rPr>
        <i/>
        <sz val="11"/>
        <color theme="1"/>
        <rFont val="Calibri"/>
        <family val="2"/>
        <scheme val="minor"/>
      </rPr>
      <t>International Journal of Systematic and Evolutionary Microbiology</t>
    </r>
    <r>
      <rPr>
        <sz val="11"/>
        <color theme="1"/>
        <rFont val="Calibri"/>
        <family val="2"/>
        <scheme val="minor"/>
      </rPr>
      <t xml:space="preserve">, </t>
    </r>
    <r>
      <rPr>
        <i/>
        <sz val="11"/>
        <color theme="1"/>
        <rFont val="Calibri"/>
        <family val="2"/>
        <scheme val="minor"/>
      </rPr>
      <t>57</t>
    </r>
    <r>
      <rPr>
        <sz val="11"/>
        <color theme="1"/>
        <rFont val="Calibri"/>
        <family val="2"/>
        <scheme val="minor"/>
      </rPr>
      <t>(3), 463–466. https://doi.org/10.1099/ijs.0.63408-0</t>
    </r>
  </si>
  <si>
    <r>
      <t xml:space="preserve">Odeniyi, O. A., Onilude, A. A., &amp; Ayodele, M. A. (2009). Production characteristics and properties of cellulase/ polygalacturonase by a Bacillus coagulans strain from a fermenting palm-fruit industrial residue. </t>
    </r>
    <r>
      <rPr>
        <i/>
        <sz val="11"/>
        <color theme="1"/>
        <rFont val="Calibri"/>
        <family val="2"/>
        <scheme val="minor"/>
      </rPr>
      <t>African Journal of Microbiology Research</t>
    </r>
    <r>
      <rPr>
        <sz val="11"/>
        <color theme="1"/>
        <rFont val="Calibri"/>
        <family val="2"/>
        <scheme val="minor"/>
      </rPr>
      <t xml:space="preserve">, </t>
    </r>
    <r>
      <rPr>
        <i/>
        <sz val="11"/>
        <color theme="1"/>
        <rFont val="Calibri"/>
        <family val="2"/>
        <scheme val="minor"/>
      </rPr>
      <t>3</t>
    </r>
    <r>
      <rPr>
        <sz val="11"/>
        <color theme="1"/>
        <rFont val="Calibri"/>
        <family val="2"/>
        <scheme val="minor"/>
      </rPr>
      <t>(8), 407–417.</t>
    </r>
  </si>
  <si>
    <r>
      <t xml:space="preserve">Ohno, M., Shiratori, H., Park, M. J., Saitoh, Y., Kumon, Y., Yamashita, N., … Beppu, T. (2000). Symbiobacterium thermophilum gen. nov., sp. nov., a symbiotic thermophile that depends on co-culture with a Bacillus strain for growth. </t>
    </r>
    <r>
      <rPr>
        <i/>
        <sz val="11"/>
        <color theme="1"/>
        <rFont val="Calibri"/>
        <family val="2"/>
        <scheme val="minor"/>
      </rPr>
      <t>International Journal of Systematic and Evolutionary Microbiology</t>
    </r>
    <r>
      <rPr>
        <sz val="11"/>
        <color theme="1"/>
        <rFont val="Calibri"/>
        <family val="2"/>
        <scheme val="minor"/>
      </rPr>
      <t xml:space="preserve">, </t>
    </r>
    <r>
      <rPr>
        <i/>
        <sz val="11"/>
        <color theme="1"/>
        <rFont val="Calibri"/>
        <family val="2"/>
        <scheme val="minor"/>
      </rPr>
      <t>50</t>
    </r>
    <r>
      <rPr>
        <sz val="11"/>
        <color theme="1"/>
        <rFont val="Calibri"/>
        <family val="2"/>
        <scheme val="minor"/>
      </rPr>
      <t>(5), 1829–1832. https://doi.org/10.1099/00207713-50-5-1829</t>
    </r>
  </si>
  <si>
    <r>
      <t xml:space="preserve">Padden, A. N., Dillon, V. M., Edmonds, J., Collins, M. D., Alvarez, N., &amp; John, P. (1999). An indigo-reducing moderate thermophile from a woad vat, Clostridium isatidis sp. nov. </t>
    </r>
    <r>
      <rPr>
        <i/>
        <sz val="11"/>
        <color theme="1"/>
        <rFont val="Calibri"/>
        <family val="2"/>
        <scheme val="minor"/>
      </rPr>
      <t>International Journal of Systematic Bacteriology</t>
    </r>
    <r>
      <rPr>
        <sz val="11"/>
        <color theme="1"/>
        <rFont val="Calibri"/>
        <family val="2"/>
        <scheme val="minor"/>
      </rPr>
      <t xml:space="preserve">, </t>
    </r>
    <r>
      <rPr>
        <i/>
        <sz val="11"/>
        <color theme="1"/>
        <rFont val="Calibri"/>
        <family val="2"/>
        <scheme val="minor"/>
      </rPr>
      <t>49</t>
    </r>
    <r>
      <rPr>
        <sz val="11"/>
        <color theme="1"/>
        <rFont val="Calibri"/>
        <family val="2"/>
        <scheme val="minor"/>
      </rPr>
      <t>(3), 1025–1031. https://doi.org/10.1099/00207713-49-3-1025</t>
    </r>
  </si>
  <si>
    <r>
      <t xml:space="preserve">Park, S., Jung, Y. T., Kim, S., &amp; Yoon, J. H. (2016). Devosia confluentis sp. nov., isolated from the junction between the ocean and a freshwater lake, and reclassification of two Vasilyevaea species as Devosia enhydra comb. nov. and Devosia mishustinii comb. nov. </t>
    </r>
    <r>
      <rPr>
        <i/>
        <sz val="11"/>
        <color theme="1"/>
        <rFont val="Calibri"/>
        <family val="2"/>
        <scheme val="minor"/>
      </rPr>
      <t>International Journal of Systematic and Evolutionary Microbiology</t>
    </r>
    <r>
      <rPr>
        <sz val="11"/>
        <color theme="1"/>
        <rFont val="Calibri"/>
        <family val="2"/>
        <scheme val="minor"/>
      </rPr>
      <t xml:space="preserve">, </t>
    </r>
    <r>
      <rPr>
        <i/>
        <sz val="11"/>
        <color theme="1"/>
        <rFont val="Calibri"/>
        <family val="2"/>
        <scheme val="minor"/>
      </rPr>
      <t>66</t>
    </r>
    <r>
      <rPr>
        <sz val="11"/>
        <color theme="1"/>
        <rFont val="Calibri"/>
        <family val="2"/>
        <scheme val="minor"/>
      </rPr>
      <t>(10), 3935–3941. https://doi.org/10.1099/ijsem.0.001291</t>
    </r>
  </si>
  <si>
    <r>
      <t xml:space="preserve">Poudel, P., Miyamoto, H., Miyamoto, H., Okugawa, Y., Tashiro, Y., &amp; Sakai, K. (2014). Thermotolerant Bacillus kokeshiiformis sp. nov. isolated from marine animal resources compost. </t>
    </r>
    <r>
      <rPr>
        <i/>
        <sz val="11"/>
        <color theme="1"/>
        <rFont val="Calibri"/>
        <family val="2"/>
        <scheme val="minor"/>
      </rPr>
      <t>International Journal of Systematic and Evolutionary Microbiology</t>
    </r>
    <r>
      <rPr>
        <sz val="11"/>
        <color theme="1"/>
        <rFont val="Calibri"/>
        <family val="2"/>
        <scheme val="minor"/>
      </rPr>
      <t xml:space="preserve">, </t>
    </r>
    <r>
      <rPr>
        <i/>
        <sz val="11"/>
        <color theme="1"/>
        <rFont val="Calibri"/>
        <family val="2"/>
        <scheme val="minor"/>
      </rPr>
      <t>64</t>
    </r>
    <r>
      <rPr>
        <sz val="11"/>
        <color theme="1"/>
        <rFont val="Calibri"/>
        <family val="2"/>
        <scheme val="minor"/>
      </rPr>
      <t>(PART 8), 2668–2674. https://doi.org/10.1099/ijs.0.059329-0</t>
    </r>
  </si>
  <si>
    <r>
      <t xml:space="preserve">Puhl, A. A., Selinger, L. B., McAllister, T. A., &amp; Inglis, G. D. (2009). Actinomadura keratinilytica sp. nov., a keratin-degrading actinobacterium isolated from bovine manure compost. </t>
    </r>
    <r>
      <rPr>
        <i/>
        <sz val="11"/>
        <color theme="1"/>
        <rFont val="Calibri"/>
        <family val="2"/>
        <scheme val="minor"/>
      </rPr>
      <t>International Journal of Systematic and Evolutionary Microbiology</t>
    </r>
    <r>
      <rPr>
        <sz val="11"/>
        <color theme="1"/>
        <rFont val="Calibri"/>
        <family val="2"/>
        <scheme val="minor"/>
      </rPr>
      <t xml:space="preserve">, </t>
    </r>
    <r>
      <rPr>
        <i/>
        <sz val="11"/>
        <color theme="1"/>
        <rFont val="Calibri"/>
        <family val="2"/>
        <scheme val="minor"/>
      </rPr>
      <t>59</t>
    </r>
    <r>
      <rPr>
        <sz val="11"/>
        <color theme="1"/>
        <rFont val="Calibri"/>
        <family val="2"/>
        <scheme val="minor"/>
      </rPr>
      <t>(4), 828–834. https://doi.org/10.1099/ijs.0.003640-0</t>
    </r>
  </si>
  <si>
    <r>
      <t xml:space="preserve">Rahmanpour, R., Rea, D., Jamshidi, S., Fülöp, V., &amp; Bugg, T. D. H. (2016). Structure of Thermobifida fusca DyP-type peroxidase and activity towards Kraft lignin and lignin model compounds. </t>
    </r>
    <r>
      <rPr>
        <i/>
        <sz val="11"/>
        <color theme="1"/>
        <rFont val="Calibri"/>
        <family val="2"/>
        <scheme val="minor"/>
      </rPr>
      <t>Archives of Biochemistry and Biophysics</t>
    </r>
    <r>
      <rPr>
        <sz val="11"/>
        <color theme="1"/>
        <rFont val="Calibri"/>
        <family val="2"/>
        <scheme val="minor"/>
      </rPr>
      <t xml:space="preserve">, </t>
    </r>
    <r>
      <rPr>
        <i/>
        <sz val="11"/>
        <color theme="1"/>
        <rFont val="Calibri"/>
        <family val="2"/>
        <scheme val="minor"/>
      </rPr>
      <t>594</t>
    </r>
    <r>
      <rPr>
        <sz val="11"/>
        <color theme="1"/>
        <rFont val="Calibri"/>
        <family val="2"/>
        <scheme val="minor"/>
      </rPr>
      <t>, 54–60. https://doi.org/10.1016/J.ABB.2016.02.019</t>
    </r>
  </si>
  <si>
    <r>
      <t xml:space="preserve">Rashid, G. M. M., Durán-Peña, M. J. J., Rahmanpour, R., Sapsford, D., &amp; Bugg, T. D. H. (2017). Delignification and enhanced gas release from soil containing lignocellulose by treatment with bacterial lignin degraders. </t>
    </r>
    <r>
      <rPr>
        <i/>
        <sz val="11"/>
        <color theme="1"/>
        <rFont val="Calibri"/>
        <family val="2"/>
        <scheme val="minor"/>
      </rPr>
      <t>Journal of Applied Microbiology</t>
    </r>
    <r>
      <rPr>
        <sz val="11"/>
        <color theme="1"/>
        <rFont val="Calibri"/>
        <family val="2"/>
        <scheme val="minor"/>
      </rPr>
      <t xml:space="preserve">, </t>
    </r>
    <r>
      <rPr>
        <i/>
        <sz val="11"/>
        <color theme="1"/>
        <rFont val="Calibri"/>
        <family val="2"/>
        <scheme val="minor"/>
      </rPr>
      <t>123</t>
    </r>
    <r>
      <rPr>
        <sz val="11"/>
        <color theme="1"/>
        <rFont val="Calibri"/>
        <family val="2"/>
        <scheme val="minor"/>
      </rPr>
      <t>(1), 159–171. https://doi.org/10.1111/jam.13470</t>
    </r>
  </si>
  <si>
    <r>
      <t xml:space="preserve">Reddy, G. S. N., Matsumoto, G. I., &amp; Shivaji, S. (2003). Sporosarcina macmurdoensis sp. nov., from a cyanobacterial mat sample from a pond in the McMurdo Dry Valleys, Antarctica. </t>
    </r>
    <r>
      <rPr>
        <i/>
        <sz val="11"/>
        <color theme="1"/>
        <rFont val="Calibri"/>
        <family val="2"/>
        <scheme val="minor"/>
      </rPr>
      <t>International Journal of Systematic and Evolutionary Microbiology</t>
    </r>
    <r>
      <rPr>
        <sz val="11"/>
        <color theme="1"/>
        <rFont val="Calibri"/>
        <family val="2"/>
        <scheme val="minor"/>
      </rPr>
      <t xml:space="preserve">, </t>
    </r>
    <r>
      <rPr>
        <i/>
        <sz val="11"/>
        <color theme="1"/>
        <rFont val="Calibri"/>
        <family val="2"/>
        <scheme val="minor"/>
      </rPr>
      <t>53</t>
    </r>
    <r>
      <rPr>
        <sz val="11"/>
        <color theme="1"/>
        <rFont val="Calibri"/>
        <family val="2"/>
        <scheme val="minor"/>
      </rPr>
      <t>(5), 1363–1367. https://doi.org/10.1099/ijs.0.02628-0</t>
    </r>
  </si>
  <si>
    <r>
      <t xml:space="preserve">Reichenbach, H. (2015).  Kofleria gen. nov . </t>
    </r>
    <r>
      <rPr>
        <i/>
        <sz val="11"/>
        <color theme="1"/>
        <rFont val="Calibri"/>
        <family val="2"/>
        <scheme val="minor"/>
      </rPr>
      <t>Bergey’s Manual of Systematics of Archaea and Bacteria</t>
    </r>
    <r>
      <rPr>
        <sz val="11"/>
        <color theme="1"/>
        <rFont val="Calibri"/>
        <family val="2"/>
        <scheme val="minor"/>
      </rPr>
      <t>, 1–3. https://doi.org/10.1002/9781118960608.gbm01050</t>
    </r>
  </si>
  <si>
    <r>
      <t xml:space="preserve">Sakai, M., Deguchi, D., Hosoda, A., Kawauchi, T., &amp; Ikenaga, M. (2015). Ammoniibacillus agariperforans gen. Nov., sp. nov., a thermophilic, agar-degrading bacterium isolated from compost. </t>
    </r>
    <r>
      <rPr>
        <i/>
        <sz val="11"/>
        <color theme="1"/>
        <rFont val="Calibri"/>
        <family val="2"/>
        <scheme val="minor"/>
      </rPr>
      <t>International Journal of Systematic and Evolutionary Microbiology</t>
    </r>
    <r>
      <rPr>
        <sz val="11"/>
        <color theme="1"/>
        <rFont val="Calibri"/>
        <family val="2"/>
        <scheme val="minor"/>
      </rPr>
      <t xml:space="preserve">, </t>
    </r>
    <r>
      <rPr>
        <i/>
        <sz val="11"/>
        <color theme="1"/>
        <rFont val="Calibri"/>
        <family val="2"/>
        <scheme val="minor"/>
      </rPr>
      <t>65</t>
    </r>
    <r>
      <rPr>
        <sz val="11"/>
        <color theme="1"/>
        <rFont val="Calibri"/>
        <family val="2"/>
        <scheme val="minor"/>
      </rPr>
      <t>(2), 570–577. https://doi.org/10.1099/ijs.0.067843-0</t>
    </r>
  </si>
  <si>
    <r>
      <t xml:space="preserve">Sakai, S., Conrad, R., Liesack, W., &amp; Imachi, H. (2010). Methanocella arvoryzae sp. nov., a hydrogenotrophic methanogen isolated from rice field soil. </t>
    </r>
    <r>
      <rPr>
        <i/>
        <sz val="11"/>
        <color theme="1"/>
        <rFont val="Calibri"/>
        <family val="2"/>
        <scheme val="minor"/>
      </rPr>
      <t>International Journal of Systematic and Evolutionary Microbiology</t>
    </r>
    <r>
      <rPr>
        <sz val="11"/>
        <color theme="1"/>
        <rFont val="Calibri"/>
        <family val="2"/>
        <scheme val="minor"/>
      </rPr>
      <t xml:space="preserve">, </t>
    </r>
    <r>
      <rPr>
        <i/>
        <sz val="11"/>
        <color theme="1"/>
        <rFont val="Calibri"/>
        <family val="2"/>
        <scheme val="minor"/>
      </rPr>
      <t>60</t>
    </r>
    <r>
      <rPr>
        <sz val="11"/>
        <color theme="1"/>
        <rFont val="Calibri"/>
        <family val="2"/>
        <scheme val="minor"/>
      </rPr>
      <t>(12), 2918–2923. https://doi.org/10.1099/ijs.0.020883-0</t>
    </r>
  </si>
  <si>
    <r>
      <t xml:space="preserve">Santos, P., Pinhal, I., Rainey, F. A., Empadinhas, N., Costa, J., Fields, B., … Da Costa, M. S. (2003). Gamma-Proteobacteria Aquicella lusitana gen. nov., sp. nov., and Aquicella siphonis sp. nov. Infect Protozoa and Require Activated Charcoal for Growth in Laboratory Media. </t>
    </r>
    <r>
      <rPr>
        <i/>
        <sz val="11"/>
        <color theme="1"/>
        <rFont val="Calibri"/>
        <family val="2"/>
        <scheme val="minor"/>
      </rPr>
      <t>Applied and Environmental Microbiology</t>
    </r>
    <r>
      <rPr>
        <sz val="11"/>
        <color theme="1"/>
        <rFont val="Calibri"/>
        <family val="2"/>
        <scheme val="minor"/>
      </rPr>
      <t xml:space="preserve">, </t>
    </r>
    <r>
      <rPr>
        <i/>
        <sz val="11"/>
        <color theme="1"/>
        <rFont val="Calibri"/>
        <family val="2"/>
        <scheme val="minor"/>
      </rPr>
      <t>69</t>
    </r>
    <r>
      <rPr>
        <sz val="11"/>
        <color theme="1"/>
        <rFont val="Calibri"/>
        <family val="2"/>
        <scheme val="minor"/>
      </rPr>
      <t>(11), 6533–6540. https://doi.org/10.1128/AEM.69.11.6533-6540.2003</t>
    </r>
  </si>
  <si>
    <r>
      <t xml:space="preserve">Schneiker, S., Perlova, O., Kaiser, O., Gerth, K., Alici, A., Altmeyer, M. O., … Müller, R. (2007). Complete genome sequence of the myxobacterium Sorangium cellulosum. </t>
    </r>
    <r>
      <rPr>
        <i/>
        <sz val="11"/>
        <color theme="1"/>
        <rFont val="Calibri"/>
        <family val="2"/>
        <scheme val="minor"/>
      </rPr>
      <t>Nature Biotechnology</t>
    </r>
    <r>
      <rPr>
        <sz val="11"/>
        <color theme="1"/>
        <rFont val="Calibri"/>
        <family val="2"/>
        <scheme val="minor"/>
      </rPr>
      <t xml:space="preserve">, </t>
    </r>
    <r>
      <rPr>
        <i/>
        <sz val="11"/>
        <color theme="1"/>
        <rFont val="Calibri"/>
        <family val="2"/>
        <scheme val="minor"/>
      </rPr>
      <t>25</t>
    </r>
    <r>
      <rPr>
        <sz val="11"/>
        <color theme="1"/>
        <rFont val="Calibri"/>
        <family val="2"/>
        <scheme val="minor"/>
      </rPr>
      <t>(11), 1281–1289. https://doi.org/10.1038/nbt1354</t>
    </r>
  </si>
  <si>
    <r>
      <t xml:space="preserve">Schröder, K. H., Naumann, L., Kroppenstedt, R. M., &amp; Reischl, U. (1997). Mycobacterium hassiacum sp. nov., a new rapidly growing thermophilic mycobacterium. </t>
    </r>
    <r>
      <rPr>
        <i/>
        <sz val="11"/>
        <color theme="1"/>
        <rFont val="Calibri"/>
        <family val="2"/>
        <scheme val="minor"/>
      </rPr>
      <t>International Journal of Systematic Bacteriology</t>
    </r>
    <r>
      <rPr>
        <sz val="11"/>
        <color theme="1"/>
        <rFont val="Calibri"/>
        <family val="2"/>
        <scheme val="minor"/>
      </rPr>
      <t xml:space="preserve">, </t>
    </r>
    <r>
      <rPr>
        <i/>
        <sz val="11"/>
        <color theme="1"/>
        <rFont val="Calibri"/>
        <family val="2"/>
        <scheme val="minor"/>
      </rPr>
      <t>47</t>
    </r>
    <r>
      <rPr>
        <sz val="11"/>
        <color theme="1"/>
        <rFont val="Calibri"/>
        <family val="2"/>
        <scheme val="minor"/>
      </rPr>
      <t>(1), 86–91. https://doi.org/10.1099/00207713-47-1-86</t>
    </r>
  </si>
  <si>
    <r>
      <t xml:space="preserve">Shiratori-Takano, H., Akita, K., Yamada, K., Itoh, T., Sugihara, T., Beppu, T., &amp; Ueda, K. (2014). Description of Symbiobacterium ostreiconchae sp. nov., Symbiobacterium turbinis sp. nov. and Symbiobacterium terraclitae sp. nov., isolated from shellfish, emended description of the genus Symbiobacterium and proposal of Symbiobacteriaceae fam. nov. </t>
    </r>
    <r>
      <rPr>
        <i/>
        <sz val="11"/>
        <color theme="1"/>
        <rFont val="Calibri"/>
        <family val="2"/>
        <scheme val="minor"/>
      </rPr>
      <t>International Journal of Systematic and Evolutionary Microbiology</t>
    </r>
    <r>
      <rPr>
        <sz val="11"/>
        <color theme="1"/>
        <rFont val="Calibri"/>
        <family val="2"/>
        <scheme val="minor"/>
      </rPr>
      <t xml:space="preserve">, </t>
    </r>
    <r>
      <rPr>
        <i/>
        <sz val="11"/>
        <color theme="1"/>
        <rFont val="Calibri"/>
        <family val="2"/>
        <scheme val="minor"/>
      </rPr>
      <t>64</t>
    </r>
    <r>
      <rPr>
        <sz val="11"/>
        <color theme="1"/>
        <rFont val="Calibri"/>
        <family val="2"/>
        <scheme val="minor"/>
      </rPr>
      <t>, 3375–3383. https://doi.org/10.1099/ijs.0.063750-0</t>
    </r>
  </si>
  <si>
    <r>
      <t xml:space="preserve">Shiratori, H., Tagami, Y., Beppu, T., &amp; Ueda, K. (2010). Cohnella fontinalis sp. nov., a xylanolytic bacterium isolated from fresh water. </t>
    </r>
    <r>
      <rPr>
        <i/>
        <sz val="11"/>
        <color theme="1"/>
        <rFont val="Calibri"/>
        <family val="2"/>
        <scheme val="minor"/>
      </rPr>
      <t>International Journal of Systematic and Evolutionary Microbiology</t>
    </r>
    <r>
      <rPr>
        <sz val="11"/>
        <color theme="1"/>
        <rFont val="Calibri"/>
        <family val="2"/>
        <scheme val="minor"/>
      </rPr>
      <t xml:space="preserve">, </t>
    </r>
    <r>
      <rPr>
        <i/>
        <sz val="11"/>
        <color theme="1"/>
        <rFont val="Calibri"/>
        <family val="2"/>
        <scheme val="minor"/>
      </rPr>
      <t>60</t>
    </r>
    <r>
      <rPr>
        <sz val="11"/>
        <color theme="1"/>
        <rFont val="Calibri"/>
        <family val="2"/>
        <scheme val="minor"/>
      </rPr>
      <t>(6), 1344–1348. https://doi.org/10.1099/ijs.0.014605-0</t>
    </r>
  </si>
  <si>
    <r>
      <t xml:space="preserve">Siddiqi, M. Z., Shafi, S. M., Choi, K. D., Im, W. T., &amp; Aslam, Z. (2016). Sphingobacterium jejuense sp. nov., with ginsenoside-converting activity, isolated from compost. </t>
    </r>
    <r>
      <rPr>
        <i/>
        <sz val="11"/>
        <color theme="1"/>
        <rFont val="Calibri"/>
        <family val="2"/>
        <scheme val="minor"/>
      </rPr>
      <t>International Journal of Systematic and Evolutionary Microbiology</t>
    </r>
    <r>
      <rPr>
        <sz val="11"/>
        <color theme="1"/>
        <rFont val="Calibri"/>
        <family val="2"/>
        <scheme val="minor"/>
      </rPr>
      <t xml:space="preserve">, </t>
    </r>
    <r>
      <rPr>
        <i/>
        <sz val="11"/>
        <color theme="1"/>
        <rFont val="Calibri"/>
        <family val="2"/>
        <scheme val="minor"/>
      </rPr>
      <t>66</t>
    </r>
    <r>
      <rPr>
        <sz val="11"/>
        <color theme="1"/>
        <rFont val="Calibri"/>
        <family val="2"/>
        <scheme val="minor"/>
      </rPr>
      <t>(11), 4433–4439. https://doi.org/10.1099/ijsem.0.001370</t>
    </r>
  </si>
  <si>
    <r>
      <t xml:space="preserve">Slobodkina, G. B., Kovaleva, O. L., Miroshnichenko, M. L., Slobodkin, A. I., Kolganova, T. V., Novikov, A. A., … Bonch-Osmolovskaya, E. A. (2015). Thermogutta terrifontis gen. Nov., sp. nov. and thermogutta hypogea sp. nov., thermophilic anaerobic representatives of the phylum planctomycetes. </t>
    </r>
    <r>
      <rPr>
        <i/>
        <sz val="11"/>
        <color theme="1"/>
        <rFont val="Calibri"/>
        <family val="2"/>
        <scheme val="minor"/>
      </rPr>
      <t>International Journal of Systematic and Evolutionary Microbiology</t>
    </r>
    <r>
      <rPr>
        <sz val="11"/>
        <color theme="1"/>
        <rFont val="Calibri"/>
        <family val="2"/>
        <scheme val="minor"/>
      </rPr>
      <t xml:space="preserve">, </t>
    </r>
    <r>
      <rPr>
        <i/>
        <sz val="11"/>
        <color theme="1"/>
        <rFont val="Calibri"/>
        <family val="2"/>
        <scheme val="minor"/>
      </rPr>
      <t>65</t>
    </r>
    <r>
      <rPr>
        <sz val="11"/>
        <color theme="1"/>
        <rFont val="Calibri"/>
        <family val="2"/>
        <scheme val="minor"/>
      </rPr>
      <t>(3), 760–765. https://doi.org/10.1099/ijs.0.000009</t>
    </r>
  </si>
  <si>
    <r>
      <t xml:space="preserve">Suarez, C., Ratering, S., Kramer, I., &amp; Schnell, S. (2014). Cellvibrio diazotrophicus sp. nov., a nitrogen-fixing bacteria isolated from the rhizosphere of salt meadow plants and emended description of the genus Cellvibrio. </t>
    </r>
    <r>
      <rPr>
        <i/>
        <sz val="11"/>
        <color theme="1"/>
        <rFont val="Calibri"/>
        <family val="2"/>
        <scheme val="minor"/>
      </rPr>
      <t>International Journal of Systematic and Evolutionary Microbiology</t>
    </r>
    <r>
      <rPr>
        <sz val="11"/>
        <color theme="1"/>
        <rFont val="Calibri"/>
        <family val="2"/>
        <scheme val="minor"/>
      </rPr>
      <t xml:space="preserve">, </t>
    </r>
    <r>
      <rPr>
        <i/>
        <sz val="11"/>
        <color theme="1"/>
        <rFont val="Calibri"/>
        <family val="2"/>
        <scheme val="minor"/>
      </rPr>
      <t>64</t>
    </r>
    <r>
      <rPr>
        <sz val="11"/>
        <color theme="1"/>
        <rFont val="Calibri"/>
        <family val="2"/>
        <scheme val="minor"/>
      </rPr>
      <t>(PART 2), 481–484. https://doi.org/10.1099/ijs.0.054817-0</t>
    </r>
  </si>
  <si>
    <r>
      <t xml:space="preserve">Suetin, S. V., Shcherbakova, V. A., Chuvilskaya, N. A., Rivkina, E. M., Suzina, N. E., Lysenko, A. M., &amp; Gilichinsky, D. A. (2009). Clostridium tagluense sp. nov., a psychrotolerant, anaerobic, spore-forming bacterium from permafrost. </t>
    </r>
    <r>
      <rPr>
        <i/>
        <sz val="11"/>
        <color theme="1"/>
        <rFont val="Calibri"/>
        <family val="2"/>
        <scheme val="minor"/>
      </rPr>
      <t>International Journal of Systematic and Evolutionary Microbiology</t>
    </r>
    <r>
      <rPr>
        <sz val="11"/>
        <color theme="1"/>
        <rFont val="Calibri"/>
        <family val="2"/>
        <scheme val="minor"/>
      </rPr>
      <t xml:space="preserve">, </t>
    </r>
    <r>
      <rPr>
        <i/>
        <sz val="11"/>
        <color theme="1"/>
        <rFont val="Calibri"/>
        <family val="2"/>
        <scheme val="minor"/>
      </rPr>
      <t>59</t>
    </r>
    <r>
      <rPr>
        <sz val="11"/>
        <color theme="1"/>
        <rFont val="Calibri"/>
        <family val="2"/>
        <scheme val="minor"/>
      </rPr>
      <t>(6), 1421–1426. https://doi.org/10.1099/ijs.0.002295-0</t>
    </r>
  </si>
  <si>
    <r>
      <t xml:space="preserve">Sukweenadhi, J., Kim, Y. J., Lee, K. J., Koh, S. C., Hoang, V. A., Nguyen, N. L., &amp; Yang, D. C. (2014). Paenibacillus yonginensis sp. nov., a potential plant growth promoting bacterium isolated from humus soil of Yongin forest. </t>
    </r>
    <r>
      <rPr>
        <i/>
        <sz val="11"/>
        <color theme="1"/>
        <rFont val="Calibri"/>
        <family val="2"/>
        <scheme val="minor"/>
      </rPr>
      <t>Antonie van Leeuwenhoek, International Journal of General and Molecular Microbiology</t>
    </r>
    <r>
      <rPr>
        <sz val="11"/>
        <color theme="1"/>
        <rFont val="Calibri"/>
        <family val="2"/>
        <scheme val="minor"/>
      </rPr>
      <t xml:space="preserve">, </t>
    </r>
    <r>
      <rPr>
        <i/>
        <sz val="11"/>
        <color theme="1"/>
        <rFont val="Calibri"/>
        <family val="2"/>
        <scheme val="minor"/>
      </rPr>
      <t>106</t>
    </r>
    <r>
      <rPr>
        <sz val="11"/>
        <color theme="1"/>
        <rFont val="Calibri"/>
        <family val="2"/>
        <scheme val="minor"/>
      </rPr>
      <t>(5), 935–945. https://doi.org/10.1007/s10482-014-0263-8</t>
    </r>
  </si>
  <si>
    <r>
      <t xml:space="preserve">Take, K., Fujiki, H., Suyotha, W., Hayashi, J., Takagi, K., Yano, S., &amp; Wakayama, M. (2018). Enzymatic and molecular characterization of an acidic and thermostable chitinase 1 from Streptomyces thermodiastaticus HF3-3. </t>
    </r>
    <r>
      <rPr>
        <i/>
        <sz val="11"/>
        <color theme="1"/>
        <rFont val="Calibri"/>
        <family val="2"/>
        <scheme val="minor"/>
      </rPr>
      <t>Journal of General and Applied Microbiology</t>
    </r>
    <r>
      <rPr>
        <sz val="11"/>
        <color theme="1"/>
        <rFont val="Calibri"/>
        <family val="2"/>
        <scheme val="minor"/>
      </rPr>
      <t xml:space="preserve">, </t>
    </r>
    <r>
      <rPr>
        <i/>
        <sz val="11"/>
        <color theme="1"/>
        <rFont val="Calibri"/>
        <family val="2"/>
        <scheme val="minor"/>
      </rPr>
      <t>64</t>
    </r>
    <r>
      <rPr>
        <sz val="11"/>
        <color theme="1"/>
        <rFont val="Calibri"/>
        <family val="2"/>
        <scheme val="minor"/>
      </rPr>
      <t>(4), 190–197. https://doi.org/10.2323/jgam.2017.12.002</t>
    </r>
  </si>
  <si>
    <r>
      <t xml:space="preserve">Tamariz-Angeles, C. (2014). Isolation and Identification of Cellulolytic and Xylanolytic Bacteria from Huancarhuaz Hot Spring, Peru. </t>
    </r>
    <r>
      <rPr>
        <i/>
        <sz val="11"/>
        <color theme="1"/>
        <rFont val="Calibri"/>
        <family val="2"/>
        <scheme val="minor"/>
      </rPr>
      <t>Annual Research &amp; Review in Biology</t>
    </r>
    <r>
      <rPr>
        <sz val="11"/>
        <color theme="1"/>
        <rFont val="Calibri"/>
        <family val="2"/>
        <scheme val="minor"/>
      </rPr>
      <t xml:space="preserve">, </t>
    </r>
    <r>
      <rPr>
        <i/>
        <sz val="11"/>
        <color theme="1"/>
        <rFont val="Calibri"/>
        <family val="2"/>
        <scheme val="minor"/>
      </rPr>
      <t>4</t>
    </r>
    <r>
      <rPr>
        <sz val="11"/>
        <color theme="1"/>
        <rFont val="Calibri"/>
        <family val="2"/>
        <scheme val="minor"/>
      </rPr>
      <t>(19), 2920–2930. https://doi.org/10.9734/arrb/2014/10699</t>
    </r>
  </si>
  <si>
    <r>
      <t xml:space="preserve">Tian, J. H., Pourcher, A. M., Klingelschmitt, F., Le Roux, S., &amp; Peu, P. (2016). Class P dye-decolorizing peroxidase gene: Degenerated primers design and phylogenetic analysis. </t>
    </r>
    <r>
      <rPr>
        <i/>
        <sz val="11"/>
        <color theme="1"/>
        <rFont val="Calibri"/>
        <family val="2"/>
        <scheme val="minor"/>
      </rPr>
      <t>Journal of Microbiological Methods</t>
    </r>
    <r>
      <rPr>
        <sz val="11"/>
        <color theme="1"/>
        <rFont val="Calibri"/>
        <family val="2"/>
        <scheme val="minor"/>
      </rPr>
      <t xml:space="preserve">, </t>
    </r>
    <r>
      <rPr>
        <i/>
        <sz val="11"/>
        <color theme="1"/>
        <rFont val="Calibri"/>
        <family val="2"/>
        <scheme val="minor"/>
      </rPr>
      <t>130</t>
    </r>
    <r>
      <rPr>
        <sz val="11"/>
        <color theme="1"/>
        <rFont val="Calibri"/>
        <family val="2"/>
        <scheme val="minor"/>
      </rPr>
      <t>, 148–153. https://doi.org/10.1016/j.mimet.2016.09.016</t>
    </r>
  </si>
  <si>
    <r>
      <t xml:space="preserve">Tian, J., Wang, Y., &amp; Dong, X. (2010). Methanoculleus hydrogenitrophicus sp. nov., a methanogenic archaeon isolated from wetland soil. </t>
    </r>
    <r>
      <rPr>
        <i/>
        <sz val="11"/>
        <color theme="1"/>
        <rFont val="Calibri"/>
        <family val="2"/>
        <scheme val="minor"/>
      </rPr>
      <t>International Journal of Systematic and Evolutionary Microbiology</t>
    </r>
    <r>
      <rPr>
        <sz val="11"/>
        <color theme="1"/>
        <rFont val="Calibri"/>
        <family val="2"/>
        <scheme val="minor"/>
      </rPr>
      <t xml:space="preserve">, </t>
    </r>
    <r>
      <rPr>
        <i/>
        <sz val="11"/>
        <color theme="1"/>
        <rFont val="Calibri"/>
        <family val="2"/>
        <scheme val="minor"/>
      </rPr>
      <t>60</t>
    </r>
    <r>
      <rPr>
        <sz val="11"/>
        <color theme="1"/>
        <rFont val="Calibri"/>
        <family val="2"/>
        <scheme val="minor"/>
      </rPr>
      <t>(9), 2165–2169. https://doi.org/10.1099/ijs.0.019273-0</t>
    </r>
  </si>
  <si>
    <r>
      <t xml:space="preserve">Ting, A. S. Y., Tay, H., Peh, K. L., Tan, W. S., &amp; Tee, C. S. (2013). Novel isolation of thermophilic Ureibacillus terrenus from compost of empty fruit bunches (EFB) of oil palm and its enzymatic activities. </t>
    </r>
    <r>
      <rPr>
        <i/>
        <sz val="11"/>
        <color theme="1"/>
        <rFont val="Calibri"/>
        <family val="2"/>
        <scheme val="minor"/>
      </rPr>
      <t>Biocatalysis and Agricultural Biotechnology</t>
    </r>
    <r>
      <rPr>
        <sz val="11"/>
        <color theme="1"/>
        <rFont val="Calibri"/>
        <family val="2"/>
        <scheme val="minor"/>
      </rPr>
      <t xml:space="preserve">, </t>
    </r>
    <r>
      <rPr>
        <i/>
        <sz val="11"/>
        <color theme="1"/>
        <rFont val="Calibri"/>
        <family val="2"/>
        <scheme val="minor"/>
      </rPr>
      <t>2</t>
    </r>
    <r>
      <rPr>
        <sz val="11"/>
        <color theme="1"/>
        <rFont val="Calibri"/>
        <family val="2"/>
        <scheme val="minor"/>
      </rPr>
      <t>(2), 162–164. https://doi.org/10.1016/J.BCAB.2012.11.004</t>
    </r>
  </si>
  <si>
    <r>
      <t xml:space="preserve">Togo, A. H., Khelaifia, S., Lagier, J. C., Caputo, A., Robert, C., Fournier, P. E., … Million, M. (2016). Noncontiguous finished genome sequence and description of Paenibacillus ihumii sp. nov. strain AT5. </t>
    </r>
    <r>
      <rPr>
        <i/>
        <sz val="11"/>
        <color theme="1"/>
        <rFont val="Calibri"/>
        <family val="2"/>
        <scheme val="minor"/>
      </rPr>
      <t>New Microbes and New Infections</t>
    </r>
    <r>
      <rPr>
        <sz val="11"/>
        <color theme="1"/>
        <rFont val="Calibri"/>
        <family val="2"/>
        <scheme val="minor"/>
      </rPr>
      <t xml:space="preserve">, </t>
    </r>
    <r>
      <rPr>
        <i/>
        <sz val="11"/>
        <color theme="1"/>
        <rFont val="Calibri"/>
        <family val="2"/>
        <scheme val="minor"/>
      </rPr>
      <t>10</t>
    </r>
    <r>
      <rPr>
        <sz val="11"/>
        <color theme="1"/>
        <rFont val="Calibri"/>
        <family val="2"/>
        <scheme val="minor"/>
      </rPr>
      <t>, 142–150. https://doi.org/10.1016/j.nmni.2016.01.013</t>
    </r>
  </si>
  <si>
    <r>
      <t xml:space="preserve">Ushiki, N., Fujitani, H., Shimada, Y., Morohoshi, T., Sekiguchi, Y., &amp; Tsuneda, S. (2018). Genomic analysis of two phylogenetically distinct Nitrospira species reveals their genomic plasticity and functional diversity. </t>
    </r>
    <r>
      <rPr>
        <i/>
        <sz val="11"/>
        <color theme="1"/>
        <rFont val="Calibri"/>
        <family val="2"/>
        <scheme val="minor"/>
      </rPr>
      <t>Frontiers in Microbiology</t>
    </r>
    <r>
      <rPr>
        <sz val="11"/>
        <color theme="1"/>
        <rFont val="Calibri"/>
        <family val="2"/>
        <scheme val="minor"/>
      </rPr>
      <t xml:space="preserve">, </t>
    </r>
    <r>
      <rPr>
        <i/>
        <sz val="11"/>
        <color theme="1"/>
        <rFont val="Calibri"/>
        <family val="2"/>
        <scheme val="minor"/>
      </rPr>
      <t>8</t>
    </r>
    <r>
      <rPr>
        <sz val="11"/>
        <color theme="1"/>
        <rFont val="Calibri"/>
        <family val="2"/>
        <scheme val="minor"/>
      </rPr>
      <t>(JAN), 1–12. https://doi.org/10.3389/fmicb.2017.02637</t>
    </r>
  </si>
  <si>
    <r>
      <t xml:space="preserve">Van Trappen, S., Vandecandelaere, I., Mergaert, J., &amp; Swings, J. (2004). Flavobacterium degerlachei sp. nov., Flavobacterium frigoris sp. nov. and Flavobacterium micromati sp. nov., novel psychrophilic bacteria isolated from microbial mats in Antarctic lakes. </t>
    </r>
    <r>
      <rPr>
        <i/>
        <sz val="11"/>
        <color theme="1"/>
        <rFont val="Calibri"/>
        <family val="2"/>
        <scheme val="minor"/>
      </rPr>
      <t>International Journal of Systematic and Evolutionary Microbiology</t>
    </r>
    <r>
      <rPr>
        <sz val="11"/>
        <color theme="1"/>
        <rFont val="Calibri"/>
        <family val="2"/>
        <scheme val="minor"/>
      </rPr>
      <t xml:space="preserve">, </t>
    </r>
    <r>
      <rPr>
        <i/>
        <sz val="11"/>
        <color theme="1"/>
        <rFont val="Calibri"/>
        <family val="2"/>
        <scheme val="minor"/>
      </rPr>
      <t>54</t>
    </r>
    <r>
      <rPr>
        <sz val="11"/>
        <color theme="1"/>
        <rFont val="Calibri"/>
        <family val="2"/>
        <scheme val="minor"/>
      </rPr>
      <t>(1), 85–92. https://doi.org/10.1099/ijs.0.02857-0</t>
    </r>
  </si>
  <si>
    <r>
      <t xml:space="preserve">Waino, M., Tindall, B. J., Schumann, P., &amp; Ingvorsen, K. (1999). Gracilibacillus gen. nov., with description of Gracilibacillus halotolerans gen. nov., sp. nov.; transfer of Bacillus dipsosauri to Gracilibacillus dipsosauri comb, nov., and Bacillus salexigens to the genus Salibacillus gen. nov., as Salibacillus salexig. </t>
    </r>
    <r>
      <rPr>
        <i/>
        <sz val="11"/>
        <color theme="1"/>
        <rFont val="Calibri"/>
        <family val="2"/>
        <scheme val="minor"/>
      </rPr>
      <t>International Journal of Systematic Bacteriology</t>
    </r>
    <r>
      <rPr>
        <sz val="11"/>
        <color theme="1"/>
        <rFont val="Calibri"/>
        <family val="2"/>
        <scheme val="minor"/>
      </rPr>
      <t xml:space="preserve">, </t>
    </r>
    <r>
      <rPr>
        <i/>
        <sz val="11"/>
        <color theme="1"/>
        <rFont val="Calibri"/>
        <family val="2"/>
        <scheme val="minor"/>
      </rPr>
      <t>49</t>
    </r>
    <r>
      <rPr>
        <sz val="11"/>
        <color theme="1"/>
        <rFont val="Calibri"/>
        <family val="2"/>
        <scheme val="minor"/>
      </rPr>
      <t>(2), 821–831. https://doi.org/10.1099/00207713-49-2-821</t>
    </r>
  </si>
  <si>
    <r>
      <t xml:space="preserve">Wang, C., Dong, D., Wang, H. H., Müller, K., Qin, Y., Wang, H. H., &amp; Wu, W. (2016). Metagenomic analysis of microbial consortia enriched from compost: new insights into the role of Actinobacteria in lignocellulose decomposition. </t>
    </r>
    <r>
      <rPr>
        <i/>
        <sz val="11"/>
        <color theme="1"/>
        <rFont val="Calibri"/>
        <family val="2"/>
        <scheme val="minor"/>
      </rPr>
      <t>Biotechnol Biofuels</t>
    </r>
    <r>
      <rPr>
        <sz val="11"/>
        <color theme="1"/>
        <rFont val="Calibri"/>
        <family val="2"/>
        <scheme val="minor"/>
      </rPr>
      <t xml:space="preserve">, </t>
    </r>
    <r>
      <rPr>
        <i/>
        <sz val="11"/>
        <color theme="1"/>
        <rFont val="Calibri"/>
        <family val="2"/>
        <scheme val="minor"/>
      </rPr>
      <t>9</t>
    </r>
    <r>
      <rPr>
        <sz val="11"/>
        <color theme="1"/>
        <rFont val="Calibri"/>
        <family val="2"/>
        <scheme val="minor"/>
      </rPr>
      <t>(1), 1–17. https://doi.org/10.1186/s13068-016-0440-2</t>
    </r>
  </si>
  <si>
    <r>
      <t xml:space="preserve">Wang, Y.-Q., Yuan, Y., Yu, Z., Yang, G.-Q., &amp; Zhou, S.-G. (2013). Bacillus borbori sp. Nov., Isolated From an Electrochemically Active Biofilm. </t>
    </r>
    <r>
      <rPr>
        <i/>
        <sz val="11"/>
        <color theme="1"/>
        <rFont val="Calibri"/>
        <family val="2"/>
        <scheme val="minor"/>
      </rPr>
      <t>Current Microbiology</t>
    </r>
    <r>
      <rPr>
        <sz val="11"/>
        <color theme="1"/>
        <rFont val="Calibri"/>
        <family val="2"/>
        <scheme val="minor"/>
      </rPr>
      <t xml:space="preserve">, </t>
    </r>
    <r>
      <rPr>
        <i/>
        <sz val="11"/>
        <color theme="1"/>
        <rFont val="Calibri"/>
        <family val="2"/>
        <scheme val="minor"/>
      </rPr>
      <t>67</t>
    </r>
    <r>
      <rPr>
        <sz val="11"/>
        <color theme="1"/>
        <rFont val="Calibri"/>
        <family val="2"/>
        <scheme val="minor"/>
      </rPr>
      <t>(6), 718–724. https://doi.org/10.1007/s00284-013-0426-2</t>
    </r>
  </si>
  <si>
    <r>
      <t xml:space="preserve">Wartiainen, I., Hestnes, A. G., McDonald, I. R., &amp; Svenning, M. M. (2006). Methylocystis rosea sp. nov., a novel methanotrophic bacterium from Arctic wetland soil, Svalbard, Norway (78° N). </t>
    </r>
    <r>
      <rPr>
        <i/>
        <sz val="11"/>
        <color theme="1"/>
        <rFont val="Calibri"/>
        <family val="2"/>
        <scheme val="minor"/>
      </rPr>
      <t>International Journal of Systematic and Evolutionary Microbiology</t>
    </r>
    <r>
      <rPr>
        <sz val="11"/>
        <color theme="1"/>
        <rFont val="Calibri"/>
        <family val="2"/>
        <scheme val="minor"/>
      </rPr>
      <t xml:space="preserve">, </t>
    </r>
    <r>
      <rPr>
        <i/>
        <sz val="11"/>
        <color theme="1"/>
        <rFont val="Calibri"/>
        <family val="2"/>
        <scheme val="minor"/>
      </rPr>
      <t>56</t>
    </r>
    <r>
      <rPr>
        <sz val="11"/>
        <color theme="1"/>
        <rFont val="Calibri"/>
        <family val="2"/>
        <scheme val="minor"/>
      </rPr>
      <t>(3), 541–547. https://doi.org/10.1099/ijs.0.63912-0</t>
    </r>
  </si>
  <si>
    <r>
      <t xml:space="preserve">Watanabe, K., Nagao, N., Yamamoto, S., Toda, T., &amp; Kurosawa, N. (2007). Thermobacillus composti sp. nov., a moderately thermophilic bacterium isolated from a composting reactor. </t>
    </r>
    <r>
      <rPr>
        <i/>
        <sz val="11"/>
        <color theme="1"/>
        <rFont val="Calibri"/>
        <family val="2"/>
        <scheme val="minor"/>
      </rPr>
      <t>International Journal of Systematic and Evolutionary Microbiology</t>
    </r>
    <r>
      <rPr>
        <sz val="11"/>
        <color theme="1"/>
        <rFont val="Calibri"/>
        <family val="2"/>
        <scheme val="minor"/>
      </rPr>
      <t xml:space="preserve">, </t>
    </r>
    <r>
      <rPr>
        <i/>
        <sz val="11"/>
        <color theme="1"/>
        <rFont val="Calibri"/>
        <family val="2"/>
        <scheme val="minor"/>
      </rPr>
      <t>57</t>
    </r>
    <r>
      <rPr>
        <sz val="11"/>
        <color theme="1"/>
        <rFont val="Calibri"/>
        <family val="2"/>
        <scheme val="minor"/>
      </rPr>
      <t>(7), 1473–1477. https://doi.org/10.1099/ijs.0.64672-0</t>
    </r>
  </si>
  <si>
    <r>
      <t xml:space="preserve">Wauters, G., De Baere, T., Willems, A., Falsen, E., &amp; Vaneechoutte, M. (2003). Description of Comamonas aquatica comb. nov. and Comamonas kerstersii sp. nov. for two subgroups of Comamonas terrigena and emended description of Comamonas terrigena. </t>
    </r>
    <r>
      <rPr>
        <i/>
        <sz val="11"/>
        <color theme="1"/>
        <rFont val="Calibri"/>
        <family val="2"/>
        <scheme val="minor"/>
      </rPr>
      <t>International Journal of Systematic and Evolutionary Microbiology</t>
    </r>
    <r>
      <rPr>
        <sz val="11"/>
        <color theme="1"/>
        <rFont val="Calibri"/>
        <family val="2"/>
        <scheme val="minor"/>
      </rPr>
      <t xml:space="preserve">, </t>
    </r>
    <r>
      <rPr>
        <i/>
        <sz val="11"/>
        <color theme="1"/>
        <rFont val="Calibri"/>
        <family val="2"/>
        <scheme val="minor"/>
      </rPr>
      <t>53</t>
    </r>
    <r>
      <rPr>
        <sz val="11"/>
        <color theme="1"/>
        <rFont val="Calibri"/>
        <family val="2"/>
        <scheme val="minor"/>
      </rPr>
      <t>(3), 859–862. https://doi.org/10.1099/ijs.0.02450-0</t>
    </r>
  </si>
  <si>
    <r>
      <t xml:space="preserve">Weon, H. Y., Kim, B. Y., Baek, Y. K., Yoo, S. H., Kwon, S. W., Stackebrandt, E., &amp; Go, S. J. (2006). Two novel species, Lysobacter daejeonensis sp. nov. and Lysobacter yangpyeongensis sp. nov., isolated from Korean greenhouse soils. </t>
    </r>
    <r>
      <rPr>
        <i/>
        <sz val="11"/>
        <color theme="1"/>
        <rFont val="Calibri"/>
        <family val="2"/>
        <scheme val="minor"/>
      </rPr>
      <t>International Journal of Systematic and Evolutionary Microbiology</t>
    </r>
    <r>
      <rPr>
        <sz val="11"/>
        <color theme="1"/>
        <rFont val="Calibri"/>
        <family val="2"/>
        <scheme val="minor"/>
      </rPr>
      <t xml:space="preserve">, </t>
    </r>
    <r>
      <rPr>
        <i/>
        <sz val="11"/>
        <color theme="1"/>
        <rFont val="Calibri"/>
        <family val="2"/>
        <scheme val="minor"/>
      </rPr>
      <t>56</t>
    </r>
    <r>
      <rPr>
        <sz val="11"/>
        <color theme="1"/>
        <rFont val="Calibri"/>
        <family val="2"/>
        <scheme val="minor"/>
      </rPr>
      <t>(5), 947–951. https://doi.org/10.1099/ijs.0.64095-0</t>
    </r>
  </si>
  <si>
    <r>
      <t xml:space="preserve">Weon, H. Y., Lee, S. Y., Kim, B. Y., Noh, H. J., Schumann, P., Kim, J. S., &amp; Kwon, S. W. (2007). Ureibacillus composti sp. nov. and Ureibacillus thermophilus sp. nov., isolated from livestock-manure composts. </t>
    </r>
    <r>
      <rPr>
        <i/>
        <sz val="11"/>
        <color theme="1"/>
        <rFont val="Calibri"/>
        <family val="2"/>
        <scheme val="minor"/>
      </rPr>
      <t>International Journal of Systematic and Evolutionary Microbiology</t>
    </r>
    <r>
      <rPr>
        <sz val="11"/>
        <color theme="1"/>
        <rFont val="Calibri"/>
        <family val="2"/>
        <scheme val="minor"/>
      </rPr>
      <t xml:space="preserve">, </t>
    </r>
    <r>
      <rPr>
        <i/>
        <sz val="11"/>
        <color theme="1"/>
        <rFont val="Calibri"/>
        <family val="2"/>
        <scheme val="minor"/>
      </rPr>
      <t>57</t>
    </r>
    <r>
      <rPr>
        <sz val="11"/>
        <color theme="1"/>
        <rFont val="Calibri"/>
        <family val="2"/>
        <scheme val="minor"/>
      </rPr>
      <t>(12), 2908–2911. https://doi.org/10.1099/ijs.0.65232-0</t>
    </r>
  </si>
  <si>
    <r>
      <t xml:space="preserve">Weon, H. Y., Yoo, S. H., Hong, S. B., Kwon, S. W., Stackebrandt, E., Go, S. J., &amp; Koo, B. S. (2008). Polaromonas jejuensis sp. nov., isolated from soil in Korea. </t>
    </r>
    <r>
      <rPr>
        <i/>
        <sz val="11"/>
        <color theme="1"/>
        <rFont val="Calibri"/>
        <family val="2"/>
        <scheme val="minor"/>
      </rPr>
      <t>International Journal of Systematic and Evolutionary Microbiology</t>
    </r>
    <r>
      <rPr>
        <sz val="11"/>
        <color theme="1"/>
        <rFont val="Calibri"/>
        <family val="2"/>
        <scheme val="minor"/>
      </rPr>
      <t xml:space="preserve">, </t>
    </r>
    <r>
      <rPr>
        <i/>
        <sz val="11"/>
        <color theme="1"/>
        <rFont val="Calibri"/>
        <family val="2"/>
        <scheme val="minor"/>
      </rPr>
      <t>58</t>
    </r>
    <r>
      <rPr>
        <sz val="11"/>
        <color theme="1"/>
        <rFont val="Calibri"/>
        <family val="2"/>
        <scheme val="minor"/>
      </rPr>
      <t>(7), 1525–1528. https://doi.org/10.1099/ijs.0.65529-0</t>
    </r>
  </si>
  <si>
    <r>
      <t xml:space="preserve">Wu, H., Lian, Y., Liu, B., Ren, Y., Qin, P., &amp; Huang, F. (2014). Thermotunica guangxiensis gen. nov., sp. nov., isolated from mushroom residue compost. </t>
    </r>
    <r>
      <rPr>
        <i/>
        <sz val="11"/>
        <color theme="1"/>
        <rFont val="Calibri"/>
        <family val="2"/>
        <scheme val="minor"/>
      </rPr>
      <t>International Journal of Systematic and Evolutionary Microbiology</t>
    </r>
    <r>
      <rPr>
        <sz val="11"/>
        <color theme="1"/>
        <rFont val="Calibri"/>
        <family val="2"/>
        <scheme val="minor"/>
      </rPr>
      <t xml:space="preserve">, </t>
    </r>
    <r>
      <rPr>
        <i/>
        <sz val="11"/>
        <color theme="1"/>
        <rFont val="Calibri"/>
        <family val="2"/>
        <scheme val="minor"/>
      </rPr>
      <t>64</t>
    </r>
    <r>
      <rPr>
        <sz val="11"/>
        <color theme="1"/>
        <rFont val="Calibri"/>
        <family val="2"/>
        <scheme val="minor"/>
      </rPr>
      <t>(PART 5), 1593–1599. https://doi.org/10.1099/ijs.0.057562-0</t>
    </r>
  </si>
  <si>
    <r>
      <t xml:space="preserve">Wu, H., Liu, B., Shao, Y., Ou, X., &amp; Huang, F. (2018). Thermostaphylospora grisealba gen. nov., sp. nov., isolated from mushroom compost and transfer of thermomonospora chromogena Zhang et al. 1998 to thermostaphylospora chromogena comb. nov. </t>
    </r>
    <r>
      <rPr>
        <i/>
        <sz val="11"/>
        <color theme="1"/>
        <rFont val="Calibri"/>
        <family val="2"/>
        <scheme val="minor"/>
      </rPr>
      <t>International Journal of Systematic and Evolutionary Microbiology</t>
    </r>
    <r>
      <rPr>
        <sz val="11"/>
        <color theme="1"/>
        <rFont val="Calibri"/>
        <family val="2"/>
        <scheme val="minor"/>
      </rPr>
      <t xml:space="preserve">, </t>
    </r>
    <r>
      <rPr>
        <i/>
        <sz val="11"/>
        <color theme="1"/>
        <rFont val="Calibri"/>
        <family val="2"/>
        <scheme val="minor"/>
      </rPr>
      <t>68</t>
    </r>
    <r>
      <rPr>
        <sz val="11"/>
        <color theme="1"/>
        <rFont val="Calibri"/>
        <family val="2"/>
        <scheme val="minor"/>
      </rPr>
      <t>(2), 602–608. https://doi.org/10.1099/ijsem.0.002551</t>
    </r>
  </si>
  <si>
    <r>
      <t xml:space="preserve">Wu, M., Yang, G., Yu, Z., Zhuang, L., Jin, Y., &amp; Zhou, S. (2014). Oceanobacillus luteolus sp. nov., isolated from soil. </t>
    </r>
    <r>
      <rPr>
        <i/>
        <sz val="11"/>
        <color theme="1"/>
        <rFont val="Calibri"/>
        <family val="2"/>
        <scheme val="minor"/>
      </rPr>
      <t>International Journal of Systematic and Evolutionary Microbiology</t>
    </r>
    <r>
      <rPr>
        <sz val="11"/>
        <color theme="1"/>
        <rFont val="Calibri"/>
        <family val="2"/>
        <scheme val="minor"/>
      </rPr>
      <t xml:space="preserve">, </t>
    </r>
    <r>
      <rPr>
        <i/>
        <sz val="11"/>
        <color theme="1"/>
        <rFont val="Calibri"/>
        <family val="2"/>
        <scheme val="minor"/>
      </rPr>
      <t>64</t>
    </r>
    <r>
      <rPr>
        <sz val="11"/>
        <color theme="1"/>
        <rFont val="Calibri"/>
        <family val="2"/>
        <scheme val="minor"/>
      </rPr>
      <t>(PART 5), 1495–1500. https://doi.org/10.1099/ijs.0.057869-0</t>
    </r>
  </si>
  <si>
    <r>
      <t xml:space="preserve">Xue, Y., Sun, X., Zhou, P., Liu, R., Liang, F., &amp; Ma, Y. (2003). Gordonia paraffinivorans sp. nov., a hydrocarbon-degrading actinomycete isolated from an oil-producing well. </t>
    </r>
    <r>
      <rPr>
        <i/>
        <sz val="11"/>
        <color theme="1"/>
        <rFont val="Calibri"/>
        <family val="2"/>
        <scheme val="minor"/>
      </rPr>
      <t>International Journal of Systematic and Evolutionary Microbiology</t>
    </r>
    <r>
      <rPr>
        <sz val="11"/>
        <color theme="1"/>
        <rFont val="Calibri"/>
        <family val="2"/>
        <scheme val="minor"/>
      </rPr>
      <t xml:space="preserve">, </t>
    </r>
    <r>
      <rPr>
        <i/>
        <sz val="11"/>
        <color theme="1"/>
        <rFont val="Calibri"/>
        <family val="2"/>
        <scheme val="minor"/>
      </rPr>
      <t>53</t>
    </r>
    <r>
      <rPr>
        <sz val="11"/>
        <color theme="1"/>
        <rFont val="Calibri"/>
        <family val="2"/>
        <scheme val="minor"/>
      </rPr>
      <t>(5), 1643–1646. https://doi.org/10.1099/ijs.0.02605-0</t>
    </r>
  </si>
  <si>
    <r>
      <t xml:space="preserve">Yabe, S., Aiba, Y., Sakai, Y., Hazaka, M., &amp; Yokota, A. (2011). Thermasporomyces composti gen. nov., sp. nov., a thermophilic actinomycete isolated from compost. </t>
    </r>
    <r>
      <rPr>
        <i/>
        <sz val="11"/>
        <color theme="1"/>
        <rFont val="Calibri"/>
        <family val="2"/>
        <scheme val="minor"/>
      </rPr>
      <t>International Journal of Systematic and Evolutionary Microbiology</t>
    </r>
    <r>
      <rPr>
        <sz val="11"/>
        <color theme="1"/>
        <rFont val="Calibri"/>
        <family val="2"/>
        <scheme val="minor"/>
      </rPr>
      <t xml:space="preserve">, </t>
    </r>
    <r>
      <rPr>
        <i/>
        <sz val="11"/>
        <color theme="1"/>
        <rFont val="Calibri"/>
        <family val="2"/>
        <scheme val="minor"/>
      </rPr>
      <t>61</t>
    </r>
    <r>
      <rPr>
        <sz val="11"/>
        <color theme="1"/>
        <rFont val="Calibri"/>
        <family val="2"/>
        <scheme val="minor"/>
      </rPr>
      <t>(1), 86–90. https://doi.org/10.1099/ijs.0.021741-0</t>
    </r>
  </si>
  <si>
    <r>
      <t xml:space="preserve">Yi, H., &amp; Chun, J. (2004). Nocardioides aestuarii sp. nov., isolated from tidal flat sediment. </t>
    </r>
    <r>
      <rPr>
        <i/>
        <sz val="11"/>
        <color theme="1"/>
        <rFont val="Calibri"/>
        <family val="2"/>
        <scheme val="minor"/>
      </rPr>
      <t>International Journal of Systematic and Evolutionary Microbiology</t>
    </r>
    <r>
      <rPr>
        <sz val="11"/>
        <color theme="1"/>
        <rFont val="Calibri"/>
        <family val="2"/>
        <scheme val="minor"/>
      </rPr>
      <t xml:space="preserve">, </t>
    </r>
    <r>
      <rPr>
        <i/>
        <sz val="11"/>
        <color theme="1"/>
        <rFont val="Calibri"/>
        <family val="2"/>
        <scheme val="minor"/>
      </rPr>
      <t>54</t>
    </r>
    <r>
      <rPr>
        <sz val="11"/>
        <color theme="1"/>
        <rFont val="Calibri"/>
        <family val="2"/>
        <scheme val="minor"/>
      </rPr>
      <t>(6), 2151–2154. https://doi.org/10.1099/ijs.0.63192-0</t>
    </r>
  </si>
  <si>
    <r>
      <t xml:space="preserve">Yoon, J. H., Kang, S. J., Im, W. T., Lee, S. T., &amp; Oh, T. K. (2008). Chelatococcus daeguensis sp. nov., isolated from wastewater of a textile dye works, and emended description of the genus Chelatococcus. </t>
    </r>
    <r>
      <rPr>
        <i/>
        <sz val="11"/>
        <color theme="1"/>
        <rFont val="Calibri"/>
        <family val="2"/>
        <scheme val="minor"/>
      </rPr>
      <t>International Journal of Systematic and Evolutionary Microbiology</t>
    </r>
    <r>
      <rPr>
        <sz val="11"/>
        <color theme="1"/>
        <rFont val="Calibri"/>
        <family val="2"/>
        <scheme val="minor"/>
      </rPr>
      <t xml:space="preserve">, </t>
    </r>
    <r>
      <rPr>
        <i/>
        <sz val="11"/>
        <color theme="1"/>
        <rFont val="Calibri"/>
        <family val="2"/>
        <scheme val="minor"/>
      </rPr>
      <t>58</t>
    </r>
    <r>
      <rPr>
        <sz val="11"/>
        <color theme="1"/>
        <rFont val="Calibri"/>
        <family val="2"/>
        <scheme val="minor"/>
      </rPr>
      <t>(9), 2224–2228. https://doi.org/10.1099/ijs.0.65291-0</t>
    </r>
  </si>
  <si>
    <r>
      <t xml:space="preserve">Yoon, J. H., Kang, S. J., Park, S., &amp; Oh, T. K. (2008). Daeguia caeni gen. nov., sp. nov., isolated from sludge of a textile dye works. </t>
    </r>
    <r>
      <rPr>
        <i/>
        <sz val="11"/>
        <color theme="1"/>
        <rFont val="Calibri"/>
        <family val="2"/>
        <scheme val="minor"/>
      </rPr>
      <t>International Journal of Systematic and Evolutionary Microbiology</t>
    </r>
    <r>
      <rPr>
        <sz val="11"/>
        <color theme="1"/>
        <rFont val="Calibri"/>
        <family val="2"/>
        <scheme val="minor"/>
      </rPr>
      <t xml:space="preserve">, </t>
    </r>
    <r>
      <rPr>
        <i/>
        <sz val="11"/>
        <color theme="1"/>
        <rFont val="Calibri"/>
        <family val="2"/>
        <scheme val="minor"/>
      </rPr>
      <t>58</t>
    </r>
    <r>
      <rPr>
        <sz val="11"/>
        <color theme="1"/>
        <rFont val="Calibri"/>
        <family val="2"/>
        <scheme val="minor"/>
      </rPr>
      <t>(1), 168–172. https://doi.org/10.1099/ijs.0.65483-0</t>
    </r>
  </si>
  <si>
    <r>
      <t xml:space="preserve">Yoon, J. H., Kim, I. G., Shin, Y. K., &amp; Park, Y. H. (2005). Proposal of the genus Thermoactinomyces sensu stricto and three new genera, Laceyella, Thermoflavimicrobium and Seinonella, on the basis of phenotypic, phylogenetic and chemotaxonomic analyses. </t>
    </r>
    <r>
      <rPr>
        <i/>
        <sz val="11"/>
        <color theme="1"/>
        <rFont val="Calibri"/>
        <family val="2"/>
        <scheme val="minor"/>
      </rPr>
      <t>International Journal of Systematic and Evolutionary Microbiology</t>
    </r>
    <r>
      <rPr>
        <sz val="11"/>
        <color theme="1"/>
        <rFont val="Calibri"/>
        <family val="2"/>
        <scheme val="minor"/>
      </rPr>
      <t xml:space="preserve">, </t>
    </r>
    <r>
      <rPr>
        <i/>
        <sz val="11"/>
        <color theme="1"/>
        <rFont val="Calibri"/>
        <family val="2"/>
        <scheme val="minor"/>
      </rPr>
      <t>55</t>
    </r>
    <r>
      <rPr>
        <sz val="11"/>
        <color theme="1"/>
        <rFont val="Calibri"/>
        <family val="2"/>
        <scheme val="minor"/>
      </rPr>
      <t>(1), 395–400. https://doi.org/10.1099/ijs.0.63203-0</t>
    </r>
  </si>
  <si>
    <r>
      <t xml:space="preserve">Zainudin, M. H. M., Hassan, M. A., Tokura, M., &amp; Shirai, Y. (2013). Indigenous cellulolytic and hemicellulolytic bacteria enhanced rapid co-composting of lignocellulose oil palm empty fruit bunch with palm oil mill effluent anaerobic sludge. </t>
    </r>
    <r>
      <rPr>
        <i/>
        <sz val="11"/>
        <color theme="1"/>
        <rFont val="Calibri"/>
        <family val="2"/>
        <scheme val="minor"/>
      </rPr>
      <t>Bioresource Technology</t>
    </r>
    <r>
      <rPr>
        <sz val="11"/>
        <color theme="1"/>
        <rFont val="Calibri"/>
        <family val="2"/>
        <scheme val="minor"/>
      </rPr>
      <t xml:space="preserve">, </t>
    </r>
    <r>
      <rPr>
        <i/>
        <sz val="11"/>
        <color theme="1"/>
        <rFont val="Calibri"/>
        <family val="2"/>
        <scheme val="minor"/>
      </rPr>
      <t>147</t>
    </r>
    <r>
      <rPr>
        <sz val="11"/>
        <color theme="1"/>
        <rFont val="Calibri"/>
        <family val="2"/>
        <scheme val="minor"/>
      </rPr>
      <t>, 632–635. https://doi.org/10.1016/j.biortech.2013.08.061</t>
    </r>
  </si>
  <si>
    <r>
      <t xml:space="preserve">Zhang, L., Song, M., Chen, X. L., Xu, R. J., Chen, K., Li, S. P., … Jiang, J. D. (2015). Devosia honganensis sp. nov., isolated from the soil of a chemical factory. </t>
    </r>
    <r>
      <rPr>
        <i/>
        <sz val="11"/>
        <color theme="1"/>
        <rFont val="Calibri"/>
        <family val="2"/>
        <scheme val="minor"/>
      </rPr>
      <t>Antonie van Leeuwenhoek, International Journal of General and Molecular Microbiology</t>
    </r>
    <r>
      <rPr>
        <sz val="11"/>
        <color theme="1"/>
        <rFont val="Calibri"/>
        <family val="2"/>
        <scheme val="minor"/>
      </rPr>
      <t xml:space="preserve">, </t>
    </r>
    <r>
      <rPr>
        <i/>
        <sz val="11"/>
        <color theme="1"/>
        <rFont val="Calibri"/>
        <family val="2"/>
        <scheme val="minor"/>
      </rPr>
      <t>108</t>
    </r>
    <r>
      <rPr>
        <sz val="11"/>
        <color theme="1"/>
        <rFont val="Calibri"/>
        <family val="2"/>
        <scheme val="minor"/>
      </rPr>
      <t>(6), 1301–1307. https://doi.org/10.1007/s10482-015-0582-4</t>
    </r>
  </si>
  <si>
    <r>
      <t xml:space="preserve">Zhang, Y., Dong, C., &amp; Biao, S. (2007). Planifilum yunnanense sp. nov., a thermophilic thermoactinomycete isolated from a hot spring. </t>
    </r>
    <r>
      <rPr>
        <i/>
        <sz val="11"/>
        <color theme="1"/>
        <rFont val="Calibri"/>
        <family val="2"/>
        <scheme val="minor"/>
      </rPr>
      <t>International Journal of Systematic and Evolutionary Microbiology</t>
    </r>
    <r>
      <rPr>
        <sz val="11"/>
        <color theme="1"/>
        <rFont val="Calibri"/>
        <family val="2"/>
        <scheme val="minor"/>
      </rPr>
      <t xml:space="preserve">, </t>
    </r>
    <r>
      <rPr>
        <i/>
        <sz val="11"/>
        <color theme="1"/>
        <rFont val="Calibri"/>
        <family val="2"/>
        <scheme val="minor"/>
      </rPr>
      <t>57</t>
    </r>
    <r>
      <rPr>
        <sz val="11"/>
        <color theme="1"/>
        <rFont val="Calibri"/>
        <family val="2"/>
        <scheme val="minor"/>
      </rPr>
      <t>(8), 1851–1854. https://doi.org/10.1099/ijs.0.64646-0</t>
    </r>
  </si>
  <si>
    <t>References</t>
  </si>
  <si>
    <r>
      <t xml:space="preserve">Satyanarayana, T., Kawarabayasi, Y., &amp; Littlechild, J. (2013). </t>
    </r>
    <r>
      <rPr>
        <i/>
        <sz val="11"/>
        <color theme="1"/>
        <rFont val="Calibri"/>
        <family val="2"/>
        <scheme val="minor"/>
      </rPr>
      <t>Thermophilic microbes in environmental and industrial biotechnology: Biotechnology of thermophiles</t>
    </r>
    <r>
      <rPr>
        <sz val="11"/>
        <color theme="1"/>
        <rFont val="Calibri"/>
        <family val="2"/>
        <scheme val="minor"/>
      </rPr>
      <t>.  https://doi.org/10.1007/978-94-007-5899-5</t>
    </r>
  </si>
  <si>
    <t>Puhl et al. 2009</t>
  </si>
  <si>
    <t>Sakai et al.2015</t>
  </si>
  <si>
    <t>Heyndrickx et al. 1998</t>
  </si>
  <si>
    <t>Santos et al. 2003</t>
  </si>
  <si>
    <t>Boone et al. 1995</t>
  </si>
  <si>
    <t>Bosma et al. 2016</t>
  </si>
  <si>
    <t>Inan et al. 2012</t>
  </si>
  <si>
    <t>Goto et al. 2004</t>
  </si>
  <si>
    <t>Logan et al. 2002</t>
  </si>
  <si>
    <t>Moriya et al. 2011</t>
  </si>
  <si>
    <t>Kämpfer et al. 2012</t>
  </si>
  <si>
    <t>Kämpfer et al. 2015</t>
  </si>
  <si>
    <t>Yoon et al. 2008</t>
  </si>
  <si>
    <t>Suetin et al. 2009</t>
  </si>
  <si>
    <t>Shiratori et al. 2010</t>
  </si>
  <si>
    <t>Tamariz-Angeles et al. 2014</t>
  </si>
  <si>
    <t>Wauters et al. 2003</t>
  </si>
  <si>
    <t>Brennan et al. 2001</t>
  </si>
  <si>
    <t>Ben-Dov et al. 2009</t>
  </si>
  <si>
    <t>Bernard et al. 2010</t>
  </si>
  <si>
    <t>Dastager et al. 2008</t>
  </si>
  <si>
    <t>Finster et al. 2009</t>
  </si>
  <si>
    <t>Huang et al. 2012</t>
  </si>
  <si>
    <t>Dinsdale et al. 2011</t>
  </si>
  <si>
    <t>Nevin et al. 2007</t>
  </si>
  <si>
    <t>Xue et al. 2003</t>
  </si>
  <si>
    <t>Waino et al. 1999</t>
  </si>
  <si>
    <t>Manaia et al. 2004</t>
  </si>
  <si>
    <t>Borodina et al. 2002</t>
  </si>
  <si>
    <t>Liu et al. 2011</t>
  </si>
  <si>
    <t>Reichenbach et al. 2015</t>
  </si>
  <si>
    <t>Yoon et al. 2005</t>
  </si>
  <si>
    <r>
      <t>Furuhata et al. 2010</t>
    </r>
    <r>
      <rPr>
        <i/>
        <sz val="12"/>
        <color theme="1"/>
        <rFont val="Calibri"/>
        <family val="2"/>
        <scheme val="minor"/>
      </rPr>
      <t xml:space="preserve"> </t>
    </r>
  </si>
  <si>
    <t>Morais et al. 2004</t>
  </si>
  <si>
    <t>Liu et al. 2013</t>
  </si>
  <si>
    <t>Jung et al. 2012</t>
  </si>
  <si>
    <t>Conrad et al. 2007</t>
  </si>
  <si>
    <t>Ferry et al. 1993</t>
  </si>
  <si>
    <t>Schröder et al. 1997</t>
  </si>
  <si>
    <t>Ushiki et al. 2018</t>
  </si>
  <si>
    <t>Ara et al. 2007</t>
  </si>
  <si>
    <t>Long et al. 2015</t>
  </si>
  <si>
    <t>Wu et al. 2014</t>
  </si>
  <si>
    <t>Azizi-Shotorkhoft et al. 2016</t>
  </si>
  <si>
    <t>Sukweenadhi et al. 2014</t>
  </si>
  <si>
    <t>Reddy et al. 2003</t>
  </si>
  <si>
    <t>Doronina et al. 2002</t>
  </si>
  <si>
    <t>Hatayama et al. 2005</t>
  </si>
  <si>
    <t>Zhang et al. 2007</t>
  </si>
  <si>
    <t>Weon et al. 2008</t>
  </si>
  <si>
    <t>Cho et al. 2017</t>
  </si>
  <si>
    <t>Lin et al. 2013</t>
  </si>
  <si>
    <t>Manaia et al. 2002</t>
  </si>
  <si>
    <t>Malfait et al. 1984</t>
  </si>
  <si>
    <t xml:space="preserve">Marteinsson et al. 2010 </t>
  </si>
  <si>
    <t>Greiner-Mai et al. 1988</t>
  </si>
  <si>
    <t>Jani et al. 2012</t>
  </si>
  <si>
    <t>Korn-Wendisch et al. 1989</t>
  </si>
  <si>
    <t>Ahmed et al. 2013</t>
  </si>
  <si>
    <t>Elbanna et al. 2003</t>
  </si>
  <si>
    <t>Wang et al. 2016</t>
  </si>
  <si>
    <t>Lai et al. 2016</t>
  </si>
  <si>
    <t>Siddiqi et al. 2016</t>
  </si>
  <si>
    <t>Ohno et al. 2000</t>
  </si>
  <si>
    <t>Take et al. 2018</t>
  </si>
  <si>
    <t>Kojima et al. 2017</t>
  </si>
  <si>
    <t>Shiratori-Takano et al. 2014</t>
  </si>
  <si>
    <t>Yabe et al. 2011</t>
  </si>
  <si>
    <t>Mokrane et al. 2016</t>
  </si>
  <si>
    <t>Rahmanpour et al. 2016, Kukolya et al. 2002</t>
  </si>
  <si>
    <t>Liolios et al. 2010</t>
  </si>
  <si>
    <t>Korn-Wendisch et al. 1995</t>
  </si>
  <si>
    <t>Slobodkina et al. 2015</t>
  </si>
  <si>
    <t>King et al. 2014</t>
  </si>
  <si>
    <t>Goodfellow et al. 2005</t>
  </si>
  <si>
    <t>Hatayama et al. 2006</t>
  </si>
  <si>
    <t>Weon et al. 2007</t>
  </si>
  <si>
    <t>Kim et al. 2006</t>
  </si>
  <si>
    <r>
      <rPr>
        <b/>
        <sz val="11"/>
        <color rgb="FF00B050"/>
        <rFont val="Calibri"/>
        <family val="2"/>
      </rPr>
      <t>↓</t>
    </r>
    <r>
      <rPr>
        <sz val="11"/>
        <color theme="1"/>
        <rFont val="Calibri"/>
        <family val="2"/>
      </rPr>
      <t xml:space="preserve">= decrease in Young, </t>
    </r>
    <r>
      <rPr>
        <b/>
        <sz val="11"/>
        <color rgb="FF00B050"/>
        <rFont val="Calibri"/>
        <family val="2"/>
      </rPr>
      <t>↑</t>
    </r>
    <r>
      <rPr>
        <sz val="11"/>
        <color theme="1"/>
        <rFont val="Calibri"/>
        <family val="2"/>
      </rPr>
      <t xml:space="preserve">= increase in Young, </t>
    </r>
    <r>
      <rPr>
        <b/>
        <sz val="11"/>
        <color rgb="FF0D02EE"/>
        <rFont val="Calibri"/>
        <family val="2"/>
      </rPr>
      <t>↓</t>
    </r>
    <r>
      <rPr>
        <sz val="11"/>
        <color theme="1"/>
        <rFont val="Calibri"/>
        <family val="2"/>
      </rPr>
      <t xml:space="preserve">= decrease in Middle, </t>
    </r>
    <r>
      <rPr>
        <b/>
        <sz val="11"/>
        <color rgb="FF0D02EE"/>
        <rFont val="Calibri"/>
        <family val="2"/>
      </rPr>
      <t>↑</t>
    </r>
    <r>
      <rPr>
        <sz val="11"/>
        <color theme="1"/>
        <rFont val="Calibri"/>
        <family val="2"/>
        <scheme val="minor"/>
      </rPr>
      <t xml:space="preserve">= increase in Middle, </t>
    </r>
    <r>
      <rPr>
        <b/>
        <sz val="11"/>
        <color rgb="FFFFC000"/>
        <rFont val="Calibri"/>
        <family val="2"/>
      </rPr>
      <t>↓</t>
    </r>
    <r>
      <rPr>
        <sz val="11"/>
        <color theme="1"/>
        <rFont val="Calibri"/>
        <family val="2"/>
      </rPr>
      <t xml:space="preserve">= decrease in Aged, </t>
    </r>
    <r>
      <rPr>
        <b/>
        <sz val="11"/>
        <color rgb="FFFFC000"/>
        <rFont val="Calibri"/>
        <family val="2"/>
      </rPr>
      <t>↑</t>
    </r>
    <r>
      <rPr>
        <sz val="11"/>
        <color theme="1"/>
        <rFont val="Calibri"/>
        <family val="2"/>
      </rPr>
      <t xml:space="preserve">= increase in Aged, </t>
    </r>
    <r>
      <rPr>
        <b/>
        <sz val="11"/>
        <color rgb="FFFF0000"/>
        <rFont val="Calibri"/>
        <family val="2"/>
      </rPr>
      <t>↓</t>
    </r>
    <r>
      <rPr>
        <sz val="11"/>
        <color theme="1"/>
        <rFont val="Calibri"/>
        <family val="2"/>
      </rPr>
      <t xml:space="preserve">= decrease in Compost, </t>
    </r>
    <r>
      <rPr>
        <b/>
        <sz val="11"/>
        <color rgb="FFFF0000"/>
        <rFont val="Calibri"/>
        <family val="2"/>
      </rPr>
      <t>↑</t>
    </r>
    <r>
      <rPr>
        <sz val="11"/>
        <color theme="1"/>
        <rFont val="Calibri"/>
        <family val="2"/>
      </rPr>
      <t>= increase in compost</t>
    </r>
  </si>
  <si>
    <r>
      <rPr>
        <b/>
        <sz val="11"/>
        <color rgb="FF00B050"/>
        <rFont val="Calibri"/>
        <family val="2"/>
      </rPr>
      <t xml:space="preserve">↑ </t>
    </r>
    <r>
      <rPr>
        <b/>
        <sz val="11"/>
        <color rgb="FFFFC000"/>
        <rFont val="Calibri"/>
        <family val="2"/>
      </rPr>
      <t>↓</t>
    </r>
  </si>
  <si>
    <r>
      <t>↑</t>
    </r>
    <r>
      <rPr>
        <b/>
        <sz val="11"/>
        <color rgb="FFFF0000"/>
        <rFont val="Calibri"/>
        <family val="2"/>
      </rPr>
      <t>↑</t>
    </r>
  </si>
  <si>
    <r>
      <t>↓</t>
    </r>
    <r>
      <rPr>
        <b/>
        <sz val="11"/>
        <color rgb="FF0D02EE"/>
        <rFont val="Calibri"/>
        <family val="2"/>
        <scheme val="minor"/>
      </rPr>
      <t>↓</t>
    </r>
    <r>
      <rPr>
        <b/>
        <sz val="11"/>
        <color rgb="FFFFC000"/>
        <rFont val="Calibri"/>
        <family val="2"/>
        <scheme val="minor"/>
      </rPr>
      <t>↓</t>
    </r>
  </si>
  <si>
    <t xml:space="preserve">Ammoniphilus_oxalaticus_1 </t>
  </si>
  <si>
    <t>Zaitsev et al., 1998</t>
  </si>
  <si>
    <t xml:space="preserve">Ammoniphilus_resinae_2 </t>
  </si>
  <si>
    <r>
      <t>↑</t>
    </r>
    <r>
      <rPr>
        <b/>
        <sz val="11"/>
        <color rgb="FF0D02EE"/>
        <rFont val="Calibri"/>
        <family val="2"/>
      </rPr>
      <t>↓</t>
    </r>
  </si>
  <si>
    <t>Lin et al., 2016</t>
  </si>
  <si>
    <r>
      <t>↑</t>
    </r>
    <r>
      <rPr>
        <b/>
        <sz val="11"/>
        <color rgb="FFFFC000"/>
        <rFont val="Calibri"/>
        <family val="2"/>
        <scheme val="minor"/>
      </rPr>
      <t>↓</t>
    </r>
  </si>
  <si>
    <r>
      <rPr>
        <b/>
        <sz val="11"/>
        <color rgb="FF0D02EE"/>
        <rFont val="Calibri"/>
        <family val="2"/>
        <scheme val="minor"/>
      </rPr>
      <t>↑</t>
    </r>
    <r>
      <rPr>
        <b/>
        <sz val="11"/>
        <color rgb="FFFFC000"/>
        <rFont val="Calibri"/>
        <family val="2"/>
        <scheme val="minor"/>
      </rPr>
      <t>↑</t>
    </r>
  </si>
  <si>
    <t xml:space="preserve">Bacillus_benzoevorans_1 </t>
  </si>
  <si>
    <t>↑</t>
  </si>
  <si>
    <t>Wang et al., 2019</t>
  </si>
  <si>
    <r>
      <t>↑</t>
    </r>
    <r>
      <rPr>
        <b/>
        <sz val="11"/>
        <color rgb="FF0D02EE"/>
        <rFont val="Calibri"/>
        <family val="2"/>
        <scheme val="minor"/>
      </rPr>
      <t>↓</t>
    </r>
    <r>
      <rPr>
        <b/>
        <sz val="11"/>
        <color rgb="FFFFC000"/>
        <rFont val="Calibri"/>
        <family val="2"/>
        <scheme val="minor"/>
      </rPr>
      <t>↓</t>
    </r>
  </si>
  <si>
    <t>Calvo-Garrido et al., 2019</t>
  </si>
  <si>
    <t>Pal et al. 2017</t>
  </si>
  <si>
    <t>Larkin and Stokes 1967</t>
  </si>
  <si>
    <r>
      <t>↑</t>
    </r>
    <r>
      <rPr>
        <b/>
        <sz val="11"/>
        <color rgb="FF0D02EE"/>
        <rFont val="Calibri"/>
        <family val="2"/>
        <scheme val="minor"/>
      </rPr>
      <t>↑</t>
    </r>
    <r>
      <rPr>
        <b/>
        <sz val="11"/>
        <color rgb="FFFFC000"/>
        <rFont val="Calibri"/>
        <family val="2"/>
      </rPr>
      <t>↓</t>
    </r>
  </si>
  <si>
    <t>Yang et al., 2013</t>
  </si>
  <si>
    <r>
      <t>↑</t>
    </r>
    <r>
      <rPr>
        <b/>
        <sz val="11"/>
        <color rgb="FFFFC000"/>
        <rFont val="Calibri"/>
        <family val="2"/>
      </rPr>
      <t>↓</t>
    </r>
  </si>
  <si>
    <t>Awasthi et al. 2018, Ndahebwa et al., 2018</t>
  </si>
  <si>
    <t>Yildiz et al., 2015 (cel) Niu et al., 2021 (lig)</t>
  </si>
  <si>
    <t>↓</t>
  </si>
  <si>
    <r>
      <t>↓</t>
    </r>
    <r>
      <rPr>
        <b/>
        <sz val="11"/>
        <color rgb="FFFFC000"/>
        <rFont val="Calibri"/>
        <family val="2"/>
        <scheme val="minor"/>
      </rPr>
      <t>↓</t>
    </r>
    <r>
      <rPr>
        <b/>
        <sz val="11"/>
        <color rgb="FFFF0000"/>
        <rFont val="Calibri"/>
        <family val="2"/>
        <scheme val="minor"/>
      </rPr>
      <t>↓</t>
    </r>
  </si>
  <si>
    <t>Yoon et al., 2007</t>
  </si>
  <si>
    <r>
      <t>↓</t>
    </r>
    <r>
      <rPr>
        <b/>
        <sz val="11"/>
        <color rgb="FF0D02EE"/>
        <rFont val="Calibri"/>
        <family val="2"/>
        <scheme val="minor"/>
      </rPr>
      <t>↓</t>
    </r>
    <r>
      <rPr>
        <b/>
        <sz val="11"/>
        <color rgb="FFFF0000"/>
        <rFont val="Calibri"/>
        <family val="2"/>
      </rPr>
      <t>↑</t>
    </r>
  </si>
  <si>
    <r>
      <t>↓</t>
    </r>
    <r>
      <rPr>
        <b/>
        <sz val="11"/>
        <color rgb="FF0D02EE"/>
        <rFont val="Calibri"/>
        <family val="2"/>
        <scheme val="minor"/>
      </rPr>
      <t>↓</t>
    </r>
  </si>
  <si>
    <t>Fahrbach et al., 2006</t>
  </si>
  <si>
    <t>Yang et al., 2016</t>
  </si>
  <si>
    <t>Song et al., 2019</t>
  </si>
  <si>
    <r>
      <t>↓</t>
    </r>
    <r>
      <rPr>
        <b/>
        <sz val="11"/>
        <color rgb="FFFFC000"/>
        <rFont val="Calibri"/>
        <family val="2"/>
        <scheme val="minor"/>
      </rPr>
      <t>↓</t>
    </r>
  </si>
  <si>
    <r>
      <t>↑</t>
    </r>
    <r>
      <rPr>
        <b/>
        <sz val="11"/>
        <color rgb="FF0D02EE"/>
        <rFont val="Calibri"/>
        <family val="2"/>
        <scheme val="minor"/>
      </rPr>
      <t>↑</t>
    </r>
  </si>
  <si>
    <t>Koeck et al., 2016</t>
  </si>
  <si>
    <r>
      <t>↑</t>
    </r>
    <r>
      <rPr>
        <b/>
        <sz val="11"/>
        <color rgb="FFFFC000"/>
        <rFont val="Calibri"/>
        <family val="2"/>
        <scheme val="minor"/>
      </rPr>
      <t>↑</t>
    </r>
    <r>
      <rPr>
        <b/>
        <sz val="11"/>
        <color rgb="FFFF0000"/>
        <rFont val="Calibri"/>
        <family val="2"/>
        <scheme val="minor"/>
      </rPr>
      <t>↑</t>
    </r>
  </si>
  <si>
    <t>Lee &amp; Lee 2007</t>
  </si>
  <si>
    <r>
      <t>↑</t>
    </r>
    <r>
      <rPr>
        <b/>
        <sz val="11"/>
        <color rgb="FFFFC000"/>
        <rFont val="Calibri"/>
        <family val="2"/>
        <scheme val="minor"/>
      </rPr>
      <t>↑</t>
    </r>
    <r>
      <rPr>
        <b/>
        <sz val="11"/>
        <color rgb="FFFF0000"/>
        <rFont val="Calibri"/>
        <family val="2"/>
      </rPr>
      <t>↓</t>
    </r>
  </si>
  <si>
    <r>
      <t>↓</t>
    </r>
    <r>
      <rPr>
        <b/>
        <sz val="11"/>
        <color rgb="FF0D02EE"/>
        <rFont val="Calibri"/>
        <family val="2"/>
        <scheme val="minor"/>
      </rPr>
      <t>↓</t>
    </r>
    <r>
      <rPr>
        <b/>
        <sz val="11"/>
        <color rgb="FFFF0000"/>
        <rFont val="Calibri"/>
        <family val="2"/>
        <scheme val="minor"/>
      </rPr>
      <t>↓</t>
    </r>
  </si>
  <si>
    <r>
      <t>↑</t>
    </r>
    <r>
      <rPr>
        <b/>
        <sz val="11"/>
        <color rgb="FFFF0000"/>
        <rFont val="Calibri"/>
        <family val="2"/>
        <scheme val="minor"/>
      </rPr>
      <t>↓</t>
    </r>
  </si>
  <si>
    <t>Jang et al., 2013</t>
  </si>
  <si>
    <r>
      <t>↓</t>
    </r>
    <r>
      <rPr>
        <b/>
        <sz val="11"/>
        <color rgb="FFFF0000"/>
        <rFont val="Calibri"/>
        <family val="2"/>
      </rPr>
      <t>↑</t>
    </r>
  </si>
  <si>
    <r>
      <t>↑</t>
    </r>
    <r>
      <rPr>
        <b/>
        <sz val="11"/>
        <color rgb="FFFFC000"/>
        <rFont val="Calibri"/>
        <family val="2"/>
        <scheme val="minor"/>
      </rPr>
      <t>↑</t>
    </r>
  </si>
  <si>
    <r>
      <t>↑</t>
    </r>
    <r>
      <rPr>
        <b/>
        <sz val="11"/>
        <color rgb="FFFF0000"/>
        <rFont val="Calibri"/>
        <family val="2"/>
      </rPr>
      <t>↓</t>
    </r>
  </si>
  <si>
    <r>
      <rPr>
        <b/>
        <sz val="11"/>
        <color rgb="FF00B050"/>
        <rFont val="Calibri"/>
        <family val="2"/>
        <scheme val="minor"/>
      </rPr>
      <t>↑</t>
    </r>
    <r>
      <rPr>
        <b/>
        <sz val="11"/>
        <color rgb="FF0D02EE"/>
        <rFont val="Calibri"/>
        <family val="2"/>
        <scheme val="minor"/>
      </rPr>
      <t>↑</t>
    </r>
    <r>
      <rPr>
        <b/>
        <sz val="11"/>
        <color rgb="FFFF0000"/>
        <rFont val="Calibri"/>
        <family val="2"/>
      </rPr>
      <t>↓</t>
    </r>
  </si>
  <si>
    <r>
      <rPr>
        <b/>
        <sz val="11"/>
        <color rgb="FF00B050"/>
        <rFont val="Calibri"/>
        <family val="2"/>
        <scheme val="minor"/>
      </rPr>
      <t>↑</t>
    </r>
    <r>
      <rPr>
        <b/>
        <sz val="11"/>
        <color rgb="FF0D02EE"/>
        <rFont val="Calibri"/>
        <family val="2"/>
        <scheme val="minor"/>
      </rPr>
      <t>↑</t>
    </r>
    <r>
      <rPr>
        <b/>
        <sz val="11"/>
        <color rgb="FFFFC000"/>
        <rFont val="Calibri"/>
        <family val="2"/>
      </rPr>
      <t>↓</t>
    </r>
  </si>
  <si>
    <r>
      <rPr>
        <b/>
        <sz val="11"/>
        <color rgb="FF0D02EE"/>
        <rFont val="Calibri"/>
        <family val="2"/>
        <scheme val="minor"/>
      </rPr>
      <t>↑</t>
    </r>
    <r>
      <rPr>
        <b/>
        <sz val="11"/>
        <color rgb="FFFF0000"/>
        <rFont val="Calibri"/>
        <family val="2"/>
      </rPr>
      <t>↓</t>
    </r>
  </si>
  <si>
    <t>Methylobacter_marinus_1 (99,699 % identity)</t>
  </si>
  <si>
    <t>Methylocaldum_marinum_1 (99,698 % identity)</t>
  </si>
  <si>
    <r>
      <rPr>
        <b/>
        <sz val="11"/>
        <color rgb="FFFFC000"/>
        <rFont val="Calibri"/>
        <family val="2"/>
      </rPr>
      <t>↑</t>
    </r>
    <r>
      <rPr>
        <b/>
        <sz val="11"/>
        <color rgb="FFFF0000"/>
        <rFont val="Calibri"/>
        <family val="2"/>
        <scheme val="minor"/>
      </rPr>
      <t>↓</t>
    </r>
  </si>
  <si>
    <t>Methylocaldum_tepidum_1 (99,698 % identity)</t>
  </si>
  <si>
    <r>
      <rPr>
        <b/>
        <sz val="11"/>
        <color rgb="FF00B050"/>
        <rFont val="Calibri"/>
        <family val="2"/>
      </rPr>
      <t>↑</t>
    </r>
    <r>
      <rPr>
        <b/>
        <sz val="11"/>
        <color rgb="FF0D02EE"/>
        <rFont val="Calibri"/>
        <family val="2"/>
        <scheme val="minor"/>
      </rPr>
      <t>↑</t>
    </r>
    <r>
      <rPr>
        <b/>
        <sz val="11"/>
        <color rgb="FFFFC000"/>
        <rFont val="Calibri"/>
        <family val="2"/>
        <scheme val="minor"/>
      </rPr>
      <t>↑</t>
    </r>
    <r>
      <rPr>
        <b/>
        <sz val="11"/>
        <color rgb="FFFF0000"/>
        <rFont val="Calibri"/>
        <family val="2"/>
        <scheme val="minor"/>
      </rPr>
      <t>↓</t>
    </r>
  </si>
  <si>
    <t>Methylocystis_echinoides_1 (99,699 % identity)</t>
  </si>
  <si>
    <t>Methylocystis_MS_1 (99,398 % identity)</t>
  </si>
  <si>
    <t>Cho &amp; Lee 2018</t>
  </si>
  <si>
    <r>
      <t>↑</t>
    </r>
    <r>
      <rPr>
        <b/>
        <sz val="11"/>
        <color rgb="FF0D02EE"/>
        <rFont val="Calibri"/>
        <family val="2"/>
        <scheme val="minor"/>
      </rPr>
      <t>↓</t>
    </r>
    <r>
      <rPr>
        <b/>
        <sz val="11"/>
        <color rgb="FFFFC000"/>
        <rFont val="Calibri"/>
        <family val="2"/>
        <scheme val="minor"/>
      </rPr>
      <t>↑</t>
    </r>
    <r>
      <rPr>
        <b/>
        <sz val="11"/>
        <color rgb="FFFF0000"/>
        <rFont val="Calibri"/>
        <family val="2"/>
        <scheme val="minor"/>
      </rPr>
      <t>↑</t>
    </r>
  </si>
  <si>
    <t>Hozzein et al., 2004</t>
  </si>
  <si>
    <r>
      <t>↑</t>
    </r>
    <r>
      <rPr>
        <b/>
        <sz val="11"/>
        <color rgb="FF0D02EE"/>
        <rFont val="Calibri"/>
        <family val="2"/>
        <scheme val="minor"/>
      </rPr>
      <t>↓</t>
    </r>
  </si>
  <si>
    <t>Kim et al., 2008</t>
  </si>
  <si>
    <t>Kim et al., 2009</t>
  </si>
  <si>
    <r>
      <t>↑</t>
    </r>
    <r>
      <rPr>
        <b/>
        <sz val="11"/>
        <color rgb="FF0000FF"/>
        <rFont val="Calibri"/>
        <family val="2"/>
        <scheme val="minor"/>
      </rPr>
      <t>↑</t>
    </r>
  </si>
  <si>
    <r>
      <t>↑</t>
    </r>
    <r>
      <rPr>
        <b/>
        <sz val="11"/>
        <color rgb="FF0000FF"/>
        <rFont val="Calibri"/>
        <family val="2"/>
        <scheme val="minor"/>
      </rPr>
      <t>↑</t>
    </r>
    <r>
      <rPr>
        <b/>
        <sz val="11"/>
        <color rgb="FFFF0000"/>
        <rFont val="Calibri"/>
        <family val="2"/>
        <scheme val="minor"/>
      </rPr>
      <t>↑</t>
    </r>
  </si>
  <si>
    <r>
      <rPr>
        <sz val="11"/>
        <color theme="1"/>
        <rFont val="Calibri"/>
        <family val="2"/>
        <scheme val="minor"/>
      </rPr>
      <t>Parageobacillus_thermoglucosidans_1 (former Bacillus thermoglucosidasius, then Geobacillus thermoglucosidasius)</t>
    </r>
  </si>
  <si>
    <t>Nazina et al., 2011</t>
  </si>
  <si>
    <t>Yu et al., 2013</t>
  </si>
  <si>
    <r>
      <rPr>
        <b/>
        <sz val="11"/>
        <color rgb="FF00B050"/>
        <rFont val="Calibri"/>
        <family val="2"/>
      </rPr>
      <t>↑</t>
    </r>
    <r>
      <rPr>
        <b/>
        <sz val="11"/>
        <color rgb="FF0D02EE"/>
        <rFont val="Calibri"/>
        <family val="2"/>
      </rPr>
      <t>↓</t>
    </r>
    <r>
      <rPr>
        <b/>
        <sz val="11"/>
        <color rgb="FFFFC000"/>
        <rFont val="Calibri"/>
        <family val="2"/>
      </rPr>
      <t>↓</t>
    </r>
  </si>
  <si>
    <r>
      <t>↑</t>
    </r>
    <r>
      <rPr>
        <b/>
        <sz val="11"/>
        <color rgb="FF0D02EE"/>
        <rFont val="Calibri"/>
        <family val="2"/>
      </rPr>
      <t>↓</t>
    </r>
    <r>
      <rPr>
        <b/>
        <sz val="11"/>
        <color rgb="FFFF0000"/>
        <rFont val="Calibri"/>
        <family val="2"/>
      </rPr>
      <t>↓</t>
    </r>
  </si>
  <si>
    <r>
      <t>↑</t>
    </r>
    <r>
      <rPr>
        <b/>
        <sz val="11"/>
        <color rgb="FFFFC000"/>
        <rFont val="Calibri"/>
        <family val="2"/>
      </rPr>
      <t>↓</t>
    </r>
    <r>
      <rPr>
        <b/>
        <sz val="11"/>
        <color rgb="FFFF0000"/>
        <rFont val="Calibri"/>
        <family val="2"/>
        <scheme val="minor"/>
      </rPr>
      <t>↓</t>
    </r>
  </si>
  <si>
    <t>Ruminiclostridium _clariflavum_1 (Clostridium)</t>
  </si>
  <si>
    <t>Shiratori et al., 2009</t>
  </si>
  <si>
    <t>Koeck et al., 2014</t>
  </si>
  <si>
    <r>
      <t>↑</t>
    </r>
    <r>
      <rPr>
        <b/>
        <sz val="11"/>
        <color rgb="FF0D02EE"/>
        <rFont val="Calibri"/>
        <family val="2"/>
        <scheme val="minor"/>
      </rPr>
      <t>↑</t>
    </r>
    <r>
      <rPr>
        <b/>
        <sz val="11"/>
        <color rgb="FFFFC000"/>
        <rFont val="Calibri"/>
        <family val="2"/>
      </rPr>
      <t>↓</t>
    </r>
    <r>
      <rPr>
        <b/>
        <sz val="11"/>
        <color rgb="FFFF0000"/>
        <rFont val="Calibri"/>
        <family val="2"/>
      </rPr>
      <t>↓</t>
    </r>
  </si>
  <si>
    <r>
      <t>↓</t>
    </r>
    <r>
      <rPr>
        <b/>
        <sz val="11"/>
        <color rgb="FFFF0000"/>
        <rFont val="Calibri"/>
        <family val="2"/>
        <scheme val="minor"/>
      </rPr>
      <t>↓</t>
    </r>
  </si>
  <si>
    <r>
      <t>↑</t>
    </r>
    <r>
      <rPr>
        <b/>
        <sz val="11"/>
        <color rgb="FFFF0000"/>
        <rFont val="Calibri"/>
        <family val="2"/>
        <scheme val="minor"/>
      </rPr>
      <t>↑</t>
    </r>
  </si>
  <si>
    <r>
      <t>↓</t>
    </r>
    <r>
      <rPr>
        <b/>
        <sz val="11"/>
        <color rgb="FF0D02EE"/>
        <rFont val="Calibri"/>
        <family val="2"/>
      </rPr>
      <t>↓</t>
    </r>
  </si>
  <si>
    <t>Kim et al., 2000</t>
  </si>
  <si>
    <t>Chen et al., 2005</t>
  </si>
  <si>
    <t>Yabe et al., 2009</t>
  </si>
  <si>
    <t>Ohta et al., 2019</t>
  </si>
  <si>
    <r>
      <rPr>
        <b/>
        <sz val="11"/>
        <color rgb="FF0D02EE"/>
        <rFont val="Calibri"/>
        <family val="2"/>
        <scheme val="minor"/>
      </rPr>
      <t>↓</t>
    </r>
    <r>
      <rPr>
        <b/>
        <sz val="11"/>
        <color rgb="FFFFC000"/>
        <rFont val="Calibri"/>
        <family val="2"/>
        <scheme val="minor"/>
      </rPr>
      <t>↓</t>
    </r>
  </si>
  <si>
    <r>
      <t>↑</t>
    </r>
    <r>
      <rPr>
        <b/>
        <sz val="11"/>
        <color rgb="FF0D02EE"/>
        <rFont val="Calibri"/>
        <family val="2"/>
        <scheme val="minor"/>
      </rPr>
      <t>↑</t>
    </r>
    <r>
      <rPr>
        <b/>
        <sz val="11"/>
        <color rgb="FFFF0000"/>
        <rFont val="Calibri"/>
        <family val="2"/>
      </rPr>
      <t>↓</t>
    </r>
  </si>
  <si>
    <t>Zheng et al., 2012</t>
  </si>
  <si>
    <t>Awasthi, M. K., Wong, J. W., Kumar, S., Awasthi, S. K., Wang, Q., Wang, M., ... &amp; Zhang, Z. (2018). Biodegradation of food waste using microbial cultures producing thermostable α-amylase and cellulase under different pH and temperature. Bioresource technology, 248, 160-170.</t>
  </si>
  <si>
    <t>Calvo-Garrido, C., Roudet, J., Aveline, N., Davidou, L., Dupin, S., &amp; Fermaud, M. (2019). Microbial antagonism toward Botrytis bunch rot of grapes in multiple field tests using one Bacillus ginsengihumi strain and formulated biological control products. Frontiers in plant science, 105.</t>
  </si>
  <si>
    <t>Chen, S., Liu, X., &amp; Dong, X. (2005). Syntrophobacter sulfatireducens sp. nov., a novel syntrophic, propionate-oxidizing bacterium isolated from UASB reactors. International journal of systematic and evolutionary microbiology, 55(3), 1319-1324.</t>
  </si>
  <si>
    <t>Cho, S. J., &amp; Lee, S. S. (2017). Microbacterium rhizosphaerae sp. nov., isolated from a Ginseng field, South Korea. Antonie van Leeuwenhoek, 110(1), 11-18.</t>
  </si>
  <si>
    <t>Fahrbach, M., Kuever, J., Meinke, R., Kämpfer, P., &amp; Hollender, J. (2006). Denitratisoma oestradiolicum gen. nov., sp. nov., a 17β-oestradiol-degrading, denitrifying betaproteobacterium. International Journal of Systematic and Evolutionary Microbiology, 56(7), 1547-1552.</t>
  </si>
  <si>
    <t>Hozzein, W. N., Li, W. J., Ali, M. I. A., Hammouda, O., Mousa, A. S., Xu, L. H., &amp; Jiang, C. L. (2004). Nocardiopsis alkaliphila sp. nov., a novel alkaliphilic actinomycete isolated from desert soil in Egypt. International journal of systematic and evolutionary microbiology, 54(1), 247-252.</t>
  </si>
  <si>
    <t>Jang, Y. H., Kim, S. J., Tamura, T., Hamada, M., Weon, H. Y., Suzuki, K. I., ... &amp; Kim, W. G. (2013). Lysinimonas soli gen. nov., sp. nov., isolated from soil, and reclassification of Leifsonia kribbensis Dastager et al. 2009 as Lysinimonas kribbensis sp. nov., comb. nov. International journal of systematic and evolutionary microbiology, 63(Pt_4), 1403-1410.</t>
  </si>
  <si>
    <t>Kim, B., Al-Tai, A. M., Kim, S. B., Somasundaram, P., &amp; Goodfellow, M. (2000). Streptomyces thermocoprophilus sp. nov., a cellulase-free endo-xylanase-producing streptomycete. International journal of systematic and evolutionary microbiology, 50(2), 505-509.</t>
  </si>
  <si>
    <t>Kim, M. K., Kim, Y. A., Park, M. J., &amp; Yang, D. C. (2008). Paenibacillus ginsengihumi sp. nov., a bacterium isolated from soil in a ginseng field. International journal of systematic and evolutionary microbiology, 58(5), 1164-1168.</t>
  </si>
  <si>
    <t>Kim, B. C., Jeong, W. J., Oh, H. W., Kim, H., Park, D. S., Park, H. M., &amp; Bae, K. S. (2009). Paenibacillus pueri sp. nov., isolated from Pu'er tea. International journal of systematic and evolutionary microbiology, 59(5), 1002-1006.</t>
  </si>
  <si>
    <t>Koeck, D. E., Maus, I., Wibberg, D., Winkler, A., Zverlov, V. V., Liebl, W., ... &amp; Schlüter, A. (2016). Complete genome sequence of Herbinix luporum SD1D, a new cellulose-degrading bacterium isolated from a thermophilic biogas reactor. Genome Announcements, 4(4), e00687-16.</t>
  </si>
  <si>
    <t>Larkin, J. M., &amp; Stokes, J. L. (1967). Taxonomy of psychrophilic strains of Bacillus. Journal of Bacteriology, 94(4), 889-895.</t>
  </si>
  <si>
    <t>Lee, S. D., &amp; Lee, D. W. (2007). Lapillicoccus jejuensis gen. nov., sp. nov., a novel actinobacterium of the family Intrasporangiaceae, isolated from stone. International journal of systematic and evolutionary microbiology, 57(12), 2794-2798.</t>
  </si>
  <si>
    <t>Nazina, T. N., Tourova, T. P., Poltaraus, A. B., Novikova, E. V., Grigoryan, A. A., Ivanova, A. E., ... &amp; Ivanov, M. V. (2001). Taxonomic study of aerobic thermophilic bacilli: descriptions of Geobacillus subterraneus gen. nov., sp. nov. and Geobacillus uzenensis sp. nov. from petroleum reservoirs and transfer of Bacillus stearothermophilus, Bacillus thermocatenulatus, Bacillus thermoleovorans, Bacillus kaustophilus, Bacillus thermodenitrificans to Geobacillus as the new combinations G. stearothermophilus, G. th. International journal of systematic and evolutionary microbiology, 51(2), 433-446.</t>
  </si>
  <si>
    <t>Ndahebwa Muhonja, C., Magoma, G., Imbuga, M., &amp; Makonde, H. M. (2018). Molecular characterization of low-density polyethene (LDPE) degrading bacteria and fungi from Dandora dumpsite, Nairobi, Kenya. International journal of microbiology, 2018.</t>
  </si>
  <si>
    <t>Niu, J., Li, X., Qi, X., &amp; Ren, Y. (2021). Pathway analysis of the biodegradation of lignin by Brevibacillus thermoruber. Bioresource Technology, 341, 125875.</t>
  </si>
  <si>
    <t>Ohta, T., Horie, H., Matsu-Ura, A., &amp; Kawai, F. (2019). Cloning, expression, and characterization of novel GH5 endoglucanases from Thermobifida alba AHK119. Journal of bioscience and bioengineering, 127(5), 554-562.</t>
  </si>
  <si>
    <t>Pal, D., Kumar, R. M., Kaur, N., Kumar, N., Kaur, G., Singh, N. K., ... &amp; Mayilraj, S. (2017). Bacillus maritimus sp. nov., a novel member of the genus Bacillus isolated from marine sediment. International journal of systematic and evolutionary microbiology, 67(1), 60-66.</t>
  </si>
  <si>
    <t>Shiratori, H., Sasaya, K., Ohiwa, H., Ikeno, H., Ayame, S., Kataoka, N., ... &amp; Ueda, K. (2009). Clostridium clariflavum sp. nov. and Clostridium caenicola sp. nov., moderately thermophilic, cellulose-/cellobiose-digesting bacteria isolated from methanogenic sludge. International journal of systematic and evolutionary microbiology, 59(7), 1764-1770.</t>
  </si>
  <si>
    <t>Song, H., Choi, O., Pandey, A., Kim, Y. G., Joo, J. S., &amp; Sang, B. I. (2019). Simultaneous production of methane and acetate by thermophilic mixed culture from carbon dioxide in bioelectrochemical system. Bioresource technology, 281, 474-479.</t>
  </si>
  <si>
    <t>Wang, H., Qin, Y., Li, B. et al. Biological Modification of Montan Resin from Lignite by Bacillus benzoevorans. Appl Biochem Biotechnol 188, 965–976 (2019). https://doi.org/10.1007/s12010-019-02962-x</t>
  </si>
  <si>
    <t>Yabe, S., Kato, A., Hazaka, M., &amp; Yokota, A. (2009). Thermaerobacter composti sp. nov., a novel extremely thermophilic bacterium isolated from compost. The Journal of General and Applied Microbiology, 55(5), 323-328.</t>
  </si>
  <si>
    <t>Yang, G., Zhou, X., Zhou, S., Yang, D., Wang, Y., &amp; Wang, D. (2013). Bacillus thermotolerans sp. nov., a thermophilic bacterium capable of reducing humus. International journal of systematic and evolutionary microbiology, 63(Pt_10), 3672-3678</t>
  </si>
  <si>
    <t>Yang, G., Guo, J., Zhuang, L., Yuan, Y., &amp; Zhou, S. (2016). Desulfotomaculum ferrireducens sp. nov., a moderately thermophilic sulfate-reducing and dissimilatory Fe (III)-reducing bacterium isolated from compost. International Journal of Systematic and Evolutionary Microbiology, 66(8), 3022-3028.</t>
  </si>
  <si>
    <t>Yildiz, S. Y., Radchenkova, N., Arga, K. Y., Kambourova, M., &amp; Toksoy Oner, E. (2015). Genomic analysis of Brevibacillus thermoruber 423 reveals its biotechnological and industrial potential. Applied microbiology and biotechnology, 99(5), 2277-2289.</t>
  </si>
  <si>
    <t>Yoon, M. H., Ten, L. N., &amp; Im, W. T. (2007). Cohnella panacarvi sp. nov., a xylanolytic bacterium isolated from ginseng cultivating soil. Journal of microbiology and biotechnology, 17(6), 913-918.</t>
  </si>
  <si>
    <t>Yu, C. P., Deeb, R. A., &amp; Chu, K. H. (2013). Microbial degradation of steroidal estrogens. Chemosphere, 91(9), 1225-1235.</t>
  </si>
  <si>
    <r>
      <t>Zaitsev, G. M., Tsitko, I. V., Rainey, F. A., Trotsenko, Y. A., Uotila, J. S., Stackebrandt, E., &amp; Salkinoja-Salonen, M. S. (1998). New aerobic ammonium-dependent obligately oxalotrophic bacteria: description of Ammoniphilus oxalaticus gen. nov., sp. nov. and Ammoniphilus oxalivorans gen. nov., sp. nov. </t>
    </r>
    <r>
      <rPr>
        <i/>
        <sz val="10"/>
        <color rgb="FF222222"/>
        <rFont val="Arial"/>
        <family val="2"/>
      </rPr>
      <t>International Journal of Systematic and Evolutionary Microbiology</t>
    </r>
    <r>
      <rPr>
        <sz val="10"/>
        <color rgb="FF222222"/>
        <rFont val="Arial"/>
        <family val="2"/>
      </rPr>
      <t>, </t>
    </r>
    <r>
      <rPr>
        <i/>
        <sz val="10"/>
        <color rgb="FF222222"/>
        <rFont val="Arial"/>
        <family val="2"/>
      </rPr>
      <t>48</t>
    </r>
    <r>
      <rPr>
        <sz val="10"/>
        <color rgb="FF222222"/>
        <rFont val="Arial"/>
        <family val="2"/>
      </rPr>
      <t>(1), 151-163.</t>
    </r>
  </si>
  <si>
    <t>Zheng, Z., Li, H., Li, L., &amp; Shao, W. (2012). Biobleaching of wheat straw pulp with recombinant laccase from the hyperthermophilic Thermus thermophilus. Biotechnology letters, 34(3), 541-547.</t>
  </si>
  <si>
    <t>Ureibacillus_terrenus_1 (99,698 % identity)</t>
  </si>
  <si>
    <t>Nitrosotenuis_cloacae_1 (99,39 % identity)</t>
  </si>
  <si>
    <t>Nitrospira_japonica_1 (99,394 % identity)</t>
  </si>
  <si>
    <t>Battumur et al. 2016, Magingo et al. 1991</t>
  </si>
  <si>
    <t>Litter_1</t>
  </si>
  <si>
    <t>Litter_2</t>
  </si>
  <si>
    <t>Litter_3</t>
  </si>
  <si>
    <t>Litter_4</t>
  </si>
  <si>
    <t>Young_1</t>
  </si>
  <si>
    <t>Young_2</t>
  </si>
  <si>
    <t>Young_3</t>
  </si>
  <si>
    <t>Young_4</t>
  </si>
  <si>
    <t>Middle_1</t>
  </si>
  <si>
    <t>Middle_2</t>
  </si>
  <si>
    <t>Middle_3</t>
  </si>
  <si>
    <t>Middle_4</t>
  </si>
  <si>
    <t>Aged_1</t>
  </si>
  <si>
    <t>Aged_2</t>
  </si>
  <si>
    <t>Aged_3</t>
  </si>
  <si>
    <t>Aged_4</t>
  </si>
  <si>
    <t>totalcounts</t>
  </si>
  <si>
    <t>Litter, Young Middle… 1, 2, 3, 4</t>
  </si>
  <si>
    <t>total counts</t>
  </si>
  <si>
    <t>Sums of counts in all 20 samples</t>
  </si>
  <si>
    <t>Sum of ESV count in sample</t>
  </si>
  <si>
    <t>Litter_Sum</t>
  </si>
  <si>
    <t>Litter_Mean</t>
  </si>
  <si>
    <t>Young_Sum</t>
  </si>
  <si>
    <t>Young_Mean</t>
  </si>
  <si>
    <t>Middle_Sum</t>
  </si>
  <si>
    <t>Middle_Mean</t>
  </si>
  <si>
    <t>Aged_Sum</t>
  </si>
  <si>
    <t>Aged_Mean</t>
  </si>
  <si>
    <t>Compost_1</t>
  </si>
  <si>
    <t>Compost_2</t>
  </si>
  <si>
    <t>Compost_3</t>
  </si>
  <si>
    <t>Compost_4</t>
  </si>
  <si>
    <t>Compost_Sum</t>
  </si>
  <si>
    <t>Compost_Mean</t>
  </si>
  <si>
    <t>% total count</t>
  </si>
  <si>
    <t>Total</t>
  </si>
  <si>
    <t xml:space="preserve">Uncharacterised </t>
  </si>
  <si>
    <t>Deinococcus Thermus</t>
  </si>
  <si>
    <t>Verrumicrobia</t>
  </si>
  <si>
    <t>Fibrobacter</t>
  </si>
  <si>
    <t>Nb. de phyla différents</t>
  </si>
  <si>
    <t>Uncharacterised (true unknown and unknown bacteria)</t>
  </si>
  <si>
    <t>Number of count of member of each identified phyla in each compost phase</t>
  </si>
  <si>
    <t>Sum of reported counts</t>
  </si>
  <si>
    <t>Sum of relative abundance</t>
  </si>
  <si>
    <t>0.341610329963572</t>
  </si>
  <si>
    <t>0.670685947782688</t>
  </si>
  <si>
    <t>0.813000543717679</t>
  </si>
  <si>
    <t>0.752269294142125</t>
  </si>
  <si>
    <t>0.464433604590938</t>
  </si>
  <si>
    <t>0.86582758575769</t>
  </si>
  <si>
    <t>0.799800922089362</t>
  </si>
  <si>
    <t>-0.375470384695644</t>
  </si>
  <si>
    <t>0.00978179358926527</t>
  </si>
  <si>
    <t>-0.166061898865138</t>
  </si>
  <si>
    <t>-0.0120572754657562</t>
  </si>
  <si>
    <t>0.258562306607759</t>
  </si>
  <si>
    <t>-0.0673692181699983</t>
  </si>
  <si>
    <t>0.0976253922320237</t>
  </si>
  <si>
    <t>0.512669839896145</t>
  </si>
  <si>
    <t>-0.207675002356709</t>
  </si>
  <si>
    <t>-0.717833160319928</t>
  </si>
  <si>
    <t>-0.410835330749141</t>
  </si>
  <si>
    <t>-0.0654873964334062</t>
  </si>
  <si>
    <t>-0.158885542168675</t>
  </si>
  <si>
    <t>-0.605718756873734</t>
  </si>
  <si>
    <t>-0.192626089142455</t>
  </si>
  <si>
    <t>0.152746469124681</t>
  </si>
  <si>
    <t>0.4064734951039</t>
  </si>
  <si>
    <t>-0.0142964675535416</t>
  </si>
  <si>
    <t>-0.714070932016365</t>
  </si>
  <si>
    <t>-0.310719225544861</t>
  </si>
  <si>
    <t>-0.373965493374219</t>
  </si>
  <si>
    <t>-0.389537099474571</t>
  </si>
  <si>
    <t>0.0135491165034633</t>
  </si>
  <si>
    <t>-0.267851944933009</t>
  </si>
  <si>
    <t>-0.0784907672247235</t>
  </si>
  <si>
    <t>-0.443190494159788</t>
  </si>
  <si>
    <t>-0.532379518072289</t>
  </si>
  <si>
    <t>-0.223268072289157</t>
  </si>
  <si>
    <t>-0.297216035981522</t>
  </si>
  <si>
    <t>-0.452972287749053</t>
  </si>
  <si>
    <t>-0.715361445783133</t>
  </si>
  <si>
    <t>-0.599699191588033</t>
  </si>
  <si>
    <t>-0.86531250981962</t>
  </si>
  <si>
    <t>-0.696888342735933</t>
  </si>
  <si>
    <t>-0.783590571116963</t>
  </si>
  <si>
    <t>-0.809559711081935</t>
  </si>
  <si>
    <t>-0.830259750184448</t>
  </si>
  <si>
    <t>-0.680499135682237</t>
  </si>
  <si>
    <t>-0.797436348576635</t>
  </si>
  <si>
    <t>-0.703830008217213</t>
  </si>
  <si>
    <t>-0.715657146044033</t>
  </si>
  <si>
    <t>-0.856901095931409</t>
  </si>
  <si>
    <t>-0.0519382799299428</t>
  </si>
  <si>
    <t>-0.61416778597519</t>
  </si>
  <si>
    <t>-0.787058161105498</t>
  </si>
  <si>
    <t>-0.591422289320193</t>
  </si>
  <si>
    <t>-0.855530716230355</t>
  </si>
  <si>
    <t>-0.721595388623492</t>
  </si>
  <si>
    <t>0.79638695892579</t>
  </si>
  <si>
    <t>-0.830700009426836</t>
  </si>
  <si>
    <t>-0.495109244748965</t>
  </si>
  <si>
    <t>0.519578902484029</t>
  </si>
  <si>
    <t>0.487735424440654</t>
  </si>
  <si>
    <t>0.535852871874543</t>
  </si>
  <si>
    <t>0.499435913469064</t>
  </si>
  <si>
    <t>0.437891353811894</t>
  </si>
  <si>
    <t>0.360581521202402</t>
  </si>
  <si>
    <t>0.22406015037594</t>
  </si>
  <si>
    <t>0.798496240601504</t>
  </si>
  <si>
    <t>0.688331231549318</t>
  </si>
  <si>
    <t>0.777109315019591</t>
  </si>
  <si>
    <t>0.758931982967297</t>
  </si>
  <si>
    <t>0.628807866958038</t>
  </si>
  <si>
    <t>0.523541418036328</t>
  </si>
  <si>
    <t>0.395924684228499</t>
  </si>
  <si>
    <t>0.396992481203008</t>
  </si>
  <si>
    <t>0.0105263157894737</t>
  </si>
  <si>
    <t>0.341353383458647</t>
  </si>
  <si>
    <t>0.743888732561602</t>
  </si>
  <si>
    <t>0.560572017230971</t>
  </si>
  <si>
    <t>0.225563909774436</t>
  </si>
  <si>
    <t>0.630075187969925</t>
  </si>
  <si>
    <t>0.888721804511278</t>
  </si>
  <si>
    <t>0.577660815578676</t>
  </si>
  <si>
    <t>0.873684210526316</t>
  </si>
  <si>
    <t>-0.12781954887218</t>
  </si>
  <si>
    <t>0.555646105808768</t>
  </si>
  <si>
    <t>0.458646616541353</t>
  </si>
  <si>
    <t>0.461075624934542</t>
  </si>
  <si>
    <t>0.80857470930609</t>
  </si>
  <si>
    <t>0.560216230549482</t>
  </si>
  <si>
    <t>0.651586675075619</t>
  </si>
  <si>
    <t>-0.16390977443609</t>
  </si>
  <si>
    <t>-0.0496614136070391</t>
  </si>
  <si>
    <t>0.182844295553189</t>
  </si>
  <si>
    <t>-0.0406015037593985</t>
  </si>
  <si>
    <t>0.0977443609022556</t>
  </si>
  <si>
    <t>-0.21068478499956</t>
  </si>
  <si>
    <t>-0.21203007518797</t>
  </si>
  <si>
    <t>-0.251127819548872</t>
  </si>
  <si>
    <t>-0.340012449196299</t>
  </si>
  <si>
    <t>-0.281308782586491</t>
  </si>
  <si>
    <t>-0.346746921851263</t>
  </si>
  <si>
    <t>-0.371568285020659</t>
  </si>
  <si>
    <t>-0.322654722829331</t>
  </si>
  <si>
    <t>-0.304561934633294</t>
  </si>
  <si>
    <t>-0.499091984751494</t>
  </si>
  <si>
    <t>-0.469335345593881</t>
  </si>
  <si>
    <t>-0.342655257203237</t>
  </si>
  <si>
    <t>0.205340368037733</t>
  </si>
  <si>
    <t>0.022564875608542</t>
  </si>
  <si>
    <t>-0.627091013100152</t>
  </si>
  <si>
    <t>-0.505263157894737</t>
  </si>
  <si>
    <t>-0.392481203007519</t>
  </si>
  <si>
    <t>-0.43609022556391</t>
  </si>
  <si>
    <t>0.210605505679726</t>
  </si>
  <si>
    <t>-0.348872180451128</t>
  </si>
  <si>
    <t>0.389473684210526</t>
  </si>
  <si>
    <t>0.803783533182206</t>
  </si>
  <si>
    <t>0.855633341134715</t>
  </si>
  <si>
    <t>0.815066433698295</t>
  </si>
  <si>
    <t>0.787571412586169</t>
  </si>
  <si>
    <t>0.657570850359815</t>
  </si>
  <si>
    <t>0.0978916772795997</t>
  </si>
  <si>
    <t>0.379518502683987</t>
  </si>
  <si>
    <t>0.352378174991664</t>
  </si>
  <si>
    <t>0.512820512820513</t>
  </si>
  <si>
    <t>0.745763187949456</t>
  </si>
  <si>
    <t>0.396233774607489</t>
  </si>
  <si>
    <t>0.586948363147191</t>
  </si>
  <si>
    <t>0.617483716245442</t>
  </si>
  <si>
    <t>-0.328313625337734</t>
  </si>
  <si>
    <t>-0.480422231572189</t>
  </si>
  <si>
    <t>-0.022590387064523</t>
  </si>
  <si>
    <t>0.318644271214768</t>
  </si>
  <si>
    <t>0.0489826815796345</t>
  </si>
  <si>
    <t>-0.405120941357113</t>
  </si>
  <si>
    <t>-0.090361548258092</t>
  </si>
  <si>
    <t>0.301205160860307</t>
  </si>
  <si>
    <t>0.427872212884133</t>
  </si>
  <si>
    <t>0.283132851208688</t>
  </si>
  <si>
    <t>-0.634036863610946</t>
  </si>
  <si>
    <t>0.2070457480526</t>
  </si>
  <si>
    <t>0.120482064344123</t>
  </si>
  <si>
    <t>0.116760903163804</t>
  </si>
  <si>
    <t>0.267420133052583</t>
  </si>
  <si>
    <t>0.24499140616278</t>
  </si>
  <si>
    <t>0.0740182113368963</t>
  </si>
  <si>
    <t>-0.347891960793654</t>
  </si>
  <si>
    <t>-0.307460524376783</t>
  </si>
  <si>
    <t>-0.355689626239808</t>
  </si>
  <si>
    <t>-0.120482064344123</t>
  </si>
  <si>
    <t>-0.423193251008731</t>
  </si>
  <si>
    <t>-0.75885477462603</t>
  </si>
  <si>
    <t>-0.62801276039374</t>
  </si>
  <si>
    <t>-0.635542889415247</t>
  </si>
  <si>
    <t>-0.635075046645585</t>
  </si>
  <si>
    <t>-0.788701068467758</t>
  </si>
  <si>
    <t>-0.558192446737926</t>
  </si>
  <si>
    <t>-0.623729211739545</t>
  </si>
  <si>
    <t>-0.688562162966506</t>
  </si>
  <si>
    <t>-0.685542153479811</t>
  </si>
  <si>
    <t>-0.885983376700756</t>
  </si>
  <si>
    <t>-0.884834783761402</t>
  </si>
  <si>
    <t>-0.67564315592952</t>
  </si>
  <si>
    <t>0.333710194203646</t>
  </si>
  <si>
    <t>-0.589077588865126</t>
  </si>
  <si>
    <t>-0.482819570657169</t>
  </si>
  <si>
    <t>-0.606928399133518</t>
  </si>
  <si>
    <t>-0.63855494102385</t>
  </si>
  <si>
    <t>-0.617470579763629</t>
  </si>
  <si>
    <t>-0.558735573395869</t>
  </si>
  <si>
    <t>0.684746199844501</t>
  </si>
  <si>
    <t>-0.620482631372232</t>
  </si>
  <si>
    <t>0.0737952644107752</t>
  </si>
  <si>
    <t>0.857900781562252</t>
  </si>
  <si>
    <t>0.764355903607842</t>
  </si>
  <si>
    <t>0.97604223509675</t>
  </si>
  <si>
    <t>0.90867903765269</t>
  </si>
  <si>
    <t>-0.311818467947353</t>
  </si>
  <si>
    <t>0.203852267181078</t>
  </si>
  <si>
    <t>0.115713531264521</t>
  </si>
  <si>
    <t>0.269944234568248</t>
  </si>
  <si>
    <t>0.424474325916608</t>
  </si>
  <si>
    <t>0.0449398974947298</t>
  </si>
  <si>
    <t>0.394857295060271</t>
  </si>
  <si>
    <t>0.528831715188953</t>
  </si>
  <si>
    <t>-0.314083493138254</t>
  </si>
  <si>
    <t>-0.626656969482574</t>
  </si>
  <si>
    <t>-0.342018803826032</t>
  </si>
  <si>
    <t>0.0974327189381538</t>
  </si>
  <si>
    <t>0.0415567192420747</t>
  </si>
  <si>
    <t>-0.502835592379994</t>
  </si>
  <si>
    <t>-0.11174124275111</t>
  </si>
  <si>
    <t>0.291433241229245</t>
  </si>
  <si>
    <t>0.446377805367821</t>
  </si>
  <si>
    <t>0.196302183211409</t>
  </si>
  <si>
    <t>-0.713482935133775</t>
  </si>
  <si>
    <t>-0.00540208533622828</t>
  </si>
  <si>
    <t>-0.118958552191932</t>
  </si>
  <si>
    <t>0.167297265463574</t>
  </si>
  <si>
    <t>0.0830174374526156</t>
  </si>
  <si>
    <t>-0.0189322348574957</t>
  </si>
  <si>
    <t>-0.396379408407653</t>
  </si>
  <si>
    <t>-0.381944028670341</t>
  </si>
  <si>
    <t>-0.30487520389413</t>
  </si>
  <si>
    <t>-0.435639845049934</t>
  </si>
  <si>
    <t>-0.440169895431736</t>
  </si>
  <si>
    <t>-0.81488948550141</t>
  </si>
  <si>
    <t>-0.635717070246178</t>
  </si>
  <si>
    <t>-0.805593959563743</t>
  </si>
  <si>
    <t>-0.779735568676745</t>
  </si>
  <si>
    <t>-0.887468563971556</t>
  </si>
  <si>
    <t>-0.79230172221801</t>
  </si>
  <si>
    <t>-0.82440164899996</t>
  </si>
  <si>
    <t>-0.870175107834838</t>
  </si>
  <si>
    <t>-0.803558831636955</t>
  </si>
  <si>
    <t>-0.785419485914985</t>
  </si>
  <si>
    <t>-0.85989449465136</t>
  </si>
  <si>
    <t>-0.844493041910396</t>
  </si>
  <si>
    <t>0.0936562569638067</t>
  </si>
  <si>
    <t>-0.758313564448887</t>
  </si>
  <si>
    <t>-0.490500534402236</t>
  </si>
  <si>
    <t>-0.653837271773385</t>
  </si>
  <si>
    <t>-0.620616902306839</t>
  </si>
  <si>
    <t>-0.795778850403173</t>
  </si>
  <si>
    <t>-0.696117742003534</t>
  </si>
  <si>
    <t>0.896154426512554</t>
  </si>
  <si>
    <t>-0.843344379412091</t>
  </si>
  <si>
    <t>-0.181957023669037</t>
  </si>
  <si>
    <t>0.812386719684543</t>
  </si>
  <si>
    <t>0.86540549529864</t>
  </si>
  <si>
    <t>0.797976345125252</t>
  </si>
  <si>
    <t>-0.216605315814076</t>
  </si>
  <si>
    <t>0.384908400923967</t>
  </si>
  <si>
    <t>0.299198936839218</t>
  </si>
  <si>
    <t>0.326531451740457</t>
  </si>
  <si>
    <t>0.531524396522229</t>
  </si>
  <si>
    <t>0.180823995691866</t>
  </si>
  <si>
    <t>0.528545367808577</t>
  </si>
  <si>
    <t>0.55517669601851</t>
  </si>
  <si>
    <t>-0.311700332512938</t>
  </si>
  <si>
    <t>-0.548683151905342</t>
  </si>
  <si>
    <t>-0.228680873490122</t>
  </si>
  <si>
    <t>0.237826967193895</t>
  </si>
  <si>
    <t>-0.0392751037102314</t>
  </si>
  <si>
    <t>-0.456607024625491</t>
  </si>
  <si>
    <t>-0.0173586141593162</t>
  </si>
  <si>
    <t>0.244530042939932</t>
  </si>
  <si>
    <t>0.347302872727593</t>
  </si>
  <si>
    <t>0.195473089880995</t>
  </si>
  <si>
    <t>-0.630947888573405</t>
  </si>
  <si>
    <t>0.141172440406913</t>
  </si>
  <si>
    <t>-0.0098113906117874</t>
  </si>
  <si>
    <t>-0.0290677404348094</t>
  </si>
  <si>
    <t>0.186486542529816</t>
  </si>
  <si>
    <t>0.187571063106588</t>
  </si>
  <si>
    <t>0.0590461940568166</t>
  </si>
  <si>
    <t>-0.483022307041841</t>
  </si>
  <si>
    <t>-0.462237759051185</t>
  </si>
  <si>
    <t>-0.435802593092376</t>
  </si>
  <si>
    <t>-0.292077551289363</t>
  </si>
  <si>
    <t>-0.390191457407237</t>
  </si>
  <si>
    <t>-0.734142323198941</t>
  </si>
  <si>
    <t>-0.5509473189696</t>
  </si>
  <si>
    <t>-0.731325961755538</t>
  </si>
  <si>
    <t>-0.60761968254984</t>
  </si>
  <si>
    <t>-0.744436157629144</t>
  </si>
  <si>
    <t>-0.704420826640965</t>
  </si>
  <si>
    <t>-0.830506869565983</t>
  </si>
  <si>
    <t>-0.744608879220367</t>
  </si>
  <si>
    <t>-0.805146186474056</t>
  </si>
  <si>
    <t>-0.758734482989943</t>
  </si>
  <si>
    <t>-0.878578408070248</t>
  </si>
  <si>
    <t>-0.762973144451088</t>
  </si>
  <si>
    <t>0.354852935178192</t>
  </si>
  <si>
    <t>-0.653835408221946</t>
  </si>
  <si>
    <t>-0.539753492604967</t>
  </si>
  <si>
    <t>-0.726042905272268</t>
  </si>
  <si>
    <t>-0.735099573529302</t>
  </si>
  <si>
    <t>-0.686797342825118</t>
  </si>
  <si>
    <t>-0.679250119277589</t>
  </si>
  <si>
    <t>0.791246544822863</t>
  </si>
  <si>
    <t>-0.744156241786337</t>
  </si>
  <si>
    <t>-0.0143397247403047</t>
  </si>
  <si>
    <t>0.729082935892151</t>
  </si>
  <si>
    <t>0.669134167483844</t>
  </si>
  <si>
    <t>0.0398646135750909</t>
  </si>
  <si>
    <t>0.476118875340237</t>
  </si>
  <si>
    <t>0.487239011471402</t>
  </si>
  <si>
    <t>0.552919373691819</t>
  </si>
  <si>
    <t>0.59255079006772</t>
  </si>
  <si>
    <t>0.266365688487585</t>
  </si>
  <si>
    <t>0.710249487912223</t>
  </si>
  <si>
    <t>0.554049537511494</t>
  </si>
  <si>
    <t>-0.340729621688985</t>
  </si>
  <si>
    <t>-0.398646135750909</t>
  </si>
  <si>
    <t>-0.102294102758724</t>
  </si>
  <si>
    <t>0.379984951091046</t>
  </si>
  <si>
    <t>0.178020336281616</t>
  </si>
  <si>
    <t>-0.362542334777242</t>
  </si>
  <si>
    <t>0.0503948888590772</t>
  </si>
  <si>
    <t>0.292591220390762</t>
  </si>
  <si>
    <t>0.27313769751693</t>
  </si>
  <si>
    <t>0.29860852055304</t>
  </si>
  <si>
    <t>-0.49567510086764</t>
  </si>
  <si>
    <t>0.422080853584809</t>
  </si>
  <si>
    <t>0.244452819092539</t>
  </si>
  <si>
    <t>0.188863807373965</t>
  </si>
  <si>
    <t>0.261098570353649</t>
  </si>
  <si>
    <t>0.44788839015756</t>
  </si>
  <si>
    <t>0.0867600157750755</t>
  </si>
  <si>
    <t>-0.394133160629201</t>
  </si>
  <si>
    <t>-0.280015074404909</t>
  </si>
  <si>
    <t>-0.414000782050269</t>
  </si>
  <si>
    <t>-0.208349018118871</t>
  </si>
  <si>
    <t>-0.260248232018518</t>
  </si>
  <si>
    <t>-0.701543143401547</t>
  </si>
  <si>
    <t>-0.386611535426354</t>
  </si>
  <si>
    <t>-0.498683750948779</t>
  </si>
  <si>
    <t>-0.538620409889879</t>
  </si>
  <si>
    <t>-0.665161775771257</t>
  </si>
  <si>
    <t>-0.45372460496614</t>
  </si>
  <si>
    <t>-0.5372460496614</t>
  </si>
  <si>
    <t>-0.709654908246017</t>
  </si>
  <si>
    <t>-0.620665238561607</t>
  </si>
  <si>
    <t>-0.608282772386121</t>
  </si>
  <si>
    <t>-0.770164235713977</t>
  </si>
  <si>
    <t>-0.515321380106827</t>
  </si>
  <si>
    <t>0.518434913468773</t>
  </si>
  <si>
    <t>-0.433408577878104</t>
  </si>
  <si>
    <t>-0.219974135377933</t>
  </si>
  <si>
    <t>-0.453553999731695</t>
  </si>
  <si>
    <t>-0.562617565172981</t>
  </si>
  <si>
    <t>-0.476871037860522</t>
  </si>
  <si>
    <t>-0.376833422662652</t>
  </si>
  <si>
    <t>0.662151993980436</t>
  </si>
  <si>
    <t>-0.513727001354474</t>
  </si>
  <si>
    <t>0.314403933479019</t>
  </si>
  <si>
    <t>0.899400275482475</t>
  </si>
  <si>
    <t>-0.351525239046226</t>
  </si>
  <si>
    <t>0.139397939621779</t>
  </si>
  <si>
    <t>0.0712143419394781</t>
  </si>
  <si>
    <t>0.182097436436108</t>
  </si>
  <si>
    <t>0.380456999810665</t>
  </si>
  <si>
    <t>-0.0356204760778909</t>
  </si>
  <si>
    <t>0.359778125491688</t>
  </si>
  <si>
    <t>0.558052989927086</t>
  </si>
  <si>
    <t>-0.325766924116115</t>
  </si>
  <si>
    <t>-0.727293598026675</t>
  </si>
  <si>
    <t>-0.392435503935226</t>
  </si>
  <si>
    <t>0.0257680039712403</t>
  </si>
  <si>
    <t>-0.0386665559313855</t>
  </si>
  <si>
    <t>-0.612138778339118</t>
  </si>
  <si>
    <t>-0.162125864560113</t>
  </si>
  <si>
    <t>0.239400809350447</t>
  </si>
  <si>
    <t>0.43350877269263</t>
  </si>
  <si>
    <t>0.118185209679335</t>
  </si>
  <si>
    <t>-0.750021522965008</t>
  </si>
  <si>
    <t>-0.0735654262409987</t>
  </si>
  <si>
    <t>-0.165156254551891</t>
  </si>
  <si>
    <t>-0.191744264844817</t>
  </si>
  <si>
    <t>0.0970089561270221</t>
  </si>
  <si>
    <t>-0.00456449993030437</t>
  </si>
  <si>
    <t>-0.101824766525232</t>
  </si>
  <si>
    <t>-0.500014348643339</t>
  </si>
  <si>
    <t>-0.506456065924814</t>
  </si>
  <si>
    <t>-0.290378253367071</t>
  </si>
  <si>
    <t>-0.413648233877671</t>
  </si>
  <si>
    <t>-0.47122564372145</t>
  </si>
  <si>
    <t>-0.795317983765164</t>
  </si>
  <si>
    <t>-0.601532413367895</t>
  </si>
  <si>
    <t>-0.848509197697787</t>
  </si>
  <si>
    <t>-0.762810029434758</t>
  </si>
  <si>
    <t>-0.876870017491911</t>
  </si>
  <si>
    <t>-0.832912834246854</t>
  </si>
  <si>
    <t>-0.845038953762732</t>
  </si>
  <si>
    <t>-0.832520591709613</t>
  </si>
  <si>
    <t>-0.843154978829992</t>
  </si>
  <si>
    <t>-0.75241170597199</t>
  </si>
  <si>
    <t>-0.84625013477479</t>
  </si>
  <si>
    <t>-0.878147228395623</t>
  </si>
  <si>
    <t>0.0788197768532055</t>
  </si>
  <si>
    <t>-0.790471415941282</t>
  </si>
  <si>
    <t>-0.56183833272792</t>
  </si>
  <si>
    <t>-0.695474503113008</t>
  </si>
  <si>
    <t>-0.631836313285673</t>
  </si>
  <si>
    <t>-0.804568542817009</t>
  </si>
  <si>
    <t>-0.740930352989675</t>
  </si>
  <si>
    <t>0.9375006150713</t>
  </si>
  <si>
    <t>-0.853054782685454</t>
  </si>
  <si>
    <t>-0.240916004346336</t>
  </si>
  <si>
    <t>-0.491282712256577</t>
  </si>
  <si>
    <t>0.0307532214245119</t>
  </si>
  <si>
    <t>-0.0573448723672582</t>
  </si>
  <si>
    <t>0.0785389071858327</t>
  </si>
  <si>
    <t>0.172282820133771</t>
  </si>
  <si>
    <t>-0.178435777995692</t>
  </si>
  <si>
    <t>0.144042321352344</t>
  </si>
  <si>
    <t>0.341882469172475</t>
  </si>
  <si>
    <t>-0.322908824957375</t>
  </si>
  <si>
    <t>-0.660425430091393</t>
  </si>
  <si>
    <t>-0.428238608336328</t>
  </si>
  <si>
    <t>-0.0407633458352227</t>
  </si>
  <si>
    <t>0.00153881851291845</t>
  </si>
  <si>
    <t>-0.526648916894766</t>
  </si>
  <si>
    <t>-0.119937563555596</t>
  </si>
  <si>
    <t>0.152997276586947</t>
  </si>
  <si>
    <t>0.15305482681527</t>
  </si>
  <si>
    <t>0.0722700703476029</t>
  </si>
  <si>
    <t>-0.584311207065726</t>
  </si>
  <si>
    <t>-0.0974459800175222</t>
  </si>
  <si>
    <t>-0.193745294974425</t>
  </si>
  <si>
    <t>-0.221506483029135</t>
  </si>
  <si>
    <t>0.0638369378174242</t>
  </si>
  <si>
    <t>-0.0331972800501832</t>
  </si>
  <si>
    <t>-0.107190307555729</t>
  </si>
  <si>
    <t>-0.492820373327803</t>
  </si>
  <si>
    <t>-0.456644393708549</t>
  </si>
  <si>
    <t>-0.33700125432914</t>
  </si>
  <si>
    <t>-0.427469777800715</t>
  </si>
  <si>
    <t>-0.370576318165368</t>
  </si>
  <si>
    <t>-0.668616643863065</t>
  </si>
  <si>
    <t>-0.521267103145476</t>
  </si>
  <si>
    <t>-0.734233161510221</t>
  </si>
  <si>
    <t>-0.607044018814298</t>
  </si>
  <si>
    <t>-0.783733007662112</t>
  </si>
  <si>
    <t>-0.777195489933821</t>
  </si>
  <si>
    <t>-0.788347726058552</t>
  </si>
  <si>
    <t>-0.73424586023436</t>
  </si>
  <si>
    <t>-0.726151811381383</t>
  </si>
  <si>
    <t>-0.60189404734886</t>
  </si>
  <si>
    <t>-0.740081496871805</t>
  </si>
  <si>
    <t>-0.810010552479923</t>
  </si>
  <si>
    <t>0.133442273630399</t>
  </si>
  <si>
    <t>-0.726818147439348</t>
  </si>
  <si>
    <t>-0.44125343936528</t>
  </si>
  <si>
    <t>-0.690409820980292</t>
  </si>
  <si>
    <t>-0.598150156706756</t>
  </si>
  <si>
    <t>-0.754222755436154</t>
  </si>
  <si>
    <t>-0.609682614740948</t>
  </si>
  <si>
    <t>0.830649311359255</t>
  </si>
  <si>
    <t>-0.765755213470346</t>
  </si>
  <si>
    <t>-0.23910629657558</t>
  </si>
  <si>
    <t>0.407518796992481</t>
  </si>
  <si>
    <t>0.533149413722351</t>
  </si>
  <si>
    <t>0.521084928288331</t>
  </si>
  <si>
    <t>0.459571299893973</t>
  </si>
  <si>
    <t>0.631816517039177</t>
  </si>
  <si>
    <t>0.291525940690732</t>
  </si>
  <si>
    <t>0.0831139604296467</t>
  </si>
  <si>
    <t>0.357894736842105</t>
  </si>
  <si>
    <t>0.493233082706767</t>
  </si>
  <si>
    <t>0.615037593984962</t>
  </si>
  <si>
    <t>0.469349412657674</t>
  </si>
  <si>
    <t>0.366441036767091</t>
  </si>
  <si>
    <t>0.386466165413534</t>
  </si>
  <si>
    <t>0.393984962406015</t>
  </si>
  <si>
    <t>0.315789473684211</t>
  </si>
  <si>
    <t>0.166227916982926</t>
  </si>
  <si>
    <t>0.442105263157895</t>
  </si>
  <si>
    <t>0.263157894736842</t>
  </si>
  <si>
    <t>0.512608509784852</t>
  </si>
  <si>
    <t>0.619548872180451</t>
  </si>
  <si>
    <t>0.625047054356614</t>
  </si>
  <si>
    <t>0.363294497297527</t>
  </si>
  <si>
    <t>0.440924903828703</t>
  </si>
  <si>
    <t>0.380092227127445</t>
  </si>
  <si>
    <t>0.237593984962406</t>
  </si>
  <si>
    <t>0.23024837217809</t>
  </si>
  <si>
    <t>0.405568211124152</t>
  </si>
  <si>
    <t>0.421052631578947</t>
  </si>
  <si>
    <t>0.345864661654135</t>
  </si>
  <si>
    <t>0.19413098046388</t>
  </si>
  <si>
    <t>0.186466165413534</t>
  </si>
  <si>
    <t>0.425563909774436</t>
  </si>
  <si>
    <t>0.192180949545734</t>
  </si>
  <si>
    <t>0.315908258519589</t>
  </si>
  <si>
    <t>0.437006424285431</t>
  </si>
  <si>
    <t>0.444528049488278</t>
  </si>
  <si>
    <t>0.300038737584284</t>
  </si>
  <si>
    <t>0.363363496270415</t>
  </si>
  <si>
    <t>0.00228591748741142</t>
  </si>
  <si>
    <t>0.138330417648723</t>
  </si>
  <si>
    <t>0.422023067334944</t>
  </si>
  <si>
    <t>0.331703671445568</t>
  </si>
  <si>
    <t>0.46709292509682</t>
  </si>
  <si>
    <t>0.0026385316119221</t>
  </si>
  <si>
    <t>0.285714285714286</t>
  </si>
  <si>
    <t>0.198496240601504</t>
  </si>
  <si>
    <t>0.332330827067669</t>
  </si>
  <si>
    <t>0.240601503759398</t>
  </si>
  <si>
    <t>-0.387363697946638</t>
  </si>
  <si>
    <t>0.544360902255639</t>
  </si>
  <si>
    <t>0.903434741408479</t>
  </si>
  <si>
    <t>0.871988940690588</t>
  </si>
  <si>
    <t>0.770214420771568</t>
  </si>
  <si>
    <t>0.837909047597194</t>
  </si>
  <si>
    <t>0.697553026045525</t>
  </si>
  <si>
    <t>0.343789563595357</t>
  </si>
  <si>
    <t>0.21203007518797</t>
  </si>
  <si>
    <t>0.897329886699688</t>
  </si>
  <si>
    <t>0.492099462106115</t>
  </si>
  <si>
    <t>0.278195488721804</t>
  </si>
  <si>
    <t>0.554887218045113</t>
  </si>
  <si>
    <t>0.721804511278195</t>
  </si>
  <si>
    <t>0.519744301516752</t>
  </si>
  <si>
    <t>0.762406015037594</t>
  </si>
  <si>
    <t>-0.0706766917293233</t>
  </si>
  <si>
    <t>0.827705194959949</t>
  </si>
  <si>
    <t>0.667669172932331</t>
  </si>
  <si>
    <t>0.62429489183633</t>
  </si>
  <si>
    <t>0.786761996217832</t>
  </si>
  <si>
    <t>0.834284278648488</t>
  </si>
  <si>
    <t>0.770742571675096</t>
  </si>
  <si>
    <t>-0.118796992481203</t>
  </si>
  <si>
    <t>0.0376222830356357</t>
  </si>
  <si>
    <t>-0.0338600547320721</t>
  </si>
  <si>
    <t>-0.0165413533834586</t>
  </si>
  <si>
    <t>0.0496240601503759</t>
  </si>
  <si>
    <t>-0.213694567642411</t>
  </si>
  <si>
    <t>-0.240601503759398</t>
  </si>
  <si>
    <t>-0.0887218045112782</t>
  </si>
  <si>
    <t>-0.277767607238166</t>
  </si>
  <si>
    <t>-0.103798427799293</t>
  </si>
  <si>
    <t>-0.154193316658371</t>
  </si>
  <si>
    <t>-0.245957144133108</t>
  </si>
  <si>
    <t>-0.241237175947163</t>
  </si>
  <si>
    <t>-0.254052900919356</t>
  </si>
  <si>
    <t>-0.358889045523593</t>
  </si>
  <si>
    <t>-0.39440636936749</t>
  </si>
  <si>
    <t>-0.119814867218058</t>
  </si>
  <si>
    <t>0.460323462414258</t>
  </si>
  <si>
    <t>0.199323067875455</t>
  </si>
  <si>
    <t>-0.435357715967146</t>
  </si>
  <si>
    <t>-0.359398496240601</t>
  </si>
  <si>
    <t>-0.296240601503759</t>
  </si>
  <si>
    <t>-0.22406015037594</t>
  </si>
  <si>
    <t>-0.249624060150376</t>
  </si>
  <si>
    <t>-0.011282437804271</t>
  </si>
  <si>
    <t>-0.160902255639098</t>
  </si>
  <si>
    <t>0.670676691729323</t>
  </si>
  <si>
    <t>0.852478205001667</t>
  </si>
  <si>
    <t>0.739312190907711</t>
  </si>
  <si>
    <t>0.757756569890856</t>
  </si>
  <si>
    <t>0.683471347278635</t>
  </si>
  <si>
    <t>0.255534999708215</t>
  </si>
  <si>
    <t>0.187447344305841</t>
  </si>
  <si>
    <t>0.242759675412483</t>
  </si>
  <si>
    <t>0.47937353625756</t>
  </si>
  <si>
    <t>0.798487906811967</t>
  </si>
  <si>
    <t>0.440525315045019</t>
  </si>
  <si>
    <t>0.245832582696185</t>
  </si>
  <si>
    <t>0.496274526317923</t>
  </si>
  <si>
    <t>0.617654364024164</t>
  </si>
  <si>
    <t>0.361202421753248</t>
  </si>
  <si>
    <t>0.712914489818936</t>
  </si>
  <si>
    <t>0.0660675065995997</t>
  </si>
  <si>
    <t>0.886533244615156</t>
  </si>
  <si>
    <t>0.751325830865215</t>
  </si>
  <si>
    <t>0.704728980314315</t>
  </si>
  <si>
    <t>0.711645622432994</t>
  </si>
  <si>
    <t>0.860908672608039</t>
  </si>
  <si>
    <t>0.638013539620637</t>
  </si>
  <si>
    <t>-0.141353735050306</t>
  </si>
  <si>
    <t>-0.0184513220961265</t>
  </si>
  <si>
    <t>0.0376714492795915</t>
  </si>
  <si>
    <t>0.0722133211670043</t>
  </si>
  <si>
    <t>0.147499549617711</t>
  </si>
  <si>
    <t>-0.0591979917250724</t>
  </si>
  <si>
    <t>-0.0967965794366228</t>
  </si>
  <si>
    <t>0.0952601257947716</t>
  </si>
  <si>
    <t>-0.125606344048191</t>
  </si>
  <si>
    <t>0.0245925053108594</t>
  </si>
  <si>
    <t>0.0238239895198951</t>
  </si>
  <si>
    <t>-0.0491850106217188</t>
  </si>
  <si>
    <t>-0.0808769310103283</t>
  </si>
  <si>
    <t>-0.0901200088400801</t>
  </si>
  <si>
    <t>-0.239790027939565</t>
  </si>
  <si>
    <t>-0.324740771111231</t>
  </si>
  <si>
    <t>0.0397669552854848</t>
  </si>
  <si>
    <t>0.587146064296769</t>
  </si>
  <si>
    <t>0.312785926922493</t>
  </si>
  <si>
    <t>-0.349051731450017</t>
  </si>
  <si>
    <t>-0.182837983380287</t>
  </si>
  <si>
    <t>-0.196666066156948</t>
  </si>
  <si>
    <t>-0.0107551754929581</t>
  </si>
  <si>
    <t>-0.121379837706241</t>
  </si>
  <si>
    <t>-0.0584072001132911</t>
  </si>
  <si>
    <t>0.03994779468813</t>
  </si>
  <si>
    <t>0.820466244748517</t>
  </si>
  <si>
    <t>0.855744425768265</t>
  </si>
  <si>
    <t>0.812053249100519</t>
  </si>
  <si>
    <t>0.728781643702039</t>
  </si>
  <si>
    <t>0.403331888184829</t>
  </si>
  <si>
    <t>0.153614632038756</t>
  </si>
  <si>
    <t>0.161144761060264</t>
  </si>
  <si>
    <t>0.546687366961457</t>
  </si>
  <si>
    <t>0.903202083183231</t>
  </si>
  <si>
    <t>0.589299338388834</t>
  </si>
  <si>
    <t>0.280120799600085</t>
  </si>
  <si>
    <t>0.506024670245315</t>
  </si>
  <si>
    <t>0.796687650475511</t>
  </si>
  <si>
    <t>0.53182708150739</t>
  </si>
  <si>
    <t>0.849398553626065</t>
  </si>
  <si>
    <t>-0.0843374450408859</t>
  </si>
  <si>
    <t>0.830492052597605</t>
  </si>
  <si>
    <t>0.703314050608816</t>
  </si>
  <si>
    <t>0.687759384442276</t>
  </si>
  <si>
    <t>0.825612579790509</t>
  </si>
  <si>
    <t>0.84083470263275</t>
  </si>
  <si>
    <t>0.720544628728562</t>
  </si>
  <si>
    <t>-0.103915780496806</t>
  </si>
  <si>
    <t>0.117558435791123</t>
  </si>
  <si>
    <t>0.00527505801626833</t>
  </si>
  <si>
    <t>0.0256024386731261</t>
  </si>
  <si>
    <t>0.0301205160860307</t>
  </si>
  <si>
    <t>-0.232102552715807</t>
  </si>
  <si>
    <t>-0.271084644774276</t>
  </si>
  <si>
    <t>-0.0602410321720614</t>
  </si>
  <si>
    <t>-0.282082413356689</t>
  </si>
  <si>
    <t>-0.231261917879276</t>
  </si>
  <si>
    <t>-0.125800456957131</t>
  </si>
  <si>
    <t>-0.12956693770435</t>
  </si>
  <si>
    <t>-0.229520720988835</t>
  </si>
  <si>
    <t>-0.154775486193129</t>
  </si>
  <si>
    <t>-0.451767578817267</t>
  </si>
  <si>
    <t>-0.446128255372711</t>
  </si>
  <si>
    <t>-0.138338700478782</t>
  </si>
  <si>
    <t>0.34802282104308</t>
  </si>
  <si>
    <t>0.181544372015979</t>
  </si>
  <si>
    <t>-0.415859192244861</t>
  </si>
  <si>
    <t>-0.283132851208688</t>
  </si>
  <si>
    <t>-0.216867715819421</t>
  </si>
  <si>
    <t>-0.200301431972104</t>
  </si>
  <si>
    <t>-0.236446051275341</t>
  </si>
  <si>
    <t>-0.00301318459777558</t>
  </si>
  <si>
    <t>0.695783921587309</t>
  </si>
  <si>
    <t>0.787434161023326</t>
  </si>
  <si>
    <t>0.721176403110872</t>
  </si>
  <si>
    <t>0.580504836028414</t>
  </si>
  <si>
    <t>0.0233170381288268</t>
  </si>
  <si>
    <t>-0.0917638274747376</t>
  </si>
  <si>
    <t>0.41143289859575</t>
  </si>
  <si>
    <t>0.736644093303236</t>
  </si>
  <si>
    <t>0.267595050943401</t>
  </si>
  <si>
    <t>0.0323429883722436</t>
  </si>
  <si>
    <t>0.237683356409976</t>
  </si>
  <si>
    <t>0.634825167120316</t>
  </si>
  <si>
    <t>0.635440180586907</t>
  </si>
  <si>
    <t>0.658894367769427</t>
  </si>
  <si>
    <t>-0.316660421039873</t>
  </si>
  <si>
    <t>0.616591702322435</t>
  </si>
  <si>
    <t>0.434537246049661</t>
  </si>
  <si>
    <t>0.649360421369451</t>
  </si>
  <si>
    <t>0.612164486041656</t>
  </si>
  <si>
    <t>0.51754235497132</t>
  </si>
  <si>
    <t>-0.137645741212106</t>
  </si>
  <si>
    <t>-0.0451637216782112</t>
  </si>
  <si>
    <t>-0.0752728694636852</t>
  </si>
  <si>
    <t>0.0917638274747376</t>
  </si>
  <si>
    <t>-0.204588205517448</t>
  </si>
  <si>
    <t>-0.416258968134179</t>
  </si>
  <si>
    <t>-0.427980474042014</t>
  </si>
  <si>
    <t>-0.294095545431331</t>
  </si>
  <si>
    <t>-0.426537550028401</t>
  </si>
  <si>
    <t>-0.411587659894658</t>
  </si>
  <si>
    <t>-0.245297215951843</t>
  </si>
  <si>
    <t>-0.279909706546275</t>
  </si>
  <si>
    <t>-0.395928615121317</t>
  </si>
  <si>
    <t>-0.349925480792935</t>
  </si>
  <si>
    <t>-0.689844497505564</t>
  </si>
  <si>
    <t>-0.595538761947813</t>
  </si>
  <si>
    <t>-0.316063779798854</t>
  </si>
  <si>
    <t>0.261851015801354</t>
  </si>
  <si>
    <t>-0.0571858540255831</t>
  </si>
  <si>
    <t>-0.511219890618317</t>
  </si>
  <si>
    <t>-0.40992857355518</t>
  </si>
  <si>
    <t>-0.355772872094679</t>
  </si>
  <si>
    <t>-0.337720971607846</t>
  </si>
  <si>
    <t>-0.352012059493256</t>
  </si>
  <si>
    <t>0.227238525206923</t>
  </si>
  <si>
    <t>-0.285069595187914</t>
  </si>
  <si>
    <t>0.456562649812834</t>
  </si>
  <si>
    <t>0.597212434133089</t>
  </si>
  <si>
    <t>0.357146529978419</t>
  </si>
  <si>
    <t>0.240692006491115</t>
  </si>
  <si>
    <t>0.373072610061228</t>
  </si>
  <si>
    <t>0.717563044351637</t>
  </si>
  <si>
    <t>0.81941309255079</t>
  </si>
  <si>
    <t>0.511479148005741</t>
  </si>
  <si>
    <t>0.403159110872618</t>
  </si>
  <si>
    <t>0.631064354518892</t>
  </si>
  <si>
    <t>0.530474040632054</t>
  </si>
  <si>
    <t>0.707784931587935</t>
  </si>
  <si>
    <t>0.0135389253651252</t>
  </si>
  <si>
    <t>0.691935825548867</t>
  </si>
  <si>
    <t>0.707032769067651</t>
  </si>
  <si>
    <t>0.724228743416102</t>
  </si>
  <si>
    <t>0.738148984198646</t>
  </si>
  <si>
    <t>0.687316079331162</t>
  </si>
  <si>
    <t>0.735574046788684</t>
  </si>
  <si>
    <t>0.196314417794316</t>
  </si>
  <si>
    <t>0.283778717878093</t>
  </si>
  <si>
    <t>0.0587128381816745</t>
  </si>
  <si>
    <t>0.166980079503211</t>
  </si>
  <si>
    <t>0.00676946268256261</t>
  </si>
  <si>
    <t>-0.165600312820108</t>
  </si>
  <si>
    <t>-0.29710419551247</t>
  </si>
  <si>
    <t>0.0383602885345215</t>
  </si>
  <si>
    <t>-0.197701711144551</t>
  </si>
  <si>
    <t>-0.0564334085778781</t>
  </si>
  <si>
    <t>0.0255831452219714</t>
  </si>
  <si>
    <t>-0.0402558314522197</t>
  </si>
  <si>
    <t>-0.12292640812338</t>
  </si>
  <si>
    <t>-0.0912521189136749</t>
  </si>
  <si>
    <t>-0.391038925105364</t>
  </si>
  <si>
    <t>-0.274293786623267</t>
  </si>
  <si>
    <t>0.00877954943885705</t>
  </si>
  <si>
    <t>0.396538750940557</t>
  </si>
  <si>
    <t>0.225733634311512</t>
  </si>
  <si>
    <t>-0.30444420336306</t>
  </si>
  <si>
    <t>-0.162467104381503</t>
  </si>
  <si>
    <t>-0.231666056247698</t>
  </si>
  <si>
    <t>-0.0910116649544529</t>
  </si>
  <si>
    <t>-0.0895073399138834</t>
  </si>
  <si>
    <t>-0.209179834462002</t>
  </si>
  <si>
    <t>-0.0105302752839863</t>
  </si>
  <si>
    <t>0.606995153869781</t>
  </si>
  <si>
    <t>0.647239908936891</t>
  </si>
  <si>
    <t>-0.0760829974412506</t>
  </si>
  <si>
    <t>-0.0241055041398022</t>
  </si>
  <si>
    <t>0.341243542979074</t>
  </si>
  <si>
    <t>0.710626278091486</t>
  </si>
  <si>
    <t>0.397663277238552</t>
  </si>
  <si>
    <t>0.0625236513626119</t>
  </si>
  <si>
    <t>0.289266049677626</t>
  </si>
  <si>
    <t>0.453484796630028</t>
  </si>
  <si>
    <t>0.537679585809412</t>
  </si>
  <si>
    <t>0.507722180944583</t>
  </si>
  <si>
    <t>-0.268927030559668</t>
  </si>
  <si>
    <t>0.68065983490027</t>
  </si>
  <si>
    <t>0.550660110193606</t>
  </si>
  <si>
    <t>0.529390201865609</t>
  </si>
  <si>
    <t>0.514695384874322</t>
  </si>
  <si>
    <t>0.709154624749051</t>
  </si>
  <si>
    <t>0.40952047457518</t>
  </si>
  <si>
    <t>-0.0956687195548398</t>
  </si>
  <si>
    <t>0.0738786752026125</t>
  </si>
  <si>
    <t>-0.244251946588229</t>
  </si>
  <si>
    <t>0.00451978202621291</t>
  </si>
  <si>
    <t>-0.174764905013566</t>
  </si>
  <si>
    <t>-0.486242301078419</t>
  </si>
  <si>
    <t>-0.258380872498504</t>
  </si>
  <si>
    <t>-0.229755586332489</t>
  </si>
  <si>
    <t>-0.269716404579927</t>
  </si>
  <si>
    <t>-0.40090475073666</t>
  </si>
  <si>
    <t>-0.226827687916795</t>
  </si>
  <si>
    <t>-0.279578313013724</t>
  </si>
  <si>
    <t>-0.490936695920756</t>
  </si>
  <si>
    <t>-0.404078665104007</t>
  </si>
  <si>
    <t>-0.445830754387261</t>
  </si>
  <si>
    <t>-0.516417107698454</t>
  </si>
  <si>
    <t>-0.292073599314474</t>
  </si>
  <si>
    <t>0.313489429147464</t>
  </si>
  <si>
    <t>-0.0422005000775432</t>
  </si>
  <si>
    <t>-0.258263577307767</t>
  </si>
  <si>
    <t>-0.161958855939296</t>
  </si>
  <si>
    <t>-0.412053461389743</t>
  </si>
  <si>
    <t>-0.164972043956771</t>
  </si>
  <si>
    <t>-0.287759455668888</t>
  </si>
  <si>
    <t>0.274303250504031</t>
  </si>
  <si>
    <t>-0.297552316725683</t>
  </si>
  <si>
    <t>0.595857930455735</t>
  </si>
  <si>
    <t>-0.139782569813497</t>
  </si>
  <si>
    <t>-0.349078633804516</t>
  </si>
  <si>
    <t>0.154894198982523</t>
  </si>
  <si>
    <t>0.442559350904474</t>
  </si>
  <si>
    <t>0.116069056672652</t>
  </si>
  <si>
    <t>-0.204762575240311</t>
  </si>
  <si>
    <t>0.047601631882434</t>
  </si>
  <si>
    <t>0.373257240474959</t>
  </si>
  <si>
    <t>0.739992492801845</t>
  </si>
  <si>
    <t>0.311299560881949</t>
  </si>
  <si>
    <t>-0.504728414245491</t>
  </si>
  <si>
    <t>0.267992342885158</t>
  </si>
  <si>
    <t>0.150360710231815</t>
  </si>
  <si>
    <t>0.139457216467763</t>
  </si>
  <si>
    <t>0.396829477753798</t>
  </si>
  <si>
    <t>0.28300463380987</t>
  </si>
  <si>
    <t>0.325881600449442</t>
  </si>
  <si>
    <t>-0.144316058564205</t>
  </si>
  <si>
    <t>-0.158035393124328</t>
  </si>
  <si>
    <t>-0.160681918846506</t>
  </si>
  <si>
    <t>-0.176050479819161</t>
  </si>
  <si>
    <t>-0.392902358394693</t>
  </si>
  <si>
    <t>-0.651045327655724</t>
  </si>
  <si>
    <t>-0.395169102770047</t>
  </si>
  <si>
    <t>-0.621087958846996</t>
  </si>
  <si>
    <t>-0.482426858539502</t>
  </si>
  <si>
    <t>-0.662138328594909</t>
  </si>
  <si>
    <t>-0.54875847780811</t>
  </si>
  <si>
    <t>-0.500005141969786</t>
  </si>
  <si>
    <t>-0.626137980730344</t>
  </si>
  <si>
    <t>-0.573107540741083</t>
  </si>
  <si>
    <t>-0.55514986032321</t>
  </si>
  <si>
    <t>-0.498124417293544</t>
  </si>
  <si>
    <t>-0.582851050647354</t>
  </si>
  <si>
    <t>0.0256994328450079</t>
  </si>
  <si>
    <t>-0.367728649385186</t>
  </si>
  <si>
    <t>-0.434323178372219</t>
  </si>
  <si>
    <t>-0.382324217976375</t>
  </si>
  <si>
    <t>-0.529662602374385</t>
  </si>
  <si>
    <t>-0.4533488750708</t>
  </si>
  <si>
    <t>-0.557619116337084</t>
  </si>
  <si>
    <t>0.445582813592122</t>
  </si>
  <si>
    <t>-0.563663768004695</t>
  </si>
  <si>
    <t>0.161694432108585</t>
  </si>
  <si>
    <t>0.625563909774436</t>
  </si>
  <si>
    <t>0.359398496240601</t>
  </si>
  <si>
    <t>0.304625820715318</t>
  </si>
  <si>
    <t>0.501128810034667</t>
  </si>
  <si>
    <t>0.684210526315789</t>
  </si>
  <si>
    <t>0.682706766917293</t>
  </si>
  <si>
    <t>0.44812030075188</t>
  </si>
  <si>
    <t>0.0834900397516055</t>
  </si>
  <si>
    <t>0.491729323308271</t>
  </si>
  <si>
    <t>0.604511278195489</t>
  </si>
  <si>
    <t>0.169844798594381</t>
  </si>
  <si>
    <t>0.299248120300752</t>
  </si>
  <si>
    <t>0.370816122500374</t>
  </si>
  <si>
    <t>0.458066974853403</t>
  </si>
  <si>
    <t>0.128351427484383</t>
  </si>
  <si>
    <t>0.374059017173041</t>
  </si>
  <si>
    <t>0.360902255639098</t>
  </si>
  <si>
    <t>0.35214456921355</t>
  </si>
  <si>
    <t>0.875846749069598</t>
  </si>
  <si>
    <t>0.218045112781955</t>
  </si>
  <si>
    <t>0.77593984962406</t>
  </si>
  <si>
    <t>0.55187969924812</t>
  </si>
  <si>
    <t>0.509774436090226</t>
  </si>
  <si>
    <t>0.477729162028667</t>
  </si>
  <si>
    <t>0.518239976476182</t>
  </si>
  <si>
    <t>0.348251246891832</t>
  </si>
  <si>
    <t>0.385107210385784</t>
  </si>
  <si>
    <t>0.476443422495647</t>
  </si>
  <si>
    <t>0.445534909327417</t>
  </si>
  <si>
    <t>0.349745375573947</t>
  </si>
  <si>
    <t>0.481686275741089</t>
  </si>
  <si>
    <t>0.368602425900141</t>
  </si>
  <si>
    <t>-0.084994364792175</t>
  </si>
  <si>
    <t>0.645355442404302</t>
  </si>
  <si>
    <t>-0.148637280804945</t>
  </si>
  <si>
    <t>0.296240601503759</t>
  </si>
  <si>
    <t>0.550375939849624</t>
  </si>
  <si>
    <t>0.222556390977444</t>
  </si>
  <si>
    <t>-0.482136175502515</t>
  </si>
  <si>
    <t>0.395488721804511</t>
  </si>
  <si>
    <t>0.274539319903928</t>
  </si>
  <si>
    <t>0.446200276802639</t>
  </si>
  <si>
    <t>0.882706766917293</t>
  </si>
  <si>
    <t>0.526315789473684</t>
  </si>
  <si>
    <t>0.130827067669173</t>
  </si>
  <si>
    <t>-0.151936829097516</t>
  </si>
  <si>
    <t>0.302255639097744</t>
  </si>
  <si>
    <t>0.745864661654135</t>
  </si>
  <si>
    <t>0.302800229168263</t>
  </si>
  <si>
    <t>0.479699248120301</t>
  </si>
  <si>
    <t>0.589695415903232</t>
  </si>
  <si>
    <t>0.279052295025637</t>
  </si>
  <si>
    <t>0.289923224435312</t>
  </si>
  <si>
    <t>0.340876362423819</t>
  </si>
  <si>
    <t>0.742857142857143</t>
  </si>
  <si>
    <t>0.767494573926968</t>
  </si>
  <si>
    <t>0.498871473052529</t>
  </si>
  <si>
    <t>0.228571428571429</t>
  </si>
  <si>
    <t>0.723308270676692</t>
  </si>
  <si>
    <t>0.621520115748701</t>
  </si>
  <si>
    <t>0.520300751879699</t>
  </si>
  <si>
    <t>0.825563909774436</t>
  </si>
  <si>
    <t>0.599106603847025</t>
  </si>
  <si>
    <t>0.712297906709644</t>
  </si>
  <si>
    <t>0.746145220122457</t>
  </si>
  <si>
    <t>0.678450593296831</t>
  </si>
  <si>
    <t>0.598569742818899</t>
  </si>
  <si>
    <t>0.726726992540829</t>
  </si>
  <si>
    <t>0.522713132121412</t>
  </si>
  <si>
    <t>0.626603856134989</t>
  </si>
  <si>
    <t>0.746362676046249</t>
  </si>
  <si>
    <t>0.158706291780079</t>
  </si>
  <si>
    <t>0.789018483778687</t>
  </si>
  <si>
    <t>0.416008484146384</t>
  </si>
  <si>
    <t>0.524812030075188</t>
  </si>
  <si>
    <t>0.724812030075188</t>
  </si>
  <si>
    <t>0.592481203007519</t>
  </si>
  <si>
    <t>-0.8228657971915</t>
  </si>
  <si>
    <t>0.706766917293233</t>
  </si>
  <si>
    <t>0.485714285714286</t>
  </si>
  <si>
    <t>0.666415992972275</t>
  </si>
  <si>
    <t>0.663657072748613</t>
  </si>
  <si>
    <t>0.574436090225564</t>
  </si>
  <si>
    <t>0.654135338345865</t>
  </si>
  <si>
    <t>0.517293233082707</t>
  </si>
  <si>
    <t>0.645112781954887</t>
  </si>
  <si>
    <t>0.37593984962406</t>
  </si>
  <si>
    <t>0.615591328842079</t>
  </si>
  <si>
    <t>0.81203007518797</t>
  </si>
  <si>
    <t>0.828883097353778</t>
  </si>
  <si>
    <t>0.530770903067771</t>
  </si>
  <si>
    <t>0.624437230280802</t>
  </si>
  <si>
    <t>0.427067669172932</t>
  </si>
  <si>
    <t>0.520692397213198</t>
  </si>
  <si>
    <t>0.227238589535239</t>
  </si>
  <si>
    <t>0.499248120300752</t>
  </si>
  <si>
    <t>0.121804511278195</t>
  </si>
  <si>
    <t>0.297968481642234</t>
  </si>
  <si>
    <t>0.0511278195488722</t>
  </si>
  <si>
    <t>0.398496240601504</t>
  </si>
  <si>
    <t>0.25831609412625</t>
  </si>
  <si>
    <t>0.324934208763005</t>
  </si>
  <si>
    <t>0.310643120877595</t>
  </si>
  <si>
    <t>0.358781522175818</t>
  </si>
  <si>
    <t>0.275915019989568</t>
  </si>
  <si>
    <t>0.301546469933954</t>
  </si>
  <si>
    <t>0.067053579630735</t>
  </si>
  <si>
    <t>0.192674510296435</t>
  </si>
  <si>
    <t>0.32281330467031</t>
  </si>
  <si>
    <t>0.123354653326696</t>
  </si>
  <si>
    <t>0.55283945240928</t>
  </si>
  <si>
    <t>-0.142480707043793</t>
  </si>
  <si>
    <t>0.172932330827068</t>
  </si>
  <si>
    <t>0.0240601503759399</t>
  </si>
  <si>
    <t>0.258646616541353</t>
  </si>
  <si>
    <t>0.195488721804511</t>
  </si>
  <si>
    <t>-0.569387027855544</t>
  </si>
  <si>
    <t>0.371428571428571</t>
  </si>
  <si>
    <t>0.631578947368421</t>
  </si>
  <si>
    <t>0.653368506944788</t>
  </si>
  <si>
    <t>0.432493449163722</t>
  </si>
  <si>
    <t>0.661150855330282</t>
  </si>
  <si>
    <t>0.773975233372992</t>
  </si>
  <si>
    <t>0.557562076749436</t>
  </si>
  <si>
    <t>0.843926347759472</t>
  </si>
  <si>
    <t>0.0518992138996467</t>
  </si>
  <si>
    <t>0.869917096231714</t>
  </si>
  <si>
    <t>0.745393057602172</t>
  </si>
  <si>
    <t>0.715575620767494</t>
  </si>
  <si>
    <t>0.91196388261851</t>
  </si>
  <si>
    <t>0.873495654666472</t>
  </si>
  <si>
    <t>0.878162246627721</t>
  </si>
  <si>
    <t>-0.0218127130882573</t>
  </si>
  <si>
    <t>0.176138514545023</t>
  </si>
  <si>
    <t>0.0504328225406691</t>
  </si>
  <si>
    <t>0.109815727961571</t>
  </si>
  <si>
    <t>-0.128340242435583</t>
  </si>
  <si>
    <t>-0.150432504056947</t>
  </si>
  <si>
    <t>0.00376081260142367</t>
  </si>
  <si>
    <t>-0.0992400321690167</t>
  </si>
  <si>
    <t>-0.0887885628291949</t>
  </si>
  <si>
    <t>-0.0985703536493604</t>
  </si>
  <si>
    <t>-0.106847253574116</t>
  </si>
  <si>
    <t>-0.125188857352645</t>
  </si>
  <si>
    <t>-0.128205456324998</t>
  </si>
  <si>
    <t>-0.300330090626732</t>
  </si>
  <si>
    <t>-0.266056735973919</t>
  </si>
  <si>
    <t>-0.0900858116334897</t>
  </si>
  <si>
    <t>0.27163280662152</t>
  </si>
  <si>
    <t>0.338600451467269</t>
  </si>
  <si>
    <t>-0.468544908354998</t>
  </si>
  <si>
    <t>-0.1970665803146</t>
  </si>
  <si>
    <t>-0.124858978367266</t>
  </si>
  <si>
    <t>-0.224896593565136</t>
  </si>
  <si>
    <t>-0.166290443942814</t>
  </si>
  <si>
    <t>-0.0887551773935987</t>
  </si>
  <si>
    <t>0.738623594919609</t>
  </si>
  <si>
    <t>0.581640495730927</t>
  </si>
  <si>
    <t>0.839729357355388</t>
  </si>
  <si>
    <t>0.717833160319928</t>
  </si>
  <si>
    <t>0.28942418308787</t>
  </si>
  <si>
    <t>0.80135462865904</t>
  </si>
  <si>
    <t>0.273137774838715</t>
  </si>
  <si>
    <t>0.550680607648813</t>
  </si>
  <si>
    <t>0.782543487141222</t>
  </si>
  <si>
    <t>0.801279695440929</t>
  </si>
  <si>
    <t>0.721866818156742</t>
  </si>
  <si>
    <t>0.551948789206101</t>
  </si>
  <si>
    <t>0.596982662257272</t>
  </si>
  <si>
    <t>0.257336415963748</t>
  </si>
  <si>
    <t>0.448795180722892</t>
  </si>
  <si>
    <t>0.307605421686747</t>
  </si>
  <si>
    <t>0.197140763106731</t>
  </si>
  <si>
    <t>0.345372558267135</t>
  </si>
  <si>
    <t>0.117469879518072</t>
  </si>
  <si>
    <t>0.128668207981874</t>
  </si>
  <si>
    <t>0.251316850678046</t>
  </si>
  <si>
    <t>0.0973307741251303</t>
  </si>
  <si>
    <t>0.0790365129368695</t>
  </si>
  <si>
    <t>0.0654873964334062</t>
  </si>
  <si>
    <t>0.13624389372927</t>
  </si>
  <si>
    <t>0.0369672479472612</t>
  </si>
  <si>
    <t>0.142587956368008</t>
  </si>
  <si>
    <t>0.0175385592513498</t>
  </si>
  <si>
    <t>0.0329606054597136</t>
  </si>
  <si>
    <t>0.0717902878944318</t>
  </si>
  <si>
    <t>0.136996622423907</t>
  </si>
  <si>
    <t>0.368084331677421</t>
  </si>
  <si>
    <t>-0.187417963341999</t>
  </si>
  <si>
    <t>0.0474040766249009</t>
  </si>
  <si>
    <t>0.0940557075890892</t>
  </si>
  <si>
    <t>0.0579383158748789</t>
  </si>
  <si>
    <t>-0.00300978264285085</t>
  </si>
  <si>
    <t>-0.245389554451614</t>
  </si>
  <si>
    <t>0.0519187505891772</t>
  </si>
  <si>
    <t>0.562076908552397</t>
  </si>
  <si>
    <t>0.616541353383459</t>
  </si>
  <si>
    <t>0.347368421052632</t>
  </si>
  <si>
    <t>-0.00300865008113894</t>
  </si>
  <si>
    <t>0.36120839520072</t>
  </si>
  <si>
    <t>0.470676691729323</t>
  </si>
  <si>
    <t>0.585934603301808</t>
  </si>
  <si>
    <t>0.471605900218529</t>
  </si>
  <si>
    <t>0.375994181689545</t>
  </si>
  <si>
    <t>0.511314543635729</t>
  </si>
  <si>
    <t>0.760722562980553</t>
  </si>
  <si>
    <t>0.49360435342754</t>
  </si>
  <si>
    <t>0.169924812030075</t>
  </si>
  <si>
    <t>0.655639097744361</t>
  </si>
  <si>
    <t>0.547780440998855</t>
  </si>
  <si>
    <t>0.488721804511278</t>
  </si>
  <si>
    <t>0.675187969924812</t>
  </si>
  <si>
    <t>0.565650001294529</t>
  </si>
  <si>
    <t>0.536291876963016</t>
  </si>
  <si>
    <t>0.546822152247002</t>
  </si>
  <si>
    <t>0.566378377774405</t>
  </si>
  <si>
    <t>0.46136609899895</t>
  </si>
  <si>
    <t>0.677725691176562</t>
  </si>
  <si>
    <t>0.41222712022986</t>
  </si>
  <si>
    <t>0.56237901936951</t>
  </si>
  <si>
    <t>0.533443262327534</t>
  </si>
  <si>
    <t>-0.0586686765822093</t>
  </si>
  <si>
    <t>0.731854132237047</t>
  </si>
  <si>
    <t>0.215480081640305</t>
  </si>
  <si>
    <t>0.521804511278195</t>
  </si>
  <si>
    <t>0.503759398496241</t>
  </si>
  <si>
    <t>0.390977443609023</t>
  </si>
  <si>
    <t>-0.725836832074769</t>
  </si>
  <si>
    <t>0.490225563909774</t>
  </si>
  <si>
    <t>0.726315789473684</t>
  </si>
  <si>
    <t>0.233922543808552</t>
  </si>
  <si>
    <t>0.792481203007519</t>
  </si>
  <si>
    <t>0.469172932330827</t>
  </si>
  <si>
    <t>0.530284665294675</t>
  </si>
  <si>
    <t>0.685714285714286</t>
  </si>
  <si>
    <t>0.701015468905373</t>
  </si>
  <si>
    <t>0.716058719311067</t>
  </si>
  <si>
    <t>0.477920315280084</t>
  </si>
  <si>
    <t>0.672702909916033</t>
  </si>
  <si>
    <t>0.213533834586466</t>
  </si>
  <si>
    <t>0.293453807677958</t>
  </si>
  <si>
    <t>0.404063319802727</t>
  </si>
  <si>
    <t>0.335338345864662</t>
  </si>
  <si>
    <t>0.500751879699248</t>
  </si>
  <si>
    <t>0.354401906195688</t>
  </si>
  <si>
    <t>0.32781954887218</t>
  </si>
  <si>
    <t>0.33984962406015</t>
  </si>
  <si>
    <t>0.275433425664736</t>
  </si>
  <si>
    <t>0.337720971607846</t>
  </si>
  <si>
    <t>0.172245217145204</t>
  </si>
  <si>
    <t>0.146671691455523</t>
  </si>
  <si>
    <t>0.250283570045182</t>
  </si>
  <si>
    <t>0.205805465729924</t>
  </si>
  <si>
    <t>0.11810573684959</t>
  </si>
  <si>
    <t>0.143270789707606</t>
  </si>
  <si>
    <t>0.235050822313134</t>
  </si>
  <si>
    <t>0.174501704706058</t>
  </si>
  <si>
    <t>0.520496464037036</t>
  </si>
  <si>
    <t>-0.281443371938357</t>
  </si>
  <si>
    <t>0.0135338345864662</t>
  </si>
  <si>
    <t>0.184962406015038</t>
  </si>
  <si>
    <t>0.148872180451128</t>
  </si>
  <si>
    <t>0.0180451127819549</t>
  </si>
  <si>
    <t>-0.376081260142367</t>
  </si>
  <si>
    <t>0.18796992481203</t>
  </si>
  <si>
    <t>0.635577329640601</t>
  </si>
  <si>
    <t>0.954887218045113</t>
  </si>
  <si>
    <t>-0.00902255639097744</t>
  </si>
  <si>
    <t>0.56025727681133</t>
  </si>
  <si>
    <t>0.56390977443609</t>
  </si>
  <si>
    <t>0.579165140619246</t>
  </si>
  <si>
    <t>0.86423473580716</t>
  </si>
  <si>
    <t>0.554931171770713</t>
  </si>
  <si>
    <t>0.766217664209293</t>
  </si>
  <si>
    <t>-0.075187969924812</t>
  </si>
  <si>
    <t>0.081264131356973</t>
  </si>
  <si>
    <t>0.285176905410118</t>
  </si>
  <si>
    <t>-0.0255639097744361</t>
  </si>
  <si>
    <t>0.100751879699248</t>
  </si>
  <si>
    <t>-0.0594432071963044</t>
  </si>
  <si>
    <t>-0.157894736842105</t>
  </si>
  <si>
    <t>-0.13984962406015</t>
  </si>
  <si>
    <t>-0.266874759895493</t>
  </si>
  <si>
    <t>-0.16998872958435</t>
  </si>
  <si>
    <t>-0.277547969985067</t>
  </si>
  <si>
    <t>-0.21286199324058</t>
  </si>
  <si>
    <t>-0.165850558463675</t>
  </si>
  <si>
    <t>-0.128911115896765</t>
  </si>
  <si>
    <t>-0.337553815641087</t>
  </si>
  <si>
    <t>-0.29559892818983</t>
  </si>
  <si>
    <t>-0.215972021800704</t>
  </si>
  <si>
    <t>0.0428732636562299</t>
  </si>
  <si>
    <t>0.136141416171537</t>
  </si>
  <si>
    <t>-0.5611277228021</t>
  </si>
  <si>
    <t>-0.362406015037594</t>
  </si>
  <si>
    <t>-0.0902255639097744</t>
  </si>
  <si>
    <t>-0.305263157894737</t>
  </si>
  <si>
    <t>-0.383458646616541</t>
  </si>
  <si>
    <t>-0.00376081260142367</t>
  </si>
  <si>
    <t>-0.219548872180451</t>
  </si>
  <si>
    <t>0.543813502165863</t>
  </si>
  <si>
    <t>-0.49717942590821</t>
  </si>
  <si>
    <t>0.30906466874516</t>
  </si>
  <si>
    <t>0.247461469173678</t>
  </si>
  <si>
    <t>0.258841234010534</t>
  </si>
  <si>
    <t>0.583145221971407</t>
  </si>
  <si>
    <t>0.363295641932186</t>
  </si>
  <si>
    <t>0.548474186682434</t>
  </si>
  <si>
    <t>0.0391124510548062</t>
  </si>
  <si>
    <t>0.0293564190908372</t>
  </si>
  <si>
    <t>0.0737674120744116</t>
  </si>
  <si>
    <t>-0.18427981746976</t>
  </si>
  <si>
    <t>-0.31289960843845</t>
  </si>
  <si>
    <t>-0.496800938460323</t>
  </si>
  <si>
    <t>-0.517487813955897</t>
  </si>
  <si>
    <t>-0.52425727663846</t>
  </si>
  <si>
    <t>-0.616455729238127</t>
  </si>
  <si>
    <t>-0.497366440933032</t>
  </si>
  <si>
    <t>-0.506395786305493</t>
  </si>
  <si>
    <t>-0.45071482317532</t>
  </si>
  <si>
    <t>-0.50905107658455</t>
  </si>
  <si>
    <t>-0.446456647908227</t>
  </si>
  <si>
    <t>-0.559498189137109</t>
  </si>
  <si>
    <t>-0.428326633766062</t>
  </si>
  <si>
    <t>-0.50768698929043</t>
  </si>
  <si>
    <t>-0.243792325056433</t>
  </si>
  <si>
    <t>-0.197893152746426</t>
  </si>
  <si>
    <t>-0.615047682516702</t>
  </si>
  <si>
    <t>-0.402406948352333</t>
  </si>
  <si>
    <t>-0.532531064361592</t>
  </si>
  <si>
    <t>-0.626551379397184</t>
  </si>
  <si>
    <t>0.283671933784801</t>
  </si>
  <si>
    <t>-0.536291876963016</t>
  </si>
  <si>
    <t>0.703972106391191</t>
  </si>
  <si>
    <t>0.746897382642741</t>
  </si>
  <si>
    <t>0.912373137105383</t>
  </si>
  <si>
    <t>0.693852716812634</t>
  </si>
  <si>
    <t>0.803925226424317</t>
  </si>
  <si>
    <t>0.224981252553101</t>
  </si>
  <si>
    <t>0.310760057874351</t>
  </si>
  <si>
    <t>0.0706766917293233</t>
  </si>
  <si>
    <t>0.0278404894463704</t>
  </si>
  <si>
    <t>-0.0691729323308271</t>
  </si>
  <si>
    <t>0.0421052631578947</t>
  </si>
  <si>
    <t>-0.108150412902255</t>
  </si>
  <si>
    <t>-0.0609251641430635</t>
  </si>
  <si>
    <t>-0.116585190644134</t>
  </si>
  <si>
    <t>-0.0601730016227788</t>
  </si>
  <si>
    <t>-0.0814175468821676</t>
  </si>
  <si>
    <t>0.0173389220212024</t>
  </si>
  <si>
    <t>-0.256784731085883</t>
  </si>
  <si>
    <t>-0.209965812502526</t>
  </si>
  <si>
    <t>-0.0908150904391653</t>
  </si>
  <si>
    <t>0.144415203894669</t>
  </si>
  <si>
    <t>0.295599870471901</t>
  </si>
  <si>
    <t>-0.506598069489043</t>
  </si>
  <si>
    <t>-0.222556390977444</t>
  </si>
  <si>
    <t>-0.0526315789473684</t>
  </si>
  <si>
    <t>-0.130827067669173</t>
  </si>
  <si>
    <t>-0.252631578947368</t>
  </si>
  <si>
    <t>-0.123354653326696</t>
  </si>
  <si>
    <t>-0.081203007518797</t>
  </si>
  <si>
    <t>0.606015037593985</t>
  </si>
  <si>
    <t>0.150631586083705</t>
  </si>
  <si>
    <t>0.264661654135338</t>
  </si>
  <si>
    <t>0.312147445918165</t>
  </si>
  <si>
    <t>0.125611140887551</t>
  </si>
  <si>
    <t>0.0513405709937531</t>
  </si>
  <si>
    <t>0.158371761303102</t>
  </si>
  <si>
    <t>0.418359787356269</t>
  </si>
  <si>
    <t>0.464258972659744</t>
  </si>
  <si>
    <t>0.669172932330827</t>
  </si>
  <si>
    <t>0.870579629444609</t>
  </si>
  <si>
    <t>0.881203007518797</t>
  </si>
  <si>
    <t>0.868315545315948</t>
  </si>
  <si>
    <t>0.849191485401465</t>
  </si>
  <si>
    <t>0.786009833697548</t>
  </si>
  <si>
    <t>0.752162520284735</t>
  </si>
  <si>
    <t>0.79005175122696</t>
  </si>
  <si>
    <t>0.742558182212362</t>
  </si>
  <si>
    <t>0.679679466256996</t>
  </si>
  <si>
    <t>0.723764506626354</t>
  </si>
  <si>
    <t>0.834125158403425</t>
  </si>
  <si>
    <t>0.0940203150355918</t>
  </si>
  <si>
    <t>0.816848497029222</t>
  </si>
  <si>
    <t>0.445032331877527</t>
  </si>
  <si>
    <t>0.652631578947368</t>
  </si>
  <si>
    <t>0.803007518796993</t>
  </si>
  <si>
    <t>0.736842105263158</t>
  </si>
  <si>
    <t>-0.820609309630645</t>
  </si>
  <si>
    <t>0.837593984962406</t>
  </si>
  <si>
    <t>0.840770179467209</t>
  </si>
  <si>
    <t>0.774968124614731</t>
  </si>
  <si>
    <t>0.746137465216861</t>
  </si>
  <si>
    <t>0.970060181091279</t>
  </si>
  <si>
    <t>0.708411466215969</t>
  </si>
  <si>
    <t>-0.0584081660324569</t>
  </si>
  <si>
    <t>0.149591310318009</t>
  </si>
  <si>
    <t>0.0238423168116106</t>
  </si>
  <si>
    <t>0.109131047060643</t>
  </si>
  <si>
    <t>0.137566601576445</t>
  </si>
  <si>
    <t>-0.0196122283450345</t>
  </si>
  <si>
    <t>-0.0499543525277592</t>
  </si>
  <si>
    <t>0.18598389710335</t>
  </si>
  <si>
    <t>0.026642183014077</t>
  </si>
  <si>
    <t>0.0615054067154548</t>
  </si>
  <si>
    <t>0.0561236836278525</t>
  </si>
  <si>
    <t>0.0668871298030571</t>
  </si>
  <si>
    <t>-0.0589477606201698</t>
  </si>
  <si>
    <t>0.0123289433976826</t>
  </si>
  <si>
    <t>-0.0720431422262016</t>
  </si>
  <si>
    <t>-0.164117403152741</t>
  </si>
  <si>
    <t>0.0744948154558133</t>
  </si>
  <si>
    <t>0.458984097614082</t>
  </si>
  <si>
    <t>0.447836242646905</t>
  </si>
  <si>
    <t>-0.268000555197318</t>
  </si>
  <si>
    <t>-0.0645563940358734</t>
  </si>
  <si>
    <t>-0.195974767608901</t>
  </si>
  <si>
    <t>0.0737787360409982</t>
  </si>
  <si>
    <t>-0.0130649845072601</t>
  </si>
  <si>
    <t>-0.186053855314251</t>
  </si>
  <si>
    <t>0.118353389065768</t>
  </si>
  <si>
    <t>0.932993599518457</t>
  </si>
  <si>
    <t>0.973298301248447</t>
  </si>
  <si>
    <t>0.698758981344518</t>
  </si>
  <si>
    <t>0.801818917578909</t>
  </si>
  <si>
    <t>0.612370810371994</t>
  </si>
  <si>
    <t>0.150375939849624</t>
  </si>
  <si>
    <t>0.325056525427892</t>
  </si>
  <si>
    <t>0.186606523856753</t>
  </si>
  <si>
    <t>0.242105263157895</t>
  </si>
  <si>
    <t>0.125658425339023</t>
  </si>
  <si>
    <t>0.043609022556391</t>
  </si>
  <si>
    <t>0.338345864661654</t>
  </si>
  <si>
    <t>0.131492228636555</t>
  </si>
  <si>
    <t>0.193305767713177</t>
  </si>
  <si>
    <t>0.168484404543781</t>
  </si>
  <si>
    <t>0.200075230395739</t>
  </si>
  <si>
    <t>0.109310595351058</t>
  </si>
  <si>
    <t>0.139465242344454</t>
  </si>
  <si>
    <t>0.0281929823447409</t>
  </si>
  <si>
    <t>-0.0222316742649733</t>
  </si>
  <si>
    <t>0.186209093001314</t>
  </si>
  <si>
    <t>0.470101575177959</t>
  </si>
  <si>
    <t>-0.188215254983776</t>
  </si>
  <si>
    <t>0.0827067669172932</t>
  </si>
  <si>
    <t>-0.100751879699248</t>
  </si>
  <si>
    <t>0.0586466165413534</t>
  </si>
  <si>
    <t>-0.314403933479019</t>
  </si>
  <si>
    <t>0.231578947368421</t>
  </si>
  <si>
    <t>0.870676691729323</t>
  </si>
  <si>
    <t>0.693002257336343</t>
  </si>
  <si>
    <t>0.74811711711815</t>
  </si>
  <si>
    <t>0.609583415184879</t>
  </si>
  <si>
    <t>0.458788139381162</t>
  </si>
  <si>
    <t>0.252164112703346</t>
  </si>
  <si>
    <t>0.201579555436309</t>
  </si>
  <si>
    <t>0.300112845593609</t>
  </si>
  <si>
    <t>0.163342126736197</t>
  </si>
  <si>
    <t>0.0556600265010704</t>
  </si>
  <si>
    <t>0.167735113195475</t>
  </si>
  <si>
    <t>0.205417607223476</t>
  </si>
  <si>
    <t>0.215199398043642</t>
  </si>
  <si>
    <t>0.238525206922498</t>
  </si>
  <si>
    <t>0.131976205040439</t>
  </si>
  <si>
    <t>0.221342949596393</t>
  </si>
  <si>
    <t>0.0343016600969617</t>
  </si>
  <si>
    <t>0.0140029861038905</t>
  </si>
  <si>
    <t>0.212999503777488</t>
  </si>
  <si>
    <t>0.424755455229496</t>
  </si>
  <si>
    <t>0.478931527464259</t>
  </si>
  <si>
    <t>-0.146942722432459</t>
  </si>
  <si>
    <t>0.162467104381503</t>
  </si>
  <si>
    <t>0.0797292271501819</t>
  </si>
  <si>
    <t>-0.36568848758465</t>
  </si>
  <si>
    <t>0.261752557059088</t>
  </si>
  <si>
    <t>0.83565256003634</t>
  </si>
  <si>
    <t>0.76737707318732</t>
  </si>
  <si>
    <t>0.886461030745337</t>
  </si>
  <si>
    <t>0.0105302752839863</t>
  </si>
  <si>
    <t>0.152803925011281</t>
  </si>
  <si>
    <t>0.24877683357748</t>
  </si>
  <si>
    <t>0.203083880476878</t>
  </si>
  <si>
    <t>-0.0410237138577085</t>
  </si>
  <si>
    <t>-0.122602490806412</t>
  </si>
  <si>
    <t>-0.00601730016227788</t>
  </si>
  <si>
    <t>-0.110526153474513</t>
  </si>
  <si>
    <t>-0.0966892400300978</t>
  </si>
  <si>
    <t>-0.161023325808879</t>
  </si>
  <si>
    <t>-0.12829194883371</t>
  </si>
  <si>
    <t>-0.074660824565734</t>
  </si>
  <si>
    <t>-0.107089263518528</t>
  </si>
  <si>
    <t>-0.30795268175939</t>
  </si>
  <si>
    <t>-0.221576662467444</t>
  </si>
  <si>
    <t>-0.137419034695154</t>
  </si>
  <si>
    <t>0.168547780285929</t>
  </si>
  <si>
    <t>0.323175319789315</t>
  </si>
  <si>
    <t>-0.285821757708199</t>
  </si>
  <si>
    <t>-0.163219266901787</t>
  </si>
  <si>
    <t>-0.29860852055304</t>
  </si>
  <si>
    <t>-0.158013544018059</t>
  </si>
  <si>
    <t>-0.12711546592812</t>
  </si>
  <si>
    <t>0.639338142242024</t>
  </si>
  <si>
    <t>0.712609320036137</t>
  </si>
  <si>
    <t>-0.0641757137421914</t>
  </si>
  <si>
    <t>0.166604665325045</t>
  </si>
  <si>
    <t>-0.0136003808428608</t>
  </si>
  <si>
    <t>-0.0415254618331826</t>
  </si>
  <si>
    <t>0.137411528247986</t>
  </si>
  <si>
    <t>-0.132225924861147</t>
  </si>
  <si>
    <t>-0.118536318323812</t>
  </si>
  <si>
    <t>0.107966200766275</t>
  </si>
  <si>
    <t>-0.0683635894380914</t>
  </si>
  <si>
    <t>-0.049849298061381</t>
  </si>
  <si>
    <t>-0.0302116957947764</t>
  </si>
  <si>
    <t>-0.0287011110050375</t>
  </si>
  <si>
    <t>-0.149886621445235</t>
  </si>
  <si>
    <t>-0.063209762074127</t>
  </si>
  <si>
    <t>-0.161062641777988</t>
  </si>
  <si>
    <t>-0.233163699511234</t>
  </si>
  <si>
    <t>-0.0226066649150242</t>
  </si>
  <si>
    <t>0.418809632955087</t>
  </si>
  <si>
    <t>0.36367328812962</t>
  </si>
  <si>
    <t>-0.300928706241372</t>
  </si>
  <si>
    <t>-0.0958860664148036</t>
  </si>
  <si>
    <t>-0.210647342753781</t>
  </si>
  <si>
    <t>0.00830509236663653</t>
  </si>
  <si>
    <t>-0.119291326720779</t>
  </si>
  <si>
    <t>-0.108762104861195</t>
  </si>
  <si>
    <t>-0.00604006717573566</t>
  </si>
  <si>
    <t>0.892419925214943</t>
  </si>
  <si>
    <t>0.0618404020326398</t>
  </si>
  <si>
    <t>0.159245691196314</t>
  </si>
  <si>
    <t>0.123019183246442</t>
  </si>
  <si>
    <t>0.052790587101034</t>
  </si>
  <si>
    <t>0.099547964247664</t>
  </si>
  <si>
    <t>0.000754718915622341</t>
  </si>
  <si>
    <t>-0.171946483700511</t>
  </si>
  <si>
    <t>0.00452490746580291</t>
  </si>
  <si>
    <t>-0.0764802942540801</t>
  </si>
  <si>
    <t>0.0158431333154486</t>
  </si>
  <si>
    <t>-0.119200717325756</t>
  </si>
  <si>
    <t>-0.112410803047707</t>
  </si>
  <si>
    <t>-0.0310018925748474</t>
  </si>
  <si>
    <t>-0.0219281679187945</t>
  </si>
  <si>
    <t>-0.18495443692747</t>
  </si>
  <si>
    <t>-0.123882442205838</t>
  </si>
  <si>
    <t>-0.048223830121636</t>
  </si>
  <si>
    <t>0.123727326844456</t>
  </si>
  <si>
    <t>0.329688059945287</t>
  </si>
  <si>
    <t>-0.49338059817475</t>
  </si>
  <si>
    <t>-0.268477842970973</t>
  </si>
  <si>
    <t>-0.164404971257506</t>
  </si>
  <si>
    <t>-0.161388366280304</t>
  </si>
  <si>
    <t>-0.251886515596362</t>
  </si>
  <si>
    <t>-0.29121187903634</t>
  </si>
  <si>
    <t>-0.0935147542932602</t>
  </si>
  <si>
    <t>0.567121735713965</t>
  </si>
  <si>
    <t>0.896162781908842</t>
  </si>
  <si>
    <t>0.251127819548872</t>
  </si>
  <si>
    <t>0.346877449588561</t>
  </si>
  <si>
    <t>0.261654135338346</t>
  </si>
  <si>
    <t>0.547368421052632</t>
  </si>
  <si>
    <t>0.341568570245252</t>
  </si>
  <si>
    <t>0.415945873717458</t>
  </si>
  <si>
    <t>0.613012454032059</t>
  </si>
  <si>
    <t>0.570891352896114</t>
  </si>
  <si>
    <t>0.278176618514073</t>
  </si>
  <si>
    <t>0.570676694350008</t>
  </si>
  <si>
    <t>0.34822143058234</t>
  </si>
  <si>
    <t>0.555791856624333</t>
  </si>
  <si>
    <t>0.538785326471014</t>
  </si>
  <si>
    <t>0.465588600056251</t>
  </si>
  <si>
    <t>0.489887369280203</t>
  </si>
  <si>
    <t>0.676691729323308</t>
  </si>
  <si>
    <t>0.556390977443609</t>
  </si>
  <si>
    <t>-0.583678115740954</t>
  </si>
  <si>
    <t>0.475187969924812</t>
  </si>
  <si>
    <t>0.106766917293233</t>
  </si>
  <si>
    <t>0.27710843373494</t>
  </si>
  <si>
    <t>0.137697555910427</t>
  </si>
  <si>
    <t>0.355906797517113</t>
  </si>
  <si>
    <t>0.322665662650602</t>
  </si>
  <si>
    <t>0.245297285392345</t>
  </si>
  <si>
    <t>0.574868484784513</t>
  </si>
  <si>
    <t>0.35078010994697</t>
  </si>
  <si>
    <t>0.357922494299823</t>
  </si>
  <si>
    <t>0.556642869683952</t>
  </si>
  <si>
    <t>0.574708358355237</t>
  </si>
  <si>
    <t>0.239909894841409</t>
  </si>
  <si>
    <t>0.589212666261449</t>
  </si>
  <si>
    <t>0.36640337914233</t>
  </si>
  <si>
    <t>0.505121278670112</t>
  </si>
  <si>
    <t>0.479620221252161</t>
  </si>
  <si>
    <t>-0.179902158018208</t>
  </si>
  <si>
    <t>0.526910086245797</t>
  </si>
  <si>
    <t>0.475352849374531</t>
  </si>
  <si>
    <t>0.644093485570083</t>
  </si>
  <si>
    <t>0.359669025820677</t>
  </si>
  <si>
    <t>0.525207071177474</t>
  </si>
  <si>
    <t>0.536493756088165</t>
  </si>
  <si>
    <t>-0.601430227014845</t>
  </si>
  <si>
    <t>0.467268755302595</t>
  </si>
  <si>
    <t>0.295711144660096</t>
  </si>
  <si>
    <t>0.075997011731984</t>
  </si>
  <si>
    <t>0.707298921069951</t>
  </si>
  <si>
    <t>0.530120481927711</t>
  </si>
  <si>
    <t>0.512415494945358</t>
  </si>
  <si>
    <t>0.471030983606159</t>
  </si>
  <si>
    <t>0.38075798837751</t>
  </si>
  <si>
    <t>0.46631542632753</t>
  </si>
  <si>
    <t>0.320286059567981</t>
  </si>
  <si>
    <t>0.450508123740156</t>
  </si>
  <si>
    <t>0.467371634761802</t>
  </si>
  <si>
    <t>0.494154028682777</t>
  </si>
  <si>
    <t>0.389661033801729</t>
  </si>
  <si>
    <t>0.533137793310868</t>
  </si>
  <si>
    <t>0.346349952767285</t>
  </si>
  <si>
    <t>-0.19382763886899</t>
  </si>
  <si>
    <t>0.546481032306355</t>
  </si>
  <si>
    <t>-0.0818303783605912</t>
  </si>
  <si>
    <t>0.401053537159876</t>
  </si>
  <si>
    <t>0.59066984365948</t>
  </si>
  <si>
    <t>0.403310874142014</t>
  </si>
  <si>
    <t>0.215199458963836</t>
  </si>
  <si>
    <t>-0.378622533402337</t>
  </si>
  <si>
    <t>0.425131798302683</t>
  </si>
  <si>
    <t>0.112866849106907</t>
  </si>
  <si>
    <t>0.115789473684211</t>
  </si>
  <si>
    <t>0.455229624731192</t>
  </si>
  <si>
    <t>0.481203007518797</t>
  </si>
  <si>
    <t>0.51896636982593</t>
  </si>
  <si>
    <t>0.4828883380228</t>
  </si>
  <si>
    <t>0.518992138996467</t>
  </si>
  <si>
    <t>0.49227461216718</t>
  </si>
  <si>
    <t>0.336978180151194</t>
  </si>
  <si>
    <t>0.147822664185939</t>
  </si>
  <si>
    <t>0.292305346817242</t>
  </si>
  <si>
    <t>0.509022397671624</t>
  </si>
  <si>
    <t>-0.0150432504056947</t>
  </si>
  <si>
    <t>0.0897100748053513</t>
  </si>
  <si>
    <t>0.323308270676692</t>
  </si>
  <si>
    <t>-0.449041024609987</t>
  </si>
  <si>
    <t>0.494736842105263</t>
  </si>
  <si>
    <t>0.165413533834586</t>
  </si>
  <si>
    <t>0.625282344052265</t>
  </si>
  <si>
    <t>0.774436090225564</t>
  </si>
  <si>
    <t>0.718796992481203</t>
  </si>
  <si>
    <t>0.613889753812082</t>
  </si>
  <si>
    <t>0.636329492160885</t>
  </si>
  <si>
    <t>0.599473528666933</t>
  </si>
  <si>
    <t>0.564874052733836</t>
  </si>
  <si>
    <t>0.636263051560643</t>
  </si>
  <si>
    <t>0.618170263364606</t>
  </si>
  <si>
    <t>0.524237077113019</t>
  </si>
  <si>
    <t>0.582963902948189</t>
  </si>
  <si>
    <t>0.592205967905817</t>
  </si>
  <si>
    <t>0.170740892104635</t>
  </si>
  <si>
    <t>0.204925955192616</t>
  </si>
  <si>
    <t>0.497744360902256</t>
  </si>
  <si>
    <t>0.709774436090226</t>
  </si>
  <si>
    <t>0.643609022556391</t>
  </si>
  <si>
    <t>-0.541557014605009</t>
  </si>
  <si>
    <t>0.580451127819549</t>
  </si>
  <si>
    <t>0.324812030075188</t>
  </si>
  <si>
    <t>0.756207889016277</t>
  </si>
  <si>
    <t>0.856283161891068</t>
  </si>
  <si>
    <t>0.838991272958624</t>
  </si>
  <si>
    <t>0.928490844834558</t>
  </si>
  <si>
    <t>0.7557396094154</t>
  </si>
  <si>
    <t>0.792246951105287</t>
  </si>
  <si>
    <t>0.925690065944684</t>
  </si>
  <si>
    <t>0.84496566736597</t>
  </si>
  <si>
    <t>0.776653156413035</t>
  </si>
  <si>
    <t>0.81495096999142</t>
  </si>
  <si>
    <t>0.815659866715459</t>
  </si>
  <si>
    <t>-0.118931133752623</t>
  </si>
  <si>
    <t>0.797892416315064</t>
  </si>
  <si>
    <t>0.287852558787911</t>
  </si>
  <si>
    <t>0.587660061016629</t>
  </si>
  <si>
    <t>0.735891856177034</t>
  </si>
  <si>
    <t>0.77652392185552</t>
  </si>
  <si>
    <t>0.642588594248657</t>
  </si>
  <si>
    <t>-0.814828811944393</t>
  </si>
  <si>
    <t>0.854778270569642</t>
  </si>
  <si>
    <t>0.165538045356797</t>
  </si>
  <si>
    <t>0.744360902255639</t>
  </si>
  <si>
    <t>0.822409974371825</t>
  </si>
  <si>
    <t>0.741632245000748</t>
  </si>
  <si>
    <t>0.704776281506796</t>
  </si>
  <si>
    <t>0.719819531912491</t>
  </si>
  <si>
    <t>0.706372605820287</t>
  </si>
  <si>
    <t>0.692803014673259</t>
  </si>
  <si>
    <t>0.742161210912908</t>
  </si>
  <si>
    <t>0.787165948048685</t>
  </si>
  <si>
    <t>0.733389091697797</t>
  </si>
  <si>
    <t>-0.00977811276370155</t>
  </si>
  <si>
    <t>0.676194105735976</t>
  </si>
  <si>
    <t>0.489007858742895</t>
  </si>
  <si>
    <t>0.679699248120301</t>
  </si>
  <si>
    <t>0.819548872180451</t>
  </si>
  <si>
    <t>0.82406015037594</t>
  </si>
  <si>
    <t>-0.558104590051273</t>
  </si>
  <si>
    <t>0.688721804511278</t>
  </si>
  <si>
    <t>0.183458646616541</t>
  </si>
  <si>
    <t>0.845751790106125</t>
  </si>
  <si>
    <t>0.898082049219973</t>
  </si>
  <si>
    <t>0.931929362632786</t>
  </si>
  <si>
    <t>0.919142599787946</t>
  </si>
  <si>
    <t>0.836037587891888</t>
  </si>
  <si>
    <t>0.883531156906485</t>
  </si>
  <si>
    <t>0.740637265921301</t>
  </si>
  <si>
    <t>0.784695762019244</t>
  </si>
  <si>
    <t>0.923413944801596</t>
  </si>
  <si>
    <t>0.103798427799293</t>
  </si>
  <si>
    <t>0.883790961334563</t>
  </si>
  <si>
    <t>0.573440870324403</t>
  </si>
  <si>
    <t>0.796992481203007</t>
  </si>
  <si>
    <t>0.72781954887218</t>
  </si>
  <si>
    <t>0.91578947368421</t>
  </si>
  <si>
    <t>0.830075187969925</t>
  </si>
  <si>
    <t>-0.852200135482604</t>
  </si>
  <si>
    <t>0.93984962406015</t>
  </si>
  <si>
    <t>0.418045112781955</t>
  </si>
  <si>
    <t>0.810265674415266</t>
  </si>
  <si>
    <t>0.756559304064974</t>
  </si>
  <si>
    <t>0.776407310498778</t>
  </si>
  <si>
    <t>0.807420236086341</t>
  </si>
  <si>
    <t>0.760613265878438</t>
  </si>
  <si>
    <t>0.752233538397537</t>
  </si>
  <si>
    <t>0.781344869248782</t>
  </si>
  <si>
    <t>0.746685321791172</t>
  </si>
  <si>
    <t>-0.0307449511425581</t>
  </si>
  <si>
    <t>0.75188918490408</t>
  </si>
  <si>
    <t>0.465560965388219</t>
  </si>
  <si>
    <t>0.687027443112887</t>
  </si>
  <si>
    <t>0.637231569546381</t>
  </si>
  <si>
    <t>0.880764513707575</t>
  </si>
  <si>
    <t>0.686249382588411</t>
  </si>
  <si>
    <t>-0.73009529548657</t>
  </si>
  <si>
    <t>0.800624279686479</t>
  </si>
  <si>
    <t>0.26065027569968</t>
  </si>
  <si>
    <t>0.840481565086531</t>
  </si>
  <si>
    <t>0.805492851768247</t>
  </si>
  <si>
    <t>0.895552819917264</t>
  </si>
  <si>
    <t>0.806563150232853</t>
  </si>
  <si>
    <t>0.810662566958196</t>
  </si>
  <si>
    <t>0.832765820649017</t>
  </si>
  <si>
    <t>0.907729068069655</t>
  </si>
  <si>
    <t>0.0436418359668924</t>
  </si>
  <si>
    <t>0.838224228743416</t>
  </si>
  <si>
    <t>0.420590546842609</t>
  </si>
  <si>
    <t>0.646859767444872</t>
  </si>
  <si>
    <t>0.6799549183374</t>
  </si>
  <si>
    <t>0.809326871826374</t>
  </si>
  <si>
    <t>0.73561494483847</t>
  </si>
  <si>
    <t>-0.849134687735139</t>
  </si>
  <si>
    <t>0.930022573363431</t>
  </si>
  <si>
    <t>0.77602008563778</t>
  </si>
  <si>
    <t>0.842762337901088</t>
  </si>
  <si>
    <t>0.645252339379514</t>
  </si>
  <si>
    <t>0.747512346428272</t>
  </si>
  <si>
    <t>0.962696681947717</t>
  </si>
  <si>
    <t>0.0906696764484575</t>
  </si>
  <si>
    <t>0.784048156508653</t>
  </si>
  <si>
    <t>0.669601268090429</t>
  </si>
  <si>
    <t>0.733358457277616</t>
  </si>
  <si>
    <t>0.893569074098265</t>
  </si>
  <si>
    <t>-0.808126410835214</t>
  </si>
  <si>
    <t>0.922151249869085</t>
  </si>
  <si>
    <t>0.288830407789338</t>
  </si>
  <si>
    <t>0.786578182041015</t>
  </si>
  <si>
    <t>0.92458758502616</t>
  </si>
  <si>
    <t>0.731768748735184</t>
  </si>
  <si>
    <t>0.837708051038625</t>
  </si>
  <si>
    <t>0.898567799089978</t>
  </si>
  <si>
    <t>0.808878856282919</t>
  </si>
  <si>
    <t>0.61416778597519</t>
  </si>
  <si>
    <t>0.844678510279757</t>
  </si>
  <si>
    <t>0.770966583291853</t>
  </si>
  <si>
    <t>0.899586374260543</t>
  </si>
  <si>
    <t>0.854456623043458</t>
  </si>
  <si>
    <t>-0.81038374717833</t>
  </si>
  <si>
    <t>0.917638274747376</t>
  </si>
  <si>
    <t>0.301617170634179</t>
  </si>
  <si>
    <t>0.794784580498866</t>
  </si>
  <si>
    <t>0.685295116106928</t>
  </si>
  <si>
    <t>0.762001815136211</t>
  </si>
  <si>
    <t>0.808782869526721</t>
  </si>
  <si>
    <t>-0.0384616368974993</t>
  </si>
  <si>
    <t>0.765461989234545</t>
  </si>
  <si>
    <t>0.26113809333724</t>
  </si>
  <si>
    <t>0.532983385608264</t>
  </si>
  <si>
    <t>0.724465394016325</t>
  </si>
  <si>
    <t>0.75462004100972</t>
  </si>
  <si>
    <t>0.596308144294394</t>
  </si>
  <si>
    <t>-0.837483289699471</t>
  </si>
  <si>
    <t>0.851114911388585</t>
  </si>
  <si>
    <t>0.135695911470279</t>
  </si>
  <si>
    <t>0.764749622322224</t>
  </si>
  <si>
    <t>0.846210033060256</t>
  </si>
  <si>
    <t>0.832503086135357</t>
  </si>
  <si>
    <t>-0.158371446048527</t>
  </si>
  <si>
    <t>0.768855663078442</t>
  </si>
  <si>
    <t>0.522276186674481</t>
  </si>
  <si>
    <t>0.765174167457408</t>
  </si>
  <si>
    <t>0.735019520464013</t>
  </si>
  <si>
    <t>0.841314651115732</t>
  </si>
  <si>
    <t>0.727480858715664</t>
  </si>
  <si>
    <t>-0.817498321507633</t>
  </si>
  <si>
    <t>0.848099446689246</t>
  </si>
  <si>
    <t>0.235206246548484</t>
  </si>
  <si>
    <t>0.895362837251501</t>
  </si>
  <si>
    <t>0.715391420387665</t>
  </si>
  <si>
    <t>-0.09566351871486</t>
  </si>
  <si>
    <t>0.658591873861665</t>
  </si>
  <si>
    <t>0.592725021264291</t>
  </si>
  <si>
    <t>0.697966806156287</t>
  </si>
  <si>
    <t>0.573765289340267</t>
  </si>
  <si>
    <t>0.757400660828984</t>
  </si>
  <si>
    <t>0.690347081198249</t>
  </si>
  <si>
    <t>-0.659354132974931</t>
  </si>
  <si>
    <t>0.745209100896123</t>
  </si>
  <si>
    <t>0.141726884219508</t>
  </si>
  <si>
    <t>0.789774149103979</t>
  </si>
  <si>
    <t>-0.286649362597288</t>
  </si>
  <si>
    <t>0.727331572337371</t>
  </si>
  <si>
    <t>0.563742847752218</t>
  </si>
  <si>
    <t>0.780578785303508</t>
  </si>
  <si>
    <t>0.764934273783712</t>
  </si>
  <si>
    <t>0.813514599029394</t>
  </si>
  <si>
    <t>0.720470925253765</t>
  </si>
  <si>
    <t>-0.781696106623063</t>
  </si>
  <si>
    <t>0.775638413244625</t>
  </si>
  <si>
    <t>0.0510505112751239</t>
  </si>
  <si>
    <t>0.106881471429564</t>
  </si>
  <si>
    <t>0.796648681691073</t>
  </si>
  <si>
    <t>0.653762541848955</t>
  </si>
  <si>
    <t>0.792914949296577</t>
  </si>
  <si>
    <t>0.744073219984757</t>
  </si>
  <si>
    <t>0.873809063469279</t>
  </si>
  <si>
    <t>0.879151127612759</t>
  </si>
  <si>
    <t>-0.846653941538476</t>
  </si>
  <si>
    <t>0.93867698521154</t>
  </si>
  <si>
    <t>0.27931363950197</t>
  </si>
  <si>
    <t>0.026711813393529</t>
  </si>
  <si>
    <t>0.0774308956530325</t>
  </si>
  <si>
    <t>-0.130876278529544</t>
  </si>
  <si>
    <t>-0.296352032992185</t>
  </si>
  <si>
    <t>0.0443775886967993</t>
  </si>
  <si>
    <t>0.108311402921002</t>
  </si>
  <si>
    <t>0.0331075996990218</t>
  </si>
  <si>
    <t>0.11282437804271</t>
  </si>
  <si>
    <t>0.530274576800738</t>
  </si>
  <si>
    <t>NO2-NO3</t>
  </si>
  <si>
    <t>0.256929790121426</t>
  </si>
  <si>
    <t>0.649868417526011</t>
  </si>
  <si>
    <t>0.776983883454131</t>
  </si>
  <si>
    <t>-0.860045146726862</t>
  </si>
  <si>
    <t>0.829635259874062</t>
  </si>
  <si>
    <t>0.587438928342378</t>
  </si>
  <si>
    <t>NH4</t>
  </si>
  <si>
    <t>0.78452339927817</t>
  </si>
  <si>
    <t>0.480212753369822</t>
  </si>
  <si>
    <t>0.643801713308992</t>
  </si>
  <si>
    <t>0.825860394531617</t>
  </si>
  <si>
    <t>-0.421030495113364</t>
  </si>
  <si>
    <t>0.550573596354411</t>
  </si>
  <si>
    <t>-0.0439755268653683</t>
  </si>
  <si>
    <t>TN</t>
  </si>
  <si>
    <t>0.687218045112782</t>
  </si>
  <si>
    <t>0.896240601503759</t>
  </si>
  <si>
    <t>-0.611508128991489</t>
  </si>
  <si>
    <t>0.765413533834586</t>
  </si>
  <si>
    <t>0.189473684210526</t>
  </si>
  <si>
    <t>Lignine</t>
  </si>
  <si>
    <t>-0.61000380395092</t>
  </si>
  <si>
    <t>-0.0240601503759399</t>
  </si>
  <si>
    <t>Hemicellulose</t>
  </si>
  <si>
    <t>0.801503759398496</t>
  </si>
  <si>
    <t>-0.74990603272388</t>
  </si>
  <si>
    <t>0.884210526315789</t>
  </si>
  <si>
    <t>0.356390977443609</t>
  </si>
  <si>
    <t>Cellulose</t>
  </si>
  <si>
    <t>-0.688980868580817</t>
  </si>
  <si>
    <t>0.193984962406015</t>
  </si>
  <si>
    <t>TC</t>
  </si>
  <si>
    <t>-0.846934997840611</t>
  </si>
  <si>
    <t>-0.348251246891832</t>
  </si>
  <si>
    <t>pH</t>
  </si>
  <si>
    <t>0.333834586466165</t>
  </si>
  <si>
    <t>O.M.</t>
  </si>
  <si>
    <t>Temperature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</si>
</sst>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0"/>
  </numFmts>
  <fonts count="30" x14ac:knownFonts="1">
    <font>
      <sz val="11"/>
      <color theme="1"/>
      <name val="Calibri"/>
      <family val="2"/>
      <scheme val="minor"/>
    </font>
    <font>
      <sz val="11"/>
      <color rgb="FF9C0006"/>
      <name val="Calibri"/>
      <family val="2"/>
      <scheme val="minor"/>
    </font>
    <font>
      <b/>
      <sz val="11"/>
      <color theme="1"/>
      <name val="Calibri"/>
      <family val="2"/>
      <scheme val="minor"/>
    </font>
    <font>
      <sz val="11"/>
      <name val="Calibri"/>
      <family val="2"/>
      <scheme val="minor"/>
    </font>
    <font>
      <i/>
      <sz val="11"/>
      <color theme="1"/>
      <name val="Calibri"/>
      <family val="2"/>
      <scheme val="minor"/>
    </font>
    <font>
      <b/>
      <sz val="11"/>
      <name val="Calibri"/>
      <family val="2"/>
      <scheme val="minor"/>
    </font>
    <font>
      <sz val="12"/>
      <color theme="1"/>
      <name val="Calibri"/>
      <family val="2"/>
      <scheme val="minor"/>
    </font>
    <font>
      <i/>
      <sz val="12"/>
      <color theme="1"/>
      <name val="Calibri"/>
      <family val="2"/>
      <scheme val="minor"/>
    </font>
    <font>
      <sz val="12"/>
      <color rgb="FF000000"/>
      <name val="Calibri"/>
      <family val="2"/>
      <scheme val="minor"/>
    </font>
    <font>
      <u/>
      <sz val="11"/>
      <color theme="10"/>
      <name val="Calibri"/>
      <family val="2"/>
      <scheme val="minor"/>
    </font>
    <font>
      <sz val="11"/>
      <color rgb="FFFF0000"/>
      <name val="Calibri"/>
      <family val="2"/>
      <scheme val="minor"/>
    </font>
    <font>
      <b/>
      <sz val="11"/>
      <color rgb="FF00B050"/>
      <name val="Calibri"/>
      <family val="2"/>
    </font>
    <font>
      <sz val="11"/>
      <color theme="1"/>
      <name val="Calibri"/>
      <family val="2"/>
    </font>
    <font>
      <b/>
      <sz val="11"/>
      <color rgb="FF0D02EE"/>
      <name val="Calibri"/>
      <family val="2"/>
    </font>
    <font>
      <b/>
      <sz val="11"/>
      <color rgb="FFFFC000"/>
      <name val="Calibri"/>
      <family val="2"/>
    </font>
    <font>
      <b/>
      <sz val="11"/>
      <color rgb="FFFF0000"/>
      <name val="Calibri"/>
      <family val="2"/>
    </font>
    <font>
      <b/>
      <sz val="11"/>
      <color theme="1"/>
      <name val="Calibri"/>
      <family val="2"/>
    </font>
    <font>
      <b/>
      <sz val="11"/>
      <color rgb="FF00B050"/>
      <name val="Calibri"/>
      <family val="2"/>
      <scheme val="minor"/>
    </font>
    <font>
      <b/>
      <sz val="11"/>
      <color rgb="FF0D02EE"/>
      <name val="Calibri"/>
      <family val="2"/>
      <scheme val="minor"/>
    </font>
    <font>
      <b/>
      <sz val="11"/>
      <color rgb="FFFFC000"/>
      <name val="Calibri"/>
      <family val="2"/>
      <scheme val="minor"/>
    </font>
    <font>
      <b/>
      <sz val="11"/>
      <color rgb="FF00B0F0"/>
      <name val="Calibri"/>
      <family val="2"/>
      <scheme val="minor"/>
    </font>
    <font>
      <sz val="11"/>
      <color rgb="FF00B050"/>
      <name val="Calibri"/>
      <family val="2"/>
      <scheme val="minor"/>
    </font>
    <font>
      <b/>
      <sz val="11"/>
      <color rgb="FFFF0000"/>
      <name val="Calibri"/>
      <family val="2"/>
      <scheme val="minor"/>
    </font>
    <font>
      <sz val="11"/>
      <color rgb="FF0D02EE"/>
      <name val="Calibri"/>
      <family val="2"/>
      <scheme val="minor"/>
    </font>
    <font>
      <b/>
      <sz val="11"/>
      <color rgb="FF7030A0"/>
      <name val="Calibri"/>
      <family val="2"/>
      <scheme val="minor"/>
    </font>
    <font>
      <b/>
      <sz val="11"/>
      <color rgb="FF0000FF"/>
      <name val="Calibri"/>
      <family val="2"/>
      <scheme val="minor"/>
    </font>
    <font>
      <sz val="11"/>
      <color rgb="FFFF9900"/>
      <name val="Calibri"/>
      <family val="2"/>
      <scheme val="minor"/>
    </font>
    <font>
      <sz val="12"/>
      <name val="Calibri"/>
      <family val="2"/>
      <scheme val="minor"/>
    </font>
    <font>
      <sz val="10"/>
      <color rgb="FF222222"/>
      <name val="Arial"/>
      <family val="2"/>
    </font>
    <font>
      <i/>
      <sz val="10"/>
      <color rgb="FF222222"/>
      <name val="Arial"/>
      <family val="2"/>
    </font>
  </fonts>
  <fills count="8">
    <fill>
      <patternFill patternType="none"/>
    </fill>
    <fill>
      <patternFill patternType="gray125"/>
    </fill>
    <fill>
      <patternFill patternType="solid">
        <fgColor rgb="FFFFC7CE"/>
      </patternFill>
    </fill>
    <fill>
      <patternFill patternType="solid">
        <fgColor theme="7" tint="0.79998168889431442"/>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theme="5" tint="0.79998168889431442"/>
        <bgColor indexed="64"/>
      </patternFill>
    </fill>
    <fill>
      <patternFill patternType="solid">
        <fgColor rgb="FFDBDAF2"/>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style="thin">
        <color auto="1"/>
      </bottom>
      <diagonal/>
    </border>
    <border>
      <left style="medium">
        <color indexed="64"/>
      </left>
      <right style="medium">
        <color indexed="64"/>
      </right>
      <top style="medium">
        <color indexed="64"/>
      </top>
      <bottom style="thin">
        <color indexed="64"/>
      </bottom>
      <diagonal/>
    </border>
    <border>
      <left style="medium">
        <color indexed="64"/>
      </left>
      <right/>
      <top style="thin">
        <color auto="1"/>
      </top>
      <bottom style="thin">
        <color auto="1"/>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top/>
      <bottom/>
      <diagonal/>
    </border>
    <border>
      <left/>
      <right/>
      <top/>
      <bottom style="thin">
        <color indexed="64"/>
      </bottom>
      <diagonal/>
    </border>
    <border>
      <left/>
      <right/>
      <top style="thin">
        <color indexed="64"/>
      </top>
      <bottom style="medium">
        <color indexed="64"/>
      </bottom>
      <diagonal/>
    </border>
    <border>
      <left style="medium">
        <color indexed="64"/>
      </left>
      <right/>
      <top style="medium">
        <color indexed="64"/>
      </top>
      <bottom style="thin">
        <color indexed="64"/>
      </bottom>
      <diagonal/>
    </border>
  </borders>
  <cellStyleXfs count="4">
    <xf numFmtId="0" fontId="0" fillId="0" borderId="0"/>
    <xf numFmtId="0" fontId="1" fillId="2" borderId="0" applyNumberFormat="0" applyBorder="0" applyAlignment="0" applyProtection="0"/>
    <xf numFmtId="0" fontId="9" fillId="0" borderId="0" applyNumberFormat="0" applyFill="0" applyBorder="0" applyAlignment="0" applyProtection="0"/>
    <xf numFmtId="0" fontId="6" fillId="0" borderId="0"/>
  </cellStyleXfs>
  <cellXfs count="69">
    <xf numFmtId="0" fontId="0" fillId="0" borderId="0" xfId="0"/>
    <xf numFmtId="0" fontId="0" fillId="0" borderId="1" xfId="0" applyBorder="1" applyAlignment="1">
      <alignment horizontal="center" vertical="center"/>
    </xf>
    <xf numFmtId="0" fontId="0" fillId="0" borderId="1" xfId="0" applyBorder="1"/>
    <xf numFmtId="11" fontId="0" fillId="0" borderId="0" xfId="0" applyNumberFormat="1"/>
    <xf numFmtId="2" fontId="0" fillId="0" borderId="0" xfId="0" applyNumberFormat="1"/>
    <xf numFmtId="0" fontId="5" fillId="0" borderId="2" xfId="0" applyFont="1" applyBorder="1" applyAlignment="1">
      <alignment horizontal="left"/>
    </xf>
    <xf numFmtId="0" fontId="0" fillId="0" borderId="3" xfId="0" applyBorder="1"/>
    <xf numFmtId="0" fontId="2" fillId="0" borderId="4" xfId="0" applyFont="1" applyBorder="1"/>
    <xf numFmtId="0" fontId="0" fillId="0" borderId="5" xfId="0" applyBorder="1"/>
    <xf numFmtId="0" fontId="2" fillId="0" borderId="6" xfId="0" applyFont="1" applyBorder="1"/>
    <xf numFmtId="0" fontId="0" fillId="0" borderId="7" xfId="0" applyBorder="1"/>
    <xf numFmtId="0" fontId="0" fillId="0" borderId="8" xfId="0" applyBorder="1"/>
    <xf numFmtId="0" fontId="5" fillId="0" borderId="9" xfId="0" applyFont="1" applyBorder="1" applyAlignment="1">
      <alignment horizontal="left"/>
    </xf>
    <xf numFmtId="0" fontId="2" fillId="0" borderId="10" xfId="0" applyFont="1" applyBorder="1"/>
    <xf numFmtId="0" fontId="0" fillId="0" borderId="0" xfId="0" applyAlignment="1">
      <alignment vertical="center"/>
    </xf>
    <xf numFmtId="0" fontId="6" fillId="0" borderId="1" xfId="0" applyFont="1" applyBorder="1" applyAlignment="1">
      <alignment horizontal="center" vertical="center" wrapText="1"/>
    </xf>
    <xf numFmtId="0" fontId="6" fillId="0" borderId="0" xfId="0" applyFont="1"/>
    <xf numFmtId="0" fontId="6" fillId="0" borderId="1" xfId="0" applyFont="1" applyBorder="1"/>
    <xf numFmtId="0" fontId="8" fillId="0" borderId="1" xfId="0" applyFont="1" applyBorder="1"/>
    <xf numFmtId="0" fontId="0" fillId="0" borderId="1" xfId="0" applyBorder="1" applyAlignment="1">
      <alignment horizontal="center" vertical="center" wrapText="1"/>
    </xf>
    <xf numFmtId="0" fontId="16" fillId="0" borderId="1" xfId="0" applyFont="1" applyBorder="1" applyAlignment="1">
      <alignment horizontal="center"/>
    </xf>
    <xf numFmtId="0" fontId="14" fillId="0" borderId="1" xfId="0" applyFont="1" applyBorder="1" applyAlignment="1">
      <alignment horizontal="center" vertical="center"/>
    </xf>
    <xf numFmtId="0" fontId="17" fillId="0" borderId="1" xfId="0" applyFont="1" applyBorder="1" applyAlignment="1">
      <alignment horizontal="center" vertical="center"/>
    </xf>
    <xf numFmtId="0" fontId="20" fillId="0" borderId="1" xfId="0" applyFont="1" applyBorder="1" applyAlignment="1">
      <alignment horizontal="center" vertical="center"/>
    </xf>
    <xf numFmtId="0" fontId="3" fillId="0" borderId="1" xfId="0" applyFont="1" applyBorder="1"/>
    <xf numFmtId="0" fontId="21" fillId="0" borderId="1" xfId="0" applyFont="1" applyBorder="1"/>
    <xf numFmtId="0" fontId="18" fillId="0" borderId="1" xfId="0" applyFont="1" applyBorder="1" applyAlignment="1">
      <alignment horizontal="center" vertical="center"/>
    </xf>
    <xf numFmtId="0" fontId="23" fillId="0" borderId="1" xfId="0" applyFont="1" applyBorder="1" applyAlignment="1">
      <alignment horizontal="center" vertical="center"/>
    </xf>
    <xf numFmtId="0" fontId="22" fillId="0" borderId="1" xfId="0" applyFont="1" applyBorder="1" applyAlignment="1">
      <alignment horizontal="center" vertical="center"/>
    </xf>
    <xf numFmtId="0" fontId="15" fillId="0" borderId="1" xfId="0" applyFont="1" applyBorder="1" applyAlignment="1">
      <alignment horizontal="center" vertical="center"/>
    </xf>
    <xf numFmtId="0" fontId="19" fillId="0" borderId="1" xfId="0" applyFont="1" applyBorder="1" applyAlignment="1">
      <alignment horizontal="center" vertical="center"/>
    </xf>
    <xf numFmtId="0" fontId="10" fillId="0" borderId="1" xfId="0" applyFont="1" applyBorder="1"/>
    <xf numFmtId="0" fontId="24" fillId="0" borderId="1" xfId="0" applyFont="1" applyBorder="1" applyAlignment="1">
      <alignment horizontal="center" vertical="center"/>
    </xf>
    <xf numFmtId="0" fontId="10" fillId="0" borderId="1" xfId="0" applyFont="1" applyBorder="1" applyAlignment="1">
      <alignment horizontal="center" vertical="center"/>
    </xf>
    <xf numFmtId="0" fontId="11" fillId="0" borderId="1" xfId="0" applyFont="1" applyBorder="1" applyAlignment="1">
      <alignment horizontal="center" vertical="center"/>
    </xf>
    <xf numFmtId="0" fontId="26" fillId="0" borderId="1" xfId="0" applyFont="1" applyBorder="1"/>
    <xf numFmtId="0" fontId="27" fillId="0" borderId="1" xfId="0" applyFont="1" applyBorder="1"/>
    <xf numFmtId="0" fontId="26" fillId="0" borderId="0" xfId="0" applyFont="1"/>
    <xf numFmtId="0" fontId="6" fillId="0" borderId="0" xfId="0" applyFont="1" applyAlignment="1">
      <alignment vertical="center"/>
    </xf>
    <xf numFmtId="0" fontId="0" fillId="0" borderId="0" xfId="0" applyAlignment="1">
      <alignment horizontal="left" vertical="center" indent="1"/>
    </xf>
    <xf numFmtId="0" fontId="9" fillId="0" borderId="0" xfId="2" applyAlignment="1">
      <alignment horizontal="left" vertical="center" indent="1"/>
    </xf>
    <xf numFmtId="0" fontId="3" fillId="0" borderId="0" xfId="0" applyFont="1"/>
    <xf numFmtId="0" fontId="28" fillId="0" borderId="0" xfId="0" applyFont="1"/>
    <xf numFmtId="0" fontId="3" fillId="0" borderId="0" xfId="1" applyFont="1" applyFill="1"/>
    <xf numFmtId="0" fontId="3" fillId="0" borderId="0" xfId="1" applyNumberFormat="1" applyFont="1" applyFill="1"/>
    <xf numFmtId="0" fontId="2" fillId="0" borderId="13" xfId="0" applyFont="1" applyBorder="1"/>
    <xf numFmtId="0" fontId="2" fillId="0" borderId="14" xfId="0" applyFont="1" applyBorder="1"/>
    <xf numFmtId="2" fontId="2" fillId="0" borderId="6" xfId="0" applyNumberFormat="1" applyFont="1" applyBorder="1"/>
    <xf numFmtId="164" fontId="2" fillId="0" borderId="6" xfId="0" applyNumberFormat="1" applyFont="1" applyBorder="1"/>
    <xf numFmtId="0" fontId="3" fillId="0" borderId="7" xfId="0" applyFont="1" applyBorder="1"/>
    <xf numFmtId="0" fontId="5" fillId="0" borderId="0" xfId="0" applyFont="1"/>
    <xf numFmtId="0" fontId="5" fillId="3" borderId="0" xfId="0" applyFont="1" applyFill="1"/>
    <xf numFmtId="0" fontId="5" fillId="4" borderId="0" xfId="0" applyFont="1" applyFill="1"/>
    <xf numFmtId="0" fontId="5" fillId="5" borderId="0" xfId="0" applyFont="1" applyFill="1"/>
    <xf numFmtId="0" fontId="5" fillId="6" borderId="0" xfId="0" applyFont="1" applyFill="1"/>
    <xf numFmtId="0" fontId="5" fillId="7" borderId="0" xfId="0" applyFont="1" applyFill="1"/>
    <xf numFmtId="0" fontId="3" fillId="3" borderId="0" xfId="0" applyFont="1" applyFill="1"/>
    <xf numFmtId="0" fontId="3" fillId="4" borderId="0" xfId="0" applyFont="1" applyFill="1"/>
    <xf numFmtId="0" fontId="3" fillId="5" borderId="0" xfId="0" applyFont="1" applyFill="1"/>
    <xf numFmtId="0" fontId="3" fillId="6" borderId="0" xfId="0" applyFont="1" applyFill="1"/>
    <xf numFmtId="0" fontId="3" fillId="7" borderId="0" xfId="0" applyFont="1" applyFill="1"/>
    <xf numFmtId="0" fontId="2" fillId="0" borderId="0" xfId="0" applyFont="1"/>
    <xf numFmtId="0" fontId="2" fillId="0" borderId="0" xfId="0" applyFont="1" applyAlignment="1">
      <alignment horizontal="center"/>
    </xf>
    <xf numFmtId="2" fontId="0" fillId="0" borderId="0" xfId="0" applyNumberFormat="1" applyAlignment="1">
      <alignment horizontal="center"/>
    </xf>
    <xf numFmtId="0" fontId="0" fillId="0" borderId="0" xfId="0" applyAlignment="1">
      <alignment horizontal="center"/>
    </xf>
    <xf numFmtId="2" fontId="3" fillId="0" borderId="0" xfId="0" applyNumberFormat="1" applyFont="1"/>
    <xf numFmtId="0" fontId="0" fillId="0" borderId="12" xfId="0" applyBorder="1" applyAlignment="1">
      <alignment horizontal="center"/>
    </xf>
    <xf numFmtId="0" fontId="2" fillId="0" borderId="11" xfId="0" applyFont="1" applyBorder="1" applyAlignment="1">
      <alignment horizontal="center" vertical="center" wrapText="1"/>
    </xf>
    <xf numFmtId="0" fontId="2" fillId="0" borderId="0" xfId="0" applyFont="1" applyAlignment="1">
      <alignment horizontal="center" vertical="center" wrapText="1"/>
    </xf>
  </cellXfs>
  <cellStyles count="4">
    <cellStyle name="Insatisfaisant" xfId="1" builtinId="27"/>
    <cellStyle name="Lien hypertexte" xfId="2" builtinId="8"/>
    <cellStyle name="Normal" xfId="0" builtinId="0"/>
    <cellStyle name="Normal 2" xfId="3" xr:uid="{D4D24392-37C7-41A3-A03B-7B39F2EB9AC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16783923625947"/>
          <c:y val="2.507275664841406E-2"/>
          <c:w val="0.48449738914479296"/>
          <c:h val="0.91350170413308107"/>
        </c:manualLayout>
      </c:layout>
      <c:barChart>
        <c:barDir val="col"/>
        <c:grouping val="stacked"/>
        <c:varyColors val="0"/>
        <c:ser>
          <c:idx val="0"/>
          <c:order val="0"/>
          <c:tx>
            <c:strRef>
              <c:f>'Phyla-level taxa composition'!$J$3</c:f>
              <c:strCache>
                <c:ptCount val="1"/>
                <c:pt idx="0">
                  <c:v>Firmicutes</c:v>
                </c:pt>
              </c:strCache>
            </c:strRef>
          </c:tx>
          <c:spPr>
            <a:solidFill>
              <a:schemeClr val="accent2"/>
            </a:solidFill>
            <a:ln>
              <a:noFill/>
            </a:ln>
            <a:effectLst/>
          </c:spPr>
          <c:invertIfNegative val="0"/>
          <c:cat>
            <c:strRef>
              <c:f>'Phyla-level taxa composition'!$I$4:$I$8</c:f>
              <c:strCache>
                <c:ptCount val="5"/>
                <c:pt idx="0">
                  <c:v>Litter</c:v>
                </c:pt>
                <c:pt idx="1">
                  <c:v>Young</c:v>
                </c:pt>
                <c:pt idx="2">
                  <c:v>Middle</c:v>
                </c:pt>
                <c:pt idx="3">
                  <c:v>Aged</c:v>
                </c:pt>
                <c:pt idx="4">
                  <c:v>Compost</c:v>
                </c:pt>
              </c:strCache>
            </c:strRef>
          </c:cat>
          <c:val>
            <c:numRef>
              <c:f>'Phyla-level taxa composition'!$J$4:$J$8</c:f>
              <c:numCache>
                <c:formatCode>0.00</c:formatCode>
                <c:ptCount val="5"/>
                <c:pt idx="0">
                  <c:v>25.244586673359791</c:v>
                </c:pt>
                <c:pt idx="1">
                  <c:v>39.993660712264258</c:v>
                </c:pt>
                <c:pt idx="2">
                  <c:v>24.661673765997669</c:v>
                </c:pt>
                <c:pt idx="3">
                  <c:v>14.087721095721989</c:v>
                </c:pt>
                <c:pt idx="4">
                  <c:v>15.248377733818936</c:v>
                </c:pt>
              </c:numCache>
            </c:numRef>
          </c:val>
          <c:extLst>
            <c:ext xmlns:c16="http://schemas.microsoft.com/office/drawing/2014/chart" uri="{C3380CC4-5D6E-409C-BE32-E72D297353CC}">
              <c16:uniqueId val="{00000000-12A6-44FF-A09B-0225A40CFCEA}"/>
            </c:ext>
          </c:extLst>
        </c:ser>
        <c:ser>
          <c:idx val="1"/>
          <c:order val="1"/>
          <c:tx>
            <c:strRef>
              <c:f>'Phyla-level taxa composition'!$K$3</c:f>
              <c:strCache>
                <c:ptCount val="1"/>
                <c:pt idx="0">
                  <c:v>Proteobacteria</c:v>
                </c:pt>
              </c:strCache>
            </c:strRef>
          </c:tx>
          <c:spPr>
            <a:solidFill>
              <a:schemeClr val="accent4"/>
            </a:solidFill>
            <a:ln>
              <a:noFill/>
            </a:ln>
            <a:effectLst/>
          </c:spPr>
          <c:invertIfNegative val="0"/>
          <c:cat>
            <c:strRef>
              <c:f>'Phyla-level taxa composition'!$I$4:$I$8</c:f>
              <c:strCache>
                <c:ptCount val="5"/>
                <c:pt idx="0">
                  <c:v>Litter</c:v>
                </c:pt>
                <c:pt idx="1">
                  <c:v>Young</c:v>
                </c:pt>
                <c:pt idx="2">
                  <c:v>Middle</c:v>
                </c:pt>
                <c:pt idx="3">
                  <c:v>Aged</c:v>
                </c:pt>
                <c:pt idx="4">
                  <c:v>Compost</c:v>
                </c:pt>
              </c:strCache>
            </c:strRef>
          </c:cat>
          <c:val>
            <c:numRef>
              <c:f>'Phyla-level taxa composition'!$K$4:$K$8</c:f>
              <c:numCache>
                <c:formatCode>0.00</c:formatCode>
                <c:ptCount val="5"/>
                <c:pt idx="0">
                  <c:v>30.661573616536202</c:v>
                </c:pt>
                <c:pt idx="1">
                  <c:v>6.8380538386651271</c:v>
                </c:pt>
                <c:pt idx="2">
                  <c:v>13.814685703510662</c:v>
                </c:pt>
                <c:pt idx="3">
                  <c:v>28.529148775648967</c:v>
                </c:pt>
                <c:pt idx="4">
                  <c:v>33.850627381898754</c:v>
                </c:pt>
              </c:numCache>
            </c:numRef>
          </c:val>
          <c:extLst>
            <c:ext xmlns:c16="http://schemas.microsoft.com/office/drawing/2014/chart" uri="{C3380CC4-5D6E-409C-BE32-E72D297353CC}">
              <c16:uniqueId val="{00000001-12A6-44FF-A09B-0225A40CFCEA}"/>
            </c:ext>
          </c:extLst>
        </c:ser>
        <c:ser>
          <c:idx val="2"/>
          <c:order val="2"/>
          <c:tx>
            <c:strRef>
              <c:f>'Phyla-level taxa composition'!$L$3</c:f>
              <c:strCache>
                <c:ptCount val="1"/>
                <c:pt idx="0">
                  <c:v>Uncharacterised </c:v>
                </c:pt>
              </c:strCache>
            </c:strRef>
          </c:tx>
          <c:spPr>
            <a:solidFill>
              <a:schemeClr val="accent6"/>
            </a:solidFill>
            <a:ln>
              <a:noFill/>
            </a:ln>
            <a:effectLst/>
          </c:spPr>
          <c:invertIfNegative val="0"/>
          <c:cat>
            <c:strRef>
              <c:f>'Phyla-level taxa composition'!$I$4:$I$8</c:f>
              <c:strCache>
                <c:ptCount val="5"/>
                <c:pt idx="0">
                  <c:v>Litter</c:v>
                </c:pt>
                <c:pt idx="1">
                  <c:v>Young</c:v>
                </c:pt>
                <c:pt idx="2">
                  <c:v>Middle</c:v>
                </c:pt>
                <c:pt idx="3">
                  <c:v>Aged</c:v>
                </c:pt>
                <c:pt idx="4">
                  <c:v>Compost</c:v>
                </c:pt>
              </c:strCache>
            </c:strRef>
          </c:cat>
          <c:val>
            <c:numRef>
              <c:f>'Phyla-level taxa composition'!$L$4:$L$8</c:f>
              <c:numCache>
                <c:formatCode>0.00</c:formatCode>
                <c:ptCount val="5"/>
                <c:pt idx="0">
                  <c:v>11.214906845289452</c:v>
                </c:pt>
                <c:pt idx="1">
                  <c:v>20.790373338767012</c:v>
                </c:pt>
                <c:pt idx="2">
                  <c:v>28.551881524172373</c:v>
                </c:pt>
                <c:pt idx="3">
                  <c:v>26.808351107923585</c:v>
                </c:pt>
                <c:pt idx="4">
                  <c:v>20.93165749781453</c:v>
                </c:pt>
              </c:numCache>
            </c:numRef>
          </c:val>
          <c:extLst>
            <c:ext xmlns:c16="http://schemas.microsoft.com/office/drawing/2014/chart" uri="{C3380CC4-5D6E-409C-BE32-E72D297353CC}">
              <c16:uniqueId val="{00000002-12A6-44FF-A09B-0225A40CFCEA}"/>
            </c:ext>
          </c:extLst>
        </c:ser>
        <c:ser>
          <c:idx val="3"/>
          <c:order val="3"/>
          <c:tx>
            <c:strRef>
              <c:f>'Phyla-level taxa composition'!$M$3</c:f>
              <c:strCache>
                <c:ptCount val="1"/>
                <c:pt idx="0">
                  <c:v>Actinobacteria</c:v>
                </c:pt>
              </c:strCache>
            </c:strRef>
          </c:tx>
          <c:spPr>
            <a:solidFill>
              <a:schemeClr val="accent2">
                <a:lumMod val="60000"/>
              </a:schemeClr>
            </a:solidFill>
            <a:ln>
              <a:noFill/>
            </a:ln>
            <a:effectLst/>
          </c:spPr>
          <c:invertIfNegative val="0"/>
          <c:cat>
            <c:strRef>
              <c:f>'Phyla-level taxa composition'!$I$4:$I$8</c:f>
              <c:strCache>
                <c:ptCount val="5"/>
                <c:pt idx="0">
                  <c:v>Litter</c:v>
                </c:pt>
                <c:pt idx="1">
                  <c:v>Young</c:v>
                </c:pt>
                <c:pt idx="2">
                  <c:v>Middle</c:v>
                </c:pt>
                <c:pt idx="3">
                  <c:v>Aged</c:v>
                </c:pt>
                <c:pt idx="4">
                  <c:v>Compost</c:v>
                </c:pt>
              </c:strCache>
            </c:strRef>
          </c:cat>
          <c:val>
            <c:numRef>
              <c:f>'Phyla-level taxa composition'!$M$4:$M$8</c:f>
              <c:numCache>
                <c:formatCode>0.00</c:formatCode>
                <c:ptCount val="5"/>
                <c:pt idx="0">
                  <c:v>26.294047824472788</c:v>
                </c:pt>
                <c:pt idx="1">
                  <c:v>22.721139260567366</c:v>
                </c:pt>
                <c:pt idx="2">
                  <c:v>15.332862730687966</c:v>
                </c:pt>
                <c:pt idx="3">
                  <c:v>13.753574322625111</c:v>
                </c:pt>
                <c:pt idx="4">
                  <c:v>13.943169843412029</c:v>
                </c:pt>
              </c:numCache>
            </c:numRef>
          </c:val>
          <c:extLst>
            <c:ext xmlns:c16="http://schemas.microsoft.com/office/drawing/2014/chart" uri="{C3380CC4-5D6E-409C-BE32-E72D297353CC}">
              <c16:uniqueId val="{00000003-12A6-44FF-A09B-0225A40CFCEA}"/>
            </c:ext>
          </c:extLst>
        </c:ser>
        <c:ser>
          <c:idx val="4"/>
          <c:order val="4"/>
          <c:tx>
            <c:strRef>
              <c:f>'Phyla-level taxa composition'!$N$3</c:f>
              <c:strCache>
                <c:ptCount val="1"/>
                <c:pt idx="0">
                  <c:v>Chloroflexi</c:v>
                </c:pt>
              </c:strCache>
            </c:strRef>
          </c:tx>
          <c:spPr>
            <a:solidFill>
              <a:schemeClr val="accent4">
                <a:lumMod val="60000"/>
              </a:schemeClr>
            </a:solidFill>
            <a:ln>
              <a:noFill/>
            </a:ln>
            <a:effectLst/>
          </c:spPr>
          <c:invertIfNegative val="0"/>
          <c:cat>
            <c:strRef>
              <c:f>'Phyla-level taxa composition'!$I$4:$I$8</c:f>
              <c:strCache>
                <c:ptCount val="5"/>
                <c:pt idx="0">
                  <c:v>Litter</c:v>
                </c:pt>
                <c:pt idx="1">
                  <c:v>Young</c:v>
                </c:pt>
                <c:pt idx="2">
                  <c:v>Middle</c:v>
                </c:pt>
                <c:pt idx="3">
                  <c:v>Aged</c:v>
                </c:pt>
                <c:pt idx="4">
                  <c:v>Compost</c:v>
                </c:pt>
              </c:strCache>
            </c:strRef>
          </c:cat>
          <c:val>
            <c:numRef>
              <c:f>'Phyla-level taxa composition'!$N$4:$N$8</c:f>
              <c:numCache>
                <c:formatCode>0.00</c:formatCode>
                <c:ptCount val="5"/>
                <c:pt idx="0">
                  <c:v>0.62382020591818699</c:v>
                </c:pt>
                <c:pt idx="1">
                  <c:v>5.188254205438203</c:v>
                </c:pt>
                <c:pt idx="2">
                  <c:v>9.1267097622650812</c:v>
                </c:pt>
                <c:pt idx="3">
                  <c:v>6.2714808639847988</c:v>
                </c:pt>
                <c:pt idx="4">
                  <c:v>4.388107871127227</c:v>
                </c:pt>
              </c:numCache>
            </c:numRef>
          </c:val>
          <c:extLst>
            <c:ext xmlns:c16="http://schemas.microsoft.com/office/drawing/2014/chart" uri="{C3380CC4-5D6E-409C-BE32-E72D297353CC}">
              <c16:uniqueId val="{00000004-12A6-44FF-A09B-0225A40CFCEA}"/>
            </c:ext>
          </c:extLst>
        </c:ser>
        <c:ser>
          <c:idx val="5"/>
          <c:order val="5"/>
          <c:tx>
            <c:strRef>
              <c:f>'Phyla-level taxa composition'!$O$3</c:f>
              <c:strCache>
                <c:ptCount val="1"/>
                <c:pt idx="0">
                  <c:v>Bacteroidetes</c:v>
                </c:pt>
              </c:strCache>
            </c:strRef>
          </c:tx>
          <c:spPr>
            <a:solidFill>
              <a:schemeClr val="accent6">
                <a:lumMod val="60000"/>
              </a:schemeClr>
            </a:solidFill>
            <a:ln>
              <a:noFill/>
            </a:ln>
            <a:effectLst/>
          </c:spPr>
          <c:invertIfNegative val="0"/>
          <c:cat>
            <c:strRef>
              <c:f>'Phyla-level taxa composition'!$I$4:$I$8</c:f>
              <c:strCache>
                <c:ptCount val="5"/>
                <c:pt idx="0">
                  <c:v>Litter</c:v>
                </c:pt>
                <c:pt idx="1">
                  <c:v>Young</c:v>
                </c:pt>
                <c:pt idx="2">
                  <c:v>Middle</c:v>
                </c:pt>
                <c:pt idx="3">
                  <c:v>Aged</c:v>
                </c:pt>
                <c:pt idx="4">
                  <c:v>Compost</c:v>
                </c:pt>
              </c:strCache>
            </c:strRef>
          </c:cat>
          <c:val>
            <c:numRef>
              <c:f>'Phyla-level taxa composition'!$O$4:$O$8</c:f>
              <c:numCache>
                <c:formatCode>0.00</c:formatCode>
                <c:ptCount val="5"/>
                <c:pt idx="0">
                  <c:v>5.5769944729425172</c:v>
                </c:pt>
                <c:pt idx="1">
                  <c:v>2.1992800380357265</c:v>
                </c:pt>
                <c:pt idx="2">
                  <c:v>1.2923844565748186</c:v>
                </c:pt>
                <c:pt idx="3">
                  <c:v>3.4916591376917565</c:v>
                </c:pt>
                <c:pt idx="4">
                  <c:v>5.2263777707936621</c:v>
                </c:pt>
              </c:numCache>
            </c:numRef>
          </c:val>
          <c:extLst>
            <c:ext xmlns:c16="http://schemas.microsoft.com/office/drawing/2014/chart" uri="{C3380CC4-5D6E-409C-BE32-E72D297353CC}">
              <c16:uniqueId val="{00000005-12A6-44FF-A09B-0225A40CFCEA}"/>
            </c:ext>
          </c:extLst>
        </c:ser>
        <c:ser>
          <c:idx val="6"/>
          <c:order val="6"/>
          <c:tx>
            <c:strRef>
              <c:f>'Phyla-level taxa composition'!$P$3</c:f>
              <c:strCache>
                <c:ptCount val="1"/>
                <c:pt idx="0">
                  <c:v>Euryarchaeota</c:v>
                </c:pt>
              </c:strCache>
            </c:strRef>
          </c:tx>
          <c:spPr>
            <a:solidFill>
              <a:schemeClr val="accent2">
                <a:lumMod val="80000"/>
                <a:lumOff val="20000"/>
              </a:schemeClr>
            </a:solidFill>
            <a:ln>
              <a:noFill/>
            </a:ln>
            <a:effectLst/>
          </c:spPr>
          <c:invertIfNegative val="0"/>
          <c:cat>
            <c:strRef>
              <c:f>'Phyla-level taxa composition'!$I$4:$I$8</c:f>
              <c:strCache>
                <c:ptCount val="5"/>
                <c:pt idx="0">
                  <c:v>Litter</c:v>
                </c:pt>
                <c:pt idx="1">
                  <c:v>Young</c:v>
                </c:pt>
                <c:pt idx="2">
                  <c:v>Middle</c:v>
                </c:pt>
                <c:pt idx="3">
                  <c:v>Aged</c:v>
                </c:pt>
                <c:pt idx="4">
                  <c:v>Compost</c:v>
                </c:pt>
              </c:strCache>
            </c:strRef>
          </c:cat>
          <c:val>
            <c:numRef>
              <c:f>'Phyla-level taxa composition'!$P$4:$P$8</c:f>
              <c:numCache>
                <c:formatCode>0.00</c:formatCode>
                <c:ptCount val="5"/>
                <c:pt idx="0">
                  <c:v>6.6669804069211094E-2</c:v>
                </c:pt>
                <c:pt idx="1">
                  <c:v>0.84176685005320473</c:v>
                </c:pt>
                <c:pt idx="2">
                  <c:v>4.5741126642072842</c:v>
                </c:pt>
                <c:pt idx="3">
                  <c:v>1.6246285964438401</c:v>
                </c:pt>
                <c:pt idx="4">
                  <c:v>1.1710424496285361</c:v>
                </c:pt>
              </c:numCache>
            </c:numRef>
          </c:val>
          <c:extLst>
            <c:ext xmlns:c16="http://schemas.microsoft.com/office/drawing/2014/chart" uri="{C3380CC4-5D6E-409C-BE32-E72D297353CC}">
              <c16:uniqueId val="{00000006-12A6-44FF-A09B-0225A40CFCEA}"/>
            </c:ext>
          </c:extLst>
        </c:ser>
        <c:ser>
          <c:idx val="7"/>
          <c:order val="7"/>
          <c:tx>
            <c:strRef>
              <c:f>'Phyla-level taxa composition'!$Q$3</c:f>
              <c:strCache>
                <c:ptCount val="1"/>
                <c:pt idx="0">
                  <c:v>Planctomycetes</c:v>
                </c:pt>
              </c:strCache>
            </c:strRef>
          </c:tx>
          <c:spPr>
            <a:solidFill>
              <a:schemeClr val="accent4">
                <a:lumMod val="80000"/>
                <a:lumOff val="20000"/>
              </a:schemeClr>
            </a:solidFill>
            <a:ln>
              <a:noFill/>
            </a:ln>
            <a:effectLst/>
          </c:spPr>
          <c:invertIfNegative val="0"/>
          <c:cat>
            <c:strRef>
              <c:f>'Phyla-level taxa composition'!$I$4:$I$8</c:f>
              <c:strCache>
                <c:ptCount val="5"/>
                <c:pt idx="0">
                  <c:v>Litter</c:v>
                </c:pt>
                <c:pt idx="1">
                  <c:v>Young</c:v>
                </c:pt>
                <c:pt idx="2">
                  <c:v>Middle</c:v>
                </c:pt>
                <c:pt idx="3">
                  <c:v>Aged</c:v>
                </c:pt>
                <c:pt idx="4">
                  <c:v>Compost</c:v>
                </c:pt>
              </c:strCache>
            </c:strRef>
          </c:cat>
          <c:val>
            <c:numRef>
              <c:f>'Phyla-level taxa composition'!$Q$4:$Q$8</c:f>
              <c:numCache>
                <c:formatCode>0.00</c:formatCode>
                <c:ptCount val="5"/>
                <c:pt idx="0">
                  <c:v>2.9805324172117904E-2</c:v>
                </c:pt>
                <c:pt idx="1">
                  <c:v>0.55649890194480289</c:v>
                </c:pt>
                <c:pt idx="2">
                  <c:v>0.89809357579039484</c:v>
                </c:pt>
                <c:pt idx="3">
                  <c:v>0.8864785820068366</c:v>
                </c:pt>
                <c:pt idx="4">
                  <c:v>1.5090971035582894</c:v>
                </c:pt>
              </c:numCache>
            </c:numRef>
          </c:val>
          <c:extLst>
            <c:ext xmlns:c16="http://schemas.microsoft.com/office/drawing/2014/chart" uri="{C3380CC4-5D6E-409C-BE32-E72D297353CC}">
              <c16:uniqueId val="{00000007-12A6-44FF-A09B-0225A40CFCEA}"/>
            </c:ext>
          </c:extLst>
        </c:ser>
        <c:ser>
          <c:idx val="8"/>
          <c:order val="8"/>
          <c:tx>
            <c:strRef>
              <c:f>'Phyla-level taxa composition'!$R$3</c:f>
              <c:strCache>
                <c:ptCount val="1"/>
                <c:pt idx="0">
                  <c:v>Acidobacteria</c:v>
                </c:pt>
              </c:strCache>
            </c:strRef>
          </c:tx>
          <c:spPr>
            <a:solidFill>
              <a:schemeClr val="accent6">
                <a:lumMod val="80000"/>
                <a:lumOff val="20000"/>
              </a:schemeClr>
            </a:solidFill>
            <a:ln>
              <a:noFill/>
            </a:ln>
            <a:effectLst/>
          </c:spPr>
          <c:invertIfNegative val="0"/>
          <c:cat>
            <c:strRef>
              <c:f>'Phyla-level taxa composition'!$I$4:$I$8</c:f>
              <c:strCache>
                <c:ptCount val="5"/>
                <c:pt idx="0">
                  <c:v>Litter</c:v>
                </c:pt>
                <c:pt idx="1">
                  <c:v>Young</c:v>
                </c:pt>
                <c:pt idx="2">
                  <c:v>Middle</c:v>
                </c:pt>
                <c:pt idx="3">
                  <c:v>Aged</c:v>
                </c:pt>
                <c:pt idx="4">
                  <c:v>Compost</c:v>
                </c:pt>
              </c:strCache>
            </c:strRef>
          </c:cat>
          <c:val>
            <c:numRef>
              <c:f>'Phyla-level taxa composition'!$R$4:$R$8</c:f>
              <c:numCache>
                <c:formatCode>0.00</c:formatCode>
                <c:ptCount val="5"/>
                <c:pt idx="0">
                  <c:v>1.5687012722167318E-3</c:v>
                </c:pt>
                <c:pt idx="1">
                  <c:v>5.5015961420906062E-2</c:v>
                </c:pt>
                <c:pt idx="2">
                  <c:v>0.2654392318217641</c:v>
                </c:pt>
                <c:pt idx="3">
                  <c:v>1.0541341057906355</c:v>
                </c:pt>
                <c:pt idx="4">
                  <c:v>1.2148839125600508</c:v>
                </c:pt>
              </c:numCache>
            </c:numRef>
          </c:val>
          <c:extLst>
            <c:ext xmlns:c16="http://schemas.microsoft.com/office/drawing/2014/chart" uri="{C3380CC4-5D6E-409C-BE32-E72D297353CC}">
              <c16:uniqueId val="{00000008-12A6-44FF-A09B-0225A40CFCEA}"/>
            </c:ext>
          </c:extLst>
        </c:ser>
        <c:ser>
          <c:idx val="9"/>
          <c:order val="9"/>
          <c:tx>
            <c:strRef>
              <c:f>'Phyla-level taxa composition'!$S$3</c:f>
              <c:strCache>
                <c:ptCount val="1"/>
                <c:pt idx="0">
                  <c:v>Gemmatimonadetes</c:v>
                </c:pt>
              </c:strCache>
            </c:strRef>
          </c:tx>
          <c:spPr>
            <a:solidFill>
              <a:schemeClr val="accent2">
                <a:lumMod val="80000"/>
              </a:schemeClr>
            </a:solidFill>
            <a:ln>
              <a:noFill/>
            </a:ln>
            <a:effectLst/>
          </c:spPr>
          <c:invertIfNegative val="0"/>
          <c:cat>
            <c:strRef>
              <c:f>'Phyla-level taxa composition'!$I$4:$I$8</c:f>
              <c:strCache>
                <c:ptCount val="5"/>
                <c:pt idx="0">
                  <c:v>Litter</c:v>
                </c:pt>
                <c:pt idx="1">
                  <c:v>Young</c:v>
                </c:pt>
                <c:pt idx="2">
                  <c:v>Middle</c:v>
                </c:pt>
                <c:pt idx="3">
                  <c:v>Aged</c:v>
                </c:pt>
                <c:pt idx="4">
                  <c:v>Compost</c:v>
                </c:pt>
              </c:strCache>
            </c:strRef>
          </c:cat>
          <c:val>
            <c:numRef>
              <c:f>'Phyla-level taxa composition'!$S$4:$S$8</c:f>
              <c:numCache>
                <c:formatCode>0.00</c:formatCode>
                <c:ptCount val="5"/>
                <c:pt idx="0">
                  <c:v>9.673657845336513E-3</c:v>
                </c:pt>
                <c:pt idx="1">
                  <c:v>7.856188729652018E-2</c:v>
                </c:pt>
                <c:pt idx="2">
                  <c:v>0.25818679379384701</c:v>
                </c:pt>
                <c:pt idx="3">
                  <c:v>1.1072250216555053</c:v>
                </c:pt>
                <c:pt idx="4">
                  <c:v>0.95711723893861411</c:v>
                </c:pt>
              </c:numCache>
            </c:numRef>
          </c:val>
          <c:extLst>
            <c:ext xmlns:c16="http://schemas.microsoft.com/office/drawing/2014/chart" uri="{C3380CC4-5D6E-409C-BE32-E72D297353CC}">
              <c16:uniqueId val="{00000009-12A6-44FF-A09B-0225A40CFCEA}"/>
            </c:ext>
          </c:extLst>
        </c:ser>
        <c:ser>
          <c:idx val="10"/>
          <c:order val="10"/>
          <c:tx>
            <c:strRef>
              <c:f>'Phyla-level taxa composition'!$T$3</c:f>
              <c:strCache>
                <c:ptCount val="1"/>
                <c:pt idx="0">
                  <c:v>Ignavibacteriae</c:v>
                </c:pt>
              </c:strCache>
            </c:strRef>
          </c:tx>
          <c:spPr>
            <a:solidFill>
              <a:schemeClr val="accent4">
                <a:lumMod val="80000"/>
              </a:schemeClr>
            </a:solidFill>
            <a:ln>
              <a:noFill/>
            </a:ln>
            <a:effectLst/>
          </c:spPr>
          <c:invertIfNegative val="0"/>
          <c:cat>
            <c:strRef>
              <c:f>'Phyla-level taxa composition'!$I$4:$I$8</c:f>
              <c:strCache>
                <c:ptCount val="5"/>
                <c:pt idx="0">
                  <c:v>Litter</c:v>
                </c:pt>
                <c:pt idx="1">
                  <c:v>Young</c:v>
                </c:pt>
                <c:pt idx="2">
                  <c:v>Middle</c:v>
                </c:pt>
                <c:pt idx="3">
                  <c:v>Aged</c:v>
                </c:pt>
                <c:pt idx="4">
                  <c:v>Compost</c:v>
                </c:pt>
              </c:strCache>
            </c:strRef>
          </c:cat>
          <c:val>
            <c:numRef>
              <c:f>'Phyla-level taxa composition'!$T$4:$T$8</c:f>
              <c:numCache>
                <c:formatCode>0.00</c:formatCode>
                <c:ptCount val="5"/>
                <c:pt idx="0">
                  <c:v>0</c:v>
                </c:pt>
                <c:pt idx="1">
                  <c:v>9.5089316036133936E-2</c:v>
                </c:pt>
                <c:pt idx="2">
                  <c:v>0.34279857078621262</c:v>
                </c:pt>
                <c:pt idx="3">
                  <c:v>0.35976081145273509</c:v>
                </c:pt>
                <c:pt idx="4">
                  <c:v>0.33594181234269233</c:v>
                </c:pt>
              </c:numCache>
            </c:numRef>
          </c:val>
          <c:extLst>
            <c:ext xmlns:c16="http://schemas.microsoft.com/office/drawing/2014/chart" uri="{C3380CC4-5D6E-409C-BE32-E72D297353CC}">
              <c16:uniqueId val="{0000000A-12A6-44FF-A09B-0225A40CFCEA}"/>
            </c:ext>
          </c:extLst>
        </c:ser>
        <c:ser>
          <c:idx val="11"/>
          <c:order val="11"/>
          <c:tx>
            <c:strRef>
              <c:f>'Phyla-level taxa composition'!$U$3</c:f>
              <c:strCache>
                <c:ptCount val="1"/>
                <c:pt idx="0">
                  <c:v>Rokubacteria</c:v>
                </c:pt>
              </c:strCache>
            </c:strRef>
          </c:tx>
          <c:spPr>
            <a:solidFill>
              <a:schemeClr val="accent6">
                <a:lumMod val="80000"/>
              </a:schemeClr>
            </a:solidFill>
            <a:ln>
              <a:noFill/>
            </a:ln>
            <a:effectLst/>
          </c:spPr>
          <c:invertIfNegative val="0"/>
          <c:cat>
            <c:strRef>
              <c:f>'Phyla-level taxa composition'!$I$4:$I$8</c:f>
              <c:strCache>
                <c:ptCount val="5"/>
                <c:pt idx="0">
                  <c:v>Litter</c:v>
                </c:pt>
                <c:pt idx="1">
                  <c:v>Young</c:v>
                </c:pt>
                <c:pt idx="2">
                  <c:v>Middle</c:v>
                </c:pt>
                <c:pt idx="3">
                  <c:v>Aged</c:v>
                </c:pt>
                <c:pt idx="4">
                  <c:v>Compost</c:v>
                </c:pt>
              </c:strCache>
            </c:strRef>
          </c:cat>
          <c:val>
            <c:numRef>
              <c:f>'Phyla-level taxa composition'!$U$4:$U$8</c:f>
              <c:numCache>
                <c:formatCode>0.00</c:formatCode>
                <c:ptCount val="5"/>
                <c:pt idx="0">
                  <c:v>0</c:v>
                </c:pt>
                <c:pt idx="1">
                  <c:v>5.433675202064797E-3</c:v>
                </c:pt>
                <c:pt idx="2">
                  <c:v>0.11918173159210355</c:v>
                </c:pt>
                <c:pt idx="3">
                  <c:v>0.5362648212140122</c:v>
                </c:pt>
                <c:pt idx="4">
                  <c:v>0.28074382588072477</c:v>
                </c:pt>
              </c:numCache>
            </c:numRef>
          </c:val>
          <c:extLst>
            <c:ext xmlns:c16="http://schemas.microsoft.com/office/drawing/2014/chart" uri="{C3380CC4-5D6E-409C-BE32-E72D297353CC}">
              <c16:uniqueId val="{0000000B-12A6-44FF-A09B-0225A40CFCEA}"/>
            </c:ext>
          </c:extLst>
        </c:ser>
        <c:ser>
          <c:idx val="12"/>
          <c:order val="12"/>
          <c:tx>
            <c:strRef>
              <c:f>'Phyla-level taxa composition'!$V$3</c:f>
              <c:strCache>
                <c:ptCount val="1"/>
                <c:pt idx="0">
                  <c:v>Deinococcus Thermus</c:v>
                </c:pt>
              </c:strCache>
            </c:strRef>
          </c:tx>
          <c:spPr>
            <a:solidFill>
              <a:schemeClr val="accent2">
                <a:lumMod val="60000"/>
                <a:lumOff val="40000"/>
              </a:schemeClr>
            </a:solidFill>
            <a:ln>
              <a:noFill/>
            </a:ln>
            <a:effectLst/>
          </c:spPr>
          <c:invertIfNegative val="0"/>
          <c:cat>
            <c:strRef>
              <c:f>'Phyla-level taxa composition'!$I$4:$I$8</c:f>
              <c:strCache>
                <c:ptCount val="5"/>
                <c:pt idx="0">
                  <c:v>Litter</c:v>
                </c:pt>
                <c:pt idx="1">
                  <c:v>Young</c:v>
                </c:pt>
                <c:pt idx="2">
                  <c:v>Middle</c:v>
                </c:pt>
                <c:pt idx="3">
                  <c:v>Aged</c:v>
                </c:pt>
                <c:pt idx="4">
                  <c:v>Compost</c:v>
                </c:pt>
              </c:strCache>
            </c:strRef>
          </c:cat>
          <c:val>
            <c:numRef>
              <c:f>'Phyla-level taxa composition'!$V$4:$V$8</c:f>
              <c:numCache>
                <c:formatCode>0.00</c:formatCode>
                <c:ptCount val="5"/>
                <c:pt idx="0">
                  <c:v>3.5295778624876463E-2</c:v>
                </c:pt>
                <c:pt idx="1">
                  <c:v>0.43627883809911927</c:v>
                </c:pt>
                <c:pt idx="2">
                  <c:v>0.17139928539310631</c:v>
                </c:pt>
                <c:pt idx="3">
                  <c:v>0.16066987695947393</c:v>
                </c:pt>
                <c:pt idx="4">
                  <c:v>0.10009587018701289</c:v>
                </c:pt>
              </c:numCache>
            </c:numRef>
          </c:val>
          <c:extLst>
            <c:ext xmlns:c16="http://schemas.microsoft.com/office/drawing/2014/chart" uri="{C3380CC4-5D6E-409C-BE32-E72D297353CC}">
              <c16:uniqueId val="{0000000C-12A6-44FF-A09B-0225A40CFCEA}"/>
            </c:ext>
          </c:extLst>
        </c:ser>
        <c:ser>
          <c:idx val="13"/>
          <c:order val="13"/>
          <c:tx>
            <c:strRef>
              <c:f>'Phyla-level taxa composition'!$W$3</c:f>
              <c:strCache>
                <c:ptCount val="1"/>
                <c:pt idx="0">
                  <c:v>Verrumicrobia</c:v>
                </c:pt>
              </c:strCache>
            </c:strRef>
          </c:tx>
          <c:spPr>
            <a:solidFill>
              <a:schemeClr val="accent4">
                <a:lumMod val="60000"/>
                <a:lumOff val="40000"/>
              </a:schemeClr>
            </a:solidFill>
            <a:ln>
              <a:noFill/>
            </a:ln>
            <a:effectLst/>
          </c:spPr>
          <c:invertIfNegative val="0"/>
          <c:cat>
            <c:strRef>
              <c:f>'Phyla-level taxa composition'!$I$4:$I$8</c:f>
              <c:strCache>
                <c:ptCount val="5"/>
                <c:pt idx="0">
                  <c:v>Litter</c:v>
                </c:pt>
                <c:pt idx="1">
                  <c:v>Young</c:v>
                </c:pt>
                <c:pt idx="2">
                  <c:v>Middle</c:v>
                </c:pt>
                <c:pt idx="3">
                  <c:v>Aged</c:v>
                </c:pt>
                <c:pt idx="4">
                  <c:v>Compost</c:v>
                </c:pt>
              </c:strCache>
            </c:strRef>
          </c:cat>
          <c:val>
            <c:numRef>
              <c:f>'Phyla-level taxa composition'!$W$4:$W$8</c:f>
              <c:numCache>
                <c:formatCode>0.00</c:formatCode>
                <c:ptCount val="5"/>
                <c:pt idx="0">
                  <c:v>0.12157434859679671</c:v>
                </c:pt>
                <c:pt idx="1">
                  <c:v>3.0338019878195115E-2</c:v>
                </c:pt>
                <c:pt idx="2">
                  <c:v>0.13852156633321566</c:v>
                </c:pt>
                <c:pt idx="3">
                  <c:v>0.29619142535137805</c:v>
                </c:pt>
                <c:pt idx="4">
                  <c:v>0.24825888647966257</c:v>
                </c:pt>
              </c:numCache>
            </c:numRef>
          </c:val>
          <c:extLst>
            <c:ext xmlns:c16="http://schemas.microsoft.com/office/drawing/2014/chart" uri="{C3380CC4-5D6E-409C-BE32-E72D297353CC}">
              <c16:uniqueId val="{0000000D-12A6-44FF-A09B-0225A40CFCEA}"/>
            </c:ext>
          </c:extLst>
        </c:ser>
        <c:ser>
          <c:idx val="14"/>
          <c:order val="14"/>
          <c:tx>
            <c:strRef>
              <c:f>'Phyla-level taxa composition'!$X$3</c:f>
              <c:strCache>
                <c:ptCount val="1"/>
                <c:pt idx="0">
                  <c:v>Fibrobacter</c:v>
                </c:pt>
              </c:strCache>
            </c:strRef>
          </c:tx>
          <c:spPr>
            <a:solidFill>
              <a:schemeClr val="accent6">
                <a:lumMod val="60000"/>
                <a:lumOff val="40000"/>
              </a:schemeClr>
            </a:solidFill>
            <a:ln>
              <a:noFill/>
            </a:ln>
            <a:effectLst/>
          </c:spPr>
          <c:invertIfNegative val="0"/>
          <c:cat>
            <c:strRef>
              <c:f>'Phyla-level taxa composition'!$I$4:$I$8</c:f>
              <c:strCache>
                <c:ptCount val="5"/>
                <c:pt idx="0">
                  <c:v>Litter</c:v>
                </c:pt>
                <c:pt idx="1">
                  <c:v>Young</c:v>
                </c:pt>
                <c:pt idx="2">
                  <c:v>Middle</c:v>
                </c:pt>
                <c:pt idx="3">
                  <c:v>Aged</c:v>
                </c:pt>
                <c:pt idx="4">
                  <c:v>Compost</c:v>
                </c:pt>
              </c:strCache>
            </c:strRef>
          </c:cat>
          <c:val>
            <c:numRef>
              <c:f>'Phyla-level taxa composition'!$X$4:$X$8</c:f>
              <c:numCache>
                <c:formatCode>0.00</c:formatCode>
                <c:ptCount val="5"/>
                <c:pt idx="0">
                  <c:v>2.9282423748045659E-2</c:v>
                </c:pt>
                <c:pt idx="1">
                  <c:v>6.339287735742262E-2</c:v>
                </c:pt>
                <c:pt idx="2">
                  <c:v>0.1419060374129103</c:v>
                </c:pt>
                <c:pt idx="3">
                  <c:v>0.33228393394372363</c:v>
                </c:pt>
                <c:pt idx="4">
                  <c:v>0.144465543515293</c:v>
                </c:pt>
              </c:numCache>
            </c:numRef>
          </c:val>
          <c:extLst>
            <c:ext xmlns:c16="http://schemas.microsoft.com/office/drawing/2014/chart" uri="{C3380CC4-5D6E-409C-BE32-E72D297353CC}">
              <c16:uniqueId val="{0000000E-12A6-44FF-A09B-0225A40CFCEA}"/>
            </c:ext>
          </c:extLst>
        </c:ser>
        <c:ser>
          <c:idx val="15"/>
          <c:order val="15"/>
          <c:tx>
            <c:strRef>
              <c:f>'Phyla-level taxa composition'!$Y$3</c:f>
              <c:strCache>
                <c:ptCount val="1"/>
                <c:pt idx="0">
                  <c:v>Nitrospirae</c:v>
                </c:pt>
              </c:strCache>
            </c:strRef>
          </c:tx>
          <c:spPr>
            <a:solidFill>
              <a:schemeClr val="accent2">
                <a:lumMod val="50000"/>
              </a:schemeClr>
            </a:solidFill>
            <a:ln>
              <a:noFill/>
            </a:ln>
            <a:effectLst/>
          </c:spPr>
          <c:invertIfNegative val="0"/>
          <c:cat>
            <c:strRef>
              <c:f>'Phyla-level taxa composition'!$I$4:$I$8</c:f>
              <c:strCache>
                <c:ptCount val="5"/>
                <c:pt idx="0">
                  <c:v>Litter</c:v>
                </c:pt>
                <c:pt idx="1">
                  <c:v>Young</c:v>
                </c:pt>
                <c:pt idx="2">
                  <c:v>Middle</c:v>
                </c:pt>
                <c:pt idx="3">
                  <c:v>Aged</c:v>
                </c:pt>
                <c:pt idx="4">
                  <c:v>Compost</c:v>
                </c:pt>
              </c:strCache>
            </c:strRef>
          </c:cat>
          <c:val>
            <c:numRef>
              <c:f>'Phyla-level taxa composition'!$Y$4:$Y$8</c:f>
              <c:numCache>
                <c:formatCode>0.00</c:formatCode>
                <c:ptCount val="5"/>
                <c:pt idx="0">
                  <c:v>0</c:v>
                </c:pt>
                <c:pt idx="1">
                  <c:v>9.0561253367746613E-4</c:v>
                </c:pt>
                <c:pt idx="2">
                  <c:v>2.0065078543903842E-2</c:v>
                </c:pt>
                <c:pt idx="3">
                  <c:v>0.22051358475452437</c:v>
                </c:pt>
                <c:pt idx="4">
                  <c:v>0.1442014383169104</c:v>
                </c:pt>
              </c:numCache>
            </c:numRef>
          </c:val>
          <c:extLst>
            <c:ext xmlns:c16="http://schemas.microsoft.com/office/drawing/2014/chart" uri="{C3380CC4-5D6E-409C-BE32-E72D297353CC}">
              <c16:uniqueId val="{0000000F-12A6-44FF-A09B-0225A40CFCEA}"/>
            </c:ext>
          </c:extLst>
        </c:ser>
        <c:ser>
          <c:idx val="16"/>
          <c:order val="16"/>
          <c:tx>
            <c:strRef>
              <c:f>'Phyla-level taxa composition'!$Z$3</c:f>
              <c:strCache>
                <c:ptCount val="1"/>
                <c:pt idx="0">
                  <c:v>Spirochaetes</c:v>
                </c:pt>
              </c:strCache>
            </c:strRef>
          </c:tx>
          <c:spPr>
            <a:solidFill>
              <a:schemeClr val="accent4">
                <a:lumMod val="50000"/>
              </a:schemeClr>
            </a:solidFill>
            <a:ln>
              <a:noFill/>
            </a:ln>
            <a:effectLst/>
          </c:spPr>
          <c:invertIfNegative val="0"/>
          <c:cat>
            <c:strRef>
              <c:f>'Phyla-level taxa composition'!$I$4:$I$8</c:f>
              <c:strCache>
                <c:ptCount val="5"/>
                <c:pt idx="0">
                  <c:v>Litter</c:v>
                </c:pt>
                <c:pt idx="1">
                  <c:v>Young</c:v>
                </c:pt>
                <c:pt idx="2">
                  <c:v>Middle</c:v>
                </c:pt>
                <c:pt idx="3">
                  <c:v>Aged</c:v>
                </c:pt>
                <c:pt idx="4">
                  <c:v>Compost</c:v>
                </c:pt>
              </c:strCache>
            </c:strRef>
          </c:cat>
          <c:val>
            <c:numRef>
              <c:f>'Phyla-level taxa composition'!$Z$4:$Z$8</c:f>
              <c:numCache>
                <c:formatCode>0.00</c:formatCode>
                <c:ptCount val="5"/>
                <c:pt idx="0">
                  <c:v>0</c:v>
                </c:pt>
                <c:pt idx="1">
                  <c:v>3.1696438678711315E-3</c:v>
                </c:pt>
                <c:pt idx="2">
                  <c:v>3.771267774516867E-2</c:v>
                </c:pt>
                <c:pt idx="3">
                  <c:v>0.1648612650540689</c:v>
                </c:pt>
                <c:pt idx="4">
                  <c:v>0.12201660165277033</c:v>
                </c:pt>
              </c:numCache>
            </c:numRef>
          </c:val>
          <c:extLst>
            <c:ext xmlns:c16="http://schemas.microsoft.com/office/drawing/2014/chart" uri="{C3380CC4-5D6E-409C-BE32-E72D297353CC}">
              <c16:uniqueId val="{00000010-12A6-44FF-A09B-0225A40CFCEA}"/>
            </c:ext>
          </c:extLst>
        </c:ser>
        <c:ser>
          <c:idx val="17"/>
          <c:order val="17"/>
          <c:tx>
            <c:strRef>
              <c:f>'Phyla-level taxa composition'!$AA$3</c:f>
              <c:strCache>
                <c:ptCount val="1"/>
                <c:pt idx="0">
                  <c:v>Patescibacteria</c:v>
                </c:pt>
              </c:strCache>
            </c:strRef>
          </c:tx>
          <c:spPr>
            <a:solidFill>
              <a:schemeClr val="accent6">
                <a:lumMod val="50000"/>
              </a:schemeClr>
            </a:solidFill>
            <a:ln>
              <a:noFill/>
            </a:ln>
            <a:effectLst/>
          </c:spPr>
          <c:invertIfNegative val="0"/>
          <c:cat>
            <c:strRef>
              <c:f>'Phyla-level taxa composition'!$I$4:$I$8</c:f>
              <c:strCache>
                <c:ptCount val="5"/>
                <c:pt idx="0">
                  <c:v>Litter</c:v>
                </c:pt>
                <c:pt idx="1">
                  <c:v>Young</c:v>
                </c:pt>
                <c:pt idx="2">
                  <c:v>Middle</c:v>
                </c:pt>
                <c:pt idx="3">
                  <c:v>Aged</c:v>
                </c:pt>
                <c:pt idx="4">
                  <c:v>Compost</c:v>
                </c:pt>
              </c:strCache>
            </c:strRef>
          </c:cat>
          <c:val>
            <c:numRef>
              <c:f>'Phyla-level taxa composition'!$AA$4:$AA$8</c:f>
              <c:numCache>
                <c:formatCode>0.00</c:formatCode>
                <c:ptCount val="5"/>
                <c:pt idx="0">
                  <c:v>4.444653604614073E-3</c:v>
                </c:pt>
                <c:pt idx="1">
                  <c:v>3.1696438678711315E-3</c:v>
                </c:pt>
                <c:pt idx="2">
                  <c:v>1.6922355398473119E-2</c:v>
                </c:pt>
                <c:pt idx="3">
                  <c:v>8.0800648268025299E-2</c:v>
                </c:pt>
                <c:pt idx="4">
                  <c:v>8.6098294672734041E-2</c:v>
                </c:pt>
              </c:numCache>
            </c:numRef>
          </c:val>
          <c:extLst>
            <c:ext xmlns:c16="http://schemas.microsoft.com/office/drawing/2014/chart" uri="{C3380CC4-5D6E-409C-BE32-E72D297353CC}">
              <c16:uniqueId val="{00000011-12A6-44FF-A09B-0225A40CFCEA}"/>
            </c:ext>
          </c:extLst>
        </c:ser>
        <c:ser>
          <c:idx val="18"/>
          <c:order val="18"/>
          <c:tx>
            <c:strRef>
              <c:f>'Phyla-level taxa composition'!$AB$3</c:f>
              <c:strCache>
                <c:ptCount val="1"/>
                <c:pt idx="0">
                  <c:v>Tenericutes</c:v>
                </c:pt>
              </c:strCache>
            </c:strRef>
          </c:tx>
          <c:spPr>
            <a:solidFill>
              <a:schemeClr val="accent2">
                <a:lumMod val="70000"/>
                <a:lumOff val="30000"/>
              </a:schemeClr>
            </a:solidFill>
            <a:ln>
              <a:noFill/>
            </a:ln>
            <a:effectLst/>
          </c:spPr>
          <c:invertIfNegative val="0"/>
          <c:cat>
            <c:strRef>
              <c:f>'Phyla-level taxa composition'!$I$4:$I$8</c:f>
              <c:strCache>
                <c:ptCount val="5"/>
                <c:pt idx="0">
                  <c:v>Litter</c:v>
                </c:pt>
                <c:pt idx="1">
                  <c:v>Young</c:v>
                </c:pt>
                <c:pt idx="2">
                  <c:v>Middle</c:v>
                </c:pt>
                <c:pt idx="3">
                  <c:v>Aged</c:v>
                </c:pt>
                <c:pt idx="4">
                  <c:v>Compost</c:v>
                </c:pt>
              </c:strCache>
            </c:strRef>
          </c:cat>
          <c:val>
            <c:numRef>
              <c:f>'Phyla-level taxa composition'!$AB$4:$AB$8</c:f>
              <c:numCache>
                <c:formatCode>0.00</c:formatCode>
                <c:ptCount val="5"/>
                <c:pt idx="0">
                  <c:v>0</c:v>
                </c:pt>
                <c:pt idx="1">
                  <c:v>6.724173062555186E-2</c:v>
                </c:pt>
                <c:pt idx="2">
                  <c:v>6.599718605404517E-2</c:v>
                </c:pt>
                <c:pt idx="3">
                  <c:v>2.5148328567569832E-2</c:v>
                </c:pt>
                <c:pt idx="4">
                  <c:v>2.2184836664140062E-2</c:v>
                </c:pt>
              </c:numCache>
            </c:numRef>
          </c:val>
          <c:extLst>
            <c:ext xmlns:c16="http://schemas.microsoft.com/office/drawing/2014/chart" uri="{C3380CC4-5D6E-409C-BE32-E72D297353CC}">
              <c16:uniqueId val="{00000012-12A6-44FF-A09B-0225A40CFCEA}"/>
            </c:ext>
          </c:extLst>
        </c:ser>
        <c:ser>
          <c:idx val="19"/>
          <c:order val="19"/>
          <c:tx>
            <c:strRef>
              <c:f>'Phyla-level taxa composition'!$AC$3</c:f>
              <c:strCache>
                <c:ptCount val="1"/>
                <c:pt idx="0">
                  <c:v>Armatimonadetes</c:v>
                </c:pt>
              </c:strCache>
            </c:strRef>
          </c:tx>
          <c:spPr>
            <a:solidFill>
              <a:schemeClr val="accent4">
                <a:lumMod val="70000"/>
                <a:lumOff val="30000"/>
              </a:schemeClr>
            </a:solidFill>
            <a:ln>
              <a:noFill/>
            </a:ln>
            <a:effectLst/>
          </c:spPr>
          <c:invertIfNegative val="0"/>
          <c:cat>
            <c:strRef>
              <c:f>'Phyla-level taxa composition'!$I$4:$I$8</c:f>
              <c:strCache>
                <c:ptCount val="5"/>
                <c:pt idx="0">
                  <c:v>Litter</c:v>
                </c:pt>
                <c:pt idx="1">
                  <c:v>Young</c:v>
                </c:pt>
                <c:pt idx="2">
                  <c:v>Middle</c:v>
                </c:pt>
                <c:pt idx="3">
                  <c:v>Aged</c:v>
                </c:pt>
                <c:pt idx="4">
                  <c:v>Compost</c:v>
                </c:pt>
              </c:strCache>
            </c:strRef>
          </c:cat>
          <c:val>
            <c:numRef>
              <c:f>'Phyla-level taxa composition'!$AC$4:$AC$8</c:f>
              <c:numCache>
                <c:formatCode>0.00</c:formatCode>
                <c:ptCount val="5"/>
                <c:pt idx="0">
                  <c:v>0</c:v>
                </c:pt>
                <c:pt idx="1">
                  <c:v>7.9241096696778274E-3</c:v>
                </c:pt>
                <c:pt idx="2">
                  <c:v>0.1141050249725616</c:v>
                </c:pt>
                <c:pt idx="3">
                  <c:v>2.3518344308560677E-2</c:v>
                </c:pt>
                <c:pt idx="4">
                  <c:v>3.9615779757392966E-3</c:v>
                </c:pt>
              </c:numCache>
            </c:numRef>
          </c:val>
          <c:extLst>
            <c:ext xmlns:c16="http://schemas.microsoft.com/office/drawing/2014/chart" uri="{C3380CC4-5D6E-409C-BE32-E72D297353CC}">
              <c16:uniqueId val="{00000013-12A6-44FF-A09B-0225A40CFCEA}"/>
            </c:ext>
          </c:extLst>
        </c:ser>
        <c:ser>
          <c:idx val="20"/>
          <c:order val="20"/>
          <c:tx>
            <c:strRef>
              <c:f>'Phyla-level taxa composition'!$AD$3</c:f>
              <c:strCache>
                <c:ptCount val="1"/>
                <c:pt idx="0">
                  <c:v>Cyanobacteria</c:v>
                </c:pt>
              </c:strCache>
            </c:strRef>
          </c:tx>
          <c:spPr>
            <a:solidFill>
              <a:schemeClr val="accent6">
                <a:lumMod val="70000"/>
                <a:lumOff val="30000"/>
              </a:schemeClr>
            </a:solidFill>
            <a:ln>
              <a:noFill/>
            </a:ln>
            <a:effectLst/>
          </c:spPr>
          <c:invertIfNegative val="0"/>
          <c:cat>
            <c:strRef>
              <c:f>'Phyla-level taxa composition'!$I$4:$I$8</c:f>
              <c:strCache>
                <c:ptCount val="5"/>
                <c:pt idx="0">
                  <c:v>Litter</c:v>
                </c:pt>
                <c:pt idx="1">
                  <c:v>Young</c:v>
                </c:pt>
                <c:pt idx="2">
                  <c:v>Middle</c:v>
                </c:pt>
                <c:pt idx="3">
                  <c:v>Aged</c:v>
                </c:pt>
                <c:pt idx="4">
                  <c:v>Compost</c:v>
                </c:pt>
              </c:strCache>
            </c:strRef>
          </c:cat>
          <c:val>
            <c:numRef>
              <c:f>'Phyla-level taxa composition'!$AD$4:$AD$8</c:f>
              <c:numCache>
                <c:formatCode>0.00</c:formatCode>
                <c:ptCount val="5"/>
                <c:pt idx="0">
                  <c:v>8.5494219335811888E-2</c:v>
                </c:pt>
                <c:pt idx="1">
                  <c:v>2.3545925875614118E-2</c:v>
                </c:pt>
                <c:pt idx="2">
                  <c:v>1.5713615727153612E-2</c:v>
                </c:pt>
                <c:pt idx="3">
                  <c:v>1.1642744707208256E-2</c:v>
                </c:pt>
                <c:pt idx="4">
                  <c:v>6.6026299595654944E-3</c:v>
                </c:pt>
              </c:numCache>
            </c:numRef>
          </c:val>
          <c:extLst>
            <c:ext xmlns:c16="http://schemas.microsoft.com/office/drawing/2014/chart" uri="{C3380CC4-5D6E-409C-BE32-E72D297353CC}">
              <c16:uniqueId val="{00000014-12A6-44FF-A09B-0225A40CFCEA}"/>
            </c:ext>
          </c:extLst>
        </c:ser>
        <c:ser>
          <c:idx val="21"/>
          <c:order val="21"/>
          <c:tx>
            <c:strRef>
              <c:f>'Phyla-level taxa composition'!$AE$3</c:f>
              <c:strCache>
                <c:ptCount val="1"/>
                <c:pt idx="0">
                  <c:v>Thaumarchaeota</c:v>
                </c:pt>
              </c:strCache>
            </c:strRef>
          </c:tx>
          <c:spPr>
            <a:solidFill>
              <a:schemeClr val="accent2">
                <a:lumMod val="70000"/>
              </a:schemeClr>
            </a:solidFill>
            <a:ln>
              <a:noFill/>
            </a:ln>
            <a:effectLst/>
          </c:spPr>
          <c:invertIfNegative val="0"/>
          <c:cat>
            <c:strRef>
              <c:f>'Phyla-level taxa composition'!$I$4:$I$8</c:f>
              <c:strCache>
                <c:ptCount val="5"/>
                <c:pt idx="0">
                  <c:v>Litter</c:v>
                </c:pt>
                <c:pt idx="1">
                  <c:v>Young</c:v>
                </c:pt>
                <c:pt idx="2">
                  <c:v>Middle</c:v>
                </c:pt>
                <c:pt idx="3">
                  <c:v>Aged</c:v>
                </c:pt>
                <c:pt idx="4">
                  <c:v>Compost</c:v>
                </c:pt>
              </c:strCache>
            </c:strRef>
          </c:cat>
          <c:val>
            <c:numRef>
              <c:f>'Phyla-level taxa composition'!$AE$4:$AE$8</c:f>
              <c:numCache>
                <c:formatCode>0.00</c:formatCode>
                <c:ptCount val="5"/>
                <c:pt idx="0">
                  <c:v>0</c:v>
                </c:pt>
                <c:pt idx="1">
                  <c:v>0</c:v>
                </c:pt>
                <c:pt idx="2">
                  <c:v>0</c:v>
                </c:pt>
                <c:pt idx="3">
                  <c:v>0.11060607471847844</c:v>
                </c:pt>
                <c:pt idx="4">
                  <c:v>2.1656626267374822E-2</c:v>
                </c:pt>
              </c:numCache>
            </c:numRef>
          </c:val>
          <c:extLst>
            <c:ext xmlns:c16="http://schemas.microsoft.com/office/drawing/2014/chart" uri="{C3380CC4-5D6E-409C-BE32-E72D297353CC}">
              <c16:uniqueId val="{00000015-12A6-44FF-A09B-0225A40CFCEA}"/>
            </c:ext>
          </c:extLst>
        </c:ser>
        <c:ser>
          <c:idx val="22"/>
          <c:order val="22"/>
          <c:tx>
            <c:strRef>
              <c:f>'Phyla-level taxa composition'!$AF$3</c:f>
              <c:strCache>
                <c:ptCount val="1"/>
                <c:pt idx="0">
                  <c:v>Rhodothermaeota</c:v>
                </c:pt>
              </c:strCache>
            </c:strRef>
          </c:tx>
          <c:spPr>
            <a:solidFill>
              <a:schemeClr val="accent4">
                <a:lumMod val="70000"/>
              </a:schemeClr>
            </a:solidFill>
            <a:ln>
              <a:noFill/>
            </a:ln>
            <a:effectLst/>
          </c:spPr>
          <c:invertIfNegative val="0"/>
          <c:cat>
            <c:strRef>
              <c:f>'Phyla-level taxa composition'!$I$4:$I$8</c:f>
              <c:strCache>
                <c:ptCount val="5"/>
                <c:pt idx="0">
                  <c:v>Litter</c:v>
                </c:pt>
                <c:pt idx="1">
                  <c:v>Young</c:v>
                </c:pt>
                <c:pt idx="2">
                  <c:v>Middle</c:v>
                </c:pt>
                <c:pt idx="3">
                  <c:v>Aged</c:v>
                </c:pt>
                <c:pt idx="4">
                  <c:v>Compost</c:v>
                </c:pt>
              </c:strCache>
            </c:strRef>
          </c:cat>
          <c:val>
            <c:numRef>
              <c:f>'Phyla-level taxa composition'!$AF$4:$AF$8</c:f>
              <c:numCache>
                <c:formatCode>0.00</c:formatCode>
                <c:ptCount val="5"/>
                <c:pt idx="0">
                  <c:v>2.6145021203612194E-4</c:v>
                </c:pt>
                <c:pt idx="1">
                  <c:v>9.0561253367746613E-4</c:v>
                </c:pt>
                <c:pt idx="2">
                  <c:v>5.5602024880697393E-3</c:v>
                </c:pt>
                <c:pt idx="3">
                  <c:v>3.9585332004508068E-2</c:v>
                </c:pt>
                <c:pt idx="4">
                  <c:v>1.3733470315896229E-2</c:v>
                </c:pt>
              </c:numCache>
            </c:numRef>
          </c:val>
          <c:extLst>
            <c:ext xmlns:c16="http://schemas.microsoft.com/office/drawing/2014/chart" uri="{C3380CC4-5D6E-409C-BE32-E72D297353CC}">
              <c16:uniqueId val="{00000016-12A6-44FF-A09B-0225A40CFCEA}"/>
            </c:ext>
          </c:extLst>
        </c:ser>
        <c:ser>
          <c:idx val="23"/>
          <c:order val="23"/>
          <c:tx>
            <c:strRef>
              <c:f>'Phyla-level taxa composition'!$AG$3</c:f>
              <c:strCache>
                <c:ptCount val="1"/>
                <c:pt idx="0">
                  <c:v>Thermotogae</c:v>
                </c:pt>
              </c:strCache>
            </c:strRef>
          </c:tx>
          <c:spPr>
            <a:solidFill>
              <a:schemeClr val="accent6">
                <a:lumMod val="70000"/>
              </a:schemeClr>
            </a:solidFill>
            <a:ln>
              <a:noFill/>
            </a:ln>
            <a:effectLst/>
          </c:spPr>
          <c:invertIfNegative val="0"/>
          <c:cat>
            <c:strRef>
              <c:f>'Phyla-level taxa composition'!$I$4:$I$8</c:f>
              <c:strCache>
                <c:ptCount val="5"/>
                <c:pt idx="0">
                  <c:v>Litter</c:v>
                </c:pt>
                <c:pt idx="1">
                  <c:v>Young</c:v>
                </c:pt>
                <c:pt idx="2">
                  <c:v>Middle</c:v>
                </c:pt>
                <c:pt idx="3">
                  <c:v>Aged</c:v>
                </c:pt>
                <c:pt idx="4">
                  <c:v>Compost</c:v>
                </c:pt>
              </c:strCache>
            </c:strRef>
          </c:cat>
          <c:val>
            <c:numRef>
              <c:f>'Phyla-level taxa composition'!$AG$4:$AG$8</c:f>
              <c:numCache>
                <c:formatCode>0.00</c:formatCode>
                <c:ptCount val="5"/>
                <c:pt idx="0">
                  <c:v>0</c:v>
                </c:pt>
                <c:pt idx="1">
                  <c:v>0</c:v>
                </c:pt>
                <c:pt idx="2">
                  <c:v>3.4086458731210141E-2</c:v>
                </c:pt>
                <c:pt idx="3">
                  <c:v>0</c:v>
                </c:pt>
                <c:pt idx="4">
                  <c:v>0</c:v>
                </c:pt>
              </c:numCache>
            </c:numRef>
          </c:val>
          <c:extLst>
            <c:ext xmlns:c16="http://schemas.microsoft.com/office/drawing/2014/chart" uri="{C3380CC4-5D6E-409C-BE32-E72D297353CC}">
              <c16:uniqueId val="{00000017-12A6-44FF-A09B-0225A40CFCEA}"/>
            </c:ext>
          </c:extLst>
        </c:ser>
        <c:ser>
          <c:idx val="24"/>
          <c:order val="24"/>
          <c:tx>
            <c:strRef>
              <c:f>'Phyla-level taxa composition'!$AH$3</c:f>
              <c:strCache>
                <c:ptCount val="1"/>
                <c:pt idx="0">
                  <c:v>Dadabacteria</c:v>
                </c:pt>
              </c:strCache>
            </c:strRef>
          </c:tx>
          <c:spPr>
            <a:solidFill>
              <a:schemeClr val="accent2">
                <a:lumMod val="50000"/>
                <a:lumOff val="50000"/>
              </a:schemeClr>
            </a:solidFill>
            <a:ln>
              <a:noFill/>
            </a:ln>
            <a:effectLst/>
          </c:spPr>
          <c:invertIfNegative val="0"/>
          <c:cat>
            <c:strRef>
              <c:f>'Phyla-level taxa composition'!$I$4:$I$8</c:f>
              <c:strCache>
                <c:ptCount val="5"/>
                <c:pt idx="0">
                  <c:v>Litter</c:v>
                </c:pt>
                <c:pt idx="1">
                  <c:v>Young</c:v>
                </c:pt>
                <c:pt idx="2">
                  <c:v>Middle</c:v>
                </c:pt>
                <c:pt idx="3">
                  <c:v>Aged</c:v>
                </c:pt>
                <c:pt idx="4">
                  <c:v>Compost</c:v>
                </c:pt>
              </c:strCache>
            </c:strRef>
          </c:cat>
          <c:val>
            <c:numRef>
              <c:f>'Phyla-level taxa composition'!$AH$4:$AH$8</c:f>
              <c:numCache>
                <c:formatCode>0.00</c:formatCode>
                <c:ptCount val="5"/>
                <c:pt idx="0">
                  <c:v>0</c:v>
                </c:pt>
                <c:pt idx="1">
                  <c:v>0</c:v>
                </c:pt>
                <c:pt idx="2">
                  <c:v>0</c:v>
                </c:pt>
                <c:pt idx="3">
                  <c:v>5.5885174594599626E-3</c:v>
                </c:pt>
                <c:pt idx="4">
                  <c:v>2.6674625036644594E-2</c:v>
                </c:pt>
              </c:numCache>
            </c:numRef>
          </c:val>
          <c:extLst>
            <c:ext xmlns:c16="http://schemas.microsoft.com/office/drawing/2014/chart" uri="{C3380CC4-5D6E-409C-BE32-E72D297353CC}">
              <c16:uniqueId val="{00000018-12A6-44FF-A09B-0225A40CFCEA}"/>
            </c:ext>
          </c:extLst>
        </c:ser>
        <c:ser>
          <c:idx val="25"/>
          <c:order val="25"/>
          <c:tx>
            <c:strRef>
              <c:f>'Phyla-level taxa composition'!$AI$3</c:f>
              <c:strCache>
                <c:ptCount val="1"/>
                <c:pt idx="0">
                  <c:v>Hydrogenedentes</c:v>
                </c:pt>
              </c:strCache>
            </c:strRef>
          </c:tx>
          <c:spPr>
            <a:solidFill>
              <a:schemeClr val="accent4">
                <a:lumMod val="50000"/>
                <a:lumOff val="50000"/>
              </a:schemeClr>
            </a:solidFill>
            <a:ln>
              <a:noFill/>
            </a:ln>
            <a:effectLst/>
          </c:spPr>
          <c:invertIfNegative val="0"/>
          <c:cat>
            <c:strRef>
              <c:f>'Phyla-level taxa composition'!$I$4:$I$8</c:f>
              <c:strCache>
                <c:ptCount val="5"/>
                <c:pt idx="0">
                  <c:v>Litter</c:v>
                </c:pt>
                <c:pt idx="1">
                  <c:v>Young</c:v>
                </c:pt>
                <c:pt idx="2">
                  <c:v>Middle</c:v>
                </c:pt>
                <c:pt idx="3">
                  <c:v>Aged</c:v>
                </c:pt>
                <c:pt idx="4">
                  <c:v>Compost</c:v>
                </c:pt>
              </c:strCache>
            </c:strRef>
          </c:cat>
          <c:val>
            <c:numRef>
              <c:f>'Phyla-level taxa composition'!$AI$4:$AI$8</c:f>
              <c:numCache>
                <c:formatCode>0.00</c:formatCode>
                <c:ptCount val="5"/>
                <c:pt idx="0">
                  <c:v>0</c:v>
                </c:pt>
                <c:pt idx="1">
                  <c:v>0</c:v>
                </c:pt>
                <c:pt idx="2">
                  <c:v>0</c:v>
                </c:pt>
                <c:pt idx="3">
                  <c:v>1.8162681743244879E-2</c:v>
                </c:pt>
                <c:pt idx="4">
                  <c:v>2.9051571822088173E-3</c:v>
                </c:pt>
              </c:numCache>
            </c:numRef>
          </c:val>
          <c:extLst>
            <c:ext xmlns:c16="http://schemas.microsoft.com/office/drawing/2014/chart" uri="{C3380CC4-5D6E-409C-BE32-E72D297353CC}">
              <c16:uniqueId val="{00000019-12A6-44FF-A09B-0225A40CFCEA}"/>
            </c:ext>
          </c:extLst>
        </c:ser>
        <c:dLbls>
          <c:showLegendKey val="0"/>
          <c:showVal val="0"/>
          <c:showCatName val="0"/>
          <c:showSerName val="0"/>
          <c:showPercent val="0"/>
          <c:showBubbleSize val="0"/>
        </c:dLbls>
        <c:gapWidth val="55"/>
        <c:overlap val="100"/>
        <c:axId val="438046184"/>
        <c:axId val="629458336"/>
      </c:barChart>
      <c:catAx>
        <c:axId val="4380461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fr-FR"/>
          </a:p>
        </c:txPr>
        <c:crossAx val="629458336"/>
        <c:crosses val="autoZero"/>
        <c:auto val="1"/>
        <c:lblAlgn val="ctr"/>
        <c:lblOffset val="100"/>
        <c:noMultiLvlLbl val="0"/>
      </c:catAx>
      <c:valAx>
        <c:axId val="629458336"/>
        <c:scaling>
          <c:orientation val="minMax"/>
          <c:max val="1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r>
                  <a:rPr lang="fr-CA"/>
                  <a:t>Relative abundance (%)</a:t>
                </a:r>
              </a:p>
            </c:rich>
          </c:tx>
          <c:overlay val="0"/>
          <c:spPr>
            <a:noFill/>
            <a:ln>
              <a:noFill/>
            </a:ln>
            <a:effectLst/>
          </c:spPr>
          <c:txPr>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fr-FR"/>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fr-FR"/>
          </a:p>
        </c:txPr>
        <c:crossAx val="438046184"/>
        <c:crosses val="autoZero"/>
        <c:crossBetween val="between"/>
        <c:majorUnit val="25"/>
      </c:valAx>
      <c:spPr>
        <a:noFill/>
        <a:ln>
          <a:noFill/>
        </a:ln>
        <a:effectLst/>
      </c:spPr>
    </c:plotArea>
    <c:legend>
      <c:legendPos val="r"/>
      <c:layout>
        <c:manualLayout>
          <c:xMode val="edge"/>
          <c:yMode val="edge"/>
          <c:x val="0.66520137923257761"/>
          <c:y val="2.5243268772716654E-2"/>
          <c:w val="0.29333503382529857"/>
          <c:h val="0.92231380414708075"/>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200"/>
      </a:pPr>
      <a:endParaRPr lang="fr-FR"/>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8</xdr:col>
      <xdr:colOff>21771</xdr:colOff>
      <xdr:row>8</xdr:row>
      <xdr:rowOff>176893</xdr:rowOff>
    </xdr:from>
    <xdr:to>
      <xdr:col>14</xdr:col>
      <xdr:colOff>566738</xdr:colOff>
      <xdr:row>50</xdr:row>
      <xdr:rowOff>64295</xdr:rowOff>
    </xdr:to>
    <xdr:graphicFrame macro="">
      <xdr:nvGraphicFramePr>
        <xdr:cNvPr id="2" name="Graphique 1">
          <a:extLst>
            <a:ext uri="{FF2B5EF4-FFF2-40B4-BE49-F238E27FC236}">
              <a16:creationId xmlns:a16="http://schemas.microsoft.com/office/drawing/2014/main" id="{FA43911F-DECB-454E-9CF8-62216AEDC0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01D947-DD65-441B-A9F4-B8AF0F24CE25}">
  <dimension ref="A1:B75"/>
  <sheetViews>
    <sheetView workbookViewId="0">
      <selection activeCell="I27" sqref="I27"/>
    </sheetView>
  </sheetViews>
  <sheetFormatPr baseColWidth="10" defaultColWidth="9.140625" defaultRowHeight="15" x14ac:dyDescent="0.25"/>
  <cols>
    <col min="1" max="1" width="46.140625" bestFit="1" customWidth="1"/>
    <col min="2" max="2" width="83.7109375" bestFit="1" customWidth="1"/>
  </cols>
  <sheetData>
    <row r="1" spans="1:2" ht="15.75" thickBot="1" x14ac:dyDescent="0.3">
      <c r="A1" s="5" t="s">
        <v>14829</v>
      </c>
      <c r="B1" s="6"/>
    </row>
    <row r="2" spans="1:2" x14ac:dyDescent="0.25">
      <c r="A2" s="7" t="s">
        <v>467</v>
      </c>
      <c r="B2" s="8" t="s">
        <v>14792</v>
      </c>
    </row>
    <row r="3" spans="1:2" x14ac:dyDescent="0.25">
      <c r="A3" s="9" t="s">
        <v>741</v>
      </c>
      <c r="B3" s="10" t="s">
        <v>14793</v>
      </c>
    </row>
    <row r="4" spans="1:2" x14ac:dyDescent="0.25">
      <c r="A4" s="9" t="s">
        <v>14794</v>
      </c>
      <c r="B4" s="10" t="s">
        <v>14795</v>
      </c>
    </row>
    <row r="5" spans="1:2" x14ac:dyDescent="0.25">
      <c r="A5" s="9" t="s">
        <v>742</v>
      </c>
      <c r="B5" s="10" t="s">
        <v>14796</v>
      </c>
    </row>
    <row r="6" spans="1:2" x14ac:dyDescent="0.25">
      <c r="A6" s="9" t="s">
        <v>743</v>
      </c>
      <c r="B6" s="10" t="s">
        <v>14797</v>
      </c>
    </row>
    <row r="7" spans="1:2" x14ac:dyDescent="0.25">
      <c r="A7" s="9" t="s">
        <v>744</v>
      </c>
      <c r="B7" s="10" t="s">
        <v>14798</v>
      </c>
    </row>
    <row r="8" spans="1:2" x14ac:dyDescent="0.25">
      <c r="A8" s="9" t="s">
        <v>745</v>
      </c>
      <c r="B8" s="10" t="s">
        <v>14798</v>
      </c>
    </row>
    <row r="9" spans="1:2" x14ac:dyDescent="0.25">
      <c r="A9" s="9" t="s">
        <v>746</v>
      </c>
      <c r="B9" s="10" t="s">
        <v>14799</v>
      </c>
    </row>
    <row r="10" spans="1:2" x14ac:dyDescent="0.25">
      <c r="A10" s="9" t="s">
        <v>747</v>
      </c>
      <c r="B10" s="10" t="s">
        <v>14800</v>
      </c>
    </row>
    <row r="11" spans="1:2" x14ac:dyDescent="0.25">
      <c r="A11" s="9" t="s">
        <v>748</v>
      </c>
      <c r="B11" s="10" t="s">
        <v>14798</v>
      </c>
    </row>
    <row r="12" spans="1:2" x14ac:dyDescent="0.25">
      <c r="A12" s="9" t="s">
        <v>14801</v>
      </c>
      <c r="B12" s="10" t="s">
        <v>14802</v>
      </c>
    </row>
    <row r="13" spans="1:2" x14ac:dyDescent="0.25">
      <c r="A13" s="9" t="s">
        <v>749</v>
      </c>
      <c r="B13" s="10" t="s">
        <v>14802</v>
      </c>
    </row>
    <row r="14" spans="1:2" x14ac:dyDescent="0.25">
      <c r="A14" s="9" t="s">
        <v>750</v>
      </c>
      <c r="B14" s="10" t="s">
        <v>14802</v>
      </c>
    </row>
    <row r="15" spans="1:2" x14ac:dyDescent="0.25">
      <c r="A15" s="9" t="s">
        <v>751</v>
      </c>
      <c r="B15" s="10" t="s">
        <v>14802</v>
      </c>
    </row>
    <row r="16" spans="1:2" x14ac:dyDescent="0.25">
      <c r="A16" s="9" t="s">
        <v>752</v>
      </c>
      <c r="B16" s="10" t="s">
        <v>14802</v>
      </c>
    </row>
    <row r="17" spans="1:2" x14ac:dyDescent="0.25">
      <c r="A17" s="9" t="s">
        <v>0</v>
      </c>
      <c r="B17" s="10" t="s">
        <v>14803</v>
      </c>
    </row>
    <row r="18" spans="1:2" x14ac:dyDescent="0.25">
      <c r="A18" s="9" t="s">
        <v>1</v>
      </c>
      <c r="B18" s="10" t="s">
        <v>14803</v>
      </c>
    </row>
    <row r="19" spans="1:2" x14ac:dyDescent="0.25">
      <c r="A19" s="9" t="s">
        <v>2</v>
      </c>
      <c r="B19" s="10" t="s">
        <v>14803</v>
      </c>
    </row>
    <row r="20" spans="1:2" x14ac:dyDescent="0.25">
      <c r="A20" s="9" t="s">
        <v>3</v>
      </c>
      <c r="B20" s="10" t="s">
        <v>14803</v>
      </c>
    </row>
    <row r="21" spans="1:2" x14ac:dyDescent="0.25">
      <c r="A21" s="9" t="s">
        <v>4</v>
      </c>
      <c r="B21" s="10" t="s">
        <v>14803</v>
      </c>
    </row>
    <row r="22" spans="1:2" x14ac:dyDescent="0.25">
      <c r="A22" s="9" t="s">
        <v>5</v>
      </c>
      <c r="B22" s="10" t="s">
        <v>14803</v>
      </c>
    </row>
    <row r="23" spans="1:2" x14ac:dyDescent="0.25">
      <c r="A23" s="9" t="s">
        <v>753</v>
      </c>
      <c r="B23" s="10" t="s">
        <v>14803</v>
      </c>
    </row>
    <row r="24" spans="1:2" x14ac:dyDescent="0.25">
      <c r="A24" s="9" t="s">
        <v>754</v>
      </c>
      <c r="B24" s="10" t="s">
        <v>14804</v>
      </c>
    </row>
    <row r="25" spans="1:2" x14ac:dyDescent="0.25">
      <c r="A25" s="9" t="s">
        <v>755</v>
      </c>
      <c r="B25" s="10" t="s">
        <v>14805</v>
      </c>
    </row>
    <row r="26" spans="1:2" ht="15.75" thickBot="1" x14ac:dyDescent="0.3">
      <c r="A26" s="13" t="s">
        <v>756</v>
      </c>
      <c r="B26" s="11" t="s">
        <v>14806</v>
      </c>
    </row>
    <row r="27" spans="1:2" ht="15.75" thickBot="1" x14ac:dyDescent="0.3"/>
    <row r="28" spans="1:2" ht="15.75" thickBot="1" x14ac:dyDescent="0.3">
      <c r="A28" s="12" t="s">
        <v>14830</v>
      </c>
      <c r="B28" s="6"/>
    </row>
    <row r="29" spans="1:2" x14ac:dyDescent="0.25">
      <c r="A29" s="46" t="s">
        <v>467</v>
      </c>
      <c r="B29" s="8" t="s">
        <v>14807</v>
      </c>
    </row>
    <row r="30" spans="1:2" x14ac:dyDescent="0.25">
      <c r="A30" s="9" t="s">
        <v>14832</v>
      </c>
      <c r="B30" s="10" t="s">
        <v>14809</v>
      </c>
    </row>
    <row r="31" spans="1:2" x14ac:dyDescent="0.25">
      <c r="A31" s="9" t="s">
        <v>14833</v>
      </c>
      <c r="B31" s="10" t="s">
        <v>14810</v>
      </c>
    </row>
    <row r="32" spans="1:2" x14ac:dyDescent="0.25">
      <c r="A32" s="47" t="s">
        <v>14834</v>
      </c>
      <c r="B32" s="10" t="s">
        <v>14811</v>
      </c>
    </row>
    <row r="33" spans="1:2" x14ac:dyDescent="0.25">
      <c r="A33" s="47" t="s">
        <v>14835</v>
      </c>
      <c r="B33" s="10" t="s">
        <v>14812</v>
      </c>
    </row>
    <row r="34" spans="1:2" x14ac:dyDescent="0.25">
      <c r="A34" s="9" t="s">
        <v>14836</v>
      </c>
      <c r="B34" s="10" t="s">
        <v>14813</v>
      </c>
    </row>
    <row r="35" spans="1:2" x14ac:dyDescent="0.25">
      <c r="A35" s="9" t="s">
        <v>14837</v>
      </c>
      <c r="B35" s="10" t="s">
        <v>14814</v>
      </c>
    </row>
    <row r="36" spans="1:2" x14ac:dyDescent="0.25">
      <c r="A36" s="9" t="s">
        <v>14838</v>
      </c>
      <c r="B36" s="10" t="s">
        <v>14815</v>
      </c>
    </row>
    <row r="37" spans="1:2" x14ac:dyDescent="0.25">
      <c r="A37" s="9" t="s">
        <v>14839</v>
      </c>
      <c r="B37" s="49" t="s">
        <v>14816</v>
      </c>
    </row>
    <row r="38" spans="1:2" x14ac:dyDescent="0.25">
      <c r="A38" s="9" t="s">
        <v>14753</v>
      </c>
      <c r="B38" s="49" t="s">
        <v>14817</v>
      </c>
    </row>
    <row r="39" spans="1:2" x14ac:dyDescent="0.25">
      <c r="A39" s="47" t="s">
        <v>14840</v>
      </c>
      <c r="B39" s="49" t="s">
        <v>14818</v>
      </c>
    </row>
    <row r="40" spans="1:2" x14ac:dyDescent="0.25">
      <c r="A40" s="47" t="s">
        <v>14841</v>
      </c>
      <c r="B40" s="49" t="s">
        <v>14819</v>
      </c>
    </row>
    <row r="41" spans="1:2" x14ac:dyDescent="0.25">
      <c r="A41" s="9" t="s">
        <v>728</v>
      </c>
      <c r="B41" s="49" t="s">
        <v>14820</v>
      </c>
    </row>
    <row r="42" spans="1:2" x14ac:dyDescent="0.25">
      <c r="A42" s="47" t="s">
        <v>729</v>
      </c>
      <c r="B42" s="49" t="s">
        <v>14821</v>
      </c>
    </row>
    <row r="43" spans="1:2" x14ac:dyDescent="0.25">
      <c r="A43" s="47" t="s">
        <v>730</v>
      </c>
      <c r="B43" s="49" t="s">
        <v>14822</v>
      </c>
    </row>
    <row r="44" spans="1:2" x14ac:dyDescent="0.25">
      <c r="A44" s="47" t="s">
        <v>14756</v>
      </c>
      <c r="B44" s="49" t="s">
        <v>14823</v>
      </c>
    </row>
    <row r="45" spans="1:2" x14ac:dyDescent="0.25">
      <c r="A45" s="47" t="s">
        <v>14757</v>
      </c>
      <c r="B45" s="49" t="s">
        <v>14824</v>
      </c>
    </row>
    <row r="46" spans="1:2" x14ac:dyDescent="0.25">
      <c r="A46" s="48" t="s">
        <v>14758</v>
      </c>
      <c r="B46" s="49" t="s">
        <v>14825</v>
      </c>
    </row>
    <row r="47" spans="1:2" x14ac:dyDescent="0.25">
      <c r="A47" s="48" t="s">
        <v>14759</v>
      </c>
      <c r="B47" s="49" t="s">
        <v>14826</v>
      </c>
    </row>
    <row r="48" spans="1:2" x14ac:dyDescent="0.25">
      <c r="A48" s="47" t="s">
        <v>14760</v>
      </c>
      <c r="B48" s="49" t="s">
        <v>14827</v>
      </c>
    </row>
    <row r="49" spans="1:2" x14ac:dyDescent="0.25">
      <c r="A49" s="47" t="s">
        <v>14761</v>
      </c>
      <c r="B49" s="49" t="s">
        <v>14827</v>
      </c>
    </row>
    <row r="50" spans="1:2" x14ac:dyDescent="0.25">
      <c r="A50" s="9" t="s">
        <v>741</v>
      </c>
      <c r="B50" s="49" t="s">
        <v>14793</v>
      </c>
    </row>
    <row r="51" spans="1:2" x14ac:dyDescent="0.25">
      <c r="A51" s="9" t="s">
        <v>742</v>
      </c>
      <c r="B51" s="10" t="s">
        <v>14828</v>
      </c>
    </row>
    <row r="52" spans="1:2" x14ac:dyDescent="0.25">
      <c r="A52" s="9" t="s">
        <v>14794</v>
      </c>
      <c r="B52" s="10" t="s">
        <v>14795</v>
      </c>
    </row>
    <row r="53" spans="1:2" x14ac:dyDescent="0.25">
      <c r="A53" s="9" t="s">
        <v>743</v>
      </c>
      <c r="B53" s="10" t="s">
        <v>14797</v>
      </c>
    </row>
    <row r="54" spans="1:2" x14ac:dyDescent="0.25">
      <c r="A54" s="9" t="s">
        <v>744</v>
      </c>
      <c r="B54" s="10" t="s">
        <v>14798</v>
      </c>
    </row>
    <row r="55" spans="1:2" x14ac:dyDescent="0.25">
      <c r="A55" s="9" t="s">
        <v>745</v>
      </c>
      <c r="B55" s="10" t="s">
        <v>14798</v>
      </c>
    </row>
    <row r="56" spans="1:2" x14ac:dyDescent="0.25">
      <c r="A56" s="9" t="s">
        <v>746</v>
      </c>
      <c r="B56" s="10" t="s">
        <v>14799</v>
      </c>
    </row>
    <row r="57" spans="1:2" x14ac:dyDescent="0.25">
      <c r="A57" s="9" t="s">
        <v>747</v>
      </c>
      <c r="B57" s="10" t="s">
        <v>14808</v>
      </c>
    </row>
    <row r="58" spans="1:2" x14ac:dyDescent="0.25">
      <c r="A58" s="9" t="s">
        <v>748</v>
      </c>
      <c r="B58" s="10" t="s">
        <v>14798</v>
      </c>
    </row>
    <row r="59" spans="1:2" x14ac:dyDescent="0.25">
      <c r="A59" s="9" t="s">
        <v>14801</v>
      </c>
      <c r="B59" s="10" t="s">
        <v>14802</v>
      </c>
    </row>
    <row r="60" spans="1:2" x14ac:dyDescent="0.25">
      <c r="A60" s="9" t="s">
        <v>749</v>
      </c>
      <c r="B60" s="10" t="s">
        <v>14802</v>
      </c>
    </row>
    <row r="61" spans="1:2" x14ac:dyDescent="0.25">
      <c r="A61" s="9" t="s">
        <v>750</v>
      </c>
      <c r="B61" s="10" t="s">
        <v>14802</v>
      </c>
    </row>
    <row r="62" spans="1:2" x14ac:dyDescent="0.25">
      <c r="A62" s="9" t="s">
        <v>751</v>
      </c>
      <c r="B62" s="10" t="s">
        <v>14802</v>
      </c>
    </row>
    <row r="63" spans="1:2" x14ac:dyDescent="0.25">
      <c r="A63" s="9" t="s">
        <v>752</v>
      </c>
      <c r="B63" s="10" t="s">
        <v>14802</v>
      </c>
    </row>
    <row r="64" spans="1:2" x14ac:dyDescent="0.25">
      <c r="A64" s="9" t="s">
        <v>0</v>
      </c>
      <c r="B64" s="10" t="s">
        <v>14803</v>
      </c>
    </row>
    <row r="65" spans="1:2" x14ac:dyDescent="0.25">
      <c r="A65" s="9" t="s">
        <v>1</v>
      </c>
      <c r="B65" s="10" t="s">
        <v>14803</v>
      </c>
    </row>
    <row r="66" spans="1:2" x14ac:dyDescent="0.25">
      <c r="A66" s="9" t="s">
        <v>2</v>
      </c>
      <c r="B66" s="10" t="s">
        <v>14803</v>
      </c>
    </row>
    <row r="67" spans="1:2" x14ac:dyDescent="0.25">
      <c r="A67" s="9" t="s">
        <v>3</v>
      </c>
      <c r="B67" s="10" t="s">
        <v>14803</v>
      </c>
    </row>
    <row r="68" spans="1:2" x14ac:dyDescent="0.25">
      <c r="A68" s="9" t="s">
        <v>4</v>
      </c>
      <c r="B68" s="10" t="s">
        <v>14803</v>
      </c>
    </row>
    <row r="69" spans="1:2" x14ac:dyDescent="0.25">
      <c r="A69" s="9" t="s">
        <v>5</v>
      </c>
      <c r="B69" s="10" t="s">
        <v>14803</v>
      </c>
    </row>
    <row r="70" spans="1:2" x14ac:dyDescent="0.25">
      <c r="A70" s="9" t="s">
        <v>753</v>
      </c>
      <c r="B70" s="10" t="s">
        <v>14803</v>
      </c>
    </row>
    <row r="71" spans="1:2" x14ac:dyDescent="0.25">
      <c r="A71" s="9" t="s">
        <v>754</v>
      </c>
      <c r="B71" s="10" t="s">
        <v>14804</v>
      </c>
    </row>
    <row r="72" spans="1:2" x14ac:dyDescent="0.25">
      <c r="A72" s="9" t="s">
        <v>755</v>
      </c>
      <c r="B72" s="10" t="s">
        <v>14805</v>
      </c>
    </row>
    <row r="73" spans="1:2" x14ac:dyDescent="0.25">
      <c r="A73" s="9" t="s">
        <v>756</v>
      </c>
      <c r="B73" s="10" t="s">
        <v>14806</v>
      </c>
    </row>
    <row r="74" spans="1:2" x14ac:dyDescent="0.25">
      <c r="A74" s="9" t="s">
        <v>15168</v>
      </c>
      <c r="B74" s="10" t="s">
        <v>15171</v>
      </c>
    </row>
    <row r="75" spans="1:2" ht="15.75" thickBot="1" x14ac:dyDescent="0.3">
      <c r="A75" s="45" t="s">
        <v>15169</v>
      </c>
      <c r="B75" s="11" t="s">
        <v>15170</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9C0A6C-A62F-4425-9952-C9F04C29B49D}">
  <dimension ref="A1:B146"/>
  <sheetViews>
    <sheetView zoomScale="110" zoomScaleNormal="110" workbookViewId="0">
      <selection activeCell="A132" sqref="A132"/>
    </sheetView>
  </sheetViews>
  <sheetFormatPr baseColWidth="10" defaultRowHeight="15" x14ac:dyDescent="0.25"/>
  <sheetData>
    <row r="1" spans="1:2" x14ac:dyDescent="0.25">
      <c r="A1" s="67" t="s">
        <v>14957</v>
      </c>
      <c r="B1" s="68"/>
    </row>
    <row r="2" spans="1:2" x14ac:dyDescent="0.25">
      <c r="A2" s="14" t="s">
        <v>14842</v>
      </c>
    </row>
    <row r="3" spans="1:2" x14ac:dyDescent="0.25">
      <c r="A3" s="14" t="s">
        <v>14843</v>
      </c>
    </row>
    <row r="4" spans="1:2" x14ac:dyDescent="0.25">
      <c r="A4" s="14" t="s">
        <v>14844</v>
      </c>
    </row>
    <row r="5" spans="1:2" x14ac:dyDescent="0.25">
      <c r="A5" s="14" t="s">
        <v>14845</v>
      </c>
    </row>
    <row r="6" spans="1:2" x14ac:dyDescent="0.25">
      <c r="A6" s="14" t="s">
        <v>15118</v>
      </c>
    </row>
    <row r="7" spans="1:2" x14ac:dyDescent="0.25">
      <c r="A7" s="14" t="s">
        <v>14846</v>
      </c>
    </row>
    <row r="8" spans="1:2" x14ac:dyDescent="0.25">
      <c r="A8" s="14" t="s">
        <v>14847</v>
      </c>
    </row>
    <row r="9" spans="1:2" x14ac:dyDescent="0.25">
      <c r="A9" s="14" t="s">
        <v>14848</v>
      </c>
    </row>
    <row r="10" spans="1:2" x14ac:dyDescent="0.25">
      <c r="A10" s="14" t="s">
        <v>14849</v>
      </c>
    </row>
    <row r="11" spans="1:2" x14ac:dyDescent="0.25">
      <c r="A11" s="14" t="s">
        <v>14850</v>
      </c>
    </row>
    <row r="12" spans="1:2" x14ac:dyDescent="0.25">
      <c r="A12" s="14" t="s">
        <v>14851</v>
      </c>
    </row>
    <row r="13" spans="1:2" x14ac:dyDescent="0.25">
      <c r="A13" s="14" t="s">
        <v>14852</v>
      </c>
    </row>
    <row r="14" spans="1:2" x14ac:dyDescent="0.25">
      <c r="A14" s="14" t="s">
        <v>15119</v>
      </c>
    </row>
    <row r="15" spans="1:2" x14ac:dyDescent="0.25">
      <c r="A15" s="14" t="s">
        <v>14853</v>
      </c>
    </row>
    <row r="16" spans="1:2" x14ac:dyDescent="0.25">
      <c r="A16" s="14" t="s">
        <v>15120</v>
      </c>
    </row>
    <row r="17" spans="1:1" x14ac:dyDescent="0.25">
      <c r="A17" s="14" t="s">
        <v>14854</v>
      </c>
    </row>
    <row r="18" spans="1:1" x14ac:dyDescent="0.25">
      <c r="A18" s="14" t="s">
        <v>14855</v>
      </c>
    </row>
    <row r="19" spans="1:1" x14ac:dyDescent="0.25">
      <c r="A19" s="14" t="s">
        <v>15121</v>
      </c>
    </row>
    <row r="20" spans="1:1" x14ac:dyDescent="0.25">
      <c r="A20" s="14" t="s">
        <v>14856</v>
      </c>
    </row>
    <row r="21" spans="1:1" x14ac:dyDescent="0.25">
      <c r="A21" s="14" t="s">
        <v>14857</v>
      </c>
    </row>
    <row r="22" spans="1:1" x14ac:dyDescent="0.25">
      <c r="A22" s="14" t="s">
        <v>14858</v>
      </c>
    </row>
    <row r="23" spans="1:1" x14ac:dyDescent="0.25">
      <c r="A23" s="14" t="s">
        <v>14859</v>
      </c>
    </row>
    <row r="24" spans="1:1" x14ac:dyDescent="0.25">
      <c r="A24" s="14" t="s">
        <v>14860</v>
      </c>
    </row>
    <row r="25" spans="1:1" x14ac:dyDescent="0.25">
      <c r="A25" s="14" t="s">
        <v>14861</v>
      </c>
    </row>
    <row r="26" spans="1:1" x14ac:dyDescent="0.25">
      <c r="A26" s="14" t="s">
        <v>14862</v>
      </c>
    </row>
    <row r="27" spans="1:1" x14ac:dyDescent="0.25">
      <c r="A27" s="14" t="s">
        <v>15122</v>
      </c>
    </row>
    <row r="28" spans="1:1" x14ac:dyDescent="0.25">
      <c r="A28" s="14" t="s">
        <v>14863</v>
      </c>
    </row>
    <row r="29" spans="1:1" x14ac:dyDescent="0.25">
      <c r="A29" s="14" t="s">
        <v>14864</v>
      </c>
    </row>
    <row r="30" spans="1:1" x14ac:dyDescent="0.25">
      <c r="A30" s="14" t="s">
        <v>14865</v>
      </c>
    </row>
    <row r="31" spans="1:1" x14ac:dyDescent="0.25">
      <c r="A31" s="14" t="s">
        <v>14866</v>
      </c>
    </row>
    <row r="32" spans="1:1" x14ac:dyDescent="0.25">
      <c r="A32" s="14" t="s">
        <v>14867</v>
      </c>
    </row>
    <row r="33" spans="1:1" x14ac:dyDescent="0.25">
      <c r="A33" s="14" t="s">
        <v>14868</v>
      </c>
    </row>
    <row r="34" spans="1:1" x14ac:dyDescent="0.25">
      <c r="A34" s="14" t="s">
        <v>14869</v>
      </c>
    </row>
    <row r="35" spans="1:1" x14ac:dyDescent="0.25">
      <c r="A35" s="14" t="s">
        <v>14870</v>
      </c>
    </row>
    <row r="36" spans="1:1" x14ac:dyDescent="0.25">
      <c r="A36" s="14" t="s">
        <v>14871</v>
      </c>
    </row>
    <row r="37" spans="1:1" x14ac:dyDescent="0.25">
      <c r="A37" s="14" t="s">
        <v>14872</v>
      </c>
    </row>
    <row r="38" spans="1:1" x14ac:dyDescent="0.25">
      <c r="A38" s="14" t="s">
        <v>15123</v>
      </c>
    </row>
    <row r="39" spans="1:1" x14ac:dyDescent="0.25">
      <c r="A39" s="14" t="s">
        <v>14873</v>
      </c>
    </row>
    <row r="40" spans="1:1" x14ac:dyDescent="0.25">
      <c r="A40" s="14" t="s">
        <v>14874</v>
      </c>
    </row>
    <row r="41" spans="1:1" x14ac:dyDescent="0.25">
      <c r="A41" s="14" t="s">
        <v>15124</v>
      </c>
    </row>
    <row r="42" spans="1:1" x14ac:dyDescent="0.25">
      <c r="A42" s="14" t="s">
        <v>14875</v>
      </c>
    </row>
    <row r="43" spans="1:1" x14ac:dyDescent="0.25">
      <c r="A43" s="14" t="s">
        <v>14876</v>
      </c>
    </row>
    <row r="44" spans="1:1" x14ac:dyDescent="0.25">
      <c r="A44" s="14" t="s">
        <v>14877</v>
      </c>
    </row>
    <row r="45" spans="1:1" x14ac:dyDescent="0.25">
      <c r="A45" s="14" t="s">
        <v>14878</v>
      </c>
    </row>
    <row r="46" spans="1:1" x14ac:dyDescent="0.25">
      <c r="A46" s="14" t="s">
        <v>14879</v>
      </c>
    </row>
    <row r="47" spans="1:1" x14ac:dyDescent="0.25">
      <c r="A47" s="14" t="s">
        <v>15125</v>
      </c>
    </row>
    <row r="48" spans="1:1" x14ac:dyDescent="0.25">
      <c r="A48" s="14" t="s">
        <v>14880</v>
      </c>
    </row>
    <row r="49" spans="1:1" x14ac:dyDescent="0.25">
      <c r="A49" s="14" t="s">
        <v>15126</v>
      </c>
    </row>
    <row r="50" spans="1:1" x14ac:dyDescent="0.25">
      <c r="A50" s="14" t="s">
        <v>15127</v>
      </c>
    </row>
    <row r="51" spans="1:1" x14ac:dyDescent="0.25">
      <c r="A51" s="14" t="s">
        <v>14881</v>
      </c>
    </row>
    <row r="52" spans="1:1" x14ac:dyDescent="0.25">
      <c r="A52" s="14" t="s">
        <v>15128</v>
      </c>
    </row>
    <row r="53" spans="1:1" x14ac:dyDescent="0.25">
      <c r="A53" s="14" t="s">
        <v>14882</v>
      </c>
    </row>
    <row r="54" spans="1:1" x14ac:dyDescent="0.25">
      <c r="A54" s="14" t="s">
        <v>14883</v>
      </c>
    </row>
    <row r="55" spans="1:1" x14ac:dyDescent="0.25">
      <c r="A55" s="14" t="s">
        <v>14884</v>
      </c>
    </row>
    <row r="56" spans="1:1" x14ac:dyDescent="0.25">
      <c r="A56" s="14" t="s">
        <v>14885</v>
      </c>
    </row>
    <row r="57" spans="1:1" x14ac:dyDescent="0.25">
      <c r="A57" s="14" t="s">
        <v>14886</v>
      </c>
    </row>
    <row r="58" spans="1:1" x14ac:dyDescent="0.25">
      <c r="A58" s="14" t="s">
        <v>15129</v>
      </c>
    </row>
    <row r="59" spans="1:1" x14ac:dyDescent="0.25">
      <c r="A59" s="14" t="s">
        <v>15130</v>
      </c>
    </row>
    <row r="60" spans="1:1" x14ac:dyDescent="0.25">
      <c r="A60" s="14" t="s">
        <v>14887</v>
      </c>
    </row>
    <row r="61" spans="1:1" x14ac:dyDescent="0.25">
      <c r="A61" s="14" t="s">
        <v>14888</v>
      </c>
    </row>
    <row r="62" spans="1:1" x14ac:dyDescent="0.25">
      <c r="A62" s="14" t="s">
        <v>14889</v>
      </c>
    </row>
    <row r="63" spans="1:1" x14ac:dyDescent="0.25">
      <c r="A63" s="14" t="s">
        <v>14890</v>
      </c>
    </row>
    <row r="64" spans="1:1" x14ac:dyDescent="0.25">
      <c r="A64" s="14" t="s">
        <v>14891</v>
      </c>
    </row>
    <row r="65" spans="1:1" x14ac:dyDescent="0.25">
      <c r="A65" s="14" t="s">
        <v>14892</v>
      </c>
    </row>
    <row r="66" spans="1:1" x14ac:dyDescent="0.25">
      <c r="A66" s="14" t="s">
        <v>14893</v>
      </c>
    </row>
    <row r="67" spans="1:1" x14ac:dyDescent="0.25">
      <c r="A67" s="14" t="s">
        <v>14894</v>
      </c>
    </row>
    <row r="68" spans="1:1" x14ac:dyDescent="0.25">
      <c r="A68" s="14" t="s">
        <v>14895</v>
      </c>
    </row>
    <row r="69" spans="1:1" x14ac:dyDescent="0.25">
      <c r="A69" s="14" t="s">
        <v>14896</v>
      </c>
    </row>
    <row r="70" spans="1:1" x14ac:dyDescent="0.25">
      <c r="A70" s="14" t="s">
        <v>14897</v>
      </c>
    </row>
    <row r="71" spans="1:1" x14ac:dyDescent="0.25">
      <c r="A71" s="14" t="s">
        <v>14898</v>
      </c>
    </row>
    <row r="72" spans="1:1" x14ac:dyDescent="0.25">
      <c r="A72" s="14" t="s">
        <v>14899</v>
      </c>
    </row>
    <row r="73" spans="1:1" x14ac:dyDescent="0.25">
      <c r="A73" s="14" t="s">
        <v>14900</v>
      </c>
    </row>
    <row r="74" spans="1:1" x14ac:dyDescent="0.25">
      <c r="A74" s="14" t="s">
        <v>14901</v>
      </c>
    </row>
    <row r="75" spans="1:1" x14ac:dyDescent="0.25">
      <c r="A75" s="14" t="s">
        <v>14902</v>
      </c>
    </row>
    <row r="76" spans="1:1" x14ac:dyDescent="0.25">
      <c r="A76" s="14" t="s">
        <v>14903</v>
      </c>
    </row>
    <row r="77" spans="1:1" x14ac:dyDescent="0.25">
      <c r="A77" s="14" t="s">
        <v>14904</v>
      </c>
    </row>
    <row r="78" spans="1:1" x14ac:dyDescent="0.25">
      <c r="A78" s="14" t="s">
        <v>15131</v>
      </c>
    </row>
    <row r="79" spans="1:1" x14ac:dyDescent="0.25">
      <c r="A79" s="41" t="s">
        <v>15132</v>
      </c>
    </row>
    <row r="80" spans="1:1" x14ac:dyDescent="0.25">
      <c r="A80" s="41" t="s">
        <v>15133</v>
      </c>
    </row>
    <row r="81" spans="1:1" x14ac:dyDescent="0.25">
      <c r="A81" s="14" t="s">
        <v>14905</v>
      </c>
    </row>
    <row r="82" spans="1:1" x14ac:dyDescent="0.25">
      <c r="A82" s="14" t="s">
        <v>14906</v>
      </c>
    </row>
    <row r="83" spans="1:1" x14ac:dyDescent="0.25">
      <c r="A83" s="14" t="s">
        <v>14907</v>
      </c>
    </row>
    <row r="84" spans="1:1" x14ac:dyDescent="0.25">
      <c r="A84" s="14" t="s">
        <v>15134</v>
      </c>
    </row>
    <row r="85" spans="1:1" x14ac:dyDescent="0.25">
      <c r="A85" s="14" t="s">
        <v>14908</v>
      </c>
    </row>
    <row r="86" spans="1:1" x14ac:dyDescent="0.25">
      <c r="A86" s="14" t="s">
        <v>15135</v>
      </c>
    </row>
    <row r="87" spans="1:1" x14ac:dyDescent="0.25">
      <c r="A87" s="14" t="s">
        <v>14909</v>
      </c>
    </row>
    <row r="88" spans="1:1" x14ac:dyDescent="0.25">
      <c r="A88" s="14" t="s">
        <v>14910</v>
      </c>
    </row>
    <row r="89" spans="1:1" x14ac:dyDescent="0.25">
      <c r="A89" s="14" t="s">
        <v>14911</v>
      </c>
    </row>
    <row r="90" spans="1:1" x14ac:dyDescent="0.25">
      <c r="A90" s="14" t="s">
        <v>14912</v>
      </c>
    </row>
    <row r="91" spans="1:1" x14ac:dyDescent="0.25">
      <c r="A91" s="14" t="s">
        <v>14913</v>
      </c>
    </row>
    <row r="92" spans="1:1" x14ac:dyDescent="0.25">
      <c r="A92" s="14" t="s">
        <v>14914</v>
      </c>
    </row>
    <row r="93" spans="1:1" x14ac:dyDescent="0.25">
      <c r="A93" s="14" t="s">
        <v>14915</v>
      </c>
    </row>
    <row r="94" spans="1:1" x14ac:dyDescent="0.25">
      <c r="A94" s="14" t="s">
        <v>14916</v>
      </c>
    </row>
    <row r="95" spans="1:1" x14ac:dyDescent="0.25">
      <c r="A95" s="14" t="s">
        <v>14917</v>
      </c>
    </row>
    <row r="96" spans="1:1" x14ac:dyDescent="0.25">
      <c r="A96" s="14" t="s">
        <v>14918</v>
      </c>
    </row>
    <row r="97" spans="1:1" x14ac:dyDescent="0.25">
      <c r="A97" s="14" t="s">
        <v>14958</v>
      </c>
    </row>
    <row r="98" spans="1:1" x14ac:dyDescent="0.25">
      <c r="A98" s="14" t="s">
        <v>14919</v>
      </c>
    </row>
    <row r="99" spans="1:1" x14ac:dyDescent="0.25">
      <c r="A99" s="14" t="s">
        <v>14920</v>
      </c>
    </row>
    <row r="100" spans="1:1" x14ac:dyDescent="0.25">
      <c r="A100" s="14" t="s">
        <v>15136</v>
      </c>
    </row>
    <row r="101" spans="1:1" x14ac:dyDescent="0.25">
      <c r="A101" s="14" t="s">
        <v>14921</v>
      </c>
    </row>
    <row r="102" spans="1:1" x14ac:dyDescent="0.25">
      <c r="A102" s="14" t="s">
        <v>14922</v>
      </c>
    </row>
    <row r="103" spans="1:1" x14ac:dyDescent="0.25">
      <c r="A103" s="14" t="s">
        <v>14923</v>
      </c>
    </row>
    <row r="104" spans="1:1" x14ac:dyDescent="0.25">
      <c r="A104" s="14" t="s">
        <v>14924</v>
      </c>
    </row>
    <row r="105" spans="1:1" x14ac:dyDescent="0.25">
      <c r="A105" s="14" t="s">
        <v>15137</v>
      </c>
    </row>
    <row r="106" spans="1:1" x14ac:dyDescent="0.25">
      <c r="A106" s="14" t="s">
        <v>14925</v>
      </c>
    </row>
    <row r="107" spans="1:1" x14ac:dyDescent="0.25">
      <c r="A107" s="14" t="s">
        <v>14926</v>
      </c>
    </row>
    <row r="108" spans="1:1" x14ac:dyDescent="0.25">
      <c r="A108" s="14" t="s">
        <v>14927</v>
      </c>
    </row>
    <row r="109" spans="1:1" x14ac:dyDescent="0.25">
      <c r="A109" s="14" t="s">
        <v>14928</v>
      </c>
    </row>
    <row r="110" spans="1:1" x14ac:dyDescent="0.25">
      <c r="A110" s="14" t="s">
        <v>14929</v>
      </c>
    </row>
    <row r="111" spans="1:1" x14ac:dyDescent="0.25">
      <c r="A111" s="14" t="s">
        <v>14930</v>
      </c>
    </row>
    <row r="112" spans="1:1" x14ac:dyDescent="0.25">
      <c r="A112" s="14" t="s">
        <v>14931</v>
      </c>
    </row>
    <row r="113" spans="1:1" x14ac:dyDescent="0.25">
      <c r="A113" s="14" t="s">
        <v>14932</v>
      </c>
    </row>
    <row r="114" spans="1:1" x14ac:dyDescent="0.25">
      <c r="A114" s="14" t="s">
        <v>14933</v>
      </c>
    </row>
    <row r="115" spans="1:1" x14ac:dyDescent="0.25">
      <c r="A115" s="14" t="s">
        <v>14934</v>
      </c>
    </row>
    <row r="116" spans="1:1" x14ac:dyDescent="0.25">
      <c r="A116" s="14" t="s">
        <v>14935</v>
      </c>
    </row>
    <row r="117" spans="1:1" x14ac:dyDescent="0.25">
      <c r="A117" s="14" t="s">
        <v>14936</v>
      </c>
    </row>
    <row r="118" spans="1:1" x14ac:dyDescent="0.25">
      <c r="A118" s="14" t="s">
        <v>14937</v>
      </c>
    </row>
    <row r="119" spans="1:1" x14ac:dyDescent="0.25">
      <c r="A119" s="14" t="s">
        <v>14938</v>
      </c>
    </row>
    <row r="120" spans="1:1" x14ac:dyDescent="0.25">
      <c r="A120" s="14" t="s">
        <v>15138</v>
      </c>
    </row>
    <row r="121" spans="1:1" x14ac:dyDescent="0.25">
      <c r="A121" s="14" t="s">
        <v>14939</v>
      </c>
    </row>
    <row r="122" spans="1:1" x14ac:dyDescent="0.25">
      <c r="A122" s="14" t="s">
        <v>14940</v>
      </c>
    </row>
    <row r="123" spans="1:1" x14ac:dyDescent="0.25">
      <c r="A123" s="14" t="s">
        <v>14941</v>
      </c>
    </row>
    <row r="124" spans="1:1" x14ac:dyDescent="0.25">
      <c r="A124" s="14" t="s">
        <v>14942</v>
      </c>
    </row>
    <row r="125" spans="1:1" x14ac:dyDescent="0.25">
      <c r="A125" s="14" t="s">
        <v>14943</v>
      </c>
    </row>
    <row r="126" spans="1:1" x14ac:dyDescent="0.25">
      <c r="A126" s="14" t="s">
        <v>14944</v>
      </c>
    </row>
    <row r="127" spans="1:1" x14ac:dyDescent="0.25">
      <c r="A127" s="14" t="s">
        <v>14945</v>
      </c>
    </row>
    <row r="128" spans="1:1" x14ac:dyDescent="0.25">
      <c r="A128" s="14" t="s">
        <v>14946</v>
      </c>
    </row>
    <row r="129" spans="1:1" x14ac:dyDescent="0.25">
      <c r="A129" s="14" t="s">
        <v>14947</v>
      </c>
    </row>
    <row r="130" spans="1:1" x14ac:dyDescent="0.25">
      <c r="A130" s="14" t="s">
        <v>14948</v>
      </c>
    </row>
    <row r="131" spans="1:1" x14ac:dyDescent="0.25">
      <c r="A131" s="14" t="s">
        <v>14949</v>
      </c>
    </row>
    <row r="132" spans="1:1" x14ac:dyDescent="0.25">
      <c r="A132" s="14" t="s">
        <v>15139</v>
      </c>
    </row>
    <row r="133" spans="1:1" x14ac:dyDescent="0.25">
      <c r="A133" s="41" t="s">
        <v>15140</v>
      </c>
    </row>
    <row r="134" spans="1:1" x14ac:dyDescent="0.25">
      <c r="A134" s="41" t="s">
        <v>15141</v>
      </c>
    </row>
    <row r="135" spans="1:1" x14ac:dyDescent="0.25">
      <c r="A135" s="14" t="s">
        <v>14950</v>
      </c>
    </row>
    <row r="136" spans="1:1" x14ac:dyDescent="0.25">
      <c r="A136" s="14" t="s">
        <v>15142</v>
      </c>
    </row>
    <row r="137" spans="1:1" x14ac:dyDescent="0.25">
      <c r="A137" s="14" t="s">
        <v>14951</v>
      </c>
    </row>
    <row r="138" spans="1:1" x14ac:dyDescent="0.25">
      <c r="A138" s="14" t="s">
        <v>14952</v>
      </c>
    </row>
    <row r="139" spans="1:1" x14ac:dyDescent="0.25">
      <c r="A139" s="14" t="s">
        <v>14953</v>
      </c>
    </row>
    <row r="140" spans="1:1" x14ac:dyDescent="0.25">
      <c r="A140" s="14" t="s">
        <v>15143</v>
      </c>
    </row>
    <row r="141" spans="1:1" x14ac:dyDescent="0.25">
      <c r="A141" s="14" t="s">
        <v>15144</v>
      </c>
    </row>
    <row r="142" spans="1:1" x14ac:dyDescent="0.25">
      <c r="A142" s="14" t="s">
        <v>14954</v>
      </c>
    </row>
    <row r="143" spans="1:1" x14ac:dyDescent="0.25">
      <c r="A143" s="42" t="s">
        <v>15145</v>
      </c>
    </row>
    <row r="144" spans="1:1" x14ac:dyDescent="0.25">
      <c r="A144" s="14" t="s">
        <v>14955</v>
      </c>
    </row>
    <row r="145" spans="1:1" x14ac:dyDescent="0.25">
      <c r="A145" s="14" t="s">
        <v>14956</v>
      </c>
    </row>
    <row r="146" spans="1:1" x14ac:dyDescent="0.25">
      <c r="A146" t="s">
        <v>15146</v>
      </c>
    </row>
  </sheetData>
  <mergeCells count="1">
    <mergeCell ref="A1:B1"/>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24F765-8D95-4124-827A-62CCCF878C28}">
  <dimension ref="A1:BE4383"/>
  <sheetViews>
    <sheetView zoomScale="70" zoomScaleNormal="70" workbookViewId="0">
      <selection activeCell="V12" sqref="V12"/>
    </sheetView>
  </sheetViews>
  <sheetFormatPr baseColWidth="10" defaultColWidth="9.140625" defaultRowHeight="15" x14ac:dyDescent="0.25"/>
  <cols>
    <col min="1" max="1" width="23.7109375" style="41" customWidth="1"/>
    <col min="2" max="2" width="9.140625" style="41"/>
    <col min="3" max="4" width="9.28515625" style="41" bestFit="1" customWidth="1"/>
    <col min="5" max="5" width="9.140625" style="41"/>
    <col min="6" max="7" width="9.28515625" style="41" bestFit="1" customWidth="1"/>
    <col min="8" max="11" width="9.140625" style="41"/>
    <col min="12" max="12" width="9.28515625" style="41" bestFit="1" customWidth="1"/>
    <col min="13" max="25" width="9.140625" style="41"/>
    <col min="26" max="29" width="9.28515625" style="41" bestFit="1" customWidth="1"/>
    <col min="30" max="30" width="9.5703125" style="56" bestFit="1" customWidth="1"/>
    <col min="31" max="31" width="9.140625" style="56" bestFit="1" customWidth="1"/>
    <col min="32" max="35" width="9.28515625" style="41" bestFit="1" customWidth="1"/>
    <col min="36" max="37" width="9.28515625" style="57" bestFit="1" customWidth="1"/>
    <col min="38" max="41" width="9.28515625" style="41" bestFit="1" customWidth="1"/>
    <col min="42" max="43" width="9.28515625" style="58" bestFit="1" customWidth="1"/>
    <col min="44" max="47" width="9.28515625" style="41" bestFit="1" customWidth="1"/>
    <col min="48" max="49" width="9.28515625" style="59" bestFit="1" customWidth="1"/>
    <col min="50" max="53" width="9.28515625" style="41" bestFit="1" customWidth="1"/>
    <col min="54" max="55" width="9.28515625" style="60" bestFit="1" customWidth="1"/>
    <col min="56" max="56" width="9.28515625" style="41" bestFit="1" customWidth="1"/>
    <col min="57" max="57" width="12" style="41" bestFit="1" customWidth="1"/>
    <col min="58" max="16384" width="9.140625" style="41"/>
  </cols>
  <sheetData>
    <row r="1" spans="1:57" s="50" customFormat="1" x14ac:dyDescent="0.25">
      <c r="A1" s="50" t="s">
        <v>467</v>
      </c>
      <c r="B1" s="50" t="s">
        <v>741</v>
      </c>
      <c r="C1" s="50" t="s">
        <v>14831</v>
      </c>
      <c r="D1" s="50" t="s">
        <v>742</v>
      </c>
      <c r="E1" s="50" t="s">
        <v>743</v>
      </c>
      <c r="F1" s="50" t="s">
        <v>744</v>
      </c>
      <c r="G1" s="50" t="s">
        <v>745</v>
      </c>
      <c r="H1" s="50" t="s">
        <v>746</v>
      </c>
      <c r="I1" s="50" t="s">
        <v>747</v>
      </c>
      <c r="J1" s="50" t="s">
        <v>748</v>
      </c>
      <c r="K1" s="50" t="s">
        <v>14801</v>
      </c>
      <c r="L1" s="50" t="s">
        <v>749</v>
      </c>
      <c r="M1" s="50" t="s">
        <v>750</v>
      </c>
      <c r="N1" s="50" t="s">
        <v>751</v>
      </c>
      <c r="O1" s="50" t="s">
        <v>752</v>
      </c>
      <c r="P1" s="50" t="s">
        <v>0</v>
      </c>
      <c r="Q1" s="50" t="s">
        <v>1</v>
      </c>
      <c r="R1" s="50" t="s">
        <v>2</v>
      </c>
      <c r="S1" s="50" t="s">
        <v>3</v>
      </c>
      <c r="T1" s="50" t="s">
        <v>4</v>
      </c>
      <c r="U1" s="50" t="s">
        <v>5</v>
      </c>
      <c r="V1" s="50" t="s">
        <v>753</v>
      </c>
      <c r="W1" s="50" t="s">
        <v>754</v>
      </c>
      <c r="X1" s="50" t="s">
        <v>755</v>
      </c>
      <c r="Y1" s="50" t="s">
        <v>756</v>
      </c>
      <c r="Z1" s="50" t="s">
        <v>15151</v>
      </c>
      <c r="AA1" s="50" t="s">
        <v>15152</v>
      </c>
      <c r="AB1" s="50" t="s">
        <v>15153</v>
      </c>
      <c r="AC1" s="50" t="s">
        <v>15154</v>
      </c>
      <c r="AD1" s="51" t="s">
        <v>15172</v>
      </c>
      <c r="AE1" s="51" t="s">
        <v>15173</v>
      </c>
      <c r="AF1" s="50" t="s">
        <v>15155</v>
      </c>
      <c r="AG1" s="50" t="s">
        <v>15156</v>
      </c>
      <c r="AH1" s="50" t="s">
        <v>15157</v>
      </c>
      <c r="AI1" s="50" t="s">
        <v>15158</v>
      </c>
      <c r="AJ1" s="52" t="s">
        <v>15174</v>
      </c>
      <c r="AK1" s="52" t="s">
        <v>15175</v>
      </c>
      <c r="AL1" s="50" t="s">
        <v>15159</v>
      </c>
      <c r="AM1" s="50" t="s">
        <v>15160</v>
      </c>
      <c r="AN1" s="50" t="s">
        <v>15161</v>
      </c>
      <c r="AO1" s="50" t="s">
        <v>15162</v>
      </c>
      <c r="AP1" s="53" t="s">
        <v>15176</v>
      </c>
      <c r="AQ1" s="53" t="s">
        <v>15177</v>
      </c>
      <c r="AR1" s="50" t="s">
        <v>15163</v>
      </c>
      <c r="AS1" s="50" t="s">
        <v>15164</v>
      </c>
      <c r="AT1" s="50" t="s">
        <v>15165</v>
      </c>
      <c r="AU1" s="50" t="s">
        <v>15166</v>
      </c>
      <c r="AV1" s="54" t="s">
        <v>15178</v>
      </c>
      <c r="AW1" s="54" t="s">
        <v>15179</v>
      </c>
      <c r="AX1" s="50" t="s">
        <v>15180</v>
      </c>
      <c r="AY1" s="50" t="s">
        <v>15181</v>
      </c>
      <c r="AZ1" s="50" t="s">
        <v>15182</v>
      </c>
      <c r="BA1" s="50" t="s">
        <v>15183</v>
      </c>
      <c r="BB1" s="55" t="s">
        <v>15184</v>
      </c>
      <c r="BC1" s="55" t="s">
        <v>15185</v>
      </c>
      <c r="BD1" s="50" t="s">
        <v>15167</v>
      </c>
      <c r="BE1" s="50" t="s">
        <v>15186</v>
      </c>
    </row>
    <row r="2" spans="1:57" x14ac:dyDescent="0.25">
      <c r="A2" s="41" t="s">
        <v>7144</v>
      </c>
      <c r="B2" s="41" t="s">
        <v>5426</v>
      </c>
      <c r="C2" s="41">
        <v>1</v>
      </c>
      <c r="D2" s="41">
        <v>0</v>
      </c>
      <c r="E2" s="41" t="s">
        <v>7145</v>
      </c>
      <c r="F2" s="41">
        <v>100</v>
      </c>
      <c r="G2" s="41">
        <v>100</v>
      </c>
      <c r="H2" s="41" t="s">
        <v>759</v>
      </c>
      <c r="I2" s="41" t="s">
        <v>7146</v>
      </c>
      <c r="J2" s="41" t="s">
        <v>7147</v>
      </c>
      <c r="K2" s="41" t="s">
        <v>762</v>
      </c>
      <c r="L2" s="41" t="s">
        <v>762</v>
      </c>
      <c r="M2" s="41" t="s">
        <v>762</v>
      </c>
      <c r="N2" s="41" t="s">
        <v>762</v>
      </c>
      <c r="O2" s="41" t="s">
        <v>762</v>
      </c>
      <c r="P2" s="41" t="s">
        <v>45</v>
      </c>
      <c r="Q2" s="41" t="s">
        <v>207</v>
      </c>
      <c r="R2" s="41" t="s">
        <v>313</v>
      </c>
      <c r="S2" s="41" t="s">
        <v>314</v>
      </c>
      <c r="T2" s="41" t="s">
        <v>6654</v>
      </c>
      <c r="U2" s="41" t="s">
        <v>7146</v>
      </c>
      <c r="V2" s="41" t="s">
        <v>7146</v>
      </c>
      <c r="W2" s="41" t="s">
        <v>7148</v>
      </c>
      <c r="X2" s="41" t="s">
        <v>7149</v>
      </c>
      <c r="Y2" s="41" t="s">
        <v>7149</v>
      </c>
      <c r="Z2" s="41">
        <v>0</v>
      </c>
      <c r="AA2" s="41">
        <v>0</v>
      </c>
      <c r="AB2" s="41">
        <v>0</v>
      </c>
      <c r="AC2" s="41">
        <v>0</v>
      </c>
      <c r="AD2" s="56">
        <f t="shared" ref="AD2:AD65" si="0">SUM(Z2:AC2)</f>
        <v>0</v>
      </c>
      <c r="AE2" s="56">
        <f t="shared" ref="AE2:AE65" si="1">AVERAGE(Z2:AC2)</f>
        <v>0</v>
      </c>
      <c r="AF2" s="41">
        <v>0</v>
      </c>
      <c r="AG2" s="41">
        <v>0</v>
      </c>
      <c r="AH2" s="41">
        <v>0</v>
      </c>
      <c r="AI2" s="41">
        <v>0</v>
      </c>
      <c r="AJ2" s="57">
        <f t="shared" ref="AJ2:AJ65" si="2">SUM(AF2:AI2)</f>
        <v>0</v>
      </c>
      <c r="AK2" s="57">
        <f t="shared" ref="AK2:AK65" si="3">AVERAGE(AF2:AI2)</f>
        <v>0</v>
      </c>
      <c r="AL2" s="41">
        <v>0</v>
      </c>
      <c r="AM2" s="41">
        <v>0</v>
      </c>
      <c r="AN2" s="41">
        <v>0</v>
      </c>
      <c r="AO2" s="41">
        <v>0</v>
      </c>
      <c r="AP2" s="58">
        <f t="shared" ref="AP2:AP65" si="4">SUM(AL2:AO2)</f>
        <v>0</v>
      </c>
      <c r="AQ2" s="58">
        <f t="shared" ref="AQ2:AQ65" si="5">AVERAGE(AL2:AO2)</f>
        <v>0</v>
      </c>
      <c r="AR2" s="41">
        <v>7</v>
      </c>
      <c r="AS2" s="41">
        <v>3</v>
      </c>
      <c r="AT2" s="41">
        <v>1</v>
      </c>
      <c r="AU2" s="41">
        <v>9</v>
      </c>
      <c r="AV2" s="59">
        <f t="shared" ref="AV2:AV65" si="6">SUM(AR2:AU2)</f>
        <v>20</v>
      </c>
      <c r="AW2" s="59">
        <f t="shared" ref="AW2:AW65" si="7">AVERAGE(AR2:AU2)</f>
        <v>5</v>
      </c>
      <c r="AX2" s="41">
        <v>20</v>
      </c>
      <c r="AY2" s="41">
        <v>24</v>
      </c>
      <c r="AZ2" s="41">
        <v>29</v>
      </c>
      <c r="BA2" s="41">
        <v>50</v>
      </c>
      <c r="BB2" s="60">
        <f t="shared" ref="BB2:BB65" si="8">SUM(AX2:BA2)</f>
        <v>123</v>
      </c>
      <c r="BC2" s="60">
        <f t="shared" ref="BC2:BC65" si="9">AVERAGE(AX2:BA2)</f>
        <v>30.75</v>
      </c>
      <c r="BD2" s="41">
        <f>SUM(Z2:AC2,AF2:AI2,AL2:AO2,AR2:AU2,AX2:BA2)</f>
        <v>143</v>
      </c>
      <c r="BE2" s="41">
        <f t="shared" ref="BE2:BE65" si="10">(BD2/2050106)*100</f>
        <v>6.9752490846814747E-3</v>
      </c>
    </row>
    <row r="3" spans="1:57" x14ac:dyDescent="0.25">
      <c r="A3" s="41" t="s">
        <v>9408</v>
      </c>
      <c r="B3" s="41" t="s">
        <v>5426</v>
      </c>
      <c r="C3" s="41">
        <v>1</v>
      </c>
      <c r="D3" s="41">
        <v>0</v>
      </c>
      <c r="E3" s="41" t="s">
        <v>9409</v>
      </c>
      <c r="F3" s="41">
        <v>100</v>
      </c>
      <c r="G3" s="41">
        <v>100</v>
      </c>
      <c r="H3" s="41" t="s">
        <v>759</v>
      </c>
      <c r="I3" s="41" t="s">
        <v>9410</v>
      </c>
      <c r="J3" s="41" t="s">
        <v>9411</v>
      </c>
      <c r="K3" s="41" t="s">
        <v>762</v>
      </c>
      <c r="L3" s="41" t="s">
        <v>762</v>
      </c>
      <c r="M3" s="41" t="s">
        <v>762</v>
      </c>
      <c r="N3" s="41" t="s">
        <v>762</v>
      </c>
      <c r="O3" s="41" t="s">
        <v>762</v>
      </c>
      <c r="P3" s="41" t="s">
        <v>45</v>
      </c>
      <c r="Q3" s="41" t="s">
        <v>173</v>
      </c>
      <c r="R3" s="41" t="s">
        <v>5103</v>
      </c>
      <c r="S3" s="41" t="s">
        <v>5101</v>
      </c>
      <c r="T3" s="41" t="s">
        <v>9412</v>
      </c>
      <c r="U3" s="41" t="s">
        <v>9410</v>
      </c>
      <c r="V3" s="41" t="s">
        <v>9410</v>
      </c>
      <c r="W3" s="41" t="s">
        <v>9413</v>
      </c>
      <c r="X3" s="41" t="s">
        <v>9414</v>
      </c>
      <c r="Y3" s="41" t="s">
        <v>9415</v>
      </c>
      <c r="Z3" s="41">
        <v>0</v>
      </c>
      <c r="AA3" s="41">
        <v>0</v>
      </c>
      <c r="AB3" s="41">
        <v>0</v>
      </c>
      <c r="AC3" s="41">
        <v>0</v>
      </c>
      <c r="AD3" s="56">
        <f t="shared" si="0"/>
        <v>0</v>
      </c>
      <c r="AE3" s="56">
        <f t="shared" si="1"/>
        <v>0</v>
      </c>
      <c r="AF3" s="41">
        <v>1</v>
      </c>
      <c r="AG3" s="41">
        <v>0</v>
      </c>
      <c r="AH3" s="41">
        <v>0</v>
      </c>
      <c r="AI3" s="41">
        <v>0</v>
      </c>
      <c r="AJ3" s="57">
        <f t="shared" si="2"/>
        <v>1</v>
      </c>
      <c r="AK3" s="57">
        <f t="shared" si="3"/>
        <v>0.25</v>
      </c>
      <c r="AL3" s="41">
        <v>1</v>
      </c>
      <c r="AM3" s="41">
        <v>0</v>
      </c>
      <c r="AN3" s="41">
        <v>4</v>
      </c>
      <c r="AO3" s="41">
        <v>2</v>
      </c>
      <c r="AP3" s="58">
        <f t="shared" si="4"/>
        <v>7</v>
      </c>
      <c r="AQ3" s="58">
        <f t="shared" si="5"/>
        <v>1.75</v>
      </c>
      <c r="AR3" s="41">
        <v>25</v>
      </c>
      <c r="AS3" s="41">
        <v>32</v>
      </c>
      <c r="AT3" s="41">
        <v>26</v>
      </c>
      <c r="AU3" s="41">
        <v>38</v>
      </c>
      <c r="AV3" s="59">
        <f t="shared" si="6"/>
        <v>121</v>
      </c>
      <c r="AW3" s="59">
        <f t="shared" si="7"/>
        <v>30.25</v>
      </c>
      <c r="AX3" s="41">
        <v>16</v>
      </c>
      <c r="AY3" s="41">
        <v>6</v>
      </c>
      <c r="AZ3" s="41">
        <v>5</v>
      </c>
      <c r="BA3" s="41">
        <v>17</v>
      </c>
      <c r="BB3" s="60">
        <f t="shared" si="8"/>
        <v>44</v>
      </c>
      <c r="BC3" s="60">
        <f t="shared" si="9"/>
        <v>11</v>
      </c>
      <c r="BD3" s="41">
        <f t="shared" ref="BD3:BD66" si="11">SUM(Z3:AC3,AF3:AI3,AL3:AO3,AR3:AU3,AX3:BA3)</f>
        <v>173</v>
      </c>
      <c r="BE3" s="41">
        <f t="shared" si="10"/>
        <v>8.4385880534957707E-3</v>
      </c>
    </row>
    <row r="4" spans="1:57" x14ac:dyDescent="0.25">
      <c r="A4" s="41" t="s">
        <v>4863</v>
      </c>
      <c r="B4" s="41" t="s">
        <v>4748</v>
      </c>
      <c r="C4" s="41">
        <v>2</v>
      </c>
      <c r="D4" s="41">
        <v>0</v>
      </c>
      <c r="E4" s="41" t="s">
        <v>4864</v>
      </c>
      <c r="F4" s="41">
        <v>100</v>
      </c>
      <c r="G4" s="41">
        <v>100</v>
      </c>
      <c r="H4" s="41" t="s">
        <v>759</v>
      </c>
      <c r="I4" s="41" t="s">
        <v>4865</v>
      </c>
      <c r="J4" s="41" t="s">
        <v>4866</v>
      </c>
      <c r="K4" s="41" t="s">
        <v>762</v>
      </c>
      <c r="L4" s="41" t="s">
        <v>762</v>
      </c>
      <c r="M4" s="41" t="s">
        <v>762</v>
      </c>
      <c r="N4" s="41" t="s">
        <v>762</v>
      </c>
      <c r="O4" s="41" t="s">
        <v>762</v>
      </c>
      <c r="P4" s="41" t="s">
        <v>45</v>
      </c>
      <c r="Q4" s="41" t="s">
        <v>46</v>
      </c>
      <c r="R4" s="41" t="s">
        <v>60</v>
      </c>
      <c r="S4" s="41" t="s">
        <v>4865</v>
      </c>
      <c r="T4" s="41" t="s">
        <v>4865</v>
      </c>
      <c r="U4" s="41" t="s">
        <v>4865</v>
      </c>
      <c r="V4" s="41" t="s">
        <v>4865</v>
      </c>
      <c r="W4" s="41" t="s">
        <v>4867</v>
      </c>
      <c r="X4" s="41" t="s">
        <v>4868</v>
      </c>
      <c r="Y4" s="41" t="s">
        <v>4868</v>
      </c>
      <c r="Z4" s="41">
        <v>105</v>
      </c>
      <c r="AA4" s="41">
        <v>13</v>
      </c>
      <c r="AB4" s="41">
        <v>39</v>
      </c>
      <c r="AC4" s="41">
        <v>109</v>
      </c>
      <c r="AD4" s="56">
        <f t="shared" si="0"/>
        <v>266</v>
      </c>
      <c r="AE4" s="56">
        <f t="shared" si="1"/>
        <v>66.5</v>
      </c>
      <c r="AF4" s="41">
        <v>7</v>
      </c>
      <c r="AG4" s="41">
        <v>1</v>
      </c>
      <c r="AH4" s="41">
        <v>0</v>
      </c>
      <c r="AI4" s="41">
        <v>6</v>
      </c>
      <c r="AJ4" s="57">
        <f t="shared" si="2"/>
        <v>14</v>
      </c>
      <c r="AK4" s="57">
        <f t="shared" si="3"/>
        <v>3.5</v>
      </c>
      <c r="AL4" s="41">
        <v>1</v>
      </c>
      <c r="AM4" s="41">
        <v>1</v>
      </c>
      <c r="AN4" s="41">
        <v>0</v>
      </c>
      <c r="AO4" s="41">
        <v>2</v>
      </c>
      <c r="AP4" s="58">
        <f t="shared" si="4"/>
        <v>4</v>
      </c>
      <c r="AQ4" s="58">
        <f t="shared" si="5"/>
        <v>1</v>
      </c>
      <c r="AR4" s="41">
        <v>1</v>
      </c>
      <c r="AS4" s="41">
        <v>0</v>
      </c>
      <c r="AT4" s="41">
        <v>1</v>
      </c>
      <c r="AU4" s="41">
        <v>0</v>
      </c>
      <c r="AV4" s="59">
        <f t="shared" si="6"/>
        <v>2</v>
      </c>
      <c r="AW4" s="59">
        <f t="shared" si="7"/>
        <v>0.5</v>
      </c>
      <c r="AX4" s="41">
        <v>0</v>
      </c>
      <c r="AY4" s="41">
        <v>0</v>
      </c>
      <c r="AZ4" s="41">
        <v>2</v>
      </c>
      <c r="BA4" s="41">
        <v>3</v>
      </c>
      <c r="BB4" s="60">
        <f t="shared" si="8"/>
        <v>5</v>
      </c>
      <c r="BC4" s="60">
        <f t="shared" si="9"/>
        <v>1.25</v>
      </c>
      <c r="BD4" s="41">
        <f t="shared" si="11"/>
        <v>291</v>
      </c>
      <c r="BE4" s="41">
        <f t="shared" si="10"/>
        <v>1.4194387997498666E-2</v>
      </c>
    </row>
    <row r="5" spans="1:57" x14ac:dyDescent="0.25">
      <c r="A5" s="41" t="s">
        <v>8157</v>
      </c>
      <c r="B5" s="41" t="s">
        <v>5426</v>
      </c>
      <c r="C5" s="41">
        <v>1</v>
      </c>
      <c r="D5" s="41">
        <v>3</v>
      </c>
      <c r="E5" s="41" t="s">
        <v>8158</v>
      </c>
      <c r="F5" s="41">
        <v>100</v>
      </c>
      <c r="G5" s="41">
        <v>100</v>
      </c>
      <c r="H5" s="41" t="s">
        <v>759</v>
      </c>
      <c r="I5" s="41" t="s">
        <v>8159</v>
      </c>
      <c r="J5" s="41" t="s">
        <v>8160</v>
      </c>
      <c r="K5" s="41" t="s">
        <v>762</v>
      </c>
      <c r="L5" s="41" t="s">
        <v>762</v>
      </c>
      <c r="M5" s="41" t="s">
        <v>762</v>
      </c>
      <c r="N5" s="41" t="s">
        <v>762</v>
      </c>
      <c r="O5" s="41" t="s">
        <v>762</v>
      </c>
      <c r="P5" s="41" t="s">
        <v>45</v>
      </c>
      <c r="Q5" s="41" t="s">
        <v>78</v>
      </c>
      <c r="R5" s="41" t="s">
        <v>4133</v>
      </c>
      <c r="S5" s="41" t="s">
        <v>4134</v>
      </c>
      <c r="T5" s="41" t="s">
        <v>4135</v>
      </c>
      <c r="U5" s="41" t="s">
        <v>8161</v>
      </c>
      <c r="V5" s="41" t="s">
        <v>8161</v>
      </c>
      <c r="W5" s="41" t="s">
        <v>8162</v>
      </c>
      <c r="X5" s="41" t="s">
        <v>8163</v>
      </c>
      <c r="Y5" s="41" t="s">
        <v>8164</v>
      </c>
      <c r="Z5" s="41">
        <v>2</v>
      </c>
      <c r="AA5" s="41">
        <v>0</v>
      </c>
      <c r="AB5" s="41">
        <v>0</v>
      </c>
      <c r="AC5" s="41">
        <v>0</v>
      </c>
      <c r="AD5" s="56">
        <f t="shared" si="0"/>
        <v>2</v>
      </c>
      <c r="AE5" s="56">
        <f t="shared" si="1"/>
        <v>0.5</v>
      </c>
      <c r="AF5" s="41">
        <v>2</v>
      </c>
      <c r="AG5" s="41">
        <v>1</v>
      </c>
      <c r="AH5" s="41">
        <v>1</v>
      </c>
      <c r="AI5" s="41">
        <v>0</v>
      </c>
      <c r="AJ5" s="57">
        <f t="shared" si="2"/>
        <v>4</v>
      </c>
      <c r="AK5" s="57">
        <f t="shared" si="3"/>
        <v>1</v>
      </c>
      <c r="AL5" s="41">
        <v>1</v>
      </c>
      <c r="AM5" s="41">
        <v>1</v>
      </c>
      <c r="AN5" s="41">
        <v>0</v>
      </c>
      <c r="AO5" s="41">
        <v>1</v>
      </c>
      <c r="AP5" s="58">
        <f t="shared" si="4"/>
        <v>3</v>
      </c>
      <c r="AQ5" s="58">
        <f t="shared" si="5"/>
        <v>0.75</v>
      </c>
      <c r="AR5" s="41">
        <v>27</v>
      </c>
      <c r="AS5" s="41">
        <v>6</v>
      </c>
      <c r="AT5" s="41">
        <v>5</v>
      </c>
      <c r="AU5" s="41">
        <v>15</v>
      </c>
      <c r="AV5" s="59">
        <f t="shared" si="6"/>
        <v>53</v>
      </c>
      <c r="AW5" s="59">
        <f t="shared" si="7"/>
        <v>13.25</v>
      </c>
      <c r="AX5" s="41">
        <v>118</v>
      </c>
      <c r="AY5" s="41">
        <v>159</v>
      </c>
      <c r="AZ5" s="41">
        <v>143</v>
      </c>
      <c r="BA5" s="41">
        <v>87</v>
      </c>
      <c r="BB5" s="60">
        <f t="shared" si="8"/>
        <v>507</v>
      </c>
      <c r="BC5" s="60">
        <f t="shared" si="9"/>
        <v>126.75</v>
      </c>
      <c r="BD5" s="41">
        <f t="shared" si="11"/>
        <v>569</v>
      </c>
      <c r="BE5" s="41">
        <f t="shared" si="10"/>
        <v>2.7754662441844474E-2</v>
      </c>
    </row>
    <row r="6" spans="1:57" x14ac:dyDescent="0.25">
      <c r="A6" s="41" t="s">
        <v>10301</v>
      </c>
      <c r="B6" s="41" t="s">
        <v>9568</v>
      </c>
      <c r="C6" s="41">
        <v>2</v>
      </c>
      <c r="D6" s="41">
        <v>2</v>
      </c>
      <c r="E6" s="41" t="s">
        <v>10302</v>
      </c>
      <c r="F6" s="41">
        <v>100</v>
      </c>
      <c r="G6" s="41">
        <v>100</v>
      </c>
      <c r="H6" s="41" t="s">
        <v>759</v>
      </c>
      <c r="I6" s="41" t="s">
        <v>10303</v>
      </c>
      <c r="J6" s="41" t="s">
        <v>10304</v>
      </c>
      <c r="K6" s="41" t="s">
        <v>762</v>
      </c>
      <c r="L6" s="41" t="s">
        <v>762</v>
      </c>
      <c r="M6" s="41" t="s">
        <v>762</v>
      </c>
      <c r="N6" s="41" t="s">
        <v>762</v>
      </c>
      <c r="O6" s="41" t="s">
        <v>762</v>
      </c>
      <c r="P6" s="41" t="s">
        <v>45</v>
      </c>
      <c r="Q6" s="41" t="s">
        <v>78</v>
      </c>
      <c r="R6" s="41" t="s">
        <v>4133</v>
      </c>
      <c r="S6" s="41" t="s">
        <v>4134</v>
      </c>
      <c r="T6" s="41" t="s">
        <v>10305</v>
      </c>
      <c r="U6" s="41" t="s">
        <v>10305</v>
      </c>
      <c r="V6" s="41" t="s">
        <v>10305</v>
      </c>
      <c r="W6" s="41" t="s">
        <v>10306</v>
      </c>
      <c r="X6" s="41" t="s">
        <v>10307</v>
      </c>
      <c r="Y6" s="41" t="s">
        <v>10307</v>
      </c>
      <c r="Z6" s="41">
        <v>0</v>
      </c>
      <c r="AA6" s="41">
        <v>0</v>
      </c>
      <c r="AB6" s="41">
        <v>0</v>
      </c>
      <c r="AC6" s="41">
        <v>0</v>
      </c>
      <c r="AD6" s="56">
        <f t="shared" si="0"/>
        <v>0</v>
      </c>
      <c r="AE6" s="56">
        <f t="shared" si="1"/>
        <v>0</v>
      </c>
      <c r="AF6" s="41">
        <v>0</v>
      </c>
      <c r="AG6" s="41">
        <v>0</v>
      </c>
      <c r="AH6" s="41">
        <v>0</v>
      </c>
      <c r="AI6" s="41">
        <v>0</v>
      </c>
      <c r="AJ6" s="57">
        <f t="shared" si="2"/>
        <v>0</v>
      </c>
      <c r="AK6" s="57">
        <f t="shared" si="3"/>
        <v>0</v>
      </c>
      <c r="AL6" s="41">
        <v>0</v>
      </c>
      <c r="AM6" s="41">
        <v>0</v>
      </c>
      <c r="AN6" s="41">
        <v>0</v>
      </c>
      <c r="AO6" s="41">
        <v>0</v>
      </c>
      <c r="AP6" s="58">
        <f t="shared" si="4"/>
        <v>0</v>
      </c>
      <c r="AQ6" s="58">
        <f t="shared" si="5"/>
        <v>0</v>
      </c>
      <c r="AR6" s="41">
        <v>0</v>
      </c>
      <c r="AS6" s="41">
        <v>0</v>
      </c>
      <c r="AT6" s="41">
        <v>2</v>
      </c>
      <c r="AU6" s="41">
        <v>0</v>
      </c>
      <c r="AV6" s="59">
        <f t="shared" si="6"/>
        <v>2</v>
      </c>
      <c r="AW6" s="59">
        <f t="shared" si="7"/>
        <v>0.5</v>
      </c>
      <c r="AX6" s="41">
        <v>26</v>
      </c>
      <c r="AY6" s="41">
        <v>26</v>
      </c>
      <c r="AZ6" s="41">
        <v>24</v>
      </c>
      <c r="BA6" s="41">
        <v>55</v>
      </c>
      <c r="BB6" s="60">
        <f t="shared" si="8"/>
        <v>131</v>
      </c>
      <c r="BC6" s="60">
        <f t="shared" si="9"/>
        <v>32.75</v>
      </c>
      <c r="BD6" s="41">
        <f t="shared" si="11"/>
        <v>133</v>
      </c>
      <c r="BE6" s="41">
        <f t="shared" si="10"/>
        <v>6.4874694284100427E-3</v>
      </c>
    </row>
    <row r="7" spans="1:57" x14ac:dyDescent="0.25">
      <c r="A7" s="41" t="s">
        <v>5875</v>
      </c>
      <c r="B7" s="41" t="s">
        <v>5426</v>
      </c>
      <c r="C7" s="41">
        <v>1</v>
      </c>
      <c r="D7" s="41">
        <v>2</v>
      </c>
      <c r="E7" s="41" t="s">
        <v>5876</v>
      </c>
      <c r="F7" s="41">
        <v>99.087999999999994</v>
      </c>
      <c r="G7" s="41">
        <v>100</v>
      </c>
      <c r="H7" s="41" t="s">
        <v>759</v>
      </c>
      <c r="I7" s="41" t="s">
        <v>5877</v>
      </c>
      <c r="J7" s="41" t="s">
        <v>5878</v>
      </c>
      <c r="K7" s="41" t="s">
        <v>762</v>
      </c>
      <c r="L7" s="41" t="s">
        <v>762</v>
      </c>
      <c r="M7" s="41" t="s">
        <v>762</v>
      </c>
      <c r="N7" s="41" t="s">
        <v>762</v>
      </c>
      <c r="O7" s="41" t="s">
        <v>762</v>
      </c>
      <c r="P7" s="41" t="s">
        <v>45</v>
      </c>
      <c r="Q7" s="41" t="s">
        <v>78</v>
      </c>
      <c r="R7" s="41" t="s">
        <v>4133</v>
      </c>
      <c r="S7" s="41" t="s">
        <v>4134</v>
      </c>
      <c r="T7" s="41" t="s">
        <v>5879</v>
      </c>
      <c r="U7" s="41" t="s">
        <v>5879</v>
      </c>
      <c r="V7" s="41" t="s">
        <v>5879</v>
      </c>
      <c r="W7" s="41" t="s">
        <v>5880</v>
      </c>
      <c r="X7" s="41" t="s">
        <v>5881</v>
      </c>
      <c r="Y7" s="41" t="s">
        <v>5882</v>
      </c>
      <c r="Z7" s="41">
        <v>0</v>
      </c>
      <c r="AA7" s="41">
        <v>0</v>
      </c>
      <c r="AB7" s="41">
        <v>0</v>
      </c>
      <c r="AC7" s="41">
        <v>0</v>
      </c>
      <c r="AD7" s="56">
        <f t="shared" si="0"/>
        <v>0</v>
      </c>
      <c r="AE7" s="56">
        <f t="shared" si="1"/>
        <v>0</v>
      </c>
      <c r="AF7" s="41">
        <v>0</v>
      </c>
      <c r="AG7" s="41">
        <v>0</v>
      </c>
      <c r="AH7" s="41">
        <v>0</v>
      </c>
      <c r="AI7" s="41">
        <v>0</v>
      </c>
      <c r="AJ7" s="57">
        <f t="shared" si="2"/>
        <v>0</v>
      </c>
      <c r="AK7" s="57">
        <f t="shared" si="3"/>
        <v>0</v>
      </c>
      <c r="AL7" s="41">
        <v>0</v>
      </c>
      <c r="AM7" s="41">
        <v>0</v>
      </c>
      <c r="AN7" s="41">
        <v>0</v>
      </c>
      <c r="AO7" s="41">
        <v>0</v>
      </c>
      <c r="AP7" s="58">
        <f t="shared" si="4"/>
        <v>0</v>
      </c>
      <c r="AQ7" s="58">
        <f t="shared" si="5"/>
        <v>0</v>
      </c>
      <c r="AR7" s="41">
        <v>5</v>
      </c>
      <c r="AS7" s="41">
        <v>6</v>
      </c>
      <c r="AT7" s="41">
        <v>25</v>
      </c>
      <c r="AU7" s="41">
        <v>5</v>
      </c>
      <c r="AV7" s="59">
        <f t="shared" si="6"/>
        <v>41</v>
      </c>
      <c r="AW7" s="59">
        <f t="shared" si="7"/>
        <v>10.25</v>
      </c>
      <c r="AX7" s="41">
        <v>58</v>
      </c>
      <c r="AY7" s="41">
        <v>56</v>
      </c>
      <c r="AZ7" s="41">
        <v>31</v>
      </c>
      <c r="BA7" s="41">
        <v>126</v>
      </c>
      <c r="BB7" s="60">
        <f t="shared" si="8"/>
        <v>271</v>
      </c>
      <c r="BC7" s="60">
        <f t="shared" si="9"/>
        <v>67.75</v>
      </c>
      <c r="BD7" s="41">
        <f t="shared" si="11"/>
        <v>312</v>
      </c>
      <c r="BE7" s="41">
        <f t="shared" si="10"/>
        <v>1.5218725275668673E-2</v>
      </c>
    </row>
    <row r="8" spans="1:57" x14ac:dyDescent="0.25">
      <c r="A8" s="41" t="s">
        <v>10643</v>
      </c>
      <c r="B8" s="41" t="s">
        <v>9568</v>
      </c>
      <c r="C8" s="41">
        <v>1</v>
      </c>
      <c r="D8" s="41">
        <v>2</v>
      </c>
      <c r="E8" s="41" t="s">
        <v>10644</v>
      </c>
      <c r="F8" s="41">
        <v>100</v>
      </c>
      <c r="G8" s="41">
        <v>100</v>
      </c>
      <c r="H8" s="41" t="s">
        <v>759</v>
      </c>
      <c r="I8" s="41" t="s">
        <v>10645</v>
      </c>
      <c r="J8" s="41" t="s">
        <v>10646</v>
      </c>
      <c r="K8" s="41" t="s">
        <v>762</v>
      </c>
      <c r="L8" s="41" t="s">
        <v>762</v>
      </c>
      <c r="M8" s="41" t="s">
        <v>762</v>
      </c>
      <c r="N8" s="41" t="s">
        <v>762</v>
      </c>
      <c r="O8" s="41" t="s">
        <v>762</v>
      </c>
      <c r="P8" s="41" t="s">
        <v>45</v>
      </c>
      <c r="Q8" s="41" t="s">
        <v>78</v>
      </c>
      <c r="R8" s="41" t="s">
        <v>4133</v>
      </c>
      <c r="S8" s="41" t="s">
        <v>10003</v>
      </c>
      <c r="T8" s="41" t="s">
        <v>10003</v>
      </c>
      <c r="U8" s="41" t="s">
        <v>10003</v>
      </c>
      <c r="V8" s="41" t="s">
        <v>10003</v>
      </c>
      <c r="W8" s="41" t="s">
        <v>10647</v>
      </c>
      <c r="X8" s="41" t="s">
        <v>10648</v>
      </c>
      <c r="Y8" s="41" t="s">
        <v>10648</v>
      </c>
      <c r="Z8" s="41">
        <v>0</v>
      </c>
      <c r="AA8" s="41">
        <v>0</v>
      </c>
      <c r="AB8" s="41">
        <v>0</v>
      </c>
      <c r="AC8" s="41">
        <v>0</v>
      </c>
      <c r="AD8" s="56">
        <f t="shared" si="0"/>
        <v>0</v>
      </c>
      <c r="AE8" s="56">
        <f t="shared" si="1"/>
        <v>0</v>
      </c>
      <c r="AF8" s="41">
        <v>3</v>
      </c>
      <c r="AG8" s="41">
        <v>0</v>
      </c>
      <c r="AH8" s="41">
        <v>0</v>
      </c>
      <c r="AI8" s="41">
        <v>1</v>
      </c>
      <c r="AJ8" s="57">
        <f t="shared" si="2"/>
        <v>4</v>
      </c>
      <c r="AK8" s="57">
        <f t="shared" si="3"/>
        <v>1</v>
      </c>
      <c r="AL8" s="41">
        <v>6</v>
      </c>
      <c r="AM8" s="41">
        <v>4</v>
      </c>
      <c r="AN8" s="41">
        <v>12</v>
      </c>
      <c r="AO8" s="41">
        <v>12</v>
      </c>
      <c r="AP8" s="58">
        <f t="shared" si="4"/>
        <v>34</v>
      </c>
      <c r="AQ8" s="58">
        <f t="shared" si="5"/>
        <v>8.5</v>
      </c>
      <c r="AR8" s="41">
        <v>19</v>
      </c>
      <c r="AS8" s="41">
        <v>79</v>
      </c>
      <c r="AT8" s="41">
        <v>64</v>
      </c>
      <c r="AU8" s="41">
        <v>119</v>
      </c>
      <c r="AV8" s="59">
        <f t="shared" si="6"/>
        <v>281</v>
      </c>
      <c r="AW8" s="59">
        <f t="shared" si="7"/>
        <v>70.25</v>
      </c>
      <c r="AX8" s="41">
        <v>19</v>
      </c>
      <c r="AY8" s="41">
        <v>14</v>
      </c>
      <c r="AZ8" s="41">
        <v>20</v>
      </c>
      <c r="BA8" s="41">
        <v>30</v>
      </c>
      <c r="BB8" s="60">
        <f t="shared" si="8"/>
        <v>83</v>
      </c>
      <c r="BC8" s="60">
        <f t="shared" si="9"/>
        <v>20.75</v>
      </c>
      <c r="BD8" s="41">
        <f t="shared" si="11"/>
        <v>402</v>
      </c>
      <c r="BE8" s="41">
        <f t="shared" si="10"/>
        <v>1.960874218211156E-2</v>
      </c>
    </row>
    <row r="9" spans="1:57" x14ac:dyDescent="0.25">
      <c r="A9" s="41" t="s">
        <v>10087</v>
      </c>
      <c r="B9" s="41" t="s">
        <v>9568</v>
      </c>
      <c r="C9" s="41">
        <v>1</v>
      </c>
      <c r="D9" s="41">
        <v>2</v>
      </c>
      <c r="E9" s="41" t="s">
        <v>10088</v>
      </c>
      <c r="F9" s="41">
        <v>99.087999999999994</v>
      </c>
      <c r="G9" s="41">
        <v>100</v>
      </c>
      <c r="H9" s="41" t="s">
        <v>759</v>
      </c>
      <c r="I9" s="41" t="s">
        <v>10001</v>
      </c>
      <c r="J9" s="41" t="s">
        <v>10089</v>
      </c>
      <c r="K9" s="41" t="s">
        <v>762</v>
      </c>
      <c r="L9" s="41" t="s">
        <v>762</v>
      </c>
      <c r="M9" s="41" t="s">
        <v>762</v>
      </c>
      <c r="N9" s="41" t="s">
        <v>762</v>
      </c>
      <c r="O9" s="41" t="s">
        <v>762</v>
      </c>
      <c r="P9" s="41" t="s">
        <v>45</v>
      </c>
      <c r="Q9" s="41" t="s">
        <v>78</v>
      </c>
      <c r="R9" s="41" t="s">
        <v>4133</v>
      </c>
      <c r="S9" s="41" t="s">
        <v>10003</v>
      </c>
      <c r="T9" s="41" t="s">
        <v>10003</v>
      </c>
      <c r="U9" s="41" t="s">
        <v>10003</v>
      </c>
      <c r="V9" s="41" t="s">
        <v>10003</v>
      </c>
      <c r="W9" s="41" t="s">
        <v>10090</v>
      </c>
      <c r="X9" s="41" t="s">
        <v>10091</v>
      </c>
      <c r="Y9" s="41" t="s">
        <v>10092</v>
      </c>
      <c r="Z9" s="41">
        <v>0</v>
      </c>
      <c r="AA9" s="41">
        <v>0</v>
      </c>
      <c r="AB9" s="41">
        <v>0</v>
      </c>
      <c r="AC9" s="41">
        <v>0</v>
      </c>
      <c r="AD9" s="56">
        <f t="shared" si="0"/>
        <v>0</v>
      </c>
      <c r="AE9" s="56">
        <f t="shared" si="1"/>
        <v>0</v>
      </c>
      <c r="AF9" s="41">
        <v>0</v>
      </c>
      <c r="AG9" s="41">
        <v>0</v>
      </c>
      <c r="AH9" s="41">
        <v>0</v>
      </c>
      <c r="AI9" s="41">
        <v>0</v>
      </c>
      <c r="AJ9" s="57">
        <f t="shared" si="2"/>
        <v>0</v>
      </c>
      <c r="AK9" s="57">
        <f t="shared" si="3"/>
        <v>0</v>
      </c>
      <c r="AL9" s="41">
        <v>1</v>
      </c>
      <c r="AM9" s="41">
        <v>1</v>
      </c>
      <c r="AN9" s="41">
        <v>4</v>
      </c>
      <c r="AO9" s="41">
        <v>2</v>
      </c>
      <c r="AP9" s="58">
        <f t="shared" si="4"/>
        <v>8</v>
      </c>
      <c r="AQ9" s="58">
        <f t="shared" si="5"/>
        <v>2</v>
      </c>
      <c r="AR9" s="41">
        <v>74</v>
      </c>
      <c r="AS9" s="41">
        <v>81</v>
      </c>
      <c r="AT9" s="41">
        <v>93</v>
      </c>
      <c r="AU9" s="41">
        <v>74</v>
      </c>
      <c r="AV9" s="59">
        <f t="shared" si="6"/>
        <v>322</v>
      </c>
      <c r="AW9" s="59">
        <f t="shared" si="7"/>
        <v>80.5</v>
      </c>
      <c r="AX9" s="41">
        <v>57</v>
      </c>
      <c r="AY9" s="41">
        <v>55</v>
      </c>
      <c r="AZ9" s="41">
        <v>74</v>
      </c>
      <c r="BA9" s="41">
        <v>54</v>
      </c>
      <c r="BB9" s="60">
        <f t="shared" si="8"/>
        <v>240</v>
      </c>
      <c r="BC9" s="60">
        <f t="shared" si="9"/>
        <v>60</v>
      </c>
      <c r="BD9" s="41">
        <f t="shared" si="11"/>
        <v>570</v>
      </c>
      <c r="BE9" s="41">
        <f t="shared" si="10"/>
        <v>2.7803440407471614E-2</v>
      </c>
    </row>
    <row r="10" spans="1:57" x14ac:dyDescent="0.25">
      <c r="A10" s="41" t="s">
        <v>10233</v>
      </c>
      <c r="B10" s="41" t="s">
        <v>9568</v>
      </c>
      <c r="C10" s="41">
        <v>1</v>
      </c>
      <c r="D10" s="41">
        <v>2</v>
      </c>
      <c r="E10" s="41" t="s">
        <v>10234</v>
      </c>
      <c r="F10" s="41">
        <v>100</v>
      </c>
      <c r="G10" s="41">
        <v>100</v>
      </c>
      <c r="H10" s="41" t="s">
        <v>759</v>
      </c>
      <c r="I10" s="41" t="s">
        <v>10001</v>
      </c>
      <c r="J10" s="41" t="s">
        <v>10235</v>
      </c>
      <c r="K10" s="41" t="s">
        <v>762</v>
      </c>
      <c r="L10" s="41" t="s">
        <v>762</v>
      </c>
      <c r="M10" s="41" t="s">
        <v>762</v>
      </c>
      <c r="N10" s="41" t="s">
        <v>762</v>
      </c>
      <c r="O10" s="41" t="s">
        <v>762</v>
      </c>
      <c r="P10" s="41" t="s">
        <v>45</v>
      </c>
      <c r="Q10" s="41" t="s">
        <v>78</v>
      </c>
      <c r="R10" s="41" t="s">
        <v>4133</v>
      </c>
      <c r="S10" s="41" t="s">
        <v>10003</v>
      </c>
      <c r="T10" s="41" t="s">
        <v>10003</v>
      </c>
      <c r="U10" s="41" t="s">
        <v>10003</v>
      </c>
      <c r="V10" s="41" t="s">
        <v>10003</v>
      </c>
      <c r="W10" s="41" t="s">
        <v>10236</v>
      </c>
      <c r="X10" s="41" t="s">
        <v>10237</v>
      </c>
      <c r="Y10" s="41" t="s">
        <v>10237</v>
      </c>
      <c r="Z10" s="41">
        <v>0</v>
      </c>
      <c r="AA10" s="41">
        <v>0</v>
      </c>
      <c r="AB10" s="41">
        <v>0</v>
      </c>
      <c r="AC10" s="41">
        <v>0</v>
      </c>
      <c r="AD10" s="56">
        <f t="shared" si="0"/>
        <v>0</v>
      </c>
      <c r="AE10" s="56">
        <f t="shared" si="1"/>
        <v>0</v>
      </c>
      <c r="AF10" s="41">
        <v>0</v>
      </c>
      <c r="AG10" s="41">
        <v>0</v>
      </c>
      <c r="AH10" s="41">
        <v>0</v>
      </c>
      <c r="AI10" s="41">
        <v>0</v>
      </c>
      <c r="AJ10" s="57">
        <f t="shared" si="2"/>
        <v>0</v>
      </c>
      <c r="AK10" s="57">
        <f t="shared" si="3"/>
        <v>0</v>
      </c>
      <c r="AL10" s="41">
        <v>0</v>
      </c>
      <c r="AM10" s="41">
        <v>0</v>
      </c>
      <c r="AN10" s="41">
        <v>0</v>
      </c>
      <c r="AO10" s="41">
        <v>0</v>
      </c>
      <c r="AP10" s="58">
        <f t="shared" si="4"/>
        <v>0</v>
      </c>
      <c r="AQ10" s="58">
        <f t="shared" si="5"/>
        <v>0</v>
      </c>
      <c r="AR10" s="41">
        <v>7</v>
      </c>
      <c r="AS10" s="41">
        <v>35</v>
      </c>
      <c r="AT10" s="41">
        <v>16</v>
      </c>
      <c r="AU10" s="41">
        <v>62</v>
      </c>
      <c r="AV10" s="59">
        <f t="shared" si="6"/>
        <v>120</v>
      </c>
      <c r="AW10" s="59">
        <f t="shared" si="7"/>
        <v>30</v>
      </c>
      <c r="AX10" s="41">
        <v>3</v>
      </c>
      <c r="AY10" s="41">
        <v>7</v>
      </c>
      <c r="AZ10" s="41">
        <v>7</v>
      </c>
      <c r="BA10" s="41">
        <v>8</v>
      </c>
      <c r="BB10" s="60">
        <f t="shared" si="8"/>
        <v>25</v>
      </c>
      <c r="BC10" s="60">
        <f t="shared" si="9"/>
        <v>6.25</v>
      </c>
      <c r="BD10" s="41">
        <f t="shared" si="11"/>
        <v>145</v>
      </c>
      <c r="BE10" s="41">
        <f t="shared" si="10"/>
        <v>7.0728050159357611E-3</v>
      </c>
    </row>
    <row r="11" spans="1:57" x14ac:dyDescent="0.25">
      <c r="A11" s="41" t="s">
        <v>10193</v>
      </c>
      <c r="B11" s="41" t="s">
        <v>9568</v>
      </c>
      <c r="C11" s="41">
        <v>1</v>
      </c>
      <c r="D11" s="41">
        <v>2</v>
      </c>
      <c r="E11" s="41" t="s">
        <v>10194</v>
      </c>
      <c r="F11" s="41">
        <v>99.692999999999998</v>
      </c>
      <c r="G11" s="41">
        <v>99.088099999999997</v>
      </c>
      <c r="H11" s="41" t="s">
        <v>759</v>
      </c>
      <c r="I11" s="41" t="s">
        <v>10001</v>
      </c>
      <c r="J11" s="41" t="s">
        <v>10195</v>
      </c>
      <c r="K11" s="41" t="s">
        <v>762</v>
      </c>
      <c r="L11" s="41" t="s">
        <v>762</v>
      </c>
      <c r="M11" s="41" t="s">
        <v>762</v>
      </c>
      <c r="N11" s="41" t="s">
        <v>762</v>
      </c>
      <c r="O11" s="41" t="s">
        <v>762</v>
      </c>
      <c r="P11" s="41" t="s">
        <v>45</v>
      </c>
      <c r="Q11" s="41" t="s">
        <v>78</v>
      </c>
      <c r="R11" s="41" t="s">
        <v>4133</v>
      </c>
      <c r="S11" s="41" t="s">
        <v>10003</v>
      </c>
      <c r="T11" s="41" t="s">
        <v>10003</v>
      </c>
      <c r="U11" s="41" t="s">
        <v>10003</v>
      </c>
      <c r="V11" s="41" t="s">
        <v>10003</v>
      </c>
      <c r="W11" s="41" t="s">
        <v>10196</v>
      </c>
      <c r="X11" s="41" t="s">
        <v>10197</v>
      </c>
      <c r="Y11" s="41" t="s">
        <v>10198</v>
      </c>
      <c r="Z11" s="41">
        <v>0</v>
      </c>
      <c r="AA11" s="41">
        <v>0</v>
      </c>
      <c r="AB11" s="41">
        <v>0</v>
      </c>
      <c r="AC11" s="41">
        <v>0</v>
      </c>
      <c r="AD11" s="56">
        <f t="shared" si="0"/>
        <v>0</v>
      </c>
      <c r="AE11" s="56">
        <f t="shared" si="1"/>
        <v>0</v>
      </c>
      <c r="AF11" s="41">
        <v>0</v>
      </c>
      <c r="AG11" s="41">
        <v>0</v>
      </c>
      <c r="AH11" s="41">
        <v>1</v>
      </c>
      <c r="AI11" s="41">
        <v>0</v>
      </c>
      <c r="AJ11" s="57">
        <f t="shared" si="2"/>
        <v>1</v>
      </c>
      <c r="AK11" s="57">
        <f t="shared" si="3"/>
        <v>0.25</v>
      </c>
      <c r="AL11" s="41">
        <v>0</v>
      </c>
      <c r="AM11" s="41">
        <v>2</v>
      </c>
      <c r="AN11" s="41">
        <v>0</v>
      </c>
      <c r="AO11" s="41">
        <v>3</v>
      </c>
      <c r="AP11" s="58">
        <f t="shared" si="4"/>
        <v>5</v>
      </c>
      <c r="AQ11" s="58">
        <f t="shared" si="5"/>
        <v>1.25</v>
      </c>
      <c r="AR11" s="41">
        <v>15</v>
      </c>
      <c r="AS11" s="41">
        <v>46</v>
      </c>
      <c r="AT11" s="41">
        <v>24</v>
      </c>
      <c r="AU11" s="41">
        <v>38</v>
      </c>
      <c r="AV11" s="59">
        <f t="shared" si="6"/>
        <v>123</v>
      </c>
      <c r="AW11" s="59">
        <f t="shared" si="7"/>
        <v>30.75</v>
      </c>
      <c r="AX11" s="41">
        <v>19</v>
      </c>
      <c r="AY11" s="41">
        <v>21</v>
      </c>
      <c r="AZ11" s="41">
        <v>18</v>
      </c>
      <c r="BA11" s="41">
        <v>26</v>
      </c>
      <c r="BB11" s="60">
        <f t="shared" si="8"/>
        <v>84</v>
      </c>
      <c r="BC11" s="60">
        <f t="shared" si="9"/>
        <v>21</v>
      </c>
      <c r="BD11" s="41">
        <f t="shared" si="11"/>
        <v>213</v>
      </c>
      <c r="BE11" s="41">
        <f t="shared" si="10"/>
        <v>1.0389706678581499E-2</v>
      </c>
    </row>
    <row r="12" spans="1:57" x14ac:dyDescent="0.25">
      <c r="A12" s="41" t="s">
        <v>9999</v>
      </c>
      <c r="B12" s="41" t="s">
        <v>9568</v>
      </c>
      <c r="C12" s="41">
        <v>1</v>
      </c>
      <c r="D12" s="41">
        <v>2</v>
      </c>
      <c r="E12" s="41" t="s">
        <v>10000</v>
      </c>
      <c r="F12" s="41">
        <v>99.391999999999996</v>
      </c>
      <c r="G12" s="41">
        <v>100</v>
      </c>
      <c r="H12" s="41" t="s">
        <v>759</v>
      </c>
      <c r="I12" s="41" t="s">
        <v>10001</v>
      </c>
      <c r="J12" s="41" t="s">
        <v>10002</v>
      </c>
      <c r="K12" s="41" t="s">
        <v>762</v>
      </c>
      <c r="L12" s="41" t="s">
        <v>762</v>
      </c>
      <c r="M12" s="41" t="s">
        <v>762</v>
      </c>
      <c r="N12" s="41" t="s">
        <v>762</v>
      </c>
      <c r="O12" s="41" t="s">
        <v>762</v>
      </c>
      <c r="P12" s="41" t="s">
        <v>45</v>
      </c>
      <c r="Q12" s="41" t="s">
        <v>78</v>
      </c>
      <c r="R12" s="41" t="s">
        <v>4133</v>
      </c>
      <c r="S12" s="41" t="s">
        <v>10003</v>
      </c>
      <c r="T12" s="41" t="s">
        <v>10003</v>
      </c>
      <c r="U12" s="41" t="s">
        <v>10003</v>
      </c>
      <c r="V12" s="41" t="s">
        <v>10003</v>
      </c>
      <c r="W12" s="41" t="s">
        <v>10004</v>
      </c>
      <c r="X12" s="41" t="s">
        <v>10005</v>
      </c>
      <c r="Y12" s="41" t="s">
        <v>10006</v>
      </c>
      <c r="Z12" s="41">
        <v>0</v>
      </c>
      <c r="AA12" s="41">
        <v>0</v>
      </c>
      <c r="AB12" s="41">
        <v>0</v>
      </c>
      <c r="AC12" s="41">
        <v>0</v>
      </c>
      <c r="AD12" s="56">
        <f t="shared" si="0"/>
        <v>0</v>
      </c>
      <c r="AE12" s="56">
        <f t="shared" si="1"/>
        <v>0</v>
      </c>
      <c r="AF12" s="41">
        <v>17</v>
      </c>
      <c r="AG12" s="41">
        <v>0</v>
      </c>
      <c r="AH12" s="41">
        <v>4</v>
      </c>
      <c r="AI12" s="41">
        <v>4</v>
      </c>
      <c r="AJ12" s="57">
        <f t="shared" si="2"/>
        <v>25</v>
      </c>
      <c r="AK12" s="57">
        <f t="shared" si="3"/>
        <v>6.25</v>
      </c>
      <c r="AL12" s="41">
        <v>6</v>
      </c>
      <c r="AM12" s="41">
        <v>1</v>
      </c>
      <c r="AN12" s="41">
        <v>13</v>
      </c>
      <c r="AO12" s="41">
        <v>6</v>
      </c>
      <c r="AP12" s="58">
        <f t="shared" si="4"/>
        <v>26</v>
      </c>
      <c r="AQ12" s="58">
        <f t="shared" si="5"/>
        <v>6.5</v>
      </c>
      <c r="AR12" s="41">
        <v>62</v>
      </c>
      <c r="AS12" s="41">
        <v>43</v>
      </c>
      <c r="AT12" s="41">
        <v>33</v>
      </c>
      <c r="AU12" s="41">
        <v>131</v>
      </c>
      <c r="AV12" s="59">
        <f t="shared" si="6"/>
        <v>269</v>
      </c>
      <c r="AW12" s="59">
        <f t="shared" si="7"/>
        <v>67.25</v>
      </c>
      <c r="AX12" s="41">
        <v>26</v>
      </c>
      <c r="AY12" s="41">
        <v>19</v>
      </c>
      <c r="AZ12" s="41">
        <v>34</v>
      </c>
      <c r="BA12" s="41">
        <v>57</v>
      </c>
      <c r="BB12" s="60">
        <f t="shared" si="8"/>
        <v>136</v>
      </c>
      <c r="BC12" s="60">
        <f t="shared" si="9"/>
        <v>34</v>
      </c>
      <c r="BD12" s="41">
        <f t="shared" si="11"/>
        <v>456</v>
      </c>
      <c r="BE12" s="41">
        <f t="shared" si="10"/>
        <v>2.2242752325977291E-2</v>
      </c>
    </row>
    <row r="13" spans="1:57" x14ac:dyDescent="0.25">
      <c r="A13" s="41" t="s">
        <v>10573</v>
      </c>
      <c r="B13" s="41" t="s">
        <v>9568</v>
      </c>
      <c r="C13" s="41">
        <v>1</v>
      </c>
      <c r="D13" s="41">
        <v>0</v>
      </c>
      <c r="E13" s="41" t="s">
        <v>10574</v>
      </c>
      <c r="F13" s="41">
        <v>100</v>
      </c>
      <c r="G13" s="41">
        <v>100</v>
      </c>
      <c r="H13" s="41" t="s">
        <v>759</v>
      </c>
      <c r="I13" s="41" t="s">
        <v>9585</v>
      </c>
      <c r="J13" s="41" t="s">
        <v>10575</v>
      </c>
      <c r="K13" s="41" t="s">
        <v>762</v>
      </c>
      <c r="L13" s="41" t="s">
        <v>762</v>
      </c>
      <c r="M13" s="41" t="s">
        <v>762</v>
      </c>
      <c r="N13" s="41" t="s">
        <v>762</v>
      </c>
      <c r="O13" s="41" t="s">
        <v>762</v>
      </c>
      <c r="P13" s="41" t="s">
        <v>45</v>
      </c>
      <c r="Q13" s="41" t="s">
        <v>78</v>
      </c>
      <c r="R13" s="41" t="s">
        <v>4133</v>
      </c>
      <c r="S13" s="41" t="s">
        <v>4134</v>
      </c>
      <c r="T13" s="41" t="s">
        <v>9585</v>
      </c>
      <c r="U13" s="41" t="s">
        <v>9585</v>
      </c>
      <c r="V13" s="41" t="s">
        <v>9585</v>
      </c>
      <c r="W13" s="41" t="s">
        <v>10576</v>
      </c>
      <c r="X13" s="41" t="s">
        <v>10577</v>
      </c>
      <c r="Y13" s="41" t="s">
        <v>10577</v>
      </c>
      <c r="Z13" s="41">
        <v>10</v>
      </c>
      <c r="AA13" s="41">
        <v>1</v>
      </c>
      <c r="AB13" s="41">
        <v>1</v>
      </c>
      <c r="AC13" s="41">
        <v>100</v>
      </c>
      <c r="AD13" s="56">
        <f t="shared" si="0"/>
        <v>112</v>
      </c>
      <c r="AE13" s="56">
        <f t="shared" si="1"/>
        <v>28</v>
      </c>
      <c r="AF13" s="41">
        <v>0</v>
      </c>
      <c r="AG13" s="41">
        <v>0</v>
      </c>
      <c r="AH13" s="41">
        <v>0</v>
      </c>
      <c r="AI13" s="41">
        <v>0</v>
      </c>
      <c r="AJ13" s="57">
        <f t="shared" si="2"/>
        <v>0</v>
      </c>
      <c r="AK13" s="57">
        <f t="shared" si="3"/>
        <v>0</v>
      </c>
      <c r="AL13" s="41">
        <v>0</v>
      </c>
      <c r="AM13" s="41">
        <v>0</v>
      </c>
      <c r="AN13" s="41">
        <v>0</v>
      </c>
      <c r="AO13" s="41">
        <v>0</v>
      </c>
      <c r="AP13" s="58">
        <f t="shared" si="4"/>
        <v>0</v>
      </c>
      <c r="AQ13" s="58">
        <f t="shared" si="5"/>
        <v>0</v>
      </c>
      <c r="AR13" s="41">
        <v>0</v>
      </c>
      <c r="AS13" s="41">
        <v>0</v>
      </c>
      <c r="AT13" s="41">
        <v>0</v>
      </c>
      <c r="AU13" s="41">
        <v>0</v>
      </c>
      <c r="AV13" s="59">
        <f t="shared" si="6"/>
        <v>0</v>
      </c>
      <c r="AW13" s="59">
        <f t="shared" si="7"/>
        <v>0</v>
      </c>
      <c r="AX13" s="41">
        <v>0</v>
      </c>
      <c r="AY13" s="41">
        <v>0</v>
      </c>
      <c r="AZ13" s="41">
        <v>0</v>
      </c>
      <c r="BA13" s="41">
        <v>0</v>
      </c>
      <c r="BB13" s="60">
        <f t="shared" si="8"/>
        <v>0</v>
      </c>
      <c r="BC13" s="60">
        <f t="shared" si="9"/>
        <v>0</v>
      </c>
      <c r="BD13" s="41">
        <f t="shared" si="11"/>
        <v>112</v>
      </c>
      <c r="BE13" s="41">
        <f t="shared" si="10"/>
        <v>5.4631321502400364E-3</v>
      </c>
    </row>
    <row r="14" spans="1:57" x14ac:dyDescent="0.25">
      <c r="A14" s="41" t="s">
        <v>10314</v>
      </c>
      <c r="B14" s="41" t="s">
        <v>9568</v>
      </c>
      <c r="C14" s="41">
        <v>1</v>
      </c>
      <c r="D14" s="41">
        <v>0</v>
      </c>
      <c r="E14" s="41" t="s">
        <v>10315</v>
      </c>
      <c r="F14" s="41">
        <v>100</v>
      </c>
      <c r="G14" s="41">
        <v>100</v>
      </c>
      <c r="H14" s="41" t="s">
        <v>759</v>
      </c>
      <c r="I14" s="41" t="s">
        <v>9585</v>
      </c>
      <c r="J14" s="41" t="s">
        <v>10316</v>
      </c>
      <c r="K14" s="41" t="s">
        <v>762</v>
      </c>
      <c r="L14" s="41" t="s">
        <v>762</v>
      </c>
      <c r="M14" s="41" t="s">
        <v>762</v>
      </c>
      <c r="N14" s="41" t="s">
        <v>762</v>
      </c>
      <c r="O14" s="41" t="s">
        <v>762</v>
      </c>
      <c r="P14" s="41" t="s">
        <v>45</v>
      </c>
      <c r="Q14" s="41" t="s">
        <v>78</v>
      </c>
      <c r="R14" s="41" t="s">
        <v>4133</v>
      </c>
      <c r="S14" s="41" t="s">
        <v>4134</v>
      </c>
      <c r="T14" s="41" t="s">
        <v>9585</v>
      </c>
      <c r="U14" s="41" t="s">
        <v>9585</v>
      </c>
      <c r="V14" s="41" t="s">
        <v>9585</v>
      </c>
      <c r="W14" s="41" t="s">
        <v>10317</v>
      </c>
      <c r="X14" s="41" t="s">
        <v>10318</v>
      </c>
      <c r="Y14" s="41" t="s">
        <v>10318</v>
      </c>
      <c r="Z14" s="41">
        <v>686</v>
      </c>
      <c r="AA14" s="41">
        <v>2023</v>
      </c>
      <c r="AB14" s="41">
        <v>195</v>
      </c>
      <c r="AC14" s="41">
        <v>1195</v>
      </c>
      <c r="AD14" s="56">
        <f t="shared" si="0"/>
        <v>4099</v>
      </c>
      <c r="AE14" s="56">
        <f t="shared" si="1"/>
        <v>1024.75</v>
      </c>
      <c r="AF14" s="41">
        <v>7</v>
      </c>
      <c r="AG14" s="41">
        <v>1</v>
      </c>
      <c r="AH14" s="41">
        <v>3</v>
      </c>
      <c r="AI14" s="41">
        <v>0</v>
      </c>
      <c r="AJ14" s="57">
        <f t="shared" si="2"/>
        <v>11</v>
      </c>
      <c r="AK14" s="57">
        <f t="shared" si="3"/>
        <v>2.75</v>
      </c>
      <c r="AL14" s="41">
        <v>0</v>
      </c>
      <c r="AM14" s="41">
        <v>0</v>
      </c>
      <c r="AN14" s="41">
        <v>0</v>
      </c>
      <c r="AO14" s="41">
        <v>0</v>
      </c>
      <c r="AP14" s="58">
        <f t="shared" si="4"/>
        <v>0</v>
      </c>
      <c r="AQ14" s="58">
        <f t="shared" si="5"/>
        <v>0</v>
      </c>
      <c r="AR14" s="41">
        <v>0</v>
      </c>
      <c r="AS14" s="41">
        <v>0</v>
      </c>
      <c r="AT14" s="41">
        <v>0</v>
      </c>
      <c r="AU14" s="41">
        <v>0</v>
      </c>
      <c r="AV14" s="59">
        <f t="shared" si="6"/>
        <v>0</v>
      </c>
      <c r="AW14" s="59">
        <f t="shared" si="7"/>
        <v>0</v>
      </c>
      <c r="AX14" s="41">
        <v>0</v>
      </c>
      <c r="AY14" s="41">
        <v>0</v>
      </c>
      <c r="AZ14" s="41">
        <v>0</v>
      </c>
      <c r="BA14" s="41">
        <v>0</v>
      </c>
      <c r="BB14" s="60">
        <f t="shared" si="8"/>
        <v>0</v>
      </c>
      <c r="BC14" s="60">
        <f t="shared" si="9"/>
        <v>0</v>
      </c>
      <c r="BD14" s="41">
        <f t="shared" si="11"/>
        <v>4110</v>
      </c>
      <c r="BE14" s="41">
        <f t="shared" si="10"/>
        <v>0.20047743872755849</v>
      </c>
    </row>
    <row r="15" spans="1:57" x14ac:dyDescent="0.25">
      <c r="A15" s="41" t="s">
        <v>10335</v>
      </c>
      <c r="B15" s="41" t="s">
        <v>9568</v>
      </c>
      <c r="C15" s="41">
        <v>1</v>
      </c>
      <c r="D15" s="41">
        <v>0</v>
      </c>
      <c r="E15" s="41" t="s">
        <v>10336</v>
      </c>
      <c r="F15" s="41">
        <v>99.697000000000003</v>
      </c>
      <c r="G15" s="41">
        <v>100</v>
      </c>
      <c r="H15" s="41" t="s">
        <v>1552</v>
      </c>
      <c r="I15" s="41" t="s">
        <v>9585</v>
      </c>
      <c r="J15" s="41" t="s">
        <v>10337</v>
      </c>
      <c r="K15" s="41" t="s">
        <v>762</v>
      </c>
      <c r="L15" s="41" t="s">
        <v>762</v>
      </c>
      <c r="M15" s="41" t="s">
        <v>762</v>
      </c>
      <c r="N15" s="41" t="s">
        <v>762</v>
      </c>
      <c r="O15" s="41" t="s">
        <v>762</v>
      </c>
      <c r="P15" s="41" t="s">
        <v>45</v>
      </c>
      <c r="Q15" s="41" t="s">
        <v>78</v>
      </c>
      <c r="R15" s="41" t="s">
        <v>4133</v>
      </c>
      <c r="S15" s="41" t="s">
        <v>4134</v>
      </c>
      <c r="T15" s="41" t="s">
        <v>9585</v>
      </c>
      <c r="U15" s="41" t="s">
        <v>9585</v>
      </c>
      <c r="V15" s="41" t="s">
        <v>9585</v>
      </c>
      <c r="W15" s="41" t="s">
        <v>10336</v>
      </c>
      <c r="X15" s="41" t="s">
        <v>10338</v>
      </c>
      <c r="Y15" s="41" t="s">
        <v>10339</v>
      </c>
      <c r="Z15" s="41">
        <v>0</v>
      </c>
      <c r="AA15" s="41">
        <v>0</v>
      </c>
      <c r="AB15" s="41">
        <v>0</v>
      </c>
      <c r="AC15" s="41">
        <v>0</v>
      </c>
      <c r="AD15" s="56">
        <f t="shared" si="0"/>
        <v>0</v>
      </c>
      <c r="AE15" s="56">
        <f t="shared" si="1"/>
        <v>0</v>
      </c>
      <c r="AF15" s="41">
        <v>0</v>
      </c>
      <c r="AG15" s="41">
        <v>0</v>
      </c>
      <c r="AH15" s="41">
        <v>0</v>
      </c>
      <c r="AI15" s="41">
        <v>0</v>
      </c>
      <c r="AJ15" s="57">
        <f t="shared" si="2"/>
        <v>0</v>
      </c>
      <c r="AK15" s="57">
        <f t="shared" si="3"/>
        <v>0</v>
      </c>
      <c r="AL15" s="41">
        <v>0</v>
      </c>
      <c r="AM15" s="41">
        <v>0</v>
      </c>
      <c r="AN15" s="41">
        <v>0</v>
      </c>
      <c r="AO15" s="41">
        <v>0</v>
      </c>
      <c r="AP15" s="58">
        <f t="shared" si="4"/>
        <v>0</v>
      </c>
      <c r="AQ15" s="58">
        <f t="shared" si="5"/>
        <v>0</v>
      </c>
      <c r="AR15" s="41">
        <v>0</v>
      </c>
      <c r="AS15" s="41">
        <v>0</v>
      </c>
      <c r="AT15" s="41">
        <v>0</v>
      </c>
      <c r="AU15" s="41">
        <v>0</v>
      </c>
      <c r="AV15" s="59">
        <f t="shared" si="6"/>
        <v>0</v>
      </c>
      <c r="AW15" s="59">
        <f t="shared" si="7"/>
        <v>0</v>
      </c>
      <c r="AX15" s="41">
        <v>30</v>
      </c>
      <c r="AY15" s="41">
        <v>13</v>
      </c>
      <c r="AZ15" s="41">
        <v>28</v>
      </c>
      <c r="BA15" s="41">
        <v>35</v>
      </c>
      <c r="BB15" s="60">
        <f t="shared" si="8"/>
        <v>106</v>
      </c>
      <c r="BC15" s="60">
        <f t="shared" si="9"/>
        <v>26.5</v>
      </c>
      <c r="BD15" s="41">
        <f t="shared" si="11"/>
        <v>106</v>
      </c>
      <c r="BE15" s="41">
        <f t="shared" si="10"/>
        <v>5.1704643564771773E-3</v>
      </c>
    </row>
    <row r="16" spans="1:57" x14ac:dyDescent="0.25">
      <c r="A16" s="41" t="s">
        <v>9583</v>
      </c>
      <c r="B16" s="41" t="s">
        <v>9568</v>
      </c>
      <c r="C16" s="41">
        <v>4</v>
      </c>
      <c r="D16" s="41">
        <v>0</v>
      </c>
      <c r="E16" s="41" t="s">
        <v>9584</v>
      </c>
      <c r="F16" s="41">
        <v>100</v>
      </c>
      <c r="G16" s="41">
        <v>100</v>
      </c>
      <c r="H16" s="41" t="s">
        <v>759</v>
      </c>
      <c r="I16" s="41" t="s">
        <v>9585</v>
      </c>
      <c r="J16" s="41" t="s">
        <v>9586</v>
      </c>
      <c r="K16" s="41" t="s">
        <v>762</v>
      </c>
      <c r="L16" s="41" t="s">
        <v>762</v>
      </c>
      <c r="M16" s="41" t="s">
        <v>762</v>
      </c>
      <c r="N16" s="41" t="s">
        <v>762</v>
      </c>
      <c r="O16" s="41" t="s">
        <v>762</v>
      </c>
      <c r="P16" s="41" t="s">
        <v>45</v>
      </c>
      <c r="Q16" s="41" t="s">
        <v>78</v>
      </c>
      <c r="R16" s="41" t="s">
        <v>4133</v>
      </c>
      <c r="S16" s="41" t="s">
        <v>4134</v>
      </c>
      <c r="T16" s="41" t="s">
        <v>9585</v>
      </c>
      <c r="U16" s="41" t="s">
        <v>9585</v>
      </c>
      <c r="V16" s="41" t="s">
        <v>9585</v>
      </c>
      <c r="W16" s="41" t="s">
        <v>9587</v>
      </c>
      <c r="X16" s="41" t="s">
        <v>9588</v>
      </c>
      <c r="Y16" s="41" t="s">
        <v>9588</v>
      </c>
      <c r="Z16" s="41">
        <v>0</v>
      </c>
      <c r="AA16" s="41">
        <v>0</v>
      </c>
      <c r="AB16" s="41">
        <v>0</v>
      </c>
      <c r="AC16" s="41">
        <v>0</v>
      </c>
      <c r="AD16" s="56">
        <f t="shared" si="0"/>
        <v>0</v>
      </c>
      <c r="AE16" s="56">
        <f t="shared" si="1"/>
        <v>0</v>
      </c>
      <c r="AF16" s="41">
        <v>0</v>
      </c>
      <c r="AG16" s="41">
        <v>0</v>
      </c>
      <c r="AH16" s="41">
        <v>0</v>
      </c>
      <c r="AI16" s="41">
        <v>0</v>
      </c>
      <c r="AJ16" s="57">
        <f t="shared" si="2"/>
        <v>0</v>
      </c>
      <c r="AK16" s="57">
        <f t="shared" si="3"/>
        <v>0</v>
      </c>
      <c r="AL16" s="41">
        <v>0</v>
      </c>
      <c r="AM16" s="41">
        <v>0</v>
      </c>
      <c r="AN16" s="41">
        <v>0</v>
      </c>
      <c r="AO16" s="41">
        <v>0</v>
      </c>
      <c r="AP16" s="58">
        <f t="shared" si="4"/>
        <v>0</v>
      </c>
      <c r="AQ16" s="58">
        <f t="shared" si="5"/>
        <v>0</v>
      </c>
      <c r="AR16" s="41">
        <v>0</v>
      </c>
      <c r="AS16" s="41">
        <v>2</v>
      </c>
      <c r="AT16" s="41">
        <v>0</v>
      </c>
      <c r="AU16" s="41">
        <v>1</v>
      </c>
      <c r="AV16" s="59">
        <f t="shared" si="6"/>
        <v>3</v>
      </c>
      <c r="AW16" s="59">
        <f t="shared" si="7"/>
        <v>0.75</v>
      </c>
      <c r="AX16" s="41">
        <v>0</v>
      </c>
      <c r="AY16" s="41">
        <v>10</v>
      </c>
      <c r="AZ16" s="41">
        <v>18</v>
      </c>
      <c r="BA16" s="41">
        <v>4</v>
      </c>
      <c r="BB16" s="60">
        <f t="shared" si="8"/>
        <v>32</v>
      </c>
      <c r="BC16" s="60">
        <f t="shared" si="9"/>
        <v>8</v>
      </c>
      <c r="BD16" s="41">
        <f t="shared" si="11"/>
        <v>35</v>
      </c>
      <c r="BE16" s="41">
        <f t="shared" si="10"/>
        <v>1.7072287969500115E-3</v>
      </c>
    </row>
    <row r="17" spans="1:57" x14ac:dyDescent="0.25">
      <c r="A17" s="41" t="s">
        <v>10048</v>
      </c>
      <c r="B17" s="41" t="s">
        <v>9568</v>
      </c>
      <c r="C17" s="41">
        <v>1</v>
      </c>
      <c r="D17" s="41">
        <v>0</v>
      </c>
      <c r="E17" s="41" t="s">
        <v>10049</v>
      </c>
      <c r="F17" s="41">
        <v>100</v>
      </c>
      <c r="G17" s="41">
        <v>100</v>
      </c>
      <c r="H17" s="41" t="s">
        <v>759</v>
      </c>
      <c r="I17" s="41" t="s">
        <v>9585</v>
      </c>
      <c r="J17" s="41" t="s">
        <v>10050</v>
      </c>
      <c r="K17" s="41" t="s">
        <v>762</v>
      </c>
      <c r="L17" s="41" t="s">
        <v>762</v>
      </c>
      <c r="M17" s="41" t="s">
        <v>762</v>
      </c>
      <c r="N17" s="41" t="s">
        <v>762</v>
      </c>
      <c r="O17" s="41" t="s">
        <v>762</v>
      </c>
      <c r="P17" s="41" t="s">
        <v>45</v>
      </c>
      <c r="Q17" s="41" t="s">
        <v>78</v>
      </c>
      <c r="R17" s="41" t="s">
        <v>4133</v>
      </c>
      <c r="S17" s="41" t="s">
        <v>4134</v>
      </c>
      <c r="T17" s="41" t="s">
        <v>9585</v>
      </c>
      <c r="U17" s="41" t="s">
        <v>9585</v>
      </c>
      <c r="V17" s="41" t="s">
        <v>9585</v>
      </c>
      <c r="W17" s="41" t="s">
        <v>10051</v>
      </c>
      <c r="X17" s="41" t="s">
        <v>10052</v>
      </c>
      <c r="Y17" s="41" t="s">
        <v>10053</v>
      </c>
      <c r="Z17" s="41">
        <v>0</v>
      </c>
      <c r="AA17" s="41">
        <v>0</v>
      </c>
      <c r="AB17" s="41">
        <v>0</v>
      </c>
      <c r="AC17" s="41">
        <v>0</v>
      </c>
      <c r="AD17" s="56">
        <f t="shared" si="0"/>
        <v>0</v>
      </c>
      <c r="AE17" s="56">
        <f t="shared" si="1"/>
        <v>0</v>
      </c>
      <c r="AF17" s="41">
        <v>2</v>
      </c>
      <c r="AG17" s="41">
        <v>0</v>
      </c>
      <c r="AH17" s="41">
        <v>0</v>
      </c>
      <c r="AI17" s="41">
        <v>0</v>
      </c>
      <c r="AJ17" s="57">
        <f t="shared" si="2"/>
        <v>2</v>
      </c>
      <c r="AK17" s="57">
        <f t="shared" si="3"/>
        <v>0.5</v>
      </c>
      <c r="AL17" s="41">
        <v>0</v>
      </c>
      <c r="AM17" s="41">
        <v>1</v>
      </c>
      <c r="AN17" s="41">
        <v>0</v>
      </c>
      <c r="AO17" s="41">
        <v>1</v>
      </c>
      <c r="AP17" s="58">
        <f t="shared" si="4"/>
        <v>2</v>
      </c>
      <c r="AQ17" s="58">
        <f t="shared" si="5"/>
        <v>0.5</v>
      </c>
      <c r="AR17" s="41">
        <v>16</v>
      </c>
      <c r="AS17" s="41">
        <v>4</v>
      </c>
      <c r="AT17" s="41">
        <v>19</v>
      </c>
      <c r="AU17" s="41">
        <v>23</v>
      </c>
      <c r="AV17" s="59">
        <f t="shared" si="6"/>
        <v>62</v>
      </c>
      <c r="AW17" s="59">
        <f t="shared" si="7"/>
        <v>15.5</v>
      </c>
      <c r="AX17" s="41">
        <v>30</v>
      </c>
      <c r="AY17" s="41">
        <v>22</v>
      </c>
      <c r="AZ17" s="41">
        <v>33</v>
      </c>
      <c r="BA17" s="41">
        <v>40</v>
      </c>
      <c r="BB17" s="60">
        <f t="shared" si="8"/>
        <v>125</v>
      </c>
      <c r="BC17" s="60">
        <f t="shared" si="9"/>
        <v>31.25</v>
      </c>
      <c r="BD17" s="41">
        <f t="shared" si="11"/>
        <v>191</v>
      </c>
      <c r="BE17" s="41">
        <f t="shared" si="10"/>
        <v>9.3165914347843465E-3</v>
      </c>
    </row>
    <row r="18" spans="1:57" x14ac:dyDescent="0.25">
      <c r="A18" s="41" t="s">
        <v>10141</v>
      </c>
      <c r="B18" s="41" t="s">
        <v>9568</v>
      </c>
      <c r="C18" s="41">
        <v>1</v>
      </c>
      <c r="D18" s="41">
        <v>0</v>
      </c>
      <c r="E18" s="41" t="s">
        <v>10142</v>
      </c>
      <c r="F18" s="41">
        <v>100</v>
      </c>
      <c r="G18" s="41">
        <v>100</v>
      </c>
      <c r="H18" s="41" t="s">
        <v>759</v>
      </c>
      <c r="I18" s="41" t="s">
        <v>9585</v>
      </c>
      <c r="J18" s="41" t="s">
        <v>10143</v>
      </c>
      <c r="K18" s="41" t="s">
        <v>762</v>
      </c>
      <c r="L18" s="41" t="s">
        <v>762</v>
      </c>
      <c r="M18" s="41" t="s">
        <v>762</v>
      </c>
      <c r="N18" s="41" t="s">
        <v>762</v>
      </c>
      <c r="O18" s="41" t="s">
        <v>762</v>
      </c>
      <c r="P18" s="41" t="s">
        <v>45</v>
      </c>
      <c r="Q18" s="41" t="s">
        <v>78</v>
      </c>
      <c r="R18" s="41" t="s">
        <v>4133</v>
      </c>
      <c r="S18" s="41" t="s">
        <v>4134</v>
      </c>
      <c r="T18" s="41" t="s">
        <v>9585</v>
      </c>
      <c r="U18" s="41" t="s">
        <v>9585</v>
      </c>
      <c r="V18" s="41" t="s">
        <v>9585</v>
      </c>
      <c r="W18" s="41" t="s">
        <v>10144</v>
      </c>
      <c r="X18" s="41" t="s">
        <v>10145</v>
      </c>
      <c r="Y18" s="41" t="s">
        <v>10145</v>
      </c>
      <c r="Z18" s="41">
        <v>0</v>
      </c>
      <c r="AA18" s="41">
        <v>0</v>
      </c>
      <c r="AB18" s="41">
        <v>0</v>
      </c>
      <c r="AC18" s="41">
        <v>0</v>
      </c>
      <c r="AD18" s="56">
        <f t="shared" si="0"/>
        <v>0</v>
      </c>
      <c r="AE18" s="56">
        <f t="shared" si="1"/>
        <v>0</v>
      </c>
      <c r="AF18" s="41">
        <v>0</v>
      </c>
      <c r="AG18" s="41">
        <v>0</v>
      </c>
      <c r="AH18" s="41">
        <v>0</v>
      </c>
      <c r="AI18" s="41">
        <v>0</v>
      </c>
      <c r="AJ18" s="57">
        <f t="shared" si="2"/>
        <v>0</v>
      </c>
      <c r="AK18" s="57">
        <f t="shared" si="3"/>
        <v>0</v>
      </c>
      <c r="AL18" s="41">
        <v>1</v>
      </c>
      <c r="AM18" s="41">
        <v>5</v>
      </c>
      <c r="AN18" s="41">
        <v>0</v>
      </c>
      <c r="AO18" s="41">
        <v>219</v>
      </c>
      <c r="AP18" s="58">
        <f t="shared" si="4"/>
        <v>225</v>
      </c>
      <c r="AQ18" s="58">
        <f t="shared" si="5"/>
        <v>56.25</v>
      </c>
      <c r="AR18" s="41">
        <v>0</v>
      </c>
      <c r="AS18" s="41">
        <v>0</v>
      </c>
      <c r="AT18" s="41">
        <v>1</v>
      </c>
      <c r="AU18" s="41">
        <v>2</v>
      </c>
      <c r="AV18" s="59">
        <f t="shared" si="6"/>
        <v>3</v>
      </c>
      <c r="AW18" s="59">
        <f t="shared" si="7"/>
        <v>0.75</v>
      </c>
      <c r="AX18" s="41">
        <v>1</v>
      </c>
      <c r="AY18" s="41">
        <v>2</v>
      </c>
      <c r="AZ18" s="41">
        <v>0</v>
      </c>
      <c r="BA18" s="41">
        <v>0</v>
      </c>
      <c r="BB18" s="60">
        <f t="shared" si="8"/>
        <v>3</v>
      </c>
      <c r="BC18" s="60">
        <f t="shared" si="9"/>
        <v>0.75</v>
      </c>
      <c r="BD18" s="41">
        <f t="shared" si="11"/>
        <v>231</v>
      </c>
      <c r="BE18" s="41">
        <f t="shared" si="10"/>
        <v>1.1267710059870074E-2</v>
      </c>
    </row>
    <row r="19" spans="1:57" x14ac:dyDescent="0.25">
      <c r="A19" s="41" t="s">
        <v>9110</v>
      </c>
      <c r="B19" s="41" t="s">
        <v>5426</v>
      </c>
      <c r="C19" s="41">
        <v>1</v>
      </c>
      <c r="D19" s="41">
        <v>0</v>
      </c>
      <c r="E19" s="41" t="s">
        <v>9111</v>
      </c>
      <c r="F19" s="41">
        <v>99.695999999999998</v>
      </c>
      <c r="G19" s="41">
        <v>100</v>
      </c>
      <c r="H19" s="41" t="s">
        <v>759</v>
      </c>
      <c r="I19" s="41" t="s">
        <v>6442</v>
      </c>
      <c r="J19" s="41" t="s">
        <v>9112</v>
      </c>
      <c r="K19" s="41" t="s">
        <v>762</v>
      </c>
      <c r="L19" s="41" t="s">
        <v>762</v>
      </c>
      <c r="M19" s="41" t="s">
        <v>762</v>
      </c>
      <c r="N19" s="41" t="s">
        <v>762</v>
      </c>
      <c r="O19" s="41" t="s">
        <v>762</v>
      </c>
      <c r="P19" s="41" t="s">
        <v>45</v>
      </c>
      <c r="Q19" s="41" t="s">
        <v>78</v>
      </c>
      <c r="R19" s="41" t="s">
        <v>4133</v>
      </c>
      <c r="S19" s="41" t="s">
        <v>4134</v>
      </c>
      <c r="T19" s="41" t="s">
        <v>4135</v>
      </c>
      <c r="U19" s="41" t="s">
        <v>6442</v>
      </c>
      <c r="V19" s="41" t="s">
        <v>6442</v>
      </c>
      <c r="W19" s="41" t="s">
        <v>9113</v>
      </c>
      <c r="X19" s="41" t="s">
        <v>9114</v>
      </c>
      <c r="Y19" s="41" t="s">
        <v>9115</v>
      </c>
      <c r="Z19" s="41">
        <v>0</v>
      </c>
      <c r="AA19" s="41">
        <v>0</v>
      </c>
      <c r="AB19" s="41">
        <v>0</v>
      </c>
      <c r="AC19" s="41">
        <v>0</v>
      </c>
      <c r="AD19" s="56">
        <f t="shared" si="0"/>
        <v>0</v>
      </c>
      <c r="AE19" s="56">
        <f t="shared" si="1"/>
        <v>0</v>
      </c>
      <c r="AF19" s="41">
        <v>0</v>
      </c>
      <c r="AG19" s="41">
        <v>0</v>
      </c>
      <c r="AH19" s="41">
        <v>0</v>
      </c>
      <c r="AI19" s="41">
        <v>0</v>
      </c>
      <c r="AJ19" s="57">
        <f t="shared" si="2"/>
        <v>0</v>
      </c>
      <c r="AK19" s="57">
        <f t="shared" si="3"/>
        <v>0</v>
      </c>
      <c r="AL19" s="41">
        <v>0</v>
      </c>
      <c r="AM19" s="41">
        <v>1</v>
      </c>
      <c r="AN19" s="41">
        <v>4</v>
      </c>
      <c r="AO19" s="41">
        <v>72</v>
      </c>
      <c r="AP19" s="58">
        <f t="shared" si="4"/>
        <v>77</v>
      </c>
      <c r="AQ19" s="58">
        <f t="shared" si="5"/>
        <v>19.25</v>
      </c>
      <c r="AR19" s="41">
        <v>1</v>
      </c>
      <c r="AS19" s="41">
        <v>0</v>
      </c>
      <c r="AT19" s="41">
        <v>5</v>
      </c>
      <c r="AU19" s="41">
        <v>1</v>
      </c>
      <c r="AV19" s="59">
        <f t="shared" si="6"/>
        <v>7</v>
      </c>
      <c r="AW19" s="59">
        <f t="shared" si="7"/>
        <v>1.75</v>
      </c>
      <c r="AX19" s="41">
        <v>1</v>
      </c>
      <c r="AY19" s="41">
        <v>1</v>
      </c>
      <c r="AZ19" s="41">
        <v>0</v>
      </c>
      <c r="BA19" s="41">
        <v>0</v>
      </c>
      <c r="BB19" s="60">
        <f t="shared" si="8"/>
        <v>2</v>
      </c>
      <c r="BC19" s="60">
        <f t="shared" si="9"/>
        <v>0.5</v>
      </c>
      <c r="BD19" s="41">
        <f t="shared" si="11"/>
        <v>86</v>
      </c>
      <c r="BE19" s="41">
        <f t="shared" si="10"/>
        <v>4.1949050439343142E-3</v>
      </c>
    </row>
    <row r="20" spans="1:57" x14ac:dyDescent="0.25">
      <c r="A20" s="41" t="s">
        <v>8380</v>
      </c>
      <c r="B20" s="41" t="s">
        <v>5426</v>
      </c>
      <c r="C20" s="41">
        <v>1</v>
      </c>
      <c r="D20" s="41">
        <v>0</v>
      </c>
      <c r="E20" s="41" t="s">
        <v>8381</v>
      </c>
      <c r="F20" s="41">
        <v>100</v>
      </c>
      <c r="G20" s="41">
        <v>100</v>
      </c>
      <c r="H20" s="41" t="s">
        <v>759</v>
      </c>
      <c r="I20" s="41" t="s">
        <v>6442</v>
      </c>
      <c r="J20" s="41" t="s">
        <v>8382</v>
      </c>
      <c r="K20" s="41" t="s">
        <v>762</v>
      </c>
      <c r="L20" s="41" t="s">
        <v>762</v>
      </c>
      <c r="M20" s="41" t="s">
        <v>762</v>
      </c>
      <c r="N20" s="41" t="s">
        <v>762</v>
      </c>
      <c r="O20" s="41" t="s">
        <v>762</v>
      </c>
      <c r="P20" s="41" t="s">
        <v>45</v>
      </c>
      <c r="Q20" s="41" t="s">
        <v>78</v>
      </c>
      <c r="R20" s="41" t="s">
        <v>4133</v>
      </c>
      <c r="S20" s="41" t="s">
        <v>4134</v>
      </c>
      <c r="T20" s="41" t="s">
        <v>4135</v>
      </c>
      <c r="U20" s="41" t="s">
        <v>6442</v>
      </c>
      <c r="V20" s="41" t="s">
        <v>6442</v>
      </c>
      <c r="W20" s="41" t="s">
        <v>8383</v>
      </c>
      <c r="X20" s="41" t="s">
        <v>8384</v>
      </c>
      <c r="Y20" s="41" t="s">
        <v>8385</v>
      </c>
      <c r="Z20" s="41">
        <v>0</v>
      </c>
      <c r="AA20" s="41">
        <v>0</v>
      </c>
      <c r="AB20" s="41">
        <v>0</v>
      </c>
      <c r="AC20" s="41">
        <v>0</v>
      </c>
      <c r="AD20" s="56">
        <f t="shared" si="0"/>
        <v>0</v>
      </c>
      <c r="AE20" s="56">
        <f t="shared" si="1"/>
        <v>0</v>
      </c>
      <c r="AF20" s="41">
        <v>7</v>
      </c>
      <c r="AG20" s="41">
        <v>35</v>
      </c>
      <c r="AH20" s="41">
        <v>49</v>
      </c>
      <c r="AI20" s="41">
        <v>106</v>
      </c>
      <c r="AJ20" s="57">
        <f t="shared" si="2"/>
        <v>197</v>
      </c>
      <c r="AK20" s="57">
        <f t="shared" si="3"/>
        <v>49.25</v>
      </c>
      <c r="AL20" s="41">
        <v>28</v>
      </c>
      <c r="AM20" s="41">
        <v>29</v>
      </c>
      <c r="AN20" s="41">
        <v>32</v>
      </c>
      <c r="AO20" s="41">
        <v>342</v>
      </c>
      <c r="AP20" s="58">
        <f t="shared" si="4"/>
        <v>431</v>
      </c>
      <c r="AQ20" s="58">
        <f t="shared" si="5"/>
        <v>107.75</v>
      </c>
      <c r="AR20" s="41">
        <v>12</v>
      </c>
      <c r="AS20" s="41">
        <v>12</v>
      </c>
      <c r="AT20" s="41">
        <v>10</v>
      </c>
      <c r="AU20" s="41">
        <v>38</v>
      </c>
      <c r="AV20" s="59">
        <f t="shared" si="6"/>
        <v>72</v>
      </c>
      <c r="AW20" s="59">
        <f t="shared" si="7"/>
        <v>18</v>
      </c>
      <c r="AX20" s="41">
        <v>10</v>
      </c>
      <c r="AY20" s="41">
        <v>18</v>
      </c>
      <c r="AZ20" s="41">
        <v>11</v>
      </c>
      <c r="BA20" s="41">
        <v>16</v>
      </c>
      <c r="BB20" s="60">
        <f t="shared" si="8"/>
        <v>55</v>
      </c>
      <c r="BC20" s="60">
        <f t="shared" si="9"/>
        <v>13.75</v>
      </c>
      <c r="BD20" s="41">
        <f t="shared" si="11"/>
        <v>755</v>
      </c>
      <c r="BE20" s="41">
        <f t="shared" si="10"/>
        <v>3.68273640484931E-2</v>
      </c>
    </row>
    <row r="21" spans="1:57" x14ac:dyDescent="0.25">
      <c r="A21" s="41" t="s">
        <v>6440</v>
      </c>
      <c r="B21" s="41" t="s">
        <v>5426</v>
      </c>
      <c r="C21" s="41">
        <v>1</v>
      </c>
      <c r="D21" s="41">
        <v>0</v>
      </c>
      <c r="E21" s="41" t="s">
        <v>6441</v>
      </c>
      <c r="F21" s="41">
        <v>99.695999999999998</v>
      </c>
      <c r="G21" s="41">
        <v>100</v>
      </c>
      <c r="H21" s="41" t="s">
        <v>759</v>
      </c>
      <c r="I21" s="41" t="s">
        <v>6442</v>
      </c>
      <c r="J21" s="41" t="s">
        <v>6443</v>
      </c>
      <c r="K21" s="41" t="s">
        <v>762</v>
      </c>
      <c r="L21" s="41" t="s">
        <v>762</v>
      </c>
      <c r="M21" s="41" t="s">
        <v>762</v>
      </c>
      <c r="N21" s="41" t="s">
        <v>762</v>
      </c>
      <c r="O21" s="41" t="s">
        <v>762</v>
      </c>
      <c r="P21" s="41" t="s">
        <v>45</v>
      </c>
      <c r="Q21" s="41" t="s">
        <v>78</v>
      </c>
      <c r="R21" s="41" t="s">
        <v>4133</v>
      </c>
      <c r="S21" s="41" t="s">
        <v>4134</v>
      </c>
      <c r="T21" s="41" t="s">
        <v>4135</v>
      </c>
      <c r="U21" s="41" t="s">
        <v>6442</v>
      </c>
      <c r="V21" s="41" t="s">
        <v>6442</v>
      </c>
      <c r="W21" s="41" t="s">
        <v>6444</v>
      </c>
      <c r="X21" s="41" t="s">
        <v>6445</v>
      </c>
      <c r="Y21" s="41" t="s">
        <v>6446</v>
      </c>
      <c r="Z21" s="41">
        <v>0</v>
      </c>
      <c r="AA21" s="41">
        <v>0</v>
      </c>
      <c r="AB21" s="41">
        <v>0</v>
      </c>
      <c r="AC21" s="41">
        <v>0</v>
      </c>
      <c r="AD21" s="56">
        <f t="shared" si="0"/>
        <v>0</v>
      </c>
      <c r="AE21" s="56">
        <f t="shared" si="1"/>
        <v>0</v>
      </c>
      <c r="AF21" s="41">
        <v>14</v>
      </c>
      <c r="AG21" s="41">
        <v>20</v>
      </c>
      <c r="AH21" s="41">
        <v>33</v>
      </c>
      <c r="AI21" s="41">
        <v>29</v>
      </c>
      <c r="AJ21" s="57">
        <f t="shared" si="2"/>
        <v>96</v>
      </c>
      <c r="AK21" s="57">
        <f t="shared" si="3"/>
        <v>24</v>
      </c>
      <c r="AL21" s="41">
        <v>32</v>
      </c>
      <c r="AM21" s="41">
        <v>17</v>
      </c>
      <c r="AN21" s="41">
        <v>44</v>
      </c>
      <c r="AO21" s="41">
        <v>103</v>
      </c>
      <c r="AP21" s="58">
        <f t="shared" si="4"/>
        <v>196</v>
      </c>
      <c r="AQ21" s="58">
        <f t="shared" si="5"/>
        <v>49</v>
      </c>
      <c r="AR21" s="41">
        <v>4</v>
      </c>
      <c r="AS21" s="41">
        <v>6</v>
      </c>
      <c r="AT21" s="41">
        <v>15</v>
      </c>
      <c r="AU21" s="41">
        <v>18</v>
      </c>
      <c r="AV21" s="59">
        <f t="shared" si="6"/>
        <v>43</v>
      </c>
      <c r="AW21" s="59">
        <f t="shared" si="7"/>
        <v>10.75</v>
      </c>
      <c r="AX21" s="41">
        <v>13</v>
      </c>
      <c r="AY21" s="41">
        <v>8</v>
      </c>
      <c r="AZ21" s="41">
        <v>2</v>
      </c>
      <c r="BA21" s="41">
        <v>20</v>
      </c>
      <c r="BB21" s="60">
        <f t="shared" si="8"/>
        <v>43</v>
      </c>
      <c r="BC21" s="60">
        <f t="shared" si="9"/>
        <v>10.75</v>
      </c>
      <c r="BD21" s="41">
        <f t="shared" si="11"/>
        <v>378</v>
      </c>
      <c r="BE21" s="41">
        <f t="shared" si="10"/>
        <v>1.843807100706012E-2</v>
      </c>
    </row>
    <row r="22" spans="1:57" x14ac:dyDescent="0.25">
      <c r="A22" s="41" t="s">
        <v>7656</v>
      </c>
      <c r="B22" s="41" t="s">
        <v>5426</v>
      </c>
      <c r="C22" s="41">
        <v>1</v>
      </c>
      <c r="D22" s="41">
        <v>0</v>
      </c>
      <c r="E22" s="41" t="s">
        <v>7657</v>
      </c>
      <c r="F22" s="41">
        <v>99.393999999999906</v>
      </c>
      <c r="G22" s="41">
        <v>100</v>
      </c>
      <c r="H22" s="41" t="s">
        <v>759</v>
      </c>
      <c r="I22" s="41" t="s">
        <v>6442</v>
      </c>
      <c r="J22" s="41" t="s">
        <v>7658</v>
      </c>
      <c r="K22" s="41" t="s">
        <v>762</v>
      </c>
      <c r="L22" s="41" t="s">
        <v>762</v>
      </c>
      <c r="M22" s="41" t="s">
        <v>762</v>
      </c>
      <c r="N22" s="41" t="s">
        <v>762</v>
      </c>
      <c r="O22" s="41" t="s">
        <v>762</v>
      </c>
      <c r="P22" s="41" t="s">
        <v>45</v>
      </c>
      <c r="Q22" s="41" t="s">
        <v>78</v>
      </c>
      <c r="R22" s="41" t="s">
        <v>4133</v>
      </c>
      <c r="S22" s="41" t="s">
        <v>4134</v>
      </c>
      <c r="T22" s="41" t="s">
        <v>4135</v>
      </c>
      <c r="U22" s="41" t="s">
        <v>6442</v>
      </c>
      <c r="V22" s="41" t="s">
        <v>6442</v>
      </c>
      <c r="W22" s="41" t="s">
        <v>7659</v>
      </c>
      <c r="X22" s="41" t="s">
        <v>7660</v>
      </c>
      <c r="Y22" s="41" t="s">
        <v>7661</v>
      </c>
      <c r="Z22" s="41">
        <v>0</v>
      </c>
      <c r="AA22" s="41">
        <v>0</v>
      </c>
      <c r="AB22" s="41">
        <v>0</v>
      </c>
      <c r="AC22" s="41">
        <v>0</v>
      </c>
      <c r="AD22" s="56">
        <f t="shared" si="0"/>
        <v>0</v>
      </c>
      <c r="AE22" s="56">
        <f t="shared" si="1"/>
        <v>0</v>
      </c>
      <c r="AF22" s="41">
        <v>0</v>
      </c>
      <c r="AG22" s="41">
        <v>7</v>
      </c>
      <c r="AH22" s="41">
        <v>17</v>
      </c>
      <c r="AI22" s="41">
        <v>6</v>
      </c>
      <c r="AJ22" s="57">
        <f t="shared" si="2"/>
        <v>30</v>
      </c>
      <c r="AK22" s="57">
        <f t="shared" si="3"/>
        <v>7.5</v>
      </c>
      <c r="AL22" s="41">
        <v>6</v>
      </c>
      <c r="AM22" s="41">
        <v>2</v>
      </c>
      <c r="AN22" s="41">
        <v>1</v>
      </c>
      <c r="AO22" s="41">
        <v>60</v>
      </c>
      <c r="AP22" s="58">
        <f t="shared" si="4"/>
        <v>69</v>
      </c>
      <c r="AQ22" s="58">
        <f t="shared" si="5"/>
        <v>17.25</v>
      </c>
      <c r="AR22" s="41">
        <v>1</v>
      </c>
      <c r="AS22" s="41">
        <v>3</v>
      </c>
      <c r="AT22" s="41">
        <v>1</v>
      </c>
      <c r="AU22" s="41">
        <v>2</v>
      </c>
      <c r="AV22" s="59">
        <f t="shared" si="6"/>
        <v>7</v>
      </c>
      <c r="AW22" s="59">
        <f t="shared" si="7"/>
        <v>1.75</v>
      </c>
      <c r="AX22" s="41">
        <v>1</v>
      </c>
      <c r="AY22" s="41">
        <v>7</v>
      </c>
      <c r="AZ22" s="41">
        <v>2</v>
      </c>
      <c r="BA22" s="41">
        <v>7</v>
      </c>
      <c r="BB22" s="60">
        <f t="shared" si="8"/>
        <v>17</v>
      </c>
      <c r="BC22" s="60">
        <f t="shared" si="9"/>
        <v>4.25</v>
      </c>
      <c r="BD22" s="41">
        <f t="shared" si="11"/>
        <v>123</v>
      </c>
      <c r="BE22" s="41">
        <f t="shared" si="10"/>
        <v>5.9996897721386116E-3</v>
      </c>
    </row>
    <row r="23" spans="1:57" x14ac:dyDescent="0.25">
      <c r="A23" s="41" t="s">
        <v>8249</v>
      </c>
      <c r="B23" s="41" t="s">
        <v>5426</v>
      </c>
      <c r="C23" s="41">
        <v>1</v>
      </c>
      <c r="D23" s="41">
        <v>0</v>
      </c>
      <c r="E23" s="41" t="s">
        <v>8250</v>
      </c>
      <c r="F23" s="41">
        <v>100</v>
      </c>
      <c r="G23" s="41">
        <v>100</v>
      </c>
      <c r="H23" s="41" t="s">
        <v>759</v>
      </c>
      <c r="I23" s="41" t="s">
        <v>6442</v>
      </c>
      <c r="J23" s="41" t="s">
        <v>8251</v>
      </c>
      <c r="K23" s="41" t="s">
        <v>762</v>
      </c>
      <c r="L23" s="41" t="s">
        <v>762</v>
      </c>
      <c r="M23" s="41" t="s">
        <v>762</v>
      </c>
      <c r="N23" s="41" t="s">
        <v>762</v>
      </c>
      <c r="O23" s="41" t="s">
        <v>762</v>
      </c>
      <c r="P23" s="41" t="s">
        <v>45</v>
      </c>
      <c r="Q23" s="41" t="s">
        <v>78</v>
      </c>
      <c r="R23" s="41" t="s">
        <v>4133</v>
      </c>
      <c r="S23" s="41" t="s">
        <v>4134</v>
      </c>
      <c r="T23" s="41" t="s">
        <v>4135</v>
      </c>
      <c r="U23" s="41" t="s">
        <v>6442</v>
      </c>
      <c r="V23" s="41" t="s">
        <v>6442</v>
      </c>
      <c r="W23" s="41" t="s">
        <v>8250</v>
      </c>
      <c r="X23" s="41" t="s">
        <v>8252</v>
      </c>
      <c r="Y23" s="41" t="s">
        <v>8253</v>
      </c>
      <c r="Z23" s="41">
        <v>0</v>
      </c>
      <c r="AA23" s="41">
        <v>0</v>
      </c>
      <c r="AB23" s="41">
        <v>0</v>
      </c>
      <c r="AC23" s="41">
        <v>0</v>
      </c>
      <c r="AD23" s="56">
        <f t="shared" si="0"/>
        <v>0</v>
      </c>
      <c r="AE23" s="56">
        <f t="shared" si="1"/>
        <v>0</v>
      </c>
      <c r="AF23" s="41">
        <v>3</v>
      </c>
      <c r="AG23" s="41">
        <v>1</v>
      </c>
      <c r="AH23" s="41">
        <v>0</v>
      </c>
      <c r="AI23" s="41">
        <v>2</v>
      </c>
      <c r="AJ23" s="57">
        <f t="shared" si="2"/>
        <v>6</v>
      </c>
      <c r="AK23" s="57">
        <f t="shared" si="3"/>
        <v>1.5</v>
      </c>
      <c r="AL23" s="41">
        <v>4</v>
      </c>
      <c r="AM23" s="41">
        <v>9</v>
      </c>
      <c r="AN23" s="41">
        <v>4</v>
      </c>
      <c r="AO23" s="41">
        <v>4</v>
      </c>
      <c r="AP23" s="58">
        <f t="shared" si="4"/>
        <v>21</v>
      </c>
      <c r="AQ23" s="58">
        <f t="shared" si="5"/>
        <v>5.25</v>
      </c>
      <c r="AR23" s="41">
        <v>3</v>
      </c>
      <c r="AS23" s="41">
        <v>1</v>
      </c>
      <c r="AT23" s="41">
        <v>2</v>
      </c>
      <c r="AU23" s="41">
        <v>13</v>
      </c>
      <c r="AV23" s="59">
        <f t="shared" si="6"/>
        <v>19</v>
      </c>
      <c r="AW23" s="59">
        <f t="shared" si="7"/>
        <v>4.75</v>
      </c>
      <c r="AX23" s="41">
        <v>1</v>
      </c>
      <c r="AY23" s="41">
        <v>3</v>
      </c>
      <c r="AZ23" s="41">
        <v>8</v>
      </c>
      <c r="BA23" s="41">
        <v>3</v>
      </c>
      <c r="BB23" s="60">
        <f t="shared" si="8"/>
        <v>15</v>
      </c>
      <c r="BC23" s="60">
        <f t="shared" si="9"/>
        <v>3.75</v>
      </c>
      <c r="BD23" s="41">
        <f t="shared" si="11"/>
        <v>61</v>
      </c>
      <c r="BE23" s="41">
        <f t="shared" si="10"/>
        <v>2.9754559032557342E-3</v>
      </c>
    </row>
    <row r="24" spans="1:57" x14ac:dyDescent="0.25">
      <c r="A24" s="41" t="s">
        <v>7942</v>
      </c>
      <c r="B24" s="41" t="s">
        <v>5426</v>
      </c>
      <c r="C24" s="41">
        <v>1</v>
      </c>
      <c r="D24" s="41">
        <v>0</v>
      </c>
      <c r="E24" s="41" t="s">
        <v>7943</v>
      </c>
      <c r="F24" s="41">
        <v>100</v>
      </c>
      <c r="G24" s="41">
        <v>100</v>
      </c>
      <c r="H24" s="41" t="s">
        <v>759</v>
      </c>
      <c r="I24" s="41" t="s">
        <v>6442</v>
      </c>
      <c r="J24" s="41" t="s">
        <v>7944</v>
      </c>
      <c r="K24" s="41" t="s">
        <v>762</v>
      </c>
      <c r="L24" s="41" t="s">
        <v>762</v>
      </c>
      <c r="M24" s="41" t="s">
        <v>762</v>
      </c>
      <c r="N24" s="41" t="s">
        <v>762</v>
      </c>
      <c r="O24" s="41" t="s">
        <v>762</v>
      </c>
      <c r="P24" s="41" t="s">
        <v>45</v>
      </c>
      <c r="Q24" s="41" t="s">
        <v>78</v>
      </c>
      <c r="R24" s="41" t="s">
        <v>4133</v>
      </c>
      <c r="S24" s="41" t="s">
        <v>4134</v>
      </c>
      <c r="T24" s="41" t="s">
        <v>4135</v>
      </c>
      <c r="U24" s="41" t="s">
        <v>6442</v>
      </c>
      <c r="V24" s="41" t="s">
        <v>6442</v>
      </c>
      <c r="W24" s="41" t="s">
        <v>7945</v>
      </c>
      <c r="X24" s="41" t="s">
        <v>7946</v>
      </c>
      <c r="Y24" s="41" t="s">
        <v>7946</v>
      </c>
      <c r="Z24" s="41">
        <v>0</v>
      </c>
      <c r="AA24" s="41">
        <v>0</v>
      </c>
      <c r="AB24" s="41">
        <v>0</v>
      </c>
      <c r="AC24" s="41">
        <v>0</v>
      </c>
      <c r="AD24" s="56">
        <f t="shared" si="0"/>
        <v>0</v>
      </c>
      <c r="AE24" s="56">
        <f t="shared" si="1"/>
        <v>0</v>
      </c>
      <c r="AF24" s="41">
        <v>8</v>
      </c>
      <c r="AG24" s="41">
        <v>0</v>
      </c>
      <c r="AH24" s="41">
        <v>4</v>
      </c>
      <c r="AI24" s="41">
        <v>5</v>
      </c>
      <c r="AJ24" s="57">
        <f t="shared" si="2"/>
        <v>17</v>
      </c>
      <c r="AK24" s="57">
        <f t="shared" si="3"/>
        <v>4.25</v>
      </c>
      <c r="AL24" s="41">
        <v>12</v>
      </c>
      <c r="AM24" s="41">
        <v>48</v>
      </c>
      <c r="AN24" s="41">
        <v>21</v>
      </c>
      <c r="AO24" s="41">
        <v>13</v>
      </c>
      <c r="AP24" s="58">
        <f t="shared" si="4"/>
        <v>94</v>
      </c>
      <c r="AQ24" s="58">
        <f t="shared" si="5"/>
        <v>23.5</v>
      </c>
      <c r="AR24" s="41">
        <v>30</v>
      </c>
      <c r="AS24" s="41">
        <v>63</v>
      </c>
      <c r="AT24" s="41">
        <v>79</v>
      </c>
      <c r="AU24" s="41">
        <v>226</v>
      </c>
      <c r="AV24" s="59">
        <f t="shared" si="6"/>
        <v>398</v>
      </c>
      <c r="AW24" s="59">
        <f t="shared" si="7"/>
        <v>99.5</v>
      </c>
      <c r="AX24" s="41">
        <v>18</v>
      </c>
      <c r="AY24" s="41">
        <v>17</v>
      </c>
      <c r="AZ24" s="41">
        <v>15</v>
      </c>
      <c r="BA24" s="41">
        <v>15</v>
      </c>
      <c r="BB24" s="60">
        <f t="shared" si="8"/>
        <v>65</v>
      </c>
      <c r="BC24" s="60">
        <f t="shared" si="9"/>
        <v>16.25</v>
      </c>
      <c r="BD24" s="41">
        <f t="shared" si="11"/>
        <v>574</v>
      </c>
      <c r="BE24" s="41">
        <f t="shared" si="10"/>
        <v>2.7998552269980187E-2</v>
      </c>
    </row>
    <row r="25" spans="1:57" x14ac:dyDescent="0.25">
      <c r="A25" s="41" t="s">
        <v>8219</v>
      </c>
      <c r="B25" s="41" t="s">
        <v>5426</v>
      </c>
      <c r="C25" s="41">
        <v>1</v>
      </c>
      <c r="D25" s="41">
        <v>0</v>
      </c>
      <c r="E25" s="41" t="s">
        <v>8220</v>
      </c>
      <c r="F25" s="41">
        <v>100</v>
      </c>
      <c r="G25" s="41">
        <v>100</v>
      </c>
      <c r="H25" s="41" t="s">
        <v>759</v>
      </c>
      <c r="I25" s="41" t="s">
        <v>6442</v>
      </c>
      <c r="J25" s="41" t="s">
        <v>8221</v>
      </c>
      <c r="K25" s="41" t="s">
        <v>762</v>
      </c>
      <c r="L25" s="41" t="s">
        <v>762</v>
      </c>
      <c r="M25" s="41" t="s">
        <v>762</v>
      </c>
      <c r="N25" s="41" t="s">
        <v>762</v>
      </c>
      <c r="O25" s="41" t="s">
        <v>762</v>
      </c>
      <c r="P25" s="41" t="s">
        <v>45</v>
      </c>
      <c r="Q25" s="41" t="s">
        <v>78</v>
      </c>
      <c r="R25" s="41" t="s">
        <v>4133</v>
      </c>
      <c r="S25" s="41" t="s">
        <v>4134</v>
      </c>
      <c r="T25" s="41" t="s">
        <v>4135</v>
      </c>
      <c r="U25" s="41" t="s">
        <v>6442</v>
      </c>
      <c r="V25" s="41" t="s">
        <v>6442</v>
      </c>
      <c r="W25" s="41" t="s">
        <v>8222</v>
      </c>
      <c r="X25" s="41" t="s">
        <v>8223</v>
      </c>
      <c r="Y25" s="41" t="s">
        <v>8224</v>
      </c>
      <c r="Z25" s="41">
        <v>0</v>
      </c>
      <c r="AA25" s="41">
        <v>0</v>
      </c>
      <c r="AB25" s="41">
        <v>0</v>
      </c>
      <c r="AC25" s="41">
        <v>0</v>
      </c>
      <c r="AD25" s="56">
        <f t="shared" si="0"/>
        <v>0</v>
      </c>
      <c r="AE25" s="56">
        <f t="shared" si="1"/>
        <v>0</v>
      </c>
      <c r="AF25" s="41">
        <v>0</v>
      </c>
      <c r="AG25" s="41">
        <v>0</v>
      </c>
      <c r="AH25" s="41">
        <v>0</v>
      </c>
      <c r="AI25" s="41">
        <v>1</v>
      </c>
      <c r="AJ25" s="57">
        <f t="shared" si="2"/>
        <v>1</v>
      </c>
      <c r="AK25" s="57">
        <f t="shared" si="3"/>
        <v>0.25</v>
      </c>
      <c r="AL25" s="41">
        <v>0</v>
      </c>
      <c r="AM25" s="41">
        <v>2</v>
      </c>
      <c r="AN25" s="41">
        <v>3</v>
      </c>
      <c r="AO25" s="41">
        <v>1</v>
      </c>
      <c r="AP25" s="58">
        <f t="shared" si="4"/>
        <v>6</v>
      </c>
      <c r="AQ25" s="58">
        <f t="shared" si="5"/>
        <v>1.5</v>
      </c>
      <c r="AR25" s="41">
        <v>20</v>
      </c>
      <c r="AS25" s="41">
        <v>10</v>
      </c>
      <c r="AT25" s="41">
        <v>11</v>
      </c>
      <c r="AU25" s="41">
        <v>25</v>
      </c>
      <c r="AV25" s="59">
        <f t="shared" si="6"/>
        <v>66</v>
      </c>
      <c r="AW25" s="59">
        <f t="shared" si="7"/>
        <v>16.5</v>
      </c>
      <c r="AX25" s="41">
        <v>38</v>
      </c>
      <c r="AY25" s="41">
        <v>40</v>
      </c>
      <c r="AZ25" s="41">
        <v>16</v>
      </c>
      <c r="BA25" s="41">
        <v>59</v>
      </c>
      <c r="BB25" s="60">
        <f t="shared" si="8"/>
        <v>153</v>
      </c>
      <c r="BC25" s="60">
        <f t="shared" si="9"/>
        <v>38.25</v>
      </c>
      <c r="BD25" s="41">
        <f t="shared" si="11"/>
        <v>226</v>
      </c>
      <c r="BE25" s="41">
        <f t="shared" si="10"/>
        <v>1.1023820231734359E-2</v>
      </c>
    </row>
    <row r="26" spans="1:57" x14ac:dyDescent="0.25">
      <c r="A26" s="41" t="s">
        <v>7587</v>
      </c>
      <c r="B26" s="41" t="s">
        <v>5426</v>
      </c>
      <c r="C26" s="41">
        <v>1</v>
      </c>
      <c r="D26" s="41">
        <v>0</v>
      </c>
      <c r="E26" s="41" t="s">
        <v>7588</v>
      </c>
      <c r="F26" s="41">
        <v>99.695999999999998</v>
      </c>
      <c r="G26" s="41">
        <v>100</v>
      </c>
      <c r="H26" s="41" t="s">
        <v>759</v>
      </c>
      <c r="I26" s="41" t="s">
        <v>6442</v>
      </c>
      <c r="J26" s="41" t="s">
        <v>7589</v>
      </c>
      <c r="K26" s="41" t="s">
        <v>762</v>
      </c>
      <c r="L26" s="41" t="s">
        <v>762</v>
      </c>
      <c r="M26" s="41" t="s">
        <v>762</v>
      </c>
      <c r="N26" s="41" t="s">
        <v>762</v>
      </c>
      <c r="O26" s="41" t="s">
        <v>762</v>
      </c>
      <c r="P26" s="41" t="s">
        <v>45</v>
      </c>
      <c r="Q26" s="41" t="s">
        <v>78</v>
      </c>
      <c r="R26" s="41" t="s">
        <v>4133</v>
      </c>
      <c r="S26" s="41" t="s">
        <v>4134</v>
      </c>
      <c r="T26" s="41" t="s">
        <v>4135</v>
      </c>
      <c r="U26" s="41" t="s">
        <v>6442</v>
      </c>
      <c r="V26" s="41" t="s">
        <v>6442</v>
      </c>
      <c r="W26" s="41" t="s">
        <v>7590</v>
      </c>
      <c r="X26" s="41" t="s">
        <v>7591</v>
      </c>
      <c r="Y26" s="41" t="s">
        <v>7592</v>
      </c>
      <c r="Z26" s="41">
        <v>0</v>
      </c>
      <c r="AA26" s="41">
        <v>0</v>
      </c>
      <c r="AB26" s="41">
        <v>0</v>
      </c>
      <c r="AC26" s="41">
        <v>0</v>
      </c>
      <c r="AD26" s="56">
        <f t="shared" si="0"/>
        <v>0</v>
      </c>
      <c r="AE26" s="56">
        <f t="shared" si="1"/>
        <v>0</v>
      </c>
      <c r="AF26" s="41">
        <v>5</v>
      </c>
      <c r="AG26" s="41">
        <v>8</v>
      </c>
      <c r="AH26" s="41">
        <v>1</v>
      </c>
      <c r="AI26" s="41">
        <v>2</v>
      </c>
      <c r="AJ26" s="57">
        <f t="shared" si="2"/>
        <v>16</v>
      </c>
      <c r="AK26" s="57">
        <f t="shared" si="3"/>
        <v>4</v>
      </c>
      <c r="AL26" s="41">
        <v>31</v>
      </c>
      <c r="AM26" s="41">
        <v>17</v>
      </c>
      <c r="AN26" s="41">
        <v>34</v>
      </c>
      <c r="AO26" s="41">
        <v>45</v>
      </c>
      <c r="AP26" s="58">
        <f t="shared" si="4"/>
        <v>127</v>
      </c>
      <c r="AQ26" s="58">
        <f t="shared" si="5"/>
        <v>31.75</v>
      </c>
      <c r="AR26" s="41">
        <v>275</v>
      </c>
      <c r="AS26" s="41">
        <v>197</v>
      </c>
      <c r="AT26" s="41">
        <v>212</v>
      </c>
      <c r="AU26" s="41">
        <v>265</v>
      </c>
      <c r="AV26" s="59">
        <f t="shared" si="6"/>
        <v>949</v>
      </c>
      <c r="AW26" s="59">
        <f t="shared" si="7"/>
        <v>237.25</v>
      </c>
      <c r="AX26" s="41">
        <v>246</v>
      </c>
      <c r="AY26" s="41">
        <v>156</v>
      </c>
      <c r="AZ26" s="41">
        <v>193</v>
      </c>
      <c r="BA26" s="41">
        <v>212</v>
      </c>
      <c r="BB26" s="60">
        <f t="shared" si="8"/>
        <v>807</v>
      </c>
      <c r="BC26" s="60">
        <f t="shared" si="9"/>
        <v>201.75</v>
      </c>
      <c r="BD26" s="41">
        <f t="shared" si="11"/>
        <v>1899</v>
      </c>
      <c r="BE26" s="41">
        <f t="shared" si="10"/>
        <v>9.2629356725944911E-2</v>
      </c>
    </row>
    <row r="27" spans="1:57" x14ac:dyDescent="0.25">
      <c r="A27" s="41" t="s">
        <v>8049</v>
      </c>
      <c r="B27" s="41" t="s">
        <v>5426</v>
      </c>
      <c r="C27" s="41">
        <v>1</v>
      </c>
      <c r="D27" s="41">
        <v>0</v>
      </c>
      <c r="E27" s="41" t="s">
        <v>8050</v>
      </c>
      <c r="F27" s="41">
        <v>100</v>
      </c>
      <c r="G27" s="41">
        <v>100</v>
      </c>
      <c r="H27" s="41" t="s">
        <v>759</v>
      </c>
      <c r="I27" s="41" t="s">
        <v>6442</v>
      </c>
      <c r="J27" s="41" t="s">
        <v>8051</v>
      </c>
      <c r="K27" s="41" t="s">
        <v>762</v>
      </c>
      <c r="L27" s="41" t="s">
        <v>762</v>
      </c>
      <c r="M27" s="41" t="s">
        <v>762</v>
      </c>
      <c r="N27" s="41" t="s">
        <v>762</v>
      </c>
      <c r="O27" s="41" t="s">
        <v>762</v>
      </c>
      <c r="P27" s="41" t="s">
        <v>45</v>
      </c>
      <c r="Q27" s="41" t="s">
        <v>78</v>
      </c>
      <c r="R27" s="41" t="s">
        <v>4133</v>
      </c>
      <c r="S27" s="41" t="s">
        <v>4134</v>
      </c>
      <c r="T27" s="41" t="s">
        <v>4135</v>
      </c>
      <c r="U27" s="41" t="s">
        <v>6442</v>
      </c>
      <c r="V27" s="41" t="s">
        <v>6442</v>
      </c>
      <c r="W27" s="41" t="s">
        <v>8052</v>
      </c>
      <c r="X27" s="41" t="s">
        <v>8053</v>
      </c>
      <c r="Y27" s="41" t="s">
        <v>8053</v>
      </c>
      <c r="Z27" s="41">
        <v>0</v>
      </c>
      <c r="AA27" s="41">
        <v>0</v>
      </c>
      <c r="AB27" s="41">
        <v>0</v>
      </c>
      <c r="AC27" s="41">
        <v>0</v>
      </c>
      <c r="AD27" s="56">
        <f t="shared" si="0"/>
        <v>0</v>
      </c>
      <c r="AE27" s="56">
        <f t="shared" si="1"/>
        <v>0</v>
      </c>
      <c r="AF27" s="41">
        <v>0</v>
      </c>
      <c r="AG27" s="41">
        <v>0</v>
      </c>
      <c r="AH27" s="41">
        <v>0</v>
      </c>
      <c r="AI27" s="41">
        <v>0</v>
      </c>
      <c r="AJ27" s="57">
        <f t="shared" si="2"/>
        <v>0</v>
      </c>
      <c r="AK27" s="57">
        <f t="shared" si="3"/>
        <v>0</v>
      </c>
      <c r="AL27" s="41">
        <v>1</v>
      </c>
      <c r="AM27" s="41">
        <v>0</v>
      </c>
      <c r="AN27" s="41">
        <v>0</v>
      </c>
      <c r="AO27" s="41">
        <v>0</v>
      </c>
      <c r="AP27" s="58">
        <f t="shared" si="4"/>
        <v>1</v>
      </c>
      <c r="AQ27" s="58">
        <f t="shared" si="5"/>
        <v>0.25</v>
      </c>
      <c r="AR27" s="41">
        <v>5</v>
      </c>
      <c r="AS27" s="41">
        <v>6</v>
      </c>
      <c r="AT27" s="41">
        <v>9</v>
      </c>
      <c r="AU27" s="41">
        <v>7</v>
      </c>
      <c r="AV27" s="59">
        <f t="shared" si="6"/>
        <v>27</v>
      </c>
      <c r="AW27" s="59">
        <f t="shared" si="7"/>
        <v>6.75</v>
      </c>
      <c r="AX27" s="41">
        <v>89</v>
      </c>
      <c r="AY27" s="41">
        <v>76</v>
      </c>
      <c r="AZ27" s="41">
        <v>112</v>
      </c>
      <c r="BA27" s="41">
        <v>145</v>
      </c>
      <c r="BB27" s="60">
        <f t="shared" si="8"/>
        <v>422</v>
      </c>
      <c r="BC27" s="60">
        <f t="shared" si="9"/>
        <v>105.5</v>
      </c>
      <c r="BD27" s="41">
        <f t="shared" si="11"/>
        <v>450</v>
      </c>
      <c r="BE27" s="41">
        <f t="shared" si="10"/>
        <v>2.195008453221443E-2</v>
      </c>
    </row>
    <row r="28" spans="1:57" x14ac:dyDescent="0.25">
      <c r="A28" s="41" t="s">
        <v>8054</v>
      </c>
      <c r="B28" s="41" t="s">
        <v>5426</v>
      </c>
      <c r="C28" s="41">
        <v>1</v>
      </c>
      <c r="D28" s="41">
        <v>0</v>
      </c>
      <c r="E28" s="41" t="s">
        <v>8055</v>
      </c>
      <c r="F28" s="41">
        <v>99.391999999999996</v>
      </c>
      <c r="G28" s="41">
        <v>100</v>
      </c>
      <c r="H28" s="41" t="s">
        <v>759</v>
      </c>
      <c r="I28" s="41" t="s">
        <v>6442</v>
      </c>
      <c r="J28" s="41" t="s">
        <v>8056</v>
      </c>
      <c r="K28" s="41" t="s">
        <v>762</v>
      </c>
      <c r="L28" s="41" t="s">
        <v>762</v>
      </c>
      <c r="M28" s="41" t="s">
        <v>762</v>
      </c>
      <c r="N28" s="41" t="s">
        <v>762</v>
      </c>
      <c r="O28" s="41" t="s">
        <v>762</v>
      </c>
      <c r="P28" s="41" t="s">
        <v>45</v>
      </c>
      <c r="Q28" s="41" t="s">
        <v>78</v>
      </c>
      <c r="R28" s="41" t="s">
        <v>4133</v>
      </c>
      <c r="S28" s="41" t="s">
        <v>4134</v>
      </c>
      <c r="T28" s="41" t="s">
        <v>4135</v>
      </c>
      <c r="U28" s="41" t="s">
        <v>6442</v>
      </c>
      <c r="V28" s="41" t="s">
        <v>6442</v>
      </c>
      <c r="W28" s="41" t="s">
        <v>8057</v>
      </c>
      <c r="X28" s="41" t="s">
        <v>8058</v>
      </c>
      <c r="Y28" s="41" t="s">
        <v>8059</v>
      </c>
      <c r="Z28" s="41">
        <v>0</v>
      </c>
      <c r="AA28" s="41">
        <v>0</v>
      </c>
      <c r="AB28" s="41">
        <v>0</v>
      </c>
      <c r="AC28" s="41">
        <v>0</v>
      </c>
      <c r="AD28" s="56">
        <f t="shared" si="0"/>
        <v>0</v>
      </c>
      <c r="AE28" s="56">
        <f t="shared" si="1"/>
        <v>0</v>
      </c>
      <c r="AF28" s="41">
        <v>1</v>
      </c>
      <c r="AG28" s="41">
        <v>0</v>
      </c>
      <c r="AH28" s="41">
        <v>0</v>
      </c>
      <c r="AI28" s="41">
        <v>0</v>
      </c>
      <c r="AJ28" s="57">
        <f t="shared" si="2"/>
        <v>1</v>
      </c>
      <c r="AK28" s="57">
        <f t="shared" si="3"/>
        <v>0.25</v>
      </c>
      <c r="AL28" s="41">
        <v>20</v>
      </c>
      <c r="AM28" s="41">
        <v>10</v>
      </c>
      <c r="AN28" s="41">
        <v>11</v>
      </c>
      <c r="AO28" s="41">
        <v>14</v>
      </c>
      <c r="AP28" s="58">
        <f t="shared" si="4"/>
        <v>55</v>
      </c>
      <c r="AQ28" s="58">
        <f t="shared" si="5"/>
        <v>13.75</v>
      </c>
      <c r="AR28" s="41">
        <v>118</v>
      </c>
      <c r="AS28" s="41">
        <v>62</v>
      </c>
      <c r="AT28" s="41">
        <v>83</v>
      </c>
      <c r="AU28" s="41">
        <v>76</v>
      </c>
      <c r="AV28" s="59">
        <f t="shared" si="6"/>
        <v>339</v>
      </c>
      <c r="AW28" s="59">
        <f t="shared" si="7"/>
        <v>84.75</v>
      </c>
      <c r="AX28" s="41">
        <v>32</v>
      </c>
      <c r="AY28" s="41">
        <v>23</v>
      </c>
      <c r="AZ28" s="41">
        <v>31</v>
      </c>
      <c r="BA28" s="41">
        <v>56</v>
      </c>
      <c r="BB28" s="60">
        <f t="shared" si="8"/>
        <v>142</v>
      </c>
      <c r="BC28" s="60">
        <f t="shared" si="9"/>
        <v>35.5</v>
      </c>
      <c r="BD28" s="41">
        <f t="shared" si="11"/>
        <v>537</v>
      </c>
      <c r="BE28" s="41">
        <f t="shared" si="10"/>
        <v>2.6193767541775888E-2</v>
      </c>
    </row>
    <row r="29" spans="1:57" x14ac:dyDescent="0.25">
      <c r="A29" s="41" t="s">
        <v>7651</v>
      </c>
      <c r="B29" s="41" t="s">
        <v>5426</v>
      </c>
      <c r="C29" s="41">
        <v>1</v>
      </c>
      <c r="D29" s="41">
        <v>0</v>
      </c>
      <c r="E29" s="41" t="s">
        <v>7652</v>
      </c>
      <c r="F29" s="41">
        <v>100</v>
      </c>
      <c r="G29" s="41">
        <v>100</v>
      </c>
      <c r="H29" s="41" t="s">
        <v>759</v>
      </c>
      <c r="I29" s="41" t="s">
        <v>6442</v>
      </c>
      <c r="J29" s="41" t="s">
        <v>7653</v>
      </c>
      <c r="K29" s="41" t="s">
        <v>762</v>
      </c>
      <c r="L29" s="41" t="s">
        <v>762</v>
      </c>
      <c r="M29" s="41" t="s">
        <v>762</v>
      </c>
      <c r="N29" s="41" t="s">
        <v>762</v>
      </c>
      <c r="O29" s="41" t="s">
        <v>762</v>
      </c>
      <c r="P29" s="41" t="s">
        <v>45</v>
      </c>
      <c r="Q29" s="41" t="s">
        <v>78</v>
      </c>
      <c r="R29" s="41" t="s">
        <v>4133</v>
      </c>
      <c r="S29" s="41" t="s">
        <v>4134</v>
      </c>
      <c r="T29" s="41" t="s">
        <v>4135</v>
      </c>
      <c r="U29" s="41" t="s">
        <v>6442</v>
      </c>
      <c r="V29" s="41" t="s">
        <v>6442</v>
      </c>
      <c r="W29" s="41" t="s">
        <v>7654</v>
      </c>
      <c r="X29" s="41" t="s">
        <v>7655</v>
      </c>
      <c r="Y29" s="41" t="s">
        <v>7655</v>
      </c>
      <c r="Z29" s="41">
        <v>0</v>
      </c>
      <c r="AA29" s="41">
        <v>0</v>
      </c>
      <c r="AB29" s="41">
        <v>0</v>
      </c>
      <c r="AC29" s="41">
        <v>0</v>
      </c>
      <c r="AD29" s="56">
        <f t="shared" si="0"/>
        <v>0</v>
      </c>
      <c r="AE29" s="56">
        <f t="shared" si="1"/>
        <v>0</v>
      </c>
      <c r="AF29" s="41">
        <v>21</v>
      </c>
      <c r="AG29" s="41">
        <v>12</v>
      </c>
      <c r="AH29" s="41">
        <v>46</v>
      </c>
      <c r="AI29" s="41">
        <v>52</v>
      </c>
      <c r="AJ29" s="57">
        <f t="shared" si="2"/>
        <v>131</v>
      </c>
      <c r="AK29" s="57">
        <f t="shared" si="3"/>
        <v>32.75</v>
      </c>
      <c r="AL29" s="41">
        <v>45</v>
      </c>
      <c r="AM29" s="41">
        <v>82</v>
      </c>
      <c r="AN29" s="41">
        <v>39</v>
      </c>
      <c r="AO29" s="41">
        <v>5</v>
      </c>
      <c r="AP29" s="58">
        <f t="shared" si="4"/>
        <v>171</v>
      </c>
      <c r="AQ29" s="58">
        <f t="shared" si="5"/>
        <v>42.75</v>
      </c>
      <c r="AR29" s="41">
        <v>1</v>
      </c>
      <c r="AS29" s="41">
        <v>3</v>
      </c>
      <c r="AT29" s="41">
        <v>0</v>
      </c>
      <c r="AU29" s="41">
        <v>2</v>
      </c>
      <c r="AV29" s="59">
        <f t="shared" si="6"/>
        <v>6</v>
      </c>
      <c r="AW29" s="59">
        <f t="shared" si="7"/>
        <v>1.5</v>
      </c>
      <c r="AX29" s="41">
        <v>0</v>
      </c>
      <c r="AY29" s="41">
        <v>0</v>
      </c>
      <c r="AZ29" s="41">
        <v>0</v>
      </c>
      <c r="BA29" s="41">
        <v>0</v>
      </c>
      <c r="BB29" s="60">
        <f t="shared" si="8"/>
        <v>0</v>
      </c>
      <c r="BC29" s="60">
        <f t="shared" si="9"/>
        <v>0</v>
      </c>
      <c r="BD29" s="41">
        <f t="shared" si="11"/>
        <v>308</v>
      </c>
      <c r="BE29" s="41">
        <f t="shared" si="10"/>
        <v>1.50236134131601E-2</v>
      </c>
    </row>
    <row r="30" spans="1:57" x14ac:dyDescent="0.25">
      <c r="A30" s="41" t="s">
        <v>7397</v>
      </c>
      <c r="B30" s="41" t="s">
        <v>5426</v>
      </c>
      <c r="C30" s="41">
        <v>1</v>
      </c>
      <c r="D30" s="41">
        <v>0</v>
      </c>
      <c r="E30" s="41" t="s">
        <v>7398</v>
      </c>
      <c r="F30" s="41">
        <v>100</v>
      </c>
      <c r="G30" s="41">
        <v>100</v>
      </c>
      <c r="H30" s="41" t="s">
        <v>759</v>
      </c>
      <c r="I30" s="41" t="s">
        <v>6442</v>
      </c>
      <c r="J30" s="41" t="s">
        <v>7399</v>
      </c>
      <c r="K30" s="41" t="s">
        <v>762</v>
      </c>
      <c r="L30" s="41" t="s">
        <v>762</v>
      </c>
      <c r="M30" s="41" t="s">
        <v>762</v>
      </c>
      <c r="N30" s="41" t="s">
        <v>762</v>
      </c>
      <c r="O30" s="41" t="s">
        <v>762</v>
      </c>
      <c r="P30" s="41" t="s">
        <v>45</v>
      </c>
      <c r="Q30" s="41" t="s">
        <v>78</v>
      </c>
      <c r="R30" s="41" t="s">
        <v>4133</v>
      </c>
      <c r="S30" s="41" t="s">
        <v>4134</v>
      </c>
      <c r="T30" s="41" t="s">
        <v>4135</v>
      </c>
      <c r="U30" s="41" t="s">
        <v>6442</v>
      </c>
      <c r="V30" s="41" t="s">
        <v>6442</v>
      </c>
      <c r="W30" s="41" t="s">
        <v>7400</v>
      </c>
      <c r="X30" s="41" t="s">
        <v>7401</v>
      </c>
      <c r="Y30" s="41" t="s">
        <v>7401</v>
      </c>
      <c r="Z30" s="41">
        <v>0</v>
      </c>
      <c r="AA30" s="41">
        <v>0</v>
      </c>
      <c r="AB30" s="41">
        <v>0</v>
      </c>
      <c r="AC30" s="41">
        <v>0</v>
      </c>
      <c r="AD30" s="56">
        <f t="shared" si="0"/>
        <v>0</v>
      </c>
      <c r="AE30" s="56">
        <f t="shared" si="1"/>
        <v>0</v>
      </c>
      <c r="AF30" s="41">
        <v>0</v>
      </c>
      <c r="AG30" s="41">
        <v>0</v>
      </c>
      <c r="AH30" s="41">
        <v>0</v>
      </c>
      <c r="AI30" s="41">
        <v>0</v>
      </c>
      <c r="AJ30" s="57">
        <f t="shared" si="2"/>
        <v>0</v>
      </c>
      <c r="AK30" s="57">
        <f t="shared" si="3"/>
        <v>0</v>
      </c>
      <c r="AL30" s="41">
        <v>0</v>
      </c>
      <c r="AM30" s="41">
        <v>0</v>
      </c>
      <c r="AN30" s="41">
        <v>1</v>
      </c>
      <c r="AO30" s="41">
        <v>1</v>
      </c>
      <c r="AP30" s="58">
        <f t="shared" si="4"/>
        <v>2</v>
      </c>
      <c r="AQ30" s="58">
        <f t="shared" si="5"/>
        <v>0.5</v>
      </c>
      <c r="AR30" s="41">
        <v>1</v>
      </c>
      <c r="AS30" s="41">
        <v>3</v>
      </c>
      <c r="AT30" s="41">
        <v>1</v>
      </c>
      <c r="AU30" s="41">
        <v>1</v>
      </c>
      <c r="AV30" s="59">
        <f t="shared" si="6"/>
        <v>6</v>
      </c>
      <c r="AW30" s="59">
        <f t="shared" si="7"/>
        <v>1.5</v>
      </c>
      <c r="AX30" s="41">
        <v>19</v>
      </c>
      <c r="AY30" s="41">
        <v>15</v>
      </c>
      <c r="AZ30" s="41">
        <v>20</v>
      </c>
      <c r="BA30" s="41">
        <v>24</v>
      </c>
      <c r="BB30" s="60">
        <f t="shared" si="8"/>
        <v>78</v>
      </c>
      <c r="BC30" s="60">
        <f t="shared" si="9"/>
        <v>19.5</v>
      </c>
      <c r="BD30" s="41">
        <f t="shared" si="11"/>
        <v>86</v>
      </c>
      <c r="BE30" s="41">
        <f t="shared" si="10"/>
        <v>4.1949050439343142E-3</v>
      </c>
    </row>
    <row r="31" spans="1:57" x14ac:dyDescent="0.25">
      <c r="A31" s="41" t="s">
        <v>7703</v>
      </c>
      <c r="B31" s="41" t="s">
        <v>5426</v>
      </c>
      <c r="C31" s="41">
        <v>1</v>
      </c>
      <c r="D31" s="41">
        <v>0</v>
      </c>
      <c r="E31" s="41" t="s">
        <v>7704</v>
      </c>
      <c r="F31" s="41">
        <v>100</v>
      </c>
      <c r="G31" s="41">
        <v>100</v>
      </c>
      <c r="H31" s="41" t="s">
        <v>759</v>
      </c>
      <c r="I31" s="41" t="s">
        <v>6442</v>
      </c>
      <c r="J31" s="41" t="s">
        <v>7705</v>
      </c>
      <c r="K31" s="41" t="s">
        <v>762</v>
      </c>
      <c r="L31" s="41" t="s">
        <v>762</v>
      </c>
      <c r="M31" s="41" t="s">
        <v>762</v>
      </c>
      <c r="N31" s="41" t="s">
        <v>762</v>
      </c>
      <c r="O31" s="41" t="s">
        <v>762</v>
      </c>
      <c r="P31" s="41" t="s">
        <v>45</v>
      </c>
      <c r="Q31" s="41" t="s">
        <v>78</v>
      </c>
      <c r="R31" s="41" t="s">
        <v>4133</v>
      </c>
      <c r="S31" s="41" t="s">
        <v>4134</v>
      </c>
      <c r="T31" s="41" t="s">
        <v>4135</v>
      </c>
      <c r="U31" s="41" t="s">
        <v>6442</v>
      </c>
      <c r="V31" s="41" t="s">
        <v>6442</v>
      </c>
      <c r="W31" s="41" t="s">
        <v>7706</v>
      </c>
      <c r="X31" s="41" t="s">
        <v>7707</v>
      </c>
      <c r="Y31" s="41" t="s">
        <v>7707</v>
      </c>
      <c r="Z31" s="41">
        <v>0</v>
      </c>
      <c r="AA31" s="41">
        <v>0</v>
      </c>
      <c r="AB31" s="41">
        <v>0</v>
      </c>
      <c r="AC31" s="41">
        <v>0</v>
      </c>
      <c r="AD31" s="56">
        <f t="shared" si="0"/>
        <v>0</v>
      </c>
      <c r="AE31" s="56">
        <f t="shared" si="1"/>
        <v>0</v>
      </c>
      <c r="AF31" s="41">
        <v>0</v>
      </c>
      <c r="AG31" s="41">
        <v>0</v>
      </c>
      <c r="AH31" s="41">
        <v>1</v>
      </c>
      <c r="AI31" s="41">
        <v>0</v>
      </c>
      <c r="AJ31" s="57">
        <f t="shared" si="2"/>
        <v>1</v>
      </c>
      <c r="AK31" s="57">
        <f t="shared" si="3"/>
        <v>0.25</v>
      </c>
      <c r="AL31" s="41">
        <v>0</v>
      </c>
      <c r="AM31" s="41">
        <v>0</v>
      </c>
      <c r="AN31" s="41">
        <v>0</v>
      </c>
      <c r="AO31" s="41">
        <v>0</v>
      </c>
      <c r="AP31" s="58">
        <f t="shared" si="4"/>
        <v>0</v>
      </c>
      <c r="AQ31" s="58">
        <f t="shared" si="5"/>
        <v>0</v>
      </c>
      <c r="AR31" s="41">
        <v>3</v>
      </c>
      <c r="AS31" s="41">
        <v>2</v>
      </c>
      <c r="AT31" s="41">
        <v>0</v>
      </c>
      <c r="AU31" s="41">
        <v>5</v>
      </c>
      <c r="AV31" s="59">
        <f t="shared" si="6"/>
        <v>10</v>
      </c>
      <c r="AW31" s="59">
        <f t="shared" si="7"/>
        <v>2.5</v>
      </c>
      <c r="AX31" s="41">
        <v>11</v>
      </c>
      <c r="AY31" s="41">
        <v>13</v>
      </c>
      <c r="AZ31" s="41">
        <v>14</v>
      </c>
      <c r="BA31" s="41">
        <v>16</v>
      </c>
      <c r="BB31" s="60">
        <f t="shared" si="8"/>
        <v>54</v>
      </c>
      <c r="BC31" s="60">
        <f t="shared" si="9"/>
        <v>13.5</v>
      </c>
      <c r="BD31" s="41">
        <f t="shared" si="11"/>
        <v>65</v>
      </c>
      <c r="BE31" s="41">
        <f t="shared" si="10"/>
        <v>3.170567765764307E-3</v>
      </c>
    </row>
    <row r="32" spans="1:57" x14ac:dyDescent="0.25">
      <c r="A32" s="41" t="s">
        <v>6881</v>
      </c>
      <c r="B32" s="41" t="s">
        <v>5426</v>
      </c>
      <c r="C32" s="41">
        <v>1</v>
      </c>
      <c r="D32" s="41">
        <v>0</v>
      </c>
      <c r="E32" s="41" t="s">
        <v>6882</v>
      </c>
      <c r="F32" s="41">
        <v>99.087999999999994</v>
      </c>
      <c r="G32" s="41">
        <v>100</v>
      </c>
      <c r="H32" s="41" t="s">
        <v>759</v>
      </c>
      <c r="I32" s="41" t="s">
        <v>6442</v>
      </c>
      <c r="J32" s="41" t="s">
        <v>6883</v>
      </c>
      <c r="K32" s="41" t="s">
        <v>762</v>
      </c>
      <c r="L32" s="41" t="s">
        <v>762</v>
      </c>
      <c r="M32" s="41" t="s">
        <v>762</v>
      </c>
      <c r="N32" s="41" t="s">
        <v>762</v>
      </c>
      <c r="O32" s="41" t="s">
        <v>762</v>
      </c>
      <c r="P32" s="41" t="s">
        <v>45</v>
      </c>
      <c r="Q32" s="41" t="s">
        <v>78</v>
      </c>
      <c r="R32" s="41" t="s">
        <v>4133</v>
      </c>
      <c r="S32" s="41" t="s">
        <v>4134</v>
      </c>
      <c r="T32" s="41" t="s">
        <v>4135</v>
      </c>
      <c r="U32" s="41" t="s">
        <v>6442</v>
      </c>
      <c r="V32" s="41" t="s">
        <v>6442</v>
      </c>
      <c r="W32" s="41" t="s">
        <v>6884</v>
      </c>
      <c r="X32" s="41" t="s">
        <v>6885</v>
      </c>
      <c r="Y32" s="41" t="s">
        <v>6886</v>
      </c>
      <c r="Z32" s="41">
        <v>0</v>
      </c>
      <c r="AA32" s="41">
        <v>0</v>
      </c>
      <c r="AB32" s="41">
        <v>0</v>
      </c>
      <c r="AC32" s="41">
        <v>0</v>
      </c>
      <c r="AD32" s="56">
        <f t="shared" si="0"/>
        <v>0</v>
      </c>
      <c r="AE32" s="56">
        <f t="shared" si="1"/>
        <v>0</v>
      </c>
      <c r="AF32" s="41">
        <v>1</v>
      </c>
      <c r="AG32" s="41">
        <v>0</v>
      </c>
      <c r="AH32" s="41">
        <v>0</v>
      </c>
      <c r="AI32" s="41">
        <v>0</v>
      </c>
      <c r="AJ32" s="57">
        <f t="shared" si="2"/>
        <v>1</v>
      </c>
      <c r="AK32" s="57">
        <f t="shared" si="3"/>
        <v>0.25</v>
      </c>
      <c r="AL32" s="41">
        <v>3</v>
      </c>
      <c r="AM32" s="41">
        <v>6</v>
      </c>
      <c r="AN32" s="41">
        <v>1</v>
      </c>
      <c r="AO32" s="41">
        <v>1</v>
      </c>
      <c r="AP32" s="58">
        <f t="shared" si="4"/>
        <v>11</v>
      </c>
      <c r="AQ32" s="58">
        <f t="shared" si="5"/>
        <v>2.75</v>
      </c>
      <c r="AR32" s="41">
        <v>55</v>
      </c>
      <c r="AS32" s="41">
        <v>127</v>
      </c>
      <c r="AT32" s="41">
        <v>104</v>
      </c>
      <c r="AU32" s="41">
        <v>152</v>
      </c>
      <c r="AV32" s="59">
        <f t="shared" si="6"/>
        <v>438</v>
      </c>
      <c r="AW32" s="59">
        <f t="shared" si="7"/>
        <v>109.5</v>
      </c>
      <c r="AX32" s="41">
        <v>110</v>
      </c>
      <c r="AY32" s="41">
        <v>47</v>
      </c>
      <c r="AZ32" s="41">
        <v>98</v>
      </c>
      <c r="BA32" s="41">
        <v>92</v>
      </c>
      <c r="BB32" s="60">
        <f t="shared" si="8"/>
        <v>347</v>
      </c>
      <c r="BC32" s="60">
        <f t="shared" si="9"/>
        <v>86.75</v>
      </c>
      <c r="BD32" s="41">
        <f t="shared" si="11"/>
        <v>797</v>
      </c>
      <c r="BE32" s="41">
        <f t="shared" si="10"/>
        <v>3.8876038604833116E-2</v>
      </c>
    </row>
    <row r="33" spans="1:57" x14ac:dyDescent="0.25">
      <c r="A33" s="41" t="s">
        <v>4603</v>
      </c>
      <c r="B33" s="41" t="s">
        <v>4403</v>
      </c>
      <c r="C33" s="41">
        <v>1</v>
      </c>
      <c r="D33" s="41">
        <v>0</v>
      </c>
      <c r="E33" s="41" t="s">
        <v>4604</v>
      </c>
      <c r="F33" s="41">
        <v>100</v>
      </c>
      <c r="G33" s="41">
        <v>100</v>
      </c>
      <c r="H33" s="41" t="s">
        <v>759</v>
      </c>
      <c r="I33" s="41" t="s">
        <v>4553</v>
      </c>
      <c r="J33" s="41" t="s">
        <v>4605</v>
      </c>
      <c r="K33" s="41" t="s">
        <v>762</v>
      </c>
      <c r="L33" s="41" t="s">
        <v>762</v>
      </c>
      <c r="M33" s="41" t="s">
        <v>762</v>
      </c>
      <c r="N33" s="41" t="s">
        <v>762</v>
      </c>
      <c r="O33" s="41" t="s">
        <v>762</v>
      </c>
      <c r="P33" s="41" t="s">
        <v>45</v>
      </c>
      <c r="Q33" s="41" t="s">
        <v>4553</v>
      </c>
      <c r="R33" s="41" t="s">
        <v>4553</v>
      </c>
      <c r="S33" s="41" t="s">
        <v>4553</v>
      </c>
      <c r="T33" s="41" t="s">
        <v>4553</v>
      </c>
      <c r="U33" s="41" t="s">
        <v>4553</v>
      </c>
      <c r="V33" s="41" t="s">
        <v>4553</v>
      </c>
      <c r="W33" s="41" t="s">
        <v>4606</v>
      </c>
      <c r="X33" s="41" t="s">
        <v>4607</v>
      </c>
      <c r="Y33" s="41" t="s">
        <v>4607</v>
      </c>
      <c r="Z33" s="41">
        <v>0</v>
      </c>
      <c r="AA33" s="41">
        <v>0</v>
      </c>
      <c r="AB33" s="41">
        <v>0</v>
      </c>
      <c r="AC33" s="41">
        <v>0</v>
      </c>
      <c r="AD33" s="56">
        <f t="shared" si="0"/>
        <v>0</v>
      </c>
      <c r="AE33" s="56">
        <f t="shared" si="1"/>
        <v>0</v>
      </c>
      <c r="AF33" s="41">
        <v>0</v>
      </c>
      <c r="AG33" s="41">
        <v>0</v>
      </c>
      <c r="AH33" s="41">
        <v>0</v>
      </c>
      <c r="AI33" s="41">
        <v>0</v>
      </c>
      <c r="AJ33" s="57">
        <f t="shared" si="2"/>
        <v>0</v>
      </c>
      <c r="AK33" s="57">
        <f t="shared" si="3"/>
        <v>0</v>
      </c>
      <c r="AL33" s="41">
        <v>3</v>
      </c>
      <c r="AM33" s="41">
        <v>0</v>
      </c>
      <c r="AN33" s="41">
        <v>1</v>
      </c>
      <c r="AO33" s="41">
        <v>1</v>
      </c>
      <c r="AP33" s="58">
        <f t="shared" si="4"/>
        <v>5</v>
      </c>
      <c r="AQ33" s="58">
        <f t="shared" si="5"/>
        <v>1.25</v>
      </c>
      <c r="AR33" s="41">
        <v>10</v>
      </c>
      <c r="AS33" s="41">
        <v>15</v>
      </c>
      <c r="AT33" s="41">
        <v>6</v>
      </c>
      <c r="AU33" s="41">
        <v>7</v>
      </c>
      <c r="AV33" s="59">
        <f t="shared" si="6"/>
        <v>38</v>
      </c>
      <c r="AW33" s="59">
        <f t="shared" si="7"/>
        <v>9.5</v>
      </c>
      <c r="AX33" s="41">
        <v>15</v>
      </c>
      <c r="AY33" s="41">
        <v>6</v>
      </c>
      <c r="AZ33" s="41">
        <v>12</v>
      </c>
      <c r="BA33" s="41">
        <v>0</v>
      </c>
      <c r="BB33" s="60">
        <f t="shared" si="8"/>
        <v>33</v>
      </c>
      <c r="BC33" s="60">
        <f t="shared" si="9"/>
        <v>8.25</v>
      </c>
      <c r="BD33" s="41">
        <f t="shared" si="11"/>
        <v>76</v>
      </c>
      <c r="BE33" s="41">
        <f t="shared" si="10"/>
        <v>3.7071253876628817E-3</v>
      </c>
    </row>
    <row r="34" spans="1:57" x14ac:dyDescent="0.25">
      <c r="A34" s="41" t="s">
        <v>4551</v>
      </c>
      <c r="B34" s="41" t="s">
        <v>4403</v>
      </c>
      <c r="C34" s="41">
        <v>1</v>
      </c>
      <c r="D34" s="41">
        <v>0</v>
      </c>
      <c r="E34" s="41" t="s">
        <v>4552</v>
      </c>
      <c r="F34" s="41">
        <v>100</v>
      </c>
      <c r="G34" s="41">
        <v>100</v>
      </c>
      <c r="H34" s="41" t="s">
        <v>759</v>
      </c>
      <c r="I34" s="41" t="s">
        <v>4553</v>
      </c>
      <c r="J34" s="41" t="s">
        <v>4554</v>
      </c>
      <c r="K34" s="41" t="s">
        <v>762</v>
      </c>
      <c r="L34" s="41" t="s">
        <v>762</v>
      </c>
      <c r="M34" s="41" t="s">
        <v>762</v>
      </c>
      <c r="N34" s="41" t="s">
        <v>762</v>
      </c>
      <c r="O34" s="41" t="s">
        <v>762</v>
      </c>
      <c r="P34" s="41" t="s">
        <v>45</v>
      </c>
      <c r="Q34" s="41" t="s">
        <v>4553</v>
      </c>
      <c r="R34" s="41" t="s">
        <v>4553</v>
      </c>
      <c r="S34" s="41" t="s">
        <v>4553</v>
      </c>
      <c r="T34" s="41" t="s">
        <v>4553</v>
      </c>
      <c r="U34" s="41" t="s">
        <v>4553</v>
      </c>
      <c r="V34" s="41" t="s">
        <v>4553</v>
      </c>
      <c r="W34" s="41" t="s">
        <v>4555</v>
      </c>
      <c r="X34" s="41" t="s">
        <v>4556</v>
      </c>
      <c r="Y34" s="41" t="s">
        <v>4557</v>
      </c>
      <c r="Z34" s="41">
        <v>0</v>
      </c>
      <c r="AA34" s="41">
        <v>0</v>
      </c>
      <c r="AB34" s="41">
        <v>0</v>
      </c>
      <c r="AC34" s="41">
        <v>0</v>
      </c>
      <c r="AD34" s="56">
        <f t="shared" si="0"/>
        <v>0</v>
      </c>
      <c r="AE34" s="56">
        <f t="shared" si="1"/>
        <v>0</v>
      </c>
      <c r="AF34" s="41">
        <v>4</v>
      </c>
      <c r="AG34" s="41">
        <v>0</v>
      </c>
      <c r="AH34" s="41">
        <v>0</v>
      </c>
      <c r="AI34" s="41">
        <v>0</v>
      </c>
      <c r="AJ34" s="57">
        <f t="shared" si="2"/>
        <v>4</v>
      </c>
      <c r="AK34" s="57">
        <f t="shared" si="3"/>
        <v>1</v>
      </c>
      <c r="AL34" s="41">
        <v>14</v>
      </c>
      <c r="AM34" s="41">
        <v>5</v>
      </c>
      <c r="AN34" s="41">
        <v>8</v>
      </c>
      <c r="AO34" s="41">
        <v>13</v>
      </c>
      <c r="AP34" s="58">
        <f t="shared" si="4"/>
        <v>40</v>
      </c>
      <c r="AQ34" s="58">
        <f t="shared" si="5"/>
        <v>10</v>
      </c>
      <c r="AR34" s="41">
        <v>23</v>
      </c>
      <c r="AS34" s="41">
        <v>103</v>
      </c>
      <c r="AT34" s="41">
        <v>32</v>
      </c>
      <c r="AU34" s="41">
        <v>83</v>
      </c>
      <c r="AV34" s="59">
        <f t="shared" si="6"/>
        <v>241</v>
      </c>
      <c r="AW34" s="59">
        <f t="shared" si="7"/>
        <v>60.25</v>
      </c>
      <c r="AX34" s="41">
        <v>28</v>
      </c>
      <c r="AY34" s="41">
        <v>15</v>
      </c>
      <c r="AZ34" s="41">
        <v>52</v>
      </c>
      <c r="BA34" s="41">
        <v>39</v>
      </c>
      <c r="BB34" s="60">
        <f t="shared" si="8"/>
        <v>134</v>
      </c>
      <c r="BC34" s="60">
        <f t="shared" si="9"/>
        <v>33.5</v>
      </c>
      <c r="BD34" s="41">
        <f t="shared" si="11"/>
        <v>419</v>
      </c>
      <c r="BE34" s="41">
        <f t="shared" si="10"/>
        <v>2.0437967597772992E-2</v>
      </c>
    </row>
    <row r="35" spans="1:57" x14ac:dyDescent="0.25">
      <c r="A35" s="41" t="s">
        <v>4587</v>
      </c>
      <c r="B35" s="41" t="s">
        <v>4403</v>
      </c>
      <c r="C35" s="41">
        <v>1</v>
      </c>
      <c r="D35" s="41">
        <v>0</v>
      </c>
      <c r="E35" s="41" t="s">
        <v>4588</v>
      </c>
      <c r="F35" s="41">
        <v>100</v>
      </c>
      <c r="G35" s="41">
        <v>100</v>
      </c>
      <c r="H35" s="41" t="s">
        <v>759</v>
      </c>
      <c r="I35" s="41" t="s">
        <v>4553</v>
      </c>
      <c r="J35" s="41" t="s">
        <v>4589</v>
      </c>
      <c r="K35" s="41" t="s">
        <v>762</v>
      </c>
      <c r="L35" s="41" t="s">
        <v>762</v>
      </c>
      <c r="M35" s="41" t="s">
        <v>762</v>
      </c>
      <c r="N35" s="41" t="s">
        <v>762</v>
      </c>
      <c r="O35" s="41" t="s">
        <v>762</v>
      </c>
      <c r="P35" s="41" t="s">
        <v>45</v>
      </c>
      <c r="Q35" s="41" t="s">
        <v>4553</v>
      </c>
      <c r="R35" s="41" t="s">
        <v>4553</v>
      </c>
      <c r="S35" s="41" t="s">
        <v>4553</v>
      </c>
      <c r="T35" s="41" t="s">
        <v>4553</v>
      </c>
      <c r="U35" s="41" t="s">
        <v>4553</v>
      </c>
      <c r="V35" s="41" t="s">
        <v>4553</v>
      </c>
      <c r="W35" s="41" t="s">
        <v>4590</v>
      </c>
      <c r="X35" s="41" t="s">
        <v>4591</v>
      </c>
      <c r="Y35" s="41" t="s">
        <v>4591</v>
      </c>
      <c r="Z35" s="41">
        <v>0</v>
      </c>
      <c r="AA35" s="41">
        <v>0</v>
      </c>
      <c r="AB35" s="41">
        <v>0</v>
      </c>
      <c r="AC35" s="41">
        <v>1</v>
      </c>
      <c r="AD35" s="56">
        <f t="shared" si="0"/>
        <v>1</v>
      </c>
      <c r="AE35" s="56">
        <f t="shared" si="1"/>
        <v>0.25</v>
      </c>
      <c r="AF35" s="41">
        <v>1</v>
      </c>
      <c r="AG35" s="41">
        <v>0</v>
      </c>
      <c r="AH35" s="41">
        <v>0</v>
      </c>
      <c r="AI35" s="41">
        <v>0</v>
      </c>
      <c r="AJ35" s="57">
        <f t="shared" si="2"/>
        <v>1</v>
      </c>
      <c r="AK35" s="57">
        <f t="shared" si="3"/>
        <v>0.25</v>
      </c>
      <c r="AL35" s="41">
        <v>1</v>
      </c>
      <c r="AM35" s="41">
        <v>6</v>
      </c>
      <c r="AN35" s="41">
        <v>4</v>
      </c>
      <c r="AO35" s="41">
        <v>3</v>
      </c>
      <c r="AP35" s="58">
        <f t="shared" si="4"/>
        <v>14</v>
      </c>
      <c r="AQ35" s="58">
        <f t="shared" si="5"/>
        <v>3.5</v>
      </c>
      <c r="AR35" s="41">
        <v>76</v>
      </c>
      <c r="AS35" s="41">
        <v>83</v>
      </c>
      <c r="AT35" s="41">
        <v>92</v>
      </c>
      <c r="AU35" s="41">
        <v>215</v>
      </c>
      <c r="AV35" s="59">
        <f t="shared" si="6"/>
        <v>466</v>
      </c>
      <c r="AW35" s="59">
        <f t="shared" si="7"/>
        <v>116.5</v>
      </c>
      <c r="AX35" s="41">
        <v>56</v>
      </c>
      <c r="AY35" s="41">
        <v>55</v>
      </c>
      <c r="AZ35" s="41">
        <v>61</v>
      </c>
      <c r="BA35" s="41">
        <v>60</v>
      </c>
      <c r="BB35" s="60">
        <f t="shared" si="8"/>
        <v>232</v>
      </c>
      <c r="BC35" s="60">
        <f t="shared" si="9"/>
        <v>58</v>
      </c>
      <c r="BD35" s="41">
        <f t="shared" si="11"/>
        <v>714</v>
      </c>
      <c r="BE35" s="41">
        <f t="shared" si="10"/>
        <v>3.4827467457780231E-2</v>
      </c>
    </row>
    <row r="36" spans="1:57" x14ac:dyDescent="0.25">
      <c r="A36" s="41" t="s">
        <v>4689</v>
      </c>
      <c r="B36" s="41" t="s">
        <v>4403</v>
      </c>
      <c r="C36" s="41">
        <v>1</v>
      </c>
      <c r="D36" s="41">
        <v>0</v>
      </c>
      <c r="E36" s="41" t="s">
        <v>4690</v>
      </c>
      <c r="F36" s="41">
        <v>99.391999999999996</v>
      </c>
      <c r="G36" s="41">
        <v>100</v>
      </c>
      <c r="H36" s="41" t="s">
        <v>759</v>
      </c>
      <c r="I36" s="41" t="s">
        <v>4553</v>
      </c>
      <c r="J36" s="41" t="s">
        <v>4691</v>
      </c>
      <c r="K36" s="41" t="s">
        <v>762</v>
      </c>
      <c r="L36" s="41" t="s">
        <v>762</v>
      </c>
      <c r="M36" s="41" t="s">
        <v>762</v>
      </c>
      <c r="N36" s="41" t="s">
        <v>762</v>
      </c>
      <c r="O36" s="41" t="s">
        <v>762</v>
      </c>
      <c r="P36" s="41" t="s">
        <v>45</v>
      </c>
      <c r="Q36" s="41" t="s">
        <v>4553</v>
      </c>
      <c r="R36" s="41" t="s">
        <v>4553</v>
      </c>
      <c r="S36" s="41" t="s">
        <v>4553</v>
      </c>
      <c r="T36" s="41" t="s">
        <v>4553</v>
      </c>
      <c r="U36" s="41" t="s">
        <v>4553</v>
      </c>
      <c r="V36" s="41" t="s">
        <v>4553</v>
      </c>
      <c r="W36" s="41" t="s">
        <v>4692</v>
      </c>
      <c r="X36" s="41" t="s">
        <v>4693</v>
      </c>
      <c r="Y36" s="41" t="s">
        <v>4694</v>
      </c>
      <c r="Z36" s="41">
        <v>4</v>
      </c>
      <c r="AA36" s="41">
        <v>0</v>
      </c>
      <c r="AB36" s="41">
        <v>0</v>
      </c>
      <c r="AC36" s="41">
        <v>0</v>
      </c>
      <c r="AD36" s="56">
        <f t="shared" si="0"/>
        <v>4</v>
      </c>
      <c r="AE36" s="56">
        <f t="shared" si="1"/>
        <v>1</v>
      </c>
      <c r="AF36" s="41">
        <v>362</v>
      </c>
      <c r="AG36" s="41">
        <v>44</v>
      </c>
      <c r="AH36" s="41">
        <v>58</v>
      </c>
      <c r="AI36" s="41">
        <v>110</v>
      </c>
      <c r="AJ36" s="57">
        <f t="shared" si="2"/>
        <v>574</v>
      </c>
      <c r="AK36" s="57">
        <f t="shared" si="3"/>
        <v>143.5</v>
      </c>
      <c r="AL36" s="41">
        <v>1737</v>
      </c>
      <c r="AM36" s="41">
        <v>840</v>
      </c>
      <c r="AN36" s="41">
        <v>1227</v>
      </c>
      <c r="AO36" s="41">
        <v>1202</v>
      </c>
      <c r="AP36" s="58">
        <f t="shared" si="4"/>
        <v>5006</v>
      </c>
      <c r="AQ36" s="58">
        <f t="shared" si="5"/>
        <v>1251.5</v>
      </c>
      <c r="AR36" s="41">
        <v>2402</v>
      </c>
      <c r="AS36" s="41">
        <v>1857</v>
      </c>
      <c r="AT36" s="41">
        <v>1714</v>
      </c>
      <c r="AU36" s="41">
        <v>2220</v>
      </c>
      <c r="AV36" s="59">
        <f t="shared" si="6"/>
        <v>8193</v>
      </c>
      <c r="AW36" s="59">
        <f t="shared" si="7"/>
        <v>2048.25</v>
      </c>
      <c r="AX36" s="41">
        <v>905</v>
      </c>
      <c r="AY36" s="41">
        <v>794</v>
      </c>
      <c r="AZ36" s="41">
        <v>599</v>
      </c>
      <c r="BA36" s="41">
        <v>747</v>
      </c>
      <c r="BB36" s="60">
        <f t="shared" si="8"/>
        <v>3045</v>
      </c>
      <c r="BC36" s="60">
        <f t="shared" si="9"/>
        <v>761.25</v>
      </c>
      <c r="BD36" s="41">
        <f t="shared" si="11"/>
        <v>16822</v>
      </c>
      <c r="BE36" s="41">
        <f t="shared" si="10"/>
        <v>0.82054293777980258</v>
      </c>
    </row>
    <row r="37" spans="1:57" x14ac:dyDescent="0.25">
      <c r="A37" s="41" t="s">
        <v>4683</v>
      </c>
      <c r="B37" s="41" t="s">
        <v>4403</v>
      </c>
      <c r="C37" s="41">
        <v>1</v>
      </c>
      <c r="D37" s="41">
        <v>0</v>
      </c>
      <c r="E37" s="41" t="s">
        <v>4684</v>
      </c>
      <c r="F37" s="41">
        <v>99.391999999999996</v>
      </c>
      <c r="G37" s="41">
        <v>100</v>
      </c>
      <c r="H37" s="41" t="s">
        <v>759</v>
      </c>
      <c r="I37" s="41" t="s">
        <v>4553</v>
      </c>
      <c r="J37" s="41" t="s">
        <v>4685</v>
      </c>
      <c r="K37" s="41" t="s">
        <v>762</v>
      </c>
      <c r="L37" s="41" t="s">
        <v>762</v>
      </c>
      <c r="M37" s="41" t="s">
        <v>762</v>
      </c>
      <c r="N37" s="41" t="s">
        <v>762</v>
      </c>
      <c r="O37" s="41" t="s">
        <v>762</v>
      </c>
      <c r="P37" s="41" t="s">
        <v>45</v>
      </c>
      <c r="Q37" s="41" t="s">
        <v>4553</v>
      </c>
      <c r="R37" s="41" t="s">
        <v>4553</v>
      </c>
      <c r="S37" s="41" t="s">
        <v>4553</v>
      </c>
      <c r="T37" s="41" t="s">
        <v>4553</v>
      </c>
      <c r="U37" s="41" t="s">
        <v>4553</v>
      </c>
      <c r="V37" s="41" t="s">
        <v>4553</v>
      </c>
      <c r="W37" s="41" t="s">
        <v>4686</v>
      </c>
      <c r="X37" s="41" t="s">
        <v>4687</v>
      </c>
      <c r="Y37" s="41" t="s">
        <v>4688</v>
      </c>
      <c r="Z37" s="41">
        <v>0</v>
      </c>
      <c r="AA37" s="41">
        <v>0</v>
      </c>
      <c r="AB37" s="41">
        <v>0</v>
      </c>
      <c r="AC37" s="41">
        <v>0</v>
      </c>
      <c r="AD37" s="56">
        <f t="shared" si="0"/>
        <v>0</v>
      </c>
      <c r="AE37" s="56">
        <f t="shared" si="1"/>
        <v>0</v>
      </c>
      <c r="AF37" s="41">
        <v>4</v>
      </c>
      <c r="AG37" s="41">
        <v>1</v>
      </c>
      <c r="AH37" s="41">
        <v>0</v>
      </c>
      <c r="AI37" s="41">
        <v>8</v>
      </c>
      <c r="AJ37" s="57">
        <f t="shared" si="2"/>
        <v>13</v>
      </c>
      <c r="AK37" s="57">
        <f t="shared" si="3"/>
        <v>3.25</v>
      </c>
      <c r="AL37" s="41">
        <v>13</v>
      </c>
      <c r="AM37" s="41">
        <v>5</v>
      </c>
      <c r="AN37" s="41">
        <v>8</v>
      </c>
      <c r="AO37" s="41">
        <v>22</v>
      </c>
      <c r="AP37" s="58">
        <f t="shared" si="4"/>
        <v>48</v>
      </c>
      <c r="AQ37" s="58">
        <f t="shared" si="5"/>
        <v>12</v>
      </c>
      <c r="AR37" s="41">
        <v>37</v>
      </c>
      <c r="AS37" s="41">
        <v>58</v>
      </c>
      <c r="AT37" s="41">
        <v>44</v>
      </c>
      <c r="AU37" s="41">
        <v>56</v>
      </c>
      <c r="AV37" s="59">
        <f t="shared" si="6"/>
        <v>195</v>
      </c>
      <c r="AW37" s="59">
        <f t="shared" si="7"/>
        <v>48.75</v>
      </c>
      <c r="AX37" s="41">
        <v>11</v>
      </c>
      <c r="AY37" s="41">
        <v>10</v>
      </c>
      <c r="AZ37" s="41">
        <v>17</v>
      </c>
      <c r="BA37" s="41">
        <v>13</v>
      </c>
      <c r="BB37" s="60">
        <f t="shared" si="8"/>
        <v>51</v>
      </c>
      <c r="BC37" s="60">
        <f t="shared" si="9"/>
        <v>12.75</v>
      </c>
      <c r="BD37" s="41">
        <f t="shared" si="11"/>
        <v>307</v>
      </c>
      <c r="BE37" s="41">
        <f t="shared" si="10"/>
        <v>1.4974835447532957E-2</v>
      </c>
    </row>
    <row r="38" spans="1:57" x14ac:dyDescent="0.25">
      <c r="A38" s="41" t="s">
        <v>4701</v>
      </c>
      <c r="B38" s="41" t="s">
        <v>4403</v>
      </c>
      <c r="C38" s="41">
        <v>1</v>
      </c>
      <c r="D38" s="41">
        <v>0</v>
      </c>
      <c r="E38" s="41" t="s">
        <v>4702</v>
      </c>
      <c r="F38" s="41">
        <v>99.698999999999998</v>
      </c>
      <c r="G38" s="41">
        <v>100</v>
      </c>
      <c r="H38" s="41" t="s">
        <v>759</v>
      </c>
      <c r="I38" s="41" t="s">
        <v>4553</v>
      </c>
      <c r="J38" s="41" t="s">
        <v>4703</v>
      </c>
      <c r="K38" s="41" t="s">
        <v>762</v>
      </c>
      <c r="L38" s="41" t="s">
        <v>762</v>
      </c>
      <c r="M38" s="41" t="s">
        <v>762</v>
      </c>
      <c r="N38" s="41" t="s">
        <v>762</v>
      </c>
      <c r="O38" s="41" t="s">
        <v>762</v>
      </c>
      <c r="P38" s="41" t="s">
        <v>45</v>
      </c>
      <c r="Q38" s="41" t="s">
        <v>4553</v>
      </c>
      <c r="R38" s="41" t="s">
        <v>4553</v>
      </c>
      <c r="S38" s="41" t="s">
        <v>4553</v>
      </c>
      <c r="T38" s="41" t="s">
        <v>4553</v>
      </c>
      <c r="U38" s="41" t="s">
        <v>4553</v>
      </c>
      <c r="V38" s="41" t="s">
        <v>4553</v>
      </c>
      <c r="W38" s="41" t="s">
        <v>4704</v>
      </c>
      <c r="X38" s="41" t="s">
        <v>4705</v>
      </c>
      <c r="Y38" s="41" t="s">
        <v>4706</v>
      </c>
      <c r="Z38" s="41">
        <v>0</v>
      </c>
      <c r="AA38" s="41">
        <v>0</v>
      </c>
      <c r="AB38" s="41">
        <v>0</v>
      </c>
      <c r="AC38" s="41">
        <v>0</v>
      </c>
      <c r="AD38" s="56">
        <f t="shared" si="0"/>
        <v>0</v>
      </c>
      <c r="AE38" s="56">
        <f t="shared" si="1"/>
        <v>0</v>
      </c>
      <c r="AF38" s="41">
        <v>1</v>
      </c>
      <c r="AG38" s="41">
        <v>0</v>
      </c>
      <c r="AH38" s="41">
        <v>0</v>
      </c>
      <c r="AI38" s="41">
        <v>1</v>
      </c>
      <c r="AJ38" s="57">
        <f t="shared" si="2"/>
        <v>2</v>
      </c>
      <c r="AK38" s="57">
        <f t="shared" si="3"/>
        <v>0.5</v>
      </c>
      <c r="AL38" s="41">
        <v>2</v>
      </c>
      <c r="AM38" s="41">
        <v>2</v>
      </c>
      <c r="AN38" s="41">
        <v>2</v>
      </c>
      <c r="AO38" s="41">
        <v>6</v>
      </c>
      <c r="AP38" s="58">
        <f t="shared" si="4"/>
        <v>12</v>
      </c>
      <c r="AQ38" s="58">
        <f t="shared" si="5"/>
        <v>3</v>
      </c>
      <c r="AR38" s="41">
        <v>13</v>
      </c>
      <c r="AS38" s="41">
        <v>13</v>
      </c>
      <c r="AT38" s="41">
        <v>26</v>
      </c>
      <c r="AU38" s="41">
        <v>40</v>
      </c>
      <c r="AV38" s="59">
        <f t="shared" si="6"/>
        <v>92</v>
      </c>
      <c r="AW38" s="59">
        <f t="shared" si="7"/>
        <v>23</v>
      </c>
      <c r="AX38" s="41">
        <v>9</v>
      </c>
      <c r="AY38" s="41">
        <v>8</v>
      </c>
      <c r="AZ38" s="41">
        <v>8</v>
      </c>
      <c r="BA38" s="41">
        <v>4</v>
      </c>
      <c r="BB38" s="60">
        <f t="shared" si="8"/>
        <v>29</v>
      </c>
      <c r="BC38" s="60">
        <f t="shared" si="9"/>
        <v>7.25</v>
      </c>
      <c r="BD38" s="41">
        <f t="shared" si="11"/>
        <v>135</v>
      </c>
      <c r="BE38" s="41">
        <f t="shared" si="10"/>
        <v>6.5850253596643291E-3</v>
      </c>
    </row>
    <row r="39" spans="1:57" x14ac:dyDescent="0.25">
      <c r="A39" s="41" t="s">
        <v>4677</v>
      </c>
      <c r="B39" s="41" t="s">
        <v>4403</v>
      </c>
      <c r="C39" s="41">
        <v>1</v>
      </c>
      <c r="D39" s="41">
        <v>0</v>
      </c>
      <c r="E39" s="41" t="s">
        <v>4678</v>
      </c>
      <c r="F39" s="41">
        <v>99.393999999999906</v>
      </c>
      <c r="G39" s="41">
        <v>100</v>
      </c>
      <c r="H39" s="41" t="s">
        <v>759</v>
      </c>
      <c r="I39" s="41" t="s">
        <v>4553</v>
      </c>
      <c r="J39" s="41" t="s">
        <v>4679</v>
      </c>
      <c r="K39" s="41" t="s">
        <v>762</v>
      </c>
      <c r="L39" s="41" t="s">
        <v>762</v>
      </c>
      <c r="M39" s="41" t="s">
        <v>762</v>
      </c>
      <c r="N39" s="41" t="s">
        <v>762</v>
      </c>
      <c r="O39" s="41" t="s">
        <v>762</v>
      </c>
      <c r="P39" s="41" t="s">
        <v>45</v>
      </c>
      <c r="Q39" s="41" t="s">
        <v>4553</v>
      </c>
      <c r="R39" s="41" t="s">
        <v>4553</v>
      </c>
      <c r="S39" s="41" t="s">
        <v>4553</v>
      </c>
      <c r="T39" s="41" t="s">
        <v>4553</v>
      </c>
      <c r="U39" s="41" t="s">
        <v>4553</v>
      </c>
      <c r="V39" s="41" t="s">
        <v>4553</v>
      </c>
      <c r="W39" s="41" t="s">
        <v>4680</v>
      </c>
      <c r="X39" s="41" t="s">
        <v>4681</v>
      </c>
      <c r="Y39" s="41" t="s">
        <v>4682</v>
      </c>
      <c r="Z39" s="41">
        <v>0</v>
      </c>
      <c r="AA39" s="41">
        <v>0</v>
      </c>
      <c r="AB39" s="41">
        <v>0</v>
      </c>
      <c r="AC39" s="41">
        <v>0</v>
      </c>
      <c r="AD39" s="56">
        <f t="shared" si="0"/>
        <v>0</v>
      </c>
      <c r="AE39" s="56">
        <f t="shared" si="1"/>
        <v>0</v>
      </c>
      <c r="AF39" s="41">
        <v>0</v>
      </c>
      <c r="AG39" s="41">
        <v>0</v>
      </c>
      <c r="AH39" s="41">
        <v>3</v>
      </c>
      <c r="AI39" s="41">
        <v>0</v>
      </c>
      <c r="AJ39" s="57">
        <f t="shared" si="2"/>
        <v>3</v>
      </c>
      <c r="AK39" s="57">
        <f t="shared" si="3"/>
        <v>0.75</v>
      </c>
      <c r="AL39" s="41">
        <v>1</v>
      </c>
      <c r="AM39" s="41">
        <v>0</v>
      </c>
      <c r="AN39" s="41">
        <v>0</v>
      </c>
      <c r="AO39" s="41">
        <v>4</v>
      </c>
      <c r="AP39" s="58">
        <f t="shared" si="4"/>
        <v>5</v>
      </c>
      <c r="AQ39" s="58">
        <f t="shared" si="5"/>
        <v>1.25</v>
      </c>
      <c r="AR39" s="41">
        <v>92</v>
      </c>
      <c r="AS39" s="41">
        <v>40</v>
      </c>
      <c r="AT39" s="41">
        <v>70</v>
      </c>
      <c r="AU39" s="41">
        <v>77</v>
      </c>
      <c r="AV39" s="59">
        <f t="shared" si="6"/>
        <v>279</v>
      </c>
      <c r="AW39" s="59">
        <f t="shared" si="7"/>
        <v>69.75</v>
      </c>
      <c r="AX39" s="41">
        <v>233</v>
      </c>
      <c r="AY39" s="41">
        <v>136</v>
      </c>
      <c r="AZ39" s="41">
        <v>169</v>
      </c>
      <c r="BA39" s="41">
        <v>206</v>
      </c>
      <c r="BB39" s="60">
        <f t="shared" si="8"/>
        <v>744</v>
      </c>
      <c r="BC39" s="60">
        <f t="shared" si="9"/>
        <v>186</v>
      </c>
      <c r="BD39" s="41">
        <f t="shared" si="11"/>
        <v>1031</v>
      </c>
      <c r="BE39" s="41">
        <f t="shared" si="10"/>
        <v>5.0290082561584626E-2</v>
      </c>
    </row>
    <row r="40" spans="1:57" x14ac:dyDescent="0.25">
      <c r="A40" s="41" t="s">
        <v>4711</v>
      </c>
      <c r="B40" s="41" t="s">
        <v>4403</v>
      </c>
      <c r="C40" s="41">
        <v>1</v>
      </c>
      <c r="D40" s="41">
        <v>0</v>
      </c>
      <c r="E40" s="41" t="s">
        <v>4712</v>
      </c>
      <c r="F40" s="41">
        <v>100</v>
      </c>
      <c r="G40" s="41">
        <v>100</v>
      </c>
      <c r="H40" s="41" t="s">
        <v>759</v>
      </c>
      <c r="I40" s="41" t="s">
        <v>4553</v>
      </c>
      <c r="J40" s="41" t="s">
        <v>4713</v>
      </c>
      <c r="K40" s="41" t="s">
        <v>762</v>
      </c>
      <c r="L40" s="41" t="s">
        <v>762</v>
      </c>
      <c r="M40" s="41" t="s">
        <v>762</v>
      </c>
      <c r="N40" s="41" t="s">
        <v>762</v>
      </c>
      <c r="O40" s="41" t="s">
        <v>762</v>
      </c>
      <c r="P40" s="41" t="s">
        <v>45</v>
      </c>
      <c r="Q40" s="41" t="s">
        <v>4553</v>
      </c>
      <c r="R40" s="41" t="s">
        <v>4553</v>
      </c>
      <c r="S40" s="41" t="s">
        <v>4553</v>
      </c>
      <c r="T40" s="41" t="s">
        <v>4553</v>
      </c>
      <c r="U40" s="41" t="s">
        <v>4553</v>
      </c>
      <c r="V40" s="41" t="s">
        <v>4553</v>
      </c>
      <c r="W40" s="41" t="s">
        <v>4714</v>
      </c>
      <c r="X40" s="41" t="s">
        <v>4715</v>
      </c>
      <c r="Y40" s="41" t="s">
        <v>4715</v>
      </c>
      <c r="Z40" s="41">
        <v>0</v>
      </c>
      <c r="AA40" s="41">
        <v>0</v>
      </c>
      <c r="AB40" s="41">
        <v>0</v>
      </c>
      <c r="AC40" s="41">
        <v>0</v>
      </c>
      <c r="AD40" s="56">
        <f t="shared" si="0"/>
        <v>0</v>
      </c>
      <c r="AE40" s="56">
        <f t="shared" si="1"/>
        <v>0</v>
      </c>
      <c r="AF40" s="41">
        <v>3</v>
      </c>
      <c r="AG40" s="41">
        <v>1</v>
      </c>
      <c r="AH40" s="41">
        <v>1</v>
      </c>
      <c r="AI40" s="41">
        <v>0</v>
      </c>
      <c r="AJ40" s="57">
        <f t="shared" si="2"/>
        <v>5</v>
      </c>
      <c r="AK40" s="57">
        <f t="shared" si="3"/>
        <v>1.25</v>
      </c>
      <c r="AL40" s="41">
        <v>2</v>
      </c>
      <c r="AM40" s="41">
        <v>6</v>
      </c>
      <c r="AN40" s="41">
        <v>4</v>
      </c>
      <c r="AO40" s="41">
        <v>2</v>
      </c>
      <c r="AP40" s="58">
        <f t="shared" si="4"/>
        <v>14</v>
      </c>
      <c r="AQ40" s="58">
        <f t="shared" si="5"/>
        <v>3.5</v>
      </c>
      <c r="AR40" s="41">
        <v>17</v>
      </c>
      <c r="AS40" s="41">
        <v>34</v>
      </c>
      <c r="AT40" s="41">
        <v>31</v>
      </c>
      <c r="AU40" s="41">
        <v>60</v>
      </c>
      <c r="AV40" s="59">
        <f t="shared" si="6"/>
        <v>142</v>
      </c>
      <c r="AW40" s="59">
        <f t="shared" si="7"/>
        <v>35.5</v>
      </c>
      <c r="AX40" s="41">
        <v>14</v>
      </c>
      <c r="AY40" s="41">
        <v>8</v>
      </c>
      <c r="AZ40" s="41">
        <v>12</v>
      </c>
      <c r="BA40" s="41">
        <v>11</v>
      </c>
      <c r="BB40" s="60">
        <f t="shared" si="8"/>
        <v>45</v>
      </c>
      <c r="BC40" s="60">
        <f t="shared" si="9"/>
        <v>11.25</v>
      </c>
      <c r="BD40" s="41">
        <f t="shared" si="11"/>
        <v>206</v>
      </c>
      <c r="BE40" s="41">
        <f t="shared" si="10"/>
        <v>1.0048260919191495E-2</v>
      </c>
    </row>
    <row r="41" spans="1:57" x14ac:dyDescent="0.25">
      <c r="A41" s="41" t="s">
        <v>4731</v>
      </c>
      <c r="B41" s="41" t="s">
        <v>4403</v>
      </c>
      <c r="C41" s="41">
        <v>1</v>
      </c>
      <c r="D41" s="41">
        <v>0</v>
      </c>
      <c r="E41" s="41" t="s">
        <v>4732</v>
      </c>
      <c r="F41" s="41">
        <v>99.695999999999998</v>
      </c>
      <c r="G41" s="41">
        <v>100</v>
      </c>
      <c r="H41" s="41" t="s">
        <v>759</v>
      </c>
      <c r="I41" s="41" t="s">
        <v>4553</v>
      </c>
      <c r="J41" s="41" t="s">
        <v>4733</v>
      </c>
      <c r="K41" s="41" t="s">
        <v>762</v>
      </c>
      <c r="L41" s="41" t="s">
        <v>762</v>
      </c>
      <c r="M41" s="41" t="s">
        <v>762</v>
      </c>
      <c r="N41" s="41" t="s">
        <v>762</v>
      </c>
      <c r="O41" s="41" t="s">
        <v>762</v>
      </c>
      <c r="P41" s="41" t="s">
        <v>45</v>
      </c>
      <c r="Q41" s="41" t="s">
        <v>4553</v>
      </c>
      <c r="R41" s="41" t="s">
        <v>4553</v>
      </c>
      <c r="S41" s="41" t="s">
        <v>4553</v>
      </c>
      <c r="T41" s="41" t="s">
        <v>4553</v>
      </c>
      <c r="U41" s="41" t="s">
        <v>4553</v>
      </c>
      <c r="V41" s="41" t="s">
        <v>4553</v>
      </c>
      <c r="W41" s="41" t="s">
        <v>4732</v>
      </c>
      <c r="X41" s="41" t="s">
        <v>4734</v>
      </c>
      <c r="Y41" s="41" t="s">
        <v>4735</v>
      </c>
      <c r="Z41" s="41">
        <v>0</v>
      </c>
      <c r="AA41" s="41">
        <v>0</v>
      </c>
      <c r="AB41" s="41">
        <v>0</v>
      </c>
      <c r="AC41" s="41">
        <v>0</v>
      </c>
      <c r="AD41" s="56">
        <f t="shared" si="0"/>
        <v>0</v>
      </c>
      <c r="AE41" s="56">
        <f t="shared" si="1"/>
        <v>0</v>
      </c>
      <c r="AF41" s="41">
        <v>0</v>
      </c>
      <c r="AG41" s="41">
        <v>0</v>
      </c>
      <c r="AH41" s="41">
        <v>0</v>
      </c>
      <c r="AI41" s="41">
        <v>0</v>
      </c>
      <c r="AJ41" s="57">
        <f t="shared" si="2"/>
        <v>0</v>
      </c>
      <c r="AK41" s="57">
        <f t="shared" si="3"/>
        <v>0</v>
      </c>
      <c r="AL41" s="41">
        <v>0</v>
      </c>
      <c r="AM41" s="41">
        <v>0</v>
      </c>
      <c r="AN41" s="41">
        <v>0</v>
      </c>
      <c r="AO41" s="41">
        <v>0</v>
      </c>
      <c r="AP41" s="58">
        <f t="shared" si="4"/>
        <v>0</v>
      </c>
      <c r="AQ41" s="58">
        <f t="shared" si="5"/>
        <v>0</v>
      </c>
      <c r="AR41" s="41">
        <v>2</v>
      </c>
      <c r="AS41" s="41">
        <v>0</v>
      </c>
      <c r="AT41" s="41">
        <v>1</v>
      </c>
      <c r="AU41" s="41">
        <v>0</v>
      </c>
      <c r="AV41" s="59">
        <f t="shared" si="6"/>
        <v>3</v>
      </c>
      <c r="AW41" s="59">
        <f t="shared" si="7"/>
        <v>0.75</v>
      </c>
      <c r="AX41" s="41">
        <v>31</v>
      </c>
      <c r="AY41" s="41">
        <v>23</v>
      </c>
      <c r="AZ41" s="41">
        <v>57</v>
      </c>
      <c r="BA41" s="41">
        <v>30</v>
      </c>
      <c r="BB41" s="60">
        <f t="shared" si="8"/>
        <v>141</v>
      </c>
      <c r="BC41" s="60">
        <f t="shared" si="9"/>
        <v>35.25</v>
      </c>
      <c r="BD41" s="41">
        <f t="shared" si="11"/>
        <v>144</v>
      </c>
      <c r="BE41" s="41">
        <f t="shared" si="10"/>
        <v>7.0240270503086179E-3</v>
      </c>
    </row>
    <row r="42" spans="1:57" x14ac:dyDescent="0.25">
      <c r="A42" s="41" t="s">
        <v>4695</v>
      </c>
      <c r="B42" s="41" t="s">
        <v>4403</v>
      </c>
      <c r="C42" s="41">
        <v>1</v>
      </c>
      <c r="D42" s="41">
        <v>0</v>
      </c>
      <c r="E42" s="41" t="s">
        <v>4696</v>
      </c>
      <c r="F42" s="41">
        <v>100</v>
      </c>
      <c r="G42" s="41">
        <v>100</v>
      </c>
      <c r="H42" s="41" t="s">
        <v>759</v>
      </c>
      <c r="I42" s="41" t="s">
        <v>4553</v>
      </c>
      <c r="J42" s="41" t="s">
        <v>4697</v>
      </c>
      <c r="K42" s="41" t="s">
        <v>762</v>
      </c>
      <c r="L42" s="41" t="s">
        <v>762</v>
      </c>
      <c r="M42" s="41" t="s">
        <v>762</v>
      </c>
      <c r="N42" s="41" t="s">
        <v>762</v>
      </c>
      <c r="O42" s="41" t="s">
        <v>762</v>
      </c>
      <c r="P42" s="41" t="s">
        <v>45</v>
      </c>
      <c r="Q42" s="41" t="s">
        <v>4553</v>
      </c>
      <c r="R42" s="41" t="s">
        <v>4553</v>
      </c>
      <c r="S42" s="41" t="s">
        <v>4553</v>
      </c>
      <c r="T42" s="41" t="s">
        <v>4553</v>
      </c>
      <c r="U42" s="41" t="s">
        <v>4553</v>
      </c>
      <c r="V42" s="41" t="s">
        <v>4553</v>
      </c>
      <c r="W42" s="41" t="s">
        <v>4698</v>
      </c>
      <c r="X42" s="41" t="s">
        <v>4699</v>
      </c>
      <c r="Y42" s="41" t="s">
        <v>4700</v>
      </c>
      <c r="Z42" s="41">
        <v>0</v>
      </c>
      <c r="AA42" s="41">
        <v>0</v>
      </c>
      <c r="AB42" s="41">
        <v>0</v>
      </c>
      <c r="AC42" s="41">
        <v>0</v>
      </c>
      <c r="AD42" s="56">
        <f t="shared" si="0"/>
        <v>0</v>
      </c>
      <c r="AE42" s="56">
        <f t="shared" si="1"/>
        <v>0</v>
      </c>
      <c r="AF42" s="41">
        <v>0</v>
      </c>
      <c r="AG42" s="41">
        <v>0</v>
      </c>
      <c r="AH42" s="41">
        <v>0</v>
      </c>
      <c r="AI42" s="41">
        <v>0</v>
      </c>
      <c r="AJ42" s="57">
        <f t="shared" si="2"/>
        <v>0</v>
      </c>
      <c r="AK42" s="57">
        <f t="shared" si="3"/>
        <v>0</v>
      </c>
      <c r="AL42" s="41">
        <v>2</v>
      </c>
      <c r="AM42" s="41">
        <v>3</v>
      </c>
      <c r="AN42" s="41">
        <v>1</v>
      </c>
      <c r="AO42" s="41">
        <v>5</v>
      </c>
      <c r="AP42" s="58">
        <f t="shared" si="4"/>
        <v>11</v>
      </c>
      <c r="AQ42" s="58">
        <f t="shared" si="5"/>
        <v>2.75</v>
      </c>
      <c r="AR42" s="41">
        <v>81</v>
      </c>
      <c r="AS42" s="41">
        <v>49</v>
      </c>
      <c r="AT42" s="41">
        <v>98</v>
      </c>
      <c r="AU42" s="41">
        <v>92</v>
      </c>
      <c r="AV42" s="59">
        <f t="shared" si="6"/>
        <v>320</v>
      </c>
      <c r="AW42" s="59">
        <f t="shared" si="7"/>
        <v>80</v>
      </c>
      <c r="AX42" s="41">
        <v>81</v>
      </c>
      <c r="AY42" s="41">
        <v>32</v>
      </c>
      <c r="AZ42" s="41">
        <v>62</v>
      </c>
      <c r="BA42" s="41">
        <v>32</v>
      </c>
      <c r="BB42" s="60">
        <f t="shared" si="8"/>
        <v>207</v>
      </c>
      <c r="BC42" s="60">
        <f t="shared" si="9"/>
        <v>51.75</v>
      </c>
      <c r="BD42" s="41">
        <f t="shared" si="11"/>
        <v>538</v>
      </c>
      <c r="BE42" s="41">
        <f t="shared" si="10"/>
        <v>2.6242545507403032E-2</v>
      </c>
    </row>
    <row r="43" spans="1:57" x14ac:dyDescent="0.25">
      <c r="A43" s="41" t="s">
        <v>4592</v>
      </c>
      <c r="B43" s="41" t="s">
        <v>4403</v>
      </c>
      <c r="C43" s="41">
        <v>1</v>
      </c>
      <c r="D43" s="41">
        <v>0</v>
      </c>
      <c r="E43" s="41" t="s">
        <v>4593</v>
      </c>
      <c r="F43" s="41">
        <v>100</v>
      </c>
      <c r="G43" s="41">
        <v>100</v>
      </c>
      <c r="H43" s="41" t="s">
        <v>759</v>
      </c>
      <c r="I43" s="41" t="s">
        <v>4553</v>
      </c>
      <c r="J43" s="41" t="s">
        <v>4594</v>
      </c>
      <c r="K43" s="41" t="s">
        <v>762</v>
      </c>
      <c r="L43" s="41" t="s">
        <v>762</v>
      </c>
      <c r="M43" s="41" t="s">
        <v>762</v>
      </c>
      <c r="N43" s="41" t="s">
        <v>762</v>
      </c>
      <c r="O43" s="41" t="s">
        <v>762</v>
      </c>
      <c r="P43" s="41" t="s">
        <v>45</v>
      </c>
      <c r="Q43" s="41" t="s">
        <v>4553</v>
      </c>
      <c r="R43" s="41" t="s">
        <v>4553</v>
      </c>
      <c r="S43" s="41" t="s">
        <v>4553</v>
      </c>
      <c r="T43" s="41" t="s">
        <v>4553</v>
      </c>
      <c r="U43" s="41" t="s">
        <v>4553</v>
      </c>
      <c r="V43" s="41" t="s">
        <v>4553</v>
      </c>
      <c r="W43" s="41" t="s">
        <v>4595</v>
      </c>
      <c r="X43" s="41" t="s">
        <v>4596</v>
      </c>
      <c r="Y43" s="41" t="s">
        <v>4596</v>
      </c>
      <c r="Z43" s="41">
        <v>0</v>
      </c>
      <c r="AA43" s="41">
        <v>0</v>
      </c>
      <c r="AB43" s="41">
        <v>0</v>
      </c>
      <c r="AC43" s="41">
        <v>0</v>
      </c>
      <c r="AD43" s="56">
        <f t="shared" si="0"/>
        <v>0</v>
      </c>
      <c r="AE43" s="56">
        <f t="shared" si="1"/>
        <v>0</v>
      </c>
      <c r="AF43" s="41">
        <v>0</v>
      </c>
      <c r="AG43" s="41">
        <v>0</v>
      </c>
      <c r="AH43" s="41">
        <v>0</v>
      </c>
      <c r="AI43" s="41">
        <v>0</v>
      </c>
      <c r="AJ43" s="57">
        <f t="shared" si="2"/>
        <v>0</v>
      </c>
      <c r="AK43" s="57">
        <f t="shared" si="3"/>
        <v>0</v>
      </c>
      <c r="AL43" s="41">
        <v>0</v>
      </c>
      <c r="AM43" s="41">
        <v>0</v>
      </c>
      <c r="AN43" s="41">
        <v>0</v>
      </c>
      <c r="AO43" s="41">
        <v>0</v>
      </c>
      <c r="AP43" s="58">
        <f t="shared" si="4"/>
        <v>0</v>
      </c>
      <c r="AQ43" s="58">
        <f t="shared" si="5"/>
        <v>0</v>
      </c>
      <c r="AR43" s="41">
        <v>6</v>
      </c>
      <c r="AS43" s="41">
        <v>1</v>
      </c>
      <c r="AT43" s="41">
        <v>10</v>
      </c>
      <c r="AU43" s="41">
        <v>29</v>
      </c>
      <c r="AV43" s="59">
        <f t="shared" si="6"/>
        <v>46</v>
      </c>
      <c r="AW43" s="59">
        <f t="shared" si="7"/>
        <v>11.5</v>
      </c>
      <c r="AX43" s="41">
        <v>21</v>
      </c>
      <c r="AY43" s="41">
        <v>17</v>
      </c>
      <c r="AZ43" s="41">
        <v>37</v>
      </c>
      <c r="BA43" s="41">
        <v>44</v>
      </c>
      <c r="BB43" s="60">
        <f t="shared" si="8"/>
        <v>119</v>
      </c>
      <c r="BC43" s="60">
        <f t="shared" si="9"/>
        <v>29.75</v>
      </c>
      <c r="BD43" s="41">
        <f t="shared" si="11"/>
        <v>165</v>
      </c>
      <c r="BE43" s="41">
        <f t="shared" si="10"/>
        <v>8.0483643284786251E-3</v>
      </c>
    </row>
    <row r="44" spans="1:57" x14ac:dyDescent="0.25">
      <c r="A44" s="41" t="s">
        <v>4990</v>
      </c>
      <c r="B44" s="41" t="s">
        <v>4748</v>
      </c>
      <c r="C44" s="41">
        <v>1</v>
      </c>
      <c r="D44" s="41">
        <v>0</v>
      </c>
      <c r="E44" s="41" t="s">
        <v>4991</v>
      </c>
      <c r="F44" s="41">
        <v>99.391999999999996</v>
      </c>
      <c r="G44" s="41">
        <v>100</v>
      </c>
      <c r="H44" s="41" t="s">
        <v>759</v>
      </c>
      <c r="I44" s="41" t="s">
        <v>4992</v>
      </c>
      <c r="J44" s="41" t="s">
        <v>4993</v>
      </c>
      <c r="K44" s="41" t="s">
        <v>762</v>
      </c>
      <c r="L44" s="41" t="s">
        <v>762</v>
      </c>
      <c r="M44" s="41" t="s">
        <v>762</v>
      </c>
      <c r="N44" s="41" t="s">
        <v>762</v>
      </c>
      <c r="O44" s="41" t="s">
        <v>762</v>
      </c>
      <c r="P44" s="41" t="s">
        <v>45</v>
      </c>
      <c r="Q44" s="41" t="s">
        <v>4553</v>
      </c>
      <c r="R44" s="41" t="s">
        <v>4994</v>
      </c>
      <c r="S44" s="41" t="s">
        <v>4992</v>
      </c>
      <c r="T44" s="41" t="s">
        <v>4992</v>
      </c>
      <c r="U44" s="41" t="s">
        <v>4992</v>
      </c>
      <c r="V44" s="41" t="s">
        <v>4992</v>
      </c>
      <c r="W44" s="41" t="s">
        <v>4995</v>
      </c>
      <c r="X44" s="41" t="s">
        <v>4996</v>
      </c>
      <c r="Y44" s="41" t="s">
        <v>4997</v>
      </c>
      <c r="Z44" s="41">
        <v>0</v>
      </c>
      <c r="AA44" s="41">
        <v>0</v>
      </c>
      <c r="AB44" s="41">
        <v>0</v>
      </c>
      <c r="AC44" s="41">
        <v>0</v>
      </c>
      <c r="AD44" s="56">
        <f t="shared" si="0"/>
        <v>0</v>
      </c>
      <c r="AE44" s="56">
        <f t="shared" si="1"/>
        <v>0</v>
      </c>
      <c r="AF44" s="41">
        <v>0</v>
      </c>
      <c r="AG44" s="41">
        <v>0</v>
      </c>
      <c r="AH44" s="41">
        <v>0</v>
      </c>
      <c r="AI44" s="41">
        <v>0</v>
      </c>
      <c r="AJ44" s="57">
        <f t="shared" si="2"/>
        <v>0</v>
      </c>
      <c r="AK44" s="57">
        <f t="shared" si="3"/>
        <v>0</v>
      </c>
      <c r="AL44" s="41">
        <v>0</v>
      </c>
      <c r="AM44" s="41">
        <v>0</v>
      </c>
      <c r="AN44" s="41">
        <v>0</v>
      </c>
      <c r="AO44" s="41">
        <v>0</v>
      </c>
      <c r="AP44" s="58">
        <f t="shared" si="4"/>
        <v>0</v>
      </c>
      <c r="AQ44" s="58">
        <f t="shared" si="5"/>
        <v>0</v>
      </c>
      <c r="AR44" s="41">
        <v>0</v>
      </c>
      <c r="AS44" s="41">
        <v>0</v>
      </c>
      <c r="AT44" s="41">
        <v>0</v>
      </c>
      <c r="AU44" s="41">
        <v>0</v>
      </c>
      <c r="AV44" s="59">
        <f t="shared" si="6"/>
        <v>0</v>
      </c>
      <c r="AW44" s="59">
        <f t="shared" si="7"/>
        <v>0</v>
      </c>
      <c r="AX44" s="41">
        <v>5</v>
      </c>
      <c r="AY44" s="41">
        <v>8</v>
      </c>
      <c r="AZ44" s="41">
        <v>13</v>
      </c>
      <c r="BA44" s="41">
        <v>21</v>
      </c>
      <c r="BB44" s="60">
        <f t="shared" si="8"/>
        <v>47</v>
      </c>
      <c r="BC44" s="60">
        <f t="shared" si="9"/>
        <v>11.75</v>
      </c>
      <c r="BD44" s="41">
        <f t="shared" si="11"/>
        <v>47</v>
      </c>
      <c r="BE44" s="41">
        <f t="shared" si="10"/>
        <v>2.2925643844757294E-3</v>
      </c>
    </row>
    <row r="45" spans="1:57" x14ac:dyDescent="0.25">
      <c r="A45" s="41" t="s">
        <v>7678</v>
      </c>
      <c r="B45" s="41" t="s">
        <v>5426</v>
      </c>
      <c r="C45" s="41">
        <v>1</v>
      </c>
      <c r="D45" s="41">
        <v>0</v>
      </c>
      <c r="E45" s="41" t="s">
        <v>7679</v>
      </c>
      <c r="F45" s="41">
        <v>99.695999999999998</v>
      </c>
      <c r="G45" s="41">
        <v>100</v>
      </c>
      <c r="H45" s="41" t="s">
        <v>759</v>
      </c>
      <c r="I45" s="41" t="s">
        <v>7257</v>
      </c>
      <c r="J45" s="41" t="s">
        <v>7680</v>
      </c>
      <c r="K45" s="41" t="s">
        <v>762</v>
      </c>
      <c r="L45" s="41" t="s">
        <v>762</v>
      </c>
      <c r="M45" s="41" t="s">
        <v>762</v>
      </c>
      <c r="N45" s="41" t="s">
        <v>762</v>
      </c>
      <c r="O45" s="41" t="s">
        <v>762</v>
      </c>
      <c r="P45" s="41" t="s">
        <v>45</v>
      </c>
      <c r="Q45" s="41" t="s">
        <v>4553</v>
      </c>
      <c r="R45" s="41" t="s">
        <v>4994</v>
      </c>
      <c r="S45" s="41" t="s">
        <v>4992</v>
      </c>
      <c r="T45" s="41" t="s">
        <v>7259</v>
      </c>
      <c r="U45" s="41" t="s">
        <v>7257</v>
      </c>
      <c r="V45" s="41" t="s">
        <v>7257</v>
      </c>
      <c r="W45" s="41" t="s">
        <v>7681</v>
      </c>
      <c r="X45" s="41" t="s">
        <v>7682</v>
      </c>
      <c r="Y45" s="41" t="s">
        <v>7683</v>
      </c>
      <c r="Z45" s="41">
        <v>0</v>
      </c>
      <c r="AA45" s="41">
        <v>0</v>
      </c>
      <c r="AB45" s="41">
        <v>0</v>
      </c>
      <c r="AC45" s="41">
        <v>0</v>
      </c>
      <c r="AD45" s="56">
        <f t="shared" si="0"/>
        <v>0</v>
      </c>
      <c r="AE45" s="56">
        <f t="shared" si="1"/>
        <v>0</v>
      </c>
      <c r="AF45" s="41">
        <v>0</v>
      </c>
      <c r="AG45" s="41">
        <v>0</v>
      </c>
      <c r="AH45" s="41">
        <v>0</v>
      </c>
      <c r="AI45" s="41">
        <v>0</v>
      </c>
      <c r="AJ45" s="57">
        <f t="shared" si="2"/>
        <v>0</v>
      </c>
      <c r="AK45" s="57">
        <f t="shared" si="3"/>
        <v>0</v>
      </c>
      <c r="AL45" s="41">
        <v>0</v>
      </c>
      <c r="AM45" s="41">
        <v>0</v>
      </c>
      <c r="AN45" s="41">
        <v>0</v>
      </c>
      <c r="AO45" s="41">
        <v>1</v>
      </c>
      <c r="AP45" s="58">
        <f t="shared" si="4"/>
        <v>1</v>
      </c>
      <c r="AQ45" s="58">
        <f t="shared" si="5"/>
        <v>0.25</v>
      </c>
      <c r="AR45" s="41">
        <v>4</v>
      </c>
      <c r="AS45" s="41">
        <v>6</v>
      </c>
      <c r="AT45" s="41">
        <v>7</v>
      </c>
      <c r="AU45" s="41">
        <v>3</v>
      </c>
      <c r="AV45" s="59">
        <f t="shared" si="6"/>
        <v>20</v>
      </c>
      <c r="AW45" s="59">
        <f t="shared" si="7"/>
        <v>5</v>
      </c>
      <c r="AX45" s="41">
        <v>73</v>
      </c>
      <c r="AY45" s="41">
        <v>50</v>
      </c>
      <c r="AZ45" s="41">
        <v>68</v>
      </c>
      <c r="BA45" s="41">
        <v>62</v>
      </c>
      <c r="BB45" s="60">
        <f t="shared" si="8"/>
        <v>253</v>
      </c>
      <c r="BC45" s="60">
        <f t="shared" si="9"/>
        <v>63.25</v>
      </c>
      <c r="BD45" s="41">
        <f t="shared" si="11"/>
        <v>274</v>
      </c>
      <c r="BE45" s="41">
        <f t="shared" si="10"/>
        <v>1.3365162581837231E-2</v>
      </c>
    </row>
    <row r="46" spans="1:57" x14ac:dyDescent="0.25">
      <c r="A46" s="41" t="s">
        <v>7931</v>
      </c>
      <c r="B46" s="41" t="s">
        <v>5426</v>
      </c>
      <c r="C46" s="41">
        <v>2</v>
      </c>
      <c r="D46" s="41">
        <v>0</v>
      </c>
      <c r="E46" s="41" t="s">
        <v>7932</v>
      </c>
      <c r="F46" s="41">
        <v>100</v>
      </c>
      <c r="G46" s="41">
        <v>100</v>
      </c>
      <c r="H46" s="41" t="s">
        <v>759</v>
      </c>
      <c r="I46" s="41" t="s">
        <v>7257</v>
      </c>
      <c r="J46" s="41" t="s">
        <v>7933</v>
      </c>
      <c r="K46" s="41" t="s">
        <v>762</v>
      </c>
      <c r="L46" s="41" t="s">
        <v>762</v>
      </c>
      <c r="M46" s="41" t="s">
        <v>762</v>
      </c>
      <c r="N46" s="41" t="s">
        <v>762</v>
      </c>
      <c r="O46" s="41" t="s">
        <v>762</v>
      </c>
      <c r="P46" s="41" t="s">
        <v>45</v>
      </c>
      <c r="Q46" s="41" t="s">
        <v>4553</v>
      </c>
      <c r="R46" s="41" t="s">
        <v>4994</v>
      </c>
      <c r="S46" s="41" t="s">
        <v>4992</v>
      </c>
      <c r="T46" s="41" t="s">
        <v>7259</v>
      </c>
      <c r="U46" s="41" t="s">
        <v>7257</v>
      </c>
      <c r="V46" s="41" t="s">
        <v>7257</v>
      </c>
      <c r="W46" s="41" t="s">
        <v>7934</v>
      </c>
      <c r="X46" s="41" t="s">
        <v>7935</v>
      </c>
      <c r="Y46" s="41" t="s">
        <v>7935</v>
      </c>
      <c r="Z46" s="41">
        <v>0</v>
      </c>
      <c r="AA46" s="41">
        <v>0</v>
      </c>
      <c r="AB46" s="41">
        <v>0</v>
      </c>
      <c r="AC46" s="41">
        <v>0</v>
      </c>
      <c r="AD46" s="56">
        <f t="shared" si="0"/>
        <v>0</v>
      </c>
      <c r="AE46" s="56">
        <f t="shared" si="1"/>
        <v>0</v>
      </c>
      <c r="AF46" s="41">
        <v>0</v>
      </c>
      <c r="AG46" s="41">
        <v>0</v>
      </c>
      <c r="AH46" s="41">
        <v>0</v>
      </c>
      <c r="AI46" s="41">
        <v>0</v>
      </c>
      <c r="AJ46" s="57">
        <f t="shared" si="2"/>
        <v>0</v>
      </c>
      <c r="AK46" s="57">
        <f t="shared" si="3"/>
        <v>0</v>
      </c>
      <c r="AL46" s="41">
        <v>0</v>
      </c>
      <c r="AM46" s="41">
        <v>0</v>
      </c>
      <c r="AN46" s="41">
        <v>0</v>
      </c>
      <c r="AO46" s="41">
        <v>0</v>
      </c>
      <c r="AP46" s="58">
        <f t="shared" si="4"/>
        <v>0</v>
      </c>
      <c r="AQ46" s="58">
        <f t="shared" si="5"/>
        <v>0</v>
      </c>
      <c r="AR46" s="41">
        <v>21</v>
      </c>
      <c r="AS46" s="41">
        <v>6</v>
      </c>
      <c r="AT46" s="41">
        <v>17</v>
      </c>
      <c r="AU46" s="41">
        <v>20</v>
      </c>
      <c r="AV46" s="59">
        <f t="shared" si="6"/>
        <v>64</v>
      </c>
      <c r="AW46" s="59">
        <f t="shared" si="7"/>
        <v>16</v>
      </c>
      <c r="AX46" s="41">
        <v>69</v>
      </c>
      <c r="AY46" s="41">
        <v>51</v>
      </c>
      <c r="AZ46" s="41">
        <v>95</v>
      </c>
      <c r="BA46" s="41">
        <v>109</v>
      </c>
      <c r="BB46" s="60">
        <f t="shared" si="8"/>
        <v>324</v>
      </c>
      <c r="BC46" s="60">
        <f t="shared" si="9"/>
        <v>81</v>
      </c>
      <c r="BD46" s="41">
        <f t="shared" si="11"/>
        <v>388</v>
      </c>
      <c r="BE46" s="41">
        <f t="shared" si="10"/>
        <v>1.8925850663331554E-2</v>
      </c>
    </row>
    <row r="47" spans="1:57" x14ac:dyDescent="0.25">
      <c r="A47" s="41" t="s">
        <v>9255</v>
      </c>
      <c r="B47" s="41" t="s">
        <v>5426</v>
      </c>
      <c r="C47" s="41">
        <v>1</v>
      </c>
      <c r="D47" s="41">
        <v>0</v>
      </c>
      <c r="E47" s="41" t="s">
        <v>9256</v>
      </c>
      <c r="F47" s="41">
        <v>99.391999999999996</v>
      </c>
      <c r="G47" s="41">
        <v>100</v>
      </c>
      <c r="H47" s="41" t="s">
        <v>759</v>
      </c>
      <c r="I47" s="41" t="s">
        <v>7257</v>
      </c>
      <c r="J47" s="41" t="s">
        <v>9257</v>
      </c>
      <c r="K47" s="41" t="s">
        <v>762</v>
      </c>
      <c r="L47" s="41" t="s">
        <v>762</v>
      </c>
      <c r="M47" s="41" t="s">
        <v>762</v>
      </c>
      <c r="N47" s="41" t="s">
        <v>762</v>
      </c>
      <c r="O47" s="41" t="s">
        <v>762</v>
      </c>
      <c r="P47" s="41" t="s">
        <v>45</v>
      </c>
      <c r="Q47" s="41" t="s">
        <v>4553</v>
      </c>
      <c r="R47" s="41" t="s">
        <v>4994</v>
      </c>
      <c r="S47" s="41" t="s">
        <v>4992</v>
      </c>
      <c r="T47" s="41" t="s">
        <v>7259</v>
      </c>
      <c r="U47" s="41" t="s">
        <v>7257</v>
      </c>
      <c r="V47" s="41" t="s">
        <v>7257</v>
      </c>
      <c r="W47" s="41" t="s">
        <v>9258</v>
      </c>
      <c r="X47" s="41" t="s">
        <v>9259</v>
      </c>
      <c r="Y47" s="41" t="s">
        <v>9260</v>
      </c>
      <c r="Z47" s="41">
        <v>26</v>
      </c>
      <c r="AA47" s="41">
        <v>1</v>
      </c>
      <c r="AB47" s="41">
        <v>1</v>
      </c>
      <c r="AC47" s="41">
        <v>0</v>
      </c>
      <c r="AD47" s="56">
        <f t="shared" si="0"/>
        <v>28</v>
      </c>
      <c r="AE47" s="56">
        <f t="shared" si="1"/>
        <v>7</v>
      </c>
      <c r="AF47" s="41">
        <v>94</v>
      </c>
      <c r="AG47" s="41">
        <v>27</v>
      </c>
      <c r="AH47" s="41">
        <v>62</v>
      </c>
      <c r="AI47" s="41">
        <v>80</v>
      </c>
      <c r="AJ47" s="57">
        <f t="shared" si="2"/>
        <v>263</v>
      </c>
      <c r="AK47" s="57">
        <f t="shared" si="3"/>
        <v>65.75</v>
      </c>
      <c r="AL47" s="41">
        <v>271</v>
      </c>
      <c r="AM47" s="41">
        <v>237</v>
      </c>
      <c r="AN47" s="41">
        <v>123</v>
      </c>
      <c r="AO47" s="41">
        <v>348</v>
      </c>
      <c r="AP47" s="58">
        <f t="shared" si="4"/>
        <v>979</v>
      </c>
      <c r="AQ47" s="58">
        <f t="shared" si="5"/>
        <v>244.75</v>
      </c>
      <c r="AR47" s="41">
        <v>372</v>
      </c>
      <c r="AS47" s="41">
        <v>87</v>
      </c>
      <c r="AT47" s="41">
        <v>132</v>
      </c>
      <c r="AU47" s="41">
        <v>165</v>
      </c>
      <c r="AV47" s="59">
        <f t="shared" si="6"/>
        <v>756</v>
      </c>
      <c r="AW47" s="59">
        <f t="shared" si="7"/>
        <v>189</v>
      </c>
      <c r="AX47" s="41">
        <v>64</v>
      </c>
      <c r="AY47" s="41">
        <v>82</v>
      </c>
      <c r="AZ47" s="41">
        <v>71</v>
      </c>
      <c r="BA47" s="41">
        <v>88</v>
      </c>
      <c r="BB47" s="60">
        <f t="shared" si="8"/>
        <v>305</v>
      </c>
      <c r="BC47" s="60">
        <f t="shared" si="9"/>
        <v>76.25</v>
      </c>
      <c r="BD47" s="41">
        <f t="shared" si="11"/>
        <v>2331</v>
      </c>
      <c r="BE47" s="41">
        <f t="shared" si="10"/>
        <v>0.11370143787687076</v>
      </c>
    </row>
    <row r="48" spans="1:57" x14ac:dyDescent="0.25">
      <c r="A48" s="41" t="s">
        <v>9116</v>
      </c>
      <c r="B48" s="41" t="s">
        <v>5426</v>
      </c>
      <c r="C48" s="41">
        <v>1</v>
      </c>
      <c r="D48" s="41">
        <v>0</v>
      </c>
      <c r="E48" s="41" t="s">
        <v>9117</v>
      </c>
      <c r="F48" s="41">
        <v>99.096000000000004</v>
      </c>
      <c r="G48" s="41">
        <v>100</v>
      </c>
      <c r="H48" s="41" t="s">
        <v>759</v>
      </c>
      <c r="I48" s="41" t="s">
        <v>7257</v>
      </c>
      <c r="J48" s="41" t="s">
        <v>9118</v>
      </c>
      <c r="K48" s="41" t="s">
        <v>762</v>
      </c>
      <c r="L48" s="41" t="s">
        <v>762</v>
      </c>
      <c r="M48" s="41" t="s">
        <v>762</v>
      </c>
      <c r="N48" s="41" t="s">
        <v>762</v>
      </c>
      <c r="O48" s="41" t="s">
        <v>762</v>
      </c>
      <c r="P48" s="41" t="s">
        <v>45</v>
      </c>
      <c r="Q48" s="41" t="s">
        <v>4553</v>
      </c>
      <c r="R48" s="41" t="s">
        <v>4994</v>
      </c>
      <c r="S48" s="41" t="s">
        <v>4992</v>
      </c>
      <c r="T48" s="41" t="s">
        <v>7259</v>
      </c>
      <c r="U48" s="41" t="s">
        <v>7257</v>
      </c>
      <c r="V48" s="41" t="s">
        <v>7257</v>
      </c>
      <c r="W48" s="41" t="s">
        <v>9119</v>
      </c>
      <c r="X48" s="41" t="s">
        <v>9120</v>
      </c>
      <c r="Y48" s="41" t="s">
        <v>9121</v>
      </c>
      <c r="Z48" s="41">
        <v>29</v>
      </c>
      <c r="AA48" s="41">
        <v>14</v>
      </c>
      <c r="AB48" s="41">
        <v>79</v>
      </c>
      <c r="AC48" s="41">
        <v>10</v>
      </c>
      <c r="AD48" s="56">
        <f t="shared" si="0"/>
        <v>132</v>
      </c>
      <c r="AE48" s="56">
        <f t="shared" si="1"/>
        <v>33</v>
      </c>
      <c r="AF48" s="41">
        <v>1137</v>
      </c>
      <c r="AG48" s="41">
        <v>136</v>
      </c>
      <c r="AH48" s="41">
        <v>401</v>
      </c>
      <c r="AI48" s="41">
        <v>919</v>
      </c>
      <c r="AJ48" s="57">
        <f t="shared" si="2"/>
        <v>2593</v>
      </c>
      <c r="AK48" s="57">
        <f t="shared" si="3"/>
        <v>648.25</v>
      </c>
      <c r="AL48" s="41">
        <v>2656</v>
      </c>
      <c r="AM48" s="41">
        <v>2200</v>
      </c>
      <c r="AN48" s="41">
        <v>1999</v>
      </c>
      <c r="AO48" s="41">
        <v>1273</v>
      </c>
      <c r="AP48" s="58">
        <f t="shared" si="4"/>
        <v>8128</v>
      </c>
      <c r="AQ48" s="58">
        <f t="shared" si="5"/>
        <v>2032</v>
      </c>
      <c r="AR48" s="41">
        <v>464</v>
      </c>
      <c r="AS48" s="41">
        <v>292</v>
      </c>
      <c r="AT48" s="41">
        <v>380</v>
      </c>
      <c r="AU48" s="41">
        <v>608</v>
      </c>
      <c r="AV48" s="59">
        <f t="shared" si="6"/>
        <v>1744</v>
      </c>
      <c r="AW48" s="59">
        <f t="shared" si="7"/>
        <v>436</v>
      </c>
      <c r="AX48" s="41">
        <v>401</v>
      </c>
      <c r="AY48" s="41">
        <v>202</v>
      </c>
      <c r="AZ48" s="41">
        <v>297</v>
      </c>
      <c r="BA48" s="41">
        <v>296</v>
      </c>
      <c r="BB48" s="60">
        <f t="shared" si="8"/>
        <v>1196</v>
      </c>
      <c r="BC48" s="60">
        <f t="shared" si="9"/>
        <v>299</v>
      </c>
      <c r="BD48" s="41">
        <f t="shared" si="11"/>
        <v>13793</v>
      </c>
      <c r="BE48" s="41">
        <f t="shared" si="10"/>
        <v>0.67279447989518593</v>
      </c>
    </row>
    <row r="49" spans="1:57" x14ac:dyDescent="0.25">
      <c r="A49" s="41" t="s">
        <v>7255</v>
      </c>
      <c r="B49" s="41" t="s">
        <v>5426</v>
      </c>
      <c r="C49" s="41">
        <v>1</v>
      </c>
      <c r="D49" s="41">
        <v>0</v>
      </c>
      <c r="E49" s="41" t="s">
        <v>7256</v>
      </c>
      <c r="F49" s="41">
        <v>100</v>
      </c>
      <c r="G49" s="41">
        <v>100</v>
      </c>
      <c r="H49" s="41" t="s">
        <v>759</v>
      </c>
      <c r="I49" s="41" t="s">
        <v>7257</v>
      </c>
      <c r="J49" s="41" t="s">
        <v>7258</v>
      </c>
      <c r="K49" s="41" t="s">
        <v>762</v>
      </c>
      <c r="L49" s="41" t="s">
        <v>762</v>
      </c>
      <c r="M49" s="41" t="s">
        <v>762</v>
      </c>
      <c r="N49" s="41" t="s">
        <v>762</v>
      </c>
      <c r="O49" s="41" t="s">
        <v>762</v>
      </c>
      <c r="P49" s="41" t="s">
        <v>45</v>
      </c>
      <c r="Q49" s="41" t="s">
        <v>4553</v>
      </c>
      <c r="R49" s="41" t="s">
        <v>4994</v>
      </c>
      <c r="S49" s="41" t="s">
        <v>4992</v>
      </c>
      <c r="T49" s="41" t="s">
        <v>7259</v>
      </c>
      <c r="U49" s="41" t="s">
        <v>7257</v>
      </c>
      <c r="V49" s="41" t="s">
        <v>7257</v>
      </c>
      <c r="W49" s="41" t="s">
        <v>7260</v>
      </c>
      <c r="X49" s="41" t="s">
        <v>7261</v>
      </c>
      <c r="Y49" s="41" t="s">
        <v>7261</v>
      </c>
      <c r="Z49" s="41">
        <v>0</v>
      </c>
      <c r="AA49" s="41">
        <v>0</v>
      </c>
      <c r="AB49" s="41">
        <v>0</v>
      </c>
      <c r="AC49" s="41">
        <v>0</v>
      </c>
      <c r="AD49" s="56">
        <f t="shared" si="0"/>
        <v>0</v>
      </c>
      <c r="AE49" s="56">
        <f t="shared" si="1"/>
        <v>0</v>
      </c>
      <c r="AF49" s="41">
        <v>0</v>
      </c>
      <c r="AG49" s="41">
        <v>0</v>
      </c>
      <c r="AH49" s="41">
        <v>0</v>
      </c>
      <c r="AI49" s="41">
        <v>0</v>
      </c>
      <c r="AJ49" s="57">
        <f t="shared" si="2"/>
        <v>0</v>
      </c>
      <c r="AK49" s="57">
        <f t="shared" si="3"/>
        <v>0</v>
      </c>
      <c r="AL49" s="41">
        <v>0</v>
      </c>
      <c r="AM49" s="41">
        <v>1</v>
      </c>
      <c r="AN49" s="41">
        <v>0</v>
      </c>
      <c r="AO49" s="41">
        <v>1</v>
      </c>
      <c r="AP49" s="58">
        <f t="shared" si="4"/>
        <v>2</v>
      </c>
      <c r="AQ49" s="58">
        <f t="shared" si="5"/>
        <v>0.5</v>
      </c>
      <c r="AR49" s="41">
        <v>15</v>
      </c>
      <c r="AS49" s="41">
        <v>10</v>
      </c>
      <c r="AT49" s="41">
        <v>39</v>
      </c>
      <c r="AU49" s="41">
        <v>18</v>
      </c>
      <c r="AV49" s="59">
        <f t="shared" si="6"/>
        <v>82</v>
      </c>
      <c r="AW49" s="59">
        <f t="shared" si="7"/>
        <v>20.5</v>
      </c>
      <c r="AX49" s="41">
        <v>39</v>
      </c>
      <c r="AY49" s="41">
        <v>18</v>
      </c>
      <c r="AZ49" s="41">
        <v>26</v>
      </c>
      <c r="BA49" s="41">
        <v>18</v>
      </c>
      <c r="BB49" s="60">
        <f t="shared" si="8"/>
        <v>101</v>
      </c>
      <c r="BC49" s="60">
        <f t="shared" si="9"/>
        <v>25.25</v>
      </c>
      <c r="BD49" s="41">
        <f t="shared" si="11"/>
        <v>185</v>
      </c>
      <c r="BE49" s="41">
        <f t="shared" si="10"/>
        <v>9.023923641021489E-3</v>
      </c>
    </row>
    <row r="50" spans="1:57" x14ac:dyDescent="0.25">
      <c r="A50" s="41" t="s">
        <v>3474</v>
      </c>
      <c r="B50" s="41" t="s">
        <v>757</v>
      </c>
      <c r="C50" s="41">
        <v>1</v>
      </c>
      <c r="D50" s="41">
        <v>2</v>
      </c>
      <c r="E50" s="41" t="s">
        <v>3475</v>
      </c>
      <c r="F50" s="41">
        <v>100</v>
      </c>
      <c r="G50" s="41">
        <v>100</v>
      </c>
      <c r="H50" s="41" t="s">
        <v>759</v>
      </c>
      <c r="I50" s="41" t="s">
        <v>3476</v>
      </c>
      <c r="J50" s="41" t="s">
        <v>3477</v>
      </c>
      <c r="K50" s="41" t="s">
        <v>957</v>
      </c>
      <c r="L50" s="41">
        <v>6</v>
      </c>
      <c r="M50" s="41" t="s">
        <v>3478</v>
      </c>
      <c r="N50" s="41" t="s">
        <v>3479</v>
      </c>
      <c r="O50" s="41" t="s">
        <v>870</v>
      </c>
      <c r="P50" s="41" t="s">
        <v>45</v>
      </c>
      <c r="Q50" s="41" t="s">
        <v>46</v>
      </c>
      <c r="R50" s="41" t="s">
        <v>60</v>
      </c>
      <c r="S50" s="41" t="s">
        <v>436</v>
      </c>
      <c r="T50" s="41" t="s">
        <v>3000</v>
      </c>
      <c r="U50" s="41" t="s">
        <v>3001</v>
      </c>
      <c r="V50" s="41" t="s">
        <v>2997</v>
      </c>
      <c r="W50" s="41" t="s">
        <v>3480</v>
      </c>
      <c r="X50" s="41" t="s">
        <v>3481</v>
      </c>
      <c r="Y50" s="41" t="s">
        <v>3481</v>
      </c>
      <c r="Z50" s="41">
        <v>0</v>
      </c>
      <c r="AA50" s="41">
        <v>0</v>
      </c>
      <c r="AB50" s="41">
        <v>0</v>
      </c>
      <c r="AC50" s="41">
        <v>0</v>
      </c>
      <c r="AD50" s="56">
        <f t="shared" si="0"/>
        <v>0</v>
      </c>
      <c r="AE50" s="56">
        <f t="shared" si="1"/>
        <v>0</v>
      </c>
      <c r="AF50" s="41">
        <v>1</v>
      </c>
      <c r="AG50" s="41">
        <v>0</v>
      </c>
      <c r="AH50" s="41">
        <v>1</v>
      </c>
      <c r="AI50" s="41">
        <v>0</v>
      </c>
      <c r="AJ50" s="57">
        <f t="shared" si="2"/>
        <v>2</v>
      </c>
      <c r="AK50" s="57">
        <f t="shared" si="3"/>
        <v>0.5</v>
      </c>
      <c r="AL50" s="41">
        <v>9</v>
      </c>
      <c r="AM50" s="41">
        <v>5</v>
      </c>
      <c r="AN50" s="41">
        <v>28</v>
      </c>
      <c r="AO50" s="41">
        <v>31</v>
      </c>
      <c r="AP50" s="58">
        <f t="shared" si="4"/>
        <v>73</v>
      </c>
      <c r="AQ50" s="58">
        <f t="shared" si="5"/>
        <v>18.25</v>
      </c>
      <c r="AR50" s="41">
        <v>368</v>
      </c>
      <c r="AS50" s="41">
        <v>504</v>
      </c>
      <c r="AT50" s="41">
        <v>544</v>
      </c>
      <c r="AU50" s="41">
        <v>493</v>
      </c>
      <c r="AV50" s="59">
        <f t="shared" si="6"/>
        <v>1909</v>
      </c>
      <c r="AW50" s="59">
        <f t="shared" si="7"/>
        <v>477.25</v>
      </c>
      <c r="AX50" s="41">
        <v>514</v>
      </c>
      <c r="AY50" s="41">
        <v>255</v>
      </c>
      <c r="AZ50" s="41">
        <v>354</v>
      </c>
      <c r="BA50" s="41">
        <v>417</v>
      </c>
      <c r="BB50" s="60">
        <f t="shared" si="8"/>
        <v>1540</v>
      </c>
      <c r="BC50" s="60">
        <f t="shared" si="9"/>
        <v>385</v>
      </c>
      <c r="BD50" s="41">
        <f t="shared" si="11"/>
        <v>3524</v>
      </c>
      <c r="BE50" s="41">
        <f t="shared" si="10"/>
        <v>0.17189355087005256</v>
      </c>
    </row>
    <row r="51" spans="1:57" x14ac:dyDescent="0.25">
      <c r="A51" s="41" t="s">
        <v>688</v>
      </c>
      <c r="B51" s="41" t="s">
        <v>757</v>
      </c>
      <c r="C51" s="41">
        <v>1</v>
      </c>
      <c r="D51" s="41">
        <v>2</v>
      </c>
      <c r="E51" s="41" t="s">
        <v>2994</v>
      </c>
      <c r="F51" s="41">
        <v>100</v>
      </c>
      <c r="G51" s="41">
        <v>100</v>
      </c>
      <c r="H51" s="41" t="s">
        <v>759</v>
      </c>
      <c r="I51" s="41" t="s">
        <v>2995</v>
      </c>
      <c r="J51" s="41" t="s">
        <v>2996</v>
      </c>
      <c r="K51" s="41" t="s">
        <v>2997</v>
      </c>
      <c r="L51" s="41">
        <v>8</v>
      </c>
      <c r="M51" s="41" t="s">
        <v>2998</v>
      </c>
      <c r="N51" s="41" t="s">
        <v>2999</v>
      </c>
      <c r="O51" s="41" t="s">
        <v>870</v>
      </c>
      <c r="P51" s="41" t="s">
        <v>45</v>
      </c>
      <c r="Q51" s="41" t="s">
        <v>46</v>
      </c>
      <c r="R51" s="41" t="s">
        <v>60</v>
      </c>
      <c r="S51" s="41" t="s">
        <v>436</v>
      </c>
      <c r="T51" s="41" t="s">
        <v>3000</v>
      </c>
      <c r="U51" s="41" t="s">
        <v>3001</v>
      </c>
      <c r="V51" s="41" t="s">
        <v>2997</v>
      </c>
      <c r="W51" s="41" t="s">
        <v>3002</v>
      </c>
      <c r="X51" s="41" t="s">
        <v>3003</v>
      </c>
      <c r="Y51" s="41" t="s">
        <v>3003</v>
      </c>
      <c r="Z51" s="41">
        <v>7</v>
      </c>
      <c r="AA51" s="41">
        <v>0</v>
      </c>
      <c r="AB51" s="41">
        <v>0</v>
      </c>
      <c r="AC51" s="41">
        <v>0</v>
      </c>
      <c r="AD51" s="56">
        <f t="shared" si="0"/>
        <v>7</v>
      </c>
      <c r="AE51" s="56">
        <f t="shared" si="1"/>
        <v>1.75</v>
      </c>
      <c r="AF51" s="41">
        <v>3</v>
      </c>
      <c r="AG51" s="41">
        <v>1</v>
      </c>
      <c r="AH51" s="41">
        <v>4</v>
      </c>
      <c r="AI51" s="41">
        <v>2</v>
      </c>
      <c r="AJ51" s="57">
        <f t="shared" si="2"/>
        <v>10</v>
      </c>
      <c r="AK51" s="57">
        <f t="shared" si="3"/>
        <v>2.5</v>
      </c>
      <c r="AL51" s="41">
        <v>27</v>
      </c>
      <c r="AM51" s="41">
        <v>8</v>
      </c>
      <c r="AN51" s="41">
        <v>16</v>
      </c>
      <c r="AO51" s="41">
        <v>25</v>
      </c>
      <c r="AP51" s="58">
        <f t="shared" si="4"/>
        <v>76</v>
      </c>
      <c r="AQ51" s="58">
        <f t="shared" si="5"/>
        <v>19</v>
      </c>
      <c r="AR51" s="41">
        <v>107</v>
      </c>
      <c r="AS51" s="41">
        <v>182</v>
      </c>
      <c r="AT51" s="41">
        <v>172</v>
      </c>
      <c r="AU51" s="41">
        <v>181</v>
      </c>
      <c r="AV51" s="59">
        <f t="shared" si="6"/>
        <v>642</v>
      </c>
      <c r="AW51" s="59">
        <f t="shared" si="7"/>
        <v>160.5</v>
      </c>
      <c r="AX51" s="41">
        <v>84</v>
      </c>
      <c r="AY51" s="41">
        <v>93</v>
      </c>
      <c r="AZ51" s="41">
        <v>69</v>
      </c>
      <c r="BA51" s="41">
        <v>55</v>
      </c>
      <c r="BB51" s="60">
        <f t="shared" si="8"/>
        <v>301</v>
      </c>
      <c r="BC51" s="60">
        <f t="shared" si="9"/>
        <v>75.25</v>
      </c>
      <c r="BD51" s="41">
        <f t="shared" si="11"/>
        <v>1036</v>
      </c>
      <c r="BE51" s="41">
        <f t="shared" si="10"/>
        <v>5.0533972389720343E-2</v>
      </c>
    </row>
    <row r="52" spans="1:57" x14ac:dyDescent="0.25">
      <c r="A52" s="41" t="s">
        <v>7311</v>
      </c>
      <c r="B52" s="41" t="s">
        <v>5426</v>
      </c>
      <c r="C52" s="41">
        <v>1</v>
      </c>
      <c r="D52" s="41">
        <v>2</v>
      </c>
      <c r="E52" s="41" t="s">
        <v>7312</v>
      </c>
      <c r="F52" s="41">
        <v>100</v>
      </c>
      <c r="G52" s="41">
        <v>100</v>
      </c>
      <c r="H52" s="41" t="s">
        <v>759</v>
      </c>
      <c r="I52" s="41" t="s">
        <v>7313</v>
      </c>
      <c r="J52" s="41" t="s">
        <v>7314</v>
      </c>
      <c r="K52" s="41" t="s">
        <v>762</v>
      </c>
      <c r="L52" s="41" t="s">
        <v>762</v>
      </c>
      <c r="M52" s="41" t="s">
        <v>762</v>
      </c>
      <c r="N52" s="41" t="s">
        <v>762</v>
      </c>
      <c r="O52" s="41" t="s">
        <v>762</v>
      </c>
      <c r="P52" s="41" t="s">
        <v>45</v>
      </c>
      <c r="Q52" s="41" t="s">
        <v>78</v>
      </c>
      <c r="R52" s="41" t="s">
        <v>6093</v>
      </c>
      <c r="S52" s="41" t="s">
        <v>6093</v>
      </c>
      <c r="T52" s="41" t="s">
        <v>6093</v>
      </c>
      <c r="U52" s="41" t="s">
        <v>6093</v>
      </c>
      <c r="V52" s="41" t="s">
        <v>6093</v>
      </c>
      <c r="W52" s="41" t="s">
        <v>7315</v>
      </c>
      <c r="X52" s="41" t="s">
        <v>7316</v>
      </c>
      <c r="Y52" s="41" t="s">
        <v>7317</v>
      </c>
      <c r="Z52" s="41">
        <v>0</v>
      </c>
      <c r="AA52" s="41">
        <v>0</v>
      </c>
      <c r="AB52" s="41">
        <v>0</v>
      </c>
      <c r="AC52" s="41">
        <v>0</v>
      </c>
      <c r="AD52" s="56">
        <f t="shared" si="0"/>
        <v>0</v>
      </c>
      <c r="AE52" s="56">
        <f t="shared" si="1"/>
        <v>0</v>
      </c>
      <c r="AF52" s="41">
        <v>157</v>
      </c>
      <c r="AG52" s="41">
        <v>0</v>
      </c>
      <c r="AH52" s="41">
        <v>87</v>
      </c>
      <c r="AI52" s="41">
        <v>169</v>
      </c>
      <c r="AJ52" s="57">
        <f t="shared" si="2"/>
        <v>413</v>
      </c>
      <c r="AK52" s="57">
        <f t="shared" si="3"/>
        <v>103.25</v>
      </c>
      <c r="AL52" s="41">
        <v>280</v>
      </c>
      <c r="AM52" s="41">
        <v>467</v>
      </c>
      <c r="AN52" s="41">
        <v>443</v>
      </c>
      <c r="AO52" s="41">
        <v>191</v>
      </c>
      <c r="AP52" s="58">
        <f t="shared" si="4"/>
        <v>1381</v>
      </c>
      <c r="AQ52" s="58">
        <f t="shared" si="5"/>
        <v>345.25</v>
      </c>
      <c r="AR52" s="41">
        <v>0</v>
      </c>
      <c r="AS52" s="41">
        <v>0</v>
      </c>
      <c r="AT52" s="41">
        <v>1</v>
      </c>
      <c r="AU52" s="41">
        <v>2</v>
      </c>
      <c r="AV52" s="59">
        <f t="shared" si="6"/>
        <v>3</v>
      </c>
      <c r="AW52" s="59">
        <f t="shared" si="7"/>
        <v>0.75</v>
      </c>
      <c r="AX52" s="41">
        <v>0</v>
      </c>
      <c r="AY52" s="41">
        <v>0</v>
      </c>
      <c r="AZ52" s="41">
        <v>0</v>
      </c>
      <c r="BA52" s="41">
        <v>0</v>
      </c>
      <c r="BB52" s="60">
        <f t="shared" si="8"/>
        <v>0</v>
      </c>
      <c r="BC52" s="60">
        <f t="shared" si="9"/>
        <v>0</v>
      </c>
      <c r="BD52" s="41">
        <f t="shared" si="11"/>
        <v>1797</v>
      </c>
      <c r="BE52" s="41">
        <f t="shared" si="10"/>
        <v>8.7654004231976307E-2</v>
      </c>
    </row>
    <row r="53" spans="1:57" x14ac:dyDescent="0.25">
      <c r="A53" s="41" t="s">
        <v>7220</v>
      </c>
      <c r="B53" s="41" t="s">
        <v>5426</v>
      </c>
      <c r="C53" s="41">
        <v>1</v>
      </c>
      <c r="D53" s="41">
        <v>2</v>
      </c>
      <c r="E53" s="41" t="s">
        <v>7221</v>
      </c>
      <c r="F53" s="41">
        <v>100</v>
      </c>
      <c r="G53" s="41">
        <v>100</v>
      </c>
      <c r="H53" s="41" t="s">
        <v>759</v>
      </c>
      <c r="I53" s="41" t="s">
        <v>7222</v>
      </c>
      <c r="J53" s="41" t="s">
        <v>7223</v>
      </c>
      <c r="K53" s="41" t="s">
        <v>762</v>
      </c>
      <c r="L53" s="41" t="s">
        <v>762</v>
      </c>
      <c r="M53" s="41" t="s">
        <v>762</v>
      </c>
      <c r="N53" s="41" t="s">
        <v>762</v>
      </c>
      <c r="O53" s="41" t="s">
        <v>762</v>
      </c>
      <c r="P53" s="41" t="s">
        <v>45</v>
      </c>
      <c r="Q53" s="41" t="s">
        <v>78</v>
      </c>
      <c r="R53" s="41" t="s">
        <v>6093</v>
      </c>
      <c r="S53" s="41" t="s">
        <v>6093</v>
      </c>
      <c r="T53" s="41" t="s">
        <v>6093</v>
      </c>
      <c r="U53" s="41" t="s">
        <v>6093</v>
      </c>
      <c r="V53" s="41" t="s">
        <v>6093</v>
      </c>
      <c r="W53" s="41" t="s">
        <v>7224</v>
      </c>
      <c r="X53" s="41" t="s">
        <v>7225</v>
      </c>
      <c r="Y53" s="41" t="s">
        <v>7225</v>
      </c>
      <c r="Z53" s="41">
        <v>0</v>
      </c>
      <c r="AA53" s="41">
        <v>0</v>
      </c>
      <c r="AB53" s="41">
        <v>0</v>
      </c>
      <c r="AC53" s="41">
        <v>0</v>
      </c>
      <c r="AD53" s="56">
        <f t="shared" si="0"/>
        <v>0</v>
      </c>
      <c r="AE53" s="56">
        <f t="shared" si="1"/>
        <v>0</v>
      </c>
      <c r="AF53" s="41">
        <v>0</v>
      </c>
      <c r="AG53" s="41">
        <v>0</v>
      </c>
      <c r="AH53" s="41">
        <v>1</v>
      </c>
      <c r="AI53" s="41">
        <v>0</v>
      </c>
      <c r="AJ53" s="57">
        <f t="shared" si="2"/>
        <v>1</v>
      </c>
      <c r="AK53" s="57">
        <f t="shared" si="3"/>
        <v>0.25</v>
      </c>
      <c r="AL53" s="41">
        <v>1</v>
      </c>
      <c r="AM53" s="41">
        <v>1</v>
      </c>
      <c r="AN53" s="41">
        <v>0</v>
      </c>
      <c r="AO53" s="41">
        <v>3</v>
      </c>
      <c r="AP53" s="58">
        <f t="shared" si="4"/>
        <v>5</v>
      </c>
      <c r="AQ53" s="58">
        <f t="shared" si="5"/>
        <v>1.25</v>
      </c>
      <c r="AR53" s="41">
        <v>11</v>
      </c>
      <c r="AS53" s="41">
        <v>10</v>
      </c>
      <c r="AT53" s="41">
        <v>23</v>
      </c>
      <c r="AU53" s="41">
        <v>40</v>
      </c>
      <c r="AV53" s="59">
        <f t="shared" si="6"/>
        <v>84</v>
      </c>
      <c r="AW53" s="59">
        <f t="shared" si="7"/>
        <v>21</v>
      </c>
      <c r="AX53" s="41">
        <v>13</v>
      </c>
      <c r="AY53" s="41">
        <v>8</v>
      </c>
      <c r="AZ53" s="41">
        <v>6</v>
      </c>
      <c r="BA53" s="41">
        <v>7</v>
      </c>
      <c r="BB53" s="60">
        <f t="shared" si="8"/>
        <v>34</v>
      </c>
      <c r="BC53" s="60">
        <f t="shared" si="9"/>
        <v>8.5</v>
      </c>
      <c r="BD53" s="41">
        <f t="shared" si="11"/>
        <v>124</v>
      </c>
      <c r="BE53" s="41">
        <f t="shared" si="10"/>
        <v>6.0484677377657548E-3</v>
      </c>
    </row>
    <row r="54" spans="1:57" x14ac:dyDescent="0.25">
      <c r="A54" s="41" t="s">
        <v>6089</v>
      </c>
      <c r="B54" s="41" t="s">
        <v>5426</v>
      </c>
      <c r="C54" s="41">
        <v>1</v>
      </c>
      <c r="D54" s="41">
        <v>2</v>
      </c>
      <c r="E54" s="41" t="s">
        <v>6090</v>
      </c>
      <c r="F54" s="41">
        <v>99.39</v>
      </c>
      <c r="G54" s="41">
        <v>100</v>
      </c>
      <c r="H54" s="41" t="s">
        <v>1552</v>
      </c>
      <c r="I54" s="41" t="s">
        <v>6091</v>
      </c>
      <c r="J54" s="41" t="s">
        <v>6092</v>
      </c>
      <c r="K54" s="41" t="s">
        <v>762</v>
      </c>
      <c r="L54" s="41" t="s">
        <v>762</v>
      </c>
      <c r="M54" s="41" t="s">
        <v>762</v>
      </c>
      <c r="N54" s="41" t="s">
        <v>762</v>
      </c>
      <c r="O54" s="41" t="s">
        <v>762</v>
      </c>
      <c r="P54" s="41" t="s">
        <v>45</v>
      </c>
      <c r="Q54" s="41" t="s">
        <v>78</v>
      </c>
      <c r="R54" s="41" t="s">
        <v>6093</v>
      </c>
      <c r="S54" s="41" t="s">
        <v>6093</v>
      </c>
      <c r="T54" s="41" t="s">
        <v>6093</v>
      </c>
      <c r="U54" s="41" t="s">
        <v>6093</v>
      </c>
      <c r="V54" s="41" t="s">
        <v>6093</v>
      </c>
      <c r="W54" s="41" t="s">
        <v>6090</v>
      </c>
      <c r="X54" s="41" t="s">
        <v>6094</v>
      </c>
      <c r="Y54" s="41" t="s">
        <v>6095</v>
      </c>
      <c r="Z54" s="41">
        <v>0</v>
      </c>
      <c r="AA54" s="41">
        <v>0</v>
      </c>
      <c r="AB54" s="41">
        <v>0</v>
      </c>
      <c r="AC54" s="41">
        <v>0</v>
      </c>
      <c r="AD54" s="56">
        <f t="shared" si="0"/>
        <v>0</v>
      </c>
      <c r="AE54" s="56">
        <f t="shared" si="1"/>
        <v>0</v>
      </c>
      <c r="AF54" s="41">
        <v>0</v>
      </c>
      <c r="AG54" s="41">
        <v>0</v>
      </c>
      <c r="AH54" s="41">
        <v>0</v>
      </c>
      <c r="AI54" s="41">
        <v>0</v>
      </c>
      <c r="AJ54" s="57">
        <f t="shared" si="2"/>
        <v>0</v>
      </c>
      <c r="AK54" s="57">
        <f t="shared" si="3"/>
        <v>0</v>
      </c>
      <c r="AL54" s="41">
        <v>0</v>
      </c>
      <c r="AM54" s="41">
        <v>0</v>
      </c>
      <c r="AN54" s="41">
        <v>0</v>
      </c>
      <c r="AO54" s="41">
        <v>0</v>
      </c>
      <c r="AP54" s="58">
        <f t="shared" si="4"/>
        <v>0</v>
      </c>
      <c r="AQ54" s="58">
        <f t="shared" si="5"/>
        <v>0</v>
      </c>
      <c r="AR54" s="41">
        <v>16</v>
      </c>
      <c r="AS54" s="41">
        <v>11</v>
      </c>
      <c r="AT54" s="41">
        <v>26</v>
      </c>
      <c r="AU54" s="41">
        <v>39</v>
      </c>
      <c r="AV54" s="59">
        <f t="shared" si="6"/>
        <v>92</v>
      </c>
      <c r="AW54" s="59">
        <f t="shared" si="7"/>
        <v>23</v>
      </c>
      <c r="AX54" s="41">
        <v>4</v>
      </c>
      <c r="AY54" s="41">
        <v>4</v>
      </c>
      <c r="AZ54" s="41">
        <v>6</v>
      </c>
      <c r="BA54" s="41">
        <v>22</v>
      </c>
      <c r="BB54" s="60">
        <f t="shared" si="8"/>
        <v>36</v>
      </c>
      <c r="BC54" s="60">
        <f t="shared" si="9"/>
        <v>9</v>
      </c>
      <c r="BD54" s="41">
        <f t="shared" si="11"/>
        <v>128</v>
      </c>
      <c r="BE54" s="41">
        <f t="shared" si="10"/>
        <v>6.2435796002743276E-3</v>
      </c>
    </row>
    <row r="55" spans="1:57" x14ac:dyDescent="0.25">
      <c r="A55" s="41" t="s">
        <v>621</v>
      </c>
      <c r="B55" s="41" t="s">
        <v>757</v>
      </c>
      <c r="C55" s="41">
        <v>1</v>
      </c>
      <c r="D55" s="41">
        <v>65</v>
      </c>
      <c r="E55" s="41" t="s">
        <v>2867</v>
      </c>
      <c r="F55" s="41">
        <v>100</v>
      </c>
      <c r="G55" s="41">
        <v>100</v>
      </c>
      <c r="H55" s="41" t="s">
        <v>759</v>
      </c>
      <c r="I55" s="41" t="s">
        <v>2868</v>
      </c>
      <c r="J55" s="41" t="s">
        <v>2869</v>
      </c>
      <c r="K55" s="41" t="s">
        <v>1034</v>
      </c>
      <c r="L55" s="41">
        <v>72</v>
      </c>
      <c r="M55" s="41" t="s">
        <v>2870</v>
      </c>
      <c r="N55" s="41" t="s">
        <v>2871</v>
      </c>
      <c r="O55" s="41" t="s">
        <v>870</v>
      </c>
      <c r="P55" s="41" t="s">
        <v>45</v>
      </c>
      <c r="Q55" s="41" t="s">
        <v>78</v>
      </c>
      <c r="R55" s="41" t="s">
        <v>2139</v>
      </c>
      <c r="S55" s="41" t="s">
        <v>2139</v>
      </c>
      <c r="T55" s="41" t="s">
        <v>2139</v>
      </c>
      <c r="U55" s="41" t="s">
        <v>2139</v>
      </c>
      <c r="V55" s="41" t="s">
        <v>2139</v>
      </c>
      <c r="W55" s="41" t="s">
        <v>2867</v>
      </c>
      <c r="X55" s="41" t="s">
        <v>2872</v>
      </c>
      <c r="Y55" s="41" t="s">
        <v>2873</v>
      </c>
      <c r="Z55" s="41">
        <v>0</v>
      </c>
      <c r="AA55" s="41">
        <v>0</v>
      </c>
      <c r="AB55" s="41">
        <v>0</v>
      </c>
      <c r="AC55" s="41">
        <v>0</v>
      </c>
      <c r="AD55" s="56">
        <f t="shared" si="0"/>
        <v>0</v>
      </c>
      <c r="AE55" s="56">
        <f t="shared" si="1"/>
        <v>0</v>
      </c>
      <c r="AF55" s="41">
        <v>1</v>
      </c>
      <c r="AG55" s="41">
        <v>0</v>
      </c>
      <c r="AH55" s="41">
        <v>0</v>
      </c>
      <c r="AI55" s="41">
        <v>0</v>
      </c>
      <c r="AJ55" s="57">
        <f t="shared" si="2"/>
        <v>1</v>
      </c>
      <c r="AK55" s="57">
        <f t="shared" si="3"/>
        <v>0.25</v>
      </c>
      <c r="AL55" s="41">
        <v>0</v>
      </c>
      <c r="AM55" s="41">
        <v>1</v>
      </c>
      <c r="AN55" s="41">
        <v>0</v>
      </c>
      <c r="AO55" s="41">
        <v>3</v>
      </c>
      <c r="AP55" s="58">
        <f t="shared" si="4"/>
        <v>4</v>
      </c>
      <c r="AQ55" s="58">
        <f t="shared" si="5"/>
        <v>1</v>
      </c>
      <c r="AR55" s="41">
        <v>54</v>
      </c>
      <c r="AS55" s="41">
        <v>33</v>
      </c>
      <c r="AT55" s="41">
        <v>49</v>
      </c>
      <c r="AU55" s="41">
        <v>52</v>
      </c>
      <c r="AV55" s="59">
        <f t="shared" si="6"/>
        <v>188</v>
      </c>
      <c r="AW55" s="59">
        <f t="shared" si="7"/>
        <v>47</v>
      </c>
      <c r="AX55" s="41">
        <v>135</v>
      </c>
      <c r="AY55" s="41">
        <v>101</v>
      </c>
      <c r="AZ55" s="41">
        <v>130</v>
      </c>
      <c r="BA55" s="41">
        <v>152</v>
      </c>
      <c r="BB55" s="60">
        <f t="shared" si="8"/>
        <v>518</v>
      </c>
      <c r="BC55" s="60">
        <f t="shared" si="9"/>
        <v>129.5</v>
      </c>
      <c r="BD55" s="41">
        <f t="shared" si="11"/>
        <v>711</v>
      </c>
      <c r="BE55" s="41">
        <f t="shared" si="10"/>
        <v>3.4681133560898803E-2</v>
      </c>
    </row>
    <row r="56" spans="1:57" x14ac:dyDescent="0.25">
      <c r="A56" s="41" t="s">
        <v>598</v>
      </c>
      <c r="B56" s="41" t="s">
        <v>757</v>
      </c>
      <c r="C56" s="41">
        <v>1</v>
      </c>
      <c r="D56" s="41">
        <v>16</v>
      </c>
      <c r="E56" s="41" t="s">
        <v>3624</v>
      </c>
      <c r="F56" s="41">
        <v>100</v>
      </c>
      <c r="G56" s="41">
        <v>100</v>
      </c>
      <c r="H56" s="41" t="s">
        <v>759</v>
      </c>
      <c r="I56" s="41" t="s">
        <v>3625</v>
      </c>
      <c r="J56" s="41" t="s">
        <v>3626</v>
      </c>
      <c r="K56" s="41" t="s">
        <v>762</v>
      </c>
      <c r="L56" s="41" t="s">
        <v>762</v>
      </c>
      <c r="M56" s="41" t="s">
        <v>762</v>
      </c>
      <c r="N56" s="41" t="s">
        <v>762</v>
      </c>
      <c r="O56" s="41" t="s">
        <v>762</v>
      </c>
      <c r="P56" s="41" t="s">
        <v>45</v>
      </c>
      <c r="Q56" s="41" t="s">
        <v>78</v>
      </c>
      <c r="R56" s="41" t="s">
        <v>2139</v>
      </c>
      <c r="S56" s="41" t="s">
        <v>2139</v>
      </c>
      <c r="T56" s="41" t="s">
        <v>2139</v>
      </c>
      <c r="U56" s="41" t="s">
        <v>2139</v>
      </c>
      <c r="V56" s="41" t="s">
        <v>2139</v>
      </c>
      <c r="W56" s="41" t="s">
        <v>3627</v>
      </c>
      <c r="X56" s="41" t="s">
        <v>3628</v>
      </c>
      <c r="Y56" s="41" t="s">
        <v>3629</v>
      </c>
      <c r="Z56" s="41">
        <v>185</v>
      </c>
      <c r="AA56" s="41">
        <v>5</v>
      </c>
      <c r="AB56" s="41">
        <v>125</v>
      </c>
      <c r="AC56" s="41">
        <v>12</v>
      </c>
      <c r="AD56" s="56">
        <f t="shared" si="0"/>
        <v>327</v>
      </c>
      <c r="AE56" s="56">
        <f t="shared" si="1"/>
        <v>81.75</v>
      </c>
      <c r="AF56" s="41">
        <v>20</v>
      </c>
      <c r="AG56" s="41">
        <v>42</v>
      </c>
      <c r="AH56" s="41">
        <v>11</v>
      </c>
      <c r="AI56" s="41">
        <v>31</v>
      </c>
      <c r="AJ56" s="57">
        <f t="shared" si="2"/>
        <v>104</v>
      </c>
      <c r="AK56" s="57">
        <f t="shared" si="3"/>
        <v>26</v>
      </c>
      <c r="AL56" s="41">
        <v>27</v>
      </c>
      <c r="AM56" s="41">
        <v>10</v>
      </c>
      <c r="AN56" s="41">
        <v>22</v>
      </c>
      <c r="AO56" s="41">
        <v>6</v>
      </c>
      <c r="AP56" s="58">
        <f t="shared" si="4"/>
        <v>65</v>
      </c>
      <c r="AQ56" s="58">
        <f t="shared" si="5"/>
        <v>16.25</v>
      </c>
      <c r="AR56" s="41">
        <v>4</v>
      </c>
      <c r="AS56" s="41">
        <v>5</v>
      </c>
      <c r="AT56" s="41">
        <v>22</v>
      </c>
      <c r="AU56" s="41">
        <v>19</v>
      </c>
      <c r="AV56" s="59">
        <f t="shared" si="6"/>
        <v>50</v>
      </c>
      <c r="AW56" s="59">
        <f t="shared" si="7"/>
        <v>12.5</v>
      </c>
      <c r="AX56" s="41">
        <v>7</v>
      </c>
      <c r="AY56" s="41">
        <v>3</v>
      </c>
      <c r="AZ56" s="41">
        <v>6</v>
      </c>
      <c r="BA56" s="41">
        <v>9</v>
      </c>
      <c r="BB56" s="60">
        <f t="shared" si="8"/>
        <v>25</v>
      </c>
      <c r="BC56" s="60">
        <f t="shared" si="9"/>
        <v>6.25</v>
      </c>
      <c r="BD56" s="41">
        <f t="shared" si="11"/>
        <v>571</v>
      </c>
      <c r="BE56" s="41">
        <f t="shared" si="10"/>
        <v>2.7852218373098758E-2</v>
      </c>
    </row>
    <row r="57" spans="1:57" x14ac:dyDescent="0.25">
      <c r="A57" s="41" t="s">
        <v>6683</v>
      </c>
      <c r="B57" s="41" t="s">
        <v>5426</v>
      </c>
      <c r="C57" s="41">
        <v>1</v>
      </c>
      <c r="D57" s="41">
        <v>0</v>
      </c>
      <c r="E57" s="41" t="s">
        <v>6684</v>
      </c>
      <c r="F57" s="41">
        <v>99.695999999999998</v>
      </c>
      <c r="G57" s="41">
        <v>100</v>
      </c>
      <c r="H57" s="41" t="s">
        <v>759</v>
      </c>
      <c r="I57" s="41" t="s">
        <v>6685</v>
      </c>
      <c r="J57" s="41" t="s">
        <v>6686</v>
      </c>
      <c r="K57" s="41" t="s">
        <v>762</v>
      </c>
      <c r="L57" s="41" t="s">
        <v>762</v>
      </c>
      <c r="M57" s="41" t="s">
        <v>762</v>
      </c>
      <c r="N57" s="41" t="s">
        <v>762</v>
      </c>
      <c r="O57" s="41" t="s">
        <v>762</v>
      </c>
      <c r="P57" s="41" t="s">
        <v>45</v>
      </c>
      <c r="Q57" s="41" t="s">
        <v>78</v>
      </c>
      <c r="R57" s="41" t="s">
        <v>78</v>
      </c>
      <c r="S57" s="41" t="s">
        <v>152</v>
      </c>
      <c r="T57" s="41" t="s">
        <v>165</v>
      </c>
      <c r="U57" s="41" t="s">
        <v>6685</v>
      </c>
      <c r="V57" s="41" t="s">
        <v>6685</v>
      </c>
      <c r="W57" s="41" t="s">
        <v>6687</v>
      </c>
      <c r="X57" s="41" t="s">
        <v>6688</v>
      </c>
      <c r="Y57" s="41" t="s">
        <v>6689</v>
      </c>
      <c r="Z57" s="41">
        <v>0</v>
      </c>
      <c r="AA57" s="41">
        <v>0</v>
      </c>
      <c r="AB57" s="41">
        <v>0</v>
      </c>
      <c r="AC57" s="41">
        <v>0</v>
      </c>
      <c r="AD57" s="56">
        <f t="shared" si="0"/>
        <v>0</v>
      </c>
      <c r="AE57" s="56">
        <f t="shared" si="1"/>
        <v>0</v>
      </c>
      <c r="AF57" s="41">
        <v>0</v>
      </c>
      <c r="AG57" s="41">
        <v>0</v>
      </c>
      <c r="AH57" s="41">
        <v>0</v>
      </c>
      <c r="AI57" s="41">
        <v>0</v>
      </c>
      <c r="AJ57" s="57">
        <f t="shared" si="2"/>
        <v>0</v>
      </c>
      <c r="AK57" s="57">
        <f t="shared" si="3"/>
        <v>0</v>
      </c>
      <c r="AL57" s="41">
        <v>0</v>
      </c>
      <c r="AM57" s="41">
        <v>1</v>
      </c>
      <c r="AN57" s="41">
        <v>0</v>
      </c>
      <c r="AO57" s="41">
        <v>0</v>
      </c>
      <c r="AP57" s="58">
        <f t="shared" si="4"/>
        <v>1</v>
      </c>
      <c r="AQ57" s="58">
        <f t="shared" si="5"/>
        <v>0.25</v>
      </c>
      <c r="AR57" s="41">
        <v>8</v>
      </c>
      <c r="AS57" s="41">
        <v>5</v>
      </c>
      <c r="AT57" s="41">
        <v>18</v>
      </c>
      <c r="AU57" s="41">
        <v>12</v>
      </c>
      <c r="AV57" s="59">
        <f t="shared" si="6"/>
        <v>43</v>
      </c>
      <c r="AW57" s="59">
        <f t="shared" si="7"/>
        <v>10.75</v>
      </c>
      <c r="AX57" s="41">
        <v>2</v>
      </c>
      <c r="AY57" s="41">
        <v>2</v>
      </c>
      <c r="AZ57" s="41">
        <v>7</v>
      </c>
      <c r="BA57" s="41">
        <v>6</v>
      </c>
      <c r="BB57" s="60">
        <f t="shared" si="8"/>
        <v>17</v>
      </c>
      <c r="BC57" s="60">
        <f t="shared" si="9"/>
        <v>4.25</v>
      </c>
      <c r="BD57" s="41">
        <f t="shared" si="11"/>
        <v>61</v>
      </c>
      <c r="BE57" s="41">
        <f t="shared" si="10"/>
        <v>2.9754559032557342E-3</v>
      </c>
    </row>
    <row r="58" spans="1:57" x14ac:dyDescent="0.25">
      <c r="A58" s="41" t="s">
        <v>534</v>
      </c>
      <c r="B58" s="41" t="s">
        <v>757</v>
      </c>
      <c r="C58" s="41">
        <v>1</v>
      </c>
      <c r="D58" s="41">
        <v>0</v>
      </c>
      <c r="E58" s="41" t="s">
        <v>2318</v>
      </c>
      <c r="F58" s="41">
        <v>99.090999999999994</v>
      </c>
      <c r="G58" s="41">
        <v>100</v>
      </c>
      <c r="H58" s="41" t="s">
        <v>759</v>
      </c>
      <c r="I58" s="41" t="s">
        <v>2319</v>
      </c>
      <c r="J58" s="41" t="s">
        <v>2320</v>
      </c>
      <c r="K58" s="41" t="s">
        <v>762</v>
      </c>
      <c r="L58" s="41" t="s">
        <v>762</v>
      </c>
      <c r="M58" s="41" t="s">
        <v>762</v>
      </c>
      <c r="N58" s="41" t="s">
        <v>762</v>
      </c>
      <c r="O58" s="41" t="s">
        <v>762</v>
      </c>
      <c r="P58" s="41" t="s">
        <v>45</v>
      </c>
      <c r="Q58" s="41" t="s">
        <v>78</v>
      </c>
      <c r="R58" s="41" t="s">
        <v>78</v>
      </c>
      <c r="S58" s="41" t="s">
        <v>152</v>
      </c>
      <c r="T58" s="41" t="s">
        <v>165</v>
      </c>
      <c r="U58" s="41" t="s">
        <v>166</v>
      </c>
      <c r="V58" s="41" t="s">
        <v>2319</v>
      </c>
      <c r="W58" s="41" t="s">
        <v>2321</v>
      </c>
      <c r="X58" s="41" t="s">
        <v>2322</v>
      </c>
      <c r="Y58" s="41" t="s">
        <v>2323</v>
      </c>
      <c r="Z58" s="41">
        <v>0</v>
      </c>
      <c r="AA58" s="41">
        <v>1</v>
      </c>
      <c r="AB58" s="41">
        <v>0</v>
      </c>
      <c r="AC58" s="41">
        <v>1</v>
      </c>
      <c r="AD58" s="56">
        <f t="shared" si="0"/>
        <v>2</v>
      </c>
      <c r="AE58" s="56">
        <f t="shared" si="1"/>
        <v>0.5</v>
      </c>
      <c r="AF58" s="41">
        <v>131</v>
      </c>
      <c r="AG58" s="41">
        <v>39</v>
      </c>
      <c r="AH58" s="41">
        <v>87</v>
      </c>
      <c r="AI58" s="41">
        <v>158</v>
      </c>
      <c r="AJ58" s="57">
        <f t="shared" si="2"/>
        <v>415</v>
      </c>
      <c r="AK58" s="57">
        <f t="shared" si="3"/>
        <v>103.75</v>
      </c>
      <c r="AL58" s="41">
        <v>642</v>
      </c>
      <c r="AM58" s="41">
        <v>509</v>
      </c>
      <c r="AN58" s="41">
        <v>753</v>
      </c>
      <c r="AO58" s="41">
        <v>639</v>
      </c>
      <c r="AP58" s="58">
        <f t="shared" si="4"/>
        <v>2543</v>
      </c>
      <c r="AQ58" s="58">
        <f t="shared" si="5"/>
        <v>635.75</v>
      </c>
      <c r="AR58" s="41">
        <v>1253</v>
      </c>
      <c r="AS58" s="41">
        <v>1382</v>
      </c>
      <c r="AT58" s="41">
        <v>1321</v>
      </c>
      <c r="AU58" s="41">
        <v>1437</v>
      </c>
      <c r="AV58" s="59">
        <f t="shared" si="6"/>
        <v>5393</v>
      </c>
      <c r="AW58" s="59">
        <f t="shared" si="7"/>
        <v>1348.25</v>
      </c>
      <c r="AX58" s="41">
        <v>1164</v>
      </c>
      <c r="AY58" s="41">
        <v>795</v>
      </c>
      <c r="AZ58" s="41">
        <v>752</v>
      </c>
      <c r="BA58" s="41">
        <v>814</v>
      </c>
      <c r="BB58" s="60">
        <f t="shared" si="8"/>
        <v>3525</v>
      </c>
      <c r="BC58" s="60">
        <f t="shared" si="9"/>
        <v>881.25</v>
      </c>
      <c r="BD58" s="41">
        <f t="shared" si="11"/>
        <v>11878</v>
      </c>
      <c r="BE58" s="41">
        <f t="shared" si="10"/>
        <v>0.57938467571920671</v>
      </c>
    </row>
    <row r="59" spans="1:57" x14ac:dyDescent="0.25">
      <c r="A59" s="41" t="s">
        <v>164</v>
      </c>
      <c r="B59" s="41" t="s">
        <v>757</v>
      </c>
      <c r="C59" s="41">
        <v>1</v>
      </c>
      <c r="D59" s="41">
        <v>0</v>
      </c>
      <c r="E59" s="41" t="s">
        <v>1619</v>
      </c>
      <c r="F59" s="41">
        <v>100</v>
      </c>
      <c r="G59" s="41">
        <v>100</v>
      </c>
      <c r="H59" s="41" t="s">
        <v>759</v>
      </c>
      <c r="I59" s="41" t="s">
        <v>1620</v>
      </c>
      <c r="J59" s="41" t="s">
        <v>1621</v>
      </c>
      <c r="K59" s="41" t="s">
        <v>1620</v>
      </c>
      <c r="L59" s="41">
        <v>0</v>
      </c>
      <c r="M59" s="41" t="s">
        <v>1620</v>
      </c>
      <c r="N59" s="41" t="s">
        <v>1622</v>
      </c>
      <c r="O59" s="41" t="s">
        <v>870</v>
      </c>
      <c r="P59" s="41" t="s">
        <v>45</v>
      </c>
      <c r="Q59" s="41" t="s">
        <v>78</v>
      </c>
      <c r="R59" s="41" t="s">
        <v>78</v>
      </c>
      <c r="S59" s="41" t="s">
        <v>152</v>
      </c>
      <c r="T59" s="41" t="s">
        <v>165</v>
      </c>
      <c r="U59" s="41" t="s">
        <v>166</v>
      </c>
      <c r="V59" s="41" t="s">
        <v>1620</v>
      </c>
      <c r="W59" s="41" t="s">
        <v>1623</v>
      </c>
      <c r="X59" s="41" t="s">
        <v>1624</v>
      </c>
      <c r="Y59" s="41" t="s">
        <v>1625</v>
      </c>
      <c r="Z59" s="41">
        <v>0</v>
      </c>
      <c r="AA59" s="41">
        <v>0</v>
      </c>
      <c r="AB59" s="41">
        <v>0</v>
      </c>
      <c r="AC59" s="41">
        <v>0</v>
      </c>
      <c r="AD59" s="56">
        <f t="shared" si="0"/>
        <v>0</v>
      </c>
      <c r="AE59" s="56">
        <f t="shared" si="1"/>
        <v>0</v>
      </c>
      <c r="AF59" s="41">
        <v>17</v>
      </c>
      <c r="AG59" s="41">
        <v>0</v>
      </c>
      <c r="AH59" s="41">
        <v>1</v>
      </c>
      <c r="AI59" s="41">
        <v>3</v>
      </c>
      <c r="AJ59" s="57">
        <f t="shared" si="2"/>
        <v>21</v>
      </c>
      <c r="AK59" s="57">
        <f t="shared" si="3"/>
        <v>5.25</v>
      </c>
      <c r="AL59" s="41">
        <v>4</v>
      </c>
      <c r="AM59" s="41">
        <v>1</v>
      </c>
      <c r="AN59" s="41">
        <v>9</v>
      </c>
      <c r="AO59" s="41">
        <v>3</v>
      </c>
      <c r="AP59" s="58">
        <f t="shared" si="4"/>
        <v>17</v>
      </c>
      <c r="AQ59" s="58">
        <f t="shared" si="5"/>
        <v>4.25</v>
      </c>
      <c r="AR59" s="41">
        <v>43</v>
      </c>
      <c r="AS59" s="41">
        <v>15</v>
      </c>
      <c r="AT59" s="41">
        <v>25</v>
      </c>
      <c r="AU59" s="41">
        <v>41</v>
      </c>
      <c r="AV59" s="59">
        <f t="shared" si="6"/>
        <v>124</v>
      </c>
      <c r="AW59" s="59">
        <f t="shared" si="7"/>
        <v>31</v>
      </c>
      <c r="AX59" s="41">
        <v>68</v>
      </c>
      <c r="AY59" s="41">
        <v>30</v>
      </c>
      <c r="AZ59" s="41">
        <v>75</v>
      </c>
      <c r="BA59" s="41">
        <v>61</v>
      </c>
      <c r="BB59" s="60">
        <f t="shared" si="8"/>
        <v>234</v>
      </c>
      <c r="BC59" s="60">
        <f t="shared" si="9"/>
        <v>58.5</v>
      </c>
      <c r="BD59" s="41">
        <f t="shared" si="11"/>
        <v>396</v>
      </c>
      <c r="BE59" s="41">
        <f t="shared" si="10"/>
        <v>1.9316074388348699E-2</v>
      </c>
    </row>
    <row r="60" spans="1:57" x14ac:dyDescent="0.25">
      <c r="A60" s="41" t="s">
        <v>609</v>
      </c>
      <c r="B60" s="41" t="s">
        <v>757</v>
      </c>
      <c r="C60" s="41">
        <v>1</v>
      </c>
      <c r="D60" s="41">
        <v>4</v>
      </c>
      <c r="E60" s="41" t="s">
        <v>1947</v>
      </c>
      <c r="F60" s="41">
        <v>100</v>
      </c>
      <c r="G60" s="41">
        <v>100</v>
      </c>
      <c r="H60" s="41" t="s">
        <v>759</v>
      </c>
      <c r="I60" s="41" t="s">
        <v>1948</v>
      </c>
      <c r="J60" s="41" t="s">
        <v>1949</v>
      </c>
      <c r="K60" s="41" t="s">
        <v>1950</v>
      </c>
      <c r="L60" s="41">
        <v>6</v>
      </c>
      <c r="M60" s="41" t="s">
        <v>1951</v>
      </c>
      <c r="N60" s="41" t="s">
        <v>1952</v>
      </c>
      <c r="O60" s="41" t="s">
        <v>870</v>
      </c>
      <c r="P60" s="41" t="s">
        <v>45</v>
      </c>
      <c r="Q60" s="41" t="s">
        <v>78</v>
      </c>
      <c r="R60" s="41" t="s">
        <v>78</v>
      </c>
      <c r="S60" s="41" t="s">
        <v>152</v>
      </c>
      <c r="T60" s="41" t="s">
        <v>165</v>
      </c>
      <c r="U60" s="41" t="s">
        <v>166</v>
      </c>
      <c r="V60" s="41" t="s">
        <v>1950</v>
      </c>
      <c r="W60" s="41" t="s">
        <v>1953</v>
      </c>
      <c r="X60" s="41" t="s">
        <v>1954</v>
      </c>
      <c r="Y60" s="41" t="s">
        <v>1954</v>
      </c>
      <c r="Z60" s="41">
        <v>0</v>
      </c>
      <c r="AA60" s="41">
        <v>0</v>
      </c>
      <c r="AB60" s="41">
        <v>0</v>
      </c>
      <c r="AC60" s="41">
        <v>1</v>
      </c>
      <c r="AD60" s="56">
        <f t="shared" si="0"/>
        <v>1</v>
      </c>
      <c r="AE60" s="56">
        <f t="shared" si="1"/>
        <v>0.25</v>
      </c>
      <c r="AF60" s="41">
        <v>0</v>
      </c>
      <c r="AG60" s="41">
        <v>0</v>
      </c>
      <c r="AH60" s="41">
        <v>0</v>
      </c>
      <c r="AI60" s="41">
        <v>0</v>
      </c>
      <c r="AJ60" s="57">
        <f t="shared" si="2"/>
        <v>0</v>
      </c>
      <c r="AK60" s="57">
        <f t="shared" si="3"/>
        <v>0</v>
      </c>
      <c r="AL60" s="41">
        <v>0</v>
      </c>
      <c r="AM60" s="41">
        <v>0</v>
      </c>
      <c r="AN60" s="41">
        <v>1</v>
      </c>
      <c r="AO60" s="41">
        <v>0</v>
      </c>
      <c r="AP60" s="58">
        <f t="shared" si="4"/>
        <v>1</v>
      </c>
      <c r="AQ60" s="58">
        <f t="shared" si="5"/>
        <v>0.25</v>
      </c>
      <c r="AR60" s="41">
        <v>1</v>
      </c>
      <c r="AS60" s="41">
        <v>0</v>
      </c>
      <c r="AT60" s="41">
        <v>0</v>
      </c>
      <c r="AU60" s="41">
        <v>0</v>
      </c>
      <c r="AV60" s="59">
        <f t="shared" si="6"/>
        <v>1</v>
      </c>
      <c r="AW60" s="59">
        <f t="shared" si="7"/>
        <v>0.25</v>
      </c>
      <c r="AX60" s="41">
        <v>69</v>
      </c>
      <c r="AY60" s="41">
        <v>48</v>
      </c>
      <c r="AZ60" s="41">
        <v>19</v>
      </c>
      <c r="BA60" s="41">
        <v>21</v>
      </c>
      <c r="BB60" s="60">
        <f t="shared" si="8"/>
        <v>157</v>
      </c>
      <c r="BC60" s="60">
        <f t="shared" si="9"/>
        <v>39.25</v>
      </c>
      <c r="BD60" s="41">
        <f t="shared" si="11"/>
        <v>160</v>
      </c>
      <c r="BE60" s="41">
        <f t="shared" si="10"/>
        <v>7.8044745003429091E-3</v>
      </c>
    </row>
    <row r="61" spans="1:57" x14ac:dyDescent="0.25">
      <c r="A61" s="41" t="s">
        <v>547</v>
      </c>
      <c r="B61" s="41" t="s">
        <v>757</v>
      </c>
      <c r="C61" s="41">
        <v>1</v>
      </c>
      <c r="D61" s="41">
        <v>2</v>
      </c>
      <c r="E61" s="41" t="s">
        <v>2358</v>
      </c>
      <c r="F61" s="41">
        <v>99.695999999999998</v>
      </c>
      <c r="G61" s="41">
        <v>100</v>
      </c>
      <c r="H61" s="41" t="s">
        <v>759</v>
      </c>
      <c r="I61" s="41" t="s">
        <v>2359</v>
      </c>
      <c r="J61" s="41" t="s">
        <v>2360</v>
      </c>
      <c r="K61" s="41" t="s">
        <v>1950</v>
      </c>
      <c r="L61" s="41">
        <v>3</v>
      </c>
      <c r="M61" s="41" t="s">
        <v>2361</v>
      </c>
      <c r="N61" s="41" t="s">
        <v>2362</v>
      </c>
      <c r="O61" s="41" t="s">
        <v>2253</v>
      </c>
      <c r="P61" s="41" t="s">
        <v>45</v>
      </c>
      <c r="Q61" s="41" t="s">
        <v>78</v>
      </c>
      <c r="R61" s="41" t="s">
        <v>78</v>
      </c>
      <c r="S61" s="41" t="s">
        <v>152</v>
      </c>
      <c r="T61" s="41" t="s">
        <v>165</v>
      </c>
      <c r="U61" s="41" t="s">
        <v>166</v>
      </c>
      <c r="V61" s="41" t="s">
        <v>1950</v>
      </c>
      <c r="W61" s="41" t="s">
        <v>2363</v>
      </c>
      <c r="X61" s="41" t="s">
        <v>2364</v>
      </c>
      <c r="Y61" s="41" t="s">
        <v>2365</v>
      </c>
      <c r="Z61" s="41">
        <v>0</v>
      </c>
      <c r="AA61" s="41">
        <v>0</v>
      </c>
      <c r="AB61" s="41">
        <v>0</v>
      </c>
      <c r="AC61" s="41">
        <v>0</v>
      </c>
      <c r="AD61" s="56">
        <f t="shared" si="0"/>
        <v>0</v>
      </c>
      <c r="AE61" s="56">
        <f t="shared" si="1"/>
        <v>0</v>
      </c>
      <c r="AF61" s="41">
        <v>3</v>
      </c>
      <c r="AG61" s="41">
        <v>0</v>
      </c>
      <c r="AH61" s="41">
        <v>0</v>
      </c>
      <c r="AI61" s="41">
        <v>1</v>
      </c>
      <c r="AJ61" s="57">
        <f t="shared" si="2"/>
        <v>4</v>
      </c>
      <c r="AK61" s="57">
        <f t="shared" si="3"/>
        <v>1</v>
      </c>
      <c r="AL61" s="41">
        <v>2</v>
      </c>
      <c r="AM61" s="41">
        <v>2</v>
      </c>
      <c r="AN61" s="41">
        <v>1</v>
      </c>
      <c r="AO61" s="41">
        <v>0</v>
      </c>
      <c r="AP61" s="58">
        <f t="shared" si="4"/>
        <v>5</v>
      </c>
      <c r="AQ61" s="58">
        <f t="shared" si="5"/>
        <v>1.25</v>
      </c>
      <c r="AR61" s="41">
        <v>11</v>
      </c>
      <c r="AS61" s="41">
        <v>4</v>
      </c>
      <c r="AT61" s="41">
        <v>5</v>
      </c>
      <c r="AU61" s="41">
        <v>28</v>
      </c>
      <c r="AV61" s="59">
        <f t="shared" si="6"/>
        <v>48</v>
      </c>
      <c r="AW61" s="59">
        <f t="shared" si="7"/>
        <v>12</v>
      </c>
      <c r="AX61" s="41">
        <v>7</v>
      </c>
      <c r="AY61" s="41">
        <v>1</v>
      </c>
      <c r="AZ61" s="41">
        <v>0</v>
      </c>
      <c r="BA61" s="41">
        <v>2</v>
      </c>
      <c r="BB61" s="60">
        <f t="shared" si="8"/>
        <v>10</v>
      </c>
      <c r="BC61" s="60">
        <f t="shared" si="9"/>
        <v>2.5</v>
      </c>
      <c r="BD61" s="41">
        <f t="shared" si="11"/>
        <v>67</v>
      </c>
      <c r="BE61" s="41">
        <f t="shared" si="10"/>
        <v>3.2681236970185934E-3</v>
      </c>
    </row>
    <row r="62" spans="1:57" x14ac:dyDescent="0.25">
      <c r="A62" s="41" t="s">
        <v>529</v>
      </c>
      <c r="B62" s="41" t="s">
        <v>757</v>
      </c>
      <c r="C62" s="41">
        <v>1</v>
      </c>
      <c r="D62" s="41">
        <v>0</v>
      </c>
      <c r="E62" s="41" t="s">
        <v>2694</v>
      </c>
      <c r="F62" s="41">
        <v>99.391999999999996</v>
      </c>
      <c r="G62" s="41">
        <v>100</v>
      </c>
      <c r="H62" s="41" t="s">
        <v>759</v>
      </c>
      <c r="I62" s="41" t="s">
        <v>2695</v>
      </c>
      <c r="J62" s="41" t="s">
        <v>2696</v>
      </c>
      <c r="K62" s="41" t="s">
        <v>762</v>
      </c>
      <c r="L62" s="41" t="s">
        <v>762</v>
      </c>
      <c r="M62" s="41" t="s">
        <v>762</v>
      </c>
      <c r="N62" s="41" t="s">
        <v>762</v>
      </c>
      <c r="O62" s="41" t="s">
        <v>762</v>
      </c>
      <c r="P62" s="41" t="s">
        <v>45</v>
      </c>
      <c r="Q62" s="41" t="s">
        <v>78</v>
      </c>
      <c r="R62" s="41" t="s">
        <v>78</v>
      </c>
      <c r="S62" s="41" t="s">
        <v>152</v>
      </c>
      <c r="T62" s="41" t="s">
        <v>165</v>
      </c>
      <c r="U62" s="41" t="s">
        <v>166</v>
      </c>
      <c r="V62" s="41" t="s">
        <v>2695</v>
      </c>
      <c r="W62" s="41" t="s">
        <v>2697</v>
      </c>
      <c r="X62" s="41" t="s">
        <v>2698</v>
      </c>
      <c r="Y62" s="41" t="s">
        <v>2699</v>
      </c>
      <c r="Z62" s="41">
        <v>0</v>
      </c>
      <c r="AA62" s="41">
        <v>0</v>
      </c>
      <c r="AB62" s="41">
        <v>0</v>
      </c>
      <c r="AC62" s="41">
        <v>0</v>
      </c>
      <c r="AD62" s="56">
        <f t="shared" si="0"/>
        <v>0</v>
      </c>
      <c r="AE62" s="56">
        <f t="shared" si="1"/>
        <v>0</v>
      </c>
      <c r="AF62" s="41">
        <v>0</v>
      </c>
      <c r="AG62" s="41">
        <v>0</v>
      </c>
      <c r="AH62" s="41">
        <v>0</v>
      </c>
      <c r="AI62" s="41">
        <v>0</v>
      </c>
      <c r="AJ62" s="57">
        <f t="shared" si="2"/>
        <v>0</v>
      </c>
      <c r="AK62" s="57">
        <f t="shared" si="3"/>
        <v>0</v>
      </c>
      <c r="AL62" s="41">
        <v>0</v>
      </c>
      <c r="AM62" s="41">
        <v>3</v>
      </c>
      <c r="AN62" s="41">
        <v>0</v>
      </c>
      <c r="AO62" s="41">
        <v>2</v>
      </c>
      <c r="AP62" s="58">
        <f t="shared" si="4"/>
        <v>5</v>
      </c>
      <c r="AQ62" s="58">
        <f t="shared" si="5"/>
        <v>1.25</v>
      </c>
      <c r="AR62" s="41">
        <v>34</v>
      </c>
      <c r="AS62" s="41">
        <v>21</v>
      </c>
      <c r="AT62" s="41">
        <v>38</v>
      </c>
      <c r="AU62" s="41">
        <v>41</v>
      </c>
      <c r="AV62" s="59">
        <f t="shared" si="6"/>
        <v>134</v>
      </c>
      <c r="AW62" s="59">
        <f t="shared" si="7"/>
        <v>33.5</v>
      </c>
      <c r="AX62" s="41">
        <v>32</v>
      </c>
      <c r="AY62" s="41">
        <v>21</v>
      </c>
      <c r="AZ62" s="41">
        <v>23</v>
      </c>
      <c r="BA62" s="41">
        <v>15</v>
      </c>
      <c r="BB62" s="60">
        <f t="shared" si="8"/>
        <v>91</v>
      </c>
      <c r="BC62" s="60">
        <f t="shared" si="9"/>
        <v>22.75</v>
      </c>
      <c r="BD62" s="41">
        <f t="shared" si="11"/>
        <v>230</v>
      </c>
      <c r="BE62" s="41">
        <f t="shared" si="10"/>
        <v>1.1218932094242932E-2</v>
      </c>
    </row>
    <row r="63" spans="1:57" x14ac:dyDescent="0.25">
      <c r="A63" s="41" t="s">
        <v>167</v>
      </c>
      <c r="B63" s="41" t="s">
        <v>757</v>
      </c>
      <c r="C63" s="41">
        <v>1</v>
      </c>
      <c r="D63" s="41">
        <v>0</v>
      </c>
      <c r="E63" s="41" t="s">
        <v>2707</v>
      </c>
      <c r="F63" s="41">
        <v>100</v>
      </c>
      <c r="G63" s="41">
        <v>100</v>
      </c>
      <c r="H63" s="41" t="s">
        <v>759</v>
      </c>
      <c r="I63" s="41" t="s">
        <v>2695</v>
      </c>
      <c r="J63" s="41" t="s">
        <v>2708</v>
      </c>
      <c r="K63" s="41" t="s">
        <v>762</v>
      </c>
      <c r="L63" s="41" t="s">
        <v>762</v>
      </c>
      <c r="M63" s="41" t="s">
        <v>762</v>
      </c>
      <c r="N63" s="41" t="s">
        <v>762</v>
      </c>
      <c r="O63" s="41" t="s">
        <v>762</v>
      </c>
      <c r="P63" s="41" t="s">
        <v>45</v>
      </c>
      <c r="Q63" s="41" t="s">
        <v>78</v>
      </c>
      <c r="R63" s="41" t="s">
        <v>78</v>
      </c>
      <c r="S63" s="41" t="s">
        <v>152</v>
      </c>
      <c r="T63" s="41" t="s">
        <v>165</v>
      </c>
      <c r="U63" s="41" t="s">
        <v>166</v>
      </c>
      <c r="V63" s="41" t="s">
        <v>2695</v>
      </c>
      <c r="W63" s="41" t="s">
        <v>2709</v>
      </c>
      <c r="X63" s="41" t="s">
        <v>2710</v>
      </c>
      <c r="Y63" s="41" t="s">
        <v>2710</v>
      </c>
      <c r="Z63" s="41">
        <v>0</v>
      </c>
      <c r="AA63" s="41">
        <v>0</v>
      </c>
      <c r="AB63" s="41">
        <v>0</v>
      </c>
      <c r="AC63" s="41">
        <v>0</v>
      </c>
      <c r="AD63" s="56">
        <f t="shared" si="0"/>
        <v>0</v>
      </c>
      <c r="AE63" s="56">
        <f t="shared" si="1"/>
        <v>0</v>
      </c>
      <c r="AF63" s="41">
        <v>85</v>
      </c>
      <c r="AG63" s="41">
        <v>32</v>
      </c>
      <c r="AH63" s="41">
        <v>83</v>
      </c>
      <c r="AI63" s="41">
        <v>150</v>
      </c>
      <c r="AJ63" s="57">
        <f t="shared" si="2"/>
        <v>350</v>
      </c>
      <c r="AK63" s="57">
        <f t="shared" si="3"/>
        <v>87.5</v>
      </c>
      <c r="AL63" s="41">
        <v>135</v>
      </c>
      <c r="AM63" s="41">
        <v>160</v>
      </c>
      <c r="AN63" s="41">
        <v>60</v>
      </c>
      <c r="AO63" s="41">
        <v>54</v>
      </c>
      <c r="AP63" s="58">
        <f t="shared" si="4"/>
        <v>409</v>
      </c>
      <c r="AQ63" s="58">
        <f t="shared" si="5"/>
        <v>102.25</v>
      </c>
      <c r="AR63" s="41">
        <v>20</v>
      </c>
      <c r="AS63" s="41">
        <v>39</v>
      </c>
      <c r="AT63" s="41">
        <v>40</v>
      </c>
      <c r="AU63" s="41">
        <v>87</v>
      </c>
      <c r="AV63" s="59">
        <f t="shared" si="6"/>
        <v>186</v>
      </c>
      <c r="AW63" s="59">
        <f t="shared" si="7"/>
        <v>46.5</v>
      </c>
      <c r="AX63" s="41">
        <v>29</v>
      </c>
      <c r="AY63" s="41">
        <v>25</v>
      </c>
      <c r="AZ63" s="41">
        <v>19</v>
      </c>
      <c r="BA63" s="41">
        <v>32</v>
      </c>
      <c r="BB63" s="60">
        <f t="shared" si="8"/>
        <v>105</v>
      </c>
      <c r="BC63" s="60">
        <f t="shared" si="9"/>
        <v>26.25</v>
      </c>
      <c r="BD63" s="41">
        <f t="shared" si="11"/>
        <v>1050</v>
      </c>
      <c r="BE63" s="41">
        <f t="shared" si="10"/>
        <v>5.1216863908500339E-2</v>
      </c>
    </row>
    <row r="64" spans="1:57" x14ac:dyDescent="0.25">
      <c r="A64" s="41" t="s">
        <v>4747</v>
      </c>
      <c r="B64" s="41" t="s">
        <v>4748</v>
      </c>
      <c r="C64" s="41">
        <v>11</v>
      </c>
      <c r="D64" s="41">
        <v>0</v>
      </c>
      <c r="E64" s="41" t="s">
        <v>4749</v>
      </c>
      <c r="F64" s="41">
        <v>100</v>
      </c>
      <c r="G64" s="41">
        <v>100</v>
      </c>
      <c r="H64" s="41" t="s">
        <v>759</v>
      </c>
      <c r="I64" s="41" t="s">
        <v>4750</v>
      </c>
      <c r="J64" s="41" t="s">
        <v>4751</v>
      </c>
      <c r="K64" s="41" t="s">
        <v>762</v>
      </c>
      <c r="L64" s="41" t="s">
        <v>762</v>
      </c>
      <c r="M64" s="41" t="s">
        <v>762</v>
      </c>
      <c r="N64" s="41" t="s">
        <v>762</v>
      </c>
      <c r="O64" s="41" t="s">
        <v>762</v>
      </c>
      <c r="P64" s="41" t="s">
        <v>45</v>
      </c>
      <c r="Q64" s="41" t="s">
        <v>78</v>
      </c>
      <c r="R64" s="41" t="s">
        <v>4752</v>
      </c>
      <c r="S64" s="41" t="s">
        <v>4750</v>
      </c>
      <c r="T64" s="41" t="s">
        <v>4750</v>
      </c>
      <c r="U64" s="41" t="s">
        <v>4750</v>
      </c>
      <c r="V64" s="41" t="s">
        <v>4750</v>
      </c>
      <c r="W64" s="41" t="s">
        <v>4753</v>
      </c>
      <c r="X64" s="41" t="s">
        <v>4754</v>
      </c>
      <c r="Y64" s="41" t="s">
        <v>4754</v>
      </c>
      <c r="Z64" s="41">
        <v>0</v>
      </c>
      <c r="AA64" s="41">
        <v>0</v>
      </c>
      <c r="AB64" s="41">
        <v>0</v>
      </c>
      <c r="AC64" s="41">
        <v>0</v>
      </c>
      <c r="AD64" s="56">
        <f t="shared" si="0"/>
        <v>0</v>
      </c>
      <c r="AE64" s="56">
        <f t="shared" si="1"/>
        <v>0</v>
      </c>
      <c r="AF64" s="41">
        <v>1</v>
      </c>
      <c r="AG64" s="41">
        <v>0</v>
      </c>
      <c r="AH64" s="41">
        <v>0</v>
      </c>
      <c r="AI64" s="41">
        <v>0</v>
      </c>
      <c r="AJ64" s="57">
        <f t="shared" si="2"/>
        <v>1</v>
      </c>
      <c r="AK64" s="57">
        <f t="shared" si="3"/>
        <v>0.25</v>
      </c>
      <c r="AL64" s="41">
        <v>0</v>
      </c>
      <c r="AM64" s="41">
        <v>1</v>
      </c>
      <c r="AN64" s="41">
        <v>0</v>
      </c>
      <c r="AO64" s="41">
        <v>0</v>
      </c>
      <c r="AP64" s="58">
        <f t="shared" si="4"/>
        <v>1</v>
      </c>
      <c r="AQ64" s="58">
        <f t="shared" si="5"/>
        <v>0.25</v>
      </c>
      <c r="AR64" s="41">
        <v>37</v>
      </c>
      <c r="AS64" s="41">
        <v>10</v>
      </c>
      <c r="AT64" s="41">
        <v>12</v>
      </c>
      <c r="AU64" s="41">
        <v>24</v>
      </c>
      <c r="AV64" s="59">
        <f t="shared" si="6"/>
        <v>83</v>
      </c>
      <c r="AW64" s="59">
        <f t="shared" si="7"/>
        <v>20.75</v>
      </c>
      <c r="AX64" s="41">
        <v>8</v>
      </c>
      <c r="AY64" s="41">
        <v>7</v>
      </c>
      <c r="AZ64" s="41">
        <v>12</v>
      </c>
      <c r="BA64" s="41">
        <v>68</v>
      </c>
      <c r="BB64" s="60">
        <f t="shared" si="8"/>
        <v>95</v>
      </c>
      <c r="BC64" s="60">
        <f t="shared" si="9"/>
        <v>23.75</v>
      </c>
      <c r="BD64" s="41">
        <f t="shared" si="11"/>
        <v>180</v>
      </c>
      <c r="BE64" s="41">
        <f t="shared" si="10"/>
        <v>8.7800338128857722E-3</v>
      </c>
    </row>
    <row r="65" spans="1:57" x14ac:dyDescent="0.25">
      <c r="A65" s="41" t="s">
        <v>4819</v>
      </c>
      <c r="B65" s="41" t="s">
        <v>4748</v>
      </c>
      <c r="C65" s="41">
        <v>6</v>
      </c>
      <c r="D65" s="41">
        <v>0</v>
      </c>
      <c r="E65" s="41" t="s">
        <v>4820</v>
      </c>
      <c r="F65" s="41">
        <v>100</v>
      </c>
      <c r="G65" s="41">
        <v>100</v>
      </c>
      <c r="H65" s="41" t="s">
        <v>759</v>
      </c>
      <c r="I65" s="41" t="s">
        <v>4750</v>
      </c>
      <c r="J65" s="41" t="s">
        <v>4821</v>
      </c>
      <c r="K65" s="41" t="s">
        <v>762</v>
      </c>
      <c r="L65" s="41" t="s">
        <v>762</v>
      </c>
      <c r="M65" s="41" t="s">
        <v>762</v>
      </c>
      <c r="N65" s="41" t="s">
        <v>762</v>
      </c>
      <c r="O65" s="41" t="s">
        <v>762</v>
      </c>
      <c r="P65" s="41" t="s">
        <v>45</v>
      </c>
      <c r="Q65" s="41" t="s">
        <v>78</v>
      </c>
      <c r="R65" s="41" t="s">
        <v>4752</v>
      </c>
      <c r="S65" s="41" t="s">
        <v>4750</v>
      </c>
      <c r="T65" s="41" t="s">
        <v>4750</v>
      </c>
      <c r="U65" s="41" t="s">
        <v>4750</v>
      </c>
      <c r="V65" s="41" t="s">
        <v>4750</v>
      </c>
      <c r="W65" s="41" t="s">
        <v>4822</v>
      </c>
      <c r="X65" s="41" t="s">
        <v>4823</v>
      </c>
      <c r="Y65" s="41" t="s">
        <v>4823</v>
      </c>
      <c r="Z65" s="41">
        <v>0</v>
      </c>
      <c r="AA65" s="41">
        <v>0</v>
      </c>
      <c r="AB65" s="41">
        <v>0</v>
      </c>
      <c r="AC65" s="41">
        <v>0</v>
      </c>
      <c r="AD65" s="56">
        <f t="shared" si="0"/>
        <v>0</v>
      </c>
      <c r="AE65" s="56">
        <f t="shared" si="1"/>
        <v>0</v>
      </c>
      <c r="AF65" s="41">
        <v>2</v>
      </c>
      <c r="AG65" s="41">
        <v>0</v>
      </c>
      <c r="AH65" s="41">
        <v>1</v>
      </c>
      <c r="AI65" s="41">
        <v>0</v>
      </c>
      <c r="AJ65" s="57">
        <f t="shared" si="2"/>
        <v>3</v>
      </c>
      <c r="AK65" s="57">
        <f t="shared" si="3"/>
        <v>0.75</v>
      </c>
      <c r="AL65" s="41">
        <v>7</v>
      </c>
      <c r="AM65" s="41">
        <v>5</v>
      </c>
      <c r="AN65" s="41">
        <v>10</v>
      </c>
      <c r="AO65" s="41">
        <v>44</v>
      </c>
      <c r="AP65" s="58">
        <f t="shared" si="4"/>
        <v>66</v>
      </c>
      <c r="AQ65" s="58">
        <f t="shared" si="5"/>
        <v>16.5</v>
      </c>
      <c r="AR65" s="41">
        <v>12</v>
      </c>
      <c r="AS65" s="41">
        <v>1</v>
      </c>
      <c r="AT65" s="41">
        <v>7</v>
      </c>
      <c r="AU65" s="41">
        <v>12</v>
      </c>
      <c r="AV65" s="59">
        <f t="shared" si="6"/>
        <v>32</v>
      </c>
      <c r="AW65" s="59">
        <f t="shared" si="7"/>
        <v>8</v>
      </c>
      <c r="AX65" s="41">
        <v>2</v>
      </c>
      <c r="AY65" s="41">
        <v>5</v>
      </c>
      <c r="AZ65" s="41">
        <v>12</v>
      </c>
      <c r="BA65" s="41">
        <v>3</v>
      </c>
      <c r="BB65" s="60">
        <f t="shared" si="8"/>
        <v>22</v>
      </c>
      <c r="BC65" s="60">
        <f t="shared" si="9"/>
        <v>5.5</v>
      </c>
      <c r="BD65" s="41">
        <f t="shared" si="11"/>
        <v>123</v>
      </c>
      <c r="BE65" s="41">
        <f t="shared" si="10"/>
        <v>5.9996897721386116E-3</v>
      </c>
    </row>
    <row r="66" spans="1:57" x14ac:dyDescent="0.25">
      <c r="A66" s="41" t="s">
        <v>5221</v>
      </c>
      <c r="B66" s="41" t="s">
        <v>4748</v>
      </c>
      <c r="C66" s="41">
        <v>2</v>
      </c>
      <c r="D66" s="41">
        <v>0</v>
      </c>
      <c r="E66" s="41" t="s">
        <v>5222</v>
      </c>
      <c r="F66" s="41">
        <v>99.387</v>
      </c>
      <c r="G66" s="41">
        <v>99.088099999999997</v>
      </c>
      <c r="H66" s="41" t="s">
        <v>759</v>
      </c>
      <c r="I66" s="41" t="s">
        <v>4750</v>
      </c>
      <c r="J66" s="41" t="s">
        <v>5223</v>
      </c>
      <c r="K66" s="41" t="s">
        <v>762</v>
      </c>
      <c r="L66" s="41" t="s">
        <v>762</v>
      </c>
      <c r="M66" s="41" t="s">
        <v>762</v>
      </c>
      <c r="N66" s="41" t="s">
        <v>762</v>
      </c>
      <c r="O66" s="41" t="s">
        <v>762</v>
      </c>
      <c r="P66" s="41" t="s">
        <v>45</v>
      </c>
      <c r="Q66" s="41" t="s">
        <v>78</v>
      </c>
      <c r="R66" s="41" t="s">
        <v>4752</v>
      </c>
      <c r="S66" s="41" t="s">
        <v>4750</v>
      </c>
      <c r="T66" s="41" t="s">
        <v>4750</v>
      </c>
      <c r="U66" s="41" t="s">
        <v>4750</v>
      </c>
      <c r="V66" s="41" t="s">
        <v>4750</v>
      </c>
      <c r="W66" s="41" t="s">
        <v>5224</v>
      </c>
      <c r="X66" s="41" t="s">
        <v>5225</v>
      </c>
      <c r="Y66" s="41" t="s">
        <v>5226</v>
      </c>
      <c r="Z66" s="41">
        <v>0</v>
      </c>
      <c r="AA66" s="41">
        <v>0</v>
      </c>
      <c r="AB66" s="41">
        <v>0</v>
      </c>
      <c r="AC66" s="41">
        <v>0</v>
      </c>
      <c r="AD66" s="56">
        <f t="shared" ref="AD66:AD129" si="12">SUM(Z66:AC66)</f>
        <v>0</v>
      </c>
      <c r="AE66" s="56">
        <f t="shared" ref="AE66:AE129" si="13">AVERAGE(Z66:AC66)</f>
        <v>0</v>
      </c>
      <c r="AF66" s="41">
        <v>0</v>
      </c>
      <c r="AG66" s="41">
        <v>0</v>
      </c>
      <c r="AH66" s="41">
        <v>0</v>
      </c>
      <c r="AI66" s="41">
        <v>0</v>
      </c>
      <c r="AJ66" s="57">
        <f t="shared" ref="AJ66:AJ129" si="14">SUM(AF66:AI66)</f>
        <v>0</v>
      </c>
      <c r="AK66" s="57">
        <f t="shared" ref="AK66:AK129" si="15">AVERAGE(AF66:AI66)</f>
        <v>0</v>
      </c>
      <c r="AL66" s="41">
        <v>4</v>
      </c>
      <c r="AM66" s="41">
        <v>7</v>
      </c>
      <c r="AN66" s="41">
        <v>3</v>
      </c>
      <c r="AO66" s="41">
        <v>5</v>
      </c>
      <c r="AP66" s="58">
        <f t="shared" ref="AP66:AP129" si="16">SUM(AL66:AO66)</f>
        <v>19</v>
      </c>
      <c r="AQ66" s="58">
        <f t="shared" ref="AQ66:AQ129" si="17">AVERAGE(AL66:AO66)</f>
        <v>4.75</v>
      </c>
      <c r="AR66" s="41">
        <v>31</v>
      </c>
      <c r="AS66" s="41">
        <v>45</v>
      </c>
      <c r="AT66" s="41">
        <v>55</v>
      </c>
      <c r="AU66" s="41">
        <v>41</v>
      </c>
      <c r="AV66" s="59">
        <f t="shared" ref="AV66:AV129" si="18">SUM(AR66:AU66)</f>
        <v>172</v>
      </c>
      <c r="AW66" s="59">
        <f t="shared" ref="AW66:AW129" si="19">AVERAGE(AR66:AU66)</f>
        <v>43</v>
      </c>
      <c r="AX66" s="41">
        <v>13</v>
      </c>
      <c r="AY66" s="41">
        <v>12</v>
      </c>
      <c r="AZ66" s="41">
        <v>11</v>
      </c>
      <c r="BA66" s="41">
        <v>15</v>
      </c>
      <c r="BB66" s="60">
        <f t="shared" ref="BB66:BB129" si="20">SUM(AX66:BA66)</f>
        <v>51</v>
      </c>
      <c r="BC66" s="60">
        <f t="shared" ref="BC66:BC129" si="21">AVERAGE(AX66:BA66)</f>
        <v>12.75</v>
      </c>
      <c r="BD66" s="41">
        <f t="shared" si="11"/>
        <v>242</v>
      </c>
      <c r="BE66" s="41">
        <f t="shared" ref="BE66:BE129" si="22">(BD66/2050106)*100</f>
        <v>1.180426768176865E-2</v>
      </c>
    </row>
    <row r="67" spans="1:57" x14ac:dyDescent="0.25">
      <c r="A67" s="41" t="s">
        <v>5343</v>
      </c>
      <c r="B67" s="41" t="s">
        <v>4748</v>
      </c>
      <c r="C67" s="41">
        <v>1</v>
      </c>
      <c r="D67" s="41">
        <v>0</v>
      </c>
      <c r="E67" s="41" t="s">
        <v>5344</v>
      </c>
      <c r="F67" s="41">
        <v>99.090999999999994</v>
      </c>
      <c r="G67" s="41">
        <v>100</v>
      </c>
      <c r="H67" s="41" t="s">
        <v>1552</v>
      </c>
      <c r="I67" s="41" t="s">
        <v>4750</v>
      </c>
      <c r="J67" s="41" t="s">
        <v>5345</v>
      </c>
      <c r="K67" s="41" t="s">
        <v>762</v>
      </c>
      <c r="L67" s="41" t="s">
        <v>762</v>
      </c>
      <c r="M67" s="41" t="s">
        <v>762</v>
      </c>
      <c r="N67" s="41" t="s">
        <v>762</v>
      </c>
      <c r="O67" s="41" t="s">
        <v>762</v>
      </c>
      <c r="P67" s="41" t="s">
        <v>45</v>
      </c>
      <c r="Q67" s="41" t="s">
        <v>78</v>
      </c>
      <c r="R67" s="41" t="s">
        <v>4752</v>
      </c>
      <c r="S67" s="41" t="s">
        <v>4750</v>
      </c>
      <c r="T67" s="41" t="s">
        <v>4750</v>
      </c>
      <c r="U67" s="41" t="s">
        <v>4750</v>
      </c>
      <c r="V67" s="41" t="s">
        <v>4750</v>
      </c>
      <c r="W67" s="41" t="s">
        <v>5344</v>
      </c>
      <c r="X67" s="41" t="s">
        <v>5346</v>
      </c>
      <c r="Y67" s="41" t="s">
        <v>5347</v>
      </c>
      <c r="Z67" s="41">
        <v>0</v>
      </c>
      <c r="AA67" s="41">
        <v>0</v>
      </c>
      <c r="AB67" s="41">
        <v>0</v>
      </c>
      <c r="AC67" s="41">
        <v>0</v>
      </c>
      <c r="AD67" s="56">
        <f t="shared" si="12"/>
        <v>0</v>
      </c>
      <c r="AE67" s="56">
        <f t="shared" si="13"/>
        <v>0</v>
      </c>
      <c r="AF67" s="41">
        <v>0</v>
      </c>
      <c r="AG67" s="41">
        <v>1</v>
      </c>
      <c r="AH67" s="41">
        <v>0</v>
      </c>
      <c r="AI67" s="41">
        <v>1</v>
      </c>
      <c r="AJ67" s="57">
        <f t="shared" si="14"/>
        <v>2</v>
      </c>
      <c r="AK67" s="57">
        <f t="shared" si="15"/>
        <v>0.5</v>
      </c>
      <c r="AL67" s="41">
        <v>2</v>
      </c>
      <c r="AM67" s="41">
        <v>3</v>
      </c>
      <c r="AN67" s="41">
        <v>1</v>
      </c>
      <c r="AO67" s="41">
        <v>1</v>
      </c>
      <c r="AP67" s="58">
        <f t="shared" si="16"/>
        <v>7</v>
      </c>
      <c r="AQ67" s="58">
        <f t="shared" si="17"/>
        <v>1.75</v>
      </c>
      <c r="AR67" s="41">
        <v>24</v>
      </c>
      <c r="AS67" s="41">
        <v>47</v>
      </c>
      <c r="AT67" s="41">
        <v>52</v>
      </c>
      <c r="AU67" s="41">
        <v>65</v>
      </c>
      <c r="AV67" s="59">
        <f t="shared" si="18"/>
        <v>188</v>
      </c>
      <c r="AW67" s="59">
        <f t="shared" si="19"/>
        <v>47</v>
      </c>
      <c r="AX67" s="41">
        <v>18</v>
      </c>
      <c r="AY67" s="41">
        <v>20</v>
      </c>
      <c r="AZ67" s="41">
        <v>20</v>
      </c>
      <c r="BA67" s="41">
        <v>14</v>
      </c>
      <c r="BB67" s="60">
        <f t="shared" si="20"/>
        <v>72</v>
      </c>
      <c r="BC67" s="60">
        <f t="shared" si="21"/>
        <v>18</v>
      </c>
      <c r="BD67" s="41">
        <f t="shared" ref="BD67:BD130" si="23">SUM(Z67:AC67,AF67:AI67,AL67:AO67,AR67:AU67,AX67:BA67)</f>
        <v>269</v>
      </c>
      <c r="BE67" s="41">
        <f t="shared" si="22"/>
        <v>1.3121272753701516E-2</v>
      </c>
    </row>
    <row r="68" spans="1:57" x14ac:dyDescent="0.25">
      <c r="A68" s="41" t="s">
        <v>4899</v>
      </c>
      <c r="B68" s="41" t="s">
        <v>4748</v>
      </c>
      <c r="C68" s="41">
        <v>1</v>
      </c>
      <c r="D68" s="41">
        <v>0</v>
      </c>
      <c r="E68" s="41" t="s">
        <v>4900</v>
      </c>
      <c r="F68" s="41">
        <v>99.694999999999993</v>
      </c>
      <c r="G68" s="41">
        <v>100</v>
      </c>
      <c r="H68" s="41" t="s">
        <v>759</v>
      </c>
      <c r="I68" s="41" t="s">
        <v>4792</v>
      </c>
      <c r="J68" s="41" t="s">
        <v>4901</v>
      </c>
      <c r="K68" s="41" t="s">
        <v>762</v>
      </c>
      <c r="L68" s="41" t="s">
        <v>762</v>
      </c>
      <c r="M68" s="41" t="s">
        <v>762</v>
      </c>
      <c r="N68" s="41" t="s">
        <v>762</v>
      </c>
      <c r="O68" s="41" t="s">
        <v>762</v>
      </c>
      <c r="P68" s="41" t="s">
        <v>45</v>
      </c>
      <c r="Q68" s="41" t="s">
        <v>78</v>
      </c>
      <c r="R68" s="41" t="s">
        <v>78</v>
      </c>
      <c r="S68" s="41" t="s">
        <v>4792</v>
      </c>
      <c r="T68" s="41" t="s">
        <v>4792</v>
      </c>
      <c r="U68" s="41" t="s">
        <v>4792</v>
      </c>
      <c r="V68" s="41" t="s">
        <v>4792</v>
      </c>
      <c r="W68" s="41" t="s">
        <v>4902</v>
      </c>
      <c r="X68" s="41" t="s">
        <v>4903</v>
      </c>
      <c r="Y68" s="41" t="s">
        <v>4904</v>
      </c>
      <c r="Z68" s="41">
        <v>0</v>
      </c>
      <c r="AA68" s="41">
        <v>0</v>
      </c>
      <c r="AB68" s="41">
        <v>0</v>
      </c>
      <c r="AC68" s="41">
        <v>0</v>
      </c>
      <c r="AD68" s="56">
        <f t="shared" si="12"/>
        <v>0</v>
      </c>
      <c r="AE68" s="56">
        <f t="shared" si="13"/>
        <v>0</v>
      </c>
      <c r="AF68" s="41">
        <v>0</v>
      </c>
      <c r="AG68" s="41">
        <v>0</v>
      </c>
      <c r="AH68" s="41">
        <v>0</v>
      </c>
      <c r="AI68" s="41">
        <v>0</v>
      </c>
      <c r="AJ68" s="57">
        <f t="shared" si="14"/>
        <v>0</v>
      </c>
      <c r="AK68" s="57">
        <f t="shared" si="15"/>
        <v>0</v>
      </c>
      <c r="AL68" s="41">
        <v>3</v>
      </c>
      <c r="AM68" s="41">
        <v>0</v>
      </c>
      <c r="AN68" s="41">
        <v>0</v>
      </c>
      <c r="AO68" s="41">
        <v>0</v>
      </c>
      <c r="AP68" s="58">
        <f t="shared" si="16"/>
        <v>3</v>
      </c>
      <c r="AQ68" s="58">
        <f t="shared" si="17"/>
        <v>0.75</v>
      </c>
      <c r="AR68" s="41">
        <v>29</v>
      </c>
      <c r="AS68" s="41">
        <v>7</v>
      </c>
      <c r="AT68" s="41">
        <v>18</v>
      </c>
      <c r="AU68" s="41">
        <v>27</v>
      </c>
      <c r="AV68" s="59">
        <f t="shared" si="18"/>
        <v>81</v>
      </c>
      <c r="AW68" s="59">
        <f t="shared" si="19"/>
        <v>20.25</v>
      </c>
      <c r="AX68" s="41">
        <v>19</v>
      </c>
      <c r="AY68" s="41">
        <v>8</v>
      </c>
      <c r="AZ68" s="41">
        <v>14</v>
      </c>
      <c r="BA68" s="41">
        <v>13</v>
      </c>
      <c r="BB68" s="60">
        <f t="shared" si="20"/>
        <v>54</v>
      </c>
      <c r="BC68" s="60">
        <f t="shared" si="21"/>
        <v>13.5</v>
      </c>
      <c r="BD68" s="41">
        <f t="shared" si="23"/>
        <v>138</v>
      </c>
      <c r="BE68" s="41">
        <f t="shared" si="22"/>
        <v>6.7313592565457596E-3</v>
      </c>
    </row>
    <row r="69" spans="1:57" x14ac:dyDescent="0.25">
      <c r="A69" s="41" t="s">
        <v>4790</v>
      </c>
      <c r="B69" s="41" t="s">
        <v>4748</v>
      </c>
      <c r="C69" s="41">
        <v>1</v>
      </c>
      <c r="D69" s="41">
        <v>0</v>
      </c>
      <c r="E69" s="41" t="s">
        <v>4791</v>
      </c>
      <c r="F69" s="41">
        <v>99.698999999999998</v>
      </c>
      <c r="G69" s="41">
        <v>100</v>
      </c>
      <c r="H69" s="41" t="s">
        <v>759</v>
      </c>
      <c r="I69" s="41" t="s">
        <v>4792</v>
      </c>
      <c r="J69" s="41" t="s">
        <v>4793</v>
      </c>
      <c r="K69" s="41" t="s">
        <v>762</v>
      </c>
      <c r="L69" s="41" t="s">
        <v>762</v>
      </c>
      <c r="M69" s="41" t="s">
        <v>762</v>
      </c>
      <c r="N69" s="41" t="s">
        <v>762</v>
      </c>
      <c r="O69" s="41" t="s">
        <v>762</v>
      </c>
      <c r="P69" s="41" t="s">
        <v>45</v>
      </c>
      <c r="Q69" s="41" t="s">
        <v>78</v>
      </c>
      <c r="R69" s="41" t="s">
        <v>78</v>
      </c>
      <c r="S69" s="41" t="s">
        <v>4792</v>
      </c>
      <c r="T69" s="41" t="s">
        <v>4792</v>
      </c>
      <c r="U69" s="41" t="s">
        <v>4792</v>
      </c>
      <c r="V69" s="41" t="s">
        <v>4792</v>
      </c>
      <c r="W69" s="41" t="s">
        <v>4794</v>
      </c>
      <c r="X69" s="41" t="s">
        <v>4795</v>
      </c>
      <c r="Y69" s="41" t="s">
        <v>4796</v>
      </c>
      <c r="Z69" s="41">
        <v>0</v>
      </c>
      <c r="AA69" s="41">
        <v>0</v>
      </c>
      <c r="AB69" s="41">
        <v>0</v>
      </c>
      <c r="AC69" s="41">
        <v>0</v>
      </c>
      <c r="AD69" s="56">
        <f t="shared" si="12"/>
        <v>0</v>
      </c>
      <c r="AE69" s="56">
        <f t="shared" si="13"/>
        <v>0</v>
      </c>
      <c r="AF69" s="41">
        <v>0</v>
      </c>
      <c r="AG69" s="41">
        <v>0</v>
      </c>
      <c r="AH69" s="41">
        <v>0</v>
      </c>
      <c r="AI69" s="41">
        <v>0</v>
      </c>
      <c r="AJ69" s="57">
        <f t="shared" si="14"/>
        <v>0</v>
      </c>
      <c r="AK69" s="57">
        <f t="shared" si="15"/>
        <v>0</v>
      </c>
      <c r="AL69" s="41">
        <v>0</v>
      </c>
      <c r="AM69" s="41">
        <v>0</v>
      </c>
      <c r="AN69" s="41">
        <v>0</v>
      </c>
      <c r="AO69" s="41">
        <v>0</v>
      </c>
      <c r="AP69" s="58">
        <f t="shared" si="16"/>
        <v>0</v>
      </c>
      <c r="AQ69" s="58">
        <f t="shared" si="17"/>
        <v>0</v>
      </c>
      <c r="AR69" s="41">
        <v>5</v>
      </c>
      <c r="AS69" s="41">
        <v>10</v>
      </c>
      <c r="AT69" s="41">
        <v>46</v>
      </c>
      <c r="AU69" s="41">
        <v>30</v>
      </c>
      <c r="AV69" s="59">
        <f t="shared" si="18"/>
        <v>91</v>
      </c>
      <c r="AW69" s="59">
        <f t="shared" si="19"/>
        <v>22.75</v>
      </c>
      <c r="AX69" s="41">
        <v>16</v>
      </c>
      <c r="AY69" s="41">
        <v>11</v>
      </c>
      <c r="AZ69" s="41">
        <v>21</v>
      </c>
      <c r="BA69" s="41">
        <v>19</v>
      </c>
      <c r="BB69" s="60">
        <f t="shared" si="20"/>
        <v>67</v>
      </c>
      <c r="BC69" s="60">
        <f t="shared" si="21"/>
        <v>16.75</v>
      </c>
      <c r="BD69" s="41">
        <f t="shared" si="23"/>
        <v>158</v>
      </c>
      <c r="BE69" s="41">
        <f t="shared" si="22"/>
        <v>7.7069185690886227E-3</v>
      </c>
    </row>
    <row r="70" spans="1:57" x14ac:dyDescent="0.25">
      <c r="A70" s="41" t="s">
        <v>4879</v>
      </c>
      <c r="B70" s="41" t="s">
        <v>4748</v>
      </c>
      <c r="C70" s="41">
        <v>1</v>
      </c>
      <c r="D70" s="41">
        <v>0</v>
      </c>
      <c r="E70" s="41" t="s">
        <v>4880</v>
      </c>
      <c r="F70" s="41">
        <v>99.391999999999996</v>
      </c>
      <c r="G70" s="41">
        <v>100</v>
      </c>
      <c r="H70" s="41" t="s">
        <v>759</v>
      </c>
      <c r="I70" s="41" t="s">
        <v>4792</v>
      </c>
      <c r="J70" s="41" t="s">
        <v>4881</v>
      </c>
      <c r="K70" s="41" t="s">
        <v>762</v>
      </c>
      <c r="L70" s="41" t="s">
        <v>762</v>
      </c>
      <c r="M70" s="41" t="s">
        <v>762</v>
      </c>
      <c r="N70" s="41" t="s">
        <v>762</v>
      </c>
      <c r="O70" s="41" t="s">
        <v>762</v>
      </c>
      <c r="P70" s="41" t="s">
        <v>45</v>
      </c>
      <c r="Q70" s="41" t="s">
        <v>78</v>
      </c>
      <c r="R70" s="41" t="s">
        <v>78</v>
      </c>
      <c r="S70" s="41" t="s">
        <v>4792</v>
      </c>
      <c r="T70" s="41" t="s">
        <v>4792</v>
      </c>
      <c r="U70" s="41" t="s">
        <v>4792</v>
      </c>
      <c r="V70" s="41" t="s">
        <v>4792</v>
      </c>
      <c r="W70" s="41" t="s">
        <v>4882</v>
      </c>
      <c r="X70" s="41" t="s">
        <v>4883</v>
      </c>
      <c r="Y70" s="41" t="s">
        <v>4884</v>
      </c>
      <c r="Z70" s="41">
        <v>0</v>
      </c>
      <c r="AA70" s="41">
        <v>0</v>
      </c>
      <c r="AB70" s="41">
        <v>0</v>
      </c>
      <c r="AC70" s="41">
        <v>0</v>
      </c>
      <c r="AD70" s="56">
        <f t="shared" si="12"/>
        <v>0</v>
      </c>
      <c r="AE70" s="56">
        <f t="shared" si="13"/>
        <v>0</v>
      </c>
      <c r="AF70" s="41">
        <v>0</v>
      </c>
      <c r="AG70" s="41">
        <v>0</v>
      </c>
      <c r="AH70" s="41">
        <v>0</v>
      </c>
      <c r="AI70" s="41">
        <v>1</v>
      </c>
      <c r="AJ70" s="57">
        <f t="shared" si="14"/>
        <v>1</v>
      </c>
      <c r="AK70" s="57">
        <f t="shared" si="15"/>
        <v>0.25</v>
      </c>
      <c r="AL70" s="41">
        <v>0</v>
      </c>
      <c r="AM70" s="41">
        <v>1</v>
      </c>
      <c r="AN70" s="41">
        <v>0</v>
      </c>
      <c r="AO70" s="41">
        <v>0</v>
      </c>
      <c r="AP70" s="58">
        <f t="shared" si="16"/>
        <v>1</v>
      </c>
      <c r="AQ70" s="58">
        <f t="shared" si="17"/>
        <v>0.25</v>
      </c>
      <c r="AR70" s="41">
        <v>25</v>
      </c>
      <c r="AS70" s="41">
        <v>20</v>
      </c>
      <c r="AT70" s="41">
        <v>36</v>
      </c>
      <c r="AU70" s="41">
        <v>15</v>
      </c>
      <c r="AV70" s="59">
        <f t="shared" si="18"/>
        <v>96</v>
      </c>
      <c r="AW70" s="59">
        <f t="shared" si="19"/>
        <v>24</v>
      </c>
      <c r="AX70" s="41">
        <v>0</v>
      </c>
      <c r="AY70" s="41">
        <v>5</v>
      </c>
      <c r="AZ70" s="41">
        <v>6</v>
      </c>
      <c r="BA70" s="41">
        <v>10</v>
      </c>
      <c r="BB70" s="60">
        <f t="shared" si="20"/>
        <v>21</v>
      </c>
      <c r="BC70" s="60">
        <f t="shared" si="21"/>
        <v>5.25</v>
      </c>
      <c r="BD70" s="41">
        <f t="shared" si="23"/>
        <v>119</v>
      </c>
      <c r="BE70" s="41">
        <f t="shared" si="22"/>
        <v>5.804577909630038E-3</v>
      </c>
    </row>
    <row r="71" spans="1:57" x14ac:dyDescent="0.25">
      <c r="A71" s="41" t="s">
        <v>553</v>
      </c>
      <c r="B71" s="41" t="s">
        <v>757</v>
      </c>
      <c r="C71" s="41">
        <v>1</v>
      </c>
      <c r="D71" s="41">
        <v>0</v>
      </c>
      <c r="E71" s="41" t="s">
        <v>2892</v>
      </c>
      <c r="F71" s="41">
        <v>99.695999999999998</v>
      </c>
      <c r="G71" s="41">
        <v>100</v>
      </c>
      <c r="H71" s="41" t="s">
        <v>759</v>
      </c>
      <c r="I71" s="41" t="s">
        <v>2893</v>
      </c>
      <c r="J71" s="41" t="s">
        <v>2894</v>
      </c>
      <c r="K71" s="41" t="s">
        <v>2893</v>
      </c>
      <c r="L71" s="41">
        <v>0</v>
      </c>
      <c r="M71" s="41" t="s">
        <v>2893</v>
      </c>
      <c r="N71" s="41" t="s">
        <v>2895</v>
      </c>
      <c r="O71" s="41" t="s">
        <v>2253</v>
      </c>
      <c r="P71" s="41" t="s">
        <v>45</v>
      </c>
      <c r="Q71" s="41" t="s">
        <v>78</v>
      </c>
      <c r="R71" s="41" t="s">
        <v>78</v>
      </c>
      <c r="S71" s="41" t="s">
        <v>99</v>
      </c>
      <c r="T71" s="41" t="s">
        <v>100</v>
      </c>
      <c r="U71" s="41" t="s">
        <v>101</v>
      </c>
      <c r="V71" s="41" t="s">
        <v>2893</v>
      </c>
      <c r="W71" s="41" t="s">
        <v>2896</v>
      </c>
      <c r="X71" s="41" t="s">
        <v>2897</v>
      </c>
      <c r="Y71" s="41" t="s">
        <v>2898</v>
      </c>
      <c r="Z71" s="41">
        <v>0</v>
      </c>
      <c r="AA71" s="41">
        <v>0</v>
      </c>
      <c r="AB71" s="41">
        <v>0</v>
      </c>
      <c r="AC71" s="41">
        <v>0</v>
      </c>
      <c r="AD71" s="56">
        <f t="shared" si="12"/>
        <v>0</v>
      </c>
      <c r="AE71" s="56">
        <f t="shared" si="13"/>
        <v>0</v>
      </c>
      <c r="AF71" s="41">
        <v>0</v>
      </c>
      <c r="AG71" s="41">
        <v>0</v>
      </c>
      <c r="AH71" s="41">
        <v>0</v>
      </c>
      <c r="AI71" s="41">
        <v>0</v>
      </c>
      <c r="AJ71" s="57">
        <f t="shared" si="14"/>
        <v>0</v>
      </c>
      <c r="AK71" s="57">
        <f t="shared" si="15"/>
        <v>0</v>
      </c>
      <c r="AL71" s="41">
        <v>0</v>
      </c>
      <c r="AM71" s="41">
        <v>0</v>
      </c>
      <c r="AN71" s="41">
        <v>0</v>
      </c>
      <c r="AO71" s="41">
        <v>3</v>
      </c>
      <c r="AP71" s="58">
        <f t="shared" si="16"/>
        <v>3</v>
      </c>
      <c r="AQ71" s="58">
        <f t="shared" si="17"/>
        <v>0.75</v>
      </c>
      <c r="AR71" s="41">
        <v>43</v>
      </c>
      <c r="AS71" s="41">
        <v>36</v>
      </c>
      <c r="AT71" s="41">
        <v>36</v>
      </c>
      <c r="AU71" s="41">
        <v>52</v>
      </c>
      <c r="AV71" s="59">
        <f t="shared" si="18"/>
        <v>167</v>
      </c>
      <c r="AW71" s="59">
        <f t="shared" si="19"/>
        <v>41.75</v>
      </c>
      <c r="AX71" s="41">
        <v>47</v>
      </c>
      <c r="AY71" s="41">
        <v>13</v>
      </c>
      <c r="AZ71" s="41">
        <v>35</v>
      </c>
      <c r="BA71" s="41">
        <v>31</v>
      </c>
      <c r="BB71" s="60">
        <f t="shared" si="20"/>
        <v>126</v>
      </c>
      <c r="BC71" s="60">
        <f t="shared" si="21"/>
        <v>31.5</v>
      </c>
      <c r="BD71" s="41">
        <f t="shared" si="23"/>
        <v>296</v>
      </c>
      <c r="BE71" s="41">
        <f t="shared" si="22"/>
        <v>1.4438277825634381E-2</v>
      </c>
    </row>
    <row r="72" spans="1:57" x14ac:dyDescent="0.25">
      <c r="A72" s="41" t="s">
        <v>98</v>
      </c>
      <c r="B72" s="41" t="s">
        <v>757</v>
      </c>
      <c r="C72" s="41">
        <v>1</v>
      </c>
      <c r="D72" s="41">
        <v>0</v>
      </c>
      <c r="E72" s="41" t="s">
        <v>3981</v>
      </c>
      <c r="F72" s="41">
        <v>100</v>
      </c>
      <c r="G72" s="41">
        <v>100</v>
      </c>
      <c r="H72" s="41" t="s">
        <v>759</v>
      </c>
      <c r="I72" s="41" t="s">
        <v>3982</v>
      </c>
      <c r="J72" s="41" t="s">
        <v>3983</v>
      </c>
      <c r="K72" s="41" t="s">
        <v>3984</v>
      </c>
      <c r="L72" s="41">
        <v>2</v>
      </c>
      <c r="M72" s="41" t="s">
        <v>3985</v>
      </c>
      <c r="N72" s="41" t="s">
        <v>3986</v>
      </c>
      <c r="O72" s="41" t="s">
        <v>870</v>
      </c>
      <c r="P72" s="41" t="s">
        <v>45</v>
      </c>
      <c r="Q72" s="41" t="s">
        <v>78</v>
      </c>
      <c r="R72" s="41" t="s">
        <v>78</v>
      </c>
      <c r="S72" s="41" t="s">
        <v>99</v>
      </c>
      <c r="T72" s="41" t="s">
        <v>100</v>
      </c>
      <c r="U72" s="41" t="s">
        <v>101</v>
      </c>
      <c r="V72" s="41" t="s">
        <v>3982</v>
      </c>
      <c r="W72" s="41" t="s">
        <v>3987</v>
      </c>
      <c r="X72" s="41" t="s">
        <v>3988</v>
      </c>
      <c r="Y72" s="41" t="s">
        <v>3988</v>
      </c>
      <c r="Z72" s="41">
        <v>0</v>
      </c>
      <c r="AA72" s="41">
        <v>0</v>
      </c>
      <c r="AB72" s="41">
        <v>0</v>
      </c>
      <c r="AC72" s="41">
        <v>0</v>
      </c>
      <c r="AD72" s="56">
        <f t="shared" si="12"/>
        <v>0</v>
      </c>
      <c r="AE72" s="56">
        <f t="shared" si="13"/>
        <v>0</v>
      </c>
      <c r="AF72" s="41">
        <v>0</v>
      </c>
      <c r="AG72" s="41">
        <v>0</v>
      </c>
      <c r="AH72" s="41">
        <v>0</v>
      </c>
      <c r="AI72" s="41">
        <v>0</v>
      </c>
      <c r="AJ72" s="57">
        <f t="shared" si="14"/>
        <v>0</v>
      </c>
      <c r="AK72" s="57">
        <f t="shared" si="15"/>
        <v>0</v>
      </c>
      <c r="AL72" s="41">
        <v>0</v>
      </c>
      <c r="AM72" s="41">
        <v>0</v>
      </c>
      <c r="AN72" s="41">
        <v>0</v>
      </c>
      <c r="AO72" s="41">
        <v>0</v>
      </c>
      <c r="AP72" s="58">
        <f t="shared" si="16"/>
        <v>0</v>
      </c>
      <c r="AQ72" s="58">
        <f t="shared" si="17"/>
        <v>0</v>
      </c>
      <c r="AR72" s="41">
        <v>42</v>
      </c>
      <c r="AS72" s="41">
        <v>8</v>
      </c>
      <c r="AT72" s="41">
        <v>15</v>
      </c>
      <c r="AU72" s="41">
        <v>21</v>
      </c>
      <c r="AV72" s="59">
        <f t="shared" si="18"/>
        <v>86</v>
      </c>
      <c r="AW72" s="59">
        <f t="shared" si="19"/>
        <v>21.5</v>
      </c>
      <c r="AX72" s="41">
        <v>8</v>
      </c>
      <c r="AY72" s="41">
        <v>15</v>
      </c>
      <c r="AZ72" s="41">
        <v>13</v>
      </c>
      <c r="BA72" s="41">
        <v>15</v>
      </c>
      <c r="BB72" s="60">
        <f t="shared" si="20"/>
        <v>51</v>
      </c>
      <c r="BC72" s="60">
        <f t="shared" si="21"/>
        <v>12.75</v>
      </c>
      <c r="BD72" s="41">
        <f t="shared" si="23"/>
        <v>137</v>
      </c>
      <c r="BE72" s="41">
        <f t="shared" si="22"/>
        <v>6.6825812909186155E-3</v>
      </c>
    </row>
    <row r="73" spans="1:57" x14ac:dyDescent="0.25">
      <c r="A73" s="41" t="s">
        <v>1604</v>
      </c>
      <c r="B73" s="41" t="s">
        <v>757</v>
      </c>
      <c r="C73" s="41">
        <v>1</v>
      </c>
      <c r="D73" s="41">
        <v>2</v>
      </c>
      <c r="E73" s="41" t="s">
        <v>1605</v>
      </c>
      <c r="F73" s="41">
        <v>100</v>
      </c>
      <c r="G73" s="41">
        <v>100</v>
      </c>
      <c r="H73" s="41" t="s">
        <v>759</v>
      </c>
      <c r="I73" s="41" t="s">
        <v>1606</v>
      </c>
      <c r="J73" s="41" t="s">
        <v>1607</v>
      </c>
      <c r="K73" s="41" t="s">
        <v>867</v>
      </c>
      <c r="L73" s="41">
        <v>3</v>
      </c>
      <c r="M73" s="41" t="s">
        <v>1608</v>
      </c>
      <c r="N73" s="41" t="s">
        <v>1609</v>
      </c>
      <c r="O73" s="41" t="s">
        <v>870</v>
      </c>
      <c r="P73" s="41" t="s">
        <v>45</v>
      </c>
      <c r="Q73" s="41" t="s">
        <v>207</v>
      </c>
      <c r="R73" s="41" t="s">
        <v>208</v>
      </c>
      <c r="S73" s="41" t="s">
        <v>209</v>
      </c>
      <c r="T73" s="41" t="s">
        <v>210</v>
      </c>
      <c r="U73" s="41" t="s">
        <v>1610</v>
      </c>
      <c r="V73" s="41" t="s">
        <v>1611</v>
      </c>
      <c r="W73" s="41" t="s">
        <v>1612</v>
      </c>
      <c r="X73" s="41" t="s">
        <v>1613</v>
      </c>
      <c r="Y73" s="41" t="s">
        <v>1613</v>
      </c>
      <c r="Z73" s="41">
        <v>57</v>
      </c>
      <c r="AA73" s="41">
        <v>5</v>
      </c>
      <c r="AB73" s="41">
        <v>11</v>
      </c>
      <c r="AC73" s="41">
        <v>58</v>
      </c>
      <c r="AD73" s="56">
        <f t="shared" si="12"/>
        <v>131</v>
      </c>
      <c r="AE73" s="56">
        <f t="shared" si="13"/>
        <v>32.75</v>
      </c>
      <c r="AF73" s="41">
        <v>249</v>
      </c>
      <c r="AG73" s="41">
        <v>201</v>
      </c>
      <c r="AH73" s="41">
        <v>257</v>
      </c>
      <c r="AI73" s="41">
        <v>106</v>
      </c>
      <c r="AJ73" s="57">
        <f t="shared" si="14"/>
        <v>813</v>
      </c>
      <c r="AK73" s="57">
        <f t="shared" si="15"/>
        <v>203.25</v>
      </c>
      <c r="AL73" s="41">
        <v>21</v>
      </c>
      <c r="AM73" s="41">
        <v>29</v>
      </c>
      <c r="AN73" s="41">
        <v>19</v>
      </c>
      <c r="AO73" s="41">
        <v>8</v>
      </c>
      <c r="AP73" s="58">
        <f t="shared" si="16"/>
        <v>77</v>
      </c>
      <c r="AQ73" s="58">
        <f t="shared" si="17"/>
        <v>19.25</v>
      </c>
      <c r="AR73" s="41">
        <v>53</v>
      </c>
      <c r="AS73" s="41">
        <v>14</v>
      </c>
      <c r="AT73" s="41">
        <v>25</v>
      </c>
      <c r="AU73" s="41">
        <v>68</v>
      </c>
      <c r="AV73" s="59">
        <f t="shared" si="18"/>
        <v>160</v>
      </c>
      <c r="AW73" s="59">
        <f t="shared" si="19"/>
        <v>40</v>
      </c>
      <c r="AX73" s="41">
        <v>30</v>
      </c>
      <c r="AY73" s="41">
        <v>33</v>
      </c>
      <c r="AZ73" s="41">
        <v>29</v>
      </c>
      <c r="BA73" s="41">
        <v>45</v>
      </c>
      <c r="BB73" s="60">
        <f t="shared" si="20"/>
        <v>137</v>
      </c>
      <c r="BC73" s="60">
        <f t="shared" si="21"/>
        <v>34.25</v>
      </c>
      <c r="BD73" s="41">
        <f t="shared" si="23"/>
        <v>1318</v>
      </c>
      <c r="BE73" s="41">
        <f t="shared" si="22"/>
        <v>6.4289358696574705E-2</v>
      </c>
    </row>
    <row r="74" spans="1:57" x14ac:dyDescent="0.25">
      <c r="A74" s="41" t="s">
        <v>7754</v>
      </c>
      <c r="B74" s="41" t="s">
        <v>5426</v>
      </c>
      <c r="C74" s="41">
        <v>1</v>
      </c>
      <c r="D74" s="41">
        <v>2</v>
      </c>
      <c r="E74" s="41" t="s">
        <v>7755</v>
      </c>
      <c r="F74" s="41">
        <v>99.393999999999906</v>
      </c>
      <c r="G74" s="41">
        <v>100</v>
      </c>
      <c r="H74" s="41" t="s">
        <v>759</v>
      </c>
      <c r="I74" s="41" t="s">
        <v>6631</v>
      </c>
      <c r="J74" s="41" t="s">
        <v>7756</v>
      </c>
      <c r="K74" s="41" t="s">
        <v>762</v>
      </c>
      <c r="L74" s="41" t="s">
        <v>762</v>
      </c>
      <c r="M74" s="41" t="s">
        <v>762</v>
      </c>
      <c r="N74" s="41" t="s">
        <v>762</v>
      </c>
      <c r="O74" s="41" t="s">
        <v>762</v>
      </c>
      <c r="P74" s="41" t="s">
        <v>45</v>
      </c>
      <c r="Q74" s="41" t="s">
        <v>207</v>
      </c>
      <c r="R74" s="41" t="s">
        <v>208</v>
      </c>
      <c r="S74" s="41" t="s">
        <v>300</v>
      </c>
      <c r="T74" s="41" t="s">
        <v>301</v>
      </c>
      <c r="U74" s="41" t="s">
        <v>6633</v>
      </c>
      <c r="V74" s="41" t="s">
        <v>6633</v>
      </c>
      <c r="W74" s="41" t="s">
        <v>7755</v>
      </c>
      <c r="X74" s="41" t="s">
        <v>7757</v>
      </c>
      <c r="Y74" s="41" t="s">
        <v>7758</v>
      </c>
      <c r="Z74" s="41">
        <v>0</v>
      </c>
      <c r="AA74" s="41">
        <v>0</v>
      </c>
      <c r="AB74" s="41">
        <v>0</v>
      </c>
      <c r="AC74" s="41">
        <v>0</v>
      </c>
      <c r="AD74" s="56">
        <f t="shared" si="12"/>
        <v>0</v>
      </c>
      <c r="AE74" s="56">
        <f t="shared" si="13"/>
        <v>0</v>
      </c>
      <c r="AF74" s="41">
        <v>0</v>
      </c>
      <c r="AG74" s="41">
        <v>0</v>
      </c>
      <c r="AH74" s="41">
        <v>0</v>
      </c>
      <c r="AI74" s="41">
        <v>0</v>
      </c>
      <c r="AJ74" s="57">
        <f t="shared" si="14"/>
        <v>0</v>
      </c>
      <c r="AK74" s="57">
        <f t="shared" si="15"/>
        <v>0</v>
      </c>
      <c r="AL74" s="41">
        <v>2</v>
      </c>
      <c r="AM74" s="41">
        <v>0</v>
      </c>
      <c r="AN74" s="41">
        <v>2</v>
      </c>
      <c r="AO74" s="41">
        <v>11</v>
      </c>
      <c r="AP74" s="58">
        <f t="shared" si="16"/>
        <v>15</v>
      </c>
      <c r="AQ74" s="58">
        <f t="shared" si="17"/>
        <v>3.75</v>
      </c>
      <c r="AR74" s="41">
        <v>82</v>
      </c>
      <c r="AS74" s="41">
        <v>101</v>
      </c>
      <c r="AT74" s="41">
        <v>81</v>
      </c>
      <c r="AU74" s="41">
        <v>127</v>
      </c>
      <c r="AV74" s="59">
        <f t="shared" si="18"/>
        <v>391</v>
      </c>
      <c r="AW74" s="59">
        <f t="shared" si="19"/>
        <v>97.75</v>
      </c>
      <c r="AX74" s="41">
        <v>35</v>
      </c>
      <c r="AY74" s="41">
        <v>20</v>
      </c>
      <c r="AZ74" s="41">
        <v>32</v>
      </c>
      <c r="BA74" s="41">
        <v>43</v>
      </c>
      <c r="BB74" s="60">
        <f t="shared" si="20"/>
        <v>130</v>
      </c>
      <c r="BC74" s="60">
        <f t="shared" si="21"/>
        <v>32.5</v>
      </c>
      <c r="BD74" s="41">
        <f t="shared" si="23"/>
        <v>536</v>
      </c>
      <c r="BE74" s="41">
        <f t="shared" si="22"/>
        <v>2.6144989576148747E-2</v>
      </c>
    </row>
    <row r="75" spans="1:57" x14ac:dyDescent="0.25">
      <c r="A75" s="41" t="s">
        <v>6629</v>
      </c>
      <c r="B75" s="41" t="s">
        <v>5426</v>
      </c>
      <c r="C75" s="41">
        <v>1</v>
      </c>
      <c r="D75" s="41">
        <v>2</v>
      </c>
      <c r="E75" s="41" t="s">
        <v>6630</v>
      </c>
      <c r="F75" s="41">
        <v>100</v>
      </c>
      <c r="G75" s="41">
        <v>100</v>
      </c>
      <c r="H75" s="41" t="s">
        <v>759</v>
      </c>
      <c r="I75" s="41" t="s">
        <v>6631</v>
      </c>
      <c r="J75" s="41" t="s">
        <v>6632</v>
      </c>
      <c r="K75" s="41" t="s">
        <v>762</v>
      </c>
      <c r="L75" s="41" t="s">
        <v>762</v>
      </c>
      <c r="M75" s="41" t="s">
        <v>762</v>
      </c>
      <c r="N75" s="41" t="s">
        <v>762</v>
      </c>
      <c r="O75" s="41" t="s">
        <v>762</v>
      </c>
      <c r="P75" s="41" t="s">
        <v>45</v>
      </c>
      <c r="Q75" s="41" t="s">
        <v>207</v>
      </c>
      <c r="R75" s="41" t="s">
        <v>208</v>
      </c>
      <c r="S75" s="41" t="s">
        <v>300</v>
      </c>
      <c r="T75" s="41" t="s">
        <v>301</v>
      </c>
      <c r="U75" s="41" t="s">
        <v>6633</v>
      </c>
      <c r="V75" s="41" t="s">
        <v>6633</v>
      </c>
      <c r="W75" s="41" t="s">
        <v>6634</v>
      </c>
      <c r="X75" s="41" t="s">
        <v>6635</v>
      </c>
      <c r="Y75" s="41" t="s">
        <v>6636</v>
      </c>
      <c r="Z75" s="41">
        <v>0</v>
      </c>
      <c r="AA75" s="41">
        <v>0</v>
      </c>
      <c r="AB75" s="41">
        <v>0</v>
      </c>
      <c r="AC75" s="41">
        <v>0</v>
      </c>
      <c r="AD75" s="56">
        <f t="shared" si="12"/>
        <v>0</v>
      </c>
      <c r="AE75" s="56">
        <f t="shared" si="13"/>
        <v>0</v>
      </c>
      <c r="AF75" s="41">
        <v>13</v>
      </c>
      <c r="AG75" s="41">
        <v>10</v>
      </c>
      <c r="AH75" s="41">
        <v>40</v>
      </c>
      <c r="AI75" s="41">
        <v>40</v>
      </c>
      <c r="AJ75" s="57">
        <f t="shared" si="14"/>
        <v>103</v>
      </c>
      <c r="AK75" s="57">
        <f t="shared" si="15"/>
        <v>25.75</v>
      </c>
      <c r="AL75" s="41">
        <v>6</v>
      </c>
      <c r="AM75" s="41">
        <v>14</v>
      </c>
      <c r="AN75" s="41">
        <v>4</v>
      </c>
      <c r="AO75" s="41">
        <v>5</v>
      </c>
      <c r="AP75" s="58">
        <f t="shared" si="16"/>
        <v>29</v>
      </c>
      <c r="AQ75" s="58">
        <f t="shared" si="17"/>
        <v>7.25</v>
      </c>
      <c r="AR75" s="41">
        <v>29</v>
      </c>
      <c r="AS75" s="41">
        <v>3</v>
      </c>
      <c r="AT75" s="41">
        <v>3</v>
      </c>
      <c r="AU75" s="41">
        <v>9</v>
      </c>
      <c r="AV75" s="59">
        <f t="shared" si="18"/>
        <v>44</v>
      </c>
      <c r="AW75" s="59">
        <f t="shared" si="19"/>
        <v>11</v>
      </c>
      <c r="AX75" s="41">
        <v>2</v>
      </c>
      <c r="AY75" s="41">
        <v>7</v>
      </c>
      <c r="AZ75" s="41">
        <v>2</v>
      </c>
      <c r="BA75" s="41">
        <v>5</v>
      </c>
      <c r="BB75" s="60">
        <f t="shared" si="20"/>
        <v>16</v>
      </c>
      <c r="BC75" s="60">
        <f t="shared" si="21"/>
        <v>4</v>
      </c>
      <c r="BD75" s="41">
        <f t="shared" si="23"/>
        <v>192</v>
      </c>
      <c r="BE75" s="41">
        <f t="shared" si="22"/>
        <v>9.3653694004114905E-3</v>
      </c>
    </row>
    <row r="76" spans="1:57" x14ac:dyDescent="0.25">
      <c r="A76" s="41" t="s">
        <v>299</v>
      </c>
      <c r="B76" s="41" t="s">
        <v>757</v>
      </c>
      <c r="C76" s="41">
        <v>1</v>
      </c>
      <c r="D76" s="41">
        <v>0</v>
      </c>
      <c r="E76" s="41" t="s">
        <v>2756</v>
      </c>
      <c r="F76" s="41">
        <v>100</v>
      </c>
      <c r="G76" s="41">
        <v>100</v>
      </c>
      <c r="H76" s="41" t="s">
        <v>759</v>
      </c>
      <c r="I76" s="41" t="s">
        <v>2757</v>
      </c>
      <c r="J76" s="41" t="s">
        <v>2758</v>
      </c>
      <c r="K76" s="41" t="s">
        <v>1752</v>
      </c>
      <c r="L76" s="41">
        <v>4</v>
      </c>
      <c r="M76" s="41" t="s">
        <v>2759</v>
      </c>
      <c r="N76" s="41" t="s">
        <v>2760</v>
      </c>
      <c r="O76" s="41" t="s">
        <v>870</v>
      </c>
      <c r="P76" s="41" t="s">
        <v>45</v>
      </c>
      <c r="Q76" s="41" t="s">
        <v>207</v>
      </c>
      <c r="R76" s="41" t="s">
        <v>208</v>
      </c>
      <c r="S76" s="41" t="s">
        <v>300</v>
      </c>
      <c r="T76" s="41" t="s">
        <v>301</v>
      </c>
      <c r="U76" s="41" t="s">
        <v>302</v>
      </c>
      <c r="V76" s="41" t="s">
        <v>2757</v>
      </c>
      <c r="W76" s="41" t="s">
        <v>2761</v>
      </c>
      <c r="X76" s="41" t="s">
        <v>2762</v>
      </c>
      <c r="Y76" s="41" t="s">
        <v>2762</v>
      </c>
      <c r="Z76" s="41">
        <v>0</v>
      </c>
      <c r="AA76" s="41">
        <v>0</v>
      </c>
      <c r="AB76" s="41">
        <v>0</v>
      </c>
      <c r="AC76" s="41">
        <v>0</v>
      </c>
      <c r="AD76" s="56">
        <f t="shared" si="12"/>
        <v>0</v>
      </c>
      <c r="AE76" s="56">
        <f t="shared" si="13"/>
        <v>0</v>
      </c>
      <c r="AF76" s="41">
        <v>6</v>
      </c>
      <c r="AG76" s="41">
        <v>0</v>
      </c>
      <c r="AH76" s="41">
        <v>1</v>
      </c>
      <c r="AI76" s="41">
        <v>3</v>
      </c>
      <c r="AJ76" s="57">
        <f t="shared" si="14"/>
        <v>10</v>
      </c>
      <c r="AK76" s="57">
        <f t="shared" si="15"/>
        <v>2.5</v>
      </c>
      <c r="AL76" s="41">
        <v>4</v>
      </c>
      <c r="AM76" s="41">
        <v>6</v>
      </c>
      <c r="AN76" s="41">
        <v>11</v>
      </c>
      <c r="AO76" s="41">
        <v>7</v>
      </c>
      <c r="AP76" s="58">
        <f t="shared" si="16"/>
        <v>28</v>
      </c>
      <c r="AQ76" s="58">
        <f t="shared" si="17"/>
        <v>7</v>
      </c>
      <c r="AR76" s="41">
        <v>14</v>
      </c>
      <c r="AS76" s="41">
        <v>43</v>
      </c>
      <c r="AT76" s="41">
        <v>23</v>
      </c>
      <c r="AU76" s="41">
        <v>3</v>
      </c>
      <c r="AV76" s="59">
        <f t="shared" si="18"/>
        <v>83</v>
      </c>
      <c r="AW76" s="59">
        <f t="shared" si="19"/>
        <v>20.75</v>
      </c>
      <c r="AX76" s="41">
        <v>5</v>
      </c>
      <c r="AY76" s="41">
        <v>2</v>
      </c>
      <c r="AZ76" s="41">
        <v>4</v>
      </c>
      <c r="BA76" s="41">
        <v>5</v>
      </c>
      <c r="BB76" s="60">
        <f t="shared" si="20"/>
        <v>16</v>
      </c>
      <c r="BC76" s="60">
        <f t="shared" si="21"/>
        <v>4</v>
      </c>
      <c r="BD76" s="41">
        <f t="shared" si="23"/>
        <v>137</v>
      </c>
      <c r="BE76" s="41">
        <f t="shared" si="22"/>
        <v>6.6825812909186155E-3</v>
      </c>
    </row>
    <row r="77" spans="1:57" x14ac:dyDescent="0.25">
      <c r="A77" s="41" t="s">
        <v>666</v>
      </c>
      <c r="B77" s="41" t="s">
        <v>757</v>
      </c>
      <c r="C77" s="41">
        <v>1</v>
      </c>
      <c r="D77" s="41">
        <v>4</v>
      </c>
      <c r="E77" s="41" t="s">
        <v>2874</v>
      </c>
      <c r="F77" s="41">
        <v>100</v>
      </c>
      <c r="G77" s="41">
        <v>100</v>
      </c>
      <c r="H77" s="41" t="s">
        <v>759</v>
      </c>
      <c r="I77" s="41" t="s">
        <v>2875</v>
      </c>
      <c r="J77" s="41" t="s">
        <v>2876</v>
      </c>
      <c r="K77" s="41" t="s">
        <v>2877</v>
      </c>
      <c r="L77" s="41">
        <v>6</v>
      </c>
      <c r="M77" s="41" t="s">
        <v>2878</v>
      </c>
      <c r="N77" s="41" t="s">
        <v>2879</v>
      </c>
      <c r="O77" s="41" t="s">
        <v>870</v>
      </c>
      <c r="P77" s="41" t="s">
        <v>45</v>
      </c>
      <c r="Q77" s="41" t="s">
        <v>78</v>
      </c>
      <c r="R77" s="41" t="s">
        <v>78</v>
      </c>
      <c r="S77" s="41" t="s">
        <v>126</v>
      </c>
      <c r="T77" s="41" t="s">
        <v>127</v>
      </c>
      <c r="U77" s="41" t="s">
        <v>2880</v>
      </c>
      <c r="V77" s="41" t="s">
        <v>2877</v>
      </c>
      <c r="W77" s="41" t="s">
        <v>2881</v>
      </c>
      <c r="X77" s="41" t="s">
        <v>2882</v>
      </c>
      <c r="Y77" s="41" t="s">
        <v>2883</v>
      </c>
      <c r="Z77" s="41">
        <v>0</v>
      </c>
      <c r="AA77" s="41">
        <v>0</v>
      </c>
      <c r="AB77" s="41">
        <v>0</v>
      </c>
      <c r="AC77" s="41">
        <v>0</v>
      </c>
      <c r="AD77" s="56">
        <f t="shared" si="12"/>
        <v>0</v>
      </c>
      <c r="AE77" s="56">
        <f t="shared" si="13"/>
        <v>0</v>
      </c>
      <c r="AF77" s="41">
        <v>2</v>
      </c>
      <c r="AG77" s="41">
        <v>0</v>
      </c>
      <c r="AH77" s="41">
        <v>3</v>
      </c>
      <c r="AI77" s="41">
        <v>0</v>
      </c>
      <c r="AJ77" s="57">
        <f t="shared" si="14"/>
        <v>5</v>
      </c>
      <c r="AK77" s="57">
        <f t="shared" si="15"/>
        <v>1.25</v>
      </c>
      <c r="AL77" s="41">
        <v>0</v>
      </c>
      <c r="AM77" s="41">
        <v>2</v>
      </c>
      <c r="AN77" s="41">
        <v>9</v>
      </c>
      <c r="AO77" s="41">
        <v>3</v>
      </c>
      <c r="AP77" s="58">
        <f t="shared" si="16"/>
        <v>14</v>
      </c>
      <c r="AQ77" s="58">
        <f t="shared" si="17"/>
        <v>3.5</v>
      </c>
      <c r="AR77" s="41">
        <v>35</v>
      </c>
      <c r="AS77" s="41">
        <v>16</v>
      </c>
      <c r="AT77" s="41">
        <v>28</v>
      </c>
      <c r="AU77" s="41">
        <v>120</v>
      </c>
      <c r="AV77" s="59">
        <f t="shared" si="18"/>
        <v>199</v>
      </c>
      <c r="AW77" s="59">
        <f t="shared" si="19"/>
        <v>49.75</v>
      </c>
      <c r="AX77" s="41">
        <v>1</v>
      </c>
      <c r="AY77" s="41">
        <v>2</v>
      </c>
      <c r="AZ77" s="41">
        <v>1</v>
      </c>
      <c r="BA77" s="41">
        <v>6</v>
      </c>
      <c r="BB77" s="60">
        <f t="shared" si="20"/>
        <v>10</v>
      </c>
      <c r="BC77" s="60">
        <f t="shared" si="21"/>
        <v>2.5</v>
      </c>
      <c r="BD77" s="41">
        <f t="shared" si="23"/>
        <v>228</v>
      </c>
      <c r="BE77" s="41">
        <f t="shared" si="22"/>
        <v>1.1121376162988646E-2</v>
      </c>
    </row>
    <row r="78" spans="1:57" x14ac:dyDescent="0.25">
      <c r="A78" s="41" t="s">
        <v>8655</v>
      </c>
      <c r="B78" s="41" t="s">
        <v>5426</v>
      </c>
      <c r="C78" s="41">
        <v>1</v>
      </c>
      <c r="D78" s="41">
        <v>0</v>
      </c>
      <c r="E78" s="41" t="s">
        <v>8656</v>
      </c>
      <c r="F78" s="41">
        <v>100</v>
      </c>
      <c r="G78" s="41">
        <v>100</v>
      </c>
      <c r="H78" s="41" t="s">
        <v>759</v>
      </c>
      <c r="I78" s="41" t="s">
        <v>8657</v>
      </c>
      <c r="J78" s="41" t="s">
        <v>8658</v>
      </c>
      <c r="K78" s="41" t="s">
        <v>762</v>
      </c>
      <c r="L78" s="41" t="s">
        <v>762</v>
      </c>
      <c r="M78" s="41" t="s">
        <v>762</v>
      </c>
      <c r="N78" s="41" t="s">
        <v>762</v>
      </c>
      <c r="O78" s="41" t="s">
        <v>762</v>
      </c>
      <c r="P78" s="41" t="s">
        <v>45</v>
      </c>
      <c r="Q78" s="41" t="s">
        <v>46</v>
      </c>
      <c r="R78" s="41" t="s">
        <v>401</v>
      </c>
      <c r="S78" s="41" t="s">
        <v>406</v>
      </c>
      <c r="T78" s="41" t="s">
        <v>8659</v>
      </c>
      <c r="U78" s="41" t="s">
        <v>8657</v>
      </c>
      <c r="V78" s="41" t="s">
        <v>8657</v>
      </c>
      <c r="W78" s="41" t="s">
        <v>8660</v>
      </c>
      <c r="X78" s="41" t="s">
        <v>8661</v>
      </c>
      <c r="Y78" s="41" t="s">
        <v>8661</v>
      </c>
      <c r="Z78" s="41">
        <v>13</v>
      </c>
      <c r="AA78" s="41">
        <v>4</v>
      </c>
      <c r="AB78" s="41">
        <v>0</v>
      </c>
      <c r="AC78" s="41">
        <v>4</v>
      </c>
      <c r="AD78" s="56">
        <f t="shared" si="12"/>
        <v>21</v>
      </c>
      <c r="AE78" s="56">
        <f t="shared" si="13"/>
        <v>5.25</v>
      </c>
      <c r="AF78" s="41">
        <v>42</v>
      </c>
      <c r="AG78" s="41">
        <v>19</v>
      </c>
      <c r="AH78" s="41">
        <v>28</v>
      </c>
      <c r="AI78" s="41">
        <v>62</v>
      </c>
      <c r="AJ78" s="57">
        <f t="shared" si="14"/>
        <v>151</v>
      </c>
      <c r="AK78" s="57">
        <f t="shared" si="15"/>
        <v>37.75</v>
      </c>
      <c r="AL78" s="41">
        <v>46</v>
      </c>
      <c r="AM78" s="41">
        <v>36</v>
      </c>
      <c r="AN78" s="41">
        <v>48</v>
      </c>
      <c r="AO78" s="41">
        <v>28</v>
      </c>
      <c r="AP78" s="58">
        <f t="shared" si="16"/>
        <v>158</v>
      </c>
      <c r="AQ78" s="58">
        <f t="shared" si="17"/>
        <v>39.5</v>
      </c>
      <c r="AR78" s="41">
        <v>8</v>
      </c>
      <c r="AS78" s="41">
        <v>3</v>
      </c>
      <c r="AT78" s="41">
        <v>5</v>
      </c>
      <c r="AU78" s="41">
        <v>6</v>
      </c>
      <c r="AV78" s="59">
        <f t="shared" si="18"/>
        <v>22</v>
      </c>
      <c r="AW78" s="59">
        <f t="shared" si="19"/>
        <v>5.5</v>
      </c>
      <c r="AX78" s="41">
        <v>9</v>
      </c>
      <c r="AY78" s="41">
        <v>13</v>
      </c>
      <c r="AZ78" s="41">
        <v>5</v>
      </c>
      <c r="BA78" s="41">
        <v>12</v>
      </c>
      <c r="BB78" s="60">
        <f t="shared" si="20"/>
        <v>39</v>
      </c>
      <c r="BC78" s="60">
        <f t="shared" si="21"/>
        <v>9.75</v>
      </c>
      <c r="BD78" s="41">
        <f t="shared" si="23"/>
        <v>391</v>
      </c>
      <c r="BE78" s="41">
        <f t="shared" si="22"/>
        <v>1.9072184560212986E-2</v>
      </c>
    </row>
    <row r="79" spans="1:57" x14ac:dyDescent="0.25">
      <c r="A79" s="41" t="s">
        <v>722</v>
      </c>
      <c r="B79" s="41" t="s">
        <v>757</v>
      </c>
      <c r="C79" s="41">
        <v>1</v>
      </c>
      <c r="D79" s="41">
        <v>0</v>
      </c>
      <c r="E79" s="41" t="s">
        <v>4386</v>
      </c>
      <c r="F79" s="41">
        <v>99.396000000000001</v>
      </c>
      <c r="G79" s="41">
        <v>100</v>
      </c>
      <c r="H79" s="41" t="s">
        <v>759</v>
      </c>
      <c r="I79" s="41" t="s">
        <v>4387</v>
      </c>
      <c r="J79" s="41" t="s">
        <v>4388</v>
      </c>
      <c r="K79" s="41" t="s">
        <v>4389</v>
      </c>
      <c r="L79" s="41">
        <v>5</v>
      </c>
      <c r="M79" s="41" t="s">
        <v>4390</v>
      </c>
      <c r="N79" s="41" t="s">
        <v>4391</v>
      </c>
      <c r="O79" s="41" t="s">
        <v>2047</v>
      </c>
      <c r="P79" s="41" t="s">
        <v>45</v>
      </c>
      <c r="Q79" s="41" t="s">
        <v>78</v>
      </c>
      <c r="R79" s="41" t="s">
        <v>78</v>
      </c>
      <c r="S79" s="41" t="s">
        <v>99</v>
      </c>
      <c r="T79" s="41" t="s">
        <v>108</v>
      </c>
      <c r="U79" s="41" t="s">
        <v>4158</v>
      </c>
      <c r="V79" s="41" t="s">
        <v>4387</v>
      </c>
      <c r="W79" s="41" t="s">
        <v>4392</v>
      </c>
      <c r="X79" s="41" t="s">
        <v>4393</v>
      </c>
      <c r="Y79" s="41" t="s">
        <v>4394</v>
      </c>
      <c r="Z79" s="41">
        <v>0</v>
      </c>
      <c r="AA79" s="41">
        <v>0</v>
      </c>
      <c r="AB79" s="41">
        <v>0</v>
      </c>
      <c r="AC79" s="41">
        <v>0</v>
      </c>
      <c r="AD79" s="56">
        <f t="shared" si="12"/>
        <v>0</v>
      </c>
      <c r="AE79" s="56">
        <f t="shared" si="13"/>
        <v>0</v>
      </c>
      <c r="AF79" s="41">
        <v>0</v>
      </c>
      <c r="AG79" s="41">
        <v>0</v>
      </c>
      <c r="AH79" s="41">
        <v>0</v>
      </c>
      <c r="AI79" s="41">
        <v>0</v>
      </c>
      <c r="AJ79" s="57">
        <f t="shared" si="14"/>
        <v>0</v>
      </c>
      <c r="AK79" s="57">
        <f t="shared" si="15"/>
        <v>0</v>
      </c>
      <c r="AL79" s="41">
        <v>0</v>
      </c>
      <c r="AM79" s="41">
        <v>0</v>
      </c>
      <c r="AN79" s="41">
        <v>0</v>
      </c>
      <c r="AO79" s="41">
        <v>0</v>
      </c>
      <c r="AP79" s="58">
        <f t="shared" si="16"/>
        <v>0</v>
      </c>
      <c r="AQ79" s="58">
        <f t="shared" si="17"/>
        <v>0</v>
      </c>
      <c r="AR79" s="41">
        <v>29</v>
      </c>
      <c r="AS79" s="41">
        <v>15</v>
      </c>
      <c r="AT79" s="41">
        <v>37</v>
      </c>
      <c r="AU79" s="41">
        <v>103</v>
      </c>
      <c r="AV79" s="59">
        <f t="shared" si="18"/>
        <v>184</v>
      </c>
      <c r="AW79" s="59">
        <f t="shared" si="19"/>
        <v>46</v>
      </c>
      <c r="AX79" s="41">
        <v>68</v>
      </c>
      <c r="AY79" s="41">
        <v>58</v>
      </c>
      <c r="AZ79" s="41">
        <v>27</v>
      </c>
      <c r="BA79" s="41">
        <v>80</v>
      </c>
      <c r="BB79" s="60">
        <f t="shared" si="20"/>
        <v>233</v>
      </c>
      <c r="BC79" s="60">
        <f t="shared" si="21"/>
        <v>58.25</v>
      </c>
      <c r="BD79" s="41">
        <f t="shared" si="23"/>
        <v>417</v>
      </c>
      <c r="BE79" s="41">
        <f t="shared" si="22"/>
        <v>2.0340411666518707E-2</v>
      </c>
    </row>
    <row r="80" spans="1:57" x14ac:dyDescent="0.25">
      <c r="A80" s="41" t="s">
        <v>725</v>
      </c>
      <c r="B80" s="41" t="s">
        <v>757</v>
      </c>
      <c r="C80" s="41">
        <v>1</v>
      </c>
      <c r="D80" s="41">
        <v>0</v>
      </c>
      <c r="E80" s="41" t="s">
        <v>4155</v>
      </c>
      <c r="F80" s="41">
        <v>99.396000000000001</v>
      </c>
      <c r="G80" s="41">
        <v>100</v>
      </c>
      <c r="H80" s="41" t="s">
        <v>759</v>
      </c>
      <c r="I80" s="41" t="s">
        <v>4156</v>
      </c>
      <c r="J80" s="41" t="s">
        <v>4157</v>
      </c>
      <c r="K80" s="41" t="s">
        <v>762</v>
      </c>
      <c r="L80" s="41" t="s">
        <v>762</v>
      </c>
      <c r="M80" s="41" t="s">
        <v>762</v>
      </c>
      <c r="N80" s="41" t="s">
        <v>762</v>
      </c>
      <c r="O80" s="41" t="s">
        <v>762</v>
      </c>
      <c r="P80" s="41" t="s">
        <v>45</v>
      </c>
      <c r="Q80" s="41" t="s">
        <v>78</v>
      </c>
      <c r="R80" s="41" t="s">
        <v>78</v>
      </c>
      <c r="S80" s="41" t="s">
        <v>99</v>
      </c>
      <c r="T80" s="41" t="s">
        <v>108</v>
      </c>
      <c r="U80" s="41" t="s">
        <v>4158</v>
      </c>
      <c r="V80" s="41" t="s">
        <v>4156</v>
      </c>
      <c r="W80" s="41" t="s">
        <v>4159</v>
      </c>
      <c r="X80" s="41" t="s">
        <v>4160</v>
      </c>
      <c r="Y80" s="41" t="s">
        <v>4161</v>
      </c>
      <c r="Z80" s="41">
        <v>0</v>
      </c>
      <c r="AA80" s="41">
        <v>0</v>
      </c>
      <c r="AB80" s="41">
        <v>0</v>
      </c>
      <c r="AC80" s="41">
        <v>0</v>
      </c>
      <c r="AD80" s="56">
        <f t="shared" si="12"/>
        <v>0</v>
      </c>
      <c r="AE80" s="56">
        <f t="shared" si="13"/>
        <v>0</v>
      </c>
      <c r="AF80" s="41">
        <v>1</v>
      </c>
      <c r="AG80" s="41">
        <v>0</v>
      </c>
      <c r="AH80" s="41">
        <v>0</v>
      </c>
      <c r="AI80" s="41">
        <v>0</v>
      </c>
      <c r="AJ80" s="57">
        <f t="shared" si="14"/>
        <v>1</v>
      </c>
      <c r="AK80" s="57">
        <f t="shared" si="15"/>
        <v>0.25</v>
      </c>
      <c r="AL80" s="41">
        <v>8</v>
      </c>
      <c r="AM80" s="41">
        <v>8</v>
      </c>
      <c r="AN80" s="41">
        <v>5</v>
      </c>
      <c r="AO80" s="41">
        <v>9</v>
      </c>
      <c r="AP80" s="58">
        <f t="shared" si="16"/>
        <v>30</v>
      </c>
      <c r="AQ80" s="58">
        <f t="shared" si="17"/>
        <v>7.5</v>
      </c>
      <c r="AR80" s="41">
        <v>29</v>
      </c>
      <c r="AS80" s="41">
        <v>39</v>
      </c>
      <c r="AT80" s="41">
        <v>37</v>
      </c>
      <c r="AU80" s="41">
        <v>36</v>
      </c>
      <c r="AV80" s="59">
        <f t="shared" si="18"/>
        <v>141</v>
      </c>
      <c r="AW80" s="59">
        <f t="shared" si="19"/>
        <v>35.25</v>
      </c>
      <c r="AX80" s="41">
        <v>4</v>
      </c>
      <c r="AY80" s="41">
        <v>3</v>
      </c>
      <c r="AZ80" s="41">
        <v>5</v>
      </c>
      <c r="BA80" s="41">
        <v>4</v>
      </c>
      <c r="BB80" s="60">
        <f t="shared" si="20"/>
        <v>16</v>
      </c>
      <c r="BC80" s="60">
        <f t="shared" si="21"/>
        <v>4</v>
      </c>
      <c r="BD80" s="41">
        <f t="shared" si="23"/>
        <v>188</v>
      </c>
      <c r="BE80" s="41">
        <f t="shared" si="22"/>
        <v>9.1702575379029178E-3</v>
      </c>
    </row>
    <row r="81" spans="1:57" x14ac:dyDescent="0.25">
      <c r="A81" s="41" t="s">
        <v>10692</v>
      </c>
      <c r="B81" s="41" t="s">
        <v>9568</v>
      </c>
      <c r="C81" s="41">
        <v>1</v>
      </c>
      <c r="D81" s="41">
        <v>0</v>
      </c>
      <c r="E81" s="41" t="s">
        <v>10693</v>
      </c>
      <c r="F81" s="41">
        <v>99.397999999999996</v>
      </c>
      <c r="G81" s="41">
        <v>100</v>
      </c>
      <c r="H81" s="41" t="s">
        <v>759</v>
      </c>
      <c r="I81" s="41" t="s">
        <v>1764</v>
      </c>
      <c r="J81" s="41" t="s">
        <v>10694</v>
      </c>
      <c r="K81" s="41" t="s">
        <v>762</v>
      </c>
      <c r="L81" s="41" t="s">
        <v>762</v>
      </c>
      <c r="M81" s="41" t="s">
        <v>762</v>
      </c>
      <c r="N81" s="41" t="s">
        <v>762</v>
      </c>
      <c r="O81" s="41" t="s">
        <v>762</v>
      </c>
      <c r="P81" s="41" t="s">
        <v>45</v>
      </c>
      <c r="Q81" s="41" t="s">
        <v>46</v>
      </c>
      <c r="R81" s="41" t="s">
        <v>385</v>
      </c>
      <c r="S81" s="41" t="s">
        <v>386</v>
      </c>
      <c r="T81" s="41" t="s">
        <v>1764</v>
      </c>
      <c r="U81" s="41" t="s">
        <v>1764</v>
      </c>
      <c r="V81" s="41" t="s">
        <v>1764</v>
      </c>
      <c r="W81" s="41" t="s">
        <v>10695</v>
      </c>
      <c r="X81" s="41" t="s">
        <v>10696</v>
      </c>
      <c r="Y81" s="41" t="s">
        <v>10697</v>
      </c>
      <c r="Z81" s="41">
        <v>1</v>
      </c>
      <c r="AA81" s="41">
        <v>0</v>
      </c>
      <c r="AB81" s="41">
        <v>0</v>
      </c>
      <c r="AC81" s="41">
        <v>0</v>
      </c>
      <c r="AD81" s="56">
        <f t="shared" si="12"/>
        <v>1</v>
      </c>
      <c r="AE81" s="56">
        <f t="shared" si="13"/>
        <v>0.25</v>
      </c>
      <c r="AF81" s="41">
        <v>1</v>
      </c>
      <c r="AG81" s="41">
        <v>5</v>
      </c>
      <c r="AH81" s="41">
        <v>2</v>
      </c>
      <c r="AI81" s="41">
        <v>0</v>
      </c>
      <c r="AJ81" s="57">
        <f t="shared" si="14"/>
        <v>8</v>
      </c>
      <c r="AK81" s="57">
        <f t="shared" si="15"/>
        <v>2</v>
      </c>
      <c r="AL81" s="41">
        <v>1</v>
      </c>
      <c r="AM81" s="41">
        <v>7</v>
      </c>
      <c r="AN81" s="41">
        <v>8</v>
      </c>
      <c r="AO81" s="41">
        <v>5</v>
      </c>
      <c r="AP81" s="58">
        <f t="shared" si="16"/>
        <v>21</v>
      </c>
      <c r="AQ81" s="58">
        <f t="shared" si="17"/>
        <v>5.25</v>
      </c>
      <c r="AR81" s="41">
        <v>14</v>
      </c>
      <c r="AS81" s="41">
        <v>21</v>
      </c>
      <c r="AT81" s="41">
        <v>21</v>
      </c>
      <c r="AU81" s="41">
        <v>15</v>
      </c>
      <c r="AV81" s="59">
        <f t="shared" si="18"/>
        <v>71</v>
      </c>
      <c r="AW81" s="59">
        <f t="shared" si="19"/>
        <v>17.75</v>
      </c>
      <c r="AX81" s="41">
        <v>6</v>
      </c>
      <c r="AY81" s="41">
        <v>10</v>
      </c>
      <c r="AZ81" s="41">
        <v>11</v>
      </c>
      <c r="BA81" s="41">
        <v>19</v>
      </c>
      <c r="BB81" s="60">
        <f t="shared" si="20"/>
        <v>46</v>
      </c>
      <c r="BC81" s="60">
        <f t="shared" si="21"/>
        <v>11.5</v>
      </c>
      <c r="BD81" s="41">
        <f t="shared" si="23"/>
        <v>147</v>
      </c>
      <c r="BE81" s="41">
        <f t="shared" si="22"/>
        <v>7.1703609471900484E-3</v>
      </c>
    </row>
    <row r="82" spans="1:57" x14ac:dyDescent="0.25">
      <c r="A82" s="41" t="s">
        <v>646</v>
      </c>
      <c r="B82" s="41" t="s">
        <v>757</v>
      </c>
      <c r="C82" s="41">
        <v>1</v>
      </c>
      <c r="D82" s="41">
        <v>8</v>
      </c>
      <c r="E82" s="41" t="s">
        <v>3936</v>
      </c>
      <c r="F82" s="41">
        <v>99.396000000000001</v>
      </c>
      <c r="G82" s="41">
        <v>100</v>
      </c>
      <c r="H82" s="41" t="s">
        <v>759</v>
      </c>
      <c r="I82" s="41" t="s">
        <v>3937</v>
      </c>
      <c r="J82" s="41" t="s">
        <v>3938</v>
      </c>
      <c r="K82" s="41" t="s">
        <v>762</v>
      </c>
      <c r="L82" s="41" t="s">
        <v>762</v>
      </c>
      <c r="M82" s="41" t="s">
        <v>762</v>
      </c>
      <c r="N82" s="41" t="s">
        <v>762</v>
      </c>
      <c r="O82" s="41" t="s">
        <v>762</v>
      </c>
      <c r="P82" s="41" t="s">
        <v>45</v>
      </c>
      <c r="Q82" s="41" t="s">
        <v>46</v>
      </c>
      <c r="R82" s="41" t="s">
        <v>385</v>
      </c>
      <c r="S82" s="41" t="s">
        <v>386</v>
      </c>
      <c r="T82" s="41" t="s">
        <v>1764</v>
      </c>
      <c r="U82" s="41" t="s">
        <v>2341</v>
      </c>
      <c r="V82" s="41" t="s">
        <v>2341</v>
      </c>
      <c r="W82" s="41" t="s">
        <v>3939</v>
      </c>
      <c r="X82" s="41" t="s">
        <v>3940</v>
      </c>
      <c r="Y82" s="41" t="s">
        <v>2345</v>
      </c>
      <c r="Z82" s="41">
        <v>0</v>
      </c>
      <c r="AA82" s="41">
        <v>0</v>
      </c>
      <c r="AB82" s="41">
        <v>0</v>
      </c>
      <c r="AC82" s="41">
        <v>0</v>
      </c>
      <c r="AD82" s="56">
        <f t="shared" si="12"/>
        <v>0</v>
      </c>
      <c r="AE82" s="56">
        <f t="shared" si="13"/>
        <v>0</v>
      </c>
      <c r="AF82" s="41">
        <v>1</v>
      </c>
      <c r="AG82" s="41">
        <v>1</v>
      </c>
      <c r="AH82" s="41">
        <v>7</v>
      </c>
      <c r="AI82" s="41">
        <v>5</v>
      </c>
      <c r="AJ82" s="57">
        <f t="shared" si="14"/>
        <v>14</v>
      </c>
      <c r="AK82" s="57">
        <f t="shared" si="15"/>
        <v>3.5</v>
      </c>
      <c r="AL82" s="41">
        <v>9</v>
      </c>
      <c r="AM82" s="41">
        <v>3</v>
      </c>
      <c r="AN82" s="41">
        <v>10</v>
      </c>
      <c r="AO82" s="41">
        <v>7</v>
      </c>
      <c r="AP82" s="58">
        <f t="shared" si="16"/>
        <v>29</v>
      </c>
      <c r="AQ82" s="58">
        <f t="shared" si="17"/>
        <v>7.25</v>
      </c>
      <c r="AR82" s="41">
        <v>2</v>
      </c>
      <c r="AS82" s="41">
        <v>4</v>
      </c>
      <c r="AT82" s="41">
        <v>2</v>
      </c>
      <c r="AU82" s="41">
        <v>5</v>
      </c>
      <c r="AV82" s="59">
        <f t="shared" si="18"/>
        <v>13</v>
      </c>
      <c r="AW82" s="59">
        <f t="shared" si="19"/>
        <v>3.25</v>
      </c>
      <c r="AX82" s="41">
        <v>1</v>
      </c>
      <c r="AY82" s="41">
        <v>1</v>
      </c>
      <c r="AZ82" s="41">
        <v>0</v>
      </c>
      <c r="BA82" s="41">
        <v>2</v>
      </c>
      <c r="BB82" s="60">
        <f t="shared" si="20"/>
        <v>4</v>
      </c>
      <c r="BC82" s="60">
        <f t="shared" si="21"/>
        <v>1</v>
      </c>
      <c r="BD82" s="41">
        <f t="shared" si="23"/>
        <v>60</v>
      </c>
      <c r="BE82" s="41">
        <f t="shared" si="22"/>
        <v>2.926677937628591E-3</v>
      </c>
    </row>
    <row r="83" spans="1:57" x14ac:dyDescent="0.25">
      <c r="A83" s="41" t="s">
        <v>658</v>
      </c>
      <c r="B83" s="41" t="s">
        <v>757</v>
      </c>
      <c r="C83" s="41">
        <v>1</v>
      </c>
      <c r="D83" s="41">
        <v>3</v>
      </c>
      <c r="E83" s="41" t="s">
        <v>2338</v>
      </c>
      <c r="F83" s="41">
        <v>100</v>
      </c>
      <c r="G83" s="41">
        <v>100</v>
      </c>
      <c r="H83" s="41" t="s">
        <v>759</v>
      </c>
      <c r="I83" s="41" t="s">
        <v>2339</v>
      </c>
      <c r="J83" s="41" t="s">
        <v>2340</v>
      </c>
      <c r="K83" s="41" t="s">
        <v>2341</v>
      </c>
      <c r="L83" s="41">
        <v>9</v>
      </c>
      <c r="M83" s="41" t="s">
        <v>2342</v>
      </c>
      <c r="N83" s="41" t="s">
        <v>2343</v>
      </c>
      <c r="O83" s="41" t="s">
        <v>870</v>
      </c>
      <c r="P83" s="41" t="s">
        <v>45</v>
      </c>
      <c r="Q83" s="41" t="s">
        <v>46</v>
      </c>
      <c r="R83" s="41" t="s">
        <v>385</v>
      </c>
      <c r="S83" s="41" t="s">
        <v>386</v>
      </c>
      <c r="T83" s="41" t="s">
        <v>1764</v>
      </c>
      <c r="U83" s="41" t="s">
        <v>2341</v>
      </c>
      <c r="V83" s="41" t="s">
        <v>2341</v>
      </c>
      <c r="W83" s="41" t="s">
        <v>2344</v>
      </c>
      <c r="X83" s="41" t="s">
        <v>2345</v>
      </c>
      <c r="Y83" s="41" t="s">
        <v>2345</v>
      </c>
      <c r="Z83" s="41">
        <v>4</v>
      </c>
      <c r="AA83" s="41">
        <v>0</v>
      </c>
      <c r="AB83" s="41">
        <v>1</v>
      </c>
      <c r="AC83" s="41">
        <v>0</v>
      </c>
      <c r="AD83" s="56">
        <f t="shared" si="12"/>
        <v>5</v>
      </c>
      <c r="AE83" s="56">
        <f t="shared" si="13"/>
        <v>1.25</v>
      </c>
      <c r="AF83" s="41">
        <v>23</v>
      </c>
      <c r="AG83" s="41">
        <v>1</v>
      </c>
      <c r="AH83" s="41">
        <v>18</v>
      </c>
      <c r="AI83" s="41">
        <v>45</v>
      </c>
      <c r="AJ83" s="57">
        <f t="shared" si="14"/>
        <v>87</v>
      </c>
      <c r="AK83" s="57">
        <f t="shared" si="15"/>
        <v>21.75</v>
      </c>
      <c r="AL83" s="41">
        <v>10</v>
      </c>
      <c r="AM83" s="41">
        <v>20</v>
      </c>
      <c r="AN83" s="41">
        <v>30</v>
      </c>
      <c r="AO83" s="41">
        <v>10</v>
      </c>
      <c r="AP83" s="58">
        <f t="shared" si="16"/>
        <v>70</v>
      </c>
      <c r="AQ83" s="58">
        <f t="shared" si="17"/>
        <v>17.5</v>
      </c>
      <c r="AR83" s="41">
        <v>13</v>
      </c>
      <c r="AS83" s="41">
        <v>1</v>
      </c>
      <c r="AT83" s="41">
        <v>3</v>
      </c>
      <c r="AU83" s="41">
        <v>0</v>
      </c>
      <c r="AV83" s="59">
        <f t="shared" si="18"/>
        <v>17</v>
      </c>
      <c r="AW83" s="59">
        <f t="shared" si="19"/>
        <v>4.25</v>
      </c>
      <c r="AX83" s="41">
        <v>3</v>
      </c>
      <c r="AY83" s="41">
        <v>3</v>
      </c>
      <c r="AZ83" s="41">
        <v>0</v>
      </c>
      <c r="BA83" s="41">
        <v>1</v>
      </c>
      <c r="BB83" s="60">
        <f t="shared" si="20"/>
        <v>7</v>
      </c>
      <c r="BC83" s="60">
        <f t="shared" si="21"/>
        <v>1.75</v>
      </c>
      <c r="BD83" s="41">
        <f t="shared" si="23"/>
        <v>186</v>
      </c>
      <c r="BE83" s="41">
        <f t="shared" si="22"/>
        <v>9.0727016066486314E-3</v>
      </c>
    </row>
    <row r="84" spans="1:57" x14ac:dyDescent="0.25">
      <c r="A84" s="41" t="s">
        <v>3735</v>
      </c>
      <c r="B84" s="41" t="s">
        <v>757</v>
      </c>
      <c r="C84" s="41">
        <v>1</v>
      </c>
      <c r="D84" s="41">
        <v>3</v>
      </c>
      <c r="E84" s="41" t="s">
        <v>3736</v>
      </c>
      <c r="F84" s="41">
        <v>100</v>
      </c>
      <c r="G84" s="41">
        <v>100</v>
      </c>
      <c r="H84" s="41" t="s">
        <v>759</v>
      </c>
      <c r="I84" s="41" t="s">
        <v>3737</v>
      </c>
      <c r="J84" s="41" t="s">
        <v>3738</v>
      </c>
      <c r="K84" s="41" t="s">
        <v>2341</v>
      </c>
      <c r="L84" s="41">
        <v>3</v>
      </c>
      <c r="M84" s="41" t="s">
        <v>3737</v>
      </c>
      <c r="N84" s="41" t="s">
        <v>3739</v>
      </c>
      <c r="O84" s="41" t="s">
        <v>870</v>
      </c>
      <c r="P84" s="41" t="s">
        <v>45</v>
      </c>
      <c r="Q84" s="41" t="s">
        <v>46</v>
      </c>
      <c r="R84" s="41" t="s">
        <v>385</v>
      </c>
      <c r="S84" s="41" t="s">
        <v>386</v>
      </c>
      <c r="T84" s="41" t="s">
        <v>1764</v>
      </c>
      <c r="U84" s="41" t="s">
        <v>2341</v>
      </c>
      <c r="V84" s="41" t="s">
        <v>2341</v>
      </c>
      <c r="W84" s="41" t="s">
        <v>3740</v>
      </c>
      <c r="X84" s="41" t="s">
        <v>3741</v>
      </c>
      <c r="Y84" s="41" t="s">
        <v>3742</v>
      </c>
      <c r="Z84" s="41">
        <v>0</v>
      </c>
      <c r="AA84" s="41">
        <v>0</v>
      </c>
      <c r="AB84" s="41">
        <v>0</v>
      </c>
      <c r="AC84" s="41">
        <v>0</v>
      </c>
      <c r="AD84" s="56">
        <f t="shared" si="12"/>
        <v>0</v>
      </c>
      <c r="AE84" s="56">
        <f t="shared" si="13"/>
        <v>0</v>
      </c>
      <c r="AF84" s="41">
        <v>5</v>
      </c>
      <c r="AG84" s="41">
        <v>7</v>
      </c>
      <c r="AH84" s="41">
        <v>3</v>
      </c>
      <c r="AI84" s="41">
        <v>0</v>
      </c>
      <c r="AJ84" s="57">
        <f t="shared" si="14"/>
        <v>15</v>
      </c>
      <c r="AK84" s="57">
        <f t="shared" si="15"/>
        <v>3.75</v>
      </c>
      <c r="AL84" s="41">
        <v>10</v>
      </c>
      <c r="AM84" s="41">
        <v>9</v>
      </c>
      <c r="AN84" s="41">
        <v>11</v>
      </c>
      <c r="AO84" s="41">
        <v>25</v>
      </c>
      <c r="AP84" s="58">
        <f t="shared" si="16"/>
        <v>55</v>
      </c>
      <c r="AQ84" s="58">
        <f t="shared" si="17"/>
        <v>13.75</v>
      </c>
      <c r="AR84" s="41">
        <v>170</v>
      </c>
      <c r="AS84" s="41">
        <v>213</v>
      </c>
      <c r="AT84" s="41">
        <v>159</v>
      </c>
      <c r="AU84" s="41">
        <v>193</v>
      </c>
      <c r="AV84" s="59">
        <f t="shared" si="18"/>
        <v>735</v>
      </c>
      <c r="AW84" s="59">
        <f t="shared" si="19"/>
        <v>183.75</v>
      </c>
      <c r="AX84" s="41">
        <v>93</v>
      </c>
      <c r="AY84" s="41">
        <v>44</v>
      </c>
      <c r="AZ84" s="41">
        <v>80</v>
      </c>
      <c r="BA84" s="41">
        <v>74</v>
      </c>
      <c r="BB84" s="60">
        <f t="shared" si="20"/>
        <v>291</v>
      </c>
      <c r="BC84" s="60">
        <f t="shared" si="21"/>
        <v>72.75</v>
      </c>
      <c r="BD84" s="41">
        <f t="shared" si="23"/>
        <v>1096</v>
      </c>
      <c r="BE84" s="41">
        <f t="shared" si="22"/>
        <v>5.3460650327348924E-2</v>
      </c>
    </row>
    <row r="85" spans="1:57" x14ac:dyDescent="0.25">
      <c r="A85" s="41" t="s">
        <v>9501</v>
      </c>
      <c r="B85" s="41" t="s">
        <v>5426</v>
      </c>
      <c r="C85" s="41">
        <v>1</v>
      </c>
      <c r="D85" s="41">
        <v>0</v>
      </c>
      <c r="E85" s="41" t="s">
        <v>9502</v>
      </c>
      <c r="F85" s="41">
        <v>100</v>
      </c>
      <c r="G85" s="41">
        <v>100</v>
      </c>
      <c r="H85" s="41" t="s">
        <v>759</v>
      </c>
      <c r="I85" s="41" t="s">
        <v>9503</v>
      </c>
      <c r="J85" s="41" t="s">
        <v>9504</v>
      </c>
      <c r="K85" s="41" t="s">
        <v>762</v>
      </c>
      <c r="L85" s="41" t="s">
        <v>762</v>
      </c>
      <c r="M85" s="41" t="s">
        <v>762</v>
      </c>
      <c r="N85" s="41" t="s">
        <v>762</v>
      </c>
      <c r="O85" s="41" t="s">
        <v>762</v>
      </c>
      <c r="P85" s="41" t="s">
        <v>45</v>
      </c>
      <c r="Q85" s="41" t="s">
        <v>173</v>
      </c>
      <c r="R85" s="41" t="s">
        <v>5103</v>
      </c>
      <c r="S85" s="41" t="s">
        <v>5101</v>
      </c>
      <c r="T85" s="41" t="s">
        <v>9412</v>
      </c>
      <c r="U85" s="41" t="s">
        <v>9503</v>
      </c>
      <c r="V85" s="41" t="s">
        <v>9503</v>
      </c>
      <c r="W85" s="41" t="s">
        <v>9502</v>
      </c>
      <c r="X85" s="41" t="s">
        <v>9505</v>
      </c>
      <c r="Y85" s="41" t="s">
        <v>9505</v>
      </c>
      <c r="Z85" s="41">
        <v>0</v>
      </c>
      <c r="AA85" s="41">
        <v>0</v>
      </c>
      <c r="AB85" s="41">
        <v>0</v>
      </c>
      <c r="AC85" s="41">
        <v>0</v>
      </c>
      <c r="AD85" s="56">
        <f t="shared" si="12"/>
        <v>0</v>
      </c>
      <c r="AE85" s="56">
        <f t="shared" si="13"/>
        <v>0</v>
      </c>
      <c r="AF85" s="41">
        <v>8</v>
      </c>
      <c r="AG85" s="41">
        <v>9</v>
      </c>
      <c r="AH85" s="41">
        <v>50</v>
      </c>
      <c r="AI85" s="41">
        <v>39</v>
      </c>
      <c r="AJ85" s="57">
        <f t="shared" si="14"/>
        <v>106</v>
      </c>
      <c r="AK85" s="57">
        <f t="shared" si="15"/>
        <v>26.5</v>
      </c>
      <c r="AL85" s="41">
        <v>22</v>
      </c>
      <c r="AM85" s="41">
        <v>19</v>
      </c>
      <c r="AN85" s="41">
        <v>10</v>
      </c>
      <c r="AO85" s="41">
        <v>12</v>
      </c>
      <c r="AP85" s="58">
        <f t="shared" si="16"/>
        <v>63</v>
      </c>
      <c r="AQ85" s="58">
        <f t="shared" si="17"/>
        <v>15.75</v>
      </c>
      <c r="AR85" s="41">
        <v>17</v>
      </c>
      <c r="AS85" s="41">
        <v>6</v>
      </c>
      <c r="AT85" s="41">
        <v>8</v>
      </c>
      <c r="AU85" s="41">
        <v>5</v>
      </c>
      <c r="AV85" s="59">
        <f t="shared" si="18"/>
        <v>36</v>
      </c>
      <c r="AW85" s="59">
        <f t="shared" si="19"/>
        <v>9</v>
      </c>
      <c r="AX85" s="41">
        <v>10</v>
      </c>
      <c r="AY85" s="41">
        <v>5</v>
      </c>
      <c r="AZ85" s="41">
        <v>5</v>
      </c>
      <c r="BA85" s="41">
        <v>2</v>
      </c>
      <c r="BB85" s="60">
        <f t="shared" si="20"/>
        <v>22</v>
      </c>
      <c r="BC85" s="60">
        <f t="shared" si="21"/>
        <v>5.5</v>
      </c>
      <c r="BD85" s="41">
        <f t="shared" si="23"/>
        <v>227</v>
      </c>
      <c r="BE85" s="41">
        <f t="shared" si="22"/>
        <v>1.1072598197361502E-2</v>
      </c>
    </row>
    <row r="86" spans="1:57" x14ac:dyDescent="0.25">
      <c r="A86" s="41" t="s">
        <v>6841</v>
      </c>
      <c r="B86" s="41" t="s">
        <v>5426</v>
      </c>
      <c r="C86" s="41">
        <v>1</v>
      </c>
      <c r="D86" s="41">
        <v>0</v>
      </c>
      <c r="E86" s="41" t="s">
        <v>6842</v>
      </c>
      <c r="F86" s="41">
        <v>99.084999999999994</v>
      </c>
      <c r="G86" s="41">
        <v>99.695999999999998</v>
      </c>
      <c r="H86" s="41" t="s">
        <v>759</v>
      </c>
      <c r="I86" s="41" t="s">
        <v>3749</v>
      </c>
      <c r="J86" s="41" t="s">
        <v>6843</v>
      </c>
      <c r="K86" s="41" t="s">
        <v>762</v>
      </c>
      <c r="L86" s="41" t="s">
        <v>762</v>
      </c>
      <c r="M86" s="41" t="s">
        <v>762</v>
      </c>
      <c r="N86" s="41" t="s">
        <v>762</v>
      </c>
      <c r="O86" s="41" t="s">
        <v>762</v>
      </c>
      <c r="P86" s="41" t="s">
        <v>45</v>
      </c>
      <c r="Q86" s="41" t="s">
        <v>207</v>
      </c>
      <c r="R86" s="41" t="s">
        <v>313</v>
      </c>
      <c r="S86" s="41" t="s">
        <v>314</v>
      </c>
      <c r="T86" s="41" t="s">
        <v>315</v>
      </c>
      <c r="U86" s="41" t="s">
        <v>3749</v>
      </c>
      <c r="V86" s="41" t="s">
        <v>3749</v>
      </c>
      <c r="W86" s="41" t="s">
        <v>6844</v>
      </c>
      <c r="X86" s="41" t="s">
        <v>6845</v>
      </c>
      <c r="Y86" s="41" t="s">
        <v>6846</v>
      </c>
      <c r="Z86" s="41">
        <v>0</v>
      </c>
      <c r="AA86" s="41">
        <v>0</v>
      </c>
      <c r="AB86" s="41">
        <v>0</v>
      </c>
      <c r="AC86" s="41">
        <v>0</v>
      </c>
      <c r="AD86" s="56">
        <f t="shared" si="12"/>
        <v>0</v>
      </c>
      <c r="AE86" s="56">
        <f t="shared" si="13"/>
        <v>0</v>
      </c>
      <c r="AF86" s="41">
        <v>0</v>
      </c>
      <c r="AG86" s="41">
        <v>0</v>
      </c>
      <c r="AH86" s="41">
        <v>0</v>
      </c>
      <c r="AI86" s="41">
        <v>0</v>
      </c>
      <c r="AJ86" s="57">
        <f t="shared" si="14"/>
        <v>0</v>
      </c>
      <c r="AK86" s="57">
        <f t="shared" si="15"/>
        <v>0</v>
      </c>
      <c r="AL86" s="41">
        <v>0</v>
      </c>
      <c r="AM86" s="41">
        <v>0</v>
      </c>
      <c r="AN86" s="41">
        <v>0</v>
      </c>
      <c r="AO86" s="41">
        <v>0</v>
      </c>
      <c r="AP86" s="58">
        <f t="shared" si="16"/>
        <v>0</v>
      </c>
      <c r="AQ86" s="58">
        <f t="shared" si="17"/>
        <v>0</v>
      </c>
      <c r="AR86" s="41">
        <v>42</v>
      </c>
      <c r="AS86" s="41">
        <v>2</v>
      </c>
      <c r="AT86" s="41">
        <v>9</v>
      </c>
      <c r="AU86" s="41">
        <v>23</v>
      </c>
      <c r="AV86" s="59">
        <f t="shared" si="18"/>
        <v>76</v>
      </c>
      <c r="AW86" s="59">
        <f t="shared" si="19"/>
        <v>19</v>
      </c>
      <c r="AX86" s="41">
        <v>11</v>
      </c>
      <c r="AY86" s="41">
        <v>3</v>
      </c>
      <c r="AZ86" s="41">
        <v>8</v>
      </c>
      <c r="BA86" s="41">
        <v>17</v>
      </c>
      <c r="BB86" s="60">
        <f t="shared" si="20"/>
        <v>39</v>
      </c>
      <c r="BC86" s="60">
        <f t="shared" si="21"/>
        <v>9.75</v>
      </c>
      <c r="BD86" s="41">
        <f t="shared" si="23"/>
        <v>115</v>
      </c>
      <c r="BE86" s="41">
        <f t="shared" si="22"/>
        <v>5.609466047121466E-3</v>
      </c>
    </row>
    <row r="87" spans="1:57" x14ac:dyDescent="0.25">
      <c r="A87" s="41" t="s">
        <v>3743</v>
      </c>
      <c r="B87" s="41" t="s">
        <v>757</v>
      </c>
      <c r="C87" s="41">
        <v>1</v>
      </c>
      <c r="D87" s="41">
        <v>0</v>
      </c>
      <c r="E87" s="41" t="s">
        <v>3744</v>
      </c>
      <c r="F87" s="41">
        <v>99.087999999999994</v>
      </c>
      <c r="G87" s="41">
        <v>100</v>
      </c>
      <c r="H87" s="41" t="s">
        <v>759</v>
      </c>
      <c r="I87" s="41" t="s">
        <v>3745</v>
      </c>
      <c r="J87" s="41" t="s">
        <v>3746</v>
      </c>
      <c r="K87" s="41" t="s">
        <v>3745</v>
      </c>
      <c r="L87" s="41">
        <v>0</v>
      </c>
      <c r="M87" s="41" t="s">
        <v>3745</v>
      </c>
      <c r="N87" s="41" t="s">
        <v>3747</v>
      </c>
      <c r="O87" s="41" t="s">
        <v>3748</v>
      </c>
      <c r="P87" s="41" t="s">
        <v>45</v>
      </c>
      <c r="Q87" s="41" t="s">
        <v>207</v>
      </c>
      <c r="R87" s="41" t="s">
        <v>313</v>
      </c>
      <c r="S87" s="41" t="s">
        <v>314</v>
      </c>
      <c r="T87" s="41" t="s">
        <v>315</v>
      </c>
      <c r="U87" s="41" t="s">
        <v>3749</v>
      </c>
      <c r="V87" s="41" t="s">
        <v>3745</v>
      </c>
      <c r="W87" s="41" t="s">
        <v>3744</v>
      </c>
      <c r="X87" s="41" t="s">
        <v>3750</v>
      </c>
      <c r="Y87" s="41" t="s">
        <v>3751</v>
      </c>
      <c r="Z87" s="41">
        <v>0</v>
      </c>
      <c r="AA87" s="41">
        <v>0</v>
      </c>
      <c r="AB87" s="41">
        <v>0</v>
      </c>
      <c r="AC87" s="41">
        <v>0</v>
      </c>
      <c r="AD87" s="56">
        <f t="shared" si="12"/>
        <v>0</v>
      </c>
      <c r="AE87" s="56">
        <f t="shared" si="13"/>
        <v>0</v>
      </c>
      <c r="AF87" s="41">
        <v>3</v>
      </c>
      <c r="AG87" s="41">
        <v>4</v>
      </c>
      <c r="AH87" s="41">
        <v>1</v>
      </c>
      <c r="AI87" s="41">
        <v>0</v>
      </c>
      <c r="AJ87" s="57">
        <f t="shared" si="14"/>
        <v>8</v>
      </c>
      <c r="AK87" s="57">
        <f t="shared" si="15"/>
        <v>2</v>
      </c>
      <c r="AL87" s="41">
        <v>14</v>
      </c>
      <c r="AM87" s="41">
        <v>15</v>
      </c>
      <c r="AN87" s="41">
        <v>8</v>
      </c>
      <c r="AO87" s="41">
        <v>8</v>
      </c>
      <c r="AP87" s="58">
        <f t="shared" si="16"/>
        <v>45</v>
      </c>
      <c r="AQ87" s="58">
        <f t="shared" si="17"/>
        <v>11.25</v>
      </c>
      <c r="AR87" s="41">
        <v>13</v>
      </c>
      <c r="AS87" s="41">
        <v>4</v>
      </c>
      <c r="AT87" s="41">
        <v>11</v>
      </c>
      <c r="AU87" s="41">
        <v>17</v>
      </c>
      <c r="AV87" s="59">
        <f t="shared" si="18"/>
        <v>45</v>
      </c>
      <c r="AW87" s="59">
        <f t="shared" si="19"/>
        <v>11.25</v>
      </c>
      <c r="AX87" s="41">
        <v>14</v>
      </c>
      <c r="AY87" s="41">
        <v>5</v>
      </c>
      <c r="AZ87" s="41">
        <v>7</v>
      </c>
      <c r="BA87" s="41">
        <v>1</v>
      </c>
      <c r="BB87" s="60">
        <f t="shared" si="20"/>
        <v>27</v>
      </c>
      <c r="BC87" s="60">
        <f t="shared" si="21"/>
        <v>6.75</v>
      </c>
      <c r="BD87" s="41">
        <f t="shared" si="23"/>
        <v>125</v>
      </c>
      <c r="BE87" s="41">
        <f t="shared" si="22"/>
        <v>6.097245703392898E-3</v>
      </c>
    </row>
    <row r="88" spans="1:57" x14ac:dyDescent="0.25">
      <c r="A88" s="41" t="s">
        <v>6344</v>
      </c>
      <c r="B88" s="41" t="s">
        <v>5426</v>
      </c>
      <c r="C88" s="41">
        <v>1</v>
      </c>
      <c r="D88" s="41">
        <v>0</v>
      </c>
      <c r="E88" s="41" t="s">
        <v>6345</v>
      </c>
      <c r="F88" s="41">
        <v>100</v>
      </c>
      <c r="G88" s="41">
        <v>100</v>
      </c>
      <c r="H88" s="41" t="s">
        <v>759</v>
      </c>
      <c r="I88" s="41" t="s">
        <v>6346</v>
      </c>
      <c r="J88" s="41" t="s">
        <v>6347</v>
      </c>
      <c r="K88" s="41" t="s">
        <v>762</v>
      </c>
      <c r="L88" s="41" t="s">
        <v>762</v>
      </c>
      <c r="M88" s="41" t="s">
        <v>762</v>
      </c>
      <c r="N88" s="41" t="s">
        <v>762</v>
      </c>
      <c r="O88" s="41" t="s">
        <v>762</v>
      </c>
      <c r="P88" s="41" t="s">
        <v>45</v>
      </c>
      <c r="Q88" s="41" t="s">
        <v>78</v>
      </c>
      <c r="R88" s="41" t="s">
        <v>78</v>
      </c>
      <c r="S88" s="41" t="s">
        <v>132</v>
      </c>
      <c r="T88" s="41" t="s">
        <v>133</v>
      </c>
      <c r="U88" s="41" t="s">
        <v>6346</v>
      </c>
      <c r="V88" s="41" t="s">
        <v>6346</v>
      </c>
      <c r="W88" s="41" t="s">
        <v>6348</v>
      </c>
      <c r="X88" s="41" t="s">
        <v>6349</v>
      </c>
      <c r="Y88" s="41" t="s">
        <v>6350</v>
      </c>
      <c r="Z88" s="41">
        <v>0</v>
      </c>
      <c r="AA88" s="41">
        <v>0</v>
      </c>
      <c r="AB88" s="41">
        <v>0</v>
      </c>
      <c r="AC88" s="41">
        <v>0</v>
      </c>
      <c r="AD88" s="56">
        <f t="shared" si="12"/>
        <v>0</v>
      </c>
      <c r="AE88" s="56">
        <f t="shared" si="13"/>
        <v>0</v>
      </c>
      <c r="AF88" s="41">
        <v>0</v>
      </c>
      <c r="AG88" s="41">
        <v>0</v>
      </c>
      <c r="AH88" s="41">
        <v>0</v>
      </c>
      <c r="AI88" s="41">
        <v>0</v>
      </c>
      <c r="AJ88" s="57">
        <f t="shared" si="14"/>
        <v>0</v>
      </c>
      <c r="AK88" s="57">
        <f t="shared" si="15"/>
        <v>0</v>
      </c>
      <c r="AL88" s="41">
        <v>0</v>
      </c>
      <c r="AM88" s="41">
        <v>1</v>
      </c>
      <c r="AN88" s="41">
        <v>0</v>
      </c>
      <c r="AO88" s="41">
        <v>0</v>
      </c>
      <c r="AP88" s="58">
        <f t="shared" si="16"/>
        <v>1</v>
      </c>
      <c r="AQ88" s="58">
        <f t="shared" si="17"/>
        <v>0.25</v>
      </c>
      <c r="AR88" s="41">
        <v>4</v>
      </c>
      <c r="AS88" s="41">
        <v>2</v>
      </c>
      <c r="AT88" s="41">
        <v>16</v>
      </c>
      <c r="AU88" s="41">
        <v>11</v>
      </c>
      <c r="AV88" s="59">
        <f t="shared" si="18"/>
        <v>33</v>
      </c>
      <c r="AW88" s="59">
        <f t="shared" si="19"/>
        <v>8.25</v>
      </c>
      <c r="AX88" s="41">
        <v>29</v>
      </c>
      <c r="AY88" s="41">
        <v>15</v>
      </c>
      <c r="AZ88" s="41">
        <v>32</v>
      </c>
      <c r="BA88" s="41">
        <v>51</v>
      </c>
      <c r="BB88" s="60">
        <f t="shared" si="20"/>
        <v>127</v>
      </c>
      <c r="BC88" s="60">
        <f t="shared" si="21"/>
        <v>31.75</v>
      </c>
      <c r="BD88" s="41">
        <f t="shared" si="23"/>
        <v>161</v>
      </c>
      <c r="BE88" s="41">
        <f t="shared" si="22"/>
        <v>7.8532524659700523E-3</v>
      </c>
    </row>
    <row r="89" spans="1:57" x14ac:dyDescent="0.25">
      <c r="A89" s="41" t="s">
        <v>14700</v>
      </c>
      <c r="B89" s="41" t="s">
        <v>14438</v>
      </c>
      <c r="C89" s="41">
        <v>1</v>
      </c>
      <c r="D89" s="41">
        <v>0</v>
      </c>
      <c r="E89" s="41" t="s">
        <v>14701</v>
      </c>
      <c r="F89" s="41">
        <v>99.695999999999998</v>
      </c>
      <c r="G89" s="41">
        <v>100</v>
      </c>
      <c r="H89" s="41" t="s">
        <v>759</v>
      </c>
      <c r="I89" s="41" t="s">
        <v>47</v>
      </c>
      <c r="J89" s="41" t="s">
        <v>14702</v>
      </c>
      <c r="K89" s="41" t="s">
        <v>762</v>
      </c>
      <c r="L89" s="41" t="s">
        <v>762</v>
      </c>
      <c r="M89" s="41" t="s">
        <v>762</v>
      </c>
      <c r="N89" s="41" t="s">
        <v>762</v>
      </c>
      <c r="O89" s="41" t="s">
        <v>762</v>
      </c>
      <c r="P89" s="41" t="s">
        <v>45</v>
      </c>
      <c r="Q89" s="41" t="s">
        <v>46</v>
      </c>
      <c r="R89" s="41" t="s">
        <v>47</v>
      </c>
      <c r="S89" s="41" t="s">
        <v>47</v>
      </c>
      <c r="T89" s="41" t="s">
        <v>47</v>
      </c>
      <c r="U89" s="41" t="s">
        <v>47</v>
      </c>
      <c r="V89" s="41" t="s">
        <v>47</v>
      </c>
      <c r="W89" s="41" t="s">
        <v>14703</v>
      </c>
      <c r="X89" s="41" t="s">
        <v>14704</v>
      </c>
      <c r="Y89" s="41" t="s">
        <v>14705</v>
      </c>
      <c r="Z89" s="41">
        <v>8</v>
      </c>
      <c r="AA89" s="41">
        <v>1</v>
      </c>
      <c r="AB89" s="41">
        <v>2</v>
      </c>
      <c r="AC89" s="41">
        <v>8</v>
      </c>
      <c r="AD89" s="56">
        <f t="shared" si="12"/>
        <v>19</v>
      </c>
      <c r="AE89" s="56">
        <f t="shared" si="13"/>
        <v>4.75</v>
      </c>
      <c r="AF89" s="41">
        <v>14</v>
      </c>
      <c r="AG89" s="41">
        <v>0</v>
      </c>
      <c r="AH89" s="41">
        <v>3</v>
      </c>
      <c r="AI89" s="41">
        <v>2</v>
      </c>
      <c r="AJ89" s="57">
        <f t="shared" si="14"/>
        <v>19</v>
      </c>
      <c r="AK89" s="57">
        <f t="shared" si="15"/>
        <v>4.75</v>
      </c>
      <c r="AL89" s="41">
        <v>45</v>
      </c>
      <c r="AM89" s="41">
        <v>38</v>
      </c>
      <c r="AN89" s="41">
        <v>21</v>
      </c>
      <c r="AO89" s="41">
        <v>68</v>
      </c>
      <c r="AP89" s="58">
        <f t="shared" si="16"/>
        <v>172</v>
      </c>
      <c r="AQ89" s="58">
        <f t="shared" si="17"/>
        <v>43</v>
      </c>
      <c r="AR89" s="41">
        <v>237</v>
      </c>
      <c r="AS89" s="41">
        <v>152</v>
      </c>
      <c r="AT89" s="41">
        <v>169</v>
      </c>
      <c r="AU89" s="41">
        <v>159</v>
      </c>
      <c r="AV89" s="59">
        <f t="shared" si="18"/>
        <v>717</v>
      </c>
      <c r="AW89" s="59">
        <f t="shared" si="19"/>
        <v>179.25</v>
      </c>
      <c r="AX89" s="41">
        <v>142</v>
      </c>
      <c r="AY89" s="41">
        <v>75</v>
      </c>
      <c r="AZ89" s="41">
        <v>83</v>
      </c>
      <c r="BA89" s="41">
        <v>74</v>
      </c>
      <c r="BB89" s="60">
        <f t="shared" si="20"/>
        <v>374</v>
      </c>
      <c r="BC89" s="60">
        <f t="shared" si="21"/>
        <v>93.5</v>
      </c>
      <c r="BD89" s="41">
        <f t="shared" si="23"/>
        <v>1301</v>
      </c>
      <c r="BE89" s="41">
        <f t="shared" si="22"/>
        <v>6.3460133280913281E-2</v>
      </c>
    </row>
    <row r="90" spans="1:57" x14ac:dyDescent="0.25">
      <c r="A90" s="41" t="s">
        <v>14615</v>
      </c>
      <c r="B90" s="41" t="s">
        <v>14438</v>
      </c>
      <c r="C90" s="41">
        <v>1</v>
      </c>
      <c r="D90" s="41">
        <v>0</v>
      </c>
      <c r="E90" s="41" t="s">
        <v>14616</v>
      </c>
      <c r="F90" s="41">
        <v>99.399000000000001</v>
      </c>
      <c r="G90" s="41">
        <v>100</v>
      </c>
      <c r="H90" s="41" t="s">
        <v>759</v>
      </c>
      <c r="I90" s="41" t="s">
        <v>47</v>
      </c>
      <c r="J90" s="41" t="s">
        <v>14617</v>
      </c>
      <c r="K90" s="41" t="s">
        <v>762</v>
      </c>
      <c r="L90" s="41" t="s">
        <v>762</v>
      </c>
      <c r="M90" s="41" t="s">
        <v>762</v>
      </c>
      <c r="N90" s="41" t="s">
        <v>762</v>
      </c>
      <c r="O90" s="41" t="s">
        <v>762</v>
      </c>
      <c r="P90" s="41" t="s">
        <v>45</v>
      </c>
      <c r="Q90" s="41" t="s">
        <v>46</v>
      </c>
      <c r="R90" s="41" t="s">
        <v>47</v>
      </c>
      <c r="S90" s="41" t="s">
        <v>47</v>
      </c>
      <c r="T90" s="41" t="s">
        <v>47</v>
      </c>
      <c r="U90" s="41" t="s">
        <v>47</v>
      </c>
      <c r="V90" s="41" t="s">
        <v>47</v>
      </c>
      <c r="W90" s="41" t="s">
        <v>14618</v>
      </c>
      <c r="X90" s="41" t="s">
        <v>14619</v>
      </c>
      <c r="Y90" s="41" t="s">
        <v>14620</v>
      </c>
      <c r="Z90" s="41">
        <v>2</v>
      </c>
      <c r="AA90" s="41">
        <v>0</v>
      </c>
      <c r="AB90" s="41">
        <v>0</v>
      </c>
      <c r="AC90" s="41">
        <v>0</v>
      </c>
      <c r="AD90" s="56">
        <f t="shared" si="12"/>
        <v>2</v>
      </c>
      <c r="AE90" s="56">
        <f t="shared" si="13"/>
        <v>0.5</v>
      </c>
      <c r="AF90" s="41">
        <v>0</v>
      </c>
      <c r="AG90" s="41">
        <v>0</v>
      </c>
      <c r="AH90" s="41">
        <v>0</v>
      </c>
      <c r="AI90" s="41">
        <v>0</v>
      </c>
      <c r="AJ90" s="57">
        <f t="shared" si="14"/>
        <v>0</v>
      </c>
      <c r="AK90" s="57">
        <f t="shared" si="15"/>
        <v>0</v>
      </c>
      <c r="AL90" s="41">
        <v>1</v>
      </c>
      <c r="AM90" s="41">
        <v>0</v>
      </c>
      <c r="AN90" s="41">
        <v>0</v>
      </c>
      <c r="AO90" s="41">
        <v>3</v>
      </c>
      <c r="AP90" s="58">
        <f t="shared" si="16"/>
        <v>4</v>
      </c>
      <c r="AQ90" s="58">
        <f t="shared" si="17"/>
        <v>1</v>
      </c>
      <c r="AR90" s="41">
        <v>51</v>
      </c>
      <c r="AS90" s="41">
        <v>55</v>
      </c>
      <c r="AT90" s="41">
        <v>76</v>
      </c>
      <c r="AU90" s="41">
        <v>86</v>
      </c>
      <c r="AV90" s="59">
        <f t="shared" si="18"/>
        <v>268</v>
      </c>
      <c r="AW90" s="59">
        <f t="shared" si="19"/>
        <v>67</v>
      </c>
      <c r="AX90" s="41">
        <v>30</v>
      </c>
      <c r="AY90" s="41">
        <v>22</v>
      </c>
      <c r="AZ90" s="41">
        <v>44</v>
      </c>
      <c r="BA90" s="41">
        <v>45</v>
      </c>
      <c r="BB90" s="60">
        <f t="shared" si="20"/>
        <v>141</v>
      </c>
      <c r="BC90" s="60">
        <f t="shared" si="21"/>
        <v>35.25</v>
      </c>
      <c r="BD90" s="41">
        <f t="shared" si="23"/>
        <v>415</v>
      </c>
      <c r="BE90" s="41">
        <f t="shared" si="22"/>
        <v>2.0242855735264419E-2</v>
      </c>
    </row>
    <row r="91" spans="1:57" x14ac:dyDescent="0.25">
      <c r="A91" s="41" t="s">
        <v>14504</v>
      </c>
      <c r="B91" s="41" t="s">
        <v>14438</v>
      </c>
      <c r="C91" s="41">
        <v>1</v>
      </c>
      <c r="D91" s="41">
        <v>0</v>
      </c>
      <c r="E91" s="41" t="s">
        <v>14505</v>
      </c>
      <c r="F91" s="41">
        <v>99.102000000000004</v>
      </c>
      <c r="G91" s="41">
        <v>100</v>
      </c>
      <c r="H91" s="41" t="s">
        <v>759</v>
      </c>
      <c r="I91" s="41" t="s">
        <v>47</v>
      </c>
      <c r="J91" s="41" t="s">
        <v>14506</v>
      </c>
      <c r="K91" s="41" t="s">
        <v>762</v>
      </c>
      <c r="L91" s="41" t="s">
        <v>762</v>
      </c>
      <c r="M91" s="41" t="s">
        <v>762</v>
      </c>
      <c r="N91" s="41" t="s">
        <v>762</v>
      </c>
      <c r="O91" s="41" t="s">
        <v>762</v>
      </c>
      <c r="P91" s="41" t="s">
        <v>45</v>
      </c>
      <c r="Q91" s="41" t="s">
        <v>46</v>
      </c>
      <c r="R91" s="41" t="s">
        <v>47</v>
      </c>
      <c r="S91" s="41" t="s">
        <v>47</v>
      </c>
      <c r="T91" s="41" t="s">
        <v>47</v>
      </c>
      <c r="U91" s="41" t="s">
        <v>47</v>
      </c>
      <c r="V91" s="41" t="s">
        <v>47</v>
      </c>
      <c r="W91" s="41" t="s">
        <v>14507</v>
      </c>
      <c r="X91" s="41" t="s">
        <v>14508</v>
      </c>
      <c r="Y91" s="41" t="s">
        <v>14509</v>
      </c>
      <c r="Z91" s="41">
        <v>0</v>
      </c>
      <c r="AA91" s="41">
        <v>0</v>
      </c>
      <c r="AB91" s="41">
        <v>2</v>
      </c>
      <c r="AC91" s="41">
        <v>0</v>
      </c>
      <c r="AD91" s="56">
        <f t="shared" si="12"/>
        <v>2</v>
      </c>
      <c r="AE91" s="56">
        <f t="shared" si="13"/>
        <v>0.5</v>
      </c>
      <c r="AF91" s="41">
        <v>5</v>
      </c>
      <c r="AG91" s="41">
        <v>3</v>
      </c>
      <c r="AH91" s="41">
        <v>14</v>
      </c>
      <c r="AI91" s="41">
        <v>16</v>
      </c>
      <c r="AJ91" s="57">
        <f t="shared" si="14"/>
        <v>38</v>
      </c>
      <c r="AK91" s="57">
        <f t="shared" si="15"/>
        <v>9.5</v>
      </c>
      <c r="AL91" s="41">
        <v>1</v>
      </c>
      <c r="AM91" s="41">
        <v>6</v>
      </c>
      <c r="AN91" s="41">
        <v>7</v>
      </c>
      <c r="AO91" s="41">
        <v>3</v>
      </c>
      <c r="AP91" s="58">
        <f t="shared" si="16"/>
        <v>17</v>
      </c>
      <c r="AQ91" s="58">
        <f t="shared" si="17"/>
        <v>4.25</v>
      </c>
      <c r="AR91" s="41">
        <v>7</v>
      </c>
      <c r="AS91" s="41">
        <v>2</v>
      </c>
      <c r="AT91" s="41">
        <v>5</v>
      </c>
      <c r="AU91" s="41">
        <v>1</v>
      </c>
      <c r="AV91" s="59">
        <f t="shared" si="18"/>
        <v>15</v>
      </c>
      <c r="AW91" s="59">
        <f t="shared" si="19"/>
        <v>3.75</v>
      </c>
      <c r="AX91" s="41">
        <v>2</v>
      </c>
      <c r="AY91" s="41">
        <v>4</v>
      </c>
      <c r="AZ91" s="41">
        <v>2</v>
      </c>
      <c r="BA91" s="41">
        <v>0</v>
      </c>
      <c r="BB91" s="60">
        <f t="shared" si="20"/>
        <v>8</v>
      </c>
      <c r="BC91" s="60">
        <f t="shared" si="21"/>
        <v>2</v>
      </c>
      <c r="BD91" s="41">
        <f t="shared" si="23"/>
        <v>80</v>
      </c>
      <c r="BE91" s="41">
        <f t="shared" si="22"/>
        <v>3.9022372501714545E-3</v>
      </c>
    </row>
    <row r="92" spans="1:57" x14ac:dyDescent="0.25">
      <c r="A92" s="41" t="s">
        <v>10185</v>
      </c>
      <c r="B92" s="41" t="s">
        <v>9568</v>
      </c>
      <c r="C92" s="41">
        <v>1</v>
      </c>
      <c r="D92" s="41">
        <v>2</v>
      </c>
      <c r="E92" s="41" t="s">
        <v>10186</v>
      </c>
      <c r="F92" s="41">
        <v>99.400999999999996</v>
      </c>
      <c r="G92" s="41">
        <v>100</v>
      </c>
      <c r="H92" s="41" t="s">
        <v>759</v>
      </c>
      <c r="I92" s="41" t="s">
        <v>10187</v>
      </c>
      <c r="J92" s="41" t="s">
        <v>10188</v>
      </c>
      <c r="K92" s="41" t="s">
        <v>762</v>
      </c>
      <c r="L92" s="41" t="s">
        <v>762</v>
      </c>
      <c r="M92" s="41" t="s">
        <v>762</v>
      </c>
      <c r="N92" s="41" t="s">
        <v>762</v>
      </c>
      <c r="O92" s="41" t="s">
        <v>762</v>
      </c>
      <c r="P92" s="41" t="s">
        <v>45</v>
      </c>
      <c r="Q92" s="41" t="s">
        <v>46</v>
      </c>
      <c r="R92" s="41" t="s">
        <v>47</v>
      </c>
      <c r="S92" s="41" t="s">
        <v>10189</v>
      </c>
      <c r="T92" s="41" t="s">
        <v>10189</v>
      </c>
      <c r="U92" s="41" t="s">
        <v>10189</v>
      </c>
      <c r="V92" s="41" t="s">
        <v>10189</v>
      </c>
      <c r="W92" s="41" t="s">
        <v>10190</v>
      </c>
      <c r="X92" s="41" t="s">
        <v>10191</v>
      </c>
      <c r="Y92" s="41" t="s">
        <v>10192</v>
      </c>
      <c r="Z92" s="41">
        <v>1</v>
      </c>
      <c r="AA92" s="41">
        <v>0</v>
      </c>
      <c r="AB92" s="41">
        <v>3</v>
      </c>
      <c r="AC92" s="41">
        <v>0</v>
      </c>
      <c r="AD92" s="56">
        <f t="shared" si="12"/>
        <v>4</v>
      </c>
      <c r="AE92" s="56">
        <f t="shared" si="13"/>
        <v>1</v>
      </c>
      <c r="AF92" s="41">
        <v>131</v>
      </c>
      <c r="AG92" s="41">
        <v>33</v>
      </c>
      <c r="AH92" s="41">
        <v>81</v>
      </c>
      <c r="AI92" s="41">
        <v>242</v>
      </c>
      <c r="AJ92" s="57">
        <f t="shared" si="14"/>
        <v>487</v>
      </c>
      <c r="AK92" s="57">
        <f t="shared" si="15"/>
        <v>121.75</v>
      </c>
      <c r="AL92" s="41">
        <v>288</v>
      </c>
      <c r="AM92" s="41">
        <v>240</v>
      </c>
      <c r="AN92" s="41">
        <v>290</v>
      </c>
      <c r="AO92" s="41">
        <v>342</v>
      </c>
      <c r="AP92" s="58">
        <f t="shared" si="16"/>
        <v>1160</v>
      </c>
      <c r="AQ92" s="58">
        <f t="shared" si="17"/>
        <v>290</v>
      </c>
      <c r="AR92" s="41">
        <v>85</v>
      </c>
      <c r="AS92" s="41">
        <v>43</v>
      </c>
      <c r="AT92" s="41">
        <v>31</v>
      </c>
      <c r="AU92" s="41">
        <v>76</v>
      </c>
      <c r="AV92" s="59">
        <f t="shared" si="18"/>
        <v>235</v>
      </c>
      <c r="AW92" s="59">
        <f t="shared" si="19"/>
        <v>58.75</v>
      </c>
      <c r="AX92" s="41">
        <v>59</v>
      </c>
      <c r="AY92" s="41">
        <v>40</v>
      </c>
      <c r="AZ92" s="41">
        <v>49</v>
      </c>
      <c r="BA92" s="41">
        <v>47</v>
      </c>
      <c r="BB92" s="60">
        <f t="shared" si="20"/>
        <v>195</v>
      </c>
      <c r="BC92" s="60">
        <f t="shared" si="21"/>
        <v>48.75</v>
      </c>
      <c r="BD92" s="41">
        <f t="shared" si="23"/>
        <v>2081</v>
      </c>
      <c r="BE92" s="41">
        <f t="shared" si="22"/>
        <v>0.10150694647008496</v>
      </c>
    </row>
    <row r="93" spans="1:57" x14ac:dyDescent="0.25">
      <c r="A93" s="41" t="s">
        <v>8514</v>
      </c>
      <c r="B93" s="41" t="s">
        <v>5426</v>
      </c>
      <c r="C93" s="41">
        <v>1</v>
      </c>
      <c r="D93" s="41">
        <v>0</v>
      </c>
      <c r="E93" s="41" t="s">
        <v>8515</v>
      </c>
      <c r="F93" s="41">
        <v>99.399000000000001</v>
      </c>
      <c r="G93" s="41">
        <v>100</v>
      </c>
      <c r="H93" s="41" t="s">
        <v>759</v>
      </c>
      <c r="I93" s="41" t="s">
        <v>3994</v>
      </c>
      <c r="J93" s="41" t="s">
        <v>8516</v>
      </c>
      <c r="K93" s="41" t="s">
        <v>762</v>
      </c>
      <c r="L93" s="41" t="s">
        <v>762</v>
      </c>
      <c r="M93" s="41" t="s">
        <v>762</v>
      </c>
      <c r="N93" s="41" t="s">
        <v>762</v>
      </c>
      <c r="O93" s="41" t="s">
        <v>762</v>
      </c>
      <c r="P93" s="41" t="s">
        <v>45</v>
      </c>
      <c r="Q93" s="41" t="s">
        <v>46</v>
      </c>
      <c r="R93" s="41" t="s">
        <v>47</v>
      </c>
      <c r="S93" s="41" t="s">
        <v>3992</v>
      </c>
      <c r="T93" s="41" t="s">
        <v>3993</v>
      </c>
      <c r="U93" s="41" t="s">
        <v>3994</v>
      </c>
      <c r="V93" s="41" t="s">
        <v>3994</v>
      </c>
      <c r="W93" s="41" t="s">
        <v>8517</v>
      </c>
      <c r="X93" s="41" t="s">
        <v>8518</v>
      </c>
      <c r="Y93" s="41" t="s">
        <v>8519</v>
      </c>
      <c r="Z93" s="41">
        <v>0</v>
      </c>
      <c r="AA93" s="41">
        <v>0</v>
      </c>
      <c r="AB93" s="41">
        <v>0</v>
      </c>
      <c r="AC93" s="41">
        <v>0</v>
      </c>
      <c r="AD93" s="56">
        <f t="shared" si="12"/>
        <v>0</v>
      </c>
      <c r="AE93" s="56">
        <f t="shared" si="13"/>
        <v>0</v>
      </c>
      <c r="AF93" s="41">
        <v>0</v>
      </c>
      <c r="AG93" s="41">
        <v>0</v>
      </c>
      <c r="AH93" s="41">
        <v>3</v>
      </c>
      <c r="AI93" s="41">
        <v>0</v>
      </c>
      <c r="AJ93" s="57">
        <f t="shared" si="14"/>
        <v>3</v>
      </c>
      <c r="AK93" s="57">
        <f t="shared" si="15"/>
        <v>0.75</v>
      </c>
      <c r="AL93" s="41">
        <v>3</v>
      </c>
      <c r="AM93" s="41">
        <v>1</v>
      </c>
      <c r="AN93" s="41">
        <v>10</v>
      </c>
      <c r="AO93" s="41">
        <v>6</v>
      </c>
      <c r="AP93" s="58">
        <f t="shared" si="16"/>
        <v>20</v>
      </c>
      <c r="AQ93" s="58">
        <f t="shared" si="17"/>
        <v>5</v>
      </c>
      <c r="AR93" s="41">
        <v>28</v>
      </c>
      <c r="AS93" s="41">
        <v>50</v>
      </c>
      <c r="AT93" s="41">
        <v>40</v>
      </c>
      <c r="AU93" s="41">
        <v>35</v>
      </c>
      <c r="AV93" s="59">
        <f t="shared" si="18"/>
        <v>153</v>
      </c>
      <c r="AW93" s="59">
        <f t="shared" si="19"/>
        <v>38.25</v>
      </c>
      <c r="AX93" s="41">
        <v>8</v>
      </c>
      <c r="AY93" s="41">
        <v>16</v>
      </c>
      <c r="AZ93" s="41">
        <v>16</v>
      </c>
      <c r="BA93" s="41">
        <v>19</v>
      </c>
      <c r="BB93" s="60">
        <f t="shared" si="20"/>
        <v>59</v>
      </c>
      <c r="BC93" s="60">
        <f t="shared" si="21"/>
        <v>14.75</v>
      </c>
      <c r="BD93" s="41">
        <f t="shared" si="23"/>
        <v>235</v>
      </c>
      <c r="BE93" s="41">
        <f t="shared" si="22"/>
        <v>1.1462821922378647E-2</v>
      </c>
    </row>
    <row r="94" spans="1:57" x14ac:dyDescent="0.25">
      <c r="A94" s="41" t="s">
        <v>8488</v>
      </c>
      <c r="B94" s="41" t="s">
        <v>5426</v>
      </c>
      <c r="C94" s="41">
        <v>1</v>
      </c>
      <c r="D94" s="41">
        <v>0</v>
      </c>
      <c r="E94" s="41" t="s">
        <v>8489</v>
      </c>
      <c r="F94" s="41">
        <v>100</v>
      </c>
      <c r="G94" s="41">
        <v>100</v>
      </c>
      <c r="H94" s="41" t="s">
        <v>759</v>
      </c>
      <c r="I94" s="41" t="s">
        <v>3994</v>
      </c>
      <c r="J94" s="41" t="s">
        <v>8490</v>
      </c>
      <c r="K94" s="41" t="s">
        <v>762</v>
      </c>
      <c r="L94" s="41" t="s">
        <v>762</v>
      </c>
      <c r="M94" s="41" t="s">
        <v>762</v>
      </c>
      <c r="N94" s="41" t="s">
        <v>762</v>
      </c>
      <c r="O94" s="41" t="s">
        <v>762</v>
      </c>
      <c r="P94" s="41" t="s">
        <v>45</v>
      </c>
      <c r="Q94" s="41" t="s">
        <v>46</v>
      </c>
      <c r="R94" s="41" t="s">
        <v>47</v>
      </c>
      <c r="S94" s="41" t="s">
        <v>3992</v>
      </c>
      <c r="T94" s="41" t="s">
        <v>3993</v>
      </c>
      <c r="U94" s="41" t="s">
        <v>3994</v>
      </c>
      <c r="V94" s="41" t="s">
        <v>3994</v>
      </c>
      <c r="W94" s="41" t="s">
        <v>8489</v>
      </c>
      <c r="X94" s="41" t="s">
        <v>8491</v>
      </c>
      <c r="Y94" s="41" t="s">
        <v>8491</v>
      </c>
      <c r="Z94" s="41">
        <v>0</v>
      </c>
      <c r="AA94" s="41">
        <v>0</v>
      </c>
      <c r="AB94" s="41">
        <v>0</v>
      </c>
      <c r="AC94" s="41">
        <v>0</v>
      </c>
      <c r="AD94" s="56">
        <f t="shared" si="12"/>
        <v>0</v>
      </c>
      <c r="AE94" s="56">
        <f t="shared" si="13"/>
        <v>0</v>
      </c>
      <c r="AF94" s="41">
        <v>4</v>
      </c>
      <c r="AG94" s="41">
        <v>0</v>
      </c>
      <c r="AH94" s="41">
        <v>8</v>
      </c>
      <c r="AI94" s="41">
        <v>6</v>
      </c>
      <c r="AJ94" s="57">
        <f t="shared" si="14"/>
        <v>18</v>
      </c>
      <c r="AK94" s="57">
        <f t="shared" si="15"/>
        <v>4.5</v>
      </c>
      <c r="AL94" s="41">
        <v>9</v>
      </c>
      <c r="AM94" s="41">
        <v>6</v>
      </c>
      <c r="AN94" s="41">
        <v>14</v>
      </c>
      <c r="AO94" s="41">
        <v>5</v>
      </c>
      <c r="AP94" s="58">
        <f t="shared" si="16"/>
        <v>34</v>
      </c>
      <c r="AQ94" s="58">
        <f t="shared" si="17"/>
        <v>8.5</v>
      </c>
      <c r="AR94" s="41">
        <v>43</v>
      </c>
      <c r="AS94" s="41">
        <v>46</v>
      </c>
      <c r="AT94" s="41">
        <v>62</v>
      </c>
      <c r="AU94" s="41">
        <v>97</v>
      </c>
      <c r="AV94" s="59">
        <f t="shared" si="18"/>
        <v>248</v>
      </c>
      <c r="AW94" s="59">
        <f t="shared" si="19"/>
        <v>62</v>
      </c>
      <c r="AX94" s="41">
        <v>105</v>
      </c>
      <c r="AY94" s="41">
        <v>116</v>
      </c>
      <c r="AZ94" s="41">
        <v>118</v>
      </c>
      <c r="BA94" s="41">
        <v>74</v>
      </c>
      <c r="BB94" s="60">
        <f t="shared" si="20"/>
        <v>413</v>
      </c>
      <c r="BC94" s="60">
        <f t="shared" si="21"/>
        <v>103.25</v>
      </c>
      <c r="BD94" s="41">
        <f t="shared" si="23"/>
        <v>713</v>
      </c>
      <c r="BE94" s="41">
        <f t="shared" si="22"/>
        <v>3.4778689492153084E-2</v>
      </c>
    </row>
    <row r="95" spans="1:57" x14ac:dyDescent="0.25">
      <c r="A95" s="41" t="s">
        <v>8713</v>
      </c>
      <c r="B95" s="41" t="s">
        <v>5426</v>
      </c>
      <c r="C95" s="41">
        <v>1</v>
      </c>
      <c r="D95" s="41">
        <v>0</v>
      </c>
      <c r="E95" s="41" t="s">
        <v>8714</v>
      </c>
      <c r="F95" s="41">
        <v>100</v>
      </c>
      <c r="G95" s="41">
        <v>100</v>
      </c>
      <c r="H95" s="41" t="s">
        <v>759</v>
      </c>
      <c r="I95" s="41" t="s">
        <v>3994</v>
      </c>
      <c r="J95" s="41" t="s">
        <v>8715</v>
      </c>
      <c r="K95" s="41" t="s">
        <v>762</v>
      </c>
      <c r="L95" s="41" t="s">
        <v>762</v>
      </c>
      <c r="M95" s="41" t="s">
        <v>762</v>
      </c>
      <c r="N95" s="41" t="s">
        <v>762</v>
      </c>
      <c r="O95" s="41" t="s">
        <v>762</v>
      </c>
      <c r="P95" s="41" t="s">
        <v>45</v>
      </c>
      <c r="Q95" s="41" t="s">
        <v>46</v>
      </c>
      <c r="R95" s="41" t="s">
        <v>47</v>
      </c>
      <c r="S95" s="41" t="s">
        <v>3992</v>
      </c>
      <c r="T95" s="41" t="s">
        <v>3993</v>
      </c>
      <c r="U95" s="41" t="s">
        <v>3994</v>
      </c>
      <c r="V95" s="41" t="s">
        <v>3994</v>
      </c>
      <c r="W95" s="41" t="s">
        <v>8716</v>
      </c>
      <c r="X95" s="41" t="s">
        <v>8717</v>
      </c>
      <c r="Y95" s="41" t="s">
        <v>8718</v>
      </c>
      <c r="Z95" s="41">
        <v>0</v>
      </c>
      <c r="AA95" s="41">
        <v>0</v>
      </c>
      <c r="AB95" s="41">
        <v>0</v>
      </c>
      <c r="AC95" s="41">
        <v>0</v>
      </c>
      <c r="AD95" s="56">
        <f t="shared" si="12"/>
        <v>0</v>
      </c>
      <c r="AE95" s="56">
        <f t="shared" si="13"/>
        <v>0</v>
      </c>
      <c r="AF95" s="41">
        <v>0</v>
      </c>
      <c r="AG95" s="41">
        <v>0</v>
      </c>
      <c r="AH95" s="41">
        <v>0</v>
      </c>
      <c r="AI95" s="41">
        <v>0</v>
      </c>
      <c r="AJ95" s="57">
        <f t="shared" si="14"/>
        <v>0</v>
      </c>
      <c r="AK95" s="57">
        <f t="shared" si="15"/>
        <v>0</v>
      </c>
      <c r="AL95" s="41">
        <v>0</v>
      </c>
      <c r="AM95" s="41">
        <v>0</v>
      </c>
      <c r="AN95" s="41">
        <v>2</v>
      </c>
      <c r="AO95" s="41">
        <v>1</v>
      </c>
      <c r="AP95" s="58">
        <f t="shared" si="16"/>
        <v>3</v>
      </c>
      <c r="AQ95" s="58">
        <f t="shared" si="17"/>
        <v>0.75</v>
      </c>
      <c r="AR95" s="41">
        <v>34</v>
      </c>
      <c r="AS95" s="41">
        <v>15</v>
      </c>
      <c r="AT95" s="41">
        <v>50</v>
      </c>
      <c r="AU95" s="41">
        <v>28</v>
      </c>
      <c r="AV95" s="59">
        <f t="shared" si="18"/>
        <v>127</v>
      </c>
      <c r="AW95" s="59">
        <f t="shared" si="19"/>
        <v>31.75</v>
      </c>
      <c r="AX95" s="41">
        <v>26</v>
      </c>
      <c r="AY95" s="41">
        <v>13</v>
      </c>
      <c r="AZ95" s="41">
        <v>20</v>
      </c>
      <c r="BA95" s="41">
        <v>22</v>
      </c>
      <c r="BB95" s="60">
        <f t="shared" si="20"/>
        <v>81</v>
      </c>
      <c r="BC95" s="60">
        <f t="shared" si="21"/>
        <v>20.25</v>
      </c>
      <c r="BD95" s="41">
        <f t="shared" si="23"/>
        <v>211</v>
      </c>
      <c r="BE95" s="41">
        <f t="shared" si="22"/>
        <v>1.0292150747327212E-2</v>
      </c>
    </row>
    <row r="96" spans="1:57" x14ac:dyDescent="0.25">
      <c r="A96" s="41" t="s">
        <v>8729</v>
      </c>
      <c r="B96" s="41" t="s">
        <v>5426</v>
      </c>
      <c r="C96" s="41">
        <v>1</v>
      </c>
      <c r="D96" s="41">
        <v>0</v>
      </c>
      <c r="E96" s="41" t="s">
        <v>8730</v>
      </c>
      <c r="F96" s="41">
        <v>100</v>
      </c>
      <c r="G96" s="41">
        <v>100</v>
      </c>
      <c r="H96" s="41" t="s">
        <v>759</v>
      </c>
      <c r="I96" s="41" t="s">
        <v>3994</v>
      </c>
      <c r="J96" s="41" t="s">
        <v>8731</v>
      </c>
      <c r="K96" s="41" t="s">
        <v>762</v>
      </c>
      <c r="L96" s="41" t="s">
        <v>762</v>
      </c>
      <c r="M96" s="41" t="s">
        <v>762</v>
      </c>
      <c r="N96" s="41" t="s">
        <v>762</v>
      </c>
      <c r="O96" s="41" t="s">
        <v>762</v>
      </c>
      <c r="P96" s="41" t="s">
        <v>45</v>
      </c>
      <c r="Q96" s="41" t="s">
        <v>46</v>
      </c>
      <c r="R96" s="41" t="s">
        <v>47</v>
      </c>
      <c r="S96" s="41" t="s">
        <v>3992</v>
      </c>
      <c r="T96" s="41" t="s">
        <v>3993</v>
      </c>
      <c r="U96" s="41" t="s">
        <v>3994</v>
      </c>
      <c r="V96" s="41" t="s">
        <v>3994</v>
      </c>
      <c r="W96" s="41" t="s">
        <v>8732</v>
      </c>
      <c r="X96" s="41" t="s">
        <v>8733</v>
      </c>
      <c r="Y96" s="41" t="s">
        <v>8734</v>
      </c>
      <c r="Z96" s="41">
        <v>0</v>
      </c>
      <c r="AA96" s="41">
        <v>0</v>
      </c>
      <c r="AB96" s="41">
        <v>0</v>
      </c>
      <c r="AC96" s="41">
        <v>0</v>
      </c>
      <c r="AD96" s="56">
        <f t="shared" si="12"/>
        <v>0</v>
      </c>
      <c r="AE96" s="56">
        <f t="shared" si="13"/>
        <v>0</v>
      </c>
      <c r="AF96" s="41">
        <v>0</v>
      </c>
      <c r="AG96" s="41">
        <v>0</v>
      </c>
      <c r="AH96" s="41">
        <v>0</v>
      </c>
      <c r="AI96" s="41">
        <v>0</v>
      </c>
      <c r="AJ96" s="57">
        <f t="shared" si="14"/>
        <v>0</v>
      </c>
      <c r="AK96" s="57">
        <f t="shared" si="15"/>
        <v>0</v>
      </c>
      <c r="AL96" s="41">
        <v>0</v>
      </c>
      <c r="AM96" s="41">
        <v>0</v>
      </c>
      <c r="AN96" s="41">
        <v>0</v>
      </c>
      <c r="AO96" s="41">
        <v>0</v>
      </c>
      <c r="AP96" s="58">
        <f t="shared" si="16"/>
        <v>0</v>
      </c>
      <c r="AQ96" s="58">
        <f t="shared" si="17"/>
        <v>0</v>
      </c>
      <c r="AR96" s="41">
        <v>19</v>
      </c>
      <c r="AS96" s="41">
        <v>21</v>
      </c>
      <c r="AT96" s="41">
        <v>40</v>
      </c>
      <c r="AU96" s="41">
        <v>19</v>
      </c>
      <c r="AV96" s="59">
        <f t="shared" si="18"/>
        <v>99</v>
      </c>
      <c r="AW96" s="59">
        <f t="shared" si="19"/>
        <v>24.75</v>
      </c>
      <c r="AX96" s="41">
        <v>5</v>
      </c>
      <c r="AY96" s="41">
        <v>9</v>
      </c>
      <c r="AZ96" s="41">
        <v>9</v>
      </c>
      <c r="BA96" s="41">
        <v>17</v>
      </c>
      <c r="BB96" s="60">
        <f t="shared" si="20"/>
        <v>40</v>
      </c>
      <c r="BC96" s="60">
        <f t="shared" si="21"/>
        <v>10</v>
      </c>
      <c r="BD96" s="41">
        <f t="shared" si="23"/>
        <v>139</v>
      </c>
      <c r="BE96" s="41">
        <f t="shared" si="22"/>
        <v>6.7801372221729019E-3</v>
      </c>
    </row>
    <row r="97" spans="1:57" x14ac:dyDescent="0.25">
      <c r="A97" s="41" t="s">
        <v>707</v>
      </c>
      <c r="B97" s="41" t="s">
        <v>757</v>
      </c>
      <c r="C97" s="41">
        <v>1</v>
      </c>
      <c r="D97" s="41">
        <v>0</v>
      </c>
      <c r="E97" s="41" t="s">
        <v>3989</v>
      </c>
      <c r="F97" s="41">
        <v>99.700999999999993</v>
      </c>
      <c r="G97" s="41">
        <v>100</v>
      </c>
      <c r="H97" s="41" t="s">
        <v>759</v>
      </c>
      <c r="I97" s="41" t="s">
        <v>3990</v>
      </c>
      <c r="J97" s="41" t="s">
        <v>3991</v>
      </c>
      <c r="K97" s="41" t="s">
        <v>762</v>
      </c>
      <c r="L97" s="41" t="s">
        <v>762</v>
      </c>
      <c r="M97" s="41" t="s">
        <v>762</v>
      </c>
      <c r="N97" s="41" t="s">
        <v>762</v>
      </c>
      <c r="O97" s="41" t="s">
        <v>762</v>
      </c>
      <c r="P97" s="41" t="s">
        <v>45</v>
      </c>
      <c r="Q97" s="41" t="s">
        <v>46</v>
      </c>
      <c r="R97" s="41" t="s">
        <v>47</v>
      </c>
      <c r="S97" s="41" t="s">
        <v>3992</v>
      </c>
      <c r="T97" s="41" t="s">
        <v>3993</v>
      </c>
      <c r="U97" s="41" t="s">
        <v>3994</v>
      </c>
      <c r="V97" s="41" t="s">
        <v>3990</v>
      </c>
      <c r="W97" s="41" t="s">
        <v>3995</v>
      </c>
      <c r="X97" s="41" t="s">
        <v>3996</v>
      </c>
      <c r="Y97" s="41" t="s">
        <v>3997</v>
      </c>
      <c r="Z97" s="41">
        <v>0</v>
      </c>
      <c r="AA97" s="41">
        <v>0</v>
      </c>
      <c r="AB97" s="41">
        <v>0</v>
      </c>
      <c r="AC97" s="41">
        <v>0</v>
      </c>
      <c r="AD97" s="56">
        <f t="shared" si="12"/>
        <v>0</v>
      </c>
      <c r="AE97" s="56">
        <f t="shared" si="13"/>
        <v>0</v>
      </c>
      <c r="AF97" s="41">
        <v>0</v>
      </c>
      <c r="AG97" s="41">
        <v>1</v>
      </c>
      <c r="AH97" s="41">
        <v>1</v>
      </c>
      <c r="AI97" s="41">
        <v>0</v>
      </c>
      <c r="AJ97" s="57">
        <f t="shared" si="14"/>
        <v>2</v>
      </c>
      <c r="AK97" s="57">
        <f t="shared" si="15"/>
        <v>0.5</v>
      </c>
      <c r="AL97" s="41">
        <v>0</v>
      </c>
      <c r="AM97" s="41">
        <v>2</v>
      </c>
      <c r="AN97" s="41">
        <v>2</v>
      </c>
      <c r="AO97" s="41">
        <v>0</v>
      </c>
      <c r="AP97" s="58">
        <f t="shared" si="16"/>
        <v>4</v>
      </c>
      <c r="AQ97" s="58">
        <f t="shared" si="17"/>
        <v>1</v>
      </c>
      <c r="AR97" s="41">
        <v>34</v>
      </c>
      <c r="AS97" s="41">
        <v>33</v>
      </c>
      <c r="AT97" s="41">
        <v>41</v>
      </c>
      <c r="AU97" s="41">
        <v>51</v>
      </c>
      <c r="AV97" s="59">
        <f t="shared" si="18"/>
        <v>159</v>
      </c>
      <c r="AW97" s="59">
        <f t="shared" si="19"/>
        <v>39.75</v>
      </c>
      <c r="AX97" s="41">
        <v>60</v>
      </c>
      <c r="AY97" s="41">
        <v>23</v>
      </c>
      <c r="AZ97" s="41">
        <v>33</v>
      </c>
      <c r="BA97" s="41">
        <v>35</v>
      </c>
      <c r="BB97" s="60">
        <f t="shared" si="20"/>
        <v>151</v>
      </c>
      <c r="BC97" s="60">
        <f t="shared" si="21"/>
        <v>37.75</v>
      </c>
      <c r="BD97" s="41">
        <f t="shared" si="23"/>
        <v>316</v>
      </c>
      <c r="BE97" s="41">
        <f t="shared" si="22"/>
        <v>1.5413837138177245E-2</v>
      </c>
    </row>
    <row r="98" spans="1:57" x14ac:dyDescent="0.25">
      <c r="A98" s="41" t="s">
        <v>9023</v>
      </c>
      <c r="B98" s="41" t="s">
        <v>5426</v>
      </c>
      <c r="C98" s="41">
        <v>2</v>
      </c>
      <c r="D98" s="41">
        <v>0</v>
      </c>
      <c r="E98" s="41" t="s">
        <v>9024</v>
      </c>
      <c r="F98" s="41">
        <v>99.700999999999993</v>
      </c>
      <c r="G98" s="41">
        <v>100</v>
      </c>
      <c r="H98" s="41" t="s">
        <v>759</v>
      </c>
      <c r="I98" s="41" t="s">
        <v>9025</v>
      </c>
      <c r="J98" s="41" t="s">
        <v>9026</v>
      </c>
      <c r="K98" s="41" t="s">
        <v>762</v>
      </c>
      <c r="L98" s="41" t="s">
        <v>762</v>
      </c>
      <c r="M98" s="41" t="s">
        <v>762</v>
      </c>
      <c r="N98" s="41" t="s">
        <v>762</v>
      </c>
      <c r="O98" s="41" t="s">
        <v>762</v>
      </c>
      <c r="P98" s="41" t="s">
        <v>45</v>
      </c>
      <c r="Q98" s="41" t="s">
        <v>3255</v>
      </c>
      <c r="R98" s="41" t="s">
        <v>8773</v>
      </c>
      <c r="S98" s="41" t="s">
        <v>8774</v>
      </c>
      <c r="T98" s="41" t="s">
        <v>8775</v>
      </c>
      <c r="U98" s="41" t="s">
        <v>9025</v>
      </c>
      <c r="V98" s="41" t="s">
        <v>9025</v>
      </c>
      <c r="W98" s="41" t="s">
        <v>9024</v>
      </c>
      <c r="X98" s="41" t="s">
        <v>9027</v>
      </c>
      <c r="Y98" s="41" t="s">
        <v>9028</v>
      </c>
      <c r="Z98" s="41">
        <v>0</v>
      </c>
      <c r="AA98" s="41">
        <v>0</v>
      </c>
      <c r="AB98" s="41">
        <v>0</v>
      </c>
      <c r="AC98" s="41">
        <v>0</v>
      </c>
      <c r="AD98" s="56">
        <f t="shared" si="12"/>
        <v>0</v>
      </c>
      <c r="AE98" s="56">
        <f t="shared" si="13"/>
        <v>0</v>
      </c>
      <c r="AF98" s="41">
        <v>0</v>
      </c>
      <c r="AG98" s="41">
        <v>0</v>
      </c>
      <c r="AH98" s="41">
        <v>0</v>
      </c>
      <c r="AI98" s="41">
        <v>0</v>
      </c>
      <c r="AJ98" s="57">
        <f t="shared" si="14"/>
        <v>0</v>
      </c>
      <c r="AK98" s="57">
        <f t="shared" si="15"/>
        <v>0</v>
      </c>
      <c r="AL98" s="41">
        <v>0</v>
      </c>
      <c r="AM98" s="41">
        <v>1</v>
      </c>
      <c r="AN98" s="41">
        <v>0</v>
      </c>
      <c r="AO98" s="41">
        <v>1</v>
      </c>
      <c r="AP98" s="58">
        <f t="shared" si="16"/>
        <v>2</v>
      </c>
      <c r="AQ98" s="58">
        <f t="shared" si="17"/>
        <v>0.5</v>
      </c>
      <c r="AR98" s="41">
        <v>150</v>
      </c>
      <c r="AS98" s="41">
        <v>189</v>
      </c>
      <c r="AT98" s="41">
        <v>163</v>
      </c>
      <c r="AU98" s="41">
        <v>216</v>
      </c>
      <c r="AV98" s="59">
        <f t="shared" si="18"/>
        <v>718</v>
      </c>
      <c r="AW98" s="59">
        <f t="shared" si="19"/>
        <v>179.5</v>
      </c>
      <c r="AX98" s="41">
        <v>75</v>
      </c>
      <c r="AY98" s="41">
        <v>57</v>
      </c>
      <c r="AZ98" s="41">
        <v>82</v>
      </c>
      <c r="BA98" s="41">
        <v>92</v>
      </c>
      <c r="BB98" s="60">
        <f t="shared" si="20"/>
        <v>306</v>
      </c>
      <c r="BC98" s="60">
        <f t="shared" si="21"/>
        <v>76.5</v>
      </c>
      <c r="BD98" s="41">
        <f t="shared" si="23"/>
        <v>1026</v>
      </c>
      <c r="BE98" s="41">
        <f t="shared" si="22"/>
        <v>5.0046192733448902E-2</v>
      </c>
    </row>
    <row r="99" spans="1:57" x14ac:dyDescent="0.25">
      <c r="A99" s="41" t="s">
        <v>6887</v>
      </c>
      <c r="B99" s="41" t="s">
        <v>5426</v>
      </c>
      <c r="C99" s="41">
        <v>1</v>
      </c>
      <c r="D99" s="41">
        <v>0</v>
      </c>
      <c r="E99" s="41" t="s">
        <v>6888</v>
      </c>
      <c r="F99" s="41">
        <v>100</v>
      </c>
      <c r="G99" s="41">
        <v>100</v>
      </c>
      <c r="H99" s="41" t="s">
        <v>759</v>
      </c>
      <c r="I99" s="41" t="s">
        <v>6889</v>
      </c>
      <c r="J99" s="41" t="s">
        <v>6890</v>
      </c>
      <c r="K99" s="41" t="s">
        <v>762</v>
      </c>
      <c r="L99" s="41" t="s">
        <v>762</v>
      </c>
      <c r="M99" s="41" t="s">
        <v>762</v>
      </c>
      <c r="N99" s="41" t="s">
        <v>762</v>
      </c>
      <c r="O99" s="41" t="s">
        <v>762</v>
      </c>
      <c r="P99" s="41" t="s">
        <v>45</v>
      </c>
      <c r="Q99" s="41" t="s">
        <v>46</v>
      </c>
      <c r="R99" s="41" t="s">
        <v>47</v>
      </c>
      <c r="S99" s="41" t="s">
        <v>48</v>
      </c>
      <c r="T99" s="41" t="s">
        <v>49</v>
      </c>
      <c r="U99" s="41" t="s">
        <v>6889</v>
      </c>
      <c r="V99" s="41" t="s">
        <v>6889</v>
      </c>
      <c r="W99" s="41" t="s">
        <v>6891</v>
      </c>
      <c r="X99" s="41" t="s">
        <v>6892</v>
      </c>
      <c r="Y99" s="41" t="s">
        <v>6893</v>
      </c>
      <c r="Z99" s="41">
        <v>1</v>
      </c>
      <c r="AA99" s="41">
        <v>0</v>
      </c>
      <c r="AB99" s="41">
        <v>0</v>
      </c>
      <c r="AC99" s="41">
        <v>0</v>
      </c>
      <c r="AD99" s="56">
        <f t="shared" si="12"/>
        <v>1</v>
      </c>
      <c r="AE99" s="56">
        <f t="shared" si="13"/>
        <v>0.25</v>
      </c>
      <c r="AF99" s="41">
        <v>18</v>
      </c>
      <c r="AG99" s="41">
        <v>13</v>
      </c>
      <c r="AH99" s="41">
        <v>82</v>
      </c>
      <c r="AI99" s="41">
        <v>442</v>
      </c>
      <c r="AJ99" s="57">
        <f t="shared" si="14"/>
        <v>555</v>
      </c>
      <c r="AK99" s="57">
        <f t="shared" si="15"/>
        <v>138.75</v>
      </c>
      <c r="AL99" s="41">
        <v>23</v>
      </c>
      <c r="AM99" s="41">
        <v>38</v>
      </c>
      <c r="AN99" s="41">
        <v>20</v>
      </c>
      <c r="AO99" s="41">
        <v>5</v>
      </c>
      <c r="AP99" s="58">
        <f t="shared" si="16"/>
        <v>86</v>
      </c>
      <c r="AQ99" s="58">
        <f t="shared" si="17"/>
        <v>21.5</v>
      </c>
      <c r="AR99" s="41">
        <v>9</v>
      </c>
      <c r="AS99" s="41">
        <v>60</v>
      </c>
      <c r="AT99" s="41">
        <v>35</v>
      </c>
      <c r="AU99" s="41">
        <v>98</v>
      </c>
      <c r="AV99" s="59">
        <f t="shared" si="18"/>
        <v>202</v>
      </c>
      <c r="AW99" s="59">
        <f t="shared" si="19"/>
        <v>50.5</v>
      </c>
      <c r="AX99" s="41">
        <v>52</v>
      </c>
      <c r="AY99" s="41">
        <v>61</v>
      </c>
      <c r="AZ99" s="41">
        <v>63</v>
      </c>
      <c r="BA99" s="41">
        <v>117</v>
      </c>
      <c r="BB99" s="60">
        <f t="shared" si="20"/>
        <v>293</v>
      </c>
      <c r="BC99" s="60">
        <f t="shared" si="21"/>
        <v>73.25</v>
      </c>
      <c r="BD99" s="41">
        <f t="shared" si="23"/>
        <v>1137</v>
      </c>
      <c r="BE99" s="41">
        <f t="shared" si="22"/>
        <v>5.54605469180618E-2</v>
      </c>
    </row>
    <row r="100" spans="1:57" x14ac:dyDescent="0.25">
      <c r="A100" s="41" t="s">
        <v>8421</v>
      </c>
      <c r="B100" s="41" t="s">
        <v>5426</v>
      </c>
      <c r="C100" s="41">
        <v>1</v>
      </c>
      <c r="D100" s="41">
        <v>0</v>
      </c>
      <c r="E100" s="41" t="s">
        <v>8422</v>
      </c>
      <c r="F100" s="41">
        <v>99.694999999999993</v>
      </c>
      <c r="G100" s="41">
        <v>99.093699999999998</v>
      </c>
      <c r="H100" s="41" t="s">
        <v>759</v>
      </c>
      <c r="I100" s="41" t="s">
        <v>6889</v>
      </c>
      <c r="J100" s="41" t="s">
        <v>8423</v>
      </c>
      <c r="K100" s="41" t="s">
        <v>762</v>
      </c>
      <c r="L100" s="41" t="s">
        <v>762</v>
      </c>
      <c r="M100" s="41" t="s">
        <v>762</v>
      </c>
      <c r="N100" s="41" t="s">
        <v>762</v>
      </c>
      <c r="O100" s="41" t="s">
        <v>762</v>
      </c>
      <c r="P100" s="41" t="s">
        <v>45</v>
      </c>
      <c r="Q100" s="41" t="s">
        <v>46</v>
      </c>
      <c r="R100" s="41" t="s">
        <v>47</v>
      </c>
      <c r="S100" s="41" t="s">
        <v>48</v>
      </c>
      <c r="T100" s="41" t="s">
        <v>49</v>
      </c>
      <c r="U100" s="41" t="s">
        <v>6889</v>
      </c>
      <c r="V100" s="41" t="s">
        <v>6889</v>
      </c>
      <c r="W100" s="41" t="s">
        <v>8422</v>
      </c>
      <c r="X100" s="41" t="s">
        <v>8424</v>
      </c>
      <c r="Y100" s="41" t="s">
        <v>8425</v>
      </c>
      <c r="Z100" s="41">
        <v>0</v>
      </c>
      <c r="AA100" s="41">
        <v>0</v>
      </c>
      <c r="AB100" s="41">
        <v>0</v>
      </c>
      <c r="AC100" s="41">
        <v>0</v>
      </c>
      <c r="AD100" s="56">
        <f t="shared" si="12"/>
        <v>0</v>
      </c>
      <c r="AE100" s="56">
        <f t="shared" si="13"/>
        <v>0</v>
      </c>
      <c r="AF100" s="41">
        <v>1</v>
      </c>
      <c r="AG100" s="41">
        <v>0</v>
      </c>
      <c r="AH100" s="41">
        <v>1</v>
      </c>
      <c r="AI100" s="41">
        <v>0</v>
      </c>
      <c r="AJ100" s="57">
        <f t="shared" si="14"/>
        <v>2</v>
      </c>
      <c r="AK100" s="57">
        <f t="shared" si="15"/>
        <v>0.5</v>
      </c>
      <c r="AL100" s="41">
        <v>3</v>
      </c>
      <c r="AM100" s="41">
        <v>3</v>
      </c>
      <c r="AN100" s="41">
        <v>4</v>
      </c>
      <c r="AO100" s="41">
        <v>6</v>
      </c>
      <c r="AP100" s="58">
        <f t="shared" si="16"/>
        <v>16</v>
      </c>
      <c r="AQ100" s="58">
        <f t="shared" si="17"/>
        <v>4</v>
      </c>
      <c r="AR100" s="41">
        <v>9</v>
      </c>
      <c r="AS100" s="41">
        <v>6</v>
      </c>
      <c r="AT100" s="41">
        <v>10</v>
      </c>
      <c r="AU100" s="41">
        <v>5</v>
      </c>
      <c r="AV100" s="59">
        <f t="shared" si="18"/>
        <v>30</v>
      </c>
      <c r="AW100" s="59">
        <f t="shared" si="19"/>
        <v>7.5</v>
      </c>
      <c r="AX100" s="41">
        <v>10</v>
      </c>
      <c r="AY100" s="41">
        <v>2</v>
      </c>
      <c r="AZ100" s="41">
        <v>4</v>
      </c>
      <c r="BA100" s="41">
        <v>1</v>
      </c>
      <c r="BB100" s="60">
        <f t="shared" si="20"/>
        <v>17</v>
      </c>
      <c r="BC100" s="60">
        <f t="shared" si="21"/>
        <v>4.25</v>
      </c>
      <c r="BD100" s="41">
        <f t="shared" si="23"/>
        <v>65</v>
      </c>
      <c r="BE100" s="41">
        <f t="shared" si="22"/>
        <v>3.170567765764307E-3</v>
      </c>
    </row>
    <row r="101" spans="1:57" x14ac:dyDescent="0.25">
      <c r="A101" s="41" t="s">
        <v>5233</v>
      </c>
      <c r="B101" s="41" t="s">
        <v>4748</v>
      </c>
      <c r="C101" s="41">
        <v>1</v>
      </c>
      <c r="D101" s="41">
        <v>0</v>
      </c>
      <c r="E101" s="41" t="s">
        <v>5234</v>
      </c>
      <c r="F101" s="41">
        <v>100</v>
      </c>
      <c r="G101" s="41">
        <v>100</v>
      </c>
      <c r="H101" s="41" t="s">
        <v>759</v>
      </c>
      <c r="I101" s="41" t="s">
        <v>5235</v>
      </c>
      <c r="J101" s="41" t="s">
        <v>5236</v>
      </c>
      <c r="K101" s="41" t="s">
        <v>762</v>
      </c>
      <c r="L101" s="41" t="s">
        <v>762</v>
      </c>
      <c r="M101" s="41" t="s">
        <v>762</v>
      </c>
      <c r="N101" s="41" t="s">
        <v>762</v>
      </c>
      <c r="O101" s="41" t="s">
        <v>762</v>
      </c>
      <c r="P101" s="41" t="s">
        <v>45</v>
      </c>
      <c r="Q101" s="41" t="s">
        <v>4553</v>
      </c>
      <c r="R101" s="41" t="s">
        <v>5237</v>
      </c>
      <c r="S101" s="41" t="s">
        <v>5235</v>
      </c>
      <c r="T101" s="41" t="s">
        <v>5235</v>
      </c>
      <c r="U101" s="41" t="s">
        <v>5235</v>
      </c>
      <c r="V101" s="41" t="s">
        <v>5235</v>
      </c>
      <c r="W101" s="41" t="s">
        <v>5238</v>
      </c>
      <c r="X101" s="41" t="s">
        <v>5239</v>
      </c>
      <c r="Y101" s="41" t="s">
        <v>5240</v>
      </c>
      <c r="Z101" s="41">
        <v>50</v>
      </c>
      <c r="AA101" s="41">
        <v>67</v>
      </c>
      <c r="AB101" s="41">
        <v>51</v>
      </c>
      <c r="AC101" s="41">
        <v>57</v>
      </c>
      <c r="AD101" s="56">
        <f t="shared" si="12"/>
        <v>225</v>
      </c>
      <c r="AE101" s="56">
        <f t="shared" si="13"/>
        <v>56.25</v>
      </c>
      <c r="AF101" s="41">
        <v>13</v>
      </c>
      <c r="AG101" s="41">
        <v>85</v>
      </c>
      <c r="AH101" s="41">
        <v>29</v>
      </c>
      <c r="AI101" s="41">
        <v>15</v>
      </c>
      <c r="AJ101" s="57">
        <f t="shared" si="14"/>
        <v>142</v>
      </c>
      <c r="AK101" s="57">
        <f t="shared" si="15"/>
        <v>35.5</v>
      </c>
      <c r="AL101" s="41">
        <v>24</v>
      </c>
      <c r="AM101" s="41">
        <v>28</v>
      </c>
      <c r="AN101" s="41">
        <v>15</v>
      </c>
      <c r="AO101" s="41">
        <v>2</v>
      </c>
      <c r="AP101" s="58">
        <f t="shared" si="16"/>
        <v>69</v>
      </c>
      <c r="AQ101" s="58">
        <f t="shared" si="17"/>
        <v>17.25</v>
      </c>
      <c r="AR101" s="41">
        <v>19</v>
      </c>
      <c r="AS101" s="41">
        <v>13</v>
      </c>
      <c r="AT101" s="41">
        <v>11</v>
      </c>
      <c r="AU101" s="41">
        <v>22</v>
      </c>
      <c r="AV101" s="59">
        <f t="shared" si="18"/>
        <v>65</v>
      </c>
      <c r="AW101" s="59">
        <f t="shared" si="19"/>
        <v>16.25</v>
      </c>
      <c r="AX101" s="41">
        <v>14</v>
      </c>
      <c r="AY101" s="41">
        <v>19</v>
      </c>
      <c r="AZ101" s="41">
        <v>13</v>
      </c>
      <c r="BA101" s="41">
        <v>10</v>
      </c>
      <c r="BB101" s="60">
        <f t="shared" si="20"/>
        <v>56</v>
      </c>
      <c r="BC101" s="60">
        <f t="shared" si="21"/>
        <v>14</v>
      </c>
      <c r="BD101" s="41">
        <f t="shared" si="23"/>
        <v>557</v>
      </c>
      <c r="BE101" s="41">
        <f t="shared" si="22"/>
        <v>2.7169326854318752E-2</v>
      </c>
    </row>
    <row r="102" spans="1:57" x14ac:dyDescent="0.25">
      <c r="A102" s="41" t="s">
        <v>5353</v>
      </c>
      <c r="B102" s="41" t="s">
        <v>4748</v>
      </c>
      <c r="C102" s="41">
        <v>1</v>
      </c>
      <c r="D102" s="41">
        <v>0</v>
      </c>
      <c r="E102" s="41" t="s">
        <v>5354</v>
      </c>
      <c r="F102" s="41">
        <v>99.405000000000001</v>
      </c>
      <c r="G102" s="41">
        <v>100</v>
      </c>
      <c r="H102" s="41" t="s">
        <v>759</v>
      </c>
      <c r="I102" s="41" t="s">
        <v>5235</v>
      </c>
      <c r="J102" s="41" t="s">
        <v>5355</v>
      </c>
      <c r="K102" s="41" t="s">
        <v>762</v>
      </c>
      <c r="L102" s="41" t="s">
        <v>762</v>
      </c>
      <c r="M102" s="41" t="s">
        <v>762</v>
      </c>
      <c r="N102" s="41" t="s">
        <v>762</v>
      </c>
      <c r="O102" s="41" t="s">
        <v>762</v>
      </c>
      <c r="P102" s="41" t="s">
        <v>45</v>
      </c>
      <c r="Q102" s="41" t="s">
        <v>4553</v>
      </c>
      <c r="R102" s="41" t="s">
        <v>5237</v>
      </c>
      <c r="S102" s="41" t="s">
        <v>5235</v>
      </c>
      <c r="T102" s="41" t="s">
        <v>5235</v>
      </c>
      <c r="U102" s="41" t="s">
        <v>5235</v>
      </c>
      <c r="V102" s="41" t="s">
        <v>5235</v>
      </c>
      <c r="W102" s="41" t="s">
        <v>5356</v>
      </c>
      <c r="X102" s="41" t="s">
        <v>5357</v>
      </c>
      <c r="Y102" s="41" t="s">
        <v>5358</v>
      </c>
      <c r="Z102" s="41">
        <v>0</v>
      </c>
      <c r="AA102" s="41">
        <v>0</v>
      </c>
      <c r="AB102" s="41">
        <v>0</v>
      </c>
      <c r="AC102" s="41">
        <v>0</v>
      </c>
      <c r="AD102" s="56">
        <f t="shared" si="12"/>
        <v>0</v>
      </c>
      <c r="AE102" s="56">
        <f t="shared" si="13"/>
        <v>0</v>
      </c>
      <c r="AF102" s="41">
        <v>10</v>
      </c>
      <c r="AG102" s="41">
        <v>0</v>
      </c>
      <c r="AH102" s="41">
        <v>0</v>
      </c>
      <c r="AI102" s="41">
        <v>1</v>
      </c>
      <c r="AJ102" s="57">
        <f t="shared" si="14"/>
        <v>11</v>
      </c>
      <c r="AK102" s="57">
        <f t="shared" si="15"/>
        <v>2.75</v>
      </c>
      <c r="AL102" s="41">
        <v>38</v>
      </c>
      <c r="AM102" s="41">
        <v>15</v>
      </c>
      <c r="AN102" s="41">
        <v>30</v>
      </c>
      <c r="AO102" s="41">
        <v>36</v>
      </c>
      <c r="AP102" s="58">
        <f t="shared" si="16"/>
        <v>119</v>
      </c>
      <c r="AQ102" s="58">
        <f t="shared" si="17"/>
        <v>29.75</v>
      </c>
      <c r="AR102" s="41">
        <v>265</v>
      </c>
      <c r="AS102" s="41">
        <v>317</v>
      </c>
      <c r="AT102" s="41">
        <v>400</v>
      </c>
      <c r="AU102" s="41">
        <v>377</v>
      </c>
      <c r="AV102" s="59">
        <f t="shared" si="18"/>
        <v>1359</v>
      </c>
      <c r="AW102" s="59">
        <f t="shared" si="19"/>
        <v>339.75</v>
      </c>
      <c r="AX102" s="41">
        <v>189</v>
      </c>
      <c r="AY102" s="41">
        <v>93</v>
      </c>
      <c r="AZ102" s="41">
        <v>137</v>
      </c>
      <c r="BA102" s="41">
        <v>150</v>
      </c>
      <c r="BB102" s="60">
        <f t="shared" si="20"/>
        <v>569</v>
      </c>
      <c r="BC102" s="60">
        <f t="shared" si="21"/>
        <v>142.25</v>
      </c>
      <c r="BD102" s="41">
        <f t="shared" si="23"/>
        <v>2058</v>
      </c>
      <c r="BE102" s="41">
        <f t="shared" si="22"/>
        <v>0.10038505326066068</v>
      </c>
    </row>
    <row r="103" spans="1:57" x14ac:dyDescent="0.25">
      <c r="A103" s="41" t="s">
        <v>5271</v>
      </c>
      <c r="B103" s="41" t="s">
        <v>4748</v>
      </c>
      <c r="C103" s="41">
        <v>1</v>
      </c>
      <c r="D103" s="41">
        <v>0</v>
      </c>
      <c r="E103" s="41" t="s">
        <v>5272</v>
      </c>
      <c r="F103" s="41">
        <v>100</v>
      </c>
      <c r="G103" s="41">
        <v>100</v>
      </c>
      <c r="H103" s="41" t="s">
        <v>759</v>
      </c>
      <c r="I103" s="41" t="s">
        <v>5235</v>
      </c>
      <c r="J103" s="41" t="s">
        <v>5273</v>
      </c>
      <c r="K103" s="41" t="s">
        <v>762</v>
      </c>
      <c r="L103" s="41" t="s">
        <v>762</v>
      </c>
      <c r="M103" s="41" t="s">
        <v>762</v>
      </c>
      <c r="N103" s="41" t="s">
        <v>762</v>
      </c>
      <c r="O103" s="41" t="s">
        <v>762</v>
      </c>
      <c r="P103" s="41" t="s">
        <v>45</v>
      </c>
      <c r="Q103" s="41" t="s">
        <v>4553</v>
      </c>
      <c r="R103" s="41" t="s">
        <v>5237</v>
      </c>
      <c r="S103" s="41" t="s">
        <v>5235</v>
      </c>
      <c r="T103" s="41" t="s">
        <v>5235</v>
      </c>
      <c r="U103" s="41" t="s">
        <v>5235</v>
      </c>
      <c r="V103" s="41" t="s">
        <v>5235</v>
      </c>
      <c r="W103" s="41" t="s">
        <v>5274</v>
      </c>
      <c r="X103" s="41" t="s">
        <v>5275</v>
      </c>
      <c r="Y103" s="41" t="s">
        <v>5275</v>
      </c>
      <c r="Z103" s="41">
        <v>49</v>
      </c>
      <c r="AA103" s="41">
        <v>488</v>
      </c>
      <c r="AB103" s="41">
        <v>14</v>
      </c>
      <c r="AC103" s="41">
        <v>34</v>
      </c>
      <c r="AD103" s="56">
        <f t="shared" si="12"/>
        <v>585</v>
      </c>
      <c r="AE103" s="56">
        <f t="shared" si="13"/>
        <v>146.25</v>
      </c>
      <c r="AF103" s="41">
        <v>85</v>
      </c>
      <c r="AG103" s="41">
        <v>58</v>
      </c>
      <c r="AH103" s="41">
        <v>43</v>
      </c>
      <c r="AI103" s="41">
        <v>60</v>
      </c>
      <c r="AJ103" s="57">
        <f t="shared" si="14"/>
        <v>246</v>
      </c>
      <c r="AK103" s="57">
        <f t="shared" si="15"/>
        <v>61.5</v>
      </c>
      <c r="AL103" s="41">
        <v>66</v>
      </c>
      <c r="AM103" s="41">
        <v>83</v>
      </c>
      <c r="AN103" s="41">
        <v>52</v>
      </c>
      <c r="AO103" s="41">
        <v>43</v>
      </c>
      <c r="AP103" s="58">
        <f t="shared" si="16"/>
        <v>244</v>
      </c>
      <c r="AQ103" s="58">
        <f t="shared" si="17"/>
        <v>61</v>
      </c>
      <c r="AR103" s="41">
        <v>15</v>
      </c>
      <c r="AS103" s="41">
        <v>61</v>
      </c>
      <c r="AT103" s="41">
        <v>32</v>
      </c>
      <c r="AU103" s="41">
        <v>71</v>
      </c>
      <c r="AV103" s="59">
        <f t="shared" si="18"/>
        <v>179</v>
      </c>
      <c r="AW103" s="59">
        <f t="shared" si="19"/>
        <v>44.75</v>
      </c>
      <c r="AX103" s="41">
        <v>26</v>
      </c>
      <c r="AY103" s="41">
        <v>28</v>
      </c>
      <c r="AZ103" s="41">
        <v>27</v>
      </c>
      <c r="BA103" s="41">
        <v>31</v>
      </c>
      <c r="BB103" s="60">
        <f t="shared" si="20"/>
        <v>112</v>
      </c>
      <c r="BC103" s="60">
        <f t="shared" si="21"/>
        <v>28</v>
      </c>
      <c r="BD103" s="41">
        <f t="shared" si="23"/>
        <v>1366</v>
      </c>
      <c r="BE103" s="41">
        <f t="shared" si="22"/>
        <v>6.6630701046677593E-2</v>
      </c>
    </row>
    <row r="104" spans="1:57" x14ac:dyDescent="0.25">
      <c r="A104" s="41" t="s">
        <v>6874</v>
      </c>
      <c r="B104" s="41" t="s">
        <v>5426</v>
      </c>
      <c r="C104" s="41">
        <v>1</v>
      </c>
      <c r="D104" s="41">
        <v>0</v>
      </c>
      <c r="E104" s="41" t="s">
        <v>6875</v>
      </c>
      <c r="F104" s="41">
        <v>99.090999999999994</v>
      </c>
      <c r="G104" s="41">
        <v>99.099100000000007</v>
      </c>
      <c r="H104" s="41" t="s">
        <v>759</v>
      </c>
      <c r="I104" s="41" t="s">
        <v>6876</v>
      </c>
      <c r="J104" s="41" t="s">
        <v>6877</v>
      </c>
      <c r="K104" s="41" t="s">
        <v>762</v>
      </c>
      <c r="L104" s="41" t="s">
        <v>762</v>
      </c>
      <c r="M104" s="41" t="s">
        <v>762</v>
      </c>
      <c r="N104" s="41" t="s">
        <v>762</v>
      </c>
      <c r="O104" s="41" t="s">
        <v>762</v>
      </c>
      <c r="P104" s="41" t="s">
        <v>45</v>
      </c>
      <c r="Q104" s="41" t="s">
        <v>46</v>
      </c>
      <c r="R104" s="41" t="s">
        <v>47</v>
      </c>
      <c r="S104" s="41" t="s">
        <v>52</v>
      </c>
      <c r="T104" s="41" t="s">
        <v>377</v>
      </c>
      <c r="U104" s="41" t="s">
        <v>6876</v>
      </c>
      <c r="V104" s="41" t="s">
        <v>6876</v>
      </c>
      <c r="W104" s="41" t="s">
        <v>6878</v>
      </c>
      <c r="X104" s="41" t="s">
        <v>6879</v>
      </c>
      <c r="Y104" s="41" t="s">
        <v>6880</v>
      </c>
      <c r="Z104" s="41">
        <v>0</v>
      </c>
      <c r="AA104" s="41">
        <v>0</v>
      </c>
      <c r="AB104" s="41">
        <v>0</v>
      </c>
      <c r="AC104" s="41">
        <v>0</v>
      </c>
      <c r="AD104" s="56">
        <f t="shared" si="12"/>
        <v>0</v>
      </c>
      <c r="AE104" s="56">
        <f t="shared" si="13"/>
        <v>0</v>
      </c>
      <c r="AF104" s="41">
        <v>0</v>
      </c>
      <c r="AG104" s="41">
        <v>0</v>
      </c>
      <c r="AH104" s="41">
        <v>0</v>
      </c>
      <c r="AI104" s="41">
        <v>0</v>
      </c>
      <c r="AJ104" s="57">
        <f t="shared" si="14"/>
        <v>0</v>
      </c>
      <c r="AK104" s="57">
        <f t="shared" si="15"/>
        <v>0</v>
      </c>
      <c r="AL104" s="41">
        <v>0</v>
      </c>
      <c r="AM104" s="41">
        <v>0</v>
      </c>
      <c r="AN104" s="41">
        <v>0</v>
      </c>
      <c r="AO104" s="41">
        <v>0</v>
      </c>
      <c r="AP104" s="58">
        <f t="shared" si="16"/>
        <v>0</v>
      </c>
      <c r="AQ104" s="58">
        <f t="shared" si="17"/>
        <v>0</v>
      </c>
      <c r="AR104" s="41">
        <v>44</v>
      </c>
      <c r="AS104" s="41">
        <v>42</v>
      </c>
      <c r="AT104" s="41">
        <v>51</v>
      </c>
      <c r="AU104" s="41">
        <v>26</v>
      </c>
      <c r="AV104" s="59">
        <f t="shared" si="18"/>
        <v>163</v>
      </c>
      <c r="AW104" s="59">
        <f t="shared" si="19"/>
        <v>40.75</v>
      </c>
      <c r="AX104" s="41">
        <v>2</v>
      </c>
      <c r="AY104" s="41">
        <v>3</v>
      </c>
      <c r="AZ104" s="41">
        <v>0</v>
      </c>
      <c r="BA104" s="41">
        <v>10</v>
      </c>
      <c r="BB104" s="60">
        <f t="shared" si="20"/>
        <v>15</v>
      </c>
      <c r="BC104" s="60">
        <f t="shared" si="21"/>
        <v>3.75</v>
      </c>
      <c r="BD104" s="41">
        <f t="shared" si="23"/>
        <v>178</v>
      </c>
      <c r="BE104" s="41">
        <f t="shared" si="22"/>
        <v>8.6824778816314858E-3</v>
      </c>
    </row>
    <row r="105" spans="1:57" x14ac:dyDescent="0.25">
      <c r="A105" s="41" t="s">
        <v>6858</v>
      </c>
      <c r="B105" s="41" t="s">
        <v>5426</v>
      </c>
      <c r="C105" s="41">
        <v>1</v>
      </c>
      <c r="D105" s="41">
        <v>0</v>
      </c>
      <c r="E105" s="41" t="s">
        <v>6859</v>
      </c>
      <c r="F105" s="41">
        <v>100</v>
      </c>
      <c r="G105" s="41">
        <v>100</v>
      </c>
      <c r="H105" s="41" t="s">
        <v>759</v>
      </c>
      <c r="I105" s="41" t="s">
        <v>243</v>
      </c>
      <c r="J105" s="41" t="s">
        <v>6860</v>
      </c>
      <c r="K105" s="41" t="s">
        <v>762</v>
      </c>
      <c r="L105" s="41" t="s">
        <v>762</v>
      </c>
      <c r="M105" s="41" t="s">
        <v>762</v>
      </c>
      <c r="N105" s="41" t="s">
        <v>762</v>
      </c>
      <c r="O105" s="41" t="s">
        <v>762</v>
      </c>
      <c r="P105" s="41" t="s">
        <v>45</v>
      </c>
      <c r="Q105" s="41" t="s">
        <v>207</v>
      </c>
      <c r="R105" s="41" t="s">
        <v>208</v>
      </c>
      <c r="S105" s="41" t="s">
        <v>209</v>
      </c>
      <c r="T105" s="41" t="s">
        <v>242</v>
      </c>
      <c r="U105" s="41" t="s">
        <v>243</v>
      </c>
      <c r="V105" s="41" t="s">
        <v>243</v>
      </c>
      <c r="W105" s="41" t="s">
        <v>6861</v>
      </c>
      <c r="X105" s="41" t="s">
        <v>6862</v>
      </c>
      <c r="Y105" s="41" t="s">
        <v>6863</v>
      </c>
      <c r="Z105" s="41">
        <v>0</v>
      </c>
      <c r="AA105" s="41">
        <v>0</v>
      </c>
      <c r="AB105" s="41">
        <v>0</v>
      </c>
      <c r="AC105" s="41">
        <v>0</v>
      </c>
      <c r="AD105" s="56">
        <f t="shared" si="12"/>
        <v>0</v>
      </c>
      <c r="AE105" s="56">
        <f t="shared" si="13"/>
        <v>0</v>
      </c>
      <c r="AF105" s="41">
        <v>12</v>
      </c>
      <c r="AG105" s="41">
        <v>4</v>
      </c>
      <c r="AH105" s="41">
        <v>13</v>
      </c>
      <c r="AI105" s="41">
        <v>13</v>
      </c>
      <c r="AJ105" s="57">
        <f t="shared" si="14"/>
        <v>42</v>
      </c>
      <c r="AK105" s="57">
        <f t="shared" si="15"/>
        <v>10.5</v>
      </c>
      <c r="AL105" s="41">
        <v>22</v>
      </c>
      <c r="AM105" s="41">
        <v>35</v>
      </c>
      <c r="AN105" s="41">
        <v>38</v>
      </c>
      <c r="AO105" s="41">
        <v>14</v>
      </c>
      <c r="AP105" s="58">
        <f t="shared" si="16"/>
        <v>109</v>
      </c>
      <c r="AQ105" s="58">
        <f t="shared" si="17"/>
        <v>27.25</v>
      </c>
      <c r="AR105" s="41">
        <v>20</v>
      </c>
      <c r="AS105" s="41">
        <v>27</v>
      </c>
      <c r="AT105" s="41">
        <v>29</v>
      </c>
      <c r="AU105" s="41">
        <v>40</v>
      </c>
      <c r="AV105" s="59">
        <f t="shared" si="18"/>
        <v>116</v>
      </c>
      <c r="AW105" s="59">
        <f t="shared" si="19"/>
        <v>29</v>
      </c>
      <c r="AX105" s="41">
        <v>13</v>
      </c>
      <c r="AY105" s="41">
        <v>12</v>
      </c>
      <c r="AZ105" s="41">
        <v>23</v>
      </c>
      <c r="BA105" s="41">
        <v>18</v>
      </c>
      <c r="BB105" s="60">
        <f t="shared" si="20"/>
        <v>66</v>
      </c>
      <c r="BC105" s="60">
        <f t="shared" si="21"/>
        <v>16.5</v>
      </c>
      <c r="BD105" s="41">
        <f t="shared" si="23"/>
        <v>333</v>
      </c>
      <c r="BE105" s="41">
        <f t="shared" si="22"/>
        <v>1.6243062553838679E-2</v>
      </c>
    </row>
    <row r="106" spans="1:57" x14ac:dyDescent="0.25">
      <c r="A106" s="41" t="s">
        <v>7202</v>
      </c>
      <c r="B106" s="41" t="s">
        <v>5426</v>
      </c>
      <c r="C106" s="41">
        <v>1</v>
      </c>
      <c r="D106" s="41">
        <v>0</v>
      </c>
      <c r="E106" s="41" t="s">
        <v>7203</v>
      </c>
      <c r="F106" s="41">
        <v>100</v>
      </c>
      <c r="G106" s="41">
        <v>100</v>
      </c>
      <c r="H106" s="41" t="s">
        <v>759</v>
      </c>
      <c r="I106" s="41" t="s">
        <v>243</v>
      </c>
      <c r="J106" s="41" t="s">
        <v>7204</v>
      </c>
      <c r="K106" s="41" t="s">
        <v>762</v>
      </c>
      <c r="L106" s="41" t="s">
        <v>762</v>
      </c>
      <c r="M106" s="41" t="s">
        <v>762</v>
      </c>
      <c r="N106" s="41" t="s">
        <v>762</v>
      </c>
      <c r="O106" s="41" t="s">
        <v>762</v>
      </c>
      <c r="P106" s="41" t="s">
        <v>45</v>
      </c>
      <c r="Q106" s="41" t="s">
        <v>207</v>
      </c>
      <c r="R106" s="41" t="s">
        <v>208</v>
      </c>
      <c r="S106" s="41" t="s">
        <v>209</v>
      </c>
      <c r="T106" s="41" t="s">
        <v>242</v>
      </c>
      <c r="U106" s="41" t="s">
        <v>243</v>
      </c>
      <c r="V106" s="41" t="s">
        <v>243</v>
      </c>
      <c r="W106" s="41" t="s">
        <v>7205</v>
      </c>
      <c r="X106" s="41" t="s">
        <v>7206</v>
      </c>
      <c r="Y106" s="41" t="s">
        <v>7206</v>
      </c>
      <c r="Z106" s="41">
        <v>0</v>
      </c>
      <c r="AA106" s="41">
        <v>0</v>
      </c>
      <c r="AB106" s="41">
        <v>0</v>
      </c>
      <c r="AC106" s="41">
        <v>0</v>
      </c>
      <c r="AD106" s="56">
        <f t="shared" si="12"/>
        <v>0</v>
      </c>
      <c r="AE106" s="56">
        <f t="shared" si="13"/>
        <v>0</v>
      </c>
      <c r="AF106" s="41">
        <v>2</v>
      </c>
      <c r="AG106" s="41">
        <v>0</v>
      </c>
      <c r="AH106" s="41">
        <v>0</v>
      </c>
      <c r="AI106" s="41">
        <v>0</v>
      </c>
      <c r="AJ106" s="57">
        <f t="shared" si="14"/>
        <v>2</v>
      </c>
      <c r="AK106" s="57">
        <f t="shared" si="15"/>
        <v>0.5</v>
      </c>
      <c r="AL106" s="41">
        <v>1</v>
      </c>
      <c r="AM106" s="41">
        <v>1</v>
      </c>
      <c r="AN106" s="41">
        <v>0</v>
      </c>
      <c r="AO106" s="41">
        <v>1</v>
      </c>
      <c r="AP106" s="58">
        <f t="shared" si="16"/>
        <v>3</v>
      </c>
      <c r="AQ106" s="58">
        <f t="shared" si="17"/>
        <v>0.75</v>
      </c>
      <c r="AR106" s="41">
        <v>24</v>
      </c>
      <c r="AS106" s="41">
        <v>41</v>
      </c>
      <c r="AT106" s="41">
        <v>58</v>
      </c>
      <c r="AU106" s="41">
        <v>35</v>
      </c>
      <c r="AV106" s="59">
        <f t="shared" si="18"/>
        <v>158</v>
      </c>
      <c r="AW106" s="59">
        <f t="shared" si="19"/>
        <v>39.5</v>
      </c>
      <c r="AX106" s="41">
        <v>10</v>
      </c>
      <c r="AY106" s="41">
        <v>1</v>
      </c>
      <c r="AZ106" s="41">
        <v>14</v>
      </c>
      <c r="BA106" s="41">
        <v>19</v>
      </c>
      <c r="BB106" s="60">
        <f t="shared" si="20"/>
        <v>44</v>
      </c>
      <c r="BC106" s="60">
        <f t="shared" si="21"/>
        <v>11</v>
      </c>
      <c r="BD106" s="41">
        <f t="shared" si="23"/>
        <v>207</v>
      </c>
      <c r="BE106" s="41">
        <f t="shared" si="22"/>
        <v>1.0097038884818639E-2</v>
      </c>
    </row>
    <row r="107" spans="1:57" x14ac:dyDescent="0.25">
      <c r="A107" s="41" t="s">
        <v>241</v>
      </c>
      <c r="B107" s="41" t="s">
        <v>757</v>
      </c>
      <c r="C107" s="41">
        <v>1</v>
      </c>
      <c r="D107" s="41">
        <v>0</v>
      </c>
      <c r="E107" s="41" t="s">
        <v>1138</v>
      </c>
      <c r="F107" s="41">
        <v>100</v>
      </c>
      <c r="G107" s="41">
        <v>100</v>
      </c>
      <c r="H107" s="41" t="s">
        <v>759</v>
      </c>
      <c r="I107" s="41" t="s">
        <v>1139</v>
      </c>
      <c r="J107" s="41" t="s">
        <v>1140</v>
      </c>
      <c r="K107" s="41" t="s">
        <v>762</v>
      </c>
      <c r="L107" s="41" t="s">
        <v>762</v>
      </c>
      <c r="M107" s="41" t="s">
        <v>762</v>
      </c>
      <c r="N107" s="41" t="s">
        <v>762</v>
      </c>
      <c r="O107" s="41" t="s">
        <v>762</v>
      </c>
      <c r="P107" s="41" t="s">
        <v>45</v>
      </c>
      <c r="Q107" s="41" t="s">
        <v>207</v>
      </c>
      <c r="R107" s="41" t="s">
        <v>208</v>
      </c>
      <c r="S107" s="41" t="s">
        <v>209</v>
      </c>
      <c r="T107" s="41" t="s">
        <v>242</v>
      </c>
      <c r="U107" s="41" t="s">
        <v>243</v>
      </c>
      <c r="V107" s="41" t="s">
        <v>1139</v>
      </c>
      <c r="W107" s="41" t="s">
        <v>1141</v>
      </c>
      <c r="X107" s="41" t="s">
        <v>1142</v>
      </c>
      <c r="Y107" s="41" t="s">
        <v>1142</v>
      </c>
      <c r="Z107" s="41">
        <v>0</v>
      </c>
      <c r="AA107" s="41">
        <v>0</v>
      </c>
      <c r="AB107" s="41">
        <v>0</v>
      </c>
      <c r="AC107" s="41">
        <v>0</v>
      </c>
      <c r="AD107" s="56">
        <f t="shared" si="12"/>
        <v>0</v>
      </c>
      <c r="AE107" s="56">
        <f t="shared" si="13"/>
        <v>0</v>
      </c>
      <c r="AF107" s="41">
        <v>0</v>
      </c>
      <c r="AG107" s="41">
        <v>0</v>
      </c>
      <c r="AH107" s="41">
        <v>0</v>
      </c>
      <c r="AI107" s="41">
        <v>0</v>
      </c>
      <c r="AJ107" s="57">
        <f t="shared" si="14"/>
        <v>0</v>
      </c>
      <c r="AK107" s="57">
        <f t="shared" si="15"/>
        <v>0</v>
      </c>
      <c r="AL107" s="41">
        <v>0</v>
      </c>
      <c r="AM107" s="41">
        <v>0</v>
      </c>
      <c r="AN107" s="41">
        <v>0</v>
      </c>
      <c r="AO107" s="41">
        <v>2</v>
      </c>
      <c r="AP107" s="58">
        <f t="shared" si="16"/>
        <v>2</v>
      </c>
      <c r="AQ107" s="58">
        <f t="shared" si="17"/>
        <v>0.5</v>
      </c>
      <c r="AR107" s="41">
        <v>89</v>
      </c>
      <c r="AS107" s="41">
        <v>22</v>
      </c>
      <c r="AT107" s="41">
        <v>83</v>
      </c>
      <c r="AU107" s="41">
        <v>100</v>
      </c>
      <c r="AV107" s="59">
        <f t="shared" si="18"/>
        <v>294</v>
      </c>
      <c r="AW107" s="59">
        <f t="shared" si="19"/>
        <v>73.5</v>
      </c>
      <c r="AX107" s="41">
        <v>2</v>
      </c>
      <c r="AY107" s="41">
        <v>6</v>
      </c>
      <c r="AZ107" s="41">
        <v>11</v>
      </c>
      <c r="BA107" s="41">
        <v>15</v>
      </c>
      <c r="BB107" s="60">
        <f t="shared" si="20"/>
        <v>34</v>
      </c>
      <c r="BC107" s="60">
        <f t="shared" si="21"/>
        <v>8.5</v>
      </c>
      <c r="BD107" s="41">
        <f t="shared" si="23"/>
        <v>330</v>
      </c>
      <c r="BE107" s="41">
        <f t="shared" si="22"/>
        <v>1.609672865695725E-2</v>
      </c>
    </row>
    <row r="108" spans="1:57" x14ac:dyDescent="0.25">
      <c r="A108" s="41" t="s">
        <v>244</v>
      </c>
      <c r="B108" s="41" t="s">
        <v>757</v>
      </c>
      <c r="C108" s="41">
        <v>2</v>
      </c>
      <c r="D108" s="41">
        <v>0</v>
      </c>
      <c r="E108" s="41" t="s">
        <v>1718</v>
      </c>
      <c r="F108" s="41">
        <v>100</v>
      </c>
      <c r="G108" s="41">
        <v>100</v>
      </c>
      <c r="H108" s="41" t="s">
        <v>759</v>
      </c>
      <c r="I108" s="41" t="s">
        <v>1719</v>
      </c>
      <c r="J108" s="41" t="s">
        <v>1720</v>
      </c>
      <c r="K108" s="41" t="s">
        <v>1719</v>
      </c>
      <c r="L108" s="41">
        <v>0</v>
      </c>
      <c r="M108" s="41" t="s">
        <v>1721</v>
      </c>
      <c r="N108" s="41" t="s">
        <v>1722</v>
      </c>
      <c r="O108" s="41" t="s">
        <v>885</v>
      </c>
      <c r="P108" s="41" t="s">
        <v>45</v>
      </c>
      <c r="Q108" s="41" t="s">
        <v>207</v>
      </c>
      <c r="R108" s="41" t="s">
        <v>208</v>
      </c>
      <c r="S108" s="41" t="s">
        <v>209</v>
      </c>
      <c r="T108" s="41" t="s">
        <v>242</v>
      </c>
      <c r="U108" s="41" t="s">
        <v>245</v>
      </c>
      <c r="V108" s="41" t="s">
        <v>1719</v>
      </c>
      <c r="W108" s="41" t="s">
        <v>1723</v>
      </c>
      <c r="X108" s="41" t="s">
        <v>1724</v>
      </c>
      <c r="Y108" s="41" t="s">
        <v>1724</v>
      </c>
      <c r="Z108" s="41">
        <v>5</v>
      </c>
      <c r="AA108" s="41">
        <v>0</v>
      </c>
      <c r="AB108" s="41">
        <v>0</v>
      </c>
      <c r="AC108" s="41">
        <v>0</v>
      </c>
      <c r="AD108" s="56">
        <f t="shared" si="12"/>
        <v>5</v>
      </c>
      <c r="AE108" s="56">
        <f t="shared" si="13"/>
        <v>1.25</v>
      </c>
      <c r="AF108" s="41">
        <v>219</v>
      </c>
      <c r="AG108" s="41">
        <v>184</v>
      </c>
      <c r="AH108" s="41">
        <v>166</v>
      </c>
      <c r="AI108" s="41">
        <v>216</v>
      </c>
      <c r="AJ108" s="57">
        <f t="shared" si="14"/>
        <v>785</v>
      </c>
      <c r="AK108" s="57">
        <f t="shared" si="15"/>
        <v>196.25</v>
      </c>
      <c r="AL108" s="41">
        <v>323</v>
      </c>
      <c r="AM108" s="41">
        <v>177</v>
      </c>
      <c r="AN108" s="41">
        <v>183</v>
      </c>
      <c r="AO108" s="41">
        <v>83</v>
      </c>
      <c r="AP108" s="58">
        <f t="shared" si="16"/>
        <v>766</v>
      </c>
      <c r="AQ108" s="58">
        <f t="shared" si="17"/>
        <v>191.5</v>
      </c>
      <c r="AR108" s="41">
        <v>55</v>
      </c>
      <c r="AS108" s="41">
        <v>56</v>
      </c>
      <c r="AT108" s="41">
        <v>107</v>
      </c>
      <c r="AU108" s="41">
        <v>96</v>
      </c>
      <c r="AV108" s="59">
        <f t="shared" si="18"/>
        <v>314</v>
      </c>
      <c r="AW108" s="59">
        <f t="shared" si="19"/>
        <v>78.5</v>
      </c>
      <c r="AX108" s="41">
        <v>84</v>
      </c>
      <c r="AY108" s="41">
        <v>100</v>
      </c>
      <c r="AZ108" s="41">
        <v>68</v>
      </c>
      <c r="BA108" s="41">
        <v>91</v>
      </c>
      <c r="BB108" s="60">
        <f t="shared" si="20"/>
        <v>343</v>
      </c>
      <c r="BC108" s="60">
        <f t="shared" si="21"/>
        <v>85.75</v>
      </c>
      <c r="BD108" s="41">
        <f t="shared" si="23"/>
        <v>2213</v>
      </c>
      <c r="BE108" s="41">
        <f t="shared" si="22"/>
        <v>0.10794563793286786</v>
      </c>
    </row>
    <row r="109" spans="1:57" x14ac:dyDescent="0.25">
      <c r="A109" s="41" t="s">
        <v>595</v>
      </c>
      <c r="B109" s="41" t="s">
        <v>757</v>
      </c>
      <c r="C109" s="41">
        <v>3</v>
      </c>
      <c r="D109" s="41">
        <v>0</v>
      </c>
      <c r="E109" s="41" t="s">
        <v>1731</v>
      </c>
      <c r="F109" s="41">
        <v>99.698999999999998</v>
      </c>
      <c r="G109" s="41">
        <v>100</v>
      </c>
      <c r="H109" s="41" t="s">
        <v>759</v>
      </c>
      <c r="I109" s="41" t="s">
        <v>1732</v>
      </c>
      <c r="J109" s="41" t="s">
        <v>1733</v>
      </c>
      <c r="K109" s="41" t="s">
        <v>1732</v>
      </c>
      <c r="L109" s="41">
        <v>0</v>
      </c>
      <c r="M109" s="41" t="s">
        <v>1734</v>
      </c>
      <c r="N109" s="41" t="s">
        <v>1735</v>
      </c>
      <c r="O109" s="41" t="s">
        <v>1181</v>
      </c>
      <c r="P109" s="41" t="s">
        <v>45</v>
      </c>
      <c r="Q109" s="41" t="s">
        <v>207</v>
      </c>
      <c r="R109" s="41" t="s">
        <v>208</v>
      </c>
      <c r="S109" s="41" t="s">
        <v>209</v>
      </c>
      <c r="T109" s="41" t="s">
        <v>242</v>
      </c>
      <c r="U109" s="41" t="s">
        <v>245</v>
      </c>
      <c r="V109" s="41" t="s">
        <v>1732</v>
      </c>
      <c r="W109" s="41" t="s">
        <v>1736</v>
      </c>
      <c r="X109" s="41" t="s">
        <v>1737</v>
      </c>
      <c r="Y109" s="41" t="s">
        <v>1738</v>
      </c>
      <c r="Z109" s="41">
        <v>0</v>
      </c>
      <c r="AA109" s="41">
        <v>0</v>
      </c>
      <c r="AB109" s="41">
        <v>0</v>
      </c>
      <c r="AC109" s="41">
        <v>0</v>
      </c>
      <c r="AD109" s="56">
        <f t="shared" si="12"/>
        <v>0</v>
      </c>
      <c r="AE109" s="56">
        <f t="shared" si="13"/>
        <v>0</v>
      </c>
      <c r="AF109" s="41">
        <v>10</v>
      </c>
      <c r="AG109" s="41">
        <v>1</v>
      </c>
      <c r="AH109" s="41">
        <v>3</v>
      </c>
      <c r="AI109" s="41">
        <v>0</v>
      </c>
      <c r="AJ109" s="57">
        <f t="shared" si="14"/>
        <v>14</v>
      </c>
      <c r="AK109" s="57">
        <f t="shared" si="15"/>
        <v>3.5</v>
      </c>
      <c r="AL109" s="41">
        <v>5</v>
      </c>
      <c r="AM109" s="41">
        <v>16</v>
      </c>
      <c r="AN109" s="41">
        <v>8</v>
      </c>
      <c r="AO109" s="41">
        <v>3</v>
      </c>
      <c r="AP109" s="58">
        <f t="shared" si="16"/>
        <v>32</v>
      </c>
      <c r="AQ109" s="58">
        <f t="shared" si="17"/>
        <v>8</v>
      </c>
      <c r="AR109" s="41">
        <v>22</v>
      </c>
      <c r="AS109" s="41">
        <v>90</v>
      </c>
      <c r="AT109" s="41">
        <v>38</v>
      </c>
      <c r="AU109" s="41">
        <v>29</v>
      </c>
      <c r="AV109" s="59">
        <f t="shared" si="18"/>
        <v>179</v>
      </c>
      <c r="AW109" s="59">
        <f t="shared" si="19"/>
        <v>44.75</v>
      </c>
      <c r="AX109" s="41">
        <v>4</v>
      </c>
      <c r="AY109" s="41">
        <v>14</v>
      </c>
      <c r="AZ109" s="41">
        <v>9</v>
      </c>
      <c r="BA109" s="41">
        <v>2</v>
      </c>
      <c r="BB109" s="60">
        <f t="shared" si="20"/>
        <v>29</v>
      </c>
      <c r="BC109" s="60">
        <f t="shared" si="21"/>
        <v>7.25</v>
      </c>
      <c r="BD109" s="41">
        <f t="shared" si="23"/>
        <v>254</v>
      </c>
      <c r="BE109" s="41">
        <f t="shared" si="22"/>
        <v>1.2389603269294367E-2</v>
      </c>
    </row>
    <row r="110" spans="1:57" x14ac:dyDescent="0.25">
      <c r="A110" s="41" t="s">
        <v>246</v>
      </c>
      <c r="B110" s="41" t="s">
        <v>757</v>
      </c>
      <c r="C110" s="41">
        <v>1</v>
      </c>
      <c r="D110" s="41">
        <v>0</v>
      </c>
      <c r="E110" s="41" t="s">
        <v>1870</v>
      </c>
      <c r="F110" s="41">
        <v>100</v>
      </c>
      <c r="G110" s="41">
        <v>100</v>
      </c>
      <c r="H110" s="41" t="s">
        <v>759</v>
      </c>
      <c r="I110" s="41" t="s">
        <v>1732</v>
      </c>
      <c r="J110" s="41" t="s">
        <v>1871</v>
      </c>
      <c r="K110" s="41" t="s">
        <v>762</v>
      </c>
      <c r="L110" s="41" t="s">
        <v>762</v>
      </c>
      <c r="M110" s="41" t="s">
        <v>762</v>
      </c>
      <c r="N110" s="41" t="s">
        <v>762</v>
      </c>
      <c r="O110" s="41" t="s">
        <v>762</v>
      </c>
      <c r="P110" s="41" t="s">
        <v>45</v>
      </c>
      <c r="Q110" s="41" t="s">
        <v>207</v>
      </c>
      <c r="R110" s="41" t="s">
        <v>208</v>
      </c>
      <c r="S110" s="41" t="s">
        <v>209</v>
      </c>
      <c r="T110" s="41" t="s">
        <v>242</v>
      </c>
      <c r="U110" s="41" t="s">
        <v>245</v>
      </c>
      <c r="V110" s="41" t="s">
        <v>1732</v>
      </c>
      <c r="W110" s="41" t="s">
        <v>1872</v>
      </c>
      <c r="X110" s="41" t="s">
        <v>1873</v>
      </c>
      <c r="Y110" s="41" t="s">
        <v>1873</v>
      </c>
      <c r="Z110" s="41">
        <v>0</v>
      </c>
      <c r="AA110" s="41">
        <v>0</v>
      </c>
      <c r="AB110" s="41">
        <v>0</v>
      </c>
      <c r="AC110" s="41">
        <v>0</v>
      </c>
      <c r="AD110" s="56">
        <f t="shared" si="12"/>
        <v>0</v>
      </c>
      <c r="AE110" s="56">
        <f t="shared" si="13"/>
        <v>0</v>
      </c>
      <c r="AF110" s="41">
        <v>1</v>
      </c>
      <c r="AG110" s="41">
        <v>2</v>
      </c>
      <c r="AH110" s="41">
        <v>0</v>
      </c>
      <c r="AI110" s="41">
        <v>3</v>
      </c>
      <c r="AJ110" s="57">
        <f t="shared" si="14"/>
        <v>6</v>
      </c>
      <c r="AK110" s="57">
        <f t="shared" si="15"/>
        <v>1.5</v>
      </c>
      <c r="AL110" s="41">
        <v>15</v>
      </c>
      <c r="AM110" s="41">
        <v>13</v>
      </c>
      <c r="AN110" s="41">
        <v>25</v>
      </c>
      <c r="AO110" s="41">
        <v>7</v>
      </c>
      <c r="AP110" s="58">
        <f t="shared" si="16"/>
        <v>60</v>
      </c>
      <c r="AQ110" s="58">
        <f t="shared" si="17"/>
        <v>15</v>
      </c>
      <c r="AR110" s="41">
        <v>15</v>
      </c>
      <c r="AS110" s="41">
        <v>9</v>
      </c>
      <c r="AT110" s="41">
        <v>14</v>
      </c>
      <c r="AU110" s="41">
        <v>20</v>
      </c>
      <c r="AV110" s="59">
        <f t="shared" si="18"/>
        <v>58</v>
      </c>
      <c r="AW110" s="59">
        <f t="shared" si="19"/>
        <v>14.5</v>
      </c>
      <c r="AX110" s="41">
        <v>5</v>
      </c>
      <c r="AY110" s="41">
        <v>5</v>
      </c>
      <c r="AZ110" s="41">
        <v>5</v>
      </c>
      <c r="BA110" s="41">
        <v>2</v>
      </c>
      <c r="BB110" s="60">
        <f t="shared" si="20"/>
        <v>17</v>
      </c>
      <c r="BC110" s="60">
        <f t="shared" si="21"/>
        <v>4.25</v>
      </c>
      <c r="BD110" s="41">
        <f t="shared" si="23"/>
        <v>141</v>
      </c>
      <c r="BE110" s="41">
        <f t="shared" si="22"/>
        <v>6.8776931534271883E-3</v>
      </c>
    </row>
    <row r="111" spans="1:57" x14ac:dyDescent="0.25">
      <c r="A111" s="41" t="s">
        <v>7171</v>
      </c>
      <c r="B111" s="41" t="s">
        <v>5426</v>
      </c>
      <c r="C111" s="41">
        <v>1</v>
      </c>
      <c r="D111" s="41">
        <v>0</v>
      </c>
      <c r="E111" s="41" t="s">
        <v>7172</v>
      </c>
      <c r="F111" s="41">
        <v>100</v>
      </c>
      <c r="G111" s="41">
        <v>100</v>
      </c>
      <c r="H111" s="41" t="s">
        <v>759</v>
      </c>
      <c r="I111" s="41" t="s">
        <v>7173</v>
      </c>
      <c r="J111" s="41" t="s">
        <v>7174</v>
      </c>
      <c r="K111" s="41" t="s">
        <v>762</v>
      </c>
      <c r="L111" s="41" t="s">
        <v>762</v>
      </c>
      <c r="M111" s="41" t="s">
        <v>762</v>
      </c>
      <c r="N111" s="41" t="s">
        <v>762</v>
      </c>
      <c r="O111" s="41" t="s">
        <v>762</v>
      </c>
      <c r="P111" s="41" t="s">
        <v>45</v>
      </c>
      <c r="Q111" s="41" t="s">
        <v>207</v>
      </c>
      <c r="R111" s="41" t="s">
        <v>313</v>
      </c>
      <c r="S111" s="41" t="s">
        <v>314</v>
      </c>
      <c r="T111" s="41" t="s">
        <v>315</v>
      </c>
      <c r="U111" s="41" t="s">
        <v>7173</v>
      </c>
      <c r="V111" s="41" t="s">
        <v>7173</v>
      </c>
      <c r="W111" s="41" t="s">
        <v>7175</v>
      </c>
      <c r="X111" s="41" t="s">
        <v>7176</v>
      </c>
      <c r="Y111" s="41" t="s">
        <v>7177</v>
      </c>
      <c r="Z111" s="41">
        <v>0</v>
      </c>
      <c r="AA111" s="41">
        <v>0</v>
      </c>
      <c r="AB111" s="41">
        <v>0</v>
      </c>
      <c r="AC111" s="41">
        <v>0</v>
      </c>
      <c r="AD111" s="56">
        <f t="shared" si="12"/>
        <v>0</v>
      </c>
      <c r="AE111" s="56">
        <f t="shared" si="13"/>
        <v>0</v>
      </c>
      <c r="AF111" s="41">
        <v>0</v>
      </c>
      <c r="AG111" s="41">
        <v>0</v>
      </c>
      <c r="AH111" s="41">
        <v>0</v>
      </c>
      <c r="AI111" s="41">
        <v>0</v>
      </c>
      <c r="AJ111" s="57">
        <f t="shared" si="14"/>
        <v>0</v>
      </c>
      <c r="AK111" s="57">
        <f t="shared" si="15"/>
        <v>0</v>
      </c>
      <c r="AL111" s="41">
        <v>0</v>
      </c>
      <c r="AM111" s="41">
        <v>0</v>
      </c>
      <c r="AN111" s="41">
        <v>0</v>
      </c>
      <c r="AO111" s="41">
        <v>0</v>
      </c>
      <c r="AP111" s="58">
        <f t="shared" si="16"/>
        <v>0</v>
      </c>
      <c r="AQ111" s="58">
        <f t="shared" si="17"/>
        <v>0</v>
      </c>
      <c r="AR111" s="41">
        <v>115</v>
      </c>
      <c r="AS111" s="41">
        <v>103</v>
      </c>
      <c r="AT111" s="41">
        <v>114</v>
      </c>
      <c r="AU111" s="41">
        <v>48</v>
      </c>
      <c r="AV111" s="59">
        <f t="shared" si="18"/>
        <v>380</v>
      </c>
      <c r="AW111" s="59">
        <f t="shared" si="19"/>
        <v>95</v>
      </c>
      <c r="AX111" s="41">
        <v>0</v>
      </c>
      <c r="AY111" s="41">
        <v>0</v>
      </c>
      <c r="AZ111" s="41">
        <v>0</v>
      </c>
      <c r="BA111" s="41">
        <v>2</v>
      </c>
      <c r="BB111" s="60">
        <f t="shared" si="20"/>
        <v>2</v>
      </c>
      <c r="BC111" s="60">
        <f t="shared" si="21"/>
        <v>0.5</v>
      </c>
      <c r="BD111" s="41">
        <f t="shared" si="23"/>
        <v>382</v>
      </c>
      <c r="BE111" s="41">
        <f t="shared" si="22"/>
        <v>1.8633182869568693E-2</v>
      </c>
    </row>
    <row r="112" spans="1:57" x14ac:dyDescent="0.25">
      <c r="A112" s="41" t="s">
        <v>531</v>
      </c>
      <c r="B112" s="41" t="s">
        <v>757</v>
      </c>
      <c r="C112" s="41">
        <v>1</v>
      </c>
      <c r="D112" s="41">
        <v>0</v>
      </c>
      <c r="E112" s="41" t="s">
        <v>2672</v>
      </c>
      <c r="F112" s="41">
        <v>99.697999999999993</v>
      </c>
      <c r="G112" s="41">
        <v>100</v>
      </c>
      <c r="H112" s="41" t="s">
        <v>759</v>
      </c>
      <c r="I112" s="41" t="s">
        <v>2673</v>
      </c>
      <c r="J112" s="41" t="s">
        <v>2674</v>
      </c>
      <c r="K112" s="41" t="s">
        <v>2673</v>
      </c>
      <c r="L112" s="41">
        <v>0</v>
      </c>
      <c r="M112" s="41" t="s">
        <v>2673</v>
      </c>
      <c r="N112" s="41" t="s">
        <v>2675</v>
      </c>
      <c r="O112" s="41" t="s">
        <v>1763</v>
      </c>
      <c r="P112" s="41" t="s">
        <v>45</v>
      </c>
      <c r="Q112" s="41" t="s">
        <v>207</v>
      </c>
      <c r="R112" s="41" t="s">
        <v>313</v>
      </c>
      <c r="S112" s="41" t="s">
        <v>314</v>
      </c>
      <c r="T112" s="41" t="s">
        <v>329</v>
      </c>
      <c r="U112" s="41" t="s">
        <v>2676</v>
      </c>
      <c r="V112" s="41" t="s">
        <v>2673</v>
      </c>
      <c r="W112" s="41" t="s">
        <v>2677</v>
      </c>
      <c r="X112" s="41" t="s">
        <v>2678</v>
      </c>
      <c r="Y112" s="41" t="s">
        <v>2679</v>
      </c>
      <c r="Z112" s="41">
        <v>0</v>
      </c>
      <c r="AA112" s="41">
        <v>0</v>
      </c>
      <c r="AB112" s="41">
        <v>0</v>
      </c>
      <c r="AC112" s="41">
        <v>0</v>
      </c>
      <c r="AD112" s="56">
        <f t="shared" si="12"/>
        <v>0</v>
      </c>
      <c r="AE112" s="56">
        <f t="shared" si="13"/>
        <v>0</v>
      </c>
      <c r="AF112" s="41">
        <v>1</v>
      </c>
      <c r="AG112" s="41">
        <v>0</v>
      </c>
      <c r="AH112" s="41">
        <v>2</v>
      </c>
      <c r="AI112" s="41">
        <v>0</v>
      </c>
      <c r="AJ112" s="57">
        <f t="shared" si="14"/>
        <v>3</v>
      </c>
      <c r="AK112" s="57">
        <f t="shared" si="15"/>
        <v>0.75</v>
      </c>
      <c r="AL112" s="41">
        <v>4</v>
      </c>
      <c r="AM112" s="41">
        <v>2</v>
      </c>
      <c r="AN112" s="41">
        <v>6</v>
      </c>
      <c r="AO112" s="41">
        <v>5</v>
      </c>
      <c r="AP112" s="58">
        <f t="shared" si="16"/>
        <v>17</v>
      </c>
      <c r="AQ112" s="58">
        <f t="shared" si="17"/>
        <v>4.25</v>
      </c>
      <c r="AR112" s="41">
        <v>8</v>
      </c>
      <c r="AS112" s="41">
        <v>1</v>
      </c>
      <c r="AT112" s="41">
        <v>2</v>
      </c>
      <c r="AU112" s="41">
        <v>2</v>
      </c>
      <c r="AV112" s="59">
        <f t="shared" si="18"/>
        <v>13</v>
      </c>
      <c r="AW112" s="59">
        <f t="shared" si="19"/>
        <v>3.25</v>
      </c>
      <c r="AX112" s="41">
        <v>2</v>
      </c>
      <c r="AY112" s="41">
        <v>0</v>
      </c>
      <c r="AZ112" s="41">
        <v>0</v>
      </c>
      <c r="BA112" s="41">
        <v>2</v>
      </c>
      <c r="BB112" s="60">
        <f t="shared" si="20"/>
        <v>4</v>
      </c>
      <c r="BC112" s="60">
        <f t="shared" si="21"/>
        <v>1</v>
      </c>
      <c r="BD112" s="41">
        <f t="shared" si="23"/>
        <v>37</v>
      </c>
      <c r="BE112" s="41">
        <f t="shared" si="22"/>
        <v>1.8047847282042977E-3</v>
      </c>
    </row>
    <row r="113" spans="1:57" x14ac:dyDescent="0.25">
      <c r="A113" s="41" t="s">
        <v>10205</v>
      </c>
      <c r="B113" s="41" t="s">
        <v>9568</v>
      </c>
      <c r="C113" s="41">
        <v>2</v>
      </c>
      <c r="D113" s="41">
        <v>0</v>
      </c>
      <c r="E113" s="41" t="s">
        <v>10206</v>
      </c>
      <c r="F113" s="41">
        <v>99.096000000000004</v>
      </c>
      <c r="G113" s="41">
        <v>100</v>
      </c>
      <c r="H113" s="41" t="s">
        <v>759</v>
      </c>
      <c r="I113" s="41" t="s">
        <v>7268</v>
      </c>
      <c r="J113" s="41" t="s">
        <v>10207</v>
      </c>
      <c r="K113" s="41" t="s">
        <v>762</v>
      </c>
      <c r="L113" s="41" t="s">
        <v>762</v>
      </c>
      <c r="M113" s="41" t="s">
        <v>762</v>
      </c>
      <c r="N113" s="41" t="s">
        <v>762</v>
      </c>
      <c r="O113" s="41" t="s">
        <v>762</v>
      </c>
      <c r="P113" s="41" t="s">
        <v>45</v>
      </c>
      <c r="Q113" s="41" t="s">
        <v>191</v>
      </c>
      <c r="R113" s="41" t="s">
        <v>7266</v>
      </c>
      <c r="S113" s="41" t="s">
        <v>7267</v>
      </c>
      <c r="T113" s="41" t="s">
        <v>7268</v>
      </c>
      <c r="U113" s="41" t="s">
        <v>7268</v>
      </c>
      <c r="V113" s="41" t="s">
        <v>7268</v>
      </c>
      <c r="W113" s="41" t="s">
        <v>10208</v>
      </c>
      <c r="X113" s="41" t="s">
        <v>10209</v>
      </c>
      <c r="Y113" s="41" t="s">
        <v>10210</v>
      </c>
      <c r="Z113" s="41">
        <v>168</v>
      </c>
      <c r="AA113" s="41">
        <v>30</v>
      </c>
      <c r="AB113" s="41">
        <v>30</v>
      </c>
      <c r="AC113" s="41">
        <v>737</v>
      </c>
      <c r="AD113" s="56">
        <f t="shared" si="12"/>
        <v>965</v>
      </c>
      <c r="AE113" s="56">
        <f t="shared" si="13"/>
        <v>241.25</v>
      </c>
      <c r="AF113" s="41">
        <v>30</v>
      </c>
      <c r="AG113" s="41">
        <v>19</v>
      </c>
      <c r="AH113" s="41">
        <v>19</v>
      </c>
      <c r="AI113" s="41">
        <v>26</v>
      </c>
      <c r="AJ113" s="57">
        <f t="shared" si="14"/>
        <v>94</v>
      </c>
      <c r="AK113" s="57">
        <f t="shared" si="15"/>
        <v>23.5</v>
      </c>
      <c r="AL113" s="41">
        <v>27</v>
      </c>
      <c r="AM113" s="41">
        <v>31</v>
      </c>
      <c r="AN113" s="41">
        <v>22</v>
      </c>
      <c r="AO113" s="41">
        <v>15</v>
      </c>
      <c r="AP113" s="58">
        <f t="shared" si="16"/>
        <v>95</v>
      </c>
      <c r="AQ113" s="58">
        <f t="shared" si="17"/>
        <v>23.75</v>
      </c>
      <c r="AR113" s="41">
        <v>3</v>
      </c>
      <c r="AS113" s="41">
        <v>6</v>
      </c>
      <c r="AT113" s="41">
        <v>7</v>
      </c>
      <c r="AU113" s="41">
        <v>12</v>
      </c>
      <c r="AV113" s="59">
        <f t="shared" si="18"/>
        <v>28</v>
      </c>
      <c r="AW113" s="59">
        <f t="shared" si="19"/>
        <v>7</v>
      </c>
      <c r="AX113" s="41">
        <v>5</v>
      </c>
      <c r="AY113" s="41">
        <v>5</v>
      </c>
      <c r="AZ113" s="41">
        <v>3</v>
      </c>
      <c r="BA113" s="41">
        <v>7</v>
      </c>
      <c r="BB113" s="60">
        <f t="shared" si="20"/>
        <v>20</v>
      </c>
      <c r="BC113" s="60">
        <f t="shared" si="21"/>
        <v>5</v>
      </c>
      <c r="BD113" s="41">
        <f t="shared" si="23"/>
        <v>1202</v>
      </c>
      <c r="BE113" s="41">
        <f t="shared" si="22"/>
        <v>5.8631114683826098E-2</v>
      </c>
    </row>
    <row r="114" spans="1:57" x14ac:dyDescent="0.25">
      <c r="A114" s="41" t="s">
        <v>14541</v>
      </c>
      <c r="B114" s="41" t="s">
        <v>14438</v>
      </c>
      <c r="C114" s="41">
        <v>1</v>
      </c>
      <c r="D114" s="41">
        <v>0</v>
      </c>
      <c r="E114" s="41" t="s">
        <v>14542</v>
      </c>
      <c r="F114" s="41">
        <v>99.698999999999998</v>
      </c>
      <c r="G114" s="41">
        <v>100</v>
      </c>
      <c r="H114" s="41" t="s">
        <v>759</v>
      </c>
      <c r="I114" s="41" t="s">
        <v>7266</v>
      </c>
      <c r="J114" s="41" t="s">
        <v>14543</v>
      </c>
      <c r="K114" s="41" t="s">
        <v>762</v>
      </c>
      <c r="L114" s="41" t="s">
        <v>762</v>
      </c>
      <c r="M114" s="41" t="s">
        <v>762</v>
      </c>
      <c r="N114" s="41" t="s">
        <v>762</v>
      </c>
      <c r="O114" s="41" t="s">
        <v>762</v>
      </c>
      <c r="P114" s="41" t="s">
        <v>45</v>
      </c>
      <c r="Q114" s="41" t="s">
        <v>191</v>
      </c>
      <c r="R114" s="41" t="s">
        <v>7266</v>
      </c>
      <c r="S114" s="41" t="s">
        <v>7266</v>
      </c>
      <c r="T114" s="41" t="s">
        <v>7266</v>
      </c>
      <c r="U114" s="41" t="s">
        <v>7266</v>
      </c>
      <c r="V114" s="41" t="s">
        <v>7266</v>
      </c>
      <c r="W114" s="41" t="s">
        <v>14544</v>
      </c>
      <c r="X114" s="41" t="s">
        <v>14545</v>
      </c>
      <c r="Y114" s="41" t="s">
        <v>7720</v>
      </c>
      <c r="Z114" s="41">
        <v>0</v>
      </c>
      <c r="AA114" s="41">
        <v>0</v>
      </c>
      <c r="AB114" s="41">
        <v>0</v>
      </c>
      <c r="AC114" s="41">
        <v>0</v>
      </c>
      <c r="AD114" s="56">
        <f t="shared" si="12"/>
        <v>0</v>
      </c>
      <c r="AE114" s="56">
        <f t="shared" si="13"/>
        <v>0</v>
      </c>
      <c r="AF114" s="41">
        <v>0</v>
      </c>
      <c r="AG114" s="41">
        <v>0</v>
      </c>
      <c r="AH114" s="41">
        <v>0</v>
      </c>
      <c r="AI114" s="41">
        <v>0</v>
      </c>
      <c r="AJ114" s="57">
        <f t="shared" si="14"/>
        <v>0</v>
      </c>
      <c r="AK114" s="57">
        <f t="shared" si="15"/>
        <v>0</v>
      </c>
      <c r="AL114" s="41">
        <v>0</v>
      </c>
      <c r="AM114" s="41">
        <v>4</v>
      </c>
      <c r="AN114" s="41">
        <v>4</v>
      </c>
      <c r="AO114" s="41">
        <v>12</v>
      </c>
      <c r="AP114" s="58">
        <f t="shared" si="16"/>
        <v>20</v>
      </c>
      <c r="AQ114" s="58">
        <f t="shared" si="17"/>
        <v>5</v>
      </c>
      <c r="AR114" s="41">
        <v>39</v>
      </c>
      <c r="AS114" s="41">
        <v>51</v>
      </c>
      <c r="AT114" s="41">
        <v>55</v>
      </c>
      <c r="AU114" s="41">
        <v>42</v>
      </c>
      <c r="AV114" s="59">
        <f t="shared" si="18"/>
        <v>187</v>
      </c>
      <c r="AW114" s="59">
        <f t="shared" si="19"/>
        <v>46.75</v>
      </c>
      <c r="AX114" s="41">
        <v>30</v>
      </c>
      <c r="AY114" s="41">
        <v>24</v>
      </c>
      <c r="AZ114" s="41">
        <v>45</v>
      </c>
      <c r="BA114" s="41">
        <v>25</v>
      </c>
      <c r="BB114" s="60">
        <f t="shared" si="20"/>
        <v>124</v>
      </c>
      <c r="BC114" s="60">
        <f t="shared" si="21"/>
        <v>31</v>
      </c>
      <c r="BD114" s="41">
        <f t="shared" si="23"/>
        <v>331</v>
      </c>
      <c r="BE114" s="41">
        <f t="shared" si="22"/>
        <v>1.6145506622584391E-2</v>
      </c>
    </row>
    <row r="115" spans="1:57" x14ac:dyDescent="0.25">
      <c r="A115" s="41" t="s">
        <v>14706</v>
      </c>
      <c r="B115" s="41" t="s">
        <v>14438</v>
      </c>
      <c r="C115" s="41">
        <v>1</v>
      </c>
      <c r="D115" s="41">
        <v>0</v>
      </c>
      <c r="E115" s="41" t="s">
        <v>14707</v>
      </c>
      <c r="F115" s="41">
        <v>100</v>
      </c>
      <c r="G115" s="41">
        <v>100</v>
      </c>
      <c r="H115" s="41" t="s">
        <v>759</v>
      </c>
      <c r="I115" s="41" t="s">
        <v>7266</v>
      </c>
      <c r="J115" s="41" t="s">
        <v>14708</v>
      </c>
      <c r="K115" s="41" t="s">
        <v>762</v>
      </c>
      <c r="L115" s="41" t="s">
        <v>762</v>
      </c>
      <c r="M115" s="41" t="s">
        <v>762</v>
      </c>
      <c r="N115" s="41" t="s">
        <v>762</v>
      </c>
      <c r="O115" s="41" t="s">
        <v>762</v>
      </c>
      <c r="P115" s="41" t="s">
        <v>45</v>
      </c>
      <c r="Q115" s="41" t="s">
        <v>191</v>
      </c>
      <c r="R115" s="41" t="s">
        <v>7266</v>
      </c>
      <c r="S115" s="41" t="s">
        <v>7266</v>
      </c>
      <c r="T115" s="41" t="s">
        <v>7266</v>
      </c>
      <c r="U115" s="41" t="s">
        <v>7266</v>
      </c>
      <c r="V115" s="41" t="s">
        <v>7266</v>
      </c>
      <c r="W115" s="41" t="s">
        <v>14709</v>
      </c>
      <c r="X115" s="41" t="s">
        <v>14710</v>
      </c>
      <c r="Y115" s="41" t="s">
        <v>14710</v>
      </c>
      <c r="Z115" s="41">
        <v>0</v>
      </c>
      <c r="AA115" s="41">
        <v>0</v>
      </c>
      <c r="AB115" s="41">
        <v>0</v>
      </c>
      <c r="AC115" s="41">
        <v>0</v>
      </c>
      <c r="AD115" s="56">
        <f t="shared" si="12"/>
        <v>0</v>
      </c>
      <c r="AE115" s="56">
        <f t="shared" si="13"/>
        <v>0</v>
      </c>
      <c r="AF115" s="41">
        <v>0</v>
      </c>
      <c r="AG115" s="41">
        <v>0</v>
      </c>
      <c r="AH115" s="41">
        <v>0</v>
      </c>
      <c r="AI115" s="41">
        <v>0</v>
      </c>
      <c r="AJ115" s="57">
        <f t="shared" si="14"/>
        <v>0</v>
      </c>
      <c r="AK115" s="57">
        <f t="shared" si="15"/>
        <v>0</v>
      </c>
      <c r="AL115" s="41">
        <v>0</v>
      </c>
      <c r="AM115" s="41">
        <v>0</v>
      </c>
      <c r="AN115" s="41">
        <v>13</v>
      </c>
      <c r="AO115" s="41">
        <v>10</v>
      </c>
      <c r="AP115" s="58">
        <f t="shared" si="16"/>
        <v>23</v>
      </c>
      <c r="AQ115" s="58">
        <f t="shared" si="17"/>
        <v>5.75</v>
      </c>
      <c r="AR115" s="41">
        <v>102</v>
      </c>
      <c r="AS115" s="41">
        <v>8</v>
      </c>
      <c r="AT115" s="41">
        <v>14</v>
      </c>
      <c r="AU115" s="41">
        <v>4</v>
      </c>
      <c r="AV115" s="59">
        <f t="shared" si="18"/>
        <v>128</v>
      </c>
      <c r="AW115" s="59">
        <f t="shared" si="19"/>
        <v>32</v>
      </c>
      <c r="AX115" s="41">
        <v>0</v>
      </c>
      <c r="AY115" s="41">
        <v>0</v>
      </c>
      <c r="AZ115" s="41">
        <v>0</v>
      </c>
      <c r="BA115" s="41">
        <v>0</v>
      </c>
      <c r="BB115" s="60">
        <f t="shared" si="20"/>
        <v>0</v>
      </c>
      <c r="BC115" s="60">
        <f t="shared" si="21"/>
        <v>0</v>
      </c>
      <c r="BD115" s="41">
        <f t="shared" si="23"/>
        <v>151</v>
      </c>
      <c r="BE115" s="41">
        <f t="shared" si="22"/>
        <v>7.3654728096986212E-3</v>
      </c>
    </row>
    <row r="116" spans="1:57" x14ac:dyDescent="0.25">
      <c r="A116" s="41" t="s">
        <v>14659</v>
      </c>
      <c r="B116" s="41" t="s">
        <v>14438</v>
      </c>
      <c r="C116" s="41">
        <v>1</v>
      </c>
      <c r="D116" s="41">
        <v>0</v>
      </c>
      <c r="E116" s="41" t="s">
        <v>14660</v>
      </c>
      <c r="F116" s="41">
        <v>99.393999999999906</v>
      </c>
      <c r="G116" s="41">
        <v>100</v>
      </c>
      <c r="H116" s="41" t="s">
        <v>759</v>
      </c>
      <c r="I116" s="41" t="s">
        <v>7266</v>
      </c>
      <c r="J116" s="41" t="s">
        <v>14661</v>
      </c>
      <c r="K116" s="41" t="s">
        <v>762</v>
      </c>
      <c r="L116" s="41" t="s">
        <v>762</v>
      </c>
      <c r="M116" s="41" t="s">
        <v>762</v>
      </c>
      <c r="N116" s="41" t="s">
        <v>762</v>
      </c>
      <c r="O116" s="41" t="s">
        <v>762</v>
      </c>
      <c r="P116" s="41" t="s">
        <v>45</v>
      </c>
      <c r="Q116" s="41" t="s">
        <v>191</v>
      </c>
      <c r="R116" s="41" t="s">
        <v>7266</v>
      </c>
      <c r="S116" s="41" t="s">
        <v>7266</v>
      </c>
      <c r="T116" s="41" t="s">
        <v>7266</v>
      </c>
      <c r="U116" s="41" t="s">
        <v>7266</v>
      </c>
      <c r="V116" s="41" t="s">
        <v>7266</v>
      </c>
      <c r="W116" s="41" t="s">
        <v>14662</v>
      </c>
      <c r="X116" s="41" t="s">
        <v>14663</v>
      </c>
      <c r="Y116" s="41" t="s">
        <v>14664</v>
      </c>
      <c r="Z116" s="41">
        <v>4</v>
      </c>
      <c r="AA116" s="41">
        <v>0</v>
      </c>
      <c r="AB116" s="41">
        <v>0</v>
      </c>
      <c r="AC116" s="41">
        <v>0</v>
      </c>
      <c r="AD116" s="56">
        <f t="shared" si="12"/>
        <v>4</v>
      </c>
      <c r="AE116" s="56">
        <f t="shared" si="13"/>
        <v>1</v>
      </c>
      <c r="AF116" s="41">
        <v>7</v>
      </c>
      <c r="AG116" s="41">
        <v>1</v>
      </c>
      <c r="AH116" s="41">
        <v>1</v>
      </c>
      <c r="AI116" s="41">
        <v>11</v>
      </c>
      <c r="AJ116" s="57">
        <f t="shared" si="14"/>
        <v>20</v>
      </c>
      <c r="AK116" s="57">
        <f t="shared" si="15"/>
        <v>5</v>
      </c>
      <c r="AL116" s="41">
        <v>22</v>
      </c>
      <c r="AM116" s="41">
        <v>10</v>
      </c>
      <c r="AN116" s="41">
        <v>14</v>
      </c>
      <c r="AO116" s="41">
        <v>25</v>
      </c>
      <c r="AP116" s="58">
        <f t="shared" si="16"/>
        <v>71</v>
      </c>
      <c r="AQ116" s="58">
        <f t="shared" si="17"/>
        <v>17.75</v>
      </c>
      <c r="AR116" s="41">
        <v>97</v>
      </c>
      <c r="AS116" s="41">
        <v>83</v>
      </c>
      <c r="AT116" s="41">
        <v>99</v>
      </c>
      <c r="AU116" s="41">
        <v>170</v>
      </c>
      <c r="AV116" s="59">
        <f t="shared" si="18"/>
        <v>449</v>
      </c>
      <c r="AW116" s="59">
        <f t="shared" si="19"/>
        <v>112.25</v>
      </c>
      <c r="AX116" s="41">
        <v>123</v>
      </c>
      <c r="AY116" s="41">
        <v>118</v>
      </c>
      <c r="AZ116" s="41">
        <v>108</v>
      </c>
      <c r="BA116" s="41">
        <v>132</v>
      </c>
      <c r="BB116" s="60">
        <f t="shared" si="20"/>
        <v>481</v>
      </c>
      <c r="BC116" s="60">
        <f t="shared" si="21"/>
        <v>120.25</v>
      </c>
      <c r="BD116" s="41">
        <f t="shared" si="23"/>
        <v>1025</v>
      </c>
      <c r="BE116" s="41">
        <f t="shared" si="22"/>
        <v>4.9997414767821755E-2</v>
      </c>
    </row>
    <row r="117" spans="1:57" x14ac:dyDescent="0.25">
      <c r="A117" s="41" t="s">
        <v>14551</v>
      </c>
      <c r="B117" s="41" t="s">
        <v>14438</v>
      </c>
      <c r="C117" s="41">
        <v>1</v>
      </c>
      <c r="D117" s="41">
        <v>0</v>
      </c>
      <c r="E117" s="41" t="s">
        <v>14552</v>
      </c>
      <c r="F117" s="41">
        <v>99.397999999999996</v>
      </c>
      <c r="G117" s="41">
        <v>100</v>
      </c>
      <c r="H117" s="41" t="s">
        <v>759</v>
      </c>
      <c r="I117" s="41" t="s">
        <v>7266</v>
      </c>
      <c r="J117" s="41" t="s">
        <v>14553</v>
      </c>
      <c r="K117" s="41" t="s">
        <v>762</v>
      </c>
      <c r="L117" s="41" t="s">
        <v>762</v>
      </c>
      <c r="M117" s="41" t="s">
        <v>762</v>
      </c>
      <c r="N117" s="41" t="s">
        <v>762</v>
      </c>
      <c r="O117" s="41" t="s">
        <v>762</v>
      </c>
      <c r="P117" s="41" t="s">
        <v>45</v>
      </c>
      <c r="Q117" s="41" t="s">
        <v>191</v>
      </c>
      <c r="R117" s="41" t="s">
        <v>7266</v>
      </c>
      <c r="S117" s="41" t="s">
        <v>7266</v>
      </c>
      <c r="T117" s="41" t="s">
        <v>7266</v>
      </c>
      <c r="U117" s="41" t="s">
        <v>7266</v>
      </c>
      <c r="V117" s="41" t="s">
        <v>7266</v>
      </c>
      <c r="W117" s="41" t="s">
        <v>14554</v>
      </c>
      <c r="X117" s="41" t="s">
        <v>14555</v>
      </c>
      <c r="Y117" s="41" t="s">
        <v>14556</v>
      </c>
      <c r="Z117" s="41">
        <v>0</v>
      </c>
      <c r="AA117" s="41">
        <v>0</v>
      </c>
      <c r="AB117" s="41">
        <v>0</v>
      </c>
      <c r="AC117" s="41">
        <v>0</v>
      </c>
      <c r="AD117" s="56">
        <f t="shared" si="12"/>
        <v>0</v>
      </c>
      <c r="AE117" s="56">
        <f t="shared" si="13"/>
        <v>0</v>
      </c>
      <c r="AF117" s="41">
        <v>6</v>
      </c>
      <c r="AG117" s="41">
        <v>1</v>
      </c>
      <c r="AH117" s="41">
        <v>2</v>
      </c>
      <c r="AI117" s="41">
        <v>3</v>
      </c>
      <c r="AJ117" s="57">
        <f t="shared" si="14"/>
        <v>12</v>
      </c>
      <c r="AK117" s="57">
        <f t="shared" si="15"/>
        <v>3</v>
      </c>
      <c r="AL117" s="41">
        <v>0</v>
      </c>
      <c r="AM117" s="41">
        <v>3</v>
      </c>
      <c r="AN117" s="41">
        <v>4</v>
      </c>
      <c r="AO117" s="41">
        <v>13</v>
      </c>
      <c r="AP117" s="58">
        <f t="shared" si="16"/>
        <v>20</v>
      </c>
      <c r="AQ117" s="58">
        <f t="shared" si="17"/>
        <v>5</v>
      </c>
      <c r="AR117" s="41">
        <v>53</v>
      </c>
      <c r="AS117" s="41">
        <v>41</v>
      </c>
      <c r="AT117" s="41">
        <v>18</v>
      </c>
      <c r="AU117" s="41">
        <v>10</v>
      </c>
      <c r="AV117" s="59">
        <f t="shared" si="18"/>
        <v>122</v>
      </c>
      <c r="AW117" s="59">
        <f t="shared" si="19"/>
        <v>30.5</v>
      </c>
      <c r="AX117" s="41">
        <v>10</v>
      </c>
      <c r="AY117" s="41">
        <v>17</v>
      </c>
      <c r="AZ117" s="41">
        <v>18</v>
      </c>
      <c r="BA117" s="41">
        <v>20</v>
      </c>
      <c r="BB117" s="60">
        <f t="shared" si="20"/>
        <v>65</v>
      </c>
      <c r="BC117" s="60">
        <f t="shared" si="21"/>
        <v>16.25</v>
      </c>
      <c r="BD117" s="41">
        <f t="shared" si="23"/>
        <v>219</v>
      </c>
      <c r="BE117" s="41">
        <f t="shared" si="22"/>
        <v>1.0682374472344358E-2</v>
      </c>
    </row>
    <row r="118" spans="1:57" x14ac:dyDescent="0.25">
      <c r="A118" s="41" t="s">
        <v>14637</v>
      </c>
      <c r="B118" s="41" t="s">
        <v>14438</v>
      </c>
      <c r="C118" s="41">
        <v>1</v>
      </c>
      <c r="D118" s="41">
        <v>0</v>
      </c>
      <c r="E118" s="41" t="s">
        <v>14638</v>
      </c>
      <c r="F118" s="41">
        <v>99.393999999999906</v>
      </c>
      <c r="G118" s="41">
        <v>100</v>
      </c>
      <c r="H118" s="41" t="s">
        <v>759</v>
      </c>
      <c r="I118" s="41" t="s">
        <v>7266</v>
      </c>
      <c r="J118" s="41" t="s">
        <v>14639</v>
      </c>
      <c r="K118" s="41" t="s">
        <v>762</v>
      </c>
      <c r="L118" s="41" t="s">
        <v>762</v>
      </c>
      <c r="M118" s="41" t="s">
        <v>762</v>
      </c>
      <c r="N118" s="41" t="s">
        <v>762</v>
      </c>
      <c r="O118" s="41" t="s">
        <v>762</v>
      </c>
      <c r="P118" s="41" t="s">
        <v>45</v>
      </c>
      <c r="Q118" s="41" t="s">
        <v>191</v>
      </c>
      <c r="R118" s="41" t="s">
        <v>7266</v>
      </c>
      <c r="S118" s="41" t="s">
        <v>7266</v>
      </c>
      <c r="T118" s="41" t="s">
        <v>7266</v>
      </c>
      <c r="U118" s="41" t="s">
        <v>7266</v>
      </c>
      <c r="V118" s="41" t="s">
        <v>7266</v>
      </c>
      <c r="W118" s="41" t="s">
        <v>14640</v>
      </c>
      <c r="X118" s="41" t="s">
        <v>14641</v>
      </c>
      <c r="Y118" s="41" t="s">
        <v>14642</v>
      </c>
      <c r="Z118" s="41">
        <v>0</v>
      </c>
      <c r="AA118" s="41">
        <v>0</v>
      </c>
      <c r="AB118" s="41">
        <v>0</v>
      </c>
      <c r="AC118" s="41">
        <v>0</v>
      </c>
      <c r="AD118" s="56">
        <f t="shared" si="12"/>
        <v>0</v>
      </c>
      <c r="AE118" s="56">
        <f t="shared" si="13"/>
        <v>0</v>
      </c>
      <c r="AF118" s="41">
        <v>7</v>
      </c>
      <c r="AG118" s="41">
        <v>1</v>
      </c>
      <c r="AH118" s="41">
        <v>9</v>
      </c>
      <c r="AI118" s="41">
        <v>7</v>
      </c>
      <c r="AJ118" s="57">
        <f t="shared" si="14"/>
        <v>24</v>
      </c>
      <c r="AK118" s="57">
        <f t="shared" si="15"/>
        <v>6</v>
      </c>
      <c r="AL118" s="41">
        <v>35</v>
      </c>
      <c r="AM118" s="41">
        <v>13</v>
      </c>
      <c r="AN118" s="41">
        <v>57</v>
      </c>
      <c r="AO118" s="41">
        <v>707</v>
      </c>
      <c r="AP118" s="58">
        <f t="shared" si="16"/>
        <v>812</v>
      </c>
      <c r="AQ118" s="58">
        <f t="shared" si="17"/>
        <v>203</v>
      </c>
      <c r="AR118" s="41">
        <v>102</v>
      </c>
      <c r="AS118" s="41">
        <v>39</v>
      </c>
      <c r="AT118" s="41">
        <v>61</v>
      </c>
      <c r="AU118" s="41">
        <v>76</v>
      </c>
      <c r="AV118" s="59">
        <f t="shared" si="18"/>
        <v>278</v>
      </c>
      <c r="AW118" s="59">
        <f t="shared" si="19"/>
        <v>69.5</v>
      </c>
      <c r="AX118" s="41">
        <v>13</v>
      </c>
      <c r="AY118" s="41">
        <v>13</v>
      </c>
      <c r="AZ118" s="41">
        <v>19</v>
      </c>
      <c r="BA118" s="41">
        <v>32</v>
      </c>
      <c r="BB118" s="60">
        <f t="shared" si="20"/>
        <v>77</v>
      </c>
      <c r="BC118" s="60">
        <f t="shared" si="21"/>
        <v>19.25</v>
      </c>
      <c r="BD118" s="41">
        <f t="shared" si="23"/>
        <v>1191</v>
      </c>
      <c r="BE118" s="41">
        <f t="shared" si="22"/>
        <v>5.8094557061927531E-2</v>
      </c>
    </row>
    <row r="119" spans="1:57" x14ac:dyDescent="0.25">
      <c r="A119" s="41" t="s">
        <v>14688</v>
      </c>
      <c r="B119" s="41" t="s">
        <v>14438</v>
      </c>
      <c r="C119" s="41">
        <v>1</v>
      </c>
      <c r="D119" s="41">
        <v>0</v>
      </c>
      <c r="E119" s="41" t="s">
        <v>14689</v>
      </c>
      <c r="F119" s="41">
        <v>100</v>
      </c>
      <c r="G119" s="41">
        <v>100</v>
      </c>
      <c r="H119" s="41" t="s">
        <v>759</v>
      </c>
      <c r="I119" s="41" t="s">
        <v>7266</v>
      </c>
      <c r="J119" s="41" t="s">
        <v>14690</v>
      </c>
      <c r="K119" s="41" t="s">
        <v>762</v>
      </c>
      <c r="L119" s="41" t="s">
        <v>762</v>
      </c>
      <c r="M119" s="41" t="s">
        <v>762</v>
      </c>
      <c r="N119" s="41" t="s">
        <v>762</v>
      </c>
      <c r="O119" s="41" t="s">
        <v>762</v>
      </c>
      <c r="P119" s="41" t="s">
        <v>45</v>
      </c>
      <c r="Q119" s="41" t="s">
        <v>191</v>
      </c>
      <c r="R119" s="41" t="s">
        <v>7266</v>
      </c>
      <c r="S119" s="41" t="s">
        <v>7266</v>
      </c>
      <c r="T119" s="41" t="s">
        <v>7266</v>
      </c>
      <c r="U119" s="41" t="s">
        <v>7266</v>
      </c>
      <c r="V119" s="41" t="s">
        <v>7266</v>
      </c>
      <c r="W119" s="41" t="s">
        <v>14691</v>
      </c>
      <c r="X119" s="41" t="s">
        <v>14692</v>
      </c>
      <c r="Y119" s="41" t="s">
        <v>14693</v>
      </c>
      <c r="Z119" s="41">
        <v>0</v>
      </c>
      <c r="AA119" s="41">
        <v>0</v>
      </c>
      <c r="AB119" s="41">
        <v>0</v>
      </c>
      <c r="AC119" s="41">
        <v>0</v>
      </c>
      <c r="AD119" s="56">
        <f t="shared" si="12"/>
        <v>0</v>
      </c>
      <c r="AE119" s="56">
        <f t="shared" si="13"/>
        <v>0</v>
      </c>
      <c r="AF119" s="41">
        <v>34</v>
      </c>
      <c r="AG119" s="41">
        <v>47</v>
      </c>
      <c r="AH119" s="41">
        <v>20</v>
      </c>
      <c r="AI119" s="41">
        <v>27</v>
      </c>
      <c r="AJ119" s="57">
        <f t="shared" si="14"/>
        <v>128</v>
      </c>
      <c r="AK119" s="57">
        <f t="shared" si="15"/>
        <v>32</v>
      </c>
      <c r="AL119" s="41">
        <v>285</v>
      </c>
      <c r="AM119" s="41">
        <v>176</v>
      </c>
      <c r="AN119" s="41">
        <v>122</v>
      </c>
      <c r="AO119" s="41">
        <v>148</v>
      </c>
      <c r="AP119" s="58">
        <f t="shared" si="16"/>
        <v>731</v>
      </c>
      <c r="AQ119" s="58">
        <f t="shared" si="17"/>
        <v>182.75</v>
      </c>
      <c r="AR119" s="41">
        <v>65</v>
      </c>
      <c r="AS119" s="41">
        <v>53</v>
      </c>
      <c r="AT119" s="41">
        <v>90</v>
      </c>
      <c r="AU119" s="41">
        <v>92</v>
      </c>
      <c r="AV119" s="59">
        <f t="shared" si="18"/>
        <v>300</v>
      </c>
      <c r="AW119" s="59">
        <f t="shared" si="19"/>
        <v>75</v>
      </c>
      <c r="AX119" s="41">
        <v>60</v>
      </c>
      <c r="AY119" s="41">
        <v>74</v>
      </c>
      <c r="AZ119" s="41">
        <v>39</v>
      </c>
      <c r="BA119" s="41">
        <v>65</v>
      </c>
      <c r="BB119" s="60">
        <f t="shared" si="20"/>
        <v>238</v>
      </c>
      <c r="BC119" s="60">
        <f t="shared" si="21"/>
        <v>59.5</v>
      </c>
      <c r="BD119" s="41">
        <f t="shared" si="23"/>
        <v>1397</v>
      </c>
      <c r="BE119" s="41">
        <f t="shared" si="22"/>
        <v>6.8142817981119028E-2</v>
      </c>
    </row>
    <row r="120" spans="1:57" x14ac:dyDescent="0.25">
      <c r="A120" s="41" t="s">
        <v>14609</v>
      </c>
      <c r="B120" s="41" t="s">
        <v>14438</v>
      </c>
      <c r="C120" s="41">
        <v>1</v>
      </c>
      <c r="D120" s="41">
        <v>0</v>
      </c>
      <c r="E120" s="41" t="s">
        <v>14610</v>
      </c>
      <c r="F120" s="41">
        <v>100</v>
      </c>
      <c r="G120" s="41">
        <v>100</v>
      </c>
      <c r="H120" s="41" t="s">
        <v>759</v>
      </c>
      <c r="I120" s="41" t="s">
        <v>7266</v>
      </c>
      <c r="J120" s="41" t="s">
        <v>14611</v>
      </c>
      <c r="K120" s="41" t="s">
        <v>762</v>
      </c>
      <c r="L120" s="41" t="s">
        <v>762</v>
      </c>
      <c r="M120" s="41" t="s">
        <v>762</v>
      </c>
      <c r="N120" s="41" t="s">
        <v>762</v>
      </c>
      <c r="O120" s="41" t="s">
        <v>762</v>
      </c>
      <c r="P120" s="41" t="s">
        <v>45</v>
      </c>
      <c r="Q120" s="41" t="s">
        <v>191</v>
      </c>
      <c r="R120" s="41" t="s">
        <v>7266</v>
      </c>
      <c r="S120" s="41" t="s">
        <v>7266</v>
      </c>
      <c r="T120" s="41" t="s">
        <v>7266</v>
      </c>
      <c r="U120" s="41" t="s">
        <v>7266</v>
      </c>
      <c r="V120" s="41" t="s">
        <v>7266</v>
      </c>
      <c r="W120" s="41" t="s">
        <v>14612</v>
      </c>
      <c r="X120" s="41" t="s">
        <v>14613</v>
      </c>
      <c r="Y120" s="41" t="s">
        <v>14614</v>
      </c>
      <c r="Z120" s="41">
        <v>0</v>
      </c>
      <c r="AA120" s="41">
        <v>0</v>
      </c>
      <c r="AB120" s="41">
        <v>0</v>
      </c>
      <c r="AC120" s="41">
        <v>0</v>
      </c>
      <c r="AD120" s="56">
        <f t="shared" si="12"/>
        <v>0</v>
      </c>
      <c r="AE120" s="56">
        <f t="shared" si="13"/>
        <v>0</v>
      </c>
      <c r="AF120" s="41">
        <v>3</v>
      </c>
      <c r="AG120" s="41">
        <v>0</v>
      </c>
      <c r="AH120" s="41">
        <v>2</v>
      </c>
      <c r="AI120" s="41">
        <v>0</v>
      </c>
      <c r="AJ120" s="57">
        <f t="shared" si="14"/>
        <v>5</v>
      </c>
      <c r="AK120" s="57">
        <f t="shared" si="15"/>
        <v>1.25</v>
      </c>
      <c r="AL120" s="41">
        <v>4</v>
      </c>
      <c r="AM120" s="41">
        <v>2</v>
      </c>
      <c r="AN120" s="41">
        <v>1</v>
      </c>
      <c r="AO120" s="41">
        <v>5</v>
      </c>
      <c r="AP120" s="58">
        <f t="shared" si="16"/>
        <v>12</v>
      </c>
      <c r="AQ120" s="58">
        <f t="shared" si="17"/>
        <v>3</v>
      </c>
      <c r="AR120" s="41">
        <v>26</v>
      </c>
      <c r="AS120" s="41">
        <v>35</v>
      </c>
      <c r="AT120" s="41">
        <v>32</v>
      </c>
      <c r="AU120" s="41">
        <v>27</v>
      </c>
      <c r="AV120" s="59">
        <f t="shared" si="18"/>
        <v>120</v>
      </c>
      <c r="AW120" s="59">
        <f t="shared" si="19"/>
        <v>30</v>
      </c>
      <c r="AX120" s="41">
        <v>11</v>
      </c>
      <c r="AY120" s="41">
        <v>5</v>
      </c>
      <c r="AZ120" s="41">
        <v>18</v>
      </c>
      <c r="BA120" s="41">
        <v>7</v>
      </c>
      <c r="BB120" s="60">
        <f t="shared" si="20"/>
        <v>41</v>
      </c>
      <c r="BC120" s="60">
        <f t="shared" si="21"/>
        <v>10.25</v>
      </c>
      <c r="BD120" s="41">
        <f t="shared" si="23"/>
        <v>178</v>
      </c>
      <c r="BE120" s="41">
        <f t="shared" si="22"/>
        <v>8.6824778816314858E-3</v>
      </c>
    </row>
    <row r="121" spans="1:57" x14ac:dyDescent="0.25">
      <c r="A121" s="41" t="s">
        <v>14488</v>
      </c>
      <c r="B121" s="41" t="s">
        <v>14438</v>
      </c>
      <c r="C121" s="41">
        <v>1</v>
      </c>
      <c r="D121" s="41">
        <v>0</v>
      </c>
      <c r="E121" s="41" t="s">
        <v>14489</v>
      </c>
      <c r="F121" s="41">
        <v>99.7</v>
      </c>
      <c r="G121" s="41">
        <v>100</v>
      </c>
      <c r="H121" s="41" t="s">
        <v>759</v>
      </c>
      <c r="I121" s="41" t="s">
        <v>7266</v>
      </c>
      <c r="J121" s="41" t="s">
        <v>14490</v>
      </c>
      <c r="K121" s="41" t="s">
        <v>762</v>
      </c>
      <c r="L121" s="41" t="s">
        <v>762</v>
      </c>
      <c r="M121" s="41" t="s">
        <v>762</v>
      </c>
      <c r="N121" s="41" t="s">
        <v>762</v>
      </c>
      <c r="O121" s="41" t="s">
        <v>762</v>
      </c>
      <c r="P121" s="41" t="s">
        <v>45</v>
      </c>
      <c r="Q121" s="41" t="s">
        <v>191</v>
      </c>
      <c r="R121" s="41" t="s">
        <v>7266</v>
      </c>
      <c r="S121" s="41" t="s">
        <v>7266</v>
      </c>
      <c r="T121" s="41" t="s">
        <v>7266</v>
      </c>
      <c r="U121" s="41" t="s">
        <v>7266</v>
      </c>
      <c r="V121" s="41" t="s">
        <v>7266</v>
      </c>
      <c r="W121" s="41" t="s">
        <v>14491</v>
      </c>
      <c r="X121" s="41" t="s">
        <v>14492</v>
      </c>
      <c r="Y121" s="41" t="s">
        <v>14493</v>
      </c>
      <c r="Z121" s="41">
        <v>38</v>
      </c>
      <c r="AA121" s="41">
        <v>31</v>
      </c>
      <c r="AB121" s="41">
        <v>10</v>
      </c>
      <c r="AC121" s="41">
        <v>13</v>
      </c>
      <c r="AD121" s="56">
        <f t="shared" si="12"/>
        <v>92</v>
      </c>
      <c r="AE121" s="56">
        <f t="shared" si="13"/>
        <v>23</v>
      </c>
      <c r="AF121" s="41">
        <v>10</v>
      </c>
      <c r="AG121" s="41">
        <v>5</v>
      </c>
      <c r="AH121" s="41">
        <v>13</v>
      </c>
      <c r="AI121" s="41">
        <v>11</v>
      </c>
      <c r="AJ121" s="57">
        <f t="shared" si="14"/>
        <v>39</v>
      </c>
      <c r="AK121" s="57">
        <f t="shared" si="15"/>
        <v>9.75</v>
      </c>
      <c r="AL121" s="41">
        <v>14</v>
      </c>
      <c r="AM121" s="41">
        <v>9</v>
      </c>
      <c r="AN121" s="41">
        <v>0</v>
      </c>
      <c r="AO121" s="41">
        <v>6</v>
      </c>
      <c r="AP121" s="58">
        <f t="shared" si="16"/>
        <v>29</v>
      </c>
      <c r="AQ121" s="58">
        <f t="shared" si="17"/>
        <v>7.25</v>
      </c>
      <c r="AR121" s="41">
        <v>5</v>
      </c>
      <c r="AS121" s="41">
        <v>5</v>
      </c>
      <c r="AT121" s="41">
        <v>4</v>
      </c>
      <c r="AU121" s="41">
        <v>8</v>
      </c>
      <c r="AV121" s="59">
        <f t="shared" si="18"/>
        <v>22</v>
      </c>
      <c r="AW121" s="59">
        <f t="shared" si="19"/>
        <v>5.5</v>
      </c>
      <c r="AX121" s="41">
        <v>0</v>
      </c>
      <c r="AY121" s="41">
        <v>3</v>
      </c>
      <c r="AZ121" s="41">
        <v>10</v>
      </c>
      <c r="BA121" s="41">
        <v>1</v>
      </c>
      <c r="BB121" s="60">
        <f t="shared" si="20"/>
        <v>14</v>
      </c>
      <c r="BC121" s="60">
        <f t="shared" si="21"/>
        <v>3.5</v>
      </c>
      <c r="BD121" s="41">
        <f t="shared" si="23"/>
        <v>196</v>
      </c>
      <c r="BE121" s="41">
        <f t="shared" si="22"/>
        <v>9.5604812629200633E-3</v>
      </c>
    </row>
    <row r="122" spans="1:57" x14ac:dyDescent="0.25">
      <c r="A122" s="41" t="s">
        <v>9215</v>
      </c>
      <c r="B122" s="41" t="s">
        <v>5426</v>
      </c>
      <c r="C122" s="41">
        <v>1</v>
      </c>
      <c r="D122" s="41">
        <v>0</v>
      </c>
      <c r="E122" s="41" t="s">
        <v>9216</v>
      </c>
      <c r="F122" s="41">
        <v>100</v>
      </c>
      <c r="G122" s="41">
        <v>100</v>
      </c>
      <c r="H122" s="41" t="s">
        <v>759</v>
      </c>
      <c r="I122" s="41" t="s">
        <v>3963</v>
      </c>
      <c r="J122" s="41" t="s">
        <v>9217</v>
      </c>
      <c r="K122" s="41" t="s">
        <v>762</v>
      </c>
      <c r="L122" s="41" t="s">
        <v>762</v>
      </c>
      <c r="M122" s="41" t="s">
        <v>762</v>
      </c>
      <c r="N122" s="41" t="s">
        <v>762</v>
      </c>
      <c r="O122" s="41" t="s">
        <v>762</v>
      </c>
      <c r="P122" s="41" t="s">
        <v>45</v>
      </c>
      <c r="Q122" s="41" t="s">
        <v>46</v>
      </c>
      <c r="R122" s="41" t="s">
        <v>401</v>
      </c>
      <c r="S122" s="41" t="s">
        <v>406</v>
      </c>
      <c r="T122" s="41" t="s">
        <v>3633</v>
      </c>
      <c r="U122" s="41" t="s">
        <v>3963</v>
      </c>
      <c r="V122" s="41" t="s">
        <v>3963</v>
      </c>
      <c r="W122" s="41" t="s">
        <v>9218</v>
      </c>
      <c r="X122" s="41" t="s">
        <v>9219</v>
      </c>
      <c r="Y122" s="41" t="s">
        <v>9220</v>
      </c>
      <c r="Z122" s="41">
        <v>0</v>
      </c>
      <c r="AA122" s="41">
        <v>0</v>
      </c>
      <c r="AB122" s="41">
        <v>0</v>
      </c>
      <c r="AC122" s="41">
        <v>0</v>
      </c>
      <c r="AD122" s="56">
        <f t="shared" si="12"/>
        <v>0</v>
      </c>
      <c r="AE122" s="56">
        <f t="shared" si="13"/>
        <v>0</v>
      </c>
      <c r="AF122" s="41">
        <v>35</v>
      </c>
      <c r="AG122" s="41">
        <v>7</v>
      </c>
      <c r="AH122" s="41">
        <v>20</v>
      </c>
      <c r="AI122" s="41">
        <v>45</v>
      </c>
      <c r="AJ122" s="57">
        <f t="shared" si="14"/>
        <v>107</v>
      </c>
      <c r="AK122" s="57">
        <f t="shared" si="15"/>
        <v>26.75</v>
      </c>
      <c r="AL122" s="41">
        <v>22</v>
      </c>
      <c r="AM122" s="41">
        <v>26</v>
      </c>
      <c r="AN122" s="41">
        <v>39</v>
      </c>
      <c r="AO122" s="41">
        <v>25</v>
      </c>
      <c r="AP122" s="58">
        <f t="shared" si="16"/>
        <v>112</v>
      </c>
      <c r="AQ122" s="58">
        <f t="shared" si="17"/>
        <v>28</v>
      </c>
      <c r="AR122" s="41">
        <v>21</v>
      </c>
      <c r="AS122" s="41">
        <v>59</v>
      </c>
      <c r="AT122" s="41">
        <v>40</v>
      </c>
      <c r="AU122" s="41">
        <v>27</v>
      </c>
      <c r="AV122" s="59">
        <f t="shared" si="18"/>
        <v>147</v>
      </c>
      <c r="AW122" s="59">
        <f t="shared" si="19"/>
        <v>36.75</v>
      </c>
      <c r="AX122" s="41">
        <v>29</v>
      </c>
      <c r="AY122" s="41">
        <v>15</v>
      </c>
      <c r="AZ122" s="41">
        <v>14</v>
      </c>
      <c r="BA122" s="41">
        <v>18</v>
      </c>
      <c r="BB122" s="60">
        <f t="shared" si="20"/>
        <v>76</v>
      </c>
      <c r="BC122" s="60">
        <f t="shared" si="21"/>
        <v>19</v>
      </c>
      <c r="BD122" s="41">
        <f t="shared" si="23"/>
        <v>442</v>
      </c>
      <c r="BE122" s="41">
        <f t="shared" si="22"/>
        <v>2.1559860807197285E-2</v>
      </c>
    </row>
    <row r="123" spans="1:57" x14ac:dyDescent="0.25">
      <c r="A123" s="41" t="s">
        <v>9345</v>
      </c>
      <c r="B123" s="41" t="s">
        <v>5426</v>
      </c>
      <c r="C123" s="41">
        <v>1</v>
      </c>
      <c r="D123" s="41">
        <v>0</v>
      </c>
      <c r="E123" s="41" t="s">
        <v>9346</v>
      </c>
      <c r="F123" s="41">
        <v>100</v>
      </c>
      <c r="G123" s="41">
        <v>100</v>
      </c>
      <c r="H123" s="41" t="s">
        <v>759</v>
      </c>
      <c r="I123" s="41" t="s">
        <v>3963</v>
      </c>
      <c r="J123" s="41" t="s">
        <v>9347</v>
      </c>
      <c r="K123" s="41" t="s">
        <v>762</v>
      </c>
      <c r="L123" s="41" t="s">
        <v>762</v>
      </c>
      <c r="M123" s="41" t="s">
        <v>762</v>
      </c>
      <c r="N123" s="41" t="s">
        <v>762</v>
      </c>
      <c r="O123" s="41" t="s">
        <v>762</v>
      </c>
      <c r="P123" s="41" t="s">
        <v>45</v>
      </c>
      <c r="Q123" s="41" t="s">
        <v>46</v>
      </c>
      <c r="R123" s="41" t="s">
        <v>401</v>
      </c>
      <c r="S123" s="41" t="s">
        <v>406</v>
      </c>
      <c r="T123" s="41" t="s">
        <v>3633</v>
      </c>
      <c r="U123" s="41" t="s">
        <v>3963</v>
      </c>
      <c r="V123" s="41" t="s">
        <v>3963</v>
      </c>
      <c r="W123" s="41" t="s">
        <v>9348</v>
      </c>
      <c r="X123" s="41" t="s">
        <v>9349</v>
      </c>
      <c r="Y123" s="41" t="s">
        <v>9349</v>
      </c>
      <c r="Z123" s="41">
        <v>18</v>
      </c>
      <c r="AA123" s="41">
        <v>112</v>
      </c>
      <c r="AB123" s="41">
        <v>13</v>
      </c>
      <c r="AC123" s="41">
        <v>3</v>
      </c>
      <c r="AD123" s="56">
        <f t="shared" si="12"/>
        <v>146</v>
      </c>
      <c r="AE123" s="56">
        <f t="shared" si="13"/>
        <v>36.5</v>
      </c>
      <c r="AF123" s="41">
        <v>11</v>
      </c>
      <c r="AG123" s="41">
        <v>58</v>
      </c>
      <c r="AH123" s="41">
        <v>10</v>
      </c>
      <c r="AI123" s="41">
        <v>35</v>
      </c>
      <c r="AJ123" s="57">
        <f t="shared" si="14"/>
        <v>114</v>
      </c>
      <c r="AK123" s="57">
        <f t="shared" si="15"/>
        <v>28.5</v>
      </c>
      <c r="AL123" s="41">
        <v>19</v>
      </c>
      <c r="AM123" s="41">
        <v>11</v>
      </c>
      <c r="AN123" s="41">
        <v>11</v>
      </c>
      <c r="AO123" s="41">
        <v>13</v>
      </c>
      <c r="AP123" s="58">
        <f t="shared" si="16"/>
        <v>54</v>
      </c>
      <c r="AQ123" s="58">
        <f t="shared" si="17"/>
        <v>13.5</v>
      </c>
      <c r="AR123" s="41">
        <v>13</v>
      </c>
      <c r="AS123" s="41">
        <v>19</v>
      </c>
      <c r="AT123" s="41">
        <v>16</v>
      </c>
      <c r="AU123" s="41">
        <v>13</v>
      </c>
      <c r="AV123" s="59">
        <f t="shared" si="18"/>
        <v>61</v>
      </c>
      <c r="AW123" s="59">
        <f t="shared" si="19"/>
        <v>15.25</v>
      </c>
      <c r="AX123" s="41">
        <v>8</v>
      </c>
      <c r="AY123" s="41">
        <v>27</v>
      </c>
      <c r="AZ123" s="41">
        <v>10</v>
      </c>
      <c r="BA123" s="41">
        <v>18</v>
      </c>
      <c r="BB123" s="60">
        <f t="shared" si="20"/>
        <v>63</v>
      </c>
      <c r="BC123" s="60">
        <f t="shared" si="21"/>
        <v>15.75</v>
      </c>
      <c r="BD123" s="41">
        <f t="shared" si="23"/>
        <v>438</v>
      </c>
      <c r="BE123" s="41">
        <f t="shared" si="22"/>
        <v>2.1364748944688716E-2</v>
      </c>
    </row>
    <row r="124" spans="1:57" x14ac:dyDescent="0.25">
      <c r="A124" s="41" t="s">
        <v>8991</v>
      </c>
      <c r="B124" s="41" t="s">
        <v>5426</v>
      </c>
      <c r="C124" s="41">
        <v>1</v>
      </c>
      <c r="D124" s="41">
        <v>0</v>
      </c>
      <c r="E124" s="41" t="s">
        <v>8992</v>
      </c>
      <c r="F124" s="41">
        <v>99.7</v>
      </c>
      <c r="G124" s="41">
        <v>100</v>
      </c>
      <c r="H124" s="41" t="s">
        <v>759</v>
      </c>
      <c r="I124" s="41" t="s">
        <v>3963</v>
      </c>
      <c r="J124" s="41" t="s">
        <v>8993</v>
      </c>
      <c r="K124" s="41" t="s">
        <v>762</v>
      </c>
      <c r="L124" s="41" t="s">
        <v>762</v>
      </c>
      <c r="M124" s="41" t="s">
        <v>762</v>
      </c>
      <c r="N124" s="41" t="s">
        <v>762</v>
      </c>
      <c r="O124" s="41" t="s">
        <v>762</v>
      </c>
      <c r="P124" s="41" t="s">
        <v>45</v>
      </c>
      <c r="Q124" s="41" t="s">
        <v>46</v>
      </c>
      <c r="R124" s="41" t="s">
        <v>401</v>
      </c>
      <c r="S124" s="41" t="s">
        <v>406</v>
      </c>
      <c r="T124" s="41" t="s">
        <v>3633</v>
      </c>
      <c r="U124" s="41" t="s">
        <v>3963</v>
      </c>
      <c r="V124" s="41" t="s">
        <v>3963</v>
      </c>
      <c r="W124" s="41" t="s">
        <v>8994</v>
      </c>
      <c r="X124" s="41" t="s">
        <v>8995</v>
      </c>
      <c r="Y124" s="41" t="s">
        <v>8996</v>
      </c>
      <c r="Z124" s="41">
        <v>0</v>
      </c>
      <c r="AA124" s="41">
        <v>0</v>
      </c>
      <c r="AB124" s="41">
        <v>0</v>
      </c>
      <c r="AC124" s="41">
        <v>0</v>
      </c>
      <c r="AD124" s="56">
        <f t="shared" si="12"/>
        <v>0</v>
      </c>
      <c r="AE124" s="56">
        <f t="shared" si="13"/>
        <v>0</v>
      </c>
      <c r="AF124" s="41">
        <v>0</v>
      </c>
      <c r="AG124" s="41">
        <v>0</v>
      </c>
      <c r="AH124" s="41">
        <v>1</v>
      </c>
      <c r="AI124" s="41">
        <v>0</v>
      </c>
      <c r="AJ124" s="57">
        <f t="shared" si="14"/>
        <v>1</v>
      </c>
      <c r="AK124" s="57">
        <f t="shared" si="15"/>
        <v>0.25</v>
      </c>
      <c r="AL124" s="41">
        <v>0</v>
      </c>
      <c r="AM124" s="41">
        <v>0</v>
      </c>
      <c r="AN124" s="41">
        <v>1</v>
      </c>
      <c r="AO124" s="41">
        <v>1</v>
      </c>
      <c r="AP124" s="58">
        <f t="shared" si="16"/>
        <v>2</v>
      </c>
      <c r="AQ124" s="58">
        <f t="shared" si="17"/>
        <v>0.5</v>
      </c>
      <c r="AR124" s="41">
        <v>117</v>
      </c>
      <c r="AS124" s="41">
        <v>0</v>
      </c>
      <c r="AT124" s="41">
        <v>19</v>
      </c>
      <c r="AU124" s="41">
        <v>23</v>
      </c>
      <c r="AV124" s="59">
        <f t="shared" si="18"/>
        <v>159</v>
      </c>
      <c r="AW124" s="59">
        <f t="shared" si="19"/>
        <v>39.75</v>
      </c>
      <c r="AX124" s="41">
        <v>18</v>
      </c>
      <c r="AY124" s="41">
        <v>10</v>
      </c>
      <c r="AZ124" s="41">
        <v>19</v>
      </c>
      <c r="BA124" s="41">
        <v>22</v>
      </c>
      <c r="BB124" s="60">
        <f t="shared" si="20"/>
        <v>69</v>
      </c>
      <c r="BC124" s="60">
        <f t="shared" si="21"/>
        <v>17.25</v>
      </c>
      <c r="BD124" s="41">
        <f t="shared" si="23"/>
        <v>231</v>
      </c>
      <c r="BE124" s="41">
        <f t="shared" si="22"/>
        <v>1.1267710059870074E-2</v>
      </c>
    </row>
    <row r="125" spans="1:57" x14ac:dyDescent="0.25">
      <c r="A125" s="41" t="s">
        <v>7893</v>
      </c>
      <c r="B125" s="41" t="s">
        <v>5426</v>
      </c>
      <c r="C125" s="41">
        <v>1</v>
      </c>
      <c r="D125" s="41">
        <v>0</v>
      </c>
      <c r="E125" s="41" t="s">
        <v>7894</v>
      </c>
      <c r="F125" s="41">
        <v>100</v>
      </c>
      <c r="G125" s="41">
        <v>100</v>
      </c>
      <c r="H125" s="41" t="s">
        <v>759</v>
      </c>
      <c r="I125" s="41" t="s">
        <v>3963</v>
      </c>
      <c r="J125" s="41" t="s">
        <v>7895</v>
      </c>
      <c r="K125" s="41" t="s">
        <v>762</v>
      </c>
      <c r="L125" s="41" t="s">
        <v>762</v>
      </c>
      <c r="M125" s="41" t="s">
        <v>762</v>
      </c>
      <c r="N125" s="41" t="s">
        <v>762</v>
      </c>
      <c r="O125" s="41" t="s">
        <v>762</v>
      </c>
      <c r="P125" s="41" t="s">
        <v>45</v>
      </c>
      <c r="Q125" s="41" t="s">
        <v>46</v>
      </c>
      <c r="R125" s="41" t="s">
        <v>401</v>
      </c>
      <c r="S125" s="41" t="s">
        <v>406</v>
      </c>
      <c r="T125" s="41" t="s">
        <v>3633</v>
      </c>
      <c r="U125" s="41" t="s">
        <v>3963</v>
      </c>
      <c r="V125" s="41" t="s">
        <v>3963</v>
      </c>
      <c r="W125" s="41" t="s">
        <v>7896</v>
      </c>
      <c r="X125" s="41" t="s">
        <v>7897</v>
      </c>
      <c r="Y125" s="41" t="s">
        <v>7897</v>
      </c>
      <c r="Z125" s="41">
        <v>0</v>
      </c>
      <c r="AA125" s="41">
        <v>0</v>
      </c>
      <c r="AB125" s="41">
        <v>0</v>
      </c>
      <c r="AC125" s="41">
        <v>0</v>
      </c>
      <c r="AD125" s="56">
        <f t="shared" si="12"/>
        <v>0</v>
      </c>
      <c r="AE125" s="56">
        <f t="shared" si="13"/>
        <v>0</v>
      </c>
      <c r="AF125" s="41">
        <v>0</v>
      </c>
      <c r="AG125" s="41">
        <v>0</v>
      </c>
      <c r="AH125" s="41">
        <v>0</v>
      </c>
      <c r="AI125" s="41">
        <v>0</v>
      </c>
      <c r="AJ125" s="57">
        <f t="shared" si="14"/>
        <v>0</v>
      </c>
      <c r="AK125" s="57">
        <f t="shared" si="15"/>
        <v>0</v>
      </c>
      <c r="AL125" s="41">
        <v>0</v>
      </c>
      <c r="AM125" s="41">
        <v>0</v>
      </c>
      <c r="AN125" s="41">
        <v>0</v>
      </c>
      <c r="AO125" s="41">
        <v>0</v>
      </c>
      <c r="AP125" s="58">
        <f t="shared" si="16"/>
        <v>0</v>
      </c>
      <c r="AQ125" s="58">
        <f t="shared" si="17"/>
        <v>0</v>
      </c>
      <c r="AR125" s="41">
        <v>50</v>
      </c>
      <c r="AS125" s="41">
        <v>33</v>
      </c>
      <c r="AT125" s="41">
        <v>86</v>
      </c>
      <c r="AU125" s="41">
        <v>57</v>
      </c>
      <c r="AV125" s="59">
        <f t="shared" si="18"/>
        <v>226</v>
      </c>
      <c r="AW125" s="59">
        <f t="shared" si="19"/>
        <v>56.5</v>
      </c>
      <c r="AX125" s="41">
        <v>3</v>
      </c>
      <c r="AY125" s="41">
        <v>3</v>
      </c>
      <c r="AZ125" s="41">
        <v>6</v>
      </c>
      <c r="BA125" s="41">
        <v>33</v>
      </c>
      <c r="BB125" s="60">
        <f t="shared" si="20"/>
        <v>45</v>
      </c>
      <c r="BC125" s="60">
        <f t="shared" si="21"/>
        <v>11.25</v>
      </c>
      <c r="BD125" s="41">
        <f t="shared" si="23"/>
        <v>271</v>
      </c>
      <c r="BE125" s="41">
        <f t="shared" si="22"/>
        <v>1.3218828684955801E-2</v>
      </c>
    </row>
    <row r="126" spans="1:57" x14ac:dyDescent="0.25">
      <c r="A126" s="41" t="s">
        <v>704</v>
      </c>
      <c r="B126" s="41" t="s">
        <v>757</v>
      </c>
      <c r="C126" s="41">
        <v>1</v>
      </c>
      <c r="D126" s="41">
        <v>0</v>
      </c>
      <c r="E126" s="41" t="s">
        <v>3960</v>
      </c>
      <c r="F126" s="41">
        <v>99.399000000000001</v>
      </c>
      <c r="G126" s="41">
        <v>100</v>
      </c>
      <c r="H126" s="41" t="s">
        <v>759</v>
      </c>
      <c r="I126" s="41" t="s">
        <v>3961</v>
      </c>
      <c r="J126" s="41" t="s">
        <v>3962</v>
      </c>
      <c r="K126" s="41" t="s">
        <v>762</v>
      </c>
      <c r="L126" s="41" t="s">
        <v>762</v>
      </c>
      <c r="M126" s="41" t="s">
        <v>762</v>
      </c>
      <c r="N126" s="41" t="s">
        <v>762</v>
      </c>
      <c r="O126" s="41" t="s">
        <v>762</v>
      </c>
      <c r="P126" s="41" t="s">
        <v>45</v>
      </c>
      <c r="Q126" s="41" t="s">
        <v>46</v>
      </c>
      <c r="R126" s="41" t="s">
        <v>401</v>
      </c>
      <c r="S126" s="41" t="s">
        <v>406</v>
      </c>
      <c r="T126" s="41" t="s">
        <v>3633</v>
      </c>
      <c r="U126" s="41" t="s">
        <v>3963</v>
      </c>
      <c r="V126" s="41" t="s">
        <v>3961</v>
      </c>
      <c r="W126" s="41" t="s">
        <v>3964</v>
      </c>
      <c r="X126" s="41" t="s">
        <v>3965</v>
      </c>
      <c r="Y126" s="41" t="s">
        <v>3966</v>
      </c>
      <c r="Z126" s="41">
        <v>0</v>
      </c>
      <c r="AA126" s="41">
        <v>0</v>
      </c>
      <c r="AB126" s="41">
        <v>0</v>
      </c>
      <c r="AC126" s="41">
        <v>0</v>
      </c>
      <c r="AD126" s="56">
        <f t="shared" si="12"/>
        <v>0</v>
      </c>
      <c r="AE126" s="56">
        <f t="shared" si="13"/>
        <v>0</v>
      </c>
      <c r="AF126" s="41">
        <v>0</v>
      </c>
      <c r="AG126" s="41">
        <v>0</v>
      </c>
      <c r="AH126" s="41">
        <v>4</v>
      </c>
      <c r="AI126" s="41">
        <v>2</v>
      </c>
      <c r="AJ126" s="57">
        <f t="shared" si="14"/>
        <v>6</v>
      </c>
      <c r="AK126" s="57">
        <f t="shared" si="15"/>
        <v>1.5</v>
      </c>
      <c r="AL126" s="41">
        <v>1</v>
      </c>
      <c r="AM126" s="41">
        <v>2</v>
      </c>
      <c r="AN126" s="41">
        <v>1</v>
      </c>
      <c r="AO126" s="41">
        <v>1</v>
      </c>
      <c r="AP126" s="58">
        <f t="shared" si="16"/>
        <v>5</v>
      </c>
      <c r="AQ126" s="58">
        <f t="shared" si="17"/>
        <v>1.25</v>
      </c>
      <c r="AR126" s="41">
        <v>26</v>
      </c>
      <c r="AS126" s="41">
        <v>25</v>
      </c>
      <c r="AT126" s="41">
        <v>42</v>
      </c>
      <c r="AU126" s="41">
        <v>17</v>
      </c>
      <c r="AV126" s="59">
        <f t="shared" si="18"/>
        <v>110</v>
      </c>
      <c r="AW126" s="59">
        <f t="shared" si="19"/>
        <v>27.5</v>
      </c>
      <c r="AX126" s="41">
        <v>2</v>
      </c>
      <c r="AY126" s="41">
        <v>1</v>
      </c>
      <c r="AZ126" s="41">
        <v>0</v>
      </c>
      <c r="BA126" s="41">
        <v>4</v>
      </c>
      <c r="BB126" s="60">
        <f t="shared" si="20"/>
        <v>7</v>
      </c>
      <c r="BC126" s="60">
        <f t="shared" si="21"/>
        <v>1.75</v>
      </c>
      <c r="BD126" s="41">
        <f t="shared" si="23"/>
        <v>128</v>
      </c>
      <c r="BE126" s="41">
        <f t="shared" si="22"/>
        <v>6.2435796002743276E-3</v>
      </c>
    </row>
    <row r="127" spans="1:57" x14ac:dyDescent="0.25">
      <c r="A127" s="41" t="s">
        <v>8212</v>
      </c>
      <c r="B127" s="41" t="s">
        <v>5426</v>
      </c>
      <c r="C127" s="41">
        <v>1</v>
      </c>
      <c r="D127" s="41">
        <v>0</v>
      </c>
      <c r="E127" s="41" t="s">
        <v>8213</v>
      </c>
      <c r="F127" s="41">
        <v>100</v>
      </c>
      <c r="G127" s="41">
        <v>100</v>
      </c>
      <c r="H127" s="41" t="s">
        <v>759</v>
      </c>
      <c r="I127" s="41" t="s">
        <v>8214</v>
      </c>
      <c r="J127" s="41" t="s">
        <v>8215</v>
      </c>
      <c r="K127" s="41" t="s">
        <v>762</v>
      </c>
      <c r="L127" s="41" t="s">
        <v>762</v>
      </c>
      <c r="M127" s="41" t="s">
        <v>762</v>
      </c>
      <c r="N127" s="41" t="s">
        <v>762</v>
      </c>
      <c r="O127" s="41" t="s">
        <v>762</v>
      </c>
      <c r="P127" s="41" t="s">
        <v>45</v>
      </c>
      <c r="Q127" s="41" t="s">
        <v>46</v>
      </c>
      <c r="R127" s="41" t="s">
        <v>47</v>
      </c>
      <c r="S127" s="41" t="s">
        <v>52</v>
      </c>
      <c r="T127" s="41" t="s">
        <v>2964</v>
      </c>
      <c r="U127" s="41" t="s">
        <v>8214</v>
      </c>
      <c r="V127" s="41" t="s">
        <v>8214</v>
      </c>
      <c r="W127" s="41" t="s">
        <v>8216</v>
      </c>
      <c r="X127" s="41" t="s">
        <v>8217</v>
      </c>
      <c r="Y127" s="41" t="s">
        <v>8218</v>
      </c>
      <c r="Z127" s="41">
        <v>0</v>
      </c>
      <c r="AA127" s="41">
        <v>0</v>
      </c>
      <c r="AB127" s="41">
        <v>0</v>
      </c>
      <c r="AC127" s="41">
        <v>0</v>
      </c>
      <c r="AD127" s="56">
        <f t="shared" si="12"/>
        <v>0</v>
      </c>
      <c r="AE127" s="56">
        <f t="shared" si="13"/>
        <v>0</v>
      </c>
      <c r="AF127" s="41">
        <v>21</v>
      </c>
      <c r="AG127" s="41">
        <v>5</v>
      </c>
      <c r="AH127" s="41">
        <v>3</v>
      </c>
      <c r="AI127" s="41">
        <v>22</v>
      </c>
      <c r="AJ127" s="57">
        <f t="shared" si="14"/>
        <v>51</v>
      </c>
      <c r="AK127" s="57">
        <f t="shared" si="15"/>
        <v>12.75</v>
      </c>
      <c r="AL127" s="41">
        <v>84</v>
      </c>
      <c r="AM127" s="41">
        <v>93</v>
      </c>
      <c r="AN127" s="41">
        <v>133</v>
      </c>
      <c r="AO127" s="41">
        <v>71</v>
      </c>
      <c r="AP127" s="58">
        <f t="shared" si="16"/>
        <v>381</v>
      </c>
      <c r="AQ127" s="58">
        <f t="shared" si="17"/>
        <v>95.25</v>
      </c>
      <c r="AR127" s="41">
        <v>145</v>
      </c>
      <c r="AS127" s="41">
        <v>97</v>
      </c>
      <c r="AT127" s="41">
        <v>108</v>
      </c>
      <c r="AU127" s="41">
        <v>190</v>
      </c>
      <c r="AV127" s="59">
        <f t="shared" si="18"/>
        <v>540</v>
      </c>
      <c r="AW127" s="59">
        <f t="shared" si="19"/>
        <v>135</v>
      </c>
      <c r="AX127" s="41">
        <v>37</v>
      </c>
      <c r="AY127" s="41">
        <v>53</v>
      </c>
      <c r="AZ127" s="41">
        <v>43</v>
      </c>
      <c r="BA127" s="41">
        <v>56</v>
      </c>
      <c r="BB127" s="60">
        <f t="shared" si="20"/>
        <v>189</v>
      </c>
      <c r="BC127" s="60">
        <f t="shared" si="21"/>
        <v>47.25</v>
      </c>
      <c r="BD127" s="41">
        <f t="shared" si="23"/>
        <v>1161</v>
      </c>
      <c r="BE127" s="41">
        <f t="shared" si="22"/>
        <v>5.6631218093113229E-2</v>
      </c>
    </row>
    <row r="128" spans="1:57" x14ac:dyDescent="0.25">
      <c r="A128" s="41" t="s">
        <v>6776</v>
      </c>
      <c r="B128" s="41" t="s">
        <v>5426</v>
      </c>
      <c r="C128" s="41">
        <v>1</v>
      </c>
      <c r="D128" s="41">
        <v>0</v>
      </c>
      <c r="E128" s="41" t="s">
        <v>6777</v>
      </c>
      <c r="F128" s="41">
        <v>100</v>
      </c>
      <c r="G128" s="41">
        <v>100</v>
      </c>
      <c r="H128" s="41" t="s">
        <v>759</v>
      </c>
      <c r="I128" s="41" t="s">
        <v>248</v>
      </c>
      <c r="J128" s="41" t="s">
        <v>6778</v>
      </c>
      <c r="K128" s="41" t="s">
        <v>248</v>
      </c>
      <c r="L128" s="41">
        <v>0</v>
      </c>
      <c r="M128" s="41" t="s">
        <v>248</v>
      </c>
      <c r="N128" s="41" t="s">
        <v>6779</v>
      </c>
      <c r="O128" s="41" t="s">
        <v>870</v>
      </c>
      <c r="P128" s="41" t="s">
        <v>45</v>
      </c>
      <c r="Q128" s="41" t="s">
        <v>207</v>
      </c>
      <c r="R128" s="41" t="s">
        <v>208</v>
      </c>
      <c r="S128" s="41" t="s">
        <v>209</v>
      </c>
      <c r="T128" s="41" t="s">
        <v>242</v>
      </c>
      <c r="U128" s="41" t="s">
        <v>248</v>
      </c>
      <c r="V128" s="41" t="s">
        <v>248</v>
      </c>
      <c r="W128" s="41" t="s">
        <v>6777</v>
      </c>
      <c r="X128" s="41" t="s">
        <v>6780</v>
      </c>
      <c r="Y128" s="41" t="s">
        <v>6780</v>
      </c>
      <c r="Z128" s="41">
        <v>0</v>
      </c>
      <c r="AA128" s="41">
        <v>0</v>
      </c>
      <c r="AB128" s="41">
        <v>0</v>
      </c>
      <c r="AC128" s="41">
        <v>0</v>
      </c>
      <c r="AD128" s="56">
        <f t="shared" si="12"/>
        <v>0</v>
      </c>
      <c r="AE128" s="56">
        <f t="shared" si="13"/>
        <v>0</v>
      </c>
      <c r="AF128" s="41">
        <v>3</v>
      </c>
      <c r="AG128" s="41">
        <v>0</v>
      </c>
      <c r="AH128" s="41">
        <v>0</v>
      </c>
      <c r="AI128" s="41">
        <v>0</v>
      </c>
      <c r="AJ128" s="57">
        <f t="shared" si="14"/>
        <v>3</v>
      </c>
      <c r="AK128" s="57">
        <f t="shared" si="15"/>
        <v>0.75</v>
      </c>
      <c r="AL128" s="41">
        <v>4</v>
      </c>
      <c r="AM128" s="41">
        <v>3</v>
      </c>
      <c r="AN128" s="41">
        <v>2</v>
      </c>
      <c r="AO128" s="41">
        <v>9</v>
      </c>
      <c r="AP128" s="58">
        <f t="shared" si="16"/>
        <v>18</v>
      </c>
      <c r="AQ128" s="58">
        <f t="shared" si="17"/>
        <v>4.5</v>
      </c>
      <c r="AR128" s="41">
        <v>62</v>
      </c>
      <c r="AS128" s="41">
        <v>84</v>
      </c>
      <c r="AT128" s="41">
        <v>101</v>
      </c>
      <c r="AU128" s="41">
        <v>66</v>
      </c>
      <c r="AV128" s="59">
        <f t="shared" si="18"/>
        <v>313</v>
      </c>
      <c r="AW128" s="59">
        <f t="shared" si="19"/>
        <v>78.25</v>
      </c>
      <c r="AX128" s="41">
        <v>60</v>
      </c>
      <c r="AY128" s="41">
        <v>35</v>
      </c>
      <c r="AZ128" s="41">
        <v>23</v>
      </c>
      <c r="BA128" s="41">
        <v>30</v>
      </c>
      <c r="BB128" s="60">
        <f t="shared" si="20"/>
        <v>148</v>
      </c>
      <c r="BC128" s="60">
        <f t="shared" si="21"/>
        <v>37</v>
      </c>
      <c r="BD128" s="41">
        <f t="shared" si="23"/>
        <v>482</v>
      </c>
      <c r="BE128" s="41">
        <f t="shared" si="22"/>
        <v>2.3510979432283013E-2</v>
      </c>
    </row>
    <row r="129" spans="1:57" x14ac:dyDescent="0.25">
      <c r="A129" s="41" t="s">
        <v>6809</v>
      </c>
      <c r="B129" s="41" t="s">
        <v>5426</v>
      </c>
      <c r="C129" s="41">
        <v>1</v>
      </c>
      <c r="D129" s="41">
        <v>0</v>
      </c>
      <c r="E129" s="41" t="s">
        <v>6810</v>
      </c>
      <c r="F129" s="41">
        <v>99.695999999999998</v>
      </c>
      <c r="G129" s="41">
        <v>100</v>
      </c>
      <c r="H129" s="41" t="s">
        <v>759</v>
      </c>
      <c r="I129" s="41" t="s">
        <v>248</v>
      </c>
      <c r="J129" s="41" t="s">
        <v>6811</v>
      </c>
      <c r="K129" s="41" t="s">
        <v>762</v>
      </c>
      <c r="L129" s="41" t="s">
        <v>762</v>
      </c>
      <c r="M129" s="41" t="s">
        <v>762</v>
      </c>
      <c r="N129" s="41" t="s">
        <v>762</v>
      </c>
      <c r="O129" s="41" t="s">
        <v>762</v>
      </c>
      <c r="P129" s="41" t="s">
        <v>45</v>
      </c>
      <c r="Q129" s="41" t="s">
        <v>207</v>
      </c>
      <c r="R129" s="41" t="s">
        <v>208</v>
      </c>
      <c r="S129" s="41" t="s">
        <v>209</v>
      </c>
      <c r="T129" s="41" t="s">
        <v>242</v>
      </c>
      <c r="U129" s="41" t="s">
        <v>248</v>
      </c>
      <c r="V129" s="41" t="s">
        <v>248</v>
      </c>
      <c r="W129" s="41" t="s">
        <v>6812</v>
      </c>
      <c r="X129" s="41" t="s">
        <v>6813</v>
      </c>
      <c r="Y129" s="41" t="s">
        <v>6814</v>
      </c>
      <c r="Z129" s="41">
        <v>0</v>
      </c>
      <c r="AA129" s="41">
        <v>0</v>
      </c>
      <c r="AB129" s="41">
        <v>0</v>
      </c>
      <c r="AC129" s="41">
        <v>0</v>
      </c>
      <c r="AD129" s="56">
        <f t="shared" si="12"/>
        <v>0</v>
      </c>
      <c r="AE129" s="56">
        <f t="shared" si="13"/>
        <v>0</v>
      </c>
      <c r="AF129" s="41">
        <v>0</v>
      </c>
      <c r="AG129" s="41">
        <v>0</v>
      </c>
      <c r="AH129" s="41">
        <v>1</v>
      </c>
      <c r="AI129" s="41">
        <v>2</v>
      </c>
      <c r="AJ129" s="57">
        <f t="shared" si="14"/>
        <v>3</v>
      </c>
      <c r="AK129" s="57">
        <f t="shared" si="15"/>
        <v>0.75</v>
      </c>
      <c r="AL129" s="41">
        <v>9</v>
      </c>
      <c r="AM129" s="41">
        <v>1</v>
      </c>
      <c r="AN129" s="41">
        <v>3</v>
      </c>
      <c r="AO129" s="41">
        <v>3</v>
      </c>
      <c r="AP129" s="58">
        <f t="shared" si="16"/>
        <v>16</v>
      </c>
      <c r="AQ129" s="58">
        <f t="shared" si="17"/>
        <v>4</v>
      </c>
      <c r="AR129" s="41">
        <v>23</v>
      </c>
      <c r="AS129" s="41">
        <v>156</v>
      </c>
      <c r="AT129" s="41">
        <v>168</v>
      </c>
      <c r="AU129" s="41">
        <v>77</v>
      </c>
      <c r="AV129" s="59">
        <f t="shared" si="18"/>
        <v>424</v>
      </c>
      <c r="AW129" s="59">
        <f t="shared" si="19"/>
        <v>106</v>
      </c>
      <c r="AX129" s="41">
        <v>40</v>
      </c>
      <c r="AY129" s="41">
        <v>25</v>
      </c>
      <c r="AZ129" s="41">
        <v>42</v>
      </c>
      <c r="BA129" s="41">
        <v>17</v>
      </c>
      <c r="BB129" s="60">
        <f t="shared" si="20"/>
        <v>124</v>
      </c>
      <c r="BC129" s="60">
        <f t="shared" si="21"/>
        <v>31</v>
      </c>
      <c r="BD129" s="41">
        <f t="shared" si="23"/>
        <v>567</v>
      </c>
      <c r="BE129" s="41">
        <f t="shared" si="22"/>
        <v>2.7657106510590182E-2</v>
      </c>
    </row>
    <row r="130" spans="1:57" x14ac:dyDescent="0.25">
      <c r="A130" s="41" t="s">
        <v>5533</v>
      </c>
      <c r="B130" s="41" t="s">
        <v>5426</v>
      </c>
      <c r="C130" s="41">
        <v>3</v>
      </c>
      <c r="D130" s="41">
        <v>0</v>
      </c>
      <c r="E130" s="41" t="s">
        <v>5534</v>
      </c>
      <c r="F130" s="41">
        <v>100</v>
      </c>
      <c r="G130" s="41">
        <v>100</v>
      </c>
      <c r="H130" s="41" t="s">
        <v>759</v>
      </c>
      <c r="I130" s="41" t="s">
        <v>248</v>
      </c>
      <c r="J130" s="41" t="s">
        <v>5535</v>
      </c>
      <c r="K130" s="41" t="s">
        <v>762</v>
      </c>
      <c r="L130" s="41" t="s">
        <v>762</v>
      </c>
      <c r="M130" s="41" t="s">
        <v>762</v>
      </c>
      <c r="N130" s="41" t="s">
        <v>762</v>
      </c>
      <c r="O130" s="41" t="s">
        <v>762</v>
      </c>
      <c r="P130" s="41" t="s">
        <v>45</v>
      </c>
      <c r="Q130" s="41" t="s">
        <v>207</v>
      </c>
      <c r="R130" s="41" t="s">
        <v>208</v>
      </c>
      <c r="S130" s="41" t="s">
        <v>209</v>
      </c>
      <c r="T130" s="41" t="s">
        <v>242</v>
      </c>
      <c r="U130" s="41" t="s">
        <v>248</v>
      </c>
      <c r="V130" s="41" t="s">
        <v>248</v>
      </c>
      <c r="W130" s="41" t="s">
        <v>5536</v>
      </c>
      <c r="X130" s="41" t="s">
        <v>5537</v>
      </c>
      <c r="Y130" s="41" t="s">
        <v>5537</v>
      </c>
      <c r="Z130" s="41">
        <v>0</v>
      </c>
      <c r="AA130" s="41">
        <v>0</v>
      </c>
      <c r="AB130" s="41">
        <v>0</v>
      </c>
      <c r="AC130" s="41">
        <v>0</v>
      </c>
      <c r="AD130" s="56">
        <f t="shared" ref="AD130:AD193" si="24">SUM(Z130:AC130)</f>
        <v>0</v>
      </c>
      <c r="AE130" s="56">
        <f t="shared" ref="AE130:AE193" si="25">AVERAGE(Z130:AC130)</f>
        <v>0</v>
      </c>
      <c r="AF130" s="41">
        <v>2</v>
      </c>
      <c r="AG130" s="41">
        <v>1</v>
      </c>
      <c r="AH130" s="41">
        <v>1</v>
      </c>
      <c r="AI130" s="41">
        <v>2</v>
      </c>
      <c r="AJ130" s="57">
        <f t="shared" ref="AJ130:AJ193" si="26">SUM(AF130:AI130)</f>
        <v>6</v>
      </c>
      <c r="AK130" s="57">
        <f t="shared" ref="AK130:AK193" si="27">AVERAGE(AF130:AI130)</f>
        <v>1.5</v>
      </c>
      <c r="AL130" s="41">
        <v>12</v>
      </c>
      <c r="AM130" s="41">
        <v>7</v>
      </c>
      <c r="AN130" s="41">
        <v>17</v>
      </c>
      <c r="AO130" s="41">
        <v>7</v>
      </c>
      <c r="AP130" s="58">
        <f t="shared" ref="AP130:AP193" si="28">SUM(AL130:AO130)</f>
        <v>43</v>
      </c>
      <c r="AQ130" s="58">
        <f t="shared" ref="AQ130:AQ193" si="29">AVERAGE(AL130:AO130)</f>
        <v>10.75</v>
      </c>
      <c r="AR130" s="41">
        <v>27</v>
      </c>
      <c r="AS130" s="41">
        <v>43</v>
      </c>
      <c r="AT130" s="41">
        <v>37</v>
      </c>
      <c r="AU130" s="41">
        <v>50</v>
      </c>
      <c r="AV130" s="59">
        <f t="shared" ref="AV130:AV193" si="30">SUM(AR130:AU130)</f>
        <v>157</v>
      </c>
      <c r="AW130" s="59">
        <f t="shared" ref="AW130:AW193" si="31">AVERAGE(AR130:AU130)</f>
        <v>39.25</v>
      </c>
      <c r="AX130" s="41">
        <v>51</v>
      </c>
      <c r="AY130" s="41">
        <v>14</v>
      </c>
      <c r="AZ130" s="41">
        <v>36</v>
      </c>
      <c r="BA130" s="41">
        <v>33</v>
      </c>
      <c r="BB130" s="60">
        <f t="shared" ref="BB130:BB193" si="32">SUM(AX130:BA130)</f>
        <v>134</v>
      </c>
      <c r="BC130" s="60">
        <f t="shared" ref="BC130:BC193" si="33">AVERAGE(AX130:BA130)</f>
        <v>33.5</v>
      </c>
      <c r="BD130" s="41">
        <f t="shared" si="23"/>
        <v>340</v>
      </c>
      <c r="BE130" s="41">
        <f t="shared" ref="BE130:BE193" si="34">(BD130/2050106)*100</f>
        <v>1.6584508313228684E-2</v>
      </c>
    </row>
    <row r="131" spans="1:57" x14ac:dyDescent="0.25">
      <c r="A131" s="41" t="s">
        <v>8677</v>
      </c>
      <c r="B131" s="41" t="s">
        <v>5426</v>
      </c>
      <c r="C131" s="41">
        <v>1</v>
      </c>
      <c r="D131" s="41">
        <v>0</v>
      </c>
      <c r="E131" s="41" t="s">
        <v>8678</v>
      </c>
      <c r="F131" s="41">
        <v>100</v>
      </c>
      <c r="G131" s="41">
        <v>100</v>
      </c>
      <c r="H131" s="41" t="s">
        <v>759</v>
      </c>
      <c r="I131" s="41" t="s">
        <v>248</v>
      </c>
      <c r="J131" s="41" t="s">
        <v>8679</v>
      </c>
      <c r="K131" s="41" t="s">
        <v>762</v>
      </c>
      <c r="L131" s="41" t="s">
        <v>762</v>
      </c>
      <c r="M131" s="41" t="s">
        <v>762</v>
      </c>
      <c r="N131" s="41" t="s">
        <v>762</v>
      </c>
      <c r="O131" s="41" t="s">
        <v>762</v>
      </c>
      <c r="P131" s="41" t="s">
        <v>45</v>
      </c>
      <c r="Q131" s="41" t="s">
        <v>207</v>
      </c>
      <c r="R131" s="41" t="s">
        <v>208</v>
      </c>
      <c r="S131" s="41" t="s">
        <v>209</v>
      </c>
      <c r="T131" s="41" t="s">
        <v>242</v>
      </c>
      <c r="U131" s="41" t="s">
        <v>248</v>
      </c>
      <c r="V131" s="41" t="s">
        <v>248</v>
      </c>
      <c r="W131" s="41" t="s">
        <v>8678</v>
      </c>
      <c r="X131" s="41" t="s">
        <v>8680</v>
      </c>
      <c r="Y131" s="41" t="s">
        <v>8680</v>
      </c>
      <c r="Z131" s="41">
        <v>0</v>
      </c>
      <c r="AA131" s="41">
        <v>0</v>
      </c>
      <c r="AB131" s="41">
        <v>0</v>
      </c>
      <c r="AC131" s="41">
        <v>0</v>
      </c>
      <c r="AD131" s="56">
        <f t="shared" si="24"/>
        <v>0</v>
      </c>
      <c r="AE131" s="56">
        <f t="shared" si="25"/>
        <v>0</v>
      </c>
      <c r="AF131" s="41">
        <v>3</v>
      </c>
      <c r="AG131" s="41">
        <v>1</v>
      </c>
      <c r="AH131" s="41">
        <v>1</v>
      </c>
      <c r="AI131" s="41">
        <v>2</v>
      </c>
      <c r="AJ131" s="57">
        <f t="shared" si="26"/>
        <v>7</v>
      </c>
      <c r="AK131" s="57">
        <f t="shared" si="27"/>
        <v>1.75</v>
      </c>
      <c r="AL131" s="41">
        <v>13</v>
      </c>
      <c r="AM131" s="41">
        <v>4</v>
      </c>
      <c r="AN131" s="41">
        <v>4</v>
      </c>
      <c r="AO131" s="41">
        <v>19</v>
      </c>
      <c r="AP131" s="58">
        <f t="shared" si="28"/>
        <v>40</v>
      </c>
      <c r="AQ131" s="58">
        <f t="shared" si="29"/>
        <v>10</v>
      </c>
      <c r="AR131" s="41">
        <v>10</v>
      </c>
      <c r="AS131" s="41">
        <v>2</v>
      </c>
      <c r="AT131" s="41">
        <v>5</v>
      </c>
      <c r="AU131" s="41">
        <v>11</v>
      </c>
      <c r="AV131" s="59">
        <f t="shared" si="30"/>
        <v>28</v>
      </c>
      <c r="AW131" s="59">
        <f t="shared" si="31"/>
        <v>7</v>
      </c>
      <c r="AX131" s="41">
        <v>1</v>
      </c>
      <c r="AY131" s="41">
        <v>5</v>
      </c>
      <c r="AZ131" s="41">
        <v>2</v>
      </c>
      <c r="BA131" s="41">
        <v>3</v>
      </c>
      <c r="BB131" s="60">
        <f t="shared" si="32"/>
        <v>11</v>
      </c>
      <c r="BC131" s="60">
        <f t="shared" si="33"/>
        <v>2.75</v>
      </c>
      <c r="BD131" s="41">
        <f t="shared" ref="BD131:BD194" si="35">SUM(Z131:AC131,AF131:AI131,AL131:AO131,AR131:AU131,AX131:BA131)</f>
        <v>86</v>
      </c>
      <c r="BE131" s="41">
        <f t="shared" si="34"/>
        <v>4.1949050439343142E-3</v>
      </c>
    </row>
    <row r="132" spans="1:57" x14ac:dyDescent="0.25">
      <c r="A132" s="41" t="s">
        <v>559</v>
      </c>
      <c r="B132" s="41" t="s">
        <v>757</v>
      </c>
      <c r="C132" s="41">
        <v>1</v>
      </c>
      <c r="D132" s="41">
        <v>0</v>
      </c>
      <c r="E132" s="41" t="s">
        <v>3335</v>
      </c>
      <c r="F132" s="41">
        <v>99.695999999999998</v>
      </c>
      <c r="G132" s="41">
        <v>100</v>
      </c>
      <c r="H132" s="41" t="s">
        <v>759</v>
      </c>
      <c r="I132" s="41" t="s">
        <v>3336</v>
      </c>
      <c r="J132" s="41" t="s">
        <v>3337</v>
      </c>
      <c r="K132" s="41" t="s">
        <v>762</v>
      </c>
      <c r="L132" s="41" t="s">
        <v>762</v>
      </c>
      <c r="M132" s="41" t="s">
        <v>762</v>
      </c>
      <c r="N132" s="41" t="s">
        <v>762</v>
      </c>
      <c r="O132" s="41" t="s">
        <v>762</v>
      </c>
      <c r="P132" s="41" t="s">
        <v>45</v>
      </c>
      <c r="Q132" s="41" t="s">
        <v>207</v>
      </c>
      <c r="R132" s="41" t="s">
        <v>208</v>
      </c>
      <c r="S132" s="41" t="s">
        <v>209</v>
      </c>
      <c r="T132" s="41" t="s">
        <v>242</v>
      </c>
      <c r="U132" s="41" t="s">
        <v>248</v>
      </c>
      <c r="V132" s="41" t="s">
        <v>3336</v>
      </c>
      <c r="W132" s="41" t="s">
        <v>3335</v>
      </c>
      <c r="X132" s="41" t="s">
        <v>3338</v>
      </c>
      <c r="Y132" s="41" t="s">
        <v>3339</v>
      </c>
      <c r="Z132" s="41">
        <v>0</v>
      </c>
      <c r="AA132" s="41">
        <v>0</v>
      </c>
      <c r="AB132" s="41">
        <v>0</v>
      </c>
      <c r="AC132" s="41">
        <v>0</v>
      </c>
      <c r="AD132" s="56">
        <f t="shared" si="24"/>
        <v>0</v>
      </c>
      <c r="AE132" s="56">
        <f t="shared" si="25"/>
        <v>0</v>
      </c>
      <c r="AF132" s="41">
        <v>0</v>
      </c>
      <c r="AG132" s="41">
        <v>0</v>
      </c>
      <c r="AH132" s="41">
        <v>0</v>
      </c>
      <c r="AI132" s="41">
        <v>0</v>
      </c>
      <c r="AJ132" s="57">
        <f t="shared" si="26"/>
        <v>0</v>
      </c>
      <c r="AK132" s="57">
        <f t="shared" si="27"/>
        <v>0</v>
      </c>
      <c r="AL132" s="41">
        <v>0</v>
      </c>
      <c r="AM132" s="41">
        <v>0</v>
      </c>
      <c r="AN132" s="41">
        <v>0</v>
      </c>
      <c r="AO132" s="41">
        <v>0</v>
      </c>
      <c r="AP132" s="58">
        <f t="shared" si="28"/>
        <v>0</v>
      </c>
      <c r="AQ132" s="58">
        <f t="shared" si="29"/>
        <v>0</v>
      </c>
      <c r="AR132" s="41">
        <v>40</v>
      </c>
      <c r="AS132" s="41">
        <v>20</v>
      </c>
      <c r="AT132" s="41">
        <v>18</v>
      </c>
      <c r="AU132" s="41">
        <v>23</v>
      </c>
      <c r="AV132" s="59">
        <f t="shared" si="30"/>
        <v>101</v>
      </c>
      <c r="AW132" s="59">
        <f t="shared" si="31"/>
        <v>25.25</v>
      </c>
      <c r="AX132" s="41">
        <v>50</v>
      </c>
      <c r="AY132" s="41">
        <v>53</v>
      </c>
      <c r="AZ132" s="41">
        <v>41</v>
      </c>
      <c r="BA132" s="41">
        <v>92</v>
      </c>
      <c r="BB132" s="60">
        <f t="shared" si="32"/>
        <v>236</v>
      </c>
      <c r="BC132" s="60">
        <f t="shared" si="33"/>
        <v>59</v>
      </c>
      <c r="BD132" s="41">
        <f t="shared" si="35"/>
        <v>337</v>
      </c>
      <c r="BE132" s="41">
        <f t="shared" si="34"/>
        <v>1.6438174416347252E-2</v>
      </c>
    </row>
    <row r="133" spans="1:57" x14ac:dyDescent="0.25">
      <c r="A133" s="41" t="s">
        <v>247</v>
      </c>
      <c r="B133" s="41" t="s">
        <v>757</v>
      </c>
      <c r="C133" s="41">
        <v>1</v>
      </c>
      <c r="D133" s="41">
        <v>0</v>
      </c>
      <c r="E133" s="41" t="s">
        <v>2938</v>
      </c>
      <c r="F133" s="41">
        <v>100</v>
      </c>
      <c r="G133" s="41">
        <v>100</v>
      </c>
      <c r="H133" s="41" t="s">
        <v>759</v>
      </c>
      <c r="I133" s="41" t="s">
        <v>2939</v>
      </c>
      <c r="J133" s="41" t="s">
        <v>2940</v>
      </c>
      <c r="K133" s="41" t="s">
        <v>2939</v>
      </c>
      <c r="L133" s="41">
        <v>0</v>
      </c>
      <c r="M133" s="41" t="s">
        <v>2939</v>
      </c>
      <c r="N133" s="41" t="s">
        <v>2941</v>
      </c>
      <c r="O133" s="41" t="s">
        <v>870</v>
      </c>
      <c r="P133" s="41" t="s">
        <v>45</v>
      </c>
      <c r="Q133" s="41" t="s">
        <v>207</v>
      </c>
      <c r="R133" s="41" t="s">
        <v>208</v>
      </c>
      <c r="S133" s="41" t="s">
        <v>209</v>
      </c>
      <c r="T133" s="41" t="s">
        <v>242</v>
      </c>
      <c r="U133" s="41" t="s">
        <v>248</v>
      </c>
      <c r="V133" s="41" t="s">
        <v>2939</v>
      </c>
      <c r="W133" s="41" t="s">
        <v>2942</v>
      </c>
      <c r="X133" s="41" t="s">
        <v>2943</v>
      </c>
      <c r="Y133" s="41" t="s">
        <v>2944</v>
      </c>
      <c r="Z133" s="41">
        <v>0</v>
      </c>
      <c r="AA133" s="41">
        <v>0</v>
      </c>
      <c r="AB133" s="41">
        <v>0</v>
      </c>
      <c r="AC133" s="41">
        <v>0</v>
      </c>
      <c r="AD133" s="56">
        <f t="shared" si="24"/>
        <v>0</v>
      </c>
      <c r="AE133" s="56">
        <f t="shared" si="25"/>
        <v>0</v>
      </c>
      <c r="AF133" s="41">
        <v>1</v>
      </c>
      <c r="AG133" s="41">
        <v>0</v>
      </c>
      <c r="AH133" s="41">
        <v>0</v>
      </c>
      <c r="AI133" s="41">
        <v>1</v>
      </c>
      <c r="AJ133" s="57">
        <f t="shared" si="26"/>
        <v>2</v>
      </c>
      <c r="AK133" s="57">
        <f t="shared" si="27"/>
        <v>0.5</v>
      </c>
      <c r="AL133" s="41">
        <v>5</v>
      </c>
      <c r="AM133" s="41">
        <v>0</v>
      </c>
      <c r="AN133" s="41">
        <v>3</v>
      </c>
      <c r="AO133" s="41">
        <v>0</v>
      </c>
      <c r="AP133" s="58">
        <f t="shared" si="28"/>
        <v>8</v>
      </c>
      <c r="AQ133" s="58">
        <f t="shared" si="29"/>
        <v>2</v>
      </c>
      <c r="AR133" s="41">
        <v>47</v>
      </c>
      <c r="AS133" s="41">
        <v>15</v>
      </c>
      <c r="AT133" s="41">
        <v>20</v>
      </c>
      <c r="AU133" s="41">
        <v>36</v>
      </c>
      <c r="AV133" s="59">
        <f t="shared" si="30"/>
        <v>118</v>
      </c>
      <c r="AW133" s="59">
        <f t="shared" si="31"/>
        <v>29.5</v>
      </c>
      <c r="AX133" s="41">
        <v>13</v>
      </c>
      <c r="AY133" s="41">
        <v>7</v>
      </c>
      <c r="AZ133" s="41">
        <v>7</v>
      </c>
      <c r="BA133" s="41">
        <v>12</v>
      </c>
      <c r="BB133" s="60">
        <f t="shared" si="32"/>
        <v>39</v>
      </c>
      <c r="BC133" s="60">
        <f t="shared" si="33"/>
        <v>9.75</v>
      </c>
      <c r="BD133" s="41">
        <f t="shared" si="35"/>
        <v>167</v>
      </c>
      <c r="BE133" s="41">
        <f t="shared" si="34"/>
        <v>8.1459202597329115E-3</v>
      </c>
    </row>
    <row r="134" spans="1:57" x14ac:dyDescent="0.25">
      <c r="A134" s="41" t="s">
        <v>5732</v>
      </c>
      <c r="B134" s="41" t="s">
        <v>5426</v>
      </c>
      <c r="C134" s="41">
        <v>1</v>
      </c>
      <c r="D134" s="41">
        <v>0</v>
      </c>
      <c r="E134" s="41" t="s">
        <v>5733</v>
      </c>
      <c r="F134" s="41">
        <v>99.103999999999999</v>
      </c>
      <c r="G134" s="41">
        <v>100</v>
      </c>
      <c r="H134" s="41" t="s">
        <v>1552</v>
      </c>
      <c r="I134" s="41" t="s">
        <v>211</v>
      </c>
      <c r="J134" s="41" t="s">
        <v>5734</v>
      </c>
      <c r="K134" s="41" t="s">
        <v>762</v>
      </c>
      <c r="L134" s="41" t="s">
        <v>762</v>
      </c>
      <c r="M134" s="41" t="s">
        <v>762</v>
      </c>
      <c r="N134" s="41" t="s">
        <v>762</v>
      </c>
      <c r="O134" s="41" t="s">
        <v>762</v>
      </c>
      <c r="P134" s="41" t="s">
        <v>45</v>
      </c>
      <c r="Q134" s="41" t="s">
        <v>207</v>
      </c>
      <c r="R134" s="41" t="s">
        <v>208</v>
      </c>
      <c r="S134" s="41" t="s">
        <v>209</v>
      </c>
      <c r="T134" s="41" t="s">
        <v>210</v>
      </c>
      <c r="U134" s="41" t="s">
        <v>211</v>
      </c>
      <c r="V134" s="41" t="s">
        <v>211</v>
      </c>
      <c r="W134" s="41" t="s">
        <v>5733</v>
      </c>
      <c r="X134" s="41" t="s">
        <v>5735</v>
      </c>
      <c r="Y134" s="41" t="s">
        <v>5736</v>
      </c>
      <c r="Z134" s="41">
        <v>0</v>
      </c>
      <c r="AA134" s="41">
        <v>0</v>
      </c>
      <c r="AB134" s="41">
        <v>0</v>
      </c>
      <c r="AC134" s="41">
        <v>0</v>
      </c>
      <c r="AD134" s="56">
        <f t="shared" si="24"/>
        <v>0</v>
      </c>
      <c r="AE134" s="56">
        <f t="shared" si="25"/>
        <v>0</v>
      </c>
      <c r="AF134" s="41">
        <v>0</v>
      </c>
      <c r="AG134" s="41">
        <v>0</v>
      </c>
      <c r="AH134" s="41">
        <v>0</v>
      </c>
      <c r="AI134" s="41">
        <v>0</v>
      </c>
      <c r="AJ134" s="57">
        <f t="shared" si="26"/>
        <v>0</v>
      </c>
      <c r="AK134" s="57">
        <f t="shared" si="27"/>
        <v>0</v>
      </c>
      <c r="AL134" s="41">
        <v>0</v>
      </c>
      <c r="AM134" s="41">
        <v>0</v>
      </c>
      <c r="AN134" s="41">
        <v>0</v>
      </c>
      <c r="AO134" s="41">
        <v>0</v>
      </c>
      <c r="AP134" s="58">
        <f t="shared" si="28"/>
        <v>0</v>
      </c>
      <c r="AQ134" s="58">
        <f t="shared" si="29"/>
        <v>0</v>
      </c>
      <c r="AR134" s="41">
        <v>60</v>
      </c>
      <c r="AS134" s="41">
        <v>6</v>
      </c>
      <c r="AT134" s="41">
        <v>5</v>
      </c>
      <c r="AU134" s="41">
        <v>3</v>
      </c>
      <c r="AV134" s="59">
        <f t="shared" si="30"/>
        <v>74</v>
      </c>
      <c r="AW134" s="59">
        <f t="shared" si="31"/>
        <v>18.5</v>
      </c>
      <c r="AX134" s="41">
        <v>4</v>
      </c>
      <c r="AY134" s="41">
        <v>1</v>
      </c>
      <c r="AZ134" s="41">
        <v>1</v>
      </c>
      <c r="BA134" s="41">
        <v>2</v>
      </c>
      <c r="BB134" s="60">
        <f t="shared" si="32"/>
        <v>8</v>
      </c>
      <c r="BC134" s="60">
        <f t="shared" si="33"/>
        <v>2</v>
      </c>
      <c r="BD134" s="41">
        <f t="shared" si="35"/>
        <v>82</v>
      </c>
      <c r="BE134" s="41">
        <f t="shared" si="34"/>
        <v>3.9997931814257414E-3</v>
      </c>
    </row>
    <row r="135" spans="1:57" x14ac:dyDescent="0.25">
      <c r="A135" s="41" t="s">
        <v>538</v>
      </c>
      <c r="B135" s="41" t="s">
        <v>757</v>
      </c>
      <c r="C135" s="41">
        <v>1</v>
      </c>
      <c r="D135" s="41">
        <v>0</v>
      </c>
      <c r="E135" s="41" t="s">
        <v>1572</v>
      </c>
      <c r="F135" s="41">
        <v>99.700999999999993</v>
      </c>
      <c r="G135" s="41">
        <v>100</v>
      </c>
      <c r="H135" s="41" t="s">
        <v>759</v>
      </c>
      <c r="I135" s="41" t="s">
        <v>1573</v>
      </c>
      <c r="J135" s="41" t="s">
        <v>1574</v>
      </c>
      <c r="K135" s="41" t="s">
        <v>762</v>
      </c>
      <c r="L135" s="41" t="s">
        <v>762</v>
      </c>
      <c r="M135" s="41" t="s">
        <v>762</v>
      </c>
      <c r="N135" s="41" t="s">
        <v>762</v>
      </c>
      <c r="O135" s="41" t="s">
        <v>762</v>
      </c>
      <c r="P135" s="41" t="s">
        <v>45</v>
      </c>
      <c r="Q135" s="41" t="s">
        <v>207</v>
      </c>
      <c r="R135" s="41" t="s">
        <v>208</v>
      </c>
      <c r="S135" s="41" t="s">
        <v>209</v>
      </c>
      <c r="T135" s="41" t="s">
        <v>210</v>
      </c>
      <c r="U135" s="41" t="s">
        <v>211</v>
      </c>
      <c r="V135" s="41" t="s">
        <v>1573</v>
      </c>
      <c r="W135" s="41" t="s">
        <v>1575</v>
      </c>
      <c r="X135" s="41" t="s">
        <v>1576</v>
      </c>
      <c r="Y135" s="41" t="s">
        <v>1577</v>
      </c>
      <c r="Z135" s="41">
        <v>2</v>
      </c>
      <c r="AA135" s="41">
        <v>0</v>
      </c>
      <c r="AB135" s="41">
        <v>0</v>
      </c>
      <c r="AC135" s="41">
        <v>0</v>
      </c>
      <c r="AD135" s="56">
        <f t="shared" si="24"/>
        <v>2</v>
      </c>
      <c r="AE135" s="56">
        <f t="shared" si="25"/>
        <v>0.5</v>
      </c>
      <c r="AF135" s="41">
        <v>17</v>
      </c>
      <c r="AG135" s="41">
        <v>8</v>
      </c>
      <c r="AH135" s="41">
        <v>3</v>
      </c>
      <c r="AI135" s="41">
        <v>31</v>
      </c>
      <c r="AJ135" s="57">
        <f t="shared" si="26"/>
        <v>59</v>
      </c>
      <c r="AK135" s="57">
        <f t="shared" si="27"/>
        <v>14.75</v>
      </c>
      <c r="AL135" s="41">
        <v>48</v>
      </c>
      <c r="AM135" s="41">
        <v>24</v>
      </c>
      <c r="AN135" s="41">
        <v>61</v>
      </c>
      <c r="AO135" s="41">
        <v>22</v>
      </c>
      <c r="AP135" s="58">
        <f t="shared" si="28"/>
        <v>155</v>
      </c>
      <c r="AQ135" s="58">
        <f t="shared" si="29"/>
        <v>38.75</v>
      </c>
      <c r="AR135" s="41">
        <v>8</v>
      </c>
      <c r="AS135" s="41">
        <v>7</v>
      </c>
      <c r="AT135" s="41">
        <v>8</v>
      </c>
      <c r="AU135" s="41">
        <v>5</v>
      </c>
      <c r="AV135" s="59">
        <f t="shared" si="30"/>
        <v>28</v>
      </c>
      <c r="AW135" s="59">
        <f t="shared" si="31"/>
        <v>7</v>
      </c>
      <c r="AX135" s="41">
        <v>8</v>
      </c>
      <c r="AY135" s="41">
        <v>7</v>
      </c>
      <c r="AZ135" s="41">
        <v>5</v>
      </c>
      <c r="BA135" s="41">
        <v>3</v>
      </c>
      <c r="BB135" s="60">
        <f t="shared" si="32"/>
        <v>23</v>
      </c>
      <c r="BC135" s="60">
        <f t="shared" si="33"/>
        <v>5.75</v>
      </c>
      <c r="BD135" s="41">
        <f t="shared" si="35"/>
        <v>267</v>
      </c>
      <c r="BE135" s="41">
        <f t="shared" si="34"/>
        <v>1.3023716822447228E-2</v>
      </c>
    </row>
    <row r="136" spans="1:57" x14ac:dyDescent="0.25">
      <c r="A136" s="41" t="s">
        <v>206</v>
      </c>
      <c r="B136" s="41" t="s">
        <v>757</v>
      </c>
      <c r="C136" s="41">
        <v>4</v>
      </c>
      <c r="D136" s="41">
        <v>0</v>
      </c>
      <c r="E136" s="41" t="s">
        <v>807</v>
      </c>
      <c r="F136" s="41">
        <v>100</v>
      </c>
      <c r="G136" s="41">
        <v>100</v>
      </c>
      <c r="H136" s="41" t="s">
        <v>759</v>
      </c>
      <c r="I136" s="41" t="s">
        <v>808</v>
      </c>
      <c r="J136" s="41" t="s">
        <v>809</v>
      </c>
      <c r="K136" s="41" t="s">
        <v>762</v>
      </c>
      <c r="L136" s="41" t="s">
        <v>762</v>
      </c>
      <c r="M136" s="41" t="s">
        <v>762</v>
      </c>
      <c r="N136" s="41" t="s">
        <v>762</v>
      </c>
      <c r="O136" s="41" t="s">
        <v>762</v>
      </c>
      <c r="P136" s="41" t="s">
        <v>45</v>
      </c>
      <c r="Q136" s="41" t="s">
        <v>207</v>
      </c>
      <c r="R136" s="41" t="s">
        <v>208</v>
      </c>
      <c r="S136" s="41" t="s">
        <v>209</v>
      </c>
      <c r="T136" s="41" t="s">
        <v>210</v>
      </c>
      <c r="U136" s="41" t="s">
        <v>211</v>
      </c>
      <c r="V136" s="41" t="s">
        <v>808</v>
      </c>
      <c r="W136" s="41" t="s">
        <v>810</v>
      </c>
      <c r="X136" s="41" t="s">
        <v>811</v>
      </c>
      <c r="Y136" s="41" t="s">
        <v>811</v>
      </c>
      <c r="Z136" s="41">
        <v>0</v>
      </c>
      <c r="AA136" s="41">
        <v>3</v>
      </c>
      <c r="AB136" s="41">
        <v>1</v>
      </c>
      <c r="AC136" s="41">
        <v>0</v>
      </c>
      <c r="AD136" s="56">
        <f t="shared" si="24"/>
        <v>4</v>
      </c>
      <c r="AE136" s="56">
        <f t="shared" si="25"/>
        <v>1</v>
      </c>
      <c r="AF136" s="41">
        <v>828</v>
      </c>
      <c r="AG136" s="41">
        <v>178</v>
      </c>
      <c r="AH136" s="41">
        <v>619</v>
      </c>
      <c r="AI136" s="41">
        <v>1258</v>
      </c>
      <c r="AJ136" s="57">
        <f t="shared" si="26"/>
        <v>2883</v>
      </c>
      <c r="AK136" s="57">
        <f t="shared" si="27"/>
        <v>720.75</v>
      </c>
      <c r="AL136" s="41">
        <v>2114</v>
      </c>
      <c r="AM136" s="41">
        <v>1596</v>
      </c>
      <c r="AN136" s="41">
        <v>1606</v>
      </c>
      <c r="AO136" s="41">
        <v>861</v>
      </c>
      <c r="AP136" s="58">
        <f t="shared" si="28"/>
        <v>6177</v>
      </c>
      <c r="AQ136" s="58">
        <f t="shared" si="29"/>
        <v>1544.25</v>
      </c>
      <c r="AR136" s="41">
        <v>453</v>
      </c>
      <c r="AS136" s="41">
        <v>496</v>
      </c>
      <c r="AT136" s="41">
        <v>391</v>
      </c>
      <c r="AU136" s="41">
        <v>665</v>
      </c>
      <c r="AV136" s="59">
        <f t="shared" si="30"/>
        <v>2005</v>
      </c>
      <c r="AW136" s="59">
        <f t="shared" si="31"/>
        <v>501.25</v>
      </c>
      <c r="AX136" s="41">
        <v>200</v>
      </c>
      <c r="AY136" s="41">
        <v>228</v>
      </c>
      <c r="AZ136" s="41">
        <v>206</v>
      </c>
      <c r="BA136" s="41">
        <v>228</v>
      </c>
      <c r="BB136" s="60">
        <f t="shared" si="32"/>
        <v>862</v>
      </c>
      <c r="BC136" s="60">
        <f t="shared" si="33"/>
        <v>215.5</v>
      </c>
      <c r="BD136" s="41">
        <f t="shared" si="35"/>
        <v>11931</v>
      </c>
      <c r="BE136" s="41">
        <f t="shared" si="34"/>
        <v>0.58196990789744529</v>
      </c>
    </row>
    <row r="137" spans="1:57" x14ac:dyDescent="0.25">
      <c r="A137" s="41" t="s">
        <v>6694</v>
      </c>
      <c r="B137" s="41" t="s">
        <v>5426</v>
      </c>
      <c r="C137" s="41">
        <v>1</v>
      </c>
      <c r="D137" s="41">
        <v>0</v>
      </c>
      <c r="E137" s="41" t="s">
        <v>6695</v>
      </c>
      <c r="F137" s="41">
        <v>100</v>
      </c>
      <c r="G137" s="41">
        <v>100</v>
      </c>
      <c r="H137" s="41" t="s">
        <v>759</v>
      </c>
      <c r="I137" s="41" t="s">
        <v>378</v>
      </c>
      <c r="J137" s="41" t="s">
        <v>6696</v>
      </c>
      <c r="K137" s="41" t="s">
        <v>762</v>
      </c>
      <c r="L137" s="41" t="s">
        <v>762</v>
      </c>
      <c r="M137" s="41" t="s">
        <v>762</v>
      </c>
      <c r="N137" s="41" t="s">
        <v>762</v>
      </c>
      <c r="O137" s="41" t="s">
        <v>762</v>
      </c>
      <c r="P137" s="41" t="s">
        <v>45</v>
      </c>
      <c r="Q137" s="41" t="s">
        <v>46</v>
      </c>
      <c r="R137" s="41" t="s">
        <v>47</v>
      </c>
      <c r="S137" s="41" t="s">
        <v>52</v>
      </c>
      <c r="T137" s="41" t="s">
        <v>377</v>
      </c>
      <c r="U137" s="41" t="s">
        <v>378</v>
      </c>
      <c r="V137" s="41" t="s">
        <v>378</v>
      </c>
      <c r="W137" s="41" t="s">
        <v>6697</v>
      </c>
      <c r="X137" s="41" t="s">
        <v>6698</v>
      </c>
      <c r="Y137" s="41" t="s">
        <v>6698</v>
      </c>
      <c r="Z137" s="41">
        <v>0</v>
      </c>
      <c r="AA137" s="41">
        <v>0</v>
      </c>
      <c r="AB137" s="41">
        <v>0</v>
      </c>
      <c r="AC137" s="41">
        <v>0</v>
      </c>
      <c r="AD137" s="56">
        <f t="shared" si="24"/>
        <v>0</v>
      </c>
      <c r="AE137" s="56">
        <f t="shared" si="25"/>
        <v>0</v>
      </c>
      <c r="AF137" s="41">
        <v>9</v>
      </c>
      <c r="AG137" s="41">
        <v>8</v>
      </c>
      <c r="AH137" s="41">
        <v>40</v>
      </c>
      <c r="AI137" s="41">
        <v>52</v>
      </c>
      <c r="AJ137" s="57">
        <f t="shared" si="26"/>
        <v>109</v>
      </c>
      <c r="AK137" s="57">
        <f t="shared" si="27"/>
        <v>27.25</v>
      </c>
      <c r="AL137" s="41">
        <v>25</v>
      </c>
      <c r="AM137" s="41">
        <v>49</v>
      </c>
      <c r="AN137" s="41">
        <v>35</v>
      </c>
      <c r="AO137" s="41">
        <v>5</v>
      </c>
      <c r="AP137" s="58">
        <f t="shared" si="28"/>
        <v>114</v>
      </c>
      <c r="AQ137" s="58">
        <f t="shared" si="29"/>
        <v>28.5</v>
      </c>
      <c r="AR137" s="41">
        <v>34</v>
      </c>
      <c r="AS137" s="41">
        <v>4</v>
      </c>
      <c r="AT137" s="41">
        <v>4</v>
      </c>
      <c r="AU137" s="41">
        <v>9</v>
      </c>
      <c r="AV137" s="59">
        <f t="shared" si="30"/>
        <v>51</v>
      </c>
      <c r="AW137" s="59">
        <f t="shared" si="31"/>
        <v>12.75</v>
      </c>
      <c r="AX137" s="41">
        <v>2</v>
      </c>
      <c r="AY137" s="41">
        <v>2</v>
      </c>
      <c r="AZ137" s="41">
        <v>8</v>
      </c>
      <c r="BA137" s="41">
        <v>7</v>
      </c>
      <c r="BB137" s="60">
        <f t="shared" si="32"/>
        <v>19</v>
      </c>
      <c r="BC137" s="60">
        <f t="shared" si="33"/>
        <v>4.75</v>
      </c>
      <c r="BD137" s="41">
        <f t="shared" si="35"/>
        <v>293</v>
      </c>
      <c r="BE137" s="41">
        <f t="shared" si="34"/>
        <v>1.4291943928752953E-2</v>
      </c>
    </row>
    <row r="138" spans="1:57" x14ac:dyDescent="0.25">
      <c r="A138" s="41" t="s">
        <v>376</v>
      </c>
      <c r="B138" s="41" t="s">
        <v>757</v>
      </c>
      <c r="C138" s="41">
        <v>1</v>
      </c>
      <c r="D138" s="41">
        <v>0</v>
      </c>
      <c r="E138" s="41" t="s">
        <v>3410</v>
      </c>
      <c r="F138" s="41">
        <v>100</v>
      </c>
      <c r="G138" s="41">
        <v>100</v>
      </c>
      <c r="H138" s="41" t="s">
        <v>759</v>
      </c>
      <c r="I138" s="41" t="s">
        <v>3411</v>
      </c>
      <c r="J138" s="41" t="s">
        <v>3412</v>
      </c>
      <c r="K138" s="41" t="s">
        <v>3411</v>
      </c>
      <c r="L138" s="41">
        <v>0</v>
      </c>
      <c r="M138" s="41" t="s">
        <v>3411</v>
      </c>
      <c r="N138" s="41" t="s">
        <v>3413</v>
      </c>
      <c r="O138" s="41" t="s">
        <v>870</v>
      </c>
      <c r="P138" s="41" t="s">
        <v>45</v>
      </c>
      <c r="Q138" s="41" t="s">
        <v>46</v>
      </c>
      <c r="R138" s="41" t="s">
        <v>47</v>
      </c>
      <c r="S138" s="41" t="s">
        <v>52</v>
      </c>
      <c r="T138" s="41" t="s">
        <v>377</v>
      </c>
      <c r="U138" s="41" t="s">
        <v>378</v>
      </c>
      <c r="V138" s="41" t="s">
        <v>3411</v>
      </c>
      <c r="W138" s="41" t="s">
        <v>3414</v>
      </c>
      <c r="X138" s="41" t="s">
        <v>3415</v>
      </c>
      <c r="Y138" s="41" t="s">
        <v>3416</v>
      </c>
      <c r="Z138" s="41">
        <v>0</v>
      </c>
      <c r="AA138" s="41">
        <v>1</v>
      </c>
      <c r="AB138" s="41">
        <v>0</v>
      </c>
      <c r="AC138" s="41">
        <v>0</v>
      </c>
      <c r="AD138" s="56">
        <f t="shared" si="24"/>
        <v>1</v>
      </c>
      <c r="AE138" s="56">
        <f t="shared" si="25"/>
        <v>0.25</v>
      </c>
      <c r="AF138" s="41">
        <v>9</v>
      </c>
      <c r="AG138" s="41">
        <v>3</v>
      </c>
      <c r="AH138" s="41">
        <v>0</v>
      </c>
      <c r="AI138" s="41">
        <v>0</v>
      </c>
      <c r="AJ138" s="57">
        <f t="shared" si="26"/>
        <v>12</v>
      </c>
      <c r="AK138" s="57">
        <f t="shared" si="27"/>
        <v>3</v>
      </c>
      <c r="AL138" s="41">
        <v>20</v>
      </c>
      <c r="AM138" s="41">
        <v>12</v>
      </c>
      <c r="AN138" s="41">
        <v>7</v>
      </c>
      <c r="AO138" s="41">
        <v>30</v>
      </c>
      <c r="AP138" s="58">
        <f t="shared" si="28"/>
        <v>69</v>
      </c>
      <c r="AQ138" s="58">
        <f t="shared" si="29"/>
        <v>17.25</v>
      </c>
      <c r="AR138" s="41">
        <v>100</v>
      </c>
      <c r="AS138" s="41">
        <v>91</v>
      </c>
      <c r="AT138" s="41">
        <v>136</v>
      </c>
      <c r="AU138" s="41">
        <v>148</v>
      </c>
      <c r="AV138" s="59">
        <f t="shared" si="30"/>
        <v>475</v>
      </c>
      <c r="AW138" s="59">
        <f t="shared" si="31"/>
        <v>118.75</v>
      </c>
      <c r="AX138" s="41">
        <v>176</v>
      </c>
      <c r="AY138" s="41">
        <v>87</v>
      </c>
      <c r="AZ138" s="41">
        <v>122</v>
      </c>
      <c r="BA138" s="41">
        <v>145</v>
      </c>
      <c r="BB138" s="60">
        <f t="shared" si="32"/>
        <v>530</v>
      </c>
      <c r="BC138" s="60">
        <f t="shared" si="33"/>
        <v>132.5</v>
      </c>
      <c r="BD138" s="41">
        <f t="shared" si="35"/>
        <v>1087</v>
      </c>
      <c r="BE138" s="41">
        <f t="shared" si="34"/>
        <v>5.3021648636704638E-2</v>
      </c>
    </row>
    <row r="139" spans="1:57" x14ac:dyDescent="0.25">
      <c r="A139" s="41" t="s">
        <v>9420</v>
      </c>
      <c r="B139" s="41" t="s">
        <v>5426</v>
      </c>
      <c r="C139" s="41">
        <v>1</v>
      </c>
      <c r="D139" s="41">
        <v>0</v>
      </c>
      <c r="E139" s="41" t="s">
        <v>9421</v>
      </c>
      <c r="F139" s="41">
        <v>99.695999999999998</v>
      </c>
      <c r="G139" s="41">
        <v>100</v>
      </c>
      <c r="H139" s="41" t="s">
        <v>759</v>
      </c>
      <c r="I139" s="41" t="s">
        <v>429</v>
      </c>
      <c r="J139" s="41" t="s">
        <v>9422</v>
      </c>
      <c r="K139" s="41" t="s">
        <v>762</v>
      </c>
      <c r="L139" s="41" t="s">
        <v>762</v>
      </c>
      <c r="M139" s="41" t="s">
        <v>762</v>
      </c>
      <c r="N139" s="41" t="s">
        <v>762</v>
      </c>
      <c r="O139" s="41" t="s">
        <v>762</v>
      </c>
      <c r="P139" s="41" t="s">
        <v>45</v>
      </c>
      <c r="Q139" s="41" t="s">
        <v>46</v>
      </c>
      <c r="R139" s="41" t="s">
        <v>60</v>
      </c>
      <c r="S139" s="41" t="s">
        <v>427</v>
      </c>
      <c r="T139" s="41" t="s">
        <v>428</v>
      </c>
      <c r="U139" s="41" t="s">
        <v>429</v>
      </c>
      <c r="V139" s="41" t="s">
        <v>429</v>
      </c>
      <c r="W139" s="41" t="s">
        <v>9421</v>
      </c>
      <c r="X139" s="41" t="s">
        <v>9423</v>
      </c>
      <c r="Y139" s="41" t="s">
        <v>9424</v>
      </c>
      <c r="Z139" s="41">
        <v>0</v>
      </c>
      <c r="AA139" s="41">
        <v>0</v>
      </c>
      <c r="AB139" s="41">
        <v>0</v>
      </c>
      <c r="AC139" s="41">
        <v>0</v>
      </c>
      <c r="AD139" s="56">
        <f t="shared" si="24"/>
        <v>0</v>
      </c>
      <c r="AE139" s="56">
        <f t="shared" si="25"/>
        <v>0</v>
      </c>
      <c r="AF139" s="41">
        <v>1</v>
      </c>
      <c r="AG139" s="41">
        <v>1</v>
      </c>
      <c r="AH139" s="41">
        <v>0</v>
      </c>
      <c r="AI139" s="41">
        <v>5</v>
      </c>
      <c r="AJ139" s="57">
        <f t="shared" si="26"/>
        <v>7</v>
      </c>
      <c r="AK139" s="57">
        <f t="shared" si="27"/>
        <v>1.75</v>
      </c>
      <c r="AL139" s="41">
        <v>4</v>
      </c>
      <c r="AM139" s="41">
        <v>1</v>
      </c>
      <c r="AN139" s="41">
        <v>3</v>
      </c>
      <c r="AO139" s="41">
        <v>0</v>
      </c>
      <c r="AP139" s="58">
        <f t="shared" si="28"/>
        <v>8</v>
      </c>
      <c r="AQ139" s="58">
        <f t="shared" si="29"/>
        <v>2</v>
      </c>
      <c r="AR139" s="41">
        <v>4</v>
      </c>
      <c r="AS139" s="41">
        <v>2</v>
      </c>
      <c r="AT139" s="41">
        <v>0</v>
      </c>
      <c r="AU139" s="41">
        <v>2</v>
      </c>
      <c r="AV139" s="59">
        <f t="shared" si="30"/>
        <v>8</v>
      </c>
      <c r="AW139" s="59">
        <f t="shared" si="31"/>
        <v>2</v>
      </c>
      <c r="AX139" s="41">
        <v>2</v>
      </c>
      <c r="AY139" s="41">
        <v>1</v>
      </c>
      <c r="AZ139" s="41">
        <v>1</v>
      </c>
      <c r="BA139" s="41">
        <v>2</v>
      </c>
      <c r="BB139" s="60">
        <f t="shared" si="32"/>
        <v>6</v>
      </c>
      <c r="BC139" s="60">
        <f t="shared" si="33"/>
        <v>1.5</v>
      </c>
      <c r="BD139" s="41">
        <f t="shared" si="35"/>
        <v>29</v>
      </c>
      <c r="BE139" s="41">
        <f t="shared" si="34"/>
        <v>1.4145610031871523E-3</v>
      </c>
    </row>
    <row r="140" spans="1:57" x14ac:dyDescent="0.25">
      <c r="A140" s="41" t="s">
        <v>426</v>
      </c>
      <c r="B140" s="41" t="s">
        <v>757</v>
      </c>
      <c r="C140" s="41">
        <v>1</v>
      </c>
      <c r="D140" s="41">
        <v>0</v>
      </c>
      <c r="E140" s="41" t="s">
        <v>4178</v>
      </c>
      <c r="F140" s="41">
        <v>100</v>
      </c>
      <c r="G140" s="41">
        <v>100</v>
      </c>
      <c r="H140" s="41" t="s">
        <v>759</v>
      </c>
      <c r="I140" s="41" t="s">
        <v>4179</v>
      </c>
      <c r="J140" s="41" t="s">
        <v>4180</v>
      </c>
      <c r="K140" s="41" t="s">
        <v>4179</v>
      </c>
      <c r="L140" s="41">
        <v>0</v>
      </c>
      <c r="M140" s="41" t="s">
        <v>4179</v>
      </c>
      <c r="N140" s="41" t="s">
        <v>4181</v>
      </c>
      <c r="O140" s="41" t="s">
        <v>870</v>
      </c>
      <c r="P140" s="41" t="s">
        <v>45</v>
      </c>
      <c r="Q140" s="41" t="s">
        <v>46</v>
      </c>
      <c r="R140" s="41" t="s">
        <v>60</v>
      </c>
      <c r="S140" s="41" t="s">
        <v>427</v>
      </c>
      <c r="T140" s="41" t="s">
        <v>428</v>
      </c>
      <c r="U140" s="41" t="s">
        <v>429</v>
      </c>
      <c r="V140" s="41" t="s">
        <v>4179</v>
      </c>
      <c r="W140" s="41" t="s">
        <v>4182</v>
      </c>
      <c r="X140" s="41" t="s">
        <v>4183</v>
      </c>
      <c r="Y140" s="41" t="s">
        <v>4183</v>
      </c>
      <c r="Z140" s="41">
        <v>0</v>
      </c>
      <c r="AA140" s="41">
        <v>0</v>
      </c>
      <c r="AB140" s="41">
        <v>0</v>
      </c>
      <c r="AC140" s="41">
        <v>0</v>
      </c>
      <c r="AD140" s="56">
        <f t="shared" si="24"/>
        <v>0</v>
      </c>
      <c r="AE140" s="56">
        <f t="shared" si="25"/>
        <v>0</v>
      </c>
      <c r="AF140" s="41">
        <v>0</v>
      </c>
      <c r="AG140" s="41">
        <v>0</v>
      </c>
      <c r="AH140" s="41">
        <v>0</v>
      </c>
      <c r="AI140" s="41">
        <v>0</v>
      </c>
      <c r="AJ140" s="57">
        <f t="shared" si="26"/>
        <v>0</v>
      </c>
      <c r="AK140" s="57">
        <f t="shared" si="27"/>
        <v>0</v>
      </c>
      <c r="AL140" s="41">
        <v>0</v>
      </c>
      <c r="AM140" s="41">
        <v>0</v>
      </c>
      <c r="AN140" s="41">
        <v>5</v>
      </c>
      <c r="AO140" s="41">
        <v>1</v>
      </c>
      <c r="AP140" s="58">
        <f t="shared" si="28"/>
        <v>6</v>
      </c>
      <c r="AQ140" s="58">
        <f t="shared" si="29"/>
        <v>1.5</v>
      </c>
      <c r="AR140" s="41">
        <v>5</v>
      </c>
      <c r="AS140" s="41">
        <v>34</v>
      </c>
      <c r="AT140" s="41">
        <v>11</v>
      </c>
      <c r="AU140" s="41">
        <v>4</v>
      </c>
      <c r="AV140" s="59">
        <f t="shared" si="30"/>
        <v>54</v>
      </c>
      <c r="AW140" s="59">
        <f t="shared" si="31"/>
        <v>13.5</v>
      </c>
      <c r="AX140" s="41">
        <v>1</v>
      </c>
      <c r="AY140" s="41">
        <v>0</v>
      </c>
      <c r="AZ140" s="41">
        <v>4</v>
      </c>
      <c r="BA140" s="41">
        <v>5</v>
      </c>
      <c r="BB140" s="60">
        <f t="shared" si="32"/>
        <v>10</v>
      </c>
      <c r="BC140" s="60">
        <f t="shared" si="33"/>
        <v>2.5</v>
      </c>
      <c r="BD140" s="41">
        <f t="shared" si="35"/>
        <v>70</v>
      </c>
      <c r="BE140" s="41">
        <f t="shared" si="34"/>
        <v>3.414457593900023E-3</v>
      </c>
    </row>
    <row r="141" spans="1:57" x14ac:dyDescent="0.25">
      <c r="A141" s="41" t="s">
        <v>700</v>
      </c>
      <c r="B141" s="41" t="s">
        <v>757</v>
      </c>
      <c r="C141" s="41">
        <v>1</v>
      </c>
      <c r="D141" s="41">
        <v>0</v>
      </c>
      <c r="E141" s="41" t="s">
        <v>4215</v>
      </c>
      <c r="F141" s="41">
        <v>100</v>
      </c>
      <c r="G141" s="41">
        <v>100</v>
      </c>
      <c r="H141" s="41" t="s">
        <v>759</v>
      </c>
      <c r="I141" s="41" t="s">
        <v>4216</v>
      </c>
      <c r="J141" s="41" t="s">
        <v>4217</v>
      </c>
      <c r="K141" s="41" t="s">
        <v>4216</v>
      </c>
      <c r="L141" s="41">
        <v>0</v>
      </c>
      <c r="M141" s="41" t="s">
        <v>4216</v>
      </c>
      <c r="N141" s="41" t="s">
        <v>4218</v>
      </c>
      <c r="O141" s="41" t="s">
        <v>870</v>
      </c>
      <c r="P141" s="41" t="s">
        <v>45</v>
      </c>
      <c r="Q141" s="41" t="s">
        <v>46</v>
      </c>
      <c r="R141" s="41" t="s">
        <v>60</v>
      </c>
      <c r="S141" s="41" t="s">
        <v>427</v>
      </c>
      <c r="T141" s="41" t="s">
        <v>428</v>
      </c>
      <c r="U141" s="41" t="s">
        <v>429</v>
      </c>
      <c r="V141" s="41" t="s">
        <v>4216</v>
      </c>
      <c r="W141" s="41" t="s">
        <v>4219</v>
      </c>
      <c r="X141" s="41" t="s">
        <v>4220</v>
      </c>
      <c r="Y141" s="41" t="s">
        <v>4221</v>
      </c>
      <c r="Z141" s="41">
        <v>0</v>
      </c>
      <c r="AA141" s="41">
        <v>0</v>
      </c>
      <c r="AB141" s="41">
        <v>0</v>
      </c>
      <c r="AC141" s="41">
        <v>0</v>
      </c>
      <c r="AD141" s="56">
        <f t="shared" si="24"/>
        <v>0</v>
      </c>
      <c r="AE141" s="56">
        <f t="shared" si="25"/>
        <v>0</v>
      </c>
      <c r="AF141" s="41">
        <v>0</v>
      </c>
      <c r="AG141" s="41">
        <v>0</v>
      </c>
      <c r="AH141" s="41">
        <v>0</v>
      </c>
      <c r="AI141" s="41">
        <v>0</v>
      </c>
      <c r="AJ141" s="57">
        <f t="shared" si="26"/>
        <v>0</v>
      </c>
      <c r="AK141" s="57">
        <f t="shared" si="27"/>
        <v>0</v>
      </c>
      <c r="AL141" s="41">
        <v>0</v>
      </c>
      <c r="AM141" s="41">
        <v>0</v>
      </c>
      <c r="AN141" s="41">
        <v>0</v>
      </c>
      <c r="AO141" s="41">
        <v>0</v>
      </c>
      <c r="AP141" s="58">
        <f t="shared" si="28"/>
        <v>0</v>
      </c>
      <c r="AQ141" s="58">
        <f t="shared" si="29"/>
        <v>0</v>
      </c>
      <c r="AR141" s="41">
        <v>23</v>
      </c>
      <c r="AS141" s="41">
        <v>35</v>
      </c>
      <c r="AT141" s="41">
        <v>25</v>
      </c>
      <c r="AU141" s="41">
        <v>44</v>
      </c>
      <c r="AV141" s="59">
        <f t="shared" si="30"/>
        <v>127</v>
      </c>
      <c r="AW141" s="59">
        <f t="shared" si="31"/>
        <v>31.75</v>
      </c>
      <c r="AX141" s="41">
        <v>3</v>
      </c>
      <c r="AY141" s="41">
        <v>0</v>
      </c>
      <c r="AZ141" s="41">
        <v>0</v>
      </c>
      <c r="BA141" s="41">
        <v>4</v>
      </c>
      <c r="BB141" s="60">
        <f t="shared" si="32"/>
        <v>7</v>
      </c>
      <c r="BC141" s="60">
        <f t="shared" si="33"/>
        <v>1.75</v>
      </c>
      <c r="BD141" s="41">
        <f t="shared" si="35"/>
        <v>134</v>
      </c>
      <c r="BE141" s="41">
        <f t="shared" si="34"/>
        <v>6.5362473940371868E-3</v>
      </c>
    </row>
    <row r="142" spans="1:57" x14ac:dyDescent="0.25">
      <c r="A142" s="41" t="s">
        <v>6749</v>
      </c>
      <c r="B142" s="41" t="s">
        <v>5426</v>
      </c>
      <c r="C142" s="41">
        <v>1</v>
      </c>
      <c r="D142" s="41">
        <v>0</v>
      </c>
      <c r="E142" s="41" t="s">
        <v>6750</v>
      </c>
      <c r="F142" s="41">
        <v>100</v>
      </c>
      <c r="G142" s="41">
        <v>100</v>
      </c>
      <c r="H142" s="41" t="s">
        <v>759</v>
      </c>
      <c r="I142" s="41" t="s">
        <v>6434</v>
      </c>
      <c r="J142" s="41" t="s">
        <v>6751</v>
      </c>
      <c r="K142" s="41" t="s">
        <v>762</v>
      </c>
      <c r="L142" s="41" t="s">
        <v>762</v>
      </c>
      <c r="M142" s="41" t="s">
        <v>762</v>
      </c>
      <c r="N142" s="41" t="s">
        <v>762</v>
      </c>
      <c r="O142" s="41" t="s">
        <v>762</v>
      </c>
      <c r="P142" s="41" t="s">
        <v>45</v>
      </c>
      <c r="Q142" s="41" t="s">
        <v>78</v>
      </c>
      <c r="R142" s="41" t="s">
        <v>4133</v>
      </c>
      <c r="S142" s="41" t="s">
        <v>4134</v>
      </c>
      <c r="T142" s="41" t="s">
        <v>6436</v>
      </c>
      <c r="U142" s="41" t="s">
        <v>6434</v>
      </c>
      <c r="V142" s="41" t="s">
        <v>6434</v>
      </c>
      <c r="W142" s="41" t="s">
        <v>6752</v>
      </c>
      <c r="X142" s="41" t="s">
        <v>6753</v>
      </c>
      <c r="Y142" s="41" t="s">
        <v>6753</v>
      </c>
      <c r="Z142" s="41">
        <v>0</v>
      </c>
      <c r="AA142" s="41">
        <v>0</v>
      </c>
      <c r="AB142" s="41">
        <v>0</v>
      </c>
      <c r="AC142" s="41">
        <v>0</v>
      </c>
      <c r="AD142" s="56">
        <f t="shared" si="24"/>
        <v>0</v>
      </c>
      <c r="AE142" s="56">
        <f t="shared" si="25"/>
        <v>0</v>
      </c>
      <c r="AF142" s="41">
        <v>8</v>
      </c>
      <c r="AG142" s="41">
        <v>0</v>
      </c>
      <c r="AH142" s="41">
        <v>1</v>
      </c>
      <c r="AI142" s="41">
        <v>2</v>
      </c>
      <c r="AJ142" s="57">
        <f t="shared" si="26"/>
        <v>11</v>
      </c>
      <c r="AK142" s="57">
        <f t="shared" si="27"/>
        <v>2.75</v>
      </c>
      <c r="AL142" s="41">
        <v>14</v>
      </c>
      <c r="AM142" s="41">
        <v>6</v>
      </c>
      <c r="AN142" s="41">
        <v>25</v>
      </c>
      <c r="AO142" s="41">
        <v>30</v>
      </c>
      <c r="AP142" s="58">
        <f t="shared" si="28"/>
        <v>75</v>
      </c>
      <c r="AQ142" s="58">
        <f t="shared" si="29"/>
        <v>18.75</v>
      </c>
      <c r="AR142" s="41">
        <v>74</v>
      </c>
      <c r="AS142" s="41">
        <v>104</v>
      </c>
      <c r="AT142" s="41">
        <v>72</v>
      </c>
      <c r="AU142" s="41">
        <v>41</v>
      </c>
      <c r="AV142" s="59">
        <f t="shared" si="30"/>
        <v>291</v>
      </c>
      <c r="AW142" s="59">
        <f t="shared" si="31"/>
        <v>72.75</v>
      </c>
      <c r="AX142" s="41">
        <v>41</v>
      </c>
      <c r="AY142" s="41">
        <v>21</v>
      </c>
      <c r="AZ142" s="41">
        <v>25</v>
      </c>
      <c r="BA142" s="41">
        <v>32</v>
      </c>
      <c r="BB142" s="60">
        <f t="shared" si="32"/>
        <v>119</v>
      </c>
      <c r="BC142" s="60">
        <f t="shared" si="33"/>
        <v>29.75</v>
      </c>
      <c r="BD142" s="41">
        <f t="shared" si="35"/>
        <v>496</v>
      </c>
      <c r="BE142" s="41">
        <f t="shared" si="34"/>
        <v>2.4193870951063019E-2</v>
      </c>
    </row>
    <row r="143" spans="1:57" x14ac:dyDescent="0.25">
      <c r="A143" s="41" t="s">
        <v>9356</v>
      </c>
      <c r="B143" s="41" t="s">
        <v>5426</v>
      </c>
      <c r="C143" s="41">
        <v>1</v>
      </c>
      <c r="D143" s="41">
        <v>0</v>
      </c>
      <c r="E143" s="41" t="s">
        <v>9357</v>
      </c>
      <c r="F143" s="41">
        <v>100</v>
      </c>
      <c r="G143" s="41">
        <v>100</v>
      </c>
      <c r="H143" s="41" t="s">
        <v>759</v>
      </c>
      <c r="I143" s="41" t="s">
        <v>6434</v>
      </c>
      <c r="J143" s="41" t="s">
        <v>9358</v>
      </c>
      <c r="K143" s="41" t="s">
        <v>762</v>
      </c>
      <c r="L143" s="41" t="s">
        <v>762</v>
      </c>
      <c r="M143" s="41" t="s">
        <v>762</v>
      </c>
      <c r="N143" s="41" t="s">
        <v>762</v>
      </c>
      <c r="O143" s="41" t="s">
        <v>762</v>
      </c>
      <c r="P143" s="41" t="s">
        <v>45</v>
      </c>
      <c r="Q143" s="41" t="s">
        <v>78</v>
      </c>
      <c r="R143" s="41" t="s">
        <v>4133</v>
      </c>
      <c r="S143" s="41" t="s">
        <v>4134</v>
      </c>
      <c r="T143" s="41" t="s">
        <v>6436</v>
      </c>
      <c r="U143" s="41" t="s">
        <v>6434</v>
      </c>
      <c r="V143" s="41" t="s">
        <v>6434</v>
      </c>
      <c r="W143" s="41" t="s">
        <v>9359</v>
      </c>
      <c r="X143" s="41" t="s">
        <v>9360</v>
      </c>
      <c r="Y143" s="41" t="s">
        <v>9360</v>
      </c>
      <c r="Z143" s="41">
        <v>0</v>
      </c>
      <c r="AA143" s="41">
        <v>0</v>
      </c>
      <c r="AB143" s="41">
        <v>0</v>
      </c>
      <c r="AC143" s="41">
        <v>0</v>
      </c>
      <c r="AD143" s="56">
        <f t="shared" si="24"/>
        <v>0</v>
      </c>
      <c r="AE143" s="56">
        <f t="shared" si="25"/>
        <v>0</v>
      </c>
      <c r="AF143" s="41">
        <v>0</v>
      </c>
      <c r="AG143" s="41">
        <v>0</v>
      </c>
      <c r="AH143" s="41">
        <v>0</v>
      </c>
      <c r="AI143" s="41">
        <v>0</v>
      </c>
      <c r="AJ143" s="57">
        <f t="shared" si="26"/>
        <v>0</v>
      </c>
      <c r="AK143" s="57">
        <f t="shared" si="27"/>
        <v>0</v>
      </c>
      <c r="AL143" s="41">
        <v>0</v>
      </c>
      <c r="AM143" s="41">
        <v>0</v>
      </c>
      <c r="AN143" s="41">
        <v>2</v>
      </c>
      <c r="AO143" s="41">
        <v>0</v>
      </c>
      <c r="AP143" s="58">
        <f t="shared" si="28"/>
        <v>2</v>
      </c>
      <c r="AQ143" s="58">
        <f t="shared" si="29"/>
        <v>0.5</v>
      </c>
      <c r="AR143" s="41">
        <v>22</v>
      </c>
      <c r="AS143" s="41">
        <v>7</v>
      </c>
      <c r="AT143" s="41">
        <v>7</v>
      </c>
      <c r="AU143" s="41">
        <v>16</v>
      </c>
      <c r="AV143" s="59">
        <f t="shared" si="30"/>
        <v>52</v>
      </c>
      <c r="AW143" s="59">
        <f t="shared" si="31"/>
        <v>13</v>
      </c>
      <c r="AX143" s="41">
        <v>12</v>
      </c>
      <c r="AY143" s="41">
        <v>1</v>
      </c>
      <c r="AZ143" s="41">
        <v>9</v>
      </c>
      <c r="BA143" s="41">
        <v>7</v>
      </c>
      <c r="BB143" s="60">
        <f t="shared" si="32"/>
        <v>29</v>
      </c>
      <c r="BC143" s="60">
        <f t="shared" si="33"/>
        <v>7.25</v>
      </c>
      <c r="BD143" s="41">
        <f t="shared" si="35"/>
        <v>83</v>
      </c>
      <c r="BE143" s="41">
        <f t="shared" si="34"/>
        <v>4.0485711470528846E-3</v>
      </c>
    </row>
    <row r="144" spans="1:57" x14ac:dyDescent="0.25">
      <c r="A144" s="41" t="s">
        <v>6432</v>
      </c>
      <c r="B144" s="41" t="s">
        <v>5426</v>
      </c>
      <c r="C144" s="41">
        <v>1</v>
      </c>
      <c r="D144" s="41">
        <v>0</v>
      </c>
      <c r="E144" s="41" t="s">
        <v>6433</v>
      </c>
      <c r="F144" s="41">
        <v>100</v>
      </c>
      <c r="G144" s="41">
        <v>100</v>
      </c>
      <c r="H144" s="41" t="s">
        <v>759</v>
      </c>
      <c r="I144" s="41" t="s">
        <v>6434</v>
      </c>
      <c r="J144" s="41" t="s">
        <v>6435</v>
      </c>
      <c r="K144" s="41" t="s">
        <v>762</v>
      </c>
      <c r="L144" s="41" t="s">
        <v>762</v>
      </c>
      <c r="M144" s="41" t="s">
        <v>762</v>
      </c>
      <c r="N144" s="41" t="s">
        <v>762</v>
      </c>
      <c r="O144" s="41" t="s">
        <v>762</v>
      </c>
      <c r="P144" s="41" t="s">
        <v>45</v>
      </c>
      <c r="Q144" s="41" t="s">
        <v>78</v>
      </c>
      <c r="R144" s="41" t="s">
        <v>4133</v>
      </c>
      <c r="S144" s="41" t="s">
        <v>4134</v>
      </c>
      <c r="T144" s="41" t="s">
        <v>6436</v>
      </c>
      <c r="U144" s="41" t="s">
        <v>6434</v>
      </c>
      <c r="V144" s="41" t="s">
        <v>6434</v>
      </c>
      <c r="W144" s="41" t="s">
        <v>6437</v>
      </c>
      <c r="X144" s="41" t="s">
        <v>6438</v>
      </c>
      <c r="Y144" s="41" t="s">
        <v>6439</v>
      </c>
      <c r="Z144" s="41">
        <v>41</v>
      </c>
      <c r="AA144" s="41">
        <v>56</v>
      </c>
      <c r="AB144" s="41">
        <v>18</v>
      </c>
      <c r="AC144" s="41">
        <v>3</v>
      </c>
      <c r="AD144" s="56">
        <f t="shared" si="24"/>
        <v>118</v>
      </c>
      <c r="AE144" s="56">
        <f t="shared" si="25"/>
        <v>29.5</v>
      </c>
      <c r="AF144" s="41">
        <v>86</v>
      </c>
      <c r="AG144" s="41">
        <v>54</v>
      </c>
      <c r="AH144" s="41">
        <v>135</v>
      </c>
      <c r="AI144" s="41">
        <v>193</v>
      </c>
      <c r="AJ144" s="57">
        <f t="shared" si="26"/>
        <v>468</v>
      </c>
      <c r="AK144" s="57">
        <f t="shared" si="27"/>
        <v>117</v>
      </c>
      <c r="AL144" s="41">
        <v>279</v>
      </c>
      <c r="AM144" s="41">
        <v>106</v>
      </c>
      <c r="AN144" s="41">
        <v>81</v>
      </c>
      <c r="AO144" s="41">
        <v>110</v>
      </c>
      <c r="AP144" s="58">
        <f t="shared" si="28"/>
        <v>576</v>
      </c>
      <c r="AQ144" s="58">
        <f t="shared" si="29"/>
        <v>144</v>
      </c>
      <c r="AR144" s="41">
        <v>39</v>
      </c>
      <c r="AS144" s="41">
        <v>50</v>
      </c>
      <c r="AT144" s="41">
        <v>59</v>
      </c>
      <c r="AU144" s="41">
        <v>104</v>
      </c>
      <c r="AV144" s="59">
        <f t="shared" si="30"/>
        <v>252</v>
      </c>
      <c r="AW144" s="59">
        <f t="shared" si="31"/>
        <v>63</v>
      </c>
      <c r="AX144" s="41">
        <v>46</v>
      </c>
      <c r="AY144" s="41">
        <v>61</v>
      </c>
      <c r="AZ144" s="41">
        <v>34</v>
      </c>
      <c r="BA144" s="41">
        <v>37</v>
      </c>
      <c r="BB144" s="60">
        <f t="shared" si="32"/>
        <v>178</v>
      </c>
      <c r="BC144" s="60">
        <f t="shared" si="33"/>
        <v>44.5</v>
      </c>
      <c r="BD144" s="41">
        <f t="shared" si="35"/>
        <v>1592</v>
      </c>
      <c r="BE144" s="41">
        <f t="shared" si="34"/>
        <v>7.765452127841195E-2</v>
      </c>
    </row>
    <row r="145" spans="1:57" x14ac:dyDescent="0.25">
      <c r="A145" s="41" t="s">
        <v>600</v>
      </c>
      <c r="B145" s="41" t="s">
        <v>757</v>
      </c>
      <c r="C145" s="41">
        <v>1</v>
      </c>
      <c r="D145" s="41">
        <v>0</v>
      </c>
      <c r="E145" s="41" t="s">
        <v>3630</v>
      </c>
      <c r="F145" s="41">
        <v>99.399000000000001</v>
      </c>
      <c r="G145" s="41">
        <v>100</v>
      </c>
      <c r="H145" s="41" t="s">
        <v>759</v>
      </c>
      <c r="I145" s="41" t="s">
        <v>3631</v>
      </c>
      <c r="J145" s="41" t="s">
        <v>3632</v>
      </c>
      <c r="K145" s="41" t="s">
        <v>762</v>
      </c>
      <c r="L145" s="41" t="s">
        <v>762</v>
      </c>
      <c r="M145" s="41" t="s">
        <v>762</v>
      </c>
      <c r="N145" s="41" t="s">
        <v>762</v>
      </c>
      <c r="O145" s="41" t="s">
        <v>762</v>
      </c>
      <c r="P145" s="41" t="s">
        <v>45</v>
      </c>
      <c r="Q145" s="41" t="s">
        <v>46</v>
      </c>
      <c r="R145" s="41" t="s">
        <v>401</v>
      </c>
      <c r="S145" s="41" t="s">
        <v>406</v>
      </c>
      <c r="T145" s="41" t="s">
        <v>3633</v>
      </c>
      <c r="U145" s="41" t="s">
        <v>3634</v>
      </c>
      <c r="V145" s="41" t="s">
        <v>3631</v>
      </c>
      <c r="W145" s="41" t="s">
        <v>3635</v>
      </c>
      <c r="X145" s="41" t="s">
        <v>3636</v>
      </c>
      <c r="Y145" s="41" t="s">
        <v>3637</v>
      </c>
      <c r="Z145" s="41">
        <v>0</v>
      </c>
      <c r="AA145" s="41">
        <v>0</v>
      </c>
      <c r="AB145" s="41">
        <v>0</v>
      </c>
      <c r="AC145" s="41">
        <v>0</v>
      </c>
      <c r="AD145" s="56">
        <f t="shared" si="24"/>
        <v>0</v>
      </c>
      <c r="AE145" s="56">
        <f t="shared" si="25"/>
        <v>0</v>
      </c>
      <c r="AF145" s="41">
        <v>0</v>
      </c>
      <c r="AG145" s="41">
        <v>0</v>
      </c>
      <c r="AH145" s="41">
        <v>0</v>
      </c>
      <c r="AI145" s="41">
        <v>0</v>
      </c>
      <c r="AJ145" s="57">
        <f t="shared" si="26"/>
        <v>0</v>
      </c>
      <c r="AK145" s="57">
        <f t="shared" si="27"/>
        <v>0</v>
      </c>
      <c r="AL145" s="41">
        <v>0</v>
      </c>
      <c r="AM145" s="41">
        <v>0</v>
      </c>
      <c r="AN145" s="41">
        <v>0</v>
      </c>
      <c r="AO145" s="41">
        <v>0</v>
      </c>
      <c r="AP145" s="58">
        <f t="shared" si="28"/>
        <v>0</v>
      </c>
      <c r="AQ145" s="58">
        <f t="shared" si="29"/>
        <v>0</v>
      </c>
      <c r="AR145" s="41">
        <v>16</v>
      </c>
      <c r="AS145" s="41">
        <v>67</v>
      </c>
      <c r="AT145" s="41">
        <v>51</v>
      </c>
      <c r="AU145" s="41">
        <v>36</v>
      </c>
      <c r="AV145" s="59">
        <f t="shared" si="30"/>
        <v>170</v>
      </c>
      <c r="AW145" s="59">
        <f t="shared" si="31"/>
        <v>42.5</v>
      </c>
      <c r="AX145" s="41">
        <v>6</v>
      </c>
      <c r="AY145" s="41">
        <v>4</v>
      </c>
      <c r="AZ145" s="41">
        <v>10</v>
      </c>
      <c r="BA145" s="41">
        <v>9</v>
      </c>
      <c r="BB145" s="60">
        <f t="shared" si="32"/>
        <v>29</v>
      </c>
      <c r="BC145" s="60">
        <f t="shared" si="33"/>
        <v>7.25</v>
      </c>
      <c r="BD145" s="41">
        <f t="shared" si="35"/>
        <v>199</v>
      </c>
      <c r="BE145" s="41">
        <f t="shared" si="34"/>
        <v>9.7068151598014938E-3</v>
      </c>
    </row>
    <row r="146" spans="1:57" x14ac:dyDescent="0.25">
      <c r="A146" s="41" t="s">
        <v>5515</v>
      </c>
      <c r="B146" s="41" t="s">
        <v>5426</v>
      </c>
      <c r="C146" s="41">
        <v>13</v>
      </c>
      <c r="D146" s="41">
        <v>0</v>
      </c>
      <c r="E146" s="41" t="s">
        <v>5516</v>
      </c>
      <c r="F146" s="41">
        <v>100</v>
      </c>
      <c r="G146" s="41">
        <v>100</v>
      </c>
      <c r="H146" s="41" t="s">
        <v>759</v>
      </c>
      <c r="I146" s="41" t="s">
        <v>5517</v>
      </c>
      <c r="J146" s="41" t="s">
        <v>5518</v>
      </c>
      <c r="K146" s="41" t="s">
        <v>762</v>
      </c>
      <c r="L146" s="41" t="s">
        <v>762</v>
      </c>
      <c r="M146" s="41" t="s">
        <v>762</v>
      </c>
      <c r="N146" s="41" t="s">
        <v>762</v>
      </c>
      <c r="O146" s="41" t="s">
        <v>762</v>
      </c>
      <c r="P146" s="41" t="s">
        <v>45</v>
      </c>
      <c r="Q146" s="41" t="s">
        <v>191</v>
      </c>
      <c r="R146" s="41" t="s">
        <v>5162</v>
      </c>
      <c r="S146" s="41" t="s">
        <v>5160</v>
      </c>
      <c r="T146" s="41" t="s">
        <v>5519</v>
      </c>
      <c r="U146" s="41" t="s">
        <v>5517</v>
      </c>
      <c r="V146" s="41" t="s">
        <v>5517</v>
      </c>
      <c r="W146" s="41" t="s">
        <v>5520</v>
      </c>
      <c r="X146" s="41" t="s">
        <v>5521</v>
      </c>
      <c r="Y146" s="41" t="s">
        <v>5521</v>
      </c>
      <c r="Z146" s="41">
        <v>2</v>
      </c>
      <c r="AA146" s="41">
        <v>0</v>
      </c>
      <c r="AB146" s="41">
        <v>0</v>
      </c>
      <c r="AC146" s="41">
        <v>0</v>
      </c>
      <c r="AD146" s="56">
        <f t="shared" si="24"/>
        <v>2</v>
      </c>
      <c r="AE146" s="56">
        <f t="shared" si="25"/>
        <v>0.5</v>
      </c>
      <c r="AF146" s="41">
        <v>43</v>
      </c>
      <c r="AG146" s="41">
        <v>0</v>
      </c>
      <c r="AH146" s="41">
        <v>7</v>
      </c>
      <c r="AI146" s="41">
        <v>18</v>
      </c>
      <c r="AJ146" s="57">
        <f t="shared" si="26"/>
        <v>68</v>
      </c>
      <c r="AK146" s="57">
        <f t="shared" si="27"/>
        <v>17</v>
      </c>
      <c r="AL146" s="41">
        <v>127</v>
      </c>
      <c r="AM146" s="41">
        <v>84</v>
      </c>
      <c r="AN146" s="41">
        <v>50</v>
      </c>
      <c r="AO146" s="41">
        <v>36</v>
      </c>
      <c r="AP146" s="58">
        <f t="shared" si="28"/>
        <v>297</v>
      </c>
      <c r="AQ146" s="58">
        <f t="shared" si="29"/>
        <v>74.25</v>
      </c>
      <c r="AR146" s="41">
        <v>33</v>
      </c>
      <c r="AS146" s="41">
        <v>12</v>
      </c>
      <c r="AT146" s="41">
        <v>7</v>
      </c>
      <c r="AU146" s="41">
        <v>14</v>
      </c>
      <c r="AV146" s="59">
        <f t="shared" si="30"/>
        <v>66</v>
      </c>
      <c r="AW146" s="59">
        <f t="shared" si="31"/>
        <v>16.5</v>
      </c>
      <c r="AX146" s="41">
        <v>8</v>
      </c>
      <c r="AY146" s="41">
        <v>13</v>
      </c>
      <c r="AZ146" s="41">
        <v>2</v>
      </c>
      <c r="BA146" s="41">
        <v>7</v>
      </c>
      <c r="BB146" s="60">
        <f t="shared" si="32"/>
        <v>30</v>
      </c>
      <c r="BC146" s="60">
        <f t="shared" si="33"/>
        <v>7.5</v>
      </c>
      <c r="BD146" s="41">
        <f t="shared" si="35"/>
        <v>463</v>
      </c>
      <c r="BE146" s="41">
        <f t="shared" si="34"/>
        <v>2.2584198085367293E-2</v>
      </c>
    </row>
    <row r="147" spans="1:57" x14ac:dyDescent="0.25">
      <c r="A147" s="41" t="s">
        <v>5199</v>
      </c>
      <c r="B147" s="41" t="s">
        <v>4748</v>
      </c>
      <c r="C147" s="41">
        <v>2</v>
      </c>
      <c r="D147" s="41">
        <v>0</v>
      </c>
      <c r="E147" s="41" t="s">
        <v>5200</v>
      </c>
      <c r="F147" s="41">
        <v>100</v>
      </c>
      <c r="G147" s="41">
        <v>100</v>
      </c>
      <c r="H147" s="41" t="s">
        <v>759</v>
      </c>
      <c r="I147" s="41" t="s">
        <v>5160</v>
      </c>
      <c r="J147" s="41" t="s">
        <v>5201</v>
      </c>
      <c r="K147" s="41" t="s">
        <v>762</v>
      </c>
      <c r="L147" s="41" t="s">
        <v>762</v>
      </c>
      <c r="M147" s="41" t="s">
        <v>762</v>
      </c>
      <c r="N147" s="41" t="s">
        <v>762</v>
      </c>
      <c r="O147" s="41" t="s">
        <v>762</v>
      </c>
      <c r="P147" s="41" t="s">
        <v>45</v>
      </c>
      <c r="Q147" s="41" t="s">
        <v>191</v>
      </c>
      <c r="R147" s="41" t="s">
        <v>5162</v>
      </c>
      <c r="S147" s="41" t="s">
        <v>5160</v>
      </c>
      <c r="T147" s="41" t="s">
        <v>5160</v>
      </c>
      <c r="U147" s="41" t="s">
        <v>5160</v>
      </c>
      <c r="V147" s="41" t="s">
        <v>5160</v>
      </c>
      <c r="W147" s="41" t="s">
        <v>5202</v>
      </c>
      <c r="X147" s="41" t="s">
        <v>5203</v>
      </c>
      <c r="Y147" s="41" t="s">
        <v>5203</v>
      </c>
      <c r="Z147" s="41">
        <v>0</v>
      </c>
      <c r="AA147" s="41">
        <v>0</v>
      </c>
      <c r="AB147" s="41">
        <v>0</v>
      </c>
      <c r="AC147" s="41">
        <v>0</v>
      </c>
      <c r="AD147" s="56">
        <f t="shared" si="24"/>
        <v>0</v>
      </c>
      <c r="AE147" s="56">
        <f t="shared" si="25"/>
        <v>0</v>
      </c>
      <c r="AF147" s="41">
        <v>0</v>
      </c>
      <c r="AG147" s="41">
        <v>0</v>
      </c>
      <c r="AH147" s="41">
        <v>0</v>
      </c>
      <c r="AI147" s="41">
        <v>0</v>
      </c>
      <c r="AJ147" s="57">
        <f t="shared" si="26"/>
        <v>0</v>
      </c>
      <c r="AK147" s="57">
        <f t="shared" si="27"/>
        <v>0</v>
      </c>
      <c r="AL147" s="41">
        <v>10</v>
      </c>
      <c r="AM147" s="41">
        <v>2</v>
      </c>
      <c r="AN147" s="41">
        <v>3</v>
      </c>
      <c r="AO147" s="41">
        <v>8</v>
      </c>
      <c r="AP147" s="58">
        <f t="shared" si="28"/>
        <v>23</v>
      </c>
      <c r="AQ147" s="58">
        <f t="shared" si="29"/>
        <v>5.75</v>
      </c>
      <c r="AR147" s="41">
        <v>99</v>
      </c>
      <c r="AS147" s="41">
        <v>149</v>
      </c>
      <c r="AT147" s="41">
        <v>144</v>
      </c>
      <c r="AU147" s="41">
        <v>85</v>
      </c>
      <c r="AV147" s="59">
        <f t="shared" si="30"/>
        <v>477</v>
      </c>
      <c r="AW147" s="59">
        <f t="shared" si="31"/>
        <v>119.25</v>
      </c>
      <c r="AX147" s="41">
        <v>20</v>
      </c>
      <c r="AY147" s="41">
        <v>5</v>
      </c>
      <c r="AZ147" s="41">
        <v>20</v>
      </c>
      <c r="BA147" s="41">
        <v>13</v>
      </c>
      <c r="BB147" s="60">
        <f t="shared" si="32"/>
        <v>58</v>
      </c>
      <c r="BC147" s="60">
        <f t="shared" si="33"/>
        <v>14.5</v>
      </c>
      <c r="BD147" s="41">
        <f t="shared" si="35"/>
        <v>558</v>
      </c>
      <c r="BE147" s="41">
        <f t="shared" si="34"/>
        <v>2.7218104819945892E-2</v>
      </c>
    </row>
    <row r="148" spans="1:57" x14ac:dyDescent="0.25">
      <c r="A148" s="41" t="s">
        <v>5158</v>
      </c>
      <c r="B148" s="41" t="s">
        <v>4748</v>
      </c>
      <c r="C148" s="41">
        <v>2</v>
      </c>
      <c r="D148" s="41">
        <v>0</v>
      </c>
      <c r="E148" s="41" t="s">
        <v>5159</v>
      </c>
      <c r="F148" s="41">
        <v>99.698999999999998</v>
      </c>
      <c r="G148" s="41">
        <v>100</v>
      </c>
      <c r="H148" s="41" t="s">
        <v>759</v>
      </c>
      <c r="I148" s="41" t="s">
        <v>5160</v>
      </c>
      <c r="J148" s="41" t="s">
        <v>5161</v>
      </c>
      <c r="K148" s="41" t="s">
        <v>762</v>
      </c>
      <c r="L148" s="41" t="s">
        <v>762</v>
      </c>
      <c r="M148" s="41" t="s">
        <v>762</v>
      </c>
      <c r="N148" s="41" t="s">
        <v>762</v>
      </c>
      <c r="O148" s="41" t="s">
        <v>762</v>
      </c>
      <c r="P148" s="41" t="s">
        <v>45</v>
      </c>
      <c r="Q148" s="41" t="s">
        <v>191</v>
      </c>
      <c r="R148" s="41" t="s">
        <v>5162</v>
      </c>
      <c r="S148" s="41" t="s">
        <v>5160</v>
      </c>
      <c r="T148" s="41" t="s">
        <v>5160</v>
      </c>
      <c r="U148" s="41" t="s">
        <v>5160</v>
      </c>
      <c r="V148" s="41" t="s">
        <v>5160</v>
      </c>
      <c r="W148" s="41" t="s">
        <v>5163</v>
      </c>
      <c r="X148" s="41" t="s">
        <v>5164</v>
      </c>
      <c r="Y148" s="41" t="s">
        <v>5165</v>
      </c>
      <c r="Z148" s="41">
        <v>0</v>
      </c>
      <c r="AA148" s="41">
        <v>0</v>
      </c>
      <c r="AB148" s="41">
        <v>0</v>
      </c>
      <c r="AC148" s="41">
        <v>0</v>
      </c>
      <c r="AD148" s="56">
        <f t="shared" si="24"/>
        <v>0</v>
      </c>
      <c r="AE148" s="56">
        <f t="shared" si="25"/>
        <v>0</v>
      </c>
      <c r="AF148" s="41">
        <v>0</v>
      </c>
      <c r="AG148" s="41">
        <v>0</v>
      </c>
      <c r="AH148" s="41">
        <v>0</v>
      </c>
      <c r="AI148" s="41">
        <v>0</v>
      </c>
      <c r="AJ148" s="57">
        <f t="shared" si="26"/>
        <v>0</v>
      </c>
      <c r="AK148" s="57">
        <f t="shared" si="27"/>
        <v>0</v>
      </c>
      <c r="AL148" s="41">
        <v>0</v>
      </c>
      <c r="AM148" s="41">
        <v>0</v>
      </c>
      <c r="AN148" s="41">
        <v>1</v>
      </c>
      <c r="AO148" s="41">
        <v>0</v>
      </c>
      <c r="AP148" s="58">
        <f t="shared" si="28"/>
        <v>1</v>
      </c>
      <c r="AQ148" s="58">
        <f t="shared" si="29"/>
        <v>0.25</v>
      </c>
      <c r="AR148" s="41">
        <v>42</v>
      </c>
      <c r="AS148" s="41">
        <v>44</v>
      </c>
      <c r="AT148" s="41">
        <v>27</v>
      </c>
      <c r="AU148" s="41">
        <v>48</v>
      </c>
      <c r="AV148" s="59">
        <f t="shared" si="30"/>
        <v>161</v>
      </c>
      <c r="AW148" s="59">
        <f t="shared" si="31"/>
        <v>40.25</v>
      </c>
      <c r="AX148" s="41">
        <v>28</v>
      </c>
      <c r="AY148" s="41">
        <v>16</v>
      </c>
      <c r="AZ148" s="41">
        <v>17</v>
      </c>
      <c r="BA148" s="41">
        <v>15</v>
      </c>
      <c r="BB148" s="60">
        <f t="shared" si="32"/>
        <v>76</v>
      </c>
      <c r="BC148" s="60">
        <f t="shared" si="33"/>
        <v>19</v>
      </c>
      <c r="BD148" s="41">
        <f t="shared" si="35"/>
        <v>238</v>
      </c>
      <c r="BE148" s="41">
        <f t="shared" si="34"/>
        <v>1.1609155819260076E-2</v>
      </c>
    </row>
    <row r="149" spans="1:57" x14ac:dyDescent="0.25">
      <c r="A149" s="41" t="s">
        <v>10030</v>
      </c>
      <c r="B149" s="41" t="s">
        <v>9568</v>
      </c>
      <c r="C149" s="41">
        <v>2</v>
      </c>
      <c r="D149" s="41">
        <v>0</v>
      </c>
      <c r="E149" s="41" t="s">
        <v>10031</v>
      </c>
      <c r="F149" s="41">
        <v>100</v>
      </c>
      <c r="G149" s="41">
        <v>100</v>
      </c>
      <c r="H149" s="41" t="s">
        <v>759</v>
      </c>
      <c r="I149" s="41" t="s">
        <v>10032</v>
      </c>
      <c r="J149" s="41" t="s">
        <v>10033</v>
      </c>
      <c r="K149" s="41" t="s">
        <v>762</v>
      </c>
      <c r="L149" s="41" t="s">
        <v>762</v>
      </c>
      <c r="M149" s="41" t="s">
        <v>762</v>
      </c>
      <c r="N149" s="41" t="s">
        <v>762</v>
      </c>
      <c r="O149" s="41" t="s">
        <v>762</v>
      </c>
      <c r="P149" s="41" t="s">
        <v>45</v>
      </c>
      <c r="Q149" s="41" t="s">
        <v>46</v>
      </c>
      <c r="R149" s="41" t="s">
        <v>60</v>
      </c>
      <c r="S149" s="41" t="s">
        <v>10034</v>
      </c>
      <c r="T149" s="41" t="s">
        <v>10032</v>
      </c>
      <c r="U149" s="41" t="s">
        <v>10032</v>
      </c>
      <c r="V149" s="41" t="s">
        <v>10032</v>
      </c>
      <c r="W149" s="41" t="s">
        <v>10035</v>
      </c>
      <c r="X149" s="41" t="s">
        <v>10036</v>
      </c>
      <c r="Y149" s="41" t="s">
        <v>10036</v>
      </c>
      <c r="Z149" s="41">
        <v>0</v>
      </c>
      <c r="AA149" s="41">
        <v>1</v>
      </c>
      <c r="AB149" s="41">
        <v>6</v>
      </c>
      <c r="AC149" s="41">
        <v>7</v>
      </c>
      <c r="AD149" s="56">
        <f t="shared" si="24"/>
        <v>14</v>
      </c>
      <c r="AE149" s="56">
        <f t="shared" si="25"/>
        <v>3.5</v>
      </c>
      <c r="AF149" s="41">
        <v>66</v>
      </c>
      <c r="AG149" s="41">
        <v>33</v>
      </c>
      <c r="AH149" s="41">
        <v>112</v>
      </c>
      <c r="AI149" s="41">
        <v>6</v>
      </c>
      <c r="AJ149" s="57">
        <f t="shared" si="26"/>
        <v>217</v>
      </c>
      <c r="AK149" s="57">
        <f t="shared" si="27"/>
        <v>54.25</v>
      </c>
      <c r="AL149" s="41">
        <v>1</v>
      </c>
      <c r="AM149" s="41">
        <v>3</v>
      </c>
      <c r="AN149" s="41">
        <v>2</v>
      </c>
      <c r="AO149" s="41">
        <v>2</v>
      </c>
      <c r="AP149" s="58">
        <f t="shared" si="28"/>
        <v>8</v>
      </c>
      <c r="AQ149" s="58">
        <f t="shared" si="29"/>
        <v>2</v>
      </c>
      <c r="AR149" s="41">
        <v>8</v>
      </c>
      <c r="AS149" s="41">
        <v>11</v>
      </c>
      <c r="AT149" s="41">
        <v>6</v>
      </c>
      <c r="AU149" s="41">
        <v>1</v>
      </c>
      <c r="AV149" s="59">
        <f t="shared" si="30"/>
        <v>26</v>
      </c>
      <c r="AW149" s="59">
        <f t="shared" si="31"/>
        <v>6.5</v>
      </c>
      <c r="AX149" s="41">
        <v>2</v>
      </c>
      <c r="AY149" s="41">
        <v>5</v>
      </c>
      <c r="AZ149" s="41">
        <v>2</v>
      </c>
      <c r="BA149" s="41">
        <v>0</v>
      </c>
      <c r="BB149" s="60">
        <f t="shared" si="32"/>
        <v>9</v>
      </c>
      <c r="BC149" s="60">
        <f t="shared" si="33"/>
        <v>2.25</v>
      </c>
      <c r="BD149" s="41">
        <f t="shared" si="35"/>
        <v>274</v>
      </c>
      <c r="BE149" s="41">
        <f t="shared" si="34"/>
        <v>1.3365162581837231E-2</v>
      </c>
    </row>
    <row r="150" spans="1:57" x14ac:dyDescent="0.25">
      <c r="A150" s="41" t="s">
        <v>10961</v>
      </c>
      <c r="B150" s="41" t="s">
        <v>9568</v>
      </c>
      <c r="C150" s="41">
        <v>1</v>
      </c>
      <c r="D150" s="41">
        <v>0</v>
      </c>
      <c r="E150" s="41" t="s">
        <v>10962</v>
      </c>
      <c r="F150" s="41">
        <v>100</v>
      </c>
      <c r="G150" s="41">
        <v>100</v>
      </c>
      <c r="H150" s="41" t="s">
        <v>759</v>
      </c>
      <c r="I150" s="41" t="s">
        <v>10032</v>
      </c>
      <c r="J150" s="41" t="s">
        <v>10963</v>
      </c>
      <c r="K150" s="41" t="s">
        <v>762</v>
      </c>
      <c r="L150" s="41" t="s">
        <v>762</v>
      </c>
      <c r="M150" s="41" t="s">
        <v>762</v>
      </c>
      <c r="N150" s="41" t="s">
        <v>762</v>
      </c>
      <c r="O150" s="41" t="s">
        <v>762</v>
      </c>
      <c r="P150" s="41" t="s">
        <v>45</v>
      </c>
      <c r="Q150" s="41" t="s">
        <v>46</v>
      </c>
      <c r="R150" s="41" t="s">
        <v>60</v>
      </c>
      <c r="S150" s="41" t="s">
        <v>10034</v>
      </c>
      <c r="T150" s="41" t="s">
        <v>10032</v>
      </c>
      <c r="U150" s="41" t="s">
        <v>10032</v>
      </c>
      <c r="V150" s="41" t="s">
        <v>10032</v>
      </c>
      <c r="W150" s="41" t="s">
        <v>10962</v>
      </c>
      <c r="X150" s="41" t="s">
        <v>10964</v>
      </c>
      <c r="Y150" s="41" t="s">
        <v>10964</v>
      </c>
      <c r="Z150" s="41">
        <v>0</v>
      </c>
      <c r="AA150" s="41">
        <v>0</v>
      </c>
      <c r="AB150" s="41">
        <v>0</v>
      </c>
      <c r="AC150" s="41">
        <v>0</v>
      </c>
      <c r="AD150" s="56">
        <f t="shared" si="24"/>
        <v>0</v>
      </c>
      <c r="AE150" s="56">
        <f t="shared" si="25"/>
        <v>0</v>
      </c>
      <c r="AF150" s="41">
        <v>1</v>
      </c>
      <c r="AG150" s="41">
        <v>0</v>
      </c>
      <c r="AH150" s="41">
        <v>1</v>
      </c>
      <c r="AI150" s="41">
        <v>1</v>
      </c>
      <c r="AJ150" s="57">
        <f t="shared" si="26"/>
        <v>3</v>
      </c>
      <c r="AK150" s="57">
        <f t="shared" si="27"/>
        <v>0.75</v>
      </c>
      <c r="AL150" s="41">
        <v>19</v>
      </c>
      <c r="AM150" s="41">
        <v>2</v>
      </c>
      <c r="AN150" s="41">
        <v>6</v>
      </c>
      <c r="AO150" s="41">
        <v>9</v>
      </c>
      <c r="AP150" s="58">
        <f t="shared" si="28"/>
        <v>36</v>
      </c>
      <c r="AQ150" s="58">
        <f t="shared" si="29"/>
        <v>9</v>
      </c>
      <c r="AR150" s="41">
        <v>10</v>
      </c>
      <c r="AS150" s="41">
        <v>6</v>
      </c>
      <c r="AT150" s="41">
        <v>8</v>
      </c>
      <c r="AU150" s="41">
        <v>13</v>
      </c>
      <c r="AV150" s="59">
        <f t="shared" si="30"/>
        <v>37</v>
      </c>
      <c r="AW150" s="59">
        <f t="shared" si="31"/>
        <v>9.25</v>
      </c>
      <c r="AX150" s="41">
        <v>6</v>
      </c>
      <c r="AY150" s="41">
        <v>14</v>
      </c>
      <c r="AZ150" s="41">
        <v>4</v>
      </c>
      <c r="BA150" s="41">
        <v>13</v>
      </c>
      <c r="BB150" s="60">
        <f t="shared" si="32"/>
        <v>37</v>
      </c>
      <c r="BC150" s="60">
        <f t="shared" si="33"/>
        <v>9.25</v>
      </c>
      <c r="BD150" s="41">
        <f t="shared" si="35"/>
        <v>113</v>
      </c>
      <c r="BE150" s="41">
        <f t="shared" si="34"/>
        <v>5.5119101158671796E-3</v>
      </c>
    </row>
    <row r="151" spans="1:57" x14ac:dyDescent="0.25">
      <c r="A151" s="41" t="s">
        <v>9466</v>
      </c>
      <c r="B151" s="41" t="s">
        <v>5426</v>
      </c>
      <c r="C151" s="41">
        <v>1</v>
      </c>
      <c r="D151" s="41">
        <v>0</v>
      </c>
      <c r="E151" s="41" t="s">
        <v>9467</v>
      </c>
      <c r="F151" s="41">
        <v>100</v>
      </c>
      <c r="G151" s="41">
        <v>100</v>
      </c>
      <c r="H151" s="41" t="s">
        <v>759</v>
      </c>
      <c r="I151" s="41" t="s">
        <v>8801</v>
      </c>
      <c r="J151" s="41" t="s">
        <v>9468</v>
      </c>
      <c r="K151" s="41" t="s">
        <v>762</v>
      </c>
      <c r="L151" s="41" t="s">
        <v>762</v>
      </c>
      <c r="M151" s="41" t="s">
        <v>762</v>
      </c>
      <c r="N151" s="41" t="s">
        <v>762</v>
      </c>
      <c r="O151" s="41" t="s">
        <v>762</v>
      </c>
      <c r="P151" s="41" t="s">
        <v>45</v>
      </c>
      <c r="Q151" s="41" t="s">
        <v>46</v>
      </c>
      <c r="R151" s="41" t="s">
        <v>60</v>
      </c>
      <c r="S151" s="41" t="s">
        <v>442</v>
      </c>
      <c r="T151" s="41" t="s">
        <v>443</v>
      </c>
      <c r="U151" s="41" t="s">
        <v>8801</v>
      </c>
      <c r="V151" s="41" t="s">
        <v>8801</v>
      </c>
      <c r="W151" s="41" t="s">
        <v>9467</v>
      </c>
      <c r="X151" s="41" t="s">
        <v>9469</v>
      </c>
      <c r="Y151" s="41" t="s">
        <v>9469</v>
      </c>
      <c r="Z151" s="41">
        <v>0</v>
      </c>
      <c r="AA151" s="41">
        <v>0</v>
      </c>
      <c r="AB151" s="41">
        <v>0</v>
      </c>
      <c r="AC151" s="41">
        <v>0</v>
      </c>
      <c r="AD151" s="56">
        <f t="shared" si="24"/>
        <v>0</v>
      </c>
      <c r="AE151" s="56">
        <f t="shared" si="25"/>
        <v>0</v>
      </c>
      <c r="AF151" s="41">
        <v>0</v>
      </c>
      <c r="AG151" s="41">
        <v>0</v>
      </c>
      <c r="AH151" s="41">
        <v>0</v>
      </c>
      <c r="AI151" s="41">
        <v>0</v>
      </c>
      <c r="AJ151" s="57">
        <f t="shared" si="26"/>
        <v>0</v>
      </c>
      <c r="AK151" s="57">
        <f t="shared" si="27"/>
        <v>0</v>
      </c>
      <c r="AL151" s="41">
        <v>0</v>
      </c>
      <c r="AM151" s="41">
        <v>1</v>
      </c>
      <c r="AN151" s="41">
        <v>0</v>
      </c>
      <c r="AO151" s="41">
        <v>3</v>
      </c>
      <c r="AP151" s="58">
        <f t="shared" si="28"/>
        <v>4</v>
      </c>
      <c r="AQ151" s="58">
        <f t="shared" si="29"/>
        <v>1</v>
      </c>
      <c r="AR151" s="41">
        <v>2</v>
      </c>
      <c r="AS151" s="41">
        <v>1</v>
      </c>
      <c r="AT151" s="41">
        <v>5</v>
      </c>
      <c r="AU151" s="41">
        <v>2</v>
      </c>
      <c r="AV151" s="59">
        <f t="shared" si="30"/>
        <v>10</v>
      </c>
      <c r="AW151" s="59">
        <f t="shared" si="31"/>
        <v>2.5</v>
      </c>
      <c r="AX151" s="41">
        <v>0</v>
      </c>
      <c r="AY151" s="41">
        <v>0</v>
      </c>
      <c r="AZ151" s="41">
        <v>6</v>
      </c>
      <c r="BA151" s="41">
        <v>1</v>
      </c>
      <c r="BB151" s="60">
        <f t="shared" si="32"/>
        <v>7</v>
      </c>
      <c r="BC151" s="60">
        <f t="shared" si="33"/>
        <v>1.75</v>
      </c>
      <c r="BD151" s="41">
        <f t="shared" si="35"/>
        <v>21</v>
      </c>
      <c r="BE151" s="41">
        <f t="shared" si="34"/>
        <v>1.0243372781700069E-3</v>
      </c>
    </row>
    <row r="152" spans="1:57" x14ac:dyDescent="0.25">
      <c r="A152" s="41" t="s">
        <v>8799</v>
      </c>
      <c r="B152" s="41" t="s">
        <v>5426</v>
      </c>
      <c r="C152" s="41">
        <v>1</v>
      </c>
      <c r="D152" s="41">
        <v>0</v>
      </c>
      <c r="E152" s="41" t="s">
        <v>8800</v>
      </c>
      <c r="F152" s="41">
        <v>100</v>
      </c>
      <c r="G152" s="41">
        <v>100</v>
      </c>
      <c r="H152" s="41" t="s">
        <v>759</v>
      </c>
      <c r="I152" s="41" t="s">
        <v>8801</v>
      </c>
      <c r="J152" s="41" t="s">
        <v>8802</v>
      </c>
      <c r="K152" s="41" t="s">
        <v>762</v>
      </c>
      <c r="L152" s="41" t="s">
        <v>762</v>
      </c>
      <c r="M152" s="41" t="s">
        <v>762</v>
      </c>
      <c r="N152" s="41" t="s">
        <v>762</v>
      </c>
      <c r="O152" s="41" t="s">
        <v>762</v>
      </c>
      <c r="P152" s="41" t="s">
        <v>45</v>
      </c>
      <c r="Q152" s="41" t="s">
        <v>46</v>
      </c>
      <c r="R152" s="41" t="s">
        <v>60</v>
      </c>
      <c r="S152" s="41" t="s">
        <v>442</v>
      </c>
      <c r="T152" s="41" t="s">
        <v>443</v>
      </c>
      <c r="U152" s="41" t="s">
        <v>8801</v>
      </c>
      <c r="V152" s="41" t="s">
        <v>8801</v>
      </c>
      <c r="W152" s="41" t="s">
        <v>8800</v>
      </c>
      <c r="X152" s="41" t="s">
        <v>8803</v>
      </c>
      <c r="Y152" s="41" t="s">
        <v>8803</v>
      </c>
      <c r="Z152" s="41">
        <v>0</v>
      </c>
      <c r="AA152" s="41">
        <v>0</v>
      </c>
      <c r="AB152" s="41">
        <v>0</v>
      </c>
      <c r="AC152" s="41">
        <v>0</v>
      </c>
      <c r="AD152" s="56">
        <f t="shared" si="24"/>
        <v>0</v>
      </c>
      <c r="AE152" s="56">
        <f t="shared" si="25"/>
        <v>0</v>
      </c>
      <c r="AF152" s="41">
        <v>4</v>
      </c>
      <c r="AG152" s="41">
        <v>12</v>
      </c>
      <c r="AH152" s="41">
        <v>11</v>
      </c>
      <c r="AI152" s="41">
        <v>18</v>
      </c>
      <c r="AJ152" s="57">
        <f t="shared" si="26"/>
        <v>45</v>
      </c>
      <c r="AK152" s="57">
        <f t="shared" si="27"/>
        <v>11.25</v>
      </c>
      <c r="AL152" s="41">
        <v>15</v>
      </c>
      <c r="AM152" s="41">
        <v>5</v>
      </c>
      <c r="AN152" s="41">
        <v>16</v>
      </c>
      <c r="AO152" s="41">
        <v>9</v>
      </c>
      <c r="AP152" s="58">
        <f t="shared" si="28"/>
        <v>45</v>
      </c>
      <c r="AQ152" s="58">
        <f t="shared" si="29"/>
        <v>11.25</v>
      </c>
      <c r="AR152" s="41">
        <v>2</v>
      </c>
      <c r="AS152" s="41">
        <v>1</v>
      </c>
      <c r="AT152" s="41">
        <v>7</v>
      </c>
      <c r="AU152" s="41">
        <v>14</v>
      </c>
      <c r="AV152" s="59">
        <f t="shared" si="30"/>
        <v>24</v>
      </c>
      <c r="AW152" s="59">
        <f t="shared" si="31"/>
        <v>6</v>
      </c>
      <c r="AX152" s="41">
        <v>3</v>
      </c>
      <c r="AY152" s="41">
        <v>8</v>
      </c>
      <c r="AZ152" s="41">
        <v>6</v>
      </c>
      <c r="BA152" s="41">
        <v>13</v>
      </c>
      <c r="BB152" s="60">
        <f t="shared" si="32"/>
        <v>30</v>
      </c>
      <c r="BC152" s="60">
        <f t="shared" si="33"/>
        <v>7.5</v>
      </c>
      <c r="BD152" s="41">
        <f t="shared" si="35"/>
        <v>144</v>
      </c>
      <c r="BE152" s="41">
        <f t="shared" si="34"/>
        <v>7.0240270503086179E-3</v>
      </c>
    </row>
    <row r="153" spans="1:57" x14ac:dyDescent="0.25">
      <c r="A153" s="41" t="s">
        <v>9339</v>
      </c>
      <c r="B153" s="41" t="s">
        <v>5426</v>
      </c>
      <c r="C153" s="41">
        <v>1</v>
      </c>
      <c r="D153" s="41">
        <v>0</v>
      </c>
      <c r="E153" s="41" t="s">
        <v>9340</v>
      </c>
      <c r="F153" s="41">
        <v>99.697999999999993</v>
      </c>
      <c r="G153" s="41">
        <v>100</v>
      </c>
      <c r="H153" s="41" t="s">
        <v>759</v>
      </c>
      <c r="I153" s="41" t="s">
        <v>8801</v>
      </c>
      <c r="J153" s="41" t="s">
        <v>9341</v>
      </c>
      <c r="K153" s="41" t="s">
        <v>762</v>
      </c>
      <c r="L153" s="41" t="s">
        <v>762</v>
      </c>
      <c r="M153" s="41" t="s">
        <v>762</v>
      </c>
      <c r="N153" s="41" t="s">
        <v>762</v>
      </c>
      <c r="O153" s="41" t="s">
        <v>762</v>
      </c>
      <c r="P153" s="41" t="s">
        <v>45</v>
      </c>
      <c r="Q153" s="41" t="s">
        <v>46</v>
      </c>
      <c r="R153" s="41" t="s">
        <v>60</v>
      </c>
      <c r="S153" s="41" t="s">
        <v>442</v>
      </c>
      <c r="T153" s="41" t="s">
        <v>443</v>
      </c>
      <c r="U153" s="41" t="s">
        <v>8801</v>
      </c>
      <c r="V153" s="41" t="s">
        <v>8801</v>
      </c>
      <c r="W153" s="41" t="s">
        <v>9342</v>
      </c>
      <c r="X153" s="41" t="s">
        <v>9343</v>
      </c>
      <c r="Y153" s="41" t="s">
        <v>9344</v>
      </c>
      <c r="Z153" s="41">
        <v>0</v>
      </c>
      <c r="AA153" s="41">
        <v>0</v>
      </c>
      <c r="AB153" s="41">
        <v>0</v>
      </c>
      <c r="AC153" s="41">
        <v>0</v>
      </c>
      <c r="AD153" s="56">
        <f t="shared" si="24"/>
        <v>0</v>
      </c>
      <c r="AE153" s="56">
        <f t="shared" si="25"/>
        <v>0</v>
      </c>
      <c r="AF153" s="41">
        <v>1</v>
      </c>
      <c r="AG153" s="41">
        <v>1</v>
      </c>
      <c r="AH153" s="41">
        <v>0</v>
      </c>
      <c r="AI153" s="41">
        <v>0</v>
      </c>
      <c r="AJ153" s="57">
        <f t="shared" si="26"/>
        <v>2</v>
      </c>
      <c r="AK153" s="57">
        <f t="shared" si="27"/>
        <v>0.5</v>
      </c>
      <c r="AL153" s="41">
        <v>0</v>
      </c>
      <c r="AM153" s="41">
        <v>0</v>
      </c>
      <c r="AN153" s="41">
        <v>1</v>
      </c>
      <c r="AO153" s="41">
        <v>0</v>
      </c>
      <c r="AP153" s="58">
        <f t="shared" si="28"/>
        <v>1</v>
      </c>
      <c r="AQ153" s="58">
        <f t="shared" si="29"/>
        <v>0.25</v>
      </c>
      <c r="AR153" s="41">
        <v>23</v>
      </c>
      <c r="AS153" s="41">
        <v>17</v>
      </c>
      <c r="AT153" s="41">
        <v>15</v>
      </c>
      <c r="AU153" s="41">
        <v>77</v>
      </c>
      <c r="AV153" s="59">
        <f t="shared" si="30"/>
        <v>132</v>
      </c>
      <c r="AW153" s="59">
        <f t="shared" si="31"/>
        <v>33</v>
      </c>
      <c r="AX153" s="41">
        <v>114</v>
      </c>
      <c r="AY153" s="41">
        <v>78</v>
      </c>
      <c r="AZ153" s="41">
        <v>111</v>
      </c>
      <c r="BA153" s="41">
        <v>103</v>
      </c>
      <c r="BB153" s="60">
        <f t="shared" si="32"/>
        <v>406</v>
      </c>
      <c r="BC153" s="60">
        <f t="shared" si="33"/>
        <v>101.5</v>
      </c>
      <c r="BD153" s="41">
        <f t="shared" si="35"/>
        <v>541</v>
      </c>
      <c r="BE153" s="41">
        <f t="shared" si="34"/>
        <v>2.6388879404284461E-2</v>
      </c>
    </row>
    <row r="154" spans="1:57" x14ac:dyDescent="0.25">
      <c r="A154" s="41" t="s">
        <v>9277</v>
      </c>
      <c r="B154" s="41" t="s">
        <v>5426</v>
      </c>
      <c r="C154" s="41">
        <v>1</v>
      </c>
      <c r="D154" s="41">
        <v>0</v>
      </c>
      <c r="E154" s="41" t="s">
        <v>9278</v>
      </c>
      <c r="F154" s="41">
        <v>99.697999999999993</v>
      </c>
      <c r="G154" s="41">
        <v>100</v>
      </c>
      <c r="H154" s="41" t="s">
        <v>759</v>
      </c>
      <c r="I154" s="41" t="s">
        <v>8801</v>
      </c>
      <c r="J154" s="41" t="s">
        <v>9279</v>
      </c>
      <c r="K154" s="41" t="s">
        <v>762</v>
      </c>
      <c r="L154" s="41" t="s">
        <v>762</v>
      </c>
      <c r="M154" s="41" t="s">
        <v>762</v>
      </c>
      <c r="N154" s="41" t="s">
        <v>762</v>
      </c>
      <c r="O154" s="41" t="s">
        <v>762</v>
      </c>
      <c r="P154" s="41" t="s">
        <v>45</v>
      </c>
      <c r="Q154" s="41" t="s">
        <v>46</v>
      </c>
      <c r="R154" s="41" t="s">
        <v>60</v>
      </c>
      <c r="S154" s="41" t="s">
        <v>442</v>
      </c>
      <c r="T154" s="41" t="s">
        <v>443</v>
      </c>
      <c r="U154" s="41" t="s">
        <v>8801</v>
      </c>
      <c r="V154" s="41" t="s">
        <v>8801</v>
      </c>
      <c r="W154" s="41" t="s">
        <v>9280</v>
      </c>
      <c r="X154" s="41" t="s">
        <v>9281</v>
      </c>
      <c r="Y154" s="41" t="s">
        <v>9282</v>
      </c>
      <c r="Z154" s="41">
        <v>0</v>
      </c>
      <c r="AA154" s="41">
        <v>0</v>
      </c>
      <c r="AB154" s="41">
        <v>0</v>
      </c>
      <c r="AC154" s="41">
        <v>0</v>
      </c>
      <c r="AD154" s="56">
        <f t="shared" si="24"/>
        <v>0</v>
      </c>
      <c r="AE154" s="56">
        <f t="shared" si="25"/>
        <v>0</v>
      </c>
      <c r="AF154" s="41">
        <v>3</v>
      </c>
      <c r="AG154" s="41">
        <v>6</v>
      </c>
      <c r="AH154" s="41">
        <v>0</v>
      </c>
      <c r="AI154" s="41">
        <v>7</v>
      </c>
      <c r="AJ154" s="57">
        <f t="shared" si="26"/>
        <v>16</v>
      </c>
      <c r="AK154" s="57">
        <f t="shared" si="27"/>
        <v>4</v>
      </c>
      <c r="AL154" s="41">
        <v>12</v>
      </c>
      <c r="AM154" s="41">
        <v>2</v>
      </c>
      <c r="AN154" s="41">
        <v>8</v>
      </c>
      <c r="AO154" s="41">
        <v>3</v>
      </c>
      <c r="AP154" s="58">
        <f t="shared" si="28"/>
        <v>25</v>
      </c>
      <c r="AQ154" s="58">
        <f t="shared" si="29"/>
        <v>6.25</v>
      </c>
      <c r="AR154" s="41">
        <v>2</v>
      </c>
      <c r="AS154" s="41">
        <v>5</v>
      </c>
      <c r="AT154" s="41">
        <v>4</v>
      </c>
      <c r="AU154" s="41">
        <v>5</v>
      </c>
      <c r="AV154" s="59">
        <f t="shared" si="30"/>
        <v>16</v>
      </c>
      <c r="AW154" s="59">
        <f t="shared" si="31"/>
        <v>4</v>
      </c>
      <c r="AX154" s="41">
        <v>2</v>
      </c>
      <c r="AY154" s="41">
        <v>0</v>
      </c>
      <c r="AZ154" s="41">
        <v>8</v>
      </c>
      <c r="BA154" s="41">
        <v>2</v>
      </c>
      <c r="BB154" s="60">
        <f t="shared" si="32"/>
        <v>12</v>
      </c>
      <c r="BC154" s="60">
        <f t="shared" si="33"/>
        <v>3</v>
      </c>
      <c r="BD154" s="41">
        <f t="shared" si="35"/>
        <v>69</v>
      </c>
      <c r="BE154" s="41">
        <f t="shared" si="34"/>
        <v>3.3656796282728798E-3</v>
      </c>
    </row>
    <row r="155" spans="1:57" x14ac:dyDescent="0.25">
      <c r="A155" s="41" t="s">
        <v>7377</v>
      </c>
      <c r="B155" s="41" t="s">
        <v>5426</v>
      </c>
      <c r="C155" s="41">
        <v>2</v>
      </c>
      <c r="D155" s="41">
        <v>0</v>
      </c>
      <c r="E155" s="41" t="s">
        <v>7378</v>
      </c>
      <c r="F155" s="41">
        <v>99.399000000000001</v>
      </c>
      <c r="G155" s="41">
        <v>100</v>
      </c>
      <c r="H155" s="41" t="s">
        <v>759</v>
      </c>
      <c r="I155" s="41" t="s">
        <v>7379</v>
      </c>
      <c r="J155" s="41" t="s">
        <v>7380</v>
      </c>
      <c r="K155" s="41" t="s">
        <v>762</v>
      </c>
      <c r="L155" s="41" t="s">
        <v>762</v>
      </c>
      <c r="M155" s="41" t="s">
        <v>762</v>
      </c>
      <c r="N155" s="41" t="s">
        <v>762</v>
      </c>
      <c r="O155" s="41" t="s">
        <v>762</v>
      </c>
      <c r="P155" s="41" t="s">
        <v>45</v>
      </c>
      <c r="Q155" s="41" t="s">
        <v>46</v>
      </c>
      <c r="R155" s="41" t="s">
        <v>47</v>
      </c>
      <c r="S155" s="41" t="s">
        <v>52</v>
      </c>
      <c r="T155" s="41" t="s">
        <v>369</v>
      </c>
      <c r="U155" s="41" t="s">
        <v>7379</v>
      </c>
      <c r="V155" s="41" t="s">
        <v>7379</v>
      </c>
      <c r="W155" s="41" t="s">
        <v>7381</v>
      </c>
      <c r="X155" s="41" t="s">
        <v>7382</v>
      </c>
      <c r="Y155" s="41" t="s">
        <v>7383</v>
      </c>
      <c r="Z155" s="41">
        <v>0</v>
      </c>
      <c r="AA155" s="41">
        <v>0</v>
      </c>
      <c r="AB155" s="41">
        <v>0</v>
      </c>
      <c r="AC155" s="41">
        <v>0</v>
      </c>
      <c r="AD155" s="56">
        <f t="shared" si="24"/>
        <v>0</v>
      </c>
      <c r="AE155" s="56">
        <f t="shared" si="25"/>
        <v>0</v>
      </c>
      <c r="AF155" s="41">
        <v>0</v>
      </c>
      <c r="AG155" s="41">
        <v>0</v>
      </c>
      <c r="AH155" s="41">
        <v>0</v>
      </c>
      <c r="AI155" s="41">
        <v>0</v>
      </c>
      <c r="AJ155" s="57">
        <f t="shared" si="26"/>
        <v>0</v>
      </c>
      <c r="AK155" s="57">
        <f t="shared" si="27"/>
        <v>0</v>
      </c>
      <c r="AL155" s="41">
        <v>0</v>
      </c>
      <c r="AM155" s="41">
        <v>0</v>
      </c>
      <c r="AN155" s="41">
        <v>0</v>
      </c>
      <c r="AO155" s="41">
        <v>0</v>
      </c>
      <c r="AP155" s="58">
        <f t="shared" si="28"/>
        <v>0</v>
      </c>
      <c r="AQ155" s="58">
        <f t="shared" si="29"/>
        <v>0</v>
      </c>
      <c r="AR155" s="41">
        <v>23</v>
      </c>
      <c r="AS155" s="41">
        <v>93</v>
      </c>
      <c r="AT155" s="41">
        <v>38</v>
      </c>
      <c r="AU155" s="41">
        <v>35</v>
      </c>
      <c r="AV155" s="59">
        <f t="shared" si="30"/>
        <v>189</v>
      </c>
      <c r="AW155" s="59">
        <f t="shared" si="31"/>
        <v>47.25</v>
      </c>
      <c r="AX155" s="41">
        <v>31</v>
      </c>
      <c r="AY155" s="41">
        <v>20</v>
      </c>
      <c r="AZ155" s="41">
        <v>17</v>
      </c>
      <c r="BA155" s="41">
        <v>30</v>
      </c>
      <c r="BB155" s="60">
        <f t="shared" si="32"/>
        <v>98</v>
      </c>
      <c r="BC155" s="60">
        <f t="shared" si="33"/>
        <v>24.5</v>
      </c>
      <c r="BD155" s="41">
        <f t="shared" si="35"/>
        <v>287</v>
      </c>
      <c r="BE155" s="41">
        <f t="shared" si="34"/>
        <v>1.3999276134990093E-2</v>
      </c>
    </row>
    <row r="156" spans="1:57" x14ac:dyDescent="0.25">
      <c r="A156" s="41" t="s">
        <v>9013</v>
      </c>
      <c r="B156" s="41" t="s">
        <v>5426</v>
      </c>
      <c r="C156" s="41">
        <v>2</v>
      </c>
      <c r="D156" s="41">
        <v>0</v>
      </c>
      <c r="E156" s="41" t="s">
        <v>9014</v>
      </c>
      <c r="F156" s="41">
        <v>100</v>
      </c>
      <c r="G156" s="41">
        <v>100</v>
      </c>
      <c r="H156" s="41" t="s">
        <v>759</v>
      </c>
      <c r="I156" s="41" t="s">
        <v>7821</v>
      </c>
      <c r="J156" s="41" t="s">
        <v>9015</v>
      </c>
      <c r="K156" s="41" t="s">
        <v>762</v>
      </c>
      <c r="L156" s="41" t="s">
        <v>762</v>
      </c>
      <c r="M156" s="41" t="s">
        <v>762</v>
      </c>
      <c r="N156" s="41" t="s">
        <v>762</v>
      </c>
      <c r="O156" s="41" t="s">
        <v>762</v>
      </c>
      <c r="P156" s="41" t="s">
        <v>45</v>
      </c>
      <c r="Q156" s="41" t="s">
        <v>46</v>
      </c>
      <c r="R156" s="41" t="s">
        <v>385</v>
      </c>
      <c r="S156" s="41" t="s">
        <v>7823</v>
      </c>
      <c r="T156" s="41" t="s">
        <v>7824</v>
      </c>
      <c r="U156" s="41" t="s">
        <v>7821</v>
      </c>
      <c r="V156" s="41" t="s">
        <v>7821</v>
      </c>
      <c r="W156" s="41" t="s">
        <v>9016</v>
      </c>
      <c r="X156" s="41" t="s">
        <v>9017</v>
      </c>
      <c r="Y156" s="41" t="s">
        <v>9017</v>
      </c>
      <c r="Z156" s="41">
        <v>0</v>
      </c>
      <c r="AA156" s="41">
        <v>0</v>
      </c>
      <c r="AB156" s="41">
        <v>0</v>
      </c>
      <c r="AC156" s="41">
        <v>0</v>
      </c>
      <c r="AD156" s="56">
        <f t="shared" si="24"/>
        <v>0</v>
      </c>
      <c r="AE156" s="56">
        <f t="shared" si="25"/>
        <v>0</v>
      </c>
      <c r="AF156" s="41">
        <v>11</v>
      </c>
      <c r="AG156" s="41">
        <v>1</v>
      </c>
      <c r="AH156" s="41">
        <v>2</v>
      </c>
      <c r="AI156" s="41">
        <v>16</v>
      </c>
      <c r="AJ156" s="57">
        <f t="shared" si="26"/>
        <v>30</v>
      </c>
      <c r="AK156" s="57">
        <f t="shared" si="27"/>
        <v>7.5</v>
      </c>
      <c r="AL156" s="41">
        <v>39</v>
      </c>
      <c r="AM156" s="41">
        <v>37</v>
      </c>
      <c r="AN156" s="41">
        <v>50</v>
      </c>
      <c r="AO156" s="41">
        <v>18</v>
      </c>
      <c r="AP156" s="58">
        <f t="shared" si="28"/>
        <v>144</v>
      </c>
      <c r="AQ156" s="58">
        <f t="shared" si="29"/>
        <v>36</v>
      </c>
      <c r="AR156" s="41">
        <v>13</v>
      </c>
      <c r="AS156" s="41">
        <v>13</v>
      </c>
      <c r="AT156" s="41">
        <v>17</v>
      </c>
      <c r="AU156" s="41">
        <v>21</v>
      </c>
      <c r="AV156" s="59">
        <f t="shared" si="30"/>
        <v>64</v>
      </c>
      <c r="AW156" s="59">
        <f t="shared" si="31"/>
        <v>16</v>
      </c>
      <c r="AX156" s="41">
        <v>11</v>
      </c>
      <c r="AY156" s="41">
        <v>7</v>
      </c>
      <c r="AZ156" s="41">
        <v>6</v>
      </c>
      <c r="BA156" s="41">
        <v>13</v>
      </c>
      <c r="BB156" s="60">
        <f t="shared" si="32"/>
        <v>37</v>
      </c>
      <c r="BC156" s="60">
        <f t="shared" si="33"/>
        <v>9.25</v>
      </c>
      <c r="BD156" s="41">
        <f t="shared" si="35"/>
        <v>275</v>
      </c>
      <c r="BE156" s="41">
        <f t="shared" si="34"/>
        <v>1.3413940547464373E-2</v>
      </c>
    </row>
    <row r="157" spans="1:57" x14ac:dyDescent="0.25">
      <c r="A157" s="41" t="s">
        <v>7819</v>
      </c>
      <c r="B157" s="41" t="s">
        <v>5426</v>
      </c>
      <c r="C157" s="41">
        <v>1</v>
      </c>
      <c r="D157" s="41">
        <v>0</v>
      </c>
      <c r="E157" s="41" t="s">
        <v>7820</v>
      </c>
      <c r="F157" s="41">
        <v>100</v>
      </c>
      <c r="G157" s="41">
        <v>100</v>
      </c>
      <c r="H157" s="41" t="s">
        <v>759</v>
      </c>
      <c r="I157" s="41" t="s">
        <v>7821</v>
      </c>
      <c r="J157" s="41" t="s">
        <v>7822</v>
      </c>
      <c r="K157" s="41" t="s">
        <v>762</v>
      </c>
      <c r="L157" s="41" t="s">
        <v>762</v>
      </c>
      <c r="M157" s="41" t="s">
        <v>762</v>
      </c>
      <c r="N157" s="41" t="s">
        <v>762</v>
      </c>
      <c r="O157" s="41" t="s">
        <v>762</v>
      </c>
      <c r="P157" s="41" t="s">
        <v>45</v>
      </c>
      <c r="Q157" s="41" t="s">
        <v>46</v>
      </c>
      <c r="R157" s="41" t="s">
        <v>385</v>
      </c>
      <c r="S157" s="41" t="s">
        <v>7823</v>
      </c>
      <c r="T157" s="41" t="s">
        <v>7824</v>
      </c>
      <c r="U157" s="41" t="s">
        <v>7821</v>
      </c>
      <c r="V157" s="41" t="s">
        <v>7821</v>
      </c>
      <c r="W157" s="41" t="s">
        <v>7825</v>
      </c>
      <c r="X157" s="41" t="s">
        <v>7826</v>
      </c>
      <c r="Y157" s="41" t="s">
        <v>7826</v>
      </c>
      <c r="Z157" s="41">
        <v>0</v>
      </c>
      <c r="AA157" s="41">
        <v>0</v>
      </c>
      <c r="AB157" s="41">
        <v>0</v>
      </c>
      <c r="AC157" s="41">
        <v>0</v>
      </c>
      <c r="AD157" s="56">
        <f t="shared" si="24"/>
        <v>0</v>
      </c>
      <c r="AE157" s="56">
        <f t="shared" si="25"/>
        <v>0</v>
      </c>
      <c r="AF157" s="41">
        <v>0</v>
      </c>
      <c r="AG157" s="41">
        <v>0</v>
      </c>
      <c r="AH157" s="41">
        <v>0</v>
      </c>
      <c r="AI157" s="41">
        <v>0</v>
      </c>
      <c r="AJ157" s="57">
        <f t="shared" si="26"/>
        <v>0</v>
      </c>
      <c r="AK157" s="57">
        <f t="shared" si="27"/>
        <v>0</v>
      </c>
      <c r="AL157" s="41">
        <v>0</v>
      </c>
      <c r="AM157" s="41">
        <v>0</v>
      </c>
      <c r="AN157" s="41">
        <v>0</v>
      </c>
      <c r="AO157" s="41">
        <v>0</v>
      </c>
      <c r="AP157" s="58">
        <f t="shared" si="28"/>
        <v>0</v>
      </c>
      <c r="AQ157" s="58">
        <f t="shared" si="29"/>
        <v>0</v>
      </c>
      <c r="AR157" s="41">
        <v>2</v>
      </c>
      <c r="AS157" s="41">
        <v>0</v>
      </c>
      <c r="AT157" s="41">
        <v>0</v>
      </c>
      <c r="AU157" s="41">
        <v>8</v>
      </c>
      <c r="AV157" s="59">
        <f t="shared" si="30"/>
        <v>10</v>
      </c>
      <c r="AW157" s="59">
        <f t="shared" si="31"/>
        <v>2.5</v>
      </c>
      <c r="AX157" s="41">
        <v>14</v>
      </c>
      <c r="AY157" s="41">
        <v>12</v>
      </c>
      <c r="AZ157" s="41">
        <v>12</v>
      </c>
      <c r="BA157" s="41">
        <v>9</v>
      </c>
      <c r="BB157" s="60">
        <f t="shared" si="32"/>
        <v>47</v>
      </c>
      <c r="BC157" s="60">
        <f t="shared" si="33"/>
        <v>11.75</v>
      </c>
      <c r="BD157" s="41">
        <f t="shared" si="35"/>
        <v>57</v>
      </c>
      <c r="BE157" s="41">
        <f t="shared" si="34"/>
        <v>2.7803440407471614E-3</v>
      </c>
    </row>
    <row r="158" spans="1:57" x14ac:dyDescent="0.25">
      <c r="A158" s="41" t="s">
        <v>9656</v>
      </c>
      <c r="B158" s="41" t="s">
        <v>9568</v>
      </c>
      <c r="C158" s="41">
        <v>4</v>
      </c>
      <c r="D158" s="41">
        <v>0</v>
      </c>
      <c r="E158" s="41" t="s">
        <v>9657</v>
      </c>
      <c r="F158" s="41">
        <v>99.7</v>
      </c>
      <c r="G158" s="41">
        <v>100</v>
      </c>
      <c r="H158" s="41" t="s">
        <v>759</v>
      </c>
      <c r="I158" s="41" t="s">
        <v>210</v>
      </c>
      <c r="J158" s="41" t="s">
        <v>9658</v>
      </c>
      <c r="K158" s="41" t="s">
        <v>762</v>
      </c>
      <c r="L158" s="41" t="s">
        <v>762</v>
      </c>
      <c r="M158" s="41" t="s">
        <v>762</v>
      </c>
      <c r="N158" s="41" t="s">
        <v>762</v>
      </c>
      <c r="O158" s="41" t="s">
        <v>762</v>
      </c>
      <c r="P158" s="41" t="s">
        <v>45</v>
      </c>
      <c r="Q158" s="41" t="s">
        <v>207</v>
      </c>
      <c r="R158" s="41" t="s">
        <v>208</v>
      </c>
      <c r="S158" s="41" t="s">
        <v>209</v>
      </c>
      <c r="T158" s="41" t="s">
        <v>210</v>
      </c>
      <c r="U158" s="41" t="s">
        <v>210</v>
      </c>
      <c r="V158" s="41" t="s">
        <v>210</v>
      </c>
      <c r="W158" s="41" t="s">
        <v>9659</v>
      </c>
      <c r="X158" s="41" t="s">
        <v>9660</v>
      </c>
      <c r="Y158" s="41" t="s">
        <v>9661</v>
      </c>
      <c r="Z158" s="41">
        <v>0</v>
      </c>
      <c r="AA158" s="41">
        <v>0</v>
      </c>
      <c r="AB158" s="41">
        <v>0</v>
      </c>
      <c r="AC158" s="41">
        <v>0</v>
      </c>
      <c r="AD158" s="56">
        <f t="shared" si="24"/>
        <v>0</v>
      </c>
      <c r="AE158" s="56">
        <f t="shared" si="25"/>
        <v>0</v>
      </c>
      <c r="AF158" s="41">
        <v>3</v>
      </c>
      <c r="AG158" s="41">
        <v>1</v>
      </c>
      <c r="AH158" s="41">
        <v>5</v>
      </c>
      <c r="AI158" s="41">
        <v>12</v>
      </c>
      <c r="AJ158" s="57">
        <f t="shared" si="26"/>
        <v>21</v>
      </c>
      <c r="AK158" s="57">
        <f t="shared" si="27"/>
        <v>5.25</v>
      </c>
      <c r="AL158" s="41">
        <v>4</v>
      </c>
      <c r="AM158" s="41">
        <v>15</v>
      </c>
      <c r="AN158" s="41">
        <v>15</v>
      </c>
      <c r="AO158" s="41">
        <v>21</v>
      </c>
      <c r="AP158" s="58">
        <f t="shared" si="28"/>
        <v>55</v>
      </c>
      <c r="AQ158" s="58">
        <f t="shared" si="29"/>
        <v>13.75</v>
      </c>
      <c r="AR158" s="41">
        <v>5</v>
      </c>
      <c r="AS158" s="41">
        <v>0</v>
      </c>
      <c r="AT158" s="41">
        <v>3</v>
      </c>
      <c r="AU158" s="41">
        <v>9</v>
      </c>
      <c r="AV158" s="59">
        <f t="shared" si="30"/>
        <v>17</v>
      </c>
      <c r="AW158" s="59">
        <f t="shared" si="31"/>
        <v>4.25</v>
      </c>
      <c r="AX158" s="41">
        <v>3</v>
      </c>
      <c r="AY158" s="41">
        <v>6</v>
      </c>
      <c r="AZ158" s="41">
        <v>1</v>
      </c>
      <c r="BA158" s="41">
        <v>7</v>
      </c>
      <c r="BB158" s="60">
        <f t="shared" si="32"/>
        <v>17</v>
      </c>
      <c r="BC158" s="60">
        <f t="shared" si="33"/>
        <v>4.25</v>
      </c>
      <c r="BD158" s="41">
        <f t="shared" si="35"/>
        <v>110</v>
      </c>
      <c r="BE158" s="41">
        <f t="shared" si="34"/>
        <v>5.36557621898575E-3</v>
      </c>
    </row>
    <row r="159" spans="1:57" x14ac:dyDescent="0.25">
      <c r="A159" s="41" t="s">
        <v>10175</v>
      </c>
      <c r="B159" s="41" t="s">
        <v>9568</v>
      </c>
      <c r="C159" s="41">
        <v>1</v>
      </c>
      <c r="D159" s="41">
        <v>0</v>
      </c>
      <c r="E159" s="41" t="s">
        <v>10176</v>
      </c>
      <c r="F159" s="41">
        <v>100</v>
      </c>
      <c r="G159" s="41">
        <v>100</v>
      </c>
      <c r="H159" s="41" t="s">
        <v>759</v>
      </c>
      <c r="I159" s="41" t="s">
        <v>210</v>
      </c>
      <c r="J159" s="41" t="s">
        <v>10177</v>
      </c>
      <c r="K159" s="41" t="s">
        <v>762</v>
      </c>
      <c r="L159" s="41" t="s">
        <v>762</v>
      </c>
      <c r="M159" s="41" t="s">
        <v>762</v>
      </c>
      <c r="N159" s="41" t="s">
        <v>762</v>
      </c>
      <c r="O159" s="41" t="s">
        <v>762</v>
      </c>
      <c r="P159" s="41" t="s">
        <v>45</v>
      </c>
      <c r="Q159" s="41" t="s">
        <v>207</v>
      </c>
      <c r="R159" s="41" t="s">
        <v>208</v>
      </c>
      <c r="S159" s="41" t="s">
        <v>209</v>
      </c>
      <c r="T159" s="41" t="s">
        <v>210</v>
      </c>
      <c r="U159" s="41" t="s">
        <v>210</v>
      </c>
      <c r="V159" s="41" t="s">
        <v>210</v>
      </c>
      <c r="W159" s="41" t="s">
        <v>10178</v>
      </c>
      <c r="X159" s="41" t="s">
        <v>10179</v>
      </c>
      <c r="Y159" s="41" t="s">
        <v>10179</v>
      </c>
      <c r="Z159" s="41">
        <v>0</v>
      </c>
      <c r="AA159" s="41">
        <v>0</v>
      </c>
      <c r="AB159" s="41">
        <v>0</v>
      </c>
      <c r="AC159" s="41">
        <v>0</v>
      </c>
      <c r="AD159" s="56">
        <f t="shared" si="24"/>
        <v>0</v>
      </c>
      <c r="AE159" s="56">
        <f t="shared" si="25"/>
        <v>0</v>
      </c>
      <c r="AF159" s="41">
        <v>2</v>
      </c>
      <c r="AG159" s="41">
        <v>0</v>
      </c>
      <c r="AH159" s="41">
        <v>0</v>
      </c>
      <c r="AI159" s="41">
        <v>1</v>
      </c>
      <c r="AJ159" s="57">
        <f t="shared" si="26"/>
        <v>3</v>
      </c>
      <c r="AK159" s="57">
        <f t="shared" si="27"/>
        <v>0.75</v>
      </c>
      <c r="AL159" s="41">
        <v>0</v>
      </c>
      <c r="AM159" s="41">
        <v>0</v>
      </c>
      <c r="AN159" s="41">
        <v>0</v>
      </c>
      <c r="AO159" s="41">
        <v>4</v>
      </c>
      <c r="AP159" s="58">
        <f t="shared" si="28"/>
        <v>4</v>
      </c>
      <c r="AQ159" s="58">
        <f t="shared" si="29"/>
        <v>1</v>
      </c>
      <c r="AR159" s="41">
        <v>14</v>
      </c>
      <c r="AS159" s="41">
        <v>5</v>
      </c>
      <c r="AT159" s="41">
        <v>19</v>
      </c>
      <c r="AU159" s="41">
        <v>2</v>
      </c>
      <c r="AV159" s="59">
        <f t="shared" si="30"/>
        <v>40</v>
      </c>
      <c r="AW159" s="59">
        <f t="shared" si="31"/>
        <v>10</v>
      </c>
      <c r="AX159" s="41">
        <v>12</v>
      </c>
      <c r="AY159" s="41">
        <v>8</v>
      </c>
      <c r="AZ159" s="41">
        <v>5</v>
      </c>
      <c r="BA159" s="41">
        <v>14</v>
      </c>
      <c r="BB159" s="60">
        <f t="shared" si="32"/>
        <v>39</v>
      </c>
      <c r="BC159" s="60">
        <f t="shared" si="33"/>
        <v>9.75</v>
      </c>
      <c r="BD159" s="41">
        <f t="shared" si="35"/>
        <v>86</v>
      </c>
      <c r="BE159" s="41">
        <f t="shared" si="34"/>
        <v>4.1949050439343142E-3</v>
      </c>
    </row>
    <row r="160" spans="1:57" x14ac:dyDescent="0.25">
      <c r="A160" s="41" t="s">
        <v>9867</v>
      </c>
      <c r="B160" s="41" t="s">
        <v>9568</v>
      </c>
      <c r="C160" s="41">
        <v>1</v>
      </c>
      <c r="D160" s="41">
        <v>0</v>
      </c>
      <c r="E160" s="41" t="s">
        <v>9868</v>
      </c>
      <c r="F160" s="41">
        <v>99.698999999999998</v>
      </c>
      <c r="G160" s="41">
        <v>100</v>
      </c>
      <c r="H160" s="41" t="s">
        <v>759</v>
      </c>
      <c r="I160" s="41" t="s">
        <v>210</v>
      </c>
      <c r="J160" s="41" t="s">
        <v>9869</v>
      </c>
      <c r="K160" s="41" t="s">
        <v>762</v>
      </c>
      <c r="L160" s="41" t="s">
        <v>762</v>
      </c>
      <c r="M160" s="41" t="s">
        <v>762</v>
      </c>
      <c r="N160" s="41" t="s">
        <v>762</v>
      </c>
      <c r="O160" s="41" t="s">
        <v>762</v>
      </c>
      <c r="P160" s="41" t="s">
        <v>45</v>
      </c>
      <c r="Q160" s="41" t="s">
        <v>207</v>
      </c>
      <c r="R160" s="41" t="s">
        <v>208</v>
      </c>
      <c r="S160" s="41" t="s">
        <v>209</v>
      </c>
      <c r="T160" s="41" t="s">
        <v>210</v>
      </c>
      <c r="U160" s="41" t="s">
        <v>210</v>
      </c>
      <c r="V160" s="41" t="s">
        <v>210</v>
      </c>
      <c r="W160" s="41" t="s">
        <v>9870</v>
      </c>
      <c r="X160" s="41" t="s">
        <v>9871</v>
      </c>
      <c r="Y160" s="41" t="s">
        <v>9872</v>
      </c>
      <c r="Z160" s="41">
        <v>0</v>
      </c>
      <c r="AA160" s="41">
        <v>0</v>
      </c>
      <c r="AB160" s="41">
        <v>0</v>
      </c>
      <c r="AC160" s="41">
        <v>0</v>
      </c>
      <c r="AD160" s="56">
        <f t="shared" si="24"/>
        <v>0</v>
      </c>
      <c r="AE160" s="56">
        <f t="shared" si="25"/>
        <v>0</v>
      </c>
      <c r="AF160" s="41">
        <v>3</v>
      </c>
      <c r="AG160" s="41">
        <v>1</v>
      </c>
      <c r="AH160" s="41">
        <v>0</v>
      </c>
      <c r="AI160" s="41">
        <v>5</v>
      </c>
      <c r="AJ160" s="57">
        <f t="shared" si="26"/>
        <v>9</v>
      </c>
      <c r="AK160" s="57">
        <f t="shared" si="27"/>
        <v>2.25</v>
      </c>
      <c r="AL160" s="41">
        <v>9</v>
      </c>
      <c r="AM160" s="41">
        <v>7</v>
      </c>
      <c r="AN160" s="41">
        <v>4</v>
      </c>
      <c r="AO160" s="41">
        <v>6</v>
      </c>
      <c r="AP160" s="58">
        <f t="shared" si="28"/>
        <v>26</v>
      </c>
      <c r="AQ160" s="58">
        <f t="shared" si="29"/>
        <v>6.5</v>
      </c>
      <c r="AR160" s="41">
        <v>39</v>
      </c>
      <c r="AS160" s="41">
        <v>18</v>
      </c>
      <c r="AT160" s="41">
        <v>14</v>
      </c>
      <c r="AU160" s="41">
        <v>20</v>
      </c>
      <c r="AV160" s="59">
        <f t="shared" si="30"/>
        <v>91</v>
      </c>
      <c r="AW160" s="59">
        <f t="shared" si="31"/>
        <v>22.75</v>
      </c>
      <c r="AX160" s="41">
        <v>13</v>
      </c>
      <c r="AY160" s="41">
        <v>7</v>
      </c>
      <c r="AZ160" s="41">
        <v>13</v>
      </c>
      <c r="BA160" s="41">
        <v>4</v>
      </c>
      <c r="BB160" s="60">
        <f t="shared" si="32"/>
        <v>37</v>
      </c>
      <c r="BC160" s="60">
        <f t="shared" si="33"/>
        <v>9.25</v>
      </c>
      <c r="BD160" s="41">
        <f t="shared" si="35"/>
        <v>163</v>
      </c>
      <c r="BE160" s="41">
        <f t="shared" si="34"/>
        <v>7.9508083972243387E-3</v>
      </c>
    </row>
    <row r="161" spans="1:57" x14ac:dyDescent="0.25">
      <c r="A161" s="41" t="s">
        <v>9589</v>
      </c>
      <c r="B161" s="41" t="s">
        <v>9568</v>
      </c>
      <c r="C161" s="41">
        <v>2</v>
      </c>
      <c r="D161" s="41">
        <v>0</v>
      </c>
      <c r="E161" s="41" t="s">
        <v>9590</v>
      </c>
      <c r="F161" s="41">
        <v>100</v>
      </c>
      <c r="G161" s="41">
        <v>100</v>
      </c>
      <c r="H161" s="41" t="s">
        <v>759</v>
      </c>
      <c r="I161" s="41" t="s">
        <v>210</v>
      </c>
      <c r="J161" s="41" t="s">
        <v>9591</v>
      </c>
      <c r="K161" s="41" t="s">
        <v>762</v>
      </c>
      <c r="L161" s="41" t="s">
        <v>762</v>
      </c>
      <c r="M161" s="41" t="s">
        <v>762</v>
      </c>
      <c r="N161" s="41" t="s">
        <v>762</v>
      </c>
      <c r="O161" s="41" t="s">
        <v>762</v>
      </c>
      <c r="P161" s="41" t="s">
        <v>45</v>
      </c>
      <c r="Q161" s="41" t="s">
        <v>207</v>
      </c>
      <c r="R161" s="41" t="s">
        <v>208</v>
      </c>
      <c r="S161" s="41" t="s">
        <v>209</v>
      </c>
      <c r="T161" s="41" t="s">
        <v>210</v>
      </c>
      <c r="U161" s="41" t="s">
        <v>210</v>
      </c>
      <c r="V161" s="41" t="s">
        <v>210</v>
      </c>
      <c r="W161" s="41" t="s">
        <v>9592</v>
      </c>
      <c r="X161" s="41" t="s">
        <v>9593</v>
      </c>
      <c r="Y161" s="41" t="s">
        <v>9593</v>
      </c>
      <c r="Z161" s="41">
        <v>0</v>
      </c>
      <c r="AA161" s="41">
        <v>0</v>
      </c>
      <c r="AB161" s="41">
        <v>0</v>
      </c>
      <c r="AC161" s="41">
        <v>0</v>
      </c>
      <c r="AD161" s="56">
        <f t="shared" si="24"/>
        <v>0</v>
      </c>
      <c r="AE161" s="56">
        <f t="shared" si="25"/>
        <v>0</v>
      </c>
      <c r="AF161" s="41">
        <v>0</v>
      </c>
      <c r="AG161" s="41">
        <v>0</v>
      </c>
      <c r="AH161" s="41">
        <v>0</v>
      </c>
      <c r="AI161" s="41">
        <v>0</v>
      </c>
      <c r="AJ161" s="57">
        <f t="shared" si="26"/>
        <v>0</v>
      </c>
      <c r="AK161" s="57">
        <f t="shared" si="27"/>
        <v>0</v>
      </c>
      <c r="AL161" s="41">
        <v>0</v>
      </c>
      <c r="AM161" s="41">
        <v>0</v>
      </c>
      <c r="AN161" s="41">
        <v>0</v>
      </c>
      <c r="AO161" s="41">
        <v>0</v>
      </c>
      <c r="AP161" s="58">
        <f t="shared" si="28"/>
        <v>0</v>
      </c>
      <c r="AQ161" s="58">
        <f t="shared" si="29"/>
        <v>0</v>
      </c>
      <c r="AR161" s="41">
        <v>33</v>
      </c>
      <c r="AS161" s="41">
        <v>20</v>
      </c>
      <c r="AT161" s="41">
        <v>53</v>
      </c>
      <c r="AU161" s="41">
        <v>53</v>
      </c>
      <c r="AV161" s="59">
        <f t="shared" si="30"/>
        <v>159</v>
      </c>
      <c r="AW161" s="59">
        <f t="shared" si="31"/>
        <v>39.75</v>
      </c>
      <c r="AX161" s="41">
        <v>55</v>
      </c>
      <c r="AY161" s="41">
        <v>13</v>
      </c>
      <c r="AZ161" s="41">
        <v>55</v>
      </c>
      <c r="BA161" s="41">
        <v>33</v>
      </c>
      <c r="BB161" s="60">
        <f t="shared" si="32"/>
        <v>156</v>
      </c>
      <c r="BC161" s="60">
        <f t="shared" si="33"/>
        <v>39</v>
      </c>
      <c r="BD161" s="41">
        <f t="shared" si="35"/>
        <v>315</v>
      </c>
      <c r="BE161" s="41">
        <f t="shared" si="34"/>
        <v>1.5365059172550103E-2</v>
      </c>
    </row>
    <row r="162" spans="1:57" x14ac:dyDescent="0.25">
      <c r="A162" s="41" t="s">
        <v>9839</v>
      </c>
      <c r="B162" s="41" t="s">
        <v>9568</v>
      </c>
      <c r="C162" s="41">
        <v>1</v>
      </c>
      <c r="D162" s="41">
        <v>0</v>
      </c>
      <c r="E162" s="41" t="s">
        <v>9840</v>
      </c>
      <c r="F162" s="41">
        <v>100</v>
      </c>
      <c r="G162" s="41">
        <v>100</v>
      </c>
      <c r="H162" s="41" t="s">
        <v>759</v>
      </c>
      <c r="I162" s="41" t="s">
        <v>210</v>
      </c>
      <c r="J162" s="41" t="s">
        <v>9841</v>
      </c>
      <c r="K162" s="41" t="s">
        <v>762</v>
      </c>
      <c r="L162" s="41" t="s">
        <v>762</v>
      </c>
      <c r="M162" s="41" t="s">
        <v>762</v>
      </c>
      <c r="N162" s="41" t="s">
        <v>762</v>
      </c>
      <c r="O162" s="41" t="s">
        <v>762</v>
      </c>
      <c r="P162" s="41" t="s">
        <v>45</v>
      </c>
      <c r="Q162" s="41" t="s">
        <v>207</v>
      </c>
      <c r="R162" s="41" t="s">
        <v>208</v>
      </c>
      <c r="S162" s="41" t="s">
        <v>209</v>
      </c>
      <c r="T162" s="41" t="s">
        <v>210</v>
      </c>
      <c r="U162" s="41" t="s">
        <v>210</v>
      </c>
      <c r="V162" s="41" t="s">
        <v>210</v>
      </c>
      <c r="W162" s="41" t="s">
        <v>9842</v>
      </c>
      <c r="X162" s="41" t="s">
        <v>9843</v>
      </c>
      <c r="Y162" s="41" t="s">
        <v>9843</v>
      </c>
      <c r="Z162" s="41">
        <v>0</v>
      </c>
      <c r="AA162" s="41">
        <v>0</v>
      </c>
      <c r="AB162" s="41">
        <v>0</v>
      </c>
      <c r="AC162" s="41">
        <v>0</v>
      </c>
      <c r="AD162" s="56">
        <f t="shared" si="24"/>
        <v>0</v>
      </c>
      <c r="AE162" s="56">
        <f t="shared" si="25"/>
        <v>0</v>
      </c>
      <c r="AF162" s="41">
        <v>1</v>
      </c>
      <c r="AG162" s="41">
        <v>0</v>
      </c>
      <c r="AH162" s="41">
        <v>0</v>
      </c>
      <c r="AI162" s="41">
        <v>0</v>
      </c>
      <c r="AJ162" s="57">
        <f t="shared" si="26"/>
        <v>1</v>
      </c>
      <c r="AK162" s="57">
        <f t="shared" si="27"/>
        <v>0.25</v>
      </c>
      <c r="AL162" s="41">
        <v>0</v>
      </c>
      <c r="AM162" s="41">
        <v>1</v>
      </c>
      <c r="AN162" s="41">
        <v>2</v>
      </c>
      <c r="AO162" s="41">
        <v>6</v>
      </c>
      <c r="AP162" s="58">
        <f t="shared" si="28"/>
        <v>9</v>
      </c>
      <c r="AQ162" s="58">
        <f t="shared" si="29"/>
        <v>2.25</v>
      </c>
      <c r="AR162" s="41">
        <v>23</v>
      </c>
      <c r="AS162" s="41">
        <v>20</v>
      </c>
      <c r="AT162" s="41">
        <v>37</v>
      </c>
      <c r="AU162" s="41">
        <v>73</v>
      </c>
      <c r="AV162" s="59">
        <f t="shared" si="30"/>
        <v>153</v>
      </c>
      <c r="AW162" s="59">
        <f t="shared" si="31"/>
        <v>38.25</v>
      </c>
      <c r="AX162" s="41">
        <v>46</v>
      </c>
      <c r="AY162" s="41">
        <v>44</v>
      </c>
      <c r="AZ162" s="41">
        <v>32</v>
      </c>
      <c r="BA162" s="41">
        <v>47</v>
      </c>
      <c r="BB162" s="60">
        <f t="shared" si="32"/>
        <v>169</v>
      </c>
      <c r="BC162" s="60">
        <f t="shared" si="33"/>
        <v>42.25</v>
      </c>
      <c r="BD162" s="41">
        <f t="shared" si="35"/>
        <v>332</v>
      </c>
      <c r="BE162" s="41">
        <f t="shared" si="34"/>
        <v>1.6194284588211538E-2</v>
      </c>
    </row>
    <row r="163" spans="1:57" x14ac:dyDescent="0.25">
      <c r="A163" s="41" t="s">
        <v>9828</v>
      </c>
      <c r="B163" s="41" t="s">
        <v>9568</v>
      </c>
      <c r="C163" s="41">
        <v>1</v>
      </c>
      <c r="D163" s="41">
        <v>0</v>
      </c>
      <c r="E163" s="41" t="s">
        <v>9829</v>
      </c>
      <c r="F163" s="41">
        <v>99.098999999999904</v>
      </c>
      <c r="G163" s="41">
        <v>100</v>
      </c>
      <c r="H163" s="41" t="s">
        <v>759</v>
      </c>
      <c r="I163" s="41" t="s">
        <v>210</v>
      </c>
      <c r="J163" s="41" t="s">
        <v>9830</v>
      </c>
      <c r="K163" s="41" t="s">
        <v>762</v>
      </c>
      <c r="L163" s="41" t="s">
        <v>762</v>
      </c>
      <c r="M163" s="41" t="s">
        <v>762</v>
      </c>
      <c r="N163" s="41" t="s">
        <v>762</v>
      </c>
      <c r="O163" s="41" t="s">
        <v>762</v>
      </c>
      <c r="P163" s="41" t="s">
        <v>45</v>
      </c>
      <c r="Q163" s="41" t="s">
        <v>207</v>
      </c>
      <c r="R163" s="41" t="s">
        <v>208</v>
      </c>
      <c r="S163" s="41" t="s">
        <v>209</v>
      </c>
      <c r="T163" s="41" t="s">
        <v>210</v>
      </c>
      <c r="U163" s="41" t="s">
        <v>210</v>
      </c>
      <c r="V163" s="41" t="s">
        <v>210</v>
      </c>
      <c r="W163" s="41" t="s">
        <v>9831</v>
      </c>
      <c r="X163" s="41" t="s">
        <v>9832</v>
      </c>
      <c r="Y163" s="41" t="s">
        <v>9833</v>
      </c>
      <c r="Z163" s="41">
        <v>0</v>
      </c>
      <c r="AA163" s="41">
        <v>0</v>
      </c>
      <c r="AB163" s="41">
        <v>0</v>
      </c>
      <c r="AC163" s="41">
        <v>0</v>
      </c>
      <c r="AD163" s="56">
        <f t="shared" si="24"/>
        <v>0</v>
      </c>
      <c r="AE163" s="56">
        <f t="shared" si="25"/>
        <v>0</v>
      </c>
      <c r="AF163" s="41">
        <v>1</v>
      </c>
      <c r="AG163" s="41">
        <v>0</v>
      </c>
      <c r="AH163" s="41">
        <v>1</v>
      </c>
      <c r="AI163" s="41">
        <v>1</v>
      </c>
      <c r="AJ163" s="57">
        <f t="shared" si="26"/>
        <v>3</v>
      </c>
      <c r="AK163" s="57">
        <f t="shared" si="27"/>
        <v>0.75</v>
      </c>
      <c r="AL163" s="41">
        <v>5</v>
      </c>
      <c r="AM163" s="41">
        <v>1</v>
      </c>
      <c r="AN163" s="41">
        <v>0</v>
      </c>
      <c r="AO163" s="41">
        <v>4</v>
      </c>
      <c r="AP163" s="58">
        <f t="shared" si="28"/>
        <v>10</v>
      </c>
      <c r="AQ163" s="58">
        <f t="shared" si="29"/>
        <v>2.5</v>
      </c>
      <c r="AR163" s="41">
        <v>55</v>
      </c>
      <c r="AS163" s="41">
        <v>40</v>
      </c>
      <c r="AT163" s="41">
        <v>58</v>
      </c>
      <c r="AU163" s="41">
        <v>85</v>
      </c>
      <c r="AV163" s="59">
        <f t="shared" si="30"/>
        <v>238</v>
      </c>
      <c r="AW163" s="59">
        <f t="shared" si="31"/>
        <v>59.5</v>
      </c>
      <c r="AX163" s="41">
        <v>48</v>
      </c>
      <c r="AY163" s="41">
        <v>40</v>
      </c>
      <c r="AZ163" s="41">
        <v>34</v>
      </c>
      <c r="BA163" s="41">
        <v>61</v>
      </c>
      <c r="BB163" s="60">
        <f t="shared" si="32"/>
        <v>183</v>
      </c>
      <c r="BC163" s="60">
        <f t="shared" si="33"/>
        <v>45.75</v>
      </c>
      <c r="BD163" s="41">
        <f t="shared" si="35"/>
        <v>434</v>
      </c>
      <c r="BE163" s="41">
        <f t="shared" si="34"/>
        <v>2.1169637082180143E-2</v>
      </c>
    </row>
    <row r="164" spans="1:57" x14ac:dyDescent="0.25">
      <c r="A164" s="41" t="s">
        <v>9615</v>
      </c>
      <c r="B164" s="41" t="s">
        <v>9568</v>
      </c>
      <c r="C164" s="41">
        <v>2</v>
      </c>
      <c r="D164" s="41">
        <v>0</v>
      </c>
      <c r="E164" s="41" t="s">
        <v>9616</v>
      </c>
      <c r="F164" s="41">
        <v>100</v>
      </c>
      <c r="G164" s="41">
        <v>100</v>
      </c>
      <c r="H164" s="41" t="s">
        <v>759</v>
      </c>
      <c r="I164" s="41" t="s">
        <v>210</v>
      </c>
      <c r="J164" s="41" t="s">
        <v>9617</v>
      </c>
      <c r="K164" s="41" t="s">
        <v>762</v>
      </c>
      <c r="L164" s="41" t="s">
        <v>762</v>
      </c>
      <c r="M164" s="41" t="s">
        <v>762</v>
      </c>
      <c r="N164" s="41" t="s">
        <v>762</v>
      </c>
      <c r="O164" s="41" t="s">
        <v>762</v>
      </c>
      <c r="P164" s="41" t="s">
        <v>45</v>
      </c>
      <c r="Q164" s="41" t="s">
        <v>207</v>
      </c>
      <c r="R164" s="41" t="s">
        <v>208</v>
      </c>
      <c r="S164" s="41" t="s">
        <v>209</v>
      </c>
      <c r="T164" s="41" t="s">
        <v>210</v>
      </c>
      <c r="U164" s="41" t="s">
        <v>210</v>
      </c>
      <c r="V164" s="41" t="s">
        <v>210</v>
      </c>
      <c r="W164" s="41" t="s">
        <v>9618</v>
      </c>
      <c r="X164" s="41" t="s">
        <v>9619</v>
      </c>
      <c r="Y164" s="41" t="s">
        <v>9619</v>
      </c>
      <c r="Z164" s="41">
        <v>0</v>
      </c>
      <c r="AA164" s="41">
        <v>0</v>
      </c>
      <c r="AB164" s="41">
        <v>0</v>
      </c>
      <c r="AC164" s="41">
        <v>0</v>
      </c>
      <c r="AD164" s="56">
        <f t="shared" si="24"/>
        <v>0</v>
      </c>
      <c r="AE164" s="56">
        <f t="shared" si="25"/>
        <v>0</v>
      </c>
      <c r="AF164" s="41">
        <v>0</v>
      </c>
      <c r="AG164" s="41">
        <v>6</v>
      </c>
      <c r="AH164" s="41">
        <v>29</v>
      </c>
      <c r="AI164" s="41">
        <v>13</v>
      </c>
      <c r="AJ164" s="57">
        <f t="shared" si="26"/>
        <v>48</v>
      </c>
      <c r="AK164" s="57">
        <f t="shared" si="27"/>
        <v>12</v>
      </c>
      <c r="AL164" s="41">
        <v>12</v>
      </c>
      <c r="AM164" s="41">
        <v>93</v>
      </c>
      <c r="AN164" s="41">
        <v>7</v>
      </c>
      <c r="AO164" s="41">
        <v>6</v>
      </c>
      <c r="AP164" s="58">
        <f t="shared" si="28"/>
        <v>118</v>
      </c>
      <c r="AQ164" s="58">
        <f t="shared" si="29"/>
        <v>29.5</v>
      </c>
      <c r="AR164" s="41">
        <v>47</v>
      </c>
      <c r="AS164" s="41">
        <v>0</v>
      </c>
      <c r="AT164" s="41">
        <v>0</v>
      </c>
      <c r="AU164" s="41">
        <v>3</v>
      </c>
      <c r="AV164" s="59">
        <f t="shared" si="30"/>
        <v>50</v>
      </c>
      <c r="AW164" s="59">
        <f t="shared" si="31"/>
        <v>12.5</v>
      </c>
      <c r="AX164" s="41">
        <v>10</v>
      </c>
      <c r="AY164" s="41">
        <v>0</v>
      </c>
      <c r="AZ164" s="41">
        <v>1</v>
      </c>
      <c r="BA164" s="41">
        <v>7</v>
      </c>
      <c r="BB164" s="60">
        <f t="shared" si="32"/>
        <v>18</v>
      </c>
      <c r="BC164" s="60">
        <f t="shared" si="33"/>
        <v>4.5</v>
      </c>
      <c r="BD164" s="41">
        <f t="shared" si="35"/>
        <v>234</v>
      </c>
      <c r="BE164" s="41">
        <f t="shared" si="34"/>
        <v>1.1414043956751505E-2</v>
      </c>
    </row>
    <row r="165" spans="1:57" x14ac:dyDescent="0.25">
      <c r="A165" s="41" t="s">
        <v>5538</v>
      </c>
      <c r="B165" s="41" t="s">
        <v>5426</v>
      </c>
      <c r="C165" s="41">
        <v>2</v>
      </c>
      <c r="D165" s="41">
        <v>2</v>
      </c>
      <c r="E165" s="41" t="s">
        <v>5539</v>
      </c>
      <c r="F165" s="41">
        <v>100</v>
      </c>
      <c r="G165" s="41">
        <v>100</v>
      </c>
      <c r="H165" s="41" t="s">
        <v>759</v>
      </c>
      <c r="I165" s="41" t="s">
        <v>5540</v>
      </c>
      <c r="J165" s="41" t="s">
        <v>5541</v>
      </c>
      <c r="K165" s="41" t="s">
        <v>762</v>
      </c>
      <c r="L165" s="41" t="s">
        <v>762</v>
      </c>
      <c r="M165" s="41" t="s">
        <v>762</v>
      </c>
      <c r="N165" s="41" t="s">
        <v>762</v>
      </c>
      <c r="O165" s="41" t="s">
        <v>762</v>
      </c>
      <c r="P165" s="41" t="s">
        <v>45</v>
      </c>
      <c r="Q165" s="41" t="s">
        <v>207</v>
      </c>
      <c r="R165" s="41" t="s">
        <v>208</v>
      </c>
      <c r="S165" s="41" t="s">
        <v>209</v>
      </c>
      <c r="T165" s="41" t="s">
        <v>210</v>
      </c>
      <c r="U165" s="41" t="s">
        <v>5542</v>
      </c>
      <c r="V165" s="41" t="s">
        <v>5542</v>
      </c>
      <c r="W165" s="41" t="s">
        <v>5543</v>
      </c>
      <c r="X165" s="41" t="s">
        <v>5544</v>
      </c>
      <c r="Y165" s="41" t="s">
        <v>5544</v>
      </c>
      <c r="Z165" s="41">
        <v>0</v>
      </c>
      <c r="AA165" s="41">
        <v>1</v>
      </c>
      <c r="AB165" s="41">
        <v>0</v>
      </c>
      <c r="AC165" s="41">
        <v>0</v>
      </c>
      <c r="AD165" s="56">
        <f t="shared" si="24"/>
        <v>1</v>
      </c>
      <c r="AE165" s="56">
        <f t="shared" si="25"/>
        <v>0.25</v>
      </c>
      <c r="AF165" s="41">
        <v>2</v>
      </c>
      <c r="AG165" s="41">
        <v>5</v>
      </c>
      <c r="AH165" s="41">
        <v>0</v>
      </c>
      <c r="AI165" s="41">
        <v>0</v>
      </c>
      <c r="AJ165" s="57">
        <f t="shared" si="26"/>
        <v>7</v>
      </c>
      <c r="AK165" s="57">
        <f t="shared" si="27"/>
        <v>1.75</v>
      </c>
      <c r="AL165" s="41">
        <v>12</v>
      </c>
      <c r="AM165" s="41">
        <v>14</v>
      </c>
      <c r="AN165" s="41">
        <v>10</v>
      </c>
      <c r="AO165" s="41">
        <v>17</v>
      </c>
      <c r="AP165" s="58">
        <f t="shared" si="28"/>
        <v>53</v>
      </c>
      <c r="AQ165" s="58">
        <f t="shared" si="29"/>
        <v>13.25</v>
      </c>
      <c r="AR165" s="41">
        <v>141</v>
      </c>
      <c r="AS165" s="41">
        <v>49</v>
      </c>
      <c r="AT165" s="41">
        <v>47</v>
      </c>
      <c r="AU165" s="41">
        <v>48</v>
      </c>
      <c r="AV165" s="59">
        <f t="shared" si="30"/>
        <v>285</v>
      </c>
      <c r="AW165" s="59">
        <f t="shared" si="31"/>
        <v>71.25</v>
      </c>
      <c r="AX165" s="41">
        <v>55</v>
      </c>
      <c r="AY165" s="41">
        <v>44</v>
      </c>
      <c r="AZ165" s="41">
        <v>25</v>
      </c>
      <c r="BA165" s="41">
        <v>57</v>
      </c>
      <c r="BB165" s="60">
        <f t="shared" si="32"/>
        <v>181</v>
      </c>
      <c r="BC165" s="60">
        <f t="shared" si="33"/>
        <v>45.25</v>
      </c>
      <c r="BD165" s="41">
        <f t="shared" si="35"/>
        <v>527</v>
      </c>
      <c r="BE165" s="41">
        <f t="shared" si="34"/>
        <v>2.5705987885504458E-2</v>
      </c>
    </row>
    <row r="166" spans="1:57" x14ac:dyDescent="0.25">
      <c r="A166" s="41" t="s">
        <v>695</v>
      </c>
      <c r="B166" s="41" t="s">
        <v>757</v>
      </c>
      <c r="C166" s="41">
        <v>1</v>
      </c>
      <c r="D166" s="41">
        <v>2</v>
      </c>
      <c r="E166" s="41" t="s">
        <v>914</v>
      </c>
      <c r="F166" s="41">
        <v>100</v>
      </c>
      <c r="G166" s="41">
        <v>100</v>
      </c>
      <c r="H166" s="41" t="s">
        <v>759</v>
      </c>
      <c r="I166" s="41" t="s">
        <v>915</v>
      </c>
      <c r="J166" s="41" t="s">
        <v>916</v>
      </c>
      <c r="K166" s="41" t="s">
        <v>867</v>
      </c>
      <c r="L166" s="41">
        <v>2</v>
      </c>
      <c r="M166" s="41" t="s">
        <v>915</v>
      </c>
      <c r="N166" s="41" t="s">
        <v>917</v>
      </c>
      <c r="O166" s="41" t="s">
        <v>870</v>
      </c>
      <c r="P166" s="41" t="s">
        <v>45</v>
      </c>
      <c r="Q166" s="41" t="s">
        <v>207</v>
      </c>
      <c r="R166" s="41" t="s">
        <v>208</v>
      </c>
      <c r="S166" s="41" t="s">
        <v>209</v>
      </c>
      <c r="T166" s="41" t="s">
        <v>210</v>
      </c>
      <c r="U166" s="41" t="s">
        <v>867</v>
      </c>
      <c r="V166" s="41" t="s">
        <v>867</v>
      </c>
      <c r="W166" s="41" t="s">
        <v>918</v>
      </c>
      <c r="X166" s="41" t="s">
        <v>919</v>
      </c>
      <c r="Y166" s="41" t="s">
        <v>919</v>
      </c>
      <c r="Z166" s="41">
        <v>0</v>
      </c>
      <c r="AA166" s="41">
        <v>0</v>
      </c>
      <c r="AB166" s="41">
        <v>0</v>
      </c>
      <c r="AC166" s="41">
        <v>0</v>
      </c>
      <c r="AD166" s="56">
        <f t="shared" si="24"/>
        <v>0</v>
      </c>
      <c r="AE166" s="56">
        <f t="shared" si="25"/>
        <v>0</v>
      </c>
      <c r="AF166" s="41">
        <v>0</v>
      </c>
      <c r="AG166" s="41">
        <v>0</v>
      </c>
      <c r="AH166" s="41">
        <v>0</v>
      </c>
      <c r="AI166" s="41">
        <v>2</v>
      </c>
      <c r="AJ166" s="57">
        <f t="shared" si="26"/>
        <v>2</v>
      </c>
      <c r="AK166" s="57">
        <f t="shared" si="27"/>
        <v>0.5</v>
      </c>
      <c r="AL166" s="41">
        <v>2</v>
      </c>
      <c r="AM166" s="41">
        <v>3</v>
      </c>
      <c r="AN166" s="41">
        <v>3</v>
      </c>
      <c r="AO166" s="41">
        <v>8</v>
      </c>
      <c r="AP166" s="58">
        <f t="shared" si="28"/>
        <v>16</v>
      </c>
      <c r="AQ166" s="58">
        <f t="shared" si="29"/>
        <v>4</v>
      </c>
      <c r="AR166" s="41">
        <v>1</v>
      </c>
      <c r="AS166" s="41">
        <v>1</v>
      </c>
      <c r="AT166" s="41">
        <v>1</v>
      </c>
      <c r="AU166" s="41">
        <v>4</v>
      </c>
      <c r="AV166" s="59">
        <f t="shared" si="30"/>
        <v>7</v>
      </c>
      <c r="AW166" s="59">
        <f t="shared" si="31"/>
        <v>1.75</v>
      </c>
      <c r="AX166" s="41">
        <v>1</v>
      </c>
      <c r="AY166" s="41">
        <v>1</v>
      </c>
      <c r="AZ166" s="41">
        <v>1</v>
      </c>
      <c r="BA166" s="41">
        <v>3</v>
      </c>
      <c r="BB166" s="60">
        <f t="shared" si="32"/>
        <v>6</v>
      </c>
      <c r="BC166" s="60">
        <f t="shared" si="33"/>
        <v>1.5</v>
      </c>
      <c r="BD166" s="41">
        <f t="shared" si="35"/>
        <v>31</v>
      </c>
      <c r="BE166" s="41">
        <f t="shared" si="34"/>
        <v>1.5121169344414387E-3</v>
      </c>
    </row>
    <row r="167" spans="1:57" x14ac:dyDescent="0.25">
      <c r="A167" s="41" t="s">
        <v>1255</v>
      </c>
      <c r="B167" s="41" t="s">
        <v>757</v>
      </c>
      <c r="C167" s="41">
        <v>1</v>
      </c>
      <c r="D167" s="41">
        <v>2</v>
      </c>
      <c r="E167" s="41" t="s">
        <v>1256</v>
      </c>
      <c r="F167" s="41">
        <v>100</v>
      </c>
      <c r="G167" s="41">
        <v>100</v>
      </c>
      <c r="H167" s="41" t="s">
        <v>759</v>
      </c>
      <c r="I167" s="41" t="s">
        <v>1257</v>
      </c>
      <c r="J167" s="41" t="s">
        <v>1258</v>
      </c>
      <c r="K167" s="41" t="s">
        <v>1004</v>
      </c>
      <c r="L167" s="41">
        <v>4</v>
      </c>
      <c r="M167" s="41" t="s">
        <v>1259</v>
      </c>
      <c r="N167" s="41" t="s">
        <v>1260</v>
      </c>
      <c r="O167" s="41" t="s">
        <v>870</v>
      </c>
      <c r="P167" s="41" t="s">
        <v>45</v>
      </c>
      <c r="Q167" s="41" t="s">
        <v>207</v>
      </c>
      <c r="R167" s="41" t="s">
        <v>208</v>
      </c>
      <c r="S167" s="41" t="s">
        <v>209</v>
      </c>
      <c r="T167" s="41" t="s">
        <v>210</v>
      </c>
      <c r="U167" s="41" t="s">
        <v>867</v>
      </c>
      <c r="V167" s="41" t="s">
        <v>867</v>
      </c>
      <c r="W167" s="41" t="s">
        <v>1261</v>
      </c>
      <c r="X167" s="41" t="s">
        <v>1262</v>
      </c>
      <c r="Y167" s="41" t="s">
        <v>1262</v>
      </c>
      <c r="Z167" s="41">
        <v>0</v>
      </c>
      <c r="AA167" s="41">
        <v>0</v>
      </c>
      <c r="AB167" s="41">
        <v>0</v>
      </c>
      <c r="AC167" s="41">
        <v>0</v>
      </c>
      <c r="AD167" s="56">
        <f t="shared" si="24"/>
        <v>0</v>
      </c>
      <c r="AE167" s="56">
        <f t="shared" si="25"/>
        <v>0</v>
      </c>
      <c r="AF167" s="41">
        <v>13</v>
      </c>
      <c r="AG167" s="41">
        <v>1</v>
      </c>
      <c r="AH167" s="41">
        <v>17</v>
      </c>
      <c r="AI167" s="41">
        <v>24</v>
      </c>
      <c r="AJ167" s="57">
        <f t="shared" si="26"/>
        <v>55</v>
      </c>
      <c r="AK167" s="57">
        <f t="shared" si="27"/>
        <v>13.75</v>
      </c>
      <c r="AL167" s="41">
        <v>13</v>
      </c>
      <c r="AM167" s="41">
        <v>14</v>
      </c>
      <c r="AN167" s="41">
        <v>29</v>
      </c>
      <c r="AO167" s="41">
        <v>0</v>
      </c>
      <c r="AP167" s="58">
        <f t="shared" si="28"/>
        <v>56</v>
      </c>
      <c r="AQ167" s="58">
        <f t="shared" si="29"/>
        <v>14</v>
      </c>
      <c r="AR167" s="41">
        <v>12</v>
      </c>
      <c r="AS167" s="41">
        <v>9</v>
      </c>
      <c r="AT167" s="41">
        <v>14</v>
      </c>
      <c r="AU167" s="41">
        <v>26</v>
      </c>
      <c r="AV167" s="59">
        <f t="shared" si="30"/>
        <v>61</v>
      </c>
      <c r="AW167" s="59">
        <f t="shared" si="31"/>
        <v>15.25</v>
      </c>
      <c r="AX167" s="41">
        <v>20</v>
      </c>
      <c r="AY167" s="41">
        <v>149</v>
      </c>
      <c r="AZ167" s="41">
        <v>14</v>
      </c>
      <c r="BA167" s="41">
        <v>33</v>
      </c>
      <c r="BB167" s="60">
        <f t="shared" si="32"/>
        <v>216</v>
      </c>
      <c r="BC167" s="60">
        <f t="shared" si="33"/>
        <v>54</v>
      </c>
      <c r="BD167" s="41">
        <f t="shared" si="35"/>
        <v>388</v>
      </c>
      <c r="BE167" s="41">
        <f t="shared" si="34"/>
        <v>1.8925850663331554E-2</v>
      </c>
    </row>
    <row r="168" spans="1:57" x14ac:dyDescent="0.25">
      <c r="A168" s="41" t="s">
        <v>577</v>
      </c>
      <c r="B168" s="41" t="s">
        <v>757</v>
      </c>
      <c r="C168" s="41">
        <v>2</v>
      </c>
      <c r="D168" s="41">
        <v>3</v>
      </c>
      <c r="E168" s="41" t="s">
        <v>1056</v>
      </c>
      <c r="F168" s="41">
        <v>100</v>
      </c>
      <c r="G168" s="41">
        <v>100</v>
      </c>
      <c r="H168" s="41" t="s">
        <v>759</v>
      </c>
      <c r="I168" s="41" t="s">
        <v>1057</v>
      </c>
      <c r="J168" s="41" t="s">
        <v>1058</v>
      </c>
      <c r="K168" s="41" t="s">
        <v>762</v>
      </c>
      <c r="L168" s="41" t="s">
        <v>762</v>
      </c>
      <c r="M168" s="41" t="s">
        <v>762</v>
      </c>
      <c r="N168" s="41" t="s">
        <v>762</v>
      </c>
      <c r="O168" s="41" t="s">
        <v>762</v>
      </c>
      <c r="P168" s="41" t="s">
        <v>45</v>
      </c>
      <c r="Q168" s="41" t="s">
        <v>207</v>
      </c>
      <c r="R168" s="41" t="s">
        <v>208</v>
      </c>
      <c r="S168" s="41" t="s">
        <v>209</v>
      </c>
      <c r="T168" s="41" t="s">
        <v>210</v>
      </c>
      <c r="U168" s="41" t="s">
        <v>867</v>
      </c>
      <c r="V168" s="41" t="s">
        <v>867</v>
      </c>
      <c r="W168" s="41" t="s">
        <v>1059</v>
      </c>
      <c r="X168" s="41" t="s">
        <v>1060</v>
      </c>
      <c r="Y168" s="41" t="s">
        <v>1060</v>
      </c>
      <c r="Z168" s="41">
        <v>0</v>
      </c>
      <c r="AA168" s="41">
        <v>0</v>
      </c>
      <c r="AB168" s="41">
        <v>0</v>
      </c>
      <c r="AC168" s="41">
        <v>0</v>
      </c>
      <c r="AD168" s="56">
        <f t="shared" si="24"/>
        <v>0</v>
      </c>
      <c r="AE168" s="56">
        <f t="shared" si="25"/>
        <v>0</v>
      </c>
      <c r="AF168" s="41">
        <v>0</v>
      </c>
      <c r="AG168" s="41">
        <v>0</v>
      </c>
      <c r="AH168" s="41">
        <v>0</v>
      </c>
      <c r="AI168" s="41">
        <v>0</v>
      </c>
      <c r="AJ168" s="57">
        <f t="shared" si="26"/>
        <v>0</v>
      </c>
      <c r="AK168" s="57">
        <f t="shared" si="27"/>
        <v>0</v>
      </c>
      <c r="AL168" s="41">
        <v>0</v>
      </c>
      <c r="AM168" s="41">
        <v>0</v>
      </c>
      <c r="AN168" s="41">
        <v>0</v>
      </c>
      <c r="AO168" s="41">
        <v>1</v>
      </c>
      <c r="AP168" s="58">
        <f t="shared" si="28"/>
        <v>1</v>
      </c>
      <c r="AQ168" s="58">
        <f t="shared" si="29"/>
        <v>0.25</v>
      </c>
      <c r="AR168" s="41">
        <v>14</v>
      </c>
      <c r="AS168" s="41">
        <v>8</v>
      </c>
      <c r="AT168" s="41">
        <v>25</v>
      </c>
      <c r="AU168" s="41">
        <v>10</v>
      </c>
      <c r="AV168" s="59">
        <f t="shared" si="30"/>
        <v>57</v>
      </c>
      <c r="AW168" s="59">
        <f t="shared" si="31"/>
        <v>14.25</v>
      </c>
      <c r="AX168" s="41">
        <v>4</v>
      </c>
      <c r="AY168" s="41">
        <v>0</v>
      </c>
      <c r="AZ168" s="41">
        <v>1</v>
      </c>
      <c r="BA168" s="41">
        <v>1</v>
      </c>
      <c r="BB168" s="60">
        <f t="shared" si="32"/>
        <v>6</v>
      </c>
      <c r="BC168" s="60">
        <f t="shared" si="33"/>
        <v>1.5</v>
      </c>
      <c r="BD168" s="41">
        <f t="shared" si="35"/>
        <v>64</v>
      </c>
      <c r="BE168" s="41">
        <f t="shared" si="34"/>
        <v>3.1217898001371638E-3</v>
      </c>
    </row>
    <row r="169" spans="1:57" x14ac:dyDescent="0.25">
      <c r="A169" s="41" t="s">
        <v>566</v>
      </c>
      <c r="B169" s="41" t="s">
        <v>757</v>
      </c>
      <c r="C169" s="41">
        <v>1</v>
      </c>
      <c r="D169" s="41">
        <v>7</v>
      </c>
      <c r="E169" s="41" t="s">
        <v>3129</v>
      </c>
      <c r="F169" s="41">
        <v>100</v>
      </c>
      <c r="G169" s="41">
        <v>100</v>
      </c>
      <c r="H169" s="41" t="s">
        <v>759</v>
      </c>
      <c r="I169" s="41" t="s">
        <v>3130</v>
      </c>
      <c r="J169" s="41" t="s">
        <v>3131</v>
      </c>
      <c r="K169" s="41" t="s">
        <v>762</v>
      </c>
      <c r="L169" s="41" t="s">
        <v>762</v>
      </c>
      <c r="M169" s="41" t="s">
        <v>762</v>
      </c>
      <c r="N169" s="41" t="s">
        <v>762</v>
      </c>
      <c r="O169" s="41" t="s">
        <v>762</v>
      </c>
      <c r="P169" s="41" t="s">
        <v>45</v>
      </c>
      <c r="Q169" s="41" t="s">
        <v>207</v>
      </c>
      <c r="R169" s="41" t="s">
        <v>208</v>
      </c>
      <c r="S169" s="41" t="s">
        <v>209</v>
      </c>
      <c r="T169" s="41" t="s">
        <v>210</v>
      </c>
      <c r="U169" s="41" t="s">
        <v>867</v>
      </c>
      <c r="V169" s="41" t="s">
        <v>867</v>
      </c>
      <c r="W169" s="41" t="s">
        <v>3132</v>
      </c>
      <c r="X169" s="41" t="s">
        <v>3133</v>
      </c>
      <c r="Y169" s="41" t="s">
        <v>3133</v>
      </c>
      <c r="Z169" s="41">
        <v>0</v>
      </c>
      <c r="AA169" s="41">
        <v>0</v>
      </c>
      <c r="AB169" s="41">
        <v>0</v>
      </c>
      <c r="AC169" s="41">
        <v>0</v>
      </c>
      <c r="AD169" s="56">
        <f t="shared" si="24"/>
        <v>0</v>
      </c>
      <c r="AE169" s="56">
        <f t="shared" si="25"/>
        <v>0</v>
      </c>
      <c r="AF169" s="41">
        <v>16</v>
      </c>
      <c r="AG169" s="41">
        <v>64</v>
      </c>
      <c r="AH169" s="41">
        <v>47</v>
      </c>
      <c r="AI169" s="41">
        <v>50</v>
      </c>
      <c r="AJ169" s="57">
        <f t="shared" si="26"/>
        <v>177</v>
      </c>
      <c r="AK169" s="57">
        <f t="shared" si="27"/>
        <v>44.25</v>
      </c>
      <c r="AL169" s="41">
        <v>78</v>
      </c>
      <c r="AM169" s="41">
        <v>54</v>
      </c>
      <c r="AN169" s="41">
        <v>36</v>
      </c>
      <c r="AO169" s="41">
        <v>2361</v>
      </c>
      <c r="AP169" s="58">
        <f t="shared" si="28"/>
        <v>2529</v>
      </c>
      <c r="AQ169" s="58">
        <f t="shared" si="29"/>
        <v>632.25</v>
      </c>
      <c r="AR169" s="41">
        <v>28</v>
      </c>
      <c r="AS169" s="41">
        <v>78</v>
      </c>
      <c r="AT169" s="41">
        <v>45</v>
      </c>
      <c r="AU169" s="41">
        <v>149</v>
      </c>
      <c r="AV169" s="59">
        <f t="shared" si="30"/>
        <v>300</v>
      </c>
      <c r="AW169" s="59">
        <f t="shared" si="31"/>
        <v>75</v>
      </c>
      <c r="AX169" s="41">
        <v>62</v>
      </c>
      <c r="AY169" s="41">
        <v>61</v>
      </c>
      <c r="AZ169" s="41">
        <v>54</v>
      </c>
      <c r="BA169" s="41">
        <v>66</v>
      </c>
      <c r="BB169" s="60">
        <f t="shared" si="32"/>
        <v>243</v>
      </c>
      <c r="BC169" s="60">
        <f t="shared" si="33"/>
        <v>60.75</v>
      </c>
      <c r="BD169" s="41">
        <f t="shared" si="35"/>
        <v>3249</v>
      </c>
      <c r="BE169" s="41">
        <f t="shared" si="34"/>
        <v>0.1584796103225882</v>
      </c>
    </row>
    <row r="170" spans="1:57" x14ac:dyDescent="0.25">
      <c r="A170" s="41" t="s">
        <v>1550</v>
      </c>
      <c r="B170" s="41" t="s">
        <v>757</v>
      </c>
      <c r="C170" s="41">
        <v>2</v>
      </c>
      <c r="D170" s="41">
        <v>2</v>
      </c>
      <c r="E170" s="41" t="s">
        <v>1551</v>
      </c>
      <c r="F170" s="41">
        <v>100</v>
      </c>
      <c r="G170" s="41">
        <v>100</v>
      </c>
      <c r="H170" s="41" t="s">
        <v>1552</v>
      </c>
      <c r="I170" s="41" t="s">
        <v>1553</v>
      </c>
      <c r="J170" s="41" t="s">
        <v>1554</v>
      </c>
      <c r="K170" s="41" t="s">
        <v>762</v>
      </c>
      <c r="L170" s="41" t="s">
        <v>762</v>
      </c>
      <c r="M170" s="41" t="s">
        <v>762</v>
      </c>
      <c r="N170" s="41" t="s">
        <v>762</v>
      </c>
      <c r="O170" s="41" t="s">
        <v>762</v>
      </c>
      <c r="P170" s="41" t="s">
        <v>45</v>
      </c>
      <c r="Q170" s="41" t="s">
        <v>207</v>
      </c>
      <c r="R170" s="41" t="s">
        <v>208</v>
      </c>
      <c r="S170" s="41" t="s">
        <v>209</v>
      </c>
      <c r="T170" s="41" t="s">
        <v>210</v>
      </c>
      <c r="U170" s="41" t="s">
        <v>867</v>
      </c>
      <c r="V170" s="41" t="s">
        <v>867</v>
      </c>
      <c r="W170" s="41" t="s">
        <v>1555</v>
      </c>
      <c r="X170" s="41" t="s">
        <v>1556</v>
      </c>
      <c r="Y170" s="41" t="s">
        <v>1556</v>
      </c>
      <c r="Z170" s="41">
        <v>0</v>
      </c>
      <c r="AA170" s="41">
        <v>0</v>
      </c>
      <c r="AB170" s="41">
        <v>0</v>
      </c>
      <c r="AC170" s="41">
        <v>0</v>
      </c>
      <c r="AD170" s="56">
        <f t="shared" si="24"/>
        <v>0</v>
      </c>
      <c r="AE170" s="56">
        <f t="shared" si="25"/>
        <v>0</v>
      </c>
      <c r="AF170" s="41">
        <v>0</v>
      </c>
      <c r="AG170" s="41">
        <v>0</v>
      </c>
      <c r="AH170" s="41">
        <v>0</v>
      </c>
      <c r="AI170" s="41">
        <v>0</v>
      </c>
      <c r="AJ170" s="57">
        <f t="shared" si="26"/>
        <v>0</v>
      </c>
      <c r="AK170" s="57">
        <f t="shared" si="27"/>
        <v>0</v>
      </c>
      <c r="AL170" s="41">
        <v>1</v>
      </c>
      <c r="AM170" s="41">
        <v>0</v>
      </c>
      <c r="AN170" s="41">
        <v>0</v>
      </c>
      <c r="AO170" s="41">
        <v>5</v>
      </c>
      <c r="AP170" s="58">
        <f t="shared" si="28"/>
        <v>6</v>
      </c>
      <c r="AQ170" s="58">
        <f t="shared" si="29"/>
        <v>1.5</v>
      </c>
      <c r="AR170" s="41">
        <v>138</v>
      </c>
      <c r="AS170" s="41">
        <v>136</v>
      </c>
      <c r="AT170" s="41">
        <v>167</v>
      </c>
      <c r="AU170" s="41">
        <v>205</v>
      </c>
      <c r="AV170" s="59">
        <f t="shared" si="30"/>
        <v>646</v>
      </c>
      <c r="AW170" s="59">
        <f t="shared" si="31"/>
        <v>161.5</v>
      </c>
      <c r="AX170" s="41">
        <v>14</v>
      </c>
      <c r="AY170" s="41">
        <v>2</v>
      </c>
      <c r="AZ170" s="41">
        <v>5</v>
      </c>
      <c r="BA170" s="41">
        <v>11</v>
      </c>
      <c r="BB170" s="60">
        <f t="shared" si="32"/>
        <v>32</v>
      </c>
      <c r="BC170" s="60">
        <f t="shared" si="33"/>
        <v>8</v>
      </c>
      <c r="BD170" s="41">
        <f t="shared" si="35"/>
        <v>684</v>
      </c>
      <c r="BE170" s="41">
        <f t="shared" si="34"/>
        <v>3.3364128488965937E-2</v>
      </c>
    </row>
    <row r="171" spans="1:57" x14ac:dyDescent="0.25">
      <c r="A171" s="41" t="s">
        <v>4765</v>
      </c>
      <c r="B171" s="41" t="s">
        <v>4748</v>
      </c>
      <c r="C171" s="41">
        <v>5</v>
      </c>
      <c r="D171" s="41">
        <v>0</v>
      </c>
      <c r="E171" s="41" t="s">
        <v>4766</v>
      </c>
      <c r="F171" s="41">
        <v>100</v>
      </c>
      <c r="G171" s="41">
        <v>100</v>
      </c>
      <c r="H171" s="41" t="s">
        <v>759</v>
      </c>
      <c r="I171" s="41" t="s">
        <v>209</v>
      </c>
      <c r="J171" s="41" t="s">
        <v>4767</v>
      </c>
      <c r="K171" s="41" t="s">
        <v>762</v>
      </c>
      <c r="L171" s="41" t="s">
        <v>762</v>
      </c>
      <c r="M171" s="41" t="s">
        <v>762</v>
      </c>
      <c r="N171" s="41" t="s">
        <v>762</v>
      </c>
      <c r="O171" s="41" t="s">
        <v>762</v>
      </c>
      <c r="P171" s="41" t="s">
        <v>45</v>
      </c>
      <c r="Q171" s="41" t="s">
        <v>207</v>
      </c>
      <c r="R171" s="41" t="s">
        <v>208</v>
      </c>
      <c r="S171" s="41" t="s">
        <v>209</v>
      </c>
      <c r="T171" s="41" t="s">
        <v>209</v>
      </c>
      <c r="U171" s="41" t="s">
        <v>209</v>
      </c>
      <c r="V171" s="41" t="s">
        <v>209</v>
      </c>
      <c r="W171" s="41" t="s">
        <v>4768</v>
      </c>
      <c r="X171" s="41" t="s">
        <v>4769</v>
      </c>
      <c r="Y171" s="41" t="s">
        <v>4769</v>
      </c>
      <c r="Z171" s="41">
        <v>0</v>
      </c>
      <c r="AA171" s="41">
        <v>0</v>
      </c>
      <c r="AB171" s="41">
        <v>0</v>
      </c>
      <c r="AC171" s="41">
        <v>0</v>
      </c>
      <c r="AD171" s="56">
        <f t="shared" si="24"/>
        <v>0</v>
      </c>
      <c r="AE171" s="56">
        <f t="shared" si="25"/>
        <v>0</v>
      </c>
      <c r="AF171" s="41">
        <v>0</v>
      </c>
      <c r="AG171" s="41">
        <v>0</v>
      </c>
      <c r="AH171" s="41">
        <v>0</v>
      </c>
      <c r="AI171" s="41">
        <v>0</v>
      </c>
      <c r="AJ171" s="57">
        <f t="shared" si="26"/>
        <v>0</v>
      </c>
      <c r="AK171" s="57">
        <f t="shared" si="27"/>
        <v>0</v>
      </c>
      <c r="AL171" s="41">
        <v>1</v>
      </c>
      <c r="AM171" s="41">
        <v>0</v>
      </c>
      <c r="AN171" s="41">
        <v>0</v>
      </c>
      <c r="AO171" s="41">
        <v>1</v>
      </c>
      <c r="AP171" s="58">
        <f t="shared" si="28"/>
        <v>2</v>
      </c>
      <c r="AQ171" s="58">
        <f t="shared" si="29"/>
        <v>0.5</v>
      </c>
      <c r="AR171" s="41">
        <v>64</v>
      </c>
      <c r="AS171" s="41">
        <v>70</v>
      </c>
      <c r="AT171" s="41">
        <v>55</v>
      </c>
      <c r="AU171" s="41">
        <v>99</v>
      </c>
      <c r="AV171" s="59">
        <f t="shared" si="30"/>
        <v>288</v>
      </c>
      <c r="AW171" s="59">
        <f t="shared" si="31"/>
        <v>72</v>
      </c>
      <c r="AX171" s="41">
        <v>24</v>
      </c>
      <c r="AY171" s="41">
        <v>11</v>
      </c>
      <c r="AZ171" s="41">
        <v>27</v>
      </c>
      <c r="BA171" s="41">
        <v>20</v>
      </c>
      <c r="BB171" s="60">
        <f t="shared" si="32"/>
        <v>82</v>
      </c>
      <c r="BC171" s="60">
        <f t="shared" si="33"/>
        <v>20.5</v>
      </c>
      <c r="BD171" s="41">
        <f t="shared" si="35"/>
        <v>372</v>
      </c>
      <c r="BE171" s="41">
        <f t="shared" si="34"/>
        <v>1.8145403213297263E-2</v>
      </c>
    </row>
    <row r="172" spans="1:57" x14ac:dyDescent="0.25">
      <c r="A172" s="41" t="s">
        <v>4755</v>
      </c>
      <c r="B172" s="41" t="s">
        <v>4748</v>
      </c>
      <c r="C172" s="41">
        <v>4</v>
      </c>
      <c r="D172" s="41">
        <v>0</v>
      </c>
      <c r="E172" s="41" t="s">
        <v>4756</v>
      </c>
      <c r="F172" s="41">
        <v>100</v>
      </c>
      <c r="G172" s="41">
        <v>100</v>
      </c>
      <c r="H172" s="41" t="s">
        <v>759</v>
      </c>
      <c r="I172" s="41" t="s">
        <v>209</v>
      </c>
      <c r="J172" s="41" t="s">
        <v>4757</v>
      </c>
      <c r="K172" s="41" t="s">
        <v>762</v>
      </c>
      <c r="L172" s="41" t="s">
        <v>762</v>
      </c>
      <c r="M172" s="41" t="s">
        <v>762</v>
      </c>
      <c r="N172" s="41" t="s">
        <v>762</v>
      </c>
      <c r="O172" s="41" t="s">
        <v>762</v>
      </c>
      <c r="P172" s="41" t="s">
        <v>45</v>
      </c>
      <c r="Q172" s="41" t="s">
        <v>207</v>
      </c>
      <c r="R172" s="41" t="s">
        <v>208</v>
      </c>
      <c r="S172" s="41" t="s">
        <v>209</v>
      </c>
      <c r="T172" s="41" t="s">
        <v>209</v>
      </c>
      <c r="U172" s="41" t="s">
        <v>209</v>
      </c>
      <c r="V172" s="41" t="s">
        <v>209</v>
      </c>
      <c r="W172" s="41" t="s">
        <v>4758</v>
      </c>
      <c r="X172" s="41" t="s">
        <v>4759</v>
      </c>
      <c r="Y172" s="41" t="s">
        <v>4759</v>
      </c>
      <c r="Z172" s="41">
        <v>0</v>
      </c>
      <c r="AA172" s="41">
        <v>0</v>
      </c>
      <c r="AB172" s="41">
        <v>0</v>
      </c>
      <c r="AC172" s="41">
        <v>0</v>
      </c>
      <c r="AD172" s="56">
        <f t="shared" si="24"/>
        <v>0</v>
      </c>
      <c r="AE172" s="56">
        <f t="shared" si="25"/>
        <v>0</v>
      </c>
      <c r="AF172" s="41">
        <v>0</v>
      </c>
      <c r="AG172" s="41">
        <v>0</v>
      </c>
      <c r="AH172" s="41">
        <v>0</v>
      </c>
      <c r="AI172" s="41">
        <v>0</v>
      </c>
      <c r="AJ172" s="57">
        <f t="shared" si="26"/>
        <v>0</v>
      </c>
      <c r="AK172" s="57">
        <f t="shared" si="27"/>
        <v>0</v>
      </c>
      <c r="AL172" s="41">
        <v>0</v>
      </c>
      <c r="AM172" s="41">
        <v>0</v>
      </c>
      <c r="AN172" s="41">
        <v>2</v>
      </c>
      <c r="AO172" s="41">
        <v>2</v>
      </c>
      <c r="AP172" s="58">
        <f t="shared" si="28"/>
        <v>4</v>
      </c>
      <c r="AQ172" s="58">
        <f t="shared" si="29"/>
        <v>1</v>
      </c>
      <c r="AR172" s="41">
        <v>48</v>
      </c>
      <c r="AS172" s="41">
        <v>33</v>
      </c>
      <c r="AT172" s="41">
        <v>14</v>
      </c>
      <c r="AU172" s="41">
        <v>18</v>
      </c>
      <c r="AV172" s="59">
        <f t="shared" si="30"/>
        <v>113</v>
      </c>
      <c r="AW172" s="59">
        <f t="shared" si="31"/>
        <v>28.25</v>
      </c>
      <c r="AX172" s="41">
        <v>9</v>
      </c>
      <c r="AY172" s="41">
        <v>9</v>
      </c>
      <c r="AZ172" s="41">
        <v>3</v>
      </c>
      <c r="BA172" s="41">
        <v>3</v>
      </c>
      <c r="BB172" s="60">
        <f t="shared" si="32"/>
        <v>24</v>
      </c>
      <c r="BC172" s="60">
        <f t="shared" si="33"/>
        <v>6</v>
      </c>
      <c r="BD172" s="41">
        <f t="shared" si="35"/>
        <v>141</v>
      </c>
      <c r="BE172" s="41">
        <f t="shared" si="34"/>
        <v>6.8776931534271883E-3</v>
      </c>
    </row>
    <row r="173" spans="1:57" x14ac:dyDescent="0.25">
      <c r="A173" s="41" t="s">
        <v>4869</v>
      </c>
      <c r="B173" s="41" t="s">
        <v>4748</v>
      </c>
      <c r="C173" s="41">
        <v>2</v>
      </c>
      <c r="D173" s="41">
        <v>0</v>
      </c>
      <c r="E173" s="41" t="s">
        <v>4870</v>
      </c>
      <c r="F173" s="41">
        <v>100</v>
      </c>
      <c r="G173" s="41">
        <v>100</v>
      </c>
      <c r="H173" s="41" t="s">
        <v>759</v>
      </c>
      <c r="I173" s="41" t="s">
        <v>209</v>
      </c>
      <c r="J173" s="41" t="s">
        <v>4871</v>
      </c>
      <c r="K173" s="41" t="s">
        <v>762</v>
      </c>
      <c r="L173" s="41" t="s">
        <v>762</v>
      </c>
      <c r="M173" s="41" t="s">
        <v>762</v>
      </c>
      <c r="N173" s="41" t="s">
        <v>762</v>
      </c>
      <c r="O173" s="41" t="s">
        <v>762</v>
      </c>
      <c r="P173" s="41" t="s">
        <v>45</v>
      </c>
      <c r="Q173" s="41" t="s">
        <v>207</v>
      </c>
      <c r="R173" s="41" t="s">
        <v>208</v>
      </c>
      <c r="S173" s="41" t="s">
        <v>209</v>
      </c>
      <c r="T173" s="41" t="s">
        <v>209</v>
      </c>
      <c r="U173" s="41" t="s">
        <v>209</v>
      </c>
      <c r="V173" s="41" t="s">
        <v>209</v>
      </c>
      <c r="W173" s="41" t="s">
        <v>4872</v>
      </c>
      <c r="X173" s="41" t="s">
        <v>4873</v>
      </c>
      <c r="Y173" s="41" t="s">
        <v>4873</v>
      </c>
      <c r="Z173" s="41">
        <v>0</v>
      </c>
      <c r="AA173" s="41">
        <v>0</v>
      </c>
      <c r="AB173" s="41">
        <v>0</v>
      </c>
      <c r="AC173" s="41">
        <v>0</v>
      </c>
      <c r="AD173" s="56">
        <f t="shared" si="24"/>
        <v>0</v>
      </c>
      <c r="AE173" s="56">
        <f t="shared" si="25"/>
        <v>0</v>
      </c>
      <c r="AF173" s="41">
        <v>1</v>
      </c>
      <c r="AG173" s="41">
        <v>0</v>
      </c>
      <c r="AH173" s="41">
        <v>1</v>
      </c>
      <c r="AI173" s="41">
        <v>1</v>
      </c>
      <c r="AJ173" s="57">
        <f t="shared" si="26"/>
        <v>3</v>
      </c>
      <c r="AK173" s="57">
        <f t="shared" si="27"/>
        <v>0.75</v>
      </c>
      <c r="AL173" s="41">
        <v>2</v>
      </c>
      <c r="AM173" s="41">
        <v>1</v>
      </c>
      <c r="AN173" s="41">
        <v>6</v>
      </c>
      <c r="AO173" s="41">
        <v>1</v>
      </c>
      <c r="AP173" s="58">
        <f t="shared" si="28"/>
        <v>10</v>
      </c>
      <c r="AQ173" s="58">
        <f t="shared" si="29"/>
        <v>2.5</v>
      </c>
      <c r="AR173" s="41">
        <v>15</v>
      </c>
      <c r="AS173" s="41">
        <v>18</v>
      </c>
      <c r="AT173" s="41">
        <v>8</v>
      </c>
      <c r="AU173" s="41">
        <v>17</v>
      </c>
      <c r="AV173" s="59">
        <f t="shared" si="30"/>
        <v>58</v>
      </c>
      <c r="AW173" s="59">
        <f t="shared" si="31"/>
        <v>14.5</v>
      </c>
      <c r="AX173" s="41">
        <v>9</v>
      </c>
      <c r="AY173" s="41">
        <v>13</v>
      </c>
      <c r="AZ173" s="41">
        <v>5</v>
      </c>
      <c r="BA173" s="41">
        <v>10</v>
      </c>
      <c r="BB173" s="60">
        <f t="shared" si="32"/>
        <v>37</v>
      </c>
      <c r="BC173" s="60">
        <f t="shared" si="33"/>
        <v>9.25</v>
      </c>
      <c r="BD173" s="41">
        <f t="shared" si="35"/>
        <v>108</v>
      </c>
      <c r="BE173" s="41">
        <f t="shared" si="34"/>
        <v>5.2680202877314636E-3</v>
      </c>
    </row>
    <row r="174" spans="1:57" x14ac:dyDescent="0.25">
      <c r="A174" s="41" t="s">
        <v>4984</v>
      </c>
      <c r="B174" s="41" t="s">
        <v>4748</v>
      </c>
      <c r="C174" s="41">
        <v>1</v>
      </c>
      <c r="D174" s="41">
        <v>0</v>
      </c>
      <c r="E174" s="41" t="s">
        <v>4985</v>
      </c>
      <c r="F174" s="41">
        <v>100</v>
      </c>
      <c r="G174" s="41">
        <v>100</v>
      </c>
      <c r="H174" s="41" t="s">
        <v>759</v>
      </c>
      <c r="I174" s="41" t="s">
        <v>209</v>
      </c>
      <c r="J174" s="41" t="s">
        <v>4986</v>
      </c>
      <c r="K174" s="41" t="s">
        <v>762</v>
      </c>
      <c r="L174" s="41" t="s">
        <v>762</v>
      </c>
      <c r="M174" s="41" t="s">
        <v>762</v>
      </c>
      <c r="N174" s="41" t="s">
        <v>762</v>
      </c>
      <c r="O174" s="41" t="s">
        <v>762</v>
      </c>
      <c r="P174" s="41" t="s">
        <v>45</v>
      </c>
      <c r="Q174" s="41" t="s">
        <v>207</v>
      </c>
      <c r="R174" s="41" t="s">
        <v>208</v>
      </c>
      <c r="S174" s="41" t="s">
        <v>209</v>
      </c>
      <c r="T174" s="41" t="s">
        <v>209</v>
      </c>
      <c r="U174" s="41" t="s">
        <v>209</v>
      </c>
      <c r="V174" s="41" t="s">
        <v>209</v>
      </c>
      <c r="W174" s="41" t="s">
        <v>4987</v>
      </c>
      <c r="X174" s="41" t="s">
        <v>4988</v>
      </c>
      <c r="Y174" s="41" t="s">
        <v>4989</v>
      </c>
      <c r="Z174" s="41">
        <v>0</v>
      </c>
      <c r="AA174" s="41">
        <v>0</v>
      </c>
      <c r="AB174" s="41">
        <v>0</v>
      </c>
      <c r="AC174" s="41">
        <v>0</v>
      </c>
      <c r="AD174" s="56">
        <f t="shared" si="24"/>
        <v>0</v>
      </c>
      <c r="AE174" s="56">
        <f t="shared" si="25"/>
        <v>0</v>
      </c>
      <c r="AF174" s="41">
        <v>1</v>
      </c>
      <c r="AG174" s="41">
        <v>0</v>
      </c>
      <c r="AH174" s="41">
        <v>0</v>
      </c>
      <c r="AI174" s="41">
        <v>0</v>
      </c>
      <c r="AJ174" s="57">
        <f t="shared" si="26"/>
        <v>1</v>
      </c>
      <c r="AK174" s="57">
        <f t="shared" si="27"/>
        <v>0.25</v>
      </c>
      <c r="AL174" s="41">
        <v>4</v>
      </c>
      <c r="AM174" s="41">
        <v>7</v>
      </c>
      <c r="AN174" s="41">
        <v>2</v>
      </c>
      <c r="AO174" s="41">
        <v>2</v>
      </c>
      <c r="AP174" s="58">
        <f t="shared" si="28"/>
        <v>15</v>
      </c>
      <c r="AQ174" s="58">
        <f t="shared" si="29"/>
        <v>3.75</v>
      </c>
      <c r="AR174" s="41">
        <v>30</v>
      </c>
      <c r="AS174" s="41">
        <v>12</v>
      </c>
      <c r="AT174" s="41">
        <v>42</v>
      </c>
      <c r="AU174" s="41">
        <v>75</v>
      </c>
      <c r="AV174" s="59">
        <f t="shared" si="30"/>
        <v>159</v>
      </c>
      <c r="AW174" s="59">
        <f t="shared" si="31"/>
        <v>39.75</v>
      </c>
      <c r="AX174" s="41">
        <v>34</v>
      </c>
      <c r="AY174" s="41">
        <v>20</v>
      </c>
      <c r="AZ174" s="41">
        <v>24</v>
      </c>
      <c r="BA174" s="41">
        <v>56</v>
      </c>
      <c r="BB174" s="60">
        <f t="shared" si="32"/>
        <v>134</v>
      </c>
      <c r="BC174" s="60">
        <f t="shared" si="33"/>
        <v>33.5</v>
      </c>
      <c r="BD174" s="41">
        <f t="shared" si="35"/>
        <v>309</v>
      </c>
      <c r="BE174" s="41">
        <f t="shared" si="34"/>
        <v>1.5072391378787242E-2</v>
      </c>
    </row>
    <row r="175" spans="1:57" x14ac:dyDescent="0.25">
      <c r="A175" s="41" t="s">
        <v>4775</v>
      </c>
      <c r="B175" s="41" t="s">
        <v>4748</v>
      </c>
      <c r="C175" s="41">
        <v>2</v>
      </c>
      <c r="D175" s="41">
        <v>0</v>
      </c>
      <c r="E175" s="41" t="s">
        <v>4776</v>
      </c>
      <c r="F175" s="41">
        <v>100</v>
      </c>
      <c r="G175" s="41">
        <v>100</v>
      </c>
      <c r="H175" s="41" t="s">
        <v>759</v>
      </c>
      <c r="I175" s="41" t="s">
        <v>209</v>
      </c>
      <c r="J175" s="41" t="s">
        <v>4777</v>
      </c>
      <c r="K175" s="41" t="s">
        <v>762</v>
      </c>
      <c r="L175" s="41" t="s">
        <v>762</v>
      </c>
      <c r="M175" s="41" t="s">
        <v>762</v>
      </c>
      <c r="N175" s="41" t="s">
        <v>762</v>
      </c>
      <c r="O175" s="41" t="s">
        <v>762</v>
      </c>
      <c r="P175" s="41" t="s">
        <v>45</v>
      </c>
      <c r="Q175" s="41" t="s">
        <v>207</v>
      </c>
      <c r="R175" s="41" t="s">
        <v>208</v>
      </c>
      <c r="S175" s="41" t="s">
        <v>209</v>
      </c>
      <c r="T175" s="41" t="s">
        <v>209</v>
      </c>
      <c r="U175" s="41" t="s">
        <v>209</v>
      </c>
      <c r="V175" s="41" t="s">
        <v>209</v>
      </c>
      <c r="W175" s="41" t="s">
        <v>4778</v>
      </c>
      <c r="X175" s="41" t="s">
        <v>4779</v>
      </c>
      <c r="Y175" s="41" t="s">
        <v>4779</v>
      </c>
      <c r="Z175" s="41">
        <v>10</v>
      </c>
      <c r="AA175" s="41">
        <v>0</v>
      </c>
      <c r="AB175" s="41">
        <v>1</v>
      </c>
      <c r="AC175" s="41">
        <v>2</v>
      </c>
      <c r="AD175" s="56">
        <f t="shared" si="24"/>
        <v>13</v>
      </c>
      <c r="AE175" s="56">
        <f t="shared" si="25"/>
        <v>3.25</v>
      </c>
      <c r="AF175" s="41">
        <v>34</v>
      </c>
      <c r="AG175" s="41">
        <v>5</v>
      </c>
      <c r="AH175" s="41">
        <v>8</v>
      </c>
      <c r="AI175" s="41">
        <v>24</v>
      </c>
      <c r="AJ175" s="57">
        <f t="shared" si="26"/>
        <v>71</v>
      </c>
      <c r="AK175" s="57">
        <f t="shared" si="27"/>
        <v>17.75</v>
      </c>
      <c r="AL175" s="41">
        <v>32</v>
      </c>
      <c r="AM175" s="41">
        <v>29</v>
      </c>
      <c r="AN175" s="41">
        <v>61</v>
      </c>
      <c r="AO175" s="41">
        <v>34</v>
      </c>
      <c r="AP175" s="58">
        <f t="shared" si="28"/>
        <v>156</v>
      </c>
      <c r="AQ175" s="58">
        <f t="shared" si="29"/>
        <v>39</v>
      </c>
      <c r="AR175" s="41">
        <v>19</v>
      </c>
      <c r="AS175" s="41">
        <v>100</v>
      </c>
      <c r="AT175" s="41">
        <v>17</v>
      </c>
      <c r="AU175" s="41">
        <v>16</v>
      </c>
      <c r="AV175" s="59">
        <f t="shared" si="30"/>
        <v>152</v>
      </c>
      <c r="AW175" s="59">
        <f t="shared" si="31"/>
        <v>38</v>
      </c>
      <c r="AX175" s="41">
        <v>4</v>
      </c>
      <c r="AY175" s="41">
        <v>17</v>
      </c>
      <c r="AZ175" s="41">
        <v>26</v>
      </c>
      <c r="BA175" s="41">
        <v>17</v>
      </c>
      <c r="BB175" s="60">
        <f t="shared" si="32"/>
        <v>64</v>
      </c>
      <c r="BC175" s="60">
        <f t="shared" si="33"/>
        <v>16</v>
      </c>
      <c r="BD175" s="41">
        <f t="shared" si="35"/>
        <v>456</v>
      </c>
      <c r="BE175" s="41">
        <f t="shared" si="34"/>
        <v>2.2242752325977291E-2</v>
      </c>
    </row>
    <row r="176" spans="1:57" x14ac:dyDescent="0.25">
      <c r="A176" s="41" t="s">
        <v>4803</v>
      </c>
      <c r="B176" s="41" t="s">
        <v>4748</v>
      </c>
      <c r="C176" s="41">
        <v>1</v>
      </c>
      <c r="D176" s="41">
        <v>0</v>
      </c>
      <c r="E176" s="41" t="s">
        <v>4804</v>
      </c>
      <c r="F176" s="41">
        <v>99.700999999999993</v>
      </c>
      <c r="G176" s="41">
        <v>100</v>
      </c>
      <c r="H176" s="41" t="s">
        <v>759</v>
      </c>
      <c r="I176" s="41" t="s">
        <v>209</v>
      </c>
      <c r="J176" s="41" t="s">
        <v>4805</v>
      </c>
      <c r="K176" s="41" t="s">
        <v>762</v>
      </c>
      <c r="L176" s="41" t="s">
        <v>762</v>
      </c>
      <c r="M176" s="41" t="s">
        <v>762</v>
      </c>
      <c r="N176" s="41" t="s">
        <v>762</v>
      </c>
      <c r="O176" s="41" t="s">
        <v>762</v>
      </c>
      <c r="P176" s="41" t="s">
        <v>45</v>
      </c>
      <c r="Q176" s="41" t="s">
        <v>207</v>
      </c>
      <c r="R176" s="41" t="s">
        <v>208</v>
      </c>
      <c r="S176" s="41" t="s">
        <v>209</v>
      </c>
      <c r="T176" s="41" t="s">
        <v>209</v>
      </c>
      <c r="U176" s="41" t="s">
        <v>209</v>
      </c>
      <c r="V176" s="41" t="s">
        <v>209</v>
      </c>
      <c r="W176" s="41" t="s">
        <v>4806</v>
      </c>
      <c r="X176" s="41" t="s">
        <v>4807</v>
      </c>
      <c r="Y176" s="41" t="s">
        <v>4808</v>
      </c>
      <c r="Z176" s="41">
        <v>1</v>
      </c>
      <c r="AA176" s="41">
        <v>0</v>
      </c>
      <c r="AB176" s="41">
        <v>0</v>
      </c>
      <c r="AC176" s="41">
        <v>0</v>
      </c>
      <c r="AD176" s="56">
        <f t="shared" si="24"/>
        <v>1</v>
      </c>
      <c r="AE176" s="56">
        <f t="shared" si="25"/>
        <v>0.25</v>
      </c>
      <c r="AF176" s="41">
        <v>10</v>
      </c>
      <c r="AG176" s="41">
        <v>9</v>
      </c>
      <c r="AH176" s="41">
        <v>6</v>
      </c>
      <c r="AI176" s="41">
        <v>11</v>
      </c>
      <c r="AJ176" s="57">
        <f t="shared" si="26"/>
        <v>36</v>
      </c>
      <c r="AK176" s="57">
        <f t="shared" si="27"/>
        <v>9</v>
      </c>
      <c r="AL176" s="41">
        <v>42</v>
      </c>
      <c r="AM176" s="41">
        <v>17</v>
      </c>
      <c r="AN176" s="41">
        <v>20</v>
      </c>
      <c r="AO176" s="41">
        <v>12</v>
      </c>
      <c r="AP176" s="58">
        <f t="shared" si="28"/>
        <v>91</v>
      </c>
      <c r="AQ176" s="58">
        <f t="shared" si="29"/>
        <v>22.75</v>
      </c>
      <c r="AR176" s="41">
        <v>2</v>
      </c>
      <c r="AS176" s="41">
        <v>8</v>
      </c>
      <c r="AT176" s="41">
        <v>9</v>
      </c>
      <c r="AU176" s="41">
        <v>6</v>
      </c>
      <c r="AV176" s="59">
        <f t="shared" si="30"/>
        <v>25</v>
      </c>
      <c r="AW176" s="59">
        <f t="shared" si="31"/>
        <v>6.25</v>
      </c>
      <c r="AX176" s="41">
        <v>12</v>
      </c>
      <c r="AY176" s="41">
        <v>12</v>
      </c>
      <c r="AZ176" s="41">
        <v>2</v>
      </c>
      <c r="BA176" s="41">
        <v>5</v>
      </c>
      <c r="BB176" s="60">
        <f t="shared" si="32"/>
        <v>31</v>
      </c>
      <c r="BC176" s="60">
        <f t="shared" si="33"/>
        <v>7.75</v>
      </c>
      <c r="BD176" s="41">
        <f t="shared" si="35"/>
        <v>184</v>
      </c>
      <c r="BE176" s="41">
        <f t="shared" si="34"/>
        <v>8.975145675394345E-3</v>
      </c>
    </row>
    <row r="177" spans="1:57" x14ac:dyDescent="0.25">
      <c r="A177" s="41" t="s">
        <v>4770</v>
      </c>
      <c r="B177" s="41" t="s">
        <v>4748</v>
      </c>
      <c r="C177" s="41">
        <v>3</v>
      </c>
      <c r="D177" s="41">
        <v>0</v>
      </c>
      <c r="E177" s="41" t="s">
        <v>4771</v>
      </c>
      <c r="F177" s="41">
        <v>100</v>
      </c>
      <c r="G177" s="41">
        <v>100</v>
      </c>
      <c r="H177" s="41" t="s">
        <v>759</v>
      </c>
      <c r="I177" s="41" t="s">
        <v>209</v>
      </c>
      <c r="J177" s="41" t="s">
        <v>4772</v>
      </c>
      <c r="K177" s="41" t="s">
        <v>762</v>
      </c>
      <c r="L177" s="41" t="s">
        <v>762</v>
      </c>
      <c r="M177" s="41" t="s">
        <v>762</v>
      </c>
      <c r="N177" s="41" t="s">
        <v>762</v>
      </c>
      <c r="O177" s="41" t="s">
        <v>762</v>
      </c>
      <c r="P177" s="41" t="s">
        <v>45</v>
      </c>
      <c r="Q177" s="41" t="s">
        <v>207</v>
      </c>
      <c r="R177" s="41" t="s">
        <v>208</v>
      </c>
      <c r="S177" s="41" t="s">
        <v>209</v>
      </c>
      <c r="T177" s="41" t="s">
        <v>209</v>
      </c>
      <c r="U177" s="41" t="s">
        <v>209</v>
      </c>
      <c r="V177" s="41" t="s">
        <v>209</v>
      </c>
      <c r="W177" s="41" t="s">
        <v>4773</v>
      </c>
      <c r="X177" s="41" t="s">
        <v>4774</v>
      </c>
      <c r="Y177" s="41" t="s">
        <v>4774</v>
      </c>
      <c r="Z177" s="41">
        <v>0</v>
      </c>
      <c r="AA177" s="41">
        <v>0</v>
      </c>
      <c r="AB177" s="41">
        <v>0</v>
      </c>
      <c r="AC177" s="41">
        <v>0</v>
      </c>
      <c r="AD177" s="56">
        <f t="shared" si="24"/>
        <v>0</v>
      </c>
      <c r="AE177" s="56">
        <f t="shared" si="25"/>
        <v>0</v>
      </c>
      <c r="AF177" s="41">
        <v>0</v>
      </c>
      <c r="AG177" s="41">
        <v>0</v>
      </c>
      <c r="AH177" s="41">
        <v>0</v>
      </c>
      <c r="AI177" s="41">
        <v>0</v>
      </c>
      <c r="AJ177" s="57">
        <f t="shared" si="26"/>
        <v>0</v>
      </c>
      <c r="AK177" s="57">
        <f t="shared" si="27"/>
        <v>0</v>
      </c>
      <c r="AL177" s="41">
        <v>7</v>
      </c>
      <c r="AM177" s="41">
        <v>1</v>
      </c>
      <c r="AN177" s="41">
        <v>3</v>
      </c>
      <c r="AO177" s="41">
        <v>6</v>
      </c>
      <c r="AP177" s="58">
        <f t="shared" si="28"/>
        <v>17</v>
      </c>
      <c r="AQ177" s="58">
        <f t="shared" si="29"/>
        <v>4.25</v>
      </c>
      <c r="AR177" s="41">
        <v>15</v>
      </c>
      <c r="AS177" s="41">
        <v>21</v>
      </c>
      <c r="AT177" s="41">
        <v>23</v>
      </c>
      <c r="AU177" s="41">
        <v>20</v>
      </c>
      <c r="AV177" s="59">
        <f t="shared" si="30"/>
        <v>79</v>
      </c>
      <c r="AW177" s="59">
        <f t="shared" si="31"/>
        <v>19.75</v>
      </c>
      <c r="AX177" s="41">
        <v>15</v>
      </c>
      <c r="AY177" s="41">
        <v>9</v>
      </c>
      <c r="AZ177" s="41">
        <v>2</v>
      </c>
      <c r="BA177" s="41">
        <v>7</v>
      </c>
      <c r="BB177" s="60">
        <f t="shared" si="32"/>
        <v>33</v>
      </c>
      <c r="BC177" s="60">
        <f t="shared" si="33"/>
        <v>8.25</v>
      </c>
      <c r="BD177" s="41">
        <f t="shared" si="35"/>
        <v>129</v>
      </c>
      <c r="BE177" s="41">
        <f t="shared" si="34"/>
        <v>6.2923575659014699E-3</v>
      </c>
    </row>
    <row r="178" spans="1:57" x14ac:dyDescent="0.25">
      <c r="A178" s="41" t="s">
        <v>4809</v>
      </c>
      <c r="B178" s="41" t="s">
        <v>4748</v>
      </c>
      <c r="C178" s="41">
        <v>1</v>
      </c>
      <c r="D178" s="41">
        <v>0</v>
      </c>
      <c r="E178" s="41" t="s">
        <v>4810</v>
      </c>
      <c r="F178" s="41">
        <v>100</v>
      </c>
      <c r="G178" s="41">
        <v>100</v>
      </c>
      <c r="H178" s="41" t="s">
        <v>759</v>
      </c>
      <c r="I178" s="41" t="s">
        <v>209</v>
      </c>
      <c r="J178" s="41" t="s">
        <v>4811</v>
      </c>
      <c r="K178" s="41" t="s">
        <v>762</v>
      </c>
      <c r="L178" s="41" t="s">
        <v>762</v>
      </c>
      <c r="M178" s="41" t="s">
        <v>762</v>
      </c>
      <c r="N178" s="41" t="s">
        <v>762</v>
      </c>
      <c r="O178" s="41" t="s">
        <v>762</v>
      </c>
      <c r="P178" s="41" t="s">
        <v>45</v>
      </c>
      <c r="Q178" s="41" t="s">
        <v>207</v>
      </c>
      <c r="R178" s="41" t="s">
        <v>208</v>
      </c>
      <c r="S178" s="41" t="s">
        <v>209</v>
      </c>
      <c r="T178" s="41" t="s">
        <v>209</v>
      </c>
      <c r="U178" s="41" t="s">
        <v>209</v>
      </c>
      <c r="V178" s="41" t="s">
        <v>209</v>
      </c>
      <c r="W178" s="41" t="s">
        <v>4812</v>
      </c>
      <c r="X178" s="41" t="s">
        <v>4813</v>
      </c>
      <c r="Y178" s="41" t="s">
        <v>4813</v>
      </c>
      <c r="Z178" s="41">
        <v>0</v>
      </c>
      <c r="AA178" s="41">
        <v>0</v>
      </c>
      <c r="AB178" s="41">
        <v>0</v>
      </c>
      <c r="AC178" s="41">
        <v>0</v>
      </c>
      <c r="AD178" s="56">
        <f t="shared" si="24"/>
        <v>0</v>
      </c>
      <c r="AE178" s="56">
        <f t="shared" si="25"/>
        <v>0</v>
      </c>
      <c r="AF178" s="41">
        <v>0</v>
      </c>
      <c r="AG178" s="41">
        <v>0</v>
      </c>
      <c r="AH178" s="41">
        <v>0</v>
      </c>
      <c r="AI178" s="41">
        <v>0</v>
      </c>
      <c r="AJ178" s="57">
        <f t="shared" si="26"/>
        <v>0</v>
      </c>
      <c r="AK178" s="57">
        <f t="shared" si="27"/>
        <v>0</v>
      </c>
      <c r="AL178" s="41">
        <v>1</v>
      </c>
      <c r="AM178" s="41">
        <v>2</v>
      </c>
      <c r="AN178" s="41">
        <v>1</v>
      </c>
      <c r="AO178" s="41">
        <v>13</v>
      </c>
      <c r="AP178" s="58">
        <f t="shared" si="28"/>
        <v>17</v>
      </c>
      <c r="AQ178" s="58">
        <f t="shared" si="29"/>
        <v>4.25</v>
      </c>
      <c r="AR178" s="41">
        <v>117</v>
      </c>
      <c r="AS178" s="41">
        <v>321</v>
      </c>
      <c r="AT178" s="41">
        <v>158</v>
      </c>
      <c r="AU178" s="41">
        <v>279</v>
      </c>
      <c r="AV178" s="59">
        <f t="shared" si="30"/>
        <v>875</v>
      </c>
      <c r="AW178" s="59">
        <f t="shared" si="31"/>
        <v>218.75</v>
      </c>
      <c r="AX178" s="41">
        <v>63</v>
      </c>
      <c r="AY178" s="41">
        <v>37</v>
      </c>
      <c r="AZ178" s="41">
        <v>43</v>
      </c>
      <c r="BA178" s="41">
        <v>28</v>
      </c>
      <c r="BB178" s="60">
        <f t="shared" si="32"/>
        <v>171</v>
      </c>
      <c r="BC178" s="60">
        <f t="shared" si="33"/>
        <v>42.75</v>
      </c>
      <c r="BD178" s="41">
        <f t="shared" si="35"/>
        <v>1063</v>
      </c>
      <c r="BE178" s="41">
        <f t="shared" si="34"/>
        <v>5.1850977461653208E-2</v>
      </c>
    </row>
    <row r="179" spans="1:57" x14ac:dyDescent="0.25">
      <c r="A179" s="41" t="s">
        <v>4780</v>
      </c>
      <c r="B179" s="41" t="s">
        <v>4748</v>
      </c>
      <c r="C179" s="41">
        <v>2</v>
      </c>
      <c r="D179" s="41">
        <v>0</v>
      </c>
      <c r="E179" s="41" t="s">
        <v>4781</v>
      </c>
      <c r="F179" s="41">
        <v>100</v>
      </c>
      <c r="G179" s="41">
        <v>100</v>
      </c>
      <c r="H179" s="41" t="s">
        <v>759</v>
      </c>
      <c r="I179" s="41" t="s">
        <v>209</v>
      </c>
      <c r="J179" s="41" t="s">
        <v>4782</v>
      </c>
      <c r="K179" s="41" t="s">
        <v>762</v>
      </c>
      <c r="L179" s="41" t="s">
        <v>762</v>
      </c>
      <c r="M179" s="41" t="s">
        <v>762</v>
      </c>
      <c r="N179" s="41" t="s">
        <v>762</v>
      </c>
      <c r="O179" s="41" t="s">
        <v>762</v>
      </c>
      <c r="P179" s="41" t="s">
        <v>45</v>
      </c>
      <c r="Q179" s="41" t="s">
        <v>207</v>
      </c>
      <c r="R179" s="41" t="s">
        <v>208</v>
      </c>
      <c r="S179" s="41" t="s">
        <v>209</v>
      </c>
      <c r="T179" s="41" t="s">
        <v>209</v>
      </c>
      <c r="U179" s="41" t="s">
        <v>209</v>
      </c>
      <c r="V179" s="41" t="s">
        <v>209</v>
      </c>
      <c r="W179" s="41" t="s">
        <v>4783</v>
      </c>
      <c r="X179" s="41" t="s">
        <v>4784</v>
      </c>
      <c r="Y179" s="41" t="s">
        <v>4784</v>
      </c>
      <c r="Z179" s="41">
        <v>0</v>
      </c>
      <c r="AA179" s="41">
        <v>0</v>
      </c>
      <c r="AB179" s="41">
        <v>0</v>
      </c>
      <c r="AC179" s="41">
        <v>0</v>
      </c>
      <c r="AD179" s="56">
        <f t="shared" si="24"/>
        <v>0</v>
      </c>
      <c r="AE179" s="56">
        <f t="shared" si="25"/>
        <v>0</v>
      </c>
      <c r="AF179" s="41">
        <v>1</v>
      </c>
      <c r="AG179" s="41">
        <v>0</v>
      </c>
      <c r="AH179" s="41">
        <v>0</v>
      </c>
      <c r="AI179" s="41">
        <v>0</v>
      </c>
      <c r="AJ179" s="57">
        <f t="shared" si="26"/>
        <v>1</v>
      </c>
      <c r="AK179" s="57">
        <f t="shared" si="27"/>
        <v>0.25</v>
      </c>
      <c r="AL179" s="41">
        <v>1</v>
      </c>
      <c r="AM179" s="41">
        <v>0</v>
      </c>
      <c r="AN179" s="41">
        <v>1</v>
      </c>
      <c r="AO179" s="41">
        <v>4</v>
      </c>
      <c r="AP179" s="58">
        <f t="shared" si="28"/>
        <v>6</v>
      </c>
      <c r="AQ179" s="58">
        <f t="shared" si="29"/>
        <v>1.5</v>
      </c>
      <c r="AR179" s="41">
        <v>19</v>
      </c>
      <c r="AS179" s="41">
        <v>33</v>
      </c>
      <c r="AT179" s="41">
        <v>22</v>
      </c>
      <c r="AU179" s="41">
        <v>21</v>
      </c>
      <c r="AV179" s="59">
        <f t="shared" si="30"/>
        <v>95</v>
      </c>
      <c r="AW179" s="59">
        <f t="shared" si="31"/>
        <v>23.75</v>
      </c>
      <c r="AX179" s="41">
        <v>29</v>
      </c>
      <c r="AY179" s="41">
        <v>11</v>
      </c>
      <c r="AZ179" s="41">
        <v>21</v>
      </c>
      <c r="BA179" s="41">
        <v>14</v>
      </c>
      <c r="BB179" s="60">
        <f t="shared" si="32"/>
        <v>75</v>
      </c>
      <c r="BC179" s="60">
        <f t="shared" si="33"/>
        <v>18.75</v>
      </c>
      <c r="BD179" s="41">
        <f t="shared" si="35"/>
        <v>177</v>
      </c>
      <c r="BE179" s="41">
        <f t="shared" si="34"/>
        <v>8.6336999160043434E-3</v>
      </c>
    </row>
    <row r="180" spans="1:57" x14ac:dyDescent="0.25">
      <c r="A180" s="41" t="s">
        <v>4760</v>
      </c>
      <c r="B180" s="41" t="s">
        <v>4748</v>
      </c>
      <c r="C180" s="41">
        <v>2</v>
      </c>
      <c r="D180" s="41">
        <v>0</v>
      </c>
      <c r="E180" s="41" t="s">
        <v>4761</v>
      </c>
      <c r="F180" s="41">
        <v>100</v>
      </c>
      <c r="G180" s="41">
        <v>100</v>
      </c>
      <c r="H180" s="41" t="s">
        <v>759</v>
      </c>
      <c r="I180" s="41" t="s">
        <v>209</v>
      </c>
      <c r="J180" s="41" t="s">
        <v>4762</v>
      </c>
      <c r="K180" s="41" t="s">
        <v>762</v>
      </c>
      <c r="L180" s="41" t="s">
        <v>762</v>
      </c>
      <c r="M180" s="41" t="s">
        <v>762</v>
      </c>
      <c r="N180" s="41" t="s">
        <v>762</v>
      </c>
      <c r="O180" s="41" t="s">
        <v>762</v>
      </c>
      <c r="P180" s="41" t="s">
        <v>45</v>
      </c>
      <c r="Q180" s="41" t="s">
        <v>207</v>
      </c>
      <c r="R180" s="41" t="s">
        <v>208</v>
      </c>
      <c r="S180" s="41" t="s">
        <v>209</v>
      </c>
      <c r="T180" s="41" t="s">
        <v>209</v>
      </c>
      <c r="U180" s="41" t="s">
        <v>209</v>
      </c>
      <c r="V180" s="41" t="s">
        <v>209</v>
      </c>
      <c r="W180" s="41" t="s">
        <v>4763</v>
      </c>
      <c r="X180" s="41" t="s">
        <v>4764</v>
      </c>
      <c r="Y180" s="41" t="s">
        <v>4764</v>
      </c>
      <c r="Z180" s="41">
        <v>0</v>
      </c>
      <c r="AA180" s="41">
        <v>0</v>
      </c>
      <c r="AB180" s="41">
        <v>0</v>
      </c>
      <c r="AC180" s="41">
        <v>0</v>
      </c>
      <c r="AD180" s="56">
        <f t="shared" si="24"/>
        <v>0</v>
      </c>
      <c r="AE180" s="56">
        <f t="shared" si="25"/>
        <v>0</v>
      </c>
      <c r="AF180" s="41">
        <v>24</v>
      </c>
      <c r="AG180" s="41">
        <v>0</v>
      </c>
      <c r="AH180" s="41">
        <v>3</v>
      </c>
      <c r="AI180" s="41">
        <v>9</v>
      </c>
      <c r="AJ180" s="57">
        <f t="shared" si="26"/>
        <v>36</v>
      </c>
      <c r="AK180" s="57">
        <f t="shared" si="27"/>
        <v>9</v>
      </c>
      <c r="AL180" s="41">
        <v>13</v>
      </c>
      <c r="AM180" s="41">
        <v>6</v>
      </c>
      <c r="AN180" s="41">
        <v>5</v>
      </c>
      <c r="AO180" s="41">
        <v>6</v>
      </c>
      <c r="AP180" s="58">
        <f t="shared" si="28"/>
        <v>30</v>
      </c>
      <c r="AQ180" s="58">
        <f t="shared" si="29"/>
        <v>7.5</v>
      </c>
      <c r="AR180" s="41">
        <v>42</v>
      </c>
      <c r="AS180" s="41">
        <v>23</v>
      </c>
      <c r="AT180" s="41">
        <v>25</v>
      </c>
      <c r="AU180" s="41">
        <v>24</v>
      </c>
      <c r="AV180" s="59">
        <f t="shared" si="30"/>
        <v>114</v>
      </c>
      <c r="AW180" s="59">
        <f t="shared" si="31"/>
        <v>28.5</v>
      </c>
      <c r="AX180" s="41">
        <v>19</v>
      </c>
      <c r="AY180" s="41">
        <v>8</v>
      </c>
      <c r="AZ180" s="41">
        <v>6</v>
      </c>
      <c r="BA180" s="41">
        <v>10</v>
      </c>
      <c r="BB180" s="60">
        <f t="shared" si="32"/>
        <v>43</v>
      </c>
      <c r="BC180" s="60">
        <f t="shared" si="33"/>
        <v>10.75</v>
      </c>
      <c r="BD180" s="41">
        <f t="shared" si="35"/>
        <v>223</v>
      </c>
      <c r="BE180" s="41">
        <f t="shared" si="34"/>
        <v>1.0877486334852929E-2</v>
      </c>
    </row>
    <row r="181" spans="1:57" x14ac:dyDescent="0.25">
      <c r="A181" s="41" t="s">
        <v>5629</v>
      </c>
      <c r="B181" s="41" t="s">
        <v>5426</v>
      </c>
      <c r="C181" s="41">
        <v>2</v>
      </c>
      <c r="D181" s="41">
        <v>3</v>
      </c>
      <c r="E181" s="41" t="s">
        <v>5630</v>
      </c>
      <c r="F181" s="41">
        <v>100</v>
      </c>
      <c r="G181" s="41">
        <v>100</v>
      </c>
      <c r="H181" s="41" t="s">
        <v>759</v>
      </c>
      <c r="I181" s="41" t="s">
        <v>5631</v>
      </c>
      <c r="J181" s="41" t="s">
        <v>5632</v>
      </c>
      <c r="K181" s="41" t="s">
        <v>762</v>
      </c>
      <c r="L181" s="41" t="s">
        <v>762</v>
      </c>
      <c r="M181" s="41" t="s">
        <v>762</v>
      </c>
      <c r="N181" s="41" t="s">
        <v>762</v>
      </c>
      <c r="O181" s="41" t="s">
        <v>762</v>
      </c>
      <c r="P181" s="41" t="s">
        <v>45</v>
      </c>
      <c r="Q181" s="41" t="s">
        <v>207</v>
      </c>
      <c r="R181" s="41" t="s">
        <v>208</v>
      </c>
      <c r="S181" s="41" t="s">
        <v>209</v>
      </c>
      <c r="T181" s="41" t="s">
        <v>5554</v>
      </c>
      <c r="U181" s="41" t="s">
        <v>5554</v>
      </c>
      <c r="V181" s="41" t="s">
        <v>5554</v>
      </c>
      <c r="W181" s="41" t="s">
        <v>5633</v>
      </c>
      <c r="X181" s="41" t="s">
        <v>5634</v>
      </c>
      <c r="Y181" s="41" t="s">
        <v>5634</v>
      </c>
      <c r="Z181" s="41">
        <v>0</v>
      </c>
      <c r="AA181" s="41">
        <v>0</v>
      </c>
      <c r="AB181" s="41">
        <v>0</v>
      </c>
      <c r="AC181" s="41">
        <v>0</v>
      </c>
      <c r="AD181" s="56">
        <f t="shared" si="24"/>
        <v>0</v>
      </c>
      <c r="AE181" s="56">
        <f t="shared" si="25"/>
        <v>0</v>
      </c>
      <c r="AF181" s="41">
        <v>0</v>
      </c>
      <c r="AG181" s="41">
        <v>0</v>
      </c>
      <c r="AH181" s="41">
        <v>0</v>
      </c>
      <c r="AI181" s="41">
        <v>0</v>
      </c>
      <c r="AJ181" s="57">
        <f t="shared" si="26"/>
        <v>0</v>
      </c>
      <c r="AK181" s="57">
        <f t="shared" si="27"/>
        <v>0</v>
      </c>
      <c r="AL181" s="41">
        <v>1</v>
      </c>
      <c r="AM181" s="41">
        <v>1</v>
      </c>
      <c r="AN181" s="41">
        <v>1</v>
      </c>
      <c r="AO181" s="41">
        <v>9</v>
      </c>
      <c r="AP181" s="58">
        <f t="shared" si="28"/>
        <v>12</v>
      </c>
      <c r="AQ181" s="58">
        <f t="shared" si="29"/>
        <v>3</v>
      </c>
      <c r="AR181" s="41">
        <v>223</v>
      </c>
      <c r="AS181" s="41">
        <v>238</v>
      </c>
      <c r="AT181" s="41">
        <v>219</v>
      </c>
      <c r="AU181" s="41">
        <v>290</v>
      </c>
      <c r="AV181" s="59">
        <f t="shared" si="30"/>
        <v>970</v>
      </c>
      <c r="AW181" s="59">
        <f t="shared" si="31"/>
        <v>242.5</v>
      </c>
      <c r="AX181" s="41">
        <v>258</v>
      </c>
      <c r="AY181" s="41">
        <v>106</v>
      </c>
      <c r="AZ181" s="41">
        <v>187</v>
      </c>
      <c r="BA181" s="41">
        <v>104</v>
      </c>
      <c r="BB181" s="60">
        <f t="shared" si="32"/>
        <v>655</v>
      </c>
      <c r="BC181" s="60">
        <f t="shared" si="33"/>
        <v>163.75</v>
      </c>
      <c r="BD181" s="41">
        <f t="shared" si="35"/>
        <v>1637</v>
      </c>
      <c r="BE181" s="41">
        <f t="shared" si="34"/>
        <v>7.9849529731633381E-2</v>
      </c>
    </row>
    <row r="182" spans="1:57" x14ac:dyDescent="0.25">
      <c r="A182" s="41" t="s">
        <v>7021</v>
      </c>
      <c r="B182" s="41" t="s">
        <v>5426</v>
      </c>
      <c r="C182" s="41">
        <v>1</v>
      </c>
      <c r="D182" s="41">
        <v>3</v>
      </c>
      <c r="E182" s="41" t="s">
        <v>7022</v>
      </c>
      <c r="F182" s="41">
        <v>100</v>
      </c>
      <c r="G182" s="41">
        <v>100</v>
      </c>
      <c r="H182" s="41" t="s">
        <v>759</v>
      </c>
      <c r="I182" s="41" t="s">
        <v>7023</v>
      </c>
      <c r="J182" s="41" t="s">
        <v>7024</v>
      </c>
      <c r="K182" s="41" t="s">
        <v>762</v>
      </c>
      <c r="L182" s="41" t="s">
        <v>762</v>
      </c>
      <c r="M182" s="41" t="s">
        <v>762</v>
      </c>
      <c r="N182" s="41" t="s">
        <v>762</v>
      </c>
      <c r="O182" s="41" t="s">
        <v>762</v>
      </c>
      <c r="P182" s="41" t="s">
        <v>45</v>
      </c>
      <c r="Q182" s="41" t="s">
        <v>207</v>
      </c>
      <c r="R182" s="41" t="s">
        <v>208</v>
      </c>
      <c r="S182" s="41" t="s">
        <v>209</v>
      </c>
      <c r="T182" s="41" t="s">
        <v>5554</v>
      </c>
      <c r="U182" s="41" t="s">
        <v>5554</v>
      </c>
      <c r="V182" s="41" t="s">
        <v>5554</v>
      </c>
      <c r="W182" s="41" t="s">
        <v>7025</v>
      </c>
      <c r="X182" s="41" t="s">
        <v>7026</v>
      </c>
      <c r="Y182" s="41" t="s">
        <v>7027</v>
      </c>
      <c r="Z182" s="41">
        <v>0</v>
      </c>
      <c r="AA182" s="41">
        <v>0</v>
      </c>
      <c r="AB182" s="41">
        <v>0</v>
      </c>
      <c r="AC182" s="41">
        <v>0</v>
      </c>
      <c r="AD182" s="56">
        <f t="shared" si="24"/>
        <v>0</v>
      </c>
      <c r="AE182" s="56">
        <f t="shared" si="25"/>
        <v>0</v>
      </c>
      <c r="AF182" s="41">
        <v>6</v>
      </c>
      <c r="AG182" s="41">
        <v>0</v>
      </c>
      <c r="AH182" s="41">
        <v>0</v>
      </c>
      <c r="AI182" s="41">
        <v>0</v>
      </c>
      <c r="AJ182" s="57">
        <f t="shared" si="26"/>
        <v>6</v>
      </c>
      <c r="AK182" s="57">
        <f t="shared" si="27"/>
        <v>1.5</v>
      </c>
      <c r="AL182" s="41">
        <v>1</v>
      </c>
      <c r="AM182" s="41">
        <v>1</v>
      </c>
      <c r="AN182" s="41">
        <v>2</v>
      </c>
      <c r="AO182" s="41">
        <v>0</v>
      </c>
      <c r="AP182" s="58">
        <f t="shared" si="28"/>
        <v>4</v>
      </c>
      <c r="AQ182" s="58">
        <f t="shared" si="29"/>
        <v>1</v>
      </c>
      <c r="AR182" s="41">
        <v>25</v>
      </c>
      <c r="AS182" s="41">
        <v>5</v>
      </c>
      <c r="AT182" s="41">
        <v>7</v>
      </c>
      <c r="AU182" s="41">
        <v>11</v>
      </c>
      <c r="AV182" s="59">
        <f t="shared" si="30"/>
        <v>48</v>
      </c>
      <c r="AW182" s="59">
        <f t="shared" si="31"/>
        <v>12</v>
      </c>
      <c r="AX182" s="41">
        <v>29</v>
      </c>
      <c r="AY182" s="41">
        <v>26</v>
      </c>
      <c r="AZ182" s="41">
        <v>27</v>
      </c>
      <c r="BA182" s="41">
        <v>27</v>
      </c>
      <c r="BB182" s="60">
        <f t="shared" si="32"/>
        <v>109</v>
      </c>
      <c r="BC182" s="60">
        <f t="shared" si="33"/>
        <v>27.25</v>
      </c>
      <c r="BD182" s="41">
        <f t="shared" si="35"/>
        <v>167</v>
      </c>
      <c r="BE182" s="41">
        <f t="shared" si="34"/>
        <v>8.1459202597329115E-3</v>
      </c>
    </row>
    <row r="183" spans="1:57" x14ac:dyDescent="0.25">
      <c r="A183" s="41" t="s">
        <v>5550</v>
      </c>
      <c r="B183" s="41" t="s">
        <v>5426</v>
      </c>
      <c r="C183" s="41">
        <v>5</v>
      </c>
      <c r="D183" s="41">
        <v>2</v>
      </c>
      <c r="E183" s="41" t="s">
        <v>5551</v>
      </c>
      <c r="F183" s="41">
        <v>100</v>
      </c>
      <c r="G183" s="41">
        <v>100</v>
      </c>
      <c r="H183" s="41" t="s">
        <v>759</v>
      </c>
      <c r="I183" s="41" t="s">
        <v>5552</v>
      </c>
      <c r="J183" s="41" t="s">
        <v>5553</v>
      </c>
      <c r="K183" s="41" t="s">
        <v>762</v>
      </c>
      <c r="L183" s="41" t="s">
        <v>762</v>
      </c>
      <c r="M183" s="41" t="s">
        <v>762</v>
      </c>
      <c r="N183" s="41" t="s">
        <v>762</v>
      </c>
      <c r="O183" s="41" t="s">
        <v>762</v>
      </c>
      <c r="P183" s="41" t="s">
        <v>45</v>
      </c>
      <c r="Q183" s="41" t="s">
        <v>207</v>
      </c>
      <c r="R183" s="41" t="s">
        <v>208</v>
      </c>
      <c r="S183" s="41" t="s">
        <v>209</v>
      </c>
      <c r="T183" s="41" t="s">
        <v>5554</v>
      </c>
      <c r="U183" s="41" t="s">
        <v>5554</v>
      </c>
      <c r="V183" s="41" t="s">
        <v>5554</v>
      </c>
      <c r="W183" s="41" t="s">
        <v>5555</v>
      </c>
      <c r="X183" s="41" t="s">
        <v>5556</v>
      </c>
      <c r="Y183" s="41" t="s">
        <v>5556</v>
      </c>
      <c r="Z183" s="41">
        <v>0</v>
      </c>
      <c r="AA183" s="41">
        <v>0</v>
      </c>
      <c r="AB183" s="41">
        <v>0</v>
      </c>
      <c r="AC183" s="41">
        <v>0</v>
      </c>
      <c r="AD183" s="56">
        <f t="shared" si="24"/>
        <v>0</v>
      </c>
      <c r="AE183" s="56">
        <f t="shared" si="25"/>
        <v>0</v>
      </c>
      <c r="AF183" s="41">
        <v>0</v>
      </c>
      <c r="AG183" s="41">
        <v>0</v>
      </c>
      <c r="AH183" s="41">
        <v>0</v>
      </c>
      <c r="AI183" s="41">
        <v>0</v>
      </c>
      <c r="AJ183" s="57">
        <f t="shared" si="26"/>
        <v>0</v>
      </c>
      <c r="AK183" s="57">
        <f t="shared" si="27"/>
        <v>0</v>
      </c>
      <c r="AL183" s="41">
        <v>0</v>
      </c>
      <c r="AM183" s="41">
        <v>0</v>
      </c>
      <c r="AN183" s="41">
        <v>1</v>
      </c>
      <c r="AO183" s="41">
        <v>1</v>
      </c>
      <c r="AP183" s="58">
        <f t="shared" si="28"/>
        <v>2</v>
      </c>
      <c r="AQ183" s="58">
        <f t="shared" si="29"/>
        <v>0.5</v>
      </c>
      <c r="AR183" s="41">
        <v>36</v>
      </c>
      <c r="AS183" s="41">
        <v>55</v>
      </c>
      <c r="AT183" s="41">
        <v>68</v>
      </c>
      <c r="AU183" s="41">
        <v>92</v>
      </c>
      <c r="AV183" s="59">
        <f t="shared" si="30"/>
        <v>251</v>
      </c>
      <c r="AW183" s="59">
        <f t="shared" si="31"/>
        <v>62.75</v>
      </c>
      <c r="AX183" s="41">
        <v>30</v>
      </c>
      <c r="AY183" s="41">
        <v>14</v>
      </c>
      <c r="AZ183" s="41">
        <v>23</v>
      </c>
      <c r="BA183" s="41">
        <v>35</v>
      </c>
      <c r="BB183" s="60">
        <f t="shared" si="32"/>
        <v>102</v>
      </c>
      <c r="BC183" s="60">
        <f t="shared" si="33"/>
        <v>25.5</v>
      </c>
      <c r="BD183" s="41">
        <f t="shared" si="35"/>
        <v>355</v>
      </c>
      <c r="BE183" s="41">
        <f t="shared" si="34"/>
        <v>1.7316177797635831E-2</v>
      </c>
    </row>
    <row r="184" spans="1:57" x14ac:dyDescent="0.25">
      <c r="A184" s="41" t="s">
        <v>6232</v>
      </c>
      <c r="B184" s="41" t="s">
        <v>5426</v>
      </c>
      <c r="C184" s="41">
        <v>1</v>
      </c>
      <c r="D184" s="41">
        <v>2</v>
      </c>
      <c r="E184" s="41" t="s">
        <v>6233</v>
      </c>
      <c r="F184" s="41">
        <v>100</v>
      </c>
      <c r="G184" s="41">
        <v>100</v>
      </c>
      <c r="H184" s="41" t="s">
        <v>759</v>
      </c>
      <c r="I184" s="41" t="s">
        <v>5552</v>
      </c>
      <c r="J184" s="41" t="s">
        <v>6234</v>
      </c>
      <c r="K184" s="41" t="s">
        <v>762</v>
      </c>
      <c r="L184" s="41" t="s">
        <v>762</v>
      </c>
      <c r="M184" s="41" t="s">
        <v>762</v>
      </c>
      <c r="N184" s="41" t="s">
        <v>762</v>
      </c>
      <c r="O184" s="41" t="s">
        <v>762</v>
      </c>
      <c r="P184" s="41" t="s">
        <v>45</v>
      </c>
      <c r="Q184" s="41" t="s">
        <v>207</v>
      </c>
      <c r="R184" s="41" t="s">
        <v>208</v>
      </c>
      <c r="S184" s="41" t="s">
        <v>209</v>
      </c>
      <c r="T184" s="41" t="s">
        <v>5554</v>
      </c>
      <c r="U184" s="41" t="s">
        <v>5554</v>
      </c>
      <c r="V184" s="41" t="s">
        <v>5554</v>
      </c>
      <c r="W184" s="41" t="s">
        <v>6235</v>
      </c>
      <c r="X184" s="41" t="s">
        <v>6236</v>
      </c>
      <c r="Y184" s="41" t="s">
        <v>6236</v>
      </c>
      <c r="Z184" s="41">
        <v>230</v>
      </c>
      <c r="AA184" s="41">
        <v>4</v>
      </c>
      <c r="AB184" s="41">
        <v>31</v>
      </c>
      <c r="AC184" s="41">
        <v>19</v>
      </c>
      <c r="AD184" s="56">
        <f t="shared" si="24"/>
        <v>284</v>
      </c>
      <c r="AE184" s="56">
        <f t="shared" si="25"/>
        <v>71</v>
      </c>
      <c r="AF184" s="41">
        <v>274</v>
      </c>
      <c r="AG184" s="41">
        <v>1269</v>
      </c>
      <c r="AH184" s="41">
        <v>813</v>
      </c>
      <c r="AI184" s="41">
        <v>819</v>
      </c>
      <c r="AJ184" s="57">
        <f t="shared" si="26"/>
        <v>3175</v>
      </c>
      <c r="AK184" s="57">
        <f t="shared" si="27"/>
        <v>793.75</v>
      </c>
      <c r="AL184" s="41">
        <v>64</v>
      </c>
      <c r="AM184" s="41">
        <v>208</v>
      </c>
      <c r="AN184" s="41">
        <v>107</v>
      </c>
      <c r="AO184" s="41">
        <v>56</v>
      </c>
      <c r="AP184" s="58">
        <f t="shared" si="28"/>
        <v>435</v>
      </c>
      <c r="AQ184" s="58">
        <f t="shared" si="29"/>
        <v>108.75</v>
      </c>
      <c r="AR184" s="41">
        <v>86</v>
      </c>
      <c r="AS184" s="41">
        <v>23</v>
      </c>
      <c r="AT184" s="41">
        <v>36</v>
      </c>
      <c r="AU184" s="41">
        <v>72</v>
      </c>
      <c r="AV184" s="59">
        <f t="shared" si="30"/>
        <v>217</v>
      </c>
      <c r="AW184" s="59">
        <f t="shared" si="31"/>
        <v>54.25</v>
      </c>
      <c r="AX184" s="41">
        <v>31</v>
      </c>
      <c r="AY184" s="41">
        <v>20</v>
      </c>
      <c r="AZ184" s="41">
        <v>13</v>
      </c>
      <c r="BA184" s="41">
        <v>50</v>
      </c>
      <c r="BB184" s="60">
        <f t="shared" si="32"/>
        <v>114</v>
      </c>
      <c r="BC184" s="60">
        <f t="shared" si="33"/>
        <v>28.5</v>
      </c>
      <c r="BD184" s="41">
        <f t="shared" si="35"/>
        <v>4225</v>
      </c>
      <c r="BE184" s="41">
        <f t="shared" si="34"/>
        <v>0.20608690477467995</v>
      </c>
    </row>
    <row r="185" spans="1:57" x14ac:dyDescent="0.25">
      <c r="A185" s="41" t="s">
        <v>499</v>
      </c>
      <c r="B185" s="41" t="s">
        <v>757</v>
      </c>
      <c r="C185" s="41">
        <v>1</v>
      </c>
      <c r="D185" s="41">
        <v>7</v>
      </c>
      <c r="E185" s="41" t="s">
        <v>1074</v>
      </c>
      <c r="F185" s="41">
        <v>100</v>
      </c>
      <c r="G185" s="41">
        <v>100</v>
      </c>
      <c r="H185" s="41" t="s">
        <v>759</v>
      </c>
      <c r="I185" s="41" t="s">
        <v>1075</v>
      </c>
      <c r="J185" s="41" t="s">
        <v>1076</v>
      </c>
      <c r="K185" s="41" t="s">
        <v>762</v>
      </c>
      <c r="L185" s="41" t="s">
        <v>762</v>
      </c>
      <c r="M185" s="41" t="s">
        <v>762</v>
      </c>
      <c r="N185" s="41" t="s">
        <v>762</v>
      </c>
      <c r="O185" s="41" t="s">
        <v>762</v>
      </c>
      <c r="P185" s="41" t="s">
        <v>45</v>
      </c>
      <c r="Q185" s="41" t="s">
        <v>207</v>
      </c>
      <c r="R185" s="41" t="s">
        <v>208</v>
      </c>
      <c r="S185" s="41" t="s">
        <v>209</v>
      </c>
      <c r="T185" s="41" t="s">
        <v>1004</v>
      </c>
      <c r="U185" s="41" t="s">
        <v>1004</v>
      </c>
      <c r="V185" s="41" t="s">
        <v>1004</v>
      </c>
      <c r="W185" s="41" t="s">
        <v>1077</v>
      </c>
      <c r="X185" s="41" t="s">
        <v>1078</v>
      </c>
      <c r="Y185" s="41" t="s">
        <v>1078</v>
      </c>
      <c r="Z185" s="41">
        <v>22</v>
      </c>
      <c r="AA185" s="41">
        <v>1</v>
      </c>
      <c r="AB185" s="41">
        <v>2</v>
      </c>
      <c r="AC185" s="41">
        <v>12</v>
      </c>
      <c r="AD185" s="56">
        <f t="shared" si="24"/>
        <v>37</v>
      </c>
      <c r="AE185" s="56">
        <f t="shared" si="25"/>
        <v>9.25</v>
      </c>
      <c r="AF185" s="41">
        <v>35</v>
      </c>
      <c r="AG185" s="41">
        <v>15</v>
      </c>
      <c r="AH185" s="41">
        <v>33</v>
      </c>
      <c r="AI185" s="41">
        <v>18</v>
      </c>
      <c r="AJ185" s="57">
        <f t="shared" si="26"/>
        <v>101</v>
      </c>
      <c r="AK185" s="57">
        <f t="shared" si="27"/>
        <v>25.25</v>
      </c>
      <c r="AL185" s="41">
        <v>50</v>
      </c>
      <c r="AM185" s="41">
        <v>39</v>
      </c>
      <c r="AN185" s="41">
        <v>43</v>
      </c>
      <c r="AO185" s="41">
        <v>32</v>
      </c>
      <c r="AP185" s="58">
        <f t="shared" si="28"/>
        <v>164</v>
      </c>
      <c r="AQ185" s="58">
        <f t="shared" si="29"/>
        <v>41</v>
      </c>
      <c r="AR185" s="41">
        <v>36</v>
      </c>
      <c r="AS185" s="41">
        <v>24</v>
      </c>
      <c r="AT185" s="41">
        <v>30</v>
      </c>
      <c r="AU185" s="41">
        <v>44</v>
      </c>
      <c r="AV185" s="59">
        <f t="shared" si="30"/>
        <v>134</v>
      </c>
      <c r="AW185" s="59">
        <f t="shared" si="31"/>
        <v>33.5</v>
      </c>
      <c r="AX185" s="41">
        <v>27</v>
      </c>
      <c r="AY185" s="41">
        <v>10</v>
      </c>
      <c r="AZ185" s="41">
        <v>17</v>
      </c>
      <c r="BA185" s="41">
        <v>33</v>
      </c>
      <c r="BB185" s="60">
        <f t="shared" si="32"/>
        <v>87</v>
      </c>
      <c r="BC185" s="60">
        <f t="shared" si="33"/>
        <v>21.75</v>
      </c>
      <c r="BD185" s="41">
        <f t="shared" si="35"/>
        <v>523</v>
      </c>
      <c r="BE185" s="41">
        <f t="shared" si="34"/>
        <v>2.5510876022995885E-2</v>
      </c>
    </row>
    <row r="186" spans="1:57" x14ac:dyDescent="0.25">
      <c r="A186" s="41" t="s">
        <v>605</v>
      </c>
      <c r="B186" s="41" t="s">
        <v>757</v>
      </c>
      <c r="C186" s="41">
        <v>1</v>
      </c>
      <c r="D186" s="41">
        <v>4</v>
      </c>
      <c r="E186" s="41" t="s">
        <v>1744</v>
      </c>
      <c r="F186" s="41">
        <v>100</v>
      </c>
      <c r="G186" s="41">
        <v>100</v>
      </c>
      <c r="H186" s="41" t="s">
        <v>759</v>
      </c>
      <c r="I186" s="41" t="s">
        <v>1745</v>
      </c>
      <c r="J186" s="41" t="s">
        <v>1746</v>
      </c>
      <c r="K186" s="41" t="s">
        <v>762</v>
      </c>
      <c r="L186" s="41" t="s">
        <v>762</v>
      </c>
      <c r="M186" s="41" t="s">
        <v>762</v>
      </c>
      <c r="N186" s="41" t="s">
        <v>762</v>
      </c>
      <c r="O186" s="41" t="s">
        <v>762</v>
      </c>
      <c r="P186" s="41" t="s">
        <v>45</v>
      </c>
      <c r="Q186" s="41" t="s">
        <v>207</v>
      </c>
      <c r="R186" s="41" t="s">
        <v>208</v>
      </c>
      <c r="S186" s="41" t="s">
        <v>209</v>
      </c>
      <c r="T186" s="41" t="s">
        <v>1004</v>
      </c>
      <c r="U186" s="41" t="s">
        <v>1004</v>
      </c>
      <c r="V186" s="41" t="s">
        <v>1004</v>
      </c>
      <c r="W186" s="41" t="s">
        <v>1747</v>
      </c>
      <c r="X186" s="41" t="s">
        <v>1748</v>
      </c>
      <c r="Y186" s="41" t="s">
        <v>1748</v>
      </c>
      <c r="Z186" s="41">
        <v>2</v>
      </c>
      <c r="AA186" s="41">
        <v>0</v>
      </c>
      <c r="AB186" s="41">
        <v>0</v>
      </c>
      <c r="AC186" s="41">
        <v>0</v>
      </c>
      <c r="AD186" s="56">
        <f t="shared" si="24"/>
        <v>2</v>
      </c>
      <c r="AE186" s="56">
        <f t="shared" si="25"/>
        <v>0.5</v>
      </c>
      <c r="AF186" s="41">
        <v>5</v>
      </c>
      <c r="AG186" s="41">
        <v>0</v>
      </c>
      <c r="AH186" s="41">
        <v>3</v>
      </c>
      <c r="AI186" s="41">
        <v>0</v>
      </c>
      <c r="AJ186" s="57">
        <f t="shared" si="26"/>
        <v>8</v>
      </c>
      <c r="AK186" s="57">
        <f t="shared" si="27"/>
        <v>2</v>
      </c>
      <c r="AL186" s="41">
        <v>17</v>
      </c>
      <c r="AM186" s="41">
        <v>11</v>
      </c>
      <c r="AN186" s="41">
        <v>20</v>
      </c>
      <c r="AO186" s="41">
        <v>22</v>
      </c>
      <c r="AP186" s="58">
        <f t="shared" si="28"/>
        <v>70</v>
      </c>
      <c r="AQ186" s="58">
        <f t="shared" si="29"/>
        <v>17.5</v>
      </c>
      <c r="AR186" s="41">
        <v>43</v>
      </c>
      <c r="AS186" s="41">
        <v>37</v>
      </c>
      <c r="AT186" s="41">
        <v>37</v>
      </c>
      <c r="AU186" s="41">
        <v>60</v>
      </c>
      <c r="AV186" s="59">
        <f t="shared" si="30"/>
        <v>177</v>
      </c>
      <c r="AW186" s="59">
        <f t="shared" si="31"/>
        <v>44.25</v>
      </c>
      <c r="AX186" s="41">
        <v>12</v>
      </c>
      <c r="AY186" s="41">
        <v>7</v>
      </c>
      <c r="AZ186" s="41">
        <v>9</v>
      </c>
      <c r="BA186" s="41">
        <v>5</v>
      </c>
      <c r="BB186" s="60">
        <f t="shared" si="32"/>
        <v>33</v>
      </c>
      <c r="BC186" s="60">
        <f t="shared" si="33"/>
        <v>8.25</v>
      </c>
      <c r="BD186" s="41">
        <f t="shared" si="35"/>
        <v>290</v>
      </c>
      <c r="BE186" s="41">
        <f t="shared" si="34"/>
        <v>1.4145610031871522E-2</v>
      </c>
    </row>
    <row r="187" spans="1:57" x14ac:dyDescent="0.25">
      <c r="A187" s="41" t="s">
        <v>1443</v>
      </c>
      <c r="B187" s="41" t="s">
        <v>757</v>
      </c>
      <c r="C187" s="41">
        <v>1</v>
      </c>
      <c r="D187" s="41">
        <v>6</v>
      </c>
      <c r="E187" s="41" t="s">
        <v>1444</v>
      </c>
      <c r="F187" s="41">
        <v>100</v>
      </c>
      <c r="G187" s="41">
        <v>100</v>
      </c>
      <c r="H187" s="41" t="s">
        <v>759</v>
      </c>
      <c r="I187" s="41" t="s">
        <v>1445</v>
      </c>
      <c r="J187" s="41" t="s">
        <v>1446</v>
      </c>
      <c r="K187" s="41" t="s">
        <v>762</v>
      </c>
      <c r="L187" s="41" t="s">
        <v>762</v>
      </c>
      <c r="M187" s="41" t="s">
        <v>762</v>
      </c>
      <c r="N187" s="41" t="s">
        <v>762</v>
      </c>
      <c r="O187" s="41" t="s">
        <v>762</v>
      </c>
      <c r="P187" s="41" t="s">
        <v>45</v>
      </c>
      <c r="Q187" s="41" t="s">
        <v>207</v>
      </c>
      <c r="R187" s="41" t="s">
        <v>208</v>
      </c>
      <c r="S187" s="41" t="s">
        <v>209</v>
      </c>
      <c r="T187" s="41" t="s">
        <v>1004</v>
      </c>
      <c r="U187" s="41" t="s">
        <v>1004</v>
      </c>
      <c r="V187" s="41" t="s">
        <v>1004</v>
      </c>
      <c r="W187" s="41" t="s">
        <v>1447</v>
      </c>
      <c r="X187" s="41" t="s">
        <v>1448</v>
      </c>
      <c r="Y187" s="41" t="s">
        <v>1448</v>
      </c>
      <c r="Z187" s="41">
        <v>0</v>
      </c>
      <c r="AA187" s="41">
        <v>0</v>
      </c>
      <c r="AB187" s="41">
        <v>0</v>
      </c>
      <c r="AC187" s="41">
        <v>0</v>
      </c>
      <c r="AD187" s="56">
        <f t="shared" si="24"/>
        <v>0</v>
      </c>
      <c r="AE187" s="56">
        <f t="shared" si="25"/>
        <v>0</v>
      </c>
      <c r="AF187" s="41">
        <v>0</v>
      </c>
      <c r="AG187" s="41">
        <v>0</v>
      </c>
      <c r="AH187" s="41">
        <v>0</v>
      </c>
      <c r="AI187" s="41">
        <v>0</v>
      </c>
      <c r="AJ187" s="57">
        <f t="shared" si="26"/>
        <v>0</v>
      </c>
      <c r="AK187" s="57">
        <f t="shared" si="27"/>
        <v>0</v>
      </c>
      <c r="AL187" s="41">
        <v>1</v>
      </c>
      <c r="AM187" s="41">
        <v>0</v>
      </c>
      <c r="AN187" s="41">
        <v>0</v>
      </c>
      <c r="AO187" s="41">
        <v>1</v>
      </c>
      <c r="AP187" s="58">
        <f t="shared" si="28"/>
        <v>2</v>
      </c>
      <c r="AQ187" s="58">
        <f t="shared" si="29"/>
        <v>0.5</v>
      </c>
      <c r="AR187" s="41">
        <v>54</v>
      </c>
      <c r="AS187" s="41">
        <v>19</v>
      </c>
      <c r="AT187" s="41">
        <v>37</v>
      </c>
      <c r="AU187" s="41">
        <v>28</v>
      </c>
      <c r="AV187" s="59">
        <f t="shared" si="30"/>
        <v>138</v>
      </c>
      <c r="AW187" s="59">
        <f t="shared" si="31"/>
        <v>34.5</v>
      </c>
      <c r="AX187" s="41">
        <v>24</v>
      </c>
      <c r="AY187" s="41">
        <v>8</v>
      </c>
      <c r="AZ187" s="41">
        <v>7</v>
      </c>
      <c r="BA187" s="41">
        <v>4</v>
      </c>
      <c r="BB187" s="60">
        <f t="shared" si="32"/>
        <v>43</v>
      </c>
      <c r="BC187" s="60">
        <f t="shared" si="33"/>
        <v>10.75</v>
      </c>
      <c r="BD187" s="41">
        <f t="shared" si="35"/>
        <v>183</v>
      </c>
      <c r="BE187" s="41">
        <f t="shared" si="34"/>
        <v>8.9263677097672026E-3</v>
      </c>
    </row>
    <row r="188" spans="1:57" x14ac:dyDescent="0.25">
      <c r="A188" s="41" t="s">
        <v>4026</v>
      </c>
      <c r="B188" s="41" t="s">
        <v>757</v>
      </c>
      <c r="C188" s="41">
        <v>1</v>
      </c>
      <c r="D188" s="41">
        <v>2</v>
      </c>
      <c r="E188" s="41" t="s">
        <v>4027</v>
      </c>
      <c r="F188" s="41">
        <v>100</v>
      </c>
      <c r="G188" s="41">
        <v>100</v>
      </c>
      <c r="H188" s="41" t="s">
        <v>759</v>
      </c>
      <c r="I188" s="41" t="s">
        <v>4028</v>
      </c>
      <c r="J188" s="41" t="s">
        <v>4029</v>
      </c>
      <c r="K188" s="41" t="s">
        <v>762</v>
      </c>
      <c r="L188" s="41" t="s">
        <v>762</v>
      </c>
      <c r="M188" s="41" t="s">
        <v>762</v>
      </c>
      <c r="N188" s="41" t="s">
        <v>762</v>
      </c>
      <c r="O188" s="41" t="s">
        <v>762</v>
      </c>
      <c r="P188" s="41" t="s">
        <v>45</v>
      </c>
      <c r="Q188" s="41" t="s">
        <v>207</v>
      </c>
      <c r="R188" s="41" t="s">
        <v>208</v>
      </c>
      <c r="S188" s="41" t="s">
        <v>209</v>
      </c>
      <c r="T188" s="41" t="s">
        <v>1004</v>
      </c>
      <c r="U188" s="41" t="s">
        <v>1004</v>
      </c>
      <c r="V188" s="41" t="s">
        <v>1004</v>
      </c>
      <c r="W188" s="41" t="s">
        <v>4027</v>
      </c>
      <c r="X188" s="41" t="s">
        <v>4030</v>
      </c>
      <c r="Y188" s="41" t="s">
        <v>4031</v>
      </c>
      <c r="Z188" s="41">
        <v>0</v>
      </c>
      <c r="AA188" s="41">
        <v>0</v>
      </c>
      <c r="AB188" s="41">
        <v>0</v>
      </c>
      <c r="AC188" s="41">
        <v>0</v>
      </c>
      <c r="AD188" s="56">
        <f t="shared" si="24"/>
        <v>0</v>
      </c>
      <c r="AE188" s="56">
        <f t="shared" si="25"/>
        <v>0</v>
      </c>
      <c r="AF188" s="41">
        <v>41</v>
      </c>
      <c r="AG188" s="41">
        <v>7</v>
      </c>
      <c r="AH188" s="41">
        <v>7</v>
      </c>
      <c r="AI188" s="41">
        <v>43</v>
      </c>
      <c r="AJ188" s="57">
        <f t="shared" si="26"/>
        <v>98</v>
      </c>
      <c r="AK188" s="57">
        <f t="shared" si="27"/>
        <v>24.5</v>
      </c>
      <c r="AL188" s="41">
        <v>118</v>
      </c>
      <c r="AM188" s="41">
        <v>43</v>
      </c>
      <c r="AN188" s="41">
        <v>95</v>
      </c>
      <c r="AO188" s="41">
        <v>62</v>
      </c>
      <c r="AP188" s="58">
        <f t="shared" si="28"/>
        <v>318</v>
      </c>
      <c r="AQ188" s="58">
        <f t="shared" si="29"/>
        <v>79.5</v>
      </c>
      <c r="AR188" s="41">
        <v>47</v>
      </c>
      <c r="AS188" s="41">
        <v>41</v>
      </c>
      <c r="AT188" s="41">
        <v>33</v>
      </c>
      <c r="AU188" s="41">
        <v>42</v>
      </c>
      <c r="AV188" s="59">
        <f t="shared" si="30"/>
        <v>163</v>
      </c>
      <c r="AW188" s="59">
        <f t="shared" si="31"/>
        <v>40.75</v>
      </c>
      <c r="AX188" s="41">
        <v>5</v>
      </c>
      <c r="AY188" s="41">
        <v>18</v>
      </c>
      <c r="AZ188" s="41">
        <v>10</v>
      </c>
      <c r="BA188" s="41">
        <v>6</v>
      </c>
      <c r="BB188" s="60">
        <f t="shared" si="32"/>
        <v>39</v>
      </c>
      <c r="BC188" s="60">
        <f t="shared" si="33"/>
        <v>9.75</v>
      </c>
      <c r="BD188" s="41">
        <f t="shared" si="35"/>
        <v>618</v>
      </c>
      <c r="BE188" s="41">
        <f t="shared" si="34"/>
        <v>3.0144782757574484E-2</v>
      </c>
    </row>
    <row r="189" spans="1:57" x14ac:dyDescent="0.25">
      <c r="A189" s="41" t="s">
        <v>514</v>
      </c>
      <c r="B189" s="41" t="s">
        <v>757</v>
      </c>
      <c r="C189" s="41">
        <v>1</v>
      </c>
      <c r="D189" s="41">
        <v>2</v>
      </c>
      <c r="E189" s="41" t="s">
        <v>1648</v>
      </c>
      <c r="F189" s="41">
        <v>100</v>
      </c>
      <c r="G189" s="41">
        <v>100</v>
      </c>
      <c r="H189" s="41" t="s">
        <v>759</v>
      </c>
      <c r="I189" s="41" t="s">
        <v>1649</v>
      </c>
      <c r="J189" s="41" t="s">
        <v>1650</v>
      </c>
      <c r="K189" s="41" t="s">
        <v>762</v>
      </c>
      <c r="L189" s="41" t="s">
        <v>762</v>
      </c>
      <c r="M189" s="41" t="s">
        <v>762</v>
      </c>
      <c r="N189" s="41" t="s">
        <v>762</v>
      </c>
      <c r="O189" s="41" t="s">
        <v>762</v>
      </c>
      <c r="P189" s="41" t="s">
        <v>45</v>
      </c>
      <c r="Q189" s="41" t="s">
        <v>207</v>
      </c>
      <c r="R189" s="41" t="s">
        <v>208</v>
      </c>
      <c r="S189" s="41" t="s">
        <v>209</v>
      </c>
      <c r="T189" s="41" t="s">
        <v>1004</v>
      </c>
      <c r="U189" s="41" t="s">
        <v>1004</v>
      </c>
      <c r="V189" s="41" t="s">
        <v>1004</v>
      </c>
      <c r="W189" s="41" t="s">
        <v>1651</v>
      </c>
      <c r="X189" s="41" t="s">
        <v>1652</v>
      </c>
      <c r="Y189" s="41" t="s">
        <v>1653</v>
      </c>
      <c r="Z189" s="41">
        <v>0</v>
      </c>
      <c r="AA189" s="41">
        <v>0</v>
      </c>
      <c r="AB189" s="41">
        <v>0</v>
      </c>
      <c r="AC189" s="41">
        <v>0</v>
      </c>
      <c r="AD189" s="56">
        <f t="shared" si="24"/>
        <v>0</v>
      </c>
      <c r="AE189" s="56">
        <f t="shared" si="25"/>
        <v>0</v>
      </c>
      <c r="AF189" s="41">
        <v>0</v>
      </c>
      <c r="AG189" s="41">
        <v>0</v>
      </c>
      <c r="AH189" s="41">
        <v>0</v>
      </c>
      <c r="AI189" s="41">
        <v>0</v>
      </c>
      <c r="AJ189" s="57">
        <f t="shared" si="26"/>
        <v>0</v>
      </c>
      <c r="AK189" s="57">
        <f t="shared" si="27"/>
        <v>0</v>
      </c>
      <c r="AL189" s="41">
        <v>0</v>
      </c>
      <c r="AM189" s="41">
        <v>0</v>
      </c>
      <c r="AN189" s="41">
        <v>1</v>
      </c>
      <c r="AO189" s="41">
        <v>0</v>
      </c>
      <c r="AP189" s="58">
        <f t="shared" si="28"/>
        <v>1</v>
      </c>
      <c r="AQ189" s="58">
        <f t="shared" si="29"/>
        <v>0.25</v>
      </c>
      <c r="AR189" s="41">
        <v>7</v>
      </c>
      <c r="AS189" s="41">
        <v>4</v>
      </c>
      <c r="AT189" s="41">
        <v>10</v>
      </c>
      <c r="AU189" s="41">
        <v>6</v>
      </c>
      <c r="AV189" s="59">
        <f t="shared" si="30"/>
        <v>27</v>
      </c>
      <c r="AW189" s="59">
        <f t="shared" si="31"/>
        <v>6.75</v>
      </c>
      <c r="AX189" s="41">
        <v>19</v>
      </c>
      <c r="AY189" s="41">
        <v>16</v>
      </c>
      <c r="AZ189" s="41">
        <v>17</v>
      </c>
      <c r="BA189" s="41">
        <v>24</v>
      </c>
      <c r="BB189" s="60">
        <f t="shared" si="32"/>
        <v>76</v>
      </c>
      <c r="BC189" s="60">
        <f t="shared" si="33"/>
        <v>19</v>
      </c>
      <c r="BD189" s="41">
        <f t="shared" si="35"/>
        <v>104</v>
      </c>
      <c r="BE189" s="41">
        <f t="shared" si="34"/>
        <v>5.0729084252228909E-3</v>
      </c>
    </row>
    <row r="190" spans="1:57" x14ac:dyDescent="0.25">
      <c r="A190" s="41" t="s">
        <v>2447</v>
      </c>
      <c r="B190" s="41" t="s">
        <v>757</v>
      </c>
      <c r="C190" s="41">
        <v>1</v>
      </c>
      <c r="D190" s="41">
        <v>4</v>
      </c>
      <c r="E190" s="41" t="s">
        <v>2448</v>
      </c>
      <c r="F190" s="41">
        <v>100</v>
      </c>
      <c r="G190" s="41">
        <v>100</v>
      </c>
      <c r="H190" s="41" t="s">
        <v>759</v>
      </c>
      <c r="I190" s="41" t="s">
        <v>2449</v>
      </c>
      <c r="J190" s="41" t="s">
        <v>2450</v>
      </c>
      <c r="K190" s="41" t="s">
        <v>762</v>
      </c>
      <c r="L190" s="41" t="s">
        <v>762</v>
      </c>
      <c r="M190" s="41" t="s">
        <v>762</v>
      </c>
      <c r="N190" s="41" t="s">
        <v>762</v>
      </c>
      <c r="O190" s="41" t="s">
        <v>762</v>
      </c>
      <c r="P190" s="41" t="s">
        <v>45</v>
      </c>
      <c r="Q190" s="41" t="s">
        <v>207</v>
      </c>
      <c r="R190" s="41" t="s">
        <v>208</v>
      </c>
      <c r="S190" s="41" t="s">
        <v>209</v>
      </c>
      <c r="T190" s="41" t="s">
        <v>1004</v>
      </c>
      <c r="U190" s="41" t="s">
        <v>1004</v>
      </c>
      <c r="V190" s="41" t="s">
        <v>1004</v>
      </c>
      <c r="W190" s="41" t="s">
        <v>2451</v>
      </c>
      <c r="X190" s="41" t="s">
        <v>2452</v>
      </c>
      <c r="Y190" s="41" t="s">
        <v>2452</v>
      </c>
      <c r="Z190" s="41">
        <v>0</v>
      </c>
      <c r="AA190" s="41">
        <v>0</v>
      </c>
      <c r="AB190" s="41">
        <v>0</v>
      </c>
      <c r="AC190" s="41">
        <v>0</v>
      </c>
      <c r="AD190" s="56">
        <f t="shared" si="24"/>
        <v>0</v>
      </c>
      <c r="AE190" s="56">
        <f t="shared" si="25"/>
        <v>0</v>
      </c>
      <c r="AF190" s="41">
        <v>0</v>
      </c>
      <c r="AG190" s="41">
        <v>0</v>
      </c>
      <c r="AH190" s="41">
        <v>0</v>
      </c>
      <c r="AI190" s="41">
        <v>0</v>
      </c>
      <c r="AJ190" s="57">
        <f t="shared" si="26"/>
        <v>0</v>
      </c>
      <c r="AK190" s="57">
        <f t="shared" si="27"/>
        <v>0</v>
      </c>
      <c r="AL190" s="41">
        <v>3</v>
      </c>
      <c r="AM190" s="41">
        <v>0</v>
      </c>
      <c r="AN190" s="41">
        <v>2</v>
      </c>
      <c r="AO190" s="41">
        <v>3</v>
      </c>
      <c r="AP190" s="58">
        <f t="shared" si="28"/>
        <v>8</v>
      </c>
      <c r="AQ190" s="58">
        <f t="shared" si="29"/>
        <v>2</v>
      </c>
      <c r="AR190" s="41">
        <v>27</v>
      </c>
      <c r="AS190" s="41">
        <v>17</v>
      </c>
      <c r="AT190" s="41">
        <v>23</v>
      </c>
      <c r="AU190" s="41">
        <v>22</v>
      </c>
      <c r="AV190" s="59">
        <f t="shared" si="30"/>
        <v>89</v>
      </c>
      <c r="AW190" s="59">
        <f t="shared" si="31"/>
        <v>22.25</v>
      </c>
      <c r="AX190" s="41">
        <v>7</v>
      </c>
      <c r="AY190" s="41">
        <v>11</v>
      </c>
      <c r="AZ190" s="41">
        <v>5</v>
      </c>
      <c r="BA190" s="41">
        <v>10</v>
      </c>
      <c r="BB190" s="60">
        <f t="shared" si="32"/>
        <v>33</v>
      </c>
      <c r="BC190" s="60">
        <f t="shared" si="33"/>
        <v>8.25</v>
      </c>
      <c r="BD190" s="41">
        <f t="shared" si="35"/>
        <v>130</v>
      </c>
      <c r="BE190" s="41">
        <f t="shared" si="34"/>
        <v>6.341135531528614E-3</v>
      </c>
    </row>
    <row r="191" spans="1:57" x14ac:dyDescent="0.25">
      <c r="A191" s="41" t="s">
        <v>629</v>
      </c>
      <c r="B191" s="41" t="s">
        <v>757</v>
      </c>
      <c r="C191" s="41">
        <v>1</v>
      </c>
      <c r="D191" s="41">
        <v>2</v>
      </c>
      <c r="E191" s="41" t="s">
        <v>2304</v>
      </c>
      <c r="F191" s="41">
        <v>100</v>
      </c>
      <c r="G191" s="41">
        <v>100</v>
      </c>
      <c r="H191" s="41" t="s">
        <v>759</v>
      </c>
      <c r="I191" s="41" t="s">
        <v>2305</v>
      </c>
      <c r="J191" s="41" t="s">
        <v>2306</v>
      </c>
      <c r="K191" s="41" t="s">
        <v>762</v>
      </c>
      <c r="L191" s="41" t="s">
        <v>762</v>
      </c>
      <c r="M191" s="41" t="s">
        <v>762</v>
      </c>
      <c r="N191" s="41" t="s">
        <v>762</v>
      </c>
      <c r="O191" s="41" t="s">
        <v>762</v>
      </c>
      <c r="P191" s="41" t="s">
        <v>45</v>
      </c>
      <c r="Q191" s="41" t="s">
        <v>207</v>
      </c>
      <c r="R191" s="41" t="s">
        <v>208</v>
      </c>
      <c r="S191" s="41" t="s">
        <v>209</v>
      </c>
      <c r="T191" s="41" t="s">
        <v>1004</v>
      </c>
      <c r="U191" s="41" t="s">
        <v>1004</v>
      </c>
      <c r="V191" s="41" t="s">
        <v>1004</v>
      </c>
      <c r="W191" s="41" t="s">
        <v>2307</v>
      </c>
      <c r="X191" s="41" t="s">
        <v>2308</v>
      </c>
      <c r="Y191" s="41" t="s">
        <v>2308</v>
      </c>
      <c r="Z191" s="41">
        <v>0</v>
      </c>
      <c r="AA191" s="41">
        <v>0</v>
      </c>
      <c r="AB191" s="41">
        <v>0</v>
      </c>
      <c r="AC191" s="41">
        <v>0</v>
      </c>
      <c r="AD191" s="56">
        <f t="shared" si="24"/>
        <v>0</v>
      </c>
      <c r="AE191" s="56">
        <f t="shared" si="25"/>
        <v>0</v>
      </c>
      <c r="AF191" s="41">
        <v>7</v>
      </c>
      <c r="AG191" s="41">
        <v>2</v>
      </c>
      <c r="AH191" s="41">
        <v>2</v>
      </c>
      <c r="AI191" s="41">
        <v>7</v>
      </c>
      <c r="AJ191" s="57">
        <f t="shared" si="26"/>
        <v>18</v>
      </c>
      <c r="AK191" s="57">
        <f t="shared" si="27"/>
        <v>4.5</v>
      </c>
      <c r="AL191" s="41">
        <v>30</v>
      </c>
      <c r="AM191" s="41">
        <v>14</v>
      </c>
      <c r="AN191" s="41">
        <v>44</v>
      </c>
      <c r="AO191" s="41">
        <v>15</v>
      </c>
      <c r="AP191" s="58">
        <f t="shared" si="28"/>
        <v>103</v>
      </c>
      <c r="AQ191" s="58">
        <f t="shared" si="29"/>
        <v>25.75</v>
      </c>
      <c r="AR191" s="41">
        <v>82</v>
      </c>
      <c r="AS191" s="41">
        <v>55</v>
      </c>
      <c r="AT191" s="41">
        <v>23</v>
      </c>
      <c r="AU191" s="41">
        <v>43</v>
      </c>
      <c r="AV191" s="59">
        <f t="shared" si="30"/>
        <v>203</v>
      </c>
      <c r="AW191" s="59">
        <f t="shared" si="31"/>
        <v>50.75</v>
      </c>
      <c r="AX191" s="41">
        <v>44</v>
      </c>
      <c r="AY191" s="41">
        <v>19</v>
      </c>
      <c r="AZ191" s="41">
        <v>22</v>
      </c>
      <c r="BA191" s="41">
        <v>27</v>
      </c>
      <c r="BB191" s="60">
        <f t="shared" si="32"/>
        <v>112</v>
      </c>
      <c r="BC191" s="60">
        <f t="shared" si="33"/>
        <v>28</v>
      </c>
      <c r="BD191" s="41">
        <f t="shared" si="35"/>
        <v>436</v>
      </c>
      <c r="BE191" s="41">
        <f t="shared" si="34"/>
        <v>2.1267193013434427E-2</v>
      </c>
    </row>
    <row r="192" spans="1:57" x14ac:dyDescent="0.25">
      <c r="A192" s="41" t="s">
        <v>594</v>
      </c>
      <c r="B192" s="41" t="s">
        <v>757</v>
      </c>
      <c r="C192" s="41">
        <v>1</v>
      </c>
      <c r="D192" s="41">
        <v>2</v>
      </c>
      <c r="E192" s="41" t="s">
        <v>3786</v>
      </c>
      <c r="F192" s="41">
        <v>99.396000000000001</v>
      </c>
      <c r="G192" s="41">
        <v>100</v>
      </c>
      <c r="H192" s="41" t="s">
        <v>759</v>
      </c>
      <c r="I192" s="41" t="s">
        <v>3787</v>
      </c>
      <c r="J192" s="41" t="s">
        <v>3788</v>
      </c>
      <c r="K192" s="41" t="s">
        <v>762</v>
      </c>
      <c r="L192" s="41" t="s">
        <v>762</v>
      </c>
      <c r="M192" s="41" t="s">
        <v>762</v>
      </c>
      <c r="N192" s="41" t="s">
        <v>762</v>
      </c>
      <c r="O192" s="41" t="s">
        <v>762</v>
      </c>
      <c r="P192" s="41" t="s">
        <v>45</v>
      </c>
      <c r="Q192" s="41" t="s">
        <v>207</v>
      </c>
      <c r="R192" s="41" t="s">
        <v>208</v>
      </c>
      <c r="S192" s="41" t="s">
        <v>209</v>
      </c>
      <c r="T192" s="41" t="s">
        <v>1004</v>
      </c>
      <c r="U192" s="41" t="s">
        <v>1004</v>
      </c>
      <c r="V192" s="41" t="s">
        <v>1004</v>
      </c>
      <c r="W192" s="41" t="s">
        <v>3786</v>
      </c>
      <c r="X192" s="41" t="s">
        <v>3789</v>
      </c>
      <c r="Y192" s="41" t="s">
        <v>3790</v>
      </c>
      <c r="Z192" s="41">
        <v>0</v>
      </c>
      <c r="AA192" s="41">
        <v>2</v>
      </c>
      <c r="AB192" s="41">
        <v>1</v>
      </c>
      <c r="AC192" s="41">
        <v>0</v>
      </c>
      <c r="AD192" s="56">
        <f t="shared" si="24"/>
        <v>3</v>
      </c>
      <c r="AE192" s="56">
        <f t="shared" si="25"/>
        <v>0.75</v>
      </c>
      <c r="AF192" s="41">
        <v>377</v>
      </c>
      <c r="AG192" s="41">
        <v>43</v>
      </c>
      <c r="AH192" s="41">
        <v>287</v>
      </c>
      <c r="AI192" s="41">
        <v>1122</v>
      </c>
      <c r="AJ192" s="57">
        <f t="shared" si="26"/>
        <v>1829</v>
      </c>
      <c r="AK192" s="57">
        <f t="shared" si="27"/>
        <v>457.25</v>
      </c>
      <c r="AL192" s="41">
        <v>422</v>
      </c>
      <c r="AM192" s="41">
        <v>624</v>
      </c>
      <c r="AN192" s="41">
        <v>600</v>
      </c>
      <c r="AO192" s="41">
        <v>232</v>
      </c>
      <c r="AP192" s="58">
        <f t="shared" si="28"/>
        <v>1878</v>
      </c>
      <c r="AQ192" s="58">
        <f t="shared" si="29"/>
        <v>469.5</v>
      </c>
      <c r="AR192" s="41">
        <v>117</v>
      </c>
      <c r="AS192" s="41">
        <v>105</v>
      </c>
      <c r="AT192" s="41">
        <v>120</v>
      </c>
      <c r="AU192" s="41">
        <v>190</v>
      </c>
      <c r="AV192" s="59">
        <f t="shared" si="30"/>
        <v>532</v>
      </c>
      <c r="AW192" s="59">
        <f t="shared" si="31"/>
        <v>133</v>
      </c>
      <c r="AX192" s="41">
        <v>111</v>
      </c>
      <c r="AY192" s="41">
        <v>100</v>
      </c>
      <c r="AZ192" s="41">
        <v>100</v>
      </c>
      <c r="BA192" s="41">
        <v>104</v>
      </c>
      <c r="BB192" s="60">
        <f t="shared" si="32"/>
        <v>415</v>
      </c>
      <c r="BC192" s="60">
        <f t="shared" si="33"/>
        <v>103.75</v>
      </c>
      <c r="BD192" s="41">
        <f t="shared" si="35"/>
        <v>4657</v>
      </c>
      <c r="BE192" s="41">
        <f t="shared" si="34"/>
        <v>0.22715898592560579</v>
      </c>
    </row>
    <row r="193" spans="1:57" x14ac:dyDescent="0.25">
      <c r="A193" s="41" t="s">
        <v>6420</v>
      </c>
      <c r="B193" s="41" t="s">
        <v>5426</v>
      </c>
      <c r="C193" s="41">
        <v>1</v>
      </c>
      <c r="D193" s="41">
        <v>0</v>
      </c>
      <c r="E193" s="41" t="s">
        <v>6421</v>
      </c>
      <c r="F193" s="41">
        <v>99.697999999999993</v>
      </c>
      <c r="G193" s="41">
        <v>100</v>
      </c>
      <c r="H193" s="41" t="s">
        <v>759</v>
      </c>
      <c r="I193" s="41" t="s">
        <v>213</v>
      </c>
      <c r="J193" s="41" t="s">
        <v>6422</v>
      </c>
      <c r="K193" s="41" t="s">
        <v>762</v>
      </c>
      <c r="L193" s="41" t="s">
        <v>762</v>
      </c>
      <c r="M193" s="41" t="s">
        <v>762</v>
      </c>
      <c r="N193" s="41" t="s">
        <v>762</v>
      </c>
      <c r="O193" s="41" t="s">
        <v>762</v>
      </c>
      <c r="P193" s="41" t="s">
        <v>45</v>
      </c>
      <c r="Q193" s="41" t="s">
        <v>207</v>
      </c>
      <c r="R193" s="41" t="s">
        <v>208</v>
      </c>
      <c r="S193" s="41" t="s">
        <v>209</v>
      </c>
      <c r="T193" s="41" t="s">
        <v>210</v>
      </c>
      <c r="U193" s="41" t="s">
        <v>213</v>
      </c>
      <c r="V193" s="41" t="s">
        <v>213</v>
      </c>
      <c r="W193" s="41" t="s">
        <v>6423</v>
      </c>
      <c r="X193" s="41" t="s">
        <v>6424</v>
      </c>
      <c r="Y193" s="41" t="s">
        <v>6425</v>
      </c>
      <c r="Z193" s="41">
        <v>0</v>
      </c>
      <c r="AA193" s="41">
        <v>0</v>
      </c>
      <c r="AB193" s="41">
        <v>0</v>
      </c>
      <c r="AC193" s="41">
        <v>0</v>
      </c>
      <c r="AD193" s="56">
        <f t="shared" si="24"/>
        <v>0</v>
      </c>
      <c r="AE193" s="56">
        <f t="shared" si="25"/>
        <v>0</v>
      </c>
      <c r="AF193" s="41">
        <v>1</v>
      </c>
      <c r="AG193" s="41">
        <v>0</v>
      </c>
      <c r="AH193" s="41">
        <v>1</v>
      </c>
      <c r="AI193" s="41">
        <v>0</v>
      </c>
      <c r="AJ193" s="57">
        <f t="shared" si="26"/>
        <v>2</v>
      </c>
      <c r="AK193" s="57">
        <f t="shared" si="27"/>
        <v>0.5</v>
      </c>
      <c r="AL193" s="41">
        <v>0</v>
      </c>
      <c r="AM193" s="41">
        <v>0</v>
      </c>
      <c r="AN193" s="41">
        <v>0</v>
      </c>
      <c r="AO193" s="41">
        <v>1</v>
      </c>
      <c r="AP193" s="58">
        <f t="shared" si="28"/>
        <v>1</v>
      </c>
      <c r="AQ193" s="58">
        <f t="shared" si="29"/>
        <v>0.25</v>
      </c>
      <c r="AR193" s="41">
        <v>7</v>
      </c>
      <c r="AS193" s="41">
        <v>1</v>
      </c>
      <c r="AT193" s="41">
        <v>3</v>
      </c>
      <c r="AU193" s="41">
        <v>2</v>
      </c>
      <c r="AV193" s="59">
        <f t="shared" si="30"/>
        <v>13</v>
      </c>
      <c r="AW193" s="59">
        <f t="shared" si="31"/>
        <v>3.25</v>
      </c>
      <c r="AX193" s="41">
        <v>1</v>
      </c>
      <c r="AY193" s="41">
        <v>1</v>
      </c>
      <c r="AZ193" s="41">
        <v>3</v>
      </c>
      <c r="BA193" s="41">
        <v>13</v>
      </c>
      <c r="BB193" s="60">
        <f t="shared" si="32"/>
        <v>18</v>
      </c>
      <c r="BC193" s="60">
        <f t="shared" si="33"/>
        <v>4.5</v>
      </c>
      <c r="BD193" s="41">
        <f t="shared" si="35"/>
        <v>34</v>
      </c>
      <c r="BE193" s="41">
        <f t="shared" si="34"/>
        <v>1.6584508313228683E-3</v>
      </c>
    </row>
    <row r="194" spans="1:57" x14ac:dyDescent="0.25">
      <c r="A194" s="41" t="s">
        <v>6290</v>
      </c>
      <c r="B194" s="41" t="s">
        <v>5426</v>
      </c>
      <c r="C194" s="41">
        <v>1</v>
      </c>
      <c r="D194" s="41">
        <v>0</v>
      </c>
      <c r="E194" s="41" t="s">
        <v>6291</v>
      </c>
      <c r="F194" s="41">
        <v>99.098999999999904</v>
      </c>
      <c r="G194" s="41">
        <v>100</v>
      </c>
      <c r="H194" s="41" t="s">
        <v>759</v>
      </c>
      <c r="I194" s="41" t="s">
        <v>213</v>
      </c>
      <c r="J194" s="41" t="s">
        <v>6292</v>
      </c>
      <c r="K194" s="41" t="s">
        <v>762</v>
      </c>
      <c r="L194" s="41" t="s">
        <v>762</v>
      </c>
      <c r="M194" s="41" t="s">
        <v>762</v>
      </c>
      <c r="N194" s="41" t="s">
        <v>762</v>
      </c>
      <c r="O194" s="41" t="s">
        <v>762</v>
      </c>
      <c r="P194" s="41" t="s">
        <v>45</v>
      </c>
      <c r="Q194" s="41" t="s">
        <v>207</v>
      </c>
      <c r="R194" s="41" t="s">
        <v>208</v>
      </c>
      <c r="S194" s="41" t="s">
        <v>209</v>
      </c>
      <c r="T194" s="41" t="s">
        <v>210</v>
      </c>
      <c r="U194" s="41" t="s">
        <v>213</v>
      </c>
      <c r="V194" s="41" t="s">
        <v>213</v>
      </c>
      <c r="W194" s="41" t="s">
        <v>6293</v>
      </c>
      <c r="X194" s="41" t="s">
        <v>6294</v>
      </c>
      <c r="Y194" s="41" t="s">
        <v>6295</v>
      </c>
      <c r="Z194" s="41">
        <v>0</v>
      </c>
      <c r="AA194" s="41">
        <v>0</v>
      </c>
      <c r="AB194" s="41">
        <v>0</v>
      </c>
      <c r="AC194" s="41">
        <v>0</v>
      </c>
      <c r="AD194" s="56">
        <f t="shared" ref="AD194:AD257" si="36">SUM(Z194:AC194)</f>
        <v>0</v>
      </c>
      <c r="AE194" s="56">
        <f t="shared" ref="AE194:AE257" si="37">AVERAGE(Z194:AC194)</f>
        <v>0</v>
      </c>
      <c r="AF194" s="41">
        <v>2</v>
      </c>
      <c r="AG194" s="41">
        <v>0</v>
      </c>
      <c r="AH194" s="41">
        <v>0</v>
      </c>
      <c r="AI194" s="41">
        <v>0</v>
      </c>
      <c r="AJ194" s="57">
        <f t="shared" ref="AJ194:AJ257" si="38">SUM(AF194:AI194)</f>
        <v>2</v>
      </c>
      <c r="AK194" s="57">
        <f t="shared" ref="AK194:AK257" si="39">AVERAGE(AF194:AI194)</f>
        <v>0.5</v>
      </c>
      <c r="AL194" s="41">
        <v>5</v>
      </c>
      <c r="AM194" s="41">
        <v>4</v>
      </c>
      <c r="AN194" s="41">
        <v>0</v>
      </c>
      <c r="AO194" s="41">
        <v>5</v>
      </c>
      <c r="AP194" s="58">
        <f t="shared" ref="AP194:AP257" si="40">SUM(AL194:AO194)</f>
        <v>14</v>
      </c>
      <c r="AQ194" s="58">
        <f t="shared" ref="AQ194:AQ257" si="41">AVERAGE(AL194:AO194)</f>
        <v>3.5</v>
      </c>
      <c r="AR194" s="41">
        <v>11</v>
      </c>
      <c r="AS194" s="41">
        <v>8</v>
      </c>
      <c r="AT194" s="41">
        <v>53</v>
      </c>
      <c r="AU194" s="41">
        <v>1</v>
      </c>
      <c r="AV194" s="59">
        <f t="shared" ref="AV194:AV257" si="42">SUM(AR194:AU194)</f>
        <v>73</v>
      </c>
      <c r="AW194" s="59">
        <f t="shared" ref="AW194:AW257" si="43">AVERAGE(AR194:AU194)</f>
        <v>18.25</v>
      </c>
      <c r="AX194" s="41">
        <v>1</v>
      </c>
      <c r="AY194" s="41">
        <v>5</v>
      </c>
      <c r="AZ194" s="41">
        <v>5</v>
      </c>
      <c r="BA194" s="41">
        <v>17</v>
      </c>
      <c r="BB194" s="60">
        <f t="shared" ref="BB194:BB257" si="44">SUM(AX194:BA194)</f>
        <v>28</v>
      </c>
      <c r="BC194" s="60">
        <f t="shared" ref="BC194:BC257" si="45">AVERAGE(AX194:BA194)</f>
        <v>7</v>
      </c>
      <c r="BD194" s="41">
        <f t="shared" si="35"/>
        <v>117</v>
      </c>
      <c r="BE194" s="41">
        <f t="shared" ref="BE194:BE257" si="46">(BD194/2050106)*100</f>
        <v>5.7070219783757524E-3</v>
      </c>
    </row>
    <row r="195" spans="1:57" x14ac:dyDescent="0.25">
      <c r="A195" s="41" t="s">
        <v>8814</v>
      </c>
      <c r="B195" s="41" t="s">
        <v>5426</v>
      </c>
      <c r="C195" s="41">
        <v>1</v>
      </c>
      <c r="D195" s="41">
        <v>0</v>
      </c>
      <c r="E195" s="41" t="s">
        <v>8815</v>
      </c>
      <c r="F195" s="41">
        <v>99.397999999999996</v>
      </c>
      <c r="G195" s="41">
        <v>100</v>
      </c>
      <c r="H195" s="41" t="s">
        <v>759</v>
      </c>
      <c r="I195" s="41" t="s">
        <v>213</v>
      </c>
      <c r="J195" s="41" t="s">
        <v>8816</v>
      </c>
      <c r="K195" s="41" t="s">
        <v>762</v>
      </c>
      <c r="L195" s="41" t="s">
        <v>762</v>
      </c>
      <c r="M195" s="41" t="s">
        <v>762</v>
      </c>
      <c r="N195" s="41" t="s">
        <v>762</v>
      </c>
      <c r="O195" s="41" t="s">
        <v>762</v>
      </c>
      <c r="P195" s="41" t="s">
        <v>45</v>
      </c>
      <c r="Q195" s="41" t="s">
        <v>207</v>
      </c>
      <c r="R195" s="41" t="s">
        <v>208</v>
      </c>
      <c r="S195" s="41" t="s">
        <v>209</v>
      </c>
      <c r="T195" s="41" t="s">
        <v>210</v>
      </c>
      <c r="U195" s="41" t="s">
        <v>213</v>
      </c>
      <c r="V195" s="41" t="s">
        <v>213</v>
      </c>
      <c r="W195" s="41" t="s">
        <v>8817</v>
      </c>
      <c r="X195" s="41" t="s">
        <v>8818</v>
      </c>
      <c r="Y195" s="41" t="s">
        <v>8819</v>
      </c>
      <c r="Z195" s="41">
        <v>0</v>
      </c>
      <c r="AA195" s="41">
        <v>0</v>
      </c>
      <c r="AB195" s="41">
        <v>0</v>
      </c>
      <c r="AC195" s="41">
        <v>0</v>
      </c>
      <c r="AD195" s="56">
        <f t="shared" si="36"/>
        <v>0</v>
      </c>
      <c r="AE195" s="56">
        <f t="shared" si="37"/>
        <v>0</v>
      </c>
      <c r="AF195" s="41">
        <v>3</v>
      </c>
      <c r="AG195" s="41">
        <v>0</v>
      </c>
      <c r="AH195" s="41">
        <v>0</v>
      </c>
      <c r="AI195" s="41">
        <v>1</v>
      </c>
      <c r="AJ195" s="57">
        <f t="shared" si="38"/>
        <v>4</v>
      </c>
      <c r="AK195" s="57">
        <f t="shared" si="39"/>
        <v>1</v>
      </c>
      <c r="AL195" s="41">
        <v>1</v>
      </c>
      <c r="AM195" s="41">
        <v>0</v>
      </c>
      <c r="AN195" s="41">
        <v>0</v>
      </c>
      <c r="AO195" s="41">
        <v>5</v>
      </c>
      <c r="AP195" s="58">
        <f t="shared" si="40"/>
        <v>6</v>
      </c>
      <c r="AQ195" s="58">
        <f t="shared" si="41"/>
        <v>1.5</v>
      </c>
      <c r="AR195" s="41">
        <v>39</v>
      </c>
      <c r="AS195" s="41">
        <v>17</v>
      </c>
      <c r="AT195" s="41">
        <v>10</v>
      </c>
      <c r="AU195" s="41">
        <v>15</v>
      </c>
      <c r="AV195" s="59">
        <f t="shared" si="42"/>
        <v>81</v>
      </c>
      <c r="AW195" s="59">
        <f t="shared" si="43"/>
        <v>20.25</v>
      </c>
      <c r="AX195" s="41">
        <v>29</v>
      </c>
      <c r="AY195" s="41">
        <v>25</v>
      </c>
      <c r="AZ195" s="41">
        <v>33</v>
      </c>
      <c r="BA195" s="41">
        <v>30</v>
      </c>
      <c r="BB195" s="60">
        <f t="shared" si="44"/>
        <v>117</v>
      </c>
      <c r="BC195" s="60">
        <f t="shared" si="45"/>
        <v>29.25</v>
      </c>
      <c r="BD195" s="41">
        <f t="shared" ref="BD195:BD258" si="47">SUM(Z195:AC195,AF195:AI195,AL195:AO195,AR195:AU195,AX195:BA195)</f>
        <v>208</v>
      </c>
      <c r="BE195" s="41">
        <f t="shared" si="46"/>
        <v>1.0145816850445782E-2</v>
      </c>
    </row>
    <row r="196" spans="1:57" x14ac:dyDescent="0.25">
      <c r="A196" s="41" t="s">
        <v>7616</v>
      </c>
      <c r="B196" s="41" t="s">
        <v>5426</v>
      </c>
      <c r="C196" s="41">
        <v>1</v>
      </c>
      <c r="D196" s="41">
        <v>0</v>
      </c>
      <c r="E196" s="41" t="s">
        <v>7617</v>
      </c>
      <c r="F196" s="41">
        <v>99.697999999999993</v>
      </c>
      <c r="G196" s="41">
        <v>100</v>
      </c>
      <c r="H196" s="41" t="s">
        <v>759</v>
      </c>
      <c r="I196" s="41" t="s">
        <v>213</v>
      </c>
      <c r="J196" s="41" t="s">
        <v>7618</v>
      </c>
      <c r="K196" s="41" t="s">
        <v>762</v>
      </c>
      <c r="L196" s="41" t="s">
        <v>762</v>
      </c>
      <c r="M196" s="41" t="s">
        <v>762</v>
      </c>
      <c r="N196" s="41" t="s">
        <v>762</v>
      </c>
      <c r="O196" s="41" t="s">
        <v>762</v>
      </c>
      <c r="P196" s="41" t="s">
        <v>45</v>
      </c>
      <c r="Q196" s="41" t="s">
        <v>207</v>
      </c>
      <c r="R196" s="41" t="s">
        <v>208</v>
      </c>
      <c r="S196" s="41" t="s">
        <v>209</v>
      </c>
      <c r="T196" s="41" t="s">
        <v>210</v>
      </c>
      <c r="U196" s="41" t="s">
        <v>213</v>
      </c>
      <c r="V196" s="41" t="s">
        <v>213</v>
      </c>
      <c r="W196" s="41" t="s">
        <v>7619</v>
      </c>
      <c r="X196" s="41" t="s">
        <v>7620</v>
      </c>
      <c r="Y196" s="41" t="s">
        <v>7621</v>
      </c>
      <c r="Z196" s="41">
        <v>0</v>
      </c>
      <c r="AA196" s="41">
        <v>0</v>
      </c>
      <c r="AB196" s="41">
        <v>0</v>
      </c>
      <c r="AC196" s="41">
        <v>0</v>
      </c>
      <c r="AD196" s="56">
        <f t="shared" si="36"/>
        <v>0</v>
      </c>
      <c r="AE196" s="56">
        <f t="shared" si="37"/>
        <v>0</v>
      </c>
      <c r="AF196" s="41">
        <v>5</v>
      </c>
      <c r="AG196" s="41">
        <v>0</v>
      </c>
      <c r="AH196" s="41">
        <v>2</v>
      </c>
      <c r="AI196" s="41">
        <v>2</v>
      </c>
      <c r="AJ196" s="57">
        <f t="shared" si="38"/>
        <v>9</v>
      </c>
      <c r="AK196" s="57">
        <f t="shared" si="39"/>
        <v>2.25</v>
      </c>
      <c r="AL196" s="41">
        <v>3</v>
      </c>
      <c r="AM196" s="41">
        <v>5</v>
      </c>
      <c r="AN196" s="41">
        <v>11</v>
      </c>
      <c r="AO196" s="41">
        <v>13</v>
      </c>
      <c r="AP196" s="58">
        <f t="shared" si="40"/>
        <v>32</v>
      </c>
      <c r="AQ196" s="58">
        <f t="shared" si="41"/>
        <v>8</v>
      </c>
      <c r="AR196" s="41">
        <v>23</v>
      </c>
      <c r="AS196" s="41">
        <v>12</v>
      </c>
      <c r="AT196" s="41">
        <v>26</v>
      </c>
      <c r="AU196" s="41">
        <v>38</v>
      </c>
      <c r="AV196" s="59">
        <f t="shared" si="42"/>
        <v>99</v>
      </c>
      <c r="AW196" s="59">
        <f t="shared" si="43"/>
        <v>24.75</v>
      </c>
      <c r="AX196" s="41">
        <v>0</v>
      </c>
      <c r="AY196" s="41">
        <v>5</v>
      </c>
      <c r="AZ196" s="41">
        <v>5</v>
      </c>
      <c r="BA196" s="41">
        <v>3</v>
      </c>
      <c r="BB196" s="60">
        <f t="shared" si="44"/>
        <v>13</v>
      </c>
      <c r="BC196" s="60">
        <f t="shared" si="45"/>
        <v>3.25</v>
      </c>
      <c r="BD196" s="41">
        <f t="shared" si="47"/>
        <v>153</v>
      </c>
      <c r="BE196" s="41">
        <f t="shared" si="46"/>
        <v>7.4630287409529076E-3</v>
      </c>
    </row>
    <row r="197" spans="1:57" x14ac:dyDescent="0.25">
      <c r="A197" s="41" t="s">
        <v>6194</v>
      </c>
      <c r="B197" s="41" t="s">
        <v>5426</v>
      </c>
      <c r="C197" s="41">
        <v>1</v>
      </c>
      <c r="D197" s="41">
        <v>0</v>
      </c>
      <c r="E197" s="41" t="s">
        <v>6195</v>
      </c>
      <c r="F197" s="41">
        <v>100</v>
      </c>
      <c r="G197" s="41">
        <v>100</v>
      </c>
      <c r="H197" s="41" t="s">
        <v>759</v>
      </c>
      <c r="I197" s="41" t="s">
        <v>213</v>
      </c>
      <c r="J197" s="41" t="s">
        <v>6196</v>
      </c>
      <c r="K197" s="41" t="s">
        <v>762</v>
      </c>
      <c r="L197" s="41" t="s">
        <v>762</v>
      </c>
      <c r="M197" s="41" t="s">
        <v>762</v>
      </c>
      <c r="N197" s="41" t="s">
        <v>762</v>
      </c>
      <c r="O197" s="41" t="s">
        <v>762</v>
      </c>
      <c r="P197" s="41" t="s">
        <v>45</v>
      </c>
      <c r="Q197" s="41" t="s">
        <v>207</v>
      </c>
      <c r="R197" s="41" t="s">
        <v>208</v>
      </c>
      <c r="S197" s="41" t="s">
        <v>209</v>
      </c>
      <c r="T197" s="41" t="s">
        <v>210</v>
      </c>
      <c r="U197" s="41" t="s">
        <v>213</v>
      </c>
      <c r="V197" s="41" t="s">
        <v>213</v>
      </c>
      <c r="W197" s="41" t="s">
        <v>6197</v>
      </c>
      <c r="X197" s="41" t="s">
        <v>6198</v>
      </c>
      <c r="Y197" s="41" t="s">
        <v>6199</v>
      </c>
      <c r="Z197" s="41">
        <v>38</v>
      </c>
      <c r="AA197" s="41">
        <v>2</v>
      </c>
      <c r="AB197" s="41">
        <v>2</v>
      </c>
      <c r="AC197" s="41">
        <v>5</v>
      </c>
      <c r="AD197" s="56">
        <f t="shared" si="36"/>
        <v>47</v>
      </c>
      <c r="AE197" s="56">
        <f t="shared" si="37"/>
        <v>11.75</v>
      </c>
      <c r="AF197" s="41">
        <v>29</v>
      </c>
      <c r="AG197" s="41">
        <v>27</v>
      </c>
      <c r="AH197" s="41">
        <v>19</v>
      </c>
      <c r="AI197" s="41">
        <v>6</v>
      </c>
      <c r="AJ197" s="57">
        <f t="shared" si="38"/>
        <v>81</v>
      </c>
      <c r="AK197" s="57">
        <f t="shared" si="39"/>
        <v>20.25</v>
      </c>
      <c r="AL197" s="41">
        <v>26</v>
      </c>
      <c r="AM197" s="41">
        <v>14</v>
      </c>
      <c r="AN197" s="41">
        <v>34</v>
      </c>
      <c r="AO197" s="41">
        <v>12</v>
      </c>
      <c r="AP197" s="58">
        <f t="shared" si="40"/>
        <v>86</v>
      </c>
      <c r="AQ197" s="58">
        <f t="shared" si="41"/>
        <v>21.5</v>
      </c>
      <c r="AR197" s="41">
        <v>24</v>
      </c>
      <c r="AS197" s="41">
        <v>10</v>
      </c>
      <c r="AT197" s="41">
        <v>12</v>
      </c>
      <c r="AU197" s="41">
        <v>47</v>
      </c>
      <c r="AV197" s="59">
        <f t="shared" si="42"/>
        <v>93</v>
      </c>
      <c r="AW197" s="59">
        <f t="shared" si="43"/>
        <v>23.25</v>
      </c>
      <c r="AX197" s="41">
        <v>15</v>
      </c>
      <c r="AY197" s="41">
        <v>11</v>
      </c>
      <c r="AZ197" s="41">
        <v>12</v>
      </c>
      <c r="BA197" s="41">
        <v>17</v>
      </c>
      <c r="BB197" s="60">
        <f t="shared" si="44"/>
        <v>55</v>
      </c>
      <c r="BC197" s="60">
        <f t="shared" si="45"/>
        <v>13.75</v>
      </c>
      <c r="BD197" s="41">
        <f t="shared" si="47"/>
        <v>362</v>
      </c>
      <c r="BE197" s="41">
        <f t="shared" si="46"/>
        <v>1.7657623557025832E-2</v>
      </c>
    </row>
    <row r="198" spans="1:57" x14ac:dyDescent="0.25">
      <c r="A198" s="41" t="s">
        <v>6313</v>
      </c>
      <c r="B198" s="41" t="s">
        <v>5426</v>
      </c>
      <c r="C198" s="41">
        <v>2</v>
      </c>
      <c r="D198" s="41">
        <v>0</v>
      </c>
      <c r="E198" s="41" t="s">
        <v>6314</v>
      </c>
      <c r="F198" s="41">
        <v>99.7</v>
      </c>
      <c r="G198" s="41">
        <v>100</v>
      </c>
      <c r="H198" s="41" t="s">
        <v>759</v>
      </c>
      <c r="I198" s="41" t="s">
        <v>213</v>
      </c>
      <c r="J198" s="41" t="s">
        <v>6315</v>
      </c>
      <c r="K198" s="41" t="s">
        <v>762</v>
      </c>
      <c r="L198" s="41" t="s">
        <v>762</v>
      </c>
      <c r="M198" s="41" t="s">
        <v>762</v>
      </c>
      <c r="N198" s="41" t="s">
        <v>762</v>
      </c>
      <c r="O198" s="41" t="s">
        <v>762</v>
      </c>
      <c r="P198" s="41" t="s">
        <v>45</v>
      </c>
      <c r="Q198" s="41" t="s">
        <v>207</v>
      </c>
      <c r="R198" s="41" t="s">
        <v>208</v>
      </c>
      <c r="S198" s="41" t="s">
        <v>209</v>
      </c>
      <c r="T198" s="41" t="s">
        <v>210</v>
      </c>
      <c r="U198" s="41" t="s">
        <v>213</v>
      </c>
      <c r="V198" s="41" t="s">
        <v>213</v>
      </c>
      <c r="W198" s="41" t="s">
        <v>6316</v>
      </c>
      <c r="X198" s="41" t="s">
        <v>6317</v>
      </c>
      <c r="Y198" s="41" t="s">
        <v>1127</v>
      </c>
      <c r="Z198" s="41">
        <v>0</v>
      </c>
      <c r="AA198" s="41">
        <v>0</v>
      </c>
      <c r="AB198" s="41">
        <v>0</v>
      </c>
      <c r="AC198" s="41">
        <v>0</v>
      </c>
      <c r="AD198" s="56">
        <f t="shared" si="36"/>
        <v>0</v>
      </c>
      <c r="AE198" s="56">
        <f t="shared" si="37"/>
        <v>0</v>
      </c>
      <c r="AF198" s="41">
        <v>5</v>
      </c>
      <c r="AG198" s="41">
        <v>23</v>
      </c>
      <c r="AH198" s="41">
        <v>0</v>
      </c>
      <c r="AI198" s="41">
        <v>5</v>
      </c>
      <c r="AJ198" s="57">
        <f t="shared" si="38"/>
        <v>33</v>
      </c>
      <c r="AK198" s="57">
        <f t="shared" si="39"/>
        <v>8.25</v>
      </c>
      <c r="AL198" s="41">
        <v>0</v>
      </c>
      <c r="AM198" s="41">
        <v>3</v>
      </c>
      <c r="AN198" s="41">
        <v>18</v>
      </c>
      <c r="AO198" s="41">
        <v>1</v>
      </c>
      <c r="AP198" s="58">
        <f t="shared" si="40"/>
        <v>22</v>
      </c>
      <c r="AQ198" s="58">
        <f t="shared" si="41"/>
        <v>5.5</v>
      </c>
      <c r="AR198" s="41">
        <v>3</v>
      </c>
      <c r="AS198" s="41">
        <v>30</v>
      </c>
      <c r="AT198" s="41">
        <v>17</v>
      </c>
      <c r="AU198" s="41">
        <v>15</v>
      </c>
      <c r="AV198" s="59">
        <f t="shared" si="42"/>
        <v>65</v>
      </c>
      <c r="AW198" s="59">
        <f t="shared" si="43"/>
        <v>16.25</v>
      </c>
      <c r="AX198" s="41">
        <v>0</v>
      </c>
      <c r="AY198" s="41">
        <v>0</v>
      </c>
      <c r="AZ198" s="41">
        <v>0</v>
      </c>
      <c r="BA198" s="41">
        <v>0</v>
      </c>
      <c r="BB198" s="60">
        <f t="shared" si="44"/>
        <v>0</v>
      </c>
      <c r="BC198" s="60">
        <f t="shared" si="45"/>
        <v>0</v>
      </c>
      <c r="BD198" s="41">
        <f t="shared" si="47"/>
        <v>120</v>
      </c>
      <c r="BE198" s="41">
        <f t="shared" si="46"/>
        <v>5.853355875257182E-3</v>
      </c>
    </row>
    <row r="199" spans="1:57" x14ac:dyDescent="0.25">
      <c r="A199" s="41" t="s">
        <v>6672</v>
      </c>
      <c r="B199" s="41" t="s">
        <v>5426</v>
      </c>
      <c r="C199" s="41">
        <v>1</v>
      </c>
      <c r="D199" s="41">
        <v>0</v>
      </c>
      <c r="E199" s="41" t="s">
        <v>6673</v>
      </c>
      <c r="F199" s="41">
        <v>100</v>
      </c>
      <c r="G199" s="41">
        <v>100</v>
      </c>
      <c r="H199" s="41" t="s">
        <v>759</v>
      </c>
      <c r="I199" s="41" t="s">
        <v>213</v>
      </c>
      <c r="J199" s="41" t="s">
        <v>6674</v>
      </c>
      <c r="K199" s="41" t="s">
        <v>762</v>
      </c>
      <c r="L199" s="41" t="s">
        <v>762</v>
      </c>
      <c r="M199" s="41" t="s">
        <v>762</v>
      </c>
      <c r="N199" s="41" t="s">
        <v>762</v>
      </c>
      <c r="O199" s="41" t="s">
        <v>762</v>
      </c>
      <c r="P199" s="41" t="s">
        <v>45</v>
      </c>
      <c r="Q199" s="41" t="s">
        <v>207</v>
      </c>
      <c r="R199" s="41" t="s">
        <v>208</v>
      </c>
      <c r="S199" s="41" t="s">
        <v>209</v>
      </c>
      <c r="T199" s="41" t="s">
        <v>210</v>
      </c>
      <c r="U199" s="41" t="s">
        <v>213</v>
      </c>
      <c r="V199" s="41" t="s">
        <v>213</v>
      </c>
      <c r="W199" s="41" t="s">
        <v>6675</v>
      </c>
      <c r="X199" s="41" t="s">
        <v>6676</v>
      </c>
      <c r="Y199" s="41" t="s">
        <v>6676</v>
      </c>
      <c r="Z199" s="41">
        <v>0</v>
      </c>
      <c r="AA199" s="41">
        <v>0</v>
      </c>
      <c r="AB199" s="41">
        <v>0</v>
      </c>
      <c r="AC199" s="41">
        <v>0</v>
      </c>
      <c r="AD199" s="56">
        <f t="shared" si="36"/>
        <v>0</v>
      </c>
      <c r="AE199" s="56">
        <f t="shared" si="37"/>
        <v>0</v>
      </c>
      <c r="AF199" s="41">
        <v>2</v>
      </c>
      <c r="AG199" s="41">
        <v>0</v>
      </c>
      <c r="AH199" s="41">
        <v>2</v>
      </c>
      <c r="AI199" s="41">
        <v>0</v>
      </c>
      <c r="AJ199" s="57">
        <f t="shared" si="38"/>
        <v>4</v>
      </c>
      <c r="AK199" s="57">
        <f t="shared" si="39"/>
        <v>1</v>
      </c>
      <c r="AL199" s="41">
        <v>0</v>
      </c>
      <c r="AM199" s="41">
        <v>1</v>
      </c>
      <c r="AN199" s="41">
        <v>0</v>
      </c>
      <c r="AO199" s="41">
        <v>2</v>
      </c>
      <c r="AP199" s="58">
        <f t="shared" si="40"/>
        <v>3</v>
      </c>
      <c r="AQ199" s="58">
        <f t="shared" si="41"/>
        <v>0.75</v>
      </c>
      <c r="AR199" s="41">
        <v>8</v>
      </c>
      <c r="AS199" s="41">
        <v>14</v>
      </c>
      <c r="AT199" s="41">
        <v>17</v>
      </c>
      <c r="AU199" s="41">
        <v>25</v>
      </c>
      <c r="AV199" s="59">
        <f t="shared" si="42"/>
        <v>64</v>
      </c>
      <c r="AW199" s="59">
        <f t="shared" si="43"/>
        <v>16</v>
      </c>
      <c r="AX199" s="41">
        <v>37</v>
      </c>
      <c r="AY199" s="41">
        <v>19</v>
      </c>
      <c r="AZ199" s="41">
        <v>29</v>
      </c>
      <c r="BA199" s="41">
        <v>30</v>
      </c>
      <c r="BB199" s="60">
        <f t="shared" si="44"/>
        <v>115</v>
      </c>
      <c r="BC199" s="60">
        <f t="shared" si="45"/>
        <v>28.75</v>
      </c>
      <c r="BD199" s="41">
        <f t="shared" si="47"/>
        <v>186</v>
      </c>
      <c r="BE199" s="41">
        <f t="shared" si="46"/>
        <v>9.0727016066486314E-3</v>
      </c>
    </row>
    <row r="200" spans="1:57" x14ac:dyDescent="0.25">
      <c r="A200" s="41" t="s">
        <v>7982</v>
      </c>
      <c r="B200" s="41" t="s">
        <v>5426</v>
      </c>
      <c r="C200" s="41">
        <v>1</v>
      </c>
      <c r="D200" s="41">
        <v>0</v>
      </c>
      <c r="E200" s="41" t="s">
        <v>7983</v>
      </c>
      <c r="F200" s="41">
        <v>100</v>
      </c>
      <c r="G200" s="41">
        <v>100</v>
      </c>
      <c r="H200" s="41" t="s">
        <v>759</v>
      </c>
      <c r="I200" s="41" t="s">
        <v>213</v>
      </c>
      <c r="J200" s="41" t="s">
        <v>7984</v>
      </c>
      <c r="K200" s="41" t="s">
        <v>762</v>
      </c>
      <c r="L200" s="41" t="s">
        <v>762</v>
      </c>
      <c r="M200" s="41" t="s">
        <v>762</v>
      </c>
      <c r="N200" s="41" t="s">
        <v>762</v>
      </c>
      <c r="O200" s="41" t="s">
        <v>762</v>
      </c>
      <c r="P200" s="41" t="s">
        <v>45</v>
      </c>
      <c r="Q200" s="41" t="s">
        <v>207</v>
      </c>
      <c r="R200" s="41" t="s">
        <v>208</v>
      </c>
      <c r="S200" s="41" t="s">
        <v>209</v>
      </c>
      <c r="T200" s="41" t="s">
        <v>210</v>
      </c>
      <c r="U200" s="41" t="s">
        <v>213</v>
      </c>
      <c r="V200" s="41" t="s">
        <v>213</v>
      </c>
      <c r="W200" s="41" t="s">
        <v>7985</v>
      </c>
      <c r="X200" s="41" t="s">
        <v>7986</v>
      </c>
      <c r="Y200" s="41" t="s">
        <v>7986</v>
      </c>
      <c r="Z200" s="41">
        <v>0</v>
      </c>
      <c r="AA200" s="41">
        <v>0</v>
      </c>
      <c r="AB200" s="41">
        <v>0</v>
      </c>
      <c r="AC200" s="41">
        <v>0</v>
      </c>
      <c r="AD200" s="56">
        <f t="shared" si="36"/>
        <v>0</v>
      </c>
      <c r="AE200" s="56">
        <f t="shared" si="37"/>
        <v>0</v>
      </c>
      <c r="AF200" s="41">
        <v>0</v>
      </c>
      <c r="AG200" s="41">
        <v>0</v>
      </c>
      <c r="AH200" s="41">
        <v>0</v>
      </c>
      <c r="AI200" s="41">
        <v>0</v>
      </c>
      <c r="AJ200" s="57">
        <f t="shared" si="38"/>
        <v>0</v>
      </c>
      <c r="AK200" s="57">
        <f t="shared" si="39"/>
        <v>0</v>
      </c>
      <c r="AL200" s="41">
        <v>0</v>
      </c>
      <c r="AM200" s="41">
        <v>0</v>
      </c>
      <c r="AN200" s="41">
        <v>0</v>
      </c>
      <c r="AO200" s="41">
        <v>2</v>
      </c>
      <c r="AP200" s="58">
        <f t="shared" si="40"/>
        <v>2</v>
      </c>
      <c r="AQ200" s="58">
        <f t="shared" si="41"/>
        <v>0.5</v>
      </c>
      <c r="AR200" s="41">
        <v>34</v>
      </c>
      <c r="AS200" s="41">
        <v>26</v>
      </c>
      <c r="AT200" s="41">
        <v>35</v>
      </c>
      <c r="AU200" s="41">
        <v>33</v>
      </c>
      <c r="AV200" s="59">
        <f t="shared" si="42"/>
        <v>128</v>
      </c>
      <c r="AW200" s="59">
        <f t="shared" si="43"/>
        <v>32</v>
      </c>
      <c r="AX200" s="41">
        <v>10</v>
      </c>
      <c r="AY200" s="41">
        <v>5</v>
      </c>
      <c r="AZ200" s="41">
        <v>16</v>
      </c>
      <c r="BA200" s="41">
        <v>21</v>
      </c>
      <c r="BB200" s="60">
        <f t="shared" si="44"/>
        <v>52</v>
      </c>
      <c r="BC200" s="60">
        <f t="shared" si="45"/>
        <v>13</v>
      </c>
      <c r="BD200" s="41">
        <f t="shared" si="47"/>
        <v>182</v>
      </c>
      <c r="BE200" s="41">
        <f t="shared" si="46"/>
        <v>8.8775897441400586E-3</v>
      </c>
    </row>
    <row r="201" spans="1:57" x14ac:dyDescent="0.25">
      <c r="A201" s="41" t="s">
        <v>6367</v>
      </c>
      <c r="B201" s="41" t="s">
        <v>5426</v>
      </c>
      <c r="C201" s="41">
        <v>1</v>
      </c>
      <c r="D201" s="41">
        <v>0</v>
      </c>
      <c r="E201" s="41" t="s">
        <v>6368</v>
      </c>
      <c r="F201" s="41">
        <v>100</v>
      </c>
      <c r="G201" s="41">
        <v>100</v>
      </c>
      <c r="H201" s="41" t="s">
        <v>759</v>
      </c>
      <c r="I201" s="41" t="s">
        <v>213</v>
      </c>
      <c r="J201" s="41" t="s">
        <v>6369</v>
      </c>
      <c r="K201" s="41" t="s">
        <v>762</v>
      </c>
      <c r="L201" s="41" t="s">
        <v>762</v>
      </c>
      <c r="M201" s="41" t="s">
        <v>762</v>
      </c>
      <c r="N201" s="41" t="s">
        <v>762</v>
      </c>
      <c r="O201" s="41" t="s">
        <v>762</v>
      </c>
      <c r="P201" s="41" t="s">
        <v>45</v>
      </c>
      <c r="Q201" s="41" t="s">
        <v>207</v>
      </c>
      <c r="R201" s="41" t="s">
        <v>208</v>
      </c>
      <c r="S201" s="41" t="s">
        <v>209</v>
      </c>
      <c r="T201" s="41" t="s">
        <v>210</v>
      </c>
      <c r="U201" s="41" t="s">
        <v>213</v>
      </c>
      <c r="V201" s="41" t="s">
        <v>213</v>
      </c>
      <c r="W201" s="41" t="s">
        <v>6370</v>
      </c>
      <c r="X201" s="41" t="s">
        <v>6371</v>
      </c>
      <c r="Y201" s="41" t="s">
        <v>6371</v>
      </c>
      <c r="Z201" s="41">
        <v>0</v>
      </c>
      <c r="AA201" s="41">
        <v>0</v>
      </c>
      <c r="AB201" s="41">
        <v>0</v>
      </c>
      <c r="AC201" s="41">
        <v>0</v>
      </c>
      <c r="AD201" s="56">
        <f t="shared" si="36"/>
        <v>0</v>
      </c>
      <c r="AE201" s="56">
        <f t="shared" si="37"/>
        <v>0</v>
      </c>
      <c r="AF201" s="41">
        <v>19</v>
      </c>
      <c r="AG201" s="41">
        <v>38</v>
      </c>
      <c r="AH201" s="41">
        <v>15</v>
      </c>
      <c r="AI201" s="41">
        <v>32</v>
      </c>
      <c r="AJ201" s="57">
        <f t="shared" si="38"/>
        <v>104</v>
      </c>
      <c r="AK201" s="57">
        <f t="shared" si="39"/>
        <v>26</v>
      </c>
      <c r="AL201" s="41">
        <v>46</v>
      </c>
      <c r="AM201" s="41">
        <v>72</v>
      </c>
      <c r="AN201" s="41">
        <v>42</v>
      </c>
      <c r="AO201" s="41">
        <v>29</v>
      </c>
      <c r="AP201" s="58">
        <f t="shared" si="40"/>
        <v>189</v>
      </c>
      <c r="AQ201" s="58">
        <f t="shared" si="41"/>
        <v>47.25</v>
      </c>
      <c r="AR201" s="41">
        <v>48</v>
      </c>
      <c r="AS201" s="41">
        <v>29</v>
      </c>
      <c r="AT201" s="41">
        <v>66</v>
      </c>
      <c r="AU201" s="41">
        <v>56</v>
      </c>
      <c r="AV201" s="59">
        <f t="shared" si="42"/>
        <v>199</v>
      </c>
      <c r="AW201" s="59">
        <f t="shared" si="43"/>
        <v>49.75</v>
      </c>
      <c r="AX201" s="41">
        <v>34</v>
      </c>
      <c r="AY201" s="41">
        <v>31</v>
      </c>
      <c r="AZ201" s="41">
        <v>39</v>
      </c>
      <c r="BA201" s="41">
        <v>59</v>
      </c>
      <c r="BB201" s="60">
        <f t="shared" si="44"/>
        <v>163</v>
      </c>
      <c r="BC201" s="60">
        <f t="shared" si="45"/>
        <v>40.75</v>
      </c>
      <c r="BD201" s="41">
        <f t="shared" si="47"/>
        <v>655</v>
      </c>
      <c r="BE201" s="41">
        <f t="shared" si="46"/>
        <v>3.1949567485778783E-2</v>
      </c>
    </row>
    <row r="202" spans="1:57" x14ac:dyDescent="0.25">
      <c r="A202" s="41" t="s">
        <v>602</v>
      </c>
      <c r="B202" s="41" t="s">
        <v>757</v>
      </c>
      <c r="C202" s="41">
        <v>2</v>
      </c>
      <c r="D202" s="41">
        <v>0</v>
      </c>
      <c r="E202" s="41" t="s">
        <v>1215</v>
      </c>
      <c r="F202" s="41">
        <v>100</v>
      </c>
      <c r="G202" s="41">
        <v>100</v>
      </c>
      <c r="H202" s="41" t="s">
        <v>759</v>
      </c>
      <c r="I202" s="41" t="s">
        <v>1216</v>
      </c>
      <c r="J202" s="41" t="s">
        <v>1217</v>
      </c>
      <c r="K202" s="41" t="s">
        <v>762</v>
      </c>
      <c r="L202" s="41" t="s">
        <v>762</v>
      </c>
      <c r="M202" s="41" t="s">
        <v>762</v>
      </c>
      <c r="N202" s="41" t="s">
        <v>762</v>
      </c>
      <c r="O202" s="41" t="s">
        <v>762</v>
      </c>
      <c r="P202" s="41" t="s">
        <v>45</v>
      </c>
      <c r="Q202" s="41" t="s">
        <v>207</v>
      </c>
      <c r="R202" s="41" t="s">
        <v>208</v>
      </c>
      <c r="S202" s="41" t="s">
        <v>209</v>
      </c>
      <c r="T202" s="41" t="s">
        <v>210</v>
      </c>
      <c r="U202" s="41" t="s">
        <v>213</v>
      </c>
      <c r="V202" s="41" t="s">
        <v>1216</v>
      </c>
      <c r="W202" s="41" t="s">
        <v>1218</v>
      </c>
      <c r="X202" s="41" t="s">
        <v>1219</v>
      </c>
      <c r="Y202" s="41" t="s">
        <v>1219</v>
      </c>
      <c r="Z202" s="41">
        <v>11</v>
      </c>
      <c r="AA202" s="41">
        <v>0</v>
      </c>
      <c r="AB202" s="41">
        <v>1</v>
      </c>
      <c r="AC202" s="41">
        <v>0</v>
      </c>
      <c r="AD202" s="56">
        <f t="shared" si="36"/>
        <v>12</v>
      </c>
      <c r="AE202" s="56">
        <f t="shared" si="37"/>
        <v>3</v>
      </c>
      <c r="AF202" s="41">
        <v>20</v>
      </c>
      <c r="AG202" s="41">
        <v>3</v>
      </c>
      <c r="AH202" s="41">
        <v>20</v>
      </c>
      <c r="AI202" s="41">
        <v>9</v>
      </c>
      <c r="AJ202" s="57">
        <f t="shared" si="38"/>
        <v>52</v>
      </c>
      <c r="AK202" s="57">
        <f t="shared" si="39"/>
        <v>13</v>
      </c>
      <c r="AL202" s="41">
        <v>5</v>
      </c>
      <c r="AM202" s="41">
        <v>32</v>
      </c>
      <c r="AN202" s="41">
        <v>3</v>
      </c>
      <c r="AO202" s="41">
        <v>4</v>
      </c>
      <c r="AP202" s="58">
        <f t="shared" si="40"/>
        <v>44</v>
      </c>
      <c r="AQ202" s="58">
        <f t="shared" si="41"/>
        <v>11</v>
      </c>
      <c r="AR202" s="41">
        <v>7</v>
      </c>
      <c r="AS202" s="41">
        <v>4</v>
      </c>
      <c r="AT202" s="41">
        <v>6</v>
      </c>
      <c r="AU202" s="41">
        <v>4</v>
      </c>
      <c r="AV202" s="59">
        <f t="shared" si="42"/>
        <v>21</v>
      </c>
      <c r="AW202" s="59">
        <f t="shared" si="43"/>
        <v>5.25</v>
      </c>
      <c r="AX202" s="41">
        <v>8</v>
      </c>
      <c r="AY202" s="41">
        <v>4</v>
      </c>
      <c r="AZ202" s="41">
        <v>6</v>
      </c>
      <c r="BA202" s="41">
        <v>16</v>
      </c>
      <c r="BB202" s="60">
        <f t="shared" si="44"/>
        <v>34</v>
      </c>
      <c r="BC202" s="60">
        <f t="shared" si="45"/>
        <v>8.5</v>
      </c>
      <c r="BD202" s="41">
        <f t="shared" si="47"/>
        <v>163</v>
      </c>
      <c r="BE202" s="41">
        <f t="shared" si="46"/>
        <v>7.9508083972243387E-3</v>
      </c>
    </row>
    <row r="203" spans="1:57" x14ac:dyDescent="0.25">
      <c r="A203" s="41" t="s">
        <v>212</v>
      </c>
      <c r="B203" s="41" t="s">
        <v>757</v>
      </c>
      <c r="C203" s="41">
        <v>6</v>
      </c>
      <c r="D203" s="41">
        <v>0</v>
      </c>
      <c r="E203" s="41" t="s">
        <v>821</v>
      </c>
      <c r="F203" s="41">
        <v>100</v>
      </c>
      <c r="G203" s="41">
        <v>100</v>
      </c>
      <c r="H203" s="41" t="s">
        <v>759</v>
      </c>
      <c r="I203" s="41" t="s">
        <v>822</v>
      </c>
      <c r="J203" s="41" t="s">
        <v>823</v>
      </c>
      <c r="K203" s="41" t="s">
        <v>822</v>
      </c>
      <c r="L203" s="41">
        <v>0</v>
      </c>
      <c r="M203" s="41" t="s">
        <v>822</v>
      </c>
      <c r="N203" s="41" t="s">
        <v>824</v>
      </c>
      <c r="O203" s="41" t="s">
        <v>825</v>
      </c>
      <c r="P203" s="41" t="s">
        <v>45</v>
      </c>
      <c r="Q203" s="41" t="s">
        <v>207</v>
      </c>
      <c r="R203" s="41" t="s">
        <v>208</v>
      </c>
      <c r="S203" s="41" t="s">
        <v>209</v>
      </c>
      <c r="T203" s="41" t="s">
        <v>210</v>
      </c>
      <c r="U203" s="41" t="s">
        <v>213</v>
      </c>
      <c r="V203" s="41" t="s">
        <v>822</v>
      </c>
      <c r="W203" s="41" t="s">
        <v>826</v>
      </c>
      <c r="X203" s="41" t="s">
        <v>827</v>
      </c>
      <c r="Y203" s="41" t="s">
        <v>827</v>
      </c>
      <c r="Z203" s="41">
        <v>0</v>
      </c>
      <c r="AA203" s="41">
        <v>0</v>
      </c>
      <c r="AB203" s="41">
        <v>0</v>
      </c>
      <c r="AC203" s="41">
        <v>0</v>
      </c>
      <c r="AD203" s="56">
        <f t="shared" si="36"/>
        <v>0</v>
      </c>
      <c r="AE203" s="56">
        <f t="shared" si="37"/>
        <v>0</v>
      </c>
      <c r="AF203" s="41">
        <v>1</v>
      </c>
      <c r="AG203" s="41">
        <v>0</v>
      </c>
      <c r="AH203" s="41">
        <v>0</v>
      </c>
      <c r="AI203" s="41">
        <v>0</v>
      </c>
      <c r="AJ203" s="57">
        <f t="shared" si="38"/>
        <v>1</v>
      </c>
      <c r="AK203" s="57">
        <f t="shared" si="39"/>
        <v>0.25</v>
      </c>
      <c r="AL203" s="41">
        <v>3</v>
      </c>
      <c r="AM203" s="41">
        <v>1</v>
      </c>
      <c r="AN203" s="41">
        <v>1</v>
      </c>
      <c r="AO203" s="41">
        <v>0</v>
      </c>
      <c r="AP203" s="58">
        <f t="shared" si="40"/>
        <v>5</v>
      </c>
      <c r="AQ203" s="58">
        <f t="shared" si="41"/>
        <v>1.25</v>
      </c>
      <c r="AR203" s="41">
        <v>13</v>
      </c>
      <c r="AS203" s="41">
        <v>4</v>
      </c>
      <c r="AT203" s="41">
        <v>16</v>
      </c>
      <c r="AU203" s="41">
        <v>8</v>
      </c>
      <c r="AV203" s="59">
        <f t="shared" si="42"/>
        <v>41</v>
      </c>
      <c r="AW203" s="59">
        <f t="shared" si="43"/>
        <v>10.25</v>
      </c>
      <c r="AX203" s="41">
        <v>15</v>
      </c>
      <c r="AY203" s="41">
        <v>6</v>
      </c>
      <c r="AZ203" s="41">
        <v>9</v>
      </c>
      <c r="BA203" s="41">
        <v>10</v>
      </c>
      <c r="BB203" s="60">
        <f t="shared" si="44"/>
        <v>40</v>
      </c>
      <c r="BC203" s="60">
        <f t="shared" si="45"/>
        <v>10</v>
      </c>
      <c r="BD203" s="41">
        <f t="shared" si="47"/>
        <v>87</v>
      </c>
      <c r="BE203" s="41">
        <f t="shared" si="46"/>
        <v>4.2436830095614565E-3</v>
      </c>
    </row>
    <row r="204" spans="1:57" x14ac:dyDescent="0.25">
      <c r="A204" s="41" t="s">
        <v>214</v>
      </c>
      <c r="B204" s="41" t="s">
        <v>757</v>
      </c>
      <c r="C204" s="41">
        <v>1</v>
      </c>
      <c r="D204" s="41">
        <v>0</v>
      </c>
      <c r="E204" s="41" t="s">
        <v>3348</v>
      </c>
      <c r="F204" s="41">
        <v>100</v>
      </c>
      <c r="G204" s="41">
        <v>100</v>
      </c>
      <c r="H204" s="41" t="s">
        <v>759</v>
      </c>
      <c r="I204" s="41" t="s">
        <v>3349</v>
      </c>
      <c r="J204" s="41" t="s">
        <v>3350</v>
      </c>
      <c r="K204" s="41" t="s">
        <v>1004</v>
      </c>
      <c r="L204" s="41">
        <v>2</v>
      </c>
      <c r="M204" s="41" t="s">
        <v>3351</v>
      </c>
      <c r="N204" s="41" t="s">
        <v>3352</v>
      </c>
      <c r="O204" s="41" t="s">
        <v>870</v>
      </c>
      <c r="P204" s="41" t="s">
        <v>45</v>
      </c>
      <c r="Q204" s="41" t="s">
        <v>207</v>
      </c>
      <c r="R204" s="41" t="s">
        <v>208</v>
      </c>
      <c r="S204" s="41" t="s">
        <v>209</v>
      </c>
      <c r="T204" s="41" t="s">
        <v>210</v>
      </c>
      <c r="U204" s="41" t="s">
        <v>213</v>
      </c>
      <c r="V204" s="41" t="s">
        <v>3349</v>
      </c>
      <c r="W204" s="41" t="s">
        <v>3353</v>
      </c>
      <c r="X204" s="41" t="s">
        <v>3354</v>
      </c>
      <c r="Y204" s="41" t="s">
        <v>3354</v>
      </c>
      <c r="Z204" s="41">
        <v>0</v>
      </c>
      <c r="AA204" s="41">
        <v>0</v>
      </c>
      <c r="AB204" s="41">
        <v>0</v>
      </c>
      <c r="AC204" s="41">
        <v>0</v>
      </c>
      <c r="AD204" s="56">
        <f t="shared" si="36"/>
        <v>0</v>
      </c>
      <c r="AE204" s="56">
        <f t="shared" si="37"/>
        <v>0</v>
      </c>
      <c r="AF204" s="41">
        <v>0</v>
      </c>
      <c r="AG204" s="41">
        <v>0</v>
      </c>
      <c r="AH204" s="41">
        <v>0</v>
      </c>
      <c r="AI204" s="41">
        <v>0</v>
      </c>
      <c r="AJ204" s="57">
        <f t="shared" si="38"/>
        <v>0</v>
      </c>
      <c r="AK204" s="57">
        <f t="shared" si="39"/>
        <v>0</v>
      </c>
      <c r="AL204" s="41">
        <v>0</v>
      </c>
      <c r="AM204" s="41">
        <v>0</v>
      </c>
      <c r="AN204" s="41">
        <v>0</v>
      </c>
      <c r="AO204" s="41">
        <v>0</v>
      </c>
      <c r="AP204" s="58">
        <f t="shared" si="40"/>
        <v>0</v>
      </c>
      <c r="AQ204" s="58">
        <f t="shared" si="41"/>
        <v>0</v>
      </c>
      <c r="AR204" s="41">
        <v>7</v>
      </c>
      <c r="AS204" s="41">
        <v>9</v>
      </c>
      <c r="AT204" s="41">
        <v>19</v>
      </c>
      <c r="AU204" s="41">
        <v>14</v>
      </c>
      <c r="AV204" s="59">
        <f t="shared" si="42"/>
        <v>49</v>
      </c>
      <c r="AW204" s="59">
        <f t="shared" si="43"/>
        <v>12.25</v>
      </c>
      <c r="AX204" s="41">
        <v>27</v>
      </c>
      <c r="AY204" s="41">
        <v>13</v>
      </c>
      <c r="AZ204" s="41">
        <v>16</v>
      </c>
      <c r="BA204" s="41">
        <v>12</v>
      </c>
      <c r="BB204" s="60">
        <f t="shared" si="44"/>
        <v>68</v>
      </c>
      <c r="BC204" s="60">
        <f t="shared" si="45"/>
        <v>17</v>
      </c>
      <c r="BD204" s="41">
        <f t="shared" si="47"/>
        <v>117</v>
      </c>
      <c r="BE204" s="41">
        <f t="shared" si="46"/>
        <v>5.7070219783757524E-3</v>
      </c>
    </row>
    <row r="205" spans="1:57" x14ac:dyDescent="0.25">
      <c r="A205" s="41" t="s">
        <v>217</v>
      </c>
      <c r="B205" s="41" t="s">
        <v>757</v>
      </c>
      <c r="C205" s="41">
        <v>1</v>
      </c>
      <c r="D205" s="41">
        <v>0</v>
      </c>
      <c r="E205" s="41" t="s">
        <v>2711</v>
      </c>
      <c r="F205" s="41">
        <v>100</v>
      </c>
      <c r="G205" s="41">
        <v>100</v>
      </c>
      <c r="H205" s="41" t="s">
        <v>759</v>
      </c>
      <c r="I205" s="41" t="s">
        <v>2712</v>
      </c>
      <c r="J205" s="41" t="s">
        <v>2713</v>
      </c>
      <c r="K205" s="41" t="s">
        <v>1004</v>
      </c>
      <c r="L205" s="41">
        <v>2</v>
      </c>
      <c r="M205" s="41" t="s">
        <v>2714</v>
      </c>
      <c r="N205" s="41" t="s">
        <v>2715</v>
      </c>
      <c r="O205" s="41" t="s">
        <v>870</v>
      </c>
      <c r="P205" s="41" t="s">
        <v>45</v>
      </c>
      <c r="Q205" s="41" t="s">
        <v>207</v>
      </c>
      <c r="R205" s="41" t="s">
        <v>208</v>
      </c>
      <c r="S205" s="41" t="s">
        <v>209</v>
      </c>
      <c r="T205" s="41" t="s">
        <v>210</v>
      </c>
      <c r="U205" s="41" t="s">
        <v>213</v>
      </c>
      <c r="V205" s="41" t="s">
        <v>2712</v>
      </c>
      <c r="W205" s="41" t="s">
        <v>2716</v>
      </c>
      <c r="X205" s="41" t="s">
        <v>2717</v>
      </c>
      <c r="Y205" s="41" t="s">
        <v>2717</v>
      </c>
      <c r="Z205" s="41">
        <v>0</v>
      </c>
      <c r="AA205" s="41">
        <v>0</v>
      </c>
      <c r="AB205" s="41">
        <v>0</v>
      </c>
      <c r="AC205" s="41">
        <v>0</v>
      </c>
      <c r="AD205" s="56">
        <f t="shared" si="36"/>
        <v>0</v>
      </c>
      <c r="AE205" s="56">
        <f t="shared" si="37"/>
        <v>0</v>
      </c>
      <c r="AF205" s="41">
        <v>0</v>
      </c>
      <c r="AG205" s="41">
        <v>0</v>
      </c>
      <c r="AH205" s="41">
        <v>0</v>
      </c>
      <c r="AI205" s="41">
        <v>0</v>
      </c>
      <c r="AJ205" s="57">
        <f t="shared" si="38"/>
        <v>0</v>
      </c>
      <c r="AK205" s="57">
        <f t="shared" si="39"/>
        <v>0</v>
      </c>
      <c r="AL205" s="41">
        <v>0</v>
      </c>
      <c r="AM205" s="41">
        <v>0</v>
      </c>
      <c r="AN205" s="41">
        <v>4</v>
      </c>
      <c r="AO205" s="41">
        <v>0</v>
      </c>
      <c r="AP205" s="58">
        <f t="shared" si="40"/>
        <v>4</v>
      </c>
      <c r="AQ205" s="58">
        <f t="shared" si="41"/>
        <v>1</v>
      </c>
      <c r="AR205" s="41">
        <v>26</v>
      </c>
      <c r="AS205" s="41">
        <v>16</v>
      </c>
      <c r="AT205" s="41">
        <v>23</v>
      </c>
      <c r="AU205" s="41">
        <v>16</v>
      </c>
      <c r="AV205" s="59">
        <f t="shared" si="42"/>
        <v>81</v>
      </c>
      <c r="AW205" s="59">
        <f t="shared" si="43"/>
        <v>20.25</v>
      </c>
      <c r="AX205" s="41">
        <v>10</v>
      </c>
      <c r="AY205" s="41">
        <v>2</v>
      </c>
      <c r="AZ205" s="41">
        <v>7</v>
      </c>
      <c r="BA205" s="41">
        <v>12</v>
      </c>
      <c r="BB205" s="60">
        <f t="shared" si="44"/>
        <v>31</v>
      </c>
      <c r="BC205" s="60">
        <f t="shared" si="45"/>
        <v>7.75</v>
      </c>
      <c r="BD205" s="41">
        <f t="shared" si="47"/>
        <v>116</v>
      </c>
      <c r="BE205" s="41">
        <f t="shared" si="46"/>
        <v>5.6582440127486092E-3</v>
      </c>
    </row>
    <row r="206" spans="1:57" x14ac:dyDescent="0.25">
      <c r="A206" s="41" t="s">
        <v>549</v>
      </c>
      <c r="B206" s="41" t="s">
        <v>757</v>
      </c>
      <c r="C206" s="41">
        <v>1</v>
      </c>
      <c r="D206" s="41">
        <v>0</v>
      </c>
      <c r="E206" s="41" t="s">
        <v>2862</v>
      </c>
      <c r="F206" s="41">
        <v>99.399000000000001</v>
      </c>
      <c r="G206" s="41">
        <v>100</v>
      </c>
      <c r="H206" s="41" t="s">
        <v>759</v>
      </c>
      <c r="I206" s="41" t="s">
        <v>2863</v>
      </c>
      <c r="J206" s="41" t="s">
        <v>2864</v>
      </c>
      <c r="K206" s="41" t="s">
        <v>762</v>
      </c>
      <c r="L206" s="41" t="s">
        <v>762</v>
      </c>
      <c r="M206" s="41" t="s">
        <v>762</v>
      </c>
      <c r="N206" s="41" t="s">
        <v>762</v>
      </c>
      <c r="O206" s="41" t="s">
        <v>762</v>
      </c>
      <c r="P206" s="41" t="s">
        <v>45</v>
      </c>
      <c r="Q206" s="41" t="s">
        <v>207</v>
      </c>
      <c r="R206" s="41" t="s">
        <v>208</v>
      </c>
      <c r="S206" s="41" t="s">
        <v>209</v>
      </c>
      <c r="T206" s="41" t="s">
        <v>210</v>
      </c>
      <c r="U206" s="41" t="s">
        <v>213</v>
      </c>
      <c r="V206" s="41" t="s">
        <v>2863</v>
      </c>
      <c r="W206" s="41" t="s">
        <v>2862</v>
      </c>
      <c r="X206" s="41" t="s">
        <v>2865</v>
      </c>
      <c r="Y206" s="41" t="s">
        <v>2866</v>
      </c>
      <c r="Z206" s="41">
        <v>0</v>
      </c>
      <c r="AA206" s="41">
        <v>0</v>
      </c>
      <c r="AB206" s="41">
        <v>0</v>
      </c>
      <c r="AC206" s="41">
        <v>0</v>
      </c>
      <c r="AD206" s="56">
        <f t="shared" si="36"/>
        <v>0</v>
      </c>
      <c r="AE206" s="56">
        <f t="shared" si="37"/>
        <v>0</v>
      </c>
      <c r="AF206" s="41">
        <v>23</v>
      </c>
      <c r="AG206" s="41">
        <v>12</v>
      </c>
      <c r="AH206" s="41">
        <v>22</v>
      </c>
      <c r="AI206" s="41">
        <v>29</v>
      </c>
      <c r="AJ206" s="57">
        <f t="shared" si="38"/>
        <v>86</v>
      </c>
      <c r="AK206" s="57">
        <f t="shared" si="39"/>
        <v>21.5</v>
      </c>
      <c r="AL206" s="41">
        <v>84</v>
      </c>
      <c r="AM206" s="41">
        <v>60</v>
      </c>
      <c r="AN206" s="41">
        <v>90</v>
      </c>
      <c r="AO206" s="41">
        <v>44</v>
      </c>
      <c r="AP206" s="58">
        <f t="shared" si="40"/>
        <v>278</v>
      </c>
      <c r="AQ206" s="58">
        <f t="shared" si="41"/>
        <v>69.5</v>
      </c>
      <c r="AR206" s="41">
        <v>35</v>
      </c>
      <c r="AS206" s="41">
        <v>19</v>
      </c>
      <c r="AT206" s="41">
        <v>13</v>
      </c>
      <c r="AU206" s="41">
        <v>30</v>
      </c>
      <c r="AV206" s="59">
        <f t="shared" si="42"/>
        <v>97</v>
      </c>
      <c r="AW206" s="59">
        <f t="shared" si="43"/>
        <v>24.25</v>
      </c>
      <c r="AX206" s="41">
        <v>24</v>
      </c>
      <c r="AY206" s="41">
        <v>13</v>
      </c>
      <c r="AZ206" s="41">
        <v>24</v>
      </c>
      <c r="BA206" s="41">
        <v>23</v>
      </c>
      <c r="BB206" s="60">
        <f t="shared" si="44"/>
        <v>84</v>
      </c>
      <c r="BC206" s="60">
        <f t="shared" si="45"/>
        <v>21</v>
      </c>
      <c r="BD206" s="41">
        <f t="shared" si="47"/>
        <v>545</v>
      </c>
      <c r="BE206" s="41">
        <f t="shared" si="46"/>
        <v>2.6583991266793037E-2</v>
      </c>
    </row>
    <row r="207" spans="1:57" x14ac:dyDescent="0.25">
      <c r="A207" s="41" t="s">
        <v>215</v>
      </c>
      <c r="B207" s="41" t="s">
        <v>757</v>
      </c>
      <c r="C207" s="41">
        <v>1</v>
      </c>
      <c r="D207" s="41">
        <v>0</v>
      </c>
      <c r="E207" s="41" t="s">
        <v>2827</v>
      </c>
      <c r="F207" s="41">
        <v>100</v>
      </c>
      <c r="G207" s="41">
        <v>100</v>
      </c>
      <c r="H207" s="41" t="s">
        <v>759</v>
      </c>
      <c r="I207" s="41" t="s">
        <v>2828</v>
      </c>
      <c r="J207" s="41" t="s">
        <v>2829</v>
      </c>
      <c r="K207" s="41" t="s">
        <v>1004</v>
      </c>
      <c r="L207" s="41">
        <v>2</v>
      </c>
      <c r="M207" s="41" t="s">
        <v>2830</v>
      </c>
      <c r="N207" s="41" t="s">
        <v>2831</v>
      </c>
      <c r="O207" s="41" t="s">
        <v>870</v>
      </c>
      <c r="P207" s="41" t="s">
        <v>45</v>
      </c>
      <c r="Q207" s="41" t="s">
        <v>207</v>
      </c>
      <c r="R207" s="41" t="s">
        <v>208</v>
      </c>
      <c r="S207" s="41" t="s">
        <v>209</v>
      </c>
      <c r="T207" s="41" t="s">
        <v>210</v>
      </c>
      <c r="U207" s="41" t="s">
        <v>213</v>
      </c>
      <c r="V207" s="41" t="s">
        <v>2828</v>
      </c>
      <c r="W207" s="41" t="s">
        <v>2832</v>
      </c>
      <c r="X207" s="41" t="s">
        <v>2833</v>
      </c>
      <c r="Y207" s="41" t="s">
        <v>2833</v>
      </c>
      <c r="Z207" s="41">
        <v>1</v>
      </c>
      <c r="AA207" s="41">
        <v>2</v>
      </c>
      <c r="AB207" s="41">
        <v>0</v>
      </c>
      <c r="AC207" s="41">
        <v>0</v>
      </c>
      <c r="AD207" s="56">
        <f t="shared" si="36"/>
        <v>3</v>
      </c>
      <c r="AE207" s="56">
        <f t="shared" si="37"/>
        <v>0.75</v>
      </c>
      <c r="AF207" s="41">
        <v>22</v>
      </c>
      <c r="AG207" s="41">
        <v>45</v>
      </c>
      <c r="AH207" s="41">
        <v>54</v>
      </c>
      <c r="AI207" s="41">
        <v>63</v>
      </c>
      <c r="AJ207" s="57">
        <f t="shared" si="38"/>
        <v>184</v>
      </c>
      <c r="AK207" s="57">
        <f t="shared" si="39"/>
        <v>46</v>
      </c>
      <c r="AL207" s="41">
        <v>97</v>
      </c>
      <c r="AM207" s="41">
        <v>128</v>
      </c>
      <c r="AN207" s="41">
        <v>127</v>
      </c>
      <c r="AO207" s="41">
        <v>54</v>
      </c>
      <c r="AP207" s="58">
        <f t="shared" si="40"/>
        <v>406</v>
      </c>
      <c r="AQ207" s="58">
        <f t="shared" si="41"/>
        <v>101.5</v>
      </c>
      <c r="AR207" s="41">
        <v>17</v>
      </c>
      <c r="AS207" s="41">
        <v>23</v>
      </c>
      <c r="AT207" s="41">
        <v>25</v>
      </c>
      <c r="AU207" s="41">
        <v>99</v>
      </c>
      <c r="AV207" s="59">
        <f t="shared" si="42"/>
        <v>164</v>
      </c>
      <c r="AW207" s="59">
        <f t="shared" si="43"/>
        <v>41</v>
      </c>
      <c r="AX207" s="41">
        <v>43</v>
      </c>
      <c r="AY207" s="41">
        <v>71</v>
      </c>
      <c r="AZ207" s="41">
        <v>34</v>
      </c>
      <c r="BA207" s="41">
        <v>32</v>
      </c>
      <c r="BB207" s="60">
        <f t="shared" si="44"/>
        <v>180</v>
      </c>
      <c r="BC207" s="60">
        <f t="shared" si="45"/>
        <v>45</v>
      </c>
      <c r="BD207" s="41">
        <f t="shared" si="47"/>
        <v>937</v>
      </c>
      <c r="BE207" s="41">
        <f t="shared" si="46"/>
        <v>4.570495379263316E-2</v>
      </c>
    </row>
    <row r="208" spans="1:57" x14ac:dyDescent="0.25">
      <c r="A208" s="41" t="s">
        <v>216</v>
      </c>
      <c r="B208" s="41" t="s">
        <v>757</v>
      </c>
      <c r="C208" s="41">
        <v>3</v>
      </c>
      <c r="D208" s="41">
        <v>0</v>
      </c>
      <c r="E208" s="41" t="s">
        <v>1176</v>
      </c>
      <c r="F208" s="41">
        <v>99.698999999999998</v>
      </c>
      <c r="G208" s="41">
        <v>100</v>
      </c>
      <c r="H208" s="41" t="s">
        <v>759</v>
      </c>
      <c r="I208" s="41" t="s">
        <v>1177</v>
      </c>
      <c r="J208" s="41" t="s">
        <v>1178</v>
      </c>
      <c r="K208" s="41" t="s">
        <v>1177</v>
      </c>
      <c r="L208" s="41">
        <v>0</v>
      </c>
      <c r="M208" s="41" t="s">
        <v>1179</v>
      </c>
      <c r="N208" s="41" t="s">
        <v>1180</v>
      </c>
      <c r="O208" s="41" t="s">
        <v>1181</v>
      </c>
      <c r="P208" s="41" t="s">
        <v>45</v>
      </c>
      <c r="Q208" s="41" t="s">
        <v>207</v>
      </c>
      <c r="R208" s="41" t="s">
        <v>208</v>
      </c>
      <c r="S208" s="41" t="s">
        <v>209</v>
      </c>
      <c r="T208" s="41" t="s">
        <v>210</v>
      </c>
      <c r="U208" s="41" t="s">
        <v>213</v>
      </c>
      <c r="V208" s="41" t="s">
        <v>1177</v>
      </c>
      <c r="W208" s="41" t="s">
        <v>1182</v>
      </c>
      <c r="X208" s="41" t="s">
        <v>1183</v>
      </c>
      <c r="Y208" s="41" t="s">
        <v>1184</v>
      </c>
      <c r="Z208" s="41">
        <v>0</v>
      </c>
      <c r="AA208" s="41">
        <v>0</v>
      </c>
      <c r="AB208" s="41">
        <v>0</v>
      </c>
      <c r="AC208" s="41">
        <v>0</v>
      </c>
      <c r="AD208" s="56">
        <f t="shared" si="36"/>
        <v>0</v>
      </c>
      <c r="AE208" s="56">
        <f t="shared" si="37"/>
        <v>0</v>
      </c>
      <c r="AF208" s="41">
        <v>9</v>
      </c>
      <c r="AG208" s="41">
        <v>1</v>
      </c>
      <c r="AH208" s="41">
        <v>8</v>
      </c>
      <c r="AI208" s="41">
        <v>2</v>
      </c>
      <c r="AJ208" s="57">
        <f t="shared" si="38"/>
        <v>20</v>
      </c>
      <c r="AK208" s="57">
        <f t="shared" si="39"/>
        <v>5</v>
      </c>
      <c r="AL208" s="41">
        <v>44</v>
      </c>
      <c r="AM208" s="41">
        <v>22</v>
      </c>
      <c r="AN208" s="41">
        <v>27</v>
      </c>
      <c r="AO208" s="41">
        <v>47</v>
      </c>
      <c r="AP208" s="58">
        <f t="shared" si="40"/>
        <v>140</v>
      </c>
      <c r="AQ208" s="58">
        <f t="shared" si="41"/>
        <v>35</v>
      </c>
      <c r="AR208" s="41">
        <v>45</v>
      </c>
      <c r="AS208" s="41">
        <v>26</v>
      </c>
      <c r="AT208" s="41">
        <v>18</v>
      </c>
      <c r="AU208" s="41">
        <v>52</v>
      </c>
      <c r="AV208" s="59">
        <f t="shared" si="42"/>
        <v>141</v>
      </c>
      <c r="AW208" s="59">
        <f t="shared" si="43"/>
        <v>35.25</v>
      </c>
      <c r="AX208" s="41">
        <v>11</v>
      </c>
      <c r="AY208" s="41">
        <v>6</v>
      </c>
      <c r="AZ208" s="41">
        <v>24</v>
      </c>
      <c r="BA208" s="41">
        <v>13</v>
      </c>
      <c r="BB208" s="60">
        <f t="shared" si="44"/>
        <v>54</v>
      </c>
      <c r="BC208" s="60">
        <f t="shared" si="45"/>
        <v>13.5</v>
      </c>
      <c r="BD208" s="41">
        <f t="shared" si="47"/>
        <v>355</v>
      </c>
      <c r="BE208" s="41">
        <f t="shared" si="46"/>
        <v>1.7316177797635831E-2</v>
      </c>
    </row>
    <row r="209" spans="1:57" x14ac:dyDescent="0.25">
      <c r="A209" s="41" t="s">
        <v>453</v>
      </c>
      <c r="B209" s="41" t="s">
        <v>757</v>
      </c>
      <c r="C209" s="41">
        <v>2</v>
      </c>
      <c r="D209" s="41">
        <v>0</v>
      </c>
      <c r="E209" s="41" t="s">
        <v>1300</v>
      </c>
      <c r="F209" s="41">
        <v>100</v>
      </c>
      <c r="G209" s="41">
        <v>100</v>
      </c>
      <c r="H209" s="41" t="s">
        <v>759</v>
      </c>
      <c r="I209" s="41" t="s">
        <v>1177</v>
      </c>
      <c r="J209" s="41" t="s">
        <v>1301</v>
      </c>
      <c r="K209" s="41" t="s">
        <v>762</v>
      </c>
      <c r="L209" s="41" t="s">
        <v>762</v>
      </c>
      <c r="M209" s="41" t="s">
        <v>762</v>
      </c>
      <c r="N209" s="41" t="s">
        <v>762</v>
      </c>
      <c r="O209" s="41" t="s">
        <v>762</v>
      </c>
      <c r="P209" s="41" t="s">
        <v>45</v>
      </c>
      <c r="Q209" s="41" t="s">
        <v>207</v>
      </c>
      <c r="R209" s="41" t="s">
        <v>208</v>
      </c>
      <c r="S209" s="41" t="s">
        <v>209</v>
      </c>
      <c r="T209" s="41" t="s">
        <v>210</v>
      </c>
      <c r="U209" s="41" t="s">
        <v>213</v>
      </c>
      <c r="V209" s="41" t="s">
        <v>1177</v>
      </c>
      <c r="W209" s="41" t="s">
        <v>1302</v>
      </c>
      <c r="X209" s="41" t="s">
        <v>1303</v>
      </c>
      <c r="Y209" s="41" t="s">
        <v>1303</v>
      </c>
      <c r="Z209" s="41">
        <v>5</v>
      </c>
      <c r="AA209" s="41">
        <v>0</v>
      </c>
      <c r="AB209" s="41">
        <v>1</v>
      </c>
      <c r="AC209" s="41">
        <v>11</v>
      </c>
      <c r="AD209" s="56">
        <f t="shared" si="36"/>
        <v>17</v>
      </c>
      <c r="AE209" s="56">
        <f t="shared" si="37"/>
        <v>4.25</v>
      </c>
      <c r="AF209" s="41">
        <v>1</v>
      </c>
      <c r="AG209" s="41">
        <v>1</v>
      </c>
      <c r="AH209" s="41">
        <v>0</v>
      </c>
      <c r="AI209" s="41">
        <v>0</v>
      </c>
      <c r="AJ209" s="57">
        <f t="shared" si="38"/>
        <v>2</v>
      </c>
      <c r="AK209" s="57">
        <f t="shared" si="39"/>
        <v>0.5</v>
      </c>
      <c r="AL209" s="41">
        <v>0</v>
      </c>
      <c r="AM209" s="41">
        <v>1</v>
      </c>
      <c r="AN209" s="41">
        <v>3</v>
      </c>
      <c r="AO209" s="41">
        <v>5</v>
      </c>
      <c r="AP209" s="58">
        <f t="shared" si="40"/>
        <v>9</v>
      </c>
      <c r="AQ209" s="58">
        <f t="shared" si="41"/>
        <v>2.25</v>
      </c>
      <c r="AR209" s="41">
        <v>28</v>
      </c>
      <c r="AS209" s="41">
        <v>21</v>
      </c>
      <c r="AT209" s="41">
        <v>22</v>
      </c>
      <c r="AU209" s="41">
        <v>44</v>
      </c>
      <c r="AV209" s="59">
        <f t="shared" si="42"/>
        <v>115</v>
      </c>
      <c r="AW209" s="59">
        <f t="shared" si="43"/>
        <v>28.75</v>
      </c>
      <c r="AX209" s="41">
        <v>8</v>
      </c>
      <c r="AY209" s="41">
        <v>4</v>
      </c>
      <c r="AZ209" s="41">
        <v>6</v>
      </c>
      <c r="BA209" s="41">
        <v>9</v>
      </c>
      <c r="BB209" s="60">
        <f t="shared" si="44"/>
        <v>27</v>
      </c>
      <c r="BC209" s="60">
        <f t="shared" si="45"/>
        <v>6.75</v>
      </c>
      <c r="BD209" s="41">
        <f t="shared" si="47"/>
        <v>170</v>
      </c>
      <c r="BE209" s="41">
        <f t="shared" si="46"/>
        <v>8.2922541566143419E-3</v>
      </c>
    </row>
    <row r="210" spans="1:57" x14ac:dyDescent="0.25">
      <c r="A210" s="41" t="s">
        <v>617</v>
      </c>
      <c r="B210" s="41" t="s">
        <v>757</v>
      </c>
      <c r="C210" s="41">
        <v>2</v>
      </c>
      <c r="D210" s="41">
        <v>0</v>
      </c>
      <c r="E210" s="41" t="s">
        <v>3243</v>
      </c>
      <c r="F210" s="41">
        <v>99.7</v>
      </c>
      <c r="G210" s="41">
        <v>100</v>
      </c>
      <c r="H210" s="41" t="s">
        <v>1552</v>
      </c>
      <c r="I210" s="41" t="s">
        <v>3244</v>
      </c>
      <c r="J210" s="41" t="s">
        <v>3245</v>
      </c>
      <c r="K210" s="41" t="s">
        <v>840</v>
      </c>
      <c r="L210" s="41">
        <v>2</v>
      </c>
      <c r="M210" s="41" t="s">
        <v>3246</v>
      </c>
      <c r="N210" s="41" t="s">
        <v>3247</v>
      </c>
      <c r="O210" s="41" t="s">
        <v>3248</v>
      </c>
      <c r="P210" s="41" t="s">
        <v>45</v>
      </c>
      <c r="Q210" s="41" t="s">
        <v>207</v>
      </c>
      <c r="R210" s="41" t="s">
        <v>208</v>
      </c>
      <c r="S210" s="41" t="s">
        <v>209</v>
      </c>
      <c r="T210" s="41" t="s">
        <v>210</v>
      </c>
      <c r="U210" s="41" t="s">
        <v>213</v>
      </c>
      <c r="V210" s="41" t="s">
        <v>3244</v>
      </c>
      <c r="W210" s="41" t="s">
        <v>3249</v>
      </c>
      <c r="X210" s="41" t="s">
        <v>3250</v>
      </c>
      <c r="Y210" s="41" t="s">
        <v>3251</v>
      </c>
      <c r="Z210" s="41">
        <v>0</v>
      </c>
      <c r="AA210" s="41">
        <v>0</v>
      </c>
      <c r="AB210" s="41">
        <v>0</v>
      </c>
      <c r="AC210" s="41">
        <v>0</v>
      </c>
      <c r="AD210" s="56">
        <f t="shared" si="36"/>
        <v>0</v>
      </c>
      <c r="AE210" s="56">
        <f t="shared" si="37"/>
        <v>0</v>
      </c>
      <c r="AF210" s="41">
        <v>0</v>
      </c>
      <c r="AG210" s="41">
        <v>0</v>
      </c>
      <c r="AH210" s="41">
        <v>1</v>
      </c>
      <c r="AI210" s="41">
        <v>0</v>
      </c>
      <c r="AJ210" s="57">
        <f t="shared" si="38"/>
        <v>1</v>
      </c>
      <c r="AK210" s="57">
        <f t="shared" si="39"/>
        <v>0.25</v>
      </c>
      <c r="AL210" s="41">
        <v>1</v>
      </c>
      <c r="AM210" s="41">
        <v>0</v>
      </c>
      <c r="AN210" s="41">
        <v>3</v>
      </c>
      <c r="AO210" s="41">
        <v>1</v>
      </c>
      <c r="AP210" s="58">
        <f t="shared" si="40"/>
        <v>5</v>
      </c>
      <c r="AQ210" s="58">
        <f t="shared" si="41"/>
        <v>1.25</v>
      </c>
      <c r="AR210" s="41">
        <v>4</v>
      </c>
      <c r="AS210" s="41">
        <v>8</v>
      </c>
      <c r="AT210" s="41">
        <v>4</v>
      </c>
      <c r="AU210" s="41">
        <v>5</v>
      </c>
      <c r="AV210" s="59">
        <f t="shared" si="42"/>
        <v>21</v>
      </c>
      <c r="AW210" s="59">
        <f t="shared" si="43"/>
        <v>5.25</v>
      </c>
      <c r="AX210" s="41">
        <v>1</v>
      </c>
      <c r="AY210" s="41">
        <v>1</v>
      </c>
      <c r="AZ210" s="41">
        <v>0</v>
      </c>
      <c r="BA210" s="41">
        <v>1</v>
      </c>
      <c r="BB210" s="60">
        <f t="shared" si="44"/>
        <v>3</v>
      </c>
      <c r="BC210" s="60">
        <f t="shared" si="45"/>
        <v>0.75</v>
      </c>
      <c r="BD210" s="41">
        <f t="shared" si="47"/>
        <v>30</v>
      </c>
      <c r="BE210" s="41">
        <f t="shared" si="46"/>
        <v>1.4633389688142955E-3</v>
      </c>
    </row>
    <row r="211" spans="1:57" x14ac:dyDescent="0.25">
      <c r="A211" s="41" t="s">
        <v>611</v>
      </c>
      <c r="B211" s="41" t="s">
        <v>757</v>
      </c>
      <c r="C211" s="41">
        <v>1</v>
      </c>
      <c r="D211" s="41">
        <v>0</v>
      </c>
      <c r="E211" s="41" t="s">
        <v>3752</v>
      </c>
      <c r="F211" s="41">
        <v>99.399000000000001</v>
      </c>
      <c r="G211" s="41">
        <v>100</v>
      </c>
      <c r="H211" s="41" t="s">
        <v>759</v>
      </c>
      <c r="I211" s="41" t="s">
        <v>3753</v>
      </c>
      <c r="J211" s="41" t="s">
        <v>3754</v>
      </c>
      <c r="K211" s="41" t="s">
        <v>762</v>
      </c>
      <c r="L211" s="41" t="s">
        <v>762</v>
      </c>
      <c r="M211" s="41" t="s">
        <v>762</v>
      </c>
      <c r="N211" s="41" t="s">
        <v>762</v>
      </c>
      <c r="O211" s="41" t="s">
        <v>762</v>
      </c>
      <c r="P211" s="41" t="s">
        <v>45</v>
      </c>
      <c r="Q211" s="41" t="s">
        <v>207</v>
      </c>
      <c r="R211" s="41" t="s">
        <v>208</v>
      </c>
      <c r="S211" s="41" t="s">
        <v>209</v>
      </c>
      <c r="T211" s="41" t="s">
        <v>210</v>
      </c>
      <c r="U211" s="41" t="s">
        <v>213</v>
      </c>
      <c r="V211" s="41" t="s">
        <v>3753</v>
      </c>
      <c r="W211" s="41" t="s">
        <v>3752</v>
      </c>
      <c r="X211" s="41" t="s">
        <v>3755</v>
      </c>
      <c r="Y211" s="41" t="s">
        <v>3756</v>
      </c>
      <c r="Z211" s="41">
        <v>0</v>
      </c>
      <c r="AA211" s="41">
        <v>0</v>
      </c>
      <c r="AB211" s="41">
        <v>0</v>
      </c>
      <c r="AC211" s="41">
        <v>0</v>
      </c>
      <c r="AD211" s="56">
        <f t="shared" si="36"/>
        <v>0</v>
      </c>
      <c r="AE211" s="56">
        <f t="shared" si="37"/>
        <v>0</v>
      </c>
      <c r="AF211" s="41">
        <v>0</v>
      </c>
      <c r="AG211" s="41">
        <v>0</v>
      </c>
      <c r="AH211" s="41">
        <v>0</v>
      </c>
      <c r="AI211" s="41">
        <v>0</v>
      </c>
      <c r="AJ211" s="57">
        <f t="shared" si="38"/>
        <v>0</v>
      </c>
      <c r="AK211" s="57">
        <f t="shared" si="39"/>
        <v>0</v>
      </c>
      <c r="AL211" s="41">
        <v>2</v>
      </c>
      <c r="AM211" s="41">
        <v>2</v>
      </c>
      <c r="AN211" s="41">
        <v>2</v>
      </c>
      <c r="AO211" s="41">
        <v>2</v>
      </c>
      <c r="AP211" s="58">
        <f t="shared" si="40"/>
        <v>8</v>
      </c>
      <c r="AQ211" s="58">
        <f t="shared" si="41"/>
        <v>2</v>
      </c>
      <c r="AR211" s="41">
        <v>93</v>
      </c>
      <c r="AS211" s="41">
        <v>62</v>
      </c>
      <c r="AT211" s="41">
        <v>127</v>
      </c>
      <c r="AU211" s="41">
        <v>121</v>
      </c>
      <c r="AV211" s="59">
        <f t="shared" si="42"/>
        <v>403</v>
      </c>
      <c r="AW211" s="59">
        <f t="shared" si="43"/>
        <v>100.75</v>
      </c>
      <c r="AX211" s="41">
        <v>45</v>
      </c>
      <c r="AY211" s="41">
        <v>6</v>
      </c>
      <c r="AZ211" s="41">
        <v>23</v>
      </c>
      <c r="BA211" s="41">
        <v>63</v>
      </c>
      <c r="BB211" s="60">
        <f t="shared" si="44"/>
        <v>137</v>
      </c>
      <c r="BC211" s="60">
        <f t="shared" si="45"/>
        <v>34.25</v>
      </c>
      <c r="BD211" s="41">
        <f t="shared" si="47"/>
        <v>548</v>
      </c>
      <c r="BE211" s="41">
        <f t="shared" si="46"/>
        <v>2.6730325163674462E-2</v>
      </c>
    </row>
    <row r="212" spans="1:57" x14ac:dyDescent="0.25">
      <c r="A212" s="41" t="s">
        <v>535</v>
      </c>
      <c r="B212" s="41" t="s">
        <v>757</v>
      </c>
      <c r="C212" s="41">
        <v>1</v>
      </c>
      <c r="D212" s="41">
        <v>0</v>
      </c>
      <c r="E212" s="41" t="s">
        <v>2820</v>
      </c>
      <c r="F212" s="41">
        <v>100</v>
      </c>
      <c r="G212" s="41">
        <v>100</v>
      </c>
      <c r="H212" s="41" t="s">
        <v>759</v>
      </c>
      <c r="I212" s="41" t="s">
        <v>2821</v>
      </c>
      <c r="J212" s="41" t="s">
        <v>2822</v>
      </c>
      <c r="K212" s="41" t="s">
        <v>1004</v>
      </c>
      <c r="L212" s="41">
        <v>8</v>
      </c>
      <c r="M212" s="41" t="s">
        <v>2823</v>
      </c>
      <c r="N212" s="41" t="s">
        <v>2824</v>
      </c>
      <c r="O212" s="41" t="s">
        <v>870</v>
      </c>
      <c r="P212" s="41" t="s">
        <v>45</v>
      </c>
      <c r="Q212" s="41" t="s">
        <v>207</v>
      </c>
      <c r="R212" s="41" t="s">
        <v>208</v>
      </c>
      <c r="S212" s="41" t="s">
        <v>209</v>
      </c>
      <c r="T212" s="41" t="s">
        <v>210</v>
      </c>
      <c r="U212" s="41" t="s">
        <v>213</v>
      </c>
      <c r="V212" s="41" t="s">
        <v>2821</v>
      </c>
      <c r="W212" s="41" t="s">
        <v>2825</v>
      </c>
      <c r="X212" s="41" t="s">
        <v>2826</v>
      </c>
      <c r="Y212" s="41" t="s">
        <v>2826</v>
      </c>
      <c r="Z212" s="41">
        <v>0</v>
      </c>
      <c r="AA212" s="41">
        <v>0</v>
      </c>
      <c r="AB212" s="41">
        <v>0</v>
      </c>
      <c r="AC212" s="41">
        <v>0</v>
      </c>
      <c r="AD212" s="56">
        <f t="shared" si="36"/>
        <v>0</v>
      </c>
      <c r="AE212" s="56">
        <f t="shared" si="37"/>
        <v>0</v>
      </c>
      <c r="AF212" s="41">
        <v>0</v>
      </c>
      <c r="AG212" s="41">
        <v>1</v>
      </c>
      <c r="AH212" s="41">
        <v>0</v>
      </c>
      <c r="AI212" s="41">
        <v>0</v>
      </c>
      <c r="AJ212" s="57">
        <f t="shared" si="38"/>
        <v>1</v>
      </c>
      <c r="AK212" s="57">
        <f t="shared" si="39"/>
        <v>0.25</v>
      </c>
      <c r="AL212" s="41">
        <v>0</v>
      </c>
      <c r="AM212" s="41">
        <v>2</v>
      </c>
      <c r="AN212" s="41">
        <v>0</v>
      </c>
      <c r="AO212" s="41">
        <v>9</v>
      </c>
      <c r="AP212" s="58">
        <f t="shared" si="40"/>
        <v>11</v>
      </c>
      <c r="AQ212" s="58">
        <f t="shared" si="41"/>
        <v>2.75</v>
      </c>
      <c r="AR212" s="41">
        <v>167</v>
      </c>
      <c r="AS212" s="41">
        <v>331</v>
      </c>
      <c r="AT212" s="41">
        <v>343</v>
      </c>
      <c r="AU212" s="41">
        <v>233</v>
      </c>
      <c r="AV212" s="59">
        <f t="shared" si="42"/>
        <v>1074</v>
      </c>
      <c r="AW212" s="59">
        <f t="shared" si="43"/>
        <v>268.5</v>
      </c>
      <c r="AX212" s="41">
        <v>91</v>
      </c>
      <c r="AY212" s="41">
        <v>47</v>
      </c>
      <c r="AZ212" s="41">
        <v>73</v>
      </c>
      <c r="BA212" s="41">
        <v>119</v>
      </c>
      <c r="BB212" s="60">
        <f t="shared" si="44"/>
        <v>330</v>
      </c>
      <c r="BC212" s="60">
        <f t="shared" si="45"/>
        <v>82.5</v>
      </c>
      <c r="BD212" s="41">
        <f t="shared" si="47"/>
        <v>1416</v>
      </c>
      <c r="BE212" s="41">
        <f t="shared" si="46"/>
        <v>6.9069599328034748E-2</v>
      </c>
    </row>
    <row r="213" spans="1:57" x14ac:dyDescent="0.25">
      <c r="A213" s="41" t="s">
        <v>520</v>
      </c>
      <c r="B213" s="41" t="s">
        <v>757</v>
      </c>
      <c r="C213" s="41">
        <v>1</v>
      </c>
      <c r="D213" s="41">
        <v>3</v>
      </c>
      <c r="E213" s="41" t="s">
        <v>1143</v>
      </c>
      <c r="F213" s="41">
        <v>100</v>
      </c>
      <c r="G213" s="41">
        <v>100</v>
      </c>
      <c r="H213" s="41" t="s">
        <v>759</v>
      </c>
      <c r="I213" s="41" t="s">
        <v>1144</v>
      </c>
      <c r="J213" s="41" t="s">
        <v>1145</v>
      </c>
      <c r="K213" s="41" t="s">
        <v>957</v>
      </c>
      <c r="L213" s="41">
        <v>17</v>
      </c>
      <c r="M213" s="41" t="s">
        <v>1146</v>
      </c>
      <c r="N213" s="41" t="s">
        <v>1147</v>
      </c>
      <c r="O213" s="41" t="s">
        <v>870</v>
      </c>
      <c r="P213" s="41" t="s">
        <v>45</v>
      </c>
      <c r="Q213" s="41" t="s">
        <v>207</v>
      </c>
      <c r="R213" s="41" t="s">
        <v>208</v>
      </c>
      <c r="S213" s="41" t="s">
        <v>209</v>
      </c>
      <c r="T213" s="41" t="s">
        <v>210</v>
      </c>
      <c r="U213" s="41" t="s">
        <v>213</v>
      </c>
      <c r="V213" s="41" t="s">
        <v>840</v>
      </c>
      <c r="W213" s="41" t="s">
        <v>1148</v>
      </c>
      <c r="X213" s="41" t="s">
        <v>1149</v>
      </c>
      <c r="Y213" s="41" t="s">
        <v>1149</v>
      </c>
      <c r="Z213" s="41">
        <v>0</v>
      </c>
      <c r="AA213" s="41">
        <v>0</v>
      </c>
      <c r="AB213" s="41">
        <v>0</v>
      </c>
      <c r="AC213" s="41">
        <v>0</v>
      </c>
      <c r="AD213" s="56">
        <f t="shared" si="36"/>
        <v>0</v>
      </c>
      <c r="AE213" s="56">
        <f t="shared" si="37"/>
        <v>0</v>
      </c>
      <c r="AF213" s="41">
        <v>2</v>
      </c>
      <c r="AG213" s="41">
        <v>6</v>
      </c>
      <c r="AH213" s="41">
        <v>0</v>
      </c>
      <c r="AI213" s="41">
        <v>4</v>
      </c>
      <c r="AJ213" s="57">
        <f t="shared" si="38"/>
        <v>12</v>
      </c>
      <c r="AK213" s="57">
        <f t="shared" si="39"/>
        <v>3</v>
      </c>
      <c r="AL213" s="41">
        <v>19</v>
      </c>
      <c r="AM213" s="41">
        <v>21</v>
      </c>
      <c r="AN213" s="41">
        <v>9</v>
      </c>
      <c r="AO213" s="41">
        <v>7</v>
      </c>
      <c r="AP213" s="58">
        <f t="shared" si="40"/>
        <v>56</v>
      </c>
      <c r="AQ213" s="58">
        <f t="shared" si="41"/>
        <v>14</v>
      </c>
      <c r="AR213" s="41">
        <v>6</v>
      </c>
      <c r="AS213" s="41">
        <v>9</v>
      </c>
      <c r="AT213" s="41">
        <v>4</v>
      </c>
      <c r="AU213" s="41">
        <v>5</v>
      </c>
      <c r="AV213" s="59">
        <f t="shared" si="42"/>
        <v>24</v>
      </c>
      <c r="AW213" s="59">
        <f t="shared" si="43"/>
        <v>6</v>
      </c>
      <c r="AX213" s="41">
        <v>5</v>
      </c>
      <c r="AY213" s="41">
        <v>1</v>
      </c>
      <c r="AZ213" s="41">
        <v>13</v>
      </c>
      <c r="BA213" s="41">
        <v>7</v>
      </c>
      <c r="BB213" s="60">
        <f t="shared" si="44"/>
        <v>26</v>
      </c>
      <c r="BC213" s="60">
        <f t="shared" si="45"/>
        <v>6.5</v>
      </c>
      <c r="BD213" s="41">
        <f t="shared" si="47"/>
        <v>118</v>
      </c>
      <c r="BE213" s="41">
        <f t="shared" si="46"/>
        <v>5.7557999440028948E-3</v>
      </c>
    </row>
    <row r="214" spans="1:57" x14ac:dyDescent="0.25">
      <c r="A214" s="41" t="s">
        <v>545</v>
      </c>
      <c r="B214" s="41" t="s">
        <v>757</v>
      </c>
      <c r="C214" s="41">
        <v>1</v>
      </c>
      <c r="D214" s="41">
        <v>8</v>
      </c>
      <c r="E214" s="41" t="s">
        <v>954</v>
      </c>
      <c r="F214" s="41">
        <v>100</v>
      </c>
      <c r="G214" s="41">
        <v>100</v>
      </c>
      <c r="H214" s="41" t="s">
        <v>759</v>
      </c>
      <c r="I214" s="41" t="s">
        <v>955</v>
      </c>
      <c r="J214" s="41" t="s">
        <v>956</v>
      </c>
      <c r="K214" s="41" t="s">
        <v>957</v>
      </c>
      <c r="L214" s="41">
        <v>16</v>
      </c>
      <c r="M214" s="41" t="s">
        <v>958</v>
      </c>
      <c r="N214" s="41" t="s">
        <v>959</v>
      </c>
      <c r="O214" s="41" t="s">
        <v>870</v>
      </c>
      <c r="P214" s="41" t="s">
        <v>45</v>
      </c>
      <c r="Q214" s="41" t="s">
        <v>207</v>
      </c>
      <c r="R214" s="41" t="s">
        <v>208</v>
      </c>
      <c r="S214" s="41" t="s">
        <v>209</v>
      </c>
      <c r="T214" s="41" t="s">
        <v>210</v>
      </c>
      <c r="U214" s="41" t="s">
        <v>213</v>
      </c>
      <c r="V214" s="41" t="s">
        <v>840</v>
      </c>
      <c r="W214" s="41" t="s">
        <v>960</v>
      </c>
      <c r="X214" s="41" t="s">
        <v>961</v>
      </c>
      <c r="Y214" s="41" t="s">
        <v>961</v>
      </c>
      <c r="Z214" s="41">
        <v>1</v>
      </c>
      <c r="AA214" s="41">
        <v>0</v>
      </c>
      <c r="AB214" s="41">
        <v>0</v>
      </c>
      <c r="AC214" s="41">
        <v>0</v>
      </c>
      <c r="AD214" s="56">
        <f t="shared" si="36"/>
        <v>1</v>
      </c>
      <c r="AE214" s="56">
        <f t="shared" si="37"/>
        <v>0.25</v>
      </c>
      <c r="AF214" s="41">
        <v>0</v>
      </c>
      <c r="AG214" s="41">
        <v>0</v>
      </c>
      <c r="AH214" s="41">
        <v>0</v>
      </c>
      <c r="AI214" s="41">
        <v>0</v>
      </c>
      <c r="AJ214" s="57">
        <f t="shared" si="38"/>
        <v>0</v>
      </c>
      <c r="AK214" s="57">
        <f t="shared" si="39"/>
        <v>0</v>
      </c>
      <c r="AL214" s="41">
        <v>0</v>
      </c>
      <c r="AM214" s="41">
        <v>0</v>
      </c>
      <c r="AN214" s="41">
        <v>1</v>
      </c>
      <c r="AO214" s="41">
        <v>0</v>
      </c>
      <c r="AP214" s="58">
        <f t="shared" si="40"/>
        <v>1</v>
      </c>
      <c r="AQ214" s="58">
        <f t="shared" si="41"/>
        <v>0.25</v>
      </c>
      <c r="AR214" s="41">
        <v>38</v>
      </c>
      <c r="AS214" s="41">
        <v>2</v>
      </c>
      <c r="AT214" s="41">
        <v>2</v>
      </c>
      <c r="AU214" s="41">
        <v>15</v>
      </c>
      <c r="AV214" s="59">
        <f t="shared" si="42"/>
        <v>57</v>
      </c>
      <c r="AW214" s="59">
        <f t="shared" si="43"/>
        <v>14.25</v>
      </c>
      <c r="AX214" s="41">
        <v>21</v>
      </c>
      <c r="AY214" s="41">
        <v>27</v>
      </c>
      <c r="AZ214" s="41">
        <v>15</v>
      </c>
      <c r="BA214" s="41">
        <v>32</v>
      </c>
      <c r="BB214" s="60">
        <f t="shared" si="44"/>
        <v>95</v>
      </c>
      <c r="BC214" s="60">
        <f t="shared" si="45"/>
        <v>23.75</v>
      </c>
      <c r="BD214" s="41">
        <f t="shared" si="47"/>
        <v>154</v>
      </c>
      <c r="BE214" s="41">
        <f t="shared" si="46"/>
        <v>7.5118067065800499E-3</v>
      </c>
    </row>
    <row r="215" spans="1:57" x14ac:dyDescent="0.25">
      <c r="A215" s="41" t="s">
        <v>714</v>
      </c>
      <c r="B215" s="41" t="s">
        <v>757</v>
      </c>
      <c r="C215" s="41">
        <v>4</v>
      </c>
      <c r="D215" s="41">
        <v>2</v>
      </c>
      <c r="E215" s="41" t="s">
        <v>1359</v>
      </c>
      <c r="F215" s="41">
        <v>100</v>
      </c>
      <c r="G215" s="41">
        <v>100</v>
      </c>
      <c r="H215" s="41" t="s">
        <v>759</v>
      </c>
      <c r="I215" s="41" t="s">
        <v>1360</v>
      </c>
      <c r="J215" s="41" t="s">
        <v>1361</v>
      </c>
      <c r="K215" s="41" t="s">
        <v>1004</v>
      </c>
      <c r="L215" s="41">
        <v>16</v>
      </c>
      <c r="M215" s="41" t="s">
        <v>1362</v>
      </c>
      <c r="N215" s="41" t="s">
        <v>1363</v>
      </c>
      <c r="O215" s="41" t="s">
        <v>1364</v>
      </c>
      <c r="P215" s="41" t="s">
        <v>45</v>
      </c>
      <c r="Q215" s="41" t="s">
        <v>207</v>
      </c>
      <c r="R215" s="41" t="s">
        <v>208</v>
      </c>
      <c r="S215" s="41" t="s">
        <v>209</v>
      </c>
      <c r="T215" s="41" t="s">
        <v>210</v>
      </c>
      <c r="U215" s="41" t="s">
        <v>213</v>
      </c>
      <c r="V215" s="41" t="s">
        <v>840</v>
      </c>
      <c r="W215" s="41" t="s">
        <v>1365</v>
      </c>
      <c r="X215" s="41" t="s">
        <v>1366</v>
      </c>
      <c r="Y215" s="41" t="s">
        <v>1367</v>
      </c>
      <c r="Z215" s="41">
        <v>0</v>
      </c>
      <c r="AA215" s="41">
        <v>0</v>
      </c>
      <c r="AB215" s="41">
        <v>0</v>
      </c>
      <c r="AC215" s="41">
        <v>0</v>
      </c>
      <c r="AD215" s="56">
        <f t="shared" si="36"/>
        <v>0</v>
      </c>
      <c r="AE215" s="56">
        <f t="shared" si="37"/>
        <v>0</v>
      </c>
      <c r="AF215" s="41">
        <v>7</v>
      </c>
      <c r="AG215" s="41">
        <v>4</v>
      </c>
      <c r="AH215" s="41">
        <v>2</v>
      </c>
      <c r="AI215" s="41">
        <v>18</v>
      </c>
      <c r="AJ215" s="57">
        <f t="shared" si="38"/>
        <v>31</v>
      </c>
      <c r="AK215" s="57">
        <f t="shared" si="39"/>
        <v>7.75</v>
      </c>
      <c r="AL215" s="41">
        <v>21</v>
      </c>
      <c r="AM215" s="41">
        <v>17</v>
      </c>
      <c r="AN215" s="41">
        <v>27</v>
      </c>
      <c r="AO215" s="41">
        <v>6</v>
      </c>
      <c r="AP215" s="58">
        <f t="shared" si="40"/>
        <v>71</v>
      </c>
      <c r="AQ215" s="58">
        <f t="shared" si="41"/>
        <v>17.75</v>
      </c>
      <c r="AR215" s="41">
        <v>5</v>
      </c>
      <c r="AS215" s="41">
        <v>1</v>
      </c>
      <c r="AT215" s="41">
        <v>2</v>
      </c>
      <c r="AU215" s="41">
        <v>6</v>
      </c>
      <c r="AV215" s="59">
        <f t="shared" si="42"/>
        <v>14</v>
      </c>
      <c r="AW215" s="59">
        <f t="shared" si="43"/>
        <v>3.5</v>
      </c>
      <c r="AX215" s="41">
        <v>3</v>
      </c>
      <c r="AY215" s="41">
        <v>8</v>
      </c>
      <c r="AZ215" s="41">
        <v>1</v>
      </c>
      <c r="BA215" s="41">
        <v>4</v>
      </c>
      <c r="BB215" s="60">
        <f t="shared" si="44"/>
        <v>16</v>
      </c>
      <c r="BC215" s="60">
        <f t="shared" si="45"/>
        <v>4</v>
      </c>
      <c r="BD215" s="41">
        <f t="shared" si="47"/>
        <v>132</v>
      </c>
      <c r="BE215" s="41">
        <f t="shared" si="46"/>
        <v>6.4386914627829004E-3</v>
      </c>
    </row>
    <row r="216" spans="1:57" x14ac:dyDescent="0.25">
      <c r="A216" s="41" t="s">
        <v>563</v>
      </c>
      <c r="B216" s="41" t="s">
        <v>757</v>
      </c>
      <c r="C216" s="41">
        <v>1</v>
      </c>
      <c r="D216" s="41">
        <v>5</v>
      </c>
      <c r="E216" s="41" t="s">
        <v>971</v>
      </c>
      <c r="F216" s="41">
        <v>100</v>
      </c>
      <c r="G216" s="41">
        <v>100</v>
      </c>
      <c r="H216" s="41" t="s">
        <v>759</v>
      </c>
      <c r="I216" s="41" t="s">
        <v>972</v>
      </c>
      <c r="J216" s="41" t="s">
        <v>973</v>
      </c>
      <c r="K216" s="41" t="s">
        <v>974</v>
      </c>
      <c r="L216" s="41">
        <v>16</v>
      </c>
      <c r="M216" s="41" t="s">
        <v>975</v>
      </c>
      <c r="N216" s="41" t="s">
        <v>976</v>
      </c>
      <c r="O216" s="41" t="s">
        <v>870</v>
      </c>
      <c r="P216" s="41" t="s">
        <v>45</v>
      </c>
      <c r="Q216" s="41" t="s">
        <v>207</v>
      </c>
      <c r="R216" s="41" t="s">
        <v>208</v>
      </c>
      <c r="S216" s="41" t="s">
        <v>209</v>
      </c>
      <c r="T216" s="41" t="s">
        <v>210</v>
      </c>
      <c r="U216" s="41" t="s">
        <v>213</v>
      </c>
      <c r="V216" s="41" t="s">
        <v>840</v>
      </c>
      <c r="W216" s="41" t="s">
        <v>977</v>
      </c>
      <c r="X216" s="41" t="s">
        <v>978</v>
      </c>
      <c r="Y216" s="41" t="s">
        <v>978</v>
      </c>
      <c r="Z216" s="41">
        <v>0</v>
      </c>
      <c r="AA216" s="41">
        <v>0</v>
      </c>
      <c r="AB216" s="41">
        <v>0</v>
      </c>
      <c r="AC216" s="41">
        <v>0</v>
      </c>
      <c r="AD216" s="56">
        <f t="shared" si="36"/>
        <v>0</v>
      </c>
      <c r="AE216" s="56">
        <f t="shared" si="37"/>
        <v>0</v>
      </c>
      <c r="AF216" s="41">
        <v>4</v>
      </c>
      <c r="AG216" s="41">
        <v>1</v>
      </c>
      <c r="AH216" s="41">
        <v>13</v>
      </c>
      <c r="AI216" s="41">
        <v>4</v>
      </c>
      <c r="AJ216" s="57">
        <f t="shared" si="38"/>
        <v>22</v>
      </c>
      <c r="AK216" s="57">
        <f t="shared" si="39"/>
        <v>5.5</v>
      </c>
      <c r="AL216" s="41">
        <v>9</v>
      </c>
      <c r="AM216" s="41">
        <v>8</v>
      </c>
      <c r="AN216" s="41">
        <v>3</v>
      </c>
      <c r="AO216" s="41">
        <v>6</v>
      </c>
      <c r="AP216" s="58">
        <f t="shared" si="40"/>
        <v>26</v>
      </c>
      <c r="AQ216" s="58">
        <f t="shared" si="41"/>
        <v>6.5</v>
      </c>
      <c r="AR216" s="41">
        <v>11</v>
      </c>
      <c r="AS216" s="41">
        <v>12</v>
      </c>
      <c r="AT216" s="41">
        <v>17</v>
      </c>
      <c r="AU216" s="41">
        <v>4</v>
      </c>
      <c r="AV216" s="59">
        <f t="shared" si="42"/>
        <v>44</v>
      </c>
      <c r="AW216" s="59">
        <f t="shared" si="43"/>
        <v>11</v>
      </c>
      <c r="AX216" s="41">
        <v>0</v>
      </c>
      <c r="AY216" s="41">
        <v>0</v>
      </c>
      <c r="AZ216" s="41">
        <v>4</v>
      </c>
      <c r="BA216" s="41">
        <v>1</v>
      </c>
      <c r="BB216" s="60">
        <f t="shared" si="44"/>
        <v>5</v>
      </c>
      <c r="BC216" s="60">
        <f t="shared" si="45"/>
        <v>1.25</v>
      </c>
      <c r="BD216" s="41">
        <f t="shared" si="47"/>
        <v>97</v>
      </c>
      <c r="BE216" s="41">
        <f t="shared" si="46"/>
        <v>4.7314626658328885E-3</v>
      </c>
    </row>
    <row r="217" spans="1:57" x14ac:dyDescent="0.25">
      <c r="A217" s="41" t="s">
        <v>555</v>
      </c>
      <c r="B217" s="41" t="s">
        <v>757</v>
      </c>
      <c r="C217" s="41">
        <v>1</v>
      </c>
      <c r="D217" s="41">
        <v>9</v>
      </c>
      <c r="E217" s="41" t="s">
        <v>3282</v>
      </c>
      <c r="F217" s="41">
        <v>100</v>
      </c>
      <c r="G217" s="41">
        <v>100</v>
      </c>
      <c r="H217" s="41" t="s">
        <v>759</v>
      </c>
      <c r="I217" s="41" t="s">
        <v>3283</v>
      </c>
      <c r="J217" s="41" t="s">
        <v>3284</v>
      </c>
      <c r="K217" s="41" t="s">
        <v>974</v>
      </c>
      <c r="L217" s="41">
        <v>20</v>
      </c>
      <c r="M217" s="41" t="s">
        <v>3285</v>
      </c>
      <c r="N217" s="41" t="s">
        <v>3286</v>
      </c>
      <c r="O217" s="41" t="s">
        <v>870</v>
      </c>
      <c r="P217" s="41" t="s">
        <v>45</v>
      </c>
      <c r="Q217" s="41" t="s">
        <v>207</v>
      </c>
      <c r="R217" s="41" t="s">
        <v>208</v>
      </c>
      <c r="S217" s="41" t="s">
        <v>209</v>
      </c>
      <c r="T217" s="41" t="s">
        <v>210</v>
      </c>
      <c r="U217" s="41" t="s">
        <v>213</v>
      </c>
      <c r="V217" s="41" t="s">
        <v>840</v>
      </c>
      <c r="W217" s="41" t="s">
        <v>3287</v>
      </c>
      <c r="X217" s="41" t="s">
        <v>3288</v>
      </c>
      <c r="Y217" s="41" t="s">
        <v>3288</v>
      </c>
      <c r="Z217" s="41">
        <v>0</v>
      </c>
      <c r="AA217" s="41">
        <v>0</v>
      </c>
      <c r="AB217" s="41">
        <v>0</v>
      </c>
      <c r="AC217" s="41">
        <v>0</v>
      </c>
      <c r="AD217" s="56">
        <f t="shared" si="36"/>
        <v>0</v>
      </c>
      <c r="AE217" s="56">
        <f t="shared" si="37"/>
        <v>0</v>
      </c>
      <c r="AF217" s="41">
        <v>0</v>
      </c>
      <c r="AG217" s="41">
        <v>0</v>
      </c>
      <c r="AH217" s="41">
        <v>0</v>
      </c>
      <c r="AI217" s="41">
        <v>0</v>
      </c>
      <c r="AJ217" s="57">
        <f t="shared" si="38"/>
        <v>0</v>
      </c>
      <c r="AK217" s="57">
        <f t="shared" si="39"/>
        <v>0</v>
      </c>
      <c r="AL217" s="41">
        <v>2</v>
      </c>
      <c r="AM217" s="41">
        <v>0</v>
      </c>
      <c r="AN217" s="41">
        <v>3</v>
      </c>
      <c r="AO217" s="41">
        <v>0</v>
      </c>
      <c r="AP217" s="58">
        <f t="shared" si="40"/>
        <v>5</v>
      </c>
      <c r="AQ217" s="58">
        <f t="shared" si="41"/>
        <v>1.25</v>
      </c>
      <c r="AR217" s="41">
        <v>5</v>
      </c>
      <c r="AS217" s="41">
        <v>16</v>
      </c>
      <c r="AT217" s="41">
        <v>6</v>
      </c>
      <c r="AU217" s="41">
        <v>9</v>
      </c>
      <c r="AV217" s="59">
        <f t="shared" si="42"/>
        <v>36</v>
      </c>
      <c r="AW217" s="59">
        <f t="shared" si="43"/>
        <v>9</v>
      </c>
      <c r="AX217" s="41">
        <v>1</v>
      </c>
      <c r="AY217" s="41">
        <v>2</v>
      </c>
      <c r="AZ217" s="41">
        <v>8</v>
      </c>
      <c r="BA217" s="41">
        <v>13</v>
      </c>
      <c r="BB217" s="60">
        <f t="shared" si="44"/>
        <v>24</v>
      </c>
      <c r="BC217" s="60">
        <f t="shared" si="45"/>
        <v>6</v>
      </c>
      <c r="BD217" s="41">
        <f t="shared" si="47"/>
        <v>65</v>
      </c>
      <c r="BE217" s="41">
        <f t="shared" si="46"/>
        <v>3.170567765764307E-3</v>
      </c>
    </row>
    <row r="218" spans="1:57" x14ac:dyDescent="0.25">
      <c r="A218" s="41" t="s">
        <v>498</v>
      </c>
      <c r="B218" s="41" t="s">
        <v>757</v>
      </c>
      <c r="C218" s="41">
        <v>2</v>
      </c>
      <c r="D218" s="41">
        <v>4</v>
      </c>
      <c r="E218" s="41" t="s">
        <v>1436</v>
      </c>
      <c r="F218" s="41">
        <v>100</v>
      </c>
      <c r="G218" s="41">
        <v>100</v>
      </c>
      <c r="H218" s="41" t="s">
        <v>759</v>
      </c>
      <c r="I218" s="41" t="s">
        <v>1437</v>
      </c>
      <c r="J218" s="41" t="s">
        <v>1438</v>
      </c>
      <c r="K218" s="41" t="s">
        <v>1004</v>
      </c>
      <c r="L218" s="41">
        <v>15</v>
      </c>
      <c r="M218" s="41" t="s">
        <v>1439</v>
      </c>
      <c r="N218" s="41" t="s">
        <v>1440</v>
      </c>
      <c r="O218" s="41" t="s">
        <v>885</v>
      </c>
      <c r="P218" s="41" t="s">
        <v>45</v>
      </c>
      <c r="Q218" s="41" t="s">
        <v>207</v>
      </c>
      <c r="R218" s="41" t="s">
        <v>208</v>
      </c>
      <c r="S218" s="41" t="s">
        <v>209</v>
      </c>
      <c r="T218" s="41" t="s">
        <v>210</v>
      </c>
      <c r="U218" s="41" t="s">
        <v>213</v>
      </c>
      <c r="V218" s="41" t="s">
        <v>840</v>
      </c>
      <c r="W218" s="41" t="s">
        <v>1441</v>
      </c>
      <c r="X218" s="41" t="s">
        <v>1442</v>
      </c>
      <c r="Y218" s="41" t="s">
        <v>1442</v>
      </c>
      <c r="Z218" s="41">
        <v>0</v>
      </c>
      <c r="AA218" s="41">
        <v>0</v>
      </c>
      <c r="AB218" s="41">
        <v>0</v>
      </c>
      <c r="AC218" s="41">
        <v>0</v>
      </c>
      <c r="AD218" s="56">
        <f t="shared" si="36"/>
        <v>0</v>
      </c>
      <c r="AE218" s="56">
        <f t="shared" si="37"/>
        <v>0</v>
      </c>
      <c r="AF218" s="41">
        <v>0</v>
      </c>
      <c r="AG218" s="41">
        <v>0</v>
      </c>
      <c r="AH218" s="41">
        <v>1</v>
      </c>
      <c r="AI218" s="41">
        <v>0</v>
      </c>
      <c r="AJ218" s="57">
        <f t="shared" si="38"/>
        <v>1</v>
      </c>
      <c r="AK218" s="57">
        <f t="shared" si="39"/>
        <v>0.25</v>
      </c>
      <c r="AL218" s="41">
        <v>3</v>
      </c>
      <c r="AM218" s="41">
        <v>3</v>
      </c>
      <c r="AN218" s="41">
        <v>0</v>
      </c>
      <c r="AO218" s="41">
        <v>5</v>
      </c>
      <c r="AP218" s="58">
        <f t="shared" si="40"/>
        <v>11</v>
      </c>
      <c r="AQ218" s="58">
        <f t="shared" si="41"/>
        <v>2.75</v>
      </c>
      <c r="AR218" s="41">
        <v>20</v>
      </c>
      <c r="AS218" s="41">
        <v>16</v>
      </c>
      <c r="AT218" s="41">
        <v>35</v>
      </c>
      <c r="AU218" s="41">
        <v>93</v>
      </c>
      <c r="AV218" s="59">
        <f t="shared" si="42"/>
        <v>164</v>
      </c>
      <c r="AW218" s="59">
        <f t="shared" si="43"/>
        <v>41</v>
      </c>
      <c r="AX218" s="41">
        <v>24</v>
      </c>
      <c r="AY218" s="41">
        <v>25</v>
      </c>
      <c r="AZ218" s="41">
        <v>24</v>
      </c>
      <c r="BA218" s="41">
        <v>26</v>
      </c>
      <c r="BB218" s="60">
        <f t="shared" si="44"/>
        <v>99</v>
      </c>
      <c r="BC218" s="60">
        <f t="shared" si="45"/>
        <v>24.75</v>
      </c>
      <c r="BD218" s="41">
        <f t="shared" si="47"/>
        <v>275</v>
      </c>
      <c r="BE218" s="41">
        <f t="shared" si="46"/>
        <v>1.3413940547464373E-2</v>
      </c>
    </row>
    <row r="219" spans="1:57" x14ac:dyDescent="0.25">
      <c r="A219" s="41" t="s">
        <v>513</v>
      </c>
      <c r="B219" s="41" t="s">
        <v>757</v>
      </c>
      <c r="C219" s="41">
        <v>1</v>
      </c>
      <c r="D219" s="41">
        <v>3</v>
      </c>
      <c r="E219" s="41" t="s">
        <v>1399</v>
      </c>
      <c r="F219" s="41">
        <v>100</v>
      </c>
      <c r="G219" s="41">
        <v>100</v>
      </c>
      <c r="H219" s="41" t="s">
        <v>759</v>
      </c>
      <c r="I219" s="41" t="s">
        <v>1400</v>
      </c>
      <c r="J219" s="41" t="s">
        <v>1401</v>
      </c>
      <c r="K219" s="41" t="s">
        <v>1004</v>
      </c>
      <c r="L219" s="41">
        <v>9</v>
      </c>
      <c r="M219" s="41" t="s">
        <v>1402</v>
      </c>
      <c r="N219" s="41" t="s">
        <v>1403</v>
      </c>
      <c r="O219" s="41" t="s">
        <v>870</v>
      </c>
      <c r="P219" s="41" t="s">
        <v>45</v>
      </c>
      <c r="Q219" s="41" t="s">
        <v>207</v>
      </c>
      <c r="R219" s="41" t="s">
        <v>208</v>
      </c>
      <c r="S219" s="41" t="s">
        <v>209</v>
      </c>
      <c r="T219" s="41" t="s">
        <v>210</v>
      </c>
      <c r="U219" s="41" t="s">
        <v>213</v>
      </c>
      <c r="V219" s="41" t="s">
        <v>840</v>
      </c>
      <c r="W219" s="41" t="s">
        <v>1404</v>
      </c>
      <c r="X219" s="41" t="s">
        <v>1405</v>
      </c>
      <c r="Y219" s="41" t="s">
        <v>1405</v>
      </c>
      <c r="Z219" s="41">
        <v>0</v>
      </c>
      <c r="AA219" s="41">
        <v>0</v>
      </c>
      <c r="AB219" s="41">
        <v>0</v>
      </c>
      <c r="AC219" s="41">
        <v>0</v>
      </c>
      <c r="AD219" s="56">
        <f t="shared" si="36"/>
        <v>0</v>
      </c>
      <c r="AE219" s="56">
        <f t="shared" si="37"/>
        <v>0</v>
      </c>
      <c r="AF219" s="41">
        <v>13</v>
      </c>
      <c r="AG219" s="41">
        <v>25</v>
      </c>
      <c r="AH219" s="41">
        <v>25</v>
      </c>
      <c r="AI219" s="41">
        <v>11</v>
      </c>
      <c r="AJ219" s="57">
        <f t="shared" si="38"/>
        <v>74</v>
      </c>
      <c r="AK219" s="57">
        <f t="shared" si="39"/>
        <v>18.5</v>
      </c>
      <c r="AL219" s="41">
        <v>64</v>
      </c>
      <c r="AM219" s="41">
        <v>26</v>
      </c>
      <c r="AN219" s="41">
        <v>13</v>
      </c>
      <c r="AO219" s="41">
        <v>8</v>
      </c>
      <c r="AP219" s="58">
        <f t="shared" si="40"/>
        <v>111</v>
      </c>
      <c r="AQ219" s="58">
        <f t="shared" si="41"/>
        <v>27.75</v>
      </c>
      <c r="AR219" s="41">
        <v>6</v>
      </c>
      <c r="AS219" s="41">
        <v>3</v>
      </c>
      <c r="AT219" s="41">
        <v>23</v>
      </c>
      <c r="AU219" s="41">
        <v>7</v>
      </c>
      <c r="AV219" s="59">
        <f t="shared" si="42"/>
        <v>39</v>
      </c>
      <c r="AW219" s="59">
        <f t="shared" si="43"/>
        <v>9.75</v>
      </c>
      <c r="AX219" s="41">
        <v>17</v>
      </c>
      <c r="AY219" s="41">
        <v>8</v>
      </c>
      <c r="AZ219" s="41">
        <v>12</v>
      </c>
      <c r="BA219" s="41">
        <v>23</v>
      </c>
      <c r="BB219" s="60">
        <f t="shared" si="44"/>
        <v>60</v>
      </c>
      <c r="BC219" s="60">
        <f t="shared" si="45"/>
        <v>15</v>
      </c>
      <c r="BD219" s="41">
        <f t="shared" si="47"/>
        <v>284</v>
      </c>
      <c r="BE219" s="41">
        <f t="shared" si="46"/>
        <v>1.3852942238108663E-2</v>
      </c>
    </row>
    <row r="220" spans="1:57" x14ac:dyDescent="0.25">
      <c r="A220" s="41" t="s">
        <v>635</v>
      </c>
      <c r="B220" s="41" t="s">
        <v>757</v>
      </c>
      <c r="C220" s="41">
        <v>1</v>
      </c>
      <c r="D220" s="41">
        <v>2</v>
      </c>
      <c r="E220" s="41" t="s">
        <v>2074</v>
      </c>
      <c r="F220" s="41">
        <v>100</v>
      </c>
      <c r="G220" s="41">
        <v>100</v>
      </c>
      <c r="H220" s="41" t="s">
        <v>759</v>
      </c>
      <c r="I220" s="41" t="s">
        <v>2075</v>
      </c>
      <c r="J220" s="41" t="s">
        <v>2076</v>
      </c>
      <c r="K220" s="41" t="s">
        <v>1004</v>
      </c>
      <c r="L220" s="41">
        <v>4</v>
      </c>
      <c r="M220" s="41" t="s">
        <v>2077</v>
      </c>
      <c r="N220" s="41" t="s">
        <v>2078</v>
      </c>
      <c r="O220" s="41" t="s">
        <v>870</v>
      </c>
      <c r="P220" s="41" t="s">
        <v>45</v>
      </c>
      <c r="Q220" s="41" t="s">
        <v>207</v>
      </c>
      <c r="R220" s="41" t="s">
        <v>208</v>
      </c>
      <c r="S220" s="41" t="s">
        <v>209</v>
      </c>
      <c r="T220" s="41" t="s">
        <v>210</v>
      </c>
      <c r="U220" s="41" t="s">
        <v>213</v>
      </c>
      <c r="V220" s="41" t="s">
        <v>840</v>
      </c>
      <c r="W220" s="41" t="s">
        <v>2079</v>
      </c>
      <c r="X220" s="41" t="s">
        <v>2080</v>
      </c>
      <c r="Y220" s="41" t="s">
        <v>2080</v>
      </c>
      <c r="Z220" s="41">
        <v>1</v>
      </c>
      <c r="AA220" s="41">
        <v>5</v>
      </c>
      <c r="AB220" s="41">
        <v>1</v>
      </c>
      <c r="AC220" s="41">
        <v>0</v>
      </c>
      <c r="AD220" s="56">
        <f t="shared" si="36"/>
        <v>7</v>
      </c>
      <c r="AE220" s="56">
        <f t="shared" si="37"/>
        <v>1.75</v>
      </c>
      <c r="AF220" s="41">
        <v>581</v>
      </c>
      <c r="AG220" s="41">
        <v>172</v>
      </c>
      <c r="AH220" s="41">
        <v>1330</v>
      </c>
      <c r="AI220" s="41">
        <v>1848</v>
      </c>
      <c r="AJ220" s="57">
        <f t="shared" si="38"/>
        <v>3931</v>
      </c>
      <c r="AK220" s="57">
        <f t="shared" si="39"/>
        <v>982.75</v>
      </c>
      <c r="AL220" s="41">
        <v>847</v>
      </c>
      <c r="AM220" s="41">
        <v>1660</v>
      </c>
      <c r="AN220" s="41">
        <v>386</v>
      </c>
      <c r="AO220" s="41">
        <v>3224</v>
      </c>
      <c r="AP220" s="58">
        <f t="shared" si="40"/>
        <v>6117</v>
      </c>
      <c r="AQ220" s="58">
        <f t="shared" si="41"/>
        <v>1529.25</v>
      </c>
      <c r="AR220" s="41">
        <v>72</v>
      </c>
      <c r="AS220" s="41">
        <v>132</v>
      </c>
      <c r="AT220" s="41">
        <v>147</v>
      </c>
      <c r="AU220" s="41">
        <v>202</v>
      </c>
      <c r="AV220" s="59">
        <f t="shared" si="42"/>
        <v>553</v>
      </c>
      <c r="AW220" s="59">
        <f t="shared" si="43"/>
        <v>138.25</v>
      </c>
      <c r="AX220" s="41">
        <v>91</v>
      </c>
      <c r="AY220" s="41">
        <v>86</v>
      </c>
      <c r="AZ220" s="41">
        <v>83</v>
      </c>
      <c r="BA220" s="41">
        <v>99</v>
      </c>
      <c r="BB220" s="60">
        <f t="shared" si="44"/>
        <v>359</v>
      </c>
      <c r="BC220" s="60">
        <f t="shared" si="45"/>
        <v>89.75</v>
      </c>
      <c r="BD220" s="41">
        <f t="shared" si="47"/>
        <v>10967</v>
      </c>
      <c r="BE220" s="41">
        <f t="shared" si="46"/>
        <v>0.53494794903287934</v>
      </c>
    </row>
    <row r="221" spans="1:57" x14ac:dyDescent="0.25">
      <c r="A221" s="41" t="s">
        <v>546</v>
      </c>
      <c r="B221" s="41" t="s">
        <v>757</v>
      </c>
      <c r="C221" s="41">
        <v>2</v>
      </c>
      <c r="D221" s="41">
        <v>2</v>
      </c>
      <c r="E221" s="41" t="s">
        <v>1675</v>
      </c>
      <c r="F221" s="41">
        <v>100</v>
      </c>
      <c r="G221" s="41">
        <v>100</v>
      </c>
      <c r="H221" s="41" t="s">
        <v>759</v>
      </c>
      <c r="I221" s="41" t="s">
        <v>1676</v>
      </c>
      <c r="J221" s="41" t="s">
        <v>1677</v>
      </c>
      <c r="K221" s="41" t="s">
        <v>1004</v>
      </c>
      <c r="L221" s="41">
        <v>7</v>
      </c>
      <c r="M221" s="41" t="s">
        <v>1678</v>
      </c>
      <c r="N221" s="41" t="s">
        <v>1679</v>
      </c>
      <c r="O221" s="41" t="s">
        <v>825</v>
      </c>
      <c r="P221" s="41" t="s">
        <v>45</v>
      </c>
      <c r="Q221" s="41" t="s">
        <v>207</v>
      </c>
      <c r="R221" s="41" t="s">
        <v>208</v>
      </c>
      <c r="S221" s="41" t="s">
        <v>209</v>
      </c>
      <c r="T221" s="41" t="s">
        <v>210</v>
      </c>
      <c r="U221" s="41" t="s">
        <v>213</v>
      </c>
      <c r="V221" s="41" t="s">
        <v>840</v>
      </c>
      <c r="W221" s="41" t="s">
        <v>1680</v>
      </c>
      <c r="X221" s="41" t="s">
        <v>1681</v>
      </c>
      <c r="Y221" s="41" t="s">
        <v>1681</v>
      </c>
      <c r="Z221" s="41">
        <v>0</v>
      </c>
      <c r="AA221" s="41">
        <v>0</v>
      </c>
      <c r="AB221" s="41">
        <v>0</v>
      </c>
      <c r="AC221" s="41">
        <v>0</v>
      </c>
      <c r="AD221" s="56">
        <f t="shared" si="36"/>
        <v>0</v>
      </c>
      <c r="AE221" s="56">
        <f t="shared" si="37"/>
        <v>0</v>
      </c>
      <c r="AF221" s="41">
        <v>0</v>
      </c>
      <c r="AG221" s="41">
        <v>0</v>
      </c>
      <c r="AH221" s="41">
        <v>0</v>
      </c>
      <c r="AI221" s="41">
        <v>0</v>
      </c>
      <c r="AJ221" s="57">
        <f t="shared" si="38"/>
        <v>0</v>
      </c>
      <c r="AK221" s="57">
        <f t="shared" si="39"/>
        <v>0</v>
      </c>
      <c r="AL221" s="41">
        <v>0</v>
      </c>
      <c r="AM221" s="41">
        <v>0</v>
      </c>
      <c r="AN221" s="41">
        <v>0</v>
      </c>
      <c r="AO221" s="41">
        <v>1</v>
      </c>
      <c r="AP221" s="58">
        <f t="shared" si="40"/>
        <v>1</v>
      </c>
      <c r="AQ221" s="58">
        <f t="shared" si="41"/>
        <v>0.25</v>
      </c>
      <c r="AR221" s="41">
        <v>8</v>
      </c>
      <c r="AS221" s="41">
        <v>18</v>
      </c>
      <c r="AT221" s="41">
        <v>21</v>
      </c>
      <c r="AU221" s="41">
        <v>6</v>
      </c>
      <c r="AV221" s="59">
        <f t="shared" si="42"/>
        <v>53</v>
      </c>
      <c r="AW221" s="59">
        <f t="shared" si="43"/>
        <v>13.25</v>
      </c>
      <c r="AX221" s="41">
        <v>13</v>
      </c>
      <c r="AY221" s="41">
        <v>6</v>
      </c>
      <c r="AZ221" s="41">
        <v>5</v>
      </c>
      <c r="BA221" s="41">
        <v>8</v>
      </c>
      <c r="BB221" s="60">
        <f t="shared" si="44"/>
        <v>32</v>
      </c>
      <c r="BC221" s="60">
        <f t="shared" si="45"/>
        <v>8</v>
      </c>
      <c r="BD221" s="41">
        <f t="shared" si="47"/>
        <v>86</v>
      </c>
      <c r="BE221" s="41">
        <f t="shared" si="46"/>
        <v>4.1949050439343142E-3</v>
      </c>
    </row>
    <row r="222" spans="1:57" x14ac:dyDescent="0.25">
      <c r="A222" s="41" t="s">
        <v>583</v>
      </c>
      <c r="B222" s="41" t="s">
        <v>757</v>
      </c>
      <c r="C222" s="41">
        <v>1</v>
      </c>
      <c r="D222" s="41">
        <v>2</v>
      </c>
      <c r="E222" s="41" t="s">
        <v>1886</v>
      </c>
      <c r="F222" s="41">
        <v>100</v>
      </c>
      <c r="G222" s="41">
        <v>100</v>
      </c>
      <c r="H222" s="41" t="s">
        <v>759</v>
      </c>
      <c r="I222" s="41" t="s">
        <v>1887</v>
      </c>
      <c r="J222" s="41" t="s">
        <v>1888</v>
      </c>
      <c r="K222" s="41" t="s">
        <v>762</v>
      </c>
      <c r="L222" s="41" t="s">
        <v>762</v>
      </c>
      <c r="M222" s="41" t="s">
        <v>762</v>
      </c>
      <c r="N222" s="41" t="s">
        <v>762</v>
      </c>
      <c r="O222" s="41" t="s">
        <v>762</v>
      </c>
      <c r="P222" s="41" t="s">
        <v>45</v>
      </c>
      <c r="Q222" s="41" t="s">
        <v>207</v>
      </c>
      <c r="R222" s="41" t="s">
        <v>208</v>
      </c>
      <c r="S222" s="41" t="s">
        <v>209</v>
      </c>
      <c r="T222" s="41" t="s">
        <v>210</v>
      </c>
      <c r="U222" s="41" t="s">
        <v>213</v>
      </c>
      <c r="V222" s="41" t="s">
        <v>840</v>
      </c>
      <c r="W222" s="41" t="s">
        <v>1889</v>
      </c>
      <c r="X222" s="41" t="s">
        <v>1890</v>
      </c>
      <c r="Y222" s="41" t="s">
        <v>1890</v>
      </c>
      <c r="Z222" s="41">
        <v>0</v>
      </c>
      <c r="AA222" s="41">
        <v>0</v>
      </c>
      <c r="AB222" s="41">
        <v>0</v>
      </c>
      <c r="AC222" s="41">
        <v>0</v>
      </c>
      <c r="AD222" s="56">
        <f t="shared" si="36"/>
        <v>0</v>
      </c>
      <c r="AE222" s="56">
        <f t="shared" si="37"/>
        <v>0</v>
      </c>
      <c r="AF222" s="41">
        <v>4</v>
      </c>
      <c r="AG222" s="41">
        <v>0</v>
      </c>
      <c r="AH222" s="41">
        <v>0</v>
      </c>
      <c r="AI222" s="41">
        <v>0</v>
      </c>
      <c r="AJ222" s="57">
        <f t="shared" si="38"/>
        <v>4</v>
      </c>
      <c r="AK222" s="57">
        <f t="shared" si="39"/>
        <v>1</v>
      </c>
      <c r="AL222" s="41">
        <v>1</v>
      </c>
      <c r="AM222" s="41">
        <v>0</v>
      </c>
      <c r="AN222" s="41">
        <v>1</v>
      </c>
      <c r="AO222" s="41">
        <v>3</v>
      </c>
      <c r="AP222" s="58">
        <f t="shared" si="40"/>
        <v>5</v>
      </c>
      <c r="AQ222" s="58">
        <f t="shared" si="41"/>
        <v>1.25</v>
      </c>
      <c r="AR222" s="41">
        <v>19</v>
      </c>
      <c r="AS222" s="41">
        <v>11</v>
      </c>
      <c r="AT222" s="41">
        <v>10</v>
      </c>
      <c r="AU222" s="41">
        <v>6</v>
      </c>
      <c r="AV222" s="59">
        <f t="shared" si="42"/>
        <v>46</v>
      </c>
      <c r="AW222" s="59">
        <f t="shared" si="43"/>
        <v>11.5</v>
      </c>
      <c r="AX222" s="41">
        <v>15</v>
      </c>
      <c r="AY222" s="41">
        <v>5</v>
      </c>
      <c r="AZ222" s="41">
        <v>11</v>
      </c>
      <c r="BA222" s="41">
        <v>2</v>
      </c>
      <c r="BB222" s="60">
        <f t="shared" si="44"/>
        <v>33</v>
      </c>
      <c r="BC222" s="60">
        <f t="shared" si="45"/>
        <v>8.25</v>
      </c>
      <c r="BD222" s="41">
        <f t="shared" si="47"/>
        <v>88</v>
      </c>
      <c r="BE222" s="41">
        <f t="shared" si="46"/>
        <v>4.2924609751885997E-3</v>
      </c>
    </row>
    <row r="223" spans="1:57" x14ac:dyDescent="0.25">
      <c r="A223" s="41" t="s">
        <v>836</v>
      </c>
      <c r="B223" s="41" t="s">
        <v>757</v>
      </c>
      <c r="C223" s="41">
        <v>9</v>
      </c>
      <c r="D223" s="41">
        <v>2</v>
      </c>
      <c r="E223" s="41" t="s">
        <v>837</v>
      </c>
      <c r="F223" s="41">
        <v>100</v>
      </c>
      <c r="G223" s="41">
        <v>100</v>
      </c>
      <c r="H223" s="41" t="s">
        <v>759</v>
      </c>
      <c r="I223" s="41" t="s">
        <v>838</v>
      </c>
      <c r="J223" s="41" t="s">
        <v>839</v>
      </c>
      <c r="K223" s="41" t="s">
        <v>762</v>
      </c>
      <c r="L223" s="41" t="s">
        <v>762</v>
      </c>
      <c r="M223" s="41" t="s">
        <v>762</v>
      </c>
      <c r="N223" s="41" t="s">
        <v>762</v>
      </c>
      <c r="O223" s="41" t="s">
        <v>762</v>
      </c>
      <c r="P223" s="41" t="s">
        <v>45</v>
      </c>
      <c r="Q223" s="41" t="s">
        <v>207</v>
      </c>
      <c r="R223" s="41" t="s">
        <v>208</v>
      </c>
      <c r="S223" s="41" t="s">
        <v>209</v>
      </c>
      <c r="T223" s="41" t="s">
        <v>210</v>
      </c>
      <c r="U223" s="41" t="s">
        <v>213</v>
      </c>
      <c r="V223" s="41" t="s">
        <v>840</v>
      </c>
      <c r="W223" s="41" t="s">
        <v>841</v>
      </c>
      <c r="X223" s="41" t="s">
        <v>842</v>
      </c>
      <c r="Y223" s="41" t="s">
        <v>842</v>
      </c>
      <c r="Z223" s="41">
        <v>0</v>
      </c>
      <c r="AA223" s="41">
        <v>0</v>
      </c>
      <c r="AB223" s="41">
        <v>0</v>
      </c>
      <c r="AC223" s="41">
        <v>0</v>
      </c>
      <c r="AD223" s="56">
        <f t="shared" si="36"/>
        <v>0</v>
      </c>
      <c r="AE223" s="56">
        <f t="shared" si="37"/>
        <v>0</v>
      </c>
      <c r="AF223" s="41">
        <v>9</v>
      </c>
      <c r="AG223" s="41">
        <v>1</v>
      </c>
      <c r="AH223" s="41">
        <v>2</v>
      </c>
      <c r="AI223" s="41">
        <v>10</v>
      </c>
      <c r="AJ223" s="57">
        <f t="shared" si="38"/>
        <v>22</v>
      </c>
      <c r="AK223" s="57">
        <f t="shared" si="39"/>
        <v>5.5</v>
      </c>
      <c r="AL223" s="41">
        <v>7</v>
      </c>
      <c r="AM223" s="41">
        <v>22</v>
      </c>
      <c r="AN223" s="41">
        <v>6</v>
      </c>
      <c r="AO223" s="41">
        <v>4</v>
      </c>
      <c r="AP223" s="58">
        <f t="shared" si="40"/>
        <v>39</v>
      </c>
      <c r="AQ223" s="58">
        <f t="shared" si="41"/>
        <v>9.75</v>
      </c>
      <c r="AR223" s="41">
        <v>30</v>
      </c>
      <c r="AS223" s="41">
        <v>23</v>
      </c>
      <c r="AT223" s="41">
        <v>24</v>
      </c>
      <c r="AU223" s="41">
        <v>29</v>
      </c>
      <c r="AV223" s="59">
        <f t="shared" si="42"/>
        <v>106</v>
      </c>
      <c r="AW223" s="59">
        <f t="shared" si="43"/>
        <v>26.5</v>
      </c>
      <c r="AX223" s="41">
        <v>12</v>
      </c>
      <c r="AY223" s="41">
        <v>17</v>
      </c>
      <c r="AZ223" s="41">
        <v>25</v>
      </c>
      <c r="BA223" s="41">
        <v>12</v>
      </c>
      <c r="BB223" s="60">
        <f t="shared" si="44"/>
        <v>66</v>
      </c>
      <c r="BC223" s="60">
        <f t="shared" si="45"/>
        <v>16.5</v>
      </c>
      <c r="BD223" s="41">
        <f t="shared" si="47"/>
        <v>233</v>
      </c>
      <c r="BE223" s="41">
        <f t="shared" si="46"/>
        <v>1.1365265991124361E-2</v>
      </c>
    </row>
    <row r="224" spans="1:57" x14ac:dyDescent="0.25">
      <c r="A224" s="41" t="s">
        <v>507</v>
      </c>
      <c r="B224" s="41" t="s">
        <v>757</v>
      </c>
      <c r="C224" s="41">
        <v>1</v>
      </c>
      <c r="D224" s="41">
        <v>8</v>
      </c>
      <c r="E224" s="41" t="s">
        <v>1335</v>
      </c>
      <c r="F224" s="41">
        <v>100</v>
      </c>
      <c r="G224" s="41">
        <v>100</v>
      </c>
      <c r="H224" s="41" t="s">
        <v>759</v>
      </c>
      <c r="I224" s="41" t="s">
        <v>1336</v>
      </c>
      <c r="J224" s="41" t="s">
        <v>1337</v>
      </c>
      <c r="K224" s="41" t="s">
        <v>957</v>
      </c>
      <c r="L224" s="41">
        <v>15</v>
      </c>
      <c r="M224" s="41" t="s">
        <v>1338</v>
      </c>
      <c r="N224" s="41" t="s">
        <v>1339</v>
      </c>
      <c r="O224" s="41" t="s">
        <v>870</v>
      </c>
      <c r="P224" s="41" t="s">
        <v>45</v>
      </c>
      <c r="Q224" s="41" t="s">
        <v>207</v>
      </c>
      <c r="R224" s="41" t="s">
        <v>208</v>
      </c>
      <c r="S224" s="41" t="s">
        <v>209</v>
      </c>
      <c r="T224" s="41" t="s">
        <v>210</v>
      </c>
      <c r="U224" s="41" t="s">
        <v>213</v>
      </c>
      <c r="V224" s="41" t="s">
        <v>840</v>
      </c>
      <c r="W224" s="41" t="s">
        <v>1340</v>
      </c>
      <c r="X224" s="41" t="s">
        <v>1341</v>
      </c>
      <c r="Y224" s="41" t="s">
        <v>1341</v>
      </c>
      <c r="Z224" s="41">
        <v>1</v>
      </c>
      <c r="AA224" s="41">
        <v>0</v>
      </c>
      <c r="AB224" s="41">
        <v>0</v>
      </c>
      <c r="AC224" s="41">
        <v>0</v>
      </c>
      <c r="AD224" s="56">
        <f t="shared" si="36"/>
        <v>1</v>
      </c>
      <c r="AE224" s="56">
        <f t="shared" si="37"/>
        <v>0.25</v>
      </c>
      <c r="AF224" s="41">
        <v>89</v>
      </c>
      <c r="AG224" s="41">
        <v>57</v>
      </c>
      <c r="AH224" s="41">
        <v>63</v>
      </c>
      <c r="AI224" s="41">
        <v>163</v>
      </c>
      <c r="AJ224" s="57">
        <f t="shared" si="38"/>
        <v>372</v>
      </c>
      <c r="AK224" s="57">
        <f t="shared" si="39"/>
        <v>93</v>
      </c>
      <c r="AL224" s="41">
        <v>279</v>
      </c>
      <c r="AM224" s="41">
        <v>136</v>
      </c>
      <c r="AN224" s="41">
        <v>146</v>
      </c>
      <c r="AO224" s="41">
        <v>159</v>
      </c>
      <c r="AP224" s="58">
        <f t="shared" si="40"/>
        <v>720</v>
      </c>
      <c r="AQ224" s="58">
        <f t="shared" si="41"/>
        <v>180</v>
      </c>
      <c r="AR224" s="41">
        <v>49</v>
      </c>
      <c r="AS224" s="41">
        <v>37</v>
      </c>
      <c r="AT224" s="41">
        <v>22</v>
      </c>
      <c r="AU224" s="41">
        <v>70</v>
      </c>
      <c r="AV224" s="59">
        <f t="shared" si="42"/>
        <v>178</v>
      </c>
      <c r="AW224" s="59">
        <f t="shared" si="43"/>
        <v>44.5</v>
      </c>
      <c r="AX224" s="41">
        <v>13</v>
      </c>
      <c r="AY224" s="41">
        <v>16</v>
      </c>
      <c r="AZ224" s="41">
        <v>17</v>
      </c>
      <c r="BA224" s="41">
        <v>27</v>
      </c>
      <c r="BB224" s="60">
        <f t="shared" si="44"/>
        <v>73</v>
      </c>
      <c r="BC224" s="60">
        <f t="shared" si="45"/>
        <v>18.25</v>
      </c>
      <c r="BD224" s="41">
        <f t="shared" si="47"/>
        <v>1344</v>
      </c>
      <c r="BE224" s="41">
        <f t="shared" si="46"/>
        <v>6.5557585802880444E-2</v>
      </c>
    </row>
    <row r="225" spans="1:57" x14ac:dyDescent="0.25">
      <c r="A225" s="41" t="s">
        <v>713</v>
      </c>
      <c r="B225" s="41" t="s">
        <v>757</v>
      </c>
      <c r="C225" s="41">
        <v>1</v>
      </c>
      <c r="D225" s="41">
        <v>2</v>
      </c>
      <c r="E225" s="41" t="s">
        <v>1810</v>
      </c>
      <c r="F225" s="41">
        <v>99.7</v>
      </c>
      <c r="G225" s="41">
        <v>100</v>
      </c>
      <c r="H225" s="41" t="s">
        <v>759</v>
      </c>
      <c r="I225" s="41" t="s">
        <v>1811</v>
      </c>
      <c r="J225" s="41" t="s">
        <v>1812</v>
      </c>
      <c r="K225" s="41" t="s">
        <v>762</v>
      </c>
      <c r="L225" s="41" t="s">
        <v>762</v>
      </c>
      <c r="M225" s="41" t="s">
        <v>762</v>
      </c>
      <c r="N225" s="41" t="s">
        <v>762</v>
      </c>
      <c r="O225" s="41" t="s">
        <v>762</v>
      </c>
      <c r="P225" s="41" t="s">
        <v>45</v>
      </c>
      <c r="Q225" s="41" t="s">
        <v>207</v>
      </c>
      <c r="R225" s="41" t="s">
        <v>208</v>
      </c>
      <c r="S225" s="41" t="s">
        <v>209</v>
      </c>
      <c r="T225" s="41" t="s">
        <v>210</v>
      </c>
      <c r="U225" s="41" t="s">
        <v>213</v>
      </c>
      <c r="V225" s="41" t="s">
        <v>840</v>
      </c>
      <c r="W225" s="41" t="s">
        <v>1813</v>
      </c>
      <c r="X225" s="41" t="s">
        <v>1814</v>
      </c>
      <c r="Y225" s="41" t="s">
        <v>1815</v>
      </c>
      <c r="Z225" s="41">
        <v>0</v>
      </c>
      <c r="AA225" s="41">
        <v>0</v>
      </c>
      <c r="AB225" s="41">
        <v>0</v>
      </c>
      <c r="AC225" s="41">
        <v>0</v>
      </c>
      <c r="AD225" s="56">
        <f t="shared" si="36"/>
        <v>0</v>
      </c>
      <c r="AE225" s="56">
        <f t="shared" si="37"/>
        <v>0</v>
      </c>
      <c r="AF225" s="41">
        <v>1</v>
      </c>
      <c r="AG225" s="41">
        <v>0</v>
      </c>
      <c r="AH225" s="41">
        <v>0</v>
      </c>
      <c r="AI225" s="41">
        <v>0</v>
      </c>
      <c r="AJ225" s="57">
        <f t="shared" si="38"/>
        <v>1</v>
      </c>
      <c r="AK225" s="57">
        <f t="shared" si="39"/>
        <v>0.25</v>
      </c>
      <c r="AL225" s="41">
        <v>2</v>
      </c>
      <c r="AM225" s="41">
        <v>0</v>
      </c>
      <c r="AN225" s="41">
        <v>0</v>
      </c>
      <c r="AO225" s="41">
        <v>4</v>
      </c>
      <c r="AP225" s="58">
        <f t="shared" si="40"/>
        <v>6</v>
      </c>
      <c r="AQ225" s="58">
        <f t="shared" si="41"/>
        <v>1.5</v>
      </c>
      <c r="AR225" s="41">
        <v>62</v>
      </c>
      <c r="AS225" s="41">
        <v>141</v>
      </c>
      <c r="AT225" s="41">
        <v>126</v>
      </c>
      <c r="AU225" s="41">
        <v>137</v>
      </c>
      <c r="AV225" s="59">
        <f t="shared" si="42"/>
        <v>466</v>
      </c>
      <c r="AW225" s="59">
        <f t="shared" si="43"/>
        <v>116.5</v>
      </c>
      <c r="AX225" s="41">
        <v>36</v>
      </c>
      <c r="AY225" s="41">
        <v>27</v>
      </c>
      <c r="AZ225" s="41">
        <v>20</v>
      </c>
      <c r="BA225" s="41">
        <v>52</v>
      </c>
      <c r="BB225" s="60">
        <f t="shared" si="44"/>
        <v>135</v>
      </c>
      <c r="BC225" s="60">
        <f t="shared" si="45"/>
        <v>33.75</v>
      </c>
      <c r="BD225" s="41">
        <f t="shared" si="47"/>
        <v>608</v>
      </c>
      <c r="BE225" s="41">
        <f t="shared" si="46"/>
        <v>2.9657003101303054E-2</v>
      </c>
    </row>
    <row r="226" spans="1:57" x14ac:dyDescent="0.25">
      <c r="A226" s="41" t="s">
        <v>501</v>
      </c>
      <c r="B226" s="41" t="s">
        <v>757</v>
      </c>
      <c r="C226" s="41">
        <v>1</v>
      </c>
      <c r="D226" s="41">
        <v>6</v>
      </c>
      <c r="E226" s="41" t="s">
        <v>1626</v>
      </c>
      <c r="F226" s="41">
        <v>99.399000000000001</v>
      </c>
      <c r="G226" s="41">
        <v>100</v>
      </c>
      <c r="H226" s="41" t="s">
        <v>759</v>
      </c>
      <c r="I226" s="41" t="s">
        <v>1627</v>
      </c>
      <c r="J226" s="41" t="s">
        <v>1628</v>
      </c>
      <c r="K226" s="41" t="s">
        <v>762</v>
      </c>
      <c r="L226" s="41" t="s">
        <v>762</v>
      </c>
      <c r="M226" s="41" t="s">
        <v>762</v>
      </c>
      <c r="N226" s="41" t="s">
        <v>762</v>
      </c>
      <c r="O226" s="41" t="s">
        <v>762</v>
      </c>
      <c r="P226" s="41" t="s">
        <v>45</v>
      </c>
      <c r="Q226" s="41" t="s">
        <v>207</v>
      </c>
      <c r="R226" s="41" t="s">
        <v>208</v>
      </c>
      <c r="S226" s="41" t="s">
        <v>209</v>
      </c>
      <c r="T226" s="41" t="s">
        <v>210</v>
      </c>
      <c r="U226" s="41" t="s">
        <v>213</v>
      </c>
      <c r="V226" s="41" t="s">
        <v>840</v>
      </c>
      <c r="W226" s="41" t="s">
        <v>1629</v>
      </c>
      <c r="X226" s="41" t="s">
        <v>1630</v>
      </c>
      <c r="Y226" s="41" t="s">
        <v>1631</v>
      </c>
      <c r="Z226" s="41">
        <v>0</v>
      </c>
      <c r="AA226" s="41">
        <v>0</v>
      </c>
      <c r="AB226" s="41">
        <v>0</v>
      </c>
      <c r="AC226" s="41">
        <v>0</v>
      </c>
      <c r="AD226" s="56">
        <f t="shared" si="36"/>
        <v>0</v>
      </c>
      <c r="AE226" s="56">
        <f t="shared" si="37"/>
        <v>0</v>
      </c>
      <c r="AF226" s="41">
        <v>1</v>
      </c>
      <c r="AG226" s="41">
        <v>0</v>
      </c>
      <c r="AH226" s="41">
        <v>0</v>
      </c>
      <c r="AI226" s="41">
        <v>0</v>
      </c>
      <c r="AJ226" s="57">
        <f t="shared" si="38"/>
        <v>1</v>
      </c>
      <c r="AK226" s="57">
        <f t="shared" si="39"/>
        <v>0.25</v>
      </c>
      <c r="AL226" s="41">
        <v>4</v>
      </c>
      <c r="AM226" s="41">
        <v>4</v>
      </c>
      <c r="AN226" s="41">
        <v>7</v>
      </c>
      <c r="AO226" s="41">
        <v>1</v>
      </c>
      <c r="AP226" s="58">
        <f t="shared" si="40"/>
        <v>16</v>
      </c>
      <c r="AQ226" s="58">
        <f t="shared" si="41"/>
        <v>4</v>
      </c>
      <c r="AR226" s="41">
        <v>7</v>
      </c>
      <c r="AS226" s="41">
        <v>0</v>
      </c>
      <c r="AT226" s="41">
        <v>1</v>
      </c>
      <c r="AU226" s="41">
        <v>2</v>
      </c>
      <c r="AV226" s="59">
        <f t="shared" si="42"/>
        <v>10</v>
      </c>
      <c r="AW226" s="59">
        <f t="shared" si="43"/>
        <v>2.5</v>
      </c>
      <c r="AX226" s="41">
        <v>0</v>
      </c>
      <c r="AY226" s="41">
        <v>0</v>
      </c>
      <c r="AZ226" s="41">
        <v>0</v>
      </c>
      <c r="BA226" s="41">
        <v>0</v>
      </c>
      <c r="BB226" s="60">
        <f t="shared" si="44"/>
        <v>0</v>
      </c>
      <c r="BC226" s="60">
        <f t="shared" si="45"/>
        <v>0</v>
      </c>
      <c r="BD226" s="41">
        <f t="shared" si="47"/>
        <v>27</v>
      </c>
      <c r="BE226" s="41">
        <f t="shared" si="46"/>
        <v>1.3170050719328659E-3</v>
      </c>
    </row>
    <row r="227" spans="1:57" x14ac:dyDescent="0.25">
      <c r="A227" s="41" t="s">
        <v>536</v>
      </c>
      <c r="B227" s="41" t="s">
        <v>757</v>
      </c>
      <c r="C227" s="41">
        <v>1</v>
      </c>
      <c r="D227" s="41">
        <v>2</v>
      </c>
      <c r="E227" s="41" t="s">
        <v>2733</v>
      </c>
      <c r="F227" s="41">
        <v>100</v>
      </c>
      <c r="G227" s="41">
        <v>100</v>
      </c>
      <c r="H227" s="41" t="s">
        <v>759</v>
      </c>
      <c r="I227" s="41" t="s">
        <v>2734</v>
      </c>
      <c r="J227" s="41" t="s">
        <v>2735</v>
      </c>
      <c r="K227" s="41" t="s">
        <v>1004</v>
      </c>
      <c r="L227" s="41">
        <v>15</v>
      </c>
      <c r="M227" s="41" t="s">
        <v>2736</v>
      </c>
      <c r="N227" s="41" t="s">
        <v>2737</v>
      </c>
      <c r="O227" s="41" t="s">
        <v>870</v>
      </c>
      <c r="P227" s="41" t="s">
        <v>45</v>
      </c>
      <c r="Q227" s="41" t="s">
        <v>207</v>
      </c>
      <c r="R227" s="41" t="s">
        <v>208</v>
      </c>
      <c r="S227" s="41" t="s">
        <v>209</v>
      </c>
      <c r="T227" s="41" t="s">
        <v>210</v>
      </c>
      <c r="U227" s="41" t="s">
        <v>213</v>
      </c>
      <c r="V227" s="41" t="s">
        <v>840</v>
      </c>
      <c r="W227" s="41" t="s">
        <v>2738</v>
      </c>
      <c r="X227" s="41" t="s">
        <v>2739</v>
      </c>
      <c r="Y227" s="41" t="s">
        <v>1631</v>
      </c>
      <c r="Z227" s="41">
        <v>0</v>
      </c>
      <c r="AA227" s="41">
        <v>0</v>
      </c>
      <c r="AB227" s="41">
        <v>0</v>
      </c>
      <c r="AC227" s="41">
        <v>0</v>
      </c>
      <c r="AD227" s="56">
        <f t="shared" si="36"/>
        <v>0</v>
      </c>
      <c r="AE227" s="56">
        <f t="shared" si="37"/>
        <v>0</v>
      </c>
      <c r="AF227" s="41">
        <v>0</v>
      </c>
      <c r="AG227" s="41">
        <v>0</v>
      </c>
      <c r="AH227" s="41">
        <v>0</v>
      </c>
      <c r="AI227" s="41">
        <v>0</v>
      </c>
      <c r="AJ227" s="57">
        <f t="shared" si="38"/>
        <v>0</v>
      </c>
      <c r="AK227" s="57">
        <f t="shared" si="39"/>
        <v>0</v>
      </c>
      <c r="AL227" s="41">
        <v>0</v>
      </c>
      <c r="AM227" s="41">
        <v>0</v>
      </c>
      <c r="AN227" s="41">
        <v>0</v>
      </c>
      <c r="AO227" s="41">
        <v>1</v>
      </c>
      <c r="AP227" s="58">
        <f t="shared" si="40"/>
        <v>1</v>
      </c>
      <c r="AQ227" s="58">
        <f t="shared" si="41"/>
        <v>0.25</v>
      </c>
      <c r="AR227" s="41">
        <v>3</v>
      </c>
      <c r="AS227" s="41">
        <v>0</v>
      </c>
      <c r="AT227" s="41">
        <v>12</v>
      </c>
      <c r="AU227" s="41">
        <v>14</v>
      </c>
      <c r="AV227" s="59">
        <f t="shared" si="42"/>
        <v>29</v>
      </c>
      <c r="AW227" s="59">
        <f t="shared" si="43"/>
        <v>7.25</v>
      </c>
      <c r="AX227" s="41">
        <v>0</v>
      </c>
      <c r="AY227" s="41">
        <v>0</v>
      </c>
      <c r="AZ227" s="41">
        <v>0</v>
      </c>
      <c r="BA227" s="41">
        <v>3</v>
      </c>
      <c r="BB227" s="60">
        <f t="shared" si="44"/>
        <v>3</v>
      </c>
      <c r="BC227" s="60">
        <f t="shared" si="45"/>
        <v>0.75</v>
      </c>
      <c r="BD227" s="41">
        <f t="shared" si="47"/>
        <v>33</v>
      </c>
      <c r="BE227" s="41">
        <f t="shared" si="46"/>
        <v>1.6096728656957251E-3</v>
      </c>
    </row>
    <row r="228" spans="1:57" x14ac:dyDescent="0.25">
      <c r="A228" s="41" t="s">
        <v>569</v>
      </c>
      <c r="B228" s="41" t="s">
        <v>757</v>
      </c>
      <c r="C228" s="41">
        <v>1</v>
      </c>
      <c r="D228" s="41">
        <v>6</v>
      </c>
      <c r="E228" s="41" t="s">
        <v>2884</v>
      </c>
      <c r="F228" s="41">
        <v>100</v>
      </c>
      <c r="G228" s="41">
        <v>100</v>
      </c>
      <c r="H228" s="41" t="s">
        <v>759</v>
      </c>
      <c r="I228" s="41" t="s">
        <v>2885</v>
      </c>
      <c r="J228" s="41" t="s">
        <v>2886</v>
      </c>
      <c r="K228" s="41" t="s">
        <v>957</v>
      </c>
      <c r="L228" s="41">
        <v>21</v>
      </c>
      <c r="M228" s="41" t="s">
        <v>2887</v>
      </c>
      <c r="N228" s="41" t="s">
        <v>2888</v>
      </c>
      <c r="O228" s="41" t="s">
        <v>870</v>
      </c>
      <c r="P228" s="41" t="s">
        <v>45</v>
      </c>
      <c r="Q228" s="41" t="s">
        <v>207</v>
      </c>
      <c r="R228" s="41" t="s">
        <v>208</v>
      </c>
      <c r="S228" s="41" t="s">
        <v>209</v>
      </c>
      <c r="T228" s="41" t="s">
        <v>210</v>
      </c>
      <c r="U228" s="41" t="s">
        <v>213</v>
      </c>
      <c r="V228" s="41" t="s">
        <v>840</v>
      </c>
      <c r="W228" s="41" t="s">
        <v>2889</v>
      </c>
      <c r="X228" s="41" t="s">
        <v>2890</v>
      </c>
      <c r="Y228" s="41" t="s">
        <v>2891</v>
      </c>
      <c r="Z228" s="41">
        <v>0</v>
      </c>
      <c r="AA228" s="41">
        <v>0</v>
      </c>
      <c r="AB228" s="41">
        <v>0</v>
      </c>
      <c r="AC228" s="41">
        <v>0</v>
      </c>
      <c r="AD228" s="56">
        <f t="shared" si="36"/>
        <v>0</v>
      </c>
      <c r="AE228" s="56">
        <f t="shared" si="37"/>
        <v>0</v>
      </c>
      <c r="AF228" s="41">
        <v>20</v>
      </c>
      <c r="AG228" s="41">
        <v>5</v>
      </c>
      <c r="AH228" s="41">
        <v>14</v>
      </c>
      <c r="AI228" s="41">
        <v>39</v>
      </c>
      <c r="AJ228" s="57">
        <f t="shared" si="38"/>
        <v>78</v>
      </c>
      <c r="AK228" s="57">
        <f t="shared" si="39"/>
        <v>19.5</v>
      </c>
      <c r="AL228" s="41">
        <v>39</v>
      </c>
      <c r="AM228" s="41">
        <v>80</v>
      </c>
      <c r="AN228" s="41">
        <v>57</v>
      </c>
      <c r="AO228" s="41">
        <v>8</v>
      </c>
      <c r="AP228" s="58">
        <f t="shared" si="40"/>
        <v>184</v>
      </c>
      <c r="AQ228" s="58">
        <f t="shared" si="41"/>
        <v>46</v>
      </c>
      <c r="AR228" s="41">
        <v>16</v>
      </c>
      <c r="AS228" s="41">
        <v>3</v>
      </c>
      <c r="AT228" s="41">
        <v>8</v>
      </c>
      <c r="AU228" s="41">
        <v>9</v>
      </c>
      <c r="AV228" s="59">
        <f t="shared" si="42"/>
        <v>36</v>
      </c>
      <c r="AW228" s="59">
        <f t="shared" si="43"/>
        <v>9</v>
      </c>
      <c r="AX228" s="41">
        <v>3</v>
      </c>
      <c r="AY228" s="41">
        <v>9</v>
      </c>
      <c r="AZ228" s="41">
        <v>5</v>
      </c>
      <c r="BA228" s="41">
        <v>3</v>
      </c>
      <c r="BB228" s="60">
        <f t="shared" si="44"/>
        <v>20</v>
      </c>
      <c r="BC228" s="60">
        <f t="shared" si="45"/>
        <v>5</v>
      </c>
      <c r="BD228" s="41">
        <f t="shared" si="47"/>
        <v>318</v>
      </c>
      <c r="BE228" s="41">
        <f t="shared" si="46"/>
        <v>1.551139306943153E-2</v>
      </c>
    </row>
    <row r="229" spans="1:57" x14ac:dyDescent="0.25">
      <c r="A229" s="41" t="s">
        <v>582</v>
      </c>
      <c r="B229" s="41" t="s">
        <v>757</v>
      </c>
      <c r="C229" s="41">
        <v>1</v>
      </c>
      <c r="D229" s="41">
        <v>4</v>
      </c>
      <c r="E229" s="41" t="s">
        <v>3095</v>
      </c>
      <c r="F229" s="41">
        <v>100</v>
      </c>
      <c r="G229" s="41">
        <v>100</v>
      </c>
      <c r="H229" s="41" t="s">
        <v>759</v>
      </c>
      <c r="I229" s="41" t="s">
        <v>3096</v>
      </c>
      <c r="J229" s="41" t="s">
        <v>3097</v>
      </c>
      <c r="K229" s="41" t="s">
        <v>957</v>
      </c>
      <c r="L229" s="41">
        <v>26</v>
      </c>
      <c r="M229" s="41" t="s">
        <v>3098</v>
      </c>
      <c r="N229" s="41" t="s">
        <v>3099</v>
      </c>
      <c r="O229" s="41" t="s">
        <v>870</v>
      </c>
      <c r="P229" s="41" t="s">
        <v>45</v>
      </c>
      <c r="Q229" s="41" t="s">
        <v>207</v>
      </c>
      <c r="R229" s="41" t="s">
        <v>208</v>
      </c>
      <c r="S229" s="41" t="s">
        <v>209</v>
      </c>
      <c r="T229" s="41" t="s">
        <v>210</v>
      </c>
      <c r="U229" s="41" t="s">
        <v>213</v>
      </c>
      <c r="V229" s="41" t="s">
        <v>840</v>
      </c>
      <c r="W229" s="41" t="s">
        <v>3100</v>
      </c>
      <c r="X229" s="41" t="s">
        <v>3101</v>
      </c>
      <c r="Y229" s="41" t="s">
        <v>3101</v>
      </c>
      <c r="Z229" s="41">
        <v>0</v>
      </c>
      <c r="AA229" s="41">
        <v>0</v>
      </c>
      <c r="AB229" s="41">
        <v>0</v>
      </c>
      <c r="AC229" s="41">
        <v>0</v>
      </c>
      <c r="AD229" s="56">
        <f t="shared" si="36"/>
        <v>0</v>
      </c>
      <c r="AE229" s="56">
        <f t="shared" si="37"/>
        <v>0</v>
      </c>
      <c r="AF229" s="41">
        <v>0</v>
      </c>
      <c r="AG229" s="41">
        <v>0</v>
      </c>
      <c r="AH229" s="41">
        <v>0</v>
      </c>
      <c r="AI229" s="41">
        <v>0</v>
      </c>
      <c r="AJ229" s="57">
        <f t="shared" si="38"/>
        <v>0</v>
      </c>
      <c r="AK229" s="57">
        <f t="shared" si="39"/>
        <v>0</v>
      </c>
      <c r="AL229" s="41">
        <v>1</v>
      </c>
      <c r="AM229" s="41">
        <v>5</v>
      </c>
      <c r="AN229" s="41">
        <v>7</v>
      </c>
      <c r="AO229" s="41">
        <v>8</v>
      </c>
      <c r="AP229" s="58">
        <f t="shared" si="40"/>
        <v>21</v>
      </c>
      <c r="AQ229" s="58">
        <f t="shared" si="41"/>
        <v>5.25</v>
      </c>
      <c r="AR229" s="41">
        <v>61</v>
      </c>
      <c r="AS229" s="41">
        <v>77</v>
      </c>
      <c r="AT229" s="41">
        <v>54</v>
      </c>
      <c r="AU229" s="41">
        <v>72</v>
      </c>
      <c r="AV229" s="59">
        <f t="shared" si="42"/>
        <v>264</v>
      </c>
      <c r="AW229" s="59">
        <f t="shared" si="43"/>
        <v>66</v>
      </c>
      <c r="AX229" s="41">
        <v>50</v>
      </c>
      <c r="AY229" s="41">
        <v>34</v>
      </c>
      <c r="AZ229" s="41">
        <v>46</v>
      </c>
      <c r="BA229" s="41">
        <v>63</v>
      </c>
      <c r="BB229" s="60">
        <f t="shared" si="44"/>
        <v>193</v>
      </c>
      <c r="BC229" s="60">
        <f t="shared" si="45"/>
        <v>48.25</v>
      </c>
      <c r="BD229" s="41">
        <f t="shared" si="47"/>
        <v>478</v>
      </c>
      <c r="BE229" s="41">
        <f t="shared" si="46"/>
        <v>2.331586756977444E-2</v>
      </c>
    </row>
    <row r="230" spans="1:57" x14ac:dyDescent="0.25">
      <c r="A230" s="41" t="s">
        <v>570</v>
      </c>
      <c r="B230" s="41" t="s">
        <v>757</v>
      </c>
      <c r="C230" s="41">
        <v>1</v>
      </c>
      <c r="D230" s="41">
        <v>5</v>
      </c>
      <c r="E230" s="41" t="s">
        <v>3216</v>
      </c>
      <c r="F230" s="41">
        <v>100</v>
      </c>
      <c r="G230" s="41">
        <v>100</v>
      </c>
      <c r="H230" s="41" t="s">
        <v>759</v>
      </c>
      <c r="I230" s="41" t="s">
        <v>3217</v>
      </c>
      <c r="J230" s="41" t="s">
        <v>3218</v>
      </c>
      <c r="K230" s="41" t="s">
        <v>1004</v>
      </c>
      <c r="L230" s="41">
        <v>10</v>
      </c>
      <c r="M230" s="41" t="s">
        <v>3219</v>
      </c>
      <c r="N230" s="41" t="s">
        <v>3220</v>
      </c>
      <c r="O230" s="41" t="s">
        <v>870</v>
      </c>
      <c r="P230" s="41" t="s">
        <v>45</v>
      </c>
      <c r="Q230" s="41" t="s">
        <v>207</v>
      </c>
      <c r="R230" s="41" t="s">
        <v>208</v>
      </c>
      <c r="S230" s="41" t="s">
        <v>209</v>
      </c>
      <c r="T230" s="41" t="s">
        <v>210</v>
      </c>
      <c r="U230" s="41" t="s">
        <v>213</v>
      </c>
      <c r="V230" s="41" t="s">
        <v>840</v>
      </c>
      <c r="W230" s="41" t="s">
        <v>3221</v>
      </c>
      <c r="X230" s="41" t="s">
        <v>3222</v>
      </c>
      <c r="Y230" s="41" t="s">
        <v>3223</v>
      </c>
      <c r="Z230" s="41">
        <v>0</v>
      </c>
      <c r="AA230" s="41">
        <v>0</v>
      </c>
      <c r="AB230" s="41">
        <v>0</v>
      </c>
      <c r="AC230" s="41">
        <v>0</v>
      </c>
      <c r="AD230" s="56">
        <f t="shared" si="36"/>
        <v>0</v>
      </c>
      <c r="AE230" s="56">
        <f t="shared" si="37"/>
        <v>0</v>
      </c>
      <c r="AF230" s="41">
        <v>0</v>
      </c>
      <c r="AG230" s="41">
        <v>0</v>
      </c>
      <c r="AH230" s="41">
        <v>0</v>
      </c>
      <c r="AI230" s="41">
        <v>0</v>
      </c>
      <c r="AJ230" s="57">
        <f t="shared" si="38"/>
        <v>0</v>
      </c>
      <c r="AK230" s="57">
        <f t="shared" si="39"/>
        <v>0</v>
      </c>
      <c r="AL230" s="41">
        <v>0</v>
      </c>
      <c r="AM230" s="41">
        <v>0</v>
      </c>
      <c r="AN230" s="41">
        <v>0</v>
      </c>
      <c r="AO230" s="41">
        <v>1</v>
      </c>
      <c r="AP230" s="58">
        <f t="shared" si="40"/>
        <v>1</v>
      </c>
      <c r="AQ230" s="58">
        <f t="shared" si="41"/>
        <v>0.25</v>
      </c>
      <c r="AR230" s="41">
        <v>33</v>
      </c>
      <c r="AS230" s="41">
        <v>36</v>
      </c>
      <c r="AT230" s="41">
        <v>41</v>
      </c>
      <c r="AU230" s="41">
        <v>20</v>
      </c>
      <c r="AV230" s="59">
        <f t="shared" si="42"/>
        <v>130</v>
      </c>
      <c r="AW230" s="59">
        <f t="shared" si="43"/>
        <v>32.5</v>
      </c>
      <c r="AX230" s="41">
        <v>30</v>
      </c>
      <c r="AY230" s="41">
        <v>19</v>
      </c>
      <c r="AZ230" s="41">
        <v>12</v>
      </c>
      <c r="BA230" s="41">
        <v>11</v>
      </c>
      <c r="BB230" s="60">
        <f t="shared" si="44"/>
        <v>72</v>
      </c>
      <c r="BC230" s="60">
        <f t="shared" si="45"/>
        <v>18</v>
      </c>
      <c r="BD230" s="41">
        <f t="shared" si="47"/>
        <v>203</v>
      </c>
      <c r="BE230" s="41">
        <f t="shared" si="46"/>
        <v>9.9019270223100666E-3</v>
      </c>
    </row>
    <row r="231" spans="1:57" x14ac:dyDescent="0.25">
      <c r="A231" s="41" t="s">
        <v>580</v>
      </c>
      <c r="B231" s="41" t="s">
        <v>757</v>
      </c>
      <c r="C231" s="41">
        <v>1</v>
      </c>
      <c r="D231" s="41">
        <v>4</v>
      </c>
      <c r="E231" s="41" t="s">
        <v>2749</v>
      </c>
      <c r="F231" s="41">
        <v>100</v>
      </c>
      <c r="G231" s="41">
        <v>100</v>
      </c>
      <c r="H231" s="41" t="s">
        <v>759</v>
      </c>
      <c r="I231" s="41" t="s">
        <v>2750</v>
      </c>
      <c r="J231" s="41" t="s">
        <v>2751</v>
      </c>
      <c r="K231" s="41" t="s">
        <v>957</v>
      </c>
      <c r="L231" s="41">
        <v>16</v>
      </c>
      <c r="M231" s="41" t="s">
        <v>2752</v>
      </c>
      <c r="N231" s="41" t="s">
        <v>2753</v>
      </c>
      <c r="O231" s="41" t="s">
        <v>870</v>
      </c>
      <c r="P231" s="41" t="s">
        <v>45</v>
      </c>
      <c r="Q231" s="41" t="s">
        <v>207</v>
      </c>
      <c r="R231" s="41" t="s">
        <v>208</v>
      </c>
      <c r="S231" s="41" t="s">
        <v>209</v>
      </c>
      <c r="T231" s="41" t="s">
        <v>210</v>
      </c>
      <c r="U231" s="41" t="s">
        <v>213</v>
      </c>
      <c r="V231" s="41" t="s">
        <v>840</v>
      </c>
      <c r="W231" s="41" t="s">
        <v>2754</v>
      </c>
      <c r="X231" s="41" t="s">
        <v>2755</v>
      </c>
      <c r="Y231" s="41" t="s">
        <v>2755</v>
      </c>
      <c r="Z231" s="41">
        <v>0</v>
      </c>
      <c r="AA231" s="41">
        <v>0</v>
      </c>
      <c r="AB231" s="41">
        <v>0</v>
      </c>
      <c r="AC231" s="41">
        <v>0</v>
      </c>
      <c r="AD231" s="56">
        <f t="shared" si="36"/>
        <v>0</v>
      </c>
      <c r="AE231" s="56">
        <f t="shared" si="37"/>
        <v>0</v>
      </c>
      <c r="AF231" s="41">
        <v>1</v>
      </c>
      <c r="AG231" s="41">
        <v>0</v>
      </c>
      <c r="AH231" s="41">
        <v>2</v>
      </c>
      <c r="AI231" s="41">
        <v>3</v>
      </c>
      <c r="AJ231" s="57">
        <f t="shared" si="38"/>
        <v>6</v>
      </c>
      <c r="AK231" s="57">
        <f t="shared" si="39"/>
        <v>1.5</v>
      </c>
      <c r="AL231" s="41">
        <v>4</v>
      </c>
      <c r="AM231" s="41">
        <v>2</v>
      </c>
      <c r="AN231" s="41">
        <v>1</v>
      </c>
      <c r="AO231" s="41">
        <v>5</v>
      </c>
      <c r="AP231" s="58">
        <f t="shared" si="40"/>
        <v>12</v>
      </c>
      <c r="AQ231" s="58">
        <f t="shared" si="41"/>
        <v>3</v>
      </c>
      <c r="AR231" s="41">
        <v>14</v>
      </c>
      <c r="AS231" s="41">
        <v>23</v>
      </c>
      <c r="AT231" s="41">
        <v>20</v>
      </c>
      <c r="AU231" s="41">
        <v>7</v>
      </c>
      <c r="AV231" s="59">
        <f t="shared" si="42"/>
        <v>64</v>
      </c>
      <c r="AW231" s="59">
        <f t="shared" si="43"/>
        <v>16</v>
      </c>
      <c r="AX231" s="41">
        <v>4</v>
      </c>
      <c r="AY231" s="41">
        <v>3</v>
      </c>
      <c r="AZ231" s="41">
        <v>14</v>
      </c>
      <c r="BA231" s="41">
        <v>12</v>
      </c>
      <c r="BB231" s="60">
        <f t="shared" si="44"/>
        <v>33</v>
      </c>
      <c r="BC231" s="60">
        <f t="shared" si="45"/>
        <v>8.25</v>
      </c>
      <c r="BD231" s="41">
        <f t="shared" si="47"/>
        <v>115</v>
      </c>
      <c r="BE231" s="41">
        <f t="shared" si="46"/>
        <v>5.609466047121466E-3</v>
      </c>
    </row>
    <row r="232" spans="1:57" x14ac:dyDescent="0.25">
      <c r="A232" s="41" t="s">
        <v>511</v>
      </c>
      <c r="B232" s="41" t="s">
        <v>757</v>
      </c>
      <c r="C232" s="41">
        <v>1</v>
      </c>
      <c r="D232" s="41">
        <v>2</v>
      </c>
      <c r="E232" s="41" t="s">
        <v>1304</v>
      </c>
      <c r="F232" s="41">
        <v>100</v>
      </c>
      <c r="G232" s="41">
        <v>100</v>
      </c>
      <c r="H232" s="41" t="s">
        <v>759</v>
      </c>
      <c r="I232" s="41" t="s">
        <v>1305</v>
      </c>
      <c r="J232" s="41" t="s">
        <v>1306</v>
      </c>
      <c r="K232" s="41" t="s">
        <v>957</v>
      </c>
      <c r="L232" s="41">
        <v>5</v>
      </c>
      <c r="M232" s="41" t="s">
        <v>1307</v>
      </c>
      <c r="N232" s="41" t="s">
        <v>1308</v>
      </c>
      <c r="O232" s="41" t="s">
        <v>870</v>
      </c>
      <c r="P232" s="41" t="s">
        <v>45</v>
      </c>
      <c r="Q232" s="41" t="s">
        <v>207</v>
      </c>
      <c r="R232" s="41" t="s">
        <v>208</v>
      </c>
      <c r="S232" s="41" t="s">
        <v>209</v>
      </c>
      <c r="T232" s="41" t="s">
        <v>210</v>
      </c>
      <c r="U232" s="41" t="s">
        <v>213</v>
      </c>
      <c r="V232" s="41" t="s">
        <v>840</v>
      </c>
      <c r="W232" s="41" t="s">
        <v>1309</v>
      </c>
      <c r="X232" s="41" t="s">
        <v>1310</v>
      </c>
      <c r="Y232" s="41" t="s">
        <v>1310</v>
      </c>
      <c r="Z232" s="41">
        <v>0</v>
      </c>
      <c r="AA232" s="41">
        <v>0</v>
      </c>
      <c r="AB232" s="41">
        <v>0</v>
      </c>
      <c r="AC232" s="41">
        <v>0</v>
      </c>
      <c r="AD232" s="56">
        <f t="shared" si="36"/>
        <v>0</v>
      </c>
      <c r="AE232" s="56">
        <f t="shared" si="37"/>
        <v>0</v>
      </c>
      <c r="AF232" s="41">
        <v>4</v>
      </c>
      <c r="AG232" s="41">
        <v>0</v>
      </c>
      <c r="AH232" s="41">
        <v>5</v>
      </c>
      <c r="AI232" s="41">
        <v>4</v>
      </c>
      <c r="AJ232" s="57">
        <f t="shared" si="38"/>
        <v>13</v>
      </c>
      <c r="AK232" s="57">
        <f t="shared" si="39"/>
        <v>3.25</v>
      </c>
      <c r="AL232" s="41">
        <v>19</v>
      </c>
      <c r="AM232" s="41">
        <v>15</v>
      </c>
      <c r="AN232" s="41">
        <v>5</v>
      </c>
      <c r="AO232" s="41">
        <v>17</v>
      </c>
      <c r="AP232" s="58">
        <f t="shared" si="40"/>
        <v>56</v>
      </c>
      <c r="AQ232" s="58">
        <f t="shared" si="41"/>
        <v>14</v>
      </c>
      <c r="AR232" s="41">
        <v>9</v>
      </c>
      <c r="AS232" s="41">
        <v>12</v>
      </c>
      <c r="AT232" s="41">
        <v>8</v>
      </c>
      <c r="AU232" s="41">
        <v>21</v>
      </c>
      <c r="AV232" s="59">
        <f t="shared" si="42"/>
        <v>50</v>
      </c>
      <c r="AW232" s="59">
        <f t="shared" si="43"/>
        <v>12.5</v>
      </c>
      <c r="AX232" s="41">
        <v>5</v>
      </c>
      <c r="AY232" s="41">
        <v>4</v>
      </c>
      <c r="AZ232" s="41">
        <v>7</v>
      </c>
      <c r="BA232" s="41">
        <v>11</v>
      </c>
      <c r="BB232" s="60">
        <f t="shared" si="44"/>
        <v>27</v>
      </c>
      <c r="BC232" s="60">
        <f t="shared" si="45"/>
        <v>6.75</v>
      </c>
      <c r="BD232" s="41">
        <f t="shared" si="47"/>
        <v>146</v>
      </c>
      <c r="BE232" s="41">
        <f t="shared" si="46"/>
        <v>7.1215829815629043E-3</v>
      </c>
    </row>
    <row r="233" spans="1:57" x14ac:dyDescent="0.25">
      <c r="A233" s="41" t="s">
        <v>696</v>
      </c>
      <c r="B233" s="41" t="s">
        <v>757</v>
      </c>
      <c r="C233" s="41">
        <v>1</v>
      </c>
      <c r="D233" s="41">
        <v>0</v>
      </c>
      <c r="E233" s="41" t="s">
        <v>1121</v>
      </c>
      <c r="F233" s="41">
        <v>99.098999999999904</v>
      </c>
      <c r="G233" s="41">
        <v>100</v>
      </c>
      <c r="H233" s="41" t="s">
        <v>759</v>
      </c>
      <c r="I233" s="41" t="s">
        <v>1122</v>
      </c>
      <c r="J233" s="41" t="s">
        <v>1123</v>
      </c>
      <c r="K233" s="41" t="s">
        <v>1122</v>
      </c>
      <c r="L233" s="41">
        <v>0</v>
      </c>
      <c r="M233" s="41" t="s">
        <v>1122</v>
      </c>
      <c r="N233" s="41" t="s">
        <v>1124</v>
      </c>
      <c r="O233" s="41" t="s">
        <v>1125</v>
      </c>
      <c r="P233" s="41" t="s">
        <v>45</v>
      </c>
      <c r="Q233" s="41" t="s">
        <v>207</v>
      </c>
      <c r="R233" s="41" t="s">
        <v>208</v>
      </c>
      <c r="S233" s="41" t="s">
        <v>209</v>
      </c>
      <c r="T233" s="41" t="s">
        <v>210</v>
      </c>
      <c r="U233" s="41" t="s">
        <v>213</v>
      </c>
      <c r="V233" s="41" t="s">
        <v>1122</v>
      </c>
      <c r="W233" s="41" t="s">
        <v>1126</v>
      </c>
      <c r="X233" s="41" t="s">
        <v>1127</v>
      </c>
      <c r="Y233" s="41" t="s">
        <v>1128</v>
      </c>
      <c r="Z233" s="41">
        <v>0</v>
      </c>
      <c r="AA233" s="41">
        <v>0</v>
      </c>
      <c r="AB233" s="41">
        <v>0</v>
      </c>
      <c r="AC233" s="41">
        <v>0</v>
      </c>
      <c r="AD233" s="56">
        <f t="shared" si="36"/>
        <v>0</v>
      </c>
      <c r="AE233" s="56">
        <f t="shared" si="37"/>
        <v>0</v>
      </c>
      <c r="AF233" s="41">
        <v>0</v>
      </c>
      <c r="AG233" s="41">
        <v>0</v>
      </c>
      <c r="AH233" s="41">
        <v>0</v>
      </c>
      <c r="AI233" s="41">
        <v>0</v>
      </c>
      <c r="AJ233" s="57">
        <f t="shared" si="38"/>
        <v>0</v>
      </c>
      <c r="AK233" s="57">
        <f t="shared" si="39"/>
        <v>0</v>
      </c>
      <c r="AL233" s="41">
        <v>0</v>
      </c>
      <c r="AM233" s="41">
        <v>0</v>
      </c>
      <c r="AN233" s="41">
        <v>0</v>
      </c>
      <c r="AO233" s="41">
        <v>0</v>
      </c>
      <c r="AP233" s="58">
        <f t="shared" si="40"/>
        <v>0</v>
      </c>
      <c r="AQ233" s="58">
        <f t="shared" si="41"/>
        <v>0</v>
      </c>
      <c r="AR233" s="41">
        <v>33</v>
      </c>
      <c r="AS233" s="41">
        <v>62</v>
      </c>
      <c r="AT233" s="41">
        <v>60</v>
      </c>
      <c r="AU233" s="41">
        <v>94</v>
      </c>
      <c r="AV233" s="59">
        <f t="shared" si="42"/>
        <v>249</v>
      </c>
      <c r="AW233" s="59">
        <f t="shared" si="43"/>
        <v>62.25</v>
      </c>
      <c r="AX233" s="41">
        <v>4</v>
      </c>
      <c r="AY233" s="41">
        <v>11</v>
      </c>
      <c r="AZ233" s="41">
        <v>11</v>
      </c>
      <c r="BA233" s="41">
        <v>6</v>
      </c>
      <c r="BB233" s="60">
        <f t="shared" si="44"/>
        <v>32</v>
      </c>
      <c r="BC233" s="60">
        <f t="shared" si="45"/>
        <v>8</v>
      </c>
      <c r="BD233" s="41">
        <f t="shared" si="47"/>
        <v>281</v>
      </c>
      <c r="BE233" s="41">
        <f t="shared" si="46"/>
        <v>1.3706608341227234E-2</v>
      </c>
    </row>
    <row r="234" spans="1:57" x14ac:dyDescent="0.25">
      <c r="A234" s="41" t="s">
        <v>716</v>
      </c>
      <c r="B234" s="41" t="s">
        <v>757</v>
      </c>
      <c r="C234" s="41">
        <v>1</v>
      </c>
      <c r="D234" s="41">
        <v>0</v>
      </c>
      <c r="E234" s="41" t="s">
        <v>2097</v>
      </c>
      <c r="F234" s="41">
        <v>99.396000000000001</v>
      </c>
      <c r="G234" s="41">
        <v>100</v>
      </c>
      <c r="H234" s="41" t="s">
        <v>759</v>
      </c>
      <c r="I234" s="41" t="s">
        <v>2098</v>
      </c>
      <c r="J234" s="41" t="s">
        <v>2099</v>
      </c>
      <c r="K234" s="41" t="s">
        <v>1004</v>
      </c>
      <c r="L234" s="41">
        <v>4</v>
      </c>
      <c r="M234" s="41" t="s">
        <v>2100</v>
      </c>
      <c r="N234" s="41" t="s">
        <v>2101</v>
      </c>
      <c r="O234" s="41" t="s">
        <v>2047</v>
      </c>
      <c r="P234" s="41" t="s">
        <v>45</v>
      </c>
      <c r="Q234" s="41" t="s">
        <v>207</v>
      </c>
      <c r="R234" s="41" t="s">
        <v>208</v>
      </c>
      <c r="S234" s="41" t="s">
        <v>209</v>
      </c>
      <c r="T234" s="41" t="s">
        <v>210</v>
      </c>
      <c r="U234" s="41" t="s">
        <v>213</v>
      </c>
      <c r="V234" s="41" t="s">
        <v>2098</v>
      </c>
      <c r="W234" s="41" t="s">
        <v>2102</v>
      </c>
      <c r="X234" s="41" t="s">
        <v>2103</v>
      </c>
      <c r="Y234" s="41" t="s">
        <v>2104</v>
      </c>
      <c r="Z234" s="41">
        <v>0</v>
      </c>
      <c r="AA234" s="41">
        <v>0</v>
      </c>
      <c r="AB234" s="41">
        <v>0</v>
      </c>
      <c r="AC234" s="41">
        <v>0</v>
      </c>
      <c r="AD234" s="56">
        <f t="shared" si="36"/>
        <v>0</v>
      </c>
      <c r="AE234" s="56">
        <f t="shared" si="37"/>
        <v>0</v>
      </c>
      <c r="AF234" s="41">
        <v>0</v>
      </c>
      <c r="AG234" s="41">
        <v>0</v>
      </c>
      <c r="AH234" s="41">
        <v>0</v>
      </c>
      <c r="AI234" s="41">
        <v>0</v>
      </c>
      <c r="AJ234" s="57">
        <f t="shared" si="38"/>
        <v>0</v>
      </c>
      <c r="AK234" s="57">
        <f t="shared" si="39"/>
        <v>0</v>
      </c>
      <c r="AL234" s="41">
        <v>0</v>
      </c>
      <c r="AM234" s="41">
        <v>2</v>
      </c>
      <c r="AN234" s="41">
        <v>0</v>
      </c>
      <c r="AO234" s="41">
        <v>2</v>
      </c>
      <c r="AP234" s="58">
        <f t="shared" si="40"/>
        <v>4</v>
      </c>
      <c r="AQ234" s="58">
        <f t="shared" si="41"/>
        <v>1</v>
      </c>
      <c r="AR234" s="41">
        <v>13</v>
      </c>
      <c r="AS234" s="41">
        <v>18</v>
      </c>
      <c r="AT234" s="41">
        <v>23</v>
      </c>
      <c r="AU234" s="41">
        <v>20</v>
      </c>
      <c r="AV234" s="59">
        <f t="shared" si="42"/>
        <v>74</v>
      </c>
      <c r="AW234" s="59">
        <f t="shared" si="43"/>
        <v>18.5</v>
      </c>
      <c r="AX234" s="41">
        <v>5</v>
      </c>
      <c r="AY234" s="41">
        <v>2</v>
      </c>
      <c r="AZ234" s="41">
        <v>2</v>
      </c>
      <c r="BA234" s="41">
        <v>2</v>
      </c>
      <c r="BB234" s="60">
        <f t="shared" si="44"/>
        <v>11</v>
      </c>
      <c r="BC234" s="60">
        <f t="shared" si="45"/>
        <v>2.75</v>
      </c>
      <c r="BD234" s="41">
        <f t="shared" si="47"/>
        <v>89</v>
      </c>
      <c r="BE234" s="41">
        <f t="shared" si="46"/>
        <v>4.3412389408157429E-3</v>
      </c>
    </row>
    <row r="235" spans="1:57" x14ac:dyDescent="0.25">
      <c r="A235" s="41" t="s">
        <v>551</v>
      </c>
      <c r="B235" s="41" t="s">
        <v>757</v>
      </c>
      <c r="C235" s="41">
        <v>1</v>
      </c>
      <c r="D235" s="41">
        <v>0</v>
      </c>
      <c r="E235" s="41" t="s">
        <v>2111</v>
      </c>
      <c r="F235" s="41">
        <v>100</v>
      </c>
      <c r="G235" s="41">
        <v>100</v>
      </c>
      <c r="H235" s="41" t="s">
        <v>759</v>
      </c>
      <c r="I235" s="41" t="s">
        <v>2112</v>
      </c>
      <c r="J235" s="41" t="s">
        <v>2113</v>
      </c>
      <c r="K235" s="41" t="s">
        <v>1004</v>
      </c>
      <c r="L235" s="41">
        <v>24</v>
      </c>
      <c r="M235" s="41" t="s">
        <v>2114</v>
      </c>
      <c r="N235" s="41" t="s">
        <v>2115</v>
      </c>
      <c r="O235" s="41" t="s">
        <v>870</v>
      </c>
      <c r="P235" s="41" t="s">
        <v>45</v>
      </c>
      <c r="Q235" s="41" t="s">
        <v>207</v>
      </c>
      <c r="R235" s="41" t="s">
        <v>208</v>
      </c>
      <c r="S235" s="41" t="s">
        <v>209</v>
      </c>
      <c r="T235" s="41" t="s">
        <v>210</v>
      </c>
      <c r="U235" s="41" t="s">
        <v>213</v>
      </c>
      <c r="V235" s="41" t="s">
        <v>2112</v>
      </c>
      <c r="W235" s="41" t="s">
        <v>2116</v>
      </c>
      <c r="X235" s="41" t="s">
        <v>2117</v>
      </c>
      <c r="Y235" s="41" t="s">
        <v>2117</v>
      </c>
      <c r="Z235" s="41">
        <v>0</v>
      </c>
      <c r="AA235" s="41">
        <v>0</v>
      </c>
      <c r="AB235" s="41">
        <v>0</v>
      </c>
      <c r="AC235" s="41">
        <v>0</v>
      </c>
      <c r="AD235" s="56">
        <f t="shared" si="36"/>
        <v>0</v>
      </c>
      <c r="AE235" s="56">
        <f t="shared" si="37"/>
        <v>0</v>
      </c>
      <c r="AF235" s="41">
        <v>6</v>
      </c>
      <c r="AG235" s="41">
        <v>0</v>
      </c>
      <c r="AH235" s="41">
        <v>5</v>
      </c>
      <c r="AI235" s="41">
        <v>2</v>
      </c>
      <c r="AJ235" s="57">
        <f t="shared" si="38"/>
        <v>13</v>
      </c>
      <c r="AK235" s="57">
        <f t="shared" si="39"/>
        <v>3.25</v>
      </c>
      <c r="AL235" s="41">
        <v>5</v>
      </c>
      <c r="AM235" s="41">
        <v>16</v>
      </c>
      <c r="AN235" s="41">
        <v>22</v>
      </c>
      <c r="AO235" s="41">
        <v>11</v>
      </c>
      <c r="AP235" s="58">
        <f t="shared" si="40"/>
        <v>54</v>
      </c>
      <c r="AQ235" s="58">
        <f t="shared" si="41"/>
        <v>13.5</v>
      </c>
      <c r="AR235" s="41">
        <v>26</v>
      </c>
      <c r="AS235" s="41">
        <v>27</v>
      </c>
      <c r="AT235" s="41">
        <v>20</v>
      </c>
      <c r="AU235" s="41">
        <v>61</v>
      </c>
      <c r="AV235" s="59">
        <f t="shared" si="42"/>
        <v>134</v>
      </c>
      <c r="AW235" s="59">
        <f t="shared" si="43"/>
        <v>33.5</v>
      </c>
      <c r="AX235" s="41">
        <v>16</v>
      </c>
      <c r="AY235" s="41">
        <v>13</v>
      </c>
      <c r="AZ235" s="41">
        <v>32</v>
      </c>
      <c r="BA235" s="41">
        <v>24</v>
      </c>
      <c r="BB235" s="60">
        <f t="shared" si="44"/>
        <v>85</v>
      </c>
      <c r="BC235" s="60">
        <f t="shared" si="45"/>
        <v>21.25</v>
      </c>
      <c r="BD235" s="41">
        <f t="shared" si="47"/>
        <v>286</v>
      </c>
      <c r="BE235" s="41">
        <f t="shared" si="46"/>
        <v>1.3950498169362949E-2</v>
      </c>
    </row>
    <row r="236" spans="1:57" x14ac:dyDescent="0.25">
      <c r="A236" s="41" t="s">
        <v>218</v>
      </c>
      <c r="B236" s="41" t="s">
        <v>757</v>
      </c>
      <c r="C236" s="41">
        <v>2</v>
      </c>
      <c r="D236" s="41">
        <v>0</v>
      </c>
      <c r="E236" s="41" t="s">
        <v>1880</v>
      </c>
      <c r="F236" s="41">
        <v>100</v>
      </c>
      <c r="G236" s="41">
        <v>100</v>
      </c>
      <c r="H236" s="41" t="s">
        <v>759</v>
      </c>
      <c r="I236" s="41" t="s">
        <v>1881</v>
      </c>
      <c r="J236" s="41" t="s">
        <v>1882</v>
      </c>
      <c r="K236" s="41" t="s">
        <v>1881</v>
      </c>
      <c r="L236" s="41">
        <v>0</v>
      </c>
      <c r="M236" s="41" t="s">
        <v>1881</v>
      </c>
      <c r="N236" s="41" t="s">
        <v>1883</v>
      </c>
      <c r="O236" s="41" t="s">
        <v>825</v>
      </c>
      <c r="P236" s="41" t="s">
        <v>45</v>
      </c>
      <c r="Q236" s="41" t="s">
        <v>207</v>
      </c>
      <c r="R236" s="41" t="s">
        <v>208</v>
      </c>
      <c r="S236" s="41" t="s">
        <v>209</v>
      </c>
      <c r="T236" s="41" t="s">
        <v>210</v>
      </c>
      <c r="U236" s="41" t="s">
        <v>213</v>
      </c>
      <c r="V236" s="41" t="s">
        <v>1881</v>
      </c>
      <c r="W236" s="41" t="s">
        <v>1884</v>
      </c>
      <c r="X236" s="41" t="s">
        <v>1885</v>
      </c>
      <c r="Y236" s="41" t="s">
        <v>1885</v>
      </c>
      <c r="Z236" s="41">
        <v>1</v>
      </c>
      <c r="AA236" s="41">
        <v>0</v>
      </c>
      <c r="AB236" s="41">
        <v>0</v>
      </c>
      <c r="AC236" s="41">
        <v>0</v>
      </c>
      <c r="AD236" s="56">
        <f t="shared" si="36"/>
        <v>1</v>
      </c>
      <c r="AE236" s="56">
        <f t="shared" si="37"/>
        <v>0.25</v>
      </c>
      <c r="AF236" s="41">
        <v>69</v>
      </c>
      <c r="AG236" s="41">
        <v>12</v>
      </c>
      <c r="AH236" s="41">
        <v>23</v>
      </c>
      <c r="AI236" s="41">
        <v>52</v>
      </c>
      <c r="AJ236" s="57">
        <f t="shared" si="38"/>
        <v>156</v>
      </c>
      <c r="AK236" s="57">
        <f t="shared" si="39"/>
        <v>39</v>
      </c>
      <c r="AL236" s="41">
        <v>332</v>
      </c>
      <c r="AM236" s="41">
        <v>271</v>
      </c>
      <c r="AN236" s="41">
        <v>303</v>
      </c>
      <c r="AO236" s="41">
        <v>295</v>
      </c>
      <c r="AP236" s="58">
        <f t="shared" si="40"/>
        <v>1201</v>
      </c>
      <c r="AQ236" s="58">
        <f t="shared" si="41"/>
        <v>300.25</v>
      </c>
      <c r="AR236" s="41">
        <v>389</v>
      </c>
      <c r="AS236" s="41">
        <v>273</v>
      </c>
      <c r="AT236" s="41">
        <v>286</v>
      </c>
      <c r="AU236" s="41">
        <v>459</v>
      </c>
      <c r="AV236" s="59">
        <f t="shared" si="42"/>
        <v>1407</v>
      </c>
      <c r="AW236" s="59">
        <f t="shared" si="43"/>
        <v>351.75</v>
      </c>
      <c r="AX236" s="41">
        <v>189</v>
      </c>
      <c r="AY236" s="41">
        <v>140</v>
      </c>
      <c r="AZ236" s="41">
        <v>191</v>
      </c>
      <c r="BA236" s="41">
        <v>233</v>
      </c>
      <c r="BB236" s="60">
        <f t="shared" si="44"/>
        <v>753</v>
      </c>
      <c r="BC236" s="60">
        <f t="shared" si="45"/>
        <v>188.25</v>
      </c>
      <c r="BD236" s="41">
        <f t="shared" si="47"/>
        <v>3518</v>
      </c>
      <c r="BE236" s="41">
        <f t="shared" si="46"/>
        <v>0.17160088307628971</v>
      </c>
    </row>
    <row r="237" spans="1:57" x14ac:dyDescent="0.25">
      <c r="A237" s="41" t="s">
        <v>530</v>
      </c>
      <c r="B237" s="41" t="s">
        <v>757</v>
      </c>
      <c r="C237" s="41">
        <v>2</v>
      </c>
      <c r="D237" s="41">
        <v>0</v>
      </c>
      <c r="E237" s="41" t="s">
        <v>1476</v>
      </c>
      <c r="F237" s="41">
        <v>100</v>
      </c>
      <c r="G237" s="41">
        <v>100</v>
      </c>
      <c r="H237" s="41" t="s">
        <v>759</v>
      </c>
      <c r="I237" s="41" t="s">
        <v>1477</v>
      </c>
      <c r="J237" s="41" t="s">
        <v>1478</v>
      </c>
      <c r="K237" s="41" t="s">
        <v>1004</v>
      </c>
      <c r="L237" s="41">
        <v>4</v>
      </c>
      <c r="M237" s="41" t="s">
        <v>1479</v>
      </c>
      <c r="N237" s="41" t="s">
        <v>1480</v>
      </c>
      <c r="O237" s="41" t="s">
        <v>825</v>
      </c>
      <c r="P237" s="41" t="s">
        <v>45</v>
      </c>
      <c r="Q237" s="41" t="s">
        <v>207</v>
      </c>
      <c r="R237" s="41" t="s">
        <v>208</v>
      </c>
      <c r="S237" s="41" t="s">
        <v>209</v>
      </c>
      <c r="T237" s="41" t="s">
        <v>210</v>
      </c>
      <c r="U237" s="41" t="s">
        <v>213</v>
      </c>
      <c r="V237" s="41" t="s">
        <v>1477</v>
      </c>
      <c r="W237" s="41" t="s">
        <v>1481</v>
      </c>
      <c r="X237" s="41" t="s">
        <v>1482</v>
      </c>
      <c r="Y237" s="41" t="s">
        <v>1482</v>
      </c>
      <c r="Z237" s="41">
        <v>0</v>
      </c>
      <c r="AA237" s="41">
        <v>0</v>
      </c>
      <c r="AB237" s="41">
        <v>0</v>
      </c>
      <c r="AC237" s="41">
        <v>0</v>
      </c>
      <c r="AD237" s="56">
        <f t="shared" si="36"/>
        <v>0</v>
      </c>
      <c r="AE237" s="56">
        <f t="shared" si="37"/>
        <v>0</v>
      </c>
      <c r="AF237" s="41">
        <v>0</v>
      </c>
      <c r="AG237" s="41">
        <v>0</v>
      </c>
      <c r="AH237" s="41">
        <v>0</v>
      </c>
      <c r="AI237" s="41">
        <v>0</v>
      </c>
      <c r="AJ237" s="57">
        <f t="shared" si="38"/>
        <v>0</v>
      </c>
      <c r="AK237" s="57">
        <f t="shared" si="39"/>
        <v>0</v>
      </c>
      <c r="AL237" s="41">
        <v>0</v>
      </c>
      <c r="AM237" s="41">
        <v>0</v>
      </c>
      <c r="AN237" s="41">
        <v>0</v>
      </c>
      <c r="AO237" s="41">
        <v>0</v>
      </c>
      <c r="AP237" s="58">
        <f t="shared" si="40"/>
        <v>0</v>
      </c>
      <c r="AQ237" s="58">
        <f t="shared" si="41"/>
        <v>0</v>
      </c>
      <c r="AR237" s="41">
        <v>17</v>
      </c>
      <c r="AS237" s="41">
        <v>2</v>
      </c>
      <c r="AT237" s="41">
        <v>1</v>
      </c>
      <c r="AU237" s="41">
        <v>11</v>
      </c>
      <c r="AV237" s="59">
        <f t="shared" si="42"/>
        <v>31</v>
      </c>
      <c r="AW237" s="59">
        <f t="shared" si="43"/>
        <v>7.75</v>
      </c>
      <c r="AX237" s="41">
        <v>7</v>
      </c>
      <c r="AY237" s="41">
        <v>9</v>
      </c>
      <c r="AZ237" s="41">
        <v>6</v>
      </c>
      <c r="BA237" s="41">
        <v>0</v>
      </c>
      <c r="BB237" s="60">
        <f t="shared" si="44"/>
        <v>22</v>
      </c>
      <c r="BC237" s="60">
        <f t="shared" si="45"/>
        <v>5.5</v>
      </c>
      <c r="BD237" s="41">
        <f t="shared" si="47"/>
        <v>53</v>
      </c>
      <c r="BE237" s="41">
        <f t="shared" si="46"/>
        <v>2.5852321782385886E-3</v>
      </c>
    </row>
    <row r="238" spans="1:57" x14ac:dyDescent="0.25">
      <c r="A238" s="41" t="s">
        <v>2740</v>
      </c>
      <c r="B238" s="41" t="s">
        <v>757</v>
      </c>
      <c r="C238" s="41">
        <v>1</v>
      </c>
      <c r="D238" s="41">
        <v>0</v>
      </c>
      <c r="E238" s="41" t="s">
        <v>2741</v>
      </c>
      <c r="F238" s="41">
        <v>99.7</v>
      </c>
      <c r="G238" s="41">
        <v>100</v>
      </c>
      <c r="H238" s="41" t="s">
        <v>759</v>
      </c>
      <c r="I238" s="41" t="s">
        <v>2742</v>
      </c>
      <c r="J238" s="41" t="s">
        <v>2743</v>
      </c>
      <c r="K238" s="41" t="s">
        <v>2742</v>
      </c>
      <c r="L238" s="41">
        <v>0</v>
      </c>
      <c r="M238" s="41" t="s">
        <v>2742</v>
      </c>
      <c r="N238" s="41" t="s">
        <v>2744</v>
      </c>
      <c r="O238" s="41" t="s">
        <v>2745</v>
      </c>
      <c r="P238" s="41" t="s">
        <v>45</v>
      </c>
      <c r="Q238" s="41" t="s">
        <v>207</v>
      </c>
      <c r="R238" s="41" t="s">
        <v>208</v>
      </c>
      <c r="S238" s="41" t="s">
        <v>209</v>
      </c>
      <c r="T238" s="41" t="s">
        <v>210</v>
      </c>
      <c r="U238" s="41" t="s">
        <v>213</v>
      </c>
      <c r="V238" s="41" t="s">
        <v>2742</v>
      </c>
      <c r="W238" s="41" t="s">
        <v>2746</v>
      </c>
      <c r="X238" s="41" t="s">
        <v>2747</v>
      </c>
      <c r="Y238" s="41" t="s">
        <v>2748</v>
      </c>
      <c r="Z238" s="41">
        <v>571</v>
      </c>
      <c r="AA238" s="41">
        <v>571</v>
      </c>
      <c r="AB238" s="41">
        <v>431</v>
      </c>
      <c r="AC238" s="41">
        <v>473</v>
      </c>
      <c r="AD238" s="56">
        <f t="shared" si="36"/>
        <v>2046</v>
      </c>
      <c r="AE238" s="56">
        <f t="shared" si="37"/>
        <v>511.5</v>
      </c>
      <c r="AF238" s="41">
        <v>8</v>
      </c>
      <c r="AG238" s="41">
        <v>2</v>
      </c>
      <c r="AH238" s="41">
        <v>0</v>
      </c>
      <c r="AI238" s="41">
        <v>1</v>
      </c>
      <c r="AJ238" s="57">
        <f t="shared" si="38"/>
        <v>11</v>
      </c>
      <c r="AK238" s="57">
        <f t="shared" si="39"/>
        <v>2.75</v>
      </c>
      <c r="AL238" s="41">
        <v>1</v>
      </c>
      <c r="AM238" s="41">
        <v>0</v>
      </c>
      <c r="AN238" s="41">
        <v>0</v>
      </c>
      <c r="AO238" s="41">
        <v>2</v>
      </c>
      <c r="AP238" s="58">
        <f t="shared" si="40"/>
        <v>3</v>
      </c>
      <c r="AQ238" s="58">
        <f t="shared" si="41"/>
        <v>0.75</v>
      </c>
      <c r="AR238" s="41">
        <v>7</v>
      </c>
      <c r="AS238" s="41">
        <v>3</v>
      </c>
      <c r="AT238" s="41">
        <v>0</v>
      </c>
      <c r="AU238" s="41">
        <v>2</v>
      </c>
      <c r="AV238" s="59">
        <f t="shared" si="42"/>
        <v>12</v>
      </c>
      <c r="AW238" s="59">
        <f t="shared" si="43"/>
        <v>3</v>
      </c>
      <c r="AX238" s="41">
        <v>0</v>
      </c>
      <c r="AY238" s="41">
        <v>0</v>
      </c>
      <c r="AZ238" s="41">
        <v>0</v>
      </c>
      <c r="BA238" s="41">
        <v>0</v>
      </c>
      <c r="BB238" s="60">
        <f t="shared" si="44"/>
        <v>0</v>
      </c>
      <c r="BC238" s="60">
        <f t="shared" si="45"/>
        <v>0</v>
      </c>
      <c r="BD238" s="41">
        <f t="shared" si="47"/>
        <v>2072</v>
      </c>
      <c r="BE238" s="41">
        <f t="shared" si="46"/>
        <v>0.10106794477944069</v>
      </c>
    </row>
    <row r="239" spans="1:57" x14ac:dyDescent="0.25">
      <c r="A239" s="41" t="s">
        <v>13768</v>
      </c>
      <c r="B239" s="41" t="s">
        <v>11020</v>
      </c>
      <c r="C239" s="41">
        <v>1</v>
      </c>
      <c r="D239" s="41">
        <v>0</v>
      </c>
      <c r="E239" s="41" t="s">
        <v>13769</v>
      </c>
      <c r="F239" s="41">
        <v>100</v>
      </c>
      <c r="G239" s="41">
        <v>100</v>
      </c>
      <c r="H239" s="41" t="s">
        <v>759</v>
      </c>
      <c r="I239" s="41" t="s">
        <v>45</v>
      </c>
      <c r="J239" s="41" t="s">
        <v>13770</v>
      </c>
      <c r="K239" s="41" t="s">
        <v>762</v>
      </c>
      <c r="L239" s="41" t="s">
        <v>762</v>
      </c>
      <c r="M239" s="41" t="s">
        <v>762</v>
      </c>
      <c r="N239" s="41" t="s">
        <v>762</v>
      </c>
      <c r="O239" s="41" t="s">
        <v>762</v>
      </c>
      <c r="P239" s="41" t="s">
        <v>45</v>
      </c>
      <c r="Q239" s="41" t="s">
        <v>45</v>
      </c>
      <c r="R239" s="41" t="s">
        <v>45</v>
      </c>
      <c r="S239" s="41" t="s">
        <v>45</v>
      </c>
      <c r="T239" s="41" t="s">
        <v>45</v>
      </c>
      <c r="U239" s="41" t="s">
        <v>45</v>
      </c>
      <c r="V239" s="41" t="s">
        <v>45</v>
      </c>
      <c r="W239" s="41" t="s">
        <v>13769</v>
      </c>
      <c r="X239" s="41" t="s">
        <v>13771</v>
      </c>
      <c r="Y239" s="41" t="s">
        <v>13772</v>
      </c>
      <c r="Z239" s="41">
        <v>0</v>
      </c>
      <c r="AA239" s="41">
        <v>0</v>
      </c>
      <c r="AB239" s="41">
        <v>0</v>
      </c>
      <c r="AC239" s="41">
        <v>0</v>
      </c>
      <c r="AD239" s="56">
        <f t="shared" si="36"/>
        <v>0</v>
      </c>
      <c r="AE239" s="56">
        <f t="shared" si="37"/>
        <v>0</v>
      </c>
      <c r="AF239" s="41">
        <v>0</v>
      </c>
      <c r="AG239" s="41">
        <v>0</v>
      </c>
      <c r="AH239" s="41">
        <v>1</v>
      </c>
      <c r="AI239" s="41">
        <v>8</v>
      </c>
      <c r="AJ239" s="57">
        <f t="shared" si="38"/>
        <v>9</v>
      </c>
      <c r="AK239" s="57">
        <f t="shared" si="39"/>
        <v>2.25</v>
      </c>
      <c r="AL239" s="41">
        <v>3</v>
      </c>
      <c r="AM239" s="41">
        <v>2</v>
      </c>
      <c r="AN239" s="41">
        <v>21</v>
      </c>
      <c r="AO239" s="41">
        <v>7</v>
      </c>
      <c r="AP239" s="58">
        <f t="shared" si="40"/>
        <v>33</v>
      </c>
      <c r="AQ239" s="58">
        <f t="shared" si="41"/>
        <v>8.25</v>
      </c>
      <c r="AR239" s="41">
        <v>63</v>
      </c>
      <c r="AS239" s="41">
        <v>58</v>
      </c>
      <c r="AT239" s="41">
        <v>29</v>
      </c>
      <c r="AU239" s="41">
        <v>26</v>
      </c>
      <c r="AV239" s="59">
        <f t="shared" si="42"/>
        <v>176</v>
      </c>
      <c r="AW239" s="59">
        <f t="shared" si="43"/>
        <v>44</v>
      </c>
      <c r="AX239" s="41">
        <v>0</v>
      </c>
      <c r="AY239" s="41">
        <v>1</v>
      </c>
      <c r="AZ239" s="41">
        <v>0</v>
      </c>
      <c r="BA239" s="41">
        <v>0</v>
      </c>
      <c r="BB239" s="60">
        <f t="shared" si="44"/>
        <v>1</v>
      </c>
      <c r="BC239" s="60">
        <f t="shared" si="45"/>
        <v>0.25</v>
      </c>
      <c r="BD239" s="41">
        <f t="shared" si="47"/>
        <v>219</v>
      </c>
      <c r="BE239" s="41">
        <f t="shared" si="46"/>
        <v>1.0682374472344358E-2</v>
      </c>
    </row>
    <row r="240" spans="1:57" x14ac:dyDescent="0.25">
      <c r="A240" s="41" t="s">
        <v>8862</v>
      </c>
      <c r="B240" s="41" t="s">
        <v>5426</v>
      </c>
      <c r="C240" s="41">
        <v>1</v>
      </c>
      <c r="D240" s="41">
        <v>2</v>
      </c>
      <c r="E240" s="41" t="s">
        <v>8863</v>
      </c>
      <c r="F240" s="41">
        <v>99.391999999999996</v>
      </c>
      <c r="G240" s="41">
        <v>100</v>
      </c>
      <c r="H240" s="41" t="s">
        <v>759</v>
      </c>
      <c r="I240" s="41" t="s">
        <v>8864</v>
      </c>
      <c r="J240" s="41" t="s">
        <v>8865</v>
      </c>
      <c r="K240" s="41" t="s">
        <v>762</v>
      </c>
      <c r="L240" s="41" t="s">
        <v>762</v>
      </c>
      <c r="M240" s="41" t="s">
        <v>762</v>
      </c>
      <c r="N240" s="41" t="s">
        <v>762</v>
      </c>
      <c r="O240" s="41" t="s">
        <v>762</v>
      </c>
      <c r="P240" s="41" t="s">
        <v>45</v>
      </c>
      <c r="Q240" s="41" t="s">
        <v>6790</v>
      </c>
      <c r="R240" s="41" t="s">
        <v>6790</v>
      </c>
      <c r="S240" s="41" t="s">
        <v>6790</v>
      </c>
      <c r="T240" s="41" t="s">
        <v>6790</v>
      </c>
      <c r="U240" s="41" t="s">
        <v>6790</v>
      </c>
      <c r="V240" s="41" t="s">
        <v>6790</v>
      </c>
      <c r="W240" s="41" t="s">
        <v>8866</v>
      </c>
      <c r="X240" s="41" t="s">
        <v>8867</v>
      </c>
      <c r="Y240" s="41" t="s">
        <v>8868</v>
      </c>
      <c r="Z240" s="41">
        <v>0</v>
      </c>
      <c r="AA240" s="41">
        <v>0</v>
      </c>
      <c r="AB240" s="41">
        <v>0</v>
      </c>
      <c r="AC240" s="41">
        <v>0</v>
      </c>
      <c r="AD240" s="56">
        <f t="shared" si="36"/>
        <v>0</v>
      </c>
      <c r="AE240" s="56">
        <f t="shared" si="37"/>
        <v>0</v>
      </c>
      <c r="AF240" s="41">
        <v>0</v>
      </c>
      <c r="AG240" s="41">
        <v>0</v>
      </c>
      <c r="AH240" s="41">
        <v>0</v>
      </c>
      <c r="AI240" s="41">
        <v>0</v>
      </c>
      <c r="AJ240" s="57">
        <f t="shared" si="38"/>
        <v>0</v>
      </c>
      <c r="AK240" s="57">
        <f t="shared" si="39"/>
        <v>0</v>
      </c>
      <c r="AL240" s="41">
        <v>2</v>
      </c>
      <c r="AM240" s="41">
        <v>0</v>
      </c>
      <c r="AN240" s="41">
        <v>2</v>
      </c>
      <c r="AO240" s="41">
        <v>2</v>
      </c>
      <c r="AP240" s="58">
        <f t="shared" si="40"/>
        <v>6</v>
      </c>
      <c r="AQ240" s="58">
        <f t="shared" si="41"/>
        <v>1.5</v>
      </c>
      <c r="AR240" s="41">
        <v>31</v>
      </c>
      <c r="AS240" s="41">
        <v>11</v>
      </c>
      <c r="AT240" s="41">
        <v>9</v>
      </c>
      <c r="AU240" s="41">
        <v>17</v>
      </c>
      <c r="AV240" s="59">
        <f t="shared" si="42"/>
        <v>68</v>
      </c>
      <c r="AW240" s="59">
        <f t="shared" si="43"/>
        <v>17</v>
      </c>
      <c r="AX240" s="41">
        <v>10</v>
      </c>
      <c r="AY240" s="41">
        <v>7</v>
      </c>
      <c r="AZ240" s="41">
        <v>6</v>
      </c>
      <c r="BA240" s="41">
        <v>8</v>
      </c>
      <c r="BB240" s="60">
        <f t="shared" si="44"/>
        <v>31</v>
      </c>
      <c r="BC240" s="60">
        <f t="shared" si="45"/>
        <v>7.75</v>
      </c>
      <c r="BD240" s="41">
        <f t="shared" si="47"/>
        <v>105</v>
      </c>
      <c r="BE240" s="41">
        <f t="shared" si="46"/>
        <v>5.1216863908500341E-3</v>
      </c>
    </row>
    <row r="241" spans="1:57" x14ac:dyDescent="0.25">
      <c r="A241" s="41" t="s">
        <v>8165</v>
      </c>
      <c r="B241" s="41" t="s">
        <v>5426</v>
      </c>
      <c r="C241" s="41">
        <v>1</v>
      </c>
      <c r="D241" s="41">
        <v>2</v>
      </c>
      <c r="E241" s="41" t="s">
        <v>8166</v>
      </c>
      <c r="F241" s="41">
        <v>100</v>
      </c>
      <c r="G241" s="41">
        <v>100</v>
      </c>
      <c r="H241" s="41" t="s">
        <v>759</v>
      </c>
      <c r="I241" s="41" t="s">
        <v>8167</v>
      </c>
      <c r="J241" s="41" t="s">
        <v>8168</v>
      </c>
      <c r="K241" s="41" t="s">
        <v>762</v>
      </c>
      <c r="L241" s="41" t="s">
        <v>762</v>
      </c>
      <c r="M241" s="41" t="s">
        <v>762</v>
      </c>
      <c r="N241" s="41" t="s">
        <v>762</v>
      </c>
      <c r="O241" s="41" t="s">
        <v>762</v>
      </c>
      <c r="P241" s="41" t="s">
        <v>45</v>
      </c>
      <c r="Q241" s="41" t="s">
        <v>6790</v>
      </c>
      <c r="R241" s="41" t="s">
        <v>6790</v>
      </c>
      <c r="S241" s="41" t="s">
        <v>6790</v>
      </c>
      <c r="T241" s="41" t="s">
        <v>6790</v>
      </c>
      <c r="U241" s="41" t="s">
        <v>6790</v>
      </c>
      <c r="V241" s="41" t="s">
        <v>6790</v>
      </c>
      <c r="W241" s="41" t="s">
        <v>8169</v>
      </c>
      <c r="X241" s="41" t="s">
        <v>8170</v>
      </c>
      <c r="Y241" s="41" t="s">
        <v>8170</v>
      </c>
      <c r="Z241" s="41">
        <v>0</v>
      </c>
      <c r="AA241" s="41">
        <v>0</v>
      </c>
      <c r="AB241" s="41">
        <v>0</v>
      </c>
      <c r="AC241" s="41">
        <v>0</v>
      </c>
      <c r="AD241" s="56">
        <f t="shared" si="36"/>
        <v>0</v>
      </c>
      <c r="AE241" s="56">
        <f t="shared" si="37"/>
        <v>0</v>
      </c>
      <c r="AF241" s="41">
        <v>87</v>
      </c>
      <c r="AG241" s="41">
        <v>28</v>
      </c>
      <c r="AH241" s="41">
        <v>127</v>
      </c>
      <c r="AI241" s="41">
        <v>108</v>
      </c>
      <c r="AJ241" s="57">
        <f t="shared" si="38"/>
        <v>350</v>
      </c>
      <c r="AK241" s="57">
        <f t="shared" si="39"/>
        <v>87.5</v>
      </c>
      <c r="AL241" s="41">
        <v>184</v>
      </c>
      <c r="AM241" s="41">
        <v>110</v>
      </c>
      <c r="AN241" s="41">
        <v>141</v>
      </c>
      <c r="AO241" s="41">
        <v>50</v>
      </c>
      <c r="AP241" s="58">
        <f t="shared" si="40"/>
        <v>485</v>
      </c>
      <c r="AQ241" s="58">
        <f t="shared" si="41"/>
        <v>121.25</v>
      </c>
      <c r="AR241" s="41">
        <v>48</v>
      </c>
      <c r="AS241" s="41">
        <v>49</v>
      </c>
      <c r="AT241" s="41">
        <v>84</v>
      </c>
      <c r="AU241" s="41">
        <v>98</v>
      </c>
      <c r="AV241" s="59">
        <f t="shared" si="42"/>
        <v>279</v>
      </c>
      <c r="AW241" s="59">
        <f t="shared" si="43"/>
        <v>69.75</v>
      </c>
      <c r="AX241" s="41">
        <v>51</v>
      </c>
      <c r="AY241" s="41">
        <v>24</v>
      </c>
      <c r="AZ241" s="41">
        <v>44</v>
      </c>
      <c r="BA241" s="41">
        <v>27</v>
      </c>
      <c r="BB241" s="60">
        <f t="shared" si="44"/>
        <v>146</v>
      </c>
      <c r="BC241" s="60">
        <f t="shared" si="45"/>
        <v>36.5</v>
      </c>
      <c r="BD241" s="41">
        <f t="shared" si="47"/>
        <v>1260</v>
      </c>
      <c r="BE241" s="41">
        <f t="shared" si="46"/>
        <v>6.1460236690200412E-2</v>
      </c>
    </row>
    <row r="242" spans="1:57" x14ac:dyDescent="0.25">
      <c r="A242" s="41" t="s">
        <v>8849</v>
      </c>
      <c r="B242" s="41" t="s">
        <v>5426</v>
      </c>
      <c r="C242" s="41">
        <v>1</v>
      </c>
      <c r="D242" s="41">
        <v>3</v>
      </c>
      <c r="E242" s="41" t="s">
        <v>8850</v>
      </c>
      <c r="F242" s="41">
        <v>99.399000000000001</v>
      </c>
      <c r="G242" s="41">
        <v>100</v>
      </c>
      <c r="H242" s="41" t="s">
        <v>759</v>
      </c>
      <c r="I242" s="41" t="s">
        <v>8851</v>
      </c>
      <c r="J242" s="41" t="s">
        <v>8852</v>
      </c>
      <c r="K242" s="41" t="s">
        <v>762</v>
      </c>
      <c r="L242" s="41" t="s">
        <v>762</v>
      </c>
      <c r="M242" s="41" t="s">
        <v>762</v>
      </c>
      <c r="N242" s="41" t="s">
        <v>762</v>
      </c>
      <c r="O242" s="41" t="s">
        <v>762</v>
      </c>
      <c r="P242" s="41" t="s">
        <v>45</v>
      </c>
      <c r="Q242" s="41" t="s">
        <v>6790</v>
      </c>
      <c r="R242" s="41" t="s">
        <v>6790</v>
      </c>
      <c r="S242" s="41" t="s">
        <v>6790</v>
      </c>
      <c r="T242" s="41" t="s">
        <v>6790</v>
      </c>
      <c r="U242" s="41" t="s">
        <v>6790</v>
      </c>
      <c r="V242" s="41" t="s">
        <v>6790</v>
      </c>
      <c r="W242" s="41" t="s">
        <v>8853</v>
      </c>
      <c r="X242" s="41" t="s">
        <v>8854</v>
      </c>
      <c r="Y242" s="41" t="s">
        <v>8855</v>
      </c>
      <c r="Z242" s="41">
        <v>0</v>
      </c>
      <c r="AA242" s="41">
        <v>0</v>
      </c>
      <c r="AB242" s="41">
        <v>0</v>
      </c>
      <c r="AC242" s="41">
        <v>0</v>
      </c>
      <c r="AD242" s="56">
        <f t="shared" si="36"/>
        <v>0</v>
      </c>
      <c r="AE242" s="56">
        <f t="shared" si="37"/>
        <v>0</v>
      </c>
      <c r="AF242" s="41">
        <v>0</v>
      </c>
      <c r="AG242" s="41">
        <v>0</v>
      </c>
      <c r="AH242" s="41">
        <v>0</v>
      </c>
      <c r="AI242" s="41">
        <v>0</v>
      </c>
      <c r="AJ242" s="57">
        <f t="shared" si="38"/>
        <v>0</v>
      </c>
      <c r="AK242" s="57">
        <f t="shared" si="39"/>
        <v>0</v>
      </c>
      <c r="AL242" s="41">
        <v>0</v>
      </c>
      <c r="AM242" s="41">
        <v>0</v>
      </c>
      <c r="AN242" s="41">
        <v>0</v>
      </c>
      <c r="AO242" s="41">
        <v>0</v>
      </c>
      <c r="AP242" s="58">
        <f t="shared" si="40"/>
        <v>0</v>
      </c>
      <c r="AQ242" s="58">
        <f t="shared" si="41"/>
        <v>0</v>
      </c>
      <c r="AR242" s="41">
        <v>24</v>
      </c>
      <c r="AS242" s="41">
        <v>5</v>
      </c>
      <c r="AT242" s="41">
        <v>14</v>
      </c>
      <c r="AU242" s="41">
        <v>36</v>
      </c>
      <c r="AV242" s="59">
        <f t="shared" si="42"/>
        <v>79</v>
      </c>
      <c r="AW242" s="59">
        <f t="shared" si="43"/>
        <v>19.75</v>
      </c>
      <c r="AX242" s="41">
        <v>34</v>
      </c>
      <c r="AY242" s="41">
        <v>25</v>
      </c>
      <c r="AZ242" s="41">
        <v>61</v>
      </c>
      <c r="BA242" s="41">
        <v>43</v>
      </c>
      <c r="BB242" s="60">
        <f t="shared" si="44"/>
        <v>163</v>
      </c>
      <c r="BC242" s="60">
        <f t="shared" si="45"/>
        <v>40.75</v>
      </c>
      <c r="BD242" s="41">
        <f t="shared" si="47"/>
        <v>242</v>
      </c>
      <c r="BE242" s="41">
        <f t="shared" si="46"/>
        <v>1.180426768176865E-2</v>
      </c>
    </row>
    <row r="243" spans="1:57" x14ac:dyDescent="0.25">
      <c r="A243" s="41" t="s">
        <v>7925</v>
      </c>
      <c r="B243" s="41" t="s">
        <v>5426</v>
      </c>
      <c r="C243" s="41">
        <v>1</v>
      </c>
      <c r="D243" s="41">
        <v>3</v>
      </c>
      <c r="E243" s="41" t="s">
        <v>7926</v>
      </c>
      <c r="F243" s="41">
        <v>100</v>
      </c>
      <c r="G243" s="41">
        <v>100</v>
      </c>
      <c r="H243" s="41" t="s">
        <v>759</v>
      </c>
      <c r="I243" s="41" t="s">
        <v>7927</v>
      </c>
      <c r="J243" s="41" t="s">
        <v>7928</v>
      </c>
      <c r="K243" s="41" t="s">
        <v>762</v>
      </c>
      <c r="L243" s="41" t="s">
        <v>762</v>
      </c>
      <c r="M243" s="41" t="s">
        <v>762</v>
      </c>
      <c r="N243" s="41" t="s">
        <v>762</v>
      </c>
      <c r="O243" s="41" t="s">
        <v>762</v>
      </c>
      <c r="P243" s="41" t="s">
        <v>45</v>
      </c>
      <c r="Q243" s="41" t="s">
        <v>6790</v>
      </c>
      <c r="R243" s="41" t="s">
        <v>6790</v>
      </c>
      <c r="S243" s="41" t="s">
        <v>6790</v>
      </c>
      <c r="T243" s="41" t="s">
        <v>6790</v>
      </c>
      <c r="U243" s="41" t="s">
        <v>6790</v>
      </c>
      <c r="V243" s="41" t="s">
        <v>6790</v>
      </c>
      <c r="W243" s="41" t="s">
        <v>7929</v>
      </c>
      <c r="X243" s="41" t="s">
        <v>7930</v>
      </c>
      <c r="Y243" s="41" t="s">
        <v>7930</v>
      </c>
      <c r="Z243" s="41">
        <v>0</v>
      </c>
      <c r="AA243" s="41">
        <v>0</v>
      </c>
      <c r="AB243" s="41">
        <v>0</v>
      </c>
      <c r="AC243" s="41">
        <v>0</v>
      </c>
      <c r="AD243" s="56">
        <f t="shared" si="36"/>
        <v>0</v>
      </c>
      <c r="AE243" s="56">
        <f t="shared" si="37"/>
        <v>0</v>
      </c>
      <c r="AF243" s="41">
        <v>2</v>
      </c>
      <c r="AG243" s="41">
        <v>0</v>
      </c>
      <c r="AH243" s="41">
        <v>0</v>
      </c>
      <c r="AI243" s="41">
        <v>0</v>
      </c>
      <c r="AJ243" s="57">
        <f t="shared" si="38"/>
        <v>2</v>
      </c>
      <c r="AK243" s="57">
        <f t="shared" si="39"/>
        <v>0.5</v>
      </c>
      <c r="AL243" s="41">
        <v>1</v>
      </c>
      <c r="AM243" s="41">
        <v>1</v>
      </c>
      <c r="AN243" s="41">
        <v>2</v>
      </c>
      <c r="AO243" s="41">
        <v>2</v>
      </c>
      <c r="AP243" s="58">
        <f t="shared" si="40"/>
        <v>6</v>
      </c>
      <c r="AQ243" s="58">
        <f t="shared" si="41"/>
        <v>1.5</v>
      </c>
      <c r="AR243" s="41">
        <v>6</v>
      </c>
      <c r="AS243" s="41">
        <v>4</v>
      </c>
      <c r="AT243" s="41">
        <v>3</v>
      </c>
      <c r="AU243" s="41">
        <v>2</v>
      </c>
      <c r="AV243" s="59">
        <f t="shared" si="42"/>
        <v>15</v>
      </c>
      <c r="AW243" s="59">
        <f t="shared" si="43"/>
        <v>3.75</v>
      </c>
      <c r="AX243" s="41">
        <v>6</v>
      </c>
      <c r="AY243" s="41">
        <v>5</v>
      </c>
      <c r="AZ243" s="41">
        <v>3</v>
      </c>
      <c r="BA243" s="41">
        <v>4</v>
      </c>
      <c r="BB243" s="60">
        <f t="shared" si="44"/>
        <v>18</v>
      </c>
      <c r="BC243" s="60">
        <f t="shared" si="45"/>
        <v>4.5</v>
      </c>
      <c r="BD243" s="41">
        <f t="shared" si="47"/>
        <v>41</v>
      </c>
      <c r="BE243" s="41">
        <f t="shared" si="46"/>
        <v>1.9998965907128707E-3</v>
      </c>
    </row>
    <row r="244" spans="1:57" x14ac:dyDescent="0.25">
      <c r="A244" s="41" t="s">
        <v>8878</v>
      </c>
      <c r="B244" s="41" t="s">
        <v>5426</v>
      </c>
      <c r="C244" s="41">
        <v>1</v>
      </c>
      <c r="D244" s="41">
        <v>2</v>
      </c>
      <c r="E244" s="41" t="s">
        <v>8879</v>
      </c>
      <c r="F244" s="41">
        <v>100</v>
      </c>
      <c r="G244" s="41">
        <v>100</v>
      </c>
      <c r="H244" s="41" t="s">
        <v>759</v>
      </c>
      <c r="I244" s="41" t="s">
        <v>8880</v>
      </c>
      <c r="J244" s="41" t="s">
        <v>8881</v>
      </c>
      <c r="K244" s="41" t="s">
        <v>762</v>
      </c>
      <c r="L244" s="41" t="s">
        <v>762</v>
      </c>
      <c r="M244" s="41" t="s">
        <v>762</v>
      </c>
      <c r="N244" s="41" t="s">
        <v>762</v>
      </c>
      <c r="O244" s="41" t="s">
        <v>762</v>
      </c>
      <c r="P244" s="41" t="s">
        <v>45</v>
      </c>
      <c r="Q244" s="41" t="s">
        <v>6790</v>
      </c>
      <c r="R244" s="41" t="s">
        <v>6790</v>
      </c>
      <c r="S244" s="41" t="s">
        <v>6790</v>
      </c>
      <c r="T244" s="41" t="s">
        <v>6790</v>
      </c>
      <c r="U244" s="41" t="s">
        <v>6790</v>
      </c>
      <c r="V244" s="41" t="s">
        <v>6790</v>
      </c>
      <c r="W244" s="41" t="s">
        <v>8882</v>
      </c>
      <c r="X244" s="41" t="s">
        <v>8883</v>
      </c>
      <c r="Y244" s="41" t="s">
        <v>8884</v>
      </c>
      <c r="Z244" s="41">
        <v>0</v>
      </c>
      <c r="AA244" s="41">
        <v>0</v>
      </c>
      <c r="AB244" s="41">
        <v>0</v>
      </c>
      <c r="AC244" s="41">
        <v>0</v>
      </c>
      <c r="AD244" s="56">
        <f t="shared" si="36"/>
        <v>0</v>
      </c>
      <c r="AE244" s="56">
        <f t="shared" si="37"/>
        <v>0</v>
      </c>
      <c r="AF244" s="41">
        <v>0</v>
      </c>
      <c r="AG244" s="41">
        <v>0</v>
      </c>
      <c r="AH244" s="41">
        <v>0</v>
      </c>
      <c r="AI244" s="41">
        <v>0</v>
      </c>
      <c r="AJ244" s="57">
        <f t="shared" si="38"/>
        <v>0</v>
      </c>
      <c r="AK244" s="57">
        <f t="shared" si="39"/>
        <v>0</v>
      </c>
      <c r="AL244" s="41">
        <v>0</v>
      </c>
      <c r="AM244" s="41">
        <v>0</v>
      </c>
      <c r="AN244" s="41">
        <v>0</v>
      </c>
      <c r="AO244" s="41">
        <v>1</v>
      </c>
      <c r="AP244" s="58">
        <f t="shared" si="40"/>
        <v>1</v>
      </c>
      <c r="AQ244" s="58">
        <f t="shared" si="41"/>
        <v>0.25</v>
      </c>
      <c r="AR244" s="41">
        <v>37</v>
      </c>
      <c r="AS244" s="41">
        <v>2</v>
      </c>
      <c r="AT244" s="41">
        <v>2</v>
      </c>
      <c r="AU244" s="41">
        <v>3</v>
      </c>
      <c r="AV244" s="59">
        <f t="shared" si="42"/>
        <v>44</v>
      </c>
      <c r="AW244" s="59">
        <f t="shared" si="43"/>
        <v>11</v>
      </c>
      <c r="AX244" s="41">
        <v>3</v>
      </c>
      <c r="AY244" s="41">
        <v>0</v>
      </c>
      <c r="AZ244" s="41">
        <v>0</v>
      </c>
      <c r="BA244" s="41">
        <v>0</v>
      </c>
      <c r="BB244" s="60">
        <f t="shared" si="44"/>
        <v>3</v>
      </c>
      <c r="BC244" s="60">
        <f t="shared" si="45"/>
        <v>0.75</v>
      </c>
      <c r="BD244" s="41">
        <f t="shared" si="47"/>
        <v>48</v>
      </c>
      <c r="BE244" s="41">
        <f t="shared" si="46"/>
        <v>2.3413423501028726E-3</v>
      </c>
    </row>
    <row r="245" spans="1:57" x14ac:dyDescent="0.25">
      <c r="A245" s="41" t="s">
        <v>8914</v>
      </c>
      <c r="B245" s="41" t="s">
        <v>5426</v>
      </c>
      <c r="C245" s="41">
        <v>2</v>
      </c>
      <c r="D245" s="41">
        <v>2</v>
      </c>
      <c r="E245" s="41" t="s">
        <v>8915</v>
      </c>
      <c r="F245" s="41">
        <v>100</v>
      </c>
      <c r="G245" s="41">
        <v>100</v>
      </c>
      <c r="H245" s="41" t="s">
        <v>759</v>
      </c>
      <c r="I245" s="41" t="s">
        <v>8916</v>
      </c>
      <c r="J245" s="41" t="s">
        <v>8917</v>
      </c>
      <c r="K245" s="41" t="s">
        <v>762</v>
      </c>
      <c r="L245" s="41" t="s">
        <v>762</v>
      </c>
      <c r="M245" s="41" t="s">
        <v>762</v>
      </c>
      <c r="N245" s="41" t="s">
        <v>762</v>
      </c>
      <c r="O245" s="41" t="s">
        <v>762</v>
      </c>
      <c r="P245" s="41" t="s">
        <v>45</v>
      </c>
      <c r="Q245" s="41" t="s">
        <v>6790</v>
      </c>
      <c r="R245" s="41" t="s">
        <v>6790</v>
      </c>
      <c r="S245" s="41" t="s">
        <v>6790</v>
      </c>
      <c r="T245" s="41" t="s">
        <v>6790</v>
      </c>
      <c r="U245" s="41" t="s">
        <v>6790</v>
      </c>
      <c r="V245" s="41" t="s">
        <v>6790</v>
      </c>
      <c r="W245" s="41" t="s">
        <v>8915</v>
      </c>
      <c r="X245" s="41" t="s">
        <v>8918</v>
      </c>
      <c r="Y245" s="41" t="s">
        <v>8918</v>
      </c>
      <c r="Z245" s="41">
        <v>1</v>
      </c>
      <c r="AA245" s="41">
        <v>0</v>
      </c>
      <c r="AB245" s="41">
        <v>0</v>
      </c>
      <c r="AC245" s="41">
        <v>0</v>
      </c>
      <c r="AD245" s="56">
        <f t="shared" si="36"/>
        <v>1</v>
      </c>
      <c r="AE245" s="56">
        <f t="shared" si="37"/>
        <v>0.25</v>
      </c>
      <c r="AF245" s="41">
        <v>20</v>
      </c>
      <c r="AG245" s="41">
        <v>6</v>
      </c>
      <c r="AH245" s="41">
        <v>11</v>
      </c>
      <c r="AI245" s="41">
        <v>43</v>
      </c>
      <c r="AJ245" s="57">
        <f t="shared" si="38"/>
        <v>80</v>
      </c>
      <c r="AK245" s="57">
        <f t="shared" si="39"/>
        <v>20</v>
      </c>
      <c r="AL245" s="41">
        <v>92</v>
      </c>
      <c r="AM245" s="41">
        <v>49</v>
      </c>
      <c r="AN245" s="41">
        <v>62</v>
      </c>
      <c r="AO245" s="41">
        <v>64</v>
      </c>
      <c r="AP245" s="58">
        <f t="shared" si="40"/>
        <v>267</v>
      </c>
      <c r="AQ245" s="58">
        <f t="shared" si="41"/>
        <v>66.75</v>
      </c>
      <c r="AR245" s="41">
        <v>47</v>
      </c>
      <c r="AS245" s="41">
        <v>40</v>
      </c>
      <c r="AT245" s="41">
        <v>35</v>
      </c>
      <c r="AU245" s="41">
        <v>18</v>
      </c>
      <c r="AV245" s="59">
        <f t="shared" si="42"/>
        <v>140</v>
      </c>
      <c r="AW245" s="59">
        <f t="shared" si="43"/>
        <v>35</v>
      </c>
      <c r="AX245" s="41">
        <v>9</v>
      </c>
      <c r="AY245" s="41">
        <v>12</v>
      </c>
      <c r="AZ245" s="41">
        <v>4</v>
      </c>
      <c r="BA245" s="41">
        <v>9</v>
      </c>
      <c r="BB245" s="60">
        <f t="shared" si="44"/>
        <v>34</v>
      </c>
      <c r="BC245" s="60">
        <f t="shared" si="45"/>
        <v>8.5</v>
      </c>
      <c r="BD245" s="41">
        <f t="shared" si="47"/>
        <v>522</v>
      </c>
      <c r="BE245" s="41">
        <f t="shared" si="46"/>
        <v>2.5462098057368741E-2</v>
      </c>
    </row>
    <row r="246" spans="1:57" x14ac:dyDescent="0.25">
      <c r="A246" s="41" t="s">
        <v>8015</v>
      </c>
      <c r="B246" s="41" t="s">
        <v>5426</v>
      </c>
      <c r="C246" s="41">
        <v>1</v>
      </c>
      <c r="D246" s="41">
        <v>2</v>
      </c>
      <c r="E246" s="41" t="s">
        <v>8016</v>
      </c>
      <c r="F246" s="41">
        <v>100</v>
      </c>
      <c r="G246" s="41">
        <v>100</v>
      </c>
      <c r="H246" s="41" t="s">
        <v>759</v>
      </c>
      <c r="I246" s="41" t="s">
        <v>8017</v>
      </c>
      <c r="J246" s="41" t="s">
        <v>8018</v>
      </c>
      <c r="K246" s="41" t="s">
        <v>762</v>
      </c>
      <c r="L246" s="41" t="s">
        <v>762</v>
      </c>
      <c r="M246" s="41" t="s">
        <v>762</v>
      </c>
      <c r="N246" s="41" t="s">
        <v>762</v>
      </c>
      <c r="O246" s="41" t="s">
        <v>762</v>
      </c>
      <c r="P246" s="41" t="s">
        <v>45</v>
      </c>
      <c r="Q246" s="41" t="s">
        <v>6790</v>
      </c>
      <c r="R246" s="41" t="s">
        <v>6790</v>
      </c>
      <c r="S246" s="41" t="s">
        <v>6790</v>
      </c>
      <c r="T246" s="41" t="s">
        <v>6790</v>
      </c>
      <c r="U246" s="41" t="s">
        <v>6790</v>
      </c>
      <c r="V246" s="41" t="s">
        <v>6790</v>
      </c>
      <c r="W246" s="41" t="s">
        <v>8019</v>
      </c>
      <c r="X246" s="41" t="s">
        <v>8020</v>
      </c>
      <c r="Y246" s="41" t="s">
        <v>8021</v>
      </c>
      <c r="Z246" s="41">
        <v>0</v>
      </c>
      <c r="AA246" s="41">
        <v>0</v>
      </c>
      <c r="AB246" s="41">
        <v>0</v>
      </c>
      <c r="AC246" s="41">
        <v>0</v>
      </c>
      <c r="AD246" s="56">
        <f t="shared" si="36"/>
        <v>0</v>
      </c>
      <c r="AE246" s="56">
        <f t="shared" si="37"/>
        <v>0</v>
      </c>
      <c r="AF246" s="41">
        <v>0</v>
      </c>
      <c r="AG246" s="41">
        <v>0</v>
      </c>
      <c r="AH246" s="41">
        <v>0</v>
      </c>
      <c r="AI246" s="41">
        <v>0</v>
      </c>
      <c r="AJ246" s="57">
        <f t="shared" si="38"/>
        <v>0</v>
      </c>
      <c r="AK246" s="57">
        <f t="shared" si="39"/>
        <v>0</v>
      </c>
      <c r="AL246" s="41">
        <v>0</v>
      </c>
      <c r="AM246" s="41">
        <v>1</v>
      </c>
      <c r="AN246" s="41">
        <v>1</v>
      </c>
      <c r="AO246" s="41">
        <v>3</v>
      </c>
      <c r="AP246" s="58">
        <f t="shared" si="40"/>
        <v>5</v>
      </c>
      <c r="AQ246" s="58">
        <f t="shared" si="41"/>
        <v>1.25</v>
      </c>
      <c r="AR246" s="41">
        <v>5</v>
      </c>
      <c r="AS246" s="41">
        <v>16</v>
      </c>
      <c r="AT246" s="41">
        <v>36</v>
      </c>
      <c r="AU246" s="41">
        <v>92</v>
      </c>
      <c r="AV246" s="59">
        <f t="shared" si="42"/>
        <v>149</v>
      </c>
      <c r="AW246" s="59">
        <f t="shared" si="43"/>
        <v>37.25</v>
      </c>
      <c r="AX246" s="41">
        <v>32</v>
      </c>
      <c r="AY246" s="41">
        <v>11</v>
      </c>
      <c r="AZ246" s="41">
        <v>14</v>
      </c>
      <c r="BA246" s="41">
        <v>33</v>
      </c>
      <c r="BB246" s="60">
        <f t="shared" si="44"/>
        <v>90</v>
      </c>
      <c r="BC246" s="60">
        <f t="shared" si="45"/>
        <v>22.5</v>
      </c>
      <c r="BD246" s="41">
        <f t="shared" si="47"/>
        <v>244</v>
      </c>
      <c r="BE246" s="41">
        <f t="shared" si="46"/>
        <v>1.1901823613022937E-2</v>
      </c>
    </row>
    <row r="247" spans="1:57" x14ac:dyDescent="0.25">
      <c r="A247" s="41" t="s">
        <v>6786</v>
      </c>
      <c r="B247" s="41" t="s">
        <v>5426</v>
      </c>
      <c r="C247" s="41">
        <v>2</v>
      </c>
      <c r="D247" s="41">
        <v>3</v>
      </c>
      <c r="E247" s="41" t="s">
        <v>6787</v>
      </c>
      <c r="F247" s="41">
        <v>99.697999999999993</v>
      </c>
      <c r="G247" s="41">
        <v>100</v>
      </c>
      <c r="H247" s="41" t="s">
        <v>759</v>
      </c>
      <c r="I247" s="41" t="s">
        <v>6788</v>
      </c>
      <c r="J247" s="41" t="s">
        <v>6789</v>
      </c>
      <c r="K247" s="41" t="s">
        <v>762</v>
      </c>
      <c r="L247" s="41" t="s">
        <v>762</v>
      </c>
      <c r="M247" s="41" t="s">
        <v>762</v>
      </c>
      <c r="N247" s="41" t="s">
        <v>762</v>
      </c>
      <c r="O247" s="41" t="s">
        <v>762</v>
      </c>
      <c r="P247" s="41" t="s">
        <v>45</v>
      </c>
      <c r="Q247" s="41" t="s">
        <v>6790</v>
      </c>
      <c r="R247" s="41" t="s">
        <v>6790</v>
      </c>
      <c r="S247" s="41" t="s">
        <v>6790</v>
      </c>
      <c r="T247" s="41" t="s">
        <v>6790</v>
      </c>
      <c r="U247" s="41" t="s">
        <v>6790</v>
      </c>
      <c r="V247" s="41" t="s">
        <v>6790</v>
      </c>
      <c r="W247" s="41" t="s">
        <v>6791</v>
      </c>
      <c r="X247" s="41" t="s">
        <v>6792</v>
      </c>
      <c r="Y247" s="41" t="s">
        <v>6793</v>
      </c>
      <c r="Z247" s="41">
        <v>0</v>
      </c>
      <c r="AA247" s="41">
        <v>0</v>
      </c>
      <c r="AB247" s="41">
        <v>0</v>
      </c>
      <c r="AC247" s="41">
        <v>0</v>
      </c>
      <c r="AD247" s="56">
        <f t="shared" si="36"/>
        <v>0</v>
      </c>
      <c r="AE247" s="56">
        <f t="shared" si="37"/>
        <v>0</v>
      </c>
      <c r="AF247" s="41">
        <v>3</v>
      </c>
      <c r="AG247" s="41">
        <v>0</v>
      </c>
      <c r="AH247" s="41">
        <v>0</v>
      </c>
      <c r="AI247" s="41">
        <v>0</v>
      </c>
      <c r="AJ247" s="57">
        <f t="shared" si="38"/>
        <v>3</v>
      </c>
      <c r="AK247" s="57">
        <f t="shared" si="39"/>
        <v>0.75</v>
      </c>
      <c r="AL247" s="41">
        <v>0</v>
      </c>
      <c r="AM247" s="41">
        <v>0</v>
      </c>
      <c r="AN247" s="41">
        <v>0</v>
      </c>
      <c r="AO247" s="41">
        <v>1</v>
      </c>
      <c r="AP247" s="58">
        <f t="shared" si="40"/>
        <v>1</v>
      </c>
      <c r="AQ247" s="58">
        <f t="shared" si="41"/>
        <v>0.25</v>
      </c>
      <c r="AR247" s="41">
        <v>68</v>
      </c>
      <c r="AS247" s="41">
        <v>104</v>
      </c>
      <c r="AT247" s="41">
        <v>186</v>
      </c>
      <c r="AU247" s="41">
        <v>163</v>
      </c>
      <c r="AV247" s="59">
        <f t="shared" si="42"/>
        <v>521</v>
      </c>
      <c r="AW247" s="59">
        <f t="shared" si="43"/>
        <v>130.25</v>
      </c>
      <c r="AX247" s="41">
        <v>67</v>
      </c>
      <c r="AY247" s="41">
        <v>46</v>
      </c>
      <c r="AZ247" s="41">
        <v>70</v>
      </c>
      <c r="BA247" s="41">
        <v>59</v>
      </c>
      <c r="BB247" s="60">
        <f t="shared" si="44"/>
        <v>242</v>
      </c>
      <c r="BC247" s="60">
        <f t="shared" si="45"/>
        <v>60.5</v>
      </c>
      <c r="BD247" s="41">
        <f t="shared" si="47"/>
        <v>767</v>
      </c>
      <c r="BE247" s="41">
        <f t="shared" si="46"/>
        <v>3.7412699636018822E-2</v>
      </c>
    </row>
    <row r="248" spans="1:57" x14ac:dyDescent="0.25">
      <c r="A248" s="41" t="s">
        <v>4523</v>
      </c>
      <c r="B248" s="41" t="s">
        <v>4403</v>
      </c>
      <c r="C248" s="41">
        <v>1</v>
      </c>
      <c r="D248" s="41">
        <v>2</v>
      </c>
      <c r="E248" s="41" t="s">
        <v>4524</v>
      </c>
      <c r="F248" s="41">
        <v>99.397999999999996</v>
      </c>
      <c r="G248" s="41">
        <v>100</v>
      </c>
      <c r="H248" s="41" t="s">
        <v>759</v>
      </c>
      <c r="I248" s="41" t="s">
        <v>4450</v>
      </c>
      <c r="J248" s="41" t="s">
        <v>4525</v>
      </c>
      <c r="K248" s="41" t="s">
        <v>762</v>
      </c>
      <c r="L248" s="41" t="s">
        <v>762</v>
      </c>
      <c r="M248" s="41" t="s">
        <v>762</v>
      </c>
      <c r="N248" s="41" t="s">
        <v>762</v>
      </c>
      <c r="O248" s="41" t="s">
        <v>762</v>
      </c>
      <c r="P248" s="41" t="s">
        <v>45</v>
      </c>
      <c r="Q248" s="41" t="s">
        <v>4407</v>
      </c>
      <c r="R248" s="41" t="s">
        <v>4407</v>
      </c>
      <c r="S248" s="41" t="s">
        <v>4407</v>
      </c>
      <c r="T248" s="41" t="s">
        <v>4407</v>
      </c>
      <c r="U248" s="41" t="s">
        <v>4407</v>
      </c>
      <c r="V248" s="41" t="s">
        <v>4407</v>
      </c>
      <c r="W248" s="41" t="s">
        <v>4526</v>
      </c>
      <c r="X248" s="41" t="s">
        <v>4527</v>
      </c>
      <c r="Y248" s="41" t="s">
        <v>4528</v>
      </c>
      <c r="Z248" s="41">
        <v>0</v>
      </c>
      <c r="AA248" s="41">
        <v>0</v>
      </c>
      <c r="AB248" s="41">
        <v>0</v>
      </c>
      <c r="AC248" s="41">
        <v>0</v>
      </c>
      <c r="AD248" s="56">
        <f t="shared" si="36"/>
        <v>0</v>
      </c>
      <c r="AE248" s="56">
        <f t="shared" si="37"/>
        <v>0</v>
      </c>
      <c r="AF248" s="41">
        <v>0</v>
      </c>
      <c r="AG248" s="41">
        <v>0</v>
      </c>
      <c r="AH248" s="41">
        <v>0</v>
      </c>
      <c r="AI248" s="41">
        <v>0</v>
      </c>
      <c r="AJ248" s="57">
        <f t="shared" si="38"/>
        <v>0</v>
      </c>
      <c r="AK248" s="57">
        <f t="shared" si="39"/>
        <v>0</v>
      </c>
      <c r="AL248" s="41">
        <v>0</v>
      </c>
      <c r="AM248" s="41">
        <v>1</v>
      </c>
      <c r="AN248" s="41">
        <v>0</v>
      </c>
      <c r="AO248" s="41">
        <v>0</v>
      </c>
      <c r="AP248" s="58">
        <f t="shared" si="40"/>
        <v>1</v>
      </c>
      <c r="AQ248" s="58">
        <f t="shared" si="41"/>
        <v>0.25</v>
      </c>
      <c r="AR248" s="41">
        <v>22</v>
      </c>
      <c r="AS248" s="41">
        <v>16</v>
      </c>
      <c r="AT248" s="41">
        <v>18</v>
      </c>
      <c r="AU248" s="41">
        <v>16</v>
      </c>
      <c r="AV248" s="59">
        <f t="shared" si="42"/>
        <v>72</v>
      </c>
      <c r="AW248" s="59">
        <f t="shared" si="43"/>
        <v>18</v>
      </c>
      <c r="AX248" s="41">
        <v>21</v>
      </c>
      <c r="AY248" s="41">
        <v>17</v>
      </c>
      <c r="AZ248" s="41">
        <v>21</v>
      </c>
      <c r="BA248" s="41">
        <v>8</v>
      </c>
      <c r="BB248" s="60">
        <f t="shared" si="44"/>
        <v>67</v>
      </c>
      <c r="BC248" s="60">
        <f t="shared" si="45"/>
        <v>16.75</v>
      </c>
      <c r="BD248" s="41">
        <f t="shared" si="47"/>
        <v>140</v>
      </c>
      <c r="BE248" s="41">
        <f t="shared" si="46"/>
        <v>6.828915187800046E-3</v>
      </c>
    </row>
    <row r="249" spans="1:57" x14ac:dyDescent="0.25">
      <c r="A249" s="41" t="s">
        <v>4485</v>
      </c>
      <c r="B249" s="41" t="s">
        <v>4403</v>
      </c>
      <c r="C249" s="41">
        <v>1</v>
      </c>
      <c r="D249" s="41">
        <v>2</v>
      </c>
      <c r="E249" s="41" t="s">
        <v>4486</v>
      </c>
      <c r="F249" s="41">
        <v>99.096000000000004</v>
      </c>
      <c r="G249" s="41">
        <v>100</v>
      </c>
      <c r="H249" s="41" t="s">
        <v>1552</v>
      </c>
      <c r="I249" s="41" t="s">
        <v>4405</v>
      </c>
      <c r="J249" s="41" t="s">
        <v>4487</v>
      </c>
      <c r="K249" s="41" t="s">
        <v>762</v>
      </c>
      <c r="L249" s="41" t="s">
        <v>762</v>
      </c>
      <c r="M249" s="41" t="s">
        <v>762</v>
      </c>
      <c r="N249" s="41" t="s">
        <v>762</v>
      </c>
      <c r="O249" s="41" t="s">
        <v>762</v>
      </c>
      <c r="P249" s="41" t="s">
        <v>45</v>
      </c>
      <c r="Q249" s="41" t="s">
        <v>4407</v>
      </c>
      <c r="R249" s="41" t="s">
        <v>4407</v>
      </c>
      <c r="S249" s="41" t="s">
        <v>4407</v>
      </c>
      <c r="T249" s="41" t="s">
        <v>4407</v>
      </c>
      <c r="U249" s="41" t="s">
        <v>4407</v>
      </c>
      <c r="V249" s="41" t="s">
        <v>4407</v>
      </c>
      <c r="W249" s="41" t="s">
        <v>4488</v>
      </c>
      <c r="X249" s="41" t="s">
        <v>4489</v>
      </c>
      <c r="Y249" s="41" t="s">
        <v>4490</v>
      </c>
      <c r="Z249" s="41">
        <v>0</v>
      </c>
      <c r="AA249" s="41">
        <v>0</v>
      </c>
      <c r="AB249" s="41">
        <v>0</v>
      </c>
      <c r="AC249" s="41">
        <v>0</v>
      </c>
      <c r="AD249" s="56">
        <f t="shared" si="36"/>
        <v>0</v>
      </c>
      <c r="AE249" s="56">
        <f t="shared" si="37"/>
        <v>0</v>
      </c>
      <c r="AF249" s="41">
        <v>0</v>
      </c>
      <c r="AG249" s="41">
        <v>0</v>
      </c>
      <c r="AH249" s="41">
        <v>0</v>
      </c>
      <c r="AI249" s="41">
        <v>0</v>
      </c>
      <c r="AJ249" s="57">
        <f t="shared" si="38"/>
        <v>0</v>
      </c>
      <c r="AK249" s="57">
        <f t="shared" si="39"/>
        <v>0</v>
      </c>
      <c r="AL249" s="41">
        <v>0</v>
      </c>
      <c r="AM249" s="41">
        <v>0</v>
      </c>
      <c r="AN249" s="41">
        <v>0</v>
      </c>
      <c r="AO249" s="41">
        <v>0</v>
      </c>
      <c r="AP249" s="58">
        <f t="shared" si="40"/>
        <v>0</v>
      </c>
      <c r="AQ249" s="58">
        <f t="shared" si="41"/>
        <v>0</v>
      </c>
      <c r="AR249" s="41">
        <v>11</v>
      </c>
      <c r="AS249" s="41">
        <v>0</v>
      </c>
      <c r="AT249" s="41">
        <v>7</v>
      </c>
      <c r="AU249" s="41">
        <v>1</v>
      </c>
      <c r="AV249" s="59">
        <f t="shared" si="42"/>
        <v>19</v>
      </c>
      <c r="AW249" s="59">
        <f t="shared" si="43"/>
        <v>4.75</v>
      </c>
      <c r="AX249" s="41">
        <v>2</v>
      </c>
      <c r="AY249" s="41">
        <v>3</v>
      </c>
      <c r="AZ249" s="41">
        <v>87</v>
      </c>
      <c r="BA249" s="41">
        <v>1</v>
      </c>
      <c r="BB249" s="60">
        <f t="shared" si="44"/>
        <v>93</v>
      </c>
      <c r="BC249" s="60">
        <f t="shared" si="45"/>
        <v>23.25</v>
      </c>
      <c r="BD249" s="41">
        <f t="shared" si="47"/>
        <v>112</v>
      </c>
      <c r="BE249" s="41">
        <f t="shared" si="46"/>
        <v>5.4631321502400364E-3</v>
      </c>
    </row>
    <row r="250" spans="1:57" x14ac:dyDescent="0.25">
      <c r="A250" s="41" t="s">
        <v>4662</v>
      </c>
      <c r="B250" s="41" t="s">
        <v>4403</v>
      </c>
      <c r="C250" s="41">
        <v>1</v>
      </c>
      <c r="D250" s="41">
        <v>2</v>
      </c>
      <c r="E250" s="41" t="s">
        <v>4663</v>
      </c>
      <c r="F250" s="41">
        <v>99.397999999999996</v>
      </c>
      <c r="G250" s="41">
        <v>100</v>
      </c>
      <c r="H250" s="41" t="s">
        <v>759</v>
      </c>
      <c r="I250" s="41" t="s">
        <v>4405</v>
      </c>
      <c r="J250" s="41" t="s">
        <v>4664</v>
      </c>
      <c r="K250" s="41" t="s">
        <v>762</v>
      </c>
      <c r="L250" s="41" t="s">
        <v>762</v>
      </c>
      <c r="M250" s="41" t="s">
        <v>762</v>
      </c>
      <c r="N250" s="41" t="s">
        <v>762</v>
      </c>
      <c r="O250" s="41" t="s">
        <v>762</v>
      </c>
      <c r="P250" s="41" t="s">
        <v>45</v>
      </c>
      <c r="Q250" s="41" t="s">
        <v>4407</v>
      </c>
      <c r="R250" s="41" t="s">
        <v>4407</v>
      </c>
      <c r="S250" s="41" t="s">
        <v>4407</v>
      </c>
      <c r="T250" s="41" t="s">
        <v>4407</v>
      </c>
      <c r="U250" s="41" t="s">
        <v>4407</v>
      </c>
      <c r="V250" s="41" t="s">
        <v>4407</v>
      </c>
      <c r="W250" s="41" t="s">
        <v>4665</v>
      </c>
      <c r="X250" s="41" t="s">
        <v>4666</v>
      </c>
      <c r="Y250" s="41" t="s">
        <v>4667</v>
      </c>
      <c r="Z250" s="41">
        <v>1</v>
      </c>
      <c r="AA250" s="41">
        <v>0</v>
      </c>
      <c r="AB250" s="41">
        <v>0</v>
      </c>
      <c r="AC250" s="41">
        <v>0</v>
      </c>
      <c r="AD250" s="56">
        <f t="shared" si="36"/>
        <v>1</v>
      </c>
      <c r="AE250" s="56">
        <f t="shared" si="37"/>
        <v>0.25</v>
      </c>
      <c r="AF250" s="41">
        <v>59</v>
      </c>
      <c r="AG250" s="41">
        <v>7</v>
      </c>
      <c r="AH250" s="41">
        <v>35</v>
      </c>
      <c r="AI250" s="41">
        <v>87</v>
      </c>
      <c r="AJ250" s="57">
        <f t="shared" si="38"/>
        <v>188</v>
      </c>
      <c r="AK250" s="57">
        <f t="shared" si="39"/>
        <v>47</v>
      </c>
      <c r="AL250" s="41">
        <v>116</v>
      </c>
      <c r="AM250" s="41">
        <v>109</v>
      </c>
      <c r="AN250" s="41">
        <v>132</v>
      </c>
      <c r="AO250" s="41">
        <v>64</v>
      </c>
      <c r="AP250" s="58">
        <f t="shared" si="40"/>
        <v>421</v>
      </c>
      <c r="AQ250" s="58">
        <f t="shared" si="41"/>
        <v>105.25</v>
      </c>
      <c r="AR250" s="41">
        <v>16</v>
      </c>
      <c r="AS250" s="41">
        <v>20</v>
      </c>
      <c r="AT250" s="41">
        <v>21</v>
      </c>
      <c r="AU250" s="41">
        <v>23</v>
      </c>
      <c r="AV250" s="59">
        <f t="shared" si="42"/>
        <v>80</v>
      </c>
      <c r="AW250" s="59">
        <f t="shared" si="43"/>
        <v>20</v>
      </c>
      <c r="AX250" s="41">
        <v>12</v>
      </c>
      <c r="AY250" s="41">
        <v>13</v>
      </c>
      <c r="AZ250" s="41">
        <v>8</v>
      </c>
      <c r="BA250" s="41">
        <v>11</v>
      </c>
      <c r="BB250" s="60">
        <f t="shared" si="44"/>
        <v>44</v>
      </c>
      <c r="BC250" s="60">
        <f t="shared" si="45"/>
        <v>11</v>
      </c>
      <c r="BD250" s="41">
        <f t="shared" si="47"/>
        <v>734</v>
      </c>
      <c r="BE250" s="41">
        <f t="shared" si="46"/>
        <v>3.5803026770323099E-2</v>
      </c>
    </row>
    <row r="251" spans="1:57" x14ac:dyDescent="0.25">
      <c r="A251" s="41" t="s">
        <v>4625</v>
      </c>
      <c r="B251" s="41" t="s">
        <v>4403</v>
      </c>
      <c r="C251" s="41">
        <v>1</v>
      </c>
      <c r="D251" s="41">
        <v>2</v>
      </c>
      <c r="E251" s="41" t="s">
        <v>4626</v>
      </c>
      <c r="F251" s="41">
        <v>99.393999999999906</v>
      </c>
      <c r="G251" s="41">
        <v>100</v>
      </c>
      <c r="H251" s="41" t="s">
        <v>759</v>
      </c>
      <c r="I251" s="41" t="s">
        <v>4450</v>
      </c>
      <c r="J251" s="41" t="s">
        <v>4627</v>
      </c>
      <c r="K251" s="41" t="s">
        <v>762</v>
      </c>
      <c r="L251" s="41" t="s">
        <v>762</v>
      </c>
      <c r="M251" s="41" t="s">
        <v>762</v>
      </c>
      <c r="N251" s="41" t="s">
        <v>762</v>
      </c>
      <c r="O251" s="41" t="s">
        <v>762</v>
      </c>
      <c r="P251" s="41" t="s">
        <v>45</v>
      </c>
      <c r="Q251" s="41" t="s">
        <v>4407</v>
      </c>
      <c r="R251" s="41" t="s">
        <v>4407</v>
      </c>
      <c r="S251" s="41" t="s">
        <v>4407</v>
      </c>
      <c r="T251" s="41" t="s">
        <v>4407</v>
      </c>
      <c r="U251" s="41" t="s">
        <v>4407</v>
      </c>
      <c r="V251" s="41" t="s">
        <v>4407</v>
      </c>
      <c r="W251" s="41" t="s">
        <v>4628</v>
      </c>
      <c r="X251" s="41" t="s">
        <v>4629</v>
      </c>
      <c r="Y251" s="41" t="s">
        <v>4630</v>
      </c>
      <c r="Z251" s="41">
        <v>0</v>
      </c>
      <c r="AA251" s="41">
        <v>0</v>
      </c>
      <c r="AB251" s="41">
        <v>0</v>
      </c>
      <c r="AC251" s="41">
        <v>2</v>
      </c>
      <c r="AD251" s="56">
        <f t="shared" si="36"/>
        <v>2</v>
      </c>
      <c r="AE251" s="56">
        <f t="shared" si="37"/>
        <v>0.5</v>
      </c>
      <c r="AF251" s="41">
        <v>2</v>
      </c>
      <c r="AG251" s="41">
        <v>0</v>
      </c>
      <c r="AH251" s="41">
        <v>1</v>
      </c>
      <c r="AI251" s="41">
        <v>3</v>
      </c>
      <c r="AJ251" s="57">
        <f t="shared" si="38"/>
        <v>6</v>
      </c>
      <c r="AK251" s="57">
        <f t="shared" si="39"/>
        <v>1.5</v>
      </c>
      <c r="AL251" s="41">
        <v>2</v>
      </c>
      <c r="AM251" s="41">
        <v>1</v>
      </c>
      <c r="AN251" s="41">
        <v>0</v>
      </c>
      <c r="AO251" s="41">
        <v>14</v>
      </c>
      <c r="AP251" s="58">
        <f t="shared" si="40"/>
        <v>17</v>
      </c>
      <c r="AQ251" s="58">
        <f t="shared" si="41"/>
        <v>4.25</v>
      </c>
      <c r="AR251" s="41">
        <v>9</v>
      </c>
      <c r="AS251" s="41">
        <v>51</v>
      </c>
      <c r="AT251" s="41">
        <v>54</v>
      </c>
      <c r="AU251" s="41">
        <v>23</v>
      </c>
      <c r="AV251" s="59">
        <f t="shared" si="42"/>
        <v>137</v>
      </c>
      <c r="AW251" s="59">
        <f t="shared" si="43"/>
        <v>34.25</v>
      </c>
      <c r="AX251" s="41">
        <v>3</v>
      </c>
      <c r="AY251" s="41">
        <v>6</v>
      </c>
      <c r="AZ251" s="41">
        <v>3</v>
      </c>
      <c r="BA251" s="41">
        <v>8</v>
      </c>
      <c r="BB251" s="60">
        <f t="shared" si="44"/>
        <v>20</v>
      </c>
      <c r="BC251" s="60">
        <f t="shared" si="45"/>
        <v>5</v>
      </c>
      <c r="BD251" s="41">
        <f t="shared" si="47"/>
        <v>182</v>
      </c>
      <c r="BE251" s="41">
        <f t="shared" si="46"/>
        <v>8.8775897441400586E-3</v>
      </c>
    </row>
    <row r="252" spans="1:57" x14ac:dyDescent="0.25">
      <c r="A252" s="41" t="s">
        <v>4565</v>
      </c>
      <c r="B252" s="41" t="s">
        <v>4403</v>
      </c>
      <c r="C252" s="41">
        <v>1</v>
      </c>
      <c r="D252" s="41">
        <v>2</v>
      </c>
      <c r="E252" s="41" t="s">
        <v>4566</v>
      </c>
      <c r="F252" s="41">
        <v>99.397999999999996</v>
      </c>
      <c r="G252" s="41">
        <v>100</v>
      </c>
      <c r="H252" s="41" t="s">
        <v>759</v>
      </c>
      <c r="I252" s="41" t="s">
        <v>4450</v>
      </c>
      <c r="J252" s="41" t="s">
        <v>4567</v>
      </c>
      <c r="K252" s="41" t="s">
        <v>762</v>
      </c>
      <c r="L252" s="41" t="s">
        <v>762</v>
      </c>
      <c r="M252" s="41" t="s">
        <v>762</v>
      </c>
      <c r="N252" s="41" t="s">
        <v>762</v>
      </c>
      <c r="O252" s="41" t="s">
        <v>762</v>
      </c>
      <c r="P252" s="41" t="s">
        <v>45</v>
      </c>
      <c r="Q252" s="41" t="s">
        <v>4407</v>
      </c>
      <c r="R252" s="41" t="s">
        <v>4407</v>
      </c>
      <c r="S252" s="41" t="s">
        <v>4407</v>
      </c>
      <c r="T252" s="41" t="s">
        <v>4407</v>
      </c>
      <c r="U252" s="41" t="s">
        <v>4407</v>
      </c>
      <c r="V252" s="41" t="s">
        <v>4407</v>
      </c>
      <c r="W252" s="41" t="s">
        <v>4568</v>
      </c>
      <c r="X252" s="41" t="s">
        <v>4569</v>
      </c>
      <c r="Y252" s="41" t="s">
        <v>4570</v>
      </c>
      <c r="Z252" s="41">
        <v>0</v>
      </c>
      <c r="AA252" s="41">
        <v>0</v>
      </c>
      <c r="AB252" s="41">
        <v>0</v>
      </c>
      <c r="AC252" s="41">
        <v>0</v>
      </c>
      <c r="AD252" s="56">
        <f t="shared" si="36"/>
        <v>0</v>
      </c>
      <c r="AE252" s="56">
        <f t="shared" si="37"/>
        <v>0</v>
      </c>
      <c r="AF252" s="41">
        <v>42</v>
      </c>
      <c r="AG252" s="41">
        <v>23</v>
      </c>
      <c r="AH252" s="41">
        <v>600</v>
      </c>
      <c r="AI252" s="41">
        <v>80</v>
      </c>
      <c r="AJ252" s="57">
        <f t="shared" si="38"/>
        <v>745</v>
      </c>
      <c r="AK252" s="57">
        <f t="shared" si="39"/>
        <v>186.25</v>
      </c>
      <c r="AL252" s="41">
        <v>31</v>
      </c>
      <c r="AM252" s="41">
        <v>31</v>
      </c>
      <c r="AN252" s="41">
        <v>28</v>
      </c>
      <c r="AO252" s="41">
        <v>12</v>
      </c>
      <c r="AP252" s="58">
        <f t="shared" si="40"/>
        <v>102</v>
      </c>
      <c r="AQ252" s="58">
        <f t="shared" si="41"/>
        <v>25.5</v>
      </c>
      <c r="AR252" s="41">
        <v>25</v>
      </c>
      <c r="AS252" s="41">
        <v>47</v>
      </c>
      <c r="AT252" s="41">
        <v>64</v>
      </c>
      <c r="AU252" s="41">
        <v>89</v>
      </c>
      <c r="AV252" s="59">
        <f t="shared" si="42"/>
        <v>225</v>
      </c>
      <c r="AW252" s="59">
        <f t="shared" si="43"/>
        <v>56.25</v>
      </c>
      <c r="AX252" s="41">
        <v>34</v>
      </c>
      <c r="AY252" s="41">
        <v>49</v>
      </c>
      <c r="AZ252" s="41">
        <v>58</v>
      </c>
      <c r="BA252" s="41">
        <v>62</v>
      </c>
      <c r="BB252" s="60">
        <f t="shared" si="44"/>
        <v>203</v>
      </c>
      <c r="BC252" s="60">
        <f t="shared" si="45"/>
        <v>50.75</v>
      </c>
      <c r="BD252" s="41">
        <f t="shared" si="47"/>
        <v>1275</v>
      </c>
      <c r="BE252" s="41">
        <f t="shared" si="46"/>
        <v>6.2191906174607556E-2</v>
      </c>
    </row>
    <row r="253" spans="1:57" x14ac:dyDescent="0.25">
      <c r="A253" s="41" t="s">
        <v>4512</v>
      </c>
      <c r="B253" s="41" t="s">
        <v>4403</v>
      </c>
      <c r="C253" s="41">
        <v>1</v>
      </c>
      <c r="D253" s="41">
        <v>2</v>
      </c>
      <c r="E253" s="41" t="s">
        <v>4513</v>
      </c>
      <c r="F253" s="41">
        <v>99.698999999999998</v>
      </c>
      <c r="G253" s="41">
        <v>100</v>
      </c>
      <c r="H253" s="41" t="s">
        <v>759</v>
      </c>
      <c r="I253" s="41" t="s">
        <v>4450</v>
      </c>
      <c r="J253" s="41" t="s">
        <v>4514</v>
      </c>
      <c r="K253" s="41" t="s">
        <v>762</v>
      </c>
      <c r="L253" s="41" t="s">
        <v>762</v>
      </c>
      <c r="M253" s="41" t="s">
        <v>762</v>
      </c>
      <c r="N253" s="41" t="s">
        <v>762</v>
      </c>
      <c r="O253" s="41" t="s">
        <v>762</v>
      </c>
      <c r="P253" s="41" t="s">
        <v>45</v>
      </c>
      <c r="Q253" s="41" t="s">
        <v>4407</v>
      </c>
      <c r="R253" s="41" t="s">
        <v>4407</v>
      </c>
      <c r="S253" s="41" t="s">
        <v>4407</v>
      </c>
      <c r="T253" s="41" t="s">
        <v>4407</v>
      </c>
      <c r="U253" s="41" t="s">
        <v>4407</v>
      </c>
      <c r="V253" s="41" t="s">
        <v>4407</v>
      </c>
      <c r="W253" s="41" t="s">
        <v>4515</v>
      </c>
      <c r="X253" s="41" t="s">
        <v>4516</v>
      </c>
      <c r="Y253" s="41" t="s">
        <v>4517</v>
      </c>
      <c r="Z253" s="41">
        <v>0</v>
      </c>
      <c r="AA253" s="41">
        <v>0</v>
      </c>
      <c r="AB253" s="41">
        <v>0</v>
      </c>
      <c r="AC253" s="41">
        <v>0</v>
      </c>
      <c r="AD253" s="56">
        <f t="shared" si="36"/>
        <v>0</v>
      </c>
      <c r="AE253" s="56">
        <f t="shared" si="37"/>
        <v>0</v>
      </c>
      <c r="AF253" s="41">
        <v>14</v>
      </c>
      <c r="AG253" s="41">
        <v>5</v>
      </c>
      <c r="AH253" s="41">
        <v>30</v>
      </c>
      <c r="AI253" s="41">
        <v>41</v>
      </c>
      <c r="AJ253" s="57">
        <f t="shared" si="38"/>
        <v>90</v>
      </c>
      <c r="AK253" s="57">
        <f t="shared" si="39"/>
        <v>22.5</v>
      </c>
      <c r="AL253" s="41">
        <v>46</v>
      </c>
      <c r="AM253" s="41">
        <v>44</v>
      </c>
      <c r="AN253" s="41">
        <v>83</v>
      </c>
      <c r="AO253" s="41">
        <v>24</v>
      </c>
      <c r="AP253" s="58">
        <f t="shared" si="40"/>
        <v>197</v>
      </c>
      <c r="AQ253" s="58">
        <f t="shared" si="41"/>
        <v>49.25</v>
      </c>
      <c r="AR253" s="41">
        <v>10</v>
      </c>
      <c r="AS253" s="41">
        <v>10</v>
      </c>
      <c r="AT253" s="41">
        <v>26</v>
      </c>
      <c r="AU253" s="41">
        <v>56</v>
      </c>
      <c r="AV253" s="59">
        <f t="shared" si="42"/>
        <v>102</v>
      </c>
      <c r="AW253" s="59">
        <f t="shared" si="43"/>
        <v>25.5</v>
      </c>
      <c r="AX253" s="41">
        <v>36</v>
      </c>
      <c r="AY253" s="41">
        <v>33</v>
      </c>
      <c r="AZ253" s="41">
        <v>46</v>
      </c>
      <c r="BA253" s="41">
        <v>39</v>
      </c>
      <c r="BB253" s="60">
        <f t="shared" si="44"/>
        <v>154</v>
      </c>
      <c r="BC253" s="60">
        <f t="shared" si="45"/>
        <v>38.5</v>
      </c>
      <c r="BD253" s="41">
        <f t="shared" si="47"/>
        <v>543</v>
      </c>
      <c r="BE253" s="41">
        <f t="shared" si="46"/>
        <v>2.6486435335538749E-2</v>
      </c>
    </row>
    <row r="254" spans="1:57" x14ac:dyDescent="0.25">
      <c r="A254" s="41" t="s">
        <v>4650</v>
      </c>
      <c r="B254" s="41" t="s">
        <v>4403</v>
      </c>
      <c r="C254" s="41">
        <v>1</v>
      </c>
      <c r="D254" s="41">
        <v>2</v>
      </c>
      <c r="E254" s="41" t="s">
        <v>4651</v>
      </c>
      <c r="F254" s="41">
        <v>99.697000000000003</v>
      </c>
      <c r="G254" s="41">
        <v>100</v>
      </c>
      <c r="H254" s="41" t="s">
        <v>759</v>
      </c>
      <c r="I254" s="41" t="s">
        <v>4560</v>
      </c>
      <c r="J254" s="41" t="s">
        <v>4652</v>
      </c>
      <c r="K254" s="41" t="s">
        <v>762</v>
      </c>
      <c r="L254" s="41" t="s">
        <v>762</v>
      </c>
      <c r="M254" s="41" t="s">
        <v>762</v>
      </c>
      <c r="N254" s="41" t="s">
        <v>762</v>
      </c>
      <c r="O254" s="41" t="s">
        <v>762</v>
      </c>
      <c r="P254" s="41" t="s">
        <v>45</v>
      </c>
      <c r="Q254" s="41" t="s">
        <v>4407</v>
      </c>
      <c r="R254" s="41" t="s">
        <v>4407</v>
      </c>
      <c r="S254" s="41" t="s">
        <v>4407</v>
      </c>
      <c r="T254" s="41" t="s">
        <v>4407</v>
      </c>
      <c r="U254" s="41" t="s">
        <v>4407</v>
      </c>
      <c r="V254" s="41" t="s">
        <v>4407</v>
      </c>
      <c r="W254" s="41" t="s">
        <v>4653</v>
      </c>
      <c r="X254" s="41" t="s">
        <v>4654</v>
      </c>
      <c r="Y254" s="41" t="s">
        <v>4655</v>
      </c>
      <c r="Z254" s="41">
        <v>0</v>
      </c>
      <c r="AA254" s="41">
        <v>0</v>
      </c>
      <c r="AB254" s="41">
        <v>0</v>
      </c>
      <c r="AC254" s="41">
        <v>0</v>
      </c>
      <c r="AD254" s="56">
        <f t="shared" si="36"/>
        <v>0</v>
      </c>
      <c r="AE254" s="56">
        <f t="shared" si="37"/>
        <v>0</v>
      </c>
      <c r="AF254" s="41">
        <v>41</v>
      </c>
      <c r="AG254" s="41">
        <v>83</v>
      </c>
      <c r="AH254" s="41">
        <v>46</v>
      </c>
      <c r="AI254" s="41">
        <v>54</v>
      </c>
      <c r="AJ254" s="57">
        <f t="shared" si="38"/>
        <v>224</v>
      </c>
      <c r="AK254" s="57">
        <f t="shared" si="39"/>
        <v>56</v>
      </c>
      <c r="AL254" s="41">
        <v>74</v>
      </c>
      <c r="AM254" s="41">
        <v>29</v>
      </c>
      <c r="AN254" s="41">
        <v>70</v>
      </c>
      <c r="AO254" s="41">
        <v>27</v>
      </c>
      <c r="AP254" s="58">
        <f t="shared" si="40"/>
        <v>200</v>
      </c>
      <c r="AQ254" s="58">
        <f t="shared" si="41"/>
        <v>50</v>
      </c>
      <c r="AR254" s="41">
        <v>16</v>
      </c>
      <c r="AS254" s="41">
        <v>4</v>
      </c>
      <c r="AT254" s="41">
        <v>6</v>
      </c>
      <c r="AU254" s="41">
        <v>8</v>
      </c>
      <c r="AV254" s="59">
        <f t="shared" si="42"/>
        <v>34</v>
      </c>
      <c r="AW254" s="59">
        <f t="shared" si="43"/>
        <v>8.5</v>
      </c>
      <c r="AX254" s="41">
        <v>11</v>
      </c>
      <c r="AY254" s="41">
        <v>15</v>
      </c>
      <c r="AZ254" s="41">
        <v>12</v>
      </c>
      <c r="BA254" s="41">
        <v>14</v>
      </c>
      <c r="BB254" s="60">
        <f t="shared" si="44"/>
        <v>52</v>
      </c>
      <c r="BC254" s="60">
        <f t="shared" si="45"/>
        <v>13</v>
      </c>
      <c r="BD254" s="41">
        <f t="shared" si="47"/>
        <v>510</v>
      </c>
      <c r="BE254" s="41">
        <f t="shared" si="46"/>
        <v>2.4876762469843026E-2</v>
      </c>
    </row>
    <row r="255" spans="1:57" x14ac:dyDescent="0.25">
      <c r="A255" s="41" t="s">
        <v>4436</v>
      </c>
      <c r="B255" s="41" t="s">
        <v>4403</v>
      </c>
      <c r="C255" s="41">
        <v>5</v>
      </c>
      <c r="D255" s="41">
        <v>2</v>
      </c>
      <c r="E255" s="41" t="s">
        <v>4437</v>
      </c>
      <c r="F255" s="41">
        <v>99.698999999999998</v>
      </c>
      <c r="G255" s="41">
        <v>100</v>
      </c>
      <c r="H255" s="41" t="s">
        <v>759</v>
      </c>
      <c r="I255" s="41" t="s">
        <v>4405</v>
      </c>
      <c r="J255" s="41" t="s">
        <v>4438</v>
      </c>
      <c r="K255" s="41" t="s">
        <v>762</v>
      </c>
      <c r="L255" s="41" t="s">
        <v>762</v>
      </c>
      <c r="M255" s="41" t="s">
        <v>762</v>
      </c>
      <c r="N255" s="41" t="s">
        <v>762</v>
      </c>
      <c r="O255" s="41" t="s">
        <v>762</v>
      </c>
      <c r="P255" s="41" t="s">
        <v>45</v>
      </c>
      <c r="Q255" s="41" t="s">
        <v>4407</v>
      </c>
      <c r="R255" s="41" t="s">
        <v>4407</v>
      </c>
      <c r="S255" s="41" t="s">
        <v>4407</v>
      </c>
      <c r="T255" s="41" t="s">
        <v>4407</v>
      </c>
      <c r="U255" s="41" t="s">
        <v>4407</v>
      </c>
      <c r="V255" s="41" t="s">
        <v>4407</v>
      </c>
      <c r="W255" s="41" t="s">
        <v>4439</v>
      </c>
      <c r="X255" s="41" t="s">
        <v>4440</v>
      </c>
      <c r="Y255" s="41" t="s">
        <v>4441</v>
      </c>
      <c r="Z255" s="41">
        <v>0</v>
      </c>
      <c r="AA255" s="41">
        <v>0</v>
      </c>
      <c r="AB255" s="41">
        <v>0</v>
      </c>
      <c r="AC255" s="41">
        <v>0</v>
      </c>
      <c r="AD255" s="56">
        <f t="shared" si="36"/>
        <v>0</v>
      </c>
      <c r="AE255" s="56">
        <f t="shared" si="37"/>
        <v>0</v>
      </c>
      <c r="AF255" s="41">
        <v>9</v>
      </c>
      <c r="AG255" s="41">
        <v>2</v>
      </c>
      <c r="AH255" s="41">
        <v>0</v>
      </c>
      <c r="AI255" s="41">
        <v>2</v>
      </c>
      <c r="AJ255" s="57">
        <f t="shared" si="38"/>
        <v>13</v>
      </c>
      <c r="AK255" s="57">
        <f t="shared" si="39"/>
        <v>3.25</v>
      </c>
      <c r="AL255" s="41">
        <v>35</v>
      </c>
      <c r="AM255" s="41">
        <v>28</v>
      </c>
      <c r="AN255" s="41">
        <v>21</v>
      </c>
      <c r="AO255" s="41">
        <v>38</v>
      </c>
      <c r="AP255" s="58">
        <f t="shared" si="40"/>
        <v>122</v>
      </c>
      <c r="AQ255" s="58">
        <f t="shared" si="41"/>
        <v>30.5</v>
      </c>
      <c r="AR255" s="41">
        <v>15</v>
      </c>
      <c r="AS255" s="41">
        <v>14</v>
      </c>
      <c r="AT255" s="41">
        <v>20</v>
      </c>
      <c r="AU255" s="41">
        <v>18</v>
      </c>
      <c r="AV255" s="59">
        <f t="shared" si="42"/>
        <v>67</v>
      </c>
      <c r="AW255" s="59">
        <f t="shared" si="43"/>
        <v>16.75</v>
      </c>
      <c r="AX255" s="41">
        <v>8</v>
      </c>
      <c r="AY255" s="41">
        <v>5</v>
      </c>
      <c r="AZ255" s="41">
        <v>2</v>
      </c>
      <c r="BA255" s="41">
        <v>6</v>
      </c>
      <c r="BB255" s="60">
        <f t="shared" si="44"/>
        <v>21</v>
      </c>
      <c r="BC255" s="60">
        <f t="shared" si="45"/>
        <v>5.25</v>
      </c>
      <c r="BD255" s="41">
        <f t="shared" si="47"/>
        <v>223</v>
      </c>
      <c r="BE255" s="41">
        <f t="shared" si="46"/>
        <v>1.0877486334852929E-2</v>
      </c>
    </row>
    <row r="256" spans="1:57" x14ac:dyDescent="0.25">
      <c r="A256" s="41" t="s">
        <v>4608</v>
      </c>
      <c r="B256" s="41" t="s">
        <v>4403</v>
      </c>
      <c r="C256" s="41">
        <v>2</v>
      </c>
      <c r="D256" s="41">
        <v>2</v>
      </c>
      <c r="E256" s="41" t="s">
        <v>4609</v>
      </c>
      <c r="F256" s="41">
        <v>99.391999999999996</v>
      </c>
      <c r="G256" s="41">
        <v>100</v>
      </c>
      <c r="H256" s="41" t="s">
        <v>759</v>
      </c>
      <c r="I256" s="41" t="s">
        <v>4610</v>
      </c>
      <c r="J256" s="41" t="s">
        <v>4611</v>
      </c>
      <c r="K256" s="41" t="s">
        <v>762</v>
      </c>
      <c r="L256" s="41" t="s">
        <v>762</v>
      </c>
      <c r="M256" s="41" t="s">
        <v>762</v>
      </c>
      <c r="N256" s="41" t="s">
        <v>762</v>
      </c>
      <c r="O256" s="41" t="s">
        <v>762</v>
      </c>
      <c r="P256" s="41" t="s">
        <v>45</v>
      </c>
      <c r="Q256" s="41" t="s">
        <v>4407</v>
      </c>
      <c r="R256" s="41" t="s">
        <v>4407</v>
      </c>
      <c r="S256" s="41" t="s">
        <v>4407</v>
      </c>
      <c r="T256" s="41" t="s">
        <v>4407</v>
      </c>
      <c r="U256" s="41" t="s">
        <v>4407</v>
      </c>
      <c r="V256" s="41" t="s">
        <v>4407</v>
      </c>
      <c r="W256" s="41" t="s">
        <v>4612</v>
      </c>
      <c r="X256" s="41" t="s">
        <v>4613</v>
      </c>
      <c r="Y256" s="41" t="s">
        <v>4614</v>
      </c>
      <c r="Z256" s="41">
        <v>0</v>
      </c>
      <c r="AA256" s="41">
        <v>0</v>
      </c>
      <c r="AB256" s="41">
        <v>2</v>
      </c>
      <c r="AC256" s="41">
        <v>0</v>
      </c>
      <c r="AD256" s="56">
        <f t="shared" si="36"/>
        <v>2</v>
      </c>
      <c r="AE256" s="56">
        <f t="shared" si="37"/>
        <v>0.5</v>
      </c>
      <c r="AF256" s="41">
        <v>3</v>
      </c>
      <c r="AG256" s="41">
        <v>2</v>
      </c>
      <c r="AH256" s="41">
        <v>14</v>
      </c>
      <c r="AI256" s="41">
        <v>30</v>
      </c>
      <c r="AJ256" s="57">
        <f t="shared" si="38"/>
        <v>49</v>
      </c>
      <c r="AK256" s="57">
        <f t="shared" si="39"/>
        <v>12.25</v>
      </c>
      <c r="AL256" s="41">
        <v>3</v>
      </c>
      <c r="AM256" s="41">
        <v>9</v>
      </c>
      <c r="AN256" s="41">
        <v>12</v>
      </c>
      <c r="AO256" s="41">
        <v>6</v>
      </c>
      <c r="AP256" s="58">
        <f t="shared" si="40"/>
        <v>30</v>
      </c>
      <c r="AQ256" s="58">
        <f t="shared" si="41"/>
        <v>7.5</v>
      </c>
      <c r="AR256" s="41">
        <v>3</v>
      </c>
      <c r="AS256" s="41">
        <v>7</v>
      </c>
      <c r="AT256" s="41">
        <v>3</v>
      </c>
      <c r="AU256" s="41">
        <v>0</v>
      </c>
      <c r="AV256" s="59">
        <f t="shared" si="42"/>
        <v>13</v>
      </c>
      <c r="AW256" s="59">
        <f t="shared" si="43"/>
        <v>3.25</v>
      </c>
      <c r="AX256" s="41">
        <v>0</v>
      </c>
      <c r="AY256" s="41">
        <v>2</v>
      </c>
      <c r="AZ256" s="41">
        <v>2</v>
      </c>
      <c r="BA256" s="41">
        <v>1</v>
      </c>
      <c r="BB256" s="60">
        <f t="shared" si="44"/>
        <v>5</v>
      </c>
      <c r="BC256" s="60">
        <f t="shared" si="45"/>
        <v>1.25</v>
      </c>
      <c r="BD256" s="41">
        <f t="shared" si="47"/>
        <v>99</v>
      </c>
      <c r="BE256" s="41">
        <f t="shared" si="46"/>
        <v>4.8290185970871749E-3</v>
      </c>
    </row>
    <row r="257" spans="1:57" x14ac:dyDescent="0.25">
      <c r="A257" s="41" t="s">
        <v>4534</v>
      </c>
      <c r="B257" s="41" t="s">
        <v>4403</v>
      </c>
      <c r="C257" s="41">
        <v>1</v>
      </c>
      <c r="D257" s="41">
        <v>2</v>
      </c>
      <c r="E257" s="41" t="s">
        <v>4535</v>
      </c>
      <c r="F257" s="41">
        <v>99.090999999999994</v>
      </c>
      <c r="G257" s="41">
        <v>100</v>
      </c>
      <c r="H257" s="41" t="s">
        <v>759</v>
      </c>
      <c r="I257" s="41" t="s">
        <v>4450</v>
      </c>
      <c r="J257" s="41" t="s">
        <v>4536</v>
      </c>
      <c r="K257" s="41" t="s">
        <v>762</v>
      </c>
      <c r="L257" s="41" t="s">
        <v>762</v>
      </c>
      <c r="M257" s="41" t="s">
        <v>762</v>
      </c>
      <c r="N257" s="41" t="s">
        <v>762</v>
      </c>
      <c r="O257" s="41" t="s">
        <v>762</v>
      </c>
      <c r="P257" s="41" t="s">
        <v>45</v>
      </c>
      <c r="Q257" s="41" t="s">
        <v>4407</v>
      </c>
      <c r="R257" s="41" t="s">
        <v>4407</v>
      </c>
      <c r="S257" s="41" t="s">
        <v>4407</v>
      </c>
      <c r="T257" s="41" t="s">
        <v>4407</v>
      </c>
      <c r="U257" s="41" t="s">
        <v>4407</v>
      </c>
      <c r="V257" s="41" t="s">
        <v>4407</v>
      </c>
      <c r="W257" s="41" t="s">
        <v>4537</v>
      </c>
      <c r="X257" s="41" t="s">
        <v>4538</v>
      </c>
      <c r="Y257" s="41" t="s">
        <v>4539</v>
      </c>
      <c r="Z257" s="41">
        <v>0</v>
      </c>
      <c r="AA257" s="41">
        <v>0</v>
      </c>
      <c r="AB257" s="41">
        <v>0</v>
      </c>
      <c r="AC257" s="41">
        <v>0</v>
      </c>
      <c r="AD257" s="56">
        <f t="shared" si="36"/>
        <v>0</v>
      </c>
      <c r="AE257" s="56">
        <f t="shared" si="37"/>
        <v>0</v>
      </c>
      <c r="AF257" s="41">
        <v>5</v>
      </c>
      <c r="AG257" s="41">
        <v>19</v>
      </c>
      <c r="AH257" s="41">
        <v>37</v>
      </c>
      <c r="AI257" s="41">
        <v>21</v>
      </c>
      <c r="AJ257" s="57">
        <f t="shared" si="38"/>
        <v>82</v>
      </c>
      <c r="AK257" s="57">
        <f t="shared" si="39"/>
        <v>20.5</v>
      </c>
      <c r="AL257" s="41">
        <v>42</v>
      </c>
      <c r="AM257" s="41">
        <v>13</v>
      </c>
      <c r="AN257" s="41">
        <v>2</v>
      </c>
      <c r="AO257" s="41">
        <v>3</v>
      </c>
      <c r="AP257" s="58">
        <f t="shared" si="40"/>
        <v>60</v>
      </c>
      <c r="AQ257" s="58">
        <f t="shared" si="41"/>
        <v>15</v>
      </c>
      <c r="AR257" s="41">
        <v>4</v>
      </c>
      <c r="AS257" s="41">
        <v>0</v>
      </c>
      <c r="AT257" s="41">
        <v>3</v>
      </c>
      <c r="AU257" s="41">
        <v>7</v>
      </c>
      <c r="AV257" s="59">
        <f t="shared" si="42"/>
        <v>14</v>
      </c>
      <c r="AW257" s="59">
        <f t="shared" si="43"/>
        <v>3.5</v>
      </c>
      <c r="AX257" s="41">
        <v>3</v>
      </c>
      <c r="AY257" s="41">
        <v>10</v>
      </c>
      <c r="AZ257" s="41">
        <v>7</v>
      </c>
      <c r="BA257" s="41">
        <v>8</v>
      </c>
      <c r="BB257" s="60">
        <f t="shared" si="44"/>
        <v>28</v>
      </c>
      <c r="BC257" s="60">
        <f t="shared" si="45"/>
        <v>7</v>
      </c>
      <c r="BD257" s="41">
        <f t="shared" si="47"/>
        <v>184</v>
      </c>
      <c r="BE257" s="41">
        <f t="shared" si="46"/>
        <v>8.975145675394345E-3</v>
      </c>
    </row>
    <row r="258" spans="1:57" x14ac:dyDescent="0.25">
      <c r="A258" s="41" t="s">
        <v>4402</v>
      </c>
      <c r="B258" s="41" t="s">
        <v>4403</v>
      </c>
      <c r="C258" s="41">
        <v>15</v>
      </c>
      <c r="D258" s="41">
        <v>2</v>
      </c>
      <c r="E258" s="41" t="s">
        <v>4404</v>
      </c>
      <c r="F258" s="41">
        <v>100</v>
      </c>
      <c r="G258" s="41">
        <v>100</v>
      </c>
      <c r="H258" s="41" t="s">
        <v>759</v>
      </c>
      <c r="I258" s="41" t="s">
        <v>4405</v>
      </c>
      <c r="J258" s="41" t="s">
        <v>4406</v>
      </c>
      <c r="K258" s="41" t="s">
        <v>762</v>
      </c>
      <c r="L258" s="41" t="s">
        <v>762</v>
      </c>
      <c r="M258" s="41" t="s">
        <v>762</v>
      </c>
      <c r="N258" s="41" t="s">
        <v>762</v>
      </c>
      <c r="O258" s="41" t="s">
        <v>762</v>
      </c>
      <c r="P258" s="41" t="s">
        <v>45</v>
      </c>
      <c r="Q258" s="41" t="s">
        <v>4407</v>
      </c>
      <c r="R258" s="41" t="s">
        <v>4407</v>
      </c>
      <c r="S258" s="41" t="s">
        <v>4407</v>
      </c>
      <c r="T258" s="41" t="s">
        <v>4407</v>
      </c>
      <c r="U258" s="41" t="s">
        <v>4407</v>
      </c>
      <c r="V258" s="41" t="s">
        <v>4407</v>
      </c>
      <c r="W258" s="41" t="s">
        <v>4408</v>
      </c>
      <c r="X258" s="41" t="s">
        <v>4409</v>
      </c>
      <c r="Y258" s="41" t="s">
        <v>4409</v>
      </c>
      <c r="Z258" s="41">
        <v>0</v>
      </c>
      <c r="AA258" s="41">
        <v>0</v>
      </c>
      <c r="AB258" s="41">
        <v>1</v>
      </c>
      <c r="AC258" s="41">
        <v>1</v>
      </c>
      <c r="AD258" s="56">
        <f t="shared" ref="AD258:AD321" si="48">SUM(Z258:AC258)</f>
        <v>2</v>
      </c>
      <c r="AE258" s="56">
        <f t="shared" ref="AE258:AE321" si="49">AVERAGE(Z258:AC258)</f>
        <v>0.5</v>
      </c>
      <c r="AF258" s="41">
        <v>143</v>
      </c>
      <c r="AG258" s="41">
        <v>121</v>
      </c>
      <c r="AH258" s="41">
        <v>283</v>
      </c>
      <c r="AI258" s="41">
        <v>460</v>
      </c>
      <c r="AJ258" s="57">
        <f t="shared" ref="AJ258:AJ321" si="50">SUM(AF258:AI258)</f>
        <v>1007</v>
      </c>
      <c r="AK258" s="57">
        <f t="shared" ref="AK258:AK321" si="51">AVERAGE(AF258:AI258)</f>
        <v>251.75</v>
      </c>
      <c r="AL258" s="41">
        <v>303</v>
      </c>
      <c r="AM258" s="41">
        <v>1041</v>
      </c>
      <c r="AN258" s="41">
        <v>125</v>
      </c>
      <c r="AO258" s="41">
        <v>64</v>
      </c>
      <c r="AP258" s="58">
        <f t="shared" ref="AP258:AP321" si="52">SUM(AL258:AO258)</f>
        <v>1533</v>
      </c>
      <c r="AQ258" s="58">
        <f t="shared" ref="AQ258:AQ321" si="53">AVERAGE(AL258:AO258)</f>
        <v>383.25</v>
      </c>
      <c r="AR258" s="41">
        <v>557</v>
      </c>
      <c r="AS258" s="41">
        <v>78</v>
      </c>
      <c r="AT258" s="41">
        <v>111</v>
      </c>
      <c r="AU258" s="41">
        <v>136</v>
      </c>
      <c r="AV258" s="59">
        <f t="shared" ref="AV258:AV321" si="54">SUM(AR258:AU258)</f>
        <v>882</v>
      </c>
      <c r="AW258" s="59">
        <f t="shared" ref="AW258:AW321" si="55">AVERAGE(AR258:AU258)</f>
        <v>220.5</v>
      </c>
      <c r="AX258" s="41">
        <v>85</v>
      </c>
      <c r="AY258" s="41">
        <v>140</v>
      </c>
      <c r="AZ258" s="41">
        <v>75</v>
      </c>
      <c r="BA258" s="41">
        <v>75</v>
      </c>
      <c r="BB258" s="60">
        <f t="shared" ref="BB258:BB321" si="56">SUM(AX258:BA258)</f>
        <v>375</v>
      </c>
      <c r="BC258" s="60">
        <f t="shared" ref="BC258:BC321" si="57">AVERAGE(AX258:BA258)</f>
        <v>93.75</v>
      </c>
      <c r="BD258" s="41">
        <f t="shared" si="47"/>
        <v>3799</v>
      </c>
      <c r="BE258" s="41">
        <f t="shared" ref="BE258:BE321" si="58">(BD258/2050106)*100</f>
        <v>0.18530749141751696</v>
      </c>
    </row>
    <row r="259" spans="1:57" x14ac:dyDescent="0.25">
      <c r="A259" s="41" t="s">
        <v>4668</v>
      </c>
      <c r="B259" s="41" t="s">
        <v>4403</v>
      </c>
      <c r="C259" s="41">
        <v>1</v>
      </c>
      <c r="D259" s="41">
        <v>2</v>
      </c>
      <c r="E259" s="41" t="s">
        <v>4669</v>
      </c>
      <c r="F259" s="41">
        <v>100</v>
      </c>
      <c r="G259" s="41">
        <v>100</v>
      </c>
      <c r="H259" s="41" t="s">
        <v>759</v>
      </c>
      <c r="I259" s="41" t="s">
        <v>4450</v>
      </c>
      <c r="J259" s="41" t="s">
        <v>4670</v>
      </c>
      <c r="K259" s="41" t="s">
        <v>762</v>
      </c>
      <c r="L259" s="41" t="s">
        <v>762</v>
      </c>
      <c r="M259" s="41" t="s">
        <v>762</v>
      </c>
      <c r="N259" s="41" t="s">
        <v>762</v>
      </c>
      <c r="O259" s="41" t="s">
        <v>762</v>
      </c>
      <c r="P259" s="41" t="s">
        <v>45</v>
      </c>
      <c r="Q259" s="41" t="s">
        <v>4407</v>
      </c>
      <c r="R259" s="41" t="s">
        <v>4407</v>
      </c>
      <c r="S259" s="41" t="s">
        <v>4407</v>
      </c>
      <c r="T259" s="41" t="s">
        <v>4407</v>
      </c>
      <c r="U259" s="41" t="s">
        <v>4407</v>
      </c>
      <c r="V259" s="41" t="s">
        <v>4407</v>
      </c>
      <c r="W259" s="41" t="s">
        <v>4669</v>
      </c>
      <c r="X259" s="41" t="s">
        <v>4671</v>
      </c>
      <c r="Y259" s="41" t="s">
        <v>4671</v>
      </c>
      <c r="Z259" s="41">
        <v>0</v>
      </c>
      <c r="AA259" s="41">
        <v>0</v>
      </c>
      <c r="AB259" s="41">
        <v>0</v>
      </c>
      <c r="AC259" s="41">
        <v>0</v>
      </c>
      <c r="AD259" s="56">
        <f t="shared" si="48"/>
        <v>0</v>
      </c>
      <c r="AE259" s="56">
        <f t="shared" si="49"/>
        <v>0</v>
      </c>
      <c r="AF259" s="41">
        <v>4</v>
      </c>
      <c r="AG259" s="41">
        <v>3</v>
      </c>
      <c r="AH259" s="41">
        <v>5</v>
      </c>
      <c r="AI259" s="41">
        <v>8</v>
      </c>
      <c r="AJ259" s="57">
        <f t="shared" si="50"/>
        <v>20</v>
      </c>
      <c r="AK259" s="57">
        <f t="shared" si="51"/>
        <v>5</v>
      </c>
      <c r="AL259" s="41">
        <v>19</v>
      </c>
      <c r="AM259" s="41">
        <v>12</v>
      </c>
      <c r="AN259" s="41">
        <v>44</v>
      </c>
      <c r="AO259" s="41">
        <v>28</v>
      </c>
      <c r="AP259" s="58">
        <f t="shared" si="52"/>
        <v>103</v>
      </c>
      <c r="AQ259" s="58">
        <f t="shared" si="53"/>
        <v>25.75</v>
      </c>
      <c r="AR259" s="41">
        <v>96</v>
      </c>
      <c r="AS259" s="41">
        <v>156</v>
      </c>
      <c r="AT259" s="41">
        <v>80</v>
      </c>
      <c r="AU259" s="41">
        <v>41</v>
      </c>
      <c r="AV259" s="59">
        <f t="shared" si="54"/>
        <v>373</v>
      </c>
      <c r="AW259" s="59">
        <f t="shared" si="55"/>
        <v>93.25</v>
      </c>
      <c r="AX259" s="41">
        <v>53</v>
      </c>
      <c r="AY259" s="41">
        <v>29</v>
      </c>
      <c r="AZ259" s="41">
        <v>52</v>
      </c>
      <c r="BA259" s="41">
        <v>42</v>
      </c>
      <c r="BB259" s="60">
        <f t="shared" si="56"/>
        <v>176</v>
      </c>
      <c r="BC259" s="60">
        <f t="shared" si="57"/>
        <v>44</v>
      </c>
      <c r="BD259" s="41">
        <f t="shared" ref="BD259:BD322" si="59">SUM(Z259:AC259,AF259:AI259,AL259:AO259,AR259:AU259,AX259:BA259)</f>
        <v>672</v>
      </c>
      <c r="BE259" s="41">
        <f t="shared" si="58"/>
        <v>3.2778792901440222E-2</v>
      </c>
    </row>
    <row r="260" spans="1:57" x14ac:dyDescent="0.25">
      <c r="A260" s="41" t="s">
        <v>4448</v>
      </c>
      <c r="B260" s="41" t="s">
        <v>4403</v>
      </c>
      <c r="C260" s="41">
        <v>1</v>
      </c>
      <c r="D260" s="41">
        <v>2</v>
      </c>
      <c r="E260" s="41" t="s">
        <v>4449</v>
      </c>
      <c r="F260" s="41">
        <v>99.387999999999906</v>
      </c>
      <c r="G260" s="41">
        <v>99.090900000000005</v>
      </c>
      <c r="H260" s="41" t="s">
        <v>759</v>
      </c>
      <c r="I260" s="41" t="s">
        <v>4450</v>
      </c>
      <c r="J260" s="41" t="s">
        <v>4451</v>
      </c>
      <c r="K260" s="41" t="s">
        <v>762</v>
      </c>
      <c r="L260" s="41" t="s">
        <v>762</v>
      </c>
      <c r="M260" s="41" t="s">
        <v>762</v>
      </c>
      <c r="N260" s="41" t="s">
        <v>762</v>
      </c>
      <c r="O260" s="41" t="s">
        <v>762</v>
      </c>
      <c r="P260" s="41" t="s">
        <v>45</v>
      </c>
      <c r="Q260" s="41" t="s">
        <v>4407</v>
      </c>
      <c r="R260" s="41" t="s">
        <v>4407</v>
      </c>
      <c r="S260" s="41" t="s">
        <v>4407</v>
      </c>
      <c r="T260" s="41" t="s">
        <v>4407</v>
      </c>
      <c r="U260" s="41" t="s">
        <v>4407</v>
      </c>
      <c r="V260" s="41" t="s">
        <v>4407</v>
      </c>
      <c r="W260" s="41" t="s">
        <v>4452</v>
      </c>
      <c r="X260" s="41" t="s">
        <v>4453</v>
      </c>
      <c r="Y260" s="41" t="s">
        <v>4454</v>
      </c>
      <c r="Z260" s="41">
        <v>0</v>
      </c>
      <c r="AA260" s="41">
        <v>0</v>
      </c>
      <c r="AB260" s="41">
        <v>0</v>
      </c>
      <c r="AC260" s="41">
        <v>0</v>
      </c>
      <c r="AD260" s="56">
        <f t="shared" si="48"/>
        <v>0</v>
      </c>
      <c r="AE260" s="56">
        <f t="shared" si="49"/>
        <v>0</v>
      </c>
      <c r="AF260" s="41">
        <v>0</v>
      </c>
      <c r="AG260" s="41">
        <v>0</v>
      </c>
      <c r="AH260" s="41">
        <v>0</v>
      </c>
      <c r="AI260" s="41">
        <v>0</v>
      </c>
      <c r="AJ260" s="57">
        <f t="shared" si="50"/>
        <v>0</v>
      </c>
      <c r="AK260" s="57">
        <f t="shared" si="51"/>
        <v>0</v>
      </c>
      <c r="AL260" s="41">
        <v>0</v>
      </c>
      <c r="AM260" s="41">
        <v>1</v>
      </c>
      <c r="AN260" s="41">
        <v>1</v>
      </c>
      <c r="AO260" s="41">
        <v>0</v>
      </c>
      <c r="AP260" s="58">
        <f t="shared" si="52"/>
        <v>2</v>
      </c>
      <c r="AQ260" s="58">
        <f t="shared" si="53"/>
        <v>0.5</v>
      </c>
      <c r="AR260" s="41">
        <v>12</v>
      </c>
      <c r="AS260" s="41">
        <v>2</v>
      </c>
      <c r="AT260" s="41">
        <v>1</v>
      </c>
      <c r="AU260" s="41">
        <v>4</v>
      </c>
      <c r="AV260" s="59">
        <f t="shared" si="54"/>
        <v>19</v>
      </c>
      <c r="AW260" s="59">
        <f t="shared" si="55"/>
        <v>4.75</v>
      </c>
      <c r="AX260" s="41">
        <v>21</v>
      </c>
      <c r="AY260" s="41">
        <v>12</v>
      </c>
      <c r="AZ260" s="41">
        <v>8</v>
      </c>
      <c r="BA260" s="41">
        <v>1</v>
      </c>
      <c r="BB260" s="60">
        <f t="shared" si="56"/>
        <v>42</v>
      </c>
      <c r="BC260" s="60">
        <f t="shared" si="57"/>
        <v>10.5</v>
      </c>
      <c r="BD260" s="41">
        <f t="shared" si="59"/>
        <v>63</v>
      </c>
      <c r="BE260" s="41">
        <f t="shared" si="58"/>
        <v>3.0730118345100206E-3</v>
      </c>
    </row>
    <row r="261" spans="1:57" x14ac:dyDescent="0.25">
      <c r="A261" s="41" t="s">
        <v>4638</v>
      </c>
      <c r="B261" s="41" t="s">
        <v>4403</v>
      </c>
      <c r="C261" s="41">
        <v>1</v>
      </c>
      <c r="D261" s="41">
        <v>2</v>
      </c>
      <c r="E261" s="41" t="s">
        <v>4639</v>
      </c>
      <c r="F261" s="41">
        <v>99.084999999999994</v>
      </c>
      <c r="G261" s="41">
        <v>99.093699999999998</v>
      </c>
      <c r="H261" s="41" t="s">
        <v>759</v>
      </c>
      <c r="I261" s="41" t="s">
        <v>4610</v>
      </c>
      <c r="J261" s="41" t="s">
        <v>4640</v>
      </c>
      <c r="K261" s="41" t="s">
        <v>762</v>
      </c>
      <c r="L261" s="41" t="s">
        <v>762</v>
      </c>
      <c r="M261" s="41" t="s">
        <v>762</v>
      </c>
      <c r="N261" s="41" t="s">
        <v>762</v>
      </c>
      <c r="O261" s="41" t="s">
        <v>762</v>
      </c>
      <c r="P261" s="41" t="s">
        <v>45</v>
      </c>
      <c r="Q261" s="41" t="s">
        <v>4407</v>
      </c>
      <c r="R261" s="41" t="s">
        <v>4407</v>
      </c>
      <c r="S261" s="41" t="s">
        <v>4407</v>
      </c>
      <c r="T261" s="41" t="s">
        <v>4407</v>
      </c>
      <c r="U261" s="41" t="s">
        <v>4407</v>
      </c>
      <c r="V261" s="41" t="s">
        <v>4407</v>
      </c>
      <c r="W261" s="41" t="s">
        <v>4641</v>
      </c>
      <c r="X261" s="41" t="s">
        <v>4642</v>
      </c>
      <c r="Y261" s="41" t="s">
        <v>4643</v>
      </c>
      <c r="Z261" s="41">
        <v>0</v>
      </c>
      <c r="AA261" s="41">
        <v>1</v>
      </c>
      <c r="AB261" s="41">
        <v>0</v>
      </c>
      <c r="AC261" s="41">
        <v>0</v>
      </c>
      <c r="AD261" s="56">
        <f t="shared" si="48"/>
        <v>1</v>
      </c>
      <c r="AE261" s="56">
        <f t="shared" si="49"/>
        <v>0.25</v>
      </c>
      <c r="AF261" s="41">
        <v>11</v>
      </c>
      <c r="AG261" s="41">
        <v>14</v>
      </c>
      <c r="AH261" s="41">
        <v>8</v>
      </c>
      <c r="AI261" s="41">
        <v>19</v>
      </c>
      <c r="AJ261" s="57">
        <f t="shared" si="50"/>
        <v>52</v>
      </c>
      <c r="AK261" s="57">
        <f t="shared" si="51"/>
        <v>13</v>
      </c>
      <c r="AL261" s="41">
        <v>15</v>
      </c>
      <c r="AM261" s="41">
        <v>15</v>
      </c>
      <c r="AN261" s="41">
        <v>14</v>
      </c>
      <c r="AO261" s="41">
        <v>11</v>
      </c>
      <c r="AP261" s="58">
        <f t="shared" si="52"/>
        <v>55</v>
      </c>
      <c r="AQ261" s="58">
        <f t="shared" si="53"/>
        <v>13.75</v>
      </c>
      <c r="AR261" s="41">
        <v>16</v>
      </c>
      <c r="AS261" s="41">
        <v>5</v>
      </c>
      <c r="AT261" s="41">
        <v>33</v>
      </c>
      <c r="AU261" s="41">
        <v>17</v>
      </c>
      <c r="AV261" s="59">
        <f t="shared" si="54"/>
        <v>71</v>
      </c>
      <c r="AW261" s="59">
        <f t="shared" si="55"/>
        <v>17.75</v>
      </c>
      <c r="AX261" s="41">
        <v>9</v>
      </c>
      <c r="AY261" s="41">
        <v>3</v>
      </c>
      <c r="AZ261" s="41">
        <v>4</v>
      </c>
      <c r="BA261" s="41">
        <v>12</v>
      </c>
      <c r="BB261" s="60">
        <f t="shared" si="56"/>
        <v>28</v>
      </c>
      <c r="BC261" s="60">
        <f t="shared" si="57"/>
        <v>7</v>
      </c>
      <c r="BD261" s="41">
        <f t="shared" si="59"/>
        <v>207</v>
      </c>
      <c r="BE261" s="41">
        <f t="shared" si="58"/>
        <v>1.0097038884818639E-2</v>
      </c>
    </row>
    <row r="262" spans="1:57" x14ac:dyDescent="0.25">
      <c r="A262" s="41" t="s">
        <v>4416</v>
      </c>
      <c r="B262" s="41" t="s">
        <v>4403</v>
      </c>
      <c r="C262" s="41">
        <v>1</v>
      </c>
      <c r="D262" s="41">
        <v>2</v>
      </c>
      <c r="E262" s="41" t="s">
        <v>4417</v>
      </c>
      <c r="F262" s="41">
        <v>99.087999999999994</v>
      </c>
      <c r="G262" s="41">
        <v>99.096400000000003</v>
      </c>
      <c r="H262" s="41" t="s">
        <v>1552</v>
      </c>
      <c r="I262" s="41" t="s">
        <v>4405</v>
      </c>
      <c r="J262" s="41" t="s">
        <v>4418</v>
      </c>
      <c r="K262" s="41" t="s">
        <v>762</v>
      </c>
      <c r="L262" s="41" t="s">
        <v>762</v>
      </c>
      <c r="M262" s="41" t="s">
        <v>762</v>
      </c>
      <c r="N262" s="41" t="s">
        <v>762</v>
      </c>
      <c r="O262" s="41" t="s">
        <v>762</v>
      </c>
      <c r="P262" s="41" t="s">
        <v>45</v>
      </c>
      <c r="Q262" s="41" t="s">
        <v>4407</v>
      </c>
      <c r="R262" s="41" t="s">
        <v>4407</v>
      </c>
      <c r="S262" s="41" t="s">
        <v>4407</v>
      </c>
      <c r="T262" s="41" t="s">
        <v>4407</v>
      </c>
      <c r="U262" s="41" t="s">
        <v>4407</v>
      </c>
      <c r="V262" s="41" t="s">
        <v>4407</v>
      </c>
      <c r="W262" s="41" t="s">
        <v>4419</v>
      </c>
      <c r="X262" s="41" t="s">
        <v>4420</v>
      </c>
      <c r="Y262" s="41" t="s">
        <v>4421</v>
      </c>
      <c r="Z262" s="41">
        <v>0</v>
      </c>
      <c r="AA262" s="41">
        <v>0</v>
      </c>
      <c r="AB262" s="41">
        <v>0</v>
      </c>
      <c r="AC262" s="41">
        <v>0</v>
      </c>
      <c r="AD262" s="56">
        <f t="shared" si="48"/>
        <v>0</v>
      </c>
      <c r="AE262" s="56">
        <f t="shared" si="49"/>
        <v>0</v>
      </c>
      <c r="AF262" s="41">
        <v>7</v>
      </c>
      <c r="AG262" s="41">
        <v>1</v>
      </c>
      <c r="AH262" s="41">
        <v>1</v>
      </c>
      <c r="AI262" s="41">
        <v>8</v>
      </c>
      <c r="AJ262" s="57">
        <f t="shared" si="50"/>
        <v>17</v>
      </c>
      <c r="AK262" s="57">
        <f t="shared" si="51"/>
        <v>4.25</v>
      </c>
      <c r="AL262" s="41">
        <v>20</v>
      </c>
      <c r="AM262" s="41">
        <v>11</v>
      </c>
      <c r="AN262" s="41">
        <v>28</v>
      </c>
      <c r="AO262" s="41">
        <v>36</v>
      </c>
      <c r="AP262" s="58">
        <f t="shared" si="52"/>
        <v>95</v>
      </c>
      <c r="AQ262" s="58">
        <f t="shared" si="53"/>
        <v>23.75</v>
      </c>
      <c r="AR262" s="41">
        <v>23</v>
      </c>
      <c r="AS262" s="41">
        <v>21</v>
      </c>
      <c r="AT262" s="41">
        <v>20</v>
      </c>
      <c r="AU262" s="41">
        <v>6</v>
      </c>
      <c r="AV262" s="59">
        <f t="shared" si="54"/>
        <v>70</v>
      </c>
      <c r="AW262" s="59">
        <f t="shared" si="55"/>
        <v>17.5</v>
      </c>
      <c r="AX262" s="41">
        <v>3</v>
      </c>
      <c r="AY262" s="41">
        <v>8</v>
      </c>
      <c r="AZ262" s="41">
        <v>1</v>
      </c>
      <c r="BA262" s="41">
        <v>5</v>
      </c>
      <c r="BB262" s="60">
        <f t="shared" si="56"/>
        <v>17</v>
      </c>
      <c r="BC262" s="60">
        <f t="shared" si="57"/>
        <v>4.25</v>
      </c>
      <c r="BD262" s="41">
        <f t="shared" si="59"/>
        <v>199</v>
      </c>
      <c r="BE262" s="41">
        <f t="shared" si="58"/>
        <v>9.7068151598014938E-3</v>
      </c>
    </row>
    <row r="263" spans="1:57" x14ac:dyDescent="0.25">
      <c r="A263" s="41" t="s">
        <v>4631</v>
      </c>
      <c r="B263" s="41" t="s">
        <v>4403</v>
      </c>
      <c r="C263" s="41">
        <v>1</v>
      </c>
      <c r="D263" s="41">
        <v>2</v>
      </c>
      <c r="E263" s="41" t="s">
        <v>4632</v>
      </c>
      <c r="F263" s="41">
        <v>99.111999999999995</v>
      </c>
      <c r="G263" s="41">
        <v>99.411799999999999</v>
      </c>
      <c r="H263" s="41" t="s">
        <v>759</v>
      </c>
      <c r="I263" s="41" t="s">
        <v>4633</v>
      </c>
      <c r="J263" s="41" t="s">
        <v>4634</v>
      </c>
      <c r="K263" s="41" t="s">
        <v>762</v>
      </c>
      <c r="L263" s="41" t="s">
        <v>762</v>
      </c>
      <c r="M263" s="41" t="s">
        <v>762</v>
      </c>
      <c r="N263" s="41" t="s">
        <v>762</v>
      </c>
      <c r="O263" s="41" t="s">
        <v>762</v>
      </c>
      <c r="P263" s="41" t="s">
        <v>45</v>
      </c>
      <c r="Q263" s="41" t="s">
        <v>4407</v>
      </c>
      <c r="R263" s="41" t="s">
        <v>4407</v>
      </c>
      <c r="S263" s="41" t="s">
        <v>4407</v>
      </c>
      <c r="T263" s="41" t="s">
        <v>4407</v>
      </c>
      <c r="U263" s="41" t="s">
        <v>4407</v>
      </c>
      <c r="V263" s="41" t="s">
        <v>4407</v>
      </c>
      <c r="W263" s="41" t="s">
        <v>4635</v>
      </c>
      <c r="X263" s="41" t="s">
        <v>4636</v>
      </c>
      <c r="Y263" s="41" t="s">
        <v>4637</v>
      </c>
      <c r="Z263" s="41">
        <v>0</v>
      </c>
      <c r="AA263" s="41">
        <v>0</v>
      </c>
      <c r="AB263" s="41">
        <v>0</v>
      </c>
      <c r="AC263" s="41">
        <v>0</v>
      </c>
      <c r="AD263" s="56">
        <f t="shared" si="48"/>
        <v>0</v>
      </c>
      <c r="AE263" s="56">
        <f t="shared" si="49"/>
        <v>0</v>
      </c>
      <c r="AF263" s="41">
        <v>1</v>
      </c>
      <c r="AG263" s="41">
        <v>4</v>
      </c>
      <c r="AH263" s="41">
        <v>1</v>
      </c>
      <c r="AI263" s="41">
        <v>2</v>
      </c>
      <c r="AJ263" s="57">
        <f t="shared" si="50"/>
        <v>8</v>
      </c>
      <c r="AK263" s="57">
        <f t="shared" si="51"/>
        <v>2</v>
      </c>
      <c r="AL263" s="41">
        <v>2</v>
      </c>
      <c r="AM263" s="41">
        <v>4</v>
      </c>
      <c r="AN263" s="41">
        <v>5</v>
      </c>
      <c r="AO263" s="41">
        <v>6</v>
      </c>
      <c r="AP263" s="58">
        <f t="shared" si="52"/>
        <v>17</v>
      </c>
      <c r="AQ263" s="58">
        <f t="shared" si="53"/>
        <v>4.25</v>
      </c>
      <c r="AR263" s="41">
        <v>26</v>
      </c>
      <c r="AS263" s="41">
        <v>26</v>
      </c>
      <c r="AT263" s="41">
        <v>39</v>
      </c>
      <c r="AU263" s="41">
        <v>39</v>
      </c>
      <c r="AV263" s="59">
        <f t="shared" si="54"/>
        <v>130</v>
      </c>
      <c r="AW263" s="59">
        <f t="shared" si="55"/>
        <v>32.5</v>
      </c>
      <c r="AX263" s="41">
        <v>6</v>
      </c>
      <c r="AY263" s="41">
        <v>5</v>
      </c>
      <c r="AZ263" s="41">
        <v>1</v>
      </c>
      <c r="BA263" s="41">
        <v>4</v>
      </c>
      <c r="BB263" s="60">
        <f t="shared" si="56"/>
        <v>16</v>
      </c>
      <c r="BC263" s="60">
        <f t="shared" si="57"/>
        <v>4</v>
      </c>
      <c r="BD263" s="41">
        <f t="shared" si="59"/>
        <v>171</v>
      </c>
      <c r="BE263" s="41">
        <f t="shared" si="58"/>
        <v>8.3410321222414843E-3</v>
      </c>
    </row>
    <row r="264" spans="1:57" x14ac:dyDescent="0.25">
      <c r="A264" s="41" t="s">
        <v>4558</v>
      </c>
      <c r="B264" s="41" t="s">
        <v>4403</v>
      </c>
      <c r="C264" s="41">
        <v>1</v>
      </c>
      <c r="D264" s="41">
        <v>2</v>
      </c>
      <c r="E264" s="41" t="s">
        <v>4559</v>
      </c>
      <c r="F264" s="41">
        <v>99.090999999999994</v>
      </c>
      <c r="G264" s="41">
        <v>100</v>
      </c>
      <c r="H264" s="41" t="s">
        <v>759</v>
      </c>
      <c r="I264" s="41" t="s">
        <v>4560</v>
      </c>
      <c r="J264" s="41" t="s">
        <v>4561</v>
      </c>
      <c r="K264" s="41" t="s">
        <v>762</v>
      </c>
      <c r="L264" s="41" t="s">
        <v>762</v>
      </c>
      <c r="M264" s="41" t="s">
        <v>762</v>
      </c>
      <c r="N264" s="41" t="s">
        <v>762</v>
      </c>
      <c r="O264" s="41" t="s">
        <v>762</v>
      </c>
      <c r="P264" s="41" t="s">
        <v>45</v>
      </c>
      <c r="Q264" s="41" t="s">
        <v>4407</v>
      </c>
      <c r="R264" s="41" t="s">
        <v>4407</v>
      </c>
      <c r="S264" s="41" t="s">
        <v>4407</v>
      </c>
      <c r="T264" s="41" t="s">
        <v>4407</v>
      </c>
      <c r="U264" s="41" t="s">
        <v>4407</v>
      </c>
      <c r="V264" s="41" t="s">
        <v>4407</v>
      </c>
      <c r="W264" s="41" t="s">
        <v>4562</v>
      </c>
      <c r="X264" s="41" t="s">
        <v>4563</v>
      </c>
      <c r="Y264" s="41" t="s">
        <v>4564</v>
      </c>
      <c r="Z264" s="41">
        <v>1</v>
      </c>
      <c r="AA264" s="41">
        <v>0</v>
      </c>
      <c r="AB264" s="41">
        <v>0</v>
      </c>
      <c r="AC264" s="41">
        <v>0</v>
      </c>
      <c r="AD264" s="56">
        <f t="shared" si="48"/>
        <v>1</v>
      </c>
      <c r="AE264" s="56">
        <f t="shared" si="49"/>
        <v>0.25</v>
      </c>
      <c r="AF264" s="41">
        <v>13</v>
      </c>
      <c r="AG264" s="41">
        <v>9</v>
      </c>
      <c r="AH264" s="41">
        <v>61</v>
      </c>
      <c r="AI264" s="41">
        <v>94</v>
      </c>
      <c r="AJ264" s="57">
        <f t="shared" si="50"/>
        <v>177</v>
      </c>
      <c r="AK264" s="57">
        <f t="shared" si="51"/>
        <v>44.25</v>
      </c>
      <c r="AL264" s="41">
        <v>24</v>
      </c>
      <c r="AM264" s="41">
        <v>85</v>
      </c>
      <c r="AN264" s="41">
        <v>19</v>
      </c>
      <c r="AO264" s="41">
        <v>4</v>
      </c>
      <c r="AP264" s="58">
        <f t="shared" si="52"/>
        <v>132</v>
      </c>
      <c r="AQ264" s="58">
        <f t="shared" si="53"/>
        <v>33</v>
      </c>
      <c r="AR264" s="41">
        <v>20</v>
      </c>
      <c r="AS264" s="41">
        <v>5</v>
      </c>
      <c r="AT264" s="41">
        <v>6</v>
      </c>
      <c r="AU264" s="41">
        <v>3</v>
      </c>
      <c r="AV264" s="59">
        <f t="shared" si="54"/>
        <v>34</v>
      </c>
      <c r="AW264" s="59">
        <f t="shared" si="55"/>
        <v>8.5</v>
      </c>
      <c r="AX264" s="41">
        <v>2</v>
      </c>
      <c r="AY264" s="41">
        <v>4</v>
      </c>
      <c r="AZ264" s="41">
        <v>3</v>
      </c>
      <c r="BA264" s="41">
        <v>3</v>
      </c>
      <c r="BB264" s="60">
        <f t="shared" si="56"/>
        <v>12</v>
      </c>
      <c r="BC264" s="60">
        <f t="shared" si="57"/>
        <v>3</v>
      </c>
      <c r="BD264" s="41">
        <f t="shared" si="59"/>
        <v>356</v>
      </c>
      <c r="BE264" s="41">
        <f t="shared" si="58"/>
        <v>1.7364955763262972E-2</v>
      </c>
    </row>
    <row r="265" spans="1:57" x14ac:dyDescent="0.25">
      <c r="A265" s="41" t="s">
        <v>4656</v>
      </c>
      <c r="B265" s="41" t="s">
        <v>4403</v>
      </c>
      <c r="C265" s="41">
        <v>1</v>
      </c>
      <c r="D265" s="41">
        <v>2</v>
      </c>
      <c r="E265" s="41" t="s">
        <v>4657</v>
      </c>
      <c r="F265" s="41">
        <v>99.695999999999998</v>
      </c>
      <c r="G265" s="41">
        <v>99.096400000000003</v>
      </c>
      <c r="H265" s="41" t="s">
        <v>759</v>
      </c>
      <c r="I265" s="41" t="s">
        <v>4405</v>
      </c>
      <c r="J265" s="41" t="s">
        <v>4658</v>
      </c>
      <c r="K265" s="41" t="s">
        <v>762</v>
      </c>
      <c r="L265" s="41" t="s">
        <v>762</v>
      </c>
      <c r="M265" s="41" t="s">
        <v>762</v>
      </c>
      <c r="N265" s="41" t="s">
        <v>762</v>
      </c>
      <c r="O265" s="41" t="s">
        <v>762</v>
      </c>
      <c r="P265" s="41" t="s">
        <v>45</v>
      </c>
      <c r="Q265" s="41" t="s">
        <v>4407</v>
      </c>
      <c r="R265" s="41" t="s">
        <v>4407</v>
      </c>
      <c r="S265" s="41" t="s">
        <v>4407</v>
      </c>
      <c r="T265" s="41" t="s">
        <v>4407</v>
      </c>
      <c r="U265" s="41" t="s">
        <v>4407</v>
      </c>
      <c r="V265" s="41" t="s">
        <v>4407</v>
      </c>
      <c r="W265" s="41" t="s">
        <v>4659</v>
      </c>
      <c r="X265" s="41" t="s">
        <v>4660</v>
      </c>
      <c r="Y265" s="41" t="s">
        <v>4661</v>
      </c>
      <c r="Z265" s="41">
        <v>0</v>
      </c>
      <c r="AA265" s="41">
        <v>0</v>
      </c>
      <c r="AB265" s="41">
        <v>0</v>
      </c>
      <c r="AC265" s="41">
        <v>0</v>
      </c>
      <c r="AD265" s="56">
        <f t="shared" si="48"/>
        <v>0</v>
      </c>
      <c r="AE265" s="56">
        <f t="shared" si="49"/>
        <v>0</v>
      </c>
      <c r="AF265" s="41">
        <v>0</v>
      </c>
      <c r="AG265" s="41">
        <v>0</v>
      </c>
      <c r="AH265" s="41">
        <v>1</v>
      </c>
      <c r="AI265" s="41">
        <v>0</v>
      </c>
      <c r="AJ265" s="57">
        <f t="shared" si="50"/>
        <v>1</v>
      </c>
      <c r="AK265" s="57">
        <f t="shared" si="51"/>
        <v>0.25</v>
      </c>
      <c r="AL265" s="41">
        <v>0</v>
      </c>
      <c r="AM265" s="41">
        <v>4</v>
      </c>
      <c r="AN265" s="41">
        <v>0</v>
      </c>
      <c r="AO265" s="41">
        <v>0</v>
      </c>
      <c r="AP265" s="58">
        <f t="shared" si="52"/>
        <v>4</v>
      </c>
      <c r="AQ265" s="58">
        <f t="shared" si="53"/>
        <v>1</v>
      </c>
      <c r="AR265" s="41">
        <v>12</v>
      </c>
      <c r="AS265" s="41">
        <v>50</v>
      </c>
      <c r="AT265" s="41">
        <v>30</v>
      </c>
      <c r="AU265" s="41">
        <v>62</v>
      </c>
      <c r="AV265" s="59">
        <f t="shared" si="54"/>
        <v>154</v>
      </c>
      <c r="AW265" s="59">
        <f t="shared" si="55"/>
        <v>38.5</v>
      </c>
      <c r="AX265" s="41">
        <v>4</v>
      </c>
      <c r="AY265" s="41">
        <v>0</v>
      </c>
      <c r="AZ265" s="41">
        <v>6</v>
      </c>
      <c r="BA265" s="41">
        <v>6</v>
      </c>
      <c r="BB265" s="60">
        <f t="shared" si="56"/>
        <v>16</v>
      </c>
      <c r="BC265" s="60">
        <f t="shared" si="57"/>
        <v>4</v>
      </c>
      <c r="BD265" s="41">
        <f t="shared" si="59"/>
        <v>175</v>
      </c>
      <c r="BE265" s="41">
        <f t="shared" si="58"/>
        <v>8.536143984750057E-3</v>
      </c>
    </row>
    <row r="266" spans="1:57" x14ac:dyDescent="0.25">
      <c r="A266" s="41" t="s">
        <v>4410</v>
      </c>
      <c r="B266" s="41" t="s">
        <v>4403</v>
      </c>
      <c r="C266" s="41">
        <v>21</v>
      </c>
      <c r="D266" s="41">
        <v>2</v>
      </c>
      <c r="E266" s="41" t="s">
        <v>4411</v>
      </c>
      <c r="F266" s="41">
        <v>99.695999999999998</v>
      </c>
      <c r="G266" s="41">
        <v>99.096400000000003</v>
      </c>
      <c r="H266" s="41" t="s">
        <v>759</v>
      </c>
      <c r="I266" s="41" t="s">
        <v>4405</v>
      </c>
      <c r="J266" s="41" t="s">
        <v>4412</v>
      </c>
      <c r="K266" s="41" t="s">
        <v>762</v>
      </c>
      <c r="L266" s="41" t="s">
        <v>762</v>
      </c>
      <c r="M266" s="41" t="s">
        <v>762</v>
      </c>
      <c r="N266" s="41" t="s">
        <v>762</v>
      </c>
      <c r="O266" s="41" t="s">
        <v>762</v>
      </c>
      <c r="P266" s="41" t="s">
        <v>45</v>
      </c>
      <c r="Q266" s="41" t="s">
        <v>4407</v>
      </c>
      <c r="R266" s="41" t="s">
        <v>4407</v>
      </c>
      <c r="S266" s="41" t="s">
        <v>4407</v>
      </c>
      <c r="T266" s="41" t="s">
        <v>4407</v>
      </c>
      <c r="U266" s="41" t="s">
        <v>4407</v>
      </c>
      <c r="V266" s="41" t="s">
        <v>4407</v>
      </c>
      <c r="W266" s="41" t="s">
        <v>4413</v>
      </c>
      <c r="X266" s="41" t="s">
        <v>4414</v>
      </c>
      <c r="Y266" s="41" t="s">
        <v>4415</v>
      </c>
      <c r="Z266" s="41">
        <v>0</v>
      </c>
      <c r="AA266" s="41">
        <v>1</v>
      </c>
      <c r="AB266" s="41">
        <v>0</v>
      </c>
      <c r="AC266" s="41">
        <v>0</v>
      </c>
      <c r="AD266" s="56">
        <f t="shared" si="48"/>
        <v>1</v>
      </c>
      <c r="AE266" s="56">
        <f t="shared" si="49"/>
        <v>0.25</v>
      </c>
      <c r="AF266" s="41">
        <v>0</v>
      </c>
      <c r="AG266" s="41">
        <v>0</v>
      </c>
      <c r="AH266" s="41">
        <v>0</v>
      </c>
      <c r="AI266" s="41">
        <v>0</v>
      </c>
      <c r="AJ266" s="57">
        <f t="shared" si="50"/>
        <v>0</v>
      </c>
      <c r="AK266" s="57">
        <f t="shared" si="51"/>
        <v>0</v>
      </c>
      <c r="AL266" s="41">
        <v>1</v>
      </c>
      <c r="AM266" s="41">
        <v>2</v>
      </c>
      <c r="AN266" s="41">
        <v>0</v>
      </c>
      <c r="AO266" s="41">
        <v>1</v>
      </c>
      <c r="AP266" s="58">
        <f t="shared" si="52"/>
        <v>4</v>
      </c>
      <c r="AQ266" s="58">
        <f t="shared" si="53"/>
        <v>1</v>
      </c>
      <c r="AR266" s="41">
        <v>33</v>
      </c>
      <c r="AS266" s="41">
        <v>12</v>
      </c>
      <c r="AT266" s="41">
        <v>28</v>
      </c>
      <c r="AU266" s="41">
        <v>26</v>
      </c>
      <c r="AV266" s="59">
        <f t="shared" si="54"/>
        <v>99</v>
      </c>
      <c r="AW266" s="59">
        <f t="shared" si="55"/>
        <v>24.75</v>
      </c>
      <c r="AX266" s="41">
        <v>58</v>
      </c>
      <c r="AY266" s="41">
        <v>18</v>
      </c>
      <c r="AZ266" s="41">
        <v>18</v>
      </c>
      <c r="BA266" s="41">
        <v>23</v>
      </c>
      <c r="BB266" s="60">
        <f t="shared" si="56"/>
        <v>117</v>
      </c>
      <c r="BC266" s="60">
        <f t="shared" si="57"/>
        <v>29.25</v>
      </c>
      <c r="BD266" s="41">
        <f t="shared" si="59"/>
        <v>221</v>
      </c>
      <c r="BE266" s="41">
        <f t="shared" si="58"/>
        <v>1.0779930403598642E-2</v>
      </c>
    </row>
    <row r="267" spans="1:57" x14ac:dyDescent="0.25">
      <c r="A267" s="41" t="s">
        <v>4529</v>
      </c>
      <c r="B267" s="41" t="s">
        <v>4403</v>
      </c>
      <c r="C267" s="41">
        <v>1</v>
      </c>
      <c r="D267" s="41">
        <v>2</v>
      </c>
      <c r="E267" s="41" t="s">
        <v>4530</v>
      </c>
      <c r="F267" s="41">
        <v>99.694999999999993</v>
      </c>
      <c r="G267" s="41">
        <v>99.093699999999998</v>
      </c>
      <c r="H267" s="41" t="s">
        <v>759</v>
      </c>
      <c r="I267" s="41" t="s">
        <v>4405</v>
      </c>
      <c r="J267" s="41" t="s">
        <v>4531</v>
      </c>
      <c r="K267" s="41" t="s">
        <v>762</v>
      </c>
      <c r="L267" s="41" t="s">
        <v>762</v>
      </c>
      <c r="M267" s="41" t="s">
        <v>762</v>
      </c>
      <c r="N267" s="41" t="s">
        <v>762</v>
      </c>
      <c r="O267" s="41" t="s">
        <v>762</v>
      </c>
      <c r="P267" s="41" t="s">
        <v>45</v>
      </c>
      <c r="Q267" s="41" t="s">
        <v>4407</v>
      </c>
      <c r="R267" s="41" t="s">
        <v>4407</v>
      </c>
      <c r="S267" s="41" t="s">
        <v>4407</v>
      </c>
      <c r="T267" s="41" t="s">
        <v>4407</v>
      </c>
      <c r="U267" s="41" t="s">
        <v>4407</v>
      </c>
      <c r="V267" s="41" t="s">
        <v>4407</v>
      </c>
      <c r="W267" s="41" t="s">
        <v>4530</v>
      </c>
      <c r="X267" s="41" t="s">
        <v>4532</v>
      </c>
      <c r="Y267" s="41" t="s">
        <v>4533</v>
      </c>
      <c r="Z267" s="41">
        <v>0</v>
      </c>
      <c r="AA267" s="41">
        <v>0</v>
      </c>
      <c r="AB267" s="41">
        <v>0</v>
      </c>
      <c r="AC267" s="41">
        <v>0</v>
      </c>
      <c r="AD267" s="56">
        <f t="shared" si="48"/>
        <v>0</v>
      </c>
      <c r="AE267" s="56">
        <f t="shared" si="49"/>
        <v>0</v>
      </c>
      <c r="AF267" s="41">
        <v>0</v>
      </c>
      <c r="AG267" s="41">
        <v>0</v>
      </c>
      <c r="AH267" s="41">
        <v>0</v>
      </c>
      <c r="AI267" s="41">
        <v>0</v>
      </c>
      <c r="AJ267" s="57">
        <f t="shared" si="50"/>
        <v>0</v>
      </c>
      <c r="AK267" s="57">
        <f t="shared" si="51"/>
        <v>0</v>
      </c>
      <c r="AL267" s="41">
        <v>3</v>
      </c>
      <c r="AM267" s="41">
        <v>3</v>
      </c>
      <c r="AN267" s="41">
        <v>1</v>
      </c>
      <c r="AO267" s="41">
        <v>0</v>
      </c>
      <c r="AP267" s="58">
        <f t="shared" si="52"/>
        <v>7</v>
      </c>
      <c r="AQ267" s="58">
        <f t="shared" si="53"/>
        <v>1.75</v>
      </c>
      <c r="AR267" s="41">
        <v>71</v>
      </c>
      <c r="AS267" s="41">
        <v>46</v>
      </c>
      <c r="AT267" s="41">
        <v>31</v>
      </c>
      <c r="AU267" s="41">
        <v>51</v>
      </c>
      <c r="AV267" s="59">
        <f t="shared" si="54"/>
        <v>199</v>
      </c>
      <c r="AW267" s="59">
        <f t="shared" si="55"/>
        <v>49.75</v>
      </c>
      <c r="AX267" s="41">
        <v>13</v>
      </c>
      <c r="AY267" s="41">
        <v>6</v>
      </c>
      <c r="AZ267" s="41">
        <v>14</v>
      </c>
      <c r="BA267" s="41">
        <v>12</v>
      </c>
      <c r="BB267" s="60">
        <f t="shared" si="56"/>
        <v>45</v>
      </c>
      <c r="BC267" s="60">
        <f t="shared" si="57"/>
        <v>11.25</v>
      </c>
      <c r="BD267" s="41">
        <f t="shared" si="59"/>
        <v>251</v>
      </c>
      <c r="BE267" s="41">
        <f t="shared" si="58"/>
        <v>1.224326937241294E-2</v>
      </c>
    </row>
    <row r="268" spans="1:57" x14ac:dyDescent="0.25">
      <c r="A268" s="41" t="s">
        <v>4442</v>
      </c>
      <c r="B268" s="41" t="s">
        <v>4403</v>
      </c>
      <c r="C268" s="41">
        <v>1</v>
      </c>
      <c r="D268" s="41">
        <v>2</v>
      </c>
      <c r="E268" s="41" t="s">
        <v>4443</v>
      </c>
      <c r="F268" s="41">
        <v>99.391999999999996</v>
      </c>
      <c r="G268" s="41">
        <v>99.096400000000003</v>
      </c>
      <c r="H268" s="41" t="s">
        <v>759</v>
      </c>
      <c r="I268" s="41" t="s">
        <v>4405</v>
      </c>
      <c r="J268" s="41" t="s">
        <v>4444</v>
      </c>
      <c r="K268" s="41" t="s">
        <v>762</v>
      </c>
      <c r="L268" s="41" t="s">
        <v>762</v>
      </c>
      <c r="M268" s="41" t="s">
        <v>762</v>
      </c>
      <c r="N268" s="41" t="s">
        <v>762</v>
      </c>
      <c r="O268" s="41" t="s">
        <v>762</v>
      </c>
      <c r="P268" s="41" t="s">
        <v>45</v>
      </c>
      <c r="Q268" s="41" t="s">
        <v>4407</v>
      </c>
      <c r="R268" s="41" t="s">
        <v>4407</v>
      </c>
      <c r="S268" s="41" t="s">
        <v>4407</v>
      </c>
      <c r="T268" s="41" t="s">
        <v>4407</v>
      </c>
      <c r="U268" s="41" t="s">
        <v>4407</v>
      </c>
      <c r="V268" s="41" t="s">
        <v>4407</v>
      </c>
      <c r="W268" s="41" t="s">
        <v>4445</v>
      </c>
      <c r="X268" s="41" t="s">
        <v>4446</v>
      </c>
      <c r="Y268" s="41" t="s">
        <v>4447</v>
      </c>
      <c r="Z268" s="41">
        <v>0</v>
      </c>
      <c r="AA268" s="41">
        <v>0</v>
      </c>
      <c r="AB268" s="41">
        <v>0</v>
      </c>
      <c r="AC268" s="41">
        <v>0</v>
      </c>
      <c r="AD268" s="56">
        <f t="shared" si="48"/>
        <v>0</v>
      </c>
      <c r="AE268" s="56">
        <f t="shared" si="49"/>
        <v>0</v>
      </c>
      <c r="AF268" s="41">
        <v>3</v>
      </c>
      <c r="AG268" s="41">
        <v>0</v>
      </c>
      <c r="AH268" s="41">
        <v>0</v>
      </c>
      <c r="AI268" s="41">
        <v>0</v>
      </c>
      <c r="AJ268" s="57">
        <f t="shared" si="50"/>
        <v>3</v>
      </c>
      <c r="AK268" s="57">
        <f t="shared" si="51"/>
        <v>0.75</v>
      </c>
      <c r="AL268" s="41">
        <v>0</v>
      </c>
      <c r="AM268" s="41">
        <v>0</v>
      </c>
      <c r="AN268" s="41">
        <v>2</v>
      </c>
      <c r="AO268" s="41">
        <v>0</v>
      </c>
      <c r="AP268" s="58">
        <f t="shared" si="52"/>
        <v>2</v>
      </c>
      <c r="AQ268" s="58">
        <f t="shared" si="53"/>
        <v>0.5</v>
      </c>
      <c r="AR268" s="41">
        <v>70</v>
      </c>
      <c r="AS268" s="41">
        <v>5</v>
      </c>
      <c r="AT268" s="41">
        <v>14</v>
      </c>
      <c r="AU268" s="41">
        <v>31</v>
      </c>
      <c r="AV268" s="59">
        <f t="shared" si="54"/>
        <v>120</v>
      </c>
      <c r="AW268" s="59">
        <f t="shared" si="55"/>
        <v>30</v>
      </c>
      <c r="AX268" s="41">
        <v>81</v>
      </c>
      <c r="AY268" s="41">
        <v>69</v>
      </c>
      <c r="AZ268" s="41">
        <v>81</v>
      </c>
      <c r="BA268" s="41">
        <v>138</v>
      </c>
      <c r="BB268" s="60">
        <f t="shared" si="56"/>
        <v>369</v>
      </c>
      <c r="BC268" s="60">
        <f t="shared" si="57"/>
        <v>92.25</v>
      </c>
      <c r="BD268" s="41">
        <f t="shared" si="59"/>
        <v>494</v>
      </c>
      <c r="BE268" s="41">
        <f t="shared" si="58"/>
        <v>2.4096315019808731E-2</v>
      </c>
    </row>
    <row r="269" spans="1:57" x14ac:dyDescent="0.25">
      <c r="A269" s="41" t="s">
        <v>4615</v>
      </c>
      <c r="B269" s="41" t="s">
        <v>4403</v>
      </c>
      <c r="C269" s="41">
        <v>1</v>
      </c>
      <c r="D269" s="41">
        <v>2</v>
      </c>
      <c r="E269" s="41" t="s">
        <v>4616</v>
      </c>
      <c r="F269" s="41">
        <v>99.695999999999998</v>
      </c>
      <c r="G269" s="41">
        <v>99.096400000000003</v>
      </c>
      <c r="H269" s="41" t="s">
        <v>759</v>
      </c>
      <c r="I269" s="41" t="s">
        <v>4405</v>
      </c>
      <c r="J269" s="41" t="s">
        <v>4617</v>
      </c>
      <c r="K269" s="41" t="s">
        <v>762</v>
      </c>
      <c r="L269" s="41" t="s">
        <v>762</v>
      </c>
      <c r="M269" s="41" t="s">
        <v>762</v>
      </c>
      <c r="N269" s="41" t="s">
        <v>762</v>
      </c>
      <c r="O269" s="41" t="s">
        <v>762</v>
      </c>
      <c r="P269" s="41" t="s">
        <v>45</v>
      </c>
      <c r="Q269" s="41" t="s">
        <v>4407</v>
      </c>
      <c r="R269" s="41" t="s">
        <v>4407</v>
      </c>
      <c r="S269" s="41" t="s">
        <v>4407</v>
      </c>
      <c r="T269" s="41" t="s">
        <v>4407</v>
      </c>
      <c r="U269" s="41" t="s">
        <v>4407</v>
      </c>
      <c r="V269" s="41" t="s">
        <v>4407</v>
      </c>
      <c r="W269" s="41" t="s">
        <v>4618</v>
      </c>
      <c r="X269" s="41" t="s">
        <v>4619</v>
      </c>
      <c r="Y269" s="41" t="s">
        <v>4620</v>
      </c>
      <c r="Z269" s="41">
        <v>0</v>
      </c>
      <c r="AA269" s="41">
        <v>0</v>
      </c>
      <c r="AB269" s="41">
        <v>0</v>
      </c>
      <c r="AC269" s="41">
        <v>0</v>
      </c>
      <c r="AD269" s="56">
        <f t="shared" si="48"/>
        <v>0</v>
      </c>
      <c r="AE269" s="56">
        <f t="shared" si="49"/>
        <v>0</v>
      </c>
      <c r="AF269" s="41">
        <v>2</v>
      </c>
      <c r="AG269" s="41">
        <v>0</v>
      </c>
      <c r="AH269" s="41">
        <v>0</v>
      </c>
      <c r="AI269" s="41">
        <v>0</v>
      </c>
      <c r="AJ269" s="57">
        <f t="shared" si="50"/>
        <v>2</v>
      </c>
      <c r="AK269" s="57">
        <f t="shared" si="51"/>
        <v>0.5</v>
      </c>
      <c r="AL269" s="41">
        <v>0</v>
      </c>
      <c r="AM269" s="41">
        <v>0</v>
      </c>
      <c r="AN269" s="41">
        <v>1</v>
      </c>
      <c r="AO269" s="41">
        <v>2</v>
      </c>
      <c r="AP269" s="58">
        <f t="shared" si="52"/>
        <v>3</v>
      </c>
      <c r="AQ269" s="58">
        <f t="shared" si="53"/>
        <v>0.75</v>
      </c>
      <c r="AR269" s="41">
        <v>28</v>
      </c>
      <c r="AS269" s="41">
        <v>14</v>
      </c>
      <c r="AT269" s="41">
        <v>26</v>
      </c>
      <c r="AU269" s="41">
        <v>39</v>
      </c>
      <c r="AV269" s="59">
        <f t="shared" si="54"/>
        <v>107</v>
      </c>
      <c r="AW269" s="59">
        <f t="shared" si="55"/>
        <v>26.75</v>
      </c>
      <c r="AX269" s="41">
        <v>33</v>
      </c>
      <c r="AY269" s="41">
        <v>24</v>
      </c>
      <c r="AZ269" s="41">
        <v>15</v>
      </c>
      <c r="BA269" s="41">
        <v>17</v>
      </c>
      <c r="BB269" s="60">
        <f t="shared" si="56"/>
        <v>89</v>
      </c>
      <c r="BC269" s="60">
        <f t="shared" si="57"/>
        <v>22.25</v>
      </c>
      <c r="BD269" s="41">
        <f t="shared" si="59"/>
        <v>201</v>
      </c>
      <c r="BE269" s="41">
        <f t="shared" si="58"/>
        <v>9.8043710910557802E-3</v>
      </c>
    </row>
    <row r="270" spans="1:57" x14ac:dyDescent="0.25">
      <c r="A270" s="41" t="s">
        <v>4496</v>
      </c>
      <c r="B270" s="41" t="s">
        <v>4403</v>
      </c>
      <c r="C270" s="41">
        <v>1</v>
      </c>
      <c r="D270" s="41">
        <v>2</v>
      </c>
      <c r="E270" s="41" t="s">
        <v>4497</v>
      </c>
      <c r="F270" s="41">
        <v>99.698999999999998</v>
      </c>
      <c r="G270" s="41">
        <v>100</v>
      </c>
      <c r="H270" s="41" t="s">
        <v>759</v>
      </c>
      <c r="I270" s="41" t="s">
        <v>4405</v>
      </c>
      <c r="J270" s="41" t="s">
        <v>4498</v>
      </c>
      <c r="K270" s="41" t="s">
        <v>762</v>
      </c>
      <c r="L270" s="41" t="s">
        <v>762</v>
      </c>
      <c r="M270" s="41" t="s">
        <v>762</v>
      </c>
      <c r="N270" s="41" t="s">
        <v>762</v>
      </c>
      <c r="O270" s="41" t="s">
        <v>762</v>
      </c>
      <c r="P270" s="41" t="s">
        <v>45</v>
      </c>
      <c r="Q270" s="41" t="s">
        <v>4407</v>
      </c>
      <c r="R270" s="41" t="s">
        <v>4407</v>
      </c>
      <c r="S270" s="41" t="s">
        <v>4407</v>
      </c>
      <c r="T270" s="41" t="s">
        <v>4407</v>
      </c>
      <c r="U270" s="41" t="s">
        <v>4407</v>
      </c>
      <c r="V270" s="41" t="s">
        <v>4407</v>
      </c>
      <c r="W270" s="41" t="s">
        <v>4497</v>
      </c>
      <c r="X270" s="41" t="s">
        <v>4499</v>
      </c>
      <c r="Y270" s="41" t="s">
        <v>4500</v>
      </c>
      <c r="Z270" s="41">
        <v>0</v>
      </c>
      <c r="AA270" s="41">
        <v>0</v>
      </c>
      <c r="AB270" s="41">
        <v>0</v>
      </c>
      <c r="AC270" s="41">
        <v>0</v>
      </c>
      <c r="AD270" s="56">
        <f t="shared" si="48"/>
        <v>0</v>
      </c>
      <c r="AE270" s="56">
        <f t="shared" si="49"/>
        <v>0</v>
      </c>
      <c r="AF270" s="41">
        <v>0</v>
      </c>
      <c r="AG270" s="41">
        <v>0</v>
      </c>
      <c r="AH270" s="41">
        <v>0</v>
      </c>
      <c r="AI270" s="41">
        <v>0</v>
      </c>
      <c r="AJ270" s="57">
        <f t="shared" si="50"/>
        <v>0</v>
      </c>
      <c r="AK270" s="57">
        <f t="shared" si="51"/>
        <v>0</v>
      </c>
      <c r="AL270" s="41">
        <v>0</v>
      </c>
      <c r="AM270" s="41">
        <v>0</v>
      </c>
      <c r="AN270" s="41">
        <v>0</v>
      </c>
      <c r="AO270" s="41">
        <v>0</v>
      </c>
      <c r="AP270" s="58">
        <f t="shared" si="52"/>
        <v>0</v>
      </c>
      <c r="AQ270" s="58">
        <f t="shared" si="53"/>
        <v>0</v>
      </c>
      <c r="AR270" s="41">
        <v>7</v>
      </c>
      <c r="AS270" s="41">
        <v>8</v>
      </c>
      <c r="AT270" s="41">
        <v>7</v>
      </c>
      <c r="AU270" s="41">
        <v>3</v>
      </c>
      <c r="AV270" s="59">
        <f t="shared" si="54"/>
        <v>25</v>
      </c>
      <c r="AW270" s="59">
        <f t="shared" si="55"/>
        <v>6.25</v>
      </c>
      <c r="AX270" s="41">
        <v>3</v>
      </c>
      <c r="AY270" s="41">
        <v>1</v>
      </c>
      <c r="AZ270" s="41">
        <v>3</v>
      </c>
      <c r="BA270" s="41">
        <v>0</v>
      </c>
      <c r="BB270" s="60">
        <f t="shared" si="56"/>
        <v>7</v>
      </c>
      <c r="BC270" s="60">
        <f t="shared" si="57"/>
        <v>1.75</v>
      </c>
      <c r="BD270" s="41">
        <f t="shared" si="59"/>
        <v>32</v>
      </c>
      <c r="BE270" s="41">
        <f t="shared" si="58"/>
        <v>1.5608949000685819E-3</v>
      </c>
    </row>
    <row r="271" spans="1:57" x14ac:dyDescent="0.25">
      <c r="A271" s="41" t="s">
        <v>4501</v>
      </c>
      <c r="B271" s="41" t="s">
        <v>4403</v>
      </c>
      <c r="C271" s="41">
        <v>1</v>
      </c>
      <c r="D271" s="41">
        <v>2</v>
      </c>
      <c r="E271" s="41" t="s">
        <v>4502</v>
      </c>
      <c r="F271" s="41">
        <v>99.698999999999998</v>
      </c>
      <c r="G271" s="41">
        <v>100</v>
      </c>
      <c r="H271" s="41" t="s">
        <v>759</v>
      </c>
      <c r="I271" s="41" t="s">
        <v>4450</v>
      </c>
      <c r="J271" s="41" t="s">
        <v>4503</v>
      </c>
      <c r="K271" s="41" t="s">
        <v>762</v>
      </c>
      <c r="L271" s="41" t="s">
        <v>762</v>
      </c>
      <c r="M271" s="41" t="s">
        <v>762</v>
      </c>
      <c r="N271" s="41" t="s">
        <v>762</v>
      </c>
      <c r="O271" s="41" t="s">
        <v>762</v>
      </c>
      <c r="P271" s="41" t="s">
        <v>45</v>
      </c>
      <c r="Q271" s="41" t="s">
        <v>4407</v>
      </c>
      <c r="R271" s="41" t="s">
        <v>4407</v>
      </c>
      <c r="S271" s="41" t="s">
        <v>4407</v>
      </c>
      <c r="T271" s="41" t="s">
        <v>4407</v>
      </c>
      <c r="U271" s="41" t="s">
        <v>4407</v>
      </c>
      <c r="V271" s="41" t="s">
        <v>4407</v>
      </c>
      <c r="W271" s="41" t="s">
        <v>4504</v>
      </c>
      <c r="X271" s="41" t="s">
        <v>4505</v>
      </c>
      <c r="Y271" s="41" t="s">
        <v>4506</v>
      </c>
      <c r="Z271" s="41">
        <v>0</v>
      </c>
      <c r="AA271" s="41">
        <v>0</v>
      </c>
      <c r="AB271" s="41">
        <v>0</v>
      </c>
      <c r="AC271" s="41">
        <v>0</v>
      </c>
      <c r="AD271" s="56">
        <f t="shared" si="48"/>
        <v>0</v>
      </c>
      <c r="AE271" s="56">
        <f t="shared" si="49"/>
        <v>0</v>
      </c>
      <c r="AF271" s="41">
        <v>0</v>
      </c>
      <c r="AG271" s="41">
        <v>0</v>
      </c>
      <c r="AH271" s="41">
        <v>0</v>
      </c>
      <c r="AI271" s="41">
        <v>0</v>
      </c>
      <c r="AJ271" s="57">
        <f t="shared" si="50"/>
        <v>0</v>
      </c>
      <c r="AK271" s="57">
        <f t="shared" si="51"/>
        <v>0</v>
      </c>
      <c r="AL271" s="41">
        <v>0</v>
      </c>
      <c r="AM271" s="41">
        <v>0</v>
      </c>
      <c r="AN271" s="41">
        <v>0</v>
      </c>
      <c r="AO271" s="41">
        <v>1</v>
      </c>
      <c r="AP271" s="58">
        <f t="shared" si="52"/>
        <v>1</v>
      </c>
      <c r="AQ271" s="58">
        <f t="shared" si="53"/>
        <v>0.25</v>
      </c>
      <c r="AR271" s="41">
        <v>9</v>
      </c>
      <c r="AS271" s="41">
        <v>13</v>
      </c>
      <c r="AT271" s="41">
        <v>6</v>
      </c>
      <c r="AU271" s="41">
        <v>13</v>
      </c>
      <c r="AV271" s="59">
        <f t="shared" si="54"/>
        <v>41</v>
      </c>
      <c r="AW271" s="59">
        <f t="shared" si="55"/>
        <v>10.25</v>
      </c>
      <c r="AX271" s="41">
        <v>11</v>
      </c>
      <c r="AY271" s="41">
        <v>6</v>
      </c>
      <c r="AZ271" s="41">
        <v>4</v>
      </c>
      <c r="BA271" s="41">
        <v>14</v>
      </c>
      <c r="BB271" s="60">
        <f t="shared" si="56"/>
        <v>35</v>
      </c>
      <c r="BC271" s="60">
        <f t="shared" si="57"/>
        <v>8.75</v>
      </c>
      <c r="BD271" s="41">
        <f t="shared" si="59"/>
        <v>77</v>
      </c>
      <c r="BE271" s="41">
        <f t="shared" si="58"/>
        <v>3.7559033532900249E-3</v>
      </c>
    </row>
    <row r="272" spans="1:57" x14ac:dyDescent="0.25">
      <c r="A272" s="41" t="s">
        <v>4430</v>
      </c>
      <c r="B272" s="41" t="s">
        <v>4403</v>
      </c>
      <c r="C272" s="41">
        <v>1</v>
      </c>
      <c r="D272" s="41">
        <v>2</v>
      </c>
      <c r="E272" s="41" t="s">
        <v>4431</v>
      </c>
      <c r="F272" s="41">
        <v>99.096000000000004</v>
      </c>
      <c r="G272" s="41">
        <v>100</v>
      </c>
      <c r="H272" s="41" t="s">
        <v>759</v>
      </c>
      <c r="I272" s="41" t="s">
        <v>4405</v>
      </c>
      <c r="J272" s="41" t="s">
        <v>4432</v>
      </c>
      <c r="K272" s="41" t="s">
        <v>762</v>
      </c>
      <c r="L272" s="41" t="s">
        <v>762</v>
      </c>
      <c r="M272" s="41" t="s">
        <v>762</v>
      </c>
      <c r="N272" s="41" t="s">
        <v>762</v>
      </c>
      <c r="O272" s="41" t="s">
        <v>762</v>
      </c>
      <c r="P272" s="41" t="s">
        <v>45</v>
      </c>
      <c r="Q272" s="41" t="s">
        <v>4407</v>
      </c>
      <c r="R272" s="41" t="s">
        <v>4407</v>
      </c>
      <c r="S272" s="41" t="s">
        <v>4407</v>
      </c>
      <c r="T272" s="41" t="s">
        <v>4407</v>
      </c>
      <c r="U272" s="41" t="s">
        <v>4407</v>
      </c>
      <c r="V272" s="41" t="s">
        <v>4407</v>
      </c>
      <c r="W272" s="41" t="s">
        <v>4433</v>
      </c>
      <c r="X272" s="41" t="s">
        <v>4434</v>
      </c>
      <c r="Y272" s="41" t="s">
        <v>4435</v>
      </c>
      <c r="Z272" s="41">
        <v>0</v>
      </c>
      <c r="AA272" s="41">
        <v>0</v>
      </c>
      <c r="AB272" s="41">
        <v>0</v>
      </c>
      <c r="AC272" s="41">
        <v>0</v>
      </c>
      <c r="AD272" s="56">
        <f t="shared" si="48"/>
        <v>0</v>
      </c>
      <c r="AE272" s="56">
        <f t="shared" si="49"/>
        <v>0</v>
      </c>
      <c r="AF272" s="41">
        <v>1</v>
      </c>
      <c r="AG272" s="41">
        <v>0</v>
      </c>
      <c r="AH272" s="41">
        <v>0</v>
      </c>
      <c r="AI272" s="41">
        <v>2</v>
      </c>
      <c r="AJ272" s="57">
        <f t="shared" si="50"/>
        <v>3</v>
      </c>
      <c r="AK272" s="57">
        <f t="shared" si="51"/>
        <v>0.75</v>
      </c>
      <c r="AL272" s="41">
        <v>1</v>
      </c>
      <c r="AM272" s="41">
        <v>0</v>
      </c>
      <c r="AN272" s="41">
        <v>4</v>
      </c>
      <c r="AO272" s="41">
        <v>0</v>
      </c>
      <c r="AP272" s="58">
        <f t="shared" si="52"/>
        <v>5</v>
      </c>
      <c r="AQ272" s="58">
        <f t="shared" si="53"/>
        <v>1.25</v>
      </c>
      <c r="AR272" s="41">
        <v>11</v>
      </c>
      <c r="AS272" s="41">
        <v>8</v>
      </c>
      <c r="AT272" s="41">
        <v>3</v>
      </c>
      <c r="AU272" s="41">
        <v>5</v>
      </c>
      <c r="AV272" s="59">
        <f t="shared" si="54"/>
        <v>27</v>
      </c>
      <c r="AW272" s="59">
        <f t="shared" si="55"/>
        <v>6.75</v>
      </c>
      <c r="AX272" s="41">
        <v>15</v>
      </c>
      <c r="AY272" s="41">
        <v>11</v>
      </c>
      <c r="AZ272" s="41">
        <v>12</v>
      </c>
      <c r="BA272" s="41">
        <v>15</v>
      </c>
      <c r="BB272" s="60">
        <f t="shared" si="56"/>
        <v>53</v>
      </c>
      <c r="BC272" s="60">
        <f t="shared" si="57"/>
        <v>13.25</v>
      </c>
      <c r="BD272" s="41">
        <f t="shared" si="59"/>
        <v>88</v>
      </c>
      <c r="BE272" s="41">
        <f t="shared" si="58"/>
        <v>4.2924609751885997E-3</v>
      </c>
    </row>
    <row r="273" spans="1:57" x14ac:dyDescent="0.25">
      <c r="A273" s="41" t="s">
        <v>4455</v>
      </c>
      <c r="B273" s="41" t="s">
        <v>4403</v>
      </c>
      <c r="C273" s="41">
        <v>1</v>
      </c>
      <c r="D273" s="41">
        <v>2</v>
      </c>
      <c r="E273" s="41" t="s">
        <v>4456</v>
      </c>
      <c r="F273" s="41">
        <v>99.397999999999996</v>
      </c>
      <c r="G273" s="41">
        <v>100</v>
      </c>
      <c r="H273" s="41" t="s">
        <v>759</v>
      </c>
      <c r="I273" s="41" t="s">
        <v>4405</v>
      </c>
      <c r="J273" s="41" t="s">
        <v>4457</v>
      </c>
      <c r="K273" s="41" t="s">
        <v>762</v>
      </c>
      <c r="L273" s="41" t="s">
        <v>762</v>
      </c>
      <c r="M273" s="41" t="s">
        <v>762</v>
      </c>
      <c r="N273" s="41" t="s">
        <v>762</v>
      </c>
      <c r="O273" s="41" t="s">
        <v>762</v>
      </c>
      <c r="P273" s="41" t="s">
        <v>45</v>
      </c>
      <c r="Q273" s="41" t="s">
        <v>4407</v>
      </c>
      <c r="R273" s="41" t="s">
        <v>4407</v>
      </c>
      <c r="S273" s="41" t="s">
        <v>4407</v>
      </c>
      <c r="T273" s="41" t="s">
        <v>4407</v>
      </c>
      <c r="U273" s="41" t="s">
        <v>4407</v>
      </c>
      <c r="V273" s="41" t="s">
        <v>4407</v>
      </c>
      <c r="W273" s="41" t="s">
        <v>4458</v>
      </c>
      <c r="X273" s="41" t="s">
        <v>4459</v>
      </c>
      <c r="Y273" s="41" t="s">
        <v>4460</v>
      </c>
      <c r="Z273" s="41">
        <v>0</v>
      </c>
      <c r="AA273" s="41">
        <v>0</v>
      </c>
      <c r="AB273" s="41">
        <v>0</v>
      </c>
      <c r="AC273" s="41">
        <v>0</v>
      </c>
      <c r="AD273" s="56">
        <f t="shared" si="48"/>
        <v>0</v>
      </c>
      <c r="AE273" s="56">
        <f t="shared" si="49"/>
        <v>0</v>
      </c>
      <c r="AF273" s="41">
        <v>2</v>
      </c>
      <c r="AG273" s="41">
        <v>1</v>
      </c>
      <c r="AH273" s="41">
        <v>1</v>
      </c>
      <c r="AI273" s="41">
        <v>1</v>
      </c>
      <c r="AJ273" s="57">
        <f t="shared" si="50"/>
        <v>5</v>
      </c>
      <c r="AK273" s="57">
        <f t="shared" si="51"/>
        <v>1.25</v>
      </c>
      <c r="AL273" s="41">
        <v>5</v>
      </c>
      <c r="AM273" s="41">
        <v>3</v>
      </c>
      <c r="AN273" s="41">
        <v>7</v>
      </c>
      <c r="AO273" s="41">
        <v>7</v>
      </c>
      <c r="AP273" s="58">
        <f t="shared" si="52"/>
        <v>22</v>
      </c>
      <c r="AQ273" s="58">
        <f t="shared" si="53"/>
        <v>5.5</v>
      </c>
      <c r="AR273" s="41">
        <v>3</v>
      </c>
      <c r="AS273" s="41">
        <v>1</v>
      </c>
      <c r="AT273" s="41">
        <v>1</v>
      </c>
      <c r="AU273" s="41">
        <v>0</v>
      </c>
      <c r="AV273" s="59">
        <f t="shared" si="54"/>
        <v>5</v>
      </c>
      <c r="AW273" s="59">
        <f t="shared" si="55"/>
        <v>1.25</v>
      </c>
      <c r="AX273" s="41">
        <v>2</v>
      </c>
      <c r="AY273" s="41">
        <v>1</v>
      </c>
      <c r="AZ273" s="41">
        <v>1</v>
      </c>
      <c r="BA273" s="41">
        <v>1</v>
      </c>
      <c r="BB273" s="60">
        <f t="shared" si="56"/>
        <v>5</v>
      </c>
      <c r="BC273" s="60">
        <f t="shared" si="57"/>
        <v>1.25</v>
      </c>
      <c r="BD273" s="41">
        <f t="shared" si="59"/>
        <v>37</v>
      </c>
      <c r="BE273" s="41">
        <f t="shared" si="58"/>
        <v>1.8047847282042977E-3</v>
      </c>
    </row>
    <row r="274" spans="1:57" x14ac:dyDescent="0.25">
      <c r="A274" s="41" t="s">
        <v>4644</v>
      </c>
      <c r="B274" s="41" t="s">
        <v>4403</v>
      </c>
      <c r="C274" s="41">
        <v>1</v>
      </c>
      <c r="D274" s="41">
        <v>2</v>
      </c>
      <c r="E274" s="41" t="s">
        <v>4645</v>
      </c>
      <c r="F274" s="41">
        <v>99.397999999999996</v>
      </c>
      <c r="G274" s="41">
        <v>100</v>
      </c>
      <c r="H274" s="41" t="s">
        <v>759</v>
      </c>
      <c r="I274" s="41" t="s">
        <v>4450</v>
      </c>
      <c r="J274" s="41" t="s">
        <v>4646</v>
      </c>
      <c r="K274" s="41" t="s">
        <v>762</v>
      </c>
      <c r="L274" s="41" t="s">
        <v>762</v>
      </c>
      <c r="M274" s="41" t="s">
        <v>762</v>
      </c>
      <c r="N274" s="41" t="s">
        <v>762</v>
      </c>
      <c r="O274" s="41" t="s">
        <v>762</v>
      </c>
      <c r="P274" s="41" t="s">
        <v>45</v>
      </c>
      <c r="Q274" s="41" t="s">
        <v>4407</v>
      </c>
      <c r="R274" s="41" t="s">
        <v>4407</v>
      </c>
      <c r="S274" s="41" t="s">
        <v>4407</v>
      </c>
      <c r="T274" s="41" t="s">
        <v>4407</v>
      </c>
      <c r="U274" s="41" t="s">
        <v>4407</v>
      </c>
      <c r="V274" s="41" t="s">
        <v>4407</v>
      </c>
      <c r="W274" s="41" t="s">
        <v>4647</v>
      </c>
      <c r="X274" s="41" t="s">
        <v>4648</v>
      </c>
      <c r="Y274" s="41" t="s">
        <v>4649</v>
      </c>
      <c r="Z274" s="41">
        <v>0</v>
      </c>
      <c r="AA274" s="41">
        <v>0</v>
      </c>
      <c r="AB274" s="41">
        <v>0</v>
      </c>
      <c r="AC274" s="41">
        <v>0</v>
      </c>
      <c r="AD274" s="56">
        <f t="shared" si="48"/>
        <v>0</v>
      </c>
      <c r="AE274" s="56">
        <f t="shared" si="49"/>
        <v>0</v>
      </c>
      <c r="AF274" s="41">
        <v>0</v>
      </c>
      <c r="AG274" s="41">
        <v>0</v>
      </c>
      <c r="AH274" s="41">
        <v>0</v>
      </c>
      <c r="AI274" s="41">
        <v>0</v>
      </c>
      <c r="AJ274" s="57">
        <f t="shared" si="50"/>
        <v>0</v>
      </c>
      <c r="AK274" s="57">
        <f t="shared" si="51"/>
        <v>0</v>
      </c>
      <c r="AL274" s="41">
        <v>0</v>
      </c>
      <c r="AM274" s="41">
        <v>0</v>
      </c>
      <c r="AN274" s="41">
        <v>0</v>
      </c>
      <c r="AO274" s="41">
        <v>0</v>
      </c>
      <c r="AP274" s="58">
        <f t="shared" si="52"/>
        <v>0</v>
      </c>
      <c r="AQ274" s="58">
        <f t="shared" si="53"/>
        <v>0</v>
      </c>
      <c r="AR274" s="41">
        <v>5</v>
      </c>
      <c r="AS274" s="41">
        <v>9</v>
      </c>
      <c r="AT274" s="41">
        <v>7</v>
      </c>
      <c r="AU274" s="41">
        <v>4</v>
      </c>
      <c r="AV274" s="59">
        <f t="shared" si="54"/>
        <v>25</v>
      </c>
      <c r="AW274" s="59">
        <f t="shared" si="55"/>
        <v>6.25</v>
      </c>
      <c r="AX274" s="41">
        <v>2</v>
      </c>
      <c r="AY274" s="41">
        <v>3</v>
      </c>
      <c r="AZ274" s="41">
        <v>0</v>
      </c>
      <c r="BA274" s="41">
        <v>2</v>
      </c>
      <c r="BB274" s="60">
        <f t="shared" si="56"/>
        <v>7</v>
      </c>
      <c r="BC274" s="60">
        <f t="shared" si="57"/>
        <v>1.75</v>
      </c>
      <c r="BD274" s="41">
        <f t="shared" si="59"/>
        <v>32</v>
      </c>
      <c r="BE274" s="41">
        <f t="shared" si="58"/>
        <v>1.5608949000685819E-3</v>
      </c>
    </row>
    <row r="275" spans="1:57" x14ac:dyDescent="0.25">
      <c r="A275" s="41" t="s">
        <v>4571</v>
      </c>
      <c r="B275" s="41" t="s">
        <v>4403</v>
      </c>
      <c r="C275" s="41">
        <v>1</v>
      </c>
      <c r="D275" s="41">
        <v>2</v>
      </c>
      <c r="E275" s="41" t="s">
        <v>4572</v>
      </c>
      <c r="F275" s="41">
        <v>99.096000000000004</v>
      </c>
      <c r="G275" s="41">
        <v>100</v>
      </c>
      <c r="H275" s="41" t="s">
        <v>759</v>
      </c>
      <c r="I275" s="41" t="s">
        <v>4405</v>
      </c>
      <c r="J275" s="41" t="s">
        <v>4573</v>
      </c>
      <c r="K275" s="41" t="s">
        <v>762</v>
      </c>
      <c r="L275" s="41" t="s">
        <v>762</v>
      </c>
      <c r="M275" s="41" t="s">
        <v>762</v>
      </c>
      <c r="N275" s="41" t="s">
        <v>762</v>
      </c>
      <c r="O275" s="41" t="s">
        <v>762</v>
      </c>
      <c r="P275" s="41" t="s">
        <v>45</v>
      </c>
      <c r="Q275" s="41" t="s">
        <v>4407</v>
      </c>
      <c r="R275" s="41" t="s">
        <v>4407</v>
      </c>
      <c r="S275" s="41" t="s">
        <v>4407</v>
      </c>
      <c r="T275" s="41" t="s">
        <v>4407</v>
      </c>
      <c r="U275" s="41" t="s">
        <v>4407</v>
      </c>
      <c r="V275" s="41" t="s">
        <v>4407</v>
      </c>
      <c r="W275" s="41" t="s">
        <v>4572</v>
      </c>
      <c r="X275" s="41" t="s">
        <v>4574</v>
      </c>
      <c r="Y275" s="41" t="s">
        <v>4575</v>
      </c>
      <c r="Z275" s="41">
        <v>0</v>
      </c>
      <c r="AA275" s="41">
        <v>0</v>
      </c>
      <c r="AB275" s="41">
        <v>0</v>
      </c>
      <c r="AC275" s="41">
        <v>0</v>
      </c>
      <c r="AD275" s="56">
        <f t="shared" si="48"/>
        <v>0</v>
      </c>
      <c r="AE275" s="56">
        <f t="shared" si="49"/>
        <v>0</v>
      </c>
      <c r="AF275" s="41">
        <v>3</v>
      </c>
      <c r="AG275" s="41">
        <v>1</v>
      </c>
      <c r="AH275" s="41">
        <v>4</v>
      </c>
      <c r="AI275" s="41">
        <v>11</v>
      </c>
      <c r="AJ275" s="57">
        <f t="shared" si="50"/>
        <v>19</v>
      </c>
      <c r="AK275" s="57">
        <f t="shared" si="51"/>
        <v>4.75</v>
      </c>
      <c r="AL275" s="41">
        <v>3</v>
      </c>
      <c r="AM275" s="41">
        <v>21</v>
      </c>
      <c r="AN275" s="41">
        <v>2</v>
      </c>
      <c r="AO275" s="41">
        <v>0</v>
      </c>
      <c r="AP275" s="58">
        <f t="shared" si="52"/>
        <v>26</v>
      </c>
      <c r="AQ275" s="58">
        <f t="shared" si="53"/>
        <v>6.5</v>
      </c>
      <c r="AR275" s="41">
        <v>8</v>
      </c>
      <c r="AS275" s="41">
        <v>2</v>
      </c>
      <c r="AT275" s="41">
        <v>1</v>
      </c>
      <c r="AU275" s="41">
        <v>1</v>
      </c>
      <c r="AV275" s="59">
        <f t="shared" si="54"/>
        <v>12</v>
      </c>
      <c r="AW275" s="59">
        <f t="shared" si="55"/>
        <v>3</v>
      </c>
      <c r="AX275" s="41">
        <v>1</v>
      </c>
      <c r="AY275" s="41">
        <v>3</v>
      </c>
      <c r="AZ275" s="41">
        <v>1</v>
      </c>
      <c r="BA275" s="41">
        <v>0</v>
      </c>
      <c r="BB275" s="60">
        <f t="shared" si="56"/>
        <v>5</v>
      </c>
      <c r="BC275" s="60">
        <f t="shared" si="57"/>
        <v>1.25</v>
      </c>
      <c r="BD275" s="41">
        <f t="shared" si="59"/>
        <v>62</v>
      </c>
      <c r="BE275" s="41">
        <f t="shared" si="58"/>
        <v>3.0242338688828774E-3</v>
      </c>
    </row>
    <row r="276" spans="1:57" x14ac:dyDescent="0.25">
      <c r="A276" s="41" t="s">
        <v>4621</v>
      </c>
      <c r="B276" s="41" t="s">
        <v>4403</v>
      </c>
      <c r="C276" s="41">
        <v>2</v>
      </c>
      <c r="D276" s="41">
        <v>2</v>
      </c>
      <c r="E276" s="41" t="s">
        <v>4622</v>
      </c>
      <c r="F276" s="41">
        <v>100</v>
      </c>
      <c r="G276" s="41">
        <v>100</v>
      </c>
      <c r="H276" s="41" t="s">
        <v>759</v>
      </c>
      <c r="I276" s="41" t="s">
        <v>4450</v>
      </c>
      <c r="J276" s="41" t="s">
        <v>4623</v>
      </c>
      <c r="K276" s="41" t="s">
        <v>762</v>
      </c>
      <c r="L276" s="41" t="s">
        <v>762</v>
      </c>
      <c r="M276" s="41" t="s">
        <v>762</v>
      </c>
      <c r="N276" s="41" t="s">
        <v>762</v>
      </c>
      <c r="O276" s="41" t="s">
        <v>762</v>
      </c>
      <c r="P276" s="41" t="s">
        <v>45</v>
      </c>
      <c r="Q276" s="41" t="s">
        <v>4407</v>
      </c>
      <c r="R276" s="41" t="s">
        <v>4407</v>
      </c>
      <c r="S276" s="41" t="s">
        <v>4407</v>
      </c>
      <c r="T276" s="41" t="s">
        <v>4407</v>
      </c>
      <c r="U276" s="41" t="s">
        <v>4407</v>
      </c>
      <c r="V276" s="41" t="s">
        <v>4407</v>
      </c>
      <c r="W276" s="41" t="s">
        <v>4622</v>
      </c>
      <c r="X276" s="41" t="s">
        <v>4624</v>
      </c>
      <c r="Y276" s="41" t="s">
        <v>4624</v>
      </c>
      <c r="Z276" s="41">
        <v>0</v>
      </c>
      <c r="AA276" s="41">
        <v>0</v>
      </c>
      <c r="AB276" s="41">
        <v>0</v>
      </c>
      <c r="AC276" s="41">
        <v>0</v>
      </c>
      <c r="AD276" s="56">
        <f t="shared" si="48"/>
        <v>0</v>
      </c>
      <c r="AE276" s="56">
        <f t="shared" si="49"/>
        <v>0</v>
      </c>
      <c r="AF276" s="41">
        <v>1</v>
      </c>
      <c r="AG276" s="41">
        <v>0</v>
      </c>
      <c r="AH276" s="41">
        <v>0</v>
      </c>
      <c r="AI276" s="41">
        <v>0</v>
      </c>
      <c r="AJ276" s="57">
        <f t="shared" si="50"/>
        <v>1</v>
      </c>
      <c r="AK276" s="57">
        <f t="shared" si="51"/>
        <v>0.25</v>
      </c>
      <c r="AL276" s="41">
        <v>0</v>
      </c>
      <c r="AM276" s="41">
        <v>1</v>
      </c>
      <c r="AN276" s="41">
        <v>0</v>
      </c>
      <c r="AO276" s="41">
        <v>2</v>
      </c>
      <c r="AP276" s="58">
        <f t="shared" si="52"/>
        <v>3</v>
      </c>
      <c r="AQ276" s="58">
        <f t="shared" si="53"/>
        <v>0.75</v>
      </c>
      <c r="AR276" s="41">
        <v>21</v>
      </c>
      <c r="AS276" s="41">
        <v>9</v>
      </c>
      <c r="AT276" s="41">
        <v>12</v>
      </c>
      <c r="AU276" s="41">
        <v>41</v>
      </c>
      <c r="AV276" s="59">
        <f t="shared" si="54"/>
        <v>83</v>
      </c>
      <c r="AW276" s="59">
        <f t="shared" si="55"/>
        <v>20.75</v>
      </c>
      <c r="AX276" s="41">
        <v>32</v>
      </c>
      <c r="AY276" s="41">
        <v>34</v>
      </c>
      <c r="AZ276" s="41">
        <v>17</v>
      </c>
      <c r="BA276" s="41">
        <v>15</v>
      </c>
      <c r="BB276" s="60">
        <f t="shared" si="56"/>
        <v>98</v>
      </c>
      <c r="BC276" s="60">
        <f t="shared" si="57"/>
        <v>24.5</v>
      </c>
      <c r="BD276" s="41">
        <f t="shared" si="59"/>
        <v>185</v>
      </c>
      <c r="BE276" s="41">
        <f t="shared" si="58"/>
        <v>9.023923641021489E-3</v>
      </c>
    </row>
    <row r="277" spans="1:57" x14ac:dyDescent="0.25">
      <c r="A277" s="41" t="s">
        <v>495</v>
      </c>
      <c r="B277" s="41" t="s">
        <v>757</v>
      </c>
      <c r="C277" s="41">
        <v>2</v>
      </c>
      <c r="D277" s="41">
        <v>2</v>
      </c>
      <c r="E277" s="41" t="s">
        <v>1240</v>
      </c>
      <c r="F277" s="41">
        <v>99.399000000000001</v>
      </c>
      <c r="G277" s="41">
        <v>100</v>
      </c>
      <c r="H277" s="41" t="s">
        <v>759</v>
      </c>
      <c r="I277" s="41" t="s">
        <v>1241</v>
      </c>
      <c r="J277" s="41" t="s">
        <v>1242</v>
      </c>
      <c r="K277" s="41" t="s">
        <v>762</v>
      </c>
      <c r="L277" s="41" t="s">
        <v>762</v>
      </c>
      <c r="M277" s="41" t="s">
        <v>762</v>
      </c>
      <c r="N277" s="41" t="s">
        <v>762</v>
      </c>
      <c r="O277" s="41" t="s">
        <v>762</v>
      </c>
      <c r="P277" s="41" t="s">
        <v>45</v>
      </c>
      <c r="Q277" s="41" t="s">
        <v>957</v>
      </c>
      <c r="R277" s="41" t="s">
        <v>957</v>
      </c>
      <c r="S277" s="41" t="s">
        <v>957</v>
      </c>
      <c r="T277" s="41" t="s">
        <v>957</v>
      </c>
      <c r="U277" s="41" t="s">
        <v>957</v>
      </c>
      <c r="V277" s="41" t="s">
        <v>957</v>
      </c>
      <c r="W277" s="41" t="s">
        <v>1243</v>
      </c>
      <c r="X277" s="41" t="s">
        <v>1244</v>
      </c>
      <c r="Y277" s="41" t="s">
        <v>1245</v>
      </c>
      <c r="Z277" s="41">
        <v>0</v>
      </c>
      <c r="AA277" s="41">
        <v>1</v>
      </c>
      <c r="AB277" s="41">
        <v>0</v>
      </c>
      <c r="AC277" s="41">
        <v>0</v>
      </c>
      <c r="AD277" s="56">
        <f t="shared" si="48"/>
        <v>1</v>
      </c>
      <c r="AE277" s="56">
        <f t="shared" si="49"/>
        <v>0.25</v>
      </c>
      <c r="AF277" s="41">
        <v>20</v>
      </c>
      <c r="AG277" s="41">
        <v>35</v>
      </c>
      <c r="AH277" s="41">
        <v>11</v>
      </c>
      <c r="AI277" s="41">
        <v>27</v>
      </c>
      <c r="AJ277" s="57">
        <f t="shared" si="50"/>
        <v>93</v>
      </c>
      <c r="AK277" s="57">
        <f t="shared" si="51"/>
        <v>23.25</v>
      </c>
      <c r="AL277" s="41">
        <v>15</v>
      </c>
      <c r="AM277" s="41">
        <v>44</v>
      </c>
      <c r="AN277" s="41">
        <v>31</v>
      </c>
      <c r="AO277" s="41">
        <v>36</v>
      </c>
      <c r="AP277" s="58">
        <f t="shared" si="52"/>
        <v>126</v>
      </c>
      <c r="AQ277" s="58">
        <f t="shared" si="53"/>
        <v>31.5</v>
      </c>
      <c r="AR277" s="41">
        <v>10</v>
      </c>
      <c r="AS277" s="41">
        <v>2</v>
      </c>
      <c r="AT277" s="41">
        <v>2</v>
      </c>
      <c r="AU277" s="41">
        <v>10</v>
      </c>
      <c r="AV277" s="59">
        <f t="shared" si="54"/>
        <v>24</v>
      </c>
      <c r="AW277" s="59">
        <f t="shared" si="55"/>
        <v>6</v>
      </c>
      <c r="AX277" s="41">
        <v>8</v>
      </c>
      <c r="AY277" s="41">
        <v>4</v>
      </c>
      <c r="AZ277" s="41">
        <v>4</v>
      </c>
      <c r="BA277" s="41">
        <v>5</v>
      </c>
      <c r="BB277" s="60">
        <f t="shared" si="56"/>
        <v>21</v>
      </c>
      <c r="BC277" s="60">
        <f t="shared" si="57"/>
        <v>5.25</v>
      </c>
      <c r="BD277" s="41">
        <f t="shared" si="59"/>
        <v>265</v>
      </c>
      <c r="BE277" s="41">
        <f t="shared" si="58"/>
        <v>1.2926160891192943E-2</v>
      </c>
    </row>
    <row r="278" spans="1:57" x14ac:dyDescent="0.25">
      <c r="A278" s="41" t="s">
        <v>2842</v>
      </c>
      <c r="B278" s="41" t="s">
        <v>757</v>
      </c>
      <c r="C278" s="41">
        <v>1</v>
      </c>
      <c r="D278" s="41">
        <v>7</v>
      </c>
      <c r="E278" s="41" t="s">
        <v>2843</v>
      </c>
      <c r="F278" s="41">
        <v>100</v>
      </c>
      <c r="G278" s="41">
        <v>100</v>
      </c>
      <c r="H278" s="41" t="s">
        <v>759</v>
      </c>
      <c r="I278" s="41" t="s">
        <v>2844</v>
      </c>
      <c r="J278" s="41" t="s">
        <v>2845</v>
      </c>
      <c r="K278" s="41" t="s">
        <v>762</v>
      </c>
      <c r="L278" s="41" t="s">
        <v>762</v>
      </c>
      <c r="M278" s="41" t="s">
        <v>762</v>
      </c>
      <c r="N278" s="41" t="s">
        <v>762</v>
      </c>
      <c r="O278" s="41" t="s">
        <v>762</v>
      </c>
      <c r="P278" s="41" t="s">
        <v>45</v>
      </c>
      <c r="Q278" s="41" t="s">
        <v>957</v>
      </c>
      <c r="R278" s="41" t="s">
        <v>957</v>
      </c>
      <c r="S278" s="41" t="s">
        <v>957</v>
      </c>
      <c r="T278" s="41" t="s">
        <v>957</v>
      </c>
      <c r="U278" s="41" t="s">
        <v>957</v>
      </c>
      <c r="V278" s="41" t="s">
        <v>957</v>
      </c>
      <c r="W278" s="41" t="s">
        <v>2846</v>
      </c>
      <c r="X278" s="41" t="s">
        <v>2847</v>
      </c>
      <c r="Y278" s="41" t="s">
        <v>2848</v>
      </c>
      <c r="Z278" s="41">
        <v>0</v>
      </c>
      <c r="AA278" s="41">
        <v>0</v>
      </c>
      <c r="AB278" s="41">
        <v>0</v>
      </c>
      <c r="AC278" s="41">
        <v>0</v>
      </c>
      <c r="AD278" s="56">
        <f t="shared" si="48"/>
        <v>0</v>
      </c>
      <c r="AE278" s="56">
        <f t="shared" si="49"/>
        <v>0</v>
      </c>
      <c r="AF278" s="41">
        <v>1</v>
      </c>
      <c r="AG278" s="41">
        <v>0</v>
      </c>
      <c r="AH278" s="41">
        <v>0</v>
      </c>
      <c r="AI278" s="41">
        <v>1</v>
      </c>
      <c r="AJ278" s="57">
        <f t="shared" si="50"/>
        <v>2</v>
      </c>
      <c r="AK278" s="57">
        <f t="shared" si="51"/>
        <v>0.5</v>
      </c>
      <c r="AL278" s="41">
        <v>3</v>
      </c>
      <c r="AM278" s="41">
        <v>0</v>
      </c>
      <c r="AN278" s="41">
        <v>1</v>
      </c>
      <c r="AO278" s="41">
        <v>1</v>
      </c>
      <c r="AP278" s="58">
        <f t="shared" si="52"/>
        <v>5</v>
      </c>
      <c r="AQ278" s="58">
        <f t="shared" si="53"/>
        <v>1.25</v>
      </c>
      <c r="AR278" s="41">
        <v>9</v>
      </c>
      <c r="AS278" s="41">
        <v>18</v>
      </c>
      <c r="AT278" s="41">
        <v>23</v>
      </c>
      <c r="AU278" s="41">
        <v>11</v>
      </c>
      <c r="AV278" s="59">
        <f t="shared" si="54"/>
        <v>61</v>
      </c>
      <c r="AW278" s="59">
        <f t="shared" si="55"/>
        <v>15.25</v>
      </c>
      <c r="AX278" s="41">
        <v>20</v>
      </c>
      <c r="AY278" s="41">
        <v>5</v>
      </c>
      <c r="AZ278" s="41">
        <v>12</v>
      </c>
      <c r="BA278" s="41">
        <v>5</v>
      </c>
      <c r="BB278" s="60">
        <f t="shared" si="56"/>
        <v>42</v>
      </c>
      <c r="BC278" s="60">
        <f t="shared" si="57"/>
        <v>10.5</v>
      </c>
      <c r="BD278" s="41">
        <f t="shared" si="59"/>
        <v>110</v>
      </c>
      <c r="BE278" s="41">
        <f t="shared" si="58"/>
        <v>5.36557621898575E-3</v>
      </c>
    </row>
    <row r="279" spans="1:57" x14ac:dyDescent="0.25">
      <c r="A279" s="41" t="s">
        <v>672</v>
      </c>
      <c r="B279" s="41" t="s">
        <v>757</v>
      </c>
      <c r="C279" s="41">
        <v>1</v>
      </c>
      <c r="D279" s="41">
        <v>5</v>
      </c>
      <c r="E279" s="41" t="s">
        <v>3269</v>
      </c>
      <c r="F279" s="41">
        <v>99.695999999999998</v>
      </c>
      <c r="G279" s="41">
        <v>100</v>
      </c>
      <c r="H279" s="41" t="s">
        <v>759</v>
      </c>
      <c r="I279" s="41" t="s">
        <v>3270</v>
      </c>
      <c r="J279" s="41" t="s">
        <v>3271</v>
      </c>
      <c r="K279" s="41" t="s">
        <v>762</v>
      </c>
      <c r="L279" s="41" t="s">
        <v>762</v>
      </c>
      <c r="M279" s="41" t="s">
        <v>762</v>
      </c>
      <c r="N279" s="41" t="s">
        <v>762</v>
      </c>
      <c r="O279" s="41" t="s">
        <v>762</v>
      </c>
      <c r="P279" s="41" t="s">
        <v>45</v>
      </c>
      <c r="Q279" s="41" t="s">
        <v>957</v>
      </c>
      <c r="R279" s="41" t="s">
        <v>957</v>
      </c>
      <c r="S279" s="41" t="s">
        <v>957</v>
      </c>
      <c r="T279" s="41" t="s">
        <v>957</v>
      </c>
      <c r="U279" s="41" t="s">
        <v>957</v>
      </c>
      <c r="V279" s="41" t="s">
        <v>957</v>
      </c>
      <c r="W279" s="41" t="s">
        <v>3272</v>
      </c>
      <c r="X279" s="41" t="s">
        <v>3273</v>
      </c>
      <c r="Y279" s="41" t="s">
        <v>3274</v>
      </c>
      <c r="Z279" s="41">
        <v>0</v>
      </c>
      <c r="AA279" s="41">
        <v>0</v>
      </c>
      <c r="AB279" s="41">
        <v>0</v>
      </c>
      <c r="AC279" s="41">
        <v>0</v>
      </c>
      <c r="AD279" s="56">
        <f t="shared" si="48"/>
        <v>0</v>
      </c>
      <c r="AE279" s="56">
        <f t="shared" si="49"/>
        <v>0</v>
      </c>
      <c r="AF279" s="41">
        <v>0</v>
      </c>
      <c r="AG279" s="41">
        <v>0</v>
      </c>
      <c r="AH279" s="41">
        <v>0</v>
      </c>
      <c r="AI279" s="41">
        <v>0</v>
      </c>
      <c r="AJ279" s="57">
        <f t="shared" si="50"/>
        <v>0</v>
      </c>
      <c r="AK279" s="57">
        <f t="shared" si="51"/>
        <v>0</v>
      </c>
      <c r="AL279" s="41">
        <v>0</v>
      </c>
      <c r="AM279" s="41">
        <v>9</v>
      </c>
      <c r="AN279" s="41">
        <v>0</v>
      </c>
      <c r="AO279" s="41">
        <v>1</v>
      </c>
      <c r="AP279" s="58">
        <f t="shared" si="52"/>
        <v>10</v>
      </c>
      <c r="AQ279" s="58">
        <f t="shared" si="53"/>
        <v>2.5</v>
      </c>
      <c r="AR279" s="41">
        <v>26</v>
      </c>
      <c r="AS279" s="41">
        <v>25</v>
      </c>
      <c r="AT279" s="41">
        <v>36</v>
      </c>
      <c r="AU279" s="41">
        <v>31</v>
      </c>
      <c r="AV279" s="59">
        <f t="shared" si="54"/>
        <v>118</v>
      </c>
      <c r="AW279" s="59">
        <f t="shared" si="55"/>
        <v>29.5</v>
      </c>
      <c r="AX279" s="41">
        <v>37</v>
      </c>
      <c r="AY279" s="41">
        <v>29</v>
      </c>
      <c r="AZ279" s="41">
        <v>20</v>
      </c>
      <c r="BA279" s="41">
        <v>33</v>
      </c>
      <c r="BB279" s="60">
        <f t="shared" si="56"/>
        <v>119</v>
      </c>
      <c r="BC279" s="60">
        <f t="shared" si="57"/>
        <v>29.75</v>
      </c>
      <c r="BD279" s="41">
        <f t="shared" si="59"/>
        <v>247</v>
      </c>
      <c r="BE279" s="41">
        <f t="shared" si="58"/>
        <v>1.2048157509904366E-2</v>
      </c>
    </row>
    <row r="280" spans="1:57" x14ac:dyDescent="0.25">
      <c r="A280" s="41" t="s">
        <v>5282</v>
      </c>
      <c r="B280" s="41" t="s">
        <v>4748</v>
      </c>
      <c r="C280" s="41">
        <v>1</v>
      </c>
      <c r="D280" s="41">
        <v>0</v>
      </c>
      <c r="E280" s="41" t="s">
        <v>5283</v>
      </c>
      <c r="F280" s="41">
        <v>99.387</v>
      </c>
      <c r="G280" s="41">
        <v>100</v>
      </c>
      <c r="H280" s="41" t="s">
        <v>759</v>
      </c>
      <c r="I280" s="41" t="s">
        <v>5101</v>
      </c>
      <c r="J280" s="41" t="s">
        <v>5284</v>
      </c>
      <c r="K280" s="41" t="s">
        <v>762</v>
      </c>
      <c r="L280" s="41" t="s">
        <v>762</v>
      </c>
      <c r="M280" s="41" t="s">
        <v>762</v>
      </c>
      <c r="N280" s="41" t="s">
        <v>762</v>
      </c>
      <c r="O280" s="41" t="s">
        <v>762</v>
      </c>
      <c r="P280" s="41" t="s">
        <v>45</v>
      </c>
      <c r="Q280" s="41" t="s">
        <v>173</v>
      </c>
      <c r="R280" s="41" t="s">
        <v>5103</v>
      </c>
      <c r="S280" s="41" t="s">
        <v>5101</v>
      </c>
      <c r="T280" s="41" t="s">
        <v>5101</v>
      </c>
      <c r="U280" s="41" t="s">
        <v>5101</v>
      </c>
      <c r="V280" s="41" t="s">
        <v>5101</v>
      </c>
      <c r="W280" s="41" t="s">
        <v>5285</v>
      </c>
      <c r="X280" s="41" t="s">
        <v>5286</v>
      </c>
      <c r="Y280" s="41" t="s">
        <v>5287</v>
      </c>
      <c r="Z280" s="41">
        <v>1</v>
      </c>
      <c r="AA280" s="41">
        <v>0</v>
      </c>
      <c r="AB280" s="41">
        <v>0</v>
      </c>
      <c r="AC280" s="41">
        <v>0</v>
      </c>
      <c r="AD280" s="56">
        <f t="shared" si="48"/>
        <v>1</v>
      </c>
      <c r="AE280" s="56">
        <f t="shared" si="49"/>
        <v>0.25</v>
      </c>
      <c r="AF280" s="41">
        <v>0</v>
      </c>
      <c r="AG280" s="41">
        <v>0</v>
      </c>
      <c r="AH280" s="41">
        <v>0</v>
      </c>
      <c r="AI280" s="41">
        <v>0</v>
      </c>
      <c r="AJ280" s="57">
        <f t="shared" si="50"/>
        <v>0</v>
      </c>
      <c r="AK280" s="57">
        <f t="shared" si="51"/>
        <v>0</v>
      </c>
      <c r="AL280" s="41">
        <v>3</v>
      </c>
      <c r="AM280" s="41">
        <v>0</v>
      </c>
      <c r="AN280" s="41">
        <v>1</v>
      </c>
      <c r="AO280" s="41">
        <v>2</v>
      </c>
      <c r="AP280" s="58">
        <f t="shared" si="52"/>
        <v>6</v>
      </c>
      <c r="AQ280" s="58">
        <f t="shared" si="53"/>
        <v>1.5</v>
      </c>
      <c r="AR280" s="41">
        <v>41</v>
      </c>
      <c r="AS280" s="41">
        <v>51</v>
      </c>
      <c r="AT280" s="41">
        <v>50</v>
      </c>
      <c r="AU280" s="41">
        <v>53</v>
      </c>
      <c r="AV280" s="59">
        <f t="shared" si="54"/>
        <v>195</v>
      </c>
      <c r="AW280" s="59">
        <f t="shared" si="55"/>
        <v>48.75</v>
      </c>
      <c r="AX280" s="41">
        <v>24</v>
      </c>
      <c r="AY280" s="41">
        <v>13</v>
      </c>
      <c r="AZ280" s="41">
        <v>9</v>
      </c>
      <c r="BA280" s="41">
        <v>26</v>
      </c>
      <c r="BB280" s="60">
        <f t="shared" si="56"/>
        <v>72</v>
      </c>
      <c r="BC280" s="60">
        <f t="shared" si="57"/>
        <v>18</v>
      </c>
      <c r="BD280" s="41">
        <f t="shared" si="59"/>
        <v>274</v>
      </c>
      <c r="BE280" s="41">
        <f t="shared" si="58"/>
        <v>1.3365162581837231E-2</v>
      </c>
    </row>
    <row r="281" spans="1:57" x14ac:dyDescent="0.25">
      <c r="A281" s="41" t="s">
        <v>5241</v>
      </c>
      <c r="B281" s="41" t="s">
        <v>4748</v>
      </c>
      <c r="C281" s="41">
        <v>1</v>
      </c>
      <c r="D281" s="41">
        <v>0</v>
      </c>
      <c r="E281" s="41" t="s">
        <v>5242</v>
      </c>
      <c r="F281" s="41">
        <v>99.692999999999998</v>
      </c>
      <c r="G281" s="41">
        <v>100</v>
      </c>
      <c r="H281" s="41" t="s">
        <v>759</v>
      </c>
      <c r="I281" s="41" t="s">
        <v>5101</v>
      </c>
      <c r="J281" s="41" t="s">
        <v>5243</v>
      </c>
      <c r="K281" s="41" t="s">
        <v>762</v>
      </c>
      <c r="L281" s="41" t="s">
        <v>762</v>
      </c>
      <c r="M281" s="41" t="s">
        <v>762</v>
      </c>
      <c r="N281" s="41" t="s">
        <v>762</v>
      </c>
      <c r="O281" s="41" t="s">
        <v>762</v>
      </c>
      <c r="P281" s="41" t="s">
        <v>45</v>
      </c>
      <c r="Q281" s="41" t="s">
        <v>173</v>
      </c>
      <c r="R281" s="41" t="s">
        <v>5103</v>
      </c>
      <c r="S281" s="41" t="s">
        <v>5101</v>
      </c>
      <c r="T281" s="41" t="s">
        <v>5101</v>
      </c>
      <c r="U281" s="41" t="s">
        <v>5101</v>
      </c>
      <c r="V281" s="41" t="s">
        <v>5101</v>
      </c>
      <c r="W281" s="41" t="s">
        <v>5244</v>
      </c>
      <c r="X281" s="41" t="s">
        <v>5245</v>
      </c>
      <c r="Y281" s="41" t="s">
        <v>5246</v>
      </c>
      <c r="Z281" s="41">
        <v>0</v>
      </c>
      <c r="AA281" s="41">
        <v>0</v>
      </c>
      <c r="AB281" s="41">
        <v>0</v>
      </c>
      <c r="AC281" s="41">
        <v>0</v>
      </c>
      <c r="AD281" s="56">
        <f t="shared" si="48"/>
        <v>0</v>
      </c>
      <c r="AE281" s="56">
        <f t="shared" si="49"/>
        <v>0</v>
      </c>
      <c r="AF281" s="41">
        <v>1</v>
      </c>
      <c r="AG281" s="41">
        <v>1</v>
      </c>
      <c r="AH281" s="41">
        <v>2</v>
      </c>
      <c r="AI281" s="41">
        <v>1</v>
      </c>
      <c r="AJ281" s="57">
        <f t="shared" si="50"/>
        <v>5</v>
      </c>
      <c r="AK281" s="57">
        <f t="shared" si="51"/>
        <v>1.25</v>
      </c>
      <c r="AL281" s="41">
        <v>18</v>
      </c>
      <c r="AM281" s="41">
        <v>13</v>
      </c>
      <c r="AN281" s="41">
        <v>8</v>
      </c>
      <c r="AO281" s="41">
        <v>27</v>
      </c>
      <c r="AP281" s="58">
        <f t="shared" si="52"/>
        <v>66</v>
      </c>
      <c r="AQ281" s="58">
        <f t="shared" si="53"/>
        <v>16.5</v>
      </c>
      <c r="AR281" s="41">
        <v>421</v>
      </c>
      <c r="AS281" s="41">
        <v>402</v>
      </c>
      <c r="AT281" s="41">
        <v>493</v>
      </c>
      <c r="AU281" s="41">
        <v>487</v>
      </c>
      <c r="AV281" s="59">
        <f t="shared" si="54"/>
        <v>1803</v>
      </c>
      <c r="AW281" s="59">
        <f t="shared" si="55"/>
        <v>450.75</v>
      </c>
      <c r="AX281" s="41">
        <v>164</v>
      </c>
      <c r="AY281" s="41">
        <v>76</v>
      </c>
      <c r="AZ281" s="41">
        <v>135</v>
      </c>
      <c r="BA281" s="41">
        <v>136</v>
      </c>
      <c r="BB281" s="60">
        <f t="shared" si="56"/>
        <v>511</v>
      </c>
      <c r="BC281" s="60">
        <f t="shared" si="57"/>
        <v>127.75</v>
      </c>
      <c r="BD281" s="41">
        <f t="shared" si="59"/>
        <v>2385</v>
      </c>
      <c r="BE281" s="41">
        <f t="shared" si="58"/>
        <v>0.11633544802073649</v>
      </c>
    </row>
    <row r="282" spans="1:57" x14ac:dyDescent="0.25">
      <c r="A282" s="41" t="s">
        <v>5099</v>
      </c>
      <c r="B282" s="41" t="s">
        <v>4748</v>
      </c>
      <c r="C282" s="41">
        <v>1</v>
      </c>
      <c r="D282" s="41">
        <v>0</v>
      </c>
      <c r="E282" s="41" t="s">
        <v>5100</v>
      </c>
      <c r="F282" s="41">
        <v>99.387</v>
      </c>
      <c r="G282" s="41">
        <v>100</v>
      </c>
      <c r="H282" s="41" t="s">
        <v>759</v>
      </c>
      <c r="I282" s="41" t="s">
        <v>5101</v>
      </c>
      <c r="J282" s="41" t="s">
        <v>5102</v>
      </c>
      <c r="K282" s="41" t="s">
        <v>762</v>
      </c>
      <c r="L282" s="41" t="s">
        <v>762</v>
      </c>
      <c r="M282" s="41" t="s">
        <v>762</v>
      </c>
      <c r="N282" s="41" t="s">
        <v>762</v>
      </c>
      <c r="O282" s="41" t="s">
        <v>762</v>
      </c>
      <c r="P282" s="41" t="s">
        <v>45</v>
      </c>
      <c r="Q282" s="41" t="s">
        <v>173</v>
      </c>
      <c r="R282" s="41" t="s">
        <v>5103</v>
      </c>
      <c r="S282" s="41" t="s">
        <v>5101</v>
      </c>
      <c r="T282" s="41" t="s">
        <v>5101</v>
      </c>
      <c r="U282" s="41" t="s">
        <v>5101</v>
      </c>
      <c r="V282" s="41" t="s">
        <v>5101</v>
      </c>
      <c r="W282" s="41" t="s">
        <v>5104</v>
      </c>
      <c r="X282" s="41" t="s">
        <v>5105</v>
      </c>
      <c r="Y282" s="41" t="s">
        <v>5106</v>
      </c>
      <c r="Z282" s="41">
        <v>0</v>
      </c>
      <c r="AA282" s="41">
        <v>0</v>
      </c>
      <c r="AB282" s="41">
        <v>0</v>
      </c>
      <c r="AC282" s="41">
        <v>0</v>
      </c>
      <c r="AD282" s="56">
        <f t="shared" si="48"/>
        <v>0</v>
      </c>
      <c r="AE282" s="56">
        <f t="shared" si="49"/>
        <v>0</v>
      </c>
      <c r="AF282" s="41">
        <v>1</v>
      </c>
      <c r="AG282" s="41">
        <v>2</v>
      </c>
      <c r="AH282" s="41">
        <v>0</v>
      </c>
      <c r="AI282" s="41">
        <v>0</v>
      </c>
      <c r="AJ282" s="57">
        <f t="shared" si="50"/>
        <v>3</v>
      </c>
      <c r="AK282" s="57">
        <f t="shared" si="51"/>
        <v>0.75</v>
      </c>
      <c r="AL282" s="41">
        <v>7</v>
      </c>
      <c r="AM282" s="41">
        <v>3</v>
      </c>
      <c r="AN282" s="41">
        <v>0</v>
      </c>
      <c r="AO282" s="41">
        <v>0</v>
      </c>
      <c r="AP282" s="58">
        <f t="shared" si="52"/>
        <v>10</v>
      </c>
      <c r="AQ282" s="58">
        <f t="shared" si="53"/>
        <v>2.5</v>
      </c>
      <c r="AR282" s="41">
        <v>38</v>
      </c>
      <c r="AS282" s="41">
        <v>30</v>
      </c>
      <c r="AT282" s="41">
        <v>11</v>
      </c>
      <c r="AU282" s="41">
        <v>20</v>
      </c>
      <c r="AV282" s="59">
        <f t="shared" si="54"/>
        <v>99</v>
      </c>
      <c r="AW282" s="59">
        <f t="shared" si="55"/>
        <v>24.75</v>
      </c>
      <c r="AX282" s="41">
        <v>13</v>
      </c>
      <c r="AY282" s="41">
        <v>12</v>
      </c>
      <c r="AZ282" s="41">
        <v>6</v>
      </c>
      <c r="BA282" s="41">
        <v>6</v>
      </c>
      <c r="BB282" s="60">
        <f t="shared" si="56"/>
        <v>37</v>
      </c>
      <c r="BC282" s="60">
        <f t="shared" si="57"/>
        <v>9.25</v>
      </c>
      <c r="BD282" s="41">
        <f t="shared" si="59"/>
        <v>149</v>
      </c>
      <c r="BE282" s="41">
        <f t="shared" si="58"/>
        <v>7.2679168784443348E-3</v>
      </c>
    </row>
    <row r="283" spans="1:57" x14ac:dyDescent="0.25">
      <c r="A283" s="41" t="s">
        <v>5166</v>
      </c>
      <c r="B283" s="41" t="s">
        <v>4748</v>
      </c>
      <c r="C283" s="41">
        <v>2</v>
      </c>
      <c r="D283" s="41">
        <v>0</v>
      </c>
      <c r="E283" s="41" t="s">
        <v>5167</v>
      </c>
      <c r="F283" s="41">
        <v>99.692999999999998</v>
      </c>
      <c r="G283" s="41">
        <v>100</v>
      </c>
      <c r="H283" s="41" t="s">
        <v>759</v>
      </c>
      <c r="I283" s="41" t="s">
        <v>5101</v>
      </c>
      <c r="J283" s="41" t="s">
        <v>5168</v>
      </c>
      <c r="K283" s="41" t="s">
        <v>762</v>
      </c>
      <c r="L283" s="41" t="s">
        <v>762</v>
      </c>
      <c r="M283" s="41" t="s">
        <v>762</v>
      </c>
      <c r="N283" s="41" t="s">
        <v>762</v>
      </c>
      <c r="O283" s="41" t="s">
        <v>762</v>
      </c>
      <c r="P283" s="41" t="s">
        <v>45</v>
      </c>
      <c r="Q283" s="41" t="s">
        <v>173</v>
      </c>
      <c r="R283" s="41" t="s">
        <v>5103</v>
      </c>
      <c r="S283" s="41" t="s">
        <v>5101</v>
      </c>
      <c r="T283" s="41" t="s">
        <v>5101</v>
      </c>
      <c r="U283" s="41" t="s">
        <v>5101</v>
      </c>
      <c r="V283" s="41" t="s">
        <v>5101</v>
      </c>
      <c r="W283" s="41" t="s">
        <v>5169</v>
      </c>
      <c r="X283" s="41" t="s">
        <v>5170</v>
      </c>
      <c r="Y283" s="41" t="s">
        <v>5171</v>
      </c>
      <c r="Z283" s="41">
        <v>0</v>
      </c>
      <c r="AA283" s="41">
        <v>0</v>
      </c>
      <c r="AB283" s="41">
        <v>0</v>
      </c>
      <c r="AC283" s="41">
        <v>0</v>
      </c>
      <c r="AD283" s="56">
        <f t="shared" si="48"/>
        <v>0</v>
      </c>
      <c r="AE283" s="56">
        <f t="shared" si="49"/>
        <v>0</v>
      </c>
      <c r="AF283" s="41">
        <v>1</v>
      </c>
      <c r="AG283" s="41">
        <v>0</v>
      </c>
      <c r="AH283" s="41">
        <v>1</v>
      </c>
      <c r="AI283" s="41">
        <v>2</v>
      </c>
      <c r="AJ283" s="57">
        <f t="shared" si="50"/>
        <v>4</v>
      </c>
      <c r="AK283" s="57">
        <f t="shared" si="51"/>
        <v>1</v>
      </c>
      <c r="AL283" s="41">
        <v>5</v>
      </c>
      <c r="AM283" s="41">
        <v>1</v>
      </c>
      <c r="AN283" s="41">
        <v>9</v>
      </c>
      <c r="AO283" s="41">
        <v>5</v>
      </c>
      <c r="AP283" s="58">
        <f t="shared" si="52"/>
        <v>20</v>
      </c>
      <c r="AQ283" s="58">
        <f t="shared" si="53"/>
        <v>5</v>
      </c>
      <c r="AR283" s="41">
        <v>9</v>
      </c>
      <c r="AS283" s="41">
        <v>4</v>
      </c>
      <c r="AT283" s="41">
        <v>9</v>
      </c>
      <c r="AU283" s="41">
        <v>4</v>
      </c>
      <c r="AV283" s="59">
        <f t="shared" si="54"/>
        <v>26</v>
      </c>
      <c r="AW283" s="59">
        <f t="shared" si="55"/>
        <v>6.5</v>
      </c>
      <c r="AX283" s="41">
        <v>0</v>
      </c>
      <c r="AY283" s="41">
        <v>1</v>
      </c>
      <c r="AZ283" s="41">
        <v>0</v>
      </c>
      <c r="BA283" s="41">
        <v>5</v>
      </c>
      <c r="BB283" s="60">
        <f t="shared" si="56"/>
        <v>6</v>
      </c>
      <c r="BC283" s="60">
        <f t="shared" si="57"/>
        <v>1.5</v>
      </c>
      <c r="BD283" s="41">
        <f t="shared" si="59"/>
        <v>56</v>
      </c>
      <c r="BE283" s="41">
        <f t="shared" si="58"/>
        <v>2.7315660751200182E-3</v>
      </c>
    </row>
    <row r="284" spans="1:57" x14ac:dyDescent="0.25">
      <c r="A284" s="41" t="s">
        <v>5383</v>
      </c>
      <c r="B284" s="41" t="s">
        <v>4748</v>
      </c>
      <c r="C284" s="41">
        <v>1</v>
      </c>
      <c r="D284" s="41">
        <v>0</v>
      </c>
      <c r="E284" s="41" t="s">
        <v>5384</v>
      </c>
      <c r="F284" s="41">
        <v>100</v>
      </c>
      <c r="G284" s="41">
        <v>100</v>
      </c>
      <c r="H284" s="41" t="s">
        <v>759</v>
      </c>
      <c r="I284" s="41" t="s">
        <v>5101</v>
      </c>
      <c r="J284" s="41" t="s">
        <v>5385</v>
      </c>
      <c r="K284" s="41" t="s">
        <v>762</v>
      </c>
      <c r="L284" s="41" t="s">
        <v>762</v>
      </c>
      <c r="M284" s="41" t="s">
        <v>762</v>
      </c>
      <c r="N284" s="41" t="s">
        <v>762</v>
      </c>
      <c r="O284" s="41" t="s">
        <v>762</v>
      </c>
      <c r="P284" s="41" t="s">
        <v>45</v>
      </c>
      <c r="Q284" s="41" t="s">
        <v>173</v>
      </c>
      <c r="R284" s="41" t="s">
        <v>5103</v>
      </c>
      <c r="S284" s="41" t="s">
        <v>5101</v>
      </c>
      <c r="T284" s="41" t="s">
        <v>5101</v>
      </c>
      <c r="U284" s="41" t="s">
        <v>5101</v>
      </c>
      <c r="V284" s="41" t="s">
        <v>5101</v>
      </c>
      <c r="W284" s="41" t="s">
        <v>5384</v>
      </c>
      <c r="X284" s="41" t="s">
        <v>5386</v>
      </c>
      <c r="Y284" s="41" t="s">
        <v>5386</v>
      </c>
      <c r="Z284" s="41">
        <v>0</v>
      </c>
      <c r="AA284" s="41">
        <v>0</v>
      </c>
      <c r="AB284" s="41">
        <v>1</v>
      </c>
      <c r="AC284" s="41">
        <v>0</v>
      </c>
      <c r="AD284" s="56">
        <f t="shared" si="48"/>
        <v>1</v>
      </c>
      <c r="AE284" s="56">
        <f t="shared" si="49"/>
        <v>0.25</v>
      </c>
      <c r="AF284" s="41">
        <v>45</v>
      </c>
      <c r="AG284" s="41">
        <v>12</v>
      </c>
      <c r="AH284" s="41">
        <v>91</v>
      </c>
      <c r="AI284" s="41">
        <v>177</v>
      </c>
      <c r="AJ284" s="57">
        <f t="shared" si="50"/>
        <v>325</v>
      </c>
      <c r="AK284" s="57">
        <f t="shared" si="51"/>
        <v>81.25</v>
      </c>
      <c r="AL284" s="41">
        <v>36</v>
      </c>
      <c r="AM284" s="41">
        <v>27</v>
      </c>
      <c r="AN284" s="41">
        <v>11</v>
      </c>
      <c r="AO284" s="41">
        <v>3</v>
      </c>
      <c r="AP284" s="58">
        <f t="shared" si="52"/>
        <v>77</v>
      </c>
      <c r="AQ284" s="58">
        <f t="shared" si="53"/>
        <v>19.25</v>
      </c>
      <c r="AR284" s="41">
        <v>2</v>
      </c>
      <c r="AS284" s="41">
        <v>1</v>
      </c>
      <c r="AT284" s="41">
        <v>1</v>
      </c>
      <c r="AU284" s="41">
        <v>3</v>
      </c>
      <c r="AV284" s="59">
        <f t="shared" si="54"/>
        <v>7</v>
      </c>
      <c r="AW284" s="59">
        <f t="shared" si="55"/>
        <v>1.75</v>
      </c>
      <c r="AX284" s="41">
        <v>0</v>
      </c>
      <c r="AY284" s="41">
        <v>6</v>
      </c>
      <c r="AZ284" s="41">
        <v>3</v>
      </c>
      <c r="BA284" s="41">
        <v>5</v>
      </c>
      <c r="BB284" s="60">
        <f t="shared" si="56"/>
        <v>14</v>
      </c>
      <c r="BC284" s="60">
        <f t="shared" si="57"/>
        <v>3.5</v>
      </c>
      <c r="BD284" s="41">
        <f t="shared" si="59"/>
        <v>424</v>
      </c>
      <c r="BE284" s="41">
        <f t="shared" si="58"/>
        <v>2.0681857425908709E-2</v>
      </c>
    </row>
    <row r="285" spans="1:57" x14ac:dyDescent="0.25">
      <c r="A285" s="41" t="s">
        <v>5265</v>
      </c>
      <c r="B285" s="41" t="s">
        <v>4748</v>
      </c>
      <c r="C285" s="41">
        <v>1</v>
      </c>
      <c r="D285" s="41">
        <v>0</v>
      </c>
      <c r="E285" s="41" t="s">
        <v>5266</v>
      </c>
      <c r="F285" s="41">
        <v>99.692999999999998</v>
      </c>
      <c r="G285" s="41">
        <v>100</v>
      </c>
      <c r="H285" s="41" t="s">
        <v>759</v>
      </c>
      <c r="I285" s="41" t="s">
        <v>5101</v>
      </c>
      <c r="J285" s="41" t="s">
        <v>5267</v>
      </c>
      <c r="K285" s="41" t="s">
        <v>762</v>
      </c>
      <c r="L285" s="41" t="s">
        <v>762</v>
      </c>
      <c r="M285" s="41" t="s">
        <v>762</v>
      </c>
      <c r="N285" s="41" t="s">
        <v>762</v>
      </c>
      <c r="O285" s="41" t="s">
        <v>762</v>
      </c>
      <c r="P285" s="41" t="s">
        <v>45</v>
      </c>
      <c r="Q285" s="41" t="s">
        <v>173</v>
      </c>
      <c r="R285" s="41" t="s">
        <v>5103</v>
      </c>
      <c r="S285" s="41" t="s">
        <v>5101</v>
      </c>
      <c r="T285" s="41" t="s">
        <v>5101</v>
      </c>
      <c r="U285" s="41" t="s">
        <v>5101</v>
      </c>
      <c r="V285" s="41" t="s">
        <v>5101</v>
      </c>
      <c r="W285" s="41" t="s">
        <v>5268</v>
      </c>
      <c r="X285" s="41" t="s">
        <v>5269</v>
      </c>
      <c r="Y285" s="41" t="s">
        <v>5270</v>
      </c>
      <c r="Z285" s="41">
        <v>0</v>
      </c>
      <c r="AA285" s="41">
        <v>0</v>
      </c>
      <c r="AB285" s="41">
        <v>0</v>
      </c>
      <c r="AC285" s="41">
        <v>0</v>
      </c>
      <c r="AD285" s="56">
        <f t="shared" si="48"/>
        <v>0</v>
      </c>
      <c r="AE285" s="56">
        <f t="shared" si="49"/>
        <v>0</v>
      </c>
      <c r="AF285" s="41">
        <v>1</v>
      </c>
      <c r="AG285" s="41">
        <v>52</v>
      </c>
      <c r="AH285" s="41">
        <v>115</v>
      </c>
      <c r="AI285" s="41">
        <v>15</v>
      </c>
      <c r="AJ285" s="57">
        <f t="shared" si="50"/>
        <v>183</v>
      </c>
      <c r="AK285" s="57">
        <f t="shared" si="51"/>
        <v>45.75</v>
      </c>
      <c r="AL285" s="41">
        <v>4</v>
      </c>
      <c r="AM285" s="41">
        <v>10</v>
      </c>
      <c r="AN285" s="41">
        <v>8</v>
      </c>
      <c r="AO285" s="41">
        <v>2</v>
      </c>
      <c r="AP285" s="58">
        <f t="shared" si="52"/>
        <v>24</v>
      </c>
      <c r="AQ285" s="58">
        <f t="shared" si="53"/>
        <v>6</v>
      </c>
      <c r="AR285" s="41">
        <v>27</v>
      </c>
      <c r="AS285" s="41">
        <v>5</v>
      </c>
      <c r="AT285" s="41">
        <v>4</v>
      </c>
      <c r="AU285" s="41">
        <v>3</v>
      </c>
      <c r="AV285" s="59">
        <f t="shared" si="54"/>
        <v>39</v>
      </c>
      <c r="AW285" s="59">
        <f t="shared" si="55"/>
        <v>9.75</v>
      </c>
      <c r="AX285" s="41">
        <v>10</v>
      </c>
      <c r="AY285" s="41">
        <v>4</v>
      </c>
      <c r="AZ285" s="41">
        <v>4</v>
      </c>
      <c r="BA285" s="41">
        <v>12</v>
      </c>
      <c r="BB285" s="60">
        <f t="shared" si="56"/>
        <v>30</v>
      </c>
      <c r="BC285" s="60">
        <f t="shared" si="57"/>
        <v>7.5</v>
      </c>
      <c r="BD285" s="41">
        <f t="shared" si="59"/>
        <v>276</v>
      </c>
      <c r="BE285" s="41">
        <f t="shared" si="58"/>
        <v>1.3462718513091519E-2</v>
      </c>
    </row>
    <row r="286" spans="1:57" x14ac:dyDescent="0.25">
      <c r="A286" s="41" t="s">
        <v>8941</v>
      </c>
      <c r="B286" s="41" t="s">
        <v>5426</v>
      </c>
      <c r="C286" s="41">
        <v>1</v>
      </c>
      <c r="D286" s="41">
        <v>2</v>
      </c>
      <c r="E286" s="41" t="s">
        <v>8942</v>
      </c>
      <c r="F286" s="41">
        <v>100</v>
      </c>
      <c r="G286" s="41">
        <v>100</v>
      </c>
      <c r="H286" s="41" t="s">
        <v>759</v>
      </c>
      <c r="I286" s="41" t="s">
        <v>8943</v>
      </c>
      <c r="J286" s="41" t="s">
        <v>8944</v>
      </c>
      <c r="K286" s="41" t="s">
        <v>762</v>
      </c>
      <c r="L286" s="41" t="s">
        <v>762</v>
      </c>
      <c r="M286" s="41" t="s">
        <v>762</v>
      </c>
      <c r="N286" s="41" t="s">
        <v>762</v>
      </c>
      <c r="O286" s="41" t="s">
        <v>762</v>
      </c>
      <c r="P286" s="41" t="s">
        <v>45</v>
      </c>
      <c r="Q286" s="41" t="s">
        <v>173</v>
      </c>
      <c r="R286" s="41" t="s">
        <v>8945</v>
      </c>
      <c r="S286" s="41" t="s">
        <v>8945</v>
      </c>
      <c r="T286" s="41" t="s">
        <v>8945</v>
      </c>
      <c r="U286" s="41" t="s">
        <v>8945</v>
      </c>
      <c r="V286" s="41" t="s">
        <v>8945</v>
      </c>
      <c r="W286" s="41" t="s">
        <v>8946</v>
      </c>
      <c r="X286" s="41" t="s">
        <v>8947</v>
      </c>
      <c r="Y286" s="41" t="s">
        <v>8947</v>
      </c>
      <c r="Z286" s="41">
        <v>0</v>
      </c>
      <c r="AA286" s="41">
        <v>0</v>
      </c>
      <c r="AB286" s="41">
        <v>0</v>
      </c>
      <c r="AC286" s="41">
        <v>0</v>
      </c>
      <c r="AD286" s="56">
        <f t="shared" si="48"/>
        <v>0</v>
      </c>
      <c r="AE286" s="56">
        <f t="shared" si="49"/>
        <v>0</v>
      </c>
      <c r="AF286" s="41">
        <v>1</v>
      </c>
      <c r="AG286" s="41">
        <v>2</v>
      </c>
      <c r="AH286" s="41">
        <v>1</v>
      </c>
      <c r="AI286" s="41">
        <v>1</v>
      </c>
      <c r="AJ286" s="57">
        <f t="shared" si="50"/>
        <v>5</v>
      </c>
      <c r="AK286" s="57">
        <f t="shared" si="51"/>
        <v>1.25</v>
      </c>
      <c r="AL286" s="41">
        <v>5</v>
      </c>
      <c r="AM286" s="41">
        <v>2</v>
      </c>
      <c r="AN286" s="41">
        <v>3</v>
      </c>
      <c r="AO286" s="41">
        <v>0</v>
      </c>
      <c r="AP286" s="58">
        <f t="shared" si="52"/>
        <v>10</v>
      </c>
      <c r="AQ286" s="58">
        <f t="shared" si="53"/>
        <v>2.5</v>
      </c>
      <c r="AR286" s="41">
        <v>11</v>
      </c>
      <c r="AS286" s="41">
        <v>4</v>
      </c>
      <c r="AT286" s="41">
        <v>31</v>
      </c>
      <c r="AU286" s="41">
        <v>14</v>
      </c>
      <c r="AV286" s="59">
        <f t="shared" si="54"/>
        <v>60</v>
      </c>
      <c r="AW286" s="59">
        <f t="shared" si="55"/>
        <v>15</v>
      </c>
      <c r="AX286" s="41">
        <v>14</v>
      </c>
      <c r="AY286" s="41">
        <v>14</v>
      </c>
      <c r="AZ286" s="41">
        <v>13</v>
      </c>
      <c r="BA286" s="41">
        <v>16</v>
      </c>
      <c r="BB286" s="60">
        <f t="shared" si="56"/>
        <v>57</v>
      </c>
      <c r="BC286" s="60">
        <f t="shared" si="57"/>
        <v>14.25</v>
      </c>
      <c r="BD286" s="41">
        <f t="shared" si="59"/>
        <v>132</v>
      </c>
      <c r="BE286" s="41">
        <f t="shared" si="58"/>
        <v>6.4386914627829004E-3</v>
      </c>
    </row>
    <row r="287" spans="1:57" x14ac:dyDescent="0.25">
      <c r="A287" s="41" t="s">
        <v>14631</v>
      </c>
      <c r="B287" s="41" t="s">
        <v>14438</v>
      </c>
      <c r="C287" s="41">
        <v>1</v>
      </c>
      <c r="D287" s="41">
        <v>0</v>
      </c>
      <c r="E287" s="41" t="s">
        <v>14632</v>
      </c>
      <c r="F287" s="41">
        <v>100</v>
      </c>
      <c r="G287" s="41">
        <v>100</v>
      </c>
      <c r="H287" s="41" t="s">
        <v>759</v>
      </c>
      <c r="I287" s="41" t="s">
        <v>5103</v>
      </c>
      <c r="J287" s="41" t="s">
        <v>14633</v>
      </c>
      <c r="K287" s="41" t="s">
        <v>762</v>
      </c>
      <c r="L287" s="41" t="s">
        <v>762</v>
      </c>
      <c r="M287" s="41" t="s">
        <v>762</v>
      </c>
      <c r="N287" s="41" t="s">
        <v>762</v>
      </c>
      <c r="O287" s="41" t="s">
        <v>762</v>
      </c>
      <c r="P287" s="41" t="s">
        <v>45</v>
      </c>
      <c r="Q287" s="41" t="s">
        <v>173</v>
      </c>
      <c r="R287" s="41" t="s">
        <v>5103</v>
      </c>
      <c r="S287" s="41" t="s">
        <v>5103</v>
      </c>
      <c r="T287" s="41" t="s">
        <v>5103</v>
      </c>
      <c r="U287" s="41" t="s">
        <v>5103</v>
      </c>
      <c r="V287" s="41" t="s">
        <v>5103</v>
      </c>
      <c r="W287" s="41" t="s">
        <v>14634</v>
      </c>
      <c r="X287" s="41" t="s">
        <v>14635</v>
      </c>
      <c r="Y287" s="41" t="s">
        <v>14636</v>
      </c>
      <c r="Z287" s="41">
        <v>0</v>
      </c>
      <c r="AA287" s="41">
        <v>0</v>
      </c>
      <c r="AB287" s="41">
        <v>0</v>
      </c>
      <c r="AC287" s="41">
        <v>0</v>
      </c>
      <c r="AD287" s="56">
        <f t="shared" si="48"/>
        <v>0</v>
      </c>
      <c r="AE287" s="56">
        <f t="shared" si="49"/>
        <v>0</v>
      </c>
      <c r="AF287" s="41">
        <v>1</v>
      </c>
      <c r="AG287" s="41">
        <v>0</v>
      </c>
      <c r="AH287" s="41">
        <v>0</v>
      </c>
      <c r="AI287" s="41">
        <v>0</v>
      </c>
      <c r="AJ287" s="57">
        <f t="shared" si="50"/>
        <v>1</v>
      </c>
      <c r="AK287" s="57">
        <f t="shared" si="51"/>
        <v>0.25</v>
      </c>
      <c r="AL287" s="41">
        <v>1</v>
      </c>
      <c r="AM287" s="41">
        <v>1</v>
      </c>
      <c r="AN287" s="41">
        <v>1</v>
      </c>
      <c r="AO287" s="41">
        <v>1</v>
      </c>
      <c r="AP287" s="58">
        <f t="shared" si="52"/>
        <v>4</v>
      </c>
      <c r="AQ287" s="58">
        <f t="shared" si="53"/>
        <v>1</v>
      </c>
      <c r="AR287" s="41">
        <v>11</v>
      </c>
      <c r="AS287" s="41">
        <v>10</v>
      </c>
      <c r="AT287" s="41">
        <v>18</v>
      </c>
      <c r="AU287" s="41">
        <v>12</v>
      </c>
      <c r="AV287" s="59">
        <f t="shared" si="54"/>
        <v>51</v>
      </c>
      <c r="AW287" s="59">
        <f t="shared" si="55"/>
        <v>12.75</v>
      </c>
      <c r="AX287" s="41">
        <v>64</v>
      </c>
      <c r="AY287" s="41">
        <v>54</v>
      </c>
      <c r="AZ287" s="41">
        <v>41</v>
      </c>
      <c r="BA287" s="41">
        <v>48</v>
      </c>
      <c r="BB287" s="60">
        <f t="shared" si="56"/>
        <v>207</v>
      </c>
      <c r="BC287" s="60">
        <f t="shared" si="57"/>
        <v>51.75</v>
      </c>
      <c r="BD287" s="41">
        <f t="shared" si="59"/>
        <v>263</v>
      </c>
      <c r="BE287" s="41">
        <f t="shared" si="58"/>
        <v>1.2828604959938658E-2</v>
      </c>
    </row>
    <row r="288" spans="1:57" x14ac:dyDescent="0.25">
      <c r="A288" s="41" t="s">
        <v>14515</v>
      </c>
      <c r="B288" s="41" t="s">
        <v>14438</v>
      </c>
      <c r="C288" s="41">
        <v>3</v>
      </c>
      <c r="D288" s="41">
        <v>0</v>
      </c>
      <c r="E288" s="41" t="s">
        <v>14516</v>
      </c>
      <c r="F288" s="41">
        <v>100</v>
      </c>
      <c r="G288" s="41">
        <v>100</v>
      </c>
      <c r="H288" s="41" t="s">
        <v>759</v>
      </c>
      <c r="I288" s="41" t="s">
        <v>5103</v>
      </c>
      <c r="J288" s="41" t="s">
        <v>14517</v>
      </c>
      <c r="K288" s="41" t="s">
        <v>762</v>
      </c>
      <c r="L288" s="41" t="s">
        <v>762</v>
      </c>
      <c r="M288" s="41" t="s">
        <v>762</v>
      </c>
      <c r="N288" s="41" t="s">
        <v>762</v>
      </c>
      <c r="O288" s="41" t="s">
        <v>762</v>
      </c>
      <c r="P288" s="41" t="s">
        <v>45</v>
      </c>
      <c r="Q288" s="41" t="s">
        <v>173</v>
      </c>
      <c r="R288" s="41" t="s">
        <v>5103</v>
      </c>
      <c r="S288" s="41" t="s">
        <v>5103</v>
      </c>
      <c r="T288" s="41" t="s">
        <v>5103</v>
      </c>
      <c r="U288" s="41" t="s">
        <v>5103</v>
      </c>
      <c r="V288" s="41" t="s">
        <v>5103</v>
      </c>
      <c r="W288" s="41" t="s">
        <v>14518</v>
      </c>
      <c r="X288" s="41" t="s">
        <v>14519</v>
      </c>
      <c r="Y288" s="41" t="s">
        <v>14519</v>
      </c>
      <c r="Z288" s="41">
        <v>14</v>
      </c>
      <c r="AA288" s="41">
        <v>1</v>
      </c>
      <c r="AB288" s="41">
        <v>2</v>
      </c>
      <c r="AC288" s="41">
        <v>4</v>
      </c>
      <c r="AD288" s="56">
        <f t="shared" si="48"/>
        <v>21</v>
      </c>
      <c r="AE288" s="56">
        <f t="shared" si="49"/>
        <v>5.25</v>
      </c>
      <c r="AF288" s="41">
        <v>18</v>
      </c>
      <c r="AG288" s="41">
        <v>9</v>
      </c>
      <c r="AH288" s="41">
        <v>16</v>
      </c>
      <c r="AI288" s="41">
        <v>13</v>
      </c>
      <c r="AJ288" s="57">
        <f t="shared" si="50"/>
        <v>56</v>
      </c>
      <c r="AK288" s="57">
        <f t="shared" si="51"/>
        <v>14</v>
      </c>
      <c r="AL288" s="41">
        <v>6</v>
      </c>
      <c r="AM288" s="41">
        <v>11</v>
      </c>
      <c r="AN288" s="41">
        <v>13</v>
      </c>
      <c r="AO288" s="41">
        <v>15</v>
      </c>
      <c r="AP288" s="58">
        <f t="shared" si="52"/>
        <v>45</v>
      </c>
      <c r="AQ288" s="58">
        <f t="shared" si="53"/>
        <v>11.25</v>
      </c>
      <c r="AR288" s="41">
        <v>10</v>
      </c>
      <c r="AS288" s="41">
        <v>14</v>
      </c>
      <c r="AT288" s="41">
        <v>3</v>
      </c>
      <c r="AU288" s="41">
        <v>13</v>
      </c>
      <c r="AV288" s="59">
        <f t="shared" si="54"/>
        <v>40</v>
      </c>
      <c r="AW288" s="59">
        <f t="shared" si="55"/>
        <v>10</v>
      </c>
      <c r="AX288" s="41">
        <v>10</v>
      </c>
      <c r="AY288" s="41">
        <v>8</v>
      </c>
      <c r="AZ288" s="41">
        <v>9</v>
      </c>
      <c r="BA288" s="41">
        <v>5</v>
      </c>
      <c r="BB288" s="60">
        <f t="shared" si="56"/>
        <v>32</v>
      </c>
      <c r="BC288" s="60">
        <f t="shared" si="57"/>
        <v>8</v>
      </c>
      <c r="BD288" s="41">
        <f t="shared" si="59"/>
        <v>194</v>
      </c>
      <c r="BE288" s="41">
        <f t="shared" si="58"/>
        <v>9.4629253316657769E-3</v>
      </c>
    </row>
    <row r="289" spans="1:57" x14ac:dyDescent="0.25">
      <c r="A289" s="41" t="s">
        <v>14716</v>
      </c>
      <c r="B289" s="41" t="s">
        <v>14438</v>
      </c>
      <c r="C289" s="41">
        <v>1</v>
      </c>
      <c r="D289" s="41">
        <v>0</v>
      </c>
      <c r="E289" s="41" t="s">
        <v>14717</v>
      </c>
      <c r="F289" s="41">
        <v>100</v>
      </c>
      <c r="G289" s="41">
        <v>100</v>
      </c>
      <c r="H289" s="41" t="s">
        <v>759</v>
      </c>
      <c r="I289" s="41" t="s">
        <v>5103</v>
      </c>
      <c r="J289" s="41" t="s">
        <v>14718</v>
      </c>
      <c r="K289" s="41" t="s">
        <v>762</v>
      </c>
      <c r="L289" s="41" t="s">
        <v>762</v>
      </c>
      <c r="M289" s="41" t="s">
        <v>762</v>
      </c>
      <c r="N289" s="41" t="s">
        <v>762</v>
      </c>
      <c r="O289" s="41" t="s">
        <v>762</v>
      </c>
      <c r="P289" s="41" t="s">
        <v>45</v>
      </c>
      <c r="Q289" s="41" t="s">
        <v>173</v>
      </c>
      <c r="R289" s="41" t="s">
        <v>5103</v>
      </c>
      <c r="S289" s="41" t="s">
        <v>5103</v>
      </c>
      <c r="T289" s="41" t="s">
        <v>5103</v>
      </c>
      <c r="U289" s="41" t="s">
        <v>5103</v>
      </c>
      <c r="V289" s="41" t="s">
        <v>5103</v>
      </c>
      <c r="W289" s="41" t="s">
        <v>14717</v>
      </c>
      <c r="X289" s="41" t="s">
        <v>14719</v>
      </c>
      <c r="Y289" s="41" t="s">
        <v>14719</v>
      </c>
      <c r="Z289" s="41">
        <v>2</v>
      </c>
      <c r="AA289" s="41">
        <v>0</v>
      </c>
      <c r="AB289" s="41">
        <v>0</v>
      </c>
      <c r="AC289" s="41">
        <v>0</v>
      </c>
      <c r="AD289" s="56">
        <f t="shared" si="48"/>
        <v>2</v>
      </c>
      <c r="AE289" s="56">
        <f t="shared" si="49"/>
        <v>0.5</v>
      </c>
      <c r="AF289" s="41">
        <v>113</v>
      </c>
      <c r="AG289" s="41">
        <v>9</v>
      </c>
      <c r="AH289" s="41">
        <v>49</v>
      </c>
      <c r="AI289" s="41">
        <v>130</v>
      </c>
      <c r="AJ289" s="57">
        <f t="shared" si="50"/>
        <v>301</v>
      </c>
      <c r="AK289" s="57">
        <f t="shared" si="51"/>
        <v>75.25</v>
      </c>
      <c r="AL289" s="41">
        <v>269</v>
      </c>
      <c r="AM289" s="41">
        <v>205</v>
      </c>
      <c r="AN289" s="41">
        <v>173</v>
      </c>
      <c r="AO289" s="41">
        <v>84</v>
      </c>
      <c r="AP289" s="58">
        <f t="shared" si="52"/>
        <v>731</v>
      </c>
      <c r="AQ289" s="58">
        <f t="shared" si="53"/>
        <v>182.75</v>
      </c>
      <c r="AR289" s="41">
        <v>48</v>
      </c>
      <c r="AS289" s="41">
        <v>66</v>
      </c>
      <c r="AT289" s="41">
        <v>135</v>
      </c>
      <c r="AU289" s="41">
        <v>172</v>
      </c>
      <c r="AV289" s="59">
        <f t="shared" si="54"/>
        <v>421</v>
      </c>
      <c r="AW289" s="59">
        <f t="shared" si="55"/>
        <v>105.25</v>
      </c>
      <c r="AX289" s="41">
        <v>56</v>
      </c>
      <c r="AY289" s="41">
        <v>42</v>
      </c>
      <c r="AZ289" s="41">
        <v>106</v>
      </c>
      <c r="BA289" s="41">
        <v>76</v>
      </c>
      <c r="BB289" s="60">
        <f t="shared" si="56"/>
        <v>280</v>
      </c>
      <c r="BC289" s="60">
        <f t="shared" si="57"/>
        <v>70</v>
      </c>
      <c r="BD289" s="41">
        <f t="shared" si="59"/>
        <v>1735</v>
      </c>
      <c r="BE289" s="41">
        <f t="shared" si="58"/>
        <v>8.4629770363093423E-2</v>
      </c>
    </row>
    <row r="290" spans="1:57" x14ac:dyDescent="0.25">
      <c r="A290" s="41" t="s">
        <v>14740</v>
      </c>
      <c r="B290" s="41" t="s">
        <v>14438</v>
      </c>
      <c r="C290" s="41">
        <v>1</v>
      </c>
      <c r="D290" s="41">
        <v>0</v>
      </c>
      <c r="E290" s="41" t="s">
        <v>14741</v>
      </c>
      <c r="F290" s="41">
        <v>99.691999999999993</v>
      </c>
      <c r="G290" s="41">
        <v>100</v>
      </c>
      <c r="H290" s="41" t="s">
        <v>759</v>
      </c>
      <c r="I290" s="41" t="s">
        <v>5103</v>
      </c>
      <c r="J290" s="41" t="s">
        <v>14742</v>
      </c>
      <c r="K290" s="41" t="s">
        <v>762</v>
      </c>
      <c r="L290" s="41" t="s">
        <v>762</v>
      </c>
      <c r="M290" s="41" t="s">
        <v>762</v>
      </c>
      <c r="N290" s="41" t="s">
        <v>762</v>
      </c>
      <c r="O290" s="41" t="s">
        <v>762</v>
      </c>
      <c r="P290" s="41" t="s">
        <v>45</v>
      </c>
      <c r="Q290" s="41" t="s">
        <v>173</v>
      </c>
      <c r="R290" s="41" t="s">
        <v>5103</v>
      </c>
      <c r="S290" s="41" t="s">
        <v>5103</v>
      </c>
      <c r="T290" s="41" t="s">
        <v>5103</v>
      </c>
      <c r="U290" s="41" t="s">
        <v>5103</v>
      </c>
      <c r="V290" s="41" t="s">
        <v>5103</v>
      </c>
      <c r="W290" s="41" t="s">
        <v>14741</v>
      </c>
      <c r="X290" s="41" t="s">
        <v>14743</v>
      </c>
      <c r="Y290" s="41" t="s">
        <v>14744</v>
      </c>
      <c r="Z290" s="41">
        <v>0</v>
      </c>
      <c r="AA290" s="41">
        <v>0</v>
      </c>
      <c r="AB290" s="41">
        <v>0</v>
      </c>
      <c r="AC290" s="41">
        <v>0</v>
      </c>
      <c r="AD290" s="56">
        <f t="shared" si="48"/>
        <v>0</v>
      </c>
      <c r="AE290" s="56">
        <f t="shared" si="49"/>
        <v>0</v>
      </c>
      <c r="AF290" s="41">
        <v>1</v>
      </c>
      <c r="AG290" s="41">
        <v>0</v>
      </c>
      <c r="AH290" s="41">
        <v>0</v>
      </c>
      <c r="AI290" s="41">
        <v>0</v>
      </c>
      <c r="AJ290" s="57">
        <f t="shared" si="50"/>
        <v>1</v>
      </c>
      <c r="AK290" s="57">
        <f t="shared" si="51"/>
        <v>0.25</v>
      </c>
      <c r="AL290" s="41">
        <v>1</v>
      </c>
      <c r="AM290" s="41">
        <v>0</v>
      </c>
      <c r="AN290" s="41">
        <v>5</v>
      </c>
      <c r="AO290" s="41">
        <v>3</v>
      </c>
      <c r="AP290" s="58">
        <f t="shared" si="52"/>
        <v>9</v>
      </c>
      <c r="AQ290" s="58">
        <f t="shared" si="53"/>
        <v>2.25</v>
      </c>
      <c r="AR290" s="41">
        <v>21</v>
      </c>
      <c r="AS290" s="41">
        <v>17</v>
      </c>
      <c r="AT290" s="41">
        <v>23</v>
      </c>
      <c r="AU290" s="41">
        <v>31</v>
      </c>
      <c r="AV290" s="59">
        <f t="shared" si="54"/>
        <v>92</v>
      </c>
      <c r="AW290" s="59">
        <f t="shared" si="55"/>
        <v>23</v>
      </c>
      <c r="AX290" s="41">
        <v>19</v>
      </c>
      <c r="AY290" s="41">
        <v>8</v>
      </c>
      <c r="AZ290" s="41">
        <v>16</v>
      </c>
      <c r="BA290" s="41">
        <v>14</v>
      </c>
      <c r="BB290" s="60">
        <f t="shared" si="56"/>
        <v>57</v>
      </c>
      <c r="BC290" s="60">
        <f t="shared" si="57"/>
        <v>14.25</v>
      </c>
      <c r="BD290" s="41">
        <f t="shared" si="59"/>
        <v>159</v>
      </c>
      <c r="BE290" s="41">
        <f t="shared" si="58"/>
        <v>7.755696534715765E-3</v>
      </c>
    </row>
    <row r="291" spans="1:57" x14ac:dyDescent="0.25">
      <c r="A291" s="41" t="s">
        <v>7867</v>
      </c>
      <c r="B291" s="41" t="s">
        <v>5426</v>
      </c>
      <c r="C291" s="41">
        <v>4</v>
      </c>
      <c r="D291" s="41">
        <v>0</v>
      </c>
      <c r="E291" s="41" t="s">
        <v>7868</v>
      </c>
      <c r="F291" s="41">
        <v>100</v>
      </c>
      <c r="G291" s="41">
        <v>100</v>
      </c>
      <c r="H291" s="41" t="s">
        <v>759</v>
      </c>
      <c r="I291" s="41" t="s">
        <v>7468</v>
      </c>
      <c r="J291" s="41" t="s">
        <v>7869</v>
      </c>
      <c r="K291" s="41" t="s">
        <v>762</v>
      </c>
      <c r="L291" s="41" t="s">
        <v>762</v>
      </c>
      <c r="M291" s="41" t="s">
        <v>762</v>
      </c>
      <c r="N291" s="41" t="s">
        <v>762</v>
      </c>
      <c r="O291" s="41" t="s">
        <v>762</v>
      </c>
      <c r="P291" s="41" t="s">
        <v>45</v>
      </c>
      <c r="Q291" s="41" t="s">
        <v>46</v>
      </c>
      <c r="R291" s="41" t="s">
        <v>47</v>
      </c>
      <c r="S291" s="41" t="s">
        <v>52</v>
      </c>
      <c r="T291" s="41" t="s">
        <v>52</v>
      </c>
      <c r="U291" s="41" t="s">
        <v>7468</v>
      </c>
      <c r="V291" s="41" t="s">
        <v>7468</v>
      </c>
      <c r="W291" s="41" t="s">
        <v>7868</v>
      </c>
      <c r="X291" s="41" t="s">
        <v>7870</v>
      </c>
      <c r="Y291" s="41" t="s">
        <v>7871</v>
      </c>
      <c r="Z291" s="41">
        <v>20</v>
      </c>
      <c r="AA291" s="41">
        <v>43</v>
      </c>
      <c r="AB291" s="41">
        <v>0</v>
      </c>
      <c r="AC291" s="41">
        <v>3</v>
      </c>
      <c r="AD291" s="56">
        <f t="shared" si="48"/>
        <v>66</v>
      </c>
      <c r="AE291" s="56">
        <f t="shared" si="49"/>
        <v>16.5</v>
      </c>
      <c r="AF291" s="41">
        <v>29</v>
      </c>
      <c r="AG291" s="41">
        <v>38</v>
      </c>
      <c r="AH291" s="41">
        <v>46</v>
      </c>
      <c r="AI291" s="41">
        <v>20</v>
      </c>
      <c r="AJ291" s="57">
        <f t="shared" si="50"/>
        <v>133</v>
      </c>
      <c r="AK291" s="57">
        <f t="shared" si="51"/>
        <v>33.25</v>
      </c>
      <c r="AL291" s="41">
        <v>10</v>
      </c>
      <c r="AM291" s="41">
        <v>11</v>
      </c>
      <c r="AN291" s="41">
        <v>13</v>
      </c>
      <c r="AO291" s="41">
        <v>90</v>
      </c>
      <c r="AP291" s="58">
        <f t="shared" si="52"/>
        <v>124</v>
      </c>
      <c r="AQ291" s="58">
        <f t="shared" si="53"/>
        <v>31</v>
      </c>
      <c r="AR291" s="41">
        <v>4</v>
      </c>
      <c r="AS291" s="41">
        <v>4</v>
      </c>
      <c r="AT291" s="41">
        <v>12</v>
      </c>
      <c r="AU291" s="41">
        <v>2</v>
      </c>
      <c r="AV291" s="59">
        <f t="shared" si="54"/>
        <v>22</v>
      </c>
      <c r="AW291" s="59">
        <f t="shared" si="55"/>
        <v>5.5</v>
      </c>
      <c r="AX291" s="41">
        <v>12</v>
      </c>
      <c r="AY291" s="41">
        <v>17</v>
      </c>
      <c r="AZ291" s="41">
        <v>20</v>
      </c>
      <c r="BA291" s="41">
        <v>8</v>
      </c>
      <c r="BB291" s="60">
        <f t="shared" si="56"/>
        <v>57</v>
      </c>
      <c r="BC291" s="60">
        <f t="shared" si="57"/>
        <v>14.25</v>
      </c>
      <c r="BD291" s="41">
        <f t="shared" si="59"/>
        <v>402</v>
      </c>
      <c r="BE291" s="41">
        <f t="shared" si="58"/>
        <v>1.960874218211156E-2</v>
      </c>
    </row>
    <row r="292" spans="1:57" x14ac:dyDescent="0.25">
      <c r="A292" s="41" t="s">
        <v>8094</v>
      </c>
      <c r="B292" s="41" t="s">
        <v>5426</v>
      </c>
      <c r="C292" s="41">
        <v>1</v>
      </c>
      <c r="D292" s="41">
        <v>0</v>
      </c>
      <c r="E292" s="41" t="s">
        <v>8095</v>
      </c>
      <c r="F292" s="41">
        <v>100</v>
      </c>
      <c r="G292" s="41">
        <v>100</v>
      </c>
      <c r="H292" s="41" t="s">
        <v>759</v>
      </c>
      <c r="I292" s="41" t="s">
        <v>7468</v>
      </c>
      <c r="J292" s="41" t="s">
        <v>8096</v>
      </c>
      <c r="K292" s="41" t="s">
        <v>762</v>
      </c>
      <c r="L292" s="41" t="s">
        <v>762</v>
      </c>
      <c r="M292" s="41" t="s">
        <v>762</v>
      </c>
      <c r="N292" s="41" t="s">
        <v>762</v>
      </c>
      <c r="O292" s="41" t="s">
        <v>762</v>
      </c>
      <c r="P292" s="41" t="s">
        <v>45</v>
      </c>
      <c r="Q292" s="41" t="s">
        <v>46</v>
      </c>
      <c r="R292" s="41" t="s">
        <v>47</v>
      </c>
      <c r="S292" s="41" t="s">
        <v>52</v>
      </c>
      <c r="T292" s="41" t="s">
        <v>52</v>
      </c>
      <c r="U292" s="41" t="s">
        <v>7468</v>
      </c>
      <c r="V292" s="41" t="s">
        <v>7468</v>
      </c>
      <c r="W292" s="41" t="s">
        <v>8097</v>
      </c>
      <c r="X292" s="41" t="s">
        <v>8098</v>
      </c>
      <c r="Y292" s="41" t="s">
        <v>8099</v>
      </c>
      <c r="Z292" s="41">
        <v>23</v>
      </c>
      <c r="AA292" s="41">
        <v>9</v>
      </c>
      <c r="AB292" s="41">
        <v>17</v>
      </c>
      <c r="AC292" s="41">
        <v>5</v>
      </c>
      <c r="AD292" s="56">
        <f t="shared" si="48"/>
        <v>54</v>
      </c>
      <c r="AE292" s="56">
        <f t="shared" si="49"/>
        <v>13.5</v>
      </c>
      <c r="AF292" s="41">
        <v>56</v>
      </c>
      <c r="AG292" s="41">
        <v>46</v>
      </c>
      <c r="AH292" s="41">
        <v>23</v>
      </c>
      <c r="AI292" s="41">
        <v>34</v>
      </c>
      <c r="AJ292" s="57">
        <f t="shared" si="50"/>
        <v>159</v>
      </c>
      <c r="AK292" s="57">
        <f t="shared" si="51"/>
        <v>39.75</v>
      </c>
      <c r="AL292" s="41">
        <v>20</v>
      </c>
      <c r="AM292" s="41">
        <v>50</v>
      </c>
      <c r="AN292" s="41">
        <v>22</v>
      </c>
      <c r="AO292" s="41">
        <v>21</v>
      </c>
      <c r="AP292" s="58">
        <f t="shared" si="52"/>
        <v>113</v>
      </c>
      <c r="AQ292" s="58">
        <f t="shared" si="53"/>
        <v>28.25</v>
      </c>
      <c r="AR292" s="41">
        <v>10</v>
      </c>
      <c r="AS292" s="41">
        <v>14</v>
      </c>
      <c r="AT292" s="41">
        <v>25</v>
      </c>
      <c r="AU292" s="41">
        <v>28</v>
      </c>
      <c r="AV292" s="59">
        <f t="shared" si="54"/>
        <v>77</v>
      </c>
      <c r="AW292" s="59">
        <f t="shared" si="55"/>
        <v>19.25</v>
      </c>
      <c r="AX292" s="41">
        <v>19</v>
      </c>
      <c r="AY292" s="41">
        <v>10</v>
      </c>
      <c r="AZ292" s="41">
        <v>21</v>
      </c>
      <c r="BA292" s="41">
        <v>29</v>
      </c>
      <c r="BB292" s="60">
        <f t="shared" si="56"/>
        <v>79</v>
      </c>
      <c r="BC292" s="60">
        <f t="shared" si="57"/>
        <v>19.75</v>
      </c>
      <c r="BD292" s="41">
        <f t="shared" si="59"/>
        <v>482</v>
      </c>
      <c r="BE292" s="41">
        <f t="shared" si="58"/>
        <v>2.3510979432283013E-2</v>
      </c>
    </row>
    <row r="293" spans="1:57" x14ac:dyDescent="0.25">
      <c r="A293" s="41" t="s">
        <v>8033</v>
      </c>
      <c r="B293" s="41" t="s">
        <v>5426</v>
      </c>
      <c r="C293" s="41">
        <v>1</v>
      </c>
      <c r="D293" s="41">
        <v>0</v>
      </c>
      <c r="E293" s="41" t="s">
        <v>8034</v>
      </c>
      <c r="F293" s="41">
        <v>100</v>
      </c>
      <c r="G293" s="41">
        <v>100</v>
      </c>
      <c r="H293" s="41" t="s">
        <v>759</v>
      </c>
      <c r="I293" s="41" t="s">
        <v>7468</v>
      </c>
      <c r="J293" s="41" t="s">
        <v>8035</v>
      </c>
      <c r="K293" s="41" t="s">
        <v>762</v>
      </c>
      <c r="L293" s="41" t="s">
        <v>762</v>
      </c>
      <c r="M293" s="41" t="s">
        <v>762</v>
      </c>
      <c r="N293" s="41" t="s">
        <v>762</v>
      </c>
      <c r="O293" s="41" t="s">
        <v>762</v>
      </c>
      <c r="P293" s="41" t="s">
        <v>45</v>
      </c>
      <c r="Q293" s="41" t="s">
        <v>46</v>
      </c>
      <c r="R293" s="41" t="s">
        <v>47</v>
      </c>
      <c r="S293" s="41" t="s">
        <v>52</v>
      </c>
      <c r="T293" s="41" t="s">
        <v>52</v>
      </c>
      <c r="U293" s="41" t="s">
        <v>7468</v>
      </c>
      <c r="V293" s="41" t="s">
        <v>7468</v>
      </c>
      <c r="W293" s="41" t="s">
        <v>8036</v>
      </c>
      <c r="X293" s="41" t="s">
        <v>8037</v>
      </c>
      <c r="Y293" s="41" t="s">
        <v>8037</v>
      </c>
      <c r="Z293" s="41">
        <v>0</v>
      </c>
      <c r="AA293" s="41">
        <v>0</v>
      </c>
      <c r="AB293" s="41">
        <v>0</v>
      </c>
      <c r="AC293" s="41">
        <v>0</v>
      </c>
      <c r="AD293" s="56">
        <f t="shared" si="48"/>
        <v>0</v>
      </c>
      <c r="AE293" s="56">
        <f t="shared" si="49"/>
        <v>0</v>
      </c>
      <c r="AF293" s="41">
        <v>0</v>
      </c>
      <c r="AG293" s="41">
        <v>0</v>
      </c>
      <c r="AH293" s="41">
        <v>0</v>
      </c>
      <c r="AI293" s="41">
        <v>0</v>
      </c>
      <c r="AJ293" s="57">
        <f t="shared" si="50"/>
        <v>0</v>
      </c>
      <c r="AK293" s="57">
        <f t="shared" si="51"/>
        <v>0</v>
      </c>
      <c r="AL293" s="41">
        <v>0</v>
      </c>
      <c r="AM293" s="41">
        <v>0</v>
      </c>
      <c r="AN293" s="41">
        <v>0</v>
      </c>
      <c r="AO293" s="41">
        <v>0</v>
      </c>
      <c r="AP293" s="58">
        <f t="shared" si="52"/>
        <v>0</v>
      </c>
      <c r="AQ293" s="58">
        <f t="shared" si="53"/>
        <v>0</v>
      </c>
      <c r="AR293" s="41">
        <v>1</v>
      </c>
      <c r="AS293" s="41">
        <v>6</v>
      </c>
      <c r="AT293" s="41">
        <v>1</v>
      </c>
      <c r="AU293" s="41">
        <v>5</v>
      </c>
      <c r="AV293" s="59">
        <f t="shared" si="54"/>
        <v>13</v>
      </c>
      <c r="AW293" s="59">
        <f t="shared" si="55"/>
        <v>3.25</v>
      </c>
      <c r="AX293" s="41">
        <v>4</v>
      </c>
      <c r="AY293" s="41">
        <v>2</v>
      </c>
      <c r="AZ293" s="41">
        <v>6</v>
      </c>
      <c r="BA293" s="41">
        <v>1</v>
      </c>
      <c r="BB293" s="60">
        <f t="shared" si="56"/>
        <v>13</v>
      </c>
      <c r="BC293" s="60">
        <f t="shared" si="57"/>
        <v>3.25</v>
      </c>
      <c r="BD293" s="41">
        <f t="shared" si="59"/>
        <v>26</v>
      </c>
      <c r="BE293" s="41">
        <f t="shared" si="58"/>
        <v>1.2682271063057227E-3</v>
      </c>
    </row>
    <row r="294" spans="1:57" x14ac:dyDescent="0.25">
      <c r="A294" s="41" t="s">
        <v>8600</v>
      </c>
      <c r="B294" s="41" t="s">
        <v>5426</v>
      </c>
      <c r="C294" s="41">
        <v>1</v>
      </c>
      <c r="D294" s="41">
        <v>0</v>
      </c>
      <c r="E294" s="41" t="s">
        <v>8601</v>
      </c>
      <c r="F294" s="41">
        <v>99.098999999999904</v>
      </c>
      <c r="G294" s="41">
        <v>100</v>
      </c>
      <c r="H294" s="41" t="s">
        <v>759</v>
      </c>
      <c r="I294" s="41" t="s">
        <v>7468</v>
      </c>
      <c r="J294" s="41" t="s">
        <v>8602</v>
      </c>
      <c r="K294" s="41" t="s">
        <v>762</v>
      </c>
      <c r="L294" s="41" t="s">
        <v>762</v>
      </c>
      <c r="M294" s="41" t="s">
        <v>762</v>
      </c>
      <c r="N294" s="41" t="s">
        <v>762</v>
      </c>
      <c r="O294" s="41" t="s">
        <v>762</v>
      </c>
      <c r="P294" s="41" t="s">
        <v>45</v>
      </c>
      <c r="Q294" s="41" t="s">
        <v>46</v>
      </c>
      <c r="R294" s="41" t="s">
        <v>47</v>
      </c>
      <c r="S294" s="41" t="s">
        <v>52</v>
      </c>
      <c r="T294" s="41" t="s">
        <v>52</v>
      </c>
      <c r="U294" s="41" t="s">
        <v>7468</v>
      </c>
      <c r="V294" s="41" t="s">
        <v>7468</v>
      </c>
      <c r="W294" s="41" t="s">
        <v>8603</v>
      </c>
      <c r="X294" s="41" t="s">
        <v>8604</v>
      </c>
      <c r="Y294" s="41" t="s">
        <v>8605</v>
      </c>
      <c r="Z294" s="41">
        <v>0</v>
      </c>
      <c r="AA294" s="41">
        <v>0</v>
      </c>
      <c r="AB294" s="41">
        <v>0</v>
      </c>
      <c r="AC294" s="41">
        <v>0</v>
      </c>
      <c r="AD294" s="56">
        <f t="shared" si="48"/>
        <v>0</v>
      </c>
      <c r="AE294" s="56">
        <f t="shared" si="49"/>
        <v>0</v>
      </c>
      <c r="AF294" s="41">
        <v>2</v>
      </c>
      <c r="AG294" s="41">
        <v>0</v>
      </c>
      <c r="AH294" s="41">
        <v>0</v>
      </c>
      <c r="AI294" s="41">
        <v>0</v>
      </c>
      <c r="AJ294" s="57">
        <f t="shared" si="50"/>
        <v>2</v>
      </c>
      <c r="AK294" s="57">
        <f t="shared" si="51"/>
        <v>0.5</v>
      </c>
      <c r="AL294" s="41">
        <v>1</v>
      </c>
      <c r="AM294" s="41">
        <v>0</v>
      </c>
      <c r="AN294" s="41">
        <v>0</v>
      </c>
      <c r="AO294" s="41">
        <v>1</v>
      </c>
      <c r="AP294" s="58">
        <f t="shared" si="52"/>
        <v>2</v>
      </c>
      <c r="AQ294" s="58">
        <f t="shared" si="53"/>
        <v>0.5</v>
      </c>
      <c r="AR294" s="41">
        <v>38</v>
      </c>
      <c r="AS294" s="41">
        <v>47</v>
      </c>
      <c r="AT294" s="41">
        <v>94</v>
      </c>
      <c r="AU294" s="41">
        <v>53</v>
      </c>
      <c r="AV294" s="59">
        <f t="shared" si="54"/>
        <v>232</v>
      </c>
      <c r="AW294" s="59">
        <f t="shared" si="55"/>
        <v>58</v>
      </c>
      <c r="AX294" s="41">
        <v>87</v>
      </c>
      <c r="AY294" s="41">
        <v>34</v>
      </c>
      <c r="AZ294" s="41">
        <v>106</v>
      </c>
      <c r="BA294" s="41">
        <v>94</v>
      </c>
      <c r="BB294" s="60">
        <f t="shared" si="56"/>
        <v>321</v>
      </c>
      <c r="BC294" s="60">
        <f t="shared" si="57"/>
        <v>80.25</v>
      </c>
      <c r="BD294" s="41">
        <f t="shared" si="59"/>
        <v>557</v>
      </c>
      <c r="BE294" s="41">
        <f t="shared" si="58"/>
        <v>2.7169326854318752E-2</v>
      </c>
    </row>
    <row r="295" spans="1:57" x14ac:dyDescent="0.25">
      <c r="A295" s="41" t="s">
        <v>7466</v>
      </c>
      <c r="B295" s="41" t="s">
        <v>5426</v>
      </c>
      <c r="C295" s="41">
        <v>1</v>
      </c>
      <c r="D295" s="41">
        <v>0</v>
      </c>
      <c r="E295" s="41" t="s">
        <v>7467</v>
      </c>
      <c r="F295" s="41">
        <v>100</v>
      </c>
      <c r="G295" s="41">
        <v>100</v>
      </c>
      <c r="H295" s="41" t="s">
        <v>759</v>
      </c>
      <c r="I295" s="41" t="s">
        <v>7468</v>
      </c>
      <c r="J295" s="41" t="s">
        <v>7469</v>
      </c>
      <c r="K295" s="41" t="s">
        <v>762</v>
      </c>
      <c r="L295" s="41" t="s">
        <v>762</v>
      </c>
      <c r="M295" s="41" t="s">
        <v>762</v>
      </c>
      <c r="N295" s="41" t="s">
        <v>762</v>
      </c>
      <c r="O295" s="41" t="s">
        <v>762</v>
      </c>
      <c r="P295" s="41" t="s">
        <v>45</v>
      </c>
      <c r="Q295" s="41" t="s">
        <v>46</v>
      </c>
      <c r="R295" s="41" t="s">
        <v>47</v>
      </c>
      <c r="S295" s="41" t="s">
        <v>52</v>
      </c>
      <c r="T295" s="41" t="s">
        <v>52</v>
      </c>
      <c r="U295" s="41" t="s">
        <v>7468</v>
      </c>
      <c r="V295" s="41" t="s">
        <v>7468</v>
      </c>
      <c r="W295" s="41" t="s">
        <v>7470</v>
      </c>
      <c r="X295" s="41" t="s">
        <v>7471</v>
      </c>
      <c r="Y295" s="41" t="s">
        <v>7471</v>
      </c>
      <c r="Z295" s="41">
        <v>0</v>
      </c>
      <c r="AA295" s="41">
        <v>0</v>
      </c>
      <c r="AB295" s="41">
        <v>0</v>
      </c>
      <c r="AC295" s="41">
        <v>0</v>
      </c>
      <c r="AD295" s="56">
        <f t="shared" si="48"/>
        <v>0</v>
      </c>
      <c r="AE295" s="56">
        <f t="shared" si="49"/>
        <v>0</v>
      </c>
      <c r="AF295" s="41">
        <v>0</v>
      </c>
      <c r="AG295" s="41">
        <v>0</v>
      </c>
      <c r="AH295" s="41">
        <v>0</v>
      </c>
      <c r="AI295" s="41">
        <v>0</v>
      </c>
      <c r="AJ295" s="57">
        <f t="shared" si="50"/>
        <v>0</v>
      </c>
      <c r="AK295" s="57">
        <f t="shared" si="51"/>
        <v>0</v>
      </c>
      <c r="AL295" s="41">
        <v>0</v>
      </c>
      <c r="AM295" s="41">
        <v>0</v>
      </c>
      <c r="AN295" s="41">
        <v>0</v>
      </c>
      <c r="AO295" s="41">
        <v>0</v>
      </c>
      <c r="AP295" s="58">
        <f t="shared" si="52"/>
        <v>0</v>
      </c>
      <c r="AQ295" s="58">
        <f t="shared" si="53"/>
        <v>0</v>
      </c>
      <c r="AR295" s="41">
        <v>9</v>
      </c>
      <c r="AS295" s="41">
        <v>10</v>
      </c>
      <c r="AT295" s="41">
        <v>24</v>
      </c>
      <c r="AU295" s="41">
        <v>24</v>
      </c>
      <c r="AV295" s="59">
        <f t="shared" si="54"/>
        <v>67</v>
      </c>
      <c r="AW295" s="59">
        <f t="shared" si="55"/>
        <v>16.75</v>
      </c>
      <c r="AX295" s="41">
        <v>12</v>
      </c>
      <c r="AY295" s="41">
        <v>16</v>
      </c>
      <c r="AZ295" s="41">
        <v>13</v>
      </c>
      <c r="BA295" s="41">
        <v>19</v>
      </c>
      <c r="BB295" s="60">
        <f t="shared" si="56"/>
        <v>60</v>
      </c>
      <c r="BC295" s="60">
        <f t="shared" si="57"/>
        <v>15</v>
      </c>
      <c r="BD295" s="41">
        <f t="shared" si="59"/>
        <v>127</v>
      </c>
      <c r="BE295" s="41">
        <f t="shared" si="58"/>
        <v>6.1948016346471835E-3</v>
      </c>
    </row>
    <row r="296" spans="1:57" x14ac:dyDescent="0.25">
      <c r="A296" s="41" t="s">
        <v>8640</v>
      </c>
      <c r="B296" s="41" t="s">
        <v>5426</v>
      </c>
      <c r="C296" s="41">
        <v>1</v>
      </c>
      <c r="D296" s="41">
        <v>0</v>
      </c>
      <c r="E296" s="41" t="s">
        <v>8641</v>
      </c>
      <c r="F296" s="41">
        <v>100</v>
      </c>
      <c r="G296" s="41">
        <v>100</v>
      </c>
      <c r="H296" s="41" t="s">
        <v>759</v>
      </c>
      <c r="I296" s="41" t="s">
        <v>7468</v>
      </c>
      <c r="J296" s="41" t="s">
        <v>8642</v>
      </c>
      <c r="K296" s="41" t="s">
        <v>762</v>
      </c>
      <c r="L296" s="41" t="s">
        <v>762</v>
      </c>
      <c r="M296" s="41" t="s">
        <v>762</v>
      </c>
      <c r="N296" s="41" t="s">
        <v>762</v>
      </c>
      <c r="O296" s="41" t="s">
        <v>762</v>
      </c>
      <c r="P296" s="41" t="s">
        <v>45</v>
      </c>
      <c r="Q296" s="41" t="s">
        <v>46</v>
      </c>
      <c r="R296" s="41" t="s">
        <v>47</v>
      </c>
      <c r="S296" s="41" t="s">
        <v>52</v>
      </c>
      <c r="T296" s="41" t="s">
        <v>52</v>
      </c>
      <c r="U296" s="41" t="s">
        <v>7468</v>
      </c>
      <c r="V296" s="41" t="s">
        <v>7468</v>
      </c>
      <c r="W296" s="41" t="s">
        <v>8643</v>
      </c>
      <c r="X296" s="41" t="s">
        <v>8644</v>
      </c>
      <c r="Y296" s="41" t="s">
        <v>8645</v>
      </c>
      <c r="Z296" s="41">
        <v>0</v>
      </c>
      <c r="AA296" s="41">
        <v>0</v>
      </c>
      <c r="AB296" s="41">
        <v>0</v>
      </c>
      <c r="AC296" s="41">
        <v>0</v>
      </c>
      <c r="AD296" s="56">
        <f t="shared" si="48"/>
        <v>0</v>
      </c>
      <c r="AE296" s="56">
        <f t="shared" si="49"/>
        <v>0</v>
      </c>
      <c r="AF296" s="41">
        <v>6</v>
      </c>
      <c r="AG296" s="41">
        <v>0</v>
      </c>
      <c r="AH296" s="41">
        <v>0</v>
      </c>
      <c r="AI296" s="41">
        <v>4</v>
      </c>
      <c r="AJ296" s="57">
        <f t="shared" si="50"/>
        <v>10</v>
      </c>
      <c r="AK296" s="57">
        <f t="shared" si="51"/>
        <v>2.5</v>
      </c>
      <c r="AL296" s="41">
        <v>1</v>
      </c>
      <c r="AM296" s="41">
        <v>1</v>
      </c>
      <c r="AN296" s="41">
        <v>4</v>
      </c>
      <c r="AO296" s="41">
        <v>3</v>
      </c>
      <c r="AP296" s="58">
        <f t="shared" si="52"/>
        <v>9</v>
      </c>
      <c r="AQ296" s="58">
        <f t="shared" si="53"/>
        <v>2.25</v>
      </c>
      <c r="AR296" s="41">
        <v>12</v>
      </c>
      <c r="AS296" s="41">
        <v>10</v>
      </c>
      <c r="AT296" s="41">
        <v>15</v>
      </c>
      <c r="AU296" s="41">
        <v>11</v>
      </c>
      <c r="AV296" s="59">
        <f t="shared" si="54"/>
        <v>48</v>
      </c>
      <c r="AW296" s="59">
        <f t="shared" si="55"/>
        <v>12</v>
      </c>
      <c r="AX296" s="41">
        <v>3</v>
      </c>
      <c r="AY296" s="41">
        <v>1</v>
      </c>
      <c r="AZ296" s="41">
        <v>4</v>
      </c>
      <c r="BA296" s="41">
        <v>30</v>
      </c>
      <c r="BB296" s="60">
        <f t="shared" si="56"/>
        <v>38</v>
      </c>
      <c r="BC296" s="60">
        <f t="shared" si="57"/>
        <v>9.5</v>
      </c>
      <c r="BD296" s="41">
        <f t="shared" si="59"/>
        <v>105</v>
      </c>
      <c r="BE296" s="41">
        <f t="shared" si="58"/>
        <v>5.1216863908500341E-3</v>
      </c>
    </row>
    <row r="297" spans="1:57" x14ac:dyDescent="0.25">
      <c r="A297" s="41" t="s">
        <v>7749</v>
      </c>
      <c r="B297" s="41" t="s">
        <v>5426</v>
      </c>
      <c r="C297" s="41">
        <v>1</v>
      </c>
      <c r="D297" s="41">
        <v>0</v>
      </c>
      <c r="E297" s="41" t="s">
        <v>7750</v>
      </c>
      <c r="F297" s="41">
        <v>99.7</v>
      </c>
      <c r="G297" s="41">
        <v>100</v>
      </c>
      <c r="H297" s="41" t="s">
        <v>759</v>
      </c>
      <c r="I297" s="41" t="s">
        <v>7468</v>
      </c>
      <c r="J297" s="41" t="s">
        <v>7751</v>
      </c>
      <c r="K297" s="41" t="s">
        <v>762</v>
      </c>
      <c r="L297" s="41" t="s">
        <v>762</v>
      </c>
      <c r="M297" s="41" t="s">
        <v>762</v>
      </c>
      <c r="N297" s="41" t="s">
        <v>762</v>
      </c>
      <c r="O297" s="41" t="s">
        <v>762</v>
      </c>
      <c r="P297" s="41" t="s">
        <v>45</v>
      </c>
      <c r="Q297" s="41" t="s">
        <v>46</v>
      </c>
      <c r="R297" s="41" t="s">
        <v>47</v>
      </c>
      <c r="S297" s="41" t="s">
        <v>52</v>
      </c>
      <c r="T297" s="41" t="s">
        <v>52</v>
      </c>
      <c r="U297" s="41" t="s">
        <v>7468</v>
      </c>
      <c r="V297" s="41" t="s">
        <v>7468</v>
      </c>
      <c r="W297" s="41" t="s">
        <v>7750</v>
      </c>
      <c r="X297" s="41" t="s">
        <v>7752</v>
      </c>
      <c r="Y297" s="41" t="s">
        <v>7753</v>
      </c>
      <c r="Z297" s="41">
        <v>0</v>
      </c>
      <c r="AA297" s="41">
        <v>0</v>
      </c>
      <c r="AB297" s="41">
        <v>0</v>
      </c>
      <c r="AC297" s="41">
        <v>0</v>
      </c>
      <c r="AD297" s="56">
        <f t="shared" si="48"/>
        <v>0</v>
      </c>
      <c r="AE297" s="56">
        <f t="shared" si="49"/>
        <v>0</v>
      </c>
      <c r="AF297" s="41">
        <v>0</v>
      </c>
      <c r="AG297" s="41">
        <v>0</v>
      </c>
      <c r="AH297" s="41">
        <v>0</v>
      </c>
      <c r="AI297" s="41">
        <v>0</v>
      </c>
      <c r="AJ297" s="57">
        <f t="shared" si="50"/>
        <v>0</v>
      </c>
      <c r="AK297" s="57">
        <f t="shared" si="51"/>
        <v>0</v>
      </c>
      <c r="AL297" s="41">
        <v>0</v>
      </c>
      <c r="AM297" s="41">
        <v>0</v>
      </c>
      <c r="AN297" s="41">
        <v>0</v>
      </c>
      <c r="AO297" s="41">
        <v>0</v>
      </c>
      <c r="AP297" s="58">
        <f t="shared" si="52"/>
        <v>0</v>
      </c>
      <c r="AQ297" s="58">
        <f t="shared" si="53"/>
        <v>0</v>
      </c>
      <c r="AR297" s="41">
        <v>12</v>
      </c>
      <c r="AS297" s="41">
        <v>13</v>
      </c>
      <c r="AT297" s="41">
        <v>16</v>
      </c>
      <c r="AU297" s="41">
        <v>23</v>
      </c>
      <c r="AV297" s="59">
        <f t="shared" si="54"/>
        <v>64</v>
      </c>
      <c r="AW297" s="59">
        <f t="shared" si="55"/>
        <v>16</v>
      </c>
      <c r="AX297" s="41">
        <v>10</v>
      </c>
      <c r="AY297" s="41">
        <v>3</v>
      </c>
      <c r="AZ297" s="41">
        <v>19</v>
      </c>
      <c r="BA297" s="41">
        <v>10</v>
      </c>
      <c r="BB297" s="60">
        <f t="shared" si="56"/>
        <v>42</v>
      </c>
      <c r="BC297" s="60">
        <f t="shared" si="57"/>
        <v>10.5</v>
      </c>
      <c r="BD297" s="41">
        <f t="shared" si="59"/>
        <v>106</v>
      </c>
      <c r="BE297" s="41">
        <f t="shared" si="58"/>
        <v>5.1704643564771773E-3</v>
      </c>
    </row>
    <row r="298" spans="1:57" x14ac:dyDescent="0.25">
      <c r="A298" s="41" t="s">
        <v>7490</v>
      </c>
      <c r="B298" s="41" t="s">
        <v>5426</v>
      </c>
      <c r="C298" s="41">
        <v>1</v>
      </c>
      <c r="D298" s="41">
        <v>0</v>
      </c>
      <c r="E298" s="41" t="s">
        <v>7491</v>
      </c>
      <c r="F298" s="41">
        <v>100</v>
      </c>
      <c r="G298" s="41">
        <v>100</v>
      </c>
      <c r="H298" s="41" t="s">
        <v>759</v>
      </c>
      <c r="I298" s="41" t="s">
        <v>7468</v>
      </c>
      <c r="J298" s="41" t="s">
        <v>7492</v>
      </c>
      <c r="K298" s="41" t="s">
        <v>762</v>
      </c>
      <c r="L298" s="41" t="s">
        <v>762</v>
      </c>
      <c r="M298" s="41" t="s">
        <v>762</v>
      </c>
      <c r="N298" s="41" t="s">
        <v>762</v>
      </c>
      <c r="O298" s="41" t="s">
        <v>762</v>
      </c>
      <c r="P298" s="41" t="s">
        <v>45</v>
      </c>
      <c r="Q298" s="41" t="s">
        <v>46</v>
      </c>
      <c r="R298" s="41" t="s">
        <v>47</v>
      </c>
      <c r="S298" s="41" t="s">
        <v>52</v>
      </c>
      <c r="T298" s="41" t="s">
        <v>52</v>
      </c>
      <c r="U298" s="41" t="s">
        <v>7468</v>
      </c>
      <c r="V298" s="41" t="s">
        <v>7468</v>
      </c>
      <c r="W298" s="41" t="s">
        <v>7493</v>
      </c>
      <c r="X298" s="41" t="s">
        <v>7494</v>
      </c>
      <c r="Y298" s="41" t="s">
        <v>7494</v>
      </c>
      <c r="Z298" s="41">
        <v>0</v>
      </c>
      <c r="AA298" s="41">
        <v>0</v>
      </c>
      <c r="AB298" s="41">
        <v>0</v>
      </c>
      <c r="AC298" s="41">
        <v>0</v>
      </c>
      <c r="AD298" s="56">
        <f t="shared" si="48"/>
        <v>0</v>
      </c>
      <c r="AE298" s="56">
        <f t="shared" si="49"/>
        <v>0</v>
      </c>
      <c r="AF298" s="41">
        <v>0</v>
      </c>
      <c r="AG298" s="41">
        <v>0</v>
      </c>
      <c r="AH298" s="41">
        <v>0</v>
      </c>
      <c r="AI298" s="41">
        <v>0</v>
      </c>
      <c r="AJ298" s="57">
        <f t="shared" si="50"/>
        <v>0</v>
      </c>
      <c r="AK298" s="57">
        <f t="shared" si="51"/>
        <v>0</v>
      </c>
      <c r="AL298" s="41">
        <v>0</v>
      </c>
      <c r="AM298" s="41">
        <v>0</v>
      </c>
      <c r="AN298" s="41">
        <v>0</v>
      </c>
      <c r="AO298" s="41">
        <v>0</v>
      </c>
      <c r="AP298" s="58">
        <f t="shared" si="52"/>
        <v>0</v>
      </c>
      <c r="AQ298" s="58">
        <f t="shared" si="53"/>
        <v>0</v>
      </c>
      <c r="AR298" s="41">
        <v>4</v>
      </c>
      <c r="AS298" s="41">
        <v>1</v>
      </c>
      <c r="AT298" s="41">
        <v>18</v>
      </c>
      <c r="AU298" s="41">
        <v>13</v>
      </c>
      <c r="AV298" s="59">
        <f t="shared" si="54"/>
        <v>36</v>
      </c>
      <c r="AW298" s="59">
        <f t="shared" si="55"/>
        <v>9</v>
      </c>
      <c r="AX298" s="41">
        <v>45</v>
      </c>
      <c r="AY298" s="41">
        <v>12</v>
      </c>
      <c r="AZ298" s="41">
        <v>55</v>
      </c>
      <c r="BA298" s="41">
        <v>22</v>
      </c>
      <c r="BB298" s="60">
        <f t="shared" si="56"/>
        <v>134</v>
      </c>
      <c r="BC298" s="60">
        <f t="shared" si="57"/>
        <v>33.5</v>
      </c>
      <c r="BD298" s="41">
        <f t="shared" si="59"/>
        <v>170</v>
      </c>
      <c r="BE298" s="41">
        <f t="shared" si="58"/>
        <v>8.2922541566143419E-3</v>
      </c>
    </row>
    <row r="299" spans="1:57" x14ac:dyDescent="0.25">
      <c r="A299" s="41" t="s">
        <v>8043</v>
      </c>
      <c r="B299" s="41" t="s">
        <v>5426</v>
      </c>
      <c r="C299" s="41">
        <v>1</v>
      </c>
      <c r="D299" s="41">
        <v>0</v>
      </c>
      <c r="E299" s="41" t="s">
        <v>8044</v>
      </c>
      <c r="F299" s="41">
        <v>99.399000000000001</v>
      </c>
      <c r="G299" s="41">
        <v>100</v>
      </c>
      <c r="H299" s="41" t="s">
        <v>759</v>
      </c>
      <c r="I299" s="41" t="s">
        <v>7468</v>
      </c>
      <c r="J299" s="41" t="s">
        <v>8045</v>
      </c>
      <c r="K299" s="41" t="s">
        <v>762</v>
      </c>
      <c r="L299" s="41" t="s">
        <v>762</v>
      </c>
      <c r="M299" s="41" t="s">
        <v>762</v>
      </c>
      <c r="N299" s="41" t="s">
        <v>762</v>
      </c>
      <c r="O299" s="41" t="s">
        <v>762</v>
      </c>
      <c r="P299" s="41" t="s">
        <v>45</v>
      </c>
      <c r="Q299" s="41" t="s">
        <v>46</v>
      </c>
      <c r="R299" s="41" t="s">
        <v>47</v>
      </c>
      <c r="S299" s="41" t="s">
        <v>52</v>
      </c>
      <c r="T299" s="41" t="s">
        <v>52</v>
      </c>
      <c r="U299" s="41" t="s">
        <v>7468</v>
      </c>
      <c r="V299" s="41" t="s">
        <v>7468</v>
      </c>
      <c r="W299" s="41" t="s">
        <v>8046</v>
      </c>
      <c r="X299" s="41" t="s">
        <v>8047</v>
      </c>
      <c r="Y299" s="41" t="s">
        <v>8048</v>
      </c>
      <c r="Z299" s="41">
        <v>1</v>
      </c>
      <c r="AA299" s="41">
        <v>0</v>
      </c>
      <c r="AB299" s="41">
        <v>1</v>
      </c>
      <c r="AC299" s="41">
        <v>1</v>
      </c>
      <c r="AD299" s="56">
        <f t="shared" si="48"/>
        <v>3</v>
      </c>
      <c r="AE299" s="56">
        <f t="shared" si="49"/>
        <v>0.75</v>
      </c>
      <c r="AF299" s="41">
        <v>7</v>
      </c>
      <c r="AG299" s="41">
        <v>1</v>
      </c>
      <c r="AH299" s="41">
        <v>15</v>
      </c>
      <c r="AI299" s="41">
        <v>9</v>
      </c>
      <c r="AJ299" s="57">
        <f t="shared" si="50"/>
        <v>32</v>
      </c>
      <c r="AK299" s="57">
        <f t="shared" si="51"/>
        <v>8</v>
      </c>
      <c r="AL299" s="41">
        <v>8</v>
      </c>
      <c r="AM299" s="41">
        <v>1</v>
      </c>
      <c r="AN299" s="41">
        <v>7</v>
      </c>
      <c r="AO299" s="41">
        <v>20</v>
      </c>
      <c r="AP299" s="58">
        <f t="shared" si="52"/>
        <v>36</v>
      </c>
      <c r="AQ299" s="58">
        <f t="shared" si="53"/>
        <v>9</v>
      </c>
      <c r="AR299" s="41">
        <v>2</v>
      </c>
      <c r="AS299" s="41">
        <v>4</v>
      </c>
      <c r="AT299" s="41">
        <v>2</v>
      </c>
      <c r="AU299" s="41">
        <v>0</v>
      </c>
      <c r="AV299" s="59">
        <f t="shared" si="54"/>
        <v>8</v>
      </c>
      <c r="AW299" s="59">
        <f t="shared" si="55"/>
        <v>2</v>
      </c>
      <c r="AX299" s="41">
        <v>0</v>
      </c>
      <c r="AY299" s="41">
        <v>1</v>
      </c>
      <c r="AZ299" s="41">
        <v>3</v>
      </c>
      <c r="BA299" s="41">
        <v>2</v>
      </c>
      <c r="BB299" s="60">
        <f t="shared" si="56"/>
        <v>6</v>
      </c>
      <c r="BC299" s="60">
        <f t="shared" si="57"/>
        <v>1.5</v>
      </c>
      <c r="BD299" s="41">
        <f t="shared" si="59"/>
        <v>85</v>
      </c>
      <c r="BE299" s="41">
        <f t="shared" si="58"/>
        <v>4.146127078307171E-3</v>
      </c>
    </row>
    <row r="300" spans="1:57" x14ac:dyDescent="0.25">
      <c r="A300" s="41" t="s">
        <v>7920</v>
      </c>
      <c r="B300" s="41" t="s">
        <v>5426</v>
      </c>
      <c r="C300" s="41">
        <v>1</v>
      </c>
      <c r="D300" s="41">
        <v>0</v>
      </c>
      <c r="E300" s="41" t="s">
        <v>7921</v>
      </c>
      <c r="F300" s="41">
        <v>100</v>
      </c>
      <c r="G300" s="41">
        <v>100</v>
      </c>
      <c r="H300" s="41" t="s">
        <v>759</v>
      </c>
      <c r="I300" s="41" t="s">
        <v>7468</v>
      </c>
      <c r="J300" s="41" t="s">
        <v>7922</v>
      </c>
      <c r="K300" s="41" t="s">
        <v>762</v>
      </c>
      <c r="L300" s="41" t="s">
        <v>762</v>
      </c>
      <c r="M300" s="41" t="s">
        <v>762</v>
      </c>
      <c r="N300" s="41" t="s">
        <v>762</v>
      </c>
      <c r="O300" s="41" t="s">
        <v>762</v>
      </c>
      <c r="P300" s="41" t="s">
        <v>45</v>
      </c>
      <c r="Q300" s="41" t="s">
        <v>46</v>
      </c>
      <c r="R300" s="41" t="s">
        <v>47</v>
      </c>
      <c r="S300" s="41" t="s">
        <v>52</v>
      </c>
      <c r="T300" s="41" t="s">
        <v>52</v>
      </c>
      <c r="U300" s="41" t="s">
        <v>7468</v>
      </c>
      <c r="V300" s="41" t="s">
        <v>7468</v>
      </c>
      <c r="W300" s="41" t="s">
        <v>7923</v>
      </c>
      <c r="X300" s="41" t="s">
        <v>7924</v>
      </c>
      <c r="Y300" s="41" t="s">
        <v>7924</v>
      </c>
      <c r="Z300" s="41">
        <v>0</v>
      </c>
      <c r="AA300" s="41">
        <v>0</v>
      </c>
      <c r="AB300" s="41">
        <v>0</v>
      </c>
      <c r="AC300" s="41">
        <v>0</v>
      </c>
      <c r="AD300" s="56">
        <f t="shared" si="48"/>
        <v>0</v>
      </c>
      <c r="AE300" s="56">
        <f t="shared" si="49"/>
        <v>0</v>
      </c>
      <c r="AF300" s="41">
        <v>4</v>
      </c>
      <c r="AG300" s="41">
        <v>4</v>
      </c>
      <c r="AH300" s="41">
        <v>0</v>
      </c>
      <c r="AI300" s="41">
        <v>10</v>
      </c>
      <c r="AJ300" s="57">
        <f t="shared" si="50"/>
        <v>18</v>
      </c>
      <c r="AK300" s="57">
        <f t="shared" si="51"/>
        <v>4.5</v>
      </c>
      <c r="AL300" s="41">
        <v>27</v>
      </c>
      <c r="AM300" s="41">
        <v>18</v>
      </c>
      <c r="AN300" s="41">
        <v>26</v>
      </c>
      <c r="AO300" s="41">
        <v>36</v>
      </c>
      <c r="AP300" s="58">
        <f t="shared" si="52"/>
        <v>107</v>
      </c>
      <c r="AQ300" s="58">
        <f t="shared" si="53"/>
        <v>26.75</v>
      </c>
      <c r="AR300" s="41">
        <v>13</v>
      </c>
      <c r="AS300" s="41">
        <v>40</v>
      </c>
      <c r="AT300" s="41">
        <v>16</v>
      </c>
      <c r="AU300" s="41">
        <v>21</v>
      </c>
      <c r="AV300" s="59">
        <f t="shared" si="54"/>
        <v>90</v>
      </c>
      <c r="AW300" s="59">
        <f t="shared" si="55"/>
        <v>22.5</v>
      </c>
      <c r="AX300" s="41">
        <v>5</v>
      </c>
      <c r="AY300" s="41">
        <v>8</v>
      </c>
      <c r="AZ300" s="41">
        <v>5</v>
      </c>
      <c r="BA300" s="41">
        <v>7</v>
      </c>
      <c r="BB300" s="60">
        <f t="shared" si="56"/>
        <v>25</v>
      </c>
      <c r="BC300" s="60">
        <f t="shared" si="57"/>
        <v>6.25</v>
      </c>
      <c r="BD300" s="41">
        <f t="shared" si="59"/>
        <v>240</v>
      </c>
      <c r="BE300" s="41">
        <f t="shared" si="58"/>
        <v>1.1706711750514364E-2</v>
      </c>
    </row>
    <row r="301" spans="1:57" x14ac:dyDescent="0.25">
      <c r="A301" s="41" t="s">
        <v>10433</v>
      </c>
      <c r="B301" s="41" t="s">
        <v>9568</v>
      </c>
      <c r="C301" s="41">
        <v>1</v>
      </c>
      <c r="D301" s="41">
        <v>0</v>
      </c>
      <c r="E301" s="41" t="s">
        <v>10434</v>
      </c>
      <c r="F301" s="41">
        <v>99.11</v>
      </c>
      <c r="G301" s="41">
        <v>100</v>
      </c>
      <c r="H301" s="41" t="s">
        <v>759</v>
      </c>
      <c r="I301" s="41" t="s">
        <v>9861</v>
      </c>
      <c r="J301" s="41" t="s">
        <v>10435</v>
      </c>
      <c r="K301" s="41" t="s">
        <v>762</v>
      </c>
      <c r="L301" s="41" t="s">
        <v>762</v>
      </c>
      <c r="M301" s="41" t="s">
        <v>762</v>
      </c>
      <c r="N301" s="41" t="s">
        <v>762</v>
      </c>
      <c r="O301" s="41" t="s">
        <v>762</v>
      </c>
      <c r="P301" s="41" t="s">
        <v>45</v>
      </c>
      <c r="Q301" s="41" t="s">
        <v>46</v>
      </c>
      <c r="R301" s="41" t="s">
        <v>4934</v>
      </c>
      <c r="S301" s="41" t="s">
        <v>9863</v>
      </c>
      <c r="T301" s="41" t="s">
        <v>9861</v>
      </c>
      <c r="U301" s="41" t="s">
        <v>9861</v>
      </c>
      <c r="V301" s="41" t="s">
        <v>9861</v>
      </c>
      <c r="W301" s="41" t="s">
        <v>10436</v>
      </c>
      <c r="X301" s="41" t="s">
        <v>10437</v>
      </c>
      <c r="Y301" s="41" t="s">
        <v>10438</v>
      </c>
      <c r="Z301" s="41">
        <v>0</v>
      </c>
      <c r="AA301" s="41">
        <v>0</v>
      </c>
      <c r="AB301" s="41">
        <v>0</v>
      </c>
      <c r="AC301" s="41">
        <v>0</v>
      </c>
      <c r="AD301" s="56">
        <f t="shared" si="48"/>
        <v>0</v>
      </c>
      <c r="AE301" s="56">
        <f t="shared" si="49"/>
        <v>0</v>
      </c>
      <c r="AF301" s="41">
        <v>0</v>
      </c>
      <c r="AG301" s="41">
        <v>0</v>
      </c>
      <c r="AH301" s="41">
        <v>0</v>
      </c>
      <c r="AI301" s="41">
        <v>0</v>
      </c>
      <c r="AJ301" s="57">
        <f t="shared" si="50"/>
        <v>0</v>
      </c>
      <c r="AK301" s="57">
        <f t="shared" si="51"/>
        <v>0</v>
      </c>
      <c r="AL301" s="41">
        <v>6</v>
      </c>
      <c r="AM301" s="41">
        <v>0</v>
      </c>
      <c r="AN301" s="41">
        <v>5</v>
      </c>
      <c r="AO301" s="41">
        <v>2</v>
      </c>
      <c r="AP301" s="58">
        <f t="shared" si="52"/>
        <v>13</v>
      </c>
      <c r="AQ301" s="58">
        <f t="shared" si="53"/>
        <v>3.25</v>
      </c>
      <c r="AR301" s="41">
        <v>12</v>
      </c>
      <c r="AS301" s="41">
        <v>14</v>
      </c>
      <c r="AT301" s="41">
        <v>14</v>
      </c>
      <c r="AU301" s="41">
        <v>17</v>
      </c>
      <c r="AV301" s="59">
        <f t="shared" si="54"/>
        <v>57</v>
      </c>
      <c r="AW301" s="59">
        <f t="shared" si="55"/>
        <v>14.25</v>
      </c>
      <c r="AX301" s="41">
        <v>9</v>
      </c>
      <c r="AY301" s="41">
        <v>4</v>
      </c>
      <c r="AZ301" s="41">
        <v>9</v>
      </c>
      <c r="BA301" s="41">
        <v>4</v>
      </c>
      <c r="BB301" s="60">
        <f t="shared" si="56"/>
        <v>26</v>
      </c>
      <c r="BC301" s="60">
        <f t="shared" si="57"/>
        <v>6.5</v>
      </c>
      <c r="BD301" s="41">
        <f t="shared" si="59"/>
        <v>96</v>
      </c>
      <c r="BE301" s="41">
        <f t="shared" si="58"/>
        <v>4.6826847002057453E-3</v>
      </c>
    </row>
    <row r="302" spans="1:57" x14ac:dyDescent="0.25">
      <c r="A302" s="41" t="s">
        <v>10965</v>
      </c>
      <c r="B302" s="41" t="s">
        <v>9568</v>
      </c>
      <c r="C302" s="41">
        <v>1</v>
      </c>
      <c r="D302" s="41">
        <v>0</v>
      </c>
      <c r="E302" s="41" t="s">
        <v>10966</v>
      </c>
      <c r="F302" s="41">
        <v>100</v>
      </c>
      <c r="G302" s="41">
        <v>100</v>
      </c>
      <c r="H302" s="41" t="s">
        <v>759</v>
      </c>
      <c r="I302" s="41" t="s">
        <v>9861</v>
      </c>
      <c r="J302" s="41" t="s">
        <v>10967</v>
      </c>
      <c r="K302" s="41" t="s">
        <v>762</v>
      </c>
      <c r="L302" s="41" t="s">
        <v>762</v>
      </c>
      <c r="M302" s="41" t="s">
        <v>762</v>
      </c>
      <c r="N302" s="41" t="s">
        <v>762</v>
      </c>
      <c r="O302" s="41" t="s">
        <v>762</v>
      </c>
      <c r="P302" s="41" t="s">
        <v>45</v>
      </c>
      <c r="Q302" s="41" t="s">
        <v>46</v>
      </c>
      <c r="R302" s="41" t="s">
        <v>4934</v>
      </c>
      <c r="S302" s="41" t="s">
        <v>9863</v>
      </c>
      <c r="T302" s="41" t="s">
        <v>9861</v>
      </c>
      <c r="U302" s="41" t="s">
        <v>9861</v>
      </c>
      <c r="V302" s="41" t="s">
        <v>9861</v>
      </c>
      <c r="W302" s="41" t="s">
        <v>10966</v>
      </c>
      <c r="X302" s="41" t="s">
        <v>10968</v>
      </c>
      <c r="Y302" s="41" t="s">
        <v>10968</v>
      </c>
      <c r="Z302" s="41">
        <v>3</v>
      </c>
      <c r="AA302" s="41">
        <v>0</v>
      </c>
      <c r="AB302" s="41">
        <v>0</v>
      </c>
      <c r="AC302" s="41">
        <v>0</v>
      </c>
      <c r="AD302" s="56">
        <f t="shared" si="48"/>
        <v>3</v>
      </c>
      <c r="AE302" s="56">
        <f t="shared" si="49"/>
        <v>0.75</v>
      </c>
      <c r="AF302" s="41">
        <v>0</v>
      </c>
      <c r="AG302" s="41">
        <v>0</v>
      </c>
      <c r="AH302" s="41">
        <v>0</v>
      </c>
      <c r="AI302" s="41">
        <v>0</v>
      </c>
      <c r="AJ302" s="57">
        <f t="shared" si="50"/>
        <v>0</v>
      </c>
      <c r="AK302" s="57">
        <f t="shared" si="51"/>
        <v>0</v>
      </c>
      <c r="AL302" s="41">
        <v>26</v>
      </c>
      <c r="AM302" s="41">
        <v>15</v>
      </c>
      <c r="AN302" s="41">
        <v>15</v>
      </c>
      <c r="AO302" s="41">
        <v>11</v>
      </c>
      <c r="AP302" s="58">
        <f t="shared" si="52"/>
        <v>67</v>
      </c>
      <c r="AQ302" s="58">
        <f t="shared" si="53"/>
        <v>16.75</v>
      </c>
      <c r="AR302" s="41">
        <v>34</v>
      </c>
      <c r="AS302" s="41">
        <v>35</v>
      </c>
      <c r="AT302" s="41">
        <v>67</v>
      </c>
      <c r="AU302" s="41">
        <v>64</v>
      </c>
      <c r="AV302" s="59">
        <f t="shared" si="54"/>
        <v>200</v>
      </c>
      <c r="AW302" s="59">
        <f t="shared" si="55"/>
        <v>50</v>
      </c>
      <c r="AX302" s="41">
        <v>112</v>
      </c>
      <c r="AY302" s="41">
        <v>73</v>
      </c>
      <c r="AZ302" s="41">
        <v>75</v>
      </c>
      <c r="BA302" s="41">
        <v>32</v>
      </c>
      <c r="BB302" s="60">
        <f t="shared" si="56"/>
        <v>292</v>
      </c>
      <c r="BC302" s="60">
        <f t="shared" si="57"/>
        <v>73</v>
      </c>
      <c r="BD302" s="41">
        <f t="shared" si="59"/>
        <v>562</v>
      </c>
      <c r="BE302" s="41">
        <f t="shared" si="58"/>
        <v>2.7413216682454469E-2</v>
      </c>
    </row>
    <row r="303" spans="1:57" x14ac:dyDescent="0.25">
      <c r="A303" s="41" t="s">
        <v>9859</v>
      </c>
      <c r="B303" s="41" t="s">
        <v>9568</v>
      </c>
      <c r="C303" s="41">
        <v>1</v>
      </c>
      <c r="D303" s="41">
        <v>0</v>
      </c>
      <c r="E303" s="41" t="s">
        <v>9860</v>
      </c>
      <c r="F303" s="41">
        <v>99.11</v>
      </c>
      <c r="G303" s="41">
        <v>100</v>
      </c>
      <c r="H303" s="41" t="s">
        <v>759</v>
      </c>
      <c r="I303" s="41" t="s">
        <v>9861</v>
      </c>
      <c r="J303" s="41" t="s">
        <v>9862</v>
      </c>
      <c r="K303" s="41" t="s">
        <v>762</v>
      </c>
      <c r="L303" s="41" t="s">
        <v>762</v>
      </c>
      <c r="M303" s="41" t="s">
        <v>762</v>
      </c>
      <c r="N303" s="41" t="s">
        <v>762</v>
      </c>
      <c r="O303" s="41" t="s">
        <v>762</v>
      </c>
      <c r="P303" s="41" t="s">
        <v>45</v>
      </c>
      <c r="Q303" s="41" t="s">
        <v>46</v>
      </c>
      <c r="R303" s="41" t="s">
        <v>4934</v>
      </c>
      <c r="S303" s="41" t="s">
        <v>9863</v>
      </c>
      <c r="T303" s="41" t="s">
        <v>9861</v>
      </c>
      <c r="U303" s="41" t="s">
        <v>9861</v>
      </c>
      <c r="V303" s="41" t="s">
        <v>9861</v>
      </c>
      <c r="W303" s="41" t="s">
        <v>9864</v>
      </c>
      <c r="X303" s="41" t="s">
        <v>9865</v>
      </c>
      <c r="Y303" s="41" t="s">
        <v>9866</v>
      </c>
      <c r="Z303" s="41">
        <v>0</v>
      </c>
      <c r="AA303" s="41">
        <v>0</v>
      </c>
      <c r="AB303" s="41">
        <v>0</v>
      </c>
      <c r="AC303" s="41">
        <v>0</v>
      </c>
      <c r="AD303" s="56">
        <f t="shared" si="48"/>
        <v>0</v>
      </c>
      <c r="AE303" s="56">
        <f t="shared" si="49"/>
        <v>0</v>
      </c>
      <c r="AF303" s="41">
        <v>29</v>
      </c>
      <c r="AG303" s="41">
        <v>6</v>
      </c>
      <c r="AH303" s="41">
        <v>8</v>
      </c>
      <c r="AI303" s="41">
        <v>15</v>
      </c>
      <c r="AJ303" s="57">
        <f t="shared" si="50"/>
        <v>58</v>
      </c>
      <c r="AK303" s="57">
        <f t="shared" si="51"/>
        <v>14.5</v>
      </c>
      <c r="AL303" s="41">
        <v>83</v>
      </c>
      <c r="AM303" s="41">
        <v>33</v>
      </c>
      <c r="AN303" s="41">
        <v>72</v>
      </c>
      <c r="AO303" s="41">
        <v>49</v>
      </c>
      <c r="AP303" s="58">
        <f t="shared" si="52"/>
        <v>237</v>
      </c>
      <c r="AQ303" s="58">
        <f t="shared" si="53"/>
        <v>59.25</v>
      </c>
      <c r="AR303" s="41">
        <v>86</v>
      </c>
      <c r="AS303" s="41">
        <v>24</v>
      </c>
      <c r="AT303" s="41">
        <v>34</v>
      </c>
      <c r="AU303" s="41">
        <v>32</v>
      </c>
      <c r="AV303" s="59">
        <f t="shared" si="54"/>
        <v>176</v>
      </c>
      <c r="AW303" s="59">
        <f t="shared" si="55"/>
        <v>44</v>
      </c>
      <c r="AX303" s="41">
        <v>17</v>
      </c>
      <c r="AY303" s="41">
        <v>20</v>
      </c>
      <c r="AZ303" s="41">
        <v>24</v>
      </c>
      <c r="BA303" s="41">
        <v>19</v>
      </c>
      <c r="BB303" s="60">
        <f t="shared" si="56"/>
        <v>80</v>
      </c>
      <c r="BC303" s="60">
        <f t="shared" si="57"/>
        <v>20</v>
      </c>
      <c r="BD303" s="41">
        <f t="shared" si="59"/>
        <v>551</v>
      </c>
      <c r="BE303" s="41">
        <f t="shared" si="58"/>
        <v>2.6876659060555891E-2</v>
      </c>
    </row>
    <row r="304" spans="1:57" x14ac:dyDescent="0.25">
      <c r="A304" s="41" t="s">
        <v>7009</v>
      </c>
      <c r="B304" s="41" t="s">
        <v>5426</v>
      </c>
      <c r="C304" s="41">
        <v>1</v>
      </c>
      <c r="D304" s="41">
        <v>0</v>
      </c>
      <c r="E304" s="41" t="s">
        <v>7010</v>
      </c>
      <c r="F304" s="41">
        <v>100</v>
      </c>
      <c r="G304" s="41">
        <v>100</v>
      </c>
      <c r="H304" s="41" t="s">
        <v>759</v>
      </c>
      <c r="I304" s="41" t="s">
        <v>7011</v>
      </c>
      <c r="J304" s="41" t="s">
        <v>7012</v>
      </c>
      <c r="K304" s="41" t="s">
        <v>762</v>
      </c>
      <c r="L304" s="41" t="s">
        <v>762</v>
      </c>
      <c r="M304" s="41" t="s">
        <v>762</v>
      </c>
      <c r="N304" s="41" t="s">
        <v>762</v>
      </c>
      <c r="O304" s="41" t="s">
        <v>762</v>
      </c>
      <c r="P304" s="41" t="s">
        <v>45</v>
      </c>
      <c r="Q304" s="41" t="s">
        <v>46</v>
      </c>
      <c r="R304" s="41" t="s">
        <v>47</v>
      </c>
      <c r="S304" s="41" t="s">
        <v>52</v>
      </c>
      <c r="T304" s="41" t="s">
        <v>359</v>
      </c>
      <c r="U304" s="41" t="s">
        <v>7011</v>
      </c>
      <c r="V304" s="41" t="s">
        <v>7011</v>
      </c>
      <c r="W304" s="41" t="s">
        <v>7013</v>
      </c>
      <c r="X304" s="41" t="s">
        <v>7014</v>
      </c>
      <c r="Y304" s="41" t="s">
        <v>7014</v>
      </c>
      <c r="Z304" s="41">
        <v>0</v>
      </c>
      <c r="AA304" s="41">
        <v>0</v>
      </c>
      <c r="AB304" s="41">
        <v>0</v>
      </c>
      <c r="AC304" s="41">
        <v>0</v>
      </c>
      <c r="AD304" s="56">
        <f t="shared" si="48"/>
        <v>0</v>
      </c>
      <c r="AE304" s="56">
        <f t="shared" si="49"/>
        <v>0</v>
      </c>
      <c r="AF304" s="41">
        <v>0</v>
      </c>
      <c r="AG304" s="41">
        <v>0</v>
      </c>
      <c r="AH304" s="41">
        <v>0</v>
      </c>
      <c r="AI304" s="41">
        <v>0</v>
      </c>
      <c r="AJ304" s="57">
        <f t="shared" si="50"/>
        <v>0</v>
      </c>
      <c r="AK304" s="57">
        <f t="shared" si="51"/>
        <v>0</v>
      </c>
      <c r="AL304" s="41">
        <v>2</v>
      </c>
      <c r="AM304" s="41">
        <v>1</v>
      </c>
      <c r="AN304" s="41">
        <v>0</v>
      </c>
      <c r="AO304" s="41">
        <v>2</v>
      </c>
      <c r="AP304" s="58">
        <f t="shared" si="52"/>
        <v>5</v>
      </c>
      <c r="AQ304" s="58">
        <f t="shared" si="53"/>
        <v>1.25</v>
      </c>
      <c r="AR304" s="41">
        <v>14</v>
      </c>
      <c r="AS304" s="41">
        <v>28</v>
      </c>
      <c r="AT304" s="41">
        <v>30</v>
      </c>
      <c r="AU304" s="41">
        <v>50</v>
      </c>
      <c r="AV304" s="59">
        <f t="shared" si="54"/>
        <v>122</v>
      </c>
      <c r="AW304" s="59">
        <f t="shared" si="55"/>
        <v>30.5</v>
      </c>
      <c r="AX304" s="41">
        <v>39</v>
      </c>
      <c r="AY304" s="41">
        <v>36</v>
      </c>
      <c r="AZ304" s="41">
        <v>27</v>
      </c>
      <c r="BA304" s="41">
        <v>35</v>
      </c>
      <c r="BB304" s="60">
        <f t="shared" si="56"/>
        <v>137</v>
      </c>
      <c r="BC304" s="60">
        <f t="shared" si="57"/>
        <v>34.25</v>
      </c>
      <c r="BD304" s="41">
        <f t="shared" si="59"/>
        <v>264</v>
      </c>
      <c r="BE304" s="41">
        <f t="shared" si="58"/>
        <v>1.2877382925565801E-2</v>
      </c>
    </row>
    <row r="305" spans="1:57" x14ac:dyDescent="0.25">
      <c r="A305" s="41" t="s">
        <v>10631</v>
      </c>
      <c r="B305" s="41" t="s">
        <v>9568</v>
      </c>
      <c r="C305" s="41">
        <v>1</v>
      </c>
      <c r="D305" s="41">
        <v>2</v>
      </c>
      <c r="E305" s="41" t="s">
        <v>10632</v>
      </c>
      <c r="F305" s="41">
        <v>100</v>
      </c>
      <c r="G305" s="41">
        <v>100</v>
      </c>
      <c r="H305" s="41" t="s">
        <v>759</v>
      </c>
      <c r="I305" s="41" t="s">
        <v>10633</v>
      </c>
      <c r="J305" s="41" t="s">
        <v>10634</v>
      </c>
      <c r="K305" s="41" t="s">
        <v>762</v>
      </c>
      <c r="L305" s="41" t="s">
        <v>762</v>
      </c>
      <c r="M305" s="41" t="s">
        <v>762</v>
      </c>
      <c r="N305" s="41" t="s">
        <v>762</v>
      </c>
      <c r="O305" s="41" t="s">
        <v>762</v>
      </c>
      <c r="P305" s="41" t="s">
        <v>45</v>
      </c>
      <c r="Q305" s="41" t="s">
        <v>46</v>
      </c>
      <c r="R305" s="41" t="s">
        <v>385</v>
      </c>
      <c r="S305" s="41" t="s">
        <v>10154</v>
      </c>
      <c r="T305" s="41" t="s">
        <v>10154</v>
      </c>
      <c r="U305" s="41" t="s">
        <v>10154</v>
      </c>
      <c r="V305" s="41" t="s">
        <v>10154</v>
      </c>
      <c r="W305" s="41" t="s">
        <v>10635</v>
      </c>
      <c r="X305" s="41" t="s">
        <v>10636</v>
      </c>
      <c r="Y305" s="41" t="s">
        <v>10636</v>
      </c>
      <c r="Z305" s="41">
        <v>0</v>
      </c>
      <c r="AA305" s="41">
        <v>0</v>
      </c>
      <c r="AB305" s="41">
        <v>0</v>
      </c>
      <c r="AC305" s="41">
        <v>0</v>
      </c>
      <c r="AD305" s="56">
        <f t="shared" si="48"/>
        <v>0</v>
      </c>
      <c r="AE305" s="56">
        <f t="shared" si="49"/>
        <v>0</v>
      </c>
      <c r="AF305" s="41">
        <v>0</v>
      </c>
      <c r="AG305" s="41">
        <v>0</v>
      </c>
      <c r="AH305" s="41">
        <v>0</v>
      </c>
      <c r="AI305" s="41">
        <v>0</v>
      </c>
      <c r="AJ305" s="57">
        <f t="shared" si="50"/>
        <v>0</v>
      </c>
      <c r="AK305" s="57">
        <f t="shared" si="51"/>
        <v>0</v>
      </c>
      <c r="AL305" s="41">
        <v>0</v>
      </c>
      <c r="AM305" s="41">
        <v>0</v>
      </c>
      <c r="AN305" s="41">
        <v>16</v>
      </c>
      <c r="AO305" s="41">
        <v>15</v>
      </c>
      <c r="AP305" s="58">
        <f t="shared" si="52"/>
        <v>31</v>
      </c>
      <c r="AQ305" s="58">
        <f t="shared" si="53"/>
        <v>7.75</v>
      </c>
      <c r="AR305" s="41">
        <v>7</v>
      </c>
      <c r="AS305" s="41">
        <v>91</v>
      </c>
      <c r="AT305" s="41">
        <v>63</v>
      </c>
      <c r="AU305" s="41">
        <v>42</v>
      </c>
      <c r="AV305" s="59">
        <f t="shared" si="54"/>
        <v>203</v>
      </c>
      <c r="AW305" s="59">
        <f t="shared" si="55"/>
        <v>50.75</v>
      </c>
      <c r="AX305" s="41">
        <v>7</v>
      </c>
      <c r="AY305" s="41">
        <v>6</v>
      </c>
      <c r="AZ305" s="41">
        <v>14</v>
      </c>
      <c r="BA305" s="41">
        <v>10</v>
      </c>
      <c r="BB305" s="60">
        <f t="shared" si="56"/>
        <v>37</v>
      </c>
      <c r="BC305" s="60">
        <f t="shared" si="57"/>
        <v>9.25</v>
      </c>
      <c r="BD305" s="41">
        <f t="shared" si="59"/>
        <v>271</v>
      </c>
      <c r="BE305" s="41">
        <f t="shared" si="58"/>
        <v>1.3218828684955801E-2</v>
      </c>
    </row>
    <row r="306" spans="1:57" x14ac:dyDescent="0.25">
      <c r="A306" s="41" t="s">
        <v>10657</v>
      </c>
      <c r="B306" s="41" t="s">
        <v>9568</v>
      </c>
      <c r="C306" s="41">
        <v>1</v>
      </c>
      <c r="D306" s="41">
        <v>2</v>
      </c>
      <c r="E306" s="41" t="s">
        <v>10658</v>
      </c>
      <c r="F306" s="41">
        <v>100</v>
      </c>
      <c r="G306" s="41">
        <v>100</v>
      </c>
      <c r="H306" s="41" t="s">
        <v>759</v>
      </c>
      <c r="I306" s="41" t="s">
        <v>10659</v>
      </c>
      <c r="J306" s="41" t="s">
        <v>10660</v>
      </c>
      <c r="K306" s="41" t="s">
        <v>762</v>
      </c>
      <c r="L306" s="41" t="s">
        <v>762</v>
      </c>
      <c r="M306" s="41" t="s">
        <v>762</v>
      </c>
      <c r="N306" s="41" t="s">
        <v>762</v>
      </c>
      <c r="O306" s="41" t="s">
        <v>762</v>
      </c>
      <c r="P306" s="41" t="s">
        <v>45</v>
      </c>
      <c r="Q306" s="41" t="s">
        <v>46</v>
      </c>
      <c r="R306" s="41" t="s">
        <v>385</v>
      </c>
      <c r="S306" s="41" t="s">
        <v>10154</v>
      </c>
      <c r="T306" s="41" t="s">
        <v>10154</v>
      </c>
      <c r="U306" s="41" t="s">
        <v>10154</v>
      </c>
      <c r="V306" s="41" t="s">
        <v>10154</v>
      </c>
      <c r="W306" s="41" t="s">
        <v>10658</v>
      </c>
      <c r="X306" s="41" t="s">
        <v>10661</v>
      </c>
      <c r="Y306" s="41" t="s">
        <v>10661</v>
      </c>
      <c r="Z306" s="41">
        <v>0</v>
      </c>
      <c r="AA306" s="41">
        <v>0</v>
      </c>
      <c r="AB306" s="41">
        <v>0</v>
      </c>
      <c r="AC306" s="41">
        <v>0</v>
      </c>
      <c r="AD306" s="56">
        <f t="shared" si="48"/>
        <v>0</v>
      </c>
      <c r="AE306" s="56">
        <f t="shared" si="49"/>
        <v>0</v>
      </c>
      <c r="AF306" s="41">
        <v>1</v>
      </c>
      <c r="AG306" s="41">
        <v>3</v>
      </c>
      <c r="AH306" s="41">
        <v>4</v>
      </c>
      <c r="AI306" s="41">
        <v>2</v>
      </c>
      <c r="AJ306" s="57">
        <f t="shared" si="50"/>
        <v>10</v>
      </c>
      <c r="AK306" s="57">
        <f t="shared" si="51"/>
        <v>2.5</v>
      </c>
      <c r="AL306" s="41">
        <v>16</v>
      </c>
      <c r="AM306" s="41">
        <v>6</v>
      </c>
      <c r="AN306" s="41">
        <v>15</v>
      </c>
      <c r="AO306" s="41">
        <v>4</v>
      </c>
      <c r="AP306" s="58">
        <f t="shared" si="52"/>
        <v>41</v>
      </c>
      <c r="AQ306" s="58">
        <f t="shared" si="53"/>
        <v>10.25</v>
      </c>
      <c r="AR306" s="41">
        <v>17</v>
      </c>
      <c r="AS306" s="41">
        <v>11</v>
      </c>
      <c r="AT306" s="41">
        <v>17</v>
      </c>
      <c r="AU306" s="41">
        <v>13</v>
      </c>
      <c r="AV306" s="59">
        <f t="shared" si="54"/>
        <v>58</v>
      </c>
      <c r="AW306" s="59">
        <f t="shared" si="55"/>
        <v>14.5</v>
      </c>
      <c r="AX306" s="41">
        <v>7</v>
      </c>
      <c r="AY306" s="41">
        <v>5</v>
      </c>
      <c r="AZ306" s="41">
        <v>6</v>
      </c>
      <c r="BA306" s="41">
        <v>9</v>
      </c>
      <c r="BB306" s="60">
        <f t="shared" si="56"/>
        <v>27</v>
      </c>
      <c r="BC306" s="60">
        <f t="shared" si="57"/>
        <v>6.75</v>
      </c>
      <c r="BD306" s="41">
        <f t="shared" si="59"/>
        <v>136</v>
      </c>
      <c r="BE306" s="41">
        <f t="shared" si="58"/>
        <v>6.6338033252914732E-3</v>
      </c>
    </row>
    <row r="307" spans="1:57" x14ac:dyDescent="0.25">
      <c r="A307" s="41" t="s">
        <v>10150</v>
      </c>
      <c r="B307" s="41" t="s">
        <v>9568</v>
      </c>
      <c r="C307" s="41">
        <v>1</v>
      </c>
      <c r="D307" s="41">
        <v>2</v>
      </c>
      <c r="E307" s="41" t="s">
        <v>10151</v>
      </c>
      <c r="F307" s="41">
        <v>100</v>
      </c>
      <c r="G307" s="41">
        <v>100</v>
      </c>
      <c r="H307" s="41" t="s">
        <v>759</v>
      </c>
      <c r="I307" s="41" t="s">
        <v>10152</v>
      </c>
      <c r="J307" s="41" t="s">
        <v>10153</v>
      </c>
      <c r="K307" s="41" t="s">
        <v>762</v>
      </c>
      <c r="L307" s="41" t="s">
        <v>762</v>
      </c>
      <c r="M307" s="41" t="s">
        <v>762</v>
      </c>
      <c r="N307" s="41" t="s">
        <v>762</v>
      </c>
      <c r="O307" s="41" t="s">
        <v>762</v>
      </c>
      <c r="P307" s="41" t="s">
        <v>45</v>
      </c>
      <c r="Q307" s="41" t="s">
        <v>46</v>
      </c>
      <c r="R307" s="41" t="s">
        <v>385</v>
      </c>
      <c r="S307" s="41" t="s">
        <v>10154</v>
      </c>
      <c r="T307" s="41" t="s">
        <v>10154</v>
      </c>
      <c r="U307" s="41" t="s">
        <v>10154</v>
      </c>
      <c r="V307" s="41" t="s">
        <v>10154</v>
      </c>
      <c r="W307" s="41" t="s">
        <v>10155</v>
      </c>
      <c r="X307" s="41" t="s">
        <v>10156</v>
      </c>
      <c r="Y307" s="41" t="s">
        <v>10156</v>
      </c>
      <c r="Z307" s="41">
        <v>0</v>
      </c>
      <c r="AA307" s="41">
        <v>0</v>
      </c>
      <c r="AB307" s="41">
        <v>0</v>
      </c>
      <c r="AC307" s="41">
        <v>0</v>
      </c>
      <c r="AD307" s="56">
        <f t="shared" si="48"/>
        <v>0</v>
      </c>
      <c r="AE307" s="56">
        <f t="shared" si="49"/>
        <v>0</v>
      </c>
      <c r="AF307" s="41">
        <v>6</v>
      </c>
      <c r="AG307" s="41">
        <v>8</v>
      </c>
      <c r="AH307" s="41">
        <v>4</v>
      </c>
      <c r="AI307" s="41">
        <v>8</v>
      </c>
      <c r="AJ307" s="57">
        <f t="shared" si="50"/>
        <v>26</v>
      </c>
      <c r="AK307" s="57">
        <f t="shared" si="51"/>
        <v>6.5</v>
      </c>
      <c r="AL307" s="41">
        <v>4</v>
      </c>
      <c r="AM307" s="41">
        <v>4</v>
      </c>
      <c r="AN307" s="41">
        <v>23</v>
      </c>
      <c r="AO307" s="41">
        <v>8</v>
      </c>
      <c r="AP307" s="58">
        <f t="shared" si="52"/>
        <v>39</v>
      </c>
      <c r="AQ307" s="58">
        <f t="shared" si="53"/>
        <v>9.75</v>
      </c>
      <c r="AR307" s="41">
        <v>2</v>
      </c>
      <c r="AS307" s="41">
        <v>0</v>
      </c>
      <c r="AT307" s="41">
        <v>0</v>
      </c>
      <c r="AU307" s="41">
        <v>3</v>
      </c>
      <c r="AV307" s="59">
        <f t="shared" si="54"/>
        <v>5</v>
      </c>
      <c r="AW307" s="59">
        <f t="shared" si="55"/>
        <v>1.25</v>
      </c>
      <c r="AX307" s="41">
        <v>0</v>
      </c>
      <c r="AY307" s="41">
        <v>1</v>
      </c>
      <c r="AZ307" s="41">
        <v>1</v>
      </c>
      <c r="BA307" s="41">
        <v>0</v>
      </c>
      <c r="BB307" s="60">
        <f t="shared" si="56"/>
        <v>2</v>
      </c>
      <c r="BC307" s="60">
        <f t="shared" si="57"/>
        <v>0.5</v>
      </c>
      <c r="BD307" s="41">
        <f t="shared" si="59"/>
        <v>72</v>
      </c>
      <c r="BE307" s="41">
        <f t="shared" si="58"/>
        <v>3.512013525154309E-3</v>
      </c>
    </row>
    <row r="308" spans="1:57" x14ac:dyDescent="0.25">
      <c r="A308" s="41" t="s">
        <v>10474</v>
      </c>
      <c r="B308" s="41" t="s">
        <v>9568</v>
      </c>
      <c r="C308" s="41">
        <v>1</v>
      </c>
      <c r="D308" s="41">
        <v>2</v>
      </c>
      <c r="E308" s="41" t="s">
        <v>10475</v>
      </c>
      <c r="F308" s="41">
        <v>100</v>
      </c>
      <c r="G308" s="41">
        <v>100</v>
      </c>
      <c r="H308" s="41" t="s">
        <v>759</v>
      </c>
      <c r="I308" s="41" t="s">
        <v>10476</v>
      </c>
      <c r="J308" s="41" t="s">
        <v>10477</v>
      </c>
      <c r="K308" s="41" t="s">
        <v>762</v>
      </c>
      <c r="L308" s="41" t="s">
        <v>762</v>
      </c>
      <c r="M308" s="41" t="s">
        <v>762</v>
      </c>
      <c r="N308" s="41" t="s">
        <v>762</v>
      </c>
      <c r="O308" s="41" t="s">
        <v>762</v>
      </c>
      <c r="P308" s="41" t="s">
        <v>45</v>
      </c>
      <c r="Q308" s="41" t="s">
        <v>46</v>
      </c>
      <c r="R308" s="41" t="s">
        <v>385</v>
      </c>
      <c r="S308" s="41" t="s">
        <v>10154</v>
      </c>
      <c r="T308" s="41" t="s">
        <v>10154</v>
      </c>
      <c r="U308" s="41" t="s">
        <v>10154</v>
      </c>
      <c r="V308" s="41" t="s">
        <v>10154</v>
      </c>
      <c r="W308" s="41" t="s">
        <v>10478</v>
      </c>
      <c r="X308" s="41" t="s">
        <v>10479</v>
      </c>
      <c r="Y308" s="41" t="s">
        <v>10480</v>
      </c>
      <c r="Z308" s="41">
        <v>0</v>
      </c>
      <c r="AA308" s="41">
        <v>0</v>
      </c>
      <c r="AB308" s="41">
        <v>0</v>
      </c>
      <c r="AC308" s="41">
        <v>0</v>
      </c>
      <c r="AD308" s="56">
        <f t="shared" si="48"/>
        <v>0</v>
      </c>
      <c r="AE308" s="56">
        <f t="shared" si="49"/>
        <v>0</v>
      </c>
      <c r="AF308" s="41">
        <v>0</v>
      </c>
      <c r="AG308" s="41">
        <v>1</v>
      </c>
      <c r="AH308" s="41">
        <v>11</v>
      </c>
      <c r="AI308" s="41">
        <v>18</v>
      </c>
      <c r="AJ308" s="57">
        <f t="shared" si="50"/>
        <v>30</v>
      </c>
      <c r="AK308" s="57">
        <f t="shared" si="51"/>
        <v>7.5</v>
      </c>
      <c r="AL308" s="41">
        <v>16</v>
      </c>
      <c r="AM308" s="41">
        <v>19</v>
      </c>
      <c r="AN308" s="41">
        <v>27</v>
      </c>
      <c r="AO308" s="41">
        <v>26</v>
      </c>
      <c r="AP308" s="58">
        <f t="shared" si="52"/>
        <v>88</v>
      </c>
      <c r="AQ308" s="58">
        <f t="shared" si="53"/>
        <v>22</v>
      </c>
      <c r="AR308" s="41">
        <v>8</v>
      </c>
      <c r="AS308" s="41">
        <v>13</v>
      </c>
      <c r="AT308" s="41">
        <v>1</v>
      </c>
      <c r="AU308" s="41">
        <v>15</v>
      </c>
      <c r="AV308" s="59">
        <f t="shared" si="54"/>
        <v>37</v>
      </c>
      <c r="AW308" s="59">
        <f t="shared" si="55"/>
        <v>9.25</v>
      </c>
      <c r="AX308" s="41">
        <v>17</v>
      </c>
      <c r="AY308" s="41">
        <v>15</v>
      </c>
      <c r="AZ308" s="41">
        <v>27</v>
      </c>
      <c r="BA308" s="41">
        <v>35</v>
      </c>
      <c r="BB308" s="60">
        <f t="shared" si="56"/>
        <v>94</v>
      </c>
      <c r="BC308" s="60">
        <f t="shared" si="57"/>
        <v>23.5</v>
      </c>
      <c r="BD308" s="41">
        <f t="shared" si="59"/>
        <v>249</v>
      </c>
      <c r="BE308" s="41">
        <f t="shared" si="58"/>
        <v>1.2145713441158654E-2</v>
      </c>
    </row>
    <row r="309" spans="1:57" x14ac:dyDescent="0.25">
      <c r="A309" s="41" t="s">
        <v>10678</v>
      </c>
      <c r="B309" s="41" t="s">
        <v>9568</v>
      </c>
      <c r="C309" s="41">
        <v>1</v>
      </c>
      <c r="D309" s="41">
        <v>2</v>
      </c>
      <c r="E309" s="41" t="s">
        <v>10679</v>
      </c>
      <c r="F309" s="41">
        <v>100</v>
      </c>
      <c r="G309" s="41">
        <v>100</v>
      </c>
      <c r="H309" s="41" t="s">
        <v>759</v>
      </c>
      <c r="I309" s="41" t="s">
        <v>10476</v>
      </c>
      <c r="J309" s="41" t="s">
        <v>10680</v>
      </c>
      <c r="K309" s="41" t="s">
        <v>762</v>
      </c>
      <c r="L309" s="41" t="s">
        <v>762</v>
      </c>
      <c r="M309" s="41" t="s">
        <v>762</v>
      </c>
      <c r="N309" s="41" t="s">
        <v>762</v>
      </c>
      <c r="O309" s="41" t="s">
        <v>762</v>
      </c>
      <c r="P309" s="41" t="s">
        <v>45</v>
      </c>
      <c r="Q309" s="41" t="s">
        <v>46</v>
      </c>
      <c r="R309" s="41" t="s">
        <v>385</v>
      </c>
      <c r="S309" s="41" t="s">
        <v>10154</v>
      </c>
      <c r="T309" s="41" t="s">
        <v>10154</v>
      </c>
      <c r="U309" s="41" t="s">
        <v>10154</v>
      </c>
      <c r="V309" s="41" t="s">
        <v>10154</v>
      </c>
      <c r="W309" s="41" t="s">
        <v>10679</v>
      </c>
      <c r="X309" s="41" t="s">
        <v>10681</v>
      </c>
      <c r="Y309" s="41" t="s">
        <v>10681</v>
      </c>
      <c r="Z309" s="41">
        <v>9</v>
      </c>
      <c r="AA309" s="41">
        <v>0</v>
      </c>
      <c r="AB309" s="41">
        <v>1</v>
      </c>
      <c r="AC309" s="41">
        <v>1</v>
      </c>
      <c r="AD309" s="56">
        <f t="shared" si="48"/>
        <v>11</v>
      </c>
      <c r="AE309" s="56">
        <f t="shared" si="49"/>
        <v>2.75</v>
      </c>
      <c r="AF309" s="41">
        <v>5</v>
      </c>
      <c r="AG309" s="41">
        <v>10</v>
      </c>
      <c r="AH309" s="41">
        <v>5</v>
      </c>
      <c r="AI309" s="41">
        <v>7</v>
      </c>
      <c r="AJ309" s="57">
        <f t="shared" si="50"/>
        <v>27</v>
      </c>
      <c r="AK309" s="57">
        <f t="shared" si="51"/>
        <v>6.75</v>
      </c>
      <c r="AL309" s="41">
        <v>8</v>
      </c>
      <c r="AM309" s="41">
        <v>7</v>
      </c>
      <c r="AN309" s="41">
        <v>7</v>
      </c>
      <c r="AO309" s="41">
        <v>39</v>
      </c>
      <c r="AP309" s="58">
        <f t="shared" si="52"/>
        <v>61</v>
      </c>
      <c r="AQ309" s="58">
        <f t="shared" si="53"/>
        <v>15.25</v>
      </c>
      <c r="AR309" s="41">
        <v>7</v>
      </c>
      <c r="AS309" s="41">
        <v>1</v>
      </c>
      <c r="AT309" s="41">
        <v>0</v>
      </c>
      <c r="AU309" s="41">
        <v>6</v>
      </c>
      <c r="AV309" s="59">
        <f t="shared" si="54"/>
        <v>14</v>
      </c>
      <c r="AW309" s="59">
        <f t="shared" si="55"/>
        <v>3.5</v>
      </c>
      <c r="AX309" s="41">
        <v>3</v>
      </c>
      <c r="AY309" s="41">
        <v>6</v>
      </c>
      <c r="AZ309" s="41">
        <v>10</v>
      </c>
      <c r="BA309" s="41">
        <v>2</v>
      </c>
      <c r="BB309" s="60">
        <f t="shared" si="56"/>
        <v>21</v>
      </c>
      <c r="BC309" s="60">
        <f t="shared" si="57"/>
        <v>5.25</v>
      </c>
      <c r="BD309" s="41">
        <f t="shared" si="59"/>
        <v>134</v>
      </c>
      <c r="BE309" s="41">
        <f t="shared" si="58"/>
        <v>6.5362473940371868E-3</v>
      </c>
    </row>
    <row r="310" spans="1:57" x14ac:dyDescent="0.25">
      <c r="A310" s="41" t="s">
        <v>10674</v>
      </c>
      <c r="B310" s="41" t="s">
        <v>9568</v>
      </c>
      <c r="C310" s="41">
        <v>1</v>
      </c>
      <c r="D310" s="41">
        <v>2</v>
      </c>
      <c r="E310" s="41" t="s">
        <v>10675</v>
      </c>
      <c r="F310" s="41">
        <v>100</v>
      </c>
      <c r="G310" s="41">
        <v>100</v>
      </c>
      <c r="H310" s="41" t="s">
        <v>759</v>
      </c>
      <c r="I310" s="41" t="s">
        <v>10476</v>
      </c>
      <c r="J310" s="41" t="s">
        <v>10676</v>
      </c>
      <c r="K310" s="41" t="s">
        <v>762</v>
      </c>
      <c r="L310" s="41" t="s">
        <v>762</v>
      </c>
      <c r="M310" s="41" t="s">
        <v>762</v>
      </c>
      <c r="N310" s="41" t="s">
        <v>762</v>
      </c>
      <c r="O310" s="41" t="s">
        <v>762</v>
      </c>
      <c r="P310" s="41" t="s">
        <v>45</v>
      </c>
      <c r="Q310" s="41" t="s">
        <v>46</v>
      </c>
      <c r="R310" s="41" t="s">
        <v>385</v>
      </c>
      <c r="S310" s="41" t="s">
        <v>10154</v>
      </c>
      <c r="T310" s="41" t="s">
        <v>10154</v>
      </c>
      <c r="U310" s="41" t="s">
        <v>10154</v>
      </c>
      <c r="V310" s="41" t="s">
        <v>10154</v>
      </c>
      <c r="W310" s="41" t="s">
        <v>10675</v>
      </c>
      <c r="X310" s="41" t="s">
        <v>10677</v>
      </c>
      <c r="Y310" s="41" t="s">
        <v>10677</v>
      </c>
      <c r="Z310" s="41">
        <v>0</v>
      </c>
      <c r="AA310" s="41">
        <v>0</v>
      </c>
      <c r="AB310" s="41">
        <v>0</v>
      </c>
      <c r="AC310" s="41">
        <v>0</v>
      </c>
      <c r="AD310" s="56">
        <f t="shared" si="48"/>
        <v>0</v>
      </c>
      <c r="AE310" s="56">
        <f t="shared" si="49"/>
        <v>0</v>
      </c>
      <c r="AF310" s="41">
        <v>0</v>
      </c>
      <c r="AG310" s="41">
        <v>0</v>
      </c>
      <c r="AH310" s="41">
        <v>0</v>
      </c>
      <c r="AI310" s="41">
        <v>0</v>
      </c>
      <c r="AJ310" s="57">
        <f t="shared" si="50"/>
        <v>0</v>
      </c>
      <c r="AK310" s="57">
        <f t="shared" si="51"/>
        <v>0</v>
      </c>
      <c r="AL310" s="41">
        <v>2</v>
      </c>
      <c r="AM310" s="41">
        <v>1</v>
      </c>
      <c r="AN310" s="41">
        <v>0</v>
      </c>
      <c r="AO310" s="41">
        <v>0</v>
      </c>
      <c r="AP310" s="58">
        <f t="shared" si="52"/>
        <v>3</v>
      </c>
      <c r="AQ310" s="58">
        <f t="shared" si="53"/>
        <v>0.75</v>
      </c>
      <c r="AR310" s="41">
        <v>6</v>
      </c>
      <c r="AS310" s="41">
        <v>9</v>
      </c>
      <c r="AT310" s="41">
        <v>20</v>
      </c>
      <c r="AU310" s="41">
        <v>5</v>
      </c>
      <c r="AV310" s="59">
        <f t="shared" si="54"/>
        <v>40</v>
      </c>
      <c r="AW310" s="59">
        <f t="shared" si="55"/>
        <v>10</v>
      </c>
      <c r="AX310" s="41">
        <v>4</v>
      </c>
      <c r="AY310" s="41">
        <v>1</v>
      </c>
      <c r="AZ310" s="41">
        <v>1</v>
      </c>
      <c r="BA310" s="41">
        <v>0</v>
      </c>
      <c r="BB310" s="60">
        <f t="shared" si="56"/>
        <v>6</v>
      </c>
      <c r="BC310" s="60">
        <f t="shared" si="57"/>
        <v>1.5</v>
      </c>
      <c r="BD310" s="41">
        <f t="shared" si="59"/>
        <v>49</v>
      </c>
      <c r="BE310" s="41">
        <f t="shared" si="58"/>
        <v>2.3901203157300158E-3</v>
      </c>
    </row>
    <row r="311" spans="1:57" x14ac:dyDescent="0.25">
      <c r="A311" s="41" t="s">
        <v>10625</v>
      </c>
      <c r="B311" s="41" t="s">
        <v>9568</v>
      </c>
      <c r="C311" s="41">
        <v>1</v>
      </c>
      <c r="D311" s="41">
        <v>2</v>
      </c>
      <c r="E311" s="41" t="s">
        <v>10626</v>
      </c>
      <c r="F311" s="41">
        <v>100</v>
      </c>
      <c r="G311" s="41">
        <v>100</v>
      </c>
      <c r="H311" s="41" t="s">
        <v>759</v>
      </c>
      <c r="I311" s="41" t="s">
        <v>10476</v>
      </c>
      <c r="J311" s="41" t="s">
        <v>10627</v>
      </c>
      <c r="K311" s="41" t="s">
        <v>762</v>
      </c>
      <c r="L311" s="41" t="s">
        <v>762</v>
      </c>
      <c r="M311" s="41" t="s">
        <v>762</v>
      </c>
      <c r="N311" s="41" t="s">
        <v>762</v>
      </c>
      <c r="O311" s="41" t="s">
        <v>762</v>
      </c>
      <c r="P311" s="41" t="s">
        <v>45</v>
      </c>
      <c r="Q311" s="41" t="s">
        <v>46</v>
      </c>
      <c r="R311" s="41" t="s">
        <v>385</v>
      </c>
      <c r="S311" s="41" t="s">
        <v>10154</v>
      </c>
      <c r="T311" s="41" t="s">
        <v>10154</v>
      </c>
      <c r="U311" s="41" t="s">
        <v>10154</v>
      </c>
      <c r="V311" s="41" t="s">
        <v>10154</v>
      </c>
      <c r="W311" s="41" t="s">
        <v>10628</v>
      </c>
      <c r="X311" s="41" t="s">
        <v>10629</v>
      </c>
      <c r="Y311" s="41" t="s">
        <v>10630</v>
      </c>
      <c r="Z311" s="41">
        <v>20</v>
      </c>
      <c r="AA311" s="41">
        <v>3</v>
      </c>
      <c r="AB311" s="41">
        <v>4</v>
      </c>
      <c r="AC311" s="41">
        <v>3</v>
      </c>
      <c r="AD311" s="56">
        <f t="shared" si="48"/>
        <v>30</v>
      </c>
      <c r="AE311" s="56">
        <f t="shared" si="49"/>
        <v>7.5</v>
      </c>
      <c r="AF311" s="41">
        <v>97</v>
      </c>
      <c r="AG311" s="41">
        <v>75</v>
      </c>
      <c r="AH311" s="41">
        <v>149</v>
      </c>
      <c r="AI311" s="41">
        <v>267</v>
      </c>
      <c r="AJ311" s="57">
        <f t="shared" si="50"/>
        <v>588</v>
      </c>
      <c r="AK311" s="57">
        <f t="shared" si="51"/>
        <v>147</v>
      </c>
      <c r="AL311" s="41">
        <v>67</v>
      </c>
      <c r="AM311" s="41">
        <v>176</v>
      </c>
      <c r="AN311" s="41">
        <v>71</v>
      </c>
      <c r="AO311" s="41">
        <v>27</v>
      </c>
      <c r="AP311" s="58">
        <f t="shared" si="52"/>
        <v>341</v>
      </c>
      <c r="AQ311" s="58">
        <f t="shared" si="53"/>
        <v>85.25</v>
      </c>
      <c r="AR311" s="41">
        <v>60</v>
      </c>
      <c r="AS311" s="41">
        <v>22</v>
      </c>
      <c r="AT311" s="41">
        <v>16</v>
      </c>
      <c r="AU311" s="41">
        <v>31</v>
      </c>
      <c r="AV311" s="59">
        <f t="shared" si="54"/>
        <v>129</v>
      </c>
      <c r="AW311" s="59">
        <f t="shared" si="55"/>
        <v>32.25</v>
      </c>
      <c r="AX311" s="41">
        <v>13</v>
      </c>
      <c r="AY311" s="41">
        <v>19</v>
      </c>
      <c r="AZ311" s="41">
        <v>12</v>
      </c>
      <c r="BA311" s="41">
        <v>31</v>
      </c>
      <c r="BB311" s="60">
        <f t="shared" si="56"/>
        <v>75</v>
      </c>
      <c r="BC311" s="60">
        <f t="shared" si="57"/>
        <v>18.75</v>
      </c>
      <c r="BD311" s="41">
        <f t="shared" si="59"/>
        <v>1163</v>
      </c>
      <c r="BE311" s="41">
        <f t="shared" si="58"/>
        <v>5.6728774024367525E-2</v>
      </c>
    </row>
    <row r="312" spans="1:57" x14ac:dyDescent="0.25">
      <c r="A312" s="41" t="s">
        <v>5194</v>
      </c>
      <c r="B312" s="41" t="s">
        <v>4748</v>
      </c>
      <c r="C312" s="41">
        <v>1</v>
      </c>
      <c r="D312" s="41">
        <v>0</v>
      </c>
      <c r="E312" s="41" t="s">
        <v>5195</v>
      </c>
      <c r="F312" s="41">
        <v>100</v>
      </c>
      <c r="G312" s="41">
        <v>100</v>
      </c>
      <c r="H312" s="41" t="s">
        <v>759</v>
      </c>
      <c r="I312" s="41" t="s">
        <v>4799</v>
      </c>
      <c r="J312" s="41" t="s">
        <v>5196</v>
      </c>
      <c r="K312" s="41" t="s">
        <v>762</v>
      </c>
      <c r="L312" s="41" t="s">
        <v>762</v>
      </c>
      <c r="M312" s="41" t="s">
        <v>762</v>
      </c>
      <c r="N312" s="41" t="s">
        <v>762</v>
      </c>
      <c r="O312" s="41" t="s">
        <v>762</v>
      </c>
      <c r="P312" s="41" t="s">
        <v>45</v>
      </c>
      <c r="Q312" s="41" t="s">
        <v>46</v>
      </c>
      <c r="R312" s="41" t="s">
        <v>60</v>
      </c>
      <c r="S312" s="41" t="s">
        <v>4799</v>
      </c>
      <c r="T312" s="41" t="s">
        <v>4799</v>
      </c>
      <c r="U312" s="41" t="s">
        <v>4799</v>
      </c>
      <c r="V312" s="41" t="s">
        <v>4799</v>
      </c>
      <c r="W312" s="41" t="s">
        <v>5197</v>
      </c>
      <c r="X312" s="41" t="s">
        <v>5198</v>
      </c>
      <c r="Y312" s="41" t="s">
        <v>5198</v>
      </c>
      <c r="Z312" s="41">
        <v>0</v>
      </c>
      <c r="AA312" s="41">
        <v>0</v>
      </c>
      <c r="AB312" s="41">
        <v>0</v>
      </c>
      <c r="AC312" s="41">
        <v>0</v>
      </c>
      <c r="AD312" s="56">
        <f t="shared" si="48"/>
        <v>0</v>
      </c>
      <c r="AE312" s="56">
        <f t="shared" si="49"/>
        <v>0</v>
      </c>
      <c r="AF312" s="41">
        <v>0</v>
      </c>
      <c r="AG312" s="41">
        <v>0</v>
      </c>
      <c r="AH312" s="41">
        <v>0</v>
      </c>
      <c r="AI312" s="41">
        <v>1</v>
      </c>
      <c r="AJ312" s="57">
        <f t="shared" si="50"/>
        <v>1</v>
      </c>
      <c r="AK312" s="57">
        <f t="shared" si="51"/>
        <v>0.25</v>
      </c>
      <c r="AL312" s="41">
        <v>1</v>
      </c>
      <c r="AM312" s="41">
        <v>1</v>
      </c>
      <c r="AN312" s="41">
        <v>0</v>
      </c>
      <c r="AO312" s="41">
        <v>1</v>
      </c>
      <c r="AP312" s="58">
        <f t="shared" si="52"/>
        <v>3</v>
      </c>
      <c r="AQ312" s="58">
        <f t="shared" si="53"/>
        <v>0.75</v>
      </c>
      <c r="AR312" s="41">
        <v>21</v>
      </c>
      <c r="AS312" s="41">
        <v>23</v>
      </c>
      <c r="AT312" s="41">
        <v>21</v>
      </c>
      <c r="AU312" s="41">
        <v>43</v>
      </c>
      <c r="AV312" s="59">
        <f t="shared" si="54"/>
        <v>108</v>
      </c>
      <c r="AW312" s="59">
        <f t="shared" si="55"/>
        <v>27</v>
      </c>
      <c r="AX312" s="41">
        <v>14</v>
      </c>
      <c r="AY312" s="41">
        <v>15</v>
      </c>
      <c r="AZ312" s="41">
        <v>10</v>
      </c>
      <c r="BA312" s="41">
        <v>17</v>
      </c>
      <c r="BB312" s="60">
        <f t="shared" si="56"/>
        <v>56</v>
      </c>
      <c r="BC312" s="60">
        <f t="shared" si="57"/>
        <v>14</v>
      </c>
      <c r="BD312" s="41">
        <f t="shared" si="59"/>
        <v>168</v>
      </c>
      <c r="BE312" s="41">
        <f t="shared" si="58"/>
        <v>8.1946982253600555E-3</v>
      </c>
    </row>
    <row r="313" spans="1:57" x14ac:dyDescent="0.25">
      <c r="A313" s="41" t="s">
        <v>5368</v>
      </c>
      <c r="B313" s="41" t="s">
        <v>4748</v>
      </c>
      <c r="C313" s="41">
        <v>1</v>
      </c>
      <c r="D313" s="41">
        <v>0</v>
      </c>
      <c r="E313" s="41" t="s">
        <v>5369</v>
      </c>
      <c r="F313" s="41">
        <v>100</v>
      </c>
      <c r="G313" s="41">
        <v>100</v>
      </c>
      <c r="H313" s="41" t="s">
        <v>759</v>
      </c>
      <c r="I313" s="41" t="s">
        <v>4799</v>
      </c>
      <c r="J313" s="41" t="s">
        <v>5370</v>
      </c>
      <c r="K313" s="41" t="s">
        <v>762</v>
      </c>
      <c r="L313" s="41" t="s">
        <v>762</v>
      </c>
      <c r="M313" s="41" t="s">
        <v>762</v>
      </c>
      <c r="N313" s="41" t="s">
        <v>762</v>
      </c>
      <c r="O313" s="41" t="s">
        <v>762</v>
      </c>
      <c r="P313" s="41" t="s">
        <v>45</v>
      </c>
      <c r="Q313" s="41" t="s">
        <v>46</v>
      </c>
      <c r="R313" s="41" t="s">
        <v>60</v>
      </c>
      <c r="S313" s="41" t="s">
        <v>4799</v>
      </c>
      <c r="T313" s="41" t="s">
        <v>4799</v>
      </c>
      <c r="U313" s="41" t="s">
        <v>4799</v>
      </c>
      <c r="V313" s="41" t="s">
        <v>4799</v>
      </c>
      <c r="W313" s="41" t="s">
        <v>5369</v>
      </c>
      <c r="X313" s="41" t="s">
        <v>5371</v>
      </c>
      <c r="Y313" s="41" t="s">
        <v>5371</v>
      </c>
      <c r="Z313" s="41">
        <v>0</v>
      </c>
      <c r="AA313" s="41">
        <v>0</v>
      </c>
      <c r="AB313" s="41">
        <v>0</v>
      </c>
      <c r="AC313" s="41">
        <v>0</v>
      </c>
      <c r="AD313" s="56">
        <f t="shared" si="48"/>
        <v>0</v>
      </c>
      <c r="AE313" s="56">
        <f t="shared" si="49"/>
        <v>0</v>
      </c>
      <c r="AF313" s="41">
        <v>0</v>
      </c>
      <c r="AG313" s="41">
        <v>0</v>
      </c>
      <c r="AH313" s="41">
        <v>0</v>
      </c>
      <c r="AI313" s="41">
        <v>0</v>
      </c>
      <c r="AJ313" s="57">
        <f t="shared" si="50"/>
        <v>0</v>
      </c>
      <c r="AK313" s="57">
        <f t="shared" si="51"/>
        <v>0</v>
      </c>
      <c r="AL313" s="41">
        <v>1</v>
      </c>
      <c r="AM313" s="41">
        <v>0</v>
      </c>
      <c r="AN313" s="41">
        <v>0</v>
      </c>
      <c r="AO313" s="41">
        <v>0</v>
      </c>
      <c r="AP313" s="58">
        <f t="shared" si="52"/>
        <v>1</v>
      </c>
      <c r="AQ313" s="58">
        <f t="shared" si="53"/>
        <v>0.25</v>
      </c>
      <c r="AR313" s="41">
        <v>10</v>
      </c>
      <c r="AS313" s="41">
        <v>11</v>
      </c>
      <c r="AT313" s="41">
        <v>23</v>
      </c>
      <c r="AU313" s="41">
        <v>31</v>
      </c>
      <c r="AV313" s="59">
        <f t="shared" si="54"/>
        <v>75</v>
      </c>
      <c r="AW313" s="59">
        <f t="shared" si="55"/>
        <v>18.75</v>
      </c>
      <c r="AX313" s="41">
        <v>29</v>
      </c>
      <c r="AY313" s="41">
        <v>36</v>
      </c>
      <c r="AZ313" s="41">
        <v>25</v>
      </c>
      <c r="BA313" s="41">
        <v>51</v>
      </c>
      <c r="BB313" s="60">
        <f t="shared" si="56"/>
        <v>141</v>
      </c>
      <c r="BC313" s="60">
        <f t="shared" si="57"/>
        <v>35.25</v>
      </c>
      <c r="BD313" s="41">
        <f t="shared" si="59"/>
        <v>217</v>
      </c>
      <c r="BE313" s="41">
        <f t="shared" si="58"/>
        <v>1.0584818541090071E-2</v>
      </c>
    </row>
    <row r="314" spans="1:57" x14ac:dyDescent="0.25">
      <c r="A314" s="41" t="s">
        <v>5247</v>
      </c>
      <c r="B314" s="41" t="s">
        <v>4748</v>
      </c>
      <c r="C314" s="41">
        <v>1</v>
      </c>
      <c r="D314" s="41">
        <v>0</v>
      </c>
      <c r="E314" s="41" t="s">
        <v>5248</v>
      </c>
      <c r="F314" s="41">
        <v>100</v>
      </c>
      <c r="G314" s="41">
        <v>100</v>
      </c>
      <c r="H314" s="41" t="s">
        <v>759</v>
      </c>
      <c r="I314" s="41" t="s">
        <v>4799</v>
      </c>
      <c r="J314" s="41" t="s">
        <v>5249</v>
      </c>
      <c r="K314" s="41" t="s">
        <v>762</v>
      </c>
      <c r="L314" s="41" t="s">
        <v>762</v>
      </c>
      <c r="M314" s="41" t="s">
        <v>762</v>
      </c>
      <c r="N314" s="41" t="s">
        <v>762</v>
      </c>
      <c r="O314" s="41" t="s">
        <v>762</v>
      </c>
      <c r="P314" s="41" t="s">
        <v>45</v>
      </c>
      <c r="Q314" s="41" t="s">
        <v>46</v>
      </c>
      <c r="R314" s="41" t="s">
        <v>60</v>
      </c>
      <c r="S314" s="41" t="s">
        <v>4799</v>
      </c>
      <c r="T314" s="41" t="s">
        <v>4799</v>
      </c>
      <c r="U314" s="41" t="s">
        <v>4799</v>
      </c>
      <c r="V314" s="41" t="s">
        <v>4799</v>
      </c>
      <c r="W314" s="41" t="s">
        <v>5250</v>
      </c>
      <c r="X314" s="41" t="s">
        <v>5251</v>
      </c>
      <c r="Y314" s="41" t="s">
        <v>5252</v>
      </c>
      <c r="Z314" s="41">
        <v>1</v>
      </c>
      <c r="AA314" s="41">
        <v>0</v>
      </c>
      <c r="AB314" s="41">
        <v>0</v>
      </c>
      <c r="AC314" s="41">
        <v>0</v>
      </c>
      <c r="AD314" s="56">
        <f t="shared" si="48"/>
        <v>1</v>
      </c>
      <c r="AE314" s="56">
        <f t="shared" si="49"/>
        <v>0.25</v>
      </c>
      <c r="AF314" s="41">
        <v>1</v>
      </c>
      <c r="AG314" s="41">
        <v>0</v>
      </c>
      <c r="AH314" s="41">
        <v>0</v>
      </c>
      <c r="AI314" s="41">
        <v>0</v>
      </c>
      <c r="AJ314" s="57">
        <f t="shared" si="50"/>
        <v>1</v>
      </c>
      <c r="AK314" s="57">
        <f t="shared" si="51"/>
        <v>0.25</v>
      </c>
      <c r="AL314" s="41">
        <v>0</v>
      </c>
      <c r="AM314" s="41">
        <v>3</v>
      </c>
      <c r="AN314" s="41">
        <v>1</v>
      </c>
      <c r="AO314" s="41">
        <v>2</v>
      </c>
      <c r="AP314" s="58">
        <f t="shared" si="52"/>
        <v>6</v>
      </c>
      <c r="AQ314" s="58">
        <f t="shared" si="53"/>
        <v>1.5</v>
      </c>
      <c r="AR314" s="41">
        <v>23</v>
      </c>
      <c r="AS314" s="41">
        <v>34</v>
      </c>
      <c r="AT314" s="41">
        <v>32</v>
      </c>
      <c r="AU314" s="41">
        <v>22</v>
      </c>
      <c r="AV314" s="59">
        <f t="shared" si="54"/>
        <v>111</v>
      </c>
      <c r="AW314" s="59">
        <f t="shared" si="55"/>
        <v>27.75</v>
      </c>
      <c r="AX314" s="41">
        <v>20</v>
      </c>
      <c r="AY314" s="41">
        <v>23</v>
      </c>
      <c r="AZ314" s="41">
        <v>35</v>
      </c>
      <c r="BA314" s="41">
        <v>20</v>
      </c>
      <c r="BB314" s="60">
        <f t="shared" si="56"/>
        <v>98</v>
      </c>
      <c r="BC314" s="60">
        <f t="shared" si="57"/>
        <v>24.5</v>
      </c>
      <c r="BD314" s="41">
        <f t="shared" si="59"/>
        <v>217</v>
      </c>
      <c r="BE314" s="41">
        <f t="shared" si="58"/>
        <v>1.0584818541090071E-2</v>
      </c>
    </row>
    <row r="315" spans="1:57" x14ac:dyDescent="0.25">
      <c r="A315" s="41" t="s">
        <v>5107</v>
      </c>
      <c r="B315" s="41" t="s">
        <v>4748</v>
      </c>
      <c r="C315" s="41">
        <v>1</v>
      </c>
      <c r="D315" s="41">
        <v>0</v>
      </c>
      <c r="E315" s="41" t="s">
        <v>5108</v>
      </c>
      <c r="F315" s="41">
        <v>100</v>
      </c>
      <c r="G315" s="41">
        <v>100</v>
      </c>
      <c r="H315" s="41" t="s">
        <v>759</v>
      </c>
      <c r="I315" s="41" t="s">
        <v>4799</v>
      </c>
      <c r="J315" s="41" t="s">
        <v>5109</v>
      </c>
      <c r="K315" s="41" t="s">
        <v>762</v>
      </c>
      <c r="L315" s="41" t="s">
        <v>762</v>
      </c>
      <c r="M315" s="41" t="s">
        <v>762</v>
      </c>
      <c r="N315" s="41" t="s">
        <v>762</v>
      </c>
      <c r="O315" s="41" t="s">
        <v>762</v>
      </c>
      <c r="P315" s="41" t="s">
        <v>45</v>
      </c>
      <c r="Q315" s="41" t="s">
        <v>46</v>
      </c>
      <c r="R315" s="41" t="s">
        <v>60</v>
      </c>
      <c r="S315" s="41" t="s">
        <v>4799</v>
      </c>
      <c r="T315" s="41" t="s">
        <v>4799</v>
      </c>
      <c r="U315" s="41" t="s">
        <v>4799</v>
      </c>
      <c r="V315" s="41" t="s">
        <v>4799</v>
      </c>
      <c r="W315" s="41" t="s">
        <v>5110</v>
      </c>
      <c r="X315" s="41" t="s">
        <v>5111</v>
      </c>
      <c r="Y315" s="41" t="s">
        <v>5111</v>
      </c>
      <c r="Z315" s="41">
        <v>3</v>
      </c>
      <c r="AA315" s="41">
        <v>1</v>
      </c>
      <c r="AB315" s="41">
        <v>0</v>
      </c>
      <c r="AC315" s="41">
        <v>0</v>
      </c>
      <c r="AD315" s="56">
        <f t="shared" si="48"/>
        <v>4</v>
      </c>
      <c r="AE315" s="56">
        <f t="shared" si="49"/>
        <v>1</v>
      </c>
      <c r="AF315" s="41">
        <v>18</v>
      </c>
      <c r="AG315" s="41">
        <v>10</v>
      </c>
      <c r="AH315" s="41">
        <v>6</v>
      </c>
      <c r="AI315" s="41">
        <v>3</v>
      </c>
      <c r="AJ315" s="57">
        <f t="shared" si="50"/>
        <v>37</v>
      </c>
      <c r="AK315" s="57">
        <f t="shared" si="51"/>
        <v>9.25</v>
      </c>
      <c r="AL315" s="41">
        <v>3</v>
      </c>
      <c r="AM315" s="41">
        <v>2</v>
      </c>
      <c r="AN315" s="41">
        <v>3</v>
      </c>
      <c r="AO315" s="41">
        <v>4</v>
      </c>
      <c r="AP315" s="58">
        <f t="shared" si="52"/>
        <v>12</v>
      </c>
      <c r="AQ315" s="58">
        <f t="shared" si="53"/>
        <v>3</v>
      </c>
      <c r="AR315" s="41">
        <v>3</v>
      </c>
      <c r="AS315" s="41">
        <v>1</v>
      </c>
      <c r="AT315" s="41">
        <v>2</v>
      </c>
      <c r="AU315" s="41">
        <v>2</v>
      </c>
      <c r="AV315" s="59">
        <f t="shared" si="54"/>
        <v>8</v>
      </c>
      <c r="AW315" s="59">
        <f t="shared" si="55"/>
        <v>2</v>
      </c>
      <c r="AX315" s="41">
        <v>0</v>
      </c>
      <c r="AY315" s="41">
        <v>1</v>
      </c>
      <c r="AZ315" s="41">
        <v>0</v>
      </c>
      <c r="BA315" s="41">
        <v>0</v>
      </c>
      <c r="BB315" s="60">
        <f t="shared" si="56"/>
        <v>1</v>
      </c>
      <c r="BC315" s="60">
        <f t="shared" si="57"/>
        <v>0.25</v>
      </c>
      <c r="BD315" s="41">
        <f t="shared" si="59"/>
        <v>62</v>
      </c>
      <c r="BE315" s="41">
        <f t="shared" si="58"/>
        <v>3.0242338688828774E-3</v>
      </c>
    </row>
    <row r="316" spans="1:57" x14ac:dyDescent="0.25">
      <c r="A316" s="41" t="s">
        <v>5276</v>
      </c>
      <c r="B316" s="41" t="s">
        <v>4748</v>
      </c>
      <c r="C316" s="41">
        <v>1</v>
      </c>
      <c r="D316" s="41">
        <v>0</v>
      </c>
      <c r="E316" s="41" t="s">
        <v>5277</v>
      </c>
      <c r="F316" s="41">
        <v>99.694999999999993</v>
      </c>
      <c r="G316" s="41">
        <v>99.093699999999998</v>
      </c>
      <c r="H316" s="41" t="s">
        <v>759</v>
      </c>
      <c r="I316" s="41" t="s">
        <v>4799</v>
      </c>
      <c r="J316" s="41" t="s">
        <v>5278</v>
      </c>
      <c r="K316" s="41" t="s">
        <v>762</v>
      </c>
      <c r="L316" s="41" t="s">
        <v>762</v>
      </c>
      <c r="M316" s="41" t="s">
        <v>762</v>
      </c>
      <c r="N316" s="41" t="s">
        <v>762</v>
      </c>
      <c r="O316" s="41" t="s">
        <v>762</v>
      </c>
      <c r="P316" s="41" t="s">
        <v>45</v>
      </c>
      <c r="Q316" s="41" t="s">
        <v>46</v>
      </c>
      <c r="R316" s="41" t="s">
        <v>60</v>
      </c>
      <c r="S316" s="41" t="s">
        <v>4799</v>
      </c>
      <c r="T316" s="41" t="s">
        <v>4799</v>
      </c>
      <c r="U316" s="41" t="s">
        <v>4799</v>
      </c>
      <c r="V316" s="41" t="s">
        <v>4799</v>
      </c>
      <c r="W316" s="41" t="s">
        <v>5279</v>
      </c>
      <c r="X316" s="41" t="s">
        <v>5280</v>
      </c>
      <c r="Y316" s="41" t="s">
        <v>5281</v>
      </c>
      <c r="Z316" s="41">
        <v>0</v>
      </c>
      <c r="AA316" s="41">
        <v>0</v>
      </c>
      <c r="AB316" s="41">
        <v>0</v>
      </c>
      <c r="AC316" s="41">
        <v>0</v>
      </c>
      <c r="AD316" s="56">
        <f t="shared" si="48"/>
        <v>0</v>
      </c>
      <c r="AE316" s="56">
        <f t="shared" si="49"/>
        <v>0</v>
      </c>
      <c r="AF316" s="41">
        <v>0</v>
      </c>
      <c r="AG316" s="41">
        <v>0</v>
      </c>
      <c r="AH316" s="41">
        <v>0</v>
      </c>
      <c r="AI316" s="41">
        <v>0</v>
      </c>
      <c r="AJ316" s="57">
        <f t="shared" si="50"/>
        <v>0</v>
      </c>
      <c r="AK316" s="57">
        <f t="shared" si="51"/>
        <v>0</v>
      </c>
      <c r="AL316" s="41">
        <v>1</v>
      </c>
      <c r="AM316" s="41">
        <v>0</v>
      </c>
      <c r="AN316" s="41">
        <v>0</v>
      </c>
      <c r="AO316" s="41">
        <v>0</v>
      </c>
      <c r="AP316" s="58">
        <f t="shared" si="52"/>
        <v>1</v>
      </c>
      <c r="AQ316" s="58">
        <f t="shared" si="53"/>
        <v>0.25</v>
      </c>
      <c r="AR316" s="41">
        <v>3</v>
      </c>
      <c r="AS316" s="41">
        <v>35</v>
      </c>
      <c r="AT316" s="41">
        <v>47</v>
      </c>
      <c r="AU316" s="41">
        <v>8</v>
      </c>
      <c r="AV316" s="59">
        <f t="shared" si="54"/>
        <v>93</v>
      </c>
      <c r="AW316" s="59">
        <f t="shared" si="55"/>
        <v>23.25</v>
      </c>
      <c r="AX316" s="41">
        <v>0</v>
      </c>
      <c r="AY316" s="41">
        <v>0</v>
      </c>
      <c r="AZ316" s="41">
        <v>0</v>
      </c>
      <c r="BA316" s="41">
        <v>0</v>
      </c>
      <c r="BB316" s="60">
        <f t="shared" si="56"/>
        <v>0</v>
      </c>
      <c r="BC316" s="60">
        <f t="shared" si="57"/>
        <v>0</v>
      </c>
      <c r="BD316" s="41">
        <f t="shared" si="59"/>
        <v>94</v>
      </c>
      <c r="BE316" s="41">
        <f t="shared" si="58"/>
        <v>4.5851287689514589E-3</v>
      </c>
    </row>
    <row r="317" spans="1:57" x14ac:dyDescent="0.25">
      <c r="A317" s="41" t="s">
        <v>5122</v>
      </c>
      <c r="B317" s="41" t="s">
        <v>4748</v>
      </c>
      <c r="C317" s="41">
        <v>1</v>
      </c>
      <c r="D317" s="41">
        <v>0</v>
      </c>
      <c r="E317" s="41" t="s">
        <v>5123</v>
      </c>
      <c r="F317" s="41">
        <v>100</v>
      </c>
      <c r="G317" s="41">
        <v>100</v>
      </c>
      <c r="H317" s="41" t="s">
        <v>759</v>
      </c>
      <c r="I317" s="41" t="s">
        <v>4799</v>
      </c>
      <c r="J317" s="41" t="s">
        <v>5124</v>
      </c>
      <c r="K317" s="41" t="s">
        <v>762</v>
      </c>
      <c r="L317" s="41" t="s">
        <v>762</v>
      </c>
      <c r="M317" s="41" t="s">
        <v>762</v>
      </c>
      <c r="N317" s="41" t="s">
        <v>762</v>
      </c>
      <c r="O317" s="41" t="s">
        <v>762</v>
      </c>
      <c r="P317" s="41" t="s">
        <v>45</v>
      </c>
      <c r="Q317" s="41" t="s">
        <v>46</v>
      </c>
      <c r="R317" s="41" t="s">
        <v>60</v>
      </c>
      <c r="S317" s="41" t="s">
        <v>4799</v>
      </c>
      <c r="T317" s="41" t="s">
        <v>4799</v>
      </c>
      <c r="U317" s="41" t="s">
        <v>4799</v>
      </c>
      <c r="V317" s="41" t="s">
        <v>4799</v>
      </c>
      <c r="W317" s="41" t="s">
        <v>5125</v>
      </c>
      <c r="X317" s="41" t="s">
        <v>5126</v>
      </c>
      <c r="Y317" s="41" t="s">
        <v>5126</v>
      </c>
      <c r="Z317" s="41">
        <v>1</v>
      </c>
      <c r="AA317" s="41">
        <v>0</v>
      </c>
      <c r="AB317" s="41">
        <v>0</v>
      </c>
      <c r="AC317" s="41">
        <v>0</v>
      </c>
      <c r="AD317" s="56">
        <f t="shared" si="48"/>
        <v>1</v>
      </c>
      <c r="AE317" s="56">
        <f t="shared" si="49"/>
        <v>0.25</v>
      </c>
      <c r="AF317" s="41">
        <v>2</v>
      </c>
      <c r="AG317" s="41">
        <v>0</v>
      </c>
      <c r="AH317" s="41">
        <v>4</v>
      </c>
      <c r="AI317" s="41">
        <v>2</v>
      </c>
      <c r="AJ317" s="57">
        <f t="shared" si="50"/>
        <v>8</v>
      </c>
      <c r="AK317" s="57">
        <f t="shared" si="51"/>
        <v>2</v>
      </c>
      <c r="AL317" s="41">
        <v>7</v>
      </c>
      <c r="AM317" s="41">
        <v>15</v>
      </c>
      <c r="AN317" s="41">
        <v>26</v>
      </c>
      <c r="AO317" s="41">
        <v>10</v>
      </c>
      <c r="AP317" s="58">
        <f t="shared" si="52"/>
        <v>58</v>
      </c>
      <c r="AQ317" s="58">
        <f t="shared" si="53"/>
        <v>14.5</v>
      </c>
      <c r="AR317" s="41">
        <v>48</v>
      </c>
      <c r="AS317" s="41">
        <v>54</v>
      </c>
      <c r="AT317" s="41">
        <v>32</v>
      </c>
      <c r="AU317" s="41">
        <v>40</v>
      </c>
      <c r="AV317" s="59">
        <f t="shared" si="54"/>
        <v>174</v>
      </c>
      <c r="AW317" s="59">
        <f t="shared" si="55"/>
        <v>43.5</v>
      </c>
      <c r="AX317" s="41">
        <v>22</v>
      </c>
      <c r="AY317" s="41">
        <v>11</v>
      </c>
      <c r="AZ317" s="41">
        <v>16</v>
      </c>
      <c r="BA317" s="41">
        <v>14</v>
      </c>
      <c r="BB317" s="60">
        <f t="shared" si="56"/>
        <v>63</v>
      </c>
      <c r="BC317" s="60">
        <f t="shared" si="57"/>
        <v>15.75</v>
      </c>
      <c r="BD317" s="41">
        <f t="shared" si="59"/>
        <v>304</v>
      </c>
      <c r="BE317" s="41">
        <f t="shared" si="58"/>
        <v>1.4828501550651527E-2</v>
      </c>
    </row>
    <row r="318" spans="1:57" x14ac:dyDescent="0.25">
      <c r="A318" s="41" t="s">
        <v>5300</v>
      </c>
      <c r="B318" s="41" t="s">
        <v>4748</v>
      </c>
      <c r="C318" s="41">
        <v>1</v>
      </c>
      <c r="D318" s="41">
        <v>0</v>
      </c>
      <c r="E318" s="41" t="s">
        <v>5301</v>
      </c>
      <c r="F318" s="41">
        <v>99.396000000000001</v>
      </c>
      <c r="G318" s="41">
        <v>100</v>
      </c>
      <c r="H318" s="41" t="s">
        <v>759</v>
      </c>
      <c r="I318" s="41" t="s">
        <v>4799</v>
      </c>
      <c r="J318" s="41" t="s">
        <v>5302</v>
      </c>
      <c r="K318" s="41" t="s">
        <v>762</v>
      </c>
      <c r="L318" s="41" t="s">
        <v>762</v>
      </c>
      <c r="M318" s="41" t="s">
        <v>762</v>
      </c>
      <c r="N318" s="41" t="s">
        <v>762</v>
      </c>
      <c r="O318" s="41" t="s">
        <v>762</v>
      </c>
      <c r="P318" s="41" t="s">
        <v>45</v>
      </c>
      <c r="Q318" s="41" t="s">
        <v>46</v>
      </c>
      <c r="R318" s="41" t="s">
        <v>60</v>
      </c>
      <c r="S318" s="41" t="s">
        <v>4799</v>
      </c>
      <c r="T318" s="41" t="s">
        <v>4799</v>
      </c>
      <c r="U318" s="41" t="s">
        <v>4799</v>
      </c>
      <c r="V318" s="41" t="s">
        <v>4799</v>
      </c>
      <c r="W318" s="41" t="s">
        <v>5301</v>
      </c>
      <c r="X318" s="41" t="s">
        <v>5303</v>
      </c>
      <c r="Y318" s="41" t="s">
        <v>5304</v>
      </c>
      <c r="Z318" s="41">
        <v>0</v>
      </c>
      <c r="AA318" s="41">
        <v>0</v>
      </c>
      <c r="AB318" s="41">
        <v>0</v>
      </c>
      <c r="AC318" s="41">
        <v>0</v>
      </c>
      <c r="AD318" s="56">
        <f t="shared" si="48"/>
        <v>0</v>
      </c>
      <c r="AE318" s="56">
        <f t="shared" si="49"/>
        <v>0</v>
      </c>
      <c r="AF318" s="41">
        <v>16</v>
      </c>
      <c r="AG318" s="41">
        <v>1</v>
      </c>
      <c r="AH318" s="41">
        <v>13</v>
      </c>
      <c r="AI318" s="41">
        <v>32</v>
      </c>
      <c r="AJ318" s="57">
        <f t="shared" si="50"/>
        <v>62</v>
      </c>
      <c r="AK318" s="57">
        <f t="shared" si="51"/>
        <v>15.5</v>
      </c>
      <c r="AL318" s="41">
        <v>56</v>
      </c>
      <c r="AM318" s="41">
        <v>67</v>
      </c>
      <c r="AN318" s="41">
        <v>14</v>
      </c>
      <c r="AO318" s="41">
        <v>14</v>
      </c>
      <c r="AP318" s="58">
        <f t="shared" si="52"/>
        <v>151</v>
      </c>
      <c r="AQ318" s="58">
        <f t="shared" si="53"/>
        <v>37.75</v>
      </c>
      <c r="AR318" s="41">
        <v>12</v>
      </c>
      <c r="AS318" s="41">
        <v>4</v>
      </c>
      <c r="AT318" s="41">
        <v>1</v>
      </c>
      <c r="AU318" s="41">
        <v>8</v>
      </c>
      <c r="AV318" s="59">
        <f t="shared" si="54"/>
        <v>25</v>
      </c>
      <c r="AW318" s="59">
        <f t="shared" si="55"/>
        <v>6.25</v>
      </c>
      <c r="AX318" s="41">
        <v>6</v>
      </c>
      <c r="AY318" s="41">
        <v>0</v>
      </c>
      <c r="AZ318" s="41">
        <v>5</v>
      </c>
      <c r="BA318" s="41">
        <v>7</v>
      </c>
      <c r="BB318" s="60">
        <f t="shared" si="56"/>
        <v>18</v>
      </c>
      <c r="BC318" s="60">
        <f t="shared" si="57"/>
        <v>4.5</v>
      </c>
      <c r="BD318" s="41">
        <f t="shared" si="59"/>
        <v>256</v>
      </c>
      <c r="BE318" s="41">
        <f t="shared" si="58"/>
        <v>1.2487159200548655E-2</v>
      </c>
    </row>
    <row r="319" spans="1:57" x14ac:dyDescent="0.25">
      <c r="A319" s="41" t="s">
        <v>5204</v>
      </c>
      <c r="B319" s="41" t="s">
        <v>4748</v>
      </c>
      <c r="C319" s="41">
        <v>1</v>
      </c>
      <c r="D319" s="41">
        <v>0</v>
      </c>
      <c r="E319" s="41" t="s">
        <v>5205</v>
      </c>
      <c r="F319" s="41">
        <v>99.396000000000001</v>
      </c>
      <c r="G319" s="41">
        <v>100</v>
      </c>
      <c r="H319" s="41" t="s">
        <v>759</v>
      </c>
      <c r="I319" s="41" t="s">
        <v>4799</v>
      </c>
      <c r="J319" s="41" t="s">
        <v>5206</v>
      </c>
      <c r="K319" s="41" t="s">
        <v>762</v>
      </c>
      <c r="L319" s="41" t="s">
        <v>762</v>
      </c>
      <c r="M319" s="41" t="s">
        <v>762</v>
      </c>
      <c r="N319" s="41" t="s">
        <v>762</v>
      </c>
      <c r="O319" s="41" t="s">
        <v>762</v>
      </c>
      <c r="P319" s="41" t="s">
        <v>45</v>
      </c>
      <c r="Q319" s="41" t="s">
        <v>46</v>
      </c>
      <c r="R319" s="41" t="s">
        <v>60</v>
      </c>
      <c r="S319" s="41" t="s">
        <v>4799</v>
      </c>
      <c r="T319" s="41" t="s">
        <v>4799</v>
      </c>
      <c r="U319" s="41" t="s">
        <v>4799</v>
      </c>
      <c r="V319" s="41" t="s">
        <v>4799</v>
      </c>
      <c r="W319" s="41" t="s">
        <v>5207</v>
      </c>
      <c r="X319" s="41" t="s">
        <v>5208</v>
      </c>
      <c r="Y319" s="41" t="s">
        <v>5209</v>
      </c>
      <c r="Z319" s="41">
        <v>88</v>
      </c>
      <c r="AA319" s="41">
        <v>58</v>
      </c>
      <c r="AB319" s="41">
        <v>29</v>
      </c>
      <c r="AC319" s="41">
        <v>13</v>
      </c>
      <c r="AD319" s="56">
        <f t="shared" si="48"/>
        <v>188</v>
      </c>
      <c r="AE319" s="56">
        <f t="shared" si="49"/>
        <v>47</v>
      </c>
      <c r="AF319" s="41">
        <v>66</v>
      </c>
      <c r="AG319" s="41">
        <v>114</v>
      </c>
      <c r="AH319" s="41">
        <v>118</v>
      </c>
      <c r="AI319" s="41">
        <v>150</v>
      </c>
      <c r="AJ319" s="57">
        <f t="shared" si="50"/>
        <v>448</v>
      </c>
      <c r="AK319" s="57">
        <f t="shared" si="51"/>
        <v>112</v>
      </c>
      <c r="AL319" s="41">
        <v>73</v>
      </c>
      <c r="AM319" s="41">
        <v>62</v>
      </c>
      <c r="AN319" s="41">
        <v>30</v>
      </c>
      <c r="AO319" s="41">
        <v>17</v>
      </c>
      <c r="AP319" s="58">
        <f t="shared" si="52"/>
        <v>182</v>
      </c>
      <c r="AQ319" s="58">
        <f t="shared" si="53"/>
        <v>45.5</v>
      </c>
      <c r="AR319" s="41">
        <v>12</v>
      </c>
      <c r="AS319" s="41">
        <v>17</v>
      </c>
      <c r="AT319" s="41">
        <v>27</v>
      </c>
      <c r="AU319" s="41">
        <v>32</v>
      </c>
      <c r="AV319" s="59">
        <f t="shared" si="54"/>
        <v>88</v>
      </c>
      <c r="AW319" s="59">
        <f t="shared" si="55"/>
        <v>22</v>
      </c>
      <c r="AX319" s="41">
        <v>15</v>
      </c>
      <c r="AY319" s="41">
        <v>27</v>
      </c>
      <c r="AZ319" s="41">
        <v>31</v>
      </c>
      <c r="BA319" s="41">
        <v>18</v>
      </c>
      <c r="BB319" s="60">
        <f t="shared" si="56"/>
        <v>91</v>
      </c>
      <c r="BC319" s="60">
        <f t="shared" si="57"/>
        <v>22.75</v>
      </c>
      <c r="BD319" s="41">
        <f t="shared" si="59"/>
        <v>997</v>
      </c>
      <c r="BE319" s="41">
        <f t="shared" si="58"/>
        <v>4.8631631730261755E-2</v>
      </c>
    </row>
    <row r="320" spans="1:57" x14ac:dyDescent="0.25">
      <c r="A320" s="41" t="s">
        <v>4797</v>
      </c>
      <c r="B320" s="41" t="s">
        <v>4748</v>
      </c>
      <c r="C320" s="41">
        <v>1</v>
      </c>
      <c r="D320" s="41">
        <v>0</v>
      </c>
      <c r="E320" s="41" t="s">
        <v>4798</v>
      </c>
      <c r="F320" s="41">
        <v>100</v>
      </c>
      <c r="G320" s="41">
        <v>100</v>
      </c>
      <c r="H320" s="41" t="s">
        <v>759</v>
      </c>
      <c r="I320" s="41" t="s">
        <v>4799</v>
      </c>
      <c r="J320" s="41" t="s">
        <v>4800</v>
      </c>
      <c r="K320" s="41" t="s">
        <v>762</v>
      </c>
      <c r="L320" s="41" t="s">
        <v>762</v>
      </c>
      <c r="M320" s="41" t="s">
        <v>762</v>
      </c>
      <c r="N320" s="41" t="s">
        <v>762</v>
      </c>
      <c r="O320" s="41" t="s">
        <v>762</v>
      </c>
      <c r="P320" s="41" t="s">
        <v>45</v>
      </c>
      <c r="Q320" s="41" t="s">
        <v>46</v>
      </c>
      <c r="R320" s="41" t="s">
        <v>60</v>
      </c>
      <c r="S320" s="41" t="s">
        <v>4799</v>
      </c>
      <c r="T320" s="41" t="s">
        <v>4799</v>
      </c>
      <c r="U320" s="41" t="s">
        <v>4799</v>
      </c>
      <c r="V320" s="41" t="s">
        <v>4799</v>
      </c>
      <c r="W320" s="41" t="s">
        <v>4801</v>
      </c>
      <c r="X320" s="41" t="s">
        <v>4802</v>
      </c>
      <c r="Y320" s="41" t="s">
        <v>4802</v>
      </c>
      <c r="Z320" s="41">
        <v>0</v>
      </c>
      <c r="AA320" s="41">
        <v>0</v>
      </c>
      <c r="AB320" s="41">
        <v>0</v>
      </c>
      <c r="AC320" s="41">
        <v>0</v>
      </c>
      <c r="AD320" s="56">
        <f t="shared" si="48"/>
        <v>0</v>
      </c>
      <c r="AE320" s="56">
        <f t="shared" si="49"/>
        <v>0</v>
      </c>
      <c r="AF320" s="41">
        <v>11</v>
      </c>
      <c r="AG320" s="41">
        <v>29</v>
      </c>
      <c r="AH320" s="41">
        <v>10</v>
      </c>
      <c r="AI320" s="41">
        <v>3</v>
      </c>
      <c r="AJ320" s="57">
        <f t="shared" si="50"/>
        <v>53</v>
      </c>
      <c r="AK320" s="57">
        <f t="shared" si="51"/>
        <v>13.25</v>
      </c>
      <c r="AL320" s="41">
        <v>36</v>
      </c>
      <c r="AM320" s="41">
        <v>7</v>
      </c>
      <c r="AN320" s="41">
        <v>19</v>
      </c>
      <c r="AO320" s="41">
        <v>21</v>
      </c>
      <c r="AP320" s="58">
        <f t="shared" si="52"/>
        <v>83</v>
      </c>
      <c r="AQ320" s="58">
        <f t="shared" si="53"/>
        <v>20.75</v>
      </c>
      <c r="AR320" s="41">
        <v>13</v>
      </c>
      <c r="AS320" s="41">
        <v>11</v>
      </c>
      <c r="AT320" s="41">
        <v>19</v>
      </c>
      <c r="AU320" s="41">
        <v>42</v>
      </c>
      <c r="AV320" s="59">
        <f t="shared" si="54"/>
        <v>85</v>
      </c>
      <c r="AW320" s="59">
        <f t="shared" si="55"/>
        <v>21.25</v>
      </c>
      <c r="AX320" s="41">
        <v>7</v>
      </c>
      <c r="AY320" s="41">
        <v>5</v>
      </c>
      <c r="AZ320" s="41">
        <v>6</v>
      </c>
      <c r="BA320" s="41">
        <v>8</v>
      </c>
      <c r="BB320" s="60">
        <f t="shared" si="56"/>
        <v>26</v>
      </c>
      <c r="BC320" s="60">
        <f t="shared" si="57"/>
        <v>6.5</v>
      </c>
      <c r="BD320" s="41">
        <f t="shared" si="59"/>
        <v>247</v>
      </c>
      <c r="BE320" s="41">
        <f t="shared" si="58"/>
        <v>1.2048157509904366E-2</v>
      </c>
    </row>
    <row r="321" spans="1:57" x14ac:dyDescent="0.25">
      <c r="A321" s="41" t="s">
        <v>5259</v>
      </c>
      <c r="B321" s="41" t="s">
        <v>4748</v>
      </c>
      <c r="C321" s="41">
        <v>1</v>
      </c>
      <c r="D321" s="41">
        <v>0</v>
      </c>
      <c r="E321" s="41" t="s">
        <v>5260</v>
      </c>
      <c r="F321" s="41">
        <v>99.697999999999993</v>
      </c>
      <c r="G321" s="41">
        <v>100</v>
      </c>
      <c r="H321" s="41" t="s">
        <v>759</v>
      </c>
      <c r="I321" s="41" t="s">
        <v>4799</v>
      </c>
      <c r="J321" s="41" t="s">
        <v>5261</v>
      </c>
      <c r="K321" s="41" t="s">
        <v>762</v>
      </c>
      <c r="L321" s="41" t="s">
        <v>762</v>
      </c>
      <c r="M321" s="41" t="s">
        <v>762</v>
      </c>
      <c r="N321" s="41" t="s">
        <v>762</v>
      </c>
      <c r="O321" s="41" t="s">
        <v>762</v>
      </c>
      <c r="P321" s="41" t="s">
        <v>45</v>
      </c>
      <c r="Q321" s="41" t="s">
        <v>46</v>
      </c>
      <c r="R321" s="41" t="s">
        <v>60</v>
      </c>
      <c r="S321" s="41" t="s">
        <v>4799</v>
      </c>
      <c r="T321" s="41" t="s">
        <v>4799</v>
      </c>
      <c r="U321" s="41" t="s">
        <v>4799</v>
      </c>
      <c r="V321" s="41" t="s">
        <v>4799</v>
      </c>
      <c r="W321" s="41" t="s">
        <v>5262</v>
      </c>
      <c r="X321" s="41" t="s">
        <v>5263</v>
      </c>
      <c r="Y321" s="41" t="s">
        <v>5264</v>
      </c>
      <c r="Z321" s="41">
        <v>0</v>
      </c>
      <c r="AA321" s="41">
        <v>0</v>
      </c>
      <c r="AB321" s="41">
        <v>2</v>
      </c>
      <c r="AC321" s="41">
        <v>0</v>
      </c>
      <c r="AD321" s="56">
        <f t="shared" si="48"/>
        <v>2</v>
      </c>
      <c r="AE321" s="56">
        <f t="shared" si="49"/>
        <v>0.5</v>
      </c>
      <c r="AF321" s="41">
        <v>35</v>
      </c>
      <c r="AG321" s="41">
        <v>21</v>
      </c>
      <c r="AH321" s="41">
        <v>27</v>
      </c>
      <c r="AI321" s="41">
        <v>28</v>
      </c>
      <c r="AJ321" s="57">
        <f t="shared" si="50"/>
        <v>111</v>
      </c>
      <c r="AK321" s="57">
        <f t="shared" si="51"/>
        <v>27.75</v>
      </c>
      <c r="AL321" s="41">
        <v>49</v>
      </c>
      <c r="AM321" s="41">
        <v>16</v>
      </c>
      <c r="AN321" s="41">
        <v>32</v>
      </c>
      <c r="AO321" s="41">
        <v>14</v>
      </c>
      <c r="AP321" s="58">
        <f t="shared" si="52"/>
        <v>111</v>
      </c>
      <c r="AQ321" s="58">
        <f t="shared" si="53"/>
        <v>27.75</v>
      </c>
      <c r="AR321" s="41">
        <v>7</v>
      </c>
      <c r="AS321" s="41">
        <v>2</v>
      </c>
      <c r="AT321" s="41">
        <v>6</v>
      </c>
      <c r="AU321" s="41">
        <v>15</v>
      </c>
      <c r="AV321" s="59">
        <f t="shared" si="54"/>
        <v>30</v>
      </c>
      <c r="AW321" s="59">
        <f t="shared" si="55"/>
        <v>7.5</v>
      </c>
      <c r="AX321" s="41">
        <v>10</v>
      </c>
      <c r="AY321" s="41">
        <v>2</v>
      </c>
      <c r="AZ321" s="41">
        <v>0</v>
      </c>
      <c r="BA321" s="41">
        <v>2</v>
      </c>
      <c r="BB321" s="60">
        <f t="shared" si="56"/>
        <v>14</v>
      </c>
      <c r="BC321" s="60">
        <f t="shared" si="57"/>
        <v>3.5</v>
      </c>
      <c r="BD321" s="41">
        <f t="shared" si="59"/>
        <v>268</v>
      </c>
      <c r="BE321" s="41">
        <f t="shared" si="58"/>
        <v>1.3072494788074374E-2</v>
      </c>
    </row>
    <row r="322" spans="1:57" x14ac:dyDescent="0.25">
      <c r="A322" s="41" t="s">
        <v>4910</v>
      </c>
      <c r="B322" s="41" t="s">
        <v>4748</v>
      </c>
      <c r="C322" s="41">
        <v>1</v>
      </c>
      <c r="D322" s="41">
        <v>0</v>
      </c>
      <c r="E322" s="41" t="s">
        <v>4911</v>
      </c>
      <c r="F322" s="41">
        <v>99.397999999999996</v>
      </c>
      <c r="G322" s="41">
        <v>100</v>
      </c>
      <c r="H322" s="41" t="s">
        <v>759</v>
      </c>
      <c r="I322" s="41" t="s">
        <v>4799</v>
      </c>
      <c r="J322" s="41" t="s">
        <v>4912</v>
      </c>
      <c r="K322" s="41" t="s">
        <v>762</v>
      </c>
      <c r="L322" s="41" t="s">
        <v>762</v>
      </c>
      <c r="M322" s="41" t="s">
        <v>762</v>
      </c>
      <c r="N322" s="41" t="s">
        <v>762</v>
      </c>
      <c r="O322" s="41" t="s">
        <v>762</v>
      </c>
      <c r="P322" s="41" t="s">
        <v>45</v>
      </c>
      <c r="Q322" s="41" t="s">
        <v>46</v>
      </c>
      <c r="R322" s="41" t="s">
        <v>60</v>
      </c>
      <c r="S322" s="41" t="s">
        <v>4799</v>
      </c>
      <c r="T322" s="41" t="s">
        <v>4799</v>
      </c>
      <c r="U322" s="41" t="s">
        <v>4799</v>
      </c>
      <c r="V322" s="41" t="s">
        <v>4799</v>
      </c>
      <c r="W322" s="41" t="s">
        <v>4913</v>
      </c>
      <c r="X322" s="41" t="s">
        <v>4914</v>
      </c>
      <c r="Y322" s="41" t="s">
        <v>4915</v>
      </c>
      <c r="Z322" s="41">
        <v>0</v>
      </c>
      <c r="AA322" s="41">
        <v>0</v>
      </c>
      <c r="AB322" s="41">
        <v>0</v>
      </c>
      <c r="AC322" s="41">
        <v>0</v>
      </c>
      <c r="AD322" s="56">
        <f t="shared" ref="AD322:AD386" si="60">SUM(Z322:AC322)</f>
        <v>0</v>
      </c>
      <c r="AE322" s="56">
        <f t="shared" ref="AE322:AE386" si="61">AVERAGE(Z322:AC322)</f>
        <v>0</v>
      </c>
      <c r="AF322" s="41">
        <v>0</v>
      </c>
      <c r="AG322" s="41">
        <v>0</v>
      </c>
      <c r="AH322" s="41">
        <v>0</v>
      </c>
      <c r="AI322" s="41">
        <v>0</v>
      </c>
      <c r="AJ322" s="57">
        <f t="shared" ref="AJ322:AJ386" si="62">SUM(AF322:AI322)</f>
        <v>0</v>
      </c>
      <c r="AK322" s="57">
        <f t="shared" ref="AK322:AK386" si="63">AVERAGE(AF322:AI322)</f>
        <v>0</v>
      </c>
      <c r="AL322" s="41">
        <v>0</v>
      </c>
      <c r="AM322" s="41">
        <v>0</v>
      </c>
      <c r="AN322" s="41">
        <v>4</v>
      </c>
      <c r="AO322" s="41">
        <v>0</v>
      </c>
      <c r="AP322" s="58">
        <f t="shared" ref="AP322:AP386" si="64">SUM(AL322:AO322)</f>
        <v>4</v>
      </c>
      <c r="AQ322" s="58">
        <f t="shared" ref="AQ322:AQ386" si="65">AVERAGE(AL322:AO322)</f>
        <v>1</v>
      </c>
      <c r="AR322" s="41">
        <v>17</v>
      </c>
      <c r="AS322" s="41">
        <v>16</v>
      </c>
      <c r="AT322" s="41">
        <v>24</v>
      </c>
      <c r="AU322" s="41">
        <v>23</v>
      </c>
      <c r="AV322" s="59">
        <f t="shared" ref="AV322:AV386" si="66">SUM(AR322:AU322)</f>
        <v>80</v>
      </c>
      <c r="AW322" s="59">
        <f t="shared" ref="AW322:AW386" si="67">AVERAGE(AR322:AU322)</f>
        <v>20</v>
      </c>
      <c r="AX322" s="41">
        <v>2</v>
      </c>
      <c r="AY322" s="41">
        <v>0</v>
      </c>
      <c r="AZ322" s="41">
        <v>2</v>
      </c>
      <c r="BA322" s="41">
        <v>0</v>
      </c>
      <c r="BB322" s="60">
        <f t="shared" ref="BB322:BB386" si="68">SUM(AX322:BA322)</f>
        <v>4</v>
      </c>
      <c r="BC322" s="60">
        <f t="shared" ref="BC322:BC386" si="69">AVERAGE(AX322:BA322)</f>
        <v>1</v>
      </c>
      <c r="BD322" s="41">
        <f t="shared" si="59"/>
        <v>88</v>
      </c>
      <c r="BE322" s="41">
        <f t="shared" ref="BE322:BE386" si="70">(BD322/2050106)*100</f>
        <v>4.2924609751885997E-3</v>
      </c>
    </row>
    <row r="323" spans="1:57" x14ac:dyDescent="0.25">
      <c r="A323" s="41" t="s">
        <v>5377</v>
      </c>
      <c r="B323" s="41" t="s">
        <v>4748</v>
      </c>
      <c r="C323" s="41">
        <v>1</v>
      </c>
      <c r="D323" s="41">
        <v>0</v>
      </c>
      <c r="E323" s="41" t="s">
        <v>5378</v>
      </c>
      <c r="F323" s="41">
        <v>99.698999999999998</v>
      </c>
      <c r="G323" s="41">
        <v>100</v>
      </c>
      <c r="H323" s="41" t="s">
        <v>759</v>
      </c>
      <c r="I323" s="41" t="s">
        <v>4799</v>
      </c>
      <c r="J323" s="41" t="s">
        <v>5379</v>
      </c>
      <c r="K323" s="41" t="s">
        <v>762</v>
      </c>
      <c r="L323" s="41" t="s">
        <v>762</v>
      </c>
      <c r="M323" s="41" t="s">
        <v>762</v>
      </c>
      <c r="N323" s="41" t="s">
        <v>762</v>
      </c>
      <c r="O323" s="41" t="s">
        <v>762</v>
      </c>
      <c r="P323" s="41" t="s">
        <v>45</v>
      </c>
      <c r="Q323" s="41" t="s">
        <v>46</v>
      </c>
      <c r="R323" s="41" t="s">
        <v>60</v>
      </c>
      <c r="S323" s="41" t="s">
        <v>4799</v>
      </c>
      <c r="T323" s="41" t="s">
        <v>4799</v>
      </c>
      <c r="U323" s="41" t="s">
        <v>4799</v>
      </c>
      <c r="V323" s="41" t="s">
        <v>4799</v>
      </c>
      <c r="W323" s="41" t="s">
        <v>5380</v>
      </c>
      <c r="X323" s="41" t="s">
        <v>5381</v>
      </c>
      <c r="Y323" s="41" t="s">
        <v>5382</v>
      </c>
      <c r="Z323" s="41">
        <v>0</v>
      </c>
      <c r="AA323" s="41">
        <v>0</v>
      </c>
      <c r="AB323" s="41">
        <v>0</v>
      </c>
      <c r="AC323" s="41">
        <v>0</v>
      </c>
      <c r="AD323" s="56">
        <f t="shared" si="60"/>
        <v>0</v>
      </c>
      <c r="AE323" s="56">
        <f t="shared" si="61"/>
        <v>0</v>
      </c>
      <c r="AF323" s="41">
        <v>0</v>
      </c>
      <c r="AG323" s="41">
        <v>0</v>
      </c>
      <c r="AH323" s="41">
        <v>0</v>
      </c>
      <c r="AI323" s="41">
        <v>0</v>
      </c>
      <c r="AJ323" s="57">
        <f t="shared" si="62"/>
        <v>0</v>
      </c>
      <c r="AK323" s="57">
        <f t="shared" si="63"/>
        <v>0</v>
      </c>
      <c r="AL323" s="41">
        <v>1</v>
      </c>
      <c r="AM323" s="41">
        <v>2</v>
      </c>
      <c r="AN323" s="41">
        <v>1</v>
      </c>
      <c r="AO323" s="41">
        <v>11</v>
      </c>
      <c r="AP323" s="58">
        <f t="shared" si="64"/>
        <v>15</v>
      </c>
      <c r="AQ323" s="58">
        <f t="shared" si="65"/>
        <v>3.75</v>
      </c>
      <c r="AR323" s="41">
        <v>15</v>
      </c>
      <c r="AS323" s="41">
        <v>43</v>
      </c>
      <c r="AT323" s="41">
        <v>22</v>
      </c>
      <c r="AU323" s="41">
        <v>12</v>
      </c>
      <c r="AV323" s="59">
        <f t="shared" si="66"/>
        <v>92</v>
      </c>
      <c r="AW323" s="59">
        <f t="shared" si="67"/>
        <v>23</v>
      </c>
      <c r="AX323" s="41">
        <v>0</v>
      </c>
      <c r="AY323" s="41">
        <v>1</v>
      </c>
      <c r="AZ323" s="41">
        <v>0</v>
      </c>
      <c r="BA323" s="41">
        <v>0</v>
      </c>
      <c r="BB323" s="60">
        <f t="shared" si="68"/>
        <v>1</v>
      </c>
      <c r="BC323" s="60">
        <f t="shared" si="69"/>
        <v>0.25</v>
      </c>
      <c r="BD323" s="41">
        <f t="shared" ref="BD323:BD386" si="71">SUM(Z323:AC323,AF323:AI323,AL323:AO323,AR323:AU323,AX323:BA323)</f>
        <v>108</v>
      </c>
      <c r="BE323" s="41">
        <f t="shared" si="70"/>
        <v>5.2680202877314636E-3</v>
      </c>
    </row>
    <row r="324" spans="1:57" x14ac:dyDescent="0.25">
      <c r="A324" s="41" t="s">
        <v>5288</v>
      </c>
      <c r="B324" s="41" t="s">
        <v>4748</v>
      </c>
      <c r="C324" s="41">
        <v>1</v>
      </c>
      <c r="D324" s="41">
        <v>0</v>
      </c>
      <c r="E324" s="41" t="s">
        <v>5289</v>
      </c>
      <c r="F324" s="41">
        <v>100</v>
      </c>
      <c r="G324" s="41">
        <v>100</v>
      </c>
      <c r="H324" s="41" t="s">
        <v>759</v>
      </c>
      <c r="I324" s="41" t="s">
        <v>4799</v>
      </c>
      <c r="J324" s="41" t="s">
        <v>5290</v>
      </c>
      <c r="K324" s="41" t="s">
        <v>762</v>
      </c>
      <c r="L324" s="41" t="s">
        <v>762</v>
      </c>
      <c r="M324" s="41" t="s">
        <v>762</v>
      </c>
      <c r="N324" s="41" t="s">
        <v>762</v>
      </c>
      <c r="O324" s="41" t="s">
        <v>762</v>
      </c>
      <c r="P324" s="41" t="s">
        <v>45</v>
      </c>
      <c r="Q324" s="41" t="s">
        <v>46</v>
      </c>
      <c r="R324" s="41" t="s">
        <v>60</v>
      </c>
      <c r="S324" s="41" t="s">
        <v>4799</v>
      </c>
      <c r="T324" s="41" t="s">
        <v>4799</v>
      </c>
      <c r="U324" s="41" t="s">
        <v>4799</v>
      </c>
      <c r="V324" s="41" t="s">
        <v>4799</v>
      </c>
      <c r="W324" s="41" t="s">
        <v>5291</v>
      </c>
      <c r="X324" s="41" t="s">
        <v>5292</v>
      </c>
      <c r="Y324" s="41" t="s">
        <v>5293</v>
      </c>
      <c r="Z324" s="41">
        <v>0</v>
      </c>
      <c r="AA324" s="41">
        <v>0</v>
      </c>
      <c r="AB324" s="41">
        <v>0</v>
      </c>
      <c r="AC324" s="41">
        <v>0</v>
      </c>
      <c r="AD324" s="56">
        <f t="shared" si="60"/>
        <v>0</v>
      </c>
      <c r="AE324" s="56">
        <f t="shared" si="61"/>
        <v>0</v>
      </c>
      <c r="AF324" s="41">
        <v>8</v>
      </c>
      <c r="AG324" s="41">
        <v>5</v>
      </c>
      <c r="AH324" s="41">
        <v>0</v>
      </c>
      <c r="AI324" s="41">
        <v>2</v>
      </c>
      <c r="AJ324" s="57">
        <f t="shared" si="62"/>
        <v>15</v>
      </c>
      <c r="AK324" s="57">
        <f t="shared" si="63"/>
        <v>3.75</v>
      </c>
      <c r="AL324" s="41">
        <v>68</v>
      </c>
      <c r="AM324" s="41">
        <v>23</v>
      </c>
      <c r="AN324" s="41">
        <v>38</v>
      </c>
      <c r="AO324" s="41">
        <v>47</v>
      </c>
      <c r="AP324" s="58">
        <f t="shared" si="64"/>
        <v>176</v>
      </c>
      <c r="AQ324" s="58">
        <f t="shared" si="65"/>
        <v>44</v>
      </c>
      <c r="AR324" s="41">
        <v>50</v>
      </c>
      <c r="AS324" s="41">
        <v>45</v>
      </c>
      <c r="AT324" s="41">
        <v>49</v>
      </c>
      <c r="AU324" s="41">
        <v>50</v>
      </c>
      <c r="AV324" s="59">
        <f t="shared" si="66"/>
        <v>194</v>
      </c>
      <c r="AW324" s="59">
        <f t="shared" si="67"/>
        <v>48.5</v>
      </c>
      <c r="AX324" s="41">
        <v>37</v>
      </c>
      <c r="AY324" s="41">
        <v>8</v>
      </c>
      <c r="AZ324" s="41">
        <v>19</v>
      </c>
      <c r="BA324" s="41">
        <v>24</v>
      </c>
      <c r="BB324" s="60">
        <f t="shared" si="68"/>
        <v>88</v>
      </c>
      <c r="BC324" s="60">
        <f t="shared" si="69"/>
        <v>22</v>
      </c>
      <c r="BD324" s="41">
        <f t="shared" si="71"/>
        <v>473</v>
      </c>
      <c r="BE324" s="41">
        <f t="shared" si="70"/>
        <v>2.3071977741638727E-2</v>
      </c>
    </row>
    <row r="325" spans="1:57" x14ac:dyDescent="0.25">
      <c r="A325" s="41" t="s">
        <v>5003</v>
      </c>
      <c r="B325" s="41" t="s">
        <v>4748</v>
      </c>
      <c r="C325" s="41">
        <v>1</v>
      </c>
      <c r="D325" s="41">
        <v>0</v>
      </c>
      <c r="E325" s="41" t="s">
        <v>5004</v>
      </c>
      <c r="F325" s="41">
        <v>99.396000000000001</v>
      </c>
      <c r="G325" s="41">
        <v>100</v>
      </c>
      <c r="H325" s="41" t="s">
        <v>759</v>
      </c>
      <c r="I325" s="41" t="s">
        <v>4799</v>
      </c>
      <c r="J325" s="41" t="s">
        <v>5005</v>
      </c>
      <c r="K325" s="41" t="s">
        <v>762</v>
      </c>
      <c r="L325" s="41" t="s">
        <v>762</v>
      </c>
      <c r="M325" s="41" t="s">
        <v>762</v>
      </c>
      <c r="N325" s="41" t="s">
        <v>762</v>
      </c>
      <c r="O325" s="41" t="s">
        <v>762</v>
      </c>
      <c r="P325" s="41" t="s">
        <v>45</v>
      </c>
      <c r="Q325" s="41" t="s">
        <v>46</v>
      </c>
      <c r="R325" s="41" t="s">
        <v>60</v>
      </c>
      <c r="S325" s="41" t="s">
        <v>4799</v>
      </c>
      <c r="T325" s="41" t="s">
        <v>4799</v>
      </c>
      <c r="U325" s="41" t="s">
        <v>4799</v>
      </c>
      <c r="V325" s="41" t="s">
        <v>4799</v>
      </c>
      <c r="W325" s="41" t="s">
        <v>5006</v>
      </c>
      <c r="X325" s="41" t="s">
        <v>5007</v>
      </c>
      <c r="Y325" s="41" t="s">
        <v>5008</v>
      </c>
      <c r="Z325" s="41">
        <v>1</v>
      </c>
      <c r="AA325" s="41">
        <v>0</v>
      </c>
      <c r="AB325" s="41">
        <v>0</v>
      </c>
      <c r="AC325" s="41">
        <v>0</v>
      </c>
      <c r="AD325" s="56">
        <f t="shared" si="60"/>
        <v>1</v>
      </c>
      <c r="AE325" s="56">
        <f t="shared" si="61"/>
        <v>0.25</v>
      </c>
      <c r="AF325" s="41">
        <v>20</v>
      </c>
      <c r="AG325" s="41">
        <v>4</v>
      </c>
      <c r="AH325" s="41">
        <v>6</v>
      </c>
      <c r="AI325" s="41">
        <v>10</v>
      </c>
      <c r="AJ325" s="57">
        <f t="shared" si="62"/>
        <v>40</v>
      </c>
      <c r="AK325" s="57">
        <f t="shared" si="63"/>
        <v>10</v>
      </c>
      <c r="AL325" s="41">
        <v>31</v>
      </c>
      <c r="AM325" s="41">
        <v>32</v>
      </c>
      <c r="AN325" s="41">
        <v>40</v>
      </c>
      <c r="AO325" s="41">
        <v>31</v>
      </c>
      <c r="AP325" s="58">
        <f t="shared" si="64"/>
        <v>134</v>
      </c>
      <c r="AQ325" s="58">
        <f t="shared" si="65"/>
        <v>33.5</v>
      </c>
      <c r="AR325" s="41">
        <v>942</v>
      </c>
      <c r="AS325" s="41">
        <v>84</v>
      </c>
      <c r="AT325" s="41">
        <v>66</v>
      </c>
      <c r="AU325" s="41">
        <v>71</v>
      </c>
      <c r="AV325" s="59">
        <f t="shared" si="66"/>
        <v>1163</v>
      </c>
      <c r="AW325" s="59">
        <f t="shared" si="67"/>
        <v>290.75</v>
      </c>
      <c r="AX325" s="41">
        <v>13</v>
      </c>
      <c r="AY325" s="41">
        <v>20</v>
      </c>
      <c r="AZ325" s="41">
        <v>2</v>
      </c>
      <c r="BA325" s="41">
        <v>14</v>
      </c>
      <c r="BB325" s="60">
        <f t="shared" si="68"/>
        <v>49</v>
      </c>
      <c r="BC325" s="60">
        <f t="shared" si="69"/>
        <v>12.25</v>
      </c>
      <c r="BD325" s="41">
        <f t="shared" si="71"/>
        <v>1387</v>
      </c>
      <c r="BE325" s="41">
        <f t="shared" si="70"/>
        <v>6.7655038324847594E-2</v>
      </c>
    </row>
    <row r="326" spans="1:57" x14ac:dyDescent="0.25">
      <c r="A326" s="41" t="s">
        <v>6486</v>
      </c>
      <c r="B326" s="41" t="s">
        <v>5426</v>
      </c>
      <c r="C326" s="41">
        <v>1</v>
      </c>
      <c r="D326" s="41">
        <v>2</v>
      </c>
      <c r="E326" s="41" t="s">
        <v>6487</v>
      </c>
      <c r="F326" s="41">
        <v>99.396000000000001</v>
      </c>
      <c r="G326" s="41">
        <v>99.3994</v>
      </c>
      <c r="H326" s="41" t="s">
        <v>759</v>
      </c>
      <c r="I326" s="41" t="s">
        <v>6488</v>
      </c>
      <c r="J326" s="41" t="s">
        <v>6489</v>
      </c>
      <c r="K326" s="41" t="s">
        <v>762</v>
      </c>
      <c r="L326" s="41" t="s">
        <v>762</v>
      </c>
      <c r="M326" s="41" t="s">
        <v>762</v>
      </c>
      <c r="N326" s="41" t="s">
        <v>762</v>
      </c>
      <c r="O326" s="41" t="s">
        <v>762</v>
      </c>
      <c r="P326" s="41" t="s">
        <v>45</v>
      </c>
      <c r="Q326" s="41" t="s">
        <v>4553</v>
      </c>
      <c r="R326" s="41" t="s">
        <v>6490</v>
      </c>
      <c r="S326" s="41" t="s">
        <v>6491</v>
      </c>
      <c r="T326" s="41" t="s">
        <v>6492</v>
      </c>
      <c r="U326" s="41" t="s">
        <v>6493</v>
      </c>
      <c r="V326" s="41" t="s">
        <v>6493</v>
      </c>
      <c r="W326" s="41" t="s">
        <v>6494</v>
      </c>
      <c r="X326" s="41" t="s">
        <v>6495</v>
      </c>
      <c r="Y326" s="41" t="s">
        <v>6496</v>
      </c>
      <c r="Z326" s="41">
        <v>0</v>
      </c>
      <c r="AA326" s="41">
        <v>1</v>
      </c>
      <c r="AB326" s="41">
        <v>0</v>
      </c>
      <c r="AC326" s="41">
        <v>0</v>
      </c>
      <c r="AD326" s="56">
        <f t="shared" si="60"/>
        <v>1</v>
      </c>
      <c r="AE326" s="56">
        <f t="shared" si="61"/>
        <v>0.25</v>
      </c>
      <c r="AF326" s="41">
        <v>0</v>
      </c>
      <c r="AG326" s="41">
        <v>0</v>
      </c>
      <c r="AH326" s="41">
        <v>0</v>
      </c>
      <c r="AI326" s="41">
        <v>0</v>
      </c>
      <c r="AJ326" s="57">
        <f t="shared" si="62"/>
        <v>0</v>
      </c>
      <c r="AK326" s="57">
        <f t="shared" si="63"/>
        <v>0</v>
      </c>
      <c r="AL326" s="41">
        <v>1</v>
      </c>
      <c r="AM326" s="41">
        <v>2</v>
      </c>
      <c r="AN326" s="41">
        <v>1</v>
      </c>
      <c r="AO326" s="41">
        <v>2</v>
      </c>
      <c r="AP326" s="58">
        <f t="shared" si="64"/>
        <v>6</v>
      </c>
      <c r="AQ326" s="58">
        <f>AVERAGE(AL326:AO326)</f>
        <v>1.5</v>
      </c>
      <c r="AR326" s="41">
        <v>14</v>
      </c>
      <c r="AS326" s="41">
        <v>19</v>
      </c>
      <c r="AT326" s="41">
        <v>29</v>
      </c>
      <c r="AU326" s="41">
        <v>33</v>
      </c>
      <c r="AV326" s="59">
        <f t="shared" si="66"/>
        <v>95</v>
      </c>
      <c r="AW326" s="59">
        <f t="shared" si="67"/>
        <v>23.75</v>
      </c>
      <c r="AX326" s="41">
        <v>22</v>
      </c>
      <c r="AY326" s="41">
        <v>22</v>
      </c>
      <c r="AZ326" s="41">
        <v>29</v>
      </c>
      <c r="BA326" s="41">
        <v>8</v>
      </c>
      <c r="BB326" s="60">
        <f t="shared" si="68"/>
        <v>81</v>
      </c>
      <c r="BC326" s="60">
        <f t="shared" si="69"/>
        <v>20.25</v>
      </c>
      <c r="BD326" s="41">
        <f t="shared" si="71"/>
        <v>183</v>
      </c>
      <c r="BE326" s="41">
        <f t="shared" si="70"/>
        <v>8.9263677097672026E-3</v>
      </c>
    </row>
    <row r="327" spans="1:57" x14ac:dyDescent="0.25">
      <c r="A327" s="41" t="s">
        <v>14529</v>
      </c>
      <c r="B327" s="41" t="s">
        <v>14438</v>
      </c>
      <c r="C327" s="41">
        <v>1</v>
      </c>
      <c r="D327" s="41">
        <v>0</v>
      </c>
      <c r="E327" s="41" t="s">
        <v>14530</v>
      </c>
      <c r="F327" s="41">
        <v>99.400999999999996</v>
      </c>
      <c r="G327" s="41">
        <v>100</v>
      </c>
      <c r="H327" s="41" t="s">
        <v>759</v>
      </c>
      <c r="I327" s="41" t="s">
        <v>6490</v>
      </c>
      <c r="J327" s="41" t="s">
        <v>14531</v>
      </c>
      <c r="K327" s="41" t="s">
        <v>762</v>
      </c>
      <c r="L327" s="41" t="s">
        <v>762</v>
      </c>
      <c r="M327" s="41" t="s">
        <v>762</v>
      </c>
      <c r="N327" s="41" t="s">
        <v>762</v>
      </c>
      <c r="O327" s="41" t="s">
        <v>762</v>
      </c>
      <c r="P327" s="41" t="s">
        <v>45</v>
      </c>
      <c r="Q327" s="41" t="s">
        <v>4553</v>
      </c>
      <c r="R327" s="41" t="s">
        <v>6490</v>
      </c>
      <c r="S327" s="41" t="s">
        <v>6490</v>
      </c>
      <c r="T327" s="41" t="s">
        <v>6490</v>
      </c>
      <c r="U327" s="41" t="s">
        <v>6490</v>
      </c>
      <c r="V327" s="41" t="s">
        <v>6490</v>
      </c>
      <c r="W327" s="41" t="s">
        <v>14532</v>
      </c>
      <c r="X327" s="41" t="s">
        <v>14533</v>
      </c>
      <c r="Y327" s="41" t="s">
        <v>14534</v>
      </c>
      <c r="Z327" s="41">
        <v>3</v>
      </c>
      <c r="AA327" s="41">
        <v>0</v>
      </c>
      <c r="AB327" s="41">
        <v>0</v>
      </c>
      <c r="AC327" s="41">
        <v>0</v>
      </c>
      <c r="AD327" s="56">
        <f t="shared" si="60"/>
        <v>3</v>
      </c>
      <c r="AE327" s="56">
        <f t="shared" si="61"/>
        <v>0.75</v>
      </c>
      <c r="AF327" s="41">
        <v>5</v>
      </c>
      <c r="AG327" s="41">
        <v>0</v>
      </c>
      <c r="AH327" s="41">
        <v>0</v>
      </c>
      <c r="AI327" s="41">
        <v>0</v>
      </c>
      <c r="AJ327" s="57">
        <f t="shared" si="62"/>
        <v>5</v>
      </c>
      <c r="AK327" s="57">
        <f t="shared" si="63"/>
        <v>1.25</v>
      </c>
      <c r="AL327" s="41">
        <v>15</v>
      </c>
      <c r="AM327" s="41">
        <v>10</v>
      </c>
      <c r="AN327" s="41">
        <v>20</v>
      </c>
      <c r="AO327" s="41">
        <v>50</v>
      </c>
      <c r="AP327" s="58">
        <f t="shared" si="64"/>
        <v>95</v>
      </c>
      <c r="AQ327" s="58">
        <f>AVERAGE(AL327:AO327)</f>
        <v>23.75</v>
      </c>
      <c r="AR327" s="41">
        <v>549</v>
      </c>
      <c r="AS327" s="41">
        <v>1237</v>
      </c>
      <c r="AT327" s="41">
        <v>1116</v>
      </c>
      <c r="AU327" s="41">
        <v>967</v>
      </c>
      <c r="AV327" s="59">
        <f t="shared" si="66"/>
        <v>3869</v>
      </c>
      <c r="AW327" s="59">
        <f t="shared" si="67"/>
        <v>967.25</v>
      </c>
      <c r="AX327" s="41">
        <v>320</v>
      </c>
      <c r="AY327" s="41">
        <v>135</v>
      </c>
      <c r="AZ327" s="41">
        <v>200</v>
      </c>
      <c r="BA327" s="41">
        <v>243</v>
      </c>
      <c r="BB327" s="60">
        <f t="shared" si="68"/>
        <v>898</v>
      </c>
      <c r="BC327" s="60">
        <f t="shared" si="69"/>
        <v>224.5</v>
      </c>
      <c r="BD327" s="41">
        <f t="shared" si="71"/>
        <v>4870</v>
      </c>
    </row>
    <row r="328" spans="1:57" x14ac:dyDescent="0.25">
      <c r="A328" s="41" t="s">
        <v>14568</v>
      </c>
      <c r="B328" s="41" t="s">
        <v>14438</v>
      </c>
      <c r="C328" s="41">
        <v>1</v>
      </c>
      <c r="D328" s="41">
        <v>0</v>
      </c>
      <c r="E328" s="41" t="s">
        <v>14569</v>
      </c>
      <c r="F328" s="41">
        <v>99.093999999999994</v>
      </c>
      <c r="G328" s="41">
        <v>100</v>
      </c>
      <c r="H328" s="41" t="s">
        <v>759</v>
      </c>
      <c r="I328" s="41" t="s">
        <v>6490</v>
      </c>
      <c r="J328" s="41" t="s">
        <v>14570</v>
      </c>
      <c r="K328" s="41" t="s">
        <v>762</v>
      </c>
      <c r="L328" s="41" t="s">
        <v>762</v>
      </c>
      <c r="M328" s="41" t="s">
        <v>762</v>
      </c>
      <c r="N328" s="41" t="s">
        <v>762</v>
      </c>
      <c r="O328" s="41" t="s">
        <v>762</v>
      </c>
      <c r="P328" s="41" t="s">
        <v>45</v>
      </c>
      <c r="Q328" s="41" t="s">
        <v>4553</v>
      </c>
      <c r="R328" s="41" t="s">
        <v>6490</v>
      </c>
      <c r="S328" s="41" t="s">
        <v>6490</v>
      </c>
      <c r="T328" s="41" t="s">
        <v>6490</v>
      </c>
      <c r="U328" s="41" t="s">
        <v>6490</v>
      </c>
      <c r="V328" s="41" t="s">
        <v>6490</v>
      </c>
      <c r="W328" s="41" t="s">
        <v>14571</v>
      </c>
      <c r="X328" s="41" t="s">
        <v>14572</v>
      </c>
      <c r="Y328" s="41" t="s">
        <v>14573</v>
      </c>
      <c r="Z328" s="41">
        <v>0</v>
      </c>
      <c r="AA328" s="41">
        <v>0</v>
      </c>
      <c r="AB328" s="41">
        <v>0</v>
      </c>
      <c r="AC328" s="41">
        <v>0</v>
      </c>
      <c r="AD328" s="56">
        <f t="shared" si="60"/>
        <v>0</v>
      </c>
      <c r="AE328" s="56">
        <f t="shared" si="61"/>
        <v>0</v>
      </c>
      <c r="AF328" s="41">
        <v>0</v>
      </c>
      <c r="AG328" s="41">
        <v>0</v>
      </c>
      <c r="AH328" s="41">
        <v>0</v>
      </c>
      <c r="AI328" s="41">
        <v>0</v>
      </c>
      <c r="AJ328" s="57">
        <f t="shared" si="62"/>
        <v>0</v>
      </c>
      <c r="AK328" s="57">
        <f t="shared" si="63"/>
        <v>0</v>
      </c>
      <c r="AL328" s="41">
        <v>0</v>
      </c>
      <c r="AM328" s="41">
        <v>0</v>
      </c>
      <c r="AN328" s="41">
        <v>0</v>
      </c>
      <c r="AO328" s="41">
        <v>5</v>
      </c>
      <c r="AP328" s="58">
        <f t="shared" si="64"/>
        <v>5</v>
      </c>
      <c r="AQ328" s="58">
        <f t="shared" si="65"/>
        <v>1.25</v>
      </c>
      <c r="AR328" s="41">
        <v>4</v>
      </c>
      <c r="AS328" s="41">
        <v>6</v>
      </c>
      <c r="AT328" s="41">
        <v>3</v>
      </c>
      <c r="AU328" s="41">
        <v>4</v>
      </c>
      <c r="AV328" s="59">
        <f t="shared" si="66"/>
        <v>17</v>
      </c>
      <c r="AW328" s="59">
        <f t="shared" si="67"/>
        <v>4.25</v>
      </c>
      <c r="AX328" s="41">
        <v>1</v>
      </c>
      <c r="AY328" s="41">
        <v>0</v>
      </c>
      <c r="AZ328" s="41">
        <v>0</v>
      </c>
      <c r="BA328" s="41">
        <v>5</v>
      </c>
      <c r="BB328" s="60">
        <f t="shared" si="68"/>
        <v>6</v>
      </c>
      <c r="BC328" s="60">
        <f t="shared" si="69"/>
        <v>1.5</v>
      </c>
      <c r="BD328" s="41">
        <f t="shared" si="71"/>
        <v>28</v>
      </c>
      <c r="BE328" s="41">
        <f t="shared" si="70"/>
        <v>1.3657830375600091E-3</v>
      </c>
    </row>
    <row r="329" spans="1:57" x14ac:dyDescent="0.25">
      <c r="A329" s="41" t="s">
        <v>8027</v>
      </c>
      <c r="B329" s="41" t="s">
        <v>5426</v>
      </c>
      <c r="C329" s="41">
        <v>1</v>
      </c>
      <c r="D329" s="41">
        <v>0</v>
      </c>
      <c r="E329" s="41" t="s">
        <v>8028</v>
      </c>
      <c r="F329" s="41">
        <v>99.701999999999998</v>
      </c>
      <c r="G329" s="41">
        <v>100</v>
      </c>
      <c r="H329" s="41" t="s">
        <v>759</v>
      </c>
      <c r="I329" s="41" t="s">
        <v>7353</v>
      </c>
      <c r="J329" s="41" t="s">
        <v>8029</v>
      </c>
      <c r="K329" s="41" t="s">
        <v>762</v>
      </c>
      <c r="L329" s="41" t="s">
        <v>762</v>
      </c>
      <c r="M329" s="41" t="s">
        <v>762</v>
      </c>
      <c r="N329" s="41" t="s">
        <v>762</v>
      </c>
      <c r="O329" s="41" t="s">
        <v>762</v>
      </c>
      <c r="P329" s="41" t="s">
        <v>45</v>
      </c>
      <c r="Q329" s="41" t="s">
        <v>353</v>
      </c>
      <c r="R329" s="41" t="s">
        <v>354</v>
      </c>
      <c r="S329" s="41" t="s">
        <v>355</v>
      </c>
      <c r="T329" s="41" t="s">
        <v>356</v>
      </c>
      <c r="U329" s="41" t="s">
        <v>7353</v>
      </c>
      <c r="V329" s="41" t="s">
        <v>7353</v>
      </c>
      <c r="W329" s="41" t="s">
        <v>8030</v>
      </c>
      <c r="X329" s="41" t="s">
        <v>8031</v>
      </c>
      <c r="Y329" s="41" t="s">
        <v>8032</v>
      </c>
      <c r="Z329" s="41">
        <v>0</v>
      </c>
      <c r="AA329" s="41">
        <v>0</v>
      </c>
      <c r="AB329" s="41">
        <v>0</v>
      </c>
      <c r="AC329" s="41">
        <v>0</v>
      </c>
      <c r="AD329" s="56">
        <f t="shared" si="60"/>
        <v>0</v>
      </c>
      <c r="AE329" s="56">
        <f t="shared" si="61"/>
        <v>0</v>
      </c>
      <c r="AF329" s="41">
        <v>4</v>
      </c>
      <c r="AG329" s="41">
        <v>0</v>
      </c>
      <c r="AH329" s="41">
        <v>1</v>
      </c>
      <c r="AI329" s="41">
        <v>0</v>
      </c>
      <c r="AJ329" s="57">
        <f t="shared" si="62"/>
        <v>5</v>
      </c>
      <c r="AK329" s="57">
        <f t="shared" si="63"/>
        <v>1.25</v>
      </c>
      <c r="AL329" s="41">
        <v>1</v>
      </c>
      <c r="AM329" s="41">
        <v>1</v>
      </c>
      <c r="AN329" s="41">
        <v>1</v>
      </c>
      <c r="AO329" s="41">
        <v>1</v>
      </c>
      <c r="AP329" s="58">
        <f t="shared" si="64"/>
        <v>4</v>
      </c>
      <c r="AQ329" s="58">
        <f t="shared" si="65"/>
        <v>1</v>
      </c>
      <c r="AR329" s="41">
        <v>5</v>
      </c>
      <c r="AS329" s="41">
        <v>21</v>
      </c>
      <c r="AT329" s="41">
        <v>12</v>
      </c>
      <c r="AU329" s="41">
        <v>18</v>
      </c>
      <c r="AV329" s="59">
        <f t="shared" si="66"/>
        <v>56</v>
      </c>
      <c r="AW329" s="59">
        <f t="shared" si="67"/>
        <v>14</v>
      </c>
      <c r="AX329" s="41">
        <v>7</v>
      </c>
      <c r="AY329" s="41">
        <v>2</v>
      </c>
      <c r="AZ329" s="41">
        <v>0</v>
      </c>
      <c r="BA329" s="41">
        <v>4</v>
      </c>
      <c r="BB329" s="60">
        <f t="shared" si="68"/>
        <v>13</v>
      </c>
      <c r="BC329" s="60">
        <f t="shared" si="69"/>
        <v>3.25</v>
      </c>
      <c r="BD329" s="41">
        <f t="shared" si="71"/>
        <v>78</v>
      </c>
      <c r="BE329" s="41">
        <f t="shared" si="70"/>
        <v>3.8046813189171681E-3</v>
      </c>
    </row>
    <row r="330" spans="1:57" x14ac:dyDescent="0.25">
      <c r="A330" s="41" t="s">
        <v>8206</v>
      </c>
      <c r="B330" s="41" t="s">
        <v>5426</v>
      </c>
      <c r="C330" s="41">
        <v>1</v>
      </c>
      <c r="D330" s="41">
        <v>0</v>
      </c>
      <c r="E330" s="41" t="s">
        <v>8207</v>
      </c>
      <c r="F330" s="41">
        <v>100</v>
      </c>
      <c r="G330" s="41">
        <v>100</v>
      </c>
      <c r="H330" s="41" t="s">
        <v>759</v>
      </c>
      <c r="I330" s="41" t="s">
        <v>7353</v>
      </c>
      <c r="J330" s="41" t="s">
        <v>8208</v>
      </c>
      <c r="K330" s="41" t="s">
        <v>762</v>
      </c>
      <c r="L330" s="41" t="s">
        <v>762</v>
      </c>
      <c r="M330" s="41" t="s">
        <v>762</v>
      </c>
      <c r="N330" s="41" t="s">
        <v>762</v>
      </c>
      <c r="O330" s="41" t="s">
        <v>762</v>
      </c>
      <c r="P330" s="41" t="s">
        <v>45</v>
      </c>
      <c r="Q330" s="41" t="s">
        <v>353</v>
      </c>
      <c r="R330" s="41" t="s">
        <v>354</v>
      </c>
      <c r="S330" s="41" t="s">
        <v>355</v>
      </c>
      <c r="T330" s="41" t="s">
        <v>356</v>
      </c>
      <c r="U330" s="41" t="s">
        <v>7353</v>
      </c>
      <c r="V330" s="41" t="s">
        <v>7353</v>
      </c>
      <c r="W330" s="41" t="s">
        <v>8209</v>
      </c>
      <c r="X330" s="41" t="s">
        <v>8210</v>
      </c>
      <c r="Y330" s="41" t="s">
        <v>8211</v>
      </c>
      <c r="Z330" s="41">
        <v>0</v>
      </c>
      <c r="AA330" s="41">
        <v>0</v>
      </c>
      <c r="AB330" s="41">
        <v>0</v>
      </c>
      <c r="AC330" s="41">
        <v>0</v>
      </c>
      <c r="AD330" s="56">
        <f t="shared" si="60"/>
        <v>0</v>
      </c>
      <c r="AE330" s="56">
        <f t="shared" si="61"/>
        <v>0</v>
      </c>
      <c r="AF330" s="41">
        <v>1</v>
      </c>
      <c r="AG330" s="41">
        <v>1</v>
      </c>
      <c r="AH330" s="41">
        <v>0</v>
      </c>
      <c r="AI330" s="41">
        <v>6</v>
      </c>
      <c r="AJ330" s="57">
        <f t="shared" si="62"/>
        <v>8</v>
      </c>
      <c r="AK330" s="57">
        <f t="shared" si="63"/>
        <v>2</v>
      </c>
      <c r="AL330" s="41">
        <v>16</v>
      </c>
      <c r="AM330" s="41">
        <v>8</v>
      </c>
      <c r="AN330" s="41">
        <v>15</v>
      </c>
      <c r="AO330" s="41">
        <v>5</v>
      </c>
      <c r="AP330" s="58">
        <f t="shared" si="64"/>
        <v>44</v>
      </c>
      <c r="AQ330" s="58">
        <f t="shared" si="65"/>
        <v>11</v>
      </c>
      <c r="AR330" s="41">
        <v>17</v>
      </c>
      <c r="AS330" s="41">
        <v>12</v>
      </c>
      <c r="AT330" s="41">
        <v>25</v>
      </c>
      <c r="AU330" s="41">
        <v>39</v>
      </c>
      <c r="AV330" s="59">
        <f t="shared" si="66"/>
        <v>93</v>
      </c>
      <c r="AW330" s="59">
        <f t="shared" si="67"/>
        <v>23.25</v>
      </c>
      <c r="AX330" s="41">
        <v>9</v>
      </c>
      <c r="AY330" s="41">
        <v>8</v>
      </c>
      <c r="AZ330" s="41">
        <v>5</v>
      </c>
      <c r="BA330" s="41">
        <v>12</v>
      </c>
      <c r="BB330" s="60">
        <f t="shared" si="68"/>
        <v>34</v>
      </c>
      <c r="BC330" s="60">
        <f t="shared" si="69"/>
        <v>8.5</v>
      </c>
      <c r="BD330" s="41">
        <f t="shared" si="71"/>
        <v>179</v>
      </c>
      <c r="BE330" s="41">
        <f t="shared" si="70"/>
        <v>8.7312558472586298E-3</v>
      </c>
    </row>
    <row r="331" spans="1:57" x14ac:dyDescent="0.25">
      <c r="A331" s="41" t="s">
        <v>9074</v>
      </c>
      <c r="B331" s="41" t="s">
        <v>5426</v>
      </c>
      <c r="C331" s="41">
        <v>1</v>
      </c>
      <c r="D331" s="41">
        <v>0</v>
      </c>
      <c r="E331" s="41" t="s">
        <v>9075</v>
      </c>
      <c r="F331" s="41">
        <v>99.402999999999906</v>
      </c>
      <c r="G331" s="41">
        <v>100</v>
      </c>
      <c r="H331" s="41" t="s">
        <v>759</v>
      </c>
      <c r="I331" s="41" t="s">
        <v>7353</v>
      </c>
      <c r="J331" s="41" t="s">
        <v>9076</v>
      </c>
      <c r="K331" s="41" t="s">
        <v>762</v>
      </c>
      <c r="L331" s="41" t="s">
        <v>762</v>
      </c>
      <c r="M331" s="41" t="s">
        <v>762</v>
      </c>
      <c r="N331" s="41" t="s">
        <v>762</v>
      </c>
      <c r="O331" s="41" t="s">
        <v>762</v>
      </c>
      <c r="P331" s="41" t="s">
        <v>45</v>
      </c>
      <c r="Q331" s="41" t="s">
        <v>353</v>
      </c>
      <c r="R331" s="41" t="s">
        <v>354</v>
      </c>
      <c r="S331" s="41" t="s">
        <v>355</v>
      </c>
      <c r="T331" s="41" t="s">
        <v>356</v>
      </c>
      <c r="U331" s="41" t="s">
        <v>7353</v>
      </c>
      <c r="V331" s="41" t="s">
        <v>7353</v>
      </c>
      <c r="W331" s="41" t="s">
        <v>9077</v>
      </c>
      <c r="X331" s="41" t="s">
        <v>9078</v>
      </c>
      <c r="Y331" s="41" t="s">
        <v>9079</v>
      </c>
      <c r="Z331" s="41">
        <v>0</v>
      </c>
      <c r="AA331" s="41">
        <v>0</v>
      </c>
      <c r="AB331" s="41">
        <v>0</v>
      </c>
      <c r="AC331" s="41">
        <v>0</v>
      </c>
      <c r="AD331" s="56">
        <f t="shared" si="60"/>
        <v>0</v>
      </c>
      <c r="AE331" s="56">
        <f t="shared" si="61"/>
        <v>0</v>
      </c>
      <c r="AF331" s="41">
        <v>1</v>
      </c>
      <c r="AG331" s="41">
        <v>0</v>
      </c>
      <c r="AH331" s="41">
        <v>0</v>
      </c>
      <c r="AI331" s="41">
        <v>0</v>
      </c>
      <c r="AJ331" s="57">
        <f t="shared" si="62"/>
        <v>1</v>
      </c>
      <c r="AK331" s="57">
        <f t="shared" si="63"/>
        <v>0.25</v>
      </c>
      <c r="AL331" s="41">
        <v>0</v>
      </c>
      <c r="AM331" s="41">
        <v>0</v>
      </c>
      <c r="AN331" s="41">
        <v>0</v>
      </c>
      <c r="AO331" s="41">
        <v>0</v>
      </c>
      <c r="AP331" s="58">
        <f t="shared" si="64"/>
        <v>0</v>
      </c>
      <c r="AQ331" s="58">
        <f t="shared" si="65"/>
        <v>0</v>
      </c>
      <c r="AR331" s="41">
        <v>4</v>
      </c>
      <c r="AS331" s="41">
        <v>0</v>
      </c>
      <c r="AT331" s="41">
        <v>0</v>
      </c>
      <c r="AU331" s="41">
        <v>5</v>
      </c>
      <c r="AV331" s="59">
        <f t="shared" si="66"/>
        <v>9</v>
      </c>
      <c r="AW331" s="59">
        <f t="shared" si="67"/>
        <v>2.25</v>
      </c>
      <c r="AX331" s="41">
        <v>12</v>
      </c>
      <c r="AY331" s="41">
        <v>6</v>
      </c>
      <c r="AZ331" s="41">
        <v>7</v>
      </c>
      <c r="BA331" s="41">
        <v>19</v>
      </c>
      <c r="BB331" s="60">
        <f t="shared" si="68"/>
        <v>44</v>
      </c>
      <c r="BC331" s="60">
        <f t="shared" si="69"/>
        <v>11</v>
      </c>
      <c r="BD331" s="41">
        <f t="shared" si="71"/>
        <v>54</v>
      </c>
      <c r="BE331" s="41">
        <f t="shared" si="70"/>
        <v>2.6340101438657318E-3</v>
      </c>
    </row>
    <row r="332" spans="1:57" x14ac:dyDescent="0.25">
      <c r="A332" s="41" t="s">
        <v>7673</v>
      </c>
      <c r="B332" s="41" t="s">
        <v>5426</v>
      </c>
      <c r="C332" s="41">
        <v>1</v>
      </c>
      <c r="D332" s="41">
        <v>0</v>
      </c>
      <c r="E332" s="41" t="s">
        <v>7674</v>
      </c>
      <c r="F332" s="41">
        <v>99.405000000000001</v>
      </c>
      <c r="G332" s="41">
        <v>100</v>
      </c>
      <c r="H332" s="41" t="s">
        <v>759</v>
      </c>
      <c r="I332" s="41" t="s">
        <v>7353</v>
      </c>
      <c r="J332" s="41" t="s">
        <v>7675</v>
      </c>
      <c r="K332" s="41" t="s">
        <v>762</v>
      </c>
      <c r="L332" s="41" t="s">
        <v>762</v>
      </c>
      <c r="M332" s="41" t="s">
        <v>762</v>
      </c>
      <c r="N332" s="41" t="s">
        <v>762</v>
      </c>
      <c r="O332" s="41" t="s">
        <v>762</v>
      </c>
      <c r="P332" s="41" t="s">
        <v>45</v>
      </c>
      <c r="Q332" s="41" t="s">
        <v>353</v>
      </c>
      <c r="R332" s="41" t="s">
        <v>354</v>
      </c>
      <c r="S332" s="41" t="s">
        <v>355</v>
      </c>
      <c r="T332" s="41" t="s">
        <v>356</v>
      </c>
      <c r="U332" s="41" t="s">
        <v>7353</v>
      </c>
      <c r="V332" s="41" t="s">
        <v>7353</v>
      </c>
      <c r="W332" s="41" t="s">
        <v>7674</v>
      </c>
      <c r="X332" s="41" t="s">
        <v>7676</v>
      </c>
      <c r="Y332" s="41" t="s">
        <v>7677</v>
      </c>
      <c r="Z332" s="41">
        <v>0</v>
      </c>
      <c r="AA332" s="41">
        <v>0</v>
      </c>
      <c r="AB332" s="41">
        <v>0</v>
      </c>
      <c r="AC332" s="41">
        <v>0</v>
      </c>
      <c r="AD332" s="56">
        <f t="shared" si="60"/>
        <v>0</v>
      </c>
      <c r="AE332" s="56">
        <f t="shared" si="61"/>
        <v>0</v>
      </c>
      <c r="AF332" s="41">
        <v>2</v>
      </c>
      <c r="AG332" s="41">
        <v>11</v>
      </c>
      <c r="AH332" s="41">
        <v>8</v>
      </c>
      <c r="AI332" s="41">
        <v>18</v>
      </c>
      <c r="AJ332" s="57">
        <f t="shared" si="62"/>
        <v>39</v>
      </c>
      <c r="AK332" s="57">
        <f t="shared" si="63"/>
        <v>9.75</v>
      </c>
      <c r="AL332" s="41">
        <v>30</v>
      </c>
      <c r="AM332" s="41">
        <v>27</v>
      </c>
      <c r="AN332" s="41">
        <v>36</v>
      </c>
      <c r="AO332" s="41">
        <v>21</v>
      </c>
      <c r="AP332" s="58">
        <f t="shared" si="64"/>
        <v>114</v>
      </c>
      <c r="AQ332" s="58">
        <f t="shared" si="65"/>
        <v>28.5</v>
      </c>
      <c r="AR332" s="41">
        <v>18</v>
      </c>
      <c r="AS332" s="41">
        <v>19</v>
      </c>
      <c r="AT332" s="41">
        <v>15</v>
      </c>
      <c r="AU332" s="41">
        <v>34</v>
      </c>
      <c r="AV332" s="59">
        <f t="shared" si="66"/>
        <v>86</v>
      </c>
      <c r="AW332" s="59">
        <f t="shared" si="67"/>
        <v>21.5</v>
      </c>
      <c r="AX332" s="41">
        <v>10</v>
      </c>
      <c r="AY332" s="41">
        <v>11</v>
      </c>
      <c r="AZ332" s="41">
        <v>14</v>
      </c>
      <c r="BA332" s="41">
        <v>20</v>
      </c>
      <c r="BB332" s="60">
        <f t="shared" si="68"/>
        <v>55</v>
      </c>
      <c r="BC332" s="60">
        <f t="shared" si="69"/>
        <v>13.75</v>
      </c>
      <c r="BD332" s="41">
        <f t="shared" si="71"/>
        <v>294</v>
      </c>
      <c r="BE332" s="41">
        <f t="shared" si="70"/>
        <v>1.4340721894380097E-2</v>
      </c>
    </row>
    <row r="333" spans="1:57" x14ac:dyDescent="0.25">
      <c r="A333" s="41" t="s">
        <v>7351</v>
      </c>
      <c r="B333" s="41" t="s">
        <v>5426</v>
      </c>
      <c r="C333" s="41">
        <v>4</v>
      </c>
      <c r="D333" s="41">
        <v>0</v>
      </c>
      <c r="E333" s="41" t="s">
        <v>7352</v>
      </c>
      <c r="F333" s="41">
        <v>100</v>
      </c>
      <c r="G333" s="41">
        <v>100</v>
      </c>
      <c r="H333" s="41" t="s">
        <v>759</v>
      </c>
      <c r="I333" s="41" t="s">
        <v>7353</v>
      </c>
      <c r="J333" s="41" t="s">
        <v>7354</v>
      </c>
      <c r="K333" s="41" t="s">
        <v>762</v>
      </c>
      <c r="L333" s="41" t="s">
        <v>762</v>
      </c>
      <c r="M333" s="41" t="s">
        <v>762</v>
      </c>
      <c r="N333" s="41" t="s">
        <v>762</v>
      </c>
      <c r="O333" s="41" t="s">
        <v>762</v>
      </c>
      <c r="P333" s="41" t="s">
        <v>45</v>
      </c>
      <c r="Q333" s="41" t="s">
        <v>353</v>
      </c>
      <c r="R333" s="41" t="s">
        <v>354</v>
      </c>
      <c r="S333" s="41" t="s">
        <v>355</v>
      </c>
      <c r="T333" s="41" t="s">
        <v>356</v>
      </c>
      <c r="U333" s="41" t="s">
        <v>7353</v>
      </c>
      <c r="V333" s="41" t="s">
        <v>7353</v>
      </c>
      <c r="W333" s="41" t="s">
        <v>7355</v>
      </c>
      <c r="X333" s="41" t="s">
        <v>7356</v>
      </c>
      <c r="Y333" s="41" t="s">
        <v>7357</v>
      </c>
      <c r="Z333" s="41">
        <v>0</v>
      </c>
      <c r="AA333" s="41">
        <v>0</v>
      </c>
      <c r="AB333" s="41">
        <v>0</v>
      </c>
      <c r="AC333" s="41">
        <v>0</v>
      </c>
      <c r="AD333" s="56">
        <f t="shared" si="60"/>
        <v>0</v>
      </c>
      <c r="AE333" s="56">
        <f t="shared" si="61"/>
        <v>0</v>
      </c>
      <c r="AF333" s="41">
        <v>16</v>
      </c>
      <c r="AG333" s="41">
        <v>21</v>
      </c>
      <c r="AH333" s="41">
        <v>43</v>
      </c>
      <c r="AI333" s="41">
        <v>54</v>
      </c>
      <c r="AJ333" s="57">
        <f t="shared" si="62"/>
        <v>134</v>
      </c>
      <c r="AK333" s="57">
        <f t="shared" si="63"/>
        <v>33.5</v>
      </c>
      <c r="AL333" s="41">
        <v>48</v>
      </c>
      <c r="AM333" s="41">
        <v>29</v>
      </c>
      <c r="AN333" s="41">
        <v>51</v>
      </c>
      <c r="AO333" s="41">
        <v>35</v>
      </c>
      <c r="AP333" s="58">
        <f t="shared" si="64"/>
        <v>163</v>
      </c>
      <c r="AQ333" s="58">
        <f t="shared" si="65"/>
        <v>40.75</v>
      </c>
      <c r="AR333" s="41">
        <v>6</v>
      </c>
      <c r="AS333" s="41">
        <v>6</v>
      </c>
      <c r="AT333" s="41">
        <v>9</v>
      </c>
      <c r="AU333" s="41">
        <v>16</v>
      </c>
      <c r="AV333" s="59">
        <f t="shared" si="66"/>
        <v>37</v>
      </c>
      <c r="AW333" s="59">
        <f t="shared" si="67"/>
        <v>9.25</v>
      </c>
      <c r="AX333" s="41">
        <v>8</v>
      </c>
      <c r="AY333" s="41">
        <v>16</v>
      </c>
      <c r="AZ333" s="41">
        <v>11</v>
      </c>
      <c r="BA333" s="41">
        <v>19</v>
      </c>
      <c r="BB333" s="60">
        <f t="shared" si="68"/>
        <v>54</v>
      </c>
      <c r="BC333" s="60">
        <f t="shared" si="69"/>
        <v>13.5</v>
      </c>
      <c r="BD333" s="41">
        <f t="shared" si="71"/>
        <v>388</v>
      </c>
      <c r="BE333" s="41">
        <f t="shared" si="70"/>
        <v>1.8925850663331554E-2</v>
      </c>
    </row>
    <row r="334" spans="1:57" x14ac:dyDescent="0.25">
      <c r="A334" s="41" t="s">
        <v>7277</v>
      </c>
      <c r="B334" s="41" t="s">
        <v>5426</v>
      </c>
      <c r="C334" s="41">
        <v>1</v>
      </c>
      <c r="D334" s="41">
        <v>0</v>
      </c>
      <c r="E334" s="41" t="s">
        <v>7278</v>
      </c>
      <c r="F334" s="41">
        <v>100</v>
      </c>
      <c r="G334" s="41">
        <v>100</v>
      </c>
      <c r="H334" s="41" t="s">
        <v>759</v>
      </c>
      <c r="I334" s="41" t="s">
        <v>6428</v>
      </c>
      <c r="J334" s="41" t="s">
        <v>7279</v>
      </c>
      <c r="K334" s="41" t="s">
        <v>762</v>
      </c>
      <c r="L334" s="41" t="s">
        <v>762</v>
      </c>
      <c r="M334" s="41" t="s">
        <v>762</v>
      </c>
      <c r="N334" s="41" t="s">
        <v>762</v>
      </c>
      <c r="O334" s="41" t="s">
        <v>762</v>
      </c>
      <c r="P334" s="41" t="s">
        <v>45</v>
      </c>
      <c r="Q334" s="41" t="s">
        <v>46</v>
      </c>
      <c r="R334" s="41" t="s">
        <v>385</v>
      </c>
      <c r="S334" s="41" t="s">
        <v>386</v>
      </c>
      <c r="T334" s="41" t="s">
        <v>1764</v>
      </c>
      <c r="U334" s="41" t="s">
        <v>6428</v>
      </c>
      <c r="V334" s="41" t="s">
        <v>6428</v>
      </c>
      <c r="W334" s="41" t="s">
        <v>7280</v>
      </c>
      <c r="X334" s="41" t="s">
        <v>7281</v>
      </c>
      <c r="Y334" s="41" t="s">
        <v>7281</v>
      </c>
      <c r="Z334" s="41">
        <v>0</v>
      </c>
      <c r="AA334" s="41">
        <v>0</v>
      </c>
      <c r="AB334" s="41">
        <v>0</v>
      </c>
      <c r="AC334" s="41">
        <v>0</v>
      </c>
      <c r="AD334" s="56">
        <f t="shared" si="60"/>
        <v>0</v>
      </c>
      <c r="AE334" s="56">
        <f t="shared" si="61"/>
        <v>0</v>
      </c>
      <c r="AF334" s="41">
        <v>3</v>
      </c>
      <c r="AG334" s="41">
        <v>0</v>
      </c>
      <c r="AH334" s="41">
        <v>2</v>
      </c>
      <c r="AI334" s="41">
        <v>1</v>
      </c>
      <c r="AJ334" s="57">
        <f t="shared" si="62"/>
        <v>6</v>
      </c>
      <c r="AK334" s="57">
        <f t="shared" si="63"/>
        <v>1.5</v>
      </c>
      <c r="AL334" s="41">
        <v>1</v>
      </c>
      <c r="AM334" s="41">
        <v>0</v>
      </c>
      <c r="AN334" s="41">
        <v>0</v>
      </c>
      <c r="AO334" s="41">
        <v>1</v>
      </c>
      <c r="AP334" s="58">
        <f t="shared" si="64"/>
        <v>2</v>
      </c>
      <c r="AQ334" s="58">
        <f t="shared" si="65"/>
        <v>0.5</v>
      </c>
      <c r="AR334" s="41">
        <v>41</v>
      </c>
      <c r="AS334" s="41">
        <v>67</v>
      </c>
      <c r="AT334" s="41">
        <v>67</v>
      </c>
      <c r="AU334" s="41">
        <v>42</v>
      </c>
      <c r="AV334" s="59">
        <f t="shared" si="66"/>
        <v>217</v>
      </c>
      <c r="AW334" s="59">
        <f t="shared" si="67"/>
        <v>54.25</v>
      </c>
      <c r="AX334" s="41">
        <v>77</v>
      </c>
      <c r="AY334" s="41">
        <v>37</v>
      </c>
      <c r="AZ334" s="41">
        <v>33</v>
      </c>
      <c r="BA334" s="41">
        <v>45</v>
      </c>
      <c r="BB334" s="60">
        <f t="shared" si="68"/>
        <v>192</v>
      </c>
      <c r="BC334" s="60">
        <f t="shared" si="69"/>
        <v>48</v>
      </c>
      <c r="BD334" s="41">
        <f t="shared" si="71"/>
        <v>417</v>
      </c>
      <c r="BE334" s="41">
        <f t="shared" si="70"/>
        <v>2.0340411666518707E-2</v>
      </c>
    </row>
    <row r="335" spans="1:57" x14ac:dyDescent="0.25">
      <c r="A335" s="41" t="s">
        <v>8273</v>
      </c>
      <c r="B335" s="41" t="s">
        <v>5426</v>
      </c>
      <c r="C335" s="41">
        <v>1</v>
      </c>
      <c r="D335" s="41">
        <v>0</v>
      </c>
      <c r="E335" s="41" t="s">
        <v>8274</v>
      </c>
      <c r="F335" s="41">
        <v>99.093999999999994</v>
      </c>
      <c r="G335" s="41">
        <v>100</v>
      </c>
      <c r="H335" s="41" t="s">
        <v>759</v>
      </c>
      <c r="I335" s="41" t="s">
        <v>6428</v>
      </c>
      <c r="J335" s="41" t="s">
        <v>8275</v>
      </c>
      <c r="K335" s="41" t="s">
        <v>762</v>
      </c>
      <c r="L335" s="41" t="s">
        <v>762</v>
      </c>
      <c r="M335" s="41" t="s">
        <v>762</v>
      </c>
      <c r="N335" s="41" t="s">
        <v>762</v>
      </c>
      <c r="O335" s="41" t="s">
        <v>762</v>
      </c>
      <c r="P335" s="41" t="s">
        <v>45</v>
      </c>
      <c r="Q335" s="41" t="s">
        <v>46</v>
      </c>
      <c r="R335" s="41" t="s">
        <v>385</v>
      </c>
      <c r="S335" s="41" t="s">
        <v>386</v>
      </c>
      <c r="T335" s="41" t="s">
        <v>1764</v>
      </c>
      <c r="U335" s="41" t="s">
        <v>6428</v>
      </c>
      <c r="V335" s="41" t="s">
        <v>6428</v>
      </c>
      <c r="W335" s="41" t="s">
        <v>8276</v>
      </c>
      <c r="X335" s="41" t="s">
        <v>8277</v>
      </c>
      <c r="Y335" s="41" t="s">
        <v>8278</v>
      </c>
      <c r="Z335" s="41">
        <v>0</v>
      </c>
      <c r="AA335" s="41">
        <v>0</v>
      </c>
      <c r="AB335" s="41">
        <v>0</v>
      </c>
      <c r="AC335" s="41">
        <v>0</v>
      </c>
      <c r="AD335" s="56">
        <f t="shared" si="60"/>
        <v>0</v>
      </c>
      <c r="AE335" s="56">
        <f t="shared" si="61"/>
        <v>0</v>
      </c>
      <c r="AF335" s="41">
        <v>0</v>
      </c>
      <c r="AG335" s="41">
        <v>0</v>
      </c>
      <c r="AH335" s="41">
        <v>0</v>
      </c>
      <c r="AI335" s="41">
        <v>3</v>
      </c>
      <c r="AJ335" s="57">
        <f t="shared" si="62"/>
        <v>3</v>
      </c>
      <c r="AK335" s="57">
        <f t="shared" si="63"/>
        <v>0.75</v>
      </c>
      <c r="AL335" s="41">
        <v>7</v>
      </c>
      <c r="AM335" s="41">
        <v>8</v>
      </c>
      <c r="AN335" s="41">
        <v>4</v>
      </c>
      <c r="AO335" s="41">
        <v>3</v>
      </c>
      <c r="AP335" s="58">
        <f t="shared" si="64"/>
        <v>22</v>
      </c>
      <c r="AQ335" s="58">
        <f t="shared" si="65"/>
        <v>5.5</v>
      </c>
      <c r="AR335" s="41">
        <v>8</v>
      </c>
      <c r="AS335" s="41">
        <v>3</v>
      </c>
      <c r="AT335" s="41">
        <v>15</v>
      </c>
      <c r="AU335" s="41">
        <v>14</v>
      </c>
      <c r="AV335" s="59">
        <f t="shared" si="66"/>
        <v>40</v>
      </c>
      <c r="AW335" s="59">
        <f t="shared" si="67"/>
        <v>10</v>
      </c>
      <c r="AX335" s="41">
        <v>12</v>
      </c>
      <c r="AY335" s="41">
        <v>10</v>
      </c>
      <c r="AZ335" s="41">
        <v>7</v>
      </c>
      <c r="BA335" s="41">
        <v>13</v>
      </c>
      <c r="BB335" s="60">
        <f t="shared" si="68"/>
        <v>42</v>
      </c>
      <c r="BC335" s="60">
        <f t="shared" si="69"/>
        <v>10.5</v>
      </c>
      <c r="BD335" s="41">
        <f t="shared" si="71"/>
        <v>107</v>
      </c>
      <c r="BE335" s="41">
        <f t="shared" si="70"/>
        <v>5.2192423221043205E-3</v>
      </c>
    </row>
    <row r="336" spans="1:57" x14ac:dyDescent="0.25">
      <c r="A336" s="41" t="s">
        <v>6426</v>
      </c>
      <c r="B336" s="41" t="s">
        <v>5426</v>
      </c>
      <c r="C336" s="41">
        <v>4</v>
      </c>
      <c r="D336" s="41">
        <v>0</v>
      </c>
      <c r="E336" s="41" t="s">
        <v>6427</v>
      </c>
      <c r="F336" s="41">
        <v>100</v>
      </c>
      <c r="G336" s="41">
        <v>100</v>
      </c>
      <c r="H336" s="41" t="s">
        <v>759</v>
      </c>
      <c r="I336" s="41" t="s">
        <v>6428</v>
      </c>
      <c r="J336" s="41" t="s">
        <v>6429</v>
      </c>
      <c r="K336" s="41" t="s">
        <v>762</v>
      </c>
      <c r="L336" s="41" t="s">
        <v>762</v>
      </c>
      <c r="M336" s="41" t="s">
        <v>762</v>
      </c>
      <c r="N336" s="41" t="s">
        <v>762</v>
      </c>
      <c r="O336" s="41" t="s">
        <v>762</v>
      </c>
      <c r="P336" s="41" t="s">
        <v>45</v>
      </c>
      <c r="Q336" s="41" t="s">
        <v>46</v>
      </c>
      <c r="R336" s="41" t="s">
        <v>385</v>
      </c>
      <c r="S336" s="41" t="s">
        <v>386</v>
      </c>
      <c r="T336" s="41" t="s">
        <v>1764</v>
      </c>
      <c r="U336" s="41" t="s">
        <v>6428</v>
      </c>
      <c r="V336" s="41" t="s">
        <v>6428</v>
      </c>
      <c r="W336" s="41" t="s">
        <v>6430</v>
      </c>
      <c r="X336" s="41" t="s">
        <v>6431</v>
      </c>
      <c r="Y336" s="41" t="s">
        <v>6431</v>
      </c>
      <c r="Z336" s="41">
        <v>0</v>
      </c>
      <c r="AA336" s="41">
        <v>0</v>
      </c>
      <c r="AB336" s="41">
        <v>0</v>
      </c>
      <c r="AC336" s="41">
        <v>0</v>
      </c>
      <c r="AD336" s="56">
        <f t="shared" si="60"/>
        <v>0</v>
      </c>
      <c r="AE336" s="56">
        <f t="shared" si="61"/>
        <v>0</v>
      </c>
      <c r="AF336" s="41">
        <v>1</v>
      </c>
      <c r="AG336" s="41">
        <v>0</v>
      </c>
      <c r="AH336" s="41">
        <v>0</v>
      </c>
      <c r="AI336" s="41">
        <v>0</v>
      </c>
      <c r="AJ336" s="57">
        <f t="shared" si="62"/>
        <v>1</v>
      </c>
      <c r="AK336" s="57">
        <f t="shared" si="63"/>
        <v>0.25</v>
      </c>
      <c r="AL336" s="41">
        <v>0</v>
      </c>
      <c r="AM336" s="41">
        <v>2</v>
      </c>
      <c r="AN336" s="41">
        <v>0</v>
      </c>
      <c r="AO336" s="41">
        <v>0</v>
      </c>
      <c r="AP336" s="58">
        <f t="shared" si="64"/>
        <v>2</v>
      </c>
      <c r="AQ336" s="58">
        <f t="shared" si="65"/>
        <v>0.5</v>
      </c>
      <c r="AR336" s="41">
        <v>9</v>
      </c>
      <c r="AS336" s="41">
        <v>14</v>
      </c>
      <c r="AT336" s="41">
        <v>12</v>
      </c>
      <c r="AU336" s="41">
        <v>31</v>
      </c>
      <c r="AV336" s="59">
        <f t="shared" si="66"/>
        <v>66</v>
      </c>
      <c r="AW336" s="59">
        <f t="shared" si="67"/>
        <v>16.5</v>
      </c>
      <c r="AX336" s="41">
        <v>33</v>
      </c>
      <c r="AY336" s="41">
        <v>12</v>
      </c>
      <c r="AZ336" s="41">
        <v>17</v>
      </c>
      <c r="BA336" s="41">
        <v>44</v>
      </c>
      <c r="BB336" s="60">
        <f t="shared" si="68"/>
        <v>106</v>
      </c>
      <c r="BC336" s="60">
        <f t="shared" si="69"/>
        <v>26.5</v>
      </c>
      <c r="BD336" s="41">
        <f t="shared" si="71"/>
        <v>175</v>
      </c>
      <c r="BE336" s="41">
        <f t="shared" si="70"/>
        <v>8.536143984750057E-3</v>
      </c>
    </row>
    <row r="337" spans="1:57" x14ac:dyDescent="0.25">
      <c r="A337" s="41" t="s">
        <v>690</v>
      </c>
      <c r="B337" s="41" t="s">
        <v>757</v>
      </c>
      <c r="C337" s="41">
        <v>1</v>
      </c>
      <c r="D337" s="41">
        <v>2</v>
      </c>
      <c r="E337" s="41" t="s">
        <v>2185</v>
      </c>
      <c r="F337" s="41">
        <v>100</v>
      </c>
      <c r="G337" s="41">
        <v>100</v>
      </c>
      <c r="H337" s="41" t="s">
        <v>759</v>
      </c>
      <c r="I337" s="41" t="s">
        <v>2186</v>
      </c>
      <c r="J337" s="41" t="s">
        <v>2187</v>
      </c>
      <c r="K337" s="41" t="s">
        <v>957</v>
      </c>
      <c r="L337" s="41">
        <v>4</v>
      </c>
      <c r="M337" s="41" t="s">
        <v>2188</v>
      </c>
      <c r="N337" s="41" t="s">
        <v>2189</v>
      </c>
      <c r="O337" s="41" t="s">
        <v>870</v>
      </c>
      <c r="P337" s="41" t="s">
        <v>45</v>
      </c>
      <c r="Q337" s="41" t="s">
        <v>78</v>
      </c>
      <c r="R337" s="41" t="s">
        <v>78</v>
      </c>
      <c r="S337" s="41" t="s">
        <v>99</v>
      </c>
      <c r="T337" s="41" t="s">
        <v>2190</v>
      </c>
      <c r="U337" s="41" t="s">
        <v>2191</v>
      </c>
      <c r="V337" s="41" t="s">
        <v>2192</v>
      </c>
      <c r="W337" s="41" t="s">
        <v>2193</v>
      </c>
      <c r="X337" s="41" t="s">
        <v>2194</v>
      </c>
      <c r="Y337" s="41" t="s">
        <v>2194</v>
      </c>
      <c r="Z337" s="41">
        <v>0</v>
      </c>
      <c r="AA337" s="41">
        <v>0</v>
      </c>
      <c r="AB337" s="41">
        <v>0</v>
      </c>
      <c r="AC337" s="41">
        <v>0</v>
      </c>
      <c r="AD337" s="56">
        <f t="shared" si="60"/>
        <v>0</v>
      </c>
      <c r="AE337" s="56">
        <f t="shared" si="61"/>
        <v>0</v>
      </c>
      <c r="AF337" s="41">
        <v>0</v>
      </c>
      <c r="AG337" s="41">
        <v>0</v>
      </c>
      <c r="AH337" s="41">
        <v>0</v>
      </c>
      <c r="AI337" s="41">
        <v>1</v>
      </c>
      <c r="AJ337" s="57">
        <f t="shared" si="62"/>
        <v>1</v>
      </c>
      <c r="AK337" s="57">
        <f t="shared" si="63"/>
        <v>0.25</v>
      </c>
      <c r="AL337" s="41">
        <v>20</v>
      </c>
      <c r="AM337" s="41">
        <v>9</v>
      </c>
      <c r="AN337" s="41">
        <v>6</v>
      </c>
      <c r="AO337" s="41">
        <v>21</v>
      </c>
      <c r="AP337" s="58">
        <f t="shared" si="64"/>
        <v>56</v>
      </c>
      <c r="AQ337" s="58">
        <f t="shared" si="65"/>
        <v>14</v>
      </c>
      <c r="AR337" s="41">
        <v>225</v>
      </c>
      <c r="AS337" s="41">
        <v>317</v>
      </c>
      <c r="AT337" s="41">
        <v>260</v>
      </c>
      <c r="AU337" s="41">
        <v>215</v>
      </c>
      <c r="AV337" s="59">
        <f t="shared" si="66"/>
        <v>1017</v>
      </c>
      <c r="AW337" s="59">
        <f t="shared" si="67"/>
        <v>254.25</v>
      </c>
      <c r="AX337" s="41">
        <v>112</v>
      </c>
      <c r="AY337" s="41">
        <v>50</v>
      </c>
      <c r="AZ337" s="41">
        <v>73</v>
      </c>
      <c r="BA337" s="41">
        <v>114</v>
      </c>
      <c r="BB337" s="60">
        <f t="shared" si="68"/>
        <v>349</v>
      </c>
      <c r="BC337" s="60">
        <f t="shared" si="69"/>
        <v>87.25</v>
      </c>
      <c r="BD337" s="41">
        <f t="shared" si="71"/>
        <v>1423</v>
      </c>
      <c r="BE337" s="41">
        <f t="shared" si="70"/>
        <v>6.9411045087424753E-2</v>
      </c>
    </row>
    <row r="338" spans="1:57" x14ac:dyDescent="0.25">
      <c r="A338" s="41" t="s">
        <v>8699</v>
      </c>
      <c r="B338" s="41" t="s">
        <v>5426</v>
      </c>
      <c r="C338" s="41">
        <v>2</v>
      </c>
      <c r="D338" s="41">
        <v>0</v>
      </c>
      <c r="E338" s="41" t="s">
        <v>8700</v>
      </c>
      <c r="F338" s="41">
        <v>99.7</v>
      </c>
      <c r="G338" s="41">
        <v>100</v>
      </c>
      <c r="H338" s="41" t="s">
        <v>759</v>
      </c>
      <c r="I338" s="41" t="s">
        <v>8701</v>
      </c>
      <c r="J338" s="41" t="s">
        <v>8702</v>
      </c>
      <c r="K338" s="41" t="s">
        <v>762</v>
      </c>
      <c r="L338" s="41" t="s">
        <v>762</v>
      </c>
      <c r="M338" s="41" t="s">
        <v>762</v>
      </c>
      <c r="N338" s="41" t="s">
        <v>762</v>
      </c>
      <c r="O338" s="41" t="s">
        <v>762</v>
      </c>
      <c r="P338" s="41" t="s">
        <v>45</v>
      </c>
      <c r="Q338" s="41" t="s">
        <v>46</v>
      </c>
      <c r="R338" s="41" t="s">
        <v>401</v>
      </c>
      <c r="S338" s="41" t="s">
        <v>8703</v>
      </c>
      <c r="T338" s="41" t="s">
        <v>8704</v>
      </c>
      <c r="U338" s="41" t="s">
        <v>8701</v>
      </c>
      <c r="V338" s="41" t="s">
        <v>8701</v>
      </c>
      <c r="W338" s="41" t="s">
        <v>8700</v>
      </c>
      <c r="X338" s="41" t="s">
        <v>8705</v>
      </c>
      <c r="Y338" s="41" t="s">
        <v>8706</v>
      </c>
      <c r="Z338" s="41">
        <v>2</v>
      </c>
      <c r="AA338" s="41">
        <v>0</v>
      </c>
      <c r="AB338" s="41">
        <v>0</v>
      </c>
      <c r="AC338" s="41">
        <v>0</v>
      </c>
      <c r="AD338" s="56">
        <f t="shared" si="60"/>
        <v>2</v>
      </c>
      <c r="AE338" s="56">
        <f t="shared" si="61"/>
        <v>0.5</v>
      </c>
      <c r="AF338" s="41">
        <v>35</v>
      </c>
      <c r="AG338" s="41">
        <v>35</v>
      </c>
      <c r="AH338" s="41">
        <v>24</v>
      </c>
      <c r="AI338" s="41">
        <v>55</v>
      </c>
      <c r="AJ338" s="57">
        <f t="shared" si="62"/>
        <v>149</v>
      </c>
      <c r="AK338" s="57">
        <f t="shared" si="63"/>
        <v>37.25</v>
      </c>
      <c r="AL338" s="41">
        <v>29</v>
      </c>
      <c r="AM338" s="41">
        <v>24</v>
      </c>
      <c r="AN338" s="41">
        <v>27</v>
      </c>
      <c r="AO338" s="41">
        <v>17</v>
      </c>
      <c r="AP338" s="58">
        <f t="shared" si="64"/>
        <v>97</v>
      </c>
      <c r="AQ338" s="58">
        <f t="shared" si="65"/>
        <v>24.25</v>
      </c>
      <c r="AR338" s="41">
        <v>1</v>
      </c>
      <c r="AS338" s="41">
        <v>2</v>
      </c>
      <c r="AT338" s="41">
        <v>0</v>
      </c>
      <c r="AU338" s="41">
        <v>3</v>
      </c>
      <c r="AV338" s="59">
        <f t="shared" si="66"/>
        <v>6</v>
      </c>
      <c r="AW338" s="59">
        <f t="shared" si="67"/>
        <v>1.5</v>
      </c>
      <c r="AX338" s="41">
        <v>2</v>
      </c>
      <c r="AY338" s="41">
        <v>0</v>
      </c>
      <c r="AZ338" s="41">
        <v>1</v>
      </c>
      <c r="BA338" s="41">
        <v>0</v>
      </c>
      <c r="BB338" s="60">
        <f t="shared" si="68"/>
        <v>3</v>
      </c>
      <c r="BC338" s="60">
        <f t="shared" si="69"/>
        <v>0.75</v>
      </c>
      <c r="BD338" s="41">
        <f t="shared" si="71"/>
        <v>257</v>
      </c>
      <c r="BE338" s="41">
        <f t="shared" si="70"/>
        <v>1.2535937166175798E-2</v>
      </c>
    </row>
    <row r="339" spans="1:57" x14ac:dyDescent="0.25">
      <c r="A339" s="41" t="s">
        <v>7158</v>
      </c>
      <c r="B339" s="41" t="s">
        <v>5426</v>
      </c>
      <c r="C339" s="41">
        <v>1</v>
      </c>
      <c r="D339" s="41">
        <v>0</v>
      </c>
      <c r="E339" s="41" t="s">
        <v>7159</v>
      </c>
      <c r="F339" s="41">
        <v>100</v>
      </c>
      <c r="G339" s="41">
        <v>100</v>
      </c>
      <c r="H339" s="41" t="s">
        <v>759</v>
      </c>
      <c r="I339" s="41" t="s">
        <v>7160</v>
      </c>
      <c r="J339" s="41" t="s">
        <v>7161</v>
      </c>
      <c r="K339" s="41" t="s">
        <v>762</v>
      </c>
      <c r="L339" s="41" t="s">
        <v>762</v>
      </c>
      <c r="M339" s="41" t="s">
        <v>762</v>
      </c>
      <c r="N339" s="41" t="s">
        <v>762</v>
      </c>
      <c r="O339" s="41" t="s">
        <v>762</v>
      </c>
      <c r="P339" s="41" t="s">
        <v>45</v>
      </c>
      <c r="Q339" s="41" t="s">
        <v>46</v>
      </c>
      <c r="R339" s="41" t="s">
        <v>47</v>
      </c>
      <c r="S339" s="41" t="s">
        <v>52</v>
      </c>
      <c r="T339" s="41" t="s">
        <v>7162</v>
      </c>
      <c r="U339" s="41" t="s">
        <v>7160</v>
      </c>
      <c r="V339" s="41" t="s">
        <v>7160</v>
      </c>
      <c r="W339" s="41" t="s">
        <v>7163</v>
      </c>
      <c r="X339" s="41" t="s">
        <v>7164</v>
      </c>
      <c r="Y339" s="41" t="s">
        <v>7164</v>
      </c>
      <c r="Z339" s="41">
        <v>0</v>
      </c>
      <c r="AA339" s="41">
        <v>0</v>
      </c>
      <c r="AB339" s="41">
        <v>0</v>
      </c>
      <c r="AC339" s="41">
        <v>0</v>
      </c>
      <c r="AD339" s="56">
        <f t="shared" si="60"/>
        <v>0</v>
      </c>
      <c r="AE339" s="56">
        <f t="shared" si="61"/>
        <v>0</v>
      </c>
      <c r="AF339" s="41">
        <v>6</v>
      </c>
      <c r="AG339" s="41">
        <v>0</v>
      </c>
      <c r="AH339" s="41">
        <v>4</v>
      </c>
      <c r="AI339" s="41">
        <v>5</v>
      </c>
      <c r="AJ339" s="57">
        <f t="shared" si="62"/>
        <v>15</v>
      </c>
      <c r="AK339" s="57">
        <f t="shared" si="63"/>
        <v>3.75</v>
      </c>
      <c r="AL339" s="41">
        <v>5</v>
      </c>
      <c r="AM339" s="41">
        <v>8</v>
      </c>
      <c r="AN339" s="41">
        <v>5</v>
      </c>
      <c r="AO339" s="41">
        <v>1</v>
      </c>
      <c r="AP339" s="58">
        <f t="shared" si="64"/>
        <v>19</v>
      </c>
      <c r="AQ339" s="58">
        <f t="shared" si="65"/>
        <v>4.75</v>
      </c>
      <c r="AR339" s="41">
        <v>12</v>
      </c>
      <c r="AS339" s="41">
        <v>7</v>
      </c>
      <c r="AT339" s="41">
        <v>11</v>
      </c>
      <c r="AU339" s="41">
        <v>17</v>
      </c>
      <c r="AV339" s="59">
        <f t="shared" si="66"/>
        <v>47</v>
      </c>
      <c r="AW339" s="59">
        <f t="shared" si="67"/>
        <v>11.75</v>
      </c>
      <c r="AX339" s="41">
        <v>9</v>
      </c>
      <c r="AY339" s="41">
        <v>13</v>
      </c>
      <c r="AZ339" s="41">
        <v>6</v>
      </c>
      <c r="BA339" s="41">
        <v>7</v>
      </c>
      <c r="BB339" s="60">
        <f t="shared" si="68"/>
        <v>35</v>
      </c>
      <c r="BC339" s="60">
        <f t="shared" si="69"/>
        <v>8.75</v>
      </c>
      <c r="BD339" s="41">
        <f t="shared" si="71"/>
        <v>116</v>
      </c>
      <c r="BE339" s="41">
        <f t="shared" si="70"/>
        <v>5.6582440127486092E-3</v>
      </c>
    </row>
    <row r="340" spans="1:57" x14ac:dyDescent="0.25">
      <c r="A340" s="41" t="s">
        <v>8436</v>
      </c>
      <c r="B340" s="41" t="s">
        <v>5426</v>
      </c>
      <c r="C340" s="41">
        <v>1</v>
      </c>
      <c r="D340" s="41">
        <v>0</v>
      </c>
      <c r="E340" s="41" t="s">
        <v>8437</v>
      </c>
      <c r="F340" s="41">
        <v>100</v>
      </c>
      <c r="G340" s="41">
        <v>100</v>
      </c>
      <c r="H340" s="41" t="s">
        <v>759</v>
      </c>
      <c r="I340" s="41" t="s">
        <v>250</v>
      </c>
      <c r="J340" s="41" t="s">
        <v>8438</v>
      </c>
      <c r="K340" s="41" t="s">
        <v>762</v>
      </c>
      <c r="L340" s="41" t="s">
        <v>762</v>
      </c>
      <c r="M340" s="41" t="s">
        <v>762</v>
      </c>
      <c r="N340" s="41" t="s">
        <v>762</v>
      </c>
      <c r="O340" s="41" t="s">
        <v>762</v>
      </c>
      <c r="P340" s="41" t="s">
        <v>45</v>
      </c>
      <c r="Q340" s="41" t="s">
        <v>207</v>
      </c>
      <c r="R340" s="41" t="s">
        <v>208</v>
      </c>
      <c r="S340" s="41" t="s">
        <v>209</v>
      </c>
      <c r="T340" s="41" t="s">
        <v>242</v>
      </c>
      <c r="U340" s="41" t="s">
        <v>250</v>
      </c>
      <c r="V340" s="41" t="s">
        <v>250</v>
      </c>
      <c r="W340" s="41" t="s">
        <v>8437</v>
      </c>
      <c r="X340" s="41" t="s">
        <v>8439</v>
      </c>
      <c r="Y340" s="41" t="s">
        <v>5911</v>
      </c>
      <c r="Z340" s="41">
        <v>0</v>
      </c>
      <c r="AA340" s="41">
        <v>0</v>
      </c>
      <c r="AB340" s="41">
        <v>0</v>
      </c>
      <c r="AC340" s="41">
        <v>0</v>
      </c>
      <c r="AD340" s="56">
        <f t="shared" si="60"/>
        <v>0</v>
      </c>
      <c r="AE340" s="56">
        <f t="shared" si="61"/>
        <v>0</v>
      </c>
      <c r="AF340" s="41">
        <v>0</v>
      </c>
      <c r="AG340" s="41">
        <v>0</v>
      </c>
      <c r="AH340" s="41">
        <v>0</v>
      </c>
      <c r="AI340" s="41">
        <v>0</v>
      </c>
      <c r="AJ340" s="57">
        <f t="shared" si="62"/>
        <v>0</v>
      </c>
      <c r="AK340" s="57">
        <f t="shared" si="63"/>
        <v>0</v>
      </c>
      <c r="AL340" s="41">
        <v>0</v>
      </c>
      <c r="AM340" s="41">
        <v>0</v>
      </c>
      <c r="AN340" s="41">
        <v>0</v>
      </c>
      <c r="AO340" s="41">
        <v>0</v>
      </c>
      <c r="AP340" s="58">
        <f t="shared" si="64"/>
        <v>0</v>
      </c>
      <c r="AQ340" s="58">
        <f t="shared" si="65"/>
        <v>0</v>
      </c>
      <c r="AR340" s="41">
        <v>2</v>
      </c>
      <c r="AS340" s="41">
        <v>0</v>
      </c>
      <c r="AT340" s="41">
        <v>0</v>
      </c>
      <c r="AU340" s="41">
        <v>0</v>
      </c>
      <c r="AV340" s="59">
        <f t="shared" si="66"/>
        <v>2</v>
      </c>
      <c r="AW340" s="59">
        <f t="shared" si="67"/>
        <v>0.5</v>
      </c>
      <c r="AX340" s="41">
        <v>14</v>
      </c>
      <c r="AY340" s="41">
        <v>22</v>
      </c>
      <c r="AZ340" s="41">
        <v>50</v>
      </c>
      <c r="BA340" s="41">
        <v>12</v>
      </c>
      <c r="BB340" s="60">
        <f t="shared" si="68"/>
        <v>98</v>
      </c>
      <c r="BC340" s="60">
        <f t="shared" si="69"/>
        <v>24.5</v>
      </c>
      <c r="BD340" s="41">
        <f t="shared" si="71"/>
        <v>100</v>
      </c>
      <c r="BE340" s="41">
        <f t="shared" si="70"/>
        <v>4.8777965627143181E-3</v>
      </c>
    </row>
    <row r="341" spans="1:57" x14ac:dyDescent="0.25">
      <c r="A341" s="41" t="s">
        <v>5906</v>
      </c>
      <c r="B341" s="41" t="s">
        <v>5426</v>
      </c>
      <c r="C341" s="41">
        <v>2</v>
      </c>
      <c r="D341" s="41">
        <v>0</v>
      </c>
      <c r="E341" s="41" t="s">
        <v>5907</v>
      </c>
      <c r="F341" s="41">
        <v>99.396000000000001</v>
      </c>
      <c r="G341" s="41">
        <v>100</v>
      </c>
      <c r="H341" s="41" t="s">
        <v>759</v>
      </c>
      <c r="I341" s="41" t="s">
        <v>250</v>
      </c>
      <c r="J341" s="41" t="s">
        <v>5908</v>
      </c>
      <c r="K341" s="41" t="s">
        <v>762</v>
      </c>
      <c r="L341" s="41" t="s">
        <v>762</v>
      </c>
      <c r="M341" s="41" t="s">
        <v>762</v>
      </c>
      <c r="N341" s="41" t="s">
        <v>762</v>
      </c>
      <c r="O341" s="41" t="s">
        <v>762</v>
      </c>
      <c r="P341" s="41" t="s">
        <v>45</v>
      </c>
      <c r="Q341" s="41" t="s">
        <v>207</v>
      </c>
      <c r="R341" s="41" t="s">
        <v>208</v>
      </c>
      <c r="S341" s="41" t="s">
        <v>209</v>
      </c>
      <c r="T341" s="41" t="s">
        <v>242</v>
      </c>
      <c r="U341" s="41" t="s">
        <v>250</v>
      </c>
      <c r="V341" s="41" t="s">
        <v>250</v>
      </c>
      <c r="W341" s="41" t="s">
        <v>5909</v>
      </c>
      <c r="X341" s="41" t="s">
        <v>5910</v>
      </c>
      <c r="Y341" s="41" t="s">
        <v>5911</v>
      </c>
      <c r="Z341" s="41">
        <v>0</v>
      </c>
      <c r="AA341" s="41">
        <v>0</v>
      </c>
      <c r="AB341" s="41">
        <v>0</v>
      </c>
      <c r="AC341" s="41">
        <v>0</v>
      </c>
      <c r="AD341" s="56">
        <f t="shared" si="60"/>
        <v>0</v>
      </c>
      <c r="AE341" s="56">
        <f t="shared" si="61"/>
        <v>0</v>
      </c>
      <c r="AF341" s="41">
        <v>0</v>
      </c>
      <c r="AG341" s="41">
        <v>0</v>
      </c>
      <c r="AH341" s="41">
        <v>0</v>
      </c>
      <c r="AI341" s="41">
        <v>0</v>
      </c>
      <c r="AJ341" s="57">
        <f t="shared" si="62"/>
        <v>0</v>
      </c>
      <c r="AK341" s="57">
        <f t="shared" si="63"/>
        <v>0</v>
      </c>
      <c r="AL341" s="41">
        <v>0</v>
      </c>
      <c r="AM341" s="41">
        <v>0</v>
      </c>
      <c r="AN341" s="41">
        <v>0</v>
      </c>
      <c r="AO341" s="41">
        <v>0</v>
      </c>
      <c r="AP341" s="58">
        <f t="shared" si="64"/>
        <v>0</v>
      </c>
      <c r="AQ341" s="58">
        <f t="shared" si="65"/>
        <v>0</v>
      </c>
      <c r="AR341" s="41">
        <v>11</v>
      </c>
      <c r="AS341" s="41">
        <v>8</v>
      </c>
      <c r="AT341" s="41">
        <v>11</v>
      </c>
      <c r="AU341" s="41">
        <v>13</v>
      </c>
      <c r="AV341" s="59">
        <f t="shared" si="66"/>
        <v>43</v>
      </c>
      <c r="AW341" s="59">
        <f t="shared" si="67"/>
        <v>10.75</v>
      </c>
      <c r="AX341" s="41">
        <v>24</v>
      </c>
      <c r="AY341" s="41">
        <v>25</v>
      </c>
      <c r="AZ341" s="41">
        <v>15</v>
      </c>
      <c r="BA341" s="41">
        <v>32</v>
      </c>
      <c r="BB341" s="60">
        <f t="shared" si="68"/>
        <v>96</v>
      </c>
      <c r="BC341" s="60">
        <f t="shared" si="69"/>
        <v>24</v>
      </c>
      <c r="BD341" s="41">
        <f t="shared" si="71"/>
        <v>139</v>
      </c>
      <c r="BE341" s="41">
        <f t="shared" si="70"/>
        <v>6.7801372221729019E-3</v>
      </c>
    </row>
    <row r="342" spans="1:57" x14ac:dyDescent="0.25">
      <c r="A342" s="41" t="s">
        <v>5788</v>
      </c>
      <c r="B342" s="41" t="s">
        <v>5426</v>
      </c>
      <c r="C342" s="41">
        <v>4</v>
      </c>
      <c r="D342" s="41">
        <v>0</v>
      </c>
      <c r="E342" s="41" t="s">
        <v>5789</v>
      </c>
      <c r="F342" s="41">
        <v>99.697999999999993</v>
      </c>
      <c r="G342" s="41">
        <v>100</v>
      </c>
      <c r="H342" s="41" t="s">
        <v>759</v>
      </c>
      <c r="I342" s="41" t="s">
        <v>250</v>
      </c>
      <c r="J342" s="41" t="s">
        <v>5790</v>
      </c>
      <c r="K342" s="41" t="s">
        <v>762</v>
      </c>
      <c r="L342" s="41" t="s">
        <v>762</v>
      </c>
      <c r="M342" s="41" t="s">
        <v>762</v>
      </c>
      <c r="N342" s="41" t="s">
        <v>762</v>
      </c>
      <c r="O342" s="41" t="s">
        <v>762</v>
      </c>
      <c r="P342" s="41" t="s">
        <v>45</v>
      </c>
      <c r="Q342" s="41" t="s">
        <v>207</v>
      </c>
      <c r="R342" s="41" t="s">
        <v>208</v>
      </c>
      <c r="S342" s="41" t="s">
        <v>209</v>
      </c>
      <c r="T342" s="41" t="s">
        <v>242</v>
      </c>
      <c r="U342" s="41" t="s">
        <v>250</v>
      </c>
      <c r="V342" s="41" t="s">
        <v>250</v>
      </c>
      <c r="W342" s="41" t="s">
        <v>5791</v>
      </c>
      <c r="X342" s="41" t="s">
        <v>5792</v>
      </c>
      <c r="Y342" s="41" t="s">
        <v>5793</v>
      </c>
      <c r="Z342" s="41">
        <v>0</v>
      </c>
      <c r="AA342" s="41">
        <v>0</v>
      </c>
      <c r="AB342" s="41">
        <v>0</v>
      </c>
      <c r="AC342" s="41">
        <v>0</v>
      </c>
      <c r="AD342" s="56">
        <f t="shared" si="60"/>
        <v>0</v>
      </c>
      <c r="AE342" s="56">
        <f t="shared" si="61"/>
        <v>0</v>
      </c>
      <c r="AF342" s="41">
        <v>17</v>
      </c>
      <c r="AG342" s="41">
        <v>2</v>
      </c>
      <c r="AH342" s="41">
        <v>4</v>
      </c>
      <c r="AI342" s="41">
        <v>36</v>
      </c>
      <c r="AJ342" s="57">
        <f t="shared" si="62"/>
        <v>59</v>
      </c>
      <c r="AK342" s="57">
        <f t="shared" si="63"/>
        <v>14.75</v>
      </c>
      <c r="AL342" s="41">
        <v>29</v>
      </c>
      <c r="AM342" s="41">
        <v>26</v>
      </c>
      <c r="AN342" s="41">
        <v>26</v>
      </c>
      <c r="AO342" s="41">
        <v>19</v>
      </c>
      <c r="AP342" s="58">
        <f t="shared" si="64"/>
        <v>100</v>
      </c>
      <c r="AQ342" s="58">
        <f t="shared" si="65"/>
        <v>25</v>
      </c>
      <c r="AR342" s="41">
        <v>7</v>
      </c>
      <c r="AS342" s="41">
        <v>9</v>
      </c>
      <c r="AT342" s="41">
        <v>6</v>
      </c>
      <c r="AU342" s="41">
        <v>10</v>
      </c>
      <c r="AV342" s="59">
        <f t="shared" si="66"/>
        <v>32</v>
      </c>
      <c r="AW342" s="59">
        <f t="shared" si="67"/>
        <v>8</v>
      </c>
      <c r="AX342" s="41">
        <v>0</v>
      </c>
      <c r="AY342" s="41">
        <v>5</v>
      </c>
      <c r="AZ342" s="41">
        <v>1</v>
      </c>
      <c r="BA342" s="41">
        <v>5</v>
      </c>
      <c r="BB342" s="60">
        <f t="shared" si="68"/>
        <v>11</v>
      </c>
      <c r="BC342" s="60">
        <f t="shared" si="69"/>
        <v>2.75</v>
      </c>
      <c r="BD342" s="41">
        <f t="shared" si="71"/>
        <v>202</v>
      </c>
      <c r="BE342" s="41">
        <f t="shared" si="70"/>
        <v>9.8531490566829225E-3</v>
      </c>
    </row>
    <row r="343" spans="1:57" x14ac:dyDescent="0.25">
      <c r="A343" s="41" t="s">
        <v>6544</v>
      </c>
      <c r="B343" s="41" t="s">
        <v>5426</v>
      </c>
      <c r="C343" s="41">
        <v>1</v>
      </c>
      <c r="D343" s="41">
        <v>0</v>
      </c>
      <c r="E343" s="41" t="s">
        <v>6545</v>
      </c>
      <c r="F343" s="41">
        <v>100</v>
      </c>
      <c r="G343" s="41">
        <v>100</v>
      </c>
      <c r="H343" s="41" t="s">
        <v>759</v>
      </c>
      <c r="I343" s="41" t="s">
        <v>250</v>
      </c>
      <c r="J343" s="41" t="s">
        <v>6546</v>
      </c>
      <c r="K343" s="41" t="s">
        <v>762</v>
      </c>
      <c r="L343" s="41" t="s">
        <v>762</v>
      </c>
      <c r="M343" s="41" t="s">
        <v>762</v>
      </c>
      <c r="N343" s="41" t="s">
        <v>762</v>
      </c>
      <c r="O343" s="41" t="s">
        <v>762</v>
      </c>
      <c r="P343" s="41" t="s">
        <v>45</v>
      </c>
      <c r="Q343" s="41" t="s">
        <v>207</v>
      </c>
      <c r="R343" s="41" t="s">
        <v>208</v>
      </c>
      <c r="S343" s="41" t="s">
        <v>209</v>
      </c>
      <c r="T343" s="41" t="s">
        <v>242</v>
      </c>
      <c r="U343" s="41" t="s">
        <v>250</v>
      </c>
      <c r="V343" s="41" t="s">
        <v>250</v>
      </c>
      <c r="W343" s="41" t="s">
        <v>6547</v>
      </c>
      <c r="X343" s="41" t="s">
        <v>6548</v>
      </c>
      <c r="Y343" s="41" t="s">
        <v>6548</v>
      </c>
      <c r="Z343" s="41">
        <v>0</v>
      </c>
      <c r="AA343" s="41">
        <v>0</v>
      </c>
      <c r="AB343" s="41">
        <v>0</v>
      </c>
      <c r="AC343" s="41">
        <v>0</v>
      </c>
      <c r="AD343" s="56">
        <f t="shared" si="60"/>
        <v>0</v>
      </c>
      <c r="AE343" s="56">
        <f t="shared" si="61"/>
        <v>0</v>
      </c>
      <c r="AF343" s="41">
        <v>0</v>
      </c>
      <c r="AG343" s="41">
        <v>0</v>
      </c>
      <c r="AH343" s="41">
        <v>0</v>
      </c>
      <c r="AI343" s="41">
        <v>0</v>
      </c>
      <c r="AJ343" s="57">
        <f t="shared" si="62"/>
        <v>0</v>
      </c>
      <c r="AK343" s="57">
        <f t="shared" si="63"/>
        <v>0</v>
      </c>
      <c r="AL343" s="41">
        <v>0</v>
      </c>
      <c r="AM343" s="41">
        <v>0</v>
      </c>
      <c r="AN343" s="41">
        <v>1</v>
      </c>
      <c r="AO343" s="41">
        <v>0</v>
      </c>
      <c r="AP343" s="58">
        <f t="shared" si="64"/>
        <v>1</v>
      </c>
      <c r="AQ343" s="58">
        <f t="shared" si="65"/>
        <v>0.25</v>
      </c>
      <c r="AR343" s="41">
        <v>15</v>
      </c>
      <c r="AS343" s="41">
        <v>0</v>
      </c>
      <c r="AT343" s="41">
        <v>5</v>
      </c>
      <c r="AU343" s="41">
        <v>2</v>
      </c>
      <c r="AV343" s="59">
        <f t="shared" si="66"/>
        <v>22</v>
      </c>
      <c r="AW343" s="59">
        <f t="shared" si="67"/>
        <v>5.5</v>
      </c>
      <c r="AX343" s="41">
        <v>42</v>
      </c>
      <c r="AY343" s="41">
        <v>66</v>
      </c>
      <c r="AZ343" s="41">
        <v>21</v>
      </c>
      <c r="BA343" s="41">
        <v>4</v>
      </c>
      <c r="BB343" s="60">
        <f t="shared" si="68"/>
        <v>133</v>
      </c>
      <c r="BC343" s="60">
        <f t="shared" si="69"/>
        <v>33.25</v>
      </c>
      <c r="BD343" s="41">
        <f t="shared" si="71"/>
        <v>156</v>
      </c>
      <c r="BE343" s="41">
        <f t="shared" si="70"/>
        <v>7.6093626378343363E-3</v>
      </c>
    </row>
    <row r="344" spans="1:57" x14ac:dyDescent="0.25">
      <c r="A344" s="41" t="s">
        <v>249</v>
      </c>
      <c r="B344" s="41" t="s">
        <v>757</v>
      </c>
      <c r="C344" s="41">
        <v>2</v>
      </c>
      <c r="D344" s="41">
        <v>0</v>
      </c>
      <c r="E344" s="41" t="s">
        <v>1769</v>
      </c>
      <c r="F344" s="41">
        <v>100</v>
      </c>
      <c r="G344" s="41">
        <v>100</v>
      </c>
      <c r="H344" s="41" t="s">
        <v>759</v>
      </c>
      <c r="I344" s="41" t="s">
        <v>1770</v>
      </c>
      <c r="J344" s="41" t="s">
        <v>1771</v>
      </c>
      <c r="K344" s="41" t="s">
        <v>1770</v>
      </c>
      <c r="L344" s="41">
        <v>0</v>
      </c>
      <c r="M344" s="41" t="s">
        <v>1770</v>
      </c>
      <c r="N344" s="41" t="s">
        <v>1772</v>
      </c>
      <c r="O344" s="41" t="s">
        <v>1773</v>
      </c>
      <c r="P344" s="41" t="s">
        <v>45</v>
      </c>
      <c r="Q344" s="41" t="s">
        <v>207</v>
      </c>
      <c r="R344" s="41" t="s">
        <v>208</v>
      </c>
      <c r="S344" s="41" t="s">
        <v>209</v>
      </c>
      <c r="T344" s="41" t="s">
        <v>242</v>
      </c>
      <c r="U344" s="41" t="s">
        <v>250</v>
      </c>
      <c r="V344" s="41" t="s">
        <v>1770</v>
      </c>
      <c r="W344" s="41" t="s">
        <v>1774</v>
      </c>
      <c r="X344" s="41" t="s">
        <v>1775</v>
      </c>
      <c r="Y344" s="41" t="s">
        <v>1775</v>
      </c>
      <c r="Z344" s="41">
        <v>0</v>
      </c>
      <c r="AA344" s="41">
        <v>0</v>
      </c>
      <c r="AB344" s="41">
        <v>0</v>
      </c>
      <c r="AC344" s="41">
        <v>0</v>
      </c>
      <c r="AD344" s="56">
        <f t="shared" si="60"/>
        <v>0</v>
      </c>
      <c r="AE344" s="56">
        <f t="shared" si="61"/>
        <v>0</v>
      </c>
      <c r="AF344" s="41">
        <v>0</v>
      </c>
      <c r="AG344" s="41">
        <v>0</v>
      </c>
      <c r="AH344" s="41">
        <v>0</v>
      </c>
      <c r="AI344" s="41">
        <v>0</v>
      </c>
      <c r="AJ344" s="57">
        <f t="shared" si="62"/>
        <v>0</v>
      </c>
      <c r="AK344" s="57">
        <f t="shared" si="63"/>
        <v>0</v>
      </c>
      <c r="AL344" s="41">
        <v>0</v>
      </c>
      <c r="AM344" s="41">
        <v>1</v>
      </c>
      <c r="AN344" s="41">
        <v>0</v>
      </c>
      <c r="AO344" s="41">
        <v>2</v>
      </c>
      <c r="AP344" s="58">
        <f t="shared" si="64"/>
        <v>3</v>
      </c>
      <c r="AQ344" s="58">
        <f t="shared" si="65"/>
        <v>0.75</v>
      </c>
      <c r="AR344" s="41">
        <v>11</v>
      </c>
      <c r="AS344" s="41">
        <v>3</v>
      </c>
      <c r="AT344" s="41">
        <v>15</v>
      </c>
      <c r="AU344" s="41">
        <v>10</v>
      </c>
      <c r="AV344" s="59">
        <f t="shared" si="66"/>
        <v>39</v>
      </c>
      <c r="AW344" s="59">
        <f t="shared" si="67"/>
        <v>9.75</v>
      </c>
      <c r="AX344" s="41">
        <v>8</v>
      </c>
      <c r="AY344" s="41">
        <v>1</v>
      </c>
      <c r="AZ344" s="41">
        <v>2</v>
      </c>
      <c r="BA344" s="41">
        <v>0</v>
      </c>
      <c r="BB344" s="60">
        <f t="shared" si="68"/>
        <v>11</v>
      </c>
      <c r="BC344" s="60">
        <f t="shared" si="69"/>
        <v>2.75</v>
      </c>
      <c r="BD344" s="41">
        <f t="shared" si="71"/>
        <v>53</v>
      </c>
      <c r="BE344" s="41">
        <f t="shared" si="70"/>
        <v>2.5852321782385886E-3</v>
      </c>
    </row>
    <row r="345" spans="1:57" x14ac:dyDescent="0.25">
      <c r="A345" s="41" t="s">
        <v>256</v>
      </c>
      <c r="B345" s="41" t="s">
        <v>757</v>
      </c>
      <c r="C345" s="41">
        <v>1</v>
      </c>
      <c r="D345" s="41">
        <v>0</v>
      </c>
      <c r="E345" s="41" t="s">
        <v>1955</v>
      </c>
      <c r="F345" s="41">
        <v>100</v>
      </c>
      <c r="G345" s="41">
        <v>100</v>
      </c>
      <c r="H345" s="41" t="s">
        <v>759</v>
      </c>
      <c r="I345" s="41" t="s">
        <v>1956</v>
      </c>
      <c r="J345" s="41" t="s">
        <v>1957</v>
      </c>
      <c r="K345" s="41" t="s">
        <v>1004</v>
      </c>
      <c r="L345" s="41">
        <v>6</v>
      </c>
      <c r="M345" s="41" t="s">
        <v>1958</v>
      </c>
      <c r="N345" s="41" t="s">
        <v>1959</v>
      </c>
      <c r="O345" s="41" t="s">
        <v>870</v>
      </c>
      <c r="P345" s="41" t="s">
        <v>45</v>
      </c>
      <c r="Q345" s="41" t="s">
        <v>207</v>
      </c>
      <c r="R345" s="41" t="s">
        <v>208</v>
      </c>
      <c r="S345" s="41" t="s">
        <v>209</v>
      </c>
      <c r="T345" s="41" t="s">
        <v>242</v>
      </c>
      <c r="U345" s="41" t="s">
        <v>250</v>
      </c>
      <c r="V345" s="41" t="s">
        <v>1956</v>
      </c>
      <c r="W345" s="41" t="s">
        <v>1960</v>
      </c>
      <c r="X345" s="41" t="s">
        <v>1961</v>
      </c>
      <c r="Y345" s="41" t="s">
        <v>1961</v>
      </c>
      <c r="Z345" s="41">
        <v>0</v>
      </c>
      <c r="AA345" s="41">
        <v>0</v>
      </c>
      <c r="AB345" s="41">
        <v>0</v>
      </c>
      <c r="AC345" s="41">
        <v>0</v>
      </c>
      <c r="AD345" s="56">
        <f t="shared" si="60"/>
        <v>0</v>
      </c>
      <c r="AE345" s="56">
        <f t="shared" si="61"/>
        <v>0</v>
      </c>
      <c r="AF345" s="41">
        <v>1</v>
      </c>
      <c r="AG345" s="41">
        <v>0</v>
      </c>
      <c r="AH345" s="41">
        <v>0</v>
      </c>
      <c r="AI345" s="41">
        <v>0</v>
      </c>
      <c r="AJ345" s="57">
        <f t="shared" si="62"/>
        <v>1</v>
      </c>
      <c r="AK345" s="57">
        <f t="shared" si="63"/>
        <v>0.25</v>
      </c>
      <c r="AL345" s="41">
        <v>7</v>
      </c>
      <c r="AM345" s="41">
        <v>3</v>
      </c>
      <c r="AN345" s="41">
        <v>9</v>
      </c>
      <c r="AO345" s="41">
        <v>7</v>
      </c>
      <c r="AP345" s="58">
        <f t="shared" si="64"/>
        <v>26</v>
      </c>
      <c r="AQ345" s="58">
        <f t="shared" si="65"/>
        <v>6.5</v>
      </c>
      <c r="AR345" s="41">
        <v>22</v>
      </c>
      <c r="AS345" s="41">
        <v>23</v>
      </c>
      <c r="AT345" s="41">
        <v>13</v>
      </c>
      <c r="AU345" s="41">
        <v>30</v>
      </c>
      <c r="AV345" s="59">
        <f t="shared" si="66"/>
        <v>88</v>
      </c>
      <c r="AW345" s="59">
        <f t="shared" si="67"/>
        <v>22</v>
      </c>
      <c r="AX345" s="41">
        <v>23</v>
      </c>
      <c r="AY345" s="41">
        <v>16</v>
      </c>
      <c r="AZ345" s="41">
        <v>12</v>
      </c>
      <c r="BA345" s="41">
        <v>6</v>
      </c>
      <c r="BB345" s="60">
        <f t="shared" si="68"/>
        <v>57</v>
      </c>
      <c r="BC345" s="60">
        <f t="shared" si="69"/>
        <v>14.25</v>
      </c>
      <c r="BD345" s="41">
        <f t="shared" si="71"/>
        <v>172</v>
      </c>
      <c r="BE345" s="41">
        <f t="shared" si="70"/>
        <v>8.3898100878686283E-3</v>
      </c>
    </row>
    <row r="346" spans="1:57" x14ac:dyDescent="0.25">
      <c r="A346" s="41" t="s">
        <v>253</v>
      </c>
      <c r="B346" s="41" t="s">
        <v>757</v>
      </c>
      <c r="C346" s="41">
        <v>1</v>
      </c>
      <c r="D346" s="41">
        <v>0</v>
      </c>
      <c r="E346" s="41" t="s">
        <v>3461</v>
      </c>
      <c r="F346" s="41">
        <v>100</v>
      </c>
      <c r="G346" s="41">
        <v>100</v>
      </c>
      <c r="H346" s="41" t="s">
        <v>759</v>
      </c>
      <c r="I346" s="41" t="s">
        <v>3462</v>
      </c>
      <c r="J346" s="41" t="s">
        <v>3463</v>
      </c>
      <c r="K346" s="41" t="s">
        <v>762</v>
      </c>
      <c r="L346" s="41" t="s">
        <v>762</v>
      </c>
      <c r="M346" s="41" t="s">
        <v>762</v>
      </c>
      <c r="N346" s="41" t="s">
        <v>762</v>
      </c>
      <c r="O346" s="41" t="s">
        <v>762</v>
      </c>
      <c r="P346" s="41" t="s">
        <v>45</v>
      </c>
      <c r="Q346" s="41" t="s">
        <v>207</v>
      </c>
      <c r="R346" s="41" t="s">
        <v>208</v>
      </c>
      <c r="S346" s="41" t="s">
        <v>209</v>
      </c>
      <c r="T346" s="41" t="s">
        <v>242</v>
      </c>
      <c r="U346" s="41" t="s">
        <v>250</v>
      </c>
      <c r="V346" s="41" t="s">
        <v>3462</v>
      </c>
      <c r="W346" s="41" t="s">
        <v>3464</v>
      </c>
      <c r="X346" s="41" t="s">
        <v>3465</v>
      </c>
      <c r="Y346" s="41" t="s">
        <v>3465</v>
      </c>
      <c r="Z346" s="41">
        <v>0</v>
      </c>
      <c r="AA346" s="41">
        <v>0</v>
      </c>
      <c r="AB346" s="41">
        <v>0</v>
      </c>
      <c r="AC346" s="41">
        <v>0</v>
      </c>
      <c r="AD346" s="56">
        <f t="shared" si="60"/>
        <v>0</v>
      </c>
      <c r="AE346" s="56">
        <f t="shared" si="61"/>
        <v>0</v>
      </c>
      <c r="AF346" s="41">
        <v>0</v>
      </c>
      <c r="AG346" s="41">
        <v>1</v>
      </c>
      <c r="AH346" s="41">
        <v>0</v>
      </c>
      <c r="AI346" s="41">
        <v>0</v>
      </c>
      <c r="AJ346" s="57">
        <f t="shared" si="62"/>
        <v>1</v>
      </c>
      <c r="AK346" s="57">
        <f t="shared" si="63"/>
        <v>0.25</v>
      </c>
      <c r="AL346" s="41">
        <v>0</v>
      </c>
      <c r="AM346" s="41">
        <v>0</v>
      </c>
      <c r="AN346" s="41">
        <v>0</v>
      </c>
      <c r="AO346" s="41">
        <v>1</v>
      </c>
      <c r="AP346" s="58">
        <f t="shared" si="64"/>
        <v>1</v>
      </c>
      <c r="AQ346" s="58">
        <f t="shared" si="65"/>
        <v>0.25</v>
      </c>
      <c r="AR346" s="41">
        <v>8</v>
      </c>
      <c r="AS346" s="41">
        <v>9</v>
      </c>
      <c r="AT346" s="41">
        <v>9</v>
      </c>
      <c r="AU346" s="41">
        <v>12</v>
      </c>
      <c r="AV346" s="59">
        <f t="shared" si="66"/>
        <v>38</v>
      </c>
      <c r="AW346" s="59">
        <f t="shared" si="67"/>
        <v>9.5</v>
      </c>
      <c r="AX346" s="41">
        <v>18</v>
      </c>
      <c r="AY346" s="41">
        <v>22</v>
      </c>
      <c r="AZ346" s="41">
        <v>21</v>
      </c>
      <c r="BA346" s="41">
        <v>20</v>
      </c>
      <c r="BB346" s="60">
        <f t="shared" si="68"/>
        <v>81</v>
      </c>
      <c r="BC346" s="60">
        <f t="shared" si="69"/>
        <v>20.25</v>
      </c>
      <c r="BD346" s="41">
        <f t="shared" si="71"/>
        <v>121</v>
      </c>
      <c r="BE346" s="41">
        <f t="shared" si="70"/>
        <v>5.9021338408843252E-3</v>
      </c>
    </row>
    <row r="347" spans="1:57" x14ac:dyDescent="0.25">
      <c r="A347" s="41" t="s">
        <v>257</v>
      </c>
      <c r="B347" s="41" t="s">
        <v>757</v>
      </c>
      <c r="C347" s="41">
        <v>1</v>
      </c>
      <c r="D347" s="41">
        <v>0</v>
      </c>
      <c r="E347" s="41" t="s">
        <v>3445</v>
      </c>
      <c r="F347" s="41">
        <v>100</v>
      </c>
      <c r="G347" s="41">
        <v>100</v>
      </c>
      <c r="H347" s="41" t="s">
        <v>759</v>
      </c>
      <c r="I347" s="41" t="s">
        <v>3446</v>
      </c>
      <c r="J347" s="41" t="s">
        <v>3447</v>
      </c>
      <c r="K347" s="41" t="s">
        <v>3446</v>
      </c>
      <c r="L347" s="41">
        <v>0</v>
      </c>
      <c r="M347" s="41" t="s">
        <v>3446</v>
      </c>
      <c r="N347" s="41" t="s">
        <v>3448</v>
      </c>
      <c r="O347" s="41" t="s">
        <v>870</v>
      </c>
      <c r="P347" s="41" t="s">
        <v>45</v>
      </c>
      <c r="Q347" s="41" t="s">
        <v>207</v>
      </c>
      <c r="R347" s="41" t="s">
        <v>208</v>
      </c>
      <c r="S347" s="41" t="s">
        <v>209</v>
      </c>
      <c r="T347" s="41" t="s">
        <v>242</v>
      </c>
      <c r="U347" s="41" t="s">
        <v>250</v>
      </c>
      <c r="V347" s="41" t="s">
        <v>3446</v>
      </c>
      <c r="W347" s="41" t="s">
        <v>3449</v>
      </c>
      <c r="X347" s="41" t="s">
        <v>3450</v>
      </c>
      <c r="Y347" s="41" t="s">
        <v>3450</v>
      </c>
      <c r="Z347" s="41">
        <v>0</v>
      </c>
      <c r="AA347" s="41">
        <v>0</v>
      </c>
      <c r="AB347" s="41">
        <v>0</v>
      </c>
      <c r="AC347" s="41">
        <v>0</v>
      </c>
      <c r="AD347" s="56">
        <f t="shared" si="60"/>
        <v>0</v>
      </c>
      <c r="AE347" s="56">
        <f t="shared" si="61"/>
        <v>0</v>
      </c>
      <c r="AF347" s="41">
        <v>0</v>
      </c>
      <c r="AG347" s="41">
        <v>0</v>
      </c>
      <c r="AH347" s="41">
        <v>0</v>
      </c>
      <c r="AI347" s="41">
        <v>0</v>
      </c>
      <c r="AJ347" s="57">
        <f t="shared" si="62"/>
        <v>0</v>
      </c>
      <c r="AK347" s="57">
        <f t="shared" si="63"/>
        <v>0</v>
      </c>
      <c r="AL347" s="41">
        <v>0</v>
      </c>
      <c r="AM347" s="41">
        <v>0</v>
      </c>
      <c r="AN347" s="41">
        <v>0</v>
      </c>
      <c r="AO347" s="41">
        <v>0</v>
      </c>
      <c r="AP347" s="58">
        <f t="shared" si="64"/>
        <v>0</v>
      </c>
      <c r="AQ347" s="58">
        <f t="shared" si="65"/>
        <v>0</v>
      </c>
      <c r="AR347" s="41">
        <v>7</v>
      </c>
      <c r="AS347" s="41">
        <v>12</v>
      </c>
      <c r="AT347" s="41">
        <v>24</v>
      </c>
      <c r="AU347" s="41">
        <v>6</v>
      </c>
      <c r="AV347" s="59">
        <f t="shared" si="66"/>
        <v>49</v>
      </c>
      <c r="AW347" s="59">
        <f t="shared" si="67"/>
        <v>12.25</v>
      </c>
      <c r="AX347" s="41">
        <v>6</v>
      </c>
      <c r="AY347" s="41">
        <v>2</v>
      </c>
      <c r="AZ347" s="41">
        <v>2</v>
      </c>
      <c r="BA347" s="41">
        <v>0</v>
      </c>
      <c r="BB347" s="60">
        <f t="shared" si="68"/>
        <v>10</v>
      </c>
      <c r="BC347" s="60">
        <f t="shared" si="69"/>
        <v>2.5</v>
      </c>
      <c r="BD347" s="41">
        <f t="shared" si="71"/>
        <v>59</v>
      </c>
      <c r="BE347" s="41">
        <f t="shared" si="70"/>
        <v>2.8778999720014474E-3</v>
      </c>
    </row>
    <row r="348" spans="1:57" x14ac:dyDescent="0.25">
      <c r="A348" s="41" t="s">
        <v>251</v>
      </c>
      <c r="B348" s="41" t="s">
        <v>757</v>
      </c>
      <c r="C348" s="41">
        <v>2</v>
      </c>
      <c r="D348" s="41">
        <v>0</v>
      </c>
      <c r="E348" s="41" t="s">
        <v>1688</v>
      </c>
      <c r="F348" s="41">
        <v>100</v>
      </c>
      <c r="G348" s="41">
        <v>100</v>
      </c>
      <c r="H348" s="41" t="s">
        <v>759</v>
      </c>
      <c r="I348" s="41" t="s">
        <v>1689</v>
      </c>
      <c r="J348" s="41" t="s">
        <v>1690</v>
      </c>
      <c r="K348" s="41" t="s">
        <v>762</v>
      </c>
      <c r="L348" s="41" t="s">
        <v>762</v>
      </c>
      <c r="M348" s="41" t="s">
        <v>762</v>
      </c>
      <c r="N348" s="41" t="s">
        <v>762</v>
      </c>
      <c r="O348" s="41" t="s">
        <v>762</v>
      </c>
      <c r="P348" s="41" t="s">
        <v>45</v>
      </c>
      <c r="Q348" s="41" t="s">
        <v>207</v>
      </c>
      <c r="R348" s="41" t="s">
        <v>208</v>
      </c>
      <c r="S348" s="41" t="s">
        <v>209</v>
      </c>
      <c r="T348" s="41" t="s">
        <v>242</v>
      </c>
      <c r="U348" s="41" t="s">
        <v>250</v>
      </c>
      <c r="V348" s="41" t="s">
        <v>1689</v>
      </c>
      <c r="W348" s="41" t="s">
        <v>1691</v>
      </c>
      <c r="X348" s="41" t="s">
        <v>1692</v>
      </c>
      <c r="Y348" s="41" t="s">
        <v>1692</v>
      </c>
      <c r="Z348" s="41">
        <v>12</v>
      </c>
      <c r="AA348" s="41">
        <v>0</v>
      </c>
      <c r="AB348" s="41">
        <v>0</v>
      </c>
      <c r="AC348" s="41">
        <v>0</v>
      </c>
      <c r="AD348" s="56">
        <f t="shared" si="60"/>
        <v>12</v>
      </c>
      <c r="AE348" s="56">
        <f t="shared" si="61"/>
        <v>3</v>
      </c>
      <c r="AF348" s="41">
        <v>26</v>
      </c>
      <c r="AG348" s="41">
        <v>5</v>
      </c>
      <c r="AH348" s="41">
        <v>0</v>
      </c>
      <c r="AI348" s="41">
        <v>6</v>
      </c>
      <c r="AJ348" s="57">
        <f t="shared" si="62"/>
        <v>37</v>
      </c>
      <c r="AK348" s="57">
        <f t="shared" si="63"/>
        <v>9.25</v>
      </c>
      <c r="AL348" s="41">
        <v>49</v>
      </c>
      <c r="AM348" s="41">
        <v>30</v>
      </c>
      <c r="AN348" s="41">
        <v>74</v>
      </c>
      <c r="AO348" s="41">
        <v>140</v>
      </c>
      <c r="AP348" s="58">
        <f t="shared" si="64"/>
        <v>293</v>
      </c>
      <c r="AQ348" s="58">
        <f t="shared" si="65"/>
        <v>73.25</v>
      </c>
      <c r="AR348" s="41">
        <v>877</v>
      </c>
      <c r="AS348" s="41">
        <v>1500</v>
      </c>
      <c r="AT348" s="41">
        <v>1476</v>
      </c>
      <c r="AU348" s="41">
        <v>1624</v>
      </c>
      <c r="AV348" s="59">
        <f t="shared" si="66"/>
        <v>5477</v>
      </c>
      <c r="AW348" s="59">
        <f t="shared" si="67"/>
        <v>1369.25</v>
      </c>
      <c r="AX348" s="41">
        <v>914</v>
      </c>
      <c r="AY348" s="41">
        <v>776</v>
      </c>
      <c r="AZ348" s="41">
        <v>627</v>
      </c>
      <c r="BA348" s="41">
        <v>981</v>
      </c>
      <c r="BB348" s="60">
        <f t="shared" si="68"/>
        <v>3298</v>
      </c>
      <c r="BC348" s="60">
        <f t="shared" si="69"/>
        <v>824.5</v>
      </c>
      <c r="BD348" s="41">
        <f t="shared" si="71"/>
        <v>9117</v>
      </c>
      <c r="BE348" s="41">
        <f t="shared" si="70"/>
        <v>0.44470871262266437</v>
      </c>
    </row>
    <row r="349" spans="1:57" x14ac:dyDescent="0.25">
      <c r="A349" s="41" t="s">
        <v>258</v>
      </c>
      <c r="B349" s="41" t="s">
        <v>757</v>
      </c>
      <c r="C349" s="41">
        <v>1</v>
      </c>
      <c r="D349" s="41">
        <v>0</v>
      </c>
      <c r="E349" s="41" t="s">
        <v>2545</v>
      </c>
      <c r="F349" s="41">
        <v>100</v>
      </c>
      <c r="G349" s="41">
        <v>100</v>
      </c>
      <c r="H349" s="41" t="s">
        <v>759</v>
      </c>
      <c r="I349" s="41" t="s">
        <v>2546</v>
      </c>
      <c r="J349" s="41" t="s">
        <v>2547</v>
      </c>
      <c r="K349" s="41" t="s">
        <v>2546</v>
      </c>
      <c r="L349" s="41">
        <v>0</v>
      </c>
      <c r="M349" s="41" t="s">
        <v>2546</v>
      </c>
      <c r="N349" s="41" t="s">
        <v>2548</v>
      </c>
      <c r="O349" s="41" t="s">
        <v>870</v>
      </c>
      <c r="P349" s="41" t="s">
        <v>45</v>
      </c>
      <c r="Q349" s="41" t="s">
        <v>207</v>
      </c>
      <c r="R349" s="41" t="s">
        <v>208</v>
      </c>
      <c r="S349" s="41" t="s">
        <v>209</v>
      </c>
      <c r="T349" s="41" t="s">
        <v>242</v>
      </c>
      <c r="U349" s="41" t="s">
        <v>250</v>
      </c>
      <c r="V349" s="41" t="s">
        <v>2546</v>
      </c>
      <c r="W349" s="41" t="s">
        <v>2549</v>
      </c>
      <c r="X349" s="41" t="s">
        <v>2550</v>
      </c>
      <c r="Y349" s="41" t="s">
        <v>2550</v>
      </c>
      <c r="Z349" s="41">
        <v>0</v>
      </c>
      <c r="AA349" s="41">
        <v>0</v>
      </c>
      <c r="AB349" s="41">
        <v>0</v>
      </c>
      <c r="AC349" s="41">
        <v>0</v>
      </c>
      <c r="AD349" s="56">
        <f t="shared" si="60"/>
        <v>0</v>
      </c>
      <c r="AE349" s="56">
        <f t="shared" si="61"/>
        <v>0</v>
      </c>
      <c r="AF349" s="41">
        <v>0</v>
      </c>
      <c r="AG349" s="41">
        <v>2</v>
      </c>
      <c r="AH349" s="41">
        <v>6</v>
      </c>
      <c r="AI349" s="41">
        <v>3</v>
      </c>
      <c r="AJ349" s="57">
        <f t="shared" si="62"/>
        <v>11</v>
      </c>
      <c r="AK349" s="57">
        <f t="shared" si="63"/>
        <v>2.75</v>
      </c>
      <c r="AL349" s="41">
        <v>7</v>
      </c>
      <c r="AM349" s="41">
        <v>6</v>
      </c>
      <c r="AN349" s="41">
        <v>6</v>
      </c>
      <c r="AO349" s="41">
        <v>18</v>
      </c>
      <c r="AP349" s="58">
        <f t="shared" si="64"/>
        <v>37</v>
      </c>
      <c r="AQ349" s="58">
        <f t="shared" si="65"/>
        <v>9.25</v>
      </c>
      <c r="AR349" s="41">
        <v>5</v>
      </c>
      <c r="AS349" s="41">
        <v>0</v>
      </c>
      <c r="AT349" s="41">
        <v>7</v>
      </c>
      <c r="AU349" s="41">
        <v>1</v>
      </c>
      <c r="AV349" s="59">
        <f t="shared" si="66"/>
        <v>13</v>
      </c>
      <c r="AW349" s="59">
        <f t="shared" si="67"/>
        <v>3.25</v>
      </c>
      <c r="AX349" s="41">
        <v>3</v>
      </c>
      <c r="AY349" s="41">
        <v>3</v>
      </c>
      <c r="AZ349" s="41">
        <v>3</v>
      </c>
      <c r="BA349" s="41">
        <v>8</v>
      </c>
      <c r="BB349" s="60">
        <f t="shared" si="68"/>
        <v>17</v>
      </c>
      <c r="BC349" s="60">
        <f t="shared" si="69"/>
        <v>4.25</v>
      </c>
      <c r="BD349" s="41">
        <f t="shared" si="71"/>
        <v>78</v>
      </c>
      <c r="BE349" s="41">
        <f t="shared" si="70"/>
        <v>3.8046813189171681E-3</v>
      </c>
    </row>
    <row r="350" spans="1:57" x14ac:dyDescent="0.25">
      <c r="A350" s="41" t="s">
        <v>1923</v>
      </c>
      <c r="B350" s="41" t="s">
        <v>757</v>
      </c>
      <c r="C350" s="41">
        <v>1</v>
      </c>
      <c r="D350" s="41">
        <v>14</v>
      </c>
      <c r="E350" s="41" t="s">
        <v>1924</v>
      </c>
      <c r="F350" s="41">
        <v>99.093999999999994</v>
      </c>
      <c r="G350" s="41">
        <v>100</v>
      </c>
      <c r="H350" s="41" t="s">
        <v>759</v>
      </c>
      <c r="I350" s="41" t="s">
        <v>1925</v>
      </c>
      <c r="J350" s="41" t="s">
        <v>1926</v>
      </c>
      <c r="K350" s="41" t="s">
        <v>762</v>
      </c>
      <c r="L350" s="41" t="s">
        <v>762</v>
      </c>
      <c r="M350" s="41" t="s">
        <v>762</v>
      </c>
      <c r="N350" s="41" t="s">
        <v>762</v>
      </c>
      <c r="O350" s="41" t="s">
        <v>762</v>
      </c>
      <c r="P350" s="41" t="s">
        <v>45</v>
      </c>
      <c r="Q350" s="41" t="s">
        <v>207</v>
      </c>
      <c r="R350" s="41" t="s">
        <v>208</v>
      </c>
      <c r="S350" s="41" t="s">
        <v>209</v>
      </c>
      <c r="T350" s="41" t="s">
        <v>242</v>
      </c>
      <c r="U350" s="41" t="s">
        <v>250</v>
      </c>
      <c r="V350" s="41" t="s">
        <v>1007</v>
      </c>
      <c r="W350" s="41" t="s">
        <v>1927</v>
      </c>
      <c r="X350" s="41" t="s">
        <v>1928</v>
      </c>
      <c r="Y350" s="41" t="s">
        <v>1009</v>
      </c>
      <c r="Z350" s="41">
        <v>0</v>
      </c>
      <c r="AA350" s="41">
        <v>0</v>
      </c>
      <c r="AB350" s="41">
        <v>0</v>
      </c>
      <c r="AC350" s="41">
        <v>0</v>
      </c>
      <c r="AD350" s="56">
        <f t="shared" si="60"/>
        <v>0</v>
      </c>
      <c r="AE350" s="56">
        <f t="shared" si="61"/>
        <v>0</v>
      </c>
      <c r="AF350" s="41">
        <v>4</v>
      </c>
      <c r="AG350" s="41">
        <v>0</v>
      </c>
      <c r="AH350" s="41">
        <v>3</v>
      </c>
      <c r="AI350" s="41">
        <v>3</v>
      </c>
      <c r="AJ350" s="57">
        <f t="shared" si="62"/>
        <v>10</v>
      </c>
      <c r="AK350" s="57">
        <f t="shared" si="63"/>
        <v>2.5</v>
      </c>
      <c r="AL350" s="41">
        <v>10</v>
      </c>
      <c r="AM350" s="41">
        <v>3</v>
      </c>
      <c r="AN350" s="41">
        <v>8</v>
      </c>
      <c r="AO350" s="41">
        <v>13</v>
      </c>
      <c r="AP350" s="58">
        <f t="shared" si="64"/>
        <v>34</v>
      </c>
      <c r="AQ350" s="58">
        <f t="shared" si="65"/>
        <v>8.5</v>
      </c>
      <c r="AR350" s="41">
        <v>22</v>
      </c>
      <c r="AS350" s="41">
        <v>21</v>
      </c>
      <c r="AT350" s="41">
        <v>33</v>
      </c>
      <c r="AU350" s="41">
        <v>134</v>
      </c>
      <c r="AV350" s="59">
        <f t="shared" si="66"/>
        <v>210</v>
      </c>
      <c r="AW350" s="59">
        <f t="shared" si="67"/>
        <v>52.5</v>
      </c>
      <c r="AX350" s="41">
        <v>11</v>
      </c>
      <c r="AY350" s="41">
        <v>4</v>
      </c>
      <c r="AZ350" s="41">
        <v>4</v>
      </c>
      <c r="BA350" s="41">
        <v>6</v>
      </c>
      <c r="BB350" s="60">
        <f t="shared" si="68"/>
        <v>25</v>
      </c>
      <c r="BC350" s="60">
        <f t="shared" si="69"/>
        <v>6.25</v>
      </c>
      <c r="BD350" s="41">
        <f t="shared" si="71"/>
        <v>279</v>
      </c>
      <c r="BE350" s="41">
        <f t="shared" si="70"/>
        <v>1.3609052409972946E-2</v>
      </c>
    </row>
    <row r="351" spans="1:57" x14ac:dyDescent="0.25">
      <c r="A351" s="41" t="s">
        <v>493</v>
      </c>
      <c r="B351" s="41" t="s">
        <v>757</v>
      </c>
      <c r="C351" s="41">
        <v>1</v>
      </c>
      <c r="D351" s="41">
        <v>11</v>
      </c>
      <c r="E351" s="41" t="s">
        <v>1001</v>
      </c>
      <c r="F351" s="41">
        <v>100</v>
      </c>
      <c r="G351" s="41">
        <v>100</v>
      </c>
      <c r="H351" s="41" t="s">
        <v>759</v>
      </c>
      <c r="I351" s="41" t="s">
        <v>1002</v>
      </c>
      <c r="J351" s="41" t="s">
        <v>1003</v>
      </c>
      <c r="K351" s="41" t="s">
        <v>1004</v>
      </c>
      <c r="L351" s="41">
        <v>15</v>
      </c>
      <c r="M351" s="41" t="s">
        <v>1005</v>
      </c>
      <c r="N351" s="41" t="s">
        <v>1006</v>
      </c>
      <c r="O351" s="41" t="s">
        <v>870</v>
      </c>
      <c r="P351" s="41" t="s">
        <v>45</v>
      </c>
      <c r="Q351" s="41" t="s">
        <v>207</v>
      </c>
      <c r="R351" s="41" t="s">
        <v>208</v>
      </c>
      <c r="S351" s="41" t="s">
        <v>209</v>
      </c>
      <c r="T351" s="41" t="s">
        <v>242</v>
      </c>
      <c r="U351" s="41" t="s">
        <v>250</v>
      </c>
      <c r="V351" s="41" t="s">
        <v>1007</v>
      </c>
      <c r="W351" s="41" t="s">
        <v>1008</v>
      </c>
      <c r="X351" s="41" t="s">
        <v>1009</v>
      </c>
      <c r="Y351" s="41" t="s">
        <v>1009</v>
      </c>
      <c r="Z351" s="41">
        <v>0</v>
      </c>
      <c r="AA351" s="41">
        <v>0</v>
      </c>
      <c r="AB351" s="41">
        <v>0</v>
      </c>
      <c r="AC351" s="41">
        <v>0</v>
      </c>
      <c r="AD351" s="56">
        <f t="shared" si="60"/>
        <v>0</v>
      </c>
      <c r="AE351" s="56">
        <f t="shared" si="61"/>
        <v>0</v>
      </c>
      <c r="AF351" s="41">
        <v>0</v>
      </c>
      <c r="AG351" s="41">
        <v>0</v>
      </c>
      <c r="AH351" s="41">
        <v>0</v>
      </c>
      <c r="AI351" s="41">
        <v>1</v>
      </c>
      <c r="AJ351" s="57">
        <f t="shared" si="62"/>
        <v>1</v>
      </c>
      <c r="AK351" s="57">
        <f t="shared" si="63"/>
        <v>0.25</v>
      </c>
      <c r="AL351" s="41">
        <v>0</v>
      </c>
      <c r="AM351" s="41">
        <v>2</v>
      </c>
      <c r="AN351" s="41">
        <v>8</v>
      </c>
      <c r="AO351" s="41">
        <v>0</v>
      </c>
      <c r="AP351" s="58">
        <f t="shared" si="64"/>
        <v>10</v>
      </c>
      <c r="AQ351" s="58">
        <f t="shared" si="65"/>
        <v>2.5</v>
      </c>
      <c r="AR351" s="41">
        <v>1</v>
      </c>
      <c r="AS351" s="41">
        <v>93</v>
      </c>
      <c r="AT351" s="41">
        <v>5</v>
      </c>
      <c r="AU351" s="41">
        <v>8</v>
      </c>
      <c r="AV351" s="59">
        <f t="shared" si="66"/>
        <v>107</v>
      </c>
      <c r="AW351" s="59">
        <f t="shared" si="67"/>
        <v>26.75</v>
      </c>
      <c r="AX351" s="41">
        <v>42</v>
      </c>
      <c r="AY351" s="41">
        <v>6</v>
      </c>
      <c r="AZ351" s="41">
        <v>1</v>
      </c>
      <c r="BA351" s="41">
        <v>1</v>
      </c>
      <c r="BB351" s="60">
        <f t="shared" si="68"/>
        <v>50</v>
      </c>
      <c r="BC351" s="60">
        <f t="shared" si="69"/>
        <v>12.5</v>
      </c>
      <c r="BD351" s="41">
        <f t="shared" si="71"/>
        <v>168</v>
      </c>
      <c r="BE351" s="41">
        <f t="shared" si="70"/>
        <v>8.1946982253600555E-3</v>
      </c>
    </row>
    <row r="352" spans="1:57" x14ac:dyDescent="0.25">
      <c r="A352" s="41" t="s">
        <v>3791</v>
      </c>
      <c r="B352" s="41" t="s">
        <v>757</v>
      </c>
      <c r="C352" s="41">
        <v>1</v>
      </c>
      <c r="D352" s="41">
        <v>2</v>
      </c>
      <c r="E352" s="41" t="s">
        <v>3792</v>
      </c>
      <c r="F352" s="41">
        <v>100</v>
      </c>
      <c r="G352" s="41">
        <v>100</v>
      </c>
      <c r="H352" s="41" t="s">
        <v>759</v>
      </c>
      <c r="I352" s="41" t="s">
        <v>3793</v>
      </c>
      <c r="J352" s="41" t="s">
        <v>3794</v>
      </c>
      <c r="K352" s="41" t="s">
        <v>762</v>
      </c>
      <c r="L352" s="41" t="s">
        <v>762</v>
      </c>
      <c r="M352" s="41" t="s">
        <v>762</v>
      </c>
      <c r="N352" s="41" t="s">
        <v>762</v>
      </c>
      <c r="O352" s="41" t="s">
        <v>762</v>
      </c>
      <c r="P352" s="41" t="s">
        <v>45</v>
      </c>
      <c r="Q352" s="41" t="s">
        <v>207</v>
      </c>
      <c r="R352" s="41" t="s">
        <v>208</v>
      </c>
      <c r="S352" s="41" t="s">
        <v>209</v>
      </c>
      <c r="T352" s="41" t="s">
        <v>242</v>
      </c>
      <c r="U352" s="41" t="s">
        <v>250</v>
      </c>
      <c r="V352" s="41" t="s">
        <v>1007</v>
      </c>
      <c r="W352" s="41" t="s">
        <v>3792</v>
      </c>
      <c r="X352" s="41" t="s">
        <v>3795</v>
      </c>
      <c r="Y352" s="41" t="s">
        <v>3795</v>
      </c>
      <c r="Z352" s="41">
        <v>0</v>
      </c>
      <c r="AA352" s="41">
        <v>0</v>
      </c>
      <c r="AB352" s="41">
        <v>0</v>
      </c>
      <c r="AC352" s="41">
        <v>0</v>
      </c>
      <c r="AD352" s="56">
        <f t="shared" si="60"/>
        <v>0</v>
      </c>
      <c r="AE352" s="56">
        <f t="shared" si="61"/>
        <v>0</v>
      </c>
      <c r="AF352" s="41">
        <v>24</v>
      </c>
      <c r="AG352" s="41">
        <v>7</v>
      </c>
      <c r="AH352" s="41">
        <v>6</v>
      </c>
      <c r="AI352" s="41">
        <v>34</v>
      </c>
      <c r="AJ352" s="57">
        <f t="shared" si="62"/>
        <v>71</v>
      </c>
      <c r="AK352" s="57">
        <f t="shared" si="63"/>
        <v>17.75</v>
      </c>
      <c r="AL352" s="41">
        <v>29</v>
      </c>
      <c r="AM352" s="41">
        <v>136</v>
      </c>
      <c r="AN352" s="41">
        <v>52</v>
      </c>
      <c r="AO352" s="41">
        <v>16</v>
      </c>
      <c r="AP352" s="58">
        <f t="shared" si="64"/>
        <v>233</v>
      </c>
      <c r="AQ352" s="58">
        <f t="shared" si="65"/>
        <v>58.25</v>
      </c>
      <c r="AR352" s="41">
        <v>5</v>
      </c>
      <c r="AS352" s="41">
        <v>2</v>
      </c>
      <c r="AT352" s="41">
        <v>14</v>
      </c>
      <c r="AU352" s="41">
        <v>15</v>
      </c>
      <c r="AV352" s="59">
        <f t="shared" si="66"/>
        <v>36</v>
      </c>
      <c r="AW352" s="59">
        <f t="shared" si="67"/>
        <v>9</v>
      </c>
      <c r="AX352" s="41">
        <v>3</v>
      </c>
      <c r="AY352" s="41">
        <v>7</v>
      </c>
      <c r="AZ352" s="41">
        <v>4</v>
      </c>
      <c r="BA352" s="41">
        <v>9</v>
      </c>
      <c r="BB352" s="60">
        <f t="shared" si="68"/>
        <v>23</v>
      </c>
      <c r="BC352" s="60">
        <f t="shared" si="69"/>
        <v>5.75</v>
      </c>
      <c r="BD352" s="41">
        <f t="shared" si="71"/>
        <v>363</v>
      </c>
      <c r="BE352" s="41">
        <f t="shared" si="70"/>
        <v>1.7706401522652977E-2</v>
      </c>
    </row>
    <row r="353" spans="1:57" x14ac:dyDescent="0.25">
      <c r="A353" s="41" t="s">
        <v>252</v>
      </c>
      <c r="B353" s="41" t="s">
        <v>757</v>
      </c>
      <c r="C353" s="41">
        <v>5</v>
      </c>
      <c r="D353" s="41">
        <v>0</v>
      </c>
      <c r="E353" s="41" t="s">
        <v>1198</v>
      </c>
      <c r="F353" s="41">
        <v>100</v>
      </c>
      <c r="G353" s="41">
        <v>100</v>
      </c>
      <c r="H353" s="41" t="s">
        <v>759</v>
      </c>
      <c r="I353" s="41" t="s">
        <v>1199</v>
      </c>
      <c r="J353" s="41" t="s">
        <v>1200</v>
      </c>
      <c r="K353" s="41" t="s">
        <v>1007</v>
      </c>
      <c r="L353" s="41">
        <v>3</v>
      </c>
      <c r="M353" s="41" t="s">
        <v>1201</v>
      </c>
      <c r="N353" s="41" t="s">
        <v>1202</v>
      </c>
      <c r="O353" s="41" t="s">
        <v>1203</v>
      </c>
      <c r="P353" s="41" t="s">
        <v>45</v>
      </c>
      <c r="Q353" s="41" t="s">
        <v>207</v>
      </c>
      <c r="R353" s="41" t="s">
        <v>208</v>
      </c>
      <c r="S353" s="41" t="s">
        <v>209</v>
      </c>
      <c r="T353" s="41" t="s">
        <v>242</v>
      </c>
      <c r="U353" s="41" t="s">
        <v>250</v>
      </c>
      <c r="V353" s="41" t="s">
        <v>1199</v>
      </c>
      <c r="W353" s="41" t="s">
        <v>1204</v>
      </c>
      <c r="X353" s="41" t="s">
        <v>1205</v>
      </c>
      <c r="Y353" s="41" t="s">
        <v>1205</v>
      </c>
      <c r="Z353" s="41">
        <v>0</v>
      </c>
      <c r="AA353" s="41">
        <v>0</v>
      </c>
      <c r="AB353" s="41">
        <v>0</v>
      </c>
      <c r="AC353" s="41">
        <v>0</v>
      </c>
      <c r="AD353" s="56">
        <f t="shared" si="60"/>
        <v>0</v>
      </c>
      <c r="AE353" s="56">
        <f t="shared" si="61"/>
        <v>0</v>
      </c>
      <c r="AF353" s="41">
        <v>0</v>
      </c>
      <c r="AG353" s="41">
        <v>0</v>
      </c>
      <c r="AH353" s="41">
        <v>2</v>
      </c>
      <c r="AI353" s="41">
        <v>0</v>
      </c>
      <c r="AJ353" s="57">
        <f t="shared" si="62"/>
        <v>2</v>
      </c>
      <c r="AK353" s="57">
        <f t="shared" si="63"/>
        <v>0.5</v>
      </c>
      <c r="AL353" s="41">
        <v>0</v>
      </c>
      <c r="AM353" s="41">
        <v>2</v>
      </c>
      <c r="AN353" s="41">
        <v>0</v>
      </c>
      <c r="AO353" s="41">
        <v>3</v>
      </c>
      <c r="AP353" s="58">
        <f t="shared" si="64"/>
        <v>5</v>
      </c>
      <c r="AQ353" s="58">
        <f t="shared" si="65"/>
        <v>1.25</v>
      </c>
      <c r="AR353" s="41">
        <v>10</v>
      </c>
      <c r="AS353" s="41">
        <v>1</v>
      </c>
      <c r="AT353" s="41">
        <v>6</v>
      </c>
      <c r="AU353" s="41">
        <v>8</v>
      </c>
      <c r="AV353" s="59">
        <f t="shared" si="66"/>
        <v>25</v>
      </c>
      <c r="AW353" s="59">
        <f t="shared" si="67"/>
        <v>6.25</v>
      </c>
      <c r="AX353" s="41">
        <v>46</v>
      </c>
      <c r="AY353" s="41">
        <v>36</v>
      </c>
      <c r="AZ353" s="41">
        <v>64</v>
      </c>
      <c r="BA353" s="41">
        <v>47</v>
      </c>
      <c r="BB353" s="60">
        <f t="shared" si="68"/>
        <v>193</v>
      </c>
      <c r="BC353" s="60">
        <f t="shared" si="69"/>
        <v>48.25</v>
      </c>
      <c r="BD353" s="41">
        <f t="shared" si="71"/>
        <v>225</v>
      </c>
      <c r="BE353" s="41">
        <f t="shared" si="70"/>
        <v>1.0975042266107215E-2</v>
      </c>
    </row>
    <row r="354" spans="1:57" x14ac:dyDescent="0.25">
      <c r="A354" s="41" t="s">
        <v>579</v>
      </c>
      <c r="B354" s="41" t="s">
        <v>757</v>
      </c>
      <c r="C354" s="41">
        <v>1</v>
      </c>
      <c r="D354" s="41">
        <v>0</v>
      </c>
      <c r="E354" s="41" t="s">
        <v>3325</v>
      </c>
      <c r="F354" s="41">
        <v>99.093999999999994</v>
      </c>
      <c r="G354" s="41">
        <v>100</v>
      </c>
      <c r="H354" s="41" t="s">
        <v>759</v>
      </c>
      <c r="I354" s="41" t="s">
        <v>1199</v>
      </c>
      <c r="J354" s="41" t="s">
        <v>3326</v>
      </c>
      <c r="K354" s="41" t="s">
        <v>762</v>
      </c>
      <c r="L354" s="41" t="s">
        <v>762</v>
      </c>
      <c r="M354" s="41" t="s">
        <v>762</v>
      </c>
      <c r="N354" s="41" t="s">
        <v>762</v>
      </c>
      <c r="O354" s="41" t="s">
        <v>762</v>
      </c>
      <c r="P354" s="41" t="s">
        <v>45</v>
      </c>
      <c r="Q354" s="41" t="s">
        <v>207</v>
      </c>
      <c r="R354" s="41" t="s">
        <v>208</v>
      </c>
      <c r="S354" s="41" t="s">
        <v>209</v>
      </c>
      <c r="T354" s="41" t="s">
        <v>242</v>
      </c>
      <c r="U354" s="41" t="s">
        <v>250</v>
      </c>
      <c r="V354" s="41" t="s">
        <v>1199</v>
      </c>
      <c r="W354" s="41" t="s">
        <v>3327</v>
      </c>
      <c r="X354" s="41" t="s">
        <v>3328</v>
      </c>
      <c r="Y354" s="41" t="s">
        <v>2199</v>
      </c>
      <c r="Z354" s="41">
        <v>0</v>
      </c>
      <c r="AA354" s="41">
        <v>0</v>
      </c>
      <c r="AB354" s="41">
        <v>0</v>
      </c>
      <c r="AC354" s="41">
        <v>0</v>
      </c>
      <c r="AD354" s="56">
        <f t="shared" si="60"/>
        <v>0</v>
      </c>
      <c r="AE354" s="56">
        <f t="shared" si="61"/>
        <v>0</v>
      </c>
      <c r="AF354" s="41">
        <v>3</v>
      </c>
      <c r="AG354" s="41">
        <v>11</v>
      </c>
      <c r="AH354" s="41">
        <v>29</v>
      </c>
      <c r="AI354" s="41">
        <v>17</v>
      </c>
      <c r="AJ354" s="57">
        <f t="shared" si="62"/>
        <v>60</v>
      </c>
      <c r="AK354" s="57">
        <f t="shared" si="63"/>
        <v>15</v>
      </c>
      <c r="AL354" s="41">
        <v>6</v>
      </c>
      <c r="AM354" s="41">
        <v>17</v>
      </c>
      <c r="AN354" s="41">
        <v>8</v>
      </c>
      <c r="AO354" s="41">
        <v>17</v>
      </c>
      <c r="AP354" s="58">
        <f t="shared" si="64"/>
        <v>48</v>
      </c>
      <c r="AQ354" s="58">
        <f t="shared" si="65"/>
        <v>12</v>
      </c>
      <c r="AR354" s="41">
        <v>33</v>
      </c>
      <c r="AS354" s="41">
        <v>14</v>
      </c>
      <c r="AT354" s="41">
        <v>5</v>
      </c>
      <c r="AU354" s="41">
        <v>11</v>
      </c>
      <c r="AV354" s="59">
        <f t="shared" si="66"/>
        <v>63</v>
      </c>
      <c r="AW354" s="59">
        <f t="shared" si="67"/>
        <v>15.75</v>
      </c>
      <c r="AX354" s="41">
        <v>15</v>
      </c>
      <c r="AY354" s="41">
        <v>4</v>
      </c>
      <c r="AZ354" s="41">
        <v>8</v>
      </c>
      <c r="BA354" s="41">
        <v>7</v>
      </c>
      <c r="BB354" s="60">
        <f t="shared" si="68"/>
        <v>34</v>
      </c>
      <c r="BC354" s="60">
        <f t="shared" si="69"/>
        <v>8.5</v>
      </c>
      <c r="BD354" s="41">
        <f t="shared" si="71"/>
        <v>205</v>
      </c>
      <c r="BE354" s="41">
        <f t="shared" si="70"/>
        <v>9.999482953564353E-3</v>
      </c>
    </row>
    <row r="355" spans="1:57" x14ac:dyDescent="0.25">
      <c r="A355" s="41" t="s">
        <v>525</v>
      </c>
      <c r="B355" s="41" t="s">
        <v>757</v>
      </c>
      <c r="C355" s="41">
        <v>2</v>
      </c>
      <c r="D355" s="41">
        <v>0</v>
      </c>
      <c r="E355" s="41" t="s">
        <v>2195</v>
      </c>
      <c r="F355" s="41">
        <v>99.396000000000001</v>
      </c>
      <c r="G355" s="41">
        <v>100</v>
      </c>
      <c r="H355" s="41" t="s">
        <v>759</v>
      </c>
      <c r="I355" s="41" t="s">
        <v>1199</v>
      </c>
      <c r="J355" s="41" t="s">
        <v>2196</v>
      </c>
      <c r="K355" s="41" t="s">
        <v>762</v>
      </c>
      <c r="L355" s="41" t="s">
        <v>762</v>
      </c>
      <c r="M355" s="41" t="s">
        <v>762</v>
      </c>
      <c r="N355" s="41" t="s">
        <v>762</v>
      </c>
      <c r="O355" s="41" t="s">
        <v>762</v>
      </c>
      <c r="P355" s="41" t="s">
        <v>45</v>
      </c>
      <c r="Q355" s="41" t="s">
        <v>207</v>
      </c>
      <c r="R355" s="41" t="s">
        <v>208</v>
      </c>
      <c r="S355" s="41" t="s">
        <v>209</v>
      </c>
      <c r="T355" s="41" t="s">
        <v>242</v>
      </c>
      <c r="U355" s="41" t="s">
        <v>250</v>
      </c>
      <c r="V355" s="41" t="s">
        <v>1199</v>
      </c>
      <c r="W355" s="41" t="s">
        <v>2197</v>
      </c>
      <c r="X355" s="41" t="s">
        <v>2198</v>
      </c>
      <c r="Y355" s="41" t="s">
        <v>2199</v>
      </c>
      <c r="Z355" s="41">
        <v>0</v>
      </c>
      <c r="AA355" s="41">
        <v>0</v>
      </c>
      <c r="AB355" s="41">
        <v>0</v>
      </c>
      <c r="AC355" s="41">
        <v>0</v>
      </c>
      <c r="AD355" s="56">
        <f t="shared" si="60"/>
        <v>0</v>
      </c>
      <c r="AE355" s="56">
        <f t="shared" si="61"/>
        <v>0</v>
      </c>
      <c r="AF355" s="41">
        <v>7</v>
      </c>
      <c r="AG355" s="41">
        <v>0</v>
      </c>
      <c r="AH355" s="41">
        <v>0</v>
      </c>
      <c r="AI355" s="41">
        <v>2</v>
      </c>
      <c r="AJ355" s="57">
        <f t="shared" si="62"/>
        <v>9</v>
      </c>
      <c r="AK355" s="57">
        <f t="shared" si="63"/>
        <v>2.25</v>
      </c>
      <c r="AL355" s="41">
        <v>9</v>
      </c>
      <c r="AM355" s="41">
        <v>7</v>
      </c>
      <c r="AN355" s="41">
        <v>2</v>
      </c>
      <c r="AO355" s="41">
        <v>4</v>
      </c>
      <c r="AP355" s="58">
        <f t="shared" si="64"/>
        <v>22</v>
      </c>
      <c r="AQ355" s="58">
        <f t="shared" si="65"/>
        <v>5.5</v>
      </c>
      <c r="AR355" s="41">
        <v>20</v>
      </c>
      <c r="AS355" s="41">
        <v>18</v>
      </c>
      <c r="AT355" s="41">
        <v>35</v>
      </c>
      <c r="AU355" s="41">
        <v>41</v>
      </c>
      <c r="AV355" s="59">
        <f t="shared" si="66"/>
        <v>114</v>
      </c>
      <c r="AW355" s="59">
        <f t="shared" si="67"/>
        <v>28.5</v>
      </c>
      <c r="AX355" s="41">
        <v>12</v>
      </c>
      <c r="AY355" s="41">
        <v>7</v>
      </c>
      <c r="AZ355" s="41">
        <v>10</v>
      </c>
      <c r="BA355" s="41">
        <v>7</v>
      </c>
      <c r="BB355" s="60">
        <f t="shared" si="68"/>
        <v>36</v>
      </c>
      <c r="BC355" s="60">
        <f t="shared" si="69"/>
        <v>9</v>
      </c>
      <c r="BD355" s="41">
        <f t="shared" si="71"/>
        <v>181</v>
      </c>
      <c r="BE355" s="41">
        <f t="shared" si="70"/>
        <v>8.8288117785129162E-3</v>
      </c>
    </row>
    <row r="356" spans="1:57" x14ac:dyDescent="0.25">
      <c r="A356" s="41" t="s">
        <v>554</v>
      </c>
      <c r="B356" s="41" t="s">
        <v>757</v>
      </c>
      <c r="C356" s="41">
        <v>1</v>
      </c>
      <c r="D356" s="41">
        <v>0</v>
      </c>
      <c r="E356" s="41" t="s">
        <v>3289</v>
      </c>
      <c r="F356" s="41">
        <v>99.090999999999994</v>
      </c>
      <c r="G356" s="41">
        <v>100</v>
      </c>
      <c r="H356" s="41" t="s">
        <v>759</v>
      </c>
      <c r="I356" s="41" t="s">
        <v>3290</v>
      </c>
      <c r="J356" s="41" t="s">
        <v>3291</v>
      </c>
      <c r="K356" s="41" t="s">
        <v>762</v>
      </c>
      <c r="L356" s="41" t="s">
        <v>762</v>
      </c>
      <c r="M356" s="41" t="s">
        <v>762</v>
      </c>
      <c r="N356" s="41" t="s">
        <v>762</v>
      </c>
      <c r="O356" s="41" t="s">
        <v>762</v>
      </c>
      <c r="P356" s="41" t="s">
        <v>45</v>
      </c>
      <c r="Q356" s="41" t="s">
        <v>207</v>
      </c>
      <c r="R356" s="41" t="s">
        <v>208</v>
      </c>
      <c r="S356" s="41" t="s">
        <v>209</v>
      </c>
      <c r="T356" s="41" t="s">
        <v>242</v>
      </c>
      <c r="U356" s="41" t="s">
        <v>250</v>
      </c>
      <c r="V356" s="41" t="s">
        <v>3290</v>
      </c>
      <c r="W356" s="41" t="s">
        <v>3292</v>
      </c>
      <c r="X356" s="41" t="s">
        <v>3293</v>
      </c>
      <c r="Y356" s="41" t="s">
        <v>3294</v>
      </c>
      <c r="Z356" s="41">
        <v>2</v>
      </c>
      <c r="AA356" s="41">
        <v>471</v>
      </c>
      <c r="AB356" s="41">
        <v>1</v>
      </c>
      <c r="AC356" s="41">
        <v>0</v>
      </c>
      <c r="AD356" s="56">
        <f t="shared" si="60"/>
        <v>474</v>
      </c>
      <c r="AE356" s="56">
        <f t="shared" si="61"/>
        <v>118.5</v>
      </c>
      <c r="AF356" s="41">
        <v>25</v>
      </c>
      <c r="AG356" s="41">
        <v>89</v>
      </c>
      <c r="AH356" s="41">
        <v>95</v>
      </c>
      <c r="AI356" s="41">
        <v>20</v>
      </c>
      <c r="AJ356" s="57">
        <f t="shared" si="62"/>
        <v>229</v>
      </c>
      <c r="AK356" s="57">
        <f t="shared" si="63"/>
        <v>57.25</v>
      </c>
      <c r="AL356" s="41">
        <v>83</v>
      </c>
      <c r="AM356" s="41">
        <v>40</v>
      </c>
      <c r="AN356" s="41">
        <v>41</v>
      </c>
      <c r="AO356" s="41">
        <v>439</v>
      </c>
      <c r="AP356" s="58">
        <f t="shared" si="64"/>
        <v>603</v>
      </c>
      <c r="AQ356" s="58">
        <f t="shared" si="65"/>
        <v>150.75</v>
      </c>
      <c r="AR356" s="41">
        <v>11</v>
      </c>
      <c r="AS356" s="41">
        <v>16</v>
      </c>
      <c r="AT356" s="41">
        <v>21</v>
      </c>
      <c r="AU356" s="41">
        <v>25</v>
      </c>
      <c r="AV356" s="59">
        <f t="shared" si="66"/>
        <v>73</v>
      </c>
      <c r="AW356" s="59">
        <f t="shared" si="67"/>
        <v>18.25</v>
      </c>
      <c r="AX356" s="41">
        <v>15</v>
      </c>
      <c r="AY356" s="41">
        <v>19</v>
      </c>
      <c r="AZ356" s="41">
        <v>25</v>
      </c>
      <c r="BA356" s="41">
        <v>17</v>
      </c>
      <c r="BB356" s="60">
        <f t="shared" si="68"/>
        <v>76</v>
      </c>
      <c r="BC356" s="60">
        <f t="shared" si="69"/>
        <v>19</v>
      </c>
      <c r="BD356" s="41">
        <f t="shared" si="71"/>
        <v>1455</v>
      </c>
      <c r="BE356" s="41">
        <f t="shared" si="70"/>
        <v>7.0971939987493335E-2</v>
      </c>
    </row>
    <row r="357" spans="1:57" x14ac:dyDescent="0.25">
      <c r="A357" s="41" t="s">
        <v>254</v>
      </c>
      <c r="B357" s="41" t="s">
        <v>757</v>
      </c>
      <c r="C357" s="41">
        <v>1</v>
      </c>
      <c r="D357" s="41">
        <v>0</v>
      </c>
      <c r="E357" s="41" t="s">
        <v>2011</v>
      </c>
      <c r="F357" s="41">
        <v>100</v>
      </c>
      <c r="G357" s="41">
        <v>100</v>
      </c>
      <c r="H357" s="41" t="s">
        <v>759</v>
      </c>
      <c r="I357" s="41" t="s">
        <v>890</v>
      </c>
      <c r="J357" s="41" t="s">
        <v>2012</v>
      </c>
      <c r="K357" s="41" t="s">
        <v>1004</v>
      </c>
      <c r="L357" s="41">
        <v>3</v>
      </c>
      <c r="M357" s="41" t="s">
        <v>2013</v>
      </c>
      <c r="N357" s="41" t="s">
        <v>2014</v>
      </c>
      <c r="O357" s="41" t="s">
        <v>870</v>
      </c>
      <c r="P357" s="41" t="s">
        <v>45</v>
      </c>
      <c r="Q357" s="41" t="s">
        <v>207</v>
      </c>
      <c r="R357" s="41" t="s">
        <v>208</v>
      </c>
      <c r="S357" s="41" t="s">
        <v>209</v>
      </c>
      <c r="T357" s="41" t="s">
        <v>242</v>
      </c>
      <c r="U357" s="41" t="s">
        <v>250</v>
      </c>
      <c r="V357" s="41" t="s">
        <v>890</v>
      </c>
      <c r="W357" s="41" t="s">
        <v>2015</v>
      </c>
      <c r="X357" s="41" t="s">
        <v>2016</v>
      </c>
      <c r="Y357" s="41" t="s">
        <v>2016</v>
      </c>
      <c r="Z357" s="41">
        <v>0</v>
      </c>
      <c r="AA357" s="41">
        <v>0</v>
      </c>
      <c r="AB357" s="41">
        <v>0</v>
      </c>
      <c r="AC357" s="41">
        <v>0</v>
      </c>
      <c r="AD357" s="56">
        <f t="shared" si="60"/>
        <v>0</v>
      </c>
      <c r="AE357" s="56">
        <f t="shared" si="61"/>
        <v>0</v>
      </c>
      <c r="AF357" s="41">
        <v>5</v>
      </c>
      <c r="AG357" s="41">
        <v>17</v>
      </c>
      <c r="AH357" s="41">
        <v>34</v>
      </c>
      <c r="AI357" s="41">
        <v>19</v>
      </c>
      <c r="AJ357" s="57">
        <f t="shared" si="62"/>
        <v>75</v>
      </c>
      <c r="AK357" s="57">
        <f t="shared" si="63"/>
        <v>18.75</v>
      </c>
      <c r="AL357" s="41">
        <v>36</v>
      </c>
      <c r="AM357" s="41">
        <v>23</v>
      </c>
      <c r="AN357" s="41">
        <v>71</v>
      </c>
      <c r="AO357" s="41">
        <v>16</v>
      </c>
      <c r="AP357" s="58">
        <f t="shared" si="64"/>
        <v>146</v>
      </c>
      <c r="AQ357" s="58">
        <f t="shared" si="65"/>
        <v>36.5</v>
      </c>
      <c r="AR357" s="41">
        <v>4</v>
      </c>
      <c r="AS357" s="41">
        <v>7</v>
      </c>
      <c r="AT357" s="41">
        <v>12</v>
      </c>
      <c r="AU357" s="41">
        <v>4</v>
      </c>
      <c r="AV357" s="59">
        <f t="shared" si="66"/>
        <v>27</v>
      </c>
      <c r="AW357" s="59">
        <f t="shared" si="67"/>
        <v>6.75</v>
      </c>
      <c r="AX357" s="41">
        <v>1</v>
      </c>
      <c r="AY357" s="41">
        <v>3</v>
      </c>
      <c r="AZ357" s="41">
        <v>9</v>
      </c>
      <c r="BA357" s="41">
        <v>18</v>
      </c>
      <c r="BB357" s="60">
        <f t="shared" si="68"/>
        <v>31</v>
      </c>
      <c r="BC357" s="60">
        <f t="shared" si="69"/>
        <v>7.75</v>
      </c>
      <c r="BD357" s="41">
        <f t="shared" si="71"/>
        <v>279</v>
      </c>
      <c r="BE357" s="41">
        <f t="shared" si="70"/>
        <v>1.3609052409972946E-2</v>
      </c>
    </row>
    <row r="358" spans="1:57" x14ac:dyDescent="0.25">
      <c r="A358" s="41" t="s">
        <v>255</v>
      </c>
      <c r="B358" s="41" t="s">
        <v>757</v>
      </c>
      <c r="C358" s="41">
        <v>5</v>
      </c>
      <c r="D358" s="41">
        <v>0</v>
      </c>
      <c r="E358" s="41" t="s">
        <v>889</v>
      </c>
      <c r="F358" s="41">
        <v>100</v>
      </c>
      <c r="G358" s="41">
        <v>100</v>
      </c>
      <c r="H358" s="41" t="s">
        <v>759</v>
      </c>
      <c r="I358" s="41" t="s">
        <v>890</v>
      </c>
      <c r="J358" s="41" t="s">
        <v>891</v>
      </c>
      <c r="K358" s="41" t="s">
        <v>762</v>
      </c>
      <c r="L358" s="41" t="s">
        <v>762</v>
      </c>
      <c r="M358" s="41" t="s">
        <v>762</v>
      </c>
      <c r="N358" s="41" t="s">
        <v>762</v>
      </c>
      <c r="O358" s="41" t="s">
        <v>762</v>
      </c>
      <c r="P358" s="41" t="s">
        <v>45</v>
      </c>
      <c r="Q358" s="41" t="s">
        <v>207</v>
      </c>
      <c r="R358" s="41" t="s">
        <v>208</v>
      </c>
      <c r="S358" s="41" t="s">
        <v>209</v>
      </c>
      <c r="T358" s="41" t="s">
        <v>242</v>
      </c>
      <c r="U358" s="41" t="s">
        <v>250</v>
      </c>
      <c r="V358" s="41" t="s">
        <v>890</v>
      </c>
      <c r="W358" s="41" t="s">
        <v>892</v>
      </c>
      <c r="X358" s="41" t="s">
        <v>893</v>
      </c>
      <c r="Y358" s="41" t="s">
        <v>893</v>
      </c>
      <c r="Z358" s="41">
        <v>66</v>
      </c>
      <c r="AA358" s="41">
        <v>71</v>
      </c>
      <c r="AB358" s="41">
        <v>11</v>
      </c>
      <c r="AC358" s="41">
        <v>41</v>
      </c>
      <c r="AD358" s="56">
        <f t="shared" si="60"/>
        <v>189</v>
      </c>
      <c r="AE358" s="56">
        <f t="shared" si="61"/>
        <v>47.25</v>
      </c>
      <c r="AF358" s="41">
        <v>27</v>
      </c>
      <c r="AG358" s="41">
        <v>20</v>
      </c>
      <c r="AH358" s="41">
        <v>78</v>
      </c>
      <c r="AI358" s="41">
        <v>45</v>
      </c>
      <c r="AJ358" s="57">
        <f t="shared" si="62"/>
        <v>170</v>
      </c>
      <c r="AK358" s="57">
        <f t="shared" si="63"/>
        <v>42.5</v>
      </c>
      <c r="AL358" s="41">
        <v>37</v>
      </c>
      <c r="AM358" s="41">
        <v>10</v>
      </c>
      <c r="AN358" s="41">
        <v>16</v>
      </c>
      <c r="AO358" s="41">
        <v>196</v>
      </c>
      <c r="AP358" s="58">
        <f t="shared" si="64"/>
        <v>259</v>
      </c>
      <c r="AQ358" s="58">
        <f t="shared" si="65"/>
        <v>64.75</v>
      </c>
      <c r="AR358" s="41">
        <v>17</v>
      </c>
      <c r="AS358" s="41">
        <v>14</v>
      </c>
      <c r="AT358" s="41">
        <v>15</v>
      </c>
      <c r="AU358" s="41">
        <v>22</v>
      </c>
      <c r="AV358" s="59">
        <f t="shared" si="66"/>
        <v>68</v>
      </c>
      <c r="AW358" s="59">
        <f t="shared" si="67"/>
        <v>17</v>
      </c>
      <c r="AX358" s="41">
        <v>7</v>
      </c>
      <c r="AY358" s="41">
        <v>12</v>
      </c>
      <c r="AZ358" s="41">
        <v>21</v>
      </c>
      <c r="BA358" s="41">
        <v>15</v>
      </c>
      <c r="BB358" s="60">
        <f t="shared" si="68"/>
        <v>55</v>
      </c>
      <c r="BC358" s="60">
        <f t="shared" si="69"/>
        <v>13.75</v>
      </c>
      <c r="BD358" s="41">
        <f t="shared" si="71"/>
        <v>741</v>
      </c>
      <c r="BE358" s="41">
        <f t="shared" si="70"/>
        <v>3.6144472529713097E-2</v>
      </c>
    </row>
    <row r="359" spans="1:57" x14ac:dyDescent="0.25">
      <c r="A359" s="41" t="s">
        <v>654</v>
      </c>
      <c r="B359" s="41" t="s">
        <v>757</v>
      </c>
      <c r="C359" s="41">
        <v>1</v>
      </c>
      <c r="D359" s="41">
        <v>4</v>
      </c>
      <c r="E359" s="41" t="s">
        <v>3903</v>
      </c>
      <c r="F359" s="41">
        <v>100</v>
      </c>
      <c r="G359" s="41">
        <v>100</v>
      </c>
      <c r="H359" s="41" t="s">
        <v>759</v>
      </c>
      <c r="I359" s="41" t="s">
        <v>3904</v>
      </c>
      <c r="J359" s="41" t="s">
        <v>3905</v>
      </c>
      <c r="K359" s="41" t="s">
        <v>931</v>
      </c>
      <c r="L359" s="41">
        <v>10</v>
      </c>
      <c r="M359" s="41" t="s">
        <v>3906</v>
      </c>
      <c r="N359" s="41" t="s">
        <v>3907</v>
      </c>
      <c r="O359" s="41" t="s">
        <v>870</v>
      </c>
      <c r="P359" s="41" t="s">
        <v>45</v>
      </c>
      <c r="Q359" s="41" t="s">
        <v>46</v>
      </c>
      <c r="R359" s="41" t="s">
        <v>47</v>
      </c>
      <c r="S359" s="41" t="s">
        <v>3431</v>
      </c>
      <c r="T359" s="41" t="s">
        <v>3432</v>
      </c>
      <c r="U359" s="41" t="s">
        <v>3908</v>
      </c>
      <c r="V359" s="41" t="s">
        <v>3909</v>
      </c>
      <c r="W359" s="41" t="s">
        <v>3910</v>
      </c>
      <c r="X359" s="41" t="s">
        <v>3911</v>
      </c>
      <c r="Y359" s="41" t="s">
        <v>3912</v>
      </c>
      <c r="Z359" s="41">
        <v>0</v>
      </c>
      <c r="AA359" s="41">
        <v>0</v>
      </c>
      <c r="AB359" s="41">
        <v>0</v>
      </c>
      <c r="AC359" s="41">
        <v>0</v>
      </c>
      <c r="AD359" s="56">
        <f t="shared" si="60"/>
        <v>0</v>
      </c>
      <c r="AE359" s="56">
        <f t="shared" si="61"/>
        <v>0</v>
      </c>
      <c r="AF359" s="41">
        <v>1</v>
      </c>
      <c r="AG359" s="41">
        <v>1</v>
      </c>
      <c r="AH359" s="41">
        <v>0</v>
      </c>
      <c r="AI359" s="41">
        <v>0</v>
      </c>
      <c r="AJ359" s="57">
        <f t="shared" si="62"/>
        <v>2</v>
      </c>
      <c r="AK359" s="57">
        <f t="shared" si="63"/>
        <v>0.5</v>
      </c>
      <c r="AL359" s="41">
        <v>3</v>
      </c>
      <c r="AM359" s="41">
        <v>7</v>
      </c>
      <c r="AN359" s="41">
        <v>9</v>
      </c>
      <c r="AO359" s="41">
        <v>11</v>
      </c>
      <c r="AP359" s="58">
        <f t="shared" si="64"/>
        <v>30</v>
      </c>
      <c r="AQ359" s="58">
        <f t="shared" si="65"/>
        <v>7.5</v>
      </c>
      <c r="AR359" s="41">
        <v>46</v>
      </c>
      <c r="AS359" s="41">
        <v>43</v>
      </c>
      <c r="AT359" s="41">
        <v>31</v>
      </c>
      <c r="AU359" s="41">
        <v>70</v>
      </c>
      <c r="AV359" s="59">
        <f t="shared" si="66"/>
        <v>190</v>
      </c>
      <c r="AW359" s="59">
        <f t="shared" si="67"/>
        <v>47.5</v>
      </c>
      <c r="AX359" s="41">
        <v>16</v>
      </c>
      <c r="AY359" s="41">
        <v>11</v>
      </c>
      <c r="AZ359" s="41">
        <v>26</v>
      </c>
      <c r="BA359" s="41">
        <v>32</v>
      </c>
      <c r="BB359" s="60">
        <f t="shared" si="68"/>
        <v>85</v>
      </c>
      <c r="BC359" s="60">
        <f t="shared" si="69"/>
        <v>21.25</v>
      </c>
      <c r="BD359" s="41">
        <f t="shared" si="71"/>
        <v>307</v>
      </c>
      <c r="BE359" s="41">
        <f t="shared" si="70"/>
        <v>1.4974835447532957E-2</v>
      </c>
    </row>
    <row r="360" spans="1:57" x14ac:dyDescent="0.25">
      <c r="A360" s="41" t="s">
        <v>7418</v>
      </c>
      <c r="B360" s="41" t="s">
        <v>5426</v>
      </c>
      <c r="C360" s="41">
        <v>1</v>
      </c>
      <c r="D360" s="41">
        <v>0</v>
      </c>
      <c r="E360" s="41" t="s">
        <v>7419</v>
      </c>
      <c r="F360" s="41">
        <v>100</v>
      </c>
      <c r="G360" s="41">
        <v>100</v>
      </c>
      <c r="H360" s="41" t="s">
        <v>759</v>
      </c>
      <c r="I360" s="41" t="s">
        <v>5938</v>
      </c>
      <c r="J360" s="41" t="s">
        <v>7420</v>
      </c>
      <c r="K360" s="41" t="s">
        <v>762</v>
      </c>
      <c r="L360" s="41" t="s">
        <v>762</v>
      </c>
      <c r="M360" s="41" t="s">
        <v>762</v>
      </c>
      <c r="N360" s="41" t="s">
        <v>762</v>
      </c>
      <c r="O360" s="41" t="s">
        <v>762</v>
      </c>
      <c r="P360" s="41" t="s">
        <v>45</v>
      </c>
      <c r="Q360" s="41" t="s">
        <v>207</v>
      </c>
      <c r="R360" s="41" t="s">
        <v>313</v>
      </c>
      <c r="S360" s="41" t="s">
        <v>5940</v>
      </c>
      <c r="T360" s="41" t="s">
        <v>5941</v>
      </c>
      <c r="U360" s="41" t="s">
        <v>5938</v>
      </c>
      <c r="V360" s="41" t="s">
        <v>5938</v>
      </c>
      <c r="W360" s="41" t="s">
        <v>7421</v>
      </c>
      <c r="X360" s="41" t="s">
        <v>7422</v>
      </c>
      <c r="Y360" s="41" t="s">
        <v>7423</v>
      </c>
      <c r="Z360" s="41">
        <v>0</v>
      </c>
      <c r="AA360" s="41">
        <v>0</v>
      </c>
      <c r="AB360" s="41">
        <v>0</v>
      </c>
      <c r="AC360" s="41">
        <v>0</v>
      </c>
      <c r="AD360" s="56">
        <f t="shared" si="60"/>
        <v>0</v>
      </c>
      <c r="AE360" s="56">
        <f t="shared" si="61"/>
        <v>0</v>
      </c>
      <c r="AF360" s="41">
        <v>10</v>
      </c>
      <c r="AG360" s="41">
        <v>1</v>
      </c>
      <c r="AH360" s="41">
        <v>1</v>
      </c>
      <c r="AI360" s="41">
        <v>0</v>
      </c>
      <c r="AJ360" s="57">
        <f t="shared" si="62"/>
        <v>12</v>
      </c>
      <c r="AK360" s="57">
        <f t="shared" si="63"/>
        <v>3</v>
      </c>
      <c r="AL360" s="41">
        <v>5</v>
      </c>
      <c r="AM360" s="41">
        <v>8</v>
      </c>
      <c r="AN360" s="41">
        <v>11</v>
      </c>
      <c r="AO360" s="41">
        <v>8</v>
      </c>
      <c r="AP360" s="58">
        <f t="shared" si="64"/>
        <v>32</v>
      </c>
      <c r="AQ360" s="58">
        <f t="shared" si="65"/>
        <v>8</v>
      </c>
      <c r="AR360" s="41">
        <v>38</v>
      </c>
      <c r="AS360" s="41">
        <v>30</v>
      </c>
      <c r="AT360" s="41">
        <v>11</v>
      </c>
      <c r="AU360" s="41">
        <v>13</v>
      </c>
      <c r="AV360" s="59">
        <f t="shared" si="66"/>
        <v>92</v>
      </c>
      <c r="AW360" s="59">
        <f t="shared" si="67"/>
        <v>23</v>
      </c>
      <c r="AX360" s="41">
        <v>6</v>
      </c>
      <c r="AY360" s="41">
        <v>5</v>
      </c>
      <c r="AZ360" s="41">
        <v>16</v>
      </c>
      <c r="BA360" s="41">
        <v>4</v>
      </c>
      <c r="BB360" s="60">
        <f t="shared" si="68"/>
        <v>31</v>
      </c>
      <c r="BC360" s="60">
        <f t="shared" si="69"/>
        <v>7.75</v>
      </c>
      <c r="BD360" s="41">
        <f t="shared" si="71"/>
        <v>167</v>
      </c>
      <c r="BE360" s="41">
        <f t="shared" si="70"/>
        <v>8.1459202597329115E-3</v>
      </c>
    </row>
    <row r="361" spans="1:57" x14ac:dyDescent="0.25">
      <c r="A361" s="41" t="s">
        <v>5936</v>
      </c>
      <c r="B361" s="41" t="s">
        <v>5426</v>
      </c>
      <c r="C361" s="41">
        <v>1</v>
      </c>
      <c r="D361" s="41">
        <v>0</v>
      </c>
      <c r="E361" s="41" t="s">
        <v>5937</v>
      </c>
      <c r="F361" s="41">
        <v>99.407999999999902</v>
      </c>
      <c r="G361" s="41">
        <v>100</v>
      </c>
      <c r="H361" s="41" t="s">
        <v>1552</v>
      </c>
      <c r="I361" s="41" t="s">
        <v>5938</v>
      </c>
      <c r="J361" s="41" t="s">
        <v>5939</v>
      </c>
      <c r="K361" s="41" t="s">
        <v>762</v>
      </c>
      <c r="L361" s="41" t="s">
        <v>762</v>
      </c>
      <c r="M361" s="41" t="s">
        <v>762</v>
      </c>
      <c r="N361" s="41" t="s">
        <v>762</v>
      </c>
      <c r="O361" s="41" t="s">
        <v>762</v>
      </c>
      <c r="P361" s="41" t="s">
        <v>45</v>
      </c>
      <c r="Q361" s="41" t="s">
        <v>207</v>
      </c>
      <c r="R361" s="41" t="s">
        <v>313</v>
      </c>
      <c r="S361" s="41" t="s">
        <v>5940</v>
      </c>
      <c r="T361" s="41" t="s">
        <v>5941</v>
      </c>
      <c r="U361" s="41" t="s">
        <v>5938</v>
      </c>
      <c r="V361" s="41" t="s">
        <v>5938</v>
      </c>
      <c r="W361" s="41" t="s">
        <v>5942</v>
      </c>
      <c r="X361" s="41" t="s">
        <v>5943</v>
      </c>
      <c r="Y361" s="41" t="s">
        <v>5944</v>
      </c>
      <c r="Z361" s="41">
        <v>0</v>
      </c>
      <c r="AA361" s="41">
        <v>0</v>
      </c>
      <c r="AB361" s="41">
        <v>0</v>
      </c>
      <c r="AC361" s="41">
        <v>0</v>
      </c>
      <c r="AD361" s="56">
        <f t="shared" si="60"/>
        <v>0</v>
      </c>
      <c r="AE361" s="56">
        <f t="shared" si="61"/>
        <v>0</v>
      </c>
      <c r="AF361" s="41">
        <v>1</v>
      </c>
      <c r="AG361" s="41">
        <v>0</v>
      </c>
      <c r="AH361" s="41">
        <v>0</v>
      </c>
      <c r="AI361" s="41">
        <v>0</v>
      </c>
      <c r="AJ361" s="57">
        <f t="shared" si="62"/>
        <v>1</v>
      </c>
      <c r="AK361" s="57">
        <f t="shared" si="63"/>
        <v>0.25</v>
      </c>
      <c r="AL361" s="41">
        <v>2</v>
      </c>
      <c r="AM361" s="41">
        <v>0</v>
      </c>
      <c r="AN361" s="41">
        <v>1</v>
      </c>
      <c r="AO361" s="41">
        <v>2</v>
      </c>
      <c r="AP361" s="58">
        <f t="shared" si="64"/>
        <v>5</v>
      </c>
      <c r="AQ361" s="58">
        <f t="shared" si="65"/>
        <v>1.25</v>
      </c>
      <c r="AR361" s="41">
        <v>16</v>
      </c>
      <c r="AS361" s="41">
        <v>15</v>
      </c>
      <c r="AT361" s="41">
        <v>13</v>
      </c>
      <c r="AU361" s="41">
        <v>22</v>
      </c>
      <c r="AV361" s="59">
        <f t="shared" si="66"/>
        <v>66</v>
      </c>
      <c r="AW361" s="59">
        <f t="shared" si="67"/>
        <v>16.5</v>
      </c>
      <c r="AX361" s="41">
        <v>21</v>
      </c>
      <c r="AY361" s="41">
        <v>17</v>
      </c>
      <c r="AZ361" s="41">
        <v>27</v>
      </c>
      <c r="BA361" s="41">
        <v>16</v>
      </c>
      <c r="BB361" s="60">
        <f t="shared" si="68"/>
        <v>81</v>
      </c>
      <c r="BC361" s="60">
        <f t="shared" si="69"/>
        <v>20.25</v>
      </c>
      <c r="BD361" s="41">
        <f t="shared" si="71"/>
        <v>153</v>
      </c>
      <c r="BE361" s="41">
        <f t="shared" si="70"/>
        <v>7.4630287409529076E-3</v>
      </c>
    </row>
    <row r="362" spans="1:57" x14ac:dyDescent="0.25">
      <c r="A362" s="41" t="s">
        <v>9315</v>
      </c>
      <c r="B362" s="41" t="s">
        <v>5426</v>
      </c>
      <c r="C362" s="41">
        <v>1</v>
      </c>
      <c r="D362" s="41">
        <v>0</v>
      </c>
      <c r="E362" s="41" t="s">
        <v>9316</v>
      </c>
      <c r="F362" s="41">
        <v>99.096000000000004</v>
      </c>
      <c r="G362" s="41">
        <v>100</v>
      </c>
      <c r="H362" s="41" t="s">
        <v>759</v>
      </c>
      <c r="I362" s="41" t="s">
        <v>6120</v>
      </c>
      <c r="J362" s="41" t="s">
        <v>9317</v>
      </c>
      <c r="K362" s="41" t="s">
        <v>762</v>
      </c>
      <c r="L362" s="41" t="s">
        <v>762</v>
      </c>
      <c r="M362" s="41" t="s">
        <v>762</v>
      </c>
      <c r="N362" s="41" t="s">
        <v>762</v>
      </c>
      <c r="O362" s="41" t="s">
        <v>762</v>
      </c>
      <c r="P362" s="41" t="s">
        <v>45</v>
      </c>
      <c r="Q362" s="41" t="s">
        <v>4553</v>
      </c>
      <c r="R362" s="41" t="s">
        <v>6122</v>
      </c>
      <c r="S362" s="41" t="s">
        <v>6123</v>
      </c>
      <c r="T362" s="41" t="s">
        <v>6124</v>
      </c>
      <c r="U362" s="41" t="s">
        <v>6120</v>
      </c>
      <c r="V362" s="41" t="s">
        <v>6120</v>
      </c>
      <c r="W362" s="41" t="s">
        <v>9318</v>
      </c>
      <c r="X362" s="41" t="s">
        <v>9319</v>
      </c>
      <c r="Y362" s="41" t="s">
        <v>9320</v>
      </c>
      <c r="Z362" s="41">
        <v>0</v>
      </c>
      <c r="AA362" s="41">
        <v>0</v>
      </c>
      <c r="AB362" s="41">
        <v>0</v>
      </c>
      <c r="AC362" s="41">
        <v>0</v>
      </c>
      <c r="AD362" s="56">
        <f t="shared" si="60"/>
        <v>0</v>
      </c>
      <c r="AE362" s="56">
        <f t="shared" si="61"/>
        <v>0</v>
      </c>
      <c r="AF362" s="41">
        <v>0</v>
      </c>
      <c r="AG362" s="41">
        <v>0</v>
      </c>
      <c r="AH362" s="41">
        <v>4</v>
      </c>
      <c r="AI362" s="41">
        <v>0</v>
      </c>
      <c r="AJ362" s="57">
        <f t="shared" si="62"/>
        <v>4</v>
      </c>
      <c r="AK362" s="57">
        <f t="shared" si="63"/>
        <v>1</v>
      </c>
      <c r="AL362" s="41">
        <v>1</v>
      </c>
      <c r="AM362" s="41">
        <v>1</v>
      </c>
      <c r="AN362" s="41">
        <v>2</v>
      </c>
      <c r="AO362" s="41">
        <v>2</v>
      </c>
      <c r="AP362" s="58">
        <f t="shared" si="64"/>
        <v>6</v>
      </c>
      <c r="AQ362" s="58">
        <f t="shared" si="65"/>
        <v>1.5</v>
      </c>
      <c r="AR362" s="41">
        <v>17</v>
      </c>
      <c r="AS362" s="41">
        <v>24</v>
      </c>
      <c r="AT362" s="41">
        <v>65</v>
      </c>
      <c r="AU362" s="41">
        <v>47</v>
      </c>
      <c r="AV362" s="59">
        <f t="shared" si="66"/>
        <v>153</v>
      </c>
      <c r="AW362" s="59">
        <f t="shared" si="67"/>
        <v>38.25</v>
      </c>
      <c r="AX362" s="41">
        <v>4</v>
      </c>
      <c r="AY362" s="41">
        <v>8</v>
      </c>
      <c r="AZ362" s="41">
        <v>8</v>
      </c>
      <c r="BA362" s="41">
        <v>6</v>
      </c>
      <c r="BB362" s="60">
        <f t="shared" si="68"/>
        <v>26</v>
      </c>
      <c r="BC362" s="60">
        <f t="shared" si="69"/>
        <v>6.5</v>
      </c>
      <c r="BD362" s="41">
        <f t="shared" si="71"/>
        <v>189</v>
      </c>
      <c r="BE362" s="41">
        <f t="shared" si="70"/>
        <v>9.2190355035300601E-3</v>
      </c>
    </row>
    <row r="363" spans="1:57" x14ac:dyDescent="0.25">
      <c r="A363" s="41" t="s">
        <v>6118</v>
      </c>
      <c r="B363" s="41" t="s">
        <v>5426</v>
      </c>
      <c r="C363" s="41">
        <v>1</v>
      </c>
      <c r="D363" s="41">
        <v>0</v>
      </c>
      <c r="E363" s="41" t="s">
        <v>6119</v>
      </c>
      <c r="F363" s="41">
        <v>100</v>
      </c>
      <c r="G363" s="41">
        <v>100</v>
      </c>
      <c r="H363" s="41" t="s">
        <v>759</v>
      </c>
      <c r="I363" s="41" t="s">
        <v>6120</v>
      </c>
      <c r="J363" s="41" t="s">
        <v>6121</v>
      </c>
      <c r="K363" s="41" t="s">
        <v>762</v>
      </c>
      <c r="L363" s="41" t="s">
        <v>762</v>
      </c>
      <c r="M363" s="41" t="s">
        <v>762</v>
      </c>
      <c r="N363" s="41" t="s">
        <v>762</v>
      </c>
      <c r="O363" s="41" t="s">
        <v>762</v>
      </c>
      <c r="P363" s="41" t="s">
        <v>45</v>
      </c>
      <c r="Q363" s="41" t="s">
        <v>4553</v>
      </c>
      <c r="R363" s="41" t="s">
        <v>6122</v>
      </c>
      <c r="S363" s="41" t="s">
        <v>6123</v>
      </c>
      <c r="T363" s="41" t="s">
        <v>6124</v>
      </c>
      <c r="U363" s="41" t="s">
        <v>6120</v>
      </c>
      <c r="V363" s="41" t="s">
        <v>6120</v>
      </c>
      <c r="W363" s="41" t="s">
        <v>6125</v>
      </c>
      <c r="X363" s="41" t="s">
        <v>6126</v>
      </c>
      <c r="Y363" s="41" t="s">
        <v>6126</v>
      </c>
      <c r="Z363" s="41">
        <v>0</v>
      </c>
      <c r="AA363" s="41">
        <v>0</v>
      </c>
      <c r="AB363" s="41">
        <v>0</v>
      </c>
      <c r="AC363" s="41">
        <v>0</v>
      </c>
      <c r="AD363" s="56">
        <f t="shared" si="60"/>
        <v>0</v>
      </c>
      <c r="AE363" s="56">
        <f t="shared" si="61"/>
        <v>0</v>
      </c>
      <c r="AF363" s="41">
        <v>3</v>
      </c>
      <c r="AG363" s="41">
        <v>5</v>
      </c>
      <c r="AH363" s="41">
        <v>4</v>
      </c>
      <c r="AI363" s="41">
        <v>34</v>
      </c>
      <c r="AJ363" s="57">
        <f t="shared" si="62"/>
        <v>46</v>
      </c>
      <c r="AK363" s="57">
        <f t="shared" si="63"/>
        <v>11.5</v>
      </c>
      <c r="AL363" s="41">
        <v>10</v>
      </c>
      <c r="AM363" s="41">
        <v>3</v>
      </c>
      <c r="AN363" s="41">
        <v>1</v>
      </c>
      <c r="AO363" s="41">
        <v>1</v>
      </c>
      <c r="AP363" s="58">
        <f t="shared" si="64"/>
        <v>15</v>
      </c>
      <c r="AQ363" s="58">
        <f t="shared" si="65"/>
        <v>3.75</v>
      </c>
      <c r="AR363" s="41">
        <v>6</v>
      </c>
      <c r="AS363" s="41">
        <v>6</v>
      </c>
      <c r="AT363" s="41">
        <v>2</v>
      </c>
      <c r="AU363" s="41">
        <v>7</v>
      </c>
      <c r="AV363" s="59">
        <f t="shared" si="66"/>
        <v>21</v>
      </c>
      <c r="AW363" s="59">
        <f t="shared" si="67"/>
        <v>5.25</v>
      </c>
      <c r="AX363" s="41">
        <v>0</v>
      </c>
      <c r="AY363" s="41">
        <v>2</v>
      </c>
      <c r="AZ363" s="41">
        <v>1</v>
      </c>
      <c r="BA363" s="41">
        <v>8</v>
      </c>
      <c r="BB363" s="60">
        <f t="shared" si="68"/>
        <v>11</v>
      </c>
      <c r="BC363" s="60">
        <f t="shared" si="69"/>
        <v>2.75</v>
      </c>
      <c r="BD363" s="41">
        <f t="shared" si="71"/>
        <v>93</v>
      </c>
      <c r="BE363" s="41">
        <f t="shared" si="70"/>
        <v>4.5363508033243157E-3</v>
      </c>
    </row>
    <row r="364" spans="1:57" x14ac:dyDescent="0.25">
      <c r="A364" s="41" t="s">
        <v>10504</v>
      </c>
      <c r="B364" s="41" t="s">
        <v>9568</v>
      </c>
      <c r="C364" s="41">
        <v>1</v>
      </c>
      <c r="D364" s="41">
        <v>0</v>
      </c>
      <c r="E364" s="41" t="s">
        <v>10505</v>
      </c>
      <c r="F364" s="41">
        <v>100</v>
      </c>
      <c r="G364" s="41">
        <v>100</v>
      </c>
      <c r="H364" s="41" t="s">
        <v>759</v>
      </c>
      <c r="I364" s="41" t="s">
        <v>6641</v>
      </c>
      <c r="J364" s="41" t="s">
        <v>10506</v>
      </c>
      <c r="K364" s="41" t="s">
        <v>762</v>
      </c>
      <c r="L364" s="41" t="s">
        <v>762</v>
      </c>
      <c r="M364" s="41" t="s">
        <v>762</v>
      </c>
      <c r="N364" s="41" t="s">
        <v>762</v>
      </c>
      <c r="O364" s="41" t="s">
        <v>762</v>
      </c>
      <c r="P364" s="41" t="s">
        <v>45</v>
      </c>
      <c r="Q364" s="41" t="s">
        <v>46</v>
      </c>
      <c r="R364" s="41" t="s">
        <v>385</v>
      </c>
      <c r="S364" s="41" t="s">
        <v>386</v>
      </c>
      <c r="T364" s="41" t="s">
        <v>6641</v>
      </c>
      <c r="U364" s="41" t="s">
        <v>6641</v>
      </c>
      <c r="V364" s="41" t="s">
        <v>6641</v>
      </c>
      <c r="W364" s="41" t="s">
        <v>10507</v>
      </c>
      <c r="X364" s="41" t="s">
        <v>10508</v>
      </c>
      <c r="Y364" s="41" t="s">
        <v>10508</v>
      </c>
      <c r="Z364" s="41">
        <v>0</v>
      </c>
      <c r="AA364" s="41">
        <v>0</v>
      </c>
      <c r="AB364" s="41">
        <v>0</v>
      </c>
      <c r="AC364" s="41">
        <v>0</v>
      </c>
      <c r="AD364" s="56">
        <f t="shared" si="60"/>
        <v>0</v>
      </c>
      <c r="AE364" s="56">
        <f t="shared" si="61"/>
        <v>0</v>
      </c>
      <c r="AF364" s="41">
        <v>1</v>
      </c>
      <c r="AG364" s="41">
        <v>0</v>
      </c>
      <c r="AH364" s="41">
        <v>0</v>
      </c>
      <c r="AI364" s="41">
        <v>0</v>
      </c>
      <c r="AJ364" s="57">
        <f t="shared" si="62"/>
        <v>1</v>
      </c>
      <c r="AK364" s="57">
        <f t="shared" si="63"/>
        <v>0.25</v>
      </c>
      <c r="AL364" s="41">
        <v>3</v>
      </c>
      <c r="AM364" s="41">
        <v>1</v>
      </c>
      <c r="AN364" s="41">
        <v>0</v>
      </c>
      <c r="AO364" s="41">
        <v>0</v>
      </c>
      <c r="AP364" s="58">
        <f t="shared" si="64"/>
        <v>4</v>
      </c>
      <c r="AQ364" s="58">
        <f t="shared" si="65"/>
        <v>1</v>
      </c>
      <c r="AR364" s="41">
        <v>22</v>
      </c>
      <c r="AS364" s="41">
        <v>14</v>
      </c>
      <c r="AT364" s="41">
        <v>16</v>
      </c>
      <c r="AU364" s="41">
        <v>17</v>
      </c>
      <c r="AV364" s="59">
        <f t="shared" si="66"/>
        <v>69</v>
      </c>
      <c r="AW364" s="59">
        <f t="shared" si="67"/>
        <v>17.25</v>
      </c>
      <c r="AX364" s="41">
        <v>17</v>
      </c>
      <c r="AY364" s="41">
        <v>8</v>
      </c>
      <c r="AZ364" s="41">
        <v>14</v>
      </c>
      <c r="BA364" s="41">
        <v>21</v>
      </c>
      <c r="BB364" s="60">
        <f t="shared" si="68"/>
        <v>60</v>
      </c>
      <c r="BC364" s="60">
        <f t="shared" si="69"/>
        <v>15</v>
      </c>
      <c r="BD364" s="41">
        <f t="shared" si="71"/>
        <v>134</v>
      </c>
      <c r="BE364" s="41">
        <f t="shared" si="70"/>
        <v>6.5362473940371868E-3</v>
      </c>
    </row>
    <row r="365" spans="1:57" x14ac:dyDescent="0.25">
      <c r="A365" s="41" t="s">
        <v>7908</v>
      </c>
      <c r="B365" s="41" t="s">
        <v>5426</v>
      </c>
      <c r="C365" s="41">
        <v>1</v>
      </c>
      <c r="D365" s="41">
        <v>5</v>
      </c>
      <c r="E365" s="41" t="s">
        <v>7909</v>
      </c>
      <c r="F365" s="41">
        <v>100</v>
      </c>
      <c r="G365" s="41">
        <v>100</v>
      </c>
      <c r="H365" s="41" t="s">
        <v>759</v>
      </c>
      <c r="I365" s="41" t="s">
        <v>7910</v>
      </c>
      <c r="J365" s="41" t="s">
        <v>7911</v>
      </c>
      <c r="K365" s="41" t="s">
        <v>762</v>
      </c>
      <c r="L365" s="41" t="s">
        <v>762</v>
      </c>
      <c r="M365" s="41" t="s">
        <v>762</v>
      </c>
      <c r="N365" s="41" t="s">
        <v>762</v>
      </c>
      <c r="O365" s="41" t="s">
        <v>762</v>
      </c>
      <c r="P365" s="41" t="s">
        <v>45</v>
      </c>
      <c r="Q365" s="41" t="s">
        <v>46</v>
      </c>
      <c r="R365" s="41" t="s">
        <v>385</v>
      </c>
      <c r="S365" s="41" t="s">
        <v>386</v>
      </c>
      <c r="T365" s="41" t="s">
        <v>6641</v>
      </c>
      <c r="U365" s="41" t="s">
        <v>6642</v>
      </c>
      <c r="V365" s="41" t="s">
        <v>6642</v>
      </c>
      <c r="W365" s="41" t="s">
        <v>7912</v>
      </c>
      <c r="X365" s="41" t="s">
        <v>7913</v>
      </c>
      <c r="Y365" s="41" t="s">
        <v>7913</v>
      </c>
      <c r="Z365" s="41">
        <v>9</v>
      </c>
      <c r="AA365" s="41">
        <v>10</v>
      </c>
      <c r="AB365" s="41">
        <v>1</v>
      </c>
      <c r="AC365" s="41">
        <v>19</v>
      </c>
      <c r="AD365" s="56">
        <f t="shared" si="60"/>
        <v>39</v>
      </c>
      <c r="AE365" s="56">
        <f t="shared" si="61"/>
        <v>9.75</v>
      </c>
      <c r="AF365" s="41">
        <v>76</v>
      </c>
      <c r="AG365" s="41">
        <v>19</v>
      </c>
      <c r="AH365" s="41">
        <v>11</v>
      </c>
      <c r="AI365" s="41">
        <v>13</v>
      </c>
      <c r="AJ365" s="57">
        <f t="shared" si="62"/>
        <v>119</v>
      </c>
      <c r="AK365" s="57">
        <f t="shared" si="63"/>
        <v>29.75</v>
      </c>
      <c r="AL365" s="41">
        <v>90</v>
      </c>
      <c r="AM365" s="41">
        <v>76</v>
      </c>
      <c r="AN365" s="41">
        <v>15</v>
      </c>
      <c r="AO365" s="41">
        <v>10</v>
      </c>
      <c r="AP365" s="58">
        <f t="shared" si="64"/>
        <v>191</v>
      </c>
      <c r="AQ365" s="58">
        <f t="shared" si="65"/>
        <v>47.75</v>
      </c>
      <c r="AR365" s="41">
        <v>7</v>
      </c>
      <c r="AS365" s="41">
        <v>9</v>
      </c>
      <c r="AT365" s="41">
        <v>7</v>
      </c>
      <c r="AU365" s="41">
        <v>17</v>
      </c>
      <c r="AV365" s="59">
        <f t="shared" si="66"/>
        <v>40</v>
      </c>
      <c r="AW365" s="59">
        <f t="shared" si="67"/>
        <v>10</v>
      </c>
      <c r="AX365" s="41">
        <v>13</v>
      </c>
      <c r="AY365" s="41">
        <v>11</v>
      </c>
      <c r="AZ365" s="41">
        <v>9</v>
      </c>
      <c r="BA365" s="41">
        <v>11</v>
      </c>
      <c r="BB365" s="60">
        <f t="shared" si="68"/>
        <v>44</v>
      </c>
      <c r="BC365" s="60">
        <f t="shared" si="69"/>
        <v>11</v>
      </c>
      <c r="BD365" s="41">
        <f t="shared" si="71"/>
        <v>433</v>
      </c>
      <c r="BE365" s="41">
        <f t="shared" si="70"/>
        <v>2.1120859116552995E-2</v>
      </c>
    </row>
    <row r="366" spans="1:57" x14ac:dyDescent="0.25">
      <c r="A366" s="41" t="s">
        <v>6637</v>
      </c>
      <c r="B366" s="41" t="s">
        <v>5426</v>
      </c>
      <c r="C366" s="41">
        <v>1</v>
      </c>
      <c r="D366" s="41">
        <v>2</v>
      </c>
      <c r="E366" s="41" t="s">
        <v>6638</v>
      </c>
      <c r="F366" s="41">
        <v>100</v>
      </c>
      <c r="G366" s="41">
        <v>100</v>
      </c>
      <c r="H366" s="41" t="s">
        <v>759</v>
      </c>
      <c r="I366" s="41" t="s">
        <v>6639</v>
      </c>
      <c r="J366" s="41" t="s">
        <v>6640</v>
      </c>
      <c r="K366" s="41" t="s">
        <v>762</v>
      </c>
      <c r="L366" s="41" t="s">
        <v>762</v>
      </c>
      <c r="M366" s="41" t="s">
        <v>762</v>
      </c>
      <c r="N366" s="41" t="s">
        <v>762</v>
      </c>
      <c r="O366" s="41" t="s">
        <v>762</v>
      </c>
      <c r="P366" s="41" t="s">
        <v>45</v>
      </c>
      <c r="Q366" s="41" t="s">
        <v>46</v>
      </c>
      <c r="R366" s="41" t="s">
        <v>385</v>
      </c>
      <c r="S366" s="41" t="s">
        <v>386</v>
      </c>
      <c r="T366" s="41" t="s">
        <v>6641</v>
      </c>
      <c r="U366" s="41" t="s">
        <v>6642</v>
      </c>
      <c r="V366" s="41" t="s">
        <v>6642</v>
      </c>
      <c r="W366" s="41" t="s">
        <v>6643</v>
      </c>
      <c r="X366" s="41" t="s">
        <v>6644</v>
      </c>
      <c r="Y366" s="41" t="s">
        <v>6644</v>
      </c>
      <c r="Z366" s="41">
        <v>0</v>
      </c>
      <c r="AA366" s="41">
        <v>0</v>
      </c>
      <c r="AB366" s="41">
        <v>0</v>
      </c>
      <c r="AC366" s="41">
        <v>0</v>
      </c>
      <c r="AD366" s="56">
        <f t="shared" si="60"/>
        <v>0</v>
      </c>
      <c r="AE366" s="56">
        <f t="shared" si="61"/>
        <v>0</v>
      </c>
      <c r="AF366" s="41">
        <v>0</v>
      </c>
      <c r="AG366" s="41">
        <v>0</v>
      </c>
      <c r="AH366" s="41">
        <v>0</v>
      </c>
      <c r="AI366" s="41">
        <v>0</v>
      </c>
      <c r="AJ366" s="57">
        <f t="shared" si="62"/>
        <v>0</v>
      </c>
      <c r="AK366" s="57">
        <f t="shared" si="63"/>
        <v>0</v>
      </c>
      <c r="AL366" s="41">
        <v>0</v>
      </c>
      <c r="AM366" s="41">
        <v>0</v>
      </c>
      <c r="AN366" s="41">
        <v>6</v>
      </c>
      <c r="AO366" s="41">
        <v>1</v>
      </c>
      <c r="AP366" s="58">
        <f t="shared" si="64"/>
        <v>7</v>
      </c>
      <c r="AQ366" s="58">
        <f t="shared" si="65"/>
        <v>1.75</v>
      </c>
      <c r="AR366" s="41">
        <v>11</v>
      </c>
      <c r="AS366" s="41">
        <v>83</v>
      </c>
      <c r="AT366" s="41">
        <v>33</v>
      </c>
      <c r="AU366" s="41">
        <v>26</v>
      </c>
      <c r="AV366" s="59">
        <f t="shared" si="66"/>
        <v>153</v>
      </c>
      <c r="AW366" s="59">
        <f t="shared" si="67"/>
        <v>38.25</v>
      </c>
      <c r="AX366" s="41">
        <v>10</v>
      </c>
      <c r="AY366" s="41">
        <v>7</v>
      </c>
      <c r="AZ366" s="41">
        <v>4</v>
      </c>
      <c r="BA366" s="41">
        <v>18</v>
      </c>
      <c r="BB366" s="60">
        <f t="shared" si="68"/>
        <v>39</v>
      </c>
      <c r="BC366" s="60">
        <f t="shared" si="69"/>
        <v>9.75</v>
      </c>
      <c r="BD366" s="41">
        <f t="shared" si="71"/>
        <v>199</v>
      </c>
      <c r="BE366" s="41">
        <f t="shared" si="70"/>
        <v>9.7068151598014938E-3</v>
      </c>
    </row>
    <row r="367" spans="1:57" x14ac:dyDescent="0.25">
      <c r="A367" s="41" t="s">
        <v>9460</v>
      </c>
      <c r="B367" s="41" t="s">
        <v>5426</v>
      </c>
      <c r="C367" s="41">
        <v>1</v>
      </c>
      <c r="D367" s="41">
        <v>0</v>
      </c>
      <c r="E367" s="41" t="s">
        <v>9461</v>
      </c>
      <c r="F367" s="41">
        <v>100</v>
      </c>
      <c r="G367" s="41">
        <v>100</v>
      </c>
      <c r="H367" s="41" t="s">
        <v>759</v>
      </c>
      <c r="I367" s="41" t="s">
        <v>9462</v>
      </c>
      <c r="J367" s="41" t="s">
        <v>9463</v>
      </c>
      <c r="K367" s="41" t="s">
        <v>762</v>
      </c>
      <c r="L367" s="41" t="s">
        <v>762</v>
      </c>
      <c r="M367" s="41" t="s">
        <v>762</v>
      </c>
      <c r="N367" s="41" t="s">
        <v>762</v>
      </c>
      <c r="O367" s="41" t="s">
        <v>762</v>
      </c>
      <c r="P367" s="41" t="s">
        <v>45</v>
      </c>
      <c r="Q367" s="41" t="s">
        <v>46</v>
      </c>
      <c r="R367" s="41" t="s">
        <v>401</v>
      </c>
      <c r="S367" s="41" t="s">
        <v>406</v>
      </c>
      <c r="T367" s="41" t="s">
        <v>410</v>
      </c>
      <c r="U367" s="41" t="s">
        <v>9462</v>
      </c>
      <c r="V367" s="41" t="s">
        <v>9462</v>
      </c>
      <c r="W367" s="41" t="s">
        <v>9464</v>
      </c>
      <c r="X367" s="41" t="s">
        <v>9465</v>
      </c>
      <c r="Y367" s="41" t="s">
        <v>9465</v>
      </c>
      <c r="Z367" s="41">
        <v>2</v>
      </c>
      <c r="AA367" s="41">
        <v>0</v>
      </c>
      <c r="AB367" s="41">
        <v>0</v>
      </c>
      <c r="AC367" s="41">
        <v>0</v>
      </c>
      <c r="AD367" s="56">
        <f t="shared" si="60"/>
        <v>2</v>
      </c>
      <c r="AE367" s="56">
        <f t="shared" si="61"/>
        <v>0.5</v>
      </c>
      <c r="AF367" s="41">
        <v>4</v>
      </c>
      <c r="AG367" s="41">
        <v>1</v>
      </c>
      <c r="AH367" s="41">
        <v>2</v>
      </c>
      <c r="AI367" s="41">
        <v>5</v>
      </c>
      <c r="AJ367" s="57">
        <f t="shared" si="62"/>
        <v>12</v>
      </c>
      <c r="AK367" s="57">
        <f t="shared" si="63"/>
        <v>3</v>
      </c>
      <c r="AL367" s="41">
        <v>22</v>
      </c>
      <c r="AM367" s="41">
        <v>9</v>
      </c>
      <c r="AN367" s="41">
        <v>15</v>
      </c>
      <c r="AO367" s="41">
        <v>16</v>
      </c>
      <c r="AP367" s="58">
        <f t="shared" si="64"/>
        <v>62</v>
      </c>
      <c r="AQ367" s="58">
        <f t="shared" si="65"/>
        <v>15.5</v>
      </c>
      <c r="AR367" s="41">
        <v>13</v>
      </c>
      <c r="AS367" s="41">
        <v>53</v>
      </c>
      <c r="AT367" s="41">
        <v>30</v>
      </c>
      <c r="AU367" s="41">
        <v>7</v>
      </c>
      <c r="AV367" s="59">
        <f t="shared" si="66"/>
        <v>103</v>
      </c>
      <c r="AW367" s="59">
        <f t="shared" si="67"/>
        <v>25.75</v>
      </c>
      <c r="AX367" s="41">
        <v>5</v>
      </c>
      <c r="AY367" s="41">
        <v>3</v>
      </c>
      <c r="AZ367" s="41">
        <v>2</v>
      </c>
      <c r="BA367" s="41">
        <v>2</v>
      </c>
      <c r="BB367" s="60">
        <f t="shared" si="68"/>
        <v>12</v>
      </c>
      <c r="BC367" s="60">
        <f t="shared" si="69"/>
        <v>3</v>
      </c>
      <c r="BD367" s="41">
        <f t="shared" si="71"/>
        <v>191</v>
      </c>
      <c r="BE367" s="41">
        <f t="shared" si="70"/>
        <v>9.3165914347843465E-3</v>
      </c>
    </row>
    <row r="368" spans="1:57" x14ac:dyDescent="0.25">
      <c r="A368" s="41" t="s">
        <v>283</v>
      </c>
      <c r="B368" s="41" t="s">
        <v>757</v>
      </c>
      <c r="C368" s="41">
        <v>1</v>
      </c>
      <c r="D368" s="41">
        <v>0</v>
      </c>
      <c r="E368" s="41" t="s">
        <v>3558</v>
      </c>
      <c r="F368" s="41">
        <v>100</v>
      </c>
      <c r="G368" s="41">
        <v>100</v>
      </c>
      <c r="H368" s="41" t="s">
        <v>759</v>
      </c>
      <c r="I368" s="41" t="s">
        <v>3559</v>
      </c>
      <c r="J368" s="41" t="s">
        <v>3560</v>
      </c>
      <c r="K368" s="41" t="s">
        <v>3559</v>
      </c>
      <c r="L368" s="41">
        <v>0</v>
      </c>
      <c r="M368" s="41" t="s">
        <v>3559</v>
      </c>
      <c r="N368" s="41" t="s">
        <v>3561</v>
      </c>
      <c r="O368" s="41" t="s">
        <v>870</v>
      </c>
      <c r="P368" s="41" t="s">
        <v>45</v>
      </c>
      <c r="Q368" s="41" t="s">
        <v>207</v>
      </c>
      <c r="R368" s="41" t="s">
        <v>208</v>
      </c>
      <c r="S368" s="41" t="s">
        <v>209</v>
      </c>
      <c r="T368" s="41" t="s">
        <v>284</v>
      </c>
      <c r="U368" s="41" t="s">
        <v>285</v>
      </c>
      <c r="V368" s="41" t="s">
        <v>3559</v>
      </c>
      <c r="W368" s="41" t="s">
        <v>3562</v>
      </c>
      <c r="X368" s="41" t="s">
        <v>3563</v>
      </c>
      <c r="Y368" s="41" t="s">
        <v>3563</v>
      </c>
      <c r="Z368" s="41">
        <v>0</v>
      </c>
      <c r="AA368" s="41">
        <v>0</v>
      </c>
      <c r="AB368" s="41">
        <v>0</v>
      </c>
      <c r="AC368" s="41">
        <v>0</v>
      </c>
      <c r="AD368" s="56">
        <f t="shared" si="60"/>
        <v>0</v>
      </c>
      <c r="AE368" s="56">
        <f t="shared" si="61"/>
        <v>0</v>
      </c>
      <c r="AF368" s="41">
        <v>0</v>
      </c>
      <c r="AG368" s="41">
        <v>1</v>
      </c>
      <c r="AH368" s="41">
        <v>0</v>
      </c>
      <c r="AI368" s="41">
        <v>0</v>
      </c>
      <c r="AJ368" s="57">
        <f t="shared" si="62"/>
        <v>1</v>
      </c>
      <c r="AK368" s="57">
        <f t="shared" si="63"/>
        <v>0.25</v>
      </c>
      <c r="AL368" s="41">
        <v>4</v>
      </c>
      <c r="AM368" s="41">
        <v>2</v>
      </c>
      <c r="AN368" s="41">
        <v>0</v>
      </c>
      <c r="AO368" s="41">
        <v>1</v>
      </c>
      <c r="AP368" s="58">
        <f t="shared" si="64"/>
        <v>7</v>
      </c>
      <c r="AQ368" s="58">
        <f t="shared" si="65"/>
        <v>1.75</v>
      </c>
      <c r="AR368" s="41">
        <v>5</v>
      </c>
      <c r="AS368" s="41">
        <v>7</v>
      </c>
      <c r="AT368" s="41">
        <v>2</v>
      </c>
      <c r="AU368" s="41">
        <v>7</v>
      </c>
      <c r="AV368" s="59">
        <f t="shared" si="66"/>
        <v>21</v>
      </c>
      <c r="AW368" s="59">
        <f t="shared" si="67"/>
        <v>5.25</v>
      </c>
      <c r="AX368" s="41">
        <v>1</v>
      </c>
      <c r="AY368" s="41">
        <v>0</v>
      </c>
      <c r="AZ368" s="41">
        <v>0</v>
      </c>
      <c r="BA368" s="41">
        <v>1</v>
      </c>
      <c r="BB368" s="60">
        <f t="shared" si="68"/>
        <v>2</v>
      </c>
      <c r="BC368" s="60">
        <f t="shared" si="69"/>
        <v>0.5</v>
      </c>
      <c r="BD368" s="41">
        <f t="shared" si="71"/>
        <v>31</v>
      </c>
      <c r="BE368" s="41">
        <f t="shared" si="70"/>
        <v>1.5121169344414387E-3</v>
      </c>
    </row>
    <row r="369" spans="1:57" x14ac:dyDescent="0.25">
      <c r="A369" s="41" t="s">
        <v>5751</v>
      </c>
      <c r="B369" s="41" t="s">
        <v>5426</v>
      </c>
      <c r="C369" s="41">
        <v>1</v>
      </c>
      <c r="D369" s="41">
        <v>0</v>
      </c>
      <c r="E369" s="41" t="s">
        <v>5752</v>
      </c>
      <c r="F369" s="41">
        <v>99.697999999999993</v>
      </c>
      <c r="G369" s="41">
        <v>100</v>
      </c>
      <c r="H369" s="41" t="s">
        <v>759</v>
      </c>
      <c r="I369" s="41" t="s">
        <v>5650</v>
      </c>
      <c r="J369" s="41" t="s">
        <v>5753</v>
      </c>
      <c r="K369" s="41" t="s">
        <v>762</v>
      </c>
      <c r="L369" s="41" t="s">
        <v>762</v>
      </c>
      <c r="M369" s="41" t="s">
        <v>762</v>
      </c>
      <c r="N369" s="41" t="s">
        <v>762</v>
      </c>
      <c r="O369" s="41" t="s">
        <v>762</v>
      </c>
      <c r="P369" s="41" t="s">
        <v>45</v>
      </c>
      <c r="Q369" s="41" t="s">
        <v>207</v>
      </c>
      <c r="R369" s="41" t="s">
        <v>208</v>
      </c>
      <c r="S369" s="41" t="s">
        <v>209</v>
      </c>
      <c r="T369" s="41" t="s">
        <v>210</v>
      </c>
      <c r="U369" s="41" t="s">
        <v>5650</v>
      </c>
      <c r="V369" s="41" t="s">
        <v>5650</v>
      </c>
      <c r="W369" s="41" t="s">
        <v>5754</v>
      </c>
      <c r="X369" s="41" t="s">
        <v>5755</v>
      </c>
      <c r="Y369" s="41" t="s">
        <v>5756</v>
      </c>
      <c r="Z369" s="41">
        <v>0</v>
      </c>
      <c r="AA369" s="41">
        <v>0</v>
      </c>
      <c r="AB369" s="41">
        <v>0</v>
      </c>
      <c r="AC369" s="41">
        <v>0</v>
      </c>
      <c r="AD369" s="56">
        <f t="shared" si="60"/>
        <v>0</v>
      </c>
      <c r="AE369" s="56">
        <f t="shared" si="61"/>
        <v>0</v>
      </c>
      <c r="AF369" s="41">
        <v>0</v>
      </c>
      <c r="AG369" s="41">
        <v>0</v>
      </c>
      <c r="AH369" s="41">
        <v>0</v>
      </c>
      <c r="AI369" s="41">
        <v>0</v>
      </c>
      <c r="AJ369" s="57">
        <f t="shared" si="62"/>
        <v>0</v>
      </c>
      <c r="AK369" s="57">
        <f t="shared" si="63"/>
        <v>0</v>
      </c>
      <c r="AL369" s="41">
        <v>0</v>
      </c>
      <c r="AM369" s="41">
        <v>0</v>
      </c>
      <c r="AN369" s="41">
        <v>0</v>
      </c>
      <c r="AO369" s="41">
        <v>0</v>
      </c>
      <c r="AP369" s="58">
        <f t="shared" si="64"/>
        <v>0</v>
      </c>
      <c r="AQ369" s="58">
        <f t="shared" si="65"/>
        <v>0</v>
      </c>
      <c r="AR369" s="41">
        <v>6</v>
      </c>
      <c r="AS369" s="41">
        <v>2</v>
      </c>
      <c r="AT369" s="41">
        <v>1</v>
      </c>
      <c r="AU369" s="41">
        <v>6</v>
      </c>
      <c r="AV369" s="59">
        <f t="shared" si="66"/>
        <v>15</v>
      </c>
      <c r="AW369" s="59">
        <f t="shared" si="67"/>
        <v>3.75</v>
      </c>
      <c r="AX369" s="41">
        <v>23</v>
      </c>
      <c r="AY369" s="41">
        <v>35</v>
      </c>
      <c r="AZ369" s="41">
        <v>41</v>
      </c>
      <c r="BA369" s="41">
        <v>49</v>
      </c>
      <c r="BB369" s="60">
        <f t="shared" si="68"/>
        <v>148</v>
      </c>
      <c r="BC369" s="60">
        <f t="shared" si="69"/>
        <v>37</v>
      </c>
      <c r="BD369" s="41">
        <f t="shared" si="71"/>
        <v>163</v>
      </c>
      <c r="BE369" s="41">
        <f t="shared" si="70"/>
        <v>7.9508083972243387E-3</v>
      </c>
    </row>
    <row r="370" spans="1:57" x14ac:dyDescent="0.25">
      <c r="A370" s="41" t="s">
        <v>5648</v>
      </c>
      <c r="B370" s="41" t="s">
        <v>5426</v>
      </c>
      <c r="C370" s="41">
        <v>2</v>
      </c>
      <c r="D370" s="41">
        <v>0</v>
      </c>
      <c r="E370" s="41" t="s">
        <v>5649</v>
      </c>
      <c r="F370" s="41">
        <v>100</v>
      </c>
      <c r="G370" s="41">
        <v>100</v>
      </c>
      <c r="H370" s="41" t="s">
        <v>759</v>
      </c>
      <c r="I370" s="41" t="s">
        <v>5650</v>
      </c>
      <c r="J370" s="41" t="s">
        <v>5651</v>
      </c>
      <c r="K370" s="41" t="s">
        <v>762</v>
      </c>
      <c r="L370" s="41" t="s">
        <v>762</v>
      </c>
      <c r="M370" s="41" t="s">
        <v>762</v>
      </c>
      <c r="N370" s="41" t="s">
        <v>762</v>
      </c>
      <c r="O370" s="41" t="s">
        <v>762</v>
      </c>
      <c r="P370" s="41" t="s">
        <v>45</v>
      </c>
      <c r="Q370" s="41" t="s">
        <v>207</v>
      </c>
      <c r="R370" s="41" t="s">
        <v>208</v>
      </c>
      <c r="S370" s="41" t="s">
        <v>209</v>
      </c>
      <c r="T370" s="41" t="s">
        <v>210</v>
      </c>
      <c r="U370" s="41" t="s">
        <v>5650</v>
      </c>
      <c r="V370" s="41" t="s">
        <v>5650</v>
      </c>
      <c r="W370" s="41" t="s">
        <v>5652</v>
      </c>
      <c r="X370" s="41" t="s">
        <v>5653</v>
      </c>
      <c r="Y370" s="41" t="s">
        <v>5653</v>
      </c>
      <c r="Z370" s="41">
        <v>1</v>
      </c>
      <c r="AA370" s="41">
        <v>0</v>
      </c>
      <c r="AB370" s="41">
        <v>0</v>
      </c>
      <c r="AC370" s="41">
        <v>0</v>
      </c>
      <c r="AD370" s="56">
        <f t="shared" si="60"/>
        <v>1</v>
      </c>
      <c r="AE370" s="56">
        <f t="shared" si="61"/>
        <v>0.25</v>
      </c>
      <c r="AF370" s="41">
        <v>2</v>
      </c>
      <c r="AG370" s="41">
        <v>0</v>
      </c>
      <c r="AH370" s="41">
        <v>4</v>
      </c>
      <c r="AI370" s="41">
        <v>1</v>
      </c>
      <c r="AJ370" s="57">
        <f t="shared" si="62"/>
        <v>7</v>
      </c>
      <c r="AK370" s="57">
        <f t="shared" si="63"/>
        <v>1.75</v>
      </c>
      <c r="AL370" s="41">
        <v>30</v>
      </c>
      <c r="AM370" s="41">
        <v>12</v>
      </c>
      <c r="AN370" s="41">
        <v>27</v>
      </c>
      <c r="AO370" s="41">
        <v>31</v>
      </c>
      <c r="AP370" s="58">
        <f t="shared" si="64"/>
        <v>100</v>
      </c>
      <c r="AQ370" s="58">
        <f t="shared" si="65"/>
        <v>25</v>
      </c>
      <c r="AR370" s="41">
        <v>304</v>
      </c>
      <c r="AS370" s="41">
        <v>228</v>
      </c>
      <c r="AT370" s="41">
        <v>292</v>
      </c>
      <c r="AU370" s="41">
        <v>340</v>
      </c>
      <c r="AV370" s="59">
        <f t="shared" si="66"/>
        <v>1164</v>
      </c>
      <c r="AW370" s="59">
        <f t="shared" si="67"/>
        <v>291</v>
      </c>
      <c r="AX370" s="41">
        <v>291</v>
      </c>
      <c r="AY370" s="41">
        <v>161</v>
      </c>
      <c r="AZ370" s="41">
        <v>281</v>
      </c>
      <c r="BA370" s="41">
        <v>253</v>
      </c>
      <c r="BB370" s="60">
        <f t="shared" si="68"/>
        <v>986</v>
      </c>
      <c r="BC370" s="60">
        <f t="shared" si="69"/>
        <v>246.5</v>
      </c>
      <c r="BD370" s="41">
        <f t="shared" si="71"/>
        <v>2258</v>
      </c>
      <c r="BE370" s="41">
        <f t="shared" si="70"/>
        <v>0.11014064638608931</v>
      </c>
    </row>
    <row r="371" spans="1:57" x14ac:dyDescent="0.25">
      <c r="A371" s="41" t="s">
        <v>6964</v>
      </c>
      <c r="B371" s="41" t="s">
        <v>5426</v>
      </c>
      <c r="C371" s="41">
        <v>1</v>
      </c>
      <c r="D371" s="41">
        <v>0</v>
      </c>
      <c r="E371" s="41" t="s">
        <v>6965</v>
      </c>
      <c r="F371" s="41">
        <v>99.098999999999904</v>
      </c>
      <c r="G371" s="41">
        <v>100</v>
      </c>
      <c r="H371" s="41" t="s">
        <v>759</v>
      </c>
      <c r="I371" s="41" t="s">
        <v>5650</v>
      </c>
      <c r="J371" s="41" t="s">
        <v>6966</v>
      </c>
      <c r="K371" s="41" t="s">
        <v>762</v>
      </c>
      <c r="L371" s="41" t="s">
        <v>762</v>
      </c>
      <c r="M371" s="41" t="s">
        <v>762</v>
      </c>
      <c r="N371" s="41" t="s">
        <v>762</v>
      </c>
      <c r="O371" s="41" t="s">
        <v>762</v>
      </c>
      <c r="P371" s="41" t="s">
        <v>45</v>
      </c>
      <c r="Q371" s="41" t="s">
        <v>207</v>
      </c>
      <c r="R371" s="41" t="s">
        <v>208</v>
      </c>
      <c r="S371" s="41" t="s">
        <v>209</v>
      </c>
      <c r="T371" s="41" t="s">
        <v>210</v>
      </c>
      <c r="U371" s="41" t="s">
        <v>5650</v>
      </c>
      <c r="V371" s="41" t="s">
        <v>5650</v>
      </c>
      <c r="W371" s="41" t="s">
        <v>6965</v>
      </c>
      <c r="X371" s="41" t="s">
        <v>6967</v>
      </c>
      <c r="Y371" s="41" t="s">
        <v>6968</v>
      </c>
      <c r="Z371" s="41">
        <v>0</v>
      </c>
      <c r="AA371" s="41">
        <v>0</v>
      </c>
      <c r="AB371" s="41">
        <v>0</v>
      </c>
      <c r="AC371" s="41">
        <v>0</v>
      </c>
      <c r="AD371" s="56">
        <f t="shared" si="60"/>
        <v>0</v>
      </c>
      <c r="AE371" s="56">
        <f t="shared" si="61"/>
        <v>0</v>
      </c>
      <c r="AF371" s="41">
        <v>9</v>
      </c>
      <c r="AG371" s="41">
        <v>0</v>
      </c>
      <c r="AH371" s="41">
        <v>3</v>
      </c>
      <c r="AI371" s="41">
        <v>1</v>
      </c>
      <c r="AJ371" s="57">
        <f t="shared" si="62"/>
        <v>13</v>
      </c>
      <c r="AK371" s="57">
        <f t="shared" si="63"/>
        <v>3.25</v>
      </c>
      <c r="AL371" s="41">
        <v>6</v>
      </c>
      <c r="AM371" s="41">
        <v>16</v>
      </c>
      <c r="AN371" s="41">
        <v>0</v>
      </c>
      <c r="AO371" s="41">
        <v>11</v>
      </c>
      <c r="AP371" s="58">
        <f t="shared" si="64"/>
        <v>33</v>
      </c>
      <c r="AQ371" s="58">
        <f t="shared" si="65"/>
        <v>8.25</v>
      </c>
      <c r="AR371" s="41">
        <v>15</v>
      </c>
      <c r="AS371" s="41">
        <v>20</v>
      </c>
      <c r="AT371" s="41">
        <v>10</v>
      </c>
      <c r="AU371" s="41">
        <v>19</v>
      </c>
      <c r="AV371" s="59">
        <f t="shared" si="66"/>
        <v>64</v>
      </c>
      <c r="AW371" s="59">
        <f t="shared" si="67"/>
        <v>16</v>
      </c>
      <c r="AX371" s="41">
        <v>18</v>
      </c>
      <c r="AY371" s="41">
        <v>8</v>
      </c>
      <c r="AZ371" s="41">
        <v>16</v>
      </c>
      <c r="BA371" s="41">
        <v>12</v>
      </c>
      <c r="BB371" s="60">
        <f t="shared" si="68"/>
        <v>54</v>
      </c>
      <c r="BC371" s="60">
        <f t="shared" si="69"/>
        <v>13.5</v>
      </c>
      <c r="BD371" s="41">
        <f t="shared" si="71"/>
        <v>164</v>
      </c>
      <c r="BE371" s="41">
        <f t="shared" si="70"/>
        <v>7.9995863628514827E-3</v>
      </c>
    </row>
    <row r="372" spans="1:57" x14ac:dyDescent="0.25">
      <c r="A372" s="41" t="s">
        <v>5527</v>
      </c>
      <c r="B372" s="41" t="s">
        <v>5426</v>
      </c>
      <c r="C372" s="41">
        <v>3</v>
      </c>
      <c r="D372" s="41">
        <v>0</v>
      </c>
      <c r="E372" s="41" t="s">
        <v>5528</v>
      </c>
      <c r="F372" s="41">
        <v>100</v>
      </c>
      <c r="G372" s="41">
        <v>100</v>
      </c>
      <c r="H372" s="41" t="s">
        <v>759</v>
      </c>
      <c r="I372" s="41" t="s">
        <v>5529</v>
      </c>
      <c r="J372" s="41" t="s">
        <v>5530</v>
      </c>
      <c r="K372" s="41" t="s">
        <v>762</v>
      </c>
      <c r="L372" s="41" t="s">
        <v>762</v>
      </c>
      <c r="M372" s="41" t="s">
        <v>762</v>
      </c>
      <c r="N372" s="41" t="s">
        <v>762</v>
      </c>
      <c r="O372" s="41" t="s">
        <v>762</v>
      </c>
      <c r="P372" s="41" t="s">
        <v>45</v>
      </c>
      <c r="Q372" s="41" t="s">
        <v>207</v>
      </c>
      <c r="R372" s="41" t="s">
        <v>208</v>
      </c>
      <c r="S372" s="41" t="s">
        <v>209</v>
      </c>
      <c r="T372" s="41" t="s">
        <v>210</v>
      </c>
      <c r="U372" s="41" t="s">
        <v>5529</v>
      </c>
      <c r="V372" s="41" t="s">
        <v>5529</v>
      </c>
      <c r="W372" s="41" t="s">
        <v>5531</v>
      </c>
      <c r="X372" s="41" t="s">
        <v>5532</v>
      </c>
      <c r="Y372" s="41" t="s">
        <v>5532</v>
      </c>
      <c r="Z372" s="41">
        <v>0</v>
      </c>
      <c r="AA372" s="41">
        <v>0</v>
      </c>
      <c r="AB372" s="41">
        <v>0</v>
      </c>
      <c r="AC372" s="41">
        <v>0</v>
      </c>
      <c r="AD372" s="56">
        <f t="shared" si="60"/>
        <v>0</v>
      </c>
      <c r="AE372" s="56">
        <f t="shared" si="61"/>
        <v>0</v>
      </c>
      <c r="AF372" s="41">
        <v>8</v>
      </c>
      <c r="AG372" s="41">
        <v>0</v>
      </c>
      <c r="AH372" s="41">
        <v>5</v>
      </c>
      <c r="AI372" s="41">
        <v>2</v>
      </c>
      <c r="AJ372" s="57">
        <f t="shared" si="62"/>
        <v>15</v>
      </c>
      <c r="AK372" s="57">
        <f t="shared" si="63"/>
        <v>3.75</v>
      </c>
      <c r="AL372" s="41">
        <v>40</v>
      </c>
      <c r="AM372" s="41">
        <v>10</v>
      </c>
      <c r="AN372" s="41">
        <v>22</v>
      </c>
      <c r="AO372" s="41">
        <v>22</v>
      </c>
      <c r="AP372" s="58">
        <f t="shared" si="64"/>
        <v>94</v>
      </c>
      <c r="AQ372" s="58">
        <f t="shared" si="65"/>
        <v>23.5</v>
      </c>
      <c r="AR372" s="41">
        <v>24</v>
      </c>
      <c r="AS372" s="41">
        <v>9</v>
      </c>
      <c r="AT372" s="41">
        <v>28</v>
      </c>
      <c r="AU372" s="41">
        <v>57</v>
      </c>
      <c r="AV372" s="59">
        <f t="shared" si="66"/>
        <v>118</v>
      </c>
      <c r="AW372" s="59">
        <f t="shared" si="67"/>
        <v>29.5</v>
      </c>
      <c r="AX372" s="41">
        <v>17</v>
      </c>
      <c r="AY372" s="41">
        <v>15</v>
      </c>
      <c r="AZ372" s="41">
        <v>11</v>
      </c>
      <c r="BA372" s="41">
        <v>9</v>
      </c>
      <c r="BB372" s="60">
        <f t="shared" si="68"/>
        <v>52</v>
      </c>
      <c r="BC372" s="60">
        <f t="shared" si="69"/>
        <v>13</v>
      </c>
      <c r="BD372" s="41">
        <f t="shared" si="71"/>
        <v>279</v>
      </c>
      <c r="BE372" s="41">
        <f t="shared" si="70"/>
        <v>1.3609052409972946E-2</v>
      </c>
    </row>
    <row r="373" spans="1:57" x14ac:dyDescent="0.25">
      <c r="A373" s="41" t="s">
        <v>5670</v>
      </c>
      <c r="B373" s="41" t="s">
        <v>5426</v>
      </c>
      <c r="C373" s="41">
        <v>2</v>
      </c>
      <c r="D373" s="41">
        <v>0</v>
      </c>
      <c r="E373" s="41" t="s">
        <v>5671</v>
      </c>
      <c r="F373" s="41">
        <v>100</v>
      </c>
      <c r="G373" s="41">
        <v>100</v>
      </c>
      <c r="H373" s="41" t="s">
        <v>759</v>
      </c>
      <c r="I373" s="41" t="s">
        <v>2071</v>
      </c>
      <c r="J373" s="41" t="s">
        <v>5672</v>
      </c>
      <c r="K373" s="41" t="s">
        <v>762</v>
      </c>
      <c r="L373" s="41" t="s">
        <v>762</v>
      </c>
      <c r="M373" s="41" t="s">
        <v>762</v>
      </c>
      <c r="N373" s="41" t="s">
        <v>762</v>
      </c>
      <c r="O373" s="41" t="s">
        <v>762</v>
      </c>
      <c r="P373" s="41" t="s">
        <v>45</v>
      </c>
      <c r="Q373" s="41" t="s">
        <v>207</v>
      </c>
      <c r="R373" s="41" t="s">
        <v>313</v>
      </c>
      <c r="S373" s="41" t="s">
        <v>314</v>
      </c>
      <c r="T373" s="41" t="s">
        <v>2070</v>
      </c>
      <c r="U373" s="41" t="s">
        <v>2071</v>
      </c>
      <c r="V373" s="41" t="s">
        <v>2071</v>
      </c>
      <c r="W373" s="41" t="s">
        <v>5673</v>
      </c>
      <c r="X373" s="41" t="s">
        <v>5674</v>
      </c>
      <c r="Y373" s="41" t="s">
        <v>5674</v>
      </c>
      <c r="Z373" s="41">
        <v>0</v>
      </c>
      <c r="AA373" s="41">
        <v>1</v>
      </c>
      <c r="AB373" s="41">
        <v>0</v>
      </c>
      <c r="AC373" s="41">
        <v>0</v>
      </c>
      <c r="AD373" s="56">
        <f t="shared" si="60"/>
        <v>1</v>
      </c>
      <c r="AE373" s="56">
        <f t="shared" si="61"/>
        <v>0.25</v>
      </c>
      <c r="AF373" s="41">
        <v>0</v>
      </c>
      <c r="AG373" s="41">
        <v>0</v>
      </c>
      <c r="AH373" s="41">
        <v>1</v>
      </c>
      <c r="AI373" s="41">
        <v>1</v>
      </c>
      <c r="AJ373" s="57">
        <f t="shared" si="62"/>
        <v>2</v>
      </c>
      <c r="AK373" s="57">
        <f t="shared" si="63"/>
        <v>0.5</v>
      </c>
      <c r="AL373" s="41">
        <v>6</v>
      </c>
      <c r="AM373" s="41">
        <v>2</v>
      </c>
      <c r="AN373" s="41">
        <v>7</v>
      </c>
      <c r="AO373" s="41">
        <v>5</v>
      </c>
      <c r="AP373" s="58">
        <f t="shared" si="64"/>
        <v>20</v>
      </c>
      <c r="AQ373" s="58">
        <f t="shared" si="65"/>
        <v>5</v>
      </c>
      <c r="AR373" s="41">
        <v>38</v>
      </c>
      <c r="AS373" s="41">
        <v>37</v>
      </c>
      <c r="AT373" s="41">
        <v>53</v>
      </c>
      <c r="AU373" s="41">
        <v>64</v>
      </c>
      <c r="AV373" s="59">
        <f t="shared" si="66"/>
        <v>192</v>
      </c>
      <c r="AW373" s="59">
        <f t="shared" si="67"/>
        <v>48</v>
      </c>
      <c r="AX373" s="41">
        <v>51</v>
      </c>
      <c r="AY373" s="41">
        <v>19</v>
      </c>
      <c r="AZ373" s="41">
        <v>30</v>
      </c>
      <c r="BA373" s="41">
        <v>39</v>
      </c>
      <c r="BB373" s="60">
        <f t="shared" si="68"/>
        <v>139</v>
      </c>
      <c r="BC373" s="60">
        <f t="shared" si="69"/>
        <v>34.75</v>
      </c>
      <c r="BD373" s="41">
        <f t="shared" si="71"/>
        <v>354</v>
      </c>
      <c r="BE373" s="41">
        <f t="shared" si="70"/>
        <v>1.7267399832008687E-2</v>
      </c>
    </row>
    <row r="374" spans="1:57" x14ac:dyDescent="0.25">
      <c r="A374" s="41" t="s">
        <v>6699</v>
      </c>
      <c r="B374" s="41" t="s">
        <v>5426</v>
      </c>
      <c r="C374" s="41">
        <v>1</v>
      </c>
      <c r="D374" s="41">
        <v>0</v>
      </c>
      <c r="E374" s="41" t="s">
        <v>6700</v>
      </c>
      <c r="F374" s="41">
        <v>100</v>
      </c>
      <c r="G374" s="41">
        <v>100</v>
      </c>
      <c r="H374" s="41" t="s">
        <v>759</v>
      </c>
      <c r="I374" s="41" t="s">
        <v>2071</v>
      </c>
      <c r="J374" s="41" t="s">
        <v>6701</v>
      </c>
      <c r="K374" s="41" t="s">
        <v>762</v>
      </c>
      <c r="L374" s="41" t="s">
        <v>762</v>
      </c>
      <c r="M374" s="41" t="s">
        <v>762</v>
      </c>
      <c r="N374" s="41" t="s">
        <v>762</v>
      </c>
      <c r="O374" s="41" t="s">
        <v>762</v>
      </c>
      <c r="P374" s="41" t="s">
        <v>45</v>
      </c>
      <c r="Q374" s="41" t="s">
        <v>207</v>
      </c>
      <c r="R374" s="41" t="s">
        <v>313</v>
      </c>
      <c r="S374" s="41" t="s">
        <v>314</v>
      </c>
      <c r="T374" s="41" t="s">
        <v>2070</v>
      </c>
      <c r="U374" s="41" t="s">
        <v>2071</v>
      </c>
      <c r="V374" s="41" t="s">
        <v>2071</v>
      </c>
      <c r="W374" s="41" t="s">
        <v>6700</v>
      </c>
      <c r="X374" s="41" t="s">
        <v>6702</v>
      </c>
      <c r="Y374" s="41" t="s">
        <v>6702</v>
      </c>
      <c r="Z374" s="41">
        <v>1</v>
      </c>
      <c r="AA374" s="41">
        <v>0</v>
      </c>
      <c r="AB374" s="41">
        <v>0</v>
      </c>
      <c r="AC374" s="41">
        <v>0</v>
      </c>
      <c r="AD374" s="56">
        <f t="shared" si="60"/>
        <v>1</v>
      </c>
      <c r="AE374" s="56">
        <f t="shared" si="61"/>
        <v>0.25</v>
      </c>
      <c r="AF374" s="41">
        <v>15</v>
      </c>
      <c r="AG374" s="41">
        <v>9</v>
      </c>
      <c r="AH374" s="41">
        <v>4</v>
      </c>
      <c r="AI374" s="41">
        <v>8</v>
      </c>
      <c r="AJ374" s="57">
        <f t="shared" si="62"/>
        <v>36</v>
      </c>
      <c r="AK374" s="57">
        <f t="shared" si="63"/>
        <v>9</v>
      </c>
      <c r="AL374" s="41">
        <v>53</v>
      </c>
      <c r="AM374" s="41">
        <v>21</v>
      </c>
      <c r="AN374" s="41">
        <v>13</v>
      </c>
      <c r="AO374" s="41">
        <v>35</v>
      </c>
      <c r="AP374" s="58">
        <f t="shared" si="64"/>
        <v>122</v>
      </c>
      <c r="AQ374" s="58">
        <f t="shared" si="65"/>
        <v>30.5</v>
      </c>
      <c r="AR374" s="41">
        <v>104</v>
      </c>
      <c r="AS374" s="41">
        <v>113</v>
      </c>
      <c r="AT374" s="41">
        <v>125</v>
      </c>
      <c r="AU374" s="41">
        <v>90</v>
      </c>
      <c r="AV374" s="59">
        <f t="shared" si="66"/>
        <v>432</v>
      </c>
      <c r="AW374" s="59">
        <f t="shared" si="67"/>
        <v>108</v>
      </c>
      <c r="AX374" s="41">
        <v>34</v>
      </c>
      <c r="AY374" s="41">
        <v>20</v>
      </c>
      <c r="AZ374" s="41">
        <v>12</v>
      </c>
      <c r="BA374" s="41">
        <v>12</v>
      </c>
      <c r="BB374" s="60">
        <f t="shared" si="68"/>
        <v>78</v>
      </c>
      <c r="BC374" s="60">
        <f t="shared" si="69"/>
        <v>19.5</v>
      </c>
      <c r="BD374" s="41">
        <f t="shared" si="71"/>
        <v>669</v>
      </c>
      <c r="BE374" s="41">
        <f t="shared" si="70"/>
        <v>3.2632459004558786E-2</v>
      </c>
    </row>
    <row r="375" spans="1:57" x14ac:dyDescent="0.25">
      <c r="A375" s="41" t="s">
        <v>7051</v>
      </c>
      <c r="B375" s="41" t="s">
        <v>5426</v>
      </c>
      <c r="C375" s="41">
        <v>1</v>
      </c>
      <c r="D375" s="41">
        <v>0</v>
      </c>
      <c r="E375" s="41" t="s">
        <v>7052</v>
      </c>
      <c r="F375" s="41">
        <v>99.127999999999901</v>
      </c>
      <c r="G375" s="41">
        <v>100</v>
      </c>
      <c r="H375" s="41" t="s">
        <v>759</v>
      </c>
      <c r="I375" s="41" t="s">
        <v>2071</v>
      </c>
      <c r="J375" s="41" t="s">
        <v>7053</v>
      </c>
      <c r="K375" s="41" t="s">
        <v>762</v>
      </c>
      <c r="L375" s="41" t="s">
        <v>762</v>
      </c>
      <c r="M375" s="41" t="s">
        <v>762</v>
      </c>
      <c r="N375" s="41" t="s">
        <v>762</v>
      </c>
      <c r="O375" s="41" t="s">
        <v>762</v>
      </c>
      <c r="P375" s="41" t="s">
        <v>45</v>
      </c>
      <c r="Q375" s="41" t="s">
        <v>207</v>
      </c>
      <c r="R375" s="41" t="s">
        <v>313</v>
      </c>
      <c r="S375" s="41" t="s">
        <v>314</v>
      </c>
      <c r="T375" s="41" t="s">
        <v>2070</v>
      </c>
      <c r="U375" s="41" t="s">
        <v>2071</v>
      </c>
      <c r="V375" s="41" t="s">
        <v>2071</v>
      </c>
      <c r="W375" s="41" t="s">
        <v>7054</v>
      </c>
      <c r="X375" s="41" t="s">
        <v>7055</v>
      </c>
      <c r="Y375" s="41" t="s">
        <v>7056</v>
      </c>
      <c r="Z375" s="41">
        <v>6</v>
      </c>
      <c r="AA375" s="41">
        <v>4</v>
      </c>
      <c r="AB375" s="41">
        <v>4</v>
      </c>
      <c r="AC375" s="41">
        <v>3</v>
      </c>
      <c r="AD375" s="56">
        <f t="shared" si="60"/>
        <v>17</v>
      </c>
      <c r="AE375" s="56">
        <f t="shared" si="61"/>
        <v>4.25</v>
      </c>
      <c r="AF375" s="41">
        <v>52</v>
      </c>
      <c r="AG375" s="41">
        <v>8</v>
      </c>
      <c r="AH375" s="41">
        <v>46</v>
      </c>
      <c r="AI375" s="41">
        <v>98</v>
      </c>
      <c r="AJ375" s="57">
        <f t="shared" si="62"/>
        <v>204</v>
      </c>
      <c r="AK375" s="57">
        <f t="shared" si="63"/>
        <v>51</v>
      </c>
      <c r="AL375" s="41">
        <v>40</v>
      </c>
      <c r="AM375" s="41">
        <v>43</v>
      </c>
      <c r="AN375" s="41">
        <v>71</v>
      </c>
      <c r="AO375" s="41">
        <v>69</v>
      </c>
      <c r="AP375" s="58">
        <f t="shared" si="64"/>
        <v>223</v>
      </c>
      <c r="AQ375" s="58">
        <f t="shared" si="65"/>
        <v>55.75</v>
      </c>
      <c r="AR375" s="41">
        <v>3</v>
      </c>
      <c r="AS375" s="41">
        <v>18</v>
      </c>
      <c r="AT375" s="41">
        <v>4</v>
      </c>
      <c r="AU375" s="41">
        <v>6</v>
      </c>
      <c r="AV375" s="59">
        <f t="shared" si="66"/>
        <v>31</v>
      </c>
      <c r="AW375" s="59">
        <f t="shared" si="67"/>
        <v>7.75</v>
      </c>
      <c r="AX375" s="41">
        <v>11</v>
      </c>
      <c r="AY375" s="41">
        <v>6</v>
      </c>
      <c r="AZ375" s="41">
        <v>7</v>
      </c>
      <c r="BA375" s="41">
        <v>9</v>
      </c>
      <c r="BB375" s="60">
        <f t="shared" si="68"/>
        <v>33</v>
      </c>
      <c r="BC375" s="60">
        <f t="shared" si="69"/>
        <v>8.25</v>
      </c>
      <c r="BD375" s="41">
        <f t="shared" si="71"/>
        <v>508</v>
      </c>
      <c r="BE375" s="41">
        <f t="shared" si="70"/>
        <v>2.4779206538588734E-2</v>
      </c>
    </row>
    <row r="376" spans="1:57" x14ac:dyDescent="0.25">
      <c r="A376" s="41" t="s">
        <v>5772</v>
      </c>
      <c r="B376" s="41" t="s">
        <v>5426</v>
      </c>
      <c r="C376" s="41">
        <v>2</v>
      </c>
      <c r="D376" s="41">
        <v>0</v>
      </c>
      <c r="E376" s="41" t="s">
        <v>5773</v>
      </c>
      <c r="F376" s="41">
        <v>100</v>
      </c>
      <c r="G376" s="41">
        <v>100</v>
      </c>
      <c r="H376" s="41" t="s">
        <v>759</v>
      </c>
      <c r="I376" s="41" t="s">
        <v>2071</v>
      </c>
      <c r="J376" s="41" t="s">
        <v>5774</v>
      </c>
      <c r="K376" s="41" t="s">
        <v>762</v>
      </c>
      <c r="L376" s="41" t="s">
        <v>762</v>
      </c>
      <c r="M376" s="41" t="s">
        <v>762</v>
      </c>
      <c r="N376" s="41" t="s">
        <v>762</v>
      </c>
      <c r="O376" s="41" t="s">
        <v>762</v>
      </c>
      <c r="P376" s="41" t="s">
        <v>45</v>
      </c>
      <c r="Q376" s="41" t="s">
        <v>207</v>
      </c>
      <c r="R376" s="41" t="s">
        <v>313</v>
      </c>
      <c r="S376" s="41" t="s">
        <v>314</v>
      </c>
      <c r="T376" s="41" t="s">
        <v>2070</v>
      </c>
      <c r="U376" s="41" t="s">
        <v>2071</v>
      </c>
      <c r="V376" s="41" t="s">
        <v>2071</v>
      </c>
      <c r="W376" s="41" t="s">
        <v>5775</v>
      </c>
      <c r="X376" s="41" t="s">
        <v>5776</v>
      </c>
      <c r="Y376" s="41" t="s">
        <v>5776</v>
      </c>
      <c r="Z376" s="41">
        <v>7</v>
      </c>
      <c r="AA376" s="41">
        <v>2</v>
      </c>
      <c r="AB376" s="41">
        <v>1</v>
      </c>
      <c r="AC376" s="41">
        <v>0</v>
      </c>
      <c r="AD376" s="56">
        <f t="shared" si="60"/>
        <v>10</v>
      </c>
      <c r="AE376" s="56">
        <f t="shared" si="61"/>
        <v>2.5</v>
      </c>
      <c r="AF376" s="41">
        <v>14</v>
      </c>
      <c r="AG376" s="41">
        <v>8</v>
      </c>
      <c r="AH376" s="41">
        <v>26</v>
      </c>
      <c r="AI376" s="41">
        <v>57</v>
      </c>
      <c r="AJ376" s="57">
        <f t="shared" si="62"/>
        <v>105</v>
      </c>
      <c r="AK376" s="57">
        <f t="shared" si="63"/>
        <v>26.25</v>
      </c>
      <c r="AL376" s="41">
        <v>8</v>
      </c>
      <c r="AM376" s="41">
        <v>20</v>
      </c>
      <c r="AN376" s="41">
        <v>10</v>
      </c>
      <c r="AO376" s="41">
        <v>12</v>
      </c>
      <c r="AP376" s="58">
        <f t="shared" si="64"/>
        <v>50</v>
      </c>
      <c r="AQ376" s="58">
        <f t="shared" si="65"/>
        <v>12.5</v>
      </c>
      <c r="AR376" s="41">
        <v>8</v>
      </c>
      <c r="AS376" s="41">
        <v>4</v>
      </c>
      <c r="AT376" s="41">
        <v>1</v>
      </c>
      <c r="AU376" s="41">
        <v>6</v>
      </c>
      <c r="AV376" s="59">
        <f t="shared" si="66"/>
        <v>19</v>
      </c>
      <c r="AW376" s="59">
        <f t="shared" si="67"/>
        <v>4.75</v>
      </c>
      <c r="AX376" s="41">
        <v>0</v>
      </c>
      <c r="AY376" s="41">
        <v>4</v>
      </c>
      <c r="AZ376" s="41">
        <v>2</v>
      </c>
      <c r="BA376" s="41">
        <v>5</v>
      </c>
      <c r="BB376" s="60">
        <f t="shared" si="68"/>
        <v>11</v>
      </c>
      <c r="BC376" s="60">
        <f t="shared" si="69"/>
        <v>2.75</v>
      </c>
      <c r="BD376" s="41">
        <f t="shared" si="71"/>
        <v>195</v>
      </c>
      <c r="BE376" s="41">
        <f t="shared" si="70"/>
        <v>9.5117032972929193E-3</v>
      </c>
    </row>
    <row r="377" spans="1:57" x14ac:dyDescent="0.25">
      <c r="A377" s="41" t="s">
        <v>7047</v>
      </c>
      <c r="B377" s="41" t="s">
        <v>5426</v>
      </c>
      <c r="C377" s="41">
        <v>1</v>
      </c>
      <c r="D377" s="41">
        <v>0</v>
      </c>
      <c r="E377" s="41" t="s">
        <v>7048</v>
      </c>
      <c r="F377" s="41">
        <v>100</v>
      </c>
      <c r="G377" s="41">
        <v>100</v>
      </c>
      <c r="H377" s="41" t="s">
        <v>759</v>
      </c>
      <c r="I377" s="41" t="s">
        <v>2071</v>
      </c>
      <c r="J377" s="41" t="s">
        <v>7049</v>
      </c>
      <c r="K377" s="41" t="s">
        <v>762</v>
      </c>
      <c r="L377" s="41" t="s">
        <v>762</v>
      </c>
      <c r="M377" s="41" t="s">
        <v>762</v>
      </c>
      <c r="N377" s="41" t="s">
        <v>762</v>
      </c>
      <c r="O377" s="41" t="s">
        <v>762</v>
      </c>
      <c r="P377" s="41" t="s">
        <v>45</v>
      </c>
      <c r="Q377" s="41" t="s">
        <v>207</v>
      </c>
      <c r="R377" s="41" t="s">
        <v>313</v>
      </c>
      <c r="S377" s="41" t="s">
        <v>314</v>
      </c>
      <c r="T377" s="41" t="s">
        <v>2070</v>
      </c>
      <c r="U377" s="41" t="s">
        <v>2071</v>
      </c>
      <c r="V377" s="41" t="s">
        <v>2071</v>
      </c>
      <c r="W377" s="41" t="s">
        <v>7048</v>
      </c>
      <c r="X377" s="41" t="s">
        <v>7050</v>
      </c>
      <c r="Y377" s="41" t="s">
        <v>7050</v>
      </c>
      <c r="Z377" s="41">
        <v>0</v>
      </c>
      <c r="AA377" s="41">
        <v>0</v>
      </c>
      <c r="AB377" s="41">
        <v>0</v>
      </c>
      <c r="AC377" s="41">
        <v>0</v>
      </c>
      <c r="AD377" s="56">
        <f t="shared" si="60"/>
        <v>0</v>
      </c>
      <c r="AE377" s="56">
        <f t="shared" si="61"/>
        <v>0</v>
      </c>
      <c r="AF377" s="41">
        <v>6</v>
      </c>
      <c r="AG377" s="41">
        <v>0</v>
      </c>
      <c r="AH377" s="41">
        <v>1</v>
      </c>
      <c r="AI377" s="41">
        <v>0</v>
      </c>
      <c r="AJ377" s="57">
        <f t="shared" si="62"/>
        <v>7</v>
      </c>
      <c r="AK377" s="57">
        <f t="shared" si="63"/>
        <v>1.75</v>
      </c>
      <c r="AL377" s="41">
        <v>0</v>
      </c>
      <c r="AM377" s="41">
        <v>0</v>
      </c>
      <c r="AN377" s="41">
        <v>0</v>
      </c>
      <c r="AO377" s="41">
        <v>1</v>
      </c>
      <c r="AP377" s="58">
        <f t="shared" si="64"/>
        <v>1</v>
      </c>
      <c r="AQ377" s="58">
        <f t="shared" si="65"/>
        <v>0.25</v>
      </c>
      <c r="AR377" s="41">
        <v>3</v>
      </c>
      <c r="AS377" s="41">
        <v>5</v>
      </c>
      <c r="AT377" s="41">
        <v>6</v>
      </c>
      <c r="AU377" s="41">
        <v>14</v>
      </c>
      <c r="AV377" s="59">
        <f t="shared" si="66"/>
        <v>28</v>
      </c>
      <c r="AW377" s="59">
        <f t="shared" si="67"/>
        <v>7</v>
      </c>
      <c r="AX377" s="41">
        <v>19</v>
      </c>
      <c r="AY377" s="41">
        <v>22</v>
      </c>
      <c r="AZ377" s="41">
        <v>23</v>
      </c>
      <c r="BA377" s="41">
        <v>15</v>
      </c>
      <c r="BB377" s="60">
        <f t="shared" si="68"/>
        <v>79</v>
      </c>
      <c r="BC377" s="60">
        <f t="shared" si="69"/>
        <v>19.75</v>
      </c>
      <c r="BD377" s="41">
        <f t="shared" si="71"/>
        <v>115</v>
      </c>
      <c r="BE377" s="41">
        <f t="shared" si="70"/>
        <v>5.609466047121466E-3</v>
      </c>
    </row>
    <row r="378" spans="1:57" x14ac:dyDescent="0.25">
      <c r="A378" s="41" t="s">
        <v>6027</v>
      </c>
      <c r="B378" s="41" t="s">
        <v>5426</v>
      </c>
      <c r="C378" s="41">
        <v>1</v>
      </c>
      <c r="D378" s="41">
        <v>0</v>
      </c>
      <c r="E378" s="41" t="s">
        <v>6028</v>
      </c>
      <c r="F378" s="41">
        <v>100</v>
      </c>
      <c r="G378" s="41">
        <v>100</v>
      </c>
      <c r="H378" s="41" t="s">
        <v>759</v>
      </c>
      <c r="I378" s="41" t="s">
        <v>2071</v>
      </c>
      <c r="J378" s="41" t="s">
        <v>6029</v>
      </c>
      <c r="K378" s="41" t="s">
        <v>762</v>
      </c>
      <c r="L378" s="41" t="s">
        <v>762</v>
      </c>
      <c r="M378" s="41" t="s">
        <v>762</v>
      </c>
      <c r="N378" s="41" t="s">
        <v>762</v>
      </c>
      <c r="O378" s="41" t="s">
        <v>762</v>
      </c>
      <c r="P378" s="41" t="s">
        <v>45</v>
      </c>
      <c r="Q378" s="41" t="s">
        <v>207</v>
      </c>
      <c r="R378" s="41" t="s">
        <v>313</v>
      </c>
      <c r="S378" s="41" t="s">
        <v>314</v>
      </c>
      <c r="T378" s="41" t="s">
        <v>2070</v>
      </c>
      <c r="U378" s="41" t="s">
        <v>2071</v>
      </c>
      <c r="V378" s="41" t="s">
        <v>2071</v>
      </c>
      <c r="W378" s="41" t="s">
        <v>6030</v>
      </c>
      <c r="X378" s="41" t="s">
        <v>6031</v>
      </c>
      <c r="Y378" s="41" t="s">
        <v>6031</v>
      </c>
      <c r="Z378" s="41">
        <v>0</v>
      </c>
      <c r="AA378" s="41">
        <v>0</v>
      </c>
      <c r="AB378" s="41">
        <v>0</v>
      </c>
      <c r="AC378" s="41">
        <v>0</v>
      </c>
      <c r="AD378" s="56">
        <f t="shared" si="60"/>
        <v>0</v>
      </c>
      <c r="AE378" s="56">
        <f t="shared" si="61"/>
        <v>0</v>
      </c>
      <c r="AF378" s="41">
        <v>0</v>
      </c>
      <c r="AG378" s="41">
        <v>0</v>
      </c>
      <c r="AH378" s="41">
        <v>0</v>
      </c>
      <c r="AI378" s="41">
        <v>0</v>
      </c>
      <c r="AJ378" s="57">
        <f t="shared" si="62"/>
        <v>0</v>
      </c>
      <c r="AK378" s="57">
        <f t="shared" si="63"/>
        <v>0</v>
      </c>
      <c r="AL378" s="41">
        <v>0</v>
      </c>
      <c r="AM378" s="41">
        <v>0</v>
      </c>
      <c r="AN378" s="41">
        <v>0</v>
      </c>
      <c r="AO378" s="41">
        <v>0</v>
      </c>
      <c r="AP378" s="58">
        <f t="shared" si="64"/>
        <v>0</v>
      </c>
      <c r="AQ378" s="58">
        <f t="shared" si="65"/>
        <v>0</v>
      </c>
      <c r="AR378" s="41">
        <v>10</v>
      </c>
      <c r="AS378" s="41">
        <v>18</v>
      </c>
      <c r="AT378" s="41">
        <v>28</v>
      </c>
      <c r="AU378" s="41">
        <v>71</v>
      </c>
      <c r="AV378" s="59">
        <f t="shared" si="66"/>
        <v>127</v>
      </c>
      <c r="AW378" s="59">
        <f t="shared" si="67"/>
        <v>31.75</v>
      </c>
      <c r="AX378" s="41">
        <v>15</v>
      </c>
      <c r="AY378" s="41">
        <v>22</v>
      </c>
      <c r="AZ378" s="41">
        <v>17</v>
      </c>
      <c r="BA378" s="41">
        <v>14</v>
      </c>
      <c r="BB378" s="60">
        <f t="shared" si="68"/>
        <v>68</v>
      </c>
      <c r="BC378" s="60">
        <f t="shared" si="69"/>
        <v>17</v>
      </c>
      <c r="BD378" s="41">
        <f t="shared" si="71"/>
        <v>195</v>
      </c>
      <c r="BE378" s="41">
        <f t="shared" si="70"/>
        <v>9.5117032972929193E-3</v>
      </c>
    </row>
    <row r="379" spans="1:57" x14ac:dyDescent="0.25">
      <c r="A379" s="41" t="s">
        <v>6284</v>
      </c>
      <c r="B379" s="41" t="s">
        <v>5426</v>
      </c>
      <c r="C379" s="41">
        <v>1</v>
      </c>
      <c r="D379" s="41">
        <v>0</v>
      </c>
      <c r="E379" s="41" t="s">
        <v>6285</v>
      </c>
      <c r="F379" s="41">
        <v>100</v>
      </c>
      <c r="G379" s="41">
        <v>100</v>
      </c>
      <c r="H379" s="41" t="s">
        <v>759</v>
      </c>
      <c r="I379" s="41" t="s">
        <v>2071</v>
      </c>
      <c r="J379" s="41" t="s">
        <v>6286</v>
      </c>
      <c r="K379" s="41" t="s">
        <v>762</v>
      </c>
      <c r="L379" s="41" t="s">
        <v>762</v>
      </c>
      <c r="M379" s="41" t="s">
        <v>762</v>
      </c>
      <c r="N379" s="41" t="s">
        <v>762</v>
      </c>
      <c r="O379" s="41" t="s">
        <v>762</v>
      </c>
      <c r="P379" s="41" t="s">
        <v>45</v>
      </c>
      <c r="Q379" s="41" t="s">
        <v>207</v>
      </c>
      <c r="R379" s="41" t="s">
        <v>313</v>
      </c>
      <c r="S379" s="41" t="s">
        <v>314</v>
      </c>
      <c r="T379" s="41" t="s">
        <v>2070</v>
      </c>
      <c r="U379" s="41" t="s">
        <v>2071</v>
      </c>
      <c r="V379" s="41" t="s">
        <v>2071</v>
      </c>
      <c r="W379" s="41" t="s">
        <v>6287</v>
      </c>
      <c r="X379" s="41" t="s">
        <v>6288</v>
      </c>
      <c r="Y379" s="41" t="s">
        <v>6289</v>
      </c>
      <c r="Z379" s="41">
        <v>0</v>
      </c>
      <c r="AA379" s="41">
        <v>0</v>
      </c>
      <c r="AB379" s="41">
        <v>0</v>
      </c>
      <c r="AC379" s="41">
        <v>0</v>
      </c>
      <c r="AD379" s="56">
        <f t="shared" si="60"/>
        <v>0</v>
      </c>
      <c r="AE379" s="56">
        <f t="shared" si="61"/>
        <v>0</v>
      </c>
      <c r="AF379" s="41">
        <v>3</v>
      </c>
      <c r="AG379" s="41">
        <v>0</v>
      </c>
      <c r="AH379" s="41">
        <v>0</v>
      </c>
      <c r="AI379" s="41">
        <v>3</v>
      </c>
      <c r="AJ379" s="57">
        <f t="shared" si="62"/>
        <v>6</v>
      </c>
      <c r="AK379" s="57">
        <f t="shared" si="63"/>
        <v>1.5</v>
      </c>
      <c r="AL379" s="41">
        <v>25</v>
      </c>
      <c r="AM379" s="41">
        <v>27</v>
      </c>
      <c r="AN379" s="41">
        <v>31</v>
      </c>
      <c r="AO379" s="41">
        <v>11</v>
      </c>
      <c r="AP379" s="58">
        <f t="shared" si="64"/>
        <v>94</v>
      </c>
      <c r="AQ379" s="58">
        <f t="shared" si="65"/>
        <v>23.5</v>
      </c>
      <c r="AR379" s="41">
        <v>7</v>
      </c>
      <c r="AS379" s="41">
        <v>3</v>
      </c>
      <c r="AT379" s="41">
        <v>1</v>
      </c>
      <c r="AU379" s="41">
        <v>1</v>
      </c>
      <c r="AV379" s="59">
        <f t="shared" si="66"/>
        <v>12</v>
      </c>
      <c r="AW379" s="59">
        <f t="shared" si="67"/>
        <v>3</v>
      </c>
      <c r="AX379" s="41">
        <v>1</v>
      </c>
      <c r="AY379" s="41">
        <v>0</v>
      </c>
      <c r="AZ379" s="41">
        <v>2</v>
      </c>
      <c r="BA379" s="41">
        <v>2</v>
      </c>
      <c r="BB379" s="60">
        <f t="shared" si="68"/>
        <v>5</v>
      </c>
      <c r="BC379" s="60">
        <f t="shared" si="69"/>
        <v>1.25</v>
      </c>
      <c r="BD379" s="41">
        <f t="shared" si="71"/>
        <v>117</v>
      </c>
      <c r="BE379" s="41">
        <f t="shared" si="70"/>
        <v>5.7070219783757524E-3</v>
      </c>
    </row>
    <row r="380" spans="1:57" x14ac:dyDescent="0.25">
      <c r="A380" s="41" t="s">
        <v>6145</v>
      </c>
      <c r="B380" s="41" t="s">
        <v>5426</v>
      </c>
      <c r="C380" s="41">
        <v>1</v>
      </c>
      <c r="D380" s="41">
        <v>0</v>
      </c>
      <c r="E380" s="41" t="s">
        <v>6146</v>
      </c>
      <c r="F380" s="41">
        <v>99.093999999999994</v>
      </c>
      <c r="G380" s="41">
        <v>100</v>
      </c>
      <c r="H380" s="41" t="s">
        <v>759</v>
      </c>
      <c r="I380" s="41" t="s">
        <v>2071</v>
      </c>
      <c r="J380" s="41" t="s">
        <v>6147</v>
      </c>
      <c r="K380" s="41" t="s">
        <v>762</v>
      </c>
      <c r="L380" s="41" t="s">
        <v>762</v>
      </c>
      <c r="M380" s="41" t="s">
        <v>762</v>
      </c>
      <c r="N380" s="41" t="s">
        <v>762</v>
      </c>
      <c r="O380" s="41" t="s">
        <v>762</v>
      </c>
      <c r="P380" s="41" t="s">
        <v>45</v>
      </c>
      <c r="Q380" s="41" t="s">
        <v>207</v>
      </c>
      <c r="R380" s="41" t="s">
        <v>313</v>
      </c>
      <c r="S380" s="41" t="s">
        <v>314</v>
      </c>
      <c r="T380" s="41" t="s">
        <v>2070</v>
      </c>
      <c r="U380" s="41" t="s">
        <v>2071</v>
      </c>
      <c r="V380" s="41" t="s">
        <v>2071</v>
      </c>
      <c r="W380" s="41" t="s">
        <v>6148</v>
      </c>
      <c r="X380" s="41" t="s">
        <v>6149</v>
      </c>
      <c r="Y380" s="41" t="s">
        <v>6150</v>
      </c>
      <c r="Z380" s="41">
        <v>0</v>
      </c>
      <c r="AA380" s="41">
        <v>0</v>
      </c>
      <c r="AB380" s="41">
        <v>0</v>
      </c>
      <c r="AC380" s="41">
        <v>0</v>
      </c>
      <c r="AD380" s="56">
        <f t="shared" si="60"/>
        <v>0</v>
      </c>
      <c r="AE380" s="56">
        <f t="shared" si="61"/>
        <v>0</v>
      </c>
      <c r="AF380" s="41">
        <v>11</v>
      </c>
      <c r="AG380" s="41">
        <v>1</v>
      </c>
      <c r="AH380" s="41">
        <v>2</v>
      </c>
      <c r="AI380" s="41">
        <v>6</v>
      </c>
      <c r="AJ380" s="57">
        <f t="shared" si="62"/>
        <v>20</v>
      </c>
      <c r="AK380" s="57">
        <f t="shared" si="63"/>
        <v>5</v>
      </c>
      <c r="AL380" s="41">
        <v>51</v>
      </c>
      <c r="AM380" s="41">
        <v>11</v>
      </c>
      <c r="AN380" s="41">
        <v>24</v>
      </c>
      <c r="AO380" s="41">
        <v>46</v>
      </c>
      <c r="AP380" s="58">
        <f t="shared" si="64"/>
        <v>132</v>
      </c>
      <c r="AQ380" s="58">
        <f t="shared" si="65"/>
        <v>33</v>
      </c>
      <c r="AR380" s="41">
        <v>1</v>
      </c>
      <c r="AS380" s="41">
        <v>4</v>
      </c>
      <c r="AT380" s="41">
        <v>1</v>
      </c>
      <c r="AU380" s="41">
        <v>1</v>
      </c>
      <c r="AV380" s="59">
        <f t="shared" si="66"/>
        <v>7</v>
      </c>
      <c r="AW380" s="59">
        <f t="shared" si="67"/>
        <v>1.75</v>
      </c>
      <c r="AX380" s="41">
        <v>1</v>
      </c>
      <c r="AY380" s="41">
        <v>1</v>
      </c>
      <c r="AZ380" s="41">
        <v>0</v>
      </c>
      <c r="BA380" s="41">
        <v>0</v>
      </c>
      <c r="BB380" s="60">
        <f t="shared" si="68"/>
        <v>2</v>
      </c>
      <c r="BC380" s="60">
        <f t="shared" si="69"/>
        <v>0.5</v>
      </c>
      <c r="BD380" s="41">
        <f t="shared" si="71"/>
        <v>161</v>
      </c>
      <c r="BE380" s="41">
        <f t="shared" si="70"/>
        <v>7.8532524659700523E-3</v>
      </c>
    </row>
    <row r="381" spans="1:57" x14ac:dyDescent="0.25">
      <c r="A381" s="41" t="s">
        <v>521</v>
      </c>
      <c r="B381" s="41" t="s">
        <v>757</v>
      </c>
      <c r="C381" s="41">
        <v>2</v>
      </c>
      <c r="D381" s="41">
        <v>2</v>
      </c>
      <c r="E381" s="41" t="s">
        <v>2064</v>
      </c>
      <c r="F381" s="41">
        <v>100</v>
      </c>
      <c r="G381" s="41">
        <v>100</v>
      </c>
      <c r="H381" s="41" t="s">
        <v>759</v>
      </c>
      <c r="I381" s="41" t="s">
        <v>2065</v>
      </c>
      <c r="J381" s="41" t="s">
        <v>2066</v>
      </c>
      <c r="K381" s="41" t="s">
        <v>2067</v>
      </c>
      <c r="L381" s="41">
        <v>2</v>
      </c>
      <c r="M381" s="41" t="s">
        <v>2065</v>
      </c>
      <c r="N381" s="41" t="s">
        <v>2068</v>
      </c>
      <c r="O381" s="41" t="s">
        <v>2069</v>
      </c>
      <c r="P381" s="41" t="s">
        <v>45</v>
      </c>
      <c r="Q381" s="41" t="s">
        <v>207</v>
      </c>
      <c r="R381" s="41" t="s">
        <v>313</v>
      </c>
      <c r="S381" s="41" t="s">
        <v>314</v>
      </c>
      <c r="T381" s="41" t="s">
        <v>2070</v>
      </c>
      <c r="U381" s="41" t="s">
        <v>2071</v>
      </c>
      <c r="V381" s="41" t="s">
        <v>2067</v>
      </c>
      <c r="W381" s="41" t="s">
        <v>2072</v>
      </c>
      <c r="X381" s="41" t="s">
        <v>2073</v>
      </c>
      <c r="Y381" s="41" t="s">
        <v>2073</v>
      </c>
      <c r="Z381" s="41">
        <v>0</v>
      </c>
      <c r="AA381" s="41">
        <v>0</v>
      </c>
      <c r="AB381" s="41">
        <v>0</v>
      </c>
      <c r="AC381" s="41">
        <v>0</v>
      </c>
      <c r="AD381" s="56">
        <f t="shared" si="60"/>
        <v>0</v>
      </c>
      <c r="AE381" s="56">
        <f t="shared" si="61"/>
        <v>0</v>
      </c>
      <c r="AF381" s="41">
        <v>6</v>
      </c>
      <c r="AG381" s="41">
        <v>0</v>
      </c>
      <c r="AH381" s="41">
        <v>0</v>
      </c>
      <c r="AI381" s="41">
        <v>3</v>
      </c>
      <c r="AJ381" s="57">
        <f t="shared" si="62"/>
        <v>9</v>
      </c>
      <c r="AK381" s="57">
        <f t="shared" si="63"/>
        <v>2.25</v>
      </c>
      <c r="AL381" s="41">
        <v>7</v>
      </c>
      <c r="AM381" s="41">
        <v>4</v>
      </c>
      <c r="AN381" s="41">
        <v>14</v>
      </c>
      <c r="AO381" s="41">
        <v>13</v>
      </c>
      <c r="AP381" s="58">
        <f t="shared" si="64"/>
        <v>38</v>
      </c>
      <c r="AQ381" s="58">
        <f t="shared" si="65"/>
        <v>9.5</v>
      </c>
      <c r="AR381" s="41">
        <v>53</v>
      </c>
      <c r="AS381" s="41">
        <v>128</v>
      </c>
      <c r="AT381" s="41">
        <v>84</v>
      </c>
      <c r="AU381" s="41">
        <v>86</v>
      </c>
      <c r="AV381" s="59">
        <f t="shared" si="66"/>
        <v>351</v>
      </c>
      <c r="AW381" s="59">
        <f t="shared" si="67"/>
        <v>87.75</v>
      </c>
      <c r="AX381" s="41">
        <v>31</v>
      </c>
      <c r="AY381" s="41">
        <v>14</v>
      </c>
      <c r="AZ381" s="41">
        <v>24</v>
      </c>
      <c r="BA381" s="41">
        <v>17</v>
      </c>
      <c r="BB381" s="60">
        <f t="shared" si="68"/>
        <v>86</v>
      </c>
      <c r="BC381" s="60">
        <f t="shared" si="69"/>
        <v>21.5</v>
      </c>
      <c r="BD381" s="41">
        <f t="shared" si="71"/>
        <v>484</v>
      </c>
      <c r="BE381" s="41">
        <f t="shared" si="70"/>
        <v>2.3608535363537301E-2</v>
      </c>
    </row>
    <row r="382" spans="1:57" x14ac:dyDescent="0.25">
      <c r="A382" s="41" t="s">
        <v>10227</v>
      </c>
      <c r="B382" s="41" t="s">
        <v>9568</v>
      </c>
      <c r="C382" s="41">
        <v>1</v>
      </c>
      <c r="D382" s="41">
        <v>0</v>
      </c>
      <c r="E382" s="41" t="s">
        <v>10228</v>
      </c>
      <c r="F382" s="41">
        <v>99.096000000000004</v>
      </c>
      <c r="G382" s="41">
        <v>100</v>
      </c>
      <c r="H382" s="41" t="s">
        <v>759</v>
      </c>
      <c r="I382" s="41" t="s">
        <v>6157</v>
      </c>
      <c r="J382" s="41" t="s">
        <v>10229</v>
      </c>
      <c r="K382" s="41" t="s">
        <v>762</v>
      </c>
      <c r="L382" s="41" t="s">
        <v>762</v>
      </c>
      <c r="M382" s="41" t="s">
        <v>762</v>
      </c>
      <c r="N382" s="41" t="s">
        <v>762</v>
      </c>
      <c r="O382" s="41" t="s">
        <v>762</v>
      </c>
      <c r="P382" s="41" t="s">
        <v>45</v>
      </c>
      <c r="Q382" s="41" t="s">
        <v>191</v>
      </c>
      <c r="R382" s="41" t="s">
        <v>6155</v>
      </c>
      <c r="S382" s="41" t="s">
        <v>6156</v>
      </c>
      <c r="T382" s="41" t="s">
        <v>6157</v>
      </c>
      <c r="U382" s="41" t="s">
        <v>6157</v>
      </c>
      <c r="V382" s="41" t="s">
        <v>6157</v>
      </c>
      <c r="W382" s="41" t="s">
        <v>10230</v>
      </c>
      <c r="X382" s="41" t="s">
        <v>10231</v>
      </c>
      <c r="Y382" s="41" t="s">
        <v>10232</v>
      </c>
      <c r="Z382" s="41">
        <v>0</v>
      </c>
      <c r="AA382" s="41">
        <v>0</v>
      </c>
      <c r="AB382" s="41">
        <v>0</v>
      </c>
      <c r="AC382" s="41">
        <v>0</v>
      </c>
      <c r="AD382" s="56">
        <f t="shared" si="60"/>
        <v>0</v>
      </c>
      <c r="AE382" s="56">
        <f t="shared" si="61"/>
        <v>0</v>
      </c>
      <c r="AF382" s="41">
        <v>0</v>
      </c>
      <c r="AG382" s="41">
        <v>0</v>
      </c>
      <c r="AH382" s="41">
        <v>0</v>
      </c>
      <c r="AI382" s="41">
        <v>0</v>
      </c>
      <c r="AJ382" s="57">
        <f t="shared" si="62"/>
        <v>0</v>
      </c>
      <c r="AK382" s="57">
        <f t="shared" si="63"/>
        <v>0</v>
      </c>
      <c r="AL382" s="41">
        <v>0</v>
      </c>
      <c r="AM382" s="41">
        <v>0</v>
      </c>
      <c r="AN382" s="41">
        <v>0</v>
      </c>
      <c r="AO382" s="41">
        <v>0</v>
      </c>
      <c r="AP382" s="58">
        <f t="shared" si="64"/>
        <v>0</v>
      </c>
      <c r="AQ382" s="58">
        <f t="shared" si="65"/>
        <v>0</v>
      </c>
      <c r="AR382" s="41">
        <v>19</v>
      </c>
      <c r="AS382" s="41">
        <v>11</v>
      </c>
      <c r="AT382" s="41">
        <v>25</v>
      </c>
      <c r="AU382" s="41">
        <v>38</v>
      </c>
      <c r="AV382" s="59">
        <f t="shared" si="66"/>
        <v>93</v>
      </c>
      <c r="AW382" s="59">
        <f t="shared" si="67"/>
        <v>23.25</v>
      </c>
      <c r="AX382" s="41">
        <v>1</v>
      </c>
      <c r="AY382" s="41">
        <v>0</v>
      </c>
      <c r="AZ382" s="41">
        <v>1</v>
      </c>
      <c r="BA382" s="41">
        <v>2</v>
      </c>
      <c r="BB382" s="60">
        <f t="shared" si="68"/>
        <v>4</v>
      </c>
      <c r="BC382" s="60">
        <f t="shared" si="69"/>
        <v>1</v>
      </c>
      <c r="BD382" s="41">
        <f t="shared" si="71"/>
        <v>97</v>
      </c>
      <c r="BE382" s="41">
        <f t="shared" si="70"/>
        <v>4.7314626658328885E-3</v>
      </c>
    </row>
    <row r="383" spans="1:57" x14ac:dyDescent="0.25">
      <c r="A383" s="41" t="s">
        <v>11014</v>
      </c>
      <c r="B383" s="41" t="s">
        <v>9568</v>
      </c>
      <c r="C383" s="41">
        <v>1</v>
      </c>
      <c r="D383" s="41">
        <v>0</v>
      </c>
      <c r="E383" s="41" t="s">
        <v>11015</v>
      </c>
      <c r="F383" s="41">
        <v>99.096000000000004</v>
      </c>
      <c r="G383" s="41">
        <v>100</v>
      </c>
      <c r="H383" s="41" t="s">
        <v>759</v>
      </c>
      <c r="I383" s="41" t="s">
        <v>6157</v>
      </c>
      <c r="J383" s="41" t="s">
        <v>11016</v>
      </c>
      <c r="K383" s="41" t="s">
        <v>762</v>
      </c>
      <c r="L383" s="41" t="s">
        <v>762</v>
      </c>
      <c r="M383" s="41" t="s">
        <v>762</v>
      </c>
      <c r="N383" s="41" t="s">
        <v>762</v>
      </c>
      <c r="O383" s="41" t="s">
        <v>762</v>
      </c>
      <c r="P383" s="41" t="s">
        <v>45</v>
      </c>
      <c r="Q383" s="41" t="s">
        <v>191</v>
      </c>
      <c r="R383" s="41" t="s">
        <v>6155</v>
      </c>
      <c r="S383" s="41" t="s">
        <v>6156</v>
      </c>
      <c r="T383" s="41" t="s">
        <v>6157</v>
      </c>
      <c r="U383" s="41" t="s">
        <v>6157</v>
      </c>
      <c r="V383" s="41" t="s">
        <v>6157</v>
      </c>
      <c r="W383" s="41" t="s">
        <v>11015</v>
      </c>
      <c r="X383" s="41" t="s">
        <v>11017</v>
      </c>
      <c r="Y383" s="41" t="s">
        <v>11018</v>
      </c>
      <c r="Z383" s="41">
        <v>0</v>
      </c>
      <c r="AA383" s="41">
        <v>0</v>
      </c>
      <c r="AB383" s="41">
        <v>0</v>
      </c>
      <c r="AC383" s="41">
        <v>0</v>
      </c>
      <c r="AD383" s="56">
        <f t="shared" si="60"/>
        <v>0</v>
      </c>
      <c r="AE383" s="56">
        <f t="shared" si="61"/>
        <v>0</v>
      </c>
      <c r="AF383" s="41">
        <v>0</v>
      </c>
      <c r="AG383" s="41">
        <v>0</v>
      </c>
      <c r="AH383" s="41">
        <v>0</v>
      </c>
      <c r="AI383" s="41">
        <v>0</v>
      </c>
      <c r="AJ383" s="57">
        <f t="shared" si="62"/>
        <v>0</v>
      </c>
      <c r="AK383" s="57">
        <f t="shared" si="63"/>
        <v>0</v>
      </c>
      <c r="AL383" s="41">
        <v>0</v>
      </c>
      <c r="AM383" s="41">
        <v>1</v>
      </c>
      <c r="AN383" s="41">
        <v>0</v>
      </c>
      <c r="AO383" s="41">
        <v>0</v>
      </c>
      <c r="AP383" s="58">
        <f t="shared" si="64"/>
        <v>1</v>
      </c>
      <c r="AQ383" s="58">
        <f t="shared" si="65"/>
        <v>0.25</v>
      </c>
      <c r="AR383" s="41">
        <v>15</v>
      </c>
      <c r="AS383" s="41">
        <v>25</v>
      </c>
      <c r="AT383" s="41">
        <v>9</v>
      </c>
      <c r="AU383" s="41">
        <v>21</v>
      </c>
      <c r="AV383" s="59">
        <f t="shared" si="66"/>
        <v>70</v>
      </c>
      <c r="AW383" s="59">
        <f t="shared" si="67"/>
        <v>17.5</v>
      </c>
      <c r="AX383" s="41">
        <v>1</v>
      </c>
      <c r="AY383" s="41">
        <v>3</v>
      </c>
      <c r="AZ383" s="41">
        <v>0</v>
      </c>
      <c r="BA383" s="41">
        <v>0</v>
      </c>
      <c r="BB383" s="60">
        <f t="shared" si="68"/>
        <v>4</v>
      </c>
      <c r="BC383" s="60">
        <f t="shared" si="69"/>
        <v>1</v>
      </c>
      <c r="BD383" s="41">
        <f t="shared" si="71"/>
        <v>75</v>
      </c>
      <c r="BE383" s="41">
        <f t="shared" si="70"/>
        <v>3.6583474220357385E-3</v>
      </c>
    </row>
    <row r="384" spans="1:57" x14ac:dyDescent="0.25">
      <c r="A384" s="41" t="s">
        <v>9678</v>
      </c>
      <c r="B384" s="41" t="s">
        <v>9568</v>
      </c>
      <c r="C384" s="41">
        <v>2</v>
      </c>
      <c r="D384" s="41">
        <v>0</v>
      </c>
      <c r="E384" s="41" t="s">
        <v>9679</v>
      </c>
      <c r="F384" s="41">
        <v>99.698999999999998</v>
      </c>
      <c r="G384" s="41">
        <v>100</v>
      </c>
      <c r="H384" s="41" t="s">
        <v>759</v>
      </c>
      <c r="I384" s="41" t="s">
        <v>6157</v>
      </c>
      <c r="J384" s="41" t="s">
        <v>9680</v>
      </c>
      <c r="K384" s="41" t="s">
        <v>762</v>
      </c>
      <c r="L384" s="41" t="s">
        <v>762</v>
      </c>
      <c r="M384" s="41" t="s">
        <v>762</v>
      </c>
      <c r="N384" s="41" t="s">
        <v>762</v>
      </c>
      <c r="O384" s="41" t="s">
        <v>762</v>
      </c>
      <c r="P384" s="41" t="s">
        <v>45</v>
      </c>
      <c r="Q384" s="41" t="s">
        <v>191</v>
      </c>
      <c r="R384" s="41" t="s">
        <v>6155</v>
      </c>
      <c r="S384" s="41" t="s">
        <v>6156</v>
      </c>
      <c r="T384" s="41" t="s">
        <v>6157</v>
      </c>
      <c r="U384" s="41" t="s">
        <v>6157</v>
      </c>
      <c r="V384" s="41" t="s">
        <v>6157</v>
      </c>
      <c r="W384" s="41" t="s">
        <v>9681</v>
      </c>
      <c r="X384" s="41" t="s">
        <v>9682</v>
      </c>
      <c r="Y384" s="41" t="s">
        <v>9683</v>
      </c>
      <c r="Z384" s="41">
        <v>0</v>
      </c>
      <c r="AA384" s="41">
        <v>0</v>
      </c>
      <c r="AB384" s="41">
        <v>0</v>
      </c>
      <c r="AC384" s="41">
        <v>0</v>
      </c>
      <c r="AD384" s="56">
        <f t="shared" si="60"/>
        <v>0</v>
      </c>
      <c r="AE384" s="56">
        <f t="shared" si="61"/>
        <v>0</v>
      </c>
      <c r="AF384" s="41">
        <v>5</v>
      </c>
      <c r="AG384" s="41">
        <v>11</v>
      </c>
      <c r="AH384" s="41">
        <v>12</v>
      </c>
      <c r="AI384" s="41">
        <v>32</v>
      </c>
      <c r="AJ384" s="57">
        <f t="shared" si="62"/>
        <v>60</v>
      </c>
      <c r="AK384" s="57">
        <f t="shared" si="63"/>
        <v>15</v>
      </c>
      <c r="AL384" s="41">
        <v>3</v>
      </c>
      <c r="AM384" s="41">
        <v>26</v>
      </c>
      <c r="AN384" s="41">
        <v>6</v>
      </c>
      <c r="AO384" s="41">
        <v>0</v>
      </c>
      <c r="AP384" s="58">
        <f t="shared" si="64"/>
        <v>35</v>
      </c>
      <c r="AQ384" s="58">
        <f t="shared" si="65"/>
        <v>8.75</v>
      </c>
      <c r="AR384" s="41">
        <v>5</v>
      </c>
      <c r="AS384" s="41">
        <v>2</v>
      </c>
      <c r="AT384" s="41">
        <v>3</v>
      </c>
      <c r="AU384" s="41">
        <v>0</v>
      </c>
      <c r="AV384" s="59">
        <f t="shared" si="66"/>
        <v>10</v>
      </c>
      <c r="AW384" s="59">
        <f t="shared" si="67"/>
        <v>2.5</v>
      </c>
      <c r="AX384" s="41">
        <v>0</v>
      </c>
      <c r="AY384" s="41">
        <v>1</v>
      </c>
      <c r="AZ384" s="41">
        <v>1</v>
      </c>
      <c r="BA384" s="41">
        <v>0</v>
      </c>
      <c r="BB384" s="60">
        <f t="shared" si="68"/>
        <v>2</v>
      </c>
      <c r="BC384" s="60">
        <f t="shared" si="69"/>
        <v>0.5</v>
      </c>
      <c r="BD384" s="41">
        <f t="shared" si="71"/>
        <v>107</v>
      </c>
      <c r="BE384" s="41">
        <f t="shared" si="70"/>
        <v>5.2192423221043205E-3</v>
      </c>
    </row>
    <row r="385" spans="1:57" x14ac:dyDescent="0.25">
      <c r="A385" s="41" t="s">
        <v>10324</v>
      </c>
      <c r="B385" s="41" t="s">
        <v>9568</v>
      </c>
      <c r="C385" s="41">
        <v>1</v>
      </c>
      <c r="D385" s="41">
        <v>0</v>
      </c>
      <c r="E385" s="41" t="s">
        <v>10325</v>
      </c>
      <c r="F385" s="41">
        <v>100</v>
      </c>
      <c r="G385" s="41">
        <v>100</v>
      </c>
      <c r="H385" s="41" t="s">
        <v>759</v>
      </c>
      <c r="I385" s="41" t="s">
        <v>6157</v>
      </c>
      <c r="J385" s="41" t="s">
        <v>10326</v>
      </c>
      <c r="K385" s="41" t="s">
        <v>762</v>
      </c>
      <c r="L385" s="41" t="s">
        <v>762</v>
      </c>
      <c r="M385" s="41" t="s">
        <v>762</v>
      </c>
      <c r="N385" s="41" t="s">
        <v>762</v>
      </c>
      <c r="O385" s="41" t="s">
        <v>762</v>
      </c>
      <c r="P385" s="41" t="s">
        <v>45</v>
      </c>
      <c r="Q385" s="41" t="s">
        <v>191</v>
      </c>
      <c r="R385" s="41" t="s">
        <v>6155</v>
      </c>
      <c r="S385" s="41" t="s">
        <v>6156</v>
      </c>
      <c r="T385" s="41" t="s">
        <v>6157</v>
      </c>
      <c r="U385" s="41" t="s">
        <v>6157</v>
      </c>
      <c r="V385" s="41" t="s">
        <v>6157</v>
      </c>
      <c r="W385" s="41" t="s">
        <v>10327</v>
      </c>
      <c r="X385" s="41" t="s">
        <v>10328</v>
      </c>
      <c r="Y385" s="41" t="s">
        <v>10328</v>
      </c>
      <c r="Z385" s="41">
        <v>1</v>
      </c>
      <c r="AA385" s="41">
        <v>0</v>
      </c>
      <c r="AB385" s="41">
        <v>0</v>
      </c>
      <c r="AC385" s="41">
        <v>0</v>
      </c>
      <c r="AD385" s="56">
        <f t="shared" si="60"/>
        <v>1</v>
      </c>
      <c r="AE385" s="56">
        <f t="shared" si="61"/>
        <v>0.25</v>
      </c>
      <c r="AF385" s="41">
        <v>0</v>
      </c>
      <c r="AG385" s="41">
        <v>0</v>
      </c>
      <c r="AH385" s="41">
        <v>0</v>
      </c>
      <c r="AI385" s="41">
        <v>0</v>
      </c>
      <c r="AJ385" s="57">
        <f t="shared" si="62"/>
        <v>0</v>
      </c>
      <c r="AK385" s="57">
        <f t="shared" si="63"/>
        <v>0</v>
      </c>
      <c r="AL385" s="41">
        <v>0</v>
      </c>
      <c r="AM385" s="41">
        <v>0</v>
      </c>
      <c r="AN385" s="41">
        <v>0</v>
      </c>
      <c r="AO385" s="41">
        <v>2</v>
      </c>
      <c r="AP385" s="58">
        <f t="shared" si="64"/>
        <v>2</v>
      </c>
      <c r="AQ385" s="58">
        <f t="shared" si="65"/>
        <v>0.5</v>
      </c>
      <c r="AR385" s="41">
        <v>24</v>
      </c>
      <c r="AS385" s="41">
        <v>20</v>
      </c>
      <c r="AT385" s="41">
        <v>40</v>
      </c>
      <c r="AU385" s="41">
        <v>3</v>
      </c>
      <c r="AV385" s="59">
        <f t="shared" si="66"/>
        <v>87</v>
      </c>
      <c r="AW385" s="59">
        <f t="shared" si="67"/>
        <v>21.75</v>
      </c>
      <c r="AX385" s="41">
        <v>0</v>
      </c>
      <c r="AY385" s="41">
        <v>0</v>
      </c>
      <c r="AZ385" s="41">
        <v>0</v>
      </c>
      <c r="BA385" s="41">
        <v>0</v>
      </c>
      <c r="BB385" s="60">
        <f t="shared" si="68"/>
        <v>0</v>
      </c>
      <c r="BC385" s="60">
        <f t="shared" si="69"/>
        <v>0</v>
      </c>
      <c r="BD385" s="41">
        <f t="shared" si="71"/>
        <v>90</v>
      </c>
      <c r="BE385" s="41">
        <f t="shared" si="70"/>
        <v>4.3900169064428861E-3</v>
      </c>
    </row>
    <row r="386" spans="1:57" x14ac:dyDescent="0.25">
      <c r="A386" s="41" t="s">
        <v>331</v>
      </c>
      <c r="B386" s="41" t="s">
        <v>757</v>
      </c>
      <c r="C386" s="41">
        <v>2</v>
      </c>
      <c r="D386" s="41">
        <v>0</v>
      </c>
      <c r="E386" s="41" t="s">
        <v>1832</v>
      </c>
      <c r="F386" s="41">
        <v>99.700999999999993</v>
      </c>
      <c r="G386" s="41">
        <v>100</v>
      </c>
      <c r="H386" s="41" t="s">
        <v>759</v>
      </c>
      <c r="I386" s="41" t="s">
        <v>1833</v>
      </c>
      <c r="J386" s="41" t="s">
        <v>1834</v>
      </c>
      <c r="K386" s="41" t="s">
        <v>1835</v>
      </c>
      <c r="L386" s="41">
        <v>2</v>
      </c>
      <c r="M386" s="41" t="s">
        <v>1836</v>
      </c>
      <c r="N386" s="41" t="s">
        <v>1837</v>
      </c>
      <c r="O386" s="41" t="s">
        <v>1838</v>
      </c>
      <c r="P386" s="41" t="s">
        <v>45</v>
      </c>
      <c r="Q386" s="41" t="s">
        <v>207</v>
      </c>
      <c r="R386" s="41" t="s">
        <v>313</v>
      </c>
      <c r="S386" s="41" t="s">
        <v>314</v>
      </c>
      <c r="T386" s="41" t="s">
        <v>332</v>
      </c>
      <c r="U386" s="41" t="s">
        <v>333</v>
      </c>
      <c r="V386" s="41" t="s">
        <v>1833</v>
      </c>
      <c r="W386" s="41" t="s">
        <v>1839</v>
      </c>
      <c r="X386" s="41" t="s">
        <v>1840</v>
      </c>
      <c r="Y386" s="41" t="s">
        <v>1841</v>
      </c>
      <c r="Z386" s="41">
        <v>1</v>
      </c>
      <c r="AA386" s="41">
        <v>0</v>
      </c>
      <c r="AB386" s="41">
        <v>0</v>
      </c>
      <c r="AC386" s="41">
        <v>1</v>
      </c>
      <c r="AD386" s="56">
        <f t="shared" si="60"/>
        <v>2</v>
      </c>
      <c r="AE386" s="56">
        <f t="shared" si="61"/>
        <v>0.5</v>
      </c>
      <c r="AF386" s="41">
        <v>4</v>
      </c>
      <c r="AG386" s="41">
        <v>3</v>
      </c>
      <c r="AH386" s="41">
        <v>10</v>
      </c>
      <c r="AI386" s="41">
        <v>4</v>
      </c>
      <c r="AJ386" s="57">
        <f t="shared" si="62"/>
        <v>21</v>
      </c>
      <c r="AK386" s="57">
        <f t="shared" si="63"/>
        <v>5.25</v>
      </c>
      <c r="AL386" s="41">
        <v>2</v>
      </c>
      <c r="AM386" s="41">
        <v>10</v>
      </c>
      <c r="AN386" s="41">
        <v>2</v>
      </c>
      <c r="AO386" s="41">
        <v>3</v>
      </c>
      <c r="AP386" s="58">
        <f t="shared" si="64"/>
        <v>17</v>
      </c>
      <c r="AQ386" s="58">
        <f t="shared" si="65"/>
        <v>4.25</v>
      </c>
      <c r="AR386" s="41">
        <v>3</v>
      </c>
      <c r="AS386" s="41">
        <v>2</v>
      </c>
      <c r="AT386" s="41">
        <v>1</v>
      </c>
      <c r="AU386" s="41">
        <v>0</v>
      </c>
      <c r="AV386" s="59">
        <f t="shared" si="66"/>
        <v>6</v>
      </c>
      <c r="AW386" s="59">
        <f t="shared" si="67"/>
        <v>1.5</v>
      </c>
      <c r="AX386" s="41">
        <v>0</v>
      </c>
      <c r="AY386" s="41">
        <v>4</v>
      </c>
      <c r="AZ386" s="41">
        <v>3</v>
      </c>
      <c r="BA386" s="41">
        <v>1</v>
      </c>
      <c r="BB386" s="60">
        <f t="shared" si="68"/>
        <v>8</v>
      </c>
      <c r="BC386" s="60">
        <f t="shared" si="69"/>
        <v>2</v>
      </c>
      <c r="BD386" s="41">
        <f t="shared" si="71"/>
        <v>54</v>
      </c>
      <c r="BE386" s="41">
        <f t="shared" si="70"/>
        <v>2.6340101438657318E-3</v>
      </c>
    </row>
    <row r="387" spans="1:57" x14ac:dyDescent="0.25">
      <c r="A387" s="41" t="s">
        <v>219</v>
      </c>
      <c r="B387" s="41" t="s">
        <v>757</v>
      </c>
      <c r="C387" s="41">
        <v>2</v>
      </c>
      <c r="D387" s="41">
        <v>0</v>
      </c>
      <c r="E387" s="41" t="s">
        <v>1191</v>
      </c>
      <c r="F387" s="41">
        <v>100</v>
      </c>
      <c r="G387" s="41">
        <v>100</v>
      </c>
      <c r="H387" s="41" t="s">
        <v>759</v>
      </c>
      <c r="I387" s="41" t="s">
        <v>1192</v>
      </c>
      <c r="J387" s="41" t="s">
        <v>1193</v>
      </c>
      <c r="K387" s="41" t="s">
        <v>1192</v>
      </c>
      <c r="L387" s="41">
        <v>0</v>
      </c>
      <c r="M387" s="41" t="s">
        <v>1192</v>
      </c>
      <c r="N387" s="41" t="s">
        <v>1194</v>
      </c>
      <c r="O387" s="41" t="s">
        <v>1195</v>
      </c>
      <c r="P387" s="41" t="s">
        <v>45</v>
      </c>
      <c r="Q387" s="41" t="s">
        <v>207</v>
      </c>
      <c r="R387" s="41" t="s">
        <v>208</v>
      </c>
      <c r="S387" s="41" t="s">
        <v>209</v>
      </c>
      <c r="T387" s="41" t="s">
        <v>210</v>
      </c>
      <c r="U387" s="41" t="s">
        <v>220</v>
      </c>
      <c r="V387" s="41" t="s">
        <v>1192</v>
      </c>
      <c r="W387" s="41" t="s">
        <v>1196</v>
      </c>
      <c r="X387" s="41" t="s">
        <v>1197</v>
      </c>
      <c r="Y387" s="41" t="s">
        <v>1197</v>
      </c>
      <c r="Z387" s="41">
        <v>0</v>
      </c>
      <c r="AA387" s="41">
        <v>0</v>
      </c>
      <c r="AB387" s="41">
        <v>0</v>
      </c>
      <c r="AC387" s="41">
        <v>0</v>
      </c>
      <c r="AD387" s="56">
        <f t="shared" ref="AD387:AD450" si="72">SUM(Z387:AC387)</f>
        <v>0</v>
      </c>
      <c r="AE387" s="56">
        <f t="shared" ref="AE387:AE450" si="73">AVERAGE(Z387:AC387)</f>
        <v>0</v>
      </c>
      <c r="AF387" s="41">
        <v>0</v>
      </c>
      <c r="AG387" s="41">
        <v>0</v>
      </c>
      <c r="AH387" s="41">
        <v>1</v>
      </c>
      <c r="AI387" s="41">
        <v>0</v>
      </c>
      <c r="AJ387" s="57">
        <f t="shared" ref="AJ387:AJ450" si="74">SUM(AF387:AI387)</f>
        <v>1</v>
      </c>
      <c r="AK387" s="57">
        <f t="shared" ref="AK387:AK450" si="75">AVERAGE(AF387:AI387)</f>
        <v>0.25</v>
      </c>
      <c r="AL387" s="41">
        <v>40</v>
      </c>
      <c r="AM387" s="41">
        <v>26</v>
      </c>
      <c r="AN387" s="41">
        <v>58</v>
      </c>
      <c r="AO387" s="41">
        <v>21</v>
      </c>
      <c r="AP387" s="58">
        <f t="shared" ref="AP387:AP450" si="76">SUM(AL387:AO387)</f>
        <v>145</v>
      </c>
      <c r="AQ387" s="58">
        <f t="shared" ref="AQ387:AQ450" si="77">AVERAGE(AL387:AO387)</f>
        <v>36.25</v>
      </c>
      <c r="AR387" s="41">
        <v>22</v>
      </c>
      <c r="AS387" s="41">
        <v>15</v>
      </c>
      <c r="AT387" s="41">
        <v>9</v>
      </c>
      <c r="AU387" s="41">
        <v>20</v>
      </c>
      <c r="AV387" s="59">
        <f t="shared" ref="AV387:AV450" si="78">SUM(AR387:AU387)</f>
        <v>66</v>
      </c>
      <c r="AW387" s="59">
        <f t="shared" ref="AW387:AW450" si="79">AVERAGE(AR387:AU387)</f>
        <v>16.5</v>
      </c>
      <c r="AX387" s="41">
        <v>3</v>
      </c>
      <c r="AY387" s="41">
        <v>3</v>
      </c>
      <c r="AZ387" s="41">
        <v>4</v>
      </c>
      <c r="BA387" s="41">
        <v>8</v>
      </c>
      <c r="BB387" s="60">
        <f t="shared" ref="BB387:BB450" si="80">SUM(AX387:BA387)</f>
        <v>18</v>
      </c>
      <c r="BC387" s="60">
        <f t="shared" ref="BC387:BC450" si="81">AVERAGE(AX387:BA387)</f>
        <v>4.5</v>
      </c>
      <c r="BD387" s="41">
        <f t="shared" ref="BD387:BD450" si="82">SUM(Z387:AC387,AF387:AI387,AL387:AO387,AR387:AU387,AX387:BA387)</f>
        <v>230</v>
      </c>
      <c r="BE387" s="41">
        <f t="shared" ref="BE387:BE450" si="83">(BD387/2050106)*100</f>
        <v>1.1218932094242932E-2</v>
      </c>
    </row>
    <row r="388" spans="1:57" x14ac:dyDescent="0.25">
      <c r="A388" s="41" t="s">
        <v>1934</v>
      </c>
      <c r="B388" s="41" t="s">
        <v>757</v>
      </c>
      <c r="C388" s="41">
        <v>1</v>
      </c>
      <c r="D388" s="41">
        <v>0</v>
      </c>
      <c r="E388" s="41" t="s">
        <v>1935</v>
      </c>
      <c r="F388" s="41">
        <v>100</v>
      </c>
      <c r="G388" s="41">
        <v>100</v>
      </c>
      <c r="H388" s="41" t="s">
        <v>759</v>
      </c>
      <c r="I388" s="41" t="s">
        <v>1936</v>
      </c>
      <c r="J388" s="41" t="s">
        <v>1937</v>
      </c>
      <c r="K388" s="41" t="s">
        <v>1936</v>
      </c>
      <c r="L388" s="41">
        <v>0</v>
      </c>
      <c r="M388" s="41" t="s">
        <v>1936</v>
      </c>
      <c r="N388" s="41" t="s">
        <v>1938</v>
      </c>
      <c r="O388" s="41" t="s">
        <v>870</v>
      </c>
      <c r="P388" s="41" t="s">
        <v>45</v>
      </c>
      <c r="Q388" s="41" t="s">
        <v>207</v>
      </c>
      <c r="R388" s="41" t="s">
        <v>208</v>
      </c>
      <c r="S388" s="41" t="s">
        <v>209</v>
      </c>
      <c r="T388" s="41" t="s">
        <v>210</v>
      </c>
      <c r="U388" s="41" t="s">
        <v>220</v>
      </c>
      <c r="V388" s="41" t="s">
        <v>1936</v>
      </c>
      <c r="W388" s="41" t="s">
        <v>1939</v>
      </c>
      <c r="X388" s="41" t="s">
        <v>1940</v>
      </c>
      <c r="Y388" s="41" t="s">
        <v>1941</v>
      </c>
      <c r="Z388" s="41">
        <v>8</v>
      </c>
      <c r="AA388" s="41">
        <v>0</v>
      </c>
      <c r="AB388" s="41">
        <v>3</v>
      </c>
      <c r="AC388" s="41">
        <v>1</v>
      </c>
      <c r="AD388" s="56">
        <f t="shared" si="72"/>
        <v>12</v>
      </c>
      <c r="AE388" s="56">
        <f t="shared" si="73"/>
        <v>3</v>
      </c>
      <c r="AF388" s="41">
        <v>7</v>
      </c>
      <c r="AG388" s="41">
        <v>16</v>
      </c>
      <c r="AH388" s="41">
        <v>25</v>
      </c>
      <c r="AI388" s="41">
        <v>39</v>
      </c>
      <c r="AJ388" s="57">
        <f t="shared" si="74"/>
        <v>87</v>
      </c>
      <c r="AK388" s="57">
        <f t="shared" si="75"/>
        <v>21.75</v>
      </c>
      <c r="AL388" s="41">
        <v>33</v>
      </c>
      <c r="AM388" s="41">
        <v>8</v>
      </c>
      <c r="AN388" s="41">
        <v>12</v>
      </c>
      <c r="AO388" s="41">
        <v>54</v>
      </c>
      <c r="AP388" s="58">
        <f t="shared" si="76"/>
        <v>107</v>
      </c>
      <c r="AQ388" s="58">
        <f t="shared" si="77"/>
        <v>26.75</v>
      </c>
      <c r="AR388" s="41">
        <v>19</v>
      </c>
      <c r="AS388" s="41">
        <v>3</v>
      </c>
      <c r="AT388" s="41">
        <v>6</v>
      </c>
      <c r="AU388" s="41">
        <v>31</v>
      </c>
      <c r="AV388" s="59">
        <f t="shared" si="78"/>
        <v>59</v>
      </c>
      <c r="AW388" s="59">
        <f t="shared" si="79"/>
        <v>14.75</v>
      </c>
      <c r="AX388" s="41">
        <v>15</v>
      </c>
      <c r="AY388" s="41">
        <v>14</v>
      </c>
      <c r="AZ388" s="41">
        <v>15</v>
      </c>
      <c r="BA388" s="41">
        <v>26</v>
      </c>
      <c r="BB388" s="60">
        <f t="shared" si="80"/>
        <v>70</v>
      </c>
      <c r="BC388" s="60">
        <f t="shared" si="81"/>
        <v>17.5</v>
      </c>
      <c r="BD388" s="41">
        <f t="shared" si="82"/>
        <v>335</v>
      </c>
      <c r="BE388" s="41">
        <f t="shared" si="83"/>
        <v>1.6340618485092964E-2</v>
      </c>
    </row>
    <row r="389" spans="1:57" x14ac:dyDescent="0.25">
      <c r="A389" s="41" t="s">
        <v>6480</v>
      </c>
      <c r="B389" s="41" t="s">
        <v>5426</v>
      </c>
      <c r="C389" s="41">
        <v>1</v>
      </c>
      <c r="D389" s="41">
        <v>0</v>
      </c>
      <c r="E389" s="41" t="s">
        <v>6481</v>
      </c>
      <c r="F389" s="41">
        <v>99.399000000000001</v>
      </c>
      <c r="G389" s="41">
        <v>100</v>
      </c>
      <c r="H389" s="41" t="s">
        <v>759</v>
      </c>
      <c r="I389" s="41" t="s">
        <v>360</v>
      </c>
      <c r="J389" s="41" t="s">
        <v>6482</v>
      </c>
      <c r="K389" s="41" t="s">
        <v>762</v>
      </c>
      <c r="L389" s="41" t="s">
        <v>762</v>
      </c>
      <c r="M389" s="41" t="s">
        <v>762</v>
      </c>
      <c r="N389" s="41" t="s">
        <v>762</v>
      </c>
      <c r="O389" s="41" t="s">
        <v>762</v>
      </c>
      <c r="P389" s="41" t="s">
        <v>45</v>
      </c>
      <c r="Q389" s="41" t="s">
        <v>46</v>
      </c>
      <c r="R389" s="41" t="s">
        <v>47</v>
      </c>
      <c r="S389" s="41" t="s">
        <v>52</v>
      </c>
      <c r="T389" s="41" t="s">
        <v>359</v>
      </c>
      <c r="U389" s="41" t="s">
        <v>360</v>
      </c>
      <c r="V389" s="41" t="s">
        <v>360</v>
      </c>
      <c r="W389" s="41" t="s">
        <v>6483</v>
      </c>
      <c r="X389" s="41" t="s">
        <v>6484</v>
      </c>
      <c r="Y389" s="41" t="s">
        <v>6485</v>
      </c>
      <c r="Z389" s="41">
        <v>0</v>
      </c>
      <c r="AA389" s="41">
        <v>0</v>
      </c>
      <c r="AB389" s="41">
        <v>0</v>
      </c>
      <c r="AC389" s="41">
        <v>0</v>
      </c>
      <c r="AD389" s="56">
        <f t="shared" si="72"/>
        <v>0</v>
      </c>
      <c r="AE389" s="56">
        <f t="shared" si="73"/>
        <v>0</v>
      </c>
      <c r="AF389" s="41">
        <v>13</v>
      </c>
      <c r="AG389" s="41">
        <v>1</v>
      </c>
      <c r="AH389" s="41">
        <v>8</v>
      </c>
      <c r="AI389" s="41">
        <v>27</v>
      </c>
      <c r="AJ389" s="57">
        <f t="shared" si="74"/>
        <v>49</v>
      </c>
      <c r="AK389" s="57">
        <f t="shared" si="75"/>
        <v>12.25</v>
      </c>
      <c r="AL389" s="41">
        <v>53</v>
      </c>
      <c r="AM389" s="41">
        <v>48</v>
      </c>
      <c r="AN389" s="41">
        <v>38</v>
      </c>
      <c r="AO389" s="41">
        <v>27</v>
      </c>
      <c r="AP389" s="58">
        <f t="shared" si="76"/>
        <v>166</v>
      </c>
      <c r="AQ389" s="58">
        <f t="shared" si="77"/>
        <v>41.5</v>
      </c>
      <c r="AR389" s="41">
        <v>5</v>
      </c>
      <c r="AS389" s="41">
        <v>9</v>
      </c>
      <c r="AT389" s="41">
        <v>5</v>
      </c>
      <c r="AU389" s="41">
        <v>15</v>
      </c>
      <c r="AV389" s="59">
        <f t="shared" si="78"/>
        <v>34</v>
      </c>
      <c r="AW389" s="59">
        <f t="shared" si="79"/>
        <v>8.5</v>
      </c>
      <c r="AX389" s="41">
        <v>4</v>
      </c>
      <c r="AY389" s="41">
        <v>2</v>
      </c>
      <c r="AZ389" s="41">
        <v>2</v>
      </c>
      <c r="BA389" s="41">
        <v>6</v>
      </c>
      <c r="BB389" s="60">
        <f t="shared" si="80"/>
        <v>14</v>
      </c>
      <c r="BC389" s="60">
        <f t="shared" si="81"/>
        <v>3.5</v>
      </c>
      <c r="BD389" s="41">
        <f t="shared" si="82"/>
        <v>263</v>
      </c>
      <c r="BE389" s="41">
        <f t="shared" si="83"/>
        <v>1.2828604959938658E-2</v>
      </c>
    </row>
    <row r="390" spans="1:57" x14ac:dyDescent="0.25">
      <c r="A390" s="41" t="s">
        <v>358</v>
      </c>
      <c r="B390" s="41" t="s">
        <v>757</v>
      </c>
      <c r="C390" s="41">
        <v>2</v>
      </c>
      <c r="D390" s="41">
        <v>0</v>
      </c>
      <c r="E390" s="41" t="s">
        <v>1891</v>
      </c>
      <c r="F390" s="41">
        <v>100</v>
      </c>
      <c r="G390" s="41">
        <v>100</v>
      </c>
      <c r="H390" s="41" t="s">
        <v>759</v>
      </c>
      <c r="I390" s="41" t="s">
        <v>1892</v>
      </c>
      <c r="J390" s="41" t="s">
        <v>1893</v>
      </c>
      <c r="K390" s="41" t="s">
        <v>1892</v>
      </c>
      <c r="L390" s="41">
        <v>0</v>
      </c>
      <c r="M390" s="41" t="s">
        <v>1892</v>
      </c>
      <c r="N390" s="41" t="s">
        <v>1894</v>
      </c>
      <c r="O390" s="41" t="s">
        <v>825</v>
      </c>
      <c r="P390" s="41" t="s">
        <v>45</v>
      </c>
      <c r="Q390" s="41" t="s">
        <v>46</v>
      </c>
      <c r="R390" s="41" t="s">
        <v>47</v>
      </c>
      <c r="S390" s="41" t="s">
        <v>52</v>
      </c>
      <c r="T390" s="41" t="s">
        <v>359</v>
      </c>
      <c r="U390" s="41" t="s">
        <v>360</v>
      </c>
      <c r="V390" s="41" t="s">
        <v>1892</v>
      </c>
      <c r="W390" s="41" t="s">
        <v>1895</v>
      </c>
      <c r="X390" s="41" t="s">
        <v>1896</v>
      </c>
      <c r="Y390" s="41" t="s">
        <v>1896</v>
      </c>
      <c r="Z390" s="41">
        <v>26</v>
      </c>
      <c r="AA390" s="41">
        <v>11</v>
      </c>
      <c r="AB390" s="41">
        <v>18</v>
      </c>
      <c r="AC390" s="41">
        <v>0</v>
      </c>
      <c r="AD390" s="56">
        <f t="shared" si="72"/>
        <v>55</v>
      </c>
      <c r="AE390" s="56">
        <f t="shared" si="73"/>
        <v>13.75</v>
      </c>
      <c r="AF390" s="41">
        <v>7</v>
      </c>
      <c r="AG390" s="41">
        <v>33</v>
      </c>
      <c r="AH390" s="41">
        <v>24</v>
      </c>
      <c r="AI390" s="41">
        <v>28</v>
      </c>
      <c r="AJ390" s="57">
        <f t="shared" si="74"/>
        <v>92</v>
      </c>
      <c r="AK390" s="57">
        <f t="shared" si="75"/>
        <v>23</v>
      </c>
      <c r="AL390" s="41">
        <v>12</v>
      </c>
      <c r="AM390" s="41">
        <v>12</v>
      </c>
      <c r="AN390" s="41">
        <v>10</v>
      </c>
      <c r="AO390" s="41">
        <v>9</v>
      </c>
      <c r="AP390" s="58">
        <f t="shared" si="76"/>
        <v>43</v>
      </c>
      <c r="AQ390" s="58">
        <f t="shared" si="77"/>
        <v>10.75</v>
      </c>
      <c r="AR390" s="41">
        <v>8</v>
      </c>
      <c r="AS390" s="41">
        <v>6</v>
      </c>
      <c r="AT390" s="41">
        <v>2</v>
      </c>
      <c r="AU390" s="41">
        <v>18</v>
      </c>
      <c r="AV390" s="59">
        <f t="shared" si="78"/>
        <v>34</v>
      </c>
      <c r="AW390" s="59">
        <f t="shared" si="79"/>
        <v>8.5</v>
      </c>
      <c r="AX390" s="41">
        <v>8</v>
      </c>
      <c r="AY390" s="41">
        <v>4</v>
      </c>
      <c r="AZ390" s="41">
        <v>2</v>
      </c>
      <c r="BA390" s="41">
        <v>3</v>
      </c>
      <c r="BB390" s="60">
        <f t="shared" si="80"/>
        <v>17</v>
      </c>
      <c r="BC390" s="60">
        <f t="shared" si="81"/>
        <v>4.25</v>
      </c>
      <c r="BD390" s="41">
        <f t="shared" si="82"/>
        <v>241</v>
      </c>
      <c r="BE390" s="41">
        <f t="shared" si="83"/>
        <v>1.1755489716141506E-2</v>
      </c>
    </row>
    <row r="391" spans="1:57" x14ac:dyDescent="0.25">
      <c r="A391" s="41" t="s">
        <v>705</v>
      </c>
      <c r="B391" s="41" t="s">
        <v>757</v>
      </c>
      <c r="C391" s="41">
        <v>1</v>
      </c>
      <c r="D391" s="41">
        <v>0</v>
      </c>
      <c r="E391" s="41" t="s">
        <v>3403</v>
      </c>
      <c r="F391" s="41">
        <v>99.096000000000004</v>
      </c>
      <c r="G391" s="41">
        <v>100</v>
      </c>
      <c r="H391" s="41" t="s">
        <v>759</v>
      </c>
      <c r="I391" s="41" t="s">
        <v>3404</v>
      </c>
      <c r="J391" s="41" t="s">
        <v>3405</v>
      </c>
      <c r="K391" s="41" t="s">
        <v>762</v>
      </c>
      <c r="L391" s="41" t="s">
        <v>762</v>
      </c>
      <c r="M391" s="41" t="s">
        <v>762</v>
      </c>
      <c r="N391" s="41" t="s">
        <v>762</v>
      </c>
      <c r="O391" s="41" t="s">
        <v>762</v>
      </c>
      <c r="P391" s="41" t="s">
        <v>45</v>
      </c>
      <c r="Q391" s="41" t="s">
        <v>46</v>
      </c>
      <c r="R391" s="41" t="s">
        <v>385</v>
      </c>
      <c r="S391" s="41" t="s">
        <v>386</v>
      </c>
      <c r="T391" s="41" t="s">
        <v>1764</v>
      </c>
      <c r="U391" s="41" t="s">
        <v>3406</v>
      </c>
      <c r="V391" s="41" t="s">
        <v>3404</v>
      </c>
      <c r="W391" s="41" t="s">
        <v>3407</v>
      </c>
      <c r="X391" s="41" t="s">
        <v>3408</v>
      </c>
      <c r="Y391" s="41" t="s">
        <v>3409</v>
      </c>
      <c r="Z391" s="41">
        <v>0</v>
      </c>
      <c r="AA391" s="41">
        <v>0</v>
      </c>
      <c r="AB391" s="41">
        <v>6</v>
      </c>
      <c r="AC391" s="41">
        <v>0</v>
      </c>
      <c r="AD391" s="56">
        <f t="shared" si="72"/>
        <v>6</v>
      </c>
      <c r="AE391" s="56">
        <f t="shared" si="73"/>
        <v>1.5</v>
      </c>
      <c r="AF391" s="41">
        <v>2</v>
      </c>
      <c r="AG391" s="41">
        <v>2</v>
      </c>
      <c r="AH391" s="41">
        <v>1</v>
      </c>
      <c r="AI391" s="41">
        <v>2</v>
      </c>
      <c r="AJ391" s="57">
        <f t="shared" si="74"/>
        <v>7</v>
      </c>
      <c r="AK391" s="57">
        <f t="shared" si="75"/>
        <v>1.75</v>
      </c>
      <c r="AL391" s="41">
        <v>8</v>
      </c>
      <c r="AM391" s="41">
        <v>0</v>
      </c>
      <c r="AN391" s="41">
        <v>3</v>
      </c>
      <c r="AO391" s="41">
        <v>3</v>
      </c>
      <c r="AP391" s="58">
        <f t="shared" si="76"/>
        <v>14</v>
      </c>
      <c r="AQ391" s="58">
        <f t="shared" si="77"/>
        <v>3.5</v>
      </c>
      <c r="AR391" s="41">
        <v>4</v>
      </c>
      <c r="AS391" s="41">
        <v>0</v>
      </c>
      <c r="AT391" s="41">
        <v>1</v>
      </c>
      <c r="AU391" s="41">
        <v>0</v>
      </c>
      <c r="AV391" s="59">
        <f t="shared" si="78"/>
        <v>5</v>
      </c>
      <c r="AW391" s="59">
        <f t="shared" si="79"/>
        <v>1.25</v>
      </c>
      <c r="AX391" s="41">
        <v>3</v>
      </c>
      <c r="AY391" s="41">
        <v>3</v>
      </c>
      <c r="AZ391" s="41">
        <v>0</v>
      </c>
      <c r="BA391" s="41">
        <v>0</v>
      </c>
      <c r="BB391" s="60">
        <f t="shared" si="80"/>
        <v>6</v>
      </c>
      <c r="BC391" s="60">
        <f t="shared" si="81"/>
        <v>1.5</v>
      </c>
      <c r="BD391" s="41">
        <f t="shared" si="82"/>
        <v>38</v>
      </c>
      <c r="BE391" s="41">
        <f t="shared" si="83"/>
        <v>1.8535626938314409E-3</v>
      </c>
    </row>
    <row r="392" spans="1:57" x14ac:dyDescent="0.25">
      <c r="A392" s="41" t="s">
        <v>9940</v>
      </c>
      <c r="B392" s="41" t="s">
        <v>9568</v>
      </c>
      <c r="C392" s="41">
        <v>1</v>
      </c>
      <c r="D392" s="41">
        <v>0</v>
      </c>
      <c r="E392" s="41" t="s">
        <v>9941</v>
      </c>
      <c r="F392" s="41">
        <v>100</v>
      </c>
      <c r="G392" s="41">
        <v>100</v>
      </c>
      <c r="H392" s="41" t="s">
        <v>759</v>
      </c>
      <c r="I392" s="41" t="s">
        <v>9942</v>
      </c>
      <c r="J392" s="41" t="s">
        <v>9943</v>
      </c>
      <c r="K392" s="41" t="s">
        <v>762</v>
      </c>
      <c r="L392" s="41" t="s">
        <v>762</v>
      </c>
      <c r="M392" s="41" t="s">
        <v>762</v>
      </c>
      <c r="N392" s="41" t="s">
        <v>762</v>
      </c>
      <c r="O392" s="41" t="s">
        <v>762</v>
      </c>
      <c r="P392" s="41" t="s">
        <v>45</v>
      </c>
      <c r="Q392" s="41" t="s">
        <v>207</v>
      </c>
      <c r="R392" s="41" t="s">
        <v>208</v>
      </c>
      <c r="S392" s="41" t="s">
        <v>300</v>
      </c>
      <c r="T392" s="41" t="s">
        <v>9942</v>
      </c>
      <c r="U392" s="41" t="s">
        <v>9942</v>
      </c>
      <c r="V392" s="41" t="s">
        <v>9942</v>
      </c>
      <c r="W392" s="41" t="s">
        <v>9944</v>
      </c>
      <c r="X392" s="41" t="s">
        <v>9945</v>
      </c>
      <c r="Y392" s="41" t="s">
        <v>9945</v>
      </c>
      <c r="Z392" s="41">
        <v>0</v>
      </c>
      <c r="AA392" s="41">
        <v>0</v>
      </c>
      <c r="AB392" s="41">
        <v>0</v>
      </c>
      <c r="AC392" s="41">
        <v>0</v>
      </c>
      <c r="AD392" s="56">
        <f t="shared" si="72"/>
        <v>0</v>
      </c>
      <c r="AE392" s="56">
        <f t="shared" si="73"/>
        <v>0</v>
      </c>
      <c r="AF392" s="41">
        <v>0</v>
      </c>
      <c r="AG392" s="41">
        <v>0</v>
      </c>
      <c r="AH392" s="41">
        <v>0</v>
      </c>
      <c r="AI392" s="41">
        <v>0</v>
      </c>
      <c r="AJ392" s="57">
        <f t="shared" si="74"/>
        <v>0</v>
      </c>
      <c r="AK392" s="57">
        <f t="shared" si="75"/>
        <v>0</v>
      </c>
      <c r="AL392" s="41">
        <v>0</v>
      </c>
      <c r="AM392" s="41">
        <v>0</v>
      </c>
      <c r="AN392" s="41">
        <v>0</v>
      </c>
      <c r="AO392" s="41">
        <v>0</v>
      </c>
      <c r="AP392" s="58">
        <f t="shared" si="76"/>
        <v>0</v>
      </c>
      <c r="AQ392" s="58">
        <f t="shared" si="77"/>
        <v>0</v>
      </c>
      <c r="AR392" s="41">
        <v>15</v>
      </c>
      <c r="AS392" s="41">
        <v>6</v>
      </c>
      <c r="AT392" s="41">
        <v>6</v>
      </c>
      <c r="AU392" s="41">
        <v>7</v>
      </c>
      <c r="AV392" s="59">
        <f t="shared" si="78"/>
        <v>34</v>
      </c>
      <c r="AW392" s="59">
        <f t="shared" si="79"/>
        <v>8.5</v>
      </c>
      <c r="AX392" s="41">
        <v>4</v>
      </c>
      <c r="AY392" s="41">
        <v>0</v>
      </c>
      <c r="AZ392" s="41">
        <v>4</v>
      </c>
      <c r="BA392" s="41">
        <v>6</v>
      </c>
      <c r="BB392" s="60">
        <f t="shared" si="80"/>
        <v>14</v>
      </c>
      <c r="BC392" s="60">
        <f t="shared" si="81"/>
        <v>3.5</v>
      </c>
      <c r="BD392" s="41">
        <f t="shared" si="82"/>
        <v>48</v>
      </c>
      <c r="BE392" s="41">
        <f t="shared" si="83"/>
        <v>2.3413423501028726E-3</v>
      </c>
    </row>
    <row r="393" spans="1:57" x14ac:dyDescent="0.25">
      <c r="A393" s="41" t="s">
        <v>506</v>
      </c>
      <c r="B393" s="41" t="s">
        <v>757</v>
      </c>
      <c r="C393" s="41">
        <v>1</v>
      </c>
      <c r="D393" s="41">
        <v>2</v>
      </c>
      <c r="E393" s="41" t="s">
        <v>1915</v>
      </c>
      <c r="F393" s="41">
        <v>99.695999999999998</v>
      </c>
      <c r="G393" s="41">
        <v>100</v>
      </c>
      <c r="H393" s="41" t="s">
        <v>759</v>
      </c>
      <c r="I393" s="41" t="s">
        <v>1916</v>
      </c>
      <c r="J393" s="41" t="s">
        <v>1917</v>
      </c>
      <c r="K393" s="41" t="s">
        <v>762</v>
      </c>
      <c r="L393" s="41" t="s">
        <v>762</v>
      </c>
      <c r="M393" s="41" t="s">
        <v>762</v>
      </c>
      <c r="N393" s="41" t="s">
        <v>762</v>
      </c>
      <c r="O393" s="41" t="s">
        <v>762</v>
      </c>
      <c r="P393" s="41" t="s">
        <v>45</v>
      </c>
      <c r="Q393" s="41" t="s">
        <v>78</v>
      </c>
      <c r="R393" s="41" t="s">
        <v>78</v>
      </c>
      <c r="S393" s="41" t="s">
        <v>120</v>
      </c>
      <c r="T393" s="41" t="s">
        <v>121</v>
      </c>
      <c r="U393" s="41" t="s">
        <v>1918</v>
      </c>
      <c r="V393" s="41" t="s">
        <v>1919</v>
      </c>
      <c r="W393" s="41" t="s">
        <v>1920</v>
      </c>
      <c r="X393" s="41" t="s">
        <v>1921</v>
      </c>
      <c r="Y393" s="41" t="s">
        <v>1922</v>
      </c>
      <c r="Z393" s="41">
        <v>0</v>
      </c>
      <c r="AA393" s="41">
        <v>0</v>
      </c>
      <c r="AB393" s="41">
        <v>0</v>
      </c>
      <c r="AC393" s="41">
        <v>0</v>
      </c>
      <c r="AD393" s="56">
        <f t="shared" si="72"/>
        <v>0</v>
      </c>
      <c r="AE393" s="56">
        <f t="shared" si="73"/>
        <v>0</v>
      </c>
      <c r="AF393" s="41">
        <v>8</v>
      </c>
      <c r="AG393" s="41">
        <v>6</v>
      </c>
      <c r="AH393" s="41">
        <v>8</v>
      </c>
      <c r="AI393" s="41">
        <v>15</v>
      </c>
      <c r="AJ393" s="57">
        <f t="shared" si="74"/>
        <v>37</v>
      </c>
      <c r="AK393" s="57">
        <f t="shared" si="75"/>
        <v>9.25</v>
      </c>
      <c r="AL393" s="41">
        <v>28</v>
      </c>
      <c r="AM393" s="41">
        <v>13</v>
      </c>
      <c r="AN393" s="41">
        <v>12</v>
      </c>
      <c r="AO393" s="41">
        <v>20</v>
      </c>
      <c r="AP393" s="58">
        <f t="shared" si="76"/>
        <v>73</v>
      </c>
      <c r="AQ393" s="58">
        <f t="shared" si="77"/>
        <v>18.25</v>
      </c>
      <c r="AR393" s="41">
        <v>69</v>
      </c>
      <c r="AS393" s="41">
        <v>58</v>
      </c>
      <c r="AT393" s="41">
        <v>67</v>
      </c>
      <c r="AU393" s="41">
        <v>72</v>
      </c>
      <c r="AV393" s="59">
        <f t="shared" si="78"/>
        <v>266</v>
      </c>
      <c r="AW393" s="59">
        <f t="shared" si="79"/>
        <v>66.5</v>
      </c>
      <c r="AX393" s="41">
        <v>54</v>
      </c>
      <c r="AY393" s="41">
        <v>45</v>
      </c>
      <c r="AZ393" s="41">
        <v>42</v>
      </c>
      <c r="BA393" s="41">
        <v>33</v>
      </c>
      <c r="BB393" s="60">
        <f t="shared" si="80"/>
        <v>174</v>
      </c>
      <c r="BC393" s="60">
        <f t="shared" si="81"/>
        <v>43.5</v>
      </c>
      <c r="BD393" s="41">
        <f t="shared" si="82"/>
        <v>550</v>
      </c>
      <c r="BE393" s="41">
        <f t="shared" si="83"/>
        <v>2.6827881094928747E-2</v>
      </c>
    </row>
    <row r="394" spans="1:57" x14ac:dyDescent="0.25">
      <c r="A394" s="41" t="s">
        <v>9906</v>
      </c>
      <c r="B394" s="41" t="s">
        <v>9568</v>
      </c>
      <c r="C394" s="41">
        <v>1</v>
      </c>
      <c r="D394" s="41">
        <v>0</v>
      </c>
      <c r="E394" s="41" t="s">
        <v>9907</v>
      </c>
      <c r="F394" s="41">
        <v>99.087999999999994</v>
      </c>
      <c r="G394" s="41">
        <v>100</v>
      </c>
      <c r="H394" s="41" t="s">
        <v>759</v>
      </c>
      <c r="I394" s="41" t="s">
        <v>100</v>
      </c>
      <c r="J394" s="41" t="s">
        <v>9908</v>
      </c>
      <c r="K394" s="41" t="s">
        <v>762</v>
      </c>
      <c r="L394" s="41" t="s">
        <v>762</v>
      </c>
      <c r="M394" s="41" t="s">
        <v>762</v>
      </c>
      <c r="N394" s="41" t="s">
        <v>762</v>
      </c>
      <c r="O394" s="41" t="s">
        <v>762</v>
      </c>
      <c r="P394" s="41" t="s">
        <v>45</v>
      </c>
      <c r="Q394" s="41" t="s">
        <v>78</v>
      </c>
      <c r="R394" s="41" t="s">
        <v>78</v>
      </c>
      <c r="S394" s="41" t="s">
        <v>99</v>
      </c>
      <c r="T394" s="41" t="s">
        <v>100</v>
      </c>
      <c r="U394" s="41" t="s">
        <v>100</v>
      </c>
      <c r="V394" s="41" t="s">
        <v>100</v>
      </c>
      <c r="W394" s="41" t="s">
        <v>9909</v>
      </c>
      <c r="X394" s="41" t="s">
        <v>9910</v>
      </c>
      <c r="Y394" s="41" t="s">
        <v>9911</v>
      </c>
      <c r="Z394" s="41">
        <v>0</v>
      </c>
      <c r="AA394" s="41">
        <v>0</v>
      </c>
      <c r="AB394" s="41">
        <v>0</v>
      </c>
      <c r="AC394" s="41">
        <v>0</v>
      </c>
      <c r="AD394" s="56">
        <f t="shared" si="72"/>
        <v>0</v>
      </c>
      <c r="AE394" s="56">
        <f t="shared" si="73"/>
        <v>0</v>
      </c>
      <c r="AF394" s="41">
        <v>0</v>
      </c>
      <c r="AG394" s="41">
        <v>0</v>
      </c>
      <c r="AH394" s="41">
        <v>1</v>
      </c>
      <c r="AI394" s="41">
        <v>0</v>
      </c>
      <c r="AJ394" s="57">
        <f t="shared" si="74"/>
        <v>1</v>
      </c>
      <c r="AK394" s="57">
        <f t="shared" si="75"/>
        <v>0.25</v>
      </c>
      <c r="AL394" s="41">
        <v>7</v>
      </c>
      <c r="AM394" s="41">
        <v>5</v>
      </c>
      <c r="AN394" s="41">
        <v>12</v>
      </c>
      <c r="AO394" s="41">
        <v>8</v>
      </c>
      <c r="AP394" s="58">
        <f t="shared" si="76"/>
        <v>32</v>
      </c>
      <c r="AQ394" s="58">
        <f t="shared" si="77"/>
        <v>8</v>
      </c>
      <c r="AR394" s="41">
        <v>18</v>
      </c>
      <c r="AS394" s="41">
        <v>16</v>
      </c>
      <c r="AT394" s="41">
        <v>27</v>
      </c>
      <c r="AU394" s="41">
        <v>33</v>
      </c>
      <c r="AV394" s="59">
        <f t="shared" si="78"/>
        <v>94</v>
      </c>
      <c r="AW394" s="59">
        <f t="shared" si="79"/>
        <v>23.5</v>
      </c>
      <c r="AX394" s="41">
        <v>17</v>
      </c>
      <c r="AY394" s="41">
        <v>9</v>
      </c>
      <c r="AZ394" s="41">
        <v>5</v>
      </c>
      <c r="BA394" s="41">
        <v>17</v>
      </c>
      <c r="BB394" s="60">
        <f t="shared" si="80"/>
        <v>48</v>
      </c>
      <c r="BC394" s="60">
        <f t="shared" si="81"/>
        <v>12</v>
      </c>
      <c r="BD394" s="41">
        <f t="shared" si="82"/>
        <v>175</v>
      </c>
      <c r="BE394" s="41">
        <f t="shared" si="83"/>
        <v>8.536143984750057E-3</v>
      </c>
    </row>
    <row r="395" spans="1:57" x14ac:dyDescent="0.25">
      <c r="A395" s="41" t="s">
        <v>6713</v>
      </c>
      <c r="B395" s="41" t="s">
        <v>5426</v>
      </c>
      <c r="C395" s="41">
        <v>1</v>
      </c>
      <c r="D395" s="41">
        <v>0</v>
      </c>
      <c r="E395" s="41" t="s">
        <v>6714</v>
      </c>
      <c r="F395" s="41">
        <v>100</v>
      </c>
      <c r="G395" s="41">
        <v>100</v>
      </c>
      <c r="H395" s="41" t="s">
        <v>759</v>
      </c>
      <c r="I395" s="41" t="s">
        <v>6715</v>
      </c>
      <c r="J395" s="41" t="s">
        <v>6716</v>
      </c>
      <c r="K395" s="41" t="s">
        <v>762</v>
      </c>
      <c r="L395" s="41" t="s">
        <v>762</v>
      </c>
      <c r="M395" s="41" t="s">
        <v>762</v>
      </c>
      <c r="N395" s="41" t="s">
        <v>762</v>
      </c>
      <c r="O395" s="41" t="s">
        <v>762</v>
      </c>
      <c r="P395" s="41" t="s">
        <v>45</v>
      </c>
      <c r="Q395" s="41" t="s">
        <v>207</v>
      </c>
      <c r="R395" s="41" t="s">
        <v>313</v>
      </c>
      <c r="S395" s="41" t="s">
        <v>314</v>
      </c>
      <c r="T395" s="41" t="s">
        <v>329</v>
      </c>
      <c r="U395" s="41" t="s">
        <v>6715</v>
      </c>
      <c r="V395" s="41" t="s">
        <v>6715</v>
      </c>
      <c r="W395" s="41" t="s">
        <v>6717</v>
      </c>
      <c r="X395" s="41" t="s">
        <v>6718</v>
      </c>
      <c r="Y395" s="41" t="s">
        <v>6719</v>
      </c>
      <c r="Z395" s="41">
        <v>0</v>
      </c>
      <c r="AA395" s="41">
        <v>0</v>
      </c>
      <c r="AB395" s="41">
        <v>0</v>
      </c>
      <c r="AC395" s="41">
        <v>0</v>
      </c>
      <c r="AD395" s="56">
        <f t="shared" si="72"/>
        <v>0</v>
      </c>
      <c r="AE395" s="56">
        <f t="shared" si="73"/>
        <v>0</v>
      </c>
      <c r="AF395" s="41">
        <v>0</v>
      </c>
      <c r="AG395" s="41">
        <v>0</v>
      </c>
      <c r="AH395" s="41">
        <v>0</v>
      </c>
      <c r="AI395" s="41">
        <v>0</v>
      </c>
      <c r="AJ395" s="57">
        <f t="shared" si="74"/>
        <v>0</v>
      </c>
      <c r="AK395" s="57">
        <f t="shared" si="75"/>
        <v>0</v>
      </c>
      <c r="AL395" s="41">
        <v>0</v>
      </c>
      <c r="AM395" s="41">
        <v>0</v>
      </c>
      <c r="AN395" s="41">
        <v>0</v>
      </c>
      <c r="AO395" s="41">
        <v>0</v>
      </c>
      <c r="AP395" s="58">
        <f t="shared" si="76"/>
        <v>0</v>
      </c>
      <c r="AQ395" s="58">
        <f t="shared" si="77"/>
        <v>0</v>
      </c>
      <c r="AR395" s="41">
        <v>13</v>
      </c>
      <c r="AS395" s="41">
        <v>7</v>
      </c>
      <c r="AT395" s="41">
        <v>11</v>
      </c>
      <c r="AU395" s="41">
        <v>22</v>
      </c>
      <c r="AV395" s="59">
        <f t="shared" si="78"/>
        <v>53</v>
      </c>
      <c r="AW395" s="59">
        <f t="shared" si="79"/>
        <v>13.25</v>
      </c>
      <c r="AX395" s="41">
        <v>40</v>
      </c>
      <c r="AY395" s="41">
        <v>36</v>
      </c>
      <c r="AZ395" s="41">
        <v>28</v>
      </c>
      <c r="BA395" s="41">
        <v>99</v>
      </c>
      <c r="BB395" s="60">
        <f t="shared" si="80"/>
        <v>203</v>
      </c>
      <c r="BC395" s="60">
        <f t="shared" si="81"/>
        <v>50.75</v>
      </c>
      <c r="BD395" s="41">
        <f t="shared" si="82"/>
        <v>256</v>
      </c>
      <c r="BE395" s="41">
        <f t="shared" si="83"/>
        <v>1.2487159200548655E-2</v>
      </c>
    </row>
    <row r="396" spans="1:57" x14ac:dyDescent="0.25">
      <c r="A396" s="41" t="s">
        <v>116</v>
      </c>
      <c r="B396" s="41" t="s">
        <v>757</v>
      </c>
      <c r="C396" s="41">
        <v>1</v>
      </c>
      <c r="D396" s="41">
        <v>2</v>
      </c>
      <c r="E396" s="41" t="s">
        <v>2453</v>
      </c>
      <c r="F396" s="41">
        <v>100</v>
      </c>
      <c r="G396" s="41">
        <v>100</v>
      </c>
      <c r="H396" s="41" t="s">
        <v>759</v>
      </c>
      <c r="I396" s="41" t="s">
        <v>2454</v>
      </c>
      <c r="J396" s="41" t="s">
        <v>2455</v>
      </c>
      <c r="K396" s="41" t="s">
        <v>2139</v>
      </c>
      <c r="L396" s="41">
        <v>4</v>
      </c>
      <c r="M396" s="41" t="s">
        <v>2456</v>
      </c>
      <c r="N396" s="41" t="s">
        <v>2457</v>
      </c>
      <c r="O396" s="41" t="s">
        <v>870</v>
      </c>
      <c r="P396" s="41" t="s">
        <v>45</v>
      </c>
      <c r="Q396" s="41" t="s">
        <v>78</v>
      </c>
      <c r="R396" s="41" t="s">
        <v>78</v>
      </c>
      <c r="S396" s="41" t="s">
        <v>99</v>
      </c>
      <c r="T396" s="41" t="s">
        <v>117</v>
      </c>
      <c r="U396" s="41" t="s">
        <v>118</v>
      </c>
      <c r="V396" s="41" t="s">
        <v>2458</v>
      </c>
      <c r="W396" s="41" t="s">
        <v>2459</v>
      </c>
      <c r="X396" s="41" t="s">
        <v>2460</v>
      </c>
      <c r="Y396" s="41" t="s">
        <v>2460</v>
      </c>
      <c r="Z396" s="41">
        <v>27</v>
      </c>
      <c r="AA396" s="41">
        <v>19</v>
      </c>
      <c r="AB396" s="41">
        <v>3</v>
      </c>
      <c r="AC396" s="41">
        <v>81</v>
      </c>
      <c r="AD396" s="56">
        <f t="shared" si="72"/>
        <v>130</v>
      </c>
      <c r="AE396" s="56">
        <f t="shared" si="73"/>
        <v>32.5</v>
      </c>
      <c r="AF396" s="41">
        <v>27</v>
      </c>
      <c r="AG396" s="41">
        <v>41</v>
      </c>
      <c r="AH396" s="41">
        <v>34</v>
      </c>
      <c r="AI396" s="41">
        <v>51</v>
      </c>
      <c r="AJ396" s="57">
        <f t="shared" si="74"/>
        <v>153</v>
      </c>
      <c r="AK396" s="57">
        <f t="shared" si="75"/>
        <v>38.25</v>
      </c>
      <c r="AL396" s="41">
        <v>79</v>
      </c>
      <c r="AM396" s="41">
        <v>45</v>
      </c>
      <c r="AN396" s="41">
        <v>70</v>
      </c>
      <c r="AO396" s="41">
        <v>34</v>
      </c>
      <c r="AP396" s="58">
        <f t="shared" si="76"/>
        <v>228</v>
      </c>
      <c r="AQ396" s="58">
        <f t="shared" si="77"/>
        <v>57</v>
      </c>
      <c r="AR396" s="41">
        <v>11</v>
      </c>
      <c r="AS396" s="41">
        <v>17</v>
      </c>
      <c r="AT396" s="41">
        <v>27</v>
      </c>
      <c r="AU396" s="41">
        <v>66</v>
      </c>
      <c r="AV396" s="59">
        <f t="shared" si="78"/>
        <v>121</v>
      </c>
      <c r="AW396" s="59">
        <f t="shared" si="79"/>
        <v>30.25</v>
      </c>
      <c r="AX396" s="41">
        <v>35</v>
      </c>
      <c r="AY396" s="41">
        <v>13</v>
      </c>
      <c r="AZ396" s="41">
        <v>17</v>
      </c>
      <c r="BA396" s="41">
        <v>32</v>
      </c>
      <c r="BB396" s="60">
        <f t="shared" si="80"/>
        <v>97</v>
      </c>
      <c r="BC396" s="60">
        <f t="shared" si="81"/>
        <v>24.25</v>
      </c>
      <c r="BD396" s="41">
        <f t="shared" si="82"/>
        <v>729</v>
      </c>
      <c r="BE396" s="41">
        <f t="shared" si="83"/>
        <v>3.5559136942187375E-2</v>
      </c>
    </row>
    <row r="397" spans="1:57" x14ac:dyDescent="0.25">
      <c r="A397" s="41" t="s">
        <v>8724</v>
      </c>
      <c r="B397" s="41" t="s">
        <v>5426</v>
      </c>
      <c r="C397" s="41">
        <v>1</v>
      </c>
      <c r="D397" s="41">
        <v>0</v>
      </c>
      <c r="E397" s="41" t="s">
        <v>8725</v>
      </c>
      <c r="F397" s="41">
        <v>100</v>
      </c>
      <c r="G397" s="41">
        <v>100</v>
      </c>
      <c r="H397" s="41" t="s">
        <v>759</v>
      </c>
      <c r="I397" s="41" t="s">
        <v>421</v>
      </c>
      <c r="J397" s="41" t="s">
        <v>8726</v>
      </c>
      <c r="K397" s="41" t="s">
        <v>762</v>
      </c>
      <c r="L397" s="41" t="s">
        <v>762</v>
      </c>
      <c r="M397" s="41" t="s">
        <v>762</v>
      </c>
      <c r="N397" s="41" t="s">
        <v>762</v>
      </c>
      <c r="O397" s="41" t="s">
        <v>762</v>
      </c>
      <c r="P397" s="41" t="s">
        <v>45</v>
      </c>
      <c r="Q397" s="41" t="s">
        <v>46</v>
      </c>
      <c r="R397" s="41" t="s">
        <v>60</v>
      </c>
      <c r="S397" s="41" t="s">
        <v>419</v>
      </c>
      <c r="T397" s="41" t="s">
        <v>420</v>
      </c>
      <c r="U397" s="41" t="s">
        <v>421</v>
      </c>
      <c r="V397" s="41" t="s">
        <v>421</v>
      </c>
      <c r="W397" s="41" t="s">
        <v>8727</v>
      </c>
      <c r="X397" s="41" t="s">
        <v>8728</v>
      </c>
      <c r="Y397" s="41" t="s">
        <v>8728</v>
      </c>
      <c r="Z397" s="41">
        <v>9</v>
      </c>
      <c r="AA397" s="41">
        <v>1</v>
      </c>
      <c r="AB397" s="41">
        <v>2</v>
      </c>
      <c r="AC397" s="41">
        <v>0</v>
      </c>
      <c r="AD397" s="56">
        <f t="shared" si="72"/>
        <v>12</v>
      </c>
      <c r="AE397" s="56">
        <f t="shared" si="73"/>
        <v>3</v>
      </c>
      <c r="AF397" s="41">
        <v>1</v>
      </c>
      <c r="AG397" s="41">
        <v>6</v>
      </c>
      <c r="AH397" s="41">
        <v>30</v>
      </c>
      <c r="AI397" s="41">
        <v>7</v>
      </c>
      <c r="AJ397" s="57">
        <f t="shared" si="74"/>
        <v>44</v>
      </c>
      <c r="AK397" s="57">
        <f t="shared" si="75"/>
        <v>11</v>
      </c>
      <c r="AL397" s="41">
        <v>5</v>
      </c>
      <c r="AM397" s="41">
        <v>3</v>
      </c>
      <c r="AN397" s="41">
        <v>5</v>
      </c>
      <c r="AO397" s="41">
        <v>37</v>
      </c>
      <c r="AP397" s="58">
        <f t="shared" si="76"/>
        <v>50</v>
      </c>
      <c r="AQ397" s="58">
        <f t="shared" si="77"/>
        <v>12.5</v>
      </c>
      <c r="AR397" s="41">
        <v>2</v>
      </c>
      <c r="AS397" s="41">
        <v>6</v>
      </c>
      <c r="AT397" s="41">
        <v>4</v>
      </c>
      <c r="AU397" s="41">
        <v>10</v>
      </c>
      <c r="AV397" s="59">
        <f t="shared" si="78"/>
        <v>22</v>
      </c>
      <c r="AW397" s="59">
        <f t="shared" si="79"/>
        <v>5.5</v>
      </c>
      <c r="AX397" s="41">
        <v>9</v>
      </c>
      <c r="AY397" s="41">
        <v>4</v>
      </c>
      <c r="AZ397" s="41">
        <v>2</v>
      </c>
      <c r="BA397" s="41">
        <v>5</v>
      </c>
      <c r="BB397" s="60">
        <f t="shared" si="80"/>
        <v>20</v>
      </c>
      <c r="BC397" s="60">
        <f t="shared" si="81"/>
        <v>5</v>
      </c>
      <c r="BD397" s="41">
        <f t="shared" si="82"/>
        <v>148</v>
      </c>
      <c r="BE397" s="41">
        <f t="shared" si="83"/>
        <v>7.2191389128171907E-3</v>
      </c>
    </row>
    <row r="398" spans="1:57" x14ac:dyDescent="0.25">
      <c r="A398" s="41" t="s">
        <v>418</v>
      </c>
      <c r="B398" s="41" t="s">
        <v>757</v>
      </c>
      <c r="C398" s="41">
        <v>2</v>
      </c>
      <c r="D398" s="41">
        <v>0</v>
      </c>
      <c r="E398" s="41" t="s">
        <v>2982</v>
      </c>
      <c r="F398" s="41">
        <v>100</v>
      </c>
      <c r="G398" s="41">
        <v>100</v>
      </c>
      <c r="H398" s="41" t="s">
        <v>759</v>
      </c>
      <c r="I398" s="41" t="s">
        <v>2983</v>
      </c>
      <c r="J398" s="41" t="s">
        <v>2984</v>
      </c>
      <c r="K398" s="41" t="s">
        <v>2983</v>
      </c>
      <c r="L398" s="41">
        <v>0</v>
      </c>
      <c r="M398" s="41" t="s">
        <v>2983</v>
      </c>
      <c r="N398" s="41" t="s">
        <v>2985</v>
      </c>
      <c r="O398" s="41" t="s">
        <v>2986</v>
      </c>
      <c r="P398" s="41" t="s">
        <v>45</v>
      </c>
      <c r="Q398" s="41" t="s">
        <v>46</v>
      </c>
      <c r="R398" s="41" t="s">
        <v>60</v>
      </c>
      <c r="S398" s="41" t="s">
        <v>419</v>
      </c>
      <c r="T398" s="41" t="s">
        <v>420</v>
      </c>
      <c r="U398" s="41" t="s">
        <v>421</v>
      </c>
      <c r="V398" s="41" t="s">
        <v>2983</v>
      </c>
      <c r="W398" s="41" t="s">
        <v>2987</v>
      </c>
      <c r="X398" s="41" t="s">
        <v>2988</v>
      </c>
      <c r="Y398" s="41" t="s">
        <v>2988</v>
      </c>
      <c r="Z398" s="41">
        <v>0</v>
      </c>
      <c r="AA398" s="41">
        <v>0</v>
      </c>
      <c r="AB398" s="41">
        <v>0</v>
      </c>
      <c r="AC398" s="41">
        <v>0</v>
      </c>
      <c r="AD398" s="56">
        <f t="shared" si="72"/>
        <v>0</v>
      </c>
      <c r="AE398" s="56">
        <f t="shared" si="73"/>
        <v>0</v>
      </c>
      <c r="AF398" s="41">
        <v>4</v>
      </c>
      <c r="AG398" s="41">
        <v>3</v>
      </c>
      <c r="AH398" s="41">
        <v>20</v>
      </c>
      <c r="AI398" s="41">
        <v>47</v>
      </c>
      <c r="AJ398" s="57">
        <f t="shared" si="74"/>
        <v>74</v>
      </c>
      <c r="AK398" s="57">
        <f t="shared" si="75"/>
        <v>18.5</v>
      </c>
      <c r="AL398" s="41">
        <v>9</v>
      </c>
      <c r="AM398" s="41">
        <v>3</v>
      </c>
      <c r="AN398" s="41">
        <v>2</v>
      </c>
      <c r="AO398" s="41">
        <v>9</v>
      </c>
      <c r="AP398" s="58">
        <f t="shared" si="76"/>
        <v>23</v>
      </c>
      <c r="AQ398" s="58">
        <f t="shared" si="77"/>
        <v>5.75</v>
      </c>
      <c r="AR398" s="41">
        <v>5</v>
      </c>
      <c r="AS398" s="41">
        <v>6</v>
      </c>
      <c r="AT398" s="41">
        <v>3</v>
      </c>
      <c r="AU398" s="41">
        <v>15</v>
      </c>
      <c r="AV398" s="59">
        <f t="shared" si="78"/>
        <v>29</v>
      </c>
      <c r="AW398" s="59">
        <f t="shared" si="79"/>
        <v>7.25</v>
      </c>
      <c r="AX398" s="41">
        <v>9</v>
      </c>
      <c r="AY398" s="41">
        <v>10</v>
      </c>
      <c r="AZ398" s="41">
        <v>10</v>
      </c>
      <c r="BA398" s="41">
        <v>14</v>
      </c>
      <c r="BB398" s="60">
        <f t="shared" si="80"/>
        <v>43</v>
      </c>
      <c r="BC398" s="60">
        <f t="shared" si="81"/>
        <v>10.75</v>
      </c>
      <c r="BD398" s="41">
        <f t="shared" si="82"/>
        <v>169</v>
      </c>
      <c r="BE398" s="41">
        <f t="shared" si="83"/>
        <v>8.2434761909871979E-3</v>
      </c>
    </row>
    <row r="399" spans="1:57" x14ac:dyDescent="0.25">
      <c r="A399" s="41" t="s">
        <v>640</v>
      </c>
      <c r="B399" s="41" t="s">
        <v>757</v>
      </c>
      <c r="C399" s="41">
        <v>1</v>
      </c>
      <c r="D399" s="41">
        <v>2</v>
      </c>
      <c r="E399" s="41" t="s">
        <v>4067</v>
      </c>
      <c r="F399" s="41">
        <v>99.090999999999994</v>
      </c>
      <c r="G399" s="41">
        <v>100</v>
      </c>
      <c r="H399" s="41" t="s">
        <v>759</v>
      </c>
      <c r="I399" s="41" t="s">
        <v>4068</v>
      </c>
      <c r="J399" s="41" t="s">
        <v>4069</v>
      </c>
      <c r="K399" s="41" t="s">
        <v>4070</v>
      </c>
      <c r="L399" s="41">
        <v>2</v>
      </c>
      <c r="M399" s="41" t="s">
        <v>4068</v>
      </c>
      <c r="N399" s="41" t="s">
        <v>4071</v>
      </c>
      <c r="O399" s="41" t="s">
        <v>3212</v>
      </c>
      <c r="P399" s="41" t="s">
        <v>45</v>
      </c>
      <c r="Q399" s="41" t="s">
        <v>46</v>
      </c>
      <c r="R399" s="41" t="s">
        <v>60</v>
      </c>
      <c r="S399" s="41" t="s">
        <v>419</v>
      </c>
      <c r="T399" s="41" t="s">
        <v>420</v>
      </c>
      <c r="U399" s="41" t="s">
        <v>421</v>
      </c>
      <c r="V399" s="41" t="s">
        <v>4070</v>
      </c>
      <c r="W399" s="41" t="s">
        <v>4072</v>
      </c>
      <c r="X399" s="41" t="s">
        <v>4073</v>
      </c>
      <c r="Y399" s="41" t="s">
        <v>4074</v>
      </c>
      <c r="Z399" s="41">
        <v>0</v>
      </c>
      <c r="AA399" s="41">
        <v>0</v>
      </c>
      <c r="AB399" s="41">
        <v>0</v>
      </c>
      <c r="AC399" s="41">
        <v>0</v>
      </c>
      <c r="AD399" s="56">
        <f t="shared" si="72"/>
        <v>0</v>
      </c>
      <c r="AE399" s="56">
        <f t="shared" si="73"/>
        <v>0</v>
      </c>
      <c r="AF399" s="41">
        <v>1</v>
      </c>
      <c r="AG399" s="41">
        <v>3</v>
      </c>
      <c r="AH399" s="41">
        <v>2</v>
      </c>
      <c r="AI399" s="41">
        <v>5</v>
      </c>
      <c r="AJ399" s="57">
        <f t="shared" si="74"/>
        <v>11</v>
      </c>
      <c r="AK399" s="57">
        <f t="shared" si="75"/>
        <v>2.75</v>
      </c>
      <c r="AL399" s="41">
        <v>24</v>
      </c>
      <c r="AM399" s="41">
        <v>8</v>
      </c>
      <c r="AN399" s="41">
        <v>13</v>
      </c>
      <c r="AO399" s="41">
        <v>5</v>
      </c>
      <c r="AP399" s="58">
        <f t="shared" si="76"/>
        <v>50</v>
      </c>
      <c r="AQ399" s="58">
        <f t="shared" si="77"/>
        <v>12.5</v>
      </c>
      <c r="AR399" s="41">
        <v>1</v>
      </c>
      <c r="AS399" s="41">
        <v>1</v>
      </c>
      <c r="AT399" s="41">
        <v>4</v>
      </c>
      <c r="AU399" s="41">
        <v>0</v>
      </c>
      <c r="AV399" s="59">
        <f t="shared" si="78"/>
        <v>6</v>
      </c>
      <c r="AW399" s="59">
        <f t="shared" si="79"/>
        <v>1.5</v>
      </c>
      <c r="AX399" s="41">
        <v>2</v>
      </c>
      <c r="AY399" s="41">
        <v>1</v>
      </c>
      <c r="AZ399" s="41">
        <v>1</v>
      </c>
      <c r="BA399" s="41">
        <v>2</v>
      </c>
      <c r="BB399" s="60">
        <f t="shared" si="80"/>
        <v>6</v>
      </c>
      <c r="BC399" s="60">
        <f t="shared" si="81"/>
        <v>1.5</v>
      </c>
      <c r="BD399" s="41">
        <f t="shared" si="82"/>
        <v>73</v>
      </c>
      <c r="BE399" s="41">
        <f t="shared" si="83"/>
        <v>3.5607914907814522E-3</v>
      </c>
    </row>
    <row r="400" spans="1:57" x14ac:dyDescent="0.25">
      <c r="A400" s="41" t="s">
        <v>9976</v>
      </c>
      <c r="B400" s="41" t="s">
        <v>9568</v>
      </c>
      <c r="C400" s="41">
        <v>3</v>
      </c>
      <c r="D400" s="41">
        <v>0</v>
      </c>
      <c r="E400" s="41" t="s">
        <v>9977</v>
      </c>
      <c r="F400" s="41">
        <v>100</v>
      </c>
      <c r="G400" s="41">
        <v>100</v>
      </c>
      <c r="H400" s="41" t="s">
        <v>759</v>
      </c>
      <c r="I400" s="41" t="s">
        <v>420</v>
      </c>
      <c r="J400" s="41" t="s">
        <v>9978</v>
      </c>
      <c r="K400" s="41" t="s">
        <v>762</v>
      </c>
      <c r="L400" s="41" t="s">
        <v>762</v>
      </c>
      <c r="M400" s="41" t="s">
        <v>762</v>
      </c>
      <c r="N400" s="41" t="s">
        <v>762</v>
      </c>
      <c r="O400" s="41" t="s">
        <v>762</v>
      </c>
      <c r="P400" s="41" t="s">
        <v>45</v>
      </c>
      <c r="Q400" s="41" t="s">
        <v>46</v>
      </c>
      <c r="R400" s="41" t="s">
        <v>60</v>
      </c>
      <c r="S400" s="41" t="s">
        <v>419</v>
      </c>
      <c r="T400" s="41" t="s">
        <v>420</v>
      </c>
      <c r="U400" s="41" t="s">
        <v>420</v>
      </c>
      <c r="V400" s="41" t="s">
        <v>420</v>
      </c>
      <c r="W400" s="41" t="s">
        <v>9979</v>
      </c>
      <c r="X400" s="41" t="s">
        <v>9980</v>
      </c>
      <c r="Y400" s="41" t="s">
        <v>9980</v>
      </c>
      <c r="Z400" s="41">
        <v>0</v>
      </c>
      <c r="AA400" s="41">
        <v>0</v>
      </c>
      <c r="AB400" s="41">
        <v>0</v>
      </c>
      <c r="AC400" s="41">
        <v>0</v>
      </c>
      <c r="AD400" s="56">
        <f t="shared" si="72"/>
        <v>0</v>
      </c>
      <c r="AE400" s="56">
        <f t="shared" si="73"/>
        <v>0</v>
      </c>
      <c r="AF400" s="41">
        <v>0</v>
      </c>
      <c r="AG400" s="41">
        <v>0</v>
      </c>
      <c r="AH400" s="41">
        <v>0</v>
      </c>
      <c r="AI400" s="41">
        <v>0</v>
      </c>
      <c r="AJ400" s="57">
        <f t="shared" si="74"/>
        <v>0</v>
      </c>
      <c r="AK400" s="57">
        <f t="shared" si="75"/>
        <v>0</v>
      </c>
      <c r="AL400" s="41">
        <v>0</v>
      </c>
      <c r="AM400" s="41">
        <v>0</v>
      </c>
      <c r="AN400" s="41">
        <v>0</v>
      </c>
      <c r="AO400" s="41">
        <v>0</v>
      </c>
      <c r="AP400" s="58">
        <f t="shared" si="76"/>
        <v>0</v>
      </c>
      <c r="AQ400" s="58">
        <f t="shared" si="77"/>
        <v>0</v>
      </c>
      <c r="AR400" s="41">
        <v>18</v>
      </c>
      <c r="AS400" s="41">
        <v>21</v>
      </c>
      <c r="AT400" s="41">
        <v>19</v>
      </c>
      <c r="AU400" s="41">
        <v>19</v>
      </c>
      <c r="AV400" s="59">
        <f t="shared" si="78"/>
        <v>77</v>
      </c>
      <c r="AW400" s="59">
        <f t="shared" si="79"/>
        <v>19.25</v>
      </c>
      <c r="AX400" s="41">
        <v>1</v>
      </c>
      <c r="AY400" s="41">
        <v>1</v>
      </c>
      <c r="AZ400" s="41">
        <v>3</v>
      </c>
      <c r="BA400" s="41">
        <v>2</v>
      </c>
      <c r="BB400" s="60">
        <f t="shared" si="80"/>
        <v>7</v>
      </c>
      <c r="BC400" s="60">
        <f t="shared" si="81"/>
        <v>1.75</v>
      </c>
      <c r="BD400" s="41">
        <f t="shared" si="82"/>
        <v>84</v>
      </c>
      <c r="BE400" s="41">
        <f t="shared" si="83"/>
        <v>4.0973491126800278E-3</v>
      </c>
    </row>
    <row r="401" spans="1:57" x14ac:dyDescent="0.25">
      <c r="A401" s="41" t="s">
        <v>5794</v>
      </c>
      <c r="B401" s="41" t="s">
        <v>5426</v>
      </c>
      <c r="C401" s="41">
        <v>1</v>
      </c>
      <c r="D401" s="41">
        <v>0</v>
      </c>
      <c r="E401" s="41" t="s">
        <v>5795</v>
      </c>
      <c r="F401" s="41">
        <v>100</v>
      </c>
      <c r="G401" s="41">
        <v>100</v>
      </c>
      <c r="H401" s="41" t="s">
        <v>759</v>
      </c>
      <c r="I401" s="41" t="s">
        <v>380</v>
      </c>
      <c r="J401" s="41" t="s">
        <v>5796</v>
      </c>
      <c r="K401" s="41" t="s">
        <v>762</v>
      </c>
      <c r="L401" s="41" t="s">
        <v>762</v>
      </c>
      <c r="M401" s="41" t="s">
        <v>762</v>
      </c>
      <c r="N401" s="41" t="s">
        <v>762</v>
      </c>
      <c r="O401" s="41" t="s">
        <v>762</v>
      </c>
      <c r="P401" s="41" t="s">
        <v>45</v>
      </c>
      <c r="Q401" s="41" t="s">
        <v>46</v>
      </c>
      <c r="R401" s="41" t="s">
        <v>47</v>
      </c>
      <c r="S401" s="41" t="s">
        <v>52</v>
      </c>
      <c r="T401" s="41" t="s">
        <v>377</v>
      </c>
      <c r="U401" s="41" t="s">
        <v>380</v>
      </c>
      <c r="V401" s="41" t="s">
        <v>380</v>
      </c>
      <c r="W401" s="41" t="s">
        <v>5797</v>
      </c>
      <c r="X401" s="41" t="s">
        <v>5798</v>
      </c>
      <c r="Y401" s="41" t="s">
        <v>5798</v>
      </c>
      <c r="Z401" s="41">
        <v>405</v>
      </c>
      <c r="AA401" s="41">
        <v>859</v>
      </c>
      <c r="AB401" s="41">
        <v>383</v>
      </c>
      <c r="AC401" s="41">
        <v>55</v>
      </c>
      <c r="AD401" s="56">
        <f t="shared" si="72"/>
        <v>1702</v>
      </c>
      <c r="AE401" s="56">
        <f t="shared" si="73"/>
        <v>425.5</v>
      </c>
      <c r="AF401" s="41">
        <v>166</v>
      </c>
      <c r="AG401" s="41">
        <v>254</v>
      </c>
      <c r="AH401" s="41">
        <v>112</v>
      </c>
      <c r="AI401" s="41">
        <v>114</v>
      </c>
      <c r="AJ401" s="57">
        <f t="shared" si="74"/>
        <v>646</v>
      </c>
      <c r="AK401" s="57">
        <f t="shared" si="75"/>
        <v>161.5</v>
      </c>
      <c r="AL401" s="41">
        <v>110</v>
      </c>
      <c r="AM401" s="41">
        <v>57</v>
      </c>
      <c r="AN401" s="41">
        <v>35</v>
      </c>
      <c r="AO401" s="41">
        <v>18</v>
      </c>
      <c r="AP401" s="58">
        <f t="shared" si="76"/>
        <v>220</v>
      </c>
      <c r="AQ401" s="58">
        <f t="shared" si="77"/>
        <v>55</v>
      </c>
      <c r="AR401" s="41">
        <v>14</v>
      </c>
      <c r="AS401" s="41">
        <v>29</v>
      </c>
      <c r="AT401" s="41">
        <v>24</v>
      </c>
      <c r="AU401" s="41">
        <v>59</v>
      </c>
      <c r="AV401" s="59">
        <f t="shared" si="78"/>
        <v>126</v>
      </c>
      <c r="AW401" s="59">
        <f t="shared" si="79"/>
        <v>31.5</v>
      </c>
      <c r="AX401" s="41">
        <v>38</v>
      </c>
      <c r="AY401" s="41">
        <v>19</v>
      </c>
      <c r="AZ401" s="41">
        <v>30</v>
      </c>
      <c r="BA401" s="41">
        <v>25</v>
      </c>
      <c r="BB401" s="60">
        <f t="shared" si="80"/>
        <v>112</v>
      </c>
      <c r="BC401" s="60">
        <f t="shared" si="81"/>
        <v>28</v>
      </c>
      <c r="BD401" s="41">
        <f t="shared" si="82"/>
        <v>2806</v>
      </c>
      <c r="BE401" s="41">
        <f t="shared" si="83"/>
        <v>0.13687097154976377</v>
      </c>
    </row>
    <row r="402" spans="1:57" x14ac:dyDescent="0.25">
      <c r="A402" s="41" t="s">
        <v>6978</v>
      </c>
      <c r="B402" s="41" t="s">
        <v>5426</v>
      </c>
      <c r="C402" s="41">
        <v>1</v>
      </c>
      <c r="D402" s="41">
        <v>0</v>
      </c>
      <c r="E402" s="41" t="s">
        <v>6979</v>
      </c>
      <c r="F402" s="41">
        <v>100</v>
      </c>
      <c r="G402" s="41">
        <v>100</v>
      </c>
      <c r="H402" s="41" t="s">
        <v>759</v>
      </c>
      <c r="I402" s="41" t="s">
        <v>380</v>
      </c>
      <c r="J402" s="41" t="s">
        <v>6980</v>
      </c>
      <c r="K402" s="41" t="s">
        <v>762</v>
      </c>
      <c r="L402" s="41" t="s">
        <v>762</v>
      </c>
      <c r="M402" s="41" t="s">
        <v>762</v>
      </c>
      <c r="N402" s="41" t="s">
        <v>762</v>
      </c>
      <c r="O402" s="41" t="s">
        <v>762</v>
      </c>
      <c r="P402" s="41" t="s">
        <v>45</v>
      </c>
      <c r="Q402" s="41" t="s">
        <v>46</v>
      </c>
      <c r="R402" s="41" t="s">
        <v>47</v>
      </c>
      <c r="S402" s="41" t="s">
        <v>52</v>
      </c>
      <c r="T402" s="41" t="s">
        <v>377</v>
      </c>
      <c r="U402" s="41" t="s">
        <v>380</v>
      </c>
      <c r="V402" s="41" t="s">
        <v>380</v>
      </c>
      <c r="W402" s="41" t="s">
        <v>6981</v>
      </c>
      <c r="X402" s="41" t="s">
        <v>6982</v>
      </c>
      <c r="Y402" s="41" t="s">
        <v>6983</v>
      </c>
      <c r="Z402" s="41">
        <v>0</v>
      </c>
      <c r="AA402" s="41">
        <v>0</v>
      </c>
      <c r="AB402" s="41">
        <v>0</v>
      </c>
      <c r="AC402" s="41">
        <v>0</v>
      </c>
      <c r="AD402" s="56">
        <f t="shared" si="72"/>
        <v>0</v>
      </c>
      <c r="AE402" s="56">
        <f t="shared" si="73"/>
        <v>0</v>
      </c>
      <c r="AF402" s="41">
        <v>126</v>
      </c>
      <c r="AG402" s="41">
        <v>2</v>
      </c>
      <c r="AH402" s="41">
        <v>5</v>
      </c>
      <c r="AI402" s="41">
        <v>2</v>
      </c>
      <c r="AJ402" s="57">
        <f t="shared" si="74"/>
        <v>135</v>
      </c>
      <c r="AK402" s="57">
        <f t="shared" si="75"/>
        <v>33.75</v>
      </c>
      <c r="AL402" s="41">
        <v>8</v>
      </c>
      <c r="AM402" s="41">
        <v>3</v>
      </c>
      <c r="AN402" s="41">
        <v>7</v>
      </c>
      <c r="AO402" s="41">
        <v>1</v>
      </c>
      <c r="AP402" s="58">
        <f t="shared" si="76"/>
        <v>19</v>
      </c>
      <c r="AQ402" s="58">
        <f t="shared" si="77"/>
        <v>4.75</v>
      </c>
      <c r="AR402" s="41">
        <v>5</v>
      </c>
      <c r="AS402" s="41">
        <v>5</v>
      </c>
      <c r="AT402" s="41">
        <v>2</v>
      </c>
      <c r="AU402" s="41">
        <v>9</v>
      </c>
      <c r="AV402" s="59">
        <f t="shared" si="78"/>
        <v>21</v>
      </c>
      <c r="AW402" s="59">
        <f t="shared" si="79"/>
        <v>5.25</v>
      </c>
      <c r="AX402" s="41">
        <v>3</v>
      </c>
      <c r="AY402" s="41">
        <v>1</v>
      </c>
      <c r="AZ402" s="41">
        <v>1</v>
      </c>
      <c r="BA402" s="41">
        <v>0</v>
      </c>
      <c r="BB402" s="60">
        <f t="shared" si="80"/>
        <v>5</v>
      </c>
      <c r="BC402" s="60">
        <f t="shared" si="81"/>
        <v>1.25</v>
      </c>
      <c r="BD402" s="41">
        <f t="shared" si="82"/>
        <v>180</v>
      </c>
      <c r="BE402" s="41">
        <f t="shared" si="83"/>
        <v>8.7800338128857722E-3</v>
      </c>
    </row>
    <row r="403" spans="1:57" x14ac:dyDescent="0.25">
      <c r="A403" s="41" t="s">
        <v>379</v>
      </c>
      <c r="B403" s="41" t="s">
        <v>757</v>
      </c>
      <c r="C403" s="41">
        <v>3</v>
      </c>
      <c r="D403" s="41">
        <v>0</v>
      </c>
      <c r="E403" s="41" t="s">
        <v>1061</v>
      </c>
      <c r="F403" s="41">
        <v>100</v>
      </c>
      <c r="G403" s="41">
        <v>100</v>
      </c>
      <c r="H403" s="41" t="s">
        <v>759</v>
      </c>
      <c r="I403" s="41" t="s">
        <v>1062</v>
      </c>
      <c r="J403" s="41" t="s">
        <v>1063</v>
      </c>
      <c r="K403" s="41" t="s">
        <v>1062</v>
      </c>
      <c r="L403" s="41">
        <v>0</v>
      </c>
      <c r="M403" s="41" t="s">
        <v>1062</v>
      </c>
      <c r="N403" s="41" t="s">
        <v>1064</v>
      </c>
      <c r="O403" s="41" t="s">
        <v>825</v>
      </c>
      <c r="P403" s="41" t="s">
        <v>45</v>
      </c>
      <c r="Q403" s="41" t="s">
        <v>46</v>
      </c>
      <c r="R403" s="41" t="s">
        <v>47</v>
      </c>
      <c r="S403" s="41" t="s">
        <v>52</v>
      </c>
      <c r="T403" s="41" t="s">
        <v>377</v>
      </c>
      <c r="U403" s="41" t="s">
        <v>380</v>
      </c>
      <c r="V403" s="41" t="s">
        <v>1062</v>
      </c>
      <c r="W403" s="41" t="s">
        <v>1065</v>
      </c>
      <c r="X403" s="41" t="s">
        <v>1066</v>
      </c>
      <c r="Y403" s="41" t="s">
        <v>1066</v>
      </c>
      <c r="Z403" s="41">
        <v>0</v>
      </c>
      <c r="AA403" s="41">
        <v>0</v>
      </c>
      <c r="AB403" s="41">
        <v>0</v>
      </c>
      <c r="AC403" s="41">
        <v>0</v>
      </c>
      <c r="AD403" s="56">
        <f t="shared" si="72"/>
        <v>0</v>
      </c>
      <c r="AE403" s="56">
        <f t="shared" si="73"/>
        <v>0</v>
      </c>
      <c r="AF403" s="41">
        <v>4</v>
      </c>
      <c r="AG403" s="41">
        <v>1</v>
      </c>
      <c r="AH403" s="41">
        <v>0</v>
      </c>
      <c r="AI403" s="41">
        <v>5</v>
      </c>
      <c r="AJ403" s="57">
        <f t="shared" si="74"/>
        <v>10</v>
      </c>
      <c r="AK403" s="57">
        <f t="shared" si="75"/>
        <v>2.5</v>
      </c>
      <c r="AL403" s="41">
        <v>7</v>
      </c>
      <c r="AM403" s="41">
        <v>4</v>
      </c>
      <c r="AN403" s="41">
        <v>6</v>
      </c>
      <c r="AO403" s="41">
        <v>3</v>
      </c>
      <c r="AP403" s="58">
        <f t="shared" si="76"/>
        <v>20</v>
      </c>
      <c r="AQ403" s="58">
        <f t="shared" si="77"/>
        <v>5</v>
      </c>
      <c r="AR403" s="41">
        <v>18</v>
      </c>
      <c r="AS403" s="41">
        <v>10</v>
      </c>
      <c r="AT403" s="41">
        <v>21</v>
      </c>
      <c r="AU403" s="41">
        <v>39</v>
      </c>
      <c r="AV403" s="59">
        <f t="shared" si="78"/>
        <v>88</v>
      </c>
      <c r="AW403" s="59">
        <f t="shared" si="79"/>
        <v>22</v>
      </c>
      <c r="AX403" s="41">
        <v>12</v>
      </c>
      <c r="AY403" s="41">
        <v>10</v>
      </c>
      <c r="AZ403" s="41">
        <v>12</v>
      </c>
      <c r="BA403" s="41">
        <v>19</v>
      </c>
      <c r="BB403" s="60">
        <f t="shared" si="80"/>
        <v>53</v>
      </c>
      <c r="BC403" s="60">
        <f t="shared" si="81"/>
        <v>13.25</v>
      </c>
      <c r="BD403" s="41">
        <f t="shared" si="82"/>
        <v>171</v>
      </c>
      <c r="BE403" s="41">
        <f t="shared" si="83"/>
        <v>8.3410321222414843E-3</v>
      </c>
    </row>
    <row r="404" spans="1:57" x14ac:dyDescent="0.25">
      <c r="A404" s="41" t="s">
        <v>361</v>
      </c>
      <c r="B404" s="41" t="s">
        <v>757</v>
      </c>
      <c r="C404" s="41">
        <v>3</v>
      </c>
      <c r="D404" s="41">
        <v>0</v>
      </c>
      <c r="E404" s="41" t="s">
        <v>1091</v>
      </c>
      <c r="F404" s="41">
        <v>100</v>
      </c>
      <c r="G404" s="41">
        <v>100</v>
      </c>
      <c r="H404" s="41" t="s">
        <v>759</v>
      </c>
      <c r="I404" s="41" t="s">
        <v>1092</v>
      </c>
      <c r="J404" s="41" t="s">
        <v>1093</v>
      </c>
      <c r="K404" s="41" t="s">
        <v>762</v>
      </c>
      <c r="L404" s="41" t="s">
        <v>762</v>
      </c>
      <c r="M404" s="41" t="s">
        <v>762</v>
      </c>
      <c r="N404" s="41" t="s">
        <v>762</v>
      </c>
      <c r="O404" s="41" t="s">
        <v>762</v>
      </c>
      <c r="P404" s="41" t="s">
        <v>45</v>
      </c>
      <c r="Q404" s="41" t="s">
        <v>46</v>
      </c>
      <c r="R404" s="41" t="s">
        <v>47</v>
      </c>
      <c r="S404" s="41" t="s">
        <v>52</v>
      </c>
      <c r="T404" s="41" t="s">
        <v>359</v>
      </c>
      <c r="U404" s="41" t="s">
        <v>362</v>
      </c>
      <c r="V404" s="41" t="s">
        <v>1092</v>
      </c>
      <c r="W404" s="41" t="s">
        <v>1094</v>
      </c>
      <c r="X404" s="41" t="s">
        <v>1095</v>
      </c>
      <c r="Y404" s="41" t="s">
        <v>1095</v>
      </c>
      <c r="Z404" s="41">
        <v>0</v>
      </c>
      <c r="AA404" s="41">
        <v>0</v>
      </c>
      <c r="AB404" s="41">
        <v>6</v>
      </c>
      <c r="AC404" s="41">
        <v>0</v>
      </c>
      <c r="AD404" s="56">
        <f t="shared" si="72"/>
        <v>6</v>
      </c>
      <c r="AE404" s="56">
        <f t="shared" si="73"/>
        <v>1.5</v>
      </c>
      <c r="AF404" s="41">
        <v>190</v>
      </c>
      <c r="AG404" s="41">
        <v>200</v>
      </c>
      <c r="AH404" s="41">
        <v>580</v>
      </c>
      <c r="AI404" s="41">
        <v>448</v>
      </c>
      <c r="AJ404" s="57">
        <f t="shared" si="74"/>
        <v>1418</v>
      </c>
      <c r="AK404" s="57">
        <f t="shared" si="75"/>
        <v>354.5</v>
      </c>
      <c r="AL404" s="41">
        <v>309</v>
      </c>
      <c r="AM404" s="41">
        <v>778</v>
      </c>
      <c r="AN404" s="41">
        <v>117</v>
      </c>
      <c r="AO404" s="41">
        <v>36</v>
      </c>
      <c r="AP404" s="58">
        <f t="shared" si="76"/>
        <v>1240</v>
      </c>
      <c r="AQ404" s="58">
        <f t="shared" si="77"/>
        <v>310</v>
      </c>
      <c r="AR404" s="41">
        <v>517</v>
      </c>
      <c r="AS404" s="41">
        <v>81</v>
      </c>
      <c r="AT404" s="41">
        <v>96</v>
      </c>
      <c r="AU404" s="41">
        <v>153</v>
      </c>
      <c r="AV404" s="59">
        <f t="shared" si="78"/>
        <v>847</v>
      </c>
      <c r="AW404" s="59">
        <f t="shared" si="79"/>
        <v>211.75</v>
      </c>
      <c r="AX404" s="41">
        <v>50</v>
      </c>
      <c r="AY404" s="41">
        <v>54</v>
      </c>
      <c r="AZ404" s="41">
        <v>41</v>
      </c>
      <c r="BA404" s="41">
        <v>35</v>
      </c>
      <c r="BB404" s="60">
        <f t="shared" si="80"/>
        <v>180</v>
      </c>
      <c r="BC404" s="60">
        <f t="shared" si="81"/>
        <v>45</v>
      </c>
      <c r="BD404" s="41">
        <f t="shared" si="82"/>
        <v>3691</v>
      </c>
      <c r="BE404" s="41">
        <f t="shared" si="83"/>
        <v>0.18003947112978549</v>
      </c>
    </row>
    <row r="405" spans="1:57" x14ac:dyDescent="0.25">
      <c r="A405" s="41" t="s">
        <v>5324</v>
      </c>
      <c r="B405" s="41" t="s">
        <v>4748</v>
      </c>
      <c r="C405" s="41">
        <v>1</v>
      </c>
      <c r="D405" s="41">
        <v>0</v>
      </c>
      <c r="E405" s="41" t="s">
        <v>5325</v>
      </c>
      <c r="F405" s="41">
        <v>100</v>
      </c>
      <c r="G405" s="41">
        <v>100</v>
      </c>
      <c r="H405" s="41" t="s">
        <v>759</v>
      </c>
      <c r="I405" s="41" t="s">
        <v>4268</v>
      </c>
      <c r="J405" s="41" t="s">
        <v>5326</v>
      </c>
      <c r="K405" s="41" t="s">
        <v>762</v>
      </c>
      <c r="L405" s="41" t="s">
        <v>762</v>
      </c>
      <c r="M405" s="41" t="s">
        <v>762</v>
      </c>
      <c r="N405" s="41" t="s">
        <v>762</v>
      </c>
      <c r="O405" s="41" t="s">
        <v>762</v>
      </c>
      <c r="P405" s="41" t="s">
        <v>45</v>
      </c>
      <c r="Q405" s="41" t="s">
        <v>173</v>
      </c>
      <c r="R405" s="41" t="s">
        <v>4267</v>
      </c>
      <c r="S405" s="41" t="s">
        <v>4268</v>
      </c>
      <c r="T405" s="41" t="s">
        <v>4268</v>
      </c>
      <c r="U405" s="41" t="s">
        <v>4268</v>
      </c>
      <c r="V405" s="41" t="s">
        <v>4268</v>
      </c>
      <c r="W405" s="41" t="s">
        <v>5327</v>
      </c>
      <c r="X405" s="41" t="s">
        <v>5328</v>
      </c>
      <c r="Y405" s="41" t="s">
        <v>5329</v>
      </c>
      <c r="Z405" s="41">
        <v>24</v>
      </c>
      <c r="AA405" s="41">
        <v>14</v>
      </c>
      <c r="AB405" s="41">
        <v>4</v>
      </c>
      <c r="AC405" s="41">
        <v>56</v>
      </c>
      <c r="AD405" s="56">
        <f t="shared" si="72"/>
        <v>98</v>
      </c>
      <c r="AE405" s="56">
        <f t="shared" si="73"/>
        <v>24.5</v>
      </c>
      <c r="AF405" s="41">
        <v>57</v>
      </c>
      <c r="AG405" s="41">
        <v>3</v>
      </c>
      <c r="AH405" s="41">
        <v>0</v>
      </c>
      <c r="AI405" s="41">
        <v>0</v>
      </c>
      <c r="AJ405" s="57">
        <f t="shared" si="74"/>
        <v>60</v>
      </c>
      <c r="AK405" s="57">
        <f t="shared" si="75"/>
        <v>15</v>
      </c>
      <c r="AL405" s="41">
        <v>0</v>
      </c>
      <c r="AM405" s="41">
        <v>0</v>
      </c>
      <c r="AN405" s="41">
        <v>1</v>
      </c>
      <c r="AO405" s="41">
        <v>0</v>
      </c>
      <c r="AP405" s="58">
        <f t="shared" si="76"/>
        <v>1</v>
      </c>
      <c r="AQ405" s="58">
        <f t="shared" si="77"/>
        <v>0.25</v>
      </c>
      <c r="AR405" s="41">
        <v>1</v>
      </c>
      <c r="AS405" s="41">
        <v>0</v>
      </c>
      <c r="AT405" s="41">
        <v>0</v>
      </c>
      <c r="AU405" s="41">
        <v>0</v>
      </c>
      <c r="AV405" s="59">
        <f t="shared" si="78"/>
        <v>1</v>
      </c>
      <c r="AW405" s="59">
        <f t="shared" si="79"/>
        <v>0.25</v>
      </c>
      <c r="AX405" s="41">
        <v>0</v>
      </c>
      <c r="AY405" s="41">
        <v>0</v>
      </c>
      <c r="AZ405" s="41">
        <v>0</v>
      </c>
      <c r="BA405" s="41">
        <v>0</v>
      </c>
      <c r="BB405" s="60">
        <f t="shared" si="80"/>
        <v>0</v>
      </c>
      <c r="BC405" s="60">
        <f t="shared" si="81"/>
        <v>0</v>
      </c>
      <c r="BD405" s="41">
        <f t="shared" si="82"/>
        <v>160</v>
      </c>
      <c r="BE405" s="41">
        <f t="shared" si="83"/>
        <v>7.8044745003429091E-3</v>
      </c>
    </row>
    <row r="406" spans="1:57" x14ac:dyDescent="0.25">
      <c r="A406" s="41" t="s">
        <v>4849</v>
      </c>
      <c r="B406" s="41" t="s">
        <v>4748</v>
      </c>
      <c r="C406" s="41">
        <v>2</v>
      </c>
      <c r="D406" s="41">
        <v>0</v>
      </c>
      <c r="E406" s="41" t="s">
        <v>4850</v>
      </c>
      <c r="F406" s="41">
        <v>99.698999999999998</v>
      </c>
      <c r="G406" s="41">
        <v>100</v>
      </c>
      <c r="H406" s="41" t="s">
        <v>759</v>
      </c>
      <c r="I406" s="41" t="s">
        <v>4851</v>
      </c>
      <c r="J406" s="41" t="s">
        <v>4852</v>
      </c>
      <c r="K406" s="41" t="s">
        <v>762</v>
      </c>
      <c r="L406" s="41" t="s">
        <v>762</v>
      </c>
      <c r="M406" s="41" t="s">
        <v>762</v>
      </c>
      <c r="N406" s="41" t="s">
        <v>762</v>
      </c>
      <c r="O406" s="41" t="s">
        <v>762</v>
      </c>
      <c r="P406" s="41" t="s">
        <v>45</v>
      </c>
      <c r="Q406" s="41" t="s">
        <v>191</v>
      </c>
      <c r="R406" s="41" t="s">
        <v>4853</v>
      </c>
      <c r="S406" s="41" t="s">
        <v>4851</v>
      </c>
      <c r="T406" s="41" t="s">
        <v>4851</v>
      </c>
      <c r="U406" s="41" t="s">
        <v>4851</v>
      </c>
      <c r="V406" s="41" t="s">
        <v>4851</v>
      </c>
      <c r="W406" s="41" t="s">
        <v>4854</v>
      </c>
      <c r="X406" s="41" t="s">
        <v>4855</v>
      </c>
      <c r="Y406" s="41" t="s">
        <v>4856</v>
      </c>
      <c r="Z406" s="41">
        <v>0</v>
      </c>
      <c r="AA406" s="41">
        <v>0</v>
      </c>
      <c r="AB406" s="41">
        <v>0</v>
      </c>
      <c r="AC406" s="41">
        <v>0</v>
      </c>
      <c r="AD406" s="56">
        <f t="shared" si="72"/>
        <v>0</v>
      </c>
      <c r="AE406" s="56">
        <f t="shared" si="73"/>
        <v>0</v>
      </c>
      <c r="AF406" s="41">
        <v>1</v>
      </c>
      <c r="AG406" s="41">
        <v>0</v>
      </c>
      <c r="AH406" s="41">
        <v>0</v>
      </c>
      <c r="AI406" s="41">
        <v>0</v>
      </c>
      <c r="AJ406" s="57">
        <f t="shared" si="74"/>
        <v>1</v>
      </c>
      <c r="AK406" s="57">
        <f t="shared" si="75"/>
        <v>0.25</v>
      </c>
      <c r="AL406" s="41">
        <v>5</v>
      </c>
      <c r="AM406" s="41">
        <v>2</v>
      </c>
      <c r="AN406" s="41">
        <v>5</v>
      </c>
      <c r="AO406" s="41">
        <v>2</v>
      </c>
      <c r="AP406" s="58">
        <f t="shared" si="76"/>
        <v>14</v>
      </c>
      <c r="AQ406" s="58">
        <f t="shared" si="77"/>
        <v>3.5</v>
      </c>
      <c r="AR406" s="41">
        <v>28</v>
      </c>
      <c r="AS406" s="41">
        <v>9</v>
      </c>
      <c r="AT406" s="41">
        <v>7</v>
      </c>
      <c r="AU406" s="41">
        <v>17</v>
      </c>
      <c r="AV406" s="59">
        <f t="shared" si="78"/>
        <v>61</v>
      </c>
      <c r="AW406" s="59">
        <f t="shared" si="79"/>
        <v>15.25</v>
      </c>
      <c r="AX406" s="41">
        <v>8</v>
      </c>
      <c r="AY406" s="41">
        <v>8</v>
      </c>
      <c r="AZ406" s="41">
        <v>6</v>
      </c>
      <c r="BA406" s="41">
        <v>14</v>
      </c>
      <c r="BB406" s="60">
        <f t="shared" si="80"/>
        <v>36</v>
      </c>
      <c r="BC406" s="60">
        <f t="shared" si="81"/>
        <v>9</v>
      </c>
      <c r="BD406" s="41">
        <f t="shared" si="82"/>
        <v>112</v>
      </c>
      <c r="BE406" s="41">
        <f t="shared" si="83"/>
        <v>5.4631321502400364E-3</v>
      </c>
    </row>
    <row r="407" spans="1:57" x14ac:dyDescent="0.25">
      <c r="A407" s="41" t="s">
        <v>4546</v>
      </c>
      <c r="B407" s="41" t="s">
        <v>4403</v>
      </c>
      <c r="C407" s="41">
        <v>1</v>
      </c>
      <c r="D407" s="41">
        <v>0</v>
      </c>
      <c r="E407" s="41" t="s">
        <v>4547</v>
      </c>
      <c r="F407" s="41">
        <v>100</v>
      </c>
      <c r="G407" s="41">
        <v>100</v>
      </c>
      <c r="H407" s="41" t="s">
        <v>759</v>
      </c>
      <c r="I407" s="41" t="s">
        <v>191</v>
      </c>
      <c r="J407" s="41" t="s">
        <v>4548</v>
      </c>
      <c r="K407" s="41" t="s">
        <v>762</v>
      </c>
      <c r="L407" s="41" t="s">
        <v>762</v>
      </c>
      <c r="M407" s="41" t="s">
        <v>762</v>
      </c>
      <c r="N407" s="41" t="s">
        <v>762</v>
      </c>
      <c r="O407" s="41" t="s">
        <v>762</v>
      </c>
      <c r="P407" s="41" t="s">
        <v>45</v>
      </c>
      <c r="Q407" s="41" t="s">
        <v>191</v>
      </c>
      <c r="R407" s="41" t="s">
        <v>191</v>
      </c>
      <c r="S407" s="41" t="s">
        <v>191</v>
      </c>
      <c r="T407" s="41" t="s">
        <v>191</v>
      </c>
      <c r="U407" s="41" t="s">
        <v>191</v>
      </c>
      <c r="V407" s="41" t="s">
        <v>191</v>
      </c>
      <c r="W407" s="41" t="s">
        <v>4549</v>
      </c>
      <c r="X407" s="41" t="s">
        <v>4550</v>
      </c>
      <c r="Y407" s="41" t="s">
        <v>4550</v>
      </c>
      <c r="Z407" s="41">
        <v>0</v>
      </c>
      <c r="AA407" s="41">
        <v>0</v>
      </c>
      <c r="AB407" s="41">
        <v>0</v>
      </c>
      <c r="AC407" s="41">
        <v>0</v>
      </c>
      <c r="AD407" s="56">
        <f t="shared" si="72"/>
        <v>0</v>
      </c>
      <c r="AE407" s="56">
        <f t="shared" si="73"/>
        <v>0</v>
      </c>
      <c r="AF407" s="41">
        <v>0</v>
      </c>
      <c r="AG407" s="41">
        <v>0</v>
      </c>
      <c r="AH407" s="41">
        <v>2</v>
      </c>
      <c r="AI407" s="41">
        <v>0</v>
      </c>
      <c r="AJ407" s="57">
        <f t="shared" si="74"/>
        <v>2</v>
      </c>
      <c r="AK407" s="57">
        <f t="shared" si="75"/>
        <v>0.5</v>
      </c>
      <c r="AL407" s="41">
        <v>3</v>
      </c>
      <c r="AM407" s="41">
        <v>0</v>
      </c>
      <c r="AN407" s="41">
        <v>2</v>
      </c>
      <c r="AO407" s="41">
        <v>1</v>
      </c>
      <c r="AP407" s="58">
        <f t="shared" si="76"/>
        <v>6</v>
      </c>
      <c r="AQ407" s="58">
        <f t="shared" si="77"/>
        <v>1.5</v>
      </c>
      <c r="AR407" s="41">
        <v>8</v>
      </c>
      <c r="AS407" s="41">
        <v>11</v>
      </c>
      <c r="AT407" s="41">
        <v>10</v>
      </c>
      <c r="AU407" s="41">
        <v>14</v>
      </c>
      <c r="AV407" s="59">
        <f t="shared" si="78"/>
        <v>43</v>
      </c>
      <c r="AW407" s="59">
        <f t="shared" si="79"/>
        <v>10.75</v>
      </c>
      <c r="AX407" s="41">
        <v>8</v>
      </c>
      <c r="AY407" s="41">
        <v>5</v>
      </c>
      <c r="AZ407" s="41">
        <v>0</v>
      </c>
      <c r="BA407" s="41">
        <v>0</v>
      </c>
      <c r="BB407" s="60">
        <f t="shared" si="80"/>
        <v>13</v>
      </c>
      <c r="BC407" s="60">
        <f t="shared" si="81"/>
        <v>3.25</v>
      </c>
      <c r="BD407" s="41">
        <f t="shared" si="82"/>
        <v>64</v>
      </c>
      <c r="BE407" s="41">
        <f t="shared" si="83"/>
        <v>3.1217898001371638E-3</v>
      </c>
    </row>
    <row r="408" spans="1:57" x14ac:dyDescent="0.25">
      <c r="A408" s="41" t="s">
        <v>4518</v>
      </c>
      <c r="B408" s="41" t="s">
        <v>4403</v>
      </c>
      <c r="C408" s="41">
        <v>1</v>
      </c>
      <c r="D408" s="41">
        <v>0</v>
      </c>
      <c r="E408" s="41" t="s">
        <v>4519</v>
      </c>
      <c r="F408" s="41">
        <v>100</v>
      </c>
      <c r="G408" s="41">
        <v>100</v>
      </c>
      <c r="H408" s="41" t="s">
        <v>759</v>
      </c>
      <c r="I408" s="41" t="s">
        <v>191</v>
      </c>
      <c r="J408" s="41" t="s">
        <v>4520</v>
      </c>
      <c r="K408" s="41" t="s">
        <v>762</v>
      </c>
      <c r="L408" s="41" t="s">
        <v>762</v>
      </c>
      <c r="M408" s="41" t="s">
        <v>762</v>
      </c>
      <c r="N408" s="41" t="s">
        <v>762</v>
      </c>
      <c r="O408" s="41" t="s">
        <v>762</v>
      </c>
      <c r="P408" s="41" t="s">
        <v>45</v>
      </c>
      <c r="Q408" s="41" t="s">
        <v>191</v>
      </c>
      <c r="R408" s="41" t="s">
        <v>191</v>
      </c>
      <c r="S408" s="41" t="s">
        <v>191</v>
      </c>
      <c r="T408" s="41" t="s">
        <v>191</v>
      </c>
      <c r="U408" s="41" t="s">
        <v>191</v>
      </c>
      <c r="V408" s="41" t="s">
        <v>191</v>
      </c>
      <c r="W408" s="41" t="s">
        <v>4521</v>
      </c>
      <c r="X408" s="41" t="s">
        <v>4522</v>
      </c>
      <c r="Y408" s="41" t="s">
        <v>4522</v>
      </c>
      <c r="Z408" s="41">
        <v>37</v>
      </c>
      <c r="AA408" s="41">
        <v>1</v>
      </c>
      <c r="AB408" s="41">
        <v>0</v>
      </c>
      <c r="AC408" s="41">
        <v>9</v>
      </c>
      <c r="AD408" s="56">
        <f t="shared" si="72"/>
        <v>47</v>
      </c>
      <c r="AE408" s="56">
        <f t="shared" si="73"/>
        <v>11.75</v>
      </c>
      <c r="AF408" s="41">
        <v>16</v>
      </c>
      <c r="AG408" s="41">
        <v>26</v>
      </c>
      <c r="AH408" s="41">
        <v>12</v>
      </c>
      <c r="AI408" s="41">
        <v>24</v>
      </c>
      <c r="AJ408" s="57">
        <f t="shared" si="74"/>
        <v>78</v>
      </c>
      <c r="AK408" s="57">
        <f t="shared" si="75"/>
        <v>19.5</v>
      </c>
      <c r="AL408" s="41">
        <v>21</v>
      </c>
      <c r="AM408" s="41">
        <v>11</v>
      </c>
      <c r="AN408" s="41">
        <v>9</v>
      </c>
      <c r="AO408" s="41">
        <v>0</v>
      </c>
      <c r="AP408" s="58">
        <f t="shared" si="76"/>
        <v>41</v>
      </c>
      <c r="AQ408" s="58">
        <f t="shared" si="77"/>
        <v>10.25</v>
      </c>
      <c r="AR408" s="41">
        <v>7</v>
      </c>
      <c r="AS408" s="41">
        <v>15</v>
      </c>
      <c r="AT408" s="41">
        <v>5</v>
      </c>
      <c r="AU408" s="41">
        <v>5</v>
      </c>
      <c r="AV408" s="59">
        <f t="shared" si="78"/>
        <v>32</v>
      </c>
      <c r="AW408" s="59">
        <f t="shared" si="79"/>
        <v>8</v>
      </c>
      <c r="AX408" s="41">
        <v>4</v>
      </c>
      <c r="AY408" s="41">
        <v>4</v>
      </c>
      <c r="AZ408" s="41">
        <v>3</v>
      </c>
      <c r="BA408" s="41">
        <v>9</v>
      </c>
      <c r="BB408" s="60">
        <f t="shared" si="80"/>
        <v>20</v>
      </c>
      <c r="BC408" s="60">
        <f t="shared" si="81"/>
        <v>5</v>
      </c>
      <c r="BD408" s="41">
        <f t="shared" si="82"/>
        <v>218</v>
      </c>
      <c r="BE408" s="41">
        <f t="shared" si="83"/>
        <v>1.0633596506717214E-2</v>
      </c>
    </row>
    <row r="409" spans="1:57" x14ac:dyDescent="0.25">
      <c r="A409" s="41" t="s">
        <v>4721</v>
      </c>
      <c r="B409" s="41" t="s">
        <v>4403</v>
      </c>
      <c r="C409" s="41">
        <v>1</v>
      </c>
      <c r="D409" s="41">
        <v>0</v>
      </c>
      <c r="E409" s="41" t="s">
        <v>4722</v>
      </c>
      <c r="F409" s="41">
        <v>99.697000000000003</v>
      </c>
      <c r="G409" s="41">
        <v>100</v>
      </c>
      <c r="H409" s="41" t="s">
        <v>759</v>
      </c>
      <c r="I409" s="41" t="s">
        <v>191</v>
      </c>
      <c r="J409" s="41" t="s">
        <v>4723</v>
      </c>
      <c r="K409" s="41" t="s">
        <v>762</v>
      </c>
      <c r="L409" s="41" t="s">
        <v>762</v>
      </c>
      <c r="M409" s="41" t="s">
        <v>762</v>
      </c>
      <c r="N409" s="41" t="s">
        <v>762</v>
      </c>
      <c r="O409" s="41" t="s">
        <v>762</v>
      </c>
      <c r="P409" s="41" t="s">
        <v>45</v>
      </c>
      <c r="Q409" s="41" t="s">
        <v>191</v>
      </c>
      <c r="R409" s="41" t="s">
        <v>191</v>
      </c>
      <c r="S409" s="41" t="s">
        <v>191</v>
      </c>
      <c r="T409" s="41" t="s">
        <v>191</v>
      </c>
      <c r="U409" s="41" t="s">
        <v>191</v>
      </c>
      <c r="V409" s="41" t="s">
        <v>191</v>
      </c>
      <c r="W409" s="41" t="s">
        <v>4722</v>
      </c>
      <c r="X409" s="41" t="s">
        <v>4724</v>
      </c>
      <c r="Y409" s="41" t="s">
        <v>4725</v>
      </c>
      <c r="Z409" s="41">
        <v>0</v>
      </c>
      <c r="AA409" s="41">
        <v>0</v>
      </c>
      <c r="AB409" s="41">
        <v>0</v>
      </c>
      <c r="AC409" s="41">
        <v>0</v>
      </c>
      <c r="AD409" s="56">
        <f t="shared" si="72"/>
        <v>0</v>
      </c>
      <c r="AE409" s="56">
        <f t="shared" si="73"/>
        <v>0</v>
      </c>
      <c r="AF409" s="41">
        <v>0</v>
      </c>
      <c r="AG409" s="41">
        <v>0</v>
      </c>
      <c r="AH409" s="41">
        <v>0</v>
      </c>
      <c r="AI409" s="41">
        <v>0</v>
      </c>
      <c r="AJ409" s="57">
        <f t="shared" si="74"/>
        <v>0</v>
      </c>
      <c r="AK409" s="57">
        <f t="shared" si="75"/>
        <v>0</v>
      </c>
      <c r="AL409" s="41">
        <v>0</v>
      </c>
      <c r="AM409" s="41">
        <v>0</v>
      </c>
      <c r="AN409" s="41">
        <v>0</v>
      </c>
      <c r="AO409" s="41">
        <v>0</v>
      </c>
      <c r="AP409" s="58">
        <f t="shared" si="76"/>
        <v>0</v>
      </c>
      <c r="AQ409" s="58">
        <f t="shared" si="77"/>
        <v>0</v>
      </c>
      <c r="AR409" s="41">
        <v>16</v>
      </c>
      <c r="AS409" s="41">
        <v>1</v>
      </c>
      <c r="AT409" s="41">
        <v>5</v>
      </c>
      <c r="AU409" s="41">
        <v>16</v>
      </c>
      <c r="AV409" s="59">
        <f t="shared" si="78"/>
        <v>38</v>
      </c>
      <c r="AW409" s="59">
        <f t="shared" si="79"/>
        <v>9.5</v>
      </c>
      <c r="AX409" s="41">
        <v>6</v>
      </c>
      <c r="AY409" s="41">
        <v>5</v>
      </c>
      <c r="AZ409" s="41">
        <v>16</v>
      </c>
      <c r="BA409" s="41">
        <v>14</v>
      </c>
      <c r="BB409" s="60">
        <f t="shared" si="80"/>
        <v>41</v>
      </c>
      <c r="BC409" s="60">
        <f t="shared" si="81"/>
        <v>10.25</v>
      </c>
      <c r="BD409" s="41">
        <f t="shared" si="82"/>
        <v>79</v>
      </c>
      <c r="BE409" s="41">
        <f t="shared" si="83"/>
        <v>3.8534592845443113E-3</v>
      </c>
    </row>
    <row r="410" spans="1:57" x14ac:dyDescent="0.25">
      <c r="A410" s="41" t="s">
        <v>4540</v>
      </c>
      <c r="B410" s="41" t="s">
        <v>4403</v>
      </c>
      <c r="C410" s="41">
        <v>1</v>
      </c>
      <c r="D410" s="41">
        <v>0</v>
      </c>
      <c r="E410" s="41" t="s">
        <v>4541</v>
      </c>
      <c r="F410" s="41">
        <v>99.698999999999998</v>
      </c>
      <c r="G410" s="41">
        <v>100</v>
      </c>
      <c r="H410" s="41" t="s">
        <v>759</v>
      </c>
      <c r="I410" s="41" t="s">
        <v>191</v>
      </c>
      <c r="J410" s="41" t="s">
        <v>4542</v>
      </c>
      <c r="K410" s="41" t="s">
        <v>762</v>
      </c>
      <c r="L410" s="41" t="s">
        <v>762</v>
      </c>
      <c r="M410" s="41" t="s">
        <v>762</v>
      </c>
      <c r="N410" s="41" t="s">
        <v>762</v>
      </c>
      <c r="O410" s="41" t="s">
        <v>762</v>
      </c>
      <c r="P410" s="41" t="s">
        <v>45</v>
      </c>
      <c r="Q410" s="41" t="s">
        <v>191</v>
      </c>
      <c r="R410" s="41" t="s">
        <v>191</v>
      </c>
      <c r="S410" s="41" t="s">
        <v>191</v>
      </c>
      <c r="T410" s="41" t="s">
        <v>191</v>
      </c>
      <c r="U410" s="41" t="s">
        <v>191</v>
      </c>
      <c r="V410" s="41" t="s">
        <v>191</v>
      </c>
      <c r="W410" s="41" t="s">
        <v>4543</v>
      </c>
      <c r="X410" s="41" t="s">
        <v>4544</v>
      </c>
      <c r="Y410" s="41" t="s">
        <v>4545</v>
      </c>
      <c r="Z410" s="41">
        <v>0</v>
      </c>
      <c r="AA410" s="41">
        <v>0</v>
      </c>
      <c r="AB410" s="41">
        <v>0</v>
      </c>
      <c r="AC410" s="41">
        <v>0</v>
      </c>
      <c r="AD410" s="56">
        <f t="shared" si="72"/>
        <v>0</v>
      </c>
      <c r="AE410" s="56">
        <f t="shared" si="73"/>
        <v>0</v>
      </c>
      <c r="AF410" s="41">
        <v>0</v>
      </c>
      <c r="AG410" s="41">
        <v>0</v>
      </c>
      <c r="AH410" s="41">
        <v>0</v>
      </c>
      <c r="AI410" s="41">
        <v>0</v>
      </c>
      <c r="AJ410" s="57">
        <f t="shared" si="74"/>
        <v>0</v>
      </c>
      <c r="AK410" s="57">
        <f t="shared" si="75"/>
        <v>0</v>
      </c>
      <c r="AL410" s="41">
        <v>0</v>
      </c>
      <c r="AM410" s="41">
        <v>0</v>
      </c>
      <c r="AN410" s="41">
        <v>0</v>
      </c>
      <c r="AO410" s="41">
        <v>3</v>
      </c>
      <c r="AP410" s="58">
        <f t="shared" si="76"/>
        <v>3</v>
      </c>
      <c r="AQ410" s="58">
        <f t="shared" si="77"/>
        <v>0.75</v>
      </c>
      <c r="AR410" s="41">
        <v>7</v>
      </c>
      <c r="AS410" s="41">
        <v>3</v>
      </c>
      <c r="AT410" s="41">
        <v>8</v>
      </c>
      <c r="AU410" s="41">
        <v>34</v>
      </c>
      <c r="AV410" s="59">
        <f t="shared" si="78"/>
        <v>52</v>
      </c>
      <c r="AW410" s="59">
        <f t="shared" si="79"/>
        <v>13</v>
      </c>
      <c r="AX410" s="41">
        <v>2</v>
      </c>
      <c r="AY410" s="41">
        <v>0</v>
      </c>
      <c r="AZ410" s="41">
        <v>8</v>
      </c>
      <c r="BA410" s="41">
        <v>7</v>
      </c>
      <c r="BB410" s="60">
        <f t="shared" si="80"/>
        <v>17</v>
      </c>
      <c r="BC410" s="60">
        <f t="shared" si="81"/>
        <v>4.25</v>
      </c>
      <c r="BD410" s="41">
        <f t="shared" si="82"/>
        <v>72</v>
      </c>
      <c r="BE410" s="41">
        <f t="shared" si="83"/>
        <v>3.512013525154309E-3</v>
      </c>
    </row>
    <row r="411" spans="1:57" x14ac:dyDescent="0.25">
      <c r="A411" s="41" t="s">
        <v>4473</v>
      </c>
      <c r="B411" s="41" t="s">
        <v>4403</v>
      </c>
      <c r="C411" s="41">
        <v>1</v>
      </c>
      <c r="D411" s="41">
        <v>0</v>
      </c>
      <c r="E411" s="41" t="s">
        <v>4474</v>
      </c>
      <c r="F411" s="41">
        <v>99.702999999999903</v>
      </c>
      <c r="G411" s="41">
        <v>100</v>
      </c>
      <c r="H411" s="41" t="s">
        <v>759</v>
      </c>
      <c r="I411" s="41" t="s">
        <v>191</v>
      </c>
      <c r="J411" s="41" t="s">
        <v>4475</v>
      </c>
      <c r="K411" s="41" t="s">
        <v>762</v>
      </c>
      <c r="L411" s="41" t="s">
        <v>762</v>
      </c>
      <c r="M411" s="41" t="s">
        <v>762</v>
      </c>
      <c r="N411" s="41" t="s">
        <v>762</v>
      </c>
      <c r="O411" s="41" t="s">
        <v>762</v>
      </c>
      <c r="P411" s="41" t="s">
        <v>45</v>
      </c>
      <c r="Q411" s="41" t="s">
        <v>191</v>
      </c>
      <c r="R411" s="41" t="s">
        <v>191</v>
      </c>
      <c r="S411" s="41" t="s">
        <v>191</v>
      </c>
      <c r="T411" s="41" t="s">
        <v>191</v>
      </c>
      <c r="U411" s="41" t="s">
        <v>191</v>
      </c>
      <c r="V411" s="41" t="s">
        <v>191</v>
      </c>
      <c r="W411" s="41" t="s">
        <v>4476</v>
      </c>
      <c r="X411" s="41" t="s">
        <v>4477</v>
      </c>
      <c r="Y411" s="41" t="s">
        <v>4478</v>
      </c>
      <c r="Z411" s="41">
        <v>11</v>
      </c>
      <c r="AA411" s="41">
        <v>4</v>
      </c>
      <c r="AB411" s="41">
        <v>2</v>
      </c>
      <c r="AC411" s="41">
        <v>2</v>
      </c>
      <c r="AD411" s="56">
        <f t="shared" si="72"/>
        <v>19</v>
      </c>
      <c r="AE411" s="56">
        <f t="shared" si="73"/>
        <v>4.75</v>
      </c>
      <c r="AF411" s="41">
        <v>6</v>
      </c>
      <c r="AG411" s="41">
        <v>8</v>
      </c>
      <c r="AH411" s="41">
        <v>2</v>
      </c>
      <c r="AI411" s="41">
        <v>0</v>
      </c>
      <c r="AJ411" s="57">
        <f t="shared" si="74"/>
        <v>16</v>
      </c>
      <c r="AK411" s="57">
        <f t="shared" si="75"/>
        <v>4</v>
      </c>
      <c r="AL411" s="41">
        <v>0</v>
      </c>
      <c r="AM411" s="41">
        <v>0</v>
      </c>
      <c r="AN411" s="41">
        <v>2</v>
      </c>
      <c r="AO411" s="41">
        <v>2</v>
      </c>
      <c r="AP411" s="58">
        <f t="shared" si="76"/>
        <v>4</v>
      </c>
      <c r="AQ411" s="58">
        <f t="shared" si="77"/>
        <v>1</v>
      </c>
      <c r="AR411" s="41">
        <v>1</v>
      </c>
      <c r="AS411" s="41">
        <v>0</v>
      </c>
      <c r="AT411" s="41">
        <v>1</v>
      </c>
      <c r="AU411" s="41">
        <v>0</v>
      </c>
      <c r="AV411" s="59">
        <f t="shared" si="78"/>
        <v>2</v>
      </c>
      <c r="AW411" s="59">
        <f t="shared" si="79"/>
        <v>0.5</v>
      </c>
      <c r="AX411" s="41">
        <v>1</v>
      </c>
      <c r="AY411" s="41">
        <v>3</v>
      </c>
      <c r="AZ411" s="41">
        <v>0</v>
      </c>
      <c r="BA411" s="41">
        <v>0</v>
      </c>
      <c r="BB411" s="60">
        <f t="shared" si="80"/>
        <v>4</v>
      </c>
      <c r="BC411" s="60">
        <f t="shared" si="81"/>
        <v>1</v>
      </c>
      <c r="BD411" s="41">
        <f t="shared" si="82"/>
        <v>45</v>
      </c>
      <c r="BE411" s="41">
        <f t="shared" si="83"/>
        <v>2.195008453221443E-3</v>
      </c>
    </row>
    <row r="412" spans="1:57" x14ac:dyDescent="0.25">
      <c r="A412" s="41" t="s">
        <v>4467</v>
      </c>
      <c r="B412" s="41" t="s">
        <v>4403</v>
      </c>
      <c r="C412" s="41">
        <v>1</v>
      </c>
      <c r="D412" s="41">
        <v>0</v>
      </c>
      <c r="E412" s="41" t="s">
        <v>4468</v>
      </c>
      <c r="F412" s="41">
        <v>99.406999999999996</v>
      </c>
      <c r="G412" s="41">
        <v>100</v>
      </c>
      <c r="H412" s="41" t="s">
        <v>759</v>
      </c>
      <c r="I412" s="41" t="s">
        <v>191</v>
      </c>
      <c r="J412" s="41" t="s">
        <v>4469</v>
      </c>
      <c r="K412" s="41" t="s">
        <v>762</v>
      </c>
      <c r="L412" s="41" t="s">
        <v>762</v>
      </c>
      <c r="M412" s="41" t="s">
        <v>762</v>
      </c>
      <c r="N412" s="41" t="s">
        <v>762</v>
      </c>
      <c r="O412" s="41" t="s">
        <v>762</v>
      </c>
      <c r="P412" s="41" t="s">
        <v>45</v>
      </c>
      <c r="Q412" s="41" t="s">
        <v>191</v>
      </c>
      <c r="R412" s="41" t="s">
        <v>191</v>
      </c>
      <c r="S412" s="41" t="s">
        <v>191</v>
      </c>
      <c r="T412" s="41" t="s">
        <v>191</v>
      </c>
      <c r="U412" s="41" t="s">
        <v>191</v>
      </c>
      <c r="V412" s="41" t="s">
        <v>191</v>
      </c>
      <c r="W412" s="41" t="s">
        <v>4470</v>
      </c>
      <c r="X412" s="41" t="s">
        <v>4471</v>
      </c>
      <c r="Y412" s="41" t="s">
        <v>4472</v>
      </c>
      <c r="Z412" s="41">
        <v>0</v>
      </c>
      <c r="AA412" s="41">
        <v>0</v>
      </c>
      <c r="AB412" s="41">
        <v>0</v>
      </c>
      <c r="AC412" s="41">
        <v>0</v>
      </c>
      <c r="AD412" s="56">
        <f t="shared" si="72"/>
        <v>0</v>
      </c>
      <c r="AE412" s="56">
        <f t="shared" si="73"/>
        <v>0</v>
      </c>
      <c r="AF412" s="41">
        <v>0</v>
      </c>
      <c r="AG412" s="41">
        <v>0</v>
      </c>
      <c r="AH412" s="41">
        <v>0</v>
      </c>
      <c r="AI412" s="41">
        <v>0</v>
      </c>
      <c r="AJ412" s="57">
        <f t="shared" si="74"/>
        <v>0</v>
      </c>
      <c r="AK412" s="57">
        <f t="shared" si="75"/>
        <v>0</v>
      </c>
      <c r="AL412" s="41">
        <v>0</v>
      </c>
      <c r="AM412" s="41">
        <v>0</v>
      </c>
      <c r="AN412" s="41">
        <v>0</v>
      </c>
      <c r="AO412" s="41">
        <v>0</v>
      </c>
      <c r="AP412" s="58">
        <f t="shared" si="76"/>
        <v>0</v>
      </c>
      <c r="AQ412" s="58">
        <f t="shared" si="77"/>
        <v>0</v>
      </c>
      <c r="AR412" s="41">
        <v>22</v>
      </c>
      <c r="AS412" s="41">
        <v>71</v>
      </c>
      <c r="AT412" s="41">
        <v>36</v>
      </c>
      <c r="AU412" s="41">
        <v>111</v>
      </c>
      <c r="AV412" s="59">
        <f t="shared" si="78"/>
        <v>240</v>
      </c>
      <c r="AW412" s="59">
        <f t="shared" si="79"/>
        <v>60</v>
      </c>
      <c r="AX412" s="41">
        <v>93</v>
      </c>
      <c r="AY412" s="41">
        <v>62</v>
      </c>
      <c r="AZ412" s="41">
        <v>31</v>
      </c>
      <c r="BA412" s="41">
        <v>91</v>
      </c>
      <c r="BB412" s="60">
        <f t="shared" si="80"/>
        <v>277</v>
      </c>
      <c r="BC412" s="60">
        <f t="shared" si="81"/>
        <v>69.25</v>
      </c>
      <c r="BD412" s="41">
        <f t="shared" si="82"/>
        <v>517</v>
      </c>
      <c r="BE412" s="41">
        <f t="shared" si="83"/>
        <v>2.5218208229233027E-2</v>
      </c>
    </row>
    <row r="413" spans="1:57" x14ac:dyDescent="0.25">
      <c r="A413" s="41" t="s">
        <v>4582</v>
      </c>
      <c r="B413" s="41" t="s">
        <v>4403</v>
      </c>
      <c r="C413" s="41">
        <v>1</v>
      </c>
      <c r="D413" s="41">
        <v>0</v>
      </c>
      <c r="E413" s="41" t="s">
        <v>4583</v>
      </c>
      <c r="F413" s="41">
        <v>100</v>
      </c>
      <c r="G413" s="41">
        <v>100</v>
      </c>
      <c r="H413" s="41" t="s">
        <v>759</v>
      </c>
      <c r="I413" s="41" t="s">
        <v>191</v>
      </c>
      <c r="J413" s="41" t="s">
        <v>4584</v>
      </c>
      <c r="K413" s="41" t="s">
        <v>762</v>
      </c>
      <c r="L413" s="41" t="s">
        <v>762</v>
      </c>
      <c r="M413" s="41" t="s">
        <v>762</v>
      </c>
      <c r="N413" s="41" t="s">
        <v>762</v>
      </c>
      <c r="O413" s="41" t="s">
        <v>762</v>
      </c>
      <c r="P413" s="41" t="s">
        <v>45</v>
      </c>
      <c r="Q413" s="41" t="s">
        <v>191</v>
      </c>
      <c r="R413" s="41" t="s">
        <v>191</v>
      </c>
      <c r="S413" s="41" t="s">
        <v>191</v>
      </c>
      <c r="T413" s="41" t="s">
        <v>191</v>
      </c>
      <c r="U413" s="41" t="s">
        <v>191</v>
      </c>
      <c r="V413" s="41" t="s">
        <v>191</v>
      </c>
      <c r="W413" s="41" t="s">
        <v>4585</v>
      </c>
      <c r="X413" s="41" t="s">
        <v>4586</v>
      </c>
      <c r="Y413" s="41" t="s">
        <v>4586</v>
      </c>
      <c r="Z413" s="41">
        <v>1</v>
      </c>
      <c r="AA413" s="41">
        <v>0</v>
      </c>
      <c r="AB413" s="41">
        <v>0</v>
      </c>
      <c r="AC413" s="41">
        <v>0</v>
      </c>
      <c r="AD413" s="56">
        <f t="shared" si="72"/>
        <v>1</v>
      </c>
      <c r="AE413" s="56">
        <f t="shared" si="73"/>
        <v>0.25</v>
      </c>
      <c r="AF413" s="41">
        <v>50</v>
      </c>
      <c r="AG413" s="41">
        <v>26</v>
      </c>
      <c r="AH413" s="41">
        <v>14</v>
      </c>
      <c r="AI413" s="41">
        <v>8</v>
      </c>
      <c r="AJ413" s="57">
        <f t="shared" si="74"/>
        <v>98</v>
      </c>
      <c r="AK413" s="57">
        <f t="shared" si="75"/>
        <v>24.5</v>
      </c>
      <c r="AL413" s="41">
        <v>26</v>
      </c>
      <c r="AM413" s="41">
        <v>12</v>
      </c>
      <c r="AN413" s="41">
        <v>17</v>
      </c>
      <c r="AO413" s="41">
        <v>12</v>
      </c>
      <c r="AP413" s="58">
        <f t="shared" si="76"/>
        <v>67</v>
      </c>
      <c r="AQ413" s="58">
        <f t="shared" si="77"/>
        <v>16.75</v>
      </c>
      <c r="AR413" s="41">
        <v>3</v>
      </c>
      <c r="AS413" s="41">
        <v>4</v>
      </c>
      <c r="AT413" s="41">
        <v>7</v>
      </c>
      <c r="AU413" s="41">
        <v>1</v>
      </c>
      <c r="AV413" s="59">
        <f t="shared" si="78"/>
        <v>15</v>
      </c>
      <c r="AW413" s="59">
        <f t="shared" si="79"/>
        <v>3.75</v>
      </c>
      <c r="AX413" s="41">
        <v>9</v>
      </c>
      <c r="AY413" s="41">
        <v>4</v>
      </c>
      <c r="AZ413" s="41">
        <v>5</v>
      </c>
      <c r="BA413" s="41">
        <v>8</v>
      </c>
      <c r="BB413" s="60">
        <f t="shared" si="80"/>
        <v>26</v>
      </c>
      <c r="BC413" s="60">
        <f t="shared" si="81"/>
        <v>6.5</v>
      </c>
      <c r="BD413" s="41">
        <f t="shared" si="82"/>
        <v>207</v>
      </c>
      <c r="BE413" s="41">
        <f t="shared" si="83"/>
        <v>1.0097038884818639E-2</v>
      </c>
    </row>
    <row r="414" spans="1:57" x14ac:dyDescent="0.25">
      <c r="A414" s="41" t="s">
        <v>4491</v>
      </c>
      <c r="B414" s="41" t="s">
        <v>4403</v>
      </c>
      <c r="C414" s="41">
        <v>1</v>
      </c>
      <c r="D414" s="41">
        <v>0</v>
      </c>
      <c r="E414" s="41" t="s">
        <v>4492</v>
      </c>
      <c r="F414" s="41">
        <v>100</v>
      </c>
      <c r="G414" s="41">
        <v>100</v>
      </c>
      <c r="H414" s="41" t="s">
        <v>759</v>
      </c>
      <c r="I414" s="41" t="s">
        <v>191</v>
      </c>
      <c r="J414" s="41" t="s">
        <v>4493</v>
      </c>
      <c r="K414" s="41" t="s">
        <v>762</v>
      </c>
      <c r="L414" s="41" t="s">
        <v>762</v>
      </c>
      <c r="M414" s="41" t="s">
        <v>762</v>
      </c>
      <c r="N414" s="41" t="s">
        <v>762</v>
      </c>
      <c r="O414" s="41" t="s">
        <v>762</v>
      </c>
      <c r="P414" s="41" t="s">
        <v>45</v>
      </c>
      <c r="Q414" s="41" t="s">
        <v>191</v>
      </c>
      <c r="R414" s="41" t="s">
        <v>191</v>
      </c>
      <c r="S414" s="41" t="s">
        <v>191</v>
      </c>
      <c r="T414" s="41" t="s">
        <v>191</v>
      </c>
      <c r="U414" s="41" t="s">
        <v>191</v>
      </c>
      <c r="V414" s="41" t="s">
        <v>191</v>
      </c>
      <c r="W414" s="41" t="s">
        <v>4494</v>
      </c>
      <c r="X414" s="41" t="s">
        <v>4495</v>
      </c>
      <c r="Y414" s="41" t="s">
        <v>4495</v>
      </c>
      <c r="Z414" s="41">
        <v>3</v>
      </c>
      <c r="AA414" s="41">
        <v>1</v>
      </c>
      <c r="AB414" s="41">
        <v>1</v>
      </c>
      <c r="AC414" s="41">
        <v>0</v>
      </c>
      <c r="AD414" s="56">
        <f t="shared" si="72"/>
        <v>5</v>
      </c>
      <c r="AE414" s="56">
        <f t="shared" si="73"/>
        <v>1.25</v>
      </c>
      <c r="AF414" s="41">
        <v>20</v>
      </c>
      <c r="AG414" s="41">
        <v>13</v>
      </c>
      <c r="AH414" s="41">
        <v>33</v>
      </c>
      <c r="AI414" s="41">
        <v>34</v>
      </c>
      <c r="AJ414" s="57">
        <f t="shared" si="74"/>
        <v>100</v>
      </c>
      <c r="AK414" s="57">
        <f t="shared" si="75"/>
        <v>25</v>
      </c>
      <c r="AL414" s="41">
        <v>6</v>
      </c>
      <c r="AM414" s="41">
        <v>7</v>
      </c>
      <c r="AN414" s="41">
        <v>19</v>
      </c>
      <c r="AO414" s="41">
        <v>2</v>
      </c>
      <c r="AP414" s="58">
        <f t="shared" si="76"/>
        <v>34</v>
      </c>
      <c r="AQ414" s="58">
        <f t="shared" si="77"/>
        <v>8.5</v>
      </c>
      <c r="AR414" s="41">
        <v>4</v>
      </c>
      <c r="AS414" s="41">
        <v>8</v>
      </c>
      <c r="AT414" s="41">
        <v>0</v>
      </c>
      <c r="AU414" s="41">
        <v>5</v>
      </c>
      <c r="AV414" s="59">
        <f t="shared" si="78"/>
        <v>17</v>
      </c>
      <c r="AW414" s="59">
        <f t="shared" si="79"/>
        <v>4.25</v>
      </c>
      <c r="AX414" s="41">
        <v>3</v>
      </c>
      <c r="AY414" s="41">
        <v>2</v>
      </c>
      <c r="AZ414" s="41">
        <v>3</v>
      </c>
      <c r="BA414" s="41">
        <v>2</v>
      </c>
      <c r="BB414" s="60">
        <f t="shared" si="80"/>
        <v>10</v>
      </c>
      <c r="BC414" s="60">
        <f t="shared" si="81"/>
        <v>2.5</v>
      </c>
      <c r="BD414" s="41">
        <f t="shared" si="82"/>
        <v>166</v>
      </c>
      <c r="BE414" s="41">
        <f t="shared" si="83"/>
        <v>8.0971422941057691E-3</v>
      </c>
    </row>
    <row r="415" spans="1:57" x14ac:dyDescent="0.25">
      <c r="A415" s="41" t="s">
        <v>4507</v>
      </c>
      <c r="B415" s="41" t="s">
        <v>4403</v>
      </c>
      <c r="C415" s="41">
        <v>2</v>
      </c>
      <c r="D415" s="41">
        <v>0</v>
      </c>
      <c r="E415" s="41" t="s">
        <v>4508</v>
      </c>
      <c r="F415" s="41">
        <v>100</v>
      </c>
      <c r="G415" s="41">
        <v>100</v>
      </c>
      <c r="H415" s="41" t="s">
        <v>759</v>
      </c>
      <c r="I415" s="41" t="s">
        <v>191</v>
      </c>
      <c r="J415" s="41" t="s">
        <v>4509</v>
      </c>
      <c r="K415" s="41" t="s">
        <v>762</v>
      </c>
      <c r="L415" s="41" t="s">
        <v>762</v>
      </c>
      <c r="M415" s="41" t="s">
        <v>762</v>
      </c>
      <c r="N415" s="41" t="s">
        <v>762</v>
      </c>
      <c r="O415" s="41" t="s">
        <v>762</v>
      </c>
      <c r="P415" s="41" t="s">
        <v>45</v>
      </c>
      <c r="Q415" s="41" t="s">
        <v>191</v>
      </c>
      <c r="R415" s="41" t="s">
        <v>191</v>
      </c>
      <c r="S415" s="41" t="s">
        <v>191</v>
      </c>
      <c r="T415" s="41" t="s">
        <v>191</v>
      </c>
      <c r="U415" s="41" t="s">
        <v>191</v>
      </c>
      <c r="V415" s="41" t="s">
        <v>191</v>
      </c>
      <c r="W415" s="41" t="s">
        <v>4510</v>
      </c>
      <c r="X415" s="41" t="s">
        <v>4511</v>
      </c>
      <c r="Y415" s="41" t="s">
        <v>4511</v>
      </c>
      <c r="Z415" s="41">
        <v>0</v>
      </c>
      <c r="AA415" s="41">
        <v>0</v>
      </c>
      <c r="AB415" s="41">
        <v>0</v>
      </c>
      <c r="AC415" s="41">
        <v>0</v>
      </c>
      <c r="AD415" s="56">
        <f t="shared" si="72"/>
        <v>0</v>
      </c>
      <c r="AE415" s="56">
        <f t="shared" si="73"/>
        <v>0</v>
      </c>
      <c r="AF415" s="41">
        <v>1</v>
      </c>
      <c r="AG415" s="41">
        <v>0</v>
      </c>
      <c r="AH415" s="41">
        <v>0</v>
      </c>
      <c r="AI415" s="41">
        <v>0</v>
      </c>
      <c r="AJ415" s="57">
        <f t="shared" si="74"/>
        <v>1</v>
      </c>
      <c r="AK415" s="57">
        <f t="shared" si="75"/>
        <v>0.25</v>
      </c>
      <c r="AL415" s="41">
        <v>0</v>
      </c>
      <c r="AM415" s="41">
        <v>0</v>
      </c>
      <c r="AN415" s="41">
        <v>0</v>
      </c>
      <c r="AO415" s="41">
        <v>0</v>
      </c>
      <c r="AP415" s="58">
        <f t="shared" si="76"/>
        <v>0</v>
      </c>
      <c r="AQ415" s="58">
        <f t="shared" si="77"/>
        <v>0</v>
      </c>
      <c r="AR415" s="41">
        <v>9</v>
      </c>
      <c r="AS415" s="41">
        <v>7</v>
      </c>
      <c r="AT415" s="41">
        <v>5</v>
      </c>
      <c r="AU415" s="41">
        <v>3</v>
      </c>
      <c r="AV415" s="59">
        <f t="shared" si="78"/>
        <v>24</v>
      </c>
      <c r="AW415" s="59">
        <f t="shared" si="79"/>
        <v>6</v>
      </c>
      <c r="AX415" s="41">
        <v>12</v>
      </c>
      <c r="AY415" s="41">
        <v>6</v>
      </c>
      <c r="AZ415" s="41">
        <v>2</v>
      </c>
      <c r="BA415" s="41">
        <v>4</v>
      </c>
      <c r="BB415" s="60">
        <f t="shared" si="80"/>
        <v>24</v>
      </c>
      <c r="BC415" s="60">
        <f t="shared" si="81"/>
        <v>6</v>
      </c>
      <c r="BD415" s="41">
        <f t="shared" si="82"/>
        <v>49</v>
      </c>
      <c r="BE415" s="41">
        <f t="shared" si="83"/>
        <v>2.3901203157300158E-3</v>
      </c>
    </row>
    <row r="416" spans="1:57" x14ac:dyDescent="0.25">
      <c r="A416" s="41" t="s">
        <v>4707</v>
      </c>
      <c r="B416" s="41" t="s">
        <v>4403</v>
      </c>
      <c r="C416" s="41">
        <v>1</v>
      </c>
      <c r="D416" s="41">
        <v>0</v>
      </c>
      <c r="E416" s="41" t="s">
        <v>4708</v>
      </c>
      <c r="F416" s="41">
        <v>100</v>
      </c>
      <c r="G416" s="41">
        <v>100</v>
      </c>
      <c r="H416" s="41" t="s">
        <v>759</v>
      </c>
      <c r="I416" s="41" t="s">
        <v>191</v>
      </c>
      <c r="J416" s="41" t="s">
        <v>4709</v>
      </c>
      <c r="K416" s="41" t="s">
        <v>762</v>
      </c>
      <c r="L416" s="41" t="s">
        <v>762</v>
      </c>
      <c r="M416" s="41" t="s">
        <v>762</v>
      </c>
      <c r="N416" s="41" t="s">
        <v>762</v>
      </c>
      <c r="O416" s="41" t="s">
        <v>762</v>
      </c>
      <c r="P416" s="41" t="s">
        <v>45</v>
      </c>
      <c r="Q416" s="41" t="s">
        <v>191</v>
      </c>
      <c r="R416" s="41" t="s">
        <v>191</v>
      </c>
      <c r="S416" s="41" t="s">
        <v>191</v>
      </c>
      <c r="T416" s="41" t="s">
        <v>191</v>
      </c>
      <c r="U416" s="41" t="s">
        <v>191</v>
      </c>
      <c r="V416" s="41" t="s">
        <v>191</v>
      </c>
      <c r="W416" s="41" t="s">
        <v>4708</v>
      </c>
      <c r="X416" s="41" t="s">
        <v>4710</v>
      </c>
      <c r="Y416" s="41" t="s">
        <v>4710</v>
      </c>
      <c r="Z416" s="41">
        <v>0</v>
      </c>
      <c r="AA416" s="41">
        <v>0</v>
      </c>
      <c r="AB416" s="41">
        <v>0</v>
      </c>
      <c r="AC416" s="41">
        <v>0</v>
      </c>
      <c r="AD416" s="56">
        <f t="shared" si="72"/>
        <v>0</v>
      </c>
      <c r="AE416" s="56">
        <f t="shared" si="73"/>
        <v>0</v>
      </c>
      <c r="AF416" s="41">
        <v>5</v>
      </c>
      <c r="AG416" s="41">
        <v>2</v>
      </c>
      <c r="AH416" s="41">
        <v>3</v>
      </c>
      <c r="AI416" s="41">
        <v>15</v>
      </c>
      <c r="AJ416" s="57">
        <f t="shared" si="74"/>
        <v>25</v>
      </c>
      <c r="AK416" s="57">
        <f t="shared" si="75"/>
        <v>6.25</v>
      </c>
      <c r="AL416" s="41">
        <v>34</v>
      </c>
      <c r="AM416" s="41">
        <v>32</v>
      </c>
      <c r="AN416" s="41">
        <v>27</v>
      </c>
      <c r="AO416" s="41">
        <v>4</v>
      </c>
      <c r="AP416" s="58">
        <f t="shared" si="76"/>
        <v>97</v>
      </c>
      <c r="AQ416" s="58">
        <f t="shared" si="77"/>
        <v>24.25</v>
      </c>
      <c r="AR416" s="41">
        <v>4</v>
      </c>
      <c r="AS416" s="41">
        <v>2</v>
      </c>
      <c r="AT416" s="41">
        <v>0</v>
      </c>
      <c r="AU416" s="41">
        <v>0</v>
      </c>
      <c r="AV416" s="59">
        <f t="shared" si="78"/>
        <v>6</v>
      </c>
      <c r="AW416" s="59">
        <f t="shared" si="79"/>
        <v>1.5</v>
      </c>
      <c r="AX416" s="41">
        <v>2</v>
      </c>
      <c r="AY416" s="41">
        <v>1</v>
      </c>
      <c r="AZ416" s="41">
        <v>0</v>
      </c>
      <c r="BA416" s="41">
        <v>0</v>
      </c>
      <c r="BB416" s="60">
        <f t="shared" si="80"/>
        <v>3</v>
      </c>
      <c r="BC416" s="60">
        <f t="shared" si="81"/>
        <v>0.75</v>
      </c>
      <c r="BD416" s="41">
        <f t="shared" si="82"/>
        <v>131</v>
      </c>
      <c r="BE416" s="41">
        <f t="shared" si="83"/>
        <v>6.3899134971557563E-3</v>
      </c>
    </row>
    <row r="417" spans="1:57" x14ac:dyDescent="0.25">
      <c r="A417" s="41" t="s">
        <v>5725</v>
      </c>
      <c r="B417" s="41" t="s">
        <v>5426</v>
      </c>
      <c r="C417" s="41">
        <v>1</v>
      </c>
      <c r="D417" s="41">
        <v>0</v>
      </c>
      <c r="E417" s="41" t="s">
        <v>5726</v>
      </c>
      <c r="F417" s="41">
        <v>100</v>
      </c>
      <c r="G417" s="41">
        <v>100</v>
      </c>
      <c r="H417" s="41" t="s">
        <v>759</v>
      </c>
      <c r="I417" s="41" t="s">
        <v>5727</v>
      </c>
      <c r="J417" s="41" t="s">
        <v>5728</v>
      </c>
      <c r="K417" s="41" t="s">
        <v>762</v>
      </c>
      <c r="L417" s="41" t="s">
        <v>762</v>
      </c>
      <c r="M417" s="41" t="s">
        <v>762</v>
      </c>
      <c r="N417" s="41" t="s">
        <v>762</v>
      </c>
      <c r="O417" s="41" t="s">
        <v>762</v>
      </c>
      <c r="P417" s="41" t="s">
        <v>45</v>
      </c>
      <c r="Q417" s="41" t="s">
        <v>191</v>
      </c>
      <c r="R417" s="41" t="s">
        <v>4853</v>
      </c>
      <c r="S417" s="41" t="s">
        <v>4851</v>
      </c>
      <c r="T417" s="41" t="s">
        <v>5729</v>
      </c>
      <c r="U417" s="41" t="s">
        <v>5727</v>
      </c>
      <c r="V417" s="41" t="s">
        <v>5727</v>
      </c>
      <c r="W417" s="41" t="s">
        <v>5730</v>
      </c>
      <c r="X417" s="41" t="s">
        <v>5731</v>
      </c>
      <c r="Y417" s="41" t="s">
        <v>5731</v>
      </c>
      <c r="Z417" s="41">
        <v>69</v>
      </c>
      <c r="AA417" s="41">
        <v>32</v>
      </c>
      <c r="AB417" s="41">
        <v>17</v>
      </c>
      <c r="AC417" s="41">
        <v>428</v>
      </c>
      <c r="AD417" s="56">
        <f t="shared" si="72"/>
        <v>546</v>
      </c>
      <c r="AE417" s="56">
        <f t="shared" si="73"/>
        <v>136.5</v>
      </c>
      <c r="AF417" s="41">
        <v>14</v>
      </c>
      <c r="AG417" s="41">
        <v>17</v>
      </c>
      <c r="AH417" s="41">
        <v>10</v>
      </c>
      <c r="AI417" s="41">
        <v>20</v>
      </c>
      <c r="AJ417" s="57">
        <f t="shared" si="74"/>
        <v>61</v>
      </c>
      <c r="AK417" s="57">
        <f t="shared" si="75"/>
        <v>15.25</v>
      </c>
      <c r="AL417" s="41">
        <v>8</v>
      </c>
      <c r="AM417" s="41">
        <v>14</v>
      </c>
      <c r="AN417" s="41">
        <v>18</v>
      </c>
      <c r="AO417" s="41">
        <v>10</v>
      </c>
      <c r="AP417" s="58">
        <f t="shared" si="76"/>
        <v>50</v>
      </c>
      <c r="AQ417" s="58">
        <f t="shared" si="77"/>
        <v>12.5</v>
      </c>
      <c r="AR417" s="41">
        <v>1</v>
      </c>
      <c r="AS417" s="41">
        <v>5</v>
      </c>
      <c r="AT417" s="41">
        <v>6</v>
      </c>
      <c r="AU417" s="41">
        <v>1</v>
      </c>
      <c r="AV417" s="59">
        <f t="shared" si="78"/>
        <v>13</v>
      </c>
      <c r="AW417" s="59">
        <f t="shared" si="79"/>
        <v>3.25</v>
      </c>
      <c r="AX417" s="41">
        <v>2</v>
      </c>
      <c r="AY417" s="41">
        <v>1</v>
      </c>
      <c r="AZ417" s="41">
        <v>1</v>
      </c>
      <c r="BA417" s="41">
        <v>1</v>
      </c>
      <c r="BB417" s="60">
        <f t="shared" si="80"/>
        <v>5</v>
      </c>
      <c r="BC417" s="60">
        <f t="shared" si="81"/>
        <v>1.25</v>
      </c>
      <c r="BD417" s="41">
        <f t="shared" si="82"/>
        <v>675</v>
      </c>
      <c r="BE417" s="41">
        <f t="shared" si="83"/>
        <v>3.2925126798321651E-2</v>
      </c>
    </row>
    <row r="418" spans="1:57" x14ac:dyDescent="0.25">
      <c r="A418" s="41" t="s">
        <v>7096</v>
      </c>
      <c r="B418" s="41" t="s">
        <v>5426</v>
      </c>
      <c r="C418" s="41">
        <v>1</v>
      </c>
      <c r="D418" s="41">
        <v>0</v>
      </c>
      <c r="E418" s="41" t="s">
        <v>7097</v>
      </c>
      <c r="F418" s="41">
        <v>99.694000000000003</v>
      </c>
      <c r="G418" s="41">
        <v>100</v>
      </c>
      <c r="H418" s="41" t="s">
        <v>759</v>
      </c>
      <c r="I418" s="41" t="s">
        <v>7098</v>
      </c>
      <c r="J418" s="41" t="s">
        <v>7099</v>
      </c>
      <c r="K418" s="41" t="s">
        <v>762</v>
      </c>
      <c r="L418" s="41" t="s">
        <v>762</v>
      </c>
      <c r="M418" s="41" t="s">
        <v>762</v>
      </c>
      <c r="N418" s="41" t="s">
        <v>762</v>
      </c>
      <c r="O418" s="41" t="s">
        <v>762</v>
      </c>
      <c r="P418" s="41" t="s">
        <v>45</v>
      </c>
      <c r="Q418" s="41" t="s">
        <v>207</v>
      </c>
      <c r="R418" s="41" t="s">
        <v>313</v>
      </c>
      <c r="S418" s="41" t="s">
        <v>314</v>
      </c>
      <c r="T418" s="41" t="s">
        <v>7100</v>
      </c>
      <c r="U418" s="41" t="s">
        <v>7098</v>
      </c>
      <c r="V418" s="41" t="s">
        <v>7098</v>
      </c>
      <c r="W418" s="41" t="s">
        <v>7097</v>
      </c>
      <c r="X418" s="41" t="s">
        <v>7101</v>
      </c>
      <c r="Y418" s="41" t="s">
        <v>7102</v>
      </c>
      <c r="Z418" s="41">
        <v>0</v>
      </c>
      <c r="AA418" s="41">
        <v>0</v>
      </c>
      <c r="AB418" s="41">
        <v>0</v>
      </c>
      <c r="AC418" s="41">
        <v>0</v>
      </c>
      <c r="AD418" s="56">
        <f t="shared" si="72"/>
        <v>0</v>
      </c>
      <c r="AE418" s="56">
        <f t="shared" si="73"/>
        <v>0</v>
      </c>
      <c r="AF418" s="41">
        <v>0</v>
      </c>
      <c r="AG418" s="41">
        <v>0</v>
      </c>
      <c r="AH418" s="41">
        <v>0</v>
      </c>
      <c r="AI418" s="41">
        <v>0</v>
      </c>
      <c r="AJ418" s="57">
        <f t="shared" si="74"/>
        <v>0</v>
      </c>
      <c r="AK418" s="57">
        <f t="shared" si="75"/>
        <v>0</v>
      </c>
      <c r="AL418" s="41">
        <v>0</v>
      </c>
      <c r="AM418" s="41">
        <v>0</v>
      </c>
      <c r="AN418" s="41">
        <v>0</v>
      </c>
      <c r="AO418" s="41">
        <v>0</v>
      </c>
      <c r="AP418" s="58">
        <f t="shared" si="76"/>
        <v>0</v>
      </c>
      <c r="AQ418" s="58">
        <f t="shared" si="77"/>
        <v>0</v>
      </c>
      <c r="AR418" s="41">
        <v>10</v>
      </c>
      <c r="AS418" s="41">
        <v>19</v>
      </c>
      <c r="AT418" s="41">
        <v>10</v>
      </c>
      <c r="AU418" s="41">
        <v>20</v>
      </c>
      <c r="AV418" s="59">
        <f t="shared" si="78"/>
        <v>59</v>
      </c>
      <c r="AW418" s="59">
        <f t="shared" si="79"/>
        <v>14.75</v>
      </c>
      <c r="AX418" s="41">
        <v>5</v>
      </c>
      <c r="AY418" s="41">
        <v>7</v>
      </c>
      <c r="AZ418" s="41">
        <v>10</v>
      </c>
      <c r="BA418" s="41">
        <v>5</v>
      </c>
      <c r="BB418" s="60">
        <f t="shared" si="80"/>
        <v>27</v>
      </c>
      <c r="BC418" s="60">
        <f t="shared" si="81"/>
        <v>6.75</v>
      </c>
      <c r="BD418" s="41">
        <f t="shared" si="82"/>
        <v>86</v>
      </c>
      <c r="BE418" s="41">
        <f t="shared" si="83"/>
        <v>4.1949050439343142E-3</v>
      </c>
    </row>
    <row r="419" spans="1:57" x14ac:dyDescent="0.25">
      <c r="A419" s="41" t="s">
        <v>7140</v>
      </c>
      <c r="B419" s="41" t="s">
        <v>5426</v>
      </c>
      <c r="C419" s="41">
        <v>1</v>
      </c>
      <c r="D419" s="41">
        <v>0</v>
      </c>
      <c r="E419" s="41" t="s">
        <v>7141</v>
      </c>
      <c r="F419" s="41">
        <v>100</v>
      </c>
      <c r="G419" s="41">
        <v>100</v>
      </c>
      <c r="H419" s="41" t="s">
        <v>759</v>
      </c>
      <c r="I419" s="41" t="s">
        <v>7098</v>
      </c>
      <c r="J419" s="41" t="s">
        <v>7142</v>
      </c>
      <c r="K419" s="41" t="s">
        <v>762</v>
      </c>
      <c r="L419" s="41" t="s">
        <v>762</v>
      </c>
      <c r="M419" s="41" t="s">
        <v>762</v>
      </c>
      <c r="N419" s="41" t="s">
        <v>762</v>
      </c>
      <c r="O419" s="41" t="s">
        <v>762</v>
      </c>
      <c r="P419" s="41" t="s">
        <v>45</v>
      </c>
      <c r="Q419" s="41" t="s">
        <v>207</v>
      </c>
      <c r="R419" s="41" t="s">
        <v>313</v>
      </c>
      <c r="S419" s="41" t="s">
        <v>314</v>
      </c>
      <c r="T419" s="41" t="s">
        <v>7100</v>
      </c>
      <c r="U419" s="41" t="s">
        <v>7098</v>
      </c>
      <c r="V419" s="41" t="s">
        <v>7098</v>
      </c>
      <c r="W419" s="41" t="s">
        <v>7141</v>
      </c>
      <c r="X419" s="41" t="s">
        <v>7143</v>
      </c>
      <c r="Y419" s="41" t="s">
        <v>7143</v>
      </c>
      <c r="Z419" s="41">
        <v>7</v>
      </c>
      <c r="AA419" s="41">
        <v>0</v>
      </c>
      <c r="AB419" s="41">
        <v>0</v>
      </c>
      <c r="AC419" s="41">
        <v>0</v>
      </c>
      <c r="AD419" s="56">
        <f t="shared" si="72"/>
        <v>7</v>
      </c>
      <c r="AE419" s="56">
        <f t="shared" si="73"/>
        <v>1.75</v>
      </c>
      <c r="AF419" s="41">
        <v>60</v>
      </c>
      <c r="AG419" s="41">
        <v>35</v>
      </c>
      <c r="AH419" s="41">
        <v>106</v>
      </c>
      <c r="AI419" s="41">
        <v>146</v>
      </c>
      <c r="AJ419" s="57">
        <f t="shared" si="74"/>
        <v>347</v>
      </c>
      <c r="AK419" s="57">
        <f t="shared" si="75"/>
        <v>86.75</v>
      </c>
      <c r="AL419" s="41">
        <v>9</v>
      </c>
      <c r="AM419" s="41">
        <v>27</v>
      </c>
      <c r="AN419" s="41">
        <v>24</v>
      </c>
      <c r="AO419" s="41">
        <v>4</v>
      </c>
      <c r="AP419" s="58">
        <f t="shared" si="76"/>
        <v>64</v>
      </c>
      <c r="AQ419" s="58">
        <f t="shared" si="77"/>
        <v>16</v>
      </c>
      <c r="AR419" s="41">
        <v>5</v>
      </c>
      <c r="AS419" s="41">
        <v>2</v>
      </c>
      <c r="AT419" s="41">
        <v>5</v>
      </c>
      <c r="AU419" s="41">
        <v>7</v>
      </c>
      <c r="AV419" s="59">
        <f t="shared" si="78"/>
        <v>19</v>
      </c>
      <c r="AW419" s="59">
        <f t="shared" si="79"/>
        <v>4.75</v>
      </c>
      <c r="AX419" s="41">
        <v>0</v>
      </c>
      <c r="AY419" s="41">
        <v>2</v>
      </c>
      <c r="AZ419" s="41">
        <v>3</v>
      </c>
      <c r="BA419" s="41">
        <v>5</v>
      </c>
      <c r="BB419" s="60">
        <f t="shared" si="80"/>
        <v>10</v>
      </c>
      <c r="BC419" s="60">
        <f t="shared" si="81"/>
        <v>2.5</v>
      </c>
      <c r="BD419" s="41">
        <f t="shared" si="82"/>
        <v>447</v>
      </c>
      <c r="BE419" s="41">
        <f t="shared" si="83"/>
        <v>2.1803750635333002E-2</v>
      </c>
    </row>
    <row r="420" spans="1:57" x14ac:dyDescent="0.25">
      <c r="A420" s="41" t="s">
        <v>10013</v>
      </c>
      <c r="B420" s="41" t="s">
        <v>9568</v>
      </c>
      <c r="C420" s="41">
        <v>1</v>
      </c>
      <c r="D420" s="41">
        <v>0</v>
      </c>
      <c r="E420" s="41" t="s">
        <v>10014</v>
      </c>
      <c r="F420" s="41">
        <v>99.393999999999906</v>
      </c>
      <c r="G420" s="41">
        <v>100</v>
      </c>
      <c r="H420" s="41" t="s">
        <v>759</v>
      </c>
      <c r="I420" s="41" t="s">
        <v>7100</v>
      </c>
      <c r="J420" s="41" t="s">
        <v>10015</v>
      </c>
      <c r="K420" s="41" t="s">
        <v>762</v>
      </c>
      <c r="L420" s="41" t="s">
        <v>762</v>
      </c>
      <c r="M420" s="41" t="s">
        <v>762</v>
      </c>
      <c r="N420" s="41" t="s">
        <v>762</v>
      </c>
      <c r="O420" s="41" t="s">
        <v>762</v>
      </c>
      <c r="P420" s="41" t="s">
        <v>45</v>
      </c>
      <c r="Q420" s="41" t="s">
        <v>207</v>
      </c>
      <c r="R420" s="41" t="s">
        <v>313</v>
      </c>
      <c r="S420" s="41" t="s">
        <v>314</v>
      </c>
      <c r="T420" s="41" t="s">
        <v>7100</v>
      </c>
      <c r="U420" s="41" t="s">
        <v>7100</v>
      </c>
      <c r="V420" s="41" t="s">
        <v>7100</v>
      </c>
      <c r="W420" s="41" t="s">
        <v>10016</v>
      </c>
      <c r="X420" s="41" t="s">
        <v>10017</v>
      </c>
      <c r="Y420" s="41" t="s">
        <v>10018</v>
      </c>
      <c r="Z420" s="41">
        <v>0</v>
      </c>
      <c r="AA420" s="41">
        <v>0</v>
      </c>
      <c r="AB420" s="41">
        <v>0</v>
      </c>
      <c r="AC420" s="41">
        <v>0</v>
      </c>
      <c r="AD420" s="56">
        <f t="shared" si="72"/>
        <v>0</v>
      </c>
      <c r="AE420" s="56">
        <f t="shared" si="73"/>
        <v>0</v>
      </c>
      <c r="AF420" s="41">
        <v>6</v>
      </c>
      <c r="AG420" s="41">
        <v>64</v>
      </c>
      <c r="AH420" s="41">
        <v>53</v>
      </c>
      <c r="AI420" s="41">
        <v>21</v>
      </c>
      <c r="AJ420" s="57">
        <f t="shared" si="74"/>
        <v>144</v>
      </c>
      <c r="AK420" s="57">
        <f t="shared" si="75"/>
        <v>36</v>
      </c>
      <c r="AL420" s="41">
        <v>0</v>
      </c>
      <c r="AM420" s="41">
        <v>0</v>
      </c>
      <c r="AN420" s="41">
        <v>0</v>
      </c>
      <c r="AO420" s="41">
        <v>0</v>
      </c>
      <c r="AP420" s="58">
        <f t="shared" si="76"/>
        <v>0</v>
      </c>
      <c r="AQ420" s="58">
        <f t="shared" si="77"/>
        <v>0</v>
      </c>
      <c r="AR420" s="41">
        <v>1</v>
      </c>
      <c r="AS420" s="41">
        <v>0</v>
      </c>
      <c r="AT420" s="41">
        <v>0</v>
      </c>
      <c r="AU420" s="41">
        <v>2</v>
      </c>
      <c r="AV420" s="59">
        <f t="shared" si="78"/>
        <v>3</v>
      </c>
      <c r="AW420" s="59">
        <f t="shared" si="79"/>
        <v>0.75</v>
      </c>
      <c r="AX420" s="41">
        <v>0</v>
      </c>
      <c r="AY420" s="41">
        <v>0</v>
      </c>
      <c r="AZ420" s="41">
        <v>0</v>
      </c>
      <c r="BA420" s="41">
        <v>0</v>
      </c>
      <c r="BB420" s="60">
        <f t="shared" si="80"/>
        <v>0</v>
      </c>
      <c r="BC420" s="60">
        <f t="shared" si="81"/>
        <v>0</v>
      </c>
      <c r="BD420" s="41">
        <f t="shared" si="82"/>
        <v>147</v>
      </c>
      <c r="BE420" s="41">
        <f t="shared" si="83"/>
        <v>7.1703609471900484E-3</v>
      </c>
    </row>
    <row r="421" spans="1:57" x14ac:dyDescent="0.25">
      <c r="A421" s="41" t="s">
        <v>5387</v>
      </c>
      <c r="B421" s="41" t="s">
        <v>4748</v>
      </c>
      <c r="C421" s="41">
        <v>1</v>
      </c>
      <c r="D421" s="41">
        <v>0</v>
      </c>
      <c r="E421" s="41" t="s">
        <v>5388</v>
      </c>
      <c r="F421" s="41">
        <v>100</v>
      </c>
      <c r="G421" s="41">
        <v>100</v>
      </c>
      <c r="H421" s="41" t="s">
        <v>759</v>
      </c>
      <c r="I421" s="41" t="s">
        <v>423</v>
      </c>
      <c r="J421" s="41" t="s">
        <v>5389</v>
      </c>
      <c r="K421" s="41" t="s">
        <v>762</v>
      </c>
      <c r="L421" s="41" t="s">
        <v>762</v>
      </c>
      <c r="M421" s="41" t="s">
        <v>762</v>
      </c>
      <c r="N421" s="41" t="s">
        <v>762</v>
      </c>
      <c r="O421" s="41" t="s">
        <v>762</v>
      </c>
      <c r="P421" s="41" t="s">
        <v>45</v>
      </c>
      <c r="Q421" s="41" t="s">
        <v>46</v>
      </c>
      <c r="R421" s="41" t="s">
        <v>60</v>
      </c>
      <c r="S421" s="41" t="s">
        <v>423</v>
      </c>
      <c r="T421" s="41" t="s">
        <v>423</v>
      </c>
      <c r="U421" s="41" t="s">
        <v>423</v>
      </c>
      <c r="V421" s="41" t="s">
        <v>423</v>
      </c>
      <c r="W421" s="41" t="s">
        <v>5390</v>
      </c>
      <c r="X421" s="41" t="s">
        <v>5391</v>
      </c>
      <c r="Y421" s="41" t="s">
        <v>5392</v>
      </c>
      <c r="Z421" s="41">
        <v>0</v>
      </c>
      <c r="AA421" s="41">
        <v>0</v>
      </c>
      <c r="AB421" s="41">
        <v>0</v>
      </c>
      <c r="AC421" s="41">
        <v>0</v>
      </c>
      <c r="AD421" s="56">
        <f t="shared" si="72"/>
        <v>0</v>
      </c>
      <c r="AE421" s="56">
        <f t="shared" si="73"/>
        <v>0</v>
      </c>
      <c r="AF421" s="41">
        <v>4</v>
      </c>
      <c r="AG421" s="41">
        <v>0</v>
      </c>
      <c r="AH421" s="41">
        <v>0</v>
      </c>
      <c r="AI421" s="41">
        <v>4</v>
      </c>
      <c r="AJ421" s="57">
        <f t="shared" si="74"/>
        <v>8</v>
      </c>
      <c r="AK421" s="57">
        <f t="shared" si="75"/>
        <v>2</v>
      </c>
      <c r="AL421" s="41">
        <v>4</v>
      </c>
      <c r="AM421" s="41">
        <v>1</v>
      </c>
      <c r="AN421" s="41">
        <v>3</v>
      </c>
      <c r="AO421" s="41">
        <v>1</v>
      </c>
      <c r="AP421" s="58">
        <f t="shared" si="76"/>
        <v>9</v>
      </c>
      <c r="AQ421" s="58">
        <f t="shared" si="77"/>
        <v>2.25</v>
      </c>
      <c r="AR421" s="41">
        <v>10</v>
      </c>
      <c r="AS421" s="41">
        <v>16</v>
      </c>
      <c r="AT421" s="41">
        <v>7</v>
      </c>
      <c r="AU421" s="41">
        <v>20</v>
      </c>
      <c r="AV421" s="59">
        <f t="shared" si="78"/>
        <v>53</v>
      </c>
      <c r="AW421" s="59">
        <f t="shared" si="79"/>
        <v>13.25</v>
      </c>
      <c r="AX421" s="41">
        <v>17</v>
      </c>
      <c r="AY421" s="41">
        <v>4</v>
      </c>
      <c r="AZ421" s="41">
        <v>7</v>
      </c>
      <c r="BA421" s="41">
        <v>12</v>
      </c>
      <c r="BB421" s="60">
        <f t="shared" si="80"/>
        <v>40</v>
      </c>
      <c r="BC421" s="60">
        <f t="shared" si="81"/>
        <v>10</v>
      </c>
      <c r="BD421" s="41">
        <f t="shared" si="82"/>
        <v>110</v>
      </c>
      <c r="BE421" s="41">
        <f t="shared" si="83"/>
        <v>5.36557621898575E-3</v>
      </c>
    </row>
    <row r="422" spans="1:57" x14ac:dyDescent="0.25">
      <c r="A422" s="41" t="s">
        <v>5112</v>
      </c>
      <c r="B422" s="41" t="s">
        <v>4748</v>
      </c>
      <c r="C422" s="41">
        <v>1</v>
      </c>
      <c r="D422" s="41">
        <v>0</v>
      </c>
      <c r="E422" s="41" t="s">
        <v>5113</v>
      </c>
      <c r="F422" s="41">
        <v>100</v>
      </c>
      <c r="G422" s="41">
        <v>100</v>
      </c>
      <c r="H422" s="41" t="s">
        <v>759</v>
      </c>
      <c r="I422" s="41" t="s">
        <v>423</v>
      </c>
      <c r="J422" s="41" t="s">
        <v>5114</v>
      </c>
      <c r="K422" s="41" t="s">
        <v>762</v>
      </c>
      <c r="L422" s="41" t="s">
        <v>762</v>
      </c>
      <c r="M422" s="41" t="s">
        <v>762</v>
      </c>
      <c r="N422" s="41" t="s">
        <v>762</v>
      </c>
      <c r="O422" s="41" t="s">
        <v>762</v>
      </c>
      <c r="P422" s="41" t="s">
        <v>45</v>
      </c>
      <c r="Q422" s="41" t="s">
        <v>46</v>
      </c>
      <c r="R422" s="41" t="s">
        <v>60</v>
      </c>
      <c r="S422" s="41" t="s">
        <v>423</v>
      </c>
      <c r="T422" s="41" t="s">
        <v>423</v>
      </c>
      <c r="U422" s="41" t="s">
        <v>423</v>
      </c>
      <c r="V422" s="41" t="s">
        <v>423</v>
      </c>
      <c r="W422" s="41" t="s">
        <v>5115</v>
      </c>
      <c r="X422" s="41" t="s">
        <v>5116</v>
      </c>
      <c r="Y422" s="41" t="s">
        <v>5116</v>
      </c>
      <c r="Z422" s="41">
        <v>0</v>
      </c>
      <c r="AA422" s="41">
        <v>0</v>
      </c>
      <c r="AB422" s="41">
        <v>0</v>
      </c>
      <c r="AC422" s="41">
        <v>1</v>
      </c>
      <c r="AD422" s="56">
        <f t="shared" si="72"/>
        <v>1</v>
      </c>
      <c r="AE422" s="56">
        <f t="shared" si="73"/>
        <v>0.25</v>
      </c>
      <c r="AF422" s="41">
        <v>1</v>
      </c>
      <c r="AG422" s="41">
        <v>2</v>
      </c>
      <c r="AH422" s="41">
        <v>5</v>
      </c>
      <c r="AI422" s="41">
        <v>0</v>
      </c>
      <c r="AJ422" s="57">
        <f t="shared" si="74"/>
        <v>8</v>
      </c>
      <c r="AK422" s="57">
        <f t="shared" si="75"/>
        <v>2</v>
      </c>
      <c r="AL422" s="41">
        <v>0</v>
      </c>
      <c r="AM422" s="41">
        <v>4</v>
      </c>
      <c r="AN422" s="41">
        <v>0</v>
      </c>
      <c r="AO422" s="41">
        <v>0</v>
      </c>
      <c r="AP422" s="58">
        <f t="shared" si="76"/>
        <v>4</v>
      </c>
      <c r="AQ422" s="58">
        <f t="shared" si="77"/>
        <v>1</v>
      </c>
      <c r="AR422" s="41">
        <v>5</v>
      </c>
      <c r="AS422" s="41">
        <v>2</v>
      </c>
      <c r="AT422" s="41">
        <v>34</v>
      </c>
      <c r="AU422" s="41">
        <v>52</v>
      </c>
      <c r="AV422" s="59">
        <f t="shared" si="78"/>
        <v>93</v>
      </c>
      <c r="AW422" s="59">
        <f t="shared" si="79"/>
        <v>23.25</v>
      </c>
      <c r="AX422" s="41">
        <v>3</v>
      </c>
      <c r="AY422" s="41">
        <v>2</v>
      </c>
      <c r="AZ422" s="41">
        <v>2</v>
      </c>
      <c r="BA422" s="41">
        <v>2</v>
      </c>
      <c r="BB422" s="60">
        <f t="shared" si="80"/>
        <v>9</v>
      </c>
      <c r="BC422" s="60">
        <f t="shared" si="81"/>
        <v>2.25</v>
      </c>
      <c r="BD422" s="41">
        <f t="shared" si="82"/>
        <v>115</v>
      </c>
      <c r="BE422" s="41">
        <f t="shared" si="83"/>
        <v>5.609466047121466E-3</v>
      </c>
    </row>
    <row r="423" spans="1:57" x14ac:dyDescent="0.25">
      <c r="A423" s="41" t="s">
        <v>5036</v>
      </c>
      <c r="B423" s="41" t="s">
        <v>4748</v>
      </c>
      <c r="C423" s="41">
        <v>1</v>
      </c>
      <c r="D423" s="41">
        <v>0</v>
      </c>
      <c r="E423" s="41" t="s">
        <v>5037</v>
      </c>
      <c r="F423" s="41">
        <v>99.396000000000001</v>
      </c>
      <c r="G423" s="41">
        <v>100</v>
      </c>
      <c r="H423" s="41" t="s">
        <v>759</v>
      </c>
      <c r="I423" s="41" t="s">
        <v>423</v>
      </c>
      <c r="J423" s="41" t="s">
        <v>5038</v>
      </c>
      <c r="K423" s="41" t="s">
        <v>762</v>
      </c>
      <c r="L423" s="41" t="s">
        <v>762</v>
      </c>
      <c r="M423" s="41" t="s">
        <v>762</v>
      </c>
      <c r="N423" s="41" t="s">
        <v>762</v>
      </c>
      <c r="O423" s="41" t="s">
        <v>762</v>
      </c>
      <c r="P423" s="41" t="s">
        <v>45</v>
      </c>
      <c r="Q423" s="41" t="s">
        <v>46</v>
      </c>
      <c r="R423" s="41" t="s">
        <v>60</v>
      </c>
      <c r="S423" s="41" t="s">
        <v>423</v>
      </c>
      <c r="T423" s="41" t="s">
        <v>423</v>
      </c>
      <c r="U423" s="41" t="s">
        <v>423</v>
      </c>
      <c r="V423" s="41" t="s">
        <v>423</v>
      </c>
      <c r="W423" s="41" t="s">
        <v>5039</v>
      </c>
      <c r="X423" s="41" t="s">
        <v>5040</v>
      </c>
      <c r="Y423" s="41" t="s">
        <v>5041</v>
      </c>
      <c r="Z423" s="41">
        <v>0</v>
      </c>
      <c r="AA423" s="41">
        <v>0</v>
      </c>
      <c r="AB423" s="41">
        <v>0</v>
      </c>
      <c r="AC423" s="41">
        <v>0</v>
      </c>
      <c r="AD423" s="56">
        <f t="shared" si="72"/>
        <v>0</v>
      </c>
      <c r="AE423" s="56">
        <f t="shared" si="73"/>
        <v>0</v>
      </c>
      <c r="AF423" s="41">
        <v>4</v>
      </c>
      <c r="AG423" s="41">
        <v>1</v>
      </c>
      <c r="AH423" s="41">
        <v>11</v>
      </c>
      <c r="AI423" s="41">
        <v>20</v>
      </c>
      <c r="AJ423" s="57">
        <f t="shared" si="74"/>
        <v>36</v>
      </c>
      <c r="AK423" s="57">
        <f t="shared" si="75"/>
        <v>9</v>
      </c>
      <c r="AL423" s="41">
        <v>4</v>
      </c>
      <c r="AM423" s="41">
        <v>15</v>
      </c>
      <c r="AN423" s="41">
        <v>8</v>
      </c>
      <c r="AO423" s="41">
        <v>3</v>
      </c>
      <c r="AP423" s="58">
        <f t="shared" si="76"/>
        <v>30</v>
      </c>
      <c r="AQ423" s="58">
        <f t="shared" si="77"/>
        <v>7.5</v>
      </c>
      <c r="AR423" s="41">
        <v>2</v>
      </c>
      <c r="AS423" s="41">
        <v>2</v>
      </c>
      <c r="AT423" s="41">
        <v>3</v>
      </c>
      <c r="AU423" s="41">
        <v>5</v>
      </c>
      <c r="AV423" s="59">
        <f t="shared" si="78"/>
        <v>12</v>
      </c>
      <c r="AW423" s="59">
        <f t="shared" si="79"/>
        <v>3</v>
      </c>
      <c r="AX423" s="41">
        <v>2</v>
      </c>
      <c r="AY423" s="41">
        <v>0</v>
      </c>
      <c r="AZ423" s="41">
        <v>4</v>
      </c>
      <c r="BA423" s="41">
        <v>4</v>
      </c>
      <c r="BB423" s="60">
        <f t="shared" si="80"/>
        <v>10</v>
      </c>
      <c r="BC423" s="60">
        <f t="shared" si="81"/>
        <v>2.5</v>
      </c>
      <c r="BD423" s="41">
        <f t="shared" si="82"/>
        <v>88</v>
      </c>
      <c r="BE423" s="41">
        <f t="shared" si="83"/>
        <v>4.2924609751885997E-3</v>
      </c>
    </row>
    <row r="424" spans="1:57" x14ac:dyDescent="0.25">
      <c r="A424" s="41" t="s">
        <v>4874</v>
      </c>
      <c r="B424" s="41" t="s">
        <v>4748</v>
      </c>
      <c r="C424" s="41">
        <v>1</v>
      </c>
      <c r="D424" s="41">
        <v>0</v>
      </c>
      <c r="E424" s="41" t="s">
        <v>4875</v>
      </c>
      <c r="F424" s="41">
        <v>100</v>
      </c>
      <c r="G424" s="41">
        <v>100</v>
      </c>
      <c r="H424" s="41" t="s">
        <v>1552</v>
      </c>
      <c r="I424" s="41" t="s">
        <v>423</v>
      </c>
      <c r="J424" s="41" t="s">
        <v>4876</v>
      </c>
      <c r="K424" s="41" t="s">
        <v>762</v>
      </c>
      <c r="L424" s="41" t="s">
        <v>762</v>
      </c>
      <c r="M424" s="41" t="s">
        <v>762</v>
      </c>
      <c r="N424" s="41" t="s">
        <v>762</v>
      </c>
      <c r="O424" s="41" t="s">
        <v>762</v>
      </c>
      <c r="P424" s="41" t="s">
        <v>45</v>
      </c>
      <c r="Q424" s="41" t="s">
        <v>46</v>
      </c>
      <c r="R424" s="41" t="s">
        <v>60</v>
      </c>
      <c r="S424" s="41" t="s">
        <v>423</v>
      </c>
      <c r="T424" s="41" t="s">
        <v>423</v>
      </c>
      <c r="U424" s="41" t="s">
        <v>423</v>
      </c>
      <c r="V424" s="41" t="s">
        <v>423</v>
      </c>
      <c r="W424" s="41" t="s">
        <v>4877</v>
      </c>
      <c r="X424" s="41" t="s">
        <v>4878</v>
      </c>
      <c r="Y424" s="41" t="s">
        <v>4878</v>
      </c>
      <c r="Z424" s="41">
        <v>0</v>
      </c>
      <c r="AA424" s="41">
        <v>0</v>
      </c>
      <c r="AB424" s="41">
        <v>0</v>
      </c>
      <c r="AC424" s="41">
        <v>0</v>
      </c>
      <c r="AD424" s="56">
        <f t="shared" si="72"/>
        <v>0</v>
      </c>
      <c r="AE424" s="56">
        <f t="shared" si="73"/>
        <v>0</v>
      </c>
      <c r="AF424" s="41">
        <v>2</v>
      </c>
      <c r="AG424" s="41">
        <v>0</v>
      </c>
      <c r="AH424" s="41">
        <v>0</v>
      </c>
      <c r="AI424" s="41">
        <v>6</v>
      </c>
      <c r="AJ424" s="57">
        <f t="shared" si="74"/>
        <v>8</v>
      </c>
      <c r="AK424" s="57">
        <f t="shared" si="75"/>
        <v>2</v>
      </c>
      <c r="AL424" s="41">
        <v>2</v>
      </c>
      <c r="AM424" s="41">
        <v>6</v>
      </c>
      <c r="AN424" s="41">
        <v>7</v>
      </c>
      <c r="AO424" s="41">
        <v>3</v>
      </c>
      <c r="AP424" s="58">
        <f t="shared" si="76"/>
        <v>18</v>
      </c>
      <c r="AQ424" s="58">
        <f t="shared" si="77"/>
        <v>4.5</v>
      </c>
      <c r="AR424" s="41">
        <v>1</v>
      </c>
      <c r="AS424" s="41">
        <v>1</v>
      </c>
      <c r="AT424" s="41">
        <v>1</v>
      </c>
      <c r="AU424" s="41">
        <v>6</v>
      </c>
      <c r="AV424" s="59">
        <f t="shared" si="78"/>
        <v>9</v>
      </c>
      <c r="AW424" s="59">
        <f t="shared" si="79"/>
        <v>2.25</v>
      </c>
      <c r="AX424" s="41">
        <v>1</v>
      </c>
      <c r="AY424" s="41">
        <v>2</v>
      </c>
      <c r="AZ424" s="41">
        <v>0</v>
      </c>
      <c r="BA424" s="41">
        <v>0</v>
      </c>
      <c r="BB424" s="60">
        <f t="shared" si="80"/>
        <v>3</v>
      </c>
      <c r="BC424" s="60">
        <f t="shared" si="81"/>
        <v>0.75</v>
      </c>
      <c r="BD424" s="41">
        <f t="shared" si="82"/>
        <v>38</v>
      </c>
      <c r="BE424" s="41">
        <f t="shared" si="83"/>
        <v>1.8535626938314409E-3</v>
      </c>
    </row>
    <row r="425" spans="1:57" x14ac:dyDescent="0.25">
      <c r="A425" s="41" t="s">
        <v>9490</v>
      </c>
      <c r="B425" s="41" t="s">
        <v>5426</v>
      </c>
      <c r="C425" s="41">
        <v>1</v>
      </c>
      <c r="D425" s="41">
        <v>0</v>
      </c>
      <c r="E425" s="41" t="s">
        <v>9491</v>
      </c>
      <c r="F425" s="41">
        <v>100</v>
      </c>
      <c r="G425" s="41">
        <v>100</v>
      </c>
      <c r="H425" s="41" t="s">
        <v>759</v>
      </c>
      <c r="I425" s="41" t="s">
        <v>5703</v>
      </c>
      <c r="J425" s="41" t="s">
        <v>9492</v>
      </c>
      <c r="K425" s="41" t="s">
        <v>762</v>
      </c>
      <c r="L425" s="41" t="s">
        <v>762</v>
      </c>
      <c r="M425" s="41" t="s">
        <v>762</v>
      </c>
      <c r="N425" s="41" t="s">
        <v>762</v>
      </c>
      <c r="O425" s="41" t="s">
        <v>762</v>
      </c>
      <c r="P425" s="41" t="s">
        <v>45</v>
      </c>
      <c r="Q425" s="41" t="s">
        <v>173</v>
      </c>
      <c r="R425" s="41" t="s">
        <v>5705</v>
      </c>
      <c r="S425" s="41" t="s">
        <v>5706</v>
      </c>
      <c r="T425" s="41" t="s">
        <v>5706</v>
      </c>
      <c r="U425" s="41" t="s">
        <v>5703</v>
      </c>
      <c r="V425" s="41" t="s">
        <v>5703</v>
      </c>
      <c r="W425" s="41" t="s">
        <v>9493</v>
      </c>
      <c r="X425" s="41" t="s">
        <v>9494</v>
      </c>
      <c r="Y425" s="41" t="s">
        <v>9495</v>
      </c>
      <c r="Z425" s="41">
        <v>0</v>
      </c>
      <c r="AA425" s="41">
        <v>0</v>
      </c>
      <c r="AB425" s="41">
        <v>0</v>
      </c>
      <c r="AC425" s="41">
        <v>0</v>
      </c>
      <c r="AD425" s="56">
        <f t="shared" si="72"/>
        <v>0</v>
      </c>
      <c r="AE425" s="56">
        <f t="shared" si="73"/>
        <v>0</v>
      </c>
      <c r="AF425" s="41">
        <v>9</v>
      </c>
      <c r="AG425" s="41">
        <v>0</v>
      </c>
      <c r="AH425" s="41">
        <v>0</v>
      </c>
      <c r="AI425" s="41">
        <v>17</v>
      </c>
      <c r="AJ425" s="57">
        <f t="shared" si="74"/>
        <v>26</v>
      </c>
      <c r="AK425" s="57">
        <f t="shared" si="75"/>
        <v>6.5</v>
      </c>
      <c r="AL425" s="41">
        <v>51</v>
      </c>
      <c r="AM425" s="41">
        <v>62</v>
      </c>
      <c r="AN425" s="41">
        <v>68</v>
      </c>
      <c r="AO425" s="41">
        <v>19</v>
      </c>
      <c r="AP425" s="58">
        <f t="shared" si="76"/>
        <v>200</v>
      </c>
      <c r="AQ425" s="58">
        <f t="shared" si="77"/>
        <v>50</v>
      </c>
      <c r="AR425" s="41">
        <v>37</v>
      </c>
      <c r="AS425" s="41">
        <v>10</v>
      </c>
      <c r="AT425" s="41">
        <v>20</v>
      </c>
      <c r="AU425" s="41">
        <v>13</v>
      </c>
      <c r="AV425" s="59">
        <f t="shared" si="78"/>
        <v>80</v>
      </c>
      <c r="AW425" s="59">
        <f t="shared" si="79"/>
        <v>20</v>
      </c>
      <c r="AX425" s="41">
        <v>6</v>
      </c>
      <c r="AY425" s="41">
        <v>17</v>
      </c>
      <c r="AZ425" s="41">
        <v>3</v>
      </c>
      <c r="BA425" s="41">
        <v>8</v>
      </c>
      <c r="BB425" s="60">
        <f t="shared" si="80"/>
        <v>34</v>
      </c>
      <c r="BC425" s="60">
        <f t="shared" si="81"/>
        <v>8.5</v>
      </c>
      <c r="BD425" s="41">
        <f t="shared" si="82"/>
        <v>340</v>
      </c>
      <c r="BE425" s="41">
        <f t="shared" si="83"/>
        <v>1.6584508313228684E-2</v>
      </c>
    </row>
    <row r="426" spans="1:57" x14ac:dyDescent="0.25">
      <c r="A426" s="41" t="s">
        <v>5701</v>
      </c>
      <c r="B426" s="41" t="s">
        <v>5426</v>
      </c>
      <c r="C426" s="41">
        <v>12</v>
      </c>
      <c r="D426" s="41">
        <v>0</v>
      </c>
      <c r="E426" s="41" t="s">
        <v>5702</v>
      </c>
      <c r="F426" s="41">
        <v>100</v>
      </c>
      <c r="G426" s="41">
        <v>100</v>
      </c>
      <c r="H426" s="41" t="s">
        <v>759</v>
      </c>
      <c r="I426" s="41" t="s">
        <v>5703</v>
      </c>
      <c r="J426" s="41" t="s">
        <v>5704</v>
      </c>
      <c r="K426" s="41" t="s">
        <v>762</v>
      </c>
      <c r="L426" s="41" t="s">
        <v>762</v>
      </c>
      <c r="M426" s="41" t="s">
        <v>762</v>
      </c>
      <c r="N426" s="41" t="s">
        <v>762</v>
      </c>
      <c r="O426" s="41" t="s">
        <v>762</v>
      </c>
      <c r="P426" s="41" t="s">
        <v>45</v>
      </c>
      <c r="Q426" s="41" t="s">
        <v>173</v>
      </c>
      <c r="R426" s="41" t="s">
        <v>5705</v>
      </c>
      <c r="S426" s="41" t="s">
        <v>5706</v>
      </c>
      <c r="T426" s="41" t="s">
        <v>5706</v>
      </c>
      <c r="U426" s="41" t="s">
        <v>5703</v>
      </c>
      <c r="V426" s="41" t="s">
        <v>5703</v>
      </c>
      <c r="W426" s="41" t="s">
        <v>5707</v>
      </c>
      <c r="X426" s="41" t="s">
        <v>5708</v>
      </c>
      <c r="Y426" s="41" t="s">
        <v>5708</v>
      </c>
      <c r="Z426" s="41">
        <v>0</v>
      </c>
      <c r="AA426" s="41">
        <v>0</v>
      </c>
      <c r="AB426" s="41">
        <v>0</v>
      </c>
      <c r="AC426" s="41">
        <v>0</v>
      </c>
      <c r="AD426" s="56">
        <f t="shared" si="72"/>
        <v>0</v>
      </c>
      <c r="AE426" s="56">
        <f t="shared" si="73"/>
        <v>0</v>
      </c>
      <c r="AF426" s="41">
        <v>4</v>
      </c>
      <c r="AG426" s="41">
        <v>8</v>
      </c>
      <c r="AH426" s="41">
        <v>10</v>
      </c>
      <c r="AI426" s="41">
        <v>18</v>
      </c>
      <c r="AJ426" s="57">
        <f t="shared" si="74"/>
        <v>40</v>
      </c>
      <c r="AK426" s="57">
        <f t="shared" si="75"/>
        <v>10</v>
      </c>
      <c r="AL426" s="41">
        <v>6</v>
      </c>
      <c r="AM426" s="41">
        <v>3</v>
      </c>
      <c r="AN426" s="41">
        <v>5</v>
      </c>
      <c r="AO426" s="41">
        <v>4</v>
      </c>
      <c r="AP426" s="58">
        <f t="shared" si="76"/>
        <v>18</v>
      </c>
      <c r="AQ426" s="58">
        <f t="shared" si="77"/>
        <v>4.5</v>
      </c>
      <c r="AR426" s="41">
        <v>6</v>
      </c>
      <c r="AS426" s="41">
        <v>3</v>
      </c>
      <c r="AT426" s="41">
        <v>4</v>
      </c>
      <c r="AU426" s="41">
        <v>8</v>
      </c>
      <c r="AV426" s="59">
        <f t="shared" si="78"/>
        <v>21</v>
      </c>
      <c r="AW426" s="59">
        <f t="shared" si="79"/>
        <v>5.25</v>
      </c>
      <c r="AX426" s="41">
        <v>3</v>
      </c>
      <c r="AY426" s="41">
        <v>3</v>
      </c>
      <c r="AZ426" s="41">
        <v>0</v>
      </c>
      <c r="BA426" s="41">
        <v>0</v>
      </c>
      <c r="BB426" s="60">
        <f t="shared" si="80"/>
        <v>6</v>
      </c>
      <c r="BC426" s="60">
        <f t="shared" si="81"/>
        <v>1.5</v>
      </c>
      <c r="BD426" s="41">
        <f t="shared" si="82"/>
        <v>85</v>
      </c>
      <c r="BE426" s="41">
        <f t="shared" si="83"/>
        <v>4.146127078307171E-3</v>
      </c>
    </row>
    <row r="427" spans="1:57" x14ac:dyDescent="0.25">
      <c r="A427" s="41" t="s">
        <v>9056</v>
      </c>
      <c r="B427" s="41" t="s">
        <v>5426</v>
      </c>
      <c r="C427" s="41">
        <v>1</v>
      </c>
      <c r="D427" s="41">
        <v>0</v>
      </c>
      <c r="E427" s="41" t="s">
        <v>9057</v>
      </c>
      <c r="F427" s="41">
        <v>100</v>
      </c>
      <c r="G427" s="41">
        <v>100</v>
      </c>
      <c r="H427" s="41" t="s">
        <v>759</v>
      </c>
      <c r="I427" s="41" t="s">
        <v>5703</v>
      </c>
      <c r="J427" s="41" t="s">
        <v>9058</v>
      </c>
      <c r="K427" s="41" t="s">
        <v>762</v>
      </c>
      <c r="L427" s="41" t="s">
        <v>762</v>
      </c>
      <c r="M427" s="41" t="s">
        <v>762</v>
      </c>
      <c r="N427" s="41" t="s">
        <v>762</v>
      </c>
      <c r="O427" s="41" t="s">
        <v>762</v>
      </c>
      <c r="P427" s="41" t="s">
        <v>45</v>
      </c>
      <c r="Q427" s="41" t="s">
        <v>173</v>
      </c>
      <c r="R427" s="41" t="s">
        <v>5705</v>
      </c>
      <c r="S427" s="41" t="s">
        <v>5706</v>
      </c>
      <c r="T427" s="41" t="s">
        <v>5706</v>
      </c>
      <c r="U427" s="41" t="s">
        <v>5703</v>
      </c>
      <c r="V427" s="41" t="s">
        <v>5703</v>
      </c>
      <c r="W427" s="41" t="s">
        <v>9059</v>
      </c>
      <c r="X427" s="41" t="s">
        <v>9060</v>
      </c>
      <c r="Y427" s="41" t="s">
        <v>9060</v>
      </c>
      <c r="Z427" s="41">
        <v>0</v>
      </c>
      <c r="AA427" s="41">
        <v>0</v>
      </c>
      <c r="AB427" s="41">
        <v>0</v>
      </c>
      <c r="AC427" s="41">
        <v>0</v>
      </c>
      <c r="AD427" s="56">
        <f t="shared" si="72"/>
        <v>0</v>
      </c>
      <c r="AE427" s="56">
        <f t="shared" si="73"/>
        <v>0</v>
      </c>
      <c r="AF427" s="41">
        <v>0</v>
      </c>
      <c r="AG427" s="41">
        <v>0</v>
      </c>
      <c r="AH427" s="41">
        <v>0</v>
      </c>
      <c r="AI427" s="41">
        <v>0</v>
      </c>
      <c r="AJ427" s="57">
        <f t="shared" si="74"/>
        <v>0</v>
      </c>
      <c r="AK427" s="57">
        <f t="shared" si="75"/>
        <v>0</v>
      </c>
      <c r="AL427" s="41">
        <v>0</v>
      </c>
      <c r="AM427" s="41">
        <v>0</v>
      </c>
      <c r="AN427" s="41">
        <v>2</v>
      </c>
      <c r="AO427" s="41">
        <v>10</v>
      </c>
      <c r="AP427" s="58">
        <f t="shared" si="76"/>
        <v>12</v>
      </c>
      <c r="AQ427" s="58">
        <f t="shared" si="77"/>
        <v>3</v>
      </c>
      <c r="AR427" s="41">
        <v>5</v>
      </c>
      <c r="AS427" s="41">
        <v>42</v>
      </c>
      <c r="AT427" s="41">
        <v>16</v>
      </c>
      <c r="AU427" s="41">
        <v>15</v>
      </c>
      <c r="AV427" s="59">
        <f t="shared" si="78"/>
        <v>78</v>
      </c>
      <c r="AW427" s="59">
        <f t="shared" si="79"/>
        <v>19.5</v>
      </c>
      <c r="AX427" s="41">
        <v>3</v>
      </c>
      <c r="AY427" s="41">
        <v>0</v>
      </c>
      <c r="AZ427" s="41">
        <v>3</v>
      </c>
      <c r="BA427" s="41">
        <v>1</v>
      </c>
      <c r="BB427" s="60">
        <f t="shared" si="80"/>
        <v>7</v>
      </c>
      <c r="BC427" s="60">
        <f t="shared" si="81"/>
        <v>1.75</v>
      </c>
      <c r="BD427" s="41">
        <f t="shared" si="82"/>
        <v>97</v>
      </c>
      <c r="BE427" s="41">
        <f t="shared" si="83"/>
        <v>4.7314626658328885E-3</v>
      </c>
    </row>
    <row r="428" spans="1:57" x14ac:dyDescent="0.25">
      <c r="A428" s="41" t="s">
        <v>9333</v>
      </c>
      <c r="B428" s="41" t="s">
        <v>5426</v>
      </c>
      <c r="C428" s="41">
        <v>1</v>
      </c>
      <c r="D428" s="41">
        <v>0</v>
      </c>
      <c r="E428" s="41" t="s">
        <v>9334</v>
      </c>
      <c r="F428" s="41">
        <v>100</v>
      </c>
      <c r="G428" s="41">
        <v>100</v>
      </c>
      <c r="H428" s="41" t="s">
        <v>759</v>
      </c>
      <c r="I428" s="41" t="s">
        <v>5703</v>
      </c>
      <c r="J428" s="41" t="s">
        <v>9335</v>
      </c>
      <c r="K428" s="41" t="s">
        <v>762</v>
      </c>
      <c r="L428" s="41" t="s">
        <v>762</v>
      </c>
      <c r="M428" s="41" t="s">
        <v>762</v>
      </c>
      <c r="N428" s="41" t="s">
        <v>762</v>
      </c>
      <c r="O428" s="41" t="s">
        <v>762</v>
      </c>
      <c r="P428" s="41" t="s">
        <v>45</v>
      </c>
      <c r="Q428" s="41" t="s">
        <v>173</v>
      </c>
      <c r="R428" s="41" t="s">
        <v>5705</v>
      </c>
      <c r="S428" s="41" t="s">
        <v>5706</v>
      </c>
      <c r="T428" s="41" t="s">
        <v>5706</v>
      </c>
      <c r="U428" s="41" t="s">
        <v>5703</v>
      </c>
      <c r="V428" s="41" t="s">
        <v>5703</v>
      </c>
      <c r="W428" s="41" t="s">
        <v>9336</v>
      </c>
      <c r="X428" s="41" t="s">
        <v>9337</v>
      </c>
      <c r="Y428" s="41" t="s">
        <v>9338</v>
      </c>
      <c r="Z428" s="41">
        <v>22</v>
      </c>
      <c r="AA428" s="41">
        <v>0</v>
      </c>
      <c r="AB428" s="41">
        <v>0</v>
      </c>
      <c r="AC428" s="41">
        <v>32</v>
      </c>
      <c r="AD428" s="56">
        <f t="shared" si="72"/>
        <v>54</v>
      </c>
      <c r="AE428" s="56">
        <f t="shared" si="73"/>
        <v>13.5</v>
      </c>
      <c r="AF428" s="41">
        <v>13</v>
      </c>
      <c r="AG428" s="41">
        <v>0</v>
      </c>
      <c r="AH428" s="41">
        <v>1</v>
      </c>
      <c r="AI428" s="41">
        <v>5</v>
      </c>
      <c r="AJ428" s="57">
        <f t="shared" si="74"/>
        <v>19</v>
      </c>
      <c r="AK428" s="57">
        <f t="shared" si="75"/>
        <v>4.75</v>
      </c>
      <c r="AL428" s="41">
        <v>2</v>
      </c>
      <c r="AM428" s="41">
        <v>5</v>
      </c>
      <c r="AN428" s="41">
        <v>16</v>
      </c>
      <c r="AO428" s="41">
        <v>0</v>
      </c>
      <c r="AP428" s="58">
        <f t="shared" si="76"/>
        <v>23</v>
      </c>
      <c r="AQ428" s="58">
        <f t="shared" si="77"/>
        <v>5.75</v>
      </c>
      <c r="AR428" s="41">
        <v>5</v>
      </c>
      <c r="AS428" s="41">
        <v>10</v>
      </c>
      <c r="AT428" s="41">
        <v>1</v>
      </c>
      <c r="AU428" s="41">
        <v>3</v>
      </c>
      <c r="AV428" s="59">
        <f t="shared" si="78"/>
        <v>19</v>
      </c>
      <c r="AW428" s="59">
        <f t="shared" si="79"/>
        <v>4.75</v>
      </c>
      <c r="AX428" s="41">
        <v>0</v>
      </c>
      <c r="AY428" s="41">
        <v>0</v>
      </c>
      <c r="AZ428" s="41">
        <v>0</v>
      </c>
      <c r="BA428" s="41">
        <v>3</v>
      </c>
      <c r="BB428" s="60">
        <f t="shared" si="80"/>
        <v>3</v>
      </c>
      <c r="BC428" s="60">
        <f t="shared" si="81"/>
        <v>0.75</v>
      </c>
      <c r="BD428" s="41">
        <f t="shared" si="82"/>
        <v>118</v>
      </c>
      <c r="BE428" s="41">
        <f t="shared" si="83"/>
        <v>5.7557999440028948E-3</v>
      </c>
    </row>
    <row r="429" spans="1:57" x14ac:dyDescent="0.25">
      <c r="A429" s="41" t="s">
        <v>8759</v>
      </c>
      <c r="B429" s="41" t="s">
        <v>5426</v>
      </c>
      <c r="C429" s="41">
        <v>1</v>
      </c>
      <c r="D429" s="41">
        <v>0</v>
      </c>
      <c r="E429" s="41" t="s">
        <v>8760</v>
      </c>
      <c r="F429" s="41">
        <v>100</v>
      </c>
      <c r="G429" s="41">
        <v>100</v>
      </c>
      <c r="H429" s="41" t="s">
        <v>759</v>
      </c>
      <c r="I429" s="41" t="s">
        <v>5703</v>
      </c>
      <c r="J429" s="41" t="s">
        <v>8761</v>
      </c>
      <c r="K429" s="41" t="s">
        <v>762</v>
      </c>
      <c r="L429" s="41" t="s">
        <v>762</v>
      </c>
      <c r="M429" s="41" t="s">
        <v>762</v>
      </c>
      <c r="N429" s="41" t="s">
        <v>762</v>
      </c>
      <c r="O429" s="41" t="s">
        <v>762</v>
      </c>
      <c r="P429" s="41" t="s">
        <v>45</v>
      </c>
      <c r="Q429" s="41" t="s">
        <v>173</v>
      </c>
      <c r="R429" s="41" t="s">
        <v>5705</v>
      </c>
      <c r="S429" s="41" t="s">
        <v>5706</v>
      </c>
      <c r="T429" s="41" t="s">
        <v>5706</v>
      </c>
      <c r="U429" s="41" t="s">
        <v>5703</v>
      </c>
      <c r="V429" s="41" t="s">
        <v>5703</v>
      </c>
      <c r="W429" s="41" t="s">
        <v>8762</v>
      </c>
      <c r="X429" s="41" t="s">
        <v>8763</v>
      </c>
      <c r="Y429" s="41" t="s">
        <v>8763</v>
      </c>
      <c r="Z429" s="41">
        <v>50</v>
      </c>
      <c r="AA429" s="41">
        <v>0</v>
      </c>
      <c r="AB429" s="41">
        <v>0</v>
      </c>
      <c r="AC429" s="41">
        <v>0</v>
      </c>
      <c r="AD429" s="56">
        <f t="shared" si="72"/>
        <v>50</v>
      </c>
      <c r="AE429" s="56">
        <f t="shared" si="73"/>
        <v>12.5</v>
      </c>
      <c r="AF429" s="41">
        <v>27</v>
      </c>
      <c r="AG429" s="41">
        <v>63</v>
      </c>
      <c r="AH429" s="41">
        <v>27</v>
      </c>
      <c r="AI429" s="41">
        <v>114</v>
      </c>
      <c r="AJ429" s="57">
        <f t="shared" si="74"/>
        <v>231</v>
      </c>
      <c r="AK429" s="57">
        <f t="shared" si="75"/>
        <v>57.75</v>
      </c>
      <c r="AL429" s="41">
        <v>51</v>
      </c>
      <c r="AM429" s="41">
        <v>64</v>
      </c>
      <c r="AN429" s="41">
        <v>30</v>
      </c>
      <c r="AO429" s="41">
        <v>38</v>
      </c>
      <c r="AP429" s="58">
        <f t="shared" si="76"/>
        <v>183</v>
      </c>
      <c r="AQ429" s="58">
        <f t="shared" si="77"/>
        <v>45.75</v>
      </c>
      <c r="AR429" s="41">
        <v>6</v>
      </c>
      <c r="AS429" s="41">
        <v>24</v>
      </c>
      <c r="AT429" s="41">
        <v>20</v>
      </c>
      <c r="AU429" s="41">
        <v>32</v>
      </c>
      <c r="AV429" s="59">
        <f t="shared" si="78"/>
        <v>82</v>
      </c>
      <c r="AW429" s="59">
        <f t="shared" si="79"/>
        <v>20.5</v>
      </c>
      <c r="AX429" s="41">
        <v>10</v>
      </c>
      <c r="AY429" s="41">
        <v>3</v>
      </c>
      <c r="AZ429" s="41">
        <v>9</v>
      </c>
      <c r="BA429" s="41">
        <v>4</v>
      </c>
      <c r="BB429" s="60">
        <f t="shared" si="80"/>
        <v>26</v>
      </c>
      <c r="BC429" s="60">
        <f t="shared" si="81"/>
        <v>6.5</v>
      </c>
      <c r="BD429" s="41">
        <f t="shared" si="82"/>
        <v>572</v>
      </c>
      <c r="BE429" s="41">
        <f t="shared" si="83"/>
        <v>2.7900996338725899E-2</v>
      </c>
    </row>
    <row r="430" spans="1:57" x14ac:dyDescent="0.25">
      <c r="A430" s="41" t="s">
        <v>8145</v>
      </c>
      <c r="B430" s="41" t="s">
        <v>5426</v>
      </c>
      <c r="C430" s="41">
        <v>1</v>
      </c>
      <c r="D430" s="41">
        <v>0</v>
      </c>
      <c r="E430" s="41" t="s">
        <v>8146</v>
      </c>
      <c r="F430" s="41">
        <v>100</v>
      </c>
      <c r="G430" s="41">
        <v>100</v>
      </c>
      <c r="H430" s="41" t="s">
        <v>759</v>
      </c>
      <c r="I430" s="41" t="s">
        <v>5703</v>
      </c>
      <c r="J430" s="41" t="s">
        <v>8147</v>
      </c>
      <c r="K430" s="41" t="s">
        <v>762</v>
      </c>
      <c r="L430" s="41" t="s">
        <v>762</v>
      </c>
      <c r="M430" s="41" t="s">
        <v>762</v>
      </c>
      <c r="N430" s="41" t="s">
        <v>762</v>
      </c>
      <c r="O430" s="41" t="s">
        <v>762</v>
      </c>
      <c r="P430" s="41" t="s">
        <v>45</v>
      </c>
      <c r="Q430" s="41" t="s">
        <v>173</v>
      </c>
      <c r="R430" s="41" t="s">
        <v>5705</v>
      </c>
      <c r="S430" s="41" t="s">
        <v>5706</v>
      </c>
      <c r="T430" s="41" t="s">
        <v>5706</v>
      </c>
      <c r="U430" s="41" t="s">
        <v>5703</v>
      </c>
      <c r="V430" s="41" t="s">
        <v>5703</v>
      </c>
      <c r="W430" s="41" t="s">
        <v>8148</v>
      </c>
      <c r="X430" s="41" t="s">
        <v>8149</v>
      </c>
      <c r="Y430" s="41" t="s">
        <v>8149</v>
      </c>
      <c r="Z430" s="41">
        <v>0</v>
      </c>
      <c r="AA430" s="41">
        <v>0</v>
      </c>
      <c r="AB430" s="41">
        <v>0</v>
      </c>
      <c r="AC430" s="41">
        <v>0</v>
      </c>
      <c r="AD430" s="56">
        <f t="shared" si="72"/>
        <v>0</v>
      </c>
      <c r="AE430" s="56">
        <f t="shared" si="73"/>
        <v>0</v>
      </c>
      <c r="AF430" s="41">
        <v>0</v>
      </c>
      <c r="AG430" s="41">
        <v>0</v>
      </c>
      <c r="AH430" s="41">
        <v>0</v>
      </c>
      <c r="AI430" s="41">
        <v>0</v>
      </c>
      <c r="AJ430" s="57">
        <f t="shared" si="74"/>
        <v>0</v>
      </c>
      <c r="AK430" s="57">
        <f t="shared" si="75"/>
        <v>0</v>
      </c>
      <c r="AL430" s="41">
        <v>5</v>
      </c>
      <c r="AM430" s="41">
        <v>5</v>
      </c>
      <c r="AN430" s="41">
        <v>5</v>
      </c>
      <c r="AO430" s="41">
        <v>6</v>
      </c>
      <c r="AP430" s="58">
        <f t="shared" si="76"/>
        <v>21</v>
      </c>
      <c r="AQ430" s="58">
        <f t="shared" si="77"/>
        <v>5.25</v>
      </c>
      <c r="AR430" s="41">
        <v>8</v>
      </c>
      <c r="AS430" s="41">
        <v>14</v>
      </c>
      <c r="AT430" s="41">
        <v>3</v>
      </c>
      <c r="AU430" s="41">
        <v>3</v>
      </c>
      <c r="AV430" s="59">
        <f t="shared" si="78"/>
        <v>28</v>
      </c>
      <c r="AW430" s="59">
        <f t="shared" si="79"/>
        <v>7</v>
      </c>
      <c r="AX430" s="41">
        <v>0</v>
      </c>
      <c r="AY430" s="41">
        <v>0</v>
      </c>
      <c r="AZ430" s="41">
        <v>0</v>
      </c>
      <c r="BA430" s="41">
        <v>0</v>
      </c>
      <c r="BB430" s="60">
        <f t="shared" si="80"/>
        <v>0</v>
      </c>
      <c r="BC430" s="60">
        <f t="shared" si="81"/>
        <v>0</v>
      </c>
      <c r="BD430" s="41">
        <f t="shared" si="82"/>
        <v>49</v>
      </c>
      <c r="BE430" s="41">
        <f t="shared" si="83"/>
        <v>2.3901203157300158E-3</v>
      </c>
    </row>
    <row r="431" spans="1:57" x14ac:dyDescent="0.25">
      <c r="A431" s="41" t="s">
        <v>5864</v>
      </c>
      <c r="B431" s="41" t="s">
        <v>5426</v>
      </c>
      <c r="C431" s="41">
        <v>3</v>
      </c>
      <c r="D431" s="41">
        <v>0</v>
      </c>
      <c r="E431" s="41" t="s">
        <v>5865</v>
      </c>
      <c r="F431" s="41">
        <v>100</v>
      </c>
      <c r="G431" s="41">
        <v>100</v>
      </c>
      <c r="H431" s="41" t="s">
        <v>759</v>
      </c>
      <c r="I431" s="41" t="s">
        <v>5703</v>
      </c>
      <c r="J431" s="41" t="s">
        <v>5866</v>
      </c>
      <c r="K431" s="41" t="s">
        <v>762</v>
      </c>
      <c r="L431" s="41" t="s">
        <v>762</v>
      </c>
      <c r="M431" s="41" t="s">
        <v>762</v>
      </c>
      <c r="N431" s="41" t="s">
        <v>762</v>
      </c>
      <c r="O431" s="41" t="s">
        <v>762</v>
      </c>
      <c r="P431" s="41" t="s">
        <v>45</v>
      </c>
      <c r="Q431" s="41" t="s">
        <v>173</v>
      </c>
      <c r="R431" s="41" t="s">
        <v>5705</v>
      </c>
      <c r="S431" s="41" t="s">
        <v>5706</v>
      </c>
      <c r="T431" s="41" t="s">
        <v>5706</v>
      </c>
      <c r="U431" s="41" t="s">
        <v>5703</v>
      </c>
      <c r="V431" s="41" t="s">
        <v>5703</v>
      </c>
      <c r="W431" s="41" t="s">
        <v>5867</v>
      </c>
      <c r="X431" s="41" t="s">
        <v>5868</v>
      </c>
      <c r="Y431" s="41" t="s">
        <v>5868</v>
      </c>
      <c r="Z431" s="41">
        <v>0</v>
      </c>
      <c r="AA431" s="41">
        <v>0</v>
      </c>
      <c r="AB431" s="41">
        <v>0</v>
      </c>
      <c r="AC431" s="41">
        <v>0</v>
      </c>
      <c r="AD431" s="56">
        <f t="shared" si="72"/>
        <v>0</v>
      </c>
      <c r="AE431" s="56">
        <f t="shared" si="73"/>
        <v>0</v>
      </c>
      <c r="AF431" s="41">
        <v>5</v>
      </c>
      <c r="AG431" s="41">
        <v>7</v>
      </c>
      <c r="AH431" s="41">
        <v>4</v>
      </c>
      <c r="AI431" s="41">
        <v>6</v>
      </c>
      <c r="AJ431" s="57">
        <f t="shared" si="74"/>
        <v>22</v>
      </c>
      <c r="AK431" s="57">
        <f t="shared" si="75"/>
        <v>5.5</v>
      </c>
      <c r="AL431" s="41">
        <v>42</v>
      </c>
      <c r="AM431" s="41">
        <v>21</v>
      </c>
      <c r="AN431" s="41">
        <v>28</v>
      </c>
      <c r="AO431" s="41">
        <v>40</v>
      </c>
      <c r="AP431" s="58">
        <f t="shared" si="76"/>
        <v>131</v>
      </c>
      <c r="AQ431" s="58">
        <f t="shared" si="77"/>
        <v>32.75</v>
      </c>
      <c r="AR431" s="41">
        <v>1</v>
      </c>
      <c r="AS431" s="41">
        <v>7</v>
      </c>
      <c r="AT431" s="41">
        <v>3</v>
      </c>
      <c r="AU431" s="41">
        <v>5</v>
      </c>
      <c r="AV431" s="59">
        <f t="shared" si="78"/>
        <v>16</v>
      </c>
      <c r="AW431" s="59">
        <f t="shared" si="79"/>
        <v>4</v>
      </c>
      <c r="AX431" s="41">
        <v>1</v>
      </c>
      <c r="AY431" s="41">
        <v>0</v>
      </c>
      <c r="AZ431" s="41">
        <v>4</v>
      </c>
      <c r="BA431" s="41">
        <v>2</v>
      </c>
      <c r="BB431" s="60">
        <f t="shared" si="80"/>
        <v>7</v>
      </c>
      <c r="BC431" s="60">
        <f t="shared" si="81"/>
        <v>1.75</v>
      </c>
      <c r="BD431" s="41">
        <f t="shared" si="82"/>
        <v>176</v>
      </c>
      <c r="BE431" s="41">
        <f t="shared" si="83"/>
        <v>8.5849219503771994E-3</v>
      </c>
    </row>
    <row r="432" spans="1:57" x14ac:dyDescent="0.25">
      <c r="A432" s="41" t="s">
        <v>3522</v>
      </c>
      <c r="B432" s="41" t="s">
        <v>757</v>
      </c>
      <c r="C432" s="41">
        <v>1</v>
      </c>
      <c r="D432" s="41">
        <v>2</v>
      </c>
      <c r="E432" s="41" t="s">
        <v>3523</v>
      </c>
      <c r="F432" s="41">
        <v>100</v>
      </c>
      <c r="G432" s="41">
        <v>100</v>
      </c>
      <c r="H432" s="41" t="s">
        <v>759</v>
      </c>
      <c r="I432" s="41" t="s">
        <v>3524</v>
      </c>
      <c r="J432" s="41" t="s">
        <v>3525</v>
      </c>
      <c r="K432" s="41" t="s">
        <v>2402</v>
      </c>
      <c r="L432" s="41">
        <v>4</v>
      </c>
      <c r="M432" s="41" t="s">
        <v>3526</v>
      </c>
      <c r="N432" s="41" t="s">
        <v>3527</v>
      </c>
      <c r="O432" s="41" t="s">
        <v>870</v>
      </c>
      <c r="P432" s="41" t="s">
        <v>45</v>
      </c>
      <c r="Q432" s="41" t="s">
        <v>207</v>
      </c>
      <c r="R432" s="41" t="s">
        <v>208</v>
      </c>
      <c r="S432" s="41" t="s">
        <v>209</v>
      </c>
      <c r="T432" s="41" t="s">
        <v>271</v>
      </c>
      <c r="U432" s="41" t="s">
        <v>3528</v>
      </c>
      <c r="V432" s="41" t="s">
        <v>3529</v>
      </c>
      <c r="W432" s="41" t="s">
        <v>3530</v>
      </c>
      <c r="X432" s="41" t="s">
        <v>3531</v>
      </c>
      <c r="Y432" s="41" t="s">
        <v>3531</v>
      </c>
      <c r="Z432" s="41">
        <v>0</v>
      </c>
      <c r="AA432" s="41">
        <v>0</v>
      </c>
      <c r="AB432" s="41">
        <v>0</v>
      </c>
      <c r="AC432" s="41">
        <v>0</v>
      </c>
      <c r="AD432" s="56">
        <f t="shared" si="72"/>
        <v>0</v>
      </c>
      <c r="AE432" s="56">
        <f t="shared" si="73"/>
        <v>0</v>
      </c>
      <c r="AF432" s="41">
        <v>1</v>
      </c>
      <c r="AG432" s="41">
        <v>0</v>
      </c>
      <c r="AH432" s="41">
        <v>0</v>
      </c>
      <c r="AI432" s="41">
        <v>0</v>
      </c>
      <c r="AJ432" s="57">
        <f t="shared" si="74"/>
        <v>1</v>
      </c>
      <c r="AK432" s="57">
        <f t="shared" si="75"/>
        <v>0.25</v>
      </c>
      <c r="AL432" s="41">
        <v>2</v>
      </c>
      <c r="AM432" s="41">
        <v>0</v>
      </c>
      <c r="AN432" s="41">
        <v>2</v>
      </c>
      <c r="AO432" s="41">
        <v>3</v>
      </c>
      <c r="AP432" s="58">
        <f t="shared" si="76"/>
        <v>7</v>
      </c>
      <c r="AQ432" s="58">
        <f t="shared" si="77"/>
        <v>1.75</v>
      </c>
      <c r="AR432" s="41">
        <v>2</v>
      </c>
      <c r="AS432" s="41">
        <v>5</v>
      </c>
      <c r="AT432" s="41">
        <v>2</v>
      </c>
      <c r="AU432" s="41">
        <v>2</v>
      </c>
      <c r="AV432" s="59">
        <f t="shared" si="78"/>
        <v>11</v>
      </c>
      <c r="AW432" s="59">
        <f t="shared" si="79"/>
        <v>2.75</v>
      </c>
      <c r="AX432" s="41">
        <v>3</v>
      </c>
      <c r="AY432" s="41">
        <v>2</v>
      </c>
      <c r="AZ432" s="41">
        <v>1</v>
      </c>
      <c r="BA432" s="41">
        <v>4</v>
      </c>
      <c r="BB432" s="60">
        <f t="shared" si="80"/>
        <v>10</v>
      </c>
      <c r="BC432" s="60">
        <f t="shared" si="81"/>
        <v>2.5</v>
      </c>
      <c r="BD432" s="41">
        <f t="shared" si="82"/>
        <v>29</v>
      </c>
      <c r="BE432" s="41">
        <f t="shared" si="83"/>
        <v>1.4145610031871523E-3</v>
      </c>
    </row>
    <row r="433" spans="1:57" x14ac:dyDescent="0.25">
      <c r="A433" s="41" t="s">
        <v>5042</v>
      </c>
      <c r="B433" s="41" t="s">
        <v>4748</v>
      </c>
      <c r="C433" s="41">
        <v>1</v>
      </c>
      <c r="D433" s="41">
        <v>0</v>
      </c>
      <c r="E433" s="41" t="s">
        <v>5043</v>
      </c>
      <c r="F433" s="41">
        <v>99.702999999999903</v>
      </c>
      <c r="G433" s="41">
        <v>100</v>
      </c>
      <c r="H433" s="41" t="s">
        <v>759</v>
      </c>
      <c r="I433" s="41" t="s">
        <v>5044</v>
      </c>
      <c r="J433" s="41" t="s">
        <v>5045</v>
      </c>
      <c r="K433" s="41" t="s">
        <v>762</v>
      </c>
      <c r="L433" s="41" t="s">
        <v>762</v>
      </c>
      <c r="M433" s="41" t="s">
        <v>762</v>
      </c>
      <c r="N433" s="41" t="s">
        <v>762</v>
      </c>
      <c r="O433" s="41" t="s">
        <v>762</v>
      </c>
      <c r="P433" s="41" t="s">
        <v>45</v>
      </c>
      <c r="Q433" s="41" t="s">
        <v>5046</v>
      </c>
      <c r="R433" s="41" t="s">
        <v>5047</v>
      </c>
      <c r="S433" s="41" t="s">
        <v>5044</v>
      </c>
      <c r="T433" s="41" t="s">
        <v>5044</v>
      </c>
      <c r="U433" s="41" t="s">
        <v>5044</v>
      </c>
      <c r="V433" s="41" t="s">
        <v>5044</v>
      </c>
      <c r="W433" s="41" t="s">
        <v>5043</v>
      </c>
      <c r="X433" s="41" t="s">
        <v>5048</v>
      </c>
      <c r="Y433" s="41" t="s">
        <v>5049</v>
      </c>
      <c r="Z433" s="41">
        <v>0</v>
      </c>
      <c r="AA433" s="41">
        <v>0</v>
      </c>
      <c r="AB433" s="41">
        <v>0</v>
      </c>
      <c r="AC433" s="41">
        <v>0</v>
      </c>
      <c r="AD433" s="56">
        <f t="shared" si="72"/>
        <v>0</v>
      </c>
      <c r="AE433" s="56">
        <f t="shared" si="73"/>
        <v>0</v>
      </c>
      <c r="AF433" s="41">
        <v>0</v>
      </c>
      <c r="AG433" s="41">
        <v>0</v>
      </c>
      <c r="AH433" s="41">
        <v>0</v>
      </c>
      <c r="AI433" s="41">
        <v>0</v>
      </c>
      <c r="AJ433" s="57">
        <f t="shared" si="74"/>
        <v>0</v>
      </c>
      <c r="AK433" s="57">
        <f t="shared" si="75"/>
        <v>0</v>
      </c>
      <c r="AL433" s="41">
        <v>1</v>
      </c>
      <c r="AM433" s="41">
        <v>2</v>
      </c>
      <c r="AN433" s="41">
        <v>0</v>
      </c>
      <c r="AO433" s="41">
        <v>3</v>
      </c>
      <c r="AP433" s="58">
        <f t="shared" si="76"/>
        <v>6</v>
      </c>
      <c r="AQ433" s="58">
        <f t="shared" si="77"/>
        <v>1.5</v>
      </c>
      <c r="AR433" s="41">
        <v>2</v>
      </c>
      <c r="AS433" s="41">
        <v>27</v>
      </c>
      <c r="AT433" s="41">
        <v>29</v>
      </c>
      <c r="AU433" s="41">
        <v>0</v>
      </c>
      <c r="AV433" s="59">
        <f t="shared" si="78"/>
        <v>58</v>
      </c>
      <c r="AW433" s="59">
        <f t="shared" si="79"/>
        <v>14.5</v>
      </c>
      <c r="AX433" s="41">
        <v>2</v>
      </c>
      <c r="AY433" s="41">
        <v>4</v>
      </c>
      <c r="AZ433" s="41">
        <v>0</v>
      </c>
      <c r="BA433" s="41">
        <v>0</v>
      </c>
      <c r="BB433" s="60">
        <f t="shared" si="80"/>
        <v>6</v>
      </c>
      <c r="BC433" s="60">
        <f t="shared" si="81"/>
        <v>1.5</v>
      </c>
      <c r="BD433" s="41">
        <f t="shared" si="82"/>
        <v>70</v>
      </c>
      <c r="BE433" s="41">
        <f t="shared" si="83"/>
        <v>3.414457593900023E-3</v>
      </c>
    </row>
    <row r="434" spans="1:57" x14ac:dyDescent="0.25">
      <c r="A434" s="41" t="s">
        <v>14671</v>
      </c>
      <c r="B434" s="41" t="s">
        <v>14438</v>
      </c>
      <c r="C434" s="41">
        <v>1</v>
      </c>
      <c r="D434" s="41">
        <v>0</v>
      </c>
      <c r="E434" s="41" t="s">
        <v>14672</v>
      </c>
      <c r="F434" s="41">
        <v>100</v>
      </c>
      <c r="G434" s="41">
        <v>100</v>
      </c>
      <c r="H434" s="41" t="s">
        <v>759</v>
      </c>
      <c r="I434" s="41" t="s">
        <v>313</v>
      </c>
      <c r="J434" s="41" t="s">
        <v>14673</v>
      </c>
      <c r="K434" s="41" t="s">
        <v>762</v>
      </c>
      <c r="L434" s="41" t="s">
        <v>762</v>
      </c>
      <c r="M434" s="41" t="s">
        <v>762</v>
      </c>
      <c r="N434" s="41" t="s">
        <v>762</v>
      </c>
      <c r="O434" s="41" t="s">
        <v>762</v>
      </c>
      <c r="P434" s="41" t="s">
        <v>45</v>
      </c>
      <c r="Q434" s="41" t="s">
        <v>207</v>
      </c>
      <c r="R434" s="41" t="s">
        <v>313</v>
      </c>
      <c r="S434" s="41" t="s">
        <v>313</v>
      </c>
      <c r="T434" s="41" t="s">
        <v>313</v>
      </c>
      <c r="U434" s="41" t="s">
        <v>313</v>
      </c>
      <c r="V434" s="41" t="s">
        <v>313</v>
      </c>
      <c r="W434" s="41" t="s">
        <v>14674</v>
      </c>
      <c r="X434" s="41" t="s">
        <v>14675</v>
      </c>
      <c r="Y434" s="41" t="s">
        <v>14675</v>
      </c>
      <c r="Z434" s="41">
        <v>1</v>
      </c>
      <c r="AA434" s="41">
        <v>0</v>
      </c>
      <c r="AB434" s="41">
        <v>0</v>
      </c>
      <c r="AC434" s="41">
        <v>0</v>
      </c>
      <c r="AD434" s="56">
        <f t="shared" si="72"/>
        <v>1</v>
      </c>
      <c r="AE434" s="56">
        <f t="shared" si="73"/>
        <v>0.25</v>
      </c>
      <c r="AF434" s="41">
        <v>25</v>
      </c>
      <c r="AG434" s="41">
        <v>8</v>
      </c>
      <c r="AH434" s="41">
        <v>10</v>
      </c>
      <c r="AI434" s="41">
        <v>16</v>
      </c>
      <c r="AJ434" s="57">
        <f t="shared" si="74"/>
        <v>59</v>
      </c>
      <c r="AK434" s="57">
        <f t="shared" si="75"/>
        <v>14.75</v>
      </c>
      <c r="AL434" s="41">
        <v>47</v>
      </c>
      <c r="AM434" s="41">
        <v>25</v>
      </c>
      <c r="AN434" s="41">
        <v>11</v>
      </c>
      <c r="AO434" s="41">
        <v>19</v>
      </c>
      <c r="AP434" s="58">
        <f t="shared" si="76"/>
        <v>102</v>
      </c>
      <c r="AQ434" s="58">
        <f t="shared" si="77"/>
        <v>25.5</v>
      </c>
      <c r="AR434" s="41">
        <v>0</v>
      </c>
      <c r="AS434" s="41">
        <v>12</v>
      </c>
      <c r="AT434" s="41">
        <v>2</v>
      </c>
      <c r="AU434" s="41">
        <v>0</v>
      </c>
      <c r="AV434" s="59">
        <f t="shared" si="78"/>
        <v>14</v>
      </c>
      <c r="AW434" s="59">
        <f t="shared" si="79"/>
        <v>3.5</v>
      </c>
      <c r="AX434" s="41">
        <v>1</v>
      </c>
      <c r="AY434" s="41">
        <v>6</v>
      </c>
      <c r="AZ434" s="41">
        <v>0</v>
      </c>
      <c r="BA434" s="41">
        <v>0</v>
      </c>
      <c r="BB434" s="60">
        <f t="shared" si="80"/>
        <v>7</v>
      </c>
      <c r="BC434" s="60">
        <f t="shared" si="81"/>
        <v>1.75</v>
      </c>
      <c r="BD434" s="41">
        <f t="shared" si="82"/>
        <v>183</v>
      </c>
      <c r="BE434" s="41">
        <f t="shared" si="83"/>
        <v>8.9263677097672026E-3</v>
      </c>
    </row>
    <row r="435" spans="1:57" x14ac:dyDescent="0.25">
      <c r="A435" s="41" t="s">
        <v>14725</v>
      </c>
      <c r="B435" s="41" t="s">
        <v>14438</v>
      </c>
      <c r="C435" s="41">
        <v>1</v>
      </c>
      <c r="D435" s="41">
        <v>0</v>
      </c>
      <c r="E435" s="41" t="s">
        <v>14726</v>
      </c>
      <c r="F435" s="41">
        <v>100</v>
      </c>
      <c r="G435" s="41">
        <v>100</v>
      </c>
      <c r="H435" s="41" t="s">
        <v>759</v>
      </c>
      <c r="I435" s="41" t="s">
        <v>313</v>
      </c>
      <c r="J435" s="41" t="s">
        <v>14727</v>
      </c>
      <c r="K435" s="41" t="s">
        <v>762</v>
      </c>
      <c r="L435" s="41" t="s">
        <v>762</v>
      </c>
      <c r="M435" s="41" t="s">
        <v>762</v>
      </c>
      <c r="N435" s="41" t="s">
        <v>762</v>
      </c>
      <c r="O435" s="41" t="s">
        <v>762</v>
      </c>
      <c r="P435" s="41" t="s">
        <v>45</v>
      </c>
      <c r="Q435" s="41" t="s">
        <v>207</v>
      </c>
      <c r="R435" s="41" t="s">
        <v>313</v>
      </c>
      <c r="S435" s="41" t="s">
        <v>313</v>
      </c>
      <c r="T435" s="41" t="s">
        <v>313</v>
      </c>
      <c r="U435" s="41" t="s">
        <v>313</v>
      </c>
      <c r="V435" s="41" t="s">
        <v>313</v>
      </c>
      <c r="W435" s="41" t="s">
        <v>14728</v>
      </c>
      <c r="X435" s="41" t="s">
        <v>14729</v>
      </c>
      <c r="Y435" s="41" t="s">
        <v>14730</v>
      </c>
      <c r="Z435" s="41">
        <v>0</v>
      </c>
      <c r="AA435" s="41">
        <v>0</v>
      </c>
      <c r="AB435" s="41">
        <v>0</v>
      </c>
      <c r="AC435" s="41">
        <v>0</v>
      </c>
      <c r="AD435" s="56">
        <f t="shared" si="72"/>
        <v>0</v>
      </c>
      <c r="AE435" s="56">
        <f t="shared" si="73"/>
        <v>0</v>
      </c>
      <c r="AF435" s="41">
        <v>6</v>
      </c>
      <c r="AG435" s="41">
        <v>0</v>
      </c>
      <c r="AH435" s="41">
        <v>13</v>
      </c>
      <c r="AI435" s="41">
        <v>7</v>
      </c>
      <c r="AJ435" s="57">
        <f t="shared" si="74"/>
        <v>26</v>
      </c>
      <c r="AK435" s="57">
        <f t="shared" si="75"/>
        <v>6.5</v>
      </c>
      <c r="AL435" s="41">
        <v>23</v>
      </c>
      <c r="AM435" s="41">
        <v>17</v>
      </c>
      <c r="AN435" s="41">
        <v>45</v>
      </c>
      <c r="AO435" s="41">
        <v>14</v>
      </c>
      <c r="AP435" s="58">
        <f t="shared" si="76"/>
        <v>99</v>
      </c>
      <c r="AQ435" s="58">
        <f t="shared" si="77"/>
        <v>24.75</v>
      </c>
      <c r="AR435" s="41">
        <v>1</v>
      </c>
      <c r="AS435" s="41">
        <v>11</v>
      </c>
      <c r="AT435" s="41">
        <v>29</v>
      </c>
      <c r="AU435" s="41">
        <v>3</v>
      </c>
      <c r="AV435" s="59">
        <f t="shared" si="78"/>
        <v>44</v>
      </c>
      <c r="AW435" s="59">
        <f t="shared" si="79"/>
        <v>11</v>
      </c>
      <c r="AX435" s="41">
        <v>11</v>
      </c>
      <c r="AY435" s="41">
        <v>11</v>
      </c>
      <c r="AZ435" s="41">
        <v>11</v>
      </c>
      <c r="BA435" s="41">
        <v>23</v>
      </c>
      <c r="BB435" s="60">
        <f t="shared" si="80"/>
        <v>56</v>
      </c>
      <c r="BC435" s="60">
        <f t="shared" si="81"/>
        <v>14</v>
      </c>
      <c r="BD435" s="41">
        <f t="shared" si="82"/>
        <v>225</v>
      </c>
      <c r="BE435" s="41">
        <f t="shared" si="83"/>
        <v>1.0975042266107215E-2</v>
      </c>
    </row>
    <row r="436" spans="1:57" x14ac:dyDescent="0.25">
      <c r="A436" s="41" t="s">
        <v>14458</v>
      </c>
      <c r="B436" s="41" t="s">
        <v>14438</v>
      </c>
      <c r="C436" s="41">
        <v>1</v>
      </c>
      <c r="D436" s="41">
        <v>0</v>
      </c>
      <c r="E436" s="41" t="s">
        <v>14459</v>
      </c>
      <c r="F436" s="41">
        <v>100</v>
      </c>
      <c r="G436" s="41">
        <v>100</v>
      </c>
      <c r="H436" s="41" t="s">
        <v>759</v>
      </c>
      <c r="I436" s="41" t="s">
        <v>313</v>
      </c>
      <c r="J436" s="41" t="s">
        <v>14460</v>
      </c>
      <c r="K436" s="41" t="s">
        <v>762</v>
      </c>
      <c r="L436" s="41" t="s">
        <v>762</v>
      </c>
      <c r="M436" s="41" t="s">
        <v>762</v>
      </c>
      <c r="N436" s="41" t="s">
        <v>762</v>
      </c>
      <c r="O436" s="41" t="s">
        <v>762</v>
      </c>
      <c r="P436" s="41" t="s">
        <v>45</v>
      </c>
      <c r="Q436" s="41" t="s">
        <v>207</v>
      </c>
      <c r="R436" s="41" t="s">
        <v>313</v>
      </c>
      <c r="S436" s="41" t="s">
        <v>313</v>
      </c>
      <c r="T436" s="41" t="s">
        <v>313</v>
      </c>
      <c r="U436" s="41" t="s">
        <v>313</v>
      </c>
      <c r="V436" s="41" t="s">
        <v>313</v>
      </c>
      <c r="W436" s="41" t="s">
        <v>14461</v>
      </c>
      <c r="X436" s="41" t="s">
        <v>14462</v>
      </c>
      <c r="Y436" s="41" t="s">
        <v>14462</v>
      </c>
      <c r="Z436" s="41">
        <v>0</v>
      </c>
      <c r="AA436" s="41">
        <v>0</v>
      </c>
      <c r="AB436" s="41">
        <v>0</v>
      </c>
      <c r="AC436" s="41">
        <v>0</v>
      </c>
      <c r="AD436" s="56">
        <f t="shared" si="72"/>
        <v>0</v>
      </c>
      <c r="AE436" s="56">
        <f t="shared" si="73"/>
        <v>0</v>
      </c>
      <c r="AF436" s="41">
        <v>0</v>
      </c>
      <c r="AG436" s="41">
        <v>7</v>
      </c>
      <c r="AH436" s="41">
        <v>31</v>
      </c>
      <c r="AI436" s="41">
        <v>6</v>
      </c>
      <c r="AJ436" s="57">
        <f t="shared" si="74"/>
        <v>44</v>
      </c>
      <c r="AK436" s="57">
        <f t="shared" si="75"/>
        <v>11</v>
      </c>
      <c r="AL436" s="41">
        <v>2</v>
      </c>
      <c r="AM436" s="41">
        <v>39</v>
      </c>
      <c r="AN436" s="41">
        <v>1</v>
      </c>
      <c r="AO436" s="41">
        <v>369</v>
      </c>
      <c r="AP436" s="58">
        <f t="shared" si="76"/>
        <v>411</v>
      </c>
      <c r="AQ436" s="58">
        <f t="shared" si="77"/>
        <v>102.75</v>
      </c>
      <c r="AR436" s="41">
        <v>0</v>
      </c>
      <c r="AS436" s="41">
        <v>25</v>
      </c>
      <c r="AT436" s="41">
        <v>0</v>
      </c>
      <c r="AU436" s="41">
        <v>19</v>
      </c>
      <c r="AV436" s="59">
        <f t="shared" si="78"/>
        <v>44</v>
      </c>
      <c r="AW436" s="59">
        <f t="shared" si="79"/>
        <v>11</v>
      </c>
      <c r="AX436" s="41">
        <v>8</v>
      </c>
      <c r="AY436" s="41">
        <v>2</v>
      </c>
      <c r="AZ436" s="41">
        <v>8</v>
      </c>
      <c r="BA436" s="41">
        <v>1</v>
      </c>
      <c r="BB436" s="60">
        <f t="shared" si="80"/>
        <v>19</v>
      </c>
      <c r="BC436" s="60">
        <f t="shared" si="81"/>
        <v>4.75</v>
      </c>
      <c r="BD436" s="41">
        <f t="shared" si="82"/>
        <v>518</v>
      </c>
      <c r="BE436" s="41">
        <f t="shared" si="83"/>
        <v>2.5266986194860171E-2</v>
      </c>
    </row>
    <row r="437" spans="1:57" x14ac:dyDescent="0.25">
      <c r="A437" s="41" t="s">
        <v>14477</v>
      </c>
      <c r="B437" s="41" t="s">
        <v>14438</v>
      </c>
      <c r="C437" s="41">
        <v>1</v>
      </c>
      <c r="D437" s="41">
        <v>0</v>
      </c>
      <c r="E437" s="41" t="s">
        <v>14478</v>
      </c>
      <c r="F437" s="41">
        <v>100</v>
      </c>
      <c r="G437" s="41">
        <v>100</v>
      </c>
      <c r="H437" s="41" t="s">
        <v>759</v>
      </c>
      <c r="I437" s="41" t="s">
        <v>313</v>
      </c>
      <c r="J437" s="41" t="s">
        <v>14479</v>
      </c>
      <c r="K437" s="41" t="s">
        <v>762</v>
      </c>
      <c r="L437" s="41" t="s">
        <v>762</v>
      </c>
      <c r="M437" s="41" t="s">
        <v>762</v>
      </c>
      <c r="N437" s="41" t="s">
        <v>762</v>
      </c>
      <c r="O437" s="41" t="s">
        <v>762</v>
      </c>
      <c r="P437" s="41" t="s">
        <v>45</v>
      </c>
      <c r="Q437" s="41" t="s">
        <v>207</v>
      </c>
      <c r="R437" s="41" t="s">
        <v>313</v>
      </c>
      <c r="S437" s="41" t="s">
        <v>313</v>
      </c>
      <c r="T437" s="41" t="s">
        <v>313</v>
      </c>
      <c r="U437" s="41" t="s">
        <v>313</v>
      </c>
      <c r="V437" s="41" t="s">
        <v>313</v>
      </c>
      <c r="W437" s="41" t="s">
        <v>14480</v>
      </c>
      <c r="X437" s="41" t="s">
        <v>14481</v>
      </c>
      <c r="Y437" s="41" t="s">
        <v>14482</v>
      </c>
      <c r="Z437" s="41">
        <v>0</v>
      </c>
      <c r="AA437" s="41">
        <v>0</v>
      </c>
      <c r="AB437" s="41">
        <v>0</v>
      </c>
      <c r="AC437" s="41">
        <v>0</v>
      </c>
      <c r="AD437" s="56">
        <f t="shared" si="72"/>
        <v>0</v>
      </c>
      <c r="AE437" s="56">
        <f t="shared" si="73"/>
        <v>0</v>
      </c>
      <c r="AF437" s="41">
        <v>0</v>
      </c>
      <c r="AG437" s="41">
        <v>0</v>
      </c>
      <c r="AH437" s="41">
        <v>0</v>
      </c>
      <c r="AI437" s="41">
        <v>0</v>
      </c>
      <c r="AJ437" s="57">
        <f t="shared" si="74"/>
        <v>0</v>
      </c>
      <c r="AK437" s="57">
        <f t="shared" si="75"/>
        <v>0</v>
      </c>
      <c r="AL437" s="41">
        <v>0</v>
      </c>
      <c r="AM437" s="41">
        <v>0</v>
      </c>
      <c r="AN437" s="41">
        <v>0</v>
      </c>
      <c r="AO437" s="41">
        <v>0</v>
      </c>
      <c r="AP437" s="58">
        <f t="shared" si="76"/>
        <v>0</v>
      </c>
      <c r="AQ437" s="58">
        <f t="shared" si="77"/>
        <v>0</v>
      </c>
      <c r="AR437" s="41">
        <v>7</v>
      </c>
      <c r="AS437" s="41">
        <v>7</v>
      </c>
      <c r="AT437" s="41">
        <v>14</v>
      </c>
      <c r="AU437" s="41">
        <v>15</v>
      </c>
      <c r="AV437" s="59">
        <f t="shared" si="78"/>
        <v>43</v>
      </c>
      <c r="AW437" s="59">
        <f t="shared" si="79"/>
        <v>10.75</v>
      </c>
      <c r="AX437" s="41">
        <v>9</v>
      </c>
      <c r="AY437" s="41">
        <v>7</v>
      </c>
      <c r="AZ437" s="41">
        <v>0</v>
      </c>
      <c r="BA437" s="41">
        <v>5</v>
      </c>
      <c r="BB437" s="60">
        <f t="shared" si="80"/>
        <v>21</v>
      </c>
      <c r="BC437" s="60">
        <f t="shared" si="81"/>
        <v>5.25</v>
      </c>
      <c r="BD437" s="41">
        <f t="shared" si="82"/>
        <v>64</v>
      </c>
      <c r="BE437" s="41">
        <f t="shared" si="83"/>
        <v>3.1217898001371638E-3</v>
      </c>
    </row>
    <row r="438" spans="1:57" x14ac:dyDescent="0.25">
      <c r="A438" s="41" t="s">
        <v>14483</v>
      </c>
      <c r="B438" s="41" t="s">
        <v>14438</v>
      </c>
      <c r="C438" s="41">
        <v>1</v>
      </c>
      <c r="D438" s="41">
        <v>0</v>
      </c>
      <c r="E438" s="41" t="s">
        <v>14484</v>
      </c>
      <c r="F438" s="41">
        <v>100</v>
      </c>
      <c r="G438" s="41">
        <v>100</v>
      </c>
      <c r="H438" s="41" t="s">
        <v>759</v>
      </c>
      <c r="I438" s="41" t="s">
        <v>313</v>
      </c>
      <c r="J438" s="41" t="s">
        <v>14485</v>
      </c>
      <c r="K438" s="41" t="s">
        <v>762</v>
      </c>
      <c r="L438" s="41" t="s">
        <v>762</v>
      </c>
      <c r="M438" s="41" t="s">
        <v>762</v>
      </c>
      <c r="N438" s="41" t="s">
        <v>762</v>
      </c>
      <c r="O438" s="41" t="s">
        <v>762</v>
      </c>
      <c r="P438" s="41" t="s">
        <v>45</v>
      </c>
      <c r="Q438" s="41" t="s">
        <v>207</v>
      </c>
      <c r="R438" s="41" t="s">
        <v>313</v>
      </c>
      <c r="S438" s="41" t="s">
        <v>313</v>
      </c>
      <c r="T438" s="41" t="s">
        <v>313</v>
      </c>
      <c r="U438" s="41" t="s">
        <v>313</v>
      </c>
      <c r="V438" s="41" t="s">
        <v>313</v>
      </c>
      <c r="W438" s="41" t="s">
        <v>14486</v>
      </c>
      <c r="X438" s="41" t="s">
        <v>14487</v>
      </c>
      <c r="Y438" s="41" t="s">
        <v>14487</v>
      </c>
      <c r="Z438" s="41">
        <v>0</v>
      </c>
      <c r="AA438" s="41">
        <v>0</v>
      </c>
      <c r="AB438" s="41">
        <v>0</v>
      </c>
      <c r="AC438" s="41">
        <v>0</v>
      </c>
      <c r="AD438" s="56">
        <f t="shared" si="72"/>
        <v>0</v>
      </c>
      <c r="AE438" s="56">
        <f t="shared" si="73"/>
        <v>0</v>
      </c>
      <c r="AF438" s="41">
        <v>44</v>
      </c>
      <c r="AG438" s="41">
        <v>12</v>
      </c>
      <c r="AH438" s="41">
        <v>591</v>
      </c>
      <c r="AI438" s="41">
        <v>512</v>
      </c>
      <c r="AJ438" s="57">
        <f t="shared" si="74"/>
        <v>1159</v>
      </c>
      <c r="AK438" s="57">
        <f t="shared" si="75"/>
        <v>289.75</v>
      </c>
      <c r="AL438" s="41">
        <v>44</v>
      </c>
      <c r="AM438" s="41">
        <v>43</v>
      </c>
      <c r="AN438" s="41">
        <v>2</v>
      </c>
      <c r="AO438" s="41">
        <v>0</v>
      </c>
      <c r="AP438" s="58">
        <f t="shared" si="76"/>
        <v>89</v>
      </c>
      <c r="AQ438" s="58">
        <f t="shared" si="77"/>
        <v>22.25</v>
      </c>
      <c r="AR438" s="41">
        <v>0</v>
      </c>
      <c r="AS438" s="41">
        <v>1</v>
      </c>
      <c r="AT438" s="41">
        <v>0</v>
      </c>
      <c r="AU438" s="41">
        <v>0</v>
      </c>
      <c r="AV438" s="59">
        <f t="shared" si="78"/>
        <v>1</v>
      </c>
      <c r="AW438" s="59">
        <f t="shared" si="79"/>
        <v>0.25</v>
      </c>
      <c r="AX438" s="41">
        <v>0</v>
      </c>
      <c r="AY438" s="41">
        <v>0</v>
      </c>
      <c r="AZ438" s="41">
        <v>0</v>
      </c>
      <c r="BA438" s="41">
        <v>0</v>
      </c>
      <c r="BB438" s="60">
        <f t="shared" si="80"/>
        <v>0</v>
      </c>
      <c r="BC438" s="60">
        <f t="shared" si="81"/>
        <v>0</v>
      </c>
      <c r="BD438" s="41">
        <f t="shared" si="82"/>
        <v>1249</v>
      </c>
      <c r="BE438" s="41">
        <f t="shared" si="83"/>
        <v>6.0923679068301838E-2</v>
      </c>
    </row>
    <row r="439" spans="1:57" x14ac:dyDescent="0.25">
      <c r="A439" s="41" t="s">
        <v>14525</v>
      </c>
      <c r="B439" s="41" t="s">
        <v>14438</v>
      </c>
      <c r="C439" s="41">
        <v>1</v>
      </c>
      <c r="D439" s="41">
        <v>0</v>
      </c>
      <c r="E439" s="41" t="s">
        <v>14526</v>
      </c>
      <c r="F439" s="41">
        <v>100</v>
      </c>
      <c r="G439" s="41">
        <v>100</v>
      </c>
      <c r="H439" s="41" t="s">
        <v>759</v>
      </c>
      <c r="I439" s="41" t="s">
        <v>313</v>
      </c>
      <c r="J439" s="41" t="s">
        <v>14527</v>
      </c>
      <c r="K439" s="41" t="s">
        <v>762</v>
      </c>
      <c r="L439" s="41" t="s">
        <v>762</v>
      </c>
      <c r="M439" s="41" t="s">
        <v>762</v>
      </c>
      <c r="N439" s="41" t="s">
        <v>762</v>
      </c>
      <c r="O439" s="41" t="s">
        <v>762</v>
      </c>
      <c r="P439" s="41" t="s">
        <v>45</v>
      </c>
      <c r="Q439" s="41" t="s">
        <v>207</v>
      </c>
      <c r="R439" s="41" t="s">
        <v>313</v>
      </c>
      <c r="S439" s="41" t="s">
        <v>313</v>
      </c>
      <c r="T439" s="41" t="s">
        <v>313</v>
      </c>
      <c r="U439" s="41" t="s">
        <v>313</v>
      </c>
      <c r="V439" s="41" t="s">
        <v>313</v>
      </c>
      <c r="W439" s="41" t="s">
        <v>14526</v>
      </c>
      <c r="X439" s="41" t="s">
        <v>14528</v>
      </c>
      <c r="Y439" s="41" t="s">
        <v>14528</v>
      </c>
      <c r="Z439" s="41">
        <v>0</v>
      </c>
      <c r="AA439" s="41">
        <v>0</v>
      </c>
      <c r="AB439" s="41">
        <v>0</v>
      </c>
      <c r="AC439" s="41">
        <v>0</v>
      </c>
      <c r="AD439" s="56">
        <f t="shared" si="72"/>
        <v>0</v>
      </c>
      <c r="AE439" s="56">
        <f t="shared" si="73"/>
        <v>0</v>
      </c>
      <c r="AF439" s="41">
        <v>3</v>
      </c>
      <c r="AG439" s="41">
        <v>0</v>
      </c>
      <c r="AH439" s="41">
        <v>54</v>
      </c>
      <c r="AI439" s="41">
        <v>4</v>
      </c>
      <c r="AJ439" s="57">
        <f t="shared" si="74"/>
        <v>61</v>
      </c>
      <c r="AK439" s="57">
        <f t="shared" si="75"/>
        <v>15.25</v>
      </c>
      <c r="AL439" s="41">
        <v>15</v>
      </c>
      <c r="AM439" s="41">
        <v>7</v>
      </c>
      <c r="AN439" s="41">
        <v>5</v>
      </c>
      <c r="AO439" s="41">
        <v>2</v>
      </c>
      <c r="AP439" s="58">
        <f t="shared" si="76"/>
        <v>29</v>
      </c>
      <c r="AQ439" s="58">
        <f t="shared" si="77"/>
        <v>7.25</v>
      </c>
      <c r="AR439" s="41">
        <v>0</v>
      </c>
      <c r="AS439" s="41">
        <v>7</v>
      </c>
      <c r="AT439" s="41">
        <v>6</v>
      </c>
      <c r="AU439" s="41">
        <v>11</v>
      </c>
      <c r="AV439" s="59">
        <f t="shared" si="78"/>
        <v>24</v>
      </c>
      <c r="AW439" s="59">
        <f t="shared" si="79"/>
        <v>6</v>
      </c>
      <c r="AX439" s="41">
        <v>12</v>
      </c>
      <c r="AY439" s="41">
        <v>7</v>
      </c>
      <c r="AZ439" s="41">
        <v>17</v>
      </c>
      <c r="BA439" s="41">
        <v>9</v>
      </c>
      <c r="BB439" s="60">
        <f t="shared" si="80"/>
        <v>45</v>
      </c>
      <c r="BC439" s="60">
        <f t="shared" si="81"/>
        <v>11.25</v>
      </c>
      <c r="BD439" s="41">
        <f t="shared" si="82"/>
        <v>159</v>
      </c>
      <c r="BE439" s="41">
        <f t="shared" si="83"/>
        <v>7.755696534715765E-3</v>
      </c>
    </row>
    <row r="440" spans="1:57" x14ac:dyDescent="0.25">
      <c r="A440" s="41" t="s">
        <v>14494</v>
      </c>
      <c r="B440" s="41" t="s">
        <v>14438</v>
      </c>
      <c r="C440" s="41">
        <v>3</v>
      </c>
      <c r="D440" s="41">
        <v>0</v>
      </c>
      <c r="E440" s="41" t="s">
        <v>14495</v>
      </c>
      <c r="F440" s="41">
        <v>100</v>
      </c>
      <c r="G440" s="41">
        <v>100</v>
      </c>
      <c r="H440" s="41" t="s">
        <v>759</v>
      </c>
      <c r="I440" s="41" t="s">
        <v>313</v>
      </c>
      <c r="J440" s="41" t="s">
        <v>14496</v>
      </c>
      <c r="K440" s="41" t="s">
        <v>762</v>
      </c>
      <c r="L440" s="41" t="s">
        <v>762</v>
      </c>
      <c r="M440" s="41" t="s">
        <v>762</v>
      </c>
      <c r="N440" s="41" t="s">
        <v>762</v>
      </c>
      <c r="O440" s="41" t="s">
        <v>762</v>
      </c>
      <c r="P440" s="41" t="s">
        <v>45</v>
      </c>
      <c r="Q440" s="41" t="s">
        <v>207</v>
      </c>
      <c r="R440" s="41" t="s">
        <v>313</v>
      </c>
      <c r="S440" s="41" t="s">
        <v>313</v>
      </c>
      <c r="T440" s="41" t="s">
        <v>313</v>
      </c>
      <c r="U440" s="41" t="s">
        <v>313</v>
      </c>
      <c r="V440" s="41" t="s">
        <v>313</v>
      </c>
      <c r="W440" s="41" t="s">
        <v>14497</v>
      </c>
      <c r="X440" s="41" t="s">
        <v>14498</v>
      </c>
      <c r="Y440" s="41" t="s">
        <v>14498</v>
      </c>
      <c r="Z440" s="41">
        <v>0</v>
      </c>
      <c r="AA440" s="41">
        <v>0</v>
      </c>
      <c r="AB440" s="41">
        <v>0</v>
      </c>
      <c r="AC440" s="41">
        <v>0</v>
      </c>
      <c r="AD440" s="56">
        <f t="shared" si="72"/>
        <v>0</v>
      </c>
      <c r="AE440" s="56">
        <f t="shared" si="73"/>
        <v>0</v>
      </c>
      <c r="AF440" s="41">
        <v>4</v>
      </c>
      <c r="AG440" s="41">
        <v>2</v>
      </c>
      <c r="AH440" s="41">
        <v>0</v>
      </c>
      <c r="AI440" s="41">
        <v>1</v>
      </c>
      <c r="AJ440" s="57">
        <f t="shared" si="74"/>
        <v>7</v>
      </c>
      <c r="AK440" s="57">
        <f t="shared" si="75"/>
        <v>1.75</v>
      </c>
      <c r="AL440" s="41">
        <v>4</v>
      </c>
      <c r="AM440" s="41">
        <v>0</v>
      </c>
      <c r="AN440" s="41">
        <v>10</v>
      </c>
      <c r="AO440" s="41">
        <v>7</v>
      </c>
      <c r="AP440" s="58">
        <f t="shared" si="76"/>
        <v>21</v>
      </c>
      <c r="AQ440" s="58">
        <f t="shared" si="77"/>
        <v>5.25</v>
      </c>
      <c r="AR440" s="41">
        <v>14</v>
      </c>
      <c r="AS440" s="41">
        <v>69</v>
      </c>
      <c r="AT440" s="41">
        <v>51</v>
      </c>
      <c r="AU440" s="41">
        <v>42</v>
      </c>
      <c r="AV440" s="59">
        <f t="shared" si="78"/>
        <v>176</v>
      </c>
      <c r="AW440" s="59">
        <f t="shared" si="79"/>
        <v>44</v>
      </c>
      <c r="AX440" s="41">
        <v>4</v>
      </c>
      <c r="AY440" s="41">
        <v>6</v>
      </c>
      <c r="AZ440" s="41">
        <v>1</v>
      </c>
      <c r="BA440" s="41">
        <v>13</v>
      </c>
      <c r="BB440" s="60">
        <f t="shared" si="80"/>
        <v>24</v>
      </c>
      <c r="BC440" s="60">
        <f t="shared" si="81"/>
        <v>6</v>
      </c>
      <c r="BD440" s="41">
        <f t="shared" si="82"/>
        <v>228</v>
      </c>
      <c r="BE440" s="41">
        <f t="shared" si="83"/>
        <v>1.1121376162988646E-2</v>
      </c>
    </row>
    <row r="441" spans="1:57" x14ac:dyDescent="0.25">
      <c r="A441" s="41" t="s">
        <v>5455</v>
      </c>
      <c r="B441" s="41" t="s">
        <v>5426</v>
      </c>
      <c r="C441" s="41">
        <v>5</v>
      </c>
      <c r="D441" s="41">
        <v>2</v>
      </c>
      <c r="E441" s="41" t="s">
        <v>5456</v>
      </c>
      <c r="F441" s="41">
        <v>99.704999999999998</v>
      </c>
      <c r="G441" s="41">
        <v>100</v>
      </c>
      <c r="H441" s="41" t="s">
        <v>759</v>
      </c>
      <c r="I441" s="41" t="s">
        <v>5457</v>
      </c>
      <c r="J441" s="41" t="s">
        <v>5458</v>
      </c>
      <c r="K441" s="41" t="s">
        <v>762</v>
      </c>
      <c r="L441" s="41" t="s">
        <v>762</v>
      </c>
      <c r="M441" s="41" t="s">
        <v>762</v>
      </c>
      <c r="N441" s="41" t="s">
        <v>762</v>
      </c>
      <c r="O441" s="41" t="s">
        <v>762</v>
      </c>
      <c r="P441" s="41" t="s">
        <v>45</v>
      </c>
      <c r="Q441" s="41" t="s">
        <v>207</v>
      </c>
      <c r="R441" s="41" t="s">
        <v>313</v>
      </c>
      <c r="S441" s="41" t="s">
        <v>5459</v>
      </c>
      <c r="T441" s="41" t="s">
        <v>5459</v>
      </c>
      <c r="U441" s="41" t="s">
        <v>5459</v>
      </c>
      <c r="V441" s="41" t="s">
        <v>5459</v>
      </c>
      <c r="W441" s="41" t="s">
        <v>5460</v>
      </c>
      <c r="X441" s="41" t="s">
        <v>5461</v>
      </c>
      <c r="Y441" s="41" t="s">
        <v>5462</v>
      </c>
      <c r="Z441" s="41">
        <v>0</v>
      </c>
      <c r="AA441" s="41">
        <v>0</v>
      </c>
      <c r="AB441" s="41">
        <v>0</v>
      </c>
      <c r="AC441" s="41">
        <v>0</v>
      </c>
      <c r="AD441" s="56">
        <f t="shared" si="72"/>
        <v>0</v>
      </c>
      <c r="AE441" s="56">
        <f t="shared" si="73"/>
        <v>0</v>
      </c>
      <c r="AF441" s="41">
        <v>0</v>
      </c>
      <c r="AG441" s="41">
        <v>0</v>
      </c>
      <c r="AH441" s="41">
        <v>0</v>
      </c>
      <c r="AI441" s="41">
        <v>0</v>
      </c>
      <c r="AJ441" s="57">
        <f t="shared" si="74"/>
        <v>0</v>
      </c>
      <c r="AK441" s="57">
        <f t="shared" si="75"/>
        <v>0</v>
      </c>
      <c r="AL441" s="41">
        <v>0</v>
      </c>
      <c r="AM441" s="41">
        <v>1</v>
      </c>
      <c r="AN441" s="41">
        <v>0</v>
      </c>
      <c r="AO441" s="41">
        <v>0</v>
      </c>
      <c r="AP441" s="58">
        <f t="shared" si="76"/>
        <v>1</v>
      </c>
      <c r="AQ441" s="58">
        <f t="shared" si="77"/>
        <v>0.25</v>
      </c>
      <c r="AR441" s="41">
        <v>4</v>
      </c>
      <c r="AS441" s="41">
        <v>8</v>
      </c>
      <c r="AT441" s="41">
        <v>33</v>
      </c>
      <c r="AU441" s="41">
        <v>3</v>
      </c>
      <c r="AV441" s="59">
        <f t="shared" si="78"/>
        <v>48</v>
      </c>
      <c r="AW441" s="59">
        <f t="shared" si="79"/>
        <v>12</v>
      </c>
      <c r="AX441" s="41">
        <v>9</v>
      </c>
      <c r="AY441" s="41">
        <v>3</v>
      </c>
      <c r="AZ441" s="41">
        <v>0</v>
      </c>
      <c r="BA441" s="41">
        <v>4</v>
      </c>
      <c r="BB441" s="60">
        <f t="shared" si="80"/>
        <v>16</v>
      </c>
      <c r="BC441" s="60">
        <f t="shared" si="81"/>
        <v>4</v>
      </c>
      <c r="BD441" s="41">
        <f t="shared" si="82"/>
        <v>65</v>
      </c>
      <c r="BE441" s="41">
        <f t="shared" si="83"/>
        <v>3.170567765764307E-3</v>
      </c>
    </row>
    <row r="442" spans="1:57" x14ac:dyDescent="0.25">
      <c r="A442" s="41" t="s">
        <v>4958</v>
      </c>
      <c r="B442" s="41" t="s">
        <v>4748</v>
      </c>
      <c r="C442" s="41">
        <v>1</v>
      </c>
      <c r="D442" s="41">
        <v>2</v>
      </c>
      <c r="E442" s="41" t="s">
        <v>4959</v>
      </c>
      <c r="F442" s="41">
        <v>100</v>
      </c>
      <c r="G442" s="41">
        <v>100</v>
      </c>
      <c r="H442" s="41" t="s">
        <v>759</v>
      </c>
      <c r="I442" s="41" t="s">
        <v>4960</v>
      </c>
      <c r="J442" s="41" t="s">
        <v>4961</v>
      </c>
      <c r="K442" s="41" t="s">
        <v>762</v>
      </c>
      <c r="L442" s="41" t="s">
        <v>762</v>
      </c>
      <c r="M442" s="41" t="s">
        <v>762</v>
      </c>
      <c r="N442" s="41" t="s">
        <v>762</v>
      </c>
      <c r="O442" s="41" t="s">
        <v>762</v>
      </c>
      <c r="P442" s="41" t="s">
        <v>45</v>
      </c>
      <c r="Q442" s="41" t="s">
        <v>207</v>
      </c>
      <c r="R442" s="41" t="s">
        <v>313</v>
      </c>
      <c r="S442" s="41" t="s">
        <v>4962</v>
      </c>
      <c r="T442" s="41" t="s">
        <v>4962</v>
      </c>
      <c r="U442" s="41" t="s">
        <v>4962</v>
      </c>
      <c r="V442" s="41" t="s">
        <v>4962</v>
      </c>
      <c r="W442" s="41" t="s">
        <v>4959</v>
      </c>
      <c r="X442" s="41" t="s">
        <v>4963</v>
      </c>
      <c r="Y442" s="41" t="s">
        <v>4964</v>
      </c>
      <c r="Z442" s="41">
        <v>0</v>
      </c>
      <c r="AA442" s="41">
        <v>0</v>
      </c>
      <c r="AB442" s="41">
        <v>0</v>
      </c>
      <c r="AC442" s="41">
        <v>0</v>
      </c>
      <c r="AD442" s="56">
        <f t="shared" si="72"/>
        <v>0</v>
      </c>
      <c r="AE442" s="56">
        <f t="shared" si="73"/>
        <v>0</v>
      </c>
      <c r="AF442" s="41">
        <v>0</v>
      </c>
      <c r="AG442" s="41">
        <v>0</v>
      </c>
      <c r="AH442" s="41">
        <v>2</v>
      </c>
      <c r="AI442" s="41">
        <v>0</v>
      </c>
      <c r="AJ442" s="57">
        <f t="shared" si="74"/>
        <v>2</v>
      </c>
      <c r="AK442" s="57">
        <f t="shared" si="75"/>
        <v>0.5</v>
      </c>
      <c r="AL442" s="41">
        <v>1</v>
      </c>
      <c r="AM442" s="41">
        <v>0</v>
      </c>
      <c r="AN442" s="41">
        <v>0</v>
      </c>
      <c r="AO442" s="41">
        <v>0</v>
      </c>
      <c r="AP442" s="58">
        <f t="shared" si="76"/>
        <v>1</v>
      </c>
      <c r="AQ442" s="58">
        <f t="shared" si="77"/>
        <v>0.25</v>
      </c>
      <c r="AR442" s="41">
        <v>8</v>
      </c>
      <c r="AS442" s="41">
        <v>14</v>
      </c>
      <c r="AT442" s="41">
        <v>29</v>
      </c>
      <c r="AU442" s="41">
        <v>44</v>
      </c>
      <c r="AV442" s="59">
        <f t="shared" si="78"/>
        <v>95</v>
      </c>
      <c r="AW442" s="59">
        <f t="shared" si="79"/>
        <v>23.75</v>
      </c>
      <c r="AX442" s="41">
        <v>1</v>
      </c>
      <c r="AY442" s="41">
        <v>4</v>
      </c>
      <c r="AZ442" s="41">
        <v>1</v>
      </c>
      <c r="BA442" s="41">
        <v>4</v>
      </c>
      <c r="BB442" s="60">
        <f t="shared" si="80"/>
        <v>10</v>
      </c>
      <c r="BC442" s="60">
        <f t="shared" si="81"/>
        <v>2.5</v>
      </c>
      <c r="BD442" s="41">
        <f t="shared" si="82"/>
        <v>108</v>
      </c>
      <c r="BE442" s="41">
        <f t="shared" si="83"/>
        <v>5.2680202877314636E-3</v>
      </c>
    </row>
    <row r="443" spans="1:57" x14ac:dyDescent="0.25">
      <c r="A443" s="41" t="s">
        <v>4894</v>
      </c>
      <c r="B443" s="41" t="s">
        <v>4748</v>
      </c>
      <c r="C443" s="41">
        <v>1</v>
      </c>
      <c r="D443" s="41">
        <v>0</v>
      </c>
      <c r="E443" s="41" t="s">
        <v>4895</v>
      </c>
      <c r="F443" s="41">
        <v>100</v>
      </c>
      <c r="G443" s="41">
        <v>100</v>
      </c>
      <c r="H443" s="41" t="s">
        <v>759</v>
      </c>
      <c r="I443" s="41" t="s">
        <v>314</v>
      </c>
      <c r="J443" s="41" t="s">
        <v>4896</v>
      </c>
      <c r="K443" s="41" t="s">
        <v>762</v>
      </c>
      <c r="L443" s="41" t="s">
        <v>762</v>
      </c>
      <c r="M443" s="41" t="s">
        <v>762</v>
      </c>
      <c r="N443" s="41" t="s">
        <v>762</v>
      </c>
      <c r="O443" s="41" t="s">
        <v>762</v>
      </c>
      <c r="P443" s="41" t="s">
        <v>45</v>
      </c>
      <c r="Q443" s="41" t="s">
        <v>207</v>
      </c>
      <c r="R443" s="41" t="s">
        <v>313</v>
      </c>
      <c r="S443" s="41" t="s">
        <v>314</v>
      </c>
      <c r="T443" s="41" t="s">
        <v>314</v>
      </c>
      <c r="U443" s="41" t="s">
        <v>314</v>
      </c>
      <c r="V443" s="41" t="s">
        <v>314</v>
      </c>
      <c r="W443" s="41" t="s">
        <v>4897</v>
      </c>
      <c r="X443" s="41" t="s">
        <v>4898</v>
      </c>
      <c r="Y443" s="41" t="s">
        <v>4898</v>
      </c>
      <c r="Z443" s="41">
        <v>0</v>
      </c>
      <c r="AA443" s="41">
        <v>0</v>
      </c>
      <c r="AB443" s="41">
        <v>0</v>
      </c>
      <c r="AC443" s="41">
        <v>0</v>
      </c>
      <c r="AD443" s="56">
        <f t="shared" si="72"/>
        <v>0</v>
      </c>
      <c r="AE443" s="56">
        <f t="shared" si="73"/>
        <v>0</v>
      </c>
      <c r="AF443" s="41">
        <v>1</v>
      </c>
      <c r="AG443" s="41">
        <v>0</v>
      </c>
      <c r="AH443" s="41">
        <v>0</v>
      </c>
      <c r="AI443" s="41">
        <v>2</v>
      </c>
      <c r="AJ443" s="57">
        <f t="shared" si="74"/>
        <v>3</v>
      </c>
      <c r="AK443" s="57">
        <f t="shared" si="75"/>
        <v>0.75</v>
      </c>
      <c r="AL443" s="41">
        <v>9</v>
      </c>
      <c r="AM443" s="41">
        <v>8</v>
      </c>
      <c r="AN443" s="41">
        <v>10</v>
      </c>
      <c r="AO443" s="41">
        <v>4</v>
      </c>
      <c r="AP443" s="58">
        <f t="shared" si="76"/>
        <v>31</v>
      </c>
      <c r="AQ443" s="58">
        <f t="shared" si="77"/>
        <v>7.75</v>
      </c>
      <c r="AR443" s="41">
        <v>10</v>
      </c>
      <c r="AS443" s="41">
        <v>9</v>
      </c>
      <c r="AT443" s="41">
        <v>4</v>
      </c>
      <c r="AU443" s="41">
        <v>11</v>
      </c>
      <c r="AV443" s="59">
        <f t="shared" si="78"/>
        <v>34</v>
      </c>
      <c r="AW443" s="59">
        <f t="shared" si="79"/>
        <v>8.5</v>
      </c>
      <c r="AX443" s="41">
        <v>4</v>
      </c>
      <c r="AY443" s="41">
        <v>10</v>
      </c>
      <c r="AZ443" s="41">
        <v>3</v>
      </c>
      <c r="BA443" s="41">
        <v>4</v>
      </c>
      <c r="BB443" s="60">
        <f t="shared" si="80"/>
        <v>21</v>
      </c>
      <c r="BC443" s="60">
        <f t="shared" si="81"/>
        <v>5.25</v>
      </c>
      <c r="BD443" s="41">
        <f t="shared" si="82"/>
        <v>89</v>
      </c>
      <c r="BE443" s="41">
        <f t="shared" si="83"/>
        <v>4.3412389408157429E-3</v>
      </c>
    </row>
    <row r="444" spans="1:57" x14ac:dyDescent="0.25">
      <c r="A444" s="41" t="s">
        <v>4965</v>
      </c>
      <c r="B444" s="41" t="s">
        <v>4748</v>
      </c>
      <c r="C444" s="41">
        <v>1</v>
      </c>
      <c r="D444" s="41">
        <v>0</v>
      </c>
      <c r="E444" s="41" t="s">
        <v>4966</v>
      </c>
      <c r="F444" s="41">
        <v>100</v>
      </c>
      <c r="G444" s="41">
        <v>100</v>
      </c>
      <c r="H444" s="41" t="s">
        <v>759</v>
      </c>
      <c r="I444" s="41" t="s">
        <v>314</v>
      </c>
      <c r="J444" s="41" t="s">
        <v>4967</v>
      </c>
      <c r="K444" s="41" t="s">
        <v>762</v>
      </c>
      <c r="L444" s="41" t="s">
        <v>762</v>
      </c>
      <c r="M444" s="41" t="s">
        <v>762</v>
      </c>
      <c r="N444" s="41" t="s">
        <v>762</v>
      </c>
      <c r="O444" s="41" t="s">
        <v>762</v>
      </c>
      <c r="P444" s="41" t="s">
        <v>45</v>
      </c>
      <c r="Q444" s="41" t="s">
        <v>207</v>
      </c>
      <c r="R444" s="41" t="s">
        <v>313</v>
      </c>
      <c r="S444" s="41" t="s">
        <v>314</v>
      </c>
      <c r="T444" s="41" t="s">
        <v>314</v>
      </c>
      <c r="U444" s="41" t="s">
        <v>314</v>
      </c>
      <c r="V444" s="41" t="s">
        <v>314</v>
      </c>
      <c r="W444" s="41" t="s">
        <v>4966</v>
      </c>
      <c r="X444" s="41" t="s">
        <v>4968</v>
      </c>
      <c r="Y444" s="41" t="s">
        <v>4968</v>
      </c>
      <c r="Z444" s="41">
        <v>0</v>
      </c>
      <c r="AA444" s="41">
        <v>0</v>
      </c>
      <c r="AB444" s="41">
        <v>0</v>
      </c>
      <c r="AC444" s="41">
        <v>0</v>
      </c>
      <c r="AD444" s="56">
        <f t="shared" si="72"/>
        <v>0</v>
      </c>
      <c r="AE444" s="56">
        <f t="shared" si="73"/>
        <v>0</v>
      </c>
      <c r="AF444" s="41">
        <v>6</v>
      </c>
      <c r="AG444" s="41">
        <v>3</v>
      </c>
      <c r="AH444" s="41">
        <v>3</v>
      </c>
      <c r="AI444" s="41">
        <v>3</v>
      </c>
      <c r="AJ444" s="57">
        <f t="shared" si="74"/>
        <v>15</v>
      </c>
      <c r="AK444" s="57">
        <f t="shared" si="75"/>
        <v>3.75</v>
      </c>
      <c r="AL444" s="41">
        <v>7</v>
      </c>
      <c r="AM444" s="41">
        <v>43</v>
      </c>
      <c r="AN444" s="41">
        <v>28</v>
      </c>
      <c r="AO444" s="41">
        <v>17</v>
      </c>
      <c r="AP444" s="58">
        <f t="shared" si="76"/>
        <v>95</v>
      </c>
      <c r="AQ444" s="58">
        <f t="shared" si="77"/>
        <v>23.75</v>
      </c>
      <c r="AR444" s="41">
        <v>11</v>
      </c>
      <c r="AS444" s="41">
        <v>15</v>
      </c>
      <c r="AT444" s="41">
        <v>18</v>
      </c>
      <c r="AU444" s="41">
        <v>66</v>
      </c>
      <c r="AV444" s="59">
        <f t="shared" si="78"/>
        <v>110</v>
      </c>
      <c r="AW444" s="59">
        <f t="shared" si="79"/>
        <v>27.5</v>
      </c>
      <c r="AX444" s="41">
        <v>3</v>
      </c>
      <c r="AY444" s="41">
        <v>7</v>
      </c>
      <c r="AZ444" s="41">
        <v>20</v>
      </c>
      <c r="BA444" s="41">
        <v>9</v>
      </c>
      <c r="BB444" s="60">
        <f t="shared" si="80"/>
        <v>39</v>
      </c>
      <c r="BC444" s="60">
        <f t="shared" si="81"/>
        <v>9.75</v>
      </c>
      <c r="BD444" s="41">
        <f t="shared" si="82"/>
        <v>259</v>
      </c>
      <c r="BE444" s="41">
        <f t="shared" si="83"/>
        <v>1.2633493097430086E-2</v>
      </c>
    </row>
    <row r="445" spans="1:57" x14ac:dyDescent="0.25">
      <c r="A445" s="41" t="s">
        <v>4857</v>
      </c>
      <c r="B445" s="41" t="s">
        <v>4748</v>
      </c>
      <c r="C445" s="41">
        <v>1</v>
      </c>
      <c r="D445" s="41">
        <v>0</v>
      </c>
      <c r="E445" s="41" t="s">
        <v>4858</v>
      </c>
      <c r="F445" s="41">
        <v>99.393999999999906</v>
      </c>
      <c r="G445" s="41">
        <v>100</v>
      </c>
      <c r="H445" s="41" t="s">
        <v>759</v>
      </c>
      <c r="I445" s="41" t="s">
        <v>314</v>
      </c>
      <c r="J445" s="41" t="s">
        <v>4859</v>
      </c>
      <c r="K445" s="41" t="s">
        <v>762</v>
      </c>
      <c r="L445" s="41" t="s">
        <v>762</v>
      </c>
      <c r="M445" s="41" t="s">
        <v>762</v>
      </c>
      <c r="N445" s="41" t="s">
        <v>762</v>
      </c>
      <c r="O445" s="41" t="s">
        <v>762</v>
      </c>
      <c r="P445" s="41" t="s">
        <v>45</v>
      </c>
      <c r="Q445" s="41" t="s">
        <v>207</v>
      </c>
      <c r="R445" s="41" t="s">
        <v>313</v>
      </c>
      <c r="S445" s="41" t="s">
        <v>314</v>
      </c>
      <c r="T445" s="41" t="s">
        <v>314</v>
      </c>
      <c r="U445" s="41" t="s">
        <v>314</v>
      </c>
      <c r="V445" s="41" t="s">
        <v>314</v>
      </c>
      <c r="W445" s="41" t="s">
        <v>4860</v>
      </c>
      <c r="X445" s="41" t="s">
        <v>4861</v>
      </c>
      <c r="Y445" s="41" t="s">
        <v>4862</v>
      </c>
      <c r="Z445" s="41">
        <v>0</v>
      </c>
      <c r="AA445" s="41">
        <v>0</v>
      </c>
      <c r="AB445" s="41">
        <v>0</v>
      </c>
      <c r="AC445" s="41">
        <v>0</v>
      </c>
      <c r="AD445" s="56">
        <f t="shared" si="72"/>
        <v>0</v>
      </c>
      <c r="AE445" s="56">
        <f t="shared" si="73"/>
        <v>0</v>
      </c>
      <c r="AF445" s="41">
        <v>3</v>
      </c>
      <c r="AG445" s="41">
        <v>2</v>
      </c>
      <c r="AH445" s="41">
        <v>7</v>
      </c>
      <c r="AI445" s="41">
        <v>5</v>
      </c>
      <c r="AJ445" s="57">
        <f t="shared" si="74"/>
        <v>17</v>
      </c>
      <c r="AK445" s="57">
        <f t="shared" si="75"/>
        <v>4.25</v>
      </c>
      <c r="AL445" s="41">
        <v>20</v>
      </c>
      <c r="AM445" s="41">
        <v>15</v>
      </c>
      <c r="AN445" s="41">
        <v>8</v>
      </c>
      <c r="AO445" s="41">
        <v>13</v>
      </c>
      <c r="AP445" s="58">
        <f t="shared" si="76"/>
        <v>56</v>
      </c>
      <c r="AQ445" s="58">
        <f t="shared" si="77"/>
        <v>14</v>
      </c>
      <c r="AR445" s="41">
        <v>4</v>
      </c>
      <c r="AS445" s="41">
        <v>8</v>
      </c>
      <c r="AT445" s="41">
        <v>11</v>
      </c>
      <c r="AU445" s="41">
        <v>22</v>
      </c>
      <c r="AV445" s="59">
        <f t="shared" si="78"/>
        <v>45</v>
      </c>
      <c r="AW445" s="59">
        <f t="shared" si="79"/>
        <v>11.25</v>
      </c>
      <c r="AX445" s="41">
        <v>4</v>
      </c>
      <c r="AY445" s="41">
        <v>8</v>
      </c>
      <c r="AZ445" s="41">
        <v>4</v>
      </c>
      <c r="BA445" s="41">
        <v>4</v>
      </c>
      <c r="BB445" s="60">
        <f t="shared" si="80"/>
        <v>20</v>
      </c>
      <c r="BC445" s="60">
        <f t="shared" si="81"/>
        <v>5</v>
      </c>
      <c r="BD445" s="41">
        <f t="shared" si="82"/>
        <v>138</v>
      </c>
      <c r="BE445" s="41">
        <f t="shared" si="83"/>
        <v>6.7313592565457596E-3</v>
      </c>
    </row>
    <row r="446" spans="1:57" x14ac:dyDescent="0.25">
      <c r="A446" s="41" t="s">
        <v>4938</v>
      </c>
      <c r="B446" s="41" t="s">
        <v>4748</v>
      </c>
      <c r="C446" s="41">
        <v>1</v>
      </c>
      <c r="D446" s="41">
        <v>0</v>
      </c>
      <c r="E446" s="41" t="s">
        <v>4939</v>
      </c>
      <c r="F446" s="41">
        <v>100</v>
      </c>
      <c r="G446" s="41">
        <v>100</v>
      </c>
      <c r="H446" s="41" t="s">
        <v>759</v>
      </c>
      <c r="I446" s="41" t="s">
        <v>314</v>
      </c>
      <c r="J446" s="41" t="s">
        <v>4940</v>
      </c>
      <c r="K446" s="41" t="s">
        <v>762</v>
      </c>
      <c r="L446" s="41" t="s">
        <v>762</v>
      </c>
      <c r="M446" s="41" t="s">
        <v>762</v>
      </c>
      <c r="N446" s="41" t="s">
        <v>762</v>
      </c>
      <c r="O446" s="41" t="s">
        <v>762</v>
      </c>
      <c r="P446" s="41" t="s">
        <v>45</v>
      </c>
      <c r="Q446" s="41" t="s">
        <v>207</v>
      </c>
      <c r="R446" s="41" t="s">
        <v>313</v>
      </c>
      <c r="S446" s="41" t="s">
        <v>314</v>
      </c>
      <c r="T446" s="41" t="s">
        <v>314</v>
      </c>
      <c r="U446" s="41" t="s">
        <v>314</v>
      </c>
      <c r="V446" s="41" t="s">
        <v>314</v>
      </c>
      <c r="W446" s="41" t="s">
        <v>4939</v>
      </c>
      <c r="X446" s="41" t="s">
        <v>4941</v>
      </c>
      <c r="Y446" s="41" t="s">
        <v>4942</v>
      </c>
      <c r="Z446" s="41">
        <v>0</v>
      </c>
      <c r="AA446" s="41">
        <v>0</v>
      </c>
      <c r="AB446" s="41">
        <v>0</v>
      </c>
      <c r="AC446" s="41">
        <v>0</v>
      </c>
      <c r="AD446" s="56">
        <f t="shared" si="72"/>
        <v>0</v>
      </c>
      <c r="AE446" s="56">
        <f t="shared" si="73"/>
        <v>0</v>
      </c>
      <c r="AF446" s="41">
        <v>0</v>
      </c>
      <c r="AG446" s="41">
        <v>0</v>
      </c>
      <c r="AH446" s="41">
        <v>1</v>
      </c>
      <c r="AI446" s="41">
        <v>1</v>
      </c>
      <c r="AJ446" s="57">
        <f t="shared" si="74"/>
        <v>2</v>
      </c>
      <c r="AK446" s="57">
        <f t="shared" si="75"/>
        <v>0.5</v>
      </c>
      <c r="AL446" s="41">
        <v>0</v>
      </c>
      <c r="AM446" s="41">
        <v>2</v>
      </c>
      <c r="AN446" s="41">
        <v>3</v>
      </c>
      <c r="AO446" s="41">
        <v>1</v>
      </c>
      <c r="AP446" s="58">
        <f t="shared" si="76"/>
        <v>6</v>
      </c>
      <c r="AQ446" s="58">
        <f t="shared" si="77"/>
        <v>1.5</v>
      </c>
      <c r="AR446" s="41">
        <v>4</v>
      </c>
      <c r="AS446" s="41">
        <v>9</v>
      </c>
      <c r="AT446" s="41">
        <v>6</v>
      </c>
      <c r="AU446" s="41">
        <v>3</v>
      </c>
      <c r="AV446" s="59">
        <f t="shared" si="78"/>
        <v>22</v>
      </c>
      <c r="AW446" s="59">
        <f t="shared" si="79"/>
        <v>5.5</v>
      </c>
      <c r="AX446" s="41">
        <v>0</v>
      </c>
      <c r="AY446" s="41">
        <v>2</v>
      </c>
      <c r="AZ446" s="41">
        <v>0</v>
      </c>
      <c r="BA446" s="41">
        <v>1</v>
      </c>
      <c r="BB446" s="60">
        <f t="shared" si="80"/>
        <v>3</v>
      </c>
      <c r="BC446" s="60">
        <f t="shared" si="81"/>
        <v>0.75</v>
      </c>
      <c r="BD446" s="41">
        <f t="shared" si="82"/>
        <v>33</v>
      </c>
      <c r="BE446" s="41">
        <f t="shared" si="83"/>
        <v>1.6096728656957251E-3</v>
      </c>
    </row>
    <row r="447" spans="1:57" x14ac:dyDescent="0.25">
      <c r="A447" s="41" t="s">
        <v>4948</v>
      </c>
      <c r="B447" s="41" t="s">
        <v>4748</v>
      </c>
      <c r="C447" s="41">
        <v>1</v>
      </c>
      <c r="D447" s="41">
        <v>0</v>
      </c>
      <c r="E447" s="41" t="s">
        <v>4949</v>
      </c>
      <c r="F447" s="41">
        <v>99.695999999999998</v>
      </c>
      <c r="G447" s="41">
        <v>100</v>
      </c>
      <c r="H447" s="41" t="s">
        <v>759</v>
      </c>
      <c r="I447" s="41" t="s">
        <v>314</v>
      </c>
      <c r="J447" s="41" t="s">
        <v>4950</v>
      </c>
      <c r="K447" s="41" t="s">
        <v>762</v>
      </c>
      <c r="L447" s="41" t="s">
        <v>762</v>
      </c>
      <c r="M447" s="41" t="s">
        <v>762</v>
      </c>
      <c r="N447" s="41" t="s">
        <v>762</v>
      </c>
      <c r="O447" s="41" t="s">
        <v>762</v>
      </c>
      <c r="P447" s="41" t="s">
        <v>45</v>
      </c>
      <c r="Q447" s="41" t="s">
        <v>207</v>
      </c>
      <c r="R447" s="41" t="s">
        <v>313</v>
      </c>
      <c r="S447" s="41" t="s">
        <v>314</v>
      </c>
      <c r="T447" s="41" t="s">
        <v>314</v>
      </c>
      <c r="U447" s="41" t="s">
        <v>314</v>
      </c>
      <c r="V447" s="41" t="s">
        <v>314</v>
      </c>
      <c r="W447" s="41" t="s">
        <v>4949</v>
      </c>
      <c r="X447" s="41" t="s">
        <v>4951</v>
      </c>
      <c r="Y447" s="41" t="s">
        <v>4952</v>
      </c>
      <c r="Z447" s="41">
        <v>0</v>
      </c>
      <c r="AA447" s="41">
        <v>0</v>
      </c>
      <c r="AB447" s="41">
        <v>0</v>
      </c>
      <c r="AC447" s="41">
        <v>0</v>
      </c>
      <c r="AD447" s="56">
        <f t="shared" si="72"/>
        <v>0</v>
      </c>
      <c r="AE447" s="56">
        <f t="shared" si="73"/>
        <v>0</v>
      </c>
      <c r="AF447" s="41">
        <v>2</v>
      </c>
      <c r="AG447" s="41">
        <v>0</v>
      </c>
      <c r="AH447" s="41">
        <v>0</v>
      </c>
      <c r="AI447" s="41">
        <v>0</v>
      </c>
      <c r="AJ447" s="57">
        <f t="shared" si="74"/>
        <v>2</v>
      </c>
      <c r="AK447" s="57">
        <f t="shared" si="75"/>
        <v>0.5</v>
      </c>
      <c r="AL447" s="41">
        <v>0</v>
      </c>
      <c r="AM447" s="41">
        <v>0</v>
      </c>
      <c r="AN447" s="41">
        <v>1</v>
      </c>
      <c r="AO447" s="41">
        <v>0</v>
      </c>
      <c r="AP447" s="58">
        <f t="shared" si="76"/>
        <v>1</v>
      </c>
      <c r="AQ447" s="58">
        <f t="shared" si="77"/>
        <v>0.25</v>
      </c>
      <c r="AR447" s="41">
        <v>1</v>
      </c>
      <c r="AS447" s="41">
        <v>2</v>
      </c>
      <c r="AT447" s="41">
        <v>5</v>
      </c>
      <c r="AU447" s="41">
        <v>8</v>
      </c>
      <c r="AV447" s="59">
        <f t="shared" si="78"/>
        <v>16</v>
      </c>
      <c r="AW447" s="59">
        <f t="shared" si="79"/>
        <v>4</v>
      </c>
      <c r="AX447" s="41">
        <v>12</v>
      </c>
      <c r="AY447" s="41">
        <v>12</v>
      </c>
      <c r="AZ447" s="41">
        <v>41</v>
      </c>
      <c r="BA447" s="41">
        <v>11</v>
      </c>
      <c r="BB447" s="60">
        <f t="shared" si="80"/>
        <v>76</v>
      </c>
      <c r="BC447" s="60">
        <f t="shared" si="81"/>
        <v>19</v>
      </c>
      <c r="BD447" s="41">
        <f t="shared" si="82"/>
        <v>95</v>
      </c>
      <c r="BE447" s="41">
        <f t="shared" si="83"/>
        <v>4.6339067345786021E-3</v>
      </c>
    </row>
    <row r="448" spans="1:57" x14ac:dyDescent="0.25">
      <c r="A448" s="41" t="s">
        <v>7123</v>
      </c>
      <c r="B448" s="41" t="s">
        <v>5426</v>
      </c>
      <c r="C448" s="41">
        <v>1</v>
      </c>
      <c r="D448" s="41">
        <v>2</v>
      </c>
      <c r="E448" s="41" t="s">
        <v>7124</v>
      </c>
      <c r="F448" s="41">
        <v>99.697000000000003</v>
      </c>
      <c r="G448" s="41">
        <v>100</v>
      </c>
      <c r="H448" s="41" t="s">
        <v>759</v>
      </c>
      <c r="I448" s="41" t="s">
        <v>5859</v>
      </c>
      <c r="J448" s="41" t="s">
        <v>7125</v>
      </c>
      <c r="K448" s="41" t="s">
        <v>762</v>
      </c>
      <c r="L448" s="41" t="s">
        <v>762</v>
      </c>
      <c r="M448" s="41" t="s">
        <v>762</v>
      </c>
      <c r="N448" s="41" t="s">
        <v>762</v>
      </c>
      <c r="O448" s="41" t="s">
        <v>762</v>
      </c>
      <c r="P448" s="41" t="s">
        <v>45</v>
      </c>
      <c r="Q448" s="41" t="s">
        <v>207</v>
      </c>
      <c r="R448" s="41" t="s">
        <v>313</v>
      </c>
      <c r="S448" s="41" t="s">
        <v>314</v>
      </c>
      <c r="T448" s="41" t="s">
        <v>5861</v>
      </c>
      <c r="U448" s="41" t="s">
        <v>5861</v>
      </c>
      <c r="V448" s="41" t="s">
        <v>5861</v>
      </c>
      <c r="W448" s="41" t="s">
        <v>7126</v>
      </c>
      <c r="X448" s="41" t="s">
        <v>7127</v>
      </c>
      <c r="Y448" s="41" t="s">
        <v>7128</v>
      </c>
      <c r="Z448" s="41">
        <v>0</v>
      </c>
      <c r="AA448" s="41">
        <v>0</v>
      </c>
      <c r="AB448" s="41">
        <v>0</v>
      </c>
      <c r="AC448" s="41">
        <v>0</v>
      </c>
      <c r="AD448" s="56">
        <f t="shared" si="72"/>
        <v>0</v>
      </c>
      <c r="AE448" s="56">
        <f t="shared" si="73"/>
        <v>0</v>
      </c>
      <c r="AF448" s="41">
        <v>0</v>
      </c>
      <c r="AG448" s="41">
        <v>0</v>
      </c>
      <c r="AH448" s="41">
        <v>0</v>
      </c>
      <c r="AI448" s="41">
        <v>1</v>
      </c>
      <c r="AJ448" s="57">
        <f t="shared" si="74"/>
        <v>1</v>
      </c>
      <c r="AK448" s="57">
        <f t="shared" si="75"/>
        <v>0.25</v>
      </c>
      <c r="AL448" s="41">
        <v>1</v>
      </c>
      <c r="AM448" s="41">
        <v>1</v>
      </c>
      <c r="AN448" s="41">
        <v>0</v>
      </c>
      <c r="AO448" s="41">
        <v>1</v>
      </c>
      <c r="AP448" s="58">
        <f t="shared" si="76"/>
        <v>3</v>
      </c>
      <c r="AQ448" s="58">
        <f t="shared" si="77"/>
        <v>0.75</v>
      </c>
      <c r="AR448" s="41">
        <v>3</v>
      </c>
      <c r="AS448" s="41">
        <v>7</v>
      </c>
      <c r="AT448" s="41">
        <v>4</v>
      </c>
      <c r="AU448" s="41">
        <v>4</v>
      </c>
      <c r="AV448" s="59">
        <f t="shared" si="78"/>
        <v>18</v>
      </c>
      <c r="AW448" s="59">
        <f t="shared" si="79"/>
        <v>4.5</v>
      </c>
      <c r="AX448" s="41">
        <v>3</v>
      </c>
      <c r="AY448" s="41">
        <v>3</v>
      </c>
      <c r="AZ448" s="41">
        <v>9</v>
      </c>
      <c r="BA448" s="41">
        <v>4</v>
      </c>
      <c r="BB448" s="60">
        <f t="shared" si="80"/>
        <v>19</v>
      </c>
      <c r="BC448" s="60">
        <f t="shared" si="81"/>
        <v>4.75</v>
      </c>
      <c r="BD448" s="41">
        <f t="shared" si="82"/>
        <v>41</v>
      </c>
      <c r="BE448" s="41">
        <f t="shared" si="83"/>
        <v>1.9998965907128707E-3</v>
      </c>
    </row>
    <row r="449" spans="1:57" x14ac:dyDescent="0.25">
      <c r="A449" s="41" t="s">
        <v>7861</v>
      </c>
      <c r="B449" s="41" t="s">
        <v>5426</v>
      </c>
      <c r="C449" s="41">
        <v>1</v>
      </c>
      <c r="D449" s="41">
        <v>2</v>
      </c>
      <c r="E449" s="41" t="s">
        <v>7862</v>
      </c>
      <c r="F449" s="41">
        <v>100</v>
      </c>
      <c r="G449" s="41">
        <v>100</v>
      </c>
      <c r="H449" s="41" t="s">
        <v>759</v>
      </c>
      <c r="I449" s="41" t="s">
        <v>7863</v>
      </c>
      <c r="J449" s="41" t="s">
        <v>7864</v>
      </c>
      <c r="K449" s="41" t="s">
        <v>762</v>
      </c>
      <c r="L449" s="41" t="s">
        <v>762</v>
      </c>
      <c r="M449" s="41" t="s">
        <v>762</v>
      </c>
      <c r="N449" s="41" t="s">
        <v>762</v>
      </c>
      <c r="O449" s="41" t="s">
        <v>762</v>
      </c>
      <c r="P449" s="41" t="s">
        <v>45</v>
      </c>
      <c r="Q449" s="41" t="s">
        <v>207</v>
      </c>
      <c r="R449" s="41" t="s">
        <v>313</v>
      </c>
      <c r="S449" s="41" t="s">
        <v>314</v>
      </c>
      <c r="T449" s="41" t="s">
        <v>5861</v>
      </c>
      <c r="U449" s="41" t="s">
        <v>5861</v>
      </c>
      <c r="V449" s="41" t="s">
        <v>5861</v>
      </c>
      <c r="W449" s="41" t="s">
        <v>7862</v>
      </c>
      <c r="X449" s="41" t="s">
        <v>7865</v>
      </c>
      <c r="Y449" s="41" t="s">
        <v>7866</v>
      </c>
      <c r="Z449" s="41">
        <v>0</v>
      </c>
      <c r="AA449" s="41">
        <v>0</v>
      </c>
      <c r="AB449" s="41">
        <v>0</v>
      </c>
      <c r="AC449" s="41">
        <v>0</v>
      </c>
      <c r="AD449" s="56">
        <f t="shared" si="72"/>
        <v>0</v>
      </c>
      <c r="AE449" s="56">
        <f t="shared" si="73"/>
        <v>0</v>
      </c>
      <c r="AF449" s="41">
        <v>3</v>
      </c>
      <c r="AG449" s="41">
        <v>1</v>
      </c>
      <c r="AH449" s="41">
        <v>3</v>
      </c>
      <c r="AI449" s="41">
        <v>22</v>
      </c>
      <c r="AJ449" s="57">
        <f t="shared" si="74"/>
        <v>29</v>
      </c>
      <c r="AK449" s="57">
        <f t="shared" si="75"/>
        <v>7.25</v>
      </c>
      <c r="AL449" s="41">
        <v>6</v>
      </c>
      <c r="AM449" s="41">
        <v>10</v>
      </c>
      <c r="AN449" s="41">
        <v>2</v>
      </c>
      <c r="AO449" s="41">
        <v>0</v>
      </c>
      <c r="AP449" s="58">
        <f t="shared" si="76"/>
        <v>18</v>
      </c>
      <c r="AQ449" s="58">
        <f t="shared" si="77"/>
        <v>4.5</v>
      </c>
      <c r="AR449" s="41">
        <v>1</v>
      </c>
      <c r="AS449" s="41">
        <v>1</v>
      </c>
      <c r="AT449" s="41">
        <v>1</v>
      </c>
      <c r="AU449" s="41">
        <v>0</v>
      </c>
      <c r="AV449" s="59">
        <f t="shared" si="78"/>
        <v>3</v>
      </c>
      <c r="AW449" s="59">
        <f t="shared" si="79"/>
        <v>0.75</v>
      </c>
      <c r="AX449" s="41">
        <v>0</v>
      </c>
      <c r="AY449" s="41">
        <v>0</v>
      </c>
      <c r="AZ449" s="41">
        <v>0</v>
      </c>
      <c r="BA449" s="41">
        <v>0</v>
      </c>
      <c r="BB449" s="60">
        <f t="shared" si="80"/>
        <v>0</v>
      </c>
      <c r="BC449" s="60">
        <f t="shared" si="81"/>
        <v>0</v>
      </c>
      <c r="BD449" s="41">
        <f t="shared" si="82"/>
        <v>50</v>
      </c>
      <c r="BE449" s="41">
        <f t="shared" si="83"/>
        <v>2.438898281357159E-3</v>
      </c>
    </row>
    <row r="450" spans="1:57" x14ac:dyDescent="0.25">
      <c r="A450" s="41" t="s">
        <v>7698</v>
      </c>
      <c r="B450" s="41" t="s">
        <v>5426</v>
      </c>
      <c r="C450" s="41">
        <v>1</v>
      </c>
      <c r="D450" s="41">
        <v>2</v>
      </c>
      <c r="E450" s="41" t="s">
        <v>7699</v>
      </c>
      <c r="F450" s="41">
        <v>99.697000000000003</v>
      </c>
      <c r="G450" s="41">
        <v>100</v>
      </c>
      <c r="H450" s="41" t="s">
        <v>759</v>
      </c>
      <c r="I450" s="41" t="s">
        <v>5859</v>
      </c>
      <c r="J450" s="41" t="s">
        <v>7700</v>
      </c>
      <c r="K450" s="41" t="s">
        <v>762</v>
      </c>
      <c r="L450" s="41" t="s">
        <v>762</v>
      </c>
      <c r="M450" s="41" t="s">
        <v>762</v>
      </c>
      <c r="N450" s="41" t="s">
        <v>762</v>
      </c>
      <c r="O450" s="41" t="s">
        <v>762</v>
      </c>
      <c r="P450" s="41" t="s">
        <v>45</v>
      </c>
      <c r="Q450" s="41" t="s">
        <v>207</v>
      </c>
      <c r="R450" s="41" t="s">
        <v>313</v>
      </c>
      <c r="S450" s="41" t="s">
        <v>314</v>
      </c>
      <c r="T450" s="41" t="s">
        <v>5861</v>
      </c>
      <c r="U450" s="41" t="s">
        <v>5861</v>
      </c>
      <c r="V450" s="41" t="s">
        <v>5861</v>
      </c>
      <c r="W450" s="41" t="s">
        <v>7699</v>
      </c>
      <c r="X450" s="41" t="s">
        <v>7701</v>
      </c>
      <c r="Y450" s="41" t="s">
        <v>7702</v>
      </c>
      <c r="Z450" s="41">
        <v>0</v>
      </c>
      <c r="AA450" s="41">
        <v>0</v>
      </c>
      <c r="AB450" s="41">
        <v>0</v>
      </c>
      <c r="AC450" s="41">
        <v>0</v>
      </c>
      <c r="AD450" s="56">
        <f t="shared" si="72"/>
        <v>0</v>
      </c>
      <c r="AE450" s="56">
        <f t="shared" si="73"/>
        <v>0</v>
      </c>
      <c r="AF450" s="41">
        <v>10</v>
      </c>
      <c r="AG450" s="41">
        <v>33</v>
      </c>
      <c r="AH450" s="41">
        <v>24</v>
      </c>
      <c r="AI450" s="41">
        <v>33</v>
      </c>
      <c r="AJ450" s="57">
        <f t="shared" si="74"/>
        <v>100</v>
      </c>
      <c r="AK450" s="57">
        <f t="shared" si="75"/>
        <v>25</v>
      </c>
      <c r="AL450" s="41">
        <v>13</v>
      </c>
      <c r="AM450" s="41">
        <v>37</v>
      </c>
      <c r="AN450" s="41">
        <v>18</v>
      </c>
      <c r="AO450" s="41">
        <v>431</v>
      </c>
      <c r="AP450" s="58">
        <f t="shared" si="76"/>
        <v>499</v>
      </c>
      <c r="AQ450" s="58">
        <f t="shared" si="77"/>
        <v>124.75</v>
      </c>
      <c r="AR450" s="41">
        <v>3</v>
      </c>
      <c r="AS450" s="41">
        <v>18</v>
      </c>
      <c r="AT450" s="41">
        <v>4</v>
      </c>
      <c r="AU450" s="41">
        <v>10</v>
      </c>
      <c r="AV450" s="59">
        <f t="shared" si="78"/>
        <v>35</v>
      </c>
      <c r="AW450" s="59">
        <f t="shared" si="79"/>
        <v>8.75</v>
      </c>
      <c r="AX450" s="41">
        <v>6</v>
      </c>
      <c r="AY450" s="41">
        <v>17</v>
      </c>
      <c r="AZ450" s="41">
        <v>9</v>
      </c>
      <c r="BA450" s="41">
        <v>17</v>
      </c>
      <c r="BB450" s="60">
        <f t="shared" si="80"/>
        <v>49</v>
      </c>
      <c r="BC450" s="60">
        <f t="shared" si="81"/>
        <v>12.25</v>
      </c>
      <c r="BD450" s="41">
        <f t="shared" si="82"/>
        <v>683</v>
      </c>
      <c r="BE450" s="41">
        <f t="shared" si="83"/>
        <v>3.3315350523338796E-2</v>
      </c>
    </row>
    <row r="451" spans="1:57" x14ac:dyDescent="0.25">
      <c r="A451" s="41" t="s">
        <v>7576</v>
      </c>
      <c r="B451" s="41" t="s">
        <v>5426</v>
      </c>
      <c r="C451" s="41">
        <v>1</v>
      </c>
      <c r="D451" s="41">
        <v>2</v>
      </c>
      <c r="E451" s="41" t="s">
        <v>7577</v>
      </c>
      <c r="F451" s="41">
        <v>100</v>
      </c>
      <c r="G451" s="41">
        <v>100</v>
      </c>
      <c r="H451" s="41" t="s">
        <v>759</v>
      </c>
      <c r="I451" s="41" t="s">
        <v>5859</v>
      </c>
      <c r="J451" s="41" t="s">
        <v>7578</v>
      </c>
      <c r="K451" s="41" t="s">
        <v>762</v>
      </c>
      <c r="L451" s="41" t="s">
        <v>762</v>
      </c>
      <c r="M451" s="41" t="s">
        <v>762</v>
      </c>
      <c r="N451" s="41" t="s">
        <v>762</v>
      </c>
      <c r="O451" s="41" t="s">
        <v>762</v>
      </c>
      <c r="P451" s="41" t="s">
        <v>45</v>
      </c>
      <c r="Q451" s="41" t="s">
        <v>207</v>
      </c>
      <c r="R451" s="41" t="s">
        <v>313</v>
      </c>
      <c r="S451" s="41" t="s">
        <v>314</v>
      </c>
      <c r="T451" s="41" t="s">
        <v>5861</v>
      </c>
      <c r="U451" s="41" t="s">
        <v>5861</v>
      </c>
      <c r="V451" s="41" t="s">
        <v>5861</v>
      </c>
      <c r="W451" s="41" t="s">
        <v>7579</v>
      </c>
      <c r="X451" s="41" t="s">
        <v>7580</v>
      </c>
      <c r="Y451" s="41" t="s">
        <v>7580</v>
      </c>
      <c r="Z451" s="41">
        <v>46</v>
      </c>
      <c r="AA451" s="41">
        <v>127</v>
      </c>
      <c r="AB451" s="41">
        <v>74</v>
      </c>
      <c r="AC451" s="41">
        <v>221</v>
      </c>
      <c r="AD451" s="56">
        <f t="shared" ref="AD451:AD514" si="84">SUM(Z451:AC451)</f>
        <v>468</v>
      </c>
      <c r="AE451" s="56">
        <f t="shared" ref="AE451:AE514" si="85">AVERAGE(Z451:AC451)</f>
        <v>117</v>
      </c>
      <c r="AF451" s="41">
        <v>79</v>
      </c>
      <c r="AG451" s="41">
        <v>13</v>
      </c>
      <c r="AH451" s="41">
        <v>1</v>
      </c>
      <c r="AI451" s="41">
        <v>0</v>
      </c>
      <c r="AJ451" s="57">
        <f t="shared" ref="AJ451:AJ514" si="86">SUM(AF451:AI451)</f>
        <v>93</v>
      </c>
      <c r="AK451" s="57">
        <f t="shared" ref="AK451:AK514" si="87">AVERAGE(AF451:AI451)</f>
        <v>23.25</v>
      </c>
      <c r="AL451" s="41">
        <v>0</v>
      </c>
      <c r="AM451" s="41">
        <v>0</v>
      </c>
      <c r="AN451" s="41">
        <v>2</v>
      </c>
      <c r="AO451" s="41">
        <v>0</v>
      </c>
      <c r="AP451" s="58">
        <f t="shared" ref="AP451:AP514" si="88">SUM(AL451:AO451)</f>
        <v>2</v>
      </c>
      <c r="AQ451" s="58">
        <f t="shared" ref="AQ451:AQ514" si="89">AVERAGE(AL451:AO451)</f>
        <v>0.5</v>
      </c>
      <c r="AR451" s="41">
        <v>0</v>
      </c>
      <c r="AS451" s="41">
        <v>2</v>
      </c>
      <c r="AT451" s="41">
        <v>2</v>
      </c>
      <c r="AU451" s="41">
        <v>0</v>
      </c>
      <c r="AV451" s="59">
        <f t="shared" ref="AV451:AV514" si="90">SUM(AR451:AU451)</f>
        <v>4</v>
      </c>
      <c r="AW451" s="59">
        <f t="shared" ref="AW451:AW514" si="91">AVERAGE(AR451:AU451)</f>
        <v>1</v>
      </c>
      <c r="AX451" s="41">
        <v>0</v>
      </c>
      <c r="AY451" s="41">
        <v>0</v>
      </c>
      <c r="AZ451" s="41">
        <v>1</v>
      </c>
      <c r="BA451" s="41">
        <v>0</v>
      </c>
      <c r="BB451" s="60">
        <f t="shared" ref="BB451:BB514" si="92">SUM(AX451:BA451)</f>
        <v>1</v>
      </c>
      <c r="BC451" s="60">
        <f t="shared" ref="BC451:BC514" si="93">AVERAGE(AX451:BA451)</f>
        <v>0.25</v>
      </c>
      <c r="BD451" s="41">
        <f t="shared" ref="BD451:BD514" si="94">SUM(Z451:AC451,AF451:AI451,AL451:AO451,AR451:AU451,AX451:BA451)</f>
        <v>568</v>
      </c>
      <c r="BE451" s="41">
        <f t="shared" ref="BE451:BE514" si="95">(BD451/2050106)*100</f>
        <v>2.7705884476217326E-2</v>
      </c>
    </row>
    <row r="452" spans="1:57" x14ac:dyDescent="0.25">
      <c r="A452" s="41" t="s">
        <v>7129</v>
      </c>
      <c r="B452" s="41" t="s">
        <v>5426</v>
      </c>
      <c r="C452" s="41">
        <v>1</v>
      </c>
      <c r="D452" s="41">
        <v>2</v>
      </c>
      <c r="E452" s="41" t="s">
        <v>7130</v>
      </c>
      <c r="F452" s="41">
        <v>100</v>
      </c>
      <c r="G452" s="41">
        <v>100</v>
      </c>
      <c r="H452" s="41" t="s">
        <v>759</v>
      </c>
      <c r="I452" s="41" t="s">
        <v>5859</v>
      </c>
      <c r="J452" s="41" t="s">
        <v>7131</v>
      </c>
      <c r="K452" s="41" t="s">
        <v>762</v>
      </c>
      <c r="L452" s="41" t="s">
        <v>762</v>
      </c>
      <c r="M452" s="41" t="s">
        <v>762</v>
      </c>
      <c r="N452" s="41" t="s">
        <v>762</v>
      </c>
      <c r="O452" s="41" t="s">
        <v>762</v>
      </c>
      <c r="P452" s="41" t="s">
        <v>45</v>
      </c>
      <c r="Q452" s="41" t="s">
        <v>207</v>
      </c>
      <c r="R452" s="41" t="s">
        <v>313</v>
      </c>
      <c r="S452" s="41" t="s">
        <v>314</v>
      </c>
      <c r="T452" s="41" t="s">
        <v>5861</v>
      </c>
      <c r="U452" s="41" t="s">
        <v>5861</v>
      </c>
      <c r="V452" s="41" t="s">
        <v>5861</v>
      </c>
      <c r="W452" s="41" t="s">
        <v>7132</v>
      </c>
      <c r="X452" s="41" t="s">
        <v>7133</v>
      </c>
      <c r="Y452" s="41" t="s">
        <v>7133</v>
      </c>
      <c r="Z452" s="41">
        <v>0</v>
      </c>
      <c r="AA452" s="41">
        <v>0</v>
      </c>
      <c r="AB452" s="41">
        <v>0</v>
      </c>
      <c r="AC452" s="41">
        <v>0</v>
      </c>
      <c r="AD452" s="56">
        <f t="shared" si="84"/>
        <v>0</v>
      </c>
      <c r="AE452" s="56">
        <f t="shared" si="85"/>
        <v>0</v>
      </c>
      <c r="AF452" s="41">
        <v>1</v>
      </c>
      <c r="AG452" s="41">
        <v>0</v>
      </c>
      <c r="AH452" s="41">
        <v>0</v>
      </c>
      <c r="AI452" s="41">
        <v>0</v>
      </c>
      <c r="AJ452" s="57">
        <f t="shared" si="86"/>
        <v>1</v>
      </c>
      <c r="AK452" s="57">
        <f t="shared" si="87"/>
        <v>0.25</v>
      </c>
      <c r="AL452" s="41">
        <v>0</v>
      </c>
      <c r="AM452" s="41">
        <v>0</v>
      </c>
      <c r="AN452" s="41">
        <v>0</v>
      </c>
      <c r="AO452" s="41">
        <v>3</v>
      </c>
      <c r="AP452" s="58">
        <f t="shared" si="88"/>
        <v>3</v>
      </c>
      <c r="AQ452" s="58">
        <f t="shared" si="89"/>
        <v>0.75</v>
      </c>
      <c r="AR452" s="41">
        <v>20</v>
      </c>
      <c r="AS452" s="41">
        <v>31</v>
      </c>
      <c r="AT452" s="41">
        <v>31</v>
      </c>
      <c r="AU452" s="41">
        <v>84</v>
      </c>
      <c r="AV452" s="59">
        <f t="shared" si="90"/>
        <v>166</v>
      </c>
      <c r="AW452" s="59">
        <f t="shared" si="91"/>
        <v>41.5</v>
      </c>
      <c r="AX452" s="41">
        <v>17</v>
      </c>
      <c r="AY452" s="41">
        <v>4</v>
      </c>
      <c r="AZ452" s="41">
        <v>12</v>
      </c>
      <c r="BA452" s="41">
        <v>13</v>
      </c>
      <c r="BB452" s="60">
        <f t="shared" si="92"/>
        <v>46</v>
      </c>
      <c r="BC452" s="60">
        <f t="shared" si="93"/>
        <v>11.5</v>
      </c>
      <c r="BD452" s="41">
        <f t="shared" si="94"/>
        <v>216</v>
      </c>
      <c r="BE452" s="41">
        <f t="shared" si="95"/>
        <v>1.0536040575462927E-2</v>
      </c>
    </row>
    <row r="453" spans="1:57" x14ac:dyDescent="0.25">
      <c r="A453" s="41" t="s">
        <v>7346</v>
      </c>
      <c r="B453" s="41" t="s">
        <v>5426</v>
      </c>
      <c r="C453" s="41">
        <v>1</v>
      </c>
      <c r="D453" s="41">
        <v>2</v>
      </c>
      <c r="E453" s="41" t="s">
        <v>7347</v>
      </c>
      <c r="F453" s="41">
        <v>99.393999999999906</v>
      </c>
      <c r="G453" s="41">
        <v>100</v>
      </c>
      <c r="H453" s="41" t="s">
        <v>759</v>
      </c>
      <c r="I453" s="41" t="s">
        <v>5859</v>
      </c>
      <c r="J453" s="41" t="s">
        <v>7348</v>
      </c>
      <c r="K453" s="41" t="s">
        <v>762</v>
      </c>
      <c r="L453" s="41" t="s">
        <v>762</v>
      </c>
      <c r="M453" s="41" t="s">
        <v>762</v>
      </c>
      <c r="N453" s="41" t="s">
        <v>762</v>
      </c>
      <c r="O453" s="41" t="s">
        <v>762</v>
      </c>
      <c r="P453" s="41" t="s">
        <v>45</v>
      </c>
      <c r="Q453" s="41" t="s">
        <v>207</v>
      </c>
      <c r="R453" s="41" t="s">
        <v>313</v>
      </c>
      <c r="S453" s="41" t="s">
        <v>314</v>
      </c>
      <c r="T453" s="41" t="s">
        <v>5861</v>
      </c>
      <c r="U453" s="41" t="s">
        <v>5861</v>
      </c>
      <c r="V453" s="41" t="s">
        <v>5861</v>
      </c>
      <c r="W453" s="41" t="s">
        <v>7347</v>
      </c>
      <c r="X453" s="41" t="s">
        <v>7349</v>
      </c>
      <c r="Y453" s="41" t="s">
        <v>7350</v>
      </c>
      <c r="Z453" s="41">
        <v>0</v>
      </c>
      <c r="AA453" s="41">
        <v>0</v>
      </c>
      <c r="AB453" s="41">
        <v>0</v>
      </c>
      <c r="AC453" s="41">
        <v>0</v>
      </c>
      <c r="AD453" s="56">
        <f t="shared" si="84"/>
        <v>0</v>
      </c>
      <c r="AE453" s="56">
        <f t="shared" si="85"/>
        <v>0</v>
      </c>
      <c r="AF453" s="41">
        <v>0</v>
      </c>
      <c r="AG453" s="41">
        <v>1</v>
      </c>
      <c r="AH453" s="41">
        <v>1</v>
      </c>
      <c r="AI453" s="41">
        <v>1</v>
      </c>
      <c r="AJ453" s="57">
        <f t="shared" si="86"/>
        <v>3</v>
      </c>
      <c r="AK453" s="57">
        <f t="shared" si="87"/>
        <v>0.75</v>
      </c>
      <c r="AL453" s="41">
        <v>1</v>
      </c>
      <c r="AM453" s="41">
        <v>0</v>
      </c>
      <c r="AN453" s="41">
        <v>2</v>
      </c>
      <c r="AO453" s="41">
        <v>18</v>
      </c>
      <c r="AP453" s="58">
        <f t="shared" si="88"/>
        <v>21</v>
      </c>
      <c r="AQ453" s="58">
        <f t="shared" si="89"/>
        <v>5.25</v>
      </c>
      <c r="AR453" s="41">
        <v>1</v>
      </c>
      <c r="AS453" s="41">
        <v>6</v>
      </c>
      <c r="AT453" s="41">
        <v>2</v>
      </c>
      <c r="AU453" s="41">
        <v>5</v>
      </c>
      <c r="AV453" s="59">
        <f t="shared" si="90"/>
        <v>14</v>
      </c>
      <c r="AW453" s="59">
        <f t="shared" si="91"/>
        <v>3.5</v>
      </c>
      <c r="AX453" s="41">
        <v>1</v>
      </c>
      <c r="AY453" s="41">
        <v>6</v>
      </c>
      <c r="AZ453" s="41">
        <v>2</v>
      </c>
      <c r="BA453" s="41">
        <v>2</v>
      </c>
      <c r="BB453" s="60">
        <f t="shared" si="92"/>
        <v>11</v>
      </c>
      <c r="BC453" s="60">
        <f t="shared" si="93"/>
        <v>2.75</v>
      </c>
      <c r="BD453" s="41">
        <f t="shared" si="94"/>
        <v>49</v>
      </c>
      <c r="BE453" s="41">
        <f t="shared" si="95"/>
        <v>2.3901203157300158E-3</v>
      </c>
    </row>
    <row r="454" spans="1:57" x14ac:dyDescent="0.25">
      <c r="A454" s="41" t="s">
        <v>6771</v>
      </c>
      <c r="B454" s="41" t="s">
        <v>5426</v>
      </c>
      <c r="C454" s="41">
        <v>1</v>
      </c>
      <c r="D454" s="41">
        <v>2</v>
      </c>
      <c r="E454" s="41" t="s">
        <v>6772</v>
      </c>
      <c r="F454" s="41">
        <v>99.093999999999994</v>
      </c>
      <c r="G454" s="41">
        <v>100</v>
      </c>
      <c r="H454" s="41" t="s">
        <v>759</v>
      </c>
      <c r="I454" s="41" t="s">
        <v>5859</v>
      </c>
      <c r="J454" s="41" t="s">
        <v>6773</v>
      </c>
      <c r="K454" s="41" t="s">
        <v>762</v>
      </c>
      <c r="L454" s="41" t="s">
        <v>762</v>
      </c>
      <c r="M454" s="41" t="s">
        <v>762</v>
      </c>
      <c r="N454" s="41" t="s">
        <v>762</v>
      </c>
      <c r="O454" s="41" t="s">
        <v>762</v>
      </c>
      <c r="P454" s="41" t="s">
        <v>45</v>
      </c>
      <c r="Q454" s="41" t="s">
        <v>207</v>
      </c>
      <c r="R454" s="41" t="s">
        <v>313</v>
      </c>
      <c r="S454" s="41" t="s">
        <v>314</v>
      </c>
      <c r="T454" s="41" t="s">
        <v>5861</v>
      </c>
      <c r="U454" s="41" t="s">
        <v>5861</v>
      </c>
      <c r="V454" s="41" t="s">
        <v>5861</v>
      </c>
      <c r="W454" s="41" t="s">
        <v>6772</v>
      </c>
      <c r="X454" s="41" t="s">
        <v>6774</v>
      </c>
      <c r="Y454" s="41" t="s">
        <v>6775</v>
      </c>
      <c r="Z454" s="41">
        <v>0</v>
      </c>
      <c r="AA454" s="41">
        <v>0</v>
      </c>
      <c r="AB454" s="41">
        <v>0</v>
      </c>
      <c r="AC454" s="41">
        <v>0</v>
      </c>
      <c r="AD454" s="56">
        <f t="shared" si="84"/>
        <v>0</v>
      </c>
      <c r="AE454" s="56">
        <f t="shared" si="85"/>
        <v>0</v>
      </c>
      <c r="AF454" s="41">
        <v>0</v>
      </c>
      <c r="AG454" s="41">
        <v>0</v>
      </c>
      <c r="AH454" s="41">
        <v>0</v>
      </c>
      <c r="AI454" s="41">
        <v>0</v>
      </c>
      <c r="AJ454" s="57">
        <f t="shared" si="86"/>
        <v>0</v>
      </c>
      <c r="AK454" s="57">
        <f t="shared" si="87"/>
        <v>0</v>
      </c>
      <c r="AL454" s="41">
        <v>0</v>
      </c>
      <c r="AM454" s="41">
        <v>0</v>
      </c>
      <c r="AN454" s="41">
        <v>0</v>
      </c>
      <c r="AO454" s="41">
        <v>0</v>
      </c>
      <c r="AP454" s="58">
        <f t="shared" si="88"/>
        <v>0</v>
      </c>
      <c r="AQ454" s="58">
        <f t="shared" si="89"/>
        <v>0</v>
      </c>
      <c r="AR454" s="41">
        <v>0</v>
      </c>
      <c r="AS454" s="41">
        <v>1</v>
      </c>
      <c r="AT454" s="41">
        <v>1</v>
      </c>
      <c r="AU454" s="41">
        <v>3</v>
      </c>
      <c r="AV454" s="59">
        <f t="shared" si="90"/>
        <v>5</v>
      </c>
      <c r="AW454" s="59">
        <f t="shared" si="91"/>
        <v>1.25</v>
      </c>
      <c r="AX454" s="41">
        <v>7</v>
      </c>
      <c r="AY454" s="41">
        <v>9</v>
      </c>
      <c r="AZ454" s="41">
        <v>4</v>
      </c>
      <c r="BA454" s="41">
        <v>12</v>
      </c>
      <c r="BB454" s="60">
        <f t="shared" si="92"/>
        <v>32</v>
      </c>
      <c r="BC454" s="60">
        <f t="shared" si="93"/>
        <v>8</v>
      </c>
      <c r="BD454" s="41">
        <f t="shared" si="94"/>
        <v>37</v>
      </c>
      <c r="BE454" s="41">
        <f t="shared" si="95"/>
        <v>1.8047847282042977E-3</v>
      </c>
    </row>
    <row r="455" spans="1:57" x14ac:dyDescent="0.25">
      <c r="A455" s="41" t="s">
        <v>6794</v>
      </c>
      <c r="B455" s="41" t="s">
        <v>5426</v>
      </c>
      <c r="C455" s="41">
        <v>1</v>
      </c>
      <c r="D455" s="41">
        <v>2</v>
      </c>
      <c r="E455" s="41" t="s">
        <v>6795</v>
      </c>
      <c r="F455" s="41">
        <v>100</v>
      </c>
      <c r="G455" s="41">
        <v>100</v>
      </c>
      <c r="H455" s="41" t="s">
        <v>759</v>
      </c>
      <c r="I455" s="41" t="s">
        <v>5859</v>
      </c>
      <c r="J455" s="41" t="s">
        <v>6796</v>
      </c>
      <c r="K455" s="41" t="s">
        <v>762</v>
      </c>
      <c r="L455" s="41" t="s">
        <v>762</v>
      </c>
      <c r="M455" s="41" t="s">
        <v>762</v>
      </c>
      <c r="N455" s="41" t="s">
        <v>762</v>
      </c>
      <c r="O455" s="41" t="s">
        <v>762</v>
      </c>
      <c r="P455" s="41" t="s">
        <v>45</v>
      </c>
      <c r="Q455" s="41" t="s">
        <v>207</v>
      </c>
      <c r="R455" s="41" t="s">
        <v>313</v>
      </c>
      <c r="S455" s="41" t="s">
        <v>314</v>
      </c>
      <c r="T455" s="41" t="s">
        <v>5861</v>
      </c>
      <c r="U455" s="41" t="s">
        <v>5861</v>
      </c>
      <c r="V455" s="41" t="s">
        <v>5861</v>
      </c>
      <c r="W455" s="41" t="s">
        <v>6797</v>
      </c>
      <c r="X455" s="41" t="s">
        <v>6798</v>
      </c>
      <c r="Y455" s="41" t="s">
        <v>6798</v>
      </c>
      <c r="Z455" s="41">
        <v>0</v>
      </c>
      <c r="AA455" s="41">
        <v>0</v>
      </c>
      <c r="AB455" s="41">
        <v>0</v>
      </c>
      <c r="AC455" s="41">
        <v>0</v>
      </c>
      <c r="AD455" s="56">
        <f t="shared" si="84"/>
        <v>0</v>
      </c>
      <c r="AE455" s="56">
        <f t="shared" si="85"/>
        <v>0</v>
      </c>
      <c r="AF455" s="41">
        <v>0</v>
      </c>
      <c r="AG455" s="41">
        <v>0</v>
      </c>
      <c r="AH455" s="41">
        <v>0</v>
      </c>
      <c r="AI455" s="41">
        <v>0</v>
      </c>
      <c r="AJ455" s="57">
        <f t="shared" si="86"/>
        <v>0</v>
      </c>
      <c r="AK455" s="57">
        <f t="shared" si="87"/>
        <v>0</v>
      </c>
      <c r="AL455" s="41">
        <v>0</v>
      </c>
      <c r="AM455" s="41">
        <v>1</v>
      </c>
      <c r="AN455" s="41">
        <v>0</v>
      </c>
      <c r="AO455" s="41">
        <v>0</v>
      </c>
      <c r="AP455" s="58">
        <f t="shared" si="88"/>
        <v>1</v>
      </c>
      <c r="AQ455" s="58">
        <f t="shared" si="89"/>
        <v>0.25</v>
      </c>
      <c r="AR455" s="41">
        <v>17</v>
      </c>
      <c r="AS455" s="41">
        <v>5</v>
      </c>
      <c r="AT455" s="41">
        <v>9</v>
      </c>
      <c r="AU455" s="41">
        <v>16</v>
      </c>
      <c r="AV455" s="59">
        <f t="shared" si="90"/>
        <v>47</v>
      </c>
      <c r="AW455" s="59">
        <f t="shared" si="91"/>
        <v>11.75</v>
      </c>
      <c r="AX455" s="41">
        <v>5</v>
      </c>
      <c r="AY455" s="41">
        <v>2</v>
      </c>
      <c r="AZ455" s="41">
        <v>7</v>
      </c>
      <c r="BA455" s="41">
        <v>5</v>
      </c>
      <c r="BB455" s="60">
        <f t="shared" si="92"/>
        <v>19</v>
      </c>
      <c r="BC455" s="60">
        <f t="shared" si="93"/>
        <v>4.75</v>
      </c>
      <c r="BD455" s="41">
        <f t="shared" si="94"/>
        <v>67</v>
      </c>
      <c r="BE455" s="41">
        <f t="shared" si="95"/>
        <v>3.2681236970185934E-3</v>
      </c>
    </row>
    <row r="456" spans="1:57" x14ac:dyDescent="0.25">
      <c r="A456" s="41" t="s">
        <v>7773</v>
      </c>
      <c r="B456" s="41" t="s">
        <v>5426</v>
      </c>
      <c r="C456" s="41">
        <v>1</v>
      </c>
      <c r="D456" s="41">
        <v>2</v>
      </c>
      <c r="E456" s="41" t="s">
        <v>7774</v>
      </c>
      <c r="F456" s="41">
        <v>100</v>
      </c>
      <c r="G456" s="41">
        <v>100</v>
      </c>
      <c r="H456" s="41" t="s">
        <v>759</v>
      </c>
      <c r="I456" s="41" t="s">
        <v>5859</v>
      </c>
      <c r="J456" s="41" t="s">
        <v>7775</v>
      </c>
      <c r="K456" s="41" t="s">
        <v>762</v>
      </c>
      <c r="L456" s="41" t="s">
        <v>762</v>
      </c>
      <c r="M456" s="41" t="s">
        <v>762</v>
      </c>
      <c r="N456" s="41" t="s">
        <v>762</v>
      </c>
      <c r="O456" s="41" t="s">
        <v>762</v>
      </c>
      <c r="P456" s="41" t="s">
        <v>45</v>
      </c>
      <c r="Q456" s="41" t="s">
        <v>207</v>
      </c>
      <c r="R456" s="41" t="s">
        <v>313</v>
      </c>
      <c r="S456" s="41" t="s">
        <v>314</v>
      </c>
      <c r="T456" s="41" t="s">
        <v>5861</v>
      </c>
      <c r="U456" s="41" t="s">
        <v>5861</v>
      </c>
      <c r="V456" s="41" t="s">
        <v>5861</v>
      </c>
      <c r="W456" s="41" t="s">
        <v>7776</v>
      </c>
      <c r="X456" s="41" t="s">
        <v>7777</v>
      </c>
      <c r="Y456" s="41" t="s">
        <v>7778</v>
      </c>
      <c r="Z456" s="41">
        <v>0</v>
      </c>
      <c r="AA456" s="41">
        <v>0</v>
      </c>
      <c r="AB456" s="41">
        <v>0</v>
      </c>
      <c r="AC456" s="41">
        <v>0</v>
      </c>
      <c r="AD456" s="56">
        <f t="shared" si="84"/>
        <v>0</v>
      </c>
      <c r="AE456" s="56">
        <f t="shared" si="85"/>
        <v>0</v>
      </c>
      <c r="AF456" s="41">
        <v>0</v>
      </c>
      <c r="AG456" s="41">
        <v>0</v>
      </c>
      <c r="AH456" s="41">
        <v>0</v>
      </c>
      <c r="AI456" s="41">
        <v>0</v>
      </c>
      <c r="AJ456" s="57">
        <f t="shared" si="86"/>
        <v>0</v>
      </c>
      <c r="AK456" s="57">
        <f t="shared" si="87"/>
        <v>0</v>
      </c>
      <c r="AL456" s="41">
        <v>0</v>
      </c>
      <c r="AM456" s="41">
        <v>1</v>
      </c>
      <c r="AN456" s="41">
        <v>0</v>
      </c>
      <c r="AO456" s="41">
        <v>0</v>
      </c>
      <c r="AP456" s="58">
        <f t="shared" si="88"/>
        <v>1</v>
      </c>
      <c r="AQ456" s="58">
        <f t="shared" si="89"/>
        <v>0.25</v>
      </c>
      <c r="AR456" s="41">
        <v>5</v>
      </c>
      <c r="AS456" s="41">
        <v>7</v>
      </c>
      <c r="AT456" s="41">
        <v>13</v>
      </c>
      <c r="AU456" s="41">
        <v>23</v>
      </c>
      <c r="AV456" s="59">
        <f t="shared" si="90"/>
        <v>48</v>
      </c>
      <c r="AW456" s="59">
        <f t="shared" si="91"/>
        <v>12</v>
      </c>
      <c r="AX456" s="41">
        <v>15</v>
      </c>
      <c r="AY456" s="41">
        <v>22</v>
      </c>
      <c r="AZ456" s="41">
        <v>16</v>
      </c>
      <c r="BA456" s="41">
        <v>41</v>
      </c>
      <c r="BB456" s="60">
        <f t="shared" si="92"/>
        <v>94</v>
      </c>
      <c r="BC456" s="60">
        <f t="shared" si="93"/>
        <v>23.5</v>
      </c>
      <c r="BD456" s="41">
        <f t="shared" si="94"/>
        <v>143</v>
      </c>
      <c r="BE456" s="41">
        <f t="shared" si="95"/>
        <v>6.9752490846814747E-3</v>
      </c>
    </row>
    <row r="457" spans="1:57" x14ac:dyDescent="0.25">
      <c r="A457" s="41" t="s">
        <v>5857</v>
      </c>
      <c r="B457" s="41" t="s">
        <v>5426</v>
      </c>
      <c r="C457" s="41">
        <v>2</v>
      </c>
      <c r="D457" s="41">
        <v>2</v>
      </c>
      <c r="E457" s="41" t="s">
        <v>5858</v>
      </c>
      <c r="F457" s="41">
        <v>100</v>
      </c>
      <c r="G457" s="41">
        <v>100</v>
      </c>
      <c r="H457" s="41" t="s">
        <v>759</v>
      </c>
      <c r="I457" s="41" t="s">
        <v>5859</v>
      </c>
      <c r="J457" s="41" t="s">
        <v>5860</v>
      </c>
      <c r="K457" s="41" t="s">
        <v>762</v>
      </c>
      <c r="L457" s="41" t="s">
        <v>762</v>
      </c>
      <c r="M457" s="41" t="s">
        <v>762</v>
      </c>
      <c r="N457" s="41" t="s">
        <v>762</v>
      </c>
      <c r="O457" s="41" t="s">
        <v>762</v>
      </c>
      <c r="P457" s="41" t="s">
        <v>45</v>
      </c>
      <c r="Q457" s="41" t="s">
        <v>207</v>
      </c>
      <c r="R457" s="41" t="s">
        <v>313</v>
      </c>
      <c r="S457" s="41" t="s">
        <v>314</v>
      </c>
      <c r="T457" s="41" t="s">
        <v>5861</v>
      </c>
      <c r="U457" s="41" t="s">
        <v>5861</v>
      </c>
      <c r="V457" s="41" t="s">
        <v>5861</v>
      </c>
      <c r="W457" s="41" t="s">
        <v>5862</v>
      </c>
      <c r="X457" s="41" t="s">
        <v>5863</v>
      </c>
      <c r="Y457" s="41" t="s">
        <v>5863</v>
      </c>
      <c r="Z457" s="41">
        <v>0</v>
      </c>
      <c r="AA457" s="41">
        <v>0</v>
      </c>
      <c r="AB457" s="41">
        <v>0</v>
      </c>
      <c r="AC457" s="41">
        <v>0</v>
      </c>
      <c r="AD457" s="56">
        <f t="shared" si="84"/>
        <v>0</v>
      </c>
      <c r="AE457" s="56">
        <f t="shared" si="85"/>
        <v>0</v>
      </c>
      <c r="AF457" s="41">
        <v>0</v>
      </c>
      <c r="AG457" s="41">
        <v>0</v>
      </c>
      <c r="AH457" s="41">
        <v>0</v>
      </c>
      <c r="AI457" s="41">
        <v>0</v>
      </c>
      <c r="AJ457" s="57">
        <f t="shared" si="86"/>
        <v>0</v>
      </c>
      <c r="AK457" s="57">
        <f t="shared" si="87"/>
        <v>0</v>
      </c>
      <c r="AL457" s="41">
        <v>0</v>
      </c>
      <c r="AM457" s="41">
        <v>0</v>
      </c>
      <c r="AN457" s="41">
        <v>0</v>
      </c>
      <c r="AO457" s="41">
        <v>0</v>
      </c>
      <c r="AP457" s="58">
        <f t="shared" si="88"/>
        <v>0</v>
      </c>
      <c r="AQ457" s="58">
        <f t="shared" si="89"/>
        <v>0</v>
      </c>
      <c r="AR457" s="41">
        <v>2</v>
      </c>
      <c r="AS457" s="41">
        <v>4</v>
      </c>
      <c r="AT457" s="41">
        <v>8</v>
      </c>
      <c r="AU457" s="41">
        <v>21</v>
      </c>
      <c r="AV457" s="59">
        <f t="shared" si="90"/>
        <v>35</v>
      </c>
      <c r="AW457" s="59">
        <f t="shared" si="91"/>
        <v>8.75</v>
      </c>
      <c r="AX457" s="41">
        <v>70</v>
      </c>
      <c r="AY457" s="41">
        <v>40</v>
      </c>
      <c r="AZ457" s="41">
        <v>83</v>
      </c>
      <c r="BA457" s="41">
        <v>105</v>
      </c>
      <c r="BB457" s="60">
        <f t="shared" si="92"/>
        <v>298</v>
      </c>
      <c r="BC457" s="60">
        <f t="shared" si="93"/>
        <v>74.5</v>
      </c>
      <c r="BD457" s="41">
        <f t="shared" si="94"/>
        <v>333</v>
      </c>
      <c r="BE457" s="41">
        <f t="shared" si="95"/>
        <v>1.6243062553838679E-2</v>
      </c>
    </row>
    <row r="458" spans="1:57" x14ac:dyDescent="0.25">
      <c r="A458" s="41" t="s">
        <v>6597</v>
      </c>
      <c r="B458" s="41" t="s">
        <v>5426</v>
      </c>
      <c r="C458" s="41">
        <v>1</v>
      </c>
      <c r="D458" s="41">
        <v>2</v>
      </c>
      <c r="E458" s="41" t="s">
        <v>6598</v>
      </c>
      <c r="F458" s="41">
        <v>99.087999999999994</v>
      </c>
      <c r="G458" s="41">
        <v>100</v>
      </c>
      <c r="H458" s="41" t="s">
        <v>759</v>
      </c>
      <c r="I458" s="41" t="s">
        <v>6599</v>
      </c>
      <c r="J458" s="41" t="s">
        <v>6600</v>
      </c>
      <c r="K458" s="41" t="s">
        <v>762</v>
      </c>
      <c r="L458" s="41" t="s">
        <v>762</v>
      </c>
      <c r="M458" s="41" t="s">
        <v>762</v>
      </c>
      <c r="N458" s="41" t="s">
        <v>762</v>
      </c>
      <c r="O458" s="41" t="s">
        <v>762</v>
      </c>
      <c r="P458" s="41" t="s">
        <v>45</v>
      </c>
      <c r="Q458" s="41" t="s">
        <v>207</v>
      </c>
      <c r="R458" s="41" t="s">
        <v>313</v>
      </c>
      <c r="S458" s="41" t="s">
        <v>314</v>
      </c>
      <c r="T458" s="41" t="s">
        <v>5861</v>
      </c>
      <c r="U458" s="41" t="s">
        <v>5861</v>
      </c>
      <c r="V458" s="41" t="s">
        <v>5861</v>
      </c>
      <c r="W458" s="41" t="s">
        <v>6601</v>
      </c>
      <c r="X458" s="41" t="s">
        <v>6602</v>
      </c>
      <c r="Y458" s="41" t="s">
        <v>6603</v>
      </c>
      <c r="Z458" s="41">
        <v>0</v>
      </c>
      <c r="AA458" s="41">
        <v>0</v>
      </c>
      <c r="AB458" s="41">
        <v>0</v>
      </c>
      <c r="AC458" s="41">
        <v>0</v>
      </c>
      <c r="AD458" s="56">
        <f t="shared" si="84"/>
        <v>0</v>
      </c>
      <c r="AE458" s="56">
        <f t="shared" si="85"/>
        <v>0</v>
      </c>
      <c r="AF458" s="41">
        <v>0</v>
      </c>
      <c r="AG458" s="41">
        <v>0</v>
      </c>
      <c r="AH458" s="41">
        <v>0</v>
      </c>
      <c r="AI458" s="41">
        <v>0</v>
      </c>
      <c r="AJ458" s="57">
        <f t="shared" si="86"/>
        <v>0</v>
      </c>
      <c r="AK458" s="57">
        <f t="shared" si="87"/>
        <v>0</v>
      </c>
      <c r="AL458" s="41">
        <v>0</v>
      </c>
      <c r="AM458" s="41">
        <v>1</v>
      </c>
      <c r="AN458" s="41">
        <v>0</v>
      </c>
      <c r="AO458" s="41">
        <v>0</v>
      </c>
      <c r="AP458" s="58">
        <f t="shared" si="88"/>
        <v>1</v>
      </c>
      <c r="AQ458" s="58">
        <f t="shared" si="89"/>
        <v>0.25</v>
      </c>
      <c r="AR458" s="41">
        <v>2</v>
      </c>
      <c r="AS458" s="41">
        <v>5</v>
      </c>
      <c r="AT458" s="41">
        <v>3</v>
      </c>
      <c r="AU458" s="41">
        <v>7</v>
      </c>
      <c r="AV458" s="59">
        <f t="shared" si="90"/>
        <v>17</v>
      </c>
      <c r="AW458" s="59">
        <f t="shared" si="91"/>
        <v>4.25</v>
      </c>
      <c r="AX458" s="41">
        <v>15</v>
      </c>
      <c r="AY458" s="41">
        <v>12</v>
      </c>
      <c r="AZ458" s="41">
        <v>6</v>
      </c>
      <c r="BA458" s="41">
        <v>11</v>
      </c>
      <c r="BB458" s="60">
        <f t="shared" si="92"/>
        <v>44</v>
      </c>
      <c r="BC458" s="60">
        <f t="shared" si="93"/>
        <v>11</v>
      </c>
      <c r="BD458" s="41">
        <f t="shared" si="94"/>
        <v>62</v>
      </c>
      <c r="BE458" s="41">
        <f t="shared" si="95"/>
        <v>3.0242338688828774E-3</v>
      </c>
    </row>
    <row r="459" spans="1:57" x14ac:dyDescent="0.25">
      <c r="A459" s="41" t="s">
        <v>7738</v>
      </c>
      <c r="B459" s="41" t="s">
        <v>5426</v>
      </c>
      <c r="C459" s="41">
        <v>1</v>
      </c>
      <c r="D459" s="41">
        <v>2</v>
      </c>
      <c r="E459" s="41" t="s">
        <v>7739</v>
      </c>
      <c r="F459" s="41">
        <v>100</v>
      </c>
      <c r="G459" s="41">
        <v>100</v>
      </c>
      <c r="H459" s="41" t="s">
        <v>759</v>
      </c>
      <c r="I459" s="41" t="s">
        <v>5859</v>
      </c>
      <c r="J459" s="41" t="s">
        <v>7740</v>
      </c>
      <c r="K459" s="41" t="s">
        <v>762</v>
      </c>
      <c r="L459" s="41" t="s">
        <v>762</v>
      </c>
      <c r="M459" s="41" t="s">
        <v>762</v>
      </c>
      <c r="N459" s="41" t="s">
        <v>762</v>
      </c>
      <c r="O459" s="41" t="s">
        <v>762</v>
      </c>
      <c r="P459" s="41" t="s">
        <v>45</v>
      </c>
      <c r="Q459" s="41" t="s">
        <v>207</v>
      </c>
      <c r="R459" s="41" t="s">
        <v>313</v>
      </c>
      <c r="S459" s="41" t="s">
        <v>314</v>
      </c>
      <c r="T459" s="41" t="s">
        <v>5861</v>
      </c>
      <c r="U459" s="41" t="s">
        <v>5861</v>
      </c>
      <c r="V459" s="41" t="s">
        <v>5861</v>
      </c>
      <c r="W459" s="41" t="s">
        <v>7741</v>
      </c>
      <c r="X459" s="41" t="s">
        <v>7742</v>
      </c>
      <c r="Y459" s="41" t="s">
        <v>7742</v>
      </c>
      <c r="Z459" s="41">
        <v>13</v>
      </c>
      <c r="AA459" s="41">
        <v>0</v>
      </c>
      <c r="AB459" s="41">
        <v>5</v>
      </c>
      <c r="AC459" s="41">
        <v>4</v>
      </c>
      <c r="AD459" s="56">
        <f t="shared" si="84"/>
        <v>22</v>
      </c>
      <c r="AE459" s="56">
        <f t="shared" si="85"/>
        <v>5.5</v>
      </c>
      <c r="AF459" s="41">
        <v>82</v>
      </c>
      <c r="AG459" s="41">
        <v>68</v>
      </c>
      <c r="AH459" s="41">
        <v>78</v>
      </c>
      <c r="AI459" s="41">
        <v>94</v>
      </c>
      <c r="AJ459" s="57">
        <f t="shared" si="86"/>
        <v>322</v>
      </c>
      <c r="AK459" s="57">
        <f t="shared" si="87"/>
        <v>80.5</v>
      </c>
      <c r="AL459" s="41">
        <v>5</v>
      </c>
      <c r="AM459" s="41">
        <v>14</v>
      </c>
      <c r="AN459" s="41">
        <v>5</v>
      </c>
      <c r="AO459" s="41">
        <v>2</v>
      </c>
      <c r="AP459" s="58">
        <f t="shared" si="88"/>
        <v>26</v>
      </c>
      <c r="AQ459" s="58">
        <f t="shared" si="89"/>
        <v>6.5</v>
      </c>
      <c r="AR459" s="41">
        <v>21</v>
      </c>
      <c r="AS459" s="41">
        <v>6</v>
      </c>
      <c r="AT459" s="41">
        <v>18</v>
      </c>
      <c r="AU459" s="41">
        <v>5</v>
      </c>
      <c r="AV459" s="59">
        <f t="shared" si="90"/>
        <v>50</v>
      </c>
      <c r="AW459" s="59">
        <f t="shared" si="91"/>
        <v>12.5</v>
      </c>
      <c r="AX459" s="41">
        <v>4</v>
      </c>
      <c r="AY459" s="41">
        <v>7</v>
      </c>
      <c r="AZ459" s="41">
        <v>19</v>
      </c>
      <c r="BA459" s="41">
        <v>4</v>
      </c>
      <c r="BB459" s="60">
        <f t="shared" si="92"/>
        <v>34</v>
      </c>
      <c r="BC459" s="60">
        <f t="shared" si="93"/>
        <v>8.5</v>
      </c>
      <c r="BD459" s="41">
        <f t="shared" si="94"/>
        <v>454</v>
      </c>
      <c r="BE459" s="41">
        <f t="shared" si="95"/>
        <v>2.2145196394723003E-2</v>
      </c>
    </row>
    <row r="460" spans="1:57" x14ac:dyDescent="0.25">
      <c r="A460" s="41" t="s">
        <v>6045</v>
      </c>
      <c r="B460" s="41" t="s">
        <v>5426</v>
      </c>
      <c r="C460" s="41">
        <v>2</v>
      </c>
      <c r="D460" s="41">
        <v>2</v>
      </c>
      <c r="E460" s="41" t="s">
        <v>6046</v>
      </c>
      <c r="F460" s="41">
        <v>100</v>
      </c>
      <c r="G460" s="41">
        <v>100</v>
      </c>
      <c r="H460" s="41" t="s">
        <v>759</v>
      </c>
      <c r="I460" s="41" t="s">
        <v>6047</v>
      </c>
      <c r="J460" s="41" t="s">
        <v>6048</v>
      </c>
      <c r="K460" s="41" t="s">
        <v>762</v>
      </c>
      <c r="L460" s="41" t="s">
        <v>762</v>
      </c>
      <c r="M460" s="41" t="s">
        <v>762</v>
      </c>
      <c r="N460" s="41" t="s">
        <v>762</v>
      </c>
      <c r="O460" s="41" t="s">
        <v>762</v>
      </c>
      <c r="P460" s="41" t="s">
        <v>45</v>
      </c>
      <c r="Q460" s="41" t="s">
        <v>207</v>
      </c>
      <c r="R460" s="41" t="s">
        <v>313</v>
      </c>
      <c r="S460" s="41" t="s">
        <v>314</v>
      </c>
      <c r="T460" s="41" t="s">
        <v>5861</v>
      </c>
      <c r="U460" s="41" t="s">
        <v>5861</v>
      </c>
      <c r="V460" s="41" t="s">
        <v>5861</v>
      </c>
      <c r="W460" s="41" t="s">
        <v>6049</v>
      </c>
      <c r="X460" s="41" t="s">
        <v>6050</v>
      </c>
      <c r="Y460" s="41" t="s">
        <v>6050</v>
      </c>
      <c r="Z460" s="41">
        <v>0</v>
      </c>
      <c r="AA460" s="41">
        <v>0</v>
      </c>
      <c r="AB460" s="41">
        <v>0</v>
      </c>
      <c r="AC460" s="41">
        <v>0</v>
      </c>
      <c r="AD460" s="56">
        <f t="shared" si="84"/>
        <v>0</v>
      </c>
      <c r="AE460" s="56">
        <f t="shared" si="85"/>
        <v>0</v>
      </c>
      <c r="AF460" s="41">
        <v>6</v>
      </c>
      <c r="AG460" s="41">
        <v>0</v>
      </c>
      <c r="AH460" s="41">
        <v>3</v>
      </c>
      <c r="AI460" s="41">
        <v>19</v>
      </c>
      <c r="AJ460" s="57">
        <f t="shared" si="86"/>
        <v>28</v>
      </c>
      <c r="AK460" s="57">
        <f t="shared" si="87"/>
        <v>7</v>
      </c>
      <c r="AL460" s="41">
        <v>11</v>
      </c>
      <c r="AM460" s="41">
        <v>9</v>
      </c>
      <c r="AN460" s="41">
        <v>15</v>
      </c>
      <c r="AO460" s="41">
        <v>5</v>
      </c>
      <c r="AP460" s="58">
        <f t="shared" si="88"/>
        <v>40</v>
      </c>
      <c r="AQ460" s="58">
        <f t="shared" si="89"/>
        <v>10</v>
      </c>
      <c r="AR460" s="41">
        <v>1</v>
      </c>
      <c r="AS460" s="41">
        <v>3</v>
      </c>
      <c r="AT460" s="41">
        <v>3</v>
      </c>
      <c r="AU460" s="41">
        <v>6</v>
      </c>
      <c r="AV460" s="59">
        <f t="shared" si="90"/>
        <v>13</v>
      </c>
      <c r="AW460" s="59">
        <f t="shared" si="91"/>
        <v>3.25</v>
      </c>
      <c r="AX460" s="41">
        <v>1</v>
      </c>
      <c r="AY460" s="41">
        <v>0</v>
      </c>
      <c r="AZ460" s="41">
        <v>4</v>
      </c>
      <c r="BA460" s="41">
        <v>5</v>
      </c>
      <c r="BB460" s="60">
        <f t="shared" si="92"/>
        <v>10</v>
      </c>
      <c r="BC460" s="60">
        <f t="shared" si="93"/>
        <v>2.5</v>
      </c>
      <c r="BD460" s="41">
        <f t="shared" si="94"/>
        <v>91</v>
      </c>
      <c r="BE460" s="41">
        <f t="shared" si="95"/>
        <v>4.4387948720700293E-3</v>
      </c>
    </row>
    <row r="461" spans="1:57" x14ac:dyDescent="0.25">
      <c r="A461" s="41" t="s">
        <v>5957</v>
      </c>
      <c r="B461" s="41" t="s">
        <v>5426</v>
      </c>
      <c r="C461" s="41">
        <v>2</v>
      </c>
      <c r="D461" s="41">
        <v>3</v>
      </c>
      <c r="E461" s="41" t="s">
        <v>5958</v>
      </c>
      <c r="F461" s="41">
        <v>100</v>
      </c>
      <c r="G461" s="41">
        <v>100</v>
      </c>
      <c r="H461" s="41" t="s">
        <v>759</v>
      </c>
      <c r="I461" s="41" t="s">
        <v>5959</v>
      </c>
      <c r="J461" s="41" t="s">
        <v>5960</v>
      </c>
      <c r="K461" s="41" t="s">
        <v>762</v>
      </c>
      <c r="L461" s="41" t="s">
        <v>762</v>
      </c>
      <c r="M461" s="41" t="s">
        <v>762</v>
      </c>
      <c r="N461" s="41" t="s">
        <v>762</v>
      </c>
      <c r="O461" s="41" t="s">
        <v>762</v>
      </c>
      <c r="P461" s="41" t="s">
        <v>45</v>
      </c>
      <c r="Q461" s="41" t="s">
        <v>207</v>
      </c>
      <c r="R461" s="41" t="s">
        <v>313</v>
      </c>
      <c r="S461" s="41" t="s">
        <v>314</v>
      </c>
      <c r="T461" s="41" t="s">
        <v>5861</v>
      </c>
      <c r="U461" s="41" t="s">
        <v>5861</v>
      </c>
      <c r="V461" s="41" t="s">
        <v>5861</v>
      </c>
      <c r="W461" s="41" t="s">
        <v>5961</v>
      </c>
      <c r="X461" s="41" t="s">
        <v>5962</v>
      </c>
      <c r="Y461" s="41" t="s">
        <v>5962</v>
      </c>
      <c r="Z461" s="41">
        <v>0</v>
      </c>
      <c r="AA461" s="41">
        <v>0</v>
      </c>
      <c r="AB461" s="41">
        <v>0</v>
      </c>
      <c r="AC461" s="41">
        <v>0</v>
      </c>
      <c r="AD461" s="56">
        <f t="shared" si="84"/>
        <v>0</v>
      </c>
      <c r="AE461" s="56">
        <f t="shared" si="85"/>
        <v>0</v>
      </c>
      <c r="AF461" s="41">
        <v>20</v>
      </c>
      <c r="AG461" s="41">
        <v>0</v>
      </c>
      <c r="AH461" s="41">
        <v>3</v>
      </c>
      <c r="AI461" s="41">
        <v>25</v>
      </c>
      <c r="AJ461" s="57">
        <f t="shared" si="86"/>
        <v>48</v>
      </c>
      <c r="AK461" s="57">
        <f t="shared" si="87"/>
        <v>12</v>
      </c>
      <c r="AL461" s="41">
        <v>71</v>
      </c>
      <c r="AM461" s="41">
        <v>18</v>
      </c>
      <c r="AN461" s="41">
        <v>68</v>
      </c>
      <c r="AO461" s="41">
        <v>26</v>
      </c>
      <c r="AP461" s="58">
        <f t="shared" si="88"/>
        <v>183</v>
      </c>
      <c r="AQ461" s="58">
        <f t="shared" si="89"/>
        <v>45.75</v>
      </c>
      <c r="AR461" s="41">
        <v>1</v>
      </c>
      <c r="AS461" s="41">
        <v>3</v>
      </c>
      <c r="AT461" s="41">
        <v>18</v>
      </c>
      <c r="AU461" s="41">
        <v>6</v>
      </c>
      <c r="AV461" s="59">
        <f t="shared" si="90"/>
        <v>28</v>
      </c>
      <c r="AW461" s="59">
        <f t="shared" si="91"/>
        <v>7</v>
      </c>
      <c r="AX461" s="41">
        <v>2</v>
      </c>
      <c r="AY461" s="41">
        <v>2</v>
      </c>
      <c r="AZ461" s="41">
        <v>7</v>
      </c>
      <c r="BA461" s="41">
        <v>1</v>
      </c>
      <c r="BB461" s="60">
        <f t="shared" si="92"/>
        <v>12</v>
      </c>
      <c r="BC461" s="60">
        <f t="shared" si="93"/>
        <v>3</v>
      </c>
      <c r="BD461" s="41">
        <f t="shared" si="94"/>
        <v>271</v>
      </c>
      <c r="BE461" s="41">
        <f t="shared" si="95"/>
        <v>1.3218828684955801E-2</v>
      </c>
    </row>
    <row r="462" spans="1:57" x14ac:dyDescent="0.25">
      <c r="A462" s="41" t="s">
        <v>7306</v>
      </c>
      <c r="B462" s="41" t="s">
        <v>5426</v>
      </c>
      <c r="C462" s="41">
        <v>1</v>
      </c>
      <c r="D462" s="41">
        <v>2</v>
      </c>
      <c r="E462" s="41" t="s">
        <v>7307</v>
      </c>
      <c r="F462" s="41">
        <v>100</v>
      </c>
      <c r="G462" s="41">
        <v>100</v>
      </c>
      <c r="H462" s="41" t="s">
        <v>759</v>
      </c>
      <c r="I462" s="41" t="s">
        <v>7308</v>
      </c>
      <c r="J462" s="41" t="s">
        <v>7309</v>
      </c>
      <c r="K462" s="41" t="s">
        <v>762</v>
      </c>
      <c r="L462" s="41" t="s">
        <v>762</v>
      </c>
      <c r="M462" s="41" t="s">
        <v>762</v>
      </c>
      <c r="N462" s="41" t="s">
        <v>762</v>
      </c>
      <c r="O462" s="41" t="s">
        <v>762</v>
      </c>
      <c r="P462" s="41" t="s">
        <v>45</v>
      </c>
      <c r="Q462" s="41" t="s">
        <v>207</v>
      </c>
      <c r="R462" s="41" t="s">
        <v>313</v>
      </c>
      <c r="S462" s="41" t="s">
        <v>314</v>
      </c>
      <c r="T462" s="41" t="s">
        <v>5861</v>
      </c>
      <c r="U462" s="41" t="s">
        <v>5861</v>
      </c>
      <c r="V462" s="41" t="s">
        <v>5861</v>
      </c>
      <c r="W462" s="41" t="s">
        <v>7307</v>
      </c>
      <c r="X462" s="41" t="s">
        <v>7310</v>
      </c>
      <c r="Y462" s="41" t="s">
        <v>7310</v>
      </c>
      <c r="Z462" s="41">
        <v>0</v>
      </c>
      <c r="AA462" s="41">
        <v>0</v>
      </c>
      <c r="AB462" s="41">
        <v>0</v>
      </c>
      <c r="AC462" s="41">
        <v>0</v>
      </c>
      <c r="AD462" s="56">
        <f t="shared" si="84"/>
        <v>0</v>
      </c>
      <c r="AE462" s="56">
        <f t="shared" si="85"/>
        <v>0</v>
      </c>
      <c r="AF462" s="41">
        <v>0</v>
      </c>
      <c r="AG462" s="41">
        <v>0</v>
      </c>
      <c r="AH462" s="41">
        <v>0</v>
      </c>
      <c r="AI462" s="41">
        <v>0</v>
      </c>
      <c r="AJ462" s="57">
        <f t="shared" si="86"/>
        <v>0</v>
      </c>
      <c r="AK462" s="57">
        <f t="shared" si="87"/>
        <v>0</v>
      </c>
      <c r="AL462" s="41">
        <v>0</v>
      </c>
      <c r="AM462" s="41">
        <v>0</v>
      </c>
      <c r="AN462" s="41">
        <v>0</v>
      </c>
      <c r="AO462" s="41">
        <v>0</v>
      </c>
      <c r="AP462" s="58">
        <f t="shared" si="88"/>
        <v>0</v>
      </c>
      <c r="AQ462" s="58">
        <f t="shared" si="89"/>
        <v>0</v>
      </c>
      <c r="AR462" s="41">
        <v>0</v>
      </c>
      <c r="AS462" s="41">
        <v>31</v>
      </c>
      <c r="AT462" s="41">
        <v>3</v>
      </c>
      <c r="AU462" s="41">
        <v>22</v>
      </c>
      <c r="AV462" s="59">
        <f t="shared" si="90"/>
        <v>56</v>
      </c>
      <c r="AW462" s="59">
        <f t="shared" si="91"/>
        <v>14</v>
      </c>
      <c r="AX462" s="41">
        <v>1</v>
      </c>
      <c r="AY462" s="41">
        <v>3</v>
      </c>
      <c r="AZ462" s="41">
        <v>0</v>
      </c>
      <c r="BA462" s="41">
        <v>5</v>
      </c>
      <c r="BB462" s="60">
        <f t="shared" si="92"/>
        <v>9</v>
      </c>
      <c r="BC462" s="60">
        <f t="shared" si="93"/>
        <v>2.25</v>
      </c>
      <c r="BD462" s="41">
        <f t="shared" si="94"/>
        <v>65</v>
      </c>
      <c r="BE462" s="41">
        <f t="shared" si="95"/>
        <v>3.170567765764307E-3</v>
      </c>
    </row>
    <row r="463" spans="1:57" x14ac:dyDescent="0.25">
      <c r="A463" s="41" t="s">
        <v>6038</v>
      </c>
      <c r="B463" s="41" t="s">
        <v>5426</v>
      </c>
      <c r="C463" s="41">
        <v>1</v>
      </c>
      <c r="D463" s="41">
        <v>2</v>
      </c>
      <c r="E463" s="41" t="s">
        <v>6039</v>
      </c>
      <c r="F463" s="41">
        <v>100</v>
      </c>
      <c r="G463" s="41">
        <v>100</v>
      </c>
      <c r="H463" s="41" t="s">
        <v>759</v>
      </c>
      <c r="I463" s="41" t="s">
        <v>6040</v>
      </c>
      <c r="J463" s="41" t="s">
        <v>6041</v>
      </c>
      <c r="K463" s="41" t="s">
        <v>762</v>
      </c>
      <c r="L463" s="41" t="s">
        <v>762</v>
      </c>
      <c r="M463" s="41" t="s">
        <v>762</v>
      </c>
      <c r="N463" s="41" t="s">
        <v>762</v>
      </c>
      <c r="O463" s="41" t="s">
        <v>762</v>
      </c>
      <c r="P463" s="41" t="s">
        <v>45</v>
      </c>
      <c r="Q463" s="41" t="s">
        <v>207</v>
      </c>
      <c r="R463" s="41" t="s">
        <v>313</v>
      </c>
      <c r="S463" s="41" t="s">
        <v>314</v>
      </c>
      <c r="T463" s="41" t="s">
        <v>5861</v>
      </c>
      <c r="U463" s="41" t="s">
        <v>5861</v>
      </c>
      <c r="V463" s="41" t="s">
        <v>5861</v>
      </c>
      <c r="W463" s="41" t="s">
        <v>6042</v>
      </c>
      <c r="X463" s="41" t="s">
        <v>6043</v>
      </c>
      <c r="Y463" s="41" t="s">
        <v>6044</v>
      </c>
      <c r="Z463" s="41">
        <v>0</v>
      </c>
      <c r="AA463" s="41">
        <v>0</v>
      </c>
      <c r="AB463" s="41">
        <v>0</v>
      </c>
      <c r="AC463" s="41">
        <v>0</v>
      </c>
      <c r="AD463" s="56">
        <f t="shared" si="84"/>
        <v>0</v>
      </c>
      <c r="AE463" s="56">
        <f t="shared" si="85"/>
        <v>0</v>
      </c>
      <c r="AF463" s="41">
        <v>2</v>
      </c>
      <c r="AG463" s="41">
        <v>0</v>
      </c>
      <c r="AH463" s="41">
        <v>1</v>
      </c>
      <c r="AI463" s="41">
        <v>0</v>
      </c>
      <c r="AJ463" s="57">
        <f t="shared" si="86"/>
        <v>3</v>
      </c>
      <c r="AK463" s="57">
        <f t="shared" si="87"/>
        <v>0.75</v>
      </c>
      <c r="AL463" s="41">
        <v>1</v>
      </c>
      <c r="AM463" s="41">
        <v>0</v>
      </c>
      <c r="AN463" s="41">
        <v>2</v>
      </c>
      <c r="AO463" s="41">
        <v>1</v>
      </c>
      <c r="AP463" s="58">
        <f t="shared" si="88"/>
        <v>4</v>
      </c>
      <c r="AQ463" s="58">
        <f t="shared" si="89"/>
        <v>1</v>
      </c>
      <c r="AR463" s="41">
        <v>12</v>
      </c>
      <c r="AS463" s="41">
        <v>6</v>
      </c>
      <c r="AT463" s="41">
        <v>17</v>
      </c>
      <c r="AU463" s="41">
        <v>17</v>
      </c>
      <c r="AV463" s="59">
        <f t="shared" si="90"/>
        <v>52</v>
      </c>
      <c r="AW463" s="59">
        <f t="shared" si="91"/>
        <v>13</v>
      </c>
      <c r="AX463" s="41">
        <v>3</v>
      </c>
      <c r="AY463" s="41">
        <v>1</v>
      </c>
      <c r="AZ463" s="41">
        <v>5</v>
      </c>
      <c r="BA463" s="41">
        <v>4</v>
      </c>
      <c r="BB463" s="60">
        <f t="shared" si="92"/>
        <v>13</v>
      </c>
      <c r="BC463" s="60">
        <f t="shared" si="93"/>
        <v>3.25</v>
      </c>
      <c r="BD463" s="41">
        <f t="shared" si="94"/>
        <v>72</v>
      </c>
      <c r="BE463" s="41">
        <f t="shared" si="95"/>
        <v>3.512013525154309E-3</v>
      </c>
    </row>
    <row r="464" spans="1:57" x14ac:dyDescent="0.25">
      <c r="A464" s="41" t="s">
        <v>7478</v>
      </c>
      <c r="B464" s="41" t="s">
        <v>5426</v>
      </c>
      <c r="C464" s="41">
        <v>1</v>
      </c>
      <c r="D464" s="41">
        <v>2</v>
      </c>
      <c r="E464" s="41" t="s">
        <v>7479</v>
      </c>
      <c r="F464" s="41">
        <v>100</v>
      </c>
      <c r="G464" s="41">
        <v>100</v>
      </c>
      <c r="H464" s="41" t="s">
        <v>759</v>
      </c>
      <c r="I464" s="41" t="s">
        <v>5859</v>
      </c>
      <c r="J464" s="41" t="s">
        <v>7480</v>
      </c>
      <c r="K464" s="41" t="s">
        <v>762</v>
      </c>
      <c r="L464" s="41" t="s">
        <v>762</v>
      </c>
      <c r="M464" s="41" t="s">
        <v>762</v>
      </c>
      <c r="N464" s="41" t="s">
        <v>762</v>
      </c>
      <c r="O464" s="41" t="s">
        <v>762</v>
      </c>
      <c r="P464" s="41" t="s">
        <v>45</v>
      </c>
      <c r="Q464" s="41" t="s">
        <v>207</v>
      </c>
      <c r="R464" s="41" t="s">
        <v>313</v>
      </c>
      <c r="S464" s="41" t="s">
        <v>314</v>
      </c>
      <c r="T464" s="41" t="s">
        <v>5861</v>
      </c>
      <c r="U464" s="41" t="s">
        <v>5861</v>
      </c>
      <c r="V464" s="41" t="s">
        <v>5861</v>
      </c>
      <c r="W464" s="41" t="s">
        <v>7481</v>
      </c>
      <c r="X464" s="41" t="s">
        <v>7482</v>
      </c>
      <c r="Y464" s="41" t="s">
        <v>7483</v>
      </c>
      <c r="Z464" s="41">
        <v>7</v>
      </c>
      <c r="AA464" s="41">
        <v>0</v>
      </c>
      <c r="AB464" s="41">
        <v>0</v>
      </c>
      <c r="AC464" s="41">
        <v>0</v>
      </c>
      <c r="AD464" s="56">
        <f t="shared" si="84"/>
        <v>7</v>
      </c>
      <c r="AE464" s="56">
        <f t="shared" si="85"/>
        <v>1.75</v>
      </c>
      <c r="AF464" s="41">
        <v>16</v>
      </c>
      <c r="AG464" s="41">
        <v>44</v>
      </c>
      <c r="AH464" s="41">
        <v>87</v>
      </c>
      <c r="AI464" s="41">
        <v>17</v>
      </c>
      <c r="AJ464" s="57">
        <f t="shared" si="86"/>
        <v>164</v>
      </c>
      <c r="AK464" s="57">
        <f t="shared" si="87"/>
        <v>41</v>
      </c>
      <c r="AL464" s="41">
        <v>0</v>
      </c>
      <c r="AM464" s="41">
        <v>1</v>
      </c>
      <c r="AN464" s="41">
        <v>4</v>
      </c>
      <c r="AO464" s="41">
        <v>0</v>
      </c>
      <c r="AP464" s="58">
        <f t="shared" si="88"/>
        <v>5</v>
      </c>
      <c r="AQ464" s="58">
        <f t="shared" si="89"/>
        <v>1.25</v>
      </c>
      <c r="AR464" s="41">
        <v>7</v>
      </c>
      <c r="AS464" s="41">
        <v>3</v>
      </c>
      <c r="AT464" s="41">
        <v>6</v>
      </c>
      <c r="AU464" s="41">
        <v>3</v>
      </c>
      <c r="AV464" s="59">
        <f t="shared" si="90"/>
        <v>19</v>
      </c>
      <c r="AW464" s="59">
        <f t="shared" si="91"/>
        <v>4.75</v>
      </c>
      <c r="AX464" s="41">
        <v>1</v>
      </c>
      <c r="AY464" s="41">
        <v>0</v>
      </c>
      <c r="AZ464" s="41">
        <v>1</v>
      </c>
      <c r="BA464" s="41">
        <v>3</v>
      </c>
      <c r="BB464" s="60">
        <f t="shared" si="92"/>
        <v>5</v>
      </c>
      <c r="BC464" s="60">
        <f t="shared" si="93"/>
        <v>1.25</v>
      </c>
      <c r="BD464" s="41">
        <f t="shared" si="94"/>
        <v>200</v>
      </c>
      <c r="BE464" s="41">
        <f t="shared" si="95"/>
        <v>9.7555931254286361E-3</v>
      </c>
    </row>
    <row r="465" spans="1:57" x14ac:dyDescent="0.25">
      <c r="A465" s="41" t="s">
        <v>6651</v>
      </c>
      <c r="B465" s="41" t="s">
        <v>5426</v>
      </c>
      <c r="C465" s="41">
        <v>1</v>
      </c>
      <c r="D465" s="41">
        <v>0</v>
      </c>
      <c r="E465" s="41" t="s">
        <v>6652</v>
      </c>
      <c r="F465" s="41">
        <v>100</v>
      </c>
      <c r="G465" s="41">
        <v>100</v>
      </c>
      <c r="H465" s="41" t="s">
        <v>759</v>
      </c>
      <c r="I465" s="41" t="s">
        <v>316</v>
      </c>
      <c r="J465" s="41" t="s">
        <v>6653</v>
      </c>
      <c r="K465" s="41" t="s">
        <v>762</v>
      </c>
      <c r="L465" s="41" t="s">
        <v>762</v>
      </c>
      <c r="M465" s="41" t="s">
        <v>762</v>
      </c>
      <c r="N465" s="41" t="s">
        <v>762</v>
      </c>
      <c r="O465" s="41" t="s">
        <v>762</v>
      </c>
      <c r="P465" s="41" t="s">
        <v>45</v>
      </c>
      <c r="Q465" s="41" t="s">
        <v>207</v>
      </c>
      <c r="R465" s="41" t="s">
        <v>313</v>
      </c>
      <c r="S465" s="41" t="s">
        <v>314</v>
      </c>
      <c r="T465" s="41" t="s">
        <v>6654</v>
      </c>
      <c r="U465" s="41" t="s">
        <v>316</v>
      </c>
      <c r="V465" s="41" t="s">
        <v>316</v>
      </c>
      <c r="W465" s="41" t="s">
        <v>6655</v>
      </c>
      <c r="X465" s="41" t="s">
        <v>6656</v>
      </c>
      <c r="Y465" s="41" t="s">
        <v>6656</v>
      </c>
      <c r="Z465" s="41">
        <v>3</v>
      </c>
      <c r="AA465" s="41">
        <v>0</v>
      </c>
      <c r="AB465" s="41">
        <v>0</v>
      </c>
      <c r="AC465" s="41">
        <v>0</v>
      </c>
      <c r="AD465" s="56">
        <f t="shared" si="84"/>
        <v>3</v>
      </c>
      <c r="AE465" s="56">
        <f t="shared" si="85"/>
        <v>0.75</v>
      </c>
      <c r="AF465" s="41">
        <v>5</v>
      </c>
      <c r="AG465" s="41">
        <v>7</v>
      </c>
      <c r="AH465" s="41">
        <v>2</v>
      </c>
      <c r="AI465" s="41">
        <v>0</v>
      </c>
      <c r="AJ465" s="57">
        <f t="shared" si="86"/>
        <v>14</v>
      </c>
      <c r="AK465" s="57">
        <f t="shared" si="87"/>
        <v>3.5</v>
      </c>
      <c r="AL465" s="41">
        <v>1</v>
      </c>
      <c r="AM465" s="41">
        <v>0</v>
      </c>
      <c r="AN465" s="41">
        <v>1</v>
      </c>
      <c r="AO465" s="41">
        <v>0</v>
      </c>
      <c r="AP465" s="58">
        <f t="shared" si="88"/>
        <v>2</v>
      </c>
      <c r="AQ465" s="58">
        <f t="shared" si="89"/>
        <v>0.5</v>
      </c>
      <c r="AR465" s="41">
        <v>0</v>
      </c>
      <c r="AS465" s="41">
        <v>1</v>
      </c>
      <c r="AT465" s="41">
        <v>2</v>
      </c>
      <c r="AU465" s="41">
        <v>1</v>
      </c>
      <c r="AV465" s="59">
        <f t="shared" si="90"/>
        <v>4</v>
      </c>
      <c r="AW465" s="59">
        <f t="shared" si="91"/>
        <v>1</v>
      </c>
      <c r="AX465" s="41">
        <v>2</v>
      </c>
      <c r="AY465" s="41">
        <v>1</v>
      </c>
      <c r="AZ465" s="41">
        <v>0</v>
      </c>
      <c r="BA465" s="41">
        <v>1</v>
      </c>
      <c r="BB465" s="60">
        <f t="shared" si="92"/>
        <v>4</v>
      </c>
      <c r="BC465" s="60">
        <f t="shared" si="93"/>
        <v>1</v>
      </c>
      <c r="BD465" s="41">
        <f t="shared" si="94"/>
        <v>27</v>
      </c>
      <c r="BE465" s="41">
        <f t="shared" si="95"/>
        <v>1.3170050719328659E-3</v>
      </c>
    </row>
    <row r="466" spans="1:57" x14ac:dyDescent="0.25">
      <c r="A466" s="41" t="s">
        <v>6870</v>
      </c>
      <c r="B466" s="41" t="s">
        <v>5426</v>
      </c>
      <c r="C466" s="41">
        <v>1</v>
      </c>
      <c r="D466" s="41">
        <v>0</v>
      </c>
      <c r="E466" s="41" t="s">
        <v>6871</v>
      </c>
      <c r="F466" s="41">
        <v>100</v>
      </c>
      <c r="G466" s="41">
        <v>100</v>
      </c>
      <c r="H466" s="41" t="s">
        <v>759</v>
      </c>
      <c r="I466" s="41" t="s">
        <v>316</v>
      </c>
      <c r="J466" s="41" t="s">
        <v>6872</v>
      </c>
      <c r="K466" s="41" t="s">
        <v>762</v>
      </c>
      <c r="L466" s="41" t="s">
        <v>762</v>
      </c>
      <c r="M466" s="41" t="s">
        <v>762</v>
      </c>
      <c r="N466" s="41" t="s">
        <v>762</v>
      </c>
      <c r="O466" s="41" t="s">
        <v>762</v>
      </c>
      <c r="P466" s="41" t="s">
        <v>45</v>
      </c>
      <c r="Q466" s="41" t="s">
        <v>207</v>
      </c>
      <c r="R466" s="41" t="s">
        <v>313</v>
      </c>
      <c r="S466" s="41" t="s">
        <v>314</v>
      </c>
      <c r="T466" s="41" t="s">
        <v>315</v>
      </c>
      <c r="U466" s="41" t="s">
        <v>316</v>
      </c>
      <c r="V466" s="41" t="s">
        <v>316</v>
      </c>
      <c r="W466" s="41" t="s">
        <v>6871</v>
      </c>
      <c r="X466" s="41" t="s">
        <v>6873</v>
      </c>
      <c r="Y466" s="41" t="s">
        <v>6873</v>
      </c>
      <c r="Z466" s="41">
        <v>0</v>
      </c>
      <c r="AA466" s="41">
        <v>0</v>
      </c>
      <c r="AB466" s="41">
        <v>0</v>
      </c>
      <c r="AC466" s="41">
        <v>0</v>
      </c>
      <c r="AD466" s="56">
        <f t="shared" si="84"/>
        <v>0</v>
      </c>
      <c r="AE466" s="56">
        <f t="shared" si="85"/>
        <v>0</v>
      </c>
      <c r="AF466" s="41">
        <v>0</v>
      </c>
      <c r="AG466" s="41">
        <v>0</v>
      </c>
      <c r="AH466" s="41">
        <v>0</v>
      </c>
      <c r="AI466" s="41">
        <v>0</v>
      </c>
      <c r="AJ466" s="57">
        <f t="shared" si="86"/>
        <v>0</v>
      </c>
      <c r="AK466" s="57">
        <f t="shared" si="87"/>
        <v>0</v>
      </c>
      <c r="AL466" s="41">
        <v>0</v>
      </c>
      <c r="AM466" s="41">
        <v>0</v>
      </c>
      <c r="AN466" s="41">
        <v>0</v>
      </c>
      <c r="AO466" s="41">
        <v>0</v>
      </c>
      <c r="AP466" s="58">
        <f t="shared" si="88"/>
        <v>0</v>
      </c>
      <c r="AQ466" s="58">
        <f t="shared" si="89"/>
        <v>0</v>
      </c>
      <c r="AR466" s="41">
        <v>0</v>
      </c>
      <c r="AS466" s="41">
        <v>7</v>
      </c>
      <c r="AT466" s="41">
        <v>9</v>
      </c>
      <c r="AU466" s="41">
        <v>17</v>
      </c>
      <c r="AV466" s="59">
        <f t="shared" si="90"/>
        <v>33</v>
      </c>
      <c r="AW466" s="59">
        <f t="shared" si="91"/>
        <v>8.25</v>
      </c>
      <c r="AX466" s="41">
        <v>5</v>
      </c>
      <c r="AY466" s="41">
        <v>1</v>
      </c>
      <c r="AZ466" s="41">
        <v>3</v>
      </c>
      <c r="BA466" s="41">
        <v>3</v>
      </c>
      <c r="BB466" s="60">
        <f t="shared" si="92"/>
        <v>12</v>
      </c>
      <c r="BC466" s="60">
        <f t="shared" si="93"/>
        <v>3</v>
      </c>
      <c r="BD466" s="41">
        <f t="shared" si="94"/>
        <v>45</v>
      </c>
      <c r="BE466" s="41">
        <f t="shared" si="95"/>
        <v>2.195008453221443E-3</v>
      </c>
    </row>
    <row r="467" spans="1:57" x14ac:dyDescent="0.25">
      <c r="A467" s="41" t="s">
        <v>6351</v>
      </c>
      <c r="B467" s="41" t="s">
        <v>5426</v>
      </c>
      <c r="C467" s="41">
        <v>1</v>
      </c>
      <c r="D467" s="41">
        <v>0</v>
      </c>
      <c r="E467" s="41" t="s">
        <v>6352</v>
      </c>
      <c r="F467" s="41">
        <v>100</v>
      </c>
      <c r="G467" s="41">
        <v>100</v>
      </c>
      <c r="H467" s="41" t="s">
        <v>759</v>
      </c>
      <c r="I467" s="41" t="s">
        <v>316</v>
      </c>
      <c r="J467" s="41" t="s">
        <v>6353</v>
      </c>
      <c r="K467" s="41" t="s">
        <v>762</v>
      </c>
      <c r="L467" s="41" t="s">
        <v>762</v>
      </c>
      <c r="M467" s="41" t="s">
        <v>762</v>
      </c>
      <c r="N467" s="41" t="s">
        <v>762</v>
      </c>
      <c r="O467" s="41" t="s">
        <v>762</v>
      </c>
      <c r="P467" s="41" t="s">
        <v>45</v>
      </c>
      <c r="Q467" s="41" t="s">
        <v>207</v>
      </c>
      <c r="R467" s="41" t="s">
        <v>313</v>
      </c>
      <c r="S467" s="41" t="s">
        <v>314</v>
      </c>
      <c r="T467" s="41" t="s">
        <v>315</v>
      </c>
      <c r="U467" s="41" t="s">
        <v>316</v>
      </c>
      <c r="V467" s="41" t="s">
        <v>316</v>
      </c>
      <c r="W467" s="41" t="s">
        <v>6354</v>
      </c>
      <c r="X467" s="41" t="s">
        <v>6355</v>
      </c>
      <c r="Y467" s="41" t="s">
        <v>6355</v>
      </c>
      <c r="Z467" s="41">
        <v>0</v>
      </c>
      <c r="AA467" s="41">
        <v>0</v>
      </c>
      <c r="AB467" s="41">
        <v>0</v>
      </c>
      <c r="AC467" s="41">
        <v>0</v>
      </c>
      <c r="AD467" s="56">
        <f t="shared" si="84"/>
        <v>0</v>
      </c>
      <c r="AE467" s="56">
        <f t="shared" si="85"/>
        <v>0</v>
      </c>
      <c r="AF467" s="41">
        <v>0</v>
      </c>
      <c r="AG467" s="41">
        <v>0</v>
      </c>
      <c r="AH467" s="41">
        <v>0</v>
      </c>
      <c r="AI467" s="41">
        <v>0</v>
      </c>
      <c r="AJ467" s="57">
        <f t="shared" si="86"/>
        <v>0</v>
      </c>
      <c r="AK467" s="57">
        <f t="shared" si="87"/>
        <v>0</v>
      </c>
      <c r="AL467" s="41">
        <v>0</v>
      </c>
      <c r="AM467" s="41">
        <v>1</v>
      </c>
      <c r="AN467" s="41">
        <v>28</v>
      </c>
      <c r="AO467" s="41">
        <v>4</v>
      </c>
      <c r="AP467" s="58">
        <f t="shared" si="88"/>
        <v>33</v>
      </c>
      <c r="AQ467" s="58">
        <f t="shared" si="89"/>
        <v>8.25</v>
      </c>
      <c r="AR467" s="41">
        <v>1</v>
      </c>
      <c r="AS467" s="41">
        <v>3</v>
      </c>
      <c r="AT467" s="41">
        <v>16</v>
      </c>
      <c r="AU467" s="41">
        <v>1</v>
      </c>
      <c r="AV467" s="59">
        <f t="shared" si="90"/>
        <v>21</v>
      </c>
      <c r="AW467" s="59">
        <f t="shared" si="91"/>
        <v>5.25</v>
      </c>
      <c r="AX467" s="41">
        <v>45</v>
      </c>
      <c r="AY467" s="41">
        <v>0</v>
      </c>
      <c r="AZ467" s="41">
        <v>1</v>
      </c>
      <c r="BA467" s="41">
        <v>0</v>
      </c>
      <c r="BB467" s="60">
        <f t="shared" si="92"/>
        <v>46</v>
      </c>
      <c r="BC467" s="60">
        <f t="shared" si="93"/>
        <v>11.5</v>
      </c>
      <c r="BD467" s="41">
        <f t="shared" si="94"/>
        <v>100</v>
      </c>
      <c r="BE467" s="41">
        <f t="shared" si="95"/>
        <v>4.8777965627143181E-3</v>
      </c>
    </row>
    <row r="468" spans="1:57" x14ac:dyDescent="0.25">
      <c r="A468" s="41" t="s">
        <v>7667</v>
      </c>
      <c r="B468" s="41" t="s">
        <v>5426</v>
      </c>
      <c r="C468" s="41">
        <v>1</v>
      </c>
      <c r="D468" s="41">
        <v>0</v>
      </c>
      <c r="E468" s="41" t="s">
        <v>7668</v>
      </c>
      <c r="F468" s="41">
        <v>100</v>
      </c>
      <c r="G468" s="41">
        <v>100</v>
      </c>
      <c r="H468" s="41" t="s">
        <v>759</v>
      </c>
      <c r="I468" s="41" t="s">
        <v>316</v>
      </c>
      <c r="J468" s="41" t="s">
        <v>7669</v>
      </c>
      <c r="K468" s="41" t="s">
        <v>762</v>
      </c>
      <c r="L468" s="41" t="s">
        <v>762</v>
      </c>
      <c r="M468" s="41" t="s">
        <v>762</v>
      </c>
      <c r="N468" s="41" t="s">
        <v>762</v>
      </c>
      <c r="O468" s="41" t="s">
        <v>762</v>
      </c>
      <c r="P468" s="41" t="s">
        <v>45</v>
      </c>
      <c r="Q468" s="41" t="s">
        <v>207</v>
      </c>
      <c r="R468" s="41" t="s">
        <v>1638</v>
      </c>
      <c r="S468" s="41" t="s">
        <v>5000</v>
      </c>
      <c r="T468" s="41" t="s">
        <v>5000</v>
      </c>
      <c r="U468" s="41" t="s">
        <v>316</v>
      </c>
      <c r="V468" s="41" t="s">
        <v>316</v>
      </c>
      <c r="W468" s="41" t="s">
        <v>7670</v>
      </c>
      <c r="X468" s="41" t="s">
        <v>7671</v>
      </c>
      <c r="Y468" s="41" t="s">
        <v>7672</v>
      </c>
      <c r="Z468" s="41">
        <v>0</v>
      </c>
      <c r="AA468" s="41">
        <v>0</v>
      </c>
      <c r="AB468" s="41">
        <v>0</v>
      </c>
      <c r="AC468" s="41">
        <v>0</v>
      </c>
      <c r="AD468" s="56">
        <f t="shared" si="84"/>
        <v>0</v>
      </c>
      <c r="AE468" s="56">
        <f t="shared" si="85"/>
        <v>0</v>
      </c>
      <c r="AF468" s="41">
        <v>0</v>
      </c>
      <c r="AG468" s="41">
        <v>0</v>
      </c>
      <c r="AH468" s="41">
        <v>1</v>
      </c>
      <c r="AI468" s="41">
        <v>1</v>
      </c>
      <c r="AJ468" s="57">
        <f t="shared" si="86"/>
        <v>2</v>
      </c>
      <c r="AK468" s="57">
        <f t="shared" si="87"/>
        <v>0.5</v>
      </c>
      <c r="AL468" s="41">
        <v>5</v>
      </c>
      <c r="AM468" s="41">
        <v>2</v>
      </c>
      <c r="AN468" s="41">
        <v>4</v>
      </c>
      <c r="AO468" s="41">
        <v>4</v>
      </c>
      <c r="AP468" s="58">
        <f t="shared" si="88"/>
        <v>15</v>
      </c>
      <c r="AQ468" s="58">
        <f t="shared" si="89"/>
        <v>3.75</v>
      </c>
      <c r="AR468" s="41">
        <v>6</v>
      </c>
      <c r="AS468" s="41">
        <v>35</v>
      </c>
      <c r="AT468" s="41">
        <v>17</v>
      </c>
      <c r="AU468" s="41">
        <v>17</v>
      </c>
      <c r="AV468" s="59">
        <f t="shared" si="90"/>
        <v>75</v>
      </c>
      <c r="AW468" s="59">
        <f t="shared" si="91"/>
        <v>18.75</v>
      </c>
      <c r="AX468" s="41">
        <v>17</v>
      </c>
      <c r="AY468" s="41">
        <v>12</v>
      </c>
      <c r="AZ468" s="41">
        <v>8</v>
      </c>
      <c r="BA468" s="41">
        <v>14</v>
      </c>
      <c r="BB468" s="60">
        <f t="shared" si="92"/>
        <v>51</v>
      </c>
      <c r="BC468" s="60">
        <f t="shared" si="93"/>
        <v>12.75</v>
      </c>
      <c r="BD468" s="41">
        <f t="shared" si="94"/>
        <v>143</v>
      </c>
      <c r="BE468" s="41">
        <f t="shared" si="95"/>
        <v>6.9752490846814747E-3</v>
      </c>
    </row>
    <row r="469" spans="1:57" x14ac:dyDescent="0.25">
      <c r="A469" s="41" t="s">
        <v>6690</v>
      </c>
      <c r="B469" s="41" t="s">
        <v>5426</v>
      </c>
      <c r="C469" s="41">
        <v>1</v>
      </c>
      <c r="D469" s="41">
        <v>0</v>
      </c>
      <c r="E469" s="41" t="s">
        <v>6691</v>
      </c>
      <c r="F469" s="41">
        <v>100</v>
      </c>
      <c r="G469" s="41">
        <v>100</v>
      </c>
      <c r="H469" s="41" t="s">
        <v>759</v>
      </c>
      <c r="I469" s="41" t="s">
        <v>316</v>
      </c>
      <c r="J469" s="41" t="s">
        <v>6692</v>
      </c>
      <c r="K469" s="41" t="s">
        <v>762</v>
      </c>
      <c r="L469" s="41" t="s">
        <v>762</v>
      </c>
      <c r="M469" s="41" t="s">
        <v>762</v>
      </c>
      <c r="N469" s="41" t="s">
        <v>762</v>
      </c>
      <c r="O469" s="41" t="s">
        <v>762</v>
      </c>
      <c r="P469" s="41" t="s">
        <v>45</v>
      </c>
      <c r="Q469" s="41" t="s">
        <v>207</v>
      </c>
      <c r="R469" s="41" t="s">
        <v>313</v>
      </c>
      <c r="S469" s="41" t="s">
        <v>314</v>
      </c>
      <c r="T469" s="41" t="s">
        <v>315</v>
      </c>
      <c r="U469" s="41" t="s">
        <v>316</v>
      </c>
      <c r="V469" s="41" t="s">
        <v>316</v>
      </c>
      <c r="W469" s="41" t="s">
        <v>6691</v>
      </c>
      <c r="X469" s="41" t="s">
        <v>6693</v>
      </c>
      <c r="Y469" s="41" t="s">
        <v>6693</v>
      </c>
      <c r="Z469" s="41">
        <v>0</v>
      </c>
      <c r="AA469" s="41">
        <v>0</v>
      </c>
      <c r="AB469" s="41">
        <v>0</v>
      </c>
      <c r="AC469" s="41">
        <v>0</v>
      </c>
      <c r="AD469" s="56">
        <f t="shared" si="84"/>
        <v>0</v>
      </c>
      <c r="AE469" s="56">
        <f t="shared" si="85"/>
        <v>0</v>
      </c>
      <c r="AF469" s="41">
        <v>0</v>
      </c>
      <c r="AG469" s="41">
        <v>8</v>
      </c>
      <c r="AH469" s="41">
        <v>0</v>
      </c>
      <c r="AI469" s="41">
        <v>21</v>
      </c>
      <c r="AJ469" s="57">
        <f t="shared" si="86"/>
        <v>29</v>
      </c>
      <c r="AK469" s="57">
        <f t="shared" si="87"/>
        <v>7.25</v>
      </c>
      <c r="AL469" s="41">
        <v>15</v>
      </c>
      <c r="AM469" s="41">
        <v>2</v>
      </c>
      <c r="AN469" s="41">
        <v>3</v>
      </c>
      <c r="AO469" s="41">
        <v>2</v>
      </c>
      <c r="AP469" s="58">
        <f t="shared" si="88"/>
        <v>22</v>
      </c>
      <c r="AQ469" s="58">
        <f t="shared" si="89"/>
        <v>5.5</v>
      </c>
      <c r="AR469" s="41">
        <v>0</v>
      </c>
      <c r="AS469" s="41">
        <v>7</v>
      </c>
      <c r="AT469" s="41">
        <v>1</v>
      </c>
      <c r="AU469" s="41">
        <v>5</v>
      </c>
      <c r="AV469" s="59">
        <f t="shared" si="90"/>
        <v>13</v>
      </c>
      <c r="AW469" s="59">
        <f t="shared" si="91"/>
        <v>3.25</v>
      </c>
      <c r="AX469" s="41">
        <v>4</v>
      </c>
      <c r="AY469" s="41">
        <v>5</v>
      </c>
      <c r="AZ469" s="41">
        <v>0</v>
      </c>
      <c r="BA469" s="41">
        <v>5</v>
      </c>
      <c r="BB469" s="60">
        <f t="shared" si="92"/>
        <v>14</v>
      </c>
      <c r="BC469" s="60">
        <f t="shared" si="93"/>
        <v>3.5</v>
      </c>
      <c r="BD469" s="41">
        <f t="shared" si="94"/>
        <v>78</v>
      </c>
      <c r="BE469" s="41">
        <f t="shared" si="95"/>
        <v>3.8046813189171681E-3</v>
      </c>
    </row>
    <row r="470" spans="1:57" x14ac:dyDescent="0.25">
      <c r="A470" s="41" t="s">
        <v>7743</v>
      </c>
      <c r="B470" s="41" t="s">
        <v>5426</v>
      </c>
      <c r="C470" s="41">
        <v>1</v>
      </c>
      <c r="D470" s="41">
        <v>0</v>
      </c>
      <c r="E470" s="41" t="s">
        <v>7744</v>
      </c>
      <c r="F470" s="41">
        <v>100</v>
      </c>
      <c r="G470" s="41">
        <v>99.104500000000002</v>
      </c>
      <c r="H470" s="41" t="s">
        <v>759</v>
      </c>
      <c r="I470" s="41" t="s">
        <v>316</v>
      </c>
      <c r="J470" s="41" t="s">
        <v>7745</v>
      </c>
      <c r="K470" s="41" t="s">
        <v>762</v>
      </c>
      <c r="L470" s="41" t="s">
        <v>762</v>
      </c>
      <c r="M470" s="41" t="s">
        <v>762</v>
      </c>
      <c r="N470" s="41" t="s">
        <v>762</v>
      </c>
      <c r="O470" s="41" t="s">
        <v>762</v>
      </c>
      <c r="P470" s="41" t="s">
        <v>45</v>
      </c>
      <c r="Q470" s="41" t="s">
        <v>207</v>
      </c>
      <c r="R470" s="41" t="s">
        <v>313</v>
      </c>
      <c r="S470" s="41" t="s">
        <v>314</v>
      </c>
      <c r="T470" s="41" t="s">
        <v>315</v>
      </c>
      <c r="U470" s="41" t="s">
        <v>316</v>
      </c>
      <c r="V470" s="41" t="s">
        <v>316</v>
      </c>
      <c r="W470" s="41" t="s">
        <v>7746</v>
      </c>
      <c r="X470" s="41" t="s">
        <v>7747</v>
      </c>
      <c r="Y470" s="41" t="s">
        <v>7748</v>
      </c>
      <c r="Z470" s="41">
        <v>0</v>
      </c>
      <c r="AA470" s="41">
        <v>0</v>
      </c>
      <c r="AB470" s="41">
        <v>0</v>
      </c>
      <c r="AC470" s="41">
        <v>0</v>
      </c>
      <c r="AD470" s="56">
        <f t="shared" si="84"/>
        <v>0</v>
      </c>
      <c r="AE470" s="56">
        <f t="shared" si="85"/>
        <v>0</v>
      </c>
      <c r="AF470" s="41">
        <v>0</v>
      </c>
      <c r="AG470" s="41">
        <v>0</v>
      </c>
      <c r="AH470" s="41">
        <v>0</v>
      </c>
      <c r="AI470" s="41">
        <v>0</v>
      </c>
      <c r="AJ470" s="57">
        <f t="shared" si="86"/>
        <v>0</v>
      </c>
      <c r="AK470" s="57">
        <f t="shared" si="87"/>
        <v>0</v>
      </c>
      <c r="AL470" s="41">
        <v>1</v>
      </c>
      <c r="AM470" s="41">
        <v>0</v>
      </c>
      <c r="AN470" s="41">
        <v>0</v>
      </c>
      <c r="AO470" s="41">
        <v>0</v>
      </c>
      <c r="AP470" s="58">
        <f t="shared" si="88"/>
        <v>1</v>
      </c>
      <c r="AQ470" s="58">
        <f t="shared" si="89"/>
        <v>0.25</v>
      </c>
      <c r="AR470" s="41">
        <v>8</v>
      </c>
      <c r="AS470" s="41">
        <v>10</v>
      </c>
      <c r="AT470" s="41">
        <v>3</v>
      </c>
      <c r="AU470" s="41">
        <v>0</v>
      </c>
      <c r="AV470" s="59">
        <f t="shared" si="90"/>
        <v>21</v>
      </c>
      <c r="AW470" s="59">
        <f t="shared" si="91"/>
        <v>5.25</v>
      </c>
      <c r="AX470" s="41">
        <v>11</v>
      </c>
      <c r="AY470" s="41">
        <v>2</v>
      </c>
      <c r="AZ470" s="41">
        <v>8</v>
      </c>
      <c r="BA470" s="41">
        <v>9</v>
      </c>
      <c r="BB470" s="60">
        <f t="shared" si="92"/>
        <v>30</v>
      </c>
      <c r="BC470" s="60">
        <f t="shared" si="93"/>
        <v>7.5</v>
      </c>
      <c r="BD470" s="41">
        <f t="shared" si="94"/>
        <v>52</v>
      </c>
      <c r="BE470" s="41">
        <f t="shared" si="95"/>
        <v>2.5364542126114454E-3</v>
      </c>
    </row>
    <row r="471" spans="1:57" x14ac:dyDescent="0.25">
      <c r="A471" s="41" t="s">
        <v>3451</v>
      </c>
      <c r="B471" s="41" t="s">
        <v>757</v>
      </c>
      <c r="C471" s="41">
        <v>1</v>
      </c>
      <c r="D471" s="41">
        <v>0</v>
      </c>
      <c r="E471" s="41" t="s">
        <v>3452</v>
      </c>
      <c r="F471" s="41">
        <v>100</v>
      </c>
      <c r="G471" s="41">
        <v>100</v>
      </c>
      <c r="H471" s="41" t="s">
        <v>759</v>
      </c>
      <c r="I471" s="41" t="s">
        <v>3453</v>
      </c>
      <c r="J471" s="41" t="s">
        <v>3454</v>
      </c>
      <c r="K471" s="41" t="s">
        <v>3453</v>
      </c>
      <c r="L471" s="41">
        <v>0</v>
      </c>
      <c r="M471" s="41" t="s">
        <v>3453</v>
      </c>
      <c r="N471" s="41" t="s">
        <v>3455</v>
      </c>
      <c r="O471" s="41" t="s">
        <v>870</v>
      </c>
      <c r="P471" s="41" t="s">
        <v>45</v>
      </c>
      <c r="Q471" s="41" t="s">
        <v>207</v>
      </c>
      <c r="R471" s="41" t="s">
        <v>313</v>
      </c>
      <c r="S471" s="41" t="s">
        <v>314</v>
      </c>
      <c r="T471" s="41" t="s">
        <v>315</v>
      </c>
      <c r="U471" s="41" t="s">
        <v>316</v>
      </c>
      <c r="V471" s="41" t="s">
        <v>3453</v>
      </c>
      <c r="W471" s="41" t="s">
        <v>3452</v>
      </c>
      <c r="X471" s="41" t="s">
        <v>3456</v>
      </c>
      <c r="Y471" s="41" t="s">
        <v>3456</v>
      </c>
      <c r="Z471" s="41">
        <v>0</v>
      </c>
      <c r="AA471" s="41">
        <v>0</v>
      </c>
      <c r="AB471" s="41">
        <v>0</v>
      </c>
      <c r="AC471" s="41">
        <v>0</v>
      </c>
      <c r="AD471" s="56">
        <f t="shared" si="84"/>
        <v>0</v>
      </c>
      <c r="AE471" s="56">
        <f t="shared" si="85"/>
        <v>0</v>
      </c>
      <c r="AF471" s="41">
        <v>0</v>
      </c>
      <c r="AG471" s="41">
        <v>0</v>
      </c>
      <c r="AH471" s="41">
        <v>0</v>
      </c>
      <c r="AI471" s="41">
        <v>0</v>
      </c>
      <c r="AJ471" s="57">
        <f t="shared" si="86"/>
        <v>0</v>
      </c>
      <c r="AK471" s="57">
        <f t="shared" si="87"/>
        <v>0</v>
      </c>
      <c r="AL471" s="41">
        <v>0</v>
      </c>
      <c r="AM471" s="41">
        <v>0</v>
      </c>
      <c r="AN471" s="41">
        <v>0</v>
      </c>
      <c r="AO471" s="41">
        <v>0</v>
      </c>
      <c r="AP471" s="58">
        <f t="shared" si="88"/>
        <v>0</v>
      </c>
      <c r="AQ471" s="58">
        <f t="shared" si="89"/>
        <v>0</v>
      </c>
      <c r="AR471" s="41">
        <v>1</v>
      </c>
      <c r="AS471" s="41">
        <v>21</v>
      </c>
      <c r="AT471" s="41">
        <v>19</v>
      </c>
      <c r="AU471" s="41">
        <v>3</v>
      </c>
      <c r="AV471" s="59">
        <f t="shared" si="90"/>
        <v>44</v>
      </c>
      <c r="AW471" s="59">
        <f t="shared" si="91"/>
        <v>11</v>
      </c>
      <c r="AX471" s="41">
        <v>0</v>
      </c>
      <c r="AY471" s="41">
        <v>0</v>
      </c>
      <c r="AZ471" s="41">
        <v>3</v>
      </c>
      <c r="BA471" s="41">
        <v>7</v>
      </c>
      <c r="BB471" s="60">
        <f t="shared" si="92"/>
        <v>10</v>
      </c>
      <c r="BC471" s="60">
        <f t="shared" si="93"/>
        <v>2.5</v>
      </c>
      <c r="BD471" s="41">
        <f t="shared" si="94"/>
        <v>54</v>
      </c>
      <c r="BE471" s="41">
        <f t="shared" si="95"/>
        <v>2.6340101438657318E-3</v>
      </c>
    </row>
    <row r="472" spans="1:57" x14ac:dyDescent="0.25">
      <c r="A472" s="41" t="s">
        <v>312</v>
      </c>
      <c r="B472" s="41" t="s">
        <v>757</v>
      </c>
      <c r="C472" s="41">
        <v>3</v>
      </c>
      <c r="D472" s="41">
        <v>0</v>
      </c>
      <c r="E472" s="41" t="s">
        <v>2405</v>
      </c>
      <c r="F472" s="41">
        <v>100</v>
      </c>
      <c r="G472" s="41">
        <v>100</v>
      </c>
      <c r="H472" s="41" t="s">
        <v>759</v>
      </c>
      <c r="I472" s="41" t="s">
        <v>2406</v>
      </c>
      <c r="J472" s="41" t="s">
        <v>2407</v>
      </c>
      <c r="K472" s="41" t="s">
        <v>762</v>
      </c>
      <c r="L472" s="41" t="s">
        <v>762</v>
      </c>
      <c r="M472" s="41" t="s">
        <v>762</v>
      </c>
      <c r="N472" s="41" t="s">
        <v>762</v>
      </c>
      <c r="O472" s="41" t="s">
        <v>762</v>
      </c>
      <c r="P472" s="41" t="s">
        <v>45</v>
      </c>
      <c r="Q472" s="41" t="s">
        <v>207</v>
      </c>
      <c r="R472" s="41" t="s">
        <v>313</v>
      </c>
      <c r="S472" s="41" t="s">
        <v>314</v>
      </c>
      <c r="T472" s="41" t="s">
        <v>315</v>
      </c>
      <c r="U472" s="41" t="s">
        <v>316</v>
      </c>
      <c r="V472" s="41" t="s">
        <v>2406</v>
      </c>
      <c r="W472" s="41" t="s">
        <v>2408</v>
      </c>
      <c r="X472" s="41" t="s">
        <v>2409</v>
      </c>
      <c r="Y472" s="41" t="s">
        <v>2409</v>
      </c>
      <c r="Z472" s="41">
        <v>0</v>
      </c>
      <c r="AA472" s="41">
        <v>0</v>
      </c>
      <c r="AB472" s="41">
        <v>0</v>
      </c>
      <c r="AC472" s="41">
        <v>0</v>
      </c>
      <c r="AD472" s="56">
        <f t="shared" si="84"/>
        <v>0</v>
      </c>
      <c r="AE472" s="56">
        <f t="shared" si="85"/>
        <v>0</v>
      </c>
      <c r="AF472" s="41">
        <v>4</v>
      </c>
      <c r="AG472" s="41">
        <v>1</v>
      </c>
      <c r="AH472" s="41">
        <v>4</v>
      </c>
      <c r="AI472" s="41">
        <v>1</v>
      </c>
      <c r="AJ472" s="57">
        <f t="shared" si="86"/>
        <v>10</v>
      </c>
      <c r="AK472" s="57">
        <f t="shared" si="87"/>
        <v>2.5</v>
      </c>
      <c r="AL472" s="41">
        <v>2</v>
      </c>
      <c r="AM472" s="41">
        <v>32</v>
      </c>
      <c r="AN472" s="41">
        <v>14</v>
      </c>
      <c r="AO472" s="41">
        <v>159</v>
      </c>
      <c r="AP472" s="58">
        <f t="shared" si="88"/>
        <v>207</v>
      </c>
      <c r="AQ472" s="58">
        <f t="shared" si="89"/>
        <v>51.75</v>
      </c>
      <c r="AR472" s="41">
        <v>3</v>
      </c>
      <c r="AS472" s="41">
        <v>5</v>
      </c>
      <c r="AT472" s="41">
        <v>3</v>
      </c>
      <c r="AU472" s="41">
        <v>3</v>
      </c>
      <c r="AV472" s="59">
        <f t="shared" si="90"/>
        <v>14</v>
      </c>
      <c r="AW472" s="59">
        <f t="shared" si="91"/>
        <v>3.5</v>
      </c>
      <c r="AX472" s="41">
        <v>12</v>
      </c>
      <c r="AY472" s="41">
        <v>8</v>
      </c>
      <c r="AZ472" s="41">
        <v>15</v>
      </c>
      <c r="BA472" s="41">
        <v>3</v>
      </c>
      <c r="BB472" s="60">
        <f t="shared" si="92"/>
        <v>38</v>
      </c>
      <c r="BC472" s="60">
        <f t="shared" si="93"/>
        <v>9.5</v>
      </c>
      <c r="BD472" s="41">
        <f t="shared" si="94"/>
        <v>269</v>
      </c>
      <c r="BE472" s="41">
        <f t="shared" si="95"/>
        <v>1.3121272753701516E-2</v>
      </c>
    </row>
    <row r="473" spans="1:57" x14ac:dyDescent="0.25">
      <c r="A473" s="41" t="s">
        <v>548</v>
      </c>
      <c r="B473" s="41" t="s">
        <v>757</v>
      </c>
      <c r="C473" s="41">
        <v>1</v>
      </c>
      <c r="D473" s="41">
        <v>0</v>
      </c>
      <c r="E473" s="41" t="s">
        <v>3170</v>
      </c>
      <c r="F473" s="41">
        <v>99.387999999999906</v>
      </c>
      <c r="G473" s="41">
        <v>100</v>
      </c>
      <c r="H473" s="41" t="s">
        <v>759</v>
      </c>
      <c r="I473" s="41" t="s">
        <v>3171</v>
      </c>
      <c r="J473" s="41" t="s">
        <v>3172</v>
      </c>
      <c r="K473" s="41" t="s">
        <v>762</v>
      </c>
      <c r="L473" s="41" t="s">
        <v>762</v>
      </c>
      <c r="M473" s="41" t="s">
        <v>762</v>
      </c>
      <c r="N473" s="41" t="s">
        <v>762</v>
      </c>
      <c r="O473" s="41" t="s">
        <v>762</v>
      </c>
      <c r="P473" s="41" t="s">
        <v>45</v>
      </c>
      <c r="Q473" s="41" t="s">
        <v>207</v>
      </c>
      <c r="R473" s="41" t="s">
        <v>313</v>
      </c>
      <c r="S473" s="41" t="s">
        <v>314</v>
      </c>
      <c r="T473" s="41" t="s">
        <v>315</v>
      </c>
      <c r="U473" s="41" t="s">
        <v>316</v>
      </c>
      <c r="V473" s="41" t="s">
        <v>3171</v>
      </c>
      <c r="W473" s="41" t="s">
        <v>3173</v>
      </c>
      <c r="X473" s="41" t="s">
        <v>3174</v>
      </c>
      <c r="Y473" s="41" t="s">
        <v>3175</v>
      </c>
      <c r="Z473" s="41">
        <v>0</v>
      </c>
      <c r="AA473" s="41">
        <v>0</v>
      </c>
      <c r="AB473" s="41">
        <v>0</v>
      </c>
      <c r="AC473" s="41">
        <v>0</v>
      </c>
      <c r="AD473" s="56">
        <f t="shared" si="84"/>
        <v>0</v>
      </c>
      <c r="AE473" s="56">
        <f t="shared" si="85"/>
        <v>0</v>
      </c>
      <c r="AF473" s="41">
        <v>5</v>
      </c>
      <c r="AG473" s="41">
        <v>3</v>
      </c>
      <c r="AH473" s="41">
        <v>4</v>
      </c>
      <c r="AI473" s="41">
        <v>8</v>
      </c>
      <c r="AJ473" s="57">
        <f t="shared" si="86"/>
        <v>20</v>
      </c>
      <c r="AK473" s="57">
        <f t="shared" si="87"/>
        <v>5</v>
      </c>
      <c r="AL473" s="41">
        <v>17</v>
      </c>
      <c r="AM473" s="41">
        <v>2</v>
      </c>
      <c r="AN473" s="41">
        <v>11</v>
      </c>
      <c r="AO473" s="41">
        <v>2</v>
      </c>
      <c r="AP473" s="58">
        <f t="shared" si="88"/>
        <v>32</v>
      </c>
      <c r="AQ473" s="58">
        <f t="shared" si="89"/>
        <v>8</v>
      </c>
      <c r="AR473" s="41">
        <v>19</v>
      </c>
      <c r="AS473" s="41">
        <v>23</v>
      </c>
      <c r="AT473" s="41">
        <v>16</v>
      </c>
      <c r="AU473" s="41">
        <v>25</v>
      </c>
      <c r="AV473" s="59">
        <f t="shared" si="90"/>
        <v>83</v>
      </c>
      <c r="AW473" s="59">
        <f t="shared" si="91"/>
        <v>20.75</v>
      </c>
      <c r="AX473" s="41">
        <v>1</v>
      </c>
      <c r="AY473" s="41">
        <v>2</v>
      </c>
      <c r="AZ473" s="41">
        <v>8</v>
      </c>
      <c r="BA473" s="41">
        <v>10</v>
      </c>
      <c r="BB473" s="60">
        <f t="shared" si="92"/>
        <v>21</v>
      </c>
      <c r="BC473" s="60">
        <f t="shared" si="93"/>
        <v>5.25</v>
      </c>
      <c r="BD473" s="41">
        <f t="shared" si="94"/>
        <v>156</v>
      </c>
      <c r="BE473" s="41">
        <f t="shared" si="95"/>
        <v>7.6093626378343363E-3</v>
      </c>
    </row>
    <row r="474" spans="1:57" x14ac:dyDescent="0.25">
      <c r="A474" s="41" t="s">
        <v>317</v>
      </c>
      <c r="B474" s="41" t="s">
        <v>757</v>
      </c>
      <c r="C474" s="41">
        <v>1</v>
      </c>
      <c r="D474" s="41">
        <v>0</v>
      </c>
      <c r="E474" s="41" t="s">
        <v>2621</v>
      </c>
      <c r="F474" s="41">
        <v>100</v>
      </c>
      <c r="G474" s="41">
        <v>100</v>
      </c>
      <c r="H474" s="41" t="s">
        <v>759</v>
      </c>
      <c r="I474" s="41" t="s">
        <v>2622</v>
      </c>
      <c r="J474" s="41" t="s">
        <v>2623</v>
      </c>
      <c r="K474" s="41" t="s">
        <v>762</v>
      </c>
      <c r="L474" s="41" t="s">
        <v>762</v>
      </c>
      <c r="M474" s="41" t="s">
        <v>762</v>
      </c>
      <c r="N474" s="41" t="s">
        <v>762</v>
      </c>
      <c r="O474" s="41" t="s">
        <v>762</v>
      </c>
      <c r="P474" s="41" t="s">
        <v>45</v>
      </c>
      <c r="Q474" s="41" t="s">
        <v>207</v>
      </c>
      <c r="R474" s="41" t="s">
        <v>313</v>
      </c>
      <c r="S474" s="41" t="s">
        <v>314</v>
      </c>
      <c r="T474" s="41" t="s">
        <v>315</v>
      </c>
      <c r="U474" s="41" t="s">
        <v>316</v>
      </c>
      <c r="V474" s="41" t="s">
        <v>2622</v>
      </c>
      <c r="W474" s="41" t="s">
        <v>2624</v>
      </c>
      <c r="X474" s="41" t="s">
        <v>2625</v>
      </c>
      <c r="Y474" s="41" t="s">
        <v>2626</v>
      </c>
      <c r="Z474" s="41">
        <v>0</v>
      </c>
      <c r="AA474" s="41">
        <v>0</v>
      </c>
      <c r="AB474" s="41">
        <v>0</v>
      </c>
      <c r="AC474" s="41">
        <v>0</v>
      </c>
      <c r="AD474" s="56">
        <f t="shared" si="84"/>
        <v>0</v>
      </c>
      <c r="AE474" s="56">
        <f t="shared" si="85"/>
        <v>0</v>
      </c>
      <c r="AF474" s="41">
        <v>6</v>
      </c>
      <c r="AG474" s="41">
        <v>2</v>
      </c>
      <c r="AH474" s="41">
        <v>1</v>
      </c>
      <c r="AI474" s="41">
        <v>19</v>
      </c>
      <c r="AJ474" s="57">
        <f t="shared" si="86"/>
        <v>28</v>
      </c>
      <c r="AK474" s="57">
        <f t="shared" si="87"/>
        <v>7</v>
      </c>
      <c r="AL474" s="41">
        <v>23</v>
      </c>
      <c r="AM474" s="41">
        <v>16</v>
      </c>
      <c r="AN474" s="41">
        <v>12</v>
      </c>
      <c r="AO474" s="41">
        <v>5</v>
      </c>
      <c r="AP474" s="58">
        <f t="shared" si="88"/>
        <v>56</v>
      </c>
      <c r="AQ474" s="58">
        <f t="shared" si="89"/>
        <v>14</v>
      </c>
      <c r="AR474" s="41">
        <v>2</v>
      </c>
      <c r="AS474" s="41">
        <v>26</v>
      </c>
      <c r="AT474" s="41">
        <v>27</v>
      </c>
      <c r="AU474" s="41">
        <v>20</v>
      </c>
      <c r="AV474" s="59">
        <f t="shared" si="90"/>
        <v>75</v>
      </c>
      <c r="AW474" s="59">
        <f t="shared" si="91"/>
        <v>18.75</v>
      </c>
      <c r="AX474" s="41">
        <v>4</v>
      </c>
      <c r="AY474" s="41">
        <v>3</v>
      </c>
      <c r="AZ474" s="41">
        <v>11</v>
      </c>
      <c r="BA474" s="41">
        <v>5</v>
      </c>
      <c r="BB474" s="60">
        <f t="shared" si="92"/>
        <v>23</v>
      </c>
      <c r="BC474" s="60">
        <f t="shared" si="93"/>
        <v>5.75</v>
      </c>
      <c r="BD474" s="41">
        <f t="shared" si="94"/>
        <v>182</v>
      </c>
      <c r="BE474" s="41">
        <f t="shared" si="95"/>
        <v>8.8775897441400586E-3</v>
      </c>
    </row>
    <row r="475" spans="1:57" x14ac:dyDescent="0.25">
      <c r="A475" s="41" t="s">
        <v>584</v>
      </c>
      <c r="B475" s="41" t="s">
        <v>757</v>
      </c>
      <c r="C475" s="41">
        <v>1</v>
      </c>
      <c r="D475" s="41">
        <v>0</v>
      </c>
      <c r="E475" s="41" t="s">
        <v>3644</v>
      </c>
      <c r="F475" s="41">
        <v>99.098999999999904</v>
      </c>
      <c r="G475" s="41">
        <v>100</v>
      </c>
      <c r="H475" s="41" t="s">
        <v>759</v>
      </c>
      <c r="I475" s="41" t="s">
        <v>3645</v>
      </c>
      <c r="J475" s="41" t="s">
        <v>3646</v>
      </c>
      <c r="K475" s="41" t="s">
        <v>762</v>
      </c>
      <c r="L475" s="41" t="s">
        <v>762</v>
      </c>
      <c r="M475" s="41" t="s">
        <v>762</v>
      </c>
      <c r="N475" s="41" t="s">
        <v>762</v>
      </c>
      <c r="O475" s="41" t="s">
        <v>762</v>
      </c>
      <c r="P475" s="41" t="s">
        <v>45</v>
      </c>
      <c r="Q475" s="41" t="s">
        <v>207</v>
      </c>
      <c r="R475" s="41" t="s">
        <v>313</v>
      </c>
      <c r="S475" s="41" t="s">
        <v>314</v>
      </c>
      <c r="T475" s="41" t="s">
        <v>315</v>
      </c>
      <c r="U475" s="41" t="s">
        <v>316</v>
      </c>
      <c r="V475" s="41" t="s">
        <v>3645</v>
      </c>
      <c r="W475" s="41" t="s">
        <v>3647</v>
      </c>
      <c r="X475" s="41" t="s">
        <v>3648</v>
      </c>
      <c r="Y475" s="41" t="s">
        <v>3649</v>
      </c>
      <c r="Z475" s="41">
        <v>0</v>
      </c>
      <c r="AA475" s="41">
        <v>0</v>
      </c>
      <c r="AB475" s="41">
        <v>0</v>
      </c>
      <c r="AC475" s="41">
        <v>0</v>
      </c>
      <c r="AD475" s="56">
        <f t="shared" si="84"/>
        <v>0</v>
      </c>
      <c r="AE475" s="56">
        <f t="shared" si="85"/>
        <v>0</v>
      </c>
      <c r="AF475" s="41">
        <v>1</v>
      </c>
      <c r="AG475" s="41">
        <v>0</v>
      </c>
      <c r="AH475" s="41">
        <v>9</v>
      </c>
      <c r="AI475" s="41">
        <v>8</v>
      </c>
      <c r="AJ475" s="57">
        <f t="shared" si="86"/>
        <v>18</v>
      </c>
      <c r="AK475" s="57">
        <f t="shared" si="87"/>
        <v>4.5</v>
      </c>
      <c r="AL475" s="41">
        <v>0</v>
      </c>
      <c r="AM475" s="41">
        <v>3</v>
      </c>
      <c r="AN475" s="41">
        <v>5</v>
      </c>
      <c r="AO475" s="41">
        <v>343</v>
      </c>
      <c r="AP475" s="58">
        <f t="shared" si="88"/>
        <v>351</v>
      </c>
      <c r="AQ475" s="58">
        <f t="shared" si="89"/>
        <v>87.75</v>
      </c>
      <c r="AR475" s="41">
        <v>0</v>
      </c>
      <c r="AS475" s="41">
        <v>4</v>
      </c>
      <c r="AT475" s="41">
        <v>0</v>
      </c>
      <c r="AU475" s="41">
        <v>0</v>
      </c>
      <c r="AV475" s="59">
        <f t="shared" si="90"/>
        <v>4</v>
      </c>
      <c r="AW475" s="59">
        <f t="shared" si="91"/>
        <v>1</v>
      </c>
      <c r="AX475" s="41">
        <v>0</v>
      </c>
      <c r="AY475" s="41">
        <v>3</v>
      </c>
      <c r="AZ475" s="41">
        <v>1</v>
      </c>
      <c r="BA475" s="41">
        <v>2</v>
      </c>
      <c r="BB475" s="60">
        <f t="shared" si="92"/>
        <v>6</v>
      </c>
      <c r="BC475" s="60">
        <f t="shared" si="93"/>
        <v>1.5</v>
      </c>
      <c r="BD475" s="41">
        <f t="shared" si="94"/>
        <v>379</v>
      </c>
      <c r="BE475" s="41">
        <f t="shared" si="95"/>
        <v>1.8486848972687268E-2</v>
      </c>
    </row>
    <row r="476" spans="1:57" x14ac:dyDescent="0.25">
      <c r="A476" s="41" t="s">
        <v>558</v>
      </c>
      <c r="B476" s="41" t="s">
        <v>757</v>
      </c>
      <c r="C476" s="41">
        <v>1</v>
      </c>
      <c r="D476" s="41">
        <v>2</v>
      </c>
      <c r="E476" s="41" t="s">
        <v>3275</v>
      </c>
      <c r="F476" s="41">
        <v>100</v>
      </c>
      <c r="G476" s="41">
        <v>100</v>
      </c>
      <c r="H476" s="41" t="s">
        <v>759</v>
      </c>
      <c r="I476" s="41" t="s">
        <v>3276</v>
      </c>
      <c r="J476" s="41" t="s">
        <v>3277</v>
      </c>
      <c r="K476" s="41" t="s">
        <v>1697</v>
      </c>
      <c r="L476" s="41">
        <v>2</v>
      </c>
      <c r="M476" s="41" t="s">
        <v>3276</v>
      </c>
      <c r="N476" s="41" t="s">
        <v>3278</v>
      </c>
      <c r="O476" s="41" t="s">
        <v>870</v>
      </c>
      <c r="P476" s="41" t="s">
        <v>45</v>
      </c>
      <c r="Q476" s="41" t="s">
        <v>207</v>
      </c>
      <c r="R476" s="41" t="s">
        <v>313</v>
      </c>
      <c r="S476" s="41" t="s">
        <v>314</v>
      </c>
      <c r="T476" s="41" t="s">
        <v>315</v>
      </c>
      <c r="U476" s="41" t="s">
        <v>316</v>
      </c>
      <c r="V476" s="41" t="s">
        <v>1697</v>
      </c>
      <c r="W476" s="41" t="s">
        <v>3279</v>
      </c>
      <c r="X476" s="41" t="s">
        <v>3280</v>
      </c>
      <c r="Y476" s="41" t="s">
        <v>3281</v>
      </c>
      <c r="Z476" s="41">
        <v>0</v>
      </c>
      <c r="AA476" s="41">
        <v>0</v>
      </c>
      <c r="AB476" s="41">
        <v>0</v>
      </c>
      <c r="AC476" s="41">
        <v>0</v>
      </c>
      <c r="AD476" s="56">
        <f t="shared" si="84"/>
        <v>0</v>
      </c>
      <c r="AE476" s="56">
        <f t="shared" si="85"/>
        <v>0</v>
      </c>
      <c r="AF476" s="41">
        <v>17</v>
      </c>
      <c r="AG476" s="41">
        <v>29</v>
      </c>
      <c r="AH476" s="41">
        <v>24</v>
      </c>
      <c r="AI476" s="41">
        <v>31</v>
      </c>
      <c r="AJ476" s="57">
        <f t="shared" si="86"/>
        <v>101</v>
      </c>
      <c r="AK476" s="57">
        <f t="shared" si="87"/>
        <v>25.25</v>
      </c>
      <c r="AL476" s="41">
        <v>23</v>
      </c>
      <c r="AM476" s="41">
        <v>15</v>
      </c>
      <c r="AN476" s="41">
        <v>20</v>
      </c>
      <c r="AO476" s="41">
        <v>11</v>
      </c>
      <c r="AP476" s="58">
        <f t="shared" si="88"/>
        <v>69</v>
      </c>
      <c r="AQ476" s="58">
        <f t="shared" si="89"/>
        <v>17.25</v>
      </c>
      <c r="AR476" s="41">
        <v>0</v>
      </c>
      <c r="AS476" s="41">
        <v>5</v>
      </c>
      <c r="AT476" s="41">
        <v>8</v>
      </c>
      <c r="AU476" s="41">
        <v>2</v>
      </c>
      <c r="AV476" s="59">
        <f t="shared" si="90"/>
        <v>15</v>
      </c>
      <c r="AW476" s="59">
        <f t="shared" si="91"/>
        <v>3.75</v>
      </c>
      <c r="AX476" s="41">
        <v>9</v>
      </c>
      <c r="AY476" s="41">
        <v>3</v>
      </c>
      <c r="AZ476" s="41">
        <v>7</v>
      </c>
      <c r="BA476" s="41">
        <v>12</v>
      </c>
      <c r="BB476" s="60">
        <f t="shared" si="92"/>
        <v>31</v>
      </c>
      <c r="BC476" s="60">
        <f t="shared" si="93"/>
        <v>7.75</v>
      </c>
      <c r="BD476" s="41">
        <f t="shared" si="94"/>
        <v>216</v>
      </c>
      <c r="BE476" s="41">
        <f t="shared" si="95"/>
        <v>1.0536040575462927E-2</v>
      </c>
    </row>
    <row r="477" spans="1:57" x14ac:dyDescent="0.25">
      <c r="A477" s="41" t="s">
        <v>628</v>
      </c>
      <c r="B477" s="41" t="s">
        <v>757</v>
      </c>
      <c r="C477" s="41">
        <v>1</v>
      </c>
      <c r="D477" s="41">
        <v>2</v>
      </c>
      <c r="E477" s="41" t="s">
        <v>3196</v>
      </c>
      <c r="F477" s="41">
        <v>99.393999999999906</v>
      </c>
      <c r="G477" s="41">
        <v>100</v>
      </c>
      <c r="H477" s="41" t="s">
        <v>759</v>
      </c>
      <c r="I477" s="41" t="s">
        <v>3197</v>
      </c>
      <c r="J477" s="41" t="s">
        <v>3198</v>
      </c>
      <c r="K477" s="41" t="s">
        <v>762</v>
      </c>
      <c r="L477" s="41" t="s">
        <v>762</v>
      </c>
      <c r="M477" s="41" t="s">
        <v>762</v>
      </c>
      <c r="N477" s="41" t="s">
        <v>762</v>
      </c>
      <c r="O477" s="41" t="s">
        <v>762</v>
      </c>
      <c r="P477" s="41" t="s">
        <v>45</v>
      </c>
      <c r="Q477" s="41" t="s">
        <v>207</v>
      </c>
      <c r="R477" s="41" t="s">
        <v>313</v>
      </c>
      <c r="S477" s="41" t="s">
        <v>314</v>
      </c>
      <c r="T477" s="41" t="s">
        <v>315</v>
      </c>
      <c r="U477" s="41" t="s">
        <v>316</v>
      </c>
      <c r="V477" s="41" t="s">
        <v>1697</v>
      </c>
      <c r="W477" s="41" t="s">
        <v>3199</v>
      </c>
      <c r="X477" s="41" t="s">
        <v>3200</v>
      </c>
      <c r="Y477" s="41" t="s">
        <v>3201</v>
      </c>
      <c r="Z477" s="41">
        <v>39</v>
      </c>
      <c r="AA477" s="41">
        <v>1</v>
      </c>
      <c r="AB477" s="41">
        <v>33</v>
      </c>
      <c r="AC477" s="41">
        <v>8</v>
      </c>
      <c r="AD477" s="56">
        <f t="shared" si="84"/>
        <v>81</v>
      </c>
      <c r="AE477" s="56">
        <f t="shared" si="85"/>
        <v>20.25</v>
      </c>
      <c r="AF477" s="41">
        <v>53</v>
      </c>
      <c r="AG477" s="41">
        <v>29</v>
      </c>
      <c r="AH477" s="41">
        <v>42</v>
      </c>
      <c r="AI477" s="41">
        <v>21</v>
      </c>
      <c r="AJ477" s="57">
        <f t="shared" si="86"/>
        <v>145</v>
      </c>
      <c r="AK477" s="57">
        <f t="shared" si="87"/>
        <v>36.25</v>
      </c>
      <c r="AL477" s="41">
        <v>11</v>
      </c>
      <c r="AM477" s="41">
        <v>6</v>
      </c>
      <c r="AN477" s="41">
        <v>12</v>
      </c>
      <c r="AO477" s="41">
        <v>16</v>
      </c>
      <c r="AP477" s="58">
        <f t="shared" si="88"/>
        <v>45</v>
      </c>
      <c r="AQ477" s="58">
        <f t="shared" si="89"/>
        <v>11.25</v>
      </c>
      <c r="AR477" s="41">
        <v>1</v>
      </c>
      <c r="AS477" s="41">
        <v>9</v>
      </c>
      <c r="AT477" s="41">
        <v>4</v>
      </c>
      <c r="AU477" s="41">
        <v>15</v>
      </c>
      <c r="AV477" s="59">
        <f t="shared" si="90"/>
        <v>29</v>
      </c>
      <c r="AW477" s="59">
        <f t="shared" si="91"/>
        <v>7.25</v>
      </c>
      <c r="AX477" s="41">
        <v>5</v>
      </c>
      <c r="AY477" s="41">
        <v>2</v>
      </c>
      <c r="AZ477" s="41">
        <v>5</v>
      </c>
      <c r="BA477" s="41">
        <v>5</v>
      </c>
      <c r="BB477" s="60">
        <f t="shared" si="92"/>
        <v>17</v>
      </c>
      <c r="BC477" s="60">
        <f t="shared" si="93"/>
        <v>4.25</v>
      </c>
      <c r="BD477" s="41">
        <f t="shared" si="94"/>
        <v>317</v>
      </c>
      <c r="BE477" s="41">
        <f t="shared" si="95"/>
        <v>1.5462615103804388E-2</v>
      </c>
    </row>
    <row r="478" spans="1:57" x14ac:dyDescent="0.25">
      <c r="A478" s="41" t="s">
        <v>664</v>
      </c>
      <c r="B478" s="41" t="s">
        <v>757</v>
      </c>
      <c r="C478" s="41">
        <v>1</v>
      </c>
      <c r="D478" s="41">
        <v>2</v>
      </c>
      <c r="E478" s="41" t="s">
        <v>3081</v>
      </c>
      <c r="F478" s="41">
        <v>100</v>
      </c>
      <c r="G478" s="41">
        <v>100</v>
      </c>
      <c r="H478" s="41" t="s">
        <v>759</v>
      </c>
      <c r="I478" s="41" t="s">
        <v>3082</v>
      </c>
      <c r="J478" s="41" t="s">
        <v>3083</v>
      </c>
      <c r="K478" s="41" t="s">
        <v>3084</v>
      </c>
      <c r="L478" s="41">
        <v>4</v>
      </c>
      <c r="M478" s="41" t="s">
        <v>3085</v>
      </c>
      <c r="N478" s="41" t="s">
        <v>3086</v>
      </c>
      <c r="O478" s="41" t="s">
        <v>870</v>
      </c>
      <c r="P478" s="41" t="s">
        <v>45</v>
      </c>
      <c r="Q478" s="41" t="s">
        <v>207</v>
      </c>
      <c r="R478" s="41" t="s">
        <v>313</v>
      </c>
      <c r="S478" s="41" t="s">
        <v>314</v>
      </c>
      <c r="T478" s="41" t="s">
        <v>315</v>
      </c>
      <c r="U478" s="41" t="s">
        <v>316</v>
      </c>
      <c r="V478" s="41" t="s">
        <v>1697</v>
      </c>
      <c r="W478" s="41" t="s">
        <v>3087</v>
      </c>
      <c r="X478" s="41" t="s">
        <v>3088</v>
      </c>
      <c r="Y478" s="41" t="s">
        <v>3088</v>
      </c>
      <c r="Z478" s="41">
        <v>0</v>
      </c>
      <c r="AA478" s="41">
        <v>0</v>
      </c>
      <c r="AB478" s="41">
        <v>0</v>
      </c>
      <c r="AC478" s="41">
        <v>0</v>
      </c>
      <c r="AD478" s="56">
        <f t="shared" si="84"/>
        <v>0</v>
      </c>
      <c r="AE478" s="56">
        <f t="shared" si="85"/>
        <v>0</v>
      </c>
      <c r="AF478" s="41">
        <v>1</v>
      </c>
      <c r="AG478" s="41">
        <v>1</v>
      </c>
      <c r="AH478" s="41">
        <v>42</v>
      </c>
      <c r="AI478" s="41">
        <v>3</v>
      </c>
      <c r="AJ478" s="57">
        <f t="shared" si="86"/>
        <v>47</v>
      </c>
      <c r="AK478" s="57">
        <f t="shared" si="87"/>
        <v>11.75</v>
      </c>
      <c r="AL478" s="41">
        <v>12</v>
      </c>
      <c r="AM478" s="41">
        <v>5</v>
      </c>
      <c r="AN478" s="41">
        <v>2</v>
      </c>
      <c r="AO478" s="41">
        <v>2</v>
      </c>
      <c r="AP478" s="58">
        <f t="shared" si="88"/>
        <v>21</v>
      </c>
      <c r="AQ478" s="58">
        <f t="shared" si="89"/>
        <v>5.25</v>
      </c>
      <c r="AR478" s="41">
        <v>0</v>
      </c>
      <c r="AS478" s="41">
        <v>1</v>
      </c>
      <c r="AT478" s="41">
        <v>1</v>
      </c>
      <c r="AU478" s="41">
        <v>0</v>
      </c>
      <c r="AV478" s="59">
        <f t="shared" si="90"/>
        <v>2</v>
      </c>
      <c r="AW478" s="59">
        <f t="shared" si="91"/>
        <v>0.5</v>
      </c>
      <c r="AX478" s="41">
        <v>9</v>
      </c>
      <c r="AY478" s="41">
        <v>10</v>
      </c>
      <c r="AZ478" s="41">
        <v>4</v>
      </c>
      <c r="BA478" s="41">
        <v>15</v>
      </c>
      <c r="BB478" s="60">
        <f t="shared" si="92"/>
        <v>38</v>
      </c>
      <c r="BC478" s="60">
        <f t="shared" si="93"/>
        <v>9.5</v>
      </c>
      <c r="BD478" s="41">
        <f t="shared" si="94"/>
        <v>108</v>
      </c>
      <c r="BE478" s="41">
        <f t="shared" si="95"/>
        <v>5.2680202877314636E-3</v>
      </c>
    </row>
    <row r="479" spans="1:57" x14ac:dyDescent="0.25">
      <c r="A479" s="41" t="s">
        <v>318</v>
      </c>
      <c r="B479" s="41" t="s">
        <v>757</v>
      </c>
      <c r="C479" s="41">
        <v>1</v>
      </c>
      <c r="D479" s="41">
        <v>0</v>
      </c>
      <c r="E479" s="41" t="s">
        <v>3814</v>
      </c>
      <c r="F479" s="41">
        <v>100</v>
      </c>
      <c r="G479" s="41">
        <v>100</v>
      </c>
      <c r="H479" s="41" t="s">
        <v>759</v>
      </c>
      <c r="I479" s="41" t="s">
        <v>3815</v>
      </c>
      <c r="J479" s="41" t="s">
        <v>3816</v>
      </c>
      <c r="K479" s="41" t="s">
        <v>3815</v>
      </c>
      <c r="L479" s="41">
        <v>0</v>
      </c>
      <c r="M479" s="41" t="s">
        <v>3815</v>
      </c>
      <c r="N479" s="41" t="s">
        <v>3817</v>
      </c>
      <c r="O479" s="41" t="s">
        <v>870</v>
      </c>
      <c r="P479" s="41" t="s">
        <v>45</v>
      </c>
      <c r="Q479" s="41" t="s">
        <v>207</v>
      </c>
      <c r="R479" s="41" t="s">
        <v>313</v>
      </c>
      <c r="S479" s="41" t="s">
        <v>314</v>
      </c>
      <c r="T479" s="41" t="s">
        <v>315</v>
      </c>
      <c r="U479" s="41" t="s">
        <v>316</v>
      </c>
      <c r="V479" s="41" t="s">
        <v>3815</v>
      </c>
      <c r="W479" s="41" t="s">
        <v>3814</v>
      </c>
      <c r="X479" s="41" t="s">
        <v>3818</v>
      </c>
      <c r="Y479" s="41" t="s">
        <v>3819</v>
      </c>
      <c r="Z479" s="41">
        <v>0</v>
      </c>
      <c r="AA479" s="41">
        <v>0</v>
      </c>
      <c r="AB479" s="41">
        <v>0</v>
      </c>
      <c r="AC479" s="41">
        <v>0</v>
      </c>
      <c r="AD479" s="56">
        <f t="shared" si="84"/>
        <v>0</v>
      </c>
      <c r="AE479" s="56">
        <f t="shared" si="85"/>
        <v>0</v>
      </c>
      <c r="AF479" s="41">
        <v>2</v>
      </c>
      <c r="AG479" s="41">
        <v>9</v>
      </c>
      <c r="AH479" s="41">
        <v>2</v>
      </c>
      <c r="AI479" s="41">
        <v>1</v>
      </c>
      <c r="AJ479" s="57">
        <f t="shared" si="86"/>
        <v>14</v>
      </c>
      <c r="AK479" s="57">
        <f t="shared" si="87"/>
        <v>3.5</v>
      </c>
      <c r="AL479" s="41">
        <v>15</v>
      </c>
      <c r="AM479" s="41">
        <v>4</v>
      </c>
      <c r="AN479" s="41">
        <v>8</v>
      </c>
      <c r="AO479" s="41">
        <v>30</v>
      </c>
      <c r="AP479" s="58">
        <f t="shared" si="88"/>
        <v>57</v>
      </c>
      <c r="AQ479" s="58">
        <f t="shared" si="89"/>
        <v>14.25</v>
      </c>
      <c r="AR479" s="41">
        <v>0</v>
      </c>
      <c r="AS479" s="41">
        <v>8</v>
      </c>
      <c r="AT479" s="41">
        <v>4</v>
      </c>
      <c r="AU479" s="41">
        <v>21</v>
      </c>
      <c r="AV479" s="59">
        <f t="shared" si="90"/>
        <v>33</v>
      </c>
      <c r="AW479" s="59">
        <f t="shared" si="91"/>
        <v>8.25</v>
      </c>
      <c r="AX479" s="41">
        <v>6</v>
      </c>
      <c r="AY479" s="41">
        <v>20</v>
      </c>
      <c r="AZ479" s="41">
        <v>12</v>
      </c>
      <c r="BA479" s="41">
        <v>7</v>
      </c>
      <c r="BB479" s="60">
        <f t="shared" si="92"/>
        <v>45</v>
      </c>
      <c r="BC479" s="60">
        <f t="shared" si="93"/>
        <v>11.25</v>
      </c>
      <c r="BD479" s="41">
        <f t="shared" si="94"/>
        <v>149</v>
      </c>
      <c r="BE479" s="41">
        <f t="shared" si="95"/>
        <v>7.2679168784443348E-3</v>
      </c>
    </row>
    <row r="480" spans="1:57" x14ac:dyDescent="0.25">
      <c r="A480" s="41" t="s">
        <v>1693</v>
      </c>
      <c r="B480" s="41" t="s">
        <v>757</v>
      </c>
      <c r="C480" s="41">
        <v>2</v>
      </c>
      <c r="D480" s="41">
        <v>0</v>
      </c>
      <c r="E480" s="41" t="s">
        <v>1694</v>
      </c>
      <c r="F480" s="41">
        <v>100</v>
      </c>
      <c r="G480" s="41">
        <v>100</v>
      </c>
      <c r="H480" s="41" t="s">
        <v>759</v>
      </c>
      <c r="I480" s="41" t="s">
        <v>1695</v>
      </c>
      <c r="J480" s="41" t="s">
        <v>1696</v>
      </c>
      <c r="K480" s="41" t="s">
        <v>1697</v>
      </c>
      <c r="L480" s="41">
        <v>2</v>
      </c>
      <c r="M480" s="41" t="s">
        <v>1698</v>
      </c>
      <c r="N480" s="41" t="s">
        <v>1699</v>
      </c>
      <c r="O480" s="41" t="s">
        <v>1700</v>
      </c>
      <c r="P480" s="41" t="s">
        <v>45</v>
      </c>
      <c r="Q480" s="41" t="s">
        <v>207</v>
      </c>
      <c r="R480" s="41" t="s">
        <v>313</v>
      </c>
      <c r="S480" s="41" t="s">
        <v>314</v>
      </c>
      <c r="T480" s="41" t="s">
        <v>315</v>
      </c>
      <c r="U480" s="41" t="s">
        <v>316</v>
      </c>
      <c r="V480" s="41" t="s">
        <v>1695</v>
      </c>
      <c r="W480" s="41" t="s">
        <v>1701</v>
      </c>
      <c r="X480" s="41" t="s">
        <v>1702</v>
      </c>
      <c r="Y480" s="41" t="s">
        <v>1702</v>
      </c>
      <c r="Z480" s="41">
        <v>0</v>
      </c>
      <c r="AA480" s="41">
        <v>0</v>
      </c>
      <c r="AB480" s="41">
        <v>0</v>
      </c>
      <c r="AC480" s="41">
        <v>0</v>
      </c>
      <c r="AD480" s="56">
        <f t="shared" si="84"/>
        <v>0</v>
      </c>
      <c r="AE480" s="56">
        <f t="shared" si="85"/>
        <v>0</v>
      </c>
      <c r="AF480" s="41">
        <v>6</v>
      </c>
      <c r="AG480" s="41">
        <v>0</v>
      </c>
      <c r="AH480" s="41">
        <v>0</v>
      </c>
      <c r="AI480" s="41">
        <v>3</v>
      </c>
      <c r="AJ480" s="57">
        <f t="shared" si="86"/>
        <v>9</v>
      </c>
      <c r="AK480" s="57">
        <f t="shared" si="87"/>
        <v>2.25</v>
      </c>
      <c r="AL480" s="41">
        <v>41</v>
      </c>
      <c r="AM480" s="41">
        <v>26</v>
      </c>
      <c r="AN480" s="41">
        <v>50</v>
      </c>
      <c r="AO480" s="41">
        <v>26</v>
      </c>
      <c r="AP480" s="58">
        <f t="shared" si="88"/>
        <v>143</v>
      </c>
      <c r="AQ480" s="58">
        <f t="shared" si="89"/>
        <v>35.75</v>
      </c>
      <c r="AR480" s="41">
        <v>36</v>
      </c>
      <c r="AS480" s="41">
        <v>20</v>
      </c>
      <c r="AT480" s="41">
        <v>24</v>
      </c>
      <c r="AU480" s="41">
        <v>16</v>
      </c>
      <c r="AV480" s="59">
        <f t="shared" si="90"/>
        <v>96</v>
      </c>
      <c r="AW480" s="59">
        <f t="shared" si="91"/>
        <v>24</v>
      </c>
      <c r="AX480" s="41">
        <v>5</v>
      </c>
      <c r="AY480" s="41">
        <v>3</v>
      </c>
      <c r="AZ480" s="41">
        <v>3</v>
      </c>
      <c r="BA480" s="41">
        <v>3</v>
      </c>
      <c r="BB480" s="60">
        <f t="shared" si="92"/>
        <v>14</v>
      </c>
      <c r="BC480" s="60">
        <f t="shared" si="93"/>
        <v>3.5</v>
      </c>
      <c r="BD480" s="41">
        <f t="shared" si="94"/>
        <v>262</v>
      </c>
      <c r="BE480" s="41">
        <f t="shared" si="95"/>
        <v>1.2779826994311513E-2</v>
      </c>
    </row>
    <row r="481" spans="1:57" x14ac:dyDescent="0.25">
      <c r="A481" s="41" t="s">
        <v>3539</v>
      </c>
      <c r="B481" s="41" t="s">
        <v>757</v>
      </c>
      <c r="C481" s="41">
        <v>1</v>
      </c>
      <c r="D481" s="41">
        <v>0</v>
      </c>
      <c r="E481" s="41" t="s">
        <v>3540</v>
      </c>
      <c r="F481" s="41">
        <v>100</v>
      </c>
      <c r="G481" s="41">
        <v>100</v>
      </c>
      <c r="H481" s="41" t="s">
        <v>759</v>
      </c>
      <c r="I481" s="41" t="s">
        <v>3541</v>
      </c>
      <c r="J481" s="41" t="s">
        <v>3542</v>
      </c>
      <c r="K481" s="41" t="s">
        <v>762</v>
      </c>
      <c r="L481" s="41" t="s">
        <v>762</v>
      </c>
      <c r="M481" s="41" t="s">
        <v>762</v>
      </c>
      <c r="N481" s="41" t="s">
        <v>762</v>
      </c>
      <c r="O481" s="41" t="s">
        <v>762</v>
      </c>
      <c r="P481" s="41" t="s">
        <v>45</v>
      </c>
      <c r="Q481" s="41" t="s">
        <v>207</v>
      </c>
      <c r="R481" s="41" t="s">
        <v>313</v>
      </c>
      <c r="S481" s="41" t="s">
        <v>314</v>
      </c>
      <c r="T481" s="41" t="s">
        <v>315</v>
      </c>
      <c r="U481" s="41" t="s">
        <v>316</v>
      </c>
      <c r="V481" s="41" t="s">
        <v>3541</v>
      </c>
      <c r="W481" s="41" t="s">
        <v>3543</v>
      </c>
      <c r="X481" s="41" t="s">
        <v>3544</v>
      </c>
      <c r="Y481" s="41" t="s">
        <v>3544</v>
      </c>
      <c r="Z481" s="41">
        <v>0</v>
      </c>
      <c r="AA481" s="41">
        <v>0</v>
      </c>
      <c r="AB481" s="41">
        <v>0</v>
      </c>
      <c r="AC481" s="41">
        <v>0</v>
      </c>
      <c r="AD481" s="56">
        <f t="shared" si="84"/>
        <v>0</v>
      </c>
      <c r="AE481" s="56">
        <f t="shared" si="85"/>
        <v>0</v>
      </c>
      <c r="AF481" s="41">
        <v>3</v>
      </c>
      <c r="AG481" s="41">
        <v>0</v>
      </c>
      <c r="AH481" s="41">
        <v>3</v>
      </c>
      <c r="AI481" s="41">
        <v>17</v>
      </c>
      <c r="AJ481" s="57">
        <f t="shared" si="86"/>
        <v>23</v>
      </c>
      <c r="AK481" s="57">
        <f t="shared" si="87"/>
        <v>5.75</v>
      </c>
      <c r="AL481" s="41">
        <v>15</v>
      </c>
      <c r="AM481" s="41">
        <v>47</v>
      </c>
      <c r="AN481" s="41">
        <v>9</v>
      </c>
      <c r="AO481" s="41">
        <v>3</v>
      </c>
      <c r="AP481" s="58">
        <f t="shared" si="88"/>
        <v>74</v>
      </c>
      <c r="AQ481" s="58">
        <f t="shared" si="89"/>
        <v>18.5</v>
      </c>
      <c r="AR481" s="41">
        <v>13</v>
      </c>
      <c r="AS481" s="41">
        <v>0</v>
      </c>
      <c r="AT481" s="41">
        <v>3</v>
      </c>
      <c r="AU481" s="41">
        <v>4</v>
      </c>
      <c r="AV481" s="59">
        <f t="shared" si="90"/>
        <v>20</v>
      </c>
      <c r="AW481" s="59">
        <f t="shared" si="91"/>
        <v>5</v>
      </c>
      <c r="AX481" s="41">
        <v>0</v>
      </c>
      <c r="AY481" s="41">
        <v>0</v>
      </c>
      <c r="AZ481" s="41">
        <v>0</v>
      </c>
      <c r="BA481" s="41">
        <v>0</v>
      </c>
      <c r="BB481" s="60">
        <f t="shared" si="92"/>
        <v>0</v>
      </c>
      <c r="BC481" s="60">
        <f t="shared" si="93"/>
        <v>0</v>
      </c>
      <c r="BD481" s="41">
        <f t="shared" si="94"/>
        <v>117</v>
      </c>
      <c r="BE481" s="41">
        <f t="shared" si="95"/>
        <v>5.7070219783757524E-3</v>
      </c>
    </row>
    <row r="482" spans="1:57" x14ac:dyDescent="0.25">
      <c r="A482" s="41" t="s">
        <v>5919</v>
      </c>
      <c r="B482" s="41" t="s">
        <v>5426</v>
      </c>
      <c r="C482" s="41">
        <v>1</v>
      </c>
      <c r="D482" s="41">
        <v>0</v>
      </c>
      <c r="E482" s="41" t="s">
        <v>5920</v>
      </c>
      <c r="F482" s="41">
        <v>99.090999999999994</v>
      </c>
      <c r="G482" s="41">
        <v>100</v>
      </c>
      <c r="H482" s="41" t="s">
        <v>759</v>
      </c>
      <c r="I482" s="41" t="s">
        <v>260</v>
      </c>
      <c r="J482" s="41" t="s">
        <v>5921</v>
      </c>
      <c r="K482" s="41" t="s">
        <v>762</v>
      </c>
      <c r="L482" s="41" t="s">
        <v>762</v>
      </c>
      <c r="M482" s="41" t="s">
        <v>762</v>
      </c>
      <c r="N482" s="41" t="s">
        <v>762</v>
      </c>
      <c r="O482" s="41" t="s">
        <v>762</v>
      </c>
      <c r="P482" s="41" t="s">
        <v>45</v>
      </c>
      <c r="Q482" s="41" t="s">
        <v>207</v>
      </c>
      <c r="R482" s="41" t="s">
        <v>208</v>
      </c>
      <c r="S482" s="41" t="s">
        <v>209</v>
      </c>
      <c r="T482" s="41" t="s">
        <v>242</v>
      </c>
      <c r="U482" s="41" t="s">
        <v>260</v>
      </c>
      <c r="V482" s="41" t="s">
        <v>260</v>
      </c>
      <c r="W482" s="41" t="s">
        <v>5922</v>
      </c>
      <c r="X482" s="41" t="s">
        <v>5923</v>
      </c>
      <c r="Y482" s="41" t="s">
        <v>5924</v>
      </c>
      <c r="Z482" s="41">
        <v>0</v>
      </c>
      <c r="AA482" s="41">
        <v>0</v>
      </c>
      <c r="AB482" s="41">
        <v>0</v>
      </c>
      <c r="AC482" s="41">
        <v>0</v>
      </c>
      <c r="AD482" s="56">
        <f t="shared" si="84"/>
        <v>0</v>
      </c>
      <c r="AE482" s="56">
        <f t="shared" si="85"/>
        <v>0</v>
      </c>
      <c r="AF482" s="41">
        <v>7</v>
      </c>
      <c r="AG482" s="41">
        <v>0</v>
      </c>
      <c r="AH482" s="41">
        <v>2</v>
      </c>
      <c r="AI482" s="41">
        <v>9</v>
      </c>
      <c r="AJ482" s="57">
        <f t="shared" si="86"/>
        <v>18</v>
      </c>
      <c r="AK482" s="57">
        <f t="shared" si="87"/>
        <v>4.5</v>
      </c>
      <c r="AL482" s="41">
        <v>54</v>
      </c>
      <c r="AM482" s="41">
        <v>23</v>
      </c>
      <c r="AN482" s="41">
        <v>40</v>
      </c>
      <c r="AO482" s="41">
        <v>23</v>
      </c>
      <c r="AP482" s="58">
        <f t="shared" si="88"/>
        <v>140</v>
      </c>
      <c r="AQ482" s="58">
        <f t="shared" si="89"/>
        <v>35</v>
      </c>
      <c r="AR482" s="41">
        <v>4</v>
      </c>
      <c r="AS482" s="41">
        <v>9</v>
      </c>
      <c r="AT482" s="41">
        <v>6</v>
      </c>
      <c r="AU482" s="41">
        <v>6</v>
      </c>
      <c r="AV482" s="59">
        <f t="shared" si="90"/>
        <v>25</v>
      </c>
      <c r="AW482" s="59">
        <f t="shared" si="91"/>
        <v>6.25</v>
      </c>
      <c r="AX482" s="41">
        <v>8</v>
      </c>
      <c r="AY482" s="41">
        <v>4</v>
      </c>
      <c r="AZ482" s="41">
        <v>1</v>
      </c>
      <c r="BA482" s="41">
        <v>1</v>
      </c>
      <c r="BB482" s="60">
        <f t="shared" si="92"/>
        <v>14</v>
      </c>
      <c r="BC482" s="60">
        <f t="shared" si="93"/>
        <v>3.5</v>
      </c>
      <c r="BD482" s="41">
        <f t="shared" si="94"/>
        <v>197</v>
      </c>
      <c r="BE482" s="41">
        <f t="shared" si="95"/>
        <v>9.6092592285472074E-3</v>
      </c>
    </row>
    <row r="483" spans="1:57" x14ac:dyDescent="0.25">
      <c r="A483" s="41" t="s">
        <v>6539</v>
      </c>
      <c r="B483" s="41" t="s">
        <v>5426</v>
      </c>
      <c r="C483" s="41">
        <v>1</v>
      </c>
      <c r="D483" s="41">
        <v>0</v>
      </c>
      <c r="E483" s="41" t="s">
        <v>6540</v>
      </c>
      <c r="F483" s="41">
        <v>100</v>
      </c>
      <c r="G483" s="41">
        <v>100</v>
      </c>
      <c r="H483" s="41" t="s">
        <v>759</v>
      </c>
      <c r="I483" s="41" t="s">
        <v>260</v>
      </c>
      <c r="J483" s="41" t="s">
        <v>6541</v>
      </c>
      <c r="K483" s="41" t="s">
        <v>762</v>
      </c>
      <c r="L483" s="41" t="s">
        <v>762</v>
      </c>
      <c r="M483" s="41" t="s">
        <v>762</v>
      </c>
      <c r="N483" s="41" t="s">
        <v>762</v>
      </c>
      <c r="O483" s="41" t="s">
        <v>762</v>
      </c>
      <c r="P483" s="41" t="s">
        <v>45</v>
      </c>
      <c r="Q483" s="41" t="s">
        <v>207</v>
      </c>
      <c r="R483" s="41" t="s">
        <v>208</v>
      </c>
      <c r="S483" s="41" t="s">
        <v>209</v>
      </c>
      <c r="T483" s="41" t="s">
        <v>242</v>
      </c>
      <c r="U483" s="41" t="s">
        <v>260</v>
      </c>
      <c r="V483" s="41" t="s">
        <v>260</v>
      </c>
      <c r="W483" s="41" t="s">
        <v>6542</v>
      </c>
      <c r="X483" s="41" t="s">
        <v>6543</v>
      </c>
      <c r="Y483" s="41" t="s">
        <v>6543</v>
      </c>
      <c r="Z483" s="41">
        <v>0</v>
      </c>
      <c r="AA483" s="41">
        <v>1</v>
      </c>
      <c r="AB483" s="41">
        <v>0</v>
      </c>
      <c r="AC483" s="41">
        <v>0</v>
      </c>
      <c r="AD483" s="56">
        <f t="shared" si="84"/>
        <v>1</v>
      </c>
      <c r="AE483" s="56">
        <f t="shared" si="85"/>
        <v>0.25</v>
      </c>
      <c r="AF483" s="41">
        <v>11</v>
      </c>
      <c r="AG483" s="41">
        <v>7</v>
      </c>
      <c r="AH483" s="41">
        <v>44</v>
      </c>
      <c r="AI483" s="41">
        <v>9</v>
      </c>
      <c r="AJ483" s="57">
        <f t="shared" si="86"/>
        <v>71</v>
      </c>
      <c r="AK483" s="57">
        <f t="shared" si="87"/>
        <v>17.75</v>
      </c>
      <c r="AL483" s="41">
        <v>55</v>
      </c>
      <c r="AM483" s="41">
        <v>6</v>
      </c>
      <c r="AN483" s="41">
        <v>7</v>
      </c>
      <c r="AO483" s="41">
        <v>12</v>
      </c>
      <c r="AP483" s="58">
        <f t="shared" si="88"/>
        <v>80</v>
      </c>
      <c r="AQ483" s="58">
        <f t="shared" si="89"/>
        <v>20</v>
      </c>
      <c r="AR483" s="41">
        <v>1</v>
      </c>
      <c r="AS483" s="41">
        <v>15</v>
      </c>
      <c r="AT483" s="41">
        <v>13</v>
      </c>
      <c r="AU483" s="41">
        <v>11</v>
      </c>
      <c r="AV483" s="59">
        <f t="shared" si="90"/>
        <v>40</v>
      </c>
      <c r="AW483" s="59">
        <f t="shared" si="91"/>
        <v>10</v>
      </c>
      <c r="AX483" s="41">
        <v>6</v>
      </c>
      <c r="AY483" s="41">
        <v>3</v>
      </c>
      <c r="AZ483" s="41">
        <v>8</v>
      </c>
      <c r="BA483" s="41">
        <v>11</v>
      </c>
      <c r="BB483" s="60">
        <f t="shared" si="92"/>
        <v>28</v>
      </c>
      <c r="BC483" s="60">
        <f t="shared" si="93"/>
        <v>7</v>
      </c>
      <c r="BD483" s="41">
        <f t="shared" si="94"/>
        <v>220</v>
      </c>
      <c r="BE483" s="41">
        <f t="shared" si="95"/>
        <v>1.07311524379715E-2</v>
      </c>
    </row>
    <row r="484" spans="1:57" x14ac:dyDescent="0.25">
      <c r="A484" s="41" t="s">
        <v>6835</v>
      </c>
      <c r="B484" s="41" t="s">
        <v>5426</v>
      </c>
      <c r="C484" s="41">
        <v>1</v>
      </c>
      <c r="D484" s="41">
        <v>0</v>
      </c>
      <c r="E484" s="41" t="s">
        <v>6836</v>
      </c>
      <c r="F484" s="41">
        <v>99.393999999999906</v>
      </c>
      <c r="G484" s="41">
        <v>100</v>
      </c>
      <c r="H484" s="41" t="s">
        <v>759</v>
      </c>
      <c r="I484" s="41" t="s">
        <v>260</v>
      </c>
      <c r="J484" s="41" t="s">
        <v>6837</v>
      </c>
      <c r="K484" s="41" t="s">
        <v>762</v>
      </c>
      <c r="L484" s="41" t="s">
        <v>762</v>
      </c>
      <c r="M484" s="41" t="s">
        <v>762</v>
      </c>
      <c r="N484" s="41" t="s">
        <v>762</v>
      </c>
      <c r="O484" s="41" t="s">
        <v>762</v>
      </c>
      <c r="P484" s="41" t="s">
        <v>45</v>
      </c>
      <c r="Q484" s="41" t="s">
        <v>207</v>
      </c>
      <c r="R484" s="41" t="s">
        <v>208</v>
      </c>
      <c r="S484" s="41" t="s">
        <v>209</v>
      </c>
      <c r="T484" s="41" t="s">
        <v>242</v>
      </c>
      <c r="U484" s="41" t="s">
        <v>260</v>
      </c>
      <c r="V484" s="41" t="s">
        <v>260</v>
      </c>
      <c r="W484" s="41" t="s">
        <v>6838</v>
      </c>
      <c r="X484" s="41" t="s">
        <v>6839</v>
      </c>
      <c r="Y484" s="41" t="s">
        <v>6840</v>
      </c>
      <c r="Z484" s="41">
        <v>0</v>
      </c>
      <c r="AA484" s="41">
        <v>0</v>
      </c>
      <c r="AB484" s="41">
        <v>0</v>
      </c>
      <c r="AC484" s="41">
        <v>0</v>
      </c>
      <c r="AD484" s="56">
        <f t="shared" si="84"/>
        <v>0</v>
      </c>
      <c r="AE484" s="56">
        <f t="shared" si="85"/>
        <v>0</v>
      </c>
      <c r="AF484" s="41">
        <v>0</v>
      </c>
      <c r="AG484" s="41">
        <v>0</v>
      </c>
      <c r="AH484" s="41">
        <v>0</v>
      </c>
      <c r="AI484" s="41">
        <v>0</v>
      </c>
      <c r="AJ484" s="57">
        <f t="shared" si="86"/>
        <v>0</v>
      </c>
      <c r="AK484" s="57">
        <f t="shared" si="87"/>
        <v>0</v>
      </c>
      <c r="AL484" s="41">
        <v>0</v>
      </c>
      <c r="AM484" s="41">
        <v>0</v>
      </c>
      <c r="AN484" s="41">
        <v>0</v>
      </c>
      <c r="AO484" s="41">
        <v>0</v>
      </c>
      <c r="AP484" s="58">
        <f t="shared" si="88"/>
        <v>0</v>
      </c>
      <c r="AQ484" s="58">
        <f t="shared" si="89"/>
        <v>0</v>
      </c>
      <c r="AR484" s="41">
        <v>10</v>
      </c>
      <c r="AS484" s="41">
        <v>5</v>
      </c>
      <c r="AT484" s="41">
        <v>6</v>
      </c>
      <c r="AU484" s="41">
        <v>32</v>
      </c>
      <c r="AV484" s="59">
        <f t="shared" si="90"/>
        <v>53</v>
      </c>
      <c r="AW484" s="59">
        <f t="shared" si="91"/>
        <v>13.25</v>
      </c>
      <c r="AX484" s="41">
        <v>5</v>
      </c>
      <c r="AY484" s="41">
        <v>3</v>
      </c>
      <c r="AZ484" s="41">
        <v>2</v>
      </c>
      <c r="BA484" s="41">
        <v>6</v>
      </c>
      <c r="BB484" s="60">
        <f t="shared" si="92"/>
        <v>16</v>
      </c>
      <c r="BC484" s="60">
        <f t="shared" si="93"/>
        <v>4</v>
      </c>
      <c r="BD484" s="41">
        <f t="shared" si="94"/>
        <v>69</v>
      </c>
      <c r="BE484" s="41">
        <f t="shared" si="95"/>
        <v>3.3656796282728798E-3</v>
      </c>
    </row>
    <row r="485" spans="1:57" x14ac:dyDescent="0.25">
      <c r="A485" s="41" t="s">
        <v>6497</v>
      </c>
      <c r="B485" s="41" t="s">
        <v>5426</v>
      </c>
      <c r="C485" s="41">
        <v>1</v>
      </c>
      <c r="D485" s="41">
        <v>0</v>
      </c>
      <c r="E485" s="41" t="s">
        <v>6498</v>
      </c>
      <c r="F485" s="41">
        <v>99.090999999999994</v>
      </c>
      <c r="G485" s="41">
        <v>100</v>
      </c>
      <c r="H485" s="41" t="s">
        <v>759</v>
      </c>
      <c r="I485" s="41" t="s">
        <v>260</v>
      </c>
      <c r="J485" s="41" t="s">
        <v>6499</v>
      </c>
      <c r="K485" s="41" t="s">
        <v>762</v>
      </c>
      <c r="L485" s="41" t="s">
        <v>762</v>
      </c>
      <c r="M485" s="41" t="s">
        <v>762</v>
      </c>
      <c r="N485" s="41" t="s">
        <v>762</v>
      </c>
      <c r="O485" s="41" t="s">
        <v>762</v>
      </c>
      <c r="P485" s="41" t="s">
        <v>45</v>
      </c>
      <c r="Q485" s="41" t="s">
        <v>207</v>
      </c>
      <c r="R485" s="41" t="s">
        <v>208</v>
      </c>
      <c r="S485" s="41" t="s">
        <v>209</v>
      </c>
      <c r="T485" s="41" t="s">
        <v>242</v>
      </c>
      <c r="U485" s="41" t="s">
        <v>260</v>
      </c>
      <c r="V485" s="41" t="s">
        <v>260</v>
      </c>
      <c r="W485" s="41" t="s">
        <v>6500</v>
      </c>
      <c r="X485" s="41" t="s">
        <v>6501</v>
      </c>
      <c r="Y485" s="41" t="s">
        <v>6502</v>
      </c>
      <c r="Z485" s="41">
        <v>7</v>
      </c>
      <c r="AA485" s="41">
        <v>7</v>
      </c>
      <c r="AB485" s="41">
        <v>0</v>
      </c>
      <c r="AC485" s="41">
        <v>5</v>
      </c>
      <c r="AD485" s="56">
        <f t="shared" si="84"/>
        <v>19</v>
      </c>
      <c r="AE485" s="56">
        <f t="shared" si="85"/>
        <v>4.75</v>
      </c>
      <c r="AF485" s="41">
        <v>5</v>
      </c>
      <c r="AG485" s="41">
        <v>4</v>
      </c>
      <c r="AH485" s="41">
        <v>10</v>
      </c>
      <c r="AI485" s="41">
        <v>5</v>
      </c>
      <c r="AJ485" s="57">
        <f t="shared" si="86"/>
        <v>24</v>
      </c>
      <c r="AK485" s="57">
        <f t="shared" si="87"/>
        <v>6</v>
      </c>
      <c r="AL485" s="41">
        <v>3</v>
      </c>
      <c r="AM485" s="41">
        <v>2</v>
      </c>
      <c r="AN485" s="41">
        <v>1</v>
      </c>
      <c r="AO485" s="41">
        <v>32</v>
      </c>
      <c r="AP485" s="58">
        <f t="shared" si="88"/>
        <v>38</v>
      </c>
      <c r="AQ485" s="58">
        <f t="shared" si="89"/>
        <v>9.5</v>
      </c>
      <c r="AR485" s="41">
        <v>2</v>
      </c>
      <c r="AS485" s="41">
        <v>3</v>
      </c>
      <c r="AT485" s="41">
        <v>2</v>
      </c>
      <c r="AU485" s="41">
        <v>1</v>
      </c>
      <c r="AV485" s="59">
        <f t="shared" si="90"/>
        <v>8</v>
      </c>
      <c r="AW485" s="59">
        <f t="shared" si="91"/>
        <v>2</v>
      </c>
      <c r="AX485" s="41">
        <v>0</v>
      </c>
      <c r="AY485" s="41">
        <v>2</v>
      </c>
      <c r="AZ485" s="41">
        <v>1</v>
      </c>
      <c r="BA485" s="41">
        <v>0</v>
      </c>
      <c r="BB485" s="60">
        <f t="shared" si="92"/>
        <v>3</v>
      </c>
      <c r="BC485" s="60">
        <f t="shared" si="93"/>
        <v>0.75</v>
      </c>
      <c r="BD485" s="41">
        <f t="shared" si="94"/>
        <v>92</v>
      </c>
      <c r="BE485" s="41">
        <f t="shared" si="95"/>
        <v>4.4875728376971725E-3</v>
      </c>
    </row>
    <row r="486" spans="1:57" x14ac:dyDescent="0.25">
      <c r="A486" s="41" t="s">
        <v>6969</v>
      </c>
      <c r="B486" s="41" t="s">
        <v>5426</v>
      </c>
      <c r="C486" s="41">
        <v>1</v>
      </c>
      <c r="D486" s="41">
        <v>0</v>
      </c>
      <c r="E486" s="41" t="s">
        <v>6970</v>
      </c>
      <c r="F486" s="41">
        <v>100</v>
      </c>
      <c r="G486" s="41">
        <v>100</v>
      </c>
      <c r="H486" s="41" t="s">
        <v>759</v>
      </c>
      <c r="I486" s="41" t="s">
        <v>260</v>
      </c>
      <c r="J486" s="41" t="s">
        <v>6971</v>
      </c>
      <c r="K486" s="41" t="s">
        <v>762</v>
      </c>
      <c r="L486" s="41" t="s">
        <v>762</v>
      </c>
      <c r="M486" s="41" t="s">
        <v>762</v>
      </c>
      <c r="N486" s="41" t="s">
        <v>762</v>
      </c>
      <c r="O486" s="41" t="s">
        <v>762</v>
      </c>
      <c r="P486" s="41" t="s">
        <v>45</v>
      </c>
      <c r="Q486" s="41" t="s">
        <v>207</v>
      </c>
      <c r="R486" s="41" t="s">
        <v>208</v>
      </c>
      <c r="S486" s="41" t="s">
        <v>209</v>
      </c>
      <c r="T486" s="41" t="s">
        <v>242</v>
      </c>
      <c r="U486" s="41" t="s">
        <v>260</v>
      </c>
      <c r="V486" s="41" t="s">
        <v>260</v>
      </c>
      <c r="W486" s="41" t="s">
        <v>6970</v>
      </c>
      <c r="X486" s="41" t="s">
        <v>6972</v>
      </c>
      <c r="Y486" s="41" t="s">
        <v>6973</v>
      </c>
      <c r="Z486" s="41">
        <v>143</v>
      </c>
      <c r="AA486" s="41">
        <v>0</v>
      </c>
      <c r="AB486" s="41">
        <v>0</v>
      </c>
      <c r="AC486" s="41">
        <v>1</v>
      </c>
      <c r="AD486" s="56">
        <f t="shared" si="84"/>
        <v>144</v>
      </c>
      <c r="AE486" s="56">
        <f t="shared" si="85"/>
        <v>36</v>
      </c>
      <c r="AF486" s="41">
        <v>70</v>
      </c>
      <c r="AG486" s="41">
        <v>645</v>
      </c>
      <c r="AH486" s="41">
        <v>190</v>
      </c>
      <c r="AI486" s="41">
        <v>279</v>
      </c>
      <c r="AJ486" s="57">
        <f t="shared" si="86"/>
        <v>1184</v>
      </c>
      <c r="AK486" s="57">
        <f t="shared" si="87"/>
        <v>296</v>
      </c>
      <c r="AL486" s="41">
        <v>8</v>
      </c>
      <c r="AM486" s="41">
        <v>99</v>
      </c>
      <c r="AN486" s="41">
        <v>4</v>
      </c>
      <c r="AO486" s="41">
        <v>5</v>
      </c>
      <c r="AP486" s="58">
        <f t="shared" si="88"/>
        <v>116</v>
      </c>
      <c r="AQ486" s="58">
        <f t="shared" si="89"/>
        <v>29</v>
      </c>
      <c r="AR486" s="41">
        <v>6</v>
      </c>
      <c r="AS486" s="41">
        <v>35</v>
      </c>
      <c r="AT486" s="41">
        <v>25</v>
      </c>
      <c r="AU486" s="41">
        <v>26</v>
      </c>
      <c r="AV486" s="59">
        <f t="shared" si="90"/>
        <v>92</v>
      </c>
      <c r="AW486" s="59">
        <f t="shared" si="91"/>
        <v>23</v>
      </c>
      <c r="AX486" s="41">
        <v>9</v>
      </c>
      <c r="AY486" s="41">
        <v>15</v>
      </c>
      <c r="AZ486" s="41">
        <v>15</v>
      </c>
      <c r="BA486" s="41">
        <v>11</v>
      </c>
      <c r="BB486" s="60">
        <f t="shared" si="92"/>
        <v>50</v>
      </c>
      <c r="BC486" s="60">
        <f t="shared" si="93"/>
        <v>12.5</v>
      </c>
      <c r="BD486" s="41">
        <f t="shared" si="94"/>
        <v>1586</v>
      </c>
      <c r="BE486" s="41">
        <f t="shared" si="95"/>
        <v>7.7361853484649093E-2</v>
      </c>
    </row>
    <row r="487" spans="1:57" x14ac:dyDescent="0.25">
      <c r="A487" s="41" t="s">
        <v>259</v>
      </c>
      <c r="B487" s="41" t="s">
        <v>757</v>
      </c>
      <c r="C487" s="41">
        <v>1</v>
      </c>
      <c r="D487" s="41">
        <v>0</v>
      </c>
      <c r="E487" s="41" t="s">
        <v>2577</v>
      </c>
      <c r="F487" s="41">
        <v>100</v>
      </c>
      <c r="G487" s="41">
        <v>100</v>
      </c>
      <c r="H487" s="41" t="s">
        <v>759</v>
      </c>
      <c r="I487" s="41" t="s">
        <v>2578</v>
      </c>
      <c r="J487" s="41" t="s">
        <v>2579</v>
      </c>
      <c r="K487" s="41" t="s">
        <v>2578</v>
      </c>
      <c r="L487" s="41">
        <v>0</v>
      </c>
      <c r="M487" s="41" t="s">
        <v>2578</v>
      </c>
      <c r="N487" s="41" t="s">
        <v>2580</v>
      </c>
      <c r="O487" s="41" t="s">
        <v>870</v>
      </c>
      <c r="P487" s="41" t="s">
        <v>45</v>
      </c>
      <c r="Q487" s="41" t="s">
        <v>207</v>
      </c>
      <c r="R487" s="41" t="s">
        <v>208</v>
      </c>
      <c r="S487" s="41" t="s">
        <v>209</v>
      </c>
      <c r="T487" s="41" t="s">
        <v>242</v>
      </c>
      <c r="U487" s="41" t="s">
        <v>260</v>
      </c>
      <c r="V487" s="41" t="s">
        <v>2578</v>
      </c>
      <c r="W487" s="41" t="s">
        <v>2581</v>
      </c>
      <c r="X487" s="41" t="s">
        <v>2582</v>
      </c>
      <c r="Y487" s="41" t="s">
        <v>2582</v>
      </c>
      <c r="Z487" s="41">
        <v>0</v>
      </c>
      <c r="AA487" s="41">
        <v>0</v>
      </c>
      <c r="AB487" s="41">
        <v>0</v>
      </c>
      <c r="AC487" s="41">
        <v>0</v>
      </c>
      <c r="AD487" s="56">
        <f t="shared" si="84"/>
        <v>0</v>
      </c>
      <c r="AE487" s="56">
        <f t="shared" si="85"/>
        <v>0</v>
      </c>
      <c r="AF487" s="41">
        <v>0</v>
      </c>
      <c r="AG487" s="41">
        <v>0</v>
      </c>
      <c r="AH487" s="41">
        <v>0</v>
      </c>
      <c r="AI487" s="41">
        <v>0</v>
      </c>
      <c r="AJ487" s="57">
        <f t="shared" si="86"/>
        <v>0</v>
      </c>
      <c r="AK487" s="57">
        <f t="shared" si="87"/>
        <v>0</v>
      </c>
      <c r="AL487" s="41">
        <v>0</v>
      </c>
      <c r="AM487" s="41">
        <v>0</v>
      </c>
      <c r="AN487" s="41">
        <v>0</v>
      </c>
      <c r="AO487" s="41">
        <v>0</v>
      </c>
      <c r="AP487" s="58">
        <f t="shared" si="88"/>
        <v>0</v>
      </c>
      <c r="AQ487" s="58">
        <f t="shared" si="89"/>
        <v>0</v>
      </c>
      <c r="AR487" s="41">
        <v>0</v>
      </c>
      <c r="AS487" s="41">
        <v>9</v>
      </c>
      <c r="AT487" s="41">
        <v>1</v>
      </c>
      <c r="AU487" s="41">
        <v>25</v>
      </c>
      <c r="AV487" s="59">
        <f t="shared" si="90"/>
        <v>35</v>
      </c>
      <c r="AW487" s="59">
        <f t="shared" si="91"/>
        <v>8.75</v>
      </c>
      <c r="AX487" s="41">
        <v>3</v>
      </c>
      <c r="AY487" s="41">
        <v>0</v>
      </c>
      <c r="AZ487" s="41">
        <v>1</v>
      </c>
      <c r="BA487" s="41">
        <v>3</v>
      </c>
      <c r="BB487" s="60">
        <f t="shared" si="92"/>
        <v>7</v>
      </c>
      <c r="BC487" s="60">
        <f t="shared" si="93"/>
        <v>1.75</v>
      </c>
      <c r="BD487" s="41">
        <f t="shared" si="94"/>
        <v>42</v>
      </c>
      <c r="BE487" s="41">
        <f t="shared" si="95"/>
        <v>2.0486745563400139E-3</v>
      </c>
    </row>
    <row r="488" spans="1:57" x14ac:dyDescent="0.25">
      <c r="A488" s="41" t="s">
        <v>261</v>
      </c>
      <c r="B488" s="41" t="s">
        <v>757</v>
      </c>
      <c r="C488" s="41">
        <v>1</v>
      </c>
      <c r="D488" s="41">
        <v>0</v>
      </c>
      <c r="E488" s="41" t="s">
        <v>3825</v>
      </c>
      <c r="F488" s="41">
        <v>100</v>
      </c>
      <c r="G488" s="41">
        <v>100</v>
      </c>
      <c r="H488" s="41" t="s">
        <v>759</v>
      </c>
      <c r="I488" s="41" t="s">
        <v>3826</v>
      </c>
      <c r="J488" s="41" t="s">
        <v>3827</v>
      </c>
      <c r="K488" s="41" t="s">
        <v>762</v>
      </c>
      <c r="L488" s="41" t="s">
        <v>762</v>
      </c>
      <c r="M488" s="41" t="s">
        <v>762</v>
      </c>
      <c r="N488" s="41" t="s">
        <v>762</v>
      </c>
      <c r="O488" s="41" t="s">
        <v>762</v>
      </c>
      <c r="P488" s="41" t="s">
        <v>45</v>
      </c>
      <c r="Q488" s="41" t="s">
        <v>207</v>
      </c>
      <c r="R488" s="41" t="s">
        <v>208</v>
      </c>
      <c r="S488" s="41" t="s">
        <v>209</v>
      </c>
      <c r="T488" s="41" t="s">
        <v>242</v>
      </c>
      <c r="U488" s="41" t="s">
        <v>260</v>
      </c>
      <c r="V488" s="41" t="s">
        <v>3826</v>
      </c>
      <c r="W488" s="41" t="s">
        <v>3825</v>
      </c>
      <c r="X488" s="41" t="s">
        <v>3828</v>
      </c>
      <c r="Y488" s="41" t="s">
        <v>3829</v>
      </c>
      <c r="Z488" s="41">
        <v>0</v>
      </c>
      <c r="AA488" s="41">
        <v>0</v>
      </c>
      <c r="AB488" s="41">
        <v>0</v>
      </c>
      <c r="AC488" s="41">
        <v>0</v>
      </c>
      <c r="AD488" s="56">
        <f t="shared" si="84"/>
        <v>0</v>
      </c>
      <c r="AE488" s="56">
        <f t="shared" si="85"/>
        <v>0</v>
      </c>
      <c r="AF488" s="41">
        <v>0</v>
      </c>
      <c r="AG488" s="41">
        <v>0</v>
      </c>
      <c r="AH488" s="41">
        <v>0</v>
      </c>
      <c r="AI488" s="41">
        <v>0</v>
      </c>
      <c r="AJ488" s="57">
        <f t="shared" si="86"/>
        <v>0</v>
      </c>
      <c r="AK488" s="57">
        <f t="shared" si="87"/>
        <v>0</v>
      </c>
      <c r="AL488" s="41">
        <v>2</v>
      </c>
      <c r="AM488" s="41">
        <v>2</v>
      </c>
      <c r="AN488" s="41">
        <v>3</v>
      </c>
      <c r="AO488" s="41">
        <v>1</v>
      </c>
      <c r="AP488" s="58">
        <f t="shared" si="88"/>
        <v>8</v>
      </c>
      <c r="AQ488" s="58">
        <f t="shared" si="89"/>
        <v>2</v>
      </c>
      <c r="AR488" s="41">
        <v>11</v>
      </c>
      <c r="AS488" s="41">
        <v>16</v>
      </c>
      <c r="AT488" s="41">
        <v>31</v>
      </c>
      <c r="AU488" s="41">
        <v>33</v>
      </c>
      <c r="AV488" s="59">
        <f t="shared" si="90"/>
        <v>91</v>
      </c>
      <c r="AW488" s="59">
        <f t="shared" si="91"/>
        <v>22.75</v>
      </c>
      <c r="AX488" s="41">
        <v>6</v>
      </c>
      <c r="AY488" s="41">
        <v>3</v>
      </c>
      <c r="AZ488" s="41">
        <v>14</v>
      </c>
      <c r="BA488" s="41">
        <v>4</v>
      </c>
      <c r="BB488" s="60">
        <f t="shared" si="92"/>
        <v>27</v>
      </c>
      <c r="BC488" s="60">
        <f t="shared" si="93"/>
        <v>6.75</v>
      </c>
      <c r="BD488" s="41">
        <f t="shared" si="94"/>
        <v>126</v>
      </c>
      <c r="BE488" s="41">
        <f t="shared" si="95"/>
        <v>6.1460236690200412E-3</v>
      </c>
    </row>
    <row r="489" spans="1:57" x14ac:dyDescent="0.25">
      <c r="A489" s="41" t="s">
        <v>523</v>
      </c>
      <c r="B489" s="41" t="s">
        <v>757</v>
      </c>
      <c r="C489" s="41">
        <v>1</v>
      </c>
      <c r="D489" s="41">
        <v>0</v>
      </c>
      <c r="E489" s="41" t="s">
        <v>2529</v>
      </c>
      <c r="F489" s="41">
        <v>100</v>
      </c>
      <c r="G489" s="41">
        <v>100</v>
      </c>
      <c r="H489" s="41" t="s">
        <v>759</v>
      </c>
      <c r="I489" s="41" t="s">
        <v>2530</v>
      </c>
      <c r="J489" s="41" t="s">
        <v>2531</v>
      </c>
      <c r="K489" s="41" t="s">
        <v>2530</v>
      </c>
      <c r="L489" s="41">
        <v>0</v>
      </c>
      <c r="M489" s="41" t="s">
        <v>2530</v>
      </c>
      <c r="N489" s="41" t="s">
        <v>2532</v>
      </c>
      <c r="O489" s="41" t="s">
        <v>870</v>
      </c>
      <c r="P489" s="41" t="s">
        <v>45</v>
      </c>
      <c r="Q489" s="41" t="s">
        <v>207</v>
      </c>
      <c r="R489" s="41" t="s">
        <v>208</v>
      </c>
      <c r="S489" s="41" t="s">
        <v>209</v>
      </c>
      <c r="T489" s="41" t="s">
        <v>242</v>
      </c>
      <c r="U489" s="41" t="s">
        <v>260</v>
      </c>
      <c r="V489" s="41" t="s">
        <v>2530</v>
      </c>
      <c r="W489" s="41" t="s">
        <v>2533</v>
      </c>
      <c r="X489" s="41" t="s">
        <v>2534</v>
      </c>
      <c r="Y489" s="41" t="s">
        <v>2535</v>
      </c>
      <c r="Z489" s="41">
        <v>119</v>
      </c>
      <c r="AA489" s="41">
        <v>2</v>
      </c>
      <c r="AB489" s="41">
        <v>64</v>
      </c>
      <c r="AC489" s="41">
        <v>12</v>
      </c>
      <c r="AD489" s="56">
        <f t="shared" si="84"/>
        <v>197</v>
      </c>
      <c r="AE489" s="56">
        <f t="shared" si="85"/>
        <v>49.25</v>
      </c>
      <c r="AF489" s="41">
        <v>43</v>
      </c>
      <c r="AG489" s="41">
        <v>20</v>
      </c>
      <c r="AH489" s="41">
        <v>11</v>
      </c>
      <c r="AI489" s="41">
        <v>15</v>
      </c>
      <c r="AJ489" s="57">
        <f t="shared" si="86"/>
        <v>89</v>
      </c>
      <c r="AK489" s="57">
        <f t="shared" si="87"/>
        <v>22.25</v>
      </c>
      <c r="AL489" s="41">
        <v>22</v>
      </c>
      <c r="AM489" s="41">
        <v>9</v>
      </c>
      <c r="AN489" s="41">
        <v>19</v>
      </c>
      <c r="AO489" s="41">
        <v>3</v>
      </c>
      <c r="AP489" s="58">
        <f t="shared" si="88"/>
        <v>53</v>
      </c>
      <c r="AQ489" s="58">
        <f t="shared" si="89"/>
        <v>13.25</v>
      </c>
      <c r="AR489" s="41">
        <v>3</v>
      </c>
      <c r="AS489" s="41">
        <v>6</v>
      </c>
      <c r="AT489" s="41">
        <v>10</v>
      </c>
      <c r="AU489" s="41">
        <v>6</v>
      </c>
      <c r="AV489" s="59">
        <f t="shared" si="90"/>
        <v>25</v>
      </c>
      <c r="AW489" s="59">
        <f t="shared" si="91"/>
        <v>6.25</v>
      </c>
      <c r="AX489" s="41">
        <v>0</v>
      </c>
      <c r="AY489" s="41">
        <v>2</v>
      </c>
      <c r="AZ489" s="41">
        <v>1</v>
      </c>
      <c r="BA489" s="41">
        <v>1</v>
      </c>
      <c r="BB489" s="60">
        <f t="shared" si="92"/>
        <v>4</v>
      </c>
      <c r="BC489" s="60">
        <f t="shared" si="93"/>
        <v>1</v>
      </c>
      <c r="BD489" s="41">
        <f t="shared" si="94"/>
        <v>368</v>
      </c>
      <c r="BE489" s="41">
        <f t="shared" si="95"/>
        <v>1.795029135078869E-2</v>
      </c>
    </row>
    <row r="490" spans="1:57" x14ac:dyDescent="0.25">
      <c r="A490" s="41" t="s">
        <v>7549</v>
      </c>
      <c r="B490" s="41" t="s">
        <v>5426</v>
      </c>
      <c r="C490" s="41">
        <v>1</v>
      </c>
      <c r="D490" s="41">
        <v>2</v>
      </c>
      <c r="E490" s="41" t="s">
        <v>7550</v>
      </c>
      <c r="F490" s="41">
        <v>99.093999999999994</v>
      </c>
      <c r="G490" s="41">
        <v>100</v>
      </c>
      <c r="H490" s="41" t="s">
        <v>759</v>
      </c>
      <c r="I490" s="41" t="s">
        <v>7551</v>
      </c>
      <c r="J490" s="41" t="s">
        <v>7552</v>
      </c>
      <c r="K490" s="41" t="s">
        <v>762</v>
      </c>
      <c r="L490" s="41" t="s">
        <v>762</v>
      </c>
      <c r="M490" s="41" t="s">
        <v>762</v>
      </c>
      <c r="N490" s="41" t="s">
        <v>762</v>
      </c>
      <c r="O490" s="41" t="s">
        <v>762</v>
      </c>
      <c r="P490" s="41" t="s">
        <v>45</v>
      </c>
      <c r="Q490" s="41" t="s">
        <v>46</v>
      </c>
      <c r="R490" s="41" t="s">
        <v>385</v>
      </c>
      <c r="S490" s="41" t="s">
        <v>386</v>
      </c>
      <c r="T490" s="41" t="s">
        <v>387</v>
      </c>
      <c r="U490" s="41" t="s">
        <v>7553</v>
      </c>
      <c r="V490" s="41" t="s">
        <v>7553</v>
      </c>
      <c r="W490" s="41" t="s">
        <v>7554</v>
      </c>
      <c r="X490" s="41" t="s">
        <v>7555</v>
      </c>
      <c r="Y490" s="41" t="s">
        <v>7556</v>
      </c>
      <c r="Z490" s="41">
        <v>0</v>
      </c>
      <c r="AA490" s="41">
        <v>0</v>
      </c>
      <c r="AB490" s="41">
        <v>0</v>
      </c>
      <c r="AC490" s="41">
        <v>0</v>
      </c>
      <c r="AD490" s="56">
        <f t="shared" si="84"/>
        <v>0</v>
      </c>
      <c r="AE490" s="56">
        <f t="shared" si="85"/>
        <v>0</v>
      </c>
      <c r="AF490" s="41">
        <v>164</v>
      </c>
      <c r="AG490" s="41">
        <v>1</v>
      </c>
      <c r="AH490" s="41">
        <v>0</v>
      </c>
      <c r="AI490" s="41">
        <v>10</v>
      </c>
      <c r="AJ490" s="57">
        <f t="shared" si="86"/>
        <v>175</v>
      </c>
      <c r="AK490" s="57">
        <f t="shared" si="87"/>
        <v>43.75</v>
      </c>
      <c r="AL490" s="41">
        <v>17</v>
      </c>
      <c r="AM490" s="41">
        <v>9</v>
      </c>
      <c r="AN490" s="41">
        <v>18</v>
      </c>
      <c r="AO490" s="41">
        <v>12</v>
      </c>
      <c r="AP490" s="58">
        <f t="shared" si="88"/>
        <v>56</v>
      </c>
      <c r="AQ490" s="58">
        <f t="shared" si="89"/>
        <v>14</v>
      </c>
      <c r="AR490" s="41">
        <v>0</v>
      </c>
      <c r="AS490" s="41">
        <v>5</v>
      </c>
      <c r="AT490" s="41">
        <v>11</v>
      </c>
      <c r="AU490" s="41">
        <v>4</v>
      </c>
      <c r="AV490" s="59">
        <f t="shared" si="90"/>
        <v>20</v>
      </c>
      <c r="AW490" s="59">
        <f t="shared" si="91"/>
        <v>5</v>
      </c>
      <c r="AX490" s="41">
        <v>6</v>
      </c>
      <c r="AY490" s="41">
        <v>7</v>
      </c>
      <c r="AZ490" s="41">
        <v>4</v>
      </c>
      <c r="BA490" s="41">
        <v>5</v>
      </c>
      <c r="BB490" s="60">
        <f t="shared" si="92"/>
        <v>22</v>
      </c>
      <c r="BC490" s="60">
        <f t="shared" si="93"/>
        <v>5.5</v>
      </c>
      <c r="BD490" s="41">
        <f t="shared" si="94"/>
        <v>273</v>
      </c>
      <c r="BE490" s="41">
        <f t="shared" si="95"/>
        <v>1.3316384616210089E-2</v>
      </c>
    </row>
    <row r="491" spans="1:57" x14ac:dyDescent="0.25">
      <c r="A491" s="41" t="s">
        <v>701</v>
      </c>
      <c r="B491" s="41" t="s">
        <v>757</v>
      </c>
      <c r="C491" s="41">
        <v>1</v>
      </c>
      <c r="D491" s="41">
        <v>2</v>
      </c>
      <c r="E491" s="41" t="s">
        <v>3663</v>
      </c>
      <c r="F491" s="41">
        <v>100</v>
      </c>
      <c r="G491" s="41">
        <v>100</v>
      </c>
      <c r="H491" s="41" t="s">
        <v>759</v>
      </c>
      <c r="I491" s="41" t="s">
        <v>3664</v>
      </c>
      <c r="J491" s="41" t="s">
        <v>3665</v>
      </c>
      <c r="K491" s="41" t="s">
        <v>3359</v>
      </c>
      <c r="L491" s="41">
        <v>11</v>
      </c>
      <c r="M491" s="41" t="s">
        <v>3666</v>
      </c>
      <c r="N491" s="41" t="s">
        <v>3667</v>
      </c>
      <c r="O491" s="41" t="s">
        <v>870</v>
      </c>
      <c r="P491" s="41" t="s">
        <v>45</v>
      </c>
      <c r="Q491" s="41" t="s">
        <v>46</v>
      </c>
      <c r="R491" s="41" t="s">
        <v>385</v>
      </c>
      <c r="S491" s="41" t="s">
        <v>386</v>
      </c>
      <c r="T491" s="41" t="s">
        <v>387</v>
      </c>
      <c r="U491" s="41" t="s">
        <v>3359</v>
      </c>
      <c r="V491" s="41" t="s">
        <v>3359</v>
      </c>
      <c r="W491" s="41" t="s">
        <v>3668</v>
      </c>
      <c r="X491" s="41" t="s">
        <v>3669</v>
      </c>
      <c r="Y491" s="41" t="s">
        <v>3669</v>
      </c>
      <c r="Z491" s="41">
        <v>0</v>
      </c>
      <c r="AA491" s="41">
        <v>0</v>
      </c>
      <c r="AB491" s="41">
        <v>0</v>
      </c>
      <c r="AC491" s="41">
        <v>0</v>
      </c>
      <c r="AD491" s="56">
        <f t="shared" si="84"/>
        <v>0</v>
      </c>
      <c r="AE491" s="56">
        <f t="shared" si="85"/>
        <v>0</v>
      </c>
      <c r="AF491" s="41">
        <v>9</v>
      </c>
      <c r="AG491" s="41">
        <v>0</v>
      </c>
      <c r="AH491" s="41">
        <v>0</v>
      </c>
      <c r="AI491" s="41">
        <v>4</v>
      </c>
      <c r="AJ491" s="57">
        <f t="shared" si="86"/>
        <v>13</v>
      </c>
      <c r="AK491" s="57">
        <f t="shared" si="87"/>
        <v>3.25</v>
      </c>
      <c r="AL491" s="41">
        <v>31</v>
      </c>
      <c r="AM491" s="41">
        <v>148</v>
      </c>
      <c r="AN491" s="41">
        <v>10</v>
      </c>
      <c r="AO491" s="41">
        <v>9</v>
      </c>
      <c r="AP491" s="58">
        <f t="shared" si="88"/>
        <v>198</v>
      </c>
      <c r="AQ491" s="58">
        <f t="shared" si="89"/>
        <v>49.5</v>
      </c>
      <c r="AR491" s="41">
        <v>0</v>
      </c>
      <c r="AS491" s="41">
        <v>6</v>
      </c>
      <c r="AT491" s="41">
        <v>9</v>
      </c>
      <c r="AU491" s="41">
        <v>12</v>
      </c>
      <c r="AV491" s="59">
        <f t="shared" si="90"/>
        <v>27</v>
      </c>
      <c r="AW491" s="59">
        <f t="shared" si="91"/>
        <v>6.75</v>
      </c>
      <c r="AX491" s="41">
        <v>1</v>
      </c>
      <c r="AY491" s="41">
        <v>2</v>
      </c>
      <c r="AZ491" s="41">
        <v>7</v>
      </c>
      <c r="BA491" s="41">
        <v>4</v>
      </c>
      <c r="BB491" s="60">
        <f t="shared" si="92"/>
        <v>14</v>
      </c>
      <c r="BC491" s="60">
        <f t="shared" si="93"/>
        <v>3.5</v>
      </c>
      <c r="BD491" s="41">
        <f t="shared" si="94"/>
        <v>252</v>
      </c>
      <c r="BE491" s="41">
        <f t="shared" si="95"/>
        <v>1.2292047338040082E-2</v>
      </c>
    </row>
    <row r="492" spans="1:57" x14ac:dyDescent="0.25">
      <c r="A492" s="41" t="s">
        <v>4236</v>
      </c>
      <c r="B492" s="41" t="s">
        <v>757</v>
      </c>
      <c r="C492" s="41">
        <v>1</v>
      </c>
      <c r="D492" s="41">
        <v>2</v>
      </c>
      <c r="E492" s="41" t="s">
        <v>4237</v>
      </c>
      <c r="F492" s="41">
        <v>99.697999999999993</v>
      </c>
      <c r="G492" s="41">
        <v>100</v>
      </c>
      <c r="H492" s="41" t="s">
        <v>759</v>
      </c>
      <c r="I492" s="41" t="s">
        <v>4238</v>
      </c>
      <c r="J492" s="41" t="s">
        <v>4239</v>
      </c>
      <c r="K492" s="41" t="s">
        <v>3359</v>
      </c>
      <c r="L492" s="41">
        <v>5</v>
      </c>
      <c r="M492" s="41" t="s">
        <v>4240</v>
      </c>
      <c r="N492" s="41" t="s">
        <v>4241</v>
      </c>
      <c r="O492" s="41" t="s">
        <v>1763</v>
      </c>
      <c r="P492" s="41" t="s">
        <v>45</v>
      </c>
      <c r="Q492" s="41" t="s">
        <v>46</v>
      </c>
      <c r="R492" s="41" t="s">
        <v>385</v>
      </c>
      <c r="S492" s="41" t="s">
        <v>386</v>
      </c>
      <c r="T492" s="41" t="s">
        <v>387</v>
      </c>
      <c r="U492" s="41" t="s">
        <v>3359</v>
      </c>
      <c r="V492" s="41" t="s">
        <v>3359</v>
      </c>
      <c r="W492" s="41" t="s">
        <v>4237</v>
      </c>
      <c r="X492" s="41" t="s">
        <v>4242</v>
      </c>
      <c r="Y492" s="41" t="s">
        <v>4243</v>
      </c>
      <c r="Z492" s="41">
        <v>0</v>
      </c>
      <c r="AA492" s="41">
        <v>0</v>
      </c>
      <c r="AB492" s="41">
        <v>0</v>
      </c>
      <c r="AC492" s="41">
        <v>0</v>
      </c>
      <c r="AD492" s="56">
        <f t="shared" si="84"/>
        <v>0</v>
      </c>
      <c r="AE492" s="56">
        <f t="shared" si="85"/>
        <v>0</v>
      </c>
      <c r="AF492" s="41">
        <v>0</v>
      </c>
      <c r="AG492" s="41">
        <v>0</v>
      </c>
      <c r="AH492" s="41">
        <v>0</v>
      </c>
      <c r="AI492" s="41">
        <v>1</v>
      </c>
      <c r="AJ492" s="57">
        <f t="shared" si="86"/>
        <v>1</v>
      </c>
      <c r="AK492" s="57">
        <f t="shared" si="87"/>
        <v>0.25</v>
      </c>
      <c r="AL492" s="41">
        <v>0</v>
      </c>
      <c r="AM492" s="41">
        <v>0</v>
      </c>
      <c r="AN492" s="41">
        <v>2</v>
      </c>
      <c r="AO492" s="41">
        <v>2</v>
      </c>
      <c r="AP492" s="58">
        <f t="shared" si="88"/>
        <v>4</v>
      </c>
      <c r="AQ492" s="58">
        <f t="shared" si="89"/>
        <v>1</v>
      </c>
      <c r="AR492" s="41">
        <v>53</v>
      </c>
      <c r="AS492" s="41">
        <v>47</v>
      </c>
      <c r="AT492" s="41">
        <v>110</v>
      </c>
      <c r="AU492" s="41">
        <v>30</v>
      </c>
      <c r="AV492" s="59">
        <f t="shared" si="90"/>
        <v>240</v>
      </c>
      <c r="AW492" s="59">
        <f t="shared" si="91"/>
        <v>60</v>
      </c>
      <c r="AX492" s="41">
        <v>23</v>
      </c>
      <c r="AY492" s="41">
        <v>18</v>
      </c>
      <c r="AZ492" s="41">
        <v>52</v>
      </c>
      <c r="BA492" s="41">
        <v>152</v>
      </c>
      <c r="BB492" s="60">
        <f t="shared" si="92"/>
        <v>245</v>
      </c>
      <c r="BC492" s="60">
        <f t="shared" si="93"/>
        <v>61.25</v>
      </c>
      <c r="BD492" s="41">
        <f t="shared" si="94"/>
        <v>490</v>
      </c>
      <c r="BE492" s="41">
        <f t="shared" si="95"/>
        <v>2.3901203157300158E-2</v>
      </c>
    </row>
    <row r="493" spans="1:57" x14ac:dyDescent="0.25">
      <c r="A493" s="41" t="s">
        <v>7840</v>
      </c>
      <c r="B493" s="41" t="s">
        <v>5426</v>
      </c>
      <c r="C493" s="41">
        <v>1</v>
      </c>
      <c r="D493" s="41">
        <v>0</v>
      </c>
      <c r="E493" s="41" t="s">
        <v>7841</v>
      </c>
      <c r="F493" s="41">
        <v>100</v>
      </c>
      <c r="G493" s="41">
        <v>100</v>
      </c>
      <c r="H493" s="41" t="s">
        <v>759</v>
      </c>
      <c r="I493" s="41" t="s">
        <v>388</v>
      </c>
      <c r="J493" s="41" t="s">
        <v>7842</v>
      </c>
      <c r="K493" s="41" t="s">
        <v>762</v>
      </c>
      <c r="L493" s="41" t="s">
        <v>762</v>
      </c>
      <c r="M493" s="41" t="s">
        <v>762</v>
      </c>
      <c r="N493" s="41" t="s">
        <v>762</v>
      </c>
      <c r="O493" s="41" t="s">
        <v>762</v>
      </c>
      <c r="P493" s="41" t="s">
        <v>45</v>
      </c>
      <c r="Q493" s="41" t="s">
        <v>46</v>
      </c>
      <c r="R493" s="41" t="s">
        <v>385</v>
      </c>
      <c r="S493" s="41" t="s">
        <v>386</v>
      </c>
      <c r="T493" s="41" t="s">
        <v>387</v>
      </c>
      <c r="U493" s="41" t="s">
        <v>388</v>
      </c>
      <c r="V493" s="41" t="s">
        <v>388</v>
      </c>
      <c r="W493" s="41" t="s">
        <v>7841</v>
      </c>
      <c r="X493" s="41" t="s">
        <v>7843</v>
      </c>
      <c r="Y493" s="41" t="s">
        <v>7844</v>
      </c>
      <c r="Z493" s="41">
        <v>84</v>
      </c>
      <c r="AA493" s="41">
        <v>3</v>
      </c>
      <c r="AB493" s="41">
        <v>0</v>
      </c>
      <c r="AC493" s="41">
        <v>2</v>
      </c>
      <c r="AD493" s="56">
        <f t="shared" si="84"/>
        <v>89</v>
      </c>
      <c r="AE493" s="56">
        <f t="shared" si="85"/>
        <v>22.25</v>
      </c>
      <c r="AF493" s="41">
        <v>7</v>
      </c>
      <c r="AG493" s="41">
        <v>320</v>
      </c>
      <c r="AH493" s="41">
        <v>26</v>
      </c>
      <c r="AI493" s="41">
        <v>16</v>
      </c>
      <c r="AJ493" s="57">
        <f t="shared" si="86"/>
        <v>369</v>
      </c>
      <c r="AK493" s="57">
        <f t="shared" si="87"/>
        <v>92.25</v>
      </c>
      <c r="AL493" s="41">
        <v>4</v>
      </c>
      <c r="AM493" s="41">
        <v>3</v>
      </c>
      <c r="AN493" s="41">
        <v>0</v>
      </c>
      <c r="AO493" s="41">
        <v>1</v>
      </c>
      <c r="AP493" s="58">
        <f t="shared" si="88"/>
        <v>8</v>
      </c>
      <c r="AQ493" s="58">
        <f t="shared" si="89"/>
        <v>2</v>
      </c>
      <c r="AR493" s="41">
        <v>0</v>
      </c>
      <c r="AS493" s="41">
        <v>1</v>
      </c>
      <c r="AT493" s="41">
        <v>0</v>
      </c>
      <c r="AU493" s="41">
        <v>0</v>
      </c>
      <c r="AV493" s="59">
        <f t="shared" si="90"/>
        <v>1</v>
      </c>
      <c r="AW493" s="59">
        <f t="shared" si="91"/>
        <v>0.25</v>
      </c>
      <c r="AX493" s="41">
        <v>0</v>
      </c>
      <c r="AY493" s="41">
        <v>0</v>
      </c>
      <c r="AZ493" s="41">
        <v>0</v>
      </c>
      <c r="BA493" s="41">
        <v>0</v>
      </c>
      <c r="BB493" s="60">
        <f t="shared" si="92"/>
        <v>0</v>
      </c>
      <c r="BC493" s="60">
        <f t="shared" si="93"/>
        <v>0</v>
      </c>
      <c r="BD493" s="41">
        <f t="shared" si="94"/>
        <v>467</v>
      </c>
      <c r="BE493" s="41">
        <f t="shared" si="95"/>
        <v>2.2779309947875866E-2</v>
      </c>
    </row>
    <row r="494" spans="1:57" x14ac:dyDescent="0.25">
      <c r="A494" s="41" t="s">
        <v>384</v>
      </c>
      <c r="B494" s="41" t="s">
        <v>757</v>
      </c>
      <c r="C494" s="41">
        <v>1</v>
      </c>
      <c r="D494" s="41">
        <v>0</v>
      </c>
      <c r="E494" s="41" t="s">
        <v>3384</v>
      </c>
      <c r="F494" s="41">
        <v>100</v>
      </c>
      <c r="G494" s="41">
        <v>100</v>
      </c>
      <c r="H494" s="41" t="s">
        <v>759</v>
      </c>
      <c r="I494" s="41" t="s">
        <v>3385</v>
      </c>
      <c r="J494" s="41" t="s">
        <v>3386</v>
      </c>
      <c r="K494" s="41" t="s">
        <v>762</v>
      </c>
      <c r="L494" s="41" t="s">
        <v>762</v>
      </c>
      <c r="M494" s="41" t="s">
        <v>762</v>
      </c>
      <c r="N494" s="41" t="s">
        <v>762</v>
      </c>
      <c r="O494" s="41" t="s">
        <v>762</v>
      </c>
      <c r="P494" s="41" t="s">
        <v>45</v>
      </c>
      <c r="Q494" s="41" t="s">
        <v>46</v>
      </c>
      <c r="R494" s="41" t="s">
        <v>385</v>
      </c>
      <c r="S494" s="41" t="s">
        <v>386</v>
      </c>
      <c r="T494" s="41" t="s">
        <v>387</v>
      </c>
      <c r="U494" s="41" t="s">
        <v>388</v>
      </c>
      <c r="V494" s="41" t="s">
        <v>3385</v>
      </c>
      <c r="W494" s="41" t="s">
        <v>3387</v>
      </c>
      <c r="X494" s="41" t="s">
        <v>3388</v>
      </c>
      <c r="Y494" s="41" t="s">
        <v>3388</v>
      </c>
      <c r="Z494" s="41">
        <v>0</v>
      </c>
      <c r="AA494" s="41">
        <v>0</v>
      </c>
      <c r="AB494" s="41">
        <v>0</v>
      </c>
      <c r="AC494" s="41">
        <v>0</v>
      </c>
      <c r="AD494" s="56">
        <f t="shared" si="84"/>
        <v>0</v>
      </c>
      <c r="AE494" s="56">
        <f t="shared" si="85"/>
        <v>0</v>
      </c>
      <c r="AF494" s="41">
        <v>4</v>
      </c>
      <c r="AG494" s="41">
        <v>15</v>
      </c>
      <c r="AH494" s="41">
        <v>2</v>
      </c>
      <c r="AI494" s="41">
        <v>8</v>
      </c>
      <c r="AJ494" s="57">
        <f t="shared" si="86"/>
        <v>29</v>
      </c>
      <c r="AK494" s="57">
        <f t="shared" si="87"/>
        <v>7.25</v>
      </c>
      <c r="AL494" s="41">
        <v>16</v>
      </c>
      <c r="AM494" s="41">
        <v>18</v>
      </c>
      <c r="AN494" s="41">
        <v>16</v>
      </c>
      <c r="AO494" s="41">
        <v>27</v>
      </c>
      <c r="AP494" s="58">
        <f t="shared" si="88"/>
        <v>77</v>
      </c>
      <c r="AQ494" s="58">
        <f t="shared" si="89"/>
        <v>19.25</v>
      </c>
      <c r="AR494" s="41">
        <v>2</v>
      </c>
      <c r="AS494" s="41">
        <v>8</v>
      </c>
      <c r="AT494" s="41">
        <v>6</v>
      </c>
      <c r="AU494" s="41">
        <v>23</v>
      </c>
      <c r="AV494" s="59">
        <f t="shared" si="90"/>
        <v>39</v>
      </c>
      <c r="AW494" s="59">
        <f t="shared" si="91"/>
        <v>9.75</v>
      </c>
      <c r="AX494" s="41">
        <v>3</v>
      </c>
      <c r="AY494" s="41">
        <v>4</v>
      </c>
      <c r="AZ494" s="41">
        <v>1</v>
      </c>
      <c r="BA494" s="41">
        <v>15</v>
      </c>
      <c r="BB494" s="60">
        <f t="shared" si="92"/>
        <v>23</v>
      </c>
      <c r="BC494" s="60">
        <f t="shared" si="93"/>
        <v>5.75</v>
      </c>
      <c r="BD494" s="41">
        <f t="shared" si="94"/>
        <v>168</v>
      </c>
      <c r="BE494" s="41">
        <f t="shared" si="95"/>
        <v>8.1946982253600555E-3</v>
      </c>
    </row>
    <row r="495" spans="1:57" x14ac:dyDescent="0.25">
      <c r="A495" s="41" t="s">
        <v>684</v>
      </c>
      <c r="B495" s="41" t="s">
        <v>757</v>
      </c>
      <c r="C495" s="41">
        <v>1</v>
      </c>
      <c r="D495" s="41">
        <v>2</v>
      </c>
      <c r="E495" s="41" t="s">
        <v>2461</v>
      </c>
      <c r="F495" s="41">
        <v>100</v>
      </c>
      <c r="G495" s="41">
        <v>100</v>
      </c>
      <c r="H495" s="41" t="s">
        <v>759</v>
      </c>
      <c r="I495" s="41" t="s">
        <v>2462</v>
      </c>
      <c r="J495" s="41" t="s">
        <v>2463</v>
      </c>
      <c r="K495" s="41" t="s">
        <v>762</v>
      </c>
      <c r="L495" s="41" t="s">
        <v>762</v>
      </c>
      <c r="M495" s="41" t="s">
        <v>762</v>
      </c>
      <c r="N495" s="41" t="s">
        <v>762</v>
      </c>
      <c r="O495" s="41" t="s">
        <v>762</v>
      </c>
      <c r="P495" s="41" t="s">
        <v>45</v>
      </c>
      <c r="Q495" s="41" t="s">
        <v>46</v>
      </c>
      <c r="R495" s="41" t="s">
        <v>385</v>
      </c>
      <c r="S495" s="41" t="s">
        <v>386</v>
      </c>
      <c r="T495" s="41" t="s">
        <v>387</v>
      </c>
      <c r="U495" s="41" t="s">
        <v>388</v>
      </c>
      <c r="V495" s="41" t="s">
        <v>2464</v>
      </c>
      <c r="W495" s="41" t="s">
        <v>2465</v>
      </c>
      <c r="X495" s="41" t="s">
        <v>2466</v>
      </c>
      <c r="Y495" s="41" t="s">
        <v>2466</v>
      </c>
      <c r="Z495" s="41">
        <v>57</v>
      </c>
      <c r="AA495" s="41">
        <v>4</v>
      </c>
      <c r="AB495" s="41">
        <v>27</v>
      </c>
      <c r="AC495" s="41">
        <v>44</v>
      </c>
      <c r="AD495" s="56">
        <f t="shared" si="84"/>
        <v>132</v>
      </c>
      <c r="AE495" s="56">
        <f t="shared" si="85"/>
        <v>33</v>
      </c>
      <c r="AF495" s="41">
        <v>17</v>
      </c>
      <c r="AG495" s="41">
        <v>52</v>
      </c>
      <c r="AH495" s="41">
        <v>28</v>
      </c>
      <c r="AI495" s="41">
        <v>23</v>
      </c>
      <c r="AJ495" s="57">
        <f t="shared" si="86"/>
        <v>120</v>
      </c>
      <c r="AK495" s="57">
        <f t="shared" si="87"/>
        <v>30</v>
      </c>
      <c r="AL495" s="41">
        <v>14</v>
      </c>
      <c r="AM495" s="41">
        <v>20</v>
      </c>
      <c r="AN495" s="41">
        <v>21</v>
      </c>
      <c r="AO495" s="41">
        <v>14</v>
      </c>
      <c r="AP495" s="58">
        <f t="shared" si="88"/>
        <v>69</v>
      </c>
      <c r="AQ495" s="58">
        <f t="shared" si="89"/>
        <v>17.25</v>
      </c>
      <c r="AR495" s="41">
        <v>6</v>
      </c>
      <c r="AS495" s="41">
        <v>17</v>
      </c>
      <c r="AT495" s="41">
        <v>7</v>
      </c>
      <c r="AU495" s="41">
        <v>61</v>
      </c>
      <c r="AV495" s="59">
        <f t="shared" si="90"/>
        <v>91</v>
      </c>
      <c r="AW495" s="59">
        <f t="shared" si="91"/>
        <v>22.75</v>
      </c>
      <c r="AX495" s="41">
        <v>15</v>
      </c>
      <c r="AY495" s="41">
        <v>4</v>
      </c>
      <c r="AZ495" s="41">
        <v>20</v>
      </c>
      <c r="BA495" s="41">
        <v>2</v>
      </c>
      <c r="BB495" s="60">
        <f t="shared" si="92"/>
        <v>41</v>
      </c>
      <c r="BC495" s="60">
        <f t="shared" si="93"/>
        <v>10.25</v>
      </c>
      <c r="BD495" s="41">
        <f t="shared" si="94"/>
        <v>453</v>
      </c>
      <c r="BE495" s="41">
        <f t="shared" si="95"/>
        <v>2.2096418429095863E-2</v>
      </c>
    </row>
    <row r="496" spans="1:57" x14ac:dyDescent="0.25">
      <c r="A496" s="41" t="s">
        <v>389</v>
      </c>
      <c r="B496" s="41" t="s">
        <v>757</v>
      </c>
      <c r="C496" s="41">
        <v>1</v>
      </c>
      <c r="D496" s="41">
        <v>0</v>
      </c>
      <c r="E496" s="41" t="s">
        <v>3913</v>
      </c>
      <c r="F496" s="41">
        <v>100</v>
      </c>
      <c r="G496" s="41">
        <v>100</v>
      </c>
      <c r="H496" s="41" t="s">
        <v>759</v>
      </c>
      <c r="I496" s="41" t="s">
        <v>3914</v>
      </c>
      <c r="J496" s="41" t="s">
        <v>3915</v>
      </c>
      <c r="K496" s="41" t="s">
        <v>762</v>
      </c>
      <c r="L496" s="41" t="s">
        <v>762</v>
      </c>
      <c r="M496" s="41" t="s">
        <v>762</v>
      </c>
      <c r="N496" s="41" t="s">
        <v>762</v>
      </c>
      <c r="O496" s="41" t="s">
        <v>762</v>
      </c>
      <c r="P496" s="41" t="s">
        <v>45</v>
      </c>
      <c r="Q496" s="41" t="s">
        <v>46</v>
      </c>
      <c r="R496" s="41" t="s">
        <v>385</v>
      </c>
      <c r="S496" s="41" t="s">
        <v>386</v>
      </c>
      <c r="T496" s="41" t="s">
        <v>387</v>
      </c>
      <c r="U496" s="41" t="s">
        <v>388</v>
      </c>
      <c r="V496" s="41" t="s">
        <v>3914</v>
      </c>
      <c r="W496" s="41" t="s">
        <v>3916</v>
      </c>
      <c r="X496" s="41" t="s">
        <v>3917</v>
      </c>
      <c r="Y496" s="41" t="s">
        <v>3918</v>
      </c>
      <c r="Z496" s="41">
        <v>0</v>
      </c>
      <c r="AA496" s="41">
        <v>0</v>
      </c>
      <c r="AB496" s="41">
        <v>0</v>
      </c>
      <c r="AC496" s="41">
        <v>0</v>
      </c>
      <c r="AD496" s="56">
        <f t="shared" si="84"/>
        <v>0</v>
      </c>
      <c r="AE496" s="56">
        <f t="shared" si="85"/>
        <v>0</v>
      </c>
      <c r="AF496" s="41">
        <v>0</v>
      </c>
      <c r="AG496" s="41">
        <v>0</v>
      </c>
      <c r="AH496" s="41">
        <v>0</v>
      </c>
      <c r="AI496" s="41">
        <v>0</v>
      </c>
      <c r="AJ496" s="57">
        <f t="shared" si="86"/>
        <v>0</v>
      </c>
      <c r="AK496" s="57">
        <f t="shared" si="87"/>
        <v>0</v>
      </c>
      <c r="AL496" s="41">
        <v>1</v>
      </c>
      <c r="AM496" s="41">
        <v>1</v>
      </c>
      <c r="AN496" s="41">
        <v>0</v>
      </c>
      <c r="AO496" s="41">
        <v>2</v>
      </c>
      <c r="AP496" s="58">
        <f t="shared" si="88"/>
        <v>4</v>
      </c>
      <c r="AQ496" s="58">
        <f t="shared" si="89"/>
        <v>1</v>
      </c>
      <c r="AR496" s="41">
        <v>12</v>
      </c>
      <c r="AS496" s="41">
        <v>39</v>
      </c>
      <c r="AT496" s="41">
        <v>18</v>
      </c>
      <c r="AU496" s="41">
        <v>28</v>
      </c>
      <c r="AV496" s="59">
        <f t="shared" si="90"/>
        <v>97</v>
      </c>
      <c r="AW496" s="59">
        <f t="shared" si="91"/>
        <v>24.25</v>
      </c>
      <c r="AX496" s="41">
        <v>17</v>
      </c>
      <c r="AY496" s="41">
        <v>13</v>
      </c>
      <c r="AZ496" s="41">
        <v>18</v>
      </c>
      <c r="BA496" s="41">
        <v>8</v>
      </c>
      <c r="BB496" s="60">
        <f t="shared" si="92"/>
        <v>56</v>
      </c>
      <c r="BC496" s="60">
        <f t="shared" si="93"/>
        <v>14</v>
      </c>
      <c r="BD496" s="41">
        <f t="shared" si="94"/>
        <v>157</v>
      </c>
      <c r="BE496" s="41">
        <f t="shared" si="95"/>
        <v>7.6581406034614786E-3</v>
      </c>
    </row>
    <row r="497" spans="1:57" x14ac:dyDescent="0.25">
      <c r="A497" s="41" t="s">
        <v>5582</v>
      </c>
      <c r="B497" s="41" t="s">
        <v>5426</v>
      </c>
      <c r="C497" s="41">
        <v>4</v>
      </c>
      <c r="D497" s="41">
        <v>0</v>
      </c>
      <c r="E497" s="41" t="s">
        <v>5583</v>
      </c>
      <c r="F497" s="41">
        <v>100</v>
      </c>
      <c r="G497" s="41">
        <v>100</v>
      </c>
      <c r="H497" s="41" t="s">
        <v>759</v>
      </c>
      <c r="I497" s="41" t="s">
        <v>5584</v>
      </c>
      <c r="J497" s="41" t="s">
        <v>5585</v>
      </c>
      <c r="K497" s="41" t="s">
        <v>762</v>
      </c>
      <c r="L497" s="41" t="s">
        <v>762</v>
      </c>
      <c r="M497" s="41" t="s">
        <v>762</v>
      </c>
      <c r="N497" s="41" t="s">
        <v>762</v>
      </c>
      <c r="O497" s="41" t="s">
        <v>762</v>
      </c>
      <c r="P497" s="41" t="s">
        <v>45</v>
      </c>
      <c r="Q497" s="41" t="s">
        <v>207</v>
      </c>
      <c r="R497" s="41" t="s">
        <v>208</v>
      </c>
      <c r="S497" s="41" t="s">
        <v>209</v>
      </c>
      <c r="T497" s="41" t="s">
        <v>210</v>
      </c>
      <c r="U497" s="41" t="s">
        <v>5584</v>
      </c>
      <c r="V497" s="41" t="s">
        <v>5584</v>
      </c>
      <c r="W497" s="41" t="s">
        <v>5586</v>
      </c>
      <c r="X497" s="41" t="s">
        <v>5587</v>
      </c>
      <c r="Y497" s="41" t="s">
        <v>5587</v>
      </c>
      <c r="Z497" s="41">
        <v>0</v>
      </c>
      <c r="AA497" s="41">
        <v>0</v>
      </c>
      <c r="AB497" s="41">
        <v>0</v>
      </c>
      <c r="AC497" s="41">
        <v>0</v>
      </c>
      <c r="AD497" s="56">
        <f t="shared" si="84"/>
        <v>0</v>
      </c>
      <c r="AE497" s="56">
        <f t="shared" si="85"/>
        <v>0</v>
      </c>
      <c r="AF497" s="41">
        <v>2</v>
      </c>
      <c r="AG497" s="41">
        <v>0</v>
      </c>
      <c r="AH497" s="41">
        <v>2</v>
      </c>
      <c r="AI497" s="41">
        <v>0</v>
      </c>
      <c r="AJ497" s="57">
        <f t="shared" si="86"/>
        <v>4</v>
      </c>
      <c r="AK497" s="57">
        <f t="shared" si="87"/>
        <v>1</v>
      </c>
      <c r="AL497" s="41">
        <v>0</v>
      </c>
      <c r="AM497" s="41">
        <v>0</v>
      </c>
      <c r="AN497" s="41">
        <v>0</v>
      </c>
      <c r="AO497" s="41">
        <v>1</v>
      </c>
      <c r="AP497" s="58">
        <f t="shared" si="88"/>
        <v>1</v>
      </c>
      <c r="AQ497" s="58">
        <f t="shared" si="89"/>
        <v>0.25</v>
      </c>
      <c r="AR497" s="41">
        <v>0</v>
      </c>
      <c r="AS497" s="41">
        <v>1</v>
      </c>
      <c r="AT497" s="41">
        <v>4</v>
      </c>
      <c r="AU497" s="41">
        <v>5</v>
      </c>
      <c r="AV497" s="59">
        <f t="shared" si="90"/>
        <v>10</v>
      </c>
      <c r="AW497" s="59">
        <f t="shared" si="91"/>
        <v>2.5</v>
      </c>
      <c r="AX497" s="41">
        <v>31</v>
      </c>
      <c r="AY497" s="41">
        <v>21</v>
      </c>
      <c r="AZ497" s="41">
        <v>5</v>
      </c>
      <c r="BA497" s="41">
        <v>9</v>
      </c>
      <c r="BB497" s="60">
        <f t="shared" si="92"/>
        <v>66</v>
      </c>
      <c r="BC497" s="60">
        <f t="shared" si="93"/>
        <v>16.5</v>
      </c>
      <c r="BD497" s="41">
        <f t="shared" si="94"/>
        <v>81</v>
      </c>
      <c r="BE497" s="41">
        <f t="shared" si="95"/>
        <v>3.9510152157985982E-3</v>
      </c>
    </row>
    <row r="498" spans="1:57" x14ac:dyDescent="0.25">
      <c r="A498" s="41" t="s">
        <v>5664</v>
      </c>
      <c r="B498" s="41" t="s">
        <v>5426</v>
      </c>
      <c r="C498" s="41">
        <v>1</v>
      </c>
      <c r="D498" s="41">
        <v>0</v>
      </c>
      <c r="E498" s="41" t="s">
        <v>5665</v>
      </c>
      <c r="F498" s="41">
        <v>99.090999999999994</v>
      </c>
      <c r="G498" s="41">
        <v>100</v>
      </c>
      <c r="H498" s="41" t="s">
        <v>759</v>
      </c>
      <c r="I498" s="41" t="s">
        <v>2904</v>
      </c>
      <c r="J498" s="41" t="s">
        <v>5666</v>
      </c>
      <c r="K498" s="41" t="s">
        <v>762</v>
      </c>
      <c r="L498" s="41" t="s">
        <v>762</v>
      </c>
      <c r="M498" s="41" t="s">
        <v>762</v>
      </c>
      <c r="N498" s="41" t="s">
        <v>762</v>
      </c>
      <c r="O498" s="41" t="s">
        <v>762</v>
      </c>
      <c r="P498" s="41" t="s">
        <v>45</v>
      </c>
      <c r="Q498" s="41" t="s">
        <v>78</v>
      </c>
      <c r="R498" s="41" t="s">
        <v>965</v>
      </c>
      <c r="S498" s="41" t="s">
        <v>2091</v>
      </c>
      <c r="T498" s="41" t="s">
        <v>2903</v>
      </c>
      <c r="U498" s="41" t="s">
        <v>2904</v>
      </c>
      <c r="V498" s="41" t="s">
        <v>2904</v>
      </c>
      <c r="W498" s="41" t="s">
        <v>5667</v>
      </c>
      <c r="X498" s="41" t="s">
        <v>5668</v>
      </c>
      <c r="Y498" s="41" t="s">
        <v>5669</v>
      </c>
      <c r="Z498" s="41">
        <v>0</v>
      </c>
      <c r="AA498" s="41">
        <v>0</v>
      </c>
      <c r="AB498" s="41">
        <v>0</v>
      </c>
      <c r="AC498" s="41">
        <v>0</v>
      </c>
      <c r="AD498" s="56">
        <f t="shared" si="84"/>
        <v>0</v>
      </c>
      <c r="AE498" s="56">
        <f t="shared" si="85"/>
        <v>0</v>
      </c>
      <c r="AF498" s="41">
        <v>8</v>
      </c>
      <c r="AG498" s="41">
        <v>2</v>
      </c>
      <c r="AH498" s="41">
        <v>3</v>
      </c>
      <c r="AI498" s="41">
        <v>15</v>
      </c>
      <c r="AJ498" s="57">
        <f t="shared" si="86"/>
        <v>28</v>
      </c>
      <c r="AK498" s="57">
        <f t="shared" si="87"/>
        <v>7</v>
      </c>
      <c r="AL498" s="41">
        <v>23</v>
      </c>
      <c r="AM498" s="41">
        <v>14</v>
      </c>
      <c r="AN498" s="41">
        <v>11</v>
      </c>
      <c r="AO498" s="41">
        <v>8</v>
      </c>
      <c r="AP498" s="58">
        <f t="shared" si="88"/>
        <v>56</v>
      </c>
      <c r="AQ498" s="58">
        <f t="shared" si="89"/>
        <v>14</v>
      </c>
      <c r="AR498" s="41">
        <v>2</v>
      </c>
      <c r="AS498" s="41">
        <v>5</v>
      </c>
      <c r="AT498" s="41">
        <v>7</v>
      </c>
      <c r="AU498" s="41">
        <v>3</v>
      </c>
      <c r="AV498" s="59">
        <f t="shared" si="90"/>
        <v>17</v>
      </c>
      <c r="AW498" s="59">
        <f t="shared" si="91"/>
        <v>4.25</v>
      </c>
      <c r="AX498" s="41">
        <v>1</v>
      </c>
      <c r="AY498" s="41">
        <v>2</v>
      </c>
      <c r="AZ498" s="41">
        <v>0</v>
      </c>
      <c r="BA498" s="41">
        <v>0</v>
      </c>
      <c r="BB498" s="60">
        <f t="shared" si="92"/>
        <v>3</v>
      </c>
      <c r="BC498" s="60">
        <f t="shared" si="93"/>
        <v>0.75</v>
      </c>
      <c r="BD498" s="41">
        <f t="shared" si="94"/>
        <v>104</v>
      </c>
      <c r="BE498" s="41">
        <f t="shared" si="95"/>
        <v>5.0729084252228909E-3</v>
      </c>
    </row>
    <row r="499" spans="1:57" x14ac:dyDescent="0.25">
      <c r="A499" s="41" t="s">
        <v>7611</v>
      </c>
      <c r="B499" s="41" t="s">
        <v>5426</v>
      </c>
      <c r="C499" s="41">
        <v>1</v>
      </c>
      <c r="D499" s="41">
        <v>0</v>
      </c>
      <c r="E499" s="41" t="s">
        <v>7612</v>
      </c>
      <c r="F499" s="41">
        <v>99.393999999999906</v>
      </c>
      <c r="G499" s="41">
        <v>100</v>
      </c>
      <c r="H499" s="41" t="s">
        <v>759</v>
      </c>
      <c r="I499" s="41" t="s">
        <v>2904</v>
      </c>
      <c r="J499" s="41" t="s">
        <v>7613</v>
      </c>
      <c r="K499" s="41" t="s">
        <v>762</v>
      </c>
      <c r="L499" s="41" t="s">
        <v>762</v>
      </c>
      <c r="M499" s="41" t="s">
        <v>762</v>
      </c>
      <c r="N499" s="41" t="s">
        <v>762</v>
      </c>
      <c r="O499" s="41" t="s">
        <v>762</v>
      </c>
      <c r="P499" s="41" t="s">
        <v>45</v>
      </c>
      <c r="Q499" s="41" t="s">
        <v>78</v>
      </c>
      <c r="R499" s="41" t="s">
        <v>965</v>
      </c>
      <c r="S499" s="41" t="s">
        <v>2091</v>
      </c>
      <c r="T499" s="41" t="s">
        <v>2903</v>
      </c>
      <c r="U499" s="41" t="s">
        <v>2904</v>
      </c>
      <c r="V499" s="41" t="s">
        <v>2904</v>
      </c>
      <c r="W499" s="41" t="s">
        <v>7612</v>
      </c>
      <c r="X499" s="41" t="s">
        <v>7614</v>
      </c>
      <c r="Y499" s="41" t="s">
        <v>7615</v>
      </c>
      <c r="Z499" s="41">
        <v>0</v>
      </c>
      <c r="AA499" s="41">
        <v>0</v>
      </c>
      <c r="AB499" s="41">
        <v>0</v>
      </c>
      <c r="AC499" s="41">
        <v>0</v>
      </c>
      <c r="AD499" s="56">
        <f t="shared" si="84"/>
        <v>0</v>
      </c>
      <c r="AE499" s="56">
        <f t="shared" si="85"/>
        <v>0</v>
      </c>
      <c r="AF499" s="41">
        <v>0</v>
      </c>
      <c r="AG499" s="41">
        <v>0</v>
      </c>
      <c r="AH499" s="41">
        <v>0</v>
      </c>
      <c r="AI499" s="41">
        <v>0</v>
      </c>
      <c r="AJ499" s="57">
        <f t="shared" si="86"/>
        <v>0</v>
      </c>
      <c r="AK499" s="57">
        <f t="shared" si="87"/>
        <v>0</v>
      </c>
      <c r="AL499" s="41">
        <v>2</v>
      </c>
      <c r="AM499" s="41">
        <v>0</v>
      </c>
      <c r="AN499" s="41">
        <v>0</v>
      </c>
      <c r="AO499" s="41">
        <v>0</v>
      </c>
      <c r="AP499" s="58">
        <f t="shared" si="88"/>
        <v>2</v>
      </c>
      <c r="AQ499" s="58">
        <f t="shared" si="89"/>
        <v>0.5</v>
      </c>
      <c r="AR499" s="41">
        <v>8</v>
      </c>
      <c r="AS499" s="41">
        <v>5</v>
      </c>
      <c r="AT499" s="41">
        <v>26</v>
      </c>
      <c r="AU499" s="41">
        <v>3</v>
      </c>
      <c r="AV499" s="59">
        <f t="shared" si="90"/>
        <v>42</v>
      </c>
      <c r="AW499" s="59">
        <f t="shared" si="91"/>
        <v>10.5</v>
      </c>
      <c r="AX499" s="41">
        <v>2</v>
      </c>
      <c r="AY499" s="41">
        <v>2</v>
      </c>
      <c r="AZ499" s="41">
        <v>5</v>
      </c>
      <c r="BA499" s="41">
        <v>7</v>
      </c>
      <c r="BB499" s="60">
        <f t="shared" si="92"/>
        <v>16</v>
      </c>
      <c r="BC499" s="60">
        <f t="shared" si="93"/>
        <v>4</v>
      </c>
      <c r="BD499" s="41">
        <f t="shared" si="94"/>
        <v>60</v>
      </c>
      <c r="BE499" s="41">
        <f t="shared" si="95"/>
        <v>2.926677937628591E-3</v>
      </c>
    </row>
    <row r="500" spans="1:57" x14ac:dyDescent="0.25">
      <c r="A500" s="41" t="s">
        <v>6101</v>
      </c>
      <c r="B500" s="41" t="s">
        <v>5426</v>
      </c>
      <c r="C500" s="41">
        <v>1</v>
      </c>
      <c r="D500" s="41">
        <v>0</v>
      </c>
      <c r="E500" s="41" t="s">
        <v>6102</v>
      </c>
      <c r="F500" s="41">
        <v>100</v>
      </c>
      <c r="G500" s="41">
        <v>100</v>
      </c>
      <c r="H500" s="41" t="s">
        <v>759</v>
      </c>
      <c r="I500" s="41" t="s">
        <v>2904</v>
      </c>
      <c r="J500" s="41" t="s">
        <v>6103</v>
      </c>
      <c r="K500" s="41" t="s">
        <v>762</v>
      </c>
      <c r="L500" s="41" t="s">
        <v>762</v>
      </c>
      <c r="M500" s="41" t="s">
        <v>762</v>
      </c>
      <c r="N500" s="41" t="s">
        <v>762</v>
      </c>
      <c r="O500" s="41" t="s">
        <v>762</v>
      </c>
      <c r="P500" s="41" t="s">
        <v>45</v>
      </c>
      <c r="Q500" s="41" t="s">
        <v>78</v>
      </c>
      <c r="R500" s="41" t="s">
        <v>965</v>
      </c>
      <c r="S500" s="41" t="s">
        <v>2091</v>
      </c>
      <c r="T500" s="41" t="s">
        <v>2903</v>
      </c>
      <c r="U500" s="41" t="s">
        <v>2904</v>
      </c>
      <c r="V500" s="41" t="s">
        <v>2904</v>
      </c>
      <c r="W500" s="41" t="s">
        <v>6104</v>
      </c>
      <c r="X500" s="41" t="s">
        <v>6105</v>
      </c>
      <c r="Y500" s="41" t="s">
        <v>6105</v>
      </c>
      <c r="Z500" s="41">
        <v>1</v>
      </c>
      <c r="AA500" s="41">
        <v>0</v>
      </c>
      <c r="AB500" s="41">
        <v>0</v>
      </c>
      <c r="AC500" s="41">
        <v>0</v>
      </c>
      <c r="AD500" s="56">
        <f t="shared" si="84"/>
        <v>1</v>
      </c>
      <c r="AE500" s="56">
        <f t="shared" si="85"/>
        <v>0.25</v>
      </c>
      <c r="AF500" s="41">
        <v>8</v>
      </c>
      <c r="AG500" s="41">
        <v>11</v>
      </c>
      <c r="AH500" s="41">
        <v>11</v>
      </c>
      <c r="AI500" s="41">
        <v>17</v>
      </c>
      <c r="AJ500" s="57">
        <f t="shared" si="86"/>
        <v>47</v>
      </c>
      <c r="AK500" s="57">
        <f t="shared" si="87"/>
        <v>11.75</v>
      </c>
      <c r="AL500" s="41">
        <v>66</v>
      </c>
      <c r="AM500" s="41">
        <v>13</v>
      </c>
      <c r="AN500" s="41">
        <v>26</v>
      </c>
      <c r="AO500" s="41">
        <v>98</v>
      </c>
      <c r="AP500" s="58">
        <f t="shared" si="88"/>
        <v>203</v>
      </c>
      <c r="AQ500" s="58">
        <f t="shared" si="89"/>
        <v>50.75</v>
      </c>
      <c r="AR500" s="41">
        <v>1</v>
      </c>
      <c r="AS500" s="41">
        <v>4</v>
      </c>
      <c r="AT500" s="41">
        <v>1</v>
      </c>
      <c r="AU500" s="41">
        <v>2</v>
      </c>
      <c r="AV500" s="59">
        <f t="shared" si="90"/>
        <v>8</v>
      </c>
      <c r="AW500" s="59">
        <f t="shared" si="91"/>
        <v>2</v>
      </c>
      <c r="AX500" s="41">
        <v>2</v>
      </c>
      <c r="AY500" s="41">
        <v>1</v>
      </c>
      <c r="AZ500" s="41">
        <v>2</v>
      </c>
      <c r="BA500" s="41">
        <v>2</v>
      </c>
      <c r="BB500" s="60">
        <f t="shared" si="92"/>
        <v>7</v>
      </c>
      <c r="BC500" s="60">
        <f t="shared" si="93"/>
        <v>1.75</v>
      </c>
      <c r="BD500" s="41">
        <f t="shared" si="94"/>
        <v>266</v>
      </c>
      <c r="BE500" s="41">
        <f t="shared" si="95"/>
        <v>1.2974938856820085E-2</v>
      </c>
    </row>
    <row r="501" spans="1:57" x14ac:dyDescent="0.25">
      <c r="A501" s="41" t="s">
        <v>6556</v>
      </c>
      <c r="B501" s="41" t="s">
        <v>5426</v>
      </c>
      <c r="C501" s="41">
        <v>2</v>
      </c>
      <c r="D501" s="41">
        <v>0</v>
      </c>
      <c r="E501" s="41" t="s">
        <v>6557</v>
      </c>
      <c r="F501" s="41">
        <v>100</v>
      </c>
      <c r="G501" s="41">
        <v>100</v>
      </c>
      <c r="H501" s="41" t="s">
        <v>759</v>
      </c>
      <c r="I501" s="41" t="s">
        <v>2904</v>
      </c>
      <c r="J501" s="41" t="s">
        <v>6558</v>
      </c>
      <c r="K501" s="41" t="s">
        <v>762</v>
      </c>
      <c r="L501" s="41" t="s">
        <v>762</v>
      </c>
      <c r="M501" s="41" t="s">
        <v>762</v>
      </c>
      <c r="N501" s="41" t="s">
        <v>762</v>
      </c>
      <c r="O501" s="41" t="s">
        <v>762</v>
      </c>
      <c r="P501" s="41" t="s">
        <v>45</v>
      </c>
      <c r="Q501" s="41" t="s">
        <v>78</v>
      </c>
      <c r="R501" s="41" t="s">
        <v>965</v>
      </c>
      <c r="S501" s="41" t="s">
        <v>2091</v>
      </c>
      <c r="T501" s="41" t="s">
        <v>2903</v>
      </c>
      <c r="U501" s="41" t="s">
        <v>2904</v>
      </c>
      <c r="V501" s="41" t="s">
        <v>2904</v>
      </c>
      <c r="W501" s="41" t="s">
        <v>6559</v>
      </c>
      <c r="X501" s="41" t="s">
        <v>6560</v>
      </c>
      <c r="Y501" s="41" t="s">
        <v>6560</v>
      </c>
      <c r="Z501" s="41">
        <v>0</v>
      </c>
      <c r="AA501" s="41">
        <v>0</v>
      </c>
      <c r="AB501" s="41">
        <v>0</v>
      </c>
      <c r="AC501" s="41">
        <v>0</v>
      </c>
      <c r="AD501" s="56">
        <f t="shared" si="84"/>
        <v>0</v>
      </c>
      <c r="AE501" s="56">
        <f t="shared" si="85"/>
        <v>0</v>
      </c>
      <c r="AF501" s="41">
        <v>1</v>
      </c>
      <c r="AG501" s="41">
        <v>0</v>
      </c>
      <c r="AH501" s="41">
        <v>0</v>
      </c>
      <c r="AI501" s="41">
        <v>0</v>
      </c>
      <c r="AJ501" s="57">
        <f t="shared" si="86"/>
        <v>1</v>
      </c>
      <c r="AK501" s="57">
        <f t="shared" si="87"/>
        <v>0.25</v>
      </c>
      <c r="AL501" s="41">
        <v>0</v>
      </c>
      <c r="AM501" s="41">
        <v>0</v>
      </c>
      <c r="AN501" s="41">
        <v>1</v>
      </c>
      <c r="AO501" s="41">
        <v>0</v>
      </c>
      <c r="AP501" s="58">
        <f t="shared" si="88"/>
        <v>1</v>
      </c>
      <c r="AQ501" s="58">
        <f t="shared" si="89"/>
        <v>0.25</v>
      </c>
      <c r="AR501" s="41">
        <v>1</v>
      </c>
      <c r="AS501" s="41">
        <v>4</v>
      </c>
      <c r="AT501" s="41">
        <v>0</v>
      </c>
      <c r="AU501" s="41">
        <v>0</v>
      </c>
      <c r="AV501" s="59">
        <f t="shared" si="90"/>
        <v>5</v>
      </c>
      <c r="AW501" s="59">
        <f t="shared" si="91"/>
        <v>1.25</v>
      </c>
      <c r="AX501" s="41">
        <v>14</v>
      </c>
      <c r="AY501" s="41">
        <v>24</v>
      </c>
      <c r="AZ501" s="41">
        <v>15</v>
      </c>
      <c r="BA501" s="41">
        <v>14</v>
      </c>
      <c r="BB501" s="60">
        <f t="shared" si="92"/>
        <v>67</v>
      </c>
      <c r="BC501" s="60">
        <f t="shared" si="93"/>
        <v>16.75</v>
      </c>
      <c r="BD501" s="41">
        <f t="shared" si="94"/>
        <v>74</v>
      </c>
      <c r="BE501" s="41">
        <f t="shared" si="95"/>
        <v>3.6095694564085954E-3</v>
      </c>
    </row>
    <row r="502" spans="1:57" x14ac:dyDescent="0.25">
      <c r="A502" s="41" t="s">
        <v>6720</v>
      </c>
      <c r="B502" s="41" t="s">
        <v>5426</v>
      </c>
      <c r="C502" s="41">
        <v>2</v>
      </c>
      <c r="D502" s="41">
        <v>0</v>
      </c>
      <c r="E502" s="41" t="s">
        <v>6721</v>
      </c>
      <c r="F502" s="41">
        <v>99.697000000000003</v>
      </c>
      <c r="G502" s="41">
        <v>100</v>
      </c>
      <c r="H502" s="41" t="s">
        <v>759</v>
      </c>
      <c r="I502" s="41" t="s">
        <v>2904</v>
      </c>
      <c r="J502" s="41" t="s">
        <v>6722</v>
      </c>
      <c r="K502" s="41" t="s">
        <v>762</v>
      </c>
      <c r="L502" s="41" t="s">
        <v>762</v>
      </c>
      <c r="M502" s="41" t="s">
        <v>762</v>
      </c>
      <c r="N502" s="41" t="s">
        <v>762</v>
      </c>
      <c r="O502" s="41" t="s">
        <v>762</v>
      </c>
      <c r="P502" s="41" t="s">
        <v>45</v>
      </c>
      <c r="Q502" s="41" t="s">
        <v>78</v>
      </c>
      <c r="R502" s="41" t="s">
        <v>965</v>
      </c>
      <c r="S502" s="41" t="s">
        <v>2091</v>
      </c>
      <c r="T502" s="41" t="s">
        <v>2903</v>
      </c>
      <c r="U502" s="41" t="s">
        <v>2904</v>
      </c>
      <c r="V502" s="41" t="s">
        <v>2904</v>
      </c>
      <c r="W502" s="41" t="s">
        <v>6723</v>
      </c>
      <c r="X502" s="41" t="s">
        <v>6724</v>
      </c>
      <c r="Y502" s="41" t="s">
        <v>6725</v>
      </c>
      <c r="Z502" s="41">
        <v>0</v>
      </c>
      <c r="AA502" s="41">
        <v>0</v>
      </c>
      <c r="AB502" s="41">
        <v>0</v>
      </c>
      <c r="AC502" s="41">
        <v>0</v>
      </c>
      <c r="AD502" s="56">
        <f t="shared" si="84"/>
        <v>0</v>
      </c>
      <c r="AE502" s="56">
        <f t="shared" si="85"/>
        <v>0</v>
      </c>
      <c r="AF502" s="41">
        <v>0</v>
      </c>
      <c r="AG502" s="41">
        <v>0</v>
      </c>
      <c r="AH502" s="41">
        <v>0</v>
      </c>
      <c r="AI502" s="41">
        <v>0</v>
      </c>
      <c r="AJ502" s="57">
        <f t="shared" si="86"/>
        <v>0</v>
      </c>
      <c r="AK502" s="57">
        <f t="shared" si="87"/>
        <v>0</v>
      </c>
      <c r="AL502" s="41">
        <v>0</v>
      </c>
      <c r="AM502" s="41">
        <v>0</v>
      </c>
      <c r="AN502" s="41">
        <v>0</v>
      </c>
      <c r="AO502" s="41">
        <v>0</v>
      </c>
      <c r="AP502" s="58">
        <f t="shared" si="88"/>
        <v>0</v>
      </c>
      <c r="AQ502" s="58">
        <f t="shared" si="89"/>
        <v>0</v>
      </c>
      <c r="AR502" s="41">
        <v>0</v>
      </c>
      <c r="AS502" s="41">
        <v>2</v>
      </c>
      <c r="AT502" s="41">
        <v>3</v>
      </c>
      <c r="AU502" s="41">
        <v>2</v>
      </c>
      <c r="AV502" s="59">
        <f t="shared" si="90"/>
        <v>7</v>
      </c>
      <c r="AW502" s="59">
        <f t="shared" si="91"/>
        <v>1.75</v>
      </c>
      <c r="AX502" s="41">
        <v>36</v>
      </c>
      <c r="AY502" s="41">
        <v>15</v>
      </c>
      <c r="AZ502" s="41">
        <v>88</v>
      </c>
      <c r="BA502" s="41">
        <v>27</v>
      </c>
      <c r="BB502" s="60">
        <f t="shared" si="92"/>
        <v>166</v>
      </c>
      <c r="BC502" s="60">
        <f t="shared" si="93"/>
        <v>41.5</v>
      </c>
      <c r="BD502" s="41">
        <f t="shared" si="94"/>
        <v>173</v>
      </c>
      <c r="BE502" s="41">
        <f t="shared" si="95"/>
        <v>8.4385880534957707E-3</v>
      </c>
    </row>
    <row r="503" spans="1:57" x14ac:dyDescent="0.25">
      <c r="A503" s="41" t="s">
        <v>5835</v>
      </c>
      <c r="B503" s="41" t="s">
        <v>5426</v>
      </c>
      <c r="C503" s="41">
        <v>2</v>
      </c>
      <c r="D503" s="41">
        <v>0</v>
      </c>
      <c r="E503" s="41" t="s">
        <v>5836</v>
      </c>
      <c r="F503" s="41">
        <v>100</v>
      </c>
      <c r="G503" s="41">
        <v>100</v>
      </c>
      <c r="H503" s="41" t="s">
        <v>759</v>
      </c>
      <c r="I503" s="41" t="s">
        <v>2904</v>
      </c>
      <c r="J503" s="41" t="s">
        <v>5837</v>
      </c>
      <c r="K503" s="41" t="s">
        <v>762</v>
      </c>
      <c r="L503" s="41" t="s">
        <v>762</v>
      </c>
      <c r="M503" s="41" t="s">
        <v>762</v>
      </c>
      <c r="N503" s="41" t="s">
        <v>762</v>
      </c>
      <c r="O503" s="41" t="s">
        <v>762</v>
      </c>
      <c r="P503" s="41" t="s">
        <v>45</v>
      </c>
      <c r="Q503" s="41" t="s">
        <v>78</v>
      </c>
      <c r="R503" s="41" t="s">
        <v>965</v>
      </c>
      <c r="S503" s="41" t="s">
        <v>2091</v>
      </c>
      <c r="T503" s="41" t="s">
        <v>2903</v>
      </c>
      <c r="U503" s="41" t="s">
        <v>2904</v>
      </c>
      <c r="V503" s="41" t="s">
        <v>2904</v>
      </c>
      <c r="W503" s="41" t="s">
        <v>5838</v>
      </c>
      <c r="X503" s="41" t="s">
        <v>5839</v>
      </c>
      <c r="Y503" s="41" t="s">
        <v>5839</v>
      </c>
      <c r="Z503" s="41">
        <v>1</v>
      </c>
      <c r="AA503" s="41">
        <v>0</v>
      </c>
      <c r="AB503" s="41">
        <v>0</v>
      </c>
      <c r="AC503" s="41">
        <v>0</v>
      </c>
      <c r="AD503" s="56">
        <f t="shared" si="84"/>
        <v>1</v>
      </c>
      <c r="AE503" s="56">
        <f t="shared" si="85"/>
        <v>0.25</v>
      </c>
      <c r="AF503" s="41">
        <v>13</v>
      </c>
      <c r="AG503" s="41">
        <v>20</v>
      </c>
      <c r="AH503" s="41">
        <v>70</v>
      </c>
      <c r="AI503" s="41">
        <v>49</v>
      </c>
      <c r="AJ503" s="57">
        <f t="shared" si="86"/>
        <v>152</v>
      </c>
      <c r="AK503" s="57">
        <f t="shared" si="87"/>
        <v>38</v>
      </c>
      <c r="AL503" s="41">
        <v>19</v>
      </c>
      <c r="AM503" s="41">
        <v>82</v>
      </c>
      <c r="AN503" s="41">
        <v>24</v>
      </c>
      <c r="AO503" s="41">
        <v>6</v>
      </c>
      <c r="AP503" s="58">
        <f t="shared" si="88"/>
        <v>131</v>
      </c>
      <c r="AQ503" s="58">
        <f t="shared" si="89"/>
        <v>32.75</v>
      </c>
      <c r="AR503" s="41">
        <v>52</v>
      </c>
      <c r="AS503" s="41">
        <v>3</v>
      </c>
      <c r="AT503" s="41">
        <v>8</v>
      </c>
      <c r="AU503" s="41">
        <v>12</v>
      </c>
      <c r="AV503" s="59">
        <f t="shared" si="90"/>
        <v>75</v>
      </c>
      <c r="AW503" s="59">
        <f t="shared" si="91"/>
        <v>18.75</v>
      </c>
      <c r="AX503" s="41">
        <v>10</v>
      </c>
      <c r="AY503" s="41">
        <v>7</v>
      </c>
      <c r="AZ503" s="41">
        <v>7</v>
      </c>
      <c r="BA503" s="41">
        <v>15</v>
      </c>
      <c r="BB503" s="60">
        <f t="shared" si="92"/>
        <v>39</v>
      </c>
      <c r="BC503" s="60">
        <f t="shared" si="93"/>
        <v>9.75</v>
      </c>
      <c r="BD503" s="41">
        <f t="shared" si="94"/>
        <v>398</v>
      </c>
      <c r="BE503" s="41">
        <f t="shared" si="95"/>
        <v>1.9413630319602988E-2</v>
      </c>
    </row>
    <row r="504" spans="1:57" x14ac:dyDescent="0.25">
      <c r="A504" s="41" t="s">
        <v>6958</v>
      </c>
      <c r="B504" s="41" t="s">
        <v>5426</v>
      </c>
      <c r="C504" s="41">
        <v>3</v>
      </c>
      <c r="D504" s="41">
        <v>0</v>
      </c>
      <c r="E504" s="41" t="s">
        <v>6959</v>
      </c>
      <c r="F504" s="41">
        <v>100</v>
      </c>
      <c r="G504" s="41">
        <v>100</v>
      </c>
      <c r="H504" s="41" t="s">
        <v>759</v>
      </c>
      <c r="I504" s="41" t="s">
        <v>2904</v>
      </c>
      <c r="J504" s="41" t="s">
        <v>6960</v>
      </c>
      <c r="K504" s="41" t="s">
        <v>762</v>
      </c>
      <c r="L504" s="41" t="s">
        <v>762</v>
      </c>
      <c r="M504" s="41" t="s">
        <v>762</v>
      </c>
      <c r="N504" s="41" t="s">
        <v>762</v>
      </c>
      <c r="O504" s="41" t="s">
        <v>762</v>
      </c>
      <c r="P504" s="41" t="s">
        <v>45</v>
      </c>
      <c r="Q504" s="41" t="s">
        <v>78</v>
      </c>
      <c r="R504" s="41" t="s">
        <v>965</v>
      </c>
      <c r="S504" s="41" t="s">
        <v>2091</v>
      </c>
      <c r="T504" s="41" t="s">
        <v>2903</v>
      </c>
      <c r="U504" s="41" t="s">
        <v>2904</v>
      </c>
      <c r="V504" s="41" t="s">
        <v>2904</v>
      </c>
      <c r="W504" s="41" t="s">
        <v>6961</v>
      </c>
      <c r="X504" s="41" t="s">
        <v>6962</v>
      </c>
      <c r="Y504" s="41" t="s">
        <v>6963</v>
      </c>
      <c r="Z504" s="41">
        <v>0</v>
      </c>
      <c r="AA504" s="41">
        <v>0</v>
      </c>
      <c r="AB504" s="41">
        <v>0</v>
      </c>
      <c r="AC504" s="41">
        <v>0</v>
      </c>
      <c r="AD504" s="56">
        <f t="shared" si="84"/>
        <v>0</v>
      </c>
      <c r="AE504" s="56">
        <f t="shared" si="85"/>
        <v>0</v>
      </c>
      <c r="AF504" s="41">
        <v>2</v>
      </c>
      <c r="AG504" s="41">
        <v>0</v>
      </c>
      <c r="AH504" s="41">
        <v>0</v>
      </c>
      <c r="AI504" s="41">
        <v>1</v>
      </c>
      <c r="AJ504" s="57">
        <f t="shared" si="86"/>
        <v>3</v>
      </c>
      <c r="AK504" s="57">
        <f t="shared" si="87"/>
        <v>0.75</v>
      </c>
      <c r="AL504" s="41">
        <v>0</v>
      </c>
      <c r="AM504" s="41">
        <v>2</v>
      </c>
      <c r="AN504" s="41">
        <v>2</v>
      </c>
      <c r="AO504" s="41">
        <v>2</v>
      </c>
      <c r="AP504" s="58">
        <f t="shared" si="88"/>
        <v>6</v>
      </c>
      <c r="AQ504" s="58">
        <f t="shared" si="89"/>
        <v>1.5</v>
      </c>
      <c r="AR504" s="41">
        <v>24</v>
      </c>
      <c r="AS504" s="41">
        <v>37</v>
      </c>
      <c r="AT504" s="41">
        <v>31</v>
      </c>
      <c r="AU504" s="41">
        <v>37</v>
      </c>
      <c r="AV504" s="59">
        <f t="shared" si="90"/>
        <v>129</v>
      </c>
      <c r="AW504" s="59">
        <f t="shared" si="91"/>
        <v>32.25</v>
      </c>
      <c r="AX504" s="41">
        <v>25</v>
      </c>
      <c r="AY504" s="41">
        <v>17</v>
      </c>
      <c r="AZ504" s="41">
        <v>13</v>
      </c>
      <c r="BA504" s="41">
        <v>19</v>
      </c>
      <c r="BB504" s="60">
        <f t="shared" si="92"/>
        <v>74</v>
      </c>
      <c r="BC504" s="60">
        <f t="shared" si="93"/>
        <v>18.5</v>
      </c>
      <c r="BD504" s="41">
        <f t="shared" si="94"/>
        <v>212</v>
      </c>
      <c r="BE504" s="41">
        <f t="shared" si="95"/>
        <v>1.0340928712954355E-2</v>
      </c>
    </row>
    <row r="505" spans="1:57" x14ac:dyDescent="0.25">
      <c r="A505" s="41" t="s">
        <v>6395</v>
      </c>
      <c r="B505" s="41" t="s">
        <v>5426</v>
      </c>
      <c r="C505" s="41">
        <v>1</v>
      </c>
      <c r="D505" s="41">
        <v>0</v>
      </c>
      <c r="E505" s="41" t="s">
        <v>6396</v>
      </c>
      <c r="F505" s="41">
        <v>99.393999999999906</v>
      </c>
      <c r="G505" s="41">
        <v>100</v>
      </c>
      <c r="H505" s="41" t="s">
        <v>759</v>
      </c>
      <c r="I505" s="41" t="s">
        <v>2904</v>
      </c>
      <c r="J505" s="41" t="s">
        <v>6397</v>
      </c>
      <c r="K505" s="41" t="s">
        <v>762</v>
      </c>
      <c r="L505" s="41" t="s">
        <v>762</v>
      </c>
      <c r="M505" s="41" t="s">
        <v>762</v>
      </c>
      <c r="N505" s="41" t="s">
        <v>762</v>
      </c>
      <c r="O505" s="41" t="s">
        <v>762</v>
      </c>
      <c r="P505" s="41" t="s">
        <v>45</v>
      </c>
      <c r="Q505" s="41" t="s">
        <v>78</v>
      </c>
      <c r="R505" s="41" t="s">
        <v>965</v>
      </c>
      <c r="S505" s="41" t="s">
        <v>2091</v>
      </c>
      <c r="T505" s="41" t="s">
        <v>2903</v>
      </c>
      <c r="U505" s="41" t="s">
        <v>2904</v>
      </c>
      <c r="V505" s="41" t="s">
        <v>2904</v>
      </c>
      <c r="W505" s="41" t="s">
        <v>6398</v>
      </c>
      <c r="X505" s="41" t="s">
        <v>6399</v>
      </c>
      <c r="Y505" s="41" t="s">
        <v>6400</v>
      </c>
      <c r="Z505" s="41">
        <v>0</v>
      </c>
      <c r="AA505" s="41">
        <v>0</v>
      </c>
      <c r="AB505" s="41">
        <v>0</v>
      </c>
      <c r="AC505" s="41">
        <v>0</v>
      </c>
      <c r="AD505" s="56">
        <f t="shared" si="84"/>
        <v>0</v>
      </c>
      <c r="AE505" s="56">
        <f t="shared" si="85"/>
        <v>0</v>
      </c>
      <c r="AF505" s="41">
        <v>0</v>
      </c>
      <c r="AG505" s="41">
        <v>1</v>
      </c>
      <c r="AH505" s="41">
        <v>0</v>
      </c>
      <c r="AI505" s="41">
        <v>0</v>
      </c>
      <c r="AJ505" s="57">
        <f t="shared" si="86"/>
        <v>1</v>
      </c>
      <c r="AK505" s="57">
        <f t="shared" si="87"/>
        <v>0.25</v>
      </c>
      <c r="AL505" s="41">
        <v>4</v>
      </c>
      <c r="AM505" s="41">
        <v>7</v>
      </c>
      <c r="AN505" s="41">
        <v>1</v>
      </c>
      <c r="AO505" s="41">
        <v>3</v>
      </c>
      <c r="AP505" s="58">
        <f t="shared" si="88"/>
        <v>15</v>
      </c>
      <c r="AQ505" s="58">
        <f t="shared" si="89"/>
        <v>3.75</v>
      </c>
      <c r="AR505" s="41">
        <v>0</v>
      </c>
      <c r="AS505" s="41">
        <v>3</v>
      </c>
      <c r="AT505" s="41">
        <v>1</v>
      </c>
      <c r="AU505" s="41">
        <v>0</v>
      </c>
      <c r="AV505" s="59">
        <f t="shared" si="90"/>
        <v>4</v>
      </c>
      <c r="AW505" s="59">
        <f t="shared" si="91"/>
        <v>1</v>
      </c>
      <c r="AX505" s="41">
        <v>0</v>
      </c>
      <c r="AY505" s="41">
        <v>2</v>
      </c>
      <c r="AZ505" s="41">
        <v>1</v>
      </c>
      <c r="BA505" s="41">
        <v>2</v>
      </c>
      <c r="BB505" s="60">
        <f t="shared" si="92"/>
        <v>5</v>
      </c>
      <c r="BC505" s="60">
        <f t="shared" si="93"/>
        <v>1.25</v>
      </c>
      <c r="BD505" s="41">
        <f t="shared" si="94"/>
        <v>25</v>
      </c>
      <c r="BE505" s="41">
        <f t="shared" si="95"/>
        <v>1.2194491406785795E-3</v>
      </c>
    </row>
    <row r="506" spans="1:57" x14ac:dyDescent="0.25">
      <c r="A506" s="41" t="s">
        <v>5522</v>
      </c>
      <c r="B506" s="41" t="s">
        <v>5426</v>
      </c>
      <c r="C506" s="41">
        <v>4</v>
      </c>
      <c r="D506" s="41">
        <v>0</v>
      </c>
      <c r="E506" s="41" t="s">
        <v>5523</v>
      </c>
      <c r="F506" s="41">
        <v>100</v>
      </c>
      <c r="G506" s="41">
        <v>100</v>
      </c>
      <c r="H506" s="41" t="s">
        <v>759</v>
      </c>
      <c r="I506" s="41" t="s">
        <v>2904</v>
      </c>
      <c r="J506" s="41" t="s">
        <v>5524</v>
      </c>
      <c r="K506" s="41" t="s">
        <v>762</v>
      </c>
      <c r="L506" s="41" t="s">
        <v>762</v>
      </c>
      <c r="M506" s="41" t="s">
        <v>762</v>
      </c>
      <c r="N506" s="41" t="s">
        <v>762</v>
      </c>
      <c r="O506" s="41" t="s">
        <v>762</v>
      </c>
      <c r="P506" s="41" t="s">
        <v>45</v>
      </c>
      <c r="Q506" s="41" t="s">
        <v>78</v>
      </c>
      <c r="R506" s="41" t="s">
        <v>965</v>
      </c>
      <c r="S506" s="41" t="s">
        <v>2091</v>
      </c>
      <c r="T506" s="41" t="s">
        <v>2903</v>
      </c>
      <c r="U506" s="41" t="s">
        <v>2904</v>
      </c>
      <c r="V506" s="41" t="s">
        <v>2904</v>
      </c>
      <c r="W506" s="41" t="s">
        <v>5525</v>
      </c>
      <c r="X506" s="41" t="s">
        <v>5526</v>
      </c>
      <c r="Y506" s="41" t="s">
        <v>5526</v>
      </c>
      <c r="Z506" s="41">
        <v>0</v>
      </c>
      <c r="AA506" s="41">
        <v>0</v>
      </c>
      <c r="AB506" s="41">
        <v>0</v>
      </c>
      <c r="AC506" s="41">
        <v>0</v>
      </c>
      <c r="AD506" s="56">
        <f t="shared" si="84"/>
        <v>0</v>
      </c>
      <c r="AE506" s="56">
        <f t="shared" si="85"/>
        <v>0</v>
      </c>
      <c r="AF506" s="41">
        <v>0</v>
      </c>
      <c r="AG506" s="41">
        <v>6</v>
      </c>
      <c r="AH506" s="41">
        <v>3</v>
      </c>
      <c r="AI506" s="41">
        <v>3</v>
      </c>
      <c r="AJ506" s="57">
        <f t="shared" si="86"/>
        <v>12</v>
      </c>
      <c r="AK506" s="57">
        <f t="shared" si="87"/>
        <v>3</v>
      </c>
      <c r="AL506" s="41">
        <v>19</v>
      </c>
      <c r="AM506" s="41">
        <v>14</v>
      </c>
      <c r="AN506" s="41">
        <v>27</v>
      </c>
      <c r="AO506" s="41">
        <v>4</v>
      </c>
      <c r="AP506" s="58">
        <f t="shared" si="88"/>
        <v>64</v>
      </c>
      <c r="AQ506" s="58">
        <f t="shared" si="89"/>
        <v>16</v>
      </c>
      <c r="AR506" s="41">
        <v>2</v>
      </c>
      <c r="AS506" s="41">
        <v>10</v>
      </c>
      <c r="AT506" s="41">
        <v>3</v>
      </c>
      <c r="AU506" s="41">
        <v>7</v>
      </c>
      <c r="AV506" s="59">
        <f t="shared" si="90"/>
        <v>22</v>
      </c>
      <c r="AW506" s="59">
        <f t="shared" si="91"/>
        <v>5.5</v>
      </c>
      <c r="AX506" s="41">
        <v>6</v>
      </c>
      <c r="AY506" s="41">
        <v>2</v>
      </c>
      <c r="AZ506" s="41">
        <v>2</v>
      </c>
      <c r="BA506" s="41">
        <v>5</v>
      </c>
      <c r="BB506" s="60">
        <f t="shared" si="92"/>
        <v>15</v>
      </c>
      <c r="BC506" s="60">
        <f t="shared" si="93"/>
        <v>3.75</v>
      </c>
      <c r="BD506" s="41">
        <f t="shared" si="94"/>
        <v>113</v>
      </c>
      <c r="BE506" s="41">
        <f t="shared" si="95"/>
        <v>5.5119101158671796E-3</v>
      </c>
    </row>
    <row r="507" spans="1:57" x14ac:dyDescent="0.25">
      <c r="A507" s="41" t="s">
        <v>8386</v>
      </c>
      <c r="B507" s="41" t="s">
        <v>5426</v>
      </c>
      <c r="C507" s="41">
        <v>1</v>
      </c>
      <c r="D507" s="41">
        <v>0</v>
      </c>
      <c r="E507" s="41" t="s">
        <v>8387</v>
      </c>
      <c r="F507" s="41">
        <v>99.697000000000003</v>
      </c>
      <c r="G507" s="41">
        <v>100</v>
      </c>
      <c r="H507" s="41" t="s">
        <v>759</v>
      </c>
      <c r="I507" s="41" t="s">
        <v>2904</v>
      </c>
      <c r="J507" s="41" t="s">
        <v>8388</v>
      </c>
      <c r="K507" s="41" t="s">
        <v>762</v>
      </c>
      <c r="L507" s="41" t="s">
        <v>762</v>
      </c>
      <c r="M507" s="41" t="s">
        <v>762</v>
      </c>
      <c r="N507" s="41" t="s">
        <v>762</v>
      </c>
      <c r="O507" s="41" t="s">
        <v>762</v>
      </c>
      <c r="P507" s="41" t="s">
        <v>45</v>
      </c>
      <c r="Q507" s="41" t="s">
        <v>78</v>
      </c>
      <c r="R507" s="41" t="s">
        <v>965</v>
      </c>
      <c r="S507" s="41" t="s">
        <v>2091</v>
      </c>
      <c r="T507" s="41" t="s">
        <v>2903</v>
      </c>
      <c r="U507" s="41" t="s">
        <v>2904</v>
      </c>
      <c r="V507" s="41" t="s">
        <v>2904</v>
      </c>
      <c r="W507" s="41" t="s">
        <v>8389</v>
      </c>
      <c r="X507" s="41" t="s">
        <v>8390</v>
      </c>
      <c r="Y507" s="41" t="s">
        <v>8391</v>
      </c>
      <c r="Z507" s="41">
        <v>0</v>
      </c>
      <c r="AA507" s="41">
        <v>0</v>
      </c>
      <c r="AB507" s="41">
        <v>0</v>
      </c>
      <c r="AC507" s="41">
        <v>0</v>
      </c>
      <c r="AD507" s="56">
        <f t="shared" si="84"/>
        <v>0</v>
      </c>
      <c r="AE507" s="56">
        <f t="shared" si="85"/>
        <v>0</v>
      </c>
      <c r="AF507" s="41">
        <v>7</v>
      </c>
      <c r="AG507" s="41">
        <v>10</v>
      </c>
      <c r="AH507" s="41">
        <v>34</v>
      </c>
      <c r="AI507" s="41">
        <v>21</v>
      </c>
      <c r="AJ507" s="57">
        <f t="shared" si="86"/>
        <v>72</v>
      </c>
      <c r="AK507" s="57">
        <f t="shared" si="87"/>
        <v>18</v>
      </c>
      <c r="AL507" s="41">
        <v>2</v>
      </c>
      <c r="AM507" s="41">
        <v>18</v>
      </c>
      <c r="AN507" s="41">
        <v>6</v>
      </c>
      <c r="AO507" s="41">
        <v>5</v>
      </c>
      <c r="AP507" s="58">
        <f t="shared" si="88"/>
        <v>31</v>
      </c>
      <c r="AQ507" s="58">
        <f t="shared" si="89"/>
        <v>7.75</v>
      </c>
      <c r="AR507" s="41">
        <v>0</v>
      </c>
      <c r="AS507" s="41">
        <v>1</v>
      </c>
      <c r="AT507" s="41">
        <v>1</v>
      </c>
      <c r="AU507" s="41">
        <v>2</v>
      </c>
      <c r="AV507" s="59">
        <f t="shared" si="90"/>
        <v>4</v>
      </c>
      <c r="AW507" s="59">
        <f t="shared" si="91"/>
        <v>1</v>
      </c>
      <c r="AX507" s="41">
        <v>1</v>
      </c>
      <c r="AY507" s="41">
        <v>0</v>
      </c>
      <c r="AZ507" s="41">
        <v>2</v>
      </c>
      <c r="BA507" s="41">
        <v>0</v>
      </c>
      <c r="BB507" s="60">
        <f t="shared" si="92"/>
        <v>3</v>
      </c>
      <c r="BC507" s="60">
        <f t="shared" si="93"/>
        <v>0.75</v>
      </c>
      <c r="BD507" s="41">
        <f t="shared" si="94"/>
        <v>110</v>
      </c>
      <c r="BE507" s="41">
        <f t="shared" si="95"/>
        <v>5.36557621898575E-3</v>
      </c>
    </row>
    <row r="508" spans="1:57" x14ac:dyDescent="0.25">
      <c r="A508" s="41" t="s">
        <v>7992</v>
      </c>
      <c r="B508" s="41" t="s">
        <v>5426</v>
      </c>
      <c r="C508" s="41">
        <v>1</v>
      </c>
      <c r="D508" s="41">
        <v>0</v>
      </c>
      <c r="E508" s="41" t="s">
        <v>7993</v>
      </c>
      <c r="F508" s="41">
        <v>99.697000000000003</v>
      </c>
      <c r="G508" s="41">
        <v>100</v>
      </c>
      <c r="H508" s="41" t="s">
        <v>759</v>
      </c>
      <c r="I508" s="41" t="s">
        <v>2904</v>
      </c>
      <c r="J508" s="41" t="s">
        <v>7994</v>
      </c>
      <c r="K508" s="41" t="s">
        <v>762</v>
      </c>
      <c r="L508" s="41" t="s">
        <v>762</v>
      </c>
      <c r="M508" s="41" t="s">
        <v>762</v>
      </c>
      <c r="N508" s="41" t="s">
        <v>762</v>
      </c>
      <c r="O508" s="41" t="s">
        <v>762</v>
      </c>
      <c r="P508" s="41" t="s">
        <v>45</v>
      </c>
      <c r="Q508" s="41" t="s">
        <v>78</v>
      </c>
      <c r="R508" s="41" t="s">
        <v>965</v>
      </c>
      <c r="S508" s="41" t="s">
        <v>2091</v>
      </c>
      <c r="T508" s="41" t="s">
        <v>2903</v>
      </c>
      <c r="U508" s="41" t="s">
        <v>2904</v>
      </c>
      <c r="V508" s="41" t="s">
        <v>2904</v>
      </c>
      <c r="W508" s="41" t="s">
        <v>7993</v>
      </c>
      <c r="X508" s="41" t="s">
        <v>7995</v>
      </c>
      <c r="Y508" s="41" t="s">
        <v>7996</v>
      </c>
      <c r="Z508" s="41">
        <v>0</v>
      </c>
      <c r="AA508" s="41">
        <v>0</v>
      </c>
      <c r="AB508" s="41">
        <v>0</v>
      </c>
      <c r="AC508" s="41">
        <v>0</v>
      </c>
      <c r="AD508" s="56">
        <f t="shared" si="84"/>
        <v>0</v>
      </c>
      <c r="AE508" s="56">
        <f t="shared" si="85"/>
        <v>0</v>
      </c>
      <c r="AF508" s="41">
        <v>5</v>
      </c>
      <c r="AG508" s="41">
        <v>0</v>
      </c>
      <c r="AH508" s="41">
        <v>2</v>
      </c>
      <c r="AI508" s="41">
        <v>0</v>
      </c>
      <c r="AJ508" s="57">
        <f t="shared" si="86"/>
        <v>7</v>
      </c>
      <c r="AK508" s="57">
        <f t="shared" si="87"/>
        <v>1.75</v>
      </c>
      <c r="AL508" s="41">
        <v>1</v>
      </c>
      <c r="AM508" s="41">
        <v>13</v>
      </c>
      <c r="AN508" s="41">
        <v>13</v>
      </c>
      <c r="AO508" s="41">
        <v>4</v>
      </c>
      <c r="AP508" s="58">
        <f t="shared" si="88"/>
        <v>31</v>
      </c>
      <c r="AQ508" s="58">
        <f t="shared" si="89"/>
        <v>7.75</v>
      </c>
      <c r="AR508" s="41">
        <v>3</v>
      </c>
      <c r="AS508" s="41">
        <v>8</v>
      </c>
      <c r="AT508" s="41">
        <v>11</v>
      </c>
      <c r="AU508" s="41">
        <v>3</v>
      </c>
      <c r="AV508" s="59">
        <f t="shared" si="90"/>
        <v>25</v>
      </c>
      <c r="AW508" s="59">
        <f t="shared" si="91"/>
        <v>6.25</v>
      </c>
      <c r="AX508" s="41">
        <v>2</v>
      </c>
      <c r="AY508" s="41">
        <v>1</v>
      </c>
      <c r="AZ508" s="41">
        <v>3</v>
      </c>
      <c r="BA508" s="41">
        <v>4</v>
      </c>
      <c r="BB508" s="60">
        <f t="shared" si="92"/>
        <v>10</v>
      </c>
      <c r="BC508" s="60">
        <f t="shared" si="93"/>
        <v>2.5</v>
      </c>
      <c r="BD508" s="41">
        <f t="shared" si="94"/>
        <v>73</v>
      </c>
      <c r="BE508" s="41">
        <f t="shared" si="95"/>
        <v>3.5607914907814522E-3</v>
      </c>
    </row>
    <row r="509" spans="1:57" x14ac:dyDescent="0.25">
      <c r="A509" s="41" t="s">
        <v>619</v>
      </c>
      <c r="B509" s="41" t="s">
        <v>757</v>
      </c>
      <c r="C509" s="41">
        <v>1</v>
      </c>
      <c r="D509" s="41">
        <v>0</v>
      </c>
      <c r="E509" s="41" t="s">
        <v>2899</v>
      </c>
      <c r="F509" s="41">
        <v>99.697000000000003</v>
      </c>
      <c r="G509" s="41">
        <v>100</v>
      </c>
      <c r="H509" s="41" t="s">
        <v>759</v>
      </c>
      <c r="I509" s="41" t="s">
        <v>2900</v>
      </c>
      <c r="J509" s="41" t="s">
        <v>2901</v>
      </c>
      <c r="K509" s="41" t="s">
        <v>2900</v>
      </c>
      <c r="L509" s="41">
        <v>0</v>
      </c>
      <c r="M509" s="41" t="s">
        <v>2900</v>
      </c>
      <c r="N509" s="41" t="s">
        <v>2902</v>
      </c>
      <c r="O509" s="41" t="s">
        <v>2090</v>
      </c>
      <c r="P509" s="41" t="s">
        <v>45</v>
      </c>
      <c r="Q509" s="41" t="s">
        <v>78</v>
      </c>
      <c r="R509" s="41" t="s">
        <v>965</v>
      </c>
      <c r="S509" s="41" t="s">
        <v>2091</v>
      </c>
      <c r="T509" s="41" t="s">
        <v>2903</v>
      </c>
      <c r="U509" s="41" t="s">
        <v>2904</v>
      </c>
      <c r="V509" s="41" t="s">
        <v>2900</v>
      </c>
      <c r="W509" s="41" t="s">
        <v>2905</v>
      </c>
      <c r="X509" s="41" t="s">
        <v>2906</v>
      </c>
      <c r="Y509" s="41" t="s">
        <v>2907</v>
      </c>
      <c r="Z509" s="41">
        <v>0</v>
      </c>
      <c r="AA509" s="41">
        <v>0</v>
      </c>
      <c r="AB509" s="41">
        <v>0</v>
      </c>
      <c r="AC509" s="41">
        <v>0</v>
      </c>
      <c r="AD509" s="56">
        <f t="shared" si="84"/>
        <v>0</v>
      </c>
      <c r="AE509" s="56">
        <f t="shared" si="85"/>
        <v>0</v>
      </c>
      <c r="AF509" s="41">
        <v>21</v>
      </c>
      <c r="AG509" s="41">
        <v>3</v>
      </c>
      <c r="AH509" s="41">
        <v>7</v>
      </c>
      <c r="AI509" s="41">
        <v>29</v>
      </c>
      <c r="AJ509" s="57">
        <f t="shared" si="86"/>
        <v>60</v>
      </c>
      <c r="AK509" s="57">
        <f t="shared" si="87"/>
        <v>15</v>
      </c>
      <c r="AL509" s="41">
        <v>102</v>
      </c>
      <c r="AM509" s="41">
        <v>88</v>
      </c>
      <c r="AN509" s="41">
        <v>86</v>
      </c>
      <c r="AO509" s="41">
        <v>99</v>
      </c>
      <c r="AP509" s="58">
        <f t="shared" si="88"/>
        <v>375</v>
      </c>
      <c r="AQ509" s="58">
        <f t="shared" si="89"/>
        <v>93.75</v>
      </c>
      <c r="AR509" s="41">
        <v>24</v>
      </c>
      <c r="AS509" s="41">
        <v>15</v>
      </c>
      <c r="AT509" s="41">
        <v>20</v>
      </c>
      <c r="AU509" s="41">
        <v>9</v>
      </c>
      <c r="AV509" s="59">
        <f t="shared" si="90"/>
        <v>68</v>
      </c>
      <c r="AW509" s="59">
        <f t="shared" si="91"/>
        <v>17</v>
      </c>
      <c r="AX509" s="41">
        <v>4</v>
      </c>
      <c r="AY509" s="41">
        <v>5</v>
      </c>
      <c r="AZ509" s="41">
        <v>7</v>
      </c>
      <c r="BA509" s="41">
        <v>5</v>
      </c>
      <c r="BB509" s="60">
        <f t="shared" si="92"/>
        <v>21</v>
      </c>
      <c r="BC509" s="60">
        <f t="shared" si="93"/>
        <v>5.25</v>
      </c>
      <c r="BD509" s="41">
        <f t="shared" si="94"/>
        <v>524</v>
      </c>
      <c r="BE509" s="41">
        <f t="shared" si="95"/>
        <v>2.5559653988623025E-2</v>
      </c>
    </row>
    <row r="510" spans="1:57" x14ac:dyDescent="0.25">
      <c r="A510" s="41" t="s">
        <v>10991</v>
      </c>
      <c r="B510" s="41" t="s">
        <v>9568</v>
      </c>
      <c r="C510" s="41">
        <v>1</v>
      </c>
      <c r="D510" s="41">
        <v>0</v>
      </c>
      <c r="E510" s="41" t="s">
        <v>10992</v>
      </c>
      <c r="F510" s="41">
        <v>100</v>
      </c>
      <c r="G510" s="41">
        <v>100</v>
      </c>
      <c r="H510" s="41" t="s">
        <v>759</v>
      </c>
      <c r="I510" s="41" t="s">
        <v>10263</v>
      </c>
      <c r="J510" s="41" t="s">
        <v>10993</v>
      </c>
      <c r="K510" s="41" t="s">
        <v>762</v>
      </c>
      <c r="L510" s="41" t="s">
        <v>762</v>
      </c>
      <c r="M510" s="41" t="s">
        <v>762</v>
      </c>
      <c r="N510" s="41" t="s">
        <v>762</v>
      </c>
      <c r="O510" s="41" t="s">
        <v>762</v>
      </c>
      <c r="P510" s="41" t="s">
        <v>45</v>
      </c>
      <c r="Q510" s="41" t="s">
        <v>78</v>
      </c>
      <c r="R510" s="41" t="s">
        <v>8808</v>
      </c>
      <c r="S510" s="41" t="s">
        <v>10265</v>
      </c>
      <c r="T510" s="41" t="s">
        <v>10263</v>
      </c>
      <c r="U510" s="41" t="s">
        <v>10263</v>
      </c>
      <c r="V510" s="41" t="s">
        <v>10263</v>
      </c>
      <c r="W510" s="41" t="s">
        <v>10992</v>
      </c>
      <c r="X510" s="41" t="s">
        <v>10994</v>
      </c>
      <c r="Y510" s="41" t="s">
        <v>10994</v>
      </c>
      <c r="Z510" s="41">
        <v>0</v>
      </c>
      <c r="AA510" s="41">
        <v>0</v>
      </c>
      <c r="AB510" s="41">
        <v>0</v>
      </c>
      <c r="AC510" s="41">
        <v>0</v>
      </c>
      <c r="AD510" s="56">
        <f t="shared" si="84"/>
        <v>0</v>
      </c>
      <c r="AE510" s="56">
        <f t="shared" si="85"/>
        <v>0</v>
      </c>
      <c r="AF510" s="41">
        <v>17</v>
      </c>
      <c r="AG510" s="41">
        <v>2</v>
      </c>
      <c r="AH510" s="41">
        <v>33</v>
      </c>
      <c r="AI510" s="41">
        <v>47</v>
      </c>
      <c r="AJ510" s="57">
        <f t="shared" si="86"/>
        <v>99</v>
      </c>
      <c r="AK510" s="57">
        <f t="shared" si="87"/>
        <v>24.75</v>
      </c>
      <c r="AL510" s="41">
        <v>64</v>
      </c>
      <c r="AM510" s="41">
        <v>50</v>
      </c>
      <c r="AN510" s="41">
        <v>46</v>
      </c>
      <c r="AO510" s="41">
        <v>10</v>
      </c>
      <c r="AP510" s="58">
        <f t="shared" si="88"/>
        <v>170</v>
      </c>
      <c r="AQ510" s="58">
        <f t="shared" si="89"/>
        <v>42.5</v>
      </c>
      <c r="AR510" s="41">
        <v>2</v>
      </c>
      <c r="AS510" s="41">
        <v>4</v>
      </c>
      <c r="AT510" s="41">
        <v>0</v>
      </c>
      <c r="AU510" s="41">
        <v>3</v>
      </c>
      <c r="AV510" s="59">
        <f t="shared" si="90"/>
        <v>9</v>
      </c>
      <c r="AW510" s="59">
        <f t="shared" si="91"/>
        <v>2.25</v>
      </c>
      <c r="AX510" s="41">
        <v>0</v>
      </c>
      <c r="AY510" s="41">
        <v>0</v>
      </c>
      <c r="AZ510" s="41">
        <v>0</v>
      </c>
      <c r="BA510" s="41">
        <v>0</v>
      </c>
      <c r="BB510" s="60">
        <f t="shared" si="92"/>
        <v>0</v>
      </c>
      <c r="BC510" s="60">
        <f t="shared" si="93"/>
        <v>0</v>
      </c>
      <c r="BD510" s="41">
        <f t="shared" si="94"/>
        <v>278</v>
      </c>
      <c r="BE510" s="41">
        <f t="shared" si="95"/>
        <v>1.3560274444345804E-2</v>
      </c>
    </row>
    <row r="511" spans="1:57" x14ac:dyDescent="0.25">
      <c r="A511" s="41" t="s">
        <v>10858</v>
      </c>
      <c r="B511" s="41" t="s">
        <v>9568</v>
      </c>
      <c r="C511" s="41">
        <v>1</v>
      </c>
      <c r="D511" s="41">
        <v>0</v>
      </c>
      <c r="E511" s="41" t="s">
        <v>10859</v>
      </c>
      <c r="F511" s="41">
        <v>99.39</v>
      </c>
      <c r="G511" s="41">
        <v>100</v>
      </c>
      <c r="H511" s="41" t="s">
        <v>759</v>
      </c>
      <c r="I511" s="41" t="s">
        <v>10263</v>
      </c>
      <c r="J511" s="41" t="s">
        <v>10860</v>
      </c>
      <c r="K511" s="41" t="s">
        <v>762</v>
      </c>
      <c r="L511" s="41" t="s">
        <v>762</v>
      </c>
      <c r="M511" s="41" t="s">
        <v>762</v>
      </c>
      <c r="N511" s="41" t="s">
        <v>762</v>
      </c>
      <c r="O511" s="41" t="s">
        <v>762</v>
      </c>
      <c r="P511" s="41" t="s">
        <v>45</v>
      </c>
      <c r="Q511" s="41" t="s">
        <v>78</v>
      </c>
      <c r="R511" s="41" t="s">
        <v>8808</v>
      </c>
      <c r="S511" s="41" t="s">
        <v>10265</v>
      </c>
      <c r="T511" s="41" t="s">
        <v>10263</v>
      </c>
      <c r="U511" s="41" t="s">
        <v>10263</v>
      </c>
      <c r="V511" s="41" t="s">
        <v>10263</v>
      </c>
      <c r="W511" s="41" t="s">
        <v>10859</v>
      </c>
      <c r="X511" s="41" t="s">
        <v>10861</v>
      </c>
      <c r="Y511" s="41" t="s">
        <v>10862</v>
      </c>
      <c r="Z511" s="41">
        <v>0</v>
      </c>
      <c r="AA511" s="41">
        <v>0</v>
      </c>
      <c r="AB511" s="41">
        <v>0</v>
      </c>
      <c r="AC511" s="41">
        <v>0</v>
      </c>
      <c r="AD511" s="56">
        <f t="shared" si="84"/>
        <v>0</v>
      </c>
      <c r="AE511" s="56">
        <f t="shared" si="85"/>
        <v>0</v>
      </c>
      <c r="AF511" s="41">
        <v>4</v>
      </c>
      <c r="AG511" s="41">
        <v>2</v>
      </c>
      <c r="AH511" s="41">
        <v>0</v>
      </c>
      <c r="AI511" s="41">
        <v>2</v>
      </c>
      <c r="AJ511" s="57">
        <f t="shared" si="86"/>
        <v>8</v>
      </c>
      <c r="AK511" s="57">
        <f t="shared" si="87"/>
        <v>2</v>
      </c>
      <c r="AL511" s="41">
        <v>20</v>
      </c>
      <c r="AM511" s="41">
        <v>6</v>
      </c>
      <c r="AN511" s="41">
        <v>14</v>
      </c>
      <c r="AO511" s="41">
        <v>15</v>
      </c>
      <c r="AP511" s="58">
        <f t="shared" si="88"/>
        <v>55</v>
      </c>
      <c r="AQ511" s="58">
        <f t="shared" si="89"/>
        <v>13.75</v>
      </c>
      <c r="AR511" s="41">
        <v>2</v>
      </c>
      <c r="AS511" s="41">
        <v>8</v>
      </c>
      <c r="AT511" s="41">
        <v>7</v>
      </c>
      <c r="AU511" s="41">
        <v>9</v>
      </c>
      <c r="AV511" s="59">
        <f t="shared" si="90"/>
        <v>26</v>
      </c>
      <c r="AW511" s="59">
        <f t="shared" si="91"/>
        <v>6.5</v>
      </c>
      <c r="AX511" s="41">
        <v>3</v>
      </c>
      <c r="AY511" s="41">
        <v>3</v>
      </c>
      <c r="AZ511" s="41">
        <v>0</v>
      </c>
      <c r="BA511" s="41">
        <v>2</v>
      </c>
      <c r="BB511" s="60">
        <f t="shared" si="92"/>
        <v>8</v>
      </c>
      <c r="BC511" s="60">
        <f t="shared" si="93"/>
        <v>2</v>
      </c>
      <c r="BD511" s="41">
        <f t="shared" si="94"/>
        <v>97</v>
      </c>
      <c r="BE511" s="41">
        <f t="shared" si="95"/>
        <v>4.7314626658328885E-3</v>
      </c>
    </row>
    <row r="512" spans="1:57" x14ac:dyDescent="0.25">
      <c r="A512" s="41" t="s">
        <v>10261</v>
      </c>
      <c r="B512" s="41" t="s">
        <v>9568</v>
      </c>
      <c r="C512" s="41">
        <v>1</v>
      </c>
      <c r="D512" s="41">
        <v>0</v>
      </c>
      <c r="E512" s="41" t="s">
        <v>10262</v>
      </c>
      <c r="F512" s="41">
        <v>99.692999999999998</v>
      </c>
      <c r="G512" s="41">
        <v>100</v>
      </c>
      <c r="H512" s="41" t="s">
        <v>759</v>
      </c>
      <c r="I512" s="41" t="s">
        <v>10263</v>
      </c>
      <c r="J512" s="41" t="s">
        <v>10264</v>
      </c>
      <c r="K512" s="41" t="s">
        <v>762</v>
      </c>
      <c r="L512" s="41" t="s">
        <v>762</v>
      </c>
      <c r="M512" s="41" t="s">
        <v>762</v>
      </c>
      <c r="N512" s="41" t="s">
        <v>762</v>
      </c>
      <c r="O512" s="41" t="s">
        <v>762</v>
      </c>
      <c r="P512" s="41" t="s">
        <v>45</v>
      </c>
      <c r="Q512" s="41" t="s">
        <v>78</v>
      </c>
      <c r="R512" s="41" t="s">
        <v>8808</v>
      </c>
      <c r="S512" s="41" t="s">
        <v>10265</v>
      </c>
      <c r="T512" s="41" t="s">
        <v>10263</v>
      </c>
      <c r="U512" s="41" t="s">
        <v>10263</v>
      </c>
      <c r="V512" s="41" t="s">
        <v>10263</v>
      </c>
      <c r="W512" s="41" t="s">
        <v>10266</v>
      </c>
      <c r="X512" s="41" t="s">
        <v>10267</v>
      </c>
      <c r="Y512" s="41" t="s">
        <v>10268</v>
      </c>
      <c r="Z512" s="41">
        <v>0</v>
      </c>
      <c r="AA512" s="41">
        <v>0</v>
      </c>
      <c r="AB512" s="41">
        <v>0</v>
      </c>
      <c r="AC512" s="41">
        <v>0</v>
      </c>
      <c r="AD512" s="56">
        <f t="shared" si="84"/>
        <v>0</v>
      </c>
      <c r="AE512" s="56">
        <f t="shared" si="85"/>
        <v>0</v>
      </c>
      <c r="AF512" s="41">
        <v>0</v>
      </c>
      <c r="AG512" s="41">
        <v>0</v>
      </c>
      <c r="AH512" s="41">
        <v>0</v>
      </c>
      <c r="AI512" s="41">
        <v>0</v>
      </c>
      <c r="AJ512" s="57">
        <f t="shared" si="86"/>
        <v>0</v>
      </c>
      <c r="AK512" s="57">
        <f t="shared" si="87"/>
        <v>0</v>
      </c>
      <c r="AL512" s="41">
        <v>1</v>
      </c>
      <c r="AM512" s="41">
        <v>2</v>
      </c>
      <c r="AN512" s="41">
        <v>0</v>
      </c>
      <c r="AO512" s="41">
        <v>1</v>
      </c>
      <c r="AP512" s="58">
        <f t="shared" si="88"/>
        <v>4</v>
      </c>
      <c r="AQ512" s="58">
        <f t="shared" si="89"/>
        <v>1</v>
      </c>
      <c r="AR512" s="41">
        <v>7</v>
      </c>
      <c r="AS512" s="41">
        <v>8</v>
      </c>
      <c r="AT512" s="41">
        <v>11</v>
      </c>
      <c r="AU512" s="41">
        <v>12</v>
      </c>
      <c r="AV512" s="59">
        <f t="shared" si="90"/>
        <v>38</v>
      </c>
      <c r="AW512" s="59">
        <f t="shared" si="91"/>
        <v>9.5</v>
      </c>
      <c r="AX512" s="41">
        <v>71</v>
      </c>
      <c r="AY512" s="41">
        <v>30</v>
      </c>
      <c r="AZ512" s="41">
        <v>63</v>
      </c>
      <c r="BA512" s="41">
        <v>34</v>
      </c>
      <c r="BB512" s="60">
        <f t="shared" si="92"/>
        <v>198</v>
      </c>
      <c r="BC512" s="60">
        <f t="shared" si="93"/>
        <v>49.5</v>
      </c>
      <c r="BD512" s="41">
        <f t="shared" si="94"/>
        <v>240</v>
      </c>
      <c r="BE512" s="41">
        <f t="shared" si="95"/>
        <v>1.1706711750514364E-2</v>
      </c>
    </row>
    <row r="513" spans="1:57" x14ac:dyDescent="0.25">
      <c r="A513" s="41" t="s">
        <v>10776</v>
      </c>
      <c r="B513" s="41" t="s">
        <v>9568</v>
      </c>
      <c r="C513" s="41">
        <v>1</v>
      </c>
      <c r="D513" s="41">
        <v>0</v>
      </c>
      <c r="E513" s="41" t="s">
        <v>10777</v>
      </c>
      <c r="F513" s="41">
        <v>99.082999999999998</v>
      </c>
      <c r="G513" s="41">
        <v>100</v>
      </c>
      <c r="H513" s="41" t="s">
        <v>759</v>
      </c>
      <c r="I513" s="41" t="s">
        <v>10263</v>
      </c>
      <c r="J513" s="41" t="s">
        <v>10778</v>
      </c>
      <c r="K513" s="41" t="s">
        <v>762</v>
      </c>
      <c r="L513" s="41" t="s">
        <v>762</v>
      </c>
      <c r="M513" s="41" t="s">
        <v>762</v>
      </c>
      <c r="N513" s="41" t="s">
        <v>762</v>
      </c>
      <c r="O513" s="41" t="s">
        <v>762</v>
      </c>
      <c r="P513" s="41" t="s">
        <v>45</v>
      </c>
      <c r="Q513" s="41" t="s">
        <v>78</v>
      </c>
      <c r="R513" s="41" t="s">
        <v>8808</v>
      </c>
      <c r="S513" s="41" t="s">
        <v>10265</v>
      </c>
      <c r="T513" s="41" t="s">
        <v>10263</v>
      </c>
      <c r="U513" s="41" t="s">
        <v>10263</v>
      </c>
      <c r="V513" s="41" t="s">
        <v>10263</v>
      </c>
      <c r="W513" s="41" t="s">
        <v>10779</v>
      </c>
      <c r="X513" s="41" t="s">
        <v>10780</v>
      </c>
      <c r="Y513" s="41" t="s">
        <v>10781</v>
      </c>
      <c r="Z513" s="41">
        <v>0</v>
      </c>
      <c r="AA513" s="41">
        <v>0</v>
      </c>
      <c r="AB513" s="41">
        <v>0</v>
      </c>
      <c r="AC513" s="41">
        <v>0</v>
      </c>
      <c r="AD513" s="56">
        <f t="shared" si="84"/>
        <v>0</v>
      </c>
      <c r="AE513" s="56">
        <f t="shared" si="85"/>
        <v>0</v>
      </c>
      <c r="AF513" s="41">
        <v>9</v>
      </c>
      <c r="AG513" s="41">
        <v>5</v>
      </c>
      <c r="AH513" s="41">
        <v>9</v>
      </c>
      <c r="AI513" s="41">
        <v>20</v>
      </c>
      <c r="AJ513" s="57">
        <f t="shared" si="86"/>
        <v>43</v>
      </c>
      <c r="AK513" s="57">
        <f t="shared" si="87"/>
        <v>10.75</v>
      </c>
      <c r="AL513" s="41">
        <v>44</v>
      </c>
      <c r="AM513" s="41">
        <v>13</v>
      </c>
      <c r="AN513" s="41">
        <v>16</v>
      </c>
      <c r="AO513" s="41">
        <v>48</v>
      </c>
      <c r="AP513" s="58">
        <f t="shared" si="88"/>
        <v>121</v>
      </c>
      <c r="AQ513" s="58">
        <f t="shared" si="89"/>
        <v>30.25</v>
      </c>
      <c r="AR513" s="41">
        <v>2</v>
      </c>
      <c r="AS513" s="41">
        <v>4</v>
      </c>
      <c r="AT513" s="41">
        <v>3</v>
      </c>
      <c r="AU513" s="41">
        <v>1</v>
      </c>
      <c r="AV513" s="59">
        <f t="shared" si="90"/>
        <v>10</v>
      </c>
      <c r="AW513" s="59">
        <f t="shared" si="91"/>
        <v>2.5</v>
      </c>
      <c r="AX513" s="41">
        <v>1</v>
      </c>
      <c r="AY513" s="41">
        <v>0</v>
      </c>
      <c r="AZ513" s="41">
        <v>0</v>
      </c>
      <c r="BA513" s="41">
        <v>0</v>
      </c>
      <c r="BB513" s="60">
        <f t="shared" si="92"/>
        <v>1</v>
      </c>
      <c r="BC513" s="60">
        <f t="shared" si="93"/>
        <v>0.25</v>
      </c>
      <c r="BD513" s="41">
        <f t="shared" si="94"/>
        <v>175</v>
      </c>
      <c r="BE513" s="41">
        <f t="shared" si="95"/>
        <v>8.536143984750057E-3</v>
      </c>
    </row>
    <row r="514" spans="1:57" x14ac:dyDescent="0.25">
      <c r="A514" s="41" t="s">
        <v>14603</v>
      </c>
      <c r="B514" s="41" t="s">
        <v>14438</v>
      </c>
      <c r="C514" s="41">
        <v>1</v>
      </c>
      <c r="D514" s="41">
        <v>0</v>
      </c>
      <c r="E514" s="41" t="s">
        <v>14604</v>
      </c>
      <c r="F514" s="41">
        <v>99.695999999999998</v>
      </c>
      <c r="G514" s="41">
        <v>100</v>
      </c>
      <c r="H514" s="41" t="s">
        <v>759</v>
      </c>
      <c r="I514" s="41" t="s">
        <v>8808</v>
      </c>
      <c r="J514" s="41" t="s">
        <v>14605</v>
      </c>
      <c r="K514" s="41" t="s">
        <v>762</v>
      </c>
      <c r="L514" s="41" t="s">
        <v>762</v>
      </c>
      <c r="M514" s="41" t="s">
        <v>762</v>
      </c>
      <c r="N514" s="41" t="s">
        <v>762</v>
      </c>
      <c r="O514" s="41" t="s">
        <v>762</v>
      </c>
      <c r="P514" s="41" t="s">
        <v>45</v>
      </c>
      <c r="Q514" s="41" t="s">
        <v>78</v>
      </c>
      <c r="R514" s="41" t="s">
        <v>8808</v>
      </c>
      <c r="S514" s="41" t="s">
        <v>8808</v>
      </c>
      <c r="T514" s="41" t="s">
        <v>8808</v>
      </c>
      <c r="U514" s="41" t="s">
        <v>8808</v>
      </c>
      <c r="V514" s="41" t="s">
        <v>8808</v>
      </c>
      <c r="W514" s="41" t="s">
        <v>14606</v>
      </c>
      <c r="X514" s="41" t="s">
        <v>14607</v>
      </c>
      <c r="Y514" s="41" t="s">
        <v>14608</v>
      </c>
      <c r="Z514" s="41">
        <v>0</v>
      </c>
      <c r="AA514" s="41">
        <v>0</v>
      </c>
      <c r="AB514" s="41">
        <v>0</v>
      </c>
      <c r="AC514" s="41">
        <v>0</v>
      </c>
      <c r="AD514" s="56">
        <f t="shared" si="84"/>
        <v>0</v>
      </c>
      <c r="AE514" s="56">
        <f t="shared" si="85"/>
        <v>0</v>
      </c>
      <c r="AF514" s="41">
        <v>4</v>
      </c>
      <c r="AG514" s="41">
        <v>1</v>
      </c>
      <c r="AH514" s="41">
        <v>1</v>
      </c>
      <c r="AI514" s="41">
        <v>13</v>
      </c>
      <c r="AJ514" s="57">
        <f t="shared" si="86"/>
        <v>19</v>
      </c>
      <c r="AK514" s="57">
        <f t="shared" si="87"/>
        <v>4.75</v>
      </c>
      <c r="AL514" s="41">
        <v>5</v>
      </c>
      <c r="AM514" s="41">
        <v>38</v>
      </c>
      <c r="AN514" s="41">
        <v>7</v>
      </c>
      <c r="AO514" s="41">
        <v>1</v>
      </c>
      <c r="AP514" s="58">
        <f t="shared" si="88"/>
        <v>51</v>
      </c>
      <c r="AQ514" s="58">
        <f t="shared" si="89"/>
        <v>12.75</v>
      </c>
      <c r="AR514" s="41">
        <v>1</v>
      </c>
      <c r="AS514" s="41">
        <v>3</v>
      </c>
      <c r="AT514" s="41">
        <v>1</v>
      </c>
      <c r="AU514" s="41">
        <v>0</v>
      </c>
      <c r="AV514" s="59">
        <f t="shared" si="90"/>
        <v>5</v>
      </c>
      <c r="AW514" s="59">
        <f t="shared" si="91"/>
        <v>1.25</v>
      </c>
      <c r="AX514" s="41">
        <v>3</v>
      </c>
      <c r="AY514" s="41">
        <v>0</v>
      </c>
      <c r="AZ514" s="41">
        <v>2</v>
      </c>
      <c r="BA514" s="41">
        <v>4</v>
      </c>
      <c r="BB514" s="60">
        <f t="shared" si="92"/>
        <v>9</v>
      </c>
      <c r="BC514" s="60">
        <f t="shared" si="93"/>
        <v>2.25</v>
      </c>
      <c r="BD514" s="41">
        <f t="shared" si="94"/>
        <v>84</v>
      </c>
      <c r="BE514" s="41">
        <f t="shared" si="95"/>
        <v>4.0973491126800278E-3</v>
      </c>
    </row>
    <row r="515" spans="1:57" x14ac:dyDescent="0.25">
      <c r="A515" s="41" t="s">
        <v>6338</v>
      </c>
      <c r="B515" s="41" t="s">
        <v>5426</v>
      </c>
      <c r="C515" s="41">
        <v>1</v>
      </c>
      <c r="D515" s="41">
        <v>0</v>
      </c>
      <c r="E515" s="41" t="s">
        <v>6339</v>
      </c>
      <c r="F515" s="41">
        <v>100</v>
      </c>
      <c r="G515" s="41">
        <v>100</v>
      </c>
      <c r="H515" s="41" t="s">
        <v>759</v>
      </c>
      <c r="I515" s="41" t="s">
        <v>83</v>
      </c>
      <c r="J515" s="41" t="s">
        <v>6340</v>
      </c>
      <c r="K515" s="41" t="s">
        <v>762</v>
      </c>
      <c r="L515" s="41" t="s">
        <v>762</v>
      </c>
      <c r="M515" s="41" t="s">
        <v>762</v>
      </c>
      <c r="N515" s="41" t="s">
        <v>762</v>
      </c>
      <c r="O515" s="41" t="s">
        <v>762</v>
      </c>
      <c r="P515" s="41" t="s">
        <v>45</v>
      </c>
      <c r="Q515" s="41" t="s">
        <v>78</v>
      </c>
      <c r="R515" s="41" t="s">
        <v>78</v>
      </c>
      <c r="S515" s="41" t="s">
        <v>81</v>
      </c>
      <c r="T515" s="41" t="s">
        <v>82</v>
      </c>
      <c r="U515" s="41" t="s">
        <v>83</v>
      </c>
      <c r="V515" s="41" t="s">
        <v>83</v>
      </c>
      <c r="W515" s="41" t="s">
        <v>6341</v>
      </c>
      <c r="X515" s="41" t="s">
        <v>6342</v>
      </c>
      <c r="Y515" s="41" t="s">
        <v>6343</v>
      </c>
      <c r="Z515" s="41">
        <v>0</v>
      </c>
      <c r="AA515" s="41">
        <v>0</v>
      </c>
      <c r="AB515" s="41">
        <v>0</v>
      </c>
      <c r="AC515" s="41">
        <v>0</v>
      </c>
      <c r="AD515" s="56">
        <f t="shared" ref="AD515:AD578" si="96">SUM(Z515:AC515)</f>
        <v>0</v>
      </c>
      <c r="AE515" s="56">
        <f t="shared" ref="AE515:AE578" si="97">AVERAGE(Z515:AC515)</f>
        <v>0</v>
      </c>
      <c r="AF515" s="41">
        <v>2</v>
      </c>
      <c r="AG515" s="41">
        <v>0</v>
      </c>
      <c r="AH515" s="41">
        <v>3</v>
      </c>
      <c r="AI515" s="41">
        <v>10</v>
      </c>
      <c r="AJ515" s="57">
        <f t="shared" ref="AJ515:AJ578" si="98">SUM(AF515:AI515)</f>
        <v>15</v>
      </c>
      <c r="AK515" s="57">
        <f t="shared" ref="AK515:AK578" si="99">AVERAGE(AF515:AI515)</f>
        <v>3.75</v>
      </c>
      <c r="AL515" s="41">
        <v>16</v>
      </c>
      <c r="AM515" s="41">
        <v>28</v>
      </c>
      <c r="AN515" s="41">
        <v>20</v>
      </c>
      <c r="AO515" s="41">
        <v>1</v>
      </c>
      <c r="AP515" s="58">
        <f t="shared" ref="AP515:AP578" si="100">SUM(AL515:AO515)</f>
        <v>65</v>
      </c>
      <c r="AQ515" s="58">
        <f t="shared" ref="AQ515:AQ578" si="101">AVERAGE(AL515:AO515)</f>
        <v>16.25</v>
      </c>
      <c r="AR515" s="41">
        <v>6</v>
      </c>
      <c r="AS515" s="41">
        <v>2</v>
      </c>
      <c r="AT515" s="41">
        <v>0</v>
      </c>
      <c r="AU515" s="41">
        <v>4</v>
      </c>
      <c r="AV515" s="59">
        <f t="shared" ref="AV515:AV578" si="102">SUM(AR515:AU515)</f>
        <v>12</v>
      </c>
      <c r="AW515" s="59">
        <f t="shared" ref="AW515:AW578" si="103">AVERAGE(AR515:AU515)</f>
        <v>3</v>
      </c>
      <c r="AX515" s="41">
        <v>0</v>
      </c>
      <c r="AY515" s="41">
        <v>1</v>
      </c>
      <c r="AZ515" s="41">
        <v>0</v>
      </c>
      <c r="BA515" s="41">
        <v>0</v>
      </c>
      <c r="BB515" s="60">
        <f t="shared" ref="BB515:BB578" si="104">SUM(AX515:BA515)</f>
        <v>1</v>
      </c>
      <c r="BC515" s="60">
        <f t="shared" ref="BC515:BC578" si="105">AVERAGE(AX515:BA515)</f>
        <v>0.25</v>
      </c>
      <c r="BD515" s="41">
        <f t="shared" ref="BD515:BD578" si="106">SUM(Z515:AC515,AF515:AI515,AL515:AO515,AR515:AU515,AX515:BA515)</f>
        <v>93</v>
      </c>
      <c r="BE515" s="41">
        <f t="shared" ref="BE515:BE578" si="107">(BD515/2050106)*100</f>
        <v>4.5363508033243157E-3</v>
      </c>
    </row>
    <row r="516" spans="1:57" x14ac:dyDescent="0.25">
      <c r="A516" s="41" t="s">
        <v>6475</v>
      </c>
      <c r="B516" s="41" t="s">
        <v>5426</v>
      </c>
      <c r="C516" s="41">
        <v>1</v>
      </c>
      <c r="D516" s="41">
        <v>0</v>
      </c>
      <c r="E516" s="41" t="s">
        <v>6476</v>
      </c>
      <c r="F516" s="41">
        <v>100</v>
      </c>
      <c r="G516" s="41">
        <v>100</v>
      </c>
      <c r="H516" s="41" t="s">
        <v>759</v>
      </c>
      <c r="I516" s="41" t="s">
        <v>83</v>
      </c>
      <c r="J516" s="41" t="s">
        <v>6477</v>
      </c>
      <c r="K516" s="41" t="s">
        <v>762</v>
      </c>
      <c r="L516" s="41" t="s">
        <v>762</v>
      </c>
      <c r="M516" s="41" t="s">
        <v>762</v>
      </c>
      <c r="N516" s="41" t="s">
        <v>762</v>
      </c>
      <c r="O516" s="41" t="s">
        <v>762</v>
      </c>
      <c r="P516" s="41" t="s">
        <v>45</v>
      </c>
      <c r="Q516" s="41" t="s">
        <v>78</v>
      </c>
      <c r="R516" s="41" t="s">
        <v>78</v>
      </c>
      <c r="S516" s="41" t="s">
        <v>81</v>
      </c>
      <c r="T516" s="41" t="s">
        <v>82</v>
      </c>
      <c r="U516" s="41" t="s">
        <v>83</v>
      </c>
      <c r="V516" s="41" t="s">
        <v>83</v>
      </c>
      <c r="W516" s="41" t="s">
        <v>6478</v>
      </c>
      <c r="X516" s="41" t="s">
        <v>6479</v>
      </c>
      <c r="Y516" s="41" t="s">
        <v>6479</v>
      </c>
      <c r="Z516" s="41">
        <v>2</v>
      </c>
      <c r="AA516" s="41">
        <v>2</v>
      </c>
      <c r="AB516" s="41">
        <v>1</v>
      </c>
      <c r="AC516" s="41">
        <v>0</v>
      </c>
      <c r="AD516" s="56">
        <f t="shared" si="96"/>
        <v>5</v>
      </c>
      <c r="AE516" s="56">
        <f t="shared" si="97"/>
        <v>1.25</v>
      </c>
      <c r="AF516" s="41">
        <v>2</v>
      </c>
      <c r="AG516" s="41">
        <v>1</v>
      </c>
      <c r="AH516" s="41">
        <v>1</v>
      </c>
      <c r="AI516" s="41">
        <v>7</v>
      </c>
      <c r="AJ516" s="57">
        <f t="shared" si="98"/>
        <v>11</v>
      </c>
      <c r="AK516" s="57">
        <f t="shared" si="99"/>
        <v>2.75</v>
      </c>
      <c r="AL516" s="41">
        <v>3</v>
      </c>
      <c r="AM516" s="41">
        <v>4</v>
      </c>
      <c r="AN516" s="41">
        <v>10</v>
      </c>
      <c r="AO516" s="41">
        <v>1</v>
      </c>
      <c r="AP516" s="58">
        <f t="shared" si="100"/>
        <v>18</v>
      </c>
      <c r="AQ516" s="58">
        <f t="shared" si="101"/>
        <v>4.5</v>
      </c>
      <c r="AR516" s="41">
        <v>2</v>
      </c>
      <c r="AS516" s="41">
        <v>1</v>
      </c>
      <c r="AT516" s="41">
        <v>0</v>
      </c>
      <c r="AU516" s="41">
        <v>3</v>
      </c>
      <c r="AV516" s="59">
        <f t="shared" si="102"/>
        <v>6</v>
      </c>
      <c r="AW516" s="59">
        <f t="shared" si="103"/>
        <v>1.5</v>
      </c>
      <c r="AX516" s="41">
        <v>1</v>
      </c>
      <c r="AY516" s="41">
        <v>0</v>
      </c>
      <c r="AZ516" s="41">
        <v>1</v>
      </c>
      <c r="BA516" s="41">
        <v>2</v>
      </c>
      <c r="BB516" s="60">
        <f t="shared" si="104"/>
        <v>4</v>
      </c>
      <c r="BC516" s="60">
        <f t="shared" si="105"/>
        <v>1</v>
      </c>
      <c r="BD516" s="41">
        <f t="shared" si="106"/>
        <v>44</v>
      </c>
      <c r="BE516" s="41">
        <f t="shared" si="107"/>
        <v>2.1462304875942998E-3</v>
      </c>
    </row>
    <row r="517" spans="1:57" x14ac:dyDescent="0.25">
      <c r="A517" s="41" t="s">
        <v>80</v>
      </c>
      <c r="B517" s="41" t="s">
        <v>757</v>
      </c>
      <c r="C517" s="41">
        <v>1</v>
      </c>
      <c r="D517" s="41">
        <v>0</v>
      </c>
      <c r="E517" s="41" t="s">
        <v>1710</v>
      </c>
      <c r="F517" s="41">
        <v>100</v>
      </c>
      <c r="G517" s="41">
        <v>100</v>
      </c>
      <c r="H517" s="41" t="s">
        <v>759</v>
      </c>
      <c r="I517" s="41" t="s">
        <v>1711</v>
      </c>
      <c r="J517" s="41" t="s">
        <v>1712</v>
      </c>
      <c r="K517" s="41" t="s">
        <v>1713</v>
      </c>
      <c r="L517" s="41">
        <v>3</v>
      </c>
      <c r="M517" s="41" t="s">
        <v>1714</v>
      </c>
      <c r="N517" s="41" t="s">
        <v>1715</v>
      </c>
      <c r="O517" s="41" t="s">
        <v>870</v>
      </c>
      <c r="P517" s="41" t="s">
        <v>45</v>
      </c>
      <c r="Q517" s="41" t="s">
        <v>78</v>
      </c>
      <c r="R517" s="41" t="s">
        <v>78</v>
      </c>
      <c r="S517" s="41" t="s">
        <v>81</v>
      </c>
      <c r="T517" s="41" t="s">
        <v>82</v>
      </c>
      <c r="U517" s="41" t="s">
        <v>83</v>
      </c>
      <c r="V517" s="41" t="s">
        <v>1711</v>
      </c>
      <c r="W517" s="41" t="s">
        <v>1716</v>
      </c>
      <c r="X517" s="41" t="s">
        <v>1717</v>
      </c>
      <c r="Y517" s="41" t="s">
        <v>1717</v>
      </c>
      <c r="Z517" s="41">
        <v>0</v>
      </c>
      <c r="AA517" s="41">
        <v>0</v>
      </c>
      <c r="AB517" s="41">
        <v>0</v>
      </c>
      <c r="AC517" s="41">
        <v>0</v>
      </c>
      <c r="AD517" s="56">
        <f t="shared" si="96"/>
        <v>0</v>
      </c>
      <c r="AE517" s="56">
        <f t="shared" si="97"/>
        <v>0</v>
      </c>
      <c r="AF517" s="41">
        <v>4</v>
      </c>
      <c r="AG517" s="41">
        <v>5</v>
      </c>
      <c r="AH517" s="41">
        <v>5</v>
      </c>
      <c r="AI517" s="41">
        <v>9</v>
      </c>
      <c r="AJ517" s="57">
        <f t="shared" si="98"/>
        <v>23</v>
      </c>
      <c r="AK517" s="57">
        <f t="shared" si="99"/>
        <v>5.75</v>
      </c>
      <c r="AL517" s="41">
        <v>5</v>
      </c>
      <c r="AM517" s="41">
        <v>6</v>
      </c>
      <c r="AN517" s="41">
        <v>6</v>
      </c>
      <c r="AO517" s="41">
        <v>2</v>
      </c>
      <c r="AP517" s="58">
        <f t="shared" si="100"/>
        <v>19</v>
      </c>
      <c r="AQ517" s="58">
        <f t="shared" si="101"/>
        <v>4.75</v>
      </c>
      <c r="AR517" s="41">
        <v>0</v>
      </c>
      <c r="AS517" s="41">
        <v>3</v>
      </c>
      <c r="AT517" s="41">
        <v>3</v>
      </c>
      <c r="AU517" s="41">
        <v>1</v>
      </c>
      <c r="AV517" s="59">
        <f t="shared" si="102"/>
        <v>7</v>
      </c>
      <c r="AW517" s="59">
        <f t="shared" si="103"/>
        <v>1.75</v>
      </c>
      <c r="AX517" s="41">
        <v>1</v>
      </c>
      <c r="AY517" s="41">
        <v>2</v>
      </c>
      <c r="AZ517" s="41">
        <v>1</v>
      </c>
      <c r="BA517" s="41">
        <v>3</v>
      </c>
      <c r="BB517" s="60">
        <f t="shared" si="104"/>
        <v>7</v>
      </c>
      <c r="BC517" s="60">
        <f t="shared" si="105"/>
        <v>1.75</v>
      </c>
      <c r="BD517" s="41">
        <f t="shared" si="106"/>
        <v>56</v>
      </c>
      <c r="BE517" s="41">
        <f t="shared" si="107"/>
        <v>2.7315660751200182E-3</v>
      </c>
    </row>
    <row r="518" spans="1:57" x14ac:dyDescent="0.25">
      <c r="A518" s="41" t="s">
        <v>2763</v>
      </c>
      <c r="B518" s="41" t="s">
        <v>757</v>
      </c>
      <c r="C518" s="41">
        <v>1</v>
      </c>
      <c r="D518" s="41">
        <v>0</v>
      </c>
      <c r="E518" s="41" t="s">
        <v>2764</v>
      </c>
      <c r="F518" s="41">
        <v>100</v>
      </c>
      <c r="G518" s="41">
        <v>100</v>
      </c>
      <c r="H518" s="41" t="s">
        <v>759</v>
      </c>
      <c r="I518" s="41" t="s">
        <v>2765</v>
      </c>
      <c r="J518" s="41" t="s">
        <v>2766</v>
      </c>
      <c r="K518" s="41" t="s">
        <v>1713</v>
      </c>
      <c r="L518" s="41">
        <v>2</v>
      </c>
      <c r="M518" s="41" t="s">
        <v>2767</v>
      </c>
      <c r="N518" s="41" t="s">
        <v>2768</v>
      </c>
      <c r="O518" s="41" t="s">
        <v>870</v>
      </c>
      <c r="P518" s="41" t="s">
        <v>45</v>
      </c>
      <c r="Q518" s="41" t="s">
        <v>78</v>
      </c>
      <c r="R518" s="41" t="s">
        <v>78</v>
      </c>
      <c r="S518" s="41" t="s">
        <v>81</v>
      </c>
      <c r="T518" s="41" t="s">
        <v>82</v>
      </c>
      <c r="U518" s="41" t="s">
        <v>83</v>
      </c>
      <c r="V518" s="41" t="s">
        <v>2765</v>
      </c>
      <c r="W518" s="41" t="s">
        <v>2769</v>
      </c>
      <c r="X518" s="41" t="s">
        <v>2770</v>
      </c>
      <c r="Y518" s="41" t="s">
        <v>2770</v>
      </c>
      <c r="Z518" s="41">
        <v>0</v>
      </c>
      <c r="AA518" s="41">
        <v>0</v>
      </c>
      <c r="AB518" s="41">
        <v>0</v>
      </c>
      <c r="AC518" s="41">
        <v>0</v>
      </c>
      <c r="AD518" s="56">
        <f t="shared" si="96"/>
        <v>0</v>
      </c>
      <c r="AE518" s="56">
        <f t="shared" si="97"/>
        <v>0</v>
      </c>
      <c r="AF518" s="41">
        <v>4</v>
      </c>
      <c r="AG518" s="41">
        <v>3</v>
      </c>
      <c r="AH518" s="41">
        <v>7</v>
      </c>
      <c r="AI518" s="41">
        <v>17</v>
      </c>
      <c r="AJ518" s="57">
        <f t="shared" si="98"/>
        <v>31</v>
      </c>
      <c r="AK518" s="57">
        <f t="shared" si="99"/>
        <v>7.75</v>
      </c>
      <c r="AL518" s="41">
        <v>2</v>
      </c>
      <c r="AM518" s="41">
        <v>3</v>
      </c>
      <c r="AN518" s="41">
        <v>2</v>
      </c>
      <c r="AO518" s="41">
        <v>1</v>
      </c>
      <c r="AP518" s="58">
        <f t="shared" si="100"/>
        <v>8</v>
      </c>
      <c r="AQ518" s="58">
        <f t="shared" si="101"/>
        <v>2</v>
      </c>
      <c r="AR518" s="41">
        <v>2</v>
      </c>
      <c r="AS518" s="41">
        <v>5</v>
      </c>
      <c r="AT518" s="41">
        <v>8</v>
      </c>
      <c r="AU518" s="41">
        <v>4</v>
      </c>
      <c r="AV518" s="59">
        <f t="shared" si="102"/>
        <v>19</v>
      </c>
      <c r="AW518" s="59">
        <f t="shared" si="103"/>
        <v>4.75</v>
      </c>
      <c r="AX518" s="41">
        <v>10</v>
      </c>
      <c r="AY518" s="41">
        <v>1</v>
      </c>
      <c r="AZ518" s="41">
        <v>4</v>
      </c>
      <c r="BA518" s="41">
        <v>2</v>
      </c>
      <c r="BB518" s="60">
        <f t="shared" si="104"/>
        <v>17</v>
      </c>
      <c r="BC518" s="60">
        <f t="shared" si="105"/>
        <v>4.25</v>
      </c>
      <c r="BD518" s="41">
        <f t="shared" si="106"/>
        <v>75</v>
      </c>
      <c r="BE518" s="41">
        <f t="shared" si="107"/>
        <v>3.6583474220357385E-3</v>
      </c>
    </row>
    <row r="519" spans="1:57" x14ac:dyDescent="0.25">
      <c r="A519" s="41" t="s">
        <v>84</v>
      </c>
      <c r="B519" s="41" t="s">
        <v>757</v>
      </c>
      <c r="C519" s="41">
        <v>2</v>
      </c>
      <c r="D519" s="41">
        <v>0</v>
      </c>
      <c r="E519" s="41" t="s">
        <v>1660</v>
      </c>
      <c r="F519" s="41">
        <v>100</v>
      </c>
      <c r="G519" s="41">
        <v>100</v>
      </c>
      <c r="H519" s="41" t="s">
        <v>759</v>
      </c>
      <c r="I519" s="41" t="s">
        <v>1661</v>
      </c>
      <c r="J519" s="41" t="s">
        <v>1662</v>
      </c>
      <c r="K519" s="41" t="s">
        <v>1661</v>
      </c>
      <c r="L519" s="41">
        <v>0</v>
      </c>
      <c r="M519" s="41" t="s">
        <v>1661</v>
      </c>
      <c r="N519" s="41" t="s">
        <v>1663</v>
      </c>
      <c r="O519" s="41" t="s">
        <v>1664</v>
      </c>
      <c r="P519" s="41" t="s">
        <v>45</v>
      </c>
      <c r="Q519" s="41" t="s">
        <v>78</v>
      </c>
      <c r="R519" s="41" t="s">
        <v>78</v>
      </c>
      <c r="S519" s="41" t="s">
        <v>81</v>
      </c>
      <c r="T519" s="41" t="s">
        <v>82</v>
      </c>
      <c r="U519" s="41" t="s">
        <v>83</v>
      </c>
      <c r="V519" s="41" t="s">
        <v>1661</v>
      </c>
      <c r="W519" s="41" t="s">
        <v>1665</v>
      </c>
      <c r="X519" s="41" t="s">
        <v>1666</v>
      </c>
      <c r="Y519" s="41" t="s">
        <v>1667</v>
      </c>
      <c r="Z519" s="41">
        <v>0</v>
      </c>
      <c r="AA519" s="41">
        <v>0</v>
      </c>
      <c r="AB519" s="41">
        <v>0</v>
      </c>
      <c r="AC519" s="41">
        <v>0</v>
      </c>
      <c r="AD519" s="56">
        <f t="shared" si="96"/>
        <v>0</v>
      </c>
      <c r="AE519" s="56">
        <f t="shared" si="97"/>
        <v>0</v>
      </c>
      <c r="AF519" s="41">
        <v>0</v>
      </c>
      <c r="AG519" s="41">
        <v>0</v>
      </c>
      <c r="AH519" s="41">
        <v>0</v>
      </c>
      <c r="AI519" s="41">
        <v>1</v>
      </c>
      <c r="AJ519" s="57">
        <f t="shared" si="98"/>
        <v>1</v>
      </c>
      <c r="AK519" s="57">
        <f t="shared" si="99"/>
        <v>0.25</v>
      </c>
      <c r="AL519" s="41">
        <v>2</v>
      </c>
      <c r="AM519" s="41">
        <v>1</v>
      </c>
      <c r="AN519" s="41">
        <v>2</v>
      </c>
      <c r="AO519" s="41">
        <v>0</v>
      </c>
      <c r="AP519" s="58">
        <f t="shared" si="100"/>
        <v>5</v>
      </c>
      <c r="AQ519" s="58">
        <f t="shared" si="101"/>
        <v>1.25</v>
      </c>
      <c r="AR519" s="41">
        <v>2</v>
      </c>
      <c r="AS519" s="41">
        <v>7</v>
      </c>
      <c r="AT519" s="41">
        <v>7</v>
      </c>
      <c r="AU519" s="41">
        <v>1</v>
      </c>
      <c r="AV519" s="59">
        <f t="shared" si="102"/>
        <v>17</v>
      </c>
      <c r="AW519" s="59">
        <f t="shared" si="103"/>
        <v>4.25</v>
      </c>
      <c r="AX519" s="41">
        <v>0</v>
      </c>
      <c r="AY519" s="41">
        <v>0</v>
      </c>
      <c r="AZ519" s="41">
        <v>3</v>
      </c>
      <c r="BA519" s="41">
        <v>5</v>
      </c>
      <c r="BB519" s="60">
        <f t="shared" si="104"/>
        <v>8</v>
      </c>
      <c r="BC519" s="60">
        <f t="shared" si="105"/>
        <v>2</v>
      </c>
      <c r="BD519" s="41">
        <f t="shared" si="106"/>
        <v>31</v>
      </c>
      <c r="BE519" s="41">
        <f t="shared" si="107"/>
        <v>1.5121169344414387E-3</v>
      </c>
    </row>
    <row r="520" spans="1:57" x14ac:dyDescent="0.25">
      <c r="A520" s="41" t="s">
        <v>85</v>
      </c>
      <c r="B520" s="41" t="s">
        <v>757</v>
      </c>
      <c r="C520" s="41">
        <v>1</v>
      </c>
      <c r="D520" s="41">
        <v>0</v>
      </c>
      <c r="E520" s="41" t="s">
        <v>2153</v>
      </c>
      <c r="F520" s="41">
        <v>100</v>
      </c>
      <c r="G520" s="41">
        <v>100</v>
      </c>
      <c r="H520" s="41" t="s">
        <v>759</v>
      </c>
      <c r="I520" s="41" t="s">
        <v>2154</v>
      </c>
      <c r="J520" s="41" t="s">
        <v>2155</v>
      </c>
      <c r="K520" s="41" t="s">
        <v>2154</v>
      </c>
      <c r="L520" s="41">
        <v>0</v>
      </c>
      <c r="M520" s="41" t="s">
        <v>2154</v>
      </c>
      <c r="N520" s="41" t="s">
        <v>2156</v>
      </c>
      <c r="O520" s="41" t="s">
        <v>870</v>
      </c>
      <c r="P520" s="41" t="s">
        <v>45</v>
      </c>
      <c r="Q520" s="41" t="s">
        <v>78</v>
      </c>
      <c r="R520" s="41" t="s">
        <v>78</v>
      </c>
      <c r="S520" s="41" t="s">
        <v>81</v>
      </c>
      <c r="T520" s="41" t="s">
        <v>82</v>
      </c>
      <c r="U520" s="41" t="s">
        <v>83</v>
      </c>
      <c r="V520" s="41" t="s">
        <v>2154</v>
      </c>
      <c r="W520" s="41" t="s">
        <v>2157</v>
      </c>
      <c r="X520" s="41" t="s">
        <v>2158</v>
      </c>
      <c r="Y520" s="41" t="s">
        <v>2159</v>
      </c>
      <c r="Z520" s="41">
        <v>45</v>
      </c>
      <c r="AA520" s="41">
        <v>1</v>
      </c>
      <c r="AB520" s="41">
        <v>59</v>
      </c>
      <c r="AC520" s="41">
        <v>21</v>
      </c>
      <c r="AD520" s="56">
        <f t="shared" si="96"/>
        <v>126</v>
      </c>
      <c r="AE520" s="56">
        <f t="shared" si="97"/>
        <v>31.5</v>
      </c>
      <c r="AF520" s="41">
        <v>13</v>
      </c>
      <c r="AG520" s="41">
        <v>1</v>
      </c>
      <c r="AH520" s="41">
        <v>3</v>
      </c>
      <c r="AI520" s="41">
        <v>0</v>
      </c>
      <c r="AJ520" s="57">
        <f t="shared" si="98"/>
        <v>17</v>
      </c>
      <c r="AK520" s="57">
        <f t="shared" si="99"/>
        <v>4.25</v>
      </c>
      <c r="AL520" s="41">
        <v>2</v>
      </c>
      <c r="AM520" s="41">
        <v>0</v>
      </c>
      <c r="AN520" s="41">
        <v>1</v>
      </c>
      <c r="AO520" s="41">
        <v>1</v>
      </c>
      <c r="AP520" s="58">
        <f t="shared" si="100"/>
        <v>4</v>
      </c>
      <c r="AQ520" s="58">
        <f t="shared" si="101"/>
        <v>1</v>
      </c>
      <c r="AR520" s="41">
        <v>1</v>
      </c>
      <c r="AS520" s="41">
        <v>1</v>
      </c>
      <c r="AT520" s="41">
        <v>0</v>
      </c>
      <c r="AU520" s="41">
        <v>1</v>
      </c>
      <c r="AV520" s="59">
        <f t="shared" si="102"/>
        <v>3</v>
      </c>
      <c r="AW520" s="59">
        <f t="shared" si="103"/>
        <v>0.75</v>
      </c>
      <c r="AX520" s="41">
        <v>1</v>
      </c>
      <c r="AY520" s="41">
        <v>0</v>
      </c>
      <c r="AZ520" s="41">
        <v>0</v>
      </c>
      <c r="BA520" s="41">
        <v>0</v>
      </c>
      <c r="BB520" s="60">
        <f t="shared" si="104"/>
        <v>1</v>
      </c>
      <c r="BC520" s="60">
        <f t="shared" si="105"/>
        <v>0.25</v>
      </c>
      <c r="BD520" s="41">
        <f t="shared" si="106"/>
        <v>151</v>
      </c>
      <c r="BE520" s="41">
        <f t="shared" si="107"/>
        <v>7.3654728096986212E-3</v>
      </c>
    </row>
    <row r="521" spans="1:57" x14ac:dyDescent="0.25">
      <c r="A521" s="41" t="s">
        <v>687</v>
      </c>
      <c r="B521" s="41" t="s">
        <v>757</v>
      </c>
      <c r="C521" s="41">
        <v>1</v>
      </c>
      <c r="D521" s="41">
        <v>2</v>
      </c>
      <c r="E521" s="41" t="s">
        <v>2136</v>
      </c>
      <c r="F521" s="41">
        <v>100</v>
      </c>
      <c r="G521" s="41">
        <v>100</v>
      </c>
      <c r="H521" s="41" t="s">
        <v>759</v>
      </c>
      <c r="I521" s="41" t="s">
        <v>2137</v>
      </c>
      <c r="J521" s="41" t="s">
        <v>2138</v>
      </c>
      <c r="K521" s="41" t="s">
        <v>2139</v>
      </c>
      <c r="L521" s="41">
        <v>6</v>
      </c>
      <c r="M521" s="41" t="s">
        <v>2140</v>
      </c>
      <c r="N521" s="41" t="s">
        <v>2141</v>
      </c>
      <c r="O521" s="41" t="s">
        <v>870</v>
      </c>
      <c r="P521" s="41" t="s">
        <v>45</v>
      </c>
      <c r="Q521" s="41" t="s">
        <v>78</v>
      </c>
      <c r="R521" s="41" t="s">
        <v>78</v>
      </c>
      <c r="S521" s="41" t="s">
        <v>81</v>
      </c>
      <c r="T521" s="41" t="s">
        <v>82</v>
      </c>
      <c r="U521" s="41" t="s">
        <v>83</v>
      </c>
      <c r="V521" s="41" t="s">
        <v>1713</v>
      </c>
      <c r="W521" s="41" t="s">
        <v>2142</v>
      </c>
      <c r="X521" s="41" t="s">
        <v>2143</v>
      </c>
      <c r="Y521" s="41" t="s">
        <v>2144</v>
      </c>
      <c r="Z521" s="41">
        <v>0</v>
      </c>
      <c r="AA521" s="41">
        <v>0</v>
      </c>
      <c r="AB521" s="41">
        <v>0</v>
      </c>
      <c r="AC521" s="41">
        <v>0</v>
      </c>
      <c r="AD521" s="56">
        <f t="shared" si="96"/>
        <v>0</v>
      </c>
      <c r="AE521" s="56">
        <f t="shared" si="97"/>
        <v>0</v>
      </c>
      <c r="AF521" s="41">
        <v>4</v>
      </c>
      <c r="AG521" s="41">
        <v>8</v>
      </c>
      <c r="AH521" s="41">
        <v>12</v>
      </c>
      <c r="AI521" s="41">
        <v>11</v>
      </c>
      <c r="AJ521" s="57">
        <f t="shared" si="98"/>
        <v>35</v>
      </c>
      <c r="AK521" s="57">
        <f t="shared" si="99"/>
        <v>8.75</v>
      </c>
      <c r="AL521" s="41">
        <v>8</v>
      </c>
      <c r="AM521" s="41">
        <v>14</v>
      </c>
      <c r="AN521" s="41">
        <v>8</v>
      </c>
      <c r="AO521" s="41">
        <v>0</v>
      </c>
      <c r="AP521" s="58">
        <f t="shared" si="100"/>
        <v>30</v>
      </c>
      <c r="AQ521" s="58">
        <f t="shared" si="101"/>
        <v>7.5</v>
      </c>
      <c r="AR521" s="41">
        <v>1</v>
      </c>
      <c r="AS521" s="41">
        <v>1</v>
      </c>
      <c r="AT521" s="41">
        <v>0</v>
      </c>
      <c r="AU521" s="41">
        <v>0</v>
      </c>
      <c r="AV521" s="59">
        <f t="shared" si="102"/>
        <v>2</v>
      </c>
      <c r="AW521" s="59">
        <f t="shared" si="103"/>
        <v>0.5</v>
      </c>
      <c r="AX521" s="41">
        <v>0</v>
      </c>
      <c r="AY521" s="41">
        <v>0</v>
      </c>
      <c r="AZ521" s="41">
        <v>0</v>
      </c>
      <c r="BA521" s="41">
        <v>0</v>
      </c>
      <c r="BB521" s="60">
        <f t="shared" si="104"/>
        <v>0</v>
      </c>
      <c r="BC521" s="60">
        <f t="shared" si="105"/>
        <v>0</v>
      </c>
      <c r="BD521" s="41">
        <f t="shared" si="106"/>
        <v>67</v>
      </c>
      <c r="BE521" s="41">
        <f t="shared" si="107"/>
        <v>3.2681236970185934E-3</v>
      </c>
    </row>
    <row r="522" spans="1:57" x14ac:dyDescent="0.25">
      <c r="A522" s="41" t="s">
        <v>86</v>
      </c>
      <c r="B522" s="41" t="s">
        <v>757</v>
      </c>
      <c r="C522" s="41">
        <v>1</v>
      </c>
      <c r="D522" s="41">
        <v>0</v>
      </c>
      <c r="E522" s="41" t="s">
        <v>1329</v>
      </c>
      <c r="F522" s="41">
        <v>100</v>
      </c>
      <c r="G522" s="41">
        <v>100</v>
      </c>
      <c r="H522" s="41" t="s">
        <v>759</v>
      </c>
      <c r="I522" s="41" t="s">
        <v>1330</v>
      </c>
      <c r="J522" s="41" t="s">
        <v>1331</v>
      </c>
      <c r="K522" s="41" t="s">
        <v>1330</v>
      </c>
      <c r="L522" s="41">
        <v>0</v>
      </c>
      <c r="M522" s="41" t="s">
        <v>1330</v>
      </c>
      <c r="N522" s="41" t="s">
        <v>1332</v>
      </c>
      <c r="O522" s="41" t="s">
        <v>870</v>
      </c>
      <c r="P522" s="41" t="s">
        <v>45</v>
      </c>
      <c r="Q522" s="41" t="s">
        <v>78</v>
      </c>
      <c r="R522" s="41" t="s">
        <v>78</v>
      </c>
      <c r="S522" s="41" t="s">
        <v>81</v>
      </c>
      <c r="T522" s="41" t="s">
        <v>82</v>
      </c>
      <c r="U522" s="41" t="s">
        <v>83</v>
      </c>
      <c r="V522" s="41" t="s">
        <v>1330</v>
      </c>
      <c r="W522" s="41" t="s">
        <v>1333</v>
      </c>
      <c r="X522" s="41" t="s">
        <v>1334</v>
      </c>
      <c r="Y522" s="41" t="s">
        <v>1334</v>
      </c>
      <c r="Z522" s="41">
        <v>4</v>
      </c>
      <c r="AA522" s="41">
        <v>0</v>
      </c>
      <c r="AB522" s="41">
        <v>0</v>
      </c>
      <c r="AC522" s="41">
        <v>0</v>
      </c>
      <c r="AD522" s="56">
        <f t="shared" si="96"/>
        <v>4</v>
      </c>
      <c r="AE522" s="56">
        <f t="shared" si="97"/>
        <v>1</v>
      </c>
      <c r="AF522" s="41">
        <v>13</v>
      </c>
      <c r="AG522" s="41">
        <v>16</v>
      </c>
      <c r="AH522" s="41">
        <v>12</v>
      </c>
      <c r="AI522" s="41">
        <v>23</v>
      </c>
      <c r="AJ522" s="57">
        <f t="shared" si="98"/>
        <v>64</v>
      </c>
      <c r="AK522" s="57">
        <f t="shared" si="99"/>
        <v>16</v>
      </c>
      <c r="AL522" s="41">
        <v>13</v>
      </c>
      <c r="AM522" s="41">
        <v>8</v>
      </c>
      <c r="AN522" s="41">
        <v>3</v>
      </c>
      <c r="AO522" s="41">
        <v>9</v>
      </c>
      <c r="AP522" s="58">
        <f t="shared" si="100"/>
        <v>33</v>
      </c>
      <c r="AQ522" s="58">
        <f t="shared" si="101"/>
        <v>8.25</v>
      </c>
      <c r="AR522" s="41">
        <v>0</v>
      </c>
      <c r="AS522" s="41">
        <v>4</v>
      </c>
      <c r="AT522" s="41">
        <v>7</v>
      </c>
      <c r="AU522" s="41">
        <v>6</v>
      </c>
      <c r="AV522" s="59">
        <f t="shared" si="102"/>
        <v>17</v>
      </c>
      <c r="AW522" s="59">
        <f t="shared" si="103"/>
        <v>4.25</v>
      </c>
      <c r="AX522" s="41">
        <v>3</v>
      </c>
      <c r="AY522" s="41">
        <v>4</v>
      </c>
      <c r="AZ522" s="41">
        <v>4</v>
      </c>
      <c r="BA522" s="41">
        <v>3</v>
      </c>
      <c r="BB522" s="60">
        <f t="shared" si="104"/>
        <v>14</v>
      </c>
      <c r="BC522" s="60">
        <f t="shared" si="105"/>
        <v>3.5</v>
      </c>
      <c r="BD522" s="41">
        <f t="shared" si="106"/>
        <v>132</v>
      </c>
      <c r="BE522" s="41">
        <f t="shared" si="107"/>
        <v>6.4386914627829004E-3</v>
      </c>
    </row>
    <row r="523" spans="1:57" x14ac:dyDescent="0.25">
      <c r="A523" s="41" t="s">
        <v>107</v>
      </c>
      <c r="B523" s="41" t="s">
        <v>757</v>
      </c>
      <c r="C523" s="41">
        <v>1</v>
      </c>
      <c r="D523" s="41">
        <v>0</v>
      </c>
      <c r="E523" s="41" t="s">
        <v>3778</v>
      </c>
      <c r="F523" s="41">
        <v>100</v>
      </c>
      <c r="G523" s="41">
        <v>100</v>
      </c>
      <c r="H523" s="41" t="s">
        <v>759</v>
      </c>
      <c r="I523" s="41" t="s">
        <v>3779</v>
      </c>
      <c r="J523" s="41" t="s">
        <v>3780</v>
      </c>
      <c r="K523" s="41" t="s">
        <v>3148</v>
      </c>
      <c r="L523" s="41">
        <v>2</v>
      </c>
      <c r="M523" s="41" t="s">
        <v>3781</v>
      </c>
      <c r="N523" s="41" t="s">
        <v>3782</v>
      </c>
      <c r="O523" s="41" t="s">
        <v>870</v>
      </c>
      <c r="P523" s="41" t="s">
        <v>45</v>
      </c>
      <c r="Q523" s="41" t="s">
        <v>78</v>
      </c>
      <c r="R523" s="41" t="s">
        <v>78</v>
      </c>
      <c r="S523" s="41" t="s">
        <v>99</v>
      </c>
      <c r="T523" s="41" t="s">
        <v>108</v>
      </c>
      <c r="U523" s="41" t="s">
        <v>109</v>
      </c>
      <c r="V523" s="41" t="s">
        <v>3779</v>
      </c>
      <c r="W523" s="41" t="s">
        <v>3783</v>
      </c>
      <c r="X523" s="41" t="s">
        <v>3784</v>
      </c>
      <c r="Y523" s="41" t="s">
        <v>3785</v>
      </c>
      <c r="Z523" s="41">
        <v>0</v>
      </c>
      <c r="AA523" s="41">
        <v>0</v>
      </c>
      <c r="AB523" s="41">
        <v>0</v>
      </c>
      <c r="AC523" s="41">
        <v>0</v>
      </c>
      <c r="AD523" s="56">
        <f t="shared" si="96"/>
        <v>0</v>
      </c>
      <c r="AE523" s="56">
        <f t="shared" si="97"/>
        <v>0</v>
      </c>
      <c r="AF523" s="41">
        <v>3</v>
      </c>
      <c r="AG523" s="41">
        <v>2</v>
      </c>
      <c r="AH523" s="41">
        <v>0</v>
      </c>
      <c r="AI523" s="41">
        <v>3</v>
      </c>
      <c r="AJ523" s="57">
        <f t="shared" si="98"/>
        <v>8</v>
      </c>
      <c r="AK523" s="57">
        <f t="shared" si="99"/>
        <v>2</v>
      </c>
      <c r="AL523" s="41">
        <v>27</v>
      </c>
      <c r="AM523" s="41">
        <v>15</v>
      </c>
      <c r="AN523" s="41">
        <v>34</v>
      </c>
      <c r="AO523" s="41">
        <v>19</v>
      </c>
      <c r="AP523" s="58">
        <f t="shared" si="100"/>
        <v>95</v>
      </c>
      <c r="AQ523" s="58">
        <f t="shared" si="101"/>
        <v>23.75</v>
      </c>
      <c r="AR523" s="41">
        <v>3</v>
      </c>
      <c r="AS523" s="41">
        <v>4</v>
      </c>
      <c r="AT523" s="41">
        <v>5</v>
      </c>
      <c r="AU523" s="41">
        <v>5</v>
      </c>
      <c r="AV523" s="59">
        <f t="shared" si="102"/>
        <v>17</v>
      </c>
      <c r="AW523" s="59">
        <f t="shared" si="103"/>
        <v>4.25</v>
      </c>
      <c r="AX523" s="41">
        <v>0</v>
      </c>
      <c r="AY523" s="41">
        <v>0</v>
      </c>
      <c r="AZ523" s="41">
        <v>1</v>
      </c>
      <c r="BA523" s="41">
        <v>1</v>
      </c>
      <c r="BB523" s="60">
        <f t="shared" si="104"/>
        <v>2</v>
      </c>
      <c r="BC523" s="60">
        <f t="shared" si="105"/>
        <v>0.5</v>
      </c>
      <c r="BD523" s="41">
        <f t="shared" si="106"/>
        <v>122</v>
      </c>
      <c r="BE523" s="41">
        <f t="shared" si="107"/>
        <v>5.9509118065114684E-3</v>
      </c>
    </row>
    <row r="524" spans="1:57" x14ac:dyDescent="0.25">
      <c r="A524" s="41" t="s">
        <v>615</v>
      </c>
      <c r="B524" s="41" t="s">
        <v>757</v>
      </c>
      <c r="C524" s="41">
        <v>1</v>
      </c>
      <c r="D524" s="41">
        <v>2</v>
      </c>
      <c r="E524" s="41" t="s">
        <v>3438</v>
      </c>
      <c r="F524" s="41">
        <v>100</v>
      </c>
      <c r="G524" s="41">
        <v>100</v>
      </c>
      <c r="H524" s="41" t="s">
        <v>759</v>
      </c>
      <c r="I524" s="41" t="s">
        <v>3439</v>
      </c>
      <c r="J524" s="41" t="s">
        <v>3440</v>
      </c>
      <c r="K524" s="41" t="s">
        <v>3441</v>
      </c>
      <c r="L524" s="41">
        <v>2</v>
      </c>
      <c r="M524" s="41" t="s">
        <v>3439</v>
      </c>
      <c r="N524" s="41" t="s">
        <v>3442</v>
      </c>
      <c r="O524" s="41" t="s">
        <v>870</v>
      </c>
      <c r="P524" s="41" t="s">
        <v>45</v>
      </c>
      <c r="Q524" s="41" t="s">
        <v>78</v>
      </c>
      <c r="R524" s="41" t="s">
        <v>78</v>
      </c>
      <c r="S524" s="41" t="s">
        <v>99</v>
      </c>
      <c r="T524" s="41" t="s">
        <v>108</v>
      </c>
      <c r="U524" s="41" t="s">
        <v>109</v>
      </c>
      <c r="V524" s="41" t="s">
        <v>3441</v>
      </c>
      <c r="W524" s="41" t="s">
        <v>3443</v>
      </c>
      <c r="X524" s="41" t="s">
        <v>3444</v>
      </c>
      <c r="Y524" s="41" t="s">
        <v>3444</v>
      </c>
      <c r="Z524" s="41">
        <v>112</v>
      </c>
      <c r="AA524" s="41">
        <v>0</v>
      </c>
      <c r="AB524" s="41">
        <v>0</v>
      </c>
      <c r="AC524" s="41">
        <v>3</v>
      </c>
      <c r="AD524" s="56">
        <f t="shared" si="96"/>
        <v>115</v>
      </c>
      <c r="AE524" s="56">
        <f t="shared" si="97"/>
        <v>28.75</v>
      </c>
      <c r="AF524" s="41">
        <v>28</v>
      </c>
      <c r="AG524" s="41">
        <v>240</v>
      </c>
      <c r="AH524" s="41">
        <v>176</v>
      </c>
      <c r="AI524" s="41">
        <v>102</v>
      </c>
      <c r="AJ524" s="57">
        <f t="shared" si="98"/>
        <v>546</v>
      </c>
      <c r="AK524" s="57">
        <f t="shared" si="99"/>
        <v>136.5</v>
      </c>
      <c r="AL524" s="41">
        <v>4</v>
      </c>
      <c r="AM524" s="41">
        <v>43</v>
      </c>
      <c r="AN524" s="41">
        <v>11</v>
      </c>
      <c r="AO524" s="41">
        <v>5</v>
      </c>
      <c r="AP524" s="58">
        <f t="shared" si="100"/>
        <v>63</v>
      </c>
      <c r="AQ524" s="58">
        <f t="shared" si="101"/>
        <v>15.75</v>
      </c>
      <c r="AR524" s="41">
        <v>2</v>
      </c>
      <c r="AS524" s="41">
        <v>28</v>
      </c>
      <c r="AT524" s="41">
        <v>6</v>
      </c>
      <c r="AU524" s="41">
        <v>31</v>
      </c>
      <c r="AV524" s="59">
        <f t="shared" si="102"/>
        <v>67</v>
      </c>
      <c r="AW524" s="59">
        <f t="shared" si="103"/>
        <v>16.75</v>
      </c>
      <c r="AX524" s="41">
        <v>6</v>
      </c>
      <c r="AY524" s="41">
        <v>7</v>
      </c>
      <c r="AZ524" s="41">
        <v>8</v>
      </c>
      <c r="BA524" s="41">
        <v>5</v>
      </c>
      <c r="BB524" s="60">
        <f t="shared" si="104"/>
        <v>26</v>
      </c>
      <c r="BC524" s="60">
        <f t="shared" si="105"/>
        <v>6.5</v>
      </c>
      <c r="BD524" s="41">
        <f t="shared" si="106"/>
        <v>817</v>
      </c>
      <c r="BE524" s="41">
        <f t="shared" si="107"/>
        <v>3.9851597917375983E-2</v>
      </c>
    </row>
    <row r="525" spans="1:57" x14ac:dyDescent="0.25">
      <c r="A525" s="41" t="s">
        <v>665</v>
      </c>
      <c r="B525" s="41" t="s">
        <v>757</v>
      </c>
      <c r="C525" s="41">
        <v>1</v>
      </c>
      <c r="D525" s="41">
        <v>2</v>
      </c>
      <c r="E525" s="41" t="s">
        <v>3516</v>
      </c>
      <c r="F525" s="41">
        <v>99.391999999999996</v>
      </c>
      <c r="G525" s="41">
        <v>100</v>
      </c>
      <c r="H525" s="41" t="s">
        <v>759</v>
      </c>
      <c r="I525" s="41" t="s">
        <v>3517</v>
      </c>
      <c r="J525" s="41" t="s">
        <v>3518</v>
      </c>
      <c r="K525" s="41" t="s">
        <v>762</v>
      </c>
      <c r="L525" s="41" t="s">
        <v>762</v>
      </c>
      <c r="M525" s="41" t="s">
        <v>762</v>
      </c>
      <c r="N525" s="41" t="s">
        <v>762</v>
      </c>
      <c r="O525" s="41" t="s">
        <v>762</v>
      </c>
      <c r="P525" s="41" t="s">
        <v>45</v>
      </c>
      <c r="Q525" s="41" t="s">
        <v>78</v>
      </c>
      <c r="R525" s="41" t="s">
        <v>78</v>
      </c>
      <c r="S525" s="41" t="s">
        <v>99</v>
      </c>
      <c r="T525" s="41" t="s">
        <v>108</v>
      </c>
      <c r="U525" s="41" t="s">
        <v>109</v>
      </c>
      <c r="V525" s="41" t="s">
        <v>3441</v>
      </c>
      <c r="W525" s="41" t="s">
        <v>3519</v>
      </c>
      <c r="X525" s="41" t="s">
        <v>3520</v>
      </c>
      <c r="Y525" s="41" t="s">
        <v>3521</v>
      </c>
      <c r="Z525" s="41">
        <v>0</v>
      </c>
      <c r="AA525" s="41">
        <v>0</v>
      </c>
      <c r="AB525" s="41">
        <v>0</v>
      </c>
      <c r="AC525" s="41">
        <v>0</v>
      </c>
      <c r="AD525" s="56">
        <f t="shared" si="96"/>
        <v>0</v>
      </c>
      <c r="AE525" s="56">
        <f t="shared" si="97"/>
        <v>0</v>
      </c>
      <c r="AF525" s="41">
        <v>2</v>
      </c>
      <c r="AG525" s="41">
        <v>2</v>
      </c>
      <c r="AH525" s="41">
        <v>1</v>
      </c>
      <c r="AI525" s="41">
        <v>1</v>
      </c>
      <c r="AJ525" s="57">
        <f t="shared" si="98"/>
        <v>6</v>
      </c>
      <c r="AK525" s="57">
        <f t="shared" si="99"/>
        <v>1.5</v>
      </c>
      <c r="AL525" s="41">
        <v>3</v>
      </c>
      <c r="AM525" s="41">
        <v>0</v>
      </c>
      <c r="AN525" s="41">
        <v>1</v>
      </c>
      <c r="AO525" s="41">
        <v>2</v>
      </c>
      <c r="AP525" s="58">
        <f t="shared" si="100"/>
        <v>6</v>
      </c>
      <c r="AQ525" s="58">
        <f t="shared" si="101"/>
        <v>1.5</v>
      </c>
      <c r="AR525" s="41">
        <v>21</v>
      </c>
      <c r="AS525" s="41">
        <v>11</v>
      </c>
      <c r="AT525" s="41">
        <v>26</v>
      </c>
      <c r="AU525" s="41">
        <v>25</v>
      </c>
      <c r="AV525" s="59">
        <f t="shared" si="102"/>
        <v>83</v>
      </c>
      <c r="AW525" s="59">
        <f t="shared" si="103"/>
        <v>20.75</v>
      </c>
      <c r="AX525" s="41">
        <v>17</v>
      </c>
      <c r="AY525" s="41">
        <v>16</v>
      </c>
      <c r="AZ525" s="41">
        <v>23</v>
      </c>
      <c r="BA525" s="41">
        <v>47</v>
      </c>
      <c r="BB525" s="60">
        <f t="shared" si="104"/>
        <v>103</v>
      </c>
      <c r="BC525" s="60">
        <f t="shared" si="105"/>
        <v>25.75</v>
      </c>
      <c r="BD525" s="41">
        <f t="shared" si="106"/>
        <v>198</v>
      </c>
      <c r="BE525" s="41">
        <f t="shared" si="107"/>
        <v>9.6580371941743497E-3</v>
      </c>
    </row>
    <row r="526" spans="1:57" x14ac:dyDescent="0.25">
      <c r="A526" s="41" t="s">
        <v>721</v>
      </c>
      <c r="B526" s="41" t="s">
        <v>757</v>
      </c>
      <c r="C526" s="41">
        <v>2</v>
      </c>
      <c r="D526" s="41">
        <v>3</v>
      </c>
      <c r="E526" s="41" t="s">
        <v>3809</v>
      </c>
      <c r="F526" s="41">
        <v>100</v>
      </c>
      <c r="G526" s="41">
        <v>100</v>
      </c>
      <c r="H526" s="41" t="s">
        <v>759</v>
      </c>
      <c r="I526" s="41" t="s">
        <v>3810</v>
      </c>
      <c r="J526" s="41" t="s">
        <v>3811</v>
      </c>
      <c r="K526" s="41" t="s">
        <v>762</v>
      </c>
      <c r="L526" s="41" t="s">
        <v>762</v>
      </c>
      <c r="M526" s="41" t="s">
        <v>762</v>
      </c>
      <c r="N526" s="41" t="s">
        <v>762</v>
      </c>
      <c r="O526" s="41" t="s">
        <v>762</v>
      </c>
      <c r="P526" s="41" t="s">
        <v>45</v>
      </c>
      <c r="Q526" s="41" t="s">
        <v>78</v>
      </c>
      <c r="R526" s="41" t="s">
        <v>78</v>
      </c>
      <c r="S526" s="41" t="s">
        <v>99</v>
      </c>
      <c r="T526" s="41" t="s">
        <v>108</v>
      </c>
      <c r="U526" s="41" t="s">
        <v>109</v>
      </c>
      <c r="V526" s="41" t="s">
        <v>3441</v>
      </c>
      <c r="W526" s="41" t="s">
        <v>3812</v>
      </c>
      <c r="X526" s="41" t="s">
        <v>3813</v>
      </c>
      <c r="Y526" s="41" t="s">
        <v>3813</v>
      </c>
      <c r="Z526" s="41">
        <v>0</v>
      </c>
      <c r="AA526" s="41">
        <v>0</v>
      </c>
      <c r="AB526" s="41">
        <v>0</v>
      </c>
      <c r="AC526" s="41">
        <v>0</v>
      </c>
      <c r="AD526" s="56">
        <f t="shared" si="96"/>
        <v>0</v>
      </c>
      <c r="AE526" s="56">
        <f t="shared" si="97"/>
        <v>0</v>
      </c>
      <c r="AF526" s="41">
        <v>0</v>
      </c>
      <c r="AG526" s="41">
        <v>0</v>
      </c>
      <c r="AH526" s="41">
        <v>0</v>
      </c>
      <c r="AI526" s="41">
        <v>0</v>
      </c>
      <c r="AJ526" s="57">
        <f t="shared" si="98"/>
        <v>0</v>
      </c>
      <c r="AK526" s="57">
        <f t="shared" si="99"/>
        <v>0</v>
      </c>
      <c r="AL526" s="41">
        <v>3</v>
      </c>
      <c r="AM526" s="41">
        <v>1</v>
      </c>
      <c r="AN526" s="41">
        <v>10</v>
      </c>
      <c r="AO526" s="41">
        <v>11</v>
      </c>
      <c r="AP526" s="58">
        <f t="shared" si="100"/>
        <v>25</v>
      </c>
      <c r="AQ526" s="58">
        <f t="shared" si="101"/>
        <v>6.25</v>
      </c>
      <c r="AR526" s="41">
        <v>40</v>
      </c>
      <c r="AS526" s="41">
        <v>36</v>
      </c>
      <c r="AT526" s="41">
        <v>49</v>
      </c>
      <c r="AU526" s="41">
        <v>57</v>
      </c>
      <c r="AV526" s="59">
        <f t="shared" si="102"/>
        <v>182</v>
      </c>
      <c r="AW526" s="59">
        <f t="shared" si="103"/>
        <v>45.5</v>
      </c>
      <c r="AX526" s="41">
        <v>6</v>
      </c>
      <c r="AY526" s="41">
        <v>8</v>
      </c>
      <c r="AZ526" s="41">
        <v>1</v>
      </c>
      <c r="BA526" s="41">
        <v>16</v>
      </c>
      <c r="BB526" s="60">
        <f t="shared" si="104"/>
        <v>31</v>
      </c>
      <c r="BC526" s="60">
        <f t="shared" si="105"/>
        <v>7.75</v>
      </c>
      <c r="BD526" s="41">
        <f t="shared" si="106"/>
        <v>238</v>
      </c>
      <c r="BE526" s="41">
        <f t="shared" si="107"/>
        <v>1.1609155819260076E-2</v>
      </c>
    </row>
    <row r="527" spans="1:57" x14ac:dyDescent="0.25">
      <c r="A527" s="41" t="s">
        <v>3355</v>
      </c>
      <c r="B527" s="41" t="s">
        <v>757</v>
      </c>
      <c r="C527" s="41">
        <v>1</v>
      </c>
      <c r="D527" s="41">
        <v>0</v>
      </c>
      <c r="E527" s="41" t="s">
        <v>3356</v>
      </c>
      <c r="F527" s="41">
        <v>100</v>
      </c>
      <c r="G527" s="41">
        <v>100</v>
      </c>
      <c r="H527" s="41" t="s">
        <v>759</v>
      </c>
      <c r="I527" s="41" t="s">
        <v>3357</v>
      </c>
      <c r="J527" s="41" t="s">
        <v>3358</v>
      </c>
      <c r="K527" s="41" t="s">
        <v>3359</v>
      </c>
      <c r="L527" s="41">
        <v>4</v>
      </c>
      <c r="M527" s="41" t="s">
        <v>3360</v>
      </c>
      <c r="N527" s="41" t="s">
        <v>3361</v>
      </c>
      <c r="O527" s="41" t="s">
        <v>870</v>
      </c>
      <c r="P527" s="41" t="s">
        <v>45</v>
      </c>
      <c r="Q527" s="41" t="s">
        <v>46</v>
      </c>
      <c r="R527" s="41" t="s">
        <v>385</v>
      </c>
      <c r="S527" s="41" t="s">
        <v>386</v>
      </c>
      <c r="T527" s="41" t="s">
        <v>387</v>
      </c>
      <c r="U527" s="41" t="s">
        <v>3362</v>
      </c>
      <c r="V527" s="41" t="s">
        <v>3357</v>
      </c>
      <c r="W527" s="41" t="s">
        <v>3363</v>
      </c>
      <c r="X527" s="41" t="s">
        <v>3364</v>
      </c>
      <c r="Y527" s="41" t="s">
        <v>3365</v>
      </c>
      <c r="Z527" s="41">
        <v>1</v>
      </c>
      <c r="AA527" s="41">
        <v>0</v>
      </c>
      <c r="AB527" s="41">
        <v>0</v>
      </c>
      <c r="AC527" s="41">
        <v>0</v>
      </c>
      <c r="AD527" s="56">
        <f t="shared" si="96"/>
        <v>1</v>
      </c>
      <c r="AE527" s="56">
        <f t="shared" si="97"/>
        <v>0.25</v>
      </c>
      <c r="AF527" s="41">
        <v>24</v>
      </c>
      <c r="AG527" s="41">
        <v>6</v>
      </c>
      <c r="AH527" s="41">
        <v>5</v>
      </c>
      <c r="AI527" s="41">
        <v>1</v>
      </c>
      <c r="AJ527" s="57">
        <f t="shared" si="98"/>
        <v>36</v>
      </c>
      <c r="AK527" s="57">
        <f t="shared" si="99"/>
        <v>9</v>
      </c>
      <c r="AL527" s="41">
        <v>18</v>
      </c>
      <c r="AM527" s="41">
        <v>11</v>
      </c>
      <c r="AN527" s="41">
        <v>7</v>
      </c>
      <c r="AO527" s="41">
        <v>4</v>
      </c>
      <c r="AP527" s="58">
        <f t="shared" si="100"/>
        <v>40</v>
      </c>
      <c r="AQ527" s="58">
        <f t="shared" si="101"/>
        <v>10</v>
      </c>
      <c r="AR527" s="41">
        <v>6</v>
      </c>
      <c r="AS527" s="41">
        <v>7</v>
      </c>
      <c r="AT527" s="41">
        <v>1</v>
      </c>
      <c r="AU527" s="41">
        <v>5</v>
      </c>
      <c r="AV527" s="59">
        <f t="shared" si="102"/>
        <v>19</v>
      </c>
      <c r="AW527" s="59">
        <f t="shared" si="103"/>
        <v>4.75</v>
      </c>
      <c r="AX527" s="41">
        <v>13</v>
      </c>
      <c r="AY527" s="41">
        <v>14</v>
      </c>
      <c r="AZ527" s="41">
        <v>6</v>
      </c>
      <c r="BA527" s="41">
        <v>4</v>
      </c>
      <c r="BB527" s="60">
        <f t="shared" si="104"/>
        <v>37</v>
      </c>
      <c r="BC527" s="60">
        <f t="shared" si="105"/>
        <v>9.25</v>
      </c>
      <c r="BD527" s="41">
        <f t="shared" si="106"/>
        <v>133</v>
      </c>
      <c r="BE527" s="41">
        <f t="shared" si="107"/>
        <v>6.4874694284100427E-3</v>
      </c>
    </row>
    <row r="528" spans="1:57" x14ac:dyDescent="0.25">
      <c r="A528" s="41" t="s">
        <v>10439</v>
      </c>
      <c r="B528" s="41" t="s">
        <v>9568</v>
      </c>
      <c r="C528" s="41">
        <v>1</v>
      </c>
      <c r="D528" s="41">
        <v>0</v>
      </c>
      <c r="E528" s="41" t="s">
        <v>10440</v>
      </c>
      <c r="F528" s="41">
        <v>100</v>
      </c>
      <c r="G528" s="41">
        <v>100</v>
      </c>
      <c r="H528" s="41" t="s">
        <v>759</v>
      </c>
      <c r="I528" s="41" t="s">
        <v>10441</v>
      </c>
      <c r="J528" s="41" t="s">
        <v>10442</v>
      </c>
      <c r="K528" s="41" t="s">
        <v>762</v>
      </c>
      <c r="L528" s="41" t="s">
        <v>762</v>
      </c>
      <c r="M528" s="41" t="s">
        <v>762</v>
      </c>
      <c r="N528" s="41" t="s">
        <v>762</v>
      </c>
      <c r="O528" s="41" t="s">
        <v>762</v>
      </c>
      <c r="P528" s="41" t="s">
        <v>45</v>
      </c>
      <c r="Q528" s="41" t="s">
        <v>173</v>
      </c>
      <c r="R528" s="41" t="s">
        <v>5705</v>
      </c>
      <c r="S528" s="41" t="s">
        <v>5706</v>
      </c>
      <c r="T528" s="41" t="s">
        <v>10441</v>
      </c>
      <c r="U528" s="41" t="s">
        <v>10441</v>
      </c>
      <c r="V528" s="41" t="s">
        <v>10441</v>
      </c>
      <c r="W528" s="41" t="s">
        <v>10443</v>
      </c>
      <c r="X528" s="41" t="s">
        <v>10444</v>
      </c>
      <c r="Y528" s="41" t="s">
        <v>10444</v>
      </c>
      <c r="Z528" s="41">
        <v>3</v>
      </c>
      <c r="AA528" s="41">
        <v>0</v>
      </c>
      <c r="AB528" s="41">
        <v>0</v>
      </c>
      <c r="AC528" s="41">
        <v>0</v>
      </c>
      <c r="AD528" s="56">
        <f t="shared" si="96"/>
        <v>3</v>
      </c>
      <c r="AE528" s="56">
        <f t="shared" si="97"/>
        <v>0.75</v>
      </c>
      <c r="AF528" s="41">
        <v>9</v>
      </c>
      <c r="AG528" s="41">
        <v>4</v>
      </c>
      <c r="AH528" s="41">
        <v>1</v>
      </c>
      <c r="AI528" s="41">
        <v>2</v>
      </c>
      <c r="AJ528" s="57">
        <f t="shared" si="98"/>
        <v>16</v>
      </c>
      <c r="AK528" s="57">
        <f t="shared" si="99"/>
        <v>4</v>
      </c>
      <c r="AL528" s="41">
        <v>13</v>
      </c>
      <c r="AM528" s="41">
        <v>0</v>
      </c>
      <c r="AN528" s="41">
        <v>9</v>
      </c>
      <c r="AO528" s="41">
        <v>10</v>
      </c>
      <c r="AP528" s="58">
        <f t="shared" si="100"/>
        <v>32</v>
      </c>
      <c r="AQ528" s="58">
        <f t="shared" si="101"/>
        <v>8</v>
      </c>
      <c r="AR528" s="41">
        <v>4</v>
      </c>
      <c r="AS528" s="41">
        <v>4</v>
      </c>
      <c r="AT528" s="41">
        <v>2</v>
      </c>
      <c r="AU528" s="41">
        <v>4</v>
      </c>
      <c r="AV528" s="59">
        <f t="shared" si="102"/>
        <v>14</v>
      </c>
      <c r="AW528" s="59">
        <f t="shared" si="103"/>
        <v>3.5</v>
      </c>
      <c r="AX528" s="41">
        <v>0</v>
      </c>
      <c r="AY528" s="41">
        <v>3</v>
      </c>
      <c r="AZ528" s="41">
        <v>4</v>
      </c>
      <c r="BA528" s="41">
        <v>0</v>
      </c>
      <c r="BB528" s="60">
        <f t="shared" si="104"/>
        <v>7</v>
      </c>
      <c r="BC528" s="60">
        <f t="shared" si="105"/>
        <v>1.75</v>
      </c>
      <c r="BD528" s="41">
        <f t="shared" si="106"/>
        <v>72</v>
      </c>
      <c r="BE528" s="41">
        <f t="shared" si="107"/>
        <v>3.512013525154309E-3</v>
      </c>
    </row>
    <row r="529" spans="1:57" x14ac:dyDescent="0.25">
      <c r="A529" s="41" t="s">
        <v>10122</v>
      </c>
      <c r="B529" s="41" t="s">
        <v>9568</v>
      </c>
      <c r="C529" s="41">
        <v>1</v>
      </c>
      <c r="D529" s="41">
        <v>0</v>
      </c>
      <c r="E529" s="41" t="s">
        <v>10123</v>
      </c>
      <c r="F529" s="41">
        <v>100</v>
      </c>
      <c r="G529" s="41">
        <v>100</v>
      </c>
      <c r="H529" s="41" t="s">
        <v>759</v>
      </c>
      <c r="I529" s="41" t="s">
        <v>3633</v>
      </c>
      <c r="J529" s="41" t="s">
        <v>10124</v>
      </c>
      <c r="K529" s="41" t="s">
        <v>762</v>
      </c>
      <c r="L529" s="41" t="s">
        <v>762</v>
      </c>
      <c r="M529" s="41" t="s">
        <v>762</v>
      </c>
      <c r="N529" s="41" t="s">
        <v>762</v>
      </c>
      <c r="O529" s="41" t="s">
        <v>762</v>
      </c>
      <c r="P529" s="41" t="s">
        <v>45</v>
      </c>
      <c r="Q529" s="41" t="s">
        <v>46</v>
      </c>
      <c r="R529" s="41" t="s">
        <v>401</v>
      </c>
      <c r="S529" s="41" t="s">
        <v>406</v>
      </c>
      <c r="T529" s="41" t="s">
        <v>3633</v>
      </c>
      <c r="U529" s="41" t="s">
        <v>3633</v>
      </c>
      <c r="V529" s="41" t="s">
        <v>3633</v>
      </c>
      <c r="W529" s="41" t="s">
        <v>10125</v>
      </c>
      <c r="X529" s="41" t="s">
        <v>10126</v>
      </c>
      <c r="Y529" s="41" t="s">
        <v>10126</v>
      </c>
      <c r="Z529" s="41">
        <v>0</v>
      </c>
      <c r="AA529" s="41">
        <v>0</v>
      </c>
      <c r="AB529" s="41">
        <v>0</v>
      </c>
      <c r="AC529" s="41">
        <v>0</v>
      </c>
      <c r="AD529" s="56">
        <f t="shared" si="96"/>
        <v>0</v>
      </c>
      <c r="AE529" s="56">
        <f t="shared" si="97"/>
        <v>0</v>
      </c>
      <c r="AF529" s="41">
        <v>4</v>
      </c>
      <c r="AG529" s="41">
        <v>3</v>
      </c>
      <c r="AH529" s="41">
        <v>1</v>
      </c>
      <c r="AI529" s="41">
        <v>8</v>
      </c>
      <c r="AJ529" s="57">
        <f t="shared" si="98"/>
        <v>16</v>
      </c>
      <c r="AK529" s="57">
        <f t="shared" si="99"/>
        <v>4</v>
      </c>
      <c r="AL529" s="41">
        <v>11</v>
      </c>
      <c r="AM529" s="41">
        <v>4</v>
      </c>
      <c r="AN529" s="41">
        <v>15</v>
      </c>
      <c r="AO529" s="41">
        <v>7</v>
      </c>
      <c r="AP529" s="58">
        <f t="shared" si="100"/>
        <v>37</v>
      </c>
      <c r="AQ529" s="58">
        <f t="shared" si="101"/>
        <v>9.25</v>
      </c>
      <c r="AR529" s="41">
        <v>2</v>
      </c>
      <c r="AS529" s="41">
        <v>4</v>
      </c>
      <c r="AT529" s="41">
        <v>4</v>
      </c>
      <c r="AU529" s="41">
        <v>7</v>
      </c>
      <c r="AV529" s="59">
        <f t="shared" si="102"/>
        <v>17</v>
      </c>
      <c r="AW529" s="59">
        <f t="shared" si="103"/>
        <v>4.25</v>
      </c>
      <c r="AX529" s="41">
        <v>0</v>
      </c>
      <c r="AY529" s="41">
        <v>3</v>
      </c>
      <c r="AZ529" s="41">
        <v>1</v>
      </c>
      <c r="BA529" s="41">
        <v>9</v>
      </c>
      <c r="BB529" s="60">
        <f t="shared" si="104"/>
        <v>13</v>
      </c>
      <c r="BC529" s="60">
        <f t="shared" si="105"/>
        <v>3.25</v>
      </c>
      <c r="BD529" s="41">
        <f t="shared" si="106"/>
        <v>83</v>
      </c>
      <c r="BE529" s="41">
        <f t="shared" si="107"/>
        <v>4.0485711470528846E-3</v>
      </c>
    </row>
    <row r="530" spans="1:57" x14ac:dyDescent="0.25">
      <c r="A530" s="41" t="s">
        <v>6051</v>
      </c>
      <c r="B530" s="41" t="s">
        <v>5426</v>
      </c>
      <c r="C530" s="41">
        <v>1</v>
      </c>
      <c r="D530" s="41">
        <v>3</v>
      </c>
      <c r="E530" s="41" t="s">
        <v>6052</v>
      </c>
      <c r="F530" s="41">
        <v>99.098999999999904</v>
      </c>
      <c r="G530" s="41">
        <v>100</v>
      </c>
      <c r="H530" s="41" t="s">
        <v>759</v>
      </c>
      <c r="I530" s="41" t="s">
        <v>6053</v>
      </c>
      <c r="J530" s="41" t="s">
        <v>6054</v>
      </c>
      <c r="K530" s="41" t="s">
        <v>762</v>
      </c>
      <c r="L530" s="41" t="s">
        <v>762</v>
      </c>
      <c r="M530" s="41" t="s">
        <v>762</v>
      </c>
      <c r="N530" s="41" t="s">
        <v>762</v>
      </c>
      <c r="O530" s="41" t="s">
        <v>762</v>
      </c>
      <c r="P530" s="41" t="s">
        <v>45</v>
      </c>
      <c r="Q530" s="41" t="s">
        <v>46</v>
      </c>
      <c r="R530" s="41" t="s">
        <v>401</v>
      </c>
      <c r="S530" s="41" t="s">
        <v>406</v>
      </c>
      <c r="T530" s="41" t="s">
        <v>3633</v>
      </c>
      <c r="U530" s="41" t="s">
        <v>6055</v>
      </c>
      <c r="V530" s="41" t="s">
        <v>6055</v>
      </c>
      <c r="W530" s="41" t="s">
        <v>6056</v>
      </c>
      <c r="X530" s="41" t="s">
        <v>6057</v>
      </c>
      <c r="Y530" s="41" t="s">
        <v>6058</v>
      </c>
      <c r="Z530" s="41">
        <v>1</v>
      </c>
      <c r="AA530" s="41">
        <v>0</v>
      </c>
      <c r="AB530" s="41">
        <v>0</v>
      </c>
      <c r="AC530" s="41">
        <v>0</v>
      </c>
      <c r="AD530" s="56">
        <f t="shared" si="96"/>
        <v>1</v>
      </c>
      <c r="AE530" s="56">
        <f t="shared" si="97"/>
        <v>0.25</v>
      </c>
      <c r="AF530" s="41">
        <v>52</v>
      </c>
      <c r="AG530" s="41">
        <v>23</v>
      </c>
      <c r="AH530" s="41">
        <v>119</v>
      </c>
      <c r="AI530" s="41">
        <v>110</v>
      </c>
      <c r="AJ530" s="57">
        <f t="shared" si="98"/>
        <v>304</v>
      </c>
      <c r="AK530" s="57">
        <f t="shared" si="99"/>
        <v>76</v>
      </c>
      <c r="AL530" s="41">
        <v>110</v>
      </c>
      <c r="AM530" s="41">
        <v>92</v>
      </c>
      <c r="AN530" s="41">
        <v>71</v>
      </c>
      <c r="AO530" s="41">
        <v>28</v>
      </c>
      <c r="AP530" s="58">
        <f t="shared" si="100"/>
        <v>301</v>
      </c>
      <c r="AQ530" s="58">
        <f t="shared" si="101"/>
        <v>75.25</v>
      </c>
      <c r="AR530" s="41">
        <v>13</v>
      </c>
      <c r="AS530" s="41">
        <v>9</v>
      </c>
      <c r="AT530" s="41">
        <v>8</v>
      </c>
      <c r="AU530" s="41">
        <v>14</v>
      </c>
      <c r="AV530" s="59">
        <f t="shared" si="102"/>
        <v>44</v>
      </c>
      <c r="AW530" s="59">
        <f t="shared" si="103"/>
        <v>11</v>
      </c>
      <c r="AX530" s="41">
        <v>0</v>
      </c>
      <c r="AY530" s="41">
        <v>0</v>
      </c>
      <c r="AZ530" s="41">
        <v>2</v>
      </c>
      <c r="BA530" s="41">
        <v>1</v>
      </c>
      <c r="BB530" s="60">
        <f t="shared" si="104"/>
        <v>3</v>
      </c>
      <c r="BC530" s="60">
        <f t="shared" si="105"/>
        <v>0.75</v>
      </c>
      <c r="BD530" s="41">
        <f t="shared" si="106"/>
        <v>653</v>
      </c>
      <c r="BE530" s="41">
        <f t="shared" si="107"/>
        <v>3.1852011554524495E-2</v>
      </c>
    </row>
    <row r="531" spans="1:57" x14ac:dyDescent="0.25">
      <c r="A531" s="41" t="s">
        <v>7074</v>
      </c>
      <c r="B531" s="41" t="s">
        <v>5426</v>
      </c>
      <c r="C531" s="41">
        <v>2</v>
      </c>
      <c r="D531" s="41">
        <v>2</v>
      </c>
      <c r="E531" s="41" t="s">
        <v>7075</v>
      </c>
      <c r="F531" s="41">
        <v>100</v>
      </c>
      <c r="G531" s="41">
        <v>100</v>
      </c>
      <c r="H531" s="41" t="s">
        <v>759</v>
      </c>
      <c r="I531" s="41" t="s">
        <v>7076</v>
      </c>
      <c r="J531" s="41" t="s">
        <v>7077</v>
      </c>
      <c r="K531" s="41" t="s">
        <v>762</v>
      </c>
      <c r="L531" s="41" t="s">
        <v>762</v>
      </c>
      <c r="M531" s="41" t="s">
        <v>762</v>
      </c>
      <c r="N531" s="41" t="s">
        <v>762</v>
      </c>
      <c r="O531" s="41" t="s">
        <v>762</v>
      </c>
      <c r="P531" s="41" t="s">
        <v>45</v>
      </c>
      <c r="Q531" s="41" t="s">
        <v>46</v>
      </c>
      <c r="R531" s="41" t="s">
        <v>401</v>
      </c>
      <c r="S531" s="41" t="s">
        <v>406</v>
      </c>
      <c r="T531" s="41" t="s">
        <v>3633</v>
      </c>
      <c r="U531" s="41" t="s">
        <v>6055</v>
      </c>
      <c r="V531" s="41" t="s">
        <v>6055</v>
      </c>
      <c r="W531" s="41" t="s">
        <v>7078</v>
      </c>
      <c r="X531" s="41" t="s">
        <v>7079</v>
      </c>
      <c r="Y531" s="41" t="s">
        <v>7079</v>
      </c>
      <c r="Z531" s="41">
        <v>0</v>
      </c>
      <c r="AA531" s="41">
        <v>0</v>
      </c>
      <c r="AB531" s="41">
        <v>0</v>
      </c>
      <c r="AC531" s="41">
        <v>0</v>
      </c>
      <c r="AD531" s="56">
        <f t="shared" si="96"/>
        <v>0</v>
      </c>
      <c r="AE531" s="56">
        <f t="shared" si="97"/>
        <v>0</v>
      </c>
      <c r="AF531" s="41">
        <v>0</v>
      </c>
      <c r="AG531" s="41">
        <v>2</v>
      </c>
      <c r="AH531" s="41">
        <v>39</v>
      </c>
      <c r="AI531" s="41">
        <v>5</v>
      </c>
      <c r="AJ531" s="57">
        <f t="shared" si="98"/>
        <v>46</v>
      </c>
      <c r="AK531" s="57">
        <f t="shared" si="99"/>
        <v>11.5</v>
      </c>
      <c r="AL531" s="41">
        <v>1</v>
      </c>
      <c r="AM531" s="41">
        <v>4</v>
      </c>
      <c r="AN531" s="41">
        <v>2</v>
      </c>
      <c r="AO531" s="41">
        <v>0</v>
      </c>
      <c r="AP531" s="58">
        <f t="shared" si="100"/>
        <v>7</v>
      </c>
      <c r="AQ531" s="58">
        <f t="shared" si="101"/>
        <v>1.75</v>
      </c>
      <c r="AR531" s="41">
        <v>1</v>
      </c>
      <c r="AS531" s="41">
        <v>2</v>
      </c>
      <c r="AT531" s="41">
        <v>3</v>
      </c>
      <c r="AU531" s="41">
        <v>7</v>
      </c>
      <c r="AV531" s="59">
        <f t="shared" si="102"/>
        <v>13</v>
      </c>
      <c r="AW531" s="59">
        <f t="shared" si="103"/>
        <v>3.25</v>
      </c>
      <c r="AX531" s="41">
        <v>1</v>
      </c>
      <c r="AY531" s="41">
        <v>3</v>
      </c>
      <c r="AZ531" s="41">
        <v>2</v>
      </c>
      <c r="BA531" s="41">
        <v>4</v>
      </c>
      <c r="BB531" s="60">
        <f t="shared" si="104"/>
        <v>10</v>
      </c>
      <c r="BC531" s="60">
        <f t="shared" si="105"/>
        <v>2.5</v>
      </c>
      <c r="BD531" s="41">
        <f t="shared" si="106"/>
        <v>76</v>
      </c>
      <c r="BE531" s="41">
        <f t="shared" si="107"/>
        <v>3.7071253876628817E-3</v>
      </c>
    </row>
    <row r="532" spans="1:57" x14ac:dyDescent="0.25">
      <c r="A532" s="41" t="s">
        <v>9155</v>
      </c>
      <c r="B532" s="41" t="s">
        <v>5426</v>
      </c>
      <c r="C532" s="41">
        <v>1</v>
      </c>
      <c r="D532" s="41">
        <v>0</v>
      </c>
      <c r="E532" s="41" t="s">
        <v>9156</v>
      </c>
      <c r="F532" s="41">
        <v>100</v>
      </c>
      <c r="G532" s="41">
        <v>100</v>
      </c>
      <c r="H532" s="41" t="s">
        <v>759</v>
      </c>
      <c r="I532" s="41" t="s">
        <v>9141</v>
      </c>
      <c r="J532" s="41" t="s">
        <v>9157</v>
      </c>
      <c r="K532" s="41" t="s">
        <v>762</v>
      </c>
      <c r="L532" s="41" t="s">
        <v>762</v>
      </c>
      <c r="M532" s="41" t="s">
        <v>762</v>
      </c>
      <c r="N532" s="41" t="s">
        <v>762</v>
      </c>
      <c r="O532" s="41" t="s">
        <v>762</v>
      </c>
      <c r="P532" s="41" t="s">
        <v>45</v>
      </c>
      <c r="Q532" s="41" t="s">
        <v>173</v>
      </c>
      <c r="R532" s="41" t="s">
        <v>5705</v>
      </c>
      <c r="S532" s="41" t="s">
        <v>5706</v>
      </c>
      <c r="T532" s="41" t="s">
        <v>7248</v>
      </c>
      <c r="U532" s="41" t="s">
        <v>9141</v>
      </c>
      <c r="V532" s="41" t="s">
        <v>9141</v>
      </c>
      <c r="W532" s="41" t="s">
        <v>9158</v>
      </c>
      <c r="X532" s="41" t="s">
        <v>9159</v>
      </c>
      <c r="Y532" s="41" t="s">
        <v>9160</v>
      </c>
      <c r="Z532" s="41">
        <v>0</v>
      </c>
      <c r="AA532" s="41">
        <v>0</v>
      </c>
      <c r="AB532" s="41">
        <v>0</v>
      </c>
      <c r="AC532" s="41">
        <v>0</v>
      </c>
      <c r="AD532" s="56">
        <f t="shared" si="96"/>
        <v>0</v>
      </c>
      <c r="AE532" s="56">
        <f t="shared" si="97"/>
        <v>0</v>
      </c>
      <c r="AF532" s="41">
        <v>0</v>
      </c>
      <c r="AG532" s="41">
        <v>0</v>
      </c>
      <c r="AH532" s="41">
        <v>0</v>
      </c>
      <c r="AI532" s="41">
        <v>0</v>
      </c>
      <c r="AJ532" s="57">
        <f t="shared" si="98"/>
        <v>0</v>
      </c>
      <c r="AK532" s="57">
        <f t="shared" si="99"/>
        <v>0</v>
      </c>
      <c r="AL532" s="41">
        <v>1</v>
      </c>
      <c r="AM532" s="41">
        <v>0</v>
      </c>
      <c r="AN532" s="41">
        <v>2</v>
      </c>
      <c r="AO532" s="41">
        <v>1</v>
      </c>
      <c r="AP532" s="58">
        <f t="shared" si="100"/>
        <v>4</v>
      </c>
      <c r="AQ532" s="58">
        <f t="shared" si="101"/>
        <v>1</v>
      </c>
      <c r="AR532" s="41">
        <v>0</v>
      </c>
      <c r="AS532" s="41">
        <v>1</v>
      </c>
      <c r="AT532" s="41">
        <v>2</v>
      </c>
      <c r="AU532" s="41">
        <v>1</v>
      </c>
      <c r="AV532" s="59">
        <f t="shared" si="102"/>
        <v>4</v>
      </c>
      <c r="AW532" s="59">
        <f t="shared" si="103"/>
        <v>1</v>
      </c>
      <c r="AX532" s="41">
        <v>4</v>
      </c>
      <c r="AY532" s="41">
        <v>1</v>
      </c>
      <c r="AZ532" s="41">
        <v>4</v>
      </c>
      <c r="BA532" s="41">
        <v>0</v>
      </c>
      <c r="BB532" s="60">
        <f t="shared" si="104"/>
        <v>9</v>
      </c>
      <c r="BC532" s="60">
        <f t="shared" si="105"/>
        <v>2.25</v>
      </c>
      <c r="BD532" s="41">
        <f t="shared" si="106"/>
        <v>17</v>
      </c>
      <c r="BE532" s="41">
        <f t="shared" si="107"/>
        <v>8.2922541566143415E-4</v>
      </c>
    </row>
    <row r="533" spans="1:57" x14ac:dyDescent="0.25">
      <c r="A533" s="41" t="s">
        <v>9139</v>
      </c>
      <c r="B533" s="41" t="s">
        <v>5426</v>
      </c>
      <c r="C533" s="41">
        <v>1</v>
      </c>
      <c r="D533" s="41">
        <v>0</v>
      </c>
      <c r="E533" s="41" t="s">
        <v>9140</v>
      </c>
      <c r="F533" s="41">
        <v>100</v>
      </c>
      <c r="G533" s="41">
        <v>100</v>
      </c>
      <c r="H533" s="41" t="s">
        <v>759</v>
      </c>
      <c r="I533" s="41" t="s">
        <v>9141</v>
      </c>
      <c r="J533" s="41" t="s">
        <v>9142</v>
      </c>
      <c r="K533" s="41" t="s">
        <v>762</v>
      </c>
      <c r="L533" s="41" t="s">
        <v>762</v>
      </c>
      <c r="M533" s="41" t="s">
        <v>762</v>
      </c>
      <c r="N533" s="41" t="s">
        <v>762</v>
      </c>
      <c r="O533" s="41" t="s">
        <v>762</v>
      </c>
      <c r="P533" s="41" t="s">
        <v>45</v>
      </c>
      <c r="Q533" s="41" t="s">
        <v>173</v>
      </c>
      <c r="R533" s="41" t="s">
        <v>5705</v>
      </c>
      <c r="S533" s="41" t="s">
        <v>5706</v>
      </c>
      <c r="T533" s="41" t="s">
        <v>7248</v>
      </c>
      <c r="U533" s="41" t="s">
        <v>9141</v>
      </c>
      <c r="V533" s="41" t="s">
        <v>9141</v>
      </c>
      <c r="W533" s="41" t="s">
        <v>9143</v>
      </c>
      <c r="X533" s="41" t="s">
        <v>9144</v>
      </c>
      <c r="Y533" s="41" t="s">
        <v>9144</v>
      </c>
      <c r="Z533" s="41">
        <v>0</v>
      </c>
      <c r="AA533" s="41">
        <v>0</v>
      </c>
      <c r="AB533" s="41">
        <v>0</v>
      </c>
      <c r="AC533" s="41">
        <v>0</v>
      </c>
      <c r="AD533" s="56">
        <f t="shared" si="96"/>
        <v>0</v>
      </c>
      <c r="AE533" s="56">
        <f t="shared" si="97"/>
        <v>0</v>
      </c>
      <c r="AF533" s="41">
        <v>2</v>
      </c>
      <c r="AG533" s="41">
        <v>0</v>
      </c>
      <c r="AH533" s="41">
        <v>0</v>
      </c>
      <c r="AI533" s="41">
        <v>1</v>
      </c>
      <c r="AJ533" s="57">
        <f t="shared" si="98"/>
        <v>3</v>
      </c>
      <c r="AK533" s="57">
        <f t="shared" si="99"/>
        <v>0.75</v>
      </c>
      <c r="AL533" s="41">
        <v>0</v>
      </c>
      <c r="AM533" s="41">
        <v>1</v>
      </c>
      <c r="AN533" s="41">
        <v>0</v>
      </c>
      <c r="AO533" s="41">
        <v>0</v>
      </c>
      <c r="AP533" s="58">
        <f t="shared" si="100"/>
        <v>1</v>
      </c>
      <c r="AQ533" s="58">
        <f t="shared" si="101"/>
        <v>0.25</v>
      </c>
      <c r="AR533" s="41">
        <v>0</v>
      </c>
      <c r="AS533" s="41">
        <v>5</v>
      </c>
      <c r="AT533" s="41">
        <v>4</v>
      </c>
      <c r="AU533" s="41">
        <v>2</v>
      </c>
      <c r="AV533" s="59">
        <f t="shared" si="102"/>
        <v>11</v>
      </c>
      <c r="AW533" s="59">
        <f t="shared" si="103"/>
        <v>2.75</v>
      </c>
      <c r="AX533" s="41">
        <v>1</v>
      </c>
      <c r="AY533" s="41">
        <v>2</v>
      </c>
      <c r="AZ533" s="41">
        <v>3</v>
      </c>
      <c r="BA533" s="41">
        <v>6</v>
      </c>
      <c r="BB533" s="60">
        <f t="shared" si="104"/>
        <v>12</v>
      </c>
      <c r="BC533" s="60">
        <f t="shared" si="105"/>
        <v>3</v>
      </c>
      <c r="BD533" s="41">
        <f t="shared" si="106"/>
        <v>27</v>
      </c>
      <c r="BE533" s="41">
        <f t="shared" si="107"/>
        <v>1.3170050719328659E-3</v>
      </c>
    </row>
    <row r="534" spans="1:57" x14ac:dyDescent="0.25">
      <c r="A534" s="41" t="s">
        <v>8309</v>
      </c>
      <c r="B534" s="41" t="s">
        <v>5426</v>
      </c>
      <c r="C534" s="41">
        <v>1</v>
      </c>
      <c r="D534" s="41">
        <v>2</v>
      </c>
      <c r="E534" s="41" t="s">
        <v>8310</v>
      </c>
      <c r="F534" s="41">
        <v>99.691999999999993</v>
      </c>
      <c r="G534" s="41">
        <v>100</v>
      </c>
      <c r="H534" s="41" t="s">
        <v>759</v>
      </c>
      <c r="I534" s="41" t="s">
        <v>8311</v>
      </c>
      <c r="J534" s="41" t="s">
        <v>8312</v>
      </c>
      <c r="K534" s="41" t="s">
        <v>762</v>
      </c>
      <c r="L534" s="41" t="s">
        <v>762</v>
      </c>
      <c r="M534" s="41" t="s">
        <v>762</v>
      </c>
      <c r="N534" s="41" t="s">
        <v>762</v>
      </c>
      <c r="O534" s="41" t="s">
        <v>762</v>
      </c>
      <c r="P534" s="41" t="s">
        <v>45</v>
      </c>
      <c r="Q534" s="41" t="s">
        <v>173</v>
      </c>
      <c r="R534" s="41" t="s">
        <v>5705</v>
      </c>
      <c r="S534" s="41" t="s">
        <v>5706</v>
      </c>
      <c r="T534" s="41" t="s">
        <v>7248</v>
      </c>
      <c r="U534" s="41" t="s">
        <v>8313</v>
      </c>
      <c r="V534" s="41" t="s">
        <v>8313</v>
      </c>
      <c r="W534" s="41" t="s">
        <v>8314</v>
      </c>
      <c r="X534" s="41" t="s">
        <v>8315</v>
      </c>
      <c r="Y534" s="41" t="s">
        <v>8316</v>
      </c>
      <c r="Z534" s="41">
        <v>0</v>
      </c>
      <c r="AA534" s="41">
        <v>0</v>
      </c>
      <c r="AB534" s="41">
        <v>0</v>
      </c>
      <c r="AC534" s="41">
        <v>0</v>
      </c>
      <c r="AD534" s="56">
        <f t="shared" si="96"/>
        <v>0</v>
      </c>
      <c r="AE534" s="56">
        <f t="shared" si="97"/>
        <v>0</v>
      </c>
      <c r="AF534" s="41">
        <v>0</v>
      </c>
      <c r="AG534" s="41">
        <v>0</v>
      </c>
      <c r="AH534" s="41">
        <v>0</v>
      </c>
      <c r="AI534" s="41">
        <v>0</v>
      </c>
      <c r="AJ534" s="57">
        <f t="shared" si="98"/>
        <v>0</v>
      </c>
      <c r="AK534" s="57">
        <f t="shared" si="99"/>
        <v>0</v>
      </c>
      <c r="AL534" s="41">
        <v>0</v>
      </c>
      <c r="AM534" s="41">
        <v>0</v>
      </c>
      <c r="AN534" s="41">
        <v>0</v>
      </c>
      <c r="AO534" s="41">
        <v>0</v>
      </c>
      <c r="AP534" s="58">
        <f t="shared" si="100"/>
        <v>0</v>
      </c>
      <c r="AQ534" s="58">
        <f t="shared" si="101"/>
        <v>0</v>
      </c>
      <c r="AR534" s="41">
        <v>8</v>
      </c>
      <c r="AS534" s="41">
        <v>3</v>
      </c>
      <c r="AT534" s="41">
        <v>4</v>
      </c>
      <c r="AU534" s="41">
        <v>2</v>
      </c>
      <c r="AV534" s="59">
        <f t="shared" si="102"/>
        <v>17</v>
      </c>
      <c r="AW534" s="59">
        <f t="shared" si="103"/>
        <v>4.25</v>
      </c>
      <c r="AX534" s="41">
        <v>23</v>
      </c>
      <c r="AY534" s="41">
        <v>9</v>
      </c>
      <c r="AZ534" s="41">
        <v>19</v>
      </c>
      <c r="BA534" s="41">
        <v>8</v>
      </c>
      <c r="BB534" s="60">
        <f t="shared" si="104"/>
        <v>59</v>
      </c>
      <c r="BC534" s="60">
        <f t="shared" si="105"/>
        <v>14.75</v>
      </c>
      <c r="BD534" s="41">
        <f t="shared" si="106"/>
        <v>76</v>
      </c>
      <c r="BE534" s="41">
        <f t="shared" si="107"/>
        <v>3.7071253876628817E-3</v>
      </c>
    </row>
    <row r="535" spans="1:57" x14ac:dyDescent="0.25">
      <c r="A535" s="41" t="s">
        <v>8538</v>
      </c>
      <c r="B535" s="41" t="s">
        <v>5426</v>
      </c>
      <c r="C535" s="41">
        <v>1</v>
      </c>
      <c r="D535" s="41">
        <v>2</v>
      </c>
      <c r="E535" s="41" t="s">
        <v>8539</v>
      </c>
      <c r="F535" s="41">
        <v>99.385000000000005</v>
      </c>
      <c r="G535" s="41">
        <v>100</v>
      </c>
      <c r="H535" s="41" t="s">
        <v>759</v>
      </c>
      <c r="I535" s="41" t="s">
        <v>8311</v>
      </c>
      <c r="J535" s="41" t="s">
        <v>8540</v>
      </c>
      <c r="K535" s="41" t="s">
        <v>762</v>
      </c>
      <c r="L535" s="41" t="s">
        <v>762</v>
      </c>
      <c r="M535" s="41" t="s">
        <v>762</v>
      </c>
      <c r="N535" s="41" t="s">
        <v>762</v>
      </c>
      <c r="O535" s="41" t="s">
        <v>762</v>
      </c>
      <c r="P535" s="41" t="s">
        <v>45</v>
      </c>
      <c r="Q535" s="41" t="s">
        <v>173</v>
      </c>
      <c r="R535" s="41" t="s">
        <v>5705</v>
      </c>
      <c r="S535" s="41" t="s">
        <v>5706</v>
      </c>
      <c r="T535" s="41" t="s">
        <v>7248</v>
      </c>
      <c r="U535" s="41" t="s">
        <v>8313</v>
      </c>
      <c r="V535" s="41" t="s">
        <v>8313</v>
      </c>
      <c r="W535" s="41" t="s">
        <v>8541</v>
      </c>
      <c r="X535" s="41" t="s">
        <v>8542</v>
      </c>
      <c r="Y535" s="41" t="s">
        <v>8537</v>
      </c>
      <c r="Z535" s="41">
        <v>1</v>
      </c>
      <c r="AA535" s="41">
        <v>0</v>
      </c>
      <c r="AB535" s="41">
        <v>0</v>
      </c>
      <c r="AC535" s="41">
        <v>1</v>
      </c>
      <c r="AD535" s="56">
        <f t="shared" si="96"/>
        <v>2</v>
      </c>
      <c r="AE535" s="56">
        <f t="shared" si="97"/>
        <v>0.5</v>
      </c>
      <c r="AF535" s="41">
        <v>11</v>
      </c>
      <c r="AG535" s="41">
        <v>49</v>
      </c>
      <c r="AH535" s="41">
        <v>29</v>
      </c>
      <c r="AI535" s="41">
        <v>19</v>
      </c>
      <c r="AJ535" s="57">
        <f t="shared" si="98"/>
        <v>108</v>
      </c>
      <c r="AK535" s="57">
        <f t="shared" si="99"/>
        <v>27</v>
      </c>
      <c r="AL535" s="41">
        <v>1</v>
      </c>
      <c r="AM535" s="41">
        <v>0</v>
      </c>
      <c r="AN535" s="41">
        <v>3</v>
      </c>
      <c r="AO535" s="41">
        <v>1</v>
      </c>
      <c r="AP535" s="58">
        <f t="shared" si="100"/>
        <v>5</v>
      </c>
      <c r="AQ535" s="58">
        <f t="shared" si="101"/>
        <v>1.25</v>
      </c>
      <c r="AR535" s="41">
        <v>3</v>
      </c>
      <c r="AS535" s="41">
        <v>3</v>
      </c>
      <c r="AT535" s="41">
        <v>0</v>
      </c>
      <c r="AU535" s="41">
        <v>2</v>
      </c>
      <c r="AV535" s="59">
        <f t="shared" si="102"/>
        <v>8</v>
      </c>
      <c r="AW535" s="59">
        <f t="shared" si="103"/>
        <v>2</v>
      </c>
      <c r="AX535" s="41">
        <v>1</v>
      </c>
      <c r="AY535" s="41">
        <v>4</v>
      </c>
      <c r="AZ535" s="41">
        <v>0</v>
      </c>
      <c r="BA535" s="41">
        <v>1</v>
      </c>
      <c r="BB535" s="60">
        <f t="shared" si="104"/>
        <v>6</v>
      </c>
      <c r="BC535" s="60">
        <f t="shared" si="105"/>
        <v>1.5</v>
      </c>
      <c r="BD535" s="41">
        <f t="shared" si="106"/>
        <v>129</v>
      </c>
      <c r="BE535" s="41">
        <f t="shared" si="107"/>
        <v>6.2923575659014699E-3</v>
      </c>
    </row>
    <row r="536" spans="1:57" x14ac:dyDescent="0.25">
      <c r="A536" s="41" t="s">
        <v>8856</v>
      </c>
      <c r="B536" s="41" t="s">
        <v>5426</v>
      </c>
      <c r="C536" s="41">
        <v>1</v>
      </c>
      <c r="D536" s="41">
        <v>2</v>
      </c>
      <c r="E536" s="41" t="s">
        <v>8857</v>
      </c>
      <c r="F536" s="41">
        <v>100</v>
      </c>
      <c r="G536" s="41">
        <v>100</v>
      </c>
      <c r="H536" s="41" t="s">
        <v>759</v>
      </c>
      <c r="I536" s="41" t="s">
        <v>8858</v>
      </c>
      <c r="J536" s="41" t="s">
        <v>8859</v>
      </c>
      <c r="K536" s="41" t="s">
        <v>762</v>
      </c>
      <c r="L536" s="41" t="s">
        <v>762</v>
      </c>
      <c r="M536" s="41" t="s">
        <v>762</v>
      </c>
      <c r="N536" s="41" t="s">
        <v>762</v>
      </c>
      <c r="O536" s="41" t="s">
        <v>762</v>
      </c>
      <c r="P536" s="41" t="s">
        <v>45</v>
      </c>
      <c r="Q536" s="41" t="s">
        <v>173</v>
      </c>
      <c r="R536" s="41" t="s">
        <v>5705</v>
      </c>
      <c r="S536" s="41" t="s">
        <v>5706</v>
      </c>
      <c r="T536" s="41" t="s">
        <v>8535</v>
      </c>
      <c r="U536" s="41" t="s">
        <v>8535</v>
      </c>
      <c r="V536" s="41" t="s">
        <v>8535</v>
      </c>
      <c r="W536" s="41" t="s">
        <v>8860</v>
      </c>
      <c r="X536" s="41" t="s">
        <v>8861</v>
      </c>
      <c r="Y536" s="41" t="s">
        <v>8861</v>
      </c>
      <c r="Z536" s="41">
        <v>1</v>
      </c>
      <c r="AA536" s="41">
        <v>0</v>
      </c>
      <c r="AB536" s="41">
        <v>0</v>
      </c>
      <c r="AC536" s="41">
        <v>0</v>
      </c>
      <c r="AD536" s="56">
        <f t="shared" si="96"/>
        <v>1</v>
      </c>
      <c r="AE536" s="56">
        <f t="shared" si="97"/>
        <v>0.25</v>
      </c>
      <c r="AF536" s="41">
        <v>24</v>
      </c>
      <c r="AG536" s="41">
        <v>28</v>
      </c>
      <c r="AH536" s="41">
        <v>25</v>
      </c>
      <c r="AI536" s="41">
        <v>20</v>
      </c>
      <c r="AJ536" s="57">
        <f t="shared" si="98"/>
        <v>97</v>
      </c>
      <c r="AK536" s="57">
        <f t="shared" si="99"/>
        <v>24.25</v>
      </c>
      <c r="AL536" s="41">
        <v>19</v>
      </c>
      <c r="AM536" s="41">
        <v>19</v>
      </c>
      <c r="AN536" s="41">
        <v>10</v>
      </c>
      <c r="AO536" s="41">
        <v>6</v>
      </c>
      <c r="AP536" s="58">
        <f t="shared" si="100"/>
        <v>54</v>
      </c>
      <c r="AQ536" s="58">
        <f t="shared" si="101"/>
        <v>13.5</v>
      </c>
      <c r="AR536" s="41">
        <v>12</v>
      </c>
      <c r="AS536" s="41">
        <v>3</v>
      </c>
      <c r="AT536" s="41">
        <v>14</v>
      </c>
      <c r="AU536" s="41">
        <v>102</v>
      </c>
      <c r="AV536" s="59">
        <f t="shared" si="102"/>
        <v>131</v>
      </c>
      <c r="AW536" s="59">
        <f t="shared" si="103"/>
        <v>32.75</v>
      </c>
      <c r="AX536" s="41">
        <v>10</v>
      </c>
      <c r="AY536" s="41">
        <v>4</v>
      </c>
      <c r="AZ536" s="41">
        <v>4</v>
      </c>
      <c r="BA536" s="41">
        <v>4</v>
      </c>
      <c r="BB536" s="60">
        <f t="shared" si="104"/>
        <v>22</v>
      </c>
      <c r="BC536" s="60">
        <f t="shared" si="105"/>
        <v>5.5</v>
      </c>
      <c r="BD536" s="41">
        <f t="shared" si="106"/>
        <v>305</v>
      </c>
      <c r="BE536" s="41">
        <f t="shared" si="107"/>
        <v>1.4877279516278669E-2</v>
      </c>
    </row>
    <row r="537" spans="1:57" x14ac:dyDescent="0.25">
      <c r="A537" s="41" t="s">
        <v>8531</v>
      </c>
      <c r="B537" s="41" t="s">
        <v>5426</v>
      </c>
      <c r="C537" s="41">
        <v>1</v>
      </c>
      <c r="D537" s="41">
        <v>4</v>
      </c>
      <c r="E537" s="41" t="s">
        <v>8532</v>
      </c>
      <c r="F537" s="41">
        <v>100</v>
      </c>
      <c r="G537" s="41">
        <v>100</v>
      </c>
      <c r="H537" s="41" t="s">
        <v>759</v>
      </c>
      <c r="I537" s="41" t="s">
        <v>8533</v>
      </c>
      <c r="J537" s="41" t="s">
        <v>8534</v>
      </c>
      <c r="K537" s="41" t="s">
        <v>762</v>
      </c>
      <c r="L537" s="41" t="s">
        <v>762</v>
      </c>
      <c r="M537" s="41" t="s">
        <v>762</v>
      </c>
      <c r="N537" s="41" t="s">
        <v>762</v>
      </c>
      <c r="O537" s="41" t="s">
        <v>762</v>
      </c>
      <c r="P537" s="41" t="s">
        <v>45</v>
      </c>
      <c r="Q537" s="41" t="s">
        <v>173</v>
      </c>
      <c r="R537" s="41" t="s">
        <v>5705</v>
      </c>
      <c r="S537" s="41" t="s">
        <v>5706</v>
      </c>
      <c r="T537" s="41" t="s">
        <v>8535</v>
      </c>
      <c r="U537" s="41" t="s">
        <v>8535</v>
      </c>
      <c r="V537" s="41" t="s">
        <v>8535</v>
      </c>
      <c r="W537" s="41" t="s">
        <v>8536</v>
      </c>
      <c r="X537" s="41" t="s">
        <v>8537</v>
      </c>
      <c r="Y537" s="41" t="s">
        <v>8537</v>
      </c>
      <c r="Z537" s="41">
        <v>0</v>
      </c>
      <c r="AA537" s="41">
        <v>0</v>
      </c>
      <c r="AB537" s="41">
        <v>0</v>
      </c>
      <c r="AC537" s="41">
        <v>0</v>
      </c>
      <c r="AD537" s="56">
        <f t="shared" si="96"/>
        <v>0</v>
      </c>
      <c r="AE537" s="56">
        <f t="shared" si="97"/>
        <v>0</v>
      </c>
      <c r="AF537" s="41">
        <v>12</v>
      </c>
      <c r="AG537" s="41">
        <v>1</v>
      </c>
      <c r="AH537" s="41">
        <v>1</v>
      </c>
      <c r="AI537" s="41">
        <v>5</v>
      </c>
      <c r="AJ537" s="57">
        <f t="shared" si="98"/>
        <v>19</v>
      </c>
      <c r="AK537" s="57">
        <f t="shared" si="99"/>
        <v>4.75</v>
      </c>
      <c r="AL537" s="41">
        <v>17</v>
      </c>
      <c r="AM537" s="41">
        <v>3</v>
      </c>
      <c r="AN537" s="41">
        <v>8</v>
      </c>
      <c r="AO537" s="41">
        <v>9</v>
      </c>
      <c r="AP537" s="58">
        <f t="shared" si="100"/>
        <v>37</v>
      </c>
      <c r="AQ537" s="58">
        <f t="shared" si="101"/>
        <v>9.25</v>
      </c>
      <c r="AR537" s="41">
        <v>47</v>
      </c>
      <c r="AS537" s="41">
        <v>44</v>
      </c>
      <c r="AT537" s="41">
        <v>81</v>
      </c>
      <c r="AU537" s="41">
        <v>97</v>
      </c>
      <c r="AV537" s="59">
        <f t="shared" si="102"/>
        <v>269</v>
      </c>
      <c r="AW537" s="59">
        <f t="shared" si="103"/>
        <v>67.25</v>
      </c>
      <c r="AX537" s="41">
        <v>161</v>
      </c>
      <c r="AY537" s="41">
        <v>97</v>
      </c>
      <c r="AZ537" s="41">
        <v>61</v>
      </c>
      <c r="BA537" s="41">
        <v>75</v>
      </c>
      <c r="BB537" s="60">
        <f t="shared" si="104"/>
        <v>394</v>
      </c>
      <c r="BC537" s="60">
        <f t="shared" si="105"/>
        <v>98.5</v>
      </c>
      <c r="BD537" s="41">
        <f t="shared" si="106"/>
        <v>719</v>
      </c>
      <c r="BE537" s="41">
        <f t="shared" si="107"/>
        <v>3.5071357285915948E-2</v>
      </c>
    </row>
    <row r="538" spans="1:57" x14ac:dyDescent="0.25">
      <c r="A538" s="41" t="s">
        <v>8927</v>
      </c>
      <c r="B538" s="41" t="s">
        <v>5426</v>
      </c>
      <c r="C538" s="41">
        <v>1</v>
      </c>
      <c r="D538" s="41">
        <v>2</v>
      </c>
      <c r="E538" s="41" t="s">
        <v>8928</v>
      </c>
      <c r="F538" s="41">
        <v>99.691999999999993</v>
      </c>
      <c r="G538" s="41">
        <v>100</v>
      </c>
      <c r="H538" s="41" t="s">
        <v>759</v>
      </c>
      <c r="I538" s="41" t="s">
        <v>8929</v>
      </c>
      <c r="J538" s="41" t="s">
        <v>8930</v>
      </c>
      <c r="K538" s="41" t="s">
        <v>762</v>
      </c>
      <c r="L538" s="41" t="s">
        <v>762</v>
      </c>
      <c r="M538" s="41" t="s">
        <v>762</v>
      </c>
      <c r="N538" s="41" t="s">
        <v>762</v>
      </c>
      <c r="O538" s="41" t="s">
        <v>762</v>
      </c>
      <c r="P538" s="41" t="s">
        <v>45</v>
      </c>
      <c r="Q538" s="41" t="s">
        <v>173</v>
      </c>
      <c r="R538" s="41" t="s">
        <v>5705</v>
      </c>
      <c r="S538" s="41" t="s">
        <v>5706</v>
      </c>
      <c r="T538" s="41" t="s">
        <v>8535</v>
      </c>
      <c r="U538" s="41" t="s">
        <v>8535</v>
      </c>
      <c r="V538" s="41" t="s">
        <v>8535</v>
      </c>
      <c r="W538" s="41" t="s">
        <v>8931</v>
      </c>
      <c r="X538" s="41" t="s">
        <v>8932</v>
      </c>
      <c r="Y538" s="41" t="s">
        <v>8933</v>
      </c>
      <c r="Z538" s="41">
        <v>0</v>
      </c>
      <c r="AA538" s="41">
        <v>0</v>
      </c>
      <c r="AB538" s="41">
        <v>0</v>
      </c>
      <c r="AC538" s="41">
        <v>0</v>
      </c>
      <c r="AD538" s="56">
        <f t="shared" si="96"/>
        <v>0</v>
      </c>
      <c r="AE538" s="56">
        <f t="shared" si="97"/>
        <v>0</v>
      </c>
      <c r="AF538" s="41">
        <v>3</v>
      </c>
      <c r="AG538" s="41">
        <v>0</v>
      </c>
      <c r="AH538" s="41">
        <v>0</v>
      </c>
      <c r="AI538" s="41">
        <v>1</v>
      </c>
      <c r="AJ538" s="57">
        <f t="shared" si="98"/>
        <v>4</v>
      </c>
      <c r="AK538" s="57">
        <f t="shared" si="99"/>
        <v>1</v>
      </c>
      <c r="AL538" s="41">
        <v>3</v>
      </c>
      <c r="AM538" s="41">
        <v>0</v>
      </c>
      <c r="AN538" s="41">
        <v>3</v>
      </c>
      <c r="AO538" s="41">
        <v>1</v>
      </c>
      <c r="AP538" s="58">
        <f t="shared" si="100"/>
        <v>7</v>
      </c>
      <c r="AQ538" s="58">
        <f t="shared" si="101"/>
        <v>1.75</v>
      </c>
      <c r="AR538" s="41">
        <v>5</v>
      </c>
      <c r="AS538" s="41">
        <v>15</v>
      </c>
      <c r="AT538" s="41">
        <v>18</v>
      </c>
      <c r="AU538" s="41">
        <v>20</v>
      </c>
      <c r="AV538" s="59">
        <f t="shared" si="102"/>
        <v>58</v>
      </c>
      <c r="AW538" s="59">
        <f t="shared" si="103"/>
        <v>14.5</v>
      </c>
      <c r="AX538" s="41">
        <v>9</v>
      </c>
      <c r="AY538" s="41">
        <v>8</v>
      </c>
      <c r="AZ538" s="41">
        <v>16</v>
      </c>
      <c r="BA538" s="41">
        <v>11</v>
      </c>
      <c r="BB538" s="60">
        <f t="shared" si="104"/>
        <v>44</v>
      </c>
      <c r="BC538" s="60">
        <f t="shared" si="105"/>
        <v>11</v>
      </c>
      <c r="BD538" s="41">
        <f t="shared" si="106"/>
        <v>113</v>
      </c>
      <c r="BE538" s="41">
        <f t="shared" si="107"/>
        <v>5.5119101158671796E-3</v>
      </c>
    </row>
    <row r="539" spans="1:57" x14ac:dyDescent="0.25">
      <c r="A539" s="41" t="s">
        <v>8934</v>
      </c>
      <c r="B539" s="41" t="s">
        <v>5426</v>
      </c>
      <c r="C539" s="41">
        <v>1</v>
      </c>
      <c r="D539" s="41">
        <v>2</v>
      </c>
      <c r="E539" s="41" t="s">
        <v>8935</v>
      </c>
      <c r="F539" s="41">
        <v>100</v>
      </c>
      <c r="G539" s="41">
        <v>100</v>
      </c>
      <c r="H539" s="41" t="s">
        <v>759</v>
      </c>
      <c r="I539" s="41" t="s">
        <v>8936</v>
      </c>
      <c r="J539" s="41" t="s">
        <v>8937</v>
      </c>
      <c r="K539" s="41" t="s">
        <v>762</v>
      </c>
      <c r="L539" s="41" t="s">
        <v>762</v>
      </c>
      <c r="M539" s="41" t="s">
        <v>762</v>
      </c>
      <c r="N539" s="41" t="s">
        <v>762</v>
      </c>
      <c r="O539" s="41" t="s">
        <v>762</v>
      </c>
      <c r="P539" s="41" t="s">
        <v>45</v>
      </c>
      <c r="Q539" s="41" t="s">
        <v>173</v>
      </c>
      <c r="R539" s="41" t="s">
        <v>5705</v>
      </c>
      <c r="S539" s="41" t="s">
        <v>5706</v>
      </c>
      <c r="T539" s="41" t="s">
        <v>8535</v>
      </c>
      <c r="U539" s="41" t="s">
        <v>8535</v>
      </c>
      <c r="V539" s="41" t="s">
        <v>8535</v>
      </c>
      <c r="W539" s="41" t="s">
        <v>8938</v>
      </c>
      <c r="X539" s="41" t="s">
        <v>8939</v>
      </c>
      <c r="Y539" s="41" t="s">
        <v>8940</v>
      </c>
      <c r="Z539" s="41">
        <v>1</v>
      </c>
      <c r="AA539" s="41">
        <v>0</v>
      </c>
      <c r="AB539" s="41">
        <v>0</v>
      </c>
      <c r="AC539" s="41">
        <v>0</v>
      </c>
      <c r="AD539" s="56">
        <f t="shared" si="96"/>
        <v>1</v>
      </c>
      <c r="AE539" s="56">
        <f t="shared" si="97"/>
        <v>0.25</v>
      </c>
      <c r="AF539" s="41">
        <v>4</v>
      </c>
      <c r="AG539" s="41">
        <v>4</v>
      </c>
      <c r="AH539" s="41">
        <v>3</v>
      </c>
      <c r="AI539" s="41">
        <v>1</v>
      </c>
      <c r="AJ539" s="57">
        <f t="shared" si="98"/>
        <v>12</v>
      </c>
      <c r="AK539" s="57">
        <f t="shared" si="99"/>
        <v>3</v>
      </c>
      <c r="AL539" s="41">
        <v>12</v>
      </c>
      <c r="AM539" s="41">
        <v>13</v>
      </c>
      <c r="AN539" s="41">
        <v>10</v>
      </c>
      <c r="AO539" s="41">
        <v>16</v>
      </c>
      <c r="AP539" s="58">
        <f t="shared" si="100"/>
        <v>51</v>
      </c>
      <c r="AQ539" s="58">
        <f t="shared" si="101"/>
        <v>12.75</v>
      </c>
      <c r="AR539" s="41">
        <v>12</v>
      </c>
      <c r="AS539" s="41">
        <v>14</v>
      </c>
      <c r="AT539" s="41">
        <v>6</v>
      </c>
      <c r="AU539" s="41">
        <v>15</v>
      </c>
      <c r="AV539" s="59">
        <f t="shared" si="102"/>
        <v>47</v>
      </c>
      <c r="AW539" s="59">
        <f t="shared" si="103"/>
        <v>11.75</v>
      </c>
      <c r="AX539" s="41">
        <v>13</v>
      </c>
      <c r="AY539" s="41">
        <v>4</v>
      </c>
      <c r="AZ539" s="41">
        <v>7</v>
      </c>
      <c r="BA539" s="41">
        <v>12</v>
      </c>
      <c r="BB539" s="60">
        <f t="shared" si="104"/>
        <v>36</v>
      </c>
      <c r="BC539" s="60">
        <f t="shared" si="105"/>
        <v>9</v>
      </c>
      <c r="BD539" s="41">
        <f t="shared" si="106"/>
        <v>147</v>
      </c>
      <c r="BE539" s="41">
        <f t="shared" si="107"/>
        <v>7.1703609471900484E-3</v>
      </c>
    </row>
    <row r="540" spans="1:57" x14ac:dyDescent="0.25">
      <c r="A540" s="41" t="s">
        <v>5311</v>
      </c>
      <c r="B540" s="41" t="s">
        <v>4748</v>
      </c>
      <c r="C540" s="41">
        <v>1</v>
      </c>
      <c r="D540" s="41">
        <v>0</v>
      </c>
      <c r="E540" s="41" t="s">
        <v>5312</v>
      </c>
      <c r="F540" s="41">
        <v>100</v>
      </c>
      <c r="G540" s="41">
        <v>100</v>
      </c>
      <c r="H540" s="41" t="s">
        <v>759</v>
      </c>
      <c r="I540" s="41" t="s">
        <v>5313</v>
      </c>
      <c r="J540" s="41" t="s">
        <v>5314</v>
      </c>
      <c r="K540" s="41" t="s">
        <v>762</v>
      </c>
      <c r="L540" s="41" t="s">
        <v>762</v>
      </c>
      <c r="M540" s="41" t="s">
        <v>762</v>
      </c>
      <c r="N540" s="41" t="s">
        <v>762</v>
      </c>
      <c r="O540" s="41" t="s">
        <v>762</v>
      </c>
      <c r="P540" s="41" t="s">
        <v>45</v>
      </c>
      <c r="Q540" s="41" t="s">
        <v>5315</v>
      </c>
      <c r="R540" s="41" t="s">
        <v>5316</v>
      </c>
      <c r="S540" s="41" t="s">
        <v>5313</v>
      </c>
      <c r="T540" s="41" t="s">
        <v>5313</v>
      </c>
      <c r="U540" s="41" t="s">
        <v>5313</v>
      </c>
      <c r="V540" s="41" t="s">
        <v>5313</v>
      </c>
      <c r="W540" s="41" t="s">
        <v>5312</v>
      </c>
      <c r="X540" s="41" t="s">
        <v>5317</v>
      </c>
      <c r="Y540" s="41" t="s">
        <v>5317</v>
      </c>
      <c r="Z540" s="41">
        <v>6</v>
      </c>
      <c r="AA540" s="41">
        <v>3</v>
      </c>
      <c r="AB540" s="41">
        <v>0</v>
      </c>
      <c r="AC540" s="41">
        <v>1</v>
      </c>
      <c r="AD540" s="56">
        <f t="shared" si="96"/>
        <v>10</v>
      </c>
      <c r="AE540" s="56">
        <f t="shared" si="97"/>
        <v>2.5</v>
      </c>
      <c r="AF540" s="41">
        <v>37</v>
      </c>
      <c r="AG540" s="41">
        <v>6</v>
      </c>
      <c r="AH540" s="41">
        <v>63</v>
      </c>
      <c r="AI540" s="41">
        <v>49</v>
      </c>
      <c r="AJ540" s="57">
        <f t="shared" si="98"/>
        <v>155</v>
      </c>
      <c r="AK540" s="57">
        <f t="shared" si="99"/>
        <v>38.75</v>
      </c>
      <c r="AL540" s="41">
        <v>11</v>
      </c>
      <c r="AM540" s="41">
        <v>13</v>
      </c>
      <c r="AN540" s="41">
        <v>7</v>
      </c>
      <c r="AO540" s="41">
        <v>2</v>
      </c>
      <c r="AP540" s="58">
        <f t="shared" si="100"/>
        <v>33</v>
      </c>
      <c r="AQ540" s="58">
        <f t="shared" si="101"/>
        <v>8.25</v>
      </c>
      <c r="AR540" s="41">
        <v>1</v>
      </c>
      <c r="AS540" s="41">
        <v>1</v>
      </c>
      <c r="AT540" s="41">
        <v>3</v>
      </c>
      <c r="AU540" s="41">
        <v>1</v>
      </c>
      <c r="AV540" s="59">
        <f t="shared" si="102"/>
        <v>6</v>
      </c>
      <c r="AW540" s="59">
        <f t="shared" si="103"/>
        <v>1.5</v>
      </c>
      <c r="AX540" s="41">
        <v>2</v>
      </c>
      <c r="AY540" s="41">
        <v>5</v>
      </c>
      <c r="AZ540" s="41">
        <v>2</v>
      </c>
      <c r="BA540" s="41">
        <v>2</v>
      </c>
      <c r="BB540" s="60">
        <f t="shared" si="104"/>
        <v>11</v>
      </c>
      <c r="BC540" s="60">
        <f t="shared" si="105"/>
        <v>2.75</v>
      </c>
      <c r="BD540" s="41">
        <f t="shared" si="106"/>
        <v>215</v>
      </c>
      <c r="BE540" s="41">
        <f t="shared" si="107"/>
        <v>1.0487262609835785E-2</v>
      </c>
    </row>
    <row r="541" spans="1:57" x14ac:dyDescent="0.25">
      <c r="A541" s="41" t="s">
        <v>363</v>
      </c>
      <c r="B541" s="41" t="s">
        <v>757</v>
      </c>
      <c r="C541" s="41">
        <v>1</v>
      </c>
      <c r="D541" s="41">
        <v>0</v>
      </c>
      <c r="E541" s="41" t="s">
        <v>2373</v>
      </c>
      <c r="F541" s="41">
        <v>100</v>
      </c>
      <c r="G541" s="41">
        <v>100</v>
      </c>
      <c r="H541" s="41" t="s">
        <v>759</v>
      </c>
      <c r="I541" s="41" t="s">
        <v>2374</v>
      </c>
      <c r="J541" s="41" t="s">
        <v>2375</v>
      </c>
      <c r="K541" s="41" t="s">
        <v>2374</v>
      </c>
      <c r="L541" s="41">
        <v>0</v>
      </c>
      <c r="M541" s="41" t="s">
        <v>2374</v>
      </c>
      <c r="N541" s="41" t="s">
        <v>2376</v>
      </c>
      <c r="O541" s="41" t="s">
        <v>870</v>
      </c>
      <c r="P541" s="41" t="s">
        <v>45</v>
      </c>
      <c r="Q541" s="41" t="s">
        <v>46</v>
      </c>
      <c r="R541" s="41" t="s">
        <v>47</v>
      </c>
      <c r="S541" s="41" t="s">
        <v>52</v>
      </c>
      <c r="T541" s="41" t="s">
        <v>364</v>
      </c>
      <c r="U541" s="41" t="s">
        <v>365</v>
      </c>
      <c r="V541" s="41" t="s">
        <v>2374</v>
      </c>
      <c r="W541" s="41" t="s">
        <v>2377</v>
      </c>
      <c r="X541" s="41" t="s">
        <v>2378</v>
      </c>
      <c r="Y541" s="41" t="s">
        <v>2378</v>
      </c>
      <c r="Z541" s="41">
        <v>0</v>
      </c>
      <c r="AA541" s="41">
        <v>0</v>
      </c>
      <c r="AB541" s="41">
        <v>0</v>
      </c>
      <c r="AC541" s="41">
        <v>0</v>
      </c>
      <c r="AD541" s="56">
        <f t="shared" si="96"/>
        <v>0</v>
      </c>
      <c r="AE541" s="56">
        <f t="shared" si="97"/>
        <v>0</v>
      </c>
      <c r="AF541" s="41">
        <v>0</v>
      </c>
      <c r="AG541" s="41">
        <v>0</v>
      </c>
      <c r="AH541" s="41">
        <v>0</v>
      </c>
      <c r="AI541" s="41">
        <v>0</v>
      </c>
      <c r="AJ541" s="57">
        <f t="shared" si="98"/>
        <v>0</v>
      </c>
      <c r="AK541" s="57">
        <f t="shared" si="99"/>
        <v>0</v>
      </c>
      <c r="AL541" s="41">
        <v>0</v>
      </c>
      <c r="AM541" s="41">
        <v>0</v>
      </c>
      <c r="AN541" s="41">
        <v>0</v>
      </c>
      <c r="AO541" s="41">
        <v>0</v>
      </c>
      <c r="AP541" s="58">
        <f t="shared" si="100"/>
        <v>0</v>
      </c>
      <c r="AQ541" s="58">
        <f t="shared" si="101"/>
        <v>0</v>
      </c>
      <c r="AR541" s="41">
        <v>6</v>
      </c>
      <c r="AS541" s="41">
        <v>2</v>
      </c>
      <c r="AT541" s="41">
        <v>8</v>
      </c>
      <c r="AU541" s="41">
        <v>31</v>
      </c>
      <c r="AV541" s="59">
        <f t="shared" si="102"/>
        <v>47</v>
      </c>
      <c r="AW541" s="59">
        <f t="shared" si="103"/>
        <v>11.75</v>
      </c>
      <c r="AX541" s="41">
        <v>32</v>
      </c>
      <c r="AY541" s="41">
        <v>31</v>
      </c>
      <c r="AZ541" s="41">
        <v>11</v>
      </c>
      <c r="BA541" s="41">
        <v>63</v>
      </c>
      <c r="BB541" s="60">
        <f t="shared" si="104"/>
        <v>137</v>
      </c>
      <c r="BC541" s="60">
        <f t="shared" si="105"/>
        <v>34.25</v>
      </c>
      <c r="BD541" s="41">
        <f t="shared" si="106"/>
        <v>184</v>
      </c>
      <c r="BE541" s="41">
        <f t="shared" si="107"/>
        <v>8.975145675394345E-3</v>
      </c>
    </row>
    <row r="542" spans="1:57" x14ac:dyDescent="0.25">
      <c r="A542" s="41" t="s">
        <v>6106</v>
      </c>
      <c r="B542" s="41" t="s">
        <v>5426</v>
      </c>
      <c r="C542" s="41">
        <v>1</v>
      </c>
      <c r="D542" s="41">
        <v>0</v>
      </c>
      <c r="E542" s="41" t="s">
        <v>6107</v>
      </c>
      <c r="F542" s="41">
        <v>100</v>
      </c>
      <c r="G542" s="41">
        <v>100</v>
      </c>
      <c r="H542" s="41" t="s">
        <v>759</v>
      </c>
      <c r="I542" s="41" t="s">
        <v>6108</v>
      </c>
      <c r="J542" s="41" t="s">
        <v>6109</v>
      </c>
      <c r="K542" s="41" t="s">
        <v>762</v>
      </c>
      <c r="L542" s="41" t="s">
        <v>762</v>
      </c>
      <c r="M542" s="41" t="s">
        <v>762</v>
      </c>
      <c r="N542" s="41" t="s">
        <v>762</v>
      </c>
      <c r="O542" s="41" t="s">
        <v>762</v>
      </c>
      <c r="P542" s="41" t="s">
        <v>45</v>
      </c>
      <c r="Q542" s="41" t="s">
        <v>207</v>
      </c>
      <c r="R542" s="41" t="s">
        <v>313</v>
      </c>
      <c r="S542" s="41" t="s">
        <v>314</v>
      </c>
      <c r="T542" s="41" t="s">
        <v>6110</v>
      </c>
      <c r="U542" s="41" t="s">
        <v>6108</v>
      </c>
      <c r="V542" s="41" t="s">
        <v>6108</v>
      </c>
      <c r="W542" s="41" t="s">
        <v>6111</v>
      </c>
      <c r="X542" s="41" t="s">
        <v>6112</v>
      </c>
      <c r="Y542" s="41" t="s">
        <v>6112</v>
      </c>
      <c r="Z542" s="41">
        <v>1</v>
      </c>
      <c r="AA542" s="41">
        <v>0</v>
      </c>
      <c r="AB542" s="41">
        <v>0</v>
      </c>
      <c r="AC542" s="41">
        <v>0</v>
      </c>
      <c r="AD542" s="56">
        <f t="shared" si="96"/>
        <v>1</v>
      </c>
      <c r="AE542" s="56">
        <f t="shared" si="97"/>
        <v>0.25</v>
      </c>
      <c r="AF542" s="41">
        <v>12</v>
      </c>
      <c r="AG542" s="41">
        <v>2</v>
      </c>
      <c r="AH542" s="41">
        <v>22</v>
      </c>
      <c r="AI542" s="41">
        <v>19</v>
      </c>
      <c r="AJ542" s="57">
        <f t="shared" si="98"/>
        <v>55</v>
      </c>
      <c r="AK542" s="57">
        <f t="shared" si="99"/>
        <v>13.75</v>
      </c>
      <c r="AL542" s="41">
        <v>18</v>
      </c>
      <c r="AM542" s="41">
        <v>17</v>
      </c>
      <c r="AN542" s="41">
        <v>13</v>
      </c>
      <c r="AO542" s="41">
        <v>10</v>
      </c>
      <c r="AP542" s="58">
        <f t="shared" si="100"/>
        <v>58</v>
      </c>
      <c r="AQ542" s="58">
        <f t="shared" si="101"/>
        <v>14.5</v>
      </c>
      <c r="AR542" s="41">
        <v>5</v>
      </c>
      <c r="AS542" s="41">
        <v>5</v>
      </c>
      <c r="AT542" s="41">
        <v>0</v>
      </c>
      <c r="AU542" s="41">
        <v>3</v>
      </c>
      <c r="AV542" s="59">
        <f t="shared" si="102"/>
        <v>13</v>
      </c>
      <c r="AW542" s="59">
        <f t="shared" si="103"/>
        <v>3.25</v>
      </c>
      <c r="AX542" s="41">
        <v>7</v>
      </c>
      <c r="AY542" s="41">
        <v>3</v>
      </c>
      <c r="AZ542" s="41">
        <v>1</v>
      </c>
      <c r="BA542" s="41">
        <v>5</v>
      </c>
      <c r="BB542" s="60">
        <f t="shared" si="104"/>
        <v>16</v>
      </c>
      <c r="BC542" s="60">
        <f t="shared" si="105"/>
        <v>4</v>
      </c>
      <c r="BD542" s="41">
        <f t="shared" si="106"/>
        <v>143</v>
      </c>
      <c r="BE542" s="41">
        <f t="shared" si="107"/>
        <v>6.9752490846814747E-3</v>
      </c>
    </row>
    <row r="543" spans="1:57" x14ac:dyDescent="0.25">
      <c r="A543" s="41" t="s">
        <v>4345</v>
      </c>
      <c r="B543" s="41" t="s">
        <v>757</v>
      </c>
      <c r="C543" s="41">
        <v>1</v>
      </c>
      <c r="D543" s="41">
        <v>0</v>
      </c>
      <c r="E543" s="41" t="s">
        <v>4346</v>
      </c>
      <c r="F543" s="41">
        <v>100</v>
      </c>
      <c r="G543" s="41">
        <v>100</v>
      </c>
      <c r="H543" s="41" t="s">
        <v>759</v>
      </c>
      <c r="I543" s="41" t="s">
        <v>4347</v>
      </c>
      <c r="J543" s="41" t="s">
        <v>4348</v>
      </c>
      <c r="K543" s="41" t="s">
        <v>4347</v>
      </c>
      <c r="L543" s="41">
        <v>0</v>
      </c>
      <c r="M543" s="41" t="s">
        <v>4347</v>
      </c>
      <c r="N543" s="41" t="s">
        <v>4349</v>
      </c>
      <c r="O543" s="41" t="s">
        <v>870</v>
      </c>
      <c r="P543" s="41" t="s">
        <v>45</v>
      </c>
      <c r="Q543" s="41" t="s">
        <v>4350</v>
      </c>
      <c r="R543" s="41" t="s">
        <v>4350</v>
      </c>
      <c r="S543" s="41" t="s">
        <v>4351</v>
      </c>
      <c r="T543" s="41" t="s">
        <v>4352</v>
      </c>
      <c r="U543" s="41" t="s">
        <v>4353</v>
      </c>
      <c r="V543" s="41" t="s">
        <v>4347</v>
      </c>
      <c r="W543" s="41" t="s">
        <v>4354</v>
      </c>
      <c r="X543" s="41" t="s">
        <v>4355</v>
      </c>
      <c r="Y543" s="41" t="s">
        <v>4356</v>
      </c>
      <c r="Z543" s="41">
        <v>0</v>
      </c>
      <c r="AA543" s="41">
        <v>0</v>
      </c>
      <c r="AB543" s="41">
        <v>0</v>
      </c>
      <c r="AC543" s="41">
        <v>0</v>
      </c>
      <c r="AD543" s="56">
        <f t="shared" si="96"/>
        <v>0</v>
      </c>
      <c r="AE543" s="56">
        <f t="shared" si="97"/>
        <v>0</v>
      </c>
      <c r="AF543" s="41">
        <v>0</v>
      </c>
      <c r="AG543" s="41">
        <v>0</v>
      </c>
      <c r="AH543" s="41">
        <v>0</v>
      </c>
      <c r="AI543" s="41">
        <v>0</v>
      </c>
      <c r="AJ543" s="57">
        <f t="shared" si="98"/>
        <v>0</v>
      </c>
      <c r="AK543" s="57">
        <f t="shared" si="99"/>
        <v>0</v>
      </c>
      <c r="AL543" s="41">
        <v>0</v>
      </c>
      <c r="AM543" s="41">
        <v>0</v>
      </c>
      <c r="AN543" s="41">
        <v>0</v>
      </c>
      <c r="AO543" s="41">
        <v>0</v>
      </c>
      <c r="AP543" s="58">
        <f t="shared" si="100"/>
        <v>0</v>
      </c>
      <c r="AQ543" s="58">
        <f t="shared" si="101"/>
        <v>0</v>
      </c>
      <c r="AR543" s="41">
        <v>28</v>
      </c>
      <c r="AS543" s="41">
        <v>17</v>
      </c>
      <c r="AT543" s="41">
        <v>34</v>
      </c>
      <c r="AU543" s="41">
        <v>40</v>
      </c>
      <c r="AV543" s="59">
        <f t="shared" si="102"/>
        <v>119</v>
      </c>
      <c r="AW543" s="59">
        <f t="shared" si="103"/>
        <v>29.75</v>
      </c>
      <c r="AX543" s="41">
        <v>29</v>
      </c>
      <c r="AY543" s="41">
        <v>22</v>
      </c>
      <c r="AZ543" s="41">
        <v>25</v>
      </c>
      <c r="BA543" s="41">
        <v>33</v>
      </c>
      <c r="BB543" s="60">
        <f t="shared" si="104"/>
        <v>109</v>
      </c>
      <c r="BC543" s="60">
        <f t="shared" si="105"/>
        <v>27.25</v>
      </c>
      <c r="BD543" s="41">
        <f t="shared" si="106"/>
        <v>228</v>
      </c>
      <c r="BE543" s="41">
        <f t="shared" si="107"/>
        <v>1.1121376162988646E-2</v>
      </c>
    </row>
    <row r="544" spans="1:57" x14ac:dyDescent="0.25">
      <c r="A544" s="41" t="s">
        <v>14499</v>
      </c>
      <c r="B544" s="41" t="s">
        <v>14438</v>
      </c>
      <c r="C544" s="41">
        <v>1</v>
      </c>
      <c r="D544" s="41">
        <v>0</v>
      </c>
      <c r="E544" s="41" t="s">
        <v>14500</v>
      </c>
      <c r="F544" s="41">
        <v>100</v>
      </c>
      <c r="G544" s="41">
        <v>100</v>
      </c>
      <c r="H544" s="41" t="s">
        <v>759</v>
      </c>
      <c r="I544" s="41" t="s">
        <v>14465</v>
      </c>
      <c r="J544" s="41" t="s">
        <v>14501</v>
      </c>
      <c r="K544" s="41" t="s">
        <v>762</v>
      </c>
      <c r="L544" s="41" t="s">
        <v>762</v>
      </c>
      <c r="M544" s="41" t="s">
        <v>762</v>
      </c>
      <c r="N544" s="41" t="s">
        <v>762</v>
      </c>
      <c r="O544" s="41" t="s">
        <v>762</v>
      </c>
      <c r="P544" s="41" t="s">
        <v>45</v>
      </c>
      <c r="Q544" s="41" t="s">
        <v>191</v>
      </c>
      <c r="R544" s="41" t="s">
        <v>14465</v>
      </c>
      <c r="S544" s="41" t="s">
        <v>14465</v>
      </c>
      <c r="T544" s="41" t="s">
        <v>14465</v>
      </c>
      <c r="U544" s="41" t="s">
        <v>14465</v>
      </c>
      <c r="V544" s="41" t="s">
        <v>14465</v>
      </c>
      <c r="W544" s="41" t="s">
        <v>14502</v>
      </c>
      <c r="X544" s="41" t="s">
        <v>14503</v>
      </c>
      <c r="Y544" s="41" t="s">
        <v>14503</v>
      </c>
      <c r="Z544" s="41">
        <v>0</v>
      </c>
      <c r="AA544" s="41">
        <v>0</v>
      </c>
      <c r="AB544" s="41">
        <v>0</v>
      </c>
      <c r="AC544" s="41">
        <v>0</v>
      </c>
      <c r="AD544" s="56">
        <f t="shared" si="96"/>
        <v>0</v>
      </c>
      <c r="AE544" s="56">
        <f t="shared" si="97"/>
        <v>0</v>
      </c>
      <c r="AF544" s="41">
        <v>0</v>
      </c>
      <c r="AG544" s="41">
        <v>0</v>
      </c>
      <c r="AH544" s="41">
        <v>0</v>
      </c>
      <c r="AI544" s="41">
        <v>0</v>
      </c>
      <c r="AJ544" s="57">
        <f t="shared" si="98"/>
        <v>0</v>
      </c>
      <c r="AK544" s="57">
        <f t="shared" si="99"/>
        <v>0</v>
      </c>
      <c r="AL544" s="41">
        <v>0</v>
      </c>
      <c r="AM544" s="41">
        <v>0</v>
      </c>
      <c r="AN544" s="41">
        <v>0</v>
      </c>
      <c r="AO544" s="41">
        <v>1</v>
      </c>
      <c r="AP544" s="58">
        <f t="shared" si="100"/>
        <v>1</v>
      </c>
      <c r="AQ544" s="58">
        <f t="shared" si="101"/>
        <v>0.25</v>
      </c>
      <c r="AR544" s="41">
        <v>10</v>
      </c>
      <c r="AS544" s="41">
        <v>2</v>
      </c>
      <c r="AT544" s="41">
        <v>7</v>
      </c>
      <c r="AU544" s="41">
        <v>7</v>
      </c>
      <c r="AV544" s="59">
        <f t="shared" si="102"/>
        <v>26</v>
      </c>
      <c r="AW544" s="59">
        <f t="shared" si="103"/>
        <v>6.5</v>
      </c>
      <c r="AX544" s="41">
        <v>43</v>
      </c>
      <c r="AY544" s="41">
        <v>55</v>
      </c>
      <c r="AZ544" s="41">
        <v>36</v>
      </c>
      <c r="BA544" s="41">
        <v>14</v>
      </c>
      <c r="BB544" s="60">
        <f t="shared" si="104"/>
        <v>148</v>
      </c>
      <c r="BC544" s="60">
        <f t="shared" si="105"/>
        <v>37</v>
      </c>
      <c r="BD544" s="41">
        <f t="shared" si="106"/>
        <v>175</v>
      </c>
      <c r="BE544" s="41">
        <f t="shared" si="107"/>
        <v>8.536143984750057E-3</v>
      </c>
    </row>
    <row r="545" spans="1:57" x14ac:dyDescent="0.25">
      <c r="A545" s="41" t="s">
        <v>14649</v>
      </c>
      <c r="B545" s="41" t="s">
        <v>14438</v>
      </c>
      <c r="C545" s="41">
        <v>1</v>
      </c>
      <c r="D545" s="41">
        <v>0</v>
      </c>
      <c r="E545" s="41" t="s">
        <v>14650</v>
      </c>
      <c r="F545" s="41">
        <v>100</v>
      </c>
      <c r="G545" s="41">
        <v>100</v>
      </c>
      <c r="H545" s="41" t="s">
        <v>759</v>
      </c>
      <c r="I545" s="41" t="s">
        <v>14465</v>
      </c>
      <c r="J545" s="41" t="s">
        <v>14651</v>
      </c>
      <c r="K545" s="41" t="s">
        <v>762</v>
      </c>
      <c r="L545" s="41" t="s">
        <v>762</v>
      </c>
      <c r="M545" s="41" t="s">
        <v>762</v>
      </c>
      <c r="N545" s="41" t="s">
        <v>762</v>
      </c>
      <c r="O545" s="41" t="s">
        <v>762</v>
      </c>
      <c r="P545" s="41" t="s">
        <v>45</v>
      </c>
      <c r="Q545" s="41" t="s">
        <v>191</v>
      </c>
      <c r="R545" s="41" t="s">
        <v>14465</v>
      </c>
      <c r="S545" s="41" t="s">
        <v>14465</v>
      </c>
      <c r="T545" s="41" t="s">
        <v>14465</v>
      </c>
      <c r="U545" s="41" t="s">
        <v>14465</v>
      </c>
      <c r="V545" s="41" t="s">
        <v>14465</v>
      </c>
      <c r="W545" s="41" t="s">
        <v>14652</v>
      </c>
      <c r="X545" s="41" t="s">
        <v>14653</v>
      </c>
      <c r="Y545" s="41" t="s">
        <v>14653</v>
      </c>
      <c r="Z545" s="41">
        <v>53</v>
      </c>
      <c r="AA545" s="41">
        <v>10</v>
      </c>
      <c r="AB545" s="41">
        <v>0</v>
      </c>
      <c r="AC545" s="41">
        <v>4</v>
      </c>
      <c r="AD545" s="56">
        <f t="shared" si="96"/>
        <v>67</v>
      </c>
      <c r="AE545" s="56">
        <f t="shared" si="97"/>
        <v>16.75</v>
      </c>
      <c r="AF545" s="41">
        <v>6</v>
      </c>
      <c r="AG545" s="41">
        <v>242</v>
      </c>
      <c r="AH545" s="41">
        <v>15</v>
      </c>
      <c r="AI545" s="41">
        <v>21</v>
      </c>
      <c r="AJ545" s="57">
        <f t="shared" si="98"/>
        <v>284</v>
      </c>
      <c r="AK545" s="57">
        <f t="shared" si="99"/>
        <v>71</v>
      </c>
      <c r="AL545" s="41">
        <v>3</v>
      </c>
      <c r="AM545" s="41">
        <v>2</v>
      </c>
      <c r="AN545" s="41">
        <v>0</v>
      </c>
      <c r="AO545" s="41">
        <v>0</v>
      </c>
      <c r="AP545" s="58">
        <f t="shared" si="100"/>
        <v>5</v>
      </c>
      <c r="AQ545" s="58">
        <f t="shared" si="101"/>
        <v>1.25</v>
      </c>
      <c r="AR545" s="41">
        <v>1</v>
      </c>
      <c r="AS545" s="41">
        <v>0</v>
      </c>
      <c r="AT545" s="41">
        <v>2</v>
      </c>
      <c r="AU545" s="41">
        <v>0</v>
      </c>
      <c r="AV545" s="59">
        <f t="shared" si="102"/>
        <v>3</v>
      </c>
      <c r="AW545" s="59">
        <f t="shared" si="103"/>
        <v>0.75</v>
      </c>
      <c r="AX545" s="41">
        <v>0</v>
      </c>
      <c r="AY545" s="41">
        <v>0</v>
      </c>
      <c r="AZ545" s="41">
        <v>0</v>
      </c>
      <c r="BA545" s="41">
        <v>0</v>
      </c>
      <c r="BB545" s="60">
        <f t="shared" si="104"/>
        <v>0</v>
      </c>
      <c r="BC545" s="60">
        <f t="shared" si="105"/>
        <v>0</v>
      </c>
      <c r="BD545" s="41">
        <f t="shared" si="106"/>
        <v>359</v>
      </c>
      <c r="BE545" s="41">
        <f t="shared" si="107"/>
        <v>1.7511289660144404E-2</v>
      </c>
    </row>
    <row r="546" spans="1:57" x14ac:dyDescent="0.25">
      <c r="A546" s="41" t="s">
        <v>14597</v>
      </c>
      <c r="B546" s="41" t="s">
        <v>14438</v>
      </c>
      <c r="C546" s="41">
        <v>1</v>
      </c>
      <c r="D546" s="41">
        <v>0</v>
      </c>
      <c r="E546" s="41" t="s">
        <v>14598</v>
      </c>
      <c r="F546" s="41">
        <v>99.397999999999996</v>
      </c>
      <c r="G546" s="41">
        <v>100</v>
      </c>
      <c r="H546" s="41" t="s">
        <v>759</v>
      </c>
      <c r="I546" s="41" t="s">
        <v>14465</v>
      </c>
      <c r="J546" s="41" t="s">
        <v>14599</v>
      </c>
      <c r="K546" s="41" t="s">
        <v>762</v>
      </c>
      <c r="L546" s="41" t="s">
        <v>762</v>
      </c>
      <c r="M546" s="41" t="s">
        <v>762</v>
      </c>
      <c r="N546" s="41" t="s">
        <v>762</v>
      </c>
      <c r="O546" s="41" t="s">
        <v>762</v>
      </c>
      <c r="P546" s="41" t="s">
        <v>45</v>
      </c>
      <c r="Q546" s="41" t="s">
        <v>191</v>
      </c>
      <c r="R546" s="41" t="s">
        <v>14465</v>
      </c>
      <c r="S546" s="41" t="s">
        <v>14465</v>
      </c>
      <c r="T546" s="41" t="s">
        <v>14465</v>
      </c>
      <c r="U546" s="41" t="s">
        <v>14465</v>
      </c>
      <c r="V546" s="41" t="s">
        <v>14465</v>
      </c>
      <c r="W546" s="41" t="s">
        <v>14600</v>
      </c>
      <c r="X546" s="41" t="s">
        <v>14601</v>
      </c>
      <c r="Y546" s="41" t="s">
        <v>14602</v>
      </c>
      <c r="Z546" s="41">
        <v>0</v>
      </c>
      <c r="AA546" s="41">
        <v>0</v>
      </c>
      <c r="AB546" s="41">
        <v>0</v>
      </c>
      <c r="AC546" s="41">
        <v>0</v>
      </c>
      <c r="AD546" s="56">
        <f t="shared" si="96"/>
        <v>0</v>
      </c>
      <c r="AE546" s="56">
        <f t="shared" si="97"/>
        <v>0</v>
      </c>
      <c r="AF546" s="41">
        <v>1</v>
      </c>
      <c r="AG546" s="41">
        <v>0</v>
      </c>
      <c r="AH546" s="41">
        <v>0</v>
      </c>
      <c r="AI546" s="41">
        <v>0</v>
      </c>
      <c r="AJ546" s="57">
        <f t="shared" si="98"/>
        <v>1</v>
      </c>
      <c r="AK546" s="57">
        <f t="shared" si="99"/>
        <v>0.25</v>
      </c>
      <c r="AL546" s="41">
        <v>0</v>
      </c>
      <c r="AM546" s="41">
        <v>0</v>
      </c>
      <c r="AN546" s="41">
        <v>0</v>
      </c>
      <c r="AO546" s="41">
        <v>0</v>
      </c>
      <c r="AP546" s="58">
        <f t="shared" si="100"/>
        <v>0</v>
      </c>
      <c r="AQ546" s="58">
        <f t="shared" si="101"/>
        <v>0</v>
      </c>
      <c r="AR546" s="41">
        <v>0</v>
      </c>
      <c r="AS546" s="41">
        <v>0</v>
      </c>
      <c r="AT546" s="41">
        <v>3</v>
      </c>
      <c r="AU546" s="41">
        <v>2</v>
      </c>
      <c r="AV546" s="59">
        <f t="shared" si="102"/>
        <v>5</v>
      </c>
      <c r="AW546" s="59">
        <f t="shared" si="103"/>
        <v>1.25</v>
      </c>
      <c r="AX546" s="41">
        <v>38</v>
      </c>
      <c r="AY546" s="41">
        <v>44</v>
      </c>
      <c r="AZ546" s="41">
        <v>54</v>
      </c>
      <c r="BA546" s="41">
        <v>62</v>
      </c>
      <c r="BB546" s="60">
        <f t="shared" si="104"/>
        <v>198</v>
      </c>
      <c r="BC546" s="60">
        <f t="shared" si="105"/>
        <v>49.5</v>
      </c>
      <c r="BD546" s="41">
        <f t="shared" si="106"/>
        <v>204</v>
      </c>
      <c r="BE546" s="41">
        <f t="shared" si="107"/>
        <v>9.9507049879372089E-3</v>
      </c>
    </row>
    <row r="547" spans="1:57" x14ac:dyDescent="0.25">
      <c r="A547" s="41" t="s">
        <v>14463</v>
      </c>
      <c r="B547" s="41" t="s">
        <v>14438</v>
      </c>
      <c r="C547" s="41">
        <v>1</v>
      </c>
      <c r="D547" s="41">
        <v>0</v>
      </c>
      <c r="E547" s="41" t="s">
        <v>14464</v>
      </c>
      <c r="F547" s="41">
        <v>99.702999999999903</v>
      </c>
      <c r="G547" s="41">
        <v>100</v>
      </c>
      <c r="H547" s="41" t="s">
        <v>759</v>
      </c>
      <c r="I547" s="41" t="s">
        <v>14465</v>
      </c>
      <c r="J547" s="41" t="s">
        <v>14466</v>
      </c>
      <c r="K547" s="41" t="s">
        <v>762</v>
      </c>
      <c r="L547" s="41" t="s">
        <v>762</v>
      </c>
      <c r="M547" s="41" t="s">
        <v>762</v>
      </c>
      <c r="N547" s="41" t="s">
        <v>762</v>
      </c>
      <c r="O547" s="41" t="s">
        <v>762</v>
      </c>
      <c r="P547" s="41" t="s">
        <v>45</v>
      </c>
      <c r="Q547" s="41" t="s">
        <v>191</v>
      </c>
      <c r="R547" s="41" t="s">
        <v>14465</v>
      </c>
      <c r="S547" s="41" t="s">
        <v>14465</v>
      </c>
      <c r="T547" s="41" t="s">
        <v>14465</v>
      </c>
      <c r="U547" s="41" t="s">
        <v>14465</v>
      </c>
      <c r="V547" s="41" t="s">
        <v>14465</v>
      </c>
      <c r="W547" s="41" t="s">
        <v>14467</v>
      </c>
      <c r="X547" s="41" t="s">
        <v>14468</v>
      </c>
      <c r="Y547" s="41" t="s">
        <v>14469</v>
      </c>
      <c r="Z547" s="41">
        <v>0</v>
      </c>
      <c r="AA547" s="41">
        <v>0</v>
      </c>
      <c r="AB547" s="41">
        <v>0</v>
      </c>
      <c r="AC547" s="41">
        <v>0</v>
      </c>
      <c r="AD547" s="56">
        <f t="shared" si="96"/>
        <v>0</v>
      </c>
      <c r="AE547" s="56">
        <f t="shared" si="97"/>
        <v>0</v>
      </c>
      <c r="AF547" s="41">
        <v>18</v>
      </c>
      <c r="AG547" s="41">
        <v>7</v>
      </c>
      <c r="AH547" s="41">
        <v>15</v>
      </c>
      <c r="AI547" s="41">
        <v>45</v>
      </c>
      <c r="AJ547" s="57">
        <f t="shared" si="98"/>
        <v>85</v>
      </c>
      <c r="AK547" s="57">
        <f t="shared" si="99"/>
        <v>21.25</v>
      </c>
      <c r="AL547" s="41">
        <v>83</v>
      </c>
      <c r="AM547" s="41">
        <v>87</v>
      </c>
      <c r="AN547" s="41">
        <v>76</v>
      </c>
      <c r="AO547" s="41">
        <v>31</v>
      </c>
      <c r="AP547" s="58">
        <f t="shared" si="100"/>
        <v>277</v>
      </c>
      <c r="AQ547" s="58">
        <f t="shared" si="101"/>
        <v>69.25</v>
      </c>
      <c r="AR547" s="41">
        <v>12</v>
      </c>
      <c r="AS547" s="41">
        <v>4</v>
      </c>
      <c r="AT547" s="41">
        <v>7</v>
      </c>
      <c r="AU547" s="41">
        <v>9</v>
      </c>
      <c r="AV547" s="59">
        <f t="shared" si="102"/>
        <v>32</v>
      </c>
      <c r="AW547" s="59">
        <f t="shared" si="103"/>
        <v>8</v>
      </c>
      <c r="AX547" s="41">
        <v>7</v>
      </c>
      <c r="AY547" s="41">
        <v>6</v>
      </c>
      <c r="AZ547" s="41">
        <v>5</v>
      </c>
      <c r="BA547" s="41">
        <v>4</v>
      </c>
      <c r="BB547" s="60">
        <f t="shared" si="104"/>
        <v>22</v>
      </c>
      <c r="BC547" s="60">
        <f t="shared" si="105"/>
        <v>5.5</v>
      </c>
      <c r="BD547" s="41">
        <f t="shared" si="106"/>
        <v>416</v>
      </c>
      <c r="BE547" s="41">
        <f t="shared" si="107"/>
        <v>2.0291633700891563E-2</v>
      </c>
    </row>
    <row r="548" spans="1:57" x14ac:dyDescent="0.25">
      <c r="A548" s="41" t="s">
        <v>14720</v>
      </c>
      <c r="B548" s="41" t="s">
        <v>14438</v>
      </c>
      <c r="C548" s="41">
        <v>1</v>
      </c>
      <c r="D548" s="41">
        <v>0</v>
      </c>
      <c r="E548" s="41" t="s">
        <v>14721</v>
      </c>
      <c r="F548" s="41">
        <v>99.698999999999998</v>
      </c>
      <c r="G548" s="41">
        <v>100</v>
      </c>
      <c r="H548" s="41" t="s">
        <v>759</v>
      </c>
      <c r="I548" s="41" t="s">
        <v>14465</v>
      </c>
      <c r="J548" s="41" t="s">
        <v>14722</v>
      </c>
      <c r="K548" s="41" t="s">
        <v>762</v>
      </c>
      <c r="L548" s="41" t="s">
        <v>762</v>
      </c>
      <c r="M548" s="41" t="s">
        <v>762</v>
      </c>
      <c r="N548" s="41" t="s">
        <v>762</v>
      </c>
      <c r="O548" s="41" t="s">
        <v>762</v>
      </c>
      <c r="P548" s="41" t="s">
        <v>45</v>
      </c>
      <c r="Q548" s="41" t="s">
        <v>191</v>
      </c>
      <c r="R548" s="41" t="s">
        <v>14465</v>
      </c>
      <c r="S548" s="41" t="s">
        <v>14465</v>
      </c>
      <c r="T548" s="41" t="s">
        <v>14465</v>
      </c>
      <c r="U548" s="41" t="s">
        <v>14465</v>
      </c>
      <c r="V548" s="41" t="s">
        <v>14465</v>
      </c>
      <c r="W548" s="41" t="s">
        <v>14721</v>
      </c>
      <c r="X548" s="41" t="s">
        <v>14723</v>
      </c>
      <c r="Y548" s="41" t="s">
        <v>14724</v>
      </c>
      <c r="Z548" s="41">
        <v>0</v>
      </c>
      <c r="AA548" s="41">
        <v>0</v>
      </c>
      <c r="AB548" s="41">
        <v>0</v>
      </c>
      <c r="AC548" s="41">
        <v>0</v>
      </c>
      <c r="AD548" s="56">
        <f t="shared" si="96"/>
        <v>0</v>
      </c>
      <c r="AE548" s="56">
        <f t="shared" si="97"/>
        <v>0</v>
      </c>
      <c r="AF548" s="41">
        <v>29</v>
      </c>
      <c r="AG548" s="41">
        <v>2</v>
      </c>
      <c r="AH548" s="41">
        <v>9</v>
      </c>
      <c r="AI548" s="41">
        <v>14</v>
      </c>
      <c r="AJ548" s="57">
        <f t="shared" si="98"/>
        <v>54</v>
      </c>
      <c r="AK548" s="57">
        <f t="shared" si="99"/>
        <v>13.5</v>
      </c>
      <c r="AL548" s="41">
        <v>35</v>
      </c>
      <c r="AM548" s="41">
        <v>23</v>
      </c>
      <c r="AN548" s="41">
        <v>32</v>
      </c>
      <c r="AO548" s="41">
        <v>14</v>
      </c>
      <c r="AP548" s="58">
        <f t="shared" si="100"/>
        <v>104</v>
      </c>
      <c r="AQ548" s="58">
        <f t="shared" si="101"/>
        <v>26</v>
      </c>
      <c r="AR548" s="41">
        <v>154</v>
      </c>
      <c r="AS548" s="41">
        <v>114</v>
      </c>
      <c r="AT548" s="41">
        <v>123</v>
      </c>
      <c r="AU548" s="41">
        <v>153</v>
      </c>
      <c r="AV548" s="59">
        <f t="shared" si="102"/>
        <v>544</v>
      </c>
      <c r="AW548" s="59">
        <f t="shared" si="103"/>
        <v>136</v>
      </c>
      <c r="AX548" s="41">
        <v>164</v>
      </c>
      <c r="AY548" s="41">
        <v>143</v>
      </c>
      <c r="AZ548" s="41">
        <v>156</v>
      </c>
      <c r="BA548" s="41">
        <v>112</v>
      </c>
      <c r="BB548" s="60">
        <f t="shared" si="104"/>
        <v>575</v>
      </c>
      <c r="BC548" s="60">
        <f t="shared" si="105"/>
        <v>143.75</v>
      </c>
      <c r="BD548" s="41">
        <f t="shared" si="106"/>
        <v>1277</v>
      </c>
      <c r="BE548" s="41">
        <f t="shared" si="107"/>
        <v>6.2289462105861844E-2</v>
      </c>
    </row>
    <row r="549" spans="1:57" x14ac:dyDescent="0.25">
      <c r="A549" s="41" t="s">
        <v>14627</v>
      </c>
      <c r="B549" s="41" t="s">
        <v>14438</v>
      </c>
      <c r="C549" s="41">
        <v>1</v>
      </c>
      <c r="D549" s="41">
        <v>0</v>
      </c>
      <c r="E549" s="41" t="s">
        <v>14628</v>
      </c>
      <c r="F549" s="41">
        <v>100</v>
      </c>
      <c r="G549" s="41">
        <v>100</v>
      </c>
      <c r="H549" s="41" t="s">
        <v>759</v>
      </c>
      <c r="I549" s="41" t="s">
        <v>14465</v>
      </c>
      <c r="J549" s="41" t="s">
        <v>14629</v>
      </c>
      <c r="K549" s="41" t="s">
        <v>762</v>
      </c>
      <c r="L549" s="41" t="s">
        <v>762</v>
      </c>
      <c r="M549" s="41" t="s">
        <v>762</v>
      </c>
      <c r="N549" s="41" t="s">
        <v>762</v>
      </c>
      <c r="O549" s="41" t="s">
        <v>762</v>
      </c>
      <c r="P549" s="41" t="s">
        <v>45</v>
      </c>
      <c r="Q549" s="41" t="s">
        <v>191</v>
      </c>
      <c r="R549" s="41" t="s">
        <v>14465</v>
      </c>
      <c r="S549" s="41" t="s">
        <v>14465</v>
      </c>
      <c r="T549" s="41" t="s">
        <v>14465</v>
      </c>
      <c r="U549" s="41" t="s">
        <v>14465</v>
      </c>
      <c r="V549" s="41" t="s">
        <v>14465</v>
      </c>
      <c r="W549" s="41" t="s">
        <v>14628</v>
      </c>
      <c r="X549" s="41" t="s">
        <v>14630</v>
      </c>
      <c r="Y549" s="41" t="s">
        <v>14630</v>
      </c>
      <c r="Z549" s="41">
        <v>0</v>
      </c>
      <c r="AA549" s="41">
        <v>0</v>
      </c>
      <c r="AB549" s="41">
        <v>0</v>
      </c>
      <c r="AC549" s="41">
        <v>0</v>
      </c>
      <c r="AD549" s="56">
        <f t="shared" si="96"/>
        <v>0</v>
      </c>
      <c r="AE549" s="56">
        <f t="shared" si="97"/>
        <v>0</v>
      </c>
      <c r="AF549" s="41">
        <v>8</v>
      </c>
      <c r="AG549" s="41">
        <v>2</v>
      </c>
      <c r="AH549" s="41">
        <v>3</v>
      </c>
      <c r="AI549" s="41">
        <v>8</v>
      </c>
      <c r="AJ549" s="57">
        <f t="shared" si="98"/>
        <v>21</v>
      </c>
      <c r="AK549" s="57">
        <f t="shared" si="99"/>
        <v>5.25</v>
      </c>
      <c r="AL549" s="41">
        <v>7</v>
      </c>
      <c r="AM549" s="41">
        <v>5</v>
      </c>
      <c r="AN549" s="41">
        <v>14</v>
      </c>
      <c r="AO549" s="41">
        <v>7</v>
      </c>
      <c r="AP549" s="58">
        <f t="shared" si="100"/>
        <v>33</v>
      </c>
      <c r="AQ549" s="58">
        <f t="shared" si="101"/>
        <v>8.25</v>
      </c>
      <c r="AR549" s="41">
        <v>2</v>
      </c>
      <c r="AS549" s="41">
        <v>1</v>
      </c>
      <c r="AT549" s="41">
        <v>10</v>
      </c>
      <c r="AU549" s="41">
        <v>6</v>
      </c>
      <c r="AV549" s="59">
        <f t="shared" si="102"/>
        <v>19</v>
      </c>
      <c r="AW549" s="59">
        <f t="shared" si="103"/>
        <v>4.75</v>
      </c>
      <c r="AX549" s="41">
        <v>1</v>
      </c>
      <c r="AY549" s="41">
        <v>4</v>
      </c>
      <c r="AZ549" s="41">
        <v>3</v>
      </c>
      <c r="BA549" s="41">
        <v>4</v>
      </c>
      <c r="BB549" s="60">
        <f t="shared" si="104"/>
        <v>12</v>
      </c>
      <c r="BC549" s="60">
        <f t="shared" si="105"/>
        <v>3</v>
      </c>
      <c r="BD549" s="41">
        <f t="shared" si="106"/>
        <v>85</v>
      </c>
      <c r="BE549" s="41">
        <f t="shared" si="107"/>
        <v>4.146127078307171E-3</v>
      </c>
    </row>
    <row r="550" spans="1:57" x14ac:dyDescent="0.25">
      <c r="A550" s="41" t="s">
        <v>641</v>
      </c>
      <c r="B550" s="41" t="s">
        <v>757</v>
      </c>
      <c r="C550" s="41">
        <v>1</v>
      </c>
      <c r="D550" s="41">
        <v>0</v>
      </c>
      <c r="E550" s="41" t="s">
        <v>3926</v>
      </c>
      <c r="F550" s="41">
        <v>99.096000000000004</v>
      </c>
      <c r="G550" s="41">
        <v>100</v>
      </c>
      <c r="H550" s="41" t="s">
        <v>759</v>
      </c>
      <c r="I550" s="41" t="s">
        <v>3927</v>
      </c>
      <c r="J550" s="41" t="s">
        <v>3928</v>
      </c>
      <c r="K550" s="41" t="s">
        <v>3929</v>
      </c>
      <c r="L550" s="41">
        <v>3</v>
      </c>
      <c r="M550" s="41" t="s">
        <v>3930</v>
      </c>
      <c r="N550" s="41" t="s">
        <v>3931</v>
      </c>
      <c r="O550" s="41" t="s">
        <v>1232</v>
      </c>
      <c r="P550" s="41" t="s">
        <v>45</v>
      </c>
      <c r="Q550" s="41" t="s">
        <v>46</v>
      </c>
      <c r="R550" s="41" t="s">
        <v>385</v>
      </c>
      <c r="S550" s="41" t="s">
        <v>386</v>
      </c>
      <c r="T550" s="41" t="s">
        <v>387</v>
      </c>
      <c r="U550" s="41" t="s">
        <v>3932</v>
      </c>
      <c r="V550" s="41" t="s">
        <v>3927</v>
      </c>
      <c r="W550" s="41" t="s">
        <v>3933</v>
      </c>
      <c r="X550" s="41" t="s">
        <v>3934</v>
      </c>
      <c r="Y550" s="41" t="s">
        <v>3935</v>
      </c>
      <c r="Z550" s="41">
        <v>0</v>
      </c>
      <c r="AA550" s="41">
        <v>0</v>
      </c>
      <c r="AB550" s="41">
        <v>0</v>
      </c>
      <c r="AC550" s="41">
        <v>0</v>
      </c>
      <c r="AD550" s="56">
        <f t="shared" si="96"/>
        <v>0</v>
      </c>
      <c r="AE550" s="56">
        <f t="shared" si="97"/>
        <v>0</v>
      </c>
      <c r="AF550" s="41">
        <v>0</v>
      </c>
      <c r="AG550" s="41">
        <v>1</v>
      </c>
      <c r="AH550" s="41">
        <v>0</v>
      </c>
      <c r="AI550" s="41">
        <v>0</v>
      </c>
      <c r="AJ550" s="57">
        <f t="shared" si="98"/>
        <v>1</v>
      </c>
      <c r="AK550" s="57">
        <f t="shared" si="99"/>
        <v>0.25</v>
      </c>
      <c r="AL550" s="41">
        <v>0</v>
      </c>
      <c r="AM550" s="41">
        <v>0</v>
      </c>
      <c r="AN550" s="41">
        <v>0</v>
      </c>
      <c r="AO550" s="41">
        <v>0</v>
      </c>
      <c r="AP550" s="58">
        <f t="shared" si="100"/>
        <v>0</v>
      </c>
      <c r="AQ550" s="58">
        <f t="shared" si="101"/>
        <v>0</v>
      </c>
      <c r="AR550" s="41">
        <v>1</v>
      </c>
      <c r="AS550" s="41">
        <v>0</v>
      </c>
      <c r="AT550" s="41">
        <v>4</v>
      </c>
      <c r="AU550" s="41">
        <v>5</v>
      </c>
      <c r="AV550" s="59">
        <f t="shared" si="102"/>
        <v>10</v>
      </c>
      <c r="AW550" s="59">
        <f t="shared" si="103"/>
        <v>2.5</v>
      </c>
      <c r="AX550" s="41">
        <v>32</v>
      </c>
      <c r="AY550" s="41">
        <v>36</v>
      </c>
      <c r="AZ550" s="41">
        <v>56</v>
      </c>
      <c r="BA550" s="41">
        <v>29</v>
      </c>
      <c r="BB550" s="60">
        <f t="shared" si="104"/>
        <v>153</v>
      </c>
      <c r="BC550" s="60">
        <f t="shared" si="105"/>
        <v>38.25</v>
      </c>
      <c r="BD550" s="41">
        <f t="shared" si="106"/>
        <v>164</v>
      </c>
      <c r="BE550" s="41">
        <f t="shared" si="107"/>
        <v>7.9995863628514827E-3</v>
      </c>
    </row>
    <row r="551" spans="1:57" x14ac:dyDescent="0.25">
      <c r="A551" s="41" t="s">
        <v>14592</v>
      </c>
      <c r="B551" s="41" t="s">
        <v>14438</v>
      </c>
      <c r="C551" s="41">
        <v>1</v>
      </c>
      <c r="D551" s="41">
        <v>0</v>
      </c>
      <c r="E551" s="41" t="s">
        <v>14593</v>
      </c>
      <c r="F551" s="41">
        <v>100</v>
      </c>
      <c r="G551" s="41">
        <v>100</v>
      </c>
      <c r="H551" s="41" t="s">
        <v>759</v>
      </c>
      <c r="I551" s="41" t="s">
        <v>401</v>
      </c>
      <c r="J551" s="41" t="s">
        <v>14594</v>
      </c>
      <c r="K551" s="41" t="s">
        <v>762</v>
      </c>
      <c r="L551" s="41" t="s">
        <v>762</v>
      </c>
      <c r="M551" s="41" t="s">
        <v>762</v>
      </c>
      <c r="N551" s="41" t="s">
        <v>762</v>
      </c>
      <c r="O551" s="41" t="s">
        <v>762</v>
      </c>
      <c r="P551" s="41" t="s">
        <v>45</v>
      </c>
      <c r="Q551" s="41" t="s">
        <v>46</v>
      </c>
      <c r="R551" s="41" t="s">
        <v>401</v>
      </c>
      <c r="S551" s="41" t="s">
        <v>401</v>
      </c>
      <c r="T551" s="41" t="s">
        <v>401</v>
      </c>
      <c r="U551" s="41" t="s">
        <v>401</v>
      </c>
      <c r="V551" s="41" t="s">
        <v>401</v>
      </c>
      <c r="W551" s="41" t="s">
        <v>14595</v>
      </c>
      <c r="X551" s="41" t="s">
        <v>14596</v>
      </c>
      <c r="Y551" s="41" t="s">
        <v>14596</v>
      </c>
      <c r="Z551" s="41">
        <v>0</v>
      </c>
      <c r="AA551" s="41">
        <v>0</v>
      </c>
      <c r="AB551" s="41">
        <v>0</v>
      </c>
      <c r="AC551" s="41">
        <v>0</v>
      </c>
      <c r="AD551" s="56">
        <f t="shared" si="96"/>
        <v>0</v>
      </c>
      <c r="AE551" s="56">
        <f t="shared" si="97"/>
        <v>0</v>
      </c>
      <c r="AF551" s="41">
        <v>0</v>
      </c>
      <c r="AG551" s="41">
        <v>0</v>
      </c>
      <c r="AH551" s="41">
        <v>0</v>
      </c>
      <c r="AI551" s="41">
        <v>0</v>
      </c>
      <c r="AJ551" s="57">
        <f t="shared" si="98"/>
        <v>0</v>
      </c>
      <c r="AK551" s="57">
        <f t="shared" si="99"/>
        <v>0</v>
      </c>
      <c r="AL551" s="41">
        <v>0</v>
      </c>
      <c r="AM551" s="41">
        <v>0</v>
      </c>
      <c r="AN551" s="41">
        <v>0</v>
      </c>
      <c r="AO551" s="41">
        <v>0</v>
      </c>
      <c r="AP551" s="58">
        <f t="shared" si="100"/>
        <v>0</v>
      </c>
      <c r="AQ551" s="58">
        <f t="shared" si="101"/>
        <v>0</v>
      </c>
      <c r="AR551" s="41">
        <v>7</v>
      </c>
      <c r="AS551" s="41">
        <v>1</v>
      </c>
      <c r="AT551" s="41">
        <v>8</v>
      </c>
      <c r="AU551" s="41">
        <v>11</v>
      </c>
      <c r="AV551" s="59">
        <f t="shared" si="102"/>
        <v>27</v>
      </c>
      <c r="AW551" s="59">
        <f t="shared" si="103"/>
        <v>6.75</v>
      </c>
      <c r="AX551" s="41">
        <v>50</v>
      </c>
      <c r="AY551" s="41">
        <v>71</v>
      </c>
      <c r="AZ551" s="41">
        <v>53</v>
      </c>
      <c r="BA551" s="41">
        <v>119</v>
      </c>
      <c r="BB551" s="60">
        <f t="shared" si="104"/>
        <v>293</v>
      </c>
      <c r="BC551" s="60">
        <f t="shared" si="105"/>
        <v>73.25</v>
      </c>
      <c r="BD551" s="41">
        <f t="shared" si="106"/>
        <v>320</v>
      </c>
      <c r="BE551" s="41">
        <f t="shared" si="107"/>
        <v>1.5608949000685818E-2</v>
      </c>
    </row>
    <row r="552" spans="1:57" x14ac:dyDescent="0.25">
      <c r="A552" s="41" t="s">
        <v>14731</v>
      </c>
      <c r="B552" s="41" t="s">
        <v>14438</v>
      </c>
      <c r="C552" s="41">
        <v>1</v>
      </c>
      <c r="D552" s="41">
        <v>0</v>
      </c>
      <c r="E552" s="41" t="s">
        <v>14732</v>
      </c>
      <c r="F552" s="41">
        <v>99.400999999999996</v>
      </c>
      <c r="G552" s="41">
        <v>100</v>
      </c>
      <c r="H552" s="41" t="s">
        <v>759</v>
      </c>
      <c r="I552" s="41" t="s">
        <v>401</v>
      </c>
      <c r="J552" s="41" t="s">
        <v>14733</v>
      </c>
      <c r="K552" s="41" t="s">
        <v>762</v>
      </c>
      <c r="L552" s="41" t="s">
        <v>762</v>
      </c>
      <c r="M552" s="41" t="s">
        <v>762</v>
      </c>
      <c r="N552" s="41" t="s">
        <v>762</v>
      </c>
      <c r="O552" s="41" t="s">
        <v>762</v>
      </c>
      <c r="P552" s="41" t="s">
        <v>45</v>
      </c>
      <c r="Q552" s="41" t="s">
        <v>46</v>
      </c>
      <c r="R552" s="41" t="s">
        <v>401</v>
      </c>
      <c r="S552" s="41" t="s">
        <v>401</v>
      </c>
      <c r="T552" s="41" t="s">
        <v>401</v>
      </c>
      <c r="U552" s="41" t="s">
        <v>401</v>
      </c>
      <c r="V552" s="41" t="s">
        <v>401</v>
      </c>
      <c r="W552" s="41" t="s">
        <v>14732</v>
      </c>
      <c r="X552" s="41" t="s">
        <v>14734</v>
      </c>
      <c r="Y552" s="41" t="s">
        <v>14735</v>
      </c>
      <c r="Z552" s="41">
        <v>0</v>
      </c>
      <c r="AA552" s="41">
        <v>0</v>
      </c>
      <c r="AB552" s="41">
        <v>0</v>
      </c>
      <c r="AC552" s="41">
        <v>0</v>
      </c>
      <c r="AD552" s="56">
        <f t="shared" si="96"/>
        <v>0</v>
      </c>
      <c r="AE552" s="56">
        <f t="shared" si="97"/>
        <v>0</v>
      </c>
      <c r="AF552" s="41">
        <v>2</v>
      </c>
      <c r="AG552" s="41">
        <v>0</v>
      </c>
      <c r="AH552" s="41">
        <v>3</v>
      </c>
      <c r="AI552" s="41">
        <v>0</v>
      </c>
      <c r="AJ552" s="57">
        <f t="shared" si="98"/>
        <v>5</v>
      </c>
      <c r="AK552" s="57">
        <f t="shared" si="99"/>
        <v>1.25</v>
      </c>
      <c r="AL552" s="41">
        <v>9</v>
      </c>
      <c r="AM552" s="41">
        <v>5</v>
      </c>
      <c r="AN552" s="41">
        <v>7</v>
      </c>
      <c r="AO552" s="41">
        <v>14</v>
      </c>
      <c r="AP552" s="58">
        <f t="shared" si="100"/>
        <v>35</v>
      </c>
      <c r="AQ552" s="58">
        <f t="shared" si="101"/>
        <v>8.75</v>
      </c>
      <c r="AR552" s="41">
        <v>19</v>
      </c>
      <c r="AS552" s="41">
        <v>17</v>
      </c>
      <c r="AT552" s="41">
        <v>23</v>
      </c>
      <c r="AU552" s="41">
        <v>9</v>
      </c>
      <c r="AV552" s="59">
        <f t="shared" si="102"/>
        <v>68</v>
      </c>
      <c r="AW552" s="59">
        <f t="shared" si="103"/>
        <v>17</v>
      </c>
      <c r="AX552" s="41">
        <v>15</v>
      </c>
      <c r="AY552" s="41">
        <v>3</v>
      </c>
      <c r="AZ552" s="41">
        <v>4</v>
      </c>
      <c r="BA552" s="41">
        <v>10</v>
      </c>
      <c r="BB552" s="60">
        <f t="shared" si="104"/>
        <v>32</v>
      </c>
      <c r="BC552" s="60">
        <f t="shared" si="105"/>
        <v>8</v>
      </c>
      <c r="BD552" s="41">
        <f t="shared" si="106"/>
        <v>140</v>
      </c>
      <c r="BE552" s="41">
        <f t="shared" si="107"/>
        <v>6.828915187800046E-3</v>
      </c>
    </row>
    <row r="553" spans="1:57" x14ac:dyDescent="0.25">
      <c r="A553" s="41" t="s">
        <v>14546</v>
      </c>
      <c r="B553" s="41" t="s">
        <v>14438</v>
      </c>
      <c r="C553" s="41">
        <v>1</v>
      </c>
      <c r="D553" s="41">
        <v>0</v>
      </c>
      <c r="E553" s="41" t="s">
        <v>14547</v>
      </c>
      <c r="F553" s="41">
        <v>100</v>
      </c>
      <c r="G553" s="41">
        <v>100</v>
      </c>
      <c r="H553" s="41" t="s">
        <v>759</v>
      </c>
      <c r="I553" s="41" t="s">
        <v>401</v>
      </c>
      <c r="J553" s="41" t="s">
        <v>14548</v>
      </c>
      <c r="K553" s="41" t="s">
        <v>762</v>
      </c>
      <c r="L553" s="41" t="s">
        <v>762</v>
      </c>
      <c r="M553" s="41" t="s">
        <v>762</v>
      </c>
      <c r="N553" s="41" t="s">
        <v>762</v>
      </c>
      <c r="O553" s="41" t="s">
        <v>762</v>
      </c>
      <c r="P553" s="41" t="s">
        <v>45</v>
      </c>
      <c r="Q553" s="41" t="s">
        <v>46</v>
      </c>
      <c r="R553" s="41" t="s">
        <v>401</v>
      </c>
      <c r="S553" s="41" t="s">
        <v>401</v>
      </c>
      <c r="T553" s="41" t="s">
        <v>401</v>
      </c>
      <c r="U553" s="41" t="s">
        <v>401</v>
      </c>
      <c r="V553" s="41" t="s">
        <v>401</v>
      </c>
      <c r="W553" s="41" t="s">
        <v>14549</v>
      </c>
      <c r="X553" s="41" t="s">
        <v>14550</v>
      </c>
      <c r="Y553" s="41" t="s">
        <v>14550</v>
      </c>
      <c r="Z553" s="41">
        <v>20</v>
      </c>
      <c r="AA553" s="41">
        <v>0</v>
      </c>
      <c r="AB553" s="41">
        <v>0</v>
      </c>
      <c r="AC553" s="41">
        <v>1</v>
      </c>
      <c r="AD553" s="56">
        <f t="shared" si="96"/>
        <v>21</v>
      </c>
      <c r="AE553" s="56">
        <f t="shared" si="97"/>
        <v>5.25</v>
      </c>
      <c r="AF553" s="41">
        <v>39</v>
      </c>
      <c r="AG553" s="41">
        <v>58</v>
      </c>
      <c r="AH553" s="41">
        <v>22</v>
      </c>
      <c r="AI553" s="41">
        <v>32</v>
      </c>
      <c r="AJ553" s="57">
        <f t="shared" si="98"/>
        <v>151</v>
      </c>
      <c r="AK553" s="57">
        <f t="shared" si="99"/>
        <v>37.75</v>
      </c>
      <c r="AL553" s="41">
        <v>24</v>
      </c>
      <c r="AM553" s="41">
        <v>33</v>
      </c>
      <c r="AN553" s="41">
        <v>22</v>
      </c>
      <c r="AO553" s="41">
        <v>14</v>
      </c>
      <c r="AP553" s="58">
        <f t="shared" si="100"/>
        <v>93</v>
      </c>
      <c r="AQ553" s="58">
        <f t="shared" si="101"/>
        <v>23.25</v>
      </c>
      <c r="AR553" s="41">
        <v>11</v>
      </c>
      <c r="AS553" s="41">
        <v>10</v>
      </c>
      <c r="AT553" s="41">
        <v>11</v>
      </c>
      <c r="AU553" s="41">
        <v>4</v>
      </c>
      <c r="AV553" s="59">
        <f t="shared" si="102"/>
        <v>36</v>
      </c>
      <c r="AW553" s="59">
        <f t="shared" si="103"/>
        <v>9</v>
      </c>
      <c r="AX553" s="41">
        <v>8</v>
      </c>
      <c r="AY553" s="41">
        <v>1</v>
      </c>
      <c r="AZ553" s="41">
        <v>1</v>
      </c>
      <c r="BA553" s="41">
        <v>10</v>
      </c>
      <c r="BB553" s="60">
        <f t="shared" si="104"/>
        <v>20</v>
      </c>
      <c r="BC553" s="60">
        <f t="shared" si="105"/>
        <v>5</v>
      </c>
      <c r="BD553" s="41">
        <f t="shared" si="106"/>
        <v>321</v>
      </c>
      <c r="BE553" s="41">
        <f t="shared" si="107"/>
        <v>1.565772696631296E-2</v>
      </c>
    </row>
    <row r="554" spans="1:57" x14ac:dyDescent="0.25">
      <c r="A554" s="41" t="s">
        <v>14579</v>
      </c>
      <c r="B554" s="41" t="s">
        <v>14438</v>
      </c>
      <c r="C554" s="41">
        <v>1</v>
      </c>
      <c r="D554" s="41">
        <v>0</v>
      </c>
      <c r="E554" s="41" t="s">
        <v>14580</v>
      </c>
      <c r="F554" s="41">
        <v>100</v>
      </c>
      <c r="G554" s="41">
        <v>100</v>
      </c>
      <c r="H554" s="41" t="s">
        <v>759</v>
      </c>
      <c r="I554" s="41" t="s">
        <v>401</v>
      </c>
      <c r="J554" s="41" t="s">
        <v>14581</v>
      </c>
      <c r="K554" s="41" t="s">
        <v>762</v>
      </c>
      <c r="L554" s="41" t="s">
        <v>762</v>
      </c>
      <c r="M554" s="41" t="s">
        <v>762</v>
      </c>
      <c r="N554" s="41" t="s">
        <v>762</v>
      </c>
      <c r="O554" s="41" t="s">
        <v>762</v>
      </c>
      <c r="P554" s="41" t="s">
        <v>45</v>
      </c>
      <c r="Q554" s="41" t="s">
        <v>46</v>
      </c>
      <c r="R554" s="41" t="s">
        <v>401</v>
      </c>
      <c r="S554" s="41" t="s">
        <v>401</v>
      </c>
      <c r="T554" s="41" t="s">
        <v>401</v>
      </c>
      <c r="U554" s="41" t="s">
        <v>401</v>
      </c>
      <c r="V554" s="41" t="s">
        <v>401</v>
      </c>
      <c r="W554" s="41" t="s">
        <v>14582</v>
      </c>
      <c r="X554" s="41" t="s">
        <v>14583</v>
      </c>
      <c r="Y554" s="41" t="s">
        <v>14583</v>
      </c>
      <c r="Z554" s="41">
        <v>0</v>
      </c>
      <c r="AA554" s="41">
        <v>0</v>
      </c>
      <c r="AB554" s="41">
        <v>0</v>
      </c>
      <c r="AC554" s="41">
        <v>0</v>
      </c>
      <c r="AD554" s="56">
        <f t="shared" si="96"/>
        <v>0</v>
      </c>
      <c r="AE554" s="56">
        <f t="shared" si="97"/>
        <v>0</v>
      </c>
      <c r="AF554" s="41">
        <v>1</v>
      </c>
      <c r="AG554" s="41">
        <v>0</v>
      </c>
      <c r="AH554" s="41">
        <v>0</v>
      </c>
      <c r="AI554" s="41">
        <v>0</v>
      </c>
      <c r="AJ554" s="57">
        <f t="shared" si="98"/>
        <v>1</v>
      </c>
      <c r="AK554" s="57">
        <f t="shared" si="99"/>
        <v>0.25</v>
      </c>
      <c r="AL554" s="41">
        <v>1</v>
      </c>
      <c r="AM554" s="41">
        <v>0</v>
      </c>
      <c r="AN554" s="41">
        <v>1</v>
      </c>
      <c r="AO554" s="41">
        <v>0</v>
      </c>
      <c r="AP554" s="58">
        <f t="shared" si="100"/>
        <v>2</v>
      </c>
      <c r="AQ554" s="58">
        <f t="shared" si="101"/>
        <v>0.5</v>
      </c>
      <c r="AR554" s="41">
        <v>0</v>
      </c>
      <c r="AS554" s="41">
        <v>2</v>
      </c>
      <c r="AT554" s="41">
        <v>9</v>
      </c>
      <c r="AU554" s="41">
        <v>6</v>
      </c>
      <c r="AV554" s="59">
        <f t="shared" si="102"/>
        <v>17</v>
      </c>
      <c r="AW554" s="59">
        <f t="shared" si="103"/>
        <v>4.25</v>
      </c>
      <c r="AX554" s="41">
        <v>12</v>
      </c>
      <c r="AY554" s="41">
        <v>7</v>
      </c>
      <c r="AZ554" s="41">
        <v>27</v>
      </c>
      <c r="BA554" s="41">
        <v>36</v>
      </c>
      <c r="BB554" s="60">
        <f t="shared" si="104"/>
        <v>82</v>
      </c>
      <c r="BC554" s="60">
        <f t="shared" si="105"/>
        <v>20.5</v>
      </c>
      <c r="BD554" s="41">
        <f t="shared" si="106"/>
        <v>102</v>
      </c>
      <c r="BE554" s="41">
        <f t="shared" si="107"/>
        <v>4.9753524939686045E-3</v>
      </c>
    </row>
    <row r="555" spans="1:57" x14ac:dyDescent="0.25">
      <c r="A555" s="41" t="s">
        <v>14443</v>
      </c>
      <c r="B555" s="41" t="s">
        <v>14438</v>
      </c>
      <c r="C555" s="41">
        <v>6</v>
      </c>
      <c r="D555" s="41">
        <v>0</v>
      </c>
      <c r="E555" s="41" t="s">
        <v>14444</v>
      </c>
      <c r="F555" s="41">
        <v>100</v>
      </c>
      <c r="G555" s="41">
        <v>100</v>
      </c>
      <c r="H555" s="41" t="s">
        <v>759</v>
      </c>
      <c r="I555" s="41" t="s">
        <v>401</v>
      </c>
      <c r="J555" s="41" t="s">
        <v>14445</v>
      </c>
      <c r="K555" s="41" t="s">
        <v>762</v>
      </c>
      <c r="L555" s="41" t="s">
        <v>762</v>
      </c>
      <c r="M555" s="41" t="s">
        <v>762</v>
      </c>
      <c r="N555" s="41" t="s">
        <v>762</v>
      </c>
      <c r="O555" s="41" t="s">
        <v>762</v>
      </c>
      <c r="P555" s="41" t="s">
        <v>45</v>
      </c>
      <c r="Q555" s="41" t="s">
        <v>46</v>
      </c>
      <c r="R555" s="41" t="s">
        <v>401</v>
      </c>
      <c r="S555" s="41" t="s">
        <v>401</v>
      </c>
      <c r="T555" s="41" t="s">
        <v>401</v>
      </c>
      <c r="U555" s="41" t="s">
        <v>401</v>
      </c>
      <c r="V555" s="41" t="s">
        <v>401</v>
      </c>
      <c r="W555" s="41" t="s">
        <v>14446</v>
      </c>
      <c r="X555" s="41" t="s">
        <v>14447</v>
      </c>
      <c r="Y555" s="41" t="s">
        <v>14447</v>
      </c>
      <c r="Z555" s="41">
        <v>0</v>
      </c>
      <c r="AA555" s="41">
        <v>0</v>
      </c>
      <c r="AB555" s="41">
        <v>0</v>
      </c>
      <c r="AC555" s="41">
        <v>0</v>
      </c>
      <c r="AD555" s="56">
        <f t="shared" si="96"/>
        <v>0</v>
      </c>
      <c r="AE555" s="56">
        <f t="shared" si="97"/>
        <v>0</v>
      </c>
      <c r="AF555" s="41">
        <v>4</v>
      </c>
      <c r="AG555" s="41">
        <v>1</v>
      </c>
      <c r="AH555" s="41">
        <v>3</v>
      </c>
      <c r="AI555" s="41">
        <v>8</v>
      </c>
      <c r="AJ555" s="57">
        <f t="shared" si="98"/>
        <v>16</v>
      </c>
      <c r="AK555" s="57">
        <f t="shared" si="99"/>
        <v>4</v>
      </c>
      <c r="AL555" s="41">
        <v>25</v>
      </c>
      <c r="AM555" s="41">
        <v>29</v>
      </c>
      <c r="AN555" s="41">
        <v>28</v>
      </c>
      <c r="AO555" s="41">
        <v>18</v>
      </c>
      <c r="AP555" s="58">
        <f t="shared" si="100"/>
        <v>100</v>
      </c>
      <c r="AQ555" s="58">
        <f t="shared" si="101"/>
        <v>25</v>
      </c>
      <c r="AR555" s="41">
        <v>15</v>
      </c>
      <c r="AS555" s="41">
        <v>4</v>
      </c>
      <c r="AT555" s="41">
        <v>8</v>
      </c>
      <c r="AU555" s="41">
        <v>14</v>
      </c>
      <c r="AV555" s="59">
        <f t="shared" si="102"/>
        <v>41</v>
      </c>
      <c r="AW555" s="59">
        <f t="shared" si="103"/>
        <v>10.25</v>
      </c>
      <c r="AX555" s="41">
        <v>0</v>
      </c>
      <c r="AY555" s="41">
        <v>5</v>
      </c>
      <c r="AZ555" s="41">
        <v>1</v>
      </c>
      <c r="BA555" s="41">
        <v>3</v>
      </c>
      <c r="BB555" s="60">
        <f t="shared" si="104"/>
        <v>9</v>
      </c>
      <c r="BC555" s="60">
        <f t="shared" si="105"/>
        <v>2.25</v>
      </c>
      <c r="BD555" s="41">
        <f t="shared" si="106"/>
        <v>166</v>
      </c>
      <c r="BE555" s="41">
        <f t="shared" si="107"/>
        <v>8.0971422941057691E-3</v>
      </c>
    </row>
    <row r="556" spans="1:57" x14ac:dyDescent="0.25">
      <c r="A556" s="41" t="s">
        <v>14510</v>
      </c>
      <c r="B556" s="41" t="s">
        <v>14438</v>
      </c>
      <c r="C556" s="41">
        <v>1</v>
      </c>
      <c r="D556" s="41">
        <v>0</v>
      </c>
      <c r="E556" s="41" t="s">
        <v>14511</v>
      </c>
      <c r="F556" s="41">
        <v>100</v>
      </c>
      <c r="G556" s="41">
        <v>100</v>
      </c>
      <c r="H556" s="41" t="s">
        <v>759</v>
      </c>
      <c r="I556" s="41" t="s">
        <v>401</v>
      </c>
      <c r="J556" s="41" t="s">
        <v>14512</v>
      </c>
      <c r="K556" s="41" t="s">
        <v>762</v>
      </c>
      <c r="L556" s="41" t="s">
        <v>762</v>
      </c>
      <c r="M556" s="41" t="s">
        <v>762</v>
      </c>
      <c r="N556" s="41" t="s">
        <v>762</v>
      </c>
      <c r="O556" s="41" t="s">
        <v>762</v>
      </c>
      <c r="P556" s="41" t="s">
        <v>45</v>
      </c>
      <c r="Q556" s="41" t="s">
        <v>46</v>
      </c>
      <c r="R556" s="41" t="s">
        <v>401</v>
      </c>
      <c r="S556" s="41" t="s">
        <v>401</v>
      </c>
      <c r="T556" s="41" t="s">
        <v>401</v>
      </c>
      <c r="U556" s="41" t="s">
        <v>401</v>
      </c>
      <c r="V556" s="41" t="s">
        <v>401</v>
      </c>
      <c r="W556" s="41" t="s">
        <v>14513</v>
      </c>
      <c r="X556" s="41" t="s">
        <v>14514</v>
      </c>
      <c r="Y556" s="41" t="s">
        <v>14514</v>
      </c>
      <c r="Z556" s="41">
        <v>8</v>
      </c>
      <c r="AA556" s="41">
        <v>3</v>
      </c>
      <c r="AB556" s="41">
        <v>5</v>
      </c>
      <c r="AC556" s="41">
        <v>5</v>
      </c>
      <c r="AD556" s="56">
        <f t="shared" si="96"/>
        <v>21</v>
      </c>
      <c r="AE556" s="56">
        <f t="shared" si="97"/>
        <v>5.25</v>
      </c>
      <c r="AF556" s="41">
        <v>7</v>
      </c>
      <c r="AG556" s="41">
        <v>10</v>
      </c>
      <c r="AH556" s="41">
        <v>10</v>
      </c>
      <c r="AI556" s="41">
        <v>12</v>
      </c>
      <c r="AJ556" s="57">
        <f t="shared" si="98"/>
        <v>39</v>
      </c>
      <c r="AK556" s="57">
        <f t="shared" si="99"/>
        <v>9.75</v>
      </c>
      <c r="AL556" s="41">
        <v>6</v>
      </c>
      <c r="AM556" s="41">
        <v>1</v>
      </c>
      <c r="AN556" s="41">
        <v>1</v>
      </c>
      <c r="AO556" s="41">
        <v>9</v>
      </c>
      <c r="AP556" s="58">
        <f t="shared" si="100"/>
        <v>17</v>
      </c>
      <c r="AQ556" s="58">
        <f t="shared" si="101"/>
        <v>4.25</v>
      </c>
      <c r="AR556" s="41">
        <v>0</v>
      </c>
      <c r="AS556" s="41">
        <v>2</v>
      </c>
      <c r="AT556" s="41">
        <v>2</v>
      </c>
      <c r="AU556" s="41">
        <v>3</v>
      </c>
      <c r="AV556" s="59">
        <f t="shared" si="102"/>
        <v>7</v>
      </c>
      <c r="AW556" s="59">
        <f t="shared" si="103"/>
        <v>1.75</v>
      </c>
      <c r="AX556" s="41">
        <v>2</v>
      </c>
      <c r="AY556" s="41">
        <v>0</v>
      </c>
      <c r="AZ556" s="41">
        <v>1</v>
      </c>
      <c r="BA556" s="41">
        <v>2</v>
      </c>
      <c r="BB556" s="60">
        <f t="shared" si="104"/>
        <v>5</v>
      </c>
      <c r="BC556" s="60">
        <f t="shared" si="105"/>
        <v>1.25</v>
      </c>
      <c r="BD556" s="41">
        <f t="shared" si="106"/>
        <v>89</v>
      </c>
      <c r="BE556" s="41">
        <f t="shared" si="107"/>
        <v>4.3412389408157429E-3</v>
      </c>
    </row>
    <row r="557" spans="1:57" x14ac:dyDescent="0.25">
      <c r="A557" s="41" t="s">
        <v>14574</v>
      </c>
      <c r="B557" s="41" t="s">
        <v>14438</v>
      </c>
      <c r="C557" s="41">
        <v>1</v>
      </c>
      <c r="D557" s="41">
        <v>0</v>
      </c>
      <c r="E557" s="41" t="s">
        <v>14575</v>
      </c>
      <c r="F557" s="41">
        <v>100</v>
      </c>
      <c r="G557" s="41">
        <v>100</v>
      </c>
      <c r="H557" s="41" t="s">
        <v>759</v>
      </c>
      <c r="I557" s="41" t="s">
        <v>401</v>
      </c>
      <c r="J557" s="41" t="s">
        <v>14576</v>
      </c>
      <c r="K557" s="41" t="s">
        <v>762</v>
      </c>
      <c r="L557" s="41" t="s">
        <v>762</v>
      </c>
      <c r="M557" s="41" t="s">
        <v>762</v>
      </c>
      <c r="N557" s="41" t="s">
        <v>762</v>
      </c>
      <c r="O557" s="41" t="s">
        <v>762</v>
      </c>
      <c r="P557" s="41" t="s">
        <v>45</v>
      </c>
      <c r="Q557" s="41" t="s">
        <v>46</v>
      </c>
      <c r="R557" s="41" t="s">
        <v>401</v>
      </c>
      <c r="S557" s="41" t="s">
        <v>401</v>
      </c>
      <c r="T557" s="41" t="s">
        <v>401</v>
      </c>
      <c r="U557" s="41" t="s">
        <v>401</v>
      </c>
      <c r="V557" s="41" t="s">
        <v>401</v>
      </c>
      <c r="W557" s="41" t="s">
        <v>14577</v>
      </c>
      <c r="X557" s="41" t="s">
        <v>14578</v>
      </c>
      <c r="Y557" s="41" t="s">
        <v>14578</v>
      </c>
      <c r="Z557" s="41">
        <v>34</v>
      </c>
      <c r="AA557" s="41">
        <v>22</v>
      </c>
      <c r="AB557" s="41">
        <v>25</v>
      </c>
      <c r="AC557" s="41">
        <v>14</v>
      </c>
      <c r="AD557" s="56">
        <f t="shared" si="96"/>
        <v>95</v>
      </c>
      <c r="AE557" s="56">
        <f t="shared" si="97"/>
        <v>23.75</v>
      </c>
      <c r="AF557" s="41">
        <v>24</v>
      </c>
      <c r="AG557" s="41">
        <v>27</v>
      </c>
      <c r="AH557" s="41">
        <v>54</v>
      </c>
      <c r="AI557" s="41">
        <v>42</v>
      </c>
      <c r="AJ557" s="57">
        <f t="shared" si="98"/>
        <v>147</v>
      </c>
      <c r="AK557" s="57">
        <f t="shared" si="99"/>
        <v>36.75</v>
      </c>
      <c r="AL557" s="41">
        <v>32</v>
      </c>
      <c r="AM557" s="41">
        <v>13</v>
      </c>
      <c r="AN557" s="41">
        <v>18</v>
      </c>
      <c r="AO557" s="41">
        <v>39</v>
      </c>
      <c r="AP557" s="58">
        <f t="shared" si="100"/>
        <v>102</v>
      </c>
      <c r="AQ557" s="58">
        <f t="shared" si="101"/>
        <v>25.5</v>
      </c>
      <c r="AR557" s="41">
        <v>8</v>
      </c>
      <c r="AS557" s="41">
        <v>8</v>
      </c>
      <c r="AT557" s="41">
        <v>17</v>
      </c>
      <c r="AU557" s="41">
        <v>10</v>
      </c>
      <c r="AV557" s="59">
        <f t="shared" si="102"/>
        <v>43</v>
      </c>
      <c r="AW557" s="59">
        <f t="shared" si="103"/>
        <v>10.75</v>
      </c>
      <c r="AX557" s="41">
        <v>4</v>
      </c>
      <c r="AY557" s="41">
        <v>2</v>
      </c>
      <c r="AZ557" s="41">
        <v>11</v>
      </c>
      <c r="BA557" s="41">
        <v>12</v>
      </c>
      <c r="BB557" s="60">
        <f t="shared" si="104"/>
        <v>29</v>
      </c>
      <c r="BC557" s="60">
        <f t="shared" si="105"/>
        <v>7.25</v>
      </c>
      <c r="BD557" s="41">
        <f t="shared" si="106"/>
        <v>416</v>
      </c>
      <c r="BE557" s="41">
        <f t="shared" si="107"/>
        <v>2.0291633700891563E-2</v>
      </c>
    </row>
    <row r="558" spans="1:57" x14ac:dyDescent="0.25">
      <c r="A558" s="41" t="s">
        <v>14557</v>
      </c>
      <c r="B558" s="41" t="s">
        <v>14438</v>
      </c>
      <c r="C558" s="41">
        <v>1</v>
      </c>
      <c r="D558" s="41">
        <v>0</v>
      </c>
      <c r="E558" s="41" t="s">
        <v>14558</v>
      </c>
      <c r="F558" s="41">
        <v>99.397999999999996</v>
      </c>
      <c r="G558" s="41">
        <v>100</v>
      </c>
      <c r="H558" s="41" t="s">
        <v>759</v>
      </c>
      <c r="I558" s="41" t="s">
        <v>401</v>
      </c>
      <c r="J558" s="41" t="s">
        <v>14559</v>
      </c>
      <c r="K558" s="41" t="s">
        <v>762</v>
      </c>
      <c r="L558" s="41" t="s">
        <v>762</v>
      </c>
      <c r="M558" s="41" t="s">
        <v>762</v>
      </c>
      <c r="N558" s="41" t="s">
        <v>762</v>
      </c>
      <c r="O558" s="41" t="s">
        <v>762</v>
      </c>
      <c r="P558" s="41" t="s">
        <v>45</v>
      </c>
      <c r="Q558" s="41" t="s">
        <v>46</v>
      </c>
      <c r="R558" s="41" t="s">
        <v>401</v>
      </c>
      <c r="S558" s="41" t="s">
        <v>401</v>
      </c>
      <c r="T558" s="41" t="s">
        <v>401</v>
      </c>
      <c r="U558" s="41" t="s">
        <v>401</v>
      </c>
      <c r="V558" s="41" t="s">
        <v>401</v>
      </c>
      <c r="W558" s="41" t="s">
        <v>14560</v>
      </c>
      <c r="X558" s="41" t="s">
        <v>14561</v>
      </c>
      <c r="Y558" s="41" t="s">
        <v>14562</v>
      </c>
      <c r="Z558" s="41">
        <v>0</v>
      </c>
      <c r="AA558" s="41">
        <v>0</v>
      </c>
      <c r="AB558" s="41">
        <v>0</v>
      </c>
      <c r="AC558" s="41">
        <v>0</v>
      </c>
      <c r="AD558" s="56">
        <f t="shared" si="96"/>
        <v>0</v>
      </c>
      <c r="AE558" s="56">
        <f t="shared" si="97"/>
        <v>0</v>
      </c>
      <c r="AF558" s="41">
        <v>28</v>
      </c>
      <c r="AG558" s="41">
        <v>61</v>
      </c>
      <c r="AH558" s="41">
        <v>113</v>
      </c>
      <c r="AI558" s="41">
        <v>137</v>
      </c>
      <c r="AJ558" s="57">
        <f t="shared" si="98"/>
        <v>339</v>
      </c>
      <c r="AK558" s="57">
        <f t="shared" si="99"/>
        <v>84.75</v>
      </c>
      <c r="AL558" s="41">
        <v>42</v>
      </c>
      <c r="AM558" s="41">
        <v>42</v>
      </c>
      <c r="AN558" s="41">
        <v>94</v>
      </c>
      <c r="AO558" s="41">
        <v>93</v>
      </c>
      <c r="AP558" s="58">
        <f t="shared" si="100"/>
        <v>271</v>
      </c>
      <c r="AQ558" s="58">
        <f t="shared" si="101"/>
        <v>67.75</v>
      </c>
      <c r="AR558" s="41">
        <v>2</v>
      </c>
      <c r="AS558" s="41">
        <v>2</v>
      </c>
      <c r="AT558" s="41">
        <v>14</v>
      </c>
      <c r="AU558" s="41">
        <v>13</v>
      </c>
      <c r="AV558" s="59">
        <f t="shared" si="102"/>
        <v>31</v>
      </c>
      <c r="AW558" s="59">
        <f t="shared" si="103"/>
        <v>7.75</v>
      </c>
      <c r="AX558" s="41">
        <v>5</v>
      </c>
      <c r="AY558" s="41">
        <v>6</v>
      </c>
      <c r="AZ558" s="41">
        <v>15</v>
      </c>
      <c r="BA558" s="41">
        <v>11</v>
      </c>
      <c r="BB558" s="60">
        <f t="shared" si="104"/>
        <v>37</v>
      </c>
      <c r="BC558" s="60">
        <f t="shared" si="105"/>
        <v>9.25</v>
      </c>
      <c r="BD558" s="41">
        <f t="shared" si="106"/>
        <v>678</v>
      </c>
      <c r="BE558" s="41">
        <f t="shared" si="107"/>
        <v>3.3071460695203073E-2</v>
      </c>
    </row>
    <row r="559" spans="1:57" x14ac:dyDescent="0.25">
      <c r="A559" s="41" t="s">
        <v>14535</v>
      </c>
      <c r="B559" s="41" t="s">
        <v>14438</v>
      </c>
      <c r="C559" s="41">
        <v>1</v>
      </c>
      <c r="D559" s="41">
        <v>0</v>
      </c>
      <c r="E559" s="41" t="s">
        <v>14536</v>
      </c>
      <c r="F559" s="41">
        <v>100</v>
      </c>
      <c r="G559" s="41">
        <v>100</v>
      </c>
      <c r="H559" s="41" t="s">
        <v>759</v>
      </c>
      <c r="I559" s="41" t="s">
        <v>401</v>
      </c>
      <c r="J559" s="41" t="s">
        <v>14537</v>
      </c>
      <c r="K559" s="41" t="s">
        <v>762</v>
      </c>
      <c r="L559" s="41" t="s">
        <v>762</v>
      </c>
      <c r="M559" s="41" t="s">
        <v>762</v>
      </c>
      <c r="N559" s="41" t="s">
        <v>762</v>
      </c>
      <c r="O559" s="41" t="s">
        <v>762</v>
      </c>
      <c r="P559" s="41" t="s">
        <v>45</v>
      </c>
      <c r="Q559" s="41" t="s">
        <v>46</v>
      </c>
      <c r="R559" s="41" t="s">
        <v>401</v>
      </c>
      <c r="S559" s="41" t="s">
        <v>401</v>
      </c>
      <c r="T559" s="41" t="s">
        <v>401</v>
      </c>
      <c r="U559" s="41" t="s">
        <v>401</v>
      </c>
      <c r="V559" s="41" t="s">
        <v>401</v>
      </c>
      <c r="W559" s="41" t="s">
        <v>14538</v>
      </c>
      <c r="X559" s="41" t="s">
        <v>14539</v>
      </c>
      <c r="Y559" s="41" t="s">
        <v>14540</v>
      </c>
      <c r="Z559" s="41">
        <v>0</v>
      </c>
      <c r="AA559" s="41">
        <v>0</v>
      </c>
      <c r="AB559" s="41">
        <v>0</v>
      </c>
      <c r="AC559" s="41">
        <v>0</v>
      </c>
      <c r="AD559" s="56">
        <f t="shared" si="96"/>
        <v>0</v>
      </c>
      <c r="AE559" s="56">
        <f t="shared" si="97"/>
        <v>0</v>
      </c>
      <c r="AF559" s="41">
        <v>2</v>
      </c>
      <c r="AG559" s="41">
        <v>0</v>
      </c>
      <c r="AH559" s="41">
        <v>0</v>
      </c>
      <c r="AI559" s="41">
        <v>0</v>
      </c>
      <c r="AJ559" s="57">
        <f t="shared" si="98"/>
        <v>2</v>
      </c>
      <c r="AK559" s="57">
        <f t="shared" si="99"/>
        <v>0.5</v>
      </c>
      <c r="AL559" s="41">
        <v>1</v>
      </c>
      <c r="AM559" s="41">
        <v>2</v>
      </c>
      <c r="AN559" s="41">
        <v>0</v>
      </c>
      <c r="AO559" s="41">
        <v>6</v>
      </c>
      <c r="AP559" s="58">
        <f t="shared" si="100"/>
        <v>9</v>
      </c>
      <c r="AQ559" s="58">
        <f t="shared" si="101"/>
        <v>2.25</v>
      </c>
      <c r="AR559" s="41">
        <v>61</v>
      </c>
      <c r="AS559" s="41">
        <v>16</v>
      </c>
      <c r="AT559" s="41">
        <v>26</v>
      </c>
      <c r="AU559" s="41">
        <v>37</v>
      </c>
      <c r="AV559" s="59">
        <f t="shared" si="102"/>
        <v>140</v>
      </c>
      <c r="AW559" s="59">
        <f t="shared" si="103"/>
        <v>35</v>
      </c>
      <c r="AX559" s="41">
        <v>30</v>
      </c>
      <c r="AY559" s="41">
        <v>17</v>
      </c>
      <c r="AZ559" s="41">
        <v>10</v>
      </c>
      <c r="BA559" s="41">
        <v>23</v>
      </c>
      <c r="BB559" s="60">
        <f t="shared" si="104"/>
        <v>80</v>
      </c>
      <c r="BC559" s="60">
        <f t="shared" si="105"/>
        <v>20</v>
      </c>
      <c r="BD559" s="41">
        <f t="shared" si="106"/>
        <v>231</v>
      </c>
      <c r="BE559" s="41">
        <f t="shared" si="107"/>
        <v>1.1267710059870074E-2</v>
      </c>
    </row>
    <row r="560" spans="1:57" x14ac:dyDescent="0.25">
      <c r="A560" s="41" t="s">
        <v>5152</v>
      </c>
      <c r="B560" s="41" t="s">
        <v>4748</v>
      </c>
      <c r="C560" s="41">
        <v>1</v>
      </c>
      <c r="D560" s="41">
        <v>2</v>
      </c>
      <c r="E560" s="41" t="s">
        <v>5153</v>
      </c>
      <c r="F560" s="41">
        <v>100</v>
      </c>
      <c r="G560" s="41">
        <v>100</v>
      </c>
      <c r="H560" s="41" t="s">
        <v>759</v>
      </c>
      <c r="I560" s="41" t="s">
        <v>5154</v>
      </c>
      <c r="J560" s="41" t="s">
        <v>5155</v>
      </c>
      <c r="K560" s="41" t="s">
        <v>762</v>
      </c>
      <c r="L560" s="41" t="s">
        <v>762</v>
      </c>
      <c r="M560" s="41" t="s">
        <v>762</v>
      </c>
      <c r="N560" s="41" t="s">
        <v>762</v>
      </c>
      <c r="O560" s="41" t="s">
        <v>762</v>
      </c>
      <c r="P560" s="41" t="s">
        <v>45</v>
      </c>
      <c r="Q560" s="41" t="s">
        <v>46</v>
      </c>
      <c r="R560" s="41" t="s">
        <v>401</v>
      </c>
      <c r="S560" s="41" t="s">
        <v>5054</v>
      </c>
      <c r="T560" s="41" t="s">
        <v>5054</v>
      </c>
      <c r="U560" s="41" t="s">
        <v>5054</v>
      </c>
      <c r="V560" s="41" t="s">
        <v>5054</v>
      </c>
      <c r="W560" s="41" t="s">
        <v>5156</v>
      </c>
      <c r="X560" s="41" t="s">
        <v>5157</v>
      </c>
      <c r="Y560" s="41" t="s">
        <v>5157</v>
      </c>
      <c r="Z560" s="41">
        <v>0</v>
      </c>
      <c r="AA560" s="41">
        <v>0</v>
      </c>
      <c r="AB560" s="41">
        <v>0</v>
      </c>
      <c r="AC560" s="41">
        <v>0</v>
      </c>
      <c r="AD560" s="56">
        <f t="shared" si="96"/>
        <v>0</v>
      </c>
      <c r="AE560" s="56">
        <f t="shared" si="97"/>
        <v>0</v>
      </c>
      <c r="AF560" s="41">
        <v>4</v>
      </c>
      <c r="AG560" s="41">
        <v>3</v>
      </c>
      <c r="AH560" s="41">
        <v>0</v>
      </c>
      <c r="AI560" s="41">
        <v>7</v>
      </c>
      <c r="AJ560" s="57">
        <f t="shared" si="98"/>
        <v>14</v>
      </c>
      <c r="AK560" s="57">
        <f t="shared" si="99"/>
        <v>3.5</v>
      </c>
      <c r="AL560" s="41">
        <v>11</v>
      </c>
      <c r="AM560" s="41">
        <v>7</v>
      </c>
      <c r="AN560" s="41">
        <v>3</v>
      </c>
      <c r="AO560" s="41">
        <v>18</v>
      </c>
      <c r="AP560" s="58">
        <f t="shared" si="100"/>
        <v>39</v>
      </c>
      <c r="AQ560" s="58">
        <f t="shared" si="101"/>
        <v>9.75</v>
      </c>
      <c r="AR560" s="41">
        <v>0</v>
      </c>
      <c r="AS560" s="41">
        <v>2</v>
      </c>
      <c r="AT560" s="41">
        <v>1</v>
      </c>
      <c r="AU560" s="41">
        <v>4</v>
      </c>
      <c r="AV560" s="59">
        <f t="shared" si="102"/>
        <v>7</v>
      </c>
      <c r="AW560" s="59">
        <f t="shared" si="103"/>
        <v>1.75</v>
      </c>
      <c r="AX560" s="41">
        <v>2</v>
      </c>
      <c r="AY560" s="41">
        <v>0</v>
      </c>
      <c r="AZ560" s="41">
        <v>1</v>
      </c>
      <c r="BA560" s="41">
        <v>6</v>
      </c>
      <c r="BB560" s="60">
        <f t="shared" si="104"/>
        <v>9</v>
      </c>
      <c r="BC560" s="60">
        <f t="shared" si="105"/>
        <v>2.25</v>
      </c>
      <c r="BD560" s="41">
        <f t="shared" si="106"/>
        <v>69</v>
      </c>
      <c r="BE560" s="41">
        <f t="shared" si="107"/>
        <v>3.3656796282728798E-3</v>
      </c>
    </row>
    <row r="561" spans="1:57" x14ac:dyDescent="0.25">
      <c r="A561" s="41" t="s">
        <v>5050</v>
      </c>
      <c r="B561" s="41" t="s">
        <v>4748</v>
      </c>
      <c r="C561" s="41">
        <v>1</v>
      </c>
      <c r="D561" s="41">
        <v>2</v>
      </c>
      <c r="E561" s="41" t="s">
        <v>5051</v>
      </c>
      <c r="F561" s="41">
        <v>100</v>
      </c>
      <c r="G561" s="41">
        <v>100</v>
      </c>
      <c r="H561" s="41" t="s">
        <v>759</v>
      </c>
      <c r="I561" s="41" t="s">
        <v>5052</v>
      </c>
      <c r="J561" s="41" t="s">
        <v>5053</v>
      </c>
      <c r="K561" s="41" t="s">
        <v>762</v>
      </c>
      <c r="L561" s="41" t="s">
        <v>762</v>
      </c>
      <c r="M561" s="41" t="s">
        <v>762</v>
      </c>
      <c r="N561" s="41" t="s">
        <v>762</v>
      </c>
      <c r="O561" s="41" t="s">
        <v>762</v>
      </c>
      <c r="P561" s="41" t="s">
        <v>45</v>
      </c>
      <c r="Q561" s="41" t="s">
        <v>46</v>
      </c>
      <c r="R561" s="41" t="s">
        <v>401</v>
      </c>
      <c r="S561" s="41" t="s">
        <v>5054</v>
      </c>
      <c r="T561" s="41" t="s">
        <v>5054</v>
      </c>
      <c r="U561" s="41" t="s">
        <v>5054</v>
      </c>
      <c r="V561" s="41" t="s">
        <v>5054</v>
      </c>
      <c r="W561" s="41" t="s">
        <v>5055</v>
      </c>
      <c r="X561" s="41" t="s">
        <v>5056</v>
      </c>
      <c r="Y561" s="41" t="s">
        <v>5056</v>
      </c>
      <c r="Z561" s="41">
        <v>0</v>
      </c>
      <c r="AA561" s="41">
        <v>0</v>
      </c>
      <c r="AB561" s="41">
        <v>0</v>
      </c>
      <c r="AC561" s="41">
        <v>0</v>
      </c>
      <c r="AD561" s="56">
        <f t="shared" si="96"/>
        <v>0</v>
      </c>
      <c r="AE561" s="56">
        <f t="shared" si="97"/>
        <v>0</v>
      </c>
      <c r="AF561" s="41">
        <v>0</v>
      </c>
      <c r="AG561" s="41">
        <v>1</v>
      </c>
      <c r="AH561" s="41">
        <v>1</v>
      </c>
      <c r="AI561" s="41">
        <v>2</v>
      </c>
      <c r="AJ561" s="57">
        <f t="shared" si="98"/>
        <v>4</v>
      </c>
      <c r="AK561" s="57">
        <f t="shared" si="99"/>
        <v>1</v>
      </c>
      <c r="AL561" s="41">
        <v>1</v>
      </c>
      <c r="AM561" s="41">
        <v>2</v>
      </c>
      <c r="AN561" s="41">
        <v>0</v>
      </c>
      <c r="AO561" s="41">
        <v>38</v>
      </c>
      <c r="AP561" s="58">
        <f t="shared" si="100"/>
        <v>41</v>
      </c>
      <c r="AQ561" s="58">
        <f t="shared" si="101"/>
        <v>10.25</v>
      </c>
      <c r="AR561" s="41">
        <v>0</v>
      </c>
      <c r="AS561" s="41">
        <v>0</v>
      </c>
      <c r="AT561" s="41">
        <v>2</v>
      </c>
      <c r="AU561" s="41">
        <v>4</v>
      </c>
      <c r="AV561" s="59">
        <f t="shared" si="102"/>
        <v>6</v>
      </c>
      <c r="AW561" s="59">
        <f t="shared" si="103"/>
        <v>1.5</v>
      </c>
      <c r="AX561" s="41">
        <v>0</v>
      </c>
      <c r="AY561" s="41">
        <v>1</v>
      </c>
      <c r="AZ561" s="41">
        <v>0</v>
      </c>
      <c r="BA561" s="41">
        <v>2</v>
      </c>
      <c r="BB561" s="60">
        <f t="shared" si="104"/>
        <v>3</v>
      </c>
      <c r="BC561" s="60">
        <f t="shared" si="105"/>
        <v>0.75</v>
      </c>
      <c r="BD561" s="41">
        <f t="shared" si="106"/>
        <v>54</v>
      </c>
      <c r="BE561" s="41">
        <f t="shared" si="107"/>
        <v>2.6340101438657318E-3</v>
      </c>
    </row>
    <row r="562" spans="1:57" x14ac:dyDescent="0.25">
      <c r="A562" s="41" t="s">
        <v>9272</v>
      </c>
      <c r="B562" s="41" t="s">
        <v>5426</v>
      </c>
      <c r="C562" s="41">
        <v>1</v>
      </c>
      <c r="D562" s="41">
        <v>0</v>
      </c>
      <c r="E562" s="41" t="s">
        <v>9273</v>
      </c>
      <c r="F562" s="41">
        <v>99.391999999999996</v>
      </c>
      <c r="G562" s="41">
        <v>100</v>
      </c>
      <c r="H562" s="41" t="s">
        <v>759</v>
      </c>
      <c r="I562" s="41" t="s">
        <v>106</v>
      </c>
      <c r="J562" s="41" t="s">
        <v>9274</v>
      </c>
      <c r="K562" s="41" t="s">
        <v>762</v>
      </c>
      <c r="L562" s="41" t="s">
        <v>762</v>
      </c>
      <c r="M562" s="41" t="s">
        <v>762</v>
      </c>
      <c r="N562" s="41" t="s">
        <v>762</v>
      </c>
      <c r="O562" s="41" t="s">
        <v>762</v>
      </c>
      <c r="P562" s="41" t="s">
        <v>45</v>
      </c>
      <c r="Q562" s="41" t="s">
        <v>78</v>
      </c>
      <c r="R562" s="41" t="s">
        <v>78</v>
      </c>
      <c r="S562" s="41" t="s">
        <v>99</v>
      </c>
      <c r="T562" s="41" t="s">
        <v>105</v>
      </c>
      <c r="U562" s="41" t="s">
        <v>106</v>
      </c>
      <c r="V562" s="41" t="s">
        <v>106</v>
      </c>
      <c r="W562" s="41" t="s">
        <v>9273</v>
      </c>
      <c r="X562" s="41" t="s">
        <v>9275</v>
      </c>
      <c r="Y562" s="41" t="s">
        <v>9276</v>
      </c>
      <c r="Z562" s="41">
        <v>0</v>
      </c>
      <c r="AA562" s="41">
        <v>0</v>
      </c>
      <c r="AB562" s="41">
        <v>0</v>
      </c>
      <c r="AC562" s="41">
        <v>0</v>
      </c>
      <c r="AD562" s="56">
        <f t="shared" si="96"/>
        <v>0</v>
      </c>
      <c r="AE562" s="56">
        <f t="shared" si="97"/>
        <v>0</v>
      </c>
      <c r="AF562" s="41">
        <v>2</v>
      </c>
      <c r="AG562" s="41">
        <v>0</v>
      </c>
      <c r="AH562" s="41">
        <v>0</v>
      </c>
      <c r="AI562" s="41">
        <v>0</v>
      </c>
      <c r="AJ562" s="57">
        <f t="shared" si="98"/>
        <v>2</v>
      </c>
      <c r="AK562" s="57">
        <f t="shared" si="99"/>
        <v>0.5</v>
      </c>
      <c r="AL562" s="41">
        <v>0</v>
      </c>
      <c r="AM562" s="41">
        <v>2</v>
      </c>
      <c r="AN562" s="41">
        <v>0</v>
      </c>
      <c r="AO562" s="41">
        <v>0</v>
      </c>
      <c r="AP562" s="58">
        <f t="shared" si="100"/>
        <v>2</v>
      </c>
      <c r="AQ562" s="58">
        <f t="shared" si="101"/>
        <v>0.5</v>
      </c>
      <c r="AR562" s="41">
        <v>7</v>
      </c>
      <c r="AS562" s="41">
        <v>7</v>
      </c>
      <c r="AT562" s="41">
        <v>8</v>
      </c>
      <c r="AU562" s="41">
        <v>23</v>
      </c>
      <c r="AV562" s="59">
        <f t="shared" si="102"/>
        <v>45</v>
      </c>
      <c r="AW562" s="59">
        <f t="shared" si="103"/>
        <v>11.25</v>
      </c>
      <c r="AX562" s="41">
        <v>15</v>
      </c>
      <c r="AY562" s="41">
        <v>24</v>
      </c>
      <c r="AZ562" s="41">
        <v>10</v>
      </c>
      <c r="BA562" s="41">
        <v>12</v>
      </c>
      <c r="BB562" s="60">
        <f t="shared" si="104"/>
        <v>61</v>
      </c>
      <c r="BC562" s="60">
        <f t="shared" si="105"/>
        <v>15.25</v>
      </c>
      <c r="BD562" s="41">
        <f t="shared" si="106"/>
        <v>110</v>
      </c>
      <c r="BE562" s="41">
        <f t="shared" si="107"/>
        <v>5.36557621898575E-3</v>
      </c>
    </row>
    <row r="563" spans="1:57" x14ac:dyDescent="0.25">
      <c r="A563" s="41" t="s">
        <v>6829</v>
      </c>
      <c r="B563" s="41" t="s">
        <v>5426</v>
      </c>
      <c r="C563" s="41">
        <v>1</v>
      </c>
      <c r="D563" s="41">
        <v>0</v>
      </c>
      <c r="E563" s="41" t="s">
        <v>6830</v>
      </c>
      <c r="F563" s="41">
        <v>99.08</v>
      </c>
      <c r="G563" s="41">
        <v>99.088099999999997</v>
      </c>
      <c r="H563" s="41" t="s">
        <v>759</v>
      </c>
      <c r="I563" s="41" t="s">
        <v>106</v>
      </c>
      <c r="J563" s="41" t="s">
        <v>6831</v>
      </c>
      <c r="K563" s="41" t="s">
        <v>762</v>
      </c>
      <c r="L563" s="41" t="s">
        <v>762</v>
      </c>
      <c r="M563" s="41" t="s">
        <v>762</v>
      </c>
      <c r="N563" s="41" t="s">
        <v>762</v>
      </c>
      <c r="O563" s="41" t="s">
        <v>762</v>
      </c>
      <c r="P563" s="41" t="s">
        <v>45</v>
      </c>
      <c r="Q563" s="41" t="s">
        <v>78</v>
      </c>
      <c r="R563" s="41" t="s">
        <v>78</v>
      </c>
      <c r="S563" s="41" t="s">
        <v>99</v>
      </c>
      <c r="T563" s="41" t="s">
        <v>105</v>
      </c>
      <c r="U563" s="41" t="s">
        <v>106</v>
      </c>
      <c r="V563" s="41" t="s">
        <v>106</v>
      </c>
      <c r="W563" s="41" t="s">
        <v>6832</v>
      </c>
      <c r="X563" s="41" t="s">
        <v>6833</v>
      </c>
      <c r="Y563" s="41" t="s">
        <v>6834</v>
      </c>
      <c r="Z563" s="41">
        <v>0</v>
      </c>
      <c r="AA563" s="41">
        <v>0</v>
      </c>
      <c r="AB563" s="41">
        <v>0</v>
      </c>
      <c r="AC563" s="41">
        <v>0</v>
      </c>
      <c r="AD563" s="56">
        <f t="shared" si="96"/>
        <v>0</v>
      </c>
      <c r="AE563" s="56">
        <f t="shared" si="97"/>
        <v>0</v>
      </c>
      <c r="AF563" s="41">
        <v>3</v>
      </c>
      <c r="AG563" s="41">
        <v>0</v>
      </c>
      <c r="AH563" s="41">
        <v>0</v>
      </c>
      <c r="AI563" s="41">
        <v>0</v>
      </c>
      <c r="AJ563" s="57">
        <f t="shared" si="98"/>
        <v>3</v>
      </c>
      <c r="AK563" s="57">
        <f t="shared" si="99"/>
        <v>0.75</v>
      </c>
      <c r="AL563" s="41">
        <v>2</v>
      </c>
      <c r="AM563" s="41">
        <v>2</v>
      </c>
      <c r="AN563" s="41">
        <v>1</v>
      </c>
      <c r="AO563" s="41">
        <v>3</v>
      </c>
      <c r="AP563" s="58">
        <f t="shared" si="100"/>
        <v>8</v>
      </c>
      <c r="AQ563" s="58">
        <f t="shared" si="101"/>
        <v>2</v>
      </c>
      <c r="AR563" s="41">
        <v>0</v>
      </c>
      <c r="AS563" s="41">
        <v>3</v>
      </c>
      <c r="AT563" s="41">
        <v>2</v>
      </c>
      <c r="AU563" s="41">
        <v>5</v>
      </c>
      <c r="AV563" s="59">
        <f t="shared" si="102"/>
        <v>10</v>
      </c>
      <c r="AW563" s="59">
        <f t="shared" si="103"/>
        <v>2.5</v>
      </c>
      <c r="AX563" s="41">
        <v>16</v>
      </c>
      <c r="AY563" s="41">
        <v>9</v>
      </c>
      <c r="AZ563" s="41">
        <v>3</v>
      </c>
      <c r="BA563" s="41">
        <v>10</v>
      </c>
      <c r="BB563" s="60">
        <f t="shared" si="104"/>
        <v>38</v>
      </c>
      <c r="BC563" s="60">
        <f t="shared" si="105"/>
        <v>9.5</v>
      </c>
      <c r="BD563" s="41">
        <f t="shared" si="106"/>
        <v>59</v>
      </c>
      <c r="BE563" s="41">
        <f t="shared" si="107"/>
        <v>2.8778999720014474E-3</v>
      </c>
    </row>
    <row r="564" spans="1:57" x14ac:dyDescent="0.25">
      <c r="A564" s="41" t="s">
        <v>104</v>
      </c>
      <c r="B564" s="41" t="s">
        <v>757</v>
      </c>
      <c r="C564" s="41">
        <v>2</v>
      </c>
      <c r="D564" s="41">
        <v>0</v>
      </c>
      <c r="E564" s="41" t="s">
        <v>2648</v>
      </c>
      <c r="F564" s="41">
        <v>100</v>
      </c>
      <c r="G564" s="41">
        <v>100</v>
      </c>
      <c r="H564" s="41" t="s">
        <v>759</v>
      </c>
      <c r="I564" s="41" t="s">
        <v>2649</v>
      </c>
      <c r="J564" s="41" t="s">
        <v>2650</v>
      </c>
      <c r="K564" s="41" t="s">
        <v>2649</v>
      </c>
      <c r="L564" s="41">
        <v>0</v>
      </c>
      <c r="M564" s="41" t="s">
        <v>2649</v>
      </c>
      <c r="N564" s="41" t="s">
        <v>2651</v>
      </c>
      <c r="O564" s="41" t="s">
        <v>1028</v>
      </c>
      <c r="P564" s="41" t="s">
        <v>45</v>
      </c>
      <c r="Q564" s="41" t="s">
        <v>78</v>
      </c>
      <c r="R564" s="41" t="s">
        <v>78</v>
      </c>
      <c r="S564" s="41" t="s">
        <v>99</v>
      </c>
      <c r="T564" s="41" t="s">
        <v>105</v>
      </c>
      <c r="U564" s="41" t="s">
        <v>106</v>
      </c>
      <c r="V564" s="41" t="s">
        <v>2649</v>
      </c>
      <c r="W564" s="41" t="s">
        <v>2652</v>
      </c>
      <c r="X564" s="41" t="s">
        <v>2653</v>
      </c>
      <c r="Y564" s="41" t="s">
        <v>2653</v>
      </c>
      <c r="Z564" s="41">
        <v>0</v>
      </c>
      <c r="AA564" s="41">
        <v>0</v>
      </c>
      <c r="AB564" s="41">
        <v>0</v>
      </c>
      <c r="AC564" s="41">
        <v>0</v>
      </c>
      <c r="AD564" s="56">
        <f t="shared" si="96"/>
        <v>0</v>
      </c>
      <c r="AE564" s="56">
        <f t="shared" si="97"/>
        <v>0</v>
      </c>
      <c r="AF564" s="41">
        <v>11</v>
      </c>
      <c r="AG564" s="41">
        <v>1</v>
      </c>
      <c r="AH564" s="41">
        <v>3</v>
      </c>
      <c r="AI564" s="41">
        <v>13</v>
      </c>
      <c r="AJ564" s="57">
        <f t="shared" si="98"/>
        <v>28</v>
      </c>
      <c r="AK564" s="57">
        <f t="shared" si="99"/>
        <v>7</v>
      </c>
      <c r="AL564" s="41">
        <v>52</v>
      </c>
      <c r="AM564" s="41">
        <v>29</v>
      </c>
      <c r="AN564" s="41">
        <v>22</v>
      </c>
      <c r="AO564" s="41">
        <v>32</v>
      </c>
      <c r="AP564" s="58">
        <f t="shared" si="100"/>
        <v>135</v>
      </c>
      <c r="AQ564" s="58">
        <f t="shared" si="101"/>
        <v>33.75</v>
      </c>
      <c r="AR564" s="41">
        <v>4</v>
      </c>
      <c r="AS564" s="41">
        <v>12</v>
      </c>
      <c r="AT564" s="41">
        <v>6</v>
      </c>
      <c r="AU564" s="41">
        <v>5</v>
      </c>
      <c r="AV564" s="59">
        <f t="shared" si="102"/>
        <v>27</v>
      </c>
      <c r="AW564" s="59">
        <f t="shared" si="103"/>
        <v>6.75</v>
      </c>
      <c r="AX564" s="41">
        <v>3</v>
      </c>
      <c r="AY564" s="41">
        <v>5</v>
      </c>
      <c r="AZ564" s="41">
        <v>3</v>
      </c>
      <c r="BA564" s="41">
        <v>8</v>
      </c>
      <c r="BB564" s="60">
        <f t="shared" si="104"/>
        <v>19</v>
      </c>
      <c r="BC564" s="60">
        <f t="shared" si="105"/>
        <v>4.75</v>
      </c>
      <c r="BD564" s="41">
        <f t="shared" si="106"/>
        <v>209</v>
      </c>
      <c r="BE564" s="41">
        <f t="shared" si="107"/>
        <v>1.0194594816072926E-2</v>
      </c>
    </row>
    <row r="565" spans="1:57" x14ac:dyDescent="0.25">
      <c r="A565" s="41" t="s">
        <v>699</v>
      </c>
      <c r="B565" s="41" t="s">
        <v>757</v>
      </c>
      <c r="C565" s="41">
        <v>1</v>
      </c>
      <c r="D565" s="41">
        <v>0</v>
      </c>
      <c r="E565" s="41" t="s">
        <v>4299</v>
      </c>
      <c r="F565" s="41">
        <v>100</v>
      </c>
      <c r="G565" s="41">
        <v>100</v>
      </c>
      <c r="H565" s="41" t="s">
        <v>759</v>
      </c>
      <c r="I565" s="41" t="s">
        <v>4300</v>
      </c>
      <c r="J565" s="41" t="s">
        <v>4301</v>
      </c>
      <c r="K565" s="41" t="s">
        <v>762</v>
      </c>
      <c r="L565" s="41" t="s">
        <v>762</v>
      </c>
      <c r="M565" s="41" t="s">
        <v>762</v>
      </c>
      <c r="N565" s="41" t="s">
        <v>762</v>
      </c>
      <c r="O565" s="41" t="s">
        <v>762</v>
      </c>
      <c r="P565" s="41" t="s">
        <v>45</v>
      </c>
      <c r="Q565" s="41" t="s">
        <v>46</v>
      </c>
      <c r="R565" s="41" t="s">
        <v>385</v>
      </c>
      <c r="S565" s="41" t="s">
        <v>396</v>
      </c>
      <c r="T565" s="41" t="s">
        <v>4302</v>
      </c>
      <c r="U565" s="41" t="s">
        <v>4303</v>
      </c>
      <c r="V565" s="41" t="s">
        <v>4300</v>
      </c>
      <c r="W565" s="41" t="s">
        <v>4304</v>
      </c>
      <c r="X565" s="41" t="s">
        <v>4305</v>
      </c>
      <c r="Y565" s="41" t="s">
        <v>4305</v>
      </c>
      <c r="Z565" s="41">
        <v>0</v>
      </c>
      <c r="AA565" s="41">
        <v>0</v>
      </c>
      <c r="AB565" s="41">
        <v>0</v>
      </c>
      <c r="AC565" s="41">
        <v>0</v>
      </c>
      <c r="AD565" s="56">
        <f t="shared" si="96"/>
        <v>0</v>
      </c>
      <c r="AE565" s="56">
        <f t="shared" si="97"/>
        <v>0</v>
      </c>
      <c r="AF565" s="41">
        <v>0</v>
      </c>
      <c r="AG565" s="41">
        <v>0</v>
      </c>
      <c r="AH565" s="41">
        <v>0</v>
      </c>
      <c r="AI565" s="41">
        <v>0</v>
      </c>
      <c r="AJ565" s="57">
        <f t="shared" si="98"/>
        <v>0</v>
      </c>
      <c r="AK565" s="57">
        <f t="shared" si="99"/>
        <v>0</v>
      </c>
      <c r="AL565" s="41">
        <v>0</v>
      </c>
      <c r="AM565" s="41">
        <v>0</v>
      </c>
      <c r="AN565" s="41">
        <v>1</v>
      </c>
      <c r="AO565" s="41">
        <v>1</v>
      </c>
      <c r="AP565" s="58">
        <f t="shared" si="100"/>
        <v>2</v>
      </c>
      <c r="AQ565" s="58">
        <f t="shared" si="101"/>
        <v>0.5</v>
      </c>
      <c r="AR565" s="41">
        <v>8</v>
      </c>
      <c r="AS565" s="41">
        <v>0</v>
      </c>
      <c r="AT565" s="41">
        <v>4</v>
      </c>
      <c r="AU565" s="41">
        <v>5</v>
      </c>
      <c r="AV565" s="59">
        <f t="shared" si="102"/>
        <v>17</v>
      </c>
      <c r="AW565" s="59">
        <f t="shared" si="103"/>
        <v>4.25</v>
      </c>
      <c r="AX565" s="41">
        <v>5</v>
      </c>
      <c r="AY565" s="41">
        <v>6</v>
      </c>
      <c r="AZ565" s="41">
        <v>3</v>
      </c>
      <c r="BA565" s="41">
        <v>10</v>
      </c>
      <c r="BB565" s="60">
        <f t="shared" si="104"/>
        <v>24</v>
      </c>
      <c r="BC565" s="60">
        <f t="shared" si="105"/>
        <v>6</v>
      </c>
      <c r="BD565" s="41">
        <f t="shared" si="106"/>
        <v>43</v>
      </c>
      <c r="BE565" s="41">
        <f t="shared" si="107"/>
        <v>2.0974525219671571E-3</v>
      </c>
    </row>
    <row r="566" spans="1:57" x14ac:dyDescent="0.25">
      <c r="A566" s="41" t="s">
        <v>10514</v>
      </c>
      <c r="B566" s="41" t="s">
        <v>9568</v>
      </c>
      <c r="C566" s="41">
        <v>1</v>
      </c>
      <c r="D566" s="41">
        <v>0</v>
      </c>
      <c r="E566" s="41" t="s">
        <v>10515</v>
      </c>
      <c r="F566" s="41">
        <v>100</v>
      </c>
      <c r="G566" s="41">
        <v>100</v>
      </c>
      <c r="H566" s="41" t="s">
        <v>759</v>
      </c>
      <c r="I566" s="41" t="s">
        <v>10342</v>
      </c>
      <c r="J566" s="41" t="s">
        <v>10516</v>
      </c>
      <c r="K566" s="41" t="s">
        <v>762</v>
      </c>
      <c r="L566" s="41" t="s">
        <v>762</v>
      </c>
      <c r="M566" s="41" t="s">
        <v>762</v>
      </c>
      <c r="N566" s="41" t="s">
        <v>762</v>
      </c>
      <c r="O566" s="41" t="s">
        <v>762</v>
      </c>
      <c r="P566" s="41" t="s">
        <v>45</v>
      </c>
      <c r="Q566" s="41" t="s">
        <v>46</v>
      </c>
      <c r="R566" s="41" t="s">
        <v>401</v>
      </c>
      <c r="S566" s="41" t="s">
        <v>10344</v>
      </c>
      <c r="T566" s="41" t="s">
        <v>10342</v>
      </c>
      <c r="U566" s="41" t="s">
        <v>10342</v>
      </c>
      <c r="V566" s="41" t="s">
        <v>10342</v>
      </c>
      <c r="W566" s="41" t="s">
        <v>10517</v>
      </c>
      <c r="X566" s="41" t="s">
        <v>10518</v>
      </c>
      <c r="Y566" s="41" t="s">
        <v>10518</v>
      </c>
      <c r="Z566" s="41">
        <v>0</v>
      </c>
      <c r="AA566" s="41">
        <v>0</v>
      </c>
      <c r="AB566" s="41">
        <v>0</v>
      </c>
      <c r="AC566" s="41">
        <v>0</v>
      </c>
      <c r="AD566" s="56">
        <f t="shared" si="96"/>
        <v>0</v>
      </c>
      <c r="AE566" s="56">
        <f t="shared" si="97"/>
        <v>0</v>
      </c>
      <c r="AF566" s="41">
        <v>50</v>
      </c>
      <c r="AG566" s="41">
        <v>2</v>
      </c>
      <c r="AH566" s="41">
        <v>13</v>
      </c>
      <c r="AI566" s="41">
        <v>63</v>
      </c>
      <c r="AJ566" s="57">
        <f t="shared" si="98"/>
        <v>128</v>
      </c>
      <c r="AK566" s="57">
        <f t="shared" si="99"/>
        <v>32</v>
      </c>
      <c r="AL566" s="41">
        <v>24</v>
      </c>
      <c r="AM566" s="41">
        <v>67</v>
      </c>
      <c r="AN566" s="41">
        <v>47</v>
      </c>
      <c r="AO566" s="41">
        <v>52</v>
      </c>
      <c r="AP566" s="58">
        <f t="shared" si="100"/>
        <v>190</v>
      </c>
      <c r="AQ566" s="58">
        <f t="shared" si="101"/>
        <v>47.5</v>
      </c>
      <c r="AR566" s="41">
        <v>12</v>
      </c>
      <c r="AS566" s="41">
        <v>1</v>
      </c>
      <c r="AT566" s="41">
        <v>7</v>
      </c>
      <c r="AU566" s="41">
        <v>10</v>
      </c>
      <c r="AV566" s="59">
        <f t="shared" si="102"/>
        <v>30</v>
      </c>
      <c r="AW566" s="59">
        <f t="shared" si="103"/>
        <v>7.5</v>
      </c>
      <c r="AX566" s="41">
        <v>8</v>
      </c>
      <c r="AY566" s="41">
        <v>3</v>
      </c>
      <c r="AZ566" s="41">
        <v>2</v>
      </c>
      <c r="BA566" s="41">
        <v>5</v>
      </c>
      <c r="BB566" s="60">
        <f t="shared" si="104"/>
        <v>18</v>
      </c>
      <c r="BC566" s="60">
        <f t="shared" si="105"/>
        <v>4.5</v>
      </c>
      <c r="BD566" s="41">
        <f t="shared" si="106"/>
        <v>366</v>
      </c>
      <c r="BE566" s="41">
        <f t="shared" si="107"/>
        <v>1.7852735419534405E-2</v>
      </c>
    </row>
    <row r="567" spans="1:57" x14ac:dyDescent="0.25">
      <c r="A567" s="41" t="s">
        <v>10722</v>
      </c>
      <c r="B567" s="41" t="s">
        <v>9568</v>
      </c>
      <c r="C567" s="41">
        <v>2</v>
      </c>
      <c r="D567" s="41">
        <v>0</v>
      </c>
      <c r="E567" s="41" t="s">
        <v>10723</v>
      </c>
      <c r="F567" s="41">
        <v>99.698999999999998</v>
      </c>
      <c r="G567" s="41">
        <v>100</v>
      </c>
      <c r="H567" s="41" t="s">
        <v>759</v>
      </c>
      <c r="I567" s="41" t="s">
        <v>10342</v>
      </c>
      <c r="J567" s="41" t="s">
        <v>10724</v>
      </c>
      <c r="K567" s="41" t="s">
        <v>762</v>
      </c>
      <c r="L567" s="41" t="s">
        <v>762</v>
      </c>
      <c r="M567" s="41" t="s">
        <v>762</v>
      </c>
      <c r="N567" s="41" t="s">
        <v>762</v>
      </c>
      <c r="O567" s="41" t="s">
        <v>762</v>
      </c>
      <c r="P567" s="41" t="s">
        <v>45</v>
      </c>
      <c r="Q567" s="41" t="s">
        <v>46</v>
      </c>
      <c r="R567" s="41" t="s">
        <v>401</v>
      </c>
      <c r="S567" s="41" t="s">
        <v>10344</v>
      </c>
      <c r="T567" s="41" t="s">
        <v>10342</v>
      </c>
      <c r="U567" s="41" t="s">
        <v>10342</v>
      </c>
      <c r="V567" s="41" t="s">
        <v>10342</v>
      </c>
      <c r="W567" s="41" t="s">
        <v>10725</v>
      </c>
      <c r="X567" s="41" t="s">
        <v>10726</v>
      </c>
      <c r="Y567" s="41" t="s">
        <v>10727</v>
      </c>
      <c r="Z567" s="41">
        <v>0</v>
      </c>
      <c r="AA567" s="41">
        <v>0</v>
      </c>
      <c r="AB567" s="41">
        <v>0</v>
      </c>
      <c r="AC567" s="41">
        <v>0</v>
      </c>
      <c r="AD567" s="56">
        <f t="shared" si="96"/>
        <v>0</v>
      </c>
      <c r="AE567" s="56">
        <f t="shared" si="97"/>
        <v>0</v>
      </c>
      <c r="AF567" s="41">
        <v>0</v>
      </c>
      <c r="AG567" s="41">
        <v>0</v>
      </c>
      <c r="AH567" s="41">
        <v>0</v>
      </c>
      <c r="AI567" s="41">
        <v>0</v>
      </c>
      <c r="AJ567" s="57">
        <f t="shared" si="98"/>
        <v>0</v>
      </c>
      <c r="AK567" s="57">
        <f t="shared" si="99"/>
        <v>0</v>
      </c>
      <c r="AL567" s="41">
        <v>4</v>
      </c>
      <c r="AM567" s="41">
        <v>125</v>
      </c>
      <c r="AN567" s="41">
        <v>1</v>
      </c>
      <c r="AO567" s="41">
        <v>254</v>
      </c>
      <c r="AP567" s="58">
        <f t="shared" si="100"/>
        <v>384</v>
      </c>
      <c r="AQ567" s="58">
        <f t="shared" si="101"/>
        <v>96</v>
      </c>
      <c r="AR567" s="41">
        <v>0</v>
      </c>
      <c r="AS567" s="41">
        <v>0</v>
      </c>
      <c r="AT567" s="41">
        <v>2</v>
      </c>
      <c r="AU567" s="41">
        <v>3</v>
      </c>
      <c r="AV567" s="59">
        <f t="shared" si="102"/>
        <v>5</v>
      </c>
      <c r="AW567" s="59">
        <f t="shared" si="103"/>
        <v>1.25</v>
      </c>
      <c r="AX567" s="41">
        <v>0</v>
      </c>
      <c r="AY567" s="41">
        <v>0</v>
      </c>
      <c r="AZ567" s="41">
        <v>0</v>
      </c>
      <c r="BA567" s="41">
        <v>0</v>
      </c>
      <c r="BB567" s="60">
        <f t="shared" si="104"/>
        <v>0</v>
      </c>
      <c r="BC567" s="60">
        <f t="shared" si="105"/>
        <v>0</v>
      </c>
      <c r="BD567" s="41">
        <f t="shared" si="106"/>
        <v>389</v>
      </c>
      <c r="BE567" s="41">
        <f t="shared" si="107"/>
        <v>1.8974628628958698E-2</v>
      </c>
    </row>
    <row r="568" spans="1:57" x14ac:dyDescent="0.25">
      <c r="A568" s="41" t="s">
        <v>10340</v>
      </c>
      <c r="B568" s="41" t="s">
        <v>9568</v>
      </c>
      <c r="C568" s="41">
        <v>1</v>
      </c>
      <c r="D568" s="41">
        <v>0</v>
      </c>
      <c r="E568" s="41" t="s">
        <v>10341</v>
      </c>
      <c r="F568" s="41">
        <v>100</v>
      </c>
      <c r="G568" s="41">
        <v>100</v>
      </c>
      <c r="H568" s="41" t="s">
        <v>759</v>
      </c>
      <c r="I568" s="41" t="s">
        <v>10342</v>
      </c>
      <c r="J568" s="41" t="s">
        <v>10343</v>
      </c>
      <c r="K568" s="41" t="s">
        <v>762</v>
      </c>
      <c r="L568" s="41" t="s">
        <v>762</v>
      </c>
      <c r="M568" s="41" t="s">
        <v>762</v>
      </c>
      <c r="N568" s="41" t="s">
        <v>762</v>
      </c>
      <c r="O568" s="41" t="s">
        <v>762</v>
      </c>
      <c r="P568" s="41" t="s">
        <v>45</v>
      </c>
      <c r="Q568" s="41" t="s">
        <v>46</v>
      </c>
      <c r="R568" s="41" t="s">
        <v>401</v>
      </c>
      <c r="S568" s="41" t="s">
        <v>10344</v>
      </c>
      <c r="T568" s="41" t="s">
        <v>10342</v>
      </c>
      <c r="U568" s="41" t="s">
        <v>10342</v>
      </c>
      <c r="V568" s="41" t="s">
        <v>10342</v>
      </c>
      <c r="W568" s="41" t="s">
        <v>10345</v>
      </c>
      <c r="X568" s="41" t="s">
        <v>10346</v>
      </c>
      <c r="Y568" s="41" t="s">
        <v>10347</v>
      </c>
      <c r="Z568" s="41">
        <v>0</v>
      </c>
      <c r="AA568" s="41">
        <v>0</v>
      </c>
      <c r="AB568" s="41">
        <v>0</v>
      </c>
      <c r="AC568" s="41">
        <v>0</v>
      </c>
      <c r="AD568" s="56">
        <f t="shared" si="96"/>
        <v>0</v>
      </c>
      <c r="AE568" s="56">
        <f t="shared" si="97"/>
        <v>0</v>
      </c>
      <c r="AF568" s="41">
        <v>0</v>
      </c>
      <c r="AG568" s="41">
        <v>0</v>
      </c>
      <c r="AH568" s="41">
        <v>0</v>
      </c>
      <c r="AI568" s="41">
        <v>0</v>
      </c>
      <c r="AJ568" s="57">
        <f t="shared" si="98"/>
        <v>0</v>
      </c>
      <c r="AK568" s="57">
        <f t="shared" si="99"/>
        <v>0</v>
      </c>
      <c r="AL568" s="41">
        <v>0</v>
      </c>
      <c r="AM568" s="41">
        <v>0</v>
      </c>
      <c r="AN568" s="41">
        <v>0</v>
      </c>
      <c r="AO568" s="41">
        <v>0</v>
      </c>
      <c r="AP568" s="58">
        <f t="shared" si="100"/>
        <v>0</v>
      </c>
      <c r="AQ568" s="58">
        <f t="shared" si="101"/>
        <v>0</v>
      </c>
      <c r="AR568" s="41">
        <v>0</v>
      </c>
      <c r="AS568" s="41">
        <v>0</v>
      </c>
      <c r="AT568" s="41">
        <v>7</v>
      </c>
      <c r="AU568" s="41">
        <v>4</v>
      </c>
      <c r="AV568" s="59">
        <f t="shared" si="102"/>
        <v>11</v>
      </c>
      <c r="AW568" s="59">
        <f t="shared" si="103"/>
        <v>2.75</v>
      </c>
      <c r="AX568" s="41">
        <v>53</v>
      </c>
      <c r="AY568" s="41">
        <v>74</v>
      </c>
      <c r="AZ568" s="41">
        <v>38</v>
      </c>
      <c r="BA568" s="41">
        <v>124</v>
      </c>
      <c r="BB568" s="60">
        <f t="shared" si="104"/>
        <v>289</v>
      </c>
      <c r="BC568" s="60">
        <f t="shared" si="105"/>
        <v>72.25</v>
      </c>
      <c r="BD568" s="41">
        <f t="shared" si="106"/>
        <v>300</v>
      </c>
      <c r="BE568" s="41">
        <f t="shared" si="107"/>
        <v>1.4633389688142954E-2</v>
      </c>
    </row>
    <row r="569" spans="1:57" x14ac:dyDescent="0.25">
      <c r="A569" s="41" t="s">
        <v>7521</v>
      </c>
      <c r="B569" s="41" t="s">
        <v>5426</v>
      </c>
      <c r="C569" s="41">
        <v>1</v>
      </c>
      <c r="D569" s="41">
        <v>0</v>
      </c>
      <c r="E569" s="41" t="s">
        <v>7522</v>
      </c>
      <c r="F569" s="41">
        <v>99.697999999999993</v>
      </c>
      <c r="G569" s="41">
        <v>100</v>
      </c>
      <c r="H569" s="41" t="s">
        <v>759</v>
      </c>
      <c r="I569" s="41" t="s">
        <v>5902</v>
      </c>
      <c r="J569" s="41" t="s">
        <v>7523</v>
      </c>
      <c r="K569" s="41" t="s">
        <v>762</v>
      </c>
      <c r="L569" s="41" t="s">
        <v>762</v>
      </c>
      <c r="M569" s="41" t="s">
        <v>762</v>
      </c>
      <c r="N569" s="41" t="s">
        <v>762</v>
      </c>
      <c r="O569" s="41" t="s">
        <v>762</v>
      </c>
      <c r="P569" s="41" t="s">
        <v>45</v>
      </c>
      <c r="Q569" s="41" t="s">
        <v>207</v>
      </c>
      <c r="R569" s="41" t="s">
        <v>313</v>
      </c>
      <c r="S569" s="41" t="s">
        <v>314</v>
      </c>
      <c r="T569" s="41" t="s">
        <v>2261</v>
      </c>
      <c r="U569" s="41" t="s">
        <v>5902</v>
      </c>
      <c r="V569" s="41" t="s">
        <v>5902</v>
      </c>
      <c r="W569" s="41" t="s">
        <v>7524</v>
      </c>
      <c r="X569" s="41" t="s">
        <v>7525</v>
      </c>
      <c r="Y569" s="41" t="s">
        <v>7526</v>
      </c>
      <c r="Z569" s="41">
        <v>0</v>
      </c>
      <c r="AA569" s="41">
        <v>0</v>
      </c>
      <c r="AB569" s="41">
        <v>0</v>
      </c>
      <c r="AC569" s="41">
        <v>0</v>
      </c>
      <c r="AD569" s="56">
        <f t="shared" si="96"/>
        <v>0</v>
      </c>
      <c r="AE569" s="56">
        <f t="shared" si="97"/>
        <v>0</v>
      </c>
      <c r="AF569" s="41">
        <v>4</v>
      </c>
      <c r="AG569" s="41">
        <v>4</v>
      </c>
      <c r="AH569" s="41">
        <v>8</v>
      </c>
      <c r="AI569" s="41">
        <v>14</v>
      </c>
      <c r="AJ569" s="57">
        <f t="shared" si="98"/>
        <v>30</v>
      </c>
      <c r="AK569" s="57">
        <f t="shared" si="99"/>
        <v>7.5</v>
      </c>
      <c r="AL569" s="41">
        <v>12</v>
      </c>
      <c r="AM569" s="41">
        <v>7</v>
      </c>
      <c r="AN569" s="41">
        <v>11</v>
      </c>
      <c r="AO569" s="41">
        <v>10</v>
      </c>
      <c r="AP569" s="58">
        <f t="shared" si="100"/>
        <v>40</v>
      </c>
      <c r="AQ569" s="58">
        <f t="shared" si="101"/>
        <v>10</v>
      </c>
      <c r="AR569" s="41">
        <v>0</v>
      </c>
      <c r="AS569" s="41">
        <v>1</v>
      </c>
      <c r="AT569" s="41">
        <v>2</v>
      </c>
      <c r="AU569" s="41">
        <v>0</v>
      </c>
      <c r="AV569" s="59">
        <f t="shared" si="102"/>
        <v>3</v>
      </c>
      <c r="AW569" s="59">
        <f t="shared" si="103"/>
        <v>0.75</v>
      </c>
      <c r="AX569" s="41">
        <v>10</v>
      </c>
      <c r="AY569" s="41">
        <v>11</v>
      </c>
      <c r="AZ569" s="41">
        <v>1</v>
      </c>
      <c r="BA569" s="41">
        <v>0</v>
      </c>
      <c r="BB569" s="60">
        <f t="shared" si="104"/>
        <v>22</v>
      </c>
      <c r="BC569" s="60">
        <f t="shared" si="105"/>
        <v>5.5</v>
      </c>
      <c r="BD569" s="41">
        <f t="shared" si="106"/>
        <v>95</v>
      </c>
      <c r="BE569" s="41">
        <f t="shared" si="107"/>
        <v>4.6339067345786021E-3</v>
      </c>
    </row>
    <row r="570" spans="1:57" x14ac:dyDescent="0.25">
      <c r="A570" s="41" t="s">
        <v>5900</v>
      </c>
      <c r="B570" s="41" t="s">
        <v>5426</v>
      </c>
      <c r="C570" s="41">
        <v>1</v>
      </c>
      <c r="D570" s="41">
        <v>0</v>
      </c>
      <c r="E570" s="41" t="s">
        <v>5901</v>
      </c>
      <c r="F570" s="41">
        <v>100</v>
      </c>
      <c r="G570" s="41">
        <v>100</v>
      </c>
      <c r="H570" s="41" t="s">
        <v>759</v>
      </c>
      <c r="I570" s="41" t="s">
        <v>5902</v>
      </c>
      <c r="J570" s="41" t="s">
        <v>5903</v>
      </c>
      <c r="K570" s="41" t="s">
        <v>762</v>
      </c>
      <c r="L570" s="41" t="s">
        <v>762</v>
      </c>
      <c r="M570" s="41" t="s">
        <v>762</v>
      </c>
      <c r="N570" s="41" t="s">
        <v>762</v>
      </c>
      <c r="O570" s="41" t="s">
        <v>762</v>
      </c>
      <c r="P570" s="41" t="s">
        <v>45</v>
      </c>
      <c r="Q570" s="41" t="s">
        <v>207</v>
      </c>
      <c r="R570" s="41" t="s">
        <v>313</v>
      </c>
      <c r="S570" s="41" t="s">
        <v>314</v>
      </c>
      <c r="T570" s="41" t="s">
        <v>2261</v>
      </c>
      <c r="U570" s="41" t="s">
        <v>5902</v>
      </c>
      <c r="V570" s="41" t="s">
        <v>5902</v>
      </c>
      <c r="W570" s="41" t="s">
        <v>5904</v>
      </c>
      <c r="X570" s="41" t="s">
        <v>5905</v>
      </c>
      <c r="Y570" s="41" t="s">
        <v>5905</v>
      </c>
      <c r="Z570" s="41">
        <v>0</v>
      </c>
      <c r="AA570" s="41">
        <v>0</v>
      </c>
      <c r="AB570" s="41">
        <v>0</v>
      </c>
      <c r="AC570" s="41">
        <v>0</v>
      </c>
      <c r="AD570" s="56">
        <f t="shared" si="96"/>
        <v>0</v>
      </c>
      <c r="AE570" s="56">
        <f t="shared" si="97"/>
        <v>0</v>
      </c>
      <c r="AF570" s="41">
        <v>0</v>
      </c>
      <c r="AG570" s="41">
        <v>1</v>
      </c>
      <c r="AH570" s="41">
        <v>0</v>
      </c>
      <c r="AI570" s="41">
        <v>0</v>
      </c>
      <c r="AJ570" s="57">
        <f t="shared" si="98"/>
        <v>1</v>
      </c>
      <c r="AK570" s="57">
        <f t="shared" si="99"/>
        <v>0.25</v>
      </c>
      <c r="AL570" s="41">
        <v>0</v>
      </c>
      <c r="AM570" s="41">
        <v>0</v>
      </c>
      <c r="AN570" s="41">
        <v>0</v>
      </c>
      <c r="AO570" s="41">
        <v>3</v>
      </c>
      <c r="AP570" s="58">
        <f t="shared" si="100"/>
        <v>3</v>
      </c>
      <c r="AQ570" s="58">
        <f t="shared" si="101"/>
        <v>0.75</v>
      </c>
      <c r="AR570" s="41">
        <v>41</v>
      </c>
      <c r="AS570" s="41">
        <v>68</v>
      </c>
      <c r="AT570" s="41">
        <v>100</v>
      </c>
      <c r="AU570" s="41">
        <v>87</v>
      </c>
      <c r="AV570" s="59">
        <f t="shared" si="102"/>
        <v>296</v>
      </c>
      <c r="AW570" s="59">
        <f t="shared" si="103"/>
        <v>74</v>
      </c>
      <c r="AX570" s="41">
        <v>31</v>
      </c>
      <c r="AY570" s="41">
        <v>13</v>
      </c>
      <c r="AZ570" s="41">
        <v>49</v>
      </c>
      <c r="BA570" s="41">
        <v>68</v>
      </c>
      <c r="BB570" s="60">
        <f t="shared" si="104"/>
        <v>161</v>
      </c>
      <c r="BC570" s="60">
        <f t="shared" si="105"/>
        <v>40.25</v>
      </c>
      <c r="BD570" s="41">
        <f t="shared" si="106"/>
        <v>461</v>
      </c>
      <c r="BE570" s="41">
        <f t="shared" si="107"/>
        <v>2.2486642154113008E-2</v>
      </c>
    </row>
    <row r="571" spans="1:57" x14ac:dyDescent="0.25">
      <c r="A571" s="41" t="s">
        <v>8358</v>
      </c>
      <c r="B571" s="41" t="s">
        <v>5426</v>
      </c>
      <c r="C571" s="41">
        <v>1</v>
      </c>
      <c r="D571" s="41">
        <v>0</v>
      </c>
      <c r="E571" s="41" t="s">
        <v>8359</v>
      </c>
      <c r="F571" s="41">
        <v>99.406999999999996</v>
      </c>
      <c r="G571" s="41">
        <v>100</v>
      </c>
      <c r="H571" s="41" t="s">
        <v>759</v>
      </c>
      <c r="I571" s="41" t="s">
        <v>8360</v>
      </c>
      <c r="J571" s="41" t="s">
        <v>8361</v>
      </c>
      <c r="K571" s="41" t="s">
        <v>762</v>
      </c>
      <c r="L571" s="41" t="s">
        <v>762</v>
      </c>
      <c r="M571" s="41" t="s">
        <v>762</v>
      </c>
      <c r="N571" s="41" t="s">
        <v>762</v>
      </c>
      <c r="O571" s="41" t="s">
        <v>762</v>
      </c>
      <c r="P571" s="41" t="s">
        <v>45</v>
      </c>
      <c r="Q571" s="41" t="s">
        <v>46</v>
      </c>
      <c r="R571" s="41" t="s">
        <v>401</v>
      </c>
      <c r="S571" s="41" t="s">
        <v>415</v>
      </c>
      <c r="T571" s="41" t="s">
        <v>8362</v>
      </c>
      <c r="U571" s="41" t="s">
        <v>8360</v>
      </c>
      <c r="V571" s="41" t="s">
        <v>8360</v>
      </c>
      <c r="W571" s="41" t="s">
        <v>8363</v>
      </c>
      <c r="X571" s="41" t="s">
        <v>8364</v>
      </c>
      <c r="Y571" s="41" t="s">
        <v>8365</v>
      </c>
      <c r="Z571" s="41">
        <v>2</v>
      </c>
      <c r="AA571" s="41">
        <v>1</v>
      </c>
      <c r="AB571" s="41">
        <v>0</v>
      </c>
      <c r="AC571" s="41">
        <v>0</v>
      </c>
      <c r="AD571" s="56">
        <f t="shared" si="96"/>
        <v>3</v>
      </c>
      <c r="AE571" s="56">
        <f t="shared" si="97"/>
        <v>0.75</v>
      </c>
      <c r="AF571" s="41">
        <v>8</v>
      </c>
      <c r="AG571" s="41">
        <v>5</v>
      </c>
      <c r="AH571" s="41">
        <v>6</v>
      </c>
      <c r="AI571" s="41">
        <v>0</v>
      </c>
      <c r="AJ571" s="57">
        <f t="shared" si="98"/>
        <v>19</v>
      </c>
      <c r="AK571" s="57">
        <f t="shared" si="99"/>
        <v>4.75</v>
      </c>
      <c r="AL571" s="41">
        <v>7</v>
      </c>
      <c r="AM571" s="41">
        <v>4</v>
      </c>
      <c r="AN571" s="41">
        <v>6</v>
      </c>
      <c r="AO571" s="41">
        <v>3</v>
      </c>
      <c r="AP571" s="58">
        <f t="shared" si="100"/>
        <v>20</v>
      </c>
      <c r="AQ571" s="58">
        <f t="shared" si="101"/>
        <v>5</v>
      </c>
      <c r="AR571" s="41">
        <v>2</v>
      </c>
      <c r="AS571" s="41">
        <v>0</v>
      </c>
      <c r="AT571" s="41">
        <v>3</v>
      </c>
      <c r="AU571" s="41">
        <v>4</v>
      </c>
      <c r="AV571" s="59">
        <f t="shared" si="102"/>
        <v>9</v>
      </c>
      <c r="AW571" s="59">
        <f t="shared" si="103"/>
        <v>2.25</v>
      </c>
      <c r="AX571" s="41">
        <v>1</v>
      </c>
      <c r="AY571" s="41">
        <v>1</v>
      </c>
      <c r="AZ571" s="41">
        <v>0</v>
      </c>
      <c r="BA571" s="41">
        <v>0</v>
      </c>
      <c r="BB571" s="60">
        <f t="shared" si="104"/>
        <v>2</v>
      </c>
      <c r="BC571" s="60">
        <f t="shared" si="105"/>
        <v>0.5</v>
      </c>
      <c r="BD571" s="41">
        <f t="shared" si="106"/>
        <v>53</v>
      </c>
      <c r="BE571" s="41">
        <f t="shared" si="107"/>
        <v>2.5852321782385886E-3</v>
      </c>
    </row>
    <row r="572" spans="1:57" x14ac:dyDescent="0.25">
      <c r="A572" s="41" t="s">
        <v>10846</v>
      </c>
      <c r="B572" s="41" t="s">
        <v>9568</v>
      </c>
      <c r="C572" s="41">
        <v>1</v>
      </c>
      <c r="D572" s="41">
        <v>0</v>
      </c>
      <c r="E572" s="41" t="s">
        <v>10847</v>
      </c>
      <c r="F572" s="41">
        <v>99.098999999999904</v>
      </c>
      <c r="G572" s="41">
        <v>100</v>
      </c>
      <c r="H572" s="41" t="s">
        <v>759</v>
      </c>
      <c r="I572" s="41" t="s">
        <v>10848</v>
      </c>
      <c r="J572" s="41" t="s">
        <v>10849</v>
      </c>
      <c r="K572" s="41" t="s">
        <v>762</v>
      </c>
      <c r="L572" s="41" t="s">
        <v>762</v>
      </c>
      <c r="M572" s="41" t="s">
        <v>762</v>
      </c>
      <c r="N572" s="41" t="s">
        <v>762</v>
      </c>
      <c r="O572" s="41" t="s">
        <v>762</v>
      </c>
      <c r="P572" s="41" t="s">
        <v>45</v>
      </c>
      <c r="Q572" s="41" t="s">
        <v>46</v>
      </c>
      <c r="R572" s="41" t="s">
        <v>401</v>
      </c>
      <c r="S572" s="41" t="s">
        <v>8873</v>
      </c>
      <c r="T572" s="41" t="s">
        <v>10848</v>
      </c>
      <c r="U572" s="41" t="s">
        <v>10848</v>
      </c>
      <c r="V572" s="41" t="s">
        <v>10848</v>
      </c>
      <c r="W572" s="41" t="s">
        <v>10850</v>
      </c>
      <c r="X572" s="41" t="s">
        <v>10851</v>
      </c>
      <c r="Y572" s="41" t="s">
        <v>10852</v>
      </c>
      <c r="Z572" s="41">
        <v>1</v>
      </c>
      <c r="AA572" s="41">
        <v>0</v>
      </c>
      <c r="AB572" s="41">
        <v>0</v>
      </c>
      <c r="AC572" s="41">
        <v>0</v>
      </c>
      <c r="AD572" s="56">
        <f t="shared" si="96"/>
        <v>1</v>
      </c>
      <c r="AE572" s="56">
        <f t="shared" si="97"/>
        <v>0.25</v>
      </c>
      <c r="AF572" s="41">
        <v>21</v>
      </c>
      <c r="AG572" s="41">
        <v>16</v>
      </c>
      <c r="AH572" s="41">
        <v>49</v>
      </c>
      <c r="AI572" s="41">
        <v>143</v>
      </c>
      <c r="AJ572" s="57">
        <f t="shared" si="98"/>
        <v>229</v>
      </c>
      <c r="AK572" s="57">
        <f t="shared" si="99"/>
        <v>57.25</v>
      </c>
      <c r="AL572" s="41">
        <v>18</v>
      </c>
      <c r="AM572" s="41">
        <v>15</v>
      </c>
      <c r="AN572" s="41">
        <v>7</v>
      </c>
      <c r="AO572" s="41">
        <v>1</v>
      </c>
      <c r="AP572" s="58">
        <f t="shared" si="100"/>
        <v>41</v>
      </c>
      <c r="AQ572" s="58">
        <f t="shared" si="101"/>
        <v>10.25</v>
      </c>
      <c r="AR572" s="41">
        <v>2</v>
      </c>
      <c r="AS572" s="41">
        <v>1</v>
      </c>
      <c r="AT572" s="41">
        <v>2</v>
      </c>
      <c r="AU572" s="41">
        <v>0</v>
      </c>
      <c r="AV572" s="59">
        <f t="shared" si="102"/>
        <v>5</v>
      </c>
      <c r="AW572" s="59">
        <f t="shared" si="103"/>
        <v>1.25</v>
      </c>
      <c r="AX572" s="41">
        <v>2</v>
      </c>
      <c r="AY572" s="41">
        <v>1</v>
      </c>
      <c r="AZ572" s="41">
        <v>0</v>
      </c>
      <c r="BA572" s="41">
        <v>2</v>
      </c>
      <c r="BB572" s="60">
        <f t="shared" si="104"/>
        <v>5</v>
      </c>
      <c r="BC572" s="60">
        <f t="shared" si="105"/>
        <v>1.25</v>
      </c>
      <c r="BD572" s="41">
        <f t="shared" si="106"/>
        <v>281</v>
      </c>
      <c r="BE572" s="41">
        <f t="shared" si="107"/>
        <v>1.3706608341227234E-2</v>
      </c>
    </row>
    <row r="573" spans="1:57" x14ac:dyDescent="0.25">
      <c r="A573" s="41" t="s">
        <v>8962</v>
      </c>
      <c r="B573" s="41" t="s">
        <v>5426</v>
      </c>
      <c r="C573" s="41">
        <v>1</v>
      </c>
      <c r="D573" s="41">
        <v>2</v>
      </c>
      <c r="E573" s="41" t="s">
        <v>8963</v>
      </c>
      <c r="F573" s="41">
        <v>100</v>
      </c>
      <c r="G573" s="41">
        <v>100</v>
      </c>
      <c r="H573" s="41" t="s">
        <v>759</v>
      </c>
      <c r="I573" s="41" t="s">
        <v>8964</v>
      </c>
      <c r="J573" s="41" t="s">
        <v>8965</v>
      </c>
      <c r="K573" s="41" t="s">
        <v>762</v>
      </c>
      <c r="L573" s="41" t="s">
        <v>762</v>
      </c>
      <c r="M573" s="41" t="s">
        <v>762</v>
      </c>
      <c r="N573" s="41" t="s">
        <v>762</v>
      </c>
      <c r="O573" s="41" t="s">
        <v>762</v>
      </c>
      <c r="P573" s="41" t="s">
        <v>45</v>
      </c>
      <c r="Q573" s="41" t="s">
        <v>46</v>
      </c>
      <c r="R573" s="41" t="s">
        <v>401</v>
      </c>
      <c r="S573" s="41" t="s">
        <v>8873</v>
      </c>
      <c r="T573" s="41" t="s">
        <v>8966</v>
      </c>
      <c r="U573" s="41" t="s">
        <v>8966</v>
      </c>
      <c r="V573" s="41" t="s">
        <v>8966</v>
      </c>
      <c r="W573" s="41" t="s">
        <v>8963</v>
      </c>
      <c r="X573" s="41" t="s">
        <v>8967</v>
      </c>
      <c r="Y573" s="41" t="s">
        <v>8968</v>
      </c>
      <c r="Z573" s="41">
        <v>14</v>
      </c>
      <c r="AA573" s="41">
        <v>2</v>
      </c>
      <c r="AB573" s="41">
        <v>73</v>
      </c>
      <c r="AC573" s="41">
        <v>21</v>
      </c>
      <c r="AD573" s="56">
        <f t="shared" si="96"/>
        <v>110</v>
      </c>
      <c r="AE573" s="56">
        <f t="shared" si="97"/>
        <v>27.5</v>
      </c>
      <c r="AF573" s="41">
        <v>6</v>
      </c>
      <c r="AG573" s="41">
        <v>5</v>
      </c>
      <c r="AH573" s="41">
        <v>11</v>
      </c>
      <c r="AI573" s="41">
        <v>5</v>
      </c>
      <c r="AJ573" s="57">
        <f t="shared" si="98"/>
        <v>27</v>
      </c>
      <c r="AK573" s="57">
        <f t="shared" si="99"/>
        <v>6.75</v>
      </c>
      <c r="AL573" s="41">
        <v>6</v>
      </c>
      <c r="AM573" s="41">
        <v>16</v>
      </c>
      <c r="AN573" s="41">
        <v>4</v>
      </c>
      <c r="AO573" s="41">
        <v>5</v>
      </c>
      <c r="AP573" s="58">
        <f t="shared" si="100"/>
        <v>31</v>
      </c>
      <c r="AQ573" s="58">
        <f t="shared" si="101"/>
        <v>7.75</v>
      </c>
      <c r="AR573" s="41">
        <v>1</v>
      </c>
      <c r="AS573" s="41">
        <v>2</v>
      </c>
      <c r="AT573" s="41">
        <v>3</v>
      </c>
      <c r="AU573" s="41">
        <v>0</v>
      </c>
      <c r="AV573" s="59">
        <f t="shared" si="102"/>
        <v>6</v>
      </c>
      <c r="AW573" s="59">
        <f t="shared" si="103"/>
        <v>1.5</v>
      </c>
      <c r="AX573" s="41">
        <v>0</v>
      </c>
      <c r="AY573" s="41">
        <v>0</v>
      </c>
      <c r="AZ573" s="41">
        <v>0</v>
      </c>
      <c r="BA573" s="41">
        <v>0</v>
      </c>
      <c r="BB573" s="60">
        <f t="shared" si="104"/>
        <v>0</v>
      </c>
      <c r="BC573" s="60">
        <f t="shared" si="105"/>
        <v>0</v>
      </c>
      <c r="BD573" s="41">
        <f t="shared" si="106"/>
        <v>174</v>
      </c>
      <c r="BE573" s="41">
        <f t="shared" si="107"/>
        <v>8.487366019122913E-3</v>
      </c>
    </row>
    <row r="574" spans="1:57" x14ac:dyDescent="0.25">
      <c r="A574" s="41" t="s">
        <v>8869</v>
      </c>
      <c r="B574" s="41" t="s">
        <v>5426</v>
      </c>
      <c r="C574" s="41">
        <v>1</v>
      </c>
      <c r="D574" s="41">
        <v>2</v>
      </c>
      <c r="E574" s="41" t="s">
        <v>8870</v>
      </c>
      <c r="F574" s="41">
        <v>100</v>
      </c>
      <c r="G574" s="41">
        <v>100</v>
      </c>
      <c r="H574" s="41" t="s">
        <v>759</v>
      </c>
      <c r="I574" s="41" t="s">
        <v>8871</v>
      </c>
      <c r="J574" s="41" t="s">
        <v>8872</v>
      </c>
      <c r="K574" s="41" t="s">
        <v>762</v>
      </c>
      <c r="L574" s="41" t="s">
        <v>762</v>
      </c>
      <c r="M574" s="41" t="s">
        <v>762</v>
      </c>
      <c r="N574" s="41" t="s">
        <v>762</v>
      </c>
      <c r="O574" s="41" t="s">
        <v>762</v>
      </c>
      <c r="P574" s="41" t="s">
        <v>45</v>
      </c>
      <c r="Q574" s="41" t="s">
        <v>46</v>
      </c>
      <c r="R574" s="41" t="s">
        <v>401</v>
      </c>
      <c r="S574" s="41" t="s">
        <v>8873</v>
      </c>
      <c r="T574" s="41" t="s">
        <v>8874</v>
      </c>
      <c r="U574" s="41" t="s">
        <v>8875</v>
      </c>
      <c r="V574" s="41" t="s">
        <v>8875</v>
      </c>
      <c r="W574" s="41" t="s">
        <v>8876</v>
      </c>
      <c r="X574" s="41" t="s">
        <v>8877</v>
      </c>
      <c r="Y574" s="41" t="s">
        <v>8877</v>
      </c>
      <c r="Z574" s="41">
        <v>0</v>
      </c>
      <c r="AA574" s="41">
        <v>0</v>
      </c>
      <c r="AB574" s="41">
        <v>0</v>
      </c>
      <c r="AC574" s="41">
        <v>0</v>
      </c>
      <c r="AD574" s="56">
        <f t="shared" si="96"/>
        <v>0</v>
      </c>
      <c r="AE574" s="56">
        <f t="shared" si="97"/>
        <v>0</v>
      </c>
      <c r="AF574" s="41">
        <v>2</v>
      </c>
      <c r="AG574" s="41">
        <v>0</v>
      </c>
      <c r="AH574" s="41">
        <v>1</v>
      </c>
      <c r="AI574" s="41">
        <v>2</v>
      </c>
      <c r="AJ574" s="57">
        <f t="shared" si="98"/>
        <v>5</v>
      </c>
      <c r="AK574" s="57">
        <f t="shared" si="99"/>
        <v>1.25</v>
      </c>
      <c r="AL574" s="41">
        <v>1</v>
      </c>
      <c r="AM574" s="41">
        <v>1</v>
      </c>
      <c r="AN574" s="41">
        <v>2</v>
      </c>
      <c r="AO574" s="41">
        <v>96</v>
      </c>
      <c r="AP574" s="58">
        <f t="shared" si="100"/>
        <v>100</v>
      </c>
      <c r="AQ574" s="58">
        <f t="shared" si="101"/>
        <v>25</v>
      </c>
      <c r="AR574" s="41">
        <v>0</v>
      </c>
      <c r="AS574" s="41">
        <v>1</v>
      </c>
      <c r="AT574" s="41">
        <v>2</v>
      </c>
      <c r="AU574" s="41">
        <v>2</v>
      </c>
      <c r="AV574" s="59">
        <f t="shared" si="102"/>
        <v>5</v>
      </c>
      <c r="AW574" s="59">
        <f t="shared" si="103"/>
        <v>1.25</v>
      </c>
      <c r="AX574" s="41">
        <v>0</v>
      </c>
      <c r="AY574" s="41">
        <v>3</v>
      </c>
      <c r="AZ574" s="41">
        <v>0</v>
      </c>
      <c r="BA574" s="41">
        <v>1</v>
      </c>
      <c r="BB574" s="60">
        <f t="shared" si="104"/>
        <v>4</v>
      </c>
      <c r="BC574" s="60">
        <f t="shared" si="105"/>
        <v>1</v>
      </c>
      <c r="BD574" s="41">
        <f t="shared" si="106"/>
        <v>114</v>
      </c>
      <c r="BE574" s="41">
        <f t="shared" si="107"/>
        <v>5.5606880814943228E-3</v>
      </c>
    </row>
    <row r="575" spans="1:57" x14ac:dyDescent="0.25">
      <c r="A575" s="41" t="s">
        <v>9087</v>
      </c>
      <c r="B575" s="41" t="s">
        <v>5426</v>
      </c>
      <c r="C575" s="41">
        <v>1</v>
      </c>
      <c r="D575" s="41">
        <v>0</v>
      </c>
      <c r="E575" s="41" t="s">
        <v>9088</v>
      </c>
      <c r="F575" s="41">
        <v>99.406999999999996</v>
      </c>
      <c r="G575" s="41">
        <v>100</v>
      </c>
      <c r="H575" s="41" t="s">
        <v>759</v>
      </c>
      <c r="I575" s="41" t="s">
        <v>9089</v>
      </c>
      <c r="J575" s="41" t="s">
        <v>9090</v>
      </c>
      <c r="K575" s="41" t="s">
        <v>762</v>
      </c>
      <c r="L575" s="41" t="s">
        <v>762</v>
      </c>
      <c r="M575" s="41" t="s">
        <v>762</v>
      </c>
      <c r="N575" s="41" t="s">
        <v>762</v>
      </c>
      <c r="O575" s="41" t="s">
        <v>762</v>
      </c>
      <c r="P575" s="41" t="s">
        <v>45</v>
      </c>
      <c r="Q575" s="41" t="s">
        <v>46</v>
      </c>
      <c r="R575" s="41" t="s">
        <v>401</v>
      </c>
      <c r="S575" s="41" t="s">
        <v>8873</v>
      </c>
      <c r="T575" s="41" t="s">
        <v>8874</v>
      </c>
      <c r="U575" s="41" t="s">
        <v>9089</v>
      </c>
      <c r="V575" s="41" t="s">
        <v>9089</v>
      </c>
      <c r="W575" s="41" t="s">
        <v>9091</v>
      </c>
      <c r="X575" s="41" t="s">
        <v>9092</v>
      </c>
      <c r="Y575" s="41" t="s">
        <v>9093</v>
      </c>
      <c r="Z575" s="41">
        <v>1</v>
      </c>
      <c r="AA575" s="41">
        <v>0</v>
      </c>
      <c r="AB575" s="41">
        <v>0</v>
      </c>
      <c r="AC575" s="41">
        <v>0</v>
      </c>
      <c r="AD575" s="56">
        <f t="shared" si="96"/>
        <v>1</v>
      </c>
      <c r="AE575" s="56">
        <f t="shared" si="97"/>
        <v>0.25</v>
      </c>
      <c r="AF575" s="41">
        <v>10</v>
      </c>
      <c r="AG575" s="41">
        <v>9</v>
      </c>
      <c r="AH575" s="41">
        <v>7</v>
      </c>
      <c r="AI575" s="41">
        <v>11</v>
      </c>
      <c r="AJ575" s="57">
        <f t="shared" si="98"/>
        <v>37</v>
      </c>
      <c r="AK575" s="57">
        <f t="shared" si="99"/>
        <v>9.25</v>
      </c>
      <c r="AL575" s="41">
        <v>9</v>
      </c>
      <c r="AM575" s="41">
        <v>6</v>
      </c>
      <c r="AN575" s="41">
        <v>9</v>
      </c>
      <c r="AO575" s="41">
        <v>8</v>
      </c>
      <c r="AP575" s="58">
        <f t="shared" si="100"/>
        <v>32</v>
      </c>
      <c r="AQ575" s="58">
        <f t="shared" si="101"/>
        <v>8</v>
      </c>
      <c r="AR575" s="41">
        <v>9</v>
      </c>
      <c r="AS575" s="41">
        <v>6</v>
      </c>
      <c r="AT575" s="41">
        <v>6</v>
      </c>
      <c r="AU575" s="41">
        <v>12</v>
      </c>
      <c r="AV575" s="59">
        <f t="shared" si="102"/>
        <v>33</v>
      </c>
      <c r="AW575" s="59">
        <f t="shared" si="103"/>
        <v>8.25</v>
      </c>
      <c r="AX575" s="41">
        <v>3</v>
      </c>
      <c r="AY575" s="41">
        <v>0</v>
      </c>
      <c r="AZ575" s="41">
        <v>3</v>
      </c>
      <c r="BA575" s="41">
        <v>1</v>
      </c>
      <c r="BB575" s="60">
        <f t="shared" si="104"/>
        <v>7</v>
      </c>
      <c r="BC575" s="60">
        <f t="shared" si="105"/>
        <v>1.75</v>
      </c>
      <c r="BD575" s="41">
        <f t="shared" si="106"/>
        <v>110</v>
      </c>
      <c r="BE575" s="41">
        <f t="shared" si="107"/>
        <v>5.36557621898575E-3</v>
      </c>
    </row>
    <row r="576" spans="1:57" x14ac:dyDescent="0.25">
      <c r="A576" s="41" t="s">
        <v>9366</v>
      </c>
      <c r="B576" s="41" t="s">
        <v>5426</v>
      </c>
      <c r="C576" s="41">
        <v>1</v>
      </c>
      <c r="D576" s="41">
        <v>0</v>
      </c>
      <c r="E576" s="41" t="s">
        <v>9367</v>
      </c>
      <c r="F576" s="41">
        <v>99.406999999999996</v>
      </c>
      <c r="G576" s="41">
        <v>100</v>
      </c>
      <c r="H576" s="41" t="s">
        <v>759</v>
      </c>
      <c r="I576" s="41" t="s">
        <v>9089</v>
      </c>
      <c r="J576" s="41" t="s">
        <v>9368</v>
      </c>
      <c r="K576" s="41" t="s">
        <v>762</v>
      </c>
      <c r="L576" s="41" t="s">
        <v>762</v>
      </c>
      <c r="M576" s="41" t="s">
        <v>762</v>
      </c>
      <c r="N576" s="41" t="s">
        <v>762</v>
      </c>
      <c r="O576" s="41" t="s">
        <v>762</v>
      </c>
      <c r="P576" s="41" t="s">
        <v>45</v>
      </c>
      <c r="Q576" s="41" t="s">
        <v>46</v>
      </c>
      <c r="R576" s="41" t="s">
        <v>401</v>
      </c>
      <c r="S576" s="41" t="s">
        <v>8873</v>
      </c>
      <c r="T576" s="41" t="s">
        <v>8874</v>
      </c>
      <c r="U576" s="41" t="s">
        <v>9089</v>
      </c>
      <c r="V576" s="41" t="s">
        <v>9089</v>
      </c>
      <c r="W576" s="41" t="s">
        <v>9369</v>
      </c>
      <c r="X576" s="41" t="s">
        <v>9370</v>
      </c>
      <c r="Y576" s="41" t="s">
        <v>9371</v>
      </c>
      <c r="Z576" s="41">
        <v>0</v>
      </c>
      <c r="AA576" s="41">
        <v>0</v>
      </c>
      <c r="AB576" s="41">
        <v>0</v>
      </c>
      <c r="AC576" s="41">
        <v>0</v>
      </c>
      <c r="AD576" s="56">
        <f t="shared" si="96"/>
        <v>0</v>
      </c>
      <c r="AE576" s="56">
        <f t="shared" si="97"/>
        <v>0</v>
      </c>
      <c r="AF576" s="41">
        <v>0</v>
      </c>
      <c r="AG576" s="41">
        <v>0</v>
      </c>
      <c r="AH576" s="41">
        <v>0</v>
      </c>
      <c r="AI576" s="41">
        <v>0</v>
      </c>
      <c r="AJ576" s="57">
        <f t="shared" si="98"/>
        <v>0</v>
      </c>
      <c r="AK576" s="57">
        <f t="shared" si="99"/>
        <v>0</v>
      </c>
      <c r="AL576" s="41">
        <v>0</v>
      </c>
      <c r="AM576" s="41">
        <v>0</v>
      </c>
      <c r="AN576" s="41">
        <v>0</v>
      </c>
      <c r="AO576" s="41">
        <v>0</v>
      </c>
      <c r="AP576" s="58">
        <f t="shared" si="100"/>
        <v>0</v>
      </c>
      <c r="AQ576" s="58">
        <f t="shared" si="101"/>
        <v>0</v>
      </c>
      <c r="AR576" s="41">
        <v>0</v>
      </c>
      <c r="AS576" s="41">
        <v>0</v>
      </c>
      <c r="AT576" s="41">
        <v>1</v>
      </c>
      <c r="AU576" s="41">
        <v>0</v>
      </c>
      <c r="AV576" s="59">
        <f t="shared" si="102"/>
        <v>1</v>
      </c>
      <c r="AW576" s="59">
        <f t="shared" si="103"/>
        <v>0.25</v>
      </c>
      <c r="AX576" s="41">
        <v>13</v>
      </c>
      <c r="AY576" s="41">
        <v>14</v>
      </c>
      <c r="AZ576" s="41">
        <v>50</v>
      </c>
      <c r="BA576" s="41">
        <v>39</v>
      </c>
      <c r="BB576" s="60">
        <f t="shared" si="104"/>
        <v>116</v>
      </c>
      <c r="BC576" s="60">
        <f t="shared" si="105"/>
        <v>29</v>
      </c>
      <c r="BD576" s="41">
        <f t="shared" si="106"/>
        <v>117</v>
      </c>
      <c r="BE576" s="41">
        <f t="shared" si="107"/>
        <v>5.7070219783757524E-3</v>
      </c>
    </row>
    <row r="577" spans="1:57" x14ac:dyDescent="0.25">
      <c r="A577" s="41" t="s">
        <v>9067</v>
      </c>
      <c r="B577" s="41" t="s">
        <v>5426</v>
      </c>
      <c r="C577" s="41">
        <v>1</v>
      </c>
      <c r="D577" s="41">
        <v>0</v>
      </c>
      <c r="E577" s="41" t="s">
        <v>9068</v>
      </c>
      <c r="F577" s="41">
        <v>99.697999999999993</v>
      </c>
      <c r="G577" s="41">
        <v>100</v>
      </c>
      <c r="H577" s="41" t="s">
        <v>759</v>
      </c>
      <c r="I577" s="41" t="s">
        <v>9069</v>
      </c>
      <c r="J577" s="41" t="s">
        <v>9070</v>
      </c>
      <c r="K577" s="41" t="s">
        <v>762</v>
      </c>
      <c r="L577" s="41" t="s">
        <v>762</v>
      </c>
      <c r="M577" s="41" t="s">
        <v>762</v>
      </c>
      <c r="N577" s="41" t="s">
        <v>762</v>
      </c>
      <c r="O577" s="41" t="s">
        <v>762</v>
      </c>
      <c r="P577" s="41" t="s">
        <v>45</v>
      </c>
      <c r="Q577" s="41" t="s">
        <v>46</v>
      </c>
      <c r="R577" s="41" t="s">
        <v>401</v>
      </c>
      <c r="S577" s="41" t="s">
        <v>415</v>
      </c>
      <c r="T577" s="41" t="s">
        <v>416</v>
      </c>
      <c r="U577" s="41" t="s">
        <v>9069</v>
      </c>
      <c r="V577" s="41" t="s">
        <v>9069</v>
      </c>
      <c r="W577" s="41" t="s">
        <v>9071</v>
      </c>
      <c r="X577" s="41" t="s">
        <v>9072</v>
      </c>
      <c r="Y577" s="41" t="s">
        <v>9073</v>
      </c>
      <c r="Z577" s="41">
        <v>0</v>
      </c>
      <c r="AA577" s="41">
        <v>0</v>
      </c>
      <c r="AB577" s="41">
        <v>0</v>
      </c>
      <c r="AC577" s="41">
        <v>0</v>
      </c>
      <c r="AD577" s="56">
        <f t="shared" si="96"/>
        <v>0</v>
      </c>
      <c r="AE577" s="56">
        <f t="shared" si="97"/>
        <v>0</v>
      </c>
      <c r="AF577" s="41">
        <v>3</v>
      </c>
      <c r="AG577" s="41">
        <v>0</v>
      </c>
      <c r="AH577" s="41">
        <v>0</v>
      </c>
      <c r="AI577" s="41">
        <v>0</v>
      </c>
      <c r="AJ577" s="57">
        <f t="shared" si="98"/>
        <v>3</v>
      </c>
      <c r="AK577" s="57">
        <f t="shared" si="99"/>
        <v>0.75</v>
      </c>
      <c r="AL577" s="41">
        <v>1</v>
      </c>
      <c r="AM577" s="41">
        <v>0</v>
      </c>
      <c r="AN577" s="41">
        <v>1</v>
      </c>
      <c r="AO577" s="41">
        <v>0</v>
      </c>
      <c r="AP577" s="58">
        <f t="shared" si="100"/>
        <v>2</v>
      </c>
      <c r="AQ577" s="58">
        <f t="shared" si="101"/>
        <v>0.5</v>
      </c>
      <c r="AR577" s="41">
        <v>17</v>
      </c>
      <c r="AS577" s="41">
        <v>7</v>
      </c>
      <c r="AT577" s="41">
        <v>19</v>
      </c>
      <c r="AU577" s="41">
        <v>15</v>
      </c>
      <c r="AV577" s="59">
        <f t="shared" si="102"/>
        <v>58</v>
      </c>
      <c r="AW577" s="59">
        <f t="shared" si="103"/>
        <v>14.5</v>
      </c>
      <c r="AX577" s="41">
        <v>29</v>
      </c>
      <c r="AY577" s="41">
        <v>49</v>
      </c>
      <c r="AZ577" s="41">
        <v>83</v>
      </c>
      <c r="BA577" s="41">
        <v>50</v>
      </c>
      <c r="BB577" s="60">
        <f t="shared" si="104"/>
        <v>211</v>
      </c>
      <c r="BC577" s="60">
        <f t="shared" si="105"/>
        <v>52.75</v>
      </c>
      <c r="BD577" s="41">
        <f t="shared" si="106"/>
        <v>274</v>
      </c>
      <c r="BE577" s="41">
        <f t="shared" si="107"/>
        <v>1.3365162581837231E-2</v>
      </c>
    </row>
    <row r="578" spans="1:57" x14ac:dyDescent="0.25">
      <c r="A578" s="41" t="s">
        <v>9173</v>
      </c>
      <c r="B578" s="41" t="s">
        <v>5426</v>
      </c>
      <c r="C578" s="41">
        <v>1</v>
      </c>
      <c r="D578" s="41">
        <v>0</v>
      </c>
      <c r="E578" s="41" t="s">
        <v>9174</v>
      </c>
      <c r="F578" s="41">
        <v>99.096000000000004</v>
      </c>
      <c r="G578" s="41">
        <v>100</v>
      </c>
      <c r="H578" s="41" t="s">
        <v>759</v>
      </c>
      <c r="I578" s="41" t="s">
        <v>9069</v>
      </c>
      <c r="J578" s="41" t="s">
        <v>9175</v>
      </c>
      <c r="K578" s="41" t="s">
        <v>762</v>
      </c>
      <c r="L578" s="41" t="s">
        <v>762</v>
      </c>
      <c r="M578" s="41" t="s">
        <v>762</v>
      </c>
      <c r="N578" s="41" t="s">
        <v>762</v>
      </c>
      <c r="O578" s="41" t="s">
        <v>762</v>
      </c>
      <c r="P578" s="41" t="s">
        <v>45</v>
      </c>
      <c r="Q578" s="41" t="s">
        <v>46</v>
      </c>
      <c r="R578" s="41" t="s">
        <v>401</v>
      </c>
      <c r="S578" s="41" t="s">
        <v>415</v>
      </c>
      <c r="T578" s="41" t="s">
        <v>416</v>
      </c>
      <c r="U578" s="41" t="s">
        <v>9069</v>
      </c>
      <c r="V578" s="41" t="s">
        <v>9069</v>
      </c>
      <c r="W578" s="41" t="s">
        <v>9176</v>
      </c>
      <c r="X578" s="41" t="s">
        <v>9177</v>
      </c>
      <c r="Y578" s="41" t="s">
        <v>9178</v>
      </c>
      <c r="Z578" s="41">
        <v>0</v>
      </c>
      <c r="AA578" s="41">
        <v>0</v>
      </c>
      <c r="AB578" s="41">
        <v>2</v>
      </c>
      <c r="AC578" s="41">
        <v>0</v>
      </c>
      <c r="AD578" s="56">
        <f t="shared" si="96"/>
        <v>2</v>
      </c>
      <c r="AE578" s="56">
        <f t="shared" si="97"/>
        <v>0.5</v>
      </c>
      <c r="AF578" s="41">
        <v>17</v>
      </c>
      <c r="AG578" s="41">
        <v>11</v>
      </c>
      <c r="AH578" s="41">
        <v>4</v>
      </c>
      <c r="AI578" s="41">
        <v>24</v>
      </c>
      <c r="AJ578" s="57">
        <f t="shared" si="98"/>
        <v>56</v>
      </c>
      <c r="AK578" s="57">
        <f t="shared" si="99"/>
        <v>14</v>
      </c>
      <c r="AL578" s="41">
        <v>35</v>
      </c>
      <c r="AM578" s="41">
        <v>19</v>
      </c>
      <c r="AN578" s="41">
        <v>26</v>
      </c>
      <c r="AO578" s="41">
        <v>18</v>
      </c>
      <c r="AP578" s="58">
        <f t="shared" si="100"/>
        <v>98</v>
      </c>
      <c r="AQ578" s="58">
        <f t="shared" si="101"/>
        <v>24.5</v>
      </c>
      <c r="AR578" s="41">
        <v>5</v>
      </c>
      <c r="AS578" s="41">
        <v>3</v>
      </c>
      <c r="AT578" s="41">
        <v>16</v>
      </c>
      <c r="AU578" s="41">
        <v>6</v>
      </c>
      <c r="AV578" s="59">
        <f t="shared" si="102"/>
        <v>30</v>
      </c>
      <c r="AW578" s="59">
        <f t="shared" si="103"/>
        <v>7.5</v>
      </c>
      <c r="AX578" s="41">
        <v>6</v>
      </c>
      <c r="AY578" s="41">
        <v>8</v>
      </c>
      <c r="AZ578" s="41">
        <v>1</v>
      </c>
      <c r="BA578" s="41">
        <v>14</v>
      </c>
      <c r="BB578" s="60">
        <f t="shared" si="104"/>
        <v>29</v>
      </c>
      <c r="BC578" s="60">
        <f t="shared" si="105"/>
        <v>7.25</v>
      </c>
      <c r="BD578" s="41">
        <f t="shared" si="106"/>
        <v>215</v>
      </c>
      <c r="BE578" s="41">
        <f t="shared" si="107"/>
        <v>1.0487262609835785E-2</v>
      </c>
    </row>
    <row r="579" spans="1:57" x14ac:dyDescent="0.25">
      <c r="A579" s="41" t="s">
        <v>9454</v>
      </c>
      <c r="B579" s="41" t="s">
        <v>5426</v>
      </c>
      <c r="C579" s="41">
        <v>1</v>
      </c>
      <c r="D579" s="41">
        <v>0</v>
      </c>
      <c r="E579" s="41" t="s">
        <v>9455</v>
      </c>
      <c r="F579" s="41">
        <v>100</v>
      </c>
      <c r="G579" s="41">
        <v>100</v>
      </c>
      <c r="H579" s="41" t="s">
        <v>759</v>
      </c>
      <c r="I579" s="41" t="s">
        <v>9456</v>
      </c>
      <c r="J579" s="41" t="s">
        <v>9457</v>
      </c>
      <c r="K579" s="41" t="s">
        <v>762</v>
      </c>
      <c r="L579" s="41" t="s">
        <v>762</v>
      </c>
      <c r="M579" s="41" t="s">
        <v>762</v>
      </c>
      <c r="N579" s="41" t="s">
        <v>762</v>
      </c>
      <c r="O579" s="41" t="s">
        <v>762</v>
      </c>
      <c r="P579" s="41" t="s">
        <v>45</v>
      </c>
      <c r="Q579" s="41" t="s">
        <v>46</v>
      </c>
      <c r="R579" s="41" t="s">
        <v>401</v>
      </c>
      <c r="S579" s="41" t="s">
        <v>8873</v>
      </c>
      <c r="T579" s="41" t="s">
        <v>8874</v>
      </c>
      <c r="U579" s="41" t="s">
        <v>9456</v>
      </c>
      <c r="V579" s="41" t="s">
        <v>9456</v>
      </c>
      <c r="W579" s="41" t="s">
        <v>9458</v>
      </c>
      <c r="X579" s="41" t="s">
        <v>9459</v>
      </c>
      <c r="Y579" s="41" t="s">
        <v>9459</v>
      </c>
      <c r="Z579" s="41">
        <v>0</v>
      </c>
      <c r="AA579" s="41">
        <v>0</v>
      </c>
      <c r="AB579" s="41">
        <v>0</v>
      </c>
      <c r="AC579" s="41">
        <v>0</v>
      </c>
      <c r="AD579" s="56">
        <f t="shared" ref="AD579:AD642" si="108">SUM(Z579:AC579)</f>
        <v>0</v>
      </c>
      <c r="AE579" s="56">
        <f t="shared" ref="AE579:AE642" si="109">AVERAGE(Z579:AC579)</f>
        <v>0</v>
      </c>
      <c r="AF579" s="41">
        <v>1</v>
      </c>
      <c r="AG579" s="41">
        <v>5</v>
      </c>
      <c r="AH579" s="41">
        <v>3</v>
      </c>
      <c r="AI579" s="41">
        <v>1</v>
      </c>
      <c r="AJ579" s="57">
        <f t="shared" ref="AJ579:AJ642" si="110">SUM(AF579:AI579)</f>
        <v>10</v>
      </c>
      <c r="AK579" s="57">
        <f t="shared" ref="AK579:AK642" si="111">AVERAGE(AF579:AI579)</f>
        <v>2.5</v>
      </c>
      <c r="AL579" s="41">
        <v>2</v>
      </c>
      <c r="AM579" s="41">
        <v>6</v>
      </c>
      <c r="AN579" s="41">
        <v>13</v>
      </c>
      <c r="AO579" s="41">
        <v>4</v>
      </c>
      <c r="AP579" s="58">
        <f t="shared" ref="AP579:AP642" si="112">SUM(AL579:AO579)</f>
        <v>25</v>
      </c>
      <c r="AQ579" s="58">
        <f t="shared" ref="AQ579:AQ642" si="113">AVERAGE(AL579:AO579)</f>
        <v>6.25</v>
      </c>
      <c r="AR579" s="41">
        <v>1</v>
      </c>
      <c r="AS579" s="41">
        <v>3</v>
      </c>
      <c r="AT579" s="41">
        <v>2</v>
      </c>
      <c r="AU579" s="41">
        <v>2</v>
      </c>
      <c r="AV579" s="59">
        <f t="shared" ref="AV579:AV642" si="114">SUM(AR579:AU579)</f>
        <v>8</v>
      </c>
      <c r="AW579" s="59">
        <f t="shared" ref="AW579:AW642" si="115">AVERAGE(AR579:AU579)</f>
        <v>2</v>
      </c>
      <c r="AX579" s="41">
        <v>6</v>
      </c>
      <c r="AY579" s="41">
        <v>1</v>
      </c>
      <c r="AZ579" s="41">
        <v>0</v>
      </c>
      <c r="BA579" s="41">
        <v>0</v>
      </c>
      <c r="BB579" s="60">
        <f t="shared" ref="BB579:BB642" si="116">SUM(AX579:BA579)</f>
        <v>7</v>
      </c>
      <c r="BC579" s="60">
        <f t="shared" ref="BC579:BC642" si="117">AVERAGE(AX579:BA579)</f>
        <v>1.75</v>
      </c>
      <c r="BD579" s="41">
        <f t="shared" ref="BD579:BD642" si="118">SUM(Z579:AC579,AF579:AI579,AL579:AO579,AR579:AU579,AX579:BA579)</f>
        <v>50</v>
      </c>
      <c r="BE579" s="41">
        <f t="shared" ref="BE579:BE642" si="119">(BD579/2050106)*100</f>
        <v>2.438898281357159E-3</v>
      </c>
    </row>
    <row r="580" spans="1:57" x14ac:dyDescent="0.25">
      <c r="A580" s="41" t="s">
        <v>6617</v>
      </c>
      <c r="B580" s="41" t="s">
        <v>5426</v>
      </c>
      <c r="C580" s="41">
        <v>1</v>
      </c>
      <c r="D580" s="41">
        <v>0</v>
      </c>
      <c r="E580" s="41" t="s">
        <v>6618</v>
      </c>
      <c r="F580" s="41">
        <v>99.103999999999999</v>
      </c>
      <c r="G580" s="41">
        <v>100</v>
      </c>
      <c r="H580" s="41" t="s">
        <v>759</v>
      </c>
      <c r="I580" s="41" t="s">
        <v>2262</v>
      </c>
      <c r="J580" s="41" t="s">
        <v>6619</v>
      </c>
      <c r="K580" s="41" t="s">
        <v>762</v>
      </c>
      <c r="L580" s="41" t="s">
        <v>762</v>
      </c>
      <c r="M580" s="41" t="s">
        <v>762</v>
      </c>
      <c r="N580" s="41" t="s">
        <v>762</v>
      </c>
      <c r="O580" s="41" t="s">
        <v>762</v>
      </c>
      <c r="P580" s="41" t="s">
        <v>45</v>
      </c>
      <c r="Q580" s="41" t="s">
        <v>207</v>
      </c>
      <c r="R580" s="41" t="s">
        <v>313</v>
      </c>
      <c r="S580" s="41" t="s">
        <v>314</v>
      </c>
      <c r="T580" s="41" t="s">
        <v>2261</v>
      </c>
      <c r="U580" s="41" t="s">
        <v>2262</v>
      </c>
      <c r="V580" s="41" t="s">
        <v>2262</v>
      </c>
      <c r="W580" s="41" t="s">
        <v>6620</v>
      </c>
      <c r="X580" s="41" t="s">
        <v>6621</v>
      </c>
      <c r="Y580" s="41" t="s">
        <v>6622</v>
      </c>
      <c r="Z580" s="41">
        <v>0</v>
      </c>
      <c r="AA580" s="41">
        <v>0</v>
      </c>
      <c r="AB580" s="41">
        <v>0</v>
      </c>
      <c r="AC580" s="41">
        <v>0</v>
      </c>
      <c r="AD580" s="56">
        <f t="shared" si="108"/>
        <v>0</v>
      </c>
      <c r="AE580" s="56">
        <f t="shared" si="109"/>
        <v>0</v>
      </c>
      <c r="AF580" s="41">
        <v>0</v>
      </c>
      <c r="AG580" s="41">
        <v>0</v>
      </c>
      <c r="AH580" s="41">
        <v>0</v>
      </c>
      <c r="AI580" s="41">
        <v>0</v>
      </c>
      <c r="AJ580" s="57">
        <f t="shared" si="110"/>
        <v>0</v>
      </c>
      <c r="AK580" s="57">
        <f t="shared" si="111"/>
        <v>0</v>
      </c>
      <c r="AL580" s="41">
        <v>0</v>
      </c>
      <c r="AM580" s="41">
        <v>0</v>
      </c>
      <c r="AN580" s="41">
        <v>0</v>
      </c>
      <c r="AO580" s="41">
        <v>0</v>
      </c>
      <c r="AP580" s="58">
        <f t="shared" si="112"/>
        <v>0</v>
      </c>
      <c r="AQ580" s="58">
        <f t="shared" si="113"/>
        <v>0</v>
      </c>
      <c r="AR580" s="41">
        <v>1</v>
      </c>
      <c r="AS580" s="41">
        <v>0</v>
      </c>
      <c r="AT580" s="41">
        <v>2</v>
      </c>
      <c r="AU580" s="41">
        <v>17</v>
      </c>
      <c r="AV580" s="59">
        <f t="shared" si="114"/>
        <v>20</v>
      </c>
      <c r="AW580" s="59">
        <f t="shared" si="115"/>
        <v>5</v>
      </c>
      <c r="AX580" s="41">
        <v>25</v>
      </c>
      <c r="AY580" s="41">
        <v>20</v>
      </c>
      <c r="AZ580" s="41">
        <v>26</v>
      </c>
      <c r="BA580" s="41">
        <v>34</v>
      </c>
      <c r="BB580" s="60">
        <f t="shared" si="116"/>
        <v>105</v>
      </c>
      <c r="BC580" s="60">
        <f t="shared" si="117"/>
        <v>26.25</v>
      </c>
      <c r="BD580" s="41">
        <f t="shared" si="118"/>
        <v>125</v>
      </c>
      <c r="BE580" s="41">
        <f t="shared" si="119"/>
        <v>6.097245703392898E-3</v>
      </c>
    </row>
    <row r="581" spans="1:57" x14ac:dyDescent="0.25">
      <c r="A581" s="41" t="s">
        <v>9145</v>
      </c>
      <c r="B581" s="41" t="s">
        <v>5426</v>
      </c>
      <c r="C581" s="41">
        <v>1</v>
      </c>
      <c r="D581" s="41">
        <v>0</v>
      </c>
      <c r="E581" s="41" t="s">
        <v>9146</v>
      </c>
      <c r="F581" s="41">
        <v>100</v>
      </c>
      <c r="G581" s="41">
        <v>100</v>
      </c>
      <c r="H581" s="41" t="s">
        <v>759</v>
      </c>
      <c r="I581" s="41" t="s">
        <v>2262</v>
      </c>
      <c r="J581" s="41" t="s">
        <v>9147</v>
      </c>
      <c r="K581" s="41" t="s">
        <v>762</v>
      </c>
      <c r="L581" s="41" t="s">
        <v>762</v>
      </c>
      <c r="M581" s="41" t="s">
        <v>762</v>
      </c>
      <c r="N581" s="41" t="s">
        <v>762</v>
      </c>
      <c r="O581" s="41" t="s">
        <v>762</v>
      </c>
      <c r="P581" s="41" t="s">
        <v>45</v>
      </c>
      <c r="Q581" s="41" t="s">
        <v>207</v>
      </c>
      <c r="R581" s="41" t="s">
        <v>313</v>
      </c>
      <c r="S581" s="41" t="s">
        <v>314</v>
      </c>
      <c r="T581" s="41" t="s">
        <v>2261</v>
      </c>
      <c r="U581" s="41" t="s">
        <v>2262</v>
      </c>
      <c r="V581" s="41" t="s">
        <v>2262</v>
      </c>
      <c r="W581" s="41" t="s">
        <v>9148</v>
      </c>
      <c r="X581" s="41" t="s">
        <v>9149</v>
      </c>
      <c r="Y581" s="41" t="s">
        <v>9149</v>
      </c>
      <c r="Z581" s="41">
        <v>0</v>
      </c>
      <c r="AA581" s="41">
        <v>0</v>
      </c>
      <c r="AB581" s="41">
        <v>0</v>
      </c>
      <c r="AC581" s="41">
        <v>0</v>
      </c>
      <c r="AD581" s="56">
        <f t="shared" si="108"/>
        <v>0</v>
      </c>
      <c r="AE581" s="56">
        <f t="shared" si="109"/>
        <v>0</v>
      </c>
      <c r="AF581" s="41">
        <v>0</v>
      </c>
      <c r="AG581" s="41">
        <v>0</v>
      </c>
      <c r="AH581" s="41">
        <v>0</v>
      </c>
      <c r="AI581" s="41">
        <v>5</v>
      </c>
      <c r="AJ581" s="57">
        <f t="shared" si="110"/>
        <v>5</v>
      </c>
      <c r="AK581" s="57">
        <f t="shared" si="111"/>
        <v>1.25</v>
      </c>
      <c r="AL581" s="41">
        <v>15</v>
      </c>
      <c r="AM581" s="41">
        <v>7</v>
      </c>
      <c r="AN581" s="41">
        <v>11</v>
      </c>
      <c r="AO581" s="41">
        <v>10</v>
      </c>
      <c r="AP581" s="58">
        <f t="shared" si="112"/>
        <v>43</v>
      </c>
      <c r="AQ581" s="58">
        <f t="shared" si="113"/>
        <v>10.75</v>
      </c>
      <c r="AR581" s="41">
        <v>34</v>
      </c>
      <c r="AS581" s="41">
        <v>46</v>
      </c>
      <c r="AT581" s="41">
        <v>64</v>
      </c>
      <c r="AU581" s="41">
        <v>33</v>
      </c>
      <c r="AV581" s="59">
        <f t="shared" si="114"/>
        <v>177</v>
      </c>
      <c r="AW581" s="59">
        <f t="shared" si="115"/>
        <v>44.25</v>
      </c>
      <c r="AX581" s="41">
        <v>21</v>
      </c>
      <c r="AY581" s="41">
        <v>73</v>
      </c>
      <c r="AZ581" s="41">
        <v>16</v>
      </c>
      <c r="BA581" s="41">
        <v>26</v>
      </c>
      <c r="BB581" s="60">
        <f t="shared" si="116"/>
        <v>136</v>
      </c>
      <c r="BC581" s="60">
        <f t="shared" si="117"/>
        <v>34</v>
      </c>
      <c r="BD581" s="41">
        <f t="shared" si="118"/>
        <v>361</v>
      </c>
      <c r="BE581" s="41">
        <f t="shared" si="119"/>
        <v>1.7608845591398688E-2</v>
      </c>
    </row>
    <row r="582" spans="1:57" x14ac:dyDescent="0.25">
      <c r="A582" s="41" t="s">
        <v>524</v>
      </c>
      <c r="B582" s="41" t="s">
        <v>757</v>
      </c>
      <c r="C582" s="41">
        <v>1</v>
      </c>
      <c r="D582" s="41">
        <v>0</v>
      </c>
      <c r="E582" s="41" t="s">
        <v>2583</v>
      </c>
      <c r="F582" s="41">
        <v>100</v>
      </c>
      <c r="G582" s="41">
        <v>100</v>
      </c>
      <c r="H582" s="41" t="s">
        <v>759</v>
      </c>
      <c r="I582" s="41" t="s">
        <v>2584</v>
      </c>
      <c r="J582" s="41" t="s">
        <v>2585</v>
      </c>
      <c r="K582" s="41" t="s">
        <v>762</v>
      </c>
      <c r="L582" s="41" t="s">
        <v>762</v>
      </c>
      <c r="M582" s="41" t="s">
        <v>762</v>
      </c>
      <c r="N582" s="41" t="s">
        <v>762</v>
      </c>
      <c r="O582" s="41" t="s">
        <v>762</v>
      </c>
      <c r="P582" s="41" t="s">
        <v>45</v>
      </c>
      <c r="Q582" s="41" t="s">
        <v>207</v>
      </c>
      <c r="R582" s="41" t="s">
        <v>313</v>
      </c>
      <c r="S582" s="41" t="s">
        <v>314</v>
      </c>
      <c r="T582" s="41" t="s">
        <v>2261</v>
      </c>
      <c r="U582" s="41" t="s">
        <v>2262</v>
      </c>
      <c r="V582" s="41" t="s">
        <v>2584</v>
      </c>
      <c r="W582" s="41" t="s">
        <v>2586</v>
      </c>
      <c r="X582" s="41" t="s">
        <v>2587</v>
      </c>
      <c r="Y582" s="41" t="s">
        <v>2587</v>
      </c>
      <c r="Z582" s="41">
        <v>0</v>
      </c>
      <c r="AA582" s="41">
        <v>0</v>
      </c>
      <c r="AB582" s="41">
        <v>0</v>
      </c>
      <c r="AC582" s="41">
        <v>0</v>
      </c>
      <c r="AD582" s="56">
        <f t="shared" si="108"/>
        <v>0</v>
      </c>
      <c r="AE582" s="56">
        <f t="shared" si="109"/>
        <v>0</v>
      </c>
      <c r="AF582" s="41">
        <v>10</v>
      </c>
      <c r="AG582" s="41">
        <v>1</v>
      </c>
      <c r="AH582" s="41">
        <v>3</v>
      </c>
      <c r="AI582" s="41">
        <v>7</v>
      </c>
      <c r="AJ582" s="57">
        <f t="shared" si="110"/>
        <v>21</v>
      </c>
      <c r="AK582" s="57">
        <f t="shared" si="111"/>
        <v>5.25</v>
      </c>
      <c r="AL582" s="41">
        <v>61</v>
      </c>
      <c r="AM582" s="41">
        <v>59</v>
      </c>
      <c r="AN582" s="41">
        <v>59</v>
      </c>
      <c r="AO582" s="41">
        <v>29</v>
      </c>
      <c r="AP582" s="58">
        <f t="shared" si="112"/>
        <v>208</v>
      </c>
      <c r="AQ582" s="58">
        <f t="shared" si="113"/>
        <v>52</v>
      </c>
      <c r="AR582" s="41">
        <v>11</v>
      </c>
      <c r="AS582" s="41">
        <v>9</v>
      </c>
      <c r="AT582" s="41">
        <v>8</v>
      </c>
      <c r="AU582" s="41">
        <v>8</v>
      </c>
      <c r="AV582" s="59">
        <f t="shared" si="114"/>
        <v>36</v>
      </c>
      <c r="AW582" s="59">
        <f t="shared" si="115"/>
        <v>9</v>
      </c>
      <c r="AX582" s="41">
        <v>3</v>
      </c>
      <c r="AY582" s="41">
        <v>0</v>
      </c>
      <c r="AZ582" s="41">
        <v>0</v>
      </c>
      <c r="BA582" s="41">
        <v>2</v>
      </c>
      <c r="BB582" s="60">
        <f t="shared" si="116"/>
        <v>5</v>
      </c>
      <c r="BC582" s="60">
        <f t="shared" si="117"/>
        <v>1.25</v>
      </c>
      <c r="BD582" s="41">
        <f t="shared" si="118"/>
        <v>270</v>
      </c>
      <c r="BE582" s="41">
        <f t="shared" si="119"/>
        <v>1.3170050719328658E-2</v>
      </c>
    </row>
    <row r="583" spans="1:57" x14ac:dyDescent="0.25">
      <c r="A583" s="41" t="s">
        <v>512</v>
      </c>
      <c r="B583" s="41" t="s">
        <v>757</v>
      </c>
      <c r="C583" s="41">
        <v>1</v>
      </c>
      <c r="D583" s="41">
        <v>0</v>
      </c>
      <c r="E583" s="41" t="s">
        <v>2257</v>
      </c>
      <c r="F583" s="41">
        <v>100</v>
      </c>
      <c r="G583" s="41">
        <v>100</v>
      </c>
      <c r="H583" s="41" t="s">
        <v>759</v>
      </c>
      <c r="I583" s="41" t="s">
        <v>2258</v>
      </c>
      <c r="J583" s="41" t="s">
        <v>2259</v>
      </c>
      <c r="K583" s="41" t="s">
        <v>2258</v>
      </c>
      <c r="L583" s="41">
        <v>0</v>
      </c>
      <c r="M583" s="41" t="s">
        <v>2258</v>
      </c>
      <c r="N583" s="41" t="s">
        <v>2260</v>
      </c>
      <c r="O583" s="41" t="s">
        <v>870</v>
      </c>
      <c r="P583" s="41" t="s">
        <v>45</v>
      </c>
      <c r="Q583" s="41" t="s">
        <v>207</v>
      </c>
      <c r="R583" s="41" t="s">
        <v>313</v>
      </c>
      <c r="S583" s="41" t="s">
        <v>314</v>
      </c>
      <c r="T583" s="41" t="s">
        <v>2261</v>
      </c>
      <c r="U583" s="41" t="s">
        <v>2262</v>
      </c>
      <c r="V583" s="41" t="s">
        <v>2258</v>
      </c>
      <c r="W583" s="41" t="s">
        <v>2263</v>
      </c>
      <c r="X583" s="41" t="s">
        <v>2264</v>
      </c>
      <c r="Y583" s="41" t="s">
        <v>2264</v>
      </c>
      <c r="Z583" s="41">
        <v>0</v>
      </c>
      <c r="AA583" s="41">
        <v>0</v>
      </c>
      <c r="AB583" s="41">
        <v>0</v>
      </c>
      <c r="AC583" s="41">
        <v>0</v>
      </c>
      <c r="AD583" s="56">
        <f t="shared" si="108"/>
        <v>0</v>
      </c>
      <c r="AE583" s="56">
        <f t="shared" si="109"/>
        <v>0</v>
      </c>
      <c r="AF583" s="41">
        <v>11</v>
      </c>
      <c r="AG583" s="41">
        <v>0</v>
      </c>
      <c r="AH583" s="41">
        <v>5</v>
      </c>
      <c r="AI583" s="41">
        <v>10</v>
      </c>
      <c r="AJ583" s="57">
        <f t="shared" si="110"/>
        <v>26</v>
      </c>
      <c r="AK583" s="57">
        <f t="shared" si="111"/>
        <v>6.5</v>
      </c>
      <c r="AL583" s="41">
        <v>47</v>
      </c>
      <c r="AM583" s="41">
        <v>50</v>
      </c>
      <c r="AN583" s="41">
        <v>51</v>
      </c>
      <c r="AO583" s="41">
        <v>16</v>
      </c>
      <c r="AP583" s="58">
        <f t="shared" si="112"/>
        <v>164</v>
      </c>
      <c r="AQ583" s="58">
        <f t="shared" si="113"/>
        <v>41</v>
      </c>
      <c r="AR583" s="41">
        <v>5</v>
      </c>
      <c r="AS583" s="41">
        <v>1</v>
      </c>
      <c r="AT583" s="41">
        <v>5</v>
      </c>
      <c r="AU583" s="41">
        <v>7</v>
      </c>
      <c r="AV583" s="59">
        <f t="shared" si="114"/>
        <v>18</v>
      </c>
      <c r="AW583" s="59">
        <f t="shared" si="115"/>
        <v>4.5</v>
      </c>
      <c r="AX583" s="41">
        <v>1</v>
      </c>
      <c r="AY583" s="41">
        <v>1</v>
      </c>
      <c r="AZ583" s="41">
        <v>0</v>
      </c>
      <c r="BA583" s="41">
        <v>0</v>
      </c>
      <c r="BB583" s="60">
        <f t="shared" si="116"/>
        <v>2</v>
      </c>
      <c r="BC583" s="60">
        <f t="shared" si="117"/>
        <v>0.5</v>
      </c>
      <c r="BD583" s="41">
        <f t="shared" si="118"/>
        <v>210</v>
      </c>
      <c r="BE583" s="41">
        <f t="shared" si="119"/>
        <v>1.0243372781700068E-2</v>
      </c>
    </row>
    <row r="584" spans="1:57" x14ac:dyDescent="0.25">
      <c r="A584" s="41" t="s">
        <v>5294</v>
      </c>
      <c r="B584" s="41" t="s">
        <v>4748</v>
      </c>
      <c r="C584" s="41">
        <v>1</v>
      </c>
      <c r="D584" s="41">
        <v>0</v>
      </c>
      <c r="E584" s="41" t="s">
        <v>5295</v>
      </c>
      <c r="F584" s="41">
        <v>100</v>
      </c>
      <c r="G584" s="41">
        <v>100</v>
      </c>
      <c r="H584" s="41" t="s">
        <v>759</v>
      </c>
      <c r="I584" s="41" t="s">
        <v>402</v>
      </c>
      <c r="J584" s="41" t="s">
        <v>5296</v>
      </c>
      <c r="K584" s="41" t="s">
        <v>762</v>
      </c>
      <c r="L584" s="41" t="s">
        <v>762</v>
      </c>
      <c r="M584" s="41" t="s">
        <v>762</v>
      </c>
      <c r="N584" s="41" t="s">
        <v>762</v>
      </c>
      <c r="O584" s="41" t="s">
        <v>762</v>
      </c>
      <c r="P584" s="41" t="s">
        <v>45</v>
      </c>
      <c r="Q584" s="41" t="s">
        <v>46</v>
      </c>
      <c r="R584" s="41" t="s">
        <v>401</v>
      </c>
      <c r="S584" s="41" t="s">
        <v>402</v>
      </c>
      <c r="T584" s="41" t="s">
        <v>402</v>
      </c>
      <c r="U584" s="41" t="s">
        <v>402</v>
      </c>
      <c r="V584" s="41" t="s">
        <v>402</v>
      </c>
      <c r="W584" s="41" t="s">
        <v>5297</v>
      </c>
      <c r="X584" s="41" t="s">
        <v>5298</v>
      </c>
      <c r="Y584" s="41" t="s">
        <v>5299</v>
      </c>
      <c r="Z584" s="41">
        <v>0</v>
      </c>
      <c r="AA584" s="41">
        <v>0</v>
      </c>
      <c r="AB584" s="41">
        <v>0</v>
      </c>
      <c r="AC584" s="41">
        <v>0</v>
      </c>
      <c r="AD584" s="56">
        <f t="shared" si="108"/>
        <v>0</v>
      </c>
      <c r="AE584" s="56">
        <f t="shared" si="109"/>
        <v>0</v>
      </c>
      <c r="AF584" s="41">
        <v>56</v>
      </c>
      <c r="AG584" s="41">
        <v>7</v>
      </c>
      <c r="AH584" s="41">
        <v>16</v>
      </c>
      <c r="AI584" s="41">
        <v>41</v>
      </c>
      <c r="AJ584" s="57">
        <f t="shared" si="110"/>
        <v>120</v>
      </c>
      <c r="AK584" s="57">
        <f t="shared" si="111"/>
        <v>30</v>
      </c>
      <c r="AL584" s="41">
        <v>96</v>
      </c>
      <c r="AM584" s="41">
        <v>91</v>
      </c>
      <c r="AN584" s="41">
        <v>177</v>
      </c>
      <c r="AO584" s="41">
        <v>55</v>
      </c>
      <c r="AP584" s="58">
        <f t="shared" si="112"/>
        <v>419</v>
      </c>
      <c r="AQ584" s="58">
        <f t="shared" si="113"/>
        <v>104.75</v>
      </c>
      <c r="AR584" s="41">
        <v>17</v>
      </c>
      <c r="AS584" s="41">
        <v>9</v>
      </c>
      <c r="AT584" s="41">
        <v>17</v>
      </c>
      <c r="AU584" s="41">
        <v>21</v>
      </c>
      <c r="AV584" s="59">
        <f t="shared" si="114"/>
        <v>64</v>
      </c>
      <c r="AW584" s="59">
        <f t="shared" si="115"/>
        <v>16</v>
      </c>
      <c r="AX584" s="41">
        <v>12</v>
      </c>
      <c r="AY584" s="41">
        <v>19</v>
      </c>
      <c r="AZ584" s="41">
        <v>11</v>
      </c>
      <c r="BA584" s="41">
        <v>15</v>
      </c>
      <c r="BB584" s="60">
        <f t="shared" si="116"/>
        <v>57</v>
      </c>
      <c r="BC584" s="60">
        <f t="shared" si="117"/>
        <v>14.25</v>
      </c>
      <c r="BD584" s="41">
        <f t="shared" si="118"/>
        <v>660</v>
      </c>
      <c r="BE584" s="41">
        <f t="shared" si="119"/>
        <v>3.21934573139145E-2</v>
      </c>
    </row>
    <row r="585" spans="1:57" x14ac:dyDescent="0.25">
      <c r="A585" s="41" t="s">
        <v>8987</v>
      </c>
      <c r="B585" s="41" t="s">
        <v>5426</v>
      </c>
      <c r="C585" s="41">
        <v>1</v>
      </c>
      <c r="D585" s="41">
        <v>2</v>
      </c>
      <c r="E585" s="41" t="s">
        <v>8988</v>
      </c>
      <c r="F585" s="41">
        <v>100</v>
      </c>
      <c r="G585" s="41">
        <v>100</v>
      </c>
      <c r="H585" s="41" t="s">
        <v>759</v>
      </c>
      <c r="I585" s="41" t="s">
        <v>8908</v>
      </c>
      <c r="J585" s="41" t="s">
        <v>8989</v>
      </c>
      <c r="K585" s="41" t="s">
        <v>762</v>
      </c>
      <c r="L585" s="41" t="s">
        <v>762</v>
      </c>
      <c r="M585" s="41" t="s">
        <v>762</v>
      </c>
      <c r="N585" s="41" t="s">
        <v>762</v>
      </c>
      <c r="O585" s="41" t="s">
        <v>762</v>
      </c>
      <c r="P585" s="41" t="s">
        <v>45</v>
      </c>
      <c r="Q585" s="41" t="s">
        <v>46</v>
      </c>
      <c r="R585" s="41" t="s">
        <v>401</v>
      </c>
      <c r="S585" s="41" t="s">
        <v>402</v>
      </c>
      <c r="T585" s="41" t="s">
        <v>8910</v>
      </c>
      <c r="U585" s="41" t="s">
        <v>8910</v>
      </c>
      <c r="V585" s="41" t="s">
        <v>8910</v>
      </c>
      <c r="W585" s="41" t="s">
        <v>8988</v>
      </c>
      <c r="X585" s="41" t="s">
        <v>8990</v>
      </c>
      <c r="Y585" s="41" t="s">
        <v>8990</v>
      </c>
      <c r="Z585" s="41">
        <v>0</v>
      </c>
      <c r="AA585" s="41">
        <v>0</v>
      </c>
      <c r="AB585" s="41">
        <v>0</v>
      </c>
      <c r="AC585" s="41">
        <v>0</v>
      </c>
      <c r="AD585" s="56">
        <f t="shared" si="108"/>
        <v>0</v>
      </c>
      <c r="AE585" s="56">
        <f t="shared" si="109"/>
        <v>0</v>
      </c>
      <c r="AF585" s="41">
        <v>13</v>
      </c>
      <c r="AG585" s="41">
        <v>12</v>
      </c>
      <c r="AH585" s="41">
        <v>11</v>
      </c>
      <c r="AI585" s="41">
        <v>75</v>
      </c>
      <c r="AJ585" s="57">
        <f t="shared" si="110"/>
        <v>111</v>
      </c>
      <c r="AK585" s="57">
        <f t="shared" si="111"/>
        <v>27.75</v>
      </c>
      <c r="AL585" s="41">
        <v>15</v>
      </c>
      <c r="AM585" s="41">
        <v>33</v>
      </c>
      <c r="AN585" s="41">
        <v>13</v>
      </c>
      <c r="AO585" s="41">
        <v>6</v>
      </c>
      <c r="AP585" s="58">
        <f t="shared" si="112"/>
        <v>67</v>
      </c>
      <c r="AQ585" s="58">
        <f t="shared" si="113"/>
        <v>16.75</v>
      </c>
      <c r="AR585" s="41">
        <v>0</v>
      </c>
      <c r="AS585" s="41">
        <v>3</v>
      </c>
      <c r="AT585" s="41">
        <v>2</v>
      </c>
      <c r="AU585" s="41">
        <v>1</v>
      </c>
      <c r="AV585" s="59">
        <f t="shared" si="114"/>
        <v>6</v>
      </c>
      <c r="AW585" s="59">
        <f t="shared" si="115"/>
        <v>1.5</v>
      </c>
      <c r="AX585" s="41">
        <v>2</v>
      </c>
      <c r="AY585" s="41">
        <v>1</v>
      </c>
      <c r="AZ585" s="41">
        <v>1</v>
      </c>
      <c r="BA585" s="41">
        <v>1</v>
      </c>
      <c r="BB585" s="60">
        <f t="shared" si="116"/>
        <v>5</v>
      </c>
      <c r="BC585" s="60">
        <f t="shared" si="117"/>
        <v>1.25</v>
      </c>
      <c r="BD585" s="41">
        <f t="shared" si="118"/>
        <v>189</v>
      </c>
      <c r="BE585" s="41">
        <f t="shared" si="119"/>
        <v>9.2190355035300601E-3</v>
      </c>
    </row>
    <row r="586" spans="1:57" x14ac:dyDescent="0.25">
      <c r="A586" s="41" t="s">
        <v>8906</v>
      </c>
      <c r="B586" s="41" t="s">
        <v>5426</v>
      </c>
      <c r="C586" s="41">
        <v>1</v>
      </c>
      <c r="D586" s="41">
        <v>2</v>
      </c>
      <c r="E586" s="41" t="s">
        <v>8907</v>
      </c>
      <c r="F586" s="41">
        <v>100</v>
      </c>
      <c r="G586" s="41">
        <v>100</v>
      </c>
      <c r="H586" s="41" t="s">
        <v>759</v>
      </c>
      <c r="I586" s="41" t="s">
        <v>8908</v>
      </c>
      <c r="J586" s="41" t="s">
        <v>8909</v>
      </c>
      <c r="K586" s="41" t="s">
        <v>762</v>
      </c>
      <c r="L586" s="41" t="s">
        <v>762</v>
      </c>
      <c r="M586" s="41" t="s">
        <v>762</v>
      </c>
      <c r="N586" s="41" t="s">
        <v>762</v>
      </c>
      <c r="O586" s="41" t="s">
        <v>762</v>
      </c>
      <c r="P586" s="41" t="s">
        <v>45</v>
      </c>
      <c r="Q586" s="41" t="s">
        <v>46</v>
      </c>
      <c r="R586" s="41" t="s">
        <v>401</v>
      </c>
      <c r="S586" s="41" t="s">
        <v>402</v>
      </c>
      <c r="T586" s="41" t="s">
        <v>8910</v>
      </c>
      <c r="U586" s="41" t="s">
        <v>8910</v>
      </c>
      <c r="V586" s="41" t="s">
        <v>8910</v>
      </c>
      <c r="W586" s="41" t="s">
        <v>8911</v>
      </c>
      <c r="X586" s="41" t="s">
        <v>8912</v>
      </c>
      <c r="Y586" s="41" t="s">
        <v>8913</v>
      </c>
      <c r="Z586" s="41">
        <v>0</v>
      </c>
      <c r="AA586" s="41">
        <v>0</v>
      </c>
      <c r="AB586" s="41">
        <v>0</v>
      </c>
      <c r="AC586" s="41">
        <v>0</v>
      </c>
      <c r="AD586" s="56">
        <f t="shared" si="108"/>
        <v>0</v>
      </c>
      <c r="AE586" s="56">
        <f t="shared" si="109"/>
        <v>0</v>
      </c>
      <c r="AF586" s="41">
        <v>2</v>
      </c>
      <c r="AG586" s="41">
        <v>0</v>
      </c>
      <c r="AH586" s="41">
        <v>0</v>
      </c>
      <c r="AI586" s="41">
        <v>0</v>
      </c>
      <c r="AJ586" s="57">
        <f t="shared" si="110"/>
        <v>2</v>
      </c>
      <c r="AK586" s="57">
        <f t="shared" si="111"/>
        <v>0.5</v>
      </c>
      <c r="AL586" s="41">
        <v>19</v>
      </c>
      <c r="AM586" s="41">
        <v>11</v>
      </c>
      <c r="AN586" s="41">
        <v>26</v>
      </c>
      <c r="AO586" s="41">
        <v>15</v>
      </c>
      <c r="AP586" s="58">
        <f t="shared" si="112"/>
        <v>71</v>
      </c>
      <c r="AQ586" s="58">
        <f t="shared" si="113"/>
        <v>17.75</v>
      </c>
      <c r="AR586" s="41">
        <v>1</v>
      </c>
      <c r="AS586" s="41">
        <v>0</v>
      </c>
      <c r="AT586" s="41">
        <v>2</v>
      </c>
      <c r="AU586" s="41">
        <v>1</v>
      </c>
      <c r="AV586" s="59">
        <f t="shared" si="114"/>
        <v>4</v>
      </c>
      <c r="AW586" s="59">
        <f t="shared" si="115"/>
        <v>1</v>
      </c>
      <c r="AX586" s="41">
        <v>0</v>
      </c>
      <c r="AY586" s="41">
        <v>0</v>
      </c>
      <c r="AZ586" s="41">
        <v>0</v>
      </c>
      <c r="BA586" s="41">
        <v>0</v>
      </c>
      <c r="BB586" s="60">
        <f t="shared" si="116"/>
        <v>0</v>
      </c>
      <c r="BC586" s="60">
        <f t="shared" si="117"/>
        <v>0</v>
      </c>
      <c r="BD586" s="41">
        <f t="shared" si="118"/>
        <v>77</v>
      </c>
      <c r="BE586" s="41">
        <f t="shared" si="119"/>
        <v>3.7559033532900249E-3</v>
      </c>
    </row>
    <row r="587" spans="1:57" x14ac:dyDescent="0.25">
      <c r="A587" s="41" t="s">
        <v>8969</v>
      </c>
      <c r="B587" s="41" t="s">
        <v>5426</v>
      </c>
      <c r="C587" s="41">
        <v>1</v>
      </c>
      <c r="D587" s="41">
        <v>2</v>
      </c>
      <c r="E587" s="41" t="s">
        <v>8970</v>
      </c>
      <c r="F587" s="41">
        <v>99.402999999999906</v>
      </c>
      <c r="G587" s="41">
        <v>100</v>
      </c>
      <c r="H587" s="41" t="s">
        <v>759</v>
      </c>
      <c r="I587" s="41" t="s">
        <v>8908</v>
      </c>
      <c r="J587" s="41" t="s">
        <v>8971</v>
      </c>
      <c r="K587" s="41" t="s">
        <v>762</v>
      </c>
      <c r="L587" s="41" t="s">
        <v>762</v>
      </c>
      <c r="M587" s="41" t="s">
        <v>762</v>
      </c>
      <c r="N587" s="41" t="s">
        <v>762</v>
      </c>
      <c r="O587" s="41" t="s">
        <v>762</v>
      </c>
      <c r="P587" s="41" t="s">
        <v>45</v>
      </c>
      <c r="Q587" s="41" t="s">
        <v>46</v>
      </c>
      <c r="R587" s="41" t="s">
        <v>401</v>
      </c>
      <c r="S587" s="41" t="s">
        <v>402</v>
      </c>
      <c r="T587" s="41" t="s">
        <v>8910</v>
      </c>
      <c r="U587" s="41" t="s">
        <v>8910</v>
      </c>
      <c r="V587" s="41" t="s">
        <v>8910</v>
      </c>
      <c r="W587" s="41" t="s">
        <v>8972</v>
      </c>
      <c r="X587" s="41" t="s">
        <v>8973</v>
      </c>
      <c r="Y587" s="41" t="s">
        <v>8974</v>
      </c>
      <c r="Z587" s="41">
        <v>0</v>
      </c>
      <c r="AA587" s="41">
        <v>0</v>
      </c>
      <c r="AB587" s="41">
        <v>0</v>
      </c>
      <c r="AC587" s="41">
        <v>0</v>
      </c>
      <c r="AD587" s="56">
        <f t="shared" si="108"/>
        <v>0</v>
      </c>
      <c r="AE587" s="56">
        <f t="shared" si="109"/>
        <v>0</v>
      </c>
      <c r="AF587" s="41">
        <v>0</v>
      </c>
      <c r="AG587" s="41">
        <v>18</v>
      </c>
      <c r="AH587" s="41">
        <v>1</v>
      </c>
      <c r="AI587" s="41">
        <v>0</v>
      </c>
      <c r="AJ587" s="57">
        <f t="shared" si="110"/>
        <v>19</v>
      </c>
      <c r="AK587" s="57">
        <f t="shared" si="111"/>
        <v>4.75</v>
      </c>
      <c r="AL587" s="41">
        <v>3</v>
      </c>
      <c r="AM587" s="41">
        <v>0</v>
      </c>
      <c r="AN587" s="41">
        <v>4</v>
      </c>
      <c r="AO587" s="41">
        <v>5</v>
      </c>
      <c r="AP587" s="58">
        <f t="shared" si="112"/>
        <v>12</v>
      </c>
      <c r="AQ587" s="58">
        <f t="shared" si="113"/>
        <v>3</v>
      </c>
      <c r="AR587" s="41">
        <v>1</v>
      </c>
      <c r="AS587" s="41">
        <v>0</v>
      </c>
      <c r="AT587" s="41">
        <v>4</v>
      </c>
      <c r="AU587" s="41">
        <v>6</v>
      </c>
      <c r="AV587" s="59">
        <f t="shared" si="114"/>
        <v>11</v>
      </c>
      <c r="AW587" s="59">
        <f t="shared" si="115"/>
        <v>2.75</v>
      </c>
      <c r="AX587" s="41">
        <v>1</v>
      </c>
      <c r="AY587" s="41">
        <v>0</v>
      </c>
      <c r="AZ587" s="41">
        <v>2</v>
      </c>
      <c r="BA587" s="41">
        <v>1</v>
      </c>
      <c r="BB587" s="60">
        <f t="shared" si="116"/>
        <v>4</v>
      </c>
      <c r="BC587" s="60">
        <f t="shared" si="117"/>
        <v>1</v>
      </c>
      <c r="BD587" s="41">
        <f t="shared" si="118"/>
        <v>46</v>
      </c>
      <c r="BE587" s="41">
        <f t="shared" si="119"/>
        <v>2.2437864188485862E-3</v>
      </c>
    </row>
    <row r="588" spans="1:57" x14ac:dyDescent="0.25">
      <c r="A588" s="41" t="s">
        <v>8997</v>
      </c>
      <c r="B588" s="41" t="s">
        <v>5426</v>
      </c>
      <c r="C588" s="41">
        <v>1</v>
      </c>
      <c r="D588" s="41">
        <v>0</v>
      </c>
      <c r="E588" s="41" t="s">
        <v>8998</v>
      </c>
      <c r="F588" s="41">
        <v>100</v>
      </c>
      <c r="G588" s="41">
        <v>100</v>
      </c>
      <c r="H588" s="41" t="s">
        <v>759</v>
      </c>
      <c r="I588" s="41" t="s">
        <v>8233</v>
      </c>
      <c r="J588" s="41" t="s">
        <v>8999</v>
      </c>
      <c r="K588" s="41" t="s">
        <v>762</v>
      </c>
      <c r="L588" s="41" t="s">
        <v>762</v>
      </c>
      <c r="M588" s="41" t="s">
        <v>762</v>
      </c>
      <c r="N588" s="41" t="s">
        <v>762</v>
      </c>
      <c r="O588" s="41" t="s">
        <v>762</v>
      </c>
      <c r="P588" s="41" t="s">
        <v>45</v>
      </c>
      <c r="Q588" s="41" t="s">
        <v>46</v>
      </c>
      <c r="R588" s="41" t="s">
        <v>401</v>
      </c>
      <c r="S588" s="41" t="s">
        <v>402</v>
      </c>
      <c r="T588" s="41" t="s">
        <v>6268</v>
      </c>
      <c r="U588" s="41" t="s">
        <v>8233</v>
      </c>
      <c r="V588" s="41" t="s">
        <v>8233</v>
      </c>
      <c r="W588" s="41" t="s">
        <v>9000</v>
      </c>
      <c r="X588" s="41" t="s">
        <v>9001</v>
      </c>
      <c r="Y588" s="41" t="s">
        <v>9001</v>
      </c>
      <c r="Z588" s="41">
        <v>0</v>
      </c>
      <c r="AA588" s="41">
        <v>0</v>
      </c>
      <c r="AB588" s="41">
        <v>0</v>
      </c>
      <c r="AC588" s="41">
        <v>0</v>
      </c>
      <c r="AD588" s="56">
        <f t="shared" si="108"/>
        <v>0</v>
      </c>
      <c r="AE588" s="56">
        <f t="shared" si="109"/>
        <v>0</v>
      </c>
      <c r="AF588" s="41">
        <v>0</v>
      </c>
      <c r="AG588" s="41">
        <v>0</v>
      </c>
      <c r="AH588" s="41">
        <v>0</v>
      </c>
      <c r="AI588" s="41">
        <v>0</v>
      </c>
      <c r="AJ588" s="57">
        <f t="shared" si="110"/>
        <v>0</v>
      </c>
      <c r="AK588" s="57">
        <f t="shared" si="111"/>
        <v>0</v>
      </c>
      <c r="AL588" s="41">
        <v>0</v>
      </c>
      <c r="AM588" s="41">
        <v>0</v>
      </c>
      <c r="AN588" s="41">
        <v>0</v>
      </c>
      <c r="AO588" s="41">
        <v>0</v>
      </c>
      <c r="AP588" s="58">
        <f t="shared" si="112"/>
        <v>0</v>
      </c>
      <c r="AQ588" s="58">
        <f t="shared" si="113"/>
        <v>0</v>
      </c>
      <c r="AR588" s="41">
        <v>2</v>
      </c>
      <c r="AS588" s="41">
        <v>2</v>
      </c>
      <c r="AT588" s="41">
        <v>9</v>
      </c>
      <c r="AU588" s="41">
        <v>25</v>
      </c>
      <c r="AV588" s="59">
        <f t="shared" si="114"/>
        <v>38</v>
      </c>
      <c r="AW588" s="59">
        <f t="shared" si="115"/>
        <v>9.5</v>
      </c>
      <c r="AX588" s="41">
        <v>7</v>
      </c>
      <c r="AY588" s="41">
        <v>1</v>
      </c>
      <c r="AZ588" s="41">
        <v>1</v>
      </c>
      <c r="BA588" s="41">
        <v>3</v>
      </c>
      <c r="BB588" s="60">
        <f t="shared" si="116"/>
        <v>12</v>
      </c>
      <c r="BC588" s="60">
        <f t="shared" si="117"/>
        <v>3</v>
      </c>
      <c r="BD588" s="41">
        <f t="shared" si="118"/>
        <v>50</v>
      </c>
      <c r="BE588" s="41">
        <f t="shared" si="119"/>
        <v>2.438898281357159E-3</v>
      </c>
    </row>
    <row r="589" spans="1:57" x14ac:dyDescent="0.25">
      <c r="A589" s="41" t="s">
        <v>8231</v>
      </c>
      <c r="B589" s="41" t="s">
        <v>5426</v>
      </c>
      <c r="C589" s="41">
        <v>1</v>
      </c>
      <c r="D589" s="41">
        <v>0</v>
      </c>
      <c r="E589" s="41" t="s">
        <v>8232</v>
      </c>
      <c r="F589" s="41">
        <v>100</v>
      </c>
      <c r="G589" s="41">
        <v>100</v>
      </c>
      <c r="H589" s="41" t="s">
        <v>759</v>
      </c>
      <c r="I589" s="41" t="s">
        <v>8233</v>
      </c>
      <c r="J589" s="41" t="s">
        <v>8234</v>
      </c>
      <c r="K589" s="41" t="s">
        <v>762</v>
      </c>
      <c r="L589" s="41" t="s">
        <v>762</v>
      </c>
      <c r="M589" s="41" t="s">
        <v>762</v>
      </c>
      <c r="N589" s="41" t="s">
        <v>762</v>
      </c>
      <c r="O589" s="41" t="s">
        <v>762</v>
      </c>
      <c r="P589" s="41" t="s">
        <v>45</v>
      </c>
      <c r="Q589" s="41" t="s">
        <v>46</v>
      </c>
      <c r="R589" s="41" t="s">
        <v>401</v>
      </c>
      <c r="S589" s="41" t="s">
        <v>402</v>
      </c>
      <c r="T589" s="41" t="s">
        <v>6268</v>
      </c>
      <c r="U589" s="41" t="s">
        <v>8233</v>
      </c>
      <c r="V589" s="41" t="s">
        <v>8233</v>
      </c>
      <c r="W589" s="41" t="s">
        <v>8232</v>
      </c>
      <c r="X589" s="41" t="s">
        <v>8235</v>
      </c>
      <c r="Y589" s="41" t="s">
        <v>8236</v>
      </c>
      <c r="Z589" s="41">
        <v>0</v>
      </c>
      <c r="AA589" s="41">
        <v>0</v>
      </c>
      <c r="AB589" s="41">
        <v>0</v>
      </c>
      <c r="AC589" s="41">
        <v>0</v>
      </c>
      <c r="AD589" s="56">
        <f t="shared" si="108"/>
        <v>0</v>
      </c>
      <c r="AE589" s="56">
        <f t="shared" si="109"/>
        <v>0</v>
      </c>
      <c r="AF589" s="41">
        <v>0</v>
      </c>
      <c r="AG589" s="41">
        <v>0</v>
      </c>
      <c r="AH589" s="41">
        <v>0</v>
      </c>
      <c r="AI589" s="41">
        <v>0</v>
      </c>
      <c r="AJ589" s="57">
        <f t="shared" si="110"/>
        <v>0</v>
      </c>
      <c r="AK589" s="57">
        <f t="shared" si="111"/>
        <v>0</v>
      </c>
      <c r="AL589" s="41">
        <v>0</v>
      </c>
      <c r="AM589" s="41">
        <v>0</v>
      </c>
      <c r="AN589" s="41">
        <v>0</v>
      </c>
      <c r="AO589" s="41">
        <v>0</v>
      </c>
      <c r="AP589" s="58">
        <f t="shared" si="112"/>
        <v>0</v>
      </c>
      <c r="AQ589" s="58">
        <f t="shared" si="113"/>
        <v>0</v>
      </c>
      <c r="AR589" s="41">
        <v>0</v>
      </c>
      <c r="AS589" s="41">
        <v>5</v>
      </c>
      <c r="AT589" s="41">
        <v>8</v>
      </c>
      <c r="AU589" s="41">
        <v>3</v>
      </c>
      <c r="AV589" s="59">
        <f t="shared" si="114"/>
        <v>16</v>
      </c>
      <c r="AW589" s="59">
        <f t="shared" si="115"/>
        <v>4</v>
      </c>
      <c r="AX589" s="41">
        <v>414</v>
      </c>
      <c r="AY589" s="41">
        <v>451</v>
      </c>
      <c r="AZ589" s="41">
        <v>366</v>
      </c>
      <c r="BA589" s="41">
        <v>619</v>
      </c>
      <c r="BB589" s="60">
        <f t="shared" si="116"/>
        <v>1850</v>
      </c>
      <c r="BC589" s="60">
        <f t="shared" si="117"/>
        <v>462.5</v>
      </c>
      <c r="BD589" s="41">
        <f t="shared" si="118"/>
        <v>1866</v>
      </c>
      <c r="BE589" s="41">
        <f t="shared" si="119"/>
        <v>9.1019683860249181E-2</v>
      </c>
    </row>
    <row r="590" spans="1:57" x14ac:dyDescent="0.25">
      <c r="A590" s="41" t="s">
        <v>7571</v>
      </c>
      <c r="B590" s="41" t="s">
        <v>5426</v>
      </c>
      <c r="C590" s="41">
        <v>1</v>
      </c>
      <c r="D590" s="41">
        <v>0</v>
      </c>
      <c r="E590" s="41" t="s">
        <v>7572</v>
      </c>
      <c r="F590" s="41">
        <v>100</v>
      </c>
      <c r="G590" s="41">
        <v>100</v>
      </c>
      <c r="H590" s="41" t="s">
        <v>759</v>
      </c>
      <c r="I590" s="41" t="s">
        <v>370</v>
      </c>
      <c r="J590" s="41" t="s">
        <v>7573</v>
      </c>
      <c r="K590" s="41" t="s">
        <v>762</v>
      </c>
      <c r="L590" s="41" t="s">
        <v>762</v>
      </c>
      <c r="M590" s="41" t="s">
        <v>762</v>
      </c>
      <c r="N590" s="41" t="s">
        <v>762</v>
      </c>
      <c r="O590" s="41" t="s">
        <v>762</v>
      </c>
      <c r="P590" s="41" t="s">
        <v>45</v>
      </c>
      <c r="Q590" s="41" t="s">
        <v>46</v>
      </c>
      <c r="R590" s="41" t="s">
        <v>47</v>
      </c>
      <c r="S590" s="41" t="s">
        <v>52</v>
      </c>
      <c r="T590" s="41" t="s">
        <v>369</v>
      </c>
      <c r="U590" s="41" t="s">
        <v>370</v>
      </c>
      <c r="V590" s="41" t="s">
        <v>370</v>
      </c>
      <c r="W590" s="41" t="s">
        <v>7574</v>
      </c>
      <c r="X590" s="41" t="s">
        <v>7575</v>
      </c>
      <c r="Y590" s="41" t="s">
        <v>7575</v>
      </c>
      <c r="Z590" s="41">
        <v>0</v>
      </c>
      <c r="AA590" s="41">
        <v>0</v>
      </c>
      <c r="AB590" s="41">
        <v>0</v>
      </c>
      <c r="AC590" s="41">
        <v>0</v>
      </c>
      <c r="AD590" s="56">
        <f t="shared" si="108"/>
        <v>0</v>
      </c>
      <c r="AE590" s="56">
        <f t="shared" si="109"/>
        <v>0</v>
      </c>
      <c r="AF590" s="41">
        <v>0</v>
      </c>
      <c r="AG590" s="41">
        <v>1</v>
      </c>
      <c r="AH590" s="41">
        <v>1</v>
      </c>
      <c r="AI590" s="41">
        <v>1</v>
      </c>
      <c r="AJ590" s="57">
        <f t="shared" si="110"/>
        <v>3</v>
      </c>
      <c r="AK590" s="57">
        <f t="shared" si="111"/>
        <v>0.75</v>
      </c>
      <c r="AL590" s="41">
        <v>1</v>
      </c>
      <c r="AM590" s="41">
        <v>1</v>
      </c>
      <c r="AN590" s="41">
        <v>1</v>
      </c>
      <c r="AO590" s="41">
        <v>80</v>
      </c>
      <c r="AP590" s="58">
        <f t="shared" si="112"/>
        <v>83</v>
      </c>
      <c r="AQ590" s="58">
        <f t="shared" si="113"/>
        <v>20.75</v>
      </c>
      <c r="AR590" s="41">
        <v>0</v>
      </c>
      <c r="AS590" s="41">
        <v>1</v>
      </c>
      <c r="AT590" s="41">
        <v>1</v>
      </c>
      <c r="AU590" s="41">
        <v>0</v>
      </c>
      <c r="AV590" s="59">
        <f t="shared" si="114"/>
        <v>2</v>
      </c>
      <c r="AW590" s="59">
        <f t="shared" si="115"/>
        <v>0.5</v>
      </c>
      <c r="AX590" s="41">
        <v>0</v>
      </c>
      <c r="AY590" s="41">
        <v>0</v>
      </c>
      <c r="AZ590" s="41">
        <v>0</v>
      </c>
      <c r="BA590" s="41">
        <v>0</v>
      </c>
      <c r="BB590" s="60">
        <f t="shared" si="116"/>
        <v>0</v>
      </c>
      <c r="BC590" s="60">
        <f t="shared" si="117"/>
        <v>0</v>
      </c>
      <c r="BD590" s="41">
        <f t="shared" si="118"/>
        <v>88</v>
      </c>
      <c r="BE590" s="41">
        <f t="shared" si="119"/>
        <v>4.2924609751885997E-3</v>
      </c>
    </row>
    <row r="591" spans="1:57" x14ac:dyDescent="0.25">
      <c r="A591" s="41" t="s">
        <v>7251</v>
      </c>
      <c r="B591" s="41" t="s">
        <v>5426</v>
      </c>
      <c r="C591" s="41">
        <v>1</v>
      </c>
      <c r="D591" s="41">
        <v>0</v>
      </c>
      <c r="E591" s="41" t="s">
        <v>7252</v>
      </c>
      <c r="F591" s="41">
        <v>100</v>
      </c>
      <c r="G591" s="41">
        <v>100</v>
      </c>
      <c r="H591" s="41" t="s">
        <v>759</v>
      </c>
      <c r="I591" s="41" t="s">
        <v>370</v>
      </c>
      <c r="J591" s="41" t="s">
        <v>7253</v>
      </c>
      <c r="K591" s="41" t="s">
        <v>762</v>
      </c>
      <c r="L591" s="41" t="s">
        <v>762</v>
      </c>
      <c r="M591" s="41" t="s">
        <v>762</v>
      </c>
      <c r="N591" s="41" t="s">
        <v>762</v>
      </c>
      <c r="O591" s="41" t="s">
        <v>762</v>
      </c>
      <c r="P591" s="41" t="s">
        <v>45</v>
      </c>
      <c r="Q591" s="41" t="s">
        <v>46</v>
      </c>
      <c r="R591" s="41" t="s">
        <v>47</v>
      </c>
      <c r="S591" s="41" t="s">
        <v>52</v>
      </c>
      <c r="T591" s="41" t="s">
        <v>369</v>
      </c>
      <c r="U591" s="41" t="s">
        <v>370</v>
      </c>
      <c r="V591" s="41" t="s">
        <v>370</v>
      </c>
      <c r="W591" s="41" t="s">
        <v>7252</v>
      </c>
      <c r="X591" s="41" t="s">
        <v>7254</v>
      </c>
      <c r="Y591" s="41" t="s">
        <v>7254</v>
      </c>
      <c r="Z591" s="41">
        <v>0</v>
      </c>
      <c r="AA591" s="41">
        <v>0</v>
      </c>
      <c r="AB591" s="41">
        <v>0</v>
      </c>
      <c r="AC591" s="41">
        <v>0</v>
      </c>
      <c r="AD591" s="56">
        <f t="shared" si="108"/>
        <v>0</v>
      </c>
      <c r="AE591" s="56">
        <f t="shared" si="109"/>
        <v>0</v>
      </c>
      <c r="AF591" s="41">
        <v>0</v>
      </c>
      <c r="AG591" s="41">
        <v>0</v>
      </c>
      <c r="AH591" s="41">
        <v>0</v>
      </c>
      <c r="AI591" s="41">
        <v>0</v>
      </c>
      <c r="AJ591" s="57">
        <f t="shared" si="110"/>
        <v>0</v>
      </c>
      <c r="AK591" s="57">
        <f t="shared" si="111"/>
        <v>0</v>
      </c>
      <c r="AL591" s="41">
        <v>0</v>
      </c>
      <c r="AM591" s="41">
        <v>0</v>
      </c>
      <c r="AN591" s="41">
        <v>0</v>
      </c>
      <c r="AO591" s="41">
        <v>0</v>
      </c>
      <c r="AP591" s="58">
        <f t="shared" si="112"/>
        <v>0</v>
      </c>
      <c r="AQ591" s="58">
        <f t="shared" si="113"/>
        <v>0</v>
      </c>
      <c r="AR591" s="41">
        <v>0</v>
      </c>
      <c r="AS591" s="41">
        <v>0</v>
      </c>
      <c r="AT591" s="41">
        <v>1</v>
      </c>
      <c r="AU591" s="41">
        <v>0</v>
      </c>
      <c r="AV591" s="59">
        <f t="shared" si="114"/>
        <v>1</v>
      </c>
      <c r="AW591" s="59">
        <f t="shared" si="115"/>
        <v>0.25</v>
      </c>
      <c r="AX591" s="41">
        <v>17</v>
      </c>
      <c r="AY591" s="41">
        <v>35</v>
      </c>
      <c r="AZ591" s="41">
        <v>10</v>
      </c>
      <c r="BA591" s="41">
        <v>47</v>
      </c>
      <c r="BB591" s="60">
        <f t="shared" si="116"/>
        <v>109</v>
      </c>
      <c r="BC591" s="60">
        <f t="shared" si="117"/>
        <v>27.25</v>
      </c>
      <c r="BD591" s="41">
        <f t="shared" si="118"/>
        <v>110</v>
      </c>
      <c r="BE591" s="41">
        <f t="shared" si="119"/>
        <v>5.36557621898575E-3</v>
      </c>
    </row>
    <row r="592" spans="1:57" x14ac:dyDescent="0.25">
      <c r="A592" s="41" t="s">
        <v>6227</v>
      </c>
      <c r="B592" s="41" t="s">
        <v>5426</v>
      </c>
      <c r="C592" s="41">
        <v>1</v>
      </c>
      <c r="D592" s="41">
        <v>0</v>
      </c>
      <c r="E592" s="41" t="s">
        <v>6228</v>
      </c>
      <c r="F592" s="41">
        <v>100</v>
      </c>
      <c r="G592" s="41">
        <v>100</v>
      </c>
      <c r="H592" s="41" t="s">
        <v>759</v>
      </c>
      <c r="I592" s="41" t="s">
        <v>370</v>
      </c>
      <c r="J592" s="41" t="s">
        <v>6229</v>
      </c>
      <c r="K592" s="41" t="s">
        <v>762</v>
      </c>
      <c r="L592" s="41" t="s">
        <v>762</v>
      </c>
      <c r="M592" s="41" t="s">
        <v>762</v>
      </c>
      <c r="N592" s="41" t="s">
        <v>762</v>
      </c>
      <c r="O592" s="41" t="s">
        <v>762</v>
      </c>
      <c r="P592" s="41" t="s">
        <v>45</v>
      </c>
      <c r="Q592" s="41" t="s">
        <v>46</v>
      </c>
      <c r="R592" s="41" t="s">
        <v>47</v>
      </c>
      <c r="S592" s="41" t="s">
        <v>52</v>
      </c>
      <c r="T592" s="41" t="s">
        <v>369</v>
      </c>
      <c r="U592" s="41" t="s">
        <v>370</v>
      </c>
      <c r="V592" s="41" t="s">
        <v>370</v>
      </c>
      <c r="W592" s="41" t="s">
        <v>6230</v>
      </c>
      <c r="X592" s="41" t="s">
        <v>6231</v>
      </c>
      <c r="Y592" s="41" t="s">
        <v>6231</v>
      </c>
      <c r="Z592" s="41">
        <v>0</v>
      </c>
      <c r="AA592" s="41">
        <v>0</v>
      </c>
      <c r="AB592" s="41">
        <v>0</v>
      </c>
      <c r="AC592" s="41">
        <v>0</v>
      </c>
      <c r="AD592" s="56">
        <f t="shared" si="108"/>
        <v>0</v>
      </c>
      <c r="AE592" s="56">
        <f t="shared" si="109"/>
        <v>0</v>
      </c>
      <c r="AF592" s="41">
        <v>6</v>
      </c>
      <c r="AG592" s="41">
        <v>0</v>
      </c>
      <c r="AH592" s="41">
        <v>0</v>
      </c>
      <c r="AI592" s="41">
        <v>1</v>
      </c>
      <c r="AJ592" s="57">
        <f t="shared" si="110"/>
        <v>7</v>
      </c>
      <c r="AK592" s="57">
        <f t="shared" si="111"/>
        <v>1.75</v>
      </c>
      <c r="AL592" s="41">
        <v>1</v>
      </c>
      <c r="AM592" s="41">
        <v>4</v>
      </c>
      <c r="AN592" s="41">
        <v>5</v>
      </c>
      <c r="AO592" s="41">
        <v>2</v>
      </c>
      <c r="AP592" s="58">
        <f t="shared" si="112"/>
        <v>12</v>
      </c>
      <c r="AQ592" s="58">
        <f t="shared" si="113"/>
        <v>3</v>
      </c>
      <c r="AR592" s="41">
        <v>56</v>
      </c>
      <c r="AS592" s="41">
        <v>49</v>
      </c>
      <c r="AT592" s="41">
        <v>88</v>
      </c>
      <c r="AU592" s="41">
        <v>119</v>
      </c>
      <c r="AV592" s="59">
        <f t="shared" si="114"/>
        <v>312</v>
      </c>
      <c r="AW592" s="59">
        <f t="shared" si="115"/>
        <v>78</v>
      </c>
      <c r="AX592" s="41">
        <v>55</v>
      </c>
      <c r="AY592" s="41">
        <v>26</v>
      </c>
      <c r="AZ592" s="41">
        <v>61</v>
      </c>
      <c r="BA592" s="41">
        <v>44</v>
      </c>
      <c r="BB592" s="60">
        <f t="shared" si="116"/>
        <v>186</v>
      </c>
      <c r="BC592" s="60">
        <f t="shared" si="117"/>
        <v>46.5</v>
      </c>
      <c r="BD592" s="41">
        <f t="shared" si="118"/>
        <v>517</v>
      </c>
      <c r="BE592" s="41">
        <f t="shared" si="119"/>
        <v>2.5218208229233027E-2</v>
      </c>
    </row>
    <row r="593" spans="1:57" x14ac:dyDescent="0.25">
      <c r="A593" s="41" t="s">
        <v>6362</v>
      </c>
      <c r="B593" s="41" t="s">
        <v>5426</v>
      </c>
      <c r="C593" s="41">
        <v>2</v>
      </c>
      <c r="D593" s="41">
        <v>0</v>
      </c>
      <c r="E593" s="41" t="s">
        <v>6363</v>
      </c>
      <c r="F593" s="41">
        <v>100</v>
      </c>
      <c r="G593" s="41">
        <v>100</v>
      </c>
      <c r="H593" s="41" t="s">
        <v>759</v>
      </c>
      <c r="I593" s="41" t="s">
        <v>370</v>
      </c>
      <c r="J593" s="41" t="s">
        <v>6364</v>
      </c>
      <c r="K593" s="41" t="s">
        <v>762</v>
      </c>
      <c r="L593" s="41" t="s">
        <v>762</v>
      </c>
      <c r="M593" s="41" t="s">
        <v>762</v>
      </c>
      <c r="N593" s="41" t="s">
        <v>762</v>
      </c>
      <c r="O593" s="41" t="s">
        <v>762</v>
      </c>
      <c r="P593" s="41" t="s">
        <v>45</v>
      </c>
      <c r="Q593" s="41" t="s">
        <v>46</v>
      </c>
      <c r="R593" s="41" t="s">
        <v>47</v>
      </c>
      <c r="S593" s="41" t="s">
        <v>52</v>
      </c>
      <c r="T593" s="41" t="s">
        <v>369</v>
      </c>
      <c r="U593" s="41" t="s">
        <v>370</v>
      </c>
      <c r="V593" s="41" t="s">
        <v>370</v>
      </c>
      <c r="W593" s="41" t="s">
        <v>6365</v>
      </c>
      <c r="X593" s="41" t="s">
        <v>6366</v>
      </c>
      <c r="Y593" s="41" t="s">
        <v>6366</v>
      </c>
      <c r="Z593" s="41">
        <v>1</v>
      </c>
      <c r="AA593" s="41">
        <v>1</v>
      </c>
      <c r="AB593" s="41">
        <v>0</v>
      </c>
      <c r="AC593" s="41">
        <v>0</v>
      </c>
      <c r="AD593" s="56">
        <f t="shared" si="108"/>
        <v>2</v>
      </c>
      <c r="AE593" s="56">
        <f t="shared" si="109"/>
        <v>0.5</v>
      </c>
      <c r="AF593" s="41">
        <v>2</v>
      </c>
      <c r="AG593" s="41">
        <v>0</v>
      </c>
      <c r="AH593" s="41">
        <v>12</v>
      </c>
      <c r="AI593" s="41">
        <v>4</v>
      </c>
      <c r="AJ593" s="57">
        <f t="shared" si="110"/>
        <v>18</v>
      </c>
      <c r="AK593" s="57">
        <f t="shared" si="111"/>
        <v>4.5</v>
      </c>
      <c r="AL593" s="41">
        <v>13</v>
      </c>
      <c r="AM593" s="41">
        <v>96</v>
      </c>
      <c r="AN593" s="41">
        <v>10</v>
      </c>
      <c r="AO593" s="41">
        <v>6</v>
      </c>
      <c r="AP593" s="58">
        <f t="shared" si="112"/>
        <v>125</v>
      </c>
      <c r="AQ593" s="58">
        <f t="shared" si="113"/>
        <v>31.25</v>
      </c>
      <c r="AR593" s="41">
        <v>4</v>
      </c>
      <c r="AS593" s="41">
        <v>9</v>
      </c>
      <c r="AT593" s="41">
        <v>10</v>
      </c>
      <c r="AU593" s="41">
        <v>11</v>
      </c>
      <c r="AV593" s="59">
        <f t="shared" si="114"/>
        <v>34</v>
      </c>
      <c r="AW593" s="59">
        <f t="shared" si="115"/>
        <v>8.5</v>
      </c>
      <c r="AX593" s="41">
        <v>7</v>
      </c>
      <c r="AY593" s="41">
        <v>4</v>
      </c>
      <c r="AZ593" s="41">
        <v>1</v>
      </c>
      <c r="BA593" s="41">
        <v>0</v>
      </c>
      <c r="BB593" s="60">
        <f t="shared" si="116"/>
        <v>12</v>
      </c>
      <c r="BC593" s="60">
        <f t="shared" si="117"/>
        <v>3</v>
      </c>
      <c r="BD593" s="41">
        <f t="shared" si="118"/>
        <v>191</v>
      </c>
      <c r="BE593" s="41">
        <f t="shared" si="119"/>
        <v>9.3165914347843465E-3</v>
      </c>
    </row>
    <row r="594" spans="1:57" x14ac:dyDescent="0.25">
      <c r="A594" s="41" t="s">
        <v>9562</v>
      </c>
      <c r="B594" s="41" t="s">
        <v>5426</v>
      </c>
      <c r="C594" s="41">
        <v>1</v>
      </c>
      <c r="D594" s="41">
        <v>0</v>
      </c>
      <c r="E594" s="41" t="s">
        <v>9563</v>
      </c>
      <c r="F594" s="41">
        <v>99.396000000000001</v>
      </c>
      <c r="G594" s="41">
        <v>100</v>
      </c>
      <c r="H594" s="41" t="s">
        <v>759</v>
      </c>
      <c r="I594" s="41" t="s">
        <v>370</v>
      </c>
      <c r="J594" s="41" t="s">
        <v>9564</v>
      </c>
      <c r="K594" s="41" t="s">
        <v>762</v>
      </c>
      <c r="L594" s="41" t="s">
        <v>762</v>
      </c>
      <c r="M594" s="41" t="s">
        <v>762</v>
      </c>
      <c r="N594" s="41" t="s">
        <v>762</v>
      </c>
      <c r="O594" s="41" t="s">
        <v>762</v>
      </c>
      <c r="P594" s="41" t="s">
        <v>45</v>
      </c>
      <c r="Q594" s="41" t="s">
        <v>46</v>
      </c>
      <c r="R594" s="41" t="s">
        <v>47</v>
      </c>
      <c r="S594" s="41" t="s">
        <v>52</v>
      </c>
      <c r="T594" s="41" t="s">
        <v>369</v>
      </c>
      <c r="U594" s="41" t="s">
        <v>370</v>
      </c>
      <c r="V594" s="41" t="s">
        <v>370</v>
      </c>
      <c r="W594" s="41" t="s">
        <v>9563</v>
      </c>
      <c r="X594" s="41" t="s">
        <v>9565</v>
      </c>
      <c r="Y594" s="41" t="s">
        <v>9566</v>
      </c>
      <c r="Z594" s="41">
        <v>0</v>
      </c>
      <c r="AA594" s="41">
        <v>0</v>
      </c>
      <c r="AB594" s="41">
        <v>0</v>
      </c>
      <c r="AC594" s="41">
        <v>0</v>
      </c>
      <c r="AD594" s="56">
        <f t="shared" si="108"/>
        <v>0</v>
      </c>
      <c r="AE594" s="56">
        <f t="shared" si="109"/>
        <v>0</v>
      </c>
      <c r="AF594" s="41">
        <v>22</v>
      </c>
      <c r="AG594" s="41">
        <v>4</v>
      </c>
      <c r="AH594" s="41">
        <v>13</v>
      </c>
      <c r="AI594" s="41">
        <v>22</v>
      </c>
      <c r="AJ594" s="57">
        <f t="shared" si="110"/>
        <v>61</v>
      </c>
      <c r="AK594" s="57">
        <f t="shared" si="111"/>
        <v>15.25</v>
      </c>
      <c r="AL594" s="41">
        <v>26</v>
      </c>
      <c r="AM594" s="41">
        <v>21</v>
      </c>
      <c r="AN594" s="41">
        <v>36</v>
      </c>
      <c r="AO594" s="41">
        <v>27</v>
      </c>
      <c r="AP594" s="58">
        <f t="shared" si="112"/>
        <v>110</v>
      </c>
      <c r="AQ594" s="58">
        <f t="shared" si="113"/>
        <v>27.5</v>
      </c>
      <c r="AR594" s="41">
        <v>6</v>
      </c>
      <c r="AS594" s="41">
        <v>4</v>
      </c>
      <c r="AT594" s="41">
        <v>10</v>
      </c>
      <c r="AU594" s="41">
        <v>3</v>
      </c>
      <c r="AV594" s="59">
        <f t="shared" si="114"/>
        <v>23</v>
      </c>
      <c r="AW594" s="59">
        <f t="shared" si="115"/>
        <v>5.75</v>
      </c>
      <c r="AX594" s="41">
        <v>10</v>
      </c>
      <c r="AY594" s="41">
        <v>5</v>
      </c>
      <c r="AZ594" s="41">
        <v>3</v>
      </c>
      <c r="BA594" s="41">
        <v>8</v>
      </c>
      <c r="BB594" s="60">
        <f t="shared" si="116"/>
        <v>26</v>
      </c>
      <c r="BC594" s="60">
        <f t="shared" si="117"/>
        <v>6.5</v>
      </c>
      <c r="BD594" s="41">
        <f t="shared" si="118"/>
        <v>220</v>
      </c>
      <c r="BE594" s="41">
        <f t="shared" si="119"/>
        <v>1.07311524379715E-2</v>
      </c>
    </row>
    <row r="595" spans="1:57" x14ac:dyDescent="0.25">
      <c r="A595" s="41" t="s">
        <v>9518</v>
      </c>
      <c r="B595" s="41" t="s">
        <v>5426</v>
      </c>
      <c r="C595" s="41">
        <v>1</v>
      </c>
      <c r="D595" s="41">
        <v>0</v>
      </c>
      <c r="E595" s="41" t="s">
        <v>9519</v>
      </c>
      <c r="F595" s="41">
        <v>99.096000000000004</v>
      </c>
      <c r="G595" s="41">
        <v>100</v>
      </c>
      <c r="H595" s="41" t="s">
        <v>759</v>
      </c>
      <c r="I595" s="41" t="s">
        <v>370</v>
      </c>
      <c r="J595" s="41" t="s">
        <v>9520</v>
      </c>
      <c r="K595" s="41" t="s">
        <v>762</v>
      </c>
      <c r="L595" s="41" t="s">
        <v>762</v>
      </c>
      <c r="M595" s="41" t="s">
        <v>762</v>
      </c>
      <c r="N595" s="41" t="s">
        <v>762</v>
      </c>
      <c r="O595" s="41" t="s">
        <v>762</v>
      </c>
      <c r="P595" s="41" t="s">
        <v>45</v>
      </c>
      <c r="Q595" s="41" t="s">
        <v>46</v>
      </c>
      <c r="R595" s="41" t="s">
        <v>47</v>
      </c>
      <c r="S595" s="41" t="s">
        <v>52</v>
      </c>
      <c r="T595" s="41" t="s">
        <v>369</v>
      </c>
      <c r="U595" s="41" t="s">
        <v>370</v>
      </c>
      <c r="V595" s="41" t="s">
        <v>370</v>
      </c>
      <c r="W595" s="41" t="s">
        <v>9521</v>
      </c>
      <c r="X595" s="41" t="s">
        <v>9522</v>
      </c>
      <c r="Y595" s="41" t="s">
        <v>9523</v>
      </c>
      <c r="Z595" s="41">
        <v>0</v>
      </c>
      <c r="AA595" s="41">
        <v>0</v>
      </c>
      <c r="AB595" s="41">
        <v>0</v>
      </c>
      <c r="AC595" s="41">
        <v>0</v>
      </c>
      <c r="AD595" s="56">
        <f t="shared" si="108"/>
        <v>0</v>
      </c>
      <c r="AE595" s="56">
        <f t="shared" si="109"/>
        <v>0</v>
      </c>
      <c r="AF595" s="41">
        <v>0</v>
      </c>
      <c r="AG595" s="41">
        <v>0</v>
      </c>
      <c r="AH595" s="41">
        <v>0</v>
      </c>
      <c r="AI595" s="41">
        <v>0</v>
      </c>
      <c r="AJ595" s="57">
        <f t="shared" si="110"/>
        <v>0</v>
      </c>
      <c r="AK595" s="57">
        <f t="shared" si="111"/>
        <v>0</v>
      </c>
      <c r="AL595" s="41">
        <v>0</v>
      </c>
      <c r="AM595" s="41">
        <v>43</v>
      </c>
      <c r="AN595" s="41">
        <v>0</v>
      </c>
      <c r="AO595" s="41">
        <v>14</v>
      </c>
      <c r="AP595" s="58">
        <f t="shared" si="112"/>
        <v>57</v>
      </c>
      <c r="AQ595" s="58">
        <f t="shared" si="113"/>
        <v>14.25</v>
      </c>
      <c r="AR595" s="41">
        <v>0</v>
      </c>
      <c r="AS595" s="41">
        <v>2</v>
      </c>
      <c r="AT595" s="41">
        <v>1</v>
      </c>
      <c r="AU595" s="41">
        <v>0</v>
      </c>
      <c r="AV595" s="59">
        <f t="shared" si="114"/>
        <v>3</v>
      </c>
      <c r="AW595" s="59">
        <f t="shared" si="115"/>
        <v>0.75</v>
      </c>
      <c r="AX595" s="41">
        <v>1</v>
      </c>
      <c r="AY595" s="41">
        <v>3</v>
      </c>
      <c r="AZ595" s="41">
        <v>3</v>
      </c>
      <c r="BA595" s="41">
        <v>6</v>
      </c>
      <c r="BB595" s="60">
        <f t="shared" si="116"/>
        <v>13</v>
      </c>
      <c r="BC595" s="60">
        <f t="shared" si="117"/>
        <v>3.25</v>
      </c>
      <c r="BD595" s="41">
        <f t="shared" si="118"/>
        <v>73</v>
      </c>
      <c r="BE595" s="41">
        <f t="shared" si="119"/>
        <v>3.5607914907814522E-3</v>
      </c>
    </row>
    <row r="596" spans="1:57" x14ac:dyDescent="0.25">
      <c r="A596" s="41" t="s">
        <v>368</v>
      </c>
      <c r="B596" s="41" t="s">
        <v>757</v>
      </c>
      <c r="C596" s="41">
        <v>1</v>
      </c>
      <c r="D596" s="41">
        <v>0</v>
      </c>
      <c r="E596" s="41" t="s">
        <v>3190</v>
      </c>
      <c r="F596" s="41">
        <v>99.093999999999994</v>
      </c>
      <c r="G596" s="41">
        <v>100</v>
      </c>
      <c r="H596" s="41" t="s">
        <v>759</v>
      </c>
      <c r="I596" s="41" t="s">
        <v>3191</v>
      </c>
      <c r="J596" s="41" t="s">
        <v>3192</v>
      </c>
      <c r="K596" s="41" t="s">
        <v>762</v>
      </c>
      <c r="L596" s="41" t="s">
        <v>762</v>
      </c>
      <c r="M596" s="41" t="s">
        <v>762</v>
      </c>
      <c r="N596" s="41" t="s">
        <v>762</v>
      </c>
      <c r="O596" s="41" t="s">
        <v>762</v>
      </c>
      <c r="P596" s="41" t="s">
        <v>45</v>
      </c>
      <c r="Q596" s="41" t="s">
        <v>46</v>
      </c>
      <c r="R596" s="41" t="s">
        <v>47</v>
      </c>
      <c r="S596" s="41" t="s">
        <v>52</v>
      </c>
      <c r="T596" s="41" t="s">
        <v>369</v>
      </c>
      <c r="U596" s="41" t="s">
        <v>370</v>
      </c>
      <c r="V596" s="41" t="s">
        <v>3191</v>
      </c>
      <c r="W596" s="41" t="s">
        <v>3193</v>
      </c>
      <c r="X596" s="41" t="s">
        <v>3194</v>
      </c>
      <c r="Y596" s="41" t="s">
        <v>3195</v>
      </c>
      <c r="Z596" s="41">
        <v>12</v>
      </c>
      <c r="AA596" s="41">
        <v>6</v>
      </c>
      <c r="AB596" s="41">
        <v>7</v>
      </c>
      <c r="AC596" s="41">
        <v>2</v>
      </c>
      <c r="AD596" s="56">
        <f t="shared" si="108"/>
        <v>27</v>
      </c>
      <c r="AE596" s="56">
        <f t="shared" si="109"/>
        <v>6.75</v>
      </c>
      <c r="AF596" s="41">
        <v>3</v>
      </c>
      <c r="AG596" s="41">
        <v>13</v>
      </c>
      <c r="AH596" s="41">
        <v>8</v>
      </c>
      <c r="AI596" s="41">
        <v>3</v>
      </c>
      <c r="AJ596" s="57">
        <f t="shared" si="110"/>
        <v>27</v>
      </c>
      <c r="AK596" s="57">
        <f t="shared" si="111"/>
        <v>6.75</v>
      </c>
      <c r="AL596" s="41">
        <v>7</v>
      </c>
      <c r="AM596" s="41">
        <v>8</v>
      </c>
      <c r="AN596" s="41">
        <v>1</v>
      </c>
      <c r="AO596" s="41">
        <v>0</v>
      </c>
      <c r="AP596" s="58">
        <f t="shared" si="112"/>
        <v>16</v>
      </c>
      <c r="AQ596" s="58">
        <f t="shared" si="113"/>
        <v>4</v>
      </c>
      <c r="AR596" s="41">
        <v>0</v>
      </c>
      <c r="AS596" s="41">
        <v>0</v>
      </c>
      <c r="AT596" s="41">
        <v>4</v>
      </c>
      <c r="AU596" s="41">
        <v>7</v>
      </c>
      <c r="AV596" s="59">
        <f t="shared" si="114"/>
        <v>11</v>
      </c>
      <c r="AW596" s="59">
        <f t="shared" si="115"/>
        <v>2.75</v>
      </c>
      <c r="AX596" s="41">
        <v>5</v>
      </c>
      <c r="AY596" s="41">
        <v>3</v>
      </c>
      <c r="AZ596" s="41">
        <v>0</v>
      </c>
      <c r="BA596" s="41">
        <v>1</v>
      </c>
      <c r="BB596" s="60">
        <f t="shared" si="116"/>
        <v>9</v>
      </c>
      <c r="BC596" s="60">
        <f t="shared" si="117"/>
        <v>2.25</v>
      </c>
      <c r="BD596" s="41">
        <f t="shared" si="118"/>
        <v>90</v>
      </c>
      <c r="BE596" s="41">
        <f t="shared" si="119"/>
        <v>4.3900169064428861E-3</v>
      </c>
    </row>
    <row r="597" spans="1:57" x14ac:dyDescent="0.25">
      <c r="A597" s="41" t="s">
        <v>3670</v>
      </c>
      <c r="B597" s="41" t="s">
        <v>757</v>
      </c>
      <c r="C597" s="41">
        <v>1</v>
      </c>
      <c r="D597" s="41">
        <v>0</v>
      </c>
      <c r="E597" s="41" t="s">
        <v>3671</v>
      </c>
      <c r="F597" s="41">
        <v>99.396000000000001</v>
      </c>
      <c r="G597" s="41">
        <v>100</v>
      </c>
      <c r="H597" s="41" t="s">
        <v>759</v>
      </c>
      <c r="I597" s="41" t="s">
        <v>3672</v>
      </c>
      <c r="J597" s="41" t="s">
        <v>3673</v>
      </c>
      <c r="K597" s="41" t="s">
        <v>1859</v>
      </c>
      <c r="L597" s="41">
        <v>2</v>
      </c>
      <c r="M597" s="41" t="s">
        <v>3674</v>
      </c>
      <c r="N597" s="41" t="s">
        <v>3675</v>
      </c>
      <c r="O597" s="41" t="s">
        <v>2047</v>
      </c>
      <c r="P597" s="41" t="s">
        <v>45</v>
      </c>
      <c r="Q597" s="41" t="s">
        <v>46</v>
      </c>
      <c r="R597" s="41" t="s">
        <v>47</v>
      </c>
      <c r="S597" s="41" t="s">
        <v>52</v>
      </c>
      <c r="T597" s="41" t="s">
        <v>369</v>
      </c>
      <c r="U597" s="41" t="s">
        <v>370</v>
      </c>
      <c r="V597" s="41" t="s">
        <v>3672</v>
      </c>
      <c r="W597" s="41" t="s">
        <v>3671</v>
      </c>
      <c r="X597" s="41" t="s">
        <v>3676</v>
      </c>
      <c r="Y597" s="41" t="s">
        <v>3677</v>
      </c>
      <c r="Z597" s="41">
        <v>2</v>
      </c>
      <c r="AA597" s="41">
        <v>0</v>
      </c>
      <c r="AB597" s="41">
        <v>0</v>
      </c>
      <c r="AC597" s="41">
        <v>0</v>
      </c>
      <c r="AD597" s="56">
        <f t="shared" si="108"/>
        <v>2</v>
      </c>
      <c r="AE597" s="56">
        <f t="shared" si="109"/>
        <v>0.5</v>
      </c>
      <c r="AF597" s="41">
        <v>0</v>
      </c>
      <c r="AG597" s="41">
        <v>2</v>
      </c>
      <c r="AH597" s="41">
        <v>7</v>
      </c>
      <c r="AI597" s="41">
        <v>4</v>
      </c>
      <c r="AJ597" s="57">
        <f t="shared" si="110"/>
        <v>13</v>
      </c>
      <c r="AK597" s="57">
        <f t="shared" si="111"/>
        <v>3.25</v>
      </c>
      <c r="AL597" s="41">
        <v>17</v>
      </c>
      <c r="AM597" s="41">
        <v>15</v>
      </c>
      <c r="AN597" s="41">
        <v>1</v>
      </c>
      <c r="AO597" s="41">
        <v>11</v>
      </c>
      <c r="AP597" s="58">
        <f t="shared" si="112"/>
        <v>44</v>
      </c>
      <c r="AQ597" s="58">
        <f t="shared" si="113"/>
        <v>11</v>
      </c>
      <c r="AR597" s="41">
        <v>2</v>
      </c>
      <c r="AS597" s="41">
        <v>0</v>
      </c>
      <c r="AT597" s="41">
        <v>2</v>
      </c>
      <c r="AU597" s="41">
        <v>1</v>
      </c>
      <c r="AV597" s="59">
        <f t="shared" si="114"/>
        <v>5</v>
      </c>
      <c r="AW597" s="59">
        <f t="shared" si="115"/>
        <v>1.25</v>
      </c>
      <c r="AX597" s="41">
        <v>3</v>
      </c>
      <c r="AY597" s="41">
        <v>1</v>
      </c>
      <c r="AZ597" s="41">
        <v>7</v>
      </c>
      <c r="BA597" s="41">
        <v>0</v>
      </c>
      <c r="BB597" s="60">
        <f t="shared" si="116"/>
        <v>11</v>
      </c>
      <c r="BC597" s="60">
        <f t="shared" si="117"/>
        <v>2.75</v>
      </c>
      <c r="BD597" s="41">
        <f t="shared" si="118"/>
        <v>75</v>
      </c>
      <c r="BE597" s="41">
        <f t="shared" si="119"/>
        <v>3.6583474220357385E-3</v>
      </c>
    </row>
    <row r="598" spans="1:57" x14ac:dyDescent="0.25">
      <c r="A598" s="41" t="s">
        <v>711</v>
      </c>
      <c r="B598" s="41" t="s">
        <v>757</v>
      </c>
      <c r="C598" s="41">
        <v>1</v>
      </c>
      <c r="D598" s="41">
        <v>0</v>
      </c>
      <c r="E598" s="41" t="s">
        <v>2727</v>
      </c>
      <c r="F598" s="41">
        <v>99.697999999999993</v>
      </c>
      <c r="G598" s="41">
        <v>100</v>
      </c>
      <c r="H598" s="41" t="s">
        <v>759</v>
      </c>
      <c r="I598" s="41" t="s">
        <v>2728</v>
      </c>
      <c r="J598" s="41" t="s">
        <v>2729</v>
      </c>
      <c r="K598" s="41" t="s">
        <v>762</v>
      </c>
      <c r="L598" s="41" t="s">
        <v>762</v>
      </c>
      <c r="M598" s="41" t="s">
        <v>762</v>
      </c>
      <c r="N598" s="41" t="s">
        <v>762</v>
      </c>
      <c r="O598" s="41" t="s">
        <v>762</v>
      </c>
      <c r="P598" s="41" t="s">
        <v>45</v>
      </c>
      <c r="Q598" s="41" t="s">
        <v>46</v>
      </c>
      <c r="R598" s="41" t="s">
        <v>47</v>
      </c>
      <c r="S598" s="41" t="s">
        <v>52</v>
      </c>
      <c r="T598" s="41" t="s">
        <v>369</v>
      </c>
      <c r="U598" s="41" t="s">
        <v>370</v>
      </c>
      <c r="V598" s="41" t="s">
        <v>2728</v>
      </c>
      <c r="W598" s="41" t="s">
        <v>2730</v>
      </c>
      <c r="X598" s="41" t="s">
        <v>2731</v>
      </c>
      <c r="Y598" s="41" t="s">
        <v>2732</v>
      </c>
      <c r="Z598" s="41">
        <v>0</v>
      </c>
      <c r="AA598" s="41">
        <v>0</v>
      </c>
      <c r="AB598" s="41">
        <v>0</v>
      </c>
      <c r="AC598" s="41">
        <v>0</v>
      </c>
      <c r="AD598" s="56">
        <f t="shared" si="108"/>
        <v>0</v>
      </c>
      <c r="AE598" s="56">
        <f t="shared" si="109"/>
        <v>0</v>
      </c>
      <c r="AF598" s="41">
        <v>2</v>
      </c>
      <c r="AG598" s="41">
        <v>2</v>
      </c>
      <c r="AH598" s="41">
        <v>9</v>
      </c>
      <c r="AI598" s="41">
        <v>4</v>
      </c>
      <c r="AJ598" s="57">
        <f t="shared" si="110"/>
        <v>17</v>
      </c>
      <c r="AK598" s="57">
        <f t="shared" si="111"/>
        <v>4.25</v>
      </c>
      <c r="AL598" s="41">
        <v>2</v>
      </c>
      <c r="AM598" s="41">
        <v>2</v>
      </c>
      <c r="AN598" s="41">
        <v>0</v>
      </c>
      <c r="AO598" s="41">
        <v>0</v>
      </c>
      <c r="AP598" s="58">
        <f t="shared" si="112"/>
        <v>4</v>
      </c>
      <c r="AQ598" s="58">
        <f t="shared" si="113"/>
        <v>1</v>
      </c>
      <c r="AR598" s="41">
        <v>3</v>
      </c>
      <c r="AS598" s="41">
        <v>0</v>
      </c>
      <c r="AT598" s="41">
        <v>2</v>
      </c>
      <c r="AU598" s="41">
        <v>2</v>
      </c>
      <c r="AV598" s="59">
        <f t="shared" si="114"/>
        <v>7</v>
      </c>
      <c r="AW598" s="59">
        <f t="shared" si="115"/>
        <v>1.75</v>
      </c>
      <c r="AX598" s="41">
        <v>0</v>
      </c>
      <c r="AY598" s="41">
        <v>1</v>
      </c>
      <c r="AZ598" s="41">
        <v>0</v>
      </c>
      <c r="BA598" s="41">
        <v>1</v>
      </c>
      <c r="BB598" s="60">
        <f t="shared" si="116"/>
        <v>2</v>
      </c>
      <c r="BC598" s="60">
        <f t="shared" si="117"/>
        <v>0.5</v>
      </c>
      <c r="BD598" s="41">
        <f t="shared" si="118"/>
        <v>30</v>
      </c>
      <c r="BE598" s="41">
        <f t="shared" si="119"/>
        <v>1.4633389688142955E-3</v>
      </c>
    </row>
    <row r="599" spans="1:57" x14ac:dyDescent="0.25">
      <c r="A599" s="41" t="s">
        <v>371</v>
      </c>
      <c r="B599" s="41" t="s">
        <v>757</v>
      </c>
      <c r="C599" s="41">
        <v>2</v>
      </c>
      <c r="D599" s="41">
        <v>0</v>
      </c>
      <c r="E599" s="41" t="s">
        <v>2410</v>
      </c>
      <c r="F599" s="41">
        <v>100</v>
      </c>
      <c r="G599" s="41">
        <v>100</v>
      </c>
      <c r="H599" s="41" t="s">
        <v>759</v>
      </c>
      <c r="I599" s="41" t="s">
        <v>2411</v>
      </c>
      <c r="J599" s="41" t="s">
        <v>2412</v>
      </c>
      <c r="K599" s="41" t="s">
        <v>1859</v>
      </c>
      <c r="L599" s="41">
        <v>2</v>
      </c>
      <c r="M599" s="41" t="s">
        <v>2413</v>
      </c>
      <c r="N599" s="41" t="s">
        <v>2414</v>
      </c>
      <c r="O599" s="41" t="s">
        <v>1601</v>
      </c>
      <c r="P599" s="41" t="s">
        <v>45</v>
      </c>
      <c r="Q599" s="41" t="s">
        <v>46</v>
      </c>
      <c r="R599" s="41" t="s">
        <v>47</v>
      </c>
      <c r="S599" s="41" t="s">
        <v>52</v>
      </c>
      <c r="T599" s="41" t="s">
        <v>369</v>
      </c>
      <c r="U599" s="41" t="s">
        <v>370</v>
      </c>
      <c r="V599" s="41" t="s">
        <v>2411</v>
      </c>
      <c r="W599" s="41" t="s">
        <v>2415</v>
      </c>
      <c r="X599" s="41" t="s">
        <v>2416</v>
      </c>
      <c r="Y599" s="41" t="s">
        <v>2416</v>
      </c>
      <c r="Z599" s="41">
        <v>18</v>
      </c>
      <c r="AA599" s="41">
        <v>0</v>
      </c>
      <c r="AB599" s="41">
        <v>0</v>
      </c>
      <c r="AC599" s="41">
        <v>0</v>
      </c>
      <c r="AD599" s="56">
        <f t="shared" si="108"/>
        <v>18</v>
      </c>
      <c r="AE599" s="56">
        <f t="shared" si="109"/>
        <v>4.5</v>
      </c>
      <c r="AF599" s="41">
        <v>5</v>
      </c>
      <c r="AG599" s="41">
        <v>7</v>
      </c>
      <c r="AH599" s="41">
        <v>4</v>
      </c>
      <c r="AI599" s="41">
        <v>51</v>
      </c>
      <c r="AJ599" s="57">
        <f t="shared" si="110"/>
        <v>67</v>
      </c>
      <c r="AK599" s="57">
        <f t="shared" si="111"/>
        <v>16.75</v>
      </c>
      <c r="AL599" s="41">
        <v>7</v>
      </c>
      <c r="AM599" s="41">
        <v>12</v>
      </c>
      <c r="AN599" s="41">
        <v>3</v>
      </c>
      <c r="AO599" s="41">
        <v>45</v>
      </c>
      <c r="AP599" s="58">
        <f t="shared" si="112"/>
        <v>67</v>
      </c>
      <c r="AQ599" s="58">
        <f t="shared" si="113"/>
        <v>16.75</v>
      </c>
      <c r="AR599" s="41">
        <v>4</v>
      </c>
      <c r="AS599" s="41">
        <v>1</v>
      </c>
      <c r="AT599" s="41">
        <v>0</v>
      </c>
      <c r="AU599" s="41">
        <v>9</v>
      </c>
      <c r="AV599" s="59">
        <f t="shared" si="114"/>
        <v>14</v>
      </c>
      <c r="AW599" s="59">
        <f t="shared" si="115"/>
        <v>3.5</v>
      </c>
      <c r="AX599" s="41">
        <v>1</v>
      </c>
      <c r="AY599" s="41">
        <v>0</v>
      </c>
      <c r="AZ599" s="41">
        <v>2</v>
      </c>
      <c r="BA599" s="41">
        <v>0</v>
      </c>
      <c r="BB599" s="60">
        <f t="shared" si="116"/>
        <v>3</v>
      </c>
      <c r="BC599" s="60">
        <f t="shared" si="117"/>
        <v>0.75</v>
      </c>
      <c r="BD599" s="41">
        <f t="shared" si="118"/>
        <v>169</v>
      </c>
      <c r="BE599" s="41">
        <f t="shared" si="119"/>
        <v>8.2434761909871979E-3</v>
      </c>
    </row>
    <row r="600" spans="1:57" x14ac:dyDescent="0.25">
      <c r="A600" s="41" t="s">
        <v>372</v>
      </c>
      <c r="B600" s="41" t="s">
        <v>757</v>
      </c>
      <c r="C600" s="41">
        <v>2</v>
      </c>
      <c r="D600" s="41">
        <v>0</v>
      </c>
      <c r="E600" s="41" t="s">
        <v>1856</v>
      </c>
      <c r="F600" s="41">
        <v>100</v>
      </c>
      <c r="G600" s="41">
        <v>100</v>
      </c>
      <c r="H600" s="41" t="s">
        <v>759</v>
      </c>
      <c r="I600" s="41" t="s">
        <v>1857</v>
      </c>
      <c r="J600" s="41" t="s">
        <v>1858</v>
      </c>
      <c r="K600" s="41" t="s">
        <v>1859</v>
      </c>
      <c r="L600" s="41">
        <v>2</v>
      </c>
      <c r="M600" s="41" t="s">
        <v>1860</v>
      </c>
      <c r="N600" s="41" t="s">
        <v>1861</v>
      </c>
      <c r="O600" s="41" t="s">
        <v>1601</v>
      </c>
      <c r="P600" s="41" t="s">
        <v>45</v>
      </c>
      <c r="Q600" s="41" t="s">
        <v>46</v>
      </c>
      <c r="R600" s="41" t="s">
        <v>47</v>
      </c>
      <c r="S600" s="41" t="s">
        <v>52</v>
      </c>
      <c r="T600" s="41" t="s">
        <v>369</v>
      </c>
      <c r="U600" s="41" t="s">
        <v>370</v>
      </c>
      <c r="V600" s="41" t="s">
        <v>1857</v>
      </c>
      <c r="W600" s="41" t="s">
        <v>1862</v>
      </c>
      <c r="X600" s="41" t="s">
        <v>1863</v>
      </c>
      <c r="Y600" s="41" t="s">
        <v>1863</v>
      </c>
      <c r="Z600" s="41">
        <v>11</v>
      </c>
      <c r="AA600" s="41">
        <v>59</v>
      </c>
      <c r="AB600" s="41">
        <v>4</v>
      </c>
      <c r="AC600" s="41">
        <v>4</v>
      </c>
      <c r="AD600" s="56">
        <f t="shared" si="108"/>
        <v>78</v>
      </c>
      <c r="AE600" s="56">
        <f t="shared" si="109"/>
        <v>19.5</v>
      </c>
      <c r="AF600" s="41">
        <v>3</v>
      </c>
      <c r="AG600" s="41">
        <v>7</v>
      </c>
      <c r="AH600" s="41">
        <v>8</v>
      </c>
      <c r="AI600" s="41">
        <v>2</v>
      </c>
      <c r="AJ600" s="57">
        <f t="shared" si="110"/>
        <v>20</v>
      </c>
      <c r="AK600" s="57">
        <f t="shared" si="111"/>
        <v>5</v>
      </c>
      <c r="AL600" s="41">
        <v>3</v>
      </c>
      <c r="AM600" s="41">
        <v>4</v>
      </c>
      <c r="AN600" s="41">
        <v>4</v>
      </c>
      <c r="AO600" s="41">
        <v>59</v>
      </c>
      <c r="AP600" s="58">
        <f t="shared" si="112"/>
        <v>70</v>
      </c>
      <c r="AQ600" s="58">
        <f t="shared" si="113"/>
        <v>17.5</v>
      </c>
      <c r="AR600" s="41">
        <v>0</v>
      </c>
      <c r="AS600" s="41">
        <v>1</v>
      </c>
      <c r="AT600" s="41">
        <v>0</v>
      </c>
      <c r="AU600" s="41">
        <v>10</v>
      </c>
      <c r="AV600" s="59">
        <f t="shared" si="114"/>
        <v>11</v>
      </c>
      <c r="AW600" s="59">
        <f t="shared" si="115"/>
        <v>2.75</v>
      </c>
      <c r="AX600" s="41">
        <v>5</v>
      </c>
      <c r="AY600" s="41">
        <v>2</v>
      </c>
      <c r="AZ600" s="41">
        <v>7</v>
      </c>
      <c r="BA600" s="41">
        <v>0</v>
      </c>
      <c r="BB600" s="60">
        <f t="shared" si="116"/>
        <v>14</v>
      </c>
      <c r="BC600" s="60">
        <f t="shared" si="117"/>
        <v>3.5</v>
      </c>
      <c r="BD600" s="41">
        <f t="shared" si="118"/>
        <v>193</v>
      </c>
      <c r="BE600" s="41">
        <f t="shared" si="119"/>
        <v>9.4141473660386329E-3</v>
      </c>
    </row>
    <row r="601" spans="1:57" x14ac:dyDescent="0.25">
      <c r="A601" s="41" t="s">
        <v>675</v>
      </c>
      <c r="B601" s="41" t="s">
        <v>757</v>
      </c>
      <c r="C601" s="41">
        <v>1</v>
      </c>
      <c r="D601" s="41">
        <v>0</v>
      </c>
      <c r="E601" s="41" t="s">
        <v>3004</v>
      </c>
      <c r="F601" s="41">
        <v>100</v>
      </c>
      <c r="G601" s="41">
        <v>100</v>
      </c>
      <c r="H601" s="41" t="s">
        <v>759</v>
      </c>
      <c r="I601" s="41" t="s">
        <v>3005</v>
      </c>
      <c r="J601" s="41" t="s">
        <v>3006</v>
      </c>
      <c r="K601" s="41" t="s">
        <v>3005</v>
      </c>
      <c r="L601" s="41">
        <v>0</v>
      </c>
      <c r="M601" s="41" t="s">
        <v>3005</v>
      </c>
      <c r="N601" s="41" t="s">
        <v>3007</v>
      </c>
      <c r="O601" s="41" t="s">
        <v>870</v>
      </c>
      <c r="P601" s="41" t="s">
        <v>45</v>
      </c>
      <c r="Q601" s="41" t="s">
        <v>78</v>
      </c>
      <c r="R601" s="41" t="s">
        <v>78</v>
      </c>
      <c r="S601" s="41" t="s">
        <v>81</v>
      </c>
      <c r="T601" s="41" t="s">
        <v>2802</v>
      </c>
      <c r="U601" s="41" t="s">
        <v>2803</v>
      </c>
      <c r="V601" s="41" t="s">
        <v>3005</v>
      </c>
      <c r="W601" s="41" t="s">
        <v>3008</v>
      </c>
      <c r="X601" s="41" t="s">
        <v>3009</v>
      </c>
      <c r="Y601" s="41" t="s">
        <v>3010</v>
      </c>
      <c r="Z601" s="41">
        <v>0</v>
      </c>
      <c r="AA601" s="41">
        <v>0</v>
      </c>
      <c r="AB601" s="41">
        <v>0</v>
      </c>
      <c r="AC601" s="41">
        <v>0</v>
      </c>
      <c r="AD601" s="56">
        <f t="shared" si="108"/>
        <v>0</v>
      </c>
      <c r="AE601" s="56">
        <f t="shared" si="109"/>
        <v>0</v>
      </c>
      <c r="AF601" s="41">
        <v>14</v>
      </c>
      <c r="AG601" s="41">
        <v>9</v>
      </c>
      <c r="AH601" s="41">
        <v>32</v>
      </c>
      <c r="AI601" s="41">
        <v>13</v>
      </c>
      <c r="AJ601" s="57">
        <f t="shared" si="110"/>
        <v>68</v>
      </c>
      <c r="AK601" s="57">
        <f t="shared" si="111"/>
        <v>17</v>
      </c>
      <c r="AL601" s="41">
        <v>16</v>
      </c>
      <c r="AM601" s="41">
        <v>33</v>
      </c>
      <c r="AN601" s="41">
        <v>13</v>
      </c>
      <c r="AO601" s="41">
        <v>21</v>
      </c>
      <c r="AP601" s="58">
        <f t="shared" si="112"/>
        <v>83</v>
      </c>
      <c r="AQ601" s="58">
        <f t="shared" si="113"/>
        <v>20.75</v>
      </c>
      <c r="AR601" s="41">
        <v>6</v>
      </c>
      <c r="AS601" s="41">
        <v>2</v>
      </c>
      <c r="AT601" s="41">
        <v>3</v>
      </c>
      <c r="AU601" s="41">
        <v>15</v>
      </c>
      <c r="AV601" s="59">
        <f t="shared" si="114"/>
        <v>26</v>
      </c>
      <c r="AW601" s="59">
        <f t="shared" si="115"/>
        <v>6.5</v>
      </c>
      <c r="AX601" s="41">
        <v>8</v>
      </c>
      <c r="AY601" s="41">
        <v>16</v>
      </c>
      <c r="AZ601" s="41">
        <v>5</v>
      </c>
      <c r="BA601" s="41">
        <v>13</v>
      </c>
      <c r="BB601" s="60">
        <f t="shared" si="116"/>
        <v>42</v>
      </c>
      <c r="BC601" s="60">
        <f t="shared" si="117"/>
        <v>10.5</v>
      </c>
      <c r="BD601" s="41">
        <f t="shared" si="118"/>
        <v>219</v>
      </c>
      <c r="BE601" s="41">
        <f t="shared" si="119"/>
        <v>1.0682374472344358E-2</v>
      </c>
    </row>
    <row r="602" spans="1:57" x14ac:dyDescent="0.25">
      <c r="A602" s="41" t="s">
        <v>455</v>
      </c>
      <c r="B602" s="41" t="s">
        <v>757</v>
      </c>
      <c r="C602" s="41">
        <v>1</v>
      </c>
      <c r="D602" s="41">
        <v>0</v>
      </c>
      <c r="E602" s="41" t="s">
        <v>3678</v>
      </c>
      <c r="F602" s="41">
        <v>100</v>
      </c>
      <c r="G602" s="41">
        <v>100</v>
      </c>
      <c r="H602" s="41" t="s">
        <v>759</v>
      </c>
      <c r="I602" s="41" t="s">
        <v>3679</v>
      </c>
      <c r="J602" s="41" t="s">
        <v>3680</v>
      </c>
      <c r="K602" s="41" t="s">
        <v>2799</v>
      </c>
      <c r="L602" s="41">
        <v>2</v>
      </c>
      <c r="M602" s="41" t="s">
        <v>3681</v>
      </c>
      <c r="N602" s="41" t="s">
        <v>3682</v>
      </c>
      <c r="O602" s="41" t="s">
        <v>870</v>
      </c>
      <c r="P602" s="41" t="s">
        <v>45</v>
      </c>
      <c r="Q602" s="41" t="s">
        <v>78</v>
      </c>
      <c r="R602" s="41" t="s">
        <v>78</v>
      </c>
      <c r="S602" s="41" t="s">
        <v>81</v>
      </c>
      <c r="T602" s="41" t="s">
        <v>2802</v>
      </c>
      <c r="U602" s="41" t="s">
        <v>2803</v>
      </c>
      <c r="V602" s="41" t="s">
        <v>3679</v>
      </c>
      <c r="W602" s="41" t="s">
        <v>3678</v>
      </c>
      <c r="X602" s="41" t="s">
        <v>3683</v>
      </c>
      <c r="Y602" s="41" t="s">
        <v>3684</v>
      </c>
      <c r="Z602" s="41">
        <v>0</v>
      </c>
      <c r="AA602" s="41">
        <v>0</v>
      </c>
      <c r="AB602" s="41">
        <v>0</v>
      </c>
      <c r="AC602" s="41">
        <v>0</v>
      </c>
      <c r="AD602" s="56">
        <f t="shared" si="108"/>
        <v>0</v>
      </c>
      <c r="AE602" s="56">
        <f t="shared" si="109"/>
        <v>0</v>
      </c>
      <c r="AF602" s="41">
        <v>0</v>
      </c>
      <c r="AG602" s="41">
        <v>0</v>
      </c>
      <c r="AH602" s="41">
        <v>0</v>
      </c>
      <c r="AI602" s="41">
        <v>0</v>
      </c>
      <c r="AJ602" s="57">
        <f t="shared" si="110"/>
        <v>0</v>
      </c>
      <c r="AK602" s="57">
        <f t="shared" si="111"/>
        <v>0</v>
      </c>
      <c r="AL602" s="41">
        <v>0</v>
      </c>
      <c r="AM602" s="41">
        <v>0</v>
      </c>
      <c r="AN602" s="41">
        <v>0</v>
      </c>
      <c r="AO602" s="41">
        <v>0</v>
      </c>
      <c r="AP602" s="58">
        <f t="shared" si="112"/>
        <v>0</v>
      </c>
      <c r="AQ602" s="58">
        <f t="shared" si="113"/>
        <v>0</v>
      </c>
      <c r="AR602" s="41">
        <v>1</v>
      </c>
      <c r="AS602" s="41">
        <v>0</v>
      </c>
      <c r="AT602" s="41">
        <v>10</v>
      </c>
      <c r="AU602" s="41">
        <v>17</v>
      </c>
      <c r="AV602" s="59">
        <f t="shared" si="114"/>
        <v>28</v>
      </c>
      <c r="AW602" s="59">
        <f t="shared" si="115"/>
        <v>7</v>
      </c>
      <c r="AX602" s="41">
        <v>23</v>
      </c>
      <c r="AY602" s="41">
        <v>14</v>
      </c>
      <c r="AZ602" s="41">
        <v>38</v>
      </c>
      <c r="BA602" s="41">
        <v>21</v>
      </c>
      <c r="BB602" s="60">
        <f t="shared" si="116"/>
        <v>96</v>
      </c>
      <c r="BC602" s="60">
        <f t="shared" si="117"/>
        <v>24</v>
      </c>
      <c r="BD602" s="41">
        <f t="shared" si="118"/>
        <v>124</v>
      </c>
      <c r="BE602" s="41">
        <f t="shared" si="119"/>
        <v>6.0484677377657548E-3</v>
      </c>
    </row>
    <row r="603" spans="1:57" x14ac:dyDescent="0.25">
      <c r="A603" s="41" t="s">
        <v>686</v>
      </c>
      <c r="B603" s="41" t="s">
        <v>757</v>
      </c>
      <c r="C603" s="41">
        <v>1</v>
      </c>
      <c r="D603" s="41">
        <v>3</v>
      </c>
      <c r="E603" s="41" t="s">
        <v>2796</v>
      </c>
      <c r="F603" s="41">
        <v>100</v>
      </c>
      <c r="G603" s="41">
        <v>100</v>
      </c>
      <c r="H603" s="41" t="s">
        <v>759</v>
      </c>
      <c r="I603" s="41" t="s">
        <v>2797</v>
      </c>
      <c r="J603" s="41" t="s">
        <v>2798</v>
      </c>
      <c r="K603" s="41" t="s">
        <v>2799</v>
      </c>
      <c r="L603" s="41">
        <v>6</v>
      </c>
      <c r="M603" s="41" t="s">
        <v>2800</v>
      </c>
      <c r="N603" s="41" t="s">
        <v>2801</v>
      </c>
      <c r="O603" s="41" t="s">
        <v>870</v>
      </c>
      <c r="P603" s="41" t="s">
        <v>45</v>
      </c>
      <c r="Q603" s="41" t="s">
        <v>78</v>
      </c>
      <c r="R603" s="41" t="s">
        <v>78</v>
      </c>
      <c r="S603" s="41" t="s">
        <v>81</v>
      </c>
      <c r="T603" s="41" t="s">
        <v>2802</v>
      </c>
      <c r="U603" s="41" t="s">
        <v>2803</v>
      </c>
      <c r="V603" s="41" t="s">
        <v>2799</v>
      </c>
      <c r="W603" s="41" t="s">
        <v>2804</v>
      </c>
      <c r="X603" s="41" t="s">
        <v>2805</v>
      </c>
      <c r="Y603" s="41" t="s">
        <v>2806</v>
      </c>
      <c r="Z603" s="41">
        <v>0</v>
      </c>
      <c r="AA603" s="41">
        <v>0</v>
      </c>
      <c r="AB603" s="41">
        <v>0</v>
      </c>
      <c r="AC603" s="41">
        <v>0</v>
      </c>
      <c r="AD603" s="56">
        <f t="shared" si="108"/>
        <v>0</v>
      </c>
      <c r="AE603" s="56">
        <f t="shared" si="109"/>
        <v>0</v>
      </c>
      <c r="AF603" s="41">
        <v>0</v>
      </c>
      <c r="AG603" s="41">
        <v>0</v>
      </c>
      <c r="AH603" s="41">
        <v>0</v>
      </c>
      <c r="AI603" s="41">
        <v>0</v>
      </c>
      <c r="AJ603" s="57">
        <f t="shared" si="110"/>
        <v>0</v>
      </c>
      <c r="AK603" s="57">
        <f t="shared" si="111"/>
        <v>0</v>
      </c>
      <c r="AL603" s="41">
        <v>0</v>
      </c>
      <c r="AM603" s="41">
        <v>0</v>
      </c>
      <c r="AN603" s="41">
        <v>0</v>
      </c>
      <c r="AO603" s="41">
        <v>0</v>
      </c>
      <c r="AP603" s="58">
        <f t="shared" si="112"/>
        <v>0</v>
      </c>
      <c r="AQ603" s="58">
        <f t="shared" si="113"/>
        <v>0</v>
      </c>
      <c r="AR603" s="41">
        <v>10</v>
      </c>
      <c r="AS603" s="41">
        <v>5</v>
      </c>
      <c r="AT603" s="41">
        <v>11</v>
      </c>
      <c r="AU603" s="41">
        <v>23</v>
      </c>
      <c r="AV603" s="59">
        <f t="shared" si="114"/>
        <v>49</v>
      </c>
      <c r="AW603" s="59">
        <f t="shared" si="115"/>
        <v>12.25</v>
      </c>
      <c r="AX603" s="41">
        <v>25</v>
      </c>
      <c r="AY603" s="41">
        <v>10</v>
      </c>
      <c r="AZ603" s="41">
        <v>22</v>
      </c>
      <c r="BA603" s="41">
        <v>19</v>
      </c>
      <c r="BB603" s="60">
        <f t="shared" si="116"/>
        <v>76</v>
      </c>
      <c r="BC603" s="60">
        <f t="shared" si="117"/>
        <v>19</v>
      </c>
      <c r="BD603" s="41">
        <f t="shared" si="118"/>
        <v>125</v>
      </c>
      <c r="BE603" s="41">
        <f t="shared" si="119"/>
        <v>6.097245703392898E-3</v>
      </c>
    </row>
    <row r="604" spans="1:57" x14ac:dyDescent="0.25">
      <c r="A604" s="41" t="s">
        <v>9379</v>
      </c>
      <c r="B604" s="41" t="s">
        <v>5426</v>
      </c>
      <c r="C604" s="41">
        <v>1</v>
      </c>
      <c r="D604" s="41">
        <v>0</v>
      </c>
      <c r="E604" s="41" t="s">
        <v>9380</v>
      </c>
      <c r="F604" s="41">
        <v>100</v>
      </c>
      <c r="G604" s="41">
        <v>100</v>
      </c>
      <c r="H604" s="41" t="s">
        <v>759</v>
      </c>
      <c r="I604" s="41" t="s">
        <v>9381</v>
      </c>
      <c r="J604" s="41" t="s">
        <v>9382</v>
      </c>
      <c r="K604" s="41" t="s">
        <v>762</v>
      </c>
      <c r="L604" s="41" t="s">
        <v>762</v>
      </c>
      <c r="M604" s="41" t="s">
        <v>762</v>
      </c>
      <c r="N604" s="41" t="s">
        <v>762</v>
      </c>
      <c r="O604" s="41" t="s">
        <v>762</v>
      </c>
      <c r="P604" s="41" t="s">
        <v>45</v>
      </c>
      <c r="Q604" s="41" t="s">
        <v>173</v>
      </c>
      <c r="R604" s="41" t="s">
        <v>4267</v>
      </c>
      <c r="S604" s="41" t="s">
        <v>4268</v>
      </c>
      <c r="T604" s="41" t="s">
        <v>4269</v>
      </c>
      <c r="U604" s="41" t="s">
        <v>9381</v>
      </c>
      <c r="V604" s="41" t="s">
        <v>9381</v>
      </c>
      <c r="W604" s="41" t="s">
        <v>9383</v>
      </c>
      <c r="X604" s="41" t="s">
        <v>9384</v>
      </c>
      <c r="Y604" s="41" t="s">
        <v>9384</v>
      </c>
      <c r="Z604" s="41">
        <v>0</v>
      </c>
      <c r="AA604" s="41">
        <v>0</v>
      </c>
      <c r="AB604" s="41">
        <v>0</v>
      </c>
      <c r="AC604" s="41">
        <v>0</v>
      </c>
      <c r="AD604" s="56">
        <f t="shared" si="108"/>
        <v>0</v>
      </c>
      <c r="AE604" s="56">
        <f t="shared" si="109"/>
        <v>0</v>
      </c>
      <c r="AF604" s="41">
        <v>0</v>
      </c>
      <c r="AG604" s="41">
        <v>8</v>
      </c>
      <c r="AH604" s="41">
        <v>1</v>
      </c>
      <c r="AI604" s="41">
        <v>0</v>
      </c>
      <c r="AJ604" s="57">
        <f t="shared" si="110"/>
        <v>9</v>
      </c>
      <c r="AK604" s="57">
        <f t="shared" si="111"/>
        <v>2.25</v>
      </c>
      <c r="AL604" s="41">
        <v>6</v>
      </c>
      <c r="AM604" s="41">
        <v>7</v>
      </c>
      <c r="AN604" s="41">
        <v>6</v>
      </c>
      <c r="AO604" s="41">
        <v>67</v>
      </c>
      <c r="AP604" s="58">
        <f t="shared" si="112"/>
        <v>86</v>
      </c>
      <c r="AQ604" s="58">
        <f t="shared" si="113"/>
        <v>21.5</v>
      </c>
      <c r="AR604" s="41">
        <v>0</v>
      </c>
      <c r="AS604" s="41">
        <v>0</v>
      </c>
      <c r="AT604" s="41">
        <v>5</v>
      </c>
      <c r="AU604" s="41">
        <v>4</v>
      </c>
      <c r="AV604" s="59">
        <f t="shared" si="114"/>
        <v>9</v>
      </c>
      <c r="AW604" s="59">
        <f t="shared" si="115"/>
        <v>2.25</v>
      </c>
      <c r="AX604" s="41">
        <v>4</v>
      </c>
      <c r="AY604" s="41">
        <v>7</v>
      </c>
      <c r="AZ604" s="41">
        <v>9</v>
      </c>
      <c r="BA604" s="41">
        <v>9</v>
      </c>
      <c r="BB604" s="60">
        <f t="shared" si="116"/>
        <v>29</v>
      </c>
      <c r="BC604" s="60">
        <f t="shared" si="117"/>
        <v>7.25</v>
      </c>
      <c r="BD604" s="41">
        <f t="shared" si="118"/>
        <v>133</v>
      </c>
      <c r="BE604" s="41">
        <f t="shared" si="119"/>
        <v>6.4874694284100427E-3</v>
      </c>
    </row>
    <row r="605" spans="1:57" x14ac:dyDescent="0.25">
      <c r="A605" s="41" t="s">
        <v>8662</v>
      </c>
      <c r="B605" s="41" t="s">
        <v>5426</v>
      </c>
      <c r="C605" s="41">
        <v>1</v>
      </c>
      <c r="D605" s="41">
        <v>0</v>
      </c>
      <c r="E605" s="41" t="s">
        <v>8663</v>
      </c>
      <c r="F605" s="41">
        <v>100</v>
      </c>
      <c r="G605" s="41">
        <v>100</v>
      </c>
      <c r="H605" s="41" t="s">
        <v>759</v>
      </c>
      <c r="I605" s="41" t="s">
        <v>8375</v>
      </c>
      <c r="J605" s="41" t="s">
        <v>8664</v>
      </c>
      <c r="K605" s="41" t="s">
        <v>762</v>
      </c>
      <c r="L605" s="41" t="s">
        <v>762</v>
      </c>
      <c r="M605" s="41" t="s">
        <v>762</v>
      </c>
      <c r="N605" s="41" t="s">
        <v>762</v>
      </c>
      <c r="O605" s="41" t="s">
        <v>762</v>
      </c>
      <c r="P605" s="41" t="s">
        <v>45</v>
      </c>
      <c r="Q605" s="41" t="s">
        <v>46</v>
      </c>
      <c r="R605" s="41" t="s">
        <v>47</v>
      </c>
      <c r="S605" s="41" t="s">
        <v>3880</v>
      </c>
      <c r="T605" s="41" t="s">
        <v>6994</v>
      </c>
      <c r="U605" s="41" t="s">
        <v>8375</v>
      </c>
      <c r="V605" s="41" t="s">
        <v>8375</v>
      </c>
      <c r="W605" s="41" t="s">
        <v>8663</v>
      </c>
      <c r="X605" s="41" t="s">
        <v>8665</v>
      </c>
      <c r="Y605" s="41" t="s">
        <v>8665</v>
      </c>
      <c r="Z605" s="41">
        <v>0</v>
      </c>
      <c r="AA605" s="41">
        <v>0</v>
      </c>
      <c r="AB605" s="41">
        <v>0</v>
      </c>
      <c r="AC605" s="41">
        <v>0</v>
      </c>
      <c r="AD605" s="56">
        <f t="shared" si="108"/>
        <v>0</v>
      </c>
      <c r="AE605" s="56">
        <f t="shared" si="109"/>
        <v>0</v>
      </c>
      <c r="AF605" s="41">
        <v>21</v>
      </c>
      <c r="AG605" s="41">
        <v>5</v>
      </c>
      <c r="AH605" s="41">
        <v>0</v>
      </c>
      <c r="AI605" s="41">
        <v>27</v>
      </c>
      <c r="AJ605" s="57">
        <f t="shared" si="110"/>
        <v>53</v>
      </c>
      <c r="AK605" s="57">
        <f t="shared" si="111"/>
        <v>13.25</v>
      </c>
      <c r="AL605" s="41">
        <v>35</v>
      </c>
      <c r="AM605" s="41">
        <v>47</v>
      </c>
      <c r="AN605" s="41">
        <v>73</v>
      </c>
      <c r="AO605" s="41">
        <v>23</v>
      </c>
      <c r="AP605" s="58">
        <f t="shared" si="112"/>
        <v>178</v>
      </c>
      <c r="AQ605" s="58">
        <f t="shared" si="113"/>
        <v>44.5</v>
      </c>
      <c r="AR605" s="41">
        <v>4</v>
      </c>
      <c r="AS605" s="41">
        <v>0</v>
      </c>
      <c r="AT605" s="41">
        <v>5</v>
      </c>
      <c r="AU605" s="41">
        <v>8</v>
      </c>
      <c r="AV605" s="59">
        <f t="shared" si="114"/>
        <v>17</v>
      </c>
      <c r="AW605" s="59">
        <f t="shared" si="115"/>
        <v>4.25</v>
      </c>
      <c r="AX605" s="41">
        <v>3</v>
      </c>
      <c r="AY605" s="41">
        <v>3</v>
      </c>
      <c r="AZ605" s="41">
        <v>1</v>
      </c>
      <c r="BA605" s="41">
        <v>4</v>
      </c>
      <c r="BB605" s="60">
        <f t="shared" si="116"/>
        <v>11</v>
      </c>
      <c r="BC605" s="60">
        <f t="shared" si="117"/>
        <v>2.75</v>
      </c>
      <c r="BD605" s="41">
        <f t="shared" si="118"/>
        <v>259</v>
      </c>
      <c r="BE605" s="41">
        <f t="shared" si="119"/>
        <v>1.2633493097430086E-2</v>
      </c>
    </row>
    <row r="606" spans="1:57" x14ac:dyDescent="0.25">
      <c r="A606" s="41" t="s">
        <v>9481</v>
      </c>
      <c r="B606" s="41" t="s">
        <v>5426</v>
      </c>
      <c r="C606" s="41">
        <v>1</v>
      </c>
      <c r="D606" s="41">
        <v>0</v>
      </c>
      <c r="E606" s="41" t="s">
        <v>9482</v>
      </c>
      <c r="F606" s="41">
        <v>100</v>
      </c>
      <c r="G606" s="41">
        <v>100</v>
      </c>
      <c r="H606" s="41" t="s">
        <v>759</v>
      </c>
      <c r="I606" s="41" t="s">
        <v>8375</v>
      </c>
      <c r="J606" s="41" t="s">
        <v>9483</v>
      </c>
      <c r="K606" s="41" t="s">
        <v>762</v>
      </c>
      <c r="L606" s="41" t="s">
        <v>762</v>
      </c>
      <c r="M606" s="41" t="s">
        <v>762</v>
      </c>
      <c r="N606" s="41" t="s">
        <v>762</v>
      </c>
      <c r="O606" s="41" t="s">
        <v>762</v>
      </c>
      <c r="P606" s="41" t="s">
        <v>45</v>
      </c>
      <c r="Q606" s="41" t="s">
        <v>46</v>
      </c>
      <c r="R606" s="41" t="s">
        <v>47</v>
      </c>
      <c r="S606" s="41" t="s">
        <v>3880</v>
      </c>
      <c r="T606" s="41" t="s">
        <v>6994</v>
      </c>
      <c r="U606" s="41" t="s">
        <v>8375</v>
      </c>
      <c r="V606" s="41" t="s">
        <v>8375</v>
      </c>
      <c r="W606" s="41" t="s">
        <v>9482</v>
      </c>
      <c r="X606" s="41" t="s">
        <v>9484</v>
      </c>
      <c r="Y606" s="41" t="s">
        <v>9485</v>
      </c>
      <c r="Z606" s="41">
        <v>0</v>
      </c>
      <c r="AA606" s="41">
        <v>0</v>
      </c>
      <c r="AB606" s="41">
        <v>0</v>
      </c>
      <c r="AC606" s="41">
        <v>0</v>
      </c>
      <c r="AD606" s="56">
        <f t="shared" si="108"/>
        <v>0</v>
      </c>
      <c r="AE606" s="56">
        <f t="shared" si="109"/>
        <v>0</v>
      </c>
      <c r="AF606" s="41">
        <v>3</v>
      </c>
      <c r="AG606" s="41">
        <v>11</v>
      </c>
      <c r="AH606" s="41">
        <v>10</v>
      </c>
      <c r="AI606" s="41">
        <v>19</v>
      </c>
      <c r="AJ606" s="57">
        <f t="shared" si="110"/>
        <v>43</v>
      </c>
      <c r="AK606" s="57">
        <f t="shared" si="111"/>
        <v>10.75</v>
      </c>
      <c r="AL606" s="41">
        <v>3</v>
      </c>
      <c r="AM606" s="41">
        <v>31</v>
      </c>
      <c r="AN606" s="41">
        <v>7</v>
      </c>
      <c r="AO606" s="41">
        <v>16</v>
      </c>
      <c r="AP606" s="58">
        <f t="shared" si="112"/>
        <v>57</v>
      </c>
      <c r="AQ606" s="58">
        <f t="shared" si="113"/>
        <v>14.25</v>
      </c>
      <c r="AR606" s="41">
        <v>2</v>
      </c>
      <c r="AS606" s="41">
        <v>3</v>
      </c>
      <c r="AT606" s="41">
        <v>5</v>
      </c>
      <c r="AU606" s="41">
        <v>25</v>
      </c>
      <c r="AV606" s="59">
        <f t="shared" si="114"/>
        <v>35</v>
      </c>
      <c r="AW606" s="59">
        <f t="shared" si="115"/>
        <v>8.75</v>
      </c>
      <c r="AX606" s="41">
        <v>7</v>
      </c>
      <c r="AY606" s="41">
        <v>7</v>
      </c>
      <c r="AZ606" s="41">
        <v>3</v>
      </c>
      <c r="BA606" s="41">
        <v>16</v>
      </c>
      <c r="BB606" s="60">
        <f t="shared" si="116"/>
        <v>33</v>
      </c>
      <c r="BC606" s="60">
        <f t="shared" si="117"/>
        <v>8.25</v>
      </c>
      <c r="BD606" s="41">
        <f t="shared" si="118"/>
        <v>168</v>
      </c>
      <c r="BE606" s="41">
        <f t="shared" si="119"/>
        <v>8.1946982253600555E-3</v>
      </c>
    </row>
    <row r="607" spans="1:57" x14ac:dyDescent="0.25">
      <c r="A607" s="41" t="s">
        <v>9430</v>
      </c>
      <c r="B607" s="41" t="s">
        <v>5426</v>
      </c>
      <c r="C607" s="41">
        <v>1</v>
      </c>
      <c r="D607" s="41">
        <v>0</v>
      </c>
      <c r="E607" s="41" t="s">
        <v>9431</v>
      </c>
      <c r="F607" s="41">
        <v>99.400999999999996</v>
      </c>
      <c r="G607" s="41">
        <v>100</v>
      </c>
      <c r="H607" s="41" t="s">
        <v>759</v>
      </c>
      <c r="I607" s="41" t="s">
        <v>8375</v>
      </c>
      <c r="J607" s="41" t="s">
        <v>9432</v>
      </c>
      <c r="K607" s="41" t="s">
        <v>762</v>
      </c>
      <c r="L607" s="41" t="s">
        <v>762</v>
      </c>
      <c r="M607" s="41" t="s">
        <v>762</v>
      </c>
      <c r="N607" s="41" t="s">
        <v>762</v>
      </c>
      <c r="O607" s="41" t="s">
        <v>762</v>
      </c>
      <c r="P607" s="41" t="s">
        <v>45</v>
      </c>
      <c r="Q607" s="41" t="s">
        <v>46</v>
      </c>
      <c r="R607" s="41" t="s">
        <v>47</v>
      </c>
      <c r="S607" s="41" t="s">
        <v>3880</v>
      </c>
      <c r="T607" s="41" t="s">
        <v>6994</v>
      </c>
      <c r="U607" s="41" t="s">
        <v>8375</v>
      </c>
      <c r="V607" s="41" t="s">
        <v>8375</v>
      </c>
      <c r="W607" s="41" t="s">
        <v>9431</v>
      </c>
      <c r="X607" s="41" t="s">
        <v>9433</v>
      </c>
      <c r="Y607" s="41" t="s">
        <v>9434</v>
      </c>
      <c r="Z607" s="41">
        <v>41</v>
      </c>
      <c r="AA607" s="41">
        <v>0</v>
      </c>
      <c r="AB607" s="41">
        <v>4</v>
      </c>
      <c r="AC607" s="41">
        <v>0</v>
      </c>
      <c r="AD607" s="56">
        <f t="shared" si="108"/>
        <v>45</v>
      </c>
      <c r="AE607" s="56">
        <f t="shared" si="109"/>
        <v>11.25</v>
      </c>
      <c r="AF607" s="41">
        <v>14</v>
      </c>
      <c r="AG607" s="41">
        <v>80</v>
      </c>
      <c r="AH607" s="41">
        <v>29</v>
      </c>
      <c r="AI607" s="41">
        <v>97</v>
      </c>
      <c r="AJ607" s="57">
        <f t="shared" si="110"/>
        <v>220</v>
      </c>
      <c r="AK607" s="57">
        <f t="shared" si="111"/>
        <v>55</v>
      </c>
      <c r="AL607" s="41">
        <v>6</v>
      </c>
      <c r="AM607" s="41">
        <v>11</v>
      </c>
      <c r="AN607" s="41">
        <v>0</v>
      </c>
      <c r="AO607" s="41">
        <v>2</v>
      </c>
      <c r="AP607" s="58">
        <f t="shared" si="112"/>
        <v>19</v>
      </c>
      <c r="AQ607" s="58">
        <f t="shared" si="113"/>
        <v>4.75</v>
      </c>
      <c r="AR607" s="41">
        <v>3</v>
      </c>
      <c r="AS607" s="41">
        <v>3</v>
      </c>
      <c r="AT607" s="41">
        <v>3</v>
      </c>
      <c r="AU607" s="41">
        <v>20</v>
      </c>
      <c r="AV607" s="59">
        <f t="shared" si="114"/>
        <v>29</v>
      </c>
      <c r="AW607" s="59">
        <f t="shared" si="115"/>
        <v>7.25</v>
      </c>
      <c r="AX607" s="41">
        <v>10</v>
      </c>
      <c r="AY607" s="41">
        <v>4</v>
      </c>
      <c r="AZ607" s="41">
        <v>5</v>
      </c>
      <c r="BA607" s="41">
        <v>9</v>
      </c>
      <c r="BB607" s="60">
        <f t="shared" si="116"/>
        <v>28</v>
      </c>
      <c r="BC607" s="60">
        <f t="shared" si="117"/>
        <v>7</v>
      </c>
      <c r="BD607" s="41">
        <f t="shared" si="118"/>
        <v>341</v>
      </c>
      <c r="BE607" s="41">
        <f t="shared" si="119"/>
        <v>1.6633286278855824E-2</v>
      </c>
    </row>
    <row r="608" spans="1:57" x14ac:dyDescent="0.25">
      <c r="A608" s="41" t="s">
        <v>8373</v>
      </c>
      <c r="B608" s="41" t="s">
        <v>5426</v>
      </c>
      <c r="C608" s="41">
        <v>1</v>
      </c>
      <c r="D608" s="41">
        <v>0</v>
      </c>
      <c r="E608" s="41" t="s">
        <v>8374</v>
      </c>
      <c r="F608" s="41">
        <v>100</v>
      </c>
      <c r="G608" s="41">
        <v>100</v>
      </c>
      <c r="H608" s="41" t="s">
        <v>759</v>
      </c>
      <c r="I608" s="41" t="s">
        <v>8375</v>
      </c>
      <c r="J608" s="41" t="s">
        <v>8376</v>
      </c>
      <c r="K608" s="41" t="s">
        <v>762</v>
      </c>
      <c r="L608" s="41" t="s">
        <v>762</v>
      </c>
      <c r="M608" s="41" t="s">
        <v>762</v>
      </c>
      <c r="N608" s="41" t="s">
        <v>762</v>
      </c>
      <c r="O608" s="41" t="s">
        <v>762</v>
      </c>
      <c r="P608" s="41" t="s">
        <v>45</v>
      </c>
      <c r="Q608" s="41" t="s">
        <v>46</v>
      </c>
      <c r="R608" s="41" t="s">
        <v>47</v>
      </c>
      <c r="S608" s="41" t="s">
        <v>3880</v>
      </c>
      <c r="T608" s="41" t="s">
        <v>6994</v>
      </c>
      <c r="U608" s="41" t="s">
        <v>8375</v>
      </c>
      <c r="V608" s="41" t="s">
        <v>8375</v>
      </c>
      <c r="W608" s="41" t="s">
        <v>8377</v>
      </c>
      <c r="X608" s="41" t="s">
        <v>8378</v>
      </c>
      <c r="Y608" s="41" t="s">
        <v>8379</v>
      </c>
      <c r="Z608" s="41">
        <v>2</v>
      </c>
      <c r="AA608" s="41">
        <v>0</v>
      </c>
      <c r="AB608" s="41">
        <v>0</v>
      </c>
      <c r="AC608" s="41">
        <v>0</v>
      </c>
      <c r="AD608" s="56">
        <f t="shared" si="108"/>
        <v>2</v>
      </c>
      <c r="AE608" s="56">
        <f t="shared" si="109"/>
        <v>0.5</v>
      </c>
      <c r="AF608" s="41">
        <v>2</v>
      </c>
      <c r="AG608" s="41">
        <v>19</v>
      </c>
      <c r="AH608" s="41">
        <v>16</v>
      </c>
      <c r="AI608" s="41">
        <v>14</v>
      </c>
      <c r="AJ608" s="57">
        <f t="shared" si="110"/>
        <v>51</v>
      </c>
      <c r="AK608" s="57">
        <f t="shared" si="111"/>
        <v>12.75</v>
      </c>
      <c r="AL608" s="41">
        <v>0</v>
      </c>
      <c r="AM608" s="41">
        <v>2</v>
      </c>
      <c r="AN608" s="41">
        <v>0</v>
      </c>
      <c r="AO608" s="41">
        <v>0</v>
      </c>
      <c r="AP608" s="58">
        <f t="shared" si="112"/>
        <v>2</v>
      </c>
      <c r="AQ608" s="58">
        <f t="shared" si="113"/>
        <v>0.5</v>
      </c>
      <c r="AR608" s="41">
        <v>1</v>
      </c>
      <c r="AS608" s="41">
        <v>0</v>
      </c>
      <c r="AT608" s="41">
        <v>0</v>
      </c>
      <c r="AU608" s="41">
        <v>8</v>
      </c>
      <c r="AV608" s="59">
        <f t="shared" si="114"/>
        <v>9</v>
      </c>
      <c r="AW608" s="59">
        <f t="shared" si="115"/>
        <v>2.25</v>
      </c>
      <c r="AX608" s="41">
        <v>2</v>
      </c>
      <c r="AY608" s="41">
        <v>0</v>
      </c>
      <c r="AZ608" s="41">
        <v>0</v>
      </c>
      <c r="BA608" s="41">
        <v>0</v>
      </c>
      <c r="BB608" s="60">
        <f t="shared" si="116"/>
        <v>2</v>
      </c>
      <c r="BC608" s="60">
        <f t="shared" si="117"/>
        <v>0.5</v>
      </c>
      <c r="BD608" s="41">
        <f t="shared" si="118"/>
        <v>66</v>
      </c>
      <c r="BE608" s="41">
        <f t="shared" si="119"/>
        <v>3.2193457313914502E-3</v>
      </c>
    </row>
    <row r="609" spans="1:57" x14ac:dyDescent="0.25">
      <c r="A609" s="41" t="s">
        <v>10353</v>
      </c>
      <c r="B609" s="41" t="s">
        <v>9568</v>
      </c>
      <c r="C609" s="41">
        <v>1</v>
      </c>
      <c r="D609" s="41">
        <v>0</v>
      </c>
      <c r="E609" s="41" t="s">
        <v>10354</v>
      </c>
      <c r="F609" s="41">
        <v>100</v>
      </c>
      <c r="G609" s="41">
        <v>100</v>
      </c>
      <c r="H609" s="41" t="s">
        <v>759</v>
      </c>
      <c r="I609" s="41" t="s">
        <v>9596</v>
      </c>
      <c r="J609" s="41" t="s">
        <v>10355</v>
      </c>
      <c r="K609" s="41" t="s">
        <v>762</v>
      </c>
      <c r="L609" s="41" t="s">
        <v>762</v>
      </c>
      <c r="M609" s="41" t="s">
        <v>762</v>
      </c>
      <c r="N609" s="41" t="s">
        <v>762</v>
      </c>
      <c r="O609" s="41" t="s">
        <v>762</v>
      </c>
      <c r="P609" s="41" t="s">
        <v>45</v>
      </c>
      <c r="Q609" s="41" t="s">
        <v>46</v>
      </c>
      <c r="R609" s="41" t="s">
        <v>60</v>
      </c>
      <c r="S609" s="41" t="s">
        <v>423</v>
      </c>
      <c r="T609" s="41" t="s">
        <v>9596</v>
      </c>
      <c r="U609" s="41" t="s">
        <v>9596</v>
      </c>
      <c r="V609" s="41" t="s">
        <v>9596</v>
      </c>
      <c r="W609" s="41" t="s">
        <v>10354</v>
      </c>
      <c r="X609" s="41" t="s">
        <v>10356</v>
      </c>
      <c r="Y609" s="41" t="s">
        <v>10357</v>
      </c>
      <c r="Z609" s="41">
        <v>76</v>
      </c>
      <c r="AA609" s="41">
        <v>8</v>
      </c>
      <c r="AB609" s="41">
        <v>9</v>
      </c>
      <c r="AC609" s="41">
        <v>42</v>
      </c>
      <c r="AD609" s="56">
        <f t="shared" si="108"/>
        <v>135</v>
      </c>
      <c r="AE609" s="56">
        <f t="shared" si="109"/>
        <v>33.75</v>
      </c>
      <c r="AF609" s="41">
        <v>18</v>
      </c>
      <c r="AG609" s="41">
        <v>29</v>
      </c>
      <c r="AH609" s="41">
        <v>20</v>
      </c>
      <c r="AI609" s="41">
        <v>30</v>
      </c>
      <c r="AJ609" s="57">
        <f t="shared" si="110"/>
        <v>97</v>
      </c>
      <c r="AK609" s="57">
        <f t="shared" si="111"/>
        <v>24.25</v>
      </c>
      <c r="AL609" s="41">
        <v>17</v>
      </c>
      <c r="AM609" s="41">
        <v>9</v>
      </c>
      <c r="AN609" s="41">
        <v>13</v>
      </c>
      <c r="AO609" s="41">
        <v>6</v>
      </c>
      <c r="AP609" s="58">
        <f t="shared" si="112"/>
        <v>45</v>
      </c>
      <c r="AQ609" s="58">
        <f t="shared" si="113"/>
        <v>11.25</v>
      </c>
      <c r="AR609" s="41">
        <v>1</v>
      </c>
      <c r="AS609" s="41">
        <v>2</v>
      </c>
      <c r="AT609" s="41">
        <v>6</v>
      </c>
      <c r="AU609" s="41">
        <v>11</v>
      </c>
      <c r="AV609" s="59">
        <f t="shared" si="114"/>
        <v>20</v>
      </c>
      <c r="AW609" s="59">
        <f t="shared" si="115"/>
        <v>5</v>
      </c>
      <c r="AX609" s="41">
        <v>13</v>
      </c>
      <c r="AY609" s="41">
        <v>5</v>
      </c>
      <c r="AZ609" s="41">
        <v>6</v>
      </c>
      <c r="BA609" s="41">
        <v>10</v>
      </c>
      <c r="BB609" s="60">
        <f t="shared" si="116"/>
        <v>34</v>
      </c>
      <c r="BC609" s="60">
        <f t="shared" si="117"/>
        <v>8.5</v>
      </c>
      <c r="BD609" s="41">
        <f t="shared" si="118"/>
        <v>331</v>
      </c>
      <c r="BE609" s="41">
        <f t="shared" si="119"/>
        <v>1.6145506622584391E-2</v>
      </c>
    </row>
    <row r="610" spans="1:57" x14ac:dyDescent="0.25">
      <c r="A610" s="41" t="s">
        <v>9817</v>
      </c>
      <c r="B610" s="41" t="s">
        <v>9568</v>
      </c>
      <c r="C610" s="41">
        <v>1</v>
      </c>
      <c r="D610" s="41">
        <v>0</v>
      </c>
      <c r="E610" s="41" t="s">
        <v>9818</v>
      </c>
      <c r="F610" s="41">
        <v>100</v>
      </c>
      <c r="G610" s="41">
        <v>100</v>
      </c>
      <c r="H610" s="41" t="s">
        <v>759</v>
      </c>
      <c r="I610" s="41" t="s">
        <v>9596</v>
      </c>
      <c r="J610" s="41" t="s">
        <v>9819</v>
      </c>
      <c r="K610" s="41" t="s">
        <v>762</v>
      </c>
      <c r="L610" s="41" t="s">
        <v>762</v>
      </c>
      <c r="M610" s="41" t="s">
        <v>762</v>
      </c>
      <c r="N610" s="41" t="s">
        <v>762</v>
      </c>
      <c r="O610" s="41" t="s">
        <v>762</v>
      </c>
      <c r="P610" s="41" t="s">
        <v>45</v>
      </c>
      <c r="Q610" s="41" t="s">
        <v>46</v>
      </c>
      <c r="R610" s="41" t="s">
        <v>60</v>
      </c>
      <c r="S610" s="41" t="s">
        <v>423</v>
      </c>
      <c r="T610" s="41" t="s">
        <v>9596</v>
      </c>
      <c r="U610" s="41" t="s">
        <v>9596</v>
      </c>
      <c r="V610" s="41" t="s">
        <v>9596</v>
      </c>
      <c r="W610" s="41" t="s">
        <v>9820</v>
      </c>
      <c r="X610" s="41" t="s">
        <v>9821</v>
      </c>
      <c r="Y610" s="41" t="s">
        <v>9821</v>
      </c>
      <c r="Z610" s="41">
        <v>0</v>
      </c>
      <c r="AA610" s="41">
        <v>0</v>
      </c>
      <c r="AB610" s="41">
        <v>0</v>
      </c>
      <c r="AC610" s="41">
        <v>0</v>
      </c>
      <c r="AD610" s="56">
        <f t="shared" si="108"/>
        <v>0</v>
      </c>
      <c r="AE610" s="56">
        <f t="shared" si="109"/>
        <v>0</v>
      </c>
      <c r="AF610" s="41">
        <v>2</v>
      </c>
      <c r="AG610" s="41">
        <v>1</v>
      </c>
      <c r="AH610" s="41">
        <v>1</v>
      </c>
      <c r="AI610" s="41">
        <v>3</v>
      </c>
      <c r="AJ610" s="57">
        <f t="shared" si="110"/>
        <v>7</v>
      </c>
      <c r="AK610" s="57">
        <f t="shared" si="111"/>
        <v>1.75</v>
      </c>
      <c r="AL610" s="41">
        <v>3</v>
      </c>
      <c r="AM610" s="41">
        <v>4</v>
      </c>
      <c r="AN610" s="41">
        <v>6</v>
      </c>
      <c r="AO610" s="41">
        <v>8</v>
      </c>
      <c r="AP610" s="58">
        <f t="shared" si="112"/>
        <v>21</v>
      </c>
      <c r="AQ610" s="58">
        <f t="shared" si="113"/>
        <v>5.25</v>
      </c>
      <c r="AR610" s="41">
        <v>1</v>
      </c>
      <c r="AS610" s="41">
        <v>2</v>
      </c>
      <c r="AT610" s="41">
        <v>8</v>
      </c>
      <c r="AU610" s="41">
        <v>52</v>
      </c>
      <c r="AV610" s="59">
        <f t="shared" si="114"/>
        <v>63</v>
      </c>
      <c r="AW610" s="59">
        <f t="shared" si="115"/>
        <v>15.75</v>
      </c>
      <c r="AX610" s="41">
        <v>6</v>
      </c>
      <c r="AY610" s="41">
        <v>3</v>
      </c>
      <c r="AZ610" s="41">
        <v>2</v>
      </c>
      <c r="BA610" s="41">
        <v>9</v>
      </c>
      <c r="BB610" s="60">
        <f t="shared" si="116"/>
        <v>20</v>
      </c>
      <c r="BC610" s="60">
        <f t="shared" si="117"/>
        <v>5</v>
      </c>
      <c r="BD610" s="41">
        <f t="shared" si="118"/>
        <v>111</v>
      </c>
      <c r="BE610" s="41">
        <f t="shared" si="119"/>
        <v>5.4143541846128932E-3</v>
      </c>
    </row>
    <row r="611" spans="1:57" x14ac:dyDescent="0.25">
      <c r="A611" s="41" t="s">
        <v>9594</v>
      </c>
      <c r="B611" s="41" t="s">
        <v>9568</v>
      </c>
      <c r="C611" s="41">
        <v>8</v>
      </c>
      <c r="D611" s="41">
        <v>0</v>
      </c>
      <c r="E611" s="41" t="s">
        <v>9595</v>
      </c>
      <c r="F611" s="41">
        <v>100</v>
      </c>
      <c r="G611" s="41">
        <v>100</v>
      </c>
      <c r="H611" s="41" t="s">
        <v>759</v>
      </c>
      <c r="I611" s="41" t="s">
        <v>9596</v>
      </c>
      <c r="J611" s="41" t="s">
        <v>9597</v>
      </c>
      <c r="K611" s="41" t="s">
        <v>762</v>
      </c>
      <c r="L611" s="41" t="s">
        <v>762</v>
      </c>
      <c r="M611" s="41" t="s">
        <v>762</v>
      </c>
      <c r="N611" s="41" t="s">
        <v>762</v>
      </c>
      <c r="O611" s="41" t="s">
        <v>762</v>
      </c>
      <c r="P611" s="41" t="s">
        <v>45</v>
      </c>
      <c r="Q611" s="41" t="s">
        <v>46</v>
      </c>
      <c r="R611" s="41" t="s">
        <v>60</v>
      </c>
      <c r="S611" s="41" t="s">
        <v>423</v>
      </c>
      <c r="T611" s="41" t="s">
        <v>9596</v>
      </c>
      <c r="U611" s="41" t="s">
        <v>9596</v>
      </c>
      <c r="V611" s="41" t="s">
        <v>9596</v>
      </c>
      <c r="W611" s="41" t="s">
        <v>9598</v>
      </c>
      <c r="X611" s="41" t="s">
        <v>9599</v>
      </c>
      <c r="Y611" s="41" t="s">
        <v>9599</v>
      </c>
      <c r="Z611" s="41">
        <v>0</v>
      </c>
      <c r="AA611" s="41">
        <v>0</v>
      </c>
      <c r="AB611" s="41">
        <v>0</v>
      </c>
      <c r="AC611" s="41">
        <v>0</v>
      </c>
      <c r="AD611" s="56">
        <f t="shared" si="108"/>
        <v>0</v>
      </c>
      <c r="AE611" s="56">
        <f t="shared" si="109"/>
        <v>0</v>
      </c>
      <c r="AF611" s="41">
        <v>16</v>
      </c>
      <c r="AG611" s="41">
        <v>1</v>
      </c>
      <c r="AH611" s="41">
        <v>8</v>
      </c>
      <c r="AI611" s="41">
        <v>26</v>
      </c>
      <c r="AJ611" s="57">
        <f t="shared" si="110"/>
        <v>51</v>
      </c>
      <c r="AK611" s="57">
        <f t="shared" si="111"/>
        <v>12.75</v>
      </c>
      <c r="AL611" s="41">
        <v>45</v>
      </c>
      <c r="AM611" s="41">
        <v>40</v>
      </c>
      <c r="AN611" s="41">
        <v>17</v>
      </c>
      <c r="AO611" s="41">
        <v>7</v>
      </c>
      <c r="AP611" s="58">
        <f t="shared" si="112"/>
        <v>109</v>
      </c>
      <c r="AQ611" s="58">
        <f t="shared" si="113"/>
        <v>27.25</v>
      </c>
      <c r="AR611" s="41">
        <v>2</v>
      </c>
      <c r="AS611" s="41">
        <v>7</v>
      </c>
      <c r="AT611" s="41">
        <v>3</v>
      </c>
      <c r="AU611" s="41">
        <v>3</v>
      </c>
      <c r="AV611" s="59">
        <f t="shared" si="114"/>
        <v>15</v>
      </c>
      <c r="AW611" s="59">
        <f t="shared" si="115"/>
        <v>3.75</v>
      </c>
      <c r="AX611" s="41">
        <v>5</v>
      </c>
      <c r="AY611" s="41">
        <v>10</v>
      </c>
      <c r="AZ611" s="41">
        <v>2</v>
      </c>
      <c r="BA611" s="41">
        <v>8</v>
      </c>
      <c r="BB611" s="60">
        <f t="shared" si="116"/>
        <v>25</v>
      </c>
      <c r="BC611" s="60">
        <f t="shared" si="117"/>
        <v>6.25</v>
      </c>
      <c r="BD611" s="41">
        <f t="shared" si="118"/>
        <v>200</v>
      </c>
      <c r="BE611" s="41">
        <f t="shared" si="119"/>
        <v>9.7555931254286361E-3</v>
      </c>
    </row>
    <row r="612" spans="1:57" x14ac:dyDescent="0.25">
      <c r="A612" s="41" t="s">
        <v>9700</v>
      </c>
      <c r="B612" s="41" t="s">
        <v>9568</v>
      </c>
      <c r="C612" s="41">
        <v>2</v>
      </c>
      <c r="D612" s="41">
        <v>0</v>
      </c>
      <c r="E612" s="41" t="s">
        <v>9701</v>
      </c>
      <c r="F612" s="41">
        <v>100</v>
      </c>
      <c r="G612" s="41">
        <v>100</v>
      </c>
      <c r="H612" s="41" t="s">
        <v>759</v>
      </c>
      <c r="I612" s="41" t="s">
        <v>9596</v>
      </c>
      <c r="J612" s="41" t="s">
        <v>9702</v>
      </c>
      <c r="K612" s="41" t="s">
        <v>762</v>
      </c>
      <c r="L612" s="41" t="s">
        <v>762</v>
      </c>
      <c r="M612" s="41" t="s">
        <v>762</v>
      </c>
      <c r="N612" s="41" t="s">
        <v>762</v>
      </c>
      <c r="O612" s="41" t="s">
        <v>762</v>
      </c>
      <c r="P612" s="41" t="s">
        <v>45</v>
      </c>
      <c r="Q612" s="41" t="s">
        <v>46</v>
      </c>
      <c r="R612" s="41" t="s">
        <v>60</v>
      </c>
      <c r="S612" s="41" t="s">
        <v>423</v>
      </c>
      <c r="T612" s="41" t="s">
        <v>9596</v>
      </c>
      <c r="U612" s="41" t="s">
        <v>9596</v>
      </c>
      <c r="V612" s="41" t="s">
        <v>9596</v>
      </c>
      <c r="W612" s="41" t="s">
        <v>9703</v>
      </c>
      <c r="X612" s="41" t="s">
        <v>9704</v>
      </c>
      <c r="Y612" s="41" t="s">
        <v>9704</v>
      </c>
      <c r="Z612" s="41">
        <v>2</v>
      </c>
      <c r="AA612" s="41">
        <v>1</v>
      </c>
      <c r="AB612" s="41">
        <v>0</v>
      </c>
      <c r="AC612" s="41">
        <v>0</v>
      </c>
      <c r="AD612" s="56">
        <f t="shared" si="108"/>
        <v>3</v>
      </c>
      <c r="AE612" s="56">
        <f t="shared" si="109"/>
        <v>0.75</v>
      </c>
      <c r="AF612" s="41">
        <v>23</v>
      </c>
      <c r="AG612" s="41">
        <v>40</v>
      </c>
      <c r="AH612" s="41">
        <v>34</v>
      </c>
      <c r="AI612" s="41">
        <v>63</v>
      </c>
      <c r="AJ612" s="57">
        <f t="shared" si="110"/>
        <v>160</v>
      </c>
      <c r="AK612" s="57">
        <f t="shared" si="111"/>
        <v>40</v>
      </c>
      <c r="AL612" s="41">
        <v>7</v>
      </c>
      <c r="AM612" s="41">
        <v>10</v>
      </c>
      <c r="AN612" s="41">
        <v>11</v>
      </c>
      <c r="AO612" s="41">
        <v>9</v>
      </c>
      <c r="AP612" s="58">
        <f t="shared" si="112"/>
        <v>37</v>
      </c>
      <c r="AQ612" s="58">
        <f t="shared" si="113"/>
        <v>9.25</v>
      </c>
      <c r="AR612" s="41">
        <v>4</v>
      </c>
      <c r="AS612" s="41">
        <v>0</v>
      </c>
      <c r="AT612" s="41">
        <v>3</v>
      </c>
      <c r="AU612" s="41">
        <v>3</v>
      </c>
      <c r="AV612" s="59">
        <f t="shared" si="114"/>
        <v>10</v>
      </c>
      <c r="AW612" s="59">
        <f t="shared" si="115"/>
        <v>2.5</v>
      </c>
      <c r="AX612" s="41">
        <v>2</v>
      </c>
      <c r="AY612" s="41">
        <v>3</v>
      </c>
      <c r="AZ612" s="41">
        <v>2</v>
      </c>
      <c r="BA612" s="41">
        <v>13</v>
      </c>
      <c r="BB612" s="60">
        <f t="shared" si="116"/>
        <v>20</v>
      </c>
      <c r="BC612" s="60">
        <f t="shared" si="117"/>
        <v>5</v>
      </c>
      <c r="BD612" s="41">
        <f t="shared" si="118"/>
        <v>230</v>
      </c>
      <c r="BE612" s="41">
        <f t="shared" si="119"/>
        <v>1.1218932094242932E-2</v>
      </c>
    </row>
    <row r="613" spans="1:57" x14ac:dyDescent="0.25">
      <c r="A613" s="41" t="s">
        <v>9771</v>
      </c>
      <c r="B613" s="41" t="s">
        <v>9568</v>
      </c>
      <c r="C613" s="41">
        <v>3</v>
      </c>
      <c r="D613" s="41">
        <v>0</v>
      </c>
      <c r="E613" s="41" t="s">
        <v>9772</v>
      </c>
      <c r="F613" s="41">
        <v>100</v>
      </c>
      <c r="G613" s="41">
        <v>100</v>
      </c>
      <c r="H613" s="41" t="s">
        <v>759</v>
      </c>
      <c r="I613" s="41" t="s">
        <v>9596</v>
      </c>
      <c r="J613" s="41" t="s">
        <v>9773</v>
      </c>
      <c r="K613" s="41" t="s">
        <v>762</v>
      </c>
      <c r="L613" s="41" t="s">
        <v>762</v>
      </c>
      <c r="M613" s="41" t="s">
        <v>762</v>
      </c>
      <c r="N613" s="41" t="s">
        <v>762</v>
      </c>
      <c r="O613" s="41" t="s">
        <v>762</v>
      </c>
      <c r="P613" s="41" t="s">
        <v>45</v>
      </c>
      <c r="Q613" s="41" t="s">
        <v>46</v>
      </c>
      <c r="R613" s="41" t="s">
        <v>60</v>
      </c>
      <c r="S613" s="41" t="s">
        <v>423</v>
      </c>
      <c r="T613" s="41" t="s">
        <v>9596</v>
      </c>
      <c r="U613" s="41" t="s">
        <v>9596</v>
      </c>
      <c r="V613" s="41" t="s">
        <v>9596</v>
      </c>
      <c r="W613" s="41" t="s">
        <v>9774</v>
      </c>
      <c r="X613" s="41" t="s">
        <v>9775</v>
      </c>
      <c r="Y613" s="41" t="s">
        <v>9775</v>
      </c>
      <c r="Z613" s="41">
        <v>0</v>
      </c>
      <c r="AA613" s="41">
        <v>0</v>
      </c>
      <c r="AB613" s="41">
        <v>0</v>
      </c>
      <c r="AC613" s="41">
        <v>0</v>
      </c>
      <c r="AD613" s="56">
        <f t="shared" si="108"/>
        <v>0</v>
      </c>
      <c r="AE613" s="56">
        <f t="shared" si="109"/>
        <v>0</v>
      </c>
      <c r="AF613" s="41">
        <v>15</v>
      </c>
      <c r="AG613" s="41">
        <v>3</v>
      </c>
      <c r="AH613" s="41">
        <v>11</v>
      </c>
      <c r="AI613" s="41">
        <v>8</v>
      </c>
      <c r="AJ613" s="57">
        <f t="shared" si="110"/>
        <v>37</v>
      </c>
      <c r="AK613" s="57">
        <f t="shared" si="111"/>
        <v>9.25</v>
      </c>
      <c r="AL613" s="41">
        <v>23</v>
      </c>
      <c r="AM613" s="41">
        <v>66</v>
      </c>
      <c r="AN613" s="41">
        <v>22</v>
      </c>
      <c r="AO613" s="41">
        <v>40</v>
      </c>
      <c r="AP613" s="58">
        <f t="shared" si="112"/>
        <v>151</v>
      </c>
      <c r="AQ613" s="58">
        <f t="shared" si="113"/>
        <v>37.75</v>
      </c>
      <c r="AR613" s="41">
        <v>5</v>
      </c>
      <c r="AS613" s="41">
        <v>2</v>
      </c>
      <c r="AT613" s="41">
        <v>2</v>
      </c>
      <c r="AU613" s="41">
        <v>9</v>
      </c>
      <c r="AV613" s="59">
        <f t="shared" si="114"/>
        <v>18</v>
      </c>
      <c r="AW613" s="59">
        <f t="shared" si="115"/>
        <v>4.5</v>
      </c>
      <c r="AX613" s="41">
        <v>7</v>
      </c>
      <c r="AY613" s="41">
        <v>2</v>
      </c>
      <c r="AZ613" s="41">
        <v>1</v>
      </c>
      <c r="BA613" s="41">
        <v>5</v>
      </c>
      <c r="BB613" s="60">
        <f t="shared" si="116"/>
        <v>15</v>
      </c>
      <c r="BC613" s="60">
        <f t="shared" si="117"/>
        <v>3.75</v>
      </c>
      <c r="BD613" s="41">
        <f t="shared" si="118"/>
        <v>221</v>
      </c>
      <c r="BE613" s="41">
        <f t="shared" si="119"/>
        <v>1.0779930403598642E-2</v>
      </c>
    </row>
    <row r="614" spans="1:57" x14ac:dyDescent="0.25">
      <c r="A614" s="41" t="s">
        <v>7599</v>
      </c>
      <c r="B614" s="41" t="s">
        <v>5426</v>
      </c>
      <c r="C614" s="41">
        <v>1</v>
      </c>
      <c r="D614" s="41">
        <v>0</v>
      </c>
      <c r="E614" s="41" t="s">
        <v>7600</v>
      </c>
      <c r="F614" s="41">
        <v>100</v>
      </c>
      <c r="G614" s="41">
        <v>100</v>
      </c>
      <c r="H614" s="41" t="s">
        <v>759</v>
      </c>
      <c r="I614" s="41" t="s">
        <v>7601</v>
      </c>
      <c r="J614" s="41" t="s">
        <v>7602</v>
      </c>
      <c r="K614" s="41" t="s">
        <v>762</v>
      </c>
      <c r="L614" s="41" t="s">
        <v>762</v>
      </c>
      <c r="M614" s="41" t="s">
        <v>762</v>
      </c>
      <c r="N614" s="41" t="s">
        <v>762</v>
      </c>
      <c r="O614" s="41" t="s">
        <v>762</v>
      </c>
      <c r="P614" s="41" t="s">
        <v>45</v>
      </c>
      <c r="Q614" s="41" t="s">
        <v>207</v>
      </c>
      <c r="R614" s="41" t="s">
        <v>208</v>
      </c>
      <c r="S614" s="41" t="s">
        <v>209</v>
      </c>
      <c r="T614" s="41" t="s">
        <v>1521</v>
      </c>
      <c r="U614" s="41" t="s">
        <v>7601</v>
      </c>
      <c r="V614" s="41" t="s">
        <v>7601</v>
      </c>
      <c r="W614" s="41" t="s">
        <v>7603</v>
      </c>
      <c r="X614" s="41" t="s">
        <v>7604</v>
      </c>
      <c r="Y614" s="41" t="s">
        <v>7604</v>
      </c>
      <c r="Z614" s="41">
        <v>0</v>
      </c>
      <c r="AA614" s="41">
        <v>0</v>
      </c>
      <c r="AB614" s="41">
        <v>0</v>
      </c>
      <c r="AC614" s="41">
        <v>0</v>
      </c>
      <c r="AD614" s="56">
        <f t="shared" si="108"/>
        <v>0</v>
      </c>
      <c r="AE614" s="56">
        <f t="shared" si="109"/>
        <v>0</v>
      </c>
      <c r="AF614" s="41">
        <v>0</v>
      </c>
      <c r="AG614" s="41">
        <v>0</v>
      </c>
      <c r="AH614" s="41">
        <v>1</v>
      </c>
      <c r="AI614" s="41">
        <v>0</v>
      </c>
      <c r="AJ614" s="57">
        <f t="shared" si="110"/>
        <v>1</v>
      </c>
      <c r="AK614" s="57">
        <f t="shared" si="111"/>
        <v>0.25</v>
      </c>
      <c r="AL614" s="41">
        <v>24</v>
      </c>
      <c r="AM614" s="41">
        <v>10</v>
      </c>
      <c r="AN614" s="41">
        <v>2</v>
      </c>
      <c r="AO614" s="41">
        <v>24</v>
      </c>
      <c r="AP614" s="58">
        <f t="shared" si="112"/>
        <v>60</v>
      </c>
      <c r="AQ614" s="58">
        <f t="shared" si="113"/>
        <v>15</v>
      </c>
      <c r="AR614" s="41">
        <v>260</v>
      </c>
      <c r="AS614" s="41">
        <v>299</v>
      </c>
      <c r="AT614" s="41">
        <v>282</v>
      </c>
      <c r="AU614" s="41">
        <v>223</v>
      </c>
      <c r="AV614" s="59">
        <f t="shared" si="114"/>
        <v>1064</v>
      </c>
      <c r="AW614" s="59">
        <f t="shared" si="115"/>
        <v>266</v>
      </c>
      <c r="AX614" s="41">
        <v>314</v>
      </c>
      <c r="AY614" s="41">
        <v>176</v>
      </c>
      <c r="AZ614" s="41">
        <v>233</v>
      </c>
      <c r="BA614" s="41">
        <v>224</v>
      </c>
      <c r="BB614" s="60">
        <f t="shared" si="116"/>
        <v>947</v>
      </c>
      <c r="BC614" s="60">
        <f t="shared" si="117"/>
        <v>236.75</v>
      </c>
      <c r="BD614" s="41">
        <f t="shared" si="118"/>
        <v>2072</v>
      </c>
      <c r="BE614" s="41">
        <f t="shared" si="119"/>
        <v>0.10106794477944069</v>
      </c>
    </row>
    <row r="615" spans="1:57" x14ac:dyDescent="0.25">
      <c r="A615" s="41" t="s">
        <v>9637</v>
      </c>
      <c r="B615" s="41" t="s">
        <v>9568</v>
      </c>
      <c r="C615" s="41">
        <v>1</v>
      </c>
      <c r="D615" s="41">
        <v>0</v>
      </c>
      <c r="E615" s="41" t="s">
        <v>9638</v>
      </c>
      <c r="F615" s="41">
        <v>99.391999999999996</v>
      </c>
      <c r="G615" s="41">
        <v>100</v>
      </c>
      <c r="H615" s="41" t="s">
        <v>759</v>
      </c>
      <c r="I615" s="41" t="s">
        <v>9639</v>
      </c>
      <c r="J615" s="41" t="s">
        <v>9640</v>
      </c>
      <c r="K615" s="41" t="s">
        <v>762</v>
      </c>
      <c r="L615" s="41" t="s">
        <v>762</v>
      </c>
      <c r="M615" s="41" t="s">
        <v>762</v>
      </c>
      <c r="N615" s="41" t="s">
        <v>762</v>
      </c>
      <c r="O615" s="41" t="s">
        <v>762</v>
      </c>
      <c r="P615" s="41" t="s">
        <v>45</v>
      </c>
      <c r="Q615" s="41" t="s">
        <v>78</v>
      </c>
      <c r="R615" s="41" t="s">
        <v>9641</v>
      </c>
      <c r="S615" s="41" t="s">
        <v>9642</v>
      </c>
      <c r="T615" s="41" t="s">
        <v>9639</v>
      </c>
      <c r="U615" s="41" t="s">
        <v>9639</v>
      </c>
      <c r="V615" s="41" t="s">
        <v>9639</v>
      </c>
      <c r="W615" s="41" t="s">
        <v>9643</v>
      </c>
      <c r="X615" s="41" t="s">
        <v>9644</v>
      </c>
      <c r="Y615" s="41" t="s">
        <v>9645</v>
      </c>
      <c r="Z615" s="41">
        <v>0</v>
      </c>
      <c r="AA615" s="41">
        <v>0</v>
      </c>
      <c r="AB615" s="41">
        <v>0</v>
      </c>
      <c r="AC615" s="41">
        <v>0</v>
      </c>
      <c r="AD615" s="56">
        <f t="shared" si="108"/>
        <v>0</v>
      </c>
      <c r="AE615" s="56">
        <f t="shared" si="109"/>
        <v>0</v>
      </c>
      <c r="AF615" s="41">
        <v>3</v>
      </c>
      <c r="AG615" s="41">
        <v>0</v>
      </c>
      <c r="AH615" s="41">
        <v>3</v>
      </c>
      <c r="AI615" s="41">
        <v>0</v>
      </c>
      <c r="AJ615" s="57">
        <f t="shared" si="110"/>
        <v>6</v>
      </c>
      <c r="AK615" s="57">
        <f t="shared" si="111"/>
        <v>1.5</v>
      </c>
      <c r="AL615" s="41">
        <v>3</v>
      </c>
      <c r="AM615" s="41">
        <v>4</v>
      </c>
      <c r="AN615" s="41">
        <v>9</v>
      </c>
      <c r="AO615" s="41">
        <v>4</v>
      </c>
      <c r="AP615" s="58">
        <f t="shared" si="112"/>
        <v>20</v>
      </c>
      <c r="AQ615" s="58">
        <f t="shared" si="113"/>
        <v>5</v>
      </c>
      <c r="AR615" s="41">
        <v>22</v>
      </c>
      <c r="AS615" s="41">
        <v>19</v>
      </c>
      <c r="AT615" s="41">
        <v>30</v>
      </c>
      <c r="AU615" s="41">
        <v>36</v>
      </c>
      <c r="AV615" s="59">
        <f t="shared" si="114"/>
        <v>107</v>
      </c>
      <c r="AW615" s="59">
        <f t="shared" si="115"/>
        <v>26.75</v>
      </c>
      <c r="AX615" s="41">
        <v>35</v>
      </c>
      <c r="AY615" s="41">
        <v>20</v>
      </c>
      <c r="AZ615" s="41">
        <v>19</v>
      </c>
      <c r="BA615" s="41">
        <v>17</v>
      </c>
      <c r="BB615" s="60">
        <f t="shared" si="116"/>
        <v>91</v>
      </c>
      <c r="BC615" s="60">
        <f t="shared" si="117"/>
        <v>22.75</v>
      </c>
      <c r="BD615" s="41">
        <f t="shared" si="118"/>
        <v>224</v>
      </c>
      <c r="BE615" s="41">
        <f t="shared" si="119"/>
        <v>1.0926264300480073E-2</v>
      </c>
    </row>
    <row r="616" spans="1:57" x14ac:dyDescent="0.25">
      <c r="A616" s="41" t="s">
        <v>607</v>
      </c>
      <c r="B616" s="41" t="s">
        <v>757</v>
      </c>
      <c r="C616" s="41">
        <v>1</v>
      </c>
      <c r="D616" s="41">
        <v>4</v>
      </c>
      <c r="E616" s="41" t="s">
        <v>2536</v>
      </c>
      <c r="F616" s="41">
        <v>100</v>
      </c>
      <c r="G616" s="41">
        <v>100</v>
      </c>
      <c r="H616" s="41" t="s">
        <v>759</v>
      </c>
      <c r="I616" s="41" t="s">
        <v>2537</v>
      </c>
      <c r="J616" s="41" t="s">
        <v>2538</v>
      </c>
      <c r="K616" s="41" t="s">
        <v>957</v>
      </c>
      <c r="L616" s="41">
        <v>12</v>
      </c>
      <c r="M616" s="41" t="s">
        <v>2539</v>
      </c>
      <c r="N616" s="41" t="s">
        <v>2540</v>
      </c>
      <c r="O616" s="41" t="s">
        <v>870</v>
      </c>
      <c r="P616" s="41" t="s">
        <v>45</v>
      </c>
      <c r="Q616" s="41" t="s">
        <v>207</v>
      </c>
      <c r="R616" s="41" t="s">
        <v>208</v>
      </c>
      <c r="S616" s="41" t="s">
        <v>209</v>
      </c>
      <c r="T616" s="41" t="s">
        <v>209</v>
      </c>
      <c r="U616" s="41" t="s">
        <v>2541</v>
      </c>
      <c r="V616" s="41" t="s">
        <v>2542</v>
      </c>
      <c r="W616" s="41" t="s">
        <v>2543</v>
      </c>
      <c r="X616" s="41" t="s">
        <v>2544</v>
      </c>
      <c r="Y616" s="41" t="s">
        <v>2544</v>
      </c>
      <c r="Z616" s="41">
        <v>0</v>
      </c>
      <c r="AA616" s="41">
        <v>0</v>
      </c>
      <c r="AB616" s="41">
        <v>0</v>
      </c>
      <c r="AC616" s="41">
        <v>0</v>
      </c>
      <c r="AD616" s="56">
        <f t="shared" si="108"/>
        <v>0</v>
      </c>
      <c r="AE616" s="56">
        <f t="shared" si="109"/>
        <v>0</v>
      </c>
      <c r="AF616" s="41">
        <v>5</v>
      </c>
      <c r="AG616" s="41">
        <v>0</v>
      </c>
      <c r="AH616" s="41">
        <v>3</v>
      </c>
      <c r="AI616" s="41">
        <v>2</v>
      </c>
      <c r="AJ616" s="57">
        <f t="shared" si="110"/>
        <v>10</v>
      </c>
      <c r="AK616" s="57">
        <f t="shared" si="111"/>
        <v>2.5</v>
      </c>
      <c r="AL616" s="41">
        <v>8</v>
      </c>
      <c r="AM616" s="41">
        <v>6</v>
      </c>
      <c r="AN616" s="41">
        <v>13</v>
      </c>
      <c r="AO616" s="41">
        <v>3</v>
      </c>
      <c r="AP616" s="58">
        <f t="shared" si="112"/>
        <v>30</v>
      </c>
      <c r="AQ616" s="58">
        <f t="shared" si="113"/>
        <v>7.5</v>
      </c>
      <c r="AR616" s="41">
        <v>2</v>
      </c>
      <c r="AS616" s="41">
        <v>0</v>
      </c>
      <c r="AT616" s="41">
        <v>2</v>
      </c>
      <c r="AU616" s="41">
        <v>4</v>
      </c>
      <c r="AV616" s="59">
        <f t="shared" si="114"/>
        <v>8</v>
      </c>
      <c r="AW616" s="59">
        <f t="shared" si="115"/>
        <v>2</v>
      </c>
      <c r="AX616" s="41">
        <v>1</v>
      </c>
      <c r="AY616" s="41">
        <v>7</v>
      </c>
      <c r="AZ616" s="41">
        <v>1</v>
      </c>
      <c r="BA616" s="41">
        <v>4</v>
      </c>
      <c r="BB616" s="60">
        <f t="shared" si="116"/>
        <v>13</v>
      </c>
      <c r="BC616" s="60">
        <f t="shared" si="117"/>
        <v>3.25</v>
      </c>
      <c r="BD616" s="41">
        <f t="shared" si="118"/>
        <v>61</v>
      </c>
      <c r="BE616" s="41">
        <f t="shared" si="119"/>
        <v>2.9754559032557342E-3</v>
      </c>
    </row>
    <row r="617" spans="1:57" x14ac:dyDescent="0.25">
      <c r="A617" s="41" t="s">
        <v>7287</v>
      </c>
      <c r="B617" s="41" t="s">
        <v>5426</v>
      </c>
      <c r="C617" s="41">
        <v>1</v>
      </c>
      <c r="D617" s="41">
        <v>0</v>
      </c>
      <c r="E617" s="41" t="s">
        <v>7288</v>
      </c>
      <c r="F617" s="41">
        <v>100</v>
      </c>
      <c r="G617" s="41">
        <v>100</v>
      </c>
      <c r="H617" s="41" t="s">
        <v>759</v>
      </c>
      <c r="I617" s="41" t="s">
        <v>7289</v>
      </c>
      <c r="J617" s="41" t="s">
        <v>7290</v>
      </c>
      <c r="K617" s="41" t="s">
        <v>762</v>
      </c>
      <c r="L617" s="41" t="s">
        <v>762</v>
      </c>
      <c r="M617" s="41" t="s">
        <v>762</v>
      </c>
      <c r="N617" s="41" t="s">
        <v>762</v>
      </c>
      <c r="O617" s="41" t="s">
        <v>762</v>
      </c>
      <c r="P617" s="41" t="s">
        <v>45</v>
      </c>
      <c r="Q617" s="41" t="s">
        <v>46</v>
      </c>
      <c r="R617" s="41" t="s">
        <v>47</v>
      </c>
      <c r="S617" s="41" t="s">
        <v>3880</v>
      </c>
      <c r="T617" s="41" t="s">
        <v>6994</v>
      </c>
      <c r="U617" s="41" t="s">
        <v>7289</v>
      </c>
      <c r="V617" s="41" t="s">
        <v>7289</v>
      </c>
      <c r="W617" s="41" t="s">
        <v>7291</v>
      </c>
      <c r="X617" s="41" t="s">
        <v>7292</v>
      </c>
      <c r="Y617" s="41" t="s">
        <v>7293</v>
      </c>
      <c r="Z617" s="41">
        <v>33</v>
      </c>
      <c r="AA617" s="41">
        <v>8</v>
      </c>
      <c r="AB617" s="41">
        <v>15</v>
      </c>
      <c r="AC617" s="41">
        <v>25</v>
      </c>
      <c r="AD617" s="56">
        <f t="shared" si="108"/>
        <v>81</v>
      </c>
      <c r="AE617" s="56">
        <f t="shared" si="109"/>
        <v>20.25</v>
      </c>
      <c r="AF617" s="41">
        <v>23</v>
      </c>
      <c r="AG617" s="41">
        <v>22</v>
      </c>
      <c r="AH617" s="41">
        <v>3</v>
      </c>
      <c r="AI617" s="41">
        <v>0</v>
      </c>
      <c r="AJ617" s="57">
        <f t="shared" si="110"/>
        <v>48</v>
      </c>
      <c r="AK617" s="57">
        <f t="shared" si="111"/>
        <v>12</v>
      </c>
      <c r="AL617" s="41">
        <v>3</v>
      </c>
      <c r="AM617" s="41">
        <v>0</v>
      </c>
      <c r="AN617" s="41">
        <v>5</v>
      </c>
      <c r="AO617" s="41">
        <v>0</v>
      </c>
      <c r="AP617" s="58">
        <f t="shared" si="112"/>
        <v>8</v>
      </c>
      <c r="AQ617" s="58">
        <f t="shared" si="113"/>
        <v>2</v>
      </c>
      <c r="AR617" s="41">
        <v>1</v>
      </c>
      <c r="AS617" s="41">
        <v>0</v>
      </c>
      <c r="AT617" s="41">
        <v>6</v>
      </c>
      <c r="AU617" s="41">
        <v>8</v>
      </c>
      <c r="AV617" s="59">
        <f t="shared" si="114"/>
        <v>15</v>
      </c>
      <c r="AW617" s="59">
        <f t="shared" si="115"/>
        <v>3.75</v>
      </c>
      <c r="AX617" s="41">
        <v>0</v>
      </c>
      <c r="AY617" s="41">
        <v>0</v>
      </c>
      <c r="AZ617" s="41">
        <v>0</v>
      </c>
      <c r="BA617" s="41">
        <v>0</v>
      </c>
      <c r="BB617" s="60">
        <f t="shared" si="116"/>
        <v>0</v>
      </c>
      <c r="BC617" s="60">
        <f t="shared" si="117"/>
        <v>0</v>
      </c>
      <c r="BD617" s="41">
        <f t="shared" si="118"/>
        <v>152</v>
      </c>
      <c r="BE617" s="41">
        <f t="shared" si="119"/>
        <v>7.4142507753257635E-3</v>
      </c>
    </row>
    <row r="618" spans="1:57" x14ac:dyDescent="0.25">
      <c r="A618" s="41" t="s">
        <v>726</v>
      </c>
      <c r="B618" s="41" t="s">
        <v>757</v>
      </c>
      <c r="C618" s="41">
        <v>1</v>
      </c>
      <c r="D618" s="41">
        <v>0</v>
      </c>
      <c r="E618" s="41" t="s">
        <v>4264</v>
      </c>
      <c r="F618" s="41">
        <v>99.39</v>
      </c>
      <c r="G618" s="41">
        <v>100</v>
      </c>
      <c r="H618" s="41" t="s">
        <v>759</v>
      </c>
      <c r="I618" s="41" t="s">
        <v>4265</v>
      </c>
      <c r="J618" s="41" t="s">
        <v>4266</v>
      </c>
      <c r="K618" s="41" t="s">
        <v>762</v>
      </c>
      <c r="L618" s="41" t="s">
        <v>762</v>
      </c>
      <c r="M618" s="41" t="s">
        <v>762</v>
      </c>
      <c r="N618" s="41" t="s">
        <v>762</v>
      </c>
      <c r="O618" s="41" t="s">
        <v>762</v>
      </c>
      <c r="P618" s="41" t="s">
        <v>45</v>
      </c>
      <c r="Q618" s="41" t="s">
        <v>173</v>
      </c>
      <c r="R618" s="41" t="s">
        <v>4267</v>
      </c>
      <c r="S618" s="41" t="s">
        <v>4268</v>
      </c>
      <c r="T618" s="41" t="s">
        <v>4269</v>
      </c>
      <c r="U618" s="41" t="s">
        <v>4270</v>
      </c>
      <c r="V618" s="41" t="s">
        <v>4265</v>
      </c>
      <c r="W618" s="41" t="s">
        <v>4271</v>
      </c>
      <c r="X618" s="41" t="s">
        <v>4272</v>
      </c>
      <c r="Y618" s="41" t="s">
        <v>4273</v>
      </c>
      <c r="Z618" s="41">
        <v>0</v>
      </c>
      <c r="AA618" s="41">
        <v>0</v>
      </c>
      <c r="AB618" s="41">
        <v>0</v>
      </c>
      <c r="AC618" s="41">
        <v>0</v>
      </c>
      <c r="AD618" s="56">
        <f t="shared" si="108"/>
        <v>0</v>
      </c>
      <c r="AE618" s="56">
        <f t="shared" si="109"/>
        <v>0</v>
      </c>
      <c r="AF618" s="41">
        <v>0</v>
      </c>
      <c r="AG618" s="41">
        <v>0</v>
      </c>
      <c r="AH618" s="41">
        <v>0</v>
      </c>
      <c r="AI618" s="41">
        <v>0</v>
      </c>
      <c r="AJ618" s="57">
        <f t="shared" si="110"/>
        <v>0</v>
      </c>
      <c r="AK618" s="57">
        <f t="shared" si="111"/>
        <v>0</v>
      </c>
      <c r="AL618" s="41">
        <v>0</v>
      </c>
      <c r="AM618" s="41">
        <v>0</v>
      </c>
      <c r="AN618" s="41">
        <v>0</v>
      </c>
      <c r="AO618" s="41">
        <v>2</v>
      </c>
      <c r="AP618" s="58">
        <f t="shared" si="112"/>
        <v>2</v>
      </c>
      <c r="AQ618" s="58">
        <f t="shared" si="113"/>
        <v>0.5</v>
      </c>
      <c r="AR618" s="41">
        <v>1</v>
      </c>
      <c r="AS618" s="41">
        <v>2</v>
      </c>
      <c r="AT618" s="41">
        <v>2</v>
      </c>
      <c r="AU618" s="41">
        <v>4</v>
      </c>
      <c r="AV618" s="59">
        <f t="shared" si="114"/>
        <v>9</v>
      </c>
      <c r="AW618" s="59">
        <f t="shared" si="115"/>
        <v>2.25</v>
      </c>
      <c r="AX618" s="41">
        <v>5</v>
      </c>
      <c r="AY618" s="41">
        <v>3</v>
      </c>
      <c r="AZ618" s="41">
        <v>9</v>
      </c>
      <c r="BA618" s="41">
        <v>7</v>
      </c>
      <c r="BB618" s="60">
        <f t="shared" si="116"/>
        <v>24</v>
      </c>
      <c r="BC618" s="60">
        <f t="shared" si="117"/>
        <v>6</v>
      </c>
      <c r="BD618" s="41">
        <f t="shared" si="118"/>
        <v>35</v>
      </c>
      <c r="BE618" s="41">
        <f t="shared" si="119"/>
        <v>1.7072287969500115E-3</v>
      </c>
    </row>
    <row r="619" spans="1:57" x14ac:dyDescent="0.25">
      <c r="A619" s="41" t="s">
        <v>10445</v>
      </c>
      <c r="B619" s="41" t="s">
        <v>9568</v>
      </c>
      <c r="C619" s="41">
        <v>1</v>
      </c>
      <c r="D619" s="41">
        <v>0</v>
      </c>
      <c r="E619" s="41" t="s">
        <v>10446</v>
      </c>
      <c r="F619" s="41">
        <v>100</v>
      </c>
      <c r="G619" s="41">
        <v>100</v>
      </c>
      <c r="H619" s="41" t="s">
        <v>759</v>
      </c>
      <c r="I619" s="41" t="s">
        <v>10447</v>
      </c>
      <c r="J619" s="41" t="s">
        <v>10448</v>
      </c>
      <c r="K619" s="41" t="s">
        <v>762</v>
      </c>
      <c r="L619" s="41" t="s">
        <v>762</v>
      </c>
      <c r="M619" s="41" t="s">
        <v>762</v>
      </c>
      <c r="N619" s="41" t="s">
        <v>762</v>
      </c>
      <c r="O619" s="41" t="s">
        <v>762</v>
      </c>
      <c r="P619" s="41" t="s">
        <v>45</v>
      </c>
      <c r="Q619" s="41" t="s">
        <v>4828</v>
      </c>
      <c r="R619" s="41" t="s">
        <v>4829</v>
      </c>
      <c r="S619" s="41" t="s">
        <v>4826</v>
      </c>
      <c r="T619" s="41" t="s">
        <v>10447</v>
      </c>
      <c r="U619" s="41" t="s">
        <v>10447</v>
      </c>
      <c r="V619" s="41" t="s">
        <v>10447</v>
      </c>
      <c r="W619" s="41" t="s">
        <v>10449</v>
      </c>
      <c r="X619" s="41" t="s">
        <v>10450</v>
      </c>
      <c r="Y619" s="41" t="s">
        <v>10451</v>
      </c>
      <c r="Z619" s="41">
        <v>0</v>
      </c>
      <c r="AA619" s="41">
        <v>0</v>
      </c>
      <c r="AB619" s="41">
        <v>0</v>
      </c>
      <c r="AC619" s="41">
        <v>0</v>
      </c>
      <c r="AD619" s="56">
        <f t="shared" si="108"/>
        <v>0</v>
      </c>
      <c r="AE619" s="56">
        <f t="shared" si="109"/>
        <v>0</v>
      </c>
      <c r="AF619" s="41">
        <v>0</v>
      </c>
      <c r="AG619" s="41">
        <v>0</v>
      </c>
      <c r="AH619" s="41">
        <v>1</v>
      </c>
      <c r="AI619" s="41">
        <v>5</v>
      </c>
      <c r="AJ619" s="57">
        <f t="shared" si="110"/>
        <v>6</v>
      </c>
      <c r="AK619" s="57">
        <f t="shared" si="111"/>
        <v>1.5</v>
      </c>
      <c r="AL619" s="41">
        <v>1</v>
      </c>
      <c r="AM619" s="41">
        <v>5</v>
      </c>
      <c r="AN619" s="41">
        <v>1</v>
      </c>
      <c r="AO619" s="41">
        <v>15</v>
      </c>
      <c r="AP619" s="58">
        <f t="shared" si="112"/>
        <v>22</v>
      </c>
      <c r="AQ619" s="58">
        <f t="shared" si="113"/>
        <v>5.5</v>
      </c>
      <c r="AR619" s="41">
        <v>0</v>
      </c>
      <c r="AS619" s="41">
        <v>2</v>
      </c>
      <c r="AT619" s="41">
        <v>0</v>
      </c>
      <c r="AU619" s="41">
        <v>3</v>
      </c>
      <c r="AV619" s="59">
        <f t="shared" si="114"/>
        <v>5</v>
      </c>
      <c r="AW619" s="59">
        <f t="shared" si="115"/>
        <v>1.25</v>
      </c>
      <c r="AX619" s="41">
        <v>0</v>
      </c>
      <c r="AY619" s="41">
        <v>5</v>
      </c>
      <c r="AZ619" s="41">
        <v>2</v>
      </c>
      <c r="BA619" s="41">
        <v>0</v>
      </c>
      <c r="BB619" s="60">
        <f t="shared" si="116"/>
        <v>7</v>
      </c>
      <c r="BC619" s="60">
        <f t="shared" si="117"/>
        <v>1.75</v>
      </c>
      <c r="BD619" s="41">
        <f t="shared" si="118"/>
        <v>40</v>
      </c>
      <c r="BE619" s="41">
        <f t="shared" si="119"/>
        <v>1.9511186250857273E-3</v>
      </c>
    </row>
    <row r="620" spans="1:57" x14ac:dyDescent="0.25">
      <c r="A620" s="41" t="s">
        <v>4943</v>
      </c>
      <c r="B620" s="41" t="s">
        <v>4748</v>
      </c>
      <c r="C620" s="41">
        <v>1</v>
      </c>
      <c r="D620" s="41">
        <v>0</v>
      </c>
      <c r="E620" s="41" t="s">
        <v>4944</v>
      </c>
      <c r="F620" s="41">
        <v>100</v>
      </c>
      <c r="G620" s="41">
        <v>100</v>
      </c>
      <c r="H620" s="41" t="s">
        <v>759</v>
      </c>
      <c r="I620" s="41" t="s">
        <v>4826</v>
      </c>
      <c r="J620" s="41" t="s">
        <v>4945</v>
      </c>
      <c r="K620" s="41" t="s">
        <v>762</v>
      </c>
      <c r="L620" s="41" t="s">
        <v>762</v>
      </c>
      <c r="M620" s="41" t="s">
        <v>762</v>
      </c>
      <c r="N620" s="41" t="s">
        <v>762</v>
      </c>
      <c r="O620" s="41" t="s">
        <v>762</v>
      </c>
      <c r="P620" s="41" t="s">
        <v>45</v>
      </c>
      <c r="Q620" s="41" t="s">
        <v>4828</v>
      </c>
      <c r="R620" s="41" t="s">
        <v>4829</v>
      </c>
      <c r="S620" s="41" t="s">
        <v>4826</v>
      </c>
      <c r="T620" s="41" t="s">
        <v>4826</v>
      </c>
      <c r="U620" s="41" t="s">
        <v>4826</v>
      </c>
      <c r="V620" s="41" t="s">
        <v>4826</v>
      </c>
      <c r="W620" s="41" t="s">
        <v>4946</v>
      </c>
      <c r="X620" s="41" t="s">
        <v>4947</v>
      </c>
      <c r="Y620" s="41" t="s">
        <v>4947</v>
      </c>
      <c r="Z620" s="41">
        <v>0</v>
      </c>
      <c r="AA620" s="41">
        <v>0</v>
      </c>
      <c r="AB620" s="41">
        <v>0</v>
      </c>
      <c r="AC620" s="41">
        <v>0</v>
      </c>
      <c r="AD620" s="56">
        <f t="shared" si="108"/>
        <v>0</v>
      </c>
      <c r="AE620" s="56">
        <f t="shared" si="109"/>
        <v>0</v>
      </c>
      <c r="AF620" s="41">
        <v>7</v>
      </c>
      <c r="AG620" s="41">
        <v>0</v>
      </c>
      <c r="AH620" s="41">
        <v>2</v>
      </c>
      <c r="AI620" s="41">
        <v>10</v>
      </c>
      <c r="AJ620" s="57">
        <f t="shared" si="110"/>
        <v>19</v>
      </c>
      <c r="AK620" s="57">
        <f t="shared" si="111"/>
        <v>4.75</v>
      </c>
      <c r="AL620" s="41">
        <v>7</v>
      </c>
      <c r="AM620" s="41">
        <v>6</v>
      </c>
      <c r="AN620" s="41">
        <v>20</v>
      </c>
      <c r="AO620" s="41">
        <v>2</v>
      </c>
      <c r="AP620" s="58">
        <f t="shared" si="112"/>
        <v>35</v>
      </c>
      <c r="AQ620" s="58">
        <f t="shared" si="113"/>
        <v>8.75</v>
      </c>
      <c r="AR620" s="41">
        <v>0</v>
      </c>
      <c r="AS620" s="41">
        <v>0</v>
      </c>
      <c r="AT620" s="41">
        <v>2</v>
      </c>
      <c r="AU620" s="41">
        <v>2</v>
      </c>
      <c r="AV620" s="59">
        <f t="shared" si="114"/>
        <v>4</v>
      </c>
      <c r="AW620" s="59">
        <f t="shared" si="115"/>
        <v>1</v>
      </c>
      <c r="AX620" s="41">
        <v>2</v>
      </c>
      <c r="AY620" s="41">
        <v>0</v>
      </c>
      <c r="AZ620" s="41">
        <v>2</v>
      </c>
      <c r="BA620" s="41">
        <v>0</v>
      </c>
      <c r="BB620" s="60">
        <f t="shared" si="116"/>
        <v>4</v>
      </c>
      <c r="BC620" s="60">
        <f t="shared" si="117"/>
        <v>1</v>
      </c>
      <c r="BD620" s="41">
        <f t="shared" si="118"/>
        <v>62</v>
      </c>
      <c r="BE620" s="41">
        <f t="shared" si="119"/>
        <v>3.0242338688828774E-3</v>
      </c>
    </row>
    <row r="621" spans="1:57" x14ac:dyDescent="0.25">
      <c r="A621" s="41" t="s">
        <v>4824</v>
      </c>
      <c r="B621" s="41" t="s">
        <v>4748</v>
      </c>
      <c r="C621" s="41">
        <v>1</v>
      </c>
      <c r="D621" s="41">
        <v>0</v>
      </c>
      <c r="E621" s="41" t="s">
        <v>4825</v>
      </c>
      <c r="F621" s="41">
        <v>100</v>
      </c>
      <c r="G621" s="41">
        <v>100</v>
      </c>
      <c r="H621" s="41" t="s">
        <v>759</v>
      </c>
      <c r="I621" s="41" t="s">
        <v>4826</v>
      </c>
      <c r="J621" s="41" t="s">
        <v>4827</v>
      </c>
      <c r="K621" s="41" t="s">
        <v>762</v>
      </c>
      <c r="L621" s="41" t="s">
        <v>762</v>
      </c>
      <c r="M621" s="41" t="s">
        <v>762</v>
      </c>
      <c r="N621" s="41" t="s">
        <v>762</v>
      </c>
      <c r="O621" s="41" t="s">
        <v>762</v>
      </c>
      <c r="P621" s="41" t="s">
        <v>45</v>
      </c>
      <c r="Q621" s="41" t="s">
        <v>4828</v>
      </c>
      <c r="R621" s="41" t="s">
        <v>4829</v>
      </c>
      <c r="S621" s="41" t="s">
        <v>4826</v>
      </c>
      <c r="T621" s="41" t="s">
        <v>4826</v>
      </c>
      <c r="U621" s="41" t="s">
        <v>4826</v>
      </c>
      <c r="V621" s="41" t="s">
        <v>4826</v>
      </c>
      <c r="W621" s="41" t="s">
        <v>4830</v>
      </c>
      <c r="X621" s="41" t="s">
        <v>4831</v>
      </c>
      <c r="Y621" s="41" t="s">
        <v>4831</v>
      </c>
      <c r="Z621" s="41">
        <v>0</v>
      </c>
      <c r="AA621" s="41">
        <v>0</v>
      </c>
      <c r="AB621" s="41">
        <v>0</v>
      </c>
      <c r="AC621" s="41">
        <v>0</v>
      </c>
      <c r="AD621" s="56">
        <f t="shared" si="108"/>
        <v>0</v>
      </c>
      <c r="AE621" s="56">
        <f t="shared" si="109"/>
        <v>0</v>
      </c>
      <c r="AF621" s="41">
        <v>3</v>
      </c>
      <c r="AG621" s="41">
        <v>28</v>
      </c>
      <c r="AH621" s="41">
        <v>29</v>
      </c>
      <c r="AI621" s="41">
        <v>12</v>
      </c>
      <c r="AJ621" s="57">
        <f t="shared" si="110"/>
        <v>72</v>
      </c>
      <c r="AK621" s="57">
        <f t="shared" si="111"/>
        <v>18</v>
      </c>
      <c r="AL621" s="41">
        <v>7</v>
      </c>
      <c r="AM621" s="41">
        <v>4</v>
      </c>
      <c r="AN621" s="41">
        <v>6</v>
      </c>
      <c r="AO621" s="41">
        <v>1</v>
      </c>
      <c r="AP621" s="58">
        <f t="shared" si="112"/>
        <v>18</v>
      </c>
      <c r="AQ621" s="58">
        <f t="shared" si="113"/>
        <v>4.5</v>
      </c>
      <c r="AR621" s="41">
        <v>3</v>
      </c>
      <c r="AS621" s="41">
        <v>2</v>
      </c>
      <c r="AT621" s="41">
        <v>4</v>
      </c>
      <c r="AU621" s="41">
        <v>2</v>
      </c>
      <c r="AV621" s="59">
        <f t="shared" si="114"/>
        <v>11</v>
      </c>
      <c r="AW621" s="59">
        <f t="shared" si="115"/>
        <v>2.75</v>
      </c>
      <c r="AX621" s="41">
        <v>4</v>
      </c>
      <c r="AY621" s="41">
        <v>1</v>
      </c>
      <c r="AZ621" s="41">
        <v>4</v>
      </c>
      <c r="BA621" s="41">
        <v>0</v>
      </c>
      <c r="BB621" s="60">
        <f t="shared" si="116"/>
        <v>9</v>
      </c>
      <c r="BC621" s="60">
        <f t="shared" si="117"/>
        <v>2.25</v>
      </c>
      <c r="BD621" s="41">
        <f t="shared" si="118"/>
        <v>110</v>
      </c>
      <c r="BE621" s="41">
        <f t="shared" si="119"/>
        <v>5.36557621898575E-3</v>
      </c>
    </row>
    <row r="622" spans="1:57" x14ac:dyDescent="0.25">
      <c r="A622" s="41" t="s">
        <v>5019</v>
      </c>
      <c r="B622" s="41" t="s">
        <v>4748</v>
      </c>
      <c r="C622" s="41">
        <v>1</v>
      </c>
      <c r="D622" s="41">
        <v>0</v>
      </c>
      <c r="E622" s="41" t="s">
        <v>5020</v>
      </c>
      <c r="F622" s="41">
        <v>99.700999999999993</v>
      </c>
      <c r="G622" s="41">
        <v>100</v>
      </c>
      <c r="H622" s="41" t="s">
        <v>759</v>
      </c>
      <c r="I622" s="41" t="s">
        <v>4826</v>
      </c>
      <c r="J622" s="41" t="s">
        <v>5021</v>
      </c>
      <c r="K622" s="41" t="s">
        <v>762</v>
      </c>
      <c r="L622" s="41" t="s">
        <v>762</v>
      </c>
      <c r="M622" s="41" t="s">
        <v>762</v>
      </c>
      <c r="N622" s="41" t="s">
        <v>762</v>
      </c>
      <c r="O622" s="41" t="s">
        <v>762</v>
      </c>
      <c r="P622" s="41" t="s">
        <v>45</v>
      </c>
      <c r="Q622" s="41" t="s">
        <v>4828</v>
      </c>
      <c r="R622" s="41" t="s">
        <v>4829</v>
      </c>
      <c r="S622" s="41" t="s">
        <v>4826</v>
      </c>
      <c r="T622" s="41" t="s">
        <v>4826</v>
      </c>
      <c r="U622" s="41" t="s">
        <v>4826</v>
      </c>
      <c r="V622" s="41" t="s">
        <v>4826</v>
      </c>
      <c r="W622" s="41" t="s">
        <v>5022</v>
      </c>
      <c r="X622" s="41" t="s">
        <v>5023</v>
      </c>
      <c r="Y622" s="41" t="s">
        <v>5024</v>
      </c>
      <c r="Z622" s="41">
        <v>0</v>
      </c>
      <c r="AA622" s="41">
        <v>0</v>
      </c>
      <c r="AB622" s="41">
        <v>0</v>
      </c>
      <c r="AC622" s="41">
        <v>0</v>
      </c>
      <c r="AD622" s="56">
        <f t="shared" si="108"/>
        <v>0</v>
      </c>
      <c r="AE622" s="56">
        <f t="shared" si="109"/>
        <v>0</v>
      </c>
      <c r="AF622" s="41">
        <v>7</v>
      </c>
      <c r="AG622" s="41">
        <v>0</v>
      </c>
      <c r="AH622" s="41">
        <v>3</v>
      </c>
      <c r="AI622" s="41">
        <v>12</v>
      </c>
      <c r="AJ622" s="57">
        <f t="shared" si="110"/>
        <v>22</v>
      </c>
      <c r="AK622" s="57">
        <f t="shared" si="111"/>
        <v>5.5</v>
      </c>
      <c r="AL622" s="41">
        <v>23</v>
      </c>
      <c r="AM622" s="41">
        <v>20</v>
      </c>
      <c r="AN622" s="41">
        <v>42</v>
      </c>
      <c r="AO622" s="41">
        <v>6</v>
      </c>
      <c r="AP622" s="58">
        <f t="shared" si="112"/>
        <v>91</v>
      </c>
      <c r="AQ622" s="58">
        <f t="shared" si="113"/>
        <v>22.75</v>
      </c>
      <c r="AR622" s="41">
        <v>6</v>
      </c>
      <c r="AS622" s="41">
        <v>2</v>
      </c>
      <c r="AT622" s="41">
        <v>4</v>
      </c>
      <c r="AU622" s="41">
        <v>10</v>
      </c>
      <c r="AV622" s="59">
        <f t="shared" si="114"/>
        <v>22</v>
      </c>
      <c r="AW622" s="59">
        <f t="shared" si="115"/>
        <v>5.5</v>
      </c>
      <c r="AX622" s="41">
        <v>2</v>
      </c>
      <c r="AY622" s="41">
        <v>0</v>
      </c>
      <c r="AZ622" s="41">
        <v>1</v>
      </c>
      <c r="BA622" s="41">
        <v>4</v>
      </c>
      <c r="BB622" s="60">
        <f t="shared" si="116"/>
        <v>7</v>
      </c>
      <c r="BC622" s="60">
        <f t="shared" si="117"/>
        <v>1.75</v>
      </c>
      <c r="BD622" s="41">
        <f t="shared" si="118"/>
        <v>142</v>
      </c>
      <c r="BE622" s="41">
        <f t="shared" si="119"/>
        <v>6.9264711190543315E-3</v>
      </c>
    </row>
    <row r="623" spans="1:57" x14ac:dyDescent="0.25">
      <c r="A623" s="41" t="s">
        <v>5338</v>
      </c>
      <c r="B623" s="41" t="s">
        <v>4748</v>
      </c>
      <c r="C623" s="41">
        <v>1</v>
      </c>
      <c r="D623" s="41">
        <v>0</v>
      </c>
      <c r="E623" s="41" t="s">
        <v>5339</v>
      </c>
      <c r="F623" s="41">
        <v>99.700999999999993</v>
      </c>
      <c r="G623" s="41">
        <v>100</v>
      </c>
      <c r="H623" s="41" t="s">
        <v>759</v>
      </c>
      <c r="I623" s="41" t="s">
        <v>4826</v>
      </c>
      <c r="J623" s="41" t="s">
        <v>5340</v>
      </c>
      <c r="K623" s="41" t="s">
        <v>762</v>
      </c>
      <c r="L623" s="41" t="s">
        <v>762</v>
      </c>
      <c r="M623" s="41" t="s">
        <v>762</v>
      </c>
      <c r="N623" s="41" t="s">
        <v>762</v>
      </c>
      <c r="O623" s="41" t="s">
        <v>762</v>
      </c>
      <c r="P623" s="41" t="s">
        <v>45</v>
      </c>
      <c r="Q623" s="41" t="s">
        <v>4828</v>
      </c>
      <c r="R623" s="41" t="s">
        <v>4829</v>
      </c>
      <c r="S623" s="41" t="s">
        <v>4826</v>
      </c>
      <c r="T623" s="41" t="s">
        <v>4826</v>
      </c>
      <c r="U623" s="41" t="s">
        <v>4826</v>
      </c>
      <c r="V623" s="41" t="s">
        <v>4826</v>
      </c>
      <c r="W623" s="41" t="s">
        <v>5339</v>
      </c>
      <c r="X623" s="41" t="s">
        <v>5341</v>
      </c>
      <c r="Y623" s="41" t="s">
        <v>5342</v>
      </c>
      <c r="Z623" s="41">
        <v>0</v>
      </c>
      <c r="AA623" s="41">
        <v>0</v>
      </c>
      <c r="AB623" s="41">
        <v>0</v>
      </c>
      <c r="AC623" s="41">
        <v>0</v>
      </c>
      <c r="AD623" s="56">
        <f t="shared" si="108"/>
        <v>0</v>
      </c>
      <c r="AE623" s="56">
        <f t="shared" si="109"/>
        <v>0</v>
      </c>
      <c r="AF623" s="41">
        <v>2</v>
      </c>
      <c r="AG623" s="41">
        <v>10</v>
      </c>
      <c r="AH623" s="41">
        <v>6</v>
      </c>
      <c r="AI623" s="41">
        <v>5</v>
      </c>
      <c r="AJ623" s="57">
        <f t="shared" si="110"/>
        <v>23</v>
      </c>
      <c r="AK623" s="57">
        <f t="shared" si="111"/>
        <v>5.75</v>
      </c>
      <c r="AL623" s="41">
        <v>2</v>
      </c>
      <c r="AM623" s="41">
        <v>1</v>
      </c>
      <c r="AN623" s="41">
        <v>6</v>
      </c>
      <c r="AO623" s="41">
        <v>3</v>
      </c>
      <c r="AP623" s="58">
        <f t="shared" si="112"/>
        <v>12</v>
      </c>
      <c r="AQ623" s="58">
        <f t="shared" si="113"/>
        <v>3</v>
      </c>
      <c r="AR623" s="41">
        <v>7</v>
      </c>
      <c r="AS623" s="41">
        <v>2</v>
      </c>
      <c r="AT623" s="41">
        <v>5</v>
      </c>
      <c r="AU623" s="41">
        <v>15</v>
      </c>
      <c r="AV623" s="59">
        <f t="shared" si="114"/>
        <v>29</v>
      </c>
      <c r="AW623" s="59">
        <f t="shared" si="115"/>
        <v>7.25</v>
      </c>
      <c r="AX623" s="41">
        <v>0</v>
      </c>
      <c r="AY623" s="41">
        <v>3</v>
      </c>
      <c r="AZ623" s="41">
        <v>14</v>
      </c>
      <c r="BA623" s="41">
        <v>11</v>
      </c>
      <c r="BB623" s="60">
        <f t="shared" si="116"/>
        <v>28</v>
      </c>
      <c r="BC623" s="60">
        <f t="shared" si="117"/>
        <v>7</v>
      </c>
      <c r="BD623" s="41">
        <f t="shared" si="118"/>
        <v>92</v>
      </c>
      <c r="BE623" s="41">
        <f t="shared" si="119"/>
        <v>4.4875728376971725E-3</v>
      </c>
    </row>
    <row r="624" spans="1:57" x14ac:dyDescent="0.25">
      <c r="A624" s="41" t="s">
        <v>4832</v>
      </c>
      <c r="B624" s="41" t="s">
        <v>4748</v>
      </c>
      <c r="C624" s="41">
        <v>2</v>
      </c>
      <c r="D624" s="41">
        <v>0</v>
      </c>
      <c r="E624" s="41" t="s">
        <v>4833</v>
      </c>
      <c r="F624" s="41">
        <v>99.700999999999993</v>
      </c>
      <c r="G624" s="41">
        <v>100</v>
      </c>
      <c r="H624" s="41" t="s">
        <v>759</v>
      </c>
      <c r="I624" s="41" t="s">
        <v>4826</v>
      </c>
      <c r="J624" s="41" t="s">
        <v>4834</v>
      </c>
      <c r="K624" s="41" t="s">
        <v>762</v>
      </c>
      <c r="L624" s="41" t="s">
        <v>762</v>
      </c>
      <c r="M624" s="41" t="s">
        <v>762</v>
      </c>
      <c r="N624" s="41" t="s">
        <v>762</v>
      </c>
      <c r="O624" s="41" t="s">
        <v>762</v>
      </c>
      <c r="P624" s="41" t="s">
        <v>45</v>
      </c>
      <c r="Q624" s="41" t="s">
        <v>4828</v>
      </c>
      <c r="R624" s="41" t="s">
        <v>4829</v>
      </c>
      <c r="S624" s="41" t="s">
        <v>4826</v>
      </c>
      <c r="T624" s="41" t="s">
        <v>4826</v>
      </c>
      <c r="U624" s="41" t="s">
        <v>4826</v>
      </c>
      <c r="V624" s="41" t="s">
        <v>4826</v>
      </c>
      <c r="W624" s="41" t="s">
        <v>4835</v>
      </c>
      <c r="X624" s="41" t="s">
        <v>4836</v>
      </c>
      <c r="Y624" s="41" t="s">
        <v>4837</v>
      </c>
      <c r="Z624" s="41">
        <v>0</v>
      </c>
      <c r="AA624" s="41">
        <v>0</v>
      </c>
      <c r="AB624" s="41">
        <v>0</v>
      </c>
      <c r="AC624" s="41">
        <v>0</v>
      </c>
      <c r="AD624" s="56">
        <f t="shared" si="108"/>
        <v>0</v>
      </c>
      <c r="AE624" s="56">
        <f t="shared" si="109"/>
        <v>0</v>
      </c>
      <c r="AF624" s="41">
        <v>1</v>
      </c>
      <c r="AG624" s="41">
        <v>4</v>
      </c>
      <c r="AH624" s="41">
        <v>10</v>
      </c>
      <c r="AI624" s="41">
        <v>26</v>
      </c>
      <c r="AJ624" s="57">
        <f t="shared" si="110"/>
        <v>41</v>
      </c>
      <c r="AK624" s="57">
        <f t="shared" si="111"/>
        <v>10.25</v>
      </c>
      <c r="AL624" s="41">
        <v>9</v>
      </c>
      <c r="AM624" s="41">
        <v>12</v>
      </c>
      <c r="AN624" s="41">
        <v>7</v>
      </c>
      <c r="AO624" s="41">
        <v>0</v>
      </c>
      <c r="AP624" s="58">
        <f t="shared" si="112"/>
        <v>28</v>
      </c>
      <c r="AQ624" s="58">
        <f t="shared" si="113"/>
        <v>7</v>
      </c>
      <c r="AR624" s="41">
        <v>1</v>
      </c>
      <c r="AS624" s="41">
        <v>1</v>
      </c>
      <c r="AT624" s="41">
        <v>1</v>
      </c>
      <c r="AU624" s="41">
        <v>2</v>
      </c>
      <c r="AV624" s="59">
        <f t="shared" si="114"/>
        <v>5</v>
      </c>
      <c r="AW624" s="59">
        <f t="shared" si="115"/>
        <v>1.25</v>
      </c>
      <c r="AX624" s="41">
        <v>0</v>
      </c>
      <c r="AY624" s="41">
        <v>0</v>
      </c>
      <c r="AZ624" s="41">
        <v>3</v>
      </c>
      <c r="BA624" s="41">
        <v>1</v>
      </c>
      <c r="BB624" s="60">
        <f t="shared" si="116"/>
        <v>4</v>
      </c>
      <c r="BC624" s="60">
        <f t="shared" si="117"/>
        <v>1</v>
      </c>
      <c r="BD624" s="41">
        <f t="shared" si="118"/>
        <v>78</v>
      </c>
      <c r="BE624" s="41">
        <f t="shared" si="119"/>
        <v>3.8046813189171681E-3</v>
      </c>
    </row>
    <row r="625" spans="1:57" x14ac:dyDescent="0.25">
      <c r="A625" s="41" t="s">
        <v>4121</v>
      </c>
      <c r="B625" s="41" t="s">
        <v>757</v>
      </c>
      <c r="C625" s="41">
        <v>1</v>
      </c>
      <c r="D625" s="41">
        <v>3</v>
      </c>
      <c r="E625" s="41" t="s">
        <v>4122</v>
      </c>
      <c r="F625" s="41">
        <v>100</v>
      </c>
      <c r="G625" s="41">
        <v>100</v>
      </c>
      <c r="H625" s="41" t="s">
        <v>759</v>
      </c>
      <c r="I625" s="41" t="s">
        <v>4123</v>
      </c>
      <c r="J625" s="41" t="s">
        <v>4124</v>
      </c>
      <c r="K625" s="41" t="s">
        <v>762</v>
      </c>
      <c r="L625" s="41" t="s">
        <v>762</v>
      </c>
      <c r="M625" s="41" t="s">
        <v>762</v>
      </c>
      <c r="N625" s="41" t="s">
        <v>762</v>
      </c>
      <c r="O625" s="41" t="s">
        <v>762</v>
      </c>
      <c r="P625" s="41" t="s">
        <v>45</v>
      </c>
      <c r="Q625" s="41" t="s">
        <v>207</v>
      </c>
      <c r="R625" s="41" t="s">
        <v>208</v>
      </c>
      <c r="S625" s="41" t="s">
        <v>209</v>
      </c>
      <c r="T625" s="41" t="s">
        <v>210</v>
      </c>
      <c r="U625" s="41" t="s">
        <v>4125</v>
      </c>
      <c r="V625" s="41" t="s">
        <v>4126</v>
      </c>
      <c r="W625" s="41" t="s">
        <v>4127</v>
      </c>
      <c r="X625" s="41" t="s">
        <v>4128</v>
      </c>
      <c r="Y625" s="41" t="s">
        <v>4129</v>
      </c>
      <c r="Z625" s="41">
        <v>0</v>
      </c>
      <c r="AA625" s="41">
        <v>0</v>
      </c>
      <c r="AB625" s="41">
        <v>0</v>
      </c>
      <c r="AC625" s="41">
        <v>0</v>
      </c>
      <c r="AD625" s="56">
        <f t="shared" si="108"/>
        <v>0</v>
      </c>
      <c r="AE625" s="56">
        <f t="shared" si="109"/>
        <v>0</v>
      </c>
      <c r="AF625" s="41">
        <v>1</v>
      </c>
      <c r="AG625" s="41">
        <v>3</v>
      </c>
      <c r="AH625" s="41">
        <v>12</v>
      </c>
      <c r="AI625" s="41">
        <v>24</v>
      </c>
      <c r="AJ625" s="57">
        <f t="shared" si="110"/>
        <v>40</v>
      </c>
      <c r="AK625" s="57">
        <f t="shared" si="111"/>
        <v>10</v>
      </c>
      <c r="AL625" s="41">
        <v>17</v>
      </c>
      <c r="AM625" s="41">
        <v>9</v>
      </c>
      <c r="AN625" s="41">
        <v>3</v>
      </c>
      <c r="AO625" s="41">
        <v>14</v>
      </c>
      <c r="AP625" s="58">
        <f t="shared" si="112"/>
        <v>43</v>
      </c>
      <c r="AQ625" s="58">
        <f t="shared" si="113"/>
        <v>10.75</v>
      </c>
      <c r="AR625" s="41">
        <v>4</v>
      </c>
      <c r="AS625" s="41">
        <v>0</v>
      </c>
      <c r="AT625" s="41">
        <v>1</v>
      </c>
      <c r="AU625" s="41">
        <v>7</v>
      </c>
      <c r="AV625" s="59">
        <f t="shared" si="114"/>
        <v>12</v>
      </c>
      <c r="AW625" s="59">
        <f t="shared" si="115"/>
        <v>3</v>
      </c>
      <c r="AX625" s="41">
        <v>6</v>
      </c>
      <c r="AY625" s="41">
        <v>7</v>
      </c>
      <c r="AZ625" s="41">
        <v>0</v>
      </c>
      <c r="BA625" s="41">
        <v>2</v>
      </c>
      <c r="BB625" s="60">
        <f t="shared" si="116"/>
        <v>15</v>
      </c>
      <c r="BC625" s="60">
        <f t="shared" si="117"/>
        <v>3.75</v>
      </c>
      <c r="BD625" s="41">
        <f t="shared" si="118"/>
        <v>110</v>
      </c>
      <c r="BE625" s="41">
        <f t="shared" si="119"/>
        <v>5.36557621898575E-3</v>
      </c>
    </row>
    <row r="626" spans="1:57" x14ac:dyDescent="0.25">
      <c r="A626" s="41" t="s">
        <v>5463</v>
      </c>
      <c r="B626" s="41" t="s">
        <v>5426</v>
      </c>
      <c r="C626" s="41">
        <v>3</v>
      </c>
      <c r="D626" s="41">
        <v>0</v>
      </c>
      <c r="E626" s="41" t="s">
        <v>5464</v>
      </c>
      <c r="F626" s="41">
        <v>100</v>
      </c>
      <c r="G626" s="41">
        <v>100</v>
      </c>
      <c r="H626" s="41" t="s">
        <v>759</v>
      </c>
      <c r="I626" s="41" t="s">
        <v>2778</v>
      </c>
      <c r="J626" s="41" t="s">
        <v>5465</v>
      </c>
      <c r="K626" s="41" t="s">
        <v>762</v>
      </c>
      <c r="L626" s="41" t="s">
        <v>762</v>
      </c>
      <c r="M626" s="41" t="s">
        <v>762</v>
      </c>
      <c r="N626" s="41" t="s">
        <v>762</v>
      </c>
      <c r="O626" s="41" t="s">
        <v>762</v>
      </c>
      <c r="P626" s="41" t="s">
        <v>45</v>
      </c>
      <c r="Q626" s="41" t="s">
        <v>46</v>
      </c>
      <c r="R626" s="41" t="s">
        <v>47</v>
      </c>
      <c r="S626" s="41" t="s">
        <v>52</v>
      </c>
      <c r="T626" s="41" t="s">
        <v>369</v>
      </c>
      <c r="U626" s="41" t="s">
        <v>2778</v>
      </c>
      <c r="V626" s="41" t="s">
        <v>2778</v>
      </c>
      <c r="W626" s="41" t="s">
        <v>5466</v>
      </c>
      <c r="X626" s="41" t="s">
        <v>5467</v>
      </c>
      <c r="Y626" s="41" t="s">
        <v>5467</v>
      </c>
      <c r="Z626" s="41">
        <v>0</v>
      </c>
      <c r="AA626" s="41">
        <v>0</v>
      </c>
      <c r="AB626" s="41">
        <v>0</v>
      </c>
      <c r="AC626" s="41">
        <v>0</v>
      </c>
      <c r="AD626" s="56">
        <f t="shared" si="108"/>
        <v>0</v>
      </c>
      <c r="AE626" s="56">
        <f t="shared" si="109"/>
        <v>0</v>
      </c>
      <c r="AF626" s="41">
        <v>4</v>
      </c>
      <c r="AG626" s="41">
        <v>0</v>
      </c>
      <c r="AH626" s="41">
        <v>0</v>
      </c>
      <c r="AI626" s="41">
        <v>0</v>
      </c>
      <c r="AJ626" s="57">
        <f t="shared" si="110"/>
        <v>4</v>
      </c>
      <c r="AK626" s="57">
        <f t="shared" si="111"/>
        <v>1</v>
      </c>
      <c r="AL626" s="41">
        <v>0</v>
      </c>
      <c r="AM626" s="41">
        <v>7</v>
      </c>
      <c r="AN626" s="41">
        <v>0</v>
      </c>
      <c r="AO626" s="41">
        <v>0</v>
      </c>
      <c r="AP626" s="58">
        <f t="shared" si="112"/>
        <v>7</v>
      </c>
      <c r="AQ626" s="58">
        <f t="shared" si="113"/>
        <v>1.75</v>
      </c>
      <c r="AR626" s="41">
        <v>11</v>
      </c>
      <c r="AS626" s="41">
        <v>6</v>
      </c>
      <c r="AT626" s="41">
        <v>25</v>
      </c>
      <c r="AU626" s="41">
        <v>34</v>
      </c>
      <c r="AV626" s="59">
        <f t="shared" si="114"/>
        <v>76</v>
      </c>
      <c r="AW626" s="59">
        <f t="shared" si="115"/>
        <v>19</v>
      </c>
      <c r="AX626" s="41">
        <v>15</v>
      </c>
      <c r="AY626" s="41">
        <v>14</v>
      </c>
      <c r="AZ626" s="41">
        <v>2</v>
      </c>
      <c r="BA626" s="41">
        <v>8</v>
      </c>
      <c r="BB626" s="60">
        <f t="shared" si="116"/>
        <v>39</v>
      </c>
      <c r="BC626" s="60">
        <f t="shared" si="117"/>
        <v>9.75</v>
      </c>
      <c r="BD626" s="41">
        <f t="shared" si="118"/>
        <v>126</v>
      </c>
      <c r="BE626" s="41">
        <f t="shared" si="119"/>
        <v>6.1460236690200412E-3</v>
      </c>
    </row>
    <row r="627" spans="1:57" x14ac:dyDescent="0.25">
      <c r="A627" s="41" t="s">
        <v>5492</v>
      </c>
      <c r="B627" s="41" t="s">
        <v>5426</v>
      </c>
      <c r="C627" s="41">
        <v>1</v>
      </c>
      <c r="D627" s="41">
        <v>0</v>
      </c>
      <c r="E627" s="41" t="s">
        <v>5493</v>
      </c>
      <c r="F627" s="41">
        <v>100</v>
      </c>
      <c r="G627" s="41">
        <v>100</v>
      </c>
      <c r="H627" s="41" t="s">
        <v>759</v>
      </c>
      <c r="I627" s="41" t="s">
        <v>2778</v>
      </c>
      <c r="J627" s="41" t="s">
        <v>5494</v>
      </c>
      <c r="K627" s="41" t="s">
        <v>762</v>
      </c>
      <c r="L627" s="41" t="s">
        <v>762</v>
      </c>
      <c r="M627" s="41" t="s">
        <v>762</v>
      </c>
      <c r="N627" s="41" t="s">
        <v>762</v>
      </c>
      <c r="O627" s="41" t="s">
        <v>762</v>
      </c>
      <c r="P627" s="41" t="s">
        <v>45</v>
      </c>
      <c r="Q627" s="41" t="s">
        <v>46</v>
      </c>
      <c r="R627" s="41" t="s">
        <v>47</v>
      </c>
      <c r="S627" s="41" t="s">
        <v>52</v>
      </c>
      <c r="T627" s="41" t="s">
        <v>369</v>
      </c>
      <c r="U627" s="41" t="s">
        <v>2778</v>
      </c>
      <c r="V627" s="41" t="s">
        <v>2778</v>
      </c>
      <c r="W627" s="41" t="s">
        <v>5495</v>
      </c>
      <c r="X627" s="41" t="s">
        <v>5496</v>
      </c>
      <c r="Y627" s="41" t="s">
        <v>5496</v>
      </c>
      <c r="Z627" s="41">
        <v>0</v>
      </c>
      <c r="AA627" s="41">
        <v>0</v>
      </c>
      <c r="AB627" s="41">
        <v>0</v>
      </c>
      <c r="AC627" s="41">
        <v>0</v>
      </c>
      <c r="AD627" s="56">
        <f t="shared" si="108"/>
        <v>0</v>
      </c>
      <c r="AE627" s="56">
        <f t="shared" si="109"/>
        <v>0</v>
      </c>
      <c r="AF627" s="41">
        <v>3</v>
      </c>
      <c r="AG627" s="41">
        <v>5</v>
      </c>
      <c r="AH627" s="41">
        <v>2</v>
      </c>
      <c r="AI627" s="41">
        <v>3</v>
      </c>
      <c r="AJ627" s="57">
        <f t="shared" si="110"/>
        <v>13</v>
      </c>
      <c r="AK627" s="57">
        <f t="shared" si="111"/>
        <v>3.25</v>
      </c>
      <c r="AL627" s="41">
        <v>8</v>
      </c>
      <c r="AM627" s="41">
        <v>19</v>
      </c>
      <c r="AN627" s="41">
        <v>9</v>
      </c>
      <c r="AO627" s="41">
        <v>192</v>
      </c>
      <c r="AP627" s="58">
        <f t="shared" si="112"/>
        <v>228</v>
      </c>
      <c r="AQ627" s="58">
        <f t="shared" si="113"/>
        <v>57</v>
      </c>
      <c r="AR627" s="41">
        <v>3</v>
      </c>
      <c r="AS627" s="41">
        <v>7</v>
      </c>
      <c r="AT627" s="41">
        <v>10</v>
      </c>
      <c r="AU627" s="41">
        <v>24</v>
      </c>
      <c r="AV627" s="59">
        <f t="shared" si="114"/>
        <v>44</v>
      </c>
      <c r="AW627" s="59">
        <f t="shared" si="115"/>
        <v>11</v>
      </c>
      <c r="AX627" s="41">
        <v>4</v>
      </c>
      <c r="AY627" s="41">
        <v>8</v>
      </c>
      <c r="AZ627" s="41">
        <v>9</v>
      </c>
      <c r="BA627" s="41">
        <v>18</v>
      </c>
      <c r="BB627" s="60">
        <f t="shared" si="116"/>
        <v>39</v>
      </c>
      <c r="BC627" s="60">
        <f t="shared" si="117"/>
        <v>9.75</v>
      </c>
      <c r="BD627" s="41">
        <f t="shared" si="118"/>
        <v>324</v>
      </c>
      <c r="BE627" s="41">
        <f t="shared" si="119"/>
        <v>1.5804060863194393E-2</v>
      </c>
    </row>
    <row r="628" spans="1:57" x14ac:dyDescent="0.25">
      <c r="A628" s="41" t="s">
        <v>2771</v>
      </c>
      <c r="B628" s="41" t="s">
        <v>757</v>
      </c>
      <c r="C628" s="41">
        <v>1</v>
      </c>
      <c r="D628" s="41">
        <v>0</v>
      </c>
      <c r="E628" s="41" t="s">
        <v>2772</v>
      </c>
      <c r="F628" s="41">
        <v>99.396000000000001</v>
      </c>
      <c r="G628" s="41">
        <v>100</v>
      </c>
      <c r="H628" s="41" t="s">
        <v>759</v>
      </c>
      <c r="I628" s="41" t="s">
        <v>2773</v>
      </c>
      <c r="J628" s="41" t="s">
        <v>2774</v>
      </c>
      <c r="K628" s="41" t="s">
        <v>2775</v>
      </c>
      <c r="L628" s="41">
        <v>2</v>
      </c>
      <c r="M628" s="41" t="s">
        <v>2776</v>
      </c>
      <c r="N628" s="41" t="s">
        <v>2777</v>
      </c>
      <c r="O628" s="41" t="s">
        <v>2047</v>
      </c>
      <c r="P628" s="41" t="s">
        <v>45</v>
      </c>
      <c r="Q628" s="41" t="s">
        <v>46</v>
      </c>
      <c r="R628" s="41" t="s">
        <v>47</v>
      </c>
      <c r="S628" s="41" t="s">
        <v>52</v>
      </c>
      <c r="T628" s="41" t="s">
        <v>369</v>
      </c>
      <c r="U628" s="41" t="s">
        <v>2778</v>
      </c>
      <c r="V628" s="41" t="s">
        <v>2773</v>
      </c>
      <c r="W628" s="41" t="s">
        <v>2779</v>
      </c>
      <c r="X628" s="41" t="s">
        <v>2780</v>
      </c>
      <c r="Y628" s="41" t="s">
        <v>2781</v>
      </c>
      <c r="Z628" s="41">
        <v>0</v>
      </c>
      <c r="AA628" s="41">
        <v>0</v>
      </c>
      <c r="AB628" s="41">
        <v>0</v>
      </c>
      <c r="AC628" s="41">
        <v>0</v>
      </c>
      <c r="AD628" s="56">
        <f t="shared" si="108"/>
        <v>0</v>
      </c>
      <c r="AE628" s="56">
        <f t="shared" si="109"/>
        <v>0</v>
      </c>
      <c r="AF628" s="41">
        <v>0</v>
      </c>
      <c r="AG628" s="41">
        <v>0</v>
      </c>
      <c r="AH628" s="41">
        <v>0</v>
      </c>
      <c r="AI628" s="41">
        <v>0</v>
      </c>
      <c r="AJ628" s="57">
        <f t="shared" si="110"/>
        <v>0</v>
      </c>
      <c r="AK628" s="57">
        <f t="shared" si="111"/>
        <v>0</v>
      </c>
      <c r="AL628" s="41">
        <v>0</v>
      </c>
      <c r="AM628" s="41">
        <v>0</v>
      </c>
      <c r="AN628" s="41">
        <v>0</v>
      </c>
      <c r="AO628" s="41">
        <v>0</v>
      </c>
      <c r="AP628" s="58">
        <f t="shared" si="112"/>
        <v>0</v>
      </c>
      <c r="AQ628" s="58">
        <f t="shared" si="113"/>
        <v>0</v>
      </c>
      <c r="AR628" s="41">
        <v>0</v>
      </c>
      <c r="AS628" s="41">
        <v>0</v>
      </c>
      <c r="AT628" s="41">
        <v>0</v>
      </c>
      <c r="AU628" s="41">
        <v>1</v>
      </c>
      <c r="AV628" s="59">
        <f t="shared" si="114"/>
        <v>1</v>
      </c>
      <c r="AW628" s="59">
        <f t="shared" si="115"/>
        <v>0.25</v>
      </c>
      <c r="AX628" s="41">
        <v>15</v>
      </c>
      <c r="AY628" s="41">
        <v>13</v>
      </c>
      <c r="AZ628" s="41">
        <v>23</v>
      </c>
      <c r="BA628" s="41">
        <v>30</v>
      </c>
      <c r="BB628" s="60">
        <f t="shared" si="116"/>
        <v>81</v>
      </c>
      <c r="BC628" s="60">
        <f t="shared" si="117"/>
        <v>20.25</v>
      </c>
      <c r="BD628" s="41">
        <f t="shared" si="118"/>
        <v>82</v>
      </c>
      <c r="BE628" s="41">
        <f t="shared" si="119"/>
        <v>3.9997931814257414E-3</v>
      </c>
    </row>
    <row r="629" spans="1:57" x14ac:dyDescent="0.25">
      <c r="A629" s="41" t="s">
        <v>6799</v>
      </c>
      <c r="B629" s="41" t="s">
        <v>5426</v>
      </c>
      <c r="C629" s="41">
        <v>1</v>
      </c>
      <c r="D629" s="41">
        <v>0</v>
      </c>
      <c r="E629" s="41" t="s">
        <v>6800</v>
      </c>
      <c r="F629" s="41">
        <v>99.701999999999998</v>
      </c>
      <c r="G629" s="41">
        <v>100</v>
      </c>
      <c r="H629" s="41" t="s">
        <v>759</v>
      </c>
      <c r="I629" s="41" t="s">
        <v>6801</v>
      </c>
      <c r="J629" s="41" t="s">
        <v>6802</v>
      </c>
      <c r="K629" s="41" t="s">
        <v>762</v>
      </c>
      <c r="L629" s="41" t="s">
        <v>762</v>
      </c>
      <c r="M629" s="41" t="s">
        <v>762</v>
      </c>
      <c r="N629" s="41" t="s">
        <v>762</v>
      </c>
      <c r="O629" s="41" t="s">
        <v>762</v>
      </c>
      <c r="P629" s="41" t="s">
        <v>45</v>
      </c>
      <c r="Q629" s="41" t="s">
        <v>5046</v>
      </c>
      <c r="R629" s="41" t="s">
        <v>6803</v>
      </c>
      <c r="S629" s="41" t="s">
        <v>6804</v>
      </c>
      <c r="T629" s="41" t="s">
        <v>6805</v>
      </c>
      <c r="U629" s="41" t="s">
        <v>6801</v>
      </c>
      <c r="V629" s="41" t="s">
        <v>6801</v>
      </c>
      <c r="W629" s="41" t="s">
        <v>6806</v>
      </c>
      <c r="X629" s="41" t="s">
        <v>6807</v>
      </c>
      <c r="Y629" s="41" t="s">
        <v>6808</v>
      </c>
      <c r="Z629" s="41">
        <v>0</v>
      </c>
      <c r="AA629" s="41">
        <v>0</v>
      </c>
      <c r="AB629" s="41">
        <v>0</v>
      </c>
      <c r="AC629" s="41">
        <v>0</v>
      </c>
      <c r="AD629" s="56">
        <f t="shared" si="108"/>
        <v>0</v>
      </c>
      <c r="AE629" s="56">
        <f t="shared" si="109"/>
        <v>0</v>
      </c>
      <c r="AF629" s="41">
        <v>0</v>
      </c>
      <c r="AG629" s="41">
        <v>1</v>
      </c>
      <c r="AH629" s="41">
        <v>1</v>
      </c>
      <c r="AI629" s="41">
        <v>5</v>
      </c>
      <c r="AJ629" s="57">
        <f t="shared" si="110"/>
        <v>7</v>
      </c>
      <c r="AK629" s="57">
        <f t="shared" si="111"/>
        <v>1.75</v>
      </c>
      <c r="AL629" s="41">
        <v>3</v>
      </c>
      <c r="AM629" s="41">
        <v>4</v>
      </c>
      <c r="AN629" s="41">
        <v>0</v>
      </c>
      <c r="AO629" s="41">
        <v>2</v>
      </c>
      <c r="AP629" s="58">
        <f t="shared" si="112"/>
        <v>9</v>
      </c>
      <c r="AQ629" s="58">
        <f t="shared" si="113"/>
        <v>2.25</v>
      </c>
      <c r="AR629" s="41">
        <v>3</v>
      </c>
      <c r="AS629" s="41">
        <v>0</v>
      </c>
      <c r="AT629" s="41">
        <v>0</v>
      </c>
      <c r="AU629" s="41">
        <v>2</v>
      </c>
      <c r="AV629" s="59">
        <f t="shared" si="114"/>
        <v>5</v>
      </c>
      <c r="AW629" s="59">
        <f t="shared" si="115"/>
        <v>1.25</v>
      </c>
      <c r="AX629" s="41">
        <v>1</v>
      </c>
      <c r="AY629" s="41">
        <v>1</v>
      </c>
      <c r="AZ629" s="41">
        <v>0</v>
      </c>
      <c r="BA629" s="41">
        <v>0</v>
      </c>
      <c r="BB629" s="60">
        <f t="shared" si="116"/>
        <v>2</v>
      </c>
      <c r="BC629" s="60">
        <f t="shared" si="117"/>
        <v>0.5</v>
      </c>
      <c r="BD629" s="41">
        <f t="shared" si="118"/>
        <v>23</v>
      </c>
      <c r="BE629" s="41">
        <f t="shared" si="119"/>
        <v>1.1218932094242931E-3</v>
      </c>
    </row>
    <row r="630" spans="1:57" x14ac:dyDescent="0.25">
      <c r="A630" s="41" t="s">
        <v>5575</v>
      </c>
      <c r="B630" s="41" t="s">
        <v>5426</v>
      </c>
      <c r="C630" s="41">
        <v>3</v>
      </c>
      <c r="D630" s="41">
        <v>2</v>
      </c>
      <c r="E630" s="41" t="s">
        <v>5576</v>
      </c>
      <c r="F630" s="41">
        <v>100</v>
      </c>
      <c r="G630" s="41">
        <v>100</v>
      </c>
      <c r="H630" s="41" t="s">
        <v>759</v>
      </c>
      <c r="I630" s="41" t="s">
        <v>5577</v>
      </c>
      <c r="J630" s="41" t="s">
        <v>5578</v>
      </c>
      <c r="K630" s="41" t="s">
        <v>762</v>
      </c>
      <c r="L630" s="41" t="s">
        <v>762</v>
      </c>
      <c r="M630" s="41" t="s">
        <v>762</v>
      </c>
      <c r="N630" s="41" t="s">
        <v>762</v>
      </c>
      <c r="O630" s="41" t="s">
        <v>762</v>
      </c>
      <c r="P630" s="41" t="s">
        <v>45</v>
      </c>
      <c r="Q630" s="41" t="s">
        <v>207</v>
      </c>
      <c r="R630" s="41" t="s">
        <v>5579</v>
      </c>
      <c r="S630" s="41" t="s">
        <v>5579</v>
      </c>
      <c r="T630" s="41" t="s">
        <v>5579</v>
      </c>
      <c r="U630" s="41" t="s">
        <v>5579</v>
      </c>
      <c r="V630" s="41" t="s">
        <v>5579</v>
      </c>
      <c r="W630" s="41" t="s">
        <v>5580</v>
      </c>
      <c r="X630" s="41" t="s">
        <v>5581</v>
      </c>
      <c r="Y630" s="41" t="s">
        <v>5581</v>
      </c>
      <c r="Z630" s="41">
        <v>0</v>
      </c>
      <c r="AA630" s="41">
        <v>0</v>
      </c>
      <c r="AB630" s="41">
        <v>0</v>
      </c>
      <c r="AC630" s="41">
        <v>0</v>
      </c>
      <c r="AD630" s="56">
        <f t="shared" si="108"/>
        <v>0</v>
      </c>
      <c r="AE630" s="56">
        <f t="shared" si="109"/>
        <v>0</v>
      </c>
      <c r="AF630" s="41">
        <v>3</v>
      </c>
      <c r="AG630" s="41">
        <v>10</v>
      </c>
      <c r="AH630" s="41">
        <v>11</v>
      </c>
      <c r="AI630" s="41">
        <v>9</v>
      </c>
      <c r="AJ630" s="57">
        <f t="shared" si="110"/>
        <v>33</v>
      </c>
      <c r="AK630" s="57">
        <f t="shared" si="111"/>
        <v>8.25</v>
      </c>
      <c r="AL630" s="41">
        <v>4</v>
      </c>
      <c r="AM630" s="41">
        <v>3</v>
      </c>
      <c r="AN630" s="41">
        <v>2</v>
      </c>
      <c r="AO630" s="41">
        <v>0</v>
      </c>
      <c r="AP630" s="58">
        <f t="shared" si="112"/>
        <v>9</v>
      </c>
      <c r="AQ630" s="58">
        <f t="shared" si="113"/>
        <v>2.25</v>
      </c>
      <c r="AR630" s="41">
        <v>0</v>
      </c>
      <c r="AS630" s="41">
        <v>0</v>
      </c>
      <c r="AT630" s="41">
        <v>0</v>
      </c>
      <c r="AU630" s="41">
        <v>2</v>
      </c>
      <c r="AV630" s="59">
        <f t="shared" si="114"/>
        <v>2</v>
      </c>
      <c r="AW630" s="59">
        <f t="shared" si="115"/>
        <v>0.5</v>
      </c>
      <c r="AX630" s="41">
        <v>0</v>
      </c>
      <c r="AY630" s="41">
        <v>0</v>
      </c>
      <c r="AZ630" s="41">
        <v>0</v>
      </c>
      <c r="BA630" s="41">
        <v>0</v>
      </c>
      <c r="BB630" s="60">
        <f t="shared" si="116"/>
        <v>0</v>
      </c>
      <c r="BC630" s="60">
        <f t="shared" si="117"/>
        <v>0</v>
      </c>
      <c r="BD630" s="41">
        <f t="shared" si="118"/>
        <v>44</v>
      </c>
      <c r="BE630" s="41">
        <f t="shared" si="119"/>
        <v>2.1462304875942998E-3</v>
      </c>
    </row>
    <row r="631" spans="1:57" x14ac:dyDescent="0.25">
      <c r="A631" s="41" t="s">
        <v>6508</v>
      </c>
      <c r="B631" s="41" t="s">
        <v>5426</v>
      </c>
      <c r="C631" s="41">
        <v>1</v>
      </c>
      <c r="D631" s="41">
        <v>2</v>
      </c>
      <c r="E631" s="41" t="s">
        <v>6509</v>
      </c>
      <c r="F631" s="41">
        <v>100</v>
      </c>
      <c r="G631" s="41">
        <v>100</v>
      </c>
      <c r="H631" s="41" t="s">
        <v>759</v>
      </c>
      <c r="I631" s="41" t="s">
        <v>6510</v>
      </c>
      <c r="J631" s="41" t="s">
        <v>6511</v>
      </c>
      <c r="K631" s="41" t="s">
        <v>762</v>
      </c>
      <c r="L631" s="41" t="s">
        <v>762</v>
      </c>
      <c r="M631" s="41" t="s">
        <v>762</v>
      </c>
      <c r="N631" s="41" t="s">
        <v>762</v>
      </c>
      <c r="O631" s="41" t="s">
        <v>762</v>
      </c>
      <c r="P631" s="41" t="s">
        <v>45</v>
      </c>
      <c r="Q631" s="41" t="s">
        <v>207</v>
      </c>
      <c r="R631" s="41" t="s">
        <v>5579</v>
      </c>
      <c r="S631" s="41" t="s">
        <v>5579</v>
      </c>
      <c r="T631" s="41" t="s">
        <v>5579</v>
      </c>
      <c r="U631" s="41" t="s">
        <v>5579</v>
      </c>
      <c r="V631" s="41" t="s">
        <v>5579</v>
      </c>
      <c r="W631" s="41" t="s">
        <v>6512</v>
      </c>
      <c r="X631" s="41" t="s">
        <v>6513</v>
      </c>
      <c r="Y631" s="41" t="s">
        <v>6513</v>
      </c>
      <c r="Z631" s="41">
        <v>0</v>
      </c>
      <c r="AA631" s="41">
        <v>0</v>
      </c>
      <c r="AB631" s="41">
        <v>0</v>
      </c>
      <c r="AC631" s="41">
        <v>0</v>
      </c>
      <c r="AD631" s="56">
        <f t="shared" si="108"/>
        <v>0</v>
      </c>
      <c r="AE631" s="56">
        <f t="shared" si="109"/>
        <v>0</v>
      </c>
      <c r="AF631" s="41">
        <v>2</v>
      </c>
      <c r="AG631" s="41">
        <v>15</v>
      </c>
      <c r="AH631" s="41">
        <v>4</v>
      </c>
      <c r="AI631" s="41">
        <v>13</v>
      </c>
      <c r="AJ631" s="57">
        <f t="shared" si="110"/>
        <v>34</v>
      </c>
      <c r="AK631" s="57">
        <f t="shared" si="111"/>
        <v>8.5</v>
      </c>
      <c r="AL631" s="41">
        <v>46</v>
      </c>
      <c r="AM631" s="41">
        <v>17</v>
      </c>
      <c r="AN631" s="41">
        <v>20</v>
      </c>
      <c r="AO631" s="41">
        <v>3</v>
      </c>
      <c r="AP631" s="58">
        <f t="shared" si="112"/>
        <v>86</v>
      </c>
      <c r="AQ631" s="58">
        <f t="shared" si="113"/>
        <v>21.5</v>
      </c>
      <c r="AR631" s="41">
        <v>1</v>
      </c>
      <c r="AS631" s="41">
        <v>4</v>
      </c>
      <c r="AT631" s="41">
        <v>6</v>
      </c>
      <c r="AU631" s="41">
        <v>9</v>
      </c>
      <c r="AV631" s="59">
        <f t="shared" si="114"/>
        <v>20</v>
      </c>
      <c r="AW631" s="59">
        <f t="shared" si="115"/>
        <v>5</v>
      </c>
      <c r="AX631" s="41">
        <v>3</v>
      </c>
      <c r="AY631" s="41">
        <v>7</v>
      </c>
      <c r="AZ631" s="41">
        <v>6</v>
      </c>
      <c r="BA631" s="41">
        <v>9</v>
      </c>
      <c r="BB631" s="60">
        <f t="shared" si="116"/>
        <v>25</v>
      </c>
      <c r="BC631" s="60">
        <f t="shared" si="117"/>
        <v>6.25</v>
      </c>
      <c r="BD631" s="41">
        <f t="shared" si="118"/>
        <v>165</v>
      </c>
      <c r="BE631" s="41">
        <f t="shared" si="119"/>
        <v>8.0483643284786251E-3</v>
      </c>
    </row>
    <row r="632" spans="1:57" x14ac:dyDescent="0.25">
      <c r="A632" s="41" t="s">
        <v>6414</v>
      </c>
      <c r="B632" s="41" t="s">
        <v>5426</v>
      </c>
      <c r="C632" s="41">
        <v>1</v>
      </c>
      <c r="D632" s="41">
        <v>2</v>
      </c>
      <c r="E632" s="41" t="s">
        <v>6415</v>
      </c>
      <c r="F632" s="41">
        <v>100</v>
      </c>
      <c r="G632" s="41">
        <v>100</v>
      </c>
      <c r="H632" s="41" t="s">
        <v>759</v>
      </c>
      <c r="I632" s="41" t="s">
        <v>6416</v>
      </c>
      <c r="J632" s="41" t="s">
        <v>6417</v>
      </c>
      <c r="K632" s="41" t="s">
        <v>762</v>
      </c>
      <c r="L632" s="41" t="s">
        <v>762</v>
      </c>
      <c r="M632" s="41" t="s">
        <v>762</v>
      </c>
      <c r="N632" s="41" t="s">
        <v>762</v>
      </c>
      <c r="O632" s="41" t="s">
        <v>762</v>
      </c>
      <c r="P632" s="41" t="s">
        <v>45</v>
      </c>
      <c r="Q632" s="41" t="s">
        <v>207</v>
      </c>
      <c r="R632" s="41" t="s">
        <v>5579</v>
      </c>
      <c r="S632" s="41" t="s">
        <v>5579</v>
      </c>
      <c r="T632" s="41" t="s">
        <v>5579</v>
      </c>
      <c r="U632" s="41" t="s">
        <v>5579</v>
      </c>
      <c r="V632" s="41" t="s">
        <v>5579</v>
      </c>
      <c r="W632" s="41" t="s">
        <v>6418</v>
      </c>
      <c r="X632" s="41" t="s">
        <v>6419</v>
      </c>
      <c r="Y632" s="41" t="s">
        <v>6419</v>
      </c>
      <c r="Z632" s="41">
        <v>0</v>
      </c>
      <c r="AA632" s="41">
        <v>0</v>
      </c>
      <c r="AB632" s="41">
        <v>0</v>
      </c>
      <c r="AC632" s="41">
        <v>0</v>
      </c>
      <c r="AD632" s="56">
        <f t="shared" si="108"/>
        <v>0</v>
      </c>
      <c r="AE632" s="56">
        <f t="shared" si="109"/>
        <v>0</v>
      </c>
      <c r="AF632" s="41">
        <v>12</v>
      </c>
      <c r="AG632" s="41">
        <v>11</v>
      </c>
      <c r="AH632" s="41">
        <v>45</v>
      </c>
      <c r="AI632" s="41">
        <v>53</v>
      </c>
      <c r="AJ632" s="57">
        <f t="shared" si="110"/>
        <v>121</v>
      </c>
      <c r="AK632" s="57">
        <f t="shared" si="111"/>
        <v>30.25</v>
      </c>
      <c r="AL632" s="41">
        <v>14</v>
      </c>
      <c r="AM632" s="41">
        <v>9</v>
      </c>
      <c r="AN632" s="41">
        <v>13</v>
      </c>
      <c r="AO632" s="41">
        <v>0</v>
      </c>
      <c r="AP632" s="58">
        <f t="shared" si="112"/>
        <v>36</v>
      </c>
      <c r="AQ632" s="58">
        <f t="shared" si="113"/>
        <v>9</v>
      </c>
      <c r="AR632" s="41">
        <v>12</v>
      </c>
      <c r="AS632" s="41">
        <v>0</v>
      </c>
      <c r="AT632" s="41">
        <v>5</v>
      </c>
      <c r="AU632" s="41">
        <v>6</v>
      </c>
      <c r="AV632" s="59">
        <f t="shared" si="114"/>
        <v>23</v>
      </c>
      <c r="AW632" s="59">
        <f t="shared" si="115"/>
        <v>5.75</v>
      </c>
      <c r="AX632" s="41">
        <v>2</v>
      </c>
      <c r="AY632" s="41">
        <v>4</v>
      </c>
      <c r="AZ632" s="41">
        <v>3</v>
      </c>
      <c r="BA632" s="41">
        <v>7</v>
      </c>
      <c r="BB632" s="60">
        <f t="shared" si="116"/>
        <v>16</v>
      </c>
      <c r="BC632" s="60">
        <f t="shared" si="117"/>
        <v>4</v>
      </c>
      <c r="BD632" s="41">
        <f t="shared" si="118"/>
        <v>196</v>
      </c>
      <c r="BE632" s="41">
        <f t="shared" si="119"/>
        <v>9.5604812629200633E-3</v>
      </c>
    </row>
    <row r="633" spans="1:57" x14ac:dyDescent="0.25">
      <c r="A633" s="41" t="s">
        <v>6567</v>
      </c>
      <c r="B633" s="41" t="s">
        <v>5426</v>
      </c>
      <c r="C633" s="41">
        <v>1</v>
      </c>
      <c r="D633" s="41">
        <v>3</v>
      </c>
      <c r="E633" s="41" t="s">
        <v>6568</v>
      </c>
      <c r="F633" s="41">
        <v>100</v>
      </c>
      <c r="G633" s="41">
        <v>100</v>
      </c>
      <c r="H633" s="41" t="s">
        <v>759</v>
      </c>
      <c r="I633" s="41" t="s">
        <v>6569</v>
      </c>
      <c r="J633" s="41" t="s">
        <v>6570</v>
      </c>
      <c r="K633" s="41" t="s">
        <v>762</v>
      </c>
      <c r="L633" s="41" t="s">
        <v>762</v>
      </c>
      <c r="M633" s="41" t="s">
        <v>762</v>
      </c>
      <c r="N633" s="41" t="s">
        <v>762</v>
      </c>
      <c r="O633" s="41" t="s">
        <v>762</v>
      </c>
      <c r="P633" s="41" t="s">
        <v>45</v>
      </c>
      <c r="Q633" s="41" t="s">
        <v>207</v>
      </c>
      <c r="R633" s="41" t="s">
        <v>5579</v>
      </c>
      <c r="S633" s="41" t="s">
        <v>5579</v>
      </c>
      <c r="T633" s="41" t="s">
        <v>5579</v>
      </c>
      <c r="U633" s="41" t="s">
        <v>5579</v>
      </c>
      <c r="V633" s="41" t="s">
        <v>5579</v>
      </c>
      <c r="W633" s="41" t="s">
        <v>6571</v>
      </c>
      <c r="X633" s="41" t="s">
        <v>6572</v>
      </c>
      <c r="Y633" s="41" t="s">
        <v>6573</v>
      </c>
      <c r="Z633" s="41">
        <v>0</v>
      </c>
      <c r="AA633" s="41">
        <v>0</v>
      </c>
      <c r="AB633" s="41">
        <v>0</v>
      </c>
      <c r="AC633" s="41">
        <v>0</v>
      </c>
      <c r="AD633" s="56">
        <f t="shared" si="108"/>
        <v>0</v>
      </c>
      <c r="AE633" s="56">
        <f t="shared" si="109"/>
        <v>0</v>
      </c>
      <c r="AF633" s="41">
        <v>5</v>
      </c>
      <c r="AG633" s="41">
        <v>4</v>
      </c>
      <c r="AH633" s="41">
        <v>1</v>
      </c>
      <c r="AI633" s="41">
        <v>2</v>
      </c>
      <c r="AJ633" s="57">
        <f t="shared" si="110"/>
        <v>12</v>
      </c>
      <c r="AK633" s="57">
        <f t="shared" si="111"/>
        <v>3</v>
      </c>
      <c r="AL633" s="41">
        <v>5</v>
      </c>
      <c r="AM633" s="41">
        <v>19</v>
      </c>
      <c r="AN633" s="41">
        <v>9</v>
      </c>
      <c r="AO633" s="41">
        <v>38</v>
      </c>
      <c r="AP633" s="58">
        <f t="shared" si="112"/>
        <v>71</v>
      </c>
      <c r="AQ633" s="58">
        <f t="shared" si="113"/>
        <v>17.75</v>
      </c>
      <c r="AR633" s="41">
        <v>2</v>
      </c>
      <c r="AS633" s="41">
        <v>4</v>
      </c>
      <c r="AT633" s="41">
        <v>3</v>
      </c>
      <c r="AU633" s="41">
        <v>11</v>
      </c>
      <c r="AV633" s="59">
        <f t="shared" si="114"/>
        <v>20</v>
      </c>
      <c r="AW633" s="59">
        <f t="shared" si="115"/>
        <v>5</v>
      </c>
      <c r="AX633" s="41">
        <v>35</v>
      </c>
      <c r="AY633" s="41">
        <v>6</v>
      </c>
      <c r="AZ633" s="41">
        <v>3</v>
      </c>
      <c r="BA633" s="41">
        <v>6</v>
      </c>
      <c r="BB633" s="60">
        <f t="shared" si="116"/>
        <v>50</v>
      </c>
      <c r="BC633" s="60">
        <f t="shared" si="117"/>
        <v>12.5</v>
      </c>
      <c r="BD633" s="41">
        <f t="shared" si="118"/>
        <v>153</v>
      </c>
      <c r="BE633" s="41">
        <f t="shared" si="119"/>
        <v>7.4630287409529076E-3</v>
      </c>
    </row>
    <row r="634" spans="1:57" x14ac:dyDescent="0.25">
      <c r="A634" s="41" t="s">
        <v>5623</v>
      </c>
      <c r="B634" s="41" t="s">
        <v>5426</v>
      </c>
      <c r="C634" s="41">
        <v>1</v>
      </c>
      <c r="D634" s="41">
        <v>2</v>
      </c>
      <c r="E634" s="41" t="s">
        <v>5624</v>
      </c>
      <c r="F634" s="41">
        <v>100</v>
      </c>
      <c r="G634" s="41">
        <v>100</v>
      </c>
      <c r="H634" s="41" t="s">
        <v>759</v>
      </c>
      <c r="I634" s="41" t="s">
        <v>5625</v>
      </c>
      <c r="J634" s="41" t="s">
        <v>5626</v>
      </c>
      <c r="K634" s="41" t="s">
        <v>762</v>
      </c>
      <c r="L634" s="41" t="s">
        <v>762</v>
      </c>
      <c r="M634" s="41" t="s">
        <v>762</v>
      </c>
      <c r="N634" s="41" t="s">
        <v>762</v>
      </c>
      <c r="O634" s="41" t="s">
        <v>762</v>
      </c>
      <c r="P634" s="41" t="s">
        <v>45</v>
      </c>
      <c r="Q634" s="41" t="s">
        <v>207</v>
      </c>
      <c r="R634" s="41" t="s">
        <v>5579</v>
      </c>
      <c r="S634" s="41" t="s">
        <v>5579</v>
      </c>
      <c r="T634" s="41" t="s">
        <v>5579</v>
      </c>
      <c r="U634" s="41" t="s">
        <v>5579</v>
      </c>
      <c r="V634" s="41" t="s">
        <v>5579</v>
      </c>
      <c r="W634" s="41" t="s">
        <v>5627</v>
      </c>
      <c r="X634" s="41" t="s">
        <v>5628</v>
      </c>
      <c r="Y634" s="41" t="s">
        <v>5628</v>
      </c>
      <c r="Z634" s="41">
        <v>0</v>
      </c>
      <c r="AA634" s="41">
        <v>0</v>
      </c>
      <c r="AB634" s="41">
        <v>0</v>
      </c>
      <c r="AC634" s="41">
        <v>0</v>
      </c>
      <c r="AD634" s="56">
        <f t="shared" si="108"/>
        <v>0</v>
      </c>
      <c r="AE634" s="56">
        <f t="shared" si="109"/>
        <v>0</v>
      </c>
      <c r="AF634" s="41">
        <v>0</v>
      </c>
      <c r="AG634" s="41">
        <v>0</v>
      </c>
      <c r="AH634" s="41">
        <v>0</v>
      </c>
      <c r="AI634" s="41">
        <v>0</v>
      </c>
      <c r="AJ634" s="57">
        <f t="shared" si="110"/>
        <v>0</v>
      </c>
      <c r="AK634" s="57">
        <f t="shared" si="111"/>
        <v>0</v>
      </c>
      <c r="AL634" s="41">
        <v>0</v>
      </c>
      <c r="AM634" s="41">
        <v>0</v>
      </c>
      <c r="AN634" s="41">
        <v>0</v>
      </c>
      <c r="AO634" s="41">
        <v>0</v>
      </c>
      <c r="AP634" s="58">
        <f t="shared" si="112"/>
        <v>0</v>
      </c>
      <c r="AQ634" s="58">
        <f t="shared" si="113"/>
        <v>0</v>
      </c>
      <c r="AR634" s="41">
        <v>0</v>
      </c>
      <c r="AS634" s="41">
        <v>0</v>
      </c>
      <c r="AT634" s="41">
        <v>3</v>
      </c>
      <c r="AU634" s="41">
        <v>8</v>
      </c>
      <c r="AV634" s="59">
        <f t="shared" si="114"/>
        <v>11</v>
      </c>
      <c r="AW634" s="59">
        <f t="shared" si="115"/>
        <v>2.75</v>
      </c>
      <c r="AX634" s="41">
        <v>18</v>
      </c>
      <c r="AY634" s="41">
        <v>7</v>
      </c>
      <c r="AZ634" s="41">
        <v>22</v>
      </c>
      <c r="BA634" s="41">
        <v>7</v>
      </c>
      <c r="BB634" s="60">
        <f t="shared" si="116"/>
        <v>54</v>
      </c>
      <c r="BC634" s="60">
        <f t="shared" si="117"/>
        <v>13.5</v>
      </c>
      <c r="BD634" s="41">
        <f t="shared" si="118"/>
        <v>65</v>
      </c>
      <c r="BE634" s="41">
        <f t="shared" si="119"/>
        <v>3.170567765764307E-3</v>
      </c>
    </row>
    <row r="635" spans="1:57" x14ac:dyDescent="0.25">
      <c r="A635" s="41" t="s">
        <v>6221</v>
      </c>
      <c r="B635" s="41" t="s">
        <v>5426</v>
      </c>
      <c r="C635" s="41">
        <v>1</v>
      </c>
      <c r="D635" s="41">
        <v>2</v>
      </c>
      <c r="E635" s="41" t="s">
        <v>6222</v>
      </c>
      <c r="F635" s="41">
        <v>99.103999999999999</v>
      </c>
      <c r="G635" s="41">
        <v>100</v>
      </c>
      <c r="H635" s="41" t="s">
        <v>759</v>
      </c>
      <c r="I635" s="41" t="s">
        <v>5577</v>
      </c>
      <c r="J635" s="41" t="s">
        <v>6223</v>
      </c>
      <c r="K635" s="41" t="s">
        <v>762</v>
      </c>
      <c r="L635" s="41" t="s">
        <v>762</v>
      </c>
      <c r="M635" s="41" t="s">
        <v>762</v>
      </c>
      <c r="N635" s="41" t="s">
        <v>762</v>
      </c>
      <c r="O635" s="41" t="s">
        <v>762</v>
      </c>
      <c r="P635" s="41" t="s">
        <v>45</v>
      </c>
      <c r="Q635" s="41" t="s">
        <v>207</v>
      </c>
      <c r="R635" s="41" t="s">
        <v>5579</v>
      </c>
      <c r="S635" s="41" t="s">
        <v>5579</v>
      </c>
      <c r="T635" s="41" t="s">
        <v>5579</v>
      </c>
      <c r="U635" s="41" t="s">
        <v>5579</v>
      </c>
      <c r="V635" s="41" t="s">
        <v>5579</v>
      </c>
      <c r="W635" s="41" t="s">
        <v>6224</v>
      </c>
      <c r="X635" s="41" t="s">
        <v>6225</v>
      </c>
      <c r="Y635" s="41" t="s">
        <v>6226</v>
      </c>
      <c r="Z635" s="41">
        <v>0</v>
      </c>
      <c r="AA635" s="41">
        <v>0</v>
      </c>
      <c r="AB635" s="41">
        <v>0</v>
      </c>
      <c r="AC635" s="41">
        <v>0</v>
      </c>
      <c r="AD635" s="56">
        <f t="shared" si="108"/>
        <v>0</v>
      </c>
      <c r="AE635" s="56">
        <f t="shared" si="109"/>
        <v>0</v>
      </c>
      <c r="AF635" s="41">
        <v>1</v>
      </c>
      <c r="AG635" s="41">
        <v>11</v>
      </c>
      <c r="AH635" s="41">
        <v>6</v>
      </c>
      <c r="AI635" s="41">
        <v>2</v>
      </c>
      <c r="AJ635" s="57">
        <f t="shared" si="110"/>
        <v>20</v>
      </c>
      <c r="AK635" s="57">
        <f t="shared" si="111"/>
        <v>5</v>
      </c>
      <c r="AL635" s="41">
        <v>6</v>
      </c>
      <c r="AM635" s="41">
        <v>5</v>
      </c>
      <c r="AN635" s="41">
        <v>6</v>
      </c>
      <c r="AO635" s="41">
        <v>8</v>
      </c>
      <c r="AP635" s="58">
        <f t="shared" si="112"/>
        <v>25</v>
      </c>
      <c r="AQ635" s="58">
        <f t="shared" si="113"/>
        <v>6.25</v>
      </c>
      <c r="AR635" s="41">
        <v>3</v>
      </c>
      <c r="AS635" s="41">
        <v>0</v>
      </c>
      <c r="AT635" s="41">
        <v>0</v>
      </c>
      <c r="AU635" s="41">
        <v>32</v>
      </c>
      <c r="AV635" s="59">
        <f t="shared" si="114"/>
        <v>35</v>
      </c>
      <c r="AW635" s="59">
        <f t="shared" si="115"/>
        <v>8.75</v>
      </c>
      <c r="AX635" s="41">
        <v>1</v>
      </c>
      <c r="AY635" s="41">
        <v>7</v>
      </c>
      <c r="AZ635" s="41">
        <v>3</v>
      </c>
      <c r="BA635" s="41">
        <v>10</v>
      </c>
      <c r="BB635" s="60">
        <f t="shared" si="116"/>
        <v>21</v>
      </c>
      <c r="BC635" s="60">
        <f t="shared" si="117"/>
        <v>5.25</v>
      </c>
      <c r="BD635" s="41">
        <f t="shared" si="118"/>
        <v>101</v>
      </c>
      <c r="BE635" s="41">
        <f t="shared" si="119"/>
        <v>4.9265745283414613E-3</v>
      </c>
    </row>
    <row r="636" spans="1:57" x14ac:dyDescent="0.25">
      <c r="A636" s="41" t="s">
        <v>5912</v>
      </c>
      <c r="B636" s="41" t="s">
        <v>5426</v>
      </c>
      <c r="C636" s="41">
        <v>2</v>
      </c>
      <c r="D636" s="41">
        <v>3</v>
      </c>
      <c r="E636" s="41" t="s">
        <v>5913</v>
      </c>
      <c r="F636" s="41">
        <v>100</v>
      </c>
      <c r="G636" s="41">
        <v>100</v>
      </c>
      <c r="H636" s="41" t="s">
        <v>759</v>
      </c>
      <c r="I636" s="41" t="s">
        <v>5914</v>
      </c>
      <c r="J636" s="41" t="s">
        <v>5915</v>
      </c>
      <c r="K636" s="41" t="s">
        <v>762</v>
      </c>
      <c r="L636" s="41" t="s">
        <v>762</v>
      </c>
      <c r="M636" s="41" t="s">
        <v>762</v>
      </c>
      <c r="N636" s="41" t="s">
        <v>762</v>
      </c>
      <c r="O636" s="41" t="s">
        <v>762</v>
      </c>
      <c r="P636" s="41" t="s">
        <v>45</v>
      </c>
      <c r="Q636" s="41" t="s">
        <v>207</v>
      </c>
      <c r="R636" s="41" t="s">
        <v>5579</v>
      </c>
      <c r="S636" s="41" t="s">
        <v>5579</v>
      </c>
      <c r="T636" s="41" t="s">
        <v>5579</v>
      </c>
      <c r="U636" s="41" t="s">
        <v>5579</v>
      </c>
      <c r="V636" s="41" t="s">
        <v>5579</v>
      </c>
      <c r="W636" s="41" t="s">
        <v>5916</v>
      </c>
      <c r="X636" s="41" t="s">
        <v>5917</v>
      </c>
      <c r="Y636" s="41" t="s">
        <v>5918</v>
      </c>
      <c r="Z636" s="41">
        <v>0</v>
      </c>
      <c r="AA636" s="41">
        <v>0</v>
      </c>
      <c r="AB636" s="41">
        <v>0</v>
      </c>
      <c r="AC636" s="41">
        <v>0</v>
      </c>
      <c r="AD636" s="56">
        <f t="shared" si="108"/>
        <v>0</v>
      </c>
      <c r="AE636" s="56">
        <f t="shared" si="109"/>
        <v>0</v>
      </c>
      <c r="AF636" s="41">
        <v>6</v>
      </c>
      <c r="AG636" s="41">
        <v>1</v>
      </c>
      <c r="AH636" s="41">
        <v>3</v>
      </c>
      <c r="AI636" s="41">
        <v>2</v>
      </c>
      <c r="AJ636" s="57">
        <f t="shared" si="110"/>
        <v>12</v>
      </c>
      <c r="AK636" s="57">
        <f t="shared" si="111"/>
        <v>3</v>
      </c>
      <c r="AL636" s="41">
        <v>3</v>
      </c>
      <c r="AM636" s="41">
        <v>4</v>
      </c>
      <c r="AN636" s="41">
        <v>14</v>
      </c>
      <c r="AO636" s="41">
        <v>5</v>
      </c>
      <c r="AP636" s="58">
        <f t="shared" si="112"/>
        <v>26</v>
      </c>
      <c r="AQ636" s="58">
        <f t="shared" si="113"/>
        <v>6.5</v>
      </c>
      <c r="AR636" s="41">
        <v>2</v>
      </c>
      <c r="AS636" s="41">
        <v>3</v>
      </c>
      <c r="AT636" s="41">
        <v>1</v>
      </c>
      <c r="AU636" s="41">
        <v>6</v>
      </c>
      <c r="AV636" s="59">
        <f t="shared" si="114"/>
        <v>12</v>
      </c>
      <c r="AW636" s="59">
        <f t="shared" si="115"/>
        <v>3</v>
      </c>
      <c r="AX636" s="41">
        <v>3</v>
      </c>
      <c r="AY636" s="41">
        <v>2</v>
      </c>
      <c r="AZ636" s="41">
        <v>3</v>
      </c>
      <c r="BA636" s="41">
        <v>5</v>
      </c>
      <c r="BB636" s="60">
        <f t="shared" si="116"/>
        <v>13</v>
      </c>
      <c r="BC636" s="60">
        <f t="shared" si="117"/>
        <v>3.25</v>
      </c>
      <c r="BD636" s="41">
        <f t="shared" si="118"/>
        <v>63</v>
      </c>
      <c r="BE636" s="41">
        <f t="shared" si="119"/>
        <v>3.0730118345100206E-3</v>
      </c>
    </row>
    <row r="637" spans="1:57" x14ac:dyDescent="0.25">
      <c r="A637" s="41" t="s">
        <v>7371</v>
      </c>
      <c r="B637" s="41" t="s">
        <v>5426</v>
      </c>
      <c r="C637" s="41">
        <v>1</v>
      </c>
      <c r="D637" s="41">
        <v>0</v>
      </c>
      <c r="E637" s="41" t="s">
        <v>7372</v>
      </c>
      <c r="F637" s="41">
        <v>100</v>
      </c>
      <c r="G637" s="41">
        <v>100</v>
      </c>
      <c r="H637" s="41" t="s">
        <v>759</v>
      </c>
      <c r="I637" s="41" t="s">
        <v>7373</v>
      </c>
      <c r="J637" s="41" t="s">
        <v>7374</v>
      </c>
      <c r="K637" s="41" t="s">
        <v>762</v>
      </c>
      <c r="L637" s="41" t="s">
        <v>762</v>
      </c>
      <c r="M637" s="41" t="s">
        <v>762</v>
      </c>
      <c r="N637" s="41" t="s">
        <v>762</v>
      </c>
      <c r="O637" s="41" t="s">
        <v>762</v>
      </c>
      <c r="P637" s="41" t="s">
        <v>45</v>
      </c>
      <c r="Q637" s="41" t="s">
        <v>173</v>
      </c>
      <c r="R637" s="41" t="s">
        <v>4267</v>
      </c>
      <c r="S637" s="41" t="s">
        <v>4268</v>
      </c>
      <c r="T637" s="41" t="s">
        <v>4269</v>
      </c>
      <c r="U637" s="41" t="s">
        <v>7373</v>
      </c>
      <c r="V637" s="41" t="s">
        <v>7373</v>
      </c>
      <c r="W637" s="41" t="s">
        <v>7375</v>
      </c>
      <c r="X637" s="41" t="s">
        <v>7376</v>
      </c>
      <c r="Y637" s="41" t="s">
        <v>7376</v>
      </c>
      <c r="Z637" s="41">
        <v>0</v>
      </c>
      <c r="AA637" s="41">
        <v>0</v>
      </c>
      <c r="AB637" s="41">
        <v>0</v>
      </c>
      <c r="AC637" s="41">
        <v>0</v>
      </c>
      <c r="AD637" s="56">
        <f t="shared" si="108"/>
        <v>0</v>
      </c>
      <c r="AE637" s="56">
        <f t="shared" si="109"/>
        <v>0</v>
      </c>
      <c r="AF637" s="41">
        <v>16</v>
      </c>
      <c r="AG637" s="41">
        <v>1</v>
      </c>
      <c r="AH637" s="41">
        <v>2</v>
      </c>
      <c r="AI637" s="41">
        <v>11</v>
      </c>
      <c r="AJ637" s="57">
        <f t="shared" si="110"/>
        <v>30</v>
      </c>
      <c r="AK637" s="57">
        <f t="shared" si="111"/>
        <v>7.5</v>
      </c>
      <c r="AL637" s="41">
        <v>42</v>
      </c>
      <c r="AM637" s="41">
        <v>48</v>
      </c>
      <c r="AN637" s="41">
        <v>58</v>
      </c>
      <c r="AO637" s="41">
        <v>85</v>
      </c>
      <c r="AP637" s="58">
        <f t="shared" si="112"/>
        <v>233</v>
      </c>
      <c r="AQ637" s="58">
        <f t="shared" si="113"/>
        <v>58.25</v>
      </c>
      <c r="AR637" s="41">
        <v>236</v>
      </c>
      <c r="AS637" s="41">
        <v>384</v>
      </c>
      <c r="AT637" s="41">
        <v>340</v>
      </c>
      <c r="AU637" s="41">
        <v>361</v>
      </c>
      <c r="AV637" s="59">
        <f t="shared" si="114"/>
        <v>1321</v>
      </c>
      <c r="AW637" s="59">
        <f t="shared" si="115"/>
        <v>330.25</v>
      </c>
      <c r="AX637" s="41">
        <v>50</v>
      </c>
      <c r="AY637" s="41">
        <v>45</v>
      </c>
      <c r="AZ637" s="41">
        <v>34</v>
      </c>
      <c r="BA637" s="41">
        <v>86</v>
      </c>
      <c r="BB637" s="60">
        <f t="shared" si="116"/>
        <v>215</v>
      </c>
      <c r="BC637" s="60">
        <f t="shared" si="117"/>
        <v>53.75</v>
      </c>
      <c r="BD637" s="41">
        <f t="shared" si="118"/>
        <v>1799</v>
      </c>
      <c r="BE637" s="41">
        <f t="shared" si="119"/>
        <v>8.7751560163230588E-2</v>
      </c>
    </row>
    <row r="638" spans="1:57" x14ac:dyDescent="0.25">
      <c r="A638" s="41" t="s">
        <v>10127</v>
      </c>
      <c r="B638" s="41" t="s">
        <v>9568</v>
      </c>
      <c r="C638" s="41">
        <v>1</v>
      </c>
      <c r="D638" s="41">
        <v>0</v>
      </c>
      <c r="E638" s="41" t="s">
        <v>10128</v>
      </c>
      <c r="F638" s="41">
        <v>99.691000000000003</v>
      </c>
      <c r="G638" s="41">
        <v>100</v>
      </c>
      <c r="H638" s="41" t="s">
        <v>759</v>
      </c>
      <c r="I638" s="41" t="s">
        <v>176</v>
      </c>
      <c r="J638" s="41" t="s">
        <v>10129</v>
      </c>
      <c r="K638" s="41" t="s">
        <v>762</v>
      </c>
      <c r="L638" s="41" t="s">
        <v>762</v>
      </c>
      <c r="M638" s="41" t="s">
        <v>762</v>
      </c>
      <c r="N638" s="41" t="s">
        <v>762</v>
      </c>
      <c r="O638" s="41" t="s">
        <v>762</v>
      </c>
      <c r="P638" s="41" t="s">
        <v>45</v>
      </c>
      <c r="Q638" s="41" t="s">
        <v>173</v>
      </c>
      <c r="R638" s="41" t="s">
        <v>174</v>
      </c>
      <c r="S638" s="41" t="s">
        <v>175</v>
      </c>
      <c r="T638" s="41" t="s">
        <v>176</v>
      </c>
      <c r="U638" s="41" t="s">
        <v>176</v>
      </c>
      <c r="V638" s="41" t="s">
        <v>176</v>
      </c>
      <c r="W638" s="41" t="s">
        <v>10130</v>
      </c>
      <c r="X638" s="41" t="s">
        <v>10131</v>
      </c>
      <c r="Y638" s="41" t="s">
        <v>10132</v>
      </c>
      <c r="Z638" s="41">
        <v>0</v>
      </c>
      <c r="AA638" s="41">
        <v>0</v>
      </c>
      <c r="AB638" s="41">
        <v>0</v>
      </c>
      <c r="AC638" s="41">
        <v>0</v>
      </c>
      <c r="AD638" s="56">
        <f t="shared" si="108"/>
        <v>0</v>
      </c>
      <c r="AE638" s="56">
        <f t="shared" si="109"/>
        <v>0</v>
      </c>
      <c r="AF638" s="41">
        <v>9</v>
      </c>
      <c r="AG638" s="41">
        <v>0</v>
      </c>
      <c r="AH638" s="41">
        <v>3</v>
      </c>
      <c r="AI638" s="41">
        <v>27</v>
      </c>
      <c r="AJ638" s="57">
        <f t="shared" si="110"/>
        <v>39</v>
      </c>
      <c r="AK638" s="57">
        <f t="shared" si="111"/>
        <v>9.75</v>
      </c>
      <c r="AL638" s="41">
        <v>9</v>
      </c>
      <c r="AM638" s="41">
        <v>18</v>
      </c>
      <c r="AN638" s="41">
        <v>17</v>
      </c>
      <c r="AO638" s="41">
        <v>2</v>
      </c>
      <c r="AP638" s="58">
        <f t="shared" si="112"/>
        <v>46</v>
      </c>
      <c r="AQ638" s="58">
        <f t="shared" si="113"/>
        <v>11.5</v>
      </c>
      <c r="AR638" s="41">
        <v>6</v>
      </c>
      <c r="AS638" s="41">
        <v>1</v>
      </c>
      <c r="AT638" s="41">
        <v>3</v>
      </c>
      <c r="AU638" s="41">
        <v>7</v>
      </c>
      <c r="AV638" s="59">
        <f t="shared" si="114"/>
        <v>17</v>
      </c>
      <c r="AW638" s="59">
        <f t="shared" si="115"/>
        <v>4.25</v>
      </c>
      <c r="AX638" s="41">
        <v>0</v>
      </c>
      <c r="AY638" s="41">
        <v>1</v>
      </c>
      <c r="AZ638" s="41">
        <v>0</v>
      </c>
      <c r="BA638" s="41">
        <v>4</v>
      </c>
      <c r="BB638" s="60">
        <f t="shared" si="116"/>
        <v>5</v>
      </c>
      <c r="BC638" s="60">
        <f t="shared" si="117"/>
        <v>1.25</v>
      </c>
      <c r="BD638" s="41">
        <f t="shared" si="118"/>
        <v>107</v>
      </c>
      <c r="BE638" s="41">
        <f t="shared" si="119"/>
        <v>5.2192423221043205E-3</v>
      </c>
    </row>
    <row r="639" spans="1:57" x14ac:dyDescent="0.25">
      <c r="A639" s="41" t="s">
        <v>8691</v>
      </c>
      <c r="B639" s="41" t="s">
        <v>5426</v>
      </c>
      <c r="C639" s="41">
        <v>1</v>
      </c>
      <c r="D639" s="41">
        <v>2</v>
      </c>
      <c r="E639" s="41" t="s">
        <v>8692</v>
      </c>
      <c r="F639" s="41">
        <v>99.688999999999993</v>
      </c>
      <c r="G639" s="41">
        <v>100</v>
      </c>
      <c r="H639" s="41" t="s">
        <v>759</v>
      </c>
      <c r="I639" s="41" t="s">
        <v>8693</v>
      </c>
      <c r="J639" s="41" t="s">
        <v>8694</v>
      </c>
      <c r="K639" s="41" t="s">
        <v>762</v>
      </c>
      <c r="L639" s="41" t="s">
        <v>762</v>
      </c>
      <c r="M639" s="41" t="s">
        <v>762</v>
      </c>
      <c r="N639" s="41" t="s">
        <v>762</v>
      </c>
      <c r="O639" s="41" t="s">
        <v>762</v>
      </c>
      <c r="P639" s="41" t="s">
        <v>45</v>
      </c>
      <c r="Q639" s="41" t="s">
        <v>173</v>
      </c>
      <c r="R639" s="41" t="s">
        <v>174</v>
      </c>
      <c r="S639" s="41" t="s">
        <v>175</v>
      </c>
      <c r="T639" s="41" t="s">
        <v>176</v>
      </c>
      <c r="U639" s="41" t="s">
        <v>8695</v>
      </c>
      <c r="V639" s="41" t="s">
        <v>8695</v>
      </c>
      <c r="W639" s="41" t="s">
        <v>8696</v>
      </c>
      <c r="X639" s="41" t="s">
        <v>8697</v>
      </c>
      <c r="Y639" s="41" t="s">
        <v>8698</v>
      </c>
      <c r="Z639" s="41">
        <v>0</v>
      </c>
      <c r="AA639" s="41">
        <v>0</v>
      </c>
      <c r="AB639" s="41">
        <v>0</v>
      </c>
      <c r="AC639" s="41">
        <v>0</v>
      </c>
      <c r="AD639" s="56">
        <f t="shared" si="108"/>
        <v>0</v>
      </c>
      <c r="AE639" s="56">
        <f t="shared" si="109"/>
        <v>0</v>
      </c>
      <c r="AF639" s="41">
        <v>1</v>
      </c>
      <c r="AG639" s="41">
        <v>25</v>
      </c>
      <c r="AH639" s="41">
        <v>0</v>
      </c>
      <c r="AI639" s="41">
        <v>0</v>
      </c>
      <c r="AJ639" s="57">
        <f t="shared" si="110"/>
        <v>26</v>
      </c>
      <c r="AK639" s="57">
        <f t="shared" si="111"/>
        <v>6.5</v>
      </c>
      <c r="AL639" s="41">
        <v>2</v>
      </c>
      <c r="AM639" s="41">
        <v>2</v>
      </c>
      <c r="AN639" s="41">
        <v>3</v>
      </c>
      <c r="AO639" s="41">
        <v>23</v>
      </c>
      <c r="AP639" s="58">
        <f t="shared" si="112"/>
        <v>30</v>
      </c>
      <c r="AQ639" s="58">
        <f t="shared" si="113"/>
        <v>7.5</v>
      </c>
      <c r="AR639" s="41">
        <v>1</v>
      </c>
      <c r="AS639" s="41">
        <v>0</v>
      </c>
      <c r="AT639" s="41">
        <v>0</v>
      </c>
      <c r="AU639" s="41">
        <v>5</v>
      </c>
      <c r="AV639" s="59">
        <f t="shared" si="114"/>
        <v>6</v>
      </c>
      <c r="AW639" s="59">
        <f t="shared" si="115"/>
        <v>1.5</v>
      </c>
      <c r="AX639" s="41">
        <v>1</v>
      </c>
      <c r="AY639" s="41">
        <v>0</v>
      </c>
      <c r="AZ639" s="41">
        <v>0</v>
      </c>
      <c r="BA639" s="41">
        <v>0</v>
      </c>
      <c r="BB639" s="60">
        <f t="shared" si="116"/>
        <v>1</v>
      </c>
      <c r="BC639" s="60">
        <f t="shared" si="117"/>
        <v>0.25</v>
      </c>
      <c r="BD639" s="41">
        <f t="shared" si="118"/>
        <v>63</v>
      </c>
      <c r="BE639" s="41">
        <f t="shared" si="119"/>
        <v>3.0730118345100206E-3</v>
      </c>
    </row>
    <row r="640" spans="1:57" x14ac:dyDescent="0.25">
      <c r="A640" s="41" t="s">
        <v>5095</v>
      </c>
      <c r="B640" s="41" t="s">
        <v>4748</v>
      </c>
      <c r="C640" s="41">
        <v>1</v>
      </c>
      <c r="D640" s="41">
        <v>0</v>
      </c>
      <c r="E640" s="41" t="s">
        <v>5096</v>
      </c>
      <c r="F640" s="41">
        <v>100</v>
      </c>
      <c r="G640" s="41">
        <v>100</v>
      </c>
      <c r="H640" s="41" t="s">
        <v>759</v>
      </c>
      <c r="I640" s="41" t="s">
        <v>175</v>
      </c>
      <c r="J640" s="41" t="s">
        <v>5097</v>
      </c>
      <c r="K640" s="41" t="s">
        <v>762</v>
      </c>
      <c r="L640" s="41" t="s">
        <v>762</v>
      </c>
      <c r="M640" s="41" t="s">
        <v>762</v>
      </c>
      <c r="N640" s="41" t="s">
        <v>762</v>
      </c>
      <c r="O640" s="41" t="s">
        <v>762</v>
      </c>
      <c r="P640" s="41" t="s">
        <v>45</v>
      </c>
      <c r="Q640" s="41" t="s">
        <v>173</v>
      </c>
      <c r="R640" s="41" t="s">
        <v>174</v>
      </c>
      <c r="S640" s="41" t="s">
        <v>175</v>
      </c>
      <c r="T640" s="41" t="s">
        <v>175</v>
      </c>
      <c r="U640" s="41" t="s">
        <v>175</v>
      </c>
      <c r="V640" s="41" t="s">
        <v>175</v>
      </c>
      <c r="W640" s="41" t="s">
        <v>5096</v>
      </c>
      <c r="X640" s="41" t="s">
        <v>5098</v>
      </c>
      <c r="Y640" s="41" t="s">
        <v>5098</v>
      </c>
      <c r="Z640" s="41">
        <v>7</v>
      </c>
      <c r="AA640" s="41">
        <v>0</v>
      </c>
      <c r="AB640" s="41">
        <v>0</v>
      </c>
      <c r="AC640" s="41">
        <v>2</v>
      </c>
      <c r="AD640" s="56">
        <f t="shared" si="108"/>
        <v>9</v>
      </c>
      <c r="AE640" s="56">
        <f t="shared" si="109"/>
        <v>2.25</v>
      </c>
      <c r="AF640" s="41">
        <v>1</v>
      </c>
      <c r="AG640" s="41">
        <v>49</v>
      </c>
      <c r="AH640" s="41">
        <v>3</v>
      </c>
      <c r="AI640" s="41">
        <v>6</v>
      </c>
      <c r="AJ640" s="57">
        <f t="shared" si="110"/>
        <v>59</v>
      </c>
      <c r="AK640" s="57">
        <f t="shared" si="111"/>
        <v>14.75</v>
      </c>
      <c r="AL640" s="41">
        <v>1</v>
      </c>
      <c r="AM640" s="41">
        <v>5</v>
      </c>
      <c r="AN640" s="41">
        <v>0</v>
      </c>
      <c r="AO640" s="41">
        <v>0</v>
      </c>
      <c r="AP640" s="58">
        <f t="shared" si="112"/>
        <v>6</v>
      </c>
      <c r="AQ640" s="58">
        <f t="shared" si="113"/>
        <v>1.5</v>
      </c>
      <c r="AR640" s="41">
        <v>0</v>
      </c>
      <c r="AS640" s="41">
        <v>0</v>
      </c>
      <c r="AT640" s="41">
        <v>0</v>
      </c>
      <c r="AU640" s="41">
        <v>2</v>
      </c>
      <c r="AV640" s="59">
        <f t="shared" si="114"/>
        <v>2</v>
      </c>
      <c r="AW640" s="59">
        <f t="shared" si="115"/>
        <v>0.5</v>
      </c>
      <c r="AX640" s="41">
        <v>0</v>
      </c>
      <c r="AY640" s="41">
        <v>0</v>
      </c>
      <c r="AZ640" s="41">
        <v>0</v>
      </c>
      <c r="BA640" s="41">
        <v>0</v>
      </c>
      <c r="BB640" s="60">
        <f t="shared" si="116"/>
        <v>0</v>
      </c>
      <c r="BC640" s="60">
        <f t="shared" si="117"/>
        <v>0</v>
      </c>
      <c r="BD640" s="41">
        <f t="shared" si="118"/>
        <v>76</v>
      </c>
      <c r="BE640" s="41">
        <f t="shared" si="119"/>
        <v>3.7071253876628817E-3</v>
      </c>
    </row>
    <row r="641" spans="1:57" x14ac:dyDescent="0.25">
      <c r="A641" s="41" t="s">
        <v>9133</v>
      </c>
      <c r="B641" s="41" t="s">
        <v>5426</v>
      </c>
      <c r="C641" s="41">
        <v>1</v>
      </c>
      <c r="D641" s="41">
        <v>0</v>
      </c>
      <c r="E641" s="41" t="s">
        <v>9134</v>
      </c>
      <c r="F641" s="41">
        <v>99.08</v>
      </c>
      <c r="G641" s="41">
        <v>100</v>
      </c>
      <c r="H641" s="41" t="s">
        <v>759</v>
      </c>
      <c r="I641" s="41" t="s">
        <v>177</v>
      </c>
      <c r="J641" s="41" t="s">
        <v>9135</v>
      </c>
      <c r="K641" s="41" t="s">
        <v>762</v>
      </c>
      <c r="L641" s="41" t="s">
        <v>762</v>
      </c>
      <c r="M641" s="41" t="s">
        <v>762</v>
      </c>
      <c r="N641" s="41" t="s">
        <v>762</v>
      </c>
      <c r="O641" s="41" t="s">
        <v>762</v>
      </c>
      <c r="P641" s="41" t="s">
        <v>45</v>
      </c>
      <c r="Q641" s="41" t="s">
        <v>173</v>
      </c>
      <c r="R641" s="41" t="s">
        <v>174</v>
      </c>
      <c r="S641" s="41" t="s">
        <v>175</v>
      </c>
      <c r="T641" s="41" t="s">
        <v>176</v>
      </c>
      <c r="U641" s="41" t="s">
        <v>177</v>
      </c>
      <c r="V641" s="41" t="s">
        <v>177</v>
      </c>
      <c r="W641" s="41" t="s">
        <v>9136</v>
      </c>
      <c r="X641" s="41" t="s">
        <v>9137</v>
      </c>
      <c r="Y641" s="41" t="s">
        <v>9138</v>
      </c>
      <c r="Z641" s="41">
        <v>0</v>
      </c>
      <c r="AA641" s="41">
        <v>0</v>
      </c>
      <c r="AB641" s="41">
        <v>0</v>
      </c>
      <c r="AC641" s="41">
        <v>0</v>
      </c>
      <c r="AD641" s="56">
        <f t="shared" si="108"/>
        <v>0</v>
      </c>
      <c r="AE641" s="56">
        <f t="shared" si="109"/>
        <v>0</v>
      </c>
      <c r="AF641" s="41">
        <v>1</v>
      </c>
      <c r="AG641" s="41">
        <v>0</v>
      </c>
      <c r="AH641" s="41">
        <v>7</v>
      </c>
      <c r="AI641" s="41">
        <v>16</v>
      </c>
      <c r="AJ641" s="57">
        <f t="shared" si="110"/>
        <v>24</v>
      </c>
      <c r="AK641" s="57">
        <f t="shared" si="111"/>
        <v>6</v>
      </c>
      <c r="AL641" s="41">
        <v>16</v>
      </c>
      <c r="AM641" s="41">
        <v>6</v>
      </c>
      <c r="AN641" s="41">
        <v>17</v>
      </c>
      <c r="AO641" s="41">
        <v>34</v>
      </c>
      <c r="AP641" s="58">
        <f t="shared" si="112"/>
        <v>73</v>
      </c>
      <c r="AQ641" s="58">
        <f t="shared" si="113"/>
        <v>18.25</v>
      </c>
      <c r="AR641" s="41">
        <v>4</v>
      </c>
      <c r="AS641" s="41">
        <v>10</v>
      </c>
      <c r="AT641" s="41">
        <v>3</v>
      </c>
      <c r="AU641" s="41">
        <v>24</v>
      </c>
      <c r="AV641" s="59">
        <f t="shared" si="114"/>
        <v>41</v>
      </c>
      <c r="AW641" s="59">
        <f t="shared" si="115"/>
        <v>10.25</v>
      </c>
      <c r="AX641" s="41">
        <v>14</v>
      </c>
      <c r="AY641" s="41">
        <v>13</v>
      </c>
      <c r="AZ641" s="41">
        <v>28</v>
      </c>
      <c r="BA641" s="41">
        <v>25</v>
      </c>
      <c r="BB641" s="60">
        <f t="shared" si="116"/>
        <v>80</v>
      </c>
      <c r="BC641" s="60">
        <f t="shared" si="117"/>
        <v>20</v>
      </c>
      <c r="BD641" s="41">
        <f t="shared" si="118"/>
        <v>218</v>
      </c>
      <c r="BE641" s="41">
        <f t="shared" si="119"/>
        <v>1.0633596506717214E-2</v>
      </c>
    </row>
    <row r="642" spans="1:57" x14ac:dyDescent="0.25">
      <c r="A642" s="41" t="s">
        <v>8741</v>
      </c>
      <c r="B642" s="41" t="s">
        <v>5426</v>
      </c>
      <c r="C642" s="41">
        <v>1</v>
      </c>
      <c r="D642" s="41">
        <v>0</v>
      </c>
      <c r="E642" s="41" t="s">
        <v>8742</v>
      </c>
      <c r="F642" s="41">
        <v>99.382999999999996</v>
      </c>
      <c r="G642" s="41">
        <v>100</v>
      </c>
      <c r="H642" s="41" t="s">
        <v>759</v>
      </c>
      <c r="I642" s="41" t="s">
        <v>177</v>
      </c>
      <c r="J642" s="41" t="s">
        <v>8743</v>
      </c>
      <c r="K642" s="41" t="s">
        <v>762</v>
      </c>
      <c r="L642" s="41" t="s">
        <v>762</v>
      </c>
      <c r="M642" s="41" t="s">
        <v>762</v>
      </c>
      <c r="N642" s="41" t="s">
        <v>762</v>
      </c>
      <c r="O642" s="41" t="s">
        <v>762</v>
      </c>
      <c r="P642" s="41" t="s">
        <v>45</v>
      </c>
      <c r="Q642" s="41" t="s">
        <v>173</v>
      </c>
      <c r="R642" s="41" t="s">
        <v>174</v>
      </c>
      <c r="S642" s="41" t="s">
        <v>175</v>
      </c>
      <c r="T642" s="41" t="s">
        <v>176</v>
      </c>
      <c r="U642" s="41" t="s">
        <v>177</v>
      </c>
      <c r="V642" s="41" t="s">
        <v>177</v>
      </c>
      <c r="W642" s="41" t="s">
        <v>8742</v>
      </c>
      <c r="X642" s="41" t="s">
        <v>8744</v>
      </c>
      <c r="Y642" s="41" t="s">
        <v>8745</v>
      </c>
      <c r="Z642" s="41">
        <v>0</v>
      </c>
      <c r="AA642" s="41">
        <v>0</v>
      </c>
      <c r="AB642" s="41">
        <v>0</v>
      </c>
      <c r="AC642" s="41">
        <v>0</v>
      </c>
      <c r="AD642" s="56">
        <f t="shared" si="108"/>
        <v>0</v>
      </c>
      <c r="AE642" s="56">
        <f t="shared" si="109"/>
        <v>0</v>
      </c>
      <c r="AF642" s="41">
        <v>30</v>
      </c>
      <c r="AG642" s="41">
        <v>6</v>
      </c>
      <c r="AH642" s="41">
        <v>19</v>
      </c>
      <c r="AI642" s="41">
        <v>48</v>
      </c>
      <c r="AJ642" s="57">
        <f t="shared" si="110"/>
        <v>103</v>
      </c>
      <c r="AK642" s="57">
        <f t="shared" si="111"/>
        <v>25.75</v>
      </c>
      <c r="AL642" s="41">
        <v>55</v>
      </c>
      <c r="AM642" s="41">
        <v>70</v>
      </c>
      <c r="AN642" s="41">
        <v>43</v>
      </c>
      <c r="AO642" s="41">
        <v>7</v>
      </c>
      <c r="AP642" s="58">
        <f t="shared" si="112"/>
        <v>175</v>
      </c>
      <c r="AQ642" s="58">
        <f t="shared" si="113"/>
        <v>43.75</v>
      </c>
      <c r="AR642" s="41">
        <v>29</v>
      </c>
      <c r="AS642" s="41">
        <v>4</v>
      </c>
      <c r="AT642" s="41">
        <v>7</v>
      </c>
      <c r="AU642" s="41">
        <v>9</v>
      </c>
      <c r="AV642" s="59">
        <f t="shared" si="114"/>
        <v>49</v>
      </c>
      <c r="AW642" s="59">
        <f t="shared" si="115"/>
        <v>12.25</v>
      </c>
      <c r="AX642" s="41">
        <v>3</v>
      </c>
      <c r="AY642" s="41">
        <v>2</v>
      </c>
      <c r="AZ642" s="41">
        <v>5</v>
      </c>
      <c r="BA642" s="41">
        <v>5</v>
      </c>
      <c r="BB642" s="60">
        <f t="shared" si="116"/>
        <v>15</v>
      </c>
      <c r="BC642" s="60">
        <f t="shared" si="117"/>
        <v>3.75</v>
      </c>
      <c r="BD642" s="41">
        <f t="shared" si="118"/>
        <v>342</v>
      </c>
      <c r="BE642" s="41">
        <f t="shared" si="119"/>
        <v>1.6682064244482969E-2</v>
      </c>
    </row>
    <row r="643" spans="1:57" x14ac:dyDescent="0.25">
      <c r="A643" s="41" t="s">
        <v>8746</v>
      </c>
      <c r="B643" s="41" t="s">
        <v>5426</v>
      </c>
      <c r="C643" s="41">
        <v>1</v>
      </c>
      <c r="D643" s="41">
        <v>0</v>
      </c>
      <c r="E643" s="41" t="s">
        <v>8747</v>
      </c>
      <c r="F643" s="41">
        <v>99.382999999999996</v>
      </c>
      <c r="G643" s="41">
        <v>100</v>
      </c>
      <c r="H643" s="41" t="s">
        <v>759</v>
      </c>
      <c r="I643" s="41" t="s">
        <v>177</v>
      </c>
      <c r="J643" s="41" t="s">
        <v>8748</v>
      </c>
      <c r="K643" s="41" t="s">
        <v>762</v>
      </c>
      <c r="L643" s="41" t="s">
        <v>762</v>
      </c>
      <c r="M643" s="41" t="s">
        <v>762</v>
      </c>
      <c r="N643" s="41" t="s">
        <v>762</v>
      </c>
      <c r="O643" s="41" t="s">
        <v>762</v>
      </c>
      <c r="P643" s="41" t="s">
        <v>45</v>
      </c>
      <c r="Q643" s="41" t="s">
        <v>173</v>
      </c>
      <c r="R643" s="41" t="s">
        <v>174</v>
      </c>
      <c r="S643" s="41" t="s">
        <v>175</v>
      </c>
      <c r="T643" s="41" t="s">
        <v>176</v>
      </c>
      <c r="U643" s="41" t="s">
        <v>177</v>
      </c>
      <c r="V643" s="41" t="s">
        <v>177</v>
      </c>
      <c r="W643" s="41" t="s">
        <v>8747</v>
      </c>
      <c r="X643" s="41" t="s">
        <v>8749</v>
      </c>
      <c r="Y643" s="41" t="s">
        <v>8750</v>
      </c>
      <c r="Z643" s="41">
        <v>10</v>
      </c>
      <c r="AA643" s="41">
        <v>0</v>
      </c>
      <c r="AB643" s="41">
        <v>1</v>
      </c>
      <c r="AC643" s="41">
        <v>52</v>
      </c>
      <c r="AD643" s="56">
        <f t="shared" ref="AD643:AD706" si="120">SUM(Z643:AC643)</f>
        <v>63</v>
      </c>
      <c r="AE643" s="56">
        <f t="shared" ref="AE643:AE706" si="121">AVERAGE(Z643:AC643)</f>
        <v>15.75</v>
      </c>
      <c r="AF643" s="41">
        <v>2</v>
      </c>
      <c r="AG643" s="41">
        <v>11</v>
      </c>
      <c r="AH643" s="41">
        <v>0</v>
      </c>
      <c r="AI643" s="41">
        <v>6</v>
      </c>
      <c r="AJ643" s="57">
        <f t="shared" ref="AJ643:AJ706" si="122">SUM(AF643:AI643)</f>
        <v>19</v>
      </c>
      <c r="AK643" s="57">
        <f t="shared" ref="AK643:AK706" si="123">AVERAGE(AF643:AI643)</f>
        <v>4.75</v>
      </c>
      <c r="AL643" s="41">
        <v>3</v>
      </c>
      <c r="AM643" s="41">
        <v>10</v>
      </c>
      <c r="AN643" s="41">
        <v>3</v>
      </c>
      <c r="AO643" s="41">
        <v>1</v>
      </c>
      <c r="AP643" s="58">
        <f t="shared" ref="AP643:AP706" si="124">SUM(AL643:AO643)</f>
        <v>17</v>
      </c>
      <c r="AQ643" s="58">
        <f t="shared" ref="AQ643:AQ706" si="125">AVERAGE(AL643:AO643)</f>
        <v>4.25</v>
      </c>
      <c r="AR643" s="41">
        <v>9</v>
      </c>
      <c r="AS643" s="41">
        <v>6</v>
      </c>
      <c r="AT643" s="41">
        <v>3</v>
      </c>
      <c r="AU643" s="41">
        <v>18</v>
      </c>
      <c r="AV643" s="59">
        <f t="shared" ref="AV643:AV706" si="126">SUM(AR643:AU643)</f>
        <v>36</v>
      </c>
      <c r="AW643" s="59">
        <f t="shared" ref="AW643:AW706" si="127">AVERAGE(AR643:AU643)</f>
        <v>9</v>
      </c>
      <c r="AX643" s="41">
        <v>28</v>
      </c>
      <c r="AY643" s="41">
        <v>24</v>
      </c>
      <c r="AZ643" s="41">
        <v>15</v>
      </c>
      <c r="BA643" s="41">
        <v>25</v>
      </c>
      <c r="BB643" s="60">
        <f t="shared" ref="BB643:BB706" si="128">SUM(AX643:BA643)</f>
        <v>92</v>
      </c>
      <c r="BC643" s="60">
        <f t="shared" ref="BC643:BC706" si="129">AVERAGE(AX643:BA643)</f>
        <v>23</v>
      </c>
      <c r="BD643" s="41">
        <f t="shared" ref="BD643:BD706" si="130">SUM(Z643:AC643,AF643:AI643,AL643:AO643,AR643:AU643,AX643:BA643)</f>
        <v>227</v>
      </c>
      <c r="BE643" s="41">
        <f t="shared" ref="BE643:BE706" si="131">(BD643/2050106)*100</f>
        <v>1.1072598197361502E-2</v>
      </c>
    </row>
    <row r="644" spans="1:57" x14ac:dyDescent="0.25">
      <c r="A644" s="41" t="s">
        <v>8450</v>
      </c>
      <c r="B644" s="41" t="s">
        <v>5426</v>
      </c>
      <c r="C644" s="41">
        <v>1</v>
      </c>
      <c r="D644" s="41">
        <v>0</v>
      </c>
      <c r="E644" s="41" t="s">
        <v>8451</v>
      </c>
      <c r="F644" s="41">
        <v>99.382999999999996</v>
      </c>
      <c r="G644" s="41">
        <v>100</v>
      </c>
      <c r="H644" s="41" t="s">
        <v>759</v>
      </c>
      <c r="I644" s="41" t="s">
        <v>177</v>
      </c>
      <c r="J644" s="41" t="s">
        <v>8452</v>
      </c>
      <c r="K644" s="41" t="s">
        <v>762</v>
      </c>
      <c r="L644" s="41" t="s">
        <v>762</v>
      </c>
      <c r="M644" s="41" t="s">
        <v>762</v>
      </c>
      <c r="N644" s="41" t="s">
        <v>762</v>
      </c>
      <c r="O644" s="41" t="s">
        <v>762</v>
      </c>
      <c r="P644" s="41" t="s">
        <v>45</v>
      </c>
      <c r="Q644" s="41" t="s">
        <v>173</v>
      </c>
      <c r="R644" s="41" t="s">
        <v>174</v>
      </c>
      <c r="S644" s="41" t="s">
        <v>175</v>
      </c>
      <c r="T644" s="41" t="s">
        <v>176</v>
      </c>
      <c r="U644" s="41" t="s">
        <v>177</v>
      </c>
      <c r="V644" s="41" t="s">
        <v>177</v>
      </c>
      <c r="W644" s="41" t="s">
        <v>8453</v>
      </c>
      <c r="X644" s="41" t="s">
        <v>8454</v>
      </c>
      <c r="Y644" s="41" t="s">
        <v>8455</v>
      </c>
      <c r="Z644" s="41">
        <v>0</v>
      </c>
      <c r="AA644" s="41">
        <v>0</v>
      </c>
      <c r="AB644" s="41">
        <v>0</v>
      </c>
      <c r="AC644" s="41">
        <v>0</v>
      </c>
      <c r="AD644" s="56">
        <f t="shared" si="120"/>
        <v>0</v>
      </c>
      <c r="AE644" s="56">
        <f t="shared" si="121"/>
        <v>0</v>
      </c>
      <c r="AF644" s="41">
        <v>0</v>
      </c>
      <c r="AG644" s="41">
        <v>0</v>
      </c>
      <c r="AH644" s="41">
        <v>0</v>
      </c>
      <c r="AI644" s="41">
        <v>0</v>
      </c>
      <c r="AJ644" s="57">
        <f t="shared" si="122"/>
        <v>0</v>
      </c>
      <c r="AK644" s="57">
        <f t="shared" si="123"/>
        <v>0</v>
      </c>
      <c r="AL644" s="41">
        <v>0</v>
      </c>
      <c r="AM644" s="41">
        <v>0</v>
      </c>
      <c r="AN644" s="41">
        <v>0</v>
      </c>
      <c r="AO644" s="41">
        <v>0</v>
      </c>
      <c r="AP644" s="58">
        <f t="shared" si="124"/>
        <v>0</v>
      </c>
      <c r="AQ644" s="58">
        <f t="shared" si="125"/>
        <v>0</v>
      </c>
      <c r="AR644" s="41">
        <v>0</v>
      </c>
      <c r="AS644" s="41">
        <v>0</v>
      </c>
      <c r="AT644" s="41">
        <v>2</v>
      </c>
      <c r="AU644" s="41">
        <v>18</v>
      </c>
      <c r="AV644" s="59">
        <f t="shared" si="126"/>
        <v>20</v>
      </c>
      <c r="AW644" s="59">
        <f t="shared" si="127"/>
        <v>5</v>
      </c>
      <c r="AX644" s="41">
        <v>31</v>
      </c>
      <c r="AY644" s="41">
        <v>16</v>
      </c>
      <c r="AZ644" s="41">
        <v>5</v>
      </c>
      <c r="BA644" s="41">
        <v>26</v>
      </c>
      <c r="BB644" s="60">
        <f t="shared" si="128"/>
        <v>78</v>
      </c>
      <c r="BC644" s="60">
        <f t="shared" si="129"/>
        <v>19.5</v>
      </c>
      <c r="BD644" s="41">
        <f t="shared" si="130"/>
        <v>98</v>
      </c>
      <c r="BE644" s="41">
        <f t="shared" si="131"/>
        <v>4.7802406314600317E-3</v>
      </c>
    </row>
    <row r="645" spans="1:57" x14ac:dyDescent="0.25">
      <c r="A645" s="41" t="s">
        <v>7845</v>
      </c>
      <c r="B645" s="41" t="s">
        <v>5426</v>
      </c>
      <c r="C645" s="41">
        <v>1</v>
      </c>
      <c r="D645" s="41">
        <v>0</v>
      </c>
      <c r="E645" s="41" t="s">
        <v>7846</v>
      </c>
      <c r="F645" s="41">
        <v>99.691000000000003</v>
      </c>
      <c r="G645" s="41">
        <v>100</v>
      </c>
      <c r="H645" s="41" t="s">
        <v>759</v>
      </c>
      <c r="I645" s="41" t="s">
        <v>177</v>
      </c>
      <c r="J645" s="41" t="s">
        <v>7847</v>
      </c>
      <c r="K645" s="41" t="s">
        <v>762</v>
      </c>
      <c r="L645" s="41" t="s">
        <v>762</v>
      </c>
      <c r="M645" s="41" t="s">
        <v>762</v>
      </c>
      <c r="N645" s="41" t="s">
        <v>762</v>
      </c>
      <c r="O645" s="41" t="s">
        <v>762</v>
      </c>
      <c r="P645" s="41" t="s">
        <v>45</v>
      </c>
      <c r="Q645" s="41" t="s">
        <v>173</v>
      </c>
      <c r="R645" s="41" t="s">
        <v>174</v>
      </c>
      <c r="S645" s="41" t="s">
        <v>175</v>
      </c>
      <c r="T645" s="41" t="s">
        <v>176</v>
      </c>
      <c r="U645" s="41" t="s">
        <v>177</v>
      </c>
      <c r="V645" s="41" t="s">
        <v>177</v>
      </c>
      <c r="W645" s="41" t="s">
        <v>7846</v>
      </c>
      <c r="X645" s="41" t="s">
        <v>7848</v>
      </c>
      <c r="Y645" s="41" t="s">
        <v>7849</v>
      </c>
      <c r="Z645" s="41">
        <v>0</v>
      </c>
      <c r="AA645" s="41">
        <v>0</v>
      </c>
      <c r="AB645" s="41">
        <v>0</v>
      </c>
      <c r="AC645" s="41">
        <v>0</v>
      </c>
      <c r="AD645" s="56">
        <f t="shared" si="120"/>
        <v>0</v>
      </c>
      <c r="AE645" s="56">
        <f t="shared" si="121"/>
        <v>0</v>
      </c>
      <c r="AF645" s="41">
        <v>1</v>
      </c>
      <c r="AG645" s="41">
        <v>2</v>
      </c>
      <c r="AH645" s="41">
        <v>35</v>
      </c>
      <c r="AI645" s="41">
        <v>102</v>
      </c>
      <c r="AJ645" s="57">
        <f t="shared" si="122"/>
        <v>140</v>
      </c>
      <c r="AK645" s="57">
        <f t="shared" si="123"/>
        <v>35</v>
      </c>
      <c r="AL645" s="41">
        <v>6</v>
      </c>
      <c r="AM645" s="41">
        <v>4</v>
      </c>
      <c r="AN645" s="41">
        <v>6</v>
      </c>
      <c r="AO645" s="41">
        <v>7</v>
      </c>
      <c r="AP645" s="58">
        <f t="shared" si="124"/>
        <v>23</v>
      </c>
      <c r="AQ645" s="58">
        <f t="shared" si="125"/>
        <v>5.75</v>
      </c>
      <c r="AR645" s="41">
        <v>0</v>
      </c>
      <c r="AS645" s="41">
        <v>1</v>
      </c>
      <c r="AT645" s="41">
        <v>5</v>
      </c>
      <c r="AU645" s="41">
        <v>3</v>
      </c>
      <c r="AV645" s="59">
        <f t="shared" si="126"/>
        <v>9</v>
      </c>
      <c r="AW645" s="59">
        <f t="shared" si="127"/>
        <v>2.25</v>
      </c>
      <c r="AX645" s="41">
        <v>6</v>
      </c>
      <c r="AY645" s="41">
        <v>5</v>
      </c>
      <c r="AZ645" s="41">
        <v>7</v>
      </c>
      <c r="BA645" s="41">
        <v>5</v>
      </c>
      <c r="BB645" s="60">
        <f t="shared" si="128"/>
        <v>23</v>
      </c>
      <c r="BC645" s="60">
        <f t="shared" si="129"/>
        <v>5.75</v>
      </c>
      <c r="BD645" s="41">
        <f t="shared" si="130"/>
        <v>195</v>
      </c>
      <c r="BE645" s="41">
        <f t="shared" si="131"/>
        <v>9.5117032972929193E-3</v>
      </c>
    </row>
    <row r="646" spans="1:57" x14ac:dyDescent="0.25">
      <c r="A646" s="41" t="s">
        <v>8464</v>
      </c>
      <c r="B646" s="41" t="s">
        <v>5426</v>
      </c>
      <c r="C646" s="41">
        <v>1</v>
      </c>
      <c r="D646" s="41">
        <v>0</v>
      </c>
      <c r="E646" s="41" t="s">
        <v>8465</v>
      </c>
      <c r="F646" s="41">
        <v>100</v>
      </c>
      <c r="G646" s="41">
        <v>100</v>
      </c>
      <c r="H646" s="41" t="s">
        <v>759</v>
      </c>
      <c r="I646" s="41" t="s">
        <v>177</v>
      </c>
      <c r="J646" s="41" t="s">
        <v>8466</v>
      </c>
      <c r="K646" s="41" t="s">
        <v>762</v>
      </c>
      <c r="L646" s="41" t="s">
        <v>762</v>
      </c>
      <c r="M646" s="41" t="s">
        <v>762</v>
      </c>
      <c r="N646" s="41" t="s">
        <v>762</v>
      </c>
      <c r="O646" s="41" t="s">
        <v>762</v>
      </c>
      <c r="P646" s="41" t="s">
        <v>45</v>
      </c>
      <c r="Q646" s="41" t="s">
        <v>173</v>
      </c>
      <c r="R646" s="41" t="s">
        <v>174</v>
      </c>
      <c r="S646" s="41" t="s">
        <v>175</v>
      </c>
      <c r="T646" s="41" t="s">
        <v>176</v>
      </c>
      <c r="U646" s="41" t="s">
        <v>177</v>
      </c>
      <c r="V646" s="41" t="s">
        <v>177</v>
      </c>
      <c r="W646" s="41" t="s">
        <v>8467</v>
      </c>
      <c r="X646" s="41" t="s">
        <v>8468</v>
      </c>
      <c r="Y646" s="41" t="s">
        <v>8469</v>
      </c>
      <c r="Z646" s="41">
        <v>0</v>
      </c>
      <c r="AA646" s="41">
        <v>0</v>
      </c>
      <c r="AB646" s="41">
        <v>0</v>
      </c>
      <c r="AC646" s="41">
        <v>0</v>
      </c>
      <c r="AD646" s="56">
        <f t="shared" si="120"/>
        <v>0</v>
      </c>
      <c r="AE646" s="56">
        <f t="shared" si="121"/>
        <v>0</v>
      </c>
      <c r="AF646" s="41">
        <v>0</v>
      </c>
      <c r="AG646" s="41">
        <v>0</v>
      </c>
      <c r="AH646" s="41">
        <v>0</v>
      </c>
      <c r="AI646" s="41">
        <v>0</v>
      </c>
      <c r="AJ646" s="57">
        <f t="shared" si="122"/>
        <v>0</v>
      </c>
      <c r="AK646" s="57">
        <f t="shared" si="123"/>
        <v>0</v>
      </c>
      <c r="AL646" s="41">
        <v>0</v>
      </c>
      <c r="AM646" s="41">
        <v>0</v>
      </c>
      <c r="AN646" s="41">
        <v>0</v>
      </c>
      <c r="AO646" s="41">
        <v>1</v>
      </c>
      <c r="AP646" s="58">
        <f t="shared" si="124"/>
        <v>1</v>
      </c>
      <c r="AQ646" s="58">
        <f t="shared" si="125"/>
        <v>0.25</v>
      </c>
      <c r="AR646" s="41">
        <v>0</v>
      </c>
      <c r="AS646" s="41">
        <v>2</v>
      </c>
      <c r="AT646" s="41">
        <v>0</v>
      </c>
      <c r="AU646" s="41">
        <v>2</v>
      </c>
      <c r="AV646" s="59">
        <f t="shared" si="126"/>
        <v>4</v>
      </c>
      <c r="AW646" s="59">
        <f t="shared" si="127"/>
        <v>1</v>
      </c>
      <c r="AX646" s="41">
        <v>8</v>
      </c>
      <c r="AY646" s="41">
        <v>19</v>
      </c>
      <c r="AZ646" s="41">
        <v>22</v>
      </c>
      <c r="BA646" s="41">
        <v>23</v>
      </c>
      <c r="BB646" s="60">
        <f t="shared" si="128"/>
        <v>72</v>
      </c>
      <c r="BC646" s="60">
        <f t="shared" si="129"/>
        <v>18</v>
      </c>
      <c r="BD646" s="41">
        <f t="shared" si="130"/>
        <v>77</v>
      </c>
      <c r="BE646" s="41">
        <f t="shared" si="131"/>
        <v>3.7559033532900249E-3</v>
      </c>
    </row>
    <row r="647" spans="1:57" x14ac:dyDescent="0.25">
      <c r="A647" s="41" t="s">
        <v>172</v>
      </c>
      <c r="B647" s="41" t="s">
        <v>757</v>
      </c>
      <c r="C647" s="41">
        <v>1</v>
      </c>
      <c r="D647" s="41">
        <v>0</v>
      </c>
      <c r="E647" s="41" t="s">
        <v>4256</v>
      </c>
      <c r="F647" s="41">
        <v>100</v>
      </c>
      <c r="G647" s="41">
        <v>100</v>
      </c>
      <c r="H647" s="41" t="s">
        <v>759</v>
      </c>
      <c r="I647" s="41" t="s">
        <v>4257</v>
      </c>
      <c r="J647" s="41" t="s">
        <v>4258</v>
      </c>
      <c r="K647" s="41" t="s">
        <v>4259</v>
      </c>
      <c r="L647" s="41">
        <v>4</v>
      </c>
      <c r="M647" s="41" t="s">
        <v>4260</v>
      </c>
      <c r="N647" s="41" t="s">
        <v>4261</v>
      </c>
      <c r="O647" s="41" t="s">
        <v>870</v>
      </c>
      <c r="P647" s="41" t="s">
        <v>45</v>
      </c>
      <c r="Q647" s="41" t="s">
        <v>173</v>
      </c>
      <c r="R647" s="41" t="s">
        <v>174</v>
      </c>
      <c r="S647" s="41" t="s">
        <v>175</v>
      </c>
      <c r="T647" s="41" t="s">
        <v>176</v>
      </c>
      <c r="U647" s="41" t="s">
        <v>177</v>
      </c>
      <c r="V647" s="41" t="s">
        <v>4257</v>
      </c>
      <c r="W647" s="41" t="s">
        <v>4262</v>
      </c>
      <c r="X647" s="41" t="s">
        <v>4263</v>
      </c>
      <c r="Y647" s="41" t="s">
        <v>4263</v>
      </c>
      <c r="Z647" s="41">
        <v>0</v>
      </c>
      <c r="AA647" s="41">
        <v>0</v>
      </c>
      <c r="AB647" s="41">
        <v>0</v>
      </c>
      <c r="AC647" s="41">
        <v>0</v>
      </c>
      <c r="AD647" s="56">
        <f t="shared" si="120"/>
        <v>0</v>
      </c>
      <c r="AE647" s="56">
        <f t="shared" si="121"/>
        <v>0</v>
      </c>
      <c r="AF647" s="41">
        <v>0</v>
      </c>
      <c r="AG647" s="41">
        <v>0</v>
      </c>
      <c r="AH647" s="41">
        <v>1</v>
      </c>
      <c r="AI647" s="41">
        <v>2</v>
      </c>
      <c r="AJ647" s="57">
        <f t="shared" si="122"/>
        <v>3</v>
      </c>
      <c r="AK647" s="57">
        <f t="shared" si="123"/>
        <v>0.75</v>
      </c>
      <c r="AL647" s="41">
        <v>2</v>
      </c>
      <c r="AM647" s="41">
        <v>7</v>
      </c>
      <c r="AN647" s="41">
        <v>1</v>
      </c>
      <c r="AO647" s="41">
        <v>43</v>
      </c>
      <c r="AP647" s="58">
        <f t="shared" si="124"/>
        <v>53</v>
      </c>
      <c r="AQ647" s="58">
        <f t="shared" si="125"/>
        <v>13.25</v>
      </c>
      <c r="AR647" s="41">
        <v>0</v>
      </c>
      <c r="AS647" s="41">
        <v>0</v>
      </c>
      <c r="AT647" s="41">
        <v>0</v>
      </c>
      <c r="AU647" s="41">
        <v>8</v>
      </c>
      <c r="AV647" s="59">
        <f t="shared" si="126"/>
        <v>8</v>
      </c>
      <c r="AW647" s="59">
        <f t="shared" si="127"/>
        <v>2</v>
      </c>
      <c r="AX647" s="41">
        <v>0</v>
      </c>
      <c r="AY647" s="41">
        <v>7</v>
      </c>
      <c r="AZ647" s="41">
        <v>1</v>
      </c>
      <c r="BA647" s="41">
        <v>5</v>
      </c>
      <c r="BB647" s="60">
        <f t="shared" si="128"/>
        <v>13</v>
      </c>
      <c r="BC647" s="60">
        <f t="shared" si="129"/>
        <v>3.25</v>
      </c>
      <c r="BD647" s="41">
        <f t="shared" si="130"/>
        <v>77</v>
      </c>
      <c r="BE647" s="41">
        <f t="shared" si="131"/>
        <v>3.7559033532900249E-3</v>
      </c>
    </row>
    <row r="648" spans="1:57" x14ac:dyDescent="0.25">
      <c r="A648" s="41" t="s">
        <v>8492</v>
      </c>
      <c r="B648" s="41" t="s">
        <v>5426</v>
      </c>
      <c r="C648" s="41">
        <v>1</v>
      </c>
      <c r="D648" s="41">
        <v>0</v>
      </c>
      <c r="E648" s="41" t="s">
        <v>8493</v>
      </c>
      <c r="F648" s="41">
        <v>99.691000000000003</v>
      </c>
      <c r="G648" s="41">
        <v>100</v>
      </c>
      <c r="H648" s="41" t="s">
        <v>759</v>
      </c>
      <c r="I648" s="41" t="s">
        <v>8494</v>
      </c>
      <c r="J648" s="41" t="s">
        <v>8495</v>
      </c>
      <c r="K648" s="41" t="s">
        <v>762</v>
      </c>
      <c r="L648" s="41" t="s">
        <v>762</v>
      </c>
      <c r="M648" s="41" t="s">
        <v>762</v>
      </c>
      <c r="N648" s="41" t="s">
        <v>762</v>
      </c>
      <c r="O648" s="41" t="s">
        <v>762</v>
      </c>
      <c r="P648" s="41" t="s">
        <v>45</v>
      </c>
      <c r="Q648" s="41" t="s">
        <v>173</v>
      </c>
      <c r="R648" s="41" t="s">
        <v>174</v>
      </c>
      <c r="S648" s="41" t="s">
        <v>175</v>
      </c>
      <c r="T648" s="41" t="s">
        <v>8496</v>
      </c>
      <c r="U648" s="41" t="s">
        <v>8494</v>
      </c>
      <c r="V648" s="41" t="s">
        <v>8494</v>
      </c>
      <c r="W648" s="41" t="s">
        <v>8493</v>
      </c>
      <c r="X648" s="41" t="s">
        <v>8497</v>
      </c>
      <c r="Y648" s="41" t="s">
        <v>8498</v>
      </c>
      <c r="Z648" s="41">
        <v>0</v>
      </c>
      <c r="AA648" s="41">
        <v>0</v>
      </c>
      <c r="AB648" s="41">
        <v>0</v>
      </c>
      <c r="AC648" s="41">
        <v>0</v>
      </c>
      <c r="AD648" s="56">
        <f t="shared" si="120"/>
        <v>0</v>
      </c>
      <c r="AE648" s="56">
        <f t="shared" si="121"/>
        <v>0</v>
      </c>
      <c r="AF648" s="41">
        <v>0</v>
      </c>
      <c r="AG648" s="41">
        <v>1</v>
      </c>
      <c r="AH648" s="41">
        <v>7</v>
      </c>
      <c r="AI648" s="41">
        <v>2</v>
      </c>
      <c r="AJ648" s="57">
        <f t="shared" si="122"/>
        <v>10</v>
      </c>
      <c r="AK648" s="57">
        <f t="shared" si="123"/>
        <v>2.5</v>
      </c>
      <c r="AL648" s="41">
        <v>7</v>
      </c>
      <c r="AM648" s="41">
        <v>6</v>
      </c>
      <c r="AN648" s="41">
        <v>7</v>
      </c>
      <c r="AO648" s="41">
        <v>0</v>
      </c>
      <c r="AP648" s="58">
        <f t="shared" si="124"/>
        <v>20</v>
      </c>
      <c r="AQ648" s="58">
        <f t="shared" si="125"/>
        <v>5</v>
      </c>
      <c r="AR648" s="41">
        <v>108</v>
      </c>
      <c r="AS648" s="41">
        <v>8</v>
      </c>
      <c r="AT648" s="41">
        <v>10</v>
      </c>
      <c r="AU648" s="41">
        <v>7</v>
      </c>
      <c r="AV648" s="59">
        <f t="shared" si="126"/>
        <v>133</v>
      </c>
      <c r="AW648" s="59">
        <f t="shared" si="127"/>
        <v>33.25</v>
      </c>
      <c r="AX648" s="41">
        <v>5</v>
      </c>
      <c r="AY648" s="41">
        <v>3</v>
      </c>
      <c r="AZ648" s="41">
        <v>4</v>
      </c>
      <c r="BA648" s="41">
        <v>7</v>
      </c>
      <c r="BB648" s="60">
        <f t="shared" si="128"/>
        <v>19</v>
      </c>
      <c r="BC648" s="60">
        <f t="shared" si="129"/>
        <v>4.75</v>
      </c>
      <c r="BD648" s="41">
        <f t="shared" si="130"/>
        <v>182</v>
      </c>
      <c r="BE648" s="41">
        <f t="shared" si="131"/>
        <v>8.8775897441400586E-3</v>
      </c>
    </row>
    <row r="649" spans="1:57" x14ac:dyDescent="0.25">
      <c r="A649" s="41" t="s">
        <v>8681</v>
      </c>
      <c r="B649" s="41" t="s">
        <v>5426</v>
      </c>
      <c r="C649" s="41">
        <v>1</v>
      </c>
      <c r="D649" s="41">
        <v>0</v>
      </c>
      <c r="E649" s="41" t="s">
        <v>8682</v>
      </c>
      <c r="F649" s="41">
        <v>100</v>
      </c>
      <c r="G649" s="41">
        <v>100</v>
      </c>
      <c r="H649" s="41" t="s">
        <v>759</v>
      </c>
      <c r="I649" s="41" t="s">
        <v>8494</v>
      </c>
      <c r="J649" s="41" t="s">
        <v>8683</v>
      </c>
      <c r="K649" s="41" t="s">
        <v>762</v>
      </c>
      <c r="L649" s="41" t="s">
        <v>762</v>
      </c>
      <c r="M649" s="41" t="s">
        <v>762</v>
      </c>
      <c r="N649" s="41" t="s">
        <v>762</v>
      </c>
      <c r="O649" s="41" t="s">
        <v>762</v>
      </c>
      <c r="P649" s="41" t="s">
        <v>45</v>
      </c>
      <c r="Q649" s="41" t="s">
        <v>173</v>
      </c>
      <c r="R649" s="41" t="s">
        <v>174</v>
      </c>
      <c r="S649" s="41" t="s">
        <v>175</v>
      </c>
      <c r="T649" s="41" t="s">
        <v>8496</v>
      </c>
      <c r="U649" s="41" t="s">
        <v>8494</v>
      </c>
      <c r="V649" s="41" t="s">
        <v>8494</v>
      </c>
      <c r="W649" s="41" t="s">
        <v>8684</v>
      </c>
      <c r="X649" s="41" t="s">
        <v>8685</v>
      </c>
      <c r="Y649" s="41" t="s">
        <v>8685</v>
      </c>
      <c r="Z649" s="41">
        <v>1</v>
      </c>
      <c r="AA649" s="41">
        <v>0</v>
      </c>
      <c r="AB649" s="41">
        <v>0</v>
      </c>
      <c r="AC649" s="41">
        <v>0</v>
      </c>
      <c r="AD649" s="56">
        <f t="shared" si="120"/>
        <v>1</v>
      </c>
      <c r="AE649" s="56">
        <f t="shared" si="121"/>
        <v>0.25</v>
      </c>
      <c r="AF649" s="41">
        <v>13</v>
      </c>
      <c r="AG649" s="41">
        <v>5</v>
      </c>
      <c r="AH649" s="41">
        <v>28</v>
      </c>
      <c r="AI649" s="41">
        <v>55</v>
      </c>
      <c r="AJ649" s="57">
        <f t="shared" si="122"/>
        <v>101</v>
      </c>
      <c r="AK649" s="57">
        <f t="shared" si="123"/>
        <v>25.25</v>
      </c>
      <c r="AL649" s="41">
        <v>5</v>
      </c>
      <c r="AM649" s="41">
        <v>10</v>
      </c>
      <c r="AN649" s="41">
        <v>10</v>
      </c>
      <c r="AO649" s="41">
        <v>3</v>
      </c>
      <c r="AP649" s="58">
        <f t="shared" si="124"/>
        <v>28</v>
      </c>
      <c r="AQ649" s="58">
        <f t="shared" si="125"/>
        <v>7</v>
      </c>
      <c r="AR649" s="41">
        <v>0</v>
      </c>
      <c r="AS649" s="41">
        <v>0</v>
      </c>
      <c r="AT649" s="41">
        <v>1</v>
      </c>
      <c r="AU649" s="41">
        <v>1</v>
      </c>
      <c r="AV649" s="59">
        <f t="shared" si="126"/>
        <v>2</v>
      </c>
      <c r="AW649" s="59">
        <f t="shared" si="127"/>
        <v>0.5</v>
      </c>
      <c r="AX649" s="41">
        <v>0</v>
      </c>
      <c r="AY649" s="41">
        <v>0</v>
      </c>
      <c r="AZ649" s="41">
        <v>1</v>
      </c>
      <c r="BA649" s="41">
        <v>0</v>
      </c>
      <c r="BB649" s="60">
        <f t="shared" si="128"/>
        <v>1</v>
      </c>
      <c r="BC649" s="60">
        <f t="shared" si="129"/>
        <v>0.25</v>
      </c>
      <c r="BD649" s="41">
        <f t="shared" si="130"/>
        <v>133</v>
      </c>
      <c r="BE649" s="41">
        <f t="shared" si="131"/>
        <v>6.4874694284100427E-3</v>
      </c>
    </row>
    <row r="650" spans="1:57" x14ac:dyDescent="0.25">
      <c r="A650" s="41" t="s">
        <v>6990</v>
      </c>
      <c r="B650" s="41" t="s">
        <v>5426</v>
      </c>
      <c r="C650" s="41">
        <v>1</v>
      </c>
      <c r="D650" s="41">
        <v>0</v>
      </c>
      <c r="E650" s="41" t="s">
        <v>6991</v>
      </c>
      <c r="F650" s="41">
        <v>100</v>
      </c>
      <c r="G650" s="41">
        <v>100</v>
      </c>
      <c r="H650" s="41" t="s">
        <v>759</v>
      </c>
      <c r="I650" s="41" t="s">
        <v>6992</v>
      </c>
      <c r="J650" s="41" t="s">
        <v>6993</v>
      </c>
      <c r="K650" s="41" t="s">
        <v>762</v>
      </c>
      <c r="L650" s="41" t="s">
        <v>762</v>
      </c>
      <c r="M650" s="41" t="s">
        <v>762</v>
      </c>
      <c r="N650" s="41" t="s">
        <v>762</v>
      </c>
      <c r="O650" s="41" t="s">
        <v>762</v>
      </c>
      <c r="P650" s="41" t="s">
        <v>45</v>
      </c>
      <c r="Q650" s="41" t="s">
        <v>46</v>
      </c>
      <c r="R650" s="41" t="s">
        <v>47</v>
      </c>
      <c r="S650" s="41" t="s">
        <v>3880</v>
      </c>
      <c r="T650" s="41" t="s">
        <v>6994</v>
      </c>
      <c r="U650" s="41" t="s">
        <v>6992</v>
      </c>
      <c r="V650" s="41" t="s">
        <v>6992</v>
      </c>
      <c r="W650" s="41" t="s">
        <v>6991</v>
      </c>
      <c r="X650" s="41" t="s">
        <v>6995</v>
      </c>
      <c r="Y650" s="41" t="s">
        <v>6996</v>
      </c>
      <c r="Z650" s="41">
        <v>0</v>
      </c>
      <c r="AA650" s="41">
        <v>0</v>
      </c>
      <c r="AB650" s="41">
        <v>0</v>
      </c>
      <c r="AC650" s="41">
        <v>0</v>
      </c>
      <c r="AD650" s="56">
        <f t="shared" si="120"/>
        <v>0</v>
      </c>
      <c r="AE650" s="56">
        <f t="shared" si="121"/>
        <v>0</v>
      </c>
      <c r="AF650" s="41">
        <v>0</v>
      </c>
      <c r="AG650" s="41">
        <v>1</v>
      </c>
      <c r="AH650" s="41">
        <v>0</v>
      </c>
      <c r="AI650" s="41">
        <v>0</v>
      </c>
      <c r="AJ650" s="57">
        <f t="shared" si="122"/>
        <v>1</v>
      </c>
      <c r="AK650" s="57">
        <f t="shared" si="123"/>
        <v>0.25</v>
      </c>
      <c r="AL650" s="41">
        <v>0</v>
      </c>
      <c r="AM650" s="41">
        <v>0</v>
      </c>
      <c r="AN650" s="41">
        <v>1</v>
      </c>
      <c r="AO650" s="41">
        <v>0</v>
      </c>
      <c r="AP650" s="58">
        <f t="shared" si="124"/>
        <v>1</v>
      </c>
      <c r="AQ650" s="58">
        <f t="shared" si="125"/>
        <v>0.25</v>
      </c>
      <c r="AR650" s="41">
        <v>2</v>
      </c>
      <c r="AS650" s="41">
        <v>1</v>
      </c>
      <c r="AT650" s="41">
        <v>4</v>
      </c>
      <c r="AU650" s="41">
        <v>4</v>
      </c>
      <c r="AV650" s="59">
        <f t="shared" si="126"/>
        <v>11</v>
      </c>
      <c r="AW650" s="59">
        <f t="shared" si="127"/>
        <v>2.75</v>
      </c>
      <c r="AX650" s="41">
        <v>49</v>
      </c>
      <c r="AY650" s="41">
        <v>60</v>
      </c>
      <c r="AZ650" s="41">
        <v>201</v>
      </c>
      <c r="BA650" s="41">
        <v>69</v>
      </c>
      <c r="BB650" s="60">
        <f t="shared" si="128"/>
        <v>379</v>
      </c>
      <c r="BC650" s="60">
        <f t="shared" si="129"/>
        <v>94.75</v>
      </c>
      <c r="BD650" s="41">
        <f t="shared" si="130"/>
        <v>392</v>
      </c>
      <c r="BE650" s="41">
        <f t="shared" si="131"/>
        <v>1.9120962525840127E-2</v>
      </c>
    </row>
    <row r="651" spans="1:57" x14ac:dyDescent="0.25">
      <c r="A651" s="41" t="s">
        <v>8123</v>
      </c>
      <c r="B651" s="41" t="s">
        <v>5426</v>
      </c>
      <c r="C651" s="41">
        <v>1</v>
      </c>
      <c r="D651" s="41">
        <v>0</v>
      </c>
      <c r="E651" s="41" t="s">
        <v>8124</v>
      </c>
      <c r="F651" s="41">
        <v>100</v>
      </c>
      <c r="G651" s="41">
        <v>100</v>
      </c>
      <c r="H651" s="41" t="s">
        <v>759</v>
      </c>
      <c r="I651" s="41" t="s">
        <v>6210</v>
      </c>
      <c r="J651" s="41" t="s">
        <v>8125</v>
      </c>
      <c r="K651" s="41" t="s">
        <v>762</v>
      </c>
      <c r="L651" s="41" t="s">
        <v>762</v>
      </c>
      <c r="M651" s="41" t="s">
        <v>762</v>
      </c>
      <c r="N651" s="41" t="s">
        <v>762</v>
      </c>
      <c r="O651" s="41" t="s">
        <v>762</v>
      </c>
      <c r="P651" s="41" t="s">
        <v>45</v>
      </c>
      <c r="Q651" s="41" t="s">
        <v>207</v>
      </c>
      <c r="R651" s="41" t="s">
        <v>313</v>
      </c>
      <c r="S651" s="41" t="s">
        <v>314</v>
      </c>
      <c r="T651" s="41" t="s">
        <v>315</v>
      </c>
      <c r="U651" s="41" t="s">
        <v>6210</v>
      </c>
      <c r="V651" s="41" t="s">
        <v>6210</v>
      </c>
      <c r="W651" s="41" t="s">
        <v>8126</v>
      </c>
      <c r="X651" s="41" t="s">
        <v>8127</v>
      </c>
      <c r="Y651" s="41" t="s">
        <v>8127</v>
      </c>
      <c r="Z651" s="41">
        <v>0</v>
      </c>
      <c r="AA651" s="41">
        <v>0</v>
      </c>
      <c r="AB651" s="41">
        <v>0</v>
      </c>
      <c r="AC651" s="41">
        <v>0</v>
      </c>
      <c r="AD651" s="56">
        <f t="shared" si="120"/>
        <v>0</v>
      </c>
      <c r="AE651" s="56">
        <f t="shared" si="121"/>
        <v>0</v>
      </c>
      <c r="AF651" s="41">
        <v>0</v>
      </c>
      <c r="AG651" s="41">
        <v>0</v>
      </c>
      <c r="AH651" s="41">
        <v>0</v>
      </c>
      <c r="AI651" s="41">
        <v>0</v>
      </c>
      <c r="AJ651" s="57">
        <f t="shared" si="122"/>
        <v>0</v>
      </c>
      <c r="AK651" s="57">
        <f t="shared" si="123"/>
        <v>0</v>
      </c>
      <c r="AL651" s="41">
        <v>0</v>
      </c>
      <c r="AM651" s="41">
        <v>0</v>
      </c>
      <c r="AN651" s="41">
        <v>0</v>
      </c>
      <c r="AO651" s="41">
        <v>0</v>
      </c>
      <c r="AP651" s="58">
        <f t="shared" si="124"/>
        <v>0</v>
      </c>
      <c r="AQ651" s="58">
        <f t="shared" si="125"/>
        <v>0</v>
      </c>
      <c r="AR651" s="41">
        <v>0</v>
      </c>
      <c r="AS651" s="41">
        <v>0</v>
      </c>
      <c r="AT651" s="41">
        <v>1</v>
      </c>
      <c r="AU651" s="41">
        <v>4</v>
      </c>
      <c r="AV651" s="59">
        <f t="shared" si="126"/>
        <v>5</v>
      </c>
      <c r="AW651" s="59">
        <f t="shared" si="127"/>
        <v>1.25</v>
      </c>
      <c r="AX651" s="41">
        <v>54</v>
      </c>
      <c r="AY651" s="41">
        <v>56</v>
      </c>
      <c r="AZ651" s="41">
        <v>56</v>
      </c>
      <c r="BA651" s="41">
        <v>137</v>
      </c>
      <c r="BB651" s="60">
        <f t="shared" si="128"/>
        <v>303</v>
      </c>
      <c r="BC651" s="60">
        <f t="shared" si="129"/>
        <v>75.75</v>
      </c>
      <c r="BD651" s="41">
        <f t="shared" si="130"/>
        <v>308</v>
      </c>
      <c r="BE651" s="41">
        <f t="shared" si="131"/>
        <v>1.50236134131601E-2</v>
      </c>
    </row>
    <row r="652" spans="1:57" x14ac:dyDescent="0.25">
      <c r="A652" s="41" t="s">
        <v>6208</v>
      </c>
      <c r="B652" s="41" t="s">
        <v>5426</v>
      </c>
      <c r="C652" s="41">
        <v>1</v>
      </c>
      <c r="D652" s="41">
        <v>0</v>
      </c>
      <c r="E652" s="41" t="s">
        <v>6209</v>
      </c>
      <c r="F652" s="41">
        <v>99.087999999999994</v>
      </c>
      <c r="G652" s="41">
        <v>100</v>
      </c>
      <c r="H652" s="41" t="s">
        <v>759</v>
      </c>
      <c r="I652" s="41" t="s">
        <v>6210</v>
      </c>
      <c r="J652" s="41" t="s">
        <v>6211</v>
      </c>
      <c r="K652" s="41" t="s">
        <v>762</v>
      </c>
      <c r="L652" s="41" t="s">
        <v>762</v>
      </c>
      <c r="M652" s="41" t="s">
        <v>762</v>
      </c>
      <c r="N652" s="41" t="s">
        <v>762</v>
      </c>
      <c r="O652" s="41" t="s">
        <v>762</v>
      </c>
      <c r="P652" s="41" t="s">
        <v>45</v>
      </c>
      <c r="Q652" s="41" t="s">
        <v>207</v>
      </c>
      <c r="R652" s="41" t="s">
        <v>313</v>
      </c>
      <c r="S652" s="41" t="s">
        <v>314</v>
      </c>
      <c r="T652" s="41" t="s">
        <v>315</v>
      </c>
      <c r="U652" s="41" t="s">
        <v>6210</v>
      </c>
      <c r="V652" s="41" t="s">
        <v>6210</v>
      </c>
      <c r="W652" s="41" t="s">
        <v>6212</v>
      </c>
      <c r="X652" s="41" t="s">
        <v>6213</v>
      </c>
      <c r="Y652" s="41" t="s">
        <v>6214</v>
      </c>
      <c r="Z652" s="41">
        <v>1</v>
      </c>
      <c r="AA652" s="41">
        <v>1</v>
      </c>
      <c r="AB652" s="41">
        <v>0</v>
      </c>
      <c r="AC652" s="41">
        <v>0</v>
      </c>
      <c r="AD652" s="56">
        <f t="shared" si="120"/>
        <v>2</v>
      </c>
      <c r="AE652" s="56">
        <f t="shared" si="121"/>
        <v>0.5</v>
      </c>
      <c r="AF652" s="41">
        <v>26</v>
      </c>
      <c r="AG652" s="41">
        <v>9</v>
      </c>
      <c r="AH652" s="41">
        <v>46</v>
      </c>
      <c r="AI652" s="41">
        <v>85</v>
      </c>
      <c r="AJ652" s="57">
        <f t="shared" si="122"/>
        <v>166</v>
      </c>
      <c r="AK652" s="57">
        <f t="shared" si="123"/>
        <v>41.5</v>
      </c>
      <c r="AL652" s="41">
        <v>40</v>
      </c>
      <c r="AM652" s="41">
        <v>19</v>
      </c>
      <c r="AN652" s="41">
        <v>23</v>
      </c>
      <c r="AO652" s="41">
        <v>6</v>
      </c>
      <c r="AP652" s="58">
        <f t="shared" si="124"/>
        <v>88</v>
      </c>
      <c r="AQ652" s="58">
        <f t="shared" si="125"/>
        <v>22</v>
      </c>
      <c r="AR652" s="41">
        <v>2</v>
      </c>
      <c r="AS652" s="41">
        <v>0</v>
      </c>
      <c r="AT652" s="41">
        <v>3</v>
      </c>
      <c r="AU652" s="41">
        <v>2</v>
      </c>
      <c r="AV652" s="59">
        <f t="shared" si="126"/>
        <v>7</v>
      </c>
      <c r="AW652" s="59">
        <f t="shared" si="127"/>
        <v>1.75</v>
      </c>
      <c r="AX652" s="41">
        <v>1</v>
      </c>
      <c r="AY652" s="41">
        <v>1</v>
      </c>
      <c r="AZ652" s="41">
        <v>1</v>
      </c>
      <c r="BA652" s="41">
        <v>2</v>
      </c>
      <c r="BB652" s="60">
        <f t="shared" si="128"/>
        <v>5</v>
      </c>
      <c r="BC652" s="60">
        <f t="shared" si="129"/>
        <v>1.25</v>
      </c>
      <c r="BD652" s="41">
        <f t="shared" si="130"/>
        <v>268</v>
      </c>
      <c r="BE652" s="41">
        <f t="shared" si="131"/>
        <v>1.3072494788074374E-2</v>
      </c>
    </row>
    <row r="653" spans="1:57" x14ac:dyDescent="0.25">
      <c r="A653" s="41" t="s">
        <v>7407</v>
      </c>
      <c r="B653" s="41" t="s">
        <v>5426</v>
      </c>
      <c r="C653" s="41">
        <v>1</v>
      </c>
      <c r="D653" s="41">
        <v>0</v>
      </c>
      <c r="E653" s="41" t="s">
        <v>7408</v>
      </c>
      <c r="F653" s="41">
        <v>100</v>
      </c>
      <c r="G653" s="41">
        <v>100</v>
      </c>
      <c r="H653" s="41" t="s">
        <v>759</v>
      </c>
      <c r="I653" s="41" t="s">
        <v>6210</v>
      </c>
      <c r="J653" s="41" t="s">
        <v>7409</v>
      </c>
      <c r="K653" s="41" t="s">
        <v>762</v>
      </c>
      <c r="L653" s="41" t="s">
        <v>762</v>
      </c>
      <c r="M653" s="41" t="s">
        <v>762</v>
      </c>
      <c r="N653" s="41" t="s">
        <v>762</v>
      </c>
      <c r="O653" s="41" t="s">
        <v>762</v>
      </c>
      <c r="P653" s="41" t="s">
        <v>45</v>
      </c>
      <c r="Q653" s="41" t="s">
        <v>207</v>
      </c>
      <c r="R653" s="41" t="s">
        <v>313</v>
      </c>
      <c r="S653" s="41" t="s">
        <v>314</v>
      </c>
      <c r="T653" s="41" t="s">
        <v>315</v>
      </c>
      <c r="U653" s="41" t="s">
        <v>6210</v>
      </c>
      <c r="V653" s="41" t="s">
        <v>6210</v>
      </c>
      <c r="W653" s="41" t="s">
        <v>7410</v>
      </c>
      <c r="X653" s="41" t="s">
        <v>7411</v>
      </c>
      <c r="Y653" s="41" t="s">
        <v>7412</v>
      </c>
      <c r="Z653" s="41">
        <v>25</v>
      </c>
      <c r="AA653" s="41">
        <v>84</v>
      </c>
      <c r="AB653" s="41">
        <v>12</v>
      </c>
      <c r="AC653" s="41">
        <v>21</v>
      </c>
      <c r="AD653" s="56">
        <f t="shared" si="120"/>
        <v>142</v>
      </c>
      <c r="AE653" s="56">
        <f t="shared" si="121"/>
        <v>35.5</v>
      </c>
      <c r="AF653" s="41">
        <v>9</v>
      </c>
      <c r="AG653" s="41">
        <v>12</v>
      </c>
      <c r="AH653" s="41">
        <v>11</v>
      </c>
      <c r="AI653" s="41">
        <v>5</v>
      </c>
      <c r="AJ653" s="57">
        <f t="shared" si="122"/>
        <v>37</v>
      </c>
      <c r="AK653" s="57">
        <f t="shared" si="123"/>
        <v>9.25</v>
      </c>
      <c r="AL653" s="41">
        <v>9</v>
      </c>
      <c r="AM653" s="41">
        <v>13</v>
      </c>
      <c r="AN653" s="41">
        <v>9</v>
      </c>
      <c r="AO653" s="41">
        <v>20</v>
      </c>
      <c r="AP653" s="58">
        <f t="shared" si="124"/>
        <v>51</v>
      </c>
      <c r="AQ653" s="58">
        <f t="shared" si="125"/>
        <v>12.75</v>
      </c>
      <c r="AR653" s="41">
        <v>12</v>
      </c>
      <c r="AS653" s="41">
        <v>1</v>
      </c>
      <c r="AT653" s="41">
        <v>7</v>
      </c>
      <c r="AU653" s="41">
        <v>9</v>
      </c>
      <c r="AV653" s="59">
        <f t="shared" si="126"/>
        <v>29</v>
      </c>
      <c r="AW653" s="59">
        <f t="shared" si="127"/>
        <v>7.25</v>
      </c>
      <c r="AX653" s="41">
        <v>8</v>
      </c>
      <c r="AY653" s="41">
        <v>7</v>
      </c>
      <c r="AZ653" s="41">
        <v>8</v>
      </c>
      <c r="BA653" s="41">
        <v>6</v>
      </c>
      <c r="BB653" s="60">
        <f t="shared" si="128"/>
        <v>29</v>
      </c>
      <c r="BC653" s="60">
        <f t="shared" si="129"/>
        <v>7.25</v>
      </c>
      <c r="BD653" s="41">
        <f t="shared" si="130"/>
        <v>288</v>
      </c>
      <c r="BE653" s="41">
        <f t="shared" si="131"/>
        <v>1.4048054100617236E-2</v>
      </c>
    </row>
    <row r="654" spans="1:57" x14ac:dyDescent="0.25">
      <c r="A654" s="41" t="s">
        <v>6318</v>
      </c>
      <c r="B654" s="41" t="s">
        <v>5426</v>
      </c>
      <c r="C654" s="41">
        <v>1</v>
      </c>
      <c r="D654" s="41">
        <v>0</v>
      </c>
      <c r="E654" s="41" t="s">
        <v>6319</v>
      </c>
      <c r="F654" s="41">
        <v>99.087999999999994</v>
      </c>
      <c r="G654" s="41">
        <v>100</v>
      </c>
      <c r="H654" s="41" t="s">
        <v>759</v>
      </c>
      <c r="I654" s="41" t="s">
        <v>6320</v>
      </c>
      <c r="J654" s="41" t="s">
        <v>6321</v>
      </c>
      <c r="K654" s="41" t="s">
        <v>762</v>
      </c>
      <c r="L654" s="41" t="s">
        <v>762</v>
      </c>
      <c r="M654" s="41" t="s">
        <v>762</v>
      </c>
      <c r="N654" s="41" t="s">
        <v>762</v>
      </c>
      <c r="O654" s="41" t="s">
        <v>762</v>
      </c>
      <c r="P654" s="41" t="s">
        <v>45</v>
      </c>
      <c r="Q654" s="41" t="s">
        <v>78</v>
      </c>
      <c r="R654" s="41" t="s">
        <v>78</v>
      </c>
      <c r="S654" s="41" t="s">
        <v>6322</v>
      </c>
      <c r="T654" s="41" t="s">
        <v>6323</v>
      </c>
      <c r="U654" s="41" t="s">
        <v>6320</v>
      </c>
      <c r="V654" s="41" t="s">
        <v>6320</v>
      </c>
      <c r="W654" s="41" t="s">
        <v>6324</v>
      </c>
      <c r="X654" s="41" t="s">
        <v>6325</v>
      </c>
      <c r="Y654" s="41" t="s">
        <v>6326</v>
      </c>
      <c r="Z654" s="41">
        <v>91</v>
      </c>
      <c r="AA654" s="41">
        <v>83</v>
      </c>
      <c r="AB654" s="41">
        <v>27</v>
      </c>
      <c r="AC654" s="41">
        <v>22</v>
      </c>
      <c r="AD654" s="56">
        <f t="shared" si="120"/>
        <v>223</v>
      </c>
      <c r="AE654" s="56">
        <f t="shared" si="121"/>
        <v>55.75</v>
      </c>
      <c r="AF654" s="41">
        <v>17</v>
      </c>
      <c r="AG654" s="41">
        <v>27</v>
      </c>
      <c r="AH654" s="41">
        <v>16</v>
      </c>
      <c r="AI654" s="41">
        <v>15</v>
      </c>
      <c r="AJ654" s="57">
        <f t="shared" si="122"/>
        <v>75</v>
      </c>
      <c r="AK654" s="57">
        <f t="shared" si="123"/>
        <v>18.75</v>
      </c>
      <c r="AL654" s="41">
        <v>3</v>
      </c>
      <c r="AM654" s="41">
        <v>16</v>
      </c>
      <c r="AN654" s="41">
        <v>8</v>
      </c>
      <c r="AO654" s="41">
        <v>34</v>
      </c>
      <c r="AP654" s="58">
        <f t="shared" si="124"/>
        <v>61</v>
      </c>
      <c r="AQ654" s="58">
        <f t="shared" si="125"/>
        <v>15.25</v>
      </c>
      <c r="AR654" s="41">
        <v>0</v>
      </c>
      <c r="AS654" s="41">
        <v>4</v>
      </c>
      <c r="AT654" s="41">
        <v>3</v>
      </c>
      <c r="AU654" s="41">
        <v>11</v>
      </c>
      <c r="AV654" s="59">
        <f t="shared" si="126"/>
        <v>18</v>
      </c>
      <c r="AW654" s="59">
        <f t="shared" si="127"/>
        <v>4.5</v>
      </c>
      <c r="AX654" s="41">
        <v>6</v>
      </c>
      <c r="AY654" s="41">
        <v>8</v>
      </c>
      <c r="AZ654" s="41">
        <v>2</v>
      </c>
      <c r="BA654" s="41">
        <v>3</v>
      </c>
      <c r="BB654" s="60">
        <f t="shared" si="128"/>
        <v>19</v>
      </c>
      <c r="BC654" s="60">
        <f t="shared" si="129"/>
        <v>4.75</v>
      </c>
      <c r="BD654" s="41">
        <f t="shared" si="130"/>
        <v>396</v>
      </c>
      <c r="BE654" s="41">
        <f t="shared" si="131"/>
        <v>1.9316074388348699E-2</v>
      </c>
    </row>
    <row r="655" spans="1:57" x14ac:dyDescent="0.25">
      <c r="A655" s="41" t="s">
        <v>8410</v>
      </c>
      <c r="B655" s="41" t="s">
        <v>5426</v>
      </c>
      <c r="C655" s="41">
        <v>1</v>
      </c>
      <c r="D655" s="41">
        <v>0</v>
      </c>
      <c r="E655" s="41" t="s">
        <v>8411</v>
      </c>
      <c r="F655" s="41">
        <v>100</v>
      </c>
      <c r="G655" s="41">
        <v>100</v>
      </c>
      <c r="H655" s="41" t="s">
        <v>759</v>
      </c>
      <c r="I655" s="41" t="s">
        <v>6896</v>
      </c>
      <c r="J655" s="41" t="s">
        <v>8412</v>
      </c>
      <c r="K655" s="41" t="s">
        <v>762</v>
      </c>
      <c r="L655" s="41" t="s">
        <v>762</v>
      </c>
      <c r="M655" s="41" t="s">
        <v>762</v>
      </c>
      <c r="N655" s="41" t="s">
        <v>762</v>
      </c>
      <c r="O655" s="41" t="s">
        <v>762</v>
      </c>
      <c r="P655" s="41" t="s">
        <v>45</v>
      </c>
      <c r="Q655" s="41" t="s">
        <v>78</v>
      </c>
      <c r="R655" s="41" t="s">
        <v>5066</v>
      </c>
      <c r="S655" s="41" t="s">
        <v>5064</v>
      </c>
      <c r="T655" s="41" t="s">
        <v>6898</v>
      </c>
      <c r="U655" s="41" t="s">
        <v>6896</v>
      </c>
      <c r="V655" s="41" t="s">
        <v>6896</v>
      </c>
      <c r="W655" s="41" t="s">
        <v>8413</v>
      </c>
      <c r="X655" s="41" t="s">
        <v>8414</v>
      </c>
      <c r="Y655" s="41" t="s">
        <v>8414</v>
      </c>
      <c r="Z655" s="41">
        <v>0</v>
      </c>
      <c r="AA655" s="41">
        <v>0</v>
      </c>
      <c r="AB655" s="41">
        <v>0</v>
      </c>
      <c r="AC655" s="41">
        <v>0</v>
      </c>
      <c r="AD655" s="56">
        <f t="shared" si="120"/>
        <v>0</v>
      </c>
      <c r="AE655" s="56">
        <f t="shared" si="121"/>
        <v>0</v>
      </c>
      <c r="AF655" s="41">
        <v>0</v>
      </c>
      <c r="AG655" s="41">
        <v>0</v>
      </c>
      <c r="AH655" s="41">
        <v>0</v>
      </c>
      <c r="AI655" s="41">
        <v>0</v>
      </c>
      <c r="AJ655" s="57">
        <f t="shared" si="122"/>
        <v>0</v>
      </c>
      <c r="AK655" s="57">
        <f t="shared" si="123"/>
        <v>0</v>
      </c>
      <c r="AL655" s="41">
        <v>0</v>
      </c>
      <c r="AM655" s="41">
        <v>0</v>
      </c>
      <c r="AN655" s="41">
        <v>0</v>
      </c>
      <c r="AO655" s="41">
        <v>0</v>
      </c>
      <c r="AP655" s="58">
        <f t="shared" si="124"/>
        <v>0</v>
      </c>
      <c r="AQ655" s="58">
        <f t="shared" si="125"/>
        <v>0</v>
      </c>
      <c r="AR655" s="41">
        <v>0</v>
      </c>
      <c r="AS655" s="41">
        <v>0</v>
      </c>
      <c r="AT655" s="41">
        <v>1</v>
      </c>
      <c r="AU655" s="41">
        <v>6</v>
      </c>
      <c r="AV655" s="59">
        <f t="shared" si="126"/>
        <v>7</v>
      </c>
      <c r="AW655" s="59">
        <f t="shared" si="127"/>
        <v>1.75</v>
      </c>
      <c r="AX655" s="41">
        <v>26</v>
      </c>
      <c r="AY655" s="41">
        <v>16</v>
      </c>
      <c r="AZ655" s="41">
        <v>24</v>
      </c>
      <c r="BA655" s="41">
        <v>27</v>
      </c>
      <c r="BB655" s="60">
        <f t="shared" si="128"/>
        <v>93</v>
      </c>
      <c r="BC655" s="60">
        <f t="shared" si="129"/>
        <v>23.25</v>
      </c>
      <c r="BD655" s="41">
        <f t="shared" si="130"/>
        <v>100</v>
      </c>
      <c r="BE655" s="41">
        <f t="shared" si="131"/>
        <v>4.8777965627143181E-3</v>
      </c>
    </row>
    <row r="656" spans="1:57" x14ac:dyDescent="0.25">
      <c r="A656" s="41" t="s">
        <v>6925</v>
      </c>
      <c r="B656" s="41" t="s">
        <v>5426</v>
      </c>
      <c r="C656" s="41">
        <v>2</v>
      </c>
      <c r="D656" s="41">
        <v>0</v>
      </c>
      <c r="E656" s="41" t="s">
        <v>6926</v>
      </c>
      <c r="F656" s="41">
        <v>99.697000000000003</v>
      </c>
      <c r="G656" s="41">
        <v>100</v>
      </c>
      <c r="H656" s="41" t="s">
        <v>759</v>
      </c>
      <c r="I656" s="41" t="s">
        <v>6896</v>
      </c>
      <c r="J656" s="41" t="s">
        <v>6927</v>
      </c>
      <c r="K656" s="41" t="s">
        <v>762</v>
      </c>
      <c r="L656" s="41" t="s">
        <v>762</v>
      </c>
      <c r="M656" s="41" t="s">
        <v>762</v>
      </c>
      <c r="N656" s="41" t="s">
        <v>762</v>
      </c>
      <c r="O656" s="41" t="s">
        <v>762</v>
      </c>
      <c r="P656" s="41" t="s">
        <v>45</v>
      </c>
      <c r="Q656" s="41" t="s">
        <v>78</v>
      </c>
      <c r="R656" s="41" t="s">
        <v>5066</v>
      </c>
      <c r="S656" s="41" t="s">
        <v>5064</v>
      </c>
      <c r="T656" s="41" t="s">
        <v>6898</v>
      </c>
      <c r="U656" s="41" t="s">
        <v>6896</v>
      </c>
      <c r="V656" s="41" t="s">
        <v>6896</v>
      </c>
      <c r="W656" s="41" t="s">
        <v>6928</v>
      </c>
      <c r="X656" s="41" t="s">
        <v>6929</v>
      </c>
      <c r="Y656" s="41" t="s">
        <v>6930</v>
      </c>
      <c r="Z656" s="41">
        <v>0</v>
      </c>
      <c r="AA656" s="41">
        <v>0</v>
      </c>
      <c r="AB656" s="41">
        <v>0</v>
      </c>
      <c r="AC656" s="41">
        <v>0</v>
      </c>
      <c r="AD656" s="56">
        <f t="shared" si="120"/>
        <v>0</v>
      </c>
      <c r="AE656" s="56">
        <f t="shared" si="121"/>
        <v>0</v>
      </c>
      <c r="AF656" s="41">
        <v>0</v>
      </c>
      <c r="AG656" s="41">
        <v>5</v>
      </c>
      <c r="AH656" s="41">
        <v>20</v>
      </c>
      <c r="AI656" s="41">
        <v>0</v>
      </c>
      <c r="AJ656" s="57">
        <f t="shared" si="122"/>
        <v>25</v>
      </c>
      <c r="AK656" s="57">
        <f t="shared" si="123"/>
        <v>6.25</v>
      </c>
      <c r="AL656" s="41">
        <v>5</v>
      </c>
      <c r="AM656" s="41">
        <v>4</v>
      </c>
      <c r="AN656" s="41">
        <v>16</v>
      </c>
      <c r="AO656" s="41">
        <v>4</v>
      </c>
      <c r="AP656" s="58">
        <f t="shared" si="124"/>
        <v>29</v>
      </c>
      <c r="AQ656" s="58">
        <f t="shared" si="125"/>
        <v>7.25</v>
      </c>
      <c r="AR656" s="41">
        <v>0</v>
      </c>
      <c r="AS656" s="41">
        <v>0</v>
      </c>
      <c r="AT656" s="41">
        <v>0</v>
      </c>
      <c r="AU656" s="41">
        <v>0</v>
      </c>
      <c r="AV656" s="59">
        <f t="shared" si="126"/>
        <v>0</v>
      </c>
      <c r="AW656" s="59">
        <f t="shared" si="127"/>
        <v>0</v>
      </c>
      <c r="AX656" s="41">
        <v>6</v>
      </c>
      <c r="AY656" s="41">
        <v>1</v>
      </c>
      <c r="AZ656" s="41">
        <v>0</v>
      </c>
      <c r="BA656" s="41">
        <v>13</v>
      </c>
      <c r="BB656" s="60">
        <f t="shared" si="128"/>
        <v>20</v>
      </c>
      <c r="BC656" s="60">
        <f t="shared" si="129"/>
        <v>5</v>
      </c>
      <c r="BD656" s="41">
        <f t="shared" si="130"/>
        <v>74</v>
      </c>
      <c r="BE656" s="41">
        <f t="shared" si="131"/>
        <v>3.6095694564085954E-3</v>
      </c>
    </row>
    <row r="657" spans="1:57" x14ac:dyDescent="0.25">
      <c r="A657" s="41" t="s">
        <v>7662</v>
      </c>
      <c r="B657" s="41" t="s">
        <v>5426</v>
      </c>
      <c r="C657" s="41">
        <v>1</v>
      </c>
      <c r="D657" s="41">
        <v>0</v>
      </c>
      <c r="E657" s="41" t="s">
        <v>7663</v>
      </c>
      <c r="F657" s="41">
        <v>100</v>
      </c>
      <c r="G657" s="41">
        <v>100</v>
      </c>
      <c r="H657" s="41" t="s">
        <v>759</v>
      </c>
      <c r="I657" s="41" t="s">
        <v>6896</v>
      </c>
      <c r="J657" s="41" t="s">
        <v>7664</v>
      </c>
      <c r="K657" s="41" t="s">
        <v>762</v>
      </c>
      <c r="L657" s="41" t="s">
        <v>762</v>
      </c>
      <c r="M657" s="41" t="s">
        <v>762</v>
      </c>
      <c r="N657" s="41" t="s">
        <v>762</v>
      </c>
      <c r="O657" s="41" t="s">
        <v>762</v>
      </c>
      <c r="P657" s="41" t="s">
        <v>45</v>
      </c>
      <c r="Q657" s="41" t="s">
        <v>78</v>
      </c>
      <c r="R657" s="41" t="s">
        <v>5066</v>
      </c>
      <c r="S657" s="41" t="s">
        <v>5064</v>
      </c>
      <c r="T657" s="41" t="s">
        <v>6898</v>
      </c>
      <c r="U657" s="41" t="s">
        <v>6896</v>
      </c>
      <c r="V657" s="41" t="s">
        <v>6896</v>
      </c>
      <c r="W657" s="41" t="s">
        <v>7665</v>
      </c>
      <c r="X657" s="41" t="s">
        <v>7666</v>
      </c>
      <c r="Y657" s="41" t="s">
        <v>7666</v>
      </c>
      <c r="Z657" s="41">
        <v>0</v>
      </c>
      <c r="AA657" s="41">
        <v>0</v>
      </c>
      <c r="AB657" s="41">
        <v>0</v>
      </c>
      <c r="AC657" s="41">
        <v>0</v>
      </c>
      <c r="AD657" s="56">
        <f t="shared" si="120"/>
        <v>0</v>
      </c>
      <c r="AE657" s="56">
        <f t="shared" si="121"/>
        <v>0</v>
      </c>
      <c r="AF657" s="41">
        <v>0</v>
      </c>
      <c r="AG657" s="41">
        <v>0</v>
      </c>
      <c r="AH657" s="41">
        <v>0</v>
      </c>
      <c r="AI657" s="41">
        <v>0</v>
      </c>
      <c r="AJ657" s="57">
        <f t="shared" si="122"/>
        <v>0</v>
      </c>
      <c r="AK657" s="57">
        <f t="shared" si="123"/>
        <v>0</v>
      </c>
      <c r="AL657" s="41">
        <v>0</v>
      </c>
      <c r="AM657" s="41">
        <v>0</v>
      </c>
      <c r="AN657" s="41">
        <v>0</v>
      </c>
      <c r="AO657" s="41">
        <v>0</v>
      </c>
      <c r="AP657" s="58">
        <f t="shared" si="124"/>
        <v>0</v>
      </c>
      <c r="AQ657" s="58">
        <f t="shared" si="125"/>
        <v>0</v>
      </c>
      <c r="AR657" s="41">
        <v>0</v>
      </c>
      <c r="AS657" s="41">
        <v>0</v>
      </c>
      <c r="AT657" s="41">
        <v>0</v>
      </c>
      <c r="AU657" s="41">
        <v>0</v>
      </c>
      <c r="AV657" s="59">
        <f t="shared" si="126"/>
        <v>0</v>
      </c>
      <c r="AW657" s="59">
        <f t="shared" si="127"/>
        <v>0</v>
      </c>
      <c r="AX657" s="41">
        <v>30</v>
      </c>
      <c r="AY657" s="41">
        <v>27</v>
      </c>
      <c r="AZ657" s="41">
        <v>16</v>
      </c>
      <c r="BA657" s="41">
        <v>60</v>
      </c>
      <c r="BB657" s="60">
        <f t="shared" si="128"/>
        <v>133</v>
      </c>
      <c r="BC657" s="60">
        <f t="shared" si="129"/>
        <v>33.25</v>
      </c>
      <c r="BD657" s="41">
        <f t="shared" si="130"/>
        <v>133</v>
      </c>
      <c r="BE657" s="41">
        <f t="shared" si="131"/>
        <v>6.4874694284100427E-3</v>
      </c>
    </row>
    <row r="658" spans="1:57" x14ac:dyDescent="0.25">
      <c r="A658" s="41" t="s">
        <v>7516</v>
      </c>
      <c r="B658" s="41" t="s">
        <v>5426</v>
      </c>
      <c r="C658" s="41">
        <v>1</v>
      </c>
      <c r="D658" s="41">
        <v>0</v>
      </c>
      <c r="E658" s="41" t="s">
        <v>7517</v>
      </c>
      <c r="F658" s="41">
        <v>100</v>
      </c>
      <c r="G658" s="41">
        <v>100</v>
      </c>
      <c r="H658" s="41" t="s">
        <v>759</v>
      </c>
      <c r="I658" s="41" t="s">
        <v>6896</v>
      </c>
      <c r="J658" s="41" t="s">
        <v>7518</v>
      </c>
      <c r="K658" s="41" t="s">
        <v>762</v>
      </c>
      <c r="L658" s="41" t="s">
        <v>762</v>
      </c>
      <c r="M658" s="41" t="s">
        <v>762</v>
      </c>
      <c r="N658" s="41" t="s">
        <v>762</v>
      </c>
      <c r="O658" s="41" t="s">
        <v>762</v>
      </c>
      <c r="P658" s="41" t="s">
        <v>45</v>
      </c>
      <c r="Q658" s="41" t="s">
        <v>78</v>
      </c>
      <c r="R658" s="41" t="s">
        <v>5066</v>
      </c>
      <c r="S658" s="41" t="s">
        <v>5064</v>
      </c>
      <c r="T658" s="41" t="s">
        <v>6898</v>
      </c>
      <c r="U658" s="41" t="s">
        <v>6896</v>
      </c>
      <c r="V658" s="41" t="s">
        <v>6896</v>
      </c>
      <c r="W658" s="41" t="s">
        <v>7519</v>
      </c>
      <c r="X658" s="41" t="s">
        <v>7520</v>
      </c>
      <c r="Y658" s="41" t="s">
        <v>7520</v>
      </c>
      <c r="Z658" s="41">
        <v>0</v>
      </c>
      <c r="AA658" s="41">
        <v>0</v>
      </c>
      <c r="AB658" s="41">
        <v>0</v>
      </c>
      <c r="AC658" s="41">
        <v>0</v>
      </c>
      <c r="AD658" s="56">
        <f t="shared" si="120"/>
        <v>0</v>
      </c>
      <c r="AE658" s="56">
        <f t="shared" si="121"/>
        <v>0</v>
      </c>
      <c r="AF658" s="41">
        <v>2</v>
      </c>
      <c r="AG658" s="41">
        <v>30</v>
      </c>
      <c r="AH658" s="41">
        <v>0</v>
      </c>
      <c r="AI658" s="41">
        <v>8</v>
      </c>
      <c r="AJ658" s="57">
        <f t="shared" si="122"/>
        <v>40</v>
      </c>
      <c r="AK658" s="57">
        <f t="shared" si="123"/>
        <v>10</v>
      </c>
      <c r="AL658" s="41">
        <v>2</v>
      </c>
      <c r="AM658" s="41">
        <v>0</v>
      </c>
      <c r="AN658" s="41">
        <v>2</v>
      </c>
      <c r="AO658" s="41">
        <v>0</v>
      </c>
      <c r="AP658" s="58">
        <f t="shared" si="124"/>
        <v>4</v>
      </c>
      <c r="AQ658" s="58">
        <f t="shared" si="125"/>
        <v>1</v>
      </c>
      <c r="AR658" s="41">
        <v>0</v>
      </c>
      <c r="AS658" s="41">
        <v>0</v>
      </c>
      <c r="AT658" s="41">
        <v>1</v>
      </c>
      <c r="AU658" s="41">
        <v>1</v>
      </c>
      <c r="AV658" s="59">
        <f t="shared" si="126"/>
        <v>2</v>
      </c>
      <c r="AW658" s="59">
        <f t="shared" si="127"/>
        <v>0.5</v>
      </c>
      <c r="AX658" s="41">
        <v>4</v>
      </c>
      <c r="AY658" s="41">
        <v>0</v>
      </c>
      <c r="AZ658" s="41">
        <v>1</v>
      </c>
      <c r="BA658" s="41">
        <v>1</v>
      </c>
      <c r="BB658" s="60">
        <f t="shared" si="128"/>
        <v>6</v>
      </c>
      <c r="BC658" s="60">
        <f t="shared" si="129"/>
        <v>1.5</v>
      </c>
      <c r="BD658" s="41">
        <f t="shared" si="130"/>
        <v>52</v>
      </c>
      <c r="BE658" s="41">
        <f t="shared" si="131"/>
        <v>2.5364542126114454E-3</v>
      </c>
    </row>
    <row r="659" spans="1:57" x14ac:dyDescent="0.25">
      <c r="A659" s="41" t="s">
        <v>8347</v>
      </c>
      <c r="B659" s="41" t="s">
        <v>5426</v>
      </c>
      <c r="C659" s="41">
        <v>1</v>
      </c>
      <c r="D659" s="41">
        <v>0</v>
      </c>
      <c r="E659" s="41" t="s">
        <v>8348</v>
      </c>
      <c r="F659" s="41">
        <v>99.393999999999906</v>
      </c>
      <c r="G659" s="41">
        <v>100</v>
      </c>
      <c r="H659" s="41" t="s">
        <v>759</v>
      </c>
      <c r="I659" s="41" t="s">
        <v>6896</v>
      </c>
      <c r="J659" s="41" t="s">
        <v>8349</v>
      </c>
      <c r="K659" s="41" t="s">
        <v>762</v>
      </c>
      <c r="L659" s="41" t="s">
        <v>762</v>
      </c>
      <c r="M659" s="41" t="s">
        <v>762</v>
      </c>
      <c r="N659" s="41" t="s">
        <v>762</v>
      </c>
      <c r="O659" s="41" t="s">
        <v>762</v>
      </c>
      <c r="P659" s="41" t="s">
        <v>45</v>
      </c>
      <c r="Q659" s="41" t="s">
        <v>78</v>
      </c>
      <c r="R659" s="41" t="s">
        <v>5066</v>
      </c>
      <c r="S659" s="41" t="s">
        <v>5064</v>
      </c>
      <c r="T659" s="41" t="s">
        <v>6898</v>
      </c>
      <c r="U659" s="41" t="s">
        <v>6896</v>
      </c>
      <c r="V659" s="41" t="s">
        <v>6896</v>
      </c>
      <c r="W659" s="41" t="s">
        <v>8350</v>
      </c>
      <c r="X659" s="41" t="s">
        <v>8351</v>
      </c>
      <c r="Y659" s="41" t="s">
        <v>8352</v>
      </c>
      <c r="Z659" s="41">
        <v>0</v>
      </c>
      <c r="AA659" s="41">
        <v>1</v>
      </c>
      <c r="AB659" s="41">
        <v>0</v>
      </c>
      <c r="AC659" s="41">
        <v>0</v>
      </c>
      <c r="AD659" s="56">
        <f t="shared" si="120"/>
        <v>1</v>
      </c>
      <c r="AE659" s="56">
        <f t="shared" si="121"/>
        <v>0.25</v>
      </c>
      <c r="AF659" s="41">
        <v>0</v>
      </c>
      <c r="AG659" s="41">
        <v>0</v>
      </c>
      <c r="AH659" s="41">
        <v>0</v>
      </c>
      <c r="AI659" s="41">
        <v>0</v>
      </c>
      <c r="AJ659" s="57">
        <f t="shared" si="122"/>
        <v>0</v>
      </c>
      <c r="AK659" s="57">
        <f t="shared" si="123"/>
        <v>0</v>
      </c>
      <c r="AL659" s="41">
        <v>0</v>
      </c>
      <c r="AM659" s="41">
        <v>1</v>
      </c>
      <c r="AN659" s="41">
        <v>0</v>
      </c>
      <c r="AO659" s="41">
        <v>0</v>
      </c>
      <c r="AP659" s="58">
        <f t="shared" si="124"/>
        <v>1</v>
      </c>
      <c r="AQ659" s="58">
        <f t="shared" si="125"/>
        <v>0.25</v>
      </c>
      <c r="AR659" s="41">
        <v>23</v>
      </c>
      <c r="AS659" s="41">
        <v>43</v>
      </c>
      <c r="AT659" s="41">
        <v>7</v>
      </c>
      <c r="AU659" s="41">
        <v>68</v>
      </c>
      <c r="AV659" s="59">
        <f t="shared" si="126"/>
        <v>141</v>
      </c>
      <c r="AW659" s="59">
        <f t="shared" si="127"/>
        <v>35.25</v>
      </c>
      <c r="AX659" s="41">
        <v>24</v>
      </c>
      <c r="AY659" s="41">
        <v>5</v>
      </c>
      <c r="AZ659" s="41">
        <v>11</v>
      </c>
      <c r="BA659" s="41">
        <v>6</v>
      </c>
      <c r="BB659" s="60">
        <f t="shared" si="128"/>
        <v>46</v>
      </c>
      <c r="BC659" s="60">
        <f t="shared" si="129"/>
        <v>11.5</v>
      </c>
      <c r="BD659" s="41">
        <f t="shared" si="130"/>
        <v>189</v>
      </c>
      <c r="BE659" s="41">
        <f t="shared" si="131"/>
        <v>9.2190355035300601E-3</v>
      </c>
    </row>
    <row r="660" spans="1:57" x14ac:dyDescent="0.25">
      <c r="A660" s="41" t="s">
        <v>8111</v>
      </c>
      <c r="B660" s="41" t="s">
        <v>5426</v>
      </c>
      <c r="C660" s="41">
        <v>1</v>
      </c>
      <c r="D660" s="41">
        <v>0</v>
      </c>
      <c r="E660" s="41" t="s">
        <v>8112</v>
      </c>
      <c r="F660" s="41">
        <v>100</v>
      </c>
      <c r="G660" s="41">
        <v>100</v>
      </c>
      <c r="H660" s="41" t="s">
        <v>759</v>
      </c>
      <c r="I660" s="41" t="s">
        <v>6896</v>
      </c>
      <c r="J660" s="41" t="s">
        <v>8113</v>
      </c>
      <c r="K660" s="41" t="s">
        <v>762</v>
      </c>
      <c r="L660" s="41" t="s">
        <v>762</v>
      </c>
      <c r="M660" s="41" t="s">
        <v>762</v>
      </c>
      <c r="N660" s="41" t="s">
        <v>762</v>
      </c>
      <c r="O660" s="41" t="s">
        <v>762</v>
      </c>
      <c r="P660" s="41" t="s">
        <v>45</v>
      </c>
      <c r="Q660" s="41" t="s">
        <v>78</v>
      </c>
      <c r="R660" s="41" t="s">
        <v>5066</v>
      </c>
      <c r="S660" s="41" t="s">
        <v>5064</v>
      </c>
      <c r="T660" s="41" t="s">
        <v>6898</v>
      </c>
      <c r="U660" s="41" t="s">
        <v>6896</v>
      </c>
      <c r="V660" s="41" t="s">
        <v>6896</v>
      </c>
      <c r="W660" s="41" t="s">
        <v>8114</v>
      </c>
      <c r="X660" s="41" t="s">
        <v>8115</v>
      </c>
      <c r="Y660" s="41" t="s">
        <v>8116</v>
      </c>
      <c r="Z660" s="41">
        <v>0</v>
      </c>
      <c r="AA660" s="41">
        <v>0</v>
      </c>
      <c r="AB660" s="41">
        <v>0</v>
      </c>
      <c r="AC660" s="41">
        <v>0</v>
      </c>
      <c r="AD660" s="56">
        <f t="shared" si="120"/>
        <v>0</v>
      </c>
      <c r="AE660" s="56">
        <f t="shared" si="121"/>
        <v>0</v>
      </c>
      <c r="AF660" s="41">
        <v>0</v>
      </c>
      <c r="AG660" s="41">
        <v>0</v>
      </c>
      <c r="AH660" s="41">
        <v>0</v>
      </c>
      <c r="AI660" s="41">
        <v>0</v>
      </c>
      <c r="AJ660" s="57">
        <f t="shared" si="122"/>
        <v>0</v>
      </c>
      <c r="AK660" s="57">
        <f t="shared" si="123"/>
        <v>0</v>
      </c>
      <c r="AL660" s="41">
        <v>0</v>
      </c>
      <c r="AM660" s="41">
        <v>0</v>
      </c>
      <c r="AN660" s="41">
        <v>0</v>
      </c>
      <c r="AO660" s="41">
        <v>0</v>
      </c>
      <c r="AP660" s="58">
        <f t="shared" si="124"/>
        <v>0</v>
      </c>
      <c r="AQ660" s="58">
        <f t="shared" si="125"/>
        <v>0</v>
      </c>
      <c r="AR660" s="41">
        <v>0</v>
      </c>
      <c r="AS660" s="41">
        <v>0</v>
      </c>
      <c r="AT660" s="41">
        <v>0</v>
      </c>
      <c r="AU660" s="41">
        <v>0</v>
      </c>
      <c r="AV660" s="59">
        <f t="shared" si="126"/>
        <v>0</v>
      </c>
      <c r="AW660" s="59">
        <f t="shared" si="127"/>
        <v>0</v>
      </c>
      <c r="AX660" s="41">
        <v>26</v>
      </c>
      <c r="AY660" s="41">
        <v>29</v>
      </c>
      <c r="AZ660" s="41">
        <v>31</v>
      </c>
      <c r="BA660" s="41">
        <v>93</v>
      </c>
      <c r="BB660" s="60">
        <f t="shared" si="128"/>
        <v>179</v>
      </c>
      <c r="BC660" s="60">
        <f t="shared" si="129"/>
        <v>44.75</v>
      </c>
      <c r="BD660" s="41">
        <f t="shared" si="130"/>
        <v>179</v>
      </c>
      <c r="BE660" s="41">
        <f t="shared" si="131"/>
        <v>8.7312558472586298E-3</v>
      </c>
    </row>
    <row r="661" spans="1:57" x14ac:dyDescent="0.25">
      <c r="A661" s="41" t="s">
        <v>7708</v>
      </c>
      <c r="B661" s="41" t="s">
        <v>5426</v>
      </c>
      <c r="C661" s="41">
        <v>1</v>
      </c>
      <c r="D661" s="41">
        <v>0</v>
      </c>
      <c r="E661" s="41" t="s">
        <v>7709</v>
      </c>
      <c r="F661" s="41">
        <v>100</v>
      </c>
      <c r="G661" s="41">
        <v>100</v>
      </c>
      <c r="H661" s="41" t="s">
        <v>759</v>
      </c>
      <c r="I661" s="41" t="s">
        <v>6896</v>
      </c>
      <c r="J661" s="41" t="s">
        <v>7710</v>
      </c>
      <c r="K661" s="41" t="s">
        <v>762</v>
      </c>
      <c r="L661" s="41" t="s">
        <v>762</v>
      </c>
      <c r="M661" s="41" t="s">
        <v>762</v>
      </c>
      <c r="N661" s="41" t="s">
        <v>762</v>
      </c>
      <c r="O661" s="41" t="s">
        <v>762</v>
      </c>
      <c r="P661" s="41" t="s">
        <v>45</v>
      </c>
      <c r="Q661" s="41" t="s">
        <v>78</v>
      </c>
      <c r="R661" s="41" t="s">
        <v>5066</v>
      </c>
      <c r="S661" s="41" t="s">
        <v>5064</v>
      </c>
      <c r="T661" s="41" t="s">
        <v>6898</v>
      </c>
      <c r="U661" s="41" t="s">
        <v>6896</v>
      </c>
      <c r="V661" s="41" t="s">
        <v>6896</v>
      </c>
      <c r="W661" s="41" t="s">
        <v>7711</v>
      </c>
      <c r="X661" s="41" t="s">
        <v>7712</v>
      </c>
      <c r="Y661" s="41" t="s">
        <v>7713</v>
      </c>
      <c r="Z661" s="41">
        <v>0</v>
      </c>
      <c r="AA661" s="41">
        <v>0</v>
      </c>
      <c r="AB661" s="41">
        <v>0</v>
      </c>
      <c r="AC661" s="41">
        <v>0</v>
      </c>
      <c r="AD661" s="56">
        <f t="shared" si="120"/>
        <v>0</v>
      </c>
      <c r="AE661" s="56">
        <f t="shared" si="121"/>
        <v>0</v>
      </c>
      <c r="AF661" s="41">
        <v>0</v>
      </c>
      <c r="AG661" s="41">
        <v>0</v>
      </c>
      <c r="AH661" s="41">
        <v>0</v>
      </c>
      <c r="AI661" s="41">
        <v>0</v>
      </c>
      <c r="AJ661" s="57">
        <f t="shared" si="122"/>
        <v>0</v>
      </c>
      <c r="AK661" s="57">
        <f t="shared" si="123"/>
        <v>0</v>
      </c>
      <c r="AL661" s="41">
        <v>0</v>
      </c>
      <c r="AM661" s="41">
        <v>0</v>
      </c>
      <c r="AN661" s="41">
        <v>0</v>
      </c>
      <c r="AO661" s="41">
        <v>0</v>
      </c>
      <c r="AP661" s="58">
        <f t="shared" si="124"/>
        <v>0</v>
      </c>
      <c r="AQ661" s="58">
        <f t="shared" si="125"/>
        <v>0</v>
      </c>
      <c r="AR661" s="41">
        <v>0</v>
      </c>
      <c r="AS661" s="41">
        <v>0</v>
      </c>
      <c r="AT661" s="41">
        <v>0</v>
      </c>
      <c r="AU661" s="41">
        <v>1</v>
      </c>
      <c r="AV661" s="59">
        <f t="shared" si="126"/>
        <v>1</v>
      </c>
      <c r="AW661" s="59">
        <f t="shared" si="127"/>
        <v>0.25</v>
      </c>
      <c r="AX661" s="41">
        <v>35</v>
      </c>
      <c r="AY661" s="41">
        <v>33</v>
      </c>
      <c r="AZ661" s="41">
        <v>50</v>
      </c>
      <c r="BA661" s="41">
        <v>44</v>
      </c>
      <c r="BB661" s="60">
        <f t="shared" si="128"/>
        <v>162</v>
      </c>
      <c r="BC661" s="60">
        <f t="shared" si="129"/>
        <v>40.5</v>
      </c>
      <c r="BD661" s="41">
        <f t="shared" si="130"/>
        <v>163</v>
      </c>
      <c r="BE661" s="41">
        <f t="shared" si="131"/>
        <v>7.9508083972243387E-3</v>
      </c>
    </row>
    <row r="662" spans="1:57" x14ac:dyDescent="0.25">
      <c r="A662" s="41" t="s">
        <v>9209</v>
      </c>
      <c r="B662" s="41" t="s">
        <v>5426</v>
      </c>
      <c r="C662" s="41">
        <v>1</v>
      </c>
      <c r="D662" s="41">
        <v>0</v>
      </c>
      <c r="E662" s="41" t="s">
        <v>9210</v>
      </c>
      <c r="F662" s="41">
        <v>100</v>
      </c>
      <c r="G662" s="41">
        <v>100</v>
      </c>
      <c r="H662" s="41" t="s">
        <v>759</v>
      </c>
      <c r="I662" s="41" t="s">
        <v>6896</v>
      </c>
      <c r="J662" s="41" t="s">
        <v>9211</v>
      </c>
      <c r="K662" s="41" t="s">
        <v>762</v>
      </c>
      <c r="L662" s="41" t="s">
        <v>762</v>
      </c>
      <c r="M662" s="41" t="s">
        <v>762</v>
      </c>
      <c r="N662" s="41" t="s">
        <v>762</v>
      </c>
      <c r="O662" s="41" t="s">
        <v>762</v>
      </c>
      <c r="P662" s="41" t="s">
        <v>45</v>
      </c>
      <c r="Q662" s="41" t="s">
        <v>78</v>
      </c>
      <c r="R662" s="41" t="s">
        <v>5066</v>
      </c>
      <c r="S662" s="41" t="s">
        <v>5064</v>
      </c>
      <c r="T662" s="41" t="s">
        <v>6898</v>
      </c>
      <c r="U662" s="41" t="s">
        <v>6896</v>
      </c>
      <c r="V662" s="41" t="s">
        <v>6896</v>
      </c>
      <c r="W662" s="41" t="s">
        <v>9212</v>
      </c>
      <c r="X662" s="41" t="s">
        <v>9213</v>
      </c>
      <c r="Y662" s="41" t="s">
        <v>9214</v>
      </c>
      <c r="Z662" s="41">
        <v>0</v>
      </c>
      <c r="AA662" s="41">
        <v>0</v>
      </c>
      <c r="AB662" s="41">
        <v>0</v>
      </c>
      <c r="AC662" s="41">
        <v>0</v>
      </c>
      <c r="AD662" s="56">
        <f t="shared" si="120"/>
        <v>0</v>
      </c>
      <c r="AE662" s="56">
        <f t="shared" si="121"/>
        <v>0</v>
      </c>
      <c r="AF662" s="41">
        <v>0</v>
      </c>
      <c r="AG662" s="41">
        <v>0</v>
      </c>
      <c r="AH662" s="41">
        <v>0</v>
      </c>
      <c r="AI662" s="41">
        <v>0</v>
      </c>
      <c r="AJ662" s="57">
        <f t="shared" si="122"/>
        <v>0</v>
      </c>
      <c r="AK662" s="57">
        <f t="shared" si="123"/>
        <v>0</v>
      </c>
      <c r="AL662" s="41">
        <v>0</v>
      </c>
      <c r="AM662" s="41">
        <v>1</v>
      </c>
      <c r="AN662" s="41">
        <v>0</v>
      </c>
      <c r="AO662" s="41">
        <v>0</v>
      </c>
      <c r="AP662" s="58">
        <f t="shared" si="124"/>
        <v>1</v>
      </c>
      <c r="AQ662" s="58">
        <f t="shared" si="125"/>
        <v>0.25</v>
      </c>
      <c r="AR662" s="41">
        <v>0</v>
      </c>
      <c r="AS662" s="41">
        <v>0</v>
      </c>
      <c r="AT662" s="41">
        <v>0</v>
      </c>
      <c r="AU662" s="41">
        <v>0</v>
      </c>
      <c r="AV662" s="59">
        <f t="shared" si="126"/>
        <v>0</v>
      </c>
      <c r="AW662" s="59">
        <f t="shared" si="127"/>
        <v>0</v>
      </c>
      <c r="AX662" s="41">
        <v>73</v>
      </c>
      <c r="AY662" s="41">
        <v>31</v>
      </c>
      <c r="AZ662" s="41">
        <v>57</v>
      </c>
      <c r="BA662" s="41">
        <v>55</v>
      </c>
      <c r="BB662" s="60">
        <f t="shared" si="128"/>
        <v>216</v>
      </c>
      <c r="BC662" s="60">
        <f t="shared" si="129"/>
        <v>54</v>
      </c>
      <c r="BD662" s="41">
        <f t="shared" si="130"/>
        <v>217</v>
      </c>
      <c r="BE662" s="41">
        <f t="shared" si="131"/>
        <v>1.0584818541090071E-2</v>
      </c>
    </row>
    <row r="663" spans="1:57" x14ac:dyDescent="0.25">
      <c r="A663" s="41" t="s">
        <v>9548</v>
      </c>
      <c r="B663" s="41" t="s">
        <v>5426</v>
      </c>
      <c r="C663" s="41">
        <v>1</v>
      </c>
      <c r="D663" s="41">
        <v>0</v>
      </c>
      <c r="E663" s="41" t="s">
        <v>9549</v>
      </c>
      <c r="F663" s="41">
        <v>99.090999999999994</v>
      </c>
      <c r="G663" s="41">
        <v>100</v>
      </c>
      <c r="H663" s="41" t="s">
        <v>759</v>
      </c>
      <c r="I663" s="41" t="s">
        <v>6896</v>
      </c>
      <c r="J663" s="41" t="s">
        <v>9550</v>
      </c>
      <c r="K663" s="41" t="s">
        <v>762</v>
      </c>
      <c r="L663" s="41" t="s">
        <v>762</v>
      </c>
      <c r="M663" s="41" t="s">
        <v>762</v>
      </c>
      <c r="N663" s="41" t="s">
        <v>762</v>
      </c>
      <c r="O663" s="41" t="s">
        <v>762</v>
      </c>
      <c r="P663" s="41" t="s">
        <v>45</v>
      </c>
      <c r="Q663" s="41" t="s">
        <v>78</v>
      </c>
      <c r="R663" s="41" t="s">
        <v>5066</v>
      </c>
      <c r="S663" s="41" t="s">
        <v>5064</v>
      </c>
      <c r="T663" s="41" t="s">
        <v>6898</v>
      </c>
      <c r="U663" s="41" t="s">
        <v>6896</v>
      </c>
      <c r="V663" s="41" t="s">
        <v>6896</v>
      </c>
      <c r="W663" s="41" t="s">
        <v>9549</v>
      </c>
      <c r="X663" s="41" t="s">
        <v>9551</v>
      </c>
      <c r="Y663" s="41" t="s">
        <v>9552</v>
      </c>
      <c r="Z663" s="41">
        <v>0</v>
      </c>
      <c r="AA663" s="41">
        <v>0</v>
      </c>
      <c r="AB663" s="41">
        <v>0</v>
      </c>
      <c r="AC663" s="41">
        <v>0</v>
      </c>
      <c r="AD663" s="56">
        <f t="shared" si="120"/>
        <v>0</v>
      </c>
      <c r="AE663" s="56">
        <f t="shared" si="121"/>
        <v>0</v>
      </c>
      <c r="AF663" s="41">
        <v>0</v>
      </c>
      <c r="AG663" s="41">
        <v>0</v>
      </c>
      <c r="AH663" s="41">
        <v>0</v>
      </c>
      <c r="AI663" s="41">
        <v>0</v>
      </c>
      <c r="AJ663" s="57">
        <f t="shared" si="122"/>
        <v>0</v>
      </c>
      <c r="AK663" s="57">
        <f t="shared" si="123"/>
        <v>0</v>
      </c>
      <c r="AL663" s="41">
        <v>0</v>
      </c>
      <c r="AM663" s="41">
        <v>0</v>
      </c>
      <c r="AN663" s="41">
        <v>0</v>
      </c>
      <c r="AO663" s="41">
        <v>0</v>
      </c>
      <c r="AP663" s="58">
        <f t="shared" si="124"/>
        <v>0</v>
      </c>
      <c r="AQ663" s="58">
        <f t="shared" si="125"/>
        <v>0</v>
      </c>
      <c r="AR663" s="41">
        <v>0</v>
      </c>
      <c r="AS663" s="41">
        <v>0</v>
      </c>
      <c r="AT663" s="41">
        <v>0</v>
      </c>
      <c r="AU663" s="41">
        <v>0</v>
      </c>
      <c r="AV663" s="59">
        <f t="shared" si="126"/>
        <v>0</v>
      </c>
      <c r="AW663" s="59">
        <f t="shared" si="127"/>
        <v>0</v>
      </c>
      <c r="AX663" s="41">
        <v>17</v>
      </c>
      <c r="AY663" s="41">
        <v>43</v>
      </c>
      <c r="AZ663" s="41">
        <v>22</v>
      </c>
      <c r="BA663" s="41">
        <v>14</v>
      </c>
      <c r="BB663" s="60">
        <f t="shared" si="128"/>
        <v>96</v>
      </c>
      <c r="BC663" s="60">
        <f t="shared" si="129"/>
        <v>24</v>
      </c>
      <c r="BD663" s="41">
        <f t="shared" si="130"/>
        <v>96</v>
      </c>
      <c r="BE663" s="41">
        <f t="shared" si="131"/>
        <v>4.6826847002057453E-3</v>
      </c>
    </row>
    <row r="664" spans="1:57" x14ac:dyDescent="0.25">
      <c r="A664" s="41" t="s">
        <v>8128</v>
      </c>
      <c r="B664" s="41" t="s">
        <v>5426</v>
      </c>
      <c r="C664" s="41">
        <v>1</v>
      </c>
      <c r="D664" s="41">
        <v>0</v>
      </c>
      <c r="E664" s="41" t="s">
        <v>8129</v>
      </c>
      <c r="F664" s="41">
        <v>99.697000000000003</v>
      </c>
      <c r="G664" s="41">
        <v>100</v>
      </c>
      <c r="H664" s="41" t="s">
        <v>759</v>
      </c>
      <c r="I664" s="41" t="s">
        <v>6896</v>
      </c>
      <c r="J664" s="41" t="s">
        <v>8130</v>
      </c>
      <c r="K664" s="41" t="s">
        <v>762</v>
      </c>
      <c r="L664" s="41" t="s">
        <v>762</v>
      </c>
      <c r="M664" s="41" t="s">
        <v>762</v>
      </c>
      <c r="N664" s="41" t="s">
        <v>762</v>
      </c>
      <c r="O664" s="41" t="s">
        <v>762</v>
      </c>
      <c r="P664" s="41" t="s">
        <v>45</v>
      </c>
      <c r="Q664" s="41" t="s">
        <v>78</v>
      </c>
      <c r="R664" s="41" t="s">
        <v>5066</v>
      </c>
      <c r="S664" s="41" t="s">
        <v>5064</v>
      </c>
      <c r="T664" s="41" t="s">
        <v>6898</v>
      </c>
      <c r="U664" s="41" t="s">
        <v>6896</v>
      </c>
      <c r="V664" s="41" t="s">
        <v>6896</v>
      </c>
      <c r="W664" s="41" t="s">
        <v>8129</v>
      </c>
      <c r="X664" s="41" t="s">
        <v>8131</v>
      </c>
      <c r="Y664" s="41" t="s">
        <v>8132</v>
      </c>
      <c r="Z664" s="41">
        <v>0</v>
      </c>
      <c r="AA664" s="41">
        <v>0</v>
      </c>
      <c r="AB664" s="41">
        <v>0</v>
      </c>
      <c r="AC664" s="41">
        <v>0</v>
      </c>
      <c r="AD664" s="56">
        <f t="shared" si="120"/>
        <v>0</v>
      </c>
      <c r="AE664" s="56">
        <f t="shared" si="121"/>
        <v>0</v>
      </c>
      <c r="AF664" s="41">
        <v>0</v>
      </c>
      <c r="AG664" s="41">
        <v>0</v>
      </c>
      <c r="AH664" s="41">
        <v>0</v>
      </c>
      <c r="AI664" s="41">
        <v>0</v>
      </c>
      <c r="AJ664" s="57">
        <f t="shared" si="122"/>
        <v>0</v>
      </c>
      <c r="AK664" s="57">
        <f t="shared" si="123"/>
        <v>0</v>
      </c>
      <c r="AL664" s="41">
        <v>0</v>
      </c>
      <c r="AM664" s="41">
        <v>0</v>
      </c>
      <c r="AN664" s="41">
        <v>0</v>
      </c>
      <c r="AO664" s="41">
        <v>0</v>
      </c>
      <c r="AP664" s="58">
        <f t="shared" si="124"/>
        <v>0</v>
      </c>
      <c r="AQ664" s="58">
        <f t="shared" si="125"/>
        <v>0</v>
      </c>
      <c r="AR664" s="41">
        <v>0</v>
      </c>
      <c r="AS664" s="41">
        <v>0</v>
      </c>
      <c r="AT664" s="41">
        <v>0</v>
      </c>
      <c r="AU664" s="41">
        <v>0</v>
      </c>
      <c r="AV664" s="59">
        <f t="shared" si="126"/>
        <v>0</v>
      </c>
      <c r="AW664" s="59">
        <f t="shared" si="127"/>
        <v>0</v>
      </c>
      <c r="AX664" s="41">
        <v>16</v>
      </c>
      <c r="AY664" s="41">
        <v>25</v>
      </c>
      <c r="AZ664" s="41">
        <v>5</v>
      </c>
      <c r="BA664" s="41">
        <v>67</v>
      </c>
      <c r="BB664" s="60">
        <f t="shared" si="128"/>
        <v>113</v>
      </c>
      <c r="BC664" s="60">
        <f t="shared" si="129"/>
        <v>28.25</v>
      </c>
      <c r="BD664" s="41">
        <f t="shared" si="130"/>
        <v>113</v>
      </c>
      <c r="BE664" s="41">
        <f t="shared" si="131"/>
        <v>5.5119101158671796E-3</v>
      </c>
    </row>
    <row r="665" spans="1:57" x14ac:dyDescent="0.25">
      <c r="A665" s="41" t="s">
        <v>8672</v>
      </c>
      <c r="B665" s="41" t="s">
        <v>5426</v>
      </c>
      <c r="C665" s="41">
        <v>1</v>
      </c>
      <c r="D665" s="41">
        <v>0</v>
      </c>
      <c r="E665" s="41" t="s">
        <v>8673</v>
      </c>
      <c r="F665" s="41">
        <v>99.698999999999998</v>
      </c>
      <c r="G665" s="41">
        <v>100</v>
      </c>
      <c r="H665" s="41" t="s">
        <v>759</v>
      </c>
      <c r="I665" s="41" t="s">
        <v>6896</v>
      </c>
      <c r="J665" s="41" t="s">
        <v>8674</v>
      </c>
      <c r="K665" s="41" t="s">
        <v>762</v>
      </c>
      <c r="L665" s="41" t="s">
        <v>762</v>
      </c>
      <c r="M665" s="41" t="s">
        <v>762</v>
      </c>
      <c r="N665" s="41" t="s">
        <v>762</v>
      </c>
      <c r="O665" s="41" t="s">
        <v>762</v>
      </c>
      <c r="P665" s="41" t="s">
        <v>45</v>
      </c>
      <c r="Q665" s="41" t="s">
        <v>78</v>
      </c>
      <c r="R665" s="41" t="s">
        <v>5066</v>
      </c>
      <c r="S665" s="41" t="s">
        <v>5064</v>
      </c>
      <c r="T665" s="41" t="s">
        <v>6898</v>
      </c>
      <c r="U665" s="41" t="s">
        <v>6896</v>
      </c>
      <c r="V665" s="41" t="s">
        <v>6896</v>
      </c>
      <c r="W665" s="41" t="s">
        <v>8673</v>
      </c>
      <c r="X665" s="41" t="s">
        <v>8675</v>
      </c>
      <c r="Y665" s="41" t="s">
        <v>8676</v>
      </c>
      <c r="Z665" s="41">
        <v>0</v>
      </c>
      <c r="AA665" s="41">
        <v>0</v>
      </c>
      <c r="AB665" s="41">
        <v>0</v>
      </c>
      <c r="AC665" s="41">
        <v>0</v>
      </c>
      <c r="AD665" s="56">
        <f t="shared" si="120"/>
        <v>0</v>
      </c>
      <c r="AE665" s="56">
        <f t="shared" si="121"/>
        <v>0</v>
      </c>
      <c r="AF665" s="41">
        <v>0</v>
      </c>
      <c r="AG665" s="41">
        <v>0</v>
      </c>
      <c r="AH665" s="41">
        <v>0</v>
      </c>
      <c r="AI665" s="41">
        <v>0</v>
      </c>
      <c r="AJ665" s="57">
        <f t="shared" si="122"/>
        <v>0</v>
      </c>
      <c r="AK665" s="57">
        <f t="shared" si="123"/>
        <v>0</v>
      </c>
      <c r="AL665" s="41">
        <v>0</v>
      </c>
      <c r="AM665" s="41">
        <v>0</v>
      </c>
      <c r="AN665" s="41">
        <v>0</v>
      </c>
      <c r="AO665" s="41">
        <v>0</v>
      </c>
      <c r="AP665" s="58">
        <f t="shared" si="124"/>
        <v>0</v>
      </c>
      <c r="AQ665" s="58">
        <f t="shared" si="125"/>
        <v>0</v>
      </c>
      <c r="AR665" s="41">
        <v>3</v>
      </c>
      <c r="AS665" s="41">
        <v>0</v>
      </c>
      <c r="AT665" s="41">
        <v>1</v>
      </c>
      <c r="AU665" s="41">
        <v>0</v>
      </c>
      <c r="AV665" s="59">
        <f t="shared" si="126"/>
        <v>4</v>
      </c>
      <c r="AW665" s="59">
        <f t="shared" si="127"/>
        <v>1</v>
      </c>
      <c r="AX665" s="41">
        <v>24</v>
      </c>
      <c r="AY665" s="41">
        <v>20</v>
      </c>
      <c r="AZ665" s="41">
        <v>15</v>
      </c>
      <c r="BA665" s="41">
        <v>14</v>
      </c>
      <c r="BB665" s="60">
        <f t="shared" si="128"/>
        <v>73</v>
      </c>
      <c r="BC665" s="60">
        <f t="shared" si="129"/>
        <v>18.25</v>
      </c>
      <c r="BD665" s="41">
        <f t="shared" si="130"/>
        <v>77</v>
      </c>
      <c r="BE665" s="41">
        <f t="shared" si="131"/>
        <v>3.7559033532900249E-3</v>
      </c>
    </row>
    <row r="666" spans="1:57" x14ac:dyDescent="0.25">
      <c r="A666" s="41" t="s">
        <v>6894</v>
      </c>
      <c r="B666" s="41" t="s">
        <v>5426</v>
      </c>
      <c r="C666" s="41">
        <v>2</v>
      </c>
      <c r="D666" s="41">
        <v>0</v>
      </c>
      <c r="E666" s="41" t="s">
        <v>6895</v>
      </c>
      <c r="F666" s="41">
        <v>99.697000000000003</v>
      </c>
      <c r="G666" s="41">
        <v>100</v>
      </c>
      <c r="H666" s="41" t="s">
        <v>759</v>
      </c>
      <c r="I666" s="41" t="s">
        <v>6896</v>
      </c>
      <c r="J666" s="41" t="s">
        <v>6897</v>
      </c>
      <c r="K666" s="41" t="s">
        <v>762</v>
      </c>
      <c r="L666" s="41" t="s">
        <v>762</v>
      </c>
      <c r="M666" s="41" t="s">
        <v>762</v>
      </c>
      <c r="N666" s="41" t="s">
        <v>762</v>
      </c>
      <c r="O666" s="41" t="s">
        <v>762</v>
      </c>
      <c r="P666" s="41" t="s">
        <v>45</v>
      </c>
      <c r="Q666" s="41" t="s">
        <v>78</v>
      </c>
      <c r="R666" s="41" t="s">
        <v>5066</v>
      </c>
      <c r="S666" s="41" t="s">
        <v>5064</v>
      </c>
      <c r="T666" s="41" t="s">
        <v>6898</v>
      </c>
      <c r="U666" s="41" t="s">
        <v>6896</v>
      </c>
      <c r="V666" s="41" t="s">
        <v>6896</v>
      </c>
      <c r="W666" s="41" t="s">
        <v>6899</v>
      </c>
      <c r="X666" s="41" t="s">
        <v>6900</v>
      </c>
      <c r="Y666" s="41" t="s">
        <v>6901</v>
      </c>
      <c r="Z666" s="41">
        <v>78</v>
      </c>
      <c r="AA666" s="41">
        <v>5</v>
      </c>
      <c r="AB666" s="41">
        <v>14</v>
      </c>
      <c r="AC666" s="41">
        <v>27</v>
      </c>
      <c r="AD666" s="56">
        <f t="shared" si="120"/>
        <v>124</v>
      </c>
      <c r="AE666" s="56">
        <f t="shared" si="121"/>
        <v>31</v>
      </c>
      <c r="AF666" s="41">
        <v>50</v>
      </c>
      <c r="AG666" s="41">
        <v>74</v>
      </c>
      <c r="AH666" s="41">
        <v>32</v>
      </c>
      <c r="AI666" s="41">
        <v>39</v>
      </c>
      <c r="AJ666" s="57">
        <f t="shared" si="122"/>
        <v>195</v>
      </c>
      <c r="AK666" s="57">
        <f t="shared" si="123"/>
        <v>48.75</v>
      </c>
      <c r="AL666" s="41">
        <v>7</v>
      </c>
      <c r="AM666" s="41">
        <v>7</v>
      </c>
      <c r="AN666" s="41">
        <v>1</v>
      </c>
      <c r="AO666" s="41">
        <v>5</v>
      </c>
      <c r="AP666" s="58">
        <f t="shared" si="124"/>
        <v>20</v>
      </c>
      <c r="AQ666" s="58">
        <f t="shared" si="125"/>
        <v>5</v>
      </c>
      <c r="AR666" s="41">
        <v>3</v>
      </c>
      <c r="AS666" s="41">
        <v>1</v>
      </c>
      <c r="AT666" s="41">
        <v>4</v>
      </c>
      <c r="AU666" s="41">
        <v>5</v>
      </c>
      <c r="AV666" s="59">
        <f t="shared" si="126"/>
        <v>13</v>
      </c>
      <c r="AW666" s="59">
        <f t="shared" si="127"/>
        <v>3.25</v>
      </c>
      <c r="AX666" s="41">
        <v>5</v>
      </c>
      <c r="AY666" s="41">
        <v>4</v>
      </c>
      <c r="AZ666" s="41">
        <v>8</v>
      </c>
      <c r="BA666" s="41">
        <v>6</v>
      </c>
      <c r="BB666" s="60">
        <f t="shared" si="128"/>
        <v>23</v>
      </c>
      <c r="BC666" s="60">
        <f t="shared" si="129"/>
        <v>5.75</v>
      </c>
      <c r="BD666" s="41">
        <f t="shared" si="130"/>
        <v>375</v>
      </c>
      <c r="BE666" s="41">
        <f t="shared" si="131"/>
        <v>1.8291737110178695E-2</v>
      </c>
    </row>
    <row r="667" spans="1:57" x14ac:dyDescent="0.25">
      <c r="A667" s="41" t="s">
        <v>8569</v>
      </c>
      <c r="B667" s="41" t="s">
        <v>5426</v>
      </c>
      <c r="C667" s="41">
        <v>1</v>
      </c>
      <c r="D667" s="41">
        <v>0</v>
      </c>
      <c r="E667" s="41" t="s">
        <v>8570</v>
      </c>
      <c r="F667" s="41">
        <v>99.393999999999906</v>
      </c>
      <c r="G667" s="41">
        <v>100</v>
      </c>
      <c r="H667" s="41" t="s">
        <v>759</v>
      </c>
      <c r="I667" s="41" t="s">
        <v>6896</v>
      </c>
      <c r="J667" s="41" t="s">
        <v>8571</v>
      </c>
      <c r="K667" s="41" t="s">
        <v>762</v>
      </c>
      <c r="L667" s="41" t="s">
        <v>762</v>
      </c>
      <c r="M667" s="41" t="s">
        <v>762</v>
      </c>
      <c r="N667" s="41" t="s">
        <v>762</v>
      </c>
      <c r="O667" s="41" t="s">
        <v>762</v>
      </c>
      <c r="P667" s="41" t="s">
        <v>45</v>
      </c>
      <c r="Q667" s="41" t="s">
        <v>78</v>
      </c>
      <c r="R667" s="41" t="s">
        <v>5066</v>
      </c>
      <c r="S667" s="41" t="s">
        <v>5064</v>
      </c>
      <c r="T667" s="41" t="s">
        <v>6898</v>
      </c>
      <c r="U667" s="41" t="s">
        <v>6896</v>
      </c>
      <c r="V667" s="41" t="s">
        <v>6896</v>
      </c>
      <c r="W667" s="41" t="s">
        <v>8572</v>
      </c>
      <c r="X667" s="41" t="s">
        <v>8573</v>
      </c>
      <c r="Y667" s="41" t="s">
        <v>8574</v>
      </c>
      <c r="Z667" s="41">
        <v>0</v>
      </c>
      <c r="AA667" s="41">
        <v>0</v>
      </c>
      <c r="AB667" s="41">
        <v>0</v>
      </c>
      <c r="AC667" s="41">
        <v>0</v>
      </c>
      <c r="AD667" s="56">
        <f t="shared" si="120"/>
        <v>0</v>
      </c>
      <c r="AE667" s="56">
        <f t="shared" si="121"/>
        <v>0</v>
      </c>
      <c r="AF667" s="41">
        <v>0</v>
      </c>
      <c r="AG667" s="41">
        <v>0</v>
      </c>
      <c r="AH667" s="41">
        <v>0</v>
      </c>
      <c r="AI667" s="41">
        <v>1</v>
      </c>
      <c r="AJ667" s="57">
        <f t="shared" si="122"/>
        <v>1</v>
      </c>
      <c r="AK667" s="57">
        <f t="shared" si="123"/>
        <v>0.25</v>
      </c>
      <c r="AL667" s="41">
        <v>0</v>
      </c>
      <c r="AM667" s="41">
        <v>0</v>
      </c>
      <c r="AN667" s="41">
        <v>0</v>
      </c>
      <c r="AO667" s="41">
        <v>0</v>
      </c>
      <c r="AP667" s="58">
        <f t="shared" si="124"/>
        <v>0</v>
      </c>
      <c r="AQ667" s="58">
        <f t="shared" si="125"/>
        <v>0</v>
      </c>
      <c r="AR667" s="41">
        <v>0</v>
      </c>
      <c r="AS667" s="41">
        <v>0</v>
      </c>
      <c r="AT667" s="41">
        <v>2</v>
      </c>
      <c r="AU667" s="41">
        <v>0</v>
      </c>
      <c r="AV667" s="59">
        <f t="shared" si="126"/>
        <v>2</v>
      </c>
      <c r="AW667" s="59">
        <f t="shared" si="127"/>
        <v>0.5</v>
      </c>
      <c r="AX667" s="41">
        <v>181</v>
      </c>
      <c r="AY667" s="41">
        <v>52</v>
      </c>
      <c r="AZ667" s="41">
        <v>170</v>
      </c>
      <c r="BA667" s="41">
        <v>121</v>
      </c>
      <c r="BB667" s="60">
        <f t="shared" si="128"/>
        <v>524</v>
      </c>
      <c r="BC667" s="60">
        <f t="shared" si="129"/>
        <v>131</v>
      </c>
      <c r="BD667" s="41">
        <f t="shared" si="130"/>
        <v>527</v>
      </c>
      <c r="BE667" s="41">
        <f t="shared" si="131"/>
        <v>2.5705987885504458E-2</v>
      </c>
    </row>
    <row r="668" spans="1:57" x14ac:dyDescent="0.25">
      <c r="A668" s="41" t="s">
        <v>7454</v>
      </c>
      <c r="B668" s="41" t="s">
        <v>5426</v>
      </c>
      <c r="C668" s="41">
        <v>1</v>
      </c>
      <c r="D668" s="41">
        <v>0</v>
      </c>
      <c r="E668" s="41" t="s">
        <v>7455</v>
      </c>
      <c r="F668" s="41">
        <v>99.697000000000003</v>
      </c>
      <c r="G668" s="41">
        <v>100</v>
      </c>
      <c r="H668" s="41" t="s">
        <v>759</v>
      </c>
      <c r="I668" s="41" t="s">
        <v>6896</v>
      </c>
      <c r="J668" s="41" t="s">
        <v>7456</v>
      </c>
      <c r="K668" s="41" t="s">
        <v>762</v>
      </c>
      <c r="L668" s="41" t="s">
        <v>762</v>
      </c>
      <c r="M668" s="41" t="s">
        <v>762</v>
      </c>
      <c r="N668" s="41" t="s">
        <v>762</v>
      </c>
      <c r="O668" s="41" t="s">
        <v>762</v>
      </c>
      <c r="P668" s="41" t="s">
        <v>45</v>
      </c>
      <c r="Q668" s="41" t="s">
        <v>78</v>
      </c>
      <c r="R668" s="41" t="s">
        <v>5066</v>
      </c>
      <c r="S668" s="41" t="s">
        <v>5064</v>
      </c>
      <c r="T668" s="41" t="s">
        <v>6898</v>
      </c>
      <c r="U668" s="41" t="s">
        <v>6896</v>
      </c>
      <c r="V668" s="41" t="s">
        <v>6896</v>
      </c>
      <c r="W668" s="41" t="s">
        <v>7457</v>
      </c>
      <c r="X668" s="41" t="s">
        <v>7458</v>
      </c>
      <c r="Y668" s="41" t="s">
        <v>7459</v>
      </c>
      <c r="Z668" s="41">
        <v>0</v>
      </c>
      <c r="AA668" s="41">
        <v>0</v>
      </c>
      <c r="AB668" s="41">
        <v>0</v>
      </c>
      <c r="AC668" s="41">
        <v>0</v>
      </c>
      <c r="AD668" s="56">
        <f t="shared" si="120"/>
        <v>0</v>
      </c>
      <c r="AE668" s="56">
        <f t="shared" si="121"/>
        <v>0</v>
      </c>
      <c r="AF668" s="41">
        <v>0</v>
      </c>
      <c r="AG668" s="41">
        <v>0</v>
      </c>
      <c r="AH668" s="41">
        <v>0</v>
      </c>
      <c r="AI668" s="41">
        <v>0</v>
      </c>
      <c r="AJ668" s="57">
        <f t="shared" si="122"/>
        <v>0</v>
      </c>
      <c r="AK668" s="57">
        <f t="shared" si="123"/>
        <v>0</v>
      </c>
      <c r="AL668" s="41">
        <v>0</v>
      </c>
      <c r="AM668" s="41">
        <v>0</v>
      </c>
      <c r="AN668" s="41">
        <v>0</v>
      </c>
      <c r="AO668" s="41">
        <v>0</v>
      </c>
      <c r="AP668" s="58">
        <f t="shared" si="124"/>
        <v>0</v>
      </c>
      <c r="AQ668" s="58">
        <f t="shared" si="125"/>
        <v>0</v>
      </c>
      <c r="AR668" s="41">
        <v>0</v>
      </c>
      <c r="AS668" s="41">
        <v>0</v>
      </c>
      <c r="AT668" s="41">
        <v>0</v>
      </c>
      <c r="AU668" s="41">
        <v>0</v>
      </c>
      <c r="AV668" s="59">
        <f t="shared" si="126"/>
        <v>0</v>
      </c>
      <c r="AW668" s="59">
        <f t="shared" si="127"/>
        <v>0</v>
      </c>
      <c r="AX668" s="41">
        <v>13</v>
      </c>
      <c r="AY668" s="41">
        <v>8</v>
      </c>
      <c r="AZ668" s="41">
        <v>16</v>
      </c>
      <c r="BA668" s="41">
        <v>29</v>
      </c>
      <c r="BB668" s="60">
        <f t="shared" si="128"/>
        <v>66</v>
      </c>
      <c r="BC668" s="60">
        <f t="shared" si="129"/>
        <v>16.5</v>
      </c>
      <c r="BD668" s="41">
        <f t="shared" si="130"/>
        <v>66</v>
      </c>
      <c r="BE668" s="41">
        <f t="shared" si="131"/>
        <v>3.2193457313914502E-3</v>
      </c>
    </row>
    <row r="669" spans="1:57" x14ac:dyDescent="0.25">
      <c r="A669" s="41" t="s">
        <v>7872</v>
      </c>
      <c r="B669" s="41" t="s">
        <v>5426</v>
      </c>
      <c r="C669" s="41">
        <v>1</v>
      </c>
      <c r="D669" s="41">
        <v>0</v>
      </c>
      <c r="E669" s="41" t="s">
        <v>7873</v>
      </c>
      <c r="F669" s="41">
        <v>99.697000000000003</v>
      </c>
      <c r="G669" s="41">
        <v>100</v>
      </c>
      <c r="H669" s="41" t="s">
        <v>759</v>
      </c>
      <c r="I669" s="41" t="s">
        <v>6896</v>
      </c>
      <c r="J669" s="41" t="s">
        <v>7874</v>
      </c>
      <c r="K669" s="41" t="s">
        <v>762</v>
      </c>
      <c r="L669" s="41" t="s">
        <v>762</v>
      </c>
      <c r="M669" s="41" t="s">
        <v>762</v>
      </c>
      <c r="N669" s="41" t="s">
        <v>762</v>
      </c>
      <c r="O669" s="41" t="s">
        <v>762</v>
      </c>
      <c r="P669" s="41" t="s">
        <v>45</v>
      </c>
      <c r="Q669" s="41" t="s">
        <v>78</v>
      </c>
      <c r="R669" s="41" t="s">
        <v>5066</v>
      </c>
      <c r="S669" s="41" t="s">
        <v>5064</v>
      </c>
      <c r="T669" s="41" t="s">
        <v>6898</v>
      </c>
      <c r="U669" s="41" t="s">
        <v>6896</v>
      </c>
      <c r="V669" s="41" t="s">
        <v>6896</v>
      </c>
      <c r="W669" s="41" t="s">
        <v>7875</v>
      </c>
      <c r="X669" s="41" t="s">
        <v>7876</v>
      </c>
      <c r="Y669" s="41" t="s">
        <v>7877</v>
      </c>
      <c r="Z669" s="41">
        <v>0</v>
      </c>
      <c r="AA669" s="41">
        <v>0</v>
      </c>
      <c r="AB669" s="41">
        <v>0</v>
      </c>
      <c r="AC669" s="41">
        <v>0</v>
      </c>
      <c r="AD669" s="56">
        <f t="shared" si="120"/>
        <v>0</v>
      </c>
      <c r="AE669" s="56">
        <f t="shared" si="121"/>
        <v>0</v>
      </c>
      <c r="AF669" s="41">
        <v>0</v>
      </c>
      <c r="AG669" s="41">
        <v>0</v>
      </c>
      <c r="AH669" s="41">
        <v>0</v>
      </c>
      <c r="AI669" s="41">
        <v>0</v>
      </c>
      <c r="AJ669" s="57">
        <f t="shared" si="122"/>
        <v>0</v>
      </c>
      <c r="AK669" s="57">
        <f t="shared" si="123"/>
        <v>0</v>
      </c>
      <c r="AL669" s="41">
        <v>0</v>
      </c>
      <c r="AM669" s="41">
        <v>0</v>
      </c>
      <c r="AN669" s="41">
        <v>0</v>
      </c>
      <c r="AO669" s="41">
        <v>0</v>
      </c>
      <c r="AP669" s="58">
        <f t="shared" si="124"/>
        <v>0</v>
      </c>
      <c r="AQ669" s="58">
        <f t="shared" si="125"/>
        <v>0</v>
      </c>
      <c r="AR669" s="41">
        <v>0</v>
      </c>
      <c r="AS669" s="41">
        <v>0</v>
      </c>
      <c r="AT669" s="41">
        <v>2</v>
      </c>
      <c r="AU669" s="41">
        <v>0</v>
      </c>
      <c r="AV669" s="59">
        <f t="shared" si="126"/>
        <v>2</v>
      </c>
      <c r="AW669" s="59">
        <f t="shared" si="127"/>
        <v>0.5</v>
      </c>
      <c r="AX669" s="41">
        <v>36</v>
      </c>
      <c r="AY669" s="41">
        <v>51</v>
      </c>
      <c r="AZ669" s="41">
        <v>32</v>
      </c>
      <c r="BA669" s="41">
        <v>45</v>
      </c>
      <c r="BB669" s="60">
        <f t="shared" si="128"/>
        <v>164</v>
      </c>
      <c r="BC669" s="60">
        <f t="shared" si="129"/>
        <v>41</v>
      </c>
      <c r="BD669" s="41">
        <f t="shared" si="130"/>
        <v>166</v>
      </c>
      <c r="BE669" s="41">
        <f t="shared" si="131"/>
        <v>8.0971422941057691E-3</v>
      </c>
    </row>
    <row r="670" spans="1:57" x14ac:dyDescent="0.25">
      <c r="A670" s="41" t="s">
        <v>7165</v>
      </c>
      <c r="B670" s="41" t="s">
        <v>5426</v>
      </c>
      <c r="C670" s="41">
        <v>1</v>
      </c>
      <c r="D670" s="41">
        <v>0</v>
      </c>
      <c r="E670" s="41" t="s">
        <v>7166</v>
      </c>
      <c r="F670" s="41">
        <v>99.697999999999993</v>
      </c>
      <c r="G670" s="41">
        <v>100</v>
      </c>
      <c r="H670" s="41" t="s">
        <v>759</v>
      </c>
      <c r="I670" s="41" t="s">
        <v>6896</v>
      </c>
      <c r="J670" s="41" t="s">
        <v>7167</v>
      </c>
      <c r="K670" s="41" t="s">
        <v>762</v>
      </c>
      <c r="L670" s="41" t="s">
        <v>762</v>
      </c>
      <c r="M670" s="41" t="s">
        <v>762</v>
      </c>
      <c r="N670" s="41" t="s">
        <v>762</v>
      </c>
      <c r="O670" s="41" t="s">
        <v>762</v>
      </c>
      <c r="P670" s="41" t="s">
        <v>45</v>
      </c>
      <c r="Q670" s="41" t="s">
        <v>78</v>
      </c>
      <c r="R670" s="41" t="s">
        <v>5066</v>
      </c>
      <c r="S670" s="41" t="s">
        <v>5064</v>
      </c>
      <c r="T670" s="41" t="s">
        <v>6898</v>
      </c>
      <c r="U670" s="41" t="s">
        <v>6896</v>
      </c>
      <c r="V670" s="41" t="s">
        <v>6896</v>
      </c>
      <c r="W670" s="41" t="s">
        <v>7168</v>
      </c>
      <c r="X670" s="41" t="s">
        <v>7169</v>
      </c>
      <c r="Y670" s="41" t="s">
        <v>7170</v>
      </c>
      <c r="Z670" s="41">
        <v>0</v>
      </c>
      <c r="AA670" s="41">
        <v>0</v>
      </c>
      <c r="AB670" s="41">
        <v>0</v>
      </c>
      <c r="AC670" s="41">
        <v>0</v>
      </c>
      <c r="AD670" s="56">
        <f t="shared" si="120"/>
        <v>0</v>
      </c>
      <c r="AE670" s="56">
        <f t="shared" si="121"/>
        <v>0</v>
      </c>
      <c r="AF670" s="41">
        <v>3</v>
      </c>
      <c r="AG670" s="41">
        <v>3</v>
      </c>
      <c r="AH670" s="41">
        <v>3</v>
      </c>
      <c r="AI670" s="41">
        <v>1</v>
      </c>
      <c r="AJ670" s="57">
        <f t="shared" si="122"/>
        <v>10</v>
      </c>
      <c r="AK670" s="57">
        <f t="shared" si="123"/>
        <v>2.5</v>
      </c>
      <c r="AL670" s="41">
        <v>13</v>
      </c>
      <c r="AM670" s="41">
        <v>14</v>
      </c>
      <c r="AN670" s="41">
        <v>14</v>
      </c>
      <c r="AO670" s="41">
        <v>20</v>
      </c>
      <c r="AP670" s="58">
        <f t="shared" si="124"/>
        <v>61</v>
      </c>
      <c r="AQ670" s="58">
        <f t="shared" si="125"/>
        <v>15.25</v>
      </c>
      <c r="AR670" s="41">
        <v>46</v>
      </c>
      <c r="AS670" s="41">
        <v>72</v>
      </c>
      <c r="AT670" s="41">
        <v>43</v>
      </c>
      <c r="AU670" s="41">
        <v>60</v>
      </c>
      <c r="AV670" s="59">
        <f t="shared" si="126"/>
        <v>221</v>
      </c>
      <c r="AW670" s="59">
        <f t="shared" si="127"/>
        <v>55.25</v>
      </c>
      <c r="AX670" s="41">
        <v>36</v>
      </c>
      <c r="AY670" s="41">
        <v>22</v>
      </c>
      <c r="AZ670" s="41">
        <v>18</v>
      </c>
      <c r="BA670" s="41">
        <v>28</v>
      </c>
      <c r="BB670" s="60">
        <f t="shared" si="128"/>
        <v>104</v>
      </c>
      <c r="BC670" s="60">
        <f t="shared" si="129"/>
        <v>26</v>
      </c>
      <c r="BD670" s="41">
        <f t="shared" si="130"/>
        <v>396</v>
      </c>
      <c r="BE670" s="41">
        <f t="shared" si="131"/>
        <v>1.9316074388348699E-2</v>
      </c>
    </row>
    <row r="671" spans="1:57" x14ac:dyDescent="0.25">
      <c r="A671" s="41" t="s">
        <v>5062</v>
      </c>
      <c r="B671" s="41" t="s">
        <v>4748</v>
      </c>
      <c r="C671" s="41">
        <v>1</v>
      </c>
      <c r="D671" s="41">
        <v>0</v>
      </c>
      <c r="E671" s="41" t="s">
        <v>5063</v>
      </c>
      <c r="F671" s="41">
        <v>99.698999999999998</v>
      </c>
      <c r="G671" s="41">
        <v>100</v>
      </c>
      <c r="H671" s="41" t="s">
        <v>759</v>
      </c>
      <c r="I671" s="41" t="s">
        <v>5064</v>
      </c>
      <c r="J671" s="41" t="s">
        <v>5065</v>
      </c>
      <c r="K671" s="41" t="s">
        <v>762</v>
      </c>
      <c r="L671" s="41" t="s">
        <v>762</v>
      </c>
      <c r="M671" s="41" t="s">
        <v>762</v>
      </c>
      <c r="N671" s="41" t="s">
        <v>762</v>
      </c>
      <c r="O671" s="41" t="s">
        <v>762</v>
      </c>
      <c r="P671" s="41" t="s">
        <v>45</v>
      </c>
      <c r="Q671" s="41" t="s">
        <v>78</v>
      </c>
      <c r="R671" s="41" t="s">
        <v>5066</v>
      </c>
      <c r="S671" s="41" t="s">
        <v>5064</v>
      </c>
      <c r="T671" s="41" t="s">
        <v>5064</v>
      </c>
      <c r="U671" s="41" t="s">
        <v>5064</v>
      </c>
      <c r="V671" s="41" t="s">
        <v>5064</v>
      </c>
      <c r="W671" s="41" t="s">
        <v>5067</v>
      </c>
      <c r="X671" s="41" t="s">
        <v>5068</v>
      </c>
      <c r="Y671" s="41" t="s">
        <v>5069</v>
      </c>
      <c r="Z671" s="41">
        <v>0</v>
      </c>
      <c r="AA671" s="41">
        <v>0</v>
      </c>
      <c r="AB671" s="41">
        <v>0</v>
      </c>
      <c r="AC671" s="41">
        <v>0</v>
      </c>
      <c r="AD671" s="56">
        <f t="shared" si="120"/>
        <v>0</v>
      </c>
      <c r="AE671" s="56">
        <f t="shared" si="121"/>
        <v>0</v>
      </c>
      <c r="AF671" s="41">
        <v>0</v>
      </c>
      <c r="AG671" s="41">
        <v>0</v>
      </c>
      <c r="AH671" s="41">
        <v>0</v>
      </c>
      <c r="AI671" s="41">
        <v>0</v>
      </c>
      <c r="AJ671" s="57">
        <f t="shared" si="122"/>
        <v>0</v>
      </c>
      <c r="AK671" s="57">
        <f t="shared" si="123"/>
        <v>0</v>
      </c>
      <c r="AL671" s="41">
        <v>0</v>
      </c>
      <c r="AM671" s="41">
        <v>0</v>
      </c>
      <c r="AN671" s="41">
        <v>0</v>
      </c>
      <c r="AO671" s="41">
        <v>0</v>
      </c>
      <c r="AP671" s="58">
        <f t="shared" si="124"/>
        <v>0</v>
      </c>
      <c r="AQ671" s="58">
        <f t="shared" si="125"/>
        <v>0</v>
      </c>
      <c r="AR671" s="41">
        <v>0</v>
      </c>
      <c r="AS671" s="41">
        <v>0</v>
      </c>
      <c r="AT671" s="41">
        <v>0</v>
      </c>
      <c r="AU671" s="41">
        <v>0</v>
      </c>
      <c r="AV671" s="59">
        <f t="shared" si="126"/>
        <v>0</v>
      </c>
      <c r="AW671" s="59">
        <f t="shared" si="127"/>
        <v>0</v>
      </c>
      <c r="AX671" s="41">
        <v>82</v>
      </c>
      <c r="AY671" s="41">
        <v>19</v>
      </c>
      <c r="AZ671" s="41">
        <v>22</v>
      </c>
      <c r="BA671" s="41">
        <v>59</v>
      </c>
      <c r="BB671" s="60">
        <f t="shared" si="128"/>
        <v>182</v>
      </c>
      <c r="BC671" s="60">
        <f t="shared" si="129"/>
        <v>45.5</v>
      </c>
      <c r="BD671" s="41">
        <f t="shared" si="130"/>
        <v>182</v>
      </c>
      <c r="BE671" s="41">
        <f t="shared" si="131"/>
        <v>8.8775897441400586E-3</v>
      </c>
    </row>
    <row r="672" spans="1:57" x14ac:dyDescent="0.25">
      <c r="A672" s="41" t="s">
        <v>5070</v>
      </c>
      <c r="B672" s="41" t="s">
        <v>4748</v>
      </c>
      <c r="C672" s="41">
        <v>1</v>
      </c>
      <c r="D672" s="41">
        <v>0</v>
      </c>
      <c r="E672" s="41" t="s">
        <v>5071</v>
      </c>
      <c r="F672" s="41">
        <v>100</v>
      </c>
      <c r="G672" s="41">
        <v>100</v>
      </c>
      <c r="H672" s="41" t="s">
        <v>759</v>
      </c>
      <c r="I672" s="41" t="s">
        <v>5064</v>
      </c>
      <c r="J672" s="41" t="s">
        <v>5072</v>
      </c>
      <c r="K672" s="41" t="s">
        <v>762</v>
      </c>
      <c r="L672" s="41" t="s">
        <v>762</v>
      </c>
      <c r="M672" s="41" t="s">
        <v>762</v>
      </c>
      <c r="N672" s="41" t="s">
        <v>762</v>
      </c>
      <c r="O672" s="41" t="s">
        <v>762</v>
      </c>
      <c r="P672" s="41" t="s">
        <v>45</v>
      </c>
      <c r="Q672" s="41" t="s">
        <v>78</v>
      </c>
      <c r="R672" s="41" t="s">
        <v>5066</v>
      </c>
      <c r="S672" s="41" t="s">
        <v>5064</v>
      </c>
      <c r="T672" s="41" t="s">
        <v>5064</v>
      </c>
      <c r="U672" s="41" t="s">
        <v>5064</v>
      </c>
      <c r="V672" s="41" t="s">
        <v>5064</v>
      </c>
      <c r="W672" s="41" t="s">
        <v>5073</v>
      </c>
      <c r="X672" s="41" t="s">
        <v>5074</v>
      </c>
      <c r="Y672" s="41" t="s">
        <v>5075</v>
      </c>
      <c r="Z672" s="41">
        <v>0</v>
      </c>
      <c r="AA672" s="41">
        <v>0</v>
      </c>
      <c r="AB672" s="41">
        <v>0</v>
      </c>
      <c r="AC672" s="41">
        <v>0</v>
      </c>
      <c r="AD672" s="56">
        <f t="shared" si="120"/>
        <v>0</v>
      </c>
      <c r="AE672" s="56">
        <f t="shared" si="121"/>
        <v>0</v>
      </c>
      <c r="AF672" s="41">
        <v>1</v>
      </c>
      <c r="AG672" s="41">
        <v>3</v>
      </c>
      <c r="AH672" s="41">
        <v>9</v>
      </c>
      <c r="AI672" s="41">
        <v>12</v>
      </c>
      <c r="AJ672" s="57">
        <f t="shared" si="122"/>
        <v>25</v>
      </c>
      <c r="AK672" s="57">
        <f t="shared" si="123"/>
        <v>6.25</v>
      </c>
      <c r="AL672" s="41">
        <v>10</v>
      </c>
      <c r="AM672" s="41">
        <v>1</v>
      </c>
      <c r="AN672" s="41">
        <v>9</v>
      </c>
      <c r="AO672" s="41">
        <v>2</v>
      </c>
      <c r="AP672" s="58">
        <f t="shared" si="124"/>
        <v>22</v>
      </c>
      <c r="AQ672" s="58">
        <f t="shared" si="125"/>
        <v>5.5</v>
      </c>
      <c r="AR672" s="41">
        <v>0</v>
      </c>
      <c r="AS672" s="41">
        <v>0</v>
      </c>
      <c r="AT672" s="41">
        <v>0</v>
      </c>
      <c r="AU672" s="41">
        <v>0</v>
      </c>
      <c r="AV672" s="59">
        <f t="shared" si="126"/>
        <v>0</v>
      </c>
      <c r="AW672" s="59">
        <f t="shared" si="127"/>
        <v>0</v>
      </c>
      <c r="AX672" s="41">
        <v>2</v>
      </c>
      <c r="AY672" s="41">
        <v>0</v>
      </c>
      <c r="AZ672" s="41">
        <v>1</v>
      </c>
      <c r="BA672" s="41">
        <v>3</v>
      </c>
      <c r="BB672" s="60">
        <f t="shared" si="128"/>
        <v>6</v>
      </c>
      <c r="BC672" s="60">
        <f t="shared" si="129"/>
        <v>1.5</v>
      </c>
      <c r="BD672" s="41">
        <f t="shared" si="130"/>
        <v>53</v>
      </c>
      <c r="BE672" s="41">
        <f t="shared" si="131"/>
        <v>2.5852321782385886E-3</v>
      </c>
    </row>
    <row r="673" spans="1:57" x14ac:dyDescent="0.25">
      <c r="A673" s="41" t="s">
        <v>5409</v>
      </c>
      <c r="B673" s="41" t="s">
        <v>4748</v>
      </c>
      <c r="C673" s="41">
        <v>1</v>
      </c>
      <c r="D673" s="41">
        <v>0</v>
      </c>
      <c r="E673" s="41" t="s">
        <v>5410</v>
      </c>
      <c r="F673" s="41">
        <v>99.697000000000003</v>
      </c>
      <c r="G673" s="41">
        <v>100</v>
      </c>
      <c r="H673" s="41" t="s">
        <v>759</v>
      </c>
      <c r="I673" s="41" t="s">
        <v>5064</v>
      </c>
      <c r="J673" s="41" t="s">
        <v>5411</v>
      </c>
      <c r="K673" s="41" t="s">
        <v>762</v>
      </c>
      <c r="L673" s="41" t="s">
        <v>762</v>
      </c>
      <c r="M673" s="41" t="s">
        <v>762</v>
      </c>
      <c r="N673" s="41" t="s">
        <v>762</v>
      </c>
      <c r="O673" s="41" t="s">
        <v>762</v>
      </c>
      <c r="P673" s="41" t="s">
        <v>45</v>
      </c>
      <c r="Q673" s="41" t="s">
        <v>78</v>
      </c>
      <c r="R673" s="41" t="s">
        <v>5066</v>
      </c>
      <c r="S673" s="41" t="s">
        <v>5064</v>
      </c>
      <c r="T673" s="41" t="s">
        <v>5064</v>
      </c>
      <c r="U673" s="41" t="s">
        <v>5064</v>
      </c>
      <c r="V673" s="41" t="s">
        <v>5064</v>
      </c>
      <c r="W673" s="41" t="s">
        <v>5410</v>
      </c>
      <c r="X673" s="41" t="s">
        <v>5412</v>
      </c>
      <c r="Y673" s="41" t="s">
        <v>5413</v>
      </c>
      <c r="Z673" s="41">
        <v>0</v>
      </c>
      <c r="AA673" s="41">
        <v>0</v>
      </c>
      <c r="AB673" s="41">
        <v>0</v>
      </c>
      <c r="AC673" s="41">
        <v>0</v>
      </c>
      <c r="AD673" s="56">
        <f t="shared" si="120"/>
        <v>0</v>
      </c>
      <c r="AE673" s="56">
        <f t="shared" si="121"/>
        <v>0</v>
      </c>
      <c r="AF673" s="41">
        <v>0</v>
      </c>
      <c r="AG673" s="41">
        <v>0</v>
      </c>
      <c r="AH673" s="41">
        <v>0</v>
      </c>
      <c r="AI673" s="41">
        <v>0</v>
      </c>
      <c r="AJ673" s="57">
        <f t="shared" si="122"/>
        <v>0</v>
      </c>
      <c r="AK673" s="57">
        <f t="shared" si="123"/>
        <v>0</v>
      </c>
      <c r="AL673" s="41">
        <v>0</v>
      </c>
      <c r="AM673" s="41">
        <v>0</v>
      </c>
      <c r="AN673" s="41">
        <v>1</v>
      </c>
      <c r="AO673" s="41">
        <v>0</v>
      </c>
      <c r="AP673" s="58">
        <f t="shared" si="124"/>
        <v>1</v>
      </c>
      <c r="AQ673" s="58">
        <f t="shared" si="125"/>
        <v>0.25</v>
      </c>
      <c r="AR673" s="41">
        <v>0</v>
      </c>
      <c r="AS673" s="41">
        <v>1</v>
      </c>
      <c r="AT673" s="41">
        <v>8</v>
      </c>
      <c r="AU673" s="41">
        <v>4</v>
      </c>
      <c r="AV673" s="59">
        <f t="shared" si="126"/>
        <v>13</v>
      </c>
      <c r="AW673" s="59">
        <f t="shared" si="127"/>
        <v>3.25</v>
      </c>
      <c r="AX673" s="41">
        <v>17</v>
      </c>
      <c r="AY673" s="41">
        <v>28</v>
      </c>
      <c r="AZ673" s="41">
        <v>40</v>
      </c>
      <c r="BA673" s="41">
        <v>56</v>
      </c>
      <c r="BB673" s="60">
        <f t="shared" si="128"/>
        <v>141</v>
      </c>
      <c r="BC673" s="60">
        <f t="shared" si="129"/>
        <v>35.25</v>
      </c>
      <c r="BD673" s="41">
        <f t="shared" si="130"/>
        <v>155</v>
      </c>
      <c r="BE673" s="41">
        <f t="shared" si="131"/>
        <v>7.560584672207194E-3</v>
      </c>
    </row>
    <row r="674" spans="1:57" x14ac:dyDescent="0.25">
      <c r="A674" s="41" t="s">
        <v>5127</v>
      </c>
      <c r="B674" s="41" t="s">
        <v>4748</v>
      </c>
      <c r="C674" s="41">
        <v>1</v>
      </c>
      <c r="D674" s="41">
        <v>0</v>
      </c>
      <c r="E674" s="41" t="s">
        <v>5128</v>
      </c>
      <c r="F674" s="41">
        <v>100</v>
      </c>
      <c r="G674" s="41">
        <v>100</v>
      </c>
      <c r="H674" s="41" t="s">
        <v>759</v>
      </c>
      <c r="I674" s="41" t="s">
        <v>5064</v>
      </c>
      <c r="J674" s="41" t="s">
        <v>5129</v>
      </c>
      <c r="K674" s="41" t="s">
        <v>762</v>
      </c>
      <c r="L674" s="41" t="s">
        <v>762</v>
      </c>
      <c r="M674" s="41" t="s">
        <v>762</v>
      </c>
      <c r="N674" s="41" t="s">
        <v>762</v>
      </c>
      <c r="O674" s="41" t="s">
        <v>762</v>
      </c>
      <c r="P674" s="41" t="s">
        <v>45</v>
      </c>
      <c r="Q674" s="41" t="s">
        <v>78</v>
      </c>
      <c r="R674" s="41" t="s">
        <v>5066</v>
      </c>
      <c r="S674" s="41" t="s">
        <v>5064</v>
      </c>
      <c r="T674" s="41" t="s">
        <v>5064</v>
      </c>
      <c r="U674" s="41" t="s">
        <v>5064</v>
      </c>
      <c r="V674" s="41" t="s">
        <v>5064</v>
      </c>
      <c r="W674" s="41" t="s">
        <v>5128</v>
      </c>
      <c r="X674" s="41" t="s">
        <v>5130</v>
      </c>
      <c r="Y674" s="41" t="s">
        <v>5130</v>
      </c>
      <c r="Z674" s="41">
        <v>0</v>
      </c>
      <c r="AA674" s="41">
        <v>0</v>
      </c>
      <c r="AB674" s="41">
        <v>0</v>
      </c>
      <c r="AC674" s="41">
        <v>0</v>
      </c>
      <c r="AD674" s="56">
        <f t="shared" si="120"/>
        <v>0</v>
      </c>
      <c r="AE674" s="56">
        <f t="shared" si="121"/>
        <v>0</v>
      </c>
      <c r="AF674" s="41">
        <v>0</v>
      </c>
      <c r="AG674" s="41">
        <v>0</v>
      </c>
      <c r="AH674" s="41">
        <v>0</v>
      </c>
      <c r="AI674" s="41">
        <v>0</v>
      </c>
      <c r="AJ674" s="57">
        <f t="shared" si="122"/>
        <v>0</v>
      </c>
      <c r="AK674" s="57">
        <f t="shared" si="123"/>
        <v>0</v>
      </c>
      <c r="AL674" s="41">
        <v>0</v>
      </c>
      <c r="AM674" s="41">
        <v>0</v>
      </c>
      <c r="AN674" s="41">
        <v>0</v>
      </c>
      <c r="AO674" s="41">
        <v>0</v>
      </c>
      <c r="AP674" s="58">
        <f t="shared" si="124"/>
        <v>0</v>
      </c>
      <c r="AQ674" s="58">
        <f t="shared" si="125"/>
        <v>0</v>
      </c>
      <c r="AR674" s="41">
        <v>0</v>
      </c>
      <c r="AS674" s="41">
        <v>0</v>
      </c>
      <c r="AT674" s="41">
        <v>0</v>
      </c>
      <c r="AU674" s="41">
        <v>0</v>
      </c>
      <c r="AV674" s="59">
        <f t="shared" si="126"/>
        <v>0</v>
      </c>
      <c r="AW674" s="59">
        <f t="shared" si="127"/>
        <v>0</v>
      </c>
      <c r="AX674" s="41">
        <v>43</v>
      </c>
      <c r="AY674" s="41">
        <v>14</v>
      </c>
      <c r="AZ674" s="41">
        <v>25</v>
      </c>
      <c r="BA674" s="41">
        <v>9</v>
      </c>
      <c r="BB674" s="60">
        <f t="shared" si="128"/>
        <v>91</v>
      </c>
      <c r="BC674" s="60">
        <f t="shared" si="129"/>
        <v>22.75</v>
      </c>
      <c r="BD674" s="41">
        <f t="shared" si="130"/>
        <v>91</v>
      </c>
      <c r="BE674" s="41">
        <f t="shared" si="131"/>
        <v>4.4387948720700293E-3</v>
      </c>
    </row>
    <row r="675" spans="1:57" x14ac:dyDescent="0.25">
      <c r="A675" s="41" t="s">
        <v>8885</v>
      </c>
      <c r="B675" s="41" t="s">
        <v>5426</v>
      </c>
      <c r="C675" s="41">
        <v>1</v>
      </c>
      <c r="D675" s="41">
        <v>2</v>
      </c>
      <c r="E675" s="41" t="s">
        <v>8886</v>
      </c>
      <c r="F675" s="41">
        <v>100</v>
      </c>
      <c r="G675" s="41">
        <v>100</v>
      </c>
      <c r="H675" s="41" t="s">
        <v>759</v>
      </c>
      <c r="I675" s="41" t="s">
        <v>8887</v>
      </c>
      <c r="J675" s="41" t="s">
        <v>8888</v>
      </c>
      <c r="K675" s="41" t="s">
        <v>762</v>
      </c>
      <c r="L675" s="41" t="s">
        <v>762</v>
      </c>
      <c r="M675" s="41" t="s">
        <v>762</v>
      </c>
      <c r="N675" s="41" t="s">
        <v>762</v>
      </c>
      <c r="O675" s="41" t="s">
        <v>762</v>
      </c>
      <c r="P675" s="41" t="s">
        <v>45</v>
      </c>
      <c r="Q675" s="41" t="s">
        <v>46</v>
      </c>
      <c r="R675" s="41" t="s">
        <v>385</v>
      </c>
      <c r="S675" s="41" t="s">
        <v>396</v>
      </c>
      <c r="T675" s="41" t="s">
        <v>4381</v>
      </c>
      <c r="U675" s="41" t="s">
        <v>8889</v>
      </c>
      <c r="V675" s="41" t="s">
        <v>8889</v>
      </c>
      <c r="W675" s="41" t="s">
        <v>8890</v>
      </c>
      <c r="X675" s="41" t="s">
        <v>8891</v>
      </c>
      <c r="Y675" s="41" t="s">
        <v>8891</v>
      </c>
      <c r="Z675" s="41">
        <v>0</v>
      </c>
      <c r="AA675" s="41">
        <v>0</v>
      </c>
      <c r="AB675" s="41">
        <v>0</v>
      </c>
      <c r="AC675" s="41">
        <v>0</v>
      </c>
      <c r="AD675" s="56">
        <f t="shared" si="120"/>
        <v>0</v>
      </c>
      <c r="AE675" s="56">
        <f t="shared" si="121"/>
        <v>0</v>
      </c>
      <c r="AF675" s="41">
        <v>0</v>
      </c>
      <c r="AG675" s="41">
        <v>0</v>
      </c>
      <c r="AH675" s="41">
        <v>0</v>
      </c>
      <c r="AI675" s="41">
        <v>0</v>
      </c>
      <c r="AJ675" s="57">
        <f t="shared" si="122"/>
        <v>0</v>
      </c>
      <c r="AK675" s="57">
        <f t="shared" si="123"/>
        <v>0</v>
      </c>
      <c r="AL675" s="41">
        <v>0</v>
      </c>
      <c r="AM675" s="41">
        <v>0</v>
      </c>
      <c r="AN675" s="41">
        <v>0</v>
      </c>
      <c r="AO675" s="41">
        <v>0</v>
      </c>
      <c r="AP675" s="58">
        <f t="shared" si="124"/>
        <v>0</v>
      </c>
      <c r="AQ675" s="58">
        <f t="shared" si="125"/>
        <v>0</v>
      </c>
      <c r="AR675" s="41">
        <v>0</v>
      </c>
      <c r="AS675" s="41">
        <v>0</v>
      </c>
      <c r="AT675" s="41">
        <v>0</v>
      </c>
      <c r="AU675" s="41">
        <v>1</v>
      </c>
      <c r="AV675" s="59">
        <f t="shared" si="126"/>
        <v>1</v>
      </c>
      <c r="AW675" s="59">
        <f t="shared" si="127"/>
        <v>0.25</v>
      </c>
      <c r="AX675" s="41">
        <v>12</v>
      </c>
      <c r="AY675" s="41">
        <v>4</v>
      </c>
      <c r="AZ675" s="41">
        <v>27</v>
      </c>
      <c r="BA675" s="41">
        <v>45</v>
      </c>
      <c r="BB675" s="60">
        <f t="shared" si="128"/>
        <v>88</v>
      </c>
      <c r="BC675" s="60">
        <f t="shared" si="129"/>
        <v>22</v>
      </c>
      <c r="BD675" s="41">
        <f t="shared" si="130"/>
        <v>89</v>
      </c>
      <c r="BE675" s="41">
        <f t="shared" si="131"/>
        <v>4.3412389408157429E-3</v>
      </c>
    </row>
    <row r="676" spans="1:57" x14ac:dyDescent="0.25">
      <c r="A676" s="41" t="s">
        <v>14694</v>
      </c>
      <c r="B676" s="41" t="s">
        <v>14438</v>
      </c>
      <c r="C676" s="41">
        <v>1</v>
      </c>
      <c r="D676" s="41">
        <v>0</v>
      </c>
      <c r="E676" s="41" t="s">
        <v>14695</v>
      </c>
      <c r="F676" s="41">
        <v>100</v>
      </c>
      <c r="G676" s="41">
        <v>100</v>
      </c>
      <c r="H676" s="41" t="s">
        <v>759</v>
      </c>
      <c r="I676" s="41" t="s">
        <v>60</v>
      </c>
      <c r="J676" s="41" t="s">
        <v>14696</v>
      </c>
      <c r="K676" s="41" t="s">
        <v>762</v>
      </c>
      <c r="L676" s="41" t="s">
        <v>762</v>
      </c>
      <c r="M676" s="41" t="s">
        <v>762</v>
      </c>
      <c r="N676" s="41" t="s">
        <v>762</v>
      </c>
      <c r="O676" s="41" t="s">
        <v>762</v>
      </c>
      <c r="P676" s="41" t="s">
        <v>45</v>
      </c>
      <c r="Q676" s="41" t="s">
        <v>46</v>
      </c>
      <c r="R676" s="41" t="s">
        <v>60</v>
      </c>
      <c r="S676" s="41" t="s">
        <v>60</v>
      </c>
      <c r="T676" s="41" t="s">
        <v>60</v>
      </c>
      <c r="U676" s="41" t="s">
        <v>60</v>
      </c>
      <c r="V676" s="41" t="s">
        <v>60</v>
      </c>
      <c r="W676" s="41" t="s">
        <v>14697</v>
      </c>
      <c r="X676" s="41" t="s">
        <v>14698</v>
      </c>
      <c r="Y676" s="41" t="s">
        <v>14699</v>
      </c>
      <c r="Z676" s="41">
        <v>0</v>
      </c>
      <c r="AA676" s="41">
        <v>0</v>
      </c>
      <c r="AB676" s="41">
        <v>0</v>
      </c>
      <c r="AC676" s="41">
        <v>0</v>
      </c>
      <c r="AD676" s="56">
        <f t="shared" si="120"/>
        <v>0</v>
      </c>
      <c r="AE676" s="56">
        <f t="shared" si="121"/>
        <v>0</v>
      </c>
      <c r="AF676" s="41">
        <v>7</v>
      </c>
      <c r="AG676" s="41">
        <v>0</v>
      </c>
      <c r="AH676" s="41">
        <v>0</v>
      </c>
      <c r="AI676" s="41">
        <v>0</v>
      </c>
      <c r="AJ676" s="57">
        <f t="shared" si="122"/>
        <v>7</v>
      </c>
      <c r="AK676" s="57">
        <f t="shared" si="123"/>
        <v>1.75</v>
      </c>
      <c r="AL676" s="41">
        <v>56</v>
      </c>
      <c r="AM676" s="41">
        <v>26</v>
      </c>
      <c r="AN676" s="41">
        <v>27</v>
      </c>
      <c r="AO676" s="41">
        <v>27</v>
      </c>
      <c r="AP676" s="58">
        <f t="shared" si="124"/>
        <v>136</v>
      </c>
      <c r="AQ676" s="58">
        <f t="shared" si="125"/>
        <v>34</v>
      </c>
      <c r="AR676" s="41">
        <v>22</v>
      </c>
      <c r="AS676" s="41">
        <v>12</v>
      </c>
      <c r="AT676" s="41">
        <v>32</v>
      </c>
      <c r="AU676" s="41">
        <v>18</v>
      </c>
      <c r="AV676" s="59">
        <f t="shared" si="126"/>
        <v>84</v>
      </c>
      <c r="AW676" s="59">
        <f t="shared" si="127"/>
        <v>21</v>
      </c>
      <c r="AX676" s="41">
        <v>7</v>
      </c>
      <c r="AY676" s="41">
        <v>5</v>
      </c>
      <c r="AZ676" s="41">
        <v>5</v>
      </c>
      <c r="BA676" s="41">
        <v>5</v>
      </c>
      <c r="BB676" s="60">
        <f t="shared" si="128"/>
        <v>22</v>
      </c>
      <c r="BC676" s="60">
        <f t="shared" si="129"/>
        <v>5.5</v>
      </c>
      <c r="BD676" s="41">
        <f t="shared" si="130"/>
        <v>249</v>
      </c>
      <c r="BE676" s="41">
        <f t="shared" si="131"/>
        <v>1.2145713441158654E-2</v>
      </c>
    </row>
    <row r="677" spans="1:57" x14ac:dyDescent="0.25">
      <c r="A677" s="41" t="s">
        <v>14643</v>
      </c>
      <c r="B677" s="41" t="s">
        <v>14438</v>
      </c>
      <c r="C677" s="41">
        <v>2</v>
      </c>
      <c r="D677" s="41">
        <v>0</v>
      </c>
      <c r="E677" s="41" t="s">
        <v>14644</v>
      </c>
      <c r="F677" s="41">
        <v>100</v>
      </c>
      <c r="G677" s="41">
        <v>100</v>
      </c>
      <c r="H677" s="41" t="s">
        <v>759</v>
      </c>
      <c r="I677" s="41" t="s">
        <v>60</v>
      </c>
      <c r="J677" s="41" t="s">
        <v>14645</v>
      </c>
      <c r="K677" s="41" t="s">
        <v>762</v>
      </c>
      <c r="L677" s="41" t="s">
        <v>762</v>
      </c>
      <c r="M677" s="41" t="s">
        <v>762</v>
      </c>
      <c r="N677" s="41" t="s">
        <v>762</v>
      </c>
      <c r="O677" s="41" t="s">
        <v>762</v>
      </c>
      <c r="P677" s="41" t="s">
        <v>45</v>
      </c>
      <c r="Q677" s="41" t="s">
        <v>46</v>
      </c>
      <c r="R677" s="41" t="s">
        <v>60</v>
      </c>
      <c r="S677" s="41" t="s">
        <v>60</v>
      </c>
      <c r="T677" s="41" t="s">
        <v>60</v>
      </c>
      <c r="U677" s="41" t="s">
        <v>60</v>
      </c>
      <c r="V677" s="41" t="s">
        <v>60</v>
      </c>
      <c r="W677" s="41" t="s">
        <v>14646</v>
      </c>
      <c r="X677" s="41" t="s">
        <v>14647</v>
      </c>
      <c r="Y677" s="41" t="s">
        <v>14648</v>
      </c>
      <c r="Z677" s="41">
        <v>0</v>
      </c>
      <c r="AA677" s="41">
        <v>0</v>
      </c>
      <c r="AB677" s="41">
        <v>0</v>
      </c>
      <c r="AC677" s="41">
        <v>0</v>
      </c>
      <c r="AD677" s="56">
        <f t="shared" si="120"/>
        <v>0</v>
      </c>
      <c r="AE677" s="56">
        <f t="shared" si="121"/>
        <v>0</v>
      </c>
      <c r="AF677" s="41">
        <v>8</v>
      </c>
      <c r="AG677" s="41">
        <v>1</v>
      </c>
      <c r="AH677" s="41">
        <v>4</v>
      </c>
      <c r="AI677" s="41">
        <v>19</v>
      </c>
      <c r="AJ677" s="57">
        <f t="shared" si="122"/>
        <v>32</v>
      </c>
      <c r="AK677" s="57">
        <f t="shared" si="123"/>
        <v>8</v>
      </c>
      <c r="AL677" s="41">
        <v>48</v>
      </c>
      <c r="AM677" s="41">
        <v>65</v>
      </c>
      <c r="AN677" s="41">
        <v>59</v>
      </c>
      <c r="AO677" s="41">
        <v>25</v>
      </c>
      <c r="AP677" s="58">
        <f t="shared" si="124"/>
        <v>197</v>
      </c>
      <c r="AQ677" s="58">
        <f t="shared" si="125"/>
        <v>49.25</v>
      </c>
      <c r="AR677" s="41">
        <v>6</v>
      </c>
      <c r="AS677" s="41">
        <v>3</v>
      </c>
      <c r="AT677" s="41">
        <v>2</v>
      </c>
      <c r="AU677" s="41">
        <v>1</v>
      </c>
      <c r="AV677" s="59">
        <f t="shared" si="126"/>
        <v>12</v>
      </c>
      <c r="AW677" s="59">
        <f t="shared" si="127"/>
        <v>3</v>
      </c>
      <c r="AX677" s="41">
        <v>8</v>
      </c>
      <c r="AY677" s="41">
        <v>3</v>
      </c>
      <c r="AZ677" s="41">
        <v>6</v>
      </c>
      <c r="BA677" s="41">
        <v>6</v>
      </c>
      <c r="BB677" s="60">
        <f t="shared" si="128"/>
        <v>23</v>
      </c>
      <c r="BC677" s="60">
        <f t="shared" si="129"/>
        <v>5.75</v>
      </c>
      <c r="BD677" s="41">
        <f t="shared" si="130"/>
        <v>264</v>
      </c>
      <c r="BE677" s="41">
        <f t="shared" si="131"/>
        <v>1.2877382925565801E-2</v>
      </c>
    </row>
    <row r="678" spans="1:57" x14ac:dyDescent="0.25">
      <c r="A678" s="41" t="s">
        <v>14682</v>
      </c>
      <c r="B678" s="41" t="s">
        <v>14438</v>
      </c>
      <c r="C678" s="41">
        <v>1</v>
      </c>
      <c r="D678" s="41">
        <v>0</v>
      </c>
      <c r="E678" s="41" t="s">
        <v>14683</v>
      </c>
      <c r="F678" s="41">
        <v>99.697999999999993</v>
      </c>
      <c r="G678" s="41">
        <v>100</v>
      </c>
      <c r="H678" s="41" t="s">
        <v>759</v>
      </c>
      <c r="I678" s="41" t="s">
        <v>60</v>
      </c>
      <c r="J678" s="41" t="s">
        <v>14684</v>
      </c>
      <c r="K678" s="41" t="s">
        <v>762</v>
      </c>
      <c r="L678" s="41" t="s">
        <v>762</v>
      </c>
      <c r="M678" s="41" t="s">
        <v>762</v>
      </c>
      <c r="N678" s="41" t="s">
        <v>762</v>
      </c>
      <c r="O678" s="41" t="s">
        <v>762</v>
      </c>
      <c r="P678" s="41" t="s">
        <v>45</v>
      </c>
      <c r="Q678" s="41" t="s">
        <v>46</v>
      </c>
      <c r="R678" s="41" t="s">
        <v>60</v>
      </c>
      <c r="S678" s="41" t="s">
        <v>60</v>
      </c>
      <c r="T678" s="41" t="s">
        <v>60</v>
      </c>
      <c r="U678" s="41" t="s">
        <v>60</v>
      </c>
      <c r="V678" s="41" t="s">
        <v>60</v>
      </c>
      <c r="W678" s="41" t="s">
        <v>14685</v>
      </c>
      <c r="X678" s="41" t="s">
        <v>14686</v>
      </c>
      <c r="Y678" s="41" t="s">
        <v>14687</v>
      </c>
      <c r="Z678" s="41">
        <v>0</v>
      </c>
      <c r="AA678" s="41">
        <v>0</v>
      </c>
      <c r="AB678" s="41">
        <v>0</v>
      </c>
      <c r="AC678" s="41">
        <v>0</v>
      </c>
      <c r="AD678" s="56">
        <f t="shared" si="120"/>
        <v>0</v>
      </c>
      <c r="AE678" s="56">
        <f t="shared" si="121"/>
        <v>0</v>
      </c>
      <c r="AF678" s="41">
        <v>10</v>
      </c>
      <c r="AG678" s="41">
        <v>4</v>
      </c>
      <c r="AH678" s="41">
        <v>5</v>
      </c>
      <c r="AI678" s="41">
        <v>32</v>
      </c>
      <c r="AJ678" s="57">
        <f t="shared" si="122"/>
        <v>51</v>
      </c>
      <c r="AK678" s="57">
        <f t="shared" si="123"/>
        <v>12.75</v>
      </c>
      <c r="AL678" s="41">
        <v>38</v>
      </c>
      <c r="AM678" s="41">
        <v>55</v>
      </c>
      <c r="AN678" s="41">
        <v>60</v>
      </c>
      <c r="AO678" s="41">
        <v>11</v>
      </c>
      <c r="AP678" s="58">
        <f t="shared" si="124"/>
        <v>164</v>
      </c>
      <c r="AQ678" s="58">
        <f t="shared" si="125"/>
        <v>41</v>
      </c>
      <c r="AR678" s="41">
        <v>10</v>
      </c>
      <c r="AS678" s="41">
        <v>1</v>
      </c>
      <c r="AT678" s="41">
        <v>3</v>
      </c>
      <c r="AU678" s="41">
        <v>3</v>
      </c>
      <c r="AV678" s="59">
        <f t="shared" si="126"/>
        <v>17</v>
      </c>
      <c r="AW678" s="59">
        <f t="shared" si="127"/>
        <v>4.25</v>
      </c>
      <c r="AX678" s="41">
        <v>3</v>
      </c>
      <c r="AY678" s="41">
        <v>3</v>
      </c>
      <c r="AZ678" s="41">
        <v>1</v>
      </c>
      <c r="BA678" s="41">
        <v>5</v>
      </c>
      <c r="BB678" s="60">
        <f t="shared" si="128"/>
        <v>12</v>
      </c>
      <c r="BC678" s="60">
        <f t="shared" si="129"/>
        <v>3</v>
      </c>
      <c r="BD678" s="41">
        <f t="shared" si="130"/>
        <v>244</v>
      </c>
      <c r="BE678" s="41">
        <f t="shared" si="131"/>
        <v>1.1901823613022937E-2</v>
      </c>
    </row>
    <row r="679" spans="1:57" x14ac:dyDescent="0.25">
      <c r="A679" s="41" t="s">
        <v>14736</v>
      </c>
      <c r="B679" s="41" t="s">
        <v>14438</v>
      </c>
      <c r="C679" s="41">
        <v>1</v>
      </c>
      <c r="D679" s="41">
        <v>0</v>
      </c>
      <c r="E679" s="41" t="s">
        <v>14737</v>
      </c>
      <c r="F679" s="41">
        <v>100</v>
      </c>
      <c r="G679" s="41">
        <v>100</v>
      </c>
      <c r="H679" s="41" t="s">
        <v>759</v>
      </c>
      <c r="I679" s="41" t="s">
        <v>60</v>
      </c>
      <c r="J679" s="41" t="s">
        <v>14738</v>
      </c>
      <c r="K679" s="41" t="s">
        <v>762</v>
      </c>
      <c r="L679" s="41" t="s">
        <v>762</v>
      </c>
      <c r="M679" s="41" t="s">
        <v>762</v>
      </c>
      <c r="N679" s="41" t="s">
        <v>762</v>
      </c>
      <c r="O679" s="41" t="s">
        <v>762</v>
      </c>
      <c r="P679" s="41" t="s">
        <v>45</v>
      </c>
      <c r="Q679" s="41" t="s">
        <v>46</v>
      </c>
      <c r="R679" s="41" t="s">
        <v>60</v>
      </c>
      <c r="S679" s="41" t="s">
        <v>60</v>
      </c>
      <c r="T679" s="41" t="s">
        <v>60</v>
      </c>
      <c r="U679" s="41" t="s">
        <v>60</v>
      </c>
      <c r="V679" s="41" t="s">
        <v>60</v>
      </c>
      <c r="W679" s="41" t="s">
        <v>14737</v>
      </c>
      <c r="X679" s="41" t="s">
        <v>14739</v>
      </c>
      <c r="Y679" s="41" t="s">
        <v>14739</v>
      </c>
      <c r="Z679" s="41">
        <v>0</v>
      </c>
      <c r="AA679" s="41">
        <v>0</v>
      </c>
      <c r="AB679" s="41">
        <v>0</v>
      </c>
      <c r="AC679" s="41">
        <v>0</v>
      </c>
      <c r="AD679" s="56">
        <f t="shared" si="120"/>
        <v>0</v>
      </c>
      <c r="AE679" s="56">
        <f t="shared" si="121"/>
        <v>0</v>
      </c>
      <c r="AF679" s="41">
        <v>12</v>
      </c>
      <c r="AG679" s="41">
        <v>1</v>
      </c>
      <c r="AH679" s="41">
        <v>36</v>
      </c>
      <c r="AI679" s="41">
        <v>50</v>
      </c>
      <c r="AJ679" s="57">
        <f t="shared" si="122"/>
        <v>99</v>
      </c>
      <c r="AK679" s="57">
        <f t="shared" si="123"/>
        <v>24.75</v>
      </c>
      <c r="AL679" s="41">
        <v>5</v>
      </c>
      <c r="AM679" s="41">
        <v>17</v>
      </c>
      <c r="AN679" s="41">
        <v>1</v>
      </c>
      <c r="AO679" s="41">
        <v>0</v>
      </c>
      <c r="AP679" s="58">
        <f t="shared" si="124"/>
        <v>23</v>
      </c>
      <c r="AQ679" s="58">
        <f t="shared" si="125"/>
        <v>5.75</v>
      </c>
      <c r="AR679" s="41">
        <v>0</v>
      </c>
      <c r="AS679" s="41">
        <v>0</v>
      </c>
      <c r="AT679" s="41">
        <v>1</v>
      </c>
      <c r="AU679" s="41">
        <v>0</v>
      </c>
      <c r="AV679" s="59">
        <f t="shared" si="126"/>
        <v>1</v>
      </c>
      <c r="AW679" s="59">
        <f t="shared" si="127"/>
        <v>0.25</v>
      </c>
      <c r="AX679" s="41">
        <v>2</v>
      </c>
      <c r="AY679" s="41">
        <v>1</v>
      </c>
      <c r="AZ679" s="41">
        <v>0</v>
      </c>
      <c r="BA679" s="41">
        <v>1</v>
      </c>
      <c r="BB679" s="60">
        <f t="shared" si="128"/>
        <v>4</v>
      </c>
      <c r="BC679" s="60">
        <f t="shared" si="129"/>
        <v>1</v>
      </c>
      <c r="BD679" s="41">
        <f t="shared" si="130"/>
        <v>127</v>
      </c>
      <c r="BE679" s="41">
        <f t="shared" si="131"/>
        <v>6.1948016346471835E-3</v>
      </c>
    </row>
    <row r="680" spans="1:57" x14ac:dyDescent="0.25">
      <c r="A680" s="41" t="s">
        <v>14665</v>
      </c>
      <c r="B680" s="41" t="s">
        <v>14438</v>
      </c>
      <c r="C680" s="41">
        <v>1</v>
      </c>
      <c r="D680" s="41">
        <v>0</v>
      </c>
      <c r="E680" s="41" t="s">
        <v>14666</v>
      </c>
      <c r="F680" s="41">
        <v>99.697999999999993</v>
      </c>
      <c r="G680" s="41">
        <v>100</v>
      </c>
      <c r="H680" s="41" t="s">
        <v>759</v>
      </c>
      <c r="I680" s="41" t="s">
        <v>60</v>
      </c>
      <c r="J680" s="41" t="s">
        <v>14667</v>
      </c>
      <c r="K680" s="41" t="s">
        <v>762</v>
      </c>
      <c r="L680" s="41" t="s">
        <v>762</v>
      </c>
      <c r="M680" s="41" t="s">
        <v>762</v>
      </c>
      <c r="N680" s="41" t="s">
        <v>762</v>
      </c>
      <c r="O680" s="41" t="s">
        <v>762</v>
      </c>
      <c r="P680" s="41" t="s">
        <v>45</v>
      </c>
      <c r="Q680" s="41" t="s">
        <v>46</v>
      </c>
      <c r="R680" s="41" t="s">
        <v>60</v>
      </c>
      <c r="S680" s="41" t="s">
        <v>60</v>
      </c>
      <c r="T680" s="41" t="s">
        <v>60</v>
      </c>
      <c r="U680" s="41" t="s">
        <v>60</v>
      </c>
      <c r="V680" s="41" t="s">
        <v>60</v>
      </c>
      <c r="W680" s="41" t="s">
        <v>14668</v>
      </c>
      <c r="X680" s="41" t="s">
        <v>14669</v>
      </c>
      <c r="Y680" s="41" t="s">
        <v>14670</v>
      </c>
      <c r="Z680" s="41">
        <v>7</v>
      </c>
      <c r="AA680" s="41">
        <v>8</v>
      </c>
      <c r="AB680" s="41">
        <v>0</v>
      </c>
      <c r="AC680" s="41">
        <v>4</v>
      </c>
      <c r="AD680" s="56">
        <f t="shared" si="120"/>
        <v>19</v>
      </c>
      <c r="AE680" s="56">
        <f t="shared" si="121"/>
        <v>4.75</v>
      </c>
      <c r="AF680" s="41">
        <v>0</v>
      </c>
      <c r="AG680" s="41">
        <v>17</v>
      </c>
      <c r="AH680" s="41">
        <v>0</v>
      </c>
      <c r="AI680" s="41">
        <v>4</v>
      </c>
      <c r="AJ680" s="57">
        <f t="shared" si="122"/>
        <v>21</v>
      </c>
      <c r="AK680" s="57">
        <f t="shared" si="123"/>
        <v>5.25</v>
      </c>
      <c r="AL680" s="41">
        <v>2</v>
      </c>
      <c r="AM680" s="41">
        <v>2</v>
      </c>
      <c r="AN680" s="41">
        <v>0</v>
      </c>
      <c r="AO680" s="41">
        <v>0</v>
      </c>
      <c r="AP680" s="58">
        <f t="shared" si="124"/>
        <v>4</v>
      </c>
      <c r="AQ680" s="58">
        <f t="shared" si="125"/>
        <v>1</v>
      </c>
      <c r="AR680" s="41">
        <v>0</v>
      </c>
      <c r="AS680" s="41">
        <v>0</v>
      </c>
      <c r="AT680" s="41">
        <v>0</v>
      </c>
      <c r="AU680" s="41">
        <v>0</v>
      </c>
      <c r="AV680" s="59">
        <f t="shared" si="126"/>
        <v>0</v>
      </c>
      <c r="AW680" s="59">
        <f t="shared" si="127"/>
        <v>0</v>
      </c>
      <c r="AX680" s="41">
        <v>2</v>
      </c>
      <c r="AY680" s="41">
        <v>0</v>
      </c>
      <c r="AZ680" s="41">
        <v>0</v>
      </c>
      <c r="BA680" s="41">
        <v>0</v>
      </c>
      <c r="BB680" s="60">
        <f t="shared" si="128"/>
        <v>2</v>
      </c>
      <c r="BC680" s="60">
        <f t="shared" si="129"/>
        <v>0.5</v>
      </c>
      <c r="BD680" s="41">
        <f t="shared" si="130"/>
        <v>46</v>
      </c>
      <c r="BE680" s="41">
        <f t="shared" si="131"/>
        <v>2.2437864188485862E-3</v>
      </c>
    </row>
    <row r="681" spans="1:57" x14ac:dyDescent="0.25">
      <c r="A681" s="41" t="s">
        <v>14654</v>
      </c>
      <c r="B681" s="41" t="s">
        <v>14438</v>
      </c>
      <c r="C681" s="41">
        <v>1</v>
      </c>
      <c r="D681" s="41">
        <v>0</v>
      </c>
      <c r="E681" s="41" t="s">
        <v>14655</v>
      </c>
      <c r="F681" s="41">
        <v>100</v>
      </c>
      <c r="G681" s="41">
        <v>100</v>
      </c>
      <c r="H681" s="41" t="s">
        <v>759</v>
      </c>
      <c r="I681" s="41" t="s">
        <v>60</v>
      </c>
      <c r="J681" s="41" t="s">
        <v>14656</v>
      </c>
      <c r="K681" s="41" t="s">
        <v>762</v>
      </c>
      <c r="L681" s="41" t="s">
        <v>762</v>
      </c>
      <c r="M681" s="41" t="s">
        <v>762</v>
      </c>
      <c r="N681" s="41" t="s">
        <v>762</v>
      </c>
      <c r="O681" s="41" t="s">
        <v>762</v>
      </c>
      <c r="P681" s="41" t="s">
        <v>45</v>
      </c>
      <c r="Q681" s="41" t="s">
        <v>46</v>
      </c>
      <c r="R681" s="41" t="s">
        <v>60</v>
      </c>
      <c r="S681" s="41" t="s">
        <v>60</v>
      </c>
      <c r="T681" s="41" t="s">
        <v>60</v>
      </c>
      <c r="U681" s="41" t="s">
        <v>60</v>
      </c>
      <c r="V681" s="41" t="s">
        <v>60</v>
      </c>
      <c r="W681" s="41" t="s">
        <v>14657</v>
      </c>
      <c r="X681" s="41" t="s">
        <v>14658</v>
      </c>
      <c r="Y681" s="41" t="s">
        <v>14658</v>
      </c>
      <c r="Z681" s="41">
        <v>1</v>
      </c>
      <c r="AA681" s="41">
        <v>1</v>
      </c>
      <c r="AB681" s="41">
        <v>0</v>
      </c>
      <c r="AC681" s="41">
        <v>0</v>
      </c>
      <c r="AD681" s="56">
        <f t="shared" si="120"/>
        <v>2</v>
      </c>
      <c r="AE681" s="56">
        <f t="shared" si="121"/>
        <v>0.5</v>
      </c>
      <c r="AF681" s="41">
        <v>55</v>
      </c>
      <c r="AG681" s="41">
        <v>4</v>
      </c>
      <c r="AH681" s="41">
        <v>18</v>
      </c>
      <c r="AI681" s="41">
        <v>29</v>
      </c>
      <c r="AJ681" s="57">
        <f t="shared" si="122"/>
        <v>106</v>
      </c>
      <c r="AK681" s="57">
        <f t="shared" si="123"/>
        <v>26.5</v>
      </c>
      <c r="AL681" s="41">
        <v>204</v>
      </c>
      <c r="AM681" s="41">
        <v>136</v>
      </c>
      <c r="AN681" s="41">
        <v>126</v>
      </c>
      <c r="AO681" s="41">
        <v>108</v>
      </c>
      <c r="AP681" s="58">
        <f t="shared" si="124"/>
        <v>574</v>
      </c>
      <c r="AQ681" s="58">
        <f t="shared" si="125"/>
        <v>143.5</v>
      </c>
      <c r="AR681" s="41">
        <v>411</v>
      </c>
      <c r="AS681" s="41">
        <v>394</v>
      </c>
      <c r="AT681" s="41">
        <v>362</v>
      </c>
      <c r="AU681" s="41">
        <v>360</v>
      </c>
      <c r="AV681" s="59">
        <f t="shared" si="126"/>
        <v>1527</v>
      </c>
      <c r="AW681" s="59">
        <f t="shared" si="127"/>
        <v>381.75</v>
      </c>
      <c r="AX681" s="41">
        <v>461</v>
      </c>
      <c r="AY681" s="41">
        <v>322</v>
      </c>
      <c r="AZ681" s="41">
        <v>459</v>
      </c>
      <c r="BA681" s="41">
        <v>464</v>
      </c>
      <c r="BB681" s="60">
        <f t="shared" si="128"/>
        <v>1706</v>
      </c>
      <c r="BC681" s="60">
        <f t="shared" si="129"/>
        <v>426.5</v>
      </c>
      <c r="BD681" s="41">
        <f t="shared" si="130"/>
        <v>3915</v>
      </c>
      <c r="BE681" s="41">
        <f t="shared" si="131"/>
        <v>0.19096573543026554</v>
      </c>
    </row>
    <row r="682" spans="1:57" x14ac:dyDescent="0.25">
      <c r="A682" s="41" t="s">
        <v>14453</v>
      </c>
      <c r="B682" s="41" t="s">
        <v>14438</v>
      </c>
      <c r="C682" s="41">
        <v>3</v>
      </c>
      <c r="D682" s="41">
        <v>0</v>
      </c>
      <c r="E682" s="41" t="s">
        <v>14454</v>
      </c>
      <c r="F682" s="41">
        <v>100</v>
      </c>
      <c r="G682" s="41">
        <v>100</v>
      </c>
      <c r="H682" s="41" t="s">
        <v>759</v>
      </c>
      <c r="I682" s="41" t="s">
        <v>60</v>
      </c>
      <c r="J682" s="41" t="s">
        <v>14455</v>
      </c>
      <c r="K682" s="41" t="s">
        <v>762</v>
      </c>
      <c r="L682" s="41" t="s">
        <v>762</v>
      </c>
      <c r="M682" s="41" t="s">
        <v>762</v>
      </c>
      <c r="N682" s="41" t="s">
        <v>762</v>
      </c>
      <c r="O682" s="41" t="s">
        <v>762</v>
      </c>
      <c r="P682" s="41" t="s">
        <v>45</v>
      </c>
      <c r="Q682" s="41" t="s">
        <v>46</v>
      </c>
      <c r="R682" s="41" t="s">
        <v>60</v>
      </c>
      <c r="S682" s="41" t="s">
        <v>60</v>
      </c>
      <c r="T682" s="41" t="s">
        <v>60</v>
      </c>
      <c r="U682" s="41" t="s">
        <v>60</v>
      </c>
      <c r="V682" s="41" t="s">
        <v>60</v>
      </c>
      <c r="W682" s="41" t="s">
        <v>14456</v>
      </c>
      <c r="X682" s="41" t="s">
        <v>14457</v>
      </c>
      <c r="Y682" s="41" t="s">
        <v>14457</v>
      </c>
      <c r="Z682" s="41">
        <v>0</v>
      </c>
      <c r="AA682" s="41">
        <v>0</v>
      </c>
      <c r="AB682" s="41">
        <v>2</v>
      </c>
      <c r="AC682" s="41">
        <v>0</v>
      </c>
      <c r="AD682" s="56">
        <f t="shared" si="120"/>
        <v>2</v>
      </c>
      <c r="AE682" s="56">
        <f t="shared" si="121"/>
        <v>0.5</v>
      </c>
      <c r="AF682" s="41">
        <v>58</v>
      </c>
      <c r="AG682" s="41">
        <v>0</v>
      </c>
      <c r="AH682" s="41">
        <v>15</v>
      </c>
      <c r="AI682" s="41">
        <v>4</v>
      </c>
      <c r="AJ682" s="57">
        <f t="shared" si="122"/>
        <v>77</v>
      </c>
      <c r="AK682" s="57">
        <f t="shared" si="123"/>
        <v>19.25</v>
      </c>
      <c r="AL682" s="41">
        <v>6</v>
      </c>
      <c r="AM682" s="41">
        <v>17</v>
      </c>
      <c r="AN682" s="41">
        <v>14</v>
      </c>
      <c r="AO682" s="41">
        <v>13</v>
      </c>
      <c r="AP682" s="58">
        <f t="shared" si="124"/>
        <v>50</v>
      </c>
      <c r="AQ682" s="58">
        <f t="shared" si="125"/>
        <v>12.5</v>
      </c>
      <c r="AR682" s="41">
        <v>9</v>
      </c>
      <c r="AS682" s="41">
        <v>16</v>
      </c>
      <c r="AT682" s="41">
        <v>8</v>
      </c>
      <c r="AU682" s="41">
        <v>16</v>
      </c>
      <c r="AV682" s="59">
        <f t="shared" si="126"/>
        <v>49</v>
      </c>
      <c r="AW682" s="59">
        <f t="shared" si="127"/>
        <v>12.25</v>
      </c>
      <c r="AX682" s="41">
        <v>28</v>
      </c>
      <c r="AY682" s="41">
        <v>33</v>
      </c>
      <c r="AZ682" s="41">
        <v>38</v>
      </c>
      <c r="BA682" s="41">
        <v>30</v>
      </c>
      <c r="BB682" s="60">
        <f t="shared" si="128"/>
        <v>129</v>
      </c>
      <c r="BC682" s="60">
        <f t="shared" si="129"/>
        <v>32.25</v>
      </c>
      <c r="BD682" s="41">
        <f t="shared" si="130"/>
        <v>307</v>
      </c>
      <c r="BE682" s="41">
        <f t="shared" si="131"/>
        <v>1.4974835447532957E-2</v>
      </c>
    </row>
    <row r="683" spans="1:57" x14ac:dyDescent="0.25">
      <c r="A683" s="41" t="s">
        <v>14437</v>
      </c>
      <c r="B683" s="41" t="s">
        <v>14438</v>
      </c>
      <c r="C683" s="41">
        <v>6</v>
      </c>
      <c r="D683" s="41">
        <v>0</v>
      </c>
      <c r="E683" s="41" t="s">
        <v>14439</v>
      </c>
      <c r="F683" s="41">
        <v>100</v>
      </c>
      <c r="G683" s="41">
        <v>100</v>
      </c>
      <c r="H683" s="41" t="s">
        <v>759</v>
      </c>
      <c r="I683" s="41" t="s">
        <v>60</v>
      </c>
      <c r="J683" s="41" t="s">
        <v>14440</v>
      </c>
      <c r="K683" s="41" t="s">
        <v>762</v>
      </c>
      <c r="L683" s="41" t="s">
        <v>762</v>
      </c>
      <c r="M683" s="41" t="s">
        <v>762</v>
      </c>
      <c r="N683" s="41" t="s">
        <v>762</v>
      </c>
      <c r="O683" s="41" t="s">
        <v>762</v>
      </c>
      <c r="P683" s="41" t="s">
        <v>45</v>
      </c>
      <c r="Q683" s="41" t="s">
        <v>46</v>
      </c>
      <c r="R683" s="41" t="s">
        <v>60</v>
      </c>
      <c r="S683" s="41" t="s">
        <v>60</v>
      </c>
      <c r="T683" s="41" t="s">
        <v>60</v>
      </c>
      <c r="U683" s="41" t="s">
        <v>60</v>
      </c>
      <c r="V683" s="41" t="s">
        <v>60</v>
      </c>
      <c r="W683" s="41" t="s">
        <v>14441</v>
      </c>
      <c r="X683" s="41" t="s">
        <v>14442</v>
      </c>
      <c r="Y683" s="41" t="s">
        <v>14442</v>
      </c>
      <c r="Z683" s="41">
        <v>0</v>
      </c>
      <c r="AA683" s="41">
        <v>0</v>
      </c>
      <c r="AB683" s="41">
        <v>0</v>
      </c>
      <c r="AC683" s="41">
        <v>0</v>
      </c>
      <c r="AD683" s="56">
        <f t="shared" si="120"/>
        <v>0</v>
      </c>
      <c r="AE683" s="56">
        <f t="shared" si="121"/>
        <v>0</v>
      </c>
      <c r="AF683" s="41">
        <v>0</v>
      </c>
      <c r="AG683" s="41">
        <v>0</v>
      </c>
      <c r="AH683" s="41">
        <v>0</v>
      </c>
      <c r="AI683" s="41">
        <v>0</v>
      </c>
      <c r="AJ683" s="57">
        <f t="shared" si="122"/>
        <v>0</v>
      </c>
      <c r="AK683" s="57">
        <f t="shared" si="123"/>
        <v>0</v>
      </c>
      <c r="AL683" s="41">
        <v>0</v>
      </c>
      <c r="AM683" s="41">
        <v>0</v>
      </c>
      <c r="AN683" s="41">
        <v>0</v>
      </c>
      <c r="AO683" s="41">
        <v>0</v>
      </c>
      <c r="AP683" s="58">
        <f t="shared" si="124"/>
        <v>0</v>
      </c>
      <c r="AQ683" s="58">
        <f t="shared" si="125"/>
        <v>0</v>
      </c>
      <c r="AR683" s="41">
        <v>0</v>
      </c>
      <c r="AS683" s="41">
        <v>0</v>
      </c>
      <c r="AT683" s="41">
        <v>0</v>
      </c>
      <c r="AU683" s="41">
        <v>0</v>
      </c>
      <c r="AV683" s="59">
        <f t="shared" si="126"/>
        <v>0</v>
      </c>
      <c r="AW683" s="59">
        <f t="shared" si="127"/>
        <v>0</v>
      </c>
      <c r="AX683" s="41">
        <v>21</v>
      </c>
      <c r="AY683" s="41">
        <v>7</v>
      </c>
      <c r="AZ683" s="41">
        <v>20</v>
      </c>
      <c r="BA683" s="41">
        <v>34</v>
      </c>
      <c r="BB683" s="60">
        <f t="shared" si="128"/>
        <v>82</v>
      </c>
      <c r="BC683" s="60">
        <f t="shared" si="129"/>
        <v>20.5</v>
      </c>
      <c r="BD683" s="41">
        <f t="shared" si="130"/>
        <v>82</v>
      </c>
      <c r="BE683" s="41">
        <f t="shared" si="131"/>
        <v>3.9997931814257414E-3</v>
      </c>
    </row>
    <row r="684" spans="1:57" x14ac:dyDescent="0.25">
      <c r="A684" s="41" t="s">
        <v>14676</v>
      </c>
      <c r="B684" s="41" t="s">
        <v>14438</v>
      </c>
      <c r="C684" s="41">
        <v>1</v>
      </c>
      <c r="D684" s="41">
        <v>0</v>
      </c>
      <c r="E684" s="41" t="s">
        <v>14677</v>
      </c>
      <c r="F684" s="41">
        <v>99.697999999999993</v>
      </c>
      <c r="G684" s="41">
        <v>100</v>
      </c>
      <c r="H684" s="41" t="s">
        <v>759</v>
      </c>
      <c r="I684" s="41" t="s">
        <v>60</v>
      </c>
      <c r="J684" s="41" t="s">
        <v>14678</v>
      </c>
      <c r="K684" s="41" t="s">
        <v>762</v>
      </c>
      <c r="L684" s="41" t="s">
        <v>762</v>
      </c>
      <c r="M684" s="41" t="s">
        <v>762</v>
      </c>
      <c r="N684" s="41" t="s">
        <v>762</v>
      </c>
      <c r="O684" s="41" t="s">
        <v>762</v>
      </c>
      <c r="P684" s="41" t="s">
        <v>45</v>
      </c>
      <c r="Q684" s="41" t="s">
        <v>46</v>
      </c>
      <c r="R684" s="41" t="s">
        <v>60</v>
      </c>
      <c r="S684" s="41" t="s">
        <v>60</v>
      </c>
      <c r="T684" s="41" t="s">
        <v>60</v>
      </c>
      <c r="U684" s="41" t="s">
        <v>60</v>
      </c>
      <c r="V684" s="41" t="s">
        <v>60</v>
      </c>
      <c r="W684" s="41" t="s">
        <v>14679</v>
      </c>
      <c r="X684" s="41" t="s">
        <v>14680</v>
      </c>
      <c r="Y684" s="41" t="s">
        <v>14681</v>
      </c>
      <c r="Z684" s="41">
        <v>0</v>
      </c>
      <c r="AA684" s="41">
        <v>0</v>
      </c>
      <c r="AB684" s="41">
        <v>0</v>
      </c>
      <c r="AC684" s="41">
        <v>0</v>
      </c>
      <c r="AD684" s="56">
        <f t="shared" si="120"/>
        <v>0</v>
      </c>
      <c r="AE684" s="56">
        <f t="shared" si="121"/>
        <v>0</v>
      </c>
      <c r="AF684" s="41">
        <v>0</v>
      </c>
      <c r="AG684" s="41">
        <v>0</v>
      </c>
      <c r="AH684" s="41">
        <v>0</v>
      </c>
      <c r="AI684" s="41">
        <v>0</v>
      </c>
      <c r="AJ684" s="57">
        <f t="shared" si="122"/>
        <v>0</v>
      </c>
      <c r="AK684" s="57">
        <f t="shared" si="123"/>
        <v>0</v>
      </c>
      <c r="AL684" s="41">
        <v>0</v>
      </c>
      <c r="AM684" s="41">
        <v>0</v>
      </c>
      <c r="AN684" s="41">
        <v>0</v>
      </c>
      <c r="AO684" s="41">
        <v>0</v>
      </c>
      <c r="AP684" s="58">
        <f t="shared" si="124"/>
        <v>0</v>
      </c>
      <c r="AQ684" s="58">
        <f t="shared" si="125"/>
        <v>0</v>
      </c>
      <c r="AR684" s="41">
        <v>0</v>
      </c>
      <c r="AS684" s="41">
        <v>0</v>
      </c>
      <c r="AT684" s="41">
        <v>0</v>
      </c>
      <c r="AU684" s="41">
        <v>0</v>
      </c>
      <c r="AV684" s="59">
        <f t="shared" si="126"/>
        <v>0</v>
      </c>
      <c r="AW684" s="59">
        <f t="shared" si="127"/>
        <v>0</v>
      </c>
      <c r="AX684" s="41">
        <v>11</v>
      </c>
      <c r="AY684" s="41">
        <v>13</v>
      </c>
      <c r="AZ684" s="41">
        <v>25</v>
      </c>
      <c r="BA684" s="41">
        <v>21</v>
      </c>
      <c r="BB684" s="60">
        <f t="shared" si="128"/>
        <v>70</v>
      </c>
      <c r="BC684" s="60">
        <f t="shared" si="129"/>
        <v>17.5</v>
      </c>
      <c r="BD684" s="41">
        <f t="shared" si="130"/>
        <v>70</v>
      </c>
      <c r="BE684" s="41">
        <f t="shared" si="131"/>
        <v>3.414457593900023E-3</v>
      </c>
    </row>
    <row r="685" spans="1:57" x14ac:dyDescent="0.25">
      <c r="A685" s="41" t="s">
        <v>14563</v>
      </c>
      <c r="B685" s="41" t="s">
        <v>14438</v>
      </c>
      <c r="C685" s="41">
        <v>1</v>
      </c>
      <c r="D685" s="41">
        <v>0</v>
      </c>
      <c r="E685" s="41" t="s">
        <v>14564</v>
      </c>
      <c r="F685" s="41">
        <v>100</v>
      </c>
      <c r="G685" s="41">
        <v>100</v>
      </c>
      <c r="H685" s="41" t="s">
        <v>759</v>
      </c>
      <c r="I685" s="41" t="s">
        <v>60</v>
      </c>
      <c r="J685" s="41" t="s">
        <v>14565</v>
      </c>
      <c r="K685" s="41" t="s">
        <v>762</v>
      </c>
      <c r="L685" s="41" t="s">
        <v>762</v>
      </c>
      <c r="M685" s="41" t="s">
        <v>762</v>
      </c>
      <c r="N685" s="41" t="s">
        <v>762</v>
      </c>
      <c r="O685" s="41" t="s">
        <v>762</v>
      </c>
      <c r="P685" s="41" t="s">
        <v>45</v>
      </c>
      <c r="Q685" s="41" t="s">
        <v>46</v>
      </c>
      <c r="R685" s="41" t="s">
        <v>60</v>
      </c>
      <c r="S685" s="41" t="s">
        <v>60</v>
      </c>
      <c r="T685" s="41" t="s">
        <v>60</v>
      </c>
      <c r="U685" s="41" t="s">
        <v>60</v>
      </c>
      <c r="V685" s="41" t="s">
        <v>60</v>
      </c>
      <c r="W685" s="41" t="s">
        <v>14566</v>
      </c>
      <c r="X685" s="41" t="s">
        <v>14567</v>
      </c>
      <c r="Y685" s="41" t="s">
        <v>14567</v>
      </c>
      <c r="Z685" s="41">
        <v>29</v>
      </c>
      <c r="AA685" s="41">
        <v>5</v>
      </c>
      <c r="AB685" s="41">
        <v>1</v>
      </c>
      <c r="AC685" s="41">
        <v>19</v>
      </c>
      <c r="AD685" s="56">
        <f t="shared" si="120"/>
        <v>54</v>
      </c>
      <c r="AE685" s="56">
        <f t="shared" si="121"/>
        <v>13.5</v>
      </c>
      <c r="AF685" s="41">
        <v>10</v>
      </c>
      <c r="AG685" s="41">
        <v>14</v>
      </c>
      <c r="AH685" s="41">
        <v>15</v>
      </c>
      <c r="AI685" s="41">
        <v>5</v>
      </c>
      <c r="AJ685" s="57">
        <f t="shared" si="122"/>
        <v>44</v>
      </c>
      <c r="AK685" s="57">
        <f t="shared" si="123"/>
        <v>11</v>
      </c>
      <c r="AL685" s="41">
        <v>2</v>
      </c>
      <c r="AM685" s="41">
        <v>3</v>
      </c>
      <c r="AN685" s="41">
        <v>2</v>
      </c>
      <c r="AO685" s="41">
        <v>8</v>
      </c>
      <c r="AP685" s="58">
        <f t="shared" si="124"/>
        <v>15</v>
      </c>
      <c r="AQ685" s="58">
        <f t="shared" si="125"/>
        <v>3.75</v>
      </c>
      <c r="AR685" s="41">
        <v>0</v>
      </c>
      <c r="AS685" s="41">
        <v>1</v>
      </c>
      <c r="AT685" s="41">
        <v>0</v>
      </c>
      <c r="AU685" s="41">
        <v>2</v>
      </c>
      <c r="AV685" s="59">
        <f t="shared" si="126"/>
        <v>3</v>
      </c>
      <c r="AW685" s="59">
        <f t="shared" si="127"/>
        <v>0.75</v>
      </c>
      <c r="AX685" s="41">
        <v>4</v>
      </c>
      <c r="AY685" s="41">
        <v>1</v>
      </c>
      <c r="AZ685" s="41">
        <v>1</v>
      </c>
      <c r="BA685" s="41">
        <v>0</v>
      </c>
      <c r="BB685" s="60">
        <f t="shared" si="128"/>
        <v>6</v>
      </c>
      <c r="BC685" s="60">
        <f t="shared" si="129"/>
        <v>1.5</v>
      </c>
      <c r="BD685" s="41">
        <f t="shared" si="130"/>
        <v>122</v>
      </c>
      <c r="BE685" s="41">
        <f t="shared" si="131"/>
        <v>5.9509118065114684E-3</v>
      </c>
    </row>
    <row r="686" spans="1:57" x14ac:dyDescent="0.25">
      <c r="A686" s="41" t="s">
        <v>14520</v>
      </c>
      <c r="B686" s="41" t="s">
        <v>14438</v>
      </c>
      <c r="C686" s="41">
        <v>1</v>
      </c>
      <c r="D686" s="41">
        <v>0</v>
      </c>
      <c r="E686" s="41" t="s">
        <v>14521</v>
      </c>
      <c r="F686" s="41">
        <v>100</v>
      </c>
      <c r="G686" s="41">
        <v>100</v>
      </c>
      <c r="H686" s="41" t="s">
        <v>759</v>
      </c>
      <c r="I686" s="41" t="s">
        <v>60</v>
      </c>
      <c r="J686" s="41" t="s">
        <v>14522</v>
      </c>
      <c r="K686" s="41" t="s">
        <v>762</v>
      </c>
      <c r="L686" s="41" t="s">
        <v>762</v>
      </c>
      <c r="M686" s="41" t="s">
        <v>762</v>
      </c>
      <c r="N686" s="41" t="s">
        <v>762</v>
      </c>
      <c r="O686" s="41" t="s">
        <v>762</v>
      </c>
      <c r="P686" s="41" t="s">
        <v>45</v>
      </c>
      <c r="Q686" s="41" t="s">
        <v>46</v>
      </c>
      <c r="R686" s="41" t="s">
        <v>60</v>
      </c>
      <c r="S686" s="41" t="s">
        <v>60</v>
      </c>
      <c r="T686" s="41" t="s">
        <v>60</v>
      </c>
      <c r="U686" s="41" t="s">
        <v>60</v>
      </c>
      <c r="V686" s="41" t="s">
        <v>60</v>
      </c>
      <c r="W686" s="41" t="s">
        <v>14523</v>
      </c>
      <c r="X686" s="41" t="s">
        <v>14524</v>
      </c>
      <c r="Y686" s="41" t="s">
        <v>14524</v>
      </c>
      <c r="Z686" s="41">
        <v>0</v>
      </c>
      <c r="AA686" s="41">
        <v>0</v>
      </c>
      <c r="AB686" s="41">
        <v>0</v>
      </c>
      <c r="AC686" s="41">
        <v>0</v>
      </c>
      <c r="AD686" s="56">
        <f t="shared" si="120"/>
        <v>0</v>
      </c>
      <c r="AE686" s="56">
        <f t="shared" si="121"/>
        <v>0</v>
      </c>
      <c r="AF686" s="41">
        <v>0</v>
      </c>
      <c r="AG686" s="41">
        <v>0</v>
      </c>
      <c r="AH686" s="41">
        <v>0</v>
      </c>
      <c r="AI686" s="41">
        <v>0</v>
      </c>
      <c r="AJ686" s="57">
        <f t="shared" si="122"/>
        <v>0</v>
      </c>
      <c r="AK686" s="57">
        <f t="shared" si="123"/>
        <v>0</v>
      </c>
      <c r="AL686" s="41">
        <v>0</v>
      </c>
      <c r="AM686" s="41">
        <v>0</v>
      </c>
      <c r="AN686" s="41">
        <v>0</v>
      </c>
      <c r="AO686" s="41">
        <v>0</v>
      </c>
      <c r="AP686" s="58">
        <f t="shared" si="124"/>
        <v>0</v>
      </c>
      <c r="AQ686" s="58">
        <f t="shared" si="125"/>
        <v>0</v>
      </c>
      <c r="AR686" s="41">
        <v>0</v>
      </c>
      <c r="AS686" s="41">
        <v>0</v>
      </c>
      <c r="AT686" s="41">
        <v>1</v>
      </c>
      <c r="AU686" s="41">
        <v>0</v>
      </c>
      <c r="AV686" s="59">
        <f t="shared" si="126"/>
        <v>1</v>
      </c>
      <c r="AW686" s="59">
        <f t="shared" si="127"/>
        <v>0.25</v>
      </c>
      <c r="AX686" s="41">
        <v>11</v>
      </c>
      <c r="AY686" s="41">
        <v>25</v>
      </c>
      <c r="AZ686" s="41">
        <v>12</v>
      </c>
      <c r="BA686" s="41">
        <v>24</v>
      </c>
      <c r="BB686" s="60">
        <f t="shared" si="128"/>
        <v>72</v>
      </c>
      <c r="BC686" s="60">
        <f t="shared" si="129"/>
        <v>18</v>
      </c>
      <c r="BD686" s="41">
        <f t="shared" si="130"/>
        <v>73</v>
      </c>
      <c r="BE686" s="41">
        <f t="shared" si="131"/>
        <v>3.5607914907814522E-3</v>
      </c>
    </row>
    <row r="687" spans="1:57" x14ac:dyDescent="0.25">
      <c r="A687" s="41" t="s">
        <v>10099</v>
      </c>
      <c r="B687" s="41" t="s">
        <v>9568</v>
      </c>
      <c r="C687" s="41">
        <v>5</v>
      </c>
      <c r="D687" s="41">
        <v>2</v>
      </c>
      <c r="E687" s="41" t="s">
        <v>10100</v>
      </c>
      <c r="F687" s="41">
        <v>100</v>
      </c>
      <c r="G687" s="41">
        <v>100</v>
      </c>
      <c r="H687" s="41" t="s">
        <v>1552</v>
      </c>
      <c r="I687" s="41" t="s">
        <v>10101</v>
      </c>
      <c r="J687" s="41" t="s">
        <v>10102</v>
      </c>
      <c r="K687" s="41" t="s">
        <v>762</v>
      </c>
      <c r="L687" s="41" t="s">
        <v>762</v>
      </c>
      <c r="M687" s="41" t="s">
        <v>762</v>
      </c>
      <c r="N687" s="41" t="s">
        <v>762</v>
      </c>
      <c r="O687" s="41" t="s">
        <v>762</v>
      </c>
      <c r="P687" s="41" t="s">
        <v>45</v>
      </c>
      <c r="Q687" s="41" t="s">
        <v>46</v>
      </c>
      <c r="R687" s="41" t="s">
        <v>60</v>
      </c>
      <c r="S687" s="41" t="s">
        <v>10103</v>
      </c>
      <c r="T687" s="41" t="s">
        <v>10103</v>
      </c>
      <c r="U687" s="41" t="s">
        <v>10103</v>
      </c>
      <c r="V687" s="41" t="s">
        <v>10103</v>
      </c>
      <c r="W687" s="41" t="s">
        <v>10104</v>
      </c>
      <c r="X687" s="41" t="s">
        <v>10105</v>
      </c>
      <c r="Y687" s="41" t="s">
        <v>10105</v>
      </c>
      <c r="Z687" s="41">
        <v>0</v>
      </c>
      <c r="AA687" s="41">
        <v>0</v>
      </c>
      <c r="AB687" s="41">
        <v>0</v>
      </c>
      <c r="AC687" s="41">
        <v>0</v>
      </c>
      <c r="AD687" s="56">
        <f t="shared" si="120"/>
        <v>0</v>
      </c>
      <c r="AE687" s="56">
        <f t="shared" si="121"/>
        <v>0</v>
      </c>
      <c r="AF687" s="41">
        <v>4</v>
      </c>
      <c r="AG687" s="41">
        <v>1</v>
      </c>
      <c r="AH687" s="41">
        <v>9</v>
      </c>
      <c r="AI687" s="41">
        <v>6</v>
      </c>
      <c r="AJ687" s="57">
        <f t="shared" si="122"/>
        <v>20</v>
      </c>
      <c r="AK687" s="57">
        <f t="shared" si="123"/>
        <v>5</v>
      </c>
      <c r="AL687" s="41">
        <v>17</v>
      </c>
      <c r="AM687" s="41">
        <v>12</v>
      </c>
      <c r="AN687" s="41">
        <v>13</v>
      </c>
      <c r="AO687" s="41">
        <v>20</v>
      </c>
      <c r="AP687" s="58">
        <f t="shared" si="124"/>
        <v>62</v>
      </c>
      <c r="AQ687" s="58">
        <f t="shared" si="125"/>
        <v>15.5</v>
      </c>
      <c r="AR687" s="41">
        <v>3</v>
      </c>
      <c r="AS687" s="41">
        <v>1</v>
      </c>
      <c r="AT687" s="41">
        <v>2</v>
      </c>
      <c r="AU687" s="41">
        <v>8</v>
      </c>
      <c r="AV687" s="59">
        <f t="shared" si="126"/>
        <v>14</v>
      </c>
      <c r="AW687" s="59">
        <f t="shared" si="127"/>
        <v>3.5</v>
      </c>
      <c r="AX687" s="41">
        <v>4</v>
      </c>
      <c r="AY687" s="41">
        <v>0</v>
      </c>
      <c r="AZ687" s="41">
        <v>0</v>
      </c>
      <c r="BA687" s="41">
        <v>1</v>
      </c>
      <c r="BB687" s="60">
        <f t="shared" si="128"/>
        <v>5</v>
      </c>
      <c r="BC687" s="60">
        <f t="shared" si="129"/>
        <v>1.25</v>
      </c>
      <c r="BD687" s="41">
        <f t="shared" si="130"/>
        <v>101</v>
      </c>
      <c r="BE687" s="41">
        <f t="shared" si="131"/>
        <v>4.9265745283414613E-3</v>
      </c>
    </row>
    <row r="688" spans="1:57" x14ac:dyDescent="0.25">
      <c r="A688" s="41" t="s">
        <v>10637</v>
      </c>
      <c r="B688" s="41" t="s">
        <v>9568</v>
      </c>
      <c r="C688" s="41">
        <v>1</v>
      </c>
      <c r="D688" s="41">
        <v>2</v>
      </c>
      <c r="E688" s="41" t="s">
        <v>10638</v>
      </c>
      <c r="F688" s="41">
        <v>100</v>
      </c>
      <c r="G688" s="41">
        <v>100</v>
      </c>
      <c r="H688" s="41" t="s">
        <v>759</v>
      </c>
      <c r="I688" s="41" t="s">
        <v>10639</v>
      </c>
      <c r="J688" s="41" t="s">
        <v>10640</v>
      </c>
      <c r="K688" s="41" t="s">
        <v>762</v>
      </c>
      <c r="L688" s="41" t="s">
        <v>762</v>
      </c>
      <c r="M688" s="41" t="s">
        <v>762</v>
      </c>
      <c r="N688" s="41" t="s">
        <v>762</v>
      </c>
      <c r="O688" s="41" t="s">
        <v>762</v>
      </c>
      <c r="P688" s="41" t="s">
        <v>45</v>
      </c>
      <c r="Q688" s="41" t="s">
        <v>46</v>
      </c>
      <c r="R688" s="41" t="s">
        <v>60</v>
      </c>
      <c r="S688" s="41" t="s">
        <v>10103</v>
      </c>
      <c r="T688" s="41" t="s">
        <v>10103</v>
      </c>
      <c r="U688" s="41" t="s">
        <v>10103</v>
      </c>
      <c r="V688" s="41" t="s">
        <v>10103</v>
      </c>
      <c r="W688" s="41" t="s">
        <v>10641</v>
      </c>
      <c r="X688" s="41" t="s">
        <v>10642</v>
      </c>
      <c r="Y688" s="41" t="s">
        <v>10642</v>
      </c>
      <c r="Z688" s="41">
        <v>3</v>
      </c>
      <c r="AA688" s="41">
        <v>0</v>
      </c>
      <c r="AB688" s="41">
        <v>1</v>
      </c>
      <c r="AC688" s="41">
        <v>5</v>
      </c>
      <c r="AD688" s="56">
        <f t="shared" si="120"/>
        <v>9</v>
      </c>
      <c r="AE688" s="56">
        <f t="shared" si="121"/>
        <v>2.25</v>
      </c>
      <c r="AF688" s="41">
        <v>25</v>
      </c>
      <c r="AG688" s="41">
        <v>3</v>
      </c>
      <c r="AH688" s="41">
        <v>19</v>
      </c>
      <c r="AI688" s="41">
        <v>11</v>
      </c>
      <c r="AJ688" s="57">
        <f t="shared" si="122"/>
        <v>58</v>
      </c>
      <c r="AK688" s="57">
        <f t="shared" si="123"/>
        <v>14.5</v>
      </c>
      <c r="AL688" s="41">
        <v>34</v>
      </c>
      <c r="AM688" s="41">
        <v>8</v>
      </c>
      <c r="AN688" s="41">
        <v>8</v>
      </c>
      <c r="AO688" s="41">
        <v>191</v>
      </c>
      <c r="AP688" s="58">
        <f t="shared" si="124"/>
        <v>241</v>
      </c>
      <c r="AQ688" s="58">
        <f t="shared" si="125"/>
        <v>60.25</v>
      </c>
      <c r="AR688" s="41">
        <v>6</v>
      </c>
      <c r="AS688" s="41">
        <v>8</v>
      </c>
      <c r="AT688" s="41">
        <v>10</v>
      </c>
      <c r="AU688" s="41">
        <v>6</v>
      </c>
      <c r="AV688" s="59">
        <f t="shared" si="126"/>
        <v>30</v>
      </c>
      <c r="AW688" s="59">
        <f t="shared" si="127"/>
        <v>7.5</v>
      </c>
      <c r="AX688" s="41">
        <v>9</v>
      </c>
      <c r="AY688" s="41">
        <v>1</v>
      </c>
      <c r="AZ688" s="41">
        <v>5</v>
      </c>
      <c r="BA688" s="41">
        <v>5</v>
      </c>
      <c r="BB688" s="60">
        <f t="shared" si="128"/>
        <v>20</v>
      </c>
      <c r="BC688" s="60">
        <f t="shared" si="129"/>
        <v>5</v>
      </c>
      <c r="BD688" s="41">
        <f t="shared" si="130"/>
        <v>358</v>
      </c>
      <c r="BE688" s="41">
        <f t="shared" si="131"/>
        <v>1.746251169451726E-2</v>
      </c>
    </row>
    <row r="689" spans="1:57" x14ac:dyDescent="0.25">
      <c r="A689" s="41" t="s">
        <v>7759</v>
      </c>
      <c r="B689" s="41" t="s">
        <v>5426</v>
      </c>
      <c r="C689" s="41">
        <v>4</v>
      </c>
      <c r="D689" s="41">
        <v>3</v>
      </c>
      <c r="E689" s="41" t="s">
        <v>7760</v>
      </c>
      <c r="F689" s="41">
        <v>100</v>
      </c>
      <c r="G689" s="41">
        <v>100</v>
      </c>
      <c r="H689" s="41" t="s">
        <v>759</v>
      </c>
      <c r="I689" s="41" t="s">
        <v>7761</v>
      </c>
      <c r="J689" s="41" t="s">
        <v>7762</v>
      </c>
      <c r="K689" s="41" t="s">
        <v>762</v>
      </c>
      <c r="L689" s="41" t="s">
        <v>762</v>
      </c>
      <c r="M689" s="41" t="s">
        <v>762</v>
      </c>
      <c r="N689" s="41" t="s">
        <v>762</v>
      </c>
      <c r="O689" s="41" t="s">
        <v>762</v>
      </c>
      <c r="P689" s="41" t="s">
        <v>45</v>
      </c>
      <c r="Q689" s="41" t="s">
        <v>46</v>
      </c>
      <c r="R689" s="41" t="s">
        <v>60</v>
      </c>
      <c r="S689" s="41" t="s">
        <v>7763</v>
      </c>
      <c r="T689" s="41" t="s">
        <v>7763</v>
      </c>
      <c r="U689" s="41" t="s">
        <v>7763</v>
      </c>
      <c r="V689" s="41" t="s">
        <v>7763</v>
      </c>
      <c r="W689" s="41" t="s">
        <v>7764</v>
      </c>
      <c r="X689" s="41" t="s">
        <v>7765</v>
      </c>
      <c r="Y689" s="41" t="s">
        <v>7766</v>
      </c>
      <c r="Z689" s="41">
        <v>0</v>
      </c>
      <c r="AA689" s="41">
        <v>0</v>
      </c>
      <c r="AB689" s="41">
        <v>0</v>
      </c>
      <c r="AC689" s="41">
        <v>0</v>
      </c>
      <c r="AD689" s="56">
        <f t="shared" si="120"/>
        <v>0</v>
      </c>
      <c r="AE689" s="56">
        <f t="shared" si="121"/>
        <v>0</v>
      </c>
      <c r="AF689" s="41">
        <v>0</v>
      </c>
      <c r="AG689" s="41">
        <v>0</v>
      </c>
      <c r="AH689" s="41">
        <v>0</v>
      </c>
      <c r="AI689" s="41">
        <v>0</v>
      </c>
      <c r="AJ689" s="57">
        <f t="shared" si="122"/>
        <v>0</v>
      </c>
      <c r="AK689" s="57">
        <f t="shared" si="123"/>
        <v>0</v>
      </c>
      <c r="AL689" s="41">
        <v>0</v>
      </c>
      <c r="AM689" s="41">
        <v>0</v>
      </c>
      <c r="AN689" s="41">
        <v>0</v>
      </c>
      <c r="AO689" s="41">
        <v>0</v>
      </c>
      <c r="AP689" s="58">
        <f t="shared" si="124"/>
        <v>0</v>
      </c>
      <c r="AQ689" s="58">
        <f t="shared" si="125"/>
        <v>0</v>
      </c>
      <c r="AR689" s="41">
        <v>7</v>
      </c>
      <c r="AS689" s="41">
        <v>1</v>
      </c>
      <c r="AT689" s="41">
        <v>4</v>
      </c>
      <c r="AU689" s="41">
        <v>1</v>
      </c>
      <c r="AV689" s="59">
        <f t="shared" si="126"/>
        <v>13</v>
      </c>
      <c r="AW689" s="59">
        <f t="shared" si="127"/>
        <v>3.25</v>
      </c>
      <c r="AX689" s="41">
        <v>29</v>
      </c>
      <c r="AY689" s="41">
        <v>40</v>
      </c>
      <c r="AZ689" s="41">
        <v>33</v>
      </c>
      <c r="BA689" s="41">
        <v>99</v>
      </c>
      <c r="BB689" s="60">
        <f t="shared" si="128"/>
        <v>201</v>
      </c>
      <c r="BC689" s="60">
        <f t="shared" si="129"/>
        <v>50.25</v>
      </c>
      <c r="BD689" s="41">
        <f t="shared" si="130"/>
        <v>214</v>
      </c>
      <c r="BE689" s="41">
        <f t="shared" si="131"/>
        <v>1.0438484644208641E-2</v>
      </c>
    </row>
    <row r="690" spans="1:57" x14ac:dyDescent="0.25">
      <c r="A690" s="41" t="s">
        <v>7041</v>
      </c>
      <c r="B690" s="41" t="s">
        <v>5426</v>
      </c>
      <c r="C690" s="41">
        <v>1</v>
      </c>
      <c r="D690" s="41">
        <v>0</v>
      </c>
      <c r="E690" s="41" t="s">
        <v>7042</v>
      </c>
      <c r="F690" s="41">
        <v>100</v>
      </c>
      <c r="G690" s="41">
        <v>100</v>
      </c>
      <c r="H690" s="41" t="s">
        <v>759</v>
      </c>
      <c r="I690" s="41" t="s">
        <v>7043</v>
      </c>
      <c r="J690" s="41" t="s">
        <v>7044</v>
      </c>
      <c r="K690" s="41" t="s">
        <v>762</v>
      </c>
      <c r="L690" s="41" t="s">
        <v>762</v>
      </c>
      <c r="M690" s="41" t="s">
        <v>762</v>
      </c>
      <c r="N690" s="41" t="s">
        <v>762</v>
      </c>
      <c r="O690" s="41" t="s">
        <v>762</v>
      </c>
      <c r="P690" s="41" t="s">
        <v>45</v>
      </c>
      <c r="Q690" s="41" t="s">
        <v>207</v>
      </c>
      <c r="R690" s="41" t="s">
        <v>313</v>
      </c>
      <c r="S690" s="41" t="s">
        <v>5940</v>
      </c>
      <c r="T690" s="41" t="s">
        <v>5941</v>
      </c>
      <c r="U690" s="41" t="s">
        <v>7043</v>
      </c>
      <c r="V690" s="41" t="s">
        <v>7043</v>
      </c>
      <c r="W690" s="41" t="s">
        <v>7045</v>
      </c>
      <c r="X690" s="41" t="s">
        <v>7046</v>
      </c>
      <c r="Y690" s="41" t="s">
        <v>7046</v>
      </c>
      <c r="Z690" s="41">
        <v>0</v>
      </c>
      <c r="AA690" s="41">
        <v>0</v>
      </c>
      <c r="AB690" s="41">
        <v>0</v>
      </c>
      <c r="AC690" s="41">
        <v>0</v>
      </c>
      <c r="AD690" s="56">
        <f t="shared" si="120"/>
        <v>0</v>
      </c>
      <c r="AE690" s="56">
        <f t="shared" si="121"/>
        <v>0</v>
      </c>
      <c r="AF690" s="41">
        <v>0</v>
      </c>
      <c r="AG690" s="41">
        <v>0</v>
      </c>
      <c r="AH690" s="41">
        <v>0</v>
      </c>
      <c r="AI690" s="41">
        <v>0</v>
      </c>
      <c r="AJ690" s="57">
        <f t="shared" si="122"/>
        <v>0</v>
      </c>
      <c r="AK690" s="57">
        <f t="shared" si="123"/>
        <v>0</v>
      </c>
      <c r="AL690" s="41">
        <v>0</v>
      </c>
      <c r="AM690" s="41">
        <v>0</v>
      </c>
      <c r="AN690" s="41">
        <v>0</v>
      </c>
      <c r="AO690" s="41">
        <v>0</v>
      </c>
      <c r="AP690" s="58">
        <f t="shared" si="124"/>
        <v>0</v>
      </c>
      <c r="AQ690" s="58">
        <f t="shared" si="125"/>
        <v>0</v>
      </c>
      <c r="AR690" s="41">
        <v>0</v>
      </c>
      <c r="AS690" s="41">
        <v>0</v>
      </c>
      <c r="AT690" s="41">
        <v>0</v>
      </c>
      <c r="AU690" s="41">
        <v>0</v>
      </c>
      <c r="AV690" s="59">
        <f t="shared" si="126"/>
        <v>0</v>
      </c>
      <c r="AW690" s="59">
        <f t="shared" si="127"/>
        <v>0</v>
      </c>
      <c r="AX690" s="41">
        <v>10</v>
      </c>
      <c r="AY690" s="41">
        <v>252</v>
      </c>
      <c r="AZ690" s="41">
        <v>55</v>
      </c>
      <c r="BA690" s="41">
        <v>10</v>
      </c>
      <c r="BB690" s="60">
        <f t="shared" si="128"/>
        <v>327</v>
      </c>
      <c r="BC690" s="60">
        <f t="shared" si="129"/>
        <v>81.75</v>
      </c>
      <c r="BD690" s="41">
        <f t="shared" si="130"/>
        <v>327</v>
      </c>
      <c r="BE690" s="41">
        <f t="shared" si="131"/>
        <v>1.5950394760075821E-2</v>
      </c>
    </row>
    <row r="691" spans="1:57" x14ac:dyDescent="0.25">
      <c r="A691" s="41" t="s">
        <v>10054</v>
      </c>
      <c r="B691" s="41" t="s">
        <v>9568</v>
      </c>
      <c r="C691" s="41">
        <v>1</v>
      </c>
      <c r="D691" s="41">
        <v>0</v>
      </c>
      <c r="E691" s="41" t="s">
        <v>10055</v>
      </c>
      <c r="F691" s="41">
        <v>99.096000000000004</v>
      </c>
      <c r="G691" s="41">
        <v>100</v>
      </c>
      <c r="H691" s="41" t="s">
        <v>759</v>
      </c>
      <c r="I691" s="41" t="s">
        <v>10056</v>
      </c>
      <c r="J691" s="41" t="s">
        <v>10057</v>
      </c>
      <c r="K691" s="41" t="s">
        <v>762</v>
      </c>
      <c r="L691" s="41" t="s">
        <v>762</v>
      </c>
      <c r="M691" s="41" t="s">
        <v>762</v>
      </c>
      <c r="N691" s="41" t="s">
        <v>762</v>
      </c>
      <c r="O691" s="41" t="s">
        <v>762</v>
      </c>
      <c r="P691" s="41" t="s">
        <v>45</v>
      </c>
      <c r="Q691" s="41" t="s">
        <v>46</v>
      </c>
      <c r="R691" s="41" t="s">
        <v>47</v>
      </c>
      <c r="S691" s="41" t="s">
        <v>3880</v>
      </c>
      <c r="T691" s="41" t="s">
        <v>10056</v>
      </c>
      <c r="U691" s="41" t="s">
        <v>10056</v>
      </c>
      <c r="V691" s="41" t="s">
        <v>10056</v>
      </c>
      <c r="W691" s="41" t="s">
        <v>10058</v>
      </c>
      <c r="X691" s="41" t="s">
        <v>10059</v>
      </c>
      <c r="Y691" s="41" t="s">
        <v>10060</v>
      </c>
      <c r="Z691" s="41">
        <v>0</v>
      </c>
      <c r="AA691" s="41">
        <v>0</v>
      </c>
      <c r="AB691" s="41">
        <v>0</v>
      </c>
      <c r="AC691" s="41">
        <v>0</v>
      </c>
      <c r="AD691" s="56">
        <f t="shared" si="120"/>
        <v>0</v>
      </c>
      <c r="AE691" s="56">
        <f t="shared" si="121"/>
        <v>0</v>
      </c>
      <c r="AF691" s="41">
        <v>4</v>
      </c>
      <c r="AG691" s="41">
        <v>0</v>
      </c>
      <c r="AH691" s="41">
        <v>0</v>
      </c>
      <c r="AI691" s="41">
        <v>2</v>
      </c>
      <c r="AJ691" s="57">
        <f t="shared" si="122"/>
        <v>6</v>
      </c>
      <c r="AK691" s="57">
        <f t="shared" si="123"/>
        <v>1.5</v>
      </c>
      <c r="AL691" s="41">
        <v>33</v>
      </c>
      <c r="AM691" s="41">
        <v>11</v>
      </c>
      <c r="AN691" s="41">
        <v>26</v>
      </c>
      <c r="AO691" s="41">
        <v>13</v>
      </c>
      <c r="AP691" s="58">
        <f t="shared" si="124"/>
        <v>83</v>
      </c>
      <c r="AQ691" s="58">
        <f t="shared" si="125"/>
        <v>20.75</v>
      </c>
      <c r="AR691" s="41">
        <v>0</v>
      </c>
      <c r="AS691" s="41">
        <v>1</v>
      </c>
      <c r="AT691" s="41">
        <v>2</v>
      </c>
      <c r="AU691" s="41">
        <v>4</v>
      </c>
      <c r="AV691" s="59">
        <f t="shared" si="126"/>
        <v>7</v>
      </c>
      <c r="AW691" s="59">
        <f t="shared" si="127"/>
        <v>1.75</v>
      </c>
      <c r="AX691" s="41">
        <v>5</v>
      </c>
      <c r="AY691" s="41">
        <v>5</v>
      </c>
      <c r="AZ691" s="41">
        <v>2</v>
      </c>
      <c r="BA691" s="41">
        <v>6</v>
      </c>
      <c r="BB691" s="60">
        <f t="shared" si="128"/>
        <v>18</v>
      </c>
      <c r="BC691" s="60">
        <f t="shared" si="129"/>
        <v>4.5</v>
      </c>
      <c r="BD691" s="41">
        <f t="shared" si="130"/>
        <v>114</v>
      </c>
      <c r="BE691" s="41">
        <f t="shared" si="131"/>
        <v>5.5606880814943228E-3</v>
      </c>
    </row>
    <row r="692" spans="1:57" x14ac:dyDescent="0.25">
      <c r="A692" s="41" t="s">
        <v>9447</v>
      </c>
      <c r="B692" s="41" t="s">
        <v>5426</v>
      </c>
      <c r="C692" s="41">
        <v>1</v>
      </c>
      <c r="D692" s="41">
        <v>0</v>
      </c>
      <c r="E692" s="41" t="s">
        <v>9448</v>
      </c>
      <c r="F692" s="41">
        <v>100</v>
      </c>
      <c r="G692" s="41">
        <v>100</v>
      </c>
      <c r="H692" s="41" t="s">
        <v>759</v>
      </c>
      <c r="I692" s="41" t="s">
        <v>9449</v>
      </c>
      <c r="J692" s="41" t="s">
        <v>9450</v>
      </c>
      <c r="K692" s="41" t="s">
        <v>762</v>
      </c>
      <c r="L692" s="41" t="s">
        <v>762</v>
      </c>
      <c r="M692" s="41" t="s">
        <v>762</v>
      </c>
      <c r="N692" s="41" t="s">
        <v>762</v>
      </c>
      <c r="O692" s="41" t="s">
        <v>762</v>
      </c>
      <c r="P692" s="41" t="s">
        <v>45</v>
      </c>
      <c r="Q692" s="41" t="s">
        <v>353</v>
      </c>
      <c r="R692" s="41" t="s">
        <v>354</v>
      </c>
      <c r="S692" s="41" t="s">
        <v>355</v>
      </c>
      <c r="T692" s="41" t="s">
        <v>9451</v>
      </c>
      <c r="U692" s="41" t="s">
        <v>9449</v>
      </c>
      <c r="V692" s="41" t="s">
        <v>9449</v>
      </c>
      <c r="W692" s="41" t="s">
        <v>9448</v>
      </c>
      <c r="X692" s="41" t="s">
        <v>9452</v>
      </c>
      <c r="Y692" s="41" t="s">
        <v>9453</v>
      </c>
      <c r="Z692" s="41">
        <v>0</v>
      </c>
      <c r="AA692" s="41">
        <v>0</v>
      </c>
      <c r="AB692" s="41">
        <v>0</v>
      </c>
      <c r="AC692" s="41">
        <v>0</v>
      </c>
      <c r="AD692" s="56">
        <f t="shared" si="120"/>
        <v>0</v>
      </c>
      <c r="AE692" s="56">
        <f t="shared" si="121"/>
        <v>0</v>
      </c>
      <c r="AF692" s="41">
        <v>0</v>
      </c>
      <c r="AG692" s="41">
        <v>0</v>
      </c>
      <c r="AH692" s="41">
        <v>0</v>
      </c>
      <c r="AI692" s="41">
        <v>1</v>
      </c>
      <c r="AJ692" s="57">
        <f t="shared" si="122"/>
        <v>1</v>
      </c>
      <c r="AK692" s="57">
        <f t="shared" si="123"/>
        <v>0.25</v>
      </c>
      <c r="AL692" s="41">
        <v>10</v>
      </c>
      <c r="AM692" s="41">
        <v>6</v>
      </c>
      <c r="AN692" s="41">
        <v>8</v>
      </c>
      <c r="AO692" s="41">
        <v>6</v>
      </c>
      <c r="AP692" s="58">
        <f t="shared" si="124"/>
        <v>30</v>
      </c>
      <c r="AQ692" s="58">
        <f t="shared" si="125"/>
        <v>7.5</v>
      </c>
      <c r="AR692" s="41">
        <v>27</v>
      </c>
      <c r="AS692" s="41">
        <v>33</v>
      </c>
      <c r="AT692" s="41">
        <v>22</v>
      </c>
      <c r="AU692" s="41">
        <v>13</v>
      </c>
      <c r="AV692" s="59">
        <f t="shared" si="126"/>
        <v>95</v>
      </c>
      <c r="AW692" s="59">
        <f t="shared" si="127"/>
        <v>23.75</v>
      </c>
      <c r="AX692" s="41">
        <v>13</v>
      </c>
      <c r="AY692" s="41">
        <v>8</v>
      </c>
      <c r="AZ692" s="41">
        <v>7</v>
      </c>
      <c r="BA692" s="41">
        <v>12</v>
      </c>
      <c r="BB692" s="60">
        <f t="shared" si="128"/>
        <v>40</v>
      </c>
      <c r="BC692" s="60">
        <f t="shared" si="129"/>
        <v>10</v>
      </c>
      <c r="BD692" s="41">
        <f t="shared" si="130"/>
        <v>166</v>
      </c>
      <c r="BE692" s="41">
        <f t="shared" si="131"/>
        <v>8.0971422941057691E-3</v>
      </c>
    </row>
    <row r="693" spans="1:57" x14ac:dyDescent="0.25">
      <c r="A693" s="41" t="s">
        <v>10830</v>
      </c>
      <c r="B693" s="41" t="s">
        <v>9568</v>
      </c>
      <c r="C693" s="41">
        <v>1</v>
      </c>
      <c r="D693" s="41">
        <v>0</v>
      </c>
      <c r="E693" s="41" t="s">
        <v>10831</v>
      </c>
      <c r="F693" s="41">
        <v>99.397999999999996</v>
      </c>
      <c r="G693" s="41">
        <v>100</v>
      </c>
      <c r="H693" s="41" t="s">
        <v>759</v>
      </c>
      <c r="I693" s="41" t="s">
        <v>6587</v>
      </c>
      <c r="J693" s="41" t="s">
        <v>10832</v>
      </c>
      <c r="K693" s="41" t="s">
        <v>762</v>
      </c>
      <c r="L693" s="41" t="s">
        <v>762</v>
      </c>
      <c r="M693" s="41" t="s">
        <v>762</v>
      </c>
      <c r="N693" s="41" t="s">
        <v>762</v>
      </c>
      <c r="O693" s="41" t="s">
        <v>762</v>
      </c>
      <c r="P693" s="41" t="s">
        <v>45</v>
      </c>
      <c r="Q693" s="41" t="s">
        <v>4481</v>
      </c>
      <c r="R693" s="41" t="s">
        <v>4481</v>
      </c>
      <c r="S693" s="41" t="s">
        <v>6586</v>
      </c>
      <c r="T693" s="41" t="s">
        <v>6587</v>
      </c>
      <c r="U693" s="41" t="s">
        <v>6587</v>
      </c>
      <c r="V693" s="41" t="s">
        <v>6587</v>
      </c>
      <c r="W693" s="41" t="s">
        <v>10833</v>
      </c>
      <c r="X693" s="41" t="s">
        <v>10834</v>
      </c>
      <c r="Y693" s="41" t="s">
        <v>10835</v>
      </c>
      <c r="Z693" s="41">
        <v>0</v>
      </c>
      <c r="AA693" s="41">
        <v>0</v>
      </c>
      <c r="AB693" s="41">
        <v>0</v>
      </c>
      <c r="AC693" s="41">
        <v>0</v>
      </c>
      <c r="AD693" s="56">
        <f t="shared" si="120"/>
        <v>0</v>
      </c>
      <c r="AE693" s="56">
        <f t="shared" si="121"/>
        <v>0</v>
      </c>
      <c r="AF693" s="41">
        <v>0</v>
      </c>
      <c r="AG693" s="41">
        <v>0</v>
      </c>
      <c r="AH693" s="41">
        <v>0</v>
      </c>
      <c r="AI693" s="41">
        <v>0</v>
      </c>
      <c r="AJ693" s="57">
        <f t="shared" si="122"/>
        <v>0</v>
      </c>
      <c r="AK693" s="57">
        <f t="shared" si="123"/>
        <v>0</v>
      </c>
      <c r="AL693" s="41">
        <v>0</v>
      </c>
      <c r="AM693" s="41">
        <v>0</v>
      </c>
      <c r="AN693" s="41">
        <v>0</v>
      </c>
      <c r="AO693" s="41">
        <v>0</v>
      </c>
      <c r="AP693" s="58">
        <f t="shared" si="124"/>
        <v>0</v>
      </c>
      <c r="AQ693" s="58">
        <f t="shared" si="125"/>
        <v>0</v>
      </c>
      <c r="AR693" s="41">
        <v>0</v>
      </c>
      <c r="AS693" s="41">
        <v>0</v>
      </c>
      <c r="AT693" s="41">
        <v>0</v>
      </c>
      <c r="AU693" s="41">
        <v>0</v>
      </c>
      <c r="AV693" s="59">
        <f t="shared" si="126"/>
        <v>0</v>
      </c>
      <c r="AW693" s="59">
        <f t="shared" si="127"/>
        <v>0</v>
      </c>
      <c r="AX693" s="41">
        <v>4</v>
      </c>
      <c r="AY693" s="41">
        <v>55</v>
      </c>
      <c r="AZ693" s="41">
        <v>38</v>
      </c>
      <c r="BA693" s="41">
        <v>1</v>
      </c>
      <c r="BB693" s="60">
        <f t="shared" si="128"/>
        <v>98</v>
      </c>
      <c r="BC693" s="60">
        <f t="shared" si="129"/>
        <v>24.5</v>
      </c>
      <c r="BD693" s="41">
        <f t="shared" si="130"/>
        <v>98</v>
      </c>
      <c r="BE693" s="41">
        <f t="shared" si="131"/>
        <v>4.7802406314600317E-3</v>
      </c>
    </row>
    <row r="694" spans="1:57" x14ac:dyDescent="0.25">
      <c r="A694" s="41" t="s">
        <v>10798</v>
      </c>
      <c r="B694" s="41" t="s">
        <v>9568</v>
      </c>
      <c r="C694" s="41">
        <v>1</v>
      </c>
      <c r="D694" s="41">
        <v>0</v>
      </c>
      <c r="E694" s="41" t="s">
        <v>10799</v>
      </c>
      <c r="F694" s="41">
        <v>100</v>
      </c>
      <c r="G694" s="41">
        <v>100</v>
      </c>
      <c r="H694" s="41" t="s">
        <v>759</v>
      </c>
      <c r="I694" s="41" t="s">
        <v>6587</v>
      </c>
      <c r="J694" s="41" t="s">
        <v>10800</v>
      </c>
      <c r="K694" s="41" t="s">
        <v>762</v>
      </c>
      <c r="L694" s="41" t="s">
        <v>762</v>
      </c>
      <c r="M694" s="41" t="s">
        <v>762</v>
      </c>
      <c r="N694" s="41" t="s">
        <v>762</v>
      </c>
      <c r="O694" s="41" t="s">
        <v>762</v>
      </c>
      <c r="P694" s="41" t="s">
        <v>45</v>
      </c>
      <c r="Q694" s="41" t="s">
        <v>4481</v>
      </c>
      <c r="R694" s="41" t="s">
        <v>4481</v>
      </c>
      <c r="S694" s="41" t="s">
        <v>6586</v>
      </c>
      <c r="T694" s="41" t="s">
        <v>6587</v>
      </c>
      <c r="U694" s="41" t="s">
        <v>6587</v>
      </c>
      <c r="V694" s="41" t="s">
        <v>6587</v>
      </c>
      <c r="W694" s="41" t="s">
        <v>10801</v>
      </c>
      <c r="X694" s="41" t="s">
        <v>10802</v>
      </c>
      <c r="Y694" s="41" t="s">
        <v>10802</v>
      </c>
      <c r="Z694" s="41">
        <v>36</v>
      </c>
      <c r="AA694" s="41">
        <v>3</v>
      </c>
      <c r="AB694" s="41">
        <v>3</v>
      </c>
      <c r="AC694" s="41">
        <v>2</v>
      </c>
      <c r="AD694" s="56">
        <f t="shared" si="120"/>
        <v>44</v>
      </c>
      <c r="AE694" s="56">
        <f t="shared" si="121"/>
        <v>11</v>
      </c>
      <c r="AF694" s="41">
        <v>103</v>
      </c>
      <c r="AG694" s="41">
        <v>340</v>
      </c>
      <c r="AH694" s="41">
        <v>169</v>
      </c>
      <c r="AI694" s="41">
        <v>248</v>
      </c>
      <c r="AJ694" s="57">
        <f t="shared" si="122"/>
        <v>860</v>
      </c>
      <c r="AK694" s="57">
        <f t="shared" si="123"/>
        <v>215</v>
      </c>
      <c r="AL694" s="41">
        <v>41</v>
      </c>
      <c r="AM694" s="41">
        <v>60</v>
      </c>
      <c r="AN694" s="41">
        <v>33</v>
      </c>
      <c r="AO694" s="41">
        <v>17</v>
      </c>
      <c r="AP694" s="58">
        <f t="shared" si="124"/>
        <v>151</v>
      </c>
      <c r="AQ694" s="58">
        <f t="shared" si="125"/>
        <v>37.75</v>
      </c>
      <c r="AR694" s="41">
        <v>9</v>
      </c>
      <c r="AS694" s="41">
        <v>0</v>
      </c>
      <c r="AT694" s="41">
        <v>8</v>
      </c>
      <c r="AU694" s="41">
        <v>5</v>
      </c>
      <c r="AV694" s="59">
        <f t="shared" si="126"/>
        <v>22</v>
      </c>
      <c r="AW694" s="59">
        <f t="shared" si="127"/>
        <v>5.5</v>
      </c>
      <c r="AX694" s="41">
        <v>3</v>
      </c>
      <c r="AY694" s="41">
        <v>3</v>
      </c>
      <c r="AZ694" s="41">
        <v>3</v>
      </c>
      <c r="BA694" s="41">
        <v>5</v>
      </c>
      <c r="BB694" s="60">
        <f t="shared" si="128"/>
        <v>14</v>
      </c>
      <c r="BC694" s="60">
        <f t="shared" si="129"/>
        <v>3.5</v>
      </c>
      <c r="BD694" s="41">
        <f t="shared" si="130"/>
        <v>1091</v>
      </c>
      <c r="BE694" s="41">
        <f t="shared" si="131"/>
        <v>5.3216760499213207E-2</v>
      </c>
    </row>
    <row r="695" spans="1:57" x14ac:dyDescent="0.25">
      <c r="A695" s="41" t="s">
        <v>10897</v>
      </c>
      <c r="B695" s="41" t="s">
        <v>9568</v>
      </c>
      <c r="C695" s="41">
        <v>1</v>
      </c>
      <c r="D695" s="41">
        <v>0</v>
      </c>
      <c r="E695" s="41" t="s">
        <v>10898</v>
      </c>
      <c r="F695" s="41">
        <v>99.698999999999998</v>
      </c>
      <c r="G695" s="41">
        <v>100</v>
      </c>
      <c r="H695" s="41" t="s">
        <v>759</v>
      </c>
      <c r="I695" s="41" t="s">
        <v>6587</v>
      </c>
      <c r="J695" s="41" t="s">
        <v>10899</v>
      </c>
      <c r="K695" s="41" t="s">
        <v>762</v>
      </c>
      <c r="L695" s="41" t="s">
        <v>762</v>
      </c>
      <c r="M695" s="41" t="s">
        <v>762</v>
      </c>
      <c r="N695" s="41" t="s">
        <v>762</v>
      </c>
      <c r="O695" s="41" t="s">
        <v>762</v>
      </c>
      <c r="P695" s="41" t="s">
        <v>45</v>
      </c>
      <c r="Q695" s="41" t="s">
        <v>4481</v>
      </c>
      <c r="R695" s="41" t="s">
        <v>4481</v>
      </c>
      <c r="S695" s="41" t="s">
        <v>6586</v>
      </c>
      <c r="T695" s="41" t="s">
        <v>6587</v>
      </c>
      <c r="U695" s="41" t="s">
        <v>6587</v>
      </c>
      <c r="V695" s="41" t="s">
        <v>6587</v>
      </c>
      <c r="W695" s="41" t="s">
        <v>10900</v>
      </c>
      <c r="X695" s="41" t="s">
        <v>10901</v>
      </c>
      <c r="Y695" s="41" t="s">
        <v>10902</v>
      </c>
      <c r="Z695" s="41">
        <v>0</v>
      </c>
      <c r="AA695" s="41">
        <v>0</v>
      </c>
      <c r="AB695" s="41">
        <v>0</v>
      </c>
      <c r="AC695" s="41">
        <v>0</v>
      </c>
      <c r="AD695" s="56">
        <f t="shared" si="120"/>
        <v>0</v>
      </c>
      <c r="AE695" s="56">
        <f t="shared" si="121"/>
        <v>0</v>
      </c>
      <c r="AF695" s="41">
        <v>0</v>
      </c>
      <c r="AG695" s="41">
        <v>0</v>
      </c>
      <c r="AH695" s="41">
        <v>21</v>
      </c>
      <c r="AI695" s="41">
        <v>3</v>
      </c>
      <c r="AJ695" s="57">
        <f t="shared" si="122"/>
        <v>24</v>
      </c>
      <c r="AK695" s="57">
        <f t="shared" si="123"/>
        <v>6</v>
      </c>
      <c r="AL695" s="41">
        <v>4</v>
      </c>
      <c r="AM695" s="41">
        <v>3</v>
      </c>
      <c r="AN695" s="41">
        <v>1</v>
      </c>
      <c r="AO695" s="41">
        <v>0</v>
      </c>
      <c r="AP695" s="58">
        <f t="shared" si="124"/>
        <v>8</v>
      </c>
      <c r="AQ695" s="58">
        <f t="shared" si="125"/>
        <v>2</v>
      </c>
      <c r="AR695" s="41">
        <v>0</v>
      </c>
      <c r="AS695" s="41">
        <v>0</v>
      </c>
      <c r="AT695" s="41">
        <v>0</v>
      </c>
      <c r="AU695" s="41">
        <v>0</v>
      </c>
      <c r="AV695" s="59">
        <f t="shared" si="126"/>
        <v>0</v>
      </c>
      <c r="AW695" s="59">
        <f t="shared" si="127"/>
        <v>0</v>
      </c>
      <c r="AX695" s="41">
        <v>2</v>
      </c>
      <c r="AY695" s="41">
        <v>0</v>
      </c>
      <c r="AZ695" s="41">
        <v>0</v>
      </c>
      <c r="BA695" s="41">
        <v>1</v>
      </c>
      <c r="BB695" s="60">
        <f t="shared" si="128"/>
        <v>3</v>
      </c>
      <c r="BC695" s="60">
        <f t="shared" si="129"/>
        <v>0.75</v>
      </c>
      <c r="BD695" s="41">
        <f t="shared" si="130"/>
        <v>35</v>
      </c>
      <c r="BE695" s="41">
        <f t="shared" si="131"/>
        <v>1.7072287969500115E-3</v>
      </c>
    </row>
    <row r="696" spans="1:57" x14ac:dyDescent="0.25">
      <c r="A696" s="41" t="s">
        <v>7389</v>
      </c>
      <c r="B696" s="41" t="s">
        <v>5426</v>
      </c>
      <c r="C696" s="41">
        <v>1</v>
      </c>
      <c r="D696" s="41">
        <v>2</v>
      </c>
      <c r="E696" s="41" t="s">
        <v>7390</v>
      </c>
      <c r="F696" s="41">
        <v>99.096000000000004</v>
      </c>
      <c r="G696" s="41">
        <v>100</v>
      </c>
      <c r="H696" s="41" t="s">
        <v>759</v>
      </c>
      <c r="I696" s="41" t="s">
        <v>7391</v>
      </c>
      <c r="J696" s="41" t="s">
        <v>7392</v>
      </c>
      <c r="K696" s="41" t="s">
        <v>762</v>
      </c>
      <c r="L696" s="41" t="s">
        <v>762</v>
      </c>
      <c r="M696" s="41" t="s">
        <v>762</v>
      </c>
      <c r="N696" s="41" t="s">
        <v>762</v>
      </c>
      <c r="O696" s="41" t="s">
        <v>762</v>
      </c>
      <c r="P696" s="41" t="s">
        <v>45</v>
      </c>
      <c r="Q696" s="41" t="s">
        <v>4481</v>
      </c>
      <c r="R696" s="41" t="s">
        <v>4481</v>
      </c>
      <c r="S696" s="41" t="s">
        <v>6586</v>
      </c>
      <c r="T696" s="41" t="s">
        <v>6587</v>
      </c>
      <c r="U696" s="41" t="s">
        <v>7393</v>
      </c>
      <c r="V696" s="41" t="s">
        <v>7393</v>
      </c>
      <c r="W696" s="41" t="s">
        <v>7394</v>
      </c>
      <c r="X696" s="41" t="s">
        <v>7395</v>
      </c>
      <c r="Y696" s="41" t="s">
        <v>7396</v>
      </c>
      <c r="Z696" s="41">
        <v>0</v>
      </c>
      <c r="AA696" s="41">
        <v>0</v>
      </c>
      <c r="AB696" s="41">
        <v>0</v>
      </c>
      <c r="AC696" s="41">
        <v>0</v>
      </c>
      <c r="AD696" s="56">
        <f t="shared" si="120"/>
        <v>0</v>
      </c>
      <c r="AE696" s="56">
        <f t="shared" si="121"/>
        <v>0</v>
      </c>
      <c r="AF696" s="41">
        <v>9</v>
      </c>
      <c r="AG696" s="41">
        <v>1</v>
      </c>
      <c r="AH696" s="41">
        <v>3</v>
      </c>
      <c r="AI696" s="41">
        <v>4</v>
      </c>
      <c r="AJ696" s="57">
        <f t="shared" si="122"/>
        <v>17</v>
      </c>
      <c r="AK696" s="57">
        <f t="shared" si="123"/>
        <v>4.25</v>
      </c>
      <c r="AL696" s="41">
        <v>11</v>
      </c>
      <c r="AM696" s="41">
        <v>10</v>
      </c>
      <c r="AN696" s="41">
        <v>18</v>
      </c>
      <c r="AO696" s="41">
        <v>9</v>
      </c>
      <c r="AP696" s="58">
        <f t="shared" si="124"/>
        <v>48</v>
      </c>
      <c r="AQ696" s="58">
        <f t="shared" si="125"/>
        <v>12</v>
      </c>
      <c r="AR696" s="41">
        <v>9</v>
      </c>
      <c r="AS696" s="41">
        <v>0</v>
      </c>
      <c r="AT696" s="41">
        <v>1</v>
      </c>
      <c r="AU696" s="41">
        <v>1</v>
      </c>
      <c r="AV696" s="59">
        <f t="shared" si="126"/>
        <v>11</v>
      </c>
      <c r="AW696" s="59">
        <f t="shared" si="127"/>
        <v>2.75</v>
      </c>
      <c r="AX696" s="41">
        <v>9</v>
      </c>
      <c r="AY696" s="41">
        <v>4</v>
      </c>
      <c r="AZ696" s="41">
        <v>1</v>
      </c>
      <c r="BA696" s="41">
        <v>0</v>
      </c>
      <c r="BB696" s="60">
        <f t="shared" si="128"/>
        <v>14</v>
      </c>
      <c r="BC696" s="60">
        <f t="shared" si="129"/>
        <v>3.5</v>
      </c>
      <c r="BD696" s="41">
        <f t="shared" si="130"/>
        <v>90</v>
      </c>
      <c r="BE696" s="41">
        <f t="shared" si="131"/>
        <v>4.3900169064428861E-3</v>
      </c>
    </row>
    <row r="697" spans="1:57" x14ac:dyDescent="0.25">
      <c r="A697" s="41" t="s">
        <v>4576</v>
      </c>
      <c r="B697" s="41" t="s">
        <v>4403</v>
      </c>
      <c r="C697" s="41">
        <v>1</v>
      </c>
      <c r="D697" s="41">
        <v>0</v>
      </c>
      <c r="E697" s="41" t="s">
        <v>4577</v>
      </c>
      <c r="F697" s="41">
        <v>99.698999999999998</v>
      </c>
      <c r="G697" s="41">
        <v>100</v>
      </c>
      <c r="H697" s="41" t="s">
        <v>759</v>
      </c>
      <c r="I697" s="41" t="s">
        <v>4481</v>
      </c>
      <c r="J697" s="41" t="s">
        <v>4578</v>
      </c>
      <c r="K697" s="41" t="s">
        <v>762</v>
      </c>
      <c r="L697" s="41" t="s">
        <v>762</v>
      </c>
      <c r="M697" s="41" t="s">
        <v>762</v>
      </c>
      <c r="N697" s="41" t="s">
        <v>762</v>
      </c>
      <c r="O697" s="41" t="s">
        <v>762</v>
      </c>
      <c r="P697" s="41" t="s">
        <v>45</v>
      </c>
      <c r="Q697" s="41" t="s">
        <v>4481</v>
      </c>
      <c r="R697" s="41" t="s">
        <v>4481</v>
      </c>
      <c r="S697" s="41" t="s">
        <v>4481</v>
      </c>
      <c r="T697" s="41" t="s">
        <v>4481</v>
      </c>
      <c r="U697" s="41" t="s">
        <v>4481</v>
      </c>
      <c r="V697" s="41" t="s">
        <v>4481</v>
      </c>
      <c r="W697" s="41" t="s">
        <v>4579</v>
      </c>
      <c r="X697" s="41" t="s">
        <v>4580</v>
      </c>
      <c r="Y697" s="41" t="s">
        <v>4581</v>
      </c>
      <c r="Z697" s="41">
        <v>8</v>
      </c>
      <c r="AA697" s="41">
        <v>1</v>
      </c>
      <c r="AB697" s="41">
        <v>4</v>
      </c>
      <c r="AC697" s="41">
        <v>0</v>
      </c>
      <c r="AD697" s="56">
        <f t="shared" si="120"/>
        <v>13</v>
      </c>
      <c r="AE697" s="56">
        <f t="shared" si="121"/>
        <v>3.25</v>
      </c>
      <c r="AF697" s="41">
        <v>3</v>
      </c>
      <c r="AG697" s="41">
        <v>26</v>
      </c>
      <c r="AH697" s="41">
        <v>5</v>
      </c>
      <c r="AI697" s="41">
        <v>2</v>
      </c>
      <c r="AJ697" s="57">
        <f t="shared" si="122"/>
        <v>36</v>
      </c>
      <c r="AK697" s="57">
        <f t="shared" si="123"/>
        <v>9</v>
      </c>
      <c r="AL697" s="41">
        <v>4</v>
      </c>
      <c r="AM697" s="41">
        <v>1</v>
      </c>
      <c r="AN697" s="41">
        <v>0</v>
      </c>
      <c r="AO697" s="41">
        <v>0</v>
      </c>
      <c r="AP697" s="58">
        <f t="shared" si="124"/>
        <v>5</v>
      </c>
      <c r="AQ697" s="58">
        <f t="shared" si="125"/>
        <v>1.25</v>
      </c>
      <c r="AR697" s="41">
        <v>0</v>
      </c>
      <c r="AS697" s="41">
        <v>1</v>
      </c>
      <c r="AT697" s="41">
        <v>1</v>
      </c>
      <c r="AU697" s="41">
        <v>5</v>
      </c>
      <c r="AV697" s="59">
        <f t="shared" si="126"/>
        <v>7</v>
      </c>
      <c r="AW697" s="59">
        <f t="shared" si="127"/>
        <v>1.75</v>
      </c>
      <c r="AX697" s="41">
        <v>2</v>
      </c>
      <c r="AY697" s="41">
        <v>1</v>
      </c>
      <c r="AZ697" s="41">
        <v>1</v>
      </c>
      <c r="BA697" s="41">
        <v>1</v>
      </c>
      <c r="BB697" s="60">
        <f t="shared" si="128"/>
        <v>5</v>
      </c>
      <c r="BC697" s="60">
        <f t="shared" si="129"/>
        <v>1.25</v>
      </c>
      <c r="BD697" s="41">
        <f t="shared" si="130"/>
        <v>66</v>
      </c>
      <c r="BE697" s="41">
        <f t="shared" si="131"/>
        <v>3.2193457313914502E-3</v>
      </c>
    </row>
    <row r="698" spans="1:57" x14ac:dyDescent="0.25">
      <c r="A698" s="41" t="s">
        <v>4479</v>
      </c>
      <c r="B698" s="41" t="s">
        <v>4403</v>
      </c>
      <c r="C698" s="41">
        <v>1</v>
      </c>
      <c r="D698" s="41">
        <v>0</v>
      </c>
      <c r="E698" s="41" t="s">
        <v>4480</v>
      </c>
      <c r="F698" s="41">
        <v>100</v>
      </c>
      <c r="G698" s="41">
        <v>100</v>
      </c>
      <c r="H698" s="41" t="s">
        <v>759</v>
      </c>
      <c r="I698" s="41" t="s">
        <v>4481</v>
      </c>
      <c r="J698" s="41" t="s">
        <v>4482</v>
      </c>
      <c r="K698" s="41" t="s">
        <v>762</v>
      </c>
      <c r="L698" s="41" t="s">
        <v>762</v>
      </c>
      <c r="M698" s="41" t="s">
        <v>762</v>
      </c>
      <c r="N698" s="41" t="s">
        <v>762</v>
      </c>
      <c r="O698" s="41" t="s">
        <v>762</v>
      </c>
      <c r="P698" s="41" t="s">
        <v>45</v>
      </c>
      <c r="Q698" s="41" t="s">
        <v>4481</v>
      </c>
      <c r="R698" s="41" t="s">
        <v>4481</v>
      </c>
      <c r="S698" s="41" t="s">
        <v>4481</v>
      </c>
      <c r="T698" s="41" t="s">
        <v>4481</v>
      </c>
      <c r="U698" s="41" t="s">
        <v>4481</v>
      </c>
      <c r="V698" s="41" t="s">
        <v>4481</v>
      </c>
      <c r="W698" s="41" t="s">
        <v>4483</v>
      </c>
      <c r="X698" s="41" t="s">
        <v>4484</v>
      </c>
      <c r="Y698" s="41" t="s">
        <v>4484</v>
      </c>
      <c r="Z698" s="41">
        <v>0</v>
      </c>
      <c r="AA698" s="41">
        <v>1</v>
      </c>
      <c r="AB698" s="41">
        <v>0</v>
      </c>
      <c r="AC698" s="41">
        <v>0</v>
      </c>
      <c r="AD698" s="56">
        <f t="shared" si="120"/>
        <v>1</v>
      </c>
      <c r="AE698" s="56">
        <f t="shared" si="121"/>
        <v>0.25</v>
      </c>
      <c r="AF698" s="41">
        <v>1</v>
      </c>
      <c r="AG698" s="41">
        <v>0</v>
      </c>
      <c r="AH698" s="41">
        <v>1</v>
      </c>
      <c r="AI698" s="41">
        <v>1</v>
      </c>
      <c r="AJ698" s="57">
        <f t="shared" si="122"/>
        <v>3</v>
      </c>
      <c r="AK698" s="57">
        <f t="shared" si="123"/>
        <v>0.75</v>
      </c>
      <c r="AL698" s="41">
        <v>6</v>
      </c>
      <c r="AM698" s="41">
        <v>3</v>
      </c>
      <c r="AN698" s="41">
        <v>1</v>
      </c>
      <c r="AO698" s="41">
        <v>96</v>
      </c>
      <c r="AP698" s="58">
        <f t="shared" si="124"/>
        <v>106</v>
      </c>
      <c r="AQ698" s="58">
        <f t="shared" si="125"/>
        <v>26.5</v>
      </c>
      <c r="AR698" s="41">
        <v>0</v>
      </c>
      <c r="AS698" s="41">
        <v>1</v>
      </c>
      <c r="AT698" s="41">
        <v>2</v>
      </c>
      <c r="AU698" s="41">
        <v>2</v>
      </c>
      <c r="AV698" s="59">
        <f t="shared" si="126"/>
        <v>5</v>
      </c>
      <c r="AW698" s="59">
        <f t="shared" si="127"/>
        <v>1.25</v>
      </c>
      <c r="AX698" s="41">
        <v>2</v>
      </c>
      <c r="AY698" s="41">
        <v>2</v>
      </c>
      <c r="AZ698" s="41">
        <v>0</v>
      </c>
      <c r="BA698" s="41">
        <v>0</v>
      </c>
      <c r="BB698" s="60">
        <f t="shared" si="128"/>
        <v>4</v>
      </c>
      <c r="BC698" s="60">
        <f t="shared" si="129"/>
        <v>1</v>
      </c>
      <c r="BD698" s="41">
        <f t="shared" si="130"/>
        <v>119</v>
      </c>
      <c r="BE698" s="41">
        <f t="shared" si="131"/>
        <v>5.804577909630038E-3</v>
      </c>
    </row>
    <row r="699" spans="1:57" x14ac:dyDescent="0.25">
      <c r="A699" s="41" t="s">
        <v>4672</v>
      </c>
      <c r="B699" s="41" t="s">
        <v>4403</v>
      </c>
      <c r="C699" s="41">
        <v>2</v>
      </c>
      <c r="D699" s="41">
        <v>0</v>
      </c>
      <c r="E699" s="41" t="s">
        <v>4673</v>
      </c>
      <c r="F699" s="41">
        <v>100</v>
      </c>
      <c r="G699" s="41">
        <v>100</v>
      </c>
      <c r="H699" s="41" t="s">
        <v>759</v>
      </c>
      <c r="I699" s="41" t="s">
        <v>4481</v>
      </c>
      <c r="J699" s="41" t="s">
        <v>4674</v>
      </c>
      <c r="K699" s="41" t="s">
        <v>762</v>
      </c>
      <c r="L699" s="41" t="s">
        <v>762</v>
      </c>
      <c r="M699" s="41" t="s">
        <v>762</v>
      </c>
      <c r="N699" s="41" t="s">
        <v>762</v>
      </c>
      <c r="O699" s="41" t="s">
        <v>762</v>
      </c>
      <c r="P699" s="41" t="s">
        <v>45</v>
      </c>
      <c r="Q699" s="41" t="s">
        <v>4481</v>
      </c>
      <c r="R699" s="41" t="s">
        <v>4481</v>
      </c>
      <c r="S699" s="41" t="s">
        <v>4481</v>
      </c>
      <c r="T699" s="41" t="s">
        <v>4481</v>
      </c>
      <c r="U699" s="41" t="s">
        <v>4481</v>
      </c>
      <c r="V699" s="41" t="s">
        <v>4481</v>
      </c>
      <c r="W699" s="41" t="s">
        <v>4675</v>
      </c>
      <c r="X699" s="41" t="s">
        <v>4676</v>
      </c>
      <c r="Y699" s="41" t="s">
        <v>4676</v>
      </c>
      <c r="Z699" s="41">
        <v>3</v>
      </c>
      <c r="AA699" s="41">
        <v>30</v>
      </c>
      <c r="AB699" s="41">
        <v>1</v>
      </c>
      <c r="AC699" s="41">
        <v>0</v>
      </c>
      <c r="AD699" s="56">
        <f t="shared" si="120"/>
        <v>34</v>
      </c>
      <c r="AE699" s="56">
        <f t="shared" si="121"/>
        <v>8.5</v>
      </c>
      <c r="AF699" s="41">
        <v>1</v>
      </c>
      <c r="AG699" s="41">
        <v>1</v>
      </c>
      <c r="AH699" s="41">
        <v>0</v>
      </c>
      <c r="AI699" s="41">
        <v>1</v>
      </c>
      <c r="AJ699" s="57">
        <f t="shared" si="122"/>
        <v>3</v>
      </c>
      <c r="AK699" s="57">
        <f t="shared" si="123"/>
        <v>0.75</v>
      </c>
      <c r="AL699" s="41">
        <v>2</v>
      </c>
      <c r="AM699" s="41">
        <v>0</v>
      </c>
      <c r="AN699" s="41">
        <v>0</v>
      </c>
      <c r="AO699" s="41">
        <v>0</v>
      </c>
      <c r="AP699" s="58">
        <f t="shared" si="124"/>
        <v>2</v>
      </c>
      <c r="AQ699" s="58">
        <f t="shared" si="125"/>
        <v>0.5</v>
      </c>
      <c r="AR699" s="41">
        <v>0</v>
      </c>
      <c r="AS699" s="41">
        <v>0</v>
      </c>
      <c r="AT699" s="41">
        <v>0</v>
      </c>
      <c r="AU699" s="41">
        <v>0</v>
      </c>
      <c r="AV699" s="59">
        <f t="shared" si="126"/>
        <v>0</v>
      </c>
      <c r="AW699" s="59">
        <f t="shared" si="127"/>
        <v>0</v>
      </c>
      <c r="AX699" s="41">
        <v>3</v>
      </c>
      <c r="AY699" s="41">
        <v>11</v>
      </c>
      <c r="AZ699" s="41">
        <v>1</v>
      </c>
      <c r="BA699" s="41">
        <v>0</v>
      </c>
      <c r="BB699" s="60">
        <f t="shared" si="128"/>
        <v>15</v>
      </c>
      <c r="BC699" s="60">
        <f t="shared" si="129"/>
        <v>3.75</v>
      </c>
      <c r="BD699" s="41">
        <f t="shared" si="130"/>
        <v>54</v>
      </c>
      <c r="BE699" s="41">
        <f t="shared" si="131"/>
        <v>2.6340101438657318E-3</v>
      </c>
    </row>
    <row r="700" spans="1:57" x14ac:dyDescent="0.25">
      <c r="A700" s="41" t="s">
        <v>8575</v>
      </c>
      <c r="B700" s="41" t="s">
        <v>5426</v>
      </c>
      <c r="C700" s="41">
        <v>2</v>
      </c>
      <c r="D700" s="41">
        <v>0</v>
      </c>
      <c r="E700" s="41" t="s">
        <v>8576</v>
      </c>
      <c r="F700" s="41">
        <v>100</v>
      </c>
      <c r="G700" s="41">
        <v>100</v>
      </c>
      <c r="H700" s="41" t="s">
        <v>759</v>
      </c>
      <c r="I700" s="41" t="s">
        <v>6584</v>
      </c>
      <c r="J700" s="41" t="s">
        <v>8577</v>
      </c>
      <c r="K700" s="41" t="s">
        <v>762</v>
      </c>
      <c r="L700" s="41" t="s">
        <v>762</v>
      </c>
      <c r="M700" s="41" t="s">
        <v>762</v>
      </c>
      <c r="N700" s="41" t="s">
        <v>762</v>
      </c>
      <c r="O700" s="41" t="s">
        <v>762</v>
      </c>
      <c r="P700" s="41" t="s">
        <v>45</v>
      </c>
      <c r="Q700" s="41" t="s">
        <v>4481</v>
      </c>
      <c r="R700" s="41" t="s">
        <v>4481</v>
      </c>
      <c r="S700" s="41" t="s">
        <v>6586</v>
      </c>
      <c r="T700" s="41" t="s">
        <v>6587</v>
      </c>
      <c r="U700" s="41" t="s">
        <v>6584</v>
      </c>
      <c r="V700" s="41" t="s">
        <v>6584</v>
      </c>
      <c r="W700" s="41" t="s">
        <v>8578</v>
      </c>
      <c r="X700" s="41" t="s">
        <v>8579</v>
      </c>
      <c r="Y700" s="41" t="s">
        <v>8579</v>
      </c>
      <c r="Z700" s="41">
        <v>0</v>
      </c>
      <c r="AA700" s="41">
        <v>0</v>
      </c>
      <c r="AB700" s="41">
        <v>0</v>
      </c>
      <c r="AC700" s="41">
        <v>0</v>
      </c>
      <c r="AD700" s="56">
        <f t="shared" si="120"/>
        <v>0</v>
      </c>
      <c r="AE700" s="56">
        <f t="shared" si="121"/>
        <v>0</v>
      </c>
      <c r="AF700" s="41">
        <v>3</v>
      </c>
      <c r="AG700" s="41">
        <v>1</v>
      </c>
      <c r="AH700" s="41">
        <v>13</v>
      </c>
      <c r="AI700" s="41">
        <v>36</v>
      </c>
      <c r="AJ700" s="57">
        <f t="shared" si="122"/>
        <v>53</v>
      </c>
      <c r="AK700" s="57">
        <f t="shared" si="123"/>
        <v>13.25</v>
      </c>
      <c r="AL700" s="41">
        <v>8</v>
      </c>
      <c r="AM700" s="41">
        <v>23</v>
      </c>
      <c r="AN700" s="41">
        <v>21</v>
      </c>
      <c r="AO700" s="41">
        <v>9</v>
      </c>
      <c r="AP700" s="58">
        <f t="shared" si="124"/>
        <v>61</v>
      </c>
      <c r="AQ700" s="58">
        <f t="shared" si="125"/>
        <v>15.25</v>
      </c>
      <c r="AR700" s="41">
        <v>9</v>
      </c>
      <c r="AS700" s="41">
        <v>2</v>
      </c>
      <c r="AT700" s="41">
        <v>1</v>
      </c>
      <c r="AU700" s="41">
        <v>0</v>
      </c>
      <c r="AV700" s="59">
        <f t="shared" si="126"/>
        <v>12</v>
      </c>
      <c r="AW700" s="59">
        <f t="shared" si="127"/>
        <v>3</v>
      </c>
      <c r="AX700" s="41">
        <v>1</v>
      </c>
      <c r="AY700" s="41">
        <v>3</v>
      </c>
      <c r="AZ700" s="41">
        <v>1</v>
      </c>
      <c r="BA700" s="41">
        <v>0</v>
      </c>
      <c r="BB700" s="60">
        <f t="shared" si="128"/>
        <v>5</v>
      </c>
      <c r="BC700" s="60">
        <f t="shared" si="129"/>
        <v>1.25</v>
      </c>
      <c r="BD700" s="41">
        <f t="shared" si="130"/>
        <v>131</v>
      </c>
      <c r="BE700" s="41">
        <f t="shared" si="131"/>
        <v>6.3899134971557563E-3</v>
      </c>
    </row>
    <row r="701" spans="1:57" x14ac:dyDescent="0.25">
      <c r="A701" s="41" t="s">
        <v>9099</v>
      </c>
      <c r="B701" s="41" t="s">
        <v>5426</v>
      </c>
      <c r="C701" s="41">
        <v>1</v>
      </c>
      <c r="D701" s="41">
        <v>0</v>
      </c>
      <c r="E701" s="41" t="s">
        <v>9100</v>
      </c>
      <c r="F701" s="41">
        <v>100</v>
      </c>
      <c r="G701" s="41">
        <v>100</v>
      </c>
      <c r="H701" s="41" t="s">
        <v>759</v>
      </c>
      <c r="I701" s="41" t="s">
        <v>6584</v>
      </c>
      <c r="J701" s="41" t="s">
        <v>9101</v>
      </c>
      <c r="K701" s="41" t="s">
        <v>762</v>
      </c>
      <c r="L701" s="41" t="s">
        <v>762</v>
      </c>
      <c r="M701" s="41" t="s">
        <v>762</v>
      </c>
      <c r="N701" s="41" t="s">
        <v>762</v>
      </c>
      <c r="O701" s="41" t="s">
        <v>762</v>
      </c>
      <c r="P701" s="41" t="s">
        <v>45</v>
      </c>
      <c r="Q701" s="41" t="s">
        <v>4481</v>
      </c>
      <c r="R701" s="41" t="s">
        <v>4481</v>
      </c>
      <c r="S701" s="41" t="s">
        <v>6586</v>
      </c>
      <c r="T701" s="41" t="s">
        <v>6587</v>
      </c>
      <c r="U701" s="41" t="s">
        <v>6584</v>
      </c>
      <c r="V701" s="41" t="s">
        <v>6584</v>
      </c>
      <c r="W701" s="41" t="s">
        <v>9102</v>
      </c>
      <c r="X701" s="41" t="s">
        <v>9103</v>
      </c>
      <c r="Y701" s="41" t="s">
        <v>9103</v>
      </c>
      <c r="Z701" s="41">
        <v>0</v>
      </c>
      <c r="AA701" s="41">
        <v>0</v>
      </c>
      <c r="AB701" s="41">
        <v>6</v>
      </c>
      <c r="AC701" s="41">
        <v>0</v>
      </c>
      <c r="AD701" s="56">
        <f t="shared" si="120"/>
        <v>6</v>
      </c>
      <c r="AE701" s="56">
        <f t="shared" si="121"/>
        <v>1.5</v>
      </c>
      <c r="AF701" s="41">
        <v>8</v>
      </c>
      <c r="AG701" s="41">
        <v>6</v>
      </c>
      <c r="AH701" s="41">
        <v>13</v>
      </c>
      <c r="AI701" s="41">
        <v>18</v>
      </c>
      <c r="AJ701" s="57">
        <f t="shared" si="122"/>
        <v>45</v>
      </c>
      <c r="AK701" s="57">
        <f t="shared" si="123"/>
        <v>11.25</v>
      </c>
      <c r="AL701" s="41">
        <v>2</v>
      </c>
      <c r="AM701" s="41">
        <v>21</v>
      </c>
      <c r="AN701" s="41">
        <v>4</v>
      </c>
      <c r="AO701" s="41">
        <v>9</v>
      </c>
      <c r="AP701" s="58">
        <f t="shared" si="124"/>
        <v>36</v>
      </c>
      <c r="AQ701" s="58">
        <f t="shared" si="125"/>
        <v>9</v>
      </c>
      <c r="AR701" s="41">
        <v>1</v>
      </c>
      <c r="AS701" s="41">
        <v>2</v>
      </c>
      <c r="AT701" s="41">
        <v>0</v>
      </c>
      <c r="AU701" s="41">
        <v>0</v>
      </c>
      <c r="AV701" s="59">
        <f t="shared" si="126"/>
        <v>3</v>
      </c>
      <c r="AW701" s="59">
        <f t="shared" si="127"/>
        <v>0.75</v>
      </c>
      <c r="AX701" s="41">
        <v>2</v>
      </c>
      <c r="AY701" s="41">
        <v>2</v>
      </c>
      <c r="AZ701" s="41">
        <v>3</v>
      </c>
      <c r="BA701" s="41">
        <v>0</v>
      </c>
      <c r="BB701" s="60">
        <f t="shared" si="128"/>
        <v>7</v>
      </c>
      <c r="BC701" s="60">
        <f t="shared" si="129"/>
        <v>1.75</v>
      </c>
      <c r="BD701" s="41">
        <f t="shared" si="130"/>
        <v>97</v>
      </c>
      <c r="BE701" s="41">
        <f t="shared" si="131"/>
        <v>4.7314626658328885E-3</v>
      </c>
    </row>
    <row r="702" spans="1:57" x14ac:dyDescent="0.25">
      <c r="A702" s="41" t="s">
        <v>9553</v>
      </c>
      <c r="B702" s="41" t="s">
        <v>5426</v>
      </c>
      <c r="C702" s="41">
        <v>1</v>
      </c>
      <c r="D702" s="41">
        <v>0</v>
      </c>
      <c r="E702" s="41" t="s">
        <v>9554</v>
      </c>
      <c r="F702" s="41">
        <v>100</v>
      </c>
      <c r="G702" s="41">
        <v>100</v>
      </c>
      <c r="H702" s="41" t="s">
        <v>759</v>
      </c>
      <c r="I702" s="41" t="s">
        <v>6584</v>
      </c>
      <c r="J702" s="41" t="s">
        <v>9555</v>
      </c>
      <c r="K702" s="41" t="s">
        <v>762</v>
      </c>
      <c r="L702" s="41" t="s">
        <v>762</v>
      </c>
      <c r="M702" s="41" t="s">
        <v>762</v>
      </c>
      <c r="N702" s="41" t="s">
        <v>762</v>
      </c>
      <c r="O702" s="41" t="s">
        <v>762</v>
      </c>
      <c r="P702" s="41" t="s">
        <v>45</v>
      </c>
      <c r="Q702" s="41" t="s">
        <v>4481</v>
      </c>
      <c r="R702" s="41" t="s">
        <v>4481</v>
      </c>
      <c r="S702" s="41" t="s">
        <v>6586</v>
      </c>
      <c r="T702" s="41" t="s">
        <v>6587</v>
      </c>
      <c r="U702" s="41" t="s">
        <v>6584</v>
      </c>
      <c r="V702" s="41" t="s">
        <v>6584</v>
      </c>
      <c r="W702" s="41" t="s">
        <v>9554</v>
      </c>
      <c r="X702" s="41" t="s">
        <v>9556</v>
      </c>
      <c r="Y702" s="41" t="s">
        <v>9556</v>
      </c>
      <c r="Z702" s="41">
        <v>0</v>
      </c>
      <c r="AA702" s="41">
        <v>0</v>
      </c>
      <c r="AB702" s="41">
        <v>0</v>
      </c>
      <c r="AC702" s="41">
        <v>0</v>
      </c>
      <c r="AD702" s="56">
        <f t="shared" si="120"/>
        <v>0</v>
      </c>
      <c r="AE702" s="56">
        <f t="shared" si="121"/>
        <v>0</v>
      </c>
      <c r="AF702" s="41">
        <v>7</v>
      </c>
      <c r="AG702" s="41">
        <v>2</v>
      </c>
      <c r="AH702" s="41">
        <v>0</v>
      </c>
      <c r="AI702" s="41">
        <v>1</v>
      </c>
      <c r="AJ702" s="57">
        <f t="shared" si="122"/>
        <v>10</v>
      </c>
      <c r="AK702" s="57">
        <f t="shared" si="123"/>
        <v>2.5</v>
      </c>
      <c r="AL702" s="41">
        <v>1</v>
      </c>
      <c r="AM702" s="41">
        <v>3</v>
      </c>
      <c r="AN702" s="41">
        <v>3</v>
      </c>
      <c r="AO702" s="41">
        <v>0</v>
      </c>
      <c r="AP702" s="58">
        <f t="shared" si="124"/>
        <v>7</v>
      </c>
      <c r="AQ702" s="58">
        <f t="shared" si="125"/>
        <v>1.75</v>
      </c>
      <c r="AR702" s="41">
        <v>0</v>
      </c>
      <c r="AS702" s="41">
        <v>0</v>
      </c>
      <c r="AT702" s="41">
        <v>2</v>
      </c>
      <c r="AU702" s="41">
        <v>0</v>
      </c>
      <c r="AV702" s="59">
        <f t="shared" si="126"/>
        <v>2</v>
      </c>
      <c r="AW702" s="59">
        <f t="shared" si="127"/>
        <v>0.5</v>
      </c>
      <c r="AX702" s="41">
        <v>0</v>
      </c>
      <c r="AY702" s="41">
        <v>2</v>
      </c>
      <c r="AZ702" s="41">
        <v>3</v>
      </c>
      <c r="BA702" s="41">
        <v>1</v>
      </c>
      <c r="BB702" s="60">
        <f t="shared" si="128"/>
        <v>6</v>
      </c>
      <c r="BC702" s="60">
        <f t="shared" si="129"/>
        <v>1.5</v>
      </c>
      <c r="BD702" s="41">
        <f t="shared" si="130"/>
        <v>25</v>
      </c>
      <c r="BE702" s="41">
        <f t="shared" si="131"/>
        <v>1.2194491406785795E-3</v>
      </c>
    </row>
    <row r="703" spans="1:57" x14ac:dyDescent="0.25">
      <c r="A703" s="41" t="s">
        <v>6582</v>
      </c>
      <c r="B703" s="41" t="s">
        <v>5426</v>
      </c>
      <c r="C703" s="41">
        <v>1</v>
      </c>
      <c r="D703" s="41">
        <v>0</v>
      </c>
      <c r="E703" s="41" t="s">
        <v>6583</v>
      </c>
      <c r="F703" s="41">
        <v>99.096000000000004</v>
      </c>
      <c r="G703" s="41">
        <v>100</v>
      </c>
      <c r="H703" s="41" t="s">
        <v>759</v>
      </c>
      <c r="I703" s="41" t="s">
        <v>6584</v>
      </c>
      <c r="J703" s="41" t="s">
        <v>6585</v>
      </c>
      <c r="K703" s="41" t="s">
        <v>762</v>
      </c>
      <c r="L703" s="41" t="s">
        <v>762</v>
      </c>
      <c r="M703" s="41" t="s">
        <v>762</v>
      </c>
      <c r="N703" s="41" t="s">
        <v>762</v>
      </c>
      <c r="O703" s="41" t="s">
        <v>762</v>
      </c>
      <c r="P703" s="41" t="s">
        <v>45</v>
      </c>
      <c r="Q703" s="41" t="s">
        <v>4481</v>
      </c>
      <c r="R703" s="41" t="s">
        <v>4481</v>
      </c>
      <c r="S703" s="41" t="s">
        <v>6586</v>
      </c>
      <c r="T703" s="41" t="s">
        <v>6587</v>
      </c>
      <c r="U703" s="41" t="s">
        <v>6584</v>
      </c>
      <c r="V703" s="41" t="s">
        <v>6584</v>
      </c>
      <c r="W703" s="41" t="s">
        <v>6588</v>
      </c>
      <c r="X703" s="41" t="s">
        <v>6589</v>
      </c>
      <c r="Y703" s="41" t="s">
        <v>6590</v>
      </c>
      <c r="Z703" s="41">
        <v>0</v>
      </c>
      <c r="AA703" s="41">
        <v>0</v>
      </c>
      <c r="AB703" s="41">
        <v>0</v>
      </c>
      <c r="AC703" s="41">
        <v>0</v>
      </c>
      <c r="AD703" s="56">
        <f t="shared" si="120"/>
        <v>0</v>
      </c>
      <c r="AE703" s="56">
        <f t="shared" si="121"/>
        <v>0</v>
      </c>
      <c r="AF703" s="41">
        <v>0</v>
      </c>
      <c r="AG703" s="41">
        <v>0</v>
      </c>
      <c r="AH703" s="41">
        <v>0</v>
      </c>
      <c r="AI703" s="41">
        <v>0</v>
      </c>
      <c r="AJ703" s="57">
        <f t="shared" si="122"/>
        <v>0</v>
      </c>
      <c r="AK703" s="57">
        <f t="shared" si="123"/>
        <v>0</v>
      </c>
      <c r="AL703" s="41">
        <v>0</v>
      </c>
      <c r="AM703" s="41">
        <v>0</v>
      </c>
      <c r="AN703" s="41">
        <v>0</v>
      </c>
      <c r="AO703" s="41">
        <v>1</v>
      </c>
      <c r="AP703" s="58">
        <f t="shared" si="124"/>
        <v>1</v>
      </c>
      <c r="AQ703" s="58">
        <f t="shared" si="125"/>
        <v>0.25</v>
      </c>
      <c r="AR703" s="41">
        <v>66</v>
      </c>
      <c r="AS703" s="41">
        <v>42</v>
      </c>
      <c r="AT703" s="41">
        <v>76</v>
      </c>
      <c r="AU703" s="41">
        <v>65</v>
      </c>
      <c r="AV703" s="59">
        <f t="shared" si="126"/>
        <v>249</v>
      </c>
      <c r="AW703" s="59">
        <f t="shared" si="127"/>
        <v>62.25</v>
      </c>
      <c r="AX703" s="41">
        <v>32</v>
      </c>
      <c r="AY703" s="41">
        <v>10</v>
      </c>
      <c r="AZ703" s="41">
        <v>42</v>
      </c>
      <c r="BA703" s="41">
        <v>52</v>
      </c>
      <c r="BB703" s="60">
        <f t="shared" si="128"/>
        <v>136</v>
      </c>
      <c r="BC703" s="60">
        <f t="shared" si="129"/>
        <v>34</v>
      </c>
      <c r="BD703" s="41">
        <f t="shared" si="130"/>
        <v>386</v>
      </c>
      <c r="BE703" s="41">
        <f t="shared" si="131"/>
        <v>1.8828294732077266E-2</v>
      </c>
    </row>
    <row r="704" spans="1:57" x14ac:dyDescent="0.25">
      <c r="A704" s="41" t="s">
        <v>7883</v>
      </c>
      <c r="B704" s="41" t="s">
        <v>5426</v>
      </c>
      <c r="C704" s="41">
        <v>1</v>
      </c>
      <c r="D704" s="41">
        <v>0</v>
      </c>
      <c r="E704" s="41" t="s">
        <v>7884</v>
      </c>
      <c r="F704" s="41">
        <v>100</v>
      </c>
      <c r="G704" s="41">
        <v>100</v>
      </c>
      <c r="H704" s="41" t="s">
        <v>759</v>
      </c>
      <c r="I704" s="41" t="s">
        <v>6584</v>
      </c>
      <c r="J704" s="41" t="s">
        <v>7885</v>
      </c>
      <c r="K704" s="41" t="s">
        <v>762</v>
      </c>
      <c r="L704" s="41" t="s">
        <v>762</v>
      </c>
      <c r="M704" s="41" t="s">
        <v>762</v>
      </c>
      <c r="N704" s="41" t="s">
        <v>762</v>
      </c>
      <c r="O704" s="41" t="s">
        <v>762</v>
      </c>
      <c r="P704" s="41" t="s">
        <v>45</v>
      </c>
      <c r="Q704" s="41" t="s">
        <v>4481</v>
      </c>
      <c r="R704" s="41" t="s">
        <v>4481</v>
      </c>
      <c r="S704" s="41" t="s">
        <v>6586</v>
      </c>
      <c r="T704" s="41" t="s">
        <v>6587</v>
      </c>
      <c r="U704" s="41" t="s">
        <v>6584</v>
      </c>
      <c r="V704" s="41" t="s">
        <v>6584</v>
      </c>
      <c r="W704" s="41" t="s">
        <v>7886</v>
      </c>
      <c r="X704" s="41" t="s">
        <v>7887</v>
      </c>
      <c r="Y704" s="41" t="s">
        <v>7887</v>
      </c>
      <c r="Z704" s="41">
        <v>0</v>
      </c>
      <c r="AA704" s="41">
        <v>0</v>
      </c>
      <c r="AB704" s="41">
        <v>0</v>
      </c>
      <c r="AC704" s="41">
        <v>0</v>
      </c>
      <c r="AD704" s="56">
        <f t="shared" si="120"/>
        <v>0</v>
      </c>
      <c r="AE704" s="56">
        <f t="shared" si="121"/>
        <v>0</v>
      </c>
      <c r="AF704" s="41">
        <v>0</v>
      </c>
      <c r="AG704" s="41">
        <v>0</v>
      </c>
      <c r="AH704" s="41">
        <v>0</v>
      </c>
      <c r="AI704" s="41">
        <v>0</v>
      </c>
      <c r="AJ704" s="57">
        <f t="shared" si="122"/>
        <v>0</v>
      </c>
      <c r="AK704" s="57">
        <f t="shared" si="123"/>
        <v>0</v>
      </c>
      <c r="AL704" s="41">
        <v>0</v>
      </c>
      <c r="AM704" s="41">
        <v>0</v>
      </c>
      <c r="AN704" s="41">
        <v>0</v>
      </c>
      <c r="AO704" s="41">
        <v>0</v>
      </c>
      <c r="AP704" s="58">
        <f t="shared" si="124"/>
        <v>0</v>
      </c>
      <c r="AQ704" s="58">
        <f t="shared" si="125"/>
        <v>0</v>
      </c>
      <c r="AR704" s="41">
        <v>0</v>
      </c>
      <c r="AS704" s="41">
        <v>0</v>
      </c>
      <c r="AT704" s="41">
        <v>0</v>
      </c>
      <c r="AU704" s="41">
        <v>0</v>
      </c>
      <c r="AV704" s="59">
        <f t="shared" si="126"/>
        <v>0</v>
      </c>
      <c r="AW704" s="59">
        <f t="shared" si="127"/>
        <v>0</v>
      </c>
      <c r="AX704" s="41">
        <v>13</v>
      </c>
      <c r="AY704" s="41">
        <v>23</v>
      </c>
      <c r="AZ704" s="41">
        <v>15</v>
      </c>
      <c r="BA704" s="41">
        <v>28</v>
      </c>
      <c r="BB704" s="60">
        <f t="shared" si="128"/>
        <v>79</v>
      </c>
      <c r="BC704" s="60">
        <f t="shared" si="129"/>
        <v>19.75</v>
      </c>
      <c r="BD704" s="41">
        <f t="shared" si="130"/>
        <v>79</v>
      </c>
      <c r="BE704" s="41">
        <f t="shared" si="131"/>
        <v>3.8534592845443113E-3</v>
      </c>
    </row>
    <row r="705" spans="1:57" x14ac:dyDescent="0.25">
      <c r="A705" s="41" t="s">
        <v>8820</v>
      </c>
      <c r="B705" s="41" t="s">
        <v>5426</v>
      </c>
      <c r="C705" s="41">
        <v>1</v>
      </c>
      <c r="D705" s="41">
        <v>0</v>
      </c>
      <c r="E705" s="41" t="s">
        <v>8821</v>
      </c>
      <c r="F705" s="41">
        <v>99.397999999999996</v>
      </c>
      <c r="G705" s="41">
        <v>100</v>
      </c>
      <c r="H705" s="41" t="s">
        <v>759</v>
      </c>
      <c r="I705" s="41" t="s">
        <v>6584</v>
      </c>
      <c r="J705" s="41" t="s">
        <v>8822</v>
      </c>
      <c r="K705" s="41" t="s">
        <v>762</v>
      </c>
      <c r="L705" s="41" t="s">
        <v>762</v>
      </c>
      <c r="M705" s="41" t="s">
        <v>762</v>
      </c>
      <c r="N705" s="41" t="s">
        <v>762</v>
      </c>
      <c r="O705" s="41" t="s">
        <v>762</v>
      </c>
      <c r="P705" s="41" t="s">
        <v>45</v>
      </c>
      <c r="Q705" s="41" t="s">
        <v>4481</v>
      </c>
      <c r="R705" s="41" t="s">
        <v>4481</v>
      </c>
      <c r="S705" s="41" t="s">
        <v>6586</v>
      </c>
      <c r="T705" s="41" t="s">
        <v>6587</v>
      </c>
      <c r="U705" s="41" t="s">
        <v>6584</v>
      </c>
      <c r="V705" s="41" t="s">
        <v>6584</v>
      </c>
      <c r="W705" s="41" t="s">
        <v>8823</v>
      </c>
      <c r="X705" s="41" t="s">
        <v>8824</v>
      </c>
      <c r="Y705" s="41" t="s">
        <v>8825</v>
      </c>
      <c r="Z705" s="41">
        <v>0</v>
      </c>
      <c r="AA705" s="41">
        <v>0</v>
      </c>
      <c r="AB705" s="41">
        <v>0</v>
      </c>
      <c r="AC705" s="41">
        <v>0</v>
      </c>
      <c r="AD705" s="56">
        <f t="shared" si="120"/>
        <v>0</v>
      </c>
      <c r="AE705" s="56">
        <f t="shared" si="121"/>
        <v>0</v>
      </c>
      <c r="AF705" s="41">
        <v>0</v>
      </c>
      <c r="AG705" s="41">
        <v>0</v>
      </c>
      <c r="AH705" s="41">
        <v>0</v>
      </c>
      <c r="AI705" s="41">
        <v>0</v>
      </c>
      <c r="AJ705" s="57">
        <f t="shared" si="122"/>
        <v>0</v>
      </c>
      <c r="AK705" s="57">
        <f t="shared" si="123"/>
        <v>0</v>
      </c>
      <c r="AL705" s="41">
        <v>0</v>
      </c>
      <c r="AM705" s="41">
        <v>0</v>
      </c>
      <c r="AN705" s="41">
        <v>0</v>
      </c>
      <c r="AO705" s="41">
        <v>0</v>
      </c>
      <c r="AP705" s="58">
        <f t="shared" si="124"/>
        <v>0</v>
      </c>
      <c r="AQ705" s="58">
        <f t="shared" si="125"/>
        <v>0</v>
      </c>
      <c r="AR705" s="41">
        <v>0</v>
      </c>
      <c r="AS705" s="41">
        <v>3</v>
      </c>
      <c r="AT705" s="41">
        <v>3</v>
      </c>
      <c r="AU705" s="41">
        <v>5</v>
      </c>
      <c r="AV705" s="59">
        <f t="shared" si="126"/>
        <v>11</v>
      </c>
      <c r="AW705" s="59">
        <f t="shared" si="127"/>
        <v>2.75</v>
      </c>
      <c r="AX705" s="41">
        <v>11</v>
      </c>
      <c r="AY705" s="41">
        <v>18</v>
      </c>
      <c r="AZ705" s="41">
        <v>16</v>
      </c>
      <c r="BA705" s="41">
        <v>46</v>
      </c>
      <c r="BB705" s="60">
        <f t="shared" si="128"/>
        <v>91</v>
      </c>
      <c r="BC705" s="60">
        <f t="shared" si="129"/>
        <v>22.75</v>
      </c>
      <c r="BD705" s="41">
        <f t="shared" si="130"/>
        <v>102</v>
      </c>
      <c r="BE705" s="41">
        <f t="shared" si="131"/>
        <v>4.9753524939686045E-3</v>
      </c>
    </row>
    <row r="706" spans="1:57" x14ac:dyDescent="0.25">
      <c r="A706" s="41" t="s">
        <v>6657</v>
      </c>
      <c r="B706" s="41" t="s">
        <v>5426</v>
      </c>
      <c r="C706" s="41">
        <v>2</v>
      </c>
      <c r="D706" s="41">
        <v>0</v>
      </c>
      <c r="E706" s="41" t="s">
        <v>6658</v>
      </c>
      <c r="F706" s="41">
        <v>99.698999999999998</v>
      </c>
      <c r="G706" s="41">
        <v>100</v>
      </c>
      <c r="H706" s="41" t="s">
        <v>759</v>
      </c>
      <c r="I706" s="41" t="s">
        <v>6584</v>
      </c>
      <c r="J706" s="41" t="s">
        <v>6659</v>
      </c>
      <c r="K706" s="41" t="s">
        <v>762</v>
      </c>
      <c r="L706" s="41" t="s">
        <v>762</v>
      </c>
      <c r="M706" s="41" t="s">
        <v>762</v>
      </c>
      <c r="N706" s="41" t="s">
        <v>762</v>
      </c>
      <c r="O706" s="41" t="s">
        <v>762</v>
      </c>
      <c r="P706" s="41" t="s">
        <v>45</v>
      </c>
      <c r="Q706" s="41" t="s">
        <v>4481</v>
      </c>
      <c r="R706" s="41" t="s">
        <v>4481</v>
      </c>
      <c r="S706" s="41" t="s">
        <v>6586</v>
      </c>
      <c r="T706" s="41" t="s">
        <v>6587</v>
      </c>
      <c r="U706" s="41" t="s">
        <v>6584</v>
      </c>
      <c r="V706" s="41" t="s">
        <v>6584</v>
      </c>
      <c r="W706" s="41" t="s">
        <v>6658</v>
      </c>
      <c r="X706" s="41" t="s">
        <v>6660</v>
      </c>
      <c r="Y706" s="41" t="s">
        <v>6661</v>
      </c>
      <c r="Z706" s="41">
        <v>0</v>
      </c>
      <c r="AA706" s="41">
        <v>0</v>
      </c>
      <c r="AB706" s="41">
        <v>0</v>
      </c>
      <c r="AC706" s="41">
        <v>0</v>
      </c>
      <c r="AD706" s="56">
        <f t="shared" si="120"/>
        <v>0</v>
      </c>
      <c r="AE706" s="56">
        <f t="shared" si="121"/>
        <v>0</v>
      </c>
      <c r="AF706" s="41">
        <v>0</v>
      </c>
      <c r="AG706" s="41">
        <v>0</v>
      </c>
      <c r="AH706" s="41">
        <v>0</v>
      </c>
      <c r="AI706" s="41">
        <v>0</v>
      </c>
      <c r="AJ706" s="57">
        <f t="shared" si="122"/>
        <v>0</v>
      </c>
      <c r="AK706" s="57">
        <f t="shared" si="123"/>
        <v>0</v>
      </c>
      <c r="AL706" s="41">
        <v>0</v>
      </c>
      <c r="AM706" s="41">
        <v>0</v>
      </c>
      <c r="AN706" s="41">
        <v>0</v>
      </c>
      <c r="AO706" s="41">
        <v>0</v>
      </c>
      <c r="AP706" s="58">
        <f t="shared" si="124"/>
        <v>0</v>
      </c>
      <c r="AQ706" s="58">
        <f t="shared" si="125"/>
        <v>0</v>
      </c>
      <c r="AR706" s="41">
        <v>0</v>
      </c>
      <c r="AS706" s="41">
        <v>0</v>
      </c>
      <c r="AT706" s="41">
        <v>1</v>
      </c>
      <c r="AU706" s="41">
        <v>0</v>
      </c>
      <c r="AV706" s="59">
        <f t="shared" si="126"/>
        <v>1</v>
      </c>
      <c r="AW706" s="59">
        <f t="shared" si="127"/>
        <v>0.25</v>
      </c>
      <c r="AX706" s="41">
        <v>11</v>
      </c>
      <c r="AY706" s="41">
        <v>4</v>
      </c>
      <c r="AZ706" s="41">
        <v>41</v>
      </c>
      <c r="BA706" s="41">
        <v>23</v>
      </c>
      <c r="BB706" s="60">
        <f t="shared" si="128"/>
        <v>79</v>
      </c>
      <c r="BC706" s="60">
        <f t="shared" si="129"/>
        <v>19.75</v>
      </c>
      <c r="BD706" s="41">
        <f t="shared" si="130"/>
        <v>80</v>
      </c>
      <c r="BE706" s="41">
        <f t="shared" si="131"/>
        <v>3.9022372501714545E-3</v>
      </c>
    </row>
    <row r="707" spans="1:57" x14ac:dyDescent="0.25">
      <c r="A707" s="41" t="s">
        <v>9045</v>
      </c>
      <c r="B707" s="41" t="s">
        <v>5426</v>
      </c>
      <c r="C707" s="41">
        <v>1</v>
      </c>
      <c r="D707" s="41">
        <v>0</v>
      </c>
      <c r="E707" s="41" t="s">
        <v>9046</v>
      </c>
      <c r="F707" s="41">
        <v>99.397999999999996</v>
      </c>
      <c r="G707" s="41">
        <v>100</v>
      </c>
      <c r="H707" s="41" t="s">
        <v>759</v>
      </c>
      <c r="I707" s="41" t="s">
        <v>6584</v>
      </c>
      <c r="J707" s="41" t="s">
        <v>9047</v>
      </c>
      <c r="K707" s="41" t="s">
        <v>762</v>
      </c>
      <c r="L707" s="41" t="s">
        <v>762</v>
      </c>
      <c r="M707" s="41" t="s">
        <v>762</v>
      </c>
      <c r="N707" s="41" t="s">
        <v>762</v>
      </c>
      <c r="O707" s="41" t="s">
        <v>762</v>
      </c>
      <c r="P707" s="41" t="s">
        <v>45</v>
      </c>
      <c r="Q707" s="41" t="s">
        <v>4481</v>
      </c>
      <c r="R707" s="41" t="s">
        <v>4481</v>
      </c>
      <c r="S707" s="41" t="s">
        <v>6586</v>
      </c>
      <c r="T707" s="41" t="s">
        <v>6587</v>
      </c>
      <c r="U707" s="41" t="s">
        <v>6584</v>
      </c>
      <c r="V707" s="41" t="s">
        <v>6584</v>
      </c>
      <c r="W707" s="41" t="s">
        <v>9048</v>
      </c>
      <c r="X707" s="41" t="s">
        <v>9049</v>
      </c>
      <c r="Y707" s="41" t="s">
        <v>9050</v>
      </c>
      <c r="Z707" s="41">
        <v>0</v>
      </c>
      <c r="AA707" s="41">
        <v>0</v>
      </c>
      <c r="AB707" s="41">
        <v>0</v>
      </c>
      <c r="AC707" s="41">
        <v>0</v>
      </c>
      <c r="AD707" s="56">
        <f t="shared" ref="AD707:AD770" si="132">SUM(Z707:AC707)</f>
        <v>0</v>
      </c>
      <c r="AE707" s="56">
        <f t="shared" ref="AE707:AE770" si="133">AVERAGE(Z707:AC707)</f>
        <v>0</v>
      </c>
      <c r="AF707" s="41">
        <v>7</v>
      </c>
      <c r="AG707" s="41">
        <v>19</v>
      </c>
      <c r="AH707" s="41">
        <v>1</v>
      </c>
      <c r="AI707" s="41">
        <v>0</v>
      </c>
      <c r="AJ707" s="57">
        <f t="shared" ref="AJ707:AJ770" si="134">SUM(AF707:AI707)</f>
        <v>27</v>
      </c>
      <c r="AK707" s="57">
        <f t="shared" ref="AK707:AK770" si="135">AVERAGE(AF707:AI707)</f>
        <v>6.75</v>
      </c>
      <c r="AL707" s="41">
        <v>0</v>
      </c>
      <c r="AM707" s="41">
        <v>0</v>
      </c>
      <c r="AN707" s="41">
        <v>2</v>
      </c>
      <c r="AO707" s="41">
        <v>133</v>
      </c>
      <c r="AP707" s="58">
        <f t="shared" ref="AP707:AP770" si="136">SUM(AL707:AO707)</f>
        <v>135</v>
      </c>
      <c r="AQ707" s="58">
        <f t="shared" ref="AQ707:AQ770" si="137">AVERAGE(AL707:AO707)</f>
        <v>33.75</v>
      </c>
      <c r="AR707" s="41">
        <v>6</v>
      </c>
      <c r="AS707" s="41">
        <v>3</v>
      </c>
      <c r="AT707" s="41">
        <v>2</v>
      </c>
      <c r="AU707" s="41">
        <v>0</v>
      </c>
      <c r="AV707" s="59">
        <f t="shared" ref="AV707:AV770" si="138">SUM(AR707:AU707)</f>
        <v>11</v>
      </c>
      <c r="AW707" s="59">
        <f t="shared" ref="AW707:AW770" si="139">AVERAGE(AR707:AU707)</f>
        <v>2.75</v>
      </c>
      <c r="AX707" s="41">
        <v>8</v>
      </c>
      <c r="AY707" s="41">
        <v>3</v>
      </c>
      <c r="AZ707" s="41">
        <v>4</v>
      </c>
      <c r="BA707" s="41">
        <v>1</v>
      </c>
      <c r="BB707" s="60">
        <f t="shared" ref="BB707:BB770" si="140">SUM(AX707:BA707)</f>
        <v>16</v>
      </c>
      <c r="BC707" s="60">
        <f t="shared" ref="BC707:BC770" si="141">AVERAGE(AX707:BA707)</f>
        <v>4</v>
      </c>
      <c r="BD707" s="41">
        <f t="shared" ref="BD707:BD770" si="142">SUM(Z707:AC707,AF707:AI707,AL707:AO707,AR707:AU707,AX707:BA707)</f>
        <v>189</v>
      </c>
      <c r="BE707" s="41">
        <f t="shared" ref="BE707:BE770" si="143">(BD707/2050106)*100</f>
        <v>9.2190355035300601E-3</v>
      </c>
    </row>
    <row r="708" spans="1:57" x14ac:dyDescent="0.25">
      <c r="A708" s="41" t="s">
        <v>9295</v>
      </c>
      <c r="B708" s="41" t="s">
        <v>5426</v>
      </c>
      <c r="C708" s="41">
        <v>1</v>
      </c>
      <c r="D708" s="41">
        <v>0</v>
      </c>
      <c r="E708" s="41" t="s">
        <v>9296</v>
      </c>
      <c r="F708" s="41">
        <v>100</v>
      </c>
      <c r="G708" s="41">
        <v>100</v>
      </c>
      <c r="H708" s="41" t="s">
        <v>759</v>
      </c>
      <c r="I708" s="41" t="s">
        <v>6584</v>
      </c>
      <c r="J708" s="41" t="s">
        <v>9297</v>
      </c>
      <c r="K708" s="41" t="s">
        <v>762</v>
      </c>
      <c r="L708" s="41" t="s">
        <v>762</v>
      </c>
      <c r="M708" s="41" t="s">
        <v>762</v>
      </c>
      <c r="N708" s="41" t="s">
        <v>762</v>
      </c>
      <c r="O708" s="41" t="s">
        <v>762</v>
      </c>
      <c r="P708" s="41" t="s">
        <v>45</v>
      </c>
      <c r="Q708" s="41" t="s">
        <v>4481</v>
      </c>
      <c r="R708" s="41" t="s">
        <v>4481</v>
      </c>
      <c r="S708" s="41" t="s">
        <v>6586</v>
      </c>
      <c r="T708" s="41" t="s">
        <v>6587</v>
      </c>
      <c r="U708" s="41" t="s">
        <v>6584</v>
      </c>
      <c r="V708" s="41" t="s">
        <v>6584</v>
      </c>
      <c r="W708" s="41" t="s">
        <v>9296</v>
      </c>
      <c r="X708" s="41" t="s">
        <v>9298</v>
      </c>
      <c r="Y708" s="41" t="s">
        <v>9298</v>
      </c>
      <c r="Z708" s="41">
        <v>10</v>
      </c>
      <c r="AA708" s="41">
        <v>0</v>
      </c>
      <c r="AB708" s="41">
        <v>2</v>
      </c>
      <c r="AC708" s="41">
        <v>0</v>
      </c>
      <c r="AD708" s="56">
        <f t="shared" si="132"/>
        <v>12</v>
      </c>
      <c r="AE708" s="56">
        <f t="shared" si="133"/>
        <v>3</v>
      </c>
      <c r="AF708" s="41">
        <v>3</v>
      </c>
      <c r="AG708" s="41">
        <v>5</v>
      </c>
      <c r="AH708" s="41">
        <v>32</v>
      </c>
      <c r="AI708" s="41">
        <v>7</v>
      </c>
      <c r="AJ708" s="57">
        <f t="shared" si="134"/>
        <v>47</v>
      </c>
      <c r="AK708" s="57">
        <f t="shared" si="135"/>
        <v>11.75</v>
      </c>
      <c r="AL708" s="41">
        <v>3</v>
      </c>
      <c r="AM708" s="41">
        <v>0</v>
      </c>
      <c r="AN708" s="41">
        <v>0</v>
      </c>
      <c r="AO708" s="41">
        <v>0</v>
      </c>
      <c r="AP708" s="58">
        <f t="shared" si="136"/>
        <v>3</v>
      </c>
      <c r="AQ708" s="58">
        <f t="shared" si="137"/>
        <v>0.75</v>
      </c>
      <c r="AR708" s="41">
        <v>0</v>
      </c>
      <c r="AS708" s="41">
        <v>0</v>
      </c>
      <c r="AT708" s="41">
        <v>2</v>
      </c>
      <c r="AU708" s="41">
        <v>0</v>
      </c>
      <c r="AV708" s="59">
        <f t="shared" si="138"/>
        <v>2</v>
      </c>
      <c r="AW708" s="59">
        <f t="shared" si="139"/>
        <v>0.5</v>
      </c>
      <c r="AX708" s="41">
        <v>0</v>
      </c>
      <c r="AY708" s="41">
        <v>2</v>
      </c>
      <c r="AZ708" s="41">
        <v>0</v>
      </c>
      <c r="BA708" s="41">
        <v>6</v>
      </c>
      <c r="BB708" s="60">
        <f t="shared" si="140"/>
        <v>8</v>
      </c>
      <c r="BC708" s="60">
        <f t="shared" si="141"/>
        <v>2</v>
      </c>
      <c r="BD708" s="41">
        <f t="shared" si="142"/>
        <v>72</v>
      </c>
      <c r="BE708" s="41">
        <f t="shared" si="143"/>
        <v>3.512013525154309E-3</v>
      </c>
    </row>
    <row r="709" spans="1:57" x14ac:dyDescent="0.25">
      <c r="A709" s="41" t="s">
        <v>9304</v>
      </c>
      <c r="B709" s="41" t="s">
        <v>5426</v>
      </c>
      <c r="C709" s="41">
        <v>1</v>
      </c>
      <c r="D709" s="41">
        <v>0</v>
      </c>
      <c r="E709" s="41" t="s">
        <v>9305</v>
      </c>
      <c r="F709" s="41">
        <v>100</v>
      </c>
      <c r="G709" s="41">
        <v>100</v>
      </c>
      <c r="H709" s="41" t="s">
        <v>759</v>
      </c>
      <c r="I709" s="41" t="s">
        <v>6584</v>
      </c>
      <c r="J709" s="41" t="s">
        <v>9306</v>
      </c>
      <c r="K709" s="41" t="s">
        <v>762</v>
      </c>
      <c r="L709" s="41" t="s">
        <v>762</v>
      </c>
      <c r="M709" s="41" t="s">
        <v>762</v>
      </c>
      <c r="N709" s="41" t="s">
        <v>762</v>
      </c>
      <c r="O709" s="41" t="s">
        <v>762</v>
      </c>
      <c r="P709" s="41" t="s">
        <v>45</v>
      </c>
      <c r="Q709" s="41" t="s">
        <v>4481</v>
      </c>
      <c r="R709" s="41" t="s">
        <v>4481</v>
      </c>
      <c r="S709" s="41" t="s">
        <v>6586</v>
      </c>
      <c r="T709" s="41" t="s">
        <v>6587</v>
      </c>
      <c r="U709" s="41" t="s">
        <v>6584</v>
      </c>
      <c r="V709" s="41" t="s">
        <v>6584</v>
      </c>
      <c r="W709" s="41" t="s">
        <v>9307</v>
      </c>
      <c r="X709" s="41" t="s">
        <v>9308</v>
      </c>
      <c r="Y709" s="41" t="s">
        <v>9308</v>
      </c>
      <c r="Z709" s="41">
        <v>0</v>
      </c>
      <c r="AA709" s="41">
        <v>0</v>
      </c>
      <c r="AB709" s="41">
        <v>0</v>
      </c>
      <c r="AC709" s="41">
        <v>0</v>
      </c>
      <c r="AD709" s="56">
        <f t="shared" si="132"/>
        <v>0</v>
      </c>
      <c r="AE709" s="56">
        <f t="shared" si="133"/>
        <v>0</v>
      </c>
      <c r="AF709" s="41">
        <v>28</v>
      </c>
      <c r="AG709" s="41">
        <v>2</v>
      </c>
      <c r="AH709" s="41">
        <v>17</v>
      </c>
      <c r="AI709" s="41">
        <v>39</v>
      </c>
      <c r="AJ709" s="57">
        <f t="shared" si="134"/>
        <v>86</v>
      </c>
      <c r="AK709" s="57">
        <f t="shared" si="135"/>
        <v>21.5</v>
      </c>
      <c r="AL709" s="41">
        <v>51</v>
      </c>
      <c r="AM709" s="41">
        <v>70</v>
      </c>
      <c r="AN709" s="41">
        <v>90</v>
      </c>
      <c r="AO709" s="41">
        <v>29</v>
      </c>
      <c r="AP709" s="58">
        <f t="shared" si="136"/>
        <v>240</v>
      </c>
      <c r="AQ709" s="58">
        <f t="shared" si="137"/>
        <v>60</v>
      </c>
      <c r="AR709" s="41">
        <v>7</v>
      </c>
      <c r="AS709" s="41">
        <v>8</v>
      </c>
      <c r="AT709" s="41">
        <v>6</v>
      </c>
      <c r="AU709" s="41">
        <v>4</v>
      </c>
      <c r="AV709" s="59">
        <f t="shared" si="138"/>
        <v>25</v>
      </c>
      <c r="AW709" s="59">
        <f t="shared" si="139"/>
        <v>6.25</v>
      </c>
      <c r="AX709" s="41">
        <v>2</v>
      </c>
      <c r="AY709" s="41">
        <v>4</v>
      </c>
      <c r="AZ709" s="41">
        <v>1</v>
      </c>
      <c r="BA709" s="41">
        <v>4</v>
      </c>
      <c r="BB709" s="60">
        <f t="shared" si="140"/>
        <v>11</v>
      </c>
      <c r="BC709" s="60">
        <f t="shared" si="141"/>
        <v>2.75</v>
      </c>
      <c r="BD709" s="41">
        <f t="shared" si="142"/>
        <v>362</v>
      </c>
      <c r="BE709" s="41">
        <f t="shared" si="143"/>
        <v>1.7657623557025832E-2</v>
      </c>
    </row>
    <row r="710" spans="1:57" x14ac:dyDescent="0.25">
      <c r="A710" s="41" t="s">
        <v>9179</v>
      </c>
      <c r="B710" s="41" t="s">
        <v>5426</v>
      </c>
      <c r="C710" s="41">
        <v>2</v>
      </c>
      <c r="D710" s="41">
        <v>0</v>
      </c>
      <c r="E710" s="41" t="s">
        <v>9180</v>
      </c>
      <c r="F710" s="41">
        <v>100</v>
      </c>
      <c r="G710" s="41">
        <v>100</v>
      </c>
      <c r="H710" s="41" t="s">
        <v>759</v>
      </c>
      <c r="I710" s="41" t="s">
        <v>6584</v>
      </c>
      <c r="J710" s="41" t="s">
        <v>9181</v>
      </c>
      <c r="K710" s="41" t="s">
        <v>762</v>
      </c>
      <c r="L710" s="41" t="s">
        <v>762</v>
      </c>
      <c r="M710" s="41" t="s">
        <v>762</v>
      </c>
      <c r="N710" s="41" t="s">
        <v>762</v>
      </c>
      <c r="O710" s="41" t="s">
        <v>762</v>
      </c>
      <c r="P710" s="41" t="s">
        <v>45</v>
      </c>
      <c r="Q710" s="41" t="s">
        <v>4481</v>
      </c>
      <c r="R710" s="41" t="s">
        <v>4481</v>
      </c>
      <c r="S710" s="41" t="s">
        <v>6586</v>
      </c>
      <c r="T710" s="41" t="s">
        <v>6587</v>
      </c>
      <c r="U710" s="41" t="s">
        <v>6584</v>
      </c>
      <c r="V710" s="41" t="s">
        <v>6584</v>
      </c>
      <c r="W710" s="41" t="s">
        <v>9182</v>
      </c>
      <c r="X710" s="41" t="s">
        <v>9183</v>
      </c>
      <c r="Y710" s="41" t="s">
        <v>9183</v>
      </c>
      <c r="Z710" s="41">
        <v>0</v>
      </c>
      <c r="AA710" s="41">
        <v>0</v>
      </c>
      <c r="AB710" s="41">
        <v>0</v>
      </c>
      <c r="AC710" s="41">
        <v>0</v>
      </c>
      <c r="AD710" s="56">
        <f t="shared" si="132"/>
        <v>0</v>
      </c>
      <c r="AE710" s="56">
        <f t="shared" si="133"/>
        <v>0</v>
      </c>
      <c r="AF710" s="41">
        <v>8</v>
      </c>
      <c r="AG710" s="41">
        <v>1</v>
      </c>
      <c r="AH710" s="41">
        <v>16</v>
      </c>
      <c r="AI710" s="41">
        <v>2</v>
      </c>
      <c r="AJ710" s="57">
        <f t="shared" si="134"/>
        <v>27</v>
      </c>
      <c r="AK710" s="57">
        <f t="shared" si="135"/>
        <v>6.75</v>
      </c>
      <c r="AL710" s="41">
        <v>23</v>
      </c>
      <c r="AM710" s="41">
        <v>26</v>
      </c>
      <c r="AN710" s="41">
        <v>24</v>
      </c>
      <c r="AO710" s="41">
        <v>14</v>
      </c>
      <c r="AP710" s="58">
        <f t="shared" si="136"/>
        <v>87</v>
      </c>
      <c r="AQ710" s="58">
        <f t="shared" si="137"/>
        <v>21.75</v>
      </c>
      <c r="AR710" s="41">
        <v>0</v>
      </c>
      <c r="AS710" s="41">
        <v>0</v>
      </c>
      <c r="AT710" s="41">
        <v>1</v>
      </c>
      <c r="AU710" s="41">
        <v>0</v>
      </c>
      <c r="AV710" s="59">
        <f t="shared" si="138"/>
        <v>1</v>
      </c>
      <c r="AW710" s="59">
        <f t="shared" si="139"/>
        <v>0.25</v>
      </c>
      <c r="AX710" s="41">
        <v>1</v>
      </c>
      <c r="AY710" s="41">
        <v>1</v>
      </c>
      <c r="AZ710" s="41">
        <v>2</v>
      </c>
      <c r="BA710" s="41">
        <v>1</v>
      </c>
      <c r="BB710" s="60">
        <f t="shared" si="140"/>
        <v>5</v>
      </c>
      <c r="BC710" s="60">
        <f t="shared" si="141"/>
        <v>1.25</v>
      </c>
      <c r="BD710" s="41">
        <f t="shared" si="142"/>
        <v>120</v>
      </c>
      <c r="BE710" s="41">
        <f t="shared" si="143"/>
        <v>5.853355875257182E-3</v>
      </c>
    </row>
    <row r="711" spans="1:57" x14ac:dyDescent="0.25">
      <c r="A711" s="41" t="s">
        <v>9104</v>
      </c>
      <c r="B711" s="41" t="s">
        <v>5426</v>
      </c>
      <c r="C711" s="41">
        <v>1</v>
      </c>
      <c r="D711" s="41">
        <v>0</v>
      </c>
      <c r="E711" s="41" t="s">
        <v>9105</v>
      </c>
      <c r="F711" s="41">
        <v>99.698999999999998</v>
      </c>
      <c r="G711" s="41">
        <v>100</v>
      </c>
      <c r="H711" s="41" t="s">
        <v>759</v>
      </c>
      <c r="I711" s="41" t="s">
        <v>6584</v>
      </c>
      <c r="J711" s="41" t="s">
        <v>9106</v>
      </c>
      <c r="K711" s="41" t="s">
        <v>762</v>
      </c>
      <c r="L711" s="41" t="s">
        <v>762</v>
      </c>
      <c r="M711" s="41" t="s">
        <v>762</v>
      </c>
      <c r="N711" s="41" t="s">
        <v>762</v>
      </c>
      <c r="O711" s="41" t="s">
        <v>762</v>
      </c>
      <c r="P711" s="41" t="s">
        <v>45</v>
      </c>
      <c r="Q711" s="41" t="s">
        <v>4481</v>
      </c>
      <c r="R711" s="41" t="s">
        <v>4481</v>
      </c>
      <c r="S711" s="41" t="s">
        <v>6586</v>
      </c>
      <c r="T711" s="41" t="s">
        <v>6587</v>
      </c>
      <c r="U711" s="41" t="s">
        <v>6584</v>
      </c>
      <c r="V711" s="41" t="s">
        <v>6584</v>
      </c>
      <c r="W711" s="41" t="s">
        <v>9107</v>
      </c>
      <c r="X711" s="41" t="s">
        <v>9108</v>
      </c>
      <c r="Y711" s="41" t="s">
        <v>9109</v>
      </c>
      <c r="Z711" s="41">
        <v>9</v>
      </c>
      <c r="AA711" s="41">
        <v>0</v>
      </c>
      <c r="AB711" s="41">
        <v>0</v>
      </c>
      <c r="AC711" s="41">
        <v>81</v>
      </c>
      <c r="AD711" s="56">
        <f t="shared" si="132"/>
        <v>90</v>
      </c>
      <c r="AE711" s="56">
        <f t="shared" si="133"/>
        <v>22.5</v>
      </c>
      <c r="AF711" s="41">
        <v>19</v>
      </c>
      <c r="AG711" s="41">
        <v>9</v>
      </c>
      <c r="AH711" s="41">
        <v>4</v>
      </c>
      <c r="AI711" s="41">
        <v>2</v>
      </c>
      <c r="AJ711" s="57">
        <f t="shared" si="134"/>
        <v>34</v>
      </c>
      <c r="AK711" s="57">
        <f t="shared" si="135"/>
        <v>8.5</v>
      </c>
      <c r="AL711" s="41">
        <v>3</v>
      </c>
      <c r="AM711" s="41">
        <v>15</v>
      </c>
      <c r="AN711" s="41">
        <v>7</v>
      </c>
      <c r="AO711" s="41">
        <v>2</v>
      </c>
      <c r="AP711" s="58">
        <f t="shared" si="136"/>
        <v>27</v>
      </c>
      <c r="AQ711" s="58">
        <f t="shared" si="137"/>
        <v>6.75</v>
      </c>
      <c r="AR711" s="41">
        <v>1</v>
      </c>
      <c r="AS711" s="41">
        <v>3</v>
      </c>
      <c r="AT711" s="41">
        <v>7</v>
      </c>
      <c r="AU711" s="41">
        <v>2</v>
      </c>
      <c r="AV711" s="59">
        <f t="shared" si="138"/>
        <v>13</v>
      </c>
      <c r="AW711" s="59">
        <f t="shared" si="139"/>
        <v>3.25</v>
      </c>
      <c r="AX711" s="41">
        <v>2</v>
      </c>
      <c r="AY711" s="41">
        <v>2</v>
      </c>
      <c r="AZ711" s="41">
        <v>1</v>
      </c>
      <c r="BA711" s="41">
        <v>6</v>
      </c>
      <c r="BB711" s="60">
        <f t="shared" si="140"/>
        <v>11</v>
      </c>
      <c r="BC711" s="60">
        <f t="shared" si="141"/>
        <v>2.75</v>
      </c>
      <c r="BD711" s="41">
        <f t="shared" si="142"/>
        <v>175</v>
      </c>
      <c r="BE711" s="41">
        <f t="shared" si="143"/>
        <v>8.536143984750057E-3</v>
      </c>
    </row>
    <row r="712" spans="1:57" x14ac:dyDescent="0.25">
      <c r="A712" s="41" t="s">
        <v>9513</v>
      </c>
      <c r="B712" s="41" t="s">
        <v>5426</v>
      </c>
      <c r="C712" s="41">
        <v>1</v>
      </c>
      <c r="D712" s="41">
        <v>0</v>
      </c>
      <c r="E712" s="41" t="s">
        <v>9514</v>
      </c>
      <c r="F712" s="41">
        <v>99.397999999999996</v>
      </c>
      <c r="G712" s="41">
        <v>100</v>
      </c>
      <c r="H712" s="41" t="s">
        <v>759</v>
      </c>
      <c r="I712" s="41" t="s">
        <v>6584</v>
      </c>
      <c r="J712" s="41" t="s">
        <v>9515</v>
      </c>
      <c r="K712" s="41" t="s">
        <v>762</v>
      </c>
      <c r="L712" s="41" t="s">
        <v>762</v>
      </c>
      <c r="M712" s="41" t="s">
        <v>762</v>
      </c>
      <c r="N712" s="41" t="s">
        <v>762</v>
      </c>
      <c r="O712" s="41" t="s">
        <v>762</v>
      </c>
      <c r="P712" s="41" t="s">
        <v>45</v>
      </c>
      <c r="Q712" s="41" t="s">
        <v>4481</v>
      </c>
      <c r="R712" s="41" t="s">
        <v>4481</v>
      </c>
      <c r="S712" s="41" t="s">
        <v>6586</v>
      </c>
      <c r="T712" s="41" t="s">
        <v>6587</v>
      </c>
      <c r="U712" s="41" t="s">
        <v>6584</v>
      </c>
      <c r="V712" s="41" t="s">
        <v>6584</v>
      </c>
      <c r="W712" s="41" t="s">
        <v>9514</v>
      </c>
      <c r="X712" s="41" t="s">
        <v>9516</v>
      </c>
      <c r="Y712" s="41" t="s">
        <v>9517</v>
      </c>
      <c r="Z712" s="41">
        <v>0</v>
      </c>
      <c r="AA712" s="41">
        <v>0</v>
      </c>
      <c r="AB712" s="41">
        <v>0</v>
      </c>
      <c r="AC712" s="41">
        <v>1</v>
      </c>
      <c r="AD712" s="56">
        <f t="shared" si="132"/>
        <v>1</v>
      </c>
      <c r="AE712" s="56">
        <f t="shared" si="133"/>
        <v>0.25</v>
      </c>
      <c r="AF712" s="41">
        <v>0</v>
      </c>
      <c r="AG712" s="41">
        <v>0</v>
      </c>
      <c r="AH712" s="41">
        <v>0</v>
      </c>
      <c r="AI712" s="41">
        <v>0</v>
      </c>
      <c r="AJ712" s="57">
        <f t="shared" si="134"/>
        <v>0</v>
      </c>
      <c r="AK712" s="57">
        <f t="shared" si="135"/>
        <v>0</v>
      </c>
      <c r="AL712" s="41">
        <v>0</v>
      </c>
      <c r="AM712" s="41">
        <v>0</v>
      </c>
      <c r="AN712" s="41">
        <v>0</v>
      </c>
      <c r="AO712" s="41">
        <v>0</v>
      </c>
      <c r="AP712" s="58">
        <f t="shared" si="136"/>
        <v>0</v>
      </c>
      <c r="AQ712" s="58">
        <f t="shared" si="137"/>
        <v>0</v>
      </c>
      <c r="AR712" s="41">
        <v>0</v>
      </c>
      <c r="AS712" s="41">
        <v>0</v>
      </c>
      <c r="AT712" s="41">
        <v>0</v>
      </c>
      <c r="AU712" s="41">
        <v>0</v>
      </c>
      <c r="AV712" s="59">
        <f t="shared" si="138"/>
        <v>0</v>
      </c>
      <c r="AW712" s="59">
        <f t="shared" si="139"/>
        <v>0</v>
      </c>
      <c r="AX712" s="41">
        <v>4</v>
      </c>
      <c r="AY712" s="41">
        <v>3</v>
      </c>
      <c r="AZ712" s="41">
        <v>7</v>
      </c>
      <c r="BA712" s="41">
        <v>56</v>
      </c>
      <c r="BB712" s="60">
        <f t="shared" si="140"/>
        <v>70</v>
      </c>
      <c r="BC712" s="60">
        <f t="shared" si="141"/>
        <v>17.5</v>
      </c>
      <c r="BD712" s="41">
        <f t="shared" si="142"/>
        <v>71</v>
      </c>
      <c r="BE712" s="41">
        <f t="shared" si="143"/>
        <v>3.4632355595271658E-3</v>
      </c>
    </row>
    <row r="713" spans="1:57" x14ac:dyDescent="0.25">
      <c r="A713" s="41" t="s">
        <v>7113</v>
      </c>
      <c r="B713" s="41" t="s">
        <v>5426</v>
      </c>
      <c r="C713" s="41">
        <v>1</v>
      </c>
      <c r="D713" s="41">
        <v>0</v>
      </c>
      <c r="E713" s="41" t="s">
        <v>7114</v>
      </c>
      <c r="F713" s="41">
        <v>99.399000000000001</v>
      </c>
      <c r="G713" s="41">
        <v>100</v>
      </c>
      <c r="H713" s="41" t="s">
        <v>759</v>
      </c>
      <c r="I713" s="41" t="s">
        <v>6584</v>
      </c>
      <c r="J713" s="41" t="s">
        <v>7115</v>
      </c>
      <c r="K713" s="41" t="s">
        <v>762</v>
      </c>
      <c r="L713" s="41" t="s">
        <v>762</v>
      </c>
      <c r="M713" s="41" t="s">
        <v>762</v>
      </c>
      <c r="N713" s="41" t="s">
        <v>762</v>
      </c>
      <c r="O713" s="41" t="s">
        <v>762</v>
      </c>
      <c r="P713" s="41" t="s">
        <v>45</v>
      </c>
      <c r="Q713" s="41" t="s">
        <v>4481</v>
      </c>
      <c r="R713" s="41" t="s">
        <v>4481</v>
      </c>
      <c r="S713" s="41" t="s">
        <v>6586</v>
      </c>
      <c r="T713" s="41" t="s">
        <v>6587</v>
      </c>
      <c r="U713" s="41" t="s">
        <v>6584</v>
      </c>
      <c r="V713" s="41" t="s">
        <v>6584</v>
      </c>
      <c r="W713" s="41" t="s">
        <v>7114</v>
      </c>
      <c r="X713" s="41" t="s">
        <v>7116</v>
      </c>
      <c r="Y713" s="41" t="s">
        <v>7117</v>
      </c>
      <c r="Z713" s="41">
        <v>26</v>
      </c>
      <c r="AA713" s="41">
        <v>135</v>
      </c>
      <c r="AB713" s="41">
        <v>4</v>
      </c>
      <c r="AC713" s="41">
        <v>9</v>
      </c>
      <c r="AD713" s="56">
        <f t="shared" si="132"/>
        <v>174</v>
      </c>
      <c r="AE713" s="56">
        <f t="shared" si="133"/>
        <v>43.5</v>
      </c>
      <c r="AF713" s="41">
        <v>12</v>
      </c>
      <c r="AG713" s="41">
        <v>7</v>
      </c>
      <c r="AH713" s="41">
        <v>27</v>
      </c>
      <c r="AI713" s="41">
        <v>8</v>
      </c>
      <c r="AJ713" s="57">
        <f t="shared" si="134"/>
        <v>54</v>
      </c>
      <c r="AK713" s="57">
        <f t="shared" si="135"/>
        <v>13.5</v>
      </c>
      <c r="AL713" s="41">
        <v>3</v>
      </c>
      <c r="AM713" s="41">
        <v>6</v>
      </c>
      <c r="AN713" s="41">
        <v>13</v>
      </c>
      <c r="AO713" s="41">
        <v>2</v>
      </c>
      <c r="AP713" s="58">
        <f t="shared" si="136"/>
        <v>24</v>
      </c>
      <c r="AQ713" s="58">
        <f t="shared" si="137"/>
        <v>6</v>
      </c>
      <c r="AR713" s="41">
        <v>4</v>
      </c>
      <c r="AS713" s="41">
        <v>6</v>
      </c>
      <c r="AT713" s="41">
        <v>6</v>
      </c>
      <c r="AU713" s="41">
        <v>2</v>
      </c>
      <c r="AV713" s="59">
        <f t="shared" si="138"/>
        <v>18</v>
      </c>
      <c r="AW713" s="59">
        <f t="shared" si="139"/>
        <v>4.5</v>
      </c>
      <c r="AX713" s="41">
        <v>1</v>
      </c>
      <c r="AY713" s="41">
        <v>4</v>
      </c>
      <c r="AZ713" s="41">
        <v>0</v>
      </c>
      <c r="BA713" s="41">
        <v>3</v>
      </c>
      <c r="BB713" s="60">
        <f t="shared" si="140"/>
        <v>8</v>
      </c>
      <c r="BC713" s="60">
        <f t="shared" si="141"/>
        <v>2</v>
      </c>
      <c r="BD713" s="41">
        <f t="shared" si="142"/>
        <v>278</v>
      </c>
      <c r="BE713" s="41">
        <f t="shared" si="143"/>
        <v>1.3560274444345804E-2</v>
      </c>
    </row>
    <row r="714" spans="1:57" x14ac:dyDescent="0.25">
      <c r="A714" s="41" t="s">
        <v>9435</v>
      </c>
      <c r="B714" s="41" t="s">
        <v>5426</v>
      </c>
      <c r="C714" s="41">
        <v>1</v>
      </c>
      <c r="D714" s="41">
        <v>0</v>
      </c>
      <c r="E714" s="41" t="s">
        <v>9436</v>
      </c>
      <c r="F714" s="41">
        <v>100</v>
      </c>
      <c r="G714" s="41">
        <v>100</v>
      </c>
      <c r="H714" s="41" t="s">
        <v>759</v>
      </c>
      <c r="I714" s="41" t="s">
        <v>6584</v>
      </c>
      <c r="J714" s="41" t="s">
        <v>9437</v>
      </c>
      <c r="K714" s="41" t="s">
        <v>762</v>
      </c>
      <c r="L714" s="41" t="s">
        <v>762</v>
      </c>
      <c r="M714" s="41" t="s">
        <v>762</v>
      </c>
      <c r="N714" s="41" t="s">
        <v>762</v>
      </c>
      <c r="O714" s="41" t="s">
        <v>762</v>
      </c>
      <c r="P714" s="41" t="s">
        <v>45</v>
      </c>
      <c r="Q714" s="41" t="s">
        <v>4481</v>
      </c>
      <c r="R714" s="41" t="s">
        <v>4481</v>
      </c>
      <c r="S714" s="41" t="s">
        <v>6586</v>
      </c>
      <c r="T714" s="41" t="s">
        <v>6587</v>
      </c>
      <c r="U714" s="41" t="s">
        <v>6584</v>
      </c>
      <c r="V714" s="41" t="s">
        <v>6584</v>
      </c>
      <c r="W714" s="41" t="s">
        <v>9436</v>
      </c>
      <c r="X714" s="41" t="s">
        <v>9438</v>
      </c>
      <c r="Y714" s="41" t="s">
        <v>9438</v>
      </c>
      <c r="Z714" s="41">
        <v>0</v>
      </c>
      <c r="AA714" s="41">
        <v>0</v>
      </c>
      <c r="AB714" s="41">
        <v>0</v>
      </c>
      <c r="AC714" s="41">
        <v>0</v>
      </c>
      <c r="AD714" s="56">
        <f t="shared" si="132"/>
        <v>0</v>
      </c>
      <c r="AE714" s="56">
        <f t="shared" si="133"/>
        <v>0</v>
      </c>
      <c r="AF714" s="41">
        <v>1</v>
      </c>
      <c r="AG714" s="41">
        <v>0</v>
      </c>
      <c r="AH714" s="41">
        <v>1</v>
      </c>
      <c r="AI714" s="41">
        <v>0</v>
      </c>
      <c r="AJ714" s="57">
        <f t="shared" si="134"/>
        <v>2</v>
      </c>
      <c r="AK714" s="57">
        <f t="shared" si="135"/>
        <v>0.5</v>
      </c>
      <c r="AL714" s="41">
        <v>15</v>
      </c>
      <c r="AM714" s="41">
        <v>7</v>
      </c>
      <c r="AN714" s="41">
        <v>12</v>
      </c>
      <c r="AO714" s="41">
        <v>20</v>
      </c>
      <c r="AP714" s="58">
        <f t="shared" si="136"/>
        <v>54</v>
      </c>
      <c r="AQ714" s="58">
        <f t="shared" si="137"/>
        <v>13.5</v>
      </c>
      <c r="AR714" s="41">
        <v>90</v>
      </c>
      <c r="AS714" s="41">
        <v>199</v>
      </c>
      <c r="AT714" s="41">
        <v>168</v>
      </c>
      <c r="AU714" s="41">
        <v>220</v>
      </c>
      <c r="AV714" s="59">
        <f t="shared" si="138"/>
        <v>677</v>
      </c>
      <c r="AW714" s="59">
        <f t="shared" si="139"/>
        <v>169.25</v>
      </c>
      <c r="AX714" s="41">
        <v>171</v>
      </c>
      <c r="AY714" s="41">
        <v>90</v>
      </c>
      <c r="AZ714" s="41">
        <v>115</v>
      </c>
      <c r="BA714" s="41">
        <v>112</v>
      </c>
      <c r="BB714" s="60">
        <f t="shared" si="140"/>
        <v>488</v>
      </c>
      <c r="BC714" s="60">
        <f t="shared" si="141"/>
        <v>122</v>
      </c>
      <c r="BD714" s="41">
        <f t="shared" si="142"/>
        <v>1221</v>
      </c>
      <c r="BE714" s="41">
        <f t="shared" si="143"/>
        <v>5.9557896030741825E-2</v>
      </c>
    </row>
    <row r="715" spans="1:57" x14ac:dyDescent="0.25">
      <c r="A715" s="41" t="s">
        <v>382</v>
      </c>
      <c r="B715" s="41" t="s">
        <v>757</v>
      </c>
      <c r="C715" s="41">
        <v>1</v>
      </c>
      <c r="D715" s="41">
        <v>0</v>
      </c>
      <c r="E715" s="41" t="s">
        <v>3586</v>
      </c>
      <c r="F715" s="41">
        <v>100</v>
      </c>
      <c r="G715" s="41">
        <v>100</v>
      </c>
      <c r="H715" s="41" t="s">
        <v>759</v>
      </c>
      <c r="I715" s="41" t="s">
        <v>3587</v>
      </c>
      <c r="J715" s="41" t="s">
        <v>3588</v>
      </c>
      <c r="K715" s="41" t="s">
        <v>3587</v>
      </c>
      <c r="L715" s="41">
        <v>0</v>
      </c>
      <c r="M715" s="41" t="s">
        <v>3587</v>
      </c>
      <c r="N715" s="41" t="s">
        <v>3589</v>
      </c>
      <c r="O715" s="41" t="s">
        <v>870</v>
      </c>
      <c r="P715" s="41" t="s">
        <v>45</v>
      </c>
      <c r="Q715" s="41" t="s">
        <v>46</v>
      </c>
      <c r="R715" s="41" t="s">
        <v>47</v>
      </c>
      <c r="S715" s="41" t="s">
        <v>48</v>
      </c>
      <c r="T715" s="41" t="s">
        <v>49</v>
      </c>
      <c r="U715" s="41" t="s">
        <v>383</v>
      </c>
      <c r="V715" s="41" t="s">
        <v>3587</v>
      </c>
      <c r="W715" s="41" t="s">
        <v>3590</v>
      </c>
      <c r="X715" s="41" t="s">
        <v>3591</v>
      </c>
      <c r="Y715" s="41" t="s">
        <v>3591</v>
      </c>
      <c r="Z715" s="41">
        <v>0</v>
      </c>
      <c r="AA715" s="41">
        <v>0</v>
      </c>
      <c r="AB715" s="41">
        <v>0</v>
      </c>
      <c r="AC715" s="41">
        <v>0</v>
      </c>
      <c r="AD715" s="56">
        <f t="shared" si="132"/>
        <v>0</v>
      </c>
      <c r="AE715" s="56">
        <f t="shared" si="133"/>
        <v>0</v>
      </c>
      <c r="AF715" s="41">
        <v>19</v>
      </c>
      <c r="AG715" s="41">
        <v>11</v>
      </c>
      <c r="AH715" s="41">
        <v>19</v>
      </c>
      <c r="AI715" s="41">
        <v>28</v>
      </c>
      <c r="AJ715" s="57">
        <f t="shared" si="134"/>
        <v>77</v>
      </c>
      <c r="AK715" s="57">
        <f t="shared" si="135"/>
        <v>19.25</v>
      </c>
      <c r="AL715" s="41">
        <v>29</v>
      </c>
      <c r="AM715" s="41">
        <v>22</v>
      </c>
      <c r="AN715" s="41">
        <v>13</v>
      </c>
      <c r="AO715" s="41">
        <v>54</v>
      </c>
      <c r="AP715" s="58">
        <f t="shared" si="136"/>
        <v>118</v>
      </c>
      <c r="AQ715" s="58">
        <f t="shared" si="137"/>
        <v>29.5</v>
      </c>
      <c r="AR715" s="41">
        <v>0</v>
      </c>
      <c r="AS715" s="41">
        <v>2</v>
      </c>
      <c r="AT715" s="41">
        <v>5</v>
      </c>
      <c r="AU715" s="41">
        <v>3</v>
      </c>
      <c r="AV715" s="59">
        <f t="shared" si="138"/>
        <v>10</v>
      </c>
      <c r="AW715" s="59">
        <f t="shared" si="139"/>
        <v>2.5</v>
      </c>
      <c r="AX715" s="41">
        <v>4</v>
      </c>
      <c r="AY715" s="41">
        <v>5</v>
      </c>
      <c r="AZ715" s="41">
        <v>2</v>
      </c>
      <c r="BA715" s="41">
        <v>2</v>
      </c>
      <c r="BB715" s="60">
        <f t="shared" si="140"/>
        <v>13</v>
      </c>
      <c r="BC715" s="60">
        <f t="shared" si="141"/>
        <v>3.25</v>
      </c>
      <c r="BD715" s="41">
        <f t="shared" si="142"/>
        <v>218</v>
      </c>
      <c r="BE715" s="41">
        <f t="shared" si="143"/>
        <v>1.0633596506717214E-2</v>
      </c>
    </row>
    <row r="716" spans="1:57" x14ac:dyDescent="0.25">
      <c r="A716" s="41" t="s">
        <v>5425</v>
      </c>
      <c r="B716" s="41" t="s">
        <v>5426</v>
      </c>
      <c r="C716" s="41">
        <v>15</v>
      </c>
      <c r="D716" s="41">
        <v>0</v>
      </c>
      <c r="E716" s="41" t="s">
        <v>5427</v>
      </c>
      <c r="F716" s="41">
        <v>100</v>
      </c>
      <c r="G716" s="41">
        <v>100</v>
      </c>
      <c r="H716" s="41" t="s">
        <v>759</v>
      </c>
      <c r="I716" s="41" t="s">
        <v>222</v>
      </c>
      <c r="J716" s="41" t="s">
        <v>5428</v>
      </c>
      <c r="K716" s="41" t="s">
        <v>762</v>
      </c>
      <c r="L716" s="41" t="s">
        <v>762</v>
      </c>
      <c r="M716" s="41" t="s">
        <v>762</v>
      </c>
      <c r="N716" s="41" t="s">
        <v>762</v>
      </c>
      <c r="O716" s="41" t="s">
        <v>762</v>
      </c>
      <c r="P716" s="41" t="s">
        <v>45</v>
      </c>
      <c r="Q716" s="41" t="s">
        <v>207</v>
      </c>
      <c r="R716" s="41" t="s">
        <v>208</v>
      </c>
      <c r="S716" s="41" t="s">
        <v>209</v>
      </c>
      <c r="T716" s="41" t="s">
        <v>210</v>
      </c>
      <c r="U716" s="41" t="s">
        <v>222</v>
      </c>
      <c r="V716" s="41" t="s">
        <v>222</v>
      </c>
      <c r="W716" s="41" t="s">
        <v>5429</v>
      </c>
      <c r="X716" s="41" t="s">
        <v>5430</v>
      </c>
      <c r="Y716" s="41" t="s">
        <v>5430</v>
      </c>
      <c r="Z716" s="41">
        <v>0</v>
      </c>
      <c r="AA716" s="41">
        <v>0</v>
      </c>
      <c r="AB716" s="41">
        <v>0</v>
      </c>
      <c r="AC716" s="41">
        <v>0</v>
      </c>
      <c r="AD716" s="56">
        <f t="shared" si="132"/>
        <v>0</v>
      </c>
      <c r="AE716" s="56">
        <f t="shared" si="133"/>
        <v>0</v>
      </c>
      <c r="AF716" s="41">
        <v>5</v>
      </c>
      <c r="AG716" s="41">
        <v>0</v>
      </c>
      <c r="AH716" s="41">
        <v>0</v>
      </c>
      <c r="AI716" s="41">
        <v>1</v>
      </c>
      <c r="AJ716" s="57">
        <f t="shared" si="134"/>
        <v>6</v>
      </c>
      <c r="AK716" s="57">
        <f t="shared" si="135"/>
        <v>1.5</v>
      </c>
      <c r="AL716" s="41">
        <v>19</v>
      </c>
      <c r="AM716" s="41">
        <v>13</v>
      </c>
      <c r="AN716" s="41">
        <v>14</v>
      </c>
      <c r="AO716" s="41">
        <v>18</v>
      </c>
      <c r="AP716" s="58">
        <f t="shared" si="136"/>
        <v>64</v>
      </c>
      <c r="AQ716" s="58">
        <f t="shared" si="137"/>
        <v>16</v>
      </c>
      <c r="AR716" s="41">
        <v>1</v>
      </c>
      <c r="AS716" s="41">
        <v>1</v>
      </c>
      <c r="AT716" s="41">
        <v>2</v>
      </c>
      <c r="AU716" s="41">
        <v>2</v>
      </c>
      <c r="AV716" s="59">
        <f t="shared" si="138"/>
        <v>6</v>
      </c>
      <c r="AW716" s="59">
        <f t="shared" si="139"/>
        <v>1.5</v>
      </c>
      <c r="AX716" s="41">
        <v>1</v>
      </c>
      <c r="AY716" s="41">
        <v>1</v>
      </c>
      <c r="AZ716" s="41">
        <v>2</v>
      </c>
      <c r="BA716" s="41">
        <v>2</v>
      </c>
      <c r="BB716" s="60">
        <f t="shared" si="140"/>
        <v>6</v>
      </c>
      <c r="BC716" s="60">
        <f t="shared" si="141"/>
        <v>1.5</v>
      </c>
      <c r="BD716" s="41">
        <f t="shared" si="142"/>
        <v>82</v>
      </c>
      <c r="BE716" s="41">
        <f t="shared" si="143"/>
        <v>3.9997931814257414E-3</v>
      </c>
    </row>
    <row r="717" spans="1:57" x14ac:dyDescent="0.25">
      <c r="A717" s="41" t="s">
        <v>601</v>
      </c>
      <c r="B717" s="41" t="s">
        <v>757</v>
      </c>
      <c r="C717" s="41">
        <v>1</v>
      </c>
      <c r="D717" s="41">
        <v>8</v>
      </c>
      <c r="E717" s="41" t="s">
        <v>864</v>
      </c>
      <c r="F717" s="41">
        <v>100</v>
      </c>
      <c r="G717" s="41">
        <v>100</v>
      </c>
      <c r="H717" s="41" t="s">
        <v>759</v>
      </c>
      <c r="I717" s="41" t="s">
        <v>865</v>
      </c>
      <c r="J717" s="41" t="s">
        <v>866</v>
      </c>
      <c r="K717" s="41" t="s">
        <v>867</v>
      </c>
      <c r="L717" s="41">
        <v>15</v>
      </c>
      <c r="M717" s="41" t="s">
        <v>868</v>
      </c>
      <c r="N717" s="41" t="s">
        <v>869</v>
      </c>
      <c r="O717" s="41" t="s">
        <v>870</v>
      </c>
      <c r="P717" s="41" t="s">
        <v>45</v>
      </c>
      <c r="Q717" s="41" t="s">
        <v>207</v>
      </c>
      <c r="R717" s="41" t="s">
        <v>208</v>
      </c>
      <c r="S717" s="41" t="s">
        <v>209</v>
      </c>
      <c r="T717" s="41" t="s">
        <v>210</v>
      </c>
      <c r="U717" s="41" t="s">
        <v>222</v>
      </c>
      <c r="V717" s="41" t="s">
        <v>815</v>
      </c>
      <c r="W717" s="41" t="s">
        <v>871</v>
      </c>
      <c r="X717" s="41" t="s">
        <v>872</v>
      </c>
      <c r="Y717" s="41" t="s">
        <v>872</v>
      </c>
      <c r="Z717" s="41">
        <v>0</v>
      </c>
      <c r="AA717" s="41">
        <v>0</v>
      </c>
      <c r="AB717" s="41">
        <v>0</v>
      </c>
      <c r="AC717" s="41">
        <v>0</v>
      </c>
      <c r="AD717" s="56">
        <f t="shared" si="132"/>
        <v>0</v>
      </c>
      <c r="AE717" s="56">
        <f t="shared" si="133"/>
        <v>0</v>
      </c>
      <c r="AF717" s="41">
        <v>0</v>
      </c>
      <c r="AG717" s="41">
        <v>0</v>
      </c>
      <c r="AH717" s="41">
        <v>0</v>
      </c>
      <c r="AI717" s="41">
        <v>0</v>
      </c>
      <c r="AJ717" s="57">
        <f t="shared" si="134"/>
        <v>0</v>
      </c>
      <c r="AK717" s="57">
        <f t="shared" si="135"/>
        <v>0</v>
      </c>
      <c r="AL717" s="41">
        <v>0</v>
      </c>
      <c r="AM717" s="41">
        <v>0</v>
      </c>
      <c r="AN717" s="41">
        <v>0</v>
      </c>
      <c r="AO717" s="41">
        <v>0</v>
      </c>
      <c r="AP717" s="58">
        <f t="shared" si="136"/>
        <v>0</v>
      </c>
      <c r="AQ717" s="58">
        <f t="shared" si="137"/>
        <v>0</v>
      </c>
      <c r="AR717" s="41">
        <v>0</v>
      </c>
      <c r="AS717" s="41">
        <v>0</v>
      </c>
      <c r="AT717" s="41">
        <v>0</v>
      </c>
      <c r="AU717" s="41">
        <v>0</v>
      </c>
      <c r="AV717" s="59">
        <f t="shared" si="138"/>
        <v>0</v>
      </c>
      <c r="AW717" s="59">
        <f t="shared" si="139"/>
        <v>0</v>
      </c>
      <c r="AX717" s="41">
        <v>11</v>
      </c>
      <c r="AY717" s="41">
        <v>4</v>
      </c>
      <c r="AZ717" s="41">
        <v>76</v>
      </c>
      <c r="BA717" s="41">
        <v>27</v>
      </c>
      <c r="BB717" s="60">
        <f t="shared" si="140"/>
        <v>118</v>
      </c>
      <c r="BC717" s="60">
        <f t="shared" si="141"/>
        <v>29.5</v>
      </c>
      <c r="BD717" s="41">
        <f t="shared" si="142"/>
        <v>118</v>
      </c>
      <c r="BE717" s="41">
        <f t="shared" si="143"/>
        <v>5.7557999440028948E-3</v>
      </c>
    </row>
    <row r="718" spans="1:57" x14ac:dyDescent="0.25">
      <c r="A718" s="41" t="s">
        <v>618</v>
      </c>
      <c r="B718" s="41" t="s">
        <v>757</v>
      </c>
      <c r="C718" s="41">
        <v>1</v>
      </c>
      <c r="D718" s="41">
        <v>5</v>
      </c>
      <c r="E718" s="41" t="s">
        <v>1614</v>
      </c>
      <c r="F718" s="41">
        <v>100</v>
      </c>
      <c r="G718" s="41">
        <v>100</v>
      </c>
      <c r="H718" s="41" t="s">
        <v>759</v>
      </c>
      <c r="I718" s="41" t="s">
        <v>1615</v>
      </c>
      <c r="J718" s="41" t="s">
        <v>1616</v>
      </c>
      <c r="K718" s="41" t="s">
        <v>762</v>
      </c>
      <c r="L718" s="41" t="s">
        <v>762</v>
      </c>
      <c r="M718" s="41" t="s">
        <v>762</v>
      </c>
      <c r="N718" s="41" t="s">
        <v>762</v>
      </c>
      <c r="O718" s="41" t="s">
        <v>762</v>
      </c>
      <c r="P718" s="41" t="s">
        <v>45</v>
      </c>
      <c r="Q718" s="41" t="s">
        <v>207</v>
      </c>
      <c r="R718" s="41" t="s">
        <v>208</v>
      </c>
      <c r="S718" s="41" t="s">
        <v>209</v>
      </c>
      <c r="T718" s="41" t="s">
        <v>210</v>
      </c>
      <c r="U718" s="41" t="s">
        <v>222</v>
      </c>
      <c r="V718" s="41" t="s">
        <v>815</v>
      </c>
      <c r="W718" s="41" t="s">
        <v>1617</v>
      </c>
      <c r="X718" s="41" t="s">
        <v>1618</v>
      </c>
      <c r="Y718" s="41" t="s">
        <v>1618</v>
      </c>
      <c r="Z718" s="41">
        <v>0</v>
      </c>
      <c r="AA718" s="41">
        <v>0</v>
      </c>
      <c r="AB718" s="41">
        <v>0</v>
      </c>
      <c r="AC718" s="41">
        <v>0</v>
      </c>
      <c r="AD718" s="56">
        <f t="shared" si="132"/>
        <v>0</v>
      </c>
      <c r="AE718" s="56">
        <f t="shared" si="133"/>
        <v>0</v>
      </c>
      <c r="AF718" s="41">
        <v>5</v>
      </c>
      <c r="AG718" s="41">
        <v>7</v>
      </c>
      <c r="AH718" s="41">
        <v>9</v>
      </c>
      <c r="AI718" s="41">
        <v>24</v>
      </c>
      <c r="AJ718" s="57">
        <f t="shared" si="134"/>
        <v>45</v>
      </c>
      <c r="AK718" s="57">
        <f t="shared" si="135"/>
        <v>11.25</v>
      </c>
      <c r="AL718" s="41">
        <v>29</v>
      </c>
      <c r="AM718" s="41">
        <v>12</v>
      </c>
      <c r="AN718" s="41">
        <v>20</v>
      </c>
      <c r="AO718" s="41">
        <v>1</v>
      </c>
      <c r="AP718" s="58">
        <f t="shared" si="136"/>
        <v>62</v>
      </c>
      <c r="AQ718" s="58">
        <f t="shared" si="137"/>
        <v>15.5</v>
      </c>
      <c r="AR718" s="41">
        <v>0</v>
      </c>
      <c r="AS718" s="41">
        <v>2</v>
      </c>
      <c r="AT718" s="41">
        <v>4</v>
      </c>
      <c r="AU718" s="41">
        <v>6</v>
      </c>
      <c r="AV718" s="59">
        <f t="shared" si="138"/>
        <v>12</v>
      </c>
      <c r="AW718" s="59">
        <f t="shared" si="139"/>
        <v>3</v>
      </c>
      <c r="AX718" s="41">
        <v>2</v>
      </c>
      <c r="AY718" s="41">
        <v>4</v>
      </c>
      <c r="AZ718" s="41">
        <v>1</v>
      </c>
      <c r="BA718" s="41">
        <v>4</v>
      </c>
      <c r="BB718" s="60">
        <f t="shared" si="140"/>
        <v>11</v>
      </c>
      <c r="BC718" s="60">
        <f t="shared" si="141"/>
        <v>2.75</v>
      </c>
      <c r="BD718" s="41">
        <f t="shared" si="142"/>
        <v>130</v>
      </c>
      <c r="BE718" s="41">
        <f t="shared" si="143"/>
        <v>6.341135531528614E-3</v>
      </c>
    </row>
    <row r="719" spans="1:57" x14ac:dyDescent="0.25">
      <c r="A719" s="41" t="s">
        <v>230</v>
      </c>
      <c r="B719" s="41" t="s">
        <v>757</v>
      </c>
      <c r="C719" s="41">
        <v>1</v>
      </c>
      <c r="D719" s="41">
        <v>0</v>
      </c>
      <c r="E719" s="41" t="s">
        <v>2524</v>
      </c>
      <c r="F719" s="41">
        <v>100</v>
      </c>
      <c r="G719" s="41">
        <v>100</v>
      </c>
      <c r="H719" s="41" t="s">
        <v>759</v>
      </c>
      <c r="I719" s="41" t="s">
        <v>2525</v>
      </c>
      <c r="J719" s="41" t="s">
        <v>2526</v>
      </c>
      <c r="K719" s="41" t="s">
        <v>762</v>
      </c>
      <c r="L719" s="41" t="s">
        <v>762</v>
      </c>
      <c r="M719" s="41" t="s">
        <v>762</v>
      </c>
      <c r="N719" s="41" t="s">
        <v>762</v>
      </c>
      <c r="O719" s="41" t="s">
        <v>762</v>
      </c>
      <c r="P719" s="41" t="s">
        <v>45</v>
      </c>
      <c r="Q719" s="41" t="s">
        <v>207</v>
      </c>
      <c r="R719" s="41" t="s">
        <v>208</v>
      </c>
      <c r="S719" s="41" t="s">
        <v>209</v>
      </c>
      <c r="T719" s="41" t="s">
        <v>210</v>
      </c>
      <c r="U719" s="41" t="s">
        <v>222</v>
      </c>
      <c r="V719" s="41" t="s">
        <v>2525</v>
      </c>
      <c r="W719" s="41" t="s">
        <v>2527</v>
      </c>
      <c r="X719" s="41" t="s">
        <v>2528</v>
      </c>
      <c r="Y719" s="41" t="s">
        <v>2528</v>
      </c>
      <c r="Z719" s="41">
        <v>8</v>
      </c>
      <c r="AA719" s="41">
        <v>0</v>
      </c>
      <c r="AB719" s="41">
        <v>0</v>
      </c>
      <c r="AC719" s="41">
        <v>0</v>
      </c>
      <c r="AD719" s="56">
        <f t="shared" si="132"/>
        <v>8</v>
      </c>
      <c r="AE719" s="56">
        <f t="shared" si="133"/>
        <v>2</v>
      </c>
      <c r="AF719" s="41">
        <v>52</v>
      </c>
      <c r="AG719" s="41">
        <v>57</v>
      </c>
      <c r="AH719" s="41">
        <v>54</v>
      </c>
      <c r="AI719" s="41">
        <v>106</v>
      </c>
      <c r="AJ719" s="57">
        <f t="shared" si="134"/>
        <v>269</v>
      </c>
      <c r="AK719" s="57">
        <f t="shared" si="135"/>
        <v>67.25</v>
      </c>
      <c r="AL719" s="41">
        <v>21</v>
      </c>
      <c r="AM719" s="41">
        <v>22</v>
      </c>
      <c r="AN719" s="41">
        <v>17</v>
      </c>
      <c r="AO719" s="41">
        <v>5</v>
      </c>
      <c r="AP719" s="58">
        <f t="shared" si="136"/>
        <v>65</v>
      </c>
      <c r="AQ719" s="58">
        <f t="shared" si="137"/>
        <v>16.25</v>
      </c>
      <c r="AR719" s="41">
        <v>3</v>
      </c>
      <c r="AS719" s="41">
        <v>2</v>
      </c>
      <c r="AT719" s="41">
        <v>0</v>
      </c>
      <c r="AU719" s="41">
        <v>1</v>
      </c>
      <c r="AV719" s="59">
        <f t="shared" si="138"/>
        <v>6</v>
      </c>
      <c r="AW719" s="59">
        <f t="shared" si="139"/>
        <v>1.5</v>
      </c>
      <c r="AX719" s="41">
        <v>6</v>
      </c>
      <c r="AY719" s="41">
        <v>3</v>
      </c>
      <c r="AZ719" s="41">
        <v>2</v>
      </c>
      <c r="BA719" s="41">
        <v>4</v>
      </c>
      <c r="BB719" s="60">
        <f t="shared" si="140"/>
        <v>15</v>
      </c>
      <c r="BC719" s="60">
        <f t="shared" si="141"/>
        <v>3.75</v>
      </c>
      <c r="BD719" s="41">
        <f t="shared" si="142"/>
        <v>363</v>
      </c>
      <c r="BE719" s="41">
        <f t="shared" si="143"/>
        <v>1.7706401522652977E-2</v>
      </c>
    </row>
    <row r="720" spans="1:57" x14ac:dyDescent="0.25">
      <c r="A720" s="41" t="s">
        <v>221</v>
      </c>
      <c r="B720" s="41" t="s">
        <v>757</v>
      </c>
      <c r="C720" s="41">
        <v>1</v>
      </c>
      <c r="D720" s="41">
        <v>0</v>
      </c>
      <c r="E720" s="41" t="s">
        <v>3457</v>
      </c>
      <c r="F720" s="41">
        <v>100</v>
      </c>
      <c r="G720" s="41">
        <v>100</v>
      </c>
      <c r="H720" s="41" t="s">
        <v>759</v>
      </c>
      <c r="I720" s="41" t="s">
        <v>2525</v>
      </c>
      <c r="J720" s="41" t="s">
        <v>3458</v>
      </c>
      <c r="K720" s="41" t="s">
        <v>762</v>
      </c>
      <c r="L720" s="41" t="s">
        <v>762</v>
      </c>
      <c r="M720" s="41" t="s">
        <v>762</v>
      </c>
      <c r="N720" s="41" t="s">
        <v>762</v>
      </c>
      <c r="O720" s="41" t="s">
        <v>762</v>
      </c>
      <c r="P720" s="41" t="s">
        <v>45</v>
      </c>
      <c r="Q720" s="41" t="s">
        <v>207</v>
      </c>
      <c r="R720" s="41" t="s">
        <v>208</v>
      </c>
      <c r="S720" s="41" t="s">
        <v>209</v>
      </c>
      <c r="T720" s="41" t="s">
        <v>210</v>
      </c>
      <c r="U720" s="41" t="s">
        <v>222</v>
      </c>
      <c r="V720" s="41" t="s">
        <v>2525</v>
      </c>
      <c r="W720" s="41" t="s">
        <v>3459</v>
      </c>
      <c r="X720" s="41" t="s">
        <v>3460</v>
      </c>
      <c r="Y720" s="41" t="s">
        <v>3460</v>
      </c>
      <c r="Z720" s="41">
        <v>0</v>
      </c>
      <c r="AA720" s="41">
        <v>0</v>
      </c>
      <c r="AB720" s="41">
        <v>0</v>
      </c>
      <c r="AC720" s="41">
        <v>0</v>
      </c>
      <c r="AD720" s="56">
        <f t="shared" si="132"/>
        <v>0</v>
      </c>
      <c r="AE720" s="56">
        <f t="shared" si="133"/>
        <v>0</v>
      </c>
      <c r="AF720" s="41">
        <v>6</v>
      </c>
      <c r="AG720" s="41">
        <v>0</v>
      </c>
      <c r="AH720" s="41">
        <v>3</v>
      </c>
      <c r="AI720" s="41">
        <v>10</v>
      </c>
      <c r="AJ720" s="57">
        <f t="shared" si="134"/>
        <v>19</v>
      </c>
      <c r="AK720" s="57">
        <f t="shared" si="135"/>
        <v>4.75</v>
      </c>
      <c r="AL720" s="41">
        <v>33</v>
      </c>
      <c r="AM720" s="41">
        <v>75</v>
      </c>
      <c r="AN720" s="41">
        <v>24</v>
      </c>
      <c r="AO720" s="41">
        <v>8</v>
      </c>
      <c r="AP720" s="58">
        <f t="shared" si="136"/>
        <v>140</v>
      </c>
      <c r="AQ720" s="58">
        <f t="shared" si="137"/>
        <v>35</v>
      </c>
      <c r="AR720" s="41">
        <v>6</v>
      </c>
      <c r="AS720" s="41">
        <v>2</v>
      </c>
      <c r="AT720" s="41">
        <v>2</v>
      </c>
      <c r="AU720" s="41">
        <v>3</v>
      </c>
      <c r="AV720" s="59">
        <f t="shared" si="138"/>
        <v>13</v>
      </c>
      <c r="AW720" s="59">
        <f t="shared" si="139"/>
        <v>3.25</v>
      </c>
      <c r="AX720" s="41">
        <v>0</v>
      </c>
      <c r="AY720" s="41">
        <v>1</v>
      </c>
      <c r="AZ720" s="41">
        <v>1</v>
      </c>
      <c r="BA720" s="41">
        <v>1</v>
      </c>
      <c r="BB720" s="60">
        <f t="shared" si="140"/>
        <v>3</v>
      </c>
      <c r="BC720" s="60">
        <f t="shared" si="141"/>
        <v>0.75</v>
      </c>
      <c r="BD720" s="41">
        <f t="shared" si="142"/>
        <v>175</v>
      </c>
      <c r="BE720" s="41">
        <f t="shared" si="143"/>
        <v>8.536143984750057E-3</v>
      </c>
    </row>
    <row r="721" spans="1:57" x14ac:dyDescent="0.25">
      <c r="A721" s="41" t="s">
        <v>223</v>
      </c>
      <c r="B721" s="41" t="s">
        <v>757</v>
      </c>
      <c r="C721" s="41">
        <v>3</v>
      </c>
      <c r="D721" s="41">
        <v>0</v>
      </c>
      <c r="E721" s="41" t="s">
        <v>1158</v>
      </c>
      <c r="F721" s="41">
        <v>100</v>
      </c>
      <c r="G721" s="41">
        <v>100</v>
      </c>
      <c r="H721" s="41" t="s">
        <v>759</v>
      </c>
      <c r="I721" s="41" t="s">
        <v>1159</v>
      </c>
      <c r="J721" s="41" t="s">
        <v>1160</v>
      </c>
      <c r="K721" s="41" t="s">
        <v>815</v>
      </c>
      <c r="L721" s="41">
        <v>2</v>
      </c>
      <c r="M721" s="41" t="s">
        <v>1161</v>
      </c>
      <c r="N721" s="41" t="s">
        <v>1162</v>
      </c>
      <c r="O721" s="41" t="s">
        <v>1163</v>
      </c>
      <c r="P721" s="41" t="s">
        <v>45</v>
      </c>
      <c r="Q721" s="41" t="s">
        <v>207</v>
      </c>
      <c r="R721" s="41" t="s">
        <v>208</v>
      </c>
      <c r="S721" s="41" t="s">
        <v>209</v>
      </c>
      <c r="T721" s="41" t="s">
        <v>210</v>
      </c>
      <c r="U721" s="41" t="s">
        <v>222</v>
      </c>
      <c r="V721" s="41" t="s">
        <v>1159</v>
      </c>
      <c r="W721" s="41" t="s">
        <v>1164</v>
      </c>
      <c r="X721" s="41" t="s">
        <v>1165</v>
      </c>
      <c r="Y721" s="41" t="s">
        <v>1165</v>
      </c>
      <c r="Z721" s="41">
        <v>0</v>
      </c>
      <c r="AA721" s="41">
        <v>0</v>
      </c>
      <c r="AB721" s="41">
        <v>0</v>
      </c>
      <c r="AC721" s="41">
        <v>0</v>
      </c>
      <c r="AD721" s="56">
        <f t="shared" si="132"/>
        <v>0</v>
      </c>
      <c r="AE721" s="56">
        <f t="shared" si="133"/>
        <v>0</v>
      </c>
      <c r="AF721" s="41">
        <v>4</v>
      </c>
      <c r="AG721" s="41">
        <v>4</v>
      </c>
      <c r="AH721" s="41">
        <v>21</v>
      </c>
      <c r="AI721" s="41">
        <v>4</v>
      </c>
      <c r="AJ721" s="57">
        <f t="shared" si="134"/>
        <v>33</v>
      </c>
      <c r="AK721" s="57">
        <f t="shared" si="135"/>
        <v>8.25</v>
      </c>
      <c r="AL721" s="41">
        <v>3</v>
      </c>
      <c r="AM721" s="41">
        <v>1</v>
      </c>
      <c r="AN721" s="41">
        <v>5</v>
      </c>
      <c r="AO721" s="41">
        <v>2</v>
      </c>
      <c r="AP721" s="58">
        <f t="shared" si="136"/>
        <v>11</v>
      </c>
      <c r="AQ721" s="58">
        <f t="shared" si="137"/>
        <v>2.75</v>
      </c>
      <c r="AR721" s="41">
        <v>6</v>
      </c>
      <c r="AS721" s="41">
        <v>1</v>
      </c>
      <c r="AT721" s="41">
        <v>3</v>
      </c>
      <c r="AU721" s="41">
        <v>5</v>
      </c>
      <c r="AV721" s="59">
        <f t="shared" si="138"/>
        <v>15</v>
      </c>
      <c r="AW721" s="59">
        <f t="shared" si="139"/>
        <v>3.75</v>
      </c>
      <c r="AX721" s="41">
        <v>0</v>
      </c>
      <c r="AY721" s="41">
        <v>2</v>
      </c>
      <c r="AZ721" s="41">
        <v>5</v>
      </c>
      <c r="BA721" s="41">
        <v>2</v>
      </c>
      <c r="BB721" s="60">
        <f t="shared" si="140"/>
        <v>9</v>
      </c>
      <c r="BC721" s="60">
        <f t="shared" si="141"/>
        <v>2.25</v>
      </c>
      <c r="BD721" s="41">
        <f t="shared" si="142"/>
        <v>68</v>
      </c>
      <c r="BE721" s="41">
        <f t="shared" si="143"/>
        <v>3.3169016626457366E-3</v>
      </c>
    </row>
    <row r="722" spans="1:57" x14ac:dyDescent="0.25">
      <c r="A722" s="41" t="s">
        <v>224</v>
      </c>
      <c r="B722" s="41" t="s">
        <v>757</v>
      </c>
      <c r="C722" s="41">
        <v>3</v>
      </c>
      <c r="D722" s="41">
        <v>0</v>
      </c>
      <c r="E722" s="41" t="s">
        <v>812</v>
      </c>
      <c r="F722" s="41">
        <v>100</v>
      </c>
      <c r="G722" s="41">
        <v>100</v>
      </c>
      <c r="H722" s="41" t="s">
        <v>759</v>
      </c>
      <c r="I722" s="41" t="s">
        <v>813</v>
      </c>
      <c r="J722" s="41" t="s">
        <v>814</v>
      </c>
      <c r="K722" s="41" t="s">
        <v>815</v>
      </c>
      <c r="L722" s="41">
        <v>2</v>
      </c>
      <c r="M722" s="41" t="s">
        <v>816</v>
      </c>
      <c r="N722" s="41" t="s">
        <v>817</v>
      </c>
      <c r="O722" s="41" t="s">
        <v>818</v>
      </c>
      <c r="P722" s="41" t="s">
        <v>45</v>
      </c>
      <c r="Q722" s="41" t="s">
        <v>207</v>
      </c>
      <c r="R722" s="41" t="s">
        <v>208</v>
      </c>
      <c r="S722" s="41" t="s">
        <v>209</v>
      </c>
      <c r="T722" s="41" t="s">
        <v>210</v>
      </c>
      <c r="U722" s="41" t="s">
        <v>222</v>
      </c>
      <c r="V722" s="41" t="s">
        <v>813</v>
      </c>
      <c r="W722" s="41" t="s">
        <v>819</v>
      </c>
      <c r="X722" s="41" t="s">
        <v>820</v>
      </c>
      <c r="Y722" s="41" t="s">
        <v>820</v>
      </c>
      <c r="Z722" s="41">
        <v>0</v>
      </c>
      <c r="AA722" s="41">
        <v>0</v>
      </c>
      <c r="AB722" s="41">
        <v>0</v>
      </c>
      <c r="AC722" s="41">
        <v>0</v>
      </c>
      <c r="AD722" s="56">
        <f t="shared" si="132"/>
        <v>0</v>
      </c>
      <c r="AE722" s="56">
        <f t="shared" si="133"/>
        <v>0</v>
      </c>
      <c r="AF722" s="41">
        <v>18</v>
      </c>
      <c r="AG722" s="41">
        <v>36</v>
      </c>
      <c r="AH722" s="41">
        <v>5</v>
      </c>
      <c r="AI722" s="41">
        <v>8</v>
      </c>
      <c r="AJ722" s="57">
        <f t="shared" si="134"/>
        <v>67</v>
      </c>
      <c r="AK722" s="57">
        <f t="shared" si="135"/>
        <v>16.75</v>
      </c>
      <c r="AL722" s="41">
        <v>12</v>
      </c>
      <c r="AM722" s="41">
        <v>14</v>
      </c>
      <c r="AN722" s="41">
        <v>13</v>
      </c>
      <c r="AO722" s="41">
        <v>17</v>
      </c>
      <c r="AP722" s="58">
        <f t="shared" si="136"/>
        <v>56</v>
      </c>
      <c r="AQ722" s="58">
        <f t="shared" si="137"/>
        <v>14</v>
      </c>
      <c r="AR722" s="41">
        <v>3</v>
      </c>
      <c r="AS722" s="41">
        <v>0</v>
      </c>
      <c r="AT722" s="41">
        <v>2</v>
      </c>
      <c r="AU722" s="41">
        <v>6</v>
      </c>
      <c r="AV722" s="59">
        <f t="shared" si="138"/>
        <v>11</v>
      </c>
      <c r="AW722" s="59">
        <f t="shared" si="139"/>
        <v>2.75</v>
      </c>
      <c r="AX722" s="41">
        <v>5</v>
      </c>
      <c r="AY722" s="41">
        <v>0</v>
      </c>
      <c r="AZ722" s="41">
        <v>7</v>
      </c>
      <c r="BA722" s="41">
        <v>4</v>
      </c>
      <c r="BB722" s="60">
        <f t="shared" si="140"/>
        <v>16</v>
      </c>
      <c r="BC722" s="60">
        <f t="shared" si="141"/>
        <v>4</v>
      </c>
      <c r="BD722" s="41">
        <f t="shared" si="142"/>
        <v>150</v>
      </c>
      <c r="BE722" s="41">
        <f t="shared" si="143"/>
        <v>7.3166948440714771E-3</v>
      </c>
    </row>
    <row r="723" spans="1:57" x14ac:dyDescent="0.25">
      <c r="A723" s="41" t="s">
        <v>225</v>
      </c>
      <c r="B723" s="41" t="s">
        <v>757</v>
      </c>
      <c r="C723" s="41">
        <v>2</v>
      </c>
      <c r="D723" s="41">
        <v>0</v>
      </c>
      <c r="E723" s="41" t="s">
        <v>1166</v>
      </c>
      <c r="F723" s="41">
        <v>100</v>
      </c>
      <c r="G723" s="41">
        <v>100</v>
      </c>
      <c r="H723" s="41" t="s">
        <v>759</v>
      </c>
      <c r="I723" s="41" t="s">
        <v>813</v>
      </c>
      <c r="J723" s="41" t="s">
        <v>1167</v>
      </c>
      <c r="K723" s="41" t="s">
        <v>762</v>
      </c>
      <c r="L723" s="41" t="s">
        <v>762</v>
      </c>
      <c r="M723" s="41" t="s">
        <v>762</v>
      </c>
      <c r="N723" s="41" t="s">
        <v>762</v>
      </c>
      <c r="O723" s="41" t="s">
        <v>762</v>
      </c>
      <c r="P723" s="41" t="s">
        <v>45</v>
      </c>
      <c r="Q723" s="41" t="s">
        <v>207</v>
      </c>
      <c r="R723" s="41" t="s">
        <v>208</v>
      </c>
      <c r="S723" s="41" t="s">
        <v>209</v>
      </c>
      <c r="T723" s="41" t="s">
        <v>210</v>
      </c>
      <c r="U723" s="41" t="s">
        <v>222</v>
      </c>
      <c r="V723" s="41" t="s">
        <v>813</v>
      </c>
      <c r="W723" s="41" t="s">
        <v>1168</v>
      </c>
      <c r="X723" s="41" t="s">
        <v>1169</v>
      </c>
      <c r="Y723" s="41" t="s">
        <v>1169</v>
      </c>
      <c r="Z723" s="41">
        <v>0</v>
      </c>
      <c r="AA723" s="41">
        <v>0</v>
      </c>
      <c r="AB723" s="41">
        <v>0</v>
      </c>
      <c r="AC723" s="41">
        <v>0</v>
      </c>
      <c r="AD723" s="56">
        <f t="shared" si="132"/>
        <v>0</v>
      </c>
      <c r="AE723" s="56">
        <f t="shared" si="133"/>
        <v>0</v>
      </c>
      <c r="AF723" s="41">
        <v>54</v>
      </c>
      <c r="AG723" s="41">
        <v>1</v>
      </c>
      <c r="AH723" s="41">
        <v>1</v>
      </c>
      <c r="AI723" s="41">
        <v>3</v>
      </c>
      <c r="AJ723" s="57">
        <f t="shared" si="134"/>
        <v>59</v>
      </c>
      <c r="AK723" s="57">
        <f t="shared" si="135"/>
        <v>14.75</v>
      </c>
      <c r="AL723" s="41">
        <v>2</v>
      </c>
      <c r="AM723" s="41">
        <v>1</v>
      </c>
      <c r="AN723" s="41">
        <v>6</v>
      </c>
      <c r="AO723" s="41">
        <v>0</v>
      </c>
      <c r="AP723" s="58">
        <f t="shared" si="136"/>
        <v>9</v>
      </c>
      <c r="AQ723" s="58">
        <f t="shared" si="137"/>
        <v>2.25</v>
      </c>
      <c r="AR723" s="41">
        <v>1</v>
      </c>
      <c r="AS723" s="41">
        <v>0</v>
      </c>
      <c r="AT723" s="41">
        <v>2</v>
      </c>
      <c r="AU723" s="41">
        <v>0</v>
      </c>
      <c r="AV723" s="59">
        <f t="shared" si="138"/>
        <v>3</v>
      </c>
      <c r="AW723" s="59">
        <f t="shared" si="139"/>
        <v>0.75</v>
      </c>
      <c r="AX723" s="41">
        <v>0</v>
      </c>
      <c r="AY723" s="41">
        <v>1</v>
      </c>
      <c r="AZ723" s="41">
        <v>4</v>
      </c>
      <c r="BA723" s="41">
        <v>2</v>
      </c>
      <c r="BB723" s="60">
        <f t="shared" si="140"/>
        <v>7</v>
      </c>
      <c r="BC723" s="60">
        <f t="shared" si="141"/>
        <v>1.75</v>
      </c>
      <c r="BD723" s="41">
        <f t="shared" si="142"/>
        <v>78</v>
      </c>
      <c r="BE723" s="41">
        <f t="shared" si="143"/>
        <v>3.8046813189171681E-3</v>
      </c>
    </row>
    <row r="724" spans="1:57" x14ac:dyDescent="0.25">
      <c r="A724" s="41" t="s">
        <v>226</v>
      </c>
      <c r="B724" s="41" t="s">
        <v>757</v>
      </c>
      <c r="C724" s="41">
        <v>2</v>
      </c>
      <c r="D724" s="41">
        <v>0</v>
      </c>
      <c r="E724" s="41" t="s">
        <v>1488</v>
      </c>
      <c r="F724" s="41">
        <v>100</v>
      </c>
      <c r="G724" s="41">
        <v>100</v>
      </c>
      <c r="H724" s="41" t="s">
        <v>759</v>
      </c>
      <c r="I724" s="41" t="s">
        <v>813</v>
      </c>
      <c r="J724" s="41" t="s">
        <v>1489</v>
      </c>
      <c r="K724" s="41" t="s">
        <v>762</v>
      </c>
      <c r="L724" s="41" t="s">
        <v>762</v>
      </c>
      <c r="M724" s="41" t="s">
        <v>762</v>
      </c>
      <c r="N724" s="41" t="s">
        <v>762</v>
      </c>
      <c r="O724" s="41" t="s">
        <v>762</v>
      </c>
      <c r="P724" s="41" t="s">
        <v>45</v>
      </c>
      <c r="Q724" s="41" t="s">
        <v>207</v>
      </c>
      <c r="R724" s="41" t="s">
        <v>208</v>
      </c>
      <c r="S724" s="41" t="s">
        <v>209</v>
      </c>
      <c r="T724" s="41" t="s">
        <v>210</v>
      </c>
      <c r="U724" s="41" t="s">
        <v>222</v>
      </c>
      <c r="V724" s="41" t="s">
        <v>813</v>
      </c>
      <c r="W724" s="41" t="s">
        <v>1490</v>
      </c>
      <c r="X724" s="41" t="s">
        <v>1491</v>
      </c>
      <c r="Y724" s="41" t="s">
        <v>1491</v>
      </c>
      <c r="Z724" s="41">
        <v>0</v>
      </c>
      <c r="AA724" s="41">
        <v>0</v>
      </c>
      <c r="AB724" s="41">
        <v>0</v>
      </c>
      <c r="AC724" s="41">
        <v>0</v>
      </c>
      <c r="AD724" s="56">
        <f t="shared" si="132"/>
        <v>0</v>
      </c>
      <c r="AE724" s="56">
        <f t="shared" si="133"/>
        <v>0</v>
      </c>
      <c r="AF724" s="41">
        <v>4</v>
      </c>
      <c r="AG724" s="41">
        <v>0</v>
      </c>
      <c r="AH724" s="41">
        <v>1</v>
      </c>
      <c r="AI724" s="41">
        <v>3</v>
      </c>
      <c r="AJ724" s="57">
        <f t="shared" si="134"/>
        <v>8</v>
      </c>
      <c r="AK724" s="57">
        <f t="shared" si="135"/>
        <v>2</v>
      </c>
      <c r="AL724" s="41">
        <v>16</v>
      </c>
      <c r="AM724" s="41">
        <v>38</v>
      </c>
      <c r="AN724" s="41">
        <v>15</v>
      </c>
      <c r="AO724" s="41">
        <v>1</v>
      </c>
      <c r="AP724" s="58">
        <f t="shared" si="136"/>
        <v>70</v>
      </c>
      <c r="AQ724" s="58">
        <f t="shared" si="137"/>
        <v>17.5</v>
      </c>
      <c r="AR724" s="41">
        <v>2</v>
      </c>
      <c r="AS724" s="41">
        <v>0</v>
      </c>
      <c r="AT724" s="41">
        <v>1</v>
      </c>
      <c r="AU724" s="41">
        <v>2</v>
      </c>
      <c r="AV724" s="59">
        <f t="shared" si="138"/>
        <v>5</v>
      </c>
      <c r="AW724" s="59">
        <f t="shared" si="139"/>
        <v>1.25</v>
      </c>
      <c r="AX724" s="41">
        <v>0</v>
      </c>
      <c r="AY724" s="41">
        <v>0</v>
      </c>
      <c r="AZ724" s="41">
        <v>2</v>
      </c>
      <c r="BA724" s="41">
        <v>1</v>
      </c>
      <c r="BB724" s="60">
        <f t="shared" si="140"/>
        <v>3</v>
      </c>
      <c r="BC724" s="60">
        <f t="shared" si="141"/>
        <v>0.75</v>
      </c>
      <c r="BD724" s="41">
        <f t="shared" si="142"/>
        <v>86</v>
      </c>
      <c r="BE724" s="41">
        <f t="shared" si="143"/>
        <v>4.1949050439343142E-3</v>
      </c>
    </row>
    <row r="725" spans="1:57" x14ac:dyDescent="0.25">
      <c r="A725" s="41" t="s">
        <v>227</v>
      </c>
      <c r="B725" s="41" t="s">
        <v>757</v>
      </c>
      <c r="C725" s="41">
        <v>1</v>
      </c>
      <c r="D725" s="41">
        <v>0</v>
      </c>
      <c r="E725" s="41" t="s">
        <v>1546</v>
      </c>
      <c r="F725" s="41">
        <v>100</v>
      </c>
      <c r="G725" s="41">
        <v>100</v>
      </c>
      <c r="H725" s="41" t="s">
        <v>759</v>
      </c>
      <c r="I725" s="41" t="s">
        <v>813</v>
      </c>
      <c r="J725" s="41" t="s">
        <v>1547</v>
      </c>
      <c r="K725" s="41" t="s">
        <v>762</v>
      </c>
      <c r="L725" s="41" t="s">
        <v>762</v>
      </c>
      <c r="M725" s="41" t="s">
        <v>762</v>
      </c>
      <c r="N725" s="41" t="s">
        <v>762</v>
      </c>
      <c r="O725" s="41" t="s">
        <v>762</v>
      </c>
      <c r="P725" s="41" t="s">
        <v>45</v>
      </c>
      <c r="Q725" s="41" t="s">
        <v>207</v>
      </c>
      <c r="R725" s="41" t="s">
        <v>208</v>
      </c>
      <c r="S725" s="41" t="s">
        <v>209</v>
      </c>
      <c r="T725" s="41" t="s">
        <v>210</v>
      </c>
      <c r="U725" s="41" t="s">
        <v>222</v>
      </c>
      <c r="V725" s="41" t="s">
        <v>813</v>
      </c>
      <c r="W725" s="41" t="s">
        <v>1548</v>
      </c>
      <c r="X725" s="41" t="s">
        <v>1549</v>
      </c>
      <c r="Y725" s="41" t="s">
        <v>1549</v>
      </c>
      <c r="Z725" s="41">
        <v>0</v>
      </c>
      <c r="AA725" s="41">
        <v>0</v>
      </c>
      <c r="AB725" s="41">
        <v>0</v>
      </c>
      <c r="AC725" s="41">
        <v>0</v>
      </c>
      <c r="AD725" s="56">
        <f t="shared" si="132"/>
        <v>0</v>
      </c>
      <c r="AE725" s="56">
        <f t="shared" si="133"/>
        <v>0</v>
      </c>
      <c r="AF725" s="41">
        <v>56</v>
      </c>
      <c r="AG725" s="41">
        <v>12</v>
      </c>
      <c r="AH725" s="41">
        <v>225</v>
      </c>
      <c r="AI725" s="41">
        <v>212</v>
      </c>
      <c r="AJ725" s="57">
        <f t="shared" si="134"/>
        <v>505</v>
      </c>
      <c r="AK725" s="57">
        <f t="shared" si="135"/>
        <v>126.25</v>
      </c>
      <c r="AL725" s="41">
        <v>128</v>
      </c>
      <c r="AM725" s="41">
        <v>231</v>
      </c>
      <c r="AN725" s="41">
        <v>107</v>
      </c>
      <c r="AO725" s="41">
        <v>30</v>
      </c>
      <c r="AP725" s="58">
        <f t="shared" si="136"/>
        <v>496</v>
      </c>
      <c r="AQ725" s="58">
        <f t="shared" si="137"/>
        <v>124</v>
      </c>
      <c r="AR725" s="41">
        <v>861</v>
      </c>
      <c r="AS725" s="41">
        <v>84</v>
      </c>
      <c r="AT725" s="41">
        <v>128</v>
      </c>
      <c r="AU725" s="41">
        <v>252</v>
      </c>
      <c r="AV725" s="59">
        <f t="shared" si="138"/>
        <v>1325</v>
      </c>
      <c r="AW725" s="59">
        <f t="shared" si="139"/>
        <v>331.25</v>
      </c>
      <c r="AX725" s="41">
        <v>59</v>
      </c>
      <c r="AY725" s="41">
        <v>39</v>
      </c>
      <c r="AZ725" s="41">
        <v>46</v>
      </c>
      <c r="BA725" s="41">
        <v>43</v>
      </c>
      <c r="BB725" s="60">
        <f t="shared" si="140"/>
        <v>187</v>
      </c>
      <c r="BC725" s="60">
        <f t="shared" si="141"/>
        <v>46.75</v>
      </c>
      <c r="BD725" s="41">
        <f t="shared" si="142"/>
        <v>2513</v>
      </c>
      <c r="BE725" s="41">
        <f t="shared" si="143"/>
        <v>0.12257902762101082</v>
      </c>
    </row>
    <row r="726" spans="1:57" x14ac:dyDescent="0.25">
      <c r="A726" s="41" t="s">
        <v>228</v>
      </c>
      <c r="B726" s="41" t="s">
        <v>757</v>
      </c>
      <c r="C726" s="41">
        <v>1</v>
      </c>
      <c r="D726" s="41">
        <v>0</v>
      </c>
      <c r="E726" s="41" t="s">
        <v>1929</v>
      </c>
      <c r="F726" s="41">
        <v>99.702999999999903</v>
      </c>
      <c r="G726" s="41">
        <v>100</v>
      </c>
      <c r="H726" s="41" t="s">
        <v>759</v>
      </c>
      <c r="I726" s="41" t="s">
        <v>813</v>
      </c>
      <c r="J726" s="41" t="s">
        <v>1930</v>
      </c>
      <c r="K726" s="41" t="s">
        <v>762</v>
      </c>
      <c r="L726" s="41" t="s">
        <v>762</v>
      </c>
      <c r="M726" s="41" t="s">
        <v>762</v>
      </c>
      <c r="N726" s="41" t="s">
        <v>762</v>
      </c>
      <c r="O726" s="41" t="s">
        <v>762</v>
      </c>
      <c r="P726" s="41" t="s">
        <v>45</v>
      </c>
      <c r="Q726" s="41" t="s">
        <v>207</v>
      </c>
      <c r="R726" s="41" t="s">
        <v>208</v>
      </c>
      <c r="S726" s="41" t="s">
        <v>209</v>
      </c>
      <c r="T726" s="41" t="s">
        <v>210</v>
      </c>
      <c r="U726" s="41" t="s">
        <v>222</v>
      </c>
      <c r="V726" s="41" t="s">
        <v>813</v>
      </c>
      <c r="W726" s="41" t="s">
        <v>1931</v>
      </c>
      <c r="X726" s="41" t="s">
        <v>1932</v>
      </c>
      <c r="Y726" s="41" t="s">
        <v>1933</v>
      </c>
      <c r="Z726" s="41">
        <v>0</v>
      </c>
      <c r="AA726" s="41">
        <v>0</v>
      </c>
      <c r="AB726" s="41">
        <v>0</v>
      </c>
      <c r="AC726" s="41">
        <v>0</v>
      </c>
      <c r="AD726" s="56">
        <f t="shared" si="132"/>
        <v>0</v>
      </c>
      <c r="AE726" s="56">
        <f t="shared" si="133"/>
        <v>0</v>
      </c>
      <c r="AF726" s="41">
        <v>53</v>
      </c>
      <c r="AG726" s="41">
        <v>1</v>
      </c>
      <c r="AH726" s="41">
        <v>14</v>
      </c>
      <c r="AI726" s="41">
        <v>27</v>
      </c>
      <c r="AJ726" s="57">
        <f t="shared" si="134"/>
        <v>95</v>
      </c>
      <c r="AK726" s="57">
        <f t="shared" si="135"/>
        <v>23.75</v>
      </c>
      <c r="AL726" s="41">
        <v>96</v>
      </c>
      <c r="AM726" s="41">
        <v>127</v>
      </c>
      <c r="AN726" s="41">
        <v>23</v>
      </c>
      <c r="AO726" s="41">
        <v>25</v>
      </c>
      <c r="AP726" s="58">
        <f t="shared" si="136"/>
        <v>271</v>
      </c>
      <c r="AQ726" s="58">
        <f t="shared" si="137"/>
        <v>67.75</v>
      </c>
      <c r="AR726" s="41">
        <v>13</v>
      </c>
      <c r="AS726" s="41">
        <v>9</v>
      </c>
      <c r="AT726" s="41">
        <v>23</v>
      </c>
      <c r="AU726" s="41">
        <v>63</v>
      </c>
      <c r="AV726" s="59">
        <f t="shared" si="138"/>
        <v>108</v>
      </c>
      <c r="AW726" s="59">
        <f t="shared" si="139"/>
        <v>27</v>
      </c>
      <c r="AX726" s="41">
        <v>5</v>
      </c>
      <c r="AY726" s="41">
        <v>16</v>
      </c>
      <c r="AZ726" s="41">
        <v>10</v>
      </c>
      <c r="BA726" s="41">
        <v>13</v>
      </c>
      <c r="BB726" s="60">
        <f t="shared" si="140"/>
        <v>44</v>
      </c>
      <c r="BC726" s="60">
        <f t="shared" si="141"/>
        <v>11</v>
      </c>
      <c r="BD726" s="41">
        <f t="shared" si="142"/>
        <v>518</v>
      </c>
      <c r="BE726" s="41">
        <f t="shared" si="143"/>
        <v>2.5266986194860171E-2</v>
      </c>
    </row>
    <row r="727" spans="1:57" x14ac:dyDescent="0.25">
      <c r="A727" s="41" t="s">
        <v>229</v>
      </c>
      <c r="B727" s="41" t="s">
        <v>757</v>
      </c>
      <c r="C727" s="41">
        <v>1</v>
      </c>
      <c r="D727" s="41">
        <v>0</v>
      </c>
      <c r="E727" s="41" t="s">
        <v>2914</v>
      </c>
      <c r="F727" s="41">
        <v>99.702999999999903</v>
      </c>
      <c r="G727" s="41">
        <v>100</v>
      </c>
      <c r="H727" s="41" t="s">
        <v>759</v>
      </c>
      <c r="I727" s="41" t="s">
        <v>813</v>
      </c>
      <c r="J727" s="41" t="s">
        <v>2915</v>
      </c>
      <c r="K727" s="41" t="s">
        <v>762</v>
      </c>
      <c r="L727" s="41" t="s">
        <v>762</v>
      </c>
      <c r="M727" s="41" t="s">
        <v>762</v>
      </c>
      <c r="N727" s="41" t="s">
        <v>762</v>
      </c>
      <c r="O727" s="41" t="s">
        <v>762</v>
      </c>
      <c r="P727" s="41" t="s">
        <v>45</v>
      </c>
      <c r="Q727" s="41" t="s">
        <v>207</v>
      </c>
      <c r="R727" s="41" t="s">
        <v>208</v>
      </c>
      <c r="S727" s="41" t="s">
        <v>209</v>
      </c>
      <c r="T727" s="41" t="s">
        <v>210</v>
      </c>
      <c r="U727" s="41" t="s">
        <v>222</v>
      </c>
      <c r="V727" s="41" t="s">
        <v>813</v>
      </c>
      <c r="W727" s="41" t="s">
        <v>2916</v>
      </c>
      <c r="X727" s="41" t="s">
        <v>2917</v>
      </c>
      <c r="Y727" s="41" t="s">
        <v>1491</v>
      </c>
      <c r="Z727" s="41">
        <v>0</v>
      </c>
      <c r="AA727" s="41">
        <v>0</v>
      </c>
      <c r="AB727" s="41">
        <v>0</v>
      </c>
      <c r="AC727" s="41">
        <v>0</v>
      </c>
      <c r="AD727" s="56">
        <f t="shared" si="132"/>
        <v>0</v>
      </c>
      <c r="AE727" s="56">
        <f t="shared" si="133"/>
        <v>0</v>
      </c>
      <c r="AF727" s="41">
        <v>17</v>
      </c>
      <c r="AG727" s="41">
        <v>3</v>
      </c>
      <c r="AH727" s="41">
        <v>30</v>
      </c>
      <c r="AI727" s="41">
        <v>52</v>
      </c>
      <c r="AJ727" s="57">
        <f t="shared" si="134"/>
        <v>102</v>
      </c>
      <c r="AK727" s="57">
        <f t="shared" si="135"/>
        <v>25.5</v>
      </c>
      <c r="AL727" s="41">
        <v>24</v>
      </c>
      <c r="AM727" s="41">
        <v>40</v>
      </c>
      <c r="AN727" s="41">
        <v>14</v>
      </c>
      <c r="AO727" s="41">
        <v>67</v>
      </c>
      <c r="AP727" s="58">
        <f t="shared" si="136"/>
        <v>145</v>
      </c>
      <c r="AQ727" s="58">
        <f t="shared" si="137"/>
        <v>36.25</v>
      </c>
      <c r="AR727" s="41">
        <v>2</v>
      </c>
      <c r="AS727" s="41">
        <v>4</v>
      </c>
      <c r="AT727" s="41">
        <v>0</v>
      </c>
      <c r="AU727" s="41">
        <v>2</v>
      </c>
      <c r="AV727" s="59">
        <f t="shared" si="138"/>
        <v>8</v>
      </c>
      <c r="AW727" s="59">
        <f t="shared" si="139"/>
        <v>2</v>
      </c>
      <c r="AX727" s="41">
        <v>1</v>
      </c>
      <c r="AY727" s="41">
        <v>1</v>
      </c>
      <c r="AZ727" s="41">
        <v>1</v>
      </c>
      <c r="BA727" s="41">
        <v>3</v>
      </c>
      <c r="BB727" s="60">
        <f t="shared" si="140"/>
        <v>6</v>
      </c>
      <c r="BC727" s="60">
        <f t="shared" si="141"/>
        <v>1.5</v>
      </c>
      <c r="BD727" s="41">
        <f t="shared" si="142"/>
        <v>261</v>
      </c>
      <c r="BE727" s="41">
        <f t="shared" si="143"/>
        <v>1.273104902868437E-2</v>
      </c>
    </row>
    <row r="728" spans="1:57" x14ac:dyDescent="0.25">
      <c r="A728" s="41" t="s">
        <v>9416</v>
      </c>
      <c r="B728" s="41" t="s">
        <v>5426</v>
      </c>
      <c r="C728" s="41">
        <v>1</v>
      </c>
      <c r="D728" s="41">
        <v>0</v>
      </c>
      <c r="E728" s="41" t="s">
        <v>9417</v>
      </c>
      <c r="F728" s="41">
        <v>100</v>
      </c>
      <c r="G728" s="41">
        <v>100</v>
      </c>
      <c r="H728" s="41" t="s">
        <v>759</v>
      </c>
      <c r="I728" s="41" t="s">
        <v>404</v>
      </c>
      <c r="J728" s="41" t="s">
        <v>9418</v>
      </c>
      <c r="K728" s="41" t="s">
        <v>762</v>
      </c>
      <c r="L728" s="41" t="s">
        <v>762</v>
      </c>
      <c r="M728" s="41" t="s">
        <v>762</v>
      </c>
      <c r="N728" s="41" t="s">
        <v>762</v>
      </c>
      <c r="O728" s="41" t="s">
        <v>762</v>
      </c>
      <c r="P728" s="41" t="s">
        <v>45</v>
      </c>
      <c r="Q728" s="41" t="s">
        <v>46</v>
      </c>
      <c r="R728" s="41" t="s">
        <v>401</v>
      </c>
      <c r="S728" s="41" t="s">
        <v>402</v>
      </c>
      <c r="T728" s="41" t="s">
        <v>403</v>
      </c>
      <c r="U728" s="41" t="s">
        <v>404</v>
      </c>
      <c r="V728" s="41" t="s">
        <v>404</v>
      </c>
      <c r="W728" s="41" t="s">
        <v>9417</v>
      </c>
      <c r="X728" s="41" t="s">
        <v>9419</v>
      </c>
      <c r="Y728" s="41" t="s">
        <v>9419</v>
      </c>
      <c r="Z728" s="41">
        <v>0</v>
      </c>
      <c r="AA728" s="41">
        <v>0</v>
      </c>
      <c r="AB728" s="41">
        <v>0</v>
      </c>
      <c r="AC728" s="41">
        <v>0</v>
      </c>
      <c r="AD728" s="56">
        <f t="shared" si="132"/>
        <v>0</v>
      </c>
      <c r="AE728" s="56">
        <f t="shared" si="133"/>
        <v>0</v>
      </c>
      <c r="AF728" s="41">
        <v>4</v>
      </c>
      <c r="AG728" s="41">
        <v>0</v>
      </c>
      <c r="AH728" s="41">
        <v>4</v>
      </c>
      <c r="AI728" s="41">
        <v>6</v>
      </c>
      <c r="AJ728" s="57">
        <f t="shared" si="134"/>
        <v>14</v>
      </c>
      <c r="AK728" s="57">
        <f t="shared" si="135"/>
        <v>3.5</v>
      </c>
      <c r="AL728" s="41">
        <v>40</v>
      </c>
      <c r="AM728" s="41">
        <v>2</v>
      </c>
      <c r="AN728" s="41">
        <v>2</v>
      </c>
      <c r="AO728" s="41">
        <v>109</v>
      </c>
      <c r="AP728" s="58">
        <f t="shared" si="136"/>
        <v>153</v>
      </c>
      <c r="AQ728" s="58">
        <f t="shared" si="137"/>
        <v>38.25</v>
      </c>
      <c r="AR728" s="41">
        <v>0</v>
      </c>
      <c r="AS728" s="41">
        <v>0</v>
      </c>
      <c r="AT728" s="41">
        <v>1</v>
      </c>
      <c r="AU728" s="41">
        <v>4</v>
      </c>
      <c r="AV728" s="59">
        <f t="shared" si="138"/>
        <v>5</v>
      </c>
      <c r="AW728" s="59">
        <f t="shared" si="139"/>
        <v>1.25</v>
      </c>
      <c r="AX728" s="41">
        <v>1</v>
      </c>
      <c r="AY728" s="41">
        <v>1</v>
      </c>
      <c r="AZ728" s="41">
        <v>5</v>
      </c>
      <c r="BA728" s="41">
        <v>0</v>
      </c>
      <c r="BB728" s="60">
        <f t="shared" si="140"/>
        <v>7</v>
      </c>
      <c r="BC728" s="60">
        <f t="shared" si="141"/>
        <v>1.75</v>
      </c>
      <c r="BD728" s="41">
        <f t="shared" si="142"/>
        <v>179</v>
      </c>
      <c r="BE728" s="41">
        <f t="shared" si="143"/>
        <v>8.7312558472586298E-3</v>
      </c>
    </row>
    <row r="729" spans="1:57" x14ac:dyDescent="0.25">
      <c r="A729" s="41" t="s">
        <v>4357</v>
      </c>
      <c r="B729" s="41" t="s">
        <v>757</v>
      </c>
      <c r="C729" s="41">
        <v>1</v>
      </c>
      <c r="D729" s="41">
        <v>0</v>
      </c>
      <c r="E729" s="41" t="s">
        <v>4358</v>
      </c>
      <c r="F729" s="41">
        <v>100</v>
      </c>
      <c r="G729" s="41">
        <v>100</v>
      </c>
      <c r="H729" s="41" t="s">
        <v>759</v>
      </c>
      <c r="I729" s="41" t="s">
        <v>4359</v>
      </c>
      <c r="J729" s="41" t="s">
        <v>4360</v>
      </c>
      <c r="K729" s="41" t="s">
        <v>4359</v>
      </c>
      <c r="L729" s="41">
        <v>0</v>
      </c>
      <c r="M729" s="41" t="s">
        <v>4359</v>
      </c>
      <c r="N729" s="41" t="s">
        <v>4361</v>
      </c>
      <c r="O729" s="41" t="s">
        <v>870</v>
      </c>
      <c r="P729" s="41" t="s">
        <v>45</v>
      </c>
      <c r="Q729" s="41" t="s">
        <v>46</v>
      </c>
      <c r="R729" s="41" t="s">
        <v>401</v>
      </c>
      <c r="S729" s="41" t="s">
        <v>402</v>
      </c>
      <c r="T729" s="41" t="s">
        <v>403</v>
      </c>
      <c r="U729" s="41" t="s">
        <v>404</v>
      </c>
      <c r="V729" s="41" t="s">
        <v>4359</v>
      </c>
      <c r="W729" s="41" t="s">
        <v>4362</v>
      </c>
      <c r="X729" s="41" t="s">
        <v>4363</v>
      </c>
      <c r="Y729" s="41" t="s">
        <v>4364</v>
      </c>
      <c r="Z729" s="41">
        <v>0</v>
      </c>
      <c r="AA729" s="41">
        <v>0</v>
      </c>
      <c r="AB729" s="41">
        <v>0</v>
      </c>
      <c r="AC729" s="41">
        <v>0</v>
      </c>
      <c r="AD729" s="56">
        <f t="shared" si="132"/>
        <v>0</v>
      </c>
      <c r="AE729" s="56">
        <f t="shared" si="133"/>
        <v>0</v>
      </c>
      <c r="AF729" s="41">
        <v>0</v>
      </c>
      <c r="AG729" s="41">
        <v>0</v>
      </c>
      <c r="AH729" s="41">
        <v>0</v>
      </c>
      <c r="AI729" s="41">
        <v>0</v>
      </c>
      <c r="AJ729" s="57">
        <f t="shared" si="134"/>
        <v>0</v>
      </c>
      <c r="AK729" s="57">
        <f t="shared" si="135"/>
        <v>0</v>
      </c>
      <c r="AL729" s="41">
        <v>0</v>
      </c>
      <c r="AM729" s="41">
        <v>0</v>
      </c>
      <c r="AN729" s="41">
        <v>0</v>
      </c>
      <c r="AO729" s="41">
        <v>1</v>
      </c>
      <c r="AP729" s="58">
        <f t="shared" si="136"/>
        <v>1</v>
      </c>
      <c r="AQ729" s="58">
        <f t="shared" si="137"/>
        <v>0.25</v>
      </c>
      <c r="AR729" s="41">
        <v>0</v>
      </c>
      <c r="AS729" s="41">
        <v>0</v>
      </c>
      <c r="AT729" s="41">
        <v>0</v>
      </c>
      <c r="AU729" s="41">
        <v>0</v>
      </c>
      <c r="AV729" s="59">
        <f t="shared" si="138"/>
        <v>0</v>
      </c>
      <c r="AW729" s="59">
        <f t="shared" si="139"/>
        <v>0</v>
      </c>
      <c r="AX729" s="41">
        <v>0</v>
      </c>
      <c r="AY729" s="41">
        <v>0</v>
      </c>
      <c r="AZ729" s="41">
        <v>0</v>
      </c>
      <c r="BA729" s="41">
        <v>146</v>
      </c>
      <c r="BB729" s="60">
        <f t="shared" si="140"/>
        <v>146</v>
      </c>
      <c r="BC729" s="60">
        <f t="shared" si="141"/>
        <v>36.5</v>
      </c>
      <c r="BD729" s="41">
        <f t="shared" si="142"/>
        <v>147</v>
      </c>
      <c r="BE729" s="41">
        <f t="shared" si="143"/>
        <v>7.1703609471900484E-3</v>
      </c>
    </row>
    <row r="730" spans="1:57" x14ac:dyDescent="0.25">
      <c r="A730" s="41" t="s">
        <v>400</v>
      </c>
      <c r="B730" s="41" t="s">
        <v>757</v>
      </c>
      <c r="C730" s="41">
        <v>1</v>
      </c>
      <c r="D730" s="41">
        <v>0</v>
      </c>
      <c r="E730" s="41" t="s">
        <v>4328</v>
      </c>
      <c r="F730" s="41">
        <v>100</v>
      </c>
      <c r="G730" s="41">
        <v>100</v>
      </c>
      <c r="H730" s="41" t="s">
        <v>759</v>
      </c>
      <c r="I730" s="41" t="s">
        <v>4329</v>
      </c>
      <c r="J730" s="41" t="s">
        <v>4330</v>
      </c>
      <c r="K730" s="41" t="s">
        <v>4329</v>
      </c>
      <c r="L730" s="41">
        <v>0</v>
      </c>
      <c r="M730" s="41" t="s">
        <v>4329</v>
      </c>
      <c r="N730" s="41" t="s">
        <v>4331</v>
      </c>
      <c r="O730" s="41" t="s">
        <v>870</v>
      </c>
      <c r="P730" s="41" t="s">
        <v>45</v>
      </c>
      <c r="Q730" s="41" t="s">
        <v>46</v>
      </c>
      <c r="R730" s="41" t="s">
        <v>401</v>
      </c>
      <c r="S730" s="41" t="s">
        <v>402</v>
      </c>
      <c r="T730" s="41" t="s">
        <v>403</v>
      </c>
      <c r="U730" s="41" t="s">
        <v>404</v>
      </c>
      <c r="V730" s="41" t="s">
        <v>4329</v>
      </c>
      <c r="W730" s="41" t="s">
        <v>4328</v>
      </c>
      <c r="X730" s="41" t="s">
        <v>4332</v>
      </c>
      <c r="Y730" s="41" t="s">
        <v>4332</v>
      </c>
      <c r="Z730" s="41">
        <v>0</v>
      </c>
      <c r="AA730" s="41">
        <v>0</v>
      </c>
      <c r="AB730" s="41">
        <v>0</v>
      </c>
      <c r="AC730" s="41">
        <v>0</v>
      </c>
      <c r="AD730" s="56">
        <f t="shared" si="132"/>
        <v>0</v>
      </c>
      <c r="AE730" s="56">
        <f t="shared" si="133"/>
        <v>0</v>
      </c>
      <c r="AF730" s="41">
        <v>0</v>
      </c>
      <c r="AG730" s="41">
        <v>0</v>
      </c>
      <c r="AH730" s="41">
        <v>0</v>
      </c>
      <c r="AI730" s="41">
        <v>0</v>
      </c>
      <c r="AJ730" s="57">
        <f t="shared" si="134"/>
        <v>0</v>
      </c>
      <c r="AK730" s="57">
        <f t="shared" si="135"/>
        <v>0</v>
      </c>
      <c r="AL730" s="41">
        <v>0</v>
      </c>
      <c r="AM730" s="41">
        <v>0</v>
      </c>
      <c r="AN730" s="41">
        <v>0</v>
      </c>
      <c r="AO730" s="41">
        <v>0</v>
      </c>
      <c r="AP730" s="58">
        <f t="shared" si="136"/>
        <v>0</v>
      </c>
      <c r="AQ730" s="58">
        <f t="shared" si="137"/>
        <v>0</v>
      </c>
      <c r="AR730" s="41">
        <v>0</v>
      </c>
      <c r="AS730" s="41">
        <v>0</v>
      </c>
      <c r="AT730" s="41">
        <v>0</v>
      </c>
      <c r="AU730" s="41">
        <v>1</v>
      </c>
      <c r="AV730" s="59">
        <f t="shared" si="138"/>
        <v>1</v>
      </c>
      <c r="AW730" s="59">
        <f t="shared" si="139"/>
        <v>0.25</v>
      </c>
      <c r="AX730" s="41">
        <v>0</v>
      </c>
      <c r="AY730" s="41">
        <v>0</v>
      </c>
      <c r="AZ730" s="41">
        <v>0</v>
      </c>
      <c r="BA730" s="41">
        <v>70</v>
      </c>
      <c r="BB730" s="60">
        <f t="shared" si="140"/>
        <v>70</v>
      </c>
      <c r="BC730" s="60">
        <f t="shared" si="141"/>
        <v>17.5</v>
      </c>
      <c r="BD730" s="41">
        <f t="shared" si="142"/>
        <v>71</v>
      </c>
      <c r="BE730" s="41">
        <f t="shared" si="143"/>
        <v>3.4632355595271658E-3</v>
      </c>
    </row>
    <row r="731" spans="1:57" x14ac:dyDescent="0.25">
      <c r="A731" s="41" t="s">
        <v>6447</v>
      </c>
      <c r="B731" s="41" t="s">
        <v>5426</v>
      </c>
      <c r="C731" s="41">
        <v>1</v>
      </c>
      <c r="D731" s="41">
        <v>0</v>
      </c>
      <c r="E731" s="41" t="s">
        <v>6448</v>
      </c>
      <c r="F731" s="41">
        <v>99.391999999999996</v>
      </c>
      <c r="G731" s="41">
        <v>100</v>
      </c>
      <c r="H731" s="41" t="s">
        <v>759</v>
      </c>
      <c r="I731" s="41" t="s">
        <v>6449</v>
      </c>
      <c r="J731" s="41" t="s">
        <v>6450</v>
      </c>
      <c r="K731" s="41" t="s">
        <v>762</v>
      </c>
      <c r="L731" s="41" t="s">
        <v>762</v>
      </c>
      <c r="M731" s="41" t="s">
        <v>762</v>
      </c>
      <c r="N731" s="41" t="s">
        <v>762</v>
      </c>
      <c r="O731" s="41" t="s">
        <v>762</v>
      </c>
      <c r="P731" s="41" t="s">
        <v>45</v>
      </c>
      <c r="Q731" s="41" t="s">
        <v>78</v>
      </c>
      <c r="R731" s="41" t="s">
        <v>78</v>
      </c>
      <c r="S731" s="41" t="s">
        <v>99</v>
      </c>
      <c r="T731" s="41" t="s">
        <v>6451</v>
      </c>
      <c r="U731" s="41" t="s">
        <v>6449</v>
      </c>
      <c r="V731" s="41" t="s">
        <v>6449</v>
      </c>
      <c r="W731" s="41" t="s">
        <v>6452</v>
      </c>
      <c r="X731" s="41" t="s">
        <v>6453</v>
      </c>
      <c r="Y731" s="41" t="s">
        <v>6454</v>
      </c>
      <c r="Z731" s="41">
        <v>0</v>
      </c>
      <c r="AA731" s="41">
        <v>0</v>
      </c>
      <c r="AB731" s="41">
        <v>0</v>
      </c>
      <c r="AC731" s="41">
        <v>0</v>
      </c>
      <c r="AD731" s="56">
        <f t="shared" si="132"/>
        <v>0</v>
      </c>
      <c r="AE731" s="56">
        <f t="shared" si="133"/>
        <v>0</v>
      </c>
      <c r="AF731" s="41">
        <v>0</v>
      </c>
      <c r="AG731" s="41">
        <v>0</v>
      </c>
      <c r="AH731" s="41">
        <v>0</v>
      </c>
      <c r="AI731" s="41">
        <v>0</v>
      </c>
      <c r="AJ731" s="57">
        <f t="shared" si="134"/>
        <v>0</v>
      </c>
      <c r="AK731" s="57">
        <f t="shared" si="135"/>
        <v>0</v>
      </c>
      <c r="AL731" s="41">
        <v>0</v>
      </c>
      <c r="AM731" s="41">
        <v>0</v>
      </c>
      <c r="AN731" s="41">
        <v>0</v>
      </c>
      <c r="AO731" s="41">
        <v>0</v>
      </c>
      <c r="AP731" s="58">
        <f t="shared" si="136"/>
        <v>0</v>
      </c>
      <c r="AQ731" s="58">
        <f t="shared" si="137"/>
        <v>0</v>
      </c>
      <c r="AR731" s="41">
        <v>0</v>
      </c>
      <c r="AS731" s="41">
        <v>0</v>
      </c>
      <c r="AT731" s="41">
        <v>0</v>
      </c>
      <c r="AU731" s="41">
        <v>0</v>
      </c>
      <c r="AV731" s="59">
        <f t="shared" si="138"/>
        <v>0</v>
      </c>
      <c r="AW731" s="59">
        <f t="shared" si="139"/>
        <v>0</v>
      </c>
      <c r="AX731" s="41">
        <v>0</v>
      </c>
      <c r="AY731" s="41">
        <v>0</v>
      </c>
      <c r="AZ731" s="41">
        <v>2</v>
      </c>
      <c r="BA731" s="41">
        <v>281</v>
      </c>
      <c r="BB731" s="60">
        <f t="shared" si="140"/>
        <v>283</v>
      </c>
      <c r="BC731" s="60">
        <f t="shared" si="141"/>
        <v>70.75</v>
      </c>
      <c r="BD731" s="41">
        <f t="shared" si="142"/>
        <v>283</v>
      </c>
      <c r="BE731" s="41">
        <f t="shared" si="143"/>
        <v>1.3804164272481521E-2</v>
      </c>
    </row>
    <row r="732" spans="1:57" x14ac:dyDescent="0.25">
      <c r="A732" s="41" t="s">
        <v>456</v>
      </c>
      <c r="B732" s="41" t="s">
        <v>757</v>
      </c>
      <c r="C732" s="41">
        <v>1</v>
      </c>
      <c r="D732" s="41">
        <v>0</v>
      </c>
      <c r="E732" s="41" t="s">
        <v>3564</v>
      </c>
      <c r="F732" s="41">
        <v>100</v>
      </c>
      <c r="G732" s="41">
        <v>100</v>
      </c>
      <c r="H732" s="41" t="s">
        <v>759</v>
      </c>
      <c r="I732" s="41" t="s">
        <v>3565</v>
      </c>
      <c r="J732" s="41" t="s">
        <v>3566</v>
      </c>
      <c r="K732" s="41" t="s">
        <v>3567</v>
      </c>
      <c r="L732" s="41">
        <v>3</v>
      </c>
      <c r="M732" s="41" t="s">
        <v>3568</v>
      </c>
      <c r="N732" s="41" t="s">
        <v>3569</v>
      </c>
      <c r="O732" s="41" t="s">
        <v>870</v>
      </c>
      <c r="P732" s="41" t="s">
        <v>45</v>
      </c>
      <c r="Q732" s="41" t="s">
        <v>78</v>
      </c>
      <c r="R732" s="41" t="s">
        <v>78</v>
      </c>
      <c r="S732" s="41" t="s">
        <v>99</v>
      </c>
      <c r="T732" s="41" t="s">
        <v>2955</v>
      </c>
      <c r="U732" s="41" t="s">
        <v>3570</v>
      </c>
      <c r="V732" s="41" t="s">
        <v>3565</v>
      </c>
      <c r="W732" s="41" t="s">
        <v>3571</v>
      </c>
      <c r="X732" s="41" t="s">
        <v>3572</v>
      </c>
      <c r="Y732" s="41" t="s">
        <v>3572</v>
      </c>
      <c r="Z732" s="41">
        <v>1</v>
      </c>
      <c r="AA732" s="41">
        <v>0</v>
      </c>
      <c r="AB732" s="41">
        <v>0</v>
      </c>
      <c r="AC732" s="41">
        <v>0</v>
      </c>
      <c r="AD732" s="56">
        <f t="shared" si="132"/>
        <v>1</v>
      </c>
      <c r="AE732" s="56">
        <f t="shared" si="133"/>
        <v>0.25</v>
      </c>
      <c r="AF732" s="41">
        <v>2</v>
      </c>
      <c r="AG732" s="41">
        <v>3</v>
      </c>
      <c r="AH732" s="41">
        <v>14</v>
      </c>
      <c r="AI732" s="41">
        <v>10</v>
      </c>
      <c r="AJ732" s="57">
        <f t="shared" si="134"/>
        <v>29</v>
      </c>
      <c r="AK732" s="57">
        <f t="shared" si="135"/>
        <v>7.25</v>
      </c>
      <c r="AL732" s="41">
        <v>23</v>
      </c>
      <c r="AM732" s="41">
        <v>5</v>
      </c>
      <c r="AN732" s="41">
        <v>14</v>
      </c>
      <c r="AO732" s="41">
        <v>7</v>
      </c>
      <c r="AP732" s="58">
        <f t="shared" si="136"/>
        <v>49</v>
      </c>
      <c r="AQ732" s="58">
        <f t="shared" si="137"/>
        <v>12.25</v>
      </c>
      <c r="AR732" s="41">
        <v>12</v>
      </c>
      <c r="AS732" s="41">
        <v>2</v>
      </c>
      <c r="AT732" s="41">
        <v>1</v>
      </c>
      <c r="AU732" s="41">
        <v>4</v>
      </c>
      <c r="AV732" s="59">
        <f t="shared" si="138"/>
        <v>19</v>
      </c>
      <c r="AW732" s="59">
        <f t="shared" si="139"/>
        <v>4.75</v>
      </c>
      <c r="AX732" s="41">
        <v>0</v>
      </c>
      <c r="AY732" s="41">
        <v>3</v>
      </c>
      <c r="AZ732" s="41">
        <v>9</v>
      </c>
      <c r="BA732" s="41">
        <v>6</v>
      </c>
      <c r="BB732" s="60">
        <f t="shared" si="140"/>
        <v>18</v>
      </c>
      <c r="BC732" s="60">
        <f t="shared" si="141"/>
        <v>4.5</v>
      </c>
      <c r="BD732" s="41">
        <f t="shared" si="142"/>
        <v>116</v>
      </c>
      <c r="BE732" s="41">
        <f t="shared" si="143"/>
        <v>5.6582440127486092E-3</v>
      </c>
    </row>
    <row r="733" spans="1:57" x14ac:dyDescent="0.25">
      <c r="A733" s="43" t="s">
        <v>87</v>
      </c>
      <c r="B733" s="43" t="s">
        <v>757</v>
      </c>
      <c r="C733" s="44">
        <v>1</v>
      </c>
      <c r="D733" s="44">
        <v>0</v>
      </c>
      <c r="E733" s="43" t="s">
        <v>2118</v>
      </c>
      <c r="F733" s="44">
        <v>100</v>
      </c>
      <c r="G733" s="44">
        <v>100</v>
      </c>
      <c r="H733" s="43" t="s">
        <v>759</v>
      </c>
      <c r="I733" s="43" t="s">
        <v>2119</v>
      </c>
      <c r="J733" s="43" t="s">
        <v>2120</v>
      </c>
      <c r="K733" s="43" t="s">
        <v>2119</v>
      </c>
      <c r="L733" s="44">
        <v>0</v>
      </c>
      <c r="M733" s="43" t="s">
        <v>2119</v>
      </c>
      <c r="N733" s="43" t="s">
        <v>2121</v>
      </c>
      <c r="O733" s="43" t="s">
        <v>870</v>
      </c>
      <c r="P733" s="43" t="s">
        <v>2122</v>
      </c>
      <c r="Q733" s="43" t="s">
        <v>2123</v>
      </c>
      <c r="R733" s="43" t="s">
        <v>2123</v>
      </c>
      <c r="S733" s="43" t="s">
        <v>2124</v>
      </c>
      <c r="T733" s="43" t="s">
        <v>2125</v>
      </c>
      <c r="U733" s="43" t="s">
        <v>88</v>
      </c>
      <c r="V733" s="43" t="s">
        <v>2119</v>
      </c>
      <c r="W733" s="43" t="s">
        <v>2126</v>
      </c>
      <c r="X733" s="43" t="s">
        <v>2127</v>
      </c>
      <c r="Y733" s="43" t="s">
        <v>2127</v>
      </c>
      <c r="Z733" s="41">
        <v>1</v>
      </c>
      <c r="AA733" s="41">
        <v>0</v>
      </c>
      <c r="AB733" s="41">
        <v>0</v>
      </c>
      <c r="AC733" s="41">
        <v>0</v>
      </c>
      <c r="AD733" s="56">
        <f t="shared" si="132"/>
        <v>1</v>
      </c>
      <c r="AE733" s="56">
        <f t="shared" si="133"/>
        <v>0.25</v>
      </c>
      <c r="AF733" s="41">
        <v>11</v>
      </c>
      <c r="AG733" s="41">
        <v>2</v>
      </c>
      <c r="AH733" s="41">
        <v>6</v>
      </c>
      <c r="AI733" s="41">
        <v>10</v>
      </c>
      <c r="AJ733" s="57">
        <f t="shared" si="134"/>
        <v>29</v>
      </c>
      <c r="AK733" s="57">
        <f t="shared" si="135"/>
        <v>7.25</v>
      </c>
      <c r="AL733" s="41">
        <v>4</v>
      </c>
      <c r="AM733" s="41">
        <v>4</v>
      </c>
      <c r="AN733" s="41">
        <v>4</v>
      </c>
      <c r="AO733" s="41">
        <v>0</v>
      </c>
      <c r="AP733" s="58">
        <f t="shared" si="136"/>
        <v>12</v>
      </c>
      <c r="AQ733" s="58">
        <f t="shared" si="137"/>
        <v>3</v>
      </c>
      <c r="AR733" s="41">
        <v>0</v>
      </c>
      <c r="AS733" s="41">
        <v>1</v>
      </c>
      <c r="AT733" s="41">
        <v>0</v>
      </c>
      <c r="AU733" s="41">
        <v>0</v>
      </c>
      <c r="AV733" s="59">
        <f t="shared" si="138"/>
        <v>1</v>
      </c>
      <c r="AW733" s="59">
        <f t="shared" si="139"/>
        <v>0.25</v>
      </c>
      <c r="AX733" s="41">
        <v>0</v>
      </c>
      <c r="AY733" s="41">
        <v>1</v>
      </c>
      <c r="AZ733" s="41">
        <v>0</v>
      </c>
      <c r="BA733" s="41">
        <v>3</v>
      </c>
      <c r="BB733" s="60">
        <f t="shared" si="140"/>
        <v>4</v>
      </c>
      <c r="BC733" s="60">
        <f t="shared" si="141"/>
        <v>1</v>
      </c>
      <c r="BD733" s="41">
        <f t="shared" si="142"/>
        <v>47</v>
      </c>
      <c r="BE733" s="41">
        <f t="shared" si="143"/>
        <v>2.2925643844757294E-3</v>
      </c>
    </row>
    <row r="734" spans="1:57" x14ac:dyDescent="0.25">
      <c r="A734" s="41" t="s">
        <v>8804</v>
      </c>
      <c r="B734" s="41" t="s">
        <v>5426</v>
      </c>
      <c r="C734" s="41">
        <v>1</v>
      </c>
      <c r="D734" s="41">
        <v>0</v>
      </c>
      <c r="E734" s="41" t="s">
        <v>8805</v>
      </c>
      <c r="F734" s="41">
        <v>99.695999999999998</v>
      </c>
      <c r="G734" s="41">
        <v>100</v>
      </c>
      <c r="H734" s="41" t="s">
        <v>759</v>
      </c>
      <c r="I734" s="41" t="s">
        <v>8806</v>
      </c>
      <c r="J734" s="41" t="s">
        <v>8807</v>
      </c>
      <c r="K734" s="41" t="s">
        <v>762</v>
      </c>
      <c r="L734" s="41" t="s">
        <v>762</v>
      </c>
      <c r="M734" s="41" t="s">
        <v>762</v>
      </c>
      <c r="N734" s="41" t="s">
        <v>762</v>
      </c>
      <c r="O734" s="41" t="s">
        <v>762</v>
      </c>
      <c r="P734" s="41" t="s">
        <v>45</v>
      </c>
      <c r="Q734" s="41" t="s">
        <v>78</v>
      </c>
      <c r="R734" s="41" t="s">
        <v>8808</v>
      </c>
      <c r="S734" s="41" t="s">
        <v>8809</v>
      </c>
      <c r="T734" s="41" t="s">
        <v>8810</v>
      </c>
      <c r="U734" s="41" t="s">
        <v>8806</v>
      </c>
      <c r="V734" s="41" t="s">
        <v>8806</v>
      </c>
      <c r="W734" s="41" t="s">
        <v>8811</v>
      </c>
      <c r="X734" s="41" t="s">
        <v>8812</v>
      </c>
      <c r="Y734" s="41" t="s">
        <v>8813</v>
      </c>
      <c r="Z734" s="41">
        <v>0</v>
      </c>
      <c r="AA734" s="41">
        <v>0</v>
      </c>
      <c r="AB734" s="41">
        <v>0</v>
      </c>
      <c r="AC734" s="41">
        <v>0</v>
      </c>
      <c r="AD734" s="56">
        <f t="shared" si="132"/>
        <v>0</v>
      </c>
      <c r="AE734" s="56">
        <f t="shared" si="133"/>
        <v>0</v>
      </c>
      <c r="AF734" s="41">
        <v>1</v>
      </c>
      <c r="AG734" s="41">
        <v>36</v>
      </c>
      <c r="AH734" s="41">
        <v>1</v>
      </c>
      <c r="AI734" s="41">
        <v>0</v>
      </c>
      <c r="AJ734" s="57">
        <f t="shared" si="134"/>
        <v>38</v>
      </c>
      <c r="AK734" s="57">
        <f t="shared" si="135"/>
        <v>9.5</v>
      </c>
      <c r="AL734" s="41">
        <v>1</v>
      </c>
      <c r="AM734" s="41">
        <v>0</v>
      </c>
      <c r="AN734" s="41">
        <v>0</v>
      </c>
      <c r="AO734" s="41">
        <v>0</v>
      </c>
      <c r="AP734" s="58">
        <f t="shared" si="136"/>
        <v>1</v>
      </c>
      <c r="AQ734" s="58">
        <f t="shared" si="137"/>
        <v>0.25</v>
      </c>
      <c r="AR734" s="41">
        <v>0</v>
      </c>
      <c r="AS734" s="41">
        <v>0</v>
      </c>
      <c r="AT734" s="41">
        <v>0</v>
      </c>
      <c r="AU734" s="41">
        <v>0</v>
      </c>
      <c r="AV734" s="59">
        <f t="shared" si="138"/>
        <v>0</v>
      </c>
      <c r="AW734" s="59">
        <f t="shared" si="139"/>
        <v>0</v>
      </c>
      <c r="AX734" s="41">
        <v>0</v>
      </c>
      <c r="AY734" s="41">
        <v>0</v>
      </c>
      <c r="AZ734" s="41">
        <v>0</v>
      </c>
      <c r="BA734" s="41">
        <v>1</v>
      </c>
      <c r="BB734" s="60">
        <f t="shared" si="140"/>
        <v>1</v>
      </c>
      <c r="BC734" s="60">
        <f t="shared" si="141"/>
        <v>0.25</v>
      </c>
      <c r="BD734" s="41">
        <f t="shared" si="142"/>
        <v>40</v>
      </c>
      <c r="BE734" s="41">
        <f t="shared" si="143"/>
        <v>1.9511186250857273E-3</v>
      </c>
    </row>
    <row r="735" spans="1:57" x14ac:dyDescent="0.25">
      <c r="A735" s="41" t="s">
        <v>231</v>
      </c>
      <c r="B735" s="41" t="s">
        <v>757</v>
      </c>
      <c r="C735" s="41">
        <v>2</v>
      </c>
      <c r="D735" s="41">
        <v>0</v>
      </c>
      <c r="E735" s="41" t="s">
        <v>2518</v>
      </c>
      <c r="F735" s="41">
        <v>100</v>
      </c>
      <c r="G735" s="41">
        <v>100</v>
      </c>
      <c r="H735" s="41" t="s">
        <v>759</v>
      </c>
      <c r="I735" s="41" t="s">
        <v>2519</v>
      </c>
      <c r="J735" s="41" t="s">
        <v>2520</v>
      </c>
      <c r="K735" s="41" t="s">
        <v>2519</v>
      </c>
      <c r="L735" s="41">
        <v>0</v>
      </c>
      <c r="M735" s="41" t="s">
        <v>2519</v>
      </c>
      <c r="N735" s="41" t="s">
        <v>2521</v>
      </c>
      <c r="O735" s="41" t="s">
        <v>1601</v>
      </c>
      <c r="P735" s="41" t="s">
        <v>45</v>
      </c>
      <c r="Q735" s="41" t="s">
        <v>207</v>
      </c>
      <c r="R735" s="41" t="s">
        <v>208</v>
      </c>
      <c r="S735" s="41" t="s">
        <v>209</v>
      </c>
      <c r="T735" s="41" t="s">
        <v>210</v>
      </c>
      <c r="U735" s="41" t="s">
        <v>232</v>
      </c>
      <c r="V735" s="41" t="s">
        <v>2519</v>
      </c>
      <c r="W735" s="41" t="s">
        <v>2522</v>
      </c>
      <c r="X735" s="41" t="s">
        <v>2523</v>
      </c>
      <c r="Y735" s="41" t="s">
        <v>2523</v>
      </c>
      <c r="Z735" s="41">
        <v>231</v>
      </c>
      <c r="AA735" s="41">
        <v>85</v>
      </c>
      <c r="AB735" s="41">
        <v>10</v>
      </c>
      <c r="AC735" s="41">
        <v>150</v>
      </c>
      <c r="AD735" s="56">
        <f t="shared" si="132"/>
        <v>476</v>
      </c>
      <c r="AE735" s="56">
        <f t="shared" si="133"/>
        <v>119</v>
      </c>
      <c r="AF735" s="41">
        <v>58</v>
      </c>
      <c r="AG735" s="41">
        <v>255</v>
      </c>
      <c r="AH735" s="41">
        <v>23</v>
      </c>
      <c r="AI735" s="41">
        <v>35</v>
      </c>
      <c r="AJ735" s="57">
        <f t="shared" si="134"/>
        <v>371</v>
      </c>
      <c r="AK735" s="57">
        <f t="shared" si="135"/>
        <v>92.75</v>
      </c>
      <c r="AL735" s="41">
        <v>6</v>
      </c>
      <c r="AM735" s="41">
        <v>11</v>
      </c>
      <c r="AN735" s="41">
        <v>4</v>
      </c>
      <c r="AO735" s="41">
        <v>11</v>
      </c>
      <c r="AP735" s="58">
        <f t="shared" si="136"/>
        <v>32</v>
      </c>
      <c r="AQ735" s="58">
        <f t="shared" si="137"/>
        <v>8</v>
      </c>
      <c r="AR735" s="41">
        <v>0</v>
      </c>
      <c r="AS735" s="41">
        <v>1</v>
      </c>
      <c r="AT735" s="41">
        <v>4</v>
      </c>
      <c r="AU735" s="41">
        <v>0</v>
      </c>
      <c r="AV735" s="59">
        <f t="shared" si="138"/>
        <v>5</v>
      </c>
      <c r="AW735" s="59">
        <f t="shared" si="139"/>
        <v>1.25</v>
      </c>
      <c r="AX735" s="41">
        <v>0</v>
      </c>
      <c r="AY735" s="41">
        <v>0</v>
      </c>
      <c r="AZ735" s="41">
        <v>1</v>
      </c>
      <c r="BA735" s="41">
        <v>2</v>
      </c>
      <c r="BB735" s="60">
        <f t="shared" si="140"/>
        <v>3</v>
      </c>
      <c r="BC735" s="60">
        <f t="shared" si="141"/>
        <v>0.75</v>
      </c>
      <c r="BD735" s="41">
        <f t="shared" si="142"/>
        <v>887</v>
      </c>
      <c r="BE735" s="41">
        <f t="shared" si="143"/>
        <v>4.3266055511276005E-2</v>
      </c>
    </row>
    <row r="736" spans="1:57" x14ac:dyDescent="0.25">
      <c r="A736" s="41" t="s">
        <v>4112</v>
      </c>
      <c r="B736" s="41" t="s">
        <v>757</v>
      </c>
      <c r="C736" s="41">
        <v>1</v>
      </c>
      <c r="D736" s="41">
        <v>10</v>
      </c>
      <c r="E736" s="41" t="s">
        <v>4113</v>
      </c>
      <c r="F736" s="41">
        <v>100</v>
      </c>
      <c r="G736" s="41">
        <v>100</v>
      </c>
      <c r="H736" s="41" t="s">
        <v>759</v>
      </c>
      <c r="I736" s="41" t="s">
        <v>4114</v>
      </c>
      <c r="J736" s="41" t="s">
        <v>4115</v>
      </c>
      <c r="K736" s="41" t="s">
        <v>957</v>
      </c>
      <c r="L736" s="41">
        <v>13</v>
      </c>
      <c r="M736" s="41" t="s">
        <v>4116</v>
      </c>
      <c r="N736" s="41" t="s">
        <v>4117</v>
      </c>
      <c r="O736" s="41" t="s">
        <v>870</v>
      </c>
      <c r="P736" s="41" t="s">
        <v>45</v>
      </c>
      <c r="Q736" s="41" t="s">
        <v>207</v>
      </c>
      <c r="R736" s="41" t="s">
        <v>208</v>
      </c>
      <c r="S736" s="41" t="s">
        <v>209</v>
      </c>
      <c r="T736" s="41" t="s">
        <v>210</v>
      </c>
      <c r="U736" s="41" t="s">
        <v>232</v>
      </c>
      <c r="V736" s="41" t="s">
        <v>4118</v>
      </c>
      <c r="W736" s="41" t="s">
        <v>4119</v>
      </c>
      <c r="X736" s="41" t="s">
        <v>4120</v>
      </c>
      <c r="Y736" s="41" t="s">
        <v>4120</v>
      </c>
      <c r="Z736" s="41">
        <v>0</v>
      </c>
      <c r="AA736" s="41">
        <v>0</v>
      </c>
      <c r="AB736" s="41">
        <v>0</v>
      </c>
      <c r="AC736" s="41">
        <v>0</v>
      </c>
      <c r="AD736" s="56">
        <f t="shared" si="132"/>
        <v>0</v>
      </c>
      <c r="AE736" s="56">
        <f t="shared" si="133"/>
        <v>0</v>
      </c>
      <c r="AF736" s="41">
        <v>3</v>
      </c>
      <c r="AG736" s="41">
        <v>6</v>
      </c>
      <c r="AH736" s="41">
        <v>13</v>
      </c>
      <c r="AI736" s="41">
        <v>50</v>
      </c>
      <c r="AJ736" s="57">
        <f t="shared" si="134"/>
        <v>72</v>
      </c>
      <c r="AK736" s="57">
        <f t="shared" si="135"/>
        <v>18</v>
      </c>
      <c r="AL736" s="41">
        <v>5</v>
      </c>
      <c r="AM736" s="41">
        <v>30</v>
      </c>
      <c r="AN736" s="41">
        <v>4</v>
      </c>
      <c r="AO736" s="41">
        <v>0</v>
      </c>
      <c r="AP736" s="58">
        <f t="shared" si="136"/>
        <v>39</v>
      </c>
      <c r="AQ736" s="58">
        <f t="shared" si="137"/>
        <v>9.75</v>
      </c>
      <c r="AR736" s="41">
        <v>3</v>
      </c>
      <c r="AS736" s="41">
        <v>0</v>
      </c>
      <c r="AT736" s="41">
        <v>1</v>
      </c>
      <c r="AU736" s="41">
        <v>0</v>
      </c>
      <c r="AV736" s="59">
        <f t="shared" si="138"/>
        <v>4</v>
      </c>
      <c r="AW736" s="59">
        <f t="shared" si="139"/>
        <v>1</v>
      </c>
      <c r="AX736" s="41">
        <v>1</v>
      </c>
      <c r="AY736" s="41">
        <v>0</v>
      </c>
      <c r="AZ736" s="41">
        <v>1</v>
      </c>
      <c r="BA736" s="41">
        <v>1</v>
      </c>
      <c r="BB736" s="60">
        <f t="shared" si="140"/>
        <v>3</v>
      </c>
      <c r="BC736" s="60">
        <f t="shared" si="141"/>
        <v>0.75</v>
      </c>
      <c r="BD736" s="41">
        <f t="shared" si="142"/>
        <v>118</v>
      </c>
      <c r="BE736" s="41">
        <f t="shared" si="143"/>
        <v>5.7557999440028948E-3</v>
      </c>
    </row>
    <row r="737" spans="1:57" x14ac:dyDescent="0.25">
      <c r="A737" s="41" t="s">
        <v>6754</v>
      </c>
      <c r="B737" s="41" t="s">
        <v>5426</v>
      </c>
      <c r="C737" s="41">
        <v>1</v>
      </c>
      <c r="D737" s="41">
        <v>0</v>
      </c>
      <c r="E737" s="41" t="s">
        <v>6755</v>
      </c>
      <c r="F737" s="41">
        <v>100</v>
      </c>
      <c r="G737" s="41">
        <v>100</v>
      </c>
      <c r="H737" s="41" t="s">
        <v>759</v>
      </c>
      <c r="I737" s="41" t="s">
        <v>323</v>
      </c>
      <c r="J737" s="41" t="s">
        <v>6756</v>
      </c>
      <c r="K737" s="41" t="s">
        <v>762</v>
      </c>
      <c r="L737" s="41" t="s">
        <v>762</v>
      </c>
      <c r="M737" s="41" t="s">
        <v>762</v>
      </c>
      <c r="N737" s="41" t="s">
        <v>762</v>
      </c>
      <c r="O737" s="41" t="s">
        <v>762</v>
      </c>
      <c r="P737" s="41" t="s">
        <v>45</v>
      </c>
      <c r="Q737" s="41" t="s">
        <v>207</v>
      </c>
      <c r="R737" s="41" t="s">
        <v>313</v>
      </c>
      <c r="S737" s="41" t="s">
        <v>314</v>
      </c>
      <c r="T737" s="41" t="s">
        <v>322</v>
      </c>
      <c r="U737" s="41" t="s">
        <v>323</v>
      </c>
      <c r="V737" s="41" t="s">
        <v>323</v>
      </c>
      <c r="W737" s="41" t="s">
        <v>6755</v>
      </c>
      <c r="X737" s="41" t="s">
        <v>6757</v>
      </c>
      <c r="Y737" s="41" t="s">
        <v>6757</v>
      </c>
      <c r="Z737" s="41">
        <v>0</v>
      </c>
      <c r="AA737" s="41">
        <v>0</v>
      </c>
      <c r="AB737" s="41">
        <v>0</v>
      </c>
      <c r="AC737" s="41">
        <v>0</v>
      </c>
      <c r="AD737" s="56">
        <f t="shared" si="132"/>
        <v>0</v>
      </c>
      <c r="AE737" s="56">
        <f t="shared" si="133"/>
        <v>0</v>
      </c>
      <c r="AF737" s="41">
        <v>589</v>
      </c>
      <c r="AG737" s="41">
        <v>52</v>
      </c>
      <c r="AH737" s="41">
        <v>160</v>
      </c>
      <c r="AI737" s="41">
        <v>387</v>
      </c>
      <c r="AJ737" s="57">
        <f t="shared" si="134"/>
        <v>1188</v>
      </c>
      <c r="AK737" s="57">
        <f t="shared" si="135"/>
        <v>297</v>
      </c>
      <c r="AL737" s="41">
        <v>2319</v>
      </c>
      <c r="AM737" s="41">
        <v>1632</v>
      </c>
      <c r="AN737" s="41">
        <v>2231</v>
      </c>
      <c r="AO737" s="41">
        <v>1306</v>
      </c>
      <c r="AP737" s="58">
        <f t="shared" si="136"/>
        <v>7488</v>
      </c>
      <c r="AQ737" s="58">
        <f t="shared" si="137"/>
        <v>1872</v>
      </c>
      <c r="AR737" s="41">
        <v>391</v>
      </c>
      <c r="AS737" s="41">
        <v>296</v>
      </c>
      <c r="AT737" s="41">
        <v>315</v>
      </c>
      <c r="AU737" s="41">
        <v>518</v>
      </c>
      <c r="AV737" s="59">
        <f t="shared" si="138"/>
        <v>1520</v>
      </c>
      <c r="AW737" s="59">
        <f t="shared" si="139"/>
        <v>380</v>
      </c>
      <c r="AX737" s="41">
        <v>190</v>
      </c>
      <c r="AY737" s="41">
        <v>175</v>
      </c>
      <c r="AZ737" s="41">
        <v>162</v>
      </c>
      <c r="BA737" s="41">
        <v>238</v>
      </c>
      <c r="BB737" s="60">
        <f t="shared" si="140"/>
        <v>765</v>
      </c>
      <c r="BC737" s="60">
        <f t="shared" si="141"/>
        <v>191.25</v>
      </c>
      <c r="BD737" s="41">
        <f t="shared" si="142"/>
        <v>10961</v>
      </c>
      <c r="BE737" s="41">
        <f t="shared" si="143"/>
        <v>0.53465528123911643</v>
      </c>
    </row>
    <row r="738" spans="1:57" x14ac:dyDescent="0.25">
      <c r="A738" s="41" t="s">
        <v>7460</v>
      </c>
      <c r="B738" s="41" t="s">
        <v>5426</v>
      </c>
      <c r="C738" s="41">
        <v>1</v>
      </c>
      <c r="D738" s="41">
        <v>0</v>
      </c>
      <c r="E738" s="41" t="s">
        <v>7461</v>
      </c>
      <c r="F738" s="41">
        <v>100</v>
      </c>
      <c r="G738" s="41">
        <v>100</v>
      </c>
      <c r="H738" s="41" t="s">
        <v>759</v>
      </c>
      <c r="I738" s="41" t="s">
        <v>323</v>
      </c>
      <c r="J738" s="41" t="s">
        <v>7462</v>
      </c>
      <c r="K738" s="41" t="s">
        <v>762</v>
      </c>
      <c r="L738" s="41" t="s">
        <v>762</v>
      </c>
      <c r="M738" s="41" t="s">
        <v>762</v>
      </c>
      <c r="N738" s="41" t="s">
        <v>762</v>
      </c>
      <c r="O738" s="41" t="s">
        <v>762</v>
      </c>
      <c r="P738" s="41" t="s">
        <v>45</v>
      </c>
      <c r="Q738" s="41" t="s">
        <v>207</v>
      </c>
      <c r="R738" s="41" t="s">
        <v>313</v>
      </c>
      <c r="S738" s="41" t="s">
        <v>314</v>
      </c>
      <c r="T738" s="41" t="s">
        <v>322</v>
      </c>
      <c r="U738" s="41" t="s">
        <v>323</v>
      </c>
      <c r="V738" s="41" t="s">
        <v>323</v>
      </c>
      <c r="W738" s="41" t="s">
        <v>7463</v>
      </c>
      <c r="X738" s="41" t="s">
        <v>7464</v>
      </c>
      <c r="Y738" s="41" t="s">
        <v>7465</v>
      </c>
      <c r="Z738" s="41">
        <v>15</v>
      </c>
      <c r="AA738" s="41">
        <v>5</v>
      </c>
      <c r="AB738" s="41">
        <v>2</v>
      </c>
      <c r="AC738" s="41">
        <v>3</v>
      </c>
      <c r="AD738" s="56">
        <f t="shared" si="132"/>
        <v>25</v>
      </c>
      <c r="AE738" s="56">
        <f t="shared" si="133"/>
        <v>6.25</v>
      </c>
      <c r="AF738" s="41">
        <v>104</v>
      </c>
      <c r="AG738" s="41">
        <v>120</v>
      </c>
      <c r="AH738" s="41">
        <v>142</v>
      </c>
      <c r="AI738" s="41">
        <v>222</v>
      </c>
      <c r="AJ738" s="57">
        <f t="shared" si="134"/>
        <v>588</v>
      </c>
      <c r="AK738" s="57">
        <f t="shared" si="135"/>
        <v>147</v>
      </c>
      <c r="AL738" s="41">
        <v>36</v>
      </c>
      <c r="AM738" s="41">
        <v>62</v>
      </c>
      <c r="AN738" s="41">
        <v>56</v>
      </c>
      <c r="AO738" s="41">
        <v>18</v>
      </c>
      <c r="AP738" s="58">
        <f t="shared" si="136"/>
        <v>172</v>
      </c>
      <c r="AQ738" s="58">
        <f t="shared" si="137"/>
        <v>43</v>
      </c>
      <c r="AR738" s="41">
        <v>10</v>
      </c>
      <c r="AS738" s="41">
        <v>2</v>
      </c>
      <c r="AT738" s="41">
        <v>9</v>
      </c>
      <c r="AU738" s="41">
        <v>11</v>
      </c>
      <c r="AV738" s="59">
        <f t="shared" si="138"/>
        <v>32</v>
      </c>
      <c r="AW738" s="59">
        <f t="shared" si="139"/>
        <v>8</v>
      </c>
      <c r="AX738" s="41">
        <v>11</v>
      </c>
      <c r="AY738" s="41">
        <v>8</v>
      </c>
      <c r="AZ738" s="41">
        <v>8</v>
      </c>
      <c r="BA738" s="41">
        <v>13</v>
      </c>
      <c r="BB738" s="60">
        <f t="shared" si="140"/>
        <v>40</v>
      </c>
      <c r="BC738" s="60">
        <f t="shared" si="141"/>
        <v>10</v>
      </c>
      <c r="BD738" s="41">
        <f t="shared" si="142"/>
        <v>857</v>
      </c>
      <c r="BE738" s="41">
        <f t="shared" si="143"/>
        <v>4.1802716542461704E-2</v>
      </c>
    </row>
    <row r="739" spans="1:57" x14ac:dyDescent="0.25">
      <c r="A739" s="41" t="s">
        <v>321</v>
      </c>
      <c r="B739" s="41" t="s">
        <v>757</v>
      </c>
      <c r="C739" s="41">
        <v>3</v>
      </c>
      <c r="D739" s="41">
        <v>0</v>
      </c>
      <c r="E739" s="41" t="s">
        <v>2931</v>
      </c>
      <c r="F739" s="41">
        <v>100</v>
      </c>
      <c r="G739" s="41">
        <v>100</v>
      </c>
      <c r="H739" s="41" t="s">
        <v>759</v>
      </c>
      <c r="I739" s="41" t="s">
        <v>2932</v>
      </c>
      <c r="J739" s="41" t="s">
        <v>2933</v>
      </c>
      <c r="K739" s="41" t="s">
        <v>2932</v>
      </c>
      <c r="L739" s="41">
        <v>0</v>
      </c>
      <c r="M739" s="41" t="s">
        <v>2932</v>
      </c>
      <c r="N739" s="41" t="s">
        <v>2934</v>
      </c>
      <c r="O739" s="41" t="s">
        <v>2935</v>
      </c>
      <c r="P739" s="41" t="s">
        <v>45</v>
      </c>
      <c r="Q739" s="41" t="s">
        <v>207</v>
      </c>
      <c r="R739" s="41" t="s">
        <v>313</v>
      </c>
      <c r="S739" s="41" t="s">
        <v>314</v>
      </c>
      <c r="T739" s="41" t="s">
        <v>322</v>
      </c>
      <c r="U739" s="41" t="s">
        <v>323</v>
      </c>
      <c r="V739" s="41" t="s">
        <v>2932</v>
      </c>
      <c r="W739" s="41" t="s">
        <v>2936</v>
      </c>
      <c r="X739" s="41" t="s">
        <v>2937</v>
      </c>
      <c r="Y739" s="41" t="s">
        <v>2937</v>
      </c>
      <c r="Z739" s="41">
        <v>0</v>
      </c>
      <c r="AA739" s="41">
        <v>0</v>
      </c>
      <c r="AB739" s="41">
        <v>0</v>
      </c>
      <c r="AC739" s="41">
        <v>0</v>
      </c>
      <c r="AD739" s="56">
        <f t="shared" si="132"/>
        <v>0</v>
      </c>
      <c r="AE739" s="56">
        <f t="shared" si="133"/>
        <v>0</v>
      </c>
      <c r="AF739" s="41">
        <v>1</v>
      </c>
      <c r="AG739" s="41">
        <v>36</v>
      </c>
      <c r="AH739" s="41">
        <v>2</v>
      </c>
      <c r="AI739" s="41">
        <v>17</v>
      </c>
      <c r="AJ739" s="57">
        <f t="shared" si="134"/>
        <v>56</v>
      </c>
      <c r="AK739" s="57">
        <f t="shared" si="135"/>
        <v>14</v>
      </c>
      <c r="AL739" s="41">
        <v>0</v>
      </c>
      <c r="AM739" s="41">
        <v>3</v>
      </c>
      <c r="AN739" s="41">
        <v>0</v>
      </c>
      <c r="AO739" s="41">
        <v>0</v>
      </c>
      <c r="AP739" s="58">
        <f t="shared" si="136"/>
        <v>3</v>
      </c>
      <c r="AQ739" s="58">
        <f t="shared" si="137"/>
        <v>0.75</v>
      </c>
      <c r="AR739" s="41">
        <v>0</v>
      </c>
      <c r="AS739" s="41">
        <v>0</v>
      </c>
      <c r="AT739" s="41">
        <v>0</v>
      </c>
      <c r="AU739" s="41">
        <v>0</v>
      </c>
      <c r="AV739" s="59">
        <f t="shared" si="138"/>
        <v>0</v>
      </c>
      <c r="AW739" s="59">
        <f t="shared" si="139"/>
        <v>0</v>
      </c>
      <c r="AX739" s="41">
        <v>0</v>
      </c>
      <c r="AY739" s="41">
        <v>0</v>
      </c>
      <c r="AZ739" s="41">
        <v>0</v>
      </c>
      <c r="BA739" s="41">
        <v>1</v>
      </c>
      <c r="BB739" s="60">
        <f t="shared" si="140"/>
        <v>1</v>
      </c>
      <c r="BC739" s="60">
        <f t="shared" si="141"/>
        <v>0.25</v>
      </c>
      <c r="BD739" s="41">
        <f t="shared" si="142"/>
        <v>60</v>
      </c>
      <c r="BE739" s="41">
        <f t="shared" si="143"/>
        <v>2.926677937628591E-3</v>
      </c>
    </row>
    <row r="740" spans="1:57" x14ac:dyDescent="0.25">
      <c r="A740" s="41" t="s">
        <v>110</v>
      </c>
      <c r="B740" s="41" t="s">
        <v>757</v>
      </c>
      <c r="C740" s="41">
        <v>1</v>
      </c>
      <c r="D740" s="41">
        <v>0</v>
      </c>
      <c r="E740" s="41" t="s">
        <v>3263</v>
      </c>
      <c r="F740" s="41">
        <v>100</v>
      </c>
      <c r="G740" s="41">
        <v>100</v>
      </c>
      <c r="H740" s="41" t="s">
        <v>759</v>
      </c>
      <c r="I740" s="41" t="s">
        <v>3264</v>
      </c>
      <c r="J740" s="41" t="s">
        <v>3265</v>
      </c>
      <c r="K740" s="41" t="s">
        <v>762</v>
      </c>
      <c r="L740" s="41" t="s">
        <v>762</v>
      </c>
      <c r="M740" s="41" t="s">
        <v>762</v>
      </c>
      <c r="N740" s="41" t="s">
        <v>762</v>
      </c>
      <c r="O740" s="41" t="s">
        <v>762</v>
      </c>
      <c r="P740" s="41" t="s">
        <v>45</v>
      </c>
      <c r="Q740" s="41" t="s">
        <v>78</v>
      </c>
      <c r="R740" s="41" t="s">
        <v>78</v>
      </c>
      <c r="S740" s="41" t="s">
        <v>99</v>
      </c>
      <c r="T740" s="41" t="s">
        <v>108</v>
      </c>
      <c r="U740" s="41" t="s">
        <v>111</v>
      </c>
      <c r="V740" s="41" t="s">
        <v>3264</v>
      </c>
      <c r="W740" s="41" t="s">
        <v>3266</v>
      </c>
      <c r="X740" s="41" t="s">
        <v>3267</v>
      </c>
      <c r="Y740" s="41" t="s">
        <v>3268</v>
      </c>
      <c r="Z740" s="41">
        <v>7</v>
      </c>
      <c r="AA740" s="41">
        <v>1</v>
      </c>
      <c r="AB740" s="41">
        <v>0</v>
      </c>
      <c r="AC740" s="41">
        <v>0</v>
      </c>
      <c r="AD740" s="56">
        <f t="shared" si="132"/>
        <v>8</v>
      </c>
      <c r="AE740" s="56">
        <f t="shared" si="133"/>
        <v>2</v>
      </c>
      <c r="AF740" s="41">
        <v>15</v>
      </c>
      <c r="AG740" s="41">
        <v>55</v>
      </c>
      <c r="AH740" s="41">
        <v>8</v>
      </c>
      <c r="AI740" s="41">
        <v>20</v>
      </c>
      <c r="AJ740" s="57">
        <f t="shared" si="134"/>
        <v>98</v>
      </c>
      <c r="AK740" s="57">
        <f t="shared" si="135"/>
        <v>24.5</v>
      </c>
      <c r="AL740" s="41">
        <v>8</v>
      </c>
      <c r="AM740" s="41">
        <v>1</v>
      </c>
      <c r="AN740" s="41">
        <v>3</v>
      </c>
      <c r="AO740" s="41">
        <v>2</v>
      </c>
      <c r="AP740" s="58">
        <f t="shared" si="136"/>
        <v>14</v>
      </c>
      <c r="AQ740" s="58">
        <f t="shared" si="137"/>
        <v>3.5</v>
      </c>
      <c r="AR740" s="41">
        <v>0</v>
      </c>
      <c r="AS740" s="41">
        <v>0</v>
      </c>
      <c r="AT740" s="41">
        <v>1</v>
      </c>
      <c r="AU740" s="41">
        <v>0</v>
      </c>
      <c r="AV740" s="59">
        <f t="shared" si="138"/>
        <v>1</v>
      </c>
      <c r="AW740" s="59">
        <f t="shared" si="139"/>
        <v>0.25</v>
      </c>
      <c r="AX740" s="41">
        <v>1</v>
      </c>
      <c r="AY740" s="41">
        <v>0</v>
      </c>
      <c r="AZ740" s="41">
        <v>0</v>
      </c>
      <c r="BA740" s="41">
        <v>0</v>
      </c>
      <c r="BB740" s="60">
        <f t="shared" si="140"/>
        <v>1</v>
      </c>
      <c r="BC740" s="60">
        <f t="shared" si="141"/>
        <v>0.25</v>
      </c>
      <c r="BD740" s="41">
        <f t="shared" si="142"/>
        <v>122</v>
      </c>
      <c r="BE740" s="41">
        <f t="shared" si="143"/>
        <v>5.9509118065114684E-3</v>
      </c>
    </row>
    <row r="741" spans="1:57" x14ac:dyDescent="0.25">
      <c r="A741" s="41" t="s">
        <v>5588</v>
      </c>
      <c r="B741" s="41" t="s">
        <v>5426</v>
      </c>
      <c r="C741" s="41">
        <v>1</v>
      </c>
      <c r="D741" s="41">
        <v>0</v>
      </c>
      <c r="E741" s="41" t="s">
        <v>5589</v>
      </c>
      <c r="F741" s="41">
        <v>100</v>
      </c>
      <c r="G741" s="41">
        <v>100</v>
      </c>
      <c r="H741" s="41" t="s">
        <v>759</v>
      </c>
      <c r="I741" s="41" t="s">
        <v>5590</v>
      </c>
      <c r="J741" s="41" t="s">
        <v>5591</v>
      </c>
      <c r="K741" s="41" t="s">
        <v>762</v>
      </c>
      <c r="L741" s="41" t="s">
        <v>762</v>
      </c>
      <c r="M741" s="41" t="s">
        <v>762</v>
      </c>
      <c r="N741" s="41" t="s">
        <v>762</v>
      </c>
      <c r="O741" s="41" t="s">
        <v>762</v>
      </c>
      <c r="P741" s="41" t="s">
        <v>45</v>
      </c>
      <c r="Q741" s="41" t="s">
        <v>207</v>
      </c>
      <c r="R741" s="41" t="s">
        <v>313</v>
      </c>
      <c r="S741" s="41" t="s">
        <v>5592</v>
      </c>
      <c r="T741" s="41" t="s">
        <v>5593</v>
      </c>
      <c r="U741" s="41" t="s">
        <v>5590</v>
      </c>
      <c r="V741" s="41" t="s">
        <v>5590</v>
      </c>
      <c r="W741" s="41" t="s">
        <v>5594</v>
      </c>
      <c r="X741" s="41" t="s">
        <v>5595</v>
      </c>
      <c r="Y741" s="41" t="s">
        <v>5595</v>
      </c>
      <c r="Z741" s="41">
        <v>67</v>
      </c>
      <c r="AA741" s="41">
        <v>370</v>
      </c>
      <c r="AB741" s="41">
        <v>20</v>
      </c>
      <c r="AC741" s="41">
        <v>531</v>
      </c>
      <c r="AD741" s="56">
        <f t="shared" si="132"/>
        <v>988</v>
      </c>
      <c r="AE741" s="56">
        <f t="shared" si="133"/>
        <v>247</v>
      </c>
      <c r="AF741" s="41">
        <v>10</v>
      </c>
      <c r="AG741" s="41">
        <v>5</v>
      </c>
      <c r="AH741" s="41">
        <v>2</v>
      </c>
      <c r="AI741" s="41">
        <v>0</v>
      </c>
      <c r="AJ741" s="57">
        <f t="shared" si="134"/>
        <v>17</v>
      </c>
      <c r="AK741" s="57">
        <f t="shared" si="135"/>
        <v>4.25</v>
      </c>
      <c r="AL741" s="41">
        <v>0</v>
      </c>
      <c r="AM741" s="41">
        <v>0</v>
      </c>
      <c r="AN741" s="41">
        <v>0</v>
      </c>
      <c r="AO741" s="41">
        <v>0</v>
      </c>
      <c r="AP741" s="58">
        <f t="shared" si="136"/>
        <v>0</v>
      </c>
      <c r="AQ741" s="58">
        <f t="shared" si="137"/>
        <v>0</v>
      </c>
      <c r="AR741" s="41">
        <v>0</v>
      </c>
      <c r="AS741" s="41">
        <v>0</v>
      </c>
      <c r="AT741" s="41">
        <v>0</v>
      </c>
      <c r="AU741" s="41">
        <v>0</v>
      </c>
      <c r="AV741" s="59">
        <f t="shared" si="138"/>
        <v>0</v>
      </c>
      <c r="AW741" s="59">
        <f t="shared" si="139"/>
        <v>0</v>
      </c>
      <c r="AX741" s="41">
        <v>0</v>
      </c>
      <c r="AY741" s="41">
        <v>0</v>
      </c>
      <c r="AZ741" s="41">
        <v>0</v>
      </c>
      <c r="BA741" s="41">
        <v>0</v>
      </c>
      <c r="BB741" s="60">
        <f t="shared" si="140"/>
        <v>0</v>
      </c>
      <c r="BC741" s="60">
        <f t="shared" si="141"/>
        <v>0</v>
      </c>
      <c r="BD741" s="41">
        <f t="shared" si="142"/>
        <v>1005</v>
      </c>
      <c r="BE741" s="41">
        <f t="shared" si="143"/>
        <v>4.9021855455278894E-2</v>
      </c>
    </row>
    <row r="742" spans="1:57" x14ac:dyDescent="0.25">
      <c r="A742" s="41" t="s">
        <v>7794</v>
      </c>
      <c r="B742" s="41" t="s">
        <v>5426</v>
      </c>
      <c r="C742" s="41">
        <v>1</v>
      </c>
      <c r="D742" s="41">
        <v>0</v>
      </c>
      <c r="E742" s="41" t="s">
        <v>7795</v>
      </c>
      <c r="F742" s="41">
        <v>99.093999999999994</v>
      </c>
      <c r="G742" s="41">
        <v>99.698800000000006</v>
      </c>
      <c r="H742" s="41" t="s">
        <v>759</v>
      </c>
      <c r="I742" s="41" t="s">
        <v>6061</v>
      </c>
      <c r="J742" s="41" t="s">
        <v>7796</v>
      </c>
      <c r="K742" s="41" t="s">
        <v>762</v>
      </c>
      <c r="L742" s="41" t="s">
        <v>762</v>
      </c>
      <c r="M742" s="41" t="s">
        <v>762</v>
      </c>
      <c r="N742" s="41" t="s">
        <v>762</v>
      </c>
      <c r="O742" s="41" t="s">
        <v>762</v>
      </c>
      <c r="P742" s="41" t="s">
        <v>45</v>
      </c>
      <c r="Q742" s="41" t="s">
        <v>46</v>
      </c>
      <c r="R742" s="41" t="s">
        <v>401</v>
      </c>
      <c r="S742" s="41" t="s">
        <v>406</v>
      </c>
      <c r="T742" s="41" t="s">
        <v>6063</v>
      </c>
      <c r="U742" s="41" t="s">
        <v>6061</v>
      </c>
      <c r="V742" s="41" t="s">
        <v>6061</v>
      </c>
      <c r="W742" s="41" t="s">
        <v>7797</v>
      </c>
      <c r="X742" s="41" t="s">
        <v>7798</v>
      </c>
      <c r="Y742" s="41" t="s">
        <v>7799</v>
      </c>
      <c r="Z742" s="41">
        <v>62</v>
      </c>
      <c r="AA742" s="41">
        <v>14</v>
      </c>
      <c r="AB742" s="41">
        <v>2</v>
      </c>
      <c r="AC742" s="41">
        <v>165</v>
      </c>
      <c r="AD742" s="56">
        <f t="shared" si="132"/>
        <v>243</v>
      </c>
      <c r="AE742" s="56">
        <f t="shared" si="133"/>
        <v>60.75</v>
      </c>
      <c r="AF742" s="41">
        <v>0</v>
      </c>
      <c r="AG742" s="41">
        <v>0</v>
      </c>
      <c r="AH742" s="41">
        <v>0</v>
      </c>
      <c r="AI742" s="41">
        <v>0</v>
      </c>
      <c r="AJ742" s="57">
        <f t="shared" si="134"/>
        <v>0</v>
      </c>
      <c r="AK742" s="57">
        <f t="shared" si="135"/>
        <v>0</v>
      </c>
      <c r="AL742" s="41">
        <v>0</v>
      </c>
      <c r="AM742" s="41">
        <v>0</v>
      </c>
      <c r="AN742" s="41">
        <v>0</v>
      </c>
      <c r="AO742" s="41">
        <v>0</v>
      </c>
      <c r="AP742" s="58">
        <f t="shared" si="136"/>
        <v>0</v>
      </c>
      <c r="AQ742" s="58">
        <f t="shared" si="137"/>
        <v>0</v>
      </c>
      <c r="AR742" s="41">
        <v>0</v>
      </c>
      <c r="AS742" s="41">
        <v>0</v>
      </c>
      <c r="AT742" s="41">
        <v>0</v>
      </c>
      <c r="AU742" s="41">
        <v>0</v>
      </c>
      <c r="AV742" s="59">
        <f t="shared" si="138"/>
        <v>0</v>
      </c>
      <c r="AW742" s="59">
        <f t="shared" si="139"/>
        <v>0</v>
      </c>
      <c r="AX742" s="41">
        <v>0</v>
      </c>
      <c r="AY742" s="41">
        <v>0</v>
      </c>
      <c r="AZ742" s="41">
        <v>0</v>
      </c>
      <c r="BA742" s="41">
        <v>0</v>
      </c>
      <c r="BB742" s="60">
        <f t="shared" si="140"/>
        <v>0</v>
      </c>
      <c r="BC742" s="60">
        <f t="shared" si="141"/>
        <v>0</v>
      </c>
      <c r="BD742" s="41">
        <f t="shared" si="142"/>
        <v>243</v>
      </c>
      <c r="BE742" s="41">
        <f t="shared" si="143"/>
        <v>1.1853045647395793E-2</v>
      </c>
    </row>
    <row r="743" spans="1:57" x14ac:dyDescent="0.25">
      <c r="A743" s="41" t="s">
        <v>7538</v>
      </c>
      <c r="B743" s="41" t="s">
        <v>5426</v>
      </c>
      <c r="C743" s="41">
        <v>2</v>
      </c>
      <c r="D743" s="41">
        <v>0</v>
      </c>
      <c r="E743" s="41" t="s">
        <v>7539</v>
      </c>
      <c r="F743" s="41">
        <v>100</v>
      </c>
      <c r="G743" s="41">
        <v>99.698800000000006</v>
      </c>
      <c r="H743" s="41" t="s">
        <v>759</v>
      </c>
      <c r="I743" s="41" t="s">
        <v>6061</v>
      </c>
      <c r="J743" s="41" t="s">
        <v>7540</v>
      </c>
      <c r="K743" s="41" t="s">
        <v>762</v>
      </c>
      <c r="L743" s="41" t="s">
        <v>762</v>
      </c>
      <c r="M743" s="41" t="s">
        <v>762</v>
      </c>
      <c r="N743" s="41" t="s">
        <v>762</v>
      </c>
      <c r="O743" s="41" t="s">
        <v>762</v>
      </c>
      <c r="P743" s="41" t="s">
        <v>45</v>
      </c>
      <c r="Q743" s="41" t="s">
        <v>46</v>
      </c>
      <c r="R743" s="41" t="s">
        <v>401</v>
      </c>
      <c r="S743" s="41" t="s">
        <v>406</v>
      </c>
      <c r="T743" s="41" t="s">
        <v>6063</v>
      </c>
      <c r="U743" s="41" t="s">
        <v>6061</v>
      </c>
      <c r="V743" s="41" t="s">
        <v>6061</v>
      </c>
      <c r="W743" s="41" t="s">
        <v>7541</v>
      </c>
      <c r="X743" s="41" t="s">
        <v>7542</v>
      </c>
      <c r="Y743" s="41" t="s">
        <v>7543</v>
      </c>
      <c r="Z743" s="41">
        <v>63</v>
      </c>
      <c r="AA743" s="41">
        <v>11</v>
      </c>
      <c r="AB743" s="41">
        <v>61</v>
      </c>
      <c r="AC743" s="41">
        <v>48</v>
      </c>
      <c r="AD743" s="56">
        <f t="shared" si="132"/>
        <v>183</v>
      </c>
      <c r="AE743" s="56">
        <f t="shared" si="133"/>
        <v>45.75</v>
      </c>
      <c r="AF743" s="41">
        <v>2</v>
      </c>
      <c r="AG743" s="41">
        <v>1</v>
      </c>
      <c r="AH743" s="41">
        <v>0</v>
      </c>
      <c r="AI743" s="41">
        <v>0</v>
      </c>
      <c r="AJ743" s="57">
        <f t="shared" si="134"/>
        <v>3</v>
      </c>
      <c r="AK743" s="57">
        <f t="shared" si="135"/>
        <v>0.75</v>
      </c>
      <c r="AL743" s="41">
        <v>1</v>
      </c>
      <c r="AM743" s="41">
        <v>0</v>
      </c>
      <c r="AN743" s="41">
        <v>0</v>
      </c>
      <c r="AO743" s="41">
        <v>0</v>
      </c>
      <c r="AP743" s="58">
        <f t="shared" si="136"/>
        <v>1</v>
      </c>
      <c r="AQ743" s="58">
        <f t="shared" si="137"/>
        <v>0.25</v>
      </c>
      <c r="AR743" s="41">
        <v>0</v>
      </c>
      <c r="AS743" s="41">
        <v>0</v>
      </c>
      <c r="AT743" s="41">
        <v>0</v>
      </c>
      <c r="AU743" s="41">
        <v>0</v>
      </c>
      <c r="AV743" s="59">
        <f t="shared" si="138"/>
        <v>0</v>
      </c>
      <c r="AW743" s="59">
        <f t="shared" si="139"/>
        <v>0</v>
      </c>
      <c r="AX743" s="41">
        <v>0</v>
      </c>
      <c r="AY743" s="41">
        <v>0</v>
      </c>
      <c r="AZ743" s="41">
        <v>1</v>
      </c>
      <c r="BA743" s="41">
        <v>0</v>
      </c>
      <c r="BB743" s="60">
        <f t="shared" si="140"/>
        <v>1</v>
      </c>
      <c r="BC743" s="60">
        <f t="shared" si="141"/>
        <v>0.25</v>
      </c>
      <c r="BD743" s="41">
        <f t="shared" si="142"/>
        <v>188</v>
      </c>
      <c r="BE743" s="41">
        <f t="shared" si="143"/>
        <v>9.1702575379029178E-3</v>
      </c>
    </row>
    <row r="744" spans="1:57" x14ac:dyDescent="0.25">
      <c r="A744" s="41" t="s">
        <v>6059</v>
      </c>
      <c r="B744" s="41" t="s">
        <v>5426</v>
      </c>
      <c r="C744" s="41">
        <v>2</v>
      </c>
      <c r="D744" s="41">
        <v>0</v>
      </c>
      <c r="E744" s="41" t="s">
        <v>6060</v>
      </c>
      <c r="F744" s="41">
        <v>100</v>
      </c>
      <c r="G744" s="41">
        <v>99.698800000000006</v>
      </c>
      <c r="H744" s="41" t="s">
        <v>759</v>
      </c>
      <c r="I744" s="41" t="s">
        <v>6061</v>
      </c>
      <c r="J744" s="41" t="s">
        <v>6062</v>
      </c>
      <c r="K744" s="41" t="s">
        <v>762</v>
      </c>
      <c r="L744" s="41" t="s">
        <v>762</v>
      </c>
      <c r="M744" s="41" t="s">
        <v>762</v>
      </c>
      <c r="N744" s="41" t="s">
        <v>762</v>
      </c>
      <c r="O744" s="41" t="s">
        <v>762</v>
      </c>
      <c r="P744" s="41" t="s">
        <v>45</v>
      </c>
      <c r="Q744" s="41" t="s">
        <v>46</v>
      </c>
      <c r="R744" s="41" t="s">
        <v>401</v>
      </c>
      <c r="S744" s="41" t="s">
        <v>406</v>
      </c>
      <c r="T744" s="41" t="s">
        <v>6063</v>
      </c>
      <c r="U744" s="41" t="s">
        <v>6061</v>
      </c>
      <c r="V744" s="41" t="s">
        <v>6061</v>
      </c>
      <c r="W744" s="41" t="s">
        <v>6064</v>
      </c>
      <c r="X744" s="41" t="s">
        <v>6065</v>
      </c>
      <c r="Y744" s="41" t="s">
        <v>6066</v>
      </c>
      <c r="Z744" s="41">
        <v>150</v>
      </c>
      <c r="AA744" s="41">
        <v>44</v>
      </c>
      <c r="AB744" s="41">
        <v>2</v>
      </c>
      <c r="AC744" s="41">
        <v>46</v>
      </c>
      <c r="AD744" s="56">
        <f t="shared" si="132"/>
        <v>242</v>
      </c>
      <c r="AE744" s="56">
        <f t="shared" si="133"/>
        <v>60.5</v>
      </c>
      <c r="AF744" s="41">
        <v>15</v>
      </c>
      <c r="AG744" s="41">
        <v>186</v>
      </c>
      <c r="AH744" s="41">
        <v>11</v>
      </c>
      <c r="AI744" s="41">
        <v>11</v>
      </c>
      <c r="AJ744" s="57">
        <f t="shared" si="134"/>
        <v>223</v>
      </c>
      <c r="AK744" s="57">
        <f t="shared" si="135"/>
        <v>55.75</v>
      </c>
      <c r="AL744" s="41">
        <v>1</v>
      </c>
      <c r="AM744" s="41">
        <v>0</v>
      </c>
      <c r="AN744" s="41">
        <v>2</v>
      </c>
      <c r="AO744" s="41">
        <v>1</v>
      </c>
      <c r="AP744" s="58">
        <f t="shared" si="136"/>
        <v>4</v>
      </c>
      <c r="AQ744" s="58">
        <f t="shared" si="137"/>
        <v>1</v>
      </c>
      <c r="AR744" s="41">
        <v>0</v>
      </c>
      <c r="AS744" s="41">
        <v>0</v>
      </c>
      <c r="AT744" s="41">
        <v>0</v>
      </c>
      <c r="AU744" s="41">
        <v>1</v>
      </c>
      <c r="AV744" s="59">
        <f t="shared" si="138"/>
        <v>1</v>
      </c>
      <c r="AW744" s="59">
        <f t="shared" si="139"/>
        <v>0.25</v>
      </c>
      <c r="AX744" s="41">
        <v>0</v>
      </c>
      <c r="AY744" s="41">
        <v>0</v>
      </c>
      <c r="AZ744" s="41">
        <v>0</v>
      </c>
      <c r="BA744" s="41">
        <v>0</v>
      </c>
      <c r="BB744" s="60">
        <f t="shared" si="140"/>
        <v>0</v>
      </c>
      <c r="BC744" s="60">
        <f t="shared" si="141"/>
        <v>0</v>
      </c>
      <c r="BD744" s="41">
        <f t="shared" si="142"/>
        <v>470</v>
      </c>
      <c r="BE744" s="41">
        <f t="shared" si="143"/>
        <v>2.2925643844757294E-2</v>
      </c>
    </row>
    <row r="745" spans="1:57" x14ac:dyDescent="0.25">
      <c r="A745" s="41" t="s">
        <v>6372</v>
      </c>
      <c r="B745" s="41" t="s">
        <v>5426</v>
      </c>
      <c r="C745" s="41">
        <v>2</v>
      </c>
      <c r="D745" s="41">
        <v>0</v>
      </c>
      <c r="E745" s="41" t="s">
        <v>6373</v>
      </c>
      <c r="F745" s="41">
        <v>99.396000000000001</v>
      </c>
      <c r="G745" s="41">
        <v>99.698800000000006</v>
      </c>
      <c r="H745" s="41" t="s">
        <v>759</v>
      </c>
      <c r="I745" s="41" t="s">
        <v>6061</v>
      </c>
      <c r="J745" s="41" t="s">
        <v>6374</v>
      </c>
      <c r="K745" s="41" t="s">
        <v>762</v>
      </c>
      <c r="L745" s="41" t="s">
        <v>762</v>
      </c>
      <c r="M745" s="41" t="s">
        <v>762</v>
      </c>
      <c r="N745" s="41" t="s">
        <v>762</v>
      </c>
      <c r="O745" s="41" t="s">
        <v>762</v>
      </c>
      <c r="P745" s="41" t="s">
        <v>45</v>
      </c>
      <c r="Q745" s="41" t="s">
        <v>46</v>
      </c>
      <c r="R745" s="41" t="s">
        <v>401</v>
      </c>
      <c r="S745" s="41" t="s">
        <v>406</v>
      </c>
      <c r="T745" s="41" t="s">
        <v>6063</v>
      </c>
      <c r="U745" s="41" t="s">
        <v>6061</v>
      </c>
      <c r="V745" s="41" t="s">
        <v>6061</v>
      </c>
      <c r="W745" s="41" t="s">
        <v>6375</v>
      </c>
      <c r="X745" s="41" t="s">
        <v>6376</v>
      </c>
      <c r="Y745" s="41" t="s">
        <v>6377</v>
      </c>
      <c r="Z745" s="41">
        <v>3</v>
      </c>
      <c r="AA745" s="41">
        <v>0</v>
      </c>
      <c r="AB745" s="41">
        <v>0</v>
      </c>
      <c r="AC745" s="41">
        <v>4</v>
      </c>
      <c r="AD745" s="56">
        <f t="shared" si="132"/>
        <v>7</v>
      </c>
      <c r="AE745" s="56">
        <f t="shared" si="133"/>
        <v>1.75</v>
      </c>
      <c r="AF745" s="41">
        <v>3</v>
      </c>
      <c r="AG745" s="41">
        <v>51</v>
      </c>
      <c r="AH745" s="41">
        <v>4</v>
      </c>
      <c r="AI745" s="41">
        <v>3</v>
      </c>
      <c r="AJ745" s="57">
        <f t="shared" si="134"/>
        <v>61</v>
      </c>
      <c r="AK745" s="57">
        <f t="shared" si="135"/>
        <v>15.25</v>
      </c>
      <c r="AL745" s="41">
        <v>0</v>
      </c>
      <c r="AM745" s="41">
        <v>1</v>
      </c>
      <c r="AN745" s="41">
        <v>1</v>
      </c>
      <c r="AO745" s="41">
        <v>0</v>
      </c>
      <c r="AP745" s="58">
        <f t="shared" si="136"/>
        <v>2</v>
      </c>
      <c r="AQ745" s="58">
        <f t="shared" si="137"/>
        <v>0.5</v>
      </c>
      <c r="AR745" s="41">
        <v>0</v>
      </c>
      <c r="AS745" s="41">
        <v>0</v>
      </c>
      <c r="AT745" s="41">
        <v>0</v>
      </c>
      <c r="AU745" s="41">
        <v>0</v>
      </c>
      <c r="AV745" s="59">
        <f t="shared" si="138"/>
        <v>0</v>
      </c>
      <c r="AW745" s="59">
        <f t="shared" si="139"/>
        <v>0</v>
      </c>
      <c r="AX745" s="41">
        <v>0</v>
      </c>
      <c r="AY745" s="41">
        <v>0</v>
      </c>
      <c r="AZ745" s="41">
        <v>0</v>
      </c>
      <c r="BA745" s="41">
        <v>0</v>
      </c>
      <c r="BB745" s="60">
        <f t="shared" si="140"/>
        <v>0</v>
      </c>
      <c r="BC745" s="60">
        <f t="shared" si="141"/>
        <v>0</v>
      </c>
      <c r="BD745" s="41">
        <f t="shared" si="142"/>
        <v>70</v>
      </c>
      <c r="BE745" s="41">
        <f t="shared" si="143"/>
        <v>3.414457593900023E-3</v>
      </c>
    </row>
    <row r="746" spans="1:57" x14ac:dyDescent="0.25">
      <c r="A746" s="41" t="s">
        <v>8225</v>
      </c>
      <c r="B746" s="41" t="s">
        <v>5426</v>
      </c>
      <c r="C746" s="41">
        <v>1</v>
      </c>
      <c r="D746" s="41">
        <v>0</v>
      </c>
      <c r="E746" s="41" t="s">
        <v>8226</v>
      </c>
      <c r="F746" s="41">
        <v>99.397999999999996</v>
      </c>
      <c r="G746" s="41">
        <v>100</v>
      </c>
      <c r="H746" s="41" t="s">
        <v>759</v>
      </c>
      <c r="I746" s="41" t="s">
        <v>6061</v>
      </c>
      <c r="J746" s="41" t="s">
        <v>8227</v>
      </c>
      <c r="K746" s="41" t="s">
        <v>762</v>
      </c>
      <c r="L746" s="41" t="s">
        <v>762</v>
      </c>
      <c r="M746" s="41" t="s">
        <v>762</v>
      </c>
      <c r="N746" s="41" t="s">
        <v>762</v>
      </c>
      <c r="O746" s="41" t="s">
        <v>762</v>
      </c>
      <c r="P746" s="41" t="s">
        <v>45</v>
      </c>
      <c r="Q746" s="41" t="s">
        <v>46</v>
      </c>
      <c r="R746" s="41" t="s">
        <v>401</v>
      </c>
      <c r="S746" s="41" t="s">
        <v>406</v>
      </c>
      <c r="T746" s="41" t="s">
        <v>6063</v>
      </c>
      <c r="U746" s="41" t="s">
        <v>6061</v>
      </c>
      <c r="V746" s="41" t="s">
        <v>6061</v>
      </c>
      <c r="W746" s="41" t="s">
        <v>8228</v>
      </c>
      <c r="X746" s="41" t="s">
        <v>8229</v>
      </c>
      <c r="Y746" s="41" t="s">
        <v>8230</v>
      </c>
      <c r="Z746" s="41">
        <v>869</v>
      </c>
      <c r="AA746" s="41">
        <v>259</v>
      </c>
      <c r="AB746" s="41">
        <v>255</v>
      </c>
      <c r="AC746" s="41">
        <v>538</v>
      </c>
      <c r="AD746" s="56">
        <f t="shared" si="132"/>
        <v>1921</v>
      </c>
      <c r="AE746" s="56">
        <f t="shared" si="133"/>
        <v>480.25</v>
      </c>
      <c r="AF746" s="41">
        <v>9</v>
      </c>
      <c r="AG746" s="41">
        <v>7</v>
      </c>
      <c r="AH746" s="41">
        <v>0</v>
      </c>
      <c r="AI746" s="41">
        <v>0</v>
      </c>
      <c r="AJ746" s="57">
        <f t="shared" si="134"/>
        <v>16</v>
      </c>
      <c r="AK746" s="57">
        <f t="shared" si="135"/>
        <v>4</v>
      </c>
      <c r="AL746" s="41">
        <v>0</v>
      </c>
      <c r="AM746" s="41">
        <v>0</v>
      </c>
      <c r="AN746" s="41">
        <v>0</v>
      </c>
      <c r="AO746" s="41">
        <v>2</v>
      </c>
      <c r="AP746" s="58">
        <f t="shared" si="136"/>
        <v>2</v>
      </c>
      <c r="AQ746" s="58">
        <f t="shared" si="137"/>
        <v>0.5</v>
      </c>
      <c r="AR746" s="41">
        <v>0</v>
      </c>
      <c r="AS746" s="41">
        <v>2</v>
      </c>
      <c r="AT746" s="41">
        <v>2</v>
      </c>
      <c r="AU746" s="41">
        <v>0</v>
      </c>
      <c r="AV746" s="59">
        <f t="shared" si="138"/>
        <v>4</v>
      </c>
      <c r="AW746" s="59">
        <f t="shared" si="139"/>
        <v>1</v>
      </c>
      <c r="AX746" s="41">
        <v>0</v>
      </c>
      <c r="AY746" s="41">
        <v>0</v>
      </c>
      <c r="AZ746" s="41">
        <v>4</v>
      </c>
      <c r="BA746" s="41">
        <v>5</v>
      </c>
      <c r="BB746" s="60">
        <f t="shared" si="140"/>
        <v>9</v>
      </c>
      <c r="BC746" s="60">
        <f t="shared" si="141"/>
        <v>2.25</v>
      </c>
      <c r="BD746" s="41">
        <f t="shared" si="142"/>
        <v>1952</v>
      </c>
      <c r="BE746" s="41">
        <f t="shared" si="143"/>
        <v>9.5214588904183495E-2</v>
      </c>
    </row>
    <row r="747" spans="1:57" x14ac:dyDescent="0.25">
      <c r="A747" s="41" t="s">
        <v>8649</v>
      </c>
      <c r="B747" s="41" t="s">
        <v>5426</v>
      </c>
      <c r="C747" s="41">
        <v>1</v>
      </c>
      <c r="D747" s="41">
        <v>0</v>
      </c>
      <c r="E747" s="41" t="s">
        <v>8650</v>
      </c>
      <c r="F747" s="41">
        <v>99.396000000000001</v>
      </c>
      <c r="G747" s="41">
        <v>99.698800000000006</v>
      </c>
      <c r="H747" s="41" t="s">
        <v>759</v>
      </c>
      <c r="I747" s="41" t="s">
        <v>6061</v>
      </c>
      <c r="J747" s="41" t="s">
        <v>8651</v>
      </c>
      <c r="K747" s="41" t="s">
        <v>762</v>
      </c>
      <c r="L747" s="41" t="s">
        <v>762</v>
      </c>
      <c r="M747" s="41" t="s">
        <v>762</v>
      </c>
      <c r="N747" s="41" t="s">
        <v>762</v>
      </c>
      <c r="O747" s="41" t="s">
        <v>762</v>
      </c>
      <c r="P747" s="41" t="s">
        <v>45</v>
      </c>
      <c r="Q747" s="41" t="s">
        <v>46</v>
      </c>
      <c r="R747" s="41" t="s">
        <v>401</v>
      </c>
      <c r="S747" s="41" t="s">
        <v>406</v>
      </c>
      <c r="T747" s="41" t="s">
        <v>6063</v>
      </c>
      <c r="U747" s="41" t="s">
        <v>6061</v>
      </c>
      <c r="V747" s="41" t="s">
        <v>6061</v>
      </c>
      <c r="W747" s="41" t="s">
        <v>8652</v>
      </c>
      <c r="X747" s="41" t="s">
        <v>8653</v>
      </c>
      <c r="Y747" s="41" t="s">
        <v>8654</v>
      </c>
      <c r="Z747" s="41">
        <v>63</v>
      </c>
      <c r="AA747" s="41">
        <v>6</v>
      </c>
      <c r="AB747" s="41">
        <v>1</v>
      </c>
      <c r="AC747" s="41">
        <v>26</v>
      </c>
      <c r="AD747" s="56">
        <f t="shared" si="132"/>
        <v>96</v>
      </c>
      <c r="AE747" s="56">
        <f t="shared" si="133"/>
        <v>24</v>
      </c>
      <c r="AF747" s="41">
        <v>12</v>
      </c>
      <c r="AG747" s="41">
        <v>20</v>
      </c>
      <c r="AH747" s="41">
        <v>10</v>
      </c>
      <c r="AI747" s="41">
        <v>9</v>
      </c>
      <c r="AJ747" s="57">
        <f t="shared" si="134"/>
        <v>51</v>
      </c>
      <c r="AK747" s="57">
        <f t="shared" si="135"/>
        <v>12.75</v>
      </c>
      <c r="AL747" s="41">
        <v>8</v>
      </c>
      <c r="AM747" s="41">
        <v>8</v>
      </c>
      <c r="AN747" s="41">
        <v>4</v>
      </c>
      <c r="AO747" s="41">
        <v>4</v>
      </c>
      <c r="AP747" s="58">
        <f t="shared" si="136"/>
        <v>24</v>
      </c>
      <c r="AQ747" s="58">
        <f t="shared" si="137"/>
        <v>6</v>
      </c>
      <c r="AR747" s="41">
        <v>1</v>
      </c>
      <c r="AS747" s="41">
        <v>0</v>
      </c>
      <c r="AT747" s="41">
        <v>3</v>
      </c>
      <c r="AU747" s="41">
        <v>0</v>
      </c>
      <c r="AV747" s="59">
        <f t="shared" si="138"/>
        <v>4</v>
      </c>
      <c r="AW747" s="59">
        <f t="shared" si="139"/>
        <v>1</v>
      </c>
      <c r="AX747" s="41">
        <v>2</v>
      </c>
      <c r="AY747" s="41">
        <v>1</v>
      </c>
      <c r="AZ747" s="41">
        <v>0</v>
      </c>
      <c r="BA747" s="41">
        <v>0</v>
      </c>
      <c r="BB747" s="60">
        <f t="shared" si="140"/>
        <v>3</v>
      </c>
      <c r="BC747" s="60">
        <f t="shared" si="141"/>
        <v>0.75</v>
      </c>
      <c r="BD747" s="41">
        <f t="shared" si="142"/>
        <v>178</v>
      </c>
      <c r="BE747" s="41">
        <f t="shared" si="143"/>
        <v>8.6824778816314858E-3</v>
      </c>
    </row>
    <row r="748" spans="1:57" x14ac:dyDescent="0.25">
      <c r="A748" s="41" t="s">
        <v>8392</v>
      </c>
      <c r="B748" s="41" t="s">
        <v>5426</v>
      </c>
      <c r="C748" s="41">
        <v>1</v>
      </c>
      <c r="D748" s="41">
        <v>0</v>
      </c>
      <c r="E748" s="41" t="s">
        <v>8393</v>
      </c>
      <c r="F748" s="41">
        <v>100</v>
      </c>
      <c r="G748" s="41">
        <v>99.698800000000006</v>
      </c>
      <c r="H748" s="41" t="s">
        <v>759</v>
      </c>
      <c r="I748" s="41" t="s">
        <v>6061</v>
      </c>
      <c r="J748" s="41" t="s">
        <v>8394</v>
      </c>
      <c r="K748" s="41" t="s">
        <v>762</v>
      </c>
      <c r="L748" s="41" t="s">
        <v>762</v>
      </c>
      <c r="M748" s="41" t="s">
        <v>762</v>
      </c>
      <c r="N748" s="41" t="s">
        <v>762</v>
      </c>
      <c r="O748" s="41" t="s">
        <v>762</v>
      </c>
      <c r="P748" s="41" t="s">
        <v>45</v>
      </c>
      <c r="Q748" s="41" t="s">
        <v>46</v>
      </c>
      <c r="R748" s="41" t="s">
        <v>401</v>
      </c>
      <c r="S748" s="41" t="s">
        <v>406</v>
      </c>
      <c r="T748" s="41" t="s">
        <v>6063</v>
      </c>
      <c r="U748" s="41" t="s">
        <v>6061</v>
      </c>
      <c r="V748" s="41" t="s">
        <v>6061</v>
      </c>
      <c r="W748" s="41" t="s">
        <v>8395</v>
      </c>
      <c r="X748" s="41" t="s">
        <v>8396</v>
      </c>
      <c r="Y748" s="41" t="s">
        <v>8397</v>
      </c>
      <c r="Z748" s="41">
        <v>0</v>
      </c>
      <c r="AA748" s="41">
        <v>0</v>
      </c>
      <c r="AB748" s="41">
        <v>0</v>
      </c>
      <c r="AC748" s="41">
        <v>0</v>
      </c>
      <c r="AD748" s="56">
        <f t="shared" si="132"/>
        <v>0</v>
      </c>
      <c r="AE748" s="56">
        <f t="shared" si="133"/>
        <v>0</v>
      </c>
      <c r="AF748" s="41">
        <v>127</v>
      </c>
      <c r="AG748" s="41">
        <v>64</v>
      </c>
      <c r="AH748" s="41">
        <v>58</v>
      </c>
      <c r="AI748" s="41">
        <v>36</v>
      </c>
      <c r="AJ748" s="57">
        <f t="shared" si="134"/>
        <v>285</v>
      </c>
      <c r="AK748" s="57">
        <f t="shared" si="135"/>
        <v>71.25</v>
      </c>
      <c r="AL748" s="41">
        <v>758</v>
      </c>
      <c r="AM748" s="41">
        <v>364</v>
      </c>
      <c r="AN748" s="41">
        <v>520</v>
      </c>
      <c r="AO748" s="41">
        <v>521</v>
      </c>
      <c r="AP748" s="58">
        <f t="shared" si="136"/>
        <v>2163</v>
      </c>
      <c r="AQ748" s="58">
        <f t="shared" si="137"/>
        <v>540.75</v>
      </c>
      <c r="AR748" s="41">
        <v>307</v>
      </c>
      <c r="AS748" s="41">
        <v>294</v>
      </c>
      <c r="AT748" s="41">
        <v>217</v>
      </c>
      <c r="AU748" s="41">
        <v>429</v>
      </c>
      <c r="AV748" s="59">
        <f t="shared" si="138"/>
        <v>1247</v>
      </c>
      <c r="AW748" s="59">
        <f t="shared" si="139"/>
        <v>311.75</v>
      </c>
      <c r="AX748" s="41">
        <v>171</v>
      </c>
      <c r="AY748" s="41">
        <v>160</v>
      </c>
      <c r="AZ748" s="41">
        <v>175</v>
      </c>
      <c r="BA748" s="41">
        <v>175</v>
      </c>
      <c r="BB748" s="60">
        <f t="shared" si="140"/>
        <v>681</v>
      </c>
      <c r="BC748" s="60">
        <f t="shared" si="141"/>
        <v>170.25</v>
      </c>
      <c r="BD748" s="41">
        <f t="shared" si="142"/>
        <v>4376</v>
      </c>
      <c r="BE748" s="41">
        <f t="shared" si="143"/>
        <v>0.21345237758437857</v>
      </c>
    </row>
    <row r="749" spans="1:57" x14ac:dyDescent="0.25">
      <c r="A749" s="41" t="s">
        <v>8563</v>
      </c>
      <c r="B749" s="41" t="s">
        <v>5426</v>
      </c>
      <c r="C749" s="41">
        <v>1</v>
      </c>
      <c r="D749" s="41">
        <v>0</v>
      </c>
      <c r="E749" s="41" t="s">
        <v>8564</v>
      </c>
      <c r="F749" s="41">
        <v>100</v>
      </c>
      <c r="G749" s="41">
        <v>99.698800000000006</v>
      </c>
      <c r="H749" s="41" t="s">
        <v>759</v>
      </c>
      <c r="I749" s="41" t="s">
        <v>6061</v>
      </c>
      <c r="J749" s="41" t="s">
        <v>8565</v>
      </c>
      <c r="K749" s="41" t="s">
        <v>762</v>
      </c>
      <c r="L749" s="41" t="s">
        <v>762</v>
      </c>
      <c r="M749" s="41" t="s">
        <v>762</v>
      </c>
      <c r="N749" s="41" t="s">
        <v>762</v>
      </c>
      <c r="O749" s="41" t="s">
        <v>762</v>
      </c>
      <c r="P749" s="41" t="s">
        <v>45</v>
      </c>
      <c r="Q749" s="41" t="s">
        <v>46</v>
      </c>
      <c r="R749" s="41" t="s">
        <v>401</v>
      </c>
      <c r="S749" s="41" t="s">
        <v>406</v>
      </c>
      <c r="T749" s="41" t="s">
        <v>6063</v>
      </c>
      <c r="U749" s="41" t="s">
        <v>6061</v>
      </c>
      <c r="V749" s="41" t="s">
        <v>6061</v>
      </c>
      <c r="W749" s="41" t="s">
        <v>8566</v>
      </c>
      <c r="X749" s="41" t="s">
        <v>8567</v>
      </c>
      <c r="Y749" s="41" t="s">
        <v>8568</v>
      </c>
      <c r="Z749" s="41">
        <v>59</v>
      </c>
      <c r="AA749" s="41">
        <v>90</v>
      </c>
      <c r="AB749" s="41">
        <v>166</v>
      </c>
      <c r="AC749" s="41">
        <v>128</v>
      </c>
      <c r="AD749" s="56">
        <f t="shared" si="132"/>
        <v>443</v>
      </c>
      <c r="AE749" s="56">
        <f t="shared" si="133"/>
        <v>110.75</v>
      </c>
      <c r="AF749" s="41">
        <v>7</v>
      </c>
      <c r="AG749" s="41">
        <v>2</v>
      </c>
      <c r="AH749" s="41">
        <v>0</v>
      </c>
      <c r="AI749" s="41">
        <v>0</v>
      </c>
      <c r="AJ749" s="57">
        <f t="shared" si="134"/>
        <v>9</v>
      </c>
      <c r="AK749" s="57">
        <f t="shared" si="135"/>
        <v>2.25</v>
      </c>
      <c r="AL749" s="41">
        <v>0</v>
      </c>
      <c r="AM749" s="41">
        <v>0</v>
      </c>
      <c r="AN749" s="41">
        <v>1</v>
      </c>
      <c r="AO749" s="41">
        <v>0</v>
      </c>
      <c r="AP749" s="58">
        <f t="shared" si="136"/>
        <v>1</v>
      </c>
      <c r="AQ749" s="58">
        <f t="shared" si="137"/>
        <v>0.25</v>
      </c>
      <c r="AR749" s="41">
        <v>0</v>
      </c>
      <c r="AS749" s="41">
        <v>0</v>
      </c>
      <c r="AT749" s="41">
        <v>3</v>
      </c>
      <c r="AU749" s="41">
        <v>0</v>
      </c>
      <c r="AV749" s="59">
        <f t="shared" si="138"/>
        <v>3</v>
      </c>
      <c r="AW749" s="59">
        <f t="shared" si="139"/>
        <v>0.75</v>
      </c>
      <c r="AX749" s="41">
        <v>0</v>
      </c>
      <c r="AY749" s="41">
        <v>0</v>
      </c>
      <c r="AZ749" s="41">
        <v>0</v>
      </c>
      <c r="BA749" s="41">
        <v>0</v>
      </c>
      <c r="BB749" s="60">
        <f t="shared" si="140"/>
        <v>0</v>
      </c>
      <c r="BC749" s="60">
        <f t="shared" si="141"/>
        <v>0</v>
      </c>
      <c r="BD749" s="41">
        <f t="shared" si="142"/>
        <v>456</v>
      </c>
      <c r="BE749" s="41">
        <f t="shared" si="143"/>
        <v>2.2242752325977291E-2</v>
      </c>
    </row>
    <row r="750" spans="1:57" x14ac:dyDescent="0.25">
      <c r="A750" s="41" t="s">
        <v>8617</v>
      </c>
      <c r="B750" s="41" t="s">
        <v>5426</v>
      </c>
      <c r="C750" s="41">
        <v>1</v>
      </c>
      <c r="D750" s="41">
        <v>0</v>
      </c>
      <c r="E750" s="41" t="s">
        <v>8618</v>
      </c>
      <c r="F750" s="41">
        <v>99.096000000000004</v>
      </c>
      <c r="G750" s="41">
        <v>100</v>
      </c>
      <c r="H750" s="41" t="s">
        <v>759</v>
      </c>
      <c r="I750" s="41" t="s">
        <v>6061</v>
      </c>
      <c r="J750" s="41" t="s">
        <v>8619</v>
      </c>
      <c r="K750" s="41" t="s">
        <v>762</v>
      </c>
      <c r="L750" s="41" t="s">
        <v>762</v>
      </c>
      <c r="M750" s="41" t="s">
        <v>762</v>
      </c>
      <c r="N750" s="41" t="s">
        <v>762</v>
      </c>
      <c r="O750" s="41" t="s">
        <v>762</v>
      </c>
      <c r="P750" s="41" t="s">
        <v>45</v>
      </c>
      <c r="Q750" s="41" t="s">
        <v>46</v>
      </c>
      <c r="R750" s="41" t="s">
        <v>401</v>
      </c>
      <c r="S750" s="41" t="s">
        <v>406</v>
      </c>
      <c r="T750" s="41" t="s">
        <v>6063</v>
      </c>
      <c r="U750" s="41" t="s">
        <v>6061</v>
      </c>
      <c r="V750" s="41" t="s">
        <v>6061</v>
      </c>
      <c r="W750" s="41" t="s">
        <v>8620</v>
      </c>
      <c r="X750" s="41" t="s">
        <v>8621</v>
      </c>
      <c r="Y750" s="41" t="s">
        <v>8622</v>
      </c>
      <c r="Z750" s="41">
        <v>44</v>
      </c>
      <c r="AA750" s="41">
        <v>45</v>
      </c>
      <c r="AB750" s="41">
        <v>0</v>
      </c>
      <c r="AC750" s="41">
        <v>13</v>
      </c>
      <c r="AD750" s="56">
        <f t="shared" si="132"/>
        <v>102</v>
      </c>
      <c r="AE750" s="56">
        <f t="shared" si="133"/>
        <v>25.5</v>
      </c>
      <c r="AF750" s="41">
        <v>1</v>
      </c>
      <c r="AG750" s="41">
        <v>3</v>
      </c>
      <c r="AH750" s="41">
        <v>1</v>
      </c>
      <c r="AI750" s="41">
        <v>0</v>
      </c>
      <c r="AJ750" s="57">
        <f t="shared" si="134"/>
        <v>5</v>
      </c>
      <c r="AK750" s="57">
        <f t="shared" si="135"/>
        <v>1.25</v>
      </c>
      <c r="AL750" s="41">
        <v>0</v>
      </c>
      <c r="AM750" s="41">
        <v>0</v>
      </c>
      <c r="AN750" s="41">
        <v>0</v>
      </c>
      <c r="AO750" s="41">
        <v>0</v>
      </c>
      <c r="AP750" s="58">
        <f t="shared" si="136"/>
        <v>0</v>
      </c>
      <c r="AQ750" s="58">
        <f t="shared" si="137"/>
        <v>0</v>
      </c>
      <c r="AR750" s="41">
        <v>0</v>
      </c>
      <c r="AS750" s="41">
        <v>0</v>
      </c>
      <c r="AT750" s="41">
        <v>0</v>
      </c>
      <c r="AU750" s="41">
        <v>0</v>
      </c>
      <c r="AV750" s="59">
        <f t="shared" si="138"/>
        <v>0</v>
      </c>
      <c r="AW750" s="59">
        <f t="shared" si="139"/>
        <v>0</v>
      </c>
      <c r="AX750" s="41">
        <v>0</v>
      </c>
      <c r="AY750" s="41">
        <v>0</v>
      </c>
      <c r="AZ750" s="41">
        <v>0</v>
      </c>
      <c r="BA750" s="41">
        <v>0</v>
      </c>
      <c r="BB750" s="60">
        <f t="shared" si="140"/>
        <v>0</v>
      </c>
      <c r="BC750" s="60">
        <f t="shared" si="141"/>
        <v>0</v>
      </c>
      <c r="BD750" s="41">
        <f t="shared" si="142"/>
        <v>107</v>
      </c>
      <c r="BE750" s="41">
        <f t="shared" si="143"/>
        <v>5.2192423221043205E-3</v>
      </c>
    </row>
    <row r="751" spans="1:57" x14ac:dyDescent="0.25">
      <c r="A751" s="41" t="s">
        <v>9402</v>
      </c>
      <c r="B751" s="41" t="s">
        <v>5426</v>
      </c>
      <c r="C751" s="41">
        <v>1</v>
      </c>
      <c r="D751" s="41">
        <v>0</v>
      </c>
      <c r="E751" s="41" t="s">
        <v>9403</v>
      </c>
      <c r="F751" s="41">
        <v>99.096000000000004</v>
      </c>
      <c r="G751" s="41">
        <v>100</v>
      </c>
      <c r="H751" s="41" t="s">
        <v>759</v>
      </c>
      <c r="I751" s="41" t="s">
        <v>6061</v>
      </c>
      <c r="J751" s="41" t="s">
        <v>9404</v>
      </c>
      <c r="K751" s="41" t="s">
        <v>762</v>
      </c>
      <c r="L751" s="41" t="s">
        <v>762</v>
      </c>
      <c r="M751" s="41" t="s">
        <v>762</v>
      </c>
      <c r="N751" s="41" t="s">
        <v>762</v>
      </c>
      <c r="O751" s="41" t="s">
        <v>762</v>
      </c>
      <c r="P751" s="41" t="s">
        <v>45</v>
      </c>
      <c r="Q751" s="41" t="s">
        <v>46</v>
      </c>
      <c r="R751" s="41" t="s">
        <v>401</v>
      </c>
      <c r="S751" s="41" t="s">
        <v>406</v>
      </c>
      <c r="T751" s="41" t="s">
        <v>6063</v>
      </c>
      <c r="U751" s="41" t="s">
        <v>6061</v>
      </c>
      <c r="V751" s="41" t="s">
        <v>6061</v>
      </c>
      <c r="W751" s="41" t="s">
        <v>9405</v>
      </c>
      <c r="X751" s="41" t="s">
        <v>9406</v>
      </c>
      <c r="Y751" s="41" t="s">
        <v>9407</v>
      </c>
      <c r="Z751" s="41">
        <v>126</v>
      </c>
      <c r="AA751" s="41">
        <v>10</v>
      </c>
      <c r="AB751" s="41">
        <v>0</v>
      </c>
      <c r="AC751" s="41">
        <v>21</v>
      </c>
      <c r="AD751" s="56">
        <f t="shared" si="132"/>
        <v>157</v>
      </c>
      <c r="AE751" s="56">
        <f t="shared" si="133"/>
        <v>39.25</v>
      </c>
      <c r="AF751" s="41">
        <v>2</v>
      </c>
      <c r="AG751" s="41">
        <v>7</v>
      </c>
      <c r="AH751" s="41">
        <v>0</v>
      </c>
      <c r="AI751" s="41">
        <v>1</v>
      </c>
      <c r="AJ751" s="57">
        <f t="shared" si="134"/>
        <v>10</v>
      </c>
      <c r="AK751" s="57">
        <f t="shared" si="135"/>
        <v>2.5</v>
      </c>
      <c r="AL751" s="41">
        <v>0</v>
      </c>
      <c r="AM751" s="41">
        <v>1</v>
      </c>
      <c r="AN751" s="41">
        <v>0</v>
      </c>
      <c r="AO751" s="41">
        <v>0</v>
      </c>
      <c r="AP751" s="58">
        <f t="shared" si="136"/>
        <v>1</v>
      </c>
      <c r="AQ751" s="58">
        <f t="shared" si="137"/>
        <v>0.25</v>
      </c>
      <c r="AR751" s="41">
        <v>0</v>
      </c>
      <c r="AS751" s="41">
        <v>0</v>
      </c>
      <c r="AT751" s="41">
        <v>0</v>
      </c>
      <c r="AU751" s="41">
        <v>0</v>
      </c>
      <c r="AV751" s="59">
        <f t="shared" si="138"/>
        <v>0</v>
      </c>
      <c r="AW751" s="59">
        <f t="shared" si="139"/>
        <v>0</v>
      </c>
      <c r="AX751" s="41">
        <v>0</v>
      </c>
      <c r="AY751" s="41">
        <v>0</v>
      </c>
      <c r="AZ751" s="41">
        <v>0</v>
      </c>
      <c r="BA751" s="41">
        <v>0</v>
      </c>
      <c r="BB751" s="60">
        <f t="shared" si="140"/>
        <v>0</v>
      </c>
      <c r="BC751" s="60">
        <f t="shared" si="141"/>
        <v>0</v>
      </c>
      <c r="BD751" s="41">
        <f t="shared" si="142"/>
        <v>168</v>
      </c>
      <c r="BE751" s="41">
        <f t="shared" si="143"/>
        <v>8.1946982253600555E-3</v>
      </c>
    </row>
    <row r="752" spans="1:57" x14ac:dyDescent="0.25">
      <c r="A752" s="41" t="s">
        <v>9506</v>
      </c>
      <c r="B752" s="41" t="s">
        <v>5426</v>
      </c>
      <c r="C752" s="41">
        <v>1</v>
      </c>
      <c r="D752" s="41">
        <v>0</v>
      </c>
      <c r="E752" s="41" t="s">
        <v>9507</v>
      </c>
      <c r="F752" s="41">
        <v>100</v>
      </c>
      <c r="G752" s="41">
        <v>100</v>
      </c>
      <c r="H752" s="41" t="s">
        <v>759</v>
      </c>
      <c r="I752" s="41" t="s">
        <v>9508</v>
      </c>
      <c r="J752" s="41" t="s">
        <v>9509</v>
      </c>
      <c r="K752" s="41" t="s">
        <v>762</v>
      </c>
      <c r="L752" s="41" t="s">
        <v>762</v>
      </c>
      <c r="M752" s="41" t="s">
        <v>762</v>
      </c>
      <c r="N752" s="41" t="s">
        <v>762</v>
      </c>
      <c r="O752" s="41" t="s">
        <v>762</v>
      </c>
      <c r="P752" s="41" t="s">
        <v>45</v>
      </c>
      <c r="Q752" s="41" t="s">
        <v>46</v>
      </c>
      <c r="R752" s="41" t="s">
        <v>60</v>
      </c>
      <c r="S752" s="41" t="s">
        <v>419</v>
      </c>
      <c r="T752" s="41" t="s">
        <v>9510</v>
      </c>
      <c r="U752" s="41" t="s">
        <v>9508</v>
      </c>
      <c r="V752" s="41" t="s">
        <v>9508</v>
      </c>
      <c r="W752" s="41" t="s">
        <v>9507</v>
      </c>
      <c r="X752" s="41" t="s">
        <v>9511</v>
      </c>
      <c r="Y752" s="41" t="s">
        <v>9512</v>
      </c>
      <c r="Z752" s="41">
        <v>89</v>
      </c>
      <c r="AA752" s="41">
        <v>44</v>
      </c>
      <c r="AB752" s="41">
        <v>2</v>
      </c>
      <c r="AC752" s="41">
        <v>56</v>
      </c>
      <c r="AD752" s="56">
        <f t="shared" si="132"/>
        <v>191</v>
      </c>
      <c r="AE752" s="56">
        <f t="shared" si="133"/>
        <v>47.75</v>
      </c>
      <c r="AF752" s="41">
        <v>6</v>
      </c>
      <c r="AG752" s="41">
        <v>17</v>
      </c>
      <c r="AH752" s="41">
        <v>2</v>
      </c>
      <c r="AI752" s="41">
        <v>2</v>
      </c>
      <c r="AJ752" s="57">
        <f t="shared" si="134"/>
        <v>27</v>
      </c>
      <c r="AK752" s="57">
        <f t="shared" si="135"/>
        <v>6.75</v>
      </c>
      <c r="AL752" s="41">
        <v>0</v>
      </c>
      <c r="AM752" s="41">
        <v>0</v>
      </c>
      <c r="AN752" s="41">
        <v>0</v>
      </c>
      <c r="AO752" s="41">
        <v>0</v>
      </c>
      <c r="AP752" s="58">
        <f t="shared" si="136"/>
        <v>0</v>
      </c>
      <c r="AQ752" s="58">
        <f t="shared" si="137"/>
        <v>0</v>
      </c>
      <c r="AR752" s="41">
        <v>0</v>
      </c>
      <c r="AS752" s="41">
        <v>0</v>
      </c>
      <c r="AT752" s="41">
        <v>0</v>
      </c>
      <c r="AU752" s="41">
        <v>0</v>
      </c>
      <c r="AV752" s="59">
        <f t="shared" si="138"/>
        <v>0</v>
      </c>
      <c r="AW752" s="59">
        <f t="shared" si="139"/>
        <v>0</v>
      </c>
      <c r="AX752" s="41">
        <v>0</v>
      </c>
      <c r="AY752" s="41">
        <v>0</v>
      </c>
      <c r="AZ752" s="41">
        <v>0</v>
      </c>
      <c r="BA752" s="41">
        <v>0</v>
      </c>
      <c r="BB752" s="60">
        <f t="shared" si="140"/>
        <v>0</v>
      </c>
      <c r="BC752" s="60">
        <f t="shared" si="141"/>
        <v>0</v>
      </c>
      <c r="BD752" s="41">
        <f t="shared" si="142"/>
        <v>218</v>
      </c>
      <c r="BE752" s="41">
        <f t="shared" si="143"/>
        <v>1.0633596506717214E-2</v>
      </c>
    </row>
    <row r="753" spans="1:57" x14ac:dyDescent="0.25">
      <c r="A753" s="41" t="s">
        <v>6127</v>
      </c>
      <c r="B753" s="41" t="s">
        <v>5426</v>
      </c>
      <c r="C753" s="41">
        <v>1</v>
      </c>
      <c r="D753" s="41">
        <v>0</v>
      </c>
      <c r="E753" s="41" t="s">
        <v>6128</v>
      </c>
      <c r="F753" s="41">
        <v>100</v>
      </c>
      <c r="G753" s="41">
        <v>100</v>
      </c>
      <c r="H753" s="41" t="s">
        <v>759</v>
      </c>
      <c r="I753" s="41" t="s">
        <v>6129</v>
      </c>
      <c r="J753" s="41" t="s">
        <v>6130</v>
      </c>
      <c r="K753" s="41" t="s">
        <v>762</v>
      </c>
      <c r="L753" s="41" t="s">
        <v>762</v>
      </c>
      <c r="M753" s="41" t="s">
        <v>762</v>
      </c>
      <c r="N753" s="41" t="s">
        <v>762</v>
      </c>
      <c r="O753" s="41" t="s">
        <v>762</v>
      </c>
      <c r="P753" s="41" t="s">
        <v>45</v>
      </c>
      <c r="Q753" s="41" t="s">
        <v>207</v>
      </c>
      <c r="R753" s="41" t="s">
        <v>313</v>
      </c>
      <c r="S753" s="41" t="s">
        <v>5592</v>
      </c>
      <c r="T753" s="41" t="s">
        <v>5593</v>
      </c>
      <c r="U753" s="41" t="s">
        <v>6129</v>
      </c>
      <c r="V753" s="41" t="s">
        <v>6129</v>
      </c>
      <c r="W753" s="41" t="s">
        <v>6131</v>
      </c>
      <c r="X753" s="41" t="s">
        <v>6132</v>
      </c>
      <c r="Y753" s="41" t="s">
        <v>6133</v>
      </c>
      <c r="Z753" s="41">
        <v>49</v>
      </c>
      <c r="AA753" s="41">
        <v>29</v>
      </c>
      <c r="AB753" s="41">
        <v>19</v>
      </c>
      <c r="AC753" s="41">
        <v>38</v>
      </c>
      <c r="AD753" s="56">
        <f t="shared" si="132"/>
        <v>135</v>
      </c>
      <c r="AE753" s="56">
        <f t="shared" si="133"/>
        <v>33.75</v>
      </c>
      <c r="AF753" s="41">
        <v>9</v>
      </c>
      <c r="AG753" s="41">
        <v>4</v>
      </c>
      <c r="AH753" s="41">
        <v>0</v>
      </c>
      <c r="AI753" s="41">
        <v>1</v>
      </c>
      <c r="AJ753" s="57">
        <f t="shared" si="134"/>
        <v>14</v>
      </c>
      <c r="AK753" s="57">
        <f t="shared" si="135"/>
        <v>3.5</v>
      </c>
      <c r="AL753" s="41">
        <v>5</v>
      </c>
      <c r="AM753" s="41">
        <v>0</v>
      </c>
      <c r="AN753" s="41">
        <v>0</v>
      </c>
      <c r="AO753" s="41">
        <v>1</v>
      </c>
      <c r="AP753" s="58">
        <f t="shared" si="136"/>
        <v>6</v>
      </c>
      <c r="AQ753" s="58">
        <f t="shared" si="137"/>
        <v>1.5</v>
      </c>
      <c r="AR753" s="41">
        <v>0</v>
      </c>
      <c r="AS753" s="41">
        <v>0</v>
      </c>
      <c r="AT753" s="41">
        <v>0</v>
      </c>
      <c r="AU753" s="41">
        <v>0</v>
      </c>
      <c r="AV753" s="59">
        <f t="shared" si="138"/>
        <v>0</v>
      </c>
      <c r="AW753" s="59">
        <f t="shared" si="139"/>
        <v>0</v>
      </c>
      <c r="AX753" s="41">
        <v>7</v>
      </c>
      <c r="AY753" s="41">
        <v>1</v>
      </c>
      <c r="AZ753" s="41">
        <v>0</v>
      </c>
      <c r="BA753" s="41">
        <v>0</v>
      </c>
      <c r="BB753" s="60">
        <f t="shared" si="140"/>
        <v>8</v>
      </c>
      <c r="BC753" s="60">
        <f t="shared" si="141"/>
        <v>2</v>
      </c>
      <c r="BD753" s="41">
        <f t="shared" si="142"/>
        <v>163</v>
      </c>
      <c r="BE753" s="41">
        <f t="shared" si="143"/>
        <v>7.9508083972243387E-3</v>
      </c>
    </row>
    <row r="754" spans="1:57" x14ac:dyDescent="0.25">
      <c r="A754" s="41" t="s">
        <v>8456</v>
      </c>
      <c r="B754" s="41" t="s">
        <v>5426</v>
      </c>
      <c r="C754" s="41">
        <v>1</v>
      </c>
      <c r="D754" s="41">
        <v>0</v>
      </c>
      <c r="E754" s="41" t="s">
        <v>8457</v>
      </c>
      <c r="F754" s="41">
        <v>99.697000000000003</v>
      </c>
      <c r="G754" s="41">
        <v>100</v>
      </c>
      <c r="H754" s="41" t="s">
        <v>759</v>
      </c>
      <c r="I754" s="41" t="s">
        <v>8458</v>
      </c>
      <c r="J754" s="41" t="s">
        <v>8459</v>
      </c>
      <c r="K754" s="41" t="s">
        <v>762</v>
      </c>
      <c r="L754" s="41" t="s">
        <v>762</v>
      </c>
      <c r="M754" s="41" t="s">
        <v>762</v>
      </c>
      <c r="N754" s="41" t="s">
        <v>762</v>
      </c>
      <c r="O754" s="41" t="s">
        <v>762</v>
      </c>
      <c r="P754" s="41" t="s">
        <v>45</v>
      </c>
      <c r="Q754" s="41" t="s">
        <v>46</v>
      </c>
      <c r="R754" s="41" t="s">
        <v>60</v>
      </c>
      <c r="S754" s="41" t="s">
        <v>5090</v>
      </c>
      <c r="T754" s="41" t="s">
        <v>8460</v>
      </c>
      <c r="U754" s="41" t="s">
        <v>8458</v>
      </c>
      <c r="V754" s="41" t="s">
        <v>8458</v>
      </c>
      <c r="W754" s="41" t="s">
        <v>8461</v>
      </c>
      <c r="X754" s="41" t="s">
        <v>8462</v>
      </c>
      <c r="Y754" s="41" t="s">
        <v>8463</v>
      </c>
      <c r="Z754" s="41">
        <v>8</v>
      </c>
      <c r="AA754" s="41">
        <v>15</v>
      </c>
      <c r="AB754" s="41">
        <v>16</v>
      </c>
      <c r="AC754" s="41">
        <v>30</v>
      </c>
      <c r="AD754" s="56">
        <f t="shared" si="132"/>
        <v>69</v>
      </c>
      <c r="AE754" s="56">
        <f t="shared" si="133"/>
        <v>17.25</v>
      </c>
      <c r="AF754" s="41">
        <v>2</v>
      </c>
      <c r="AG754" s="41">
        <v>0</v>
      </c>
      <c r="AH754" s="41">
        <v>0</v>
      </c>
      <c r="AI754" s="41">
        <v>0</v>
      </c>
      <c r="AJ754" s="57">
        <f t="shared" si="134"/>
        <v>2</v>
      </c>
      <c r="AK754" s="57">
        <f t="shared" si="135"/>
        <v>0.5</v>
      </c>
      <c r="AL754" s="41">
        <v>0</v>
      </c>
      <c r="AM754" s="41">
        <v>0</v>
      </c>
      <c r="AN754" s="41">
        <v>0</v>
      </c>
      <c r="AO754" s="41">
        <v>0</v>
      </c>
      <c r="AP754" s="58">
        <f t="shared" si="136"/>
        <v>0</v>
      </c>
      <c r="AQ754" s="58">
        <f t="shared" si="137"/>
        <v>0</v>
      </c>
      <c r="AR754" s="41">
        <v>0</v>
      </c>
      <c r="AS754" s="41">
        <v>0</v>
      </c>
      <c r="AT754" s="41">
        <v>0</v>
      </c>
      <c r="AU754" s="41">
        <v>0</v>
      </c>
      <c r="AV754" s="59">
        <f t="shared" si="138"/>
        <v>0</v>
      </c>
      <c r="AW754" s="59">
        <f t="shared" si="139"/>
        <v>0</v>
      </c>
      <c r="AX754" s="41">
        <v>0</v>
      </c>
      <c r="AY754" s="41">
        <v>0</v>
      </c>
      <c r="AZ754" s="41">
        <v>0</v>
      </c>
      <c r="BA754" s="41">
        <v>0</v>
      </c>
      <c r="BB754" s="60">
        <f t="shared" si="140"/>
        <v>0</v>
      </c>
      <c r="BC754" s="60">
        <f t="shared" si="141"/>
        <v>0</v>
      </c>
      <c r="BD754" s="41">
        <f t="shared" si="142"/>
        <v>71</v>
      </c>
      <c r="BE754" s="41">
        <f t="shared" si="143"/>
        <v>3.4632355595271658E-3</v>
      </c>
    </row>
    <row r="755" spans="1:57" x14ac:dyDescent="0.25">
      <c r="A755" s="41" t="s">
        <v>6503</v>
      </c>
      <c r="B755" s="41" t="s">
        <v>5426</v>
      </c>
      <c r="C755" s="41">
        <v>1</v>
      </c>
      <c r="D755" s="41">
        <v>0</v>
      </c>
      <c r="E755" s="41" t="s">
        <v>6504</v>
      </c>
      <c r="F755" s="41">
        <v>100</v>
      </c>
      <c r="G755" s="41">
        <v>100</v>
      </c>
      <c r="H755" s="41" t="s">
        <v>759</v>
      </c>
      <c r="I755" s="41" t="s">
        <v>5816</v>
      </c>
      <c r="J755" s="41" t="s">
        <v>6505</v>
      </c>
      <c r="K755" s="41" t="s">
        <v>762</v>
      </c>
      <c r="L755" s="41" t="s">
        <v>762</v>
      </c>
      <c r="M755" s="41" t="s">
        <v>762</v>
      </c>
      <c r="N755" s="41" t="s">
        <v>762</v>
      </c>
      <c r="O755" s="41" t="s">
        <v>762</v>
      </c>
      <c r="P755" s="41" t="s">
        <v>45</v>
      </c>
      <c r="Q755" s="41" t="s">
        <v>4889</v>
      </c>
      <c r="R755" s="41" t="s">
        <v>4890</v>
      </c>
      <c r="S755" s="41" t="s">
        <v>5818</v>
      </c>
      <c r="T755" s="41" t="s">
        <v>5819</v>
      </c>
      <c r="U755" s="41" t="s">
        <v>5816</v>
      </c>
      <c r="V755" s="41" t="s">
        <v>5816</v>
      </c>
      <c r="W755" s="41" t="s">
        <v>6506</v>
      </c>
      <c r="X755" s="41" t="s">
        <v>6507</v>
      </c>
      <c r="Y755" s="41" t="s">
        <v>6507</v>
      </c>
      <c r="Z755" s="41">
        <v>95</v>
      </c>
      <c r="AA755" s="41">
        <v>60</v>
      </c>
      <c r="AB755" s="41">
        <v>0</v>
      </c>
      <c r="AC755" s="41">
        <v>36</v>
      </c>
      <c r="AD755" s="56">
        <f t="shared" si="132"/>
        <v>191</v>
      </c>
      <c r="AE755" s="56">
        <f t="shared" si="133"/>
        <v>47.75</v>
      </c>
      <c r="AF755" s="41">
        <v>2</v>
      </c>
      <c r="AG755" s="41">
        <v>12</v>
      </c>
      <c r="AH755" s="41">
        <v>3</v>
      </c>
      <c r="AI755" s="41">
        <v>1</v>
      </c>
      <c r="AJ755" s="57">
        <f t="shared" si="134"/>
        <v>18</v>
      </c>
      <c r="AK755" s="57">
        <f t="shared" si="135"/>
        <v>4.5</v>
      </c>
      <c r="AL755" s="41">
        <v>0</v>
      </c>
      <c r="AM755" s="41">
        <v>0</v>
      </c>
      <c r="AN755" s="41">
        <v>1</v>
      </c>
      <c r="AO755" s="41">
        <v>0</v>
      </c>
      <c r="AP755" s="58">
        <f t="shared" si="136"/>
        <v>1</v>
      </c>
      <c r="AQ755" s="58">
        <f t="shared" si="137"/>
        <v>0.25</v>
      </c>
      <c r="AR755" s="41">
        <v>0</v>
      </c>
      <c r="AS755" s="41">
        <v>0</v>
      </c>
      <c r="AT755" s="41">
        <v>1</v>
      </c>
      <c r="AU755" s="41">
        <v>0</v>
      </c>
      <c r="AV755" s="59">
        <f t="shared" si="138"/>
        <v>1</v>
      </c>
      <c r="AW755" s="59">
        <f t="shared" si="139"/>
        <v>0.25</v>
      </c>
      <c r="AX755" s="41">
        <v>2</v>
      </c>
      <c r="AY755" s="41">
        <v>1</v>
      </c>
      <c r="AZ755" s="41">
        <v>1</v>
      </c>
      <c r="BA755" s="41">
        <v>1</v>
      </c>
      <c r="BB755" s="60">
        <f t="shared" si="140"/>
        <v>5</v>
      </c>
      <c r="BC755" s="60">
        <f t="shared" si="141"/>
        <v>1.25</v>
      </c>
      <c r="BD755" s="41">
        <f t="shared" si="142"/>
        <v>216</v>
      </c>
      <c r="BE755" s="41">
        <f t="shared" si="143"/>
        <v>1.0536040575462927E-2</v>
      </c>
    </row>
    <row r="756" spans="1:57" x14ac:dyDescent="0.25">
      <c r="A756" s="41" t="s">
        <v>5814</v>
      </c>
      <c r="B756" s="41" t="s">
        <v>5426</v>
      </c>
      <c r="C756" s="41">
        <v>2</v>
      </c>
      <c r="D756" s="41">
        <v>0</v>
      </c>
      <c r="E756" s="41" t="s">
        <v>5815</v>
      </c>
      <c r="F756" s="41">
        <v>100</v>
      </c>
      <c r="G756" s="41">
        <v>100</v>
      </c>
      <c r="H756" s="41" t="s">
        <v>759</v>
      </c>
      <c r="I756" s="41" t="s">
        <v>5816</v>
      </c>
      <c r="J756" s="41" t="s">
        <v>5817</v>
      </c>
      <c r="K756" s="41" t="s">
        <v>762</v>
      </c>
      <c r="L756" s="41" t="s">
        <v>762</v>
      </c>
      <c r="M756" s="41" t="s">
        <v>762</v>
      </c>
      <c r="N756" s="41" t="s">
        <v>762</v>
      </c>
      <c r="O756" s="41" t="s">
        <v>762</v>
      </c>
      <c r="P756" s="41" t="s">
        <v>45</v>
      </c>
      <c r="Q756" s="41" t="s">
        <v>4889</v>
      </c>
      <c r="R756" s="41" t="s">
        <v>4890</v>
      </c>
      <c r="S756" s="41" t="s">
        <v>5818</v>
      </c>
      <c r="T756" s="41" t="s">
        <v>5819</v>
      </c>
      <c r="U756" s="41" t="s">
        <v>5816</v>
      </c>
      <c r="V756" s="41" t="s">
        <v>5816</v>
      </c>
      <c r="W756" s="41" t="s">
        <v>5820</v>
      </c>
      <c r="X756" s="41" t="s">
        <v>5821</v>
      </c>
      <c r="Y756" s="41" t="s">
        <v>5822</v>
      </c>
      <c r="Z756" s="41">
        <v>45</v>
      </c>
      <c r="AA756" s="41">
        <v>11</v>
      </c>
      <c r="AB756" s="41">
        <v>5</v>
      </c>
      <c r="AC756" s="41">
        <v>24</v>
      </c>
      <c r="AD756" s="56">
        <f t="shared" si="132"/>
        <v>85</v>
      </c>
      <c r="AE756" s="56">
        <f t="shared" si="133"/>
        <v>21.25</v>
      </c>
      <c r="AF756" s="41">
        <v>20</v>
      </c>
      <c r="AG756" s="41">
        <v>13</v>
      </c>
      <c r="AH756" s="41">
        <v>5</v>
      </c>
      <c r="AI756" s="41">
        <v>1</v>
      </c>
      <c r="AJ756" s="57">
        <f t="shared" si="134"/>
        <v>39</v>
      </c>
      <c r="AK756" s="57">
        <f t="shared" si="135"/>
        <v>9.75</v>
      </c>
      <c r="AL756" s="41">
        <v>0</v>
      </c>
      <c r="AM756" s="41">
        <v>0</v>
      </c>
      <c r="AN756" s="41">
        <v>0</v>
      </c>
      <c r="AO756" s="41">
        <v>0</v>
      </c>
      <c r="AP756" s="58">
        <f t="shared" si="136"/>
        <v>0</v>
      </c>
      <c r="AQ756" s="58">
        <f t="shared" si="137"/>
        <v>0</v>
      </c>
      <c r="AR756" s="41">
        <v>0</v>
      </c>
      <c r="AS756" s="41">
        <v>0</v>
      </c>
      <c r="AT756" s="41">
        <v>0</v>
      </c>
      <c r="AU756" s="41">
        <v>0</v>
      </c>
      <c r="AV756" s="59">
        <f t="shared" si="138"/>
        <v>0</v>
      </c>
      <c r="AW756" s="59">
        <f t="shared" si="139"/>
        <v>0</v>
      </c>
      <c r="AX756" s="41">
        <v>0</v>
      </c>
      <c r="AY756" s="41">
        <v>0</v>
      </c>
      <c r="AZ756" s="41">
        <v>0</v>
      </c>
      <c r="BA756" s="41">
        <v>0</v>
      </c>
      <c r="BB756" s="60">
        <f t="shared" si="140"/>
        <v>0</v>
      </c>
      <c r="BC756" s="60">
        <f t="shared" si="141"/>
        <v>0</v>
      </c>
      <c r="BD756" s="41">
        <f t="shared" si="142"/>
        <v>124</v>
      </c>
      <c r="BE756" s="41">
        <f t="shared" si="143"/>
        <v>6.0484677377657548E-3</v>
      </c>
    </row>
    <row r="757" spans="1:57" x14ac:dyDescent="0.25">
      <c r="A757" s="41" t="s">
        <v>5883</v>
      </c>
      <c r="B757" s="41" t="s">
        <v>5426</v>
      </c>
      <c r="C757" s="41">
        <v>2</v>
      </c>
      <c r="D757" s="41">
        <v>0</v>
      </c>
      <c r="E757" s="41" t="s">
        <v>5884</v>
      </c>
      <c r="F757" s="41">
        <v>100</v>
      </c>
      <c r="G757" s="41">
        <v>100</v>
      </c>
      <c r="H757" s="41" t="s">
        <v>759</v>
      </c>
      <c r="I757" s="41" t="s">
        <v>330</v>
      </c>
      <c r="J757" s="41" t="s">
        <v>5885</v>
      </c>
      <c r="K757" s="41" t="s">
        <v>762</v>
      </c>
      <c r="L757" s="41" t="s">
        <v>762</v>
      </c>
      <c r="M757" s="41" t="s">
        <v>762</v>
      </c>
      <c r="N757" s="41" t="s">
        <v>762</v>
      </c>
      <c r="O757" s="41" t="s">
        <v>762</v>
      </c>
      <c r="P757" s="41" t="s">
        <v>45</v>
      </c>
      <c r="Q757" s="41" t="s">
        <v>207</v>
      </c>
      <c r="R757" s="41" t="s">
        <v>313</v>
      </c>
      <c r="S757" s="41" t="s">
        <v>314</v>
      </c>
      <c r="T757" s="41" t="s">
        <v>329</v>
      </c>
      <c r="U757" s="41" t="s">
        <v>330</v>
      </c>
      <c r="V757" s="41" t="s">
        <v>330</v>
      </c>
      <c r="W757" s="41" t="s">
        <v>5886</v>
      </c>
      <c r="X757" s="41" t="s">
        <v>5887</v>
      </c>
      <c r="Y757" s="41" t="s">
        <v>5887</v>
      </c>
      <c r="Z757" s="41">
        <v>16</v>
      </c>
      <c r="AA757" s="41">
        <v>8</v>
      </c>
      <c r="AB757" s="41">
        <v>0</v>
      </c>
      <c r="AC757" s="41">
        <v>6</v>
      </c>
      <c r="AD757" s="56">
        <f t="shared" si="132"/>
        <v>30</v>
      </c>
      <c r="AE757" s="56">
        <f t="shared" si="133"/>
        <v>7.5</v>
      </c>
      <c r="AF757" s="41">
        <v>1</v>
      </c>
      <c r="AG757" s="41">
        <v>29</v>
      </c>
      <c r="AH757" s="41">
        <v>4</v>
      </c>
      <c r="AI757" s="41">
        <v>2</v>
      </c>
      <c r="AJ757" s="57">
        <f t="shared" si="134"/>
        <v>36</v>
      </c>
      <c r="AK757" s="57">
        <f t="shared" si="135"/>
        <v>9</v>
      </c>
      <c r="AL757" s="41">
        <v>0</v>
      </c>
      <c r="AM757" s="41">
        <v>0</v>
      </c>
      <c r="AN757" s="41">
        <v>0</v>
      </c>
      <c r="AO757" s="41">
        <v>0</v>
      </c>
      <c r="AP757" s="58">
        <f t="shared" si="136"/>
        <v>0</v>
      </c>
      <c r="AQ757" s="58">
        <f t="shared" si="137"/>
        <v>0</v>
      </c>
      <c r="AR757" s="41">
        <v>0</v>
      </c>
      <c r="AS757" s="41">
        <v>0</v>
      </c>
      <c r="AT757" s="41">
        <v>0</v>
      </c>
      <c r="AU757" s="41">
        <v>0</v>
      </c>
      <c r="AV757" s="59">
        <f t="shared" si="138"/>
        <v>0</v>
      </c>
      <c r="AW757" s="59">
        <f t="shared" si="139"/>
        <v>0</v>
      </c>
      <c r="AX757" s="41">
        <v>0</v>
      </c>
      <c r="AY757" s="41">
        <v>0</v>
      </c>
      <c r="AZ757" s="41">
        <v>0</v>
      </c>
      <c r="BA757" s="41">
        <v>0</v>
      </c>
      <c r="BB757" s="60">
        <f t="shared" si="140"/>
        <v>0</v>
      </c>
      <c r="BC757" s="60">
        <f t="shared" si="141"/>
        <v>0</v>
      </c>
      <c r="BD757" s="41">
        <f t="shared" si="142"/>
        <v>66</v>
      </c>
      <c r="BE757" s="41">
        <f t="shared" si="143"/>
        <v>3.2193457313914502E-3</v>
      </c>
    </row>
    <row r="758" spans="1:57" x14ac:dyDescent="0.25">
      <c r="A758" s="41" t="s">
        <v>6215</v>
      </c>
      <c r="B758" s="41" t="s">
        <v>5426</v>
      </c>
      <c r="C758" s="41">
        <v>3</v>
      </c>
      <c r="D758" s="41">
        <v>0</v>
      </c>
      <c r="E758" s="41" t="s">
        <v>6216</v>
      </c>
      <c r="F758" s="41">
        <v>100</v>
      </c>
      <c r="G758" s="41">
        <v>100</v>
      </c>
      <c r="H758" s="41" t="s">
        <v>759</v>
      </c>
      <c r="I758" s="41" t="s">
        <v>330</v>
      </c>
      <c r="J758" s="41" t="s">
        <v>6217</v>
      </c>
      <c r="K758" s="41" t="s">
        <v>762</v>
      </c>
      <c r="L758" s="41" t="s">
        <v>762</v>
      </c>
      <c r="M758" s="41" t="s">
        <v>762</v>
      </c>
      <c r="N758" s="41" t="s">
        <v>762</v>
      </c>
      <c r="O758" s="41" t="s">
        <v>762</v>
      </c>
      <c r="P758" s="41" t="s">
        <v>45</v>
      </c>
      <c r="Q758" s="41" t="s">
        <v>207</v>
      </c>
      <c r="R758" s="41" t="s">
        <v>313</v>
      </c>
      <c r="S758" s="41" t="s">
        <v>314</v>
      </c>
      <c r="T758" s="41" t="s">
        <v>329</v>
      </c>
      <c r="U758" s="41" t="s">
        <v>330</v>
      </c>
      <c r="V758" s="41" t="s">
        <v>330</v>
      </c>
      <c r="W758" s="41" t="s">
        <v>6218</v>
      </c>
      <c r="X758" s="41" t="s">
        <v>6219</v>
      </c>
      <c r="Y758" s="41" t="s">
        <v>6220</v>
      </c>
      <c r="Z758" s="41">
        <v>63</v>
      </c>
      <c r="AA758" s="41">
        <v>3</v>
      </c>
      <c r="AB758" s="41">
        <v>0</v>
      </c>
      <c r="AC758" s="41">
        <v>0</v>
      </c>
      <c r="AD758" s="56">
        <f t="shared" si="132"/>
        <v>66</v>
      </c>
      <c r="AE758" s="56">
        <f t="shared" si="133"/>
        <v>16.5</v>
      </c>
      <c r="AF758" s="41">
        <v>6</v>
      </c>
      <c r="AG758" s="41">
        <v>261</v>
      </c>
      <c r="AH758" s="41">
        <v>15</v>
      </c>
      <c r="AI758" s="41">
        <v>18</v>
      </c>
      <c r="AJ758" s="57">
        <f t="shared" si="134"/>
        <v>300</v>
      </c>
      <c r="AK758" s="57">
        <f t="shared" si="135"/>
        <v>75</v>
      </c>
      <c r="AL758" s="41">
        <v>0</v>
      </c>
      <c r="AM758" s="41">
        <v>6</v>
      </c>
      <c r="AN758" s="41">
        <v>0</v>
      </c>
      <c r="AO758" s="41">
        <v>2</v>
      </c>
      <c r="AP758" s="58">
        <f t="shared" si="136"/>
        <v>8</v>
      </c>
      <c r="AQ758" s="58">
        <f t="shared" si="137"/>
        <v>2</v>
      </c>
      <c r="AR758" s="41">
        <v>0</v>
      </c>
      <c r="AS758" s="41">
        <v>0</v>
      </c>
      <c r="AT758" s="41">
        <v>0</v>
      </c>
      <c r="AU758" s="41">
        <v>0</v>
      </c>
      <c r="AV758" s="59">
        <f t="shared" si="138"/>
        <v>0</v>
      </c>
      <c r="AW758" s="59">
        <f t="shared" si="139"/>
        <v>0</v>
      </c>
      <c r="AX758" s="41">
        <v>0</v>
      </c>
      <c r="AY758" s="41">
        <v>0</v>
      </c>
      <c r="AZ758" s="41">
        <v>0</v>
      </c>
      <c r="BA758" s="41">
        <v>0</v>
      </c>
      <c r="BB758" s="60">
        <f t="shared" si="140"/>
        <v>0</v>
      </c>
      <c r="BC758" s="60">
        <f t="shared" si="141"/>
        <v>0</v>
      </c>
      <c r="BD758" s="41">
        <f t="shared" si="142"/>
        <v>374</v>
      </c>
      <c r="BE758" s="41">
        <f t="shared" si="143"/>
        <v>1.8242959144551551E-2</v>
      </c>
    </row>
    <row r="759" spans="1:57" x14ac:dyDescent="0.25">
      <c r="A759" s="41" t="s">
        <v>328</v>
      </c>
      <c r="B759" s="41" t="s">
        <v>757</v>
      </c>
      <c r="C759" s="41">
        <v>2</v>
      </c>
      <c r="D759" s="41">
        <v>0</v>
      </c>
      <c r="E759" s="41" t="s">
        <v>1039</v>
      </c>
      <c r="F759" s="41">
        <v>100</v>
      </c>
      <c r="G759" s="41">
        <v>100</v>
      </c>
      <c r="H759" s="41" t="s">
        <v>759</v>
      </c>
      <c r="I759" s="41" t="s">
        <v>1040</v>
      </c>
      <c r="J759" s="41" t="s">
        <v>1041</v>
      </c>
      <c r="K759" s="41" t="s">
        <v>762</v>
      </c>
      <c r="L759" s="41" t="s">
        <v>762</v>
      </c>
      <c r="M759" s="41" t="s">
        <v>762</v>
      </c>
      <c r="N759" s="41" t="s">
        <v>762</v>
      </c>
      <c r="O759" s="41" t="s">
        <v>762</v>
      </c>
      <c r="P759" s="41" t="s">
        <v>45</v>
      </c>
      <c r="Q759" s="41" t="s">
        <v>207</v>
      </c>
      <c r="R759" s="41" t="s">
        <v>313</v>
      </c>
      <c r="S759" s="41" t="s">
        <v>314</v>
      </c>
      <c r="T759" s="41" t="s">
        <v>329</v>
      </c>
      <c r="U759" s="41" t="s">
        <v>330</v>
      </c>
      <c r="V759" s="41" t="s">
        <v>1040</v>
      </c>
      <c r="W759" s="41" t="s">
        <v>1042</v>
      </c>
      <c r="X759" s="41" t="s">
        <v>1043</v>
      </c>
      <c r="Y759" s="41" t="s">
        <v>1043</v>
      </c>
      <c r="Z759" s="41">
        <v>0</v>
      </c>
      <c r="AA759" s="41">
        <v>0</v>
      </c>
      <c r="AB759" s="41">
        <v>0</v>
      </c>
      <c r="AC759" s="41">
        <v>0</v>
      </c>
      <c r="AD759" s="56">
        <f t="shared" si="132"/>
        <v>0</v>
      </c>
      <c r="AE759" s="56">
        <f t="shared" si="133"/>
        <v>0</v>
      </c>
      <c r="AF759" s="41">
        <v>0</v>
      </c>
      <c r="AG759" s="41">
        <v>0</v>
      </c>
      <c r="AH759" s="41">
        <v>0</v>
      </c>
      <c r="AI759" s="41">
        <v>0</v>
      </c>
      <c r="AJ759" s="57">
        <f t="shared" si="134"/>
        <v>0</v>
      </c>
      <c r="AK759" s="57">
        <f t="shared" si="135"/>
        <v>0</v>
      </c>
      <c r="AL759" s="41">
        <v>0</v>
      </c>
      <c r="AM759" s="41">
        <v>0</v>
      </c>
      <c r="AN759" s="41">
        <v>0</v>
      </c>
      <c r="AO759" s="41">
        <v>0</v>
      </c>
      <c r="AP759" s="58">
        <f t="shared" si="136"/>
        <v>0</v>
      </c>
      <c r="AQ759" s="58">
        <f t="shared" si="137"/>
        <v>0</v>
      </c>
      <c r="AR759" s="41">
        <v>9</v>
      </c>
      <c r="AS759" s="41">
        <v>11</v>
      </c>
      <c r="AT759" s="41">
        <v>28</v>
      </c>
      <c r="AU759" s="41">
        <v>17</v>
      </c>
      <c r="AV759" s="59">
        <f t="shared" si="138"/>
        <v>65</v>
      </c>
      <c r="AW759" s="59">
        <f t="shared" si="139"/>
        <v>16.25</v>
      </c>
      <c r="AX759" s="41">
        <v>5</v>
      </c>
      <c r="AY759" s="41">
        <v>3</v>
      </c>
      <c r="AZ759" s="41">
        <v>9</v>
      </c>
      <c r="BA759" s="41">
        <v>34</v>
      </c>
      <c r="BB759" s="60">
        <f t="shared" si="140"/>
        <v>51</v>
      </c>
      <c r="BC759" s="60">
        <f t="shared" si="141"/>
        <v>12.75</v>
      </c>
      <c r="BD759" s="41">
        <f t="shared" si="142"/>
        <v>116</v>
      </c>
      <c r="BE759" s="41">
        <f t="shared" si="143"/>
        <v>5.6582440127486092E-3</v>
      </c>
    </row>
    <row r="760" spans="1:57" x14ac:dyDescent="0.25">
      <c r="A760" s="41" t="s">
        <v>544</v>
      </c>
      <c r="B760" s="41" t="s">
        <v>757</v>
      </c>
      <c r="C760" s="41">
        <v>1</v>
      </c>
      <c r="D760" s="41">
        <v>0</v>
      </c>
      <c r="E760" s="41" t="s">
        <v>2789</v>
      </c>
      <c r="F760" s="41">
        <v>100</v>
      </c>
      <c r="G760" s="41">
        <v>100</v>
      </c>
      <c r="H760" s="41" t="s">
        <v>759</v>
      </c>
      <c r="I760" s="41" t="s">
        <v>2790</v>
      </c>
      <c r="J760" s="41" t="s">
        <v>2791</v>
      </c>
      <c r="K760" s="41" t="s">
        <v>2790</v>
      </c>
      <c r="L760" s="41">
        <v>0</v>
      </c>
      <c r="M760" s="41" t="s">
        <v>2790</v>
      </c>
      <c r="N760" s="41" t="s">
        <v>2792</v>
      </c>
      <c r="O760" s="41" t="s">
        <v>870</v>
      </c>
      <c r="P760" s="41" t="s">
        <v>45</v>
      </c>
      <c r="Q760" s="41" t="s">
        <v>207</v>
      </c>
      <c r="R760" s="41" t="s">
        <v>313</v>
      </c>
      <c r="S760" s="41" t="s">
        <v>314</v>
      </c>
      <c r="T760" s="41" t="s">
        <v>329</v>
      </c>
      <c r="U760" s="41" t="s">
        <v>330</v>
      </c>
      <c r="V760" s="41" t="s">
        <v>2790</v>
      </c>
      <c r="W760" s="41" t="s">
        <v>2793</v>
      </c>
      <c r="X760" s="41" t="s">
        <v>2794</v>
      </c>
      <c r="Y760" s="41" t="s">
        <v>2795</v>
      </c>
      <c r="Z760" s="41">
        <v>131</v>
      </c>
      <c r="AA760" s="41">
        <v>73</v>
      </c>
      <c r="AB760" s="41">
        <v>5</v>
      </c>
      <c r="AC760" s="41">
        <v>29</v>
      </c>
      <c r="AD760" s="56">
        <f t="shared" si="132"/>
        <v>238</v>
      </c>
      <c r="AE760" s="56">
        <f t="shared" si="133"/>
        <v>59.5</v>
      </c>
      <c r="AF760" s="41">
        <v>0</v>
      </c>
      <c r="AG760" s="41">
        <v>0</v>
      </c>
      <c r="AH760" s="41">
        <v>0</v>
      </c>
      <c r="AI760" s="41">
        <v>0</v>
      </c>
      <c r="AJ760" s="57">
        <f t="shared" si="134"/>
        <v>0</v>
      </c>
      <c r="AK760" s="57">
        <f t="shared" si="135"/>
        <v>0</v>
      </c>
      <c r="AL760" s="41">
        <v>0</v>
      </c>
      <c r="AM760" s="41">
        <v>0</v>
      </c>
      <c r="AN760" s="41">
        <v>0</v>
      </c>
      <c r="AO760" s="41">
        <v>0</v>
      </c>
      <c r="AP760" s="58">
        <f t="shared" si="136"/>
        <v>0</v>
      </c>
      <c r="AQ760" s="58">
        <f t="shared" si="137"/>
        <v>0</v>
      </c>
      <c r="AR760" s="41">
        <v>0</v>
      </c>
      <c r="AS760" s="41">
        <v>0</v>
      </c>
      <c r="AT760" s="41">
        <v>0</v>
      </c>
      <c r="AU760" s="41">
        <v>0</v>
      </c>
      <c r="AV760" s="59">
        <f t="shared" si="138"/>
        <v>0</v>
      </c>
      <c r="AW760" s="59">
        <f t="shared" si="139"/>
        <v>0</v>
      </c>
      <c r="AX760" s="41">
        <v>0</v>
      </c>
      <c r="AY760" s="41">
        <v>0</v>
      </c>
      <c r="AZ760" s="41">
        <v>0</v>
      </c>
      <c r="BA760" s="41">
        <v>0</v>
      </c>
      <c r="BB760" s="60">
        <f t="shared" si="140"/>
        <v>0</v>
      </c>
      <c r="BC760" s="60">
        <f t="shared" si="141"/>
        <v>0</v>
      </c>
      <c r="BD760" s="41">
        <f t="shared" si="142"/>
        <v>238</v>
      </c>
      <c r="BE760" s="41">
        <f t="shared" si="143"/>
        <v>1.1609155819260076E-2</v>
      </c>
    </row>
    <row r="761" spans="1:57" x14ac:dyDescent="0.25">
      <c r="A761" s="41" t="s">
        <v>8790</v>
      </c>
      <c r="B761" s="41" t="s">
        <v>5426</v>
      </c>
      <c r="C761" s="41">
        <v>1</v>
      </c>
      <c r="D761" s="41">
        <v>0</v>
      </c>
      <c r="E761" s="41" t="s">
        <v>8791</v>
      </c>
      <c r="F761" s="41">
        <v>100</v>
      </c>
      <c r="G761" s="41">
        <v>100</v>
      </c>
      <c r="H761" s="41" t="s">
        <v>759</v>
      </c>
      <c r="I761" s="41" t="s">
        <v>8368</v>
      </c>
      <c r="J761" s="41" t="s">
        <v>8792</v>
      </c>
      <c r="K761" s="41" t="s">
        <v>8793</v>
      </c>
      <c r="L761" s="41">
        <v>2</v>
      </c>
      <c r="M761" s="41" t="s">
        <v>8794</v>
      </c>
      <c r="N761" s="41" t="s">
        <v>8795</v>
      </c>
      <c r="O761" s="41" t="s">
        <v>870</v>
      </c>
      <c r="P761" s="41" t="s">
        <v>45</v>
      </c>
      <c r="Q761" s="41" t="s">
        <v>46</v>
      </c>
      <c r="R761" s="41" t="s">
        <v>47</v>
      </c>
      <c r="S761" s="41" t="s">
        <v>48</v>
      </c>
      <c r="T761" s="41" t="s">
        <v>8370</v>
      </c>
      <c r="U761" s="41" t="s">
        <v>8368</v>
      </c>
      <c r="V761" s="41" t="s">
        <v>8368</v>
      </c>
      <c r="W761" s="41" t="s">
        <v>8796</v>
      </c>
      <c r="X761" s="41" t="s">
        <v>8797</v>
      </c>
      <c r="Y761" s="41" t="s">
        <v>8798</v>
      </c>
      <c r="Z761" s="41">
        <v>300</v>
      </c>
      <c r="AA761" s="41">
        <v>43</v>
      </c>
      <c r="AB761" s="41">
        <v>177</v>
      </c>
      <c r="AC761" s="41">
        <v>103</v>
      </c>
      <c r="AD761" s="56">
        <f t="shared" si="132"/>
        <v>623</v>
      </c>
      <c r="AE761" s="56">
        <f t="shared" si="133"/>
        <v>155.75</v>
      </c>
      <c r="AF761" s="41">
        <v>38</v>
      </c>
      <c r="AG761" s="41">
        <v>14</v>
      </c>
      <c r="AH761" s="41">
        <v>6</v>
      </c>
      <c r="AI761" s="41">
        <v>3</v>
      </c>
      <c r="AJ761" s="57">
        <f t="shared" si="134"/>
        <v>61</v>
      </c>
      <c r="AK761" s="57">
        <f t="shared" si="135"/>
        <v>15.25</v>
      </c>
      <c r="AL761" s="41">
        <v>2</v>
      </c>
      <c r="AM761" s="41">
        <v>4</v>
      </c>
      <c r="AN761" s="41">
        <v>6</v>
      </c>
      <c r="AO761" s="41">
        <v>3</v>
      </c>
      <c r="AP761" s="58">
        <f t="shared" si="136"/>
        <v>15</v>
      </c>
      <c r="AQ761" s="58">
        <f t="shared" si="137"/>
        <v>3.75</v>
      </c>
      <c r="AR761" s="41">
        <v>0</v>
      </c>
      <c r="AS761" s="41">
        <v>1</v>
      </c>
      <c r="AT761" s="41">
        <v>7</v>
      </c>
      <c r="AU761" s="41">
        <v>1</v>
      </c>
      <c r="AV761" s="59">
        <f t="shared" si="138"/>
        <v>9</v>
      </c>
      <c r="AW761" s="59">
        <f t="shared" si="139"/>
        <v>2.25</v>
      </c>
      <c r="AX761" s="41">
        <v>0</v>
      </c>
      <c r="AY761" s="41">
        <v>2</v>
      </c>
      <c r="AZ761" s="41">
        <v>0</v>
      </c>
      <c r="BA761" s="41">
        <v>0</v>
      </c>
      <c r="BB761" s="60">
        <f t="shared" si="140"/>
        <v>2</v>
      </c>
      <c r="BC761" s="60">
        <f t="shared" si="141"/>
        <v>0.5</v>
      </c>
      <c r="BD761" s="41">
        <f t="shared" si="142"/>
        <v>710</v>
      </c>
      <c r="BE761" s="41">
        <f t="shared" si="143"/>
        <v>3.4632355595271662E-2</v>
      </c>
    </row>
    <row r="762" spans="1:57" x14ac:dyDescent="0.25">
      <c r="A762" s="41" t="s">
        <v>8366</v>
      </c>
      <c r="B762" s="41" t="s">
        <v>5426</v>
      </c>
      <c r="C762" s="41">
        <v>1</v>
      </c>
      <c r="D762" s="41">
        <v>0</v>
      </c>
      <c r="E762" s="41" t="s">
        <v>8367</v>
      </c>
      <c r="F762" s="41">
        <v>100</v>
      </c>
      <c r="G762" s="41">
        <v>100</v>
      </c>
      <c r="H762" s="41" t="s">
        <v>759</v>
      </c>
      <c r="I762" s="41" t="s">
        <v>8368</v>
      </c>
      <c r="J762" s="41" t="s">
        <v>8369</v>
      </c>
      <c r="K762" s="41" t="s">
        <v>762</v>
      </c>
      <c r="L762" s="41" t="s">
        <v>762</v>
      </c>
      <c r="M762" s="41" t="s">
        <v>762</v>
      </c>
      <c r="N762" s="41" t="s">
        <v>762</v>
      </c>
      <c r="O762" s="41" t="s">
        <v>762</v>
      </c>
      <c r="P762" s="41" t="s">
        <v>45</v>
      </c>
      <c r="Q762" s="41" t="s">
        <v>46</v>
      </c>
      <c r="R762" s="41" t="s">
        <v>47</v>
      </c>
      <c r="S762" s="41" t="s">
        <v>48</v>
      </c>
      <c r="T762" s="41" t="s">
        <v>8370</v>
      </c>
      <c r="U762" s="41" t="s">
        <v>8368</v>
      </c>
      <c r="V762" s="41" t="s">
        <v>8368</v>
      </c>
      <c r="W762" s="41" t="s">
        <v>8371</v>
      </c>
      <c r="X762" s="41" t="s">
        <v>8372</v>
      </c>
      <c r="Y762" s="41" t="s">
        <v>8372</v>
      </c>
      <c r="Z762" s="41">
        <v>41</v>
      </c>
      <c r="AA762" s="41">
        <v>7</v>
      </c>
      <c r="AB762" s="41">
        <v>0</v>
      </c>
      <c r="AC762" s="41">
        <v>10</v>
      </c>
      <c r="AD762" s="56">
        <f t="shared" si="132"/>
        <v>58</v>
      </c>
      <c r="AE762" s="56">
        <f t="shared" si="133"/>
        <v>14.5</v>
      </c>
      <c r="AF762" s="41">
        <v>24</v>
      </c>
      <c r="AG762" s="41">
        <v>137</v>
      </c>
      <c r="AH762" s="41">
        <v>14</v>
      </c>
      <c r="AI762" s="41">
        <v>25</v>
      </c>
      <c r="AJ762" s="57">
        <f t="shared" si="134"/>
        <v>200</v>
      </c>
      <c r="AK762" s="57">
        <f t="shared" si="135"/>
        <v>50</v>
      </c>
      <c r="AL762" s="41">
        <v>10</v>
      </c>
      <c r="AM762" s="41">
        <v>6</v>
      </c>
      <c r="AN762" s="41">
        <v>6</v>
      </c>
      <c r="AO762" s="41">
        <v>0</v>
      </c>
      <c r="AP762" s="58">
        <f t="shared" si="136"/>
        <v>22</v>
      </c>
      <c r="AQ762" s="58">
        <f t="shared" si="137"/>
        <v>5.5</v>
      </c>
      <c r="AR762" s="41">
        <v>1</v>
      </c>
      <c r="AS762" s="41">
        <v>0</v>
      </c>
      <c r="AT762" s="41">
        <v>2</v>
      </c>
      <c r="AU762" s="41">
        <v>1</v>
      </c>
      <c r="AV762" s="59">
        <f t="shared" si="138"/>
        <v>4</v>
      </c>
      <c r="AW762" s="59">
        <f t="shared" si="139"/>
        <v>1</v>
      </c>
      <c r="AX762" s="41">
        <v>1</v>
      </c>
      <c r="AY762" s="41">
        <v>0</v>
      </c>
      <c r="AZ762" s="41">
        <v>0</v>
      </c>
      <c r="BA762" s="41">
        <v>5</v>
      </c>
      <c r="BB762" s="60">
        <f t="shared" si="140"/>
        <v>6</v>
      </c>
      <c r="BC762" s="60">
        <f t="shared" si="141"/>
        <v>1.5</v>
      </c>
      <c r="BD762" s="41">
        <f t="shared" si="142"/>
        <v>290</v>
      </c>
      <c r="BE762" s="41">
        <f t="shared" si="143"/>
        <v>1.4145610031871522E-2</v>
      </c>
    </row>
    <row r="763" spans="1:57" x14ac:dyDescent="0.25">
      <c r="A763" s="41" t="s">
        <v>8266</v>
      </c>
      <c r="B763" s="41" t="s">
        <v>5426</v>
      </c>
      <c r="C763" s="41">
        <v>1</v>
      </c>
      <c r="D763" s="41">
        <v>0</v>
      </c>
      <c r="E763" s="41" t="s">
        <v>8267</v>
      </c>
      <c r="F763" s="41">
        <v>100</v>
      </c>
      <c r="G763" s="41">
        <v>100</v>
      </c>
      <c r="H763" s="41" t="s">
        <v>759</v>
      </c>
      <c r="I763" s="41" t="s">
        <v>8268</v>
      </c>
      <c r="J763" s="41" t="s">
        <v>8269</v>
      </c>
      <c r="K763" s="41" t="s">
        <v>762</v>
      </c>
      <c r="L763" s="41" t="s">
        <v>762</v>
      </c>
      <c r="M763" s="41" t="s">
        <v>762</v>
      </c>
      <c r="N763" s="41" t="s">
        <v>762</v>
      </c>
      <c r="O763" s="41" t="s">
        <v>762</v>
      </c>
      <c r="P763" s="41" t="s">
        <v>45</v>
      </c>
      <c r="Q763" s="41" t="s">
        <v>78</v>
      </c>
      <c r="R763" s="41" t="s">
        <v>78</v>
      </c>
      <c r="S763" s="41" t="s">
        <v>99</v>
      </c>
      <c r="T763" s="41" t="s">
        <v>108</v>
      </c>
      <c r="U763" s="41" t="s">
        <v>8268</v>
      </c>
      <c r="V763" s="41" t="s">
        <v>8268</v>
      </c>
      <c r="W763" s="41" t="s">
        <v>8270</v>
      </c>
      <c r="X763" s="41" t="s">
        <v>8271</v>
      </c>
      <c r="Y763" s="41" t="s">
        <v>8272</v>
      </c>
      <c r="Z763" s="41">
        <v>193</v>
      </c>
      <c r="AA763" s="41">
        <v>12</v>
      </c>
      <c r="AB763" s="41">
        <v>1</v>
      </c>
      <c r="AC763" s="41">
        <v>44</v>
      </c>
      <c r="AD763" s="56">
        <f t="shared" si="132"/>
        <v>250</v>
      </c>
      <c r="AE763" s="56">
        <f t="shared" si="133"/>
        <v>62.5</v>
      </c>
      <c r="AF763" s="41">
        <v>26</v>
      </c>
      <c r="AG763" s="41">
        <v>16</v>
      </c>
      <c r="AH763" s="41">
        <v>3</v>
      </c>
      <c r="AI763" s="41">
        <v>6</v>
      </c>
      <c r="AJ763" s="57">
        <f t="shared" si="134"/>
        <v>51</v>
      </c>
      <c r="AK763" s="57">
        <f t="shared" si="135"/>
        <v>12.75</v>
      </c>
      <c r="AL763" s="41">
        <v>4</v>
      </c>
      <c r="AM763" s="41">
        <v>7</v>
      </c>
      <c r="AN763" s="41">
        <v>3</v>
      </c>
      <c r="AO763" s="41">
        <v>1</v>
      </c>
      <c r="AP763" s="58">
        <f t="shared" si="136"/>
        <v>15</v>
      </c>
      <c r="AQ763" s="58">
        <f t="shared" si="137"/>
        <v>3.75</v>
      </c>
      <c r="AR763" s="41">
        <v>0</v>
      </c>
      <c r="AS763" s="41">
        <v>0</v>
      </c>
      <c r="AT763" s="41">
        <v>0</v>
      </c>
      <c r="AU763" s="41">
        <v>0</v>
      </c>
      <c r="AV763" s="59">
        <f t="shared" si="138"/>
        <v>0</v>
      </c>
      <c r="AW763" s="59">
        <f t="shared" si="139"/>
        <v>0</v>
      </c>
      <c r="AX763" s="41">
        <v>1</v>
      </c>
      <c r="AY763" s="41">
        <v>0</v>
      </c>
      <c r="AZ763" s="41">
        <v>0</v>
      </c>
      <c r="BA763" s="41">
        <v>2</v>
      </c>
      <c r="BB763" s="60">
        <f t="shared" si="140"/>
        <v>3</v>
      </c>
      <c r="BC763" s="60">
        <f t="shared" si="141"/>
        <v>0.75</v>
      </c>
      <c r="BD763" s="41">
        <f t="shared" si="142"/>
        <v>319</v>
      </c>
      <c r="BE763" s="41">
        <f t="shared" si="143"/>
        <v>1.5560171035058676E-2</v>
      </c>
    </row>
    <row r="764" spans="1:57" x14ac:dyDescent="0.25">
      <c r="A764" s="41" t="s">
        <v>10928</v>
      </c>
      <c r="B764" s="41" t="s">
        <v>9568</v>
      </c>
      <c r="C764" s="41">
        <v>1</v>
      </c>
      <c r="D764" s="41">
        <v>0</v>
      </c>
      <c r="E764" s="41" t="s">
        <v>10929</v>
      </c>
      <c r="F764" s="41">
        <v>99.697999999999993</v>
      </c>
      <c r="G764" s="41">
        <v>100</v>
      </c>
      <c r="H764" s="41" t="s">
        <v>759</v>
      </c>
      <c r="I764" s="41" t="s">
        <v>10930</v>
      </c>
      <c r="J764" s="41" t="s">
        <v>10931</v>
      </c>
      <c r="K764" s="41" t="s">
        <v>762</v>
      </c>
      <c r="L764" s="41" t="s">
        <v>762</v>
      </c>
      <c r="M764" s="41" t="s">
        <v>762</v>
      </c>
      <c r="N764" s="41" t="s">
        <v>762</v>
      </c>
      <c r="O764" s="41" t="s">
        <v>762</v>
      </c>
      <c r="P764" s="41" t="s">
        <v>45</v>
      </c>
      <c r="Q764" s="41" t="s">
        <v>10932</v>
      </c>
      <c r="R764" s="41" t="s">
        <v>10933</v>
      </c>
      <c r="S764" s="41" t="s">
        <v>10934</v>
      </c>
      <c r="T764" s="41" t="s">
        <v>10930</v>
      </c>
      <c r="U764" s="41" t="s">
        <v>10930</v>
      </c>
      <c r="V764" s="41" t="s">
        <v>10930</v>
      </c>
      <c r="W764" s="41" t="s">
        <v>10929</v>
      </c>
      <c r="X764" s="41" t="s">
        <v>10935</v>
      </c>
      <c r="Y764" s="41" t="s">
        <v>10936</v>
      </c>
      <c r="Z764" s="41">
        <v>11</v>
      </c>
      <c r="AA764" s="41">
        <v>9</v>
      </c>
      <c r="AB764" s="41">
        <v>2</v>
      </c>
      <c r="AC764" s="41">
        <v>89</v>
      </c>
      <c r="AD764" s="56">
        <f t="shared" si="132"/>
        <v>111</v>
      </c>
      <c r="AE764" s="56">
        <f t="shared" si="133"/>
        <v>27.75</v>
      </c>
      <c r="AF764" s="41">
        <v>0</v>
      </c>
      <c r="AG764" s="41">
        <v>0</v>
      </c>
      <c r="AH764" s="41">
        <v>0</v>
      </c>
      <c r="AI764" s="41">
        <v>0</v>
      </c>
      <c r="AJ764" s="57">
        <f t="shared" si="134"/>
        <v>0</v>
      </c>
      <c r="AK764" s="57">
        <f t="shared" si="135"/>
        <v>0</v>
      </c>
      <c r="AL764" s="41">
        <v>0</v>
      </c>
      <c r="AM764" s="41">
        <v>0</v>
      </c>
      <c r="AN764" s="41">
        <v>0</v>
      </c>
      <c r="AO764" s="41">
        <v>0</v>
      </c>
      <c r="AP764" s="58">
        <f t="shared" si="136"/>
        <v>0</v>
      </c>
      <c r="AQ764" s="58">
        <f t="shared" si="137"/>
        <v>0</v>
      </c>
      <c r="AR764" s="41">
        <v>0</v>
      </c>
      <c r="AS764" s="41">
        <v>0</v>
      </c>
      <c r="AT764" s="41">
        <v>0</v>
      </c>
      <c r="AU764" s="41">
        <v>0</v>
      </c>
      <c r="AV764" s="59">
        <f t="shared" si="138"/>
        <v>0</v>
      </c>
      <c r="AW764" s="59">
        <f t="shared" si="139"/>
        <v>0</v>
      </c>
      <c r="AX764" s="41">
        <v>0</v>
      </c>
      <c r="AY764" s="41">
        <v>0</v>
      </c>
      <c r="AZ764" s="41">
        <v>0</v>
      </c>
      <c r="BA764" s="41">
        <v>0</v>
      </c>
      <c r="BB764" s="60">
        <f t="shared" si="140"/>
        <v>0</v>
      </c>
      <c r="BC764" s="60">
        <f t="shared" si="141"/>
        <v>0</v>
      </c>
      <c r="BD764" s="41">
        <f t="shared" si="142"/>
        <v>111</v>
      </c>
      <c r="BE764" s="41">
        <f t="shared" si="143"/>
        <v>5.4143541846128932E-3</v>
      </c>
    </row>
    <row r="765" spans="1:57" x14ac:dyDescent="0.25">
      <c r="A765" s="41" t="s">
        <v>7015</v>
      </c>
      <c r="B765" s="41" t="s">
        <v>5426</v>
      </c>
      <c r="C765" s="41">
        <v>1</v>
      </c>
      <c r="D765" s="41">
        <v>0</v>
      </c>
      <c r="E765" s="41" t="s">
        <v>7016</v>
      </c>
      <c r="F765" s="41">
        <v>99.093999999999994</v>
      </c>
      <c r="G765" s="41">
        <v>100</v>
      </c>
      <c r="H765" s="41" t="s">
        <v>759</v>
      </c>
      <c r="I765" s="41" t="s">
        <v>5739</v>
      </c>
      <c r="J765" s="41" t="s">
        <v>7017</v>
      </c>
      <c r="K765" s="41" t="s">
        <v>762</v>
      </c>
      <c r="L765" s="41" t="s">
        <v>762</v>
      </c>
      <c r="M765" s="41" t="s">
        <v>762</v>
      </c>
      <c r="N765" s="41" t="s">
        <v>762</v>
      </c>
      <c r="O765" s="41" t="s">
        <v>762</v>
      </c>
      <c r="P765" s="41" t="s">
        <v>45</v>
      </c>
      <c r="Q765" s="41" t="s">
        <v>207</v>
      </c>
      <c r="R765" s="41" t="s">
        <v>313</v>
      </c>
      <c r="S765" s="41" t="s">
        <v>314</v>
      </c>
      <c r="T765" s="41" t="s">
        <v>5741</v>
      </c>
      <c r="U765" s="41" t="s">
        <v>5739</v>
      </c>
      <c r="V765" s="41" t="s">
        <v>5739</v>
      </c>
      <c r="W765" s="41" t="s">
        <v>7018</v>
      </c>
      <c r="X765" s="41" t="s">
        <v>7019</v>
      </c>
      <c r="Y765" s="41" t="s">
        <v>7020</v>
      </c>
      <c r="Z765" s="41">
        <v>71</v>
      </c>
      <c r="AA765" s="41">
        <v>75</v>
      </c>
      <c r="AB765" s="41">
        <v>23</v>
      </c>
      <c r="AC765" s="41">
        <v>88</v>
      </c>
      <c r="AD765" s="56">
        <f t="shared" si="132"/>
        <v>257</v>
      </c>
      <c r="AE765" s="56">
        <f t="shared" si="133"/>
        <v>64.25</v>
      </c>
      <c r="AF765" s="41">
        <v>68</v>
      </c>
      <c r="AG765" s="41">
        <v>13</v>
      </c>
      <c r="AH765" s="41">
        <v>3</v>
      </c>
      <c r="AI765" s="41">
        <v>5</v>
      </c>
      <c r="AJ765" s="57">
        <f t="shared" si="134"/>
        <v>89</v>
      </c>
      <c r="AK765" s="57">
        <f t="shared" si="135"/>
        <v>22.25</v>
      </c>
      <c r="AL765" s="41">
        <v>1</v>
      </c>
      <c r="AM765" s="41">
        <v>0</v>
      </c>
      <c r="AN765" s="41">
        <v>0</v>
      </c>
      <c r="AO765" s="41">
        <v>0</v>
      </c>
      <c r="AP765" s="58">
        <f t="shared" si="136"/>
        <v>1</v>
      </c>
      <c r="AQ765" s="58">
        <f t="shared" si="137"/>
        <v>0.25</v>
      </c>
      <c r="AR765" s="41">
        <v>0</v>
      </c>
      <c r="AS765" s="41">
        <v>1</v>
      </c>
      <c r="AT765" s="41">
        <v>1</v>
      </c>
      <c r="AU765" s="41">
        <v>0</v>
      </c>
      <c r="AV765" s="59">
        <f t="shared" si="138"/>
        <v>2</v>
      </c>
      <c r="AW765" s="59">
        <f t="shared" si="139"/>
        <v>0.5</v>
      </c>
      <c r="AX765" s="41">
        <v>0</v>
      </c>
      <c r="AY765" s="41">
        <v>0</v>
      </c>
      <c r="AZ765" s="41">
        <v>2</v>
      </c>
      <c r="BA765" s="41">
        <v>0</v>
      </c>
      <c r="BB765" s="60">
        <f t="shared" si="140"/>
        <v>2</v>
      </c>
      <c r="BC765" s="60">
        <f t="shared" si="141"/>
        <v>0.5</v>
      </c>
      <c r="BD765" s="41">
        <f t="shared" si="142"/>
        <v>351</v>
      </c>
      <c r="BE765" s="41">
        <f t="shared" si="143"/>
        <v>1.7121065935127258E-2</v>
      </c>
    </row>
    <row r="766" spans="1:57" x14ac:dyDescent="0.25">
      <c r="A766" s="41" t="s">
        <v>7903</v>
      </c>
      <c r="B766" s="41" t="s">
        <v>5426</v>
      </c>
      <c r="C766" s="41">
        <v>1</v>
      </c>
      <c r="D766" s="41">
        <v>0</v>
      </c>
      <c r="E766" s="41" t="s">
        <v>7904</v>
      </c>
      <c r="F766" s="41">
        <v>100</v>
      </c>
      <c r="G766" s="41">
        <v>100</v>
      </c>
      <c r="H766" s="41" t="s">
        <v>759</v>
      </c>
      <c r="I766" s="41" t="s">
        <v>5739</v>
      </c>
      <c r="J766" s="41" t="s">
        <v>7905</v>
      </c>
      <c r="K766" s="41" t="s">
        <v>762</v>
      </c>
      <c r="L766" s="41" t="s">
        <v>762</v>
      </c>
      <c r="M766" s="41" t="s">
        <v>762</v>
      </c>
      <c r="N766" s="41" t="s">
        <v>762</v>
      </c>
      <c r="O766" s="41" t="s">
        <v>762</v>
      </c>
      <c r="P766" s="41" t="s">
        <v>45</v>
      </c>
      <c r="Q766" s="41" t="s">
        <v>207</v>
      </c>
      <c r="R766" s="41" t="s">
        <v>313</v>
      </c>
      <c r="S766" s="41" t="s">
        <v>314</v>
      </c>
      <c r="T766" s="41" t="s">
        <v>5741</v>
      </c>
      <c r="U766" s="41" t="s">
        <v>5739</v>
      </c>
      <c r="V766" s="41" t="s">
        <v>5739</v>
      </c>
      <c r="W766" s="41" t="s">
        <v>7906</v>
      </c>
      <c r="X766" s="41" t="s">
        <v>7907</v>
      </c>
      <c r="Y766" s="41" t="s">
        <v>7907</v>
      </c>
      <c r="Z766" s="41">
        <v>62</v>
      </c>
      <c r="AA766" s="41">
        <v>9</v>
      </c>
      <c r="AB766" s="41">
        <v>0</v>
      </c>
      <c r="AC766" s="41">
        <v>7</v>
      </c>
      <c r="AD766" s="56">
        <f t="shared" si="132"/>
        <v>78</v>
      </c>
      <c r="AE766" s="56">
        <f t="shared" si="133"/>
        <v>19.5</v>
      </c>
      <c r="AF766" s="41">
        <v>29</v>
      </c>
      <c r="AG766" s="41">
        <v>389</v>
      </c>
      <c r="AH766" s="41">
        <v>59</v>
      </c>
      <c r="AI766" s="41">
        <v>85</v>
      </c>
      <c r="AJ766" s="57">
        <f t="shared" si="134"/>
        <v>562</v>
      </c>
      <c r="AK766" s="57">
        <f t="shared" si="135"/>
        <v>140.5</v>
      </c>
      <c r="AL766" s="41">
        <v>23</v>
      </c>
      <c r="AM766" s="41">
        <v>35</v>
      </c>
      <c r="AN766" s="41">
        <v>9</v>
      </c>
      <c r="AO766" s="41">
        <v>4</v>
      </c>
      <c r="AP766" s="58">
        <f t="shared" si="136"/>
        <v>71</v>
      </c>
      <c r="AQ766" s="58">
        <f t="shared" si="137"/>
        <v>17.75</v>
      </c>
      <c r="AR766" s="41">
        <v>0</v>
      </c>
      <c r="AS766" s="41">
        <v>1</v>
      </c>
      <c r="AT766" s="41">
        <v>1</v>
      </c>
      <c r="AU766" s="41">
        <v>0</v>
      </c>
      <c r="AV766" s="59">
        <f t="shared" si="138"/>
        <v>2</v>
      </c>
      <c r="AW766" s="59">
        <f t="shared" si="139"/>
        <v>0.5</v>
      </c>
      <c r="AX766" s="41">
        <v>1</v>
      </c>
      <c r="AY766" s="41">
        <v>1</v>
      </c>
      <c r="AZ766" s="41">
        <v>0</v>
      </c>
      <c r="BA766" s="41">
        <v>1</v>
      </c>
      <c r="BB766" s="60">
        <f t="shared" si="140"/>
        <v>3</v>
      </c>
      <c r="BC766" s="60">
        <f t="shared" si="141"/>
        <v>0.75</v>
      </c>
      <c r="BD766" s="41">
        <f t="shared" si="142"/>
        <v>716</v>
      </c>
      <c r="BE766" s="41">
        <f t="shared" si="143"/>
        <v>3.4925023389034519E-2</v>
      </c>
    </row>
    <row r="767" spans="1:57" x14ac:dyDescent="0.25">
      <c r="A767" s="41" t="s">
        <v>8105</v>
      </c>
      <c r="B767" s="41" t="s">
        <v>5426</v>
      </c>
      <c r="C767" s="41">
        <v>1</v>
      </c>
      <c r="D767" s="41">
        <v>0</v>
      </c>
      <c r="E767" s="41" t="s">
        <v>8106</v>
      </c>
      <c r="F767" s="41">
        <v>99.697999999999993</v>
      </c>
      <c r="G767" s="41">
        <v>100</v>
      </c>
      <c r="H767" s="41" t="s">
        <v>759</v>
      </c>
      <c r="I767" s="41" t="s">
        <v>5739</v>
      </c>
      <c r="J767" s="41" t="s">
        <v>8107</v>
      </c>
      <c r="K767" s="41" t="s">
        <v>762</v>
      </c>
      <c r="L767" s="41" t="s">
        <v>762</v>
      </c>
      <c r="M767" s="41" t="s">
        <v>762</v>
      </c>
      <c r="N767" s="41" t="s">
        <v>762</v>
      </c>
      <c r="O767" s="41" t="s">
        <v>762</v>
      </c>
      <c r="P767" s="41" t="s">
        <v>45</v>
      </c>
      <c r="Q767" s="41" t="s">
        <v>207</v>
      </c>
      <c r="R767" s="41" t="s">
        <v>313</v>
      </c>
      <c r="S767" s="41" t="s">
        <v>314</v>
      </c>
      <c r="T767" s="41" t="s">
        <v>5741</v>
      </c>
      <c r="U767" s="41" t="s">
        <v>5739</v>
      </c>
      <c r="V767" s="41" t="s">
        <v>5739</v>
      </c>
      <c r="W767" s="41" t="s">
        <v>8108</v>
      </c>
      <c r="X767" s="41" t="s">
        <v>8109</v>
      </c>
      <c r="Y767" s="41" t="s">
        <v>8110</v>
      </c>
      <c r="Z767" s="41">
        <v>9</v>
      </c>
      <c r="AA767" s="41">
        <v>0</v>
      </c>
      <c r="AB767" s="41">
        <v>0</v>
      </c>
      <c r="AC767" s="41">
        <v>0</v>
      </c>
      <c r="AD767" s="56">
        <f t="shared" si="132"/>
        <v>9</v>
      </c>
      <c r="AE767" s="56">
        <f t="shared" si="133"/>
        <v>2.25</v>
      </c>
      <c r="AF767" s="41">
        <v>8</v>
      </c>
      <c r="AG767" s="41">
        <v>44</v>
      </c>
      <c r="AH767" s="41">
        <v>28</v>
      </c>
      <c r="AI767" s="41">
        <v>21</v>
      </c>
      <c r="AJ767" s="57">
        <f t="shared" si="134"/>
        <v>101</v>
      </c>
      <c r="AK767" s="57">
        <f t="shared" si="135"/>
        <v>25.25</v>
      </c>
      <c r="AL767" s="41">
        <v>9</v>
      </c>
      <c r="AM767" s="41">
        <v>7</v>
      </c>
      <c r="AN767" s="41">
        <v>6</v>
      </c>
      <c r="AO767" s="41">
        <v>4</v>
      </c>
      <c r="AP767" s="58">
        <f t="shared" si="136"/>
        <v>26</v>
      </c>
      <c r="AQ767" s="58">
        <f t="shared" si="137"/>
        <v>6.5</v>
      </c>
      <c r="AR767" s="41">
        <v>3</v>
      </c>
      <c r="AS767" s="41">
        <v>5</v>
      </c>
      <c r="AT767" s="41">
        <v>1</v>
      </c>
      <c r="AU767" s="41">
        <v>1</v>
      </c>
      <c r="AV767" s="59">
        <f t="shared" si="138"/>
        <v>10</v>
      </c>
      <c r="AW767" s="59">
        <f t="shared" si="139"/>
        <v>2.5</v>
      </c>
      <c r="AX767" s="41">
        <v>0</v>
      </c>
      <c r="AY767" s="41">
        <v>0</v>
      </c>
      <c r="AZ767" s="41">
        <v>0</v>
      </c>
      <c r="BA767" s="41">
        <v>0</v>
      </c>
      <c r="BB767" s="60">
        <f t="shared" si="140"/>
        <v>0</v>
      </c>
      <c r="BC767" s="60">
        <f t="shared" si="141"/>
        <v>0</v>
      </c>
      <c r="BD767" s="41">
        <f t="shared" si="142"/>
        <v>146</v>
      </c>
      <c r="BE767" s="41">
        <f t="shared" si="143"/>
        <v>7.1215829815629043E-3</v>
      </c>
    </row>
    <row r="768" spans="1:57" x14ac:dyDescent="0.25">
      <c r="A768" s="41" t="s">
        <v>6096</v>
      </c>
      <c r="B768" s="41" t="s">
        <v>5426</v>
      </c>
      <c r="C768" s="41">
        <v>1</v>
      </c>
      <c r="D768" s="41">
        <v>0</v>
      </c>
      <c r="E768" s="41" t="s">
        <v>6097</v>
      </c>
      <c r="F768" s="41">
        <v>100</v>
      </c>
      <c r="G768" s="41">
        <v>100</v>
      </c>
      <c r="H768" s="41" t="s">
        <v>759</v>
      </c>
      <c r="I768" s="41" t="s">
        <v>5739</v>
      </c>
      <c r="J768" s="41" t="s">
        <v>6098</v>
      </c>
      <c r="K768" s="41" t="s">
        <v>762</v>
      </c>
      <c r="L768" s="41" t="s">
        <v>762</v>
      </c>
      <c r="M768" s="41" t="s">
        <v>762</v>
      </c>
      <c r="N768" s="41" t="s">
        <v>762</v>
      </c>
      <c r="O768" s="41" t="s">
        <v>762</v>
      </c>
      <c r="P768" s="41" t="s">
        <v>45</v>
      </c>
      <c r="Q768" s="41" t="s">
        <v>207</v>
      </c>
      <c r="R768" s="41" t="s">
        <v>313</v>
      </c>
      <c r="S768" s="41" t="s">
        <v>314</v>
      </c>
      <c r="T768" s="41" t="s">
        <v>5741</v>
      </c>
      <c r="U768" s="41" t="s">
        <v>5739</v>
      </c>
      <c r="V768" s="41" t="s">
        <v>5739</v>
      </c>
      <c r="W768" s="41" t="s">
        <v>6099</v>
      </c>
      <c r="X768" s="41" t="s">
        <v>6100</v>
      </c>
      <c r="Y768" s="41" t="s">
        <v>6100</v>
      </c>
      <c r="Z768" s="41">
        <v>31</v>
      </c>
      <c r="AA768" s="41">
        <v>10</v>
      </c>
      <c r="AB768" s="41">
        <v>100</v>
      </c>
      <c r="AC768" s="41">
        <v>154</v>
      </c>
      <c r="AD768" s="56">
        <f t="shared" si="132"/>
        <v>295</v>
      </c>
      <c r="AE768" s="56">
        <f t="shared" si="133"/>
        <v>73.75</v>
      </c>
      <c r="AF768" s="41">
        <v>13</v>
      </c>
      <c r="AG768" s="41">
        <v>0</v>
      </c>
      <c r="AH768" s="41">
        <v>0</v>
      </c>
      <c r="AI768" s="41">
        <v>0</v>
      </c>
      <c r="AJ768" s="57">
        <f t="shared" si="134"/>
        <v>13</v>
      </c>
      <c r="AK768" s="57">
        <f t="shared" si="135"/>
        <v>3.25</v>
      </c>
      <c r="AL768" s="41">
        <v>0</v>
      </c>
      <c r="AM768" s="41">
        <v>4</v>
      </c>
      <c r="AN768" s="41">
        <v>0</v>
      </c>
      <c r="AO768" s="41">
        <v>0</v>
      </c>
      <c r="AP768" s="58">
        <f t="shared" si="136"/>
        <v>4</v>
      </c>
      <c r="AQ768" s="58">
        <f t="shared" si="137"/>
        <v>1</v>
      </c>
      <c r="AR768" s="41">
        <v>0</v>
      </c>
      <c r="AS768" s="41">
        <v>0</v>
      </c>
      <c r="AT768" s="41">
        <v>0</v>
      </c>
      <c r="AU768" s="41">
        <v>0</v>
      </c>
      <c r="AV768" s="59">
        <f t="shared" si="138"/>
        <v>0</v>
      </c>
      <c r="AW768" s="59">
        <f t="shared" si="139"/>
        <v>0</v>
      </c>
      <c r="AX768" s="41">
        <v>0</v>
      </c>
      <c r="AY768" s="41">
        <v>0</v>
      </c>
      <c r="AZ768" s="41">
        <v>0</v>
      </c>
      <c r="BA768" s="41">
        <v>0</v>
      </c>
      <c r="BB768" s="60">
        <f t="shared" si="140"/>
        <v>0</v>
      </c>
      <c r="BC768" s="60">
        <f t="shared" si="141"/>
        <v>0</v>
      </c>
      <c r="BD768" s="41">
        <f t="shared" si="142"/>
        <v>312</v>
      </c>
      <c r="BE768" s="41">
        <f t="shared" si="143"/>
        <v>1.5218725275668673E-2</v>
      </c>
    </row>
    <row r="769" spans="1:57" x14ac:dyDescent="0.25">
      <c r="A769" s="41" t="s">
        <v>7805</v>
      </c>
      <c r="B769" s="41" t="s">
        <v>5426</v>
      </c>
      <c r="C769" s="41">
        <v>1</v>
      </c>
      <c r="D769" s="41">
        <v>0</v>
      </c>
      <c r="E769" s="41" t="s">
        <v>7806</v>
      </c>
      <c r="F769" s="41">
        <v>100</v>
      </c>
      <c r="G769" s="41">
        <v>100</v>
      </c>
      <c r="H769" s="41" t="s">
        <v>759</v>
      </c>
      <c r="I769" s="41" t="s">
        <v>5739</v>
      </c>
      <c r="J769" s="41" t="s">
        <v>7807</v>
      </c>
      <c r="K769" s="41" t="s">
        <v>762</v>
      </c>
      <c r="L769" s="41" t="s">
        <v>762</v>
      </c>
      <c r="M769" s="41" t="s">
        <v>762</v>
      </c>
      <c r="N769" s="41" t="s">
        <v>762</v>
      </c>
      <c r="O769" s="41" t="s">
        <v>762</v>
      </c>
      <c r="P769" s="41" t="s">
        <v>45</v>
      </c>
      <c r="Q769" s="41" t="s">
        <v>207</v>
      </c>
      <c r="R769" s="41" t="s">
        <v>313</v>
      </c>
      <c r="S769" s="41" t="s">
        <v>314</v>
      </c>
      <c r="T769" s="41" t="s">
        <v>5741</v>
      </c>
      <c r="U769" s="41" t="s">
        <v>5739</v>
      </c>
      <c r="V769" s="41" t="s">
        <v>5739</v>
      </c>
      <c r="W769" s="41" t="s">
        <v>7808</v>
      </c>
      <c r="X769" s="41" t="s">
        <v>7809</v>
      </c>
      <c r="Y769" s="41" t="s">
        <v>7809</v>
      </c>
      <c r="Z769" s="41">
        <v>59</v>
      </c>
      <c r="AA769" s="41">
        <v>497</v>
      </c>
      <c r="AB769" s="41">
        <v>135</v>
      </c>
      <c r="AC769" s="41">
        <v>171</v>
      </c>
      <c r="AD769" s="56">
        <f t="shared" si="132"/>
        <v>862</v>
      </c>
      <c r="AE769" s="56">
        <f t="shared" si="133"/>
        <v>215.5</v>
      </c>
      <c r="AF769" s="41">
        <v>4</v>
      </c>
      <c r="AG769" s="41">
        <v>0</v>
      </c>
      <c r="AH769" s="41">
        <v>1</v>
      </c>
      <c r="AI769" s="41">
        <v>2</v>
      </c>
      <c r="AJ769" s="57">
        <f t="shared" si="134"/>
        <v>7</v>
      </c>
      <c r="AK769" s="57">
        <f t="shared" si="135"/>
        <v>1.75</v>
      </c>
      <c r="AL769" s="41">
        <v>1</v>
      </c>
      <c r="AM769" s="41">
        <v>0</v>
      </c>
      <c r="AN769" s="41">
        <v>0</v>
      </c>
      <c r="AO769" s="41">
        <v>0</v>
      </c>
      <c r="AP769" s="58">
        <f t="shared" si="136"/>
        <v>1</v>
      </c>
      <c r="AQ769" s="58">
        <f t="shared" si="137"/>
        <v>0.25</v>
      </c>
      <c r="AR769" s="41">
        <v>0</v>
      </c>
      <c r="AS769" s="41">
        <v>0</v>
      </c>
      <c r="AT769" s="41">
        <v>0</v>
      </c>
      <c r="AU769" s="41">
        <v>0</v>
      </c>
      <c r="AV769" s="59">
        <f t="shared" si="138"/>
        <v>0</v>
      </c>
      <c r="AW769" s="59">
        <f t="shared" si="139"/>
        <v>0</v>
      </c>
      <c r="AX769" s="41">
        <v>0</v>
      </c>
      <c r="AY769" s="41">
        <v>0</v>
      </c>
      <c r="AZ769" s="41">
        <v>0</v>
      </c>
      <c r="BA769" s="41">
        <v>0</v>
      </c>
      <c r="BB769" s="60">
        <f t="shared" si="140"/>
        <v>0</v>
      </c>
      <c r="BC769" s="60">
        <f t="shared" si="141"/>
        <v>0</v>
      </c>
      <c r="BD769" s="41">
        <f t="shared" si="142"/>
        <v>870</v>
      </c>
      <c r="BE769" s="41">
        <f t="shared" si="143"/>
        <v>4.2436830095614567E-2</v>
      </c>
    </row>
    <row r="770" spans="1:57" x14ac:dyDescent="0.25">
      <c r="A770" s="41" t="s">
        <v>7318</v>
      </c>
      <c r="B770" s="41" t="s">
        <v>5426</v>
      </c>
      <c r="C770" s="41">
        <v>1</v>
      </c>
      <c r="D770" s="41">
        <v>0</v>
      </c>
      <c r="E770" s="41" t="s">
        <v>7319</v>
      </c>
      <c r="F770" s="41">
        <v>100</v>
      </c>
      <c r="G770" s="41">
        <v>100</v>
      </c>
      <c r="H770" s="41" t="s">
        <v>759</v>
      </c>
      <c r="I770" s="41" t="s">
        <v>5739</v>
      </c>
      <c r="J770" s="41" t="s">
        <v>7320</v>
      </c>
      <c r="K770" s="41" t="s">
        <v>762</v>
      </c>
      <c r="L770" s="41" t="s">
        <v>762</v>
      </c>
      <c r="M770" s="41" t="s">
        <v>762</v>
      </c>
      <c r="N770" s="41" t="s">
        <v>762</v>
      </c>
      <c r="O770" s="41" t="s">
        <v>762</v>
      </c>
      <c r="P770" s="41" t="s">
        <v>45</v>
      </c>
      <c r="Q770" s="41" t="s">
        <v>207</v>
      </c>
      <c r="R770" s="41" t="s">
        <v>313</v>
      </c>
      <c r="S770" s="41" t="s">
        <v>314</v>
      </c>
      <c r="T770" s="41" t="s">
        <v>5741</v>
      </c>
      <c r="U770" s="41" t="s">
        <v>5739</v>
      </c>
      <c r="V770" s="41" t="s">
        <v>5739</v>
      </c>
      <c r="W770" s="41" t="s">
        <v>7321</v>
      </c>
      <c r="X770" s="41" t="s">
        <v>7322</v>
      </c>
      <c r="Y770" s="41" t="s">
        <v>7322</v>
      </c>
      <c r="Z770" s="41">
        <v>0</v>
      </c>
      <c r="AA770" s="41">
        <v>0</v>
      </c>
      <c r="AB770" s="41">
        <v>0</v>
      </c>
      <c r="AC770" s="41">
        <v>0</v>
      </c>
      <c r="AD770" s="56">
        <f t="shared" si="132"/>
        <v>0</v>
      </c>
      <c r="AE770" s="56">
        <f t="shared" si="133"/>
        <v>0</v>
      </c>
      <c r="AF770" s="41">
        <v>0</v>
      </c>
      <c r="AG770" s="41">
        <v>0</v>
      </c>
      <c r="AH770" s="41">
        <v>0</v>
      </c>
      <c r="AI770" s="41">
        <v>0</v>
      </c>
      <c r="AJ770" s="57">
        <f t="shared" si="134"/>
        <v>0</v>
      </c>
      <c r="AK770" s="57">
        <f t="shared" si="135"/>
        <v>0</v>
      </c>
      <c r="AL770" s="41">
        <v>0</v>
      </c>
      <c r="AM770" s="41">
        <v>0</v>
      </c>
      <c r="AN770" s="41">
        <v>0</v>
      </c>
      <c r="AO770" s="41">
        <v>3</v>
      </c>
      <c r="AP770" s="58">
        <f t="shared" si="136"/>
        <v>3</v>
      </c>
      <c r="AQ770" s="58">
        <f t="shared" si="137"/>
        <v>0.75</v>
      </c>
      <c r="AR770" s="41">
        <v>74</v>
      </c>
      <c r="AS770" s="41">
        <v>48</v>
      </c>
      <c r="AT770" s="41">
        <v>32</v>
      </c>
      <c r="AU770" s="41">
        <v>40</v>
      </c>
      <c r="AV770" s="59">
        <f t="shared" si="138"/>
        <v>194</v>
      </c>
      <c r="AW770" s="59">
        <f t="shared" si="139"/>
        <v>48.5</v>
      </c>
      <c r="AX770" s="41">
        <v>0</v>
      </c>
      <c r="AY770" s="41">
        <v>1</v>
      </c>
      <c r="AZ770" s="41">
        <v>1</v>
      </c>
      <c r="BA770" s="41">
        <v>1</v>
      </c>
      <c r="BB770" s="60">
        <f t="shared" si="140"/>
        <v>3</v>
      </c>
      <c r="BC770" s="60">
        <f t="shared" si="141"/>
        <v>0.75</v>
      </c>
      <c r="BD770" s="41">
        <f t="shared" si="142"/>
        <v>200</v>
      </c>
      <c r="BE770" s="41">
        <f t="shared" si="143"/>
        <v>9.7555931254286361E-3</v>
      </c>
    </row>
    <row r="771" spans="1:57" x14ac:dyDescent="0.25">
      <c r="A771" s="41" t="s">
        <v>7214</v>
      </c>
      <c r="B771" s="41" t="s">
        <v>5426</v>
      </c>
      <c r="C771" s="41">
        <v>2</v>
      </c>
      <c r="D771" s="41">
        <v>0</v>
      </c>
      <c r="E771" s="41" t="s">
        <v>7215</v>
      </c>
      <c r="F771" s="41">
        <v>100</v>
      </c>
      <c r="G771" s="41">
        <v>100</v>
      </c>
      <c r="H771" s="41" t="s">
        <v>759</v>
      </c>
      <c r="I771" s="41" t="s">
        <v>5739</v>
      </c>
      <c r="J771" s="41" t="s">
        <v>7216</v>
      </c>
      <c r="K771" s="41" t="s">
        <v>762</v>
      </c>
      <c r="L771" s="41" t="s">
        <v>762</v>
      </c>
      <c r="M771" s="41" t="s">
        <v>762</v>
      </c>
      <c r="N771" s="41" t="s">
        <v>762</v>
      </c>
      <c r="O771" s="41" t="s">
        <v>762</v>
      </c>
      <c r="P771" s="41" t="s">
        <v>45</v>
      </c>
      <c r="Q771" s="41" t="s">
        <v>207</v>
      </c>
      <c r="R771" s="41" t="s">
        <v>313</v>
      </c>
      <c r="S771" s="41" t="s">
        <v>314</v>
      </c>
      <c r="T771" s="41" t="s">
        <v>5741</v>
      </c>
      <c r="U771" s="41" t="s">
        <v>5739</v>
      </c>
      <c r="V771" s="41" t="s">
        <v>5739</v>
      </c>
      <c r="W771" s="41" t="s">
        <v>7217</v>
      </c>
      <c r="X771" s="41" t="s">
        <v>7218</v>
      </c>
      <c r="Y771" s="41" t="s">
        <v>7219</v>
      </c>
      <c r="Z771" s="41">
        <v>33</v>
      </c>
      <c r="AA771" s="41">
        <v>29</v>
      </c>
      <c r="AB771" s="41">
        <v>0</v>
      </c>
      <c r="AC771" s="41">
        <v>24</v>
      </c>
      <c r="AD771" s="56">
        <f t="shared" ref="AD771:AD834" si="144">SUM(Z771:AC771)</f>
        <v>86</v>
      </c>
      <c r="AE771" s="56">
        <f t="shared" ref="AE771:AE834" si="145">AVERAGE(Z771:AC771)</f>
        <v>21.5</v>
      </c>
      <c r="AF771" s="41">
        <v>0</v>
      </c>
      <c r="AG771" s="41">
        <v>4</v>
      </c>
      <c r="AH771" s="41">
        <v>0</v>
      </c>
      <c r="AI771" s="41">
        <v>0</v>
      </c>
      <c r="AJ771" s="57">
        <f t="shared" ref="AJ771:AJ834" si="146">SUM(AF771:AI771)</f>
        <v>4</v>
      </c>
      <c r="AK771" s="57">
        <f t="shared" ref="AK771:AK834" si="147">AVERAGE(AF771:AI771)</f>
        <v>1</v>
      </c>
      <c r="AL771" s="41">
        <v>0</v>
      </c>
      <c r="AM771" s="41">
        <v>0</v>
      </c>
      <c r="AN771" s="41">
        <v>0</v>
      </c>
      <c r="AO771" s="41">
        <v>0</v>
      </c>
      <c r="AP771" s="58">
        <f t="shared" ref="AP771:AP834" si="148">SUM(AL771:AO771)</f>
        <v>0</v>
      </c>
      <c r="AQ771" s="58">
        <f t="shared" ref="AQ771:AQ834" si="149">AVERAGE(AL771:AO771)</f>
        <v>0</v>
      </c>
      <c r="AR771" s="41">
        <v>0</v>
      </c>
      <c r="AS771" s="41">
        <v>0</v>
      </c>
      <c r="AT771" s="41">
        <v>0</v>
      </c>
      <c r="AU771" s="41">
        <v>0</v>
      </c>
      <c r="AV771" s="59">
        <f t="shared" ref="AV771:AV834" si="150">SUM(AR771:AU771)</f>
        <v>0</v>
      </c>
      <c r="AW771" s="59">
        <f t="shared" ref="AW771:AW834" si="151">AVERAGE(AR771:AU771)</f>
        <v>0</v>
      </c>
      <c r="AX771" s="41">
        <v>0</v>
      </c>
      <c r="AY771" s="41">
        <v>0</v>
      </c>
      <c r="AZ771" s="41">
        <v>0</v>
      </c>
      <c r="BA771" s="41">
        <v>0</v>
      </c>
      <c r="BB771" s="60">
        <f t="shared" ref="BB771:BB834" si="152">SUM(AX771:BA771)</f>
        <v>0</v>
      </c>
      <c r="BC771" s="60">
        <f t="shared" ref="BC771:BC834" si="153">AVERAGE(AX771:BA771)</f>
        <v>0</v>
      </c>
      <c r="BD771" s="41">
        <f t="shared" ref="BD771:BD834" si="154">SUM(Z771:AC771,AF771:AI771,AL771:AO771,AR771:AU771,AX771:BA771)</f>
        <v>90</v>
      </c>
      <c r="BE771" s="41">
        <f t="shared" ref="BE771:BE834" si="155">(BD771/2050106)*100</f>
        <v>4.3900169064428861E-3</v>
      </c>
    </row>
    <row r="772" spans="1:57" x14ac:dyDescent="0.25">
      <c r="A772" s="41" t="s">
        <v>8254</v>
      </c>
      <c r="B772" s="41" t="s">
        <v>5426</v>
      </c>
      <c r="C772" s="41">
        <v>1</v>
      </c>
      <c r="D772" s="41">
        <v>0</v>
      </c>
      <c r="E772" s="41" t="s">
        <v>8255</v>
      </c>
      <c r="F772" s="41">
        <v>100</v>
      </c>
      <c r="G772" s="41">
        <v>100</v>
      </c>
      <c r="H772" s="41" t="s">
        <v>759</v>
      </c>
      <c r="I772" s="41" t="s">
        <v>5739</v>
      </c>
      <c r="J772" s="41" t="s">
        <v>8256</v>
      </c>
      <c r="K772" s="41" t="s">
        <v>762</v>
      </c>
      <c r="L772" s="41" t="s">
        <v>762</v>
      </c>
      <c r="M772" s="41" t="s">
        <v>762</v>
      </c>
      <c r="N772" s="41" t="s">
        <v>762</v>
      </c>
      <c r="O772" s="41" t="s">
        <v>762</v>
      </c>
      <c r="P772" s="41" t="s">
        <v>45</v>
      </c>
      <c r="Q772" s="41" t="s">
        <v>207</v>
      </c>
      <c r="R772" s="41" t="s">
        <v>313</v>
      </c>
      <c r="S772" s="41" t="s">
        <v>314</v>
      </c>
      <c r="T772" s="41" t="s">
        <v>5741</v>
      </c>
      <c r="U772" s="41" t="s">
        <v>5739</v>
      </c>
      <c r="V772" s="41" t="s">
        <v>5739</v>
      </c>
      <c r="W772" s="41" t="s">
        <v>8257</v>
      </c>
      <c r="X772" s="41" t="s">
        <v>8258</v>
      </c>
      <c r="Y772" s="41" t="s">
        <v>8258</v>
      </c>
      <c r="Z772" s="41">
        <v>197</v>
      </c>
      <c r="AA772" s="41">
        <v>135</v>
      </c>
      <c r="AB772" s="41">
        <v>109</v>
      </c>
      <c r="AC772" s="41">
        <v>353</v>
      </c>
      <c r="AD772" s="56">
        <f t="shared" si="144"/>
        <v>794</v>
      </c>
      <c r="AE772" s="56">
        <f t="shared" si="145"/>
        <v>198.5</v>
      </c>
      <c r="AF772" s="41">
        <v>14</v>
      </c>
      <c r="AG772" s="41">
        <v>4</v>
      </c>
      <c r="AH772" s="41">
        <v>0</v>
      </c>
      <c r="AI772" s="41">
        <v>3</v>
      </c>
      <c r="AJ772" s="57">
        <f t="shared" si="146"/>
        <v>21</v>
      </c>
      <c r="AK772" s="57">
        <f t="shared" si="147"/>
        <v>5.25</v>
      </c>
      <c r="AL772" s="41">
        <v>0</v>
      </c>
      <c r="AM772" s="41">
        <v>0</v>
      </c>
      <c r="AN772" s="41">
        <v>0</v>
      </c>
      <c r="AO772" s="41">
        <v>0</v>
      </c>
      <c r="AP772" s="58">
        <f t="shared" si="148"/>
        <v>0</v>
      </c>
      <c r="AQ772" s="58">
        <f t="shared" si="149"/>
        <v>0</v>
      </c>
      <c r="AR772" s="41">
        <v>0</v>
      </c>
      <c r="AS772" s="41">
        <v>0</v>
      </c>
      <c r="AT772" s="41">
        <v>0</v>
      </c>
      <c r="AU772" s="41">
        <v>0</v>
      </c>
      <c r="AV772" s="59">
        <f t="shared" si="150"/>
        <v>0</v>
      </c>
      <c r="AW772" s="59">
        <f t="shared" si="151"/>
        <v>0</v>
      </c>
      <c r="AX772" s="41">
        <v>0</v>
      </c>
      <c r="AY772" s="41">
        <v>0</v>
      </c>
      <c r="AZ772" s="41">
        <v>0</v>
      </c>
      <c r="BA772" s="41">
        <v>0</v>
      </c>
      <c r="BB772" s="60">
        <f t="shared" si="152"/>
        <v>0</v>
      </c>
      <c r="BC772" s="60">
        <f t="shared" si="153"/>
        <v>0</v>
      </c>
      <c r="BD772" s="41">
        <f t="shared" si="154"/>
        <v>815</v>
      </c>
      <c r="BE772" s="41">
        <f t="shared" si="155"/>
        <v>3.9754041986121688E-2</v>
      </c>
    </row>
    <row r="773" spans="1:57" x14ac:dyDescent="0.25">
      <c r="A773" s="41" t="s">
        <v>6113</v>
      </c>
      <c r="B773" s="41" t="s">
        <v>5426</v>
      </c>
      <c r="C773" s="41">
        <v>2</v>
      </c>
      <c r="D773" s="41">
        <v>0</v>
      </c>
      <c r="E773" s="41" t="s">
        <v>6114</v>
      </c>
      <c r="F773" s="41">
        <v>100</v>
      </c>
      <c r="G773" s="41">
        <v>100</v>
      </c>
      <c r="H773" s="41" t="s">
        <v>759</v>
      </c>
      <c r="I773" s="41" t="s">
        <v>5739</v>
      </c>
      <c r="J773" s="41" t="s">
        <v>6115</v>
      </c>
      <c r="K773" s="41" t="s">
        <v>762</v>
      </c>
      <c r="L773" s="41" t="s">
        <v>762</v>
      </c>
      <c r="M773" s="41" t="s">
        <v>762</v>
      </c>
      <c r="N773" s="41" t="s">
        <v>762</v>
      </c>
      <c r="O773" s="41" t="s">
        <v>762</v>
      </c>
      <c r="P773" s="41" t="s">
        <v>45</v>
      </c>
      <c r="Q773" s="41" t="s">
        <v>207</v>
      </c>
      <c r="R773" s="41" t="s">
        <v>313</v>
      </c>
      <c r="S773" s="41" t="s">
        <v>314</v>
      </c>
      <c r="T773" s="41" t="s">
        <v>5741</v>
      </c>
      <c r="U773" s="41" t="s">
        <v>5739</v>
      </c>
      <c r="V773" s="41" t="s">
        <v>5739</v>
      </c>
      <c r="W773" s="41" t="s">
        <v>6116</v>
      </c>
      <c r="X773" s="41" t="s">
        <v>6117</v>
      </c>
      <c r="Y773" s="41" t="s">
        <v>6117</v>
      </c>
      <c r="Z773" s="41">
        <v>66</v>
      </c>
      <c r="AA773" s="41">
        <v>668</v>
      </c>
      <c r="AB773" s="41">
        <v>265</v>
      </c>
      <c r="AC773" s="41">
        <v>129</v>
      </c>
      <c r="AD773" s="56">
        <f t="shared" si="144"/>
        <v>1128</v>
      </c>
      <c r="AE773" s="56">
        <f t="shared" si="145"/>
        <v>282</v>
      </c>
      <c r="AF773" s="41">
        <v>0</v>
      </c>
      <c r="AG773" s="41">
        <v>0</v>
      </c>
      <c r="AH773" s="41">
        <v>0</v>
      </c>
      <c r="AI773" s="41">
        <v>0</v>
      </c>
      <c r="AJ773" s="57">
        <f t="shared" si="146"/>
        <v>0</v>
      </c>
      <c r="AK773" s="57">
        <f t="shared" si="147"/>
        <v>0</v>
      </c>
      <c r="AL773" s="41">
        <v>0</v>
      </c>
      <c r="AM773" s="41">
        <v>0</v>
      </c>
      <c r="AN773" s="41">
        <v>0</v>
      </c>
      <c r="AO773" s="41">
        <v>0</v>
      </c>
      <c r="AP773" s="58">
        <f t="shared" si="148"/>
        <v>0</v>
      </c>
      <c r="AQ773" s="58">
        <f t="shared" si="149"/>
        <v>0</v>
      </c>
      <c r="AR773" s="41">
        <v>0</v>
      </c>
      <c r="AS773" s="41">
        <v>0</v>
      </c>
      <c r="AT773" s="41">
        <v>0</v>
      </c>
      <c r="AU773" s="41">
        <v>0</v>
      </c>
      <c r="AV773" s="59">
        <f t="shared" si="150"/>
        <v>0</v>
      </c>
      <c r="AW773" s="59">
        <f t="shared" si="151"/>
        <v>0</v>
      </c>
      <c r="AX773" s="41">
        <v>0</v>
      </c>
      <c r="AY773" s="41">
        <v>0</v>
      </c>
      <c r="AZ773" s="41">
        <v>0</v>
      </c>
      <c r="BA773" s="41">
        <v>0</v>
      </c>
      <c r="BB773" s="60">
        <f t="shared" si="152"/>
        <v>0</v>
      </c>
      <c r="BC773" s="60">
        <f t="shared" si="153"/>
        <v>0</v>
      </c>
      <c r="BD773" s="41">
        <f t="shared" si="154"/>
        <v>1128</v>
      </c>
      <c r="BE773" s="41">
        <f t="shared" si="155"/>
        <v>5.5021545227417507E-2</v>
      </c>
    </row>
    <row r="774" spans="1:57" x14ac:dyDescent="0.25">
      <c r="A774" s="41" t="s">
        <v>8426</v>
      </c>
      <c r="B774" s="41" t="s">
        <v>5426</v>
      </c>
      <c r="C774" s="41">
        <v>1</v>
      </c>
      <c r="D774" s="41">
        <v>0</v>
      </c>
      <c r="E774" s="41" t="s">
        <v>8427</v>
      </c>
      <c r="F774" s="41">
        <v>100</v>
      </c>
      <c r="G774" s="41">
        <v>100</v>
      </c>
      <c r="H774" s="41" t="s">
        <v>759</v>
      </c>
      <c r="I774" s="41" t="s">
        <v>5739</v>
      </c>
      <c r="J774" s="41" t="s">
        <v>8428</v>
      </c>
      <c r="K774" s="41" t="s">
        <v>762</v>
      </c>
      <c r="L774" s="41" t="s">
        <v>762</v>
      </c>
      <c r="M774" s="41" t="s">
        <v>762</v>
      </c>
      <c r="N774" s="41" t="s">
        <v>762</v>
      </c>
      <c r="O774" s="41" t="s">
        <v>762</v>
      </c>
      <c r="P774" s="41" t="s">
        <v>45</v>
      </c>
      <c r="Q774" s="41" t="s">
        <v>207</v>
      </c>
      <c r="R774" s="41" t="s">
        <v>313</v>
      </c>
      <c r="S774" s="41" t="s">
        <v>314</v>
      </c>
      <c r="T774" s="41" t="s">
        <v>5741</v>
      </c>
      <c r="U774" s="41" t="s">
        <v>5739</v>
      </c>
      <c r="V774" s="41" t="s">
        <v>5739</v>
      </c>
      <c r="W774" s="41" t="s">
        <v>8427</v>
      </c>
      <c r="X774" s="41" t="s">
        <v>8429</v>
      </c>
      <c r="Y774" s="41" t="s">
        <v>8429</v>
      </c>
      <c r="Z774" s="41">
        <v>188</v>
      </c>
      <c r="AA774" s="41">
        <v>270</v>
      </c>
      <c r="AB774" s="41">
        <v>9</v>
      </c>
      <c r="AC774" s="41">
        <v>324</v>
      </c>
      <c r="AD774" s="56">
        <f t="shared" si="144"/>
        <v>791</v>
      </c>
      <c r="AE774" s="56">
        <f t="shared" si="145"/>
        <v>197.75</v>
      </c>
      <c r="AF774" s="41">
        <v>23</v>
      </c>
      <c r="AG774" s="41">
        <v>2</v>
      </c>
      <c r="AH774" s="41">
        <v>1</v>
      </c>
      <c r="AI774" s="41">
        <v>9</v>
      </c>
      <c r="AJ774" s="57">
        <f t="shared" si="146"/>
        <v>35</v>
      </c>
      <c r="AK774" s="57">
        <f t="shared" si="147"/>
        <v>8.75</v>
      </c>
      <c r="AL774" s="41">
        <v>1</v>
      </c>
      <c r="AM774" s="41">
        <v>0</v>
      </c>
      <c r="AN774" s="41">
        <v>0</v>
      </c>
      <c r="AO774" s="41">
        <v>0</v>
      </c>
      <c r="AP774" s="58">
        <f t="shared" si="148"/>
        <v>1</v>
      </c>
      <c r="AQ774" s="58">
        <f t="shared" si="149"/>
        <v>0.25</v>
      </c>
      <c r="AR774" s="41">
        <v>0</v>
      </c>
      <c r="AS774" s="41">
        <v>0</v>
      </c>
      <c r="AT774" s="41">
        <v>0</v>
      </c>
      <c r="AU774" s="41">
        <v>0</v>
      </c>
      <c r="AV774" s="59">
        <f t="shared" si="150"/>
        <v>0</v>
      </c>
      <c r="AW774" s="59">
        <f t="shared" si="151"/>
        <v>0</v>
      </c>
      <c r="AX774" s="41">
        <v>0</v>
      </c>
      <c r="AY774" s="41">
        <v>0</v>
      </c>
      <c r="AZ774" s="41">
        <v>0</v>
      </c>
      <c r="BA774" s="41">
        <v>0</v>
      </c>
      <c r="BB774" s="60">
        <f t="shared" si="152"/>
        <v>0</v>
      </c>
      <c r="BC774" s="60">
        <f t="shared" si="153"/>
        <v>0</v>
      </c>
      <c r="BD774" s="41">
        <f t="shared" si="154"/>
        <v>827</v>
      </c>
      <c r="BE774" s="41">
        <f t="shared" si="155"/>
        <v>4.033937757364741E-2</v>
      </c>
    </row>
    <row r="775" spans="1:57" x14ac:dyDescent="0.25">
      <c r="A775" s="41" t="s">
        <v>5737</v>
      </c>
      <c r="B775" s="41" t="s">
        <v>5426</v>
      </c>
      <c r="C775" s="41">
        <v>1</v>
      </c>
      <c r="D775" s="41">
        <v>0</v>
      </c>
      <c r="E775" s="41" t="s">
        <v>5738</v>
      </c>
      <c r="F775" s="41">
        <v>100</v>
      </c>
      <c r="G775" s="41">
        <v>100</v>
      </c>
      <c r="H775" s="41" t="s">
        <v>759</v>
      </c>
      <c r="I775" s="41" t="s">
        <v>5739</v>
      </c>
      <c r="J775" s="41" t="s">
        <v>5740</v>
      </c>
      <c r="K775" s="41" t="s">
        <v>762</v>
      </c>
      <c r="L775" s="41" t="s">
        <v>762</v>
      </c>
      <c r="M775" s="41" t="s">
        <v>762</v>
      </c>
      <c r="N775" s="41" t="s">
        <v>762</v>
      </c>
      <c r="O775" s="41" t="s">
        <v>762</v>
      </c>
      <c r="P775" s="41" t="s">
        <v>45</v>
      </c>
      <c r="Q775" s="41" t="s">
        <v>207</v>
      </c>
      <c r="R775" s="41" t="s">
        <v>313</v>
      </c>
      <c r="S775" s="41" t="s">
        <v>314</v>
      </c>
      <c r="T775" s="41" t="s">
        <v>5741</v>
      </c>
      <c r="U775" s="41" t="s">
        <v>5739</v>
      </c>
      <c r="V775" s="41" t="s">
        <v>5739</v>
      </c>
      <c r="W775" s="41" t="s">
        <v>5742</v>
      </c>
      <c r="X775" s="41" t="s">
        <v>5743</v>
      </c>
      <c r="Y775" s="41" t="s">
        <v>5743</v>
      </c>
      <c r="Z775" s="41">
        <v>94</v>
      </c>
      <c r="AA775" s="41">
        <v>15</v>
      </c>
      <c r="AB775" s="41">
        <v>4</v>
      </c>
      <c r="AC775" s="41">
        <v>25</v>
      </c>
      <c r="AD775" s="56">
        <f t="shared" si="144"/>
        <v>138</v>
      </c>
      <c r="AE775" s="56">
        <f t="shared" si="145"/>
        <v>34.5</v>
      </c>
      <c r="AF775" s="41">
        <v>42</v>
      </c>
      <c r="AG775" s="41">
        <v>57</v>
      </c>
      <c r="AH775" s="41">
        <v>16</v>
      </c>
      <c r="AI775" s="41">
        <v>18</v>
      </c>
      <c r="AJ775" s="57">
        <f t="shared" si="146"/>
        <v>133</v>
      </c>
      <c r="AK775" s="57">
        <f t="shared" si="147"/>
        <v>33.25</v>
      </c>
      <c r="AL775" s="41">
        <v>0</v>
      </c>
      <c r="AM775" s="41">
        <v>2</v>
      </c>
      <c r="AN775" s="41">
        <v>2</v>
      </c>
      <c r="AO775" s="41">
        <v>0</v>
      </c>
      <c r="AP775" s="58">
        <f t="shared" si="148"/>
        <v>4</v>
      </c>
      <c r="AQ775" s="58">
        <f t="shared" si="149"/>
        <v>1</v>
      </c>
      <c r="AR775" s="41">
        <v>1</v>
      </c>
      <c r="AS775" s="41">
        <v>2</v>
      </c>
      <c r="AT775" s="41">
        <v>1</v>
      </c>
      <c r="AU775" s="41">
        <v>1</v>
      </c>
      <c r="AV775" s="59">
        <f t="shared" si="150"/>
        <v>5</v>
      </c>
      <c r="AW775" s="59">
        <f t="shared" si="151"/>
        <v>1.25</v>
      </c>
      <c r="AX775" s="41">
        <v>0</v>
      </c>
      <c r="AY775" s="41">
        <v>1</v>
      </c>
      <c r="AZ775" s="41">
        <v>0</v>
      </c>
      <c r="BA775" s="41">
        <v>0</v>
      </c>
      <c r="BB775" s="60">
        <f t="shared" si="152"/>
        <v>1</v>
      </c>
      <c r="BC775" s="60">
        <f t="shared" si="153"/>
        <v>0.25</v>
      </c>
      <c r="BD775" s="41">
        <f t="shared" si="154"/>
        <v>281</v>
      </c>
      <c r="BE775" s="41">
        <f t="shared" si="155"/>
        <v>1.3706608341227234E-2</v>
      </c>
    </row>
    <row r="776" spans="1:57" x14ac:dyDescent="0.25">
      <c r="A776" s="41" t="s">
        <v>7335</v>
      </c>
      <c r="B776" s="41" t="s">
        <v>5426</v>
      </c>
      <c r="C776" s="41">
        <v>1</v>
      </c>
      <c r="D776" s="41">
        <v>0</v>
      </c>
      <c r="E776" s="41" t="s">
        <v>7336</v>
      </c>
      <c r="F776" s="41">
        <v>100</v>
      </c>
      <c r="G776" s="41">
        <v>100</v>
      </c>
      <c r="H776" s="41" t="s">
        <v>759</v>
      </c>
      <c r="I776" s="41" t="s">
        <v>5739</v>
      </c>
      <c r="J776" s="41" t="s">
        <v>7337</v>
      </c>
      <c r="K776" s="41" t="s">
        <v>762</v>
      </c>
      <c r="L776" s="41" t="s">
        <v>762</v>
      </c>
      <c r="M776" s="41" t="s">
        <v>762</v>
      </c>
      <c r="N776" s="41" t="s">
        <v>762</v>
      </c>
      <c r="O776" s="41" t="s">
        <v>762</v>
      </c>
      <c r="P776" s="41" t="s">
        <v>45</v>
      </c>
      <c r="Q776" s="41" t="s">
        <v>207</v>
      </c>
      <c r="R776" s="41" t="s">
        <v>313</v>
      </c>
      <c r="S776" s="41" t="s">
        <v>314</v>
      </c>
      <c r="T776" s="41" t="s">
        <v>5741</v>
      </c>
      <c r="U776" s="41" t="s">
        <v>5739</v>
      </c>
      <c r="V776" s="41" t="s">
        <v>5739</v>
      </c>
      <c r="W776" s="41" t="s">
        <v>7336</v>
      </c>
      <c r="X776" s="41" t="s">
        <v>7338</v>
      </c>
      <c r="Y776" s="41" t="s">
        <v>7339</v>
      </c>
      <c r="Z776" s="41">
        <v>132</v>
      </c>
      <c r="AA776" s="41">
        <v>81</v>
      </c>
      <c r="AB776" s="41">
        <v>3</v>
      </c>
      <c r="AC776" s="41">
        <v>47</v>
      </c>
      <c r="AD776" s="56">
        <f t="shared" si="144"/>
        <v>263</v>
      </c>
      <c r="AE776" s="56">
        <f t="shared" si="145"/>
        <v>65.75</v>
      </c>
      <c r="AF776" s="41">
        <v>4</v>
      </c>
      <c r="AG776" s="41">
        <v>8</v>
      </c>
      <c r="AH776" s="41">
        <v>0</v>
      </c>
      <c r="AI776" s="41">
        <v>1</v>
      </c>
      <c r="AJ776" s="57">
        <f t="shared" si="146"/>
        <v>13</v>
      </c>
      <c r="AK776" s="57">
        <f t="shared" si="147"/>
        <v>3.25</v>
      </c>
      <c r="AL776" s="41">
        <v>0</v>
      </c>
      <c r="AM776" s="41">
        <v>0</v>
      </c>
      <c r="AN776" s="41">
        <v>0</v>
      </c>
      <c r="AO776" s="41">
        <v>0</v>
      </c>
      <c r="AP776" s="58">
        <f t="shared" si="148"/>
        <v>0</v>
      </c>
      <c r="AQ776" s="58">
        <f t="shared" si="149"/>
        <v>0</v>
      </c>
      <c r="AR776" s="41">
        <v>0</v>
      </c>
      <c r="AS776" s="41">
        <v>0</v>
      </c>
      <c r="AT776" s="41">
        <v>0</v>
      </c>
      <c r="AU776" s="41">
        <v>0</v>
      </c>
      <c r="AV776" s="59">
        <f t="shared" si="150"/>
        <v>0</v>
      </c>
      <c r="AW776" s="59">
        <f t="shared" si="151"/>
        <v>0</v>
      </c>
      <c r="AX776" s="41">
        <v>0</v>
      </c>
      <c r="AY776" s="41">
        <v>0</v>
      </c>
      <c r="AZ776" s="41">
        <v>0</v>
      </c>
      <c r="BA776" s="41">
        <v>0</v>
      </c>
      <c r="BB776" s="60">
        <f t="shared" si="152"/>
        <v>0</v>
      </c>
      <c r="BC776" s="60">
        <f t="shared" si="153"/>
        <v>0</v>
      </c>
      <c r="BD776" s="41">
        <f t="shared" si="154"/>
        <v>276</v>
      </c>
      <c r="BE776" s="41">
        <f t="shared" si="155"/>
        <v>1.3462718513091519E-2</v>
      </c>
    </row>
    <row r="777" spans="1:57" x14ac:dyDescent="0.25">
      <c r="A777" s="41" t="s">
        <v>7502</v>
      </c>
      <c r="B777" s="41" t="s">
        <v>5426</v>
      </c>
      <c r="C777" s="41">
        <v>1</v>
      </c>
      <c r="D777" s="41">
        <v>0</v>
      </c>
      <c r="E777" s="41" t="s">
        <v>7503</v>
      </c>
      <c r="F777" s="41">
        <v>99.697999999999993</v>
      </c>
      <c r="G777" s="41">
        <v>100</v>
      </c>
      <c r="H777" s="41" t="s">
        <v>759</v>
      </c>
      <c r="I777" s="41" t="s">
        <v>5739</v>
      </c>
      <c r="J777" s="41" t="s">
        <v>7504</v>
      </c>
      <c r="K777" s="41" t="s">
        <v>762</v>
      </c>
      <c r="L777" s="41" t="s">
        <v>762</v>
      </c>
      <c r="M777" s="41" t="s">
        <v>762</v>
      </c>
      <c r="N777" s="41" t="s">
        <v>762</v>
      </c>
      <c r="O777" s="41" t="s">
        <v>762</v>
      </c>
      <c r="P777" s="41" t="s">
        <v>45</v>
      </c>
      <c r="Q777" s="41" t="s">
        <v>207</v>
      </c>
      <c r="R777" s="41" t="s">
        <v>313</v>
      </c>
      <c r="S777" s="41" t="s">
        <v>314</v>
      </c>
      <c r="T777" s="41" t="s">
        <v>5741</v>
      </c>
      <c r="U777" s="41" t="s">
        <v>5739</v>
      </c>
      <c r="V777" s="41" t="s">
        <v>5739</v>
      </c>
      <c r="W777" s="41" t="s">
        <v>7505</v>
      </c>
      <c r="X777" s="41" t="s">
        <v>7506</v>
      </c>
      <c r="Y777" s="41" t="s">
        <v>7507</v>
      </c>
      <c r="Z777" s="41">
        <v>130</v>
      </c>
      <c r="AA777" s="41">
        <v>63</v>
      </c>
      <c r="AB777" s="41">
        <v>3</v>
      </c>
      <c r="AC777" s="41">
        <v>35</v>
      </c>
      <c r="AD777" s="56">
        <f t="shared" si="144"/>
        <v>231</v>
      </c>
      <c r="AE777" s="56">
        <f t="shared" si="145"/>
        <v>57.75</v>
      </c>
      <c r="AF777" s="41">
        <v>3</v>
      </c>
      <c r="AG777" s="41">
        <v>0</v>
      </c>
      <c r="AH777" s="41">
        <v>0</v>
      </c>
      <c r="AI777" s="41">
        <v>0</v>
      </c>
      <c r="AJ777" s="57">
        <f t="shared" si="146"/>
        <v>3</v>
      </c>
      <c r="AK777" s="57">
        <f t="shared" si="147"/>
        <v>0.75</v>
      </c>
      <c r="AL777" s="41">
        <v>0</v>
      </c>
      <c r="AM777" s="41">
        <v>0</v>
      </c>
      <c r="AN777" s="41">
        <v>0</v>
      </c>
      <c r="AO777" s="41">
        <v>0</v>
      </c>
      <c r="AP777" s="58">
        <f t="shared" si="148"/>
        <v>0</v>
      </c>
      <c r="AQ777" s="58">
        <f t="shared" si="149"/>
        <v>0</v>
      </c>
      <c r="AR777" s="41">
        <v>0</v>
      </c>
      <c r="AS777" s="41">
        <v>0</v>
      </c>
      <c r="AT777" s="41">
        <v>0</v>
      </c>
      <c r="AU777" s="41">
        <v>0</v>
      </c>
      <c r="AV777" s="59">
        <f t="shared" si="150"/>
        <v>0</v>
      </c>
      <c r="AW777" s="59">
        <f t="shared" si="151"/>
        <v>0</v>
      </c>
      <c r="AX777" s="41">
        <v>0</v>
      </c>
      <c r="AY777" s="41">
        <v>0</v>
      </c>
      <c r="AZ777" s="41">
        <v>0</v>
      </c>
      <c r="BA777" s="41">
        <v>0</v>
      </c>
      <c r="BB777" s="60">
        <f t="shared" si="152"/>
        <v>0</v>
      </c>
      <c r="BC777" s="60">
        <f t="shared" si="153"/>
        <v>0</v>
      </c>
      <c r="BD777" s="41">
        <f t="shared" si="154"/>
        <v>234</v>
      </c>
      <c r="BE777" s="41">
        <f t="shared" si="155"/>
        <v>1.1414043956751505E-2</v>
      </c>
    </row>
    <row r="778" spans="1:57" x14ac:dyDescent="0.25">
      <c r="A778" s="41" t="s">
        <v>6847</v>
      </c>
      <c r="B778" s="41" t="s">
        <v>5426</v>
      </c>
      <c r="C778" s="41">
        <v>1</v>
      </c>
      <c r="D778" s="41">
        <v>0</v>
      </c>
      <c r="E778" s="41" t="s">
        <v>6848</v>
      </c>
      <c r="F778" s="41">
        <v>100</v>
      </c>
      <c r="G778" s="41">
        <v>100</v>
      </c>
      <c r="H778" s="41" t="s">
        <v>759</v>
      </c>
      <c r="I778" s="41" t="s">
        <v>5739</v>
      </c>
      <c r="J778" s="41" t="s">
        <v>6849</v>
      </c>
      <c r="K778" s="41" t="s">
        <v>762</v>
      </c>
      <c r="L778" s="41" t="s">
        <v>762</v>
      </c>
      <c r="M778" s="41" t="s">
        <v>762</v>
      </c>
      <c r="N778" s="41" t="s">
        <v>762</v>
      </c>
      <c r="O778" s="41" t="s">
        <v>762</v>
      </c>
      <c r="P778" s="41" t="s">
        <v>45</v>
      </c>
      <c r="Q778" s="41" t="s">
        <v>207</v>
      </c>
      <c r="R778" s="41" t="s">
        <v>313</v>
      </c>
      <c r="S778" s="41" t="s">
        <v>314</v>
      </c>
      <c r="T778" s="41" t="s">
        <v>5741</v>
      </c>
      <c r="U778" s="41" t="s">
        <v>5739</v>
      </c>
      <c r="V778" s="41" t="s">
        <v>5739</v>
      </c>
      <c r="W778" s="41" t="s">
        <v>6850</v>
      </c>
      <c r="X778" s="41" t="s">
        <v>6851</v>
      </c>
      <c r="Y778" s="41" t="s">
        <v>6851</v>
      </c>
      <c r="Z778" s="41">
        <v>216</v>
      </c>
      <c r="AA778" s="41">
        <v>145</v>
      </c>
      <c r="AB778" s="41">
        <v>5</v>
      </c>
      <c r="AC778" s="41">
        <v>92</v>
      </c>
      <c r="AD778" s="56">
        <f t="shared" si="144"/>
        <v>458</v>
      </c>
      <c r="AE778" s="56">
        <f t="shared" si="145"/>
        <v>114.5</v>
      </c>
      <c r="AF778" s="41">
        <v>2</v>
      </c>
      <c r="AG778" s="41">
        <v>0</v>
      </c>
      <c r="AH778" s="41">
        <v>0</v>
      </c>
      <c r="AI778" s="41">
        <v>0</v>
      </c>
      <c r="AJ778" s="57">
        <f t="shared" si="146"/>
        <v>2</v>
      </c>
      <c r="AK778" s="57">
        <f t="shared" si="147"/>
        <v>0.5</v>
      </c>
      <c r="AL778" s="41">
        <v>0</v>
      </c>
      <c r="AM778" s="41">
        <v>0</v>
      </c>
      <c r="AN778" s="41">
        <v>0</v>
      </c>
      <c r="AO778" s="41">
        <v>0</v>
      </c>
      <c r="AP778" s="58">
        <f t="shared" si="148"/>
        <v>0</v>
      </c>
      <c r="AQ778" s="58">
        <f t="shared" si="149"/>
        <v>0</v>
      </c>
      <c r="AR778" s="41">
        <v>0</v>
      </c>
      <c r="AS778" s="41">
        <v>0</v>
      </c>
      <c r="AT778" s="41">
        <v>0</v>
      </c>
      <c r="AU778" s="41">
        <v>0</v>
      </c>
      <c r="AV778" s="59">
        <f t="shared" si="150"/>
        <v>0</v>
      </c>
      <c r="AW778" s="59">
        <f t="shared" si="151"/>
        <v>0</v>
      </c>
      <c r="AX778" s="41">
        <v>0</v>
      </c>
      <c r="AY778" s="41">
        <v>0</v>
      </c>
      <c r="AZ778" s="41">
        <v>0</v>
      </c>
      <c r="BA778" s="41">
        <v>0</v>
      </c>
      <c r="BB778" s="60">
        <f t="shared" si="152"/>
        <v>0</v>
      </c>
      <c r="BC778" s="60">
        <f t="shared" si="153"/>
        <v>0</v>
      </c>
      <c r="BD778" s="41">
        <f t="shared" si="154"/>
        <v>460</v>
      </c>
      <c r="BE778" s="41">
        <f t="shared" si="155"/>
        <v>2.2437864188485864E-2</v>
      </c>
    </row>
    <row r="779" spans="1:57" x14ac:dyDescent="0.25">
      <c r="A779" s="41" t="s">
        <v>6708</v>
      </c>
      <c r="B779" s="41" t="s">
        <v>5426</v>
      </c>
      <c r="C779" s="41">
        <v>1</v>
      </c>
      <c r="D779" s="41">
        <v>0</v>
      </c>
      <c r="E779" s="41" t="s">
        <v>6709</v>
      </c>
      <c r="F779" s="41">
        <v>100</v>
      </c>
      <c r="G779" s="41">
        <v>100</v>
      </c>
      <c r="H779" s="41" t="s">
        <v>759</v>
      </c>
      <c r="I779" s="41" t="s">
        <v>5739</v>
      </c>
      <c r="J779" s="41" t="s">
        <v>6710</v>
      </c>
      <c r="K779" s="41" t="s">
        <v>762</v>
      </c>
      <c r="L779" s="41" t="s">
        <v>762</v>
      </c>
      <c r="M779" s="41" t="s">
        <v>762</v>
      </c>
      <c r="N779" s="41" t="s">
        <v>762</v>
      </c>
      <c r="O779" s="41" t="s">
        <v>762</v>
      </c>
      <c r="P779" s="41" t="s">
        <v>45</v>
      </c>
      <c r="Q779" s="41" t="s">
        <v>207</v>
      </c>
      <c r="R779" s="41" t="s">
        <v>313</v>
      </c>
      <c r="S779" s="41" t="s">
        <v>314</v>
      </c>
      <c r="T779" s="41" t="s">
        <v>5741</v>
      </c>
      <c r="U779" s="41" t="s">
        <v>5739</v>
      </c>
      <c r="V779" s="41" t="s">
        <v>5739</v>
      </c>
      <c r="W779" s="41" t="s">
        <v>6711</v>
      </c>
      <c r="X779" s="41" t="s">
        <v>6712</v>
      </c>
      <c r="Y779" s="41" t="s">
        <v>6712</v>
      </c>
      <c r="Z779" s="41">
        <v>39</v>
      </c>
      <c r="AA779" s="41">
        <v>8</v>
      </c>
      <c r="AB779" s="41">
        <v>12</v>
      </c>
      <c r="AC779" s="41">
        <v>49</v>
      </c>
      <c r="AD779" s="56">
        <f t="shared" si="144"/>
        <v>108</v>
      </c>
      <c r="AE779" s="56">
        <f t="shared" si="145"/>
        <v>27</v>
      </c>
      <c r="AF779" s="41">
        <v>4</v>
      </c>
      <c r="AG779" s="41">
        <v>1</v>
      </c>
      <c r="AH779" s="41">
        <v>2</v>
      </c>
      <c r="AI779" s="41">
        <v>2</v>
      </c>
      <c r="AJ779" s="57">
        <f t="shared" si="146"/>
        <v>9</v>
      </c>
      <c r="AK779" s="57">
        <f t="shared" si="147"/>
        <v>2.25</v>
      </c>
      <c r="AL779" s="41">
        <v>2</v>
      </c>
      <c r="AM779" s="41">
        <v>0</v>
      </c>
      <c r="AN779" s="41">
        <v>4</v>
      </c>
      <c r="AO779" s="41">
        <v>0</v>
      </c>
      <c r="AP779" s="58">
        <f t="shared" si="148"/>
        <v>6</v>
      </c>
      <c r="AQ779" s="58">
        <f t="shared" si="149"/>
        <v>1.5</v>
      </c>
      <c r="AR779" s="41">
        <v>0</v>
      </c>
      <c r="AS779" s="41">
        <v>0</v>
      </c>
      <c r="AT779" s="41">
        <v>0</v>
      </c>
      <c r="AU779" s="41">
        <v>1</v>
      </c>
      <c r="AV779" s="59">
        <f t="shared" si="150"/>
        <v>1</v>
      </c>
      <c r="AW779" s="59">
        <f t="shared" si="151"/>
        <v>0.25</v>
      </c>
      <c r="AX779" s="41">
        <v>0</v>
      </c>
      <c r="AY779" s="41">
        <v>0</v>
      </c>
      <c r="AZ779" s="41">
        <v>0</v>
      </c>
      <c r="BA779" s="41">
        <v>1</v>
      </c>
      <c r="BB779" s="60">
        <f t="shared" si="152"/>
        <v>1</v>
      </c>
      <c r="BC779" s="60">
        <f t="shared" si="153"/>
        <v>0.25</v>
      </c>
      <c r="BD779" s="41">
        <f t="shared" si="154"/>
        <v>125</v>
      </c>
      <c r="BE779" s="41">
        <f t="shared" si="155"/>
        <v>6.097245703392898E-3</v>
      </c>
    </row>
    <row r="780" spans="1:57" x14ac:dyDescent="0.25">
      <c r="A780" s="41" t="s">
        <v>7035</v>
      </c>
      <c r="B780" s="41" t="s">
        <v>5426</v>
      </c>
      <c r="C780" s="41">
        <v>1</v>
      </c>
      <c r="D780" s="41">
        <v>0</v>
      </c>
      <c r="E780" s="41" t="s">
        <v>7036</v>
      </c>
      <c r="F780" s="41">
        <v>99.697999999999993</v>
      </c>
      <c r="G780" s="41">
        <v>100</v>
      </c>
      <c r="H780" s="41" t="s">
        <v>759</v>
      </c>
      <c r="I780" s="41" t="s">
        <v>5739</v>
      </c>
      <c r="J780" s="41" t="s">
        <v>7037</v>
      </c>
      <c r="K780" s="41" t="s">
        <v>762</v>
      </c>
      <c r="L780" s="41" t="s">
        <v>762</v>
      </c>
      <c r="M780" s="41" t="s">
        <v>762</v>
      </c>
      <c r="N780" s="41" t="s">
        <v>762</v>
      </c>
      <c r="O780" s="41" t="s">
        <v>762</v>
      </c>
      <c r="P780" s="41" t="s">
        <v>45</v>
      </c>
      <c r="Q780" s="41" t="s">
        <v>207</v>
      </c>
      <c r="R780" s="41" t="s">
        <v>313</v>
      </c>
      <c r="S780" s="41" t="s">
        <v>314</v>
      </c>
      <c r="T780" s="41" t="s">
        <v>5741</v>
      </c>
      <c r="U780" s="41" t="s">
        <v>5739</v>
      </c>
      <c r="V780" s="41" t="s">
        <v>5739</v>
      </c>
      <c r="W780" s="41" t="s">
        <v>7038</v>
      </c>
      <c r="X780" s="41" t="s">
        <v>7039</v>
      </c>
      <c r="Y780" s="41" t="s">
        <v>7040</v>
      </c>
      <c r="Z780" s="41">
        <v>250</v>
      </c>
      <c r="AA780" s="41">
        <v>94</v>
      </c>
      <c r="AB780" s="41">
        <v>5</v>
      </c>
      <c r="AC780" s="41">
        <v>112</v>
      </c>
      <c r="AD780" s="56">
        <f t="shared" si="144"/>
        <v>461</v>
      </c>
      <c r="AE780" s="56">
        <f t="shared" si="145"/>
        <v>115.25</v>
      </c>
      <c r="AF780" s="41">
        <v>16</v>
      </c>
      <c r="AG780" s="41">
        <v>35</v>
      </c>
      <c r="AH780" s="41">
        <v>2</v>
      </c>
      <c r="AI780" s="41">
        <v>9</v>
      </c>
      <c r="AJ780" s="57">
        <f t="shared" si="146"/>
        <v>62</v>
      </c>
      <c r="AK780" s="57">
        <f t="shared" si="147"/>
        <v>15.5</v>
      </c>
      <c r="AL780" s="41">
        <v>1</v>
      </c>
      <c r="AM780" s="41">
        <v>1</v>
      </c>
      <c r="AN780" s="41">
        <v>0</v>
      </c>
      <c r="AO780" s="41">
        <v>0</v>
      </c>
      <c r="AP780" s="58">
        <f t="shared" si="148"/>
        <v>2</v>
      </c>
      <c r="AQ780" s="58">
        <f t="shared" si="149"/>
        <v>0.5</v>
      </c>
      <c r="AR780" s="41">
        <v>1</v>
      </c>
      <c r="AS780" s="41">
        <v>0</v>
      </c>
      <c r="AT780" s="41">
        <v>0</v>
      </c>
      <c r="AU780" s="41">
        <v>0</v>
      </c>
      <c r="AV780" s="59">
        <f t="shared" si="150"/>
        <v>1</v>
      </c>
      <c r="AW780" s="59">
        <f t="shared" si="151"/>
        <v>0.25</v>
      </c>
      <c r="AX780" s="41">
        <v>0</v>
      </c>
      <c r="AY780" s="41">
        <v>1</v>
      </c>
      <c r="AZ780" s="41">
        <v>0</v>
      </c>
      <c r="BA780" s="41">
        <v>0</v>
      </c>
      <c r="BB780" s="60">
        <f t="shared" si="152"/>
        <v>1</v>
      </c>
      <c r="BC780" s="60">
        <f t="shared" si="153"/>
        <v>0.25</v>
      </c>
      <c r="BD780" s="41">
        <f t="shared" si="154"/>
        <v>527</v>
      </c>
      <c r="BE780" s="41">
        <f t="shared" si="155"/>
        <v>2.5705987885504458E-2</v>
      </c>
    </row>
    <row r="781" spans="1:57" x14ac:dyDescent="0.25">
      <c r="A781" s="41" t="s">
        <v>7953</v>
      </c>
      <c r="B781" s="41" t="s">
        <v>5426</v>
      </c>
      <c r="C781" s="41">
        <v>1</v>
      </c>
      <c r="D781" s="41">
        <v>0</v>
      </c>
      <c r="E781" s="41" t="s">
        <v>7954</v>
      </c>
      <c r="F781" s="41">
        <v>99.697999999999993</v>
      </c>
      <c r="G781" s="41">
        <v>100</v>
      </c>
      <c r="H781" s="41" t="s">
        <v>759</v>
      </c>
      <c r="I781" s="41" t="s">
        <v>5739</v>
      </c>
      <c r="J781" s="41" t="s">
        <v>7955</v>
      </c>
      <c r="K781" s="41" t="s">
        <v>762</v>
      </c>
      <c r="L781" s="41" t="s">
        <v>762</v>
      </c>
      <c r="M781" s="41" t="s">
        <v>762</v>
      </c>
      <c r="N781" s="41" t="s">
        <v>762</v>
      </c>
      <c r="O781" s="41" t="s">
        <v>762</v>
      </c>
      <c r="P781" s="41" t="s">
        <v>45</v>
      </c>
      <c r="Q781" s="41" t="s">
        <v>207</v>
      </c>
      <c r="R781" s="41" t="s">
        <v>313</v>
      </c>
      <c r="S781" s="41" t="s">
        <v>314</v>
      </c>
      <c r="T781" s="41" t="s">
        <v>5741</v>
      </c>
      <c r="U781" s="41" t="s">
        <v>5739</v>
      </c>
      <c r="V781" s="41" t="s">
        <v>5739</v>
      </c>
      <c r="W781" s="41" t="s">
        <v>7954</v>
      </c>
      <c r="X781" s="41" t="s">
        <v>7956</v>
      </c>
      <c r="Y781" s="41" t="s">
        <v>7957</v>
      </c>
      <c r="Z781" s="41">
        <v>109</v>
      </c>
      <c r="AA781" s="41">
        <v>31</v>
      </c>
      <c r="AB781" s="41">
        <v>4</v>
      </c>
      <c r="AC781" s="41">
        <v>60</v>
      </c>
      <c r="AD781" s="56">
        <f t="shared" si="144"/>
        <v>204</v>
      </c>
      <c r="AE781" s="56">
        <f t="shared" si="145"/>
        <v>51</v>
      </c>
      <c r="AF781" s="41">
        <v>26</v>
      </c>
      <c r="AG781" s="41">
        <v>19</v>
      </c>
      <c r="AH781" s="41">
        <v>16</v>
      </c>
      <c r="AI781" s="41">
        <v>24</v>
      </c>
      <c r="AJ781" s="57">
        <f t="shared" si="146"/>
        <v>85</v>
      </c>
      <c r="AK781" s="57">
        <f t="shared" si="147"/>
        <v>21.25</v>
      </c>
      <c r="AL781" s="41">
        <v>53</v>
      </c>
      <c r="AM781" s="41">
        <v>26</v>
      </c>
      <c r="AN781" s="41">
        <v>42</v>
      </c>
      <c r="AO781" s="41">
        <v>15</v>
      </c>
      <c r="AP781" s="58">
        <f t="shared" si="148"/>
        <v>136</v>
      </c>
      <c r="AQ781" s="58">
        <f t="shared" si="149"/>
        <v>34</v>
      </c>
      <c r="AR781" s="41">
        <v>15</v>
      </c>
      <c r="AS781" s="41">
        <v>21</v>
      </c>
      <c r="AT781" s="41">
        <v>19</v>
      </c>
      <c r="AU781" s="41">
        <v>28</v>
      </c>
      <c r="AV781" s="59">
        <f t="shared" si="150"/>
        <v>83</v>
      </c>
      <c r="AW781" s="59">
        <f t="shared" si="151"/>
        <v>20.75</v>
      </c>
      <c r="AX781" s="41">
        <v>18</v>
      </c>
      <c r="AY781" s="41">
        <v>28</v>
      </c>
      <c r="AZ781" s="41">
        <v>11</v>
      </c>
      <c r="BA781" s="41">
        <v>6</v>
      </c>
      <c r="BB781" s="60">
        <f t="shared" si="152"/>
        <v>63</v>
      </c>
      <c r="BC781" s="60">
        <f t="shared" si="153"/>
        <v>15.75</v>
      </c>
      <c r="BD781" s="41">
        <f t="shared" si="154"/>
        <v>571</v>
      </c>
      <c r="BE781" s="41">
        <f t="shared" si="155"/>
        <v>2.7852218373098758E-2</v>
      </c>
    </row>
    <row r="782" spans="1:57" x14ac:dyDescent="0.25">
      <c r="A782" s="41" t="s">
        <v>6140</v>
      </c>
      <c r="B782" s="41" t="s">
        <v>5426</v>
      </c>
      <c r="C782" s="41">
        <v>1</v>
      </c>
      <c r="D782" s="41">
        <v>0</v>
      </c>
      <c r="E782" s="41" t="s">
        <v>6141</v>
      </c>
      <c r="F782" s="41">
        <v>100</v>
      </c>
      <c r="G782" s="41">
        <v>100</v>
      </c>
      <c r="H782" s="41" t="s">
        <v>759</v>
      </c>
      <c r="I782" s="41" t="s">
        <v>5739</v>
      </c>
      <c r="J782" s="41" t="s">
        <v>6142</v>
      </c>
      <c r="K782" s="41" t="s">
        <v>762</v>
      </c>
      <c r="L782" s="41" t="s">
        <v>762</v>
      </c>
      <c r="M782" s="41" t="s">
        <v>762</v>
      </c>
      <c r="N782" s="41" t="s">
        <v>762</v>
      </c>
      <c r="O782" s="41" t="s">
        <v>762</v>
      </c>
      <c r="P782" s="41" t="s">
        <v>45</v>
      </c>
      <c r="Q782" s="41" t="s">
        <v>207</v>
      </c>
      <c r="R782" s="41" t="s">
        <v>313</v>
      </c>
      <c r="S782" s="41" t="s">
        <v>314</v>
      </c>
      <c r="T782" s="41" t="s">
        <v>5741</v>
      </c>
      <c r="U782" s="41" t="s">
        <v>5739</v>
      </c>
      <c r="V782" s="41" t="s">
        <v>5739</v>
      </c>
      <c r="W782" s="41" t="s">
        <v>6143</v>
      </c>
      <c r="X782" s="41" t="s">
        <v>6144</v>
      </c>
      <c r="Y782" s="41" t="s">
        <v>6144</v>
      </c>
      <c r="Z782" s="41">
        <v>33</v>
      </c>
      <c r="AA782" s="41">
        <v>12</v>
      </c>
      <c r="AB782" s="41">
        <v>0</v>
      </c>
      <c r="AC782" s="41">
        <v>3</v>
      </c>
      <c r="AD782" s="56">
        <f t="shared" si="144"/>
        <v>48</v>
      </c>
      <c r="AE782" s="56">
        <f t="shared" si="145"/>
        <v>12</v>
      </c>
      <c r="AF782" s="41">
        <v>0</v>
      </c>
      <c r="AG782" s="41">
        <v>132</v>
      </c>
      <c r="AH782" s="41">
        <v>21</v>
      </c>
      <c r="AI782" s="41">
        <v>2</v>
      </c>
      <c r="AJ782" s="57">
        <f t="shared" si="146"/>
        <v>155</v>
      </c>
      <c r="AK782" s="57">
        <f t="shared" si="147"/>
        <v>38.75</v>
      </c>
      <c r="AL782" s="41">
        <v>0</v>
      </c>
      <c r="AM782" s="41">
        <v>0</v>
      </c>
      <c r="AN782" s="41">
        <v>0</v>
      </c>
      <c r="AO782" s="41">
        <v>0</v>
      </c>
      <c r="AP782" s="58">
        <f t="shared" si="148"/>
        <v>0</v>
      </c>
      <c r="AQ782" s="58">
        <f t="shared" si="149"/>
        <v>0</v>
      </c>
      <c r="AR782" s="41">
        <v>0</v>
      </c>
      <c r="AS782" s="41">
        <v>0</v>
      </c>
      <c r="AT782" s="41">
        <v>0</v>
      </c>
      <c r="AU782" s="41">
        <v>0</v>
      </c>
      <c r="AV782" s="59">
        <f t="shared" si="150"/>
        <v>0</v>
      </c>
      <c r="AW782" s="59">
        <f t="shared" si="151"/>
        <v>0</v>
      </c>
      <c r="AX782" s="41">
        <v>0</v>
      </c>
      <c r="AY782" s="41">
        <v>0</v>
      </c>
      <c r="AZ782" s="41">
        <v>0</v>
      </c>
      <c r="BA782" s="41">
        <v>0</v>
      </c>
      <c r="BB782" s="60">
        <f t="shared" si="152"/>
        <v>0</v>
      </c>
      <c r="BC782" s="60">
        <f t="shared" si="153"/>
        <v>0</v>
      </c>
      <c r="BD782" s="41">
        <f t="shared" si="154"/>
        <v>203</v>
      </c>
      <c r="BE782" s="41">
        <f t="shared" si="155"/>
        <v>9.9019270223100666E-3</v>
      </c>
    </row>
    <row r="783" spans="1:57" x14ac:dyDescent="0.25">
      <c r="A783" s="41" t="s">
        <v>5830</v>
      </c>
      <c r="B783" s="41" t="s">
        <v>5426</v>
      </c>
      <c r="C783" s="41">
        <v>1</v>
      </c>
      <c r="D783" s="41">
        <v>0</v>
      </c>
      <c r="E783" s="41" t="s">
        <v>5831</v>
      </c>
      <c r="F783" s="41">
        <v>100</v>
      </c>
      <c r="G783" s="41">
        <v>100</v>
      </c>
      <c r="H783" s="41" t="s">
        <v>759</v>
      </c>
      <c r="I783" s="41" t="s">
        <v>5739</v>
      </c>
      <c r="J783" s="41" t="s">
        <v>5832</v>
      </c>
      <c r="K783" s="41" t="s">
        <v>762</v>
      </c>
      <c r="L783" s="41" t="s">
        <v>762</v>
      </c>
      <c r="M783" s="41" t="s">
        <v>762</v>
      </c>
      <c r="N783" s="41" t="s">
        <v>762</v>
      </c>
      <c r="O783" s="41" t="s">
        <v>762</v>
      </c>
      <c r="P783" s="41" t="s">
        <v>45</v>
      </c>
      <c r="Q783" s="41" t="s">
        <v>207</v>
      </c>
      <c r="R783" s="41" t="s">
        <v>313</v>
      </c>
      <c r="S783" s="41" t="s">
        <v>314</v>
      </c>
      <c r="T783" s="41" t="s">
        <v>5741</v>
      </c>
      <c r="U783" s="41" t="s">
        <v>5739</v>
      </c>
      <c r="V783" s="41" t="s">
        <v>5739</v>
      </c>
      <c r="W783" s="41" t="s">
        <v>5833</v>
      </c>
      <c r="X783" s="41" t="s">
        <v>5834</v>
      </c>
      <c r="Y783" s="41" t="s">
        <v>5834</v>
      </c>
      <c r="Z783" s="41">
        <v>95</v>
      </c>
      <c r="AA783" s="41">
        <v>69</v>
      </c>
      <c r="AB783" s="41">
        <v>2</v>
      </c>
      <c r="AC783" s="41">
        <v>37</v>
      </c>
      <c r="AD783" s="56">
        <f t="shared" si="144"/>
        <v>203</v>
      </c>
      <c r="AE783" s="56">
        <f t="shared" si="145"/>
        <v>50.75</v>
      </c>
      <c r="AF783" s="41">
        <v>12</v>
      </c>
      <c r="AG783" s="41">
        <v>6</v>
      </c>
      <c r="AH783" s="41">
        <v>4</v>
      </c>
      <c r="AI783" s="41">
        <v>1</v>
      </c>
      <c r="AJ783" s="57">
        <f t="shared" si="146"/>
        <v>23</v>
      </c>
      <c r="AK783" s="57">
        <f t="shared" si="147"/>
        <v>5.75</v>
      </c>
      <c r="AL783" s="41">
        <v>0</v>
      </c>
      <c r="AM783" s="41">
        <v>0</v>
      </c>
      <c r="AN783" s="41">
        <v>1</v>
      </c>
      <c r="AO783" s="41">
        <v>0</v>
      </c>
      <c r="AP783" s="58">
        <f t="shared" si="148"/>
        <v>1</v>
      </c>
      <c r="AQ783" s="58">
        <f t="shared" si="149"/>
        <v>0.25</v>
      </c>
      <c r="AR783" s="41">
        <v>1</v>
      </c>
      <c r="AS783" s="41">
        <v>1</v>
      </c>
      <c r="AT783" s="41">
        <v>0</v>
      </c>
      <c r="AU783" s="41">
        <v>0</v>
      </c>
      <c r="AV783" s="59">
        <f t="shared" si="150"/>
        <v>2</v>
      </c>
      <c r="AW783" s="59">
        <f t="shared" si="151"/>
        <v>0.5</v>
      </c>
      <c r="AX783" s="41">
        <v>0</v>
      </c>
      <c r="AY783" s="41">
        <v>0</v>
      </c>
      <c r="AZ783" s="41">
        <v>0</v>
      </c>
      <c r="BA783" s="41">
        <v>0</v>
      </c>
      <c r="BB783" s="60">
        <f t="shared" si="152"/>
        <v>0</v>
      </c>
      <c r="BC783" s="60">
        <f t="shared" si="153"/>
        <v>0</v>
      </c>
      <c r="BD783" s="41">
        <f t="shared" si="154"/>
        <v>229</v>
      </c>
      <c r="BE783" s="41">
        <f t="shared" si="155"/>
        <v>1.1170154128615788E-2</v>
      </c>
    </row>
    <row r="784" spans="1:57" x14ac:dyDescent="0.25">
      <c r="A784" s="41" t="s">
        <v>5963</v>
      </c>
      <c r="B784" s="41" t="s">
        <v>5426</v>
      </c>
      <c r="C784" s="41">
        <v>1</v>
      </c>
      <c r="D784" s="41">
        <v>0</v>
      </c>
      <c r="E784" s="41" t="s">
        <v>5964</v>
      </c>
      <c r="F784" s="41">
        <v>100</v>
      </c>
      <c r="G784" s="41">
        <v>100</v>
      </c>
      <c r="H784" s="41" t="s">
        <v>759</v>
      </c>
      <c r="I784" s="41" t="s">
        <v>5739</v>
      </c>
      <c r="J784" s="41" t="s">
        <v>5965</v>
      </c>
      <c r="K784" s="41" t="s">
        <v>762</v>
      </c>
      <c r="L784" s="41" t="s">
        <v>762</v>
      </c>
      <c r="M784" s="41" t="s">
        <v>762</v>
      </c>
      <c r="N784" s="41" t="s">
        <v>762</v>
      </c>
      <c r="O784" s="41" t="s">
        <v>762</v>
      </c>
      <c r="P784" s="41" t="s">
        <v>45</v>
      </c>
      <c r="Q784" s="41" t="s">
        <v>207</v>
      </c>
      <c r="R784" s="41" t="s">
        <v>313</v>
      </c>
      <c r="S784" s="41" t="s">
        <v>314</v>
      </c>
      <c r="T784" s="41" t="s">
        <v>5741</v>
      </c>
      <c r="U784" s="41" t="s">
        <v>5739</v>
      </c>
      <c r="V784" s="41" t="s">
        <v>5739</v>
      </c>
      <c r="W784" s="41" t="s">
        <v>5966</v>
      </c>
      <c r="X784" s="41" t="s">
        <v>5967</v>
      </c>
      <c r="Y784" s="41" t="s">
        <v>5967</v>
      </c>
      <c r="Z784" s="41">
        <v>103</v>
      </c>
      <c r="AA784" s="41">
        <v>7</v>
      </c>
      <c r="AB784" s="41">
        <v>1</v>
      </c>
      <c r="AC784" s="41">
        <v>4</v>
      </c>
      <c r="AD784" s="56">
        <f t="shared" si="144"/>
        <v>115</v>
      </c>
      <c r="AE784" s="56">
        <f t="shared" si="145"/>
        <v>28.75</v>
      </c>
      <c r="AF784" s="41">
        <v>18</v>
      </c>
      <c r="AG784" s="41">
        <v>397</v>
      </c>
      <c r="AH784" s="41">
        <v>80</v>
      </c>
      <c r="AI784" s="41">
        <v>58</v>
      </c>
      <c r="AJ784" s="57">
        <f t="shared" si="146"/>
        <v>553</v>
      </c>
      <c r="AK784" s="57">
        <f t="shared" si="147"/>
        <v>138.25</v>
      </c>
      <c r="AL784" s="41">
        <v>16</v>
      </c>
      <c r="AM784" s="41">
        <v>21</v>
      </c>
      <c r="AN784" s="41">
        <v>4</v>
      </c>
      <c r="AO784" s="41">
        <v>7</v>
      </c>
      <c r="AP784" s="58">
        <f t="shared" si="148"/>
        <v>48</v>
      </c>
      <c r="AQ784" s="58">
        <f t="shared" si="149"/>
        <v>12</v>
      </c>
      <c r="AR784" s="41">
        <v>0</v>
      </c>
      <c r="AS784" s="41">
        <v>1</v>
      </c>
      <c r="AT784" s="41">
        <v>0</v>
      </c>
      <c r="AU784" s="41">
        <v>2</v>
      </c>
      <c r="AV784" s="59">
        <f t="shared" si="150"/>
        <v>3</v>
      </c>
      <c r="AW784" s="59">
        <f t="shared" si="151"/>
        <v>0.75</v>
      </c>
      <c r="AX784" s="41">
        <v>0</v>
      </c>
      <c r="AY784" s="41">
        <v>2</v>
      </c>
      <c r="AZ784" s="41">
        <v>0</v>
      </c>
      <c r="BA784" s="41">
        <v>0</v>
      </c>
      <c r="BB784" s="60">
        <f t="shared" si="152"/>
        <v>2</v>
      </c>
      <c r="BC784" s="60">
        <f t="shared" si="153"/>
        <v>0.5</v>
      </c>
      <c r="BD784" s="41">
        <f t="shared" si="154"/>
        <v>721</v>
      </c>
      <c r="BE784" s="41">
        <f t="shared" si="155"/>
        <v>3.5168913217170229E-2</v>
      </c>
    </row>
    <row r="785" spans="1:57" x14ac:dyDescent="0.25">
      <c r="A785" s="41" t="s">
        <v>6952</v>
      </c>
      <c r="B785" s="41" t="s">
        <v>5426</v>
      </c>
      <c r="C785" s="41">
        <v>1</v>
      </c>
      <c r="D785" s="41">
        <v>0</v>
      </c>
      <c r="E785" s="41" t="s">
        <v>6953</v>
      </c>
      <c r="F785" s="41">
        <v>100</v>
      </c>
      <c r="G785" s="41">
        <v>100</v>
      </c>
      <c r="H785" s="41" t="s">
        <v>759</v>
      </c>
      <c r="I785" s="41" t="s">
        <v>3187</v>
      </c>
      <c r="J785" s="41" t="s">
        <v>6954</v>
      </c>
      <c r="K785" s="41" t="s">
        <v>762</v>
      </c>
      <c r="L785" s="41" t="s">
        <v>762</v>
      </c>
      <c r="M785" s="41" t="s">
        <v>762</v>
      </c>
      <c r="N785" s="41" t="s">
        <v>762</v>
      </c>
      <c r="O785" s="41" t="s">
        <v>762</v>
      </c>
      <c r="P785" s="41" t="s">
        <v>45</v>
      </c>
      <c r="Q785" s="41" t="s">
        <v>46</v>
      </c>
      <c r="R785" s="41" t="s">
        <v>385</v>
      </c>
      <c r="S785" s="41" t="s">
        <v>386</v>
      </c>
      <c r="T785" s="41" t="s">
        <v>387</v>
      </c>
      <c r="U785" s="41" t="s">
        <v>3187</v>
      </c>
      <c r="V785" s="41" t="s">
        <v>3187</v>
      </c>
      <c r="W785" s="41" t="s">
        <v>6955</v>
      </c>
      <c r="X785" s="41" t="s">
        <v>6956</v>
      </c>
      <c r="Y785" s="41" t="s">
        <v>6957</v>
      </c>
      <c r="Z785" s="41">
        <v>191</v>
      </c>
      <c r="AA785" s="41">
        <v>138</v>
      </c>
      <c r="AB785" s="41">
        <v>4</v>
      </c>
      <c r="AC785" s="41">
        <v>103</v>
      </c>
      <c r="AD785" s="56">
        <f t="shared" si="144"/>
        <v>436</v>
      </c>
      <c r="AE785" s="56">
        <f t="shared" si="145"/>
        <v>109</v>
      </c>
      <c r="AF785" s="41">
        <v>3</v>
      </c>
      <c r="AG785" s="41">
        <v>1</v>
      </c>
      <c r="AH785" s="41">
        <v>0</v>
      </c>
      <c r="AI785" s="41">
        <v>0</v>
      </c>
      <c r="AJ785" s="57">
        <f t="shared" si="146"/>
        <v>4</v>
      </c>
      <c r="AK785" s="57">
        <f t="shared" si="147"/>
        <v>1</v>
      </c>
      <c r="AL785" s="41">
        <v>1</v>
      </c>
      <c r="AM785" s="41">
        <v>0</v>
      </c>
      <c r="AN785" s="41">
        <v>0</v>
      </c>
      <c r="AO785" s="41">
        <v>0</v>
      </c>
      <c r="AP785" s="58">
        <f t="shared" si="148"/>
        <v>1</v>
      </c>
      <c r="AQ785" s="58">
        <f t="shared" si="149"/>
        <v>0.25</v>
      </c>
      <c r="AR785" s="41">
        <v>0</v>
      </c>
      <c r="AS785" s="41">
        <v>0</v>
      </c>
      <c r="AT785" s="41">
        <v>0</v>
      </c>
      <c r="AU785" s="41">
        <v>0</v>
      </c>
      <c r="AV785" s="59">
        <f t="shared" si="150"/>
        <v>0</v>
      </c>
      <c r="AW785" s="59">
        <f t="shared" si="151"/>
        <v>0</v>
      </c>
      <c r="AX785" s="41">
        <v>0</v>
      </c>
      <c r="AY785" s="41">
        <v>0</v>
      </c>
      <c r="AZ785" s="41">
        <v>0</v>
      </c>
      <c r="BA785" s="41">
        <v>0</v>
      </c>
      <c r="BB785" s="60">
        <f t="shared" si="152"/>
        <v>0</v>
      </c>
      <c r="BC785" s="60">
        <f t="shared" si="153"/>
        <v>0</v>
      </c>
      <c r="BD785" s="41">
        <f t="shared" si="154"/>
        <v>441</v>
      </c>
      <c r="BE785" s="41">
        <f t="shared" si="155"/>
        <v>2.1511082841570144E-2</v>
      </c>
    </row>
    <row r="786" spans="1:57" x14ac:dyDescent="0.25">
      <c r="A786" s="41" t="s">
        <v>669</v>
      </c>
      <c r="B786" s="41" t="s">
        <v>757</v>
      </c>
      <c r="C786" s="41">
        <v>1</v>
      </c>
      <c r="D786" s="41">
        <v>5</v>
      </c>
      <c r="E786" s="41" t="s">
        <v>3182</v>
      </c>
      <c r="F786" s="41">
        <v>100</v>
      </c>
      <c r="G786" s="41">
        <v>100</v>
      </c>
      <c r="H786" s="41" t="s">
        <v>759</v>
      </c>
      <c r="I786" s="41" t="s">
        <v>3183</v>
      </c>
      <c r="J786" s="41" t="s">
        <v>3184</v>
      </c>
      <c r="K786" s="41" t="s">
        <v>3185</v>
      </c>
      <c r="L786" s="41">
        <v>5</v>
      </c>
      <c r="M786" s="41" t="s">
        <v>3183</v>
      </c>
      <c r="N786" s="41" t="s">
        <v>3186</v>
      </c>
      <c r="O786" s="41" t="s">
        <v>870</v>
      </c>
      <c r="P786" s="41" t="s">
        <v>45</v>
      </c>
      <c r="Q786" s="41" t="s">
        <v>46</v>
      </c>
      <c r="R786" s="41" t="s">
        <v>385</v>
      </c>
      <c r="S786" s="41" t="s">
        <v>386</v>
      </c>
      <c r="T786" s="41" t="s">
        <v>387</v>
      </c>
      <c r="U786" s="41" t="s">
        <v>3187</v>
      </c>
      <c r="V786" s="41" t="s">
        <v>3185</v>
      </c>
      <c r="W786" s="41" t="s">
        <v>3188</v>
      </c>
      <c r="X786" s="41" t="s">
        <v>3189</v>
      </c>
      <c r="Y786" s="41" t="s">
        <v>3189</v>
      </c>
      <c r="Z786" s="41">
        <v>62</v>
      </c>
      <c r="AA786" s="41">
        <v>8</v>
      </c>
      <c r="AB786" s="41">
        <v>2</v>
      </c>
      <c r="AC786" s="41">
        <v>47</v>
      </c>
      <c r="AD786" s="56">
        <f t="shared" si="144"/>
        <v>119</v>
      </c>
      <c r="AE786" s="56">
        <f t="shared" si="145"/>
        <v>29.75</v>
      </c>
      <c r="AF786" s="41">
        <v>6</v>
      </c>
      <c r="AG786" s="41">
        <v>7</v>
      </c>
      <c r="AH786" s="41">
        <v>0</v>
      </c>
      <c r="AI786" s="41">
        <v>2</v>
      </c>
      <c r="AJ786" s="57">
        <f t="shared" si="146"/>
        <v>15</v>
      </c>
      <c r="AK786" s="57">
        <f t="shared" si="147"/>
        <v>3.75</v>
      </c>
      <c r="AL786" s="41">
        <v>0</v>
      </c>
      <c r="AM786" s="41">
        <v>1</v>
      </c>
      <c r="AN786" s="41">
        <v>0</v>
      </c>
      <c r="AO786" s="41">
        <v>0</v>
      </c>
      <c r="AP786" s="58">
        <f t="shared" si="148"/>
        <v>1</v>
      </c>
      <c r="AQ786" s="58">
        <f t="shared" si="149"/>
        <v>0.25</v>
      </c>
      <c r="AR786" s="41">
        <v>0</v>
      </c>
      <c r="AS786" s="41">
        <v>0</v>
      </c>
      <c r="AT786" s="41">
        <v>0</v>
      </c>
      <c r="AU786" s="41">
        <v>0</v>
      </c>
      <c r="AV786" s="59">
        <f t="shared" si="150"/>
        <v>0</v>
      </c>
      <c r="AW786" s="59">
        <f t="shared" si="151"/>
        <v>0</v>
      </c>
      <c r="AX786" s="41">
        <v>0</v>
      </c>
      <c r="AY786" s="41">
        <v>0</v>
      </c>
      <c r="AZ786" s="41">
        <v>0</v>
      </c>
      <c r="BA786" s="41">
        <v>0</v>
      </c>
      <c r="BB786" s="60">
        <f t="shared" si="152"/>
        <v>0</v>
      </c>
      <c r="BC786" s="60">
        <f t="shared" si="153"/>
        <v>0</v>
      </c>
      <c r="BD786" s="41">
        <f t="shared" si="154"/>
        <v>135</v>
      </c>
      <c r="BE786" s="41">
        <f t="shared" si="155"/>
        <v>6.5850253596643291E-3</v>
      </c>
    </row>
    <row r="787" spans="1:57" x14ac:dyDescent="0.25">
      <c r="A787" s="41" t="s">
        <v>10793</v>
      </c>
      <c r="B787" s="41" t="s">
        <v>9568</v>
      </c>
      <c r="C787" s="41">
        <v>1</v>
      </c>
      <c r="D787" s="41">
        <v>0</v>
      </c>
      <c r="E787" s="41" t="s">
        <v>10794</v>
      </c>
      <c r="F787" s="41">
        <v>100</v>
      </c>
      <c r="G787" s="41">
        <v>100</v>
      </c>
      <c r="H787" s="41" t="s">
        <v>759</v>
      </c>
      <c r="I787" s="41" t="s">
        <v>10497</v>
      </c>
      <c r="J787" s="41" t="s">
        <v>10795</v>
      </c>
      <c r="K787" s="41" t="s">
        <v>762</v>
      </c>
      <c r="L787" s="41" t="s">
        <v>762</v>
      </c>
      <c r="M787" s="41" t="s">
        <v>762</v>
      </c>
      <c r="N787" s="41" t="s">
        <v>762</v>
      </c>
      <c r="O787" s="41" t="s">
        <v>762</v>
      </c>
      <c r="P787" s="41" t="s">
        <v>45</v>
      </c>
      <c r="Q787" s="41" t="s">
        <v>46</v>
      </c>
      <c r="R787" s="41" t="s">
        <v>10499</v>
      </c>
      <c r="S787" s="41" t="s">
        <v>10500</v>
      </c>
      <c r="T787" s="41" t="s">
        <v>10497</v>
      </c>
      <c r="U787" s="41" t="s">
        <v>10497</v>
      </c>
      <c r="V787" s="41" t="s">
        <v>10497</v>
      </c>
      <c r="W787" s="41" t="s">
        <v>10796</v>
      </c>
      <c r="X787" s="41" t="s">
        <v>10797</v>
      </c>
      <c r="Y787" s="41" t="s">
        <v>10797</v>
      </c>
      <c r="Z787" s="41">
        <v>99</v>
      </c>
      <c r="AA787" s="41">
        <v>1001</v>
      </c>
      <c r="AB787" s="41">
        <v>451</v>
      </c>
      <c r="AC787" s="41">
        <v>160</v>
      </c>
      <c r="AD787" s="56">
        <f t="shared" si="144"/>
        <v>1711</v>
      </c>
      <c r="AE787" s="56">
        <f t="shared" si="145"/>
        <v>427.75</v>
      </c>
      <c r="AF787" s="41">
        <v>6</v>
      </c>
      <c r="AG787" s="41">
        <v>0</v>
      </c>
      <c r="AH787" s="41">
        <v>1</v>
      </c>
      <c r="AI787" s="41">
        <v>0</v>
      </c>
      <c r="AJ787" s="57">
        <f t="shared" si="146"/>
        <v>7</v>
      </c>
      <c r="AK787" s="57">
        <f t="shared" si="147"/>
        <v>1.75</v>
      </c>
      <c r="AL787" s="41">
        <v>0</v>
      </c>
      <c r="AM787" s="41">
        <v>0</v>
      </c>
      <c r="AN787" s="41">
        <v>0</v>
      </c>
      <c r="AO787" s="41">
        <v>0</v>
      </c>
      <c r="AP787" s="58">
        <f t="shared" si="148"/>
        <v>0</v>
      </c>
      <c r="AQ787" s="58">
        <f t="shared" si="149"/>
        <v>0</v>
      </c>
      <c r="AR787" s="41">
        <v>0</v>
      </c>
      <c r="AS787" s="41">
        <v>0</v>
      </c>
      <c r="AT787" s="41">
        <v>0</v>
      </c>
      <c r="AU787" s="41">
        <v>0</v>
      </c>
      <c r="AV787" s="59">
        <f t="shared" si="150"/>
        <v>0</v>
      </c>
      <c r="AW787" s="59">
        <f t="shared" si="151"/>
        <v>0</v>
      </c>
      <c r="AX787" s="41">
        <v>0</v>
      </c>
      <c r="AY787" s="41">
        <v>0</v>
      </c>
      <c r="AZ787" s="41">
        <v>0</v>
      </c>
      <c r="BA787" s="41">
        <v>0</v>
      </c>
      <c r="BB787" s="60">
        <f t="shared" si="152"/>
        <v>0</v>
      </c>
      <c r="BC787" s="60">
        <f t="shared" si="153"/>
        <v>0</v>
      </c>
      <c r="BD787" s="41">
        <f t="shared" si="154"/>
        <v>1718</v>
      </c>
      <c r="BE787" s="41">
        <f t="shared" si="155"/>
        <v>8.3800544947431999E-2</v>
      </c>
    </row>
    <row r="788" spans="1:57" x14ac:dyDescent="0.25">
      <c r="A788" s="41" t="s">
        <v>10495</v>
      </c>
      <c r="B788" s="41" t="s">
        <v>9568</v>
      </c>
      <c r="C788" s="41">
        <v>1</v>
      </c>
      <c r="D788" s="41">
        <v>0</v>
      </c>
      <c r="E788" s="41" t="s">
        <v>10496</v>
      </c>
      <c r="F788" s="41">
        <v>99.7</v>
      </c>
      <c r="G788" s="41">
        <v>100</v>
      </c>
      <c r="H788" s="41" t="s">
        <v>759</v>
      </c>
      <c r="I788" s="41" t="s">
        <v>10497</v>
      </c>
      <c r="J788" s="41" t="s">
        <v>10498</v>
      </c>
      <c r="K788" s="41" t="s">
        <v>762</v>
      </c>
      <c r="L788" s="41" t="s">
        <v>762</v>
      </c>
      <c r="M788" s="41" t="s">
        <v>762</v>
      </c>
      <c r="N788" s="41" t="s">
        <v>762</v>
      </c>
      <c r="O788" s="41" t="s">
        <v>762</v>
      </c>
      <c r="P788" s="41" t="s">
        <v>45</v>
      </c>
      <c r="Q788" s="41" t="s">
        <v>46</v>
      </c>
      <c r="R788" s="41" t="s">
        <v>10499</v>
      </c>
      <c r="S788" s="41" t="s">
        <v>10500</v>
      </c>
      <c r="T788" s="41" t="s">
        <v>10497</v>
      </c>
      <c r="U788" s="41" t="s">
        <v>10497</v>
      </c>
      <c r="V788" s="41" t="s">
        <v>10497</v>
      </c>
      <c r="W788" s="41" t="s">
        <v>10501</v>
      </c>
      <c r="X788" s="41" t="s">
        <v>10502</v>
      </c>
      <c r="Y788" s="41" t="s">
        <v>10503</v>
      </c>
      <c r="Z788" s="41">
        <v>60</v>
      </c>
      <c r="AA788" s="41">
        <v>21</v>
      </c>
      <c r="AB788" s="41">
        <v>2</v>
      </c>
      <c r="AC788" s="41">
        <v>30</v>
      </c>
      <c r="AD788" s="56">
        <f t="shared" si="144"/>
        <v>113</v>
      </c>
      <c r="AE788" s="56">
        <f t="shared" si="145"/>
        <v>28.25</v>
      </c>
      <c r="AF788" s="41">
        <v>0</v>
      </c>
      <c r="AG788" s="41">
        <v>1</v>
      </c>
      <c r="AH788" s="41">
        <v>0</v>
      </c>
      <c r="AI788" s="41">
        <v>1</v>
      </c>
      <c r="AJ788" s="57">
        <f t="shared" si="146"/>
        <v>2</v>
      </c>
      <c r="AK788" s="57">
        <f t="shared" si="147"/>
        <v>0.5</v>
      </c>
      <c r="AL788" s="41">
        <v>0</v>
      </c>
      <c r="AM788" s="41">
        <v>0</v>
      </c>
      <c r="AN788" s="41">
        <v>0</v>
      </c>
      <c r="AO788" s="41">
        <v>0</v>
      </c>
      <c r="AP788" s="58">
        <f t="shared" si="148"/>
        <v>0</v>
      </c>
      <c r="AQ788" s="58">
        <f t="shared" si="149"/>
        <v>0</v>
      </c>
      <c r="AR788" s="41">
        <v>0</v>
      </c>
      <c r="AS788" s="41">
        <v>0</v>
      </c>
      <c r="AT788" s="41">
        <v>0</v>
      </c>
      <c r="AU788" s="41">
        <v>0</v>
      </c>
      <c r="AV788" s="59">
        <f t="shared" si="150"/>
        <v>0</v>
      </c>
      <c r="AW788" s="59">
        <f t="shared" si="151"/>
        <v>0</v>
      </c>
      <c r="AX788" s="41">
        <v>0</v>
      </c>
      <c r="AY788" s="41">
        <v>0</v>
      </c>
      <c r="AZ788" s="41">
        <v>0</v>
      </c>
      <c r="BA788" s="41">
        <v>0</v>
      </c>
      <c r="BB788" s="60">
        <f t="shared" si="152"/>
        <v>0</v>
      </c>
      <c r="BC788" s="60">
        <f t="shared" si="153"/>
        <v>0</v>
      </c>
      <c r="BD788" s="41">
        <f t="shared" si="154"/>
        <v>115</v>
      </c>
      <c r="BE788" s="41">
        <f t="shared" si="155"/>
        <v>5.609466047121466E-3</v>
      </c>
    </row>
    <row r="789" spans="1:57" x14ac:dyDescent="0.25">
      <c r="A789" s="41" t="s">
        <v>7622</v>
      </c>
      <c r="B789" s="41" t="s">
        <v>5426</v>
      </c>
      <c r="C789" s="41">
        <v>1</v>
      </c>
      <c r="D789" s="41">
        <v>3</v>
      </c>
      <c r="E789" s="41" t="s">
        <v>7623</v>
      </c>
      <c r="F789" s="41">
        <v>100</v>
      </c>
      <c r="G789" s="41">
        <v>100</v>
      </c>
      <c r="H789" s="41" t="s">
        <v>759</v>
      </c>
      <c r="I789" s="41" t="s">
        <v>7624</v>
      </c>
      <c r="J789" s="41" t="s">
        <v>7625</v>
      </c>
      <c r="K789" s="41" t="s">
        <v>762</v>
      </c>
      <c r="L789" s="41" t="s">
        <v>762</v>
      </c>
      <c r="M789" s="41" t="s">
        <v>762</v>
      </c>
      <c r="N789" s="41" t="s">
        <v>762</v>
      </c>
      <c r="O789" s="41" t="s">
        <v>762</v>
      </c>
      <c r="P789" s="41" t="s">
        <v>45</v>
      </c>
      <c r="Q789" s="41" t="s">
        <v>46</v>
      </c>
      <c r="R789" s="41" t="s">
        <v>47</v>
      </c>
      <c r="S789" s="41" t="s">
        <v>52</v>
      </c>
      <c r="T789" s="41" t="s">
        <v>369</v>
      </c>
      <c r="U789" s="41" t="s">
        <v>7561</v>
      </c>
      <c r="V789" s="41" t="s">
        <v>7561</v>
      </c>
      <c r="W789" s="41" t="s">
        <v>7626</v>
      </c>
      <c r="X789" s="41" t="s">
        <v>7627</v>
      </c>
      <c r="Y789" s="41" t="s">
        <v>7627</v>
      </c>
      <c r="Z789" s="41">
        <v>12</v>
      </c>
      <c r="AA789" s="41">
        <v>19</v>
      </c>
      <c r="AB789" s="41">
        <v>1</v>
      </c>
      <c r="AC789" s="41">
        <v>3</v>
      </c>
      <c r="AD789" s="56">
        <f t="shared" si="144"/>
        <v>35</v>
      </c>
      <c r="AE789" s="56">
        <f t="shared" si="145"/>
        <v>8.75</v>
      </c>
      <c r="AF789" s="41">
        <v>16</v>
      </c>
      <c r="AG789" s="41">
        <v>79</v>
      </c>
      <c r="AH789" s="41">
        <v>22</v>
      </c>
      <c r="AI789" s="41">
        <v>28</v>
      </c>
      <c r="AJ789" s="57">
        <f t="shared" si="146"/>
        <v>145</v>
      </c>
      <c r="AK789" s="57">
        <f t="shared" si="147"/>
        <v>36.25</v>
      </c>
      <c r="AL789" s="41">
        <v>11</v>
      </c>
      <c r="AM789" s="41">
        <v>4</v>
      </c>
      <c r="AN789" s="41">
        <v>3</v>
      </c>
      <c r="AO789" s="41">
        <v>1</v>
      </c>
      <c r="AP789" s="58">
        <f t="shared" si="148"/>
        <v>19</v>
      </c>
      <c r="AQ789" s="58">
        <f t="shared" si="149"/>
        <v>4.75</v>
      </c>
      <c r="AR789" s="41">
        <v>0</v>
      </c>
      <c r="AS789" s="41">
        <v>0</v>
      </c>
      <c r="AT789" s="41">
        <v>0</v>
      </c>
      <c r="AU789" s="41">
        <v>0</v>
      </c>
      <c r="AV789" s="59">
        <f t="shared" si="150"/>
        <v>0</v>
      </c>
      <c r="AW789" s="59">
        <f t="shared" si="151"/>
        <v>0</v>
      </c>
      <c r="AX789" s="41">
        <v>0</v>
      </c>
      <c r="AY789" s="41">
        <v>0</v>
      </c>
      <c r="AZ789" s="41">
        <v>0</v>
      </c>
      <c r="BA789" s="41">
        <v>0</v>
      </c>
      <c r="BB789" s="60">
        <f t="shared" si="152"/>
        <v>0</v>
      </c>
      <c r="BC789" s="60">
        <f t="shared" si="153"/>
        <v>0</v>
      </c>
      <c r="BD789" s="41">
        <f t="shared" si="154"/>
        <v>199</v>
      </c>
      <c r="BE789" s="41">
        <f t="shared" si="155"/>
        <v>9.7068151598014938E-3</v>
      </c>
    </row>
    <row r="790" spans="1:57" x14ac:dyDescent="0.25">
      <c r="A790" s="41" t="s">
        <v>8188</v>
      </c>
      <c r="B790" s="41" t="s">
        <v>5426</v>
      </c>
      <c r="C790" s="41">
        <v>1</v>
      </c>
      <c r="D790" s="41">
        <v>2</v>
      </c>
      <c r="E790" s="41" t="s">
        <v>8189</v>
      </c>
      <c r="F790" s="41">
        <v>100</v>
      </c>
      <c r="G790" s="41">
        <v>100</v>
      </c>
      <c r="H790" s="41" t="s">
        <v>759</v>
      </c>
      <c r="I790" s="41" t="s">
        <v>7559</v>
      </c>
      <c r="J790" s="41" t="s">
        <v>8190</v>
      </c>
      <c r="K790" s="41" t="s">
        <v>762</v>
      </c>
      <c r="L790" s="41" t="s">
        <v>762</v>
      </c>
      <c r="M790" s="41" t="s">
        <v>762</v>
      </c>
      <c r="N790" s="41" t="s">
        <v>762</v>
      </c>
      <c r="O790" s="41" t="s">
        <v>762</v>
      </c>
      <c r="P790" s="41" t="s">
        <v>45</v>
      </c>
      <c r="Q790" s="41" t="s">
        <v>46</v>
      </c>
      <c r="R790" s="41" t="s">
        <v>47</v>
      </c>
      <c r="S790" s="41" t="s">
        <v>52</v>
      </c>
      <c r="T790" s="41" t="s">
        <v>369</v>
      </c>
      <c r="U790" s="41" t="s">
        <v>7561</v>
      </c>
      <c r="V790" s="41" t="s">
        <v>7561</v>
      </c>
      <c r="W790" s="41" t="s">
        <v>8189</v>
      </c>
      <c r="X790" s="41" t="s">
        <v>8191</v>
      </c>
      <c r="Y790" s="41" t="s">
        <v>8191</v>
      </c>
      <c r="Z790" s="41">
        <v>91</v>
      </c>
      <c r="AA790" s="41">
        <v>123</v>
      </c>
      <c r="AB790" s="41">
        <v>3</v>
      </c>
      <c r="AC790" s="41">
        <v>62</v>
      </c>
      <c r="AD790" s="56">
        <f t="shared" si="144"/>
        <v>279</v>
      </c>
      <c r="AE790" s="56">
        <f t="shared" si="145"/>
        <v>69.75</v>
      </c>
      <c r="AF790" s="41">
        <v>1</v>
      </c>
      <c r="AG790" s="41">
        <v>0</v>
      </c>
      <c r="AH790" s="41">
        <v>0</v>
      </c>
      <c r="AI790" s="41">
        <v>0</v>
      </c>
      <c r="AJ790" s="57">
        <f t="shared" si="146"/>
        <v>1</v>
      </c>
      <c r="AK790" s="57">
        <f t="shared" si="147"/>
        <v>0.25</v>
      </c>
      <c r="AL790" s="41">
        <v>0</v>
      </c>
      <c r="AM790" s="41">
        <v>0</v>
      </c>
      <c r="AN790" s="41">
        <v>0</v>
      </c>
      <c r="AO790" s="41">
        <v>0</v>
      </c>
      <c r="AP790" s="58">
        <f t="shared" si="148"/>
        <v>0</v>
      </c>
      <c r="AQ790" s="58">
        <f t="shared" si="149"/>
        <v>0</v>
      </c>
      <c r="AR790" s="41">
        <v>0</v>
      </c>
      <c r="AS790" s="41">
        <v>0</v>
      </c>
      <c r="AT790" s="41">
        <v>0</v>
      </c>
      <c r="AU790" s="41">
        <v>0</v>
      </c>
      <c r="AV790" s="59">
        <f t="shared" si="150"/>
        <v>0</v>
      </c>
      <c r="AW790" s="59">
        <f t="shared" si="151"/>
        <v>0</v>
      </c>
      <c r="AX790" s="41">
        <v>0</v>
      </c>
      <c r="AY790" s="41">
        <v>0</v>
      </c>
      <c r="AZ790" s="41">
        <v>0</v>
      </c>
      <c r="BA790" s="41">
        <v>0</v>
      </c>
      <c r="BB790" s="60">
        <f t="shared" si="152"/>
        <v>0</v>
      </c>
      <c r="BC790" s="60">
        <f t="shared" si="153"/>
        <v>0</v>
      </c>
      <c r="BD790" s="41">
        <f t="shared" si="154"/>
        <v>280</v>
      </c>
      <c r="BE790" s="41">
        <f t="shared" si="155"/>
        <v>1.3657830375600092E-2</v>
      </c>
    </row>
    <row r="791" spans="1:57" x14ac:dyDescent="0.25">
      <c r="A791" s="41" t="s">
        <v>8324</v>
      </c>
      <c r="B791" s="41" t="s">
        <v>5426</v>
      </c>
      <c r="C791" s="41">
        <v>1</v>
      </c>
      <c r="D791" s="41">
        <v>2</v>
      </c>
      <c r="E791" s="41" t="s">
        <v>8325</v>
      </c>
      <c r="F791" s="41">
        <v>100</v>
      </c>
      <c r="G791" s="41">
        <v>100</v>
      </c>
      <c r="H791" s="41" t="s">
        <v>759</v>
      </c>
      <c r="I791" s="41" t="s">
        <v>7559</v>
      </c>
      <c r="J791" s="41" t="s">
        <v>8326</v>
      </c>
      <c r="K791" s="41" t="s">
        <v>762</v>
      </c>
      <c r="L791" s="41" t="s">
        <v>762</v>
      </c>
      <c r="M791" s="41" t="s">
        <v>762</v>
      </c>
      <c r="N791" s="41" t="s">
        <v>762</v>
      </c>
      <c r="O791" s="41" t="s">
        <v>762</v>
      </c>
      <c r="P791" s="41" t="s">
        <v>45</v>
      </c>
      <c r="Q791" s="41" t="s">
        <v>46</v>
      </c>
      <c r="R791" s="41" t="s">
        <v>47</v>
      </c>
      <c r="S791" s="41" t="s">
        <v>52</v>
      </c>
      <c r="T791" s="41" t="s">
        <v>369</v>
      </c>
      <c r="U791" s="41" t="s">
        <v>7561</v>
      </c>
      <c r="V791" s="41" t="s">
        <v>7561</v>
      </c>
      <c r="W791" s="41" t="s">
        <v>8327</v>
      </c>
      <c r="X791" s="41" t="s">
        <v>8328</v>
      </c>
      <c r="Y791" s="41" t="s">
        <v>8328</v>
      </c>
      <c r="Z791" s="41">
        <v>262</v>
      </c>
      <c r="AA791" s="41">
        <v>16</v>
      </c>
      <c r="AB791" s="41">
        <v>1</v>
      </c>
      <c r="AC791" s="41">
        <v>58</v>
      </c>
      <c r="AD791" s="56">
        <f t="shared" si="144"/>
        <v>337</v>
      </c>
      <c r="AE791" s="56">
        <f t="shared" si="145"/>
        <v>84.25</v>
      </c>
      <c r="AF791" s="41">
        <v>24</v>
      </c>
      <c r="AG791" s="41">
        <v>44</v>
      </c>
      <c r="AH791" s="41">
        <v>2</v>
      </c>
      <c r="AI791" s="41">
        <v>5</v>
      </c>
      <c r="AJ791" s="57">
        <f t="shared" si="146"/>
        <v>75</v>
      </c>
      <c r="AK791" s="57">
        <f t="shared" si="147"/>
        <v>18.75</v>
      </c>
      <c r="AL791" s="41">
        <v>0</v>
      </c>
      <c r="AM791" s="41">
        <v>1</v>
      </c>
      <c r="AN791" s="41">
        <v>5</v>
      </c>
      <c r="AO791" s="41">
        <v>0</v>
      </c>
      <c r="AP791" s="58">
        <f t="shared" si="148"/>
        <v>6</v>
      </c>
      <c r="AQ791" s="58">
        <f t="shared" si="149"/>
        <v>1.5</v>
      </c>
      <c r="AR791" s="41">
        <v>0</v>
      </c>
      <c r="AS791" s="41">
        <v>0</v>
      </c>
      <c r="AT791" s="41">
        <v>0</v>
      </c>
      <c r="AU791" s="41">
        <v>0</v>
      </c>
      <c r="AV791" s="59">
        <f t="shared" si="150"/>
        <v>0</v>
      </c>
      <c r="AW791" s="59">
        <f t="shared" si="151"/>
        <v>0</v>
      </c>
      <c r="AX791" s="41">
        <v>0</v>
      </c>
      <c r="AY791" s="41">
        <v>0</v>
      </c>
      <c r="AZ791" s="41">
        <v>0</v>
      </c>
      <c r="BA791" s="41">
        <v>0</v>
      </c>
      <c r="BB791" s="60">
        <f t="shared" si="152"/>
        <v>0</v>
      </c>
      <c r="BC791" s="60">
        <f t="shared" si="153"/>
        <v>0</v>
      </c>
      <c r="BD791" s="41">
        <f t="shared" si="154"/>
        <v>418</v>
      </c>
      <c r="BE791" s="41">
        <f t="shared" si="155"/>
        <v>2.0389189632145852E-2</v>
      </c>
    </row>
    <row r="792" spans="1:57" x14ac:dyDescent="0.25">
      <c r="A792" s="41" t="s">
        <v>8558</v>
      </c>
      <c r="B792" s="41" t="s">
        <v>5426</v>
      </c>
      <c r="C792" s="41">
        <v>1</v>
      </c>
      <c r="D792" s="41">
        <v>2</v>
      </c>
      <c r="E792" s="41" t="s">
        <v>8559</v>
      </c>
      <c r="F792" s="41">
        <v>99.396000000000001</v>
      </c>
      <c r="G792" s="41">
        <v>100</v>
      </c>
      <c r="H792" s="41" t="s">
        <v>759</v>
      </c>
      <c r="I792" s="41" t="s">
        <v>7559</v>
      </c>
      <c r="J792" s="41" t="s">
        <v>8560</v>
      </c>
      <c r="K792" s="41" t="s">
        <v>762</v>
      </c>
      <c r="L792" s="41" t="s">
        <v>762</v>
      </c>
      <c r="M792" s="41" t="s">
        <v>762</v>
      </c>
      <c r="N792" s="41" t="s">
        <v>762</v>
      </c>
      <c r="O792" s="41" t="s">
        <v>762</v>
      </c>
      <c r="P792" s="41" t="s">
        <v>45</v>
      </c>
      <c r="Q792" s="41" t="s">
        <v>46</v>
      </c>
      <c r="R792" s="41" t="s">
        <v>47</v>
      </c>
      <c r="S792" s="41" t="s">
        <v>52</v>
      </c>
      <c r="T792" s="41" t="s">
        <v>369</v>
      </c>
      <c r="U792" s="41" t="s">
        <v>7561</v>
      </c>
      <c r="V792" s="41" t="s">
        <v>7561</v>
      </c>
      <c r="W792" s="41" t="s">
        <v>8559</v>
      </c>
      <c r="X792" s="41" t="s">
        <v>8561</v>
      </c>
      <c r="Y792" s="41" t="s">
        <v>8562</v>
      </c>
      <c r="Z792" s="41">
        <v>0</v>
      </c>
      <c r="AA792" s="41">
        <v>0</v>
      </c>
      <c r="AB792" s="41">
        <v>0</v>
      </c>
      <c r="AC792" s="41">
        <v>0</v>
      </c>
      <c r="AD792" s="56">
        <f t="shared" si="144"/>
        <v>0</v>
      </c>
      <c r="AE792" s="56">
        <f t="shared" si="145"/>
        <v>0</v>
      </c>
      <c r="AF792" s="41">
        <v>0</v>
      </c>
      <c r="AG792" s="41">
        <v>0</v>
      </c>
      <c r="AH792" s="41">
        <v>0</v>
      </c>
      <c r="AI792" s="41">
        <v>0</v>
      </c>
      <c r="AJ792" s="57">
        <f t="shared" si="146"/>
        <v>0</v>
      </c>
      <c r="AK792" s="57">
        <f t="shared" si="147"/>
        <v>0</v>
      </c>
      <c r="AL792" s="41">
        <v>0</v>
      </c>
      <c r="AM792" s="41">
        <v>0</v>
      </c>
      <c r="AN792" s="41">
        <v>0</v>
      </c>
      <c r="AO792" s="41">
        <v>0</v>
      </c>
      <c r="AP792" s="58">
        <f t="shared" si="148"/>
        <v>0</v>
      </c>
      <c r="AQ792" s="58">
        <f t="shared" si="149"/>
        <v>0</v>
      </c>
      <c r="AR792" s="41">
        <v>7</v>
      </c>
      <c r="AS792" s="41">
        <v>16</v>
      </c>
      <c r="AT792" s="41">
        <v>23</v>
      </c>
      <c r="AU792" s="41">
        <v>38</v>
      </c>
      <c r="AV792" s="59">
        <f t="shared" si="150"/>
        <v>84</v>
      </c>
      <c r="AW792" s="59">
        <f t="shared" si="151"/>
        <v>21</v>
      </c>
      <c r="AX792" s="41">
        <v>30</v>
      </c>
      <c r="AY792" s="41">
        <v>7</v>
      </c>
      <c r="AZ792" s="41">
        <v>28</v>
      </c>
      <c r="BA792" s="41">
        <v>12</v>
      </c>
      <c r="BB792" s="60">
        <f t="shared" si="152"/>
        <v>77</v>
      </c>
      <c r="BC792" s="60">
        <f t="shared" si="153"/>
        <v>19.25</v>
      </c>
      <c r="BD792" s="41">
        <f t="shared" si="154"/>
        <v>161</v>
      </c>
      <c r="BE792" s="41">
        <f t="shared" si="155"/>
        <v>7.8532524659700523E-3</v>
      </c>
    </row>
    <row r="793" spans="1:57" x14ac:dyDescent="0.25">
      <c r="A793" s="41" t="s">
        <v>7557</v>
      </c>
      <c r="B793" s="41" t="s">
        <v>5426</v>
      </c>
      <c r="C793" s="41">
        <v>1</v>
      </c>
      <c r="D793" s="41">
        <v>2</v>
      </c>
      <c r="E793" s="41" t="s">
        <v>7558</v>
      </c>
      <c r="F793" s="41">
        <v>100</v>
      </c>
      <c r="G793" s="41">
        <v>100</v>
      </c>
      <c r="H793" s="41" t="s">
        <v>759</v>
      </c>
      <c r="I793" s="41" t="s">
        <v>7559</v>
      </c>
      <c r="J793" s="41" t="s">
        <v>7560</v>
      </c>
      <c r="K793" s="41" t="s">
        <v>762</v>
      </c>
      <c r="L793" s="41" t="s">
        <v>762</v>
      </c>
      <c r="M793" s="41" t="s">
        <v>762</v>
      </c>
      <c r="N793" s="41" t="s">
        <v>762</v>
      </c>
      <c r="O793" s="41" t="s">
        <v>762</v>
      </c>
      <c r="P793" s="41" t="s">
        <v>45</v>
      </c>
      <c r="Q793" s="41" t="s">
        <v>46</v>
      </c>
      <c r="R793" s="41" t="s">
        <v>47</v>
      </c>
      <c r="S793" s="41" t="s">
        <v>52</v>
      </c>
      <c r="T793" s="41" t="s">
        <v>369</v>
      </c>
      <c r="U793" s="41" t="s">
        <v>7561</v>
      </c>
      <c r="V793" s="41" t="s">
        <v>7561</v>
      </c>
      <c r="W793" s="41" t="s">
        <v>7562</v>
      </c>
      <c r="X793" s="41" t="s">
        <v>7563</v>
      </c>
      <c r="Y793" s="41" t="s">
        <v>7563</v>
      </c>
      <c r="Z793" s="41">
        <v>198</v>
      </c>
      <c r="AA793" s="41">
        <v>45</v>
      </c>
      <c r="AB793" s="41">
        <v>5</v>
      </c>
      <c r="AC793" s="41">
        <v>37</v>
      </c>
      <c r="AD793" s="56">
        <f t="shared" si="144"/>
        <v>285</v>
      </c>
      <c r="AE793" s="56">
        <f t="shared" si="145"/>
        <v>71.25</v>
      </c>
      <c r="AF793" s="41">
        <v>10</v>
      </c>
      <c r="AG793" s="41">
        <v>217</v>
      </c>
      <c r="AH793" s="41">
        <v>16</v>
      </c>
      <c r="AI793" s="41">
        <v>20</v>
      </c>
      <c r="AJ793" s="57">
        <f t="shared" si="146"/>
        <v>263</v>
      </c>
      <c r="AK793" s="57">
        <f t="shared" si="147"/>
        <v>65.75</v>
      </c>
      <c r="AL793" s="41">
        <v>3</v>
      </c>
      <c r="AM793" s="41">
        <v>1</v>
      </c>
      <c r="AN793" s="41">
        <v>1</v>
      </c>
      <c r="AO793" s="41">
        <v>3</v>
      </c>
      <c r="AP793" s="58">
        <f t="shared" si="148"/>
        <v>8</v>
      </c>
      <c r="AQ793" s="58">
        <f t="shared" si="149"/>
        <v>2</v>
      </c>
      <c r="AR793" s="41">
        <v>1</v>
      </c>
      <c r="AS793" s="41">
        <v>2</v>
      </c>
      <c r="AT793" s="41">
        <v>0</v>
      </c>
      <c r="AU793" s="41">
        <v>1</v>
      </c>
      <c r="AV793" s="59">
        <f t="shared" si="150"/>
        <v>4</v>
      </c>
      <c r="AW793" s="59">
        <f t="shared" si="151"/>
        <v>1</v>
      </c>
      <c r="AX793" s="41">
        <v>0</v>
      </c>
      <c r="AY793" s="41">
        <v>0</v>
      </c>
      <c r="AZ793" s="41">
        <v>0</v>
      </c>
      <c r="BA793" s="41">
        <v>0</v>
      </c>
      <c r="BB793" s="60">
        <f t="shared" si="152"/>
        <v>0</v>
      </c>
      <c r="BC793" s="60">
        <f t="shared" si="153"/>
        <v>0</v>
      </c>
      <c r="BD793" s="41">
        <f t="shared" si="154"/>
        <v>560</v>
      </c>
      <c r="BE793" s="41">
        <f t="shared" si="155"/>
        <v>2.7315660751200184E-2</v>
      </c>
    </row>
    <row r="794" spans="1:57" x14ac:dyDescent="0.25">
      <c r="A794" s="41" t="s">
        <v>8022</v>
      </c>
      <c r="B794" s="41" t="s">
        <v>5426</v>
      </c>
      <c r="C794" s="41">
        <v>1</v>
      </c>
      <c r="D794" s="41">
        <v>2</v>
      </c>
      <c r="E794" s="41" t="s">
        <v>8023</v>
      </c>
      <c r="F794" s="41">
        <v>100</v>
      </c>
      <c r="G794" s="41">
        <v>100</v>
      </c>
      <c r="H794" s="41" t="s">
        <v>759</v>
      </c>
      <c r="I794" s="41" t="s">
        <v>7559</v>
      </c>
      <c r="J794" s="41" t="s">
        <v>8024</v>
      </c>
      <c r="K794" s="41" t="s">
        <v>762</v>
      </c>
      <c r="L794" s="41" t="s">
        <v>762</v>
      </c>
      <c r="M794" s="41" t="s">
        <v>762</v>
      </c>
      <c r="N794" s="41" t="s">
        <v>762</v>
      </c>
      <c r="O794" s="41" t="s">
        <v>762</v>
      </c>
      <c r="P794" s="41" t="s">
        <v>45</v>
      </c>
      <c r="Q794" s="41" t="s">
        <v>46</v>
      </c>
      <c r="R794" s="41" t="s">
        <v>47</v>
      </c>
      <c r="S794" s="41" t="s">
        <v>52</v>
      </c>
      <c r="T794" s="41" t="s">
        <v>369</v>
      </c>
      <c r="U794" s="41" t="s">
        <v>7561</v>
      </c>
      <c r="V794" s="41" t="s">
        <v>7561</v>
      </c>
      <c r="W794" s="41" t="s">
        <v>8025</v>
      </c>
      <c r="X794" s="41" t="s">
        <v>8026</v>
      </c>
      <c r="Y794" s="41" t="s">
        <v>8026</v>
      </c>
      <c r="Z794" s="41">
        <v>24</v>
      </c>
      <c r="AA794" s="41">
        <v>1</v>
      </c>
      <c r="AB794" s="41">
        <v>6</v>
      </c>
      <c r="AC794" s="41">
        <v>143</v>
      </c>
      <c r="AD794" s="56">
        <f t="shared" si="144"/>
        <v>174</v>
      </c>
      <c r="AE794" s="56">
        <f t="shared" si="145"/>
        <v>43.5</v>
      </c>
      <c r="AF794" s="41">
        <v>8</v>
      </c>
      <c r="AG794" s="41">
        <v>3</v>
      </c>
      <c r="AH794" s="41">
        <v>0</v>
      </c>
      <c r="AI794" s="41">
        <v>1</v>
      </c>
      <c r="AJ794" s="57">
        <f t="shared" si="146"/>
        <v>12</v>
      </c>
      <c r="AK794" s="57">
        <f t="shared" si="147"/>
        <v>3</v>
      </c>
      <c r="AL794" s="41">
        <v>0</v>
      </c>
      <c r="AM794" s="41">
        <v>2</v>
      </c>
      <c r="AN794" s="41">
        <v>0</v>
      </c>
      <c r="AO794" s="41">
        <v>1</v>
      </c>
      <c r="AP794" s="58">
        <f t="shared" si="148"/>
        <v>3</v>
      </c>
      <c r="AQ794" s="58">
        <f t="shared" si="149"/>
        <v>0.75</v>
      </c>
      <c r="AR794" s="41">
        <v>0</v>
      </c>
      <c r="AS794" s="41">
        <v>0</v>
      </c>
      <c r="AT794" s="41">
        <v>0</v>
      </c>
      <c r="AU794" s="41">
        <v>0</v>
      </c>
      <c r="AV794" s="59">
        <f t="shared" si="150"/>
        <v>0</v>
      </c>
      <c r="AW794" s="59">
        <f t="shared" si="151"/>
        <v>0</v>
      </c>
      <c r="AX794" s="41">
        <v>0</v>
      </c>
      <c r="AY794" s="41">
        <v>0</v>
      </c>
      <c r="AZ794" s="41">
        <v>0</v>
      </c>
      <c r="BA794" s="41">
        <v>0</v>
      </c>
      <c r="BB794" s="60">
        <f t="shared" si="152"/>
        <v>0</v>
      </c>
      <c r="BC794" s="60">
        <f t="shared" si="153"/>
        <v>0</v>
      </c>
      <c r="BD794" s="41">
        <f t="shared" si="154"/>
        <v>189</v>
      </c>
      <c r="BE794" s="41">
        <f t="shared" si="155"/>
        <v>9.2190355035300601E-3</v>
      </c>
    </row>
    <row r="795" spans="1:57" x14ac:dyDescent="0.25">
      <c r="A795" s="41" t="s">
        <v>7431</v>
      </c>
      <c r="B795" s="41" t="s">
        <v>5426</v>
      </c>
      <c r="C795" s="41">
        <v>1</v>
      </c>
      <c r="D795" s="41">
        <v>0</v>
      </c>
      <c r="E795" s="41" t="s">
        <v>7432</v>
      </c>
      <c r="F795" s="41">
        <v>99.697999999999993</v>
      </c>
      <c r="G795" s="41">
        <v>100</v>
      </c>
      <c r="H795" s="41" t="s">
        <v>759</v>
      </c>
      <c r="I795" s="41" t="s">
        <v>374</v>
      </c>
      <c r="J795" s="41" t="s">
        <v>7433</v>
      </c>
      <c r="K795" s="41" t="s">
        <v>762</v>
      </c>
      <c r="L795" s="41" t="s">
        <v>762</v>
      </c>
      <c r="M795" s="41" t="s">
        <v>762</v>
      </c>
      <c r="N795" s="41" t="s">
        <v>762</v>
      </c>
      <c r="O795" s="41" t="s">
        <v>762</v>
      </c>
      <c r="P795" s="41" t="s">
        <v>45</v>
      </c>
      <c r="Q795" s="41" t="s">
        <v>46</v>
      </c>
      <c r="R795" s="41" t="s">
        <v>47</v>
      </c>
      <c r="S795" s="41" t="s">
        <v>52</v>
      </c>
      <c r="T795" s="41" t="s">
        <v>369</v>
      </c>
      <c r="U795" s="41" t="s">
        <v>374</v>
      </c>
      <c r="V795" s="41" t="s">
        <v>374</v>
      </c>
      <c r="W795" s="41" t="s">
        <v>7434</v>
      </c>
      <c r="X795" s="41" t="s">
        <v>7435</v>
      </c>
      <c r="Y795" s="41" t="s">
        <v>7436</v>
      </c>
      <c r="Z795" s="41">
        <v>72</v>
      </c>
      <c r="AA795" s="41">
        <v>95</v>
      </c>
      <c r="AB795" s="41">
        <v>154</v>
      </c>
      <c r="AC795" s="41">
        <v>174</v>
      </c>
      <c r="AD795" s="56">
        <f t="shared" si="144"/>
        <v>495</v>
      </c>
      <c r="AE795" s="56">
        <f t="shared" si="145"/>
        <v>123.75</v>
      </c>
      <c r="AF795" s="41">
        <v>5</v>
      </c>
      <c r="AG795" s="41">
        <v>4</v>
      </c>
      <c r="AH795" s="41">
        <v>1</v>
      </c>
      <c r="AI795" s="41">
        <v>0</v>
      </c>
      <c r="AJ795" s="57">
        <f t="shared" si="146"/>
        <v>10</v>
      </c>
      <c r="AK795" s="57">
        <f t="shared" si="147"/>
        <v>2.5</v>
      </c>
      <c r="AL795" s="41">
        <v>0</v>
      </c>
      <c r="AM795" s="41">
        <v>0</v>
      </c>
      <c r="AN795" s="41">
        <v>0</v>
      </c>
      <c r="AO795" s="41">
        <v>0</v>
      </c>
      <c r="AP795" s="58">
        <f t="shared" si="148"/>
        <v>0</v>
      </c>
      <c r="AQ795" s="58">
        <f t="shared" si="149"/>
        <v>0</v>
      </c>
      <c r="AR795" s="41">
        <v>0</v>
      </c>
      <c r="AS795" s="41">
        <v>0</v>
      </c>
      <c r="AT795" s="41">
        <v>0</v>
      </c>
      <c r="AU795" s="41">
        <v>0</v>
      </c>
      <c r="AV795" s="59">
        <f t="shared" si="150"/>
        <v>0</v>
      </c>
      <c r="AW795" s="59">
        <f t="shared" si="151"/>
        <v>0</v>
      </c>
      <c r="AX795" s="41">
        <v>0</v>
      </c>
      <c r="AY795" s="41">
        <v>0</v>
      </c>
      <c r="AZ795" s="41">
        <v>0</v>
      </c>
      <c r="BA795" s="41">
        <v>0</v>
      </c>
      <c r="BB795" s="60">
        <f t="shared" si="152"/>
        <v>0</v>
      </c>
      <c r="BC795" s="60">
        <f t="shared" si="153"/>
        <v>0</v>
      </c>
      <c r="BD795" s="41">
        <f t="shared" si="154"/>
        <v>505</v>
      </c>
      <c r="BE795" s="41">
        <f t="shared" si="155"/>
        <v>2.4632872641707305E-2</v>
      </c>
    </row>
    <row r="796" spans="1:57" x14ac:dyDescent="0.25">
      <c r="A796" s="41" t="s">
        <v>9392</v>
      </c>
      <c r="B796" s="41" t="s">
        <v>5426</v>
      </c>
      <c r="C796" s="41">
        <v>1</v>
      </c>
      <c r="D796" s="41">
        <v>0</v>
      </c>
      <c r="E796" s="41" t="s">
        <v>9393</v>
      </c>
      <c r="F796" s="41">
        <v>99.396000000000001</v>
      </c>
      <c r="G796" s="41">
        <v>100</v>
      </c>
      <c r="H796" s="41" t="s">
        <v>759</v>
      </c>
      <c r="I796" s="41" t="s">
        <v>374</v>
      </c>
      <c r="J796" s="41" t="s">
        <v>9394</v>
      </c>
      <c r="K796" s="41" t="s">
        <v>762</v>
      </c>
      <c r="L796" s="41" t="s">
        <v>762</v>
      </c>
      <c r="M796" s="41" t="s">
        <v>762</v>
      </c>
      <c r="N796" s="41" t="s">
        <v>762</v>
      </c>
      <c r="O796" s="41" t="s">
        <v>762</v>
      </c>
      <c r="P796" s="41" t="s">
        <v>45</v>
      </c>
      <c r="Q796" s="41" t="s">
        <v>46</v>
      </c>
      <c r="R796" s="41" t="s">
        <v>47</v>
      </c>
      <c r="S796" s="41" t="s">
        <v>52</v>
      </c>
      <c r="T796" s="41" t="s">
        <v>369</v>
      </c>
      <c r="U796" s="41" t="s">
        <v>374</v>
      </c>
      <c r="V796" s="41" t="s">
        <v>374</v>
      </c>
      <c r="W796" s="41" t="s">
        <v>9395</v>
      </c>
      <c r="X796" s="41" t="s">
        <v>9396</v>
      </c>
      <c r="Y796" s="41" t="s">
        <v>6793</v>
      </c>
      <c r="Z796" s="41">
        <v>23</v>
      </c>
      <c r="AA796" s="41">
        <v>1</v>
      </c>
      <c r="AB796" s="41">
        <v>0</v>
      </c>
      <c r="AC796" s="41">
        <v>3</v>
      </c>
      <c r="AD796" s="56">
        <f t="shared" si="144"/>
        <v>27</v>
      </c>
      <c r="AE796" s="56">
        <f t="shared" si="145"/>
        <v>6.75</v>
      </c>
      <c r="AF796" s="41">
        <v>29</v>
      </c>
      <c r="AG796" s="41">
        <v>21</v>
      </c>
      <c r="AH796" s="41">
        <v>47</v>
      </c>
      <c r="AI796" s="41">
        <v>55</v>
      </c>
      <c r="AJ796" s="57">
        <f t="shared" si="146"/>
        <v>152</v>
      </c>
      <c r="AK796" s="57">
        <f t="shared" si="147"/>
        <v>38</v>
      </c>
      <c r="AL796" s="41">
        <v>14</v>
      </c>
      <c r="AM796" s="41">
        <v>32</v>
      </c>
      <c r="AN796" s="41">
        <v>5</v>
      </c>
      <c r="AO796" s="41">
        <v>19</v>
      </c>
      <c r="AP796" s="58">
        <f t="shared" si="148"/>
        <v>70</v>
      </c>
      <c r="AQ796" s="58">
        <f t="shared" si="149"/>
        <v>17.5</v>
      </c>
      <c r="AR796" s="41">
        <v>0</v>
      </c>
      <c r="AS796" s="41">
        <v>0</v>
      </c>
      <c r="AT796" s="41">
        <v>0</v>
      </c>
      <c r="AU796" s="41">
        <v>0</v>
      </c>
      <c r="AV796" s="59">
        <f t="shared" si="150"/>
        <v>0</v>
      </c>
      <c r="AW796" s="59">
        <f t="shared" si="151"/>
        <v>0</v>
      </c>
      <c r="AX796" s="41">
        <v>0</v>
      </c>
      <c r="AY796" s="41">
        <v>0</v>
      </c>
      <c r="AZ796" s="41">
        <v>2</v>
      </c>
      <c r="BA796" s="41">
        <v>0</v>
      </c>
      <c r="BB796" s="60">
        <f t="shared" si="152"/>
        <v>2</v>
      </c>
      <c r="BC796" s="60">
        <f t="shared" si="153"/>
        <v>0.5</v>
      </c>
      <c r="BD796" s="41">
        <f t="shared" si="154"/>
        <v>251</v>
      </c>
      <c r="BE796" s="41">
        <f t="shared" si="155"/>
        <v>1.224326937241294E-2</v>
      </c>
    </row>
    <row r="797" spans="1:57" x14ac:dyDescent="0.25">
      <c r="A797" s="41" t="s">
        <v>8580</v>
      </c>
      <c r="B797" s="41" t="s">
        <v>5426</v>
      </c>
      <c r="C797" s="41">
        <v>2</v>
      </c>
      <c r="D797" s="41">
        <v>0</v>
      </c>
      <c r="E797" s="41" t="s">
        <v>8581</v>
      </c>
      <c r="F797" s="41">
        <v>100</v>
      </c>
      <c r="G797" s="41">
        <v>100</v>
      </c>
      <c r="H797" s="41" t="s">
        <v>759</v>
      </c>
      <c r="I797" s="41" t="s">
        <v>374</v>
      </c>
      <c r="J797" s="41" t="s">
        <v>8582</v>
      </c>
      <c r="K797" s="41" t="s">
        <v>762</v>
      </c>
      <c r="L797" s="41" t="s">
        <v>762</v>
      </c>
      <c r="M797" s="41" t="s">
        <v>762</v>
      </c>
      <c r="N797" s="41" t="s">
        <v>762</v>
      </c>
      <c r="O797" s="41" t="s">
        <v>762</v>
      </c>
      <c r="P797" s="41" t="s">
        <v>45</v>
      </c>
      <c r="Q797" s="41" t="s">
        <v>46</v>
      </c>
      <c r="R797" s="41" t="s">
        <v>47</v>
      </c>
      <c r="S797" s="41" t="s">
        <v>52</v>
      </c>
      <c r="T797" s="41" t="s">
        <v>369</v>
      </c>
      <c r="U797" s="41" t="s">
        <v>374</v>
      </c>
      <c r="V797" s="41" t="s">
        <v>374</v>
      </c>
      <c r="W797" s="41" t="s">
        <v>8583</v>
      </c>
      <c r="X797" s="41" t="s">
        <v>8584</v>
      </c>
      <c r="Y797" s="41" t="s">
        <v>8584</v>
      </c>
      <c r="Z797" s="41">
        <v>84</v>
      </c>
      <c r="AA797" s="41">
        <v>306</v>
      </c>
      <c r="AB797" s="41">
        <v>2</v>
      </c>
      <c r="AC797" s="41">
        <v>40</v>
      </c>
      <c r="AD797" s="56">
        <f t="shared" si="144"/>
        <v>432</v>
      </c>
      <c r="AE797" s="56">
        <f t="shared" si="145"/>
        <v>108</v>
      </c>
      <c r="AF797" s="41">
        <v>9</v>
      </c>
      <c r="AG797" s="41">
        <v>80</v>
      </c>
      <c r="AH797" s="41">
        <v>16</v>
      </c>
      <c r="AI797" s="41">
        <v>15</v>
      </c>
      <c r="AJ797" s="57">
        <f t="shared" si="146"/>
        <v>120</v>
      </c>
      <c r="AK797" s="57">
        <f t="shared" si="147"/>
        <v>30</v>
      </c>
      <c r="AL797" s="41">
        <v>9</v>
      </c>
      <c r="AM797" s="41">
        <v>7</v>
      </c>
      <c r="AN797" s="41">
        <v>3</v>
      </c>
      <c r="AO797" s="41">
        <v>9</v>
      </c>
      <c r="AP797" s="58">
        <f t="shared" si="148"/>
        <v>28</v>
      </c>
      <c r="AQ797" s="58">
        <f t="shared" si="149"/>
        <v>7</v>
      </c>
      <c r="AR797" s="41">
        <v>1</v>
      </c>
      <c r="AS797" s="41">
        <v>3</v>
      </c>
      <c r="AT797" s="41">
        <v>1</v>
      </c>
      <c r="AU797" s="41">
        <v>1</v>
      </c>
      <c r="AV797" s="59">
        <f t="shared" si="150"/>
        <v>6</v>
      </c>
      <c r="AW797" s="59">
        <f t="shared" si="151"/>
        <v>1.5</v>
      </c>
      <c r="AX797" s="41">
        <v>2</v>
      </c>
      <c r="AY797" s="41">
        <v>1</v>
      </c>
      <c r="AZ797" s="41">
        <v>0</v>
      </c>
      <c r="BA797" s="41">
        <v>2</v>
      </c>
      <c r="BB797" s="60">
        <f t="shared" si="152"/>
        <v>5</v>
      </c>
      <c r="BC797" s="60">
        <f t="shared" si="153"/>
        <v>1.25</v>
      </c>
      <c r="BD797" s="41">
        <f t="shared" si="154"/>
        <v>591</v>
      </c>
      <c r="BE797" s="41">
        <f t="shared" si="155"/>
        <v>2.8827777685641619E-2</v>
      </c>
    </row>
    <row r="798" spans="1:57" x14ac:dyDescent="0.25">
      <c r="A798" s="41" t="s">
        <v>8083</v>
      </c>
      <c r="B798" s="41" t="s">
        <v>5426</v>
      </c>
      <c r="C798" s="41">
        <v>1</v>
      </c>
      <c r="D798" s="41">
        <v>0</v>
      </c>
      <c r="E798" s="41" t="s">
        <v>8084</v>
      </c>
      <c r="F798" s="41">
        <v>100</v>
      </c>
      <c r="G798" s="41">
        <v>100</v>
      </c>
      <c r="H798" s="41" t="s">
        <v>759</v>
      </c>
      <c r="I798" s="41" t="s">
        <v>374</v>
      </c>
      <c r="J798" s="41" t="s">
        <v>8085</v>
      </c>
      <c r="K798" s="41" t="s">
        <v>762</v>
      </c>
      <c r="L798" s="41" t="s">
        <v>762</v>
      </c>
      <c r="M798" s="41" t="s">
        <v>762</v>
      </c>
      <c r="N798" s="41" t="s">
        <v>762</v>
      </c>
      <c r="O798" s="41" t="s">
        <v>762</v>
      </c>
      <c r="P798" s="41" t="s">
        <v>45</v>
      </c>
      <c r="Q798" s="41" t="s">
        <v>46</v>
      </c>
      <c r="R798" s="41" t="s">
        <v>47</v>
      </c>
      <c r="S798" s="41" t="s">
        <v>52</v>
      </c>
      <c r="T798" s="41" t="s">
        <v>369</v>
      </c>
      <c r="U798" s="41" t="s">
        <v>374</v>
      </c>
      <c r="V798" s="41" t="s">
        <v>374</v>
      </c>
      <c r="W798" s="41" t="s">
        <v>8086</v>
      </c>
      <c r="X798" s="41" t="s">
        <v>8087</v>
      </c>
      <c r="Y798" s="41" t="s">
        <v>8087</v>
      </c>
      <c r="Z798" s="41">
        <v>5</v>
      </c>
      <c r="AA798" s="41">
        <v>1</v>
      </c>
      <c r="AB798" s="41">
        <v>15</v>
      </c>
      <c r="AC798" s="41">
        <v>0</v>
      </c>
      <c r="AD798" s="56">
        <f t="shared" si="144"/>
        <v>21</v>
      </c>
      <c r="AE798" s="56">
        <f t="shared" si="145"/>
        <v>5.25</v>
      </c>
      <c r="AF798" s="41">
        <v>5</v>
      </c>
      <c r="AG798" s="41">
        <v>1</v>
      </c>
      <c r="AH798" s="41">
        <v>0</v>
      </c>
      <c r="AI798" s="41">
        <v>0</v>
      </c>
      <c r="AJ798" s="57">
        <f t="shared" si="146"/>
        <v>6</v>
      </c>
      <c r="AK798" s="57">
        <f t="shared" si="147"/>
        <v>1.5</v>
      </c>
      <c r="AL798" s="41">
        <v>0</v>
      </c>
      <c r="AM798" s="41">
        <v>0</v>
      </c>
      <c r="AN798" s="41">
        <v>2</v>
      </c>
      <c r="AO798" s="41">
        <v>0</v>
      </c>
      <c r="AP798" s="58">
        <f t="shared" si="148"/>
        <v>2</v>
      </c>
      <c r="AQ798" s="58">
        <f t="shared" si="149"/>
        <v>0.5</v>
      </c>
      <c r="AR798" s="41">
        <v>0</v>
      </c>
      <c r="AS798" s="41">
        <v>0</v>
      </c>
      <c r="AT798" s="41">
        <v>2</v>
      </c>
      <c r="AU798" s="41">
        <v>0</v>
      </c>
      <c r="AV798" s="59">
        <f t="shared" si="150"/>
        <v>2</v>
      </c>
      <c r="AW798" s="59">
        <f t="shared" si="151"/>
        <v>0.5</v>
      </c>
      <c r="AX798" s="41">
        <v>0</v>
      </c>
      <c r="AY798" s="41">
        <v>0</v>
      </c>
      <c r="AZ798" s="41">
        <v>0</v>
      </c>
      <c r="BA798" s="41">
        <v>0</v>
      </c>
      <c r="BB798" s="60">
        <f t="shared" si="152"/>
        <v>0</v>
      </c>
      <c r="BC798" s="60">
        <f t="shared" si="153"/>
        <v>0</v>
      </c>
      <c r="BD798" s="41">
        <f t="shared" si="154"/>
        <v>31</v>
      </c>
      <c r="BE798" s="41">
        <f t="shared" si="155"/>
        <v>1.5121169344414387E-3</v>
      </c>
    </row>
    <row r="799" spans="1:57" x14ac:dyDescent="0.25">
      <c r="A799" s="41" t="s">
        <v>8038</v>
      </c>
      <c r="B799" s="41" t="s">
        <v>5426</v>
      </c>
      <c r="C799" s="41">
        <v>1</v>
      </c>
      <c r="D799" s="41">
        <v>0</v>
      </c>
      <c r="E799" s="41" t="s">
        <v>8039</v>
      </c>
      <c r="F799" s="41">
        <v>100</v>
      </c>
      <c r="G799" s="41">
        <v>100</v>
      </c>
      <c r="H799" s="41" t="s">
        <v>759</v>
      </c>
      <c r="I799" s="41" t="s">
        <v>374</v>
      </c>
      <c r="J799" s="41" t="s">
        <v>8040</v>
      </c>
      <c r="K799" s="41" t="s">
        <v>762</v>
      </c>
      <c r="L799" s="41" t="s">
        <v>762</v>
      </c>
      <c r="M799" s="41" t="s">
        <v>762</v>
      </c>
      <c r="N799" s="41" t="s">
        <v>762</v>
      </c>
      <c r="O799" s="41" t="s">
        <v>762</v>
      </c>
      <c r="P799" s="41" t="s">
        <v>45</v>
      </c>
      <c r="Q799" s="41" t="s">
        <v>46</v>
      </c>
      <c r="R799" s="41" t="s">
        <v>47</v>
      </c>
      <c r="S799" s="41" t="s">
        <v>52</v>
      </c>
      <c r="T799" s="41" t="s">
        <v>369</v>
      </c>
      <c r="U799" s="41" t="s">
        <v>374</v>
      </c>
      <c r="V799" s="41" t="s">
        <v>374</v>
      </c>
      <c r="W799" s="41" t="s">
        <v>8041</v>
      </c>
      <c r="X799" s="41" t="s">
        <v>8042</v>
      </c>
      <c r="Y799" s="41" t="s">
        <v>8042</v>
      </c>
      <c r="Z799" s="41">
        <v>78</v>
      </c>
      <c r="AA799" s="41">
        <v>119</v>
      </c>
      <c r="AB799" s="41">
        <v>90</v>
      </c>
      <c r="AC799" s="41">
        <v>170</v>
      </c>
      <c r="AD799" s="56">
        <f t="shared" si="144"/>
        <v>457</v>
      </c>
      <c r="AE799" s="56">
        <f t="shared" si="145"/>
        <v>114.25</v>
      </c>
      <c r="AF799" s="41">
        <v>3</v>
      </c>
      <c r="AG799" s="41">
        <v>11</v>
      </c>
      <c r="AH799" s="41">
        <v>1</v>
      </c>
      <c r="AI799" s="41">
        <v>5</v>
      </c>
      <c r="AJ799" s="57">
        <f t="shared" si="146"/>
        <v>20</v>
      </c>
      <c r="AK799" s="57">
        <f t="shared" si="147"/>
        <v>5</v>
      </c>
      <c r="AL799" s="41">
        <v>0</v>
      </c>
      <c r="AM799" s="41">
        <v>0</v>
      </c>
      <c r="AN799" s="41">
        <v>2</v>
      </c>
      <c r="AO799" s="41">
        <v>0</v>
      </c>
      <c r="AP799" s="58">
        <f t="shared" si="148"/>
        <v>2</v>
      </c>
      <c r="AQ799" s="58">
        <f t="shared" si="149"/>
        <v>0.5</v>
      </c>
      <c r="AR799" s="41">
        <v>0</v>
      </c>
      <c r="AS799" s="41">
        <v>0</v>
      </c>
      <c r="AT799" s="41">
        <v>0</v>
      </c>
      <c r="AU799" s="41">
        <v>0</v>
      </c>
      <c r="AV799" s="59">
        <f t="shared" si="150"/>
        <v>0</v>
      </c>
      <c r="AW799" s="59">
        <f t="shared" si="151"/>
        <v>0</v>
      </c>
      <c r="AX799" s="41">
        <v>2</v>
      </c>
      <c r="AY799" s="41">
        <v>0</v>
      </c>
      <c r="AZ799" s="41">
        <v>0</v>
      </c>
      <c r="BA799" s="41">
        <v>7</v>
      </c>
      <c r="BB799" s="60">
        <f t="shared" si="152"/>
        <v>9</v>
      </c>
      <c r="BC799" s="60">
        <f t="shared" si="153"/>
        <v>2.25</v>
      </c>
      <c r="BD799" s="41">
        <f t="shared" si="154"/>
        <v>488</v>
      </c>
      <c r="BE799" s="41">
        <f t="shared" si="155"/>
        <v>2.3803647226045874E-2</v>
      </c>
    </row>
    <row r="800" spans="1:57" x14ac:dyDescent="0.25">
      <c r="A800" s="41" t="s">
        <v>7645</v>
      </c>
      <c r="B800" s="41" t="s">
        <v>5426</v>
      </c>
      <c r="C800" s="41">
        <v>1</v>
      </c>
      <c r="D800" s="41">
        <v>0</v>
      </c>
      <c r="E800" s="41" t="s">
        <v>7646</v>
      </c>
      <c r="F800" s="41">
        <v>99.396000000000001</v>
      </c>
      <c r="G800" s="41">
        <v>100</v>
      </c>
      <c r="H800" s="41" t="s">
        <v>759</v>
      </c>
      <c r="I800" s="41" t="s">
        <v>374</v>
      </c>
      <c r="J800" s="41" t="s">
        <v>7647</v>
      </c>
      <c r="K800" s="41" t="s">
        <v>762</v>
      </c>
      <c r="L800" s="41" t="s">
        <v>762</v>
      </c>
      <c r="M800" s="41" t="s">
        <v>762</v>
      </c>
      <c r="N800" s="41" t="s">
        <v>762</v>
      </c>
      <c r="O800" s="41" t="s">
        <v>762</v>
      </c>
      <c r="P800" s="41" t="s">
        <v>45</v>
      </c>
      <c r="Q800" s="41" t="s">
        <v>46</v>
      </c>
      <c r="R800" s="41" t="s">
        <v>47</v>
      </c>
      <c r="S800" s="41" t="s">
        <v>52</v>
      </c>
      <c r="T800" s="41" t="s">
        <v>369</v>
      </c>
      <c r="U800" s="41" t="s">
        <v>374</v>
      </c>
      <c r="V800" s="41" t="s">
        <v>374</v>
      </c>
      <c r="W800" s="41" t="s">
        <v>7648</v>
      </c>
      <c r="X800" s="41" t="s">
        <v>7649</v>
      </c>
      <c r="Y800" s="41" t="s">
        <v>7650</v>
      </c>
      <c r="Z800" s="41">
        <v>10</v>
      </c>
      <c r="AA800" s="41">
        <v>0</v>
      </c>
      <c r="AB800" s="41">
        <v>0</v>
      </c>
      <c r="AC800" s="41">
        <v>0</v>
      </c>
      <c r="AD800" s="56">
        <f t="shared" si="144"/>
        <v>10</v>
      </c>
      <c r="AE800" s="56">
        <f t="shared" si="145"/>
        <v>2.5</v>
      </c>
      <c r="AF800" s="41">
        <v>5</v>
      </c>
      <c r="AG800" s="41">
        <v>59</v>
      </c>
      <c r="AH800" s="41">
        <v>7</v>
      </c>
      <c r="AI800" s="41">
        <v>4</v>
      </c>
      <c r="AJ800" s="57">
        <f t="shared" si="146"/>
        <v>75</v>
      </c>
      <c r="AK800" s="57">
        <f t="shared" si="147"/>
        <v>18.75</v>
      </c>
      <c r="AL800" s="41">
        <v>1</v>
      </c>
      <c r="AM800" s="41">
        <v>8</v>
      </c>
      <c r="AN800" s="41">
        <v>0</v>
      </c>
      <c r="AO800" s="41">
        <v>0</v>
      </c>
      <c r="AP800" s="58">
        <f t="shared" si="148"/>
        <v>9</v>
      </c>
      <c r="AQ800" s="58">
        <f t="shared" si="149"/>
        <v>2.25</v>
      </c>
      <c r="AR800" s="41">
        <v>0</v>
      </c>
      <c r="AS800" s="41">
        <v>0</v>
      </c>
      <c r="AT800" s="41">
        <v>0</v>
      </c>
      <c r="AU800" s="41">
        <v>0</v>
      </c>
      <c r="AV800" s="59">
        <f t="shared" si="150"/>
        <v>0</v>
      </c>
      <c r="AW800" s="59">
        <f t="shared" si="151"/>
        <v>0</v>
      </c>
      <c r="AX800" s="41">
        <v>0</v>
      </c>
      <c r="AY800" s="41">
        <v>0</v>
      </c>
      <c r="AZ800" s="41">
        <v>0</v>
      </c>
      <c r="BA800" s="41">
        <v>0</v>
      </c>
      <c r="BB800" s="60">
        <f t="shared" si="152"/>
        <v>0</v>
      </c>
      <c r="BC800" s="60">
        <f t="shared" si="153"/>
        <v>0</v>
      </c>
      <c r="BD800" s="41">
        <f t="shared" si="154"/>
        <v>94</v>
      </c>
      <c r="BE800" s="41">
        <f t="shared" si="155"/>
        <v>4.5851287689514589E-3</v>
      </c>
    </row>
    <row r="801" spans="1:57" x14ac:dyDescent="0.25">
      <c r="A801" s="41" t="s">
        <v>5809</v>
      </c>
      <c r="B801" s="41" t="s">
        <v>5426</v>
      </c>
      <c r="C801" s="41">
        <v>3</v>
      </c>
      <c r="D801" s="41">
        <v>0</v>
      </c>
      <c r="E801" s="41" t="s">
        <v>5810</v>
      </c>
      <c r="F801" s="41">
        <v>100</v>
      </c>
      <c r="G801" s="41">
        <v>100</v>
      </c>
      <c r="H801" s="41" t="s">
        <v>759</v>
      </c>
      <c r="I801" s="41" t="s">
        <v>374</v>
      </c>
      <c r="J801" s="41" t="s">
        <v>5811</v>
      </c>
      <c r="K801" s="41" t="s">
        <v>762</v>
      </c>
      <c r="L801" s="41" t="s">
        <v>762</v>
      </c>
      <c r="M801" s="41" t="s">
        <v>762</v>
      </c>
      <c r="N801" s="41" t="s">
        <v>762</v>
      </c>
      <c r="O801" s="41" t="s">
        <v>762</v>
      </c>
      <c r="P801" s="41" t="s">
        <v>45</v>
      </c>
      <c r="Q801" s="41" t="s">
        <v>46</v>
      </c>
      <c r="R801" s="41" t="s">
        <v>47</v>
      </c>
      <c r="S801" s="41" t="s">
        <v>52</v>
      </c>
      <c r="T801" s="41" t="s">
        <v>369</v>
      </c>
      <c r="U801" s="41" t="s">
        <v>374</v>
      </c>
      <c r="V801" s="41" t="s">
        <v>374</v>
      </c>
      <c r="W801" s="41" t="s">
        <v>5812</v>
      </c>
      <c r="X801" s="41" t="s">
        <v>5813</v>
      </c>
      <c r="Y801" s="41" t="s">
        <v>5813</v>
      </c>
      <c r="Z801" s="41">
        <v>28</v>
      </c>
      <c r="AA801" s="41">
        <v>31</v>
      </c>
      <c r="AB801" s="41">
        <v>18</v>
      </c>
      <c r="AC801" s="41">
        <v>45</v>
      </c>
      <c r="AD801" s="56">
        <f t="shared" si="144"/>
        <v>122</v>
      </c>
      <c r="AE801" s="56">
        <f t="shared" si="145"/>
        <v>30.5</v>
      </c>
      <c r="AF801" s="41">
        <v>3</v>
      </c>
      <c r="AG801" s="41">
        <v>0</v>
      </c>
      <c r="AH801" s="41">
        <v>1</v>
      </c>
      <c r="AI801" s="41">
        <v>0</v>
      </c>
      <c r="AJ801" s="57">
        <f t="shared" si="146"/>
        <v>4</v>
      </c>
      <c r="AK801" s="57">
        <f t="shared" si="147"/>
        <v>1</v>
      </c>
      <c r="AL801" s="41">
        <v>0</v>
      </c>
      <c r="AM801" s="41">
        <v>0</v>
      </c>
      <c r="AN801" s="41">
        <v>0</v>
      </c>
      <c r="AO801" s="41">
        <v>0</v>
      </c>
      <c r="AP801" s="58">
        <f t="shared" si="148"/>
        <v>0</v>
      </c>
      <c r="AQ801" s="58">
        <f t="shared" si="149"/>
        <v>0</v>
      </c>
      <c r="AR801" s="41">
        <v>0</v>
      </c>
      <c r="AS801" s="41">
        <v>0</v>
      </c>
      <c r="AT801" s="41">
        <v>0</v>
      </c>
      <c r="AU801" s="41">
        <v>0</v>
      </c>
      <c r="AV801" s="59">
        <f t="shared" si="150"/>
        <v>0</v>
      </c>
      <c r="AW801" s="59">
        <f t="shared" si="151"/>
        <v>0</v>
      </c>
      <c r="AX801" s="41">
        <v>0</v>
      </c>
      <c r="AY801" s="41">
        <v>0</v>
      </c>
      <c r="AZ801" s="41">
        <v>0</v>
      </c>
      <c r="BA801" s="41">
        <v>0</v>
      </c>
      <c r="BB801" s="60">
        <f t="shared" si="152"/>
        <v>0</v>
      </c>
      <c r="BC801" s="60">
        <f t="shared" si="153"/>
        <v>0</v>
      </c>
      <c r="BD801" s="41">
        <f t="shared" si="154"/>
        <v>126</v>
      </c>
      <c r="BE801" s="41">
        <f t="shared" si="155"/>
        <v>6.1460236690200412E-3</v>
      </c>
    </row>
    <row r="802" spans="1:57" x14ac:dyDescent="0.25">
      <c r="A802" s="41" t="s">
        <v>8440</v>
      </c>
      <c r="B802" s="41" t="s">
        <v>5426</v>
      </c>
      <c r="C802" s="41">
        <v>1</v>
      </c>
      <c r="D802" s="41">
        <v>0</v>
      </c>
      <c r="E802" s="41" t="s">
        <v>8441</v>
      </c>
      <c r="F802" s="41">
        <v>100</v>
      </c>
      <c r="G802" s="41">
        <v>100</v>
      </c>
      <c r="H802" s="41" t="s">
        <v>759</v>
      </c>
      <c r="I802" s="41" t="s">
        <v>374</v>
      </c>
      <c r="J802" s="41" t="s">
        <v>8442</v>
      </c>
      <c r="K802" s="41" t="s">
        <v>762</v>
      </c>
      <c r="L802" s="41" t="s">
        <v>762</v>
      </c>
      <c r="M802" s="41" t="s">
        <v>762</v>
      </c>
      <c r="N802" s="41" t="s">
        <v>762</v>
      </c>
      <c r="O802" s="41" t="s">
        <v>762</v>
      </c>
      <c r="P802" s="41" t="s">
        <v>45</v>
      </c>
      <c r="Q802" s="41" t="s">
        <v>46</v>
      </c>
      <c r="R802" s="41" t="s">
        <v>47</v>
      </c>
      <c r="S802" s="41" t="s">
        <v>52</v>
      </c>
      <c r="T802" s="41" t="s">
        <v>369</v>
      </c>
      <c r="U802" s="41" t="s">
        <v>374</v>
      </c>
      <c r="V802" s="41" t="s">
        <v>374</v>
      </c>
      <c r="W802" s="41" t="s">
        <v>8441</v>
      </c>
      <c r="X802" s="41" t="s">
        <v>8443</v>
      </c>
      <c r="Y802" s="41" t="s">
        <v>8443</v>
      </c>
      <c r="Z802" s="41">
        <v>15</v>
      </c>
      <c r="AA802" s="41">
        <v>3</v>
      </c>
      <c r="AB802" s="41">
        <v>0</v>
      </c>
      <c r="AC802" s="41">
        <v>0</v>
      </c>
      <c r="AD802" s="56">
        <f t="shared" si="144"/>
        <v>18</v>
      </c>
      <c r="AE802" s="56">
        <f t="shared" si="145"/>
        <v>4.5</v>
      </c>
      <c r="AF802" s="41">
        <v>6</v>
      </c>
      <c r="AG802" s="41">
        <v>108</v>
      </c>
      <c r="AH802" s="41">
        <v>12</v>
      </c>
      <c r="AI802" s="41">
        <v>14</v>
      </c>
      <c r="AJ802" s="57">
        <f t="shared" si="146"/>
        <v>140</v>
      </c>
      <c r="AK802" s="57">
        <f t="shared" si="147"/>
        <v>35</v>
      </c>
      <c r="AL802" s="41">
        <v>6</v>
      </c>
      <c r="AM802" s="41">
        <v>5</v>
      </c>
      <c r="AN802" s="41">
        <v>3</v>
      </c>
      <c r="AO802" s="41">
        <v>1</v>
      </c>
      <c r="AP802" s="58">
        <f t="shared" si="148"/>
        <v>15</v>
      </c>
      <c r="AQ802" s="58">
        <f t="shared" si="149"/>
        <v>3.75</v>
      </c>
      <c r="AR802" s="41">
        <v>0</v>
      </c>
      <c r="AS802" s="41">
        <v>0</v>
      </c>
      <c r="AT802" s="41">
        <v>0</v>
      </c>
      <c r="AU802" s="41">
        <v>0</v>
      </c>
      <c r="AV802" s="59">
        <f t="shared" si="150"/>
        <v>0</v>
      </c>
      <c r="AW802" s="59">
        <f t="shared" si="151"/>
        <v>0</v>
      </c>
      <c r="AX802" s="41">
        <v>0</v>
      </c>
      <c r="AY802" s="41">
        <v>0</v>
      </c>
      <c r="AZ802" s="41">
        <v>1</v>
      </c>
      <c r="BA802" s="41">
        <v>1</v>
      </c>
      <c r="BB802" s="60">
        <f t="shared" si="152"/>
        <v>2</v>
      </c>
      <c r="BC802" s="60">
        <f t="shared" si="153"/>
        <v>0.5</v>
      </c>
      <c r="BD802" s="41">
        <f t="shared" si="154"/>
        <v>175</v>
      </c>
      <c r="BE802" s="41">
        <f t="shared" si="155"/>
        <v>8.536143984750057E-3</v>
      </c>
    </row>
    <row r="803" spans="1:57" x14ac:dyDescent="0.25">
      <c r="A803" s="41" t="s">
        <v>6259</v>
      </c>
      <c r="B803" s="41" t="s">
        <v>5426</v>
      </c>
      <c r="C803" s="41">
        <v>2</v>
      </c>
      <c r="D803" s="41">
        <v>0</v>
      </c>
      <c r="E803" s="41" t="s">
        <v>6260</v>
      </c>
      <c r="F803" s="41">
        <v>100</v>
      </c>
      <c r="G803" s="41">
        <v>100</v>
      </c>
      <c r="H803" s="41" t="s">
        <v>759</v>
      </c>
      <c r="I803" s="41" t="s">
        <v>374</v>
      </c>
      <c r="J803" s="41" t="s">
        <v>6261</v>
      </c>
      <c r="K803" s="41" t="s">
        <v>762</v>
      </c>
      <c r="L803" s="41" t="s">
        <v>762</v>
      </c>
      <c r="M803" s="41" t="s">
        <v>762</v>
      </c>
      <c r="N803" s="41" t="s">
        <v>762</v>
      </c>
      <c r="O803" s="41" t="s">
        <v>762</v>
      </c>
      <c r="P803" s="41" t="s">
        <v>45</v>
      </c>
      <c r="Q803" s="41" t="s">
        <v>46</v>
      </c>
      <c r="R803" s="41" t="s">
        <v>47</v>
      </c>
      <c r="S803" s="41" t="s">
        <v>52</v>
      </c>
      <c r="T803" s="41" t="s">
        <v>369</v>
      </c>
      <c r="U803" s="41" t="s">
        <v>374</v>
      </c>
      <c r="V803" s="41" t="s">
        <v>374</v>
      </c>
      <c r="W803" s="41" t="s">
        <v>6262</v>
      </c>
      <c r="X803" s="41" t="s">
        <v>6263</v>
      </c>
      <c r="Y803" s="41" t="s">
        <v>6263</v>
      </c>
      <c r="Z803" s="41">
        <v>0</v>
      </c>
      <c r="AA803" s="41">
        <v>0</v>
      </c>
      <c r="AB803" s="41">
        <v>0</v>
      </c>
      <c r="AC803" s="41">
        <v>0</v>
      </c>
      <c r="AD803" s="56">
        <f t="shared" si="144"/>
        <v>0</v>
      </c>
      <c r="AE803" s="56">
        <f t="shared" si="145"/>
        <v>0</v>
      </c>
      <c r="AF803" s="41">
        <v>0</v>
      </c>
      <c r="AG803" s="41">
        <v>0</v>
      </c>
      <c r="AH803" s="41">
        <v>2</v>
      </c>
      <c r="AI803" s="41">
        <v>0</v>
      </c>
      <c r="AJ803" s="57">
        <f t="shared" si="146"/>
        <v>2</v>
      </c>
      <c r="AK803" s="57">
        <f t="shared" si="147"/>
        <v>0.5</v>
      </c>
      <c r="AL803" s="41">
        <v>3</v>
      </c>
      <c r="AM803" s="41">
        <v>4</v>
      </c>
      <c r="AN803" s="41">
        <v>4</v>
      </c>
      <c r="AO803" s="41">
        <v>6</v>
      </c>
      <c r="AP803" s="58">
        <f t="shared" si="148"/>
        <v>17</v>
      </c>
      <c r="AQ803" s="58">
        <f t="shared" si="149"/>
        <v>4.25</v>
      </c>
      <c r="AR803" s="41">
        <v>51</v>
      </c>
      <c r="AS803" s="41">
        <v>33</v>
      </c>
      <c r="AT803" s="41">
        <v>41</v>
      </c>
      <c r="AU803" s="41">
        <v>42</v>
      </c>
      <c r="AV803" s="59">
        <f t="shared" si="150"/>
        <v>167</v>
      </c>
      <c r="AW803" s="59">
        <f t="shared" si="151"/>
        <v>41.75</v>
      </c>
      <c r="AX803" s="41">
        <v>46</v>
      </c>
      <c r="AY803" s="41">
        <v>23</v>
      </c>
      <c r="AZ803" s="41">
        <v>52</v>
      </c>
      <c r="BA803" s="41">
        <v>44</v>
      </c>
      <c r="BB803" s="60">
        <f t="shared" si="152"/>
        <v>165</v>
      </c>
      <c r="BC803" s="60">
        <f t="shared" si="153"/>
        <v>41.25</v>
      </c>
      <c r="BD803" s="41">
        <f t="shared" si="154"/>
        <v>351</v>
      </c>
      <c r="BE803" s="41">
        <f t="shared" si="155"/>
        <v>1.7121065935127258E-2</v>
      </c>
    </row>
    <row r="804" spans="1:57" x14ac:dyDescent="0.25">
      <c r="A804" s="41" t="s">
        <v>597</v>
      </c>
      <c r="B804" s="41" t="s">
        <v>757</v>
      </c>
      <c r="C804" s="41">
        <v>3</v>
      </c>
      <c r="D804" s="41">
        <v>2</v>
      </c>
      <c r="E804" s="41" t="s">
        <v>2218</v>
      </c>
      <c r="F804" s="41">
        <v>100</v>
      </c>
      <c r="G804" s="41">
        <v>100</v>
      </c>
      <c r="H804" s="41" t="s">
        <v>759</v>
      </c>
      <c r="I804" s="41" t="s">
        <v>2219</v>
      </c>
      <c r="J804" s="41" t="s">
        <v>2220</v>
      </c>
      <c r="K804" s="41" t="s">
        <v>2221</v>
      </c>
      <c r="L804" s="41">
        <v>2</v>
      </c>
      <c r="M804" s="41" t="s">
        <v>2222</v>
      </c>
      <c r="N804" s="41" t="s">
        <v>2223</v>
      </c>
      <c r="O804" s="41" t="s">
        <v>885</v>
      </c>
      <c r="P804" s="41" t="s">
        <v>45</v>
      </c>
      <c r="Q804" s="41" t="s">
        <v>46</v>
      </c>
      <c r="R804" s="41" t="s">
        <v>47</v>
      </c>
      <c r="S804" s="41" t="s">
        <v>52</v>
      </c>
      <c r="T804" s="41" t="s">
        <v>369</v>
      </c>
      <c r="U804" s="41" t="s">
        <v>374</v>
      </c>
      <c r="V804" s="41" t="s">
        <v>2221</v>
      </c>
      <c r="W804" s="41" t="s">
        <v>2224</v>
      </c>
      <c r="X804" s="41" t="s">
        <v>2225</v>
      </c>
      <c r="Y804" s="41" t="s">
        <v>2226</v>
      </c>
      <c r="Z804" s="41">
        <v>27</v>
      </c>
      <c r="AA804" s="41">
        <v>5</v>
      </c>
      <c r="AB804" s="41">
        <v>1</v>
      </c>
      <c r="AC804" s="41">
        <v>106</v>
      </c>
      <c r="AD804" s="56">
        <f t="shared" si="144"/>
        <v>139</v>
      </c>
      <c r="AE804" s="56">
        <f t="shared" si="145"/>
        <v>34.75</v>
      </c>
      <c r="AF804" s="41">
        <v>3</v>
      </c>
      <c r="AG804" s="41">
        <v>0</v>
      </c>
      <c r="AH804" s="41">
        <v>0</v>
      </c>
      <c r="AI804" s="41">
        <v>0</v>
      </c>
      <c r="AJ804" s="57">
        <f t="shared" si="146"/>
        <v>3</v>
      </c>
      <c r="AK804" s="57">
        <f t="shared" si="147"/>
        <v>0.75</v>
      </c>
      <c r="AL804" s="41">
        <v>0</v>
      </c>
      <c r="AM804" s="41">
        <v>0</v>
      </c>
      <c r="AN804" s="41">
        <v>0</v>
      </c>
      <c r="AO804" s="41">
        <v>0</v>
      </c>
      <c r="AP804" s="58">
        <f t="shared" si="148"/>
        <v>0</v>
      </c>
      <c r="AQ804" s="58">
        <f t="shared" si="149"/>
        <v>0</v>
      </c>
      <c r="AR804" s="41">
        <v>0</v>
      </c>
      <c r="AS804" s="41">
        <v>0</v>
      </c>
      <c r="AT804" s="41">
        <v>0</v>
      </c>
      <c r="AU804" s="41">
        <v>0</v>
      </c>
      <c r="AV804" s="59">
        <f t="shared" si="150"/>
        <v>0</v>
      </c>
      <c r="AW804" s="59">
        <f t="shared" si="151"/>
        <v>0</v>
      </c>
      <c r="AX804" s="41">
        <v>0</v>
      </c>
      <c r="AY804" s="41">
        <v>0</v>
      </c>
      <c r="AZ804" s="41">
        <v>0</v>
      </c>
      <c r="BA804" s="41">
        <v>0</v>
      </c>
      <c r="BB804" s="60">
        <f t="shared" si="152"/>
        <v>0</v>
      </c>
      <c r="BC804" s="60">
        <f t="shared" si="153"/>
        <v>0</v>
      </c>
      <c r="BD804" s="41">
        <f t="shared" si="154"/>
        <v>142</v>
      </c>
      <c r="BE804" s="41">
        <f t="shared" si="155"/>
        <v>6.9264711190543315E-3</v>
      </c>
    </row>
    <row r="805" spans="1:57" x14ac:dyDescent="0.25">
      <c r="A805" s="41" t="s">
        <v>375</v>
      </c>
      <c r="B805" s="41" t="s">
        <v>757</v>
      </c>
      <c r="C805" s="41">
        <v>2</v>
      </c>
      <c r="D805" s="41">
        <v>0</v>
      </c>
      <c r="E805" s="41" t="s">
        <v>3318</v>
      </c>
      <c r="F805" s="41">
        <v>100</v>
      </c>
      <c r="G805" s="41">
        <v>100</v>
      </c>
      <c r="H805" s="41" t="s">
        <v>759</v>
      </c>
      <c r="I805" s="41" t="s">
        <v>3319</v>
      </c>
      <c r="J805" s="41" t="s">
        <v>3320</v>
      </c>
      <c r="K805" s="41" t="s">
        <v>3319</v>
      </c>
      <c r="L805" s="41">
        <v>0</v>
      </c>
      <c r="M805" s="41" t="s">
        <v>3321</v>
      </c>
      <c r="N805" s="41" t="s">
        <v>3322</v>
      </c>
      <c r="O805" s="41" t="s">
        <v>885</v>
      </c>
      <c r="P805" s="41" t="s">
        <v>45</v>
      </c>
      <c r="Q805" s="41" t="s">
        <v>46</v>
      </c>
      <c r="R805" s="41" t="s">
        <v>47</v>
      </c>
      <c r="S805" s="41" t="s">
        <v>52</v>
      </c>
      <c r="T805" s="41" t="s">
        <v>369</v>
      </c>
      <c r="U805" s="41" t="s">
        <v>374</v>
      </c>
      <c r="V805" s="41" t="s">
        <v>3319</v>
      </c>
      <c r="W805" s="41" t="s">
        <v>3323</v>
      </c>
      <c r="X805" s="41" t="s">
        <v>3324</v>
      </c>
      <c r="Y805" s="41" t="s">
        <v>3324</v>
      </c>
      <c r="Z805" s="41">
        <v>19</v>
      </c>
      <c r="AA805" s="41">
        <v>9</v>
      </c>
      <c r="AB805" s="41">
        <v>0</v>
      </c>
      <c r="AC805" s="41">
        <v>7</v>
      </c>
      <c r="AD805" s="56">
        <f t="shared" si="144"/>
        <v>35</v>
      </c>
      <c r="AE805" s="56">
        <f t="shared" si="145"/>
        <v>8.75</v>
      </c>
      <c r="AF805" s="41">
        <v>43</v>
      </c>
      <c r="AG805" s="41">
        <v>108</v>
      </c>
      <c r="AH805" s="41">
        <v>25</v>
      </c>
      <c r="AI805" s="41">
        <v>64</v>
      </c>
      <c r="AJ805" s="57">
        <f t="shared" si="146"/>
        <v>240</v>
      </c>
      <c r="AK805" s="57">
        <f t="shared" si="147"/>
        <v>60</v>
      </c>
      <c r="AL805" s="41">
        <v>67</v>
      </c>
      <c r="AM805" s="41">
        <v>28</v>
      </c>
      <c r="AN805" s="41">
        <v>24</v>
      </c>
      <c r="AO805" s="41">
        <v>60</v>
      </c>
      <c r="AP805" s="58">
        <f t="shared" si="148"/>
        <v>179</v>
      </c>
      <c r="AQ805" s="58">
        <f t="shared" si="149"/>
        <v>44.75</v>
      </c>
      <c r="AR805" s="41">
        <v>1</v>
      </c>
      <c r="AS805" s="41">
        <v>0</v>
      </c>
      <c r="AT805" s="41">
        <v>1</v>
      </c>
      <c r="AU805" s="41">
        <v>0</v>
      </c>
      <c r="AV805" s="59">
        <f t="shared" si="150"/>
        <v>2</v>
      </c>
      <c r="AW805" s="59">
        <f t="shared" si="151"/>
        <v>0.5</v>
      </c>
      <c r="AX805" s="41">
        <v>4</v>
      </c>
      <c r="AY805" s="41">
        <v>1</v>
      </c>
      <c r="AZ805" s="41">
        <v>3</v>
      </c>
      <c r="BA805" s="41">
        <v>2</v>
      </c>
      <c r="BB805" s="60">
        <f t="shared" si="152"/>
        <v>10</v>
      </c>
      <c r="BC805" s="60">
        <f t="shared" si="153"/>
        <v>2.5</v>
      </c>
      <c r="BD805" s="41">
        <f t="shared" si="154"/>
        <v>466</v>
      </c>
      <c r="BE805" s="41">
        <f t="shared" si="155"/>
        <v>2.2730531982248722E-2</v>
      </c>
    </row>
    <row r="806" spans="1:57" x14ac:dyDescent="0.25">
      <c r="A806" s="41" t="s">
        <v>373</v>
      </c>
      <c r="B806" s="41" t="s">
        <v>757</v>
      </c>
      <c r="C806" s="41">
        <v>1</v>
      </c>
      <c r="D806" s="41">
        <v>0</v>
      </c>
      <c r="E806" s="41" t="s">
        <v>3719</v>
      </c>
      <c r="F806" s="41">
        <v>100</v>
      </c>
      <c r="G806" s="41">
        <v>100</v>
      </c>
      <c r="H806" s="41" t="s">
        <v>759</v>
      </c>
      <c r="I806" s="41" t="s">
        <v>3720</v>
      </c>
      <c r="J806" s="41" t="s">
        <v>3721</v>
      </c>
      <c r="K806" s="41" t="s">
        <v>3720</v>
      </c>
      <c r="L806" s="41">
        <v>0</v>
      </c>
      <c r="M806" s="41" t="s">
        <v>3720</v>
      </c>
      <c r="N806" s="41" t="s">
        <v>3722</v>
      </c>
      <c r="O806" s="41" t="s">
        <v>870</v>
      </c>
      <c r="P806" s="41" t="s">
        <v>45</v>
      </c>
      <c r="Q806" s="41" t="s">
        <v>46</v>
      </c>
      <c r="R806" s="41" t="s">
        <v>47</v>
      </c>
      <c r="S806" s="41" t="s">
        <v>52</v>
      </c>
      <c r="T806" s="41" t="s">
        <v>369</v>
      </c>
      <c r="U806" s="41" t="s">
        <v>374</v>
      </c>
      <c r="V806" s="41" t="s">
        <v>3720</v>
      </c>
      <c r="W806" s="41" t="s">
        <v>3723</v>
      </c>
      <c r="X806" s="41" t="s">
        <v>3724</v>
      </c>
      <c r="Y806" s="41" t="s">
        <v>3725</v>
      </c>
      <c r="Z806" s="41">
        <v>90</v>
      </c>
      <c r="AA806" s="41">
        <v>20</v>
      </c>
      <c r="AB806" s="41">
        <v>2</v>
      </c>
      <c r="AC806" s="41">
        <v>185</v>
      </c>
      <c r="AD806" s="56">
        <f t="shared" si="144"/>
        <v>297</v>
      </c>
      <c r="AE806" s="56">
        <f t="shared" si="145"/>
        <v>74.25</v>
      </c>
      <c r="AF806" s="41">
        <v>0</v>
      </c>
      <c r="AG806" s="41">
        <v>0</v>
      </c>
      <c r="AH806" s="41">
        <v>0</v>
      </c>
      <c r="AI806" s="41">
        <v>0</v>
      </c>
      <c r="AJ806" s="57">
        <f t="shared" si="146"/>
        <v>0</v>
      </c>
      <c r="AK806" s="57">
        <f t="shared" si="147"/>
        <v>0</v>
      </c>
      <c r="AL806" s="41">
        <v>0</v>
      </c>
      <c r="AM806" s="41">
        <v>0</v>
      </c>
      <c r="AN806" s="41">
        <v>0</v>
      </c>
      <c r="AO806" s="41">
        <v>0</v>
      </c>
      <c r="AP806" s="58">
        <f t="shared" si="148"/>
        <v>0</v>
      </c>
      <c r="AQ806" s="58">
        <f t="shared" si="149"/>
        <v>0</v>
      </c>
      <c r="AR806" s="41">
        <v>0</v>
      </c>
      <c r="AS806" s="41">
        <v>0</v>
      </c>
      <c r="AT806" s="41">
        <v>0</v>
      </c>
      <c r="AU806" s="41">
        <v>0</v>
      </c>
      <c r="AV806" s="59">
        <f t="shared" si="150"/>
        <v>0</v>
      </c>
      <c r="AW806" s="59">
        <f t="shared" si="151"/>
        <v>0</v>
      </c>
      <c r="AX806" s="41">
        <v>0</v>
      </c>
      <c r="AY806" s="41">
        <v>0</v>
      </c>
      <c r="AZ806" s="41">
        <v>0</v>
      </c>
      <c r="BA806" s="41">
        <v>0</v>
      </c>
      <c r="BB806" s="60">
        <f t="shared" si="152"/>
        <v>0</v>
      </c>
      <c r="BC806" s="60">
        <f t="shared" si="153"/>
        <v>0</v>
      </c>
      <c r="BD806" s="41">
        <f t="shared" si="154"/>
        <v>297</v>
      </c>
      <c r="BE806" s="41">
        <f t="shared" si="155"/>
        <v>1.4487055791261527E-2</v>
      </c>
    </row>
    <row r="807" spans="1:57" x14ac:dyDescent="0.25">
      <c r="A807" s="41" t="s">
        <v>10973</v>
      </c>
      <c r="B807" s="41" t="s">
        <v>9568</v>
      </c>
      <c r="C807" s="41">
        <v>1</v>
      </c>
      <c r="D807" s="41">
        <v>0</v>
      </c>
      <c r="E807" s="41" t="s">
        <v>10974</v>
      </c>
      <c r="F807" s="41">
        <v>99.7</v>
      </c>
      <c r="G807" s="41">
        <v>100</v>
      </c>
      <c r="H807" s="41" t="s">
        <v>759</v>
      </c>
      <c r="I807" s="41" t="s">
        <v>8370</v>
      </c>
      <c r="J807" s="41" t="s">
        <v>10975</v>
      </c>
      <c r="K807" s="41" t="s">
        <v>762</v>
      </c>
      <c r="L807" s="41" t="s">
        <v>762</v>
      </c>
      <c r="M807" s="41" t="s">
        <v>762</v>
      </c>
      <c r="N807" s="41" t="s">
        <v>762</v>
      </c>
      <c r="O807" s="41" t="s">
        <v>762</v>
      </c>
      <c r="P807" s="41" t="s">
        <v>45</v>
      </c>
      <c r="Q807" s="41" t="s">
        <v>46</v>
      </c>
      <c r="R807" s="41" t="s">
        <v>47</v>
      </c>
      <c r="S807" s="41" t="s">
        <v>48</v>
      </c>
      <c r="T807" s="41" t="s">
        <v>8370</v>
      </c>
      <c r="U807" s="41" t="s">
        <v>8370</v>
      </c>
      <c r="V807" s="41" t="s">
        <v>8370</v>
      </c>
      <c r="W807" s="41" t="s">
        <v>10974</v>
      </c>
      <c r="X807" s="41" t="s">
        <v>10976</v>
      </c>
      <c r="Y807" s="41" t="s">
        <v>10977</v>
      </c>
      <c r="Z807" s="41">
        <v>32</v>
      </c>
      <c r="AA807" s="41">
        <v>12</v>
      </c>
      <c r="AB807" s="41">
        <v>0</v>
      </c>
      <c r="AC807" s="41">
        <v>21</v>
      </c>
      <c r="AD807" s="56">
        <f t="shared" si="144"/>
        <v>65</v>
      </c>
      <c r="AE807" s="56">
        <f t="shared" si="145"/>
        <v>16.25</v>
      </c>
      <c r="AF807" s="41">
        <v>3</v>
      </c>
      <c r="AG807" s="41">
        <v>3</v>
      </c>
      <c r="AH807" s="41">
        <v>1</v>
      </c>
      <c r="AI807" s="41">
        <v>1</v>
      </c>
      <c r="AJ807" s="57">
        <f t="shared" si="146"/>
        <v>8</v>
      </c>
      <c r="AK807" s="57">
        <f t="shared" si="147"/>
        <v>2</v>
      </c>
      <c r="AL807" s="41">
        <v>0</v>
      </c>
      <c r="AM807" s="41">
        <v>0</v>
      </c>
      <c r="AN807" s="41">
        <v>0</v>
      </c>
      <c r="AO807" s="41">
        <v>0</v>
      </c>
      <c r="AP807" s="58">
        <f t="shared" si="148"/>
        <v>0</v>
      </c>
      <c r="AQ807" s="58">
        <f t="shared" si="149"/>
        <v>0</v>
      </c>
      <c r="AR807" s="41">
        <v>0</v>
      </c>
      <c r="AS807" s="41">
        <v>0</v>
      </c>
      <c r="AT807" s="41">
        <v>0</v>
      </c>
      <c r="AU807" s="41">
        <v>1</v>
      </c>
      <c r="AV807" s="59">
        <f t="shared" si="150"/>
        <v>1</v>
      </c>
      <c r="AW807" s="59">
        <f t="shared" si="151"/>
        <v>0.25</v>
      </c>
      <c r="AX807" s="41">
        <v>0</v>
      </c>
      <c r="AY807" s="41">
        <v>1</v>
      </c>
      <c r="AZ807" s="41">
        <v>0</v>
      </c>
      <c r="BA807" s="41">
        <v>0</v>
      </c>
      <c r="BB807" s="60">
        <f t="shared" si="152"/>
        <v>1</v>
      </c>
      <c r="BC807" s="60">
        <f t="shared" si="153"/>
        <v>0.25</v>
      </c>
      <c r="BD807" s="41">
        <f t="shared" si="154"/>
        <v>75</v>
      </c>
      <c r="BE807" s="41">
        <f t="shared" si="155"/>
        <v>3.6583474220357385E-3</v>
      </c>
    </row>
    <row r="808" spans="1:57" x14ac:dyDescent="0.25">
      <c r="A808" s="41" t="s">
        <v>10509</v>
      </c>
      <c r="B808" s="41" t="s">
        <v>9568</v>
      </c>
      <c r="C808" s="41">
        <v>1</v>
      </c>
      <c r="D808" s="41">
        <v>0</v>
      </c>
      <c r="E808" s="41" t="s">
        <v>10510</v>
      </c>
      <c r="F808" s="41">
        <v>100</v>
      </c>
      <c r="G808" s="41">
        <v>100</v>
      </c>
      <c r="H808" s="41" t="s">
        <v>759</v>
      </c>
      <c r="I808" s="41" t="s">
        <v>8370</v>
      </c>
      <c r="J808" s="41" t="s">
        <v>10511</v>
      </c>
      <c r="K808" s="41" t="s">
        <v>762</v>
      </c>
      <c r="L808" s="41" t="s">
        <v>762</v>
      </c>
      <c r="M808" s="41" t="s">
        <v>762</v>
      </c>
      <c r="N808" s="41" t="s">
        <v>762</v>
      </c>
      <c r="O808" s="41" t="s">
        <v>762</v>
      </c>
      <c r="P808" s="41" t="s">
        <v>45</v>
      </c>
      <c r="Q808" s="41" t="s">
        <v>46</v>
      </c>
      <c r="R808" s="41" t="s">
        <v>47</v>
      </c>
      <c r="S808" s="41" t="s">
        <v>48</v>
      </c>
      <c r="T808" s="41" t="s">
        <v>8370</v>
      </c>
      <c r="U808" s="41" t="s">
        <v>8370</v>
      </c>
      <c r="V808" s="41" t="s">
        <v>8370</v>
      </c>
      <c r="W808" s="41" t="s">
        <v>10512</v>
      </c>
      <c r="X808" s="41" t="s">
        <v>10513</v>
      </c>
      <c r="Y808" s="41" t="s">
        <v>10513</v>
      </c>
      <c r="Z808" s="41">
        <v>20</v>
      </c>
      <c r="AA808" s="41">
        <v>21</v>
      </c>
      <c r="AB808" s="41">
        <v>14</v>
      </c>
      <c r="AC808" s="41">
        <v>28</v>
      </c>
      <c r="AD808" s="56">
        <f t="shared" si="144"/>
        <v>83</v>
      </c>
      <c r="AE808" s="56">
        <f t="shared" si="145"/>
        <v>20.75</v>
      </c>
      <c r="AF808" s="41">
        <v>17</v>
      </c>
      <c r="AG808" s="41">
        <v>5</v>
      </c>
      <c r="AH808" s="41">
        <v>0</v>
      </c>
      <c r="AI808" s="41">
        <v>1</v>
      </c>
      <c r="AJ808" s="57">
        <f t="shared" si="146"/>
        <v>23</v>
      </c>
      <c r="AK808" s="57">
        <f t="shared" si="147"/>
        <v>5.75</v>
      </c>
      <c r="AL808" s="41">
        <v>0</v>
      </c>
      <c r="AM808" s="41">
        <v>0</v>
      </c>
      <c r="AN808" s="41">
        <v>0</v>
      </c>
      <c r="AO808" s="41">
        <v>0</v>
      </c>
      <c r="AP808" s="58">
        <f t="shared" si="148"/>
        <v>0</v>
      </c>
      <c r="AQ808" s="58">
        <f t="shared" si="149"/>
        <v>0</v>
      </c>
      <c r="AR808" s="41">
        <v>0</v>
      </c>
      <c r="AS808" s="41">
        <v>0</v>
      </c>
      <c r="AT808" s="41">
        <v>0</v>
      </c>
      <c r="AU808" s="41">
        <v>0</v>
      </c>
      <c r="AV808" s="59">
        <f t="shared" si="150"/>
        <v>0</v>
      </c>
      <c r="AW808" s="59">
        <f t="shared" si="151"/>
        <v>0</v>
      </c>
      <c r="AX808" s="41">
        <v>0</v>
      </c>
      <c r="AY808" s="41">
        <v>0</v>
      </c>
      <c r="AZ808" s="41">
        <v>0</v>
      </c>
      <c r="BA808" s="41">
        <v>0</v>
      </c>
      <c r="BB808" s="60">
        <f t="shared" si="152"/>
        <v>0</v>
      </c>
      <c r="BC808" s="60">
        <f t="shared" si="153"/>
        <v>0</v>
      </c>
      <c r="BD808" s="41">
        <f t="shared" si="154"/>
        <v>106</v>
      </c>
      <c r="BE808" s="41">
        <f t="shared" si="155"/>
        <v>5.1704643564771773E-3</v>
      </c>
    </row>
    <row r="809" spans="1:57" x14ac:dyDescent="0.25">
      <c r="A809" s="41" t="s">
        <v>11004</v>
      </c>
      <c r="B809" s="41" t="s">
        <v>9568</v>
      </c>
      <c r="C809" s="41">
        <v>1</v>
      </c>
      <c r="D809" s="41">
        <v>0</v>
      </c>
      <c r="E809" s="41" t="s">
        <v>11005</v>
      </c>
      <c r="F809" s="41">
        <v>100</v>
      </c>
      <c r="G809" s="41">
        <v>100</v>
      </c>
      <c r="H809" s="41" t="s">
        <v>759</v>
      </c>
      <c r="I809" s="41" t="s">
        <v>8370</v>
      </c>
      <c r="J809" s="41" t="s">
        <v>11006</v>
      </c>
      <c r="K809" s="41" t="s">
        <v>762</v>
      </c>
      <c r="L809" s="41" t="s">
        <v>762</v>
      </c>
      <c r="M809" s="41" t="s">
        <v>762</v>
      </c>
      <c r="N809" s="41" t="s">
        <v>762</v>
      </c>
      <c r="O809" s="41" t="s">
        <v>762</v>
      </c>
      <c r="P809" s="41" t="s">
        <v>45</v>
      </c>
      <c r="Q809" s="41" t="s">
        <v>46</v>
      </c>
      <c r="R809" s="41" t="s">
        <v>47</v>
      </c>
      <c r="S809" s="41" t="s">
        <v>48</v>
      </c>
      <c r="T809" s="41" t="s">
        <v>8370</v>
      </c>
      <c r="U809" s="41" t="s">
        <v>8370</v>
      </c>
      <c r="V809" s="41" t="s">
        <v>8370</v>
      </c>
      <c r="W809" s="41" t="s">
        <v>11005</v>
      </c>
      <c r="X809" s="41" t="s">
        <v>11007</v>
      </c>
      <c r="Y809" s="41" t="s">
        <v>11008</v>
      </c>
      <c r="Z809" s="41">
        <v>60</v>
      </c>
      <c r="AA809" s="41">
        <v>12</v>
      </c>
      <c r="AB809" s="41">
        <v>0</v>
      </c>
      <c r="AC809" s="41">
        <v>30</v>
      </c>
      <c r="AD809" s="56">
        <f t="shared" si="144"/>
        <v>102</v>
      </c>
      <c r="AE809" s="56">
        <f t="shared" si="145"/>
        <v>25.5</v>
      </c>
      <c r="AF809" s="41">
        <v>22</v>
      </c>
      <c r="AG809" s="41">
        <v>45</v>
      </c>
      <c r="AH809" s="41">
        <v>8</v>
      </c>
      <c r="AI809" s="41">
        <v>8</v>
      </c>
      <c r="AJ809" s="57">
        <f t="shared" si="146"/>
        <v>83</v>
      </c>
      <c r="AK809" s="57">
        <f t="shared" si="147"/>
        <v>20.75</v>
      </c>
      <c r="AL809" s="41">
        <v>5</v>
      </c>
      <c r="AM809" s="41">
        <v>1</v>
      </c>
      <c r="AN809" s="41">
        <v>5</v>
      </c>
      <c r="AO809" s="41">
        <v>8</v>
      </c>
      <c r="AP809" s="58">
        <f t="shared" si="148"/>
        <v>19</v>
      </c>
      <c r="AQ809" s="58">
        <f t="shared" si="149"/>
        <v>4.75</v>
      </c>
      <c r="AR809" s="41">
        <v>2</v>
      </c>
      <c r="AS809" s="41">
        <v>2</v>
      </c>
      <c r="AT809" s="41">
        <v>0</v>
      </c>
      <c r="AU809" s="41">
        <v>0</v>
      </c>
      <c r="AV809" s="59">
        <f t="shared" si="150"/>
        <v>4</v>
      </c>
      <c r="AW809" s="59">
        <f t="shared" si="151"/>
        <v>1</v>
      </c>
      <c r="AX809" s="41">
        <v>0</v>
      </c>
      <c r="AY809" s="41">
        <v>1</v>
      </c>
      <c r="AZ809" s="41">
        <v>1</v>
      </c>
      <c r="BA809" s="41">
        <v>0</v>
      </c>
      <c r="BB809" s="60">
        <f t="shared" si="152"/>
        <v>2</v>
      </c>
      <c r="BC809" s="60">
        <f t="shared" si="153"/>
        <v>0.5</v>
      </c>
      <c r="BD809" s="41">
        <f t="shared" si="154"/>
        <v>210</v>
      </c>
      <c r="BE809" s="41">
        <f t="shared" si="155"/>
        <v>1.0243372781700068E-2</v>
      </c>
    </row>
    <row r="810" spans="1:57" x14ac:dyDescent="0.25">
      <c r="A810" s="41" t="s">
        <v>10457</v>
      </c>
      <c r="B810" s="41" t="s">
        <v>9568</v>
      </c>
      <c r="C810" s="41">
        <v>1</v>
      </c>
      <c r="D810" s="41">
        <v>0</v>
      </c>
      <c r="E810" s="41" t="s">
        <v>10458</v>
      </c>
      <c r="F810" s="41">
        <v>100</v>
      </c>
      <c r="G810" s="41">
        <v>100</v>
      </c>
      <c r="H810" s="41" t="s">
        <v>759</v>
      </c>
      <c r="I810" s="41" t="s">
        <v>8370</v>
      </c>
      <c r="J810" s="41" t="s">
        <v>10459</v>
      </c>
      <c r="K810" s="41" t="s">
        <v>762</v>
      </c>
      <c r="L810" s="41" t="s">
        <v>762</v>
      </c>
      <c r="M810" s="41" t="s">
        <v>762</v>
      </c>
      <c r="N810" s="41" t="s">
        <v>762</v>
      </c>
      <c r="O810" s="41" t="s">
        <v>762</v>
      </c>
      <c r="P810" s="41" t="s">
        <v>45</v>
      </c>
      <c r="Q810" s="41" t="s">
        <v>46</v>
      </c>
      <c r="R810" s="41" t="s">
        <v>47</v>
      </c>
      <c r="S810" s="41" t="s">
        <v>48</v>
      </c>
      <c r="T810" s="41" t="s">
        <v>8370</v>
      </c>
      <c r="U810" s="41" t="s">
        <v>8370</v>
      </c>
      <c r="V810" s="41" t="s">
        <v>8370</v>
      </c>
      <c r="W810" s="41" t="s">
        <v>10460</v>
      </c>
      <c r="X810" s="41" t="s">
        <v>10461</v>
      </c>
      <c r="Y810" s="41" t="s">
        <v>10461</v>
      </c>
      <c r="Z810" s="41">
        <v>116</v>
      </c>
      <c r="AA810" s="41">
        <v>11</v>
      </c>
      <c r="AB810" s="41">
        <v>2</v>
      </c>
      <c r="AC810" s="41">
        <v>31</v>
      </c>
      <c r="AD810" s="56">
        <f t="shared" si="144"/>
        <v>160</v>
      </c>
      <c r="AE810" s="56">
        <f t="shared" si="145"/>
        <v>40</v>
      </c>
      <c r="AF810" s="41">
        <v>47</v>
      </c>
      <c r="AG810" s="41">
        <v>39</v>
      </c>
      <c r="AH810" s="41">
        <v>11</v>
      </c>
      <c r="AI810" s="41">
        <v>13</v>
      </c>
      <c r="AJ810" s="57">
        <f t="shared" si="146"/>
        <v>110</v>
      </c>
      <c r="AK810" s="57">
        <f t="shared" si="147"/>
        <v>27.5</v>
      </c>
      <c r="AL810" s="41">
        <v>6</v>
      </c>
      <c r="AM810" s="41">
        <v>3</v>
      </c>
      <c r="AN810" s="41">
        <v>6</v>
      </c>
      <c r="AO810" s="41">
        <v>1</v>
      </c>
      <c r="AP810" s="58">
        <f t="shared" si="148"/>
        <v>16</v>
      </c>
      <c r="AQ810" s="58">
        <f t="shared" si="149"/>
        <v>4</v>
      </c>
      <c r="AR810" s="41">
        <v>0</v>
      </c>
      <c r="AS810" s="41">
        <v>0</v>
      </c>
      <c r="AT810" s="41">
        <v>2</v>
      </c>
      <c r="AU810" s="41">
        <v>0</v>
      </c>
      <c r="AV810" s="59">
        <f t="shared" si="150"/>
        <v>2</v>
      </c>
      <c r="AW810" s="59">
        <f t="shared" si="151"/>
        <v>0.5</v>
      </c>
      <c r="AX810" s="41">
        <v>3</v>
      </c>
      <c r="AY810" s="41">
        <v>0</v>
      </c>
      <c r="AZ810" s="41">
        <v>1</v>
      </c>
      <c r="BA810" s="41">
        <v>2</v>
      </c>
      <c r="BB810" s="60">
        <f t="shared" si="152"/>
        <v>6</v>
      </c>
      <c r="BC810" s="60">
        <f t="shared" si="153"/>
        <v>1.5</v>
      </c>
      <c r="BD810" s="41">
        <f t="shared" si="154"/>
        <v>294</v>
      </c>
      <c r="BE810" s="41">
        <f t="shared" si="155"/>
        <v>1.4340721894380097E-2</v>
      </c>
    </row>
    <row r="811" spans="1:57" x14ac:dyDescent="0.25">
      <c r="A811" s="41" t="s">
        <v>10969</v>
      </c>
      <c r="B811" s="41" t="s">
        <v>9568</v>
      </c>
      <c r="C811" s="41">
        <v>1</v>
      </c>
      <c r="D811" s="41">
        <v>0</v>
      </c>
      <c r="E811" s="41" t="s">
        <v>10970</v>
      </c>
      <c r="F811" s="41">
        <v>100</v>
      </c>
      <c r="G811" s="41">
        <v>100</v>
      </c>
      <c r="H811" s="41" t="s">
        <v>759</v>
      </c>
      <c r="I811" s="41" t="s">
        <v>8370</v>
      </c>
      <c r="J811" s="41" t="s">
        <v>10971</v>
      </c>
      <c r="K811" s="41" t="s">
        <v>762</v>
      </c>
      <c r="L811" s="41" t="s">
        <v>762</v>
      </c>
      <c r="M811" s="41" t="s">
        <v>762</v>
      </c>
      <c r="N811" s="41" t="s">
        <v>762</v>
      </c>
      <c r="O811" s="41" t="s">
        <v>762</v>
      </c>
      <c r="P811" s="41" t="s">
        <v>45</v>
      </c>
      <c r="Q811" s="41" t="s">
        <v>46</v>
      </c>
      <c r="R811" s="41" t="s">
        <v>47</v>
      </c>
      <c r="S811" s="41" t="s">
        <v>48</v>
      </c>
      <c r="T811" s="41" t="s">
        <v>8370</v>
      </c>
      <c r="U811" s="41" t="s">
        <v>8370</v>
      </c>
      <c r="V811" s="41" t="s">
        <v>8370</v>
      </c>
      <c r="W811" s="41" t="s">
        <v>10970</v>
      </c>
      <c r="X811" s="41" t="s">
        <v>10972</v>
      </c>
      <c r="Y811" s="41" t="s">
        <v>10972</v>
      </c>
      <c r="Z811" s="41">
        <v>90</v>
      </c>
      <c r="AA811" s="41">
        <v>18</v>
      </c>
      <c r="AB811" s="41">
        <v>0</v>
      </c>
      <c r="AC811" s="41">
        <v>9</v>
      </c>
      <c r="AD811" s="56">
        <f t="shared" si="144"/>
        <v>117</v>
      </c>
      <c r="AE811" s="56">
        <f t="shared" si="145"/>
        <v>29.25</v>
      </c>
      <c r="AF811" s="41">
        <v>10</v>
      </c>
      <c r="AG811" s="41">
        <v>94</v>
      </c>
      <c r="AH811" s="41">
        <v>18</v>
      </c>
      <c r="AI811" s="41">
        <v>25</v>
      </c>
      <c r="AJ811" s="57">
        <f t="shared" si="146"/>
        <v>147</v>
      </c>
      <c r="AK811" s="57">
        <f t="shared" si="147"/>
        <v>36.75</v>
      </c>
      <c r="AL811" s="41">
        <v>5</v>
      </c>
      <c r="AM811" s="41">
        <v>3</v>
      </c>
      <c r="AN811" s="41">
        <v>3</v>
      </c>
      <c r="AO811" s="41">
        <v>1</v>
      </c>
      <c r="AP811" s="58">
        <f t="shared" si="148"/>
        <v>12</v>
      </c>
      <c r="AQ811" s="58">
        <f t="shared" si="149"/>
        <v>3</v>
      </c>
      <c r="AR811" s="41">
        <v>1</v>
      </c>
      <c r="AS811" s="41">
        <v>1</v>
      </c>
      <c r="AT811" s="41">
        <v>1</v>
      </c>
      <c r="AU811" s="41">
        <v>0</v>
      </c>
      <c r="AV811" s="59">
        <f t="shared" si="150"/>
        <v>3</v>
      </c>
      <c r="AW811" s="59">
        <f t="shared" si="151"/>
        <v>0.75</v>
      </c>
      <c r="AX811" s="41">
        <v>1</v>
      </c>
      <c r="AY811" s="41">
        <v>1</v>
      </c>
      <c r="AZ811" s="41">
        <v>1</v>
      </c>
      <c r="BA811" s="41">
        <v>0</v>
      </c>
      <c r="BB811" s="60">
        <f t="shared" si="152"/>
        <v>3</v>
      </c>
      <c r="BC811" s="60">
        <f t="shared" si="153"/>
        <v>0.75</v>
      </c>
      <c r="BD811" s="41">
        <f t="shared" si="154"/>
        <v>282</v>
      </c>
      <c r="BE811" s="41">
        <f t="shared" si="155"/>
        <v>1.3755386306854377E-2</v>
      </c>
    </row>
    <row r="812" spans="1:57" x14ac:dyDescent="0.25">
      <c r="A812" s="41" t="s">
        <v>9051</v>
      </c>
      <c r="B812" s="41" t="s">
        <v>5426</v>
      </c>
      <c r="C812" s="41">
        <v>1</v>
      </c>
      <c r="D812" s="41">
        <v>0</v>
      </c>
      <c r="E812" s="41" t="s">
        <v>9052</v>
      </c>
      <c r="F812" s="41">
        <v>100</v>
      </c>
      <c r="G812" s="41">
        <v>100</v>
      </c>
      <c r="H812" s="41" t="s">
        <v>759</v>
      </c>
      <c r="I812" s="41" t="s">
        <v>6612</v>
      </c>
      <c r="J812" s="41" t="s">
        <v>9053</v>
      </c>
      <c r="K812" s="41" t="s">
        <v>762</v>
      </c>
      <c r="L812" s="41" t="s">
        <v>762</v>
      </c>
      <c r="M812" s="41" t="s">
        <v>762</v>
      </c>
      <c r="N812" s="41" t="s">
        <v>762</v>
      </c>
      <c r="O812" s="41" t="s">
        <v>762</v>
      </c>
      <c r="P812" s="41" t="s">
        <v>45</v>
      </c>
      <c r="Q812" s="41" t="s">
        <v>78</v>
      </c>
      <c r="R812" s="41" t="s">
        <v>4133</v>
      </c>
      <c r="S812" s="41" t="s">
        <v>4134</v>
      </c>
      <c r="T812" s="41" t="s">
        <v>6436</v>
      </c>
      <c r="U812" s="41" t="s">
        <v>6612</v>
      </c>
      <c r="V812" s="41" t="s">
        <v>6612</v>
      </c>
      <c r="W812" s="41" t="s">
        <v>9054</v>
      </c>
      <c r="X812" s="41" t="s">
        <v>9055</v>
      </c>
      <c r="Y812" s="41" t="s">
        <v>9055</v>
      </c>
      <c r="Z812" s="41">
        <v>34</v>
      </c>
      <c r="AA812" s="41">
        <v>5</v>
      </c>
      <c r="AB812" s="41">
        <v>0</v>
      </c>
      <c r="AC812" s="41">
        <v>73</v>
      </c>
      <c r="AD812" s="56">
        <f t="shared" si="144"/>
        <v>112</v>
      </c>
      <c r="AE812" s="56">
        <f t="shared" si="145"/>
        <v>28</v>
      </c>
      <c r="AF812" s="41">
        <v>0</v>
      </c>
      <c r="AG812" s="41">
        <v>0</v>
      </c>
      <c r="AH812" s="41">
        <v>0</v>
      </c>
      <c r="AI812" s="41">
        <v>0</v>
      </c>
      <c r="AJ812" s="57">
        <f t="shared" si="146"/>
        <v>0</v>
      </c>
      <c r="AK812" s="57">
        <f t="shared" si="147"/>
        <v>0</v>
      </c>
      <c r="AL812" s="41">
        <v>0</v>
      </c>
      <c r="AM812" s="41">
        <v>0</v>
      </c>
      <c r="AN812" s="41">
        <v>0</v>
      </c>
      <c r="AO812" s="41">
        <v>0</v>
      </c>
      <c r="AP812" s="58">
        <f t="shared" si="148"/>
        <v>0</v>
      </c>
      <c r="AQ812" s="58">
        <f t="shared" si="149"/>
        <v>0</v>
      </c>
      <c r="AR812" s="41">
        <v>0</v>
      </c>
      <c r="AS812" s="41">
        <v>0</v>
      </c>
      <c r="AT812" s="41">
        <v>0</v>
      </c>
      <c r="AU812" s="41">
        <v>0</v>
      </c>
      <c r="AV812" s="59">
        <f t="shared" si="150"/>
        <v>0</v>
      </c>
      <c r="AW812" s="59">
        <f t="shared" si="151"/>
        <v>0</v>
      </c>
      <c r="AX812" s="41">
        <v>0</v>
      </c>
      <c r="AY812" s="41">
        <v>0</v>
      </c>
      <c r="AZ812" s="41">
        <v>0</v>
      </c>
      <c r="BA812" s="41">
        <v>0</v>
      </c>
      <c r="BB812" s="60">
        <f t="shared" si="152"/>
        <v>0</v>
      </c>
      <c r="BC812" s="60">
        <f t="shared" si="153"/>
        <v>0</v>
      </c>
      <c r="BD812" s="41">
        <f t="shared" si="154"/>
        <v>112</v>
      </c>
      <c r="BE812" s="41">
        <f t="shared" si="155"/>
        <v>5.4631321502400364E-3</v>
      </c>
    </row>
    <row r="813" spans="1:57" x14ac:dyDescent="0.25">
      <c r="A813" s="41" t="s">
        <v>6610</v>
      </c>
      <c r="B813" s="41" t="s">
        <v>5426</v>
      </c>
      <c r="C813" s="41">
        <v>1</v>
      </c>
      <c r="D813" s="41">
        <v>0</v>
      </c>
      <c r="E813" s="41" t="s">
        <v>6611</v>
      </c>
      <c r="F813" s="41">
        <v>99.695999999999998</v>
      </c>
      <c r="G813" s="41">
        <v>100</v>
      </c>
      <c r="H813" s="41" t="s">
        <v>759</v>
      </c>
      <c r="I813" s="41" t="s">
        <v>6612</v>
      </c>
      <c r="J813" s="41" t="s">
        <v>6613</v>
      </c>
      <c r="K813" s="41" t="s">
        <v>762</v>
      </c>
      <c r="L813" s="41" t="s">
        <v>762</v>
      </c>
      <c r="M813" s="41" t="s">
        <v>762</v>
      </c>
      <c r="N813" s="41" t="s">
        <v>762</v>
      </c>
      <c r="O813" s="41" t="s">
        <v>762</v>
      </c>
      <c r="P813" s="41" t="s">
        <v>45</v>
      </c>
      <c r="Q813" s="41" t="s">
        <v>78</v>
      </c>
      <c r="R813" s="41" t="s">
        <v>4133</v>
      </c>
      <c r="S813" s="41" t="s">
        <v>4134</v>
      </c>
      <c r="T813" s="41" t="s">
        <v>6436</v>
      </c>
      <c r="U813" s="41" t="s">
        <v>6612</v>
      </c>
      <c r="V813" s="41" t="s">
        <v>6612</v>
      </c>
      <c r="W813" s="41" t="s">
        <v>6614</v>
      </c>
      <c r="X813" s="41" t="s">
        <v>6615</v>
      </c>
      <c r="Y813" s="41" t="s">
        <v>6616</v>
      </c>
      <c r="Z813" s="41">
        <v>59</v>
      </c>
      <c r="AA813" s="41">
        <v>10</v>
      </c>
      <c r="AB813" s="41">
        <v>4</v>
      </c>
      <c r="AC813" s="41">
        <v>38</v>
      </c>
      <c r="AD813" s="56">
        <f t="shared" si="144"/>
        <v>111</v>
      </c>
      <c r="AE813" s="56">
        <f t="shared" si="145"/>
        <v>27.75</v>
      </c>
      <c r="AF813" s="41">
        <v>8</v>
      </c>
      <c r="AG813" s="41">
        <v>9</v>
      </c>
      <c r="AH813" s="41">
        <v>3</v>
      </c>
      <c r="AI813" s="41">
        <v>1</v>
      </c>
      <c r="AJ813" s="57">
        <f t="shared" si="146"/>
        <v>21</v>
      </c>
      <c r="AK813" s="57">
        <f t="shared" si="147"/>
        <v>5.25</v>
      </c>
      <c r="AL813" s="41">
        <v>1</v>
      </c>
      <c r="AM813" s="41">
        <v>1</v>
      </c>
      <c r="AN813" s="41">
        <v>1</v>
      </c>
      <c r="AO813" s="41">
        <v>0</v>
      </c>
      <c r="AP813" s="58">
        <f t="shared" si="148"/>
        <v>3</v>
      </c>
      <c r="AQ813" s="58">
        <f t="shared" si="149"/>
        <v>0.75</v>
      </c>
      <c r="AR813" s="41">
        <v>0</v>
      </c>
      <c r="AS813" s="41">
        <v>0</v>
      </c>
      <c r="AT813" s="41">
        <v>0</v>
      </c>
      <c r="AU813" s="41">
        <v>0</v>
      </c>
      <c r="AV813" s="59">
        <f t="shared" si="150"/>
        <v>0</v>
      </c>
      <c r="AW813" s="59">
        <f t="shared" si="151"/>
        <v>0</v>
      </c>
      <c r="AX813" s="41">
        <v>0</v>
      </c>
      <c r="AY813" s="41">
        <v>0</v>
      </c>
      <c r="AZ813" s="41">
        <v>0</v>
      </c>
      <c r="BA813" s="41">
        <v>0</v>
      </c>
      <c r="BB813" s="60">
        <f t="shared" si="152"/>
        <v>0</v>
      </c>
      <c r="BC813" s="60">
        <f t="shared" si="153"/>
        <v>0</v>
      </c>
      <c r="BD813" s="41">
        <f t="shared" si="154"/>
        <v>135</v>
      </c>
      <c r="BE813" s="41">
        <f t="shared" si="155"/>
        <v>6.5850253596643291E-3</v>
      </c>
    </row>
    <row r="814" spans="1:57" x14ac:dyDescent="0.25">
      <c r="A814" s="41" t="s">
        <v>7855</v>
      </c>
      <c r="B814" s="41" t="s">
        <v>5426</v>
      </c>
      <c r="C814" s="41">
        <v>1</v>
      </c>
      <c r="D814" s="41">
        <v>0</v>
      </c>
      <c r="E814" s="41" t="s">
        <v>7856</v>
      </c>
      <c r="F814" s="41">
        <v>99.695999999999998</v>
      </c>
      <c r="G814" s="41">
        <v>100</v>
      </c>
      <c r="H814" s="41" t="s">
        <v>759</v>
      </c>
      <c r="I814" s="41" t="s">
        <v>6612</v>
      </c>
      <c r="J814" s="41" t="s">
        <v>7857</v>
      </c>
      <c r="K814" s="41" t="s">
        <v>762</v>
      </c>
      <c r="L814" s="41" t="s">
        <v>762</v>
      </c>
      <c r="M814" s="41" t="s">
        <v>762</v>
      </c>
      <c r="N814" s="41" t="s">
        <v>762</v>
      </c>
      <c r="O814" s="41" t="s">
        <v>762</v>
      </c>
      <c r="P814" s="41" t="s">
        <v>45</v>
      </c>
      <c r="Q814" s="41" t="s">
        <v>78</v>
      </c>
      <c r="R814" s="41" t="s">
        <v>4133</v>
      </c>
      <c r="S814" s="41" t="s">
        <v>4134</v>
      </c>
      <c r="T814" s="41" t="s">
        <v>6436</v>
      </c>
      <c r="U814" s="41" t="s">
        <v>6612</v>
      </c>
      <c r="V814" s="41" t="s">
        <v>6612</v>
      </c>
      <c r="W814" s="41" t="s">
        <v>7858</v>
      </c>
      <c r="X814" s="41" t="s">
        <v>7859</v>
      </c>
      <c r="Y814" s="41" t="s">
        <v>7860</v>
      </c>
      <c r="Z814" s="41">
        <v>0</v>
      </c>
      <c r="AA814" s="41">
        <v>0</v>
      </c>
      <c r="AB814" s="41">
        <v>0</v>
      </c>
      <c r="AC814" s="41">
        <v>0</v>
      </c>
      <c r="AD814" s="56">
        <f t="shared" si="144"/>
        <v>0</v>
      </c>
      <c r="AE814" s="56">
        <f t="shared" si="145"/>
        <v>0</v>
      </c>
      <c r="AF814" s="41">
        <v>32</v>
      </c>
      <c r="AG814" s="41">
        <v>15</v>
      </c>
      <c r="AH814" s="41">
        <v>23</v>
      </c>
      <c r="AI814" s="41">
        <v>0</v>
      </c>
      <c r="AJ814" s="57">
        <f t="shared" si="146"/>
        <v>70</v>
      </c>
      <c r="AK814" s="57">
        <f t="shared" si="147"/>
        <v>17.5</v>
      </c>
      <c r="AL814" s="41">
        <v>76</v>
      </c>
      <c r="AM814" s="41">
        <v>17</v>
      </c>
      <c r="AN814" s="41">
        <v>19</v>
      </c>
      <c r="AO814" s="41">
        <v>92</v>
      </c>
      <c r="AP814" s="58">
        <f t="shared" si="148"/>
        <v>204</v>
      </c>
      <c r="AQ814" s="58">
        <f t="shared" si="149"/>
        <v>51</v>
      </c>
      <c r="AR814" s="41">
        <v>107</v>
      </c>
      <c r="AS814" s="41">
        <v>92</v>
      </c>
      <c r="AT814" s="41">
        <v>46</v>
      </c>
      <c r="AU814" s="41">
        <v>43</v>
      </c>
      <c r="AV814" s="59">
        <f t="shared" si="150"/>
        <v>288</v>
      </c>
      <c r="AW814" s="59">
        <f t="shared" si="151"/>
        <v>72</v>
      </c>
      <c r="AX814" s="41">
        <v>3</v>
      </c>
      <c r="AY814" s="41">
        <v>3</v>
      </c>
      <c r="AZ814" s="41">
        <v>11</v>
      </c>
      <c r="BA814" s="41">
        <v>16</v>
      </c>
      <c r="BB814" s="60">
        <f t="shared" si="152"/>
        <v>33</v>
      </c>
      <c r="BC814" s="60">
        <f t="shared" si="153"/>
        <v>8.25</v>
      </c>
      <c r="BD814" s="41">
        <f t="shared" si="154"/>
        <v>595</v>
      </c>
      <c r="BE814" s="41">
        <f t="shared" si="155"/>
        <v>2.9022889548150195E-2</v>
      </c>
    </row>
    <row r="815" spans="1:57" x14ac:dyDescent="0.25">
      <c r="A815" s="41" t="s">
        <v>7814</v>
      </c>
      <c r="B815" s="41" t="s">
        <v>5426</v>
      </c>
      <c r="C815" s="41">
        <v>1</v>
      </c>
      <c r="D815" s="41">
        <v>0</v>
      </c>
      <c r="E815" s="41" t="s">
        <v>7815</v>
      </c>
      <c r="F815" s="41">
        <v>100</v>
      </c>
      <c r="G815" s="41">
        <v>100</v>
      </c>
      <c r="H815" s="41" t="s">
        <v>759</v>
      </c>
      <c r="I815" s="41" t="s">
        <v>6612</v>
      </c>
      <c r="J815" s="41" t="s">
        <v>7816</v>
      </c>
      <c r="K815" s="41" t="s">
        <v>762</v>
      </c>
      <c r="L815" s="41" t="s">
        <v>762</v>
      </c>
      <c r="M815" s="41" t="s">
        <v>762</v>
      </c>
      <c r="N815" s="41" t="s">
        <v>762</v>
      </c>
      <c r="O815" s="41" t="s">
        <v>762</v>
      </c>
      <c r="P815" s="41" t="s">
        <v>45</v>
      </c>
      <c r="Q815" s="41" t="s">
        <v>78</v>
      </c>
      <c r="R815" s="41" t="s">
        <v>4133</v>
      </c>
      <c r="S815" s="41" t="s">
        <v>4134</v>
      </c>
      <c r="T815" s="41" t="s">
        <v>6436</v>
      </c>
      <c r="U815" s="41" t="s">
        <v>6612</v>
      </c>
      <c r="V815" s="41" t="s">
        <v>6612</v>
      </c>
      <c r="W815" s="41" t="s">
        <v>7817</v>
      </c>
      <c r="X815" s="41" t="s">
        <v>7818</v>
      </c>
      <c r="Y815" s="41" t="s">
        <v>7818</v>
      </c>
      <c r="Z815" s="41">
        <v>27</v>
      </c>
      <c r="AA815" s="41">
        <v>5</v>
      </c>
      <c r="AB815" s="41">
        <v>0</v>
      </c>
      <c r="AC815" s="41">
        <v>2</v>
      </c>
      <c r="AD815" s="56">
        <f t="shared" si="144"/>
        <v>34</v>
      </c>
      <c r="AE815" s="56">
        <f t="shared" si="145"/>
        <v>8.5</v>
      </c>
      <c r="AF815" s="41">
        <v>38</v>
      </c>
      <c r="AG815" s="41">
        <v>116</v>
      </c>
      <c r="AH815" s="41">
        <v>84</v>
      </c>
      <c r="AI815" s="41">
        <v>25</v>
      </c>
      <c r="AJ815" s="57">
        <f t="shared" si="146"/>
        <v>263</v>
      </c>
      <c r="AK815" s="57">
        <f t="shared" si="147"/>
        <v>65.75</v>
      </c>
      <c r="AL815" s="41">
        <v>1</v>
      </c>
      <c r="AM815" s="41">
        <v>5</v>
      </c>
      <c r="AN815" s="41">
        <v>3</v>
      </c>
      <c r="AO815" s="41">
        <v>1</v>
      </c>
      <c r="AP815" s="58">
        <f t="shared" si="148"/>
        <v>10</v>
      </c>
      <c r="AQ815" s="58">
        <f t="shared" si="149"/>
        <v>2.5</v>
      </c>
      <c r="AR815" s="41">
        <v>0</v>
      </c>
      <c r="AS815" s="41">
        <v>2</v>
      </c>
      <c r="AT815" s="41">
        <v>4</v>
      </c>
      <c r="AU815" s="41">
        <v>3</v>
      </c>
      <c r="AV815" s="59">
        <f t="shared" si="150"/>
        <v>9</v>
      </c>
      <c r="AW815" s="59">
        <f t="shared" si="151"/>
        <v>2.25</v>
      </c>
      <c r="AX815" s="41">
        <v>1</v>
      </c>
      <c r="AY815" s="41">
        <v>3</v>
      </c>
      <c r="AZ815" s="41">
        <v>0</v>
      </c>
      <c r="BA815" s="41">
        <v>4</v>
      </c>
      <c r="BB815" s="60">
        <f t="shared" si="152"/>
        <v>8</v>
      </c>
      <c r="BC815" s="60">
        <f t="shared" si="153"/>
        <v>2</v>
      </c>
      <c r="BD815" s="41">
        <f t="shared" si="154"/>
        <v>324</v>
      </c>
      <c r="BE815" s="41">
        <f t="shared" si="155"/>
        <v>1.5804060863194393E-2</v>
      </c>
    </row>
    <row r="816" spans="1:57" x14ac:dyDescent="0.25">
      <c r="A816" s="41" t="s">
        <v>7914</v>
      </c>
      <c r="B816" s="41" t="s">
        <v>5426</v>
      </c>
      <c r="C816" s="41">
        <v>1</v>
      </c>
      <c r="D816" s="41">
        <v>0</v>
      </c>
      <c r="E816" s="41" t="s">
        <v>7915</v>
      </c>
      <c r="F816" s="41">
        <v>99.695999999999998</v>
      </c>
      <c r="G816" s="41">
        <v>100</v>
      </c>
      <c r="H816" s="41" t="s">
        <v>759</v>
      </c>
      <c r="I816" s="41" t="s">
        <v>6612</v>
      </c>
      <c r="J816" s="41" t="s">
        <v>7916</v>
      </c>
      <c r="K816" s="41" t="s">
        <v>762</v>
      </c>
      <c r="L816" s="41" t="s">
        <v>762</v>
      </c>
      <c r="M816" s="41" t="s">
        <v>762</v>
      </c>
      <c r="N816" s="41" t="s">
        <v>762</v>
      </c>
      <c r="O816" s="41" t="s">
        <v>762</v>
      </c>
      <c r="P816" s="41" t="s">
        <v>45</v>
      </c>
      <c r="Q816" s="41" t="s">
        <v>78</v>
      </c>
      <c r="R816" s="41" t="s">
        <v>4133</v>
      </c>
      <c r="S816" s="41" t="s">
        <v>4134</v>
      </c>
      <c r="T816" s="41" t="s">
        <v>6436</v>
      </c>
      <c r="U816" s="41" t="s">
        <v>6612</v>
      </c>
      <c r="V816" s="41" t="s">
        <v>6612</v>
      </c>
      <c r="W816" s="41" t="s">
        <v>7917</v>
      </c>
      <c r="X816" s="41" t="s">
        <v>7918</v>
      </c>
      <c r="Y816" s="41" t="s">
        <v>7919</v>
      </c>
      <c r="Z816" s="41">
        <v>26</v>
      </c>
      <c r="AA816" s="41">
        <v>37</v>
      </c>
      <c r="AB816" s="41">
        <v>0</v>
      </c>
      <c r="AC816" s="41">
        <v>20</v>
      </c>
      <c r="AD816" s="56">
        <f t="shared" si="144"/>
        <v>83</v>
      </c>
      <c r="AE816" s="56">
        <f t="shared" si="145"/>
        <v>20.75</v>
      </c>
      <c r="AF816" s="41">
        <v>0</v>
      </c>
      <c r="AG816" s="41">
        <v>0</v>
      </c>
      <c r="AH816" s="41">
        <v>0</v>
      </c>
      <c r="AI816" s="41">
        <v>0</v>
      </c>
      <c r="AJ816" s="57">
        <f t="shared" si="146"/>
        <v>0</v>
      </c>
      <c r="AK816" s="57">
        <f t="shared" si="147"/>
        <v>0</v>
      </c>
      <c r="AL816" s="41">
        <v>0</v>
      </c>
      <c r="AM816" s="41">
        <v>1</v>
      </c>
      <c r="AN816" s="41">
        <v>0</v>
      </c>
      <c r="AO816" s="41">
        <v>1</v>
      </c>
      <c r="AP816" s="58">
        <f t="shared" si="148"/>
        <v>2</v>
      </c>
      <c r="AQ816" s="58">
        <f t="shared" si="149"/>
        <v>0.5</v>
      </c>
      <c r="AR816" s="41">
        <v>0</v>
      </c>
      <c r="AS816" s="41">
        <v>0</v>
      </c>
      <c r="AT816" s="41">
        <v>0</v>
      </c>
      <c r="AU816" s="41">
        <v>0</v>
      </c>
      <c r="AV816" s="59">
        <f t="shared" si="150"/>
        <v>0</v>
      </c>
      <c r="AW816" s="59">
        <f t="shared" si="151"/>
        <v>0</v>
      </c>
      <c r="AX816" s="41">
        <v>0</v>
      </c>
      <c r="AY816" s="41">
        <v>0</v>
      </c>
      <c r="AZ816" s="41">
        <v>0</v>
      </c>
      <c r="BA816" s="41">
        <v>0</v>
      </c>
      <c r="BB816" s="60">
        <f t="shared" si="152"/>
        <v>0</v>
      </c>
      <c r="BC816" s="60">
        <f t="shared" si="153"/>
        <v>0</v>
      </c>
      <c r="BD816" s="41">
        <f t="shared" si="154"/>
        <v>85</v>
      </c>
      <c r="BE816" s="41">
        <f t="shared" si="155"/>
        <v>4.146127078307171E-3</v>
      </c>
    </row>
    <row r="817" spans="1:57" x14ac:dyDescent="0.25">
      <c r="A817" s="41" t="s">
        <v>10531</v>
      </c>
      <c r="B817" s="41" t="s">
        <v>9568</v>
      </c>
      <c r="C817" s="41">
        <v>1</v>
      </c>
      <c r="D817" s="41">
        <v>0</v>
      </c>
      <c r="E817" s="41" t="s">
        <v>10532</v>
      </c>
      <c r="F817" s="41">
        <v>100</v>
      </c>
      <c r="G817" s="41">
        <v>100</v>
      </c>
      <c r="H817" s="41" t="s">
        <v>759</v>
      </c>
      <c r="I817" s="41" t="s">
        <v>6436</v>
      </c>
      <c r="J817" s="41" t="s">
        <v>10533</v>
      </c>
      <c r="K817" s="41" t="s">
        <v>762</v>
      </c>
      <c r="L817" s="41" t="s">
        <v>762</v>
      </c>
      <c r="M817" s="41" t="s">
        <v>762</v>
      </c>
      <c r="N817" s="41" t="s">
        <v>762</v>
      </c>
      <c r="O817" s="41" t="s">
        <v>762</v>
      </c>
      <c r="P817" s="41" t="s">
        <v>45</v>
      </c>
      <c r="Q817" s="41" t="s">
        <v>78</v>
      </c>
      <c r="R817" s="41" t="s">
        <v>4133</v>
      </c>
      <c r="S817" s="41" t="s">
        <v>4134</v>
      </c>
      <c r="T817" s="41" t="s">
        <v>6436</v>
      </c>
      <c r="U817" s="41" t="s">
        <v>6436</v>
      </c>
      <c r="V817" s="41" t="s">
        <v>6436</v>
      </c>
      <c r="W817" s="41" t="s">
        <v>10534</v>
      </c>
      <c r="X817" s="41" t="s">
        <v>10535</v>
      </c>
      <c r="Y817" s="41" t="s">
        <v>10536</v>
      </c>
      <c r="Z817" s="41">
        <v>9</v>
      </c>
      <c r="AA817" s="41">
        <v>4</v>
      </c>
      <c r="AB817" s="41">
        <v>0</v>
      </c>
      <c r="AC817" s="41">
        <v>112</v>
      </c>
      <c r="AD817" s="56">
        <f t="shared" si="144"/>
        <v>125</v>
      </c>
      <c r="AE817" s="56">
        <f t="shared" si="145"/>
        <v>31.25</v>
      </c>
      <c r="AF817" s="41">
        <v>0</v>
      </c>
      <c r="AG817" s="41">
        <v>0</v>
      </c>
      <c r="AH817" s="41">
        <v>0</v>
      </c>
      <c r="AI817" s="41">
        <v>0</v>
      </c>
      <c r="AJ817" s="57">
        <f t="shared" si="146"/>
        <v>0</v>
      </c>
      <c r="AK817" s="57">
        <f t="shared" si="147"/>
        <v>0</v>
      </c>
      <c r="AL817" s="41">
        <v>0</v>
      </c>
      <c r="AM817" s="41">
        <v>0</v>
      </c>
      <c r="AN817" s="41">
        <v>0</v>
      </c>
      <c r="AO817" s="41">
        <v>0</v>
      </c>
      <c r="AP817" s="58">
        <f t="shared" si="148"/>
        <v>0</v>
      </c>
      <c r="AQ817" s="58">
        <f t="shared" si="149"/>
        <v>0</v>
      </c>
      <c r="AR817" s="41">
        <v>0</v>
      </c>
      <c r="AS817" s="41">
        <v>0</v>
      </c>
      <c r="AT817" s="41">
        <v>0</v>
      </c>
      <c r="AU817" s="41">
        <v>0</v>
      </c>
      <c r="AV817" s="59">
        <f t="shared" si="150"/>
        <v>0</v>
      </c>
      <c r="AW817" s="59">
        <f t="shared" si="151"/>
        <v>0</v>
      </c>
      <c r="AX817" s="41">
        <v>0</v>
      </c>
      <c r="AY817" s="41">
        <v>0</v>
      </c>
      <c r="AZ817" s="41">
        <v>0</v>
      </c>
      <c r="BA817" s="41">
        <v>0</v>
      </c>
      <c r="BB817" s="60">
        <f t="shared" si="152"/>
        <v>0</v>
      </c>
      <c r="BC817" s="60">
        <f t="shared" si="153"/>
        <v>0</v>
      </c>
      <c r="BD817" s="41">
        <f t="shared" si="154"/>
        <v>125</v>
      </c>
      <c r="BE817" s="41">
        <f t="shared" si="155"/>
        <v>6.097245703392898E-3</v>
      </c>
    </row>
    <row r="818" spans="1:57" x14ac:dyDescent="0.25">
      <c r="A818" s="41" t="s">
        <v>10112</v>
      </c>
      <c r="B818" s="41" t="s">
        <v>9568</v>
      </c>
      <c r="C818" s="41">
        <v>1</v>
      </c>
      <c r="D818" s="41">
        <v>0</v>
      </c>
      <c r="E818" s="41" t="s">
        <v>10113</v>
      </c>
      <c r="F818" s="41">
        <v>100</v>
      </c>
      <c r="G818" s="41">
        <v>100</v>
      </c>
      <c r="H818" s="41" t="s">
        <v>759</v>
      </c>
      <c r="I818" s="41" t="s">
        <v>6436</v>
      </c>
      <c r="J818" s="41" t="s">
        <v>10114</v>
      </c>
      <c r="K818" s="41" t="s">
        <v>762</v>
      </c>
      <c r="L818" s="41" t="s">
        <v>762</v>
      </c>
      <c r="M818" s="41" t="s">
        <v>762</v>
      </c>
      <c r="N818" s="41" t="s">
        <v>762</v>
      </c>
      <c r="O818" s="41" t="s">
        <v>762</v>
      </c>
      <c r="P818" s="41" t="s">
        <v>45</v>
      </c>
      <c r="Q818" s="41" t="s">
        <v>78</v>
      </c>
      <c r="R818" s="41" t="s">
        <v>4133</v>
      </c>
      <c r="S818" s="41" t="s">
        <v>4134</v>
      </c>
      <c r="T818" s="41" t="s">
        <v>6436</v>
      </c>
      <c r="U818" s="41" t="s">
        <v>6436</v>
      </c>
      <c r="V818" s="41" t="s">
        <v>6436</v>
      </c>
      <c r="W818" s="41" t="s">
        <v>10113</v>
      </c>
      <c r="X818" s="41" t="s">
        <v>10115</v>
      </c>
      <c r="Y818" s="41" t="s">
        <v>10116</v>
      </c>
      <c r="Z818" s="41">
        <v>78</v>
      </c>
      <c r="AA818" s="41">
        <v>29</v>
      </c>
      <c r="AB818" s="41">
        <v>1</v>
      </c>
      <c r="AC818" s="41">
        <v>33</v>
      </c>
      <c r="AD818" s="56">
        <f t="shared" si="144"/>
        <v>141</v>
      </c>
      <c r="AE818" s="56">
        <f t="shared" si="145"/>
        <v>35.25</v>
      </c>
      <c r="AF818" s="41">
        <v>32</v>
      </c>
      <c r="AG818" s="41">
        <v>113</v>
      </c>
      <c r="AH818" s="41">
        <v>19</v>
      </c>
      <c r="AI818" s="41">
        <v>20</v>
      </c>
      <c r="AJ818" s="57">
        <f t="shared" si="146"/>
        <v>184</v>
      </c>
      <c r="AK818" s="57">
        <f t="shared" si="147"/>
        <v>46</v>
      </c>
      <c r="AL818" s="41">
        <v>10</v>
      </c>
      <c r="AM818" s="41">
        <v>11</v>
      </c>
      <c r="AN818" s="41">
        <v>4</v>
      </c>
      <c r="AO818" s="41">
        <v>6</v>
      </c>
      <c r="AP818" s="58">
        <f t="shared" si="148"/>
        <v>31</v>
      </c>
      <c r="AQ818" s="58">
        <f t="shared" si="149"/>
        <v>7.75</v>
      </c>
      <c r="AR818" s="41">
        <v>0</v>
      </c>
      <c r="AS818" s="41">
        <v>0</v>
      </c>
      <c r="AT818" s="41">
        <v>4</v>
      </c>
      <c r="AU818" s="41">
        <v>0</v>
      </c>
      <c r="AV818" s="59">
        <f t="shared" si="150"/>
        <v>4</v>
      </c>
      <c r="AW818" s="59">
        <f t="shared" si="151"/>
        <v>1</v>
      </c>
      <c r="AX818" s="41">
        <v>0</v>
      </c>
      <c r="AY818" s="41">
        <v>0</v>
      </c>
      <c r="AZ818" s="41">
        <v>0</v>
      </c>
      <c r="BA818" s="41">
        <v>1</v>
      </c>
      <c r="BB818" s="60">
        <f t="shared" si="152"/>
        <v>1</v>
      </c>
      <c r="BC818" s="60">
        <f t="shared" si="153"/>
        <v>0.25</v>
      </c>
      <c r="BD818" s="41">
        <f t="shared" si="154"/>
        <v>361</v>
      </c>
      <c r="BE818" s="41">
        <f t="shared" si="155"/>
        <v>1.7608845591398688E-2</v>
      </c>
    </row>
    <row r="819" spans="1:57" x14ac:dyDescent="0.25">
      <c r="A819" s="41" t="s">
        <v>7779</v>
      </c>
      <c r="B819" s="41" t="s">
        <v>5426</v>
      </c>
      <c r="C819" s="41">
        <v>1</v>
      </c>
      <c r="D819" s="41">
        <v>2</v>
      </c>
      <c r="E819" s="41" t="s">
        <v>7780</v>
      </c>
      <c r="F819" s="41">
        <v>100</v>
      </c>
      <c r="G819" s="41">
        <v>100</v>
      </c>
      <c r="H819" s="41" t="s">
        <v>759</v>
      </c>
      <c r="I819" s="41" t="s">
        <v>6933</v>
      </c>
      <c r="J819" s="41" t="s">
        <v>7781</v>
      </c>
      <c r="K819" s="41" t="s">
        <v>762</v>
      </c>
      <c r="L819" s="41" t="s">
        <v>762</v>
      </c>
      <c r="M819" s="41" t="s">
        <v>762</v>
      </c>
      <c r="N819" s="41" t="s">
        <v>762</v>
      </c>
      <c r="O819" s="41" t="s">
        <v>762</v>
      </c>
      <c r="P819" s="41" t="s">
        <v>45</v>
      </c>
      <c r="Q819" s="41" t="s">
        <v>78</v>
      </c>
      <c r="R819" s="41" t="s">
        <v>4133</v>
      </c>
      <c r="S819" s="41" t="s">
        <v>4134</v>
      </c>
      <c r="T819" s="41" t="s">
        <v>6436</v>
      </c>
      <c r="U819" s="41" t="s">
        <v>6935</v>
      </c>
      <c r="V819" s="41" t="s">
        <v>6935</v>
      </c>
      <c r="W819" s="41" t="s">
        <v>7782</v>
      </c>
      <c r="X819" s="41" t="s">
        <v>7783</v>
      </c>
      <c r="Y819" s="41" t="s">
        <v>7783</v>
      </c>
      <c r="Z819" s="41">
        <v>12</v>
      </c>
      <c r="AA819" s="41">
        <v>5</v>
      </c>
      <c r="AB819" s="41">
        <v>3</v>
      </c>
      <c r="AC819" s="41">
        <v>4</v>
      </c>
      <c r="AD819" s="56">
        <f t="shared" si="144"/>
        <v>24</v>
      </c>
      <c r="AE819" s="56">
        <f t="shared" si="145"/>
        <v>6</v>
      </c>
      <c r="AF819" s="41">
        <v>3</v>
      </c>
      <c r="AG819" s="41">
        <v>184</v>
      </c>
      <c r="AH819" s="41">
        <v>4</v>
      </c>
      <c r="AI819" s="41">
        <v>1</v>
      </c>
      <c r="AJ819" s="57">
        <f t="shared" si="146"/>
        <v>192</v>
      </c>
      <c r="AK819" s="57">
        <f t="shared" si="147"/>
        <v>48</v>
      </c>
      <c r="AL819" s="41">
        <v>1</v>
      </c>
      <c r="AM819" s="41">
        <v>0</v>
      </c>
      <c r="AN819" s="41">
        <v>0</v>
      </c>
      <c r="AO819" s="41">
        <v>0</v>
      </c>
      <c r="AP819" s="58">
        <f t="shared" si="148"/>
        <v>1</v>
      </c>
      <c r="AQ819" s="58">
        <f t="shared" si="149"/>
        <v>0.25</v>
      </c>
      <c r="AR819" s="41">
        <v>0</v>
      </c>
      <c r="AS819" s="41">
        <v>0</v>
      </c>
      <c r="AT819" s="41">
        <v>0</v>
      </c>
      <c r="AU819" s="41">
        <v>1</v>
      </c>
      <c r="AV819" s="59">
        <f t="shared" si="150"/>
        <v>1</v>
      </c>
      <c r="AW819" s="59">
        <f t="shared" si="151"/>
        <v>0.25</v>
      </c>
      <c r="AX819" s="41">
        <v>0</v>
      </c>
      <c r="AY819" s="41">
        <v>0</v>
      </c>
      <c r="AZ819" s="41">
        <v>0</v>
      </c>
      <c r="BA819" s="41">
        <v>0</v>
      </c>
      <c r="BB819" s="60">
        <f t="shared" si="152"/>
        <v>0</v>
      </c>
      <c r="BC819" s="60">
        <f t="shared" si="153"/>
        <v>0</v>
      </c>
      <c r="BD819" s="41">
        <f t="shared" si="154"/>
        <v>218</v>
      </c>
      <c r="BE819" s="41">
        <f t="shared" si="155"/>
        <v>1.0633596506717214E-2</v>
      </c>
    </row>
    <row r="820" spans="1:57" x14ac:dyDescent="0.25">
      <c r="A820" s="41" t="s">
        <v>6931</v>
      </c>
      <c r="B820" s="41" t="s">
        <v>5426</v>
      </c>
      <c r="C820" s="41">
        <v>1</v>
      </c>
      <c r="D820" s="41">
        <v>2</v>
      </c>
      <c r="E820" s="41" t="s">
        <v>6932</v>
      </c>
      <c r="F820" s="41">
        <v>99.087999999999994</v>
      </c>
      <c r="G820" s="41">
        <v>100</v>
      </c>
      <c r="H820" s="41" t="s">
        <v>759</v>
      </c>
      <c r="I820" s="41" t="s">
        <v>6933</v>
      </c>
      <c r="J820" s="41" t="s">
        <v>6934</v>
      </c>
      <c r="K820" s="41" t="s">
        <v>762</v>
      </c>
      <c r="L820" s="41" t="s">
        <v>762</v>
      </c>
      <c r="M820" s="41" t="s">
        <v>762</v>
      </c>
      <c r="N820" s="41" t="s">
        <v>762</v>
      </c>
      <c r="O820" s="41" t="s">
        <v>762</v>
      </c>
      <c r="P820" s="41" t="s">
        <v>45</v>
      </c>
      <c r="Q820" s="41" t="s">
        <v>78</v>
      </c>
      <c r="R820" s="41" t="s">
        <v>4133</v>
      </c>
      <c r="S820" s="41" t="s">
        <v>4134</v>
      </c>
      <c r="T820" s="41" t="s">
        <v>6436</v>
      </c>
      <c r="U820" s="41" t="s">
        <v>6935</v>
      </c>
      <c r="V820" s="41" t="s">
        <v>6935</v>
      </c>
      <c r="W820" s="41" t="s">
        <v>6936</v>
      </c>
      <c r="X820" s="41" t="s">
        <v>6937</v>
      </c>
      <c r="Y820" s="41" t="s">
        <v>6938</v>
      </c>
      <c r="Z820" s="41">
        <v>58</v>
      </c>
      <c r="AA820" s="41">
        <v>9</v>
      </c>
      <c r="AB820" s="41">
        <v>0</v>
      </c>
      <c r="AC820" s="41">
        <v>4</v>
      </c>
      <c r="AD820" s="56">
        <f t="shared" si="144"/>
        <v>71</v>
      </c>
      <c r="AE820" s="56">
        <f t="shared" si="145"/>
        <v>17.75</v>
      </c>
      <c r="AF820" s="41">
        <v>12</v>
      </c>
      <c r="AG820" s="41">
        <v>329</v>
      </c>
      <c r="AH820" s="41">
        <v>62</v>
      </c>
      <c r="AI820" s="41">
        <v>61</v>
      </c>
      <c r="AJ820" s="57">
        <f t="shared" si="146"/>
        <v>464</v>
      </c>
      <c r="AK820" s="57">
        <f t="shared" si="147"/>
        <v>116</v>
      </c>
      <c r="AL820" s="41">
        <v>9</v>
      </c>
      <c r="AM820" s="41">
        <v>19</v>
      </c>
      <c r="AN820" s="41">
        <v>5</v>
      </c>
      <c r="AO820" s="41">
        <v>4</v>
      </c>
      <c r="AP820" s="58">
        <f t="shared" si="148"/>
        <v>37</v>
      </c>
      <c r="AQ820" s="58">
        <f t="shared" si="149"/>
        <v>9.25</v>
      </c>
      <c r="AR820" s="41">
        <v>1</v>
      </c>
      <c r="AS820" s="41">
        <v>1</v>
      </c>
      <c r="AT820" s="41">
        <v>1</v>
      </c>
      <c r="AU820" s="41">
        <v>1</v>
      </c>
      <c r="AV820" s="59">
        <f t="shared" si="150"/>
        <v>4</v>
      </c>
      <c r="AW820" s="59">
        <f t="shared" si="151"/>
        <v>1</v>
      </c>
      <c r="AX820" s="41">
        <v>1</v>
      </c>
      <c r="AY820" s="41">
        <v>1</v>
      </c>
      <c r="AZ820" s="41">
        <v>1</v>
      </c>
      <c r="BA820" s="41">
        <v>0</v>
      </c>
      <c r="BB820" s="60">
        <f t="shared" si="152"/>
        <v>3</v>
      </c>
      <c r="BC820" s="60">
        <f t="shared" si="153"/>
        <v>0.75</v>
      </c>
      <c r="BD820" s="41">
        <f t="shared" si="154"/>
        <v>579</v>
      </c>
      <c r="BE820" s="41">
        <f t="shared" si="155"/>
        <v>2.8242442098115904E-2</v>
      </c>
    </row>
    <row r="821" spans="1:57" x14ac:dyDescent="0.25">
      <c r="A821" s="41" t="s">
        <v>457</v>
      </c>
      <c r="B821" s="41" t="s">
        <v>757</v>
      </c>
      <c r="C821" s="41">
        <v>1</v>
      </c>
      <c r="D821" s="41">
        <v>0</v>
      </c>
      <c r="E821" s="41" t="s">
        <v>3861</v>
      </c>
      <c r="F821" s="41">
        <v>100</v>
      </c>
      <c r="G821" s="41">
        <v>100</v>
      </c>
      <c r="H821" s="41" t="s">
        <v>759</v>
      </c>
      <c r="I821" s="41" t="s">
        <v>3862</v>
      </c>
      <c r="J821" s="41" t="s">
        <v>3863</v>
      </c>
      <c r="K821" s="41" t="s">
        <v>762</v>
      </c>
      <c r="L821" s="41" t="s">
        <v>762</v>
      </c>
      <c r="M821" s="41" t="s">
        <v>762</v>
      </c>
      <c r="N821" s="41" t="s">
        <v>762</v>
      </c>
      <c r="O821" s="41" t="s">
        <v>762</v>
      </c>
      <c r="P821" s="41" t="s">
        <v>45</v>
      </c>
      <c r="Q821" s="41" t="s">
        <v>46</v>
      </c>
      <c r="R821" s="41" t="s">
        <v>60</v>
      </c>
      <c r="S821" s="41" t="s">
        <v>3864</v>
      </c>
      <c r="T821" s="41" t="s">
        <v>3865</v>
      </c>
      <c r="U821" s="41" t="s">
        <v>3866</v>
      </c>
      <c r="V821" s="41" t="s">
        <v>3862</v>
      </c>
      <c r="W821" s="41" t="s">
        <v>3861</v>
      </c>
      <c r="X821" s="41" t="s">
        <v>3867</v>
      </c>
      <c r="Y821" s="41" t="s">
        <v>3868</v>
      </c>
      <c r="Z821" s="41">
        <v>74</v>
      </c>
      <c r="AA821" s="41">
        <v>50</v>
      </c>
      <c r="AB821" s="41">
        <v>0</v>
      </c>
      <c r="AC821" s="41">
        <v>23</v>
      </c>
      <c r="AD821" s="56">
        <f t="shared" si="144"/>
        <v>147</v>
      </c>
      <c r="AE821" s="56">
        <f t="shared" si="145"/>
        <v>36.75</v>
      </c>
      <c r="AF821" s="41">
        <v>3</v>
      </c>
      <c r="AG821" s="41">
        <v>0</v>
      </c>
      <c r="AH821" s="41">
        <v>0</v>
      </c>
      <c r="AI821" s="41">
        <v>1</v>
      </c>
      <c r="AJ821" s="57">
        <f t="shared" si="146"/>
        <v>4</v>
      </c>
      <c r="AK821" s="57">
        <f t="shared" si="147"/>
        <v>1</v>
      </c>
      <c r="AL821" s="41">
        <v>0</v>
      </c>
      <c r="AM821" s="41">
        <v>0</v>
      </c>
      <c r="AN821" s="41">
        <v>0</v>
      </c>
      <c r="AO821" s="41">
        <v>0</v>
      </c>
      <c r="AP821" s="58">
        <f t="shared" si="148"/>
        <v>0</v>
      </c>
      <c r="AQ821" s="58">
        <f t="shared" si="149"/>
        <v>0</v>
      </c>
      <c r="AR821" s="41">
        <v>0</v>
      </c>
      <c r="AS821" s="41">
        <v>0</v>
      </c>
      <c r="AT821" s="41">
        <v>1</v>
      </c>
      <c r="AU821" s="41">
        <v>0</v>
      </c>
      <c r="AV821" s="59">
        <f t="shared" si="150"/>
        <v>1</v>
      </c>
      <c r="AW821" s="59">
        <f t="shared" si="151"/>
        <v>0.25</v>
      </c>
      <c r="AX821" s="41">
        <v>0</v>
      </c>
      <c r="AY821" s="41">
        <v>0</v>
      </c>
      <c r="AZ821" s="41">
        <v>0</v>
      </c>
      <c r="BA821" s="41">
        <v>3</v>
      </c>
      <c r="BB821" s="60">
        <f t="shared" si="152"/>
        <v>3</v>
      </c>
      <c r="BC821" s="60">
        <f t="shared" si="153"/>
        <v>0.75</v>
      </c>
      <c r="BD821" s="41">
        <f t="shared" si="154"/>
        <v>155</v>
      </c>
      <c r="BE821" s="41">
        <f t="shared" si="155"/>
        <v>7.560584672207194E-3</v>
      </c>
    </row>
    <row r="822" spans="1:57" x14ac:dyDescent="0.25">
      <c r="A822" s="41" t="s">
        <v>14448</v>
      </c>
      <c r="B822" s="41" t="s">
        <v>14438</v>
      </c>
      <c r="C822" s="41">
        <v>1</v>
      </c>
      <c r="D822" s="41">
        <v>0</v>
      </c>
      <c r="E822" s="41" t="s">
        <v>14449</v>
      </c>
      <c r="F822" s="41">
        <v>100</v>
      </c>
      <c r="G822" s="41">
        <v>100</v>
      </c>
      <c r="H822" s="41" t="s">
        <v>759</v>
      </c>
      <c r="I822" s="41" t="s">
        <v>341</v>
      </c>
      <c r="J822" s="41" t="s">
        <v>14450</v>
      </c>
      <c r="K822" s="41" t="s">
        <v>762</v>
      </c>
      <c r="L822" s="41" t="s">
        <v>762</v>
      </c>
      <c r="M822" s="41" t="s">
        <v>762</v>
      </c>
      <c r="N822" s="41" t="s">
        <v>762</v>
      </c>
      <c r="O822" s="41" t="s">
        <v>762</v>
      </c>
      <c r="P822" s="41" t="s">
        <v>45</v>
      </c>
      <c r="Q822" s="41" t="s">
        <v>340</v>
      </c>
      <c r="R822" s="41" t="s">
        <v>341</v>
      </c>
      <c r="S822" s="41" t="s">
        <v>341</v>
      </c>
      <c r="T822" s="41" t="s">
        <v>341</v>
      </c>
      <c r="U822" s="41" t="s">
        <v>341</v>
      </c>
      <c r="V822" s="41" t="s">
        <v>341</v>
      </c>
      <c r="W822" s="41" t="s">
        <v>14451</v>
      </c>
      <c r="X822" s="41" t="s">
        <v>14452</v>
      </c>
      <c r="Y822" s="41" t="s">
        <v>14452</v>
      </c>
      <c r="Z822" s="41">
        <v>105</v>
      </c>
      <c r="AA822" s="41">
        <v>22</v>
      </c>
      <c r="AB822" s="41">
        <v>3</v>
      </c>
      <c r="AC822" s="41">
        <v>9</v>
      </c>
      <c r="AD822" s="56">
        <f t="shared" si="144"/>
        <v>139</v>
      </c>
      <c r="AE822" s="56">
        <f t="shared" si="145"/>
        <v>34.75</v>
      </c>
      <c r="AF822" s="41">
        <v>24</v>
      </c>
      <c r="AG822" s="41">
        <v>78</v>
      </c>
      <c r="AH822" s="41">
        <v>5</v>
      </c>
      <c r="AI822" s="41">
        <v>14</v>
      </c>
      <c r="AJ822" s="57">
        <f t="shared" si="146"/>
        <v>121</v>
      </c>
      <c r="AK822" s="57">
        <f t="shared" si="147"/>
        <v>30.25</v>
      </c>
      <c r="AL822" s="41">
        <v>1</v>
      </c>
      <c r="AM822" s="41">
        <v>0</v>
      </c>
      <c r="AN822" s="41">
        <v>0</v>
      </c>
      <c r="AO822" s="41">
        <v>3</v>
      </c>
      <c r="AP822" s="58">
        <f t="shared" si="148"/>
        <v>4</v>
      </c>
      <c r="AQ822" s="58">
        <f t="shared" si="149"/>
        <v>1</v>
      </c>
      <c r="AR822" s="41">
        <v>0</v>
      </c>
      <c r="AS822" s="41">
        <v>0</v>
      </c>
      <c r="AT822" s="41">
        <v>0</v>
      </c>
      <c r="AU822" s="41">
        <v>1</v>
      </c>
      <c r="AV822" s="59">
        <f t="shared" si="150"/>
        <v>1</v>
      </c>
      <c r="AW822" s="59">
        <f t="shared" si="151"/>
        <v>0.25</v>
      </c>
      <c r="AX822" s="41">
        <v>0</v>
      </c>
      <c r="AY822" s="41">
        <v>2</v>
      </c>
      <c r="AZ822" s="41">
        <v>0</v>
      </c>
      <c r="BA822" s="41">
        <v>0</v>
      </c>
      <c r="BB822" s="60">
        <f t="shared" si="152"/>
        <v>2</v>
      </c>
      <c r="BC822" s="60">
        <f t="shared" si="153"/>
        <v>0.5</v>
      </c>
      <c r="BD822" s="41">
        <f t="shared" si="154"/>
        <v>267</v>
      </c>
      <c r="BE822" s="41">
        <f t="shared" si="155"/>
        <v>1.3023716822447228E-2</v>
      </c>
    </row>
    <row r="823" spans="1:57" x14ac:dyDescent="0.25">
      <c r="A823" s="41" t="s">
        <v>10903</v>
      </c>
      <c r="B823" s="41" t="s">
        <v>9568</v>
      </c>
      <c r="C823" s="41">
        <v>1</v>
      </c>
      <c r="D823" s="41">
        <v>0</v>
      </c>
      <c r="E823" s="41" t="s">
        <v>10904</v>
      </c>
      <c r="F823" s="41">
        <v>100</v>
      </c>
      <c r="G823" s="41">
        <v>100</v>
      </c>
      <c r="H823" s="41" t="s">
        <v>759</v>
      </c>
      <c r="I823" s="41" t="s">
        <v>343</v>
      </c>
      <c r="J823" s="41" t="s">
        <v>10905</v>
      </c>
      <c r="K823" s="41" t="s">
        <v>762</v>
      </c>
      <c r="L823" s="41" t="s">
        <v>762</v>
      </c>
      <c r="M823" s="41" t="s">
        <v>762</v>
      </c>
      <c r="N823" s="41" t="s">
        <v>762</v>
      </c>
      <c r="O823" s="41" t="s">
        <v>762</v>
      </c>
      <c r="P823" s="41" t="s">
        <v>45</v>
      </c>
      <c r="Q823" s="41" t="s">
        <v>340</v>
      </c>
      <c r="R823" s="41" t="s">
        <v>341</v>
      </c>
      <c r="S823" s="41" t="s">
        <v>342</v>
      </c>
      <c r="T823" s="41" t="s">
        <v>343</v>
      </c>
      <c r="U823" s="41" t="s">
        <v>343</v>
      </c>
      <c r="V823" s="41" t="s">
        <v>343</v>
      </c>
      <c r="W823" s="41" t="s">
        <v>10904</v>
      </c>
      <c r="X823" s="41" t="s">
        <v>10906</v>
      </c>
      <c r="Y823" s="41" t="s">
        <v>10906</v>
      </c>
      <c r="Z823" s="41">
        <v>108</v>
      </c>
      <c r="AA823" s="41">
        <v>21</v>
      </c>
      <c r="AB823" s="41">
        <v>2</v>
      </c>
      <c r="AC823" s="41">
        <v>16</v>
      </c>
      <c r="AD823" s="56">
        <f t="shared" si="144"/>
        <v>147</v>
      </c>
      <c r="AE823" s="56">
        <f t="shared" si="145"/>
        <v>36.75</v>
      </c>
      <c r="AF823" s="41">
        <v>23</v>
      </c>
      <c r="AG823" s="41">
        <v>68</v>
      </c>
      <c r="AH823" s="41">
        <v>7</v>
      </c>
      <c r="AI823" s="41">
        <v>20</v>
      </c>
      <c r="AJ823" s="57">
        <f t="shared" si="146"/>
        <v>118</v>
      </c>
      <c r="AK823" s="57">
        <f t="shared" si="147"/>
        <v>29.5</v>
      </c>
      <c r="AL823" s="41">
        <v>7</v>
      </c>
      <c r="AM823" s="41">
        <v>4</v>
      </c>
      <c r="AN823" s="41">
        <v>3</v>
      </c>
      <c r="AO823" s="41">
        <v>16</v>
      </c>
      <c r="AP823" s="58">
        <f t="shared" si="148"/>
        <v>30</v>
      </c>
      <c r="AQ823" s="58">
        <f t="shared" si="149"/>
        <v>7.5</v>
      </c>
      <c r="AR823" s="41">
        <v>1</v>
      </c>
      <c r="AS823" s="41">
        <v>3</v>
      </c>
      <c r="AT823" s="41">
        <v>1</v>
      </c>
      <c r="AU823" s="41">
        <v>1</v>
      </c>
      <c r="AV823" s="59">
        <f t="shared" si="150"/>
        <v>6</v>
      </c>
      <c r="AW823" s="59">
        <f t="shared" si="151"/>
        <v>1.5</v>
      </c>
      <c r="AX823" s="41">
        <v>0</v>
      </c>
      <c r="AY823" s="41">
        <v>0</v>
      </c>
      <c r="AZ823" s="41">
        <v>0</v>
      </c>
      <c r="BA823" s="41">
        <v>4</v>
      </c>
      <c r="BB823" s="60">
        <f t="shared" si="152"/>
        <v>4</v>
      </c>
      <c r="BC823" s="60">
        <f t="shared" si="153"/>
        <v>1</v>
      </c>
      <c r="BD823" s="41">
        <f t="shared" si="154"/>
        <v>305</v>
      </c>
      <c r="BE823" s="41">
        <f t="shared" si="155"/>
        <v>1.4877279516278669E-2</v>
      </c>
    </row>
    <row r="824" spans="1:57" x14ac:dyDescent="0.25">
      <c r="A824" s="41" t="s">
        <v>10782</v>
      </c>
      <c r="B824" s="41" t="s">
        <v>9568</v>
      </c>
      <c r="C824" s="41">
        <v>2</v>
      </c>
      <c r="D824" s="41">
        <v>0</v>
      </c>
      <c r="E824" s="41" t="s">
        <v>10783</v>
      </c>
      <c r="F824" s="41">
        <v>100</v>
      </c>
      <c r="G824" s="41">
        <v>100</v>
      </c>
      <c r="H824" s="41" t="s">
        <v>759</v>
      </c>
      <c r="I824" s="41" t="s">
        <v>343</v>
      </c>
      <c r="J824" s="41" t="s">
        <v>10784</v>
      </c>
      <c r="K824" s="41" t="s">
        <v>762</v>
      </c>
      <c r="L824" s="41" t="s">
        <v>762</v>
      </c>
      <c r="M824" s="41" t="s">
        <v>762</v>
      </c>
      <c r="N824" s="41" t="s">
        <v>762</v>
      </c>
      <c r="O824" s="41" t="s">
        <v>762</v>
      </c>
      <c r="P824" s="41" t="s">
        <v>45</v>
      </c>
      <c r="Q824" s="41" t="s">
        <v>340</v>
      </c>
      <c r="R824" s="41" t="s">
        <v>341</v>
      </c>
      <c r="S824" s="41" t="s">
        <v>342</v>
      </c>
      <c r="T824" s="41" t="s">
        <v>343</v>
      </c>
      <c r="U824" s="41" t="s">
        <v>343</v>
      </c>
      <c r="V824" s="41" t="s">
        <v>343</v>
      </c>
      <c r="W824" s="41" t="s">
        <v>10783</v>
      </c>
      <c r="X824" s="41" t="s">
        <v>10785</v>
      </c>
      <c r="Y824" s="41" t="s">
        <v>10786</v>
      </c>
      <c r="Z824" s="41">
        <v>39</v>
      </c>
      <c r="AA824" s="41">
        <v>1</v>
      </c>
      <c r="AB824" s="41">
        <v>0</v>
      </c>
      <c r="AC824" s="41">
        <v>0</v>
      </c>
      <c r="AD824" s="56">
        <f t="shared" si="144"/>
        <v>40</v>
      </c>
      <c r="AE824" s="56">
        <f t="shared" si="145"/>
        <v>10</v>
      </c>
      <c r="AF824" s="41">
        <v>13</v>
      </c>
      <c r="AG824" s="41">
        <v>52</v>
      </c>
      <c r="AH824" s="41">
        <v>8</v>
      </c>
      <c r="AI824" s="41">
        <v>5</v>
      </c>
      <c r="AJ824" s="57">
        <f t="shared" si="146"/>
        <v>78</v>
      </c>
      <c r="AK824" s="57">
        <f t="shared" si="147"/>
        <v>19.5</v>
      </c>
      <c r="AL824" s="41">
        <v>0</v>
      </c>
      <c r="AM824" s="41">
        <v>1</v>
      </c>
      <c r="AN824" s="41">
        <v>2</v>
      </c>
      <c r="AO824" s="41">
        <v>0</v>
      </c>
      <c r="AP824" s="58">
        <f t="shared" si="148"/>
        <v>3</v>
      </c>
      <c r="AQ824" s="58">
        <f t="shared" si="149"/>
        <v>0.75</v>
      </c>
      <c r="AR824" s="41">
        <v>2</v>
      </c>
      <c r="AS824" s="41">
        <v>0</v>
      </c>
      <c r="AT824" s="41">
        <v>1</v>
      </c>
      <c r="AU824" s="41">
        <v>0</v>
      </c>
      <c r="AV824" s="59">
        <f t="shared" si="150"/>
        <v>3</v>
      </c>
      <c r="AW824" s="59">
        <f t="shared" si="151"/>
        <v>0.75</v>
      </c>
      <c r="AX824" s="41">
        <v>0</v>
      </c>
      <c r="AY824" s="41">
        <v>0</v>
      </c>
      <c r="AZ824" s="41">
        <v>0</v>
      </c>
      <c r="BA824" s="41">
        <v>0</v>
      </c>
      <c r="BB824" s="60">
        <f t="shared" si="152"/>
        <v>0</v>
      </c>
      <c r="BC824" s="60">
        <f t="shared" si="153"/>
        <v>0</v>
      </c>
      <c r="BD824" s="41">
        <f t="shared" si="154"/>
        <v>124</v>
      </c>
      <c r="BE824" s="41">
        <f t="shared" si="155"/>
        <v>6.0484677377657548E-3</v>
      </c>
    </row>
    <row r="825" spans="1:57" x14ac:dyDescent="0.25">
      <c r="A825" s="41" t="s">
        <v>10818</v>
      </c>
      <c r="B825" s="41" t="s">
        <v>9568</v>
      </c>
      <c r="C825" s="41">
        <v>1</v>
      </c>
      <c r="D825" s="41">
        <v>0</v>
      </c>
      <c r="E825" s="41" t="s">
        <v>10819</v>
      </c>
      <c r="F825" s="41">
        <v>99.082999999999998</v>
      </c>
      <c r="G825" s="41">
        <v>100</v>
      </c>
      <c r="H825" s="41" t="s">
        <v>759</v>
      </c>
      <c r="I825" s="41" t="s">
        <v>343</v>
      </c>
      <c r="J825" s="41" t="s">
        <v>10820</v>
      </c>
      <c r="K825" s="41" t="s">
        <v>762</v>
      </c>
      <c r="L825" s="41" t="s">
        <v>762</v>
      </c>
      <c r="M825" s="41" t="s">
        <v>762</v>
      </c>
      <c r="N825" s="41" t="s">
        <v>762</v>
      </c>
      <c r="O825" s="41" t="s">
        <v>762</v>
      </c>
      <c r="P825" s="41" t="s">
        <v>45</v>
      </c>
      <c r="Q825" s="41" t="s">
        <v>340</v>
      </c>
      <c r="R825" s="41" t="s">
        <v>341</v>
      </c>
      <c r="S825" s="41" t="s">
        <v>342</v>
      </c>
      <c r="T825" s="41" t="s">
        <v>343</v>
      </c>
      <c r="U825" s="41" t="s">
        <v>343</v>
      </c>
      <c r="V825" s="41" t="s">
        <v>343</v>
      </c>
      <c r="W825" s="41" t="s">
        <v>10821</v>
      </c>
      <c r="X825" s="41" t="s">
        <v>10822</v>
      </c>
      <c r="Y825" s="41" t="s">
        <v>10823</v>
      </c>
      <c r="Z825" s="41">
        <v>2</v>
      </c>
      <c r="AA825" s="41">
        <v>0</v>
      </c>
      <c r="AB825" s="41">
        <v>0</v>
      </c>
      <c r="AC825" s="41">
        <v>1</v>
      </c>
      <c r="AD825" s="56">
        <f t="shared" si="144"/>
        <v>3</v>
      </c>
      <c r="AE825" s="56">
        <f t="shared" si="145"/>
        <v>0.75</v>
      </c>
      <c r="AF825" s="41">
        <v>68</v>
      </c>
      <c r="AG825" s="41">
        <v>29</v>
      </c>
      <c r="AH825" s="41">
        <v>23</v>
      </c>
      <c r="AI825" s="41">
        <v>35</v>
      </c>
      <c r="AJ825" s="57">
        <f t="shared" si="146"/>
        <v>155</v>
      </c>
      <c r="AK825" s="57">
        <f t="shared" si="147"/>
        <v>38.75</v>
      </c>
      <c r="AL825" s="41">
        <v>314</v>
      </c>
      <c r="AM825" s="41">
        <v>111</v>
      </c>
      <c r="AN825" s="41">
        <v>183</v>
      </c>
      <c r="AO825" s="41">
        <v>140</v>
      </c>
      <c r="AP825" s="58">
        <f t="shared" si="148"/>
        <v>748</v>
      </c>
      <c r="AQ825" s="58">
        <f t="shared" si="149"/>
        <v>187</v>
      </c>
      <c r="AR825" s="41">
        <v>234</v>
      </c>
      <c r="AS825" s="41">
        <v>241</v>
      </c>
      <c r="AT825" s="41">
        <v>219</v>
      </c>
      <c r="AU825" s="41">
        <v>290</v>
      </c>
      <c r="AV825" s="59">
        <f t="shared" si="150"/>
        <v>984</v>
      </c>
      <c r="AW825" s="59">
        <f t="shared" si="151"/>
        <v>246</v>
      </c>
      <c r="AX825" s="41">
        <v>183</v>
      </c>
      <c r="AY825" s="41">
        <v>195</v>
      </c>
      <c r="AZ825" s="41">
        <v>156</v>
      </c>
      <c r="BA825" s="41">
        <v>198</v>
      </c>
      <c r="BB825" s="60">
        <f t="shared" si="152"/>
        <v>732</v>
      </c>
      <c r="BC825" s="60">
        <f t="shared" si="153"/>
        <v>183</v>
      </c>
      <c r="BD825" s="41">
        <f t="shared" si="154"/>
        <v>2622</v>
      </c>
      <c r="BE825" s="41">
        <f t="shared" si="155"/>
        <v>0.12789582587436943</v>
      </c>
    </row>
    <row r="826" spans="1:57" x14ac:dyDescent="0.25">
      <c r="A826" s="41" t="s">
        <v>10876</v>
      </c>
      <c r="B826" s="41" t="s">
        <v>9568</v>
      </c>
      <c r="C826" s="41">
        <v>1</v>
      </c>
      <c r="D826" s="41">
        <v>0</v>
      </c>
      <c r="E826" s="41" t="s">
        <v>10877</v>
      </c>
      <c r="F826" s="41">
        <v>100</v>
      </c>
      <c r="G826" s="41">
        <v>100</v>
      </c>
      <c r="H826" s="41" t="s">
        <v>759</v>
      </c>
      <c r="I826" s="41" t="s">
        <v>343</v>
      </c>
      <c r="J826" s="41" t="s">
        <v>10878</v>
      </c>
      <c r="K826" s="41" t="s">
        <v>762</v>
      </c>
      <c r="L826" s="41" t="s">
        <v>762</v>
      </c>
      <c r="M826" s="41" t="s">
        <v>762</v>
      </c>
      <c r="N826" s="41" t="s">
        <v>762</v>
      </c>
      <c r="O826" s="41" t="s">
        <v>762</v>
      </c>
      <c r="P826" s="41" t="s">
        <v>45</v>
      </c>
      <c r="Q826" s="41" t="s">
        <v>340</v>
      </c>
      <c r="R826" s="41" t="s">
        <v>341</v>
      </c>
      <c r="S826" s="41" t="s">
        <v>342</v>
      </c>
      <c r="T826" s="41" t="s">
        <v>343</v>
      </c>
      <c r="U826" s="41" t="s">
        <v>343</v>
      </c>
      <c r="V826" s="41" t="s">
        <v>343</v>
      </c>
      <c r="W826" s="41" t="s">
        <v>10877</v>
      </c>
      <c r="X826" s="41" t="s">
        <v>10879</v>
      </c>
      <c r="Y826" s="41" t="s">
        <v>10879</v>
      </c>
      <c r="Z826" s="41">
        <v>43</v>
      </c>
      <c r="AA826" s="41">
        <v>221</v>
      </c>
      <c r="AB826" s="41">
        <v>0</v>
      </c>
      <c r="AC826" s="41">
        <v>35</v>
      </c>
      <c r="AD826" s="56">
        <f t="shared" si="144"/>
        <v>299</v>
      </c>
      <c r="AE826" s="56">
        <f t="shared" si="145"/>
        <v>74.75</v>
      </c>
      <c r="AF826" s="41">
        <v>4</v>
      </c>
      <c r="AG826" s="41">
        <v>46</v>
      </c>
      <c r="AH826" s="41">
        <v>4</v>
      </c>
      <c r="AI826" s="41">
        <v>2</v>
      </c>
      <c r="AJ826" s="57">
        <f t="shared" si="146"/>
        <v>56</v>
      </c>
      <c r="AK826" s="57">
        <f t="shared" si="147"/>
        <v>14</v>
      </c>
      <c r="AL826" s="41">
        <v>1</v>
      </c>
      <c r="AM826" s="41">
        <v>0</v>
      </c>
      <c r="AN826" s="41">
        <v>0</v>
      </c>
      <c r="AO826" s="41">
        <v>0</v>
      </c>
      <c r="AP826" s="58">
        <f t="shared" si="148"/>
        <v>1</v>
      </c>
      <c r="AQ826" s="58">
        <f t="shared" si="149"/>
        <v>0.25</v>
      </c>
      <c r="AR826" s="41">
        <v>0</v>
      </c>
      <c r="AS826" s="41">
        <v>0</v>
      </c>
      <c r="AT826" s="41">
        <v>0</v>
      </c>
      <c r="AU826" s="41">
        <v>0</v>
      </c>
      <c r="AV826" s="59">
        <f t="shared" si="150"/>
        <v>0</v>
      </c>
      <c r="AW826" s="59">
        <f t="shared" si="151"/>
        <v>0</v>
      </c>
      <c r="AX826" s="41">
        <v>0</v>
      </c>
      <c r="AY826" s="41">
        <v>0</v>
      </c>
      <c r="AZ826" s="41">
        <v>0</v>
      </c>
      <c r="BA826" s="41">
        <v>0</v>
      </c>
      <c r="BB826" s="60">
        <f t="shared" si="152"/>
        <v>0</v>
      </c>
      <c r="BC826" s="60">
        <f t="shared" si="153"/>
        <v>0</v>
      </c>
      <c r="BD826" s="41">
        <f t="shared" si="154"/>
        <v>356</v>
      </c>
      <c r="BE826" s="41">
        <f t="shared" si="155"/>
        <v>1.7364955763262972E-2</v>
      </c>
    </row>
    <row r="827" spans="1:57" x14ac:dyDescent="0.25">
      <c r="A827" s="41" t="s">
        <v>9094</v>
      </c>
      <c r="B827" s="41" t="s">
        <v>5426</v>
      </c>
      <c r="C827" s="41">
        <v>1</v>
      </c>
      <c r="D827" s="41">
        <v>0</v>
      </c>
      <c r="E827" s="41" t="s">
        <v>9095</v>
      </c>
      <c r="F827" s="41">
        <v>100</v>
      </c>
      <c r="G827" s="41">
        <v>100</v>
      </c>
      <c r="H827" s="41" t="s">
        <v>759</v>
      </c>
      <c r="I827" s="41" t="s">
        <v>344</v>
      </c>
      <c r="J827" s="41" t="s">
        <v>9096</v>
      </c>
      <c r="K827" s="41" t="s">
        <v>762</v>
      </c>
      <c r="L827" s="41" t="s">
        <v>762</v>
      </c>
      <c r="M827" s="41" t="s">
        <v>762</v>
      </c>
      <c r="N827" s="41" t="s">
        <v>762</v>
      </c>
      <c r="O827" s="41" t="s">
        <v>762</v>
      </c>
      <c r="P827" s="41" t="s">
        <v>45</v>
      </c>
      <c r="Q827" s="41" t="s">
        <v>340</v>
      </c>
      <c r="R827" s="41" t="s">
        <v>341</v>
      </c>
      <c r="S827" s="41" t="s">
        <v>342</v>
      </c>
      <c r="T827" s="41" t="s">
        <v>343</v>
      </c>
      <c r="U827" s="41" t="s">
        <v>344</v>
      </c>
      <c r="V827" s="41" t="s">
        <v>344</v>
      </c>
      <c r="W827" s="41" t="s">
        <v>9097</v>
      </c>
      <c r="X827" s="41" t="s">
        <v>9098</v>
      </c>
      <c r="Y827" s="41" t="s">
        <v>9098</v>
      </c>
      <c r="Z827" s="41">
        <v>11</v>
      </c>
      <c r="AA827" s="41">
        <v>3</v>
      </c>
      <c r="AB827" s="41">
        <v>0</v>
      </c>
      <c r="AC827" s="41">
        <v>28</v>
      </c>
      <c r="AD827" s="56">
        <f t="shared" si="144"/>
        <v>42</v>
      </c>
      <c r="AE827" s="56">
        <f t="shared" si="145"/>
        <v>10.5</v>
      </c>
      <c r="AF827" s="41">
        <v>0</v>
      </c>
      <c r="AG827" s="41">
        <v>0</v>
      </c>
      <c r="AH827" s="41">
        <v>0</v>
      </c>
      <c r="AI827" s="41">
        <v>0</v>
      </c>
      <c r="AJ827" s="57">
        <f t="shared" si="146"/>
        <v>0</v>
      </c>
      <c r="AK827" s="57">
        <f t="shared" si="147"/>
        <v>0</v>
      </c>
      <c r="AL827" s="41">
        <v>0</v>
      </c>
      <c r="AM827" s="41">
        <v>0</v>
      </c>
      <c r="AN827" s="41">
        <v>0</v>
      </c>
      <c r="AO827" s="41">
        <v>0</v>
      </c>
      <c r="AP827" s="58">
        <f t="shared" si="148"/>
        <v>0</v>
      </c>
      <c r="AQ827" s="58">
        <f t="shared" si="149"/>
        <v>0</v>
      </c>
      <c r="AR827" s="41">
        <v>0</v>
      </c>
      <c r="AS827" s="41">
        <v>0</v>
      </c>
      <c r="AT827" s="41">
        <v>0</v>
      </c>
      <c r="AU827" s="41">
        <v>0</v>
      </c>
      <c r="AV827" s="59">
        <f t="shared" si="150"/>
        <v>0</v>
      </c>
      <c r="AW827" s="59">
        <f t="shared" si="151"/>
        <v>0</v>
      </c>
      <c r="AX827" s="41">
        <v>0</v>
      </c>
      <c r="AY827" s="41">
        <v>0</v>
      </c>
      <c r="AZ827" s="41">
        <v>0</v>
      </c>
      <c r="BA827" s="41">
        <v>0</v>
      </c>
      <c r="BB827" s="60">
        <f t="shared" si="152"/>
        <v>0</v>
      </c>
      <c r="BC827" s="60">
        <f t="shared" si="153"/>
        <v>0</v>
      </c>
      <c r="BD827" s="41">
        <f t="shared" si="154"/>
        <v>42</v>
      </c>
      <c r="BE827" s="41">
        <f t="shared" si="155"/>
        <v>2.0486745563400139E-3</v>
      </c>
    </row>
    <row r="828" spans="1:57" x14ac:dyDescent="0.25">
      <c r="A828" s="41" t="s">
        <v>9397</v>
      </c>
      <c r="B828" s="41" t="s">
        <v>5426</v>
      </c>
      <c r="C828" s="41">
        <v>1</v>
      </c>
      <c r="D828" s="41">
        <v>0</v>
      </c>
      <c r="E828" s="41" t="s">
        <v>9398</v>
      </c>
      <c r="F828" s="41">
        <v>100</v>
      </c>
      <c r="G828" s="41">
        <v>100</v>
      </c>
      <c r="H828" s="41" t="s">
        <v>759</v>
      </c>
      <c r="I828" s="41" t="s">
        <v>344</v>
      </c>
      <c r="J828" s="41" t="s">
        <v>9399</v>
      </c>
      <c r="K828" s="41" t="s">
        <v>762</v>
      </c>
      <c r="L828" s="41" t="s">
        <v>762</v>
      </c>
      <c r="M828" s="41" t="s">
        <v>762</v>
      </c>
      <c r="N828" s="41" t="s">
        <v>762</v>
      </c>
      <c r="O828" s="41" t="s">
        <v>762</v>
      </c>
      <c r="P828" s="41" t="s">
        <v>45</v>
      </c>
      <c r="Q828" s="41" t="s">
        <v>340</v>
      </c>
      <c r="R828" s="41" t="s">
        <v>341</v>
      </c>
      <c r="S828" s="41" t="s">
        <v>342</v>
      </c>
      <c r="T828" s="41" t="s">
        <v>343</v>
      </c>
      <c r="U828" s="41" t="s">
        <v>344</v>
      </c>
      <c r="V828" s="41" t="s">
        <v>344</v>
      </c>
      <c r="W828" s="41" t="s">
        <v>9400</v>
      </c>
      <c r="X828" s="41" t="s">
        <v>9401</v>
      </c>
      <c r="Y828" s="41" t="s">
        <v>9401</v>
      </c>
      <c r="Z828" s="41">
        <v>28</v>
      </c>
      <c r="AA828" s="41">
        <v>3</v>
      </c>
      <c r="AB828" s="41">
        <v>0</v>
      </c>
      <c r="AC828" s="41">
        <v>0</v>
      </c>
      <c r="AD828" s="56">
        <f t="shared" si="144"/>
        <v>31</v>
      </c>
      <c r="AE828" s="56">
        <f t="shared" si="145"/>
        <v>7.75</v>
      </c>
      <c r="AF828" s="41">
        <v>2</v>
      </c>
      <c r="AG828" s="41">
        <v>193</v>
      </c>
      <c r="AH828" s="41">
        <v>9</v>
      </c>
      <c r="AI828" s="41">
        <v>9</v>
      </c>
      <c r="AJ828" s="57">
        <f t="shared" si="146"/>
        <v>213</v>
      </c>
      <c r="AK828" s="57">
        <f t="shared" si="147"/>
        <v>53.25</v>
      </c>
      <c r="AL828" s="41">
        <v>0</v>
      </c>
      <c r="AM828" s="41">
        <v>1</v>
      </c>
      <c r="AN828" s="41">
        <v>1</v>
      </c>
      <c r="AO828" s="41">
        <v>0</v>
      </c>
      <c r="AP828" s="58">
        <f t="shared" si="148"/>
        <v>2</v>
      </c>
      <c r="AQ828" s="58">
        <f t="shared" si="149"/>
        <v>0.5</v>
      </c>
      <c r="AR828" s="41">
        <v>0</v>
      </c>
      <c r="AS828" s="41">
        <v>0</v>
      </c>
      <c r="AT828" s="41">
        <v>0</v>
      </c>
      <c r="AU828" s="41">
        <v>0</v>
      </c>
      <c r="AV828" s="59">
        <f t="shared" si="150"/>
        <v>0</v>
      </c>
      <c r="AW828" s="59">
        <f t="shared" si="151"/>
        <v>0</v>
      </c>
      <c r="AX828" s="41">
        <v>0</v>
      </c>
      <c r="AY828" s="41">
        <v>0</v>
      </c>
      <c r="AZ828" s="41">
        <v>0</v>
      </c>
      <c r="BA828" s="41">
        <v>0</v>
      </c>
      <c r="BB828" s="60">
        <f t="shared" si="152"/>
        <v>0</v>
      </c>
      <c r="BC828" s="60">
        <f t="shared" si="153"/>
        <v>0</v>
      </c>
      <c r="BD828" s="41">
        <f t="shared" si="154"/>
        <v>246</v>
      </c>
      <c r="BE828" s="41">
        <f t="shared" si="155"/>
        <v>1.1999379544277223E-2</v>
      </c>
    </row>
    <row r="829" spans="1:57" x14ac:dyDescent="0.25">
      <c r="A829" s="41" t="s">
        <v>7784</v>
      </c>
      <c r="B829" s="41" t="s">
        <v>5426</v>
      </c>
      <c r="C829" s="41">
        <v>1</v>
      </c>
      <c r="D829" s="41">
        <v>0</v>
      </c>
      <c r="E829" s="41" t="s">
        <v>7785</v>
      </c>
      <c r="F829" s="41">
        <v>100</v>
      </c>
      <c r="G829" s="41">
        <v>100</v>
      </c>
      <c r="H829" s="41" t="s">
        <v>759</v>
      </c>
      <c r="I829" s="41" t="s">
        <v>344</v>
      </c>
      <c r="J829" s="41" t="s">
        <v>7786</v>
      </c>
      <c r="K829" s="41" t="s">
        <v>762</v>
      </c>
      <c r="L829" s="41" t="s">
        <v>762</v>
      </c>
      <c r="M829" s="41" t="s">
        <v>762</v>
      </c>
      <c r="N829" s="41" t="s">
        <v>762</v>
      </c>
      <c r="O829" s="41" t="s">
        <v>762</v>
      </c>
      <c r="P829" s="41" t="s">
        <v>45</v>
      </c>
      <c r="Q829" s="41" t="s">
        <v>340</v>
      </c>
      <c r="R829" s="41" t="s">
        <v>341</v>
      </c>
      <c r="S829" s="41" t="s">
        <v>342</v>
      </c>
      <c r="T829" s="41" t="s">
        <v>343</v>
      </c>
      <c r="U829" s="41" t="s">
        <v>344</v>
      </c>
      <c r="V829" s="41" t="s">
        <v>344</v>
      </c>
      <c r="W829" s="41" t="s">
        <v>7787</v>
      </c>
      <c r="X829" s="41" t="s">
        <v>7788</v>
      </c>
      <c r="Y829" s="41" t="s">
        <v>7788</v>
      </c>
      <c r="Z829" s="41">
        <v>31</v>
      </c>
      <c r="AA829" s="41">
        <v>11</v>
      </c>
      <c r="AB829" s="41">
        <v>0</v>
      </c>
      <c r="AC829" s="41">
        <v>10</v>
      </c>
      <c r="AD829" s="56">
        <f t="shared" si="144"/>
        <v>52</v>
      </c>
      <c r="AE829" s="56">
        <f t="shared" si="145"/>
        <v>13</v>
      </c>
      <c r="AF829" s="41">
        <v>22</v>
      </c>
      <c r="AG829" s="41">
        <v>109</v>
      </c>
      <c r="AH829" s="41">
        <v>4</v>
      </c>
      <c r="AI829" s="41">
        <v>30</v>
      </c>
      <c r="AJ829" s="57">
        <f t="shared" si="146"/>
        <v>165</v>
      </c>
      <c r="AK829" s="57">
        <f t="shared" si="147"/>
        <v>41.25</v>
      </c>
      <c r="AL829" s="41">
        <v>19</v>
      </c>
      <c r="AM829" s="41">
        <v>2</v>
      </c>
      <c r="AN829" s="41">
        <v>6</v>
      </c>
      <c r="AO829" s="41">
        <v>12</v>
      </c>
      <c r="AP829" s="58">
        <f t="shared" si="148"/>
        <v>39</v>
      </c>
      <c r="AQ829" s="58">
        <f t="shared" si="149"/>
        <v>9.75</v>
      </c>
      <c r="AR829" s="41">
        <v>1</v>
      </c>
      <c r="AS829" s="41">
        <v>0</v>
      </c>
      <c r="AT829" s="41">
        <v>1</v>
      </c>
      <c r="AU829" s="41">
        <v>0</v>
      </c>
      <c r="AV829" s="59">
        <f t="shared" si="150"/>
        <v>2</v>
      </c>
      <c r="AW829" s="59">
        <f t="shared" si="151"/>
        <v>0.5</v>
      </c>
      <c r="AX829" s="41">
        <v>0</v>
      </c>
      <c r="AY829" s="41">
        <v>0</v>
      </c>
      <c r="AZ829" s="41">
        <v>1</v>
      </c>
      <c r="BA829" s="41">
        <v>0</v>
      </c>
      <c r="BB829" s="60">
        <f t="shared" si="152"/>
        <v>1</v>
      </c>
      <c r="BC829" s="60">
        <f t="shared" si="153"/>
        <v>0.25</v>
      </c>
      <c r="BD829" s="41">
        <f t="shared" si="154"/>
        <v>259</v>
      </c>
      <c r="BE829" s="41">
        <f t="shared" si="155"/>
        <v>1.2633493097430086E-2</v>
      </c>
    </row>
    <row r="830" spans="1:57" x14ac:dyDescent="0.25">
      <c r="A830" s="41" t="s">
        <v>339</v>
      </c>
      <c r="B830" s="41" t="s">
        <v>757</v>
      </c>
      <c r="C830" s="41">
        <v>1</v>
      </c>
      <c r="D830" s="41">
        <v>0</v>
      </c>
      <c r="E830" s="41" t="s">
        <v>4333</v>
      </c>
      <c r="F830" s="41">
        <v>100</v>
      </c>
      <c r="G830" s="41">
        <v>100</v>
      </c>
      <c r="H830" s="41" t="s">
        <v>759</v>
      </c>
      <c r="I830" s="41" t="s">
        <v>4334</v>
      </c>
      <c r="J830" s="41" t="s">
        <v>4335</v>
      </c>
      <c r="K830" s="41" t="s">
        <v>4334</v>
      </c>
      <c r="L830" s="41">
        <v>0</v>
      </c>
      <c r="M830" s="41" t="s">
        <v>4334</v>
      </c>
      <c r="N830" s="41" t="s">
        <v>4336</v>
      </c>
      <c r="O830" s="41" t="s">
        <v>870</v>
      </c>
      <c r="P830" s="41" t="s">
        <v>45</v>
      </c>
      <c r="Q830" s="41" t="s">
        <v>340</v>
      </c>
      <c r="R830" s="41" t="s">
        <v>341</v>
      </c>
      <c r="S830" s="41" t="s">
        <v>342</v>
      </c>
      <c r="T830" s="41" t="s">
        <v>343</v>
      </c>
      <c r="U830" s="41" t="s">
        <v>344</v>
      </c>
      <c r="V830" s="41" t="s">
        <v>4334</v>
      </c>
      <c r="W830" s="41" t="s">
        <v>4337</v>
      </c>
      <c r="X830" s="41" t="s">
        <v>4338</v>
      </c>
      <c r="Y830" s="41" t="s">
        <v>4338</v>
      </c>
      <c r="Z830" s="41">
        <v>3</v>
      </c>
      <c r="AA830" s="41">
        <v>0</v>
      </c>
      <c r="AB830" s="41">
        <v>0</v>
      </c>
      <c r="AC830" s="41">
        <v>0</v>
      </c>
      <c r="AD830" s="56">
        <f t="shared" si="144"/>
        <v>3</v>
      </c>
      <c r="AE830" s="56">
        <f t="shared" si="145"/>
        <v>0.75</v>
      </c>
      <c r="AF830" s="41">
        <v>2</v>
      </c>
      <c r="AG830" s="41">
        <v>5</v>
      </c>
      <c r="AH830" s="41">
        <v>6</v>
      </c>
      <c r="AI830" s="41">
        <v>6</v>
      </c>
      <c r="AJ830" s="57">
        <f t="shared" si="146"/>
        <v>19</v>
      </c>
      <c r="AK830" s="57">
        <f t="shared" si="147"/>
        <v>4.75</v>
      </c>
      <c r="AL830" s="41">
        <v>0</v>
      </c>
      <c r="AM830" s="41">
        <v>1</v>
      </c>
      <c r="AN830" s="41">
        <v>0</v>
      </c>
      <c r="AO830" s="41">
        <v>0</v>
      </c>
      <c r="AP830" s="58">
        <f t="shared" si="148"/>
        <v>1</v>
      </c>
      <c r="AQ830" s="58">
        <f t="shared" si="149"/>
        <v>0.25</v>
      </c>
      <c r="AR830" s="41">
        <v>1</v>
      </c>
      <c r="AS830" s="41">
        <v>0</v>
      </c>
      <c r="AT830" s="41">
        <v>0</v>
      </c>
      <c r="AU830" s="41">
        <v>0</v>
      </c>
      <c r="AV830" s="59">
        <f t="shared" si="150"/>
        <v>1</v>
      </c>
      <c r="AW830" s="59">
        <f t="shared" si="151"/>
        <v>0.25</v>
      </c>
      <c r="AX830" s="41">
        <v>0</v>
      </c>
      <c r="AY830" s="41">
        <v>0</v>
      </c>
      <c r="AZ830" s="41">
        <v>0</v>
      </c>
      <c r="BA830" s="41">
        <v>0</v>
      </c>
      <c r="BB830" s="60">
        <f t="shared" si="152"/>
        <v>0</v>
      </c>
      <c r="BC830" s="60">
        <f t="shared" si="153"/>
        <v>0</v>
      </c>
      <c r="BD830" s="41">
        <f t="shared" si="154"/>
        <v>24</v>
      </c>
      <c r="BE830" s="41">
        <f t="shared" si="155"/>
        <v>1.1706711750514363E-3</v>
      </c>
    </row>
    <row r="831" spans="1:57" x14ac:dyDescent="0.25">
      <c r="A831" s="41" t="s">
        <v>7282</v>
      </c>
      <c r="B831" s="41" t="s">
        <v>5426</v>
      </c>
      <c r="C831" s="41">
        <v>1</v>
      </c>
      <c r="D831" s="41">
        <v>0</v>
      </c>
      <c r="E831" s="41" t="s">
        <v>7283</v>
      </c>
      <c r="F831" s="41">
        <v>100</v>
      </c>
      <c r="G831" s="41">
        <v>100</v>
      </c>
      <c r="H831" s="41" t="s">
        <v>759</v>
      </c>
      <c r="I831" s="41" t="s">
        <v>4136</v>
      </c>
      <c r="J831" s="41" t="s">
        <v>7284</v>
      </c>
      <c r="K831" s="41" t="s">
        <v>762</v>
      </c>
      <c r="L831" s="41" t="s">
        <v>762</v>
      </c>
      <c r="M831" s="41" t="s">
        <v>762</v>
      </c>
      <c r="N831" s="41" t="s">
        <v>762</v>
      </c>
      <c r="O831" s="41" t="s">
        <v>762</v>
      </c>
      <c r="P831" s="41" t="s">
        <v>45</v>
      </c>
      <c r="Q831" s="41" t="s">
        <v>78</v>
      </c>
      <c r="R831" s="41" t="s">
        <v>4133</v>
      </c>
      <c r="S831" s="41" t="s">
        <v>4134</v>
      </c>
      <c r="T831" s="41" t="s">
        <v>4135</v>
      </c>
      <c r="U831" s="41" t="s">
        <v>4136</v>
      </c>
      <c r="V831" s="41" t="s">
        <v>4136</v>
      </c>
      <c r="W831" s="41" t="s">
        <v>7285</v>
      </c>
      <c r="X831" s="41" t="s">
        <v>7286</v>
      </c>
      <c r="Y831" s="41" t="s">
        <v>7286</v>
      </c>
      <c r="Z831" s="41">
        <v>112</v>
      </c>
      <c r="AA831" s="41">
        <v>33</v>
      </c>
      <c r="AB831" s="41">
        <v>2</v>
      </c>
      <c r="AC831" s="41">
        <v>31</v>
      </c>
      <c r="AD831" s="56">
        <f t="shared" si="144"/>
        <v>178</v>
      </c>
      <c r="AE831" s="56">
        <f t="shared" si="145"/>
        <v>44.5</v>
      </c>
      <c r="AF831" s="41">
        <v>54</v>
      </c>
      <c r="AG831" s="41">
        <v>46</v>
      </c>
      <c r="AH831" s="41">
        <v>41</v>
      </c>
      <c r="AI831" s="41">
        <v>24</v>
      </c>
      <c r="AJ831" s="57">
        <f t="shared" si="146"/>
        <v>165</v>
      </c>
      <c r="AK831" s="57">
        <f t="shared" si="147"/>
        <v>41.25</v>
      </c>
      <c r="AL831" s="41">
        <v>5</v>
      </c>
      <c r="AM831" s="41">
        <v>2</v>
      </c>
      <c r="AN831" s="41">
        <v>2</v>
      </c>
      <c r="AO831" s="41">
        <v>3</v>
      </c>
      <c r="AP831" s="58">
        <f t="shared" si="148"/>
        <v>12</v>
      </c>
      <c r="AQ831" s="58">
        <f t="shared" si="149"/>
        <v>3</v>
      </c>
      <c r="AR831" s="41">
        <v>0</v>
      </c>
      <c r="AS831" s="41">
        <v>1</v>
      </c>
      <c r="AT831" s="41">
        <v>0</v>
      </c>
      <c r="AU831" s="41">
        <v>0</v>
      </c>
      <c r="AV831" s="59">
        <f t="shared" si="150"/>
        <v>1</v>
      </c>
      <c r="AW831" s="59">
        <f t="shared" si="151"/>
        <v>0.25</v>
      </c>
      <c r="AX831" s="41">
        <v>0</v>
      </c>
      <c r="AY831" s="41">
        <v>0</v>
      </c>
      <c r="AZ831" s="41">
        <v>1</v>
      </c>
      <c r="BA831" s="41">
        <v>1</v>
      </c>
      <c r="BB831" s="60">
        <f t="shared" si="152"/>
        <v>2</v>
      </c>
      <c r="BC831" s="60">
        <f t="shared" si="153"/>
        <v>0.5</v>
      </c>
      <c r="BD831" s="41">
        <f t="shared" si="154"/>
        <v>358</v>
      </c>
      <c r="BE831" s="41">
        <f t="shared" si="155"/>
        <v>1.746251169451726E-2</v>
      </c>
    </row>
    <row r="832" spans="1:57" x14ac:dyDescent="0.25">
      <c r="A832" s="41" t="s">
        <v>8237</v>
      </c>
      <c r="B832" s="41" t="s">
        <v>5426</v>
      </c>
      <c r="C832" s="41">
        <v>1</v>
      </c>
      <c r="D832" s="41">
        <v>0</v>
      </c>
      <c r="E832" s="41" t="s">
        <v>8238</v>
      </c>
      <c r="F832" s="41">
        <v>100</v>
      </c>
      <c r="G832" s="41">
        <v>100</v>
      </c>
      <c r="H832" s="41" t="s">
        <v>759</v>
      </c>
      <c r="I832" s="41" t="s">
        <v>4136</v>
      </c>
      <c r="J832" s="41" t="s">
        <v>8239</v>
      </c>
      <c r="K832" s="41" t="s">
        <v>762</v>
      </c>
      <c r="L832" s="41" t="s">
        <v>762</v>
      </c>
      <c r="M832" s="41" t="s">
        <v>762</v>
      </c>
      <c r="N832" s="41" t="s">
        <v>762</v>
      </c>
      <c r="O832" s="41" t="s">
        <v>762</v>
      </c>
      <c r="P832" s="41" t="s">
        <v>45</v>
      </c>
      <c r="Q832" s="41" t="s">
        <v>78</v>
      </c>
      <c r="R832" s="41" t="s">
        <v>4133</v>
      </c>
      <c r="S832" s="41" t="s">
        <v>4134</v>
      </c>
      <c r="T832" s="41" t="s">
        <v>4135</v>
      </c>
      <c r="U832" s="41" t="s">
        <v>4136</v>
      </c>
      <c r="V832" s="41" t="s">
        <v>4136</v>
      </c>
      <c r="W832" s="41" t="s">
        <v>8240</v>
      </c>
      <c r="X832" s="41" t="s">
        <v>8241</v>
      </c>
      <c r="Y832" s="41" t="s">
        <v>8242</v>
      </c>
      <c r="Z832" s="41">
        <v>84</v>
      </c>
      <c r="AA832" s="41">
        <v>94</v>
      </c>
      <c r="AB832" s="41">
        <v>2</v>
      </c>
      <c r="AC832" s="41">
        <v>72</v>
      </c>
      <c r="AD832" s="56">
        <f t="shared" si="144"/>
        <v>252</v>
      </c>
      <c r="AE832" s="56">
        <f t="shared" si="145"/>
        <v>63</v>
      </c>
      <c r="AF832" s="41">
        <v>1</v>
      </c>
      <c r="AG832" s="41">
        <v>1</v>
      </c>
      <c r="AH832" s="41">
        <v>0</v>
      </c>
      <c r="AI832" s="41">
        <v>0</v>
      </c>
      <c r="AJ832" s="57">
        <f t="shared" si="146"/>
        <v>2</v>
      </c>
      <c r="AK832" s="57">
        <f t="shared" si="147"/>
        <v>0.5</v>
      </c>
      <c r="AL832" s="41">
        <v>0</v>
      </c>
      <c r="AM832" s="41">
        <v>0</v>
      </c>
      <c r="AN832" s="41">
        <v>0</v>
      </c>
      <c r="AO832" s="41">
        <v>0</v>
      </c>
      <c r="AP832" s="58">
        <f t="shared" si="148"/>
        <v>0</v>
      </c>
      <c r="AQ832" s="58">
        <f t="shared" si="149"/>
        <v>0</v>
      </c>
      <c r="AR832" s="41">
        <v>0</v>
      </c>
      <c r="AS832" s="41">
        <v>0</v>
      </c>
      <c r="AT832" s="41">
        <v>0</v>
      </c>
      <c r="AU832" s="41">
        <v>0</v>
      </c>
      <c r="AV832" s="59">
        <f t="shared" si="150"/>
        <v>0</v>
      </c>
      <c r="AW832" s="59">
        <f t="shared" si="151"/>
        <v>0</v>
      </c>
      <c r="AX832" s="41">
        <v>0</v>
      </c>
      <c r="AY832" s="41">
        <v>0</v>
      </c>
      <c r="AZ832" s="41">
        <v>0</v>
      </c>
      <c r="BA832" s="41">
        <v>0</v>
      </c>
      <c r="BB832" s="60">
        <f t="shared" si="152"/>
        <v>0</v>
      </c>
      <c r="BC832" s="60">
        <f t="shared" si="153"/>
        <v>0</v>
      </c>
      <c r="BD832" s="41">
        <f t="shared" si="154"/>
        <v>254</v>
      </c>
      <c r="BE832" s="41">
        <f t="shared" si="155"/>
        <v>1.2389603269294367E-2</v>
      </c>
    </row>
    <row r="833" spans="1:57" x14ac:dyDescent="0.25">
      <c r="A833" s="41" t="s">
        <v>8826</v>
      </c>
      <c r="B833" s="41" t="s">
        <v>5426</v>
      </c>
      <c r="C833" s="41">
        <v>1</v>
      </c>
      <c r="D833" s="41">
        <v>0</v>
      </c>
      <c r="E833" s="41" t="s">
        <v>8827</v>
      </c>
      <c r="F833" s="41">
        <v>100</v>
      </c>
      <c r="G833" s="41">
        <v>100</v>
      </c>
      <c r="H833" s="41" t="s">
        <v>759</v>
      </c>
      <c r="I833" s="41" t="s">
        <v>4136</v>
      </c>
      <c r="J833" s="41" t="s">
        <v>8828</v>
      </c>
      <c r="K833" s="41" t="s">
        <v>762</v>
      </c>
      <c r="L833" s="41" t="s">
        <v>762</v>
      </c>
      <c r="M833" s="41" t="s">
        <v>762</v>
      </c>
      <c r="N833" s="41" t="s">
        <v>762</v>
      </c>
      <c r="O833" s="41" t="s">
        <v>762</v>
      </c>
      <c r="P833" s="41" t="s">
        <v>45</v>
      </c>
      <c r="Q833" s="41" t="s">
        <v>78</v>
      </c>
      <c r="R833" s="41" t="s">
        <v>4133</v>
      </c>
      <c r="S833" s="41" t="s">
        <v>4134</v>
      </c>
      <c r="T833" s="41" t="s">
        <v>4135</v>
      </c>
      <c r="U833" s="41" t="s">
        <v>4136</v>
      </c>
      <c r="V833" s="41" t="s">
        <v>4136</v>
      </c>
      <c r="W833" s="41" t="s">
        <v>8829</v>
      </c>
      <c r="X833" s="41" t="s">
        <v>8830</v>
      </c>
      <c r="Y833" s="41" t="s">
        <v>8830</v>
      </c>
      <c r="Z833" s="41">
        <v>26</v>
      </c>
      <c r="AA833" s="41">
        <v>377</v>
      </c>
      <c r="AB833" s="41">
        <v>116</v>
      </c>
      <c r="AC833" s="41">
        <v>46</v>
      </c>
      <c r="AD833" s="56">
        <f t="shared" si="144"/>
        <v>565</v>
      </c>
      <c r="AE833" s="56">
        <f t="shared" si="145"/>
        <v>141.25</v>
      </c>
      <c r="AF833" s="41">
        <v>0</v>
      </c>
      <c r="AG833" s="41">
        <v>0</v>
      </c>
      <c r="AH833" s="41">
        <v>0</v>
      </c>
      <c r="AI833" s="41">
        <v>0</v>
      </c>
      <c r="AJ833" s="57">
        <f t="shared" si="146"/>
        <v>0</v>
      </c>
      <c r="AK833" s="57">
        <f t="shared" si="147"/>
        <v>0</v>
      </c>
      <c r="AL833" s="41">
        <v>0</v>
      </c>
      <c r="AM833" s="41">
        <v>1</v>
      </c>
      <c r="AN833" s="41">
        <v>0</v>
      </c>
      <c r="AO833" s="41">
        <v>0</v>
      </c>
      <c r="AP833" s="58">
        <f t="shared" si="148"/>
        <v>1</v>
      </c>
      <c r="AQ833" s="58">
        <f t="shared" si="149"/>
        <v>0.25</v>
      </c>
      <c r="AR833" s="41">
        <v>0</v>
      </c>
      <c r="AS833" s="41">
        <v>0</v>
      </c>
      <c r="AT833" s="41">
        <v>0</v>
      </c>
      <c r="AU833" s="41">
        <v>0</v>
      </c>
      <c r="AV833" s="59">
        <f t="shared" si="150"/>
        <v>0</v>
      </c>
      <c r="AW833" s="59">
        <f t="shared" si="151"/>
        <v>0</v>
      </c>
      <c r="AX833" s="41">
        <v>0</v>
      </c>
      <c r="AY833" s="41">
        <v>0</v>
      </c>
      <c r="AZ833" s="41">
        <v>0</v>
      </c>
      <c r="BA833" s="41">
        <v>0</v>
      </c>
      <c r="BB833" s="60">
        <f t="shared" si="152"/>
        <v>0</v>
      </c>
      <c r="BC833" s="60">
        <f t="shared" si="153"/>
        <v>0</v>
      </c>
      <c r="BD833" s="41">
        <f t="shared" si="154"/>
        <v>566</v>
      </c>
      <c r="BE833" s="41">
        <f t="shared" si="155"/>
        <v>2.7608328544963041E-2</v>
      </c>
    </row>
    <row r="834" spans="1:57" x14ac:dyDescent="0.25">
      <c r="A834" s="41" t="s">
        <v>9309</v>
      </c>
      <c r="B834" s="41" t="s">
        <v>5426</v>
      </c>
      <c r="C834" s="41">
        <v>1</v>
      </c>
      <c r="D834" s="41">
        <v>0</v>
      </c>
      <c r="E834" s="41" t="s">
        <v>9310</v>
      </c>
      <c r="F834" s="41">
        <v>100</v>
      </c>
      <c r="G834" s="41">
        <v>100</v>
      </c>
      <c r="H834" s="41" t="s">
        <v>759</v>
      </c>
      <c r="I834" s="41" t="s">
        <v>4136</v>
      </c>
      <c r="J834" s="41" t="s">
        <v>9311</v>
      </c>
      <c r="K834" s="41" t="s">
        <v>762</v>
      </c>
      <c r="L834" s="41" t="s">
        <v>762</v>
      </c>
      <c r="M834" s="41" t="s">
        <v>762</v>
      </c>
      <c r="N834" s="41" t="s">
        <v>762</v>
      </c>
      <c r="O834" s="41" t="s">
        <v>762</v>
      </c>
      <c r="P834" s="41" t="s">
        <v>45</v>
      </c>
      <c r="Q834" s="41" t="s">
        <v>78</v>
      </c>
      <c r="R834" s="41" t="s">
        <v>4133</v>
      </c>
      <c r="S834" s="41" t="s">
        <v>4134</v>
      </c>
      <c r="T834" s="41" t="s">
        <v>4135</v>
      </c>
      <c r="U834" s="41" t="s">
        <v>4136</v>
      </c>
      <c r="V834" s="41" t="s">
        <v>4136</v>
      </c>
      <c r="W834" s="41" t="s">
        <v>9312</v>
      </c>
      <c r="X834" s="41" t="s">
        <v>9313</v>
      </c>
      <c r="Y834" s="41" t="s">
        <v>9314</v>
      </c>
      <c r="Z834" s="41">
        <v>45</v>
      </c>
      <c r="AA834" s="41">
        <v>15</v>
      </c>
      <c r="AB834" s="41">
        <v>0</v>
      </c>
      <c r="AC834" s="41">
        <v>182</v>
      </c>
      <c r="AD834" s="56">
        <f t="shared" si="144"/>
        <v>242</v>
      </c>
      <c r="AE834" s="56">
        <f t="shared" si="145"/>
        <v>60.5</v>
      </c>
      <c r="AF834" s="41">
        <v>0</v>
      </c>
      <c r="AG834" s="41">
        <v>0</v>
      </c>
      <c r="AH834" s="41">
        <v>0</v>
      </c>
      <c r="AI834" s="41">
        <v>0</v>
      </c>
      <c r="AJ834" s="57">
        <f t="shared" si="146"/>
        <v>0</v>
      </c>
      <c r="AK834" s="57">
        <f t="shared" si="147"/>
        <v>0</v>
      </c>
      <c r="AL834" s="41">
        <v>0</v>
      </c>
      <c r="AM834" s="41">
        <v>0</v>
      </c>
      <c r="AN834" s="41">
        <v>0</v>
      </c>
      <c r="AO834" s="41">
        <v>0</v>
      </c>
      <c r="AP834" s="58">
        <f t="shared" si="148"/>
        <v>0</v>
      </c>
      <c r="AQ834" s="58">
        <f t="shared" si="149"/>
        <v>0</v>
      </c>
      <c r="AR834" s="41">
        <v>0</v>
      </c>
      <c r="AS834" s="41">
        <v>0</v>
      </c>
      <c r="AT834" s="41">
        <v>0</v>
      </c>
      <c r="AU834" s="41">
        <v>0</v>
      </c>
      <c r="AV834" s="59">
        <f t="shared" si="150"/>
        <v>0</v>
      </c>
      <c r="AW834" s="59">
        <f t="shared" si="151"/>
        <v>0</v>
      </c>
      <c r="AX834" s="41">
        <v>0</v>
      </c>
      <c r="AY834" s="41">
        <v>0</v>
      </c>
      <c r="AZ834" s="41">
        <v>0</v>
      </c>
      <c r="BA834" s="41">
        <v>0</v>
      </c>
      <c r="BB834" s="60">
        <f t="shared" si="152"/>
        <v>0</v>
      </c>
      <c r="BC834" s="60">
        <f t="shared" si="153"/>
        <v>0</v>
      </c>
      <c r="BD834" s="41">
        <f t="shared" si="154"/>
        <v>242</v>
      </c>
      <c r="BE834" s="41">
        <f t="shared" si="155"/>
        <v>1.180426768176865E-2</v>
      </c>
    </row>
    <row r="835" spans="1:57" x14ac:dyDescent="0.25">
      <c r="A835" s="41" t="s">
        <v>7726</v>
      </c>
      <c r="B835" s="41" t="s">
        <v>5426</v>
      </c>
      <c r="C835" s="41">
        <v>1</v>
      </c>
      <c r="D835" s="41">
        <v>0</v>
      </c>
      <c r="E835" s="41" t="s">
        <v>7727</v>
      </c>
      <c r="F835" s="41">
        <v>100</v>
      </c>
      <c r="G835" s="41">
        <v>100</v>
      </c>
      <c r="H835" s="41" t="s">
        <v>759</v>
      </c>
      <c r="I835" s="41" t="s">
        <v>4136</v>
      </c>
      <c r="J835" s="41" t="s">
        <v>7728</v>
      </c>
      <c r="K835" s="41" t="s">
        <v>762</v>
      </c>
      <c r="L835" s="41" t="s">
        <v>762</v>
      </c>
      <c r="M835" s="41" t="s">
        <v>762</v>
      </c>
      <c r="N835" s="41" t="s">
        <v>762</v>
      </c>
      <c r="O835" s="41" t="s">
        <v>762</v>
      </c>
      <c r="P835" s="41" t="s">
        <v>45</v>
      </c>
      <c r="Q835" s="41" t="s">
        <v>78</v>
      </c>
      <c r="R835" s="41" t="s">
        <v>4133</v>
      </c>
      <c r="S835" s="41" t="s">
        <v>4134</v>
      </c>
      <c r="T835" s="41" t="s">
        <v>4135</v>
      </c>
      <c r="U835" s="41" t="s">
        <v>4136</v>
      </c>
      <c r="V835" s="41" t="s">
        <v>4136</v>
      </c>
      <c r="W835" s="41" t="s">
        <v>7729</v>
      </c>
      <c r="X835" s="41" t="s">
        <v>7730</v>
      </c>
      <c r="Y835" s="41" t="s">
        <v>7730</v>
      </c>
      <c r="Z835" s="41">
        <v>39</v>
      </c>
      <c r="AA835" s="41">
        <v>23</v>
      </c>
      <c r="AB835" s="41">
        <v>4</v>
      </c>
      <c r="AC835" s="41">
        <v>43</v>
      </c>
      <c r="AD835" s="56">
        <f t="shared" ref="AD835:AD898" si="156">SUM(Z835:AC835)</f>
        <v>109</v>
      </c>
      <c r="AE835" s="56">
        <f t="shared" ref="AE835:AE898" si="157">AVERAGE(Z835:AC835)</f>
        <v>27.25</v>
      </c>
      <c r="AF835" s="41">
        <v>1</v>
      </c>
      <c r="AG835" s="41">
        <v>0</v>
      </c>
      <c r="AH835" s="41">
        <v>0</v>
      </c>
      <c r="AI835" s="41">
        <v>0</v>
      </c>
      <c r="AJ835" s="57">
        <f t="shared" ref="AJ835:AJ898" si="158">SUM(AF835:AI835)</f>
        <v>1</v>
      </c>
      <c r="AK835" s="57">
        <f t="shared" ref="AK835:AK898" si="159">AVERAGE(AF835:AI835)</f>
        <v>0.25</v>
      </c>
      <c r="AL835" s="41">
        <v>0</v>
      </c>
      <c r="AM835" s="41">
        <v>0</v>
      </c>
      <c r="AN835" s="41">
        <v>0</v>
      </c>
      <c r="AO835" s="41">
        <v>0</v>
      </c>
      <c r="AP835" s="58">
        <f t="shared" ref="AP835:AP898" si="160">SUM(AL835:AO835)</f>
        <v>0</v>
      </c>
      <c r="AQ835" s="58">
        <f t="shared" ref="AQ835:AQ898" si="161">AVERAGE(AL835:AO835)</f>
        <v>0</v>
      </c>
      <c r="AR835" s="41">
        <v>0</v>
      </c>
      <c r="AS835" s="41">
        <v>0</v>
      </c>
      <c r="AT835" s="41">
        <v>0</v>
      </c>
      <c r="AU835" s="41">
        <v>0</v>
      </c>
      <c r="AV835" s="59">
        <f t="shared" ref="AV835:AV898" si="162">SUM(AR835:AU835)</f>
        <v>0</v>
      </c>
      <c r="AW835" s="59">
        <f t="shared" ref="AW835:AW898" si="163">AVERAGE(AR835:AU835)</f>
        <v>0</v>
      </c>
      <c r="AX835" s="41">
        <v>0</v>
      </c>
      <c r="AY835" s="41">
        <v>0</v>
      </c>
      <c r="AZ835" s="41">
        <v>0</v>
      </c>
      <c r="BA835" s="41">
        <v>0</v>
      </c>
      <c r="BB835" s="60">
        <f t="shared" ref="BB835:BB898" si="164">SUM(AX835:BA835)</f>
        <v>0</v>
      </c>
      <c r="BC835" s="60">
        <f t="shared" ref="BC835:BC898" si="165">AVERAGE(AX835:BA835)</f>
        <v>0</v>
      </c>
      <c r="BD835" s="41">
        <f t="shared" ref="BD835:BD898" si="166">SUM(Z835:AC835,AF835:AI835,AL835:AO835,AR835:AU835,AX835:BA835)</f>
        <v>110</v>
      </c>
      <c r="BE835" s="41">
        <f t="shared" ref="BE835:BE898" si="167">(BD835/2050106)*100</f>
        <v>5.36557621898575E-3</v>
      </c>
    </row>
    <row r="836" spans="1:57" x14ac:dyDescent="0.25">
      <c r="A836" s="41" t="s">
        <v>6591</v>
      </c>
      <c r="B836" s="41" t="s">
        <v>5426</v>
      </c>
      <c r="C836" s="41">
        <v>1</v>
      </c>
      <c r="D836" s="41">
        <v>0</v>
      </c>
      <c r="E836" s="41" t="s">
        <v>6592</v>
      </c>
      <c r="F836" s="41">
        <v>100</v>
      </c>
      <c r="G836" s="41">
        <v>100</v>
      </c>
      <c r="H836" s="41" t="s">
        <v>759</v>
      </c>
      <c r="I836" s="41" t="s">
        <v>4136</v>
      </c>
      <c r="J836" s="41" t="s">
        <v>6593</v>
      </c>
      <c r="K836" s="41" t="s">
        <v>762</v>
      </c>
      <c r="L836" s="41" t="s">
        <v>762</v>
      </c>
      <c r="M836" s="41" t="s">
        <v>762</v>
      </c>
      <c r="N836" s="41" t="s">
        <v>762</v>
      </c>
      <c r="O836" s="41" t="s">
        <v>762</v>
      </c>
      <c r="P836" s="41" t="s">
        <v>45</v>
      </c>
      <c r="Q836" s="41" t="s">
        <v>78</v>
      </c>
      <c r="R836" s="41" t="s">
        <v>4133</v>
      </c>
      <c r="S836" s="41" t="s">
        <v>4134</v>
      </c>
      <c r="T836" s="41" t="s">
        <v>4135</v>
      </c>
      <c r="U836" s="41" t="s">
        <v>4136</v>
      </c>
      <c r="V836" s="41" t="s">
        <v>4136</v>
      </c>
      <c r="W836" s="41" t="s">
        <v>6594</v>
      </c>
      <c r="X836" s="41" t="s">
        <v>6595</v>
      </c>
      <c r="Y836" s="41" t="s">
        <v>6596</v>
      </c>
      <c r="Z836" s="41">
        <v>5</v>
      </c>
      <c r="AA836" s="41">
        <v>0</v>
      </c>
      <c r="AB836" s="41">
        <v>0</v>
      </c>
      <c r="AC836" s="41">
        <v>1</v>
      </c>
      <c r="AD836" s="56">
        <f t="shared" si="156"/>
        <v>6</v>
      </c>
      <c r="AE836" s="56">
        <f t="shared" si="157"/>
        <v>1.5</v>
      </c>
      <c r="AF836" s="41">
        <v>35</v>
      </c>
      <c r="AG836" s="41">
        <v>26</v>
      </c>
      <c r="AH836" s="41">
        <v>8</v>
      </c>
      <c r="AI836" s="41">
        <v>2</v>
      </c>
      <c r="AJ836" s="57">
        <f t="shared" si="158"/>
        <v>71</v>
      </c>
      <c r="AK836" s="57">
        <f t="shared" si="159"/>
        <v>17.75</v>
      </c>
      <c r="AL836" s="41">
        <v>99</v>
      </c>
      <c r="AM836" s="41">
        <v>46</v>
      </c>
      <c r="AN836" s="41">
        <v>35</v>
      </c>
      <c r="AO836" s="41">
        <v>90</v>
      </c>
      <c r="AP836" s="58">
        <f t="shared" si="160"/>
        <v>270</v>
      </c>
      <c r="AQ836" s="58">
        <f t="shared" si="161"/>
        <v>67.5</v>
      </c>
      <c r="AR836" s="41">
        <v>307</v>
      </c>
      <c r="AS836" s="41">
        <v>150</v>
      </c>
      <c r="AT836" s="41">
        <v>179</v>
      </c>
      <c r="AU836" s="41">
        <v>184</v>
      </c>
      <c r="AV836" s="59">
        <f t="shared" si="162"/>
        <v>820</v>
      </c>
      <c r="AW836" s="59">
        <f t="shared" si="163"/>
        <v>205</v>
      </c>
      <c r="AX836" s="41">
        <v>173</v>
      </c>
      <c r="AY836" s="41">
        <v>102</v>
      </c>
      <c r="AZ836" s="41">
        <v>105</v>
      </c>
      <c r="BA836" s="41">
        <v>86</v>
      </c>
      <c r="BB836" s="60">
        <f t="shared" si="164"/>
        <v>466</v>
      </c>
      <c r="BC836" s="60">
        <f t="shared" si="165"/>
        <v>116.5</v>
      </c>
      <c r="BD836" s="41">
        <f t="shared" si="166"/>
        <v>1633</v>
      </c>
      <c r="BE836" s="41">
        <f t="shared" si="167"/>
        <v>7.9654417869124819E-2</v>
      </c>
    </row>
    <row r="837" spans="1:57" x14ac:dyDescent="0.25">
      <c r="A837" s="41" t="s">
        <v>727</v>
      </c>
      <c r="B837" s="41" t="s">
        <v>757</v>
      </c>
      <c r="C837" s="41">
        <v>1</v>
      </c>
      <c r="D837" s="41">
        <v>2</v>
      </c>
      <c r="E837" s="41" t="s">
        <v>4130</v>
      </c>
      <c r="F837" s="41">
        <v>99.087999999999994</v>
      </c>
      <c r="G837" s="41">
        <v>100</v>
      </c>
      <c r="H837" s="41" t="s">
        <v>759</v>
      </c>
      <c r="I837" s="41" t="s">
        <v>4131</v>
      </c>
      <c r="J837" s="41" t="s">
        <v>4132</v>
      </c>
      <c r="K837" s="41" t="s">
        <v>762</v>
      </c>
      <c r="L837" s="41" t="s">
        <v>762</v>
      </c>
      <c r="M837" s="41" t="s">
        <v>762</v>
      </c>
      <c r="N837" s="41" t="s">
        <v>762</v>
      </c>
      <c r="O837" s="41" t="s">
        <v>762</v>
      </c>
      <c r="P837" s="41" t="s">
        <v>45</v>
      </c>
      <c r="Q837" s="41" t="s">
        <v>78</v>
      </c>
      <c r="R837" s="41" t="s">
        <v>4133</v>
      </c>
      <c r="S837" s="41" t="s">
        <v>4134</v>
      </c>
      <c r="T837" s="41" t="s">
        <v>4135</v>
      </c>
      <c r="U837" s="41" t="s">
        <v>4136</v>
      </c>
      <c r="V837" s="41" t="s">
        <v>4137</v>
      </c>
      <c r="W837" s="41" t="s">
        <v>4138</v>
      </c>
      <c r="X837" s="41" t="s">
        <v>4139</v>
      </c>
      <c r="Y837" s="41" t="s">
        <v>4140</v>
      </c>
      <c r="Z837" s="41">
        <v>0</v>
      </c>
      <c r="AA837" s="41">
        <v>0</v>
      </c>
      <c r="AB837" s="41">
        <v>0</v>
      </c>
      <c r="AC837" s="41">
        <v>0</v>
      </c>
      <c r="AD837" s="56">
        <f t="shared" si="156"/>
        <v>0</v>
      </c>
      <c r="AE837" s="56">
        <f t="shared" si="157"/>
        <v>0</v>
      </c>
      <c r="AF837" s="41">
        <v>0</v>
      </c>
      <c r="AG837" s="41">
        <v>0</v>
      </c>
      <c r="AH837" s="41">
        <v>0</v>
      </c>
      <c r="AI837" s="41">
        <v>0</v>
      </c>
      <c r="AJ837" s="57">
        <f t="shared" si="158"/>
        <v>0</v>
      </c>
      <c r="AK837" s="57">
        <f t="shared" si="159"/>
        <v>0</v>
      </c>
      <c r="AL837" s="41">
        <v>0</v>
      </c>
      <c r="AM837" s="41">
        <v>0</v>
      </c>
      <c r="AN837" s="41">
        <v>1</v>
      </c>
      <c r="AO837" s="41">
        <v>0</v>
      </c>
      <c r="AP837" s="58">
        <f t="shared" si="160"/>
        <v>1</v>
      </c>
      <c r="AQ837" s="58">
        <f t="shared" si="161"/>
        <v>0.25</v>
      </c>
      <c r="AR837" s="41">
        <v>1</v>
      </c>
      <c r="AS837" s="41">
        <v>0</v>
      </c>
      <c r="AT837" s="41">
        <v>4</v>
      </c>
      <c r="AU837" s="41">
        <v>6</v>
      </c>
      <c r="AV837" s="59">
        <f t="shared" si="162"/>
        <v>11</v>
      </c>
      <c r="AW837" s="59">
        <f t="shared" si="163"/>
        <v>2.75</v>
      </c>
      <c r="AX837" s="41">
        <v>8</v>
      </c>
      <c r="AY837" s="41">
        <v>8</v>
      </c>
      <c r="AZ837" s="41">
        <v>16</v>
      </c>
      <c r="BA837" s="41">
        <v>21</v>
      </c>
      <c r="BB837" s="60">
        <f t="shared" si="164"/>
        <v>53</v>
      </c>
      <c r="BC837" s="60">
        <f t="shared" si="165"/>
        <v>13.25</v>
      </c>
      <c r="BD837" s="41">
        <f t="shared" si="166"/>
        <v>65</v>
      </c>
      <c r="BE837" s="41">
        <f t="shared" si="167"/>
        <v>3.170567765764307E-3</v>
      </c>
    </row>
    <row r="838" spans="1:57" x14ac:dyDescent="0.25">
      <c r="A838" s="41" t="s">
        <v>9161</v>
      </c>
      <c r="B838" s="41" t="s">
        <v>5426</v>
      </c>
      <c r="C838" s="41">
        <v>1</v>
      </c>
      <c r="D838" s="41">
        <v>0</v>
      </c>
      <c r="E838" s="41" t="s">
        <v>9162</v>
      </c>
      <c r="F838" s="41">
        <v>100</v>
      </c>
      <c r="G838" s="41">
        <v>100</v>
      </c>
      <c r="H838" s="41" t="s">
        <v>759</v>
      </c>
      <c r="I838" s="41" t="s">
        <v>9163</v>
      </c>
      <c r="J838" s="41" t="s">
        <v>9164</v>
      </c>
      <c r="K838" s="41" t="s">
        <v>762</v>
      </c>
      <c r="L838" s="41" t="s">
        <v>762</v>
      </c>
      <c r="M838" s="41" t="s">
        <v>762</v>
      </c>
      <c r="N838" s="41" t="s">
        <v>762</v>
      </c>
      <c r="O838" s="41" t="s">
        <v>762</v>
      </c>
      <c r="P838" s="41" t="s">
        <v>45</v>
      </c>
      <c r="Q838" s="41" t="s">
        <v>173</v>
      </c>
      <c r="R838" s="41" t="s">
        <v>5705</v>
      </c>
      <c r="S838" s="41" t="s">
        <v>5706</v>
      </c>
      <c r="T838" s="41" t="s">
        <v>9165</v>
      </c>
      <c r="U838" s="41" t="s">
        <v>9163</v>
      </c>
      <c r="V838" s="41" t="s">
        <v>9163</v>
      </c>
      <c r="W838" s="41" t="s">
        <v>9166</v>
      </c>
      <c r="X838" s="41" t="s">
        <v>9167</v>
      </c>
      <c r="Y838" s="41" t="s">
        <v>9167</v>
      </c>
      <c r="Z838" s="41">
        <v>3</v>
      </c>
      <c r="AA838" s="41">
        <v>19</v>
      </c>
      <c r="AB838" s="41">
        <v>6</v>
      </c>
      <c r="AC838" s="41">
        <v>11</v>
      </c>
      <c r="AD838" s="56">
        <f t="shared" si="156"/>
        <v>39</v>
      </c>
      <c r="AE838" s="56">
        <f t="shared" si="157"/>
        <v>9.75</v>
      </c>
      <c r="AF838" s="41">
        <v>0</v>
      </c>
      <c r="AG838" s="41">
        <v>0</v>
      </c>
      <c r="AH838" s="41">
        <v>0</v>
      </c>
      <c r="AI838" s="41">
        <v>0</v>
      </c>
      <c r="AJ838" s="57">
        <f t="shared" si="158"/>
        <v>0</v>
      </c>
      <c r="AK838" s="57">
        <f t="shared" si="159"/>
        <v>0</v>
      </c>
      <c r="AL838" s="41">
        <v>0</v>
      </c>
      <c r="AM838" s="41">
        <v>0</v>
      </c>
      <c r="AN838" s="41">
        <v>0</v>
      </c>
      <c r="AO838" s="41">
        <v>0</v>
      </c>
      <c r="AP838" s="58">
        <f t="shared" si="160"/>
        <v>0</v>
      </c>
      <c r="AQ838" s="58">
        <f t="shared" si="161"/>
        <v>0</v>
      </c>
      <c r="AR838" s="41">
        <v>0</v>
      </c>
      <c r="AS838" s="41">
        <v>0</v>
      </c>
      <c r="AT838" s="41">
        <v>0</v>
      </c>
      <c r="AU838" s="41">
        <v>0</v>
      </c>
      <c r="AV838" s="59">
        <f t="shared" si="162"/>
        <v>0</v>
      </c>
      <c r="AW838" s="59">
        <f t="shared" si="163"/>
        <v>0</v>
      </c>
      <c r="AX838" s="41">
        <v>0</v>
      </c>
      <c r="AY838" s="41">
        <v>0</v>
      </c>
      <c r="AZ838" s="41">
        <v>0</v>
      </c>
      <c r="BA838" s="41">
        <v>0</v>
      </c>
      <c r="BB838" s="60">
        <f t="shared" si="164"/>
        <v>0</v>
      </c>
      <c r="BC838" s="60">
        <f t="shared" si="165"/>
        <v>0</v>
      </c>
      <c r="BD838" s="41">
        <f t="shared" si="166"/>
        <v>39</v>
      </c>
      <c r="BE838" s="41">
        <f t="shared" si="167"/>
        <v>1.9023406594585841E-3</v>
      </c>
    </row>
    <row r="839" spans="1:57" x14ac:dyDescent="0.25">
      <c r="A839" s="41" t="s">
        <v>9372</v>
      </c>
      <c r="B839" s="41" t="s">
        <v>5426</v>
      </c>
      <c r="C839" s="41">
        <v>1</v>
      </c>
      <c r="D839" s="41">
        <v>0</v>
      </c>
      <c r="E839" s="41" t="s">
        <v>9373</v>
      </c>
      <c r="F839" s="41">
        <v>100</v>
      </c>
      <c r="G839" s="41">
        <v>100</v>
      </c>
      <c r="H839" s="41" t="s">
        <v>759</v>
      </c>
      <c r="I839" s="41" t="s">
        <v>9374</v>
      </c>
      <c r="J839" s="41" t="s">
        <v>9375</v>
      </c>
      <c r="K839" s="41" t="s">
        <v>762</v>
      </c>
      <c r="L839" s="41" t="s">
        <v>762</v>
      </c>
      <c r="M839" s="41" t="s">
        <v>762</v>
      </c>
      <c r="N839" s="41" t="s">
        <v>762</v>
      </c>
      <c r="O839" s="41" t="s">
        <v>762</v>
      </c>
      <c r="P839" s="41" t="s">
        <v>45</v>
      </c>
      <c r="Q839" s="41" t="s">
        <v>78</v>
      </c>
      <c r="R839" s="41" t="s">
        <v>78</v>
      </c>
      <c r="S839" s="41" t="s">
        <v>99</v>
      </c>
      <c r="T839" s="41" t="s">
        <v>2391</v>
      </c>
      <c r="U839" s="41" t="s">
        <v>9374</v>
      </c>
      <c r="V839" s="41" t="s">
        <v>9374</v>
      </c>
      <c r="W839" s="41" t="s">
        <v>9376</v>
      </c>
      <c r="X839" s="41" t="s">
        <v>9377</v>
      </c>
      <c r="Y839" s="41" t="s">
        <v>9378</v>
      </c>
      <c r="Z839" s="41">
        <v>25</v>
      </c>
      <c r="AA839" s="41">
        <v>10</v>
      </c>
      <c r="AB839" s="41">
        <v>21</v>
      </c>
      <c r="AC839" s="41">
        <v>6</v>
      </c>
      <c r="AD839" s="56">
        <f t="shared" si="156"/>
        <v>62</v>
      </c>
      <c r="AE839" s="56">
        <f t="shared" si="157"/>
        <v>15.5</v>
      </c>
      <c r="AF839" s="41">
        <v>2</v>
      </c>
      <c r="AG839" s="41">
        <v>5</v>
      </c>
      <c r="AH839" s="41">
        <v>0</v>
      </c>
      <c r="AI839" s="41">
        <v>0</v>
      </c>
      <c r="AJ839" s="57">
        <f t="shared" si="158"/>
        <v>7</v>
      </c>
      <c r="AK839" s="57">
        <f t="shared" si="159"/>
        <v>1.75</v>
      </c>
      <c r="AL839" s="41">
        <v>0</v>
      </c>
      <c r="AM839" s="41">
        <v>0</v>
      </c>
      <c r="AN839" s="41">
        <v>0</v>
      </c>
      <c r="AO839" s="41">
        <v>0</v>
      </c>
      <c r="AP839" s="58">
        <f t="shared" si="160"/>
        <v>0</v>
      </c>
      <c r="AQ839" s="58">
        <f t="shared" si="161"/>
        <v>0</v>
      </c>
      <c r="AR839" s="41">
        <v>0</v>
      </c>
      <c r="AS839" s="41">
        <v>0</v>
      </c>
      <c r="AT839" s="41">
        <v>0</v>
      </c>
      <c r="AU839" s="41">
        <v>0</v>
      </c>
      <c r="AV839" s="59">
        <f t="shared" si="162"/>
        <v>0</v>
      </c>
      <c r="AW839" s="59">
        <f t="shared" si="163"/>
        <v>0</v>
      </c>
      <c r="AX839" s="41">
        <v>0</v>
      </c>
      <c r="AY839" s="41">
        <v>0</v>
      </c>
      <c r="AZ839" s="41">
        <v>0</v>
      </c>
      <c r="BA839" s="41">
        <v>0</v>
      </c>
      <c r="BB839" s="60">
        <f t="shared" si="164"/>
        <v>0</v>
      </c>
      <c r="BC839" s="60">
        <f t="shared" si="165"/>
        <v>0</v>
      </c>
      <c r="BD839" s="41">
        <f t="shared" si="166"/>
        <v>69</v>
      </c>
      <c r="BE839" s="41">
        <f t="shared" si="167"/>
        <v>3.3656796282728798E-3</v>
      </c>
    </row>
    <row r="840" spans="1:57" x14ac:dyDescent="0.25">
      <c r="A840" s="41" t="s">
        <v>4885</v>
      </c>
      <c r="B840" s="41" t="s">
        <v>4748</v>
      </c>
      <c r="C840" s="41">
        <v>1</v>
      </c>
      <c r="D840" s="41">
        <v>0</v>
      </c>
      <c r="E840" s="41" t="s">
        <v>4886</v>
      </c>
      <c r="F840" s="41">
        <v>99.076999999999998</v>
      </c>
      <c r="G840" s="41">
        <v>100</v>
      </c>
      <c r="H840" s="41" t="s">
        <v>759</v>
      </c>
      <c r="I840" s="41" t="s">
        <v>4887</v>
      </c>
      <c r="J840" s="41" t="s">
        <v>4888</v>
      </c>
      <c r="K840" s="41" t="s">
        <v>762</v>
      </c>
      <c r="L840" s="41" t="s">
        <v>762</v>
      </c>
      <c r="M840" s="41" t="s">
        <v>762</v>
      </c>
      <c r="N840" s="41" t="s">
        <v>762</v>
      </c>
      <c r="O840" s="41" t="s">
        <v>762</v>
      </c>
      <c r="P840" s="41" t="s">
        <v>45</v>
      </c>
      <c r="Q840" s="41" t="s">
        <v>4889</v>
      </c>
      <c r="R840" s="41" t="s">
        <v>4890</v>
      </c>
      <c r="S840" s="41" t="s">
        <v>4887</v>
      </c>
      <c r="T840" s="41" t="s">
        <v>4887</v>
      </c>
      <c r="U840" s="41" t="s">
        <v>4887</v>
      </c>
      <c r="V840" s="41" t="s">
        <v>4887</v>
      </c>
      <c r="W840" s="41" t="s">
        <v>4891</v>
      </c>
      <c r="X840" s="41" t="s">
        <v>4892</v>
      </c>
      <c r="Y840" s="41" t="s">
        <v>4893</v>
      </c>
      <c r="Z840" s="41">
        <v>1</v>
      </c>
      <c r="AA840" s="41">
        <v>167</v>
      </c>
      <c r="AB840" s="41">
        <v>0</v>
      </c>
      <c r="AC840" s="41">
        <v>24</v>
      </c>
      <c r="AD840" s="56">
        <f t="shared" si="156"/>
        <v>192</v>
      </c>
      <c r="AE840" s="56">
        <f t="shared" si="157"/>
        <v>48</v>
      </c>
      <c r="AF840" s="41">
        <v>0</v>
      </c>
      <c r="AG840" s="41">
        <v>0</v>
      </c>
      <c r="AH840" s="41">
        <v>2</v>
      </c>
      <c r="AI840" s="41">
        <v>0</v>
      </c>
      <c r="AJ840" s="57">
        <f t="shared" si="158"/>
        <v>2</v>
      </c>
      <c r="AK840" s="57">
        <f t="shared" si="159"/>
        <v>0.5</v>
      </c>
      <c r="AL840" s="41">
        <v>0</v>
      </c>
      <c r="AM840" s="41">
        <v>0</v>
      </c>
      <c r="AN840" s="41">
        <v>0</v>
      </c>
      <c r="AO840" s="41">
        <v>0</v>
      </c>
      <c r="AP840" s="58">
        <f t="shared" si="160"/>
        <v>0</v>
      </c>
      <c r="AQ840" s="58">
        <f t="shared" si="161"/>
        <v>0</v>
      </c>
      <c r="AR840" s="41">
        <v>0</v>
      </c>
      <c r="AS840" s="41">
        <v>0</v>
      </c>
      <c r="AT840" s="41">
        <v>0</v>
      </c>
      <c r="AU840" s="41">
        <v>0</v>
      </c>
      <c r="AV840" s="59">
        <f t="shared" si="162"/>
        <v>0</v>
      </c>
      <c r="AW840" s="59">
        <f t="shared" si="163"/>
        <v>0</v>
      </c>
      <c r="AX840" s="41">
        <v>0</v>
      </c>
      <c r="AY840" s="41">
        <v>0</v>
      </c>
      <c r="AZ840" s="41">
        <v>0</v>
      </c>
      <c r="BA840" s="41">
        <v>0</v>
      </c>
      <c r="BB840" s="60">
        <f t="shared" si="164"/>
        <v>0</v>
      </c>
      <c r="BC840" s="60">
        <f t="shared" si="165"/>
        <v>0</v>
      </c>
      <c r="BD840" s="41">
        <f t="shared" si="166"/>
        <v>194</v>
      </c>
      <c r="BE840" s="41">
        <f t="shared" si="167"/>
        <v>9.4629253316657769E-3</v>
      </c>
    </row>
    <row r="841" spans="1:57" x14ac:dyDescent="0.25">
      <c r="A841" s="41" t="s">
        <v>288</v>
      </c>
      <c r="B841" s="41" t="s">
        <v>757</v>
      </c>
      <c r="C841" s="41">
        <v>2</v>
      </c>
      <c r="D841" s="41">
        <v>0</v>
      </c>
      <c r="E841" s="41" t="s">
        <v>2556</v>
      </c>
      <c r="F841" s="41">
        <v>100</v>
      </c>
      <c r="G841" s="41">
        <v>100</v>
      </c>
      <c r="H841" s="41" t="s">
        <v>759</v>
      </c>
      <c r="I841" s="41" t="s">
        <v>2557</v>
      </c>
      <c r="J841" s="41" t="s">
        <v>2558</v>
      </c>
      <c r="K841" s="41" t="s">
        <v>2559</v>
      </c>
      <c r="L841" s="41">
        <v>3</v>
      </c>
      <c r="M841" s="41" t="s">
        <v>2560</v>
      </c>
      <c r="N841" s="41" t="s">
        <v>2561</v>
      </c>
      <c r="O841" s="41" t="s">
        <v>2562</v>
      </c>
      <c r="P841" s="41" t="s">
        <v>45</v>
      </c>
      <c r="Q841" s="41" t="s">
        <v>207</v>
      </c>
      <c r="R841" s="41" t="s">
        <v>208</v>
      </c>
      <c r="S841" s="41" t="s">
        <v>209</v>
      </c>
      <c r="T841" s="41" t="s">
        <v>289</v>
      </c>
      <c r="U841" s="41" t="s">
        <v>290</v>
      </c>
      <c r="V841" s="41" t="s">
        <v>2557</v>
      </c>
      <c r="W841" s="41" t="s">
        <v>2556</v>
      </c>
      <c r="X841" s="41" t="s">
        <v>2563</v>
      </c>
      <c r="Y841" s="41" t="s">
        <v>2563</v>
      </c>
      <c r="Z841" s="41">
        <v>25</v>
      </c>
      <c r="AA841" s="41">
        <v>5</v>
      </c>
      <c r="AB841" s="41">
        <v>0</v>
      </c>
      <c r="AC841" s="41">
        <v>29</v>
      </c>
      <c r="AD841" s="56">
        <f t="shared" si="156"/>
        <v>59</v>
      </c>
      <c r="AE841" s="56">
        <f t="shared" si="157"/>
        <v>14.75</v>
      </c>
      <c r="AF841" s="41">
        <v>0</v>
      </c>
      <c r="AG841" s="41">
        <v>0</v>
      </c>
      <c r="AH841" s="41">
        <v>0</v>
      </c>
      <c r="AI841" s="41">
        <v>0</v>
      </c>
      <c r="AJ841" s="57">
        <f t="shared" si="158"/>
        <v>0</v>
      </c>
      <c r="AK841" s="57">
        <f t="shared" si="159"/>
        <v>0</v>
      </c>
      <c r="AL841" s="41">
        <v>0</v>
      </c>
      <c r="AM841" s="41">
        <v>0</v>
      </c>
      <c r="AN841" s="41">
        <v>0</v>
      </c>
      <c r="AO841" s="41">
        <v>0</v>
      </c>
      <c r="AP841" s="58">
        <f t="shared" si="160"/>
        <v>0</v>
      </c>
      <c r="AQ841" s="58">
        <f t="shared" si="161"/>
        <v>0</v>
      </c>
      <c r="AR841" s="41">
        <v>0</v>
      </c>
      <c r="AS841" s="41">
        <v>0</v>
      </c>
      <c r="AT841" s="41">
        <v>0</v>
      </c>
      <c r="AU841" s="41">
        <v>0</v>
      </c>
      <c r="AV841" s="59">
        <f t="shared" si="162"/>
        <v>0</v>
      </c>
      <c r="AW841" s="59">
        <f t="shared" si="163"/>
        <v>0</v>
      </c>
      <c r="AX841" s="41">
        <v>0</v>
      </c>
      <c r="AY841" s="41">
        <v>0</v>
      </c>
      <c r="AZ841" s="41">
        <v>0</v>
      </c>
      <c r="BA841" s="41">
        <v>0</v>
      </c>
      <c r="BB841" s="60">
        <f t="shared" si="164"/>
        <v>0</v>
      </c>
      <c r="BC841" s="60">
        <f t="shared" si="165"/>
        <v>0</v>
      </c>
      <c r="BD841" s="41">
        <f t="shared" si="166"/>
        <v>59</v>
      </c>
      <c r="BE841" s="41">
        <f t="shared" si="167"/>
        <v>2.8778999720014474E-3</v>
      </c>
    </row>
    <row r="842" spans="1:57" x14ac:dyDescent="0.25">
      <c r="A842" s="41" t="s">
        <v>678</v>
      </c>
      <c r="B842" s="41" t="s">
        <v>757</v>
      </c>
      <c r="C842" s="41">
        <v>1</v>
      </c>
      <c r="D842" s="41">
        <v>0</v>
      </c>
      <c r="E842" s="41" t="s">
        <v>1526</v>
      </c>
      <c r="F842" s="41">
        <v>100</v>
      </c>
      <c r="G842" s="41">
        <v>100</v>
      </c>
      <c r="H842" s="41" t="s">
        <v>759</v>
      </c>
      <c r="I842" s="41" t="s">
        <v>1527</v>
      </c>
      <c r="J842" s="41" t="s">
        <v>1528</v>
      </c>
      <c r="K842" s="41" t="s">
        <v>1527</v>
      </c>
      <c r="L842" s="41">
        <v>0</v>
      </c>
      <c r="M842" s="41" t="s">
        <v>1527</v>
      </c>
      <c r="N842" s="41" t="s">
        <v>1529</v>
      </c>
      <c r="O842" s="41" t="s">
        <v>870</v>
      </c>
      <c r="P842" s="41" t="s">
        <v>45</v>
      </c>
      <c r="Q842" s="41" t="s">
        <v>207</v>
      </c>
      <c r="R842" s="41" t="s">
        <v>208</v>
      </c>
      <c r="S842" s="41" t="s">
        <v>209</v>
      </c>
      <c r="T842" s="41" t="s">
        <v>289</v>
      </c>
      <c r="U842" s="41" t="s">
        <v>290</v>
      </c>
      <c r="V842" s="41" t="s">
        <v>1527</v>
      </c>
      <c r="W842" s="41" t="s">
        <v>1530</v>
      </c>
      <c r="X842" s="41" t="s">
        <v>1531</v>
      </c>
      <c r="Y842" s="41" t="s">
        <v>1531</v>
      </c>
      <c r="Z842" s="41">
        <v>47</v>
      </c>
      <c r="AA842" s="41">
        <v>1</v>
      </c>
      <c r="AB842" s="41">
        <v>0</v>
      </c>
      <c r="AC842" s="41">
        <v>209</v>
      </c>
      <c r="AD842" s="56">
        <f t="shared" si="156"/>
        <v>257</v>
      </c>
      <c r="AE842" s="56">
        <f t="shared" si="157"/>
        <v>64.25</v>
      </c>
      <c r="AF842" s="41">
        <v>1</v>
      </c>
      <c r="AG842" s="41">
        <v>2</v>
      </c>
      <c r="AH842" s="41">
        <v>1</v>
      </c>
      <c r="AI842" s="41">
        <v>0</v>
      </c>
      <c r="AJ842" s="57">
        <f t="shared" si="158"/>
        <v>4</v>
      </c>
      <c r="AK842" s="57">
        <f t="shared" si="159"/>
        <v>1</v>
      </c>
      <c r="AL842" s="41">
        <v>1</v>
      </c>
      <c r="AM842" s="41">
        <v>0</v>
      </c>
      <c r="AN842" s="41">
        <v>2</v>
      </c>
      <c r="AO842" s="41">
        <v>1</v>
      </c>
      <c r="AP842" s="58">
        <f t="shared" si="160"/>
        <v>4</v>
      </c>
      <c r="AQ842" s="58">
        <f t="shared" si="161"/>
        <v>1</v>
      </c>
      <c r="AR842" s="41">
        <v>0</v>
      </c>
      <c r="AS842" s="41">
        <v>0</v>
      </c>
      <c r="AT842" s="41">
        <v>0</v>
      </c>
      <c r="AU842" s="41">
        <v>0</v>
      </c>
      <c r="AV842" s="59">
        <f t="shared" si="162"/>
        <v>0</v>
      </c>
      <c r="AW842" s="59">
        <f t="shared" si="163"/>
        <v>0</v>
      </c>
      <c r="AX842" s="41">
        <v>0</v>
      </c>
      <c r="AY842" s="41">
        <v>0</v>
      </c>
      <c r="AZ842" s="41">
        <v>0</v>
      </c>
      <c r="BA842" s="41">
        <v>1</v>
      </c>
      <c r="BB842" s="60">
        <f t="shared" si="164"/>
        <v>1</v>
      </c>
      <c r="BC842" s="60">
        <f t="shared" si="165"/>
        <v>0.25</v>
      </c>
      <c r="BD842" s="41">
        <f t="shared" si="166"/>
        <v>266</v>
      </c>
      <c r="BE842" s="41">
        <f t="shared" si="167"/>
        <v>1.2974938856820085E-2</v>
      </c>
    </row>
    <row r="843" spans="1:57" x14ac:dyDescent="0.25">
      <c r="A843" s="41" t="s">
        <v>10880</v>
      </c>
      <c r="B843" s="41" t="s">
        <v>9568</v>
      </c>
      <c r="C843" s="41">
        <v>1</v>
      </c>
      <c r="D843" s="41">
        <v>0</v>
      </c>
      <c r="E843" s="41" t="s">
        <v>10881</v>
      </c>
      <c r="F843" s="41">
        <v>99.391999999999996</v>
      </c>
      <c r="G843" s="41">
        <v>100</v>
      </c>
      <c r="H843" s="41" t="s">
        <v>759</v>
      </c>
      <c r="I843" s="41" t="s">
        <v>10882</v>
      </c>
      <c r="J843" s="41" t="s">
        <v>10883</v>
      </c>
      <c r="K843" s="41" t="s">
        <v>762</v>
      </c>
      <c r="L843" s="41" t="s">
        <v>762</v>
      </c>
      <c r="M843" s="41" t="s">
        <v>762</v>
      </c>
      <c r="N843" s="41" t="s">
        <v>762</v>
      </c>
      <c r="O843" s="41" t="s">
        <v>762</v>
      </c>
      <c r="P843" s="41" t="s">
        <v>45</v>
      </c>
      <c r="Q843" s="41" t="s">
        <v>78</v>
      </c>
      <c r="R843" s="41" t="s">
        <v>78</v>
      </c>
      <c r="S843" s="41" t="s">
        <v>10884</v>
      </c>
      <c r="T843" s="41" t="s">
        <v>10882</v>
      </c>
      <c r="U843" s="41" t="s">
        <v>10882</v>
      </c>
      <c r="V843" s="41" t="s">
        <v>10882</v>
      </c>
      <c r="W843" s="41" t="s">
        <v>10885</v>
      </c>
      <c r="X843" s="41" t="s">
        <v>10886</v>
      </c>
      <c r="Y843" s="41" t="s">
        <v>10887</v>
      </c>
      <c r="Z843" s="41">
        <v>41</v>
      </c>
      <c r="AA843" s="41">
        <v>3</v>
      </c>
      <c r="AB843" s="41">
        <v>0</v>
      </c>
      <c r="AC843" s="41">
        <v>86</v>
      </c>
      <c r="AD843" s="56">
        <f t="shared" si="156"/>
        <v>130</v>
      </c>
      <c r="AE843" s="56">
        <f t="shared" si="157"/>
        <v>32.5</v>
      </c>
      <c r="AF843" s="41">
        <v>0</v>
      </c>
      <c r="AG843" s="41">
        <v>0</v>
      </c>
      <c r="AH843" s="41">
        <v>0</v>
      </c>
      <c r="AI843" s="41">
        <v>0</v>
      </c>
      <c r="AJ843" s="57">
        <f t="shared" si="158"/>
        <v>0</v>
      </c>
      <c r="AK843" s="57">
        <f t="shared" si="159"/>
        <v>0</v>
      </c>
      <c r="AL843" s="41">
        <v>0</v>
      </c>
      <c r="AM843" s="41">
        <v>0</v>
      </c>
      <c r="AN843" s="41">
        <v>0</v>
      </c>
      <c r="AO843" s="41">
        <v>0</v>
      </c>
      <c r="AP843" s="58">
        <f t="shared" si="160"/>
        <v>0</v>
      </c>
      <c r="AQ843" s="58">
        <f t="shared" si="161"/>
        <v>0</v>
      </c>
      <c r="AR843" s="41">
        <v>0</v>
      </c>
      <c r="AS843" s="41">
        <v>0</v>
      </c>
      <c r="AT843" s="41">
        <v>0</v>
      </c>
      <c r="AU843" s="41">
        <v>0</v>
      </c>
      <c r="AV843" s="59">
        <f t="shared" si="162"/>
        <v>0</v>
      </c>
      <c r="AW843" s="59">
        <f t="shared" si="163"/>
        <v>0</v>
      </c>
      <c r="AX843" s="41">
        <v>0</v>
      </c>
      <c r="AY843" s="41">
        <v>0</v>
      </c>
      <c r="AZ843" s="41">
        <v>0</v>
      </c>
      <c r="BA843" s="41">
        <v>0</v>
      </c>
      <c r="BB843" s="60">
        <f t="shared" si="164"/>
        <v>0</v>
      </c>
      <c r="BC843" s="60">
        <f t="shared" si="165"/>
        <v>0</v>
      </c>
      <c r="BD843" s="41">
        <f t="shared" si="166"/>
        <v>130</v>
      </c>
      <c r="BE843" s="41">
        <f t="shared" si="167"/>
        <v>6.341135531528614E-3</v>
      </c>
    </row>
    <row r="844" spans="1:57" x14ac:dyDescent="0.25">
      <c r="A844" s="41" t="s">
        <v>573</v>
      </c>
      <c r="B844" s="41" t="s">
        <v>757</v>
      </c>
      <c r="C844" s="41">
        <v>1</v>
      </c>
      <c r="D844" s="41">
        <v>2</v>
      </c>
      <c r="E844" s="41" t="s">
        <v>2950</v>
      </c>
      <c r="F844" s="41">
        <v>100</v>
      </c>
      <c r="G844" s="41">
        <v>100</v>
      </c>
      <c r="H844" s="41" t="s">
        <v>759</v>
      </c>
      <c r="I844" s="41" t="s">
        <v>2951</v>
      </c>
      <c r="J844" s="41" t="s">
        <v>2952</v>
      </c>
      <c r="K844" s="41" t="s">
        <v>957</v>
      </c>
      <c r="L844" s="41">
        <v>5</v>
      </c>
      <c r="M844" s="41" t="s">
        <v>2953</v>
      </c>
      <c r="N844" s="41" t="s">
        <v>2954</v>
      </c>
      <c r="O844" s="41" t="s">
        <v>870</v>
      </c>
      <c r="P844" s="41" t="s">
        <v>45</v>
      </c>
      <c r="Q844" s="41" t="s">
        <v>78</v>
      </c>
      <c r="R844" s="41" t="s">
        <v>78</v>
      </c>
      <c r="S844" s="41" t="s">
        <v>99</v>
      </c>
      <c r="T844" s="41" t="s">
        <v>2955</v>
      </c>
      <c r="U844" s="41" t="s">
        <v>2956</v>
      </c>
      <c r="V844" s="41" t="s">
        <v>2957</v>
      </c>
      <c r="W844" s="41" t="s">
        <v>2950</v>
      </c>
      <c r="X844" s="41" t="s">
        <v>2958</v>
      </c>
      <c r="Y844" s="41" t="s">
        <v>2959</v>
      </c>
      <c r="Z844" s="41">
        <v>8</v>
      </c>
      <c r="AA844" s="41">
        <v>1</v>
      </c>
      <c r="AB844" s="41">
        <v>1</v>
      </c>
      <c r="AC844" s="41">
        <v>97</v>
      </c>
      <c r="AD844" s="56">
        <f t="shared" si="156"/>
        <v>107</v>
      </c>
      <c r="AE844" s="56">
        <f t="shared" si="157"/>
        <v>26.75</v>
      </c>
      <c r="AF844" s="41">
        <v>0</v>
      </c>
      <c r="AG844" s="41">
        <v>0</v>
      </c>
      <c r="AH844" s="41">
        <v>0</v>
      </c>
      <c r="AI844" s="41">
        <v>0</v>
      </c>
      <c r="AJ844" s="57">
        <f t="shared" si="158"/>
        <v>0</v>
      </c>
      <c r="AK844" s="57">
        <f t="shared" si="159"/>
        <v>0</v>
      </c>
      <c r="AL844" s="41">
        <v>0</v>
      </c>
      <c r="AM844" s="41">
        <v>0</v>
      </c>
      <c r="AN844" s="41">
        <v>0</v>
      </c>
      <c r="AO844" s="41">
        <v>0</v>
      </c>
      <c r="AP844" s="58">
        <f t="shared" si="160"/>
        <v>0</v>
      </c>
      <c r="AQ844" s="58">
        <f t="shared" si="161"/>
        <v>0</v>
      </c>
      <c r="AR844" s="41">
        <v>0</v>
      </c>
      <c r="AS844" s="41">
        <v>0</v>
      </c>
      <c r="AT844" s="41">
        <v>0</v>
      </c>
      <c r="AU844" s="41">
        <v>0</v>
      </c>
      <c r="AV844" s="59">
        <f t="shared" si="162"/>
        <v>0</v>
      </c>
      <c r="AW844" s="59">
        <f t="shared" si="163"/>
        <v>0</v>
      </c>
      <c r="AX844" s="41">
        <v>0</v>
      </c>
      <c r="AY844" s="41">
        <v>0</v>
      </c>
      <c r="AZ844" s="41">
        <v>0</v>
      </c>
      <c r="BA844" s="41">
        <v>0</v>
      </c>
      <c r="BB844" s="60">
        <f t="shared" si="164"/>
        <v>0</v>
      </c>
      <c r="BC844" s="60">
        <f t="shared" si="165"/>
        <v>0</v>
      </c>
      <c r="BD844" s="41">
        <f t="shared" si="166"/>
        <v>107</v>
      </c>
      <c r="BE844" s="41">
        <f t="shared" si="167"/>
        <v>5.2192423221043205E-3</v>
      </c>
    </row>
    <row r="845" spans="1:57" x14ac:dyDescent="0.25">
      <c r="A845" s="41" t="s">
        <v>405</v>
      </c>
      <c r="B845" s="41" t="s">
        <v>757</v>
      </c>
      <c r="C845" s="41">
        <v>1</v>
      </c>
      <c r="D845" s="41">
        <v>0</v>
      </c>
      <c r="E845" s="41" t="s">
        <v>4046</v>
      </c>
      <c r="F845" s="41">
        <v>100</v>
      </c>
      <c r="G845" s="41">
        <v>99.698800000000006</v>
      </c>
      <c r="H845" s="41" t="s">
        <v>759</v>
      </c>
      <c r="I845" s="41" t="s">
        <v>4047</v>
      </c>
      <c r="J845" s="41" t="s">
        <v>4048</v>
      </c>
      <c r="K845" s="41" t="s">
        <v>762</v>
      </c>
      <c r="L845" s="41" t="s">
        <v>762</v>
      </c>
      <c r="M845" s="41" t="s">
        <v>762</v>
      </c>
      <c r="N845" s="41" t="s">
        <v>762</v>
      </c>
      <c r="O845" s="41" t="s">
        <v>762</v>
      </c>
      <c r="P845" s="41" t="s">
        <v>45</v>
      </c>
      <c r="Q845" s="41" t="s">
        <v>46</v>
      </c>
      <c r="R845" s="41" t="s">
        <v>401</v>
      </c>
      <c r="S845" s="41" t="s">
        <v>406</v>
      </c>
      <c r="T845" s="41" t="s">
        <v>407</v>
      </c>
      <c r="U845" s="41" t="s">
        <v>408</v>
      </c>
      <c r="V845" s="41" t="s">
        <v>4047</v>
      </c>
      <c r="W845" s="41" t="s">
        <v>4049</v>
      </c>
      <c r="X845" s="41" t="s">
        <v>4050</v>
      </c>
      <c r="Y845" s="41" t="s">
        <v>4051</v>
      </c>
      <c r="Z845" s="41">
        <v>7</v>
      </c>
      <c r="AA845" s="41">
        <v>1</v>
      </c>
      <c r="AB845" s="41">
        <v>1</v>
      </c>
      <c r="AC845" s="41">
        <v>30</v>
      </c>
      <c r="AD845" s="56">
        <f t="shared" si="156"/>
        <v>39</v>
      </c>
      <c r="AE845" s="56">
        <f t="shared" si="157"/>
        <v>9.75</v>
      </c>
      <c r="AF845" s="41">
        <v>38</v>
      </c>
      <c r="AG845" s="41">
        <v>4</v>
      </c>
      <c r="AH845" s="41">
        <v>0</v>
      </c>
      <c r="AI845" s="41">
        <v>0</v>
      </c>
      <c r="AJ845" s="57">
        <f t="shared" si="158"/>
        <v>42</v>
      </c>
      <c r="AK845" s="57">
        <f t="shared" si="159"/>
        <v>10.5</v>
      </c>
      <c r="AL845" s="41">
        <v>0</v>
      </c>
      <c r="AM845" s="41">
        <v>0</v>
      </c>
      <c r="AN845" s="41">
        <v>0</v>
      </c>
      <c r="AO845" s="41">
        <v>0</v>
      </c>
      <c r="AP845" s="58">
        <f t="shared" si="160"/>
        <v>0</v>
      </c>
      <c r="AQ845" s="58">
        <f t="shared" si="161"/>
        <v>0</v>
      </c>
      <c r="AR845" s="41">
        <v>0</v>
      </c>
      <c r="AS845" s="41">
        <v>0</v>
      </c>
      <c r="AT845" s="41">
        <v>0</v>
      </c>
      <c r="AU845" s="41">
        <v>0</v>
      </c>
      <c r="AV845" s="59">
        <f t="shared" si="162"/>
        <v>0</v>
      </c>
      <c r="AW845" s="59">
        <f t="shared" si="163"/>
        <v>0</v>
      </c>
      <c r="AX845" s="41">
        <v>0</v>
      </c>
      <c r="AY845" s="41">
        <v>0</v>
      </c>
      <c r="AZ845" s="41">
        <v>0</v>
      </c>
      <c r="BA845" s="41">
        <v>0</v>
      </c>
      <c r="BB845" s="60">
        <f t="shared" si="164"/>
        <v>0</v>
      </c>
      <c r="BC845" s="60">
        <f t="shared" si="165"/>
        <v>0</v>
      </c>
      <c r="BD845" s="41">
        <f t="shared" si="166"/>
        <v>81</v>
      </c>
      <c r="BE845" s="41">
        <f t="shared" si="167"/>
        <v>3.9510152157985982E-3</v>
      </c>
    </row>
    <row r="846" spans="1:57" x14ac:dyDescent="0.25">
      <c r="A846" s="41" t="s">
        <v>7714</v>
      </c>
      <c r="B846" s="41" t="s">
        <v>5426</v>
      </c>
      <c r="C846" s="41">
        <v>1</v>
      </c>
      <c r="D846" s="41">
        <v>0</v>
      </c>
      <c r="E846" s="41" t="s">
        <v>7715</v>
      </c>
      <c r="F846" s="41">
        <v>100</v>
      </c>
      <c r="G846" s="41">
        <v>100</v>
      </c>
      <c r="H846" s="41" t="s">
        <v>759</v>
      </c>
      <c r="I846" s="41" t="s">
        <v>7716</v>
      </c>
      <c r="J846" s="41" t="s">
        <v>7717</v>
      </c>
      <c r="K846" s="41" t="s">
        <v>762</v>
      </c>
      <c r="L846" s="41" t="s">
        <v>762</v>
      </c>
      <c r="M846" s="41" t="s">
        <v>762</v>
      </c>
      <c r="N846" s="41" t="s">
        <v>762</v>
      </c>
      <c r="O846" s="41" t="s">
        <v>762</v>
      </c>
      <c r="P846" s="41" t="s">
        <v>45</v>
      </c>
      <c r="Q846" s="41" t="s">
        <v>4553</v>
      </c>
      <c r="R846" s="41" t="s">
        <v>4994</v>
      </c>
      <c r="S846" s="41" t="s">
        <v>4992</v>
      </c>
      <c r="T846" s="41" t="s">
        <v>7259</v>
      </c>
      <c r="U846" s="41" t="s">
        <v>7716</v>
      </c>
      <c r="V846" s="41" t="s">
        <v>7716</v>
      </c>
      <c r="W846" s="41" t="s">
        <v>7718</v>
      </c>
      <c r="X846" s="41" t="s">
        <v>7719</v>
      </c>
      <c r="Y846" s="41" t="s">
        <v>7720</v>
      </c>
      <c r="Z846" s="41">
        <v>53</v>
      </c>
      <c r="AA846" s="41">
        <v>49</v>
      </c>
      <c r="AB846" s="41">
        <v>0</v>
      </c>
      <c r="AC846" s="41">
        <v>34</v>
      </c>
      <c r="AD846" s="56">
        <f t="shared" si="156"/>
        <v>136</v>
      </c>
      <c r="AE846" s="56">
        <f t="shared" si="157"/>
        <v>34</v>
      </c>
      <c r="AF846" s="41">
        <v>9</v>
      </c>
      <c r="AG846" s="41">
        <v>43</v>
      </c>
      <c r="AH846" s="41">
        <v>5</v>
      </c>
      <c r="AI846" s="41">
        <v>1</v>
      </c>
      <c r="AJ846" s="57">
        <f t="shared" si="158"/>
        <v>58</v>
      </c>
      <c r="AK846" s="57">
        <f t="shared" si="159"/>
        <v>14.5</v>
      </c>
      <c r="AL846" s="41">
        <v>2</v>
      </c>
      <c r="AM846" s="41">
        <v>3</v>
      </c>
      <c r="AN846" s="41">
        <v>3</v>
      </c>
      <c r="AO846" s="41">
        <v>2</v>
      </c>
      <c r="AP846" s="58">
        <f t="shared" si="160"/>
        <v>10</v>
      </c>
      <c r="AQ846" s="58">
        <f t="shared" si="161"/>
        <v>2.5</v>
      </c>
      <c r="AR846" s="41">
        <v>0</v>
      </c>
      <c r="AS846" s="41">
        <v>0</v>
      </c>
      <c r="AT846" s="41">
        <v>0</v>
      </c>
      <c r="AU846" s="41">
        <v>0</v>
      </c>
      <c r="AV846" s="59">
        <f t="shared" si="162"/>
        <v>0</v>
      </c>
      <c r="AW846" s="59">
        <f t="shared" si="163"/>
        <v>0</v>
      </c>
      <c r="AX846" s="41">
        <v>0</v>
      </c>
      <c r="AY846" s="41">
        <v>0</v>
      </c>
      <c r="AZ846" s="41">
        <v>1</v>
      </c>
      <c r="BA846" s="41">
        <v>0</v>
      </c>
      <c r="BB846" s="60">
        <f t="shared" si="164"/>
        <v>1</v>
      </c>
      <c r="BC846" s="60">
        <f t="shared" si="165"/>
        <v>0.25</v>
      </c>
      <c r="BD846" s="41">
        <f t="shared" si="166"/>
        <v>205</v>
      </c>
      <c r="BE846" s="41">
        <f t="shared" si="167"/>
        <v>9.999482953564353E-3</v>
      </c>
    </row>
    <row r="847" spans="1:57" x14ac:dyDescent="0.25">
      <c r="A847" s="41" t="s">
        <v>5448</v>
      </c>
      <c r="B847" s="41" t="s">
        <v>5426</v>
      </c>
      <c r="C847" s="41">
        <v>12</v>
      </c>
      <c r="D847" s="41">
        <v>0</v>
      </c>
      <c r="E847" s="41" t="s">
        <v>5449</v>
      </c>
      <c r="F847" s="41">
        <v>100</v>
      </c>
      <c r="G847" s="41">
        <v>100</v>
      </c>
      <c r="H847" s="41" t="s">
        <v>759</v>
      </c>
      <c r="I847" s="41" t="s">
        <v>5450</v>
      </c>
      <c r="J847" s="41" t="s">
        <v>5451</v>
      </c>
      <c r="K847" s="41" t="s">
        <v>762</v>
      </c>
      <c r="L847" s="41" t="s">
        <v>762</v>
      </c>
      <c r="M847" s="41" t="s">
        <v>762</v>
      </c>
      <c r="N847" s="41" t="s">
        <v>762</v>
      </c>
      <c r="O847" s="41" t="s">
        <v>762</v>
      </c>
      <c r="P847" s="41" t="s">
        <v>45</v>
      </c>
      <c r="Q847" s="41" t="s">
        <v>191</v>
      </c>
      <c r="R847" s="41" t="s">
        <v>4853</v>
      </c>
      <c r="S847" s="41" t="s">
        <v>4851</v>
      </c>
      <c r="T847" s="41" t="s">
        <v>5452</v>
      </c>
      <c r="U847" s="41" t="s">
        <v>5450</v>
      </c>
      <c r="V847" s="41" t="s">
        <v>5450</v>
      </c>
      <c r="W847" s="41" t="s">
        <v>5453</v>
      </c>
      <c r="X847" s="41" t="s">
        <v>5454</v>
      </c>
      <c r="Y847" s="41" t="s">
        <v>5454</v>
      </c>
      <c r="Z847" s="41">
        <v>124</v>
      </c>
      <c r="AA847" s="41">
        <v>90</v>
      </c>
      <c r="AB847" s="41">
        <v>1</v>
      </c>
      <c r="AC847" s="41">
        <v>85</v>
      </c>
      <c r="AD847" s="56">
        <f t="shared" si="156"/>
        <v>300</v>
      </c>
      <c r="AE847" s="56">
        <f t="shared" si="157"/>
        <v>75</v>
      </c>
      <c r="AF847" s="41">
        <v>29</v>
      </c>
      <c r="AG847" s="41">
        <v>21</v>
      </c>
      <c r="AH847" s="41">
        <v>13</v>
      </c>
      <c r="AI847" s="41">
        <v>20</v>
      </c>
      <c r="AJ847" s="57">
        <f t="shared" si="158"/>
        <v>83</v>
      </c>
      <c r="AK847" s="57">
        <f t="shared" si="159"/>
        <v>20.75</v>
      </c>
      <c r="AL847" s="41">
        <v>27</v>
      </c>
      <c r="AM847" s="41">
        <v>35</v>
      </c>
      <c r="AN847" s="41">
        <v>15</v>
      </c>
      <c r="AO847" s="41">
        <v>28</v>
      </c>
      <c r="AP847" s="58">
        <f t="shared" si="160"/>
        <v>105</v>
      </c>
      <c r="AQ847" s="58">
        <f t="shared" si="161"/>
        <v>26.25</v>
      </c>
      <c r="AR847" s="41">
        <v>3</v>
      </c>
      <c r="AS847" s="41">
        <v>2</v>
      </c>
      <c r="AT847" s="41">
        <v>9</v>
      </c>
      <c r="AU847" s="41">
        <v>0</v>
      </c>
      <c r="AV847" s="59">
        <f t="shared" si="162"/>
        <v>14</v>
      </c>
      <c r="AW847" s="59">
        <f t="shared" si="163"/>
        <v>3.5</v>
      </c>
      <c r="AX847" s="41">
        <v>1</v>
      </c>
      <c r="AY847" s="41">
        <v>4</v>
      </c>
      <c r="AZ847" s="41">
        <v>1</v>
      </c>
      <c r="BA847" s="41">
        <v>3</v>
      </c>
      <c r="BB847" s="60">
        <f t="shared" si="164"/>
        <v>9</v>
      </c>
      <c r="BC847" s="60">
        <f t="shared" si="165"/>
        <v>2.25</v>
      </c>
      <c r="BD847" s="41">
        <f t="shared" si="166"/>
        <v>511</v>
      </c>
      <c r="BE847" s="41">
        <f t="shared" si="167"/>
        <v>2.4925540435470166E-2</v>
      </c>
    </row>
    <row r="848" spans="1:57" x14ac:dyDescent="0.25">
      <c r="A848" s="41" t="s">
        <v>638</v>
      </c>
      <c r="B848" s="41" t="s">
        <v>757</v>
      </c>
      <c r="C848" s="41">
        <v>1</v>
      </c>
      <c r="D848" s="41">
        <v>0</v>
      </c>
      <c r="E848" s="41" t="s">
        <v>2227</v>
      </c>
      <c r="F848" s="41">
        <v>99.697000000000003</v>
      </c>
      <c r="G848" s="41">
        <v>100</v>
      </c>
      <c r="H848" s="41" t="s">
        <v>759</v>
      </c>
      <c r="I848" s="41" t="s">
        <v>2228</v>
      </c>
      <c r="J848" s="41" t="s">
        <v>2229</v>
      </c>
      <c r="K848" s="41" t="s">
        <v>2228</v>
      </c>
      <c r="L848" s="41">
        <v>0</v>
      </c>
      <c r="M848" s="41" t="s">
        <v>2228</v>
      </c>
      <c r="N848" s="41" t="s">
        <v>2230</v>
      </c>
      <c r="O848" s="41" t="s">
        <v>2090</v>
      </c>
      <c r="P848" s="41" t="s">
        <v>45</v>
      </c>
      <c r="Q848" s="41" t="s">
        <v>207</v>
      </c>
      <c r="R848" s="41" t="s">
        <v>208</v>
      </c>
      <c r="S848" s="41" t="s">
        <v>209</v>
      </c>
      <c r="T848" s="41" t="s">
        <v>292</v>
      </c>
      <c r="U848" s="41" t="s">
        <v>2231</v>
      </c>
      <c r="V848" s="41" t="s">
        <v>2228</v>
      </c>
      <c r="W848" s="41" t="s">
        <v>2232</v>
      </c>
      <c r="X848" s="41" t="s">
        <v>2233</v>
      </c>
      <c r="Y848" s="41" t="s">
        <v>2234</v>
      </c>
      <c r="Z848" s="41">
        <v>0</v>
      </c>
      <c r="AA848" s="41">
        <v>0</v>
      </c>
      <c r="AB848" s="41">
        <v>0</v>
      </c>
      <c r="AC848" s="41">
        <v>0</v>
      </c>
      <c r="AD848" s="56">
        <f t="shared" si="156"/>
        <v>0</v>
      </c>
      <c r="AE848" s="56">
        <f t="shared" si="157"/>
        <v>0</v>
      </c>
      <c r="AF848" s="41">
        <v>15</v>
      </c>
      <c r="AG848" s="41">
        <v>12</v>
      </c>
      <c r="AH848" s="41">
        <v>6</v>
      </c>
      <c r="AI848" s="41">
        <v>16</v>
      </c>
      <c r="AJ848" s="57">
        <f t="shared" si="158"/>
        <v>49</v>
      </c>
      <c r="AK848" s="57">
        <f t="shared" si="159"/>
        <v>12.25</v>
      </c>
      <c r="AL848" s="41">
        <v>46</v>
      </c>
      <c r="AM848" s="41">
        <v>24</v>
      </c>
      <c r="AN848" s="41">
        <v>15</v>
      </c>
      <c r="AO848" s="41">
        <v>15</v>
      </c>
      <c r="AP848" s="58">
        <f t="shared" si="160"/>
        <v>100</v>
      </c>
      <c r="AQ848" s="58">
        <f t="shared" si="161"/>
        <v>25</v>
      </c>
      <c r="AR848" s="41">
        <v>267</v>
      </c>
      <c r="AS848" s="41">
        <v>56</v>
      </c>
      <c r="AT848" s="41">
        <v>60</v>
      </c>
      <c r="AU848" s="41">
        <v>77</v>
      </c>
      <c r="AV848" s="59">
        <f t="shared" si="162"/>
        <v>460</v>
      </c>
      <c r="AW848" s="59">
        <f t="shared" si="163"/>
        <v>115</v>
      </c>
      <c r="AX848" s="41">
        <v>46</v>
      </c>
      <c r="AY848" s="41">
        <v>27</v>
      </c>
      <c r="AZ848" s="41">
        <v>27</v>
      </c>
      <c r="BA848" s="41">
        <v>45</v>
      </c>
      <c r="BB848" s="60">
        <f t="shared" si="164"/>
        <v>145</v>
      </c>
      <c r="BC848" s="60">
        <f t="shared" si="165"/>
        <v>36.25</v>
      </c>
      <c r="BD848" s="41">
        <f t="shared" si="166"/>
        <v>754</v>
      </c>
      <c r="BE848" s="41">
        <f t="shared" si="167"/>
        <v>3.6778586082865959E-2</v>
      </c>
    </row>
    <row r="849" spans="1:57" x14ac:dyDescent="0.25">
      <c r="A849" s="41" t="s">
        <v>680</v>
      </c>
      <c r="B849" s="41" t="s">
        <v>757</v>
      </c>
      <c r="C849" s="41">
        <v>1</v>
      </c>
      <c r="D849" s="41">
        <v>0</v>
      </c>
      <c r="E849" s="41" t="s">
        <v>1979</v>
      </c>
      <c r="F849" s="41">
        <v>99.700999999999993</v>
      </c>
      <c r="G849" s="41">
        <v>100</v>
      </c>
      <c r="H849" s="41" t="s">
        <v>759</v>
      </c>
      <c r="I849" s="41" t="s">
        <v>1980</v>
      </c>
      <c r="J849" s="41" t="s">
        <v>1981</v>
      </c>
      <c r="K849" s="41" t="s">
        <v>762</v>
      </c>
      <c r="L849" s="41" t="s">
        <v>762</v>
      </c>
      <c r="M849" s="41" t="s">
        <v>762</v>
      </c>
      <c r="N849" s="41" t="s">
        <v>762</v>
      </c>
      <c r="O849" s="41" t="s">
        <v>762</v>
      </c>
      <c r="P849" s="41" t="s">
        <v>45</v>
      </c>
      <c r="Q849" s="41" t="s">
        <v>207</v>
      </c>
      <c r="R849" s="41" t="s">
        <v>208</v>
      </c>
      <c r="S849" s="41" t="s">
        <v>209</v>
      </c>
      <c r="T849" s="41" t="s">
        <v>271</v>
      </c>
      <c r="U849" s="41" t="s">
        <v>272</v>
      </c>
      <c r="V849" s="41" t="s">
        <v>1980</v>
      </c>
      <c r="W849" s="41" t="s">
        <v>1982</v>
      </c>
      <c r="X849" s="41" t="s">
        <v>1983</v>
      </c>
      <c r="Y849" s="41" t="s">
        <v>1984</v>
      </c>
      <c r="Z849" s="41">
        <v>8</v>
      </c>
      <c r="AA849" s="41">
        <v>1</v>
      </c>
      <c r="AB849" s="41">
        <v>0</v>
      </c>
      <c r="AC849" s="41">
        <v>34</v>
      </c>
      <c r="AD849" s="56">
        <f t="shared" si="156"/>
        <v>43</v>
      </c>
      <c r="AE849" s="56">
        <f t="shared" si="157"/>
        <v>10.75</v>
      </c>
      <c r="AF849" s="41">
        <v>2</v>
      </c>
      <c r="AG849" s="41">
        <v>5</v>
      </c>
      <c r="AH849" s="41">
        <v>0</v>
      </c>
      <c r="AI849" s="41">
        <v>0</v>
      </c>
      <c r="AJ849" s="57">
        <f t="shared" si="158"/>
        <v>7</v>
      </c>
      <c r="AK849" s="57">
        <f t="shared" si="159"/>
        <v>1.75</v>
      </c>
      <c r="AL849" s="41">
        <v>0</v>
      </c>
      <c r="AM849" s="41">
        <v>0</v>
      </c>
      <c r="AN849" s="41">
        <v>2</v>
      </c>
      <c r="AO849" s="41">
        <v>0</v>
      </c>
      <c r="AP849" s="58">
        <f t="shared" si="160"/>
        <v>2</v>
      </c>
      <c r="AQ849" s="58">
        <f t="shared" si="161"/>
        <v>0.5</v>
      </c>
      <c r="AR849" s="41">
        <v>0</v>
      </c>
      <c r="AS849" s="41">
        <v>0</v>
      </c>
      <c r="AT849" s="41">
        <v>0</v>
      </c>
      <c r="AU849" s="41">
        <v>0</v>
      </c>
      <c r="AV849" s="59">
        <f t="shared" si="162"/>
        <v>0</v>
      </c>
      <c r="AW849" s="59">
        <f t="shared" si="163"/>
        <v>0</v>
      </c>
      <c r="AX849" s="41">
        <v>0</v>
      </c>
      <c r="AY849" s="41">
        <v>0</v>
      </c>
      <c r="AZ849" s="41">
        <v>0</v>
      </c>
      <c r="BA849" s="41">
        <v>0</v>
      </c>
      <c r="BB849" s="60">
        <f t="shared" si="164"/>
        <v>0</v>
      </c>
      <c r="BC849" s="60">
        <f t="shared" si="165"/>
        <v>0</v>
      </c>
      <c r="BD849" s="41">
        <f t="shared" si="166"/>
        <v>52</v>
      </c>
      <c r="BE849" s="41">
        <f t="shared" si="167"/>
        <v>2.5364542126114454E-3</v>
      </c>
    </row>
    <row r="850" spans="1:57" x14ac:dyDescent="0.25">
      <c r="A850" s="41" t="s">
        <v>270</v>
      </c>
      <c r="B850" s="41" t="s">
        <v>757</v>
      </c>
      <c r="C850" s="41">
        <v>1</v>
      </c>
      <c r="D850" s="41">
        <v>0</v>
      </c>
      <c r="E850" s="41" t="s">
        <v>1993</v>
      </c>
      <c r="F850" s="41">
        <v>100</v>
      </c>
      <c r="G850" s="41">
        <v>100</v>
      </c>
      <c r="H850" s="41" t="s">
        <v>759</v>
      </c>
      <c r="I850" s="41" t="s">
        <v>1994</v>
      </c>
      <c r="J850" s="41" t="s">
        <v>1995</v>
      </c>
      <c r="K850" s="41" t="s">
        <v>1994</v>
      </c>
      <c r="L850" s="41">
        <v>0</v>
      </c>
      <c r="M850" s="41" t="s">
        <v>1994</v>
      </c>
      <c r="N850" s="41" t="s">
        <v>1996</v>
      </c>
      <c r="O850" s="41" t="s">
        <v>870</v>
      </c>
      <c r="P850" s="41" t="s">
        <v>45</v>
      </c>
      <c r="Q850" s="41" t="s">
        <v>207</v>
      </c>
      <c r="R850" s="41" t="s">
        <v>208</v>
      </c>
      <c r="S850" s="41" t="s">
        <v>209</v>
      </c>
      <c r="T850" s="41" t="s">
        <v>271</v>
      </c>
      <c r="U850" s="41" t="s">
        <v>272</v>
      </c>
      <c r="V850" s="41" t="s">
        <v>1994</v>
      </c>
      <c r="W850" s="41" t="s">
        <v>1997</v>
      </c>
      <c r="X850" s="41" t="s">
        <v>1998</v>
      </c>
      <c r="Y850" s="41" t="s">
        <v>1998</v>
      </c>
      <c r="Z850" s="41">
        <v>40</v>
      </c>
      <c r="AA850" s="41">
        <v>37</v>
      </c>
      <c r="AB850" s="41">
        <v>65</v>
      </c>
      <c r="AC850" s="41">
        <v>100</v>
      </c>
      <c r="AD850" s="56">
        <f t="shared" si="156"/>
        <v>242</v>
      </c>
      <c r="AE850" s="56">
        <f t="shared" si="157"/>
        <v>60.5</v>
      </c>
      <c r="AF850" s="41">
        <v>2</v>
      </c>
      <c r="AG850" s="41">
        <v>2</v>
      </c>
      <c r="AH850" s="41">
        <v>0</v>
      </c>
      <c r="AI850" s="41">
        <v>0</v>
      </c>
      <c r="AJ850" s="57">
        <f t="shared" si="158"/>
        <v>4</v>
      </c>
      <c r="AK850" s="57">
        <f t="shared" si="159"/>
        <v>1</v>
      </c>
      <c r="AL850" s="41">
        <v>0</v>
      </c>
      <c r="AM850" s="41">
        <v>0</v>
      </c>
      <c r="AN850" s="41">
        <v>0</v>
      </c>
      <c r="AO850" s="41">
        <v>0</v>
      </c>
      <c r="AP850" s="58">
        <f t="shared" si="160"/>
        <v>0</v>
      </c>
      <c r="AQ850" s="58">
        <f t="shared" si="161"/>
        <v>0</v>
      </c>
      <c r="AR850" s="41">
        <v>0</v>
      </c>
      <c r="AS850" s="41">
        <v>0</v>
      </c>
      <c r="AT850" s="41">
        <v>0</v>
      </c>
      <c r="AU850" s="41">
        <v>0</v>
      </c>
      <c r="AV850" s="59">
        <f t="shared" si="162"/>
        <v>0</v>
      </c>
      <c r="AW850" s="59">
        <f t="shared" si="163"/>
        <v>0</v>
      </c>
      <c r="AX850" s="41">
        <v>0</v>
      </c>
      <c r="AY850" s="41">
        <v>0</v>
      </c>
      <c r="AZ850" s="41">
        <v>0</v>
      </c>
      <c r="BA850" s="41">
        <v>0</v>
      </c>
      <c r="BB850" s="60">
        <f t="shared" si="164"/>
        <v>0</v>
      </c>
      <c r="BC850" s="60">
        <f t="shared" si="165"/>
        <v>0</v>
      </c>
      <c r="BD850" s="41">
        <f t="shared" si="166"/>
        <v>246</v>
      </c>
      <c r="BE850" s="41">
        <f t="shared" si="167"/>
        <v>1.1999379544277223E-2</v>
      </c>
    </row>
    <row r="851" spans="1:57" x14ac:dyDescent="0.25">
      <c r="A851" s="41" t="s">
        <v>409</v>
      </c>
      <c r="B851" s="41" t="s">
        <v>757</v>
      </c>
      <c r="C851" s="41">
        <v>5</v>
      </c>
      <c r="D851" s="41">
        <v>0</v>
      </c>
      <c r="E851" s="41" t="s">
        <v>1539</v>
      </c>
      <c r="F851" s="41">
        <v>100</v>
      </c>
      <c r="G851" s="41">
        <v>100</v>
      </c>
      <c r="H851" s="41" t="s">
        <v>759</v>
      </c>
      <c r="I851" s="41" t="s">
        <v>1540</v>
      </c>
      <c r="J851" s="41" t="s">
        <v>1541</v>
      </c>
      <c r="K851" s="41" t="s">
        <v>1540</v>
      </c>
      <c r="L851" s="41">
        <v>0</v>
      </c>
      <c r="M851" s="41" t="s">
        <v>1542</v>
      </c>
      <c r="N851" s="41" t="s">
        <v>1543</v>
      </c>
      <c r="O851" s="41" t="s">
        <v>833</v>
      </c>
      <c r="P851" s="41" t="s">
        <v>45</v>
      </c>
      <c r="Q851" s="41" t="s">
        <v>46</v>
      </c>
      <c r="R851" s="41" t="s">
        <v>401</v>
      </c>
      <c r="S851" s="41" t="s">
        <v>406</v>
      </c>
      <c r="T851" s="41" t="s">
        <v>410</v>
      </c>
      <c r="U851" s="41" t="s">
        <v>411</v>
      </c>
      <c r="V851" s="41" t="s">
        <v>1540</v>
      </c>
      <c r="W851" s="41" t="s">
        <v>1544</v>
      </c>
      <c r="X851" s="41" t="s">
        <v>1545</v>
      </c>
      <c r="Y851" s="41" t="s">
        <v>1545</v>
      </c>
      <c r="Z851" s="41">
        <v>35</v>
      </c>
      <c r="AA851" s="41">
        <v>0</v>
      </c>
      <c r="AB851" s="41">
        <v>17</v>
      </c>
      <c r="AC851" s="41">
        <v>159</v>
      </c>
      <c r="AD851" s="56">
        <f t="shared" si="156"/>
        <v>211</v>
      </c>
      <c r="AE851" s="56">
        <f t="shared" si="157"/>
        <v>52.75</v>
      </c>
      <c r="AF851" s="41">
        <v>10</v>
      </c>
      <c r="AG851" s="41">
        <v>0</v>
      </c>
      <c r="AH851" s="41">
        <v>0</v>
      </c>
      <c r="AI851" s="41">
        <v>0</v>
      </c>
      <c r="AJ851" s="57">
        <f t="shared" si="158"/>
        <v>10</v>
      </c>
      <c r="AK851" s="57">
        <f t="shared" si="159"/>
        <v>2.5</v>
      </c>
      <c r="AL851" s="41">
        <v>0</v>
      </c>
      <c r="AM851" s="41">
        <v>0</v>
      </c>
      <c r="AN851" s="41">
        <v>0</v>
      </c>
      <c r="AO851" s="41">
        <v>0</v>
      </c>
      <c r="AP851" s="58">
        <f t="shared" si="160"/>
        <v>0</v>
      </c>
      <c r="AQ851" s="58">
        <f t="shared" si="161"/>
        <v>0</v>
      </c>
      <c r="AR851" s="41">
        <v>0</v>
      </c>
      <c r="AS851" s="41">
        <v>0</v>
      </c>
      <c r="AT851" s="41">
        <v>0</v>
      </c>
      <c r="AU851" s="41">
        <v>0</v>
      </c>
      <c r="AV851" s="59">
        <f t="shared" si="162"/>
        <v>0</v>
      </c>
      <c r="AW851" s="59">
        <f t="shared" si="163"/>
        <v>0</v>
      </c>
      <c r="AX851" s="41">
        <v>0</v>
      </c>
      <c r="AY851" s="41">
        <v>0</v>
      </c>
      <c r="AZ851" s="41">
        <v>0</v>
      </c>
      <c r="BA851" s="41">
        <v>0</v>
      </c>
      <c r="BB851" s="60">
        <f t="shared" si="164"/>
        <v>0</v>
      </c>
      <c r="BC851" s="60">
        <f t="shared" si="165"/>
        <v>0</v>
      </c>
      <c r="BD851" s="41">
        <f t="shared" si="166"/>
        <v>221</v>
      </c>
      <c r="BE851" s="41">
        <f t="shared" si="167"/>
        <v>1.0779930403598642E-2</v>
      </c>
    </row>
    <row r="852" spans="1:57" x14ac:dyDescent="0.25">
      <c r="A852" s="41" t="s">
        <v>504</v>
      </c>
      <c r="B852" s="41" t="s">
        <v>757</v>
      </c>
      <c r="C852" s="41">
        <v>3</v>
      </c>
      <c r="D852" s="41">
        <v>2</v>
      </c>
      <c r="E852" s="41" t="s">
        <v>1023</v>
      </c>
      <c r="F852" s="41">
        <v>100</v>
      </c>
      <c r="G852" s="41">
        <v>100</v>
      </c>
      <c r="H852" s="41" t="s">
        <v>759</v>
      </c>
      <c r="I852" s="41" t="s">
        <v>1024</v>
      </c>
      <c r="J852" s="41" t="s">
        <v>1025</v>
      </c>
      <c r="K852" s="41" t="s">
        <v>1026</v>
      </c>
      <c r="L852" s="41">
        <v>2</v>
      </c>
      <c r="M852" s="41" t="s">
        <v>1024</v>
      </c>
      <c r="N852" s="41" t="s">
        <v>1027</v>
      </c>
      <c r="O852" s="41" t="s">
        <v>1028</v>
      </c>
      <c r="P852" s="41" t="s">
        <v>45</v>
      </c>
      <c r="Q852" s="41" t="s">
        <v>207</v>
      </c>
      <c r="R852" s="41" t="s">
        <v>208</v>
      </c>
      <c r="S852" s="41" t="s">
        <v>209</v>
      </c>
      <c r="T852" s="41" t="s">
        <v>292</v>
      </c>
      <c r="U852" s="41" t="s">
        <v>293</v>
      </c>
      <c r="V852" s="41" t="s">
        <v>1026</v>
      </c>
      <c r="W852" s="41" t="s">
        <v>1029</v>
      </c>
      <c r="X852" s="41" t="s">
        <v>1030</v>
      </c>
      <c r="Y852" s="41" t="s">
        <v>1030</v>
      </c>
      <c r="Z852" s="41">
        <v>51</v>
      </c>
      <c r="AA852" s="41">
        <v>25</v>
      </c>
      <c r="AB852" s="41">
        <v>3</v>
      </c>
      <c r="AC852" s="41">
        <v>10</v>
      </c>
      <c r="AD852" s="56">
        <f t="shared" si="156"/>
        <v>89</v>
      </c>
      <c r="AE852" s="56">
        <f t="shared" si="157"/>
        <v>22.25</v>
      </c>
      <c r="AF852" s="41">
        <v>2</v>
      </c>
      <c r="AG852" s="41">
        <v>54</v>
      </c>
      <c r="AH852" s="41">
        <v>21</v>
      </c>
      <c r="AI852" s="41">
        <v>31</v>
      </c>
      <c r="AJ852" s="57">
        <f t="shared" si="158"/>
        <v>108</v>
      </c>
      <c r="AK852" s="57">
        <f t="shared" si="159"/>
        <v>27</v>
      </c>
      <c r="AL852" s="41">
        <v>3</v>
      </c>
      <c r="AM852" s="41">
        <v>1</v>
      </c>
      <c r="AN852" s="41">
        <v>3</v>
      </c>
      <c r="AO852" s="41">
        <v>3</v>
      </c>
      <c r="AP852" s="58">
        <f t="shared" si="160"/>
        <v>10</v>
      </c>
      <c r="AQ852" s="58">
        <f t="shared" si="161"/>
        <v>2.5</v>
      </c>
      <c r="AR852" s="41">
        <v>1</v>
      </c>
      <c r="AS852" s="41">
        <v>0</v>
      </c>
      <c r="AT852" s="41">
        <v>0</v>
      </c>
      <c r="AU852" s="41">
        <v>2</v>
      </c>
      <c r="AV852" s="59">
        <f t="shared" si="162"/>
        <v>3</v>
      </c>
      <c r="AW852" s="59">
        <f t="shared" si="163"/>
        <v>0.75</v>
      </c>
      <c r="AX852" s="41">
        <v>0</v>
      </c>
      <c r="AY852" s="41">
        <v>0</v>
      </c>
      <c r="AZ852" s="41">
        <v>0</v>
      </c>
      <c r="BA852" s="41">
        <v>0</v>
      </c>
      <c r="BB852" s="60">
        <f t="shared" si="164"/>
        <v>0</v>
      </c>
      <c r="BC852" s="60">
        <f t="shared" si="165"/>
        <v>0</v>
      </c>
      <c r="BD852" s="41">
        <f t="shared" si="166"/>
        <v>210</v>
      </c>
      <c r="BE852" s="41">
        <f t="shared" si="167"/>
        <v>1.0243372781700068E-2</v>
      </c>
    </row>
    <row r="853" spans="1:57" x14ac:dyDescent="0.25">
      <c r="A853" s="41" t="s">
        <v>291</v>
      </c>
      <c r="B853" s="41" t="s">
        <v>757</v>
      </c>
      <c r="C853" s="41">
        <v>3</v>
      </c>
      <c r="D853" s="41">
        <v>0</v>
      </c>
      <c r="E853" s="41" t="s">
        <v>1483</v>
      </c>
      <c r="F853" s="41">
        <v>100</v>
      </c>
      <c r="G853" s="41">
        <v>100</v>
      </c>
      <c r="H853" s="41" t="s">
        <v>759</v>
      </c>
      <c r="I853" s="41" t="s">
        <v>1484</v>
      </c>
      <c r="J853" s="41" t="s">
        <v>1485</v>
      </c>
      <c r="K853" s="41" t="s">
        <v>762</v>
      </c>
      <c r="L853" s="41" t="s">
        <v>762</v>
      </c>
      <c r="M853" s="41" t="s">
        <v>762</v>
      </c>
      <c r="N853" s="41" t="s">
        <v>762</v>
      </c>
      <c r="O853" s="41" t="s">
        <v>762</v>
      </c>
      <c r="P853" s="41" t="s">
        <v>45</v>
      </c>
      <c r="Q853" s="41" t="s">
        <v>207</v>
      </c>
      <c r="R853" s="41" t="s">
        <v>208</v>
      </c>
      <c r="S853" s="41" t="s">
        <v>209</v>
      </c>
      <c r="T853" s="41" t="s">
        <v>292</v>
      </c>
      <c r="U853" s="41" t="s">
        <v>293</v>
      </c>
      <c r="V853" s="41" t="s">
        <v>1484</v>
      </c>
      <c r="W853" s="41" t="s">
        <v>1486</v>
      </c>
      <c r="X853" s="41" t="s">
        <v>1487</v>
      </c>
      <c r="Y853" s="41" t="s">
        <v>1487</v>
      </c>
      <c r="Z853" s="41">
        <v>18</v>
      </c>
      <c r="AA853" s="41">
        <v>33</v>
      </c>
      <c r="AB853" s="41">
        <v>0</v>
      </c>
      <c r="AC853" s="41">
        <v>23</v>
      </c>
      <c r="AD853" s="56">
        <f t="shared" si="156"/>
        <v>74</v>
      </c>
      <c r="AE853" s="56">
        <f t="shared" si="157"/>
        <v>18.5</v>
      </c>
      <c r="AF853" s="41">
        <v>1</v>
      </c>
      <c r="AG853" s="41">
        <v>0</v>
      </c>
      <c r="AH853" s="41">
        <v>0</v>
      </c>
      <c r="AI853" s="41">
        <v>0</v>
      </c>
      <c r="AJ853" s="57">
        <f t="shared" si="158"/>
        <v>1</v>
      </c>
      <c r="AK853" s="57">
        <f t="shared" si="159"/>
        <v>0.25</v>
      </c>
      <c r="AL853" s="41">
        <v>0</v>
      </c>
      <c r="AM853" s="41">
        <v>1</v>
      </c>
      <c r="AN853" s="41">
        <v>0</v>
      </c>
      <c r="AO853" s="41">
        <v>0</v>
      </c>
      <c r="AP853" s="58">
        <f t="shared" si="160"/>
        <v>1</v>
      </c>
      <c r="AQ853" s="58">
        <f t="shared" si="161"/>
        <v>0.25</v>
      </c>
      <c r="AR853" s="41">
        <v>0</v>
      </c>
      <c r="AS853" s="41">
        <v>0</v>
      </c>
      <c r="AT853" s="41">
        <v>0</v>
      </c>
      <c r="AU853" s="41">
        <v>0</v>
      </c>
      <c r="AV853" s="59">
        <f t="shared" si="162"/>
        <v>0</v>
      </c>
      <c r="AW853" s="59">
        <f t="shared" si="163"/>
        <v>0</v>
      </c>
      <c r="AX853" s="41">
        <v>0</v>
      </c>
      <c r="AY853" s="41">
        <v>0</v>
      </c>
      <c r="AZ853" s="41">
        <v>0</v>
      </c>
      <c r="BA853" s="41">
        <v>0</v>
      </c>
      <c r="BB853" s="60">
        <f t="shared" si="164"/>
        <v>0</v>
      </c>
      <c r="BC853" s="60">
        <f t="shared" si="165"/>
        <v>0</v>
      </c>
      <c r="BD853" s="41">
        <f t="shared" si="166"/>
        <v>76</v>
      </c>
      <c r="BE853" s="41">
        <f t="shared" si="167"/>
        <v>3.7071253876628817E-3</v>
      </c>
    </row>
    <row r="854" spans="1:57" x14ac:dyDescent="0.25">
      <c r="A854" s="41" t="s">
        <v>10146</v>
      </c>
      <c r="B854" s="41" t="s">
        <v>9568</v>
      </c>
      <c r="C854" s="41">
        <v>1</v>
      </c>
      <c r="D854" s="41">
        <v>0</v>
      </c>
      <c r="E854" s="41" t="s">
        <v>10147</v>
      </c>
      <c r="F854" s="41">
        <v>100</v>
      </c>
      <c r="G854" s="41">
        <v>100</v>
      </c>
      <c r="H854" s="41" t="s">
        <v>759</v>
      </c>
      <c r="I854" s="41" t="s">
        <v>329</v>
      </c>
      <c r="J854" s="41" t="s">
        <v>10148</v>
      </c>
      <c r="K854" s="41" t="s">
        <v>762</v>
      </c>
      <c r="L854" s="41" t="s">
        <v>762</v>
      </c>
      <c r="M854" s="41" t="s">
        <v>762</v>
      </c>
      <c r="N854" s="41" t="s">
        <v>762</v>
      </c>
      <c r="O854" s="41" t="s">
        <v>762</v>
      </c>
      <c r="P854" s="41" t="s">
        <v>45</v>
      </c>
      <c r="Q854" s="41" t="s">
        <v>207</v>
      </c>
      <c r="R854" s="41" t="s">
        <v>313</v>
      </c>
      <c r="S854" s="41" t="s">
        <v>314</v>
      </c>
      <c r="T854" s="41" t="s">
        <v>329</v>
      </c>
      <c r="U854" s="41" t="s">
        <v>329</v>
      </c>
      <c r="V854" s="41" t="s">
        <v>329</v>
      </c>
      <c r="W854" s="41" t="s">
        <v>10147</v>
      </c>
      <c r="X854" s="41" t="s">
        <v>10149</v>
      </c>
      <c r="Y854" s="41" t="s">
        <v>10149</v>
      </c>
      <c r="Z854" s="41">
        <v>81</v>
      </c>
      <c r="AA854" s="41">
        <v>9</v>
      </c>
      <c r="AB854" s="41">
        <v>0</v>
      </c>
      <c r="AC854" s="41">
        <v>13</v>
      </c>
      <c r="AD854" s="56">
        <f t="shared" si="156"/>
        <v>103</v>
      </c>
      <c r="AE854" s="56">
        <f t="shared" si="157"/>
        <v>25.75</v>
      </c>
      <c r="AF854" s="41">
        <v>29</v>
      </c>
      <c r="AG854" s="41">
        <v>299</v>
      </c>
      <c r="AH854" s="41">
        <v>95</v>
      </c>
      <c r="AI854" s="41">
        <v>21</v>
      </c>
      <c r="AJ854" s="57">
        <f t="shared" si="158"/>
        <v>444</v>
      </c>
      <c r="AK854" s="57">
        <f t="shared" si="159"/>
        <v>111</v>
      </c>
      <c r="AL854" s="41">
        <v>1</v>
      </c>
      <c r="AM854" s="41">
        <v>5</v>
      </c>
      <c r="AN854" s="41">
        <v>0</v>
      </c>
      <c r="AO854" s="41">
        <v>0</v>
      </c>
      <c r="AP854" s="58">
        <f t="shared" si="160"/>
        <v>6</v>
      </c>
      <c r="AQ854" s="58">
        <f t="shared" si="161"/>
        <v>1.5</v>
      </c>
      <c r="AR854" s="41">
        <v>0</v>
      </c>
      <c r="AS854" s="41">
        <v>0</v>
      </c>
      <c r="AT854" s="41">
        <v>2</v>
      </c>
      <c r="AU854" s="41">
        <v>0</v>
      </c>
      <c r="AV854" s="59">
        <f t="shared" si="162"/>
        <v>2</v>
      </c>
      <c r="AW854" s="59">
        <f t="shared" si="163"/>
        <v>0.5</v>
      </c>
      <c r="AX854" s="41">
        <v>1</v>
      </c>
      <c r="AY854" s="41">
        <v>1</v>
      </c>
      <c r="AZ854" s="41">
        <v>0</v>
      </c>
      <c r="BA854" s="41">
        <v>0</v>
      </c>
      <c r="BB854" s="60">
        <f t="shared" si="164"/>
        <v>2</v>
      </c>
      <c r="BC854" s="60">
        <f t="shared" si="165"/>
        <v>0.5</v>
      </c>
      <c r="BD854" s="41">
        <f t="shared" si="166"/>
        <v>557</v>
      </c>
      <c r="BE854" s="41">
        <f t="shared" si="167"/>
        <v>2.7169326854318752E-2</v>
      </c>
    </row>
    <row r="855" spans="1:57" x14ac:dyDescent="0.25">
      <c r="A855" s="41" t="s">
        <v>9935</v>
      </c>
      <c r="B855" s="41" t="s">
        <v>9568</v>
      </c>
      <c r="C855" s="41">
        <v>1</v>
      </c>
      <c r="D855" s="41">
        <v>0</v>
      </c>
      <c r="E855" s="41" t="s">
        <v>9936</v>
      </c>
      <c r="F855" s="41">
        <v>100</v>
      </c>
      <c r="G855" s="41">
        <v>100</v>
      </c>
      <c r="H855" s="41" t="s">
        <v>759</v>
      </c>
      <c r="I855" s="41" t="s">
        <v>329</v>
      </c>
      <c r="J855" s="41" t="s">
        <v>9937</v>
      </c>
      <c r="K855" s="41" t="s">
        <v>762</v>
      </c>
      <c r="L855" s="41" t="s">
        <v>762</v>
      </c>
      <c r="M855" s="41" t="s">
        <v>762</v>
      </c>
      <c r="N855" s="41" t="s">
        <v>762</v>
      </c>
      <c r="O855" s="41" t="s">
        <v>762</v>
      </c>
      <c r="P855" s="41" t="s">
        <v>45</v>
      </c>
      <c r="Q855" s="41" t="s">
        <v>207</v>
      </c>
      <c r="R855" s="41" t="s">
        <v>313</v>
      </c>
      <c r="S855" s="41" t="s">
        <v>314</v>
      </c>
      <c r="T855" s="41" t="s">
        <v>329</v>
      </c>
      <c r="U855" s="41" t="s">
        <v>329</v>
      </c>
      <c r="V855" s="41" t="s">
        <v>329</v>
      </c>
      <c r="W855" s="41" t="s">
        <v>9938</v>
      </c>
      <c r="X855" s="41" t="s">
        <v>9939</v>
      </c>
      <c r="Y855" s="41" t="s">
        <v>9939</v>
      </c>
      <c r="Z855" s="41">
        <v>31</v>
      </c>
      <c r="AA855" s="41">
        <v>41</v>
      </c>
      <c r="AB855" s="41">
        <v>0</v>
      </c>
      <c r="AC855" s="41">
        <v>70</v>
      </c>
      <c r="AD855" s="56">
        <f t="shared" si="156"/>
        <v>142</v>
      </c>
      <c r="AE855" s="56">
        <f t="shared" si="157"/>
        <v>35.5</v>
      </c>
      <c r="AF855" s="41">
        <v>2</v>
      </c>
      <c r="AG855" s="41">
        <v>38</v>
      </c>
      <c r="AH855" s="41">
        <v>0</v>
      </c>
      <c r="AI855" s="41">
        <v>0</v>
      </c>
      <c r="AJ855" s="57">
        <f t="shared" si="158"/>
        <v>40</v>
      </c>
      <c r="AK855" s="57">
        <f t="shared" si="159"/>
        <v>10</v>
      </c>
      <c r="AL855" s="41">
        <v>0</v>
      </c>
      <c r="AM855" s="41">
        <v>0</v>
      </c>
      <c r="AN855" s="41">
        <v>0</v>
      </c>
      <c r="AO855" s="41">
        <v>0</v>
      </c>
      <c r="AP855" s="58">
        <f t="shared" si="160"/>
        <v>0</v>
      </c>
      <c r="AQ855" s="58">
        <f t="shared" si="161"/>
        <v>0</v>
      </c>
      <c r="AR855" s="41">
        <v>0</v>
      </c>
      <c r="AS855" s="41">
        <v>0</v>
      </c>
      <c r="AT855" s="41">
        <v>0</v>
      </c>
      <c r="AU855" s="41">
        <v>0</v>
      </c>
      <c r="AV855" s="59">
        <f t="shared" si="162"/>
        <v>0</v>
      </c>
      <c r="AW855" s="59">
        <f t="shared" si="163"/>
        <v>0</v>
      </c>
      <c r="AX855" s="41">
        <v>0</v>
      </c>
      <c r="AY855" s="41">
        <v>0</v>
      </c>
      <c r="AZ855" s="41">
        <v>0</v>
      </c>
      <c r="BA855" s="41">
        <v>0</v>
      </c>
      <c r="BB855" s="60">
        <f t="shared" si="164"/>
        <v>0</v>
      </c>
      <c r="BC855" s="60">
        <f t="shared" si="165"/>
        <v>0</v>
      </c>
      <c r="BD855" s="41">
        <f t="shared" si="166"/>
        <v>182</v>
      </c>
      <c r="BE855" s="41">
        <f t="shared" si="167"/>
        <v>8.8775897441400586E-3</v>
      </c>
    </row>
    <row r="856" spans="1:57" x14ac:dyDescent="0.25">
      <c r="A856" s="41" t="s">
        <v>9748</v>
      </c>
      <c r="B856" s="41" t="s">
        <v>9568</v>
      </c>
      <c r="C856" s="41">
        <v>2</v>
      </c>
      <c r="D856" s="41">
        <v>0</v>
      </c>
      <c r="E856" s="41" t="s">
        <v>9749</v>
      </c>
      <c r="F856" s="41">
        <v>100</v>
      </c>
      <c r="G856" s="41">
        <v>100</v>
      </c>
      <c r="H856" s="41" t="s">
        <v>759</v>
      </c>
      <c r="I856" s="41" t="s">
        <v>329</v>
      </c>
      <c r="J856" s="41" t="s">
        <v>9750</v>
      </c>
      <c r="K856" s="41" t="s">
        <v>762</v>
      </c>
      <c r="L856" s="41" t="s">
        <v>762</v>
      </c>
      <c r="M856" s="41" t="s">
        <v>762</v>
      </c>
      <c r="N856" s="41" t="s">
        <v>762</v>
      </c>
      <c r="O856" s="41" t="s">
        <v>762</v>
      </c>
      <c r="P856" s="41" t="s">
        <v>45</v>
      </c>
      <c r="Q856" s="41" t="s">
        <v>207</v>
      </c>
      <c r="R856" s="41" t="s">
        <v>313</v>
      </c>
      <c r="S856" s="41" t="s">
        <v>314</v>
      </c>
      <c r="T856" s="41" t="s">
        <v>329</v>
      </c>
      <c r="U856" s="41" t="s">
        <v>329</v>
      </c>
      <c r="V856" s="41" t="s">
        <v>329</v>
      </c>
      <c r="W856" s="41" t="s">
        <v>9751</v>
      </c>
      <c r="X856" s="41" t="s">
        <v>9752</v>
      </c>
      <c r="Y856" s="41" t="s">
        <v>9752</v>
      </c>
      <c r="Z856" s="41">
        <v>31</v>
      </c>
      <c r="AA856" s="41">
        <v>0</v>
      </c>
      <c r="AB856" s="41">
        <v>0</v>
      </c>
      <c r="AC856" s="41">
        <v>139</v>
      </c>
      <c r="AD856" s="56">
        <f t="shared" si="156"/>
        <v>170</v>
      </c>
      <c r="AE856" s="56">
        <f t="shared" si="157"/>
        <v>42.5</v>
      </c>
      <c r="AF856" s="41">
        <v>0</v>
      </c>
      <c r="AG856" s="41">
        <v>1</v>
      </c>
      <c r="AH856" s="41">
        <v>0</v>
      </c>
      <c r="AI856" s="41">
        <v>0</v>
      </c>
      <c r="AJ856" s="57">
        <f t="shared" si="158"/>
        <v>1</v>
      </c>
      <c r="AK856" s="57">
        <f t="shared" si="159"/>
        <v>0.25</v>
      </c>
      <c r="AL856" s="41">
        <v>0</v>
      </c>
      <c r="AM856" s="41">
        <v>0</v>
      </c>
      <c r="AN856" s="41">
        <v>0</v>
      </c>
      <c r="AO856" s="41">
        <v>0</v>
      </c>
      <c r="AP856" s="58">
        <f t="shared" si="160"/>
        <v>0</v>
      </c>
      <c r="AQ856" s="58">
        <f t="shared" si="161"/>
        <v>0</v>
      </c>
      <c r="AR856" s="41">
        <v>0</v>
      </c>
      <c r="AS856" s="41">
        <v>0</v>
      </c>
      <c r="AT856" s="41">
        <v>0</v>
      </c>
      <c r="AU856" s="41">
        <v>0</v>
      </c>
      <c r="AV856" s="59">
        <f t="shared" si="162"/>
        <v>0</v>
      </c>
      <c r="AW856" s="59">
        <f t="shared" si="163"/>
        <v>0</v>
      </c>
      <c r="AX856" s="41">
        <v>0</v>
      </c>
      <c r="AY856" s="41">
        <v>0</v>
      </c>
      <c r="AZ856" s="41">
        <v>0</v>
      </c>
      <c r="BA856" s="41">
        <v>0</v>
      </c>
      <c r="BB856" s="60">
        <f t="shared" si="164"/>
        <v>0</v>
      </c>
      <c r="BC856" s="60">
        <f t="shared" si="165"/>
        <v>0</v>
      </c>
      <c r="BD856" s="41">
        <f t="shared" si="166"/>
        <v>171</v>
      </c>
      <c r="BE856" s="41">
        <f t="shared" si="167"/>
        <v>8.3410321222414843E-3</v>
      </c>
    </row>
    <row r="857" spans="1:57" x14ac:dyDescent="0.25">
      <c r="A857" s="41" t="s">
        <v>8176</v>
      </c>
      <c r="B857" s="41" t="s">
        <v>5426</v>
      </c>
      <c r="C857" s="41">
        <v>1</v>
      </c>
      <c r="D857" s="41">
        <v>2</v>
      </c>
      <c r="E857" s="41" t="s">
        <v>8177</v>
      </c>
      <c r="F857" s="41">
        <v>99.697999999999993</v>
      </c>
      <c r="G857" s="41">
        <v>100</v>
      </c>
      <c r="H857" s="41" t="s">
        <v>759</v>
      </c>
      <c r="I857" s="41" t="s">
        <v>8178</v>
      </c>
      <c r="J857" s="41" t="s">
        <v>8179</v>
      </c>
      <c r="K857" s="41" t="s">
        <v>762</v>
      </c>
      <c r="L857" s="41" t="s">
        <v>762</v>
      </c>
      <c r="M857" s="41" t="s">
        <v>762</v>
      </c>
      <c r="N857" s="41" t="s">
        <v>762</v>
      </c>
      <c r="O857" s="41" t="s">
        <v>762</v>
      </c>
      <c r="P857" s="41" t="s">
        <v>45</v>
      </c>
      <c r="Q857" s="41" t="s">
        <v>207</v>
      </c>
      <c r="R857" s="41" t="s">
        <v>313</v>
      </c>
      <c r="S857" s="41" t="s">
        <v>314</v>
      </c>
      <c r="T857" s="41" t="s">
        <v>329</v>
      </c>
      <c r="U857" s="41" t="s">
        <v>8180</v>
      </c>
      <c r="V857" s="41" t="s">
        <v>8180</v>
      </c>
      <c r="W857" s="41" t="s">
        <v>8177</v>
      </c>
      <c r="X857" s="41" t="s">
        <v>8181</v>
      </c>
      <c r="Y857" s="41" t="s">
        <v>8182</v>
      </c>
      <c r="Z857" s="41">
        <v>80</v>
      </c>
      <c r="AA857" s="41">
        <v>23</v>
      </c>
      <c r="AB857" s="41">
        <v>0</v>
      </c>
      <c r="AC857" s="41">
        <v>47</v>
      </c>
      <c r="AD857" s="56">
        <f t="shared" si="156"/>
        <v>150</v>
      </c>
      <c r="AE857" s="56">
        <f t="shared" si="157"/>
        <v>37.5</v>
      </c>
      <c r="AF857" s="41">
        <v>1</v>
      </c>
      <c r="AG857" s="41">
        <v>7</v>
      </c>
      <c r="AH857" s="41">
        <v>2</v>
      </c>
      <c r="AI857" s="41">
        <v>1</v>
      </c>
      <c r="AJ857" s="57">
        <f t="shared" si="158"/>
        <v>11</v>
      </c>
      <c r="AK857" s="57">
        <f t="shared" si="159"/>
        <v>2.75</v>
      </c>
      <c r="AL857" s="41">
        <v>0</v>
      </c>
      <c r="AM857" s="41">
        <v>0</v>
      </c>
      <c r="AN857" s="41">
        <v>0</v>
      </c>
      <c r="AO857" s="41">
        <v>0</v>
      </c>
      <c r="AP857" s="58">
        <f t="shared" si="160"/>
        <v>0</v>
      </c>
      <c r="AQ857" s="58">
        <f t="shared" si="161"/>
        <v>0</v>
      </c>
      <c r="AR857" s="41">
        <v>0</v>
      </c>
      <c r="AS857" s="41">
        <v>0</v>
      </c>
      <c r="AT857" s="41">
        <v>0</v>
      </c>
      <c r="AU857" s="41">
        <v>0</v>
      </c>
      <c r="AV857" s="59">
        <f t="shared" si="162"/>
        <v>0</v>
      </c>
      <c r="AW857" s="59">
        <f t="shared" si="163"/>
        <v>0</v>
      </c>
      <c r="AX857" s="41">
        <v>0</v>
      </c>
      <c r="AY857" s="41">
        <v>1</v>
      </c>
      <c r="AZ857" s="41">
        <v>0</v>
      </c>
      <c r="BA857" s="41">
        <v>0</v>
      </c>
      <c r="BB857" s="60">
        <f t="shared" si="164"/>
        <v>1</v>
      </c>
      <c r="BC857" s="60">
        <f t="shared" si="165"/>
        <v>0.25</v>
      </c>
      <c r="BD857" s="41">
        <f t="shared" si="166"/>
        <v>162</v>
      </c>
      <c r="BE857" s="41">
        <f t="shared" si="167"/>
        <v>7.9020304315971963E-3</v>
      </c>
    </row>
    <row r="858" spans="1:57" x14ac:dyDescent="0.25">
      <c r="A858" s="41" t="s">
        <v>303</v>
      </c>
      <c r="B858" s="41" t="s">
        <v>757</v>
      </c>
      <c r="C858" s="41">
        <v>1</v>
      </c>
      <c r="D858" s="41">
        <v>0</v>
      </c>
      <c r="E858" s="41" t="s">
        <v>3389</v>
      </c>
      <c r="F858" s="41">
        <v>100</v>
      </c>
      <c r="G858" s="41">
        <v>100</v>
      </c>
      <c r="H858" s="41" t="s">
        <v>759</v>
      </c>
      <c r="I858" s="41" t="s">
        <v>3390</v>
      </c>
      <c r="J858" s="41" t="s">
        <v>3391</v>
      </c>
      <c r="K858" s="41" t="s">
        <v>3390</v>
      </c>
      <c r="L858" s="41">
        <v>0</v>
      </c>
      <c r="M858" s="41" t="s">
        <v>3390</v>
      </c>
      <c r="N858" s="41" t="s">
        <v>3392</v>
      </c>
      <c r="O858" s="41" t="s">
        <v>870</v>
      </c>
      <c r="P858" s="41" t="s">
        <v>45</v>
      </c>
      <c r="Q858" s="41" t="s">
        <v>207</v>
      </c>
      <c r="R858" s="41" t="s">
        <v>208</v>
      </c>
      <c r="S858" s="41" t="s">
        <v>300</v>
      </c>
      <c r="T858" s="41" t="s">
        <v>304</v>
      </c>
      <c r="U858" s="41" t="s">
        <v>305</v>
      </c>
      <c r="V858" s="41" t="s">
        <v>3390</v>
      </c>
      <c r="W858" s="41" t="s">
        <v>3393</v>
      </c>
      <c r="X858" s="41" t="s">
        <v>3394</v>
      </c>
      <c r="Y858" s="41" t="s">
        <v>3394</v>
      </c>
      <c r="Z858" s="41">
        <v>17</v>
      </c>
      <c r="AA858" s="41">
        <v>2</v>
      </c>
      <c r="AB858" s="41">
        <v>0</v>
      </c>
      <c r="AC858" s="41">
        <v>1</v>
      </c>
      <c r="AD858" s="56">
        <f t="shared" si="156"/>
        <v>20</v>
      </c>
      <c r="AE858" s="56">
        <f t="shared" si="157"/>
        <v>5</v>
      </c>
      <c r="AF858" s="41">
        <v>19</v>
      </c>
      <c r="AG858" s="41">
        <v>16</v>
      </c>
      <c r="AH858" s="41">
        <v>24</v>
      </c>
      <c r="AI858" s="41">
        <v>18</v>
      </c>
      <c r="AJ858" s="57">
        <f t="shared" si="158"/>
        <v>77</v>
      </c>
      <c r="AK858" s="57">
        <f t="shared" si="159"/>
        <v>19.25</v>
      </c>
      <c r="AL858" s="41">
        <v>10</v>
      </c>
      <c r="AM858" s="41">
        <v>6</v>
      </c>
      <c r="AN858" s="41">
        <v>4</v>
      </c>
      <c r="AO858" s="41">
        <v>1</v>
      </c>
      <c r="AP858" s="58">
        <f t="shared" si="160"/>
        <v>21</v>
      </c>
      <c r="AQ858" s="58">
        <f t="shared" si="161"/>
        <v>5.25</v>
      </c>
      <c r="AR858" s="41">
        <v>2</v>
      </c>
      <c r="AS858" s="41">
        <v>1</v>
      </c>
      <c r="AT858" s="41">
        <v>0</v>
      </c>
      <c r="AU858" s="41">
        <v>0</v>
      </c>
      <c r="AV858" s="59">
        <f t="shared" si="162"/>
        <v>3</v>
      </c>
      <c r="AW858" s="59">
        <f t="shared" si="163"/>
        <v>0.75</v>
      </c>
      <c r="AX858" s="41">
        <v>0</v>
      </c>
      <c r="AY858" s="41">
        <v>1</v>
      </c>
      <c r="AZ858" s="41">
        <v>0</v>
      </c>
      <c r="BA858" s="41">
        <v>2</v>
      </c>
      <c r="BB858" s="60">
        <f t="shared" si="164"/>
        <v>3</v>
      </c>
      <c r="BC858" s="60">
        <f t="shared" si="165"/>
        <v>0.75</v>
      </c>
      <c r="BD858" s="41">
        <f t="shared" si="166"/>
        <v>124</v>
      </c>
      <c r="BE858" s="41">
        <f t="shared" si="167"/>
        <v>6.0484677377657548E-3</v>
      </c>
    </row>
    <row r="859" spans="1:57" x14ac:dyDescent="0.25">
      <c r="A859" s="41" t="s">
        <v>724</v>
      </c>
      <c r="B859" s="41" t="s">
        <v>757</v>
      </c>
      <c r="C859" s="41">
        <v>1</v>
      </c>
      <c r="D859" s="41">
        <v>0</v>
      </c>
      <c r="E859" s="41" t="s">
        <v>3495</v>
      </c>
      <c r="F859" s="41">
        <v>100</v>
      </c>
      <c r="G859" s="41">
        <v>100</v>
      </c>
      <c r="H859" s="41" t="s">
        <v>759</v>
      </c>
      <c r="I859" s="41" t="s">
        <v>3496</v>
      </c>
      <c r="J859" s="41" t="s">
        <v>3497</v>
      </c>
      <c r="K859" s="41" t="s">
        <v>3496</v>
      </c>
      <c r="L859" s="41">
        <v>0</v>
      </c>
      <c r="M859" s="41" t="s">
        <v>3496</v>
      </c>
      <c r="N859" s="41" t="s">
        <v>3498</v>
      </c>
      <c r="O859" s="41" t="s">
        <v>870</v>
      </c>
      <c r="P859" s="41" t="s">
        <v>45</v>
      </c>
      <c r="Q859" s="41" t="s">
        <v>78</v>
      </c>
      <c r="R859" s="41" t="s">
        <v>78</v>
      </c>
      <c r="S859" s="41" t="s">
        <v>99</v>
      </c>
      <c r="T859" s="41" t="s">
        <v>2391</v>
      </c>
      <c r="U859" s="41" t="s">
        <v>3499</v>
      </c>
      <c r="V859" s="41" t="s">
        <v>3496</v>
      </c>
      <c r="W859" s="41" t="s">
        <v>3500</v>
      </c>
      <c r="X859" s="41" t="s">
        <v>3501</v>
      </c>
      <c r="Y859" s="41" t="s">
        <v>3501</v>
      </c>
      <c r="Z859" s="41">
        <v>0</v>
      </c>
      <c r="AA859" s="41">
        <v>0</v>
      </c>
      <c r="AB859" s="41">
        <v>0</v>
      </c>
      <c r="AC859" s="41">
        <v>0</v>
      </c>
      <c r="AD859" s="56">
        <f t="shared" si="156"/>
        <v>0</v>
      </c>
      <c r="AE859" s="56">
        <f t="shared" si="157"/>
        <v>0</v>
      </c>
      <c r="AF859" s="41">
        <v>1</v>
      </c>
      <c r="AG859" s="41">
        <v>0</v>
      </c>
      <c r="AH859" s="41">
        <v>0</v>
      </c>
      <c r="AI859" s="41">
        <v>0</v>
      </c>
      <c r="AJ859" s="57">
        <f t="shared" si="158"/>
        <v>1</v>
      </c>
      <c r="AK859" s="57">
        <f t="shared" si="159"/>
        <v>0.25</v>
      </c>
      <c r="AL859" s="41">
        <v>4</v>
      </c>
      <c r="AM859" s="41">
        <v>0</v>
      </c>
      <c r="AN859" s="41">
        <v>5</v>
      </c>
      <c r="AO859" s="41">
        <v>4</v>
      </c>
      <c r="AP859" s="58">
        <f t="shared" si="160"/>
        <v>13</v>
      </c>
      <c r="AQ859" s="58">
        <f t="shared" si="161"/>
        <v>3.25</v>
      </c>
      <c r="AR859" s="41">
        <v>86</v>
      </c>
      <c r="AS859" s="41">
        <v>109</v>
      </c>
      <c r="AT859" s="41">
        <v>105</v>
      </c>
      <c r="AU859" s="41">
        <v>180</v>
      </c>
      <c r="AV859" s="59">
        <f t="shared" si="162"/>
        <v>480</v>
      </c>
      <c r="AW859" s="59">
        <f t="shared" si="163"/>
        <v>120</v>
      </c>
      <c r="AX859" s="41">
        <v>26</v>
      </c>
      <c r="AY859" s="41">
        <v>9</v>
      </c>
      <c r="AZ859" s="41">
        <v>17</v>
      </c>
      <c r="BA859" s="41">
        <v>34</v>
      </c>
      <c r="BB859" s="60">
        <f t="shared" si="164"/>
        <v>86</v>
      </c>
      <c r="BC859" s="60">
        <f t="shared" si="165"/>
        <v>21.5</v>
      </c>
      <c r="BD859" s="41">
        <f t="shared" si="166"/>
        <v>580</v>
      </c>
      <c r="BE859" s="41">
        <f t="shared" si="167"/>
        <v>2.8291220063743044E-2</v>
      </c>
    </row>
    <row r="860" spans="1:57" x14ac:dyDescent="0.25">
      <c r="A860" s="41" t="s">
        <v>4736</v>
      </c>
      <c r="B860" s="41" t="s">
        <v>4403</v>
      </c>
      <c r="C860" s="41">
        <v>1</v>
      </c>
      <c r="D860" s="41">
        <v>0</v>
      </c>
      <c r="E860" s="41" t="s">
        <v>4737</v>
      </c>
      <c r="F860" s="41">
        <v>99.090999999999994</v>
      </c>
      <c r="G860" s="41">
        <v>100</v>
      </c>
      <c r="H860" s="41" t="s">
        <v>759</v>
      </c>
      <c r="I860" s="41" t="s">
        <v>4738</v>
      </c>
      <c r="J860" s="41" t="s">
        <v>4739</v>
      </c>
      <c r="K860" s="41" t="s">
        <v>762</v>
      </c>
      <c r="L860" s="41" t="s">
        <v>762</v>
      </c>
      <c r="M860" s="41" t="s">
        <v>762</v>
      </c>
      <c r="N860" s="41" t="s">
        <v>762</v>
      </c>
      <c r="O860" s="41" t="s">
        <v>762</v>
      </c>
      <c r="P860" s="41" t="s">
        <v>45</v>
      </c>
      <c r="Q860" s="41" t="s">
        <v>4738</v>
      </c>
      <c r="R860" s="41" t="s">
        <v>4738</v>
      </c>
      <c r="S860" s="41" t="s">
        <v>4738</v>
      </c>
      <c r="T860" s="41" t="s">
        <v>4738</v>
      </c>
      <c r="U860" s="41" t="s">
        <v>4738</v>
      </c>
      <c r="V860" s="41" t="s">
        <v>4738</v>
      </c>
      <c r="W860" s="41" t="s">
        <v>4737</v>
      </c>
      <c r="X860" s="41" t="s">
        <v>4740</v>
      </c>
      <c r="Y860" s="41" t="s">
        <v>4741</v>
      </c>
      <c r="Z860" s="41">
        <v>21</v>
      </c>
      <c r="AA860" s="41">
        <v>94</v>
      </c>
      <c r="AB860" s="41">
        <v>0</v>
      </c>
      <c r="AC860" s="41">
        <v>17</v>
      </c>
      <c r="AD860" s="56">
        <f t="shared" si="156"/>
        <v>132</v>
      </c>
      <c r="AE860" s="56">
        <f t="shared" si="157"/>
        <v>33</v>
      </c>
      <c r="AF860" s="41">
        <v>2</v>
      </c>
      <c r="AG860" s="41">
        <v>20</v>
      </c>
      <c r="AH860" s="41">
        <v>4</v>
      </c>
      <c r="AI860" s="41">
        <v>2</v>
      </c>
      <c r="AJ860" s="57">
        <f t="shared" si="158"/>
        <v>28</v>
      </c>
      <c r="AK860" s="57">
        <f t="shared" si="159"/>
        <v>7</v>
      </c>
      <c r="AL860" s="41">
        <v>0</v>
      </c>
      <c r="AM860" s="41">
        <v>3</v>
      </c>
      <c r="AN860" s="41">
        <v>1</v>
      </c>
      <c r="AO860" s="41">
        <v>1</v>
      </c>
      <c r="AP860" s="58">
        <f t="shared" si="160"/>
        <v>5</v>
      </c>
      <c r="AQ860" s="58">
        <f t="shared" si="161"/>
        <v>1.25</v>
      </c>
      <c r="AR860" s="41">
        <v>0</v>
      </c>
      <c r="AS860" s="41">
        <v>1</v>
      </c>
      <c r="AT860" s="41">
        <v>0</v>
      </c>
      <c r="AU860" s="41">
        <v>0</v>
      </c>
      <c r="AV860" s="59">
        <f t="shared" si="162"/>
        <v>1</v>
      </c>
      <c r="AW860" s="59">
        <f t="shared" si="163"/>
        <v>0.25</v>
      </c>
      <c r="AX860" s="41">
        <v>0</v>
      </c>
      <c r="AY860" s="41">
        <v>0</v>
      </c>
      <c r="AZ860" s="41">
        <v>0</v>
      </c>
      <c r="BA860" s="41">
        <v>0</v>
      </c>
      <c r="BB860" s="60">
        <f t="shared" si="164"/>
        <v>0</v>
      </c>
      <c r="BC860" s="60">
        <f t="shared" si="165"/>
        <v>0</v>
      </c>
      <c r="BD860" s="41">
        <f t="shared" si="166"/>
        <v>166</v>
      </c>
      <c r="BE860" s="41">
        <f t="shared" si="167"/>
        <v>8.0971422941057691E-3</v>
      </c>
    </row>
    <row r="861" spans="1:57" x14ac:dyDescent="0.25">
      <c r="A861" s="41" t="s">
        <v>7850</v>
      </c>
      <c r="B861" s="41" t="s">
        <v>5426</v>
      </c>
      <c r="C861" s="41">
        <v>1</v>
      </c>
      <c r="D861" s="41">
        <v>0</v>
      </c>
      <c r="E861" s="41" t="s">
        <v>7851</v>
      </c>
      <c r="F861" s="41">
        <v>100</v>
      </c>
      <c r="G861" s="41">
        <v>100</v>
      </c>
      <c r="H861" s="41" t="s">
        <v>759</v>
      </c>
      <c r="I861" s="41" t="s">
        <v>7497</v>
      </c>
      <c r="J861" s="41" t="s">
        <v>7852</v>
      </c>
      <c r="K861" s="41" t="s">
        <v>762</v>
      </c>
      <c r="L861" s="41" t="s">
        <v>762</v>
      </c>
      <c r="M861" s="41" t="s">
        <v>762</v>
      </c>
      <c r="N861" s="41" t="s">
        <v>762</v>
      </c>
      <c r="O861" s="41" t="s">
        <v>762</v>
      </c>
      <c r="P861" s="41" t="s">
        <v>45</v>
      </c>
      <c r="Q861" s="41" t="s">
        <v>46</v>
      </c>
      <c r="R861" s="41" t="s">
        <v>385</v>
      </c>
      <c r="S861" s="41" t="s">
        <v>386</v>
      </c>
      <c r="T861" s="41" t="s">
        <v>6641</v>
      </c>
      <c r="U861" s="41" t="s">
        <v>7497</v>
      </c>
      <c r="V861" s="41" t="s">
        <v>7497</v>
      </c>
      <c r="W861" s="41" t="s">
        <v>7853</v>
      </c>
      <c r="X861" s="41" t="s">
        <v>7854</v>
      </c>
      <c r="Y861" s="41" t="s">
        <v>7854</v>
      </c>
      <c r="Z861" s="41">
        <v>20</v>
      </c>
      <c r="AA861" s="41">
        <v>6</v>
      </c>
      <c r="AB861" s="41">
        <v>2</v>
      </c>
      <c r="AC861" s="41">
        <v>3</v>
      </c>
      <c r="AD861" s="56">
        <f t="shared" si="156"/>
        <v>31</v>
      </c>
      <c r="AE861" s="56">
        <f t="shared" si="157"/>
        <v>7.75</v>
      </c>
      <c r="AF861" s="41">
        <v>30</v>
      </c>
      <c r="AG861" s="41">
        <v>81</v>
      </c>
      <c r="AH861" s="41">
        <v>48</v>
      </c>
      <c r="AI861" s="41">
        <v>13</v>
      </c>
      <c r="AJ861" s="57">
        <f t="shared" si="158"/>
        <v>172</v>
      </c>
      <c r="AK861" s="57">
        <f t="shared" si="159"/>
        <v>43</v>
      </c>
      <c r="AL861" s="41">
        <v>3</v>
      </c>
      <c r="AM861" s="41">
        <v>2</v>
      </c>
      <c r="AN861" s="41">
        <v>1</v>
      </c>
      <c r="AO861" s="41">
        <v>0</v>
      </c>
      <c r="AP861" s="58">
        <f t="shared" si="160"/>
        <v>6</v>
      </c>
      <c r="AQ861" s="58">
        <f t="shared" si="161"/>
        <v>1.5</v>
      </c>
      <c r="AR861" s="41">
        <v>2</v>
      </c>
      <c r="AS861" s="41">
        <v>0</v>
      </c>
      <c r="AT861" s="41">
        <v>0</v>
      </c>
      <c r="AU861" s="41">
        <v>1</v>
      </c>
      <c r="AV861" s="59">
        <f t="shared" si="162"/>
        <v>3</v>
      </c>
      <c r="AW861" s="59">
        <f t="shared" si="163"/>
        <v>0.75</v>
      </c>
      <c r="AX861" s="41">
        <v>0</v>
      </c>
      <c r="AY861" s="41">
        <v>0</v>
      </c>
      <c r="AZ861" s="41">
        <v>0</v>
      </c>
      <c r="BA861" s="41">
        <v>1</v>
      </c>
      <c r="BB861" s="60">
        <f t="shared" si="164"/>
        <v>1</v>
      </c>
      <c r="BC861" s="60">
        <f t="shared" si="165"/>
        <v>0.25</v>
      </c>
      <c r="BD861" s="41">
        <f t="shared" si="166"/>
        <v>213</v>
      </c>
      <c r="BE861" s="41">
        <f t="shared" si="167"/>
        <v>1.0389706678581499E-2</v>
      </c>
    </row>
    <row r="862" spans="1:57" x14ac:dyDescent="0.25">
      <c r="A862" s="41" t="s">
        <v>7495</v>
      </c>
      <c r="B862" s="41" t="s">
        <v>5426</v>
      </c>
      <c r="C862" s="41">
        <v>1</v>
      </c>
      <c r="D862" s="41">
        <v>0</v>
      </c>
      <c r="E862" s="41" t="s">
        <v>7496</v>
      </c>
      <c r="F862" s="41">
        <v>99.093999999999994</v>
      </c>
      <c r="G862" s="41">
        <v>100</v>
      </c>
      <c r="H862" s="41" t="s">
        <v>759</v>
      </c>
      <c r="I862" s="41" t="s">
        <v>7497</v>
      </c>
      <c r="J862" s="41" t="s">
        <v>7498</v>
      </c>
      <c r="K862" s="41" t="s">
        <v>762</v>
      </c>
      <c r="L862" s="41" t="s">
        <v>762</v>
      </c>
      <c r="M862" s="41" t="s">
        <v>762</v>
      </c>
      <c r="N862" s="41" t="s">
        <v>762</v>
      </c>
      <c r="O862" s="41" t="s">
        <v>762</v>
      </c>
      <c r="P862" s="41" t="s">
        <v>45</v>
      </c>
      <c r="Q862" s="41" t="s">
        <v>46</v>
      </c>
      <c r="R862" s="41" t="s">
        <v>385</v>
      </c>
      <c r="S862" s="41" t="s">
        <v>386</v>
      </c>
      <c r="T862" s="41" t="s">
        <v>6641</v>
      </c>
      <c r="U862" s="41" t="s">
        <v>7497</v>
      </c>
      <c r="V862" s="41" t="s">
        <v>7497</v>
      </c>
      <c r="W862" s="41" t="s">
        <v>7499</v>
      </c>
      <c r="X862" s="41" t="s">
        <v>7500</v>
      </c>
      <c r="Y862" s="41" t="s">
        <v>7501</v>
      </c>
      <c r="Z862" s="41">
        <v>32</v>
      </c>
      <c r="AA862" s="41">
        <v>8</v>
      </c>
      <c r="AB862" s="41">
        <v>0</v>
      </c>
      <c r="AC862" s="41">
        <v>5</v>
      </c>
      <c r="AD862" s="56">
        <f t="shared" si="156"/>
        <v>45</v>
      </c>
      <c r="AE862" s="56">
        <f t="shared" si="157"/>
        <v>11.25</v>
      </c>
      <c r="AF862" s="41">
        <v>7</v>
      </c>
      <c r="AG862" s="41">
        <v>23</v>
      </c>
      <c r="AH862" s="41">
        <v>2</v>
      </c>
      <c r="AI862" s="41">
        <v>3</v>
      </c>
      <c r="AJ862" s="57">
        <f t="shared" si="158"/>
        <v>35</v>
      </c>
      <c r="AK862" s="57">
        <f t="shared" si="159"/>
        <v>8.75</v>
      </c>
      <c r="AL862" s="41">
        <v>0</v>
      </c>
      <c r="AM862" s="41">
        <v>0</v>
      </c>
      <c r="AN862" s="41">
        <v>1</v>
      </c>
      <c r="AO862" s="41">
        <v>0</v>
      </c>
      <c r="AP862" s="58">
        <f t="shared" si="160"/>
        <v>1</v>
      </c>
      <c r="AQ862" s="58">
        <f t="shared" si="161"/>
        <v>0.25</v>
      </c>
      <c r="AR862" s="41">
        <v>0</v>
      </c>
      <c r="AS862" s="41">
        <v>0</v>
      </c>
      <c r="AT862" s="41">
        <v>0</v>
      </c>
      <c r="AU862" s="41">
        <v>0</v>
      </c>
      <c r="AV862" s="59">
        <f t="shared" si="162"/>
        <v>0</v>
      </c>
      <c r="AW862" s="59">
        <f t="shared" si="163"/>
        <v>0</v>
      </c>
      <c r="AX862" s="41">
        <v>0</v>
      </c>
      <c r="AY862" s="41">
        <v>0</v>
      </c>
      <c r="AZ862" s="41">
        <v>0</v>
      </c>
      <c r="BA862" s="41">
        <v>0</v>
      </c>
      <c r="BB862" s="60">
        <f t="shared" si="164"/>
        <v>0</v>
      </c>
      <c r="BC862" s="60">
        <f t="shared" si="165"/>
        <v>0</v>
      </c>
      <c r="BD862" s="41">
        <f t="shared" si="166"/>
        <v>81</v>
      </c>
      <c r="BE862" s="41">
        <f t="shared" si="167"/>
        <v>3.9510152157985982E-3</v>
      </c>
    </row>
    <row r="863" spans="1:57" x14ac:dyDescent="0.25">
      <c r="A863" s="41" t="s">
        <v>430</v>
      </c>
      <c r="B863" s="41" t="s">
        <v>757</v>
      </c>
      <c r="C863" s="41">
        <v>1</v>
      </c>
      <c r="D863" s="41">
        <v>0</v>
      </c>
      <c r="E863" s="41" t="s">
        <v>3295</v>
      </c>
      <c r="F863" s="41">
        <v>100</v>
      </c>
      <c r="G863" s="41">
        <v>100</v>
      </c>
      <c r="H863" s="41" t="s">
        <v>759</v>
      </c>
      <c r="I863" s="41" t="s">
        <v>3296</v>
      </c>
      <c r="J863" s="41" t="s">
        <v>3297</v>
      </c>
      <c r="K863" s="41" t="s">
        <v>762</v>
      </c>
      <c r="L863" s="41" t="s">
        <v>762</v>
      </c>
      <c r="M863" s="41" t="s">
        <v>762</v>
      </c>
      <c r="N863" s="41" t="s">
        <v>762</v>
      </c>
      <c r="O863" s="41" t="s">
        <v>762</v>
      </c>
      <c r="P863" s="41" t="s">
        <v>45</v>
      </c>
      <c r="Q863" s="41" t="s">
        <v>46</v>
      </c>
      <c r="R863" s="41" t="s">
        <v>60</v>
      </c>
      <c r="S863" s="41" t="s">
        <v>427</v>
      </c>
      <c r="T863" s="41" t="s">
        <v>431</v>
      </c>
      <c r="U863" s="41" t="s">
        <v>432</v>
      </c>
      <c r="V863" s="41" t="s">
        <v>3296</v>
      </c>
      <c r="W863" s="41" t="s">
        <v>3298</v>
      </c>
      <c r="X863" s="41" t="s">
        <v>3299</v>
      </c>
      <c r="Y863" s="41" t="s">
        <v>3300</v>
      </c>
      <c r="Z863" s="41">
        <v>44</v>
      </c>
      <c r="AA863" s="41">
        <v>24</v>
      </c>
      <c r="AB863" s="41">
        <v>11</v>
      </c>
      <c r="AC863" s="41">
        <v>42</v>
      </c>
      <c r="AD863" s="56">
        <f t="shared" si="156"/>
        <v>121</v>
      </c>
      <c r="AE863" s="56">
        <f t="shared" si="157"/>
        <v>30.25</v>
      </c>
      <c r="AF863" s="41">
        <v>0</v>
      </c>
      <c r="AG863" s="41">
        <v>0</v>
      </c>
      <c r="AH863" s="41">
        <v>0</v>
      </c>
      <c r="AI863" s="41">
        <v>0</v>
      </c>
      <c r="AJ863" s="57">
        <f t="shared" si="158"/>
        <v>0</v>
      </c>
      <c r="AK863" s="57">
        <f t="shared" si="159"/>
        <v>0</v>
      </c>
      <c r="AL863" s="41">
        <v>0</v>
      </c>
      <c r="AM863" s="41">
        <v>0</v>
      </c>
      <c r="AN863" s="41">
        <v>0</v>
      </c>
      <c r="AO863" s="41">
        <v>0</v>
      </c>
      <c r="AP863" s="58">
        <f t="shared" si="160"/>
        <v>0</v>
      </c>
      <c r="AQ863" s="58">
        <f t="shared" si="161"/>
        <v>0</v>
      </c>
      <c r="AR863" s="41">
        <v>0</v>
      </c>
      <c r="AS863" s="41">
        <v>0</v>
      </c>
      <c r="AT863" s="41">
        <v>0</v>
      </c>
      <c r="AU863" s="41">
        <v>0</v>
      </c>
      <c r="AV863" s="59">
        <f t="shared" si="162"/>
        <v>0</v>
      </c>
      <c r="AW863" s="59">
        <f t="shared" si="163"/>
        <v>0</v>
      </c>
      <c r="AX863" s="41">
        <v>0</v>
      </c>
      <c r="AY863" s="41">
        <v>0</v>
      </c>
      <c r="AZ863" s="41">
        <v>0</v>
      </c>
      <c r="BA863" s="41">
        <v>0</v>
      </c>
      <c r="BB863" s="60">
        <f t="shared" si="164"/>
        <v>0</v>
      </c>
      <c r="BC863" s="60">
        <f t="shared" si="165"/>
        <v>0</v>
      </c>
      <c r="BD863" s="41">
        <f t="shared" si="166"/>
        <v>121</v>
      </c>
      <c r="BE863" s="41">
        <f t="shared" si="167"/>
        <v>5.9021338408843252E-3</v>
      </c>
    </row>
    <row r="864" spans="1:57" x14ac:dyDescent="0.25">
      <c r="A864" s="41" t="s">
        <v>567</v>
      </c>
      <c r="B864" s="41" t="s">
        <v>757</v>
      </c>
      <c r="C864" s="41">
        <v>1</v>
      </c>
      <c r="D864" s="41">
        <v>3</v>
      </c>
      <c r="E864" s="41" t="s">
        <v>3395</v>
      </c>
      <c r="F864" s="41">
        <v>100</v>
      </c>
      <c r="G864" s="41">
        <v>100</v>
      </c>
      <c r="H864" s="41" t="s">
        <v>759</v>
      </c>
      <c r="I864" s="41" t="s">
        <v>3396</v>
      </c>
      <c r="J864" s="41" t="s">
        <v>3397</v>
      </c>
      <c r="K864" s="41" t="s">
        <v>3398</v>
      </c>
      <c r="L864" s="41">
        <v>4</v>
      </c>
      <c r="M864" s="41" t="s">
        <v>3399</v>
      </c>
      <c r="N864" s="41" t="s">
        <v>3400</v>
      </c>
      <c r="O864" s="41" t="s">
        <v>870</v>
      </c>
      <c r="P864" s="41" t="s">
        <v>45</v>
      </c>
      <c r="Q864" s="41" t="s">
        <v>46</v>
      </c>
      <c r="R864" s="41" t="s">
        <v>60</v>
      </c>
      <c r="S864" s="41" t="s">
        <v>427</v>
      </c>
      <c r="T864" s="41" t="s">
        <v>431</v>
      </c>
      <c r="U864" s="41" t="s">
        <v>432</v>
      </c>
      <c r="V864" s="41" t="s">
        <v>3398</v>
      </c>
      <c r="W864" s="41" t="s">
        <v>3401</v>
      </c>
      <c r="X864" s="41" t="s">
        <v>3402</v>
      </c>
      <c r="Y864" s="41" t="s">
        <v>3402</v>
      </c>
      <c r="Z864" s="41">
        <v>113</v>
      </c>
      <c r="AA864" s="41">
        <v>84</v>
      </c>
      <c r="AB864" s="41">
        <v>3</v>
      </c>
      <c r="AC864" s="41">
        <v>73</v>
      </c>
      <c r="AD864" s="56">
        <f t="shared" si="156"/>
        <v>273</v>
      </c>
      <c r="AE864" s="56">
        <f t="shared" si="157"/>
        <v>68.25</v>
      </c>
      <c r="AF864" s="41">
        <v>1</v>
      </c>
      <c r="AG864" s="41">
        <v>8</v>
      </c>
      <c r="AH864" s="41">
        <v>0</v>
      </c>
      <c r="AI864" s="41">
        <v>0</v>
      </c>
      <c r="AJ864" s="57">
        <f t="shared" si="158"/>
        <v>9</v>
      </c>
      <c r="AK864" s="57">
        <f t="shared" si="159"/>
        <v>2.25</v>
      </c>
      <c r="AL864" s="41">
        <v>1</v>
      </c>
      <c r="AM864" s="41">
        <v>0</v>
      </c>
      <c r="AN864" s="41">
        <v>0</v>
      </c>
      <c r="AO864" s="41">
        <v>1</v>
      </c>
      <c r="AP864" s="58">
        <f t="shared" si="160"/>
        <v>2</v>
      </c>
      <c r="AQ864" s="58">
        <f t="shared" si="161"/>
        <v>0.5</v>
      </c>
      <c r="AR864" s="41">
        <v>0</v>
      </c>
      <c r="AS864" s="41">
        <v>0</v>
      </c>
      <c r="AT864" s="41">
        <v>0</v>
      </c>
      <c r="AU864" s="41">
        <v>0</v>
      </c>
      <c r="AV864" s="59">
        <f t="shared" si="162"/>
        <v>0</v>
      </c>
      <c r="AW864" s="59">
        <f t="shared" si="163"/>
        <v>0</v>
      </c>
      <c r="AX864" s="41">
        <v>0</v>
      </c>
      <c r="AY864" s="41">
        <v>0</v>
      </c>
      <c r="AZ864" s="41">
        <v>0</v>
      </c>
      <c r="BA864" s="41">
        <v>0</v>
      </c>
      <c r="BB864" s="60">
        <f t="shared" si="164"/>
        <v>0</v>
      </c>
      <c r="BC864" s="60">
        <f t="shared" si="165"/>
        <v>0</v>
      </c>
      <c r="BD864" s="41">
        <f t="shared" si="166"/>
        <v>284</v>
      </c>
      <c r="BE864" s="41">
        <f t="shared" si="167"/>
        <v>1.3852942238108663E-2</v>
      </c>
    </row>
    <row r="865" spans="1:57" x14ac:dyDescent="0.25">
      <c r="A865" s="41" t="s">
        <v>9195</v>
      </c>
      <c r="B865" s="41" t="s">
        <v>5426</v>
      </c>
      <c r="C865" s="41">
        <v>1</v>
      </c>
      <c r="D865" s="41">
        <v>0</v>
      </c>
      <c r="E865" s="41" t="s">
        <v>9196</v>
      </c>
      <c r="F865" s="41">
        <v>100</v>
      </c>
      <c r="G865" s="41">
        <v>100</v>
      </c>
      <c r="H865" s="41" t="s">
        <v>759</v>
      </c>
      <c r="I865" s="41" t="s">
        <v>9197</v>
      </c>
      <c r="J865" s="41" t="s">
        <v>9198</v>
      </c>
      <c r="K865" s="41" t="s">
        <v>762</v>
      </c>
      <c r="L865" s="41" t="s">
        <v>762</v>
      </c>
      <c r="M865" s="41" t="s">
        <v>762</v>
      </c>
      <c r="N865" s="41" t="s">
        <v>762</v>
      </c>
      <c r="O865" s="41" t="s">
        <v>762</v>
      </c>
      <c r="P865" s="41" t="s">
        <v>45</v>
      </c>
      <c r="Q865" s="41" t="s">
        <v>173</v>
      </c>
      <c r="R865" s="41" t="s">
        <v>5103</v>
      </c>
      <c r="S865" s="41" t="s">
        <v>5101</v>
      </c>
      <c r="T865" s="41" t="s">
        <v>9199</v>
      </c>
      <c r="U865" s="41" t="s">
        <v>9197</v>
      </c>
      <c r="V865" s="41" t="s">
        <v>9197</v>
      </c>
      <c r="W865" s="41" t="s">
        <v>9200</v>
      </c>
      <c r="X865" s="41" t="s">
        <v>9201</v>
      </c>
      <c r="Y865" s="41" t="s">
        <v>9202</v>
      </c>
      <c r="Z865" s="41">
        <v>2</v>
      </c>
      <c r="AA865" s="41">
        <v>0</v>
      </c>
      <c r="AB865" s="41">
        <v>0</v>
      </c>
      <c r="AC865" s="41">
        <v>1</v>
      </c>
      <c r="AD865" s="56">
        <f t="shared" si="156"/>
        <v>3</v>
      </c>
      <c r="AE865" s="56">
        <f t="shared" si="157"/>
        <v>0.75</v>
      </c>
      <c r="AF865" s="41">
        <v>1</v>
      </c>
      <c r="AG865" s="41">
        <v>45</v>
      </c>
      <c r="AH865" s="41">
        <v>13</v>
      </c>
      <c r="AI865" s="41">
        <v>34</v>
      </c>
      <c r="AJ865" s="57">
        <f t="shared" si="158"/>
        <v>93</v>
      </c>
      <c r="AK865" s="57">
        <f t="shared" si="159"/>
        <v>23.25</v>
      </c>
      <c r="AL865" s="41">
        <v>11</v>
      </c>
      <c r="AM865" s="41">
        <v>14</v>
      </c>
      <c r="AN865" s="41">
        <v>1</v>
      </c>
      <c r="AO865" s="41">
        <v>2</v>
      </c>
      <c r="AP865" s="58">
        <f t="shared" si="160"/>
        <v>28</v>
      </c>
      <c r="AQ865" s="58">
        <f t="shared" si="161"/>
        <v>7</v>
      </c>
      <c r="AR865" s="41">
        <v>0</v>
      </c>
      <c r="AS865" s="41">
        <v>1</v>
      </c>
      <c r="AT865" s="41">
        <v>0</v>
      </c>
      <c r="AU865" s="41">
        <v>1</v>
      </c>
      <c r="AV865" s="59">
        <f t="shared" si="162"/>
        <v>2</v>
      </c>
      <c r="AW865" s="59">
        <f t="shared" si="163"/>
        <v>0.5</v>
      </c>
      <c r="AX865" s="41">
        <v>0</v>
      </c>
      <c r="AY865" s="41">
        <v>0</v>
      </c>
      <c r="AZ865" s="41">
        <v>0</v>
      </c>
      <c r="BA865" s="41">
        <v>0</v>
      </c>
      <c r="BB865" s="60">
        <f t="shared" si="164"/>
        <v>0</v>
      </c>
      <c r="BC865" s="60">
        <f t="shared" si="165"/>
        <v>0</v>
      </c>
      <c r="BD865" s="41">
        <f t="shared" si="166"/>
        <v>126</v>
      </c>
      <c r="BE865" s="41">
        <f t="shared" si="167"/>
        <v>6.1460236690200412E-3</v>
      </c>
    </row>
    <row r="866" spans="1:57" x14ac:dyDescent="0.25">
      <c r="A866" s="41" t="s">
        <v>8117</v>
      </c>
      <c r="B866" s="41" t="s">
        <v>5426</v>
      </c>
      <c r="C866" s="41">
        <v>1</v>
      </c>
      <c r="D866" s="41">
        <v>0</v>
      </c>
      <c r="E866" s="41" t="s">
        <v>8118</v>
      </c>
      <c r="F866" s="41">
        <v>100</v>
      </c>
      <c r="G866" s="41">
        <v>100</v>
      </c>
      <c r="H866" s="41" t="s">
        <v>759</v>
      </c>
      <c r="I866" s="41" t="s">
        <v>8119</v>
      </c>
      <c r="J866" s="41" t="s">
        <v>8120</v>
      </c>
      <c r="K866" s="41" t="s">
        <v>762</v>
      </c>
      <c r="L866" s="41" t="s">
        <v>762</v>
      </c>
      <c r="M866" s="41" t="s">
        <v>762</v>
      </c>
      <c r="N866" s="41" t="s">
        <v>762</v>
      </c>
      <c r="O866" s="41" t="s">
        <v>762</v>
      </c>
      <c r="P866" s="41" t="s">
        <v>45</v>
      </c>
      <c r="Q866" s="41" t="s">
        <v>448</v>
      </c>
      <c r="R866" s="41" t="s">
        <v>449</v>
      </c>
      <c r="S866" s="41" t="s">
        <v>5422</v>
      </c>
      <c r="T866" s="41" t="s">
        <v>8121</v>
      </c>
      <c r="U866" s="41" t="s">
        <v>8119</v>
      </c>
      <c r="V866" s="41" t="s">
        <v>8119</v>
      </c>
      <c r="W866" s="41" t="s">
        <v>8118</v>
      </c>
      <c r="X866" s="41" t="s">
        <v>8122</v>
      </c>
      <c r="Y866" s="41" t="s">
        <v>8122</v>
      </c>
      <c r="Z866" s="41">
        <v>33</v>
      </c>
      <c r="AA866" s="41">
        <v>143</v>
      </c>
      <c r="AB866" s="41">
        <v>0</v>
      </c>
      <c r="AC866" s="41">
        <v>38</v>
      </c>
      <c r="AD866" s="56">
        <f t="shared" si="156"/>
        <v>214</v>
      </c>
      <c r="AE866" s="56">
        <f t="shared" si="157"/>
        <v>53.5</v>
      </c>
      <c r="AF866" s="41">
        <v>16</v>
      </c>
      <c r="AG866" s="41">
        <v>46</v>
      </c>
      <c r="AH866" s="41">
        <v>7</v>
      </c>
      <c r="AI866" s="41">
        <v>23</v>
      </c>
      <c r="AJ866" s="57">
        <f t="shared" si="158"/>
        <v>92</v>
      </c>
      <c r="AK866" s="57">
        <f t="shared" si="159"/>
        <v>23</v>
      </c>
      <c r="AL866" s="41">
        <v>9</v>
      </c>
      <c r="AM866" s="41">
        <v>4</v>
      </c>
      <c r="AN866" s="41">
        <v>2</v>
      </c>
      <c r="AO866" s="41">
        <v>5</v>
      </c>
      <c r="AP866" s="58">
        <f t="shared" si="160"/>
        <v>20</v>
      </c>
      <c r="AQ866" s="58">
        <f t="shared" si="161"/>
        <v>5</v>
      </c>
      <c r="AR866" s="41">
        <v>0</v>
      </c>
      <c r="AS866" s="41">
        <v>1</v>
      </c>
      <c r="AT866" s="41">
        <v>1</v>
      </c>
      <c r="AU866" s="41">
        <v>0</v>
      </c>
      <c r="AV866" s="59">
        <f t="shared" si="162"/>
        <v>2</v>
      </c>
      <c r="AW866" s="59">
        <f t="shared" si="163"/>
        <v>0.5</v>
      </c>
      <c r="AX866" s="41">
        <v>0</v>
      </c>
      <c r="AY866" s="41">
        <v>0</v>
      </c>
      <c r="AZ866" s="41">
        <v>0</v>
      </c>
      <c r="BA866" s="41">
        <v>0</v>
      </c>
      <c r="BB866" s="60">
        <f t="shared" si="164"/>
        <v>0</v>
      </c>
      <c r="BC866" s="60">
        <f t="shared" si="165"/>
        <v>0</v>
      </c>
      <c r="BD866" s="41">
        <f t="shared" si="166"/>
        <v>328</v>
      </c>
      <c r="BE866" s="41">
        <f t="shared" si="167"/>
        <v>1.5999172725702965E-2</v>
      </c>
    </row>
    <row r="867" spans="1:57" x14ac:dyDescent="0.25">
      <c r="A867" s="41" t="s">
        <v>10978</v>
      </c>
      <c r="B867" s="41" t="s">
        <v>9568</v>
      </c>
      <c r="C867" s="41">
        <v>1</v>
      </c>
      <c r="D867" s="41">
        <v>0</v>
      </c>
      <c r="E867" s="41" t="s">
        <v>10979</v>
      </c>
      <c r="F867" s="41">
        <v>100</v>
      </c>
      <c r="G867" s="41">
        <v>100</v>
      </c>
      <c r="H867" s="41" t="s">
        <v>759</v>
      </c>
      <c r="I867" s="41" t="s">
        <v>8121</v>
      </c>
      <c r="J867" s="41" t="s">
        <v>10980</v>
      </c>
      <c r="K867" s="41" t="s">
        <v>762</v>
      </c>
      <c r="L867" s="41" t="s">
        <v>762</v>
      </c>
      <c r="M867" s="41" t="s">
        <v>762</v>
      </c>
      <c r="N867" s="41" t="s">
        <v>762</v>
      </c>
      <c r="O867" s="41" t="s">
        <v>762</v>
      </c>
      <c r="P867" s="41" t="s">
        <v>45</v>
      </c>
      <c r="Q867" s="41" t="s">
        <v>448</v>
      </c>
      <c r="R867" s="41" t="s">
        <v>449</v>
      </c>
      <c r="S867" s="41" t="s">
        <v>5422</v>
      </c>
      <c r="T867" s="41" t="s">
        <v>8121</v>
      </c>
      <c r="U867" s="41" t="s">
        <v>8121</v>
      </c>
      <c r="V867" s="41" t="s">
        <v>8121</v>
      </c>
      <c r="W867" s="41" t="s">
        <v>10979</v>
      </c>
      <c r="X867" s="41" t="s">
        <v>10981</v>
      </c>
      <c r="Y867" s="41" t="s">
        <v>10981</v>
      </c>
      <c r="Z867" s="41">
        <v>21</v>
      </c>
      <c r="AA867" s="41">
        <v>17</v>
      </c>
      <c r="AB867" s="41">
        <v>2</v>
      </c>
      <c r="AC867" s="41">
        <v>31</v>
      </c>
      <c r="AD867" s="56">
        <f t="shared" si="156"/>
        <v>71</v>
      </c>
      <c r="AE867" s="56">
        <f t="shared" si="157"/>
        <v>17.75</v>
      </c>
      <c r="AF867" s="41">
        <v>21</v>
      </c>
      <c r="AG867" s="41">
        <v>108</v>
      </c>
      <c r="AH867" s="41">
        <v>1</v>
      </c>
      <c r="AI867" s="41">
        <v>2</v>
      </c>
      <c r="AJ867" s="57">
        <f t="shared" si="158"/>
        <v>132</v>
      </c>
      <c r="AK867" s="57">
        <f t="shared" si="159"/>
        <v>33</v>
      </c>
      <c r="AL867" s="41">
        <v>0</v>
      </c>
      <c r="AM867" s="41">
        <v>0</v>
      </c>
      <c r="AN867" s="41">
        <v>0</v>
      </c>
      <c r="AO867" s="41">
        <v>0</v>
      </c>
      <c r="AP867" s="58">
        <f t="shared" si="160"/>
        <v>0</v>
      </c>
      <c r="AQ867" s="58">
        <f t="shared" si="161"/>
        <v>0</v>
      </c>
      <c r="AR867" s="41">
        <v>0</v>
      </c>
      <c r="AS867" s="41">
        <v>0</v>
      </c>
      <c r="AT867" s="41">
        <v>0</v>
      </c>
      <c r="AU867" s="41">
        <v>0</v>
      </c>
      <c r="AV867" s="59">
        <f t="shared" si="162"/>
        <v>0</v>
      </c>
      <c r="AW867" s="59">
        <f t="shared" si="163"/>
        <v>0</v>
      </c>
      <c r="AX867" s="41">
        <v>0</v>
      </c>
      <c r="AY867" s="41">
        <v>0</v>
      </c>
      <c r="AZ867" s="41">
        <v>0</v>
      </c>
      <c r="BA867" s="41">
        <v>0</v>
      </c>
      <c r="BB867" s="60">
        <f t="shared" si="164"/>
        <v>0</v>
      </c>
      <c r="BC867" s="60">
        <f t="shared" si="165"/>
        <v>0</v>
      </c>
      <c r="BD867" s="41">
        <f t="shared" si="166"/>
        <v>203</v>
      </c>
      <c r="BE867" s="41">
        <f t="shared" si="167"/>
        <v>9.9019270223100666E-3</v>
      </c>
    </row>
    <row r="868" spans="1:57" x14ac:dyDescent="0.25">
      <c r="A868" s="41" t="s">
        <v>5420</v>
      </c>
      <c r="B868" s="41" t="s">
        <v>4748</v>
      </c>
      <c r="C868" s="41">
        <v>1</v>
      </c>
      <c r="D868" s="41">
        <v>0</v>
      </c>
      <c r="E868" s="41" t="s">
        <v>5421</v>
      </c>
      <c r="F868" s="41">
        <v>100</v>
      </c>
      <c r="G868" s="41">
        <v>100</v>
      </c>
      <c r="H868" s="41" t="s">
        <v>759</v>
      </c>
      <c r="I868" s="41" t="s">
        <v>5422</v>
      </c>
      <c r="J868" s="41" t="s">
        <v>5423</v>
      </c>
      <c r="K868" s="41" t="s">
        <v>762</v>
      </c>
      <c r="L868" s="41" t="s">
        <v>762</v>
      </c>
      <c r="M868" s="41" t="s">
        <v>762</v>
      </c>
      <c r="N868" s="41" t="s">
        <v>762</v>
      </c>
      <c r="O868" s="41" t="s">
        <v>762</v>
      </c>
      <c r="P868" s="41" t="s">
        <v>45</v>
      </c>
      <c r="Q868" s="41" t="s">
        <v>448</v>
      </c>
      <c r="R868" s="41" t="s">
        <v>449</v>
      </c>
      <c r="S868" s="41" t="s">
        <v>5422</v>
      </c>
      <c r="T868" s="41" t="s">
        <v>5422</v>
      </c>
      <c r="U868" s="41" t="s">
        <v>5422</v>
      </c>
      <c r="V868" s="41" t="s">
        <v>5422</v>
      </c>
      <c r="W868" s="41" t="s">
        <v>5421</v>
      </c>
      <c r="X868" s="41" t="s">
        <v>5424</v>
      </c>
      <c r="Y868" s="41" t="s">
        <v>5424</v>
      </c>
      <c r="Z868" s="41">
        <v>29</v>
      </c>
      <c r="AA868" s="41">
        <v>55</v>
      </c>
      <c r="AB868" s="41">
        <v>7</v>
      </c>
      <c r="AC868" s="41">
        <v>35</v>
      </c>
      <c r="AD868" s="56">
        <f t="shared" si="156"/>
        <v>126</v>
      </c>
      <c r="AE868" s="56">
        <f t="shared" si="157"/>
        <v>31.5</v>
      </c>
      <c r="AF868" s="41">
        <v>20</v>
      </c>
      <c r="AG868" s="41">
        <v>9</v>
      </c>
      <c r="AH868" s="41">
        <v>0</v>
      </c>
      <c r="AI868" s="41">
        <v>0</v>
      </c>
      <c r="AJ868" s="57">
        <f t="shared" si="158"/>
        <v>29</v>
      </c>
      <c r="AK868" s="57">
        <f t="shared" si="159"/>
        <v>7.25</v>
      </c>
      <c r="AL868" s="41">
        <v>0</v>
      </c>
      <c r="AM868" s="41">
        <v>0</v>
      </c>
      <c r="AN868" s="41">
        <v>0</v>
      </c>
      <c r="AO868" s="41">
        <v>0</v>
      </c>
      <c r="AP868" s="58">
        <f t="shared" si="160"/>
        <v>0</v>
      </c>
      <c r="AQ868" s="58">
        <f t="shared" si="161"/>
        <v>0</v>
      </c>
      <c r="AR868" s="41">
        <v>0</v>
      </c>
      <c r="AS868" s="41">
        <v>0</v>
      </c>
      <c r="AT868" s="41">
        <v>0</v>
      </c>
      <c r="AU868" s="41">
        <v>0</v>
      </c>
      <c r="AV868" s="59">
        <f t="shared" si="162"/>
        <v>0</v>
      </c>
      <c r="AW868" s="59">
        <f t="shared" si="163"/>
        <v>0</v>
      </c>
      <c r="AX868" s="41">
        <v>0</v>
      </c>
      <c r="AY868" s="41">
        <v>0</v>
      </c>
      <c r="AZ868" s="41">
        <v>0</v>
      </c>
      <c r="BA868" s="41">
        <v>0</v>
      </c>
      <c r="BB868" s="60">
        <f t="shared" si="164"/>
        <v>0</v>
      </c>
      <c r="BC868" s="60">
        <f t="shared" si="165"/>
        <v>0</v>
      </c>
      <c r="BD868" s="41">
        <f t="shared" si="166"/>
        <v>155</v>
      </c>
      <c r="BE868" s="41">
        <f t="shared" si="167"/>
        <v>7.560584672207194E-3</v>
      </c>
    </row>
    <row r="869" spans="1:57" x14ac:dyDescent="0.25">
      <c r="A869" s="41" t="s">
        <v>656</v>
      </c>
      <c r="B869" s="41" t="s">
        <v>757</v>
      </c>
      <c r="C869" s="41">
        <v>1</v>
      </c>
      <c r="D869" s="41">
        <v>0</v>
      </c>
      <c r="E869" s="41" t="s">
        <v>4244</v>
      </c>
      <c r="F869" s="41">
        <v>99.697999999999993</v>
      </c>
      <c r="G869" s="41">
        <v>100</v>
      </c>
      <c r="H869" s="41" t="s">
        <v>759</v>
      </c>
      <c r="I869" s="41" t="s">
        <v>4245</v>
      </c>
      <c r="J869" s="41" t="s">
        <v>4246</v>
      </c>
      <c r="K869" s="41" t="s">
        <v>762</v>
      </c>
      <c r="L869" s="41" t="s">
        <v>762</v>
      </c>
      <c r="M869" s="41" t="s">
        <v>762</v>
      </c>
      <c r="N869" s="41" t="s">
        <v>762</v>
      </c>
      <c r="O869" s="41" t="s">
        <v>762</v>
      </c>
      <c r="P869" s="41" t="s">
        <v>45</v>
      </c>
      <c r="Q869" s="41" t="s">
        <v>46</v>
      </c>
      <c r="R869" s="41" t="s">
        <v>385</v>
      </c>
      <c r="S869" s="41" t="s">
        <v>386</v>
      </c>
      <c r="T869" s="41" t="s">
        <v>386</v>
      </c>
      <c r="U869" s="41" t="s">
        <v>4247</v>
      </c>
      <c r="V869" s="41" t="s">
        <v>4245</v>
      </c>
      <c r="W869" s="41" t="s">
        <v>4248</v>
      </c>
      <c r="X869" s="41" t="s">
        <v>4249</v>
      </c>
      <c r="Y869" s="41" t="s">
        <v>4250</v>
      </c>
      <c r="Z869" s="41">
        <v>40</v>
      </c>
      <c r="AA869" s="41">
        <v>10</v>
      </c>
      <c r="AB869" s="41">
        <v>1</v>
      </c>
      <c r="AC869" s="41">
        <v>10</v>
      </c>
      <c r="AD869" s="56">
        <f t="shared" si="156"/>
        <v>61</v>
      </c>
      <c r="AE869" s="56">
        <f t="shared" si="157"/>
        <v>15.25</v>
      </c>
      <c r="AF869" s="41">
        <v>10</v>
      </c>
      <c r="AG869" s="41">
        <v>23</v>
      </c>
      <c r="AH869" s="41">
        <v>4</v>
      </c>
      <c r="AI869" s="41">
        <v>13</v>
      </c>
      <c r="AJ869" s="57">
        <f t="shared" si="158"/>
        <v>50</v>
      </c>
      <c r="AK869" s="57">
        <f t="shared" si="159"/>
        <v>12.5</v>
      </c>
      <c r="AL869" s="41">
        <v>3</v>
      </c>
      <c r="AM869" s="41">
        <v>2</v>
      </c>
      <c r="AN869" s="41">
        <v>1</v>
      </c>
      <c r="AO869" s="41">
        <v>5</v>
      </c>
      <c r="AP869" s="58">
        <f t="shared" si="160"/>
        <v>11</v>
      </c>
      <c r="AQ869" s="58">
        <f t="shared" si="161"/>
        <v>2.75</v>
      </c>
      <c r="AR869" s="41">
        <v>0</v>
      </c>
      <c r="AS869" s="41">
        <v>3</v>
      </c>
      <c r="AT869" s="41">
        <v>2</v>
      </c>
      <c r="AU869" s="41">
        <v>0</v>
      </c>
      <c r="AV869" s="59">
        <f t="shared" si="162"/>
        <v>5</v>
      </c>
      <c r="AW869" s="59">
        <f t="shared" si="163"/>
        <v>1.25</v>
      </c>
      <c r="AX869" s="41">
        <v>0</v>
      </c>
      <c r="AY869" s="41">
        <v>0</v>
      </c>
      <c r="AZ869" s="41">
        <v>0</v>
      </c>
      <c r="BA869" s="41">
        <v>1</v>
      </c>
      <c r="BB869" s="60">
        <f t="shared" si="164"/>
        <v>1</v>
      </c>
      <c r="BC869" s="60">
        <f t="shared" si="165"/>
        <v>0.25</v>
      </c>
      <c r="BD869" s="41">
        <f t="shared" si="166"/>
        <v>128</v>
      </c>
      <c r="BE869" s="41">
        <f t="shared" si="167"/>
        <v>6.2435796002743276E-3</v>
      </c>
    </row>
    <row r="870" spans="1:57" x14ac:dyDescent="0.25">
      <c r="A870" s="41" t="s">
        <v>6984</v>
      </c>
      <c r="B870" s="41" t="s">
        <v>5426</v>
      </c>
      <c r="C870" s="41">
        <v>1</v>
      </c>
      <c r="D870" s="41">
        <v>0</v>
      </c>
      <c r="E870" s="41" t="s">
        <v>6985</v>
      </c>
      <c r="F870" s="41">
        <v>100</v>
      </c>
      <c r="G870" s="41">
        <v>100</v>
      </c>
      <c r="H870" s="41" t="s">
        <v>759</v>
      </c>
      <c r="I870" s="41" t="s">
        <v>113</v>
      </c>
      <c r="J870" s="41" t="s">
        <v>6986</v>
      </c>
      <c r="K870" s="41" t="s">
        <v>762</v>
      </c>
      <c r="L870" s="41" t="s">
        <v>762</v>
      </c>
      <c r="M870" s="41" t="s">
        <v>762</v>
      </c>
      <c r="N870" s="41" t="s">
        <v>762</v>
      </c>
      <c r="O870" s="41" t="s">
        <v>762</v>
      </c>
      <c r="P870" s="41" t="s">
        <v>45</v>
      </c>
      <c r="Q870" s="41" t="s">
        <v>78</v>
      </c>
      <c r="R870" s="41" t="s">
        <v>78</v>
      </c>
      <c r="S870" s="41" t="s">
        <v>99</v>
      </c>
      <c r="T870" s="41" t="s">
        <v>108</v>
      </c>
      <c r="U870" s="41" t="s">
        <v>113</v>
      </c>
      <c r="V870" s="41" t="s">
        <v>113</v>
      </c>
      <c r="W870" s="41" t="s">
        <v>6987</v>
      </c>
      <c r="X870" s="41" t="s">
        <v>6988</v>
      </c>
      <c r="Y870" s="41" t="s">
        <v>6989</v>
      </c>
      <c r="Z870" s="41">
        <v>0</v>
      </c>
      <c r="AA870" s="41">
        <v>0</v>
      </c>
      <c r="AB870" s="41">
        <v>0</v>
      </c>
      <c r="AC870" s="41">
        <v>0</v>
      </c>
      <c r="AD870" s="56">
        <f t="shared" si="156"/>
        <v>0</v>
      </c>
      <c r="AE870" s="56">
        <f t="shared" si="157"/>
        <v>0</v>
      </c>
      <c r="AF870" s="41">
        <v>4</v>
      </c>
      <c r="AG870" s="41">
        <v>1</v>
      </c>
      <c r="AH870" s="41">
        <v>7</v>
      </c>
      <c r="AI870" s="41">
        <v>2</v>
      </c>
      <c r="AJ870" s="57">
        <f t="shared" si="158"/>
        <v>14</v>
      </c>
      <c r="AK870" s="57">
        <f t="shared" si="159"/>
        <v>3.5</v>
      </c>
      <c r="AL870" s="41">
        <v>4</v>
      </c>
      <c r="AM870" s="41">
        <v>5</v>
      </c>
      <c r="AN870" s="41">
        <v>7</v>
      </c>
      <c r="AO870" s="41">
        <v>1</v>
      </c>
      <c r="AP870" s="58">
        <f t="shared" si="160"/>
        <v>17</v>
      </c>
      <c r="AQ870" s="58">
        <f t="shared" si="161"/>
        <v>4.25</v>
      </c>
      <c r="AR870" s="41">
        <v>18</v>
      </c>
      <c r="AS870" s="41">
        <v>12</v>
      </c>
      <c r="AT870" s="41">
        <v>9</v>
      </c>
      <c r="AU870" s="41">
        <v>7</v>
      </c>
      <c r="AV870" s="59">
        <f t="shared" si="162"/>
        <v>46</v>
      </c>
      <c r="AW870" s="59">
        <f t="shared" si="163"/>
        <v>11.5</v>
      </c>
      <c r="AX870" s="41">
        <v>5</v>
      </c>
      <c r="AY870" s="41">
        <v>5</v>
      </c>
      <c r="AZ870" s="41">
        <v>1</v>
      </c>
      <c r="BA870" s="41">
        <v>8</v>
      </c>
      <c r="BB870" s="60">
        <f t="shared" si="164"/>
        <v>19</v>
      </c>
      <c r="BC870" s="60">
        <f t="shared" si="165"/>
        <v>4.75</v>
      </c>
      <c r="BD870" s="41">
        <f t="shared" si="166"/>
        <v>96</v>
      </c>
      <c r="BE870" s="41">
        <f t="shared" si="167"/>
        <v>4.6826847002057453E-3</v>
      </c>
    </row>
    <row r="871" spans="1:57" x14ac:dyDescent="0.25">
      <c r="A871" s="41" t="s">
        <v>112</v>
      </c>
      <c r="B871" s="41" t="s">
        <v>757</v>
      </c>
      <c r="C871" s="41">
        <v>1</v>
      </c>
      <c r="D871" s="41">
        <v>0</v>
      </c>
      <c r="E871" s="41" t="s">
        <v>2564</v>
      </c>
      <c r="F871" s="41">
        <v>100</v>
      </c>
      <c r="G871" s="41">
        <v>100</v>
      </c>
      <c r="H871" s="41" t="s">
        <v>759</v>
      </c>
      <c r="I871" s="41" t="s">
        <v>2565</v>
      </c>
      <c r="J871" s="41" t="s">
        <v>2566</v>
      </c>
      <c r="K871" s="41" t="s">
        <v>762</v>
      </c>
      <c r="L871" s="41" t="s">
        <v>762</v>
      </c>
      <c r="M871" s="41" t="s">
        <v>762</v>
      </c>
      <c r="N871" s="41" t="s">
        <v>762</v>
      </c>
      <c r="O871" s="41" t="s">
        <v>762</v>
      </c>
      <c r="P871" s="41" t="s">
        <v>45</v>
      </c>
      <c r="Q871" s="41" t="s">
        <v>78</v>
      </c>
      <c r="R871" s="41" t="s">
        <v>78</v>
      </c>
      <c r="S871" s="41" t="s">
        <v>99</v>
      </c>
      <c r="T871" s="41" t="s">
        <v>108</v>
      </c>
      <c r="U871" s="41" t="s">
        <v>113</v>
      </c>
      <c r="V871" s="41" t="s">
        <v>2565</v>
      </c>
      <c r="W871" s="41" t="s">
        <v>2567</v>
      </c>
      <c r="X871" s="41" t="s">
        <v>2568</v>
      </c>
      <c r="Y871" s="41" t="s">
        <v>2569</v>
      </c>
      <c r="Z871" s="41">
        <v>4</v>
      </c>
      <c r="AA871" s="41">
        <v>15</v>
      </c>
      <c r="AB871" s="41">
        <v>0</v>
      </c>
      <c r="AC871" s="41">
        <v>16</v>
      </c>
      <c r="AD871" s="56">
        <f t="shared" si="156"/>
        <v>35</v>
      </c>
      <c r="AE871" s="56">
        <f t="shared" si="157"/>
        <v>8.75</v>
      </c>
      <c r="AF871" s="41">
        <v>17</v>
      </c>
      <c r="AG871" s="41">
        <v>3</v>
      </c>
      <c r="AH871" s="41">
        <v>0</v>
      </c>
      <c r="AI871" s="41">
        <v>0</v>
      </c>
      <c r="AJ871" s="57">
        <f t="shared" si="158"/>
        <v>20</v>
      </c>
      <c r="AK871" s="57">
        <f t="shared" si="159"/>
        <v>5</v>
      </c>
      <c r="AL871" s="41">
        <v>0</v>
      </c>
      <c r="AM871" s="41">
        <v>0</v>
      </c>
      <c r="AN871" s="41">
        <v>0</v>
      </c>
      <c r="AO871" s="41">
        <v>0</v>
      </c>
      <c r="AP871" s="58">
        <f t="shared" si="160"/>
        <v>0</v>
      </c>
      <c r="AQ871" s="58">
        <f t="shared" si="161"/>
        <v>0</v>
      </c>
      <c r="AR871" s="41">
        <v>0</v>
      </c>
      <c r="AS871" s="41">
        <v>0</v>
      </c>
      <c r="AT871" s="41">
        <v>0</v>
      </c>
      <c r="AU871" s="41">
        <v>0</v>
      </c>
      <c r="AV871" s="59">
        <f t="shared" si="162"/>
        <v>0</v>
      </c>
      <c r="AW871" s="59">
        <f t="shared" si="163"/>
        <v>0</v>
      </c>
      <c r="AX871" s="41">
        <v>0</v>
      </c>
      <c r="AY871" s="41">
        <v>0</v>
      </c>
      <c r="AZ871" s="41">
        <v>0</v>
      </c>
      <c r="BA871" s="41">
        <v>0</v>
      </c>
      <c r="BB871" s="60">
        <f t="shared" si="164"/>
        <v>0</v>
      </c>
      <c r="BC871" s="60">
        <f t="shared" si="165"/>
        <v>0</v>
      </c>
      <c r="BD871" s="41">
        <f t="shared" si="166"/>
        <v>55</v>
      </c>
      <c r="BE871" s="41">
        <f t="shared" si="167"/>
        <v>2.682788109492875E-3</v>
      </c>
    </row>
    <row r="872" spans="1:57" x14ac:dyDescent="0.25">
      <c r="A872" s="41" t="s">
        <v>3599</v>
      </c>
      <c r="B872" s="41" t="s">
        <v>757</v>
      </c>
      <c r="C872" s="41">
        <v>1</v>
      </c>
      <c r="D872" s="41">
        <v>0</v>
      </c>
      <c r="E872" s="41" t="s">
        <v>3600</v>
      </c>
      <c r="F872" s="41">
        <v>99.396000000000001</v>
      </c>
      <c r="G872" s="41">
        <v>100</v>
      </c>
      <c r="H872" s="41" t="s">
        <v>759</v>
      </c>
      <c r="I872" s="41" t="s">
        <v>3601</v>
      </c>
      <c r="J872" s="41" t="s">
        <v>3602</v>
      </c>
      <c r="K872" s="41" t="s">
        <v>762</v>
      </c>
      <c r="L872" s="41" t="s">
        <v>762</v>
      </c>
      <c r="M872" s="41" t="s">
        <v>762</v>
      </c>
      <c r="N872" s="41" t="s">
        <v>762</v>
      </c>
      <c r="O872" s="41" t="s">
        <v>762</v>
      </c>
      <c r="P872" s="41" t="s">
        <v>45</v>
      </c>
      <c r="Q872" s="41" t="s">
        <v>78</v>
      </c>
      <c r="R872" s="41" t="s">
        <v>78</v>
      </c>
      <c r="S872" s="41" t="s">
        <v>99</v>
      </c>
      <c r="T872" s="41" t="s">
        <v>108</v>
      </c>
      <c r="U872" s="41" t="s">
        <v>113</v>
      </c>
      <c r="V872" s="41" t="s">
        <v>3601</v>
      </c>
      <c r="W872" s="41" t="s">
        <v>3600</v>
      </c>
      <c r="X872" s="41" t="s">
        <v>3603</v>
      </c>
      <c r="Y872" s="41" t="s">
        <v>3604</v>
      </c>
      <c r="Z872" s="41">
        <v>41</v>
      </c>
      <c r="AA872" s="41">
        <v>15</v>
      </c>
      <c r="AB872" s="41">
        <v>0</v>
      </c>
      <c r="AC872" s="41">
        <v>99</v>
      </c>
      <c r="AD872" s="56">
        <f t="shared" si="156"/>
        <v>155</v>
      </c>
      <c r="AE872" s="56">
        <f t="shared" si="157"/>
        <v>38.75</v>
      </c>
      <c r="AF872" s="41">
        <v>0</v>
      </c>
      <c r="AG872" s="41">
        <v>0</v>
      </c>
      <c r="AH872" s="41">
        <v>0</v>
      </c>
      <c r="AI872" s="41">
        <v>0</v>
      </c>
      <c r="AJ872" s="57">
        <f t="shared" si="158"/>
        <v>0</v>
      </c>
      <c r="AK872" s="57">
        <f t="shared" si="159"/>
        <v>0</v>
      </c>
      <c r="AL872" s="41">
        <v>0</v>
      </c>
      <c r="AM872" s="41">
        <v>0</v>
      </c>
      <c r="AN872" s="41">
        <v>0</v>
      </c>
      <c r="AO872" s="41">
        <v>0</v>
      </c>
      <c r="AP872" s="58">
        <f t="shared" si="160"/>
        <v>0</v>
      </c>
      <c r="AQ872" s="58">
        <f t="shared" si="161"/>
        <v>0</v>
      </c>
      <c r="AR872" s="41">
        <v>0</v>
      </c>
      <c r="AS872" s="41">
        <v>0</v>
      </c>
      <c r="AT872" s="41">
        <v>0</v>
      </c>
      <c r="AU872" s="41">
        <v>0</v>
      </c>
      <c r="AV872" s="59">
        <f t="shared" si="162"/>
        <v>0</v>
      </c>
      <c r="AW872" s="59">
        <f t="shared" si="163"/>
        <v>0</v>
      </c>
      <c r="AX872" s="41">
        <v>0</v>
      </c>
      <c r="AY872" s="41">
        <v>0</v>
      </c>
      <c r="AZ872" s="41">
        <v>0</v>
      </c>
      <c r="BA872" s="41">
        <v>0</v>
      </c>
      <c r="BB872" s="60">
        <f t="shared" si="164"/>
        <v>0</v>
      </c>
      <c r="BC872" s="60">
        <f t="shared" si="165"/>
        <v>0</v>
      </c>
      <c r="BD872" s="41">
        <f t="shared" si="166"/>
        <v>155</v>
      </c>
      <c r="BE872" s="41">
        <f t="shared" si="167"/>
        <v>7.560584672207194E-3</v>
      </c>
    </row>
    <row r="873" spans="1:57" x14ac:dyDescent="0.25">
      <c r="A873" s="41" t="s">
        <v>667</v>
      </c>
      <c r="B873" s="41" t="s">
        <v>757</v>
      </c>
      <c r="C873" s="41">
        <v>1</v>
      </c>
      <c r="D873" s="41">
        <v>2</v>
      </c>
      <c r="E873" s="41" t="s">
        <v>3611</v>
      </c>
      <c r="F873" s="41">
        <v>99.093999999999994</v>
      </c>
      <c r="G873" s="41">
        <v>100</v>
      </c>
      <c r="H873" s="41" t="s">
        <v>759</v>
      </c>
      <c r="I873" s="41" t="s">
        <v>3612</v>
      </c>
      <c r="J873" s="41" t="s">
        <v>3613</v>
      </c>
      <c r="K873" s="41" t="s">
        <v>762</v>
      </c>
      <c r="L873" s="41" t="s">
        <v>762</v>
      </c>
      <c r="M873" s="41" t="s">
        <v>762</v>
      </c>
      <c r="N873" s="41" t="s">
        <v>762</v>
      </c>
      <c r="O873" s="41" t="s">
        <v>762</v>
      </c>
      <c r="P873" s="41" t="s">
        <v>45</v>
      </c>
      <c r="Q873" s="41" t="s">
        <v>78</v>
      </c>
      <c r="R873" s="41" t="s">
        <v>78</v>
      </c>
      <c r="S873" s="41" t="s">
        <v>99</v>
      </c>
      <c r="T873" s="41" t="s">
        <v>108</v>
      </c>
      <c r="U873" s="41" t="s">
        <v>113</v>
      </c>
      <c r="V873" s="41" t="s">
        <v>3375</v>
      </c>
      <c r="W873" s="41" t="s">
        <v>3614</v>
      </c>
      <c r="X873" s="41" t="s">
        <v>3615</v>
      </c>
      <c r="Y873" s="41" t="s">
        <v>3616</v>
      </c>
      <c r="Z873" s="41">
        <v>34</v>
      </c>
      <c r="AA873" s="41">
        <v>3</v>
      </c>
      <c r="AB873" s="41">
        <v>0</v>
      </c>
      <c r="AC873" s="41">
        <v>1</v>
      </c>
      <c r="AD873" s="56">
        <f t="shared" si="156"/>
        <v>38</v>
      </c>
      <c r="AE873" s="56">
        <f t="shared" si="157"/>
        <v>9.5</v>
      </c>
      <c r="AF873" s="41">
        <v>1</v>
      </c>
      <c r="AG873" s="41">
        <v>101</v>
      </c>
      <c r="AH873" s="41">
        <v>7</v>
      </c>
      <c r="AI873" s="41">
        <v>8</v>
      </c>
      <c r="AJ873" s="57">
        <f t="shared" si="158"/>
        <v>117</v>
      </c>
      <c r="AK873" s="57">
        <f t="shared" si="159"/>
        <v>29.25</v>
      </c>
      <c r="AL873" s="41">
        <v>0</v>
      </c>
      <c r="AM873" s="41">
        <v>0</v>
      </c>
      <c r="AN873" s="41">
        <v>0</v>
      </c>
      <c r="AO873" s="41">
        <v>0</v>
      </c>
      <c r="AP873" s="58">
        <f t="shared" si="160"/>
        <v>0</v>
      </c>
      <c r="AQ873" s="58">
        <f t="shared" si="161"/>
        <v>0</v>
      </c>
      <c r="AR873" s="41">
        <v>0</v>
      </c>
      <c r="AS873" s="41">
        <v>0</v>
      </c>
      <c r="AT873" s="41">
        <v>0</v>
      </c>
      <c r="AU873" s="41">
        <v>0</v>
      </c>
      <c r="AV873" s="59">
        <f t="shared" si="162"/>
        <v>0</v>
      </c>
      <c r="AW873" s="59">
        <f t="shared" si="163"/>
        <v>0</v>
      </c>
      <c r="AX873" s="41">
        <v>0</v>
      </c>
      <c r="AY873" s="41">
        <v>0</v>
      </c>
      <c r="AZ873" s="41">
        <v>0</v>
      </c>
      <c r="BA873" s="41">
        <v>0</v>
      </c>
      <c r="BB873" s="60">
        <f t="shared" si="164"/>
        <v>0</v>
      </c>
      <c r="BC873" s="60">
        <f t="shared" si="165"/>
        <v>0</v>
      </c>
      <c r="BD873" s="41">
        <f t="shared" si="166"/>
        <v>155</v>
      </c>
      <c r="BE873" s="41">
        <f t="shared" si="167"/>
        <v>7.560584672207194E-3</v>
      </c>
    </row>
    <row r="874" spans="1:57" x14ac:dyDescent="0.25">
      <c r="A874" s="41" t="s">
        <v>661</v>
      </c>
      <c r="B874" s="41" t="s">
        <v>757</v>
      </c>
      <c r="C874" s="41">
        <v>1</v>
      </c>
      <c r="D874" s="41">
        <v>2</v>
      </c>
      <c r="E874" s="41" t="s">
        <v>3372</v>
      </c>
      <c r="F874" s="41">
        <v>100</v>
      </c>
      <c r="G874" s="41">
        <v>100</v>
      </c>
      <c r="H874" s="41" t="s">
        <v>759</v>
      </c>
      <c r="I874" s="41" t="s">
        <v>3373</v>
      </c>
      <c r="J874" s="41" t="s">
        <v>3374</v>
      </c>
      <c r="K874" s="41" t="s">
        <v>3375</v>
      </c>
      <c r="L874" s="41">
        <v>3</v>
      </c>
      <c r="M874" s="41" t="s">
        <v>3376</v>
      </c>
      <c r="N874" s="41" t="s">
        <v>3377</v>
      </c>
      <c r="O874" s="41" t="s">
        <v>870</v>
      </c>
      <c r="P874" s="41" t="s">
        <v>45</v>
      </c>
      <c r="Q874" s="41" t="s">
        <v>78</v>
      </c>
      <c r="R874" s="41" t="s">
        <v>78</v>
      </c>
      <c r="S874" s="41" t="s">
        <v>99</v>
      </c>
      <c r="T874" s="41" t="s">
        <v>108</v>
      </c>
      <c r="U874" s="41" t="s">
        <v>113</v>
      </c>
      <c r="V874" s="41" t="s">
        <v>3375</v>
      </c>
      <c r="W874" s="41" t="s">
        <v>3378</v>
      </c>
      <c r="X874" s="41" t="s">
        <v>3379</v>
      </c>
      <c r="Y874" s="41" t="s">
        <v>3379</v>
      </c>
      <c r="Z874" s="41">
        <v>40</v>
      </c>
      <c r="AA874" s="41">
        <v>1</v>
      </c>
      <c r="AB874" s="41">
        <v>0</v>
      </c>
      <c r="AC874" s="41">
        <v>4</v>
      </c>
      <c r="AD874" s="56">
        <f t="shared" si="156"/>
        <v>45</v>
      </c>
      <c r="AE874" s="56">
        <f t="shared" si="157"/>
        <v>11.25</v>
      </c>
      <c r="AF874" s="41">
        <v>13</v>
      </c>
      <c r="AG874" s="41">
        <v>99</v>
      </c>
      <c r="AH874" s="41">
        <v>64</v>
      </c>
      <c r="AI874" s="41">
        <v>8</v>
      </c>
      <c r="AJ874" s="57">
        <f t="shared" si="158"/>
        <v>184</v>
      </c>
      <c r="AK874" s="57">
        <f t="shared" si="159"/>
        <v>46</v>
      </c>
      <c r="AL874" s="41">
        <v>0</v>
      </c>
      <c r="AM874" s="41">
        <v>3</v>
      </c>
      <c r="AN874" s="41">
        <v>0</v>
      </c>
      <c r="AO874" s="41">
        <v>2</v>
      </c>
      <c r="AP874" s="58">
        <f t="shared" si="160"/>
        <v>5</v>
      </c>
      <c r="AQ874" s="58">
        <f t="shared" si="161"/>
        <v>1.25</v>
      </c>
      <c r="AR874" s="41">
        <v>0</v>
      </c>
      <c r="AS874" s="41">
        <v>0</v>
      </c>
      <c r="AT874" s="41">
        <v>0</v>
      </c>
      <c r="AU874" s="41">
        <v>2</v>
      </c>
      <c r="AV874" s="59">
        <f t="shared" si="162"/>
        <v>2</v>
      </c>
      <c r="AW874" s="59">
        <f t="shared" si="163"/>
        <v>0.5</v>
      </c>
      <c r="AX874" s="41">
        <v>0</v>
      </c>
      <c r="AY874" s="41">
        <v>0</v>
      </c>
      <c r="AZ874" s="41">
        <v>0</v>
      </c>
      <c r="BA874" s="41">
        <v>0</v>
      </c>
      <c r="BB874" s="60">
        <f t="shared" si="164"/>
        <v>0</v>
      </c>
      <c r="BC874" s="60">
        <f t="shared" si="165"/>
        <v>0</v>
      </c>
      <c r="BD874" s="41">
        <f t="shared" si="166"/>
        <v>236</v>
      </c>
      <c r="BE874" s="41">
        <f t="shared" si="167"/>
        <v>1.151159988800579E-2</v>
      </c>
    </row>
    <row r="875" spans="1:57" x14ac:dyDescent="0.25">
      <c r="A875" s="41" t="s">
        <v>9234</v>
      </c>
      <c r="B875" s="41" t="s">
        <v>5426</v>
      </c>
      <c r="C875" s="41">
        <v>1</v>
      </c>
      <c r="D875" s="41">
        <v>0</v>
      </c>
      <c r="E875" s="41" t="s">
        <v>9235</v>
      </c>
      <c r="F875" s="41">
        <v>100</v>
      </c>
      <c r="G875" s="41">
        <v>100</v>
      </c>
      <c r="H875" s="41" t="s">
        <v>759</v>
      </c>
      <c r="I875" s="41" t="s">
        <v>9236</v>
      </c>
      <c r="J875" s="41" t="s">
        <v>9237</v>
      </c>
      <c r="K875" s="41" t="s">
        <v>762</v>
      </c>
      <c r="L875" s="41" t="s">
        <v>762</v>
      </c>
      <c r="M875" s="41" t="s">
        <v>762</v>
      </c>
      <c r="N875" s="41" t="s">
        <v>762</v>
      </c>
      <c r="O875" s="41" t="s">
        <v>762</v>
      </c>
      <c r="P875" s="41" t="s">
        <v>45</v>
      </c>
      <c r="Q875" s="41" t="s">
        <v>191</v>
      </c>
      <c r="R875" s="41" t="s">
        <v>7266</v>
      </c>
      <c r="S875" s="41" t="s">
        <v>7267</v>
      </c>
      <c r="T875" s="41" t="s">
        <v>7268</v>
      </c>
      <c r="U875" s="41" t="s">
        <v>9236</v>
      </c>
      <c r="V875" s="41" t="s">
        <v>9236</v>
      </c>
      <c r="W875" s="41" t="s">
        <v>9238</v>
      </c>
      <c r="X875" s="41" t="s">
        <v>9239</v>
      </c>
      <c r="Y875" s="41" t="s">
        <v>9240</v>
      </c>
      <c r="Z875" s="41">
        <v>5</v>
      </c>
      <c r="AA875" s="41">
        <v>84</v>
      </c>
      <c r="AB875" s="41">
        <v>0</v>
      </c>
      <c r="AC875" s="41">
        <v>1</v>
      </c>
      <c r="AD875" s="56">
        <f t="shared" si="156"/>
        <v>90</v>
      </c>
      <c r="AE875" s="56">
        <f t="shared" si="157"/>
        <v>22.5</v>
      </c>
      <c r="AF875" s="41">
        <v>1</v>
      </c>
      <c r="AG875" s="41">
        <v>8</v>
      </c>
      <c r="AH875" s="41">
        <v>0</v>
      </c>
      <c r="AI875" s="41">
        <v>0</v>
      </c>
      <c r="AJ875" s="57">
        <f t="shared" si="158"/>
        <v>9</v>
      </c>
      <c r="AK875" s="57">
        <f t="shared" si="159"/>
        <v>2.25</v>
      </c>
      <c r="AL875" s="41">
        <v>2</v>
      </c>
      <c r="AM875" s="41">
        <v>0</v>
      </c>
      <c r="AN875" s="41">
        <v>4</v>
      </c>
      <c r="AO875" s="41">
        <v>1</v>
      </c>
      <c r="AP875" s="58">
        <f t="shared" si="160"/>
        <v>7</v>
      </c>
      <c r="AQ875" s="58">
        <f t="shared" si="161"/>
        <v>1.75</v>
      </c>
      <c r="AR875" s="41">
        <v>0</v>
      </c>
      <c r="AS875" s="41">
        <v>1</v>
      </c>
      <c r="AT875" s="41">
        <v>1</v>
      </c>
      <c r="AU875" s="41">
        <v>0</v>
      </c>
      <c r="AV875" s="59">
        <f t="shared" si="162"/>
        <v>2</v>
      </c>
      <c r="AW875" s="59">
        <f t="shared" si="163"/>
        <v>0.5</v>
      </c>
      <c r="AX875" s="41">
        <v>23</v>
      </c>
      <c r="AY875" s="41">
        <v>4</v>
      </c>
      <c r="AZ875" s="41">
        <v>6</v>
      </c>
      <c r="BA875" s="41">
        <v>15</v>
      </c>
      <c r="BB875" s="60">
        <f t="shared" si="164"/>
        <v>48</v>
      </c>
      <c r="BC875" s="60">
        <f t="shared" si="165"/>
        <v>12</v>
      </c>
      <c r="BD875" s="41">
        <f t="shared" si="166"/>
        <v>156</v>
      </c>
      <c r="BE875" s="41">
        <f t="shared" si="167"/>
        <v>7.6093626378343363E-3</v>
      </c>
    </row>
    <row r="876" spans="1:57" x14ac:dyDescent="0.25">
      <c r="A876" s="41" t="s">
        <v>552</v>
      </c>
      <c r="B876" s="41" t="s">
        <v>757</v>
      </c>
      <c r="C876" s="41">
        <v>2</v>
      </c>
      <c r="D876" s="41">
        <v>0</v>
      </c>
      <c r="E876" s="41" t="s">
        <v>3252</v>
      </c>
      <c r="F876" s="41">
        <v>99.400999999999996</v>
      </c>
      <c r="G876" s="41">
        <v>100</v>
      </c>
      <c r="H876" s="41" t="s">
        <v>759</v>
      </c>
      <c r="I876" s="41" t="s">
        <v>3253</v>
      </c>
      <c r="J876" s="41" t="s">
        <v>3254</v>
      </c>
      <c r="K876" s="41" t="s">
        <v>762</v>
      </c>
      <c r="L876" s="41" t="s">
        <v>762</v>
      </c>
      <c r="M876" s="41" t="s">
        <v>762</v>
      </c>
      <c r="N876" s="41" t="s">
        <v>762</v>
      </c>
      <c r="O876" s="41" t="s">
        <v>762</v>
      </c>
      <c r="P876" s="41" t="s">
        <v>45</v>
      </c>
      <c r="Q876" s="41" t="s">
        <v>3255</v>
      </c>
      <c r="R876" s="41" t="s">
        <v>3256</v>
      </c>
      <c r="S876" s="41" t="s">
        <v>3257</v>
      </c>
      <c r="T876" s="41" t="s">
        <v>3258</v>
      </c>
      <c r="U876" s="41" t="s">
        <v>3259</v>
      </c>
      <c r="V876" s="41" t="s">
        <v>3253</v>
      </c>
      <c r="W876" s="41" t="s">
        <v>3260</v>
      </c>
      <c r="X876" s="41" t="s">
        <v>3261</v>
      </c>
      <c r="Y876" s="41" t="s">
        <v>3262</v>
      </c>
      <c r="Z876" s="41">
        <v>3</v>
      </c>
      <c r="AA876" s="41">
        <v>252</v>
      </c>
      <c r="AB876" s="41">
        <v>0</v>
      </c>
      <c r="AC876" s="41">
        <v>36</v>
      </c>
      <c r="AD876" s="56">
        <f t="shared" si="156"/>
        <v>291</v>
      </c>
      <c r="AE876" s="56">
        <f t="shared" si="157"/>
        <v>72.75</v>
      </c>
      <c r="AF876" s="41">
        <v>0</v>
      </c>
      <c r="AG876" s="41">
        <v>0</v>
      </c>
      <c r="AH876" s="41">
        <v>0</v>
      </c>
      <c r="AI876" s="41">
        <v>0</v>
      </c>
      <c r="AJ876" s="57">
        <f t="shared" si="158"/>
        <v>0</v>
      </c>
      <c r="AK876" s="57">
        <f t="shared" si="159"/>
        <v>0</v>
      </c>
      <c r="AL876" s="41">
        <v>0</v>
      </c>
      <c r="AM876" s="41">
        <v>0</v>
      </c>
      <c r="AN876" s="41">
        <v>0</v>
      </c>
      <c r="AO876" s="41">
        <v>0</v>
      </c>
      <c r="AP876" s="58">
        <f t="shared" si="160"/>
        <v>0</v>
      </c>
      <c r="AQ876" s="58">
        <f t="shared" si="161"/>
        <v>0</v>
      </c>
      <c r="AR876" s="41">
        <v>0</v>
      </c>
      <c r="AS876" s="41">
        <v>0</v>
      </c>
      <c r="AT876" s="41">
        <v>0</v>
      </c>
      <c r="AU876" s="41">
        <v>0</v>
      </c>
      <c r="AV876" s="59">
        <f t="shared" si="162"/>
        <v>0</v>
      </c>
      <c r="AW876" s="59">
        <f t="shared" si="163"/>
        <v>0</v>
      </c>
      <c r="AX876" s="41">
        <v>0</v>
      </c>
      <c r="AY876" s="41">
        <v>0</v>
      </c>
      <c r="AZ876" s="41">
        <v>0</v>
      </c>
      <c r="BA876" s="41">
        <v>0</v>
      </c>
      <c r="BB876" s="60">
        <f t="shared" si="164"/>
        <v>0</v>
      </c>
      <c r="BC876" s="60">
        <f t="shared" si="165"/>
        <v>0</v>
      </c>
      <c r="BD876" s="41">
        <f t="shared" si="166"/>
        <v>291</v>
      </c>
      <c r="BE876" s="41">
        <f t="shared" si="167"/>
        <v>1.4194387997498666E-2</v>
      </c>
    </row>
    <row r="877" spans="1:57" x14ac:dyDescent="0.25">
      <c r="A877" s="41" t="s">
        <v>9542</v>
      </c>
      <c r="B877" s="41" t="s">
        <v>5426</v>
      </c>
      <c r="C877" s="41">
        <v>1</v>
      </c>
      <c r="D877" s="41">
        <v>0</v>
      </c>
      <c r="E877" s="41" t="s">
        <v>9543</v>
      </c>
      <c r="F877" s="41">
        <v>99.697999999999993</v>
      </c>
      <c r="G877" s="41">
        <v>100</v>
      </c>
      <c r="H877" s="41" t="s">
        <v>759</v>
      </c>
      <c r="I877" s="41" t="s">
        <v>9544</v>
      </c>
      <c r="J877" s="41" t="s">
        <v>9545</v>
      </c>
      <c r="K877" s="41" t="s">
        <v>762</v>
      </c>
      <c r="L877" s="41" t="s">
        <v>762</v>
      </c>
      <c r="M877" s="41" t="s">
        <v>762</v>
      </c>
      <c r="N877" s="41" t="s">
        <v>762</v>
      </c>
      <c r="O877" s="41" t="s">
        <v>762</v>
      </c>
      <c r="P877" s="41" t="s">
        <v>45</v>
      </c>
      <c r="Q877" s="41" t="s">
        <v>46</v>
      </c>
      <c r="R877" s="41" t="s">
        <v>385</v>
      </c>
      <c r="S877" s="41" t="s">
        <v>386</v>
      </c>
      <c r="T877" s="41" t="s">
        <v>6641</v>
      </c>
      <c r="U877" s="41" t="s">
        <v>9544</v>
      </c>
      <c r="V877" s="41" t="s">
        <v>9544</v>
      </c>
      <c r="W877" s="41" t="s">
        <v>9543</v>
      </c>
      <c r="X877" s="41" t="s">
        <v>9546</v>
      </c>
      <c r="Y877" s="41" t="s">
        <v>9547</v>
      </c>
      <c r="Z877" s="41">
        <v>3</v>
      </c>
      <c r="AA877" s="41">
        <v>0</v>
      </c>
      <c r="AB877" s="41">
        <v>0</v>
      </c>
      <c r="AC877" s="41">
        <v>0</v>
      </c>
      <c r="AD877" s="56">
        <f t="shared" si="156"/>
        <v>3</v>
      </c>
      <c r="AE877" s="56">
        <f t="shared" si="157"/>
        <v>0.75</v>
      </c>
      <c r="AF877" s="41">
        <v>2</v>
      </c>
      <c r="AG877" s="41">
        <v>45</v>
      </c>
      <c r="AH877" s="41">
        <v>38</v>
      </c>
      <c r="AI877" s="41">
        <v>21</v>
      </c>
      <c r="AJ877" s="57">
        <f t="shared" si="158"/>
        <v>106</v>
      </c>
      <c r="AK877" s="57">
        <f t="shared" si="159"/>
        <v>26.5</v>
      </c>
      <c r="AL877" s="41">
        <v>6</v>
      </c>
      <c r="AM877" s="41">
        <v>4</v>
      </c>
      <c r="AN877" s="41">
        <v>2</v>
      </c>
      <c r="AO877" s="41">
        <v>0</v>
      </c>
      <c r="AP877" s="58">
        <f t="shared" si="160"/>
        <v>12</v>
      </c>
      <c r="AQ877" s="58">
        <f t="shared" si="161"/>
        <v>3</v>
      </c>
      <c r="AR877" s="41">
        <v>0</v>
      </c>
      <c r="AS877" s="41">
        <v>0</v>
      </c>
      <c r="AT877" s="41">
        <v>0</v>
      </c>
      <c r="AU877" s="41">
        <v>2</v>
      </c>
      <c r="AV877" s="59">
        <f t="shared" si="162"/>
        <v>2</v>
      </c>
      <c r="AW877" s="59">
        <f t="shared" si="163"/>
        <v>0.5</v>
      </c>
      <c r="AX877" s="41">
        <v>0</v>
      </c>
      <c r="AY877" s="41">
        <v>0</v>
      </c>
      <c r="AZ877" s="41">
        <v>0</v>
      </c>
      <c r="BA877" s="41">
        <v>0</v>
      </c>
      <c r="BB877" s="60">
        <f t="shared" si="164"/>
        <v>0</v>
      </c>
      <c r="BC877" s="60">
        <f t="shared" si="165"/>
        <v>0</v>
      </c>
      <c r="BD877" s="41">
        <f t="shared" si="166"/>
        <v>123</v>
      </c>
      <c r="BE877" s="41">
        <f t="shared" si="167"/>
        <v>5.9996897721386116E-3</v>
      </c>
    </row>
    <row r="878" spans="1:57" x14ac:dyDescent="0.25">
      <c r="A878" s="41" t="s">
        <v>5545</v>
      </c>
      <c r="B878" s="41" t="s">
        <v>5426</v>
      </c>
      <c r="C878" s="41">
        <v>2</v>
      </c>
      <c r="D878" s="41">
        <v>0</v>
      </c>
      <c r="E878" s="41" t="s">
        <v>5546</v>
      </c>
      <c r="F878" s="41">
        <v>100</v>
      </c>
      <c r="G878" s="41">
        <v>100</v>
      </c>
      <c r="H878" s="41" t="s">
        <v>759</v>
      </c>
      <c r="I878" s="41" t="s">
        <v>1236</v>
      </c>
      <c r="J878" s="41" t="s">
        <v>5547</v>
      </c>
      <c r="K878" s="41" t="s">
        <v>762</v>
      </c>
      <c r="L878" s="41" t="s">
        <v>762</v>
      </c>
      <c r="M878" s="41" t="s">
        <v>762</v>
      </c>
      <c r="N878" s="41" t="s">
        <v>762</v>
      </c>
      <c r="O878" s="41" t="s">
        <v>762</v>
      </c>
      <c r="P878" s="41" t="s">
        <v>45</v>
      </c>
      <c r="Q878" s="41" t="s">
        <v>207</v>
      </c>
      <c r="R878" s="41" t="s">
        <v>1233</v>
      </c>
      <c r="S878" s="41" t="s">
        <v>1234</v>
      </c>
      <c r="T878" s="41" t="s">
        <v>1235</v>
      </c>
      <c r="U878" s="41" t="s">
        <v>1236</v>
      </c>
      <c r="V878" s="41" t="s">
        <v>1236</v>
      </c>
      <c r="W878" s="41" t="s">
        <v>5548</v>
      </c>
      <c r="X878" s="41" t="s">
        <v>5549</v>
      </c>
      <c r="Y878" s="41" t="s">
        <v>5549</v>
      </c>
      <c r="Z878" s="41">
        <v>13</v>
      </c>
      <c r="AA878" s="41">
        <v>0</v>
      </c>
      <c r="AB878" s="41">
        <v>3</v>
      </c>
      <c r="AC878" s="41">
        <v>72</v>
      </c>
      <c r="AD878" s="56">
        <f t="shared" si="156"/>
        <v>88</v>
      </c>
      <c r="AE878" s="56">
        <f t="shared" si="157"/>
        <v>22</v>
      </c>
      <c r="AF878" s="41">
        <v>0</v>
      </c>
      <c r="AG878" s="41">
        <v>0</v>
      </c>
      <c r="AH878" s="41">
        <v>0</v>
      </c>
      <c r="AI878" s="41">
        <v>0</v>
      </c>
      <c r="AJ878" s="57">
        <f t="shared" si="158"/>
        <v>0</v>
      </c>
      <c r="AK878" s="57">
        <f t="shared" si="159"/>
        <v>0</v>
      </c>
      <c r="AL878" s="41">
        <v>1</v>
      </c>
      <c r="AM878" s="41">
        <v>0</v>
      </c>
      <c r="AN878" s="41">
        <v>0</v>
      </c>
      <c r="AO878" s="41">
        <v>0</v>
      </c>
      <c r="AP878" s="58">
        <f t="shared" si="160"/>
        <v>1</v>
      </c>
      <c r="AQ878" s="58">
        <f t="shared" si="161"/>
        <v>0.25</v>
      </c>
      <c r="AR878" s="41">
        <v>0</v>
      </c>
      <c r="AS878" s="41">
        <v>0</v>
      </c>
      <c r="AT878" s="41">
        <v>0</v>
      </c>
      <c r="AU878" s="41">
        <v>0</v>
      </c>
      <c r="AV878" s="59">
        <f t="shared" si="162"/>
        <v>0</v>
      </c>
      <c r="AW878" s="59">
        <f t="shared" si="163"/>
        <v>0</v>
      </c>
      <c r="AX878" s="41">
        <v>0</v>
      </c>
      <c r="AY878" s="41">
        <v>0</v>
      </c>
      <c r="AZ878" s="41">
        <v>0</v>
      </c>
      <c r="BA878" s="41">
        <v>1</v>
      </c>
      <c r="BB878" s="60">
        <f t="shared" si="164"/>
        <v>1</v>
      </c>
      <c r="BC878" s="60">
        <f t="shared" si="165"/>
        <v>0.25</v>
      </c>
      <c r="BD878" s="41">
        <f t="shared" si="166"/>
        <v>90</v>
      </c>
      <c r="BE878" s="41">
        <f t="shared" si="167"/>
        <v>4.3900169064428861E-3</v>
      </c>
    </row>
    <row r="879" spans="1:57" x14ac:dyDescent="0.25">
      <c r="A879" s="41" t="s">
        <v>6005</v>
      </c>
      <c r="B879" s="41" t="s">
        <v>5426</v>
      </c>
      <c r="C879" s="41">
        <v>1</v>
      </c>
      <c r="D879" s="41">
        <v>0</v>
      </c>
      <c r="E879" s="41" t="s">
        <v>6006</v>
      </c>
      <c r="F879" s="41">
        <v>99.698999999999998</v>
      </c>
      <c r="G879" s="41">
        <v>100</v>
      </c>
      <c r="H879" s="41" t="s">
        <v>759</v>
      </c>
      <c r="I879" s="41" t="s">
        <v>1236</v>
      </c>
      <c r="J879" s="41" t="s">
        <v>6007</v>
      </c>
      <c r="K879" s="41" t="s">
        <v>762</v>
      </c>
      <c r="L879" s="41" t="s">
        <v>762</v>
      </c>
      <c r="M879" s="41" t="s">
        <v>762</v>
      </c>
      <c r="N879" s="41" t="s">
        <v>762</v>
      </c>
      <c r="O879" s="41" t="s">
        <v>762</v>
      </c>
      <c r="P879" s="41" t="s">
        <v>45</v>
      </c>
      <c r="Q879" s="41" t="s">
        <v>207</v>
      </c>
      <c r="R879" s="41" t="s">
        <v>1233</v>
      </c>
      <c r="S879" s="41" t="s">
        <v>1234</v>
      </c>
      <c r="T879" s="41" t="s">
        <v>1235</v>
      </c>
      <c r="U879" s="41" t="s">
        <v>1236</v>
      </c>
      <c r="V879" s="41" t="s">
        <v>1236</v>
      </c>
      <c r="W879" s="41" t="s">
        <v>6008</v>
      </c>
      <c r="X879" s="41" t="s">
        <v>6009</v>
      </c>
      <c r="Y879" s="41" t="s">
        <v>6010</v>
      </c>
      <c r="Z879" s="41">
        <v>45</v>
      </c>
      <c r="AA879" s="41">
        <v>5</v>
      </c>
      <c r="AB879" s="41">
        <v>2</v>
      </c>
      <c r="AC879" s="41">
        <v>3</v>
      </c>
      <c r="AD879" s="56">
        <f t="shared" si="156"/>
        <v>55</v>
      </c>
      <c r="AE879" s="56">
        <f t="shared" si="157"/>
        <v>13.75</v>
      </c>
      <c r="AF879" s="41">
        <v>16</v>
      </c>
      <c r="AG879" s="41">
        <v>89</v>
      </c>
      <c r="AH879" s="41">
        <v>12</v>
      </c>
      <c r="AI879" s="41">
        <v>10</v>
      </c>
      <c r="AJ879" s="57">
        <f t="shared" si="158"/>
        <v>127</v>
      </c>
      <c r="AK879" s="57">
        <f t="shared" si="159"/>
        <v>31.75</v>
      </c>
      <c r="AL879" s="41">
        <v>1</v>
      </c>
      <c r="AM879" s="41">
        <v>0</v>
      </c>
      <c r="AN879" s="41">
        <v>0</v>
      </c>
      <c r="AO879" s="41">
        <v>0</v>
      </c>
      <c r="AP879" s="58">
        <f t="shared" si="160"/>
        <v>1</v>
      </c>
      <c r="AQ879" s="58">
        <f t="shared" si="161"/>
        <v>0.25</v>
      </c>
      <c r="AR879" s="41">
        <v>0</v>
      </c>
      <c r="AS879" s="41">
        <v>0</v>
      </c>
      <c r="AT879" s="41">
        <v>0</v>
      </c>
      <c r="AU879" s="41">
        <v>0</v>
      </c>
      <c r="AV879" s="59">
        <f t="shared" si="162"/>
        <v>0</v>
      </c>
      <c r="AW879" s="59">
        <f t="shared" si="163"/>
        <v>0</v>
      </c>
      <c r="AX879" s="41">
        <v>0</v>
      </c>
      <c r="AY879" s="41">
        <v>0</v>
      </c>
      <c r="AZ879" s="41">
        <v>0</v>
      </c>
      <c r="BA879" s="41">
        <v>0</v>
      </c>
      <c r="BB879" s="60">
        <f t="shared" si="164"/>
        <v>0</v>
      </c>
      <c r="BC879" s="60">
        <f t="shared" si="165"/>
        <v>0</v>
      </c>
      <c r="BD879" s="41">
        <f t="shared" si="166"/>
        <v>183</v>
      </c>
      <c r="BE879" s="41">
        <f t="shared" si="167"/>
        <v>8.9263677097672026E-3</v>
      </c>
    </row>
    <row r="880" spans="1:57" x14ac:dyDescent="0.25">
      <c r="A880" s="41" t="s">
        <v>614</v>
      </c>
      <c r="B880" s="41" t="s">
        <v>757</v>
      </c>
      <c r="C880" s="41">
        <v>3</v>
      </c>
      <c r="D880" s="41">
        <v>0</v>
      </c>
      <c r="E880" s="41" t="s">
        <v>1228</v>
      </c>
      <c r="F880" s="41">
        <v>99.096000000000004</v>
      </c>
      <c r="G880" s="41">
        <v>100</v>
      </c>
      <c r="H880" s="41" t="s">
        <v>759</v>
      </c>
      <c r="I880" s="41" t="s">
        <v>1229</v>
      </c>
      <c r="J880" s="41" t="s">
        <v>1230</v>
      </c>
      <c r="K880" s="41" t="s">
        <v>1229</v>
      </c>
      <c r="L880" s="41">
        <v>0</v>
      </c>
      <c r="M880" s="41" t="s">
        <v>1229</v>
      </c>
      <c r="N880" s="41" t="s">
        <v>1231</v>
      </c>
      <c r="O880" s="41" t="s">
        <v>1232</v>
      </c>
      <c r="P880" s="41" t="s">
        <v>45</v>
      </c>
      <c r="Q880" s="41" t="s">
        <v>207</v>
      </c>
      <c r="R880" s="41" t="s">
        <v>1233</v>
      </c>
      <c r="S880" s="41" t="s">
        <v>1234</v>
      </c>
      <c r="T880" s="41" t="s">
        <v>1235</v>
      </c>
      <c r="U880" s="41" t="s">
        <v>1236</v>
      </c>
      <c r="V880" s="41" t="s">
        <v>1229</v>
      </c>
      <c r="W880" s="41" t="s">
        <v>1237</v>
      </c>
      <c r="X880" s="41" t="s">
        <v>1238</v>
      </c>
      <c r="Y880" s="41" t="s">
        <v>1239</v>
      </c>
      <c r="Z880" s="41">
        <v>90</v>
      </c>
      <c r="AA880" s="41">
        <v>49</v>
      </c>
      <c r="AB880" s="41">
        <v>1</v>
      </c>
      <c r="AC880" s="41">
        <v>56</v>
      </c>
      <c r="AD880" s="56">
        <f t="shared" si="156"/>
        <v>196</v>
      </c>
      <c r="AE880" s="56">
        <f t="shared" si="157"/>
        <v>49</v>
      </c>
      <c r="AF880" s="41">
        <v>3</v>
      </c>
      <c r="AG880" s="41">
        <v>72</v>
      </c>
      <c r="AH880" s="41">
        <v>3</v>
      </c>
      <c r="AI880" s="41">
        <v>2</v>
      </c>
      <c r="AJ880" s="57">
        <f t="shared" si="158"/>
        <v>80</v>
      </c>
      <c r="AK880" s="57">
        <f t="shared" si="159"/>
        <v>20</v>
      </c>
      <c r="AL880" s="41">
        <v>0</v>
      </c>
      <c r="AM880" s="41">
        <v>2</v>
      </c>
      <c r="AN880" s="41">
        <v>0</v>
      </c>
      <c r="AO880" s="41">
        <v>0</v>
      </c>
      <c r="AP880" s="58">
        <f t="shared" si="160"/>
        <v>2</v>
      </c>
      <c r="AQ880" s="58">
        <f t="shared" si="161"/>
        <v>0.5</v>
      </c>
      <c r="AR880" s="41">
        <v>0</v>
      </c>
      <c r="AS880" s="41">
        <v>0</v>
      </c>
      <c r="AT880" s="41">
        <v>0</v>
      </c>
      <c r="AU880" s="41">
        <v>0</v>
      </c>
      <c r="AV880" s="59">
        <f t="shared" si="162"/>
        <v>0</v>
      </c>
      <c r="AW880" s="59">
        <f t="shared" si="163"/>
        <v>0</v>
      </c>
      <c r="AX880" s="41">
        <v>0</v>
      </c>
      <c r="AY880" s="41">
        <v>0</v>
      </c>
      <c r="AZ880" s="41">
        <v>0</v>
      </c>
      <c r="BA880" s="41">
        <v>0</v>
      </c>
      <c r="BB880" s="60">
        <f t="shared" si="164"/>
        <v>0</v>
      </c>
      <c r="BC880" s="60">
        <f t="shared" si="165"/>
        <v>0</v>
      </c>
      <c r="BD880" s="41">
        <f t="shared" si="166"/>
        <v>278</v>
      </c>
      <c r="BE880" s="41">
        <f t="shared" si="167"/>
        <v>1.3560274444345804E-2</v>
      </c>
    </row>
    <row r="881" spans="1:57" x14ac:dyDescent="0.25">
      <c r="A881" s="41" t="s">
        <v>9896</v>
      </c>
      <c r="B881" s="41" t="s">
        <v>9568</v>
      </c>
      <c r="C881" s="41">
        <v>1</v>
      </c>
      <c r="D881" s="41">
        <v>0</v>
      </c>
      <c r="E881" s="41" t="s">
        <v>9897</v>
      </c>
      <c r="F881" s="41">
        <v>100</v>
      </c>
      <c r="G881" s="41">
        <v>100</v>
      </c>
      <c r="H881" s="41" t="s">
        <v>759</v>
      </c>
      <c r="I881" s="41" t="s">
        <v>1235</v>
      </c>
      <c r="J881" s="41" t="s">
        <v>9898</v>
      </c>
      <c r="K881" s="41" t="s">
        <v>762</v>
      </c>
      <c r="L881" s="41" t="s">
        <v>762</v>
      </c>
      <c r="M881" s="41" t="s">
        <v>762</v>
      </c>
      <c r="N881" s="41" t="s">
        <v>762</v>
      </c>
      <c r="O881" s="41" t="s">
        <v>762</v>
      </c>
      <c r="P881" s="41" t="s">
        <v>45</v>
      </c>
      <c r="Q881" s="41" t="s">
        <v>207</v>
      </c>
      <c r="R881" s="41" t="s">
        <v>1233</v>
      </c>
      <c r="S881" s="41" t="s">
        <v>1234</v>
      </c>
      <c r="T881" s="41" t="s">
        <v>1235</v>
      </c>
      <c r="U881" s="41" t="s">
        <v>1235</v>
      </c>
      <c r="V881" s="41" t="s">
        <v>1235</v>
      </c>
      <c r="W881" s="41" t="s">
        <v>9899</v>
      </c>
      <c r="X881" s="41" t="s">
        <v>9900</v>
      </c>
      <c r="Y881" s="41" t="s">
        <v>9901</v>
      </c>
      <c r="Z881" s="41">
        <v>0</v>
      </c>
      <c r="AA881" s="41">
        <v>0</v>
      </c>
      <c r="AB881" s="41">
        <v>0</v>
      </c>
      <c r="AC881" s="41">
        <v>0</v>
      </c>
      <c r="AD881" s="56">
        <f t="shared" si="156"/>
        <v>0</v>
      </c>
      <c r="AE881" s="56">
        <f t="shared" si="157"/>
        <v>0</v>
      </c>
      <c r="AF881" s="41">
        <v>2</v>
      </c>
      <c r="AG881" s="41">
        <v>0</v>
      </c>
      <c r="AH881" s="41">
        <v>2</v>
      </c>
      <c r="AI881" s="41">
        <v>3</v>
      </c>
      <c r="AJ881" s="57">
        <f t="shared" si="158"/>
        <v>7</v>
      </c>
      <c r="AK881" s="57">
        <f t="shared" si="159"/>
        <v>1.75</v>
      </c>
      <c r="AL881" s="41">
        <v>5</v>
      </c>
      <c r="AM881" s="41">
        <v>4</v>
      </c>
      <c r="AN881" s="41">
        <v>10</v>
      </c>
      <c r="AO881" s="41">
        <v>8</v>
      </c>
      <c r="AP881" s="58">
        <f t="shared" si="160"/>
        <v>27</v>
      </c>
      <c r="AQ881" s="58">
        <f t="shared" si="161"/>
        <v>6.75</v>
      </c>
      <c r="AR881" s="41">
        <v>20</v>
      </c>
      <c r="AS881" s="41">
        <v>18</v>
      </c>
      <c r="AT881" s="41">
        <v>31</v>
      </c>
      <c r="AU881" s="41">
        <v>12</v>
      </c>
      <c r="AV881" s="59">
        <f t="shared" si="162"/>
        <v>81</v>
      </c>
      <c r="AW881" s="59">
        <f t="shared" si="163"/>
        <v>20.25</v>
      </c>
      <c r="AX881" s="41">
        <v>5</v>
      </c>
      <c r="AY881" s="41">
        <v>4</v>
      </c>
      <c r="AZ881" s="41">
        <v>5</v>
      </c>
      <c r="BA881" s="41">
        <v>1</v>
      </c>
      <c r="BB881" s="60">
        <f t="shared" si="164"/>
        <v>15</v>
      </c>
      <c r="BC881" s="60">
        <f t="shared" si="165"/>
        <v>3.75</v>
      </c>
      <c r="BD881" s="41">
        <f t="shared" si="166"/>
        <v>130</v>
      </c>
      <c r="BE881" s="41">
        <f t="shared" si="167"/>
        <v>6.341135531528614E-3</v>
      </c>
    </row>
    <row r="882" spans="1:57" x14ac:dyDescent="0.25">
      <c r="A882" s="41" t="s">
        <v>9902</v>
      </c>
      <c r="B882" s="41" t="s">
        <v>9568</v>
      </c>
      <c r="C882" s="41">
        <v>1</v>
      </c>
      <c r="D882" s="41">
        <v>0</v>
      </c>
      <c r="E882" s="41" t="s">
        <v>9903</v>
      </c>
      <c r="F882" s="41">
        <v>100</v>
      </c>
      <c r="G882" s="41">
        <v>100</v>
      </c>
      <c r="H882" s="41" t="s">
        <v>759</v>
      </c>
      <c r="I882" s="41" t="s">
        <v>1235</v>
      </c>
      <c r="J882" s="41" t="s">
        <v>9904</v>
      </c>
      <c r="K882" s="41" t="s">
        <v>762</v>
      </c>
      <c r="L882" s="41" t="s">
        <v>762</v>
      </c>
      <c r="M882" s="41" t="s">
        <v>762</v>
      </c>
      <c r="N882" s="41" t="s">
        <v>762</v>
      </c>
      <c r="O882" s="41" t="s">
        <v>762</v>
      </c>
      <c r="P882" s="41" t="s">
        <v>45</v>
      </c>
      <c r="Q882" s="41" t="s">
        <v>207</v>
      </c>
      <c r="R882" s="41" t="s">
        <v>1233</v>
      </c>
      <c r="S882" s="41" t="s">
        <v>1234</v>
      </c>
      <c r="T882" s="41" t="s">
        <v>1235</v>
      </c>
      <c r="U882" s="41" t="s">
        <v>1235</v>
      </c>
      <c r="V882" s="41" t="s">
        <v>1235</v>
      </c>
      <c r="W882" s="41" t="s">
        <v>9903</v>
      </c>
      <c r="X882" s="41" t="s">
        <v>9905</v>
      </c>
      <c r="Y882" s="41" t="s">
        <v>9905</v>
      </c>
      <c r="Z882" s="41">
        <v>4</v>
      </c>
      <c r="AA882" s="41">
        <v>0</v>
      </c>
      <c r="AB882" s="41">
        <v>0</v>
      </c>
      <c r="AC882" s="41">
        <v>0</v>
      </c>
      <c r="AD882" s="56">
        <f t="shared" si="156"/>
        <v>4</v>
      </c>
      <c r="AE882" s="56">
        <f t="shared" si="157"/>
        <v>1</v>
      </c>
      <c r="AF882" s="41">
        <v>5</v>
      </c>
      <c r="AG882" s="41">
        <v>56</v>
      </c>
      <c r="AH882" s="41">
        <v>30</v>
      </c>
      <c r="AI882" s="41">
        <v>43</v>
      </c>
      <c r="AJ882" s="57">
        <f t="shared" si="158"/>
        <v>134</v>
      </c>
      <c r="AK882" s="57">
        <f t="shared" si="159"/>
        <v>33.5</v>
      </c>
      <c r="AL882" s="41">
        <v>4</v>
      </c>
      <c r="AM882" s="41">
        <v>10</v>
      </c>
      <c r="AN882" s="41">
        <v>3</v>
      </c>
      <c r="AO882" s="41">
        <v>0</v>
      </c>
      <c r="AP882" s="58">
        <f t="shared" si="160"/>
        <v>17</v>
      </c>
      <c r="AQ882" s="58">
        <f t="shared" si="161"/>
        <v>4.25</v>
      </c>
      <c r="AR882" s="41">
        <v>2</v>
      </c>
      <c r="AS882" s="41">
        <v>0</v>
      </c>
      <c r="AT882" s="41">
        <v>0</v>
      </c>
      <c r="AU882" s="41">
        <v>1</v>
      </c>
      <c r="AV882" s="59">
        <f t="shared" si="162"/>
        <v>3</v>
      </c>
      <c r="AW882" s="59">
        <f t="shared" si="163"/>
        <v>0.75</v>
      </c>
      <c r="AX882" s="41">
        <v>1</v>
      </c>
      <c r="AY882" s="41">
        <v>0</v>
      </c>
      <c r="AZ882" s="41">
        <v>0</v>
      </c>
      <c r="BA882" s="41">
        <v>1</v>
      </c>
      <c r="BB882" s="60">
        <f t="shared" si="164"/>
        <v>2</v>
      </c>
      <c r="BC882" s="60">
        <f t="shared" si="165"/>
        <v>0.5</v>
      </c>
      <c r="BD882" s="41">
        <f t="shared" si="166"/>
        <v>160</v>
      </c>
      <c r="BE882" s="41">
        <f t="shared" si="167"/>
        <v>7.8044745003429091E-3</v>
      </c>
    </row>
    <row r="883" spans="1:57" x14ac:dyDescent="0.25">
      <c r="A883" s="41" t="s">
        <v>10286</v>
      </c>
      <c r="B883" s="41" t="s">
        <v>9568</v>
      </c>
      <c r="C883" s="41">
        <v>1</v>
      </c>
      <c r="D883" s="41">
        <v>0</v>
      </c>
      <c r="E883" s="41" t="s">
        <v>10287</v>
      </c>
      <c r="F883" s="41">
        <v>99.087999999999994</v>
      </c>
      <c r="G883" s="41">
        <v>100</v>
      </c>
      <c r="H883" s="41" t="s">
        <v>759</v>
      </c>
      <c r="I883" s="41" t="s">
        <v>1235</v>
      </c>
      <c r="J883" s="41" t="s">
        <v>10288</v>
      </c>
      <c r="K883" s="41" t="s">
        <v>762</v>
      </c>
      <c r="L883" s="41" t="s">
        <v>762</v>
      </c>
      <c r="M883" s="41" t="s">
        <v>762</v>
      </c>
      <c r="N883" s="41" t="s">
        <v>762</v>
      </c>
      <c r="O883" s="41" t="s">
        <v>762</v>
      </c>
      <c r="P883" s="41" t="s">
        <v>45</v>
      </c>
      <c r="Q883" s="41" t="s">
        <v>207</v>
      </c>
      <c r="R883" s="41" t="s">
        <v>1233</v>
      </c>
      <c r="S883" s="41" t="s">
        <v>1234</v>
      </c>
      <c r="T883" s="41" t="s">
        <v>1235</v>
      </c>
      <c r="U883" s="41" t="s">
        <v>1235</v>
      </c>
      <c r="V883" s="41" t="s">
        <v>1235</v>
      </c>
      <c r="W883" s="41" t="s">
        <v>10287</v>
      </c>
      <c r="X883" s="41" t="s">
        <v>10289</v>
      </c>
      <c r="Y883" s="41" t="s">
        <v>10290</v>
      </c>
      <c r="Z883" s="41">
        <v>30</v>
      </c>
      <c r="AA883" s="41">
        <v>36</v>
      </c>
      <c r="AB883" s="41">
        <v>5</v>
      </c>
      <c r="AC883" s="41">
        <v>44</v>
      </c>
      <c r="AD883" s="56">
        <f t="shared" si="156"/>
        <v>115</v>
      </c>
      <c r="AE883" s="56">
        <f t="shared" si="157"/>
        <v>28.75</v>
      </c>
      <c r="AF883" s="41">
        <v>55</v>
      </c>
      <c r="AG883" s="41">
        <v>163</v>
      </c>
      <c r="AH883" s="41">
        <v>10</v>
      </c>
      <c r="AI883" s="41">
        <v>2</v>
      </c>
      <c r="AJ883" s="57">
        <f t="shared" si="158"/>
        <v>230</v>
      </c>
      <c r="AK883" s="57">
        <f t="shared" si="159"/>
        <v>57.5</v>
      </c>
      <c r="AL883" s="41">
        <v>1</v>
      </c>
      <c r="AM883" s="41">
        <v>2</v>
      </c>
      <c r="AN883" s="41">
        <v>4</v>
      </c>
      <c r="AO883" s="41">
        <v>1</v>
      </c>
      <c r="AP883" s="58">
        <f t="shared" si="160"/>
        <v>8</v>
      </c>
      <c r="AQ883" s="58">
        <f t="shared" si="161"/>
        <v>2</v>
      </c>
      <c r="AR883" s="41">
        <v>0</v>
      </c>
      <c r="AS883" s="41">
        <v>0</v>
      </c>
      <c r="AT883" s="41">
        <v>0</v>
      </c>
      <c r="AU883" s="41">
        <v>1</v>
      </c>
      <c r="AV883" s="59">
        <f t="shared" si="162"/>
        <v>1</v>
      </c>
      <c r="AW883" s="59">
        <f t="shared" si="163"/>
        <v>0.25</v>
      </c>
      <c r="AX883" s="41">
        <v>0</v>
      </c>
      <c r="AY883" s="41">
        <v>0</v>
      </c>
      <c r="AZ883" s="41">
        <v>0</v>
      </c>
      <c r="BA883" s="41">
        <v>0</v>
      </c>
      <c r="BB883" s="60">
        <f t="shared" si="164"/>
        <v>0</v>
      </c>
      <c r="BC883" s="60">
        <f t="shared" si="165"/>
        <v>0</v>
      </c>
      <c r="BD883" s="41">
        <f t="shared" si="166"/>
        <v>354</v>
      </c>
      <c r="BE883" s="41">
        <f t="shared" si="167"/>
        <v>1.7267399832008687E-2</v>
      </c>
    </row>
    <row r="884" spans="1:57" x14ac:dyDescent="0.25">
      <c r="A884" s="41" t="s">
        <v>9672</v>
      </c>
      <c r="B884" s="41" t="s">
        <v>9568</v>
      </c>
      <c r="C884" s="41">
        <v>2</v>
      </c>
      <c r="D884" s="41">
        <v>0</v>
      </c>
      <c r="E884" s="41" t="s">
        <v>9673</v>
      </c>
      <c r="F884" s="41">
        <v>100</v>
      </c>
      <c r="G884" s="41">
        <v>100</v>
      </c>
      <c r="H884" s="41" t="s">
        <v>759</v>
      </c>
      <c r="I884" s="41" t="s">
        <v>1235</v>
      </c>
      <c r="J884" s="41" t="s">
        <v>9674</v>
      </c>
      <c r="K884" s="41" t="s">
        <v>762</v>
      </c>
      <c r="L884" s="41" t="s">
        <v>762</v>
      </c>
      <c r="M884" s="41" t="s">
        <v>762</v>
      </c>
      <c r="N884" s="41" t="s">
        <v>762</v>
      </c>
      <c r="O884" s="41" t="s">
        <v>762</v>
      </c>
      <c r="P884" s="41" t="s">
        <v>45</v>
      </c>
      <c r="Q884" s="41" t="s">
        <v>207</v>
      </c>
      <c r="R884" s="41" t="s">
        <v>1233</v>
      </c>
      <c r="S884" s="41" t="s">
        <v>1234</v>
      </c>
      <c r="T884" s="41" t="s">
        <v>1235</v>
      </c>
      <c r="U884" s="41" t="s">
        <v>1235</v>
      </c>
      <c r="V884" s="41" t="s">
        <v>1235</v>
      </c>
      <c r="W884" s="41" t="s">
        <v>9675</v>
      </c>
      <c r="X884" s="41" t="s">
        <v>9676</v>
      </c>
      <c r="Y884" s="41" t="s">
        <v>9677</v>
      </c>
      <c r="Z884" s="41">
        <v>1</v>
      </c>
      <c r="AA884" s="41">
        <v>4</v>
      </c>
      <c r="AB884" s="41">
        <v>0</v>
      </c>
      <c r="AC884" s="41">
        <v>0</v>
      </c>
      <c r="AD884" s="56">
        <f t="shared" si="156"/>
        <v>5</v>
      </c>
      <c r="AE884" s="56">
        <f t="shared" si="157"/>
        <v>1.25</v>
      </c>
      <c r="AF884" s="41">
        <v>18</v>
      </c>
      <c r="AG884" s="41">
        <v>46</v>
      </c>
      <c r="AH884" s="41">
        <v>61</v>
      </c>
      <c r="AI884" s="41">
        <v>16</v>
      </c>
      <c r="AJ884" s="57">
        <f t="shared" si="158"/>
        <v>141</v>
      </c>
      <c r="AK884" s="57">
        <f t="shared" si="159"/>
        <v>35.25</v>
      </c>
      <c r="AL884" s="41">
        <v>0</v>
      </c>
      <c r="AM884" s="41">
        <v>3</v>
      </c>
      <c r="AN884" s="41">
        <v>0</v>
      </c>
      <c r="AO884" s="41">
        <v>1</v>
      </c>
      <c r="AP884" s="58">
        <f t="shared" si="160"/>
        <v>4</v>
      </c>
      <c r="AQ884" s="58">
        <f t="shared" si="161"/>
        <v>1</v>
      </c>
      <c r="AR884" s="41">
        <v>0</v>
      </c>
      <c r="AS884" s="41">
        <v>0</v>
      </c>
      <c r="AT884" s="41">
        <v>0</v>
      </c>
      <c r="AU884" s="41">
        <v>0</v>
      </c>
      <c r="AV884" s="59">
        <f t="shared" si="162"/>
        <v>0</v>
      </c>
      <c r="AW884" s="59">
        <f t="shared" si="163"/>
        <v>0</v>
      </c>
      <c r="AX884" s="41">
        <v>0</v>
      </c>
      <c r="AY884" s="41">
        <v>1</v>
      </c>
      <c r="AZ884" s="41">
        <v>2</v>
      </c>
      <c r="BA884" s="41">
        <v>0</v>
      </c>
      <c r="BB884" s="60">
        <f t="shared" si="164"/>
        <v>3</v>
      </c>
      <c r="BC884" s="60">
        <f t="shared" si="165"/>
        <v>0.75</v>
      </c>
      <c r="BD884" s="41">
        <f t="shared" si="166"/>
        <v>153</v>
      </c>
      <c r="BE884" s="41">
        <f t="shared" si="167"/>
        <v>7.4630287409529076E-3</v>
      </c>
    </row>
    <row r="885" spans="1:57" x14ac:dyDescent="0.25">
      <c r="A885" s="41" t="s">
        <v>9695</v>
      </c>
      <c r="B885" s="41" t="s">
        <v>9568</v>
      </c>
      <c r="C885" s="41">
        <v>2</v>
      </c>
      <c r="D885" s="41">
        <v>0</v>
      </c>
      <c r="E885" s="41" t="s">
        <v>9696</v>
      </c>
      <c r="F885" s="41">
        <v>99.400999999999996</v>
      </c>
      <c r="G885" s="41">
        <v>100</v>
      </c>
      <c r="H885" s="41" t="s">
        <v>759</v>
      </c>
      <c r="I885" s="41" t="s">
        <v>1235</v>
      </c>
      <c r="J885" s="41" t="s">
        <v>9697</v>
      </c>
      <c r="K885" s="41" t="s">
        <v>762</v>
      </c>
      <c r="L885" s="41" t="s">
        <v>762</v>
      </c>
      <c r="M885" s="41" t="s">
        <v>762</v>
      </c>
      <c r="N885" s="41" t="s">
        <v>762</v>
      </c>
      <c r="O885" s="41" t="s">
        <v>762</v>
      </c>
      <c r="P885" s="41" t="s">
        <v>45</v>
      </c>
      <c r="Q885" s="41" t="s">
        <v>207</v>
      </c>
      <c r="R885" s="41" t="s">
        <v>1233</v>
      </c>
      <c r="S885" s="41" t="s">
        <v>1234</v>
      </c>
      <c r="T885" s="41" t="s">
        <v>1235</v>
      </c>
      <c r="U885" s="41" t="s">
        <v>1235</v>
      </c>
      <c r="V885" s="41" t="s">
        <v>1235</v>
      </c>
      <c r="W885" s="41" t="s">
        <v>9698</v>
      </c>
      <c r="X885" s="41" t="s">
        <v>9699</v>
      </c>
      <c r="Y885" s="41" t="s">
        <v>5621</v>
      </c>
      <c r="Z885" s="41">
        <v>124</v>
      </c>
      <c r="AA885" s="41">
        <v>30</v>
      </c>
      <c r="AB885" s="41">
        <v>1</v>
      </c>
      <c r="AC885" s="41">
        <v>46</v>
      </c>
      <c r="AD885" s="56">
        <f t="shared" si="156"/>
        <v>201</v>
      </c>
      <c r="AE885" s="56">
        <f t="shared" si="157"/>
        <v>50.25</v>
      </c>
      <c r="AF885" s="41">
        <v>43</v>
      </c>
      <c r="AG885" s="41">
        <v>131</v>
      </c>
      <c r="AH885" s="41">
        <v>16</v>
      </c>
      <c r="AI885" s="41">
        <v>12</v>
      </c>
      <c r="AJ885" s="57">
        <f t="shared" si="158"/>
        <v>202</v>
      </c>
      <c r="AK885" s="57">
        <f t="shared" si="159"/>
        <v>50.5</v>
      </c>
      <c r="AL885" s="41">
        <v>4</v>
      </c>
      <c r="AM885" s="41">
        <v>6</v>
      </c>
      <c r="AN885" s="41">
        <v>3</v>
      </c>
      <c r="AO885" s="41">
        <v>2</v>
      </c>
      <c r="AP885" s="58">
        <f t="shared" si="160"/>
        <v>15</v>
      </c>
      <c r="AQ885" s="58">
        <f t="shared" si="161"/>
        <v>3.75</v>
      </c>
      <c r="AR885" s="41">
        <v>1</v>
      </c>
      <c r="AS885" s="41">
        <v>0</v>
      </c>
      <c r="AT885" s="41">
        <v>0</v>
      </c>
      <c r="AU885" s="41">
        <v>0</v>
      </c>
      <c r="AV885" s="59">
        <f t="shared" si="162"/>
        <v>1</v>
      </c>
      <c r="AW885" s="59">
        <f t="shared" si="163"/>
        <v>0.25</v>
      </c>
      <c r="AX885" s="41">
        <v>1</v>
      </c>
      <c r="AY885" s="41">
        <v>1</v>
      </c>
      <c r="AZ885" s="41">
        <v>1</v>
      </c>
      <c r="BA885" s="41">
        <v>0</v>
      </c>
      <c r="BB885" s="60">
        <f t="shared" si="164"/>
        <v>3</v>
      </c>
      <c r="BC885" s="60">
        <f t="shared" si="165"/>
        <v>0.75</v>
      </c>
      <c r="BD885" s="41">
        <f t="shared" si="166"/>
        <v>422</v>
      </c>
      <c r="BE885" s="41">
        <f t="shared" si="167"/>
        <v>2.0584301494654424E-2</v>
      </c>
    </row>
    <row r="886" spans="1:57" x14ac:dyDescent="0.25">
      <c r="A886" s="41" t="s">
        <v>9567</v>
      </c>
      <c r="B886" s="41" t="s">
        <v>9568</v>
      </c>
      <c r="C886" s="41">
        <v>4</v>
      </c>
      <c r="D886" s="41">
        <v>0</v>
      </c>
      <c r="E886" s="41" t="s">
        <v>9569</v>
      </c>
      <c r="F886" s="41">
        <v>100</v>
      </c>
      <c r="G886" s="41">
        <v>100</v>
      </c>
      <c r="H886" s="41" t="s">
        <v>759</v>
      </c>
      <c r="I886" s="41" t="s">
        <v>1235</v>
      </c>
      <c r="J886" s="41" t="s">
        <v>9570</v>
      </c>
      <c r="K886" s="41" t="s">
        <v>762</v>
      </c>
      <c r="L886" s="41" t="s">
        <v>762</v>
      </c>
      <c r="M886" s="41" t="s">
        <v>762</v>
      </c>
      <c r="N886" s="41" t="s">
        <v>762</v>
      </c>
      <c r="O886" s="41" t="s">
        <v>762</v>
      </c>
      <c r="P886" s="41" t="s">
        <v>45</v>
      </c>
      <c r="Q886" s="41" t="s">
        <v>207</v>
      </c>
      <c r="R886" s="41" t="s">
        <v>1233</v>
      </c>
      <c r="S886" s="41" t="s">
        <v>1234</v>
      </c>
      <c r="T886" s="41" t="s">
        <v>1235</v>
      </c>
      <c r="U886" s="41" t="s">
        <v>1235</v>
      </c>
      <c r="V886" s="41" t="s">
        <v>1235</v>
      </c>
      <c r="W886" s="41" t="s">
        <v>9571</v>
      </c>
      <c r="X886" s="41" t="s">
        <v>9572</v>
      </c>
      <c r="Y886" s="41" t="s">
        <v>9572</v>
      </c>
      <c r="Z886" s="41">
        <v>36</v>
      </c>
      <c r="AA886" s="41">
        <v>9</v>
      </c>
      <c r="AB886" s="41">
        <v>0</v>
      </c>
      <c r="AC886" s="41">
        <v>179</v>
      </c>
      <c r="AD886" s="56">
        <f t="shared" si="156"/>
        <v>224</v>
      </c>
      <c r="AE886" s="56">
        <f t="shared" si="157"/>
        <v>56</v>
      </c>
      <c r="AF886" s="41">
        <v>0</v>
      </c>
      <c r="AG886" s="41">
        <v>0</v>
      </c>
      <c r="AH886" s="41">
        <v>0</v>
      </c>
      <c r="AI886" s="41">
        <v>0</v>
      </c>
      <c r="AJ886" s="57">
        <f t="shared" si="158"/>
        <v>0</v>
      </c>
      <c r="AK886" s="57">
        <f t="shared" si="159"/>
        <v>0</v>
      </c>
      <c r="AL886" s="41">
        <v>0</v>
      </c>
      <c r="AM886" s="41">
        <v>2</v>
      </c>
      <c r="AN886" s="41">
        <v>5</v>
      </c>
      <c r="AO886" s="41">
        <v>0</v>
      </c>
      <c r="AP886" s="58">
        <f t="shared" si="160"/>
        <v>7</v>
      </c>
      <c r="AQ886" s="58">
        <f t="shared" si="161"/>
        <v>1.75</v>
      </c>
      <c r="AR886" s="41">
        <v>0</v>
      </c>
      <c r="AS886" s="41">
        <v>0</v>
      </c>
      <c r="AT886" s="41">
        <v>0</v>
      </c>
      <c r="AU886" s="41">
        <v>0</v>
      </c>
      <c r="AV886" s="59">
        <f t="shared" si="162"/>
        <v>0</v>
      </c>
      <c r="AW886" s="59">
        <f t="shared" si="163"/>
        <v>0</v>
      </c>
      <c r="AX886" s="41">
        <v>0</v>
      </c>
      <c r="AY886" s="41">
        <v>0</v>
      </c>
      <c r="AZ886" s="41">
        <v>0</v>
      </c>
      <c r="BA886" s="41">
        <v>0</v>
      </c>
      <c r="BB886" s="60">
        <f t="shared" si="164"/>
        <v>0</v>
      </c>
      <c r="BC886" s="60">
        <f t="shared" si="165"/>
        <v>0</v>
      </c>
      <c r="BD886" s="41">
        <f t="shared" si="166"/>
        <v>231</v>
      </c>
      <c r="BE886" s="41">
        <f t="shared" si="167"/>
        <v>1.1267710059870074E-2</v>
      </c>
    </row>
    <row r="887" spans="1:57" x14ac:dyDescent="0.25">
      <c r="A887" s="41" t="s">
        <v>9651</v>
      </c>
      <c r="B887" s="41" t="s">
        <v>9568</v>
      </c>
      <c r="C887" s="41">
        <v>1</v>
      </c>
      <c r="D887" s="41">
        <v>0</v>
      </c>
      <c r="E887" s="41" t="s">
        <v>9652</v>
      </c>
      <c r="F887" s="41">
        <v>100</v>
      </c>
      <c r="G887" s="41">
        <v>100</v>
      </c>
      <c r="H887" s="41" t="s">
        <v>759</v>
      </c>
      <c r="I887" s="41" t="s">
        <v>1235</v>
      </c>
      <c r="J887" s="41" t="s">
        <v>9653</v>
      </c>
      <c r="K887" s="41" t="s">
        <v>762</v>
      </c>
      <c r="L887" s="41" t="s">
        <v>762</v>
      </c>
      <c r="M887" s="41" t="s">
        <v>762</v>
      </c>
      <c r="N887" s="41" t="s">
        <v>762</v>
      </c>
      <c r="O887" s="41" t="s">
        <v>762</v>
      </c>
      <c r="P887" s="41" t="s">
        <v>45</v>
      </c>
      <c r="Q887" s="41" t="s">
        <v>207</v>
      </c>
      <c r="R887" s="41" t="s">
        <v>1233</v>
      </c>
      <c r="S887" s="41" t="s">
        <v>1234</v>
      </c>
      <c r="T887" s="41" t="s">
        <v>1235</v>
      </c>
      <c r="U887" s="41" t="s">
        <v>1235</v>
      </c>
      <c r="V887" s="41" t="s">
        <v>1235</v>
      </c>
      <c r="W887" s="41" t="s">
        <v>9654</v>
      </c>
      <c r="X887" s="41" t="s">
        <v>9655</v>
      </c>
      <c r="Y887" s="41" t="s">
        <v>9655</v>
      </c>
      <c r="Z887" s="41">
        <v>66</v>
      </c>
      <c r="AA887" s="41">
        <v>6</v>
      </c>
      <c r="AB887" s="41">
        <v>0</v>
      </c>
      <c r="AC887" s="41">
        <v>292</v>
      </c>
      <c r="AD887" s="56">
        <f t="shared" si="156"/>
        <v>364</v>
      </c>
      <c r="AE887" s="56">
        <f t="shared" si="157"/>
        <v>91</v>
      </c>
      <c r="AF887" s="41">
        <v>0</v>
      </c>
      <c r="AG887" s="41">
        <v>0</v>
      </c>
      <c r="AH887" s="41">
        <v>0</v>
      </c>
      <c r="AI887" s="41">
        <v>0</v>
      </c>
      <c r="AJ887" s="57">
        <f t="shared" si="158"/>
        <v>0</v>
      </c>
      <c r="AK887" s="57">
        <f t="shared" si="159"/>
        <v>0</v>
      </c>
      <c r="AL887" s="41">
        <v>0</v>
      </c>
      <c r="AM887" s="41">
        <v>0</v>
      </c>
      <c r="AN887" s="41">
        <v>0</v>
      </c>
      <c r="AO887" s="41">
        <v>0</v>
      </c>
      <c r="AP887" s="58">
        <f t="shared" si="160"/>
        <v>0</v>
      </c>
      <c r="AQ887" s="58">
        <f t="shared" si="161"/>
        <v>0</v>
      </c>
      <c r="AR887" s="41">
        <v>0</v>
      </c>
      <c r="AS887" s="41">
        <v>0</v>
      </c>
      <c r="AT887" s="41">
        <v>0</v>
      </c>
      <c r="AU887" s="41">
        <v>0</v>
      </c>
      <c r="AV887" s="59">
        <f t="shared" si="162"/>
        <v>0</v>
      </c>
      <c r="AW887" s="59">
        <f t="shared" si="163"/>
        <v>0</v>
      </c>
      <c r="AX887" s="41">
        <v>0</v>
      </c>
      <c r="AY887" s="41">
        <v>0</v>
      </c>
      <c r="AZ887" s="41">
        <v>0</v>
      </c>
      <c r="BA887" s="41">
        <v>0</v>
      </c>
      <c r="BB887" s="60">
        <f t="shared" si="164"/>
        <v>0</v>
      </c>
      <c r="BC887" s="60">
        <f t="shared" si="165"/>
        <v>0</v>
      </c>
      <c r="BD887" s="41">
        <f t="shared" si="166"/>
        <v>364</v>
      </c>
      <c r="BE887" s="41">
        <f t="shared" si="167"/>
        <v>1.7755179488280117E-2</v>
      </c>
    </row>
    <row r="888" spans="1:57" x14ac:dyDescent="0.25">
      <c r="A888" s="41" t="s">
        <v>9605</v>
      </c>
      <c r="B888" s="41" t="s">
        <v>9568</v>
      </c>
      <c r="C888" s="41">
        <v>9</v>
      </c>
      <c r="D888" s="41">
        <v>0</v>
      </c>
      <c r="E888" s="41" t="s">
        <v>9606</v>
      </c>
      <c r="F888" s="41">
        <v>100</v>
      </c>
      <c r="G888" s="41">
        <v>100</v>
      </c>
      <c r="H888" s="41" t="s">
        <v>759</v>
      </c>
      <c r="I888" s="41" t="s">
        <v>1235</v>
      </c>
      <c r="J888" s="41" t="s">
        <v>9607</v>
      </c>
      <c r="K888" s="41" t="s">
        <v>762</v>
      </c>
      <c r="L888" s="41" t="s">
        <v>762</v>
      </c>
      <c r="M888" s="41" t="s">
        <v>762</v>
      </c>
      <c r="N888" s="41" t="s">
        <v>762</v>
      </c>
      <c r="O888" s="41" t="s">
        <v>762</v>
      </c>
      <c r="P888" s="41" t="s">
        <v>45</v>
      </c>
      <c r="Q888" s="41" t="s">
        <v>207</v>
      </c>
      <c r="R888" s="41" t="s">
        <v>1233</v>
      </c>
      <c r="S888" s="41" t="s">
        <v>1234</v>
      </c>
      <c r="T888" s="41" t="s">
        <v>1235</v>
      </c>
      <c r="U888" s="41" t="s">
        <v>1235</v>
      </c>
      <c r="V888" s="41" t="s">
        <v>1235</v>
      </c>
      <c r="W888" s="41" t="s">
        <v>9608</v>
      </c>
      <c r="X888" s="41" t="s">
        <v>9609</v>
      </c>
      <c r="Y888" s="41" t="s">
        <v>9609</v>
      </c>
      <c r="Z888" s="41">
        <v>4</v>
      </c>
      <c r="AA888" s="41">
        <v>0</v>
      </c>
      <c r="AB888" s="41">
        <v>0</v>
      </c>
      <c r="AC888" s="41">
        <v>0</v>
      </c>
      <c r="AD888" s="56">
        <f t="shared" si="156"/>
        <v>4</v>
      </c>
      <c r="AE888" s="56">
        <f t="shared" si="157"/>
        <v>1</v>
      </c>
      <c r="AF888" s="41">
        <v>28</v>
      </c>
      <c r="AG888" s="41">
        <v>55</v>
      </c>
      <c r="AH888" s="41">
        <v>109</v>
      </c>
      <c r="AI888" s="41">
        <v>20</v>
      </c>
      <c r="AJ888" s="57">
        <f t="shared" si="158"/>
        <v>212</v>
      </c>
      <c r="AK888" s="57">
        <f t="shared" si="159"/>
        <v>53</v>
      </c>
      <c r="AL888" s="41">
        <v>3</v>
      </c>
      <c r="AM888" s="41">
        <v>2</v>
      </c>
      <c r="AN888" s="41">
        <v>1</v>
      </c>
      <c r="AO888" s="41">
        <v>0</v>
      </c>
      <c r="AP888" s="58">
        <f t="shared" si="160"/>
        <v>6</v>
      </c>
      <c r="AQ888" s="58">
        <f t="shared" si="161"/>
        <v>1.5</v>
      </c>
      <c r="AR888" s="41">
        <v>1</v>
      </c>
      <c r="AS888" s="41">
        <v>1</v>
      </c>
      <c r="AT888" s="41">
        <v>0</v>
      </c>
      <c r="AU888" s="41">
        <v>0</v>
      </c>
      <c r="AV888" s="59">
        <f t="shared" si="162"/>
        <v>2</v>
      </c>
      <c r="AW888" s="59">
        <f t="shared" si="163"/>
        <v>0.5</v>
      </c>
      <c r="AX888" s="41">
        <v>1</v>
      </c>
      <c r="AY888" s="41">
        <v>0</v>
      </c>
      <c r="AZ888" s="41">
        <v>0</v>
      </c>
      <c r="BA888" s="41">
        <v>0</v>
      </c>
      <c r="BB888" s="60">
        <f t="shared" si="164"/>
        <v>1</v>
      </c>
      <c r="BC888" s="60">
        <f t="shared" si="165"/>
        <v>0.25</v>
      </c>
      <c r="BD888" s="41">
        <f t="shared" si="166"/>
        <v>225</v>
      </c>
      <c r="BE888" s="41">
        <f t="shared" si="167"/>
        <v>1.0975042266107215E-2</v>
      </c>
    </row>
    <row r="889" spans="1:57" x14ac:dyDescent="0.25">
      <c r="A889" s="41" t="s">
        <v>9854</v>
      </c>
      <c r="B889" s="41" t="s">
        <v>9568</v>
      </c>
      <c r="C889" s="41">
        <v>1</v>
      </c>
      <c r="D889" s="41">
        <v>0</v>
      </c>
      <c r="E889" s="41" t="s">
        <v>9855</v>
      </c>
      <c r="F889" s="41">
        <v>100</v>
      </c>
      <c r="G889" s="41">
        <v>100</v>
      </c>
      <c r="H889" s="41" t="s">
        <v>759</v>
      </c>
      <c r="I889" s="41" t="s">
        <v>1235</v>
      </c>
      <c r="J889" s="41" t="s">
        <v>9856</v>
      </c>
      <c r="K889" s="41" t="s">
        <v>762</v>
      </c>
      <c r="L889" s="41" t="s">
        <v>762</v>
      </c>
      <c r="M889" s="41" t="s">
        <v>762</v>
      </c>
      <c r="N889" s="41" t="s">
        <v>762</v>
      </c>
      <c r="O889" s="41" t="s">
        <v>762</v>
      </c>
      <c r="P889" s="41" t="s">
        <v>45</v>
      </c>
      <c r="Q889" s="41" t="s">
        <v>207</v>
      </c>
      <c r="R889" s="41" t="s">
        <v>1233</v>
      </c>
      <c r="S889" s="41" t="s">
        <v>1234</v>
      </c>
      <c r="T889" s="41" t="s">
        <v>1235</v>
      </c>
      <c r="U889" s="41" t="s">
        <v>1235</v>
      </c>
      <c r="V889" s="41" t="s">
        <v>1235</v>
      </c>
      <c r="W889" s="41" t="s">
        <v>9857</v>
      </c>
      <c r="X889" s="41" t="s">
        <v>9858</v>
      </c>
      <c r="Y889" s="41" t="s">
        <v>9858</v>
      </c>
      <c r="Z889" s="41">
        <v>10</v>
      </c>
      <c r="AA889" s="41">
        <v>351</v>
      </c>
      <c r="AB889" s="41">
        <v>1</v>
      </c>
      <c r="AC889" s="41">
        <v>58</v>
      </c>
      <c r="AD889" s="56">
        <f t="shared" si="156"/>
        <v>420</v>
      </c>
      <c r="AE889" s="56">
        <f t="shared" si="157"/>
        <v>105</v>
      </c>
      <c r="AF889" s="41">
        <v>0</v>
      </c>
      <c r="AG889" s="41">
        <v>0</v>
      </c>
      <c r="AH889" s="41">
        <v>0</v>
      </c>
      <c r="AI889" s="41">
        <v>0</v>
      </c>
      <c r="AJ889" s="57">
        <f t="shared" si="158"/>
        <v>0</v>
      </c>
      <c r="AK889" s="57">
        <f t="shared" si="159"/>
        <v>0</v>
      </c>
      <c r="AL889" s="41">
        <v>0</v>
      </c>
      <c r="AM889" s="41">
        <v>0</v>
      </c>
      <c r="AN889" s="41">
        <v>0</v>
      </c>
      <c r="AO889" s="41">
        <v>0</v>
      </c>
      <c r="AP889" s="58">
        <f t="shared" si="160"/>
        <v>0</v>
      </c>
      <c r="AQ889" s="58">
        <f t="shared" si="161"/>
        <v>0</v>
      </c>
      <c r="AR889" s="41">
        <v>0</v>
      </c>
      <c r="AS889" s="41">
        <v>0</v>
      </c>
      <c r="AT889" s="41">
        <v>0</v>
      </c>
      <c r="AU889" s="41">
        <v>0</v>
      </c>
      <c r="AV889" s="59">
        <f t="shared" si="162"/>
        <v>0</v>
      </c>
      <c r="AW889" s="59">
        <f t="shared" si="163"/>
        <v>0</v>
      </c>
      <c r="AX889" s="41">
        <v>0</v>
      </c>
      <c r="AY889" s="41">
        <v>0</v>
      </c>
      <c r="AZ889" s="41">
        <v>0</v>
      </c>
      <c r="BA889" s="41">
        <v>0</v>
      </c>
      <c r="BB889" s="60">
        <f t="shared" si="164"/>
        <v>0</v>
      </c>
      <c r="BC889" s="60">
        <f t="shared" si="165"/>
        <v>0</v>
      </c>
      <c r="BD889" s="41">
        <f t="shared" si="166"/>
        <v>420</v>
      </c>
      <c r="BE889" s="41">
        <f t="shared" si="167"/>
        <v>2.0486745563400136E-2</v>
      </c>
    </row>
    <row r="890" spans="1:57" x14ac:dyDescent="0.25">
      <c r="A890" s="41" t="s">
        <v>9632</v>
      </c>
      <c r="B890" s="41" t="s">
        <v>9568</v>
      </c>
      <c r="C890" s="41">
        <v>2</v>
      </c>
      <c r="D890" s="41">
        <v>0</v>
      </c>
      <c r="E890" s="41" t="s">
        <v>9633</v>
      </c>
      <c r="F890" s="41">
        <v>100</v>
      </c>
      <c r="G890" s="41">
        <v>100</v>
      </c>
      <c r="H890" s="41" t="s">
        <v>759</v>
      </c>
      <c r="I890" s="41" t="s">
        <v>1235</v>
      </c>
      <c r="J890" s="41" t="s">
        <v>9634</v>
      </c>
      <c r="K890" s="41" t="s">
        <v>762</v>
      </c>
      <c r="L890" s="41" t="s">
        <v>762</v>
      </c>
      <c r="M890" s="41" t="s">
        <v>762</v>
      </c>
      <c r="N890" s="41" t="s">
        <v>762</v>
      </c>
      <c r="O890" s="41" t="s">
        <v>762</v>
      </c>
      <c r="P890" s="41" t="s">
        <v>45</v>
      </c>
      <c r="Q890" s="41" t="s">
        <v>207</v>
      </c>
      <c r="R890" s="41" t="s">
        <v>1233</v>
      </c>
      <c r="S890" s="41" t="s">
        <v>1234</v>
      </c>
      <c r="T890" s="41" t="s">
        <v>1235</v>
      </c>
      <c r="U890" s="41" t="s">
        <v>1235</v>
      </c>
      <c r="V890" s="41" t="s">
        <v>1235</v>
      </c>
      <c r="W890" s="41" t="s">
        <v>9635</v>
      </c>
      <c r="X890" s="41" t="s">
        <v>9636</v>
      </c>
      <c r="Y890" s="41" t="s">
        <v>9636</v>
      </c>
      <c r="Z890" s="41">
        <v>6</v>
      </c>
      <c r="AA890" s="41">
        <v>96</v>
      </c>
      <c r="AB890" s="41">
        <v>3</v>
      </c>
      <c r="AC890" s="41">
        <v>4</v>
      </c>
      <c r="AD890" s="56">
        <f t="shared" si="156"/>
        <v>109</v>
      </c>
      <c r="AE890" s="56">
        <f t="shared" si="157"/>
        <v>27.25</v>
      </c>
      <c r="AF890" s="41">
        <v>1</v>
      </c>
      <c r="AG890" s="41">
        <v>1</v>
      </c>
      <c r="AH890" s="41">
        <v>0</v>
      </c>
      <c r="AI890" s="41">
        <v>0</v>
      </c>
      <c r="AJ890" s="57">
        <f t="shared" si="158"/>
        <v>2</v>
      </c>
      <c r="AK890" s="57">
        <f t="shared" si="159"/>
        <v>0.5</v>
      </c>
      <c r="AL890" s="41">
        <v>0</v>
      </c>
      <c r="AM890" s="41">
        <v>0</v>
      </c>
      <c r="AN890" s="41">
        <v>0</v>
      </c>
      <c r="AO890" s="41">
        <v>0</v>
      </c>
      <c r="AP890" s="58">
        <f t="shared" si="160"/>
        <v>0</v>
      </c>
      <c r="AQ890" s="58">
        <f t="shared" si="161"/>
        <v>0</v>
      </c>
      <c r="AR890" s="41">
        <v>0</v>
      </c>
      <c r="AS890" s="41">
        <v>0</v>
      </c>
      <c r="AT890" s="41">
        <v>0</v>
      </c>
      <c r="AU890" s="41">
        <v>0</v>
      </c>
      <c r="AV890" s="59">
        <f t="shared" si="162"/>
        <v>0</v>
      </c>
      <c r="AW890" s="59">
        <f t="shared" si="163"/>
        <v>0</v>
      </c>
      <c r="AX890" s="41">
        <v>0</v>
      </c>
      <c r="AY890" s="41">
        <v>0</v>
      </c>
      <c r="AZ890" s="41">
        <v>0</v>
      </c>
      <c r="BA890" s="41">
        <v>0</v>
      </c>
      <c r="BB890" s="60">
        <f t="shared" si="164"/>
        <v>0</v>
      </c>
      <c r="BC890" s="60">
        <f t="shared" si="165"/>
        <v>0</v>
      </c>
      <c r="BD890" s="41">
        <f t="shared" si="166"/>
        <v>111</v>
      </c>
      <c r="BE890" s="41">
        <f t="shared" si="167"/>
        <v>5.4143541846128932E-3</v>
      </c>
    </row>
    <row r="891" spans="1:57" x14ac:dyDescent="0.25">
      <c r="A891" s="41" t="s">
        <v>9626</v>
      </c>
      <c r="B891" s="41" t="s">
        <v>9568</v>
      </c>
      <c r="C891" s="41">
        <v>2</v>
      </c>
      <c r="D891" s="41">
        <v>0</v>
      </c>
      <c r="E891" s="41" t="s">
        <v>9627</v>
      </c>
      <c r="F891" s="41">
        <v>99.7</v>
      </c>
      <c r="G891" s="41">
        <v>100</v>
      </c>
      <c r="H891" s="41" t="s">
        <v>759</v>
      </c>
      <c r="I891" s="41" t="s">
        <v>1235</v>
      </c>
      <c r="J891" s="41" t="s">
        <v>9628</v>
      </c>
      <c r="K891" s="41" t="s">
        <v>762</v>
      </c>
      <c r="L891" s="41" t="s">
        <v>762</v>
      </c>
      <c r="M891" s="41" t="s">
        <v>762</v>
      </c>
      <c r="N891" s="41" t="s">
        <v>762</v>
      </c>
      <c r="O891" s="41" t="s">
        <v>762</v>
      </c>
      <c r="P891" s="41" t="s">
        <v>45</v>
      </c>
      <c r="Q891" s="41" t="s">
        <v>207</v>
      </c>
      <c r="R891" s="41" t="s">
        <v>1233</v>
      </c>
      <c r="S891" s="41" t="s">
        <v>1234</v>
      </c>
      <c r="T891" s="41" t="s">
        <v>1235</v>
      </c>
      <c r="U891" s="41" t="s">
        <v>1235</v>
      </c>
      <c r="V891" s="41" t="s">
        <v>1235</v>
      </c>
      <c r="W891" s="41" t="s">
        <v>9629</v>
      </c>
      <c r="X891" s="41" t="s">
        <v>9630</v>
      </c>
      <c r="Y891" s="41" t="s">
        <v>9631</v>
      </c>
      <c r="Z891" s="41">
        <v>0</v>
      </c>
      <c r="AA891" s="41">
        <v>72</v>
      </c>
      <c r="AB891" s="41">
        <v>0</v>
      </c>
      <c r="AC891" s="41">
        <v>0</v>
      </c>
      <c r="AD891" s="56">
        <f t="shared" si="156"/>
        <v>72</v>
      </c>
      <c r="AE891" s="56">
        <f t="shared" si="157"/>
        <v>18</v>
      </c>
      <c r="AF891" s="41">
        <v>0</v>
      </c>
      <c r="AG891" s="41">
        <v>0</v>
      </c>
      <c r="AH891" s="41">
        <v>0</v>
      </c>
      <c r="AI891" s="41">
        <v>0</v>
      </c>
      <c r="AJ891" s="57">
        <f t="shared" si="158"/>
        <v>0</v>
      </c>
      <c r="AK891" s="57">
        <f t="shared" si="159"/>
        <v>0</v>
      </c>
      <c r="AL891" s="41">
        <v>0</v>
      </c>
      <c r="AM891" s="41">
        <v>0</v>
      </c>
      <c r="AN891" s="41">
        <v>1</v>
      </c>
      <c r="AO891" s="41">
        <v>1</v>
      </c>
      <c r="AP891" s="58">
        <f t="shared" si="160"/>
        <v>2</v>
      </c>
      <c r="AQ891" s="58">
        <f t="shared" si="161"/>
        <v>0.5</v>
      </c>
      <c r="AR891" s="41">
        <v>0</v>
      </c>
      <c r="AS891" s="41">
        <v>0</v>
      </c>
      <c r="AT891" s="41">
        <v>0</v>
      </c>
      <c r="AU891" s="41">
        <v>0</v>
      </c>
      <c r="AV891" s="59">
        <f t="shared" si="162"/>
        <v>0</v>
      </c>
      <c r="AW891" s="59">
        <f t="shared" si="163"/>
        <v>0</v>
      </c>
      <c r="AX891" s="41">
        <v>0</v>
      </c>
      <c r="AY891" s="41">
        <v>0</v>
      </c>
      <c r="AZ891" s="41">
        <v>0</v>
      </c>
      <c r="BA891" s="41">
        <v>0</v>
      </c>
      <c r="BB891" s="60">
        <f t="shared" si="164"/>
        <v>0</v>
      </c>
      <c r="BC891" s="60">
        <f t="shared" si="165"/>
        <v>0</v>
      </c>
      <c r="BD891" s="41">
        <f t="shared" si="166"/>
        <v>74</v>
      </c>
      <c r="BE891" s="41">
        <f t="shared" si="167"/>
        <v>3.6095694564085954E-3</v>
      </c>
    </row>
    <row r="892" spans="1:57" x14ac:dyDescent="0.25">
      <c r="A892" s="41" t="s">
        <v>9578</v>
      </c>
      <c r="B892" s="41" t="s">
        <v>9568</v>
      </c>
      <c r="C892" s="41">
        <v>3</v>
      </c>
      <c r="D892" s="41">
        <v>0</v>
      </c>
      <c r="E892" s="41" t="s">
        <v>9579</v>
      </c>
      <c r="F892" s="41">
        <v>100</v>
      </c>
      <c r="G892" s="41">
        <v>100</v>
      </c>
      <c r="H892" s="41" t="s">
        <v>759</v>
      </c>
      <c r="I892" s="41" t="s">
        <v>1235</v>
      </c>
      <c r="J892" s="41" t="s">
        <v>9580</v>
      </c>
      <c r="K892" s="41" t="s">
        <v>762</v>
      </c>
      <c r="L892" s="41" t="s">
        <v>762</v>
      </c>
      <c r="M892" s="41" t="s">
        <v>762</v>
      </c>
      <c r="N892" s="41" t="s">
        <v>762</v>
      </c>
      <c r="O892" s="41" t="s">
        <v>762</v>
      </c>
      <c r="P892" s="41" t="s">
        <v>45</v>
      </c>
      <c r="Q892" s="41" t="s">
        <v>207</v>
      </c>
      <c r="R892" s="41" t="s">
        <v>1233</v>
      </c>
      <c r="S892" s="41" t="s">
        <v>1234</v>
      </c>
      <c r="T892" s="41" t="s">
        <v>1235</v>
      </c>
      <c r="U892" s="41" t="s">
        <v>1235</v>
      </c>
      <c r="V892" s="41" t="s">
        <v>1235</v>
      </c>
      <c r="W892" s="41" t="s">
        <v>9581</v>
      </c>
      <c r="X892" s="41" t="s">
        <v>9582</v>
      </c>
      <c r="Y892" s="41" t="s">
        <v>9582</v>
      </c>
      <c r="Z892" s="41">
        <v>0</v>
      </c>
      <c r="AA892" s="41">
        <v>0</v>
      </c>
      <c r="AB892" s="41">
        <v>0</v>
      </c>
      <c r="AC892" s="41">
        <v>0</v>
      </c>
      <c r="AD892" s="56">
        <f t="shared" si="156"/>
        <v>0</v>
      </c>
      <c r="AE892" s="56">
        <f t="shared" si="157"/>
        <v>0</v>
      </c>
      <c r="AF892" s="41">
        <v>2</v>
      </c>
      <c r="AG892" s="41">
        <v>0</v>
      </c>
      <c r="AH892" s="41">
        <v>4</v>
      </c>
      <c r="AI892" s="41">
        <v>1</v>
      </c>
      <c r="AJ892" s="57">
        <f t="shared" si="158"/>
        <v>7</v>
      </c>
      <c r="AK892" s="57">
        <f t="shared" si="159"/>
        <v>1.75</v>
      </c>
      <c r="AL892" s="41">
        <v>7</v>
      </c>
      <c r="AM892" s="41">
        <v>5</v>
      </c>
      <c r="AN892" s="41">
        <v>3</v>
      </c>
      <c r="AO892" s="41">
        <v>2</v>
      </c>
      <c r="AP892" s="58">
        <f t="shared" si="160"/>
        <v>17</v>
      </c>
      <c r="AQ892" s="58">
        <f t="shared" si="161"/>
        <v>4.25</v>
      </c>
      <c r="AR892" s="41">
        <v>18</v>
      </c>
      <c r="AS892" s="41">
        <v>27</v>
      </c>
      <c r="AT892" s="41">
        <v>14</v>
      </c>
      <c r="AU892" s="41">
        <v>10</v>
      </c>
      <c r="AV892" s="59">
        <f t="shared" si="162"/>
        <v>69</v>
      </c>
      <c r="AW892" s="59">
        <f t="shared" si="163"/>
        <v>17.25</v>
      </c>
      <c r="AX892" s="41">
        <v>9</v>
      </c>
      <c r="AY892" s="41">
        <v>8</v>
      </c>
      <c r="AZ892" s="41">
        <v>16</v>
      </c>
      <c r="BA892" s="41">
        <v>9</v>
      </c>
      <c r="BB892" s="60">
        <f t="shared" si="164"/>
        <v>42</v>
      </c>
      <c r="BC892" s="60">
        <f t="shared" si="165"/>
        <v>10.5</v>
      </c>
      <c r="BD892" s="41">
        <f t="shared" si="166"/>
        <v>135</v>
      </c>
      <c r="BE892" s="41">
        <f t="shared" si="167"/>
        <v>6.5850253596643291E-3</v>
      </c>
    </row>
    <row r="893" spans="1:57" x14ac:dyDescent="0.25">
      <c r="A893" s="41" t="s">
        <v>9573</v>
      </c>
      <c r="B893" s="41" t="s">
        <v>9568</v>
      </c>
      <c r="C893" s="41">
        <v>6</v>
      </c>
      <c r="D893" s="41">
        <v>0</v>
      </c>
      <c r="E893" s="41" t="s">
        <v>9574</v>
      </c>
      <c r="F893" s="41">
        <v>100</v>
      </c>
      <c r="G893" s="41">
        <v>100</v>
      </c>
      <c r="H893" s="41" t="s">
        <v>759</v>
      </c>
      <c r="I893" s="41" t="s">
        <v>1235</v>
      </c>
      <c r="J893" s="41" t="s">
        <v>9575</v>
      </c>
      <c r="K893" s="41" t="s">
        <v>762</v>
      </c>
      <c r="L893" s="41" t="s">
        <v>762</v>
      </c>
      <c r="M893" s="41" t="s">
        <v>762</v>
      </c>
      <c r="N893" s="41" t="s">
        <v>762</v>
      </c>
      <c r="O893" s="41" t="s">
        <v>762</v>
      </c>
      <c r="P893" s="41" t="s">
        <v>45</v>
      </c>
      <c r="Q893" s="41" t="s">
        <v>207</v>
      </c>
      <c r="R893" s="41" t="s">
        <v>1233</v>
      </c>
      <c r="S893" s="41" t="s">
        <v>1234</v>
      </c>
      <c r="T893" s="41" t="s">
        <v>1235</v>
      </c>
      <c r="U893" s="41" t="s">
        <v>1235</v>
      </c>
      <c r="V893" s="41" t="s">
        <v>1235</v>
      </c>
      <c r="W893" s="41" t="s">
        <v>9576</v>
      </c>
      <c r="X893" s="41" t="s">
        <v>9577</v>
      </c>
      <c r="Y893" s="41" t="s">
        <v>9577</v>
      </c>
      <c r="Z893" s="41">
        <v>2</v>
      </c>
      <c r="AA893" s="41">
        <v>18</v>
      </c>
      <c r="AB893" s="41">
        <v>21</v>
      </c>
      <c r="AC893" s="41">
        <v>13</v>
      </c>
      <c r="AD893" s="56">
        <f t="shared" si="156"/>
        <v>54</v>
      </c>
      <c r="AE893" s="56">
        <f t="shared" si="157"/>
        <v>13.5</v>
      </c>
      <c r="AF893" s="41">
        <v>0</v>
      </c>
      <c r="AG893" s="41">
        <v>0</v>
      </c>
      <c r="AH893" s="41">
        <v>0</v>
      </c>
      <c r="AI893" s="41">
        <v>0</v>
      </c>
      <c r="AJ893" s="57">
        <f t="shared" si="158"/>
        <v>0</v>
      </c>
      <c r="AK893" s="57">
        <f t="shared" si="159"/>
        <v>0</v>
      </c>
      <c r="AL893" s="41">
        <v>0</v>
      </c>
      <c r="AM893" s="41">
        <v>0</v>
      </c>
      <c r="AN893" s="41">
        <v>0</v>
      </c>
      <c r="AO893" s="41">
        <v>0</v>
      </c>
      <c r="AP893" s="58">
        <f t="shared" si="160"/>
        <v>0</v>
      </c>
      <c r="AQ893" s="58">
        <f t="shared" si="161"/>
        <v>0</v>
      </c>
      <c r="AR893" s="41">
        <v>0</v>
      </c>
      <c r="AS893" s="41">
        <v>0</v>
      </c>
      <c r="AT893" s="41">
        <v>0</v>
      </c>
      <c r="AU893" s="41">
        <v>0</v>
      </c>
      <c r="AV893" s="59">
        <f t="shared" si="162"/>
        <v>0</v>
      </c>
      <c r="AW893" s="59">
        <f t="shared" si="163"/>
        <v>0</v>
      </c>
      <c r="AX893" s="41">
        <v>0</v>
      </c>
      <c r="AY893" s="41">
        <v>0</v>
      </c>
      <c r="AZ893" s="41">
        <v>0</v>
      </c>
      <c r="BA893" s="41">
        <v>0</v>
      </c>
      <c r="BB893" s="60">
        <f t="shared" si="164"/>
        <v>0</v>
      </c>
      <c r="BC893" s="60">
        <f t="shared" si="165"/>
        <v>0</v>
      </c>
      <c r="BD893" s="41">
        <f t="shared" si="166"/>
        <v>54</v>
      </c>
      <c r="BE893" s="41">
        <f t="shared" si="167"/>
        <v>2.6340101438657318E-3</v>
      </c>
    </row>
    <row r="894" spans="1:57" x14ac:dyDescent="0.25">
      <c r="A894" s="41" t="s">
        <v>9729</v>
      </c>
      <c r="B894" s="41" t="s">
        <v>9568</v>
      </c>
      <c r="C894" s="41">
        <v>2</v>
      </c>
      <c r="D894" s="41">
        <v>0</v>
      </c>
      <c r="E894" s="41" t="s">
        <v>9730</v>
      </c>
      <c r="F894" s="41">
        <v>100</v>
      </c>
      <c r="G894" s="41">
        <v>100</v>
      </c>
      <c r="H894" s="41" t="s">
        <v>759</v>
      </c>
      <c r="I894" s="41" t="s">
        <v>1235</v>
      </c>
      <c r="J894" s="41" t="s">
        <v>9731</v>
      </c>
      <c r="K894" s="41" t="s">
        <v>762</v>
      </c>
      <c r="L894" s="41" t="s">
        <v>762</v>
      </c>
      <c r="M894" s="41" t="s">
        <v>762</v>
      </c>
      <c r="N894" s="41" t="s">
        <v>762</v>
      </c>
      <c r="O894" s="41" t="s">
        <v>762</v>
      </c>
      <c r="P894" s="41" t="s">
        <v>45</v>
      </c>
      <c r="Q894" s="41" t="s">
        <v>207</v>
      </c>
      <c r="R894" s="41" t="s">
        <v>1233</v>
      </c>
      <c r="S894" s="41" t="s">
        <v>1234</v>
      </c>
      <c r="T894" s="41" t="s">
        <v>1235</v>
      </c>
      <c r="U894" s="41" t="s">
        <v>1235</v>
      </c>
      <c r="V894" s="41" t="s">
        <v>1235</v>
      </c>
      <c r="W894" s="41" t="s">
        <v>9732</v>
      </c>
      <c r="X894" s="41" t="s">
        <v>9733</v>
      </c>
      <c r="Y894" s="41" t="s">
        <v>9733</v>
      </c>
      <c r="Z894" s="41">
        <v>1</v>
      </c>
      <c r="AA894" s="41">
        <v>50</v>
      </c>
      <c r="AB894" s="41">
        <v>9</v>
      </c>
      <c r="AC894" s="41">
        <v>25</v>
      </c>
      <c r="AD894" s="56">
        <f t="shared" si="156"/>
        <v>85</v>
      </c>
      <c r="AE894" s="56">
        <f t="shared" si="157"/>
        <v>21.25</v>
      </c>
      <c r="AF894" s="41">
        <v>0</v>
      </c>
      <c r="AG894" s="41">
        <v>0</v>
      </c>
      <c r="AH894" s="41">
        <v>0</v>
      </c>
      <c r="AI894" s="41">
        <v>0</v>
      </c>
      <c r="AJ894" s="57">
        <f t="shared" si="158"/>
        <v>0</v>
      </c>
      <c r="AK894" s="57">
        <f t="shared" si="159"/>
        <v>0</v>
      </c>
      <c r="AL894" s="41">
        <v>0</v>
      </c>
      <c r="AM894" s="41">
        <v>0</v>
      </c>
      <c r="AN894" s="41">
        <v>0</v>
      </c>
      <c r="AO894" s="41">
        <v>0</v>
      </c>
      <c r="AP894" s="58">
        <f t="shared" si="160"/>
        <v>0</v>
      </c>
      <c r="AQ894" s="58">
        <f t="shared" si="161"/>
        <v>0</v>
      </c>
      <c r="AR894" s="41">
        <v>0</v>
      </c>
      <c r="AS894" s="41">
        <v>0</v>
      </c>
      <c r="AT894" s="41">
        <v>0</v>
      </c>
      <c r="AU894" s="41">
        <v>0</v>
      </c>
      <c r="AV894" s="59">
        <f t="shared" si="162"/>
        <v>0</v>
      </c>
      <c r="AW894" s="59">
        <f t="shared" si="163"/>
        <v>0</v>
      </c>
      <c r="AX894" s="41">
        <v>0</v>
      </c>
      <c r="AY894" s="41">
        <v>0</v>
      </c>
      <c r="AZ894" s="41">
        <v>0</v>
      </c>
      <c r="BA894" s="41">
        <v>0</v>
      </c>
      <c r="BB894" s="60">
        <f t="shared" si="164"/>
        <v>0</v>
      </c>
      <c r="BC894" s="60">
        <f t="shared" si="165"/>
        <v>0</v>
      </c>
      <c r="BD894" s="41">
        <f t="shared" si="166"/>
        <v>85</v>
      </c>
      <c r="BE894" s="41">
        <f t="shared" si="167"/>
        <v>4.146127078307171E-3</v>
      </c>
    </row>
    <row r="895" spans="1:57" x14ac:dyDescent="0.25">
      <c r="A895" s="41" t="s">
        <v>9600</v>
      </c>
      <c r="B895" s="41" t="s">
        <v>9568</v>
      </c>
      <c r="C895" s="41">
        <v>2</v>
      </c>
      <c r="D895" s="41">
        <v>0</v>
      </c>
      <c r="E895" s="41" t="s">
        <v>9601</v>
      </c>
      <c r="F895" s="41">
        <v>100</v>
      </c>
      <c r="G895" s="41">
        <v>100</v>
      </c>
      <c r="H895" s="41" t="s">
        <v>759</v>
      </c>
      <c r="I895" s="41" t="s">
        <v>1235</v>
      </c>
      <c r="J895" s="41" t="s">
        <v>9602</v>
      </c>
      <c r="K895" s="41" t="s">
        <v>762</v>
      </c>
      <c r="L895" s="41" t="s">
        <v>762</v>
      </c>
      <c r="M895" s="41" t="s">
        <v>762</v>
      </c>
      <c r="N895" s="41" t="s">
        <v>762</v>
      </c>
      <c r="O895" s="41" t="s">
        <v>762</v>
      </c>
      <c r="P895" s="41" t="s">
        <v>45</v>
      </c>
      <c r="Q895" s="41" t="s">
        <v>207</v>
      </c>
      <c r="R895" s="41" t="s">
        <v>1233</v>
      </c>
      <c r="S895" s="41" t="s">
        <v>1234</v>
      </c>
      <c r="T895" s="41" t="s">
        <v>1235</v>
      </c>
      <c r="U895" s="41" t="s">
        <v>1235</v>
      </c>
      <c r="V895" s="41" t="s">
        <v>1235</v>
      </c>
      <c r="W895" s="41" t="s">
        <v>9603</v>
      </c>
      <c r="X895" s="41" t="s">
        <v>9604</v>
      </c>
      <c r="Y895" s="41" t="s">
        <v>9604</v>
      </c>
      <c r="Z895" s="41">
        <v>12</v>
      </c>
      <c r="AA895" s="41">
        <v>71</v>
      </c>
      <c r="AB895" s="41">
        <v>0</v>
      </c>
      <c r="AC895" s="41">
        <v>31</v>
      </c>
      <c r="AD895" s="56">
        <f t="shared" si="156"/>
        <v>114</v>
      </c>
      <c r="AE895" s="56">
        <f t="shared" si="157"/>
        <v>28.5</v>
      </c>
      <c r="AF895" s="41">
        <v>0</v>
      </c>
      <c r="AG895" s="41">
        <v>0</v>
      </c>
      <c r="AH895" s="41">
        <v>0</v>
      </c>
      <c r="AI895" s="41">
        <v>0</v>
      </c>
      <c r="AJ895" s="57">
        <f t="shared" si="158"/>
        <v>0</v>
      </c>
      <c r="AK895" s="57">
        <f t="shared" si="159"/>
        <v>0</v>
      </c>
      <c r="AL895" s="41">
        <v>0</v>
      </c>
      <c r="AM895" s="41">
        <v>0</v>
      </c>
      <c r="AN895" s="41">
        <v>0</v>
      </c>
      <c r="AO895" s="41">
        <v>0</v>
      </c>
      <c r="AP895" s="58">
        <f t="shared" si="160"/>
        <v>0</v>
      </c>
      <c r="AQ895" s="58">
        <f t="shared" si="161"/>
        <v>0</v>
      </c>
      <c r="AR895" s="41">
        <v>0</v>
      </c>
      <c r="AS895" s="41">
        <v>0</v>
      </c>
      <c r="AT895" s="41">
        <v>0</v>
      </c>
      <c r="AU895" s="41">
        <v>0</v>
      </c>
      <c r="AV895" s="59">
        <f t="shared" si="162"/>
        <v>0</v>
      </c>
      <c r="AW895" s="59">
        <f t="shared" si="163"/>
        <v>0</v>
      </c>
      <c r="AX895" s="41">
        <v>0</v>
      </c>
      <c r="AY895" s="41">
        <v>0</v>
      </c>
      <c r="AZ895" s="41">
        <v>0</v>
      </c>
      <c r="BA895" s="41">
        <v>0</v>
      </c>
      <c r="BB895" s="60">
        <f t="shared" si="164"/>
        <v>0</v>
      </c>
      <c r="BC895" s="60">
        <f t="shared" si="165"/>
        <v>0</v>
      </c>
      <c r="BD895" s="41">
        <f t="shared" si="166"/>
        <v>114</v>
      </c>
      <c r="BE895" s="41">
        <f t="shared" si="167"/>
        <v>5.5606880814943228E-3</v>
      </c>
    </row>
    <row r="896" spans="1:57" x14ac:dyDescent="0.25">
      <c r="A896" s="41" t="s">
        <v>4843</v>
      </c>
      <c r="B896" s="41" t="s">
        <v>4748</v>
      </c>
      <c r="C896" s="41">
        <v>1</v>
      </c>
      <c r="D896" s="41">
        <v>0</v>
      </c>
      <c r="E896" s="41" t="s">
        <v>4844</v>
      </c>
      <c r="F896" s="41">
        <v>99.695999999999998</v>
      </c>
      <c r="G896" s="41">
        <v>100</v>
      </c>
      <c r="H896" s="41" t="s">
        <v>759</v>
      </c>
      <c r="I896" s="41" t="s">
        <v>1234</v>
      </c>
      <c r="J896" s="41" t="s">
        <v>4845</v>
      </c>
      <c r="K896" s="41" t="s">
        <v>762</v>
      </c>
      <c r="L896" s="41" t="s">
        <v>762</v>
      </c>
      <c r="M896" s="41" t="s">
        <v>762</v>
      </c>
      <c r="N896" s="41" t="s">
        <v>762</v>
      </c>
      <c r="O896" s="41" t="s">
        <v>762</v>
      </c>
      <c r="P896" s="41" t="s">
        <v>45</v>
      </c>
      <c r="Q896" s="41" t="s">
        <v>207</v>
      </c>
      <c r="R896" s="41" t="s">
        <v>1233</v>
      </c>
      <c r="S896" s="41" t="s">
        <v>1234</v>
      </c>
      <c r="T896" s="41" t="s">
        <v>1234</v>
      </c>
      <c r="U896" s="41" t="s">
        <v>1234</v>
      </c>
      <c r="V896" s="41" t="s">
        <v>1234</v>
      </c>
      <c r="W896" s="41" t="s">
        <v>4846</v>
      </c>
      <c r="X896" s="41" t="s">
        <v>4847</v>
      </c>
      <c r="Y896" s="41" t="s">
        <v>4848</v>
      </c>
      <c r="Z896" s="41">
        <v>52</v>
      </c>
      <c r="AA896" s="41">
        <v>64</v>
      </c>
      <c r="AB896" s="41">
        <v>5</v>
      </c>
      <c r="AC896" s="41">
        <v>29</v>
      </c>
      <c r="AD896" s="56">
        <f t="shared" si="156"/>
        <v>150</v>
      </c>
      <c r="AE896" s="56">
        <f t="shared" si="157"/>
        <v>37.5</v>
      </c>
      <c r="AF896" s="41">
        <v>10</v>
      </c>
      <c r="AG896" s="41">
        <v>127</v>
      </c>
      <c r="AH896" s="41">
        <v>5</v>
      </c>
      <c r="AI896" s="41">
        <v>7</v>
      </c>
      <c r="AJ896" s="57">
        <f t="shared" si="158"/>
        <v>149</v>
      </c>
      <c r="AK896" s="57">
        <f t="shared" si="159"/>
        <v>37.25</v>
      </c>
      <c r="AL896" s="41">
        <v>1</v>
      </c>
      <c r="AM896" s="41">
        <v>0</v>
      </c>
      <c r="AN896" s="41">
        <v>1</v>
      </c>
      <c r="AO896" s="41">
        <v>1</v>
      </c>
      <c r="AP896" s="58">
        <f t="shared" si="160"/>
        <v>3</v>
      </c>
      <c r="AQ896" s="58">
        <f t="shared" si="161"/>
        <v>0.75</v>
      </c>
      <c r="AR896" s="41">
        <v>0</v>
      </c>
      <c r="AS896" s="41">
        <v>1</v>
      </c>
      <c r="AT896" s="41">
        <v>0</v>
      </c>
      <c r="AU896" s="41">
        <v>0</v>
      </c>
      <c r="AV896" s="59">
        <f t="shared" si="162"/>
        <v>1</v>
      </c>
      <c r="AW896" s="59">
        <f t="shared" si="163"/>
        <v>0.25</v>
      </c>
      <c r="AX896" s="41">
        <v>0</v>
      </c>
      <c r="AY896" s="41">
        <v>0</v>
      </c>
      <c r="AZ896" s="41">
        <v>0</v>
      </c>
      <c r="BA896" s="41">
        <v>0</v>
      </c>
      <c r="BB896" s="60">
        <f t="shared" si="164"/>
        <v>0</v>
      </c>
      <c r="BC896" s="60">
        <f t="shared" si="165"/>
        <v>0</v>
      </c>
      <c r="BD896" s="41">
        <f t="shared" si="166"/>
        <v>303</v>
      </c>
      <c r="BE896" s="41">
        <f t="shared" si="167"/>
        <v>1.4779723585024385E-2</v>
      </c>
    </row>
    <row r="897" spans="1:57" x14ac:dyDescent="0.25">
      <c r="A897" s="41" t="s">
        <v>4838</v>
      </c>
      <c r="B897" s="41" t="s">
        <v>4748</v>
      </c>
      <c r="C897" s="41">
        <v>1</v>
      </c>
      <c r="D897" s="41">
        <v>0</v>
      </c>
      <c r="E897" s="41" t="s">
        <v>4839</v>
      </c>
      <c r="F897" s="41">
        <v>100</v>
      </c>
      <c r="G897" s="41">
        <v>100</v>
      </c>
      <c r="H897" s="41" t="s">
        <v>759</v>
      </c>
      <c r="I897" s="41" t="s">
        <v>1234</v>
      </c>
      <c r="J897" s="41" t="s">
        <v>4840</v>
      </c>
      <c r="K897" s="41" t="s">
        <v>762</v>
      </c>
      <c r="L897" s="41" t="s">
        <v>762</v>
      </c>
      <c r="M897" s="41" t="s">
        <v>762</v>
      </c>
      <c r="N897" s="41" t="s">
        <v>762</v>
      </c>
      <c r="O897" s="41" t="s">
        <v>762</v>
      </c>
      <c r="P897" s="41" t="s">
        <v>45</v>
      </c>
      <c r="Q897" s="41" t="s">
        <v>207</v>
      </c>
      <c r="R897" s="41" t="s">
        <v>1233</v>
      </c>
      <c r="S897" s="41" t="s">
        <v>1234</v>
      </c>
      <c r="T897" s="41" t="s">
        <v>1234</v>
      </c>
      <c r="U897" s="41" t="s">
        <v>1234</v>
      </c>
      <c r="V897" s="41" t="s">
        <v>1234</v>
      </c>
      <c r="W897" s="41" t="s">
        <v>4841</v>
      </c>
      <c r="X897" s="41" t="s">
        <v>4842</v>
      </c>
      <c r="Y897" s="41" t="s">
        <v>4842</v>
      </c>
      <c r="Z897" s="41">
        <v>0</v>
      </c>
      <c r="AA897" s="41">
        <v>1</v>
      </c>
      <c r="AB897" s="41">
        <v>59</v>
      </c>
      <c r="AC897" s="41">
        <v>0</v>
      </c>
      <c r="AD897" s="56">
        <f t="shared" si="156"/>
        <v>60</v>
      </c>
      <c r="AE897" s="56">
        <f t="shared" si="157"/>
        <v>15</v>
      </c>
      <c r="AF897" s="41">
        <v>0</v>
      </c>
      <c r="AG897" s="41">
        <v>0</v>
      </c>
      <c r="AH897" s="41">
        <v>1</v>
      </c>
      <c r="AI897" s="41">
        <v>1</v>
      </c>
      <c r="AJ897" s="57">
        <f t="shared" si="158"/>
        <v>2</v>
      </c>
      <c r="AK897" s="57">
        <f t="shared" si="159"/>
        <v>0.5</v>
      </c>
      <c r="AL897" s="41">
        <v>1</v>
      </c>
      <c r="AM897" s="41">
        <v>0</v>
      </c>
      <c r="AN897" s="41">
        <v>0</v>
      </c>
      <c r="AO897" s="41">
        <v>5</v>
      </c>
      <c r="AP897" s="58">
        <f t="shared" si="160"/>
        <v>6</v>
      </c>
      <c r="AQ897" s="58">
        <f t="shared" si="161"/>
        <v>1.5</v>
      </c>
      <c r="AR897" s="41">
        <v>0</v>
      </c>
      <c r="AS897" s="41">
        <v>0</v>
      </c>
      <c r="AT897" s="41">
        <v>0</v>
      </c>
      <c r="AU897" s="41">
        <v>1</v>
      </c>
      <c r="AV897" s="59">
        <f t="shared" si="162"/>
        <v>1</v>
      </c>
      <c r="AW897" s="59">
        <f t="shared" si="163"/>
        <v>0.25</v>
      </c>
      <c r="AX897" s="41">
        <v>0</v>
      </c>
      <c r="AY897" s="41">
        <v>0</v>
      </c>
      <c r="AZ897" s="41">
        <v>1</v>
      </c>
      <c r="BA897" s="41">
        <v>0</v>
      </c>
      <c r="BB897" s="60">
        <f t="shared" si="164"/>
        <v>1</v>
      </c>
      <c r="BC897" s="60">
        <f t="shared" si="165"/>
        <v>0.25</v>
      </c>
      <c r="BD897" s="41">
        <f t="shared" si="166"/>
        <v>70</v>
      </c>
      <c r="BE897" s="41">
        <f t="shared" si="167"/>
        <v>3.414457593900023E-3</v>
      </c>
    </row>
    <row r="898" spans="1:57" x14ac:dyDescent="0.25">
      <c r="A898" s="41" t="s">
        <v>6151</v>
      </c>
      <c r="B898" s="41" t="s">
        <v>5426</v>
      </c>
      <c r="C898" s="41">
        <v>3</v>
      </c>
      <c r="D898" s="41">
        <v>0</v>
      </c>
      <c r="E898" s="41" t="s">
        <v>6152</v>
      </c>
      <c r="F898" s="41">
        <v>100</v>
      </c>
      <c r="G898" s="41">
        <v>100</v>
      </c>
      <c r="H898" s="41" t="s">
        <v>759</v>
      </c>
      <c r="I898" s="41" t="s">
        <v>6153</v>
      </c>
      <c r="J898" s="41" t="s">
        <v>6154</v>
      </c>
      <c r="K898" s="41" t="s">
        <v>762</v>
      </c>
      <c r="L898" s="41" t="s">
        <v>762</v>
      </c>
      <c r="M898" s="41" t="s">
        <v>762</v>
      </c>
      <c r="N898" s="41" t="s">
        <v>762</v>
      </c>
      <c r="O898" s="41" t="s">
        <v>762</v>
      </c>
      <c r="P898" s="41" t="s">
        <v>45</v>
      </c>
      <c r="Q898" s="41" t="s">
        <v>191</v>
      </c>
      <c r="R898" s="41" t="s">
        <v>6155</v>
      </c>
      <c r="S898" s="41" t="s">
        <v>6156</v>
      </c>
      <c r="T898" s="41" t="s">
        <v>6157</v>
      </c>
      <c r="U898" s="41" t="s">
        <v>6153</v>
      </c>
      <c r="V898" s="41" t="s">
        <v>6153</v>
      </c>
      <c r="W898" s="41" t="s">
        <v>6158</v>
      </c>
      <c r="X898" s="41" t="s">
        <v>6159</v>
      </c>
      <c r="Y898" s="41" t="s">
        <v>6159</v>
      </c>
      <c r="Z898" s="41">
        <v>1</v>
      </c>
      <c r="AA898" s="41">
        <v>0</v>
      </c>
      <c r="AB898" s="41">
        <v>1</v>
      </c>
      <c r="AC898" s="41">
        <v>0</v>
      </c>
      <c r="AD898" s="56">
        <f t="shared" si="156"/>
        <v>2</v>
      </c>
      <c r="AE898" s="56">
        <f t="shared" si="157"/>
        <v>0.5</v>
      </c>
      <c r="AF898" s="41">
        <v>0</v>
      </c>
      <c r="AG898" s="41">
        <v>13</v>
      </c>
      <c r="AH898" s="41">
        <v>9</v>
      </c>
      <c r="AI898" s="41">
        <v>0</v>
      </c>
      <c r="AJ898" s="57">
        <f t="shared" si="158"/>
        <v>22</v>
      </c>
      <c r="AK898" s="57">
        <f t="shared" si="159"/>
        <v>5.5</v>
      </c>
      <c r="AL898" s="41">
        <v>0</v>
      </c>
      <c r="AM898" s="41">
        <v>0</v>
      </c>
      <c r="AN898" s="41">
        <v>0</v>
      </c>
      <c r="AO898" s="41">
        <v>0</v>
      </c>
      <c r="AP898" s="58">
        <f t="shared" si="160"/>
        <v>0</v>
      </c>
      <c r="AQ898" s="58">
        <f t="shared" si="161"/>
        <v>0</v>
      </c>
      <c r="AR898" s="41">
        <v>0</v>
      </c>
      <c r="AS898" s="41">
        <v>0</v>
      </c>
      <c r="AT898" s="41">
        <v>0</v>
      </c>
      <c r="AU898" s="41">
        <v>0</v>
      </c>
      <c r="AV898" s="59">
        <f t="shared" si="162"/>
        <v>0</v>
      </c>
      <c r="AW898" s="59">
        <f t="shared" si="163"/>
        <v>0</v>
      </c>
      <c r="AX898" s="41">
        <v>0</v>
      </c>
      <c r="AY898" s="41">
        <v>0</v>
      </c>
      <c r="AZ898" s="41">
        <v>0</v>
      </c>
      <c r="BA898" s="41">
        <v>0</v>
      </c>
      <c r="BB898" s="60">
        <f t="shared" si="164"/>
        <v>0</v>
      </c>
      <c r="BC898" s="60">
        <f t="shared" si="165"/>
        <v>0</v>
      </c>
      <c r="BD898" s="41">
        <f t="shared" si="166"/>
        <v>24</v>
      </c>
      <c r="BE898" s="41">
        <f t="shared" si="167"/>
        <v>1.1706711750514363E-3</v>
      </c>
    </row>
    <row r="899" spans="1:57" x14ac:dyDescent="0.25">
      <c r="A899" s="41" t="s">
        <v>9443</v>
      </c>
      <c r="B899" s="41" t="s">
        <v>5426</v>
      </c>
      <c r="C899" s="41">
        <v>1</v>
      </c>
      <c r="D899" s="41">
        <v>0</v>
      </c>
      <c r="E899" s="41" t="s">
        <v>9444</v>
      </c>
      <c r="F899" s="41">
        <v>100</v>
      </c>
      <c r="G899" s="41">
        <v>100</v>
      </c>
      <c r="H899" s="41" t="s">
        <v>759</v>
      </c>
      <c r="I899" s="41" t="s">
        <v>6153</v>
      </c>
      <c r="J899" s="41" t="s">
        <v>9445</v>
      </c>
      <c r="K899" s="41" t="s">
        <v>762</v>
      </c>
      <c r="L899" s="41" t="s">
        <v>762</v>
      </c>
      <c r="M899" s="41" t="s">
        <v>762</v>
      </c>
      <c r="N899" s="41" t="s">
        <v>762</v>
      </c>
      <c r="O899" s="41" t="s">
        <v>762</v>
      </c>
      <c r="P899" s="41" t="s">
        <v>45</v>
      </c>
      <c r="Q899" s="41" t="s">
        <v>191</v>
      </c>
      <c r="R899" s="41" t="s">
        <v>6155</v>
      </c>
      <c r="S899" s="41" t="s">
        <v>6156</v>
      </c>
      <c r="T899" s="41" t="s">
        <v>6157</v>
      </c>
      <c r="U899" s="41" t="s">
        <v>6153</v>
      </c>
      <c r="V899" s="41" t="s">
        <v>6153</v>
      </c>
      <c r="W899" s="41" t="s">
        <v>9444</v>
      </c>
      <c r="X899" s="41" t="s">
        <v>9446</v>
      </c>
      <c r="Y899" s="41" t="s">
        <v>5182</v>
      </c>
      <c r="Z899" s="41">
        <v>6</v>
      </c>
      <c r="AA899" s="41">
        <v>0</v>
      </c>
      <c r="AB899" s="41">
        <v>2</v>
      </c>
      <c r="AC899" s="41">
        <v>68</v>
      </c>
      <c r="AD899" s="56">
        <f t="shared" ref="AD899:AD962" si="168">SUM(Z899:AC899)</f>
        <v>76</v>
      </c>
      <c r="AE899" s="56">
        <f t="shared" ref="AE899:AE962" si="169">AVERAGE(Z899:AC899)</f>
        <v>19</v>
      </c>
      <c r="AF899" s="41">
        <v>0</v>
      </c>
      <c r="AG899" s="41">
        <v>0</v>
      </c>
      <c r="AH899" s="41">
        <v>0</v>
      </c>
      <c r="AI899" s="41">
        <v>0</v>
      </c>
      <c r="AJ899" s="57">
        <f t="shared" ref="AJ899:AJ962" si="170">SUM(AF899:AI899)</f>
        <v>0</v>
      </c>
      <c r="AK899" s="57">
        <f t="shared" ref="AK899:AK962" si="171">AVERAGE(AF899:AI899)</f>
        <v>0</v>
      </c>
      <c r="AL899" s="41">
        <v>0</v>
      </c>
      <c r="AM899" s="41">
        <v>0</v>
      </c>
      <c r="AN899" s="41">
        <v>0</v>
      </c>
      <c r="AO899" s="41">
        <v>0</v>
      </c>
      <c r="AP899" s="58">
        <f t="shared" ref="AP899:AP962" si="172">SUM(AL899:AO899)</f>
        <v>0</v>
      </c>
      <c r="AQ899" s="58">
        <f t="shared" ref="AQ899:AQ962" si="173">AVERAGE(AL899:AO899)</f>
        <v>0</v>
      </c>
      <c r="AR899" s="41">
        <v>0</v>
      </c>
      <c r="AS899" s="41">
        <v>0</v>
      </c>
      <c r="AT899" s="41">
        <v>0</v>
      </c>
      <c r="AU899" s="41">
        <v>0</v>
      </c>
      <c r="AV899" s="59">
        <f t="shared" ref="AV899:AV962" si="174">SUM(AR899:AU899)</f>
        <v>0</v>
      </c>
      <c r="AW899" s="59">
        <f t="shared" ref="AW899:AW962" si="175">AVERAGE(AR899:AU899)</f>
        <v>0</v>
      </c>
      <c r="AX899" s="41">
        <v>0</v>
      </c>
      <c r="AY899" s="41">
        <v>0</v>
      </c>
      <c r="AZ899" s="41">
        <v>0</v>
      </c>
      <c r="BA899" s="41">
        <v>0</v>
      </c>
      <c r="BB899" s="60">
        <f t="shared" ref="BB899:BB962" si="176">SUM(AX899:BA899)</f>
        <v>0</v>
      </c>
      <c r="BC899" s="60">
        <f t="shared" ref="BC899:BC962" si="177">AVERAGE(AX899:BA899)</f>
        <v>0</v>
      </c>
      <c r="BD899" s="41">
        <f t="shared" ref="BD899:BD962" si="178">SUM(Z899:AC899,AF899:AI899,AL899:AO899,AR899:AU899,AX899:BA899)</f>
        <v>76</v>
      </c>
      <c r="BE899" s="41">
        <f t="shared" ref="BE899:BE962" si="179">(BD899/2050106)*100</f>
        <v>3.7071253876628817E-3</v>
      </c>
    </row>
    <row r="900" spans="1:57" x14ac:dyDescent="0.25">
      <c r="A900" s="41" t="s">
        <v>7767</v>
      </c>
      <c r="B900" s="41" t="s">
        <v>5426</v>
      </c>
      <c r="C900" s="41">
        <v>1</v>
      </c>
      <c r="D900" s="41">
        <v>0</v>
      </c>
      <c r="E900" s="41" t="s">
        <v>7768</v>
      </c>
      <c r="F900" s="41">
        <v>100</v>
      </c>
      <c r="G900" s="41">
        <v>100</v>
      </c>
      <c r="H900" s="41" t="s">
        <v>759</v>
      </c>
      <c r="I900" s="41" t="s">
        <v>6153</v>
      </c>
      <c r="J900" s="41" t="s">
        <v>7769</v>
      </c>
      <c r="K900" s="41" t="s">
        <v>762</v>
      </c>
      <c r="L900" s="41" t="s">
        <v>762</v>
      </c>
      <c r="M900" s="41" t="s">
        <v>762</v>
      </c>
      <c r="N900" s="41" t="s">
        <v>762</v>
      </c>
      <c r="O900" s="41" t="s">
        <v>762</v>
      </c>
      <c r="P900" s="41" t="s">
        <v>45</v>
      </c>
      <c r="Q900" s="41" t="s">
        <v>191</v>
      </c>
      <c r="R900" s="41" t="s">
        <v>6155</v>
      </c>
      <c r="S900" s="41" t="s">
        <v>6156</v>
      </c>
      <c r="T900" s="41" t="s">
        <v>6157</v>
      </c>
      <c r="U900" s="41" t="s">
        <v>6153</v>
      </c>
      <c r="V900" s="41" t="s">
        <v>6153</v>
      </c>
      <c r="W900" s="41" t="s">
        <v>7770</v>
      </c>
      <c r="X900" s="41" t="s">
        <v>7771</v>
      </c>
      <c r="Y900" s="41" t="s">
        <v>7772</v>
      </c>
      <c r="Z900" s="41">
        <v>9</v>
      </c>
      <c r="AA900" s="41">
        <v>4</v>
      </c>
      <c r="AB900" s="41">
        <v>0</v>
      </c>
      <c r="AC900" s="41">
        <v>141</v>
      </c>
      <c r="AD900" s="56">
        <f t="shared" si="168"/>
        <v>154</v>
      </c>
      <c r="AE900" s="56">
        <f t="shared" si="169"/>
        <v>38.5</v>
      </c>
      <c r="AF900" s="41">
        <v>0</v>
      </c>
      <c r="AG900" s="41">
        <v>0</v>
      </c>
      <c r="AH900" s="41">
        <v>0</v>
      </c>
      <c r="AI900" s="41">
        <v>0</v>
      </c>
      <c r="AJ900" s="57">
        <f t="shared" si="170"/>
        <v>0</v>
      </c>
      <c r="AK900" s="57">
        <f t="shared" si="171"/>
        <v>0</v>
      </c>
      <c r="AL900" s="41">
        <v>0</v>
      </c>
      <c r="AM900" s="41">
        <v>0</v>
      </c>
      <c r="AN900" s="41">
        <v>0</v>
      </c>
      <c r="AO900" s="41">
        <v>0</v>
      </c>
      <c r="AP900" s="58">
        <f t="shared" si="172"/>
        <v>0</v>
      </c>
      <c r="AQ900" s="58">
        <f t="shared" si="173"/>
        <v>0</v>
      </c>
      <c r="AR900" s="41">
        <v>0</v>
      </c>
      <c r="AS900" s="41">
        <v>0</v>
      </c>
      <c r="AT900" s="41">
        <v>0</v>
      </c>
      <c r="AU900" s="41">
        <v>0</v>
      </c>
      <c r="AV900" s="59">
        <f t="shared" si="174"/>
        <v>0</v>
      </c>
      <c r="AW900" s="59">
        <f t="shared" si="175"/>
        <v>0</v>
      </c>
      <c r="AX900" s="41">
        <v>0</v>
      </c>
      <c r="AY900" s="41">
        <v>0</v>
      </c>
      <c r="AZ900" s="41">
        <v>0</v>
      </c>
      <c r="BA900" s="41">
        <v>0</v>
      </c>
      <c r="BB900" s="60">
        <f t="shared" si="176"/>
        <v>0</v>
      </c>
      <c r="BC900" s="60">
        <f t="shared" si="177"/>
        <v>0</v>
      </c>
      <c r="BD900" s="41">
        <f t="shared" si="178"/>
        <v>154</v>
      </c>
      <c r="BE900" s="41">
        <f t="shared" si="179"/>
        <v>7.5118067065800499E-3</v>
      </c>
    </row>
    <row r="901" spans="1:57" x14ac:dyDescent="0.25">
      <c r="A901" s="41" t="s">
        <v>7484</v>
      </c>
      <c r="B901" s="41" t="s">
        <v>5426</v>
      </c>
      <c r="C901" s="41">
        <v>1</v>
      </c>
      <c r="D901" s="41">
        <v>0</v>
      </c>
      <c r="E901" s="41" t="s">
        <v>7485</v>
      </c>
      <c r="F901" s="41">
        <v>99.096000000000004</v>
      </c>
      <c r="G901" s="41">
        <v>100</v>
      </c>
      <c r="H901" s="41" t="s">
        <v>759</v>
      </c>
      <c r="I901" s="41" t="s">
        <v>6153</v>
      </c>
      <c r="J901" s="41" t="s">
        <v>7486</v>
      </c>
      <c r="K901" s="41" t="s">
        <v>762</v>
      </c>
      <c r="L901" s="41" t="s">
        <v>762</v>
      </c>
      <c r="M901" s="41" t="s">
        <v>762</v>
      </c>
      <c r="N901" s="41" t="s">
        <v>762</v>
      </c>
      <c r="O901" s="41" t="s">
        <v>762</v>
      </c>
      <c r="P901" s="41" t="s">
        <v>45</v>
      </c>
      <c r="Q901" s="41" t="s">
        <v>191</v>
      </c>
      <c r="R901" s="41" t="s">
        <v>6155</v>
      </c>
      <c r="S901" s="41" t="s">
        <v>6156</v>
      </c>
      <c r="T901" s="41" t="s">
        <v>6157</v>
      </c>
      <c r="U901" s="41" t="s">
        <v>6153</v>
      </c>
      <c r="V901" s="41" t="s">
        <v>6153</v>
      </c>
      <c r="W901" s="41" t="s">
        <v>7487</v>
      </c>
      <c r="X901" s="41" t="s">
        <v>7488</v>
      </c>
      <c r="Y901" s="41" t="s">
        <v>7489</v>
      </c>
      <c r="Z901" s="41">
        <v>19</v>
      </c>
      <c r="AA901" s="41">
        <v>2</v>
      </c>
      <c r="AB901" s="41">
        <v>0</v>
      </c>
      <c r="AC901" s="41">
        <v>3</v>
      </c>
      <c r="AD901" s="56">
        <f t="shared" si="168"/>
        <v>24</v>
      </c>
      <c r="AE901" s="56">
        <f t="shared" si="169"/>
        <v>6</v>
      </c>
      <c r="AF901" s="41">
        <v>43</v>
      </c>
      <c r="AG901" s="41">
        <v>30</v>
      </c>
      <c r="AH901" s="41">
        <v>87</v>
      </c>
      <c r="AI901" s="41">
        <v>10</v>
      </c>
      <c r="AJ901" s="57">
        <f t="shared" si="170"/>
        <v>170</v>
      </c>
      <c r="AK901" s="57">
        <f t="shared" si="171"/>
        <v>42.5</v>
      </c>
      <c r="AL901" s="41">
        <v>2</v>
      </c>
      <c r="AM901" s="41">
        <v>2</v>
      </c>
      <c r="AN901" s="41">
        <v>1</v>
      </c>
      <c r="AO901" s="41">
        <v>0</v>
      </c>
      <c r="AP901" s="58">
        <f t="shared" si="172"/>
        <v>5</v>
      </c>
      <c r="AQ901" s="58">
        <f t="shared" si="173"/>
        <v>1.25</v>
      </c>
      <c r="AR901" s="41">
        <v>0</v>
      </c>
      <c r="AS901" s="41">
        <v>0</v>
      </c>
      <c r="AT901" s="41">
        <v>0</v>
      </c>
      <c r="AU901" s="41">
        <v>0</v>
      </c>
      <c r="AV901" s="59">
        <f t="shared" si="174"/>
        <v>0</v>
      </c>
      <c r="AW901" s="59">
        <f t="shared" si="175"/>
        <v>0</v>
      </c>
      <c r="AX901" s="41">
        <v>0</v>
      </c>
      <c r="AY901" s="41">
        <v>2</v>
      </c>
      <c r="AZ901" s="41">
        <v>0</v>
      </c>
      <c r="BA901" s="41">
        <v>0</v>
      </c>
      <c r="BB901" s="60">
        <f t="shared" si="176"/>
        <v>2</v>
      </c>
      <c r="BC901" s="60">
        <f t="shared" si="177"/>
        <v>0.5</v>
      </c>
      <c r="BD901" s="41">
        <f t="shared" si="178"/>
        <v>201</v>
      </c>
      <c r="BE901" s="41">
        <f t="shared" si="179"/>
        <v>9.8043710910557802E-3</v>
      </c>
    </row>
    <row r="902" spans="1:57" x14ac:dyDescent="0.25">
      <c r="A902" s="41" t="s">
        <v>8398</v>
      </c>
      <c r="B902" s="41" t="s">
        <v>5426</v>
      </c>
      <c r="C902" s="41">
        <v>1</v>
      </c>
      <c r="D902" s="41">
        <v>0</v>
      </c>
      <c r="E902" s="41" t="s">
        <v>8399</v>
      </c>
      <c r="F902" s="41">
        <v>99.698999999999998</v>
      </c>
      <c r="G902" s="41">
        <v>100</v>
      </c>
      <c r="H902" s="41" t="s">
        <v>759</v>
      </c>
      <c r="I902" s="41" t="s">
        <v>6153</v>
      </c>
      <c r="J902" s="41" t="s">
        <v>8400</v>
      </c>
      <c r="K902" s="41" t="s">
        <v>762</v>
      </c>
      <c r="L902" s="41" t="s">
        <v>762</v>
      </c>
      <c r="M902" s="41" t="s">
        <v>762</v>
      </c>
      <c r="N902" s="41" t="s">
        <v>762</v>
      </c>
      <c r="O902" s="41" t="s">
        <v>762</v>
      </c>
      <c r="P902" s="41" t="s">
        <v>45</v>
      </c>
      <c r="Q902" s="41" t="s">
        <v>191</v>
      </c>
      <c r="R902" s="41" t="s">
        <v>6155</v>
      </c>
      <c r="S902" s="41" t="s">
        <v>6156</v>
      </c>
      <c r="T902" s="41" t="s">
        <v>6157</v>
      </c>
      <c r="U902" s="41" t="s">
        <v>6153</v>
      </c>
      <c r="V902" s="41" t="s">
        <v>6153</v>
      </c>
      <c r="W902" s="41" t="s">
        <v>8401</v>
      </c>
      <c r="X902" s="41" t="s">
        <v>8402</v>
      </c>
      <c r="Y902" s="41" t="s">
        <v>8403</v>
      </c>
      <c r="Z902" s="41">
        <v>0</v>
      </c>
      <c r="AA902" s="41">
        <v>0</v>
      </c>
      <c r="AB902" s="41">
        <v>0</v>
      </c>
      <c r="AC902" s="41">
        <v>0</v>
      </c>
      <c r="AD902" s="56">
        <f t="shared" si="168"/>
        <v>0</v>
      </c>
      <c r="AE902" s="56">
        <f t="shared" si="169"/>
        <v>0</v>
      </c>
      <c r="AF902" s="41">
        <v>31</v>
      </c>
      <c r="AG902" s="41">
        <v>14</v>
      </c>
      <c r="AH902" s="41">
        <v>71</v>
      </c>
      <c r="AI902" s="41">
        <v>88</v>
      </c>
      <c r="AJ902" s="57">
        <f t="shared" si="170"/>
        <v>204</v>
      </c>
      <c r="AK902" s="57">
        <f t="shared" si="171"/>
        <v>51</v>
      </c>
      <c r="AL902" s="41">
        <v>28</v>
      </c>
      <c r="AM902" s="41">
        <v>62</v>
      </c>
      <c r="AN902" s="41">
        <v>18</v>
      </c>
      <c r="AO902" s="41">
        <v>83</v>
      </c>
      <c r="AP902" s="58">
        <f t="shared" si="172"/>
        <v>191</v>
      </c>
      <c r="AQ902" s="58">
        <f t="shared" si="173"/>
        <v>47.75</v>
      </c>
      <c r="AR902" s="41">
        <v>1</v>
      </c>
      <c r="AS902" s="41">
        <v>1</v>
      </c>
      <c r="AT902" s="41">
        <v>6</v>
      </c>
      <c r="AU902" s="41">
        <v>5</v>
      </c>
      <c r="AV902" s="59">
        <f t="shared" si="174"/>
        <v>13</v>
      </c>
      <c r="AW902" s="59">
        <f t="shared" si="175"/>
        <v>3.25</v>
      </c>
      <c r="AX902" s="41">
        <v>2</v>
      </c>
      <c r="AY902" s="41">
        <v>4</v>
      </c>
      <c r="AZ902" s="41">
        <v>2</v>
      </c>
      <c r="BA902" s="41">
        <v>2</v>
      </c>
      <c r="BB902" s="60">
        <f t="shared" si="176"/>
        <v>10</v>
      </c>
      <c r="BC902" s="60">
        <f t="shared" si="177"/>
        <v>2.5</v>
      </c>
      <c r="BD902" s="41">
        <f t="shared" si="178"/>
        <v>418</v>
      </c>
      <c r="BE902" s="41">
        <f t="shared" si="179"/>
        <v>2.0389189632145852E-2</v>
      </c>
    </row>
    <row r="903" spans="1:57" x14ac:dyDescent="0.25">
      <c r="A903" s="41" t="s">
        <v>8293</v>
      </c>
      <c r="B903" s="41" t="s">
        <v>5426</v>
      </c>
      <c r="C903" s="41">
        <v>1</v>
      </c>
      <c r="D903" s="41">
        <v>0</v>
      </c>
      <c r="E903" s="41" t="s">
        <v>8294</v>
      </c>
      <c r="F903" s="41">
        <v>99.698999999999998</v>
      </c>
      <c r="G903" s="41">
        <v>100</v>
      </c>
      <c r="H903" s="41" t="s">
        <v>759</v>
      </c>
      <c r="I903" s="41" t="s">
        <v>6153</v>
      </c>
      <c r="J903" s="41" t="s">
        <v>8295</v>
      </c>
      <c r="K903" s="41" t="s">
        <v>762</v>
      </c>
      <c r="L903" s="41" t="s">
        <v>762</v>
      </c>
      <c r="M903" s="41" t="s">
        <v>762</v>
      </c>
      <c r="N903" s="41" t="s">
        <v>762</v>
      </c>
      <c r="O903" s="41" t="s">
        <v>762</v>
      </c>
      <c r="P903" s="41" t="s">
        <v>45</v>
      </c>
      <c r="Q903" s="41" t="s">
        <v>191</v>
      </c>
      <c r="R903" s="41" t="s">
        <v>6155</v>
      </c>
      <c r="S903" s="41" t="s">
        <v>6156</v>
      </c>
      <c r="T903" s="41" t="s">
        <v>6157</v>
      </c>
      <c r="U903" s="41" t="s">
        <v>6153</v>
      </c>
      <c r="V903" s="41" t="s">
        <v>6153</v>
      </c>
      <c r="W903" s="41" t="s">
        <v>8296</v>
      </c>
      <c r="X903" s="41" t="s">
        <v>8297</v>
      </c>
      <c r="Y903" s="41" t="s">
        <v>8298</v>
      </c>
      <c r="Z903" s="41">
        <v>0</v>
      </c>
      <c r="AA903" s="41">
        <v>0</v>
      </c>
      <c r="AB903" s="41">
        <v>0</v>
      </c>
      <c r="AC903" s="41">
        <v>0</v>
      </c>
      <c r="AD903" s="56">
        <f t="shared" si="168"/>
        <v>0</v>
      </c>
      <c r="AE903" s="56">
        <f t="shared" si="169"/>
        <v>0</v>
      </c>
      <c r="AF903" s="41">
        <v>222</v>
      </c>
      <c r="AG903" s="41">
        <v>1</v>
      </c>
      <c r="AH903" s="41">
        <v>0</v>
      </c>
      <c r="AI903" s="41">
        <v>3</v>
      </c>
      <c r="AJ903" s="57">
        <f t="shared" si="170"/>
        <v>226</v>
      </c>
      <c r="AK903" s="57">
        <f t="shared" si="171"/>
        <v>56.5</v>
      </c>
      <c r="AL903" s="41">
        <v>29</v>
      </c>
      <c r="AM903" s="41">
        <v>16</v>
      </c>
      <c r="AN903" s="41">
        <v>48</v>
      </c>
      <c r="AO903" s="41">
        <v>32</v>
      </c>
      <c r="AP903" s="58">
        <f t="shared" si="172"/>
        <v>125</v>
      </c>
      <c r="AQ903" s="58">
        <f t="shared" si="173"/>
        <v>31.25</v>
      </c>
      <c r="AR903" s="41">
        <v>205</v>
      </c>
      <c r="AS903" s="41">
        <v>366</v>
      </c>
      <c r="AT903" s="41">
        <v>474</v>
      </c>
      <c r="AU903" s="41">
        <v>549</v>
      </c>
      <c r="AV903" s="59">
        <f t="shared" si="174"/>
        <v>1594</v>
      </c>
      <c r="AW903" s="59">
        <f t="shared" si="175"/>
        <v>398.5</v>
      </c>
      <c r="AX903" s="41">
        <v>275</v>
      </c>
      <c r="AY903" s="41">
        <v>249</v>
      </c>
      <c r="AZ903" s="41">
        <v>182</v>
      </c>
      <c r="BA903" s="41">
        <v>380</v>
      </c>
      <c r="BB903" s="60">
        <f t="shared" si="176"/>
        <v>1086</v>
      </c>
      <c r="BC903" s="60">
        <f t="shared" si="177"/>
        <v>271.5</v>
      </c>
      <c r="BD903" s="41">
        <f t="shared" si="178"/>
        <v>3031</v>
      </c>
      <c r="BE903" s="41">
        <f t="shared" si="179"/>
        <v>0.14784601381587098</v>
      </c>
    </row>
    <row r="904" spans="1:57" x14ac:dyDescent="0.25">
      <c r="A904" s="41" t="s">
        <v>7936</v>
      </c>
      <c r="B904" s="41" t="s">
        <v>5426</v>
      </c>
      <c r="C904" s="41">
        <v>1</v>
      </c>
      <c r="D904" s="41">
        <v>0</v>
      </c>
      <c r="E904" s="41" t="s">
        <v>7937</v>
      </c>
      <c r="F904" s="41">
        <v>99.698999999999998</v>
      </c>
      <c r="G904" s="41">
        <v>100</v>
      </c>
      <c r="H904" s="41" t="s">
        <v>759</v>
      </c>
      <c r="I904" s="41" t="s">
        <v>6153</v>
      </c>
      <c r="J904" s="41" t="s">
        <v>7938</v>
      </c>
      <c r="K904" s="41" t="s">
        <v>762</v>
      </c>
      <c r="L904" s="41" t="s">
        <v>762</v>
      </c>
      <c r="M904" s="41" t="s">
        <v>762</v>
      </c>
      <c r="N904" s="41" t="s">
        <v>762</v>
      </c>
      <c r="O904" s="41" t="s">
        <v>762</v>
      </c>
      <c r="P904" s="41" t="s">
        <v>45</v>
      </c>
      <c r="Q904" s="41" t="s">
        <v>191</v>
      </c>
      <c r="R904" s="41" t="s">
        <v>6155</v>
      </c>
      <c r="S904" s="41" t="s">
        <v>6156</v>
      </c>
      <c r="T904" s="41" t="s">
        <v>6157</v>
      </c>
      <c r="U904" s="41" t="s">
        <v>6153</v>
      </c>
      <c r="V904" s="41" t="s">
        <v>6153</v>
      </c>
      <c r="W904" s="41" t="s">
        <v>7939</v>
      </c>
      <c r="X904" s="41" t="s">
        <v>7940</v>
      </c>
      <c r="Y904" s="41" t="s">
        <v>7941</v>
      </c>
      <c r="Z904" s="41">
        <v>0</v>
      </c>
      <c r="AA904" s="41">
        <v>0</v>
      </c>
      <c r="AB904" s="41">
        <v>0</v>
      </c>
      <c r="AC904" s="41">
        <v>0</v>
      </c>
      <c r="AD904" s="56">
        <f t="shared" si="168"/>
        <v>0</v>
      </c>
      <c r="AE904" s="56">
        <f t="shared" si="169"/>
        <v>0</v>
      </c>
      <c r="AF904" s="41">
        <v>2</v>
      </c>
      <c r="AG904" s="41">
        <v>0</v>
      </c>
      <c r="AH904" s="41">
        <v>2</v>
      </c>
      <c r="AI904" s="41">
        <v>2</v>
      </c>
      <c r="AJ904" s="57">
        <f t="shared" si="170"/>
        <v>6</v>
      </c>
      <c r="AK904" s="57">
        <f t="shared" si="171"/>
        <v>1.5</v>
      </c>
      <c r="AL904" s="41">
        <v>26</v>
      </c>
      <c r="AM904" s="41">
        <v>4</v>
      </c>
      <c r="AN904" s="41">
        <v>7</v>
      </c>
      <c r="AO904" s="41">
        <v>27</v>
      </c>
      <c r="AP904" s="58">
        <f t="shared" si="172"/>
        <v>64</v>
      </c>
      <c r="AQ904" s="58">
        <f t="shared" si="173"/>
        <v>16</v>
      </c>
      <c r="AR904" s="41">
        <v>1</v>
      </c>
      <c r="AS904" s="41">
        <v>1</v>
      </c>
      <c r="AT904" s="41">
        <v>0</v>
      </c>
      <c r="AU904" s="41">
        <v>0</v>
      </c>
      <c r="AV904" s="59">
        <f t="shared" si="174"/>
        <v>2</v>
      </c>
      <c r="AW904" s="59">
        <f t="shared" si="175"/>
        <v>0.5</v>
      </c>
      <c r="AX904" s="41">
        <v>0</v>
      </c>
      <c r="AY904" s="41">
        <v>0</v>
      </c>
      <c r="AZ904" s="41">
        <v>0</v>
      </c>
      <c r="BA904" s="41">
        <v>0</v>
      </c>
      <c r="BB904" s="60">
        <f t="shared" si="176"/>
        <v>0</v>
      </c>
      <c r="BC904" s="60">
        <f t="shared" si="177"/>
        <v>0</v>
      </c>
      <c r="BD904" s="41">
        <f t="shared" si="178"/>
        <v>72</v>
      </c>
      <c r="BE904" s="41">
        <f t="shared" si="179"/>
        <v>3.512013525154309E-3</v>
      </c>
    </row>
    <row r="905" spans="1:57" x14ac:dyDescent="0.25">
      <c r="A905" s="41" t="s">
        <v>7581</v>
      </c>
      <c r="B905" s="41" t="s">
        <v>5426</v>
      </c>
      <c r="C905" s="41">
        <v>1</v>
      </c>
      <c r="D905" s="41">
        <v>0</v>
      </c>
      <c r="E905" s="41" t="s">
        <v>7582</v>
      </c>
      <c r="F905" s="41">
        <v>99.695999999999998</v>
      </c>
      <c r="G905" s="41">
        <v>99.096400000000003</v>
      </c>
      <c r="H905" s="41" t="s">
        <v>759</v>
      </c>
      <c r="I905" s="41" t="s">
        <v>6153</v>
      </c>
      <c r="J905" s="41" t="s">
        <v>7583</v>
      </c>
      <c r="K905" s="41" t="s">
        <v>762</v>
      </c>
      <c r="L905" s="41" t="s">
        <v>762</v>
      </c>
      <c r="M905" s="41" t="s">
        <v>762</v>
      </c>
      <c r="N905" s="41" t="s">
        <v>762</v>
      </c>
      <c r="O905" s="41" t="s">
        <v>762</v>
      </c>
      <c r="P905" s="41" t="s">
        <v>45</v>
      </c>
      <c r="Q905" s="41" t="s">
        <v>191</v>
      </c>
      <c r="R905" s="41" t="s">
        <v>6155</v>
      </c>
      <c r="S905" s="41" t="s">
        <v>6156</v>
      </c>
      <c r="T905" s="41" t="s">
        <v>6157</v>
      </c>
      <c r="U905" s="41" t="s">
        <v>6153</v>
      </c>
      <c r="V905" s="41" t="s">
        <v>6153</v>
      </c>
      <c r="W905" s="41" t="s">
        <v>7584</v>
      </c>
      <c r="X905" s="41" t="s">
        <v>7585</v>
      </c>
      <c r="Y905" s="41" t="s">
        <v>7586</v>
      </c>
      <c r="Z905" s="41">
        <v>0</v>
      </c>
      <c r="AA905" s="41">
        <v>0</v>
      </c>
      <c r="AB905" s="41">
        <v>0</v>
      </c>
      <c r="AC905" s="41">
        <v>0</v>
      </c>
      <c r="AD905" s="56">
        <f t="shared" si="168"/>
        <v>0</v>
      </c>
      <c r="AE905" s="56">
        <f t="shared" si="169"/>
        <v>0</v>
      </c>
      <c r="AF905" s="41">
        <v>13</v>
      </c>
      <c r="AG905" s="41">
        <v>4</v>
      </c>
      <c r="AH905" s="41">
        <v>10</v>
      </c>
      <c r="AI905" s="41">
        <v>39</v>
      </c>
      <c r="AJ905" s="57">
        <f t="shared" si="170"/>
        <v>66</v>
      </c>
      <c r="AK905" s="57">
        <f t="shared" si="171"/>
        <v>16.5</v>
      </c>
      <c r="AL905" s="41">
        <v>58</v>
      </c>
      <c r="AM905" s="41">
        <v>28</v>
      </c>
      <c r="AN905" s="41">
        <v>37</v>
      </c>
      <c r="AO905" s="41">
        <v>49</v>
      </c>
      <c r="AP905" s="58">
        <f t="shared" si="172"/>
        <v>172</v>
      </c>
      <c r="AQ905" s="58">
        <f t="shared" si="173"/>
        <v>43</v>
      </c>
      <c r="AR905" s="41">
        <v>0</v>
      </c>
      <c r="AS905" s="41">
        <v>3</v>
      </c>
      <c r="AT905" s="41">
        <v>3</v>
      </c>
      <c r="AU905" s="41">
        <v>3</v>
      </c>
      <c r="AV905" s="59">
        <f t="shared" si="174"/>
        <v>9</v>
      </c>
      <c r="AW905" s="59">
        <f t="shared" si="175"/>
        <v>2.25</v>
      </c>
      <c r="AX905" s="41">
        <v>4</v>
      </c>
      <c r="AY905" s="41">
        <v>2</v>
      </c>
      <c r="AZ905" s="41">
        <v>1</v>
      </c>
      <c r="BA905" s="41">
        <v>3</v>
      </c>
      <c r="BB905" s="60">
        <f t="shared" si="176"/>
        <v>10</v>
      </c>
      <c r="BC905" s="60">
        <f t="shared" si="177"/>
        <v>2.5</v>
      </c>
      <c r="BD905" s="41">
        <f t="shared" si="178"/>
        <v>257</v>
      </c>
      <c r="BE905" s="41">
        <f t="shared" si="179"/>
        <v>1.2535937166175798E-2</v>
      </c>
    </row>
    <row r="906" spans="1:57" x14ac:dyDescent="0.25">
      <c r="A906" s="41" t="s">
        <v>10912</v>
      </c>
      <c r="B906" s="41" t="s">
        <v>9568</v>
      </c>
      <c r="C906" s="41">
        <v>1</v>
      </c>
      <c r="D906" s="41">
        <v>0</v>
      </c>
      <c r="E906" s="41" t="s">
        <v>10913</v>
      </c>
      <c r="F906" s="41">
        <v>99.397999999999996</v>
      </c>
      <c r="G906" s="41">
        <v>100</v>
      </c>
      <c r="H906" s="41" t="s">
        <v>759</v>
      </c>
      <c r="I906" s="41" t="s">
        <v>9736</v>
      </c>
      <c r="J906" s="41" t="s">
        <v>10914</v>
      </c>
      <c r="K906" s="41" t="s">
        <v>762</v>
      </c>
      <c r="L906" s="41" t="s">
        <v>762</v>
      </c>
      <c r="M906" s="41" t="s">
        <v>762</v>
      </c>
      <c r="N906" s="41" t="s">
        <v>762</v>
      </c>
      <c r="O906" s="41" t="s">
        <v>762</v>
      </c>
      <c r="P906" s="41" t="s">
        <v>45</v>
      </c>
      <c r="Q906" s="41" t="s">
        <v>4481</v>
      </c>
      <c r="R906" s="41" t="s">
        <v>9738</v>
      </c>
      <c r="S906" s="41" t="s">
        <v>9739</v>
      </c>
      <c r="T906" s="41" t="s">
        <v>9736</v>
      </c>
      <c r="U906" s="41" t="s">
        <v>9736</v>
      </c>
      <c r="V906" s="41" t="s">
        <v>9736</v>
      </c>
      <c r="W906" s="41" t="s">
        <v>10913</v>
      </c>
      <c r="X906" s="41" t="s">
        <v>10915</v>
      </c>
      <c r="Y906" s="41" t="s">
        <v>10916</v>
      </c>
      <c r="Z906" s="41">
        <v>0</v>
      </c>
      <c r="AA906" s="41">
        <v>0</v>
      </c>
      <c r="AB906" s="41">
        <v>0</v>
      </c>
      <c r="AC906" s="41">
        <v>0</v>
      </c>
      <c r="AD906" s="56">
        <f t="shared" si="168"/>
        <v>0</v>
      </c>
      <c r="AE906" s="56">
        <f t="shared" si="169"/>
        <v>0</v>
      </c>
      <c r="AF906" s="41">
        <v>11</v>
      </c>
      <c r="AG906" s="41">
        <v>0</v>
      </c>
      <c r="AH906" s="41">
        <v>4</v>
      </c>
      <c r="AI906" s="41">
        <v>21</v>
      </c>
      <c r="AJ906" s="57">
        <f t="shared" si="170"/>
        <v>36</v>
      </c>
      <c r="AK906" s="57">
        <f t="shared" si="171"/>
        <v>9</v>
      </c>
      <c r="AL906" s="41">
        <v>18</v>
      </c>
      <c r="AM906" s="41">
        <v>7</v>
      </c>
      <c r="AN906" s="41">
        <v>6</v>
      </c>
      <c r="AO906" s="41">
        <v>6</v>
      </c>
      <c r="AP906" s="58">
        <f t="shared" si="172"/>
        <v>37</v>
      </c>
      <c r="AQ906" s="58">
        <f t="shared" si="173"/>
        <v>9.25</v>
      </c>
      <c r="AR906" s="41">
        <v>0</v>
      </c>
      <c r="AS906" s="41">
        <v>0</v>
      </c>
      <c r="AT906" s="41">
        <v>0</v>
      </c>
      <c r="AU906" s="41">
        <v>3</v>
      </c>
      <c r="AV906" s="59">
        <f t="shared" si="174"/>
        <v>3</v>
      </c>
      <c r="AW906" s="59">
        <f t="shared" si="175"/>
        <v>0.75</v>
      </c>
      <c r="AX906" s="41">
        <v>0</v>
      </c>
      <c r="AY906" s="41">
        <v>0</v>
      </c>
      <c r="AZ906" s="41">
        <v>0</v>
      </c>
      <c r="BA906" s="41">
        <v>0</v>
      </c>
      <c r="BB906" s="60">
        <f t="shared" si="176"/>
        <v>0</v>
      </c>
      <c r="BC906" s="60">
        <f t="shared" si="177"/>
        <v>0</v>
      </c>
      <c r="BD906" s="41">
        <f t="shared" si="178"/>
        <v>76</v>
      </c>
      <c r="BE906" s="41">
        <f t="shared" si="179"/>
        <v>3.7071253876628817E-3</v>
      </c>
    </row>
    <row r="907" spans="1:57" x14ac:dyDescent="0.25">
      <c r="A907" s="41" t="s">
        <v>9734</v>
      </c>
      <c r="B907" s="41" t="s">
        <v>9568</v>
      </c>
      <c r="C907" s="41">
        <v>2</v>
      </c>
      <c r="D907" s="41">
        <v>0</v>
      </c>
      <c r="E907" s="41" t="s">
        <v>9735</v>
      </c>
      <c r="F907" s="41">
        <v>99.7</v>
      </c>
      <c r="G907" s="41">
        <v>100</v>
      </c>
      <c r="H907" s="41" t="s">
        <v>759</v>
      </c>
      <c r="I907" s="41" t="s">
        <v>9736</v>
      </c>
      <c r="J907" s="41" t="s">
        <v>9737</v>
      </c>
      <c r="K907" s="41" t="s">
        <v>762</v>
      </c>
      <c r="L907" s="41" t="s">
        <v>762</v>
      </c>
      <c r="M907" s="41" t="s">
        <v>762</v>
      </c>
      <c r="N907" s="41" t="s">
        <v>762</v>
      </c>
      <c r="O907" s="41" t="s">
        <v>762</v>
      </c>
      <c r="P907" s="41" t="s">
        <v>45</v>
      </c>
      <c r="Q907" s="41" t="s">
        <v>4481</v>
      </c>
      <c r="R907" s="41" t="s">
        <v>9738</v>
      </c>
      <c r="S907" s="41" t="s">
        <v>9739</v>
      </c>
      <c r="T907" s="41" t="s">
        <v>9736</v>
      </c>
      <c r="U907" s="41" t="s">
        <v>9736</v>
      </c>
      <c r="V907" s="41" t="s">
        <v>9736</v>
      </c>
      <c r="W907" s="41" t="s">
        <v>9740</v>
      </c>
      <c r="X907" s="41" t="s">
        <v>9741</v>
      </c>
      <c r="Y907" s="41" t="s">
        <v>9742</v>
      </c>
      <c r="Z907" s="41">
        <v>0</v>
      </c>
      <c r="AA907" s="41">
        <v>0</v>
      </c>
      <c r="AB907" s="41">
        <v>0</v>
      </c>
      <c r="AC907" s="41">
        <v>0</v>
      </c>
      <c r="AD907" s="56">
        <f t="shared" si="168"/>
        <v>0</v>
      </c>
      <c r="AE907" s="56">
        <f t="shared" si="169"/>
        <v>0</v>
      </c>
      <c r="AF907" s="41">
        <v>7</v>
      </c>
      <c r="AG907" s="41">
        <v>11</v>
      </c>
      <c r="AH907" s="41">
        <v>51</v>
      </c>
      <c r="AI907" s="41">
        <v>49</v>
      </c>
      <c r="AJ907" s="57">
        <f t="shared" si="170"/>
        <v>118</v>
      </c>
      <c r="AK907" s="57">
        <f t="shared" si="171"/>
        <v>29.5</v>
      </c>
      <c r="AL907" s="41">
        <v>11</v>
      </c>
      <c r="AM907" s="41">
        <v>30</v>
      </c>
      <c r="AN907" s="41">
        <v>12</v>
      </c>
      <c r="AO907" s="41">
        <v>0</v>
      </c>
      <c r="AP907" s="58">
        <f t="shared" si="172"/>
        <v>53</v>
      </c>
      <c r="AQ907" s="58">
        <f t="shared" si="173"/>
        <v>13.25</v>
      </c>
      <c r="AR907" s="41">
        <v>0</v>
      </c>
      <c r="AS907" s="41">
        <v>0</v>
      </c>
      <c r="AT907" s="41">
        <v>0</v>
      </c>
      <c r="AU907" s="41">
        <v>0</v>
      </c>
      <c r="AV907" s="59">
        <f t="shared" si="174"/>
        <v>0</v>
      </c>
      <c r="AW907" s="59">
        <f t="shared" si="175"/>
        <v>0</v>
      </c>
      <c r="AX907" s="41">
        <v>0</v>
      </c>
      <c r="AY907" s="41">
        <v>0</v>
      </c>
      <c r="AZ907" s="41">
        <v>0</v>
      </c>
      <c r="BA907" s="41">
        <v>0</v>
      </c>
      <c r="BB907" s="60">
        <f t="shared" si="176"/>
        <v>0</v>
      </c>
      <c r="BC907" s="60">
        <f t="shared" si="177"/>
        <v>0</v>
      </c>
      <c r="BD907" s="41">
        <f t="shared" si="178"/>
        <v>171</v>
      </c>
      <c r="BE907" s="41">
        <f t="shared" si="179"/>
        <v>8.3410321222414843E-3</v>
      </c>
    </row>
    <row r="908" spans="1:57" x14ac:dyDescent="0.25">
      <c r="A908" s="41" t="s">
        <v>6732</v>
      </c>
      <c r="B908" s="41" t="s">
        <v>5426</v>
      </c>
      <c r="C908" s="41">
        <v>1</v>
      </c>
      <c r="D908" s="41">
        <v>0</v>
      </c>
      <c r="E908" s="41" t="s">
        <v>6733</v>
      </c>
      <c r="F908" s="41">
        <v>99.697999999999993</v>
      </c>
      <c r="G908" s="41">
        <v>100</v>
      </c>
      <c r="H908" s="41" t="s">
        <v>759</v>
      </c>
      <c r="I908" s="41" t="s">
        <v>5896</v>
      </c>
      <c r="J908" s="41" t="s">
        <v>6734</v>
      </c>
      <c r="K908" s="41" t="s">
        <v>762</v>
      </c>
      <c r="L908" s="41" t="s">
        <v>762</v>
      </c>
      <c r="M908" s="41" t="s">
        <v>762</v>
      </c>
      <c r="N908" s="41" t="s">
        <v>762</v>
      </c>
      <c r="O908" s="41" t="s">
        <v>762</v>
      </c>
      <c r="P908" s="41" t="s">
        <v>45</v>
      </c>
      <c r="Q908" s="41" t="s">
        <v>78</v>
      </c>
      <c r="R908" s="41" t="s">
        <v>78</v>
      </c>
      <c r="S908" s="41" t="s">
        <v>120</v>
      </c>
      <c r="T908" s="41" t="s">
        <v>121</v>
      </c>
      <c r="U908" s="41" t="s">
        <v>5896</v>
      </c>
      <c r="V908" s="41" t="s">
        <v>5896</v>
      </c>
      <c r="W908" s="41" t="s">
        <v>6735</v>
      </c>
      <c r="X908" s="41" t="s">
        <v>6736</v>
      </c>
      <c r="Y908" s="41" t="s">
        <v>6737</v>
      </c>
      <c r="Z908" s="41">
        <v>0</v>
      </c>
      <c r="AA908" s="41">
        <v>0</v>
      </c>
      <c r="AB908" s="41">
        <v>0</v>
      </c>
      <c r="AC908" s="41">
        <v>0</v>
      </c>
      <c r="AD908" s="56">
        <f t="shared" si="168"/>
        <v>0</v>
      </c>
      <c r="AE908" s="56">
        <f t="shared" si="169"/>
        <v>0</v>
      </c>
      <c r="AF908" s="41">
        <v>83</v>
      </c>
      <c r="AG908" s="41">
        <v>0</v>
      </c>
      <c r="AH908" s="41">
        <v>5</v>
      </c>
      <c r="AI908" s="41">
        <v>17</v>
      </c>
      <c r="AJ908" s="57">
        <f t="shared" si="170"/>
        <v>105</v>
      </c>
      <c r="AK908" s="57">
        <f t="shared" si="171"/>
        <v>26.25</v>
      </c>
      <c r="AL908" s="41">
        <v>63</v>
      </c>
      <c r="AM908" s="41">
        <v>133</v>
      </c>
      <c r="AN908" s="41">
        <v>117</v>
      </c>
      <c r="AO908" s="41">
        <v>27</v>
      </c>
      <c r="AP908" s="58">
        <f t="shared" si="172"/>
        <v>340</v>
      </c>
      <c r="AQ908" s="58">
        <f t="shared" si="173"/>
        <v>85</v>
      </c>
      <c r="AR908" s="41">
        <v>0</v>
      </c>
      <c r="AS908" s="41">
        <v>0</v>
      </c>
      <c r="AT908" s="41">
        <v>0</v>
      </c>
      <c r="AU908" s="41">
        <v>0</v>
      </c>
      <c r="AV908" s="59">
        <f t="shared" si="174"/>
        <v>0</v>
      </c>
      <c r="AW908" s="59">
        <f t="shared" si="175"/>
        <v>0</v>
      </c>
      <c r="AX908" s="41">
        <v>0</v>
      </c>
      <c r="AY908" s="41">
        <v>0</v>
      </c>
      <c r="AZ908" s="41">
        <v>0</v>
      </c>
      <c r="BA908" s="41">
        <v>0</v>
      </c>
      <c r="BB908" s="60">
        <f t="shared" si="176"/>
        <v>0</v>
      </c>
      <c r="BC908" s="60">
        <f t="shared" si="177"/>
        <v>0</v>
      </c>
      <c r="BD908" s="41">
        <f t="shared" si="178"/>
        <v>445</v>
      </c>
      <c r="BE908" s="41">
        <f t="shared" si="179"/>
        <v>2.1706194704078717E-2</v>
      </c>
    </row>
    <row r="909" spans="1:57" x14ac:dyDescent="0.25">
      <c r="A909" s="41" t="s">
        <v>5894</v>
      </c>
      <c r="B909" s="41" t="s">
        <v>5426</v>
      </c>
      <c r="C909" s="41">
        <v>1</v>
      </c>
      <c r="D909" s="41">
        <v>0</v>
      </c>
      <c r="E909" s="41" t="s">
        <v>5895</v>
      </c>
      <c r="F909" s="41">
        <v>100</v>
      </c>
      <c r="G909" s="41">
        <v>100</v>
      </c>
      <c r="H909" s="41" t="s">
        <v>759</v>
      </c>
      <c r="I909" s="41" t="s">
        <v>5896</v>
      </c>
      <c r="J909" s="41" t="s">
        <v>5897</v>
      </c>
      <c r="K909" s="41" t="s">
        <v>762</v>
      </c>
      <c r="L909" s="41" t="s">
        <v>762</v>
      </c>
      <c r="M909" s="41" t="s">
        <v>762</v>
      </c>
      <c r="N909" s="41" t="s">
        <v>762</v>
      </c>
      <c r="O909" s="41" t="s">
        <v>762</v>
      </c>
      <c r="P909" s="41" t="s">
        <v>45</v>
      </c>
      <c r="Q909" s="41" t="s">
        <v>78</v>
      </c>
      <c r="R909" s="41" t="s">
        <v>78</v>
      </c>
      <c r="S909" s="41" t="s">
        <v>120</v>
      </c>
      <c r="T909" s="41" t="s">
        <v>121</v>
      </c>
      <c r="U909" s="41" t="s">
        <v>5896</v>
      </c>
      <c r="V909" s="41" t="s">
        <v>5896</v>
      </c>
      <c r="W909" s="41" t="s">
        <v>5898</v>
      </c>
      <c r="X909" s="41" t="s">
        <v>5899</v>
      </c>
      <c r="Y909" s="41" t="s">
        <v>5899</v>
      </c>
      <c r="Z909" s="41">
        <v>0</v>
      </c>
      <c r="AA909" s="41">
        <v>0</v>
      </c>
      <c r="AB909" s="41">
        <v>0</v>
      </c>
      <c r="AC909" s="41">
        <v>0</v>
      </c>
      <c r="AD909" s="56">
        <f t="shared" si="168"/>
        <v>0</v>
      </c>
      <c r="AE909" s="56">
        <f t="shared" si="169"/>
        <v>0</v>
      </c>
      <c r="AF909" s="41">
        <v>7</v>
      </c>
      <c r="AG909" s="41">
        <v>2</v>
      </c>
      <c r="AH909" s="41">
        <v>10</v>
      </c>
      <c r="AI909" s="41">
        <v>16</v>
      </c>
      <c r="AJ909" s="57">
        <f t="shared" si="170"/>
        <v>35</v>
      </c>
      <c r="AK909" s="57">
        <f t="shared" si="171"/>
        <v>8.75</v>
      </c>
      <c r="AL909" s="41">
        <v>15</v>
      </c>
      <c r="AM909" s="41">
        <v>16</v>
      </c>
      <c r="AN909" s="41">
        <v>9</v>
      </c>
      <c r="AO909" s="41">
        <v>37</v>
      </c>
      <c r="AP909" s="58">
        <f t="shared" si="172"/>
        <v>77</v>
      </c>
      <c r="AQ909" s="58">
        <f t="shared" si="173"/>
        <v>19.25</v>
      </c>
      <c r="AR909" s="41">
        <v>2</v>
      </c>
      <c r="AS909" s="41">
        <v>10</v>
      </c>
      <c r="AT909" s="41">
        <v>3</v>
      </c>
      <c r="AU909" s="41">
        <v>5</v>
      </c>
      <c r="AV909" s="59">
        <f t="shared" si="174"/>
        <v>20</v>
      </c>
      <c r="AW909" s="59">
        <f t="shared" si="175"/>
        <v>5</v>
      </c>
      <c r="AX909" s="41">
        <v>0</v>
      </c>
      <c r="AY909" s="41">
        <v>0</v>
      </c>
      <c r="AZ909" s="41">
        <v>0</v>
      </c>
      <c r="BA909" s="41">
        <v>0</v>
      </c>
      <c r="BB909" s="60">
        <f t="shared" si="176"/>
        <v>0</v>
      </c>
      <c r="BC909" s="60">
        <f t="shared" si="177"/>
        <v>0</v>
      </c>
      <c r="BD909" s="41">
        <f t="shared" si="178"/>
        <v>132</v>
      </c>
      <c r="BE909" s="41">
        <f t="shared" si="179"/>
        <v>6.4386914627829004E-3</v>
      </c>
    </row>
    <row r="910" spans="1:57" x14ac:dyDescent="0.25">
      <c r="A910" s="41" t="s">
        <v>6462</v>
      </c>
      <c r="B910" s="41" t="s">
        <v>5426</v>
      </c>
      <c r="C910" s="41">
        <v>1</v>
      </c>
      <c r="D910" s="41">
        <v>0</v>
      </c>
      <c r="E910" s="41" t="s">
        <v>6463</v>
      </c>
      <c r="F910" s="41">
        <v>99.396000000000001</v>
      </c>
      <c r="G910" s="41">
        <v>100</v>
      </c>
      <c r="H910" s="41" t="s">
        <v>759</v>
      </c>
      <c r="I910" s="41" t="s">
        <v>5896</v>
      </c>
      <c r="J910" s="41" t="s">
        <v>6464</v>
      </c>
      <c r="K910" s="41" t="s">
        <v>762</v>
      </c>
      <c r="L910" s="41" t="s">
        <v>762</v>
      </c>
      <c r="M910" s="41" t="s">
        <v>762</v>
      </c>
      <c r="N910" s="41" t="s">
        <v>762</v>
      </c>
      <c r="O910" s="41" t="s">
        <v>762</v>
      </c>
      <c r="P910" s="41" t="s">
        <v>45</v>
      </c>
      <c r="Q910" s="41" t="s">
        <v>78</v>
      </c>
      <c r="R910" s="41" t="s">
        <v>78</v>
      </c>
      <c r="S910" s="41" t="s">
        <v>120</v>
      </c>
      <c r="T910" s="41" t="s">
        <v>121</v>
      </c>
      <c r="U910" s="41" t="s">
        <v>5896</v>
      </c>
      <c r="V910" s="41" t="s">
        <v>5896</v>
      </c>
      <c r="W910" s="41" t="s">
        <v>6465</v>
      </c>
      <c r="X910" s="41" t="s">
        <v>6466</v>
      </c>
      <c r="Y910" s="41" t="s">
        <v>6467</v>
      </c>
      <c r="Z910" s="41">
        <v>0</v>
      </c>
      <c r="AA910" s="41">
        <v>0</v>
      </c>
      <c r="AB910" s="41">
        <v>0</v>
      </c>
      <c r="AC910" s="41">
        <v>0</v>
      </c>
      <c r="AD910" s="56">
        <f t="shared" si="168"/>
        <v>0</v>
      </c>
      <c r="AE910" s="56">
        <f t="shared" si="169"/>
        <v>0</v>
      </c>
      <c r="AF910" s="41">
        <v>20</v>
      </c>
      <c r="AG910" s="41">
        <v>0</v>
      </c>
      <c r="AH910" s="41">
        <v>22</v>
      </c>
      <c r="AI910" s="41">
        <v>75</v>
      </c>
      <c r="AJ910" s="57">
        <f t="shared" si="170"/>
        <v>117</v>
      </c>
      <c r="AK910" s="57">
        <f t="shared" si="171"/>
        <v>29.25</v>
      </c>
      <c r="AL910" s="41">
        <v>99</v>
      </c>
      <c r="AM910" s="41">
        <v>106</v>
      </c>
      <c r="AN910" s="41">
        <v>376</v>
      </c>
      <c r="AO910" s="41">
        <v>19</v>
      </c>
      <c r="AP910" s="58">
        <f t="shared" si="172"/>
        <v>600</v>
      </c>
      <c r="AQ910" s="58">
        <f t="shared" si="173"/>
        <v>150</v>
      </c>
      <c r="AR910" s="41">
        <v>5</v>
      </c>
      <c r="AS910" s="41">
        <v>0</v>
      </c>
      <c r="AT910" s="41">
        <v>0</v>
      </c>
      <c r="AU910" s="41">
        <v>0</v>
      </c>
      <c r="AV910" s="59">
        <f t="shared" si="174"/>
        <v>5</v>
      </c>
      <c r="AW910" s="59">
        <f t="shared" si="175"/>
        <v>1.25</v>
      </c>
      <c r="AX910" s="41">
        <v>0</v>
      </c>
      <c r="AY910" s="41">
        <v>0</v>
      </c>
      <c r="AZ910" s="41">
        <v>0</v>
      </c>
      <c r="BA910" s="41">
        <v>0</v>
      </c>
      <c r="BB910" s="60">
        <f t="shared" si="176"/>
        <v>0</v>
      </c>
      <c r="BC910" s="60">
        <f t="shared" si="177"/>
        <v>0</v>
      </c>
      <c r="BD910" s="41">
        <f t="shared" si="178"/>
        <v>722</v>
      </c>
      <c r="BE910" s="41">
        <f t="shared" si="179"/>
        <v>3.5217691182797377E-2</v>
      </c>
    </row>
    <row r="911" spans="1:57" x14ac:dyDescent="0.25">
      <c r="A911" s="41" t="s">
        <v>5851</v>
      </c>
      <c r="B911" s="41" t="s">
        <v>5426</v>
      </c>
      <c r="C911" s="41">
        <v>3</v>
      </c>
      <c r="D911" s="41">
        <v>0</v>
      </c>
      <c r="E911" s="41" t="s">
        <v>5852</v>
      </c>
      <c r="F911" s="41">
        <v>100</v>
      </c>
      <c r="G911" s="41">
        <v>100</v>
      </c>
      <c r="H911" s="41" t="s">
        <v>759</v>
      </c>
      <c r="I911" s="41" t="s">
        <v>5853</v>
      </c>
      <c r="J911" s="41" t="s">
        <v>5854</v>
      </c>
      <c r="K911" s="41" t="s">
        <v>762</v>
      </c>
      <c r="L911" s="41" t="s">
        <v>762</v>
      </c>
      <c r="M911" s="41" t="s">
        <v>762</v>
      </c>
      <c r="N911" s="41" t="s">
        <v>762</v>
      </c>
      <c r="O911" s="41" t="s">
        <v>762</v>
      </c>
      <c r="P911" s="41" t="s">
        <v>45</v>
      </c>
      <c r="Q911" s="41" t="s">
        <v>78</v>
      </c>
      <c r="R911" s="41" t="s">
        <v>78</v>
      </c>
      <c r="S911" s="41" t="s">
        <v>120</v>
      </c>
      <c r="T911" s="41" t="s">
        <v>121</v>
      </c>
      <c r="U911" s="41" t="s">
        <v>5853</v>
      </c>
      <c r="V911" s="41" t="s">
        <v>5853</v>
      </c>
      <c r="W911" s="41" t="s">
        <v>5855</v>
      </c>
      <c r="X911" s="41" t="s">
        <v>5856</v>
      </c>
      <c r="Y911" s="41" t="s">
        <v>5856</v>
      </c>
      <c r="Z911" s="41">
        <v>10</v>
      </c>
      <c r="AA911" s="41">
        <v>0</v>
      </c>
      <c r="AB911" s="41">
        <v>0</v>
      </c>
      <c r="AC911" s="41">
        <v>0</v>
      </c>
      <c r="AD911" s="56">
        <f t="shared" si="168"/>
        <v>10</v>
      </c>
      <c r="AE911" s="56">
        <f t="shared" si="169"/>
        <v>2.5</v>
      </c>
      <c r="AF911" s="41">
        <v>7</v>
      </c>
      <c r="AG911" s="41">
        <v>43</v>
      </c>
      <c r="AH911" s="41">
        <v>40</v>
      </c>
      <c r="AI911" s="41">
        <v>31</v>
      </c>
      <c r="AJ911" s="57">
        <f t="shared" si="170"/>
        <v>121</v>
      </c>
      <c r="AK911" s="57">
        <f t="shared" si="171"/>
        <v>30.25</v>
      </c>
      <c r="AL911" s="41">
        <v>14</v>
      </c>
      <c r="AM911" s="41">
        <v>19</v>
      </c>
      <c r="AN911" s="41">
        <v>9</v>
      </c>
      <c r="AO911" s="41">
        <v>1</v>
      </c>
      <c r="AP911" s="58">
        <f t="shared" si="172"/>
        <v>43</v>
      </c>
      <c r="AQ911" s="58">
        <f t="shared" si="173"/>
        <v>10.75</v>
      </c>
      <c r="AR911" s="41">
        <v>2</v>
      </c>
      <c r="AS911" s="41">
        <v>8</v>
      </c>
      <c r="AT911" s="41">
        <v>0</v>
      </c>
      <c r="AU911" s="41">
        <v>1</v>
      </c>
      <c r="AV911" s="59">
        <f t="shared" si="174"/>
        <v>11</v>
      </c>
      <c r="AW911" s="59">
        <f t="shared" si="175"/>
        <v>2.75</v>
      </c>
      <c r="AX911" s="41">
        <v>1</v>
      </c>
      <c r="AY911" s="41">
        <v>0</v>
      </c>
      <c r="AZ911" s="41">
        <v>0</v>
      </c>
      <c r="BA911" s="41">
        <v>0</v>
      </c>
      <c r="BB911" s="60">
        <f t="shared" si="176"/>
        <v>1</v>
      </c>
      <c r="BC911" s="60">
        <f t="shared" si="177"/>
        <v>0.25</v>
      </c>
      <c r="BD911" s="41">
        <f t="shared" si="178"/>
        <v>186</v>
      </c>
      <c r="BE911" s="41">
        <f t="shared" si="179"/>
        <v>9.0727016066486314E-3</v>
      </c>
    </row>
    <row r="912" spans="1:57" x14ac:dyDescent="0.25">
      <c r="A912" s="41" t="s">
        <v>8686</v>
      </c>
      <c r="B912" s="41" t="s">
        <v>5426</v>
      </c>
      <c r="C912" s="41">
        <v>1</v>
      </c>
      <c r="D912" s="41">
        <v>0</v>
      </c>
      <c r="E912" s="41" t="s">
        <v>8687</v>
      </c>
      <c r="F912" s="41">
        <v>100</v>
      </c>
      <c r="G912" s="41">
        <v>100</v>
      </c>
      <c r="H912" s="41" t="s">
        <v>759</v>
      </c>
      <c r="I912" s="41" t="s">
        <v>3486</v>
      </c>
      <c r="J912" s="41" t="s">
        <v>8688</v>
      </c>
      <c r="K912" s="41" t="s">
        <v>762</v>
      </c>
      <c r="L912" s="41" t="s">
        <v>762</v>
      </c>
      <c r="M912" s="41" t="s">
        <v>762</v>
      </c>
      <c r="N912" s="41" t="s">
        <v>762</v>
      </c>
      <c r="O912" s="41" t="s">
        <v>762</v>
      </c>
      <c r="P912" s="41" t="s">
        <v>45</v>
      </c>
      <c r="Q912" s="41" t="s">
        <v>46</v>
      </c>
      <c r="R912" s="41" t="s">
        <v>60</v>
      </c>
      <c r="S912" s="41" t="s">
        <v>442</v>
      </c>
      <c r="T912" s="41" t="s">
        <v>443</v>
      </c>
      <c r="U912" s="41" t="s">
        <v>3486</v>
      </c>
      <c r="V912" s="41" t="s">
        <v>3486</v>
      </c>
      <c r="W912" s="41" t="s">
        <v>8689</v>
      </c>
      <c r="X912" s="41" t="s">
        <v>8690</v>
      </c>
      <c r="Y912" s="41" t="s">
        <v>8690</v>
      </c>
      <c r="Z912" s="41">
        <v>0</v>
      </c>
      <c r="AA912" s="41">
        <v>0</v>
      </c>
      <c r="AB912" s="41">
        <v>0</v>
      </c>
      <c r="AC912" s="41">
        <v>0</v>
      </c>
      <c r="AD912" s="56">
        <f t="shared" si="168"/>
        <v>0</v>
      </c>
      <c r="AE912" s="56">
        <f t="shared" si="169"/>
        <v>0</v>
      </c>
      <c r="AF912" s="41">
        <v>6</v>
      </c>
      <c r="AG912" s="41">
        <v>0</v>
      </c>
      <c r="AH912" s="41">
        <v>0</v>
      </c>
      <c r="AI912" s="41">
        <v>1</v>
      </c>
      <c r="AJ912" s="57">
        <f t="shared" si="170"/>
        <v>7</v>
      </c>
      <c r="AK912" s="57">
        <f t="shared" si="171"/>
        <v>1.75</v>
      </c>
      <c r="AL912" s="41">
        <v>38</v>
      </c>
      <c r="AM912" s="41">
        <v>27</v>
      </c>
      <c r="AN912" s="41">
        <v>27</v>
      </c>
      <c r="AO912" s="41">
        <v>20</v>
      </c>
      <c r="AP912" s="58">
        <f t="shared" si="172"/>
        <v>112</v>
      </c>
      <c r="AQ912" s="58">
        <f t="shared" si="173"/>
        <v>28</v>
      </c>
      <c r="AR912" s="41">
        <v>3</v>
      </c>
      <c r="AS912" s="41">
        <v>0</v>
      </c>
      <c r="AT912" s="41">
        <v>3</v>
      </c>
      <c r="AU912" s="41">
        <v>2</v>
      </c>
      <c r="AV912" s="59">
        <f t="shared" si="174"/>
        <v>8</v>
      </c>
      <c r="AW912" s="59">
        <f t="shared" si="175"/>
        <v>2</v>
      </c>
      <c r="AX912" s="41">
        <v>1</v>
      </c>
      <c r="AY912" s="41">
        <v>0</v>
      </c>
      <c r="AZ912" s="41">
        <v>0</v>
      </c>
      <c r="BA912" s="41">
        <v>0</v>
      </c>
      <c r="BB912" s="60">
        <f t="shared" si="176"/>
        <v>1</v>
      </c>
      <c r="BC912" s="60">
        <f t="shared" si="177"/>
        <v>0.25</v>
      </c>
      <c r="BD912" s="41">
        <f t="shared" si="178"/>
        <v>128</v>
      </c>
      <c r="BE912" s="41">
        <f t="shared" si="179"/>
        <v>6.2435796002743276E-3</v>
      </c>
    </row>
    <row r="913" spans="1:57" x14ac:dyDescent="0.25">
      <c r="A913" s="41" t="s">
        <v>6864</v>
      </c>
      <c r="B913" s="41" t="s">
        <v>5426</v>
      </c>
      <c r="C913" s="41">
        <v>1</v>
      </c>
      <c r="D913" s="41">
        <v>0</v>
      </c>
      <c r="E913" s="41" t="s">
        <v>6865</v>
      </c>
      <c r="F913" s="41">
        <v>100</v>
      </c>
      <c r="G913" s="41">
        <v>100</v>
      </c>
      <c r="H913" s="41" t="s">
        <v>759</v>
      </c>
      <c r="I913" s="41" t="s">
        <v>3486</v>
      </c>
      <c r="J913" s="41" t="s">
        <v>6866</v>
      </c>
      <c r="K913" s="41" t="s">
        <v>762</v>
      </c>
      <c r="L913" s="41" t="s">
        <v>762</v>
      </c>
      <c r="M913" s="41" t="s">
        <v>762</v>
      </c>
      <c r="N913" s="41" t="s">
        <v>762</v>
      </c>
      <c r="O913" s="41" t="s">
        <v>762</v>
      </c>
      <c r="P913" s="41" t="s">
        <v>45</v>
      </c>
      <c r="Q913" s="41" t="s">
        <v>46</v>
      </c>
      <c r="R913" s="41" t="s">
        <v>60</v>
      </c>
      <c r="S913" s="41" t="s">
        <v>442</v>
      </c>
      <c r="T913" s="41" t="s">
        <v>443</v>
      </c>
      <c r="U913" s="41" t="s">
        <v>3486</v>
      </c>
      <c r="V913" s="41" t="s">
        <v>3486</v>
      </c>
      <c r="W913" s="41" t="s">
        <v>6867</v>
      </c>
      <c r="X913" s="41" t="s">
        <v>6868</v>
      </c>
      <c r="Y913" s="41" t="s">
        <v>6869</v>
      </c>
      <c r="Z913" s="41">
        <v>0</v>
      </c>
      <c r="AA913" s="41">
        <v>0</v>
      </c>
      <c r="AB913" s="41">
        <v>0</v>
      </c>
      <c r="AC913" s="41">
        <v>0</v>
      </c>
      <c r="AD913" s="56">
        <f t="shared" si="168"/>
        <v>0</v>
      </c>
      <c r="AE913" s="56">
        <f t="shared" si="169"/>
        <v>0</v>
      </c>
      <c r="AF913" s="41">
        <v>1</v>
      </c>
      <c r="AG913" s="41">
        <v>3</v>
      </c>
      <c r="AH913" s="41">
        <v>4</v>
      </c>
      <c r="AI913" s="41">
        <v>27</v>
      </c>
      <c r="AJ913" s="57">
        <f t="shared" si="170"/>
        <v>35</v>
      </c>
      <c r="AK913" s="57">
        <f t="shared" si="171"/>
        <v>8.75</v>
      </c>
      <c r="AL913" s="41">
        <v>14</v>
      </c>
      <c r="AM913" s="41">
        <v>16</v>
      </c>
      <c r="AN913" s="41">
        <v>17</v>
      </c>
      <c r="AO913" s="41">
        <v>6</v>
      </c>
      <c r="AP913" s="58">
        <f t="shared" si="172"/>
        <v>53</v>
      </c>
      <c r="AQ913" s="58">
        <f t="shared" si="173"/>
        <v>13.25</v>
      </c>
      <c r="AR913" s="41">
        <v>1</v>
      </c>
      <c r="AS913" s="41">
        <v>1</v>
      </c>
      <c r="AT913" s="41">
        <v>2</v>
      </c>
      <c r="AU913" s="41">
        <v>1</v>
      </c>
      <c r="AV913" s="59">
        <f t="shared" si="174"/>
        <v>5</v>
      </c>
      <c r="AW913" s="59">
        <f t="shared" si="175"/>
        <v>1.25</v>
      </c>
      <c r="AX913" s="41">
        <v>0</v>
      </c>
      <c r="AY913" s="41">
        <v>3</v>
      </c>
      <c r="AZ913" s="41">
        <v>1</v>
      </c>
      <c r="BA913" s="41">
        <v>1</v>
      </c>
      <c r="BB913" s="60">
        <f t="shared" si="176"/>
        <v>5</v>
      </c>
      <c r="BC913" s="60">
        <f t="shared" si="177"/>
        <v>1.25</v>
      </c>
      <c r="BD913" s="41">
        <f t="shared" si="178"/>
        <v>98</v>
      </c>
      <c r="BE913" s="41">
        <f t="shared" si="179"/>
        <v>4.7802406314600317E-3</v>
      </c>
    </row>
    <row r="914" spans="1:57" x14ac:dyDescent="0.25">
      <c r="A914" s="41" t="s">
        <v>6017</v>
      </c>
      <c r="B914" s="41" t="s">
        <v>5426</v>
      </c>
      <c r="C914" s="41">
        <v>6</v>
      </c>
      <c r="D914" s="41">
        <v>0</v>
      </c>
      <c r="E914" s="41" t="s">
        <v>6018</v>
      </c>
      <c r="F914" s="41">
        <v>100</v>
      </c>
      <c r="G914" s="41">
        <v>100</v>
      </c>
      <c r="H914" s="41" t="s">
        <v>759</v>
      </c>
      <c r="I914" s="41" t="s">
        <v>3486</v>
      </c>
      <c r="J914" s="41" t="s">
        <v>6019</v>
      </c>
      <c r="K914" s="41" t="s">
        <v>762</v>
      </c>
      <c r="L914" s="41" t="s">
        <v>762</v>
      </c>
      <c r="M914" s="41" t="s">
        <v>762</v>
      </c>
      <c r="N914" s="41" t="s">
        <v>762</v>
      </c>
      <c r="O914" s="41" t="s">
        <v>762</v>
      </c>
      <c r="P914" s="41" t="s">
        <v>45</v>
      </c>
      <c r="Q914" s="41" t="s">
        <v>46</v>
      </c>
      <c r="R914" s="41" t="s">
        <v>60</v>
      </c>
      <c r="S914" s="41" t="s">
        <v>442</v>
      </c>
      <c r="T914" s="41" t="s">
        <v>443</v>
      </c>
      <c r="U914" s="41" t="s">
        <v>3486</v>
      </c>
      <c r="V914" s="41" t="s">
        <v>3486</v>
      </c>
      <c r="W914" s="41" t="s">
        <v>6020</v>
      </c>
      <c r="X914" s="41" t="s">
        <v>6021</v>
      </c>
      <c r="Y914" s="41" t="s">
        <v>6021</v>
      </c>
      <c r="Z914" s="41">
        <v>0</v>
      </c>
      <c r="AA914" s="41">
        <v>0</v>
      </c>
      <c r="AB914" s="41">
        <v>0</v>
      </c>
      <c r="AC914" s="41">
        <v>0</v>
      </c>
      <c r="AD914" s="56">
        <f t="shared" si="168"/>
        <v>0</v>
      </c>
      <c r="AE914" s="56">
        <f t="shared" si="169"/>
        <v>0</v>
      </c>
      <c r="AF914" s="41">
        <v>1</v>
      </c>
      <c r="AG914" s="41">
        <v>0</v>
      </c>
      <c r="AH914" s="41">
        <v>2</v>
      </c>
      <c r="AI914" s="41">
        <v>0</v>
      </c>
      <c r="AJ914" s="57">
        <f t="shared" si="170"/>
        <v>3</v>
      </c>
      <c r="AK914" s="57">
        <f t="shared" si="171"/>
        <v>0.75</v>
      </c>
      <c r="AL914" s="41">
        <v>5</v>
      </c>
      <c r="AM914" s="41">
        <v>1</v>
      </c>
      <c r="AN914" s="41">
        <v>2</v>
      </c>
      <c r="AO914" s="41">
        <v>6</v>
      </c>
      <c r="AP914" s="58">
        <f t="shared" si="172"/>
        <v>14</v>
      </c>
      <c r="AQ914" s="58">
        <f t="shared" si="173"/>
        <v>3.5</v>
      </c>
      <c r="AR914" s="41">
        <v>64</v>
      </c>
      <c r="AS914" s="41">
        <v>34</v>
      </c>
      <c r="AT914" s="41">
        <v>59</v>
      </c>
      <c r="AU914" s="41">
        <v>52</v>
      </c>
      <c r="AV914" s="59">
        <f t="shared" si="174"/>
        <v>209</v>
      </c>
      <c r="AW914" s="59">
        <f t="shared" si="175"/>
        <v>52.25</v>
      </c>
      <c r="AX914" s="41">
        <v>76</v>
      </c>
      <c r="AY914" s="41">
        <v>51</v>
      </c>
      <c r="AZ914" s="41">
        <v>48</v>
      </c>
      <c r="BA914" s="41">
        <v>58</v>
      </c>
      <c r="BB914" s="60">
        <f t="shared" si="176"/>
        <v>233</v>
      </c>
      <c r="BC914" s="60">
        <f t="shared" si="177"/>
        <v>58.25</v>
      </c>
      <c r="BD914" s="41">
        <f t="shared" si="178"/>
        <v>459</v>
      </c>
      <c r="BE914" s="41">
        <f t="shared" si="179"/>
        <v>2.238908622285872E-2</v>
      </c>
    </row>
    <row r="915" spans="1:57" x14ac:dyDescent="0.25">
      <c r="A915" s="41" t="s">
        <v>668</v>
      </c>
      <c r="B915" s="41" t="s">
        <v>757</v>
      </c>
      <c r="C915" s="41">
        <v>1</v>
      </c>
      <c r="D915" s="41">
        <v>0</v>
      </c>
      <c r="E915" s="41" t="s">
        <v>3482</v>
      </c>
      <c r="F915" s="41">
        <v>99.697999999999993</v>
      </c>
      <c r="G915" s="41">
        <v>100</v>
      </c>
      <c r="H915" s="41" t="s">
        <v>759</v>
      </c>
      <c r="I915" s="41" t="s">
        <v>3483</v>
      </c>
      <c r="J915" s="41" t="s">
        <v>3484</v>
      </c>
      <c r="K915" s="41" t="s">
        <v>3483</v>
      </c>
      <c r="L915" s="41">
        <v>0</v>
      </c>
      <c r="M915" s="41" t="s">
        <v>3483</v>
      </c>
      <c r="N915" s="41" t="s">
        <v>3485</v>
      </c>
      <c r="O915" s="41" t="s">
        <v>1763</v>
      </c>
      <c r="P915" s="41" t="s">
        <v>45</v>
      </c>
      <c r="Q915" s="41" t="s">
        <v>46</v>
      </c>
      <c r="R915" s="41" t="s">
        <v>60</v>
      </c>
      <c r="S915" s="41" t="s">
        <v>442</v>
      </c>
      <c r="T915" s="41" t="s">
        <v>443</v>
      </c>
      <c r="U915" s="41" t="s">
        <v>3486</v>
      </c>
      <c r="V915" s="41" t="s">
        <v>3483</v>
      </c>
      <c r="W915" s="41" t="s">
        <v>3487</v>
      </c>
      <c r="X915" s="41" t="s">
        <v>3488</v>
      </c>
      <c r="Y915" s="41" t="s">
        <v>3489</v>
      </c>
      <c r="Z915" s="41">
        <v>0</v>
      </c>
      <c r="AA915" s="41">
        <v>0</v>
      </c>
      <c r="AB915" s="41">
        <v>0</v>
      </c>
      <c r="AC915" s="41">
        <v>0</v>
      </c>
      <c r="AD915" s="56">
        <f t="shared" si="168"/>
        <v>0</v>
      </c>
      <c r="AE915" s="56">
        <f t="shared" si="169"/>
        <v>0</v>
      </c>
      <c r="AF915" s="41">
        <v>10</v>
      </c>
      <c r="AG915" s="41">
        <v>2</v>
      </c>
      <c r="AH915" s="41">
        <v>6</v>
      </c>
      <c r="AI915" s="41">
        <v>23</v>
      </c>
      <c r="AJ915" s="57">
        <f t="shared" si="170"/>
        <v>41</v>
      </c>
      <c r="AK915" s="57">
        <f t="shared" si="171"/>
        <v>10.25</v>
      </c>
      <c r="AL915" s="41">
        <v>11</v>
      </c>
      <c r="AM915" s="41">
        <v>21</v>
      </c>
      <c r="AN915" s="41">
        <v>7</v>
      </c>
      <c r="AO915" s="41">
        <v>21</v>
      </c>
      <c r="AP915" s="58">
        <f t="shared" si="172"/>
        <v>60</v>
      </c>
      <c r="AQ915" s="58">
        <f t="shared" si="173"/>
        <v>15</v>
      </c>
      <c r="AR915" s="41">
        <v>0</v>
      </c>
      <c r="AS915" s="41">
        <v>0</v>
      </c>
      <c r="AT915" s="41">
        <v>0</v>
      </c>
      <c r="AU915" s="41">
        <v>0</v>
      </c>
      <c r="AV915" s="59">
        <f t="shared" si="174"/>
        <v>0</v>
      </c>
      <c r="AW915" s="59">
        <f t="shared" si="175"/>
        <v>0</v>
      </c>
      <c r="AX915" s="41">
        <v>0</v>
      </c>
      <c r="AY915" s="41">
        <v>0</v>
      </c>
      <c r="AZ915" s="41">
        <v>0</v>
      </c>
      <c r="BA915" s="41">
        <v>1</v>
      </c>
      <c r="BB915" s="60">
        <f t="shared" si="176"/>
        <v>1</v>
      </c>
      <c r="BC915" s="60">
        <f t="shared" si="177"/>
        <v>0.25</v>
      </c>
      <c r="BD915" s="41">
        <f t="shared" si="178"/>
        <v>102</v>
      </c>
      <c r="BE915" s="41">
        <f t="shared" si="179"/>
        <v>4.9753524939686045E-3</v>
      </c>
    </row>
    <row r="916" spans="1:57" x14ac:dyDescent="0.25">
      <c r="A916" s="41" t="s">
        <v>659</v>
      </c>
      <c r="B916" s="41" t="s">
        <v>757</v>
      </c>
      <c r="C916" s="41">
        <v>1</v>
      </c>
      <c r="D916" s="41">
        <v>0</v>
      </c>
      <c r="E916" s="41" t="s">
        <v>3592</v>
      </c>
      <c r="F916" s="41">
        <v>99.393999999999906</v>
      </c>
      <c r="G916" s="41">
        <v>100</v>
      </c>
      <c r="H916" s="41" t="s">
        <v>759</v>
      </c>
      <c r="I916" s="41" t="s">
        <v>3593</v>
      </c>
      <c r="J916" s="41" t="s">
        <v>3594</v>
      </c>
      <c r="K916" s="41" t="s">
        <v>762</v>
      </c>
      <c r="L916" s="41" t="s">
        <v>762</v>
      </c>
      <c r="M916" s="41" t="s">
        <v>762</v>
      </c>
      <c r="N916" s="41" t="s">
        <v>762</v>
      </c>
      <c r="O916" s="41" t="s">
        <v>762</v>
      </c>
      <c r="P916" s="41" t="s">
        <v>45</v>
      </c>
      <c r="Q916" s="41" t="s">
        <v>3255</v>
      </c>
      <c r="R916" s="41" t="s">
        <v>3256</v>
      </c>
      <c r="S916" s="41" t="s">
        <v>3257</v>
      </c>
      <c r="T916" s="41" t="s">
        <v>3258</v>
      </c>
      <c r="U916" s="41" t="s">
        <v>3595</v>
      </c>
      <c r="V916" s="41" t="s">
        <v>3593</v>
      </c>
      <c r="W916" s="41" t="s">
        <v>3596</v>
      </c>
      <c r="X916" s="41" t="s">
        <v>3597</v>
      </c>
      <c r="Y916" s="41" t="s">
        <v>3598</v>
      </c>
      <c r="Z916" s="41">
        <v>0</v>
      </c>
      <c r="AA916" s="41">
        <v>6</v>
      </c>
      <c r="AB916" s="41">
        <v>0</v>
      </c>
      <c r="AC916" s="41">
        <v>0</v>
      </c>
      <c r="AD916" s="56">
        <f t="shared" si="168"/>
        <v>6</v>
      </c>
      <c r="AE916" s="56">
        <f t="shared" si="169"/>
        <v>1.5</v>
      </c>
      <c r="AF916" s="41">
        <v>5</v>
      </c>
      <c r="AG916" s="41">
        <v>13</v>
      </c>
      <c r="AH916" s="41">
        <v>7</v>
      </c>
      <c r="AI916" s="41">
        <v>35</v>
      </c>
      <c r="AJ916" s="57">
        <f t="shared" si="170"/>
        <v>60</v>
      </c>
      <c r="AK916" s="57">
        <f t="shared" si="171"/>
        <v>15</v>
      </c>
      <c r="AL916" s="41">
        <v>25</v>
      </c>
      <c r="AM916" s="41">
        <v>31</v>
      </c>
      <c r="AN916" s="41">
        <v>3</v>
      </c>
      <c r="AO916" s="41">
        <v>140</v>
      </c>
      <c r="AP916" s="58">
        <f t="shared" si="172"/>
        <v>199</v>
      </c>
      <c r="AQ916" s="58">
        <f t="shared" si="173"/>
        <v>49.75</v>
      </c>
      <c r="AR916" s="41">
        <v>0</v>
      </c>
      <c r="AS916" s="41">
        <v>0</v>
      </c>
      <c r="AT916" s="41">
        <v>2</v>
      </c>
      <c r="AU916" s="41">
        <v>2</v>
      </c>
      <c r="AV916" s="59">
        <f t="shared" si="174"/>
        <v>4</v>
      </c>
      <c r="AW916" s="59">
        <f t="shared" si="175"/>
        <v>1</v>
      </c>
      <c r="AX916" s="41">
        <v>0</v>
      </c>
      <c r="AY916" s="41">
        <v>1</v>
      </c>
      <c r="AZ916" s="41">
        <v>0</v>
      </c>
      <c r="BA916" s="41">
        <v>0</v>
      </c>
      <c r="BB916" s="60">
        <f t="shared" si="176"/>
        <v>1</v>
      </c>
      <c r="BC916" s="60">
        <f t="shared" si="177"/>
        <v>0.25</v>
      </c>
      <c r="BD916" s="41">
        <f t="shared" si="178"/>
        <v>270</v>
      </c>
      <c r="BE916" s="41">
        <f t="shared" si="179"/>
        <v>1.3170050719328658E-2</v>
      </c>
    </row>
    <row r="917" spans="1:57" x14ac:dyDescent="0.25">
      <c r="A917" s="41" t="s">
        <v>5767</v>
      </c>
      <c r="B917" s="41" t="s">
        <v>5426</v>
      </c>
      <c r="C917" s="41">
        <v>1</v>
      </c>
      <c r="D917" s="41">
        <v>0</v>
      </c>
      <c r="E917" s="41" t="s">
        <v>5768</v>
      </c>
      <c r="F917" s="41">
        <v>100</v>
      </c>
      <c r="G917" s="41">
        <v>100</v>
      </c>
      <c r="H917" s="41" t="s">
        <v>759</v>
      </c>
      <c r="I917" s="41" t="s">
        <v>1251</v>
      </c>
      <c r="J917" s="41" t="s">
        <v>5769</v>
      </c>
      <c r="K917" s="41" t="s">
        <v>762</v>
      </c>
      <c r="L917" s="41" t="s">
        <v>762</v>
      </c>
      <c r="M917" s="41" t="s">
        <v>762</v>
      </c>
      <c r="N917" s="41" t="s">
        <v>762</v>
      </c>
      <c r="O917" s="41" t="s">
        <v>762</v>
      </c>
      <c r="P917" s="41" t="s">
        <v>45</v>
      </c>
      <c r="Q917" s="41" t="s">
        <v>207</v>
      </c>
      <c r="R917" s="41" t="s">
        <v>313</v>
      </c>
      <c r="S917" s="41" t="s">
        <v>314</v>
      </c>
      <c r="T917" s="41" t="s">
        <v>315</v>
      </c>
      <c r="U917" s="41" t="s">
        <v>1251</v>
      </c>
      <c r="V917" s="41" t="s">
        <v>1251</v>
      </c>
      <c r="W917" s="41" t="s">
        <v>5770</v>
      </c>
      <c r="X917" s="41" t="s">
        <v>5771</v>
      </c>
      <c r="Y917" s="41" t="s">
        <v>5771</v>
      </c>
      <c r="Z917" s="41">
        <v>0</v>
      </c>
      <c r="AA917" s="41">
        <v>0</v>
      </c>
      <c r="AB917" s="41">
        <v>0</v>
      </c>
      <c r="AC917" s="41">
        <v>0</v>
      </c>
      <c r="AD917" s="56">
        <f t="shared" si="168"/>
        <v>0</v>
      </c>
      <c r="AE917" s="56">
        <f t="shared" si="169"/>
        <v>0</v>
      </c>
      <c r="AF917" s="41">
        <v>4</v>
      </c>
      <c r="AG917" s="41">
        <v>13</v>
      </c>
      <c r="AH917" s="41">
        <v>45</v>
      </c>
      <c r="AI917" s="41">
        <v>43</v>
      </c>
      <c r="AJ917" s="57">
        <f t="shared" si="170"/>
        <v>105</v>
      </c>
      <c r="AK917" s="57">
        <f t="shared" si="171"/>
        <v>26.25</v>
      </c>
      <c r="AL917" s="41">
        <v>9</v>
      </c>
      <c r="AM917" s="41">
        <v>26</v>
      </c>
      <c r="AN917" s="41">
        <v>14</v>
      </c>
      <c r="AO917" s="41">
        <v>1</v>
      </c>
      <c r="AP917" s="58">
        <f t="shared" si="172"/>
        <v>50</v>
      </c>
      <c r="AQ917" s="58">
        <f t="shared" si="173"/>
        <v>12.5</v>
      </c>
      <c r="AR917" s="41">
        <v>0</v>
      </c>
      <c r="AS917" s="41">
        <v>0</v>
      </c>
      <c r="AT917" s="41">
        <v>0</v>
      </c>
      <c r="AU917" s="41">
        <v>0</v>
      </c>
      <c r="AV917" s="59">
        <f t="shared" si="174"/>
        <v>0</v>
      </c>
      <c r="AW917" s="59">
        <f t="shared" si="175"/>
        <v>0</v>
      </c>
      <c r="AX917" s="41">
        <v>0</v>
      </c>
      <c r="AY917" s="41">
        <v>0</v>
      </c>
      <c r="AZ917" s="41">
        <v>0</v>
      </c>
      <c r="BA917" s="41">
        <v>0</v>
      </c>
      <c r="BB917" s="60">
        <f t="shared" si="176"/>
        <v>0</v>
      </c>
      <c r="BC917" s="60">
        <f t="shared" si="177"/>
        <v>0</v>
      </c>
      <c r="BD917" s="41">
        <f t="shared" si="178"/>
        <v>155</v>
      </c>
      <c r="BE917" s="41">
        <f t="shared" si="179"/>
        <v>7.560584672207194E-3</v>
      </c>
    </row>
    <row r="918" spans="1:57" x14ac:dyDescent="0.25">
      <c r="A918" s="41" t="s">
        <v>6011</v>
      </c>
      <c r="B918" s="41" t="s">
        <v>5426</v>
      </c>
      <c r="C918" s="41">
        <v>1</v>
      </c>
      <c r="D918" s="41">
        <v>0</v>
      </c>
      <c r="E918" s="41" t="s">
        <v>6012</v>
      </c>
      <c r="F918" s="41">
        <v>99.087999999999994</v>
      </c>
      <c r="G918" s="41">
        <v>100</v>
      </c>
      <c r="H918" s="41" t="s">
        <v>759</v>
      </c>
      <c r="I918" s="41" t="s">
        <v>1251</v>
      </c>
      <c r="J918" s="41" t="s">
        <v>6013</v>
      </c>
      <c r="K918" s="41" t="s">
        <v>762</v>
      </c>
      <c r="L918" s="41" t="s">
        <v>762</v>
      </c>
      <c r="M918" s="41" t="s">
        <v>762</v>
      </c>
      <c r="N918" s="41" t="s">
        <v>762</v>
      </c>
      <c r="O918" s="41" t="s">
        <v>762</v>
      </c>
      <c r="P918" s="41" t="s">
        <v>45</v>
      </c>
      <c r="Q918" s="41" t="s">
        <v>207</v>
      </c>
      <c r="R918" s="41" t="s">
        <v>313</v>
      </c>
      <c r="S918" s="41" t="s">
        <v>314</v>
      </c>
      <c r="T918" s="41" t="s">
        <v>315</v>
      </c>
      <c r="U918" s="41" t="s">
        <v>1251</v>
      </c>
      <c r="V918" s="41" t="s">
        <v>1251</v>
      </c>
      <c r="W918" s="41" t="s">
        <v>6014</v>
      </c>
      <c r="X918" s="41" t="s">
        <v>6015</v>
      </c>
      <c r="Y918" s="41" t="s">
        <v>6016</v>
      </c>
      <c r="Z918" s="41">
        <v>0</v>
      </c>
      <c r="AA918" s="41">
        <v>0</v>
      </c>
      <c r="AB918" s="41">
        <v>0</v>
      </c>
      <c r="AC918" s="41">
        <v>0</v>
      </c>
      <c r="AD918" s="56">
        <f t="shared" si="168"/>
        <v>0</v>
      </c>
      <c r="AE918" s="56">
        <f t="shared" si="169"/>
        <v>0</v>
      </c>
      <c r="AF918" s="41">
        <v>5</v>
      </c>
      <c r="AG918" s="41">
        <v>3</v>
      </c>
      <c r="AH918" s="41">
        <v>1</v>
      </c>
      <c r="AI918" s="41">
        <v>7</v>
      </c>
      <c r="AJ918" s="57">
        <f t="shared" si="170"/>
        <v>16</v>
      </c>
      <c r="AK918" s="57">
        <f t="shared" si="171"/>
        <v>4</v>
      </c>
      <c r="AL918" s="41">
        <v>9</v>
      </c>
      <c r="AM918" s="41">
        <v>4</v>
      </c>
      <c r="AN918" s="41">
        <v>3</v>
      </c>
      <c r="AO918" s="41">
        <v>3</v>
      </c>
      <c r="AP918" s="58">
        <f t="shared" si="172"/>
        <v>19</v>
      </c>
      <c r="AQ918" s="58">
        <f t="shared" si="173"/>
        <v>4.75</v>
      </c>
      <c r="AR918" s="41">
        <v>0</v>
      </c>
      <c r="AS918" s="41">
        <v>0</v>
      </c>
      <c r="AT918" s="41">
        <v>0</v>
      </c>
      <c r="AU918" s="41">
        <v>0</v>
      </c>
      <c r="AV918" s="59">
        <f t="shared" si="174"/>
        <v>0</v>
      </c>
      <c r="AW918" s="59">
        <f t="shared" si="175"/>
        <v>0</v>
      </c>
      <c r="AX918" s="41">
        <v>1</v>
      </c>
      <c r="AY918" s="41">
        <v>0</v>
      </c>
      <c r="AZ918" s="41">
        <v>2</v>
      </c>
      <c r="BA918" s="41">
        <v>0</v>
      </c>
      <c r="BB918" s="60">
        <f t="shared" si="176"/>
        <v>3</v>
      </c>
      <c r="BC918" s="60">
        <f t="shared" si="177"/>
        <v>0.75</v>
      </c>
      <c r="BD918" s="41">
        <f t="shared" si="178"/>
        <v>38</v>
      </c>
      <c r="BE918" s="41">
        <f t="shared" si="179"/>
        <v>1.8535626938314409E-3</v>
      </c>
    </row>
    <row r="919" spans="1:57" x14ac:dyDescent="0.25">
      <c r="A919" s="41" t="s">
        <v>497</v>
      </c>
      <c r="B919" s="41" t="s">
        <v>757</v>
      </c>
      <c r="C919" s="41">
        <v>2</v>
      </c>
      <c r="D919" s="41">
        <v>0</v>
      </c>
      <c r="E919" s="41" t="s">
        <v>1246</v>
      </c>
      <c r="F919" s="41">
        <v>99.697000000000003</v>
      </c>
      <c r="G919" s="41">
        <v>100</v>
      </c>
      <c r="H919" s="41" t="s">
        <v>759</v>
      </c>
      <c r="I919" s="41" t="s">
        <v>1247</v>
      </c>
      <c r="J919" s="41" t="s">
        <v>1248</v>
      </c>
      <c r="K919" s="41" t="s">
        <v>1247</v>
      </c>
      <c r="L919" s="41">
        <v>0</v>
      </c>
      <c r="M919" s="41" t="s">
        <v>1247</v>
      </c>
      <c r="N919" s="41" t="s">
        <v>1249</v>
      </c>
      <c r="O919" s="41" t="s">
        <v>1250</v>
      </c>
      <c r="P919" s="41" t="s">
        <v>45</v>
      </c>
      <c r="Q919" s="41" t="s">
        <v>207</v>
      </c>
      <c r="R919" s="41" t="s">
        <v>313</v>
      </c>
      <c r="S919" s="41" t="s">
        <v>314</v>
      </c>
      <c r="T919" s="41" t="s">
        <v>315</v>
      </c>
      <c r="U919" s="41" t="s">
        <v>1251</v>
      </c>
      <c r="V919" s="41" t="s">
        <v>1247</v>
      </c>
      <c r="W919" s="41" t="s">
        <v>1252</v>
      </c>
      <c r="X919" s="41" t="s">
        <v>1253</v>
      </c>
      <c r="Y919" s="41" t="s">
        <v>1254</v>
      </c>
      <c r="Z919" s="41">
        <v>0</v>
      </c>
      <c r="AA919" s="41">
        <v>0</v>
      </c>
      <c r="AB919" s="41">
        <v>0</v>
      </c>
      <c r="AC919" s="41">
        <v>0</v>
      </c>
      <c r="AD919" s="56">
        <f t="shared" si="168"/>
        <v>0</v>
      </c>
      <c r="AE919" s="56">
        <f t="shared" si="169"/>
        <v>0</v>
      </c>
      <c r="AF919" s="41">
        <v>16</v>
      </c>
      <c r="AG919" s="41">
        <v>1</v>
      </c>
      <c r="AH919" s="41">
        <v>1</v>
      </c>
      <c r="AI919" s="41">
        <v>4</v>
      </c>
      <c r="AJ919" s="57">
        <f t="shared" si="170"/>
        <v>22</v>
      </c>
      <c r="AK919" s="57">
        <f t="shared" si="171"/>
        <v>5.5</v>
      </c>
      <c r="AL919" s="41">
        <v>36</v>
      </c>
      <c r="AM919" s="41">
        <v>10</v>
      </c>
      <c r="AN919" s="41">
        <v>18</v>
      </c>
      <c r="AO919" s="41">
        <v>7</v>
      </c>
      <c r="AP919" s="58">
        <f t="shared" si="172"/>
        <v>71</v>
      </c>
      <c r="AQ919" s="58">
        <f t="shared" si="173"/>
        <v>17.75</v>
      </c>
      <c r="AR919" s="41">
        <v>2</v>
      </c>
      <c r="AS919" s="41">
        <v>0</v>
      </c>
      <c r="AT919" s="41">
        <v>0</v>
      </c>
      <c r="AU919" s="41">
        <v>1</v>
      </c>
      <c r="AV919" s="59">
        <f t="shared" si="174"/>
        <v>3</v>
      </c>
      <c r="AW919" s="59">
        <f t="shared" si="175"/>
        <v>0.75</v>
      </c>
      <c r="AX919" s="41">
        <v>0</v>
      </c>
      <c r="AY919" s="41">
        <v>0</v>
      </c>
      <c r="AZ919" s="41">
        <v>0</v>
      </c>
      <c r="BA919" s="41">
        <v>0</v>
      </c>
      <c r="BB919" s="60">
        <f t="shared" si="176"/>
        <v>0</v>
      </c>
      <c r="BC919" s="60">
        <f t="shared" si="177"/>
        <v>0</v>
      </c>
      <c r="BD919" s="41">
        <f t="shared" si="178"/>
        <v>96</v>
      </c>
      <c r="BE919" s="41">
        <f t="shared" si="179"/>
        <v>4.6826847002057453E-3</v>
      </c>
    </row>
    <row r="920" spans="1:57" x14ac:dyDescent="0.25">
      <c r="A920" s="41" t="s">
        <v>458</v>
      </c>
      <c r="B920" s="41" t="s">
        <v>757</v>
      </c>
      <c r="C920" s="41">
        <v>3</v>
      </c>
      <c r="D920" s="41">
        <v>0</v>
      </c>
      <c r="E920" s="41" t="s">
        <v>2551</v>
      </c>
      <c r="F920" s="41">
        <v>100</v>
      </c>
      <c r="G920" s="41">
        <v>100</v>
      </c>
      <c r="H920" s="41" t="s">
        <v>759</v>
      </c>
      <c r="I920" s="41" t="s">
        <v>2552</v>
      </c>
      <c r="J920" s="41" t="s">
        <v>2553</v>
      </c>
      <c r="K920" s="41" t="s">
        <v>762</v>
      </c>
      <c r="L920" s="41" t="s">
        <v>762</v>
      </c>
      <c r="M920" s="41" t="s">
        <v>762</v>
      </c>
      <c r="N920" s="41" t="s">
        <v>762</v>
      </c>
      <c r="O920" s="41" t="s">
        <v>762</v>
      </c>
      <c r="P920" s="41" t="s">
        <v>45</v>
      </c>
      <c r="Q920" s="41" t="s">
        <v>207</v>
      </c>
      <c r="R920" s="41" t="s">
        <v>208</v>
      </c>
      <c r="S920" s="41" t="s">
        <v>209</v>
      </c>
      <c r="T920" s="41" t="s">
        <v>210</v>
      </c>
      <c r="U920" s="41" t="s">
        <v>234</v>
      </c>
      <c r="V920" s="41" t="s">
        <v>2552</v>
      </c>
      <c r="W920" s="41" t="s">
        <v>2554</v>
      </c>
      <c r="X920" s="41" t="s">
        <v>2555</v>
      </c>
      <c r="Y920" s="41" t="s">
        <v>2555</v>
      </c>
      <c r="Z920" s="41">
        <v>0</v>
      </c>
      <c r="AA920" s="41">
        <v>0</v>
      </c>
      <c r="AB920" s="41">
        <v>0</v>
      </c>
      <c r="AC920" s="41">
        <v>0</v>
      </c>
      <c r="AD920" s="56">
        <f t="shared" si="168"/>
        <v>0</v>
      </c>
      <c r="AE920" s="56">
        <f t="shared" si="169"/>
        <v>0</v>
      </c>
      <c r="AF920" s="41">
        <v>4</v>
      </c>
      <c r="AG920" s="41">
        <v>0</v>
      </c>
      <c r="AH920" s="41">
        <v>8</v>
      </c>
      <c r="AI920" s="41">
        <v>25</v>
      </c>
      <c r="AJ920" s="57">
        <f t="shared" si="170"/>
        <v>37</v>
      </c>
      <c r="AK920" s="57">
        <f t="shared" si="171"/>
        <v>9.25</v>
      </c>
      <c r="AL920" s="41">
        <v>24</v>
      </c>
      <c r="AM920" s="41">
        <v>30</v>
      </c>
      <c r="AN920" s="41">
        <v>7</v>
      </c>
      <c r="AO920" s="41">
        <v>119</v>
      </c>
      <c r="AP920" s="58">
        <f t="shared" si="172"/>
        <v>180</v>
      </c>
      <c r="AQ920" s="58">
        <f t="shared" si="173"/>
        <v>45</v>
      </c>
      <c r="AR920" s="41">
        <v>0</v>
      </c>
      <c r="AS920" s="41">
        <v>0</v>
      </c>
      <c r="AT920" s="41">
        <v>0</v>
      </c>
      <c r="AU920" s="41">
        <v>0</v>
      </c>
      <c r="AV920" s="59">
        <f t="shared" si="174"/>
        <v>0</v>
      </c>
      <c r="AW920" s="59">
        <f t="shared" si="175"/>
        <v>0</v>
      </c>
      <c r="AX920" s="41">
        <v>0</v>
      </c>
      <c r="AY920" s="41">
        <v>0</v>
      </c>
      <c r="AZ920" s="41">
        <v>0</v>
      </c>
      <c r="BA920" s="41">
        <v>0</v>
      </c>
      <c r="BB920" s="60">
        <f t="shared" si="176"/>
        <v>0</v>
      </c>
      <c r="BC920" s="60">
        <f t="shared" si="177"/>
        <v>0</v>
      </c>
      <c r="BD920" s="41">
        <f t="shared" si="178"/>
        <v>217</v>
      </c>
      <c r="BE920" s="41">
        <f t="shared" si="179"/>
        <v>1.0584818541090071E-2</v>
      </c>
    </row>
    <row r="921" spans="1:57" x14ac:dyDescent="0.25">
      <c r="A921" s="41" t="s">
        <v>233</v>
      </c>
      <c r="B921" s="41" t="s">
        <v>757</v>
      </c>
      <c r="C921" s="41">
        <v>1</v>
      </c>
      <c r="D921" s="41">
        <v>0</v>
      </c>
      <c r="E921" s="41" t="s">
        <v>3064</v>
      </c>
      <c r="F921" s="41">
        <v>100</v>
      </c>
      <c r="G921" s="41">
        <v>100</v>
      </c>
      <c r="H921" s="41" t="s">
        <v>759</v>
      </c>
      <c r="I921" s="41" t="s">
        <v>3065</v>
      </c>
      <c r="J921" s="41" t="s">
        <v>3066</v>
      </c>
      <c r="K921" s="41" t="s">
        <v>996</v>
      </c>
      <c r="L921" s="41">
        <v>2</v>
      </c>
      <c r="M921" s="41" t="s">
        <v>3067</v>
      </c>
      <c r="N921" s="41" t="s">
        <v>3068</v>
      </c>
      <c r="O921" s="41" t="s">
        <v>870</v>
      </c>
      <c r="P921" s="41" t="s">
        <v>45</v>
      </c>
      <c r="Q921" s="41" t="s">
        <v>207</v>
      </c>
      <c r="R921" s="41" t="s">
        <v>208</v>
      </c>
      <c r="S921" s="41" t="s">
        <v>209</v>
      </c>
      <c r="T921" s="41" t="s">
        <v>210</v>
      </c>
      <c r="U921" s="41" t="s">
        <v>234</v>
      </c>
      <c r="V921" s="41" t="s">
        <v>3065</v>
      </c>
      <c r="W921" s="41" t="s">
        <v>3069</v>
      </c>
      <c r="X921" s="41" t="s">
        <v>3070</v>
      </c>
      <c r="Y921" s="41" t="s">
        <v>3071</v>
      </c>
      <c r="Z921" s="41">
        <v>0</v>
      </c>
      <c r="AA921" s="41">
        <v>0</v>
      </c>
      <c r="AB921" s="41">
        <v>0</v>
      </c>
      <c r="AC921" s="41">
        <v>0</v>
      </c>
      <c r="AD921" s="56">
        <f t="shared" si="168"/>
        <v>0</v>
      </c>
      <c r="AE921" s="56">
        <f t="shared" si="169"/>
        <v>0</v>
      </c>
      <c r="AF921" s="41">
        <v>3</v>
      </c>
      <c r="AG921" s="41">
        <v>0</v>
      </c>
      <c r="AH921" s="41">
        <v>1</v>
      </c>
      <c r="AI921" s="41">
        <v>6</v>
      </c>
      <c r="AJ921" s="57">
        <f t="shared" si="170"/>
        <v>10</v>
      </c>
      <c r="AK921" s="57">
        <f t="shared" si="171"/>
        <v>2.5</v>
      </c>
      <c r="AL921" s="41">
        <v>30</v>
      </c>
      <c r="AM921" s="41">
        <v>34</v>
      </c>
      <c r="AN921" s="41">
        <v>32</v>
      </c>
      <c r="AO921" s="41">
        <v>15</v>
      </c>
      <c r="AP921" s="58">
        <f t="shared" si="172"/>
        <v>111</v>
      </c>
      <c r="AQ921" s="58">
        <f t="shared" si="173"/>
        <v>27.75</v>
      </c>
      <c r="AR921" s="41">
        <v>1</v>
      </c>
      <c r="AS921" s="41">
        <v>1</v>
      </c>
      <c r="AT921" s="41">
        <v>0</v>
      </c>
      <c r="AU921" s="41">
        <v>1</v>
      </c>
      <c r="AV921" s="59">
        <f t="shared" si="174"/>
        <v>3</v>
      </c>
      <c r="AW921" s="59">
        <f t="shared" si="175"/>
        <v>0.75</v>
      </c>
      <c r="AX921" s="41">
        <v>1</v>
      </c>
      <c r="AY921" s="41">
        <v>1</v>
      </c>
      <c r="AZ921" s="41">
        <v>1</v>
      </c>
      <c r="BA921" s="41">
        <v>0</v>
      </c>
      <c r="BB921" s="60">
        <f t="shared" si="176"/>
        <v>3</v>
      </c>
      <c r="BC921" s="60">
        <f t="shared" si="177"/>
        <v>0.75</v>
      </c>
      <c r="BD921" s="41">
        <f t="shared" si="178"/>
        <v>127</v>
      </c>
      <c r="BE921" s="41">
        <f t="shared" si="179"/>
        <v>6.1948016346471835E-3</v>
      </c>
    </row>
    <row r="922" spans="1:57" x14ac:dyDescent="0.25">
      <c r="A922" s="41" t="s">
        <v>235</v>
      </c>
      <c r="B922" s="41" t="s">
        <v>757</v>
      </c>
      <c r="C922" s="41">
        <v>1</v>
      </c>
      <c r="D922" s="41">
        <v>0</v>
      </c>
      <c r="E922" s="41" t="s">
        <v>1106</v>
      </c>
      <c r="F922" s="41">
        <v>100</v>
      </c>
      <c r="G922" s="41">
        <v>100</v>
      </c>
      <c r="H922" s="41" t="s">
        <v>759</v>
      </c>
      <c r="I922" s="41" t="s">
        <v>1107</v>
      </c>
      <c r="J922" s="41" t="s">
        <v>1108</v>
      </c>
      <c r="K922" s="41" t="s">
        <v>996</v>
      </c>
      <c r="L922" s="41">
        <v>3</v>
      </c>
      <c r="M922" s="41" t="s">
        <v>1109</v>
      </c>
      <c r="N922" s="41" t="s">
        <v>1110</v>
      </c>
      <c r="O922" s="41" t="s">
        <v>870</v>
      </c>
      <c r="P922" s="41" t="s">
        <v>45</v>
      </c>
      <c r="Q922" s="41" t="s">
        <v>207</v>
      </c>
      <c r="R922" s="41" t="s">
        <v>208</v>
      </c>
      <c r="S922" s="41" t="s">
        <v>209</v>
      </c>
      <c r="T922" s="41" t="s">
        <v>210</v>
      </c>
      <c r="U922" s="41" t="s">
        <v>234</v>
      </c>
      <c r="V922" s="41" t="s">
        <v>1107</v>
      </c>
      <c r="W922" s="41" t="s">
        <v>1111</v>
      </c>
      <c r="X922" s="41" t="s">
        <v>1112</v>
      </c>
      <c r="Y922" s="41" t="s">
        <v>1112</v>
      </c>
      <c r="Z922" s="41">
        <v>0</v>
      </c>
      <c r="AA922" s="41">
        <v>0</v>
      </c>
      <c r="AB922" s="41">
        <v>0</v>
      </c>
      <c r="AC922" s="41">
        <v>0</v>
      </c>
      <c r="AD922" s="56">
        <f t="shared" si="168"/>
        <v>0</v>
      </c>
      <c r="AE922" s="56">
        <f t="shared" si="169"/>
        <v>0</v>
      </c>
      <c r="AF922" s="41">
        <v>5</v>
      </c>
      <c r="AG922" s="41">
        <v>0</v>
      </c>
      <c r="AH922" s="41">
        <v>0</v>
      </c>
      <c r="AI922" s="41">
        <v>3</v>
      </c>
      <c r="AJ922" s="57">
        <f t="shared" si="170"/>
        <v>8</v>
      </c>
      <c r="AK922" s="57">
        <f t="shared" si="171"/>
        <v>2</v>
      </c>
      <c r="AL922" s="41">
        <v>26</v>
      </c>
      <c r="AM922" s="41">
        <v>26</v>
      </c>
      <c r="AN922" s="41">
        <v>44</v>
      </c>
      <c r="AO922" s="41">
        <v>14</v>
      </c>
      <c r="AP922" s="58">
        <f t="shared" si="172"/>
        <v>110</v>
      </c>
      <c r="AQ922" s="58">
        <f t="shared" si="173"/>
        <v>27.5</v>
      </c>
      <c r="AR922" s="41">
        <v>1</v>
      </c>
      <c r="AS922" s="41">
        <v>0</v>
      </c>
      <c r="AT922" s="41">
        <v>0</v>
      </c>
      <c r="AU922" s="41">
        <v>0</v>
      </c>
      <c r="AV922" s="59">
        <f t="shared" si="174"/>
        <v>1</v>
      </c>
      <c r="AW922" s="59">
        <f t="shared" si="175"/>
        <v>0.25</v>
      </c>
      <c r="AX922" s="41">
        <v>6</v>
      </c>
      <c r="AY922" s="41">
        <v>3</v>
      </c>
      <c r="AZ922" s="41">
        <v>1</v>
      </c>
      <c r="BA922" s="41">
        <v>0</v>
      </c>
      <c r="BB922" s="60">
        <f t="shared" si="176"/>
        <v>10</v>
      </c>
      <c r="BC922" s="60">
        <f t="shared" si="177"/>
        <v>2.5</v>
      </c>
      <c r="BD922" s="41">
        <f t="shared" si="178"/>
        <v>129</v>
      </c>
      <c r="BE922" s="41">
        <f t="shared" si="179"/>
        <v>6.2923575659014699E-3</v>
      </c>
    </row>
    <row r="923" spans="1:57" x14ac:dyDescent="0.25">
      <c r="A923" s="41" t="s">
        <v>461</v>
      </c>
      <c r="B923" s="41" t="s">
        <v>757</v>
      </c>
      <c r="C923" s="41">
        <v>1</v>
      </c>
      <c r="D923" s="41">
        <v>0</v>
      </c>
      <c r="E923" s="41" t="s">
        <v>2924</v>
      </c>
      <c r="F923" s="41">
        <v>100</v>
      </c>
      <c r="G923" s="41">
        <v>100</v>
      </c>
      <c r="H923" s="41" t="s">
        <v>759</v>
      </c>
      <c r="I923" s="41" t="s">
        <v>2925</v>
      </c>
      <c r="J923" s="41" t="s">
        <v>2926</v>
      </c>
      <c r="K923" s="41" t="s">
        <v>996</v>
      </c>
      <c r="L923" s="41">
        <v>2</v>
      </c>
      <c r="M923" s="41" t="s">
        <v>2927</v>
      </c>
      <c r="N923" s="41" t="s">
        <v>2928</v>
      </c>
      <c r="O923" s="41" t="s">
        <v>870</v>
      </c>
      <c r="P923" s="41" t="s">
        <v>45</v>
      </c>
      <c r="Q923" s="41" t="s">
        <v>207</v>
      </c>
      <c r="R923" s="41" t="s">
        <v>208</v>
      </c>
      <c r="S923" s="41" t="s">
        <v>209</v>
      </c>
      <c r="T923" s="41" t="s">
        <v>210</v>
      </c>
      <c r="U923" s="41" t="s">
        <v>234</v>
      </c>
      <c r="V923" s="41" t="s">
        <v>2925</v>
      </c>
      <c r="W923" s="41" t="s">
        <v>2929</v>
      </c>
      <c r="X923" s="41" t="s">
        <v>2930</v>
      </c>
      <c r="Y923" s="41" t="s">
        <v>2930</v>
      </c>
      <c r="Z923" s="41">
        <v>0</v>
      </c>
      <c r="AA923" s="41">
        <v>0</v>
      </c>
      <c r="AB923" s="41">
        <v>0</v>
      </c>
      <c r="AC923" s="41">
        <v>0</v>
      </c>
      <c r="AD923" s="56">
        <f t="shared" si="168"/>
        <v>0</v>
      </c>
      <c r="AE923" s="56">
        <f t="shared" si="169"/>
        <v>0</v>
      </c>
      <c r="AF923" s="41">
        <v>7</v>
      </c>
      <c r="AG923" s="41">
        <v>2</v>
      </c>
      <c r="AH923" s="41">
        <v>3</v>
      </c>
      <c r="AI923" s="41">
        <v>19</v>
      </c>
      <c r="AJ923" s="57">
        <f t="shared" si="170"/>
        <v>31</v>
      </c>
      <c r="AK923" s="57">
        <f t="shared" si="171"/>
        <v>7.75</v>
      </c>
      <c r="AL923" s="41">
        <v>29</v>
      </c>
      <c r="AM923" s="41">
        <v>34</v>
      </c>
      <c r="AN923" s="41">
        <v>33</v>
      </c>
      <c r="AO923" s="41">
        <v>11</v>
      </c>
      <c r="AP923" s="58">
        <f t="shared" si="172"/>
        <v>107</v>
      </c>
      <c r="AQ923" s="58">
        <f t="shared" si="173"/>
        <v>26.75</v>
      </c>
      <c r="AR923" s="41">
        <v>1</v>
      </c>
      <c r="AS923" s="41">
        <v>2</v>
      </c>
      <c r="AT923" s="41">
        <v>1</v>
      </c>
      <c r="AU923" s="41">
        <v>1</v>
      </c>
      <c r="AV923" s="59">
        <f t="shared" si="174"/>
        <v>5</v>
      </c>
      <c r="AW923" s="59">
        <f t="shared" si="175"/>
        <v>1.25</v>
      </c>
      <c r="AX923" s="41">
        <v>0</v>
      </c>
      <c r="AY923" s="41">
        <v>1</v>
      </c>
      <c r="AZ923" s="41">
        <v>0</v>
      </c>
      <c r="BA923" s="41">
        <v>1</v>
      </c>
      <c r="BB923" s="60">
        <f t="shared" si="176"/>
        <v>2</v>
      </c>
      <c r="BC923" s="60">
        <f t="shared" si="177"/>
        <v>0.5</v>
      </c>
      <c r="BD923" s="41">
        <f t="shared" si="178"/>
        <v>145</v>
      </c>
      <c r="BE923" s="41">
        <f t="shared" si="179"/>
        <v>7.0728050159357611E-3</v>
      </c>
    </row>
    <row r="924" spans="1:57" x14ac:dyDescent="0.25">
      <c r="A924" s="41" t="s">
        <v>589</v>
      </c>
      <c r="B924" s="41" t="s">
        <v>757</v>
      </c>
      <c r="C924" s="41">
        <v>1</v>
      </c>
      <c r="D924" s="41">
        <v>5</v>
      </c>
      <c r="E924" s="41" t="s">
        <v>2608</v>
      </c>
      <c r="F924" s="41">
        <v>100</v>
      </c>
      <c r="G924" s="41">
        <v>100</v>
      </c>
      <c r="H924" s="41" t="s">
        <v>759</v>
      </c>
      <c r="I924" s="41" t="s">
        <v>2609</v>
      </c>
      <c r="J924" s="41" t="s">
        <v>2610</v>
      </c>
      <c r="K924" s="41" t="s">
        <v>957</v>
      </c>
      <c r="L924" s="41">
        <v>12</v>
      </c>
      <c r="M924" s="41" t="s">
        <v>2611</v>
      </c>
      <c r="N924" s="41" t="s">
        <v>2612</v>
      </c>
      <c r="O924" s="41" t="s">
        <v>870</v>
      </c>
      <c r="P924" s="41" t="s">
        <v>45</v>
      </c>
      <c r="Q924" s="41" t="s">
        <v>207</v>
      </c>
      <c r="R924" s="41" t="s">
        <v>208</v>
      </c>
      <c r="S924" s="41" t="s">
        <v>209</v>
      </c>
      <c r="T924" s="41" t="s">
        <v>210</v>
      </c>
      <c r="U924" s="41" t="s">
        <v>234</v>
      </c>
      <c r="V924" s="41" t="s">
        <v>996</v>
      </c>
      <c r="W924" s="41" t="s">
        <v>2613</v>
      </c>
      <c r="X924" s="41" t="s">
        <v>2614</v>
      </c>
      <c r="Y924" s="41" t="s">
        <v>2614</v>
      </c>
      <c r="Z924" s="41">
        <v>0</v>
      </c>
      <c r="AA924" s="41">
        <v>0</v>
      </c>
      <c r="AB924" s="41">
        <v>0</v>
      </c>
      <c r="AC924" s="41">
        <v>0</v>
      </c>
      <c r="AD924" s="56">
        <f t="shared" si="168"/>
        <v>0</v>
      </c>
      <c r="AE924" s="56">
        <f t="shared" si="169"/>
        <v>0</v>
      </c>
      <c r="AF924" s="41">
        <v>2</v>
      </c>
      <c r="AG924" s="41">
        <v>0</v>
      </c>
      <c r="AH924" s="41">
        <v>1</v>
      </c>
      <c r="AI924" s="41">
        <v>3</v>
      </c>
      <c r="AJ924" s="57">
        <f t="shared" si="170"/>
        <v>6</v>
      </c>
      <c r="AK924" s="57">
        <f t="shared" si="171"/>
        <v>1.5</v>
      </c>
      <c r="AL924" s="41">
        <v>30</v>
      </c>
      <c r="AM924" s="41">
        <v>25</v>
      </c>
      <c r="AN924" s="41">
        <v>19</v>
      </c>
      <c r="AO924" s="41">
        <v>22</v>
      </c>
      <c r="AP924" s="58">
        <f t="shared" si="172"/>
        <v>96</v>
      </c>
      <c r="AQ924" s="58">
        <f t="shared" si="173"/>
        <v>24</v>
      </c>
      <c r="AR924" s="41">
        <v>1</v>
      </c>
      <c r="AS924" s="41">
        <v>1</v>
      </c>
      <c r="AT924" s="41">
        <v>2</v>
      </c>
      <c r="AU924" s="41">
        <v>1</v>
      </c>
      <c r="AV924" s="59">
        <f t="shared" si="174"/>
        <v>5</v>
      </c>
      <c r="AW924" s="59">
        <f t="shared" si="175"/>
        <v>1.25</v>
      </c>
      <c r="AX924" s="41">
        <v>1</v>
      </c>
      <c r="AY924" s="41">
        <v>0</v>
      </c>
      <c r="AZ924" s="41">
        <v>0</v>
      </c>
      <c r="BA924" s="41">
        <v>0</v>
      </c>
      <c r="BB924" s="60">
        <f t="shared" si="176"/>
        <v>1</v>
      </c>
      <c r="BC924" s="60">
        <f t="shared" si="177"/>
        <v>0.25</v>
      </c>
      <c r="BD924" s="41">
        <f t="shared" si="178"/>
        <v>108</v>
      </c>
      <c r="BE924" s="41">
        <f t="shared" si="179"/>
        <v>5.2680202877314636E-3</v>
      </c>
    </row>
    <row r="925" spans="1:57" x14ac:dyDescent="0.25">
      <c r="A925" s="41" t="s">
        <v>663</v>
      </c>
      <c r="B925" s="41" t="s">
        <v>757</v>
      </c>
      <c r="C925" s="41">
        <v>1</v>
      </c>
      <c r="D925" s="41">
        <v>2</v>
      </c>
      <c r="E925" s="41" t="s">
        <v>2686</v>
      </c>
      <c r="F925" s="41">
        <v>99.399000000000001</v>
      </c>
      <c r="G925" s="41">
        <v>100</v>
      </c>
      <c r="H925" s="41" t="s">
        <v>759</v>
      </c>
      <c r="I925" s="41" t="s">
        <v>2687</v>
      </c>
      <c r="J925" s="41" t="s">
        <v>2688</v>
      </c>
      <c r="K925" s="41" t="s">
        <v>957</v>
      </c>
      <c r="L925" s="41">
        <v>8</v>
      </c>
      <c r="M925" s="41" t="s">
        <v>2689</v>
      </c>
      <c r="N925" s="41" t="s">
        <v>2690</v>
      </c>
      <c r="O925" s="41" t="s">
        <v>1267</v>
      </c>
      <c r="P925" s="41" t="s">
        <v>45</v>
      </c>
      <c r="Q925" s="41" t="s">
        <v>207</v>
      </c>
      <c r="R925" s="41" t="s">
        <v>208</v>
      </c>
      <c r="S925" s="41" t="s">
        <v>209</v>
      </c>
      <c r="T925" s="41" t="s">
        <v>210</v>
      </c>
      <c r="U925" s="41" t="s">
        <v>234</v>
      </c>
      <c r="V925" s="41" t="s">
        <v>996</v>
      </c>
      <c r="W925" s="41" t="s">
        <v>2691</v>
      </c>
      <c r="X925" s="41" t="s">
        <v>2692</v>
      </c>
      <c r="Y925" s="41" t="s">
        <v>2693</v>
      </c>
      <c r="Z925" s="41">
        <v>0</v>
      </c>
      <c r="AA925" s="41">
        <v>0</v>
      </c>
      <c r="AB925" s="41">
        <v>0</v>
      </c>
      <c r="AC925" s="41">
        <v>0</v>
      </c>
      <c r="AD925" s="56">
        <f t="shared" si="168"/>
        <v>0</v>
      </c>
      <c r="AE925" s="56">
        <f t="shared" si="169"/>
        <v>0</v>
      </c>
      <c r="AF925" s="41">
        <v>2</v>
      </c>
      <c r="AG925" s="41">
        <v>2</v>
      </c>
      <c r="AH925" s="41">
        <v>3</v>
      </c>
      <c r="AI925" s="41">
        <v>8</v>
      </c>
      <c r="AJ925" s="57">
        <f t="shared" si="170"/>
        <v>15</v>
      </c>
      <c r="AK925" s="57">
        <f t="shared" si="171"/>
        <v>3.75</v>
      </c>
      <c r="AL925" s="41">
        <v>3</v>
      </c>
      <c r="AM925" s="41">
        <v>8</v>
      </c>
      <c r="AN925" s="41">
        <v>2</v>
      </c>
      <c r="AO925" s="41">
        <v>0</v>
      </c>
      <c r="AP925" s="58">
        <f t="shared" si="172"/>
        <v>13</v>
      </c>
      <c r="AQ925" s="58">
        <f t="shared" si="173"/>
        <v>3.25</v>
      </c>
      <c r="AR925" s="41">
        <v>6</v>
      </c>
      <c r="AS925" s="41">
        <v>1</v>
      </c>
      <c r="AT925" s="41">
        <v>1</v>
      </c>
      <c r="AU925" s="41">
        <v>2</v>
      </c>
      <c r="AV925" s="59">
        <f t="shared" si="174"/>
        <v>10</v>
      </c>
      <c r="AW925" s="59">
        <f t="shared" si="175"/>
        <v>2.5</v>
      </c>
      <c r="AX925" s="41">
        <v>3</v>
      </c>
      <c r="AY925" s="41">
        <v>0</v>
      </c>
      <c r="AZ925" s="41">
        <v>0</v>
      </c>
      <c r="BA925" s="41">
        <v>0</v>
      </c>
      <c r="BB925" s="60">
        <f t="shared" si="176"/>
        <v>3</v>
      </c>
      <c r="BC925" s="60">
        <f t="shared" si="177"/>
        <v>0.75</v>
      </c>
      <c r="BD925" s="41">
        <f t="shared" si="178"/>
        <v>41</v>
      </c>
      <c r="BE925" s="41">
        <f t="shared" si="179"/>
        <v>1.9998965907128707E-3</v>
      </c>
    </row>
    <row r="926" spans="1:57" x14ac:dyDescent="0.25">
      <c r="A926" s="41" t="s">
        <v>639</v>
      </c>
      <c r="B926" s="41" t="s">
        <v>757</v>
      </c>
      <c r="C926" s="41">
        <v>1</v>
      </c>
      <c r="D926" s="41">
        <v>3</v>
      </c>
      <c r="E926" s="41" t="s">
        <v>1273</v>
      </c>
      <c r="F926" s="41">
        <v>99.7</v>
      </c>
      <c r="G926" s="41">
        <v>100</v>
      </c>
      <c r="H926" s="41" t="s">
        <v>759</v>
      </c>
      <c r="I926" s="41" t="s">
        <v>1274</v>
      </c>
      <c r="J926" s="41" t="s">
        <v>1275</v>
      </c>
      <c r="K926" s="41" t="s">
        <v>762</v>
      </c>
      <c r="L926" s="41" t="s">
        <v>762</v>
      </c>
      <c r="M926" s="41" t="s">
        <v>762</v>
      </c>
      <c r="N926" s="41" t="s">
        <v>762</v>
      </c>
      <c r="O926" s="41" t="s">
        <v>762</v>
      </c>
      <c r="P926" s="41" t="s">
        <v>45</v>
      </c>
      <c r="Q926" s="41" t="s">
        <v>207</v>
      </c>
      <c r="R926" s="41" t="s">
        <v>208</v>
      </c>
      <c r="S926" s="41" t="s">
        <v>209</v>
      </c>
      <c r="T926" s="41" t="s">
        <v>210</v>
      </c>
      <c r="U926" s="41" t="s">
        <v>234</v>
      </c>
      <c r="V926" s="41" t="s">
        <v>996</v>
      </c>
      <c r="W926" s="41" t="s">
        <v>1276</v>
      </c>
      <c r="X926" s="41" t="s">
        <v>1277</v>
      </c>
      <c r="Y926" s="41" t="s">
        <v>1000</v>
      </c>
      <c r="Z926" s="41">
        <v>0</v>
      </c>
      <c r="AA926" s="41">
        <v>0</v>
      </c>
      <c r="AB926" s="41">
        <v>0</v>
      </c>
      <c r="AC926" s="41">
        <v>0</v>
      </c>
      <c r="AD926" s="56">
        <f t="shared" si="168"/>
        <v>0</v>
      </c>
      <c r="AE926" s="56">
        <f t="shared" si="169"/>
        <v>0</v>
      </c>
      <c r="AF926" s="41">
        <v>1</v>
      </c>
      <c r="AG926" s="41">
        <v>0</v>
      </c>
      <c r="AH926" s="41">
        <v>9</v>
      </c>
      <c r="AI926" s="41">
        <v>2</v>
      </c>
      <c r="AJ926" s="57">
        <f t="shared" si="170"/>
        <v>12</v>
      </c>
      <c r="AK926" s="57">
        <f t="shared" si="171"/>
        <v>3</v>
      </c>
      <c r="AL926" s="41">
        <v>3</v>
      </c>
      <c r="AM926" s="41">
        <v>0</v>
      </c>
      <c r="AN926" s="41">
        <v>3</v>
      </c>
      <c r="AO926" s="41">
        <v>0</v>
      </c>
      <c r="AP926" s="58">
        <f t="shared" si="172"/>
        <v>6</v>
      </c>
      <c r="AQ926" s="58">
        <f t="shared" si="173"/>
        <v>1.5</v>
      </c>
      <c r="AR926" s="41">
        <v>0</v>
      </c>
      <c r="AS926" s="41">
        <v>0</v>
      </c>
      <c r="AT926" s="41">
        <v>0</v>
      </c>
      <c r="AU926" s="41">
        <v>0</v>
      </c>
      <c r="AV926" s="59">
        <f t="shared" si="174"/>
        <v>0</v>
      </c>
      <c r="AW926" s="59">
        <f t="shared" si="175"/>
        <v>0</v>
      </c>
      <c r="AX926" s="41">
        <v>0</v>
      </c>
      <c r="AY926" s="41">
        <v>0</v>
      </c>
      <c r="AZ926" s="41">
        <v>0</v>
      </c>
      <c r="BA926" s="41">
        <v>0</v>
      </c>
      <c r="BB926" s="60">
        <f t="shared" si="176"/>
        <v>0</v>
      </c>
      <c r="BC926" s="60">
        <f t="shared" si="177"/>
        <v>0</v>
      </c>
      <c r="BD926" s="41">
        <f t="shared" si="178"/>
        <v>18</v>
      </c>
      <c r="BE926" s="41">
        <f t="shared" si="179"/>
        <v>8.7800338128857724E-4</v>
      </c>
    </row>
    <row r="927" spans="1:57" x14ac:dyDescent="0.25">
      <c r="A927" s="41" t="s">
        <v>590</v>
      </c>
      <c r="B927" s="41" t="s">
        <v>757</v>
      </c>
      <c r="C927" s="41">
        <v>1</v>
      </c>
      <c r="D927" s="41">
        <v>2</v>
      </c>
      <c r="E927" s="41" t="s">
        <v>993</v>
      </c>
      <c r="F927" s="41">
        <v>100</v>
      </c>
      <c r="G927" s="41">
        <v>100</v>
      </c>
      <c r="H927" s="41" t="s">
        <v>759</v>
      </c>
      <c r="I927" s="41" t="s">
        <v>994</v>
      </c>
      <c r="J927" s="41" t="s">
        <v>995</v>
      </c>
      <c r="K927" s="41" t="s">
        <v>996</v>
      </c>
      <c r="L927" s="41">
        <v>7</v>
      </c>
      <c r="M927" s="41" t="s">
        <v>997</v>
      </c>
      <c r="N927" s="41" t="s">
        <v>998</v>
      </c>
      <c r="O927" s="41" t="s">
        <v>870</v>
      </c>
      <c r="P927" s="41" t="s">
        <v>45</v>
      </c>
      <c r="Q927" s="41" t="s">
        <v>207</v>
      </c>
      <c r="R927" s="41" t="s">
        <v>208</v>
      </c>
      <c r="S927" s="41" t="s">
        <v>209</v>
      </c>
      <c r="T927" s="41" t="s">
        <v>210</v>
      </c>
      <c r="U927" s="41" t="s">
        <v>234</v>
      </c>
      <c r="V927" s="41" t="s">
        <v>996</v>
      </c>
      <c r="W927" s="41" t="s">
        <v>999</v>
      </c>
      <c r="X927" s="41" t="s">
        <v>1000</v>
      </c>
      <c r="Y927" s="41" t="s">
        <v>1000</v>
      </c>
      <c r="Z927" s="41">
        <v>0</v>
      </c>
      <c r="AA927" s="41">
        <v>0</v>
      </c>
      <c r="AB927" s="41">
        <v>0</v>
      </c>
      <c r="AC927" s="41">
        <v>0</v>
      </c>
      <c r="AD927" s="56">
        <f t="shared" si="168"/>
        <v>0</v>
      </c>
      <c r="AE927" s="56">
        <f t="shared" si="169"/>
        <v>0</v>
      </c>
      <c r="AF927" s="41">
        <v>2</v>
      </c>
      <c r="AG927" s="41">
        <v>0</v>
      </c>
      <c r="AH927" s="41">
        <v>6</v>
      </c>
      <c r="AI927" s="41">
        <v>18</v>
      </c>
      <c r="AJ927" s="57">
        <f t="shared" si="170"/>
        <v>26</v>
      </c>
      <c r="AK927" s="57">
        <f t="shared" si="171"/>
        <v>6.5</v>
      </c>
      <c r="AL927" s="41">
        <v>7</v>
      </c>
      <c r="AM927" s="41">
        <v>8</v>
      </c>
      <c r="AN927" s="41">
        <v>8</v>
      </c>
      <c r="AO927" s="41">
        <v>8</v>
      </c>
      <c r="AP927" s="58">
        <f t="shared" si="172"/>
        <v>31</v>
      </c>
      <c r="AQ927" s="58">
        <f t="shared" si="173"/>
        <v>7.75</v>
      </c>
      <c r="AR927" s="41">
        <v>0</v>
      </c>
      <c r="AS927" s="41">
        <v>0</v>
      </c>
      <c r="AT927" s="41">
        <v>0</v>
      </c>
      <c r="AU927" s="41">
        <v>3</v>
      </c>
      <c r="AV927" s="59">
        <f t="shared" si="174"/>
        <v>3</v>
      </c>
      <c r="AW927" s="59">
        <f t="shared" si="175"/>
        <v>0.75</v>
      </c>
      <c r="AX927" s="41">
        <v>0</v>
      </c>
      <c r="AY927" s="41">
        <v>0</v>
      </c>
      <c r="AZ927" s="41">
        <v>0</v>
      </c>
      <c r="BA927" s="41">
        <v>0</v>
      </c>
      <c r="BB927" s="60">
        <f t="shared" si="176"/>
        <v>0</v>
      </c>
      <c r="BC927" s="60">
        <f t="shared" si="177"/>
        <v>0</v>
      </c>
      <c r="BD927" s="41">
        <f t="shared" si="178"/>
        <v>60</v>
      </c>
      <c r="BE927" s="41">
        <f t="shared" si="179"/>
        <v>2.926677937628591E-3</v>
      </c>
    </row>
    <row r="928" spans="1:57" x14ac:dyDescent="0.25">
      <c r="A928" s="41" t="s">
        <v>604</v>
      </c>
      <c r="B928" s="41" t="s">
        <v>757</v>
      </c>
      <c r="C928" s="41">
        <v>1</v>
      </c>
      <c r="D928" s="41">
        <v>2</v>
      </c>
      <c r="E928" s="41" t="s">
        <v>3057</v>
      </c>
      <c r="F928" s="41">
        <v>100</v>
      </c>
      <c r="G928" s="41">
        <v>100</v>
      </c>
      <c r="H928" s="41" t="s">
        <v>759</v>
      </c>
      <c r="I928" s="41" t="s">
        <v>3058</v>
      </c>
      <c r="J928" s="41" t="s">
        <v>3059</v>
      </c>
      <c r="K928" s="41" t="s">
        <v>996</v>
      </c>
      <c r="L928" s="41">
        <v>3</v>
      </c>
      <c r="M928" s="41" t="s">
        <v>3060</v>
      </c>
      <c r="N928" s="41" t="s">
        <v>3061</v>
      </c>
      <c r="O928" s="41" t="s">
        <v>870</v>
      </c>
      <c r="P928" s="41" t="s">
        <v>45</v>
      </c>
      <c r="Q928" s="41" t="s">
        <v>207</v>
      </c>
      <c r="R928" s="41" t="s">
        <v>208</v>
      </c>
      <c r="S928" s="41" t="s">
        <v>209</v>
      </c>
      <c r="T928" s="41" t="s">
        <v>210</v>
      </c>
      <c r="U928" s="41" t="s">
        <v>234</v>
      </c>
      <c r="V928" s="41" t="s">
        <v>996</v>
      </c>
      <c r="W928" s="41" t="s">
        <v>3062</v>
      </c>
      <c r="X928" s="41" t="s">
        <v>3063</v>
      </c>
      <c r="Y928" s="41" t="s">
        <v>3063</v>
      </c>
      <c r="Z928" s="41">
        <v>0</v>
      </c>
      <c r="AA928" s="41">
        <v>0</v>
      </c>
      <c r="AB928" s="41">
        <v>0</v>
      </c>
      <c r="AC928" s="41">
        <v>0</v>
      </c>
      <c r="AD928" s="56">
        <f t="shared" si="168"/>
        <v>0</v>
      </c>
      <c r="AE928" s="56">
        <f t="shared" si="169"/>
        <v>0</v>
      </c>
      <c r="AF928" s="41">
        <v>13</v>
      </c>
      <c r="AG928" s="41">
        <v>7</v>
      </c>
      <c r="AH928" s="41">
        <v>21</v>
      </c>
      <c r="AI928" s="41">
        <v>44</v>
      </c>
      <c r="AJ928" s="57">
        <f t="shared" si="170"/>
        <v>85</v>
      </c>
      <c r="AK928" s="57">
        <f t="shared" si="171"/>
        <v>21.25</v>
      </c>
      <c r="AL928" s="41">
        <v>25</v>
      </c>
      <c r="AM928" s="41">
        <v>58</v>
      </c>
      <c r="AN928" s="41">
        <v>12</v>
      </c>
      <c r="AO928" s="41">
        <v>35</v>
      </c>
      <c r="AP928" s="58">
        <f t="shared" si="172"/>
        <v>130</v>
      </c>
      <c r="AQ928" s="58">
        <f t="shared" si="173"/>
        <v>32.5</v>
      </c>
      <c r="AR928" s="41">
        <v>1</v>
      </c>
      <c r="AS928" s="41">
        <v>1</v>
      </c>
      <c r="AT928" s="41">
        <v>2</v>
      </c>
      <c r="AU928" s="41">
        <v>3</v>
      </c>
      <c r="AV928" s="59">
        <f t="shared" si="174"/>
        <v>7</v>
      </c>
      <c r="AW928" s="59">
        <f t="shared" si="175"/>
        <v>1.75</v>
      </c>
      <c r="AX928" s="41">
        <v>1</v>
      </c>
      <c r="AY928" s="41">
        <v>2</v>
      </c>
      <c r="AZ928" s="41">
        <v>3</v>
      </c>
      <c r="BA928" s="41">
        <v>3</v>
      </c>
      <c r="BB928" s="60">
        <f t="shared" si="176"/>
        <v>9</v>
      </c>
      <c r="BC928" s="60">
        <f t="shared" si="177"/>
        <v>2.25</v>
      </c>
      <c r="BD928" s="41">
        <f t="shared" si="178"/>
        <v>231</v>
      </c>
      <c r="BE928" s="41">
        <f t="shared" si="179"/>
        <v>1.1267710059870074E-2</v>
      </c>
    </row>
    <row r="929" spans="1:57" x14ac:dyDescent="0.25">
      <c r="A929" s="41" t="s">
        <v>655</v>
      </c>
      <c r="B929" s="41" t="s">
        <v>757</v>
      </c>
      <c r="C929" s="41">
        <v>1</v>
      </c>
      <c r="D929" s="41">
        <v>0</v>
      </c>
      <c r="E929" s="41" t="s">
        <v>3580</v>
      </c>
      <c r="F929" s="41">
        <v>100</v>
      </c>
      <c r="G929" s="41">
        <v>100</v>
      </c>
      <c r="H929" s="41" t="s">
        <v>759</v>
      </c>
      <c r="I929" s="41" t="s">
        <v>3581</v>
      </c>
      <c r="J929" s="41" t="s">
        <v>3582</v>
      </c>
      <c r="K929" s="41" t="s">
        <v>3581</v>
      </c>
      <c r="L929" s="41">
        <v>0</v>
      </c>
      <c r="M929" s="41" t="s">
        <v>3581</v>
      </c>
      <c r="N929" s="41" t="s">
        <v>3583</v>
      </c>
      <c r="O929" s="41" t="s">
        <v>870</v>
      </c>
      <c r="P929" s="41" t="s">
        <v>45</v>
      </c>
      <c r="Q929" s="41" t="s">
        <v>78</v>
      </c>
      <c r="R929" s="41" t="s">
        <v>78</v>
      </c>
      <c r="S929" s="41" t="s">
        <v>99</v>
      </c>
      <c r="T929" s="41" t="s">
        <v>108</v>
      </c>
      <c r="U929" s="41" t="s">
        <v>3584</v>
      </c>
      <c r="V929" s="41" t="s">
        <v>3581</v>
      </c>
      <c r="W929" s="41" t="s">
        <v>3585</v>
      </c>
      <c r="X929" s="41" t="s">
        <v>3151</v>
      </c>
      <c r="Y929" s="41" t="s">
        <v>3151</v>
      </c>
      <c r="Z929" s="41">
        <v>0</v>
      </c>
      <c r="AA929" s="41">
        <v>0</v>
      </c>
      <c r="AB929" s="41">
        <v>0</v>
      </c>
      <c r="AC929" s="41">
        <v>0</v>
      </c>
      <c r="AD929" s="56">
        <f t="shared" si="168"/>
        <v>0</v>
      </c>
      <c r="AE929" s="56">
        <f t="shared" si="169"/>
        <v>0</v>
      </c>
      <c r="AF929" s="41">
        <v>6</v>
      </c>
      <c r="AG929" s="41">
        <v>1</v>
      </c>
      <c r="AH929" s="41">
        <v>6</v>
      </c>
      <c r="AI929" s="41">
        <v>34</v>
      </c>
      <c r="AJ929" s="57">
        <f t="shared" si="170"/>
        <v>47</v>
      </c>
      <c r="AK929" s="57">
        <f t="shared" si="171"/>
        <v>11.75</v>
      </c>
      <c r="AL929" s="41">
        <v>28</v>
      </c>
      <c r="AM929" s="41">
        <v>24</v>
      </c>
      <c r="AN929" s="41">
        <v>34</v>
      </c>
      <c r="AO929" s="41">
        <v>9</v>
      </c>
      <c r="AP929" s="58">
        <f t="shared" si="172"/>
        <v>95</v>
      </c>
      <c r="AQ929" s="58">
        <f t="shared" si="173"/>
        <v>23.75</v>
      </c>
      <c r="AR929" s="41">
        <v>1</v>
      </c>
      <c r="AS929" s="41">
        <v>0</v>
      </c>
      <c r="AT929" s="41">
        <v>0</v>
      </c>
      <c r="AU929" s="41">
        <v>1</v>
      </c>
      <c r="AV929" s="59">
        <f t="shared" si="174"/>
        <v>2</v>
      </c>
      <c r="AW929" s="59">
        <f t="shared" si="175"/>
        <v>0.5</v>
      </c>
      <c r="AX929" s="41">
        <v>0</v>
      </c>
      <c r="AY929" s="41">
        <v>1</v>
      </c>
      <c r="AZ929" s="41">
        <v>0</v>
      </c>
      <c r="BA929" s="41">
        <v>0</v>
      </c>
      <c r="BB929" s="60">
        <f t="shared" si="176"/>
        <v>1</v>
      </c>
      <c r="BC929" s="60">
        <f t="shared" si="177"/>
        <v>0.25</v>
      </c>
      <c r="BD929" s="41">
        <f t="shared" si="178"/>
        <v>145</v>
      </c>
      <c r="BE929" s="41">
        <f t="shared" si="179"/>
        <v>7.0728050159357611E-3</v>
      </c>
    </row>
    <row r="930" spans="1:57" x14ac:dyDescent="0.25">
      <c r="A930" s="41" t="s">
        <v>8778</v>
      </c>
      <c r="B930" s="41" t="s">
        <v>5426</v>
      </c>
      <c r="C930" s="41">
        <v>1</v>
      </c>
      <c r="D930" s="41">
        <v>0</v>
      </c>
      <c r="E930" s="41" t="s">
        <v>8779</v>
      </c>
      <c r="F930" s="41">
        <v>100</v>
      </c>
      <c r="G930" s="41">
        <v>100</v>
      </c>
      <c r="H930" s="41" t="s">
        <v>759</v>
      </c>
      <c r="I930" s="41" t="s">
        <v>444</v>
      </c>
      <c r="J930" s="41" t="s">
        <v>8780</v>
      </c>
      <c r="K930" s="41" t="s">
        <v>762</v>
      </c>
      <c r="L930" s="41" t="s">
        <v>762</v>
      </c>
      <c r="M930" s="41" t="s">
        <v>762</v>
      </c>
      <c r="N930" s="41" t="s">
        <v>762</v>
      </c>
      <c r="O930" s="41" t="s">
        <v>762</v>
      </c>
      <c r="P930" s="41" t="s">
        <v>45</v>
      </c>
      <c r="Q930" s="41" t="s">
        <v>46</v>
      </c>
      <c r="R930" s="41" t="s">
        <v>60</v>
      </c>
      <c r="S930" s="41" t="s">
        <v>442</v>
      </c>
      <c r="T930" s="41" t="s">
        <v>443</v>
      </c>
      <c r="U930" s="41" t="s">
        <v>444</v>
      </c>
      <c r="V930" s="41" t="s">
        <v>444</v>
      </c>
      <c r="W930" s="41" t="s">
        <v>8781</v>
      </c>
      <c r="X930" s="41" t="s">
        <v>8782</v>
      </c>
      <c r="Y930" s="41" t="s">
        <v>8783</v>
      </c>
      <c r="Z930" s="41">
        <v>0</v>
      </c>
      <c r="AA930" s="41">
        <v>0</v>
      </c>
      <c r="AB930" s="41">
        <v>0</v>
      </c>
      <c r="AC930" s="41">
        <v>0</v>
      </c>
      <c r="AD930" s="56">
        <f t="shared" si="168"/>
        <v>0</v>
      </c>
      <c r="AE930" s="56">
        <f t="shared" si="169"/>
        <v>0</v>
      </c>
      <c r="AF930" s="41">
        <v>3</v>
      </c>
      <c r="AG930" s="41">
        <v>3</v>
      </c>
      <c r="AH930" s="41">
        <v>6</v>
      </c>
      <c r="AI930" s="41">
        <v>19</v>
      </c>
      <c r="AJ930" s="57">
        <f t="shared" si="170"/>
        <v>31</v>
      </c>
      <c r="AK930" s="57">
        <f t="shared" si="171"/>
        <v>7.75</v>
      </c>
      <c r="AL930" s="41">
        <v>7</v>
      </c>
      <c r="AM930" s="41">
        <v>15</v>
      </c>
      <c r="AN930" s="41">
        <v>14</v>
      </c>
      <c r="AO930" s="41">
        <v>0</v>
      </c>
      <c r="AP930" s="58">
        <f t="shared" si="172"/>
        <v>36</v>
      </c>
      <c r="AQ930" s="58">
        <f t="shared" si="173"/>
        <v>9</v>
      </c>
      <c r="AR930" s="41">
        <v>0</v>
      </c>
      <c r="AS930" s="41">
        <v>0</v>
      </c>
      <c r="AT930" s="41">
        <v>0</v>
      </c>
      <c r="AU930" s="41">
        <v>0</v>
      </c>
      <c r="AV930" s="59">
        <f t="shared" si="174"/>
        <v>0</v>
      </c>
      <c r="AW930" s="59">
        <f t="shared" si="175"/>
        <v>0</v>
      </c>
      <c r="AX930" s="41">
        <v>0</v>
      </c>
      <c r="AY930" s="41">
        <v>0</v>
      </c>
      <c r="AZ930" s="41">
        <v>1</v>
      </c>
      <c r="BA930" s="41">
        <v>0</v>
      </c>
      <c r="BB930" s="60">
        <f t="shared" si="176"/>
        <v>1</v>
      </c>
      <c r="BC930" s="60">
        <f t="shared" si="177"/>
        <v>0.25</v>
      </c>
      <c r="BD930" s="41">
        <f t="shared" si="178"/>
        <v>68</v>
      </c>
      <c r="BE930" s="41">
        <f t="shared" si="179"/>
        <v>3.3169016626457366E-3</v>
      </c>
    </row>
    <row r="931" spans="1:57" x14ac:dyDescent="0.25">
      <c r="A931" s="41" t="s">
        <v>718</v>
      </c>
      <c r="B931" s="41" t="s">
        <v>757</v>
      </c>
      <c r="C931" s="41">
        <v>2</v>
      </c>
      <c r="D931" s="41">
        <v>2</v>
      </c>
      <c r="E931" s="41" t="s">
        <v>4199</v>
      </c>
      <c r="F931" s="41">
        <v>100</v>
      </c>
      <c r="G931" s="41">
        <v>100</v>
      </c>
      <c r="H931" s="41" t="s">
        <v>759</v>
      </c>
      <c r="I931" s="41" t="s">
        <v>4200</v>
      </c>
      <c r="J931" s="41" t="s">
        <v>4201</v>
      </c>
      <c r="K931" s="41" t="s">
        <v>4202</v>
      </c>
      <c r="L931" s="41">
        <v>2</v>
      </c>
      <c r="M931" s="41" t="s">
        <v>4203</v>
      </c>
      <c r="N931" s="41" t="s">
        <v>4204</v>
      </c>
      <c r="O931" s="41" t="s">
        <v>885</v>
      </c>
      <c r="P931" s="41" t="s">
        <v>45</v>
      </c>
      <c r="Q931" s="41" t="s">
        <v>46</v>
      </c>
      <c r="R931" s="41" t="s">
        <v>60</v>
      </c>
      <c r="S931" s="41" t="s">
        <v>442</v>
      </c>
      <c r="T931" s="41" t="s">
        <v>443</v>
      </c>
      <c r="U931" s="41" t="s">
        <v>444</v>
      </c>
      <c r="V931" s="41" t="s">
        <v>4202</v>
      </c>
      <c r="W931" s="41" t="s">
        <v>4205</v>
      </c>
      <c r="X931" s="41" t="s">
        <v>4206</v>
      </c>
      <c r="Y931" s="41" t="s">
        <v>4206</v>
      </c>
      <c r="Z931" s="41">
        <v>0</v>
      </c>
      <c r="AA931" s="41">
        <v>0</v>
      </c>
      <c r="AB931" s="41">
        <v>0</v>
      </c>
      <c r="AC931" s="41">
        <v>0</v>
      </c>
      <c r="AD931" s="56">
        <f t="shared" si="168"/>
        <v>0</v>
      </c>
      <c r="AE931" s="56">
        <f t="shared" si="169"/>
        <v>0</v>
      </c>
      <c r="AF931" s="41">
        <v>7</v>
      </c>
      <c r="AG931" s="41">
        <v>1</v>
      </c>
      <c r="AH931" s="41">
        <v>10</v>
      </c>
      <c r="AI931" s="41">
        <v>48</v>
      </c>
      <c r="AJ931" s="57">
        <f t="shared" si="170"/>
        <v>66</v>
      </c>
      <c r="AK931" s="57">
        <f t="shared" si="171"/>
        <v>16.5</v>
      </c>
      <c r="AL931" s="41">
        <v>19</v>
      </c>
      <c r="AM931" s="41">
        <v>41</v>
      </c>
      <c r="AN931" s="41">
        <v>16</v>
      </c>
      <c r="AO931" s="41">
        <v>10</v>
      </c>
      <c r="AP931" s="58">
        <f t="shared" si="172"/>
        <v>86</v>
      </c>
      <c r="AQ931" s="58">
        <f t="shared" si="173"/>
        <v>21.5</v>
      </c>
      <c r="AR931" s="41">
        <v>4</v>
      </c>
      <c r="AS931" s="41">
        <v>2</v>
      </c>
      <c r="AT931" s="41">
        <v>3</v>
      </c>
      <c r="AU931" s="41">
        <v>0</v>
      </c>
      <c r="AV931" s="59">
        <f t="shared" si="174"/>
        <v>9</v>
      </c>
      <c r="AW931" s="59">
        <f t="shared" si="175"/>
        <v>2.25</v>
      </c>
      <c r="AX931" s="41">
        <v>1</v>
      </c>
      <c r="AY931" s="41">
        <v>2</v>
      </c>
      <c r="AZ931" s="41">
        <v>1</v>
      </c>
      <c r="BA931" s="41">
        <v>2</v>
      </c>
      <c r="BB931" s="60">
        <f t="shared" si="176"/>
        <v>6</v>
      </c>
      <c r="BC931" s="60">
        <f t="shared" si="177"/>
        <v>1.5</v>
      </c>
      <c r="BD931" s="41">
        <f t="shared" si="178"/>
        <v>167</v>
      </c>
      <c r="BE931" s="41">
        <f t="shared" si="179"/>
        <v>8.1459202597329115E-3</v>
      </c>
    </row>
    <row r="932" spans="1:57" x14ac:dyDescent="0.25">
      <c r="A932" s="41" t="s">
        <v>717</v>
      </c>
      <c r="B932" s="41" t="s">
        <v>757</v>
      </c>
      <c r="C932" s="41">
        <v>1</v>
      </c>
      <c r="D932" s="41">
        <v>0</v>
      </c>
      <c r="E932" s="41" t="s">
        <v>4315</v>
      </c>
      <c r="F932" s="41">
        <v>99.697999999999993</v>
      </c>
      <c r="G932" s="41">
        <v>100</v>
      </c>
      <c r="H932" s="41" t="s">
        <v>759</v>
      </c>
      <c r="I932" s="41" t="s">
        <v>4252</v>
      </c>
      <c r="J932" s="41" t="s">
        <v>4316</v>
      </c>
      <c r="K932" s="41" t="s">
        <v>762</v>
      </c>
      <c r="L932" s="41" t="s">
        <v>762</v>
      </c>
      <c r="M932" s="41" t="s">
        <v>762</v>
      </c>
      <c r="N932" s="41" t="s">
        <v>762</v>
      </c>
      <c r="O932" s="41" t="s">
        <v>762</v>
      </c>
      <c r="P932" s="41" t="s">
        <v>45</v>
      </c>
      <c r="Q932" s="41" t="s">
        <v>46</v>
      </c>
      <c r="R932" s="41" t="s">
        <v>60</v>
      </c>
      <c r="S932" s="41" t="s">
        <v>442</v>
      </c>
      <c r="T932" s="41" t="s">
        <v>443</v>
      </c>
      <c r="U932" s="41" t="s">
        <v>444</v>
      </c>
      <c r="V932" s="41" t="s">
        <v>4252</v>
      </c>
      <c r="W932" s="41" t="s">
        <v>4317</v>
      </c>
      <c r="X932" s="41" t="s">
        <v>4318</v>
      </c>
      <c r="Y932" s="41" t="s">
        <v>4319</v>
      </c>
      <c r="Z932" s="41">
        <v>1</v>
      </c>
      <c r="AA932" s="41">
        <v>0</v>
      </c>
      <c r="AB932" s="41">
        <v>0</v>
      </c>
      <c r="AC932" s="41">
        <v>0</v>
      </c>
      <c r="AD932" s="56">
        <f t="shared" si="168"/>
        <v>1</v>
      </c>
      <c r="AE932" s="56">
        <f t="shared" si="169"/>
        <v>0.25</v>
      </c>
      <c r="AF932" s="41">
        <v>8</v>
      </c>
      <c r="AG932" s="41">
        <v>16</v>
      </c>
      <c r="AH932" s="41">
        <v>17</v>
      </c>
      <c r="AI932" s="41">
        <v>7</v>
      </c>
      <c r="AJ932" s="57">
        <f t="shared" si="170"/>
        <v>48</v>
      </c>
      <c r="AK932" s="57">
        <f t="shared" si="171"/>
        <v>12</v>
      </c>
      <c r="AL932" s="41">
        <v>5</v>
      </c>
      <c r="AM932" s="41">
        <v>5</v>
      </c>
      <c r="AN932" s="41">
        <v>0</v>
      </c>
      <c r="AO932" s="41">
        <v>6</v>
      </c>
      <c r="AP932" s="58">
        <f t="shared" si="172"/>
        <v>16</v>
      </c>
      <c r="AQ932" s="58">
        <f t="shared" si="173"/>
        <v>4</v>
      </c>
      <c r="AR932" s="41">
        <v>0</v>
      </c>
      <c r="AS932" s="41">
        <v>0</v>
      </c>
      <c r="AT932" s="41">
        <v>1</v>
      </c>
      <c r="AU932" s="41">
        <v>0</v>
      </c>
      <c r="AV932" s="59">
        <f t="shared" si="174"/>
        <v>1</v>
      </c>
      <c r="AW932" s="59">
        <f t="shared" si="175"/>
        <v>0.25</v>
      </c>
      <c r="AX932" s="41">
        <v>0</v>
      </c>
      <c r="AY932" s="41">
        <v>0</v>
      </c>
      <c r="AZ932" s="41">
        <v>0</v>
      </c>
      <c r="BA932" s="41">
        <v>0</v>
      </c>
      <c r="BB932" s="60">
        <f t="shared" si="176"/>
        <v>0</v>
      </c>
      <c r="BC932" s="60">
        <f t="shared" si="177"/>
        <v>0</v>
      </c>
      <c r="BD932" s="41">
        <f t="shared" si="178"/>
        <v>66</v>
      </c>
      <c r="BE932" s="41">
        <f t="shared" si="179"/>
        <v>3.2193457313914502E-3</v>
      </c>
    </row>
    <row r="933" spans="1:57" x14ac:dyDescent="0.25">
      <c r="A933" s="41" t="s">
        <v>441</v>
      </c>
      <c r="B933" s="41" t="s">
        <v>757</v>
      </c>
      <c r="C933" s="41">
        <v>1</v>
      </c>
      <c r="D933" s="41">
        <v>0</v>
      </c>
      <c r="E933" s="41" t="s">
        <v>4251</v>
      </c>
      <c r="F933" s="41">
        <v>100</v>
      </c>
      <c r="G933" s="41">
        <v>100</v>
      </c>
      <c r="H933" s="41" t="s">
        <v>759</v>
      </c>
      <c r="I933" s="41" t="s">
        <v>4252</v>
      </c>
      <c r="J933" s="41" t="s">
        <v>4253</v>
      </c>
      <c r="K933" s="41" t="s">
        <v>762</v>
      </c>
      <c r="L933" s="41" t="s">
        <v>762</v>
      </c>
      <c r="M933" s="41" t="s">
        <v>762</v>
      </c>
      <c r="N933" s="41" t="s">
        <v>762</v>
      </c>
      <c r="O933" s="41" t="s">
        <v>762</v>
      </c>
      <c r="P933" s="41" t="s">
        <v>45</v>
      </c>
      <c r="Q933" s="41" t="s">
        <v>46</v>
      </c>
      <c r="R933" s="41" t="s">
        <v>60</v>
      </c>
      <c r="S933" s="41" t="s">
        <v>442</v>
      </c>
      <c r="T933" s="41" t="s">
        <v>443</v>
      </c>
      <c r="U933" s="41" t="s">
        <v>444</v>
      </c>
      <c r="V933" s="41" t="s">
        <v>4252</v>
      </c>
      <c r="W933" s="41" t="s">
        <v>4254</v>
      </c>
      <c r="X933" s="41" t="s">
        <v>4255</v>
      </c>
      <c r="Y933" s="41" t="s">
        <v>4255</v>
      </c>
      <c r="Z933" s="41">
        <v>10</v>
      </c>
      <c r="AA933" s="41">
        <v>0</v>
      </c>
      <c r="AB933" s="41">
        <v>0</v>
      </c>
      <c r="AC933" s="41">
        <v>0</v>
      </c>
      <c r="AD933" s="56">
        <f t="shared" si="168"/>
        <v>10</v>
      </c>
      <c r="AE933" s="56">
        <f t="shared" si="169"/>
        <v>2.5</v>
      </c>
      <c r="AF933" s="41">
        <v>23</v>
      </c>
      <c r="AG933" s="41">
        <v>5</v>
      </c>
      <c r="AH933" s="41">
        <v>13</v>
      </c>
      <c r="AI933" s="41">
        <v>45</v>
      </c>
      <c r="AJ933" s="57">
        <f t="shared" si="170"/>
        <v>86</v>
      </c>
      <c r="AK933" s="57">
        <f t="shared" si="171"/>
        <v>21.5</v>
      </c>
      <c r="AL933" s="41">
        <v>29</v>
      </c>
      <c r="AM933" s="41">
        <v>51</v>
      </c>
      <c r="AN933" s="41">
        <v>38</v>
      </c>
      <c r="AO933" s="41">
        <v>12</v>
      </c>
      <c r="AP933" s="58">
        <f t="shared" si="172"/>
        <v>130</v>
      </c>
      <c r="AQ933" s="58">
        <f t="shared" si="173"/>
        <v>32.5</v>
      </c>
      <c r="AR933" s="41">
        <v>10</v>
      </c>
      <c r="AS933" s="41">
        <v>6</v>
      </c>
      <c r="AT933" s="41">
        <v>13</v>
      </c>
      <c r="AU933" s="41">
        <v>6</v>
      </c>
      <c r="AV933" s="59">
        <f t="shared" si="174"/>
        <v>35</v>
      </c>
      <c r="AW933" s="59">
        <f t="shared" si="175"/>
        <v>8.75</v>
      </c>
      <c r="AX933" s="41">
        <v>11</v>
      </c>
      <c r="AY933" s="41">
        <v>2</v>
      </c>
      <c r="AZ933" s="41">
        <v>2</v>
      </c>
      <c r="BA933" s="41">
        <v>4</v>
      </c>
      <c r="BB933" s="60">
        <f t="shared" si="176"/>
        <v>19</v>
      </c>
      <c r="BC933" s="60">
        <f t="shared" si="177"/>
        <v>4.75</v>
      </c>
      <c r="BD933" s="41">
        <f t="shared" si="178"/>
        <v>280</v>
      </c>
      <c r="BE933" s="41">
        <f t="shared" si="179"/>
        <v>1.3657830375600092E-2</v>
      </c>
    </row>
    <row r="934" spans="1:57" x14ac:dyDescent="0.25">
      <c r="A934" s="41" t="s">
        <v>10869</v>
      </c>
      <c r="B934" s="41" t="s">
        <v>9568</v>
      </c>
      <c r="C934" s="41">
        <v>1</v>
      </c>
      <c r="D934" s="41">
        <v>0</v>
      </c>
      <c r="E934" s="41" t="s">
        <v>10870</v>
      </c>
      <c r="F934" s="41">
        <v>99.098999999999904</v>
      </c>
      <c r="G934" s="41">
        <v>100</v>
      </c>
      <c r="H934" s="41" t="s">
        <v>759</v>
      </c>
      <c r="I934" s="41" t="s">
        <v>10871</v>
      </c>
      <c r="J934" s="41" t="s">
        <v>10872</v>
      </c>
      <c r="K934" s="41" t="s">
        <v>762</v>
      </c>
      <c r="L934" s="41" t="s">
        <v>762</v>
      </c>
      <c r="M934" s="41" t="s">
        <v>762</v>
      </c>
      <c r="N934" s="41" t="s">
        <v>762</v>
      </c>
      <c r="O934" s="41" t="s">
        <v>762</v>
      </c>
      <c r="P934" s="41" t="s">
        <v>45</v>
      </c>
      <c r="Q934" s="41" t="s">
        <v>46</v>
      </c>
      <c r="R934" s="41" t="s">
        <v>47</v>
      </c>
      <c r="S934" s="41" t="s">
        <v>3880</v>
      </c>
      <c r="T934" s="41" t="s">
        <v>10871</v>
      </c>
      <c r="U934" s="41" t="s">
        <v>10871</v>
      </c>
      <c r="V934" s="41" t="s">
        <v>10871</v>
      </c>
      <c r="W934" s="41" t="s">
        <v>10873</v>
      </c>
      <c r="X934" s="41" t="s">
        <v>10874</v>
      </c>
      <c r="Y934" s="41" t="s">
        <v>10875</v>
      </c>
      <c r="Z934" s="41">
        <v>0</v>
      </c>
      <c r="AA934" s="41">
        <v>0</v>
      </c>
      <c r="AB934" s="41">
        <v>0</v>
      </c>
      <c r="AC934" s="41">
        <v>0</v>
      </c>
      <c r="AD934" s="56">
        <f t="shared" si="168"/>
        <v>0</v>
      </c>
      <c r="AE934" s="56">
        <f t="shared" si="169"/>
        <v>0</v>
      </c>
      <c r="AF934" s="41">
        <v>13</v>
      </c>
      <c r="AG934" s="41">
        <v>2</v>
      </c>
      <c r="AH934" s="41">
        <v>17</v>
      </c>
      <c r="AI934" s="41">
        <v>48</v>
      </c>
      <c r="AJ934" s="57">
        <f t="shared" si="170"/>
        <v>80</v>
      </c>
      <c r="AK934" s="57">
        <f t="shared" si="171"/>
        <v>20</v>
      </c>
      <c r="AL934" s="41">
        <v>31</v>
      </c>
      <c r="AM934" s="41">
        <v>34</v>
      </c>
      <c r="AN934" s="41">
        <v>10</v>
      </c>
      <c r="AO934" s="41">
        <v>8</v>
      </c>
      <c r="AP934" s="58">
        <f t="shared" si="172"/>
        <v>83</v>
      </c>
      <c r="AQ934" s="58">
        <f t="shared" si="173"/>
        <v>20.75</v>
      </c>
      <c r="AR934" s="41">
        <v>0</v>
      </c>
      <c r="AS934" s="41">
        <v>5</v>
      </c>
      <c r="AT934" s="41">
        <v>5</v>
      </c>
      <c r="AU934" s="41">
        <v>5</v>
      </c>
      <c r="AV934" s="59">
        <f t="shared" si="174"/>
        <v>15</v>
      </c>
      <c r="AW934" s="59">
        <f t="shared" si="175"/>
        <v>3.75</v>
      </c>
      <c r="AX934" s="41">
        <v>1</v>
      </c>
      <c r="AY934" s="41">
        <v>2</v>
      </c>
      <c r="AZ934" s="41">
        <v>1</v>
      </c>
      <c r="BA934" s="41">
        <v>2</v>
      </c>
      <c r="BB934" s="60">
        <f t="shared" si="176"/>
        <v>6</v>
      </c>
      <c r="BC934" s="60">
        <f t="shared" si="177"/>
        <v>1.5</v>
      </c>
      <c r="BD934" s="41">
        <f t="shared" si="178"/>
        <v>184</v>
      </c>
      <c r="BE934" s="41">
        <f t="shared" si="179"/>
        <v>8.975145675394345E-3</v>
      </c>
    </row>
    <row r="935" spans="1:57" x14ac:dyDescent="0.25">
      <c r="A935" s="41" t="s">
        <v>9247</v>
      </c>
      <c r="B935" s="41" t="s">
        <v>5426</v>
      </c>
      <c r="C935" s="41">
        <v>1</v>
      </c>
      <c r="D935" s="41">
        <v>0</v>
      </c>
      <c r="E935" s="41" t="s">
        <v>9248</v>
      </c>
      <c r="F935" s="41">
        <v>99.694999999999993</v>
      </c>
      <c r="G935" s="41">
        <v>100</v>
      </c>
      <c r="H935" s="41" t="s">
        <v>759</v>
      </c>
      <c r="I935" s="41" t="s">
        <v>9249</v>
      </c>
      <c r="J935" s="41" t="s">
        <v>9250</v>
      </c>
      <c r="K935" s="41" t="s">
        <v>762</v>
      </c>
      <c r="L935" s="41" t="s">
        <v>762</v>
      </c>
      <c r="M935" s="41" t="s">
        <v>762</v>
      </c>
      <c r="N935" s="41" t="s">
        <v>762</v>
      </c>
      <c r="O935" s="41" t="s">
        <v>762</v>
      </c>
      <c r="P935" s="41" t="s">
        <v>45</v>
      </c>
      <c r="Q935" s="41" t="s">
        <v>340</v>
      </c>
      <c r="R935" s="41" t="s">
        <v>341</v>
      </c>
      <c r="S935" s="41" t="s">
        <v>342</v>
      </c>
      <c r="T935" s="41" t="s">
        <v>9251</v>
      </c>
      <c r="U935" s="41" t="s">
        <v>9249</v>
      </c>
      <c r="V935" s="41" t="s">
        <v>9249</v>
      </c>
      <c r="W935" s="41" t="s">
        <v>9252</v>
      </c>
      <c r="X935" s="41" t="s">
        <v>9253</v>
      </c>
      <c r="Y935" s="41" t="s">
        <v>9254</v>
      </c>
      <c r="Z935" s="41">
        <v>0</v>
      </c>
      <c r="AA935" s="41">
        <v>0</v>
      </c>
      <c r="AB935" s="41">
        <v>0</v>
      </c>
      <c r="AC935" s="41">
        <v>0</v>
      </c>
      <c r="AD935" s="56">
        <f t="shared" si="168"/>
        <v>0</v>
      </c>
      <c r="AE935" s="56">
        <f t="shared" si="169"/>
        <v>0</v>
      </c>
      <c r="AF935" s="41">
        <v>45</v>
      </c>
      <c r="AG935" s="41">
        <v>36</v>
      </c>
      <c r="AH935" s="41">
        <v>164</v>
      </c>
      <c r="AI935" s="41">
        <v>224</v>
      </c>
      <c r="AJ935" s="57">
        <f t="shared" si="170"/>
        <v>469</v>
      </c>
      <c r="AK935" s="57">
        <f t="shared" si="171"/>
        <v>117.25</v>
      </c>
      <c r="AL935" s="41">
        <v>16</v>
      </c>
      <c r="AM935" s="41">
        <v>106</v>
      </c>
      <c r="AN935" s="41">
        <v>36</v>
      </c>
      <c r="AO935" s="41">
        <v>5</v>
      </c>
      <c r="AP935" s="58">
        <f t="shared" si="172"/>
        <v>163</v>
      </c>
      <c r="AQ935" s="58">
        <f t="shared" si="173"/>
        <v>40.75</v>
      </c>
      <c r="AR935" s="41">
        <v>0</v>
      </c>
      <c r="AS935" s="41">
        <v>0</v>
      </c>
      <c r="AT935" s="41">
        <v>0</v>
      </c>
      <c r="AU935" s="41">
        <v>0</v>
      </c>
      <c r="AV935" s="59">
        <f t="shared" si="174"/>
        <v>0</v>
      </c>
      <c r="AW935" s="59">
        <f t="shared" si="175"/>
        <v>0</v>
      </c>
      <c r="AX935" s="41">
        <v>0</v>
      </c>
      <c r="AY935" s="41">
        <v>0</v>
      </c>
      <c r="AZ935" s="41">
        <v>0</v>
      </c>
      <c r="BA935" s="41">
        <v>0</v>
      </c>
      <c r="BB935" s="60">
        <f t="shared" si="176"/>
        <v>0</v>
      </c>
      <c r="BC935" s="60">
        <f t="shared" si="177"/>
        <v>0</v>
      </c>
      <c r="BD935" s="41">
        <f t="shared" si="178"/>
        <v>632</v>
      </c>
      <c r="BE935" s="41">
        <f t="shared" si="179"/>
        <v>3.0827674276354491E-2</v>
      </c>
    </row>
    <row r="936" spans="1:57" x14ac:dyDescent="0.25">
      <c r="A936" s="41" t="s">
        <v>10937</v>
      </c>
      <c r="B936" s="41" t="s">
        <v>9568</v>
      </c>
      <c r="C936" s="41">
        <v>1</v>
      </c>
      <c r="D936" s="41">
        <v>0</v>
      </c>
      <c r="E936" s="41" t="s">
        <v>10938</v>
      </c>
      <c r="F936" s="41">
        <v>100</v>
      </c>
      <c r="G936" s="41">
        <v>100</v>
      </c>
      <c r="H936" s="41" t="s">
        <v>759</v>
      </c>
      <c r="I936" s="41" t="s">
        <v>9251</v>
      </c>
      <c r="J936" s="41" t="s">
        <v>10939</v>
      </c>
      <c r="K936" s="41" t="s">
        <v>762</v>
      </c>
      <c r="L936" s="41" t="s">
        <v>762</v>
      </c>
      <c r="M936" s="41" t="s">
        <v>762</v>
      </c>
      <c r="N936" s="41" t="s">
        <v>762</v>
      </c>
      <c r="O936" s="41" t="s">
        <v>762</v>
      </c>
      <c r="P936" s="41" t="s">
        <v>45</v>
      </c>
      <c r="Q936" s="41" t="s">
        <v>340</v>
      </c>
      <c r="R936" s="41" t="s">
        <v>341</v>
      </c>
      <c r="S936" s="41" t="s">
        <v>342</v>
      </c>
      <c r="T936" s="41" t="s">
        <v>9251</v>
      </c>
      <c r="U936" s="41" t="s">
        <v>9251</v>
      </c>
      <c r="V936" s="41" t="s">
        <v>9251</v>
      </c>
      <c r="W936" s="41" t="s">
        <v>10938</v>
      </c>
      <c r="X936" s="41" t="s">
        <v>10940</v>
      </c>
      <c r="Y936" s="41" t="s">
        <v>10941</v>
      </c>
      <c r="Z936" s="41">
        <v>0</v>
      </c>
      <c r="AA936" s="41">
        <v>0</v>
      </c>
      <c r="AB936" s="41">
        <v>0</v>
      </c>
      <c r="AC936" s="41">
        <v>0</v>
      </c>
      <c r="AD936" s="56">
        <f t="shared" si="168"/>
        <v>0</v>
      </c>
      <c r="AE936" s="56">
        <f t="shared" si="169"/>
        <v>0</v>
      </c>
      <c r="AF936" s="41">
        <v>29</v>
      </c>
      <c r="AG936" s="41">
        <v>7</v>
      </c>
      <c r="AH936" s="41">
        <v>6</v>
      </c>
      <c r="AI936" s="41">
        <v>18</v>
      </c>
      <c r="AJ936" s="57">
        <f t="shared" si="170"/>
        <v>60</v>
      </c>
      <c r="AK936" s="57">
        <f t="shared" si="171"/>
        <v>15</v>
      </c>
      <c r="AL936" s="41">
        <v>65</v>
      </c>
      <c r="AM936" s="41">
        <v>31</v>
      </c>
      <c r="AN936" s="41">
        <v>53</v>
      </c>
      <c r="AO936" s="41">
        <v>42</v>
      </c>
      <c r="AP936" s="58">
        <f t="shared" si="172"/>
        <v>191</v>
      </c>
      <c r="AQ936" s="58">
        <f t="shared" si="173"/>
        <v>47.75</v>
      </c>
      <c r="AR936" s="41">
        <v>79</v>
      </c>
      <c r="AS936" s="41">
        <v>35</v>
      </c>
      <c r="AT936" s="41">
        <v>21</v>
      </c>
      <c r="AU936" s="41">
        <v>35</v>
      </c>
      <c r="AV936" s="59">
        <f t="shared" si="174"/>
        <v>170</v>
      </c>
      <c r="AW936" s="59">
        <f t="shared" si="175"/>
        <v>42.5</v>
      </c>
      <c r="AX936" s="41">
        <v>12</v>
      </c>
      <c r="AY936" s="41">
        <v>9</v>
      </c>
      <c r="AZ936" s="41">
        <v>10</v>
      </c>
      <c r="BA936" s="41">
        <v>11</v>
      </c>
      <c r="BB936" s="60">
        <f t="shared" si="176"/>
        <v>42</v>
      </c>
      <c r="BC936" s="60">
        <f t="shared" si="177"/>
        <v>10.5</v>
      </c>
      <c r="BD936" s="41">
        <f t="shared" si="178"/>
        <v>463</v>
      </c>
      <c r="BE936" s="41">
        <f t="shared" si="179"/>
        <v>2.2584198085367293E-2</v>
      </c>
    </row>
    <row r="937" spans="1:57" x14ac:dyDescent="0.25">
      <c r="A937" s="41" t="s">
        <v>7109</v>
      </c>
      <c r="B937" s="41" t="s">
        <v>5426</v>
      </c>
      <c r="C937" s="41">
        <v>1</v>
      </c>
      <c r="D937" s="41">
        <v>0</v>
      </c>
      <c r="E937" s="41" t="s">
        <v>7110</v>
      </c>
      <c r="F937" s="41">
        <v>100</v>
      </c>
      <c r="G937" s="41">
        <v>100</v>
      </c>
      <c r="H937" s="41" t="s">
        <v>759</v>
      </c>
      <c r="I937" s="41" t="s">
        <v>1212</v>
      </c>
      <c r="J937" s="41" t="s">
        <v>7111</v>
      </c>
      <c r="K937" s="41" t="s">
        <v>762</v>
      </c>
      <c r="L937" s="41" t="s">
        <v>762</v>
      </c>
      <c r="M937" s="41" t="s">
        <v>762</v>
      </c>
      <c r="N937" s="41" t="s">
        <v>762</v>
      </c>
      <c r="O937" s="41" t="s">
        <v>762</v>
      </c>
      <c r="P937" s="41" t="s">
        <v>45</v>
      </c>
      <c r="Q937" s="41" t="s">
        <v>46</v>
      </c>
      <c r="R937" s="41" t="s">
        <v>47</v>
      </c>
      <c r="S937" s="41" t="s">
        <v>52</v>
      </c>
      <c r="T937" s="41" t="s">
        <v>377</v>
      </c>
      <c r="U937" s="41" t="s">
        <v>1212</v>
      </c>
      <c r="V937" s="41" t="s">
        <v>1212</v>
      </c>
      <c r="W937" s="41" t="s">
        <v>7110</v>
      </c>
      <c r="X937" s="41" t="s">
        <v>7112</v>
      </c>
      <c r="Y937" s="41" t="s">
        <v>7112</v>
      </c>
      <c r="Z937" s="41">
        <v>1</v>
      </c>
      <c r="AA937" s="41">
        <v>0</v>
      </c>
      <c r="AB937" s="41">
        <v>0</v>
      </c>
      <c r="AC937" s="41">
        <v>0</v>
      </c>
      <c r="AD937" s="56">
        <f t="shared" si="168"/>
        <v>1</v>
      </c>
      <c r="AE937" s="56">
        <f t="shared" si="169"/>
        <v>0.25</v>
      </c>
      <c r="AF937" s="41">
        <v>10</v>
      </c>
      <c r="AG937" s="41">
        <v>29</v>
      </c>
      <c r="AH937" s="41">
        <v>18</v>
      </c>
      <c r="AI937" s="41">
        <v>39</v>
      </c>
      <c r="AJ937" s="57">
        <f t="shared" si="170"/>
        <v>96</v>
      </c>
      <c r="AK937" s="57">
        <f t="shared" si="171"/>
        <v>24</v>
      </c>
      <c r="AL937" s="41">
        <v>7</v>
      </c>
      <c r="AM937" s="41">
        <v>6</v>
      </c>
      <c r="AN937" s="41">
        <v>9</v>
      </c>
      <c r="AO937" s="41">
        <v>4</v>
      </c>
      <c r="AP937" s="58">
        <f t="shared" si="172"/>
        <v>26</v>
      </c>
      <c r="AQ937" s="58">
        <f t="shared" si="173"/>
        <v>6.5</v>
      </c>
      <c r="AR937" s="41">
        <v>2</v>
      </c>
      <c r="AS937" s="41">
        <v>1</v>
      </c>
      <c r="AT937" s="41">
        <v>3</v>
      </c>
      <c r="AU937" s="41">
        <v>1</v>
      </c>
      <c r="AV937" s="59">
        <f t="shared" si="174"/>
        <v>7</v>
      </c>
      <c r="AW937" s="59">
        <f t="shared" si="175"/>
        <v>1.75</v>
      </c>
      <c r="AX937" s="41">
        <v>1</v>
      </c>
      <c r="AY937" s="41">
        <v>1</v>
      </c>
      <c r="AZ937" s="41">
        <v>0</v>
      </c>
      <c r="BA937" s="41">
        <v>2</v>
      </c>
      <c r="BB937" s="60">
        <f t="shared" si="176"/>
        <v>4</v>
      </c>
      <c r="BC937" s="60">
        <f t="shared" si="177"/>
        <v>1</v>
      </c>
      <c r="BD937" s="41">
        <f t="shared" si="178"/>
        <v>134</v>
      </c>
      <c r="BE937" s="41">
        <f t="shared" si="179"/>
        <v>6.5362473940371868E-3</v>
      </c>
    </row>
    <row r="938" spans="1:57" x14ac:dyDescent="0.25">
      <c r="A938" s="41" t="s">
        <v>719</v>
      </c>
      <c r="B938" s="41" t="s">
        <v>757</v>
      </c>
      <c r="C938" s="41">
        <v>1</v>
      </c>
      <c r="D938" s="41">
        <v>2</v>
      </c>
      <c r="E938" s="41" t="s">
        <v>3232</v>
      </c>
      <c r="F938" s="41">
        <v>99.7</v>
      </c>
      <c r="G938" s="41">
        <v>100</v>
      </c>
      <c r="H938" s="41" t="s">
        <v>759</v>
      </c>
      <c r="I938" s="41" t="s">
        <v>3233</v>
      </c>
      <c r="J938" s="41" t="s">
        <v>3234</v>
      </c>
      <c r="K938" s="41" t="s">
        <v>762</v>
      </c>
      <c r="L938" s="41" t="s">
        <v>762</v>
      </c>
      <c r="M938" s="41" t="s">
        <v>762</v>
      </c>
      <c r="N938" s="41" t="s">
        <v>762</v>
      </c>
      <c r="O938" s="41" t="s">
        <v>762</v>
      </c>
      <c r="P938" s="41" t="s">
        <v>45</v>
      </c>
      <c r="Q938" s="41" t="s">
        <v>46</v>
      </c>
      <c r="R938" s="41" t="s">
        <v>47</v>
      </c>
      <c r="S938" s="41" t="s">
        <v>52</v>
      </c>
      <c r="T938" s="41" t="s">
        <v>377</v>
      </c>
      <c r="U938" s="41" t="s">
        <v>1212</v>
      </c>
      <c r="V938" s="41" t="s">
        <v>1209</v>
      </c>
      <c r="W938" s="41" t="s">
        <v>3235</v>
      </c>
      <c r="X938" s="41" t="s">
        <v>3236</v>
      </c>
      <c r="Y938" s="41" t="s">
        <v>3237</v>
      </c>
      <c r="Z938" s="41">
        <v>0</v>
      </c>
      <c r="AA938" s="41">
        <v>0</v>
      </c>
      <c r="AB938" s="41">
        <v>0</v>
      </c>
      <c r="AC938" s="41">
        <v>0</v>
      </c>
      <c r="AD938" s="56">
        <f t="shared" si="168"/>
        <v>0</v>
      </c>
      <c r="AE938" s="56">
        <f t="shared" si="169"/>
        <v>0</v>
      </c>
      <c r="AF938" s="41">
        <v>99</v>
      </c>
      <c r="AG938" s="41">
        <v>0</v>
      </c>
      <c r="AH938" s="41">
        <v>53</v>
      </c>
      <c r="AI938" s="41">
        <v>86</v>
      </c>
      <c r="AJ938" s="57">
        <f t="shared" si="170"/>
        <v>238</v>
      </c>
      <c r="AK938" s="57">
        <f t="shared" si="171"/>
        <v>59.5</v>
      </c>
      <c r="AL938" s="41">
        <v>1</v>
      </c>
      <c r="AM938" s="41">
        <v>70</v>
      </c>
      <c r="AN938" s="41">
        <v>13</v>
      </c>
      <c r="AO938" s="41">
        <v>3</v>
      </c>
      <c r="AP938" s="58">
        <f t="shared" si="172"/>
        <v>87</v>
      </c>
      <c r="AQ938" s="58">
        <f t="shared" si="173"/>
        <v>21.75</v>
      </c>
      <c r="AR938" s="41">
        <v>0</v>
      </c>
      <c r="AS938" s="41">
        <v>0</v>
      </c>
      <c r="AT938" s="41">
        <v>0</v>
      </c>
      <c r="AU938" s="41">
        <v>0</v>
      </c>
      <c r="AV938" s="59">
        <f t="shared" si="174"/>
        <v>0</v>
      </c>
      <c r="AW938" s="59">
        <f t="shared" si="175"/>
        <v>0</v>
      </c>
      <c r="AX938" s="41">
        <v>0</v>
      </c>
      <c r="AY938" s="41">
        <v>0</v>
      </c>
      <c r="AZ938" s="41">
        <v>0</v>
      </c>
      <c r="BA938" s="41">
        <v>0</v>
      </c>
      <c r="BB938" s="60">
        <f t="shared" si="176"/>
        <v>0</v>
      </c>
      <c r="BC938" s="60">
        <f t="shared" si="177"/>
        <v>0</v>
      </c>
      <c r="BD938" s="41">
        <f t="shared" si="178"/>
        <v>325</v>
      </c>
      <c r="BE938" s="41">
        <f t="shared" si="179"/>
        <v>1.5852838828821533E-2</v>
      </c>
    </row>
    <row r="939" spans="1:57" x14ac:dyDescent="0.25">
      <c r="A939" s="41" t="s">
        <v>673</v>
      </c>
      <c r="B939" s="41" t="s">
        <v>757</v>
      </c>
      <c r="C939" s="41">
        <v>4</v>
      </c>
      <c r="D939" s="41">
        <v>3</v>
      </c>
      <c r="E939" s="41" t="s">
        <v>1206</v>
      </c>
      <c r="F939" s="41">
        <v>100</v>
      </c>
      <c r="G939" s="41">
        <v>100</v>
      </c>
      <c r="H939" s="41" t="s">
        <v>759</v>
      </c>
      <c r="I939" s="41" t="s">
        <v>1207</v>
      </c>
      <c r="J939" s="41" t="s">
        <v>1208</v>
      </c>
      <c r="K939" s="41" t="s">
        <v>1209</v>
      </c>
      <c r="L939" s="41">
        <v>7</v>
      </c>
      <c r="M939" s="41" t="s">
        <v>1210</v>
      </c>
      <c r="N939" s="41" t="s">
        <v>1211</v>
      </c>
      <c r="O939" s="41" t="s">
        <v>885</v>
      </c>
      <c r="P939" s="41" t="s">
        <v>45</v>
      </c>
      <c r="Q939" s="41" t="s">
        <v>46</v>
      </c>
      <c r="R939" s="41" t="s">
        <v>47</v>
      </c>
      <c r="S939" s="41" t="s">
        <v>52</v>
      </c>
      <c r="T939" s="41" t="s">
        <v>377</v>
      </c>
      <c r="U939" s="41" t="s">
        <v>1212</v>
      </c>
      <c r="V939" s="41" t="s">
        <v>1209</v>
      </c>
      <c r="W939" s="41" t="s">
        <v>1206</v>
      </c>
      <c r="X939" s="41" t="s">
        <v>1213</v>
      </c>
      <c r="Y939" s="41" t="s">
        <v>1214</v>
      </c>
      <c r="Z939" s="41">
        <v>2</v>
      </c>
      <c r="AA939" s="41">
        <v>0</v>
      </c>
      <c r="AB939" s="41">
        <v>0</v>
      </c>
      <c r="AC939" s="41">
        <v>0</v>
      </c>
      <c r="AD939" s="56">
        <f t="shared" si="168"/>
        <v>2</v>
      </c>
      <c r="AE939" s="56">
        <f t="shared" si="169"/>
        <v>0.5</v>
      </c>
      <c r="AF939" s="41">
        <v>29</v>
      </c>
      <c r="AG939" s="41">
        <v>48</v>
      </c>
      <c r="AH939" s="41">
        <v>89</v>
      </c>
      <c r="AI939" s="41">
        <v>105</v>
      </c>
      <c r="AJ939" s="57">
        <f t="shared" si="170"/>
        <v>271</v>
      </c>
      <c r="AK939" s="57">
        <f t="shared" si="171"/>
        <v>67.75</v>
      </c>
      <c r="AL939" s="41">
        <v>1</v>
      </c>
      <c r="AM939" s="41">
        <v>18</v>
      </c>
      <c r="AN939" s="41">
        <v>5</v>
      </c>
      <c r="AO939" s="41">
        <v>1</v>
      </c>
      <c r="AP939" s="58">
        <f t="shared" si="172"/>
        <v>25</v>
      </c>
      <c r="AQ939" s="58">
        <f t="shared" si="173"/>
        <v>6.25</v>
      </c>
      <c r="AR939" s="41">
        <v>0</v>
      </c>
      <c r="AS939" s="41">
        <v>1</v>
      </c>
      <c r="AT939" s="41">
        <v>0</v>
      </c>
      <c r="AU939" s="41">
        <v>1</v>
      </c>
      <c r="AV939" s="59">
        <f t="shared" si="174"/>
        <v>2</v>
      </c>
      <c r="AW939" s="59">
        <f t="shared" si="175"/>
        <v>0.5</v>
      </c>
      <c r="AX939" s="41">
        <v>0</v>
      </c>
      <c r="AY939" s="41">
        <v>0</v>
      </c>
      <c r="AZ939" s="41">
        <v>0</v>
      </c>
      <c r="BA939" s="41">
        <v>0</v>
      </c>
      <c r="BB939" s="60">
        <f t="shared" si="176"/>
        <v>0</v>
      </c>
      <c r="BC939" s="60">
        <f t="shared" si="177"/>
        <v>0</v>
      </c>
      <c r="BD939" s="41">
        <f t="shared" si="178"/>
        <v>300</v>
      </c>
      <c r="BE939" s="41">
        <f t="shared" si="179"/>
        <v>1.4633389688142954E-2</v>
      </c>
    </row>
    <row r="940" spans="1:57" x14ac:dyDescent="0.25">
      <c r="A940" s="41" t="s">
        <v>627</v>
      </c>
      <c r="B940" s="41" t="s">
        <v>757</v>
      </c>
      <c r="C940" s="41">
        <v>1</v>
      </c>
      <c r="D940" s="41">
        <v>0</v>
      </c>
      <c r="E940" s="41" t="s">
        <v>3605</v>
      </c>
      <c r="F940" s="41">
        <v>99.7</v>
      </c>
      <c r="G940" s="41">
        <v>100</v>
      </c>
      <c r="H940" s="41" t="s">
        <v>759</v>
      </c>
      <c r="I940" s="41" t="s">
        <v>3606</v>
      </c>
      <c r="J940" s="41" t="s">
        <v>3607</v>
      </c>
      <c r="K940" s="41" t="s">
        <v>762</v>
      </c>
      <c r="L940" s="41" t="s">
        <v>762</v>
      </c>
      <c r="M940" s="41" t="s">
        <v>762</v>
      </c>
      <c r="N940" s="41" t="s">
        <v>762</v>
      </c>
      <c r="O940" s="41" t="s">
        <v>762</v>
      </c>
      <c r="P940" s="41" t="s">
        <v>45</v>
      </c>
      <c r="Q940" s="41" t="s">
        <v>46</v>
      </c>
      <c r="R940" s="41" t="s">
        <v>47</v>
      </c>
      <c r="S940" s="41" t="s">
        <v>52</v>
      </c>
      <c r="T940" s="41" t="s">
        <v>377</v>
      </c>
      <c r="U940" s="41" t="s">
        <v>1212</v>
      </c>
      <c r="V940" s="41" t="s">
        <v>3606</v>
      </c>
      <c r="W940" s="41" t="s">
        <v>3608</v>
      </c>
      <c r="X940" s="41" t="s">
        <v>3609</v>
      </c>
      <c r="Y940" s="41" t="s">
        <v>3610</v>
      </c>
      <c r="Z940" s="41">
        <v>0</v>
      </c>
      <c r="AA940" s="41">
        <v>0</v>
      </c>
      <c r="AB940" s="41">
        <v>0</v>
      </c>
      <c r="AC940" s="41">
        <v>0</v>
      </c>
      <c r="AD940" s="56">
        <f t="shared" si="168"/>
        <v>0</v>
      </c>
      <c r="AE940" s="56">
        <f t="shared" si="169"/>
        <v>0</v>
      </c>
      <c r="AF940" s="41">
        <v>146</v>
      </c>
      <c r="AG940" s="41">
        <v>3</v>
      </c>
      <c r="AH940" s="41">
        <v>5</v>
      </c>
      <c r="AI940" s="41">
        <v>8</v>
      </c>
      <c r="AJ940" s="57">
        <f t="shared" si="170"/>
        <v>162</v>
      </c>
      <c r="AK940" s="57">
        <f t="shared" si="171"/>
        <v>40.5</v>
      </c>
      <c r="AL940" s="41">
        <v>7</v>
      </c>
      <c r="AM940" s="41">
        <v>3</v>
      </c>
      <c r="AN940" s="41">
        <v>15</v>
      </c>
      <c r="AO940" s="41">
        <v>3</v>
      </c>
      <c r="AP940" s="58">
        <f t="shared" si="172"/>
        <v>28</v>
      </c>
      <c r="AQ940" s="58">
        <f t="shared" si="173"/>
        <v>7</v>
      </c>
      <c r="AR940" s="41">
        <v>14</v>
      </c>
      <c r="AS940" s="41">
        <v>1</v>
      </c>
      <c r="AT940" s="41">
        <v>8</v>
      </c>
      <c r="AU940" s="41">
        <v>12</v>
      </c>
      <c r="AV940" s="59">
        <f t="shared" si="174"/>
        <v>35</v>
      </c>
      <c r="AW940" s="59">
        <f t="shared" si="175"/>
        <v>8.75</v>
      </c>
      <c r="AX940" s="41">
        <v>1</v>
      </c>
      <c r="AY940" s="41">
        <v>0</v>
      </c>
      <c r="AZ940" s="41">
        <v>2</v>
      </c>
      <c r="BA940" s="41">
        <v>1</v>
      </c>
      <c r="BB940" s="60">
        <f t="shared" si="176"/>
        <v>4</v>
      </c>
      <c r="BC940" s="60">
        <f t="shared" si="177"/>
        <v>1</v>
      </c>
      <c r="BD940" s="41">
        <f t="shared" si="178"/>
        <v>229</v>
      </c>
      <c r="BE940" s="41">
        <f t="shared" si="179"/>
        <v>1.1170154128615788E-2</v>
      </c>
    </row>
    <row r="941" spans="1:57" x14ac:dyDescent="0.25">
      <c r="A941" s="41" t="s">
        <v>1320</v>
      </c>
      <c r="B941" s="41" t="s">
        <v>757</v>
      </c>
      <c r="C941" s="41">
        <v>2</v>
      </c>
      <c r="D941" s="41">
        <v>4</v>
      </c>
      <c r="E941" s="41" t="s">
        <v>1321</v>
      </c>
      <c r="F941" s="41">
        <v>100</v>
      </c>
      <c r="G941" s="41">
        <v>100</v>
      </c>
      <c r="H941" s="41" t="s">
        <v>759</v>
      </c>
      <c r="I941" s="41" t="s">
        <v>1322</v>
      </c>
      <c r="J941" s="41" t="s">
        <v>1323</v>
      </c>
      <c r="K941" s="41" t="s">
        <v>17</v>
      </c>
      <c r="L941" s="41">
        <v>6</v>
      </c>
      <c r="M941" s="41" t="s">
        <v>1324</v>
      </c>
      <c r="N941" s="41" t="s">
        <v>1325</v>
      </c>
      <c r="O941" s="41" t="s">
        <v>1316</v>
      </c>
      <c r="P941" s="41" t="s">
        <v>12</v>
      </c>
      <c r="Q941" s="41" t="s">
        <v>13</v>
      </c>
      <c r="R941" s="41" t="s">
        <v>14</v>
      </c>
      <c r="S941" s="41" t="s">
        <v>15</v>
      </c>
      <c r="T941" s="41" t="s">
        <v>16</v>
      </c>
      <c r="U941" s="41" t="s">
        <v>17</v>
      </c>
      <c r="V941" s="41" t="s">
        <v>17</v>
      </c>
      <c r="W941" s="41" t="s">
        <v>1326</v>
      </c>
      <c r="X941" s="41" t="s">
        <v>1327</v>
      </c>
      <c r="Y941" s="41" t="s">
        <v>1328</v>
      </c>
      <c r="Z941" s="41">
        <v>0</v>
      </c>
      <c r="AA941" s="41">
        <v>0</v>
      </c>
      <c r="AB941" s="41">
        <v>0</v>
      </c>
      <c r="AC941" s="41">
        <v>0</v>
      </c>
      <c r="AD941" s="56">
        <f t="shared" si="168"/>
        <v>0</v>
      </c>
      <c r="AE941" s="56">
        <f t="shared" si="169"/>
        <v>0</v>
      </c>
      <c r="AF941" s="41">
        <v>15</v>
      </c>
      <c r="AG941" s="41">
        <v>5</v>
      </c>
      <c r="AH941" s="41">
        <v>195</v>
      </c>
      <c r="AI941" s="41">
        <v>239</v>
      </c>
      <c r="AJ941" s="57">
        <f t="shared" si="170"/>
        <v>454</v>
      </c>
      <c r="AK941" s="57">
        <f t="shared" si="171"/>
        <v>113.5</v>
      </c>
      <c r="AL941" s="41">
        <v>0</v>
      </c>
      <c r="AM941" s="41">
        <v>105</v>
      </c>
      <c r="AN941" s="41">
        <v>1</v>
      </c>
      <c r="AO941" s="41">
        <v>0</v>
      </c>
      <c r="AP941" s="58">
        <f t="shared" si="172"/>
        <v>106</v>
      </c>
      <c r="AQ941" s="58">
        <f t="shared" si="173"/>
        <v>26.5</v>
      </c>
      <c r="AR941" s="41">
        <v>0</v>
      </c>
      <c r="AS941" s="41">
        <v>0</v>
      </c>
      <c r="AT941" s="41">
        <v>0</v>
      </c>
      <c r="AU941" s="41">
        <v>0</v>
      </c>
      <c r="AV941" s="59">
        <f t="shared" si="174"/>
        <v>0</v>
      </c>
      <c r="AW941" s="59">
        <f t="shared" si="175"/>
        <v>0</v>
      </c>
      <c r="AX941" s="41">
        <v>0</v>
      </c>
      <c r="AY941" s="41">
        <v>0</v>
      </c>
      <c r="AZ941" s="41">
        <v>0</v>
      </c>
      <c r="BA941" s="41">
        <v>0</v>
      </c>
      <c r="BB941" s="60">
        <f t="shared" si="176"/>
        <v>0</v>
      </c>
      <c r="BC941" s="60">
        <f t="shared" si="177"/>
        <v>0</v>
      </c>
      <c r="BD941" s="41">
        <f t="shared" si="178"/>
        <v>560</v>
      </c>
      <c r="BE941" s="41">
        <f t="shared" si="179"/>
        <v>2.7315660751200184E-2</v>
      </c>
    </row>
    <row r="942" spans="1:57" x14ac:dyDescent="0.25">
      <c r="A942" s="41" t="s">
        <v>19</v>
      </c>
      <c r="B942" s="41" t="s">
        <v>757</v>
      </c>
      <c r="C942" s="41">
        <v>1</v>
      </c>
      <c r="D942" s="41">
        <v>0</v>
      </c>
      <c r="E942" s="41" t="s">
        <v>3139</v>
      </c>
      <c r="F942" s="41">
        <v>100</v>
      </c>
      <c r="G942" s="41">
        <v>100</v>
      </c>
      <c r="H942" s="41" t="s">
        <v>759</v>
      </c>
      <c r="I942" s="41" t="s">
        <v>3140</v>
      </c>
      <c r="J942" s="41" t="s">
        <v>3141</v>
      </c>
      <c r="K942" s="41" t="s">
        <v>762</v>
      </c>
      <c r="L942" s="41" t="s">
        <v>762</v>
      </c>
      <c r="M942" s="41" t="s">
        <v>762</v>
      </c>
      <c r="N942" s="41" t="s">
        <v>762</v>
      </c>
      <c r="O942" s="41" t="s">
        <v>762</v>
      </c>
      <c r="P942" s="41" t="s">
        <v>12</v>
      </c>
      <c r="Q942" s="41" t="s">
        <v>13</v>
      </c>
      <c r="R942" s="41" t="s">
        <v>14</v>
      </c>
      <c r="S942" s="41" t="s">
        <v>15</v>
      </c>
      <c r="T942" s="41" t="s">
        <v>16</v>
      </c>
      <c r="U942" s="41" t="s">
        <v>20</v>
      </c>
      <c r="V942" s="41" t="s">
        <v>3140</v>
      </c>
      <c r="W942" s="41" t="s">
        <v>3142</v>
      </c>
      <c r="X942" s="41" t="s">
        <v>3143</v>
      </c>
      <c r="Y942" s="41" t="s">
        <v>3144</v>
      </c>
      <c r="Z942" s="41">
        <v>1</v>
      </c>
      <c r="AA942" s="41">
        <v>1</v>
      </c>
      <c r="AB942" s="41">
        <v>0</v>
      </c>
      <c r="AC942" s="41">
        <v>0</v>
      </c>
      <c r="AD942" s="56">
        <f t="shared" si="168"/>
        <v>2</v>
      </c>
      <c r="AE942" s="56">
        <f t="shared" si="169"/>
        <v>0.5</v>
      </c>
      <c r="AF942" s="41">
        <v>13</v>
      </c>
      <c r="AG942" s="41">
        <v>12</v>
      </c>
      <c r="AH942" s="41">
        <v>12</v>
      </c>
      <c r="AI942" s="41">
        <v>34</v>
      </c>
      <c r="AJ942" s="57">
        <f t="shared" si="170"/>
        <v>71</v>
      </c>
      <c r="AK942" s="57">
        <f t="shared" si="171"/>
        <v>17.75</v>
      </c>
      <c r="AL942" s="41">
        <v>5</v>
      </c>
      <c r="AM942" s="41">
        <v>3</v>
      </c>
      <c r="AN942" s="41">
        <v>8</v>
      </c>
      <c r="AO942" s="41">
        <v>1</v>
      </c>
      <c r="AP942" s="58">
        <f t="shared" si="172"/>
        <v>17</v>
      </c>
      <c r="AQ942" s="58">
        <f t="shared" si="173"/>
        <v>4.25</v>
      </c>
      <c r="AR942" s="41">
        <v>2</v>
      </c>
      <c r="AS942" s="41">
        <v>0</v>
      </c>
      <c r="AT942" s="41">
        <v>0</v>
      </c>
      <c r="AU942" s="41">
        <v>1</v>
      </c>
      <c r="AV942" s="59">
        <f t="shared" si="174"/>
        <v>3</v>
      </c>
      <c r="AW942" s="59">
        <f t="shared" si="175"/>
        <v>0.75</v>
      </c>
      <c r="AX942" s="41">
        <v>0</v>
      </c>
      <c r="AY942" s="41">
        <v>2</v>
      </c>
      <c r="AZ942" s="41">
        <v>0</v>
      </c>
      <c r="BA942" s="41">
        <v>2</v>
      </c>
      <c r="BB942" s="60">
        <f t="shared" si="176"/>
        <v>4</v>
      </c>
      <c r="BC942" s="60">
        <f t="shared" si="177"/>
        <v>1</v>
      </c>
      <c r="BD942" s="41">
        <f t="shared" si="178"/>
        <v>97</v>
      </c>
      <c r="BE942" s="41">
        <f t="shared" si="179"/>
        <v>4.7314626658328885E-3</v>
      </c>
    </row>
    <row r="943" spans="1:57" x14ac:dyDescent="0.25">
      <c r="A943" s="41" t="s">
        <v>11</v>
      </c>
      <c r="B943" s="41" t="s">
        <v>757</v>
      </c>
      <c r="C943" s="41">
        <v>1</v>
      </c>
      <c r="D943" s="41">
        <v>3</v>
      </c>
      <c r="E943" s="41" t="s">
        <v>3998</v>
      </c>
      <c r="F943" s="41">
        <v>100</v>
      </c>
      <c r="G943" s="41">
        <v>100</v>
      </c>
      <c r="H943" s="41" t="s">
        <v>759</v>
      </c>
      <c r="I943" s="41" t="s">
        <v>3999</v>
      </c>
      <c r="J943" s="41" t="s">
        <v>4000</v>
      </c>
      <c r="K943" s="41" t="s">
        <v>4001</v>
      </c>
      <c r="L943" s="41">
        <v>4</v>
      </c>
      <c r="M943" s="41" t="s">
        <v>4002</v>
      </c>
      <c r="N943" s="41" t="s">
        <v>4003</v>
      </c>
      <c r="O943" s="41" t="s">
        <v>870</v>
      </c>
      <c r="P943" s="41" t="s">
        <v>12</v>
      </c>
      <c r="Q943" s="41" t="s">
        <v>13</v>
      </c>
      <c r="R943" s="41" t="s">
        <v>14</v>
      </c>
      <c r="S943" s="41" t="s">
        <v>15</v>
      </c>
      <c r="T943" s="41" t="s">
        <v>16</v>
      </c>
      <c r="U943" s="41" t="s">
        <v>20</v>
      </c>
      <c r="V943" s="41" t="s">
        <v>4001</v>
      </c>
      <c r="W943" s="41" t="s">
        <v>4004</v>
      </c>
      <c r="X943" s="41" t="s">
        <v>4005</v>
      </c>
      <c r="Y943" s="41" t="s">
        <v>4006</v>
      </c>
      <c r="Z943" s="41">
        <v>5</v>
      </c>
      <c r="AA943" s="41">
        <v>2</v>
      </c>
      <c r="AB943" s="41">
        <v>0</v>
      </c>
      <c r="AC943" s="41">
        <v>0</v>
      </c>
      <c r="AD943" s="56">
        <f t="shared" si="168"/>
        <v>7</v>
      </c>
      <c r="AE943" s="56">
        <f t="shared" si="169"/>
        <v>1.75</v>
      </c>
      <c r="AF943" s="41">
        <v>6</v>
      </c>
      <c r="AG943" s="41">
        <v>64</v>
      </c>
      <c r="AH943" s="41">
        <v>74</v>
      </c>
      <c r="AI943" s="41">
        <v>57</v>
      </c>
      <c r="AJ943" s="57">
        <f t="shared" si="170"/>
        <v>201</v>
      </c>
      <c r="AK943" s="57">
        <f t="shared" si="171"/>
        <v>50.25</v>
      </c>
      <c r="AL943" s="41">
        <v>11</v>
      </c>
      <c r="AM943" s="41">
        <v>36</v>
      </c>
      <c r="AN943" s="41">
        <v>8</v>
      </c>
      <c r="AO943" s="41">
        <v>15</v>
      </c>
      <c r="AP943" s="58">
        <f t="shared" si="172"/>
        <v>70</v>
      </c>
      <c r="AQ943" s="58">
        <f t="shared" si="173"/>
        <v>17.5</v>
      </c>
      <c r="AR943" s="41">
        <v>2</v>
      </c>
      <c r="AS943" s="41">
        <v>2</v>
      </c>
      <c r="AT943" s="41">
        <v>0</v>
      </c>
      <c r="AU943" s="41">
        <v>1</v>
      </c>
      <c r="AV943" s="59">
        <f t="shared" si="174"/>
        <v>5</v>
      </c>
      <c r="AW943" s="59">
        <f t="shared" si="175"/>
        <v>1.25</v>
      </c>
      <c r="AX943" s="41">
        <v>2</v>
      </c>
      <c r="AY943" s="41">
        <v>0</v>
      </c>
      <c r="AZ943" s="41">
        <v>0</v>
      </c>
      <c r="BA943" s="41">
        <v>0</v>
      </c>
      <c r="BB943" s="60">
        <f t="shared" si="176"/>
        <v>2</v>
      </c>
      <c r="BC943" s="60">
        <f t="shared" si="177"/>
        <v>0.5</v>
      </c>
      <c r="BD943" s="41">
        <f t="shared" si="178"/>
        <v>285</v>
      </c>
      <c r="BE943" s="41">
        <f t="shared" si="179"/>
        <v>1.3901720203735807E-2</v>
      </c>
    </row>
    <row r="944" spans="1:57" x14ac:dyDescent="0.25">
      <c r="A944" s="41" t="s">
        <v>18</v>
      </c>
      <c r="B944" s="41" t="s">
        <v>757</v>
      </c>
      <c r="C944" s="41">
        <v>2</v>
      </c>
      <c r="D944" s="41">
        <v>6</v>
      </c>
      <c r="E944" s="41" t="s">
        <v>4088</v>
      </c>
      <c r="F944" s="41">
        <v>100</v>
      </c>
      <c r="G944" s="41">
        <v>100</v>
      </c>
      <c r="H944" s="41" t="s">
        <v>759</v>
      </c>
      <c r="I944" s="41" t="s">
        <v>4089</v>
      </c>
      <c r="J944" s="41" t="s">
        <v>4090</v>
      </c>
      <c r="K944" s="41" t="s">
        <v>4001</v>
      </c>
      <c r="L944" s="41">
        <v>6</v>
      </c>
      <c r="M944" s="41" t="s">
        <v>4091</v>
      </c>
      <c r="N944" s="41" t="s">
        <v>4092</v>
      </c>
      <c r="O944" s="41" t="s">
        <v>885</v>
      </c>
      <c r="P944" s="41" t="s">
        <v>12</v>
      </c>
      <c r="Q944" s="41" t="s">
        <v>13</v>
      </c>
      <c r="R944" s="41" t="s">
        <v>14</v>
      </c>
      <c r="S944" s="41" t="s">
        <v>15</v>
      </c>
      <c r="T944" s="41" t="s">
        <v>16</v>
      </c>
      <c r="U944" s="41" t="s">
        <v>20</v>
      </c>
      <c r="V944" s="41" t="s">
        <v>4001</v>
      </c>
      <c r="W944" s="41" t="s">
        <v>4093</v>
      </c>
      <c r="X944" s="41" t="s">
        <v>4094</v>
      </c>
      <c r="Y944" s="41" t="s">
        <v>4095</v>
      </c>
      <c r="Z944" s="41">
        <v>1</v>
      </c>
      <c r="AA944" s="41">
        <v>0</v>
      </c>
      <c r="AB944" s="41">
        <v>0</v>
      </c>
      <c r="AC944" s="41">
        <v>0</v>
      </c>
      <c r="AD944" s="56">
        <f t="shared" si="168"/>
        <v>1</v>
      </c>
      <c r="AE944" s="56">
        <f t="shared" si="169"/>
        <v>0.25</v>
      </c>
      <c r="AF944" s="41">
        <v>2</v>
      </c>
      <c r="AG944" s="41">
        <v>5</v>
      </c>
      <c r="AH944" s="41">
        <v>17</v>
      </c>
      <c r="AI944" s="41">
        <v>19</v>
      </c>
      <c r="AJ944" s="57">
        <f t="shared" si="170"/>
        <v>43</v>
      </c>
      <c r="AK944" s="57">
        <f t="shared" si="171"/>
        <v>10.75</v>
      </c>
      <c r="AL944" s="41">
        <v>0</v>
      </c>
      <c r="AM944" s="41">
        <v>8</v>
      </c>
      <c r="AN944" s="41">
        <v>5</v>
      </c>
      <c r="AO944" s="41">
        <v>0</v>
      </c>
      <c r="AP944" s="58">
        <f t="shared" si="172"/>
        <v>13</v>
      </c>
      <c r="AQ944" s="58">
        <f t="shared" si="173"/>
        <v>3.25</v>
      </c>
      <c r="AR944" s="41">
        <v>0</v>
      </c>
      <c r="AS944" s="41">
        <v>0</v>
      </c>
      <c r="AT944" s="41">
        <v>1</v>
      </c>
      <c r="AU944" s="41">
        <v>1</v>
      </c>
      <c r="AV944" s="59">
        <f t="shared" si="174"/>
        <v>2</v>
      </c>
      <c r="AW944" s="59">
        <f t="shared" si="175"/>
        <v>0.5</v>
      </c>
      <c r="AX944" s="41">
        <v>0</v>
      </c>
      <c r="AY944" s="41">
        <v>0</v>
      </c>
      <c r="AZ944" s="41">
        <v>0</v>
      </c>
      <c r="BA944" s="41">
        <v>1</v>
      </c>
      <c r="BB944" s="60">
        <f t="shared" si="176"/>
        <v>1</v>
      </c>
      <c r="BC944" s="60">
        <f t="shared" si="177"/>
        <v>0.25</v>
      </c>
      <c r="BD944" s="41">
        <f t="shared" si="178"/>
        <v>60</v>
      </c>
      <c r="BE944" s="41">
        <f t="shared" si="179"/>
        <v>2.926677937628591E-3</v>
      </c>
    </row>
    <row r="945" spans="1:57" x14ac:dyDescent="0.25">
      <c r="A945" s="41" t="s">
        <v>7057</v>
      </c>
      <c r="B945" s="41" t="s">
        <v>5426</v>
      </c>
      <c r="C945" s="41">
        <v>1</v>
      </c>
      <c r="D945" s="41">
        <v>0</v>
      </c>
      <c r="E945" s="41" t="s">
        <v>7058</v>
      </c>
      <c r="F945" s="41">
        <v>100</v>
      </c>
      <c r="G945" s="41">
        <v>100</v>
      </c>
      <c r="H945" s="41" t="s">
        <v>759</v>
      </c>
      <c r="I945" s="41" t="s">
        <v>6457</v>
      </c>
      <c r="J945" s="41" t="s">
        <v>7059</v>
      </c>
      <c r="K945" s="41" t="s">
        <v>762</v>
      </c>
      <c r="L945" s="41" t="s">
        <v>762</v>
      </c>
      <c r="M945" s="41" t="s">
        <v>762</v>
      </c>
      <c r="N945" s="41" t="s">
        <v>762</v>
      </c>
      <c r="O945" s="41" t="s">
        <v>762</v>
      </c>
      <c r="P945" s="41" t="s">
        <v>12</v>
      </c>
      <c r="Q945" s="41" t="s">
        <v>13</v>
      </c>
      <c r="R945" s="41" t="s">
        <v>14</v>
      </c>
      <c r="S945" s="41" t="s">
        <v>15</v>
      </c>
      <c r="T945" s="41" t="s">
        <v>16</v>
      </c>
      <c r="U945" s="41" t="s">
        <v>6457</v>
      </c>
      <c r="V945" s="41" t="s">
        <v>6457</v>
      </c>
      <c r="W945" s="41" t="s">
        <v>7060</v>
      </c>
      <c r="X945" s="41" t="s">
        <v>7061</v>
      </c>
      <c r="Y945" s="41" t="s">
        <v>7062</v>
      </c>
      <c r="Z945" s="41">
        <v>8</v>
      </c>
      <c r="AA945" s="41">
        <v>1</v>
      </c>
      <c r="AB945" s="41">
        <v>0</v>
      </c>
      <c r="AC945" s="41">
        <v>0</v>
      </c>
      <c r="AD945" s="56">
        <f t="shared" si="168"/>
        <v>9</v>
      </c>
      <c r="AE945" s="56">
        <f t="shared" si="169"/>
        <v>2.25</v>
      </c>
      <c r="AF945" s="41">
        <v>16</v>
      </c>
      <c r="AG945" s="41">
        <v>148</v>
      </c>
      <c r="AH945" s="41">
        <v>12</v>
      </c>
      <c r="AI945" s="41">
        <v>34</v>
      </c>
      <c r="AJ945" s="57">
        <f t="shared" si="170"/>
        <v>210</v>
      </c>
      <c r="AK945" s="57">
        <f t="shared" si="171"/>
        <v>52.5</v>
      </c>
      <c r="AL945" s="41">
        <v>3</v>
      </c>
      <c r="AM945" s="41">
        <v>5</v>
      </c>
      <c r="AN945" s="41">
        <v>7</v>
      </c>
      <c r="AO945" s="41">
        <v>2</v>
      </c>
      <c r="AP945" s="58">
        <f t="shared" si="172"/>
        <v>17</v>
      </c>
      <c r="AQ945" s="58">
        <f t="shared" si="173"/>
        <v>4.25</v>
      </c>
      <c r="AR945" s="41">
        <v>0</v>
      </c>
      <c r="AS945" s="41">
        <v>0</v>
      </c>
      <c r="AT945" s="41">
        <v>0</v>
      </c>
      <c r="AU945" s="41">
        <v>0</v>
      </c>
      <c r="AV945" s="59">
        <f t="shared" si="174"/>
        <v>0</v>
      </c>
      <c r="AW945" s="59">
        <f t="shared" si="175"/>
        <v>0</v>
      </c>
      <c r="AX945" s="41">
        <v>0</v>
      </c>
      <c r="AY945" s="41">
        <v>0</v>
      </c>
      <c r="AZ945" s="41">
        <v>0</v>
      </c>
      <c r="BA945" s="41">
        <v>1</v>
      </c>
      <c r="BB945" s="60">
        <f t="shared" si="176"/>
        <v>1</v>
      </c>
      <c r="BC945" s="60">
        <f t="shared" si="177"/>
        <v>0.25</v>
      </c>
      <c r="BD945" s="41">
        <f t="shared" si="178"/>
        <v>237</v>
      </c>
      <c r="BE945" s="41">
        <f t="shared" si="179"/>
        <v>1.1560377853632934E-2</v>
      </c>
    </row>
    <row r="946" spans="1:57" x14ac:dyDescent="0.25">
      <c r="A946" s="41" t="s">
        <v>6455</v>
      </c>
      <c r="B946" s="41" t="s">
        <v>5426</v>
      </c>
      <c r="C946" s="41">
        <v>1</v>
      </c>
      <c r="D946" s="41">
        <v>0</v>
      </c>
      <c r="E946" s="41" t="s">
        <v>6456</v>
      </c>
      <c r="F946" s="41">
        <v>100</v>
      </c>
      <c r="G946" s="41">
        <v>100</v>
      </c>
      <c r="H946" s="41" t="s">
        <v>759</v>
      </c>
      <c r="I946" s="41" t="s">
        <v>6457</v>
      </c>
      <c r="J946" s="41" t="s">
        <v>6458</v>
      </c>
      <c r="K946" s="41" t="s">
        <v>762</v>
      </c>
      <c r="L946" s="41" t="s">
        <v>762</v>
      </c>
      <c r="M946" s="41" t="s">
        <v>762</v>
      </c>
      <c r="N946" s="41" t="s">
        <v>762</v>
      </c>
      <c r="O946" s="41" t="s">
        <v>762</v>
      </c>
      <c r="P946" s="41" t="s">
        <v>12</v>
      </c>
      <c r="Q946" s="41" t="s">
        <v>13</v>
      </c>
      <c r="R946" s="41" t="s">
        <v>14</v>
      </c>
      <c r="S946" s="41" t="s">
        <v>15</v>
      </c>
      <c r="T946" s="41" t="s">
        <v>16</v>
      </c>
      <c r="U946" s="41" t="s">
        <v>6457</v>
      </c>
      <c r="V946" s="41" t="s">
        <v>6457</v>
      </c>
      <c r="W946" s="41" t="s">
        <v>6459</v>
      </c>
      <c r="X946" s="41" t="s">
        <v>6460</v>
      </c>
      <c r="Y946" s="41" t="s">
        <v>6461</v>
      </c>
      <c r="Z946" s="41">
        <v>1</v>
      </c>
      <c r="AA946" s="41">
        <v>0</v>
      </c>
      <c r="AB946" s="41">
        <v>0</v>
      </c>
      <c r="AC946" s="41">
        <v>0</v>
      </c>
      <c r="AD946" s="56">
        <f t="shared" si="168"/>
        <v>1</v>
      </c>
      <c r="AE946" s="56">
        <f t="shared" si="169"/>
        <v>0.25</v>
      </c>
      <c r="AF946" s="41">
        <v>10</v>
      </c>
      <c r="AG946" s="41">
        <v>30</v>
      </c>
      <c r="AH946" s="41">
        <v>32</v>
      </c>
      <c r="AI946" s="41">
        <v>49</v>
      </c>
      <c r="AJ946" s="57">
        <f t="shared" si="170"/>
        <v>121</v>
      </c>
      <c r="AK946" s="57">
        <f t="shared" si="171"/>
        <v>30.25</v>
      </c>
      <c r="AL946" s="41">
        <v>2</v>
      </c>
      <c r="AM946" s="41">
        <v>7</v>
      </c>
      <c r="AN946" s="41">
        <v>3</v>
      </c>
      <c r="AO946" s="41">
        <v>2</v>
      </c>
      <c r="AP946" s="58">
        <f t="shared" si="172"/>
        <v>14</v>
      </c>
      <c r="AQ946" s="58">
        <f t="shared" si="173"/>
        <v>3.5</v>
      </c>
      <c r="AR946" s="41">
        <v>2</v>
      </c>
      <c r="AS946" s="41">
        <v>0</v>
      </c>
      <c r="AT946" s="41">
        <v>0</v>
      </c>
      <c r="AU946" s="41">
        <v>0</v>
      </c>
      <c r="AV946" s="59">
        <f t="shared" si="174"/>
        <v>2</v>
      </c>
      <c r="AW946" s="59">
        <f t="shared" si="175"/>
        <v>0.5</v>
      </c>
      <c r="AX946" s="41">
        <v>0</v>
      </c>
      <c r="AY946" s="41">
        <v>0</v>
      </c>
      <c r="AZ946" s="41">
        <v>1</v>
      </c>
      <c r="BA946" s="41">
        <v>0</v>
      </c>
      <c r="BB946" s="60">
        <f t="shared" si="176"/>
        <v>1</v>
      </c>
      <c r="BC946" s="60">
        <f t="shared" si="177"/>
        <v>0.25</v>
      </c>
      <c r="BD946" s="41">
        <f t="shared" si="178"/>
        <v>139</v>
      </c>
      <c r="BE946" s="41">
        <f t="shared" si="179"/>
        <v>6.7801372221729019E-3</v>
      </c>
    </row>
    <row r="947" spans="1:57" x14ac:dyDescent="0.25">
      <c r="A947" s="41" t="s">
        <v>21</v>
      </c>
      <c r="B947" s="41" t="s">
        <v>757</v>
      </c>
      <c r="C947" s="41">
        <v>1</v>
      </c>
      <c r="D947" s="41">
        <v>0</v>
      </c>
      <c r="E947" s="41" t="s">
        <v>2346</v>
      </c>
      <c r="F947" s="41">
        <v>100</v>
      </c>
      <c r="G947" s="41">
        <v>100</v>
      </c>
      <c r="H947" s="41" t="s">
        <v>759</v>
      </c>
      <c r="I947" s="41" t="s">
        <v>2347</v>
      </c>
      <c r="J947" s="41" t="s">
        <v>2348</v>
      </c>
      <c r="K947" s="41" t="s">
        <v>2347</v>
      </c>
      <c r="L947" s="41">
        <v>0</v>
      </c>
      <c r="M947" s="41" t="s">
        <v>2347</v>
      </c>
      <c r="N947" s="41" t="s">
        <v>2349</v>
      </c>
      <c r="O947" s="41" t="s">
        <v>870</v>
      </c>
      <c r="P947" s="41" t="s">
        <v>12</v>
      </c>
      <c r="Q947" s="41" t="s">
        <v>13</v>
      </c>
      <c r="R947" s="41" t="s">
        <v>22</v>
      </c>
      <c r="S947" s="41" t="s">
        <v>23</v>
      </c>
      <c r="T947" s="41" t="s">
        <v>24</v>
      </c>
      <c r="U947" s="41" t="s">
        <v>25</v>
      </c>
      <c r="V947" s="41" t="s">
        <v>2347</v>
      </c>
      <c r="W947" s="41" t="s">
        <v>2350</v>
      </c>
      <c r="X947" s="41" t="s">
        <v>2351</v>
      </c>
      <c r="Y947" s="41" t="s">
        <v>2352</v>
      </c>
      <c r="Z947" s="41">
        <v>0</v>
      </c>
      <c r="AA947" s="41">
        <v>3</v>
      </c>
      <c r="AB947" s="41">
        <v>0</v>
      </c>
      <c r="AC947" s="41">
        <v>0</v>
      </c>
      <c r="AD947" s="56">
        <f t="shared" si="168"/>
        <v>3</v>
      </c>
      <c r="AE947" s="56">
        <f t="shared" si="169"/>
        <v>0.75</v>
      </c>
      <c r="AF947" s="41">
        <v>0</v>
      </c>
      <c r="AG947" s="41">
        <v>0</v>
      </c>
      <c r="AH947" s="41">
        <v>0</v>
      </c>
      <c r="AI947" s="41">
        <v>0</v>
      </c>
      <c r="AJ947" s="57">
        <f t="shared" si="170"/>
        <v>0</v>
      </c>
      <c r="AK947" s="57">
        <f t="shared" si="171"/>
        <v>0</v>
      </c>
      <c r="AL947" s="41">
        <v>0</v>
      </c>
      <c r="AM947" s="41">
        <v>0</v>
      </c>
      <c r="AN947" s="41">
        <v>1</v>
      </c>
      <c r="AO947" s="41">
        <v>5</v>
      </c>
      <c r="AP947" s="58">
        <f t="shared" si="172"/>
        <v>6</v>
      </c>
      <c r="AQ947" s="58">
        <f t="shared" si="173"/>
        <v>1.5</v>
      </c>
      <c r="AR947" s="41">
        <v>121</v>
      </c>
      <c r="AS947" s="41">
        <v>170</v>
      </c>
      <c r="AT947" s="41">
        <v>120</v>
      </c>
      <c r="AU947" s="41">
        <v>163</v>
      </c>
      <c r="AV947" s="59">
        <f t="shared" si="174"/>
        <v>574</v>
      </c>
      <c r="AW947" s="59">
        <f t="shared" si="175"/>
        <v>143.5</v>
      </c>
      <c r="AX947" s="41">
        <v>78</v>
      </c>
      <c r="AY947" s="41">
        <v>55</v>
      </c>
      <c r="AZ947" s="41">
        <v>90</v>
      </c>
      <c r="BA947" s="41">
        <v>124</v>
      </c>
      <c r="BB947" s="60">
        <f t="shared" si="176"/>
        <v>347</v>
      </c>
      <c r="BC947" s="60">
        <f t="shared" si="177"/>
        <v>86.75</v>
      </c>
      <c r="BD947" s="41">
        <f t="shared" si="178"/>
        <v>930</v>
      </c>
      <c r="BE947" s="41">
        <f t="shared" si="179"/>
        <v>4.5363508033243162E-2</v>
      </c>
    </row>
    <row r="948" spans="1:57" x14ac:dyDescent="0.25">
      <c r="A948" s="41" t="s">
        <v>10074</v>
      </c>
      <c r="B948" s="41" t="s">
        <v>9568</v>
      </c>
      <c r="C948" s="41">
        <v>1</v>
      </c>
      <c r="D948" s="41">
        <v>0</v>
      </c>
      <c r="E948" s="41" t="s">
        <v>10075</v>
      </c>
      <c r="F948" s="41">
        <v>100</v>
      </c>
      <c r="G948" s="41">
        <v>100</v>
      </c>
      <c r="H948" s="41" t="s">
        <v>759</v>
      </c>
      <c r="I948" s="41" t="s">
        <v>24</v>
      </c>
      <c r="J948" s="41" t="s">
        <v>10076</v>
      </c>
      <c r="K948" s="41" t="s">
        <v>762</v>
      </c>
      <c r="L948" s="41" t="s">
        <v>762</v>
      </c>
      <c r="M948" s="41" t="s">
        <v>762</v>
      </c>
      <c r="N948" s="41" t="s">
        <v>762</v>
      </c>
      <c r="O948" s="41" t="s">
        <v>762</v>
      </c>
      <c r="P948" s="41" t="s">
        <v>12</v>
      </c>
      <c r="Q948" s="41" t="s">
        <v>13</v>
      </c>
      <c r="R948" s="41" t="s">
        <v>22</v>
      </c>
      <c r="S948" s="41" t="s">
        <v>23</v>
      </c>
      <c r="T948" s="41" t="s">
        <v>24</v>
      </c>
      <c r="U948" s="41" t="s">
        <v>24</v>
      </c>
      <c r="V948" s="41" t="s">
        <v>24</v>
      </c>
      <c r="W948" s="41" t="s">
        <v>10077</v>
      </c>
      <c r="X948" s="41" t="s">
        <v>10078</v>
      </c>
      <c r="Y948" s="41" t="s">
        <v>10079</v>
      </c>
      <c r="Z948" s="41">
        <v>0</v>
      </c>
      <c r="AA948" s="41">
        <v>0</v>
      </c>
      <c r="AB948" s="41">
        <v>0</v>
      </c>
      <c r="AC948" s="41">
        <v>0</v>
      </c>
      <c r="AD948" s="56">
        <f t="shared" si="168"/>
        <v>0</v>
      </c>
      <c r="AE948" s="56">
        <f t="shared" si="169"/>
        <v>0</v>
      </c>
      <c r="AF948" s="41">
        <v>0</v>
      </c>
      <c r="AG948" s="41">
        <v>0</v>
      </c>
      <c r="AH948" s="41">
        <v>0</v>
      </c>
      <c r="AI948" s="41">
        <v>0</v>
      </c>
      <c r="AJ948" s="57">
        <f t="shared" si="170"/>
        <v>0</v>
      </c>
      <c r="AK948" s="57">
        <f t="shared" si="171"/>
        <v>0</v>
      </c>
      <c r="AL948" s="41">
        <v>0</v>
      </c>
      <c r="AM948" s="41">
        <v>0</v>
      </c>
      <c r="AN948" s="41">
        <v>0</v>
      </c>
      <c r="AO948" s="41">
        <v>0</v>
      </c>
      <c r="AP948" s="58">
        <f t="shared" si="172"/>
        <v>0</v>
      </c>
      <c r="AQ948" s="58">
        <f t="shared" si="173"/>
        <v>0</v>
      </c>
      <c r="AR948" s="41">
        <v>16</v>
      </c>
      <c r="AS948" s="41">
        <v>17</v>
      </c>
      <c r="AT948" s="41">
        <v>21</v>
      </c>
      <c r="AU948" s="41">
        <v>7</v>
      </c>
      <c r="AV948" s="59">
        <f t="shared" si="174"/>
        <v>61</v>
      </c>
      <c r="AW948" s="59">
        <f t="shared" si="175"/>
        <v>15.25</v>
      </c>
      <c r="AX948" s="41">
        <v>4</v>
      </c>
      <c r="AY948" s="41">
        <v>1</v>
      </c>
      <c r="AZ948" s="41">
        <v>2</v>
      </c>
      <c r="BA948" s="41">
        <v>1</v>
      </c>
      <c r="BB948" s="60">
        <f t="shared" si="176"/>
        <v>8</v>
      </c>
      <c r="BC948" s="60">
        <f t="shared" si="177"/>
        <v>2</v>
      </c>
      <c r="BD948" s="41">
        <f t="shared" si="178"/>
        <v>69</v>
      </c>
      <c r="BE948" s="41">
        <f t="shared" si="179"/>
        <v>3.3656796282728798E-3</v>
      </c>
    </row>
    <row r="949" spans="1:57" x14ac:dyDescent="0.25">
      <c r="A949" s="41" t="s">
        <v>10371</v>
      </c>
      <c r="B949" s="41" t="s">
        <v>9568</v>
      </c>
      <c r="C949" s="41">
        <v>1</v>
      </c>
      <c r="D949" s="41">
        <v>0</v>
      </c>
      <c r="E949" s="41" t="s">
        <v>10372</v>
      </c>
      <c r="F949" s="41">
        <v>100</v>
      </c>
      <c r="G949" s="41">
        <v>100</v>
      </c>
      <c r="H949" s="41" t="s">
        <v>759</v>
      </c>
      <c r="I949" s="41" t="s">
        <v>24</v>
      </c>
      <c r="J949" s="41" t="s">
        <v>10373</v>
      </c>
      <c r="K949" s="41" t="s">
        <v>762</v>
      </c>
      <c r="L949" s="41" t="s">
        <v>762</v>
      </c>
      <c r="M949" s="41" t="s">
        <v>762</v>
      </c>
      <c r="N949" s="41" t="s">
        <v>762</v>
      </c>
      <c r="O949" s="41" t="s">
        <v>762</v>
      </c>
      <c r="P949" s="41" t="s">
        <v>12</v>
      </c>
      <c r="Q949" s="41" t="s">
        <v>13</v>
      </c>
      <c r="R949" s="41" t="s">
        <v>22</v>
      </c>
      <c r="S949" s="41" t="s">
        <v>23</v>
      </c>
      <c r="T949" s="41" t="s">
        <v>24</v>
      </c>
      <c r="U949" s="41" t="s">
        <v>24</v>
      </c>
      <c r="V949" s="41" t="s">
        <v>24</v>
      </c>
      <c r="W949" s="41" t="s">
        <v>10374</v>
      </c>
      <c r="X949" s="41" t="s">
        <v>10375</v>
      </c>
      <c r="Y949" s="41" t="s">
        <v>10376</v>
      </c>
      <c r="Z949" s="41">
        <v>0</v>
      </c>
      <c r="AA949" s="41">
        <v>0</v>
      </c>
      <c r="AB949" s="41">
        <v>0</v>
      </c>
      <c r="AC949" s="41">
        <v>0</v>
      </c>
      <c r="AD949" s="56">
        <f t="shared" si="168"/>
        <v>0</v>
      </c>
      <c r="AE949" s="56">
        <f t="shared" si="169"/>
        <v>0</v>
      </c>
      <c r="AF949" s="41">
        <v>18</v>
      </c>
      <c r="AG949" s="41">
        <v>202</v>
      </c>
      <c r="AH949" s="41">
        <v>125</v>
      </c>
      <c r="AI949" s="41">
        <v>55</v>
      </c>
      <c r="AJ949" s="57">
        <f t="shared" si="170"/>
        <v>400</v>
      </c>
      <c r="AK949" s="57">
        <f t="shared" si="171"/>
        <v>100</v>
      </c>
      <c r="AL949" s="41">
        <v>16</v>
      </c>
      <c r="AM949" s="41">
        <v>29</v>
      </c>
      <c r="AN949" s="41">
        <v>9</v>
      </c>
      <c r="AO949" s="41">
        <v>4</v>
      </c>
      <c r="AP949" s="58">
        <f t="shared" si="172"/>
        <v>58</v>
      </c>
      <c r="AQ949" s="58">
        <f t="shared" si="173"/>
        <v>14.5</v>
      </c>
      <c r="AR949" s="41">
        <v>0</v>
      </c>
      <c r="AS949" s="41">
        <v>0</v>
      </c>
      <c r="AT949" s="41">
        <v>0</v>
      </c>
      <c r="AU949" s="41">
        <v>0</v>
      </c>
      <c r="AV949" s="59">
        <f t="shared" si="174"/>
        <v>0</v>
      </c>
      <c r="AW949" s="59">
        <f t="shared" si="175"/>
        <v>0</v>
      </c>
      <c r="AX949" s="41">
        <v>0</v>
      </c>
      <c r="AY949" s="41">
        <v>0</v>
      </c>
      <c r="AZ949" s="41">
        <v>0</v>
      </c>
      <c r="BA949" s="41">
        <v>0</v>
      </c>
      <c r="BB949" s="60">
        <f t="shared" si="176"/>
        <v>0</v>
      </c>
      <c r="BC949" s="60">
        <f t="shared" si="177"/>
        <v>0</v>
      </c>
      <c r="BD949" s="41">
        <f t="shared" si="178"/>
        <v>458</v>
      </c>
      <c r="BE949" s="41">
        <f t="shared" si="179"/>
        <v>2.2340308257231576E-2</v>
      </c>
    </row>
    <row r="950" spans="1:57" x14ac:dyDescent="0.25">
      <c r="A950" s="41" t="s">
        <v>6902</v>
      </c>
      <c r="B950" s="41" t="s">
        <v>5426</v>
      </c>
      <c r="C950" s="41">
        <v>1</v>
      </c>
      <c r="D950" s="41">
        <v>0</v>
      </c>
      <c r="E950" s="41" t="s">
        <v>6903</v>
      </c>
      <c r="F950" s="41">
        <v>100</v>
      </c>
      <c r="G950" s="41">
        <v>100</v>
      </c>
      <c r="H950" s="41" t="s">
        <v>759</v>
      </c>
      <c r="I950" s="41" t="s">
        <v>29</v>
      </c>
      <c r="J950" s="41" t="s">
        <v>6904</v>
      </c>
      <c r="K950" s="41" t="s">
        <v>762</v>
      </c>
      <c r="L950" s="41" t="s">
        <v>762</v>
      </c>
      <c r="M950" s="41" t="s">
        <v>762</v>
      </c>
      <c r="N950" s="41" t="s">
        <v>762</v>
      </c>
      <c r="O950" s="41" t="s">
        <v>762</v>
      </c>
      <c r="P950" s="41" t="s">
        <v>12</v>
      </c>
      <c r="Q950" s="41" t="s">
        <v>13</v>
      </c>
      <c r="R950" s="41" t="s">
        <v>22</v>
      </c>
      <c r="S950" s="41" t="s">
        <v>27</v>
      </c>
      <c r="T950" s="41" t="s">
        <v>28</v>
      </c>
      <c r="U950" s="41" t="s">
        <v>29</v>
      </c>
      <c r="V950" s="41" t="s">
        <v>29</v>
      </c>
      <c r="W950" s="41" t="s">
        <v>6905</v>
      </c>
      <c r="X950" s="41" t="s">
        <v>6906</v>
      </c>
      <c r="Y950" s="41" t="s">
        <v>6907</v>
      </c>
      <c r="Z950" s="41">
        <v>12</v>
      </c>
      <c r="AA950" s="41">
        <v>0</v>
      </c>
      <c r="AB950" s="41">
        <v>3</v>
      </c>
      <c r="AC950" s="41">
        <v>0</v>
      </c>
      <c r="AD950" s="56">
        <f t="shared" si="168"/>
        <v>15</v>
      </c>
      <c r="AE950" s="56">
        <f t="shared" si="169"/>
        <v>3.75</v>
      </c>
      <c r="AF950" s="41">
        <v>26</v>
      </c>
      <c r="AG950" s="41">
        <v>121</v>
      </c>
      <c r="AH950" s="41">
        <v>79</v>
      </c>
      <c r="AI950" s="41">
        <v>93</v>
      </c>
      <c r="AJ950" s="57">
        <f t="shared" si="170"/>
        <v>319</v>
      </c>
      <c r="AK950" s="57">
        <f t="shared" si="171"/>
        <v>79.75</v>
      </c>
      <c r="AL950" s="41">
        <v>9</v>
      </c>
      <c r="AM950" s="41">
        <v>24</v>
      </c>
      <c r="AN950" s="41">
        <v>20</v>
      </c>
      <c r="AO950" s="41">
        <v>5</v>
      </c>
      <c r="AP950" s="58">
        <f t="shared" si="172"/>
        <v>58</v>
      </c>
      <c r="AQ950" s="58">
        <f t="shared" si="173"/>
        <v>14.5</v>
      </c>
      <c r="AR950" s="41">
        <v>5</v>
      </c>
      <c r="AS950" s="41">
        <v>2</v>
      </c>
      <c r="AT950" s="41">
        <v>3</v>
      </c>
      <c r="AU950" s="41">
        <v>4</v>
      </c>
      <c r="AV950" s="59">
        <f t="shared" si="174"/>
        <v>14</v>
      </c>
      <c r="AW950" s="59">
        <f t="shared" si="175"/>
        <v>3.5</v>
      </c>
      <c r="AX950" s="41">
        <v>1</v>
      </c>
      <c r="AY950" s="41">
        <v>0</v>
      </c>
      <c r="AZ950" s="41">
        <v>1</v>
      </c>
      <c r="BA950" s="41">
        <v>0</v>
      </c>
      <c r="BB950" s="60">
        <f t="shared" si="176"/>
        <v>2</v>
      </c>
      <c r="BC950" s="60">
        <f t="shared" si="177"/>
        <v>0.5</v>
      </c>
      <c r="BD950" s="41">
        <f t="shared" si="178"/>
        <v>408</v>
      </c>
      <c r="BE950" s="41">
        <f t="shared" si="179"/>
        <v>1.9901409975874418E-2</v>
      </c>
    </row>
    <row r="951" spans="1:57" x14ac:dyDescent="0.25">
      <c r="A951" s="41" t="s">
        <v>26</v>
      </c>
      <c r="B951" s="41" t="s">
        <v>757</v>
      </c>
      <c r="C951" s="41">
        <v>1</v>
      </c>
      <c r="D951" s="41">
        <v>0</v>
      </c>
      <c r="E951" s="41" t="s">
        <v>3021</v>
      </c>
      <c r="F951" s="41">
        <v>100</v>
      </c>
      <c r="G951" s="41">
        <v>100</v>
      </c>
      <c r="H951" s="41" t="s">
        <v>759</v>
      </c>
      <c r="I951" s="41" t="s">
        <v>3022</v>
      </c>
      <c r="J951" s="41" t="s">
        <v>3023</v>
      </c>
      <c r="K951" s="41" t="s">
        <v>3024</v>
      </c>
      <c r="L951" s="41">
        <v>2</v>
      </c>
      <c r="M951" s="41" t="s">
        <v>3025</v>
      </c>
      <c r="N951" s="41" t="s">
        <v>3026</v>
      </c>
      <c r="O951" s="41" t="s">
        <v>870</v>
      </c>
      <c r="P951" s="41" t="s">
        <v>12</v>
      </c>
      <c r="Q951" s="41" t="s">
        <v>13</v>
      </c>
      <c r="R951" s="41" t="s">
        <v>22</v>
      </c>
      <c r="S951" s="41" t="s">
        <v>27</v>
      </c>
      <c r="T951" s="41" t="s">
        <v>28</v>
      </c>
      <c r="U951" s="41" t="s">
        <v>29</v>
      </c>
      <c r="V951" s="41" t="s">
        <v>3022</v>
      </c>
      <c r="W951" s="41" t="s">
        <v>3027</v>
      </c>
      <c r="X951" s="41" t="s">
        <v>3028</v>
      </c>
      <c r="Y951" s="41" t="s">
        <v>3029</v>
      </c>
      <c r="Z951" s="41">
        <v>0</v>
      </c>
      <c r="AA951" s="41">
        <v>0</v>
      </c>
      <c r="AB951" s="41">
        <v>0</v>
      </c>
      <c r="AC951" s="41">
        <v>0</v>
      </c>
      <c r="AD951" s="56">
        <f t="shared" si="168"/>
        <v>0</v>
      </c>
      <c r="AE951" s="56">
        <f t="shared" si="169"/>
        <v>0</v>
      </c>
      <c r="AF951" s="41">
        <v>5</v>
      </c>
      <c r="AG951" s="41">
        <v>115</v>
      </c>
      <c r="AH951" s="41">
        <v>16</v>
      </c>
      <c r="AI951" s="41">
        <v>12</v>
      </c>
      <c r="AJ951" s="57">
        <f t="shared" si="170"/>
        <v>148</v>
      </c>
      <c r="AK951" s="57">
        <f t="shared" si="171"/>
        <v>37</v>
      </c>
      <c r="AL951" s="41">
        <v>2</v>
      </c>
      <c r="AM951" s="41">
        <v>3</v>
      </c>
      <c r="AN951" s="41">
        <v>2</v>
      </c>
      <c r="AO951" s="41">
        <v>0</v>
      </c>
      <c r="AP951" s="58">
        <f t="shared" si="172"/>
        <v>7</v>
      </c>
      <c r="AQ951" s="58">
        <f t="shared" si="173"/>
        <v>1.75</v>
      </c>
      <c r="AR951" s="41">
        <v>0</v>
      </c>
      <c r="AS951" s="41">
        <v>0</v>
      </c>
      <c r="AT951" s="41">
        <v>0</v>
      </c>
      <c r="AU951" s="41">
        <v>0</v>
      </c>
      <c r="AV951" s="59">
        <f t="shared" si="174"/>
        <v>0</v>
      </c>
      <c r="AW951" s="59">
        <f t="shared" si="175"/>
        <v>0</v>
      </c>
      <c r="AX951" s="41">
        <v>0</v>
      </c>
      <c r="AY951" s="41">
        <v>0</v>
      </c>
      <c r="AZ951" s="41">
        <v>0</v>
      </c>
      <c r="BA951" s="41">
        <v>0</v>
      </c>
      <c r="BB951" s="60">
        <f t="shared" si="176"/>
        <v>0</v>
      </c>
      <c r="BC951" s="60">
        <f t="shared" si="177"/>
        <v>0</v>
      </c>
      <c r="BD951" s="41">
        <f t="shared" si="178"/>
        <v>155</v>
      </c>
      <c r="BE951" s="41">
        <f t="shared" si="179"/>
        <v>7.560584672207194E-3</v>
      </c>
    </row>
    <row r="952" spans="1:57" x14ac:dyDescent="0.25">
      <c r="A952" s="41" t="s">
        <v>30</v>
      </c>
      <c r="B952" s="41" t="s">
        <v>757</v>
      </c>
      <c r="C952" s="41">
        <v>2</v>
      </c>
      <c r="D952" s="41">
        <v>2</v>
      </c>
      <c r="E952" s="41" t="s">
        <v>3329</v>
      </c>
      <c r="F952" s="41">
        <v>100</v>
      </c>
      <c r="G952" s="41">
        <v>100</v>
      </c>
      <c r="H952" s="41" t="s">
        <v>759</v>
      </c>
      <c r="I952" s="41" t="s">
        <v>3330</v>
      </c>
      <c r="J952" s="41" t="s">
        <v>3331</v>
      </c>
      <c r="K952" s="41" t="s">
        <v>762</v>
      </c>
      <c r="L952" s="41" t="s">
        <v>762</v>
      </c>
      <c r="M952" s="41" t="s">
        <v>762</v>
      </c>
      <c r="N952" s="41" t="s">
        <v>762</v>
      </c>
      <c r="O952" s="41" t="s">
        <v>762</v>
      </c>
      <c r="P952" s="41" t="s">
        <v>12</v>
      </c>
      <c r="Q952" s="41" t="s">
        <v>13</v>
      </c>
      <c r="R952" s="41" t="s">
        <v>22</v>
      </c>
      <c r="S952" s="41" t="s">
        <v>27</v>
      </c>
      <c r="T952" s="41" t="s">
        <v>28</v>
      </c>
      <c r="U952" s="41" t="s">
        <v>29</v>
      </c>
      <c r="V952" s="41" t="s">
        <v>3024</v>
      </c>
      <c r="W952" s="41" t="s">
        <v>3332</v>
      </c>
      <c r="X952" s="41" t="s">
        <v>3333</v>
      </c>
      <c r="Y952" s="41" t="s">
        <v>3334</v>
      </c>
      <c r="Z952" s="41">
        <v>4</v>
      </c>
      <c r="AA952" s="41">
        <v>1</v>
      </c>
      <c r="AB952" s="41">
        <v>0</v>
      </c>
      <c r="AC952" s="41">
        <v>0</v>
      </c>
      <c r="AD952" s="56">
        <f t="shared" si="168"/>
        <v>5</v>
      </c>
      <c r="AE952" s="56">
        <f t="shared" si="169"/>
        <v>1.25</v>
      </c>
      <c r="AF952" s="41">
        <v>44</v>
      </c>
      <c r="AG952" s="41">
        <v>75</v>
      </c>
      <c r="AH952" s="41">
        <v>33</v>
      </c>
      <c r="AI952" s="41">
        <v>87</v>
      </c>
      <c r="AJ952" s="57">
        <f t="shared" si="170"/>
        <v>239</v>
      </c>
      <c r="AK952" s="57">
        <f t="shared" si="171"/>
        <v>59.75</v>
      </c>
      <c r="AL952" s="41">
        <v>32</v>
      </c>
      <c r="AM952" s="41">
        <v>33</v>
      </c>
      <c r="AN952" s="41">
        <v>16</v>
      </c>
      <c r="AO952" s="41">
        <v>6</v>
      </c>
      <c r="AP952" s="58">
        <f t="shared" si="172"/>
        <v>87</v>
      </c>
      <c r="AQ952" s="58">
        <f t="shared" si="173"/>
        <v>21.75</v>
      </c>
      <c r="AR952" s="41">
        <v>0</v>
      </c>
      <c r="AS952" s="41">
        <v>1</v>
      </c>
      <c r="AT952" s="41">
        <v>2</v>
      </c>
      <c r="AU952" s="41">
        <v>2</v>
      </c>
      <c r="AV952" s="59">
        <f t="shared" si="174"/>
        <v>5</v>
      </c>
      <c r="AW952" s="59">
        <f t="shared" si="175"/>
        <v>1.25</v>
      </c>
      <c r="AX952" s="41">
        <v>1</v>
      </c>
      <c r="AY952" s="41">
        <v>5</v>
      </c>
      <c r="AZ952" s="41">
        <v>0</v>
      </c>
      <c r="BA952" s="41">
        <v>1</v>
      </c>
      <c r="BB952" s="60">
        <f t="shared" si="176"/>
        <v>7</v>
      </c>
      <c r="BC952" s="60">
        <f t="shared" si="177"/>
        <v>1.75</v>
      </c>
      <c r="BD952" s="41">
        <f t="shared" si="178"/>
        <v>343</v>
      </c>
      <c r="BE952" s="41">
        <f t="shared" si="179"/>
        <v>1.6730842210110109E-2</v>
      </c>
    </row>
    <row r="953" spans="1:57" x14ac:dyDescent="0.25">
      <c r="A953" s="41" t="s">
        <v>31</v>
      </c>
      <c r="B953" s="41" t="s">
        <v>757</v>
      </c>
      <c r="C953" s="41">
        <v>1</v>
      </c>
      <c r="D953" s="41">
        <v>0</v>
      </c>
      <c r="E953" s="41" t="s">
        <v>1790</v>
      </c>
      <c r="F953" s="41">
        <v>100</v>
      </c>
      <c r="G953" s="41">
        <v>100</v>
      </c>
      <c r="H953" s="41" t="s">
        <v>759</v>
      </c>
      <c r="I953" s="41" t="s">
        <v>1791</v>
      </c>
      <c r="J953" s="41" t="s">
        <v>1792</v>
      </c>
      <c r="K953" s="41" t="s">
        <v>1791</v>
      </c>
      <c r="L953" s="41">
        <v>0</v>
      </c>
      <c r="M953" s="41" t="s">
        <v>1791</v>
      </c>
      <c r="N953" s="41" t="s">
        <v>1793</v>
      </c>
      <c r="O953" s="41" t="s">
        <v>870</v>
      </c>
      <c r="P953" s="41" t="s">
        <v>12</v>
      </c>
      <c r="Q953" s="41" t="s">
        <v>13</v>
      </c>
      <c r="R953" s="41" t="s">
        <v>22</v>
      </c>
      <c r="S953" s="41" t="s">
        <v>27</v>
      </c>
      <c r="T953" s="41" t="s">
        <v>28</v>
      </c>
      <c r="U953" s="41" t="s">
        <v>29</v>
      </c>
      <c r="V953" s="41" t="s">
        <v>1791</v>
      </c>
      <c r="W953" s="41" t="s">
        <v>1794</v>
      </c>
      <c r="X953" s="41" t="s">
        <v>1795</v>
      </c>
      <c r="Y953" s="41" t="s">
        <v>1796</v>
      </c>
      <c r="Z953" s="41">
        <v>0</v>
      </c>
      <c r="AA953" s="41">
        <v>0</v>
      </c>
      <c r="AB953" s="41">
        <v>0</v>
      </c>
      <c r="AC953" s="41">
        <v>0</v>
      </c>
      <c r="AD953" s="56">
        <f t="shared" si="168"/>
        <v>0</v>
      </c>
      <c r="AE953" s="56">
        <f t="shared" si="169"/>
        <v>0</v>
      </c>
      <c r="AF953" s="41">
        <v>1</v>
      </c>
      <c r="AG953" s="41">
        <v>0</v>
      </c>
      <c r="AH953" s="41">
        <v>8</v>
      </c>
      <c r="AI953" s="41">
        <v>1</v>
      </c>
      <c r="AJ953" s="57">
        <f t="shared" si="170"/>
        <v>10</v>
      </c>
      <c r="AK953" s="57">
        <f t="shared" si="171"/>
        <v>2.5</v>
      </c>
      <c r="AL953" s="41">
        <v>2</v>
      </c>
      <c r="AM953" s="41">
        <v>1</v>
      </c>
      <c r="AN953" s="41">
        <v>2</v>
      </c>
      <c r="AO953" s="41">
        <v>289</v>
      </c>
      <c r="AP953" s="58">
        <f t="shared" si="172"/>
        <v>294</v>
      </c>
      <c r="AQ953" s="58">
        <f t="shared" si="173"/>
        <v>73.5</v>
      </c>
      <c r="AR953" s="41">
        <v>1</v>
      </c>
      <c r="AS953" s="41">
        <v>3</v>
      </c>
      <c r="AT953" s="41">
        <v>2</v>
      </c>
      <c r="AU953" s="41">
        <v>0</v>
      </c>
      <c r="AV953" s="59">
        <f t="shared" si="174"/>
        <v>6</v>
      </c>
      <c r="AW953" s="59">
        <f t="shared" si="175"/>
        <v>1.5</v>
      </c>
      <c r="AX953" s="41">
        <v>1</v>
      </c>
      <c r="AY953" s="41">
        <v>1</v>
      </c>
      <c r="AZ953" s="41">
        <v>0</v>
      </c>
      <c r="BA953" s="41">
        <v>1</v>
      </c>
      <c r="BB953" s="60">
        <f t="shared" si="176"/>
        <v>3</v>
      </c>
      <c r="BC953" s="60">
        <f t="shared" si="177"/>
        <v>0.75</v>
      </c>
      <c r="BD953" s="41">
        <f t="shared" si="178"/>
        <v>313</v>
      </c>
      <c r="BE953" s="41">
        <f t="shared" si="179"/>
        <v>1.5267503241295815E-2</v>
      </c>
    </row>
    <row r="954" spans="1:57" x14ac:dyDescent="0.25">
      <c r="A954" s="41" t="s">
        <v>32</v>
      </c>
      <c r="B954" s="41" t="s">
        <v>757</v>
      </c>
      <c r="C954" s="41">
        <v>1</v>
      </c>
      <c r="D954" s="41">
        <v>0</v>
      </c>
      <c r="E954" s="41" t="s">
        <v>4096</v>
      </c>
      <c r="F954" s="41">
        <v>100</v>
      </c>
      <c r="G954" s="41">
        <v>100</v>
      </c>
      <c r="H954" s="41" t="s">
        <v>759</v>
      </c>
      <c r="I954" s="41" t="s">
        <v>4097</v>
      </c>
      <c r="J954" s="41" t="s">
        <v>4098</v>
      </c>
      <c r="K954" s="41" t="s">
        <v>4097</v>
      </c>
      <c r="L954" s="41">
        <v>0</v>
      </c>
      <c r="M954" s="41" t="s">
        <v>4097</v>
      </c>
      <c r="N954" s="41" t="s">
        <v>4099</v>
      </c>
      <c r="O954" s="41" t="s">
        <v>870</v>
      </c>
      <c r="P954" s="41" t="s">
        <v>12</v>
      </c>
      <c r="Q954" s="41" t="s">
        <v>13</v>
      </c>
      <c r="R954" s="41" t="s">
        <v>22</v>
      </c>
      <c r="S954" s="41" t="s">
        <v>33</v>
      </c>
      <c r="T954" s="41" t="s">
        <v>34</v>
      </c>
      <c r="U954" s="41" t="s">
        <v>35</v>
      </c>
      <c r="V954" s="41" t="s">
        <v>4097</v>
      </c>
      <c r="W954" s="41" t="s">
        <v>4100</v>
      </c>
      <c r="X954" s="41" t="s">
        <v>4101</v>
      </c>
      <c r="Y954" s="41" t="s">
        <v>4102</v>
      </c>
      <c r="Z954" s="41">
        <v>0</v>
      </c>
      <c r="AA954" s="41">
        <v>0</v>
      </c>
      <c r="AB954" s="41">
        <v>0</v>
      </c>
      <c r="AC954" s="41">
        <v>0</v>
      </c>
      <c r="AD954" s="56">
        <f t="shared" si="168"/>
        <v>0</v>
      </c>
      <c r="AE954" s="56">
        <f t="shared" si="169"/>
        <v>0</v>
      </c>
      <c r="AF954" s="41">
        <v>0</v>
      </c>
      <c r="AG954" s="41">
        <v>0</v>
      </c>
      <c r="AH954" s="41">
        <v>0</v>
      </c>
      <c r="AI954" s="41">
        <v>0</v>
      </c>
      <c r="AJ954" s="57">
        <f t="shared" si="170"/>
        <v>0</v>
      </c>
      <c r="AK954" s="57">
        <f t="shared" si="171"/>
        <v>0</v>
      </c>
      <c r="AL954" s="41">
        <v>0</v>
      </c>
      <c r="AM954" s="41">
        <v>0</v>
      </c>
      <c r="AN954" s="41">
        <v>1</v>
      </c>
      <c r="AO954" s="41">
        <v>86</v>
      </c>
      <c r="AP954" s="58">
        <f t="shared" si="172"/>
        <v>87</v>
      </c>
      <c r="AQ954" s="58">
        <f t="shared" si="173"/>
        <v>21.75</v>
      </c>
      <c r="AR954" s="41">
        <v>0</v>
      </c>
      <c r="AS954" s="41">
        <v>1</v>
      </c>
      <c r="AT954" s="41">
        <v>0</v>
      </c>
      <c r="AU954" s="41">
        <v>0</v>
      </c>
      <c r="AV954" s="59">
        <f t="shared" si="174"/>
        <v>1</v>
      </c>
      <c r="AW954" s="59">
        <f t="shared" si="175"/>
        <v>0.25</v>
      </c>
      <c r="AX954" s="41">
        <v>0</v>
      </c>
      <c r="AY954" s="41">
        <v>1</v>
      </c>
      <c r="AZ954" s="41">
        <v>0</v>
      </c>
      <c r="BA954" s="41">
        <v>1</v>
      </c>
      <c r="BB954" s="60">
        <f t="shared" si="176"/>
        <v>2</v>
      </c>
      <c r="BC954" s="60">
        <f t="shared" si="177"/>
        <v>0.5</v>
      </c>
      <c r="BD954" s="41">
        <f t="shared" si="178"/>
        <v>90</v>
      </c>
      <c r="BE954" s="41">
        <f t="shared" si="179"/>
        <v>4.3900169064428861E-3</v>
      </c>
    </row>
    <row r="955" spans="1:57" x14ac:dyDescent="0.25">
      <c r="A955" s="41" t="s">
        <v>38</v>
      </c>
      <c r="B955" s="41" t="s">
        <v>757</v>
      </c>
      <c r="C955" s="41">
        <v>1</v>
      </c>
      <c r="D955" s="41">
        <v>3</v>
      </c>
      <c r="E955" s="41" t="s">
        <v>2379</v>
      </c>
      <c r="F955" s="41">
        <v>100</v>
      </c>
      <c r="G955" s="41">
        <v>100</v>
      </c>
      <c r="H955" s="41" t="s">
        <v>759</v>
      </c>
      <c r="I955" s="41" t="s">
        <v>2380</v>
      </c>
      <c r="J955" s="41" t="s">
        <v>2381</v>
      </c>
      <c r="K955" s="41" t="s">
        <v>903</v>
      </c>
      <c r="L955" s="41">
        <v>4</v>
      </c>
      <c r="M955" s="41" t="s">
        <v>2382</v>
      </c>
      <c r="N955" s="41" t="s">
        <v>2383</v>
      </c>
      <c r="O955" s="41" t="s">
        <v>870</v>
      </c>
      <c r="P955" s="41" t="s">
        <v>12</v>
      </c>
      <c r="Q955" s="41" t="s">
        <v>13</v>
      </c>
      <c r="R955" s="41" t="s">
        <v>22</v>
      </c>
      <c r="S955" s="41" t="s">
        <v>33</v>
      </c>
      <c r="T955" s="41" t="s">
        <v>39</v>
      </c>
      <c r="U955" s="41" t="s">
        <v>40</v>
      </c>
      <c r="V955" s="41" t="s">
        <v>903</v>
      </c>
      <c r="W955" s="41" t="s">
        <v>2384</v>
      </c>
      <c r="X955" s="41" t="s">
        <v>2385</v>
      </c>
      <c r="Y955" s="41" t="s">
        <v>2386</v>
      </c>
      <c r="Z955" s="41">
        <v>0</v>
      </c>
      <c r="AA955" s="41">
        <v>0</v>
      </c>
      <c r="AB955" s="41">
        <v>0</v>
      </c>
      <c r="AC955" s="41">
        <v>0</v>
      </c>
      <c r="AD955" s="56">
        <f t="shared" si="168"/>
        <v>0</v>
      </c>
      <c r="AE955" s="56">
        <f t="shared" si="169"/>
        <v>0</v>
      </c>
      <c r="AF955" s="41">
        <v>0</v>
      </c>
      <c r="AG955" s="41">
        <v>3</v>
      </c>
      <c r="AH955" s="41">
        <v>0</v>
      </c>
      <c r="AI955" s="41">
        <v>5</v>
      </c>
      <c r="AJ955" s="57">
        <f t="shared" si="170"/>
        <v>8</v>
      </c>
      <c r="AK955" s="57">
        <f t="shared" si="171"/>
        <v>2</v>
      </c>
      <c r="AL955" s="41">
        <v>0</v>
      </c>
      <c r="AM955" s="41">
        <v>2</v>
      </c>
      <c r="AN955" s="41">
        <v>4</v>
      </c>
      <c r="AO955" s="41">
        <v>100</v>
      </c>
      <c r="AP955" s="58">
        <f t="shared" si="172"/>
        <v>106</v>
      </c>
      <c r="AQ955" s="58">
        <f t="shared" si="173"/>
        <v>26.5</v>
      </c>
      <c r="AR955" s="41">
        <v>2</v>
      </c>
      <c r="AS955" s="41">
        <v>0</v>
      </c>
      <c r="AT955" s="41">
        <v>0</v>
      </c>
      <c r="AU955" s="41">
        <v>0</v>
      </c>
      <c r="AV955" s="59">
        <f t="shared" si="174"/>
        <v>2</v>
      </c>
      <c r="AW955" s="59">
        <f t="shared" si="175"/>
        <v>0.5</v>
      </c>
      <c r="AX955" s="41">
        <v>0</v>
      </c>
      <c r="AY955" s="41">
        <v>1</v>
      </c>
      <c r="AZ955" s="41">
        <v>1</v>
      </c>
      <c r="BA955" s="41">
        <v>4</v>
      </c>
      <c r="BB955" s="60">
        <f t="shared" si="176"/>
        <v>6</v>
      </c>
      <c r="BC955" s="60">
        <f t="shared" si="177"/>
        <v>1.5</v>
      </c>
      <c r="BD955" s="41">
        <f t="shared" si="178"/>
        <v>122</v>
      </c>
      <c r="BE955" s="41">
        <f t="shared" si="179"/>
        <v>5.9509118065114684E-3</v>
      </c>
    </row>
    <row r="956" spans="1:57" x14ac:dyDescent="0.25">
      <c r="A956" s="41" t="s">
        <v>41</v>
      </c>
      <c r="B956" s="41" t="s">
        <v>757</v>
      </c>
      <c r="C956" s="41">
        <v>2</v>
      </c>
      <c r="D956" s="41">
        <v>4</v>
      </c>
      <c r="E956" s="41" t="s">
        <v>2051</v>
      </c>
      <c r="F956" s="41">
        <v>100</v>
      </c>
      <c r="G956" s="41">
        <v>100</v>
      </c>
      <c r="H956" s="41" t="s">
        <v>759</v>
      </c>
      <c r="I956" s="41" t="s">
        <v>2052</v>
      </c>
      <c r="J956" s="41" t="s">
        <v>2053</v>
      </c>
      <c r="K956" s="41" t="s">
        <v>903</v>
      </c>
      <c r="L956" s="41">
        <v>4</v>
      </c>
      <c r="M956" s="41" t="s">
        <v>2054</v>
      </c>
      <c r="N956" s="41" t="s">
        <v>2055</v>
      </c>
      <c r="O956" s="41" t="s">
        <v>885</v>
      </c>
      <c r="P956" s="41" t="s">
        <v>12</v>
      </c>
      <c r="Q956" s="41" t="s">
        <v>13</v>
      </c>
      <c r="R956" s="41" t="s">
        <v>22</v>
      </c>
      <c r="S956" s="41" t="s">
        <v>33</v>
      </c>
      <c r="T956" s="41" t="s">
        <v>39</v>
      </c>
      <c r="U956" s="41" t="s">
        <v>40</v>
      </c>
      <c r="V956" s="41" t="s">
        <v>903</v>
      </c>
      <c r="W956" s="41" t="s">
        <v>2056</v>
      </c>
      <c r="X956" s="41" t="s">
        <v>2057</v>
      </c>
      <c r="Y956" s="41" t="s">
        <v>2058</v>
      </c>
      <c r="Z956" s="41">
        <v>0</v>
      </c>
      <c r="AA956" s="41">
        <v>0</v>
      </c>
      <c r="AB956" s="41">
        <v>2</v>
      </c>
      <c r="AC956" s="41">
        <v>0</v>
      </c>
      <c r="AD956" s="56">
        <f t="shared" si="168"/>
        <v>2</v>
      </c>
      <c r="AE956" s="56">
        <f t="shared" si="169"/>
        <v>0.5</v>
      </c>
      <c r="AF956" s="41">
        <v>1</v>
      </c>
      <c r="AG956" s="41">
        <v>1</v>
      </c>
      <c r="AH956" s="41">
        <v>6</v>
      </c>
      <c r="AI956" s="41">
        <v>2</v>
      </c>
      <c r="AJ956" s="57">
        <f t="shared" si="170"/>
        <v>10</v>
      </c>
      <c r="AK956" s="57">
        <f t="shared" si="171"/>
        <v>2.5</v>
      </c>
      <c r="AL956" s="41">
        <v>0</v>
      </c>
      <c r="AM956" s="41">
        <v>6</v>
      </c>
      <c r="AN956" s="41">
        <v>3</v>
      </c>
      <c r="AO956" s="41">
        <v>44</v>
      </c>
      <c r="AP956" s="58">
        <f t="shared" si="172"/>
        <v>53</v>
      </c>
      <c r="AQ956" s="58">
        <f t="shared" si="173"/>
        <v>13.25</v>
      </c>
      <c r="AR956" s="41">
        <v>2</v>
      </c>
      <c r="AS956" s="41">
        <v>1</v>
      </c>
      <c r="AT956" s="41">
        <v>1</v>
      </c>
      <c r="AU956" s="41">
        <v>7</v>
      </c>
      <c r="AV956" s="59">
        <f t="shared" si="174"/>
        <v>11</v>
      </c>
      <c r="AW956" s="59">
        <f t="shared" si="175"/>
        <v>2.75</v>
      </c>
      <c r="AX956" s="41">
        <v>2</v>
      </c>
      <c r="AY956" s="41">
        <v>1</v>
      </c>
      <c r="AZ956" s="41">
        <v>3</v>
      </c>
      <c r="BA956" s="41">
        <v>0</v>
      </c>
      <c r="BB956" s="60">
        <f t="shared" si="176"/>
        <v>6</v>
      </c>
      <c r="BC956" s="60">
        <f t="shared" si="177"/>
        <v>1.5</v>
      </c>
      <c r="BD956" s="41">
        <f t="shared" si="178"/>
        <v>82</v>
      </c>
      <c r="BE956" s="41">
        <f t="shared" si="179"/>
        <v>3.9997931814257414E-3</v>
      </c>
    </row>
    <row r="957" spans="1:57" x14ac:dyDescent="0.25">
      <c r="A957" s="41" t="s">
        <v>42</v>
      </c>
      <c r="B957" s="41" t="s">
        <v>757</v>
      </c>
      <c r="C957" s="41">
        <v>4</v>
      </c>
      <c r="D957" s="41">
        <v>2</v>
      </c>
      <c r="E957" s="41" t="s">
        <v>1311</v>
      </c>
      <c r="F957" s="41">
        <v>100</v>
      </c>
      <c r="G957" s="41">
        <v>100</v>
      </c>
      <c r="H957" s="41" t="s">
        <v>759</v>
      </c>
      <c r="I957" s="41" t="s">
        <v>1312</v>
      </c>
      <c r="J957" s="41" t="s">
        <v>1313</v>
      </c>
      <c r="K957" s="41" t="s">
        <v>903</v>
      </c>
      <c r="L957" s="41">
        <v>4</v>
      </c>
      <c r="M957" s="41" t="s">
        <v>1314</v>
      </c>
      <c r="N957" s="41" t="s">
        <v>1315</v>
      </c>
      <c r="O957" s="41" t="s">
        <v>1316</v>
      </c>
      <c r="P957" s="41" t="s">
        <v>12</v>
      </c>
      <c r="Q957" s="41" t="s">
        <v>13</v>
      </c>
      <c r="R957" s="41" t="s">
        <v>22</v>
      </c>
      <c r="S957" s="41" t="s">
        <v>33</v>
      </c>
      <c r="T957" s="41" t="s">
        <v>39</v>
      </c>
      <c r="U957" s="41" t="s">
        <v>40</v>
      </c>
      <c r="V957" s="41" t="s">
        <v>903</v>
      </c>
      <c r="W957" s="41" t="s">
        <v>1317</v>
      </c>
      <c r="X957" s="41" t="s">
        <v>1318</v>
      </c>
      <c r="Y957" s="41" t="s">
        <v>1319</v>
      </c>
      <c r="Z957" s="41">
        <v>0</v>
      </c>
      <c r="AA957" s="41">
        <v>0</v>
      </c>
      <c r="AB957" s="41">
        <v>0</v>
      </c>
      <c r="AC957" s="41">
        <v>0</v>
      </c>
      <c r="AD957" s="56">
        <f t="shared" si="168"/>
        <v>0</v>
      </c>
      <c r="AE957" s="56">
        <f t="shared" si="169"/>
        <v>0</v>
      </c>
      <c r="AF957" s="41">
        <v>28</v>
      </c>
      <c r="AG957" s="41">
        <v>79</v>
      </c>
      <c r="AH957" s="41">
        <v>89</v>
      </c>
      <c r="AI957" s="41">
        <v>31</v>
      </c>
      <c r="AJ957" s="57">
        <f t="shared" si="170"/>
        <v>227</v>
      </c>
      <c r="AK957" s="57">
        <f t="shared" si="171"/>
        <v>56.75</v>
      </c>
      <c r="AL957" s="41">
        <v>4</v>
      </c>
      <c r="AM957" s="41">
        <v>7</v>
      </c>
      <c r="AN957" s="41">
        <v>3</v>
      </c>
      <c r="AO957" s="41">
        <v>0</v>
      </c>
      <c r="AP957" s="58">
        <f t="shared" si="172"/>
        <v>14</v>
      </c>
      <c r="AQ957" s="58">
        <f t="shared" si="173"/>
        <v>3.5</v>
      </c>
      <c r="AR957" s="41">
        <v>2</v>
      </c>
      <c r="AS957" s="41">
        <v>0</v>
      </c>
      <c r="AT957" s="41">
        <v>0</v>
      </c>
      <c r="AU957" s="41">
        <v>0</v>
      </c>
      <c r="AV957" s="59">
        <f t="shared" si="174"/>
        <v>2</v>
      </c>
      <c r="AW957" s="59">
        <f t="shared" si="175"/>
        <v>0.5</v>
      </c>
      <c r="AX957" s="41">
        <v>0</v>
      </c>
      <c r="AY957" s="41">
        <v>0</v>
      </c>
      <c r="AZ957" s="41">
        <v>0</v>
      </c>
      <c r="BA957" s="41">
        <v>0</v>
      </c>
      <c r="BB957" s="60">
        <f t="shared" si="176"/>
        <v>0</v>
      </c>
      <c r="BC957" s="60">
        <f t="shared" si="177"/>
        <v>0</v>
      </c>
      <c r="BD957" s="41">
        <f t="shared" si="178"/>
        <v>243</v>
      </c>
      <c r="BE957" s="41">
        <f t="shared" si="179"/>
        <v>1.1853045647395793E-2</v>
      </c>
    </row>
    <row r="958" spans="1:57" x14ac:dyDescent="0.25">
      <c r="A958" s="41" t="s">
        <v>43</v>
      </c>
      <c r="B958" s="41" t="s">
        <v>757</v>
      </c>
      <c r="C958" s="41">
        <v>10</v>
      </c>
      <c r="D958" s="41">
        <v>2</v>
      </c>
      <c r="E958" s="41" t="s">
        <v>900</v>
      </c>
      <c r="F958" s="41">
        <v>100</v>
      </c>
      <c r="G958" s="41">
        <v>100</v>
      </c>
      <c r="H958" s="41" t="s">
        <v>759</v>
      </c>
      <c r="I958" s="41" t="s">
        <v>901</v>
      </c>
      <c r="J958" s="41" t="s">
        <v>902</v>
      </c>
      <c r="K958" s="41" t="s">
        <v>762</v>
      </c>
      <c r="L958" s="41" t="s">
        <v>762</v>
      </c>
      <c r="M958" s="41" t="s">
        <v>762</v>
      </c>
      <c r="N958" s="41" t="s">
        <v>762</v>
      </c>
      <c r="O958" s="41" t="s">
        <v>762</v>
      </c>
      <c r="P958" s="41" t="s">
        <v>12</v>
      </c>
      <c r="Q958" s="41" t="s">
        <v>13</v>
      </c>
      <c r="R958" s="41" t="s">
        <v>22</v>
      </c>
      <c r="S958" s="41" t="s">
        <v>33</v>
      </c>
      <c r="T958" s="41" t="s">
        <v>39</v>
      </c>
      <c r="U958" s="41" t="s">
        <v>40</v>
      </c>
      <c r="V958" s="41" t="s">
        <v>903</v>
      </c>
      <c r="W958" s="41" t="s">
        <v>904</v>
      </c>
      <c r="X958" s="41" t="s">
        <v>905</v>
      </c>
      <c r="Y958" s="41" t="s">
        <v>906</v>
      </c>
      <c r="Z958" s="41">
        <v>0</v>
      </c>
      <c r="AA958" s="41">
        <v>0</v>
      </c>
      <c r="AB958" s="41">
        <v>0</v>
      </c>
      <c r="AC958" s="41">
        <v>0</v>
      </c>
      <c r="AD958" s="56">
        <f t="shared" si="168"/>
        <v>0</v>
      </c>
      <c r="AE958" s="56">
        <f t="shared" si="169"/>
        <v>0</v>
      </c>
      <c r="AF958" s="41">
        <v>144</v>
      </c>
      <c r="AG958" s="41">
        <v>9</v>
      </c>
      <c r="AH958" s="41">
        <v>3</v>
      </c>
      <c r="AI958" s="41">
        <v>0</v>
      </c>
      <c r="AJ958" s="57">
        <f t="shared" si="170"/>
        <v>156</v>
      </c>
      <c r="AK958" s="57">
        <f t="shared" si="171"/>
        <v>39</v>
      </c>
      <c r="AL958" s="41">
        <v>5</v>
      </c>
      <c r="AM958" s="41">
        <v>2</v>
      </c>
      <c r="AN958" s="41">
        <v>4</v>
      </c>
      <c r="AO958" s="41">
        <v>3</v>
      </c>
      <c r="AP958" s="58">
        <f t="shared" si="172"/>
        <v>14</v>
      </c>
      <c r="AQ958" s="58">
        <f t="shared" si="173"/>
        <v>3.5</v>
      </c>
      <c r="AR958" s="41">
        <v>5</v>
      </c>
      <c r="AS958" s="41">
        <v>4</v>
      </c>
      <c r="AT958" s="41">
        <v>0</v>
      </c>
      <c r="AU958" s="41">
        <v>5</v>
      </c>
      <c r="AV958" s="59">
        <f t="shared" si="174"/>
        <v>14</v>
      </c>
      <c r="AW958" s="59">
        <f t="shared" si="175"/>
        <v>3.5</v>
      </c>
      <c r="AX958" s="41">
        <v>5</v>
      </c>
      <c r="AY958" s="41">
        <v>2</v>
      </c>
      <c r="AZ958" s="41">
        <v>0</v>
      </c>
      <c r="BA958" s="41">
        <v>0</v>
      </c>
      <c r="BB958" s="60">
        <f t="shared" si="176"/>
        <v>7</v>
      </c>
      <c r="BC958" s="60">
        <f t="shared" si="177"/>
        <v>1.75</v>
      </c>
      <c r="BD958" s="41">
        <f t="shared" si="178"/>
        <v>191</v>
      </c>
      <c r="BE958" s="41">
        <f t="shared" si="179"/>
        <v>9.3165914347843465E-3</v>
      </c>
    </row>
    <row r="959" spans="1:57" x14ac:dyDescent="0.25">
      <c r="A959" s="41" t="s">
        <v>8837</v>
      </c>
      <c r="B959" s="41" t="s">
        <v>5426</v>
      </c>
      <c r="C959" s="41">
        <v>1</v>
      </c>
      <c r="D959" s="41">
        <v>0</v>
      </c>
      <c r="E959" s="41" t="s">
        <v>8838</v>
      </c>
      <c r="F959" s="41">
        <v>99.39</v>
      </c>
      <c r="G959" s="41">
        <v>100</v>
      </c>
      <c r="H959" s="41" t="s">
        <v>759</v>
      </c>
      <c r="I959" s="41" t="s">
        <v>37</v>
      </c>
      <c r="J959" s="41" t="s">
        <v>8839</v>
      </c>
      <c r="K959" s="41" t="s">
        <v>762</v>
      </c>
      <c r="L959" s="41" t="s">
        <v>762</v>
      </c>
      <c r="M959" s="41" t="s">
        <v>762</v>
      </c>
      <c r="N959" s="41" t="s">
        <v>762</v>
      </c>
      <c r="O959" s="41" t="s">
        <v>762</v>
      </c>
      <c r="P959" s="41" t="s">
        <v>12</v>
      </c>
      <c r="Q959" s="41" t="s">
        <v>13</v>
      </c>
      <c r="R959" s="41" t="s">
        <v>22</v>
      </c>
      <c r="S959" s="41" t="s">
        <v>33</v>
      </c>
      <c r="T959" s="41" t="s">
        <v>34</v>
      </c>
      <c r="U959" s="41" t="s">
        <v>37</v>
      </c>
      <c r="V959" s="41" t="s">
        <v>37</v>
      </c>
      <c r="W959" s="41" t="s">
        <v>8840</v>
      </c>
      <c r="X959" s="41" t="s">
        <v>8841</v>
      </c>
      <c r="Y959" s="41" t="s">
        <v>8842</v>
      </c>
      <c r="Z959" s="41">
        <v>0</v>
      </c>
      <c r="AA959" s="41">
        <v>0</v>
      </c>
      <c r="AB959" s="41">
        <v>0</v>
      </c>
      <c r="AC959" s="41">
        <v>0</v>
      </c>
      <c r="AD959" s="56">
        <f t="shared" si="168"/>
        <v>0</v>
      </c>
      <c r="AE959" s="56">
        <f t="shared" si="169"/>
        <v>0</v>
      </c>
      <c r="AF959" s="41">
        <v>0</v>
      </c>
      <c r="AG959" s="41">
        <v>0</v>
      </c>
      <c r="AH959" s="41">
        <v>0</v>
      </c>
      <c r="AI959" s="41">
        <v>0</v>
      </c>
      <c r="AJ959" s="57">
        <f t="shared" si="170"/>
        <v>0</v>
      </c>
      <c r="AK959" s="57">
        <f t="shared" si="171"/>
        <v>0</v>
      </c>
      <c r="AL959" s="41">
        <v>0</v>
      </c>
      <c r="AM959" s="41">
        <v>0</v>
      </c>
      <c r="AN959" s="41">
        <v>0</v>
      </c>
      <c r="AO959" s="41">
        <v>0</v>
      </c>
      <c r="AP959" s="58">
        <f t="shared" si="172"/>
        <v>0</v>
      </c>
      <c r="AQ959" s="58">
        <f t="shared" si="173"/>
        <v>0</v>
      </c>
      <c r="AR959" s="41">
        <v>13</v>
      </c>
      <c r="AS959" s="41">
        <v>21</v>
      </c>
      <c r="AT959" s="41">
        <v>27</v>
      </c>
      <c r="AU959" s="41">
        <v>12</v>
      </c>
      <c r="AV959" s="59">
        <f t="shared" si="174"/>
        <v>73</v>
      </c>
      <c r="AW959" s="59">
        <f t="shared" si="175"/>
        <v>18.25</v>
      </c>
      <c r="AX959" s="41">
        <v>0</v>
      </c>
      <c r="AY959" s="41">
        <v>0</v>
      </c>
      <c r="AZ959" s="41">
        <v>1</v>
      </c>
      <c r="BA959" s="41">
        <v>1</v>
      </c>
      <c r="BB959" s="60">
        <f t="shared" si="176"/>
        <v>2</v>
      </c>
      <c r="BC959" s="60">
        <f t="shared" si="177"/>
        <v>0.5</v>
      </c>
      <c r="BD959" s="41">
        <f t="shared" si="178"/>
        <v>75</v>
      </c>
      <c r="BE959" s="41">
        <f t="shared" si="179"/>
        <v>3.6583474220357385E-3</v>
      </c>
    </row>
    <row r="960" spans="1:57" x14ac:dyDescent="0.25">
      <c r="A960" s="41" t="s">
        <v>36</v>
      </c>
      <c r="B960" s="41" t="s">
        <v>757</v>
      </c>
      <c r="C960" s="41">
        <v>1</v>
      </c>
      <c r="D960" s="41">
        <v>0</v>
      </c>
      <c r="E960" s="41" t="s">
        <v>4103</v>
      </c>
      <c r="F960" s="41">
        <v>100</v>
      </c>
      <c r="G960" s="41">
        <v>100</v>
      </c>
      <c r="H960" s="41" t="s">
        <v>759</v>
      </c>
      <c r="I960" s="41" t="s">
        <v>4104</v>
      </c>
      <c r="J960" s="41" t="s">
        <v>4105</v>
      </c>
      <c r="K960" s="41" t="s">
        <v>4106</v>
      </c>
      <c r="L960" s="41">
        <v>2</v>
      </c>
      <c r="M960" s="41" t="s">
        <v>4107</v>
      </c>
      <c r="N960" s="41" t="s">
        <v>4108</v>
      </c>
      <c r="O960" s="41" t="s">
        <v>870</v>
      </c>
      <c r="P960" s="41" t="s">
        <v>12</v>
      </c>
      <c r="Q960" s="41" t="s">
        <v>13</v>
      </c>
      <c r="R960" s="41" t="s">
        <v>22</v>
      </c>
      <c r="S960" s="41" t="s">
        <v>33</v>
      </c>
      <c r="T960" s="41" t="s">
        <v>34</v>
      </c>
      <c r="U960" s="41" t="s">
        <v>37</v>
      </c>
      <c r="V960" s="41" t="s">
        <v>4104</v>
      </c>
      <c r="W960" s="41" t="s">
        <v>4109</v>
      </c>
      <c r="X960" s="41" t="s">
        <v>4110</v>
      </c>
      <c r="Y960" s="41" t="s">
        <v>4111</v>
      </c>
      <c r="Z960" s="41">
        <v>9</v>
      </c>
      <c r="AA960" s="41">
        <v>5</v>
      </c>
      <c r="AB960" s="41">
        <v>0</v>
      </c>
      <c r="AC960" s="41">
        <v>3</v>
      </c>
      <c r="AD960" s="56">
        <f t="shared" si="168"/>
        <v>17</v>
      </c>
      <c r="AE960" s="56">
        <f t="shared" si="169"/>
        <v>4.25</v>
      </c>
      <c r="AF960" s="41">
        <v>6</v>
      </c>
      <c r="AG960" s="41">
        <v>121</v>
      </c>
      <c r="AH960" s="41">
        <v>38</v>
      </c>
      <c r="AI960" s="41">
        <v>29</v>
      </c>
      <c r="AJ960" s="57">
        <f t="shared" si="170"/>
        <v>194</v>
      </c>
      <c r="AK960" s="57">
        <f t="shared" si="171"/>
        <v>48.5</v>
      </c>
      <c r="AL960" s="41">
        <v>6</v>
      </c>
      <c r="AM960" s="41">
        <v>18</v>
      </c>
      <c r="AN960" s="41">
        <v>1</v>
      </c>
      <c r="AO960" s="41">
        <v>1</v>
      </c>
      <c r="AP960" s="58">
        <f t="shared" si="172"/>
        <v>26</v>
      </c>
      <c r="AQ960" s="58">
        <f t="shared" si="173"/>
        <v>6.5</v>
      </c>
      <c r="AR960" s="41">
        <v>0</v>
      </c>
      <c r="AS960" s="41">
        <v>1</v>
      </c>
      <c r="AT960" s="41">
        <v>2</v>
      </c>
      <c r="AU960" s="41">
        <v>1</v>
      </c>
      <c r="AV960" s="59">
        <f t="shared" si="174"/>
        <v>4</v>
      </c>
      <c r="AW960" s="59">
        <f t="shared" si="175"/>
        <v>1</v>
      </c>
      <c r="AX960" s="41">
        <v>0</v>
      </c>
      <c r="AY960" s="41">
        <v>0</v>
      </c>
      <c r="AZ960" s="41">
        <v>0</v>
      </c>
      <c r="BA960" s="41">
        <v>0</v>
      </c>
      <c r="BB960" s="60">
        <f t="shared" si="176"/>
        <v>0</v>
      </c>
      <c r="BC960" s="60">
        <f t="shared" si="177"/>
        <v>0</v>
      </c>
      <c r="BD960" s="41">
        <f t="shared" si="178"/>
        <v>241</v>
      </c>
      <c r="BE960" s="41">
        <f t="shared" si="179"/>
        <v>1.1755489716141506E-2</v>
      </c>
    </row>
    <row r="961" spans="1:57" x14ac:dyDescent="0.25">
      <c r="A961" s="41" t="s">
        <v>59</v>
      </c>
      <c r="B961" s="41" t="s">
        <v>757</v>
      </c>
      <c r="C961" s="41">
        <v>1</v>
      </c>
      <c r="D961" s="41">
        <v>0</v>
      </c>
      <c r="E961" s="41" t="s">
        <v>4371</v>
      </c>
      <c r="F961" s="41">
        <v>99.698999999999998</v>
      </c>
      <c r="G961" s="41">
        <v>100</v>
      </c>
      <c r="H961" s="41" t="s">
        <v>759</v>
      </c>
      <c r="I961" s="41" t="s">
        <v>4372</v>
      </c>
      <c r="J961" s="41" t="s">
        <v>4373</v>
      </c>
      <c r="K961" s="41" t="s">
        <v>762</v>
      </c>
      <c r="L961" s="41" t="s">
        <v>762</v>
      </c>
      <c r="M961" s="41" t="s">
        <v>762</v>
      </c>
      <c r="N961" s="41" t="s">
        <v>762</v>
      </c>
      <c r="O961" s="41" t="s">
        <v>762</v>
      </c>
      <c r="P961" s="41" t="s">
        <v>45</v>
      </c>
      <c r="Q961" s="41" t="s">
        <v>46</v>
      </c>
      <c r="R961" s="41" t="s">
        <v>60</v>
      </c>
      <c r="S961" s="41" t="s">
        <v>61</v>
      </c>
      <c r="T961" s="41" t="s">
        <v>62</v>
      </c>
      <c r="U961" s="41" t="s">
        <v>63</v>
      </c>
      <c r="V961" s="41" t="s">
        <v>4372</v>
      </c>
      <c r="W961" s="41" t="s">
        <v>4371</v>
      </c>
      <c r="X961" s="41" t="s">
        <v>4374</v>
      </c>
      <c r="Y961" s="41" t="s">
        <v>4375</v>
      </c>
      <c r="Z961" s="41">
        <v>15</v>
      </c>
      <c r="AA961" s="41">
        <v>0</v>
      </c>
      <c r="AB961" s="41">
        <v>0</v>
      </c>
      <c r="AC961" s="41">
        <v>1</v>
      </c>
      <c r="AD961" s="56">
        <f t="shared" si="168"/>
        <v>16</v>
      </c>
      <c r="AE961" s="56">
        <f t="shared" si="169"/>
        <v>4</v>
      </c>
      <c r="AF961" s="41">
        <v>9</v>
      </c>
      <c r="AG961" s="41">
        <v>238</v>
      </c>
      <c r="AH961" s="41">
        <v>33</v>
      </c>
      <c r="AI961" s="41">
        <v>33</v>
      </c>
      <c r="AJ961" s="57">
        <f t="shared" si="170"/>
        <v>313</v>
      </c>
      <c r="AK961" s="57">
        <f t="shared" si="171"/>
        <v>78.25</v>
      </c>
      <c r="AL961" s="41">
        <v>9</v>
      </c>
      <c r="AM961" s="41">
        <v>8</v>
      </c>
      <c r="AN961" s="41">
        <v>4</v>
      </c>
      <c r="AO961" s="41">
        <v>1</v>
      </c>
      <c r="AP961" s="58">
        <f t="shared" si="172"/>
        <v>22</v>
      </c>
      <c r="AQ961" s="58">
        <f t="shared" si="173"/>
        <v>5.5</v>
      </c>
      <c r="AR961" s="41">
        <v>0</v>
      </c>
      <c r="AS961" s="41">
        <v>1</v>
      </c>
      <c r="AT961" s="41">
        <v>0</v>
      </c>
      <c r="AU961" s="41">
        <v>1</v>
      </c>
      <c r="AV961" s="59">
        <f t="shared" si="174"/>
        <v>2</v>
      </c>
      <c r="AW961" s="59">
        <f t="shared" si="175"/>
        <v>0.5</v>
      </c>
      <c r="AX961" s="41">
        <v>0</v>
      </c>
      <c r="AY961" s="41">
        <v>0</v>
      </c>
      <c r="AZ961" s="41">
        <v>0</v>
      </c>
      <c r="BA961" s="41">
        <v>2</v>
      </c>
      <c r="BB961" s="60">
        <f t="shared" si="176"/>
        <v>2</v>
      </c>
      <c r="BC961" s="60">
        <f t="shared" si="177"/>
        <v>0.5</v>
      </c>
      <c r="BD961" s="41">
        <f t="shared" si="178"/>
        <v>355</v>
      </c>
      <c r="BE961" s="41">
        <f t="shared" si="179"/>
        <v>1.7316177797635831E-2</v>
      </c>
    </row>
    <row r="962" spans="1:57" x14ac:dyDescent="0.25">
      <c r="A962" s="41" t="s">
        <v>64</v>
      </c>
      <c r="B962" s="41" t="s">
        <v>757</v>
      </c>
      <c r="C962" s="41">
        <v>1</v>
      </c>
      <c r="D962" s="41">
        <v>3</v>
      </c>
      <c r="E962" s="41" t="s">
        <v>4007</v>
      </c>
      <c r="F962" s="41">
        <v>100</v>
      </c>
      <c r="G962" s="41">
        <v>100</v>
      </c>
      <c r="H962" s="41" t="s">
        <v>759</v>
      </c>
      <c r="I962" s="41" t="s">
        <v>4008</v>
      </c>
      <c r="J962" s="41" t="s">
        <v>4009</v>
      </c>
      <c r="K962" s="41" t="s">
        <v>762</v>
      </c>
      <c r="L962" s="41" t="s">
        <v>762</v>
      </c>
      <c r="M962" s="41" t="s">
        <v>762</v>
      </c>
      <c r="N962" s="41" t="s">
        <v>762</v>
      </c>
      <c r="O962" s="41" t="s">
        <v>762</v>
      </c>
      <c r="P962" s="41" t="s">
        <v>45</v>
      </c>
      <c r="Q962" s="41" t="s">
        <v>46</v>
      </c>
      <c r="R962" s="41" t="s">
        <v>60</v>
      </c>
      <c r="S962" s="41" t="s">
        <v>61</v>
      </c>
      <c r="T962" s="41" t="s">
        <v>62</v>
      </c>
      <c r="U962" s="41" t="s">
        <v>63</v>
      </c>
      <c r="V962" s="41" t="s">
        <v>4010</v>
      </c>
      <c r="W962" s="41" t="s">
        <v>4011</v>
      </c>
      <c r="X962" s="41" t="s">
        <v>4012</v>
      </c>
      <c r="Y962" s="41" t="s">
        <v>4013</v>
      </c>
      <c r="Z962" s="41">
        <v>7</v>
      </c>
      <c r="AA962" s="41">
        <v>0</v>
      </c>
      <c r="AB962" s="41">
        <v>0</v>
      </c>
      <c r="AC962" s="41">
        <v>0</v>
      </c>
      <c r="AD962" s="56">
        <f t="shared" si="168"/>
        <v>7</v>
      </c>
      <c r="AE962" s="56">
        <f t="shared" si="169"/>
        <v>1.75</v>
      </c>
      <c r="AF962" s="41">
        <v>2</v>
      </c>
      <c r="AG962" s="41">
        <v>67</v>
      </c>
      <c r="AH962" s="41">
        <v>27</v>
      </c>
      <c r="AI962" s="41">
        <v>19</v>
      </c>
      <c r="AJ962" s="57">
        <f t="shared" si="170"/>
        <v>115</v>
      </c>
      <c r="AK962" s="57">
        <f t="shared" si="171"/>
        <v>28.75</v>
      </c>
      <c r="AL962" s="41">
        <v>1</v>
      </c>
      <c r="AM962" s="41">
        <v>4</v>
      </c>
      <c r="AN962" s="41">
        <v>1</v>
      </c>
      <c r="AO962" s="41">
        <v>0</v>
      </c>
      <c r="AP962" s="58">
        <f t="shared" si="172"/>
        <v>6</v>
      </c>
      <c r="AQ962" s="58">
        <f t="shared" si="173"/>
        <v>1.5</v>
      </c>
      <c r="AR962" s="41">
        <v>1</v>
      </c>
      <c r="AS962" s="41">
        <v>0</v>
      </c>
      <c r="AT962" s="41">
        <v>0</v>
      </c>
      <c r="AU962" s="41">
        <v>0</v>
      </c>
      <c r="AV962" s="59">
        <f t="shared" si="174"/>
        <v>1</v>
      </c>
      <c r="AW962" s="59">
        <f t="shared" si="175"/>
        <v>0.25</v>
      </c>
      <c r="AX962" s="41">
        <v>0</v>
      </c>
      <c r="AY962" s="41">
        <v>1</v>
      </c>
      <c r="AZ962" s="41">
        <v>0</v>
      </c>
      <c r="BA962" s="41">
        <v>0</v>
      </c>
      <c r="BB962" s="60">
        <f t="shared" si="176"/>
        <v>1</v>
      </c>
      <c r="BC962" s="60">
        <f t="shared" si="177"/>
        <v>0.25</v>
      </c>
      <c r="BD962" s="41">
        <f t="shared" si="178"/>
        <v>130</v>
      </c>
      <c r="BE962" s="41">
        <f t="shared" si="179"/>
        <v>6.341135531528614E-3</v>
      </c>
    </row>
    <row r="963" spans="1:57" x14ac:dyDescent="0.25">
      <c r="A963" s="41" t="s">
        <v>6407</v>
      </c>
      <c r="B963" s="41" t="s">
        <v>5426</v>
      </c>
      <c r="C963" s="41">
        <v>1</v>
      </c>
      <c r="D963" s="41">
        <v>2</v>
      </c>
      <c r="E963" s="41" t="s">
        <v>6408</v>
      </c>
      <c r="F963" s="41">
        <v>99.098999999999904</v>
      </c>
      <c r="G963" s="41">
        <v>100</v>
      </c>
      <c r="H963" s="41" t="s">
        <v>759</v>
      </c>
      <c r="I963" s="41" t="s">
        <v>6241</v>
      </c>
      <c r="J963" s="41" t="s">
        <v>6409</v>
      </c>
      <c r="K963" s="41" t="s">
        <v>762</v>
      </c>
      <c r="L963" s="41" t="s">
        <v>762</v>
      </c>
      <c r="M963" s="41" t="s">
        <v>762</v>
      </c>
      <c r="N963" s="41" t="s">
        <v>762</v>
      </c>
      <c r="O963" s="41" t="s">
        <v>762</v>
      </c>
      <c r="P963" s="41" t="s">
        <v>45</v>
      </c>
      <c r="Q963" s="41" t="s">
        <v>46</v>
      </c>
      <c r="R963" s="41" t="s">
        <v>47</v>
      </c>
      <c r="S963" s="41" t="s">
        <v>52</v>
      </c>
      <c r="T963" s="41" t="s">
        <v>1268</v>
      </c>
      <c r="U963" s="41" t="s">
        <v>6410</v>
      </c>
      <c r="V963" s="41" t="s">
        <v>6410</v>
      </c>
      <c r="W963" s="41" t="s">
        <v>6411</v>
      </c>
      <c r="X963" s="41" t="s">
        <v>6412</v>
      </c>
      <c r="Y963" s="41" t="s">
        <v>6413</v>
      </c>
      <c r="Z963" s="41">
        <v>1</v>
      </c>
      <c r="AA963" s="41">
        <v>1</v>
      </c>
      <c r="AB963" s="41">
        <v>0</v>
      </c>
      <c r="AC963" s="41">
        <v>0</v>
      </c>
      <c r="AD963" s="56">
        <f t="shared" ref="AD963:AD1026" si="180">SUM(Z963:AC963)</f>
        <v>2</v>
      </c>
      <c r="AE963" s="56">
        <f t="shared" ref="AE963:AE1026" si="181">AVERAGE(Z963:AC963)</f>
        <v>0.5</v>
      </c>
      <c r="AF963" s="41">
        <v>2</v>
      </c>
      <c r="AG963" s="41">
        <v>34</v>
      </c>
      <c r="AH963" s="41">
        <v>14</v>
      </c>
      <c r="AI963" s="41">
        <v>7</v>
      </c>
      <c r="AJ963" s="57">
        <f t="shared" ref="AJ963:AJ1026" si="182">SUM(AF963:AI963)</f>
        <v>57</v>
      </c>
      <c r="AK963" s="57">
        <f t="shared" ref="AK963:AK1026" si="183">AVERAGE(AF963:AI963)</f>
        <v>14.25</v>
      </c>
      <c r="AL963" s="41">
        <v>3</v>
      </c>
      <c r="AM963" s="41">
        <v>3</v>
      </c>
      <c r="AN963" s="41">
        <v>0</v>
      </c>
      <c r="AO963" s="41">
        <v>1</v>
      </c>
      <c r="AP963" s="58">
        <f t="shared" ref="AP963:AP1026" si="184">SUM(AL963:AO963)</f>
        <v>7</v>
      </c>
      <c r="AQ963" s="58">
        <f t="shared" ref="AQ963:AQ1026" si="185">AVERAGE(AL963:AO963)</f>
        <v>1.75</v>
      </c>
      <c r="AR963" s="41">
        <v>0</v>
      </c>
      <c r="AS963" s="41">
        <v>0</v>
      </c>
      <c r="AT963" s="41">
        <v>2</v>
      </c>
      <c r="AU963" s="41">
        <v>0</v>
      </c>
      <c r="AV963" s="59">
        <f t="shared" ref="AV963:AV1026" si="186">SUM(AR963:AU963)</f>
        <v>2</v>
      </c>
      <c r="AW963" s="59">
        <f t="shared" ref="AW963:AW1026" si="187">AVERAGE(AR963:AU963)</f>
        <v>0.5</v>
      </c>
      <c r="AX963" s="41">
        <v>0</v>
      </c>
      <c r="AY963" s="41">
        <v>0</v>
      </c>
      <c r="AZ963" s="41">
        <v>0</v>
      </c>
      <c r="BA963" s="41">
        <v>0</v>
      </c>
      <c r="BB963" s="60">
        <f t="shared" ref="BB963:BB1026" si="188">SUM(AX963:BA963)</f>
        <v>0</v>
      </c>
      <c r="BC963" s="60">
        <f t="shared" ref="BC963:BC1026" si="189">AVERAGE(AX963:BA963)</f>
        <v>0</v>
      </c>
      <c r="BD963" s="41">
        <f t="shared" ref="BD963:BD1026" si="190">SUM(Z963:AC963,AF963:AI963,AL963:AO963,AR963:AU963,AX963:BA963)</f>
        <v>68</v>
      </c>
      <c r="BE963" s="41">
        <f t="shared" ref="BE963:BE1026" si="191">(BD963/2050106)*100</f>
        <v>3.3169016626457366E-3</v>
      </c>
    </row>
    <row r="964" spans="1:57" x14ac:dyDescent="0.25">
      <c r="A964" s="41" t="s">
        <v>65</v>
      </c>
      <c r="B964" s="41" t="s">
        <v>757</v>
      </c>
      <c r="C964" s="41">
        <v>1</v>
      </c>
      <c r="D964" s="41">
        <v>0</v>
      </c>
      <c r="E964" s="41" t="s">
        <v>3941</v>
      </c>
      <c r="F964" s="41">
        <v>99.396000000000001</v>
      </c>
      <c r="G964" s="41">
        <v>100</v>
      </c>
      <c r="H964" s="41" t="s">
        <v>759</v>
      </c>
      <c r="I964" s="41" t="s">
        <v>3942</v>
      </c>
      <c r="J964" s="41" t="s">
        <v>3943</v>
      </c>
      <c r="K964" s="41" t="s">
        <v>762</v>
      </c>
      <c r="L964" s="41" t="s">
        <v>762</v>
      </c>
      <c r="M964" s="41" t="s">
        <v>762</v>
      </c>
      <c r="N964" s="41" t="s">
        <v>762</v>
      </c>
      <c r="O964" s="41" t="s">
        <v>762</v>
      </c>
      <c r="P964" s="41" t="s">
        <v>45</v>
      </c>
      <c r="Q964" s="41" t="s">
        <v>46</v>
      </c>
      <c r="R964" s="41" t="s">
        <v>60</v>
      </c>
      <c r="S964" s="41" t="s">
        <v>61</v>
      </c>
      <c r="T964" s="41" t="s">
        <v>62</v>
      </c>
      <c r="U964" s="41" t="s">
        <v>66</v>
      </c>
      <c r="V964" s="41" t="s">
        <v>3942</v>
      </c>
      <c r="W964" s="41" t="s">
        <v>3944</v>
      </c>
      <c r="X964" s="41" t="s">
        <v>3945</v>
      </c>
      <c r="Y964" s="41" t="s">
        <v>3946</v>
      </c>
      <c r="Z964" s="41">
        <v>0</v>
      </c>
      <c r="AA964" s="41">
        <v>0</v>
      </c>
      <c r="AB964" s="41">
        <v>0</v>
      </c>
      <c r="AC964" s="41">
        <v>0</v>
      </c>
      <c r="AD964" s="56">
        <f t="shared" si="180"/>
        <v>0</v>
      </c>
      <c r="AE964" s="56">
        <f t="shared" si="181"/>
        <v>0</v>
      </c>
      <c r="AF964" s="41">
        <v>13</v>
      </c>
      <c r="AG964" s="41">
        <v>159</v>
      </c>
      <c r="AH964" s="41">
        <v>73</v>
      </c>
      <c r="AI964" s="41">
        <v>40</v>
      </c>
      <c r="AJ964" s="57">
        <f t="shared" si="182"/>
        <v>285</v>
      </c>
      <c r="AK964" s="57">
        <f t="shared" si="183"/>
        <v>71.25</v>
      </c>
      <c r="AL964" s="41">
        <v>3</v>
      </c>
      <c r="AM964" s="41">
        <v>33</v>
      </c>
      <c r="AN964" s="41">
        <v>2</v>
      </c>
      <c r="AO964" s="41">
        <v>4</v>
      </c>
      <c r="AP964" s="58">
        <f t="shared" si="184"/>
        <v>42</v>
      </c>
      <c r="AQ964" s="58">
        <f t="shared" si="185"/>
        <v>10.5</v>
      </c>
      <c r="AR964" s="41">
        <v>0</v>
      </c>
      <c r="AS964" s="41">
        <v>0</v>
      </c>
      <c r="AT964" s="41">
        <v>0</v>
      </c>
      <c r="AU964" s="41">
        <v>0</v>
      </c>
      <c r="AV964" s="59">
        <f t="shared" si="186"/>
        <v>0</v>
      </c>
      <c r="AW964" s="59">
        <f t="shared" si="187"/>
        <v>0</v>
      </c>
      <c r="AX964" s="41">
        <v>0</v>
      </c>
      <c r="AY964" s="41">
        <v>0</v>
      </c>
      <c r="AZ964" s="41">
        <v>0</v>
      </c>
      <c r="BA964" s="41">
        <v>0</v>
      </c>
      <c r="BB964" s="60">
        <f t="shared" si="188"/>
        <v>0</v>
      </c>
      <c r="BC964" s="60">
        <f t="shared" si="189"/>
        <v>0</v>
      </c>
      <c r="BD964" s="41">
        <f t="shared" si="190"/>
        <v>327</v>
      </c>
      <c r="BE964" s="41">
        <f t="shared" si="191"/>
        <v>1.5950394760075821E-2</v>
      </c>
    </row>
    <row r="965" spans="1:57" x14ac:dyDescent="0.25">
      <c r="A965" s="41" t="s">
        <v>67</v>
      </c>
      <c r="B965" s="41" t="s">
        <v>757</v>
      </c>
      <c r="C965" s="41">
        <v>2</v>
      </c>
      <c r="D965" s="41">
        <v>0</v>
      </c>
      <c r="E965" s="41" t="s">
        <v>3953</v>
      </c>
      <c r="F965" s="41">
        <v>99.697999999999993</v>
      </c>
      <c r="G965" s="41">
        <v>100</v>
      </c>
      <c r="H965" s="41" t="s">
        <v>759</v>
      </c>
      <c r="I965" s="41" t="s">
        <v>3954</v>
      </c>
      <c r="J965" s="41" t="s">
        <v>3955</v>
      </c>
      <c r="K965" s="41" t="s">
        <v>3954</v>
      </c>
      <c r="L965" s="41">
        <v>0</v>
      </c>
      <c r="M965" s="41" t="s">
        <v>3954</v>
      </c>
      <c r="N965" s="41" t="s">
        <v>3956</v>
      </c>
      <c r="O965" s="41" t="s">
        <v>1903</v>
      </c>
      <c r="P965" s="41" t="s">
        <v>45</v>
      </c>
      <c r="Q965" s="41" t="s">
        <v>46</v>
      </c>
      <c r="R965" s="41" t="s">
        <v>60</v>
      </c>
      <c r="S965" s="41" t="s">
        <v>61</v>
      </c>
      <c r="T965" s="41" t="s">
        <v>62</v>
      </c>
      <c r="U965" s="41" t="s">
        <v>66</v>
      </c>
      <c r="V965" s="41" t="s">
        <v>3954</v>
      </c>
      <c r="W965" s="41" t="s">
        <v>3957</v>
      </c>
      <c r="X965" s="41" t="s">
        <v>3958</v>
      </c>
      <c r="Y965" s="41" t="s">
        <v>3959</v>
      </c>
      <c r="Z965" s="41">
        <v>0</v>
      </c>
      <c r="AA965" s="41">
        <v>0</v>
      </c>
      <c r="AB965" s="41">
        <v>0</v>
      </c>
      <c r="AC965" s="41">
        <v>0</v>
      </c>
      <c r="AD965" s="56">
        <f t="shared" si="180"/>
        <v>0</v>
      </c>
      <c r="AE965" s="56">
        <f t="shared" si="181"/>
        <v>0</v>
      </c>
      <c r="AF965" s="41">
        <v>1</v>
      </c>
      <c r="AG965" s="41">
        <v>0</v>
      </c>
      <c r="AH965" s="41">
        <v>0</v>
      </c>
      <c r="AI965" s="41">
        <v>85</v>
      </c>
      <c r="AJ965" s="57">
        <f t="shared" si="182"/>
        <v>86</v>
      </c>
      <c r="AK965" s="57">
        <f t="shared" si="183"/>
        <v>21.5</v>
      </c>
      <c r="AL965" s="41">
        <v>0</v>
      </c>
      <c r="AM965" s="41">
        <v>2</v>
      </c>
      <c r="AN965" s="41">
        <v>1</v>
      </c>
      <c r="AO965" s="41">
        <v>0</v>
      </c>
      <c r="AP965" s="58">
        <f t="shared" si="184"/>
        <v>3</v>
      </c>
      <c r="AQ965" s="58">
        <f t="shared" si="185"/>
        <v>0.75</v>
      </c>
      <c r="AR965" s="41">
        <v>4</v>
      </c>
      <c r="AS965" s="41">
        <v>1</v>
      </c>
      <c r="AT965" s="41">
        <v>1</v>
      </c>
      <c r="AU965" s="41">
        <v>3</v>
      </c>
      <c r="AV965" s="59">
        <f t="shared" si="186"/>
        <v>9</v>
      </c>
      <c r="AW965" s="59">
        <f t="shared" si="187"/>
        <v>2.25</v>
      </c>
      <c r="AX965" s="41">
        <v>2</v>
      </c>
      <c r="AY965" s="41">
        <v>3</v>
      </c>
      <c r="AZ965" s="41">
        <v>0</v>
      </c>
      <c r="BA965" s="41">
        <v>0</v>
      </c>
      <c r="BB965" s="60">
        <f t="shared" si="188"/>
        <v>5</v>
      </c>
      <c r="BC965" s="60">
        <f t="shared" si="189"/>
        <v>1.25</v>
      </c>
      <c r="BD965" s="41">
        <f t="shared" si="190"/>
        <v>103</v>
      </c>
      <c r="BE965" s="41">
        <f t="shared" si="191"/>
        <v>5.0241304595957477E-3</v>
      </c>
    </row>
    <row r="966" spans="1:57" x14ac:dyDescent="0.25">
      <c r="A966" s="41" t="s">
        <v>68</v>
      </c>
      <c r="B966" s="41" t="s">
        <v>757</v>
      </c>
      <c r="C966" s="41">
        <v>2</v>
      </c>
      <c r="D966" s="41">
        <v>0</v>
      </c>
      <c r="E966" s="41" t="s">
        <v>2353</v>
      </c>
      <c r="F966" s="41">
        <v>100</v>
      </c>
      <c r="G966" s="41">
        <v>100</v>
      </c>
      <c r="H966" s="41" t="s">
        <v>759</v>
      </c>
      <c r="I966" s="41" t="s">
        <v>2354</v>
      </c>
      <c r="J966" s="41" t="s">
        <v>2355</v>
      </c>
      <c r="K966" s="41" t="s">
        <v>762</v>
      </c>
      <c r="L966" s="41" t="s">
        <v>762</v>
      </c>
      <c r="M966" s="41" t="s">
        <v>762</v>
      </c>
      <c r="N966" s="41" t="s">
        <v>762</v>
      </c>
      <c r="O966" s="41" t="s">
        <v>762</v>
      </c>
      <c r="P966" s="41" t="s">
        <v>45</v>
      </c>
      <c r="Q966" s="41" t="s">
        <v>46</v>
      </c>
      <c r="R966" s="41" t="s">
        <v>60</v>
      </c>
      <c r="S966" s="41" t="s">
        <v>61</v>
      </c>
      <c r="T966" s="41" t="s">
        <v>62</v>
      </c>
      <c r="U966" s="41" t="s">
        <v>66</v>
      </c>
      <c r="V966" s="41" t="s">
        <v>2354</v>
      </c>
      <c r="W966" s="41" t="s">
        <v>2356</v>
      </c>
      <c r="X966" s="41" t="s">
        <v>2357</v>
      </c>
      <c r="Y966" s="41" t="s">
        <v>2357</v>
      </c>
      <c r="Z966" s="41">
        <v>1</v>
      </c>
      <c r="AA966" s="41">
        <v>0</v>
      </c>
      <c r="AB966" s="41">
        <v>0</v>
      </c>
      <c r="AC966" s="41">
        <v>0</v>
      </c>
      <c r="AD966" s="56">
        <f t="shared" si="180"/>
        <v>1</v>
      </c>
      <c r="AE966" s="56">
        <f t="shared" si="181"/>
        <v>0.25</v>
      </c>
      <c r="AF966" s="41">
        <v>1</v>
      </c>
      <c r="AG966" s="41">
        <v>0</v>
      </c>
      <c r="AH966" s="41">
        <v>1</v>
      </c>
      <c r="AI966" s="41">
        <v>0</v>
      </c>
      <c r="AJ966" s="57">
        <f t="shared" si="182"/>
        <v>2</v>
      </c>
      <c r="AK966" s="57">
        <f t="shared" si="183"/>
        <v>0.5</v>
      </c>
      <c r="AL966" s="41">
        <v>16</v>
      </c>
      <c r="AM966" s="41">
        <v>11</v>
      </c>
      <c r="AN966" s="41">
        <v>36</v>
      </c>
      <c r="AO966" s="41">
        <v>27</v>
      </c>
      <c r="AP966" s="58">
        <f t="shared" si="184"/>
        <v>90</v>
      </c>
      <c r="AQ966" s="58">
        <f t="shared" si="185"/>
        <v>22.5</v>
      </c>
      <c r="AR966" s="41">
        <v>46</v>
      </c>
      <c r="AS966" s="41">
        <v>41</v>
      </c>
      <c r="AT966" s="41">
        <v>33</v>
      </c>
      <c r="AU966" s="41">
        <v>50</v>
      </c>
      <c r="AV966" s="59">
        <f t="shared" si="186"/>
        <v>170</v>
      </c>
      <c r="AW966" s="59">
        <f t="shared" si="187"/>
        <v>42.5</v>
      </c>
      <c r="AX966" s="41">
        <v>12</v>
      </c>
      <c r="AY966" s="41">
        <v>11</v>
      </c>
      <c r="AZ966" s="41">
        <v>10</v>
      </c>
      <c r="BA966" s="41">
        <v>15</v>
      </c>
      <c r="BB966" s="60">
        <f t="shared" si="188"/>
        <v>48</v>
      </c>
      <c r="BC966" s="60">
        <f t="shared" si="189"/>
        <v>12</v>
      </c>
      <c r="BD966" s="41">
        <f t="shared" si="190"/>
        <v>311</v>
      </c>
      <c r="BE966" s="41">
        <f t="shared" si="191"/>
        <v>1.516994731004153E-2</v>
      </c>
    </row>
    <row r="967" spans="1:57" x14ac:dyDescent="0.25">
      <c r="A967" s="41" t="s">
        <v>69</v>
      </c>
      <c r="B967" s="41" t="s">
        <v>757</v>
      </c>
      <c r="C967" s="41">
        <v>1</v>
      </c>
      <c r="D967" s="41">
        <v>0</v>
      </c>
      <c r="E967" s="41" t="s">
        <v>3159</v>
      </c>
      <c r="F967" s="41">
        <v>99.697999999999993</v>
      </c>
      <c r="G967" s="41">
        <v>100</v>
      </c>
      <c r="H967" s="41" t="s">
        <v>759</v>
      </c>
      <c r="I967" s="41" t="s">
        <v>3160</v>
      </c>
      <c r="J967" s="41" t="s">
        <v>3161</v>
      </c>
      <c r="K967" s="41" t="s">
        <v>762</v>
      </c>
      <c r="L967" s="41" t="s">
        <v>762</v>
      </c>
      <c r="M967" s="41" t="s">
        <v>762</v>
      </c>
      <c r="N967" s="41" t="s">
        <v>762</v>
      </c>
      <c r="O967" s="41" t="s">
        <v>762</v>
      </c>
      <c r="P967" s="41" t="s">
        <v>45</v>
      </c>
      <c r="Q967" s="41" t="s">
        <v>46</v>
      </c>
      <c r="R967" s="41" t="s">
        <v>60</v>
      </c>
      <c r="S967" s="41" t="s">
        <v>61</v>
      </c>
      <c r="T967" s="41" t="s">
        <v>62</v>
      </c>
      <c r="U967" s="41" t="s">
        <v>66</v>
      </c>
      <c r="V967" s="41" t="s">
        <v>3160</v>
      </c>
      <c r="W967" s="41" t="s">
        <v>3162</v>
      </c>
      <c r="X967" s="41" t="s">
        <v>3163</v>
      </c>
      <c r="Y967" s="41" t="s">
        <v>3164</v>
      </c>
      <c r="Z967" s="41">
        <v>0</v>
      </c>
      <c r="AA967" s="41">
        <v>0</v>
      </c>
      <c r="AB967" s="41">
        <v>0</v>
      </c>
      <c r="AC967" s="41">
        <v>0</v>
      </c>
      <c r="AD967" s="56">
        <f t="shared" si="180"/>
        <v>0</v>
      </c>
      <c r="AE967" s="56">
        <f t="shared" si="181"/>
        <v>0</v>
      </c>
      <c r="AF967" s="41">
        <v>0</v>
      </c>
      <c r="AG967" s="41">
        <v>0</v>
      </c>
      <c r="AH967" s="41">
        <v>0</v>
      </c>
      <c r="AI967" s="41">
        <v>0</v>
      </c>
      <c r="AJ967" s="57">
        <f t="shared" si="182"/>
        <v>0</v>
      </c>
      <c r="AK967" s="57">
        <f t="shared" si="183"/>
        <v>0</v>
      </c>
      <c r="AL967" s="41">
        <v>0</v>
      </c>
      <c r="AM967" s="41">
        <v>0</v>
      </c>
      <c r="AN967" s="41">
        <v>0</v>
      </c>
      <c r="AO967" s="41">
        <v>2</v>
      </c>
      <c r="AP967" s="58">
        <f t="shared" si="184"/>
        <v>2</v>
      </c>
      <c r="AQ967" s="58">
        <f t="shared" si="185"/>
        <v>0.5</v>
      </c>
      <c r="AR967" s="41">
        <v>18</v>
      </c>
      <c r="AS967" s="41">
        <v>21</v>
      </c>
      <c r="AT967" s="41">
        <v>15</v>
      </c>
      <c r="AU967" s="41">
        <v>28</v>
      </c>
      <c r="AV967" s="59">
        <f t="shared" si="186"/>
        <v>82</v>
      </c>
      <c r="AW967" s="59">
        <f t="shared" si="187"/>
        <v>20.5</v>
      </c>
      <c r="AX967" s="41">
        <v>105</v>
      </c>
      <c r="AY967" s="41">
        <v>60</v>
      </c>
      <c r="AZ967" s="41">
        <v>101</v>
      </c>
      <c r="BA967" s="41">
        <v>52</v>
      </c>
      <c r="BB967" s="60">
        <f t="shared" si="188"/>
        <v>318</v>
      </c>
      <c r="BC967" s="60">
        <f t="shared" si="189"/>
        <v>79.5</v>
      </c>
      <c r="BD967" s="41">
        <f t="shared" si="190"/>
        <v>402</v>
      </c>
      <c r="BE967" s="41">
        <f t="shared" si="191"/>
        <v>1.960874218211156E-2</v>
      </c>
    </row>
    <row r="968" spans="1:57" x14ac:dyDescent="0.25">
      <c r="A968" s="41" t="s">
        <v>7810</v>
      </c>
      <c r="B968" s="41" t="s">
        <v>5426</v>
      </c>
      <c r="C968" s="41">
        <v>1</v>
      </c>
      <c r="D968" s="41">
        <v>0</v>
      </c>
      <c r="E968" s="41" t="s">
        <v>7811</v>
      </c>
      <c r="F968" s="41">
        <v>100</v>
      </c>
      <c r="G968" s="41">
        <v>100</v>
      </c>
      <c r="H968" s="41" t="s">
        <v>759</v>
      </c>
      <c r="I968" s="41" t="s">
        <v>6188</v>
      </c>
      <c r="J968" s="41" t="s">
        <v>7812</v>
      </c>
      <c r="K968" s="41" t="s">
        <v>762</v>
      </c>
      <c r="L968" s="41" t="s">
        <v>762</v>
      </c>
      <c r="M968" s="41" t="s">
        <v>762</v>
      </c>
      <c r="N968" s="41" t="s">
        <v>762</v>
      </c>
      <c r="O968" s="41" t="s">
        <v>762</v>
      </c>
      <c r="P968" s="41" t="s">
        <v>45</v>
      </c>
      <c r="Q968" s="41" t="s">
        <v>46</v>
      </c>
      <c r="R968" s="41" t="s">
        <v>47</v>
      </c>
      <c r="S968" s="41" t="s">
        <v>52</v>
      </c>
      <c r="T968" s="41" t="s">
        <v>6190</v>
      </c>
      <c r="U968" s="41" t="s">
        <v>6188</v>
      </c>
      <c r="V968" s="41" t="s">
        <v>6188</v>
      </c>
      <c r="W968" s="41" t="s">
        <v>7811</v>
      </c>
      <c r="X968" s="41" t="s">
        <v>7813</v>
      </c>
      <c r="Y968" s="41" t="s">
        <v>7813</v>
      </c>
      <c r="Z968" s="41">
        <v>0</v>
      </c>
      <c r="AA968" s="41">
        <v>0</v>
      </c>
      <c r="AB968" s="41">
        <v>0</v>
      </c>
      <c r="AC968" s="41">
        <v>0</v>
      </c>
      <c r="AD968" s="56">
        <f t="shared" si="180"/>
        <v>0</v>
      </c>
      <c r="AE968" s="56">
        <f t="shared" si="181"/>
        <v>0</v>
      </c>
      <c r="AF968" s="41">
        <v>1</v>
      </c>
      <c r="AG968" s="41">
        <v>0</v>
      </c>
      <c r="AH968" s="41">
        <v>2</v>
      </c>
      <c r="AI968" s="41">
        <v>2</v>
      </c>
      <c r="AJ968" s="57">
        <f t="shared" si="182"/>
        <v>5</v>
      </c>
      <c r="AK968" s="57">
        <f t="shared" si="183"/>
        <v>1.25</v>
      </c>
      <c r="AL968" s="41">
        <v>10</v>
      </c>
      <c r="AM968" s="41">
        <v>6</v>
      </c>
      <c r="AN968" s="41">
        <v>3</v>
      </c>
      <c r="AO968" s="41">
        <v>33</v>
      </c>
      <c r="AP968" s="58">
        <f t="shared" si="184"/>
        <v>52</v>
      </c>
      <c r="AQ968" s="58">
        <f t="shared" si="185"/>
        <v>13</v>
      </c>
      <c r="AR968" s="41">
        <v>111</v>
      </c>
      <c r="AS968" s="41">
        <v>71</v>
      </c>
      <c r="AT968" s="41">
        <v>114</v>
      </c>
      <c r="AU968" s="41">
        <v>111</v>
      </c>
      <c r="AV968" s="59">
        <f t="shared" si="186"/>
        <v>407</v>
      </c>
      <c r="AW968" s="59">
        <f t="shared" si="187"/>
        <v>101.75</v>
      </c>
      <c r="AX968" s="41">
        <v>17</v>
      </c>
      <c r="AY968" s="41">
        <v>11</v>
      </c>
      <c r="AZ968" s="41">
        <v>11</v>
      </c>
      <c r="BA968" s="41">
        <v>22</v>
      </c>
      <c r="BB968" s="60">
        <f t="shared" si="188"/>
        <v>61</v>
      </c>
      <c r="BC968" s="60">
        <f t="shared" si="189"/>
        <v>15.25</v>
      </c>
      <c r="BD968" s="41">
        <f t="shared" si="190"/>
        <v>525</v>
      </c>
      <c r="BE968" s="41">
        <f t="shared" si="191"/>
        <v>2.5608431954250169E-2</v>
      </c>
    </row>
    <row r="969" spans="1:57" x14ac:dyDescent="0.25">
      <c r="A969" s="41" t="s">
        <v>6186</v>
      </c>
      <c r="B969" s="41" t="s">
        <v>5426</v>
      </c>
      <c r="C969" s="41">
        <v>1</v>
      </c>
      <c r="D969" s="41">
        <v>0</v>
      </c>
      <c r="E969" s="41" t="s">
        <v>6187</v>
      </c>
      <c r="F969" s="41">
        <v>99.692999999999998</v>
      </c>
      <c r="G969" s="41">
        <v>100</v>
      </c>
      <c r="H969" s="41" t="s">
        <v>759</v>
      </c>
      <c r="I969" s="41" t="s">
        <v>6188</v>
      </c>
      <c r="J969" s="41" t="s">
        <v>6189</v>
      </c>
      <c r="K969" s="41" t="s">
        <v>762</v>
      </c>
      <c r="L969" s="41" t="s">
        <v>762</v>
      </c>
      <c r="M969" s="41" t="s">
        <v>762</v>
      </c>
      <c r="N969" s="41" t="s">
        <v>762</v>
      </c>
      <c r="O969" s="41" t="s">
        <v>762</v>
      </c>
      <c r="P969" s="41" t="s">
        <v>45</v>
      </c>
      <c r="Q969" s="41" t="s">
        <v>46</v>
      </c>
      <c r="R969" s="41" t="s">
        <v>47</v>
      </c>
      <c r="S969" s="41" t="s">
        <v>52</v>
      </c>
      <c r="T969" s="41" t="s">
        <v>6190</v>
      </c>
      <c r="U969" s="41" t="s">
        <v>6188</v>
      </c>
      <c r="V969" s="41" t="s">
        <v>6188</v>
      </c>
      <c r="W969" s="41" t="s">
        <v>6191</v>
      </c>
      <c r="X969" s="41" t="s">
        <v>6192</v>
      </c>
      <c r="Y969" s="41" t="s">
        <v>6193</v>
      </c>
      <c r="Z969" s="41">
        <v>4</v>
      </c>
      <c r="AA969" s="41">
        <v>0</v>
      </c>
      <c r="AB969" s="41">
        <v>1</v>
      </c>
      <c r="AC969" s="41">
        <v>0</v>
      </c>
      <c r="AD969" s="56">
        <f t="shared" si="180"/>
        <v>5</v>
      </c>
      <c r="AE969" s="56">
        <f t="shared" si="181"/>
        <v>1.25</v>
      </c>
      <c r="AF969" s="41">
        <v>12</v>
      </c>
      <c r="AG969" s="41">
        <v>25</v>
      </c>
      <c r="AH969" s="41">
        <v>13</v>
      </c>
      <c r="AI969" s="41">
        <v>18</v>
      </c>
      <c r="AJ969" s="57">
        <f t="shared" si="182"/>
        <v>68</v>
      </c>
      <c r="AK969" s="57">
        <f t="shared" si="183"/>
        <v>17</v>
      </c>
      <c r="AL969" s="41">
        <v>13</v>
      </c>
      <c r="AM969" s="41">
        <v>16</v>
      </c>
      <c r="AN969" s="41">
        <v>19</v>
      </c>
      <c r="AO969" s="41">
        <v>11</v>
      </c>
      <c r="AP969" s="58">
        <f t="shared" si="184"/>
        <v>59</v>
      </c>
      <c r="AQ969" s="58">
        <f t="shared" si="185"/>
        <v>14.75</v>
      </c>
      <c r="AR969" s="41">
        <v>3</v>
      </c>
      <c r="AS969" s="41">
        <v>7</v>
      </c>
      <c r="AT969" s="41">
        <v>18</v>
      </c>
      <c r="AU969" s="41">
        <v>33</v>
      </c>
      <c r="AV969" s="59">
        <f t="shared" si="186"/>
        <v>61</v>
      </c>
      <c r="AW969" s="59">
        <f t="shared" si="187"/>
        <v>15.25</v>
      </c>
      <c r="AX969" s="41">
        <v>13</v>
      </c>
      <c r="AY969" s="41">
        <v>6</v>
      </c>
      <c r="AZ969" s="41">
        <v>9</v>
      </c>
      <c r="BA969" s="41">
        <v>15</v>
      </c>
      <c r="BB969" s="60">
        <f t="shared" si="188"/>
        <v>43</v>
      </c>
      <c r="BC969" s="60">
        <f t="shared" si="189"/>
        <v>10.75</v>
      </c>
      <c r="BD969" s="41">
        <f t="shared" si="190"/>
        <v>236</v>
      </c>
      <c r="BE969" s="41">
        <f t="shared" si="191"/>
        <v>1.151159988800579E-2</v>
      </c>
    </row>
    <row r="970" spans="1:57" x14ac:dyDescent="0.25">
      <c r="A970" s="41" t="s">
        <v>7068</v>
      </c>
      <c r="B970" s="41" t="s">
        <v>5426</v>
      </c>
      <c r="C970" s="41">
        <v>1</v>
      </c>
      <c r="D970" s="41">
        <v>0</v>
      </c>
      <c r="E970" s="41" t="s">
        <v>7069</v>
      </c>
      <c r="F970" s="41">
        <v>99.692999999999998</v>
      </c>
      <c r="G970" s="41">
        <v>100</v>
      </c>
      <c r="H970" s="41" t="s">
        <v>759</v>
      </c>
      <c r="I970" s="41" t="s">
        <v>6188</v>
      </c>
      <c r="J970" s="41" t="s">
        <v>7070</v>
      </c>
      <c r="K970" s="41" t="s">
        <v>762</v>
      </c>
      <c r="L970" s="41" t="s">
        <v>762</v>
      </c>
      <c r="M970" s="41" t="s">
        <v>762</v>
      </c>
      <c r="N970" s="41" t="s">
        <v>762</v>
      </c>
      <c r="O970" s="41" t="s">
        <v>762</v>
      </c>
      <c r="P970" s="41" t="s">
        <v>45</v>
      </c>
      <c r="Q970" s="41" t="s">
        <v>46</v>
      </c>
      <c r="R970" s="41" t="s">
        <v>47</v>
      </c>
      <c r="S970" s="41" t="s">
        <v>52</v>
      </c>
      <c r="T970" s="41" t="s">
        <v>6190</v>
      </c>
      <c r="U970" s="41" t="s">
        <v>6188</v>
      </c>
      <c r="V970" s="41" t="s">
        <v>6188</v>
      </c>
      <c r="W970" s="41" t="s">
        <v>7071</v>
      </c>
      <c r="X970" s="41" t="s">
        <v>7072</v>
      </c>
      <c r="Y970" s="41" t="s">
        <v>7073</v>
      </c>
      <c r="Z970" s="41">
        <v>25</v>
      </c>
      <c r="AA970" s="41">
        <v>0</v>
      </c>
      <c r="AB970" s="41">
        <v>0</v>
      </c>
      <c r="AC970" s="41">
        <v>0</v>
      </c>
      <c r="AD970" s="56">
        <f t="shared" si="180"/>
        <v>25</v>
      </c>
      <c r="AE970" s="56">
        <f t="shared" si="181"/>
        <v>6.25</v>
      </c>
      <c r="AF970" s="41">
        <v>25</v>
      </c>
      <c r="AG970" s="41">
        <v>14</v>
      </c>
      <c r="AH970" s="41">
        <v>29</v>
      </c>
      <c r="AI970" s="41">
        <v>13</v>
      </c>
      <c r="AJ970" s="57">
        <f t="shared" si="182"/>
        <v>81</v>
      </c>
      <c r="AK970" s="57">
        <f t="shared" si="183"/>
        <v>20.25</v>
      </c>
      <c r="AL970" s="41">
        <v>6</v>
      </c>
      <c r="AM970" s="41">
        <v>5</v>
      </c>
      <c r="AN970" s="41">
        <v>2</v>
      </c>
      <c r="AO970" s="41">
        <v>0</v>
      </c>
      <c r="AP970" s="58">
        <f t="shared" si="184"/>
        <v>13</v>
      </c>
      <c r="AQ970" s="58">
        <f t="shared" si="185"/>
        <v>3.25</v>
      </c>
      <c r="AR970" s="41">
        <v>98</v>
      </c>
      <c r="AS970" s="41">
        <v>3</v>
      </c>
      <c r="AT970" s="41">
        <v>1</v>
      </c>
      <c r="AU970" s="41">
        <v>8</v>
      </c>
      <c r="AV970" s="59">
        <f t="shared" si="186"/>
        <v>110</v>
      </c>
      <c r="AW970" s="59">
        <f t="shared" si="187"/>
        <v>27.5</v>
      </c>
      <c r="AX970" s="41">
        <v>1</v>
      </c>
      <c r="AY970" s="41">
        <v>2</v>
      </c>
      <c r="AZ970" s="41">
        <v>3</v>
      </c>
      <c r="BA970" s="41">
        <v>6</v>
      </c>
      <c r="BB970" s="60">
        <f t="shared" si="188"/>
        <v>12</v>
      </c>
      <c r="BC970" s="60">
        <f t="shared" si="189"/>
        <v>3</v>
      </c>
      <c r="BD970" s="41">
        <f t="shared" si="190"/>
        <v>241</v>
      </c>
      <c r="BE970" s="41">
        <f t="shared" si="191"/>
        <v>1.1755489716141506E-2</v>
      </c>
    </row>
    <row r="971" spans="1:57" x14ac:dyDescent="0.25">
      <c r="A971" s="41" t="s">
        <v>7178</v>
      </c>
      <c r="B971" s="41" t="s">
        <v>5426</v>
      </c>
      <c r="C971" s="41">
        <v>1</v>
      </c>
      <c r="D971" s="41">
        <v>0</v>
      </c>
      <c r="E971" s="41" t="s">
        <v>7179</v>
      </c>
      <c r="F971" s="41">
        <v>100</v>
      </c>
      <c r="G971" s="41">
        <v>100</v>
      </c>
      <c r="H971" s="41" t="s">
        <v>759</v>
      </c>
      <c r="I971" s="41" t="s">
        <v>6188</v>
      </c>
      <c r="J971" s="41" t="s">
        <v>7180</v>
      </c>
      <c r="K971" s="41" t="s">
        <v>762</v>
      </c>
      <c r="L971" s="41" t="s">
        <v>762</v>
      </c>
      <c r="M971" s="41" t="s">
        <v>762</v>
      </c>
      <c r="N971" s="41" t="s">
        <v>762</v>
      </c>
      <c r="O971" s="41" t="s">
        <v>762</v>
      </c>
      <c r="P971" s="41" t="s">
        <v>45</v>
      </c>
      <c r="Q971" s="41" t="s">
        <v>46</v>
      </c>
      <c r="R971" s="41" t="s">
        <v>47</v>
      </c>
      <c r="S971" s="41" t="s">
        <v>52</v>
      </c>
      <c r="T971" s="41" t="s">
        <v>6190</v>
      </c>
      <c r="U971" s="41" t="s">
        <v>6188</v>
      </c>
      <c r="V971" s="41" t="s">
        <v>6188</v>
      </c>
      <c r="W971" s="41" t="s">
        <v>7181</v>
      </c>
      <c r="X971" s="41" t="s">
        <v>7182</v>
      </c>
      <c r="Y971" s="41" t="s">
        <v>7182</v>
      </c>
      <c r="Z971" s="41">
        <v>0</v>
      </c>
      <c r="AA971" s="41">
        <v>0</v>
      </c>
      <c r="AB971" s="41">
        <v>0</v>
      </c>
      <c r="AC971" s="41">
        <v>0</v>
      </c>
      <c r="AD971" s="56">
        <f t="shared" si="180"/>
        <v>0</v>
      </c>
      <c r="AE971" s="56">
        <f t="shared" si="181"/>
        <v>0</v>
      </c>
      <c r="AF971" s="41">
        <v>2</v>
      </c>
      <c r="AG971" s="41">
        <v>0</v>
      </c>
      <c r="AH971" s="41">
        <v>0</v>
      </c>
      <c r="AI971" s="41">
        <v>2</v>
      </c>
      <c r="AJ971" s="57">
        <f t="shared" si="182"/>
        <v>4</v>
      </c>
      <c r="AK971" s="57">
        <f t="shared" si="183"/>
        <v>1</v>
      </c>
      <c r="AL971" s="41">
        <v>3</v>
      </c>
      <c r="AM971" s="41">
        <v>0</v>
      </c>
      <c r="AN971" s="41">
        <v>0</v>
      </c>
      <c r="AO971" s="41">
        <v>1</v>
      </c>
      <c r="AP971" s="58">
        <f t="shared" si="184"/>
        <v>4</v>
      </c>
      <c r="AQ971" s="58">
        <f t="shared" si="185"/>
        <v>1</v>
      </c>
      <c r="AR971" s="41">
        <v>150</v>
      </c>
      <c r="AS971" s="41">
        <v>70</v>
      </c>
      <c r="AT971" s="41">
        <v>89</v>
      </c>
      <c r="AU971" s="41">
        <v>107</v>
      </c>
      <c r="AV971" s="59">
        <f t="shared" si="186"/>
        <v>416</v>
      </c>
      <c r="AW971" s="59">
        <f t="shared" si="187"/>
        <v>104</v>
      </c>
      <c r="AX971" s="41">
        <v>61</v>
      </c>
      <c r="AY971" s="41">
        <v>51</v>
      </c>
      <c r="AZ971" s="41">
        <v>60</v>
      </c>
      <c r="BA971" s="41">
        <v>41</v>
      </c>
      <c r="BB971" s="60">
        <f t="shared" si="188"/>
        <v>213</v>
      </c>
      <c r="BC971" s="60">
        <f t="shared" si="189"/>
        <v>53.25</v>
      </c>
      <c r="BD971" s="41">
        <f t="shared" si="190"/>
        <v>637</v>
      </c>
      <c r="BE971" s="41">
        <f t="shared" si="191"/>
        <v>3.1071564104490211E-2</v>
      </c>
    </row>
    <row r="972" spans="1:57" x14ac:dyDescent="0.25">
      <c r="A972" s="41" t="s">
        <v>8899</v>
      </c>
      <c r="B972" s="41" t="s">
        <v>5426</v>
      </c>
      <c r="C972" s="41">
        <v>2</v>
      </c>
      <c r="D972" s="41">
        <v>2</v>
      </c>
      <c r="E972" s="41" t="s">
        <v>8900</v>
      </c>
      <c r="F972" s="41">
        <v>100</v>
      </c>
      <c r="G972" s="41">
        <v>100</v>
      </c>
      <c r="H972" s="41" t="s">
        <v>759</v>
      </c>
      <c r="I972" s="41" t="s">
        <v>8901</v>
      </c>
      <c r="J972" s="41" t="s">
        <v>8902</v>
      </c>
      <c r="K972" s="41" t="s">
        <v>762</v>
      </c>
      <c r="L972" s="41" t="s">
        <v>762</v>
      </c>
      <c r="M972" s="41" t="s">
        <v>762</v>
      </c>
      <c r="N972" s="41" t="s">
        <v>762</v>
      </c>
      <c r="O972" s="41" t="s">
        <v>762</v>
      </c>
      <c r="P972" s="41" t="s">
        <v>45</v>
      </c>
      <c r="Q972" s="41" t="s">
        <v>46</v>
      </c>
      <c r="R972" s="41" t="s">
        <v>60</v>
      </c>
      <c r="S972" s="41" t="s">
        <v>61</v>
      </c>
      <c r="T972" s="41" t="s">
        <v>62</v>
      </c>
      <c r="U972" s="41" t="s">
        <v>8903</v>
      </c>
      <c r="V972" s="41" t="s">
        <v>8903</v>
      </c>
      <c r="W972" s="41" t="s">
        <v>8904</v>
      </c>
      <c r="X972" s="41" t="s">
        <v>8905</v>
      </c>
      <c r="Y972" s="41" t="s">
        <v>8905</v>
      </c>
      <c r="Z972" s="41">
        <v>131</v>
      </c>
      <c r="AA972" s="41">
        <v>25</v>
      </c>
      <c r="AB972" s="41">
        <v>6</v>
      </c>
      <c r="AC972" s="41">
        <v>46</v>
      </c>
      <c r="AD972" s="56">
        <f t="shared" si="180"/>
        <v>208</v>
      </c>
      <c r="AE972" s="56">
        <f t="shared" si="181"/>
        <v>52</v>
      </c>
      <c r="AF972" s="41">
        <v>35</v>
      </c>
      <c r="AG972" s="41">
        <v>58</v>
      </c>
      <c r="AH972" s="41">
        <v>47</v>
      </c>
      <c r="AI972" s="41">
        <v>34</v>
      </c>
      <c r="AJ972" s="57">
        <f t="shared" si="182"/>
        <v>174</v>
      </c>
      <c r="AK972" s="57">
        <f t="shared" si="183"/>
        <v>43.5</v>
      </c>
      <c r="AL972" s="41">
        <v>65</v>
      </c>
      <c r="AM972" s="41">
        <v>26</v>
      </c>
      <c r="AN972" s="41">
        <v>31</v>
      </c>
      <c r="AO972" s="41">
        <v>27</v>
      </c>
      <c r="AP972" s="58">
        <f t="shared" si="184"/>
        <v>149</v>
      </c>
      <c r="AQ972" s="58">
        <f t="shared" si="185"/>
        <v>37.25</v>
      </c>
      <c r="AR972" s="41">
        <v>41</v>
      </c>
      <c r="AS972" s="41">
        <v>21</v>
      </c>
      <c r="AT972" s="41">
        <v>17</v>
      </c>
      <c r="AU972" s="41">
        <v>71</v>
      </c>
      <c r="AV972" s="59">
        <f t="shared" si="186"/>
        <v>150</v>
      </c>
      <c r="AW972" s="59">
        <f t="shared" si="187"/>
        <v>37.5</v>
      </c>
      <c r="AX972" s="41">
        <v>42</v>
      </c>
      <c r="AY972" s="41">
        <v>21</v>
      </c>
      <c r="AZ972" s="41">
        <v>39</v>
      </c>
      <c r="BA972" s="41">
        <v>27</v>
      </c>
      <c r="BB972" s="60">
        <f t="shared" si="188"/>
        <v>129</v>
      </c>
      <c r="BC972" s="60">
        <f t="shared" si="189"/>
        <v>32.25</v>
      </c>
      <c r="BD972" s="41">
        <f t="shared" si="190"/>
        <v>810</v>
      </c>
      <c r="BE972" s="41">
        <f t="shared" si="191"/>
        <v>3.9510152157985978E-2</v>
      </c>
    </row>
    <row r="973" spans="1:57" x14ac:dyDescent="0.25">
      <c r="A973" s="41" t="s">
        <v>4814</v>
      </c>
      <c r="B973" s="41" t="s">
        <v>4748</v>
      </c>
      <c r="C973" s="41">
        <v>2</v>
      </c>
      <c r="D973" s="41">
        <v>0</v>
      </c>
      <c r="E973" s="41" t="s">
        <v>4815</v>
      </c>
      <c r="F973" s="41">
        <v>100</v>
      </c>
      <c r="G973" s="41">
        <v>100</v>
      </c>
      <c r="H973" s="41" t="s">
        <v>759</v>
      </c>
      <c r="I973" s="41" t="s">
        <v>61</v>
      </c>
      <c r="J973" s="41" t="s">
        <v>4816</v>
      </c>
      <c r="K973" s="41" t="s">
        <v>762</v>
      </c>
      <c r="L973" s="41" t="s">
        <v>762</v>
      </c>
      <c r="M973" s="41" t="s">
        <v>762</v>
      </c>
      <c r="N973" s="41" t="s">
        <v>762</v>
      </c>
      <c r="O973" s="41" t="s">
        <v>762</v>
      </c>
      <c r="P973" s="41" t="s">
        <v>45</v>
      </c>
      <c r="Q973" s="41" t="s">
        <v>46</v>
      </c>
      <c r="R973" s="41" t="s">
        <v>60</v>
      </c>
      <c r="S973" s="41" t="s">
        <v>61</v>
      </c>
      <c r="T973" s="41" t="s">
        <v>61</v>
      </c>
      <c r="U973" s="41" t="s">
        <v>61</v>
      </c>
      <c r="V973" s="41" t="s">
        <v>61</v>
      </c>
      <c r="W973" s="41" t="s">
        <v>4817</v>
      </c>
      <c r="X973" s="41" t="s">
        <v>4818</v>
      </c>
      <c r="Y973" s="41" t="s">
        <v>4818</v>
      </c>
      <c r="Z973" s="41">
        <v>0</v>
      </c>
      <c r="AA973" s="41">
        <v>0</v>
      </c>
      <c r="AB973" s="41">
        <v>0</v>
      </c>
      <c r="AC973" s="41">
        <v>0</v>
      </c>
      <c r="AD973" s="56">
        <f t="shared" si="180"/>
        <v>0</v>
      </c>
      <c r="AE973" s="56">
        <f t="shared" si="181"/>
        <v>0</v>
      </c>
      <c r="AF973" s="41">
        <v>0</v>
      </c>
      <c r="AG973" s="41">
        <v>0</v>
      </c>
      <c r="AH973" s="41">
        <v>0</v>
      </c>
      <c r="AI973" s="41">
        <v>0</v>
      </c>
      <c r="AJ973" s="57">
        <f t="shared" si="182"/>
        <v>0</v>
      </c>
      <c r="AK973" s="57">
        <f t="shared" si="183"/>
        <v>0</v>
      </c>
      <c r="AL973" s="41">
        <v>0</v>
      </c>
      <c r="AM973" s="41">
        <v>0</v>
      </c>
      <c r="AN973" s="41">
        <v>0</v>
      </c>
      <c r="AO973" s="41">
        <v>0</v>
      </c>
      <c r="AP973" s="58">
        <f t="shared" si="184"/>
        <v>0</v>
      </c>
      <c r="AQ973" s="58">
        <f t="shared" si="185"/>
        <v>0</v>
      </c>
      <c r="AR973" s="41">
        <v>91</v>
      </c>
      <c r="AS973" s="41">
        <v>5</v>
      </c>
      <c r="AT973" s="41">
        <v>4</v>
      </c>
      <c r="AU973" s="41">
        <v>13</v>
      </c>
      <c r="AV973" s="59">
        <f t="shared" si="186"/>
        <v>113</v>
      </c>
      <c r="AW973" s="59">
        <f t="shared" si="187"/>
        <v>28.25</v>
      </c>
      <c r="AX973" s="41">
        <v>5</v>
      </c>
      <c r="AY973" s="41">
        <v>4</v>
      </c>
      <c r="AZ973" s="41">
        <v>3</v>
      </c>
      <c r="BA973" s="41">
        <v>5</v>
      </c>
      <c r="BB973" s="60">
        <f t="shared" si="188"/>
        <v>17</v>
      </c>
      <c r="BC973" s="60">
        <f t="shared" si="189"/>
        <v>4.25</v>
      </c>
      <c r="BD973" s="41">
        <f t="shared" si="190"/>
        <v>130</v>
      </c>
      <c r="BE973" s="41">
        <f t="shared" si="191"/>
        <v>6.341135531528614E-3</v>
      </c>
    </row>
    <row r="974" spans="1:57" x14ac:dyDescent="0.25">
      <c r="A974" s="41" t="s">
        <v>10649</v>
      </c>
      <c r="B974" s="41" t="s">
        <v>9568</v>
      </c>
      <c r="C974" s="41">
        <v>1</v>
      </c>
      <c r="D974" s="41">
        <v>2</v>
      </c>
      <c r="E974" s="41" t="s">
        <v>10650</v>
      </c>
      <c r="F974" s="41">
        <v>99.396000000000001</v>
      </c>
      <c r="G974" s="41">
        <v>100</v>
      </c>
      <c r="H974" s="41" t="s">
        <v>759</v>
      </c>
      <c r="I974" s="41" t="s">
        <v>10651</v>
      </c>
      <c r="J974" s="41" t="s">
        <v>10652</v>
      </c>
      <c r="K974" s="41" t="s">
        <v>762</v>
      </c>
      <c r="L974" s="41" t="s">
        <v>762</v>
      </c>
      <c r="M974" s="41" t="s">
        <v>762</v>
      </c>
      <c r="N974" s="41" t="s">
        <v>762</v>
      </c>
      <c r="O974" s="41" t="s">
        <v>762</v>
      </c>
      <c r="P974" s="41" t="s">
        <v>45</v>
      </c>
      <c r="Q974" s="41" t="s">
        <v>46</v>
      </c>
      <c r="R974" s="41" t="s">
        <v>60</v>
      </c>
      <c r="S974" s="41" t="s">
        <v>61</v>
      </c>
      <c r="T974" s="41" t="s">
        <v>10653</v>
      </c>
      <c r="U974" s="41" t="s">
        <v>10653</v>
      </c>
      <c r="V974" s="41" t="s">
        <v>10653</v>
      </c>
      <c r="W974" s="41" t="s">
        <v>10654</v>
      </c>
      <c r="X974" s="41" t="s">
        <v>10655</v>
      </c>
      <c r="Y974" s="41" t="s">
        <v>10656</v>
      </c>
      <c r="Z974" s="41">
        <v>0</v>
      </c>
      <c r="AA974" s="41">
        <v>0</v>
      </c>
      <c r="AB974" s="41">
        <v>0</v>
      </c>
      <c r="AC974" s="41">
        <v>0</v>
      </c>
      <c r="AD974" s="56">
        <f t="shared" si="180"/>
        <v>0</v>
      </c>
      <c r="AE974" s="56">
        <f t="shared" si="181"/>
        <v>0</v>
      </c>
      <c r="AF974" s="41">
        <v>1</v>
      </c>
      <c r="AG974" s="41">
        <v>0</v>
      </c>
      <c r="AH974" s="41">
        <v>2</v>
      </c>
      <c r="AI974" s="41">
        <v>0</v>
      </c>
      <c r="AJ974" s="57">
        <f t="shared" si="182"/>
        <v>3</v>
      </c>
      <c r="AK974" s="57">
        <f t="shared" si="183"/>
        <v>0.75</v>
      </c>
      <c r="AL974" s="41">
        <v>3</v>
      </c>
      <c r="AM974" s="41">
        <v>1</v>
      </c>
      <c r="AN974" s="41">
        <v>0</v>
      </c>
      <c r="AO974" s="41">
        <v>2</v>
      </c>
      <c r="AP974" s="58">
        <f t="shared" si="184"/>
        <v>6</v>
      </c>
      <c r="AQ974" s="58">
        <f t="shared" si="185"/>
        <v>1.5</v>
      </c>
      <c r="AR974" s="41">
        <v>7</v>
      </c>
      <c r="AS974" s="41">
        <v>9</v>
      </c>
      <c r="AT974" s="41">
        <v>10</v>
      </c>
      <c r="AU974" s="41">
        <v>33</v>
      </c>
      <c r="AV974" s="59">
        <f t="shared" si="186"/>
        <v>59</v>
      </c>
      <c r="AW974" s="59">
        <f t="shared" si="187"/>
        <v>14.75</v>
      </c>
      <c r="AX974" s="41">
        <v>57</v>
      </c>
      <c r="AY974" s="41">
        <v>151</v>
      </c>
      <c r="AZ974" s="41">
        <v>54</v>
      </c>
      <c r="BA974" s="41">
        <v>61</v>
      </c>
      <c r="BB974" s="60">
        <f t="shared" si="188"/>
        <v>323</v>
      </c>
      <c r="BC974" s="60">
        <f t="shared" si="189"/>
        <v>80.75</v>
      </c>
      <c r="BD974" s="41">
        <f t="shared" si="190"/>
        <v>391</v>
      </c>
      <c r="BE974" s="41">
        <f t="shared" si="191"/>
        <v>1.9072184560212986E-2</v>
      </c>
    </row>
    <row r="975" spans="1:57" x14ac:dyDescent="0.25">
      <c r="A975" s="41" t="s">
        <v>8317</v>
      </c>
      <c r="B975" s="41" t="s">
        <v>5426</v>
      </c>
      <c r="C975" s="41">
        <v>1</v>
      </c>
      <c r="D975" s="41">
        <v>2</v>
      </c>
      <c r="E975" s="41" t="s">
        <v>8318</v>
      </c>
      <c r="F975" s="41">
        <v>99.396000000000001</v>
      </c>
      <c r="G975" s="41">
        <v>100</v>
      </c>
      <c r="H975" s="41" t="s">
        <v>759</v>
      </c>
      <c r="I975" s="41" t="s">
        <v>8319</v>
      </c>
      <c r="J975" s="41" t="s">
        <v>8320</v>
      </c>
      <c r="K975" s="41" t="s">
        <v>762</v>
      </c>
      <c r="L975" s="41" t="s">
        <v>762</v>
      </c>
      <c r="M975" s="41" t="s">
        <v>762</v>
      </c>
      <c r="N975" s="41" t="s">
        <v>762</v>
      </c>
      <c r="O975" s="41" t="s">
        <v>762</v>
      </c>
      <c r="P975" s="41" t="s">
        <v>45</v>
      </c>
      <c r="Q975" s="41" t="s">
        <v>46</v>
      </c>
      <c r="R975" s="41" t="s">
        <v>60</v>
      </c>
      <c r="S975" s="41" t="s">
        <v>61</v>
      </c>
      <c r="T975" s="41" t="s">
        <v>8321</v>
      </c>
      <c r="U975" s="41" t="s">
        <v>8321</v>
      </c>
      <c r="V975" s="41" t="s">
        <v>8321</v>
      </c>
      <c r="W975" s="41" t="s">
        <v>8318</v>
      </c>
      <c r="X975" s="41" t="s">
        <v>8322</v>
      </c>
      <c r="Y975" s="41" t="s">
        <v>8323</v>
      </c>
      <c r="Z975" s="41">
        <v>0</v>
      </c>
      <c r="AA975" s="41">
        <v>0</v>
      </c>
      <c r="AB975" s="41">
        <v>0</v>
      </c>
      <c r="AC975" s="41">
        <v>0</v>
      </c>
      <c r="AD975" s="56">
        <f t="shared" si="180"/>
        <v>0</v>
      </c>
      <c r="AE975" s="56">
        <f t="shared" si="181"/>
        <v>0</v>
      </c>
      <c r="AF975" s="41">
        <v>0</v>
      </c>
      <c r="AG975" s="41">
        <v>0</v>
      </c>
      <c r="AH975" s="41">
        <v>0</v>
      </c>
      <c r="AI975" s="41">
        <v>0</v>
      </c>
      <c r="AJ975" s="57">
        <f t="shared" si="182"/>
        <v>0</v>
      </c>
      <c r="AK975" s="57">
        <f t="shared" si="183"/>
        <v>0</v>
      </c>
      <c r="AL975" s="41">
        <v>0</v>
      </c>
      <c r="AM975" s="41">
        <v>0</v>
      </c>
      <c r="AN975" s="41">
        <v>0</v>
      </c>
      <c r="AO975" s="41">
        <v>0</v>
      </c>
      <c r="AP975" s="58">
        <f t="shared" si="184"/>
        <v>0</v>
      </c>
      <c r="AQ975" s="58">
        <f t="shared" si="185"/>
        <v>0</v>
      </c>
      <c r="AR975" s="41">
        <v>10</v>
      </c>
      <c r="AS975" s="41">
        <v>15</v>
      </c>
      <c r="AT975" s="41">
        <v>21</v>
      </c>
      <c r="AU975" s="41">
        <v>31</v>
      </c>
      <c r="AV975" s="59">
        <f t="shared" si="186"/>
        <v>77</v>
      </c>
      <c r="AW975" s="59">
        <f t="shared" si="187"/>
        <v>19.25</v>
      </c>
      <c r="AX975" s="41">
        <v>15</v>
      </c>
      <c r="AY975" s="41">
        <v>14</v>
      </c>
      <c r="AZ975" s="41">
        <v>21</v>
      </c>
      <c r="BA975" s="41">
        <v>13</v>
      </c>
      <c r="BB975" s="60">
        <f t="shared" si="188"/>
        <v>63</v>
      </c>
      <c r="BC975" s="60">
        <f t="shared" si="189"/>
        <v>15.75</v>
      </c>
      <c r="BD975" s="41">
        <f t="shared" si="190"/>
        <v>140</v>
      </c>
      <c r="BE975" s="41">
        <f t="shared" si="191"/>
        <v>6.828915187800046E-3</v>
      </c>
    </row>
    <row r="976" spans="1:57" x14ac:dyDescent="0.25">
      <c r="A976" s="41" t="s">
        <v>51</v>
      </c>
      <c r="B976" s="41" t="s">
        <v>757</v>
      </c>
      <c r="C976" s="41">
        <v>1</v>
      </c>
      <c r="D976" s="41">
        <v>0</v>
      </c>
      <c r="E976" s="41" t="s">
        <v>4222</v>
      </c>
      <c r="F976" s="41">
        <v>99.698999999999998</v>
      </c>
      <c r="G976" s="41">
        <v>100</v>
      </c>
      <c r="H976" s="41" t="s">
        <v>759</v>
      </c>
      <c r="I976" s="41" t="s">
        <v>4223</v>
      </c>
      <c r="J976" s="41" t="s">
        <v>4224</v>
      </c>
      <c r="K976" s="41" t="s">
        <v>762</v>
      </c>
      <c r="L976" s="41" t="s">
        <v>762</v>
      </c>
      <c r="M976" s="41" t="s">
        <v>762</v>
      </c>
      <c r="N976" s="41" t="s">
        <v>762</v>
      </c>
      <c r="O976" s="41" t="s">
        <v>762</v>
      </c>
      <c r="P976" s="41" t="s">
        <v>45</v>
      </c>
      <c r="Q976" s="41" t="s">
        <v>46</v>
      </c>
      <c r="R976" s="41" t="s">
        <v>47</v>
      </c>
      <c r="S976" s="41" t="s">
        <v>52</v>
      </c>
      <c r="T976" s="41" t="s">
        <v>53</v>
      </c>
      <c r="U976" s="41" t="s">
        <v>54</v>
      </c>
      <c r="V976" s="41" t="s">
        <v>4223</v>
      </c>
      <c r="W976" s="41" t="s">
        <v>4225</v>
      </c>
      <c r="X976" s="41" t="s">
        <v>4226</v>
      </c>
      <c r="Y976" s="41" t="s">
        <v>4227</v>
      </c>
      <c r="Z976" s="41">
        <v>0</v>
      </c>
      <c r="AA976" s="41">
        <v>0</v>
      </c>
      <c r="AB976" s="41">
        <v>0</v>
      </c>
      <c r="AC976" s="41">
        <v>0</v>
      </c>
      <c r="AD976" s="56">
        <f t="shared" si="180"/>
        <v>0</v>
      </c>
      <c r="AE976" s="56">
        <f t="shared" si="181"/>
        <v>0</v>
      </c>
      <c r="AF976" s="41">
        <v>6</v>
      </c>
      <c r="AG976" s="41">
        <v>4</v>
      </c>
      <c r="AH976" s="41">
        <v>0</v>
      </c>
      <c r="AI976" s="41">
        <v>0</v>
      </c>
      <c r="AJ976" s="57">
        <f t="shared" si="182"/>
        <v>10</v>
      </c>
      <c r="AK976" s="57">
        <f t="shared" si="183"/>
        <v>2.5</v>
      </c>
      <c r="AL976" s="41">
        <v>7</v>
      </c>
      <c r="AM976" s="41">
        <v>9</v>
      </c>
      <c r="AN976" s="41">
        <v>5</v>
      </c>
      <c r="AO976" s="41">
        <v>6</v>
      </c>
      <c r="AP976" s="58">
        <f t="shared" si="184"/>
        <v>27</v>
      </c>
      <c r="AQ976" s="58">
        <f t="shared" si="185"/>
        <v>6.75</v>
      </c>
      <c r="AR976" s="41">
        <v>45</v>
      </c>
      <c r="AS976" s="41">
        <v>73</v>
      </c>
      <c r="AT976" s="41">
        <v>82</v>
      </c>
      <c r="AU976" s="41">
        <v>92</v>
      </c>
      <c r="AV976" s="59">
        <f t="shared" si="186"/>
        <v>292</v>
      </c>
      <c r="AW976" s="59">
        <f t="shared" si="187"/>
        <v>73</v>
      </c>
      <c r="AX976" s="41">
        <v>86</v>
      </c>
      <c r="AY976" s="41">
        <v>81</v>
      </c>
      <c r="AZ976" s="41">
        <v>35</v>
      </c>
      <c r="BA976" s="41">
        <v>71</v>
      </c>
      <c r="BB976" s="60">
        <f t="shared" si="188"/>
        <v>273</v>
      </c>
      <c r="BC976" s="60">
        <f t="shared" si="189"/>
        <v>68.25</v>
      </c>
      <c r="BD976" s="41">
        <f t="shared" si="190"/>
        <v>602</v>
      </c>
      <c r="BE976" s="41">
        <f t="shared" si="191"/>
        <v>2.9364335307540193E-2</v>
      </c>
    </row>
    <row r="977" spans="1:57" x14ac:dyDescent="0.25">
      <c r="A977" s="41" t="s">
        <v>56</v>
      </c>
      <c r="B977" s="41" t="s">
        <v>757</v>
      </c>
      <c r="C977" s="41">
        <v>1</v>
      </c>
      <c r="D977" s="41">
        <v>2</v>
      </c>
      <c r="E977" s="41" t="s">
        <v>4288</v>
      </c>
      <c r="F977" s="41">
        <v>99.397999999999996</v>
      </c>
      <c r="G977" s="41">
        <v>100</v>
      </c>
      <c r="H977" s="41" t="s">
        <v>759</v>
      </c>
      <c r="I977" s="41" t="s">
        <v>4289</v>
      </c>
      <c r="J977" s="41" t="s">
        <v>4290</v>
      </c>
      <c r="K977" s="41" t="s">
        <v>762</v>
      </c>
      <c r="L977" s="41" t="s">
        <v>762</v>
      </c>
      <c r="M977" s="41" t="s">
        <v>762</v>
      </c>
      <c r="N977" s="41" t="s">
        <v>762</v>
      </c>
      <c r="O977" s="41" t="s">
        <v>762</v>
      </c>
      <c r="P977" s="41" t="s">
        <v>45</v>
      </c>
      <c r="Q977" s="41" t="s">
        <v>46</v>
      </c>
      <c r="R977" s="41" t="s">
        <v>47</v>
      </c>
      <c r="S977" s="41" t="s">
        <v>52</v>
      </c>
      <c r="T977" s="41" t="s">
        <v>53</v>
      </c>
      <c r="U977" s="41" t="s">
        <v>54</v>
      </c>
      <c r="V977" s="41" t="s">
        <v>4165</v>
      </c>
      <c r="W977" s="41" t="s">
        <v>4291</v>
      </c>
      <c r="X977" s="41" t="s">
        <v>4292</v>
      </c>
      <c r="Y977" s="41" t="s">
        <v>4227</v>
      </c>
      <c r="Z977" s="41">
        <v>0</v>
      </c>
      <c r="AA977" s="41">
        <v>0</v>
      </c>
      <c r="AB977" s="41">
        <v>0</v>
      </c>
      <c r="AC977" s="41">
        <v>0</v>
      </c>
      <c r="AD977" s="56">
        <f t="shared" si="180"/>
        <v>0</v>
      </c>
      <c r="AE977" s="56">
        <f t="shared" si="181"/>
        <v>0</v>
      </c>
      <c r="AF977" s="41">
        <v>0</v>
      </c>
      <c r="AG977" s="41">
        <v>0</v>
      </c>
      <c r="AH977" s="41">
        <v>0</v>
      </c>
      <c r="AI977" s="41">
        <v>4</v>
      </c>
      <c r="AJ977" s="57">
        <f t="shared" si="182"/>
        <v>4</v>
      </c>
      <c r="AK977" s="57">
        <f t="shared" si="183"/>
        <v>1</v>
      </c>
      <c r="AL977" s="41">
        <v>0</v>
      </c>
      <c r="AM977" s="41">
        <v>1</v>
      </c>
      <c r="AN977" s="41">
        <v>2</v>
      </c>
      <c r="AO977" s="41">
        <v>0</v>
      </c>
      <c r="AP977" s="58">
        <f t="shared" si="184"/>
        <v>3</v>
      </c>
      <c r="AQ977" s="58">
        <f t="shared" si="185"/>
        <v>0.75</v>
      </c>
      <c r="AR977" s="41">
        <v>10</v>
      </c>
      <c r="AS977" s="41">
        <v>19</v>
      </c>
      <c r="AT977" s="41">
        <v>9</v>
      </c>
      <c r="AU977" s="41">
        <v>30</v>
      </c>
      <c r="AV977" s="59">
        <f t="shared" si="186"/>
        <v>68</v>
      </c>
      <c r="AW977" s="59">
        <f t="shared" si="187"/>
        <v>17</v>
      </c>
      <c r="AX977" s="41">
        <v>14</v>
      </c>
      <c r="AY977" s="41">
        <v>8</v>
      </c>
      <c r="AZ977" s="41">
        <v>14</v>
      </c>
      <c r="BA977" s="41">
        <v>11</v>
      </c>
      <c r="BB977" s="60">
        <f t="shared" si="188"/>
        <v>47</v>
      </c>
      <c r="BC977" s="60">
        <f t="shared" si="189"/>
        <v>11.75</v>
      </c>
      <c r="BD977" s="41">
        <f t="shared" si="190"/>
        <v>122</v>
      </c>
      <c r="BE977" s="41">
        <f t="shared" si="191"/>
        <v>5.9509118065114684E-3</v>
      </c>
    </row>
    <row r="978" spans="1:57" x14ac:dyDescent="0.25">
      <c r="A978" s="41" t="s">
        <v>55</v>
      </c>
      <c r="B978" s="41" t="s">
        <v>757</v>
      </c>
      <c r="C978" s="41">
        <v>1</v>
      </c>
      <c r="D978" s="41">
        <v>0</v>
      </c>
      <c r="E978" s="41" t="s">
        <v>4162</v>
      </c>
      <c r="F978" s="41">
        <v>100</v>
      </c>
      <c r="G978" s="41">
        <v>100</v>
      </c>
      <c r="H978" s="41" t="s">
        <v>759</v>
      </c>
      <c r="I978" s="41" t="s">
        <v>4163</v>
      </c>
      <c r="J978" s="41" t="s">
        <v>4164</v>
      </c>
      <c r="K978" s="41" t="s">
        <v>4165</v>
      </c>
      <c r="L978" s="41">
        <v>3</v>
      </c>
      <c r="M978" s="41" t="s">
        <v>4166</v>
      </c>
      <c r="N978" s="41" t="s">
        <v>4167</v>
      </c>
      <c r="O978" s="41" t="s">
        <v>870</v>
      </c>
      <c r="P978" s="41" t="s">
        <v>45</v>
      </c>
      <c r="Q978" s="41" t="s">
        <v>46</v>
      </c>
      <c r="R978" s="41" t="s">
        <v>47</v>
      </c>
      <c r="S978" s="41" t="s">
        <v>52</v>
      </c>
      <c r="T978" s="41" t="s">
        <v>53</v>
      </c>
      <c r="U978" s="41" t="s">
        <v>54</v>
      </c>
      <c r="V978" s="41" t="s">
        <v>4163</v>
      </c>
      <c r="W978" s="41" t="s">
        <v>4168</v>
      </c>
      <c r="X978" s="41" t="s">
        <v>4169</v>
      </c>
      <c r="Y978" s="41" t="s">
        <v>4169</v>
      </c>
      <c r="Z978" s="41">
        <v>0</v>
      </c>
      <c r="AA978" s="41">
        <v>0</v>
      </c>
      <c r="AB978" s="41">
        <v>0</v>
      </c>
      <c r="AC978" s="41">
        <v>0</v>
      </c>
      <c r="AD978" s="56">
        <f t="shared" si="180"/>
        <v>0</v>
      </c>
      <c r="AE978" s="56">
        <f t="shared" si="181"/>
        <v>0</v>
      </c>
      <c r="AF978" s="41">
        <v>0</v>
      </c>
      <c r="AG978" s="41">
        <v>0</v>
      </c>
      <c r="AH978" s="41">
        <v>4</v>
      </c>
      <c r="AI978" s="41">
        <v>1</v>
      </c>
      <c r="AJ978" s="57">
        <f t="shared" si="182"/>
        <v>5</v>
      </c>
      <c r="AK978" s="57">
        <f t="shared" si="183"/>
        <v>1.25</v>
      </c>
      <c r="AL978" s="41">
        <v>0</v>
      </c>
      <c r="AM978" s="41">
        <v>6</v>
      </c>
      <c r="AN978" s="41">
        <v>8</v>
      </c>
      <c r="AO978" s="41">
        <v>0</v>
      </c>
      <c r="AP978" s="58">
        <f t="shared" si="184"/>
        <v>14</v>
      </c>
      <c r="AQ978" s="58">
        <f t="shared" si="185"/>
        <v>3.5</v>
      </c>
      <c r="AR978" s="41">
        <v>47</v>
      </c>
      <c r="AS978" s="41">
        <v>25</v>
      </c>
      <c r="AT978" s="41">
        <v>68</v>
      </c>
      <c r="AU978" s="41">
        <v>74</v>
      </c>
      <c r="AV978" s="59">
        <f t="shared" si="186"/>
        <v>214</v>
      </c>
      <c r="AW978" s="59">
        <f t="shared" si="187"/>
        <v>53.5</v>
      </c>
      <c r="AX978" s="41">
        <v>95</v>
      </c>
      <c r="AY978" s="41">
        <v>64</v>
      </c>
      <c r="AZ978" s="41">
        <v>64</v>
      </c>
      <c r="BA978" s="41">
        <v>75</v>
      </c>
      <c r="BB978" s="60">
        <f t="shared" si="188"/>
        <v>298</v>
      </c>
      <c r="BC978" s="60">
        <f t="shared" si="189"/>
        <v>74.5</v>
      </c>
      <c r="BD978" s="41">
        <f t="shared" si="190"/>
        <v>531</v>
      </c>
      <c r="BE978" s="41">
        <f t="shared" si="191"/>
        <v>2.590109974801303E-2</v>
      </c>
    </row>
    <row r="979" spans="1:57" x14ac:dyDescent="0.25">
      <c r="A979" s="41" t="s">
        <v>70</v>
      </c>
      <c r="B979" s="41" t="s">
        <v>757</v>
      </c>
      <c r="C979" s="41">
        <v>1</v>
      </c>
      <c r="D979" s="41">
        <v>2</v>
      </c>
      <c r="E979" s="41" t="s">
        <v>4191</v>
      </c>
      <c r="F979" s="41">
        <v>100</v>
      </c>
      <c r="G979" s="41">
        <v>100</v>
      </c>
      <c r="H979" s="41" t="s">
        <v>759</v>
      </c>
      <c r="I979" s="41" t="s">
        <v>4192</v>
      </c>
      <c r="J979" s="41" t="s">
        <v>4193</v>
      </c>
      <c r="K979" s="41" t="s">
        <v>4194</v>
      </c>
      <c r="L979" s="41">
        <v>2</v>
      </c>
      <c r="M979" s="41" t="s">
        <v>4192</v>
      </c>
      <c r="N979" s="41" t="s">
        <v>4195</v>
      </c>
      <c r="O979" s="41" t="s">
        <v>870</v>
      </c>
      <c r="P979" s="41" t="s">
        <v>45</v>
      </c>
      <c r="Q979" s="41" t="s">
        <v>46</v>
      </c>
      <c r="R979" s="41" t="s">
        <v>60</v>
      </c>
      <c r="S979" s="41" t="s">
        <v>61</v>
      </c>
      <c r="T979" s="41" t="s">
        <v>62</v>
      </c>
      <c r="U979" s="41" t="s">
        <v>71</v>
      </c>
      <c r="V979" s="41" t="s">
        <v>4194</v>
      </c>
      <c r="W979" s="41" t="s">
        <v>4196</v>
      </c>
      <c r="X979" s="41" t="s">
        <v>4197</v>
      </c>
      <c r="Y979" s="41" t="s">
        <v>4198</v>
      </c>
      <c r="Z979" s="41">
        <v>0</v>
      </c>
      <c r="AA979" s="41">
        <v>0</v>
      </c>
      <c r="AB979" s="41">
        <v>0</v>
      </c>
      <c r="AC979" s="41">
        <v>0</v>
      </c>
      <c r="AD979" s="56">
        <f t="shared" si="180"/>
        <v>0</v>
      </c>
      <c r="AE979" s="56">
        <f t="shared" si="181"/>
        <v>0</v>
      </c>
      <c r="AF979" s="41">
        <v>4</v>
      </c>
      <c r="AG979" s="41">
        <v>6</v>
      </c>
      <c r="AH979" s="41">
        <v>4</v>
      </c>
      <c r="AI979" s="41">
        <v>6</v>
      </c>
      <c r="AJ979" s="57">
        <f t="shared" si="182"/>
        <v>20</v>
      </c>
      <c r="AK979" s="57">
        <f t="shared" si="183"/>
        <v>5</v>
      </c>
      <c r="AL979" s="41">
        <v>5</v>
      </c>
      <c r="AM979" s="41">
        <v>1</v>
      </c>
      <c r="AN979" s="41">
        <v>8</v>
      </c>
      <c r="AO979" s="41">
        <v>2</v>
      </c>
      <c r="AP979" s="58">
        <f t="shared" si="184"/>
        <v>16</v>
      </c>
      <c r="AQ979" s="58">
        <f t="shared" si="185"/>
        <v>4</v>
      </c>
      <c r="AR979" s="41">
        <v>16</v>
      </c>
      <c r="AS979" s="41">
        <v>19</v>
      </c>
      <c r="AT979" s="41">
        <v>22</v>
      </c>
      <c r="AU979" s="41">
        <v>23</v>
      </c>
      <c r="AV979" s="59">
        <f t="shared" si="186"/>
        <v>80</v>
      </c>
      <c r="AW979" s="59">
        <f t="shared" si="187"/>
        <v>20</v>
      </c>
      <c r="AX979" s="41">
        <v>11</v>
      </c>
      <c r="AY979" s="41">
        <v>9</v>
      </c>
      <c r="AZ979" s="41">
        <v>15</v>
      </c>
      <c r="BA979" s="41">
        <v>24</v>
      </c>
      <c r="BB979" s="60">
        <f t="shared" si="188"/>
        <v>59</v>
      </c>
      <c r="BC979" s="60">
        <f t="shared" si="189"/>
        <v>14.75</v>
      </c>
      <c r="BD979" s="41">
        <f t="shared" si="190"/>
        <v>175</v>
      </c>
      <c r="BE979" s="41">
        <f t="shared" si="191"/>
        <v>8.536143984750057E-3</v>
      </c>
    </row>
    <row r="980" spans="1:57" x14ac:dyDescent="0.25">
      <c r="A980" s="41" t="s">
        <v>5330</v>
      </c>
      <c r="B980" s="41" t="s">
        <v>4748</v>
      </c>
      <c r="C980" s="41">
        <v>1</v>
      </c>
      <c r="D980" s="41">
        <v>0</v>
      </c>
      <c r="E980" s="41" t="s">
        <v>5331</v>
      </c>
      <c r="F980" s="41">
        <v>99.399000000000001</v>
      </c>
      <c r="G980" s="41">
        <v>100</v>
      </c>
      <c r="H980" s="41" t="s">
        <v>759</v>
      </c>
      <c r="I980" s="41" t="s">
        <v>5332</v>
      </c>
      <c r="J980" s="41" t="s">
        <v>5333</v>
      </c>
      <c r="K980" s="41" t="s">
        <v>762</v>
      </c>
      <c r="L980" s="41" t="s">
        <v>762</v>
      </c>
      <c r="M980" s="41" t="s">
        <v>762</v>
      </c>
      <c r="N980" s="41" t="s">
        <v>762</v>
      </c>
      <c r="O980" s="41" t="s">
        <v>762</v>
      </c>
      <c r="P980" s="41" t="s">
        <v>45</v>
      </c>
      <c r="Q980" s="41" t="s">
        <v>4926</v>
      </c>
      <c r="R980" s="41" t="s">
        <v>5334</v>
      </c>
      <c r="S980" s="41" t="s">
        <v>5332</v>
      </c>
      <c r="T980" s="41" t="s">
        <v>5332</v>
      </c>
      <c r="U980" s="41" t="s">
        <v>5332</v>
      </c>
      <c r="V980" s="41" t="s">
        <v>5332</v>
      </c>
      <c r="W980" s="41" t="s">
        <v>5335</v>
      </c>
      <c r="X980" s="41" t="s">
        <v>5336</v>
      </c>
      <c r="Y980" s="41" t="s">
        <v>5337</v>
      </c>
      <c r="Z980" s="41">
        <v>0</v>
      </c>
      <c r="AA980" s="41">
        <v>0</v>
      </c>
      <c r="AB980" s="41">
        <v>0</v>
      </c>
      <c r="AC980" s="41">
        <v>0</v>
      </c>
      <c r="AD980" s="56">
        <f t="shared" si="180"/>
        <v>0</v>
      </c>
      <c r="AE980" s="56">
        <f t="shared" si="181"/>
        <v>0</v>
      </c>
      <c r="AF980" s="41">
        <v>1</v>
      </c>
      <c r="AG980" s="41">
        <v>0</v>
      </c>
      <c r="AH980" s="41">
        <v>0</v>
      </c>
      <c r="AI980" s="41">
        <v>0</v>
      </c>
      <c r="AJ980" s="57">
        <f t="shared" si="182"/>
        <v>1</v>
      </c>
      <c r="AK980" s="57">
        <f t="shared" si="183"/>
        <v>0.25</v>
      </c>
      <c r="AL980" s="41">
        <v>0</v>
      </c>
      <c r="AM980" s="41">
        <v>0</v>
      </c>
      <c r="AN980" s="41">
        <v>2</v>
      </c>
      <c r="AO980" s="41">
        <v>3</v>
      </c>
      <c r="AP980" s="58">
        <f t="shared" si="184"/>
        <v>5</v>
      </c>
      <c r="AQ980" s="58">
        <f t="shared" si="185"/>
        <v>1.25</v>
      </c>
      <c r="AR980" s="41">
        <v>9</v>
      </c>
      <c r="AS980" s="41">
        <v>5</v>
      </c>
      <c r="AT980" s="41">
        <v>8</v>
      </c>
      <c r="AU980" s="41">
        <v>16</v>
      </c>
      <c r="AV980" s="59">
        <f t="shared" si="186"/>
        <v>38</v>
      </c>
      <c r="AW980" s="59">
        <f t="shared" si="187"/>
        <v>9.5</v>
      </c>
      <c r="AX980" s="41">
        <v>14</v>
      </c>
      <c r="AY980" s="41">
        <v>7</v>
      </c>
      <c r="AZ980" s="41">
        <v>11</v>
      </c>
      <c r="BA980" s="41">
        <v>10</v>
      </c>
      <c r="BB980" s="60">
        <f t="shared" si="188"/>
        <v>42</v>
      </c>
      <c r="BC980" s="60">
        <f t="shared" si="189"/>
        <v>10.5</v>
      </c>
      <c r="BD980" s="41">
        <f t="shared" si="190"/>
        <v>86</v>
      </c>
      <c r="BE980" s="41">
        <f t="shared" si="191"/>
        <v>4.1949050439343142E-3</v>
      </c>
    </row>
    <row r="981" spans="1:57" x14ac:dyDescent="0.25">
      <c r="A981" s="41" t="s">
        <v>10428</v>
      </c>
      <c r="B981" s="41" t="s">
        <v>9568</v>
      </c>
      <c r="C981" s="41">
        <v>1</v>
      </c>
      <c r="D981" s="41">
        <v>0</v>
      </c>
      <c r="E981" s="41" t="s">
        <v>10429</v>
      </c>
      <c r="F981" s="41">
        <v>100</v>
      </c>
      <c r="G981" s="41">
        <v>100</v>
      </c>
      <c r="H981" s="41" t="s">
        <v>759</v>
      </c>
      <c r="I981" s="41" t="s">
        <v>8923</v>
      </c>
      <c r="J981" s="41" t="s">
        <v>10430</v>
      </c>
      <c r="K981" s="41" t="s">
        <v>762</v>
      </c>
      <c r="L981" s="41" t="s">
        <v>762</v>
      </c>
      <c r="M981" s="41" t="s">
        <v>762</v>
      </c>
      <c r="N981" s="41" t="s">
        <v>762</v>
      </c>
      <c r="O981" s="41" t="s">
        <v>762</v>
      </c>
      <c r="P981" s="41" t="s">
        <v>45</v>
      </c>
      <c r="Q981" s="41" t="s">
        <v>46</v>
      </c>
      <c r="R981" s="41" t="s">
        <v>385</v>
      </c>
      <c r="S981" s="41" t="s">
        <v>396</v>
      </c>
      <c r="T981" s="41" t="s">
        <v>8923</v>
      </c>
      <c r="U981" s="41" t="s">
        <v>8923</v>
      </c>
      <c r="V981" s="41" t="s">
        <v>8923</v>
      </c>
      <c r="W981" s="41" t="s">
        <v>10431</v>
      </c>
      <c r="X981" s="41" t="s">
        <v>10432</v>
      </c>
      <c r="Y981" s="41" t="s">
        <v>10432</v>
      </c>
      <c r="Z981" s="41">
        <v>0</v>
      </c>
      <c r="AA981" s="41">
        <v>0</v>
      </c>
      <c r="AB981" s="41">
        <v>0</v>
      </c>
      <c r="AC981" s="41">
        <v>0</v>
      </c>
      <c r="AD981" s="56">
        <f t="shared" si="180"/>
        <v>0</v>
      </c>
      <c r="AE981" s="56">
        <f t="shared" si="181"/>
        <v>0</v>
      </c>
      <c r="AF981" s="41">
        <v>3</v>
      </c>
      <c r="AG981" s="41">
        <v>0</v>
      </c>
      <c r="AH981" s="41">
        <v>0</v>
      </c>
      <c r="AI981" s="41">
        <v>0</v>
      </c>
      <c r="AJ981" s="57">
        <f t="shared" si="182"/>
        <v>3</v>
      </c>
      <c r="AK981" s="57">
        <f t="shared" si="183"/>
        <v>0.75</v>
      </c>
      <c r="AL981" s="41">
        <v>3</v>
      </c>
      <c r="AM981" s="41">
        <v>0</v>
      </c>
      <c r="AN981" s="41">
        <v>4</v>
      </c>
      <c r="AO981" s="41">
        <v>4</v>
      </c>
      <c r="AP981" s="58">
        <f t="shared" si="184"/>
        <v>11</v>
      </c>
      <c r="AQ981" s="58">
        <f t="shared" si="185"/>
        <v>2.75</v>
      </c>
      <c r="AR981" s="41">
        <v>64</v>
      </c>
      <c r="AS981" s="41">
        <v>19</v>
      </c>
      <c r="AT981" s="41">
        <v>26</v>
      </c>
      <c r="AU981" s="41">
        <v>53</v>
      </c>
      <c r="AV981" s="59">
        <f t="shared" si="186"/>
        <v>162</v>
      </c>
      <c r="AW981" s="59">
        <f t="shared" si="187"/>
        <v>40.5</v>
      </c>
      <c r="AX981" s="41">
        <v>96</v>
      </c>
      <c r="AY981" s="41">
        <v>102</v>
      </c>
      <c r="AZ981" s="41">
        <v>80</v>
      </c>
      <c r="BA981" s="41">
        <v>61</v>
      </c>
      <c r="BB981" s="60">
        <f t="shared" si="188"/>
        <v>339</v>
      </c>
      <c r="BC981" s="60">
        <f t="shared" si="189"/>
        <v>84.75</v>
      </c>
      <c r="BD981" s="41">
        <f t="shared" si="190"/>
        <v>515</v>
      </c>
      <c r="BE981" s="41">
        <f t="shared" si="191"/>
        <v>2.5120652297978736E-2</v>
      </c>
    </row>
    <row r="982" spans="1:57" x14ac:dyDescent="0.25">
      <c r="A982" s="41" t="s">
        <v>10590</v>
      </c>
      <c r="B982" s="41" t="s">
        <v>9568</v>
      </c>
      <c r="C982" s="41">
        <v>1</v>
      </c>
      <c r="D982" s="41">
        <v>0</v>
      </c>
      <c r="E982" s="41" t="s">
        <v>10591</v>
      </c>
      <c r="F982" s="41">
        <v>100</v>
      </c>
      <c r="G982" s="41">
        <v>100</v>
      </c>
      <c r="H982" s="41" t="s">
        <v>759</v>
      </c>
      <c r="I982" s="41" t="s">
        <v>8923</v>
      </c>
      <c r="J982" s="41" t="s">
        <v>10592</v>
      </c>
      <c r="K982" s="41" t="s">
        <v>762</v>
      </c>
      <c r="L982" s="41" t="s">
        <v>762</v>
      </c>
      <c r="M982" s="41" t="s">
        <v>762</v>
      </c>
      <c r="N982" s="41" t="s">
        <v>762</v>
      </c>
      <c r="O982" s="41" t="s">
        <v>762</v>
      </c>
      <c r="P982" s="41" t="s">
        <v>45</v>
      </c>
      <c r="Q982" s="41" t="s">
        <v>46</v>
      </c>
      <c r="R982" s="41" t="s">
        <v>385</v>
      </c>
      <c r="S982" s="41" t="s">
        <v>396</v>
      </c>
      <c r="T982" s="41" t="s">
        <v>8923</v>
      </c>
      <c r="U982" s="41" t="s">
        <v>8923</v>
      </c>
      <c r="V982" s="41" t="s">
        <v>8923</v>
      </c>
      <c r="W982" s="41" t="s">
        <v>10593</v>
      </c>
      <c r="X982" s="41" t="s">
        <v>10594</v>
      </c>
      <c r="Y982" s="41" t="s">
        <v>10595</v>
      </c>
      <c r="Z982" s="41">
        <v>0</v>
      </c>
      <c r="AA982" s="41">
        <v>0</v>
      </c>
      <c r="AB982" s="41">
        <v>0</v>
      </c>
      <c r="AC982" s="41">
        <v>0</v>
      </c>
      <c r="AD982" s="56">
        <f t="shared" si="180"/>
        <v>0</v>
      </c>
      <c r="AE982" s="56">
        <f t="shared" si="181"/>
        <v>0</v>
      </c>
      <c r="AF982" s="41">
        <v>1</v>
      </c>
      <c r="AG982" s="41">
        <v>0</v>
      </c>
      <c r="AH982" s="41">
        <v>0</v>
      </c>
      <c r="AI982" s="41">
        <v>2</v>
      </c>
      <c r="AJ982" s="57">
        <f t="shared" si="182"/>
        <v>3</v>
      </c>
      <c r="AK982" s="57">
        <f t="shared" si="183"/>
        <v>0.75</v>
      </c>
      <c r="AL982" s="41">
        <v>2</v>
      </c>
      <c r="AM982" s="41">
        <v>3</v>
      </c>
      <c r="AN982" s="41">
        <v>7</v>
      </c>
      <c r="AO982" s="41">
        <v>5</v>
      </c>
      <c r="AP982" s="58">
        <f t="shared" si="184"/>
        <v>17</v>
      </c>
      <c r="AQ982" s="58">
        <f t="shared" si="185"/>
        <v>4.25</v>
      </c>
      <c r="AR982" s="41">
        <v>29</v>
      </c>
      <c r="AS982" s="41">
        <v>21</v>
      </c>
      <c r="AT982" s="41">
        <v>26</v>
      </c>
      <c r="AU982" s="41">
        <v>13</v>
      </c>
      <c r="AV982" s="59">
        <f t="shared" si="186"/>
        <v>89</v>
      </c>
      <c r="AW982" s="59">
        <f t="shared" si="187"/>
        <v>22.25</v>
      </c>
      <c r="AX982" s="41">
        <v>15</v>
      </c>
      <c r="AY982" s="41">
        <v>4</v>
      </c>
      <c r="AZ982" s="41">
        <v>6</v>
      </c>
      <c r="BA982" s="41">
        <v>7</v>
      </c>
      <c r="BB982" s="60">
        <f t="shared" si="188"/>
        <v>32</v>
      </c>
      <c r="BC982" s="60">
        <f t="shared" si="189"/>
        <v>8</v>
      </c>
      <c r="BD982" s="41">
        <f t="shared" si="190"/>
        <v>141</v>
      </c>
      <c r="BE982" s="41">
        <f t="shared" si="191"/>
        <v>6.8776931534271883E-3</v>
      </c>
    </row>
    <row r="983" spans="1:57" x14ac:dyDescent="0.25">
      <c r="A983" s="41" t="s">
        <v>9965</v>
      </c>
      <c r="B983" s="41" t="s">
        <v>9568</v>
      </c>
      <c r="C983" s="41">
        <v>1</v>
      </c>
      <c r="D983" s="41">
        <v>0</v>
      </c>
      <c r="E983" s="41" t="s">
        <v>9966</v>
      </c>
      <c r="F983" s="41">
        <v>100</v>
      </c>
      <c r="G983" s="41">
        <v>100</v>
      </c>
      <c r="H983" s="41" t="s">
        <v>759</v>
      </c>
      <c r="I983" s="41" t="s">
        <v>8923</v>
      </c>
      <c r="J983" s="41" t="s">
        <v>9967</v>
      </c>
      <c r="K983" s="41" t="s">
        <v>762</v>
      </c>
      <c r="L983" s="41" t="s">
        <v>762</v>
      </c>
      <c r="M983" s="41" t="s">
        <v>762</v>
      </c>
      <c r="N983" s="41" t="s">
        <v>762</v>
      </c>
      <c r="O983" s="41" t="s">
        <v>762</v>
      </c>
      <c r="P983" s="41" t="s">
        <v>45</v>
      </c>
      <c r="Q983" s="41" t="s">
        <v>46</v>
      </c>
      <c r="R983" s="41" t="s">
        <v>385</v>
      </c>
      <c r="S983" s="41" t="s">
        <v>396</v>
      </c>
      <c r="T983" s="41" t="s">
        <v>8923</v>
      </c>
      <c r="U983" s="41" t="s">
        <v>8923</v>
      </c>
      <c r="V983" s="41" t="s">
        <v>8923</v>
      </c>
      <c r="W983" s="41" t="s">
        <v>9968</v>
      </c>
      <c r="X983" s="41" t="s">
        <v>9969</v>
      </c>
      <c r="Y983" s="41" t="s">
        <v>9969</v>
      </c>
      <c r="Z983" s="41">
        <v>5</v>
      </c>
      <c r="AA983" s="41">
        <v>1</v>
      </c>
      <c r="AB983" s="41">
        <v>1</v>
      </c>
      <c r="AC983" s="41">
        <v>1</v>
      </c>
      <c r="AD983" s="56">
        <f t="shared" si="180"/>
        <v>8</v>
      </c>
      <c r="AE983" s="56">
        <f t="shared" si="181"/>
        <v>2</v>
      </c>
      <c r="AF983" s="41">
        <v>935</v>
      </c>
      <c r="AG983" s="41">
        <v>431</v>
      </c>
      <c r="AH983" s="41">
        <v>734</v>
      </c>
      <c r="AI983" s="41">
        <v>1874</v>
      </c>
      <c r="AJ983" s="57">
        <f t="shared" si="182"/>
        <v>3974</v>
      </c>
      <c r="AK983" s="57">
        <f t="shared" si="183"/>
        <v>993.5</v>
      </c>
      <c r="AL983" s="41">
        <v>1855</v>
      </c>
      <c r="AM983" s="41">
        <v>1922</v>
      </c>
      <c r="AN983" s="41">
        <v>1402</v>
      </c>
      <c r="AO983" s="41">
        <v>925</v>
      </c>
      <c r="AP983" s="58">
        <f t="shared" si="184"/>
        <v>6104</v>
      </c>
      <c r="AQ983" s="58">
        <f t="shared" si="185"/>
        <v>1526</v>
      </c>
      <c r="AR983" s="41">
        <v>204</v>
      </c>
      <c r="AS983" s="41">
        <v>247</v>
      </c>
      <c r="AT983" s="41">
        <v>308</v>
      </c>
      <c r="AU983" s="41">
        <v>544</v>
      </c>
      <c r="AV983" s="59">
        <f t="shared" si="186"/>
        <v>1303</v>
      </c>
      <c r="AW983" s="59">
        <f t="shared" si="187"/>
        <v>325.75</v>
      </c>
      <c r="AX983" s="41">
        <v>333</v>
      </c>
      <c r="AY983" s="41">
        <v>320</v>
      </c>
      <c r="AZ983" s="41">
        <v>398</v>
      </c>
      <c r="BA983" s="41">
        <v>413</v>
      </c>
      <c r="BB983" s="60">
        <f t="shared" si="188"/>
        <v>1464</v>
      </c>
      <c r="BC983" s="60">
        <f t="shared" si="189"/>
        <v>366</v>
      </c>
      <c r="BD983" s="41">
        <f t="shared" si="190"/>
        <v>12853</v>
      </c>
      <c r="BE983" s="41">
        <f t="shared" si="191"/>
        <v>0.6269431922056713</v>
      </c>
    </row>
    <row r="984" spans="1:57" x14ac:dyDescent="0.25">
      <c r="A984" s="41" t="s">
        <v>10853</v>
      </c>
      <c r="B984" s="41" t="s">
        <v>9568</v>
      </c>
      <c r="C984" s="41">
        <v>1</v>
      </c>
      <c r="D984" s="41">
        <v>0</v>
      </c>
      <c r="E984" s="41" t="s">
        <v>10854</v>
      </c>
      <c r="F984" s="41">
        <v>100</v>
      </c>
      <c r="G984" s="41">
        <v>100</v>
      </c>
      <c r="H984" s="41" t="s">
        <v>759</v>
      </c>
      <c r="I984" s="41" t="s">
        <v>8923</v>
      </c>
      <c r="J984" s="41" t="s">
        <v>10855</v>
      </c>
      <c r="K984" s="41" t="s">
        <v>762</v>
      </c>
      <c r="L984" s="41" t="s">
        <v>762</v>
      </c>
      <c r="M984" s="41" t="s">
        <v>762</v>
      </c>
      <c r="N984" s="41" t="s">
        <v>762</v>
      </c>
      <c r="O984" s="41" t="s">
        <v>762</v>
      </c>
      <c r="P984" s="41" t="s">
        <v>45</v>
      </c>
      <c r="Q984" s="41" t="s">
        <v>46</v>
      </c>
      <c r="R984" s="41" t="s">
        <v>385</v>
      </c>
      <c r="S984" s="41" t="s">
        <v>396</v>
      </c>
      <c r="T984" s="41" t="s">
        <v>8923</v>
      </c>
      <c r="U984" s="41" t="s">
        <v>8923</v>
      </c>
      <c r="V984" s="41" t="s">
        <v>8923</v>
      </c>
      <c r="W984" s="41" t="s">
        <v>10856</v>
      </c>
      <c r="X984" s="41" t="s">
        <v>10857</v>
      </c>
      <c r="Y984" s="41" t="s">
        <v>10857</v>
      </c>
      <c r="Z984" s="41">
        <v>1</v>
      </c>
      <c r="AA984" s="41">
        <v>0</v>
      </c>
      <c r="AB984" s="41">
        <v>7</v>
      </c>
      <c r="AC984" s="41">
        <v>1</v>
      </c>
      <c r="AD984" s="56">
        <f t="shared" si="180"/>
        <v>9</v>
      </c>
      <c r="AE984" s="56">
        <f t="shared" si="181"/>
        <v>2.25</v>
      </c>
      <c r="AF984" s="41">
        <v>0</v>
      </c>
      <c r="AG984" s="41">
        <v>8</v>
      </c>
      <c r="AH984" s="41">
        <v>1</v>
      </c>
      <c r="AI984" s="41">
        <v>6</v>
      </c>
      <c r="AJ984" s="57">
        <f t="shared" si="182"/>
        <v>15</v>
      </c>
      <c r="AK984" s="57">
        <f t="shared" si="183"/>
        <v>3.75</v>
      </c>
      <c r="AL984" s="41">
        <v>13</v>
      </c>
      <c r="AM984" s="41">
        <v>25</v>
      </c>
      <c r="AN984" s="41">
        <v>11</v>
      </c>
      <c r="AO984" s="41">
        <v>8</v>
      </c>
      <c r="AP984" s="58">
        <f t="shared" si="184"/>
        <v>57</v>
      </c>
      <c r="AQ984" s="58">
        <f t="shared" si="185"/>
        <v>14.25</v>
      </c>
      <c r="AR984" s="41">
        <v>18</v>
      </c>
      <c r="AS984" s="41">
        <v>15</v>
      </c>
      <c r="AT984" s="41">
        <v>15</v>
      </c>
      <c r="AU984" s="41">
        <v>21</v>
      </c>
      <c r="AV984" s="59">
        <f t="shared" si="186"/>
        <v>69</v>
      </c>
      <c r="AW984" s="59">
        <f t="shared" si="187"/>
        <v>17.25</v>
      </c>
      <c r="AX984" s="41">
        <v>54</v>
      </c>
      <c r="AY984" s="41">
        <v>79</v>
      </c>
      <c r="AZ984" s="41">
        <v>22</v>
      </c>
      <c r="BA984" s="41">
        <v>61</v>
      </c>
      <c r="BB984" s="60">
        <f t="shared" si="188"/>
        <v>216</v>
      </c>
      <c r="BC984" s="60">
        <f t="shared" si="189"/>
        <v>54</v>
      </c>
      <c r="BD984" s="41">
        <f t="shared" si="190"/>
        <v>366</v>
      </c>
      <c r="BE984" s="41">
        <f t="shared" si="191"/>
        <v>1.7852735419534405E-2</v>
      </c>
    </row>
    <row r="985" spans="1:57" x14ac:dyDescent="0.25">
      <c r="A985" s="41" t="s">
        <v>8919</v>
      </c>
      <c r="B985" s="41" t="s">
        <v>5426</v>
      </c>
      <c r="C985" s="41">
        <v>1</v>
      </c>
      <c r="D985" s="41">
        <v>2</v>
      </c>
      <c r="E985" s="41" t="s">
        <v>8920</v>
      </c>
      <c r="F985" s="41">
        <v>100</v>
      </c>
      <c r="G985" s="41">
        <v>100</v>
      </c>
      <c r="H985" s="41" t="s">
        <v>759</v>
      </c>
      <c r="I985" s="41" t="s">
        <v>8921</v>
      </c>
      <c r="J985" s="41" t="s">
        <v>8922</v>
      </c>
      <c r="K985" s="41" t="s">
        <v>762</v>
      </c>
      <c r="L985" s="41" t="s">
        <v>762</v>
      </c>
      <c r="M985" s="41" t="s">
        <v>762</v>
      </c>
      <c r="N985" s="41" t="s">
        <v>762</v>
      </c>
      <c r="O985" s="41" t="s">
        <v>762</v>
      </c>
      <c r="P985" s="41" t="s">
        <v>45</v>
      </c>
      <c r="Q985" s="41" t="s">
        <v>46</v>
      </c>
      <c r="R985" s="41" t="s">
        <v>385</v>
      </c>
      <c r="S985" s="41" t="s">
        <v>396</v>
      </c>
      <c r="T985" s="41" t="s">
        <v>8923</v>
      </c>
      <c r="U985" s="41" t="s">
        <v>8924</v>
      </c>
      <c r="V985" s="41" t="s">
        <v>8924</v>
      </c>
      <c r="W985" s="41" t="s">
        <v>8925</v>
      </c>
      <c r="X985" s="41" t="s">
        <v>8926</v>
      </c>
      <c r="Y985" s="41" t="s">
        <v>8926</v>
      </c>
      <c r="Z985" s="41">
        <v>0</v>
      </c>
      <c r="AA985" s="41">
        <v>0</v>
      </c>
      <c r="AB985" s="41">
        <v>0</v>
      </c>
      <c r="AC985" s="41">
        <v>0</v>
      </c>
      <c r="AD985" s="56">
        <f t="shared" si="180"/>
        <v>0</v>
      </c>
      <c r="AE985" s="56">
        <f t="shared" si="181"/>
        <v>0</v>
      </c>
      <c r="AF985" s="41">
        <v>4</v>
      </c>
      <c r="AG985" s="41">
        <v>1</v>
      </c>
      <c r="AH985" s="41">
        <v>0</v>
      </c>
      <c r="AI985" s="41">
        <v>2</v>
      </c>
      <c r="AJ985" s="57">
        <f t="shared" si="182"/>
        <v>7</v>
      </c>
      <c r="AK985" s="57">
        <f t="shared" si="183"/>
        <v>1.75</v>
      </c>
      <c r="AL985" s="41">
        <v>1</v>
      </c>
      <c r="AM985" s="41">
        <v>1</v>
      </c>
      <c r="AN985" s="41">
        <v>7</v>
      </c>
      <c r="AO985" s="41">
        <v>3</v>
      </c>
      <c r="AP985" s="58">
        <f t="shared" si="184"/>
        <v>12</v>
      </c>
      <c r="AQ985" s="58">
        <f t="shared" si="185"/>
        <v>3</v>
      </c>
      <c r="AR985" s="41">
        <v>31</v>
      </c>
      <c r="AS985" s="41">
        <v>10</v>
      </c>
      <c r="AT985" s="41">
        <v>10</v>
      </c>
      <c r="AU985" s="41">
        <v>22</v>
      </c>
      <c r="AV985" s="59">
        <f t="shared" si="186"/>
        <v>73</v>
      </c>
      <c r="AW985" s="59">
        <f t="shared" si="187"/>
        <v>18.25</v>
      </c>
      <c r="AX985" s="41">
        <v>7</v>
      </c>
      <c r="AY985" s="41">
        <v>7</v>
      </c>
      <c r="AZ985" s="41">
        <v>7</v>
      </c>
      <c r="BA985" s="41">
        <v>6</v>
      </c>
      <c r="BB985" s="60">
        <f t="shared" si="188"/>
        <v>27</v>
      </c>
      <c r="BC985" s="60">
        <f t="shared" si="189"/>
        <v>6.75</v>
      </c>
      <c r="BD985" s="41">
        <f t="shared" si="190"/>
        <v>119</v>
      </c>
      <c r="BE985" s="41">
        <f t="shared" si="191"/>
        <v>5.804577909630038E-3</v>
      </c>
    </row>
    <row r="986" spans="1:57" x14ac:dyDescent="0.25">
      <c r="A986" s="41" t="s">
        <v>72</v>
      </c>
      <c r="B986" s="41" t="s">
        <v>757</v>
      </c>
      <c r="C986" s="41">
        <v>1</v>
      </c>
      <c r="D986" s="41">
        <v>0</v>
      </c>
      <c r="E986" s="41" t="s">
        <v>4274</v>
      </c>
      <c r="F986" s="41">
        <v>99.093999999999994</v>
      </c>
      <c r="G986" s="41">
        <v>100</v>
      </c>
      <c r="H986" s="41" t="s">
        <v>759</v>
      </c>
      <c r="I986" s="41" t="s">
        <v>4275</v>
      </c>
      <c r="J986" s="41" t="s">
        <v>4276</v>
      </c>
      <c r="K986" s="41" t="s">
        <v>4275</v>
      </c>
      <c r="L986" s="41">
        <v>0</v>
      </c>
      <c r="M986" s="41" t="s">
        <v>4275</v>
      </c>
      <c r="N986" s="41" t="s">
        <v>4277</v>
      </c>
      <c r="O986" s="41" t="s">
        <v>4278</v>
      </c>
      <c r="P986" s="41" t="s">
        <v>45</v>
      </c>
      <c r="Q986" s="41" t="s">
        <v>46</v>
      </c>
      <c r="R986" s="41" t="s">
        <v>60</v>
      </c>
      <c r="S986" s="41" t="s">
        <v>61</v>
      </c>
      <c r="T986" s="41" t="s">
        <v>62</v>
      </c>
      <c r="U986" s="41" t="s">
        <v>73</v>
      </c>
      <c r="V986" s="41" t="s">
        <v>4275</v>
      </c>
      <c r="W986" s="41" t="s">
        <v>4279</v>
      </c>
      <c r="X986" s="41" t="s">
        <v>4280</v>
      </c>
      <c r="Y986" s="41" t="s">
        <v>4281</v>
      </c>
      <c r="Z986" s="41">
        <v>0</v>
      </c>
      <c r="AA986" s="41">
        <v>0</v>
      </c>
      <c r="AB986" s="41">
        <v>0</v>
      </c>
      <c r="AC986" s="41">
        <v>0</v>
      </c>
      <c r="AD986" s="56">
        <f t="shared" si="180"/>
        <v>0</v>
      </c>
      <c r="AE986" s="56">
        <f t="shared" si="181"/>
        <v>0</v>
      </c>
      <c r="AF986" s="41">
        <v>0</v>
      </c>
      <c r="AG986" s="41">
        <v>0</v>
      </c>
      <c r="AH986" s="41">
        <v>0</v>
      </c>
      <c r="AI986" s="41">
        <v>0</v>
      </c>
      <c r="AJ986" s="57">
        <f t="shared" si="182"/>
        <v>0</v>
      </c>
      <c r="AK986" s="57">
        <f t="shared" si="183"/>
        <v>0</v>
      </c>
      <c r="AL986" s="41">
        <v>1</v>
      </c>
      <c r="AM986" s="41">
        <v>0</v>
      </c>
      <c r="AN986" s="41">
        <v>1</v>
      </c>
      <c r="AO986" s="41">
        <v>0</v>
      </c>
      <c r="AP986" s="58">
        <f t="shared" si="184"/>
        <v>2</v>
      </c>
      <c r="AQ986" s="58">
        <f t="shared" si="185"/>
        <v>0.5</v>
      </c>
      <c r="AR986" s="41">
        <v>44</v>
      </c>
      <c r="AS986" s="41">
        <v>31</v>
      </c>
      <c r="AT986" s="41">
        <v>44</v>
      </c>
      <c r="AU986" s="41">
        <v>51</v>
      </c>
      <c r="AV986" s="59">
        <f t="shared" si="186"/>
        <v>170</v>
      </c>
      <c r="AW986" s="59">
        <f t="shared" si="187"/>
        <v>42.5</v>
      </c>
      <c r="AX986" s="41">
        <v>142</v>
      </c>
      <c r="AY986" s="41">
        <v>140</v>
      </c>
      <c r="AZ986" s="41">
        <v>134</v>
      </c>
      <c r="BA986" s="41">
        <v>119</v>
      </c>
      <c r="BB986" s="60">
        <f t="shared" si="188"/>
        <v>535</v>
      </c>
      <c r="BC986" s="60">
        <f t="shared" si="189"/>
        <v>133.75</v>
      </c>
      <c r="BD986" s="41">
        <f t="shared" si="190"/>
        <v>707</v>
      </c>
      <c r="BE986" s="41">
        <f t="shared" si="191"/>
        <v>3.4486021698390233E-2</v>
      </c>
    </row>
    <row r="987" spans="1:57" x14ac:dyDescent="0.25">
      <c r="A987" s="41" t="s">
        <v>57</v>
      </c>
      <c r="B987" s="41" t="s">
        <v>757</v>
      </c>
      <c r="C987" s="41">
        <v>1</v>
      </c>
      <c r="D987" s="41">
        <v>0</v>
      </c>
      <c r="E987" s="41" t="s">
        <v>4032</v>
      </c>
      <c r="F987" s="41">
        <v>99.397999999999996</v>
      </c>
      <c r="G987" s="41">
        <v>100</v>
      </c>
      <c r="H987" s="41" t="s">
        <v>759</v>
      </c>
      <c r="I987" s="41" t="s">
        <v>4033</v>
      </c>
      <c r="J987" s="41" t="s">
        <v>4034</v>
      </c>
      <c r="K987" s="41" t="s">
        <v>762</v>
      </c>
      <c r="L987" s="41" t="s">
        <v>762</v>
      </c>
      <c r="M987" s="41" t="s">
        <v>762</v>
      </c>
      <c r="N987" s="41" t="s">
        <v>762</v>
      </c>
      <c r="O987" s="41" t="s">
        <v>762</v>
      </c>
      <c r="P987" s="41" t="s">
        <v>45</v>
      </c>
      <c r="Q987" s="41" t="s">
        <v>46</v>
      </c>
      <c r="R987" s="41" t="s">
        <v>47</v>
      </c>
      <c r="S987" s="41" t="s">
        <v>52</v>
      </c>
      <c r="T987" s="41" t="s">
        <v>53</v>
      </c>
      <c r="U987" s="41" t="s">
        <v>58</v>
      </c>
      <c r="V987" s="41" t="s">
        <v>4033</v>
      </c>
      <c r="W987" s="41" t="s">
        <v>4035</v>
      </c>
      <c r="X987" s="41" t="s">
        <v>4036</v>
      </c>
      <c r="Y987" s="41" t="s">
        <v>4037</v>
      </c>
      <c r="Z987" s="41">
        <v>0</v>
      </c>
      <c r="AA987" s="41">
        <v>0</v>
      </c>
      <c r="AB987" s="41">
        <v>0</v>
      </c>
      <c r="AC987" s="41">
        <v>0</v>
      </c>
      <c r="AD987" s="56">
        <f t="shared" si="180"/>
        <v>0</v>
      </c>
      <c r="AE987" s="56">
        <f t="shared" si="181"/>
        <v>0</v>
      </c>
      <c r="AF987" s="41">
        <v>2</v>
      </c>
      <c r="AG987" s="41">
        <v>0</v>
      </c>
      <c r="AH987" s="41">
        <v>0</v>
      </c>
      <c r="AI987" s="41">
        <v>3</v>
      </c>
      <c r="AJ987" s="57">
        <f t="shared" si="182"/>
        <v>5</v>
      </c>
      <c r="AK987" s="57">
        <f t="shared" si="183"/>
        <v>1.25</v>
      </c>
      <c r="AL987" s="41">
        <v>6</v>
      </c>
      <c r="AM987" s="41">
        <v>9</v>
      </c>
      <c r="AN987" s="41">
        <v>3</v>
      </c>
      <c r="AO987" s="41">
        <v>9</v>
      </c>
      <c r="AP987" s="58">
        <f t="shared" si="184"/>
        <v>27</v>
      </c>
      <c r="AQ987" s="58">
        <f t="shared" si="185"/>
        <v>6.75</v>
      </c>
      <c r="AR987" s="41">
        <v>58</v>
      </c>
      <c r="AS987" s="41">
        <v>53</v>
      </c>
      <c r="AT987" s="41">
        <v>86</v>
      </c>
      <c r="AU987" s="41">
        <v>87</v>
      </c>
      <c r="AV987" s="59">
        <f t="shared" si="186"/>
        <v>284</v>
      </c>
      <c r="AW987" s="59">
        <f t="shared" si="187"/>
        <v>71</v>
      </c>
      <c r="AX987" s="41">
        <v>59</v>
      </c>
      <c r="AY987" s="41">
        <v>42</v>
      </c>
      <c r="AZ987" s="41">
        <v>68</v>
      </c>
      <c r="BA987" s="41">
        <v>65</v>
      </c>
      <c r="BB987" s="60">
        <f t="shared" si="188"/>
        <v>234</v>
      </c>
      <c r="BC987" s="60">
        <f t="shared" si="189"/>
        <v>58.5</v>
      </c>
      <c r="BD987" s="41">
        <f t="shared" si="190"/>
        <v>550</v>
      </c>
      <c r="BE987" s="41">
        <f t="shared" si="191"/>
        <v>2.6827881094928747E-2</v>
      </c>
    </row>
    <row r="988" spans="1:57" x14ac:dyDescent="0.25">
      <c r="A988" s="41" t="s">
        <v>9385</v>
      </c>
      <c r="B988" s="41" t="s">
        <v>5426</v>
      </c>
      <c r="C988" s="41">
        <v>1</v>
      </c>
      <c r="D988" s="41">
        <v>0</v>
      </c>
      <c r="E988" s="41" t="s">
        <v>9386</v>
      </c>
      <c r="F988" s="41">
        <v>100</v>
      </c>
      <c r="G988" s="41">
        <v>100</v>
      </c>
      <c r="H988" s="41" t="s">
        <v>759</v>
      </c>
      <c r="I988" s="41" t="s">
        <v>9387</v>
      </c>
      <c r="J988" s="41" t="s">
        <v>9388</v>
      </c>
      <c r="K988" s="41" t="s">
        <v>762</v>
      </c>
      <c r="L988" s="41" t="s">
        <v>762</v>
      </c>
      <c r="M988" s="41" t="s">
        <v>762</v>
      </c>
      <c r="N988" s="41" t="s">
        <v>762</v>
      </c>
      <c r="O988" s="41" t="s">
        <v>762</v>
      </c>
      <c r="P988" s="41" t="s">
        <v>45</v>
      </c>
      <c r="Q988" s="41" t="s">
        <v>46</v>
      </c>
      <c r="R988" s="41" t="s">
        <v>385</v>
      </c>
      <c r="S988" s="41" t="s">
        <v>396</v>
      </c>
      <c r="T988" s="41" t="s">
        <v>8923</v>
      </c>
      <c r="U988" s="41" t="s">
        <v>9387</v>
      </c>
      <c r="V988" s="41" t="s">
        <v>9387</v>
      </c>
      <c r="W988" s="41" t="s">
        <v>9389</v>
      </c>
      <c r="X988" s="41" t="s">
        <v>9390</v>
      </c>
      <c r="Y988" s="41" t="s">
        <v>9391</v>
      </c>
      <c r="Z988" s="41">
        <v>0</v>
      </c>
      <c r="AA988" s="41">
        <v>0</v>
      </c>
      <c r="AB988" s="41">
        <v>0</v>
      </c>
      <c r="AC988" s="41">
        <v>0</v>
      </c>
      <c r="AD988" s="56">
        <f t="shared" si="180"/>
        <v>0</v>
      </c>
      <c r="AE988" s="56">
        <f t="shared" si="181"/>
        <v>0</v>
      </c>
      <c r="AF988" s="41">
        <v>4</v>
      </c>
      <c r="AG988" s="41">
        <v>0</v>
      </c>
      <c r="AH988" s="41">
        <v>1</v>
      </c>
      <c r="AI988" s="41">
        <v>0</v>
      </c>
      <c r="AJ988" s="57">
        <f t="shared" si="182"/>
        <v>5</v>
      </c>
      <c r="AK988" s="57">
        <f t="shared" si="183"/>
        <v>1.25</v>
      </c>
      <c r="AL988" s="41">
        <v>0</v>
      </c>
      <c r="AM988" s="41">
        <v>0</v>
      </c>
      <c r="AN988" s="41">
        <v>0</v>
      </c>
      <c r="AO988" s="41">
        <v>0</v>
      </c>
      <c r="AP988" s="58">
        <f t="shared" si="184"/>
        <v>0</v>
      </c>
      <c r="AQ988" s="58">
        <f t="shared" si="185"/>
        <v>0</v>
      </c>
      <c r="AR988" s="41">
        <v>28</v>
      </c>
      <c r="AS988" s="41">
        <v>9</v>
      </c>
      <c r="AT988" s="41">
        <v>37</v>
      </c>
      <c r="AU988" s="41">
        <v>45</v>
      </c>
      <c r="AV988" s="59">
        <f t="shared" si="186"/>
        <v>119</v>
      </c>
      <c r="AW988" s="59">
        <f t="shared" si="187"/>
        <v>29.75</v>
      </c>
      <c r="AX988" s="41">
        <v>108</v>
      </c>
      <c r="AY988" s="41">
        <v>42</v>
      </c>
      <c r="AZ988" s="41">
        <v>82</v>
      </c>
      <c r="BA988" s="41">
        <v>98</v>
      </c>
      <c r="BB988" s="60">
        <f t="shared" si="188"/>
        <v>330</v>
      </c>
      <c r="BC988" s="60">
        <f t="shared" si="189"/>
        <v>82.5</v>
      </c>
      <c r="BD988" s="41">
        <f t="shared" si="190"/>
        <v>454</v>
      </c>
      <c r="BE988" s="41">
        <f t="shared" si="191"/>
        <v>2.2145196394723003E-2</v>
      </c>
    </row>
    <row r="989" spans="1:57" x14ac:dyDescent="0.25">
      <c r="A989" s="41" t="s">
        <v>9538</v>
      </c>
      <c r="B989" s="41" t="s">
        <v>5426</v>
      </c>
      <c r="C989" s="41">
        <v>1</v>
      </c>
      <c r="D989" s="41">
        <v>0</v>
      </c>
      <c r="E989" s="41" t="s">
        <v>9539</v>
      </c>
      <c r="F989" s="41">
        <v>100</v>
      </c>
      <c r="G989" s="41">
        <v>100</v>
      </c>
      <c r="H989" s="41" t="s">
        <v>759</v>
      </c>
      <c r="I989" s="41" t="s">
        <v>9387</v>
      </c>
      <c r="J989" s="41" t="s">
        <v>9540</v>
      </c>
      <c r="K989" s="41" t="s">
        <v>762</v>
      </c>
      <c r="L989" s="41" t="s">
        <v>762</v>
      </c>
      <c r="M989" s="41" t="s">
        <v>762</v>
      </c>
      <c r="N989" s="41" t="s">
        <v>762</v>
      </c>
      <c r="O989" s="41" t="s">
        <v>762</v>
      </c>
      <c r="P989" s="41" t="s">
        <v>45</v>
      </c>
      <c r="Q989" s="41" t="s">
        <v>46</v>
      </c>
      <c r="R989" s="41" t="s">
        <v>385</v>
      </c>
      <c r="S989" s="41" t="s">
        <v>396</v>
      </c>
      <c r="T989" s="41" t="s">
        <v>8923</v>
      </c>
      <c r="U989" s="41" t="s">
        <v>9387</v>
      </c>
      <c r="V989" s="41" t="s">
        <v>9387</v>
      </c>
      <c r="W989" s="41" t="s">
        <v>9539</v>
      </c>
      <c r="X989" s="41" t="s">
        <v>9541</v>
      </c>
      <c r="Y989" s="41" t="s">
        <v>9541</v>
      </c>
      <c r="Z989" s="41">
        <v>0</v>
      </c>
      <c r="AA989" s="41">
        <v>0</v>
      </c>
      <c r="AB989" s="41">
        <v>0</v>
      </c>
      <c r="AC989" s="41">
        <v>0</v>
      </c>
      <c r="AD989" s="56">
        <f t="shared" si="180"/>
        <v>0</v>
      </c>
      <c r="AE989" s="56">
        <f t="shared" si="181"/>
        <v>0</v>
      </c>
      <c r="AF989" s="41">
        <v>15</v>
      </c>
      <c r="AG989" s="41">
        <v>1</v>
      </c>
      <c r="AH989" s="41">
        <v>0</v>
      </c>
      <c r="AI989" s="41">
        <v>1</v>
      </c>
      <c r="AJ989" s="57">
        <f t="shared" si="182"/>
        <v>17</v>
      </c>
      <c r="AK989" s="57">
        <f t="shared" si="183"/>
        <v>4.25</v>
      </c>
      <c r="AL989" s="41">
        <v>9</v>
      </c>
      <c r="AM989" s="41">
        <v>7</v>
      </c>
      <c r="AN989" s="41">
        <v>49</v>
      </c>
      <c r="AO989" s="41">
        <v>36</v>
      </c>
      <c r="AP989" s="58">
        <f t="shared" si="184"/>
        <v>101</v>
      </c>
      <c r="AQ989" s="58">
        <f t="shared" si="185"/>
        <v>25.25</v>
      </c>
      <c r="AR989" s="41">
        <v>376</v>
      </c>
      <c r="AS989" s="41">
        <v>322</v>
      </c>
      <c r="AT989" s="41">
        <v>362</v>
      </c>
      <c r="AU989" s="41">
        <v>447</v>
      </c>
      <c r="AV989" s="59">
        <f t="shared" si="186"/>
        <v>1507</v>
      </c>
      <c r="AW989" s="59">
        <f t="shared" si="187"/>
        <v>376.75</v>
      </c>
      <c r="AX989" s="41">
        <v>37</v>
      </c>
      <c r="AY989" s="41">
        <v>21</v>
      </c>
      <c r="AZ989" s="41">
        <v>29</v>
      </c>
      <c r="BA989" s="41">
        <v>34</v>
      </c>
      <c r="BB989" s="60">
        <f t="shared" si="188"/>
        <v>121</v>
      </c>
      <c r="BC989" s="60">
        <f t="shared" si="189"/>
        <v>30.25</v>
      </c>
      <c r="BD989" s="41">
        <f t="shared" si="190"/>
        <v>1746</v>
      </c>
      <c r="BE989" s="41">
        <f t="shared" si="191"/>
        <v>8.5166327984991991E-2</v>
      </c>
    </row>
    <row r="990" spans="1:57" x14ac:dyDescent="0.25">
      <c r="A990" s="41" t="s">
        <v>9080</v>
      </c>
      <c r="B990" s="41" t="s">
        <v>5426</v>
      </c>
      <c r="C990" s="41">
        <v>1</v>
      </c>
      <c r="D990" s="41">
        <v>0</v>
      </c>
      <c r="E990" s="41" t="s">
        <v>9081</v>
      </c>
      <c r="F990" s="41">
        <v>100</v>
      </c>
      <c r="G990" s="41">
        <v>100</v>
      </c>
      <c r="H990" s="41" t="s">
        <v>759</v>
      </c>
      <c r="I990" s="41" t="s">
        <v>9082</v>
      </c>
      <c r="J990" s="41" t="s">
        <v>9083</v>
      </c>
      <c r="K990" s="41" t="s">
        <v>762</v>
      </c>
      <c r="L990" s="41" t="s">
        <v>762</v>
      </c>
      <c r="M990" s="41" t="s">
        <v>762</v>
      </c>
      <c r="N990" s="41" t="s">
        <v>762</v>
      </c>
      <c r="O990" s="41" t="s">
        <v>762</v>
      </c>
      <c r="P990" s="41" t="s">
        <v>45</v>
      </c>
      <c r="Q990" s="41" t="s">
        <v>46</v>
      </c>
      <c r="R990" s="41" t="s">
        <v>60</v>
      </c>
      <c r="S990" s="41" t="s">
        <v>61</v>
      </c>
      <c r="T990" s="41" t="s">
        <v>9084</v>
      </c>
      <c r="U990" s="41" t="s">
        <v>9082</v>
      </c>
      <c r="V990" s="41" t="s">
        <v>9082</v>
      </c>
      <c r="W990" s="41" t="s">
        <v>9085</v>
      </c>
      <c r="X990" s="41" t="s">
        <v>9086</v>
      </c>
      <c r="Y990" s="41" t="s">
        <v>9086</v>
      </c>
      <c r="Z990" s="41">
        <v>0</v>
      </c>
      <c r="AA990" s="41">
        <v>0</v>
      </c>
      <c r="AB990" s="41">
        <v>0</v>
      </c>
      <c r="AC990" s="41">
        <v>0</v>
      </c>
      <c r="AD990" s="56">
        <f t="shared" si="180"/>
        <v>0</v>
      </c>
      <c r="AE990" s="56">
        <f t="shared" si="181"/>
        <v>0</v>
      </c>
      <c r="AF990" s="41">
        <v>0</v>
      </c>
      <c r="AG990" s="41">
        <v>0</v>
      </c>
      <c r="AH990" s="41">
        <v>0</v>
      </c>
      <c r="AI990" s="41">
        <v>0</v>
      </c>
      <c r="AJ990" s="57">
        <f t="shared" si="182"/>
        <v>0</v>
      </c>
      <c r="AK990" s="57">
        <f t="shared" si="183"/>
        <v>0</v>
      </c>
      <c r="AL990" s="41">
        <v>0</v>
      </c>
      <c r="AM990" s="41">
        <v>0</v>
      </c>
      <c r="AN990" s="41">
        <v>0</v>
      </c>
      <c r="AO990" s="41">
        <v>0</v>
      </c>
      <c r="AP990" s="58">
        <f t="shared" si="184"/>
        <v>0</v>
      </c>
      <c r="AQ990" s="58">
        <f t="shared" si="185"/>
        <v>0</v>
      </c>
      <c r="AR990" s="41">
        <v>0</v>
      </c>
      <c r="AS990" s="41">
        <v>0</v>
      </c>
      <c r="AT990" s="41">
        <v>0</v>
      </c>
      <c r="AU990" s="41">
        <v>0</v>
      </c>
      <c r="AV990" s="59">
        <f t="shared" si="186"/>
        <v>0</v>
      </c>
      <c r="AW990" s="59">
        <f t="shared" si="187"/>
        <v>0</v>
      </c>
      <c r="AX990" s="41">
        <v>12</v>
      </c>
      <c r="AY990" s="41">
        <v>25</v>
      </c>
      <c r="AZ990" s="41">
        <v>18</v>
      </c>
      <c r="BA990" s="41">
        <v>12</v>
      </c>
      <c r="BB990" s="60">
        <f t="shared" si="188"/>
        <v>67</v>
      </c>
      <c r="BC990" s="60">
        <f t="shared" si="189"/>
        <v>16.75</v>
      </c>
      <c r="BD990" s="41">
        <f t="shared" si="190"/>
        <v>67</v>
      </c>
      <c r="BE990" s="41">
        <f t="shared" si="191"/>
        <v>3.2681236970185934E-3</v>
      </c>
    </row>
    <row r="991" spans="1:57" x14ac:dyDescent="0.25">
      <c r="A991" s="41" t="s">
        <v>8751</v>
      </c>
      <c r="B991" s="41" t="s">
        <v>5426</v>
      </c>
      <c r="C991" s="41">
        <v>1</v>
      </c>
      <c r="D991" s="41">
        <v>2</v>
      </c>
      <c r="E991" s="41" t="s">
        <v>8752</v>
      </c>
      <c r="F991" s="41">
        <v>99.087999999999994</v>
      </c>
      <c r="G991" s="41">
        <v>100</v>
      </c>
      <c r="H991" s="41" t="s">
        <v>759</v>
      </c>
      <c r="I991" s="41" t="s">
        <v>8753</v>
      </c>
      <c r="J991" s="41" t="s">
        <v>8754</v>
      </c>
      <c r="K991" s="41" t="s">
        <v>762</v>
      </c>
      <c r="L991" s="41" t="s">
        <v>762</v>
      </c>
      <c r="M991" s="41" t="s">
        <v>762</v>
      </c>
      <c r="N991" s="41" t="s">
        <v>762</v>
      </c>
      <c r="O991" s="41" t="s">
        <v>762</v>
      </c>
      <c r="P991" s="41" t="s">
        <v>45</v>
      </c>
      <c r="Q991" s="41" t="s">
        <v>78</v>
      </c>
      <c r="R991" s="41" t="s">
        <v>78</v>
      </c>
      <c r="S991" s="41" t="s">
        <v>99</v>
      </c>
      <c r="T991" s="41" t="s">
        <v>108</v>
      </c>
      <c r="U991" s="41" t="s">
        <v>8755</v>
      </c>
      <c r="V991" s="41" t="s">
        <v>8755</v>
      </c>
      <c r="W991" s="41" t="s">
        <v>8756</v>
      </c>
      <c r="X991" s="41" t="s">
        <v>8757</v>
      </c>
      <c r="Y991" s="41" t="s">
        <v>8758</v>
      </c>
      <c r="Z991" s="41">
        <v>264</v>
      </c>
      <c r="AA991" s="41">
        <v>121</v>
      </c>
      <c r="AB991" s="41">
        <v>421</v>
      </c>
      <c r="AC991" s="41">
        <v>109</v>
      </c>
      <c r="AD991" s="56">
        <f t="shared" si="180"/>
        <v>915</v>
      </c>
      <c r="AE991" s="56">
        <f t="shared" si="181"/>
        <v>228.75</v>
      </c>
      <c r="AF991" s="41">
        <v>124</v>
      </c>
      <c r="AG991" s="41">
        <v>42</v>
      </c>
      <c r="AH991" s="41">
        <v>87</v>
      </c>
      <c r="AI991" s="41">
        <v>102</v>
      </c>
      <c r="AJ991" s="57">
        <f t="shared" si="182"/>
        <v>355</v>
      </c>
      <c r="AK991" s="57">
        <f t="shared" si="183"/>
        <v>88.75</v>
      </c>
      <c r="AL991" s="41">
        <v>30</v>
      </c>
      <c r="AM991" s="41">
        <v>59</v>
      </c>
      <c r="AN991" s="41">
        <v>60</v>
      </c>
      <c r="AO991" s="41">
        <v>169</v>
      </c>
      <c r="AP991" s="58">
        <f t="shared" si="184"/>
        <v>318</v>
      </c>
      <c r="AQ991" s="58">
        <f t="shared" si="185"/>
        <v>79.5</v>
      </c>
      <c r="AR991" s="41">
        <v>35</v>
      </c>
      <c r="AS991" s="41">
        <v>41</v>
      </c>
      <c r="AT991" s="41">
        <v>54</v>
      </c>
      <c r="AU991" s="41">
        <v>62</v>
      </c>
      <c r="AV991" s="59">
        <f t="shared" si="186"/>
        <v>192</v>
      </c>
      <c r="AW991" s="59">
        <f t="shared" si="187"/>
        <v>48</v>
      </c>
      <c r="AX991" s="41">
        <v>35</v>
      </c>
      <c r="AY991" s="41">
        <v>26</v>
      </c>
      <c r="AZ991" s="41">
        <v>24</v>
      </c>
      <c r="BA991" s="41">
        <v>39</v>
      </c>
      <c r="BB991" s="60">
        <f t="shared" si="188"/>
        <v>124</v>
      </c>
      <c r="BC991" s="60">
        <f t="shared" si="189"/>
        <v>31</v>
      </c>
      <c r="BD991" s="41">
        <f t="shared" si="190"/>
        <v>1904</v>
      </c>
      <c r="BE991" s="41">
        <f t="shared" si="191"/>
        <v>9.2873246554080607E-2</v>
      </c>
    </row>
    <row r="992" spans="1:57" x14ac:dyDescent="0.25">
      <c r="A992" s="41" t="s">
        <v>670</v>
      </c>
      <c r="B992" s="41" t="s">
        <v>757</v>
      </c>
      <c r="C992" s="41">
        <v>2</v>
      </c>
      <c r="D992" s="41">
        <v>2</v>
      </c>
      <c r="E992" s="41" t="s">
        <v>3145</v>
      </c>
      <c r="F992" s="41">
        <v>99.697999999999993</v>
      </c>
      <c r="G992" s="41">
        <v>100</v>
      </c>
      <c r="H992" s="41" t="s">
        <v>759</v>
      </c>
      <c r="I992" s="41" t="s">
        <v>3146</v>
      </c>
      <c r="J992" s="41" t="s">
        <v>3147</v>
      </c>
      <c r="K992" s="41" t="s">
        <v>762</v>
      </c>
      <c r="L992" s="41" t="s">
        <v>762</v>
      </c>
      <c r="M992" s="41" t="s">
        <v>762</v>
      </c>
      <c r="N992" s="41" t="s">
        <v>762</v>
      </c>
      <c r="O992" s="41" t="s">
        <v>762</v>
      </c>
      <c r="P992" s="41" t="s">
        <v>45</v>
      </c>
      <c r="Q992" s="41" t="s">
        <v>78</v>
      </c>
      <c r="R992" s="41" t="s">
        <v>78</v>
      </c>
      <c r="S992" s="41" t="s">
        <v>99</v>
      </c>
      <c r="T992" s="41" t="s">
        <v>108</v>
      </c>
      <c r="U992" s="41" t="s">
        <v>3148</v>
      </c>
      <c r="V992" s="41" t="s">
        <v>3148</v>
      </c>
      <c r="W992" s="41" t="s">
        <v>3149</v>
      </c>
      <c r="X992" s="41" t="s">
        <v>3150</v>
      </c>
      <c r="Y992" s="41" t="s">
        <v>3151</v>
      </c>
      <c r="Z992" s="41">
        <v>2</v>
      </c>
      <c r="AA992" s="41">
        <v>1</v>
      </c>
      <c r="AB992" s="41">
        <v>20</v>
      </c>
      <c r="AC992" s="41">
        <v>6</v>
      </c>
      <c r="AD992" s="56">
        <f t="shared" si="180"/>
        <v>29</v>
      </c>
      <c r="AE992" s="56">
        <f t="shared" si="181"/>
        <v>7.25</v>
      </c>
      <c r="AF992" s="41">
        <v>0</v>
      </c>
      <c r="AG992" s="41">
        <v>2</v>
      </c>
      <c r="AH992" s="41">
        <v>3</v>
      </c>
      <c r="AI992" s="41">
        <v>0</v>
      </c>
      <c r="AJ992" s="57">
        <f t="shared" si="182"/>
        <v>5</v>
      </c>
      <c r="AK992" s="57">
        <f t="shared" si="183"/>
        <v>1.25</v>
      </c>
      <c r="AL992" s="41">
        <v>3</v>
      </c>
      <c r="AM992" s="41">
        <v>4</v>
      </c>
      <c r="AN992" s="41">
        <v>1</v>
      </c>
      <c r="AO992" s="41">
        <v>0</v>
      </c>
      <c r="AP992" s="58">
        <f t="shared" si="184"/>
        <v>8</v>
      </c>
      <c r="AQ992" s="58">
        <f t="shared" si="185"/>
        <v>2</v>
      </c>
      <c r="AR992" s="41">
        <v>2</v>
      </c>
      <c r="AS992" s="41">
        <v>0</v>
      </c>
      <c r="AT992" s="41">
        <v>1</v>
      </c>
      <c r="AU992" s="41">
        <v>0</v>
      </c>
      <c r="AV992" s="59">
        <f t="shared" si="186"/>
        <v>3</v>
      </c>
      <c r="AW992" s="59">
        <f t="shared" si="187"/>
        <v>0.75</v>
      </c>
      <c r="AX992" s="41">
        <v>0</v>
      </c>
      <c r="AY992" s="41">
        <v>0</v>
      </c>
      <c r="AZ992" s="41">
        <v>2</v>
      </c>
      <c r="BA992" s="41">
        <v>0</v>
      </c>
      <c r="BB992" s="60">
        <f t="shared" si="188"/>
        <v>2</v>
      </c>
      <c r="BC992" s="60">
        <f t="shared" si="189"/>
        <v>0.5</v>
      </c>
      <c r="BD992" s="41">
        <f t="shared" si="190"/>
        <v>47</v>
      </c>
      <c r="BE992" s="41">
        <f t="shared" si="191"/>
        <v>2.2925643844757294E-3</v>
      </c>
    </row>
    <row r="993" spans="1:57" x14ac:dyDescent="0.25">
      <c r="A993" s="41" t="s">
        <v>708</v>
      </c>
      <c r="B993" s="41" t="s">
        <v>757</v>
      </c>
      <c r="C993" s="41">
        <v>1</v>
      </c>
      <c r="D993" s="41">
        <v>2</v>
      </c>
      <c r="E993" s="41" t="s">
        <v>3947</v>
      </c>
      <c r="F993" s="41">
        <v>99.391999999999996</v>
      </c>
      <c r="G993" s="41">
        <v>100</v>
      </c>
      <c r="H993" s="41" t="s">
        <v>759</v>
      </c>
      <c r="I993" s="41" t="s">
        <v>3948</v>
      </c>
      <c r="J993" s="41" t="s">
        <v>3949</v>
      </c>
      <c r="K993" s="41" t="s">
        <v>762</v>
      </c>
      <c r="L993" s="41" t="s">
        <v>762</v>
      </c>
      <c r="M993" s="41" t="s">
        <v>762</v>
      </c>
      <c r="N993" s="41" t="s">
        <v>762</v>
      </c>
      <c r="O993" s="41" t="s">
        <v>762</v>
      </c>
      <c r="P993" s="41" t="s">
        <v>45</v>
      </c>
      <c r="Q993" s="41" t="s">
        <v>78</v>
      </c>
      <c r="R993" s="41" t="s">
        <v>78</v>
      </c>
      <c r="S993" s="41" t="s">
        <v>99</v>
      </c>
      <c r="T993" s="41" t="s">
        <v>108</v>
      </c>
      <c r="U993" s="41" t="s">
        <v>3148</v>
      </c>
      <c r="V993" s="41" t="s">
        <v>3148</v>
      </c>
      <c r="W993" s="41" t="s">
        <v>3950</v>
      </c>
      <c r="X993" s="41" t="s">
        <v>3951</v>
      </c>
      <c r="Y993" s="41" t="s">
        <v>3952</v>
      </c>
      <c r="Z993" s="41">
        <v>0</v>
      </c>
      <c r="AA993" s="41">
        <v>99</v>
      </c>
      <c r="AB993" s="41">
        <v>2</v>
      </c>
      <c r="AC993" s="41">
        <v>5</v>
      </c>
      <c r="AD993" s="56">
        <f t="shared" si="180"/>
        <v>106</v>
      </c>
      <c r="AE993" s="56">
        <f t="shared" si="181"/>
        <v>26.5</v>
      </c>
      <c r="AF993" s="41">
        <v>25</v>
      </c>
      <c r="AG993" s="41">
        <v>8</v>
      </c>
      <c r="AH993" s="41">
        <v>13</v>
      </c>
      <c r="AI993" s="41">
        <v>15</v>
      </c>
      <c r="AJ993" s="57">
        <f t="shared" si="182"/>
        <v>61</v>
      </c>
      <c r="AK993" s="57">
        <f t="shared" si="183"/>
        <v>15.25</v>
      </c>
      <c r="AL993" s="41">
        <v>4</v>
      </c>
      <c r="AM993" s="41">
        <v>27</v>
      </c>
      <c r="AN993" s="41">
        <v>5</v>
      </c>
      <c r="AO993" s="41">
        <v>51</v>
      </c>
      <c r="AP993" s="58">
        <f t="shared" si="184"/>
        <v>87</v>
      </c>
      <c r="AQ993" s="58">
        <f t="shared" si="185"/>
        <v>21.75</v>
      </c>
      <c r="AR993" s="41">
        <v>19</v>
      </c>
      <c r="AS993" s="41">
        <v>19</v>
      </c>
      <c r="AT993" s="41">
        <v>40</v>
      </c>
      <c r="AU993" s="41">
        <v>41</v>
      </c>
      <c r="AV993" s="59">
        <f t="shared" si="186"/>
        <v>119</v>
      </c>
      <c r="AW993" s="59">
        <f t="shared" si="187"/>
        <v>29.75</v>
      </c>
      <c r="AX993" s="41">
        <v>13</v>
      </c>
      <c r="AY993" s="41">
        <v>7</v>
      </c>
      <c r="AZ993" s="41">
        <v>17</v>
      </c>
      <c r="BA993" s="41">
        <v>12</v>
      </c>
      <c r="BB993" s="60">
        <f t="shared" si="188"/>
        <v>49</v>
      </c>
      <c r="BC993" s="60">
        <f t="shared" si="189"/>
        <v>12.25</v>
      </c>
      <c r="BD993" s="41">
        <f t="shared" si="190"/>
        <v>422</v>
      </c>
      <c r="BE993" s="41">
        <f t="shared" si="191"/>
        <v>2.0584301494654424E-2</v>
      </c>
    </row>
    <row r="994" spans="1:57" x14ac:dyDescent="0.25">
      <c r="A994" s="41" t="s">
        <v>6401</v>
      </c>
      <c r="B994" s="41" t="s">
        <v>5426</v>
      </c>
      <c r="C994" s="41">
        <v>1</v>
      </c>
      <c r="D994" s="41">
        <v>0</v>
      </c>
      <c r="E994" s="41" t="s">
        <v>6402</v>
      </c>
      <c r="F994" s="41">
        <v>99.697000000000003</v>
      </c>
      <c r="G994" s="41">
        <v>100</v>
      </c>
      <c r="H994" s="41" t="s">
        <v>759</v>
      </c>
      <c r="I994" s="41" t="s">
        <v>1591</v>
      </c>
      <c r="J994" s="41" t="s">
        <v>6403</v>
      </c>
      <c r="K994" s="41" t="s">
        <v>762</v>
      </c>
      <c r="L994" s="41" t="s">
        <v>762</v>
      </c>
      <c r="M994" s="41" t="s">
        <v>762</v>
      </c>
      <c r="N994" s="41" t="s">
        <v>762</v>
      </c>
      <c r="O994" s="41" t="s">
        <v>762</v>
      </c>
      <c r="P994" s="41" t="s">
        <v>45</v>
      </c>
      <c r="Q994" s="41" t="s">
        <v>78</v>
      </c>
      <c r="R994" s="41" t="s">
        <v>78</v>
      </c>
      <c r="S994" s="41" t="s">
        <v>99</v>
      </c>
      <c r="T994" s="41" t="s">
        <v>108</v>
      </c>
      <c r="U994" s="41" t="s">
        <v>1591</v>
      </c>
      <c r="V994" s="41" t="s">
        <v>1591</v>
      </c>
      <c r="W994" s="41" t="s">
        <v>6404</v>
      </c>
      <c r="X994" s="41" t="s">
        <v>6405</v>
      </c>
      <c r="Y994" s="41" t="s">
        <v>6406</v>
      </c>
      <c r="Z994" s="41">
        <v>69</v>
      </c>
      <c r="AA994" s="41">
        <v>3</v>
      </c>
      <c r="AB994" s="41">
        <v>134</v>
      </c>
      <c r="AC994" s="41">
        <v>9</v>
      </c>
      <c r="AD994" s="56">
        <f t="shared" si="180"/>
        <v>215</v>
      </c>
      <c r="AE994" s="56">
        <f t="shared" si="181"/>
        <v>53.75</v>
      </c>
      <c r="AF994" s="41">
        <v>449</v>
      </c>
      <c r="AG994" s="41">
        <v>177</v>
      </c>
      <c r="AH994" s="41">
        <v>821</v>
      </c>
      <c r="AI994" s="41">
        <v>1183</v>
      </c>
      <c r="AJ994" s="57">
        <f t="shared" si="182"/>
        <v>2630</v>
      </c>
      <c r="AK994" s="57">
        <f t="shared" si="183"/>
        <v>657.5</v>
      </c>
      <c r="AL994" s="41">
        <v>226</v>
      </c>
      <c r="AM994" s="41">
        <v>216</v>
      </c>
      <c r="AN994" s="41">
        <v>175</v>
      </c>
      <c r="AO994" s="41">
        <v>48</v>
      </c>
      <c r="AP994" s="58">
        <f t="shared" si="184"/>
        <v>665</v>
      </c>
      <c r="AQ994" s="58">
        <f t="shared" si="185"/>
        <v>166.25</v>
      </c>
      <c r="AR994" s="41">
        <v>68</v>
      </c>
      <c r="AS994" s="41">
        <v>136</v>
      </c>
      <c r="AT994" s="41">
        <v>137</v>
      </c>
      <c r="AU994" s="41">
        <v>219</v>
      </c>
      <c r="AV994" s="59">
        <f t="shared" si="186"/>
        <v>560</v>
      </c>
      <c r="AW994" s="59">
        <f t="shared" si="187"/>
        <v>140</v>
      </c>
      <c r="AX994" s="41">
        <v>206</v>
      </c>
      <c r="AY994" s="41">
        <v>165</v>
      </c>
      <c r="AZ994" s="41">
        <v>154</v>
      </c>
      <c r="BA994" s="41">
        <v>231</v>
      </c>
      <c r="BB994" s="60">
        <f t="shared" si="188"/>
        <v>756</v>
      </c>
      <c r="BC994" s="60">
        <f t="shared" si="189"/>
        <v>189</v>
      </c>
      <c r="BD994" s="41">
        <f t="shared" si="190"/>
        <v>4826</v>
      </c>
      <c r="BE994" s="41">
        <f t="shared" si="191"/>
        <v>0.23540246211659299</v>
      </c>
    </row>
    <row r="995" spans="1:57" x14ac:dyDescent="0.25">
      <c r="A995" s="41" t="s">
        <v>3417</v>
      </c>
      <c r="B995" s="41" t="s">
        <v>757</v>
      </c>
      <c r="C995" s="41">
        <v>1</v>
      </c>
      <c r="D995" s="41">
        <v>0</v>
      </c>
      <c r="E995" s="41" t="s">
        <v>3418</v>
      </c>
      <c r="F995" s="41">
        <v>99.697999999999993</v>
      </c>
      <c r="G995" s="41">
        <v>100</v>
      </c>
      <c r="H995" s="41" t="s">
        <v>759</v>
      </c>
      <c r="I995" s="41" t="s">
        <v>3419</v>
      </c>
      <c r="J995" s="41" t="s">
        <v>3420</v>
      </c>
      <c r="K995" s="41" t="s">
        <v>762</v>
      </c>
      <c r="L995" s="41" t="s">
        <v>762</v>
      </c>
      <c r="M995" s="41" t="s">
        <v>762</v>
      </c>
      <c r="N995" s="41" t="s">
        <v>762</v>
      </c>
      <c r="O995" s="41" t="s">
        <v>762</v>
      </c>
      <c r="P995" s="41" t="s">
        <v>45</v>
      </c>
      <c r="Q995" s="41" t="s">
        <v>78</v>
      </c>
      <c r="R995" s="41" t="s">
        <v>78</v>
      </c>
      <c r="S995" s="41" t="s">
        <v>99</v>
      </c>
      <c r="T995" s="41" t="s">
        <v>108</v>
      </c>
      <c r="U995" s="41" t="s">
        <v>1591</v>
      </c>
      <c r="V995" s="41" t="s">
        <v>3419</v>
      </c>
      <c r="W995" s="41" t="s">
        <v>3418</v>
      </c>
      <c r="X995" s="41" t="s">
        <v>3421</v>
      </c>
      <c r="Y995" s="41" t="s">
        <v>3422</v>
      </c>
      <c r="Z995" s="41">
        <v>5</v>
      </c>
      <c r="AA995" s="41">
        <v>0</v>
      </c>
      <c r="AB995" s="41">
        <v>26</v>
      </c>
      <c r="AC995" s="41">
        <v>0</v>
      </c>
      <c r="AD995" s="56">
        <f t="shared" si="180"/>
        <v>31</v>
      </c>
      <c r="AE995" s="56">
        <f t="shared" si="181"/>
        <v>7.75</v>
      </c>
      <c r="AF995" s="41">
        <v>35</v>
      </c>
      <c r="AG995" s="41">
        <v>11</v>
      </c>
      <c r="AH995" s="41">
        <v>7</v>
      </c>
      <c r="AI995" s="41">
        <v>11</v>
      </c>
      <c r="AJ995" s="57">
        <f t="shared" si="182"/>
        <v>64</v>
      </c>
      <c r="AK995" s="57">
        <f t="shared" si="183"/>
        <v>16</v>
      </c>
      <c r="AL995" s="41">
        <v>11</v>
      </c>
      <c r="AM995" s="41">
        <v>10</v>
      </c>
      <c r="AN995" s="41">
        <v>10</v>
      </c>
      <c r="AO995" s="41">
        <v>2</v>
      </c>
      <c r="AP995" s="58">
        <f t="shared" si="184"/>
        <v>33</v>
      </c>
      <c r="AQ995" s="58">
        <f t="shared" si="185"/>
        <v>8.25</v>
      </c>
      <c r="AR995" s="41">
        <v>0</v>
      </c>
      <c r="AS995" s="41">
        <v>1</v>
      </c>
      <c r="AT995" s="41">
        <v>6</v>
      </c>
      <c r="AU995" s="41">
        <v>8</v>
      </c>
      <c r="AV995" s="59">
        <f t="shared" si="186"/>
        <v>15</v>
      </c>
      <c r="AW995" s="59">
        <f t="shared" si="187"/>
        <v>3.75</v>
      </c>
      <c r="AX995" s="41">
        <v>0</v>
      </c>
      <c r="AY995" s="41">
        <v>2</v>
      </c>
      <c r="AZ995" s="41">
        <v>6</v>
      </c>
      <c r="BA995" s="41">
        <v>7</v>
      </c>
      <c r="BB995" s="60">
        <f t="shared" si="188"/>
        <v>15</v>
      </c>
      <c r="BC995" s="60">
        <f t="shared" si="189"/>
        <v>3.75</v>
      </c>
      <c r="BD995" s="41">
        <f t="shared" si="190"/>
        <v>158</v>
      </c>
      <c r="BE995" s="41">
        <f t="shared" si="191"/>
        <v>7.7069185690886227E-3</v>
      </c>
    </row>
    <row r="996" spans="1:57" x14ac:dyDescent="0.25">
      <c r="A996" s="41" t="s">
        <v>2295</v>
      </c>
      <c r="B996" s="41" t="s">
        <v>757</v>
      </c>
      <c r="C996" s="41">
        <v>1</v>
      </c>
      <c r="D996" s="41">
        <v>0</v>
      </c>
      <c r="E996" s="41" t="s">
        <v>2296</v>
      </c>
      <c r="F996" s="41">
        <v>99.697999999999993</v>
      </c>
      <c r="G996" s="41">
        <v>100</v>
      </c>
      <c r="H996" s="41" t="s">
        <v>759</v>
      </c>
      <c r="I996" s="41" t="s">
        <v>2297</v>
      </c>
      <c r="J996" s="41" t="s">
        <v>2298</v>
      </c>
      <c r="K996" s="41" t="s">
        <v>1592</v>
      </c>
      <c r="L996" s="41">
        <v>2</v>
      </c>
      <c r="M996" s="41" t="s">
        <v>2299</v>
      </c>
      <c r="N996" s="41" t="s">
        <v>2300</v>
      </c>
      <c r="O996" s="41" t="s">
        <v>1763</v>
      </c>
      <c r="P996" s="41" t="s">
        <v>45</v>
      </c>
      <c r="Q996" s="41" t="s">
        <v>78</v>
      </c>
      <c r="R996" s="41" t="s">
        <v>78</v>
      </c>
      <c r="S996" s="41" t="s">
        <v>99</v>
      </c>
      <c r="T996" s="41" t="s">
        <v>108</v>
      </c>
      <c r="U996" s="41" t="s">
        <v>1591</v>
      </c>
      <c r="V996" s="41" t="s">
        <v>2297</v>
      </c>
      <c r="W996" s="41" t="s">
        <v>2301</v>
      </c>
      <c r="X996" s="41" t="s">
        <v>2302</v>
      </c>
      <c r="Y996" s="41" t="s">
        <v>2303</v>
      </c>
      <c r="Z996" s="41">
        <v>71</v>
      </c>
      <c r="AA996" s="41">
        <v>9</v>
      </c>
      <c r="AB996" s="41">
        <v>28</v>
      </c>
      <c r="AC996" s="41">
        <v>124</v>
      </c>
      <c r="AD996" s="56">
        <f t="shared" si="180"/>
        <v>232</v>
      </c>
      <c r="AE996" s="56">
        <f t="shared" si="181"/>
        <v>58</v>
      </c>
      <c r="AF996" s="41">
        <v>20</v>
      </c>
      <c r="AG996" s="41">
        <v>25</v>
      </c>
      <c r="AH996" s="41">
        <v>13</v>
      </c>
      <c r="AI996" s="41">
        <v>16</v>
      </c>
      <c r="AJ996" s="57">
        <f t="shared" si="182"/>
        <v>74</v>
      </c>
      <c r="AK996" s="57">
        <f t="shared" si="183"/>
        <v>18.5</v>
      </c>
      <c r="AL996" s="41">
        <v>28</v>
      </c>
      <c r="AM996" s="41">
        <v>20</v>
      </c>
      <c r="AN996" s="41">
        <v>15</v>
      </c>
      <c r="AO996" s="41">
        <v>5</v>
      </c>
      <c r="AP996" s="58">
        <f t="shared" si="184"/>
        <v>68</v>
      </c>
      <c r="AQ996" s="58">
        <f t="shared" si="185"/>
        <v>17</v>
      </c>
      <c r="AR996" s="41">
        <v>7</v>
      </c>
      <c r="AS996" s="41">
        <v>5</v>
      </c>
      <c r="AT996" s="41">
        <v>13</v>
      </c>
      <c r="AU996" s="41">
        <v>44</v>
      </c>
      <c r="AV996" s="59">
        <f t="shared" si="186"/>
        <v>69</v>
      </c>
      <c r="AW996" s="59">
        <f t="shared" si="187"/>
        <v>17.25</v>
      </c>
      <c r="AX996" s="41">
        <v>8</v>
      </c>
      <c r="AY996" s="41">
        <v>8</v>
      </c>
      <c r="AZ996" s="41">
        <v>7</v>
      </c>
      <c r="BA996" s="41">
        <v>8</v>
      </c>
      <c r="BB996" s="60">
        <f t="shared" si="188"/>
        <v>31</v>
      </c>
      <c r="BC996" s="60">
        <f t="shared" si="189"/>
        <v>7.75</v>
      </c>
      <c r="BD996" s="41">
        <f t="shared" si="190"/>
        <v>474</v>
      </c>
      <c r="BE996" s="41">
        <f t="shared" si="191"/>
        <v>2.3120755707265867E-2</v>
      </c>
    </row>
    <row r="997" spans="1:57" x14ac:dyDescent="0.25">
      <c r="A997" s="41" t="s">
        <v>693</v>
      </c>
      <c r="B997" s="41" t="s">
        <v>757</v>
      </c>
      <c r="C997" s="41">
        <v>2</v>
      </c>
      <c r="D997" s="41">
        <v>21</v>
      </c>
      <c r="E997" s="41" t="s">
        <v>1585</v>
      </c>
      <c r="F997" s="41">
        <v>100</v>
      </c>
      <c r="G997" s="41">
        <v>100</v>
      </c>
      <c r="H997" s="41" t="s">
        <v>759</v>
      </c>
      <c r="I997" s="41" t="s">
        <v>1586</v>
      </c>
      <c r="J997" s="41" t="s">
        <v>1587</v>
      </c>
      <c r="K997" s="41" t="s">
        <v>1588</v>
      </c>
      <c r="L997" s="41">
        <v>30</v>
      </c>
      <c r="M997" s="41" t="s">
        <v>1589</v>
      </c>
      <c r="N997" s="41" t="s">
        <v>1590</v>
      </c>
      <c r="O997" s="41" t="s">
        <v>885</v>
      </c>
      <c r="P997" s="41" t="s">
        <v>45</v>
      </c>
      <c r="Q997" s="41" t="s">
        <v>78</v>
      </c>
      <c r="R997" s="41" t="s">
        <v>78</v>
      </c>
      <c r="S997" s="41" t="s">
        <v>99</v>
      </c>
      <c r="T997" s="41" t="s">
        <v>108</v>
      </c>
      <c r="U997" s="41" t="s">
        <v>1591</v>
      </c>
      <c r="V997" s="41" t="s">
        <v>1592</v>
      </c>
      <c r="W997" s="41" t="s">
        <v>1593</v>
      </c>
      <c r="X997" s="41" t="s">
        <v>1594</v>
      </c>
      <c r="Y997" s="41" t="s">
        <v>1595</v>
      </c>
      <c r="Z997" s="41">
        <v>1101</v>
      </c>
      <c r="AA997" s="41">
        <v>909</v>
      </c>
      <c r="AB997" s="41">
        <v>342</v>
      </c>
      <c r="AC997" s="41">
        <v>1313</v>
      </c>
      <c r="AD997" s="56">
        <f t="shared" si="180"/>
        <v>3665</v>
      </c>
      <c r="AE997" s="56">
        <f t="shared" si="181"/>
        <v>916.25</v>
      </c>
      <c r="AF997" s="41">
        <v>209</v>
      </c>
      <c r="AG997" s="41">
        <v>179</v>
      </c>
      <c r="AH997" s="41">
        <v>183</v>
      </c>
      <c r="AI997" s="41">
        <v>128</v>
      </c>
      <c r="AJ997" s="57">
        <f t="shared" si="182"/>
        <v>699</v>
      </c>
      <c r="AK997" s="57">
        <f t="shared" si="183"/>
        <v>174.75</v>
      </c>
      <c r="AL997" s="41">
        <v>128</v>
      </c>
      <c r="AM997" s="41">
        <v>110</v>
      </c>
      <c r="AN997" s="41">
        <v>52</v>
      </c>
      <c r="AO997" s="41">
        <v>88</v>
      </c>
      <c r="AP997" s="58">
        <f t="shared" si="184"/>
        <v>378</v>
      </c>
      <c r="AQ997" s="58">
        <f t="shared" si="185"/>
        <v>94.5</v>
      </c>
      <c r="AR997" s="41">
        <v>60</v>
      </c>
      <c r="AS997" s="41">
        <v>83</v>
      </c>
      <c r="AT997" s="41">
        <v>55</v>
      </c>
      <c r="AU997" s="41">
        <v>97</v>
      </c>
      <c r="AV997" s="59">
        <f t="shared" si="186"/>
        <v>295</v>
      </c>
      <c r="AW997" s="59">
        <f t="shared" si="187"/>
        <v>73.75</v>
      </c>
      <c r="AX997" s="41">
        <v>28</v>
      </c>
      <c r="AY997" s="41">
        <v>36</v>
      </c>
      <c r="AZ997" s="41">
        <v>47</v>
      </c>
      <c r="BA997" s="41">
        <v>46</v>
      </c>
      <c r="BB997" s="60">
        <f t="shared" si="188"/>
        <v>157</v>
      </c>
      <c r="BC997" s="60">
        <f t="shared" si="189"/>
        <v>39.25</v>
      </c>
      <c r="BD997" s="41">
        <f t="shared" si="190"/>
        <v>5194</v>
      </c>
      <c r="BE997" s="41">
        <f t="shared" si="191"/>
        <v>0.25335275346738168</v>
      </c>
    </row>
    <row r="998" spans="1:57" x14ac:dyDescent="0.25">
      <c r="A998" s="41" t="s">
        <v>650</v>
      </c>
      <c r="B998" s="41" t="s">
        <v>757</v>
      </c>
      <c r="C998" s="41">
        <v>1</v>
      </c>
      <c r="D998" s="41">
        <v>3</v>
      </c>
      <c r="E998" s="41" t="s">
        <v>3176</v>
      </c>
      <c r="F998" s="41">
        <v>99.093999999999994</v>
      </c>
      <c r="G998" s="41">
        <v>100</v>
      </c>
      <c r="H998" s="41" t="s">
        <v>759</v>
      </c>
      <c r="I998" s="41" t="s">
        <v>3177</v>
      </c>
      <c r="J998" s="41" t="s">
        <v>3178</v>
      </c>
      <c r="K998" s="41" t="s">
        <v>762</v>
      </c>
      <c r="L998" s="41" t="s">
        <v>762</v>
      </c>
      <c r="M998" s="41" t="s">
        <v>762</v>
      </c>
      <c r="N998" s="41" t="s">
        <v>762</v>
      </c>
      <c r="O998" s="41" t="s">
        <v>762</v>
      </c>
      <c r="P998" s="41" t="s">
        <v>45</v>
      </c>
      <c r="Q998" s="41" t="s">
        <v>78</v>
      </c>
      <c r="R998" s="41" t="s">
        <v>78</v>
      </c>
      <c r="S998" s="41" t="s">
        <v>99</v>
      </c>
      <c r="T998" s="41" t="s">
        <v>108</v>
      </c>
      <c r="U998" s="41" t="s">
        <v>1591</v>
      </c>
      <c r="V998" s="41" t="s">
        <v>1592</v>
      </c>
      <c r="W998" s="41" t="s">
        <v>3179</v>
      </c>
      <c r="X998" s="41" t="s">
        <v>3180</v>
      </c>
      <c r="Y998" s="41" t="s">
        <v>3181</v>
      </c>
      <c r="Z998" s="41">
        <v>0</v>
      </c>
      <c r="AA998" s="41">
        <v>0</v>
      </c>
      <c r="AB998" s="41">
        <v>0</v>
      </c>
      <c r="AC998" s="41">
        <v>0</v>
      </c>
      <c r="AD998" s="56">
        <f t="shared" si="180"/>
        <v>0</v>
      </c>
      <c r="AE998" s="56">
        <f t="shared" si="181"/>
        <v>0</v>
      </c>
      <c r="AF998" s="41">
        <v>0</v>
      </c>
      <c r="AG998" s="41">
        <v>0</v>
      </c>
      <c r="AH998" s="41">
        <v>2</v>
      </c>
      <c r="AI998" s="41">
        <v>0</v>
      </c>
      <c r="AJ998" s="57">
        <f t="shared" si="182"/>
        <v>2</v>
      </c>
      <c r="AK998" s="57">
        <f t="shared" si="183"/>
        <v>0.5</v>
      </c>
      <c r="AL998" s="41">
        <v>0</v>
      </c>
      <c r="AM998" s="41">
        <v>0</v>
      </c>
      <c r="AN998" s="41">
        <v>1</v>
      </c>
      <c r="AO998" s="41">
        <v>0</v>
      </c>
      <c r="AP998" s="58">
        <f t="shared" si="184"/>
        <v>1</v>
      </c>
      <c r="AQ998" s="58">
        <f t="shared" si="185"/>
        <v>0.25</v>
      </c>
      <c r="AR998" s="41">
        <v>3</v>
      </c>
      <c r="AS998" s="41">
        <v>5</v>
      </c>
      <c r="AT998" s="41">
        <v>1</v>
      </c>
      <c r="AU998" s="41">
        <v>3</v>
      </c>
      <c r="AV998" s="59">
        <f t="shared" si="186"/>
        <v>12</v>
      </c>
      <c r="AW998" s="59">
        <f t="shared" si="187"/>
        <v>3</v>
      </c>
      <c r="AX998" s="41">
        <v>15</v>
      </c>
      <c r="AY998" s="41">
        <v>11</v>
      </c>
      <c r="AZ998" s="41">
        <v>38</v>
      </c>
      <c r="BA998" s="41">
        <v>11</v>
      </c>
      <c r="BB998" s="60">
        <f t="shared" si="188"/>
        <v>75</v>
      </c>
      <c r="BC998" s="60">
        <f t="shared" si="189"/>
        <v>18.75</v>
      </c>
      <c r="BD998" s="41">
        <f t="shared" si="190"/>
        <v>90</v>
      </c>
      <c r="BE998" s="41">
        <f t="shared" si="191"/>
        <v>4.3900169064428861E-3</v>
      </c>
    </row>
    <row r="999" spans="1:57" x14ac:dyDescent="0.25">
      <c r="A999" s="41" t="s">
        <v>691</v>
      </c>
      <c r="B999" s="41" t="s">
        <v>757</v>
      </c>
      <c r="C999" s="41">
        <v>1</v>
      </c>
      <c r="D999" s="41">
        <v>5</v>
      </c>
      <c r="E999" s="41" t="s">
        <v>3224</v>
      </c>
      <c r="F999" s="41">
        <v>100</v>
      </c>
      <c r="G999" s="41">
        <v>100</v>
      </c>
      <c r="H999" s="41" t="s">
        <v>759</v>
      </c>
      <c r="I999" s="41" t="s">
        <v>3225</v>
      </c>
      <c r="J999" s="41" t="s">
        <v>3226</v>
      </c>
      <c r="K999" s="41" t="s">
        <v>1588</v>
      </c>
      <c r="L999" s="41">
        <v>15</v>
      </c>
      <c r="M999" s="41" t="s">
        <v>3227</v>
      </c>
      <c r="N999" s="41" t="s">
        <v>3228</v>
      </c>
      <c r="O999" s="41" t="s">
        <v>870</v>
      </c>
      <c r="P999" s="41" t="s">
        <v>45</v>
      </c>
      <c r="Q999" s="41" t="s">
        <v>78</v>
      </c>
      <c r="R999" s="41" t="s">
        <v>78</v>
      </c>
      <c r="S999" s="41" t="s">
        <v>99</v>
      </c>
      <c r="T999" s="41" t="s">
        <v>108</v>
      </c>
      <c r="U999" s="41" t="s">
        <v>1591</v>
      </c>
      <c r="V999" s="41" t="s">
        <v>1592</v>
      </c>
      <c r="W999" s="41" t="s">
        <v>3229</v>
      </c>
      <c r="X999" s="41" t="s">
        <v>3230</v>
      </c>
      <c r="Y999" s="41" t="s">
        <v>3231</v>
      </c>
      <c r="Z999" s="41">
        <v>0</v>
      </c>
      <c r="AA999" s="41">
        <v>0</v>
      </c>
      <c r="AB999" s="41">
        <v>0</v>
      </c>
      <c r="AC999" s="41">
        <v>0</v>
      </c>
      <c r="AD999" s="56">
        <f t="shared" si="180"/>
        <v>0</v>
      </c>
      <c r="AE999" s="56">
        <f t="shared" si="181"/>
        <v>0</v>
      </c>
      <c r="AF999" s="41">
        <v>0</v>
      </c>
      <c r="AG999" s="41">
        <v>0</v>
      </c>
      <c r="AH999" s="41">
        <v>0</v>
      </c>
      <c r="AI999" s="41">
        <v>0</v>
      </c>
      <c r="AJ999" s="57">
        <f t="shared" si="182"/>
        <v>0</v>
      </c>
      <c r="AK999" s="57">
        <f t="shared" si="183"/>
        <v>0</v>
      </c>
      <c r="AL999" s="41">
        <v>0</v>
      </c>
      <c r="AM999" s="41">
        <v>1</v>
      </c>
      <c r="AN999" s="41">
        <v>0</v>
      </c>
      <c r="AO999" s="41">
        <v>0</v>
      </c>
      <c r="AP999" s="58">
        <f t="shared" si="184"/>
        <v>1</v>
      </c>
      <c r="AQ999" s="58">
        <f t="shared" si="185"/>
        <v>0.25</v>
      </c>
      <c r="AR999" s="41">
        <v>0</v>
      </c>
      <c r="AS999" s="41">
        <v>0</v>
      </c>
      <c r="AT999" s="41">
        <v>0</v>
      </c>
      <c r="AU999" s="41">
        <v>0</v>
      </c>
      <c r="AV999" s="59">
        <f t="shared" si="186"/>
        <v>0</v>
      </c>
      <c r="AW999" s="59">
        <f t="shared" si="187"/>
        <v>0</v>
      </c>
      <c r="AX999" s="41">
        <v>18</v>
      </c>
      <c r="AY999" s="41">
        <v>15</v>
      </c>
      <c r="AZ999" s="41">
        <v>28</v>
      </c>
      <c r="BA999" s="41">
        <v>5</v>
      </c>
      <c r="BB999" s="60">
        <f t="shared" si="188"/>
        <v>66</v>
      </c>
      <c r="BC999" s="60">
        <f t="shared" si="189"/>
        <v>16.5</v>
      </c>
      <c r="BD999" s="41">
        <f t="shared" si="190"/>
        <v>67</v>
      </c>
      <c r="BE999" s="41">
        <f t="shared" si="191"/>
        <v>3.2681236970185934E-3</v>
      </c>
    </row>
    <row r="1000" spans="1:57" x14ac:dyDescent="0.25">
      <c r="A1000" s="41" t="s">
        <v>637</v>
      </c>
      <c r="B1000" s="41" t="s">
        <v>757</v>
      </c>
      <c r="C1000" s="41">
        <v>1</v>
      </c>
      <c r="D1000" s="41">
        <v>5</v>
      </c>
      <c r="E1000" s="41" t="s">
        <v>2970</v>
      </c>
      <c r="F1000" s="41">
        <v>100</v>
      </c>
      <c r="G1000" s="41">
        <v>100</v>
      </c>
      <c r="H1000" s="41" t="s">
        <v>759</v>
      </c>
      <c r="I1000" s="41" t="s">
        <v>2971</v>
      </c>
      <c r="J1000" s="41" t="s">
        <v>2972</v>
      </c>
      <c r="K1000" s="41" t="s">
        <v>957</v>
      </c>
      <c r="L1000" s="41">
        <v>13</v>
      </c>
      <c r="M1000" s="41" t="s">
        <v>2973</v>
      </c>
      <c r="N1000" s="41" t="s">
        <v>2974</v>
      </c>
      <c r="O1000" s="41" t="s">
        <v>870</v>
      </c>
      <c r="P1000" s="41" t="s">
        <v>45</v>
      </c>
      <c r="Q1000" s="41" t="s">
        <v>78</v>
      </c>
      <c r="R1000" s="41" t="s">
        <v>78</v>
      </c>
      <c r="S1000" s="41" t="s">
        <v>99</v>
      </c>
      <c r="T1000" s="41" t="s">
        <v>108</v>
      </c>
      <c r="U1000" s="41" t="s">
        <v>1591</v>
      </c>
      <c r="V1000" s="41" t="s">
        <v>1592</v>
      </c>
      <c r="W1000" s="41" t="s">
        <v>2970</v>
      </c>
      <c r="X1000" s="41" t="s">
        <v>2975</v>
      </c>
      <c r="Y1000" s="41" t="s">
        <v>2975</v>
      </c>
      <c r="Z1000" s="41">
        <v>1</v>
      </c>
      <c r="AA1000" s="41">
        <v>0</v>
      </c>
      <c r="AB1000" s="41">
        <v>0</v>
      </c>
      <c r="AC1000" s="41">
        <v>0</v>
      </c>
      <c r="AD1000" s="56">
        <f t="shared" si="180"/>
        <v>1</v>
      </c>
      <c r="AE1000" s="56">
        <f t="shared" si="181"/>
        <v>0.25</v>
      </c>
      <c r="AF1000" s="41">
        <v>12</v>
      </c>
      <c r="AG1000" s="41">
        <v>19</v>
      </c>
      <c r="AH1000" s="41">
        <v>19</v>
      </c>
      <c r="AI1000" s="41">
        <v>12</v>
      </c>
      <c r="AJ1000" s="57">
        <f t="shared" si="182"/>
        <v>62</v>
      </c>
      <c r="AK1000" s="57">
        <f t="shared" si="183"/>
        <v>15.5</v>
      </c>
      <c r="AL1000" s="41">
        <v>14</v>
      </c>
      <c r="AM1000" s="41">
        <v>1</v>
      </c>
      <c r="AN1000" s="41">
        <v>15</v>
      </c>
      <c r="AO1000" s="41">
        <v>1</v>
      </c>
      <c r="AP1000" s="58">
        <f t="shared" si="184"/>
        <v>31</v>
      </c>
      <c r="AQ1000" s="58">
        <f t="shared" si="185"/>
        <v>7.75</v>
      </c>
      <c r="AR1000" s="41">
        <v>0</v>
      </c>
      <c r="AS1000" s="41">
        <v>4</v>
      </c>
      <c r="AT1000" s="41">
        <v>7</v>
      </c>
      <c r="AU1000" s="41">
        <v>4</v>
      </c>
      <c r="AV1000" s="59">
        <f t="shared" si="186"/>
        <v>15</v>
      </c>
      <c r="AW1000" s="59">
        <f t="shared" si="187"/>
        <v>3.75</v>
      </c>
      <c r="AX1000" s="41">
        <v>3</v>
      </c>
      <c r="AY1000" s="41">
        <v>3</v>
      </c>
      <c r="AZ1000" s="41">
        <v>6</v>
      </c>
      <c r="BA1000" s="41">
        <v>6</v>
      </c>
      <c r="BB1000" s="60">
        <f t="shared" si="188"/>
        <v>18</v>
      </c>
      <c r="BC1000" s="60">
        <f t="shared" si="189"/>
        <v>4.5</v>
      </c>
      <c r="BD1000" s="41">
        <f t="shared" si="190"/>
        <v>127</v>
      </c>
      <c r="BE1000" s="41">
        <f t="shared" si="191"/>
        <v>6.1948016346471835E-3</v>
      </c>
    </row>
    <row r="1001" spans="1:57" x14ac:dyDescent="0.25">
      <c r="A1001" s="41" t="s">
        <v>683</v>
      </c>
      <c r="B1001" s="41" t="s">
        <v>757</v>
      </c>
      <c r="C1001" s="41">
        <v>1</v>
      </c>
      <c r="D1001" s="41">
        <v>2</v>
      </c>
      <c r="E1001" s="41" t="s">
        <v>1826</v>
      </c>
      <c r="F1001" s="41">
        <v>100</v>
      </c>
      <c r="G1001" s="41">
        <v>100</v>
      </c>
      <c r="H1001" s="41" t="s">
        <v>759</v>
      </c>
      <c r="I1001" s="41" t="s">
        <v>1827</v>
      </c>
      <c r="J1001" s="41" t="s">
        <v>1828</v>
      </c>
      <c r="K1001" s="41" t="s">
        <v>762</v>
      </c>
      <c r="L1001" s="41" t="s">
        <v>762</v>
      </c>
      <c r="M1001" s="41" t="s">
        <v>762</v>
      </c>
      <c r="N1001" s="41" t="s">
        <v>762</v>
      </c>
      <c r="O1001" s="41" t="s">
        <v>762</v>
      </c>
      <c r="P1001" s="41" t="s">
        <v>45</v>
      </c>
      <c r="Q1001" s="41" t="s">
        <v>78</v>
      </c>
      <c r="R1001" s="41" t="s">
        <v>78</v>
      </c>
      <c r="S1001" s="41" t="s">
        <v>99</v>
      </c>
      <c r="T1001" s="41" t="s">
        <v>108</v>
      </c>
      <c r="U1001" s="41" t="s">
        <v>1591</v>
      </c>
      <c r="V1001" s="41" t="s">
        <v>1592</v>
      </c>
      <c r="W1001" s="41" t="s">
        <v>1829</v>
      </c>
      <c r="X1001" s="41" t="s">
        <v>1830</v>
      </c>
      <c r="Y1001" s="41" t="s">
        <v>1831</v>
      </c>
      <c r="Z1001" s="41">
        <v>0</v>
      </c>
      <c r="AA1001" s="41">
        <v>0</v>
      </c>
      <c r="AB1001" s="41">
        <v>0</v>
      </c>
      <c r="AC1001" s="41">
        <v>0</v>
      </c>
      <c r="AD1001" s="56">
        <f t="shared" si="180"/>
        <v>0</v>
      </c>
      <c r="AE1001" s="56">
        <f t="shared" si="181"/>
        <v>0</v>
      </c>
      <c r="AF1001" s="41">
        <v>0</v>
      </c>
      <c r="AG1001" s="41">
        <v>0</v>
      </c>
      <c r="AH1001" s="41">
        <v>0</v>
      </c>
      <c r="AI1001" s="41">
        <v>0</v>
      </c>
      <c r="AJ1001" s="57">
        <f t="shared" si="182"/>
        <v>0</v>
      </c>
      <c r="AK1001" s="57">
        <f t="shared" si="183"/>
        <v>0</v>
      </c>
      <c r="AL1001" s="41">
        <v>0</v>
      </c>
      <c r="AM1001" s="41">
        <v>0</v>
      </c>
      <c r="AN1001" s="41">
        <v>0</v>
      </c>
      <c r="AO1001" s="41">
        <v>1</v>
      </c>
      <c r="AP1001" s="58">
        <f t="shared" si="184"/>
        <v>1</v>
      </c>
      <c r="AQ1001" s="58">
        <f t="shared" si="185"/>
        <v>0.25</v>
      </c>
      <c r="AR1001" s="41">
        <v>44</v>
      </c>
      <c r="AS1001" s="41">
        <v>0</v>
      </c>
      <c r="AT1001" s="41">
        <v>7</v>
      </c>
      <c r="AU1001" s="41">
        <v>8</v>
      </c>
      <c r="AV1001" s="59">
        <f t="shared" si="186"/>
        <v>59</v>
      </c>
      <c r="AW1001" s="59">
        <f t="shared" si="187"/>
        <v>14.75</v>
      </c>
      <c r="AX1001" s="41">
        <v>34</v>
      </c>
      <c r="AY1001" s="41">
        <v>9</v>
      </c>
      <c r="AZ1001" s="41">
        <v>24</v>
      </c>
      <c r="BA1001" s="41">
        <v>35</v>
      </c>
      <c r="BB1001" s="60">
        <f t="shared" si="188"/>
        <v>102</v>
      </c>
      <c r="BC1001" s="60">
        <f t="shared" si="189"/>
        <v>25.5</v>
      </c>
      <c r="BD1001" s="41">
        <f t="shared" si="190"/>
        <v>162</v>
      </c>
      <c r="BE1001" s="41">
        <f t="shared" si="191"/>
        <v>7.9020304315971963E-3</v>
      </c>
    </row>
    <row r="1002" spans="1:57" x14ac:dyDescent="0.25">
      <c r="A1002" s="41" t="s">
        <v>2654</v>
      </c>
      <c r="B1002" s="41" t="s">
        <v>757</v>
      </c>
      <c r="C1002" s="41">
        <v>1</v>
      </c>
      <c r="D1002" s="41">
        <v>4</v>
      </c>
      <c r="E1002" s="41" t="s">
        <v>2655</v>
      </c>
      <c r="F1002" s="41">
        <v>100</v>
      </c>
      <c r="G1002" s="41">
        <v>100</v>
      </c>
      <c r="H1002" s="41" t="s">
        <v>759</v>
      </c>
      <c r="I1002" s="41" t="s">
        <v>2656</v>
      </c>
      <c r="J1002" s="41" t="s">
        <v>2657</v>
      </c>
      <c r="K1002" s="41" t="s">
        <v>762</v>
      </c>
      <c r="L1002" s="41" t="s">
        <v>762</v>
      </c>
      <c r="M1002" s="41" t="s">
        <v>762</v>
      </c>
      <c r="N1002" s="41" t="s">
        <v>762</v>
      </c>
      <c r="O1002" s="41" t="s">
        <v>762</v>
      </c>
      <c r="P1002" s="41" t="s">
        <v>45</v>
      </c>
      <c r="Q1002" s="41" t="s">
        <v>78</v>
      </c>
      <c r="R1002" s="41" t="s">
        <v>78</v>
      </c>
      <c r="S1002" s="41" t="s">
        <v>99</v>
      </c>
      <c r="T1002" s="41" t="s">
        <v>108</v>
      </c>
      <c r="U1002" s="41" t="s">
        <v>1591</v>
      </c>
      <c r="V1002" s="41" t="s">
        <v>1592</v>
      </c>
      <c r="W1002" s="41" t="s">
        <v>2658</v>
      </c>
      <c r="X1002" s="41" t="s">
        <v>2659</v>
      </c>
      <c r="Y1002" s="41" t="s">
        <v>2660</v>
      </c>
      <c r="Z1002" s="41">
        <v>0</v>
      </c>
      <c r="AA1002" s="41">
        <v>0</v>
      </c>
      <c r="AB1002" s="41">
        <v>0</v>
      </c>
      <c r="AC1002" s="41">
        <v>0</v>
      </c>
      <c r="AD1002" s="56">
        <f t="shared" si="180"/>
        <v>0</v>
      </c>
      <c r="AE1002" s="56">
        <f t="shared" si="181"/>
        <v>0</v>
      </c>
      <c r="AF1002" s="41">
        <v>0</v>
      </c>
      <c r="AG1002" s="41">
        <v>0</v>
      </c>
      <c r="AH1002" s="41">
        <v>0</v>
      </c>
      <c r="AI1002" s="41">
        <v>0</v>
      </c>
      <c r="AJ1002" s="57">
        <f t="shared" si="182"/>
        <v>0</v>
      </c>
      <c r="AK1002" s="57">
        <f t="shared" si="183"/>
        <v>0</v>
      </c>
      <c r="AL1002" s="41">
        <v>0</v>
      </c>
      <c r="AM1002" s="41">
        <v>0</v>
      </c>
      <c r="AN1002" s="41">
        <v>0</v>
      </c>
      <c r="AO1002" s="41">
        <v>0</v>
      </c>
      <c r="AP1002" s="58">
        <f t="shared" si="184"/>
        <v>0</v>
      </c>
      <c r="AQ1002" s="58">
        <f t="shared" si="185"/>
        <v>0</v>
      </c>
      <c r="AR1002" s="41">
        <v>3</v>
      </c>
      <c r="AS1002" s="41">
        <v>1</v>
      </c>
      <c r="AT1002" s="41">
        <v>38</v>
      </c>
      <c r="AU1002" s="41">
        <v>34</v>
      </c>
      <c r="AV1002" s="59">
        <f t="shared" si="186"/>
        <v>76</v>
      </c>
      <c r="AW1002" s="59">
        <f t="shared" si="187"/>
        <v>19</v>
      </c>
      <c r="AX1002" s="41">
        <v>4</v>
      </c>
      <c r="AY1002" s="41">
        <v>0</v>
      </c>
      <c r="AZ1002" s="41">
        <v>0</v>
      </c>
      <c r="BA1002" s="41">
        <v>39</v>
      </c>
      <c r="BB1002" s="60">
        <f t="shared" si="188"/>
        <v>43</v>
      </c>
      <c r="BC1002" s="60">
        <f t="shared" si="189"/>
        <v>10.75</v>
      </c>
      <c r="BD1002" s="41">
        <f t="shared" si="190"/>
        <v>119</v>
      </c>
      <c r="BE1002" s="41">
        <f t="shared" si="191"/>
        <v>5.804577909630038E-3</v>
      </c>
    </row>
    <row r="1003" spans="1:57" x14ac:dyDescent="0.25">
      <c r="A1003" s="41" t="s">
        <v>652</v>
      </c>
      <c r="B1003" s="41" t="s">
        <v>757</v>
      </c>
      <c r="C1003" s="41">
        <v>1</v>
      </c>
      <c r="D1003" s="41">
        <v>3</v>
      </c>
      <c r="E1003" s="41" t="s">
        <v>2273</v>
      </c>
      <c r="F1003" s="41">
        <v>99.697999999999993</v>
      </c>
      <c r="G1003" s="41">
        <v>100</v>
      </c>
      <c r="H1003" s="41" t="s">
        <v>759</v>
      </c>
      <c r="I1003" s="41" t="s">
        <v>2274</v>
      </c>
      <c r="J1003" s="41" t="s">
        <v>2275</v>
      </c>
      <c r="K1003" s="41" t="s">
        <v>762</v>
      </c>
      <c r="L1003" s="41" t="s">
        <v>762</v>
      </c>
      <c r="M1003" s="41" t="s">
        <v>762</v>
      </c>
      <c r="N1003" s="41" t="s">
        <v>762</v>
      </c>
      <c r="O1003" s="41" t="s">
        <v>762</v>
      </c>
      <c r="P1003" s="41" t="s">
        <v>45</v>
      </c>
      <c r="Q1003" s="41" t="s">
        <v>78</v>
      </c>
      <c r="R1003" s="41" t="s">
        <v>78</v>
      </c>
      <c r="S1003" s="41" t="s">
        <v>99</v>
      </c>
      <c r="T1003" s="41" t="s">
        <v>108</v>
      </c>
      <c r="U1003" s="41" t="s">
        <v>1591</v>
      </c>
      <c r="V1003" s="41" t="s">
        <v>1592</v>
      </c>
      <c r="W1003" s="41" t="s">
        <v>2276</v>
      </c>
      <c r="X1003" s="41" t="s">
        <v>2277</v>
      </c>
      <c r="Y1003" s="41" t="s">
        <v>2278</v>
      </c>
      <c r="Z1003" s="41">
        <v>0</v>
      </c>
      <c r="AA1003" s="41">
        <v>0</v>
      </c>
      <c r="AB1003" s="41">
        <v>0</v>
      </c>
      <c r="AC1003" s="41">
        <v>0</v>
      </c>
      <c r="AD1003" s="56">
        <f t="shared" si="180"/>
        <v>0</v>
      </c>
      <c r="AE1003" s="56">
        <f t="shared" si="181"/>
        <v>0</v>
      </c>
      <c r="AF1003" s="41">
        <v>2</v>
      </c>
      <c r="AG1003" s="41">
        <v>0</v>
      </c>
      <c r="AH1003" s="41">
        <v>4</v>
      </c>
      <c r="AI1003" s="41">
        <v>0</v>
      </c>
      <c r="AJ1003" s="57">
        <f t="shared" si="182"/>
        <v>6</v>
      </c>
      <c r="AK1003" s="57">
        <f t="shared" si="183"/>
        <v>1.5</v>
      </c>
      <c r="AL1003" s="41">
        <v>8</v>
      </c>
      <c r="AM1003" s="41">
        <v>6</v>
      </c>
      <c r="AN1003" s="41">
        <v>9</v>
      </c>
      <c r="AO1003" s="41">
        <v>31</v>
      </c>
      <c r="AP1003" s="58">
        <f t="shared" si="184"/>
        <v>54</v>
      </c>
      <c r="AQ1003" s="58">
        <f t="shared" si="185"/>
        <v>13.5</v>
      </c>
      <c r="AR1003" s="41">
        <v>280</v>
      </c>
      <c r="AS1003" s="41">
        <v>228</v>
      </c>
      <c r="AT1003" s="41">
        <v>225</v>
      </c>
      <c r="AU1003" s="41">
        <v>233</v>
      </c>
      <c r="AV1003" s="59">
        <f t="shared" si="186"/>
        <v>966</v>
      </c>
      <c r="AW1003" s="59">
        <f t="shared" si="187"/>
        <v>241.5</v>
      </c>
      <c r="AX1003" s="41">
        <v>115</v>
      </c>
      <c r="AY1003" s="41">
        <v>98</v>
      </c>
      <c r="AZ1003" s="41">
        <v>92</v>
      </c>
      <c r="BA1003" s="41">
        <v>95</v>
      </c>
      <c r="BB1003" s="60">
        <f t="shared" si="188"/>
        <v>400</v>
      </c>
      <c r="BC1003" s="60">
        <f t="shared" si="189"/>
        <v>100</v>
      </c>
      <c r="BD1003" s="41">
        <f t="shared" si="190"/>
        <v>1426</v>
      </c>
      <c r="BE1003" s="41">
        <f t="shared" si="191"/>
        <v>6.9557378984306167E-2</v>
      </c>
    </row>
    <row r="1004" spans="1:57" x14ac:dyDescent="0.25">
      <c r="A1004" s="41" t="s">
        <v>723</v>
      </c>
      <c r="B1004" s="41" t="s">
        <v>757</v>
      </c>
      <c r="C1004" s="41">
        <v>1</v>
      </c>
      <c r="D1004" s="41">
        <v>2</v>
      </c>
      <c r="E1004" s="41" t="s">
        <v>3772</v>
      </c>
      <c r="F1004" s="41">
        <v>100</v>
      </c>
      <c r="G1004" s="41">
        <v>100</v>
      </c>
      <c r="H1004" s="41" t="s">
        <v>759</v>
      </c>
      <c r="I1004" s="41" t="s">
        <v>3773</v>
      </c>
      <c r="J1004" s="41" t="s">
        <v>3774</v>
      </c>
      <c r="K1004" s="41" t="s">
        <v>762</v>
      </c>
      <c r="L1004" s="41" t="s">
        <v>762</v>
      </c>
      <c r="M1004" s="41" t="s">
        <v>762</v>
      </c>
      <c r="N1004" s="41" t="s">
        <v>762</v>
      </c>
      <c r="O1004" s="41" t="s">
        <v>762</v>
      </c>
      <c r="P1004" s="41" t="s">
        <v>45</v>
      </c>
      <c r="Q1004" s="41" t="s">
        <v>78</v>
      </c>
      <c r="R1004" s="41" t="s">
        <v>78</v>
      </c>
      <c r="S1004" s="41" t="s">
        <v>99</v>
      </c>
      <c r="T1004" s="41" t="s">
        <v>108</v>
      </c>
      <c r="U1004" s="41" t="s">
        <v>1591</v>
      </c>
      <c r="V1004" s="41" t="s">
        <v>1592</v>
      </c>
      <c r="W1004" s="41" t="s">
        <v>3775</v>
      </c>
      <c r="X1004" s="41" t="s">
        <v>3776</v>
      </c>
      <c r="Y1004" s="41" t="s">
        <v>3777</v>
      </c>
      <c r="Z1004" s="41">
        <v>0</v>
      </c>
      <c r="AA1004" s="41">
        <v>0</v>
      </c>
      <c r="AB1004" s="41">
        <v>0</v>
      </c>
      <c r="AC1004" s="41">
        <v>0</v>
      </c>
      <c r="AD1004" s="56">
        <f t="shared" si="180"/>
        <v>0</v>
      </c>
      <c r="AE1004" s="56">
        <f t="shared" si="181"/>
        <v>0</v>
      </c>
      <c r="AF1004" s="41">
        <v>1</v>
      </c>
      <c r="AG1004" s="41">
        <v>0</v>
      </c>
      <c r="AH1004" s="41">
        <v>0</v>
      </c>
      <c r="AI1004" s="41">
        <v>0</v>
      </c>
      <c r="AJ1004" s="57">
        <f t="shared" si="182"/>
        <v>1</v>
      </c>
      <c r="AK1004" s="57">
        <f t="shared" si="183"/>
        <v>0.25</v>
      </c>
      <c r="AL1004" s="41">
        <v>0</v>
      </c>
      <c r="AM1004" s="41">
        <v>0</v>
      </c>
      <c r="AN1004" s="41">
        <v>0</v>
      </c>
      <c r="AO1004" s="41">
        <v>0</v>
      </c>
      <c r="AP1004" s="58">
        <f t="shared" si="184"/>
        <v>0</v>
      </c>
      <c r="AQ1004" s="58">
        <f t="shared" si="185"/>
        <v>0</v>
      </c>
      <c r="AR1004" s="41">
        <v>0</v>
      </c>
      <c r="AS1004" s="41">
        <v>0</v>
      </c>
      <c r="AT1004" s="41">
        <v>1</v>
      </c>
      <c r="AU1004" s="41">
        <v>1</v>
      </c>
      <c r="AV1004" s="59">
        <f t="shared" si="186"/>
        <v>2</v>
      </c>
      <c r="AW1004" s="59">
        <f t="shared" si="187"/>
        <v>0.5</v>
      </c>
      <c r="AX1004" s="41">
        <v>17</v>
      </c>
      <c r="AY1004" s="41">
        <v>11</v>
      </c>
      <c r="AZ1004" s="41">
        <v>42</v>
      </c>
      <c r="BA1004" s="41">
        <v>77</v>
      </c>
      <c r="BB1004" s="60">
        <f t="shared" si="188"/>
        <v>147</v>
      </c>
      <c r="BC1004" s="60">
        <f t="shared" si="189"/>
        <v>36.75</v>
      </c>
      <c r="BD1004" s="41">
        <f t="shared" si="190"/>
        <v>150</v>
      </c>
      <c r="BE1004" s="41">
        <f t="shared" si="191"/>
        <v>7.3166948440714771E-3</v>
      </c>
    </row>
    <row r="1005" spans="1:57" x14ac:dyDescent="0.25">
      <c r="A1005" s="41" t="s">
        <v>462</v>
      </c>
      <c r="B1005" s="41" t="s">
        <v>757</v>
      </c>
      <c r="C1005" s="41">
        <v>1</v>
      </c>
      <c r="D1005" s="41">
        <v>0</v>
      </c>
      <c r="E1005" s="41" t="s">
        <v>2180</v>
      </c>
      <c r="F1005" s="41">
        <v>100</v>
      </c>
      <c r="G1005" s="41">
        <v>100</v>
      </c>
      <c r="H1005" s="41" t="s">
        <v>759</v>
      </c>
      <c r="I1005" s="41" t="s">
        <v>2181</v>
      </c>
      <c r="J1005" s="41" t="s">
        <v>2182</v>
      </c>
      <c r="K1005" s="41" t="s">
        <v>762</v>
      </c>
      <c r="L1005" s="41" t="s">
        <v>762</v>
      </c>
      <c r="M1005" s="41" t="s">
        <v>762</v>
      </c>
      <c r="N1005" s="41" t="s">
        <v>762</v>
      </c>
      <c r="O1005" s="41" t="s">
        <v>762</v>
      </c>
      <c r="P1005" s="41" t="s">
        <v>45</v>
      </c>
      <c r="Q1005" s="41" t="s">
        <v>78</v>
      </c>
      <c r="R1005" s="41" t="s">
        <v>78</v>
      </c>
      <c r="S1005" s="41" t="s">
        <v>99</v>
      </c>
      <c r="T1005" s="41" t="s">
        <v>108</v>
      </c>
      <c r="U1005" s="41" t="s">
        <v>1591</v>
      </c>
      <c r="V1005" s="41" t="s">
        <v>2181</v>
      </c>
      <c r="W1005" s="41" t="s">
        <v>2183</v>
      </c>
      <c r="X1005" s="41" t="s">
        <v>2184</v>
      </c>
      <c r="Y1005" s="41" t="s">
        <v>2184</v>
      </c>
      <c r="Z1005" s="41">
        <v>0</v>
      </c>
      <c r="AA1005" s="41">
        <v>0</v>
      </c>
      <c r="AB1005" s="41">
        <v>0</v>
      </c>
      <c r="AC1005" s="41">
        <v>0</v>
      </c>
      <c r="AD1005" s="56">
        <f t="shared" si="180"/>
        <v>0</v>
      </c>
      <c r="AE1005" s="56">
        <f t="shared" si="181"/>
        <v>0</v>
      </c>
      <c r="AF1005" s="41">
        <v>0</v>
      </c>
      <c r="AG1005" s="41">
        <v>0</v>
      </c>
      <c r="AH1005" s="41">
        <v>0</v>
      </c>
      <c r="AI1005" s="41">
        <v>0</v>
      </c>
      <c r="AJ1005" s="57">
        <f t="shared" si="182"/>
        <v>0</v>
      </c>
      <c r="AK1005" s="57">
        <f t="shared" si="183"/>
        <v>0</v>
      </c>
      <c r="AL1005" s="41">
        <v>0</v>
      </c>
      <c r="AM1005" s="41">
        <v>0</v>
      </c>
      <c r="AN1005" s="41">
        <v>0</v>
      </c>
      <c r="AO1005" s="41">
        <v>0</v>
      </c>
      <c r="AP1005" s="58">
        <f t="shared" si="184"/>
        <v>0</v>
      </c>
      <c r="AQ1005" s="58">
        <f t="shared" si="185"/>
        <v>0</v>
      </c>
      <c r="AR1005" s="41">
        <v>0</v>
      </c>
      <c r="AS1005" s="41">
        <v>0</v>
      </c>
      <c r="AT1005" s="41">
        <v>0</v>
      </c>
      <c r="AU1005" s="41">
        <v>0</v>
      </c>
      <c r="AV1005" s="59">
        <f t="shared" si="186"/>
        <v>0</v>
      </c>
      <c r="AW1005" s="59">
        <f t="shared" si="187"/>
        <v>0</v>
      </c>
      <c r="AX1005" s="41">
        <v>7</v>
      </c>
      <c r="AY1005" s="41">
        <v>3</v>
      </c>
      <c r="AZ1005" s="41">
        <v>6</v>
      </c>
      <c r="BA1005" s="41">
        <v>11</v>
      </c>
      <c r="BB1005" s="60">
        <f t="shared" si="188"/>
        <v>27</v>
      </c>
      <c r="BC1005" s="60">
        <f t="shared" si="189"/>
        <v>6.75</v>
      </c>
      <c r="BD1005" s="41">
        <f t="shared" si="190"/>
        <v>27</v>
      </c>
      <c r="BE1005" s="41">
        <f t="shared" si="191"/>
        <v>1.3170050719328659E-3</v>
      </c>
    </row>
    <row r="1006" spans="1:57" x14ac:dyDescent="0.25">
      <c r="A1006" s="41" t="s">
        <v>3366</v>
      </c>
      <c r="B1006" s="41" t="s">
        <v>757</v>
      </c>
      <c r="C1006" s="41">
        <v>1</v>
      </c>
      <c r="D1006" s="41">
        <v>0</v>
      </c>
      <c r="E1006" s="41" t="s">
        <v>3367</v>
      </c>
      <c r="F1006" s="41">
        <v>100</v>
      </c>
      <c r="G1006" s="41">
        <v>100</v>
      </c>
      <c r="H1006" s="41" t="s">
        <v>759</v>
      </c>
      <c r="I1006" s="41" t="s">
        <v>3368</v>
      </c>
      <c r="J1006" s="41" t="s">
        <v>3369</v>
      </c>
      <c r="K1006" s="41" t="s">
        <v>1592</v>
      </c>
      <c r="L1006" s="41">
        <v>6</v>
      </c>
      <c r="M1006" s="41" t="s">
        <v>3370</v>
      </c>
      <c r="N1006" s="41" t="s">
        <v>3371</v>
      </c>
      <c r="O1006" s="41" t="s">
        <v>870</v>
      </c>
      <c r="P1006" s="41" t="s">
        <v>45</v>
      </c>
      <c r="Q1006" s="41" t="s">
        <v>78</v>
      </c>
      <c r="R1006" s="41" t="s">
        <v>78</v>
      </c>
      <c r="S1006" s="41" t="s">
        <v>99</v>
      </c>
      <c r="T1006" s="41" t="s">
        <v>108</v>
      </c>
      <c r="U1006" s="41" t="s">
        <v>1591</v>
      </c>
      <c r="V1006" s="41" t="s">
        <v>3368</v>
      </c>
      <c r="W1006" s="41" t="s">
        <v>3367</v>
      </c>
      <c r="X1006" s="41" t="s">
        <v>3181</v>
      </c>
      <c r="Y1006" s="41" t="s">
        <v>3181</v>
      </c>
      <c r="Z1006" s="41">
        <v>0</v>
      </c>
      <c r="AA1006" s="41">
        <v>0</v>
      </c>
      <c r="AB1006" s="41">
        <v>0</v>
      </c>
      <c r="AC1006" s="41">
        <v>0</v>
      </c>
      <c r="AD1006" s="56">
        <f t="shared" si="180"/>
        <v>0</v>
      </c>
      <c r="AE1006" s="56">
        <f t="shared" si="181"/>
        <v>0</v>
      </c>
      <c r="AF1006" s="41">
        <v>0</v>
      </c>
      <c r="AG1006" s="41">
        <v>0</v>
      </c>
      <c r="AH1006" s="41">
        <v>0</v>
      </c>
      <c r="AI1006" s="41">
        <v>0</v>
      </c>
      <c r="AJ1006" s="57">
        <f t="shared" si="182"/>
        <v>0</v>
      </c>
      <c r="AK1006" s="57">
        <f t="shared" si="183"/>
        <v>0</v>
      </c>
      <c r="AL1006" s="41">
        <v>0</v>
      </c>
      <c r="AM1006" s="41">
        <v>0</v>
      </c>
      <c r="AN1006" s="41">
        <v>0</v>
      </c>
      <c r="AO1006" s="41">
        <v>0</v>
      </c>
      <c r="AP1006" s="58">
        <f t="shared" si="184"/>
        <v>0</v>
      </c>
      <c r="AQ1006" s="58">
        <f t="shared" si="185"/>
        <v>0</v>
      </c>
      <c r="AR1006" s="41">
        <v>0</v>
      </c>
      <c r="AS1006" s="41">
        <v>0</v>
      </c>
      <c r="AT1006" s="41">
        <v>0</v>
      </c>
      <c r="AU1006" s="41">
        <v>0</v>
      </c>
      <c r="AV1006" s="59">
        <f t="shared" si="186"/>
        <v>0</v>
      </c>
      <c r="AW1006" s="59">
        <f t="shared" si="187"/>
        <v>0</v>
      </c>
      <c r="AX1006" s="41">
        <v>11</v>
      </c>
      <c r="AY1006" s="41">
        <v>14</v>
      </c>
      <c r="AZ1006" s="41">
        <v>23</v>
      </c>
      <c r="BA1006" s="41">
        <v>24</v>
      </c>
      <c r="BB1006" s="60">
        <f t="shared" si="188"/>
        <v>72</v>
      </c>
      <c r="BC1006" s="60">
        <f t="shared" si="189"/>
        <v>18</v>
      </c>
      <c r="BD1006" s="41">
        <f t="shared" si="190"/>
        <v>72</v>
      </c>
      <c r="BE1006" s="41">
        <f t="shared" si="191"/>
        <v>3.512013525154309E-3</v>
      </c>
    </row>
    <row r="1007" spans="1:57" x14ac:dyDescent="0.25">
      <c r="A1007" s="41" t="s">
        <v>518</v>
      </c>
      <c r="B1007" s="41" t="s">
        <v>757</v>
      </c>
      <c r="C1007" s="41">
        <v>1</v>
      </c>
      <c r="D1007" s="41">
        <v>0</v>
      </c>
      <c r="E1007" s="41" t="s">
        <v>2432</v>
      </c>
      <c r="F1007" s="41">
        <v>99.090999999999994</v>
      </c>
      <c r="G1007" s="41">
        <v>100</v>
      </c>
      <c r="H1007" s="41" t="s">
        <v>759</v>
      </c>
      <c r="I1007" s="41" t="s">
        <v>2433</v>
      </c>
      <c r="J1007" s="41" t="s">
        <v>2434</v>
      </c>
      <c r="K1007" s="41" t="s">
        <v>762</v>
      </c>
      <c r="L1007" s="41" t="s">
        <v>762</v>
      </c>
      <c r="M1007" s="41" t="s">
        <v>762</v>
      </c>
      <c r="N1007" s="41" t="s">
        <v>762</v>
      </c>
      <c r="O1007" s="41" t="s">
        <v>762</v>
      </c>
      <c r="P1007" s="41" t="s">
        <v>45</v>
      </c>
      <c r="Q1007" s="41" t="s">
        <v>78</v>
      </c>
      <c r="R1007" s="41" t="s">
        <v>78</v>
      </c>
      <c r="S1007" s="41" t="s">
        <v>152</v>
      </c>
      <c r="T1007" s="41" t="s">
        <v>160</v>
      </c>
      <c r="U1007" s="41" t="s">
        <v>2435</v>
      </c>
      <c r="V1007" s="41" t="s">
        <v>2433</v>
      </c>
      <c r="W1007" s="41" t="s">
        <v>2432</v>
      </c>
      <c r="X1007" s="41" t="s">
        <v>2436</v>
      </c>
      <c r="Y1007" s="41" t="s">
        <v>2437</v>
      </c>
      <c r="Z1007" s="41">
        <v>0</v>
      </c>
      <c r="AA1007" s="41">
        <v>0</v>
      </c>
      <c r="AB1007" s="41">
        <v>0</v>
      </c>
      <c r="AC1007" s="41">
        <v>0</v>
      </c>
      <c r="AD1007" s="56">
        <f t="shared" si="180"/>
        <v>0</v>
      </c>
      <c r="AE1007" s="56">
        <f t="shared" si="181"/>
        <v>0</v>
      </c>
      <c r="AF1007" s="41">
        <v>0</v>
      </c>
      <c r="AG1007" s="41">
        <v>0</v>
      </c>
      <c r="AH1007" s="41">
        <v>0</v>
      </c>
      <c r="AI1007" s="41">
        <v>0</v>
      </c>
      <c r="AJ1007" s="57">
        <f t="shared" si="182"/>
        <v>0</v>
      </c>
      <c r="AK1007" s="57">
        <f t="shared" si="183"/>
        <v>0</v>
      </c>
      <c r="AL1007" s="41">
        <v>0</v>
      </c>
      <c r="AM1007" s="41">
        <v>0</v>
      </c>
      <c r="AN1007" s="41">
        <v>0</v>
      </c>
      <c r="AO1007" s="41">
        <v>0</v>
      </c>
      <c r="AP1007" s="58">
        <f t="shared" si="184"/>
        <v>0</v>
      </c>
      <c r="AQ1007" s="58">
        <f t="shared" si="185"/>
        <v>0</v>
      </c>
      <c r="AR1007" s="41">
        <v>0</v>
      </c>
      <c r="AS1007" s="41">
        <v>0</v>
      </c>
      <c r="AT1007" s="41">
        <v>0</v>
      </c>
      <c r="AU1007" s="41">
        <v>0</v>
      </c>
      <c r="AV1007" s="59">
        <f t="shared" si="186"/>
        <v>0</v>
      </c>
      <c r="AW1007" s="59">
        <f t="shared" si="187"/>
        <v>0</v>
      </c>
      <c r="AX1007" s="41">
        <v>33</v>
      </c>
      <c r="AY1007" s="41">
        <v>72</v>
      </c>
      <c r="AZ1007" s="41">
        <v>35</v>
      </c>
      <c r="BA1007" s="41">
        <v>67</v>
      </c>
      <c r="BB1007" s="60">
        <f t="shared" si="188"/>
        <v>207</v>
      </c>
      <c r="BC1007" s="60">
        <f t="shared" si="189"/>
        <v>51.75</v>
      </c>
      <c r="BD1007" s="41">
        <f t="shared" si="190"/>
        <v>207</v>
      </c>
      <c r="BE1007" s="41">
        <f t="shared" si="191"/>
        <v>1.0097038884818639E-2</v>
      </c>
    </row>
    <row r="1008" spans="1:57" x14ac:dyDescent="0.25">
      <c r="A1008" s="41" t="s">
        <v>653</v>
      </c>
      <c r="B1008" s="41" t="s">
        <v>757</v>
      </c>
      <c r="C1008" s="41">
        <v>1</v>
      </c>
      <c r="D1008" s="41">
        <v>3</v>
      </c>
      <c r="E1008" s="41" t="s">
        <v>3573</v>
      </c>
      <c r="F1008" s="41">
        <v>100</v>
      </c>
      <c r="G1008" s="41">
        <v>100</v>
      </c>
      <c r="H1008" s="41" t="s">
        <v>759</v>
      </c>
      <c r="I1008" s="41" t="s">
        <v>3574</v>
      </c>
      <c r="J1008" s="41" t="s">
        <v>3575</v>
      </c>
      <c r="K1008" s="41" t="s">
        <v>3092</v>
      </c>
      <c r="L1008" s="41">
        <v>4</v>
      </c>
      <c r="M1008" s="41" t="s">
        <v>3576</v>
      </c>
      <c r="N1008" s="41" t="s">
        <v>3577</v>
      </c>
      <c r="O1008" s="41" t="s">
        <v>870</v>
      </c>
      <c r="P1008" s="41" t="s">
        <v>45</v>
      </c>
      <c r="Q1008" s="41" t="s">
        <v>78</v>
      </c>
      <c r="R1008" s="41" t="s">
        <v>78</v>
      </c>
      <c r="S1008" s="41" t="s">
        <v>99</v>
      </c>
      <c r="T1008" s="41" t="s">
        <v>2955</v>
      </c>
      <c r="U1008" s="41" t="s">
        <v>3092</v>
      </c>
      <c r="V1008" s="41" t="s">
        <v>3092</v>
      </c>
      <c r="W1008" s="41" t="s">
        <v>3578</v>
      </c>
      <c r="X1008" s="41" t="s">
        <v>3579</v>
      </c>
      <c r="Y1008" s="41" t="s">
        <v>3579</v>
      </c>
      <c r="Z1008" s="41">
        <v>0</v>
      </c>
      <c r="AA1008" s="41">
        <v>0</v>
      </c>
      <c r="AB1008" s="41">
        <v>0</v>
      </c>
      <c r="AC1008" s="41">
        <v>0</v>
      </c>
      <c r="AD1008" s="56">
        <f t="shared" si="180"/>
        <v>0</v>
      </c>
      <c r="AE1008" s="56">
        <f t="shared" si="181"/>
        <v>0</v>
      </c>
      <c r="AF1008" s="41">
        <v>1</v>
      </c>
      <c r="AG1008" s="41">
        <v>0</v>
      </c>
      <c r="AH1008" s="41">
        <v>0</v>
      </c>
      <c r="AI1008" s="41">
        <v>0</v>
      </c>
      <c r="AJ1008" s="57">
        <f t="shared" si="182"/>
        <v>1</v>
      </c>
      <c r="AK1008" s="57">
        <f t="shared" si="183"/>
        <v>0.25</v>
      </c>
      <c r="AL1008" s="41">
        <v>0</v>
      </c>
      <c r="AM1008" s="41">
        <v>0</v>
      </c>
      <c r="AN1008" s="41">
        <v>0</v>
      </c>
      <c r="AO1008" s="41">
        <v>0</v>
      </c>
      <c r="AP1008" s="58">
        <f t="shared" si="184"/>
        <v>0</v>
      </c>
      <c r="AQ1008" s="58">
        <f t="shared" si="185"/>
        <v>0</v>
      </c>
      <c r="AR1008" s="41">
        <v>57</v>
      </c>
      <c r="AS1008" s="41">
        <v>63</v>
      </c>
      <c r="AT1008" s="41">
        <v>99</v>
      </c>
      <c r="AU1008" s="41">
        <v>85</v>
      </c>
      <c r="AV1008" s="59">
        <f t="shared" si="186"/>
        <v>304</v>
      </c>
      <c r="AW1008" s="59">
        <f t="shared" si="187"/>
        <v>76</v>
      </c>
      <c r="AX1008" s="41">
        <v>89</v>
      </c>
      <c r="AY1008" s="41">
        <v>88</v>
      </c>
      <c r="AZ1008" s="41">
        <v>85</v>
      </c>
      <c r="BA1008" s="41">
        <v>123</v>
      </c>
      <c r="BB1008" s="60">
        <f t="shared" si="188"/>
        <v>385</v>
      </c>
      <c r="BC1008" s="60">
        <f t="shared" si="189"/>
        <v>96.25</v>
      </c>
      <c r="BD1008" s="41">
        <f t="shared" si="190"/>
        <v>690</v>
      </c>
      <c r="BE1008" s="41">
        <f t="shared" si="191"/>
        <v>3.3656796282728794E-2</v>
      </c>
    </row>
    <row r="1009" spans="1:57" x14ac:dyDescent="0.25">
      <c r="A1009" s="41" t="s">
        <v>574</v>
      </c>
      <c r="B1009" s="41" t="s">
        <v>757</v>
      </c>
      <c r="C1009" s="41">
        <v>1</v>
      </c>
      <c r="D1009" s="41">
        <v>5</v>
      </c>
      <c r="E1009" s="41" t="s">
        <v>3502</v>
      </c>
      <c r="F1009" s="41">
        <v>99.697999999999993</v>
      </c>
      <c r="G1009" s="41">
        <v>100</v>
      </c>
      <c r="H1009" s="41" t="s">
        <v>759</v>
      </c>
      <c r="I1009" s="41" t="s">
        <v>3503</v>
      </c>
      <c r="J1009" s="41" t="s">
        <v>3504</v>
      </c>
      <c r="K1009" s="41" t="s">
        <v>762</v>
      </c>
      <c r="L1009" s="41" t="s">
        <v>762</v>
      </c>
      <c r="M1009" s="41" t="s">
        <v>762</v>
      </c>
      <c r="N1009" s="41" t="s">
        <v>762</v>
      </c>
      <c r="O1009" s="41" t="s">
        <v>762</v>
      </c>
      <c r="P1009" s="41" t="s">
        <v>45</v>
      </c>
      <c r="Q1009" s="41" t="s">
        <v>78</v>
      </c>
      <c r="R1009" s="41" t="s">
        <v>78</v>
      </c>
      <c r="S1009" s="41" t="s">
        <v>99</v>
      </c>
      <c r="T1009" s="41" t="s">
        <v>2955</v>
      </c>
      <c r="U1009" s="41" t="s">
        <v>3092</v>
      </c>
      <c r="V1009" s="41" t="s">
        <v>3092</v>
      </c>
      <c r="W1009" s="41" t="s">
        <v>3505</v>
      </c>
      <c r="X1009" s="41" t="s">
        <v>3506</v>
      </c>
      <c r="Y1009" s="41" t="s">
        <v>3507</v>
      </c>
      <c r="Z1009" s="41">
        <v>2</v>
      </c>
      <c r="AA1009" s="41">
        <v>0</v>
      </c>
      <c r="AB1009" s="41">
        <v>0</v>
      </c>
      <c r="AC1009" s="41">
        <v>0</v>
      </c>
      <c r="AD1009" s="56">
        <f t="shared" si="180"/>
        <v>2</v>
      </c>
      <c r="AE1009" s="56">
        <f t="shared" si="181"/>
        <v>0.5</v>
      </c>
      <c r="AF1009" s="41">
        <v>0</v>
      </c>
      <c r="AG1009" s="41">
        <v>0</v>
      </c>
      <c r="AH1009" s="41">
        <v>0</v>
      </c>
      <c r="AI1009" s="41">
        <v>4</v>
      </c>
      <c r="AJ1009" s="57">
        <f t="shared" si="182"/>
        <v>4</v>
      </c>
      <c r="AK1009" s="57">
        <f t="shared" si="183"/>
        <v>1</v>
      </c>
      <c r="AL1009" s="41">
        <v>0</v>
      </c>
      <c r="AM1009" s="41">
        <v>0</v>
      </c>
      <c r="AN1009" s="41">
        <v>1</v>
      </c>
      <c r="AO1009" s="41">
        <v>0</v>
      </c>
      <c r="AP1009" s="58">
        <f t="shared" si="184"/>
        <v>1</v>
      </c>
      <c r="AQ1009" s="58">
        <f t="shared" si="185"/>
        <v>0.25</v>
      </c>
      <c r="AR1009" s="41">
        <v>17</v>
      </c>
      <c r="AS1009" s="41">
        <v>9</v>
      </c>
      <c r="AT1009" s="41">
        <v>13</v>
      </c>
      <c r="AU1009" s="41">
        <v>30</v>
      </c>
      <c r="AV1009" s="59">
        <f t="shared" si="186"/>
        <v>69</v>
      </c>
      <c r="AW1009" s="59">
        <f t="shared" si="187"/>
        <v>17.25</v>
      </c>
      <c r="AX1009" s="41">
        <v>44</v>
      </c>
      <c r="AY1009" s="41">
        <v>40</v>
      </c>
      <c r="AZ1009" s="41">
        <v>25</v>
      </c>
      <c r="BA1009" s="41">
        <v>16</v>
      </c>
      <c r="BB1009" s="60">
        <f t="shared" si="188"/>
        <v>125</v>
      </c>
      <c r="BC1009" s="60">
        <f t="shared" si="189"/>
        <v>31.25</v>
      </c>
      <c r="BD1009" s="41">
        <f t="shared" si="190"/>
        <v>201</v>
      </c>
      <c r="BE1009" s="41">
        <f t="shared" si="191"/>
        <v>9.8043710910557802E-3</v>
      </c>
    </row>
    <row r="1010" spans="1:57" x14ac:dyDescent="0.25">
      <c r="A1010" s="41" t="s">
        <v>587</v>
      </c>
      <c r="B1010" s="41" t="s">
        <v>757</v>
      </c>
      <c r="C1010" s="41">
        <v>1</v>
      </c>
      <c r="D1010" s="41">
        <v>11</v>
      </c>
      <c r="E1010" s="41" t="s">
        <v>3693</v>
      </c>
      <c r="F1010" s="41">
        <v>100</v>
      </c>
      <c r="G1010" s="41">
        <v>100</v>
      </c>
      <c r="H1010" s="41" t="s">
        <v>759</v>
      </c>
      <c r="I1010" s="41" t="s">
        <v>3694</v>
      </c>
      <c r="J1010" s="41" t="s">
        <v>3695</v>
      </c>
      <c r="K1010" s="41" t="s">
        <v>762</v>
      </c>
      <c r="L1010" s="41" t="s">
        <v>762</v>
      </c>
      <c r="M1010" s="41" t="s">
        <v>762</v>
      </c>
      <c r="N1010" s="41" t="s">
        <v>762</v>
      </c>
      <c r="O1010" s="41" t="s">
        <v>762</v>
      </c>
      <c r="P1010" s="41" t="s">
        <v>45</v>
      </c>
      <c r="Q1010" s="41" t="s">
        <v>78</v>
      </c>
      <c r="R1010" s="41" t="s">
        <v>78</v>
      </c>
      <c r="S1010" s="41" t="s">
        <v>99</v>
      </c>
      <c r="T1010" s="41" t="s">
        <v>2955</v>
      </c>
      <c r="U1010" s="41" t="s">
        <v>3092</v>
      </c>
      <c r="V1010" s="41" t="s">
        <v>3092</v>
      </c>
      <c r="W1010" s="41" t="s">
        <v>3696</v>
      </c>
      <c r="X1010" s="41" t="s">
        <v>3697</v>
      </c>
      <c r="Y1010" s="41" t="s">
        <v>3697</v>
      </c>
      <c r="Z1010" s="41">
        <v>0</v>
      </c>
      <c r="AA1010" s="41">
        <v>0</v>
      </c>
      <c r="AB1010" s="41">
        <v>0</v>
      </c>
      <c r="AC1010" s="41">
        <v>0</v>
      </c>
      <c r="AD1010" s="56">
        <f t="shared" si="180"/>
        <v>0</v>
      </c>
      <c r="AE1010" s="56">
        <f t="shared" si="181"/>
        <v>0</v>
      </c>
      <c r="AF1010" s="41">
        <v>0</v>
      </c>
      <c r="AG1010" s="41">
        <v>0</v>
      </c>
      <c r="AH1010" s="41">
        <v>0</v>
      </c>
      <c r="AI1010" s="41">
        <v>0</v>
      </c>
      <c r="AJ1010" s="57">
        <f t="shared" si="182"/>
        <v>0</v>
      </c>
      <c r="AK1010" s="57">
        <f t="shared" si="183"/>
        <v>0</v>
      </c>
      <c r="AL1010" s="41">
        <v>0</v>
      </c>
      <c r="AM1010" s="41">
        <v>0</v>
      </c>
      <c r="AN1010" s="41">
        <v>0</v>
      </c>
      <c r="AO1010" s="41">
        <v>0</v>
      </c>
      <c r="AP1010" s="58">
        <f t="shared" si="184"/>
        <v>0</v>
      </c>
      <c r="AQ1010" s="58">
        <f t="shared" si="185"/>
        <v>0</v>
      </c>
      <c r="AR1010" s="41">
        <v>1</v>
      </c>
      <c r="AS1010" s="41">
        <v>0</v>
      </c>
      <c r="AT1010" s="41">
        <v>5</v>
      </c>
      <c r="AU1010" s="41">
        <v>1</v>
      </c>
      <c r="AV1010" s="59">
        <f t="shared" si="186"/>
        <v>7</v>
      </c>
      <c r="AW1010" s="59">
        <f t="shared" si="187"/>
        <v>1.75</v>
      </c>
      <c r="AX1010" s="41">
        <v>6</v>
      </c>
      <c r="AY1010" s="41">
        <v>3</v>
      </c>
      <c r="AZ1010" s="41">
        <v>3</v>
      </c>
      <c r="BA1010" s="41">
        <v>6</v>
      </c>
      <c r="BB1010" s="60">
        <f t="shared" si="188"/>
        <v>18</v>
      </c>
      <c r="BC1010" s="60">
        <f t="shared" si="189"/>
        <v>4.5</v>
      </c>
      <c r="BD1010" s="41">
        <f t="shared" si="190"/>
        <v>25</v>
      </c>
      <c r="BE1010" s="41">
        <f t="shared" si="191"/>
        <v>1.2194491406785795E-3</v>
      </c>
    </row>
    <row r="1011" spans="1:57" x14ac:dyDescent="0.25">
      <c r="A1011" s="41" t="s">
        <v>581</v>
      </c>
      <c r="B1011" s="41" t="s">
        <v>757</v>
      </c>
      <c r="C1011" s="41">
        <v>1</v>
      </c>
      <c r="D1011" s="41">
        <v>5</v>
      </c>
      <c r="E1011" s="41" t="s">
        <v>3089</v>
      </c>
      <c r="F1011" s="41">
        <v>100</v>
      </c>
      <c r="G1011" s="41">
        <v>100</v>
      </c>
      <c r="H1011" s="41" t="s">
        <v>759</v>
      </c>
      <c r="I1011" s="41" t="s">
        <v>3090</v>
      </c>
      <c r="J1011" s="41" t="s">
        <v>3091</v>
      </c>
      <c r="K1011" s="41" t="s">
        <v>762</v>
      </c>
      <c r="L1011" s="41" t="s">
        <v>762</v>
      </c>
      <c r="M1011" s="41" t="s">
        <v>762</v>
      </c>
      <c r="N1011" s="41" t="s">
        <v>762</v>
      </c>
      <c r="O1011" s="41" t="s">
        <v>762</v>
      </c>
      <c r="P1011" s="41" t="s">
        <v>45</v>
      </c>
      <c r="Q1011" s="41" t="s">
        <v>78</v>
      </c>
      <c r="R1011" s="41" t="s">
        <v>78</v>
      </c>
      <c r="S1011" s="41" t="s">
        <v>99</v>
      </c>
      <c r="T1011" s="41" t="s">
        <v>2955</v>
      </c>
      <c r="U1011" s="41" t="s">
        <v>3092</v>
      </c>
      <c r="V1011" s="41" t="s">
        <v>3092</v>
      </c>
      <c r="W1011" s="41" t="s">
        <v>3093</v>
      </c>
      <c r="X1011" s="41" t="s">
        <v>3094</v>
      </c>
      <c r="Y1011" s="41" t="s">
        <v>3094</v>
      </c>
      <c r="Z1011" s="41">
        <v>1</v>
      </c>
      <c r="AA1011" s="41">
        <v>1</v>
      </c>
      <c r="AB1011" s="41">
        <v>0</v>
      </c>
      <c r="AC1011" s="41">
        <v>2</v>
      </c>
      <c r="AD1011" s="56">
        <f t="shared" si="180"/>
        <v>4</v>
      </c>
      <c r="AE1011" s="56">
        <f t="shared" si="181"/>
        <v>1</v>
      </c>
      <c r="AF1011" s="41">
        <v>97</v>
      </c>
      <c r="AG1011" s="41">
        <v>41</v>
      </c>
      <c r="AH1011" s="41">
        <v>50</v>
      </c>
      <c r="AI1011" s="41">
        <v>98</v>
      </c>
      <c r="AJ1011" s="57">
        <f t="shared" si="182"/>
        <v>286</v>
      </c>
      <c r="AK1011" s="57">
        <f t="shared" si="183"/>
        <v>71.5</v>
      </c>
      <c r="AL1011" s="41">
        <v>528</v>
      </c>
      <c r="AM1011" s="41">
        <v>309</v>
      </c>
      <c r="AN1011" s="41">
        <v>577</v>
      </c>
      <c r="AO1011" s="41">
        <v>365</v>
      </c>
      <c r="AP1011" s="58">
        <f t="shared" si="184"/>
        <v>1779</v>
      </c>
      <c r="AQ1011" s="58">
        <f t="shared" si="185"/>
        <v>444.75</v>
      </c>
      <c r="AR1011" s="41">
        <v>627</v>
      </c>
      <c r="AS1011" s="41">
        <v>549</v>
      </c>
      <c r="AT1011" s="41">
        <v>607</v>
      </c>
      <c r="AU1011" s="41">
        <v>750</v>
      </c>
      <c r="AV1011" s="59">
        <f t="shared" si="186"/>
        <v>2533</v>
      </c>
      <c r="AW1011" s="59">
        <f t="shared" si="187"/>
        <v>633.25</v>
      </c>
      <c r="AX1011" s="41">
        <v>366</v>
      </c>
      <c r="AY1011" s="41">
        <v>242</v>
      </c>
      <c r="AZ1011" s="41">
        <v>195</v>
      </c>
      <c r="BA1011" s="41">
        <v>268</v>
      </c>
      <c r="BB1011" s="60">
        <f t="shared" si="188"/>
        <v>1071</v>
      </c>
      <c r="BC1011" s="60">
        <f t="shared" si="189"/>
        <v>267.75</v>
      </c>
      <c r="BD1011" s="41">
        <f t="shared" si="190"/>
        <v>5673</v>
      </c>
      <c r="BE1011" s="41">
        <f t="shared" si="191"/>
        <v>0.27671739900278325</v>
      </c>
    </row>
    <row r="1012" spans="1:57" x14ac:dyDescent="0.25">
      <c r="A1012" s="41" t="s">
        <v>3802</v>
      </c>
      <c r="B1012" s="41" t="s">
        <v>757</v>
      </c>
      <c r="C1012" s="41">
        <v>1</v>
      </c>
      <c r="D1012" s="41">
        <v>4</v>
      </c>
      <c r="E1012" s="41" t="s">
        <v>3803</v>
      </c>
      <c r="F1012" s="41">
        <v>100</v>
      </c>
      <c r="G1012" s="41">
        <v>100</v>
      </c>
      <c r="H1012" s="41" t="s">
        <v>759</v>
      </c>
      <c r="I1012" s="41" t="s">
        <v>3804</v>
      </c>
      <c r="J1012" s="41" t="s">
        <v>3805</v>
      </c>
      <c r="K1012" s="41" t="s">
        <v>762</v>
      </c>
      <c r="L1012" s="41" t="s">
        <v>762</v>
      </c>
      <c r="M1012" s="41" t="s">
        <v>762</v>
      </c>
      <c r="N1012" s="41" t="s">
        <v>762</v>
      </c>
      <c r="O1012" s="41" t="s">
        <v>762</v>
      </c>
      <c r="P1012" s="41" t="s">
        <v>45</v>
      </c>
      <c r="Q1012" s="41" t="s">
        <v>78</v>
      </c>
      <c r="R1012" s="41" t="s">
        <v>78</v>
      </c>
      <c r="S1012" s="41" t="s">
        <v>99</v>
      </c>
      <c r="T1012" s="41" t="s">
        <v>2955</v>
      </c>
      <c r="U1012" s="41" t="s">
        <v>3092</v>
      </c>
      <c r="V1012" s="41" t="s">
        <v>3092</v>
      </c>
      <c r="W1012" s="41" t="s">
        <v>3806</v>
      </c>
      <c r="X1012" s="41" t="s">
        <v>3807</v>
      </c>
      <c r="Y1012" s="41" t="s">
        <v>3808</v>
      </c>
      <c r="Z1012" s="41">
        <v>0</v>
      </c>
      <c r="AA1012" s="41">
        <v>0</v>
      </c>
      <c r="AB1012" s="41">
        <v>0</v>
      </c>
      <c r="AC1012" s="41">
        <v>0</v>
      </c>
      <c r="AD1012" s="56">
        <f t="shared" si="180"/>
        <v>0</v>
      </c>
      <c r="AE1012" s="56">
        <f t="shared" si="181"/>
        <v>0</v>
      </c>
      <c r="AF1012" s="41">
        <v>2</v>
      </c>
      <c r="AG1012" s="41">
        <v>0</v>
      </c>
      <c r="AH1012" s="41">
        <v>1</v>
      </c>
      <c r="AI1012" s="41">
        <v>0</v>
      </c>
      <c r="AJ1012" s="57">
        <f t="shared" si="182"/>
        <v>3</v>
      </c>
      <c r="AK1012" s="57">
        <f t="shared" si="183"/>
        <v>0.75</v>
      </c>
      <c r="AL1012" s="41">
        <v>12</v>
      </c>
      <c r="AM1012" s="41">
        <v>5</v>
      </c>
      <c r="AN1012" s="41">
        <v>14</v>
      </c>
      <c r="AO1012" s="41">
        <v>3</v>
      </c>
      <c r="AP1012" s="58">
        <f t="shared" si="184"/>
        <v>34</v>
      </c>
      <c r="AQ1012" s="58">
        <f t="shared" si="185"/>
        <v>8.5</v>
      </c>
      <c r="AR1012" s="41">
        <v>27</v>
      </c>
      <c r="AS1012" s="41">
        <v>39</v>
      </c>
      <c r="AT1012" s="41">
        <v>42</v>
      </c>
      <c r="AU1012" s="41">
        <v>41</v>
      </c>
      <c r="AV1012" s="59">
        <f t="shared" si="186"/>
        <v>149</v>
      </c>
      <c r="AW1012" s="59">
        <f t="shared" si="187"/>
        <v>37.25</v>
      </c>
      <c r="AX1012" s="41">
        <v>22</v>
      </c>
      <c r="AY1012" s="41">
        <v>13</v>
      </c>
      <c r="AZ1012" s="41">
        <v>9</v>
      </c>
      <c r="BA1012" s="41">
        <v>12</v>
      </c>
      <c r="BB1012" s="60">
        <f t="shared" si="188"/>
        <v>56</v>
      </c>
      <c r="BC1012" s="60">
        <f t="shared" si="189"/>
        <v>14</v>
      </c>
      <c r="BD1012" s="41">
        <f t="shared" si="190"/>
        <v>242</v>
      </c>
      <c r="BE1012" s="41">
        <f t="shared" si="191"/>
        <v>1.180426768176865E-2</v>
      </c>
    </row>
    <row r="1013" spans="1:57" x14ac:dyDescent="0.25">
      <c r="A1013" s="41" t="s">
        <v>9951</v>
      </c>
      <c r="B1013" s="41" t="s">
        <v>9568</v>
      </c>
      <c r="C1013" s="41">
        <v>1</v>
      </c>
      <c r="D1013" s="41">
        <v>2</v>
      </c>
      <c r="E1013" s="41" t="s">
        <v>9952</v>
      </c>
      <c r="F1013" s="41">
        <v>99.387</v>
      </c>
      <c r="G1013" s="41">
        <v>99.088099999999997</v>
      </c>
      <c r="H1013" s="41" t="s">
        <v>759</v>
      </c>
      <c r="I1013" s="41" t="s">
        <v>9953</v>
      </c>
      <c r="J1013" s="41" t="s">
        <v>9954</v>
      </c>
      <c r="K1013" s="41" t="s">
        <v>762</v>
      </c>
      <c r="L1013" s="41" t="s">
        <v>762</v>
      </c>
      <c r="M1013" s="41" t="s">
        <v>762</v>
      </c>
      <c r="N1013" s="41" t="s">
        <v>762</v>
      </c>
      <c r="O1013" s="41" t="s">
        <v>762</v>
      </c>
      <c r="P1013" s="41" t="s">
        <v>45</v>
      </c>
      <c r="Q1013" s="41" t="s">
        <v>78</v>
      </c>
      <c r="R1013" s="41" t="s">
        <v>78</v>
      </c>
      <c r="S1013" s="41" t="s">
        <v>99</v>
      </c>
      <c r="T1013" s="41" t="s">
        <v>9955</v>
      </c>
      <c r="U1013" s="41" t="s">
        <v>9955</v>
      </c>
      <c r="V1013" s="41" t="s">
        <v>9955</v>
      </c>
      <c r="W1013" s="41" t="s">
        <v>9956</v>
      </c>
      <c r="X1013" s="41" t="s">
        <v>9957</v>
      </c>
      <c r="Y1013" s="41" t="s">
        <v>9958</v>
      </c>
      <c r="Z1013" s="41">
        <v>21</v>
      </c>
      <c r="AA1013" s="41">
        <v>18</v>
      </c>
      <c r="AB1013" s="41">
        <v>55</v>
      </c>
      <c r="AC1013" s="41">
        <v>76</v>
      </c>
      <c r="AD1013" s="56">
        <f t="shared" si="180"/>
        <v>170</v>
      </c>
      <c r="AE1013" s="56">
        <f t="shared" si="181"/>
        <v>42.5</v>
      </c>
      <c r="AF1013" s="41">
        <v>21</v>
      </c>
      <c r="AG1013" s="41">
        <v>7</v>
      </c>
      <c r="AH1013" s="41">
        <v>3</v>
      </c>
      <c r="AI1013" s="41">
        <v>0</v>
      </c>
      <c r="AJ1013" s="57">
        <f t="shared" si="182"/>
        <v>31</v>
      </c>
      <c r="AK1013" s="57">
        <f t="shared" si="183"/>
        <v>7.75</v>
      </c>
      <c r="AL1013" s="41">
        <v>0</v>
      </c>
      <c r="AM1013" s="41">
        <v>0</v>
      </c>
      <c r="AN1013" s="41">
        <v>0</v>
      </c>
      <c r="AO1013" s="41">
        <v>0</v>
      </c>
      <c r="AP1013" s="58">
        <f t="shared" si="184"/>
        <v>0</v>
      </c>
      <c r="AQ1013" s="58">
        <f t="shared" si="185"/>
        <v>0</v>
      </c>
      <c r="AR1013" s="41">
        <v>2</v>
      </c>
      <c r="AS1013" s="41">
        <v>0</v>
      </c>
      <c r="AT1013" s="41">
        <v>0</v>
      </c>
      <c r="AU1013" s="41">
        <v>0</v>
      </c>
      <c r="AV1013" s="59">
        <f t="shared" si="186"/>
        <v>2</v>
      </c>
      <c r="AW1013" s="59">
        <f t="shared" si="187"/>
        <v>0.5</v>
      </c>
      <c r="AX1013" s="41">
        <v>0</v>
      </c>
      <c r="AY1013" s="41">
        <v>0</v>
      </c>
      <c r="AZ1013" s="41">
        <v>0</v>
      </c>
      <c r="BA1013" s="41">
        <v>0</v>
      </c>
      <c r="BB1013" s="60">
        <f t="shared" si="188"/>
        <v>0</v>
      </c>
      <c r="BC1013" s="60">
        <f t="shared" si="189"/>
        <v>0</v>
      </c>
      <c r="BD1013" s="41">
        <f t="shared" si="190"/>
        <v>203</v>
      </c>
      <c r="BE1013" s="41">
        <f t="shared" si="191"/>
        <v>9.9019270223100666E-3</v>
      </c>
    </row>
    <row r="1014" spans="1:57" x14ac:dyDescent="0.25">
      <c r="A1014" s="41" t="s">
        <v>6083</v>
      </c>
      <c r="B1014" s="41" t="s">
        <v>5426</v>
      </c>
      <c r="C1014" s="41">
        <v>1</v>
      </c>
      <c r="D1014" s="41">
        <v>0</v>
      </c>
      <c r="E1014" s="41" t="s">
        <v>6084</v>
      </c>
      <c r="F1014" s="41">
        <v>99.087999999999994</v>
      </c>
      <c r="G1014" s="41">
        <v>100</v>
      </c>
      <c r="H1014" s="41" t="s">
        <v>759</v>
      </c>
      <c r="I1014" s="41" t="s">
        <v>122</v>
      </c>
      <c r="J1014" s="41" t="s">
        <v>6085</v>
      </c>
      <c r="K1014" s="41" t="s">
        <v>762</v>
      </c>
      <c r="L1014" s="41" t="s">
        <v>762</v>
      </c>
      <c r="M1014" s="41" t="s">
        <v>762</v>
      </c>
      <c r="N1014" s="41" t="s">
        <v>762</v>
      </c>
      <c r="O1014" s="41" t="s">
        <v>762</v>
      </c>
      <c r="P1014" s="41" t="s">
        <v>45</v>
      </c>
      <c r="Q1014" s="41" t="s">
        <v>78</v>
      </c>
      <c r="R1014" s="41" t="s">
        <v>78</v>
      </c>
      <c r="S1014" s="41" t="s">
        <v>120</v>
      </c>
      <c r="T1014" s="41" t="s">
        <v>121</v>
      </c>
      <c r="U1014" s="41" t="s">
        <v>122</v>
      </c>
      <c r="V1014" s="41" t="s">
        <v>122</v>
      </c>
      <c r="W1014" s="41" t="s">
        <v>6086</v>
      </c>
      <c r="X1014" s="41" t="s">
        <v>6087</v>
      </c>
      <c r="Y1014" s="41" t="s">
        <v>6088</v>
      </c>
      <c r="Z1014" s="41">
        <v>194</v>
      </c>
      <c r="AA1014" s="41">
        <v>17</v>
      </c>
      <c r="AB1014" s="41">
        <v>69</v>
      </c>
      <c r="AC1014" s="41">
        <v>106</v>
      </c>
      <c r="AD1014" s="56">
        <f t="shared" si="180"/>
        <v>386</v>
      </c>
      <c r="AE1014" s="56">
        <f t="shared" si="181"/>
        <v>96.5</v>
      </c>
      <c r="AF1014" s="41">
        <v>19</v>
      </c>
      <c r="AG1014" s="41">
        <v>17</v>
      </c>
      <c r="AH1014" s="41">
        <v>1</v>
      </c>
      <c r="AI1014" s="41">
        <v>2</v>
      </c>
      <c r="AJ1014" s="57">
        <f t="shared" si="182"/>
        <v>39</v>
      </c>
      <c r="AK1014" s="57">
        <f t="shared" si="183"/>
        <v>9.75</v>
      </c>
      <c r="AL1014" s="41">
        <v>0</v>
      </c>
      <c r="AM1014" s="41">
        <v>0</v>
      </c>
      <c r="AN1014" s="41">
        <v>0</v>
      </c>
      <c r="AO1014" s="41">
        <v>1</v>
      </c>
      <c r="AP1014" s="58">
        <f t="shared" si="184"/>
        <v>1</v>
      </c>
      <c r="AQ1014" s="58">
        <f t="shared" si="185"/>
        <v>0.25</v>
      </c>
      <c r="AR1014" s="41">
        <v>0</v>
      </c>
      <c r="AS1014" s="41">
        <v>0</v>
      </c>
      <c r="AT1014" s="41">
        <v>3</v>
      </c>
      <c r="AU1014" s="41">
        <v>0</v>
      </c>
      <c r="AV1014" s="59">
        <f t="shared" si="186"/>
        <v>3</v>
      </c>
      <c r="AW1014" s="59">
        <f t="shared" si="187"/>
        <v>0.75</v>
      </c>
      <c r="AX1014" s="41">
        <v>1</v>
      </c>
      <c r="AY1014" s="41">
        <v>1</v>
      </c>
      <c r="AZ1014" s="41">
        <v>2</v>
      </c>
      <c r="BA1014" s="41">
        <v>0</v>
      </c>
      <c r="BB1014" s="60">
        <f t="shared" si="188"/>
        <v>4</v>
      </c>
      <c r="BC1014" s="60">
        <f t="shared" si="189"/>
        <v>1</v>
      </c>
      <c r="BD1014" s="41">
        <f t="shared" si="190"/>
        <v>433</v>
      </c>
      <c r="BE1014" s="41">
        <f t="shared" si="191"/>
        <v>2.1120859116552995E-2</v>
      </c>
    </row>
    <row r="1015" spans="1:57" x14ac:dyDescent="0.25">
      <c r="A1015" s="41" t="s">
        <v>556</v>
      </c>
      <c r="B1015" s="41" t="s">
        <v>757</v>
      </c>
      <c r="C1015" s="41">
        <v>1</v>
      </c>
      <c r="D1015" s="41">
        <v>0</v>
      </c>
      <c r="E1015" s="41" t="s">
        <v>2286</v>
      </c>
      <c r="F1015" s="41">
        <v>99.391999999999996</v>
      </c>
      <c r="G1015" s="41">
        <v>100</v>
      </c>
      <c r="H1015" s="41" t="s">
        <v>759</v>
      </c>
      <c r="I1015" s="41" t="s">
        <v>2287</v>
      </c>
      <c r="J1015" s="41" t="s">
        <v>2288</v>
      </c>
      <c r="K1015" s="41" t="s">
        <v>2289</v>
      </c>
      <c r="L1015" s="41">
        <v>7</v>
      </c>
      <c r="M1015" s="41" t="s">
        <v>2290</v>
      </c>
      <c r="N1015" s="41" t="s">
        <v>2291</v>
      </c>
      <c r="O1015" s="41" t="s">
        <v>1431</v>
      </c>
      <c r="P1015" s="41" t="s">
        <v>45</v>
      </c>
      <c r="Q1015" s="41" t="s">
        <v>78</v>
      </c>
      <c r="R1015" s="41" t="s">
        <v>78</v>
      </c>
      <c r="S1015" s="41" t="s">
        <v>120</v>
      </c>
      <c r="T1015" s="41" t="s">
        <v>121</v>
      </c>
      <c r="U1015" s="41" t="s">
        <v>122</v>
      </c>
      <c r="V1015" s="41" t="s">
        <v>2287</v>
      </c>
      <c r="W1015" s="41" t="s">
        <v>2292</v>
      </c>
      <c r="X1015" s="41" t="s">
        <v>2293</v>
      </c>
      <c r="Y1015" s="41" t="s">
        <v>2294</v>
      </c>
      <c r="Z1015" s="41">
        <v>2154</v>
      </c>
      <c r="AA1015" s="41">
        <v>339</v>
      </c>
      <c r="AB1015" s="41">
        <v>423</v>
      </c>
      <c r="AC1015" s="41">
        <v>12073</v>
      </c>
      <c r="AD1015" s="56">
        <f t="shared" si="180"/>
        <v>14989</v>
      </c>
      <c r="AE1015" s="56">
        <f t="shared" si="181"/>
        <v>3747.25</v>
      </c>
      <c r="AF1015" s="41">
        <v>20</v>
      </c>
      <c r="AG1015" s="41">
        <v>1</v>
      </c>
      <c r="AH1015" s="41">
        <v>3</v>
      </c>
      <c r="AI1015" s="41">
        <v>1</v>
      </c>
      <c r="AJ1015" s="57">
        <f t="shared" si="182"/>
        <v>25</v>
      </c>
      <c r="AK1015" s="57">
        <f t="shared" si="183"/>
        <v>6.25</v>
      </c>
      <c r="AL1015" s="41">
        <v>0</v>
      </c>
      <c r="AM1015" s="41">
        <v>18</v>
      </c>
      <c r="AN1015" s="41">
        <v>0</v>
      </c>
      <c r="AO1015" s="41">
        <v>0</v>
      </c>
      <c r="AP1015" s="58">
        <f t="shared" si="184"/>
        <v>18</v>
      </c>
      <c r="AQ1015" s="58">
        <f t="shared" si="185"/>
        <v>4.5</v>
      </c>
      <c r="AR1015" s="41">
        <v>1</v>
      </c>
      <c r="AS1015" s="41">
        <v>0</v>
      </c>
      <c r="AT1015" s="41">
        <v>1</v>
      </c>
      <c r="AU1015" s="41">
        <v>1</v>
      </c>
      <c r="AV1015" s="59">
        <f t="shared" si="186"/>
        <v>3</v>
      </c>
      <c r="AW1015" s="59">
        <f t="shared" si="187"/>
        <v>0.75</v>
      </c>
      <c r="AX1015" s="41">
        <v>0</v>
      </c>
      <c r="AY1015" s="41">
        <v>0</v>
      </c>
      <c r="AZ1015" s="41">
        <v>0</v>
      </c>
      <c r="BA1015" s="41">
        <v>0</v>
      </c>
      <c r="BB1015" s="60">
        <f t="shared" si="188"/>
        <v>0</v>
      </c>
      <c r="BC1015" s="60">
        <f t="shared" si="189"/>
        <v>0</v>
      </c>
      <c r="BD1015" s="41">
        <f t="shared" si="190"/>
        <v>15035</v>
      </c>
      <c r="BE1015" s="41">
        <f t="shared" si="191"/>
        <v>0.73337671320409781</v>
      </c>
    </row>
    <row r="1016" spans="1:57" x14ac:dyDescent="0.25">
      <c r="A1016" s="41" t="s">
        <v>119</v>
      </c>
      <c r="B1016" s="41" t="s">
        <v>757</v>
      </c>
      <c r="C1016" s="41">
        <v>2</v>
      </c>
      <c r="D1016" s="41">
        <v>0</v>
      </c>
      <c r="E1016" s="41" t="s">
        <v>1050</v>
      </c>
      <c r="F1016" s="41">
        <v>99.695999999999998</v>
      </c>
      <c r="G1016" s="41">
        <v>100</v>
      </c>
      <c r="H1016" s="41" t="s">
        <v>759</v>
      </c>
      <c r="I1016" s="41" t="s">
        <v>1051</v>
      </c>
      <c r="J1016" s="41" t="s">
        <v>1052</v>
      </c>
      <c r="K1016" s="41" t="s">
        <v>762</v>
      </c>
      <c r="L1016" s="41" t="s">
        <v>762</v>
      </c>
      <c r="M1016" s="41" t="s">
        <v>762</v>
      </c>
      <c r="N1016" s="41" t="s">
        <v>762</v>
      </c>
      <c r="O1016" s="41" t="s">
        <v>762</v>
      </c>
      <c r="P1016" s="41" t="s">
        <v>45</v>
      </c>
      <c r="Q1016" s="41" t="s">
        <v>78</v>
      </c>
      <c r="R1016" s="41" t="s">
        <v>78</v>
      </c>
      <c r="S1016" s="41" t="s">
        <v>120</v>
      </c>
      <c r="T1016" s="41" t="s">
        <v>121</v>
      </c>
      <c r="U1016" s="41" t="s">
        <v>122</v>
      </c>
      <c r="V1016" s="41" t="s">
        <v>1051</v>
      </c>
      <c r="W1016" s="41" t="s">
        <v>1053</v>
      </c>
      <c r="X1016" s="41" t="s">
        <v>1054</v>
      </c>
      <c r="Y1016" s="41" t="s">
        <v>1055</v>
      </c>
      <c r="Z1016" s="41">
        <v>29</v>
      </c>
      <c r="AA1016" s="41">
        <v>23</v>
      </c>
      <c r="AB1016" s="41">
        <v>17</v>
      </c>
      <c r="AC1016" s="41">
        <v>32</v>
      </c>
      <c r="AD1016" s="56">
        <f t="shared" si="180"/>
        <v>101</v>
      </c>
      <c r="AE1016" s="56">
        <f t="shared" si="181"/>
        <v>25.25</v>
      </c>
      <c r="AF1016" s="41">
        <v>9</v>
      </c>
      <c r="AG1016" s="41">
        <v>8</v>
      </c>
      <c r="AH1016" s="41">
        <v>1</v>
      </c>
      <c r="AI1016" s="41">
        <v>1</v>
      </c>
      <c r="AJ1016" s="57">
        <f t="shared" si="182"/>
        <v>19</v>
      </c>
      <c r="AK1016" s="57">
        <f t="shared" si="183"/>
        <v>4.75</v>
      </c>
      <c r="AL1016" s="41">
        <v>0</v>
      </c>
      <c r="AM1016" s="41">
        <v>1</v>
      </c>
      <c r="AN1016" s="41">
        <v>0</v>
      </c>
      <c r="AO1016" s="41">
        <v>0</v>
      </c>
      <c r="AP1016" s="58">
        <f t="shared" si="184"/>
        <v>1</v>
      </c>
      <c r="AQ1016" s="58">
        <f t="shared" si="185"/>
        <v>0.25</v>
      </c>
      <c r="AR1016" s="41">
        <v>1</v>
      </c>
      <c r="AS1016" s="41">
        <v>0</v>
      </c>
      <c r="AT1016" s="41">
        <v>0</v>
      </c>
      <c r="AU1016" s="41">
        <v>0</v>
      </c>
      <c r="AV1016" s="59">
        <f t="shared" si="186"/>
        <v>1</v>
      </c>
      <c r="AW1016" s="59">
        <f t="shared" si="187"/>
        <v>0.25</v>
      </c>
      <c r="AX1016" s="41">
        <v>0</v>
      </c>
      <c r="AY1016" s="41">
        <v>0</v>
      </c>
      <c r="AZ1016" s="41">
        <v>0</v>
      </c>
      <c r="BA1016" s="41">
        <v>0</v>
      </c>
      <c r="BB1016" s="60">
        <f t="shared" si="188"/>
        <v>0</v>
      </c>
      <c r="BC1016" s="60">
        <f t="shared" si="189"/>
        <v>0</v>
      </c>
      <c r="BD1016" s="41">
        <f t="shared" si="190"/>
        <v>122</v>
      </c>
      <c r="BE1016" s="41">
        <f t="shared" si="191"/>
        <v>5.9509118065114684E-3</v>
      </c>
    </row>
    <row r="1017" spans="1:57" x14ac:dyDescent="0.25">
      <c r="A1017" s="41" t="s">
        <v>4059</v>
      </c>
      <c r="B1017" s="41" t="s">
        <v>757</v>
      </c>
      <c r="C1017" s="41">
        <v>1</v>
      </c>
      <c r="D1017" s="41">
        <v>0</v>
      </c>
      <c r="E1017" s="41" t="s">
        <v>4060</v>
      </c>
      <c r="F1017" s="41">
        <v>99.391999999999996</v>
      </c>
      <c r="G1017" s="41">
        <v>100</v>
      </c>
      <c r="H1017" s="41" t="s">
        <v>759</v>
      </c>
      <c r="I1017" s="41" t="s">
        <v>4061</v>
      </c>
      <c r="J1017" s="41" t="s">
        <v>4062</v>
      </c>
      <c r="K1017" s="41" t="s">
        <v>4061</v>
      </c>
      <c r="L1017" s="41">
        <v>0</v>
      </c>
      <c r="M1017" s="41" t="s">
        <v>4061</v>
      </c>
      <c r="N1017" s="41" t="s">
        <v>4063</v>
      </c>
      <c r="O1017" s="41" t="s">
        <v>1431</v>
      </c>
      <c r="P1017" s="41" t="s">
        <v>45</v>
      </c>
      <c r="Q1017" s="41" t="s">
        <v>78</v>
      </c>
      <c r="R1017" s="41" t="s">
        <v>78</v>
      </c>
      <c r="S1017" s="41" t="s">
        <v>120</v>
      </c>
      <c r="T1017" s="41" t="s">
        <v>121</v>
      </c>
      <c r="U1017" s="41" t="s">
        <v>122</v>
      </c>
      <c r="V1017" s="41" t="s">
        <v>4061</v>
      </c>
      <c r="W1017" s="41" t="s">
        <v>4064</v>
      </c>
      <c r="X1017" s="41" t="s">
        <v>4065</v>
      </c>
      <c r="Y1017" s="41" t="s">
        <v>4066</v>
      </c>
      <c r="Z1017" s="41">
        <v>0</v>
      </c>
      <c r="AA1017" s="41">
        <v>0</v>
      </c>
      <c r="AB1017" s="41">
        <v>0</v>
      </c>
      <c r="AC1017" s="41">
        <v>0</v>
      </c>
      <c r="AD1017" s="56">
        <f t="shared" si="180"/>
        <v>0</v>
      </c>
      <c r="AE1017" s="56">
        <f t="shared" si="181"/>
        <v>0</v>
      </c>
      <c r="AF1017" s="41">
        <v>0</v>
      </c>
      <c r="AG1017" s="41">
        <v>0</v>
      </c>
      <c r="AH1017" s="41">
        <v>0</v>
      </c>
      <c r="AI1017" s="41">
        <v>0</v>
      </c>
      <c r="AJ1017" s="57">
        <f t="shared" si="182"/>
        <v>0</v>
      </c>
      <c r="AK1017" s="57">
        <f t="shared" si="183"/>
        <v>0</v>
      </c>
      <c r="AL1017" s="41">
        <v>0</v>
      </c>
      <c r="AM1017" s="41">
        <v>0</v>
      </c>
      <c r="AN1017" s="41">
        <v>0</v>
      </c>
      <c r="AO1017" s="41">
        <v>0</v>
      </c>
      <c r="AP1017" s="58">
        <f t="shared" si="184"/>
        <v>0</v>
      </c>
      <c r="AQ1017" s="58">
        <f t="shared" si="185"/>
        <v>0</v>
      </c>
      <c r="AR1017" s="41">
        <v>3</v>
      </c>
      <c r="AS1017" s="41">
        <v>3</v>
      </c>
      <c r="AT1017" s="41">
        <v>0</v>
      </c>
      <c r="AU1017" s="41">
        <v>1</v>
      </c>
      <c r="AV1017" s="59">
        <f t="shared" si="186"/>
        <v>7</v>
      </c>
      <c r="AW1017" s="59">
        <f t="shared" si="187"/>
        <v>1.75</v>
      </c>
      <c r="AX1017" s="41">
        <v>14</v>
      </c>
      <c r="AY1017" s="41">
        <v>16</v>
      </c>
      <c r="AZ1017" s="41">
        <v>6</v>
      </c>
      <c r="BA1017" s="41">
        <v>6</v>
      </c>
      <c r="BB1017" s="60">
        <f t="shared" si="188"/>
        <v>42</v>
      </c>
      <c r="BC1017" s="60">
        <f t="shared" si="189"/>
        <v>10.5</v>
      </c>
      <c r="BD1017" s="41">
        <f t="shared" si="190"/>
        <v>49</v>
      </c>
      <c r="BE1017" s="41">
        <f t="shared" si="191"/>
        <v>2.3901203157300158E-3</v>
      </c>
    </row>
    <row r="1018" spans="1:57" x14ac:dyDescent="0.25">
      <c r="A1018" s="41" t="s">
        <v>9667</v>
      </c>
      <c r="B1018" s="41" t="s">
        <v>9568</v>
      </c>
      <c r="C1018" s="41">
        <v>1</v>
      </c>
      <c r="D1018" s="41">
        <v>0</v>
      </c>
      <c r="E1018" s="41" t="s">
        <v>9668</v>
      </c>
      <c r="F1018" s="41">
        <v>100</v>
      </c>
      <c r="G1018" s="41">
        <v>100</v>
      </c>
      <c r="H1018" s="41" t="s">
        <v>759</v>
      </c>
      <c r="I1018" s="41" t="s">
        <v>121</v>
      </c>
      <c r="J1018" s="41" t="s">
        <v>9669</v>
      </c>
      <c r="K1018" s="41" t="s">
        <v>762</v>
      </c>
      <c r="L1018" s="41" t="s">
        <v>762</v>
      </c>
      <c r="M1018" s="41" t="s">
        <v>762</v>
      </c>
      <c r="N1018" s="41" t="s">
        <v>762</v>
      </c>
      <c r="O1018" s="41" t="s">
        <v>762</v>
      </c>
      <c r="P1018" s="41" t="s">
        <v>45</v>
      </c>
      <c r="Q1018" s="41" t="s">
        <v>78</v>
      </c>
      <c r="R1018" s="41" t="s">
        <v>78</v>
      </c>
      <c r="S1018" s="41" t="s">
        <v>120</v>
      </c>
      <c r="T1018" s="41" t="s">
        <v>121</v>
      </c>
      <c r="U1018" s="41" t="s">
        <v>121</v>
      </c>
      <c r="V1018" s="41" t="s">
        <v>121</v>
      </c>
      <c r="W1018" s="41" t="s">
        <v>9670</v>
      </c>
      <c r="X1018" s="41" t="s">
        <v>9671</v>
      </c>
      <c r="Y1018" s="41" t="s">
        <v>9671</v>
      </c>
      <c r="Z1018" s="41">
        <v>0</v>
      </c>
      <c r="AA1018" s="41">
        <v>0</v>
      </c>
      <c r="AB1018" s="41">
        <v>0</v>
      </c>
      <c r="AC1018" s="41">
        <v>0</v>
      </c>
      <c r="AD1018" s="56">
        <f t="shared" si="180"/>
        <v>0</v>
      </c>
      <c r="AE1018" s="56">
        <f t="shared" si="181"/>
        <v>0</v>
      </c>
      <c r="AF1018" s="41">
        <v>0</v>
      </c>
      <c r="AG1018" s="41">
        <v>0</v>
      </c>
      <c r="AH1018" s="41">
        <v>0</v>
      </c>
      <c r="AI1018" s="41">
        <v>0</v>
      </c>
      <c r="AJ1018" s="57">
        <f t="shared" si="182"/>
        <v>0</v>
      </c>
      <c r="AK1018" s="57">
        <f t="shared" si="183"/>
        <v>0</v>
      </c>
      <c r="AL1018" s="41">
        <v>0</v>
      </c>
      <c r="AM1018" s="41">
        <v>0</v>
      </c>
      <c r="AN1018" s="41">
        <v>2</v>
      </c>
      <c r="AO1018" s="41">
        <v>0</v>
      </c>
      <c r="AP1018" s="58">
        <f t="shared" si="184"/>
        <v>2</v>
      </c>
      <c r="AQ1018" s="58">
        <f t="shared" si="185"/>
        <v>0.5</v>
      </c>
      <c r="AR1018" s="41">
        <v>0</v>
      </c>
      <c r="AS1018" s="41">
        <v>7</v>
      </c>
      <c r="AT1018" s="41">
        <v>0</v>
      </c>
      <c r="AU1018" s="41">
        <v>7</v>
      </c>
      <c r="AV1018" s="59">
        <f t="shared" si="186"/>
        <v>14</v>
      </c>
      <c r="AW1018" s="59">
        <f t="shared" si="187"/>
        <v>3.5</v>
      </c>
      <c r="AX1018" s="41">
        <v>26</v>
      </c>
      <c r="AY1018" s="41">
        <v>27</v>
      </c>
      <c r="AZ1018" s="41">
        <v>20</v>
      </c>
      <c r="BA1018" s="41">
        <v>44</v>
      </c>
      <c r="BB1018" s="60">
        <f t="shared" si="188"/>
        <v>117</v>
      </c>
      <c r="BC1018" s="60">
        <f t="shared" si="189"/>
        <v>29.25</v>
      </c>
      <c r="BD1018" s="41">
        <f t="shared" si="190"/>
        <v>133</v>
      </c>
      <c r="BE1018" s="41">
        <f t="shared" si="191"/>
        <v>6.4874694284100427E-3</v>
      </c>
    </row>
    <row r="1019" spans="1:57" x14ac:dyDescent="0.25">
      <c r="A1019" s="41" t="s">
        <v>9844</v>
      </c>
      <c r="B1019" s="41" t="s">
        <v>9568</v>
      </c>
      <c r="C1019" s="41">
        <v>2</v>
      </c>
      <c r="D1019" s="41">
        <v>0</v>
      </c>
      <c r="E1019" s="41" t="s">
        <v>9845</v>
      </c>
      <c r="F1019" s="41">
        <v>99.695999999999998</v>
      </c>
      <c r="G1019" s="41">
        <v>100</v>
      </c>
      <c r="H1019" s="41" t="s">
        <v>759</v>
      </c>
      <c r="I1019" s="41" t="s">
        <v>121</v>
      </c>
      <c r="J1019" s="41" t="s">
        <v>9846</v>
      </c>
      <c r="K1019" s="41" t="s">
        <v>762</v>
      </c>
      <c r="L1019" s="41" t="s">
        <v>762</v>
      </c>
      <c r="M1019" s="41" t="s">
        <v>762</v>
      </c>
      <c r="N1019" s="41" t="s">
        <v>762</v>
      </c>
      <c r="O1019" s="41" t="s">
        <v>762</v>
      </c>
      <c r="P1019" s="41" t="s">
        <v>45</v>
      </c>
      <c r="Q1019" s="41" t="s">
        <v>78</v>
      </c>
      <c r="R1019" s="41" t="s">
        <v>78</v>
      </c>
      <c r="S1019" s="41" t="s">
        <v>120</v>
      </c>
      <c r="T1019" s="41" t="s">
        <v>121</v>
      </c>
      <c r="U1019" s="41" t="s">
        <v>121</v>
      </c>
      <c r="V1019" s="41" t="s">
        <v>121</v>
      </c>
      <c r="W1019" s="41" t="s">
        <v>9845</v>
      </c>
      <c r="X1019" s="41" t="s">
        <v>9847</v>
      </c>
      <c r="Y1019" s="41" t="s">
        <v>9848</v>
      </c>
      <c r="Z1019" s="41">
        <v>0</v>
      </c>
      <c r="AA1019" s="41">
        <v>0</v>
      </c>
      <c r="AB1019" s="41">
        <v>0</v>
      </c>
      <c r="AC1019" s="41">
        <v>0</v>
      </c>
      <c r="AD1019" s="56">
        <f t="shared" si="180"/>
        <v>0</v>
      </c>
      <c r="AE1019" s="56">
        <f t="shared" si="181"/>
        <v>0</v>
      </c>
      <c r="AF1019" s="41">
        <v>1</v>
      </c>
      <c r="AG1019" s="41">
        <v>0</v>
      </c>
      <c r="AH1019" s="41">
        <v>2</v>
      </c>
      <c r="AI1019" s="41">
        <v>1</v>
      </c>
      <c r="AJ1019" s="57">
        <f t="shared" si="182"/>
        <v>4</v>
      </c>
      <c r="AK1019" s="57">
        <f t="shared" si="183"/>
        <v>1</v>
      </c>
      <c r="AL1019" s="41">
        <v>1</v>
      </c>
      <c r="AM1019" s="41">
        <v>0</v>
      </c>
      <c r="AN1019" s="41">
        <v>0</v>
      </c>
      <c r="AO1019" s="41">
        <v>0</v>
      </c>
      <c r="AP1019" s="58">
        <f t="shared" si="184"/>
        <v>1</v>
      </c>
      <c r="AQ1019" s="58">
        <f t="shared" si="185"/>
        <v>0.25</v>
      </c>
      <c r="AR1019" s="41">
        <v>11</v>
      </c>
      <c r="AS1019" s="41">
        <v>24</v>
      </c>
      <c r="AT1019" s="41">
        <v>29</v>
      </c>
      <c r="AU1019" s="41">
        <v>37</v>
      </c>
      <c r="AV1019" s="59">
        <f t="shared" si="186"/>
        <v>101</v>
      </c>
      <c r="AW1019" s="59">
        <f t="shared" si="187"/>
        <v>25.25</v>
      </c>
      <c r="AX1019" s="41">
        <v>42</v>
      </c>
      <c r="AY1019" s="41">
        <v>37</v>
      </c>
      <c r="AZ1019" s="41">
        <v>38</v>
      </c>
      <c r="BA1019" s="41">
        <v>58</v>
      </c>
      <c r="BB1019" s="60">
        <f t="shared" si="188"/>
        <v>175</v>
      </c>
      <c r="BC1019" s="60">
        <f t="shared" si="189"/>
        <v>43.75</v>
      </c>
      <c r="BD1019" s="41">
        <f t="shared" si="190"/>
        <v>281</v>
      </c>
      <c r="BE1019" s="41">
        <f t="shared" si="191"/>
        <v>1.3706608341227234E-2</v>
      </c>
    </row>
    <row r="1020" spans="1:57" x14ac:dyDescent="0.25">
      <c r="A1020" s="41" t="s">
        <v>5502</v>
      </c>
      <c r="B1020" s="41" t="s">
        <v>5426</v>
      </c>
      <c r="C1020" s="41">
        <v>4</v>
      </c>
      <c r="D1020" s="41">
        <v>2</v>
      </c>
      <c r="E1020" s="41" t="s">
        <v>5503</v>
      </c>
      <c r="F1020" s="41">
        <v>100</v>
      </c>
      <c r="G1020" s="41">
        <v>100</v>
      </c>
      <c r="H1020" s="41" t="s">
        <v>759</v>
      </c>
      <c r="I1020" s="41" t="s">
        <v>5504</v>
      </c>
      <c r="J1020" s="41" t="s">
        <v>5505</v>
      </c>
      <c r="K1020" s="41" t="s">
        <v>762</v>
      </c>
      <c r="L1020" s="41" t="s">
        <v>762</v>
      </c>
      <c r="M1020" s="41" t="s">
        <v>762</v>
      </c>
      <c r="N1020" s="41" t="s">
        <v>762</v>
      </c>
      <c r="O1020" s="41" t="s">
        <v>762</v>
      </c>
      <c r="P1020" s="41" t="s">
        <v>45</v>
      </c>
      <c r="Q1020" s="41" t="s">
        <v>78</v>
      </c>
      <c r="R1020" s="41" t="s">
        <v>78</v>
      </c>
      <c r="S1020" s="41" t="s">
        <v>120</v>
      </c>
      <c r="T1020" s="41" t="s">
        <v>121</v>
      </c>
      <c r="U1020" s="41" t="s">
        <v>5506</v>
      </c>
      <c r="V1020" s="41" t="s">
        <v>5506</v>
      </c>
      <c r="W1020" s="41" t="s">
        <v>5507</v>
      </c>
      <c r="X1020" s="41" t="s">
        <v>5508</v>
      </c>
      <c r="Y1020" s="41" t="s">
        <v>5508</v>
      </c>
      <c r="Z1020" s="41">
        <v>0</v>
      </c>
      <c r="AA1020" s="41">
        <v>0</v>
      </c>
      <c r="AB1020" s="41">
        <v>0</v>
      </c>
      <c r="AC1020" s="41">
        <v>0</v>
      </c>
      <c r="AD1020" s="56">
        <f t="shared" si="180"/>
        <v>0</v>
      </c>
      <c r="AE1020" s="56">
        <f t="shared" si="181"/>
        <v>0</v>
      </c>
      <c r="AF1020" s="41">
        <v>0</v>
      </c>
      <c r="AG1020" s="41">
        <v>0</v>
      </c>
      <c r="AH1020" s="41">
        <v>0</v>
      </c>
      <c r="AI1020" s="41">
        <v>0</v>
      </c>
      <c r="AJ1020" s="57">
        <f t="shared" si="182"/>
        <v>0</v>
      </c>
      <c r="AK1020" s="57">
        <f t="shared" si="183"/>
        <v>0</v>
      </c>
      <c r="AL1020" s="41">
        <v>0</v>
      </c>
      <c r="AM1020" s="41">
        <v>1</v>
      </c>
      <c r="AN1020" s="41">
        <v>0</v>
      </c>
      <c r="AO1020" s="41">
        <v>4</v>
      </c>
      <c r="AP1020" s="58">
        <f t="shared" si="184"/>
        <v>5</v>
      </c>
      <c r="AQ1020" s="58">
        <f t="shared" si="185"/>
        <v>1.25</v>
      </c>
      <c r="AR1020" s="41">
        <v>6</v>
      </c>
      <c r="AS1020" s="41">
        <v>6</v>
      </c>
      <c r="AT1020" s="41">
        <v>24</v>
      </c>
      <c r="AU1020" s="41">
        <v>32</v>
      </c>
      <c r="AV1020" s="59">
        <f t="shared" si="186"/>
        <v>68</v>
      </c>
      <c r="AW1020" s="59">
        <f t="shared" si="187"/>
        <v>17</v>
      </c>
      <c r="AX1020" s="41">
        <v>30</v>
      </c>
      <c r="AY1020" s="41">
        <v>32</v>
      </c>
      <c r="AZ1020" s="41">
        <v>19</v>
      </c>
      <c r="BA1020" s="41">
        <v>60</v>
      </c>
      <c r="BB1020" s="60">
        <f t="shared" si="188"/>
        <v>141</v>
      </c>
      <c r="BC1020" s="60">
        <f t="shared" si="189"/>
        <v>35.25</v>
      </c>
      <c r="BD1020" s="41">
        <f t="shared" si="190"/>
        <v>214</v>
      </c>
      <c r="BE1020" s="41">
        <f t="shared" si="191"/>
        <v>1.0438484644208641E-2</v>
      </c>
    </row>
    <row r="1021" spans="1:57" x14ac:dyDescent="0.25">
      <c r="A1021" s="41" t="s">
        <v>6645</v>
      </c>
      <c r="B1021" s="41" t="s">
        <v>5426</v>
      </c>
      <c r="C1021" s="41">
        <v>1</v>
      </c>
      <c r="D1021" s="41">
        <v>2</v>
      </c>
      <c r="E1021" s="41" t="s">
        <v>6646</v>
      </c>
      <c r="F1021" s="41">
        <v>99.391999999999996</v>
      </c>
      <c r="G1021" s="41">
        <v>100</v>
      </c>
      <c r="H1021" s="41" t="s">
        <v>759</v>
      </c>
      <c r="I1021" s="41" t="s">
        <v>6647</v>
      </c>
      <c r="J1021" s="41" t="s">
        <v>6648</v>
      </c>
      <c r="K1021" s="41" t="s">
        <v>762</v>
      </c>
      <c r="L1021" s="41" t="s">
        <v>762</v>
      </c>
      <c r="M1021" s="41" t="s">
        <v>762</v>
      </c>
      <c r="N1021" s="41" t="s">
        <v>762</v>
      </c>
      <c r="O1021" s="41" t="s">
        <v>762</v>
      </c>
      <c r="P1021" s="41" t="s">
        <v>45</v>
      </c>
      <c r="Q1021" s="41" t="s">
        <v>78</v>
      </c>
      <c r="R1021" s="41" t="s">
        <v>78</v>
      </c>
      <c r="S1021" s="41" t="s">
        <v>120</v>
      </c>
      <c r="T1021" s="41" t="s">
        <v>121</v>
      </c>
      <c r="U1021" s="41" t="s">
        <v>5506</v>
      </c>
      <c r="V1021" s="41" t="s">
        <v>5506</v>
      </c>
      <c r="W1021" s="41" t="s">
        <v>6649</v>
      </c>
      <c r="X1021" s="41" t="s">
        <v>6650</v>
      </c>
      <c r="Y1021" s="41" t="s">
        <v>2293</v>
      </c>
      <c r="Z1021" s="41">
        <v>117</v>
      </c>
      <c r="AA1021" s="41">
        <v>3</v>
      </c>
      <c r="AB1021" s="41">
        <v>28</v>
      </c>
      <c r="AC1021" s="41">
        <v>29</v>
      </c>
      <c r="AD1021" s="56">
        <f t="shared" si="180"/>
        <v>177</v>
      </c>
      <c r="AE1021" s="56">
        <f t="shared" si="181"/>
        <v>44.25</v>
      </c>
      <c r="AF1021" s="41">
        <v>1</v>
      </c>
      <c r="AG1021" s="41">
        <v>0</v>
      </c>
      <c r="AH1021" s="41">
        <v>0</v>
      </c>
      <c r="AI1021" s="41">
        <v>0</v>
      </c>
      <c r="AJ1021" s="57">
        <f t="shared" si="182"/>
        <v>1</v>
      </c>
      <c r="AK1021" s="57">
        <f t="shared" si="183"/>
        <v>0.25</v>
      </c>
      <c r="AL1021" s="41">
        <v>0</v>
      </c>
      <c r="AM1021" s="41">
        <v>0</v>
      </c>
      <c r="AN1021" s="41">
        <v>0</v>
      </c>
      <c r="AO1021" s="41">
        <v>0</v>
      </c>
      <c r="AP1021" s="58">
        <f t="shared" si="184"/>
        <v>0</v>
      </c>
      <c r="AQ1021" s="58">
        <f t="shared" si="185"/>
        <v>0</v>
      </c>
      <c r="AR1021" s="41">
        <v>0</v>
      </c>
      <c r="AS1021" s="41">
        <v>0</v>
      </c>
      <c r="AT1021" s="41">
        <v>0</v>
      </c>
      <c r="AU1021" s="41">
        <v>0</v>
      </c>
      <c r="AV1021" s="59">
        <f t="shared" si="186"/>
        <v>0</v>
      </c>
      <c r="AW1021" s="59">
        <f t="shared" si="187"/>
        <v>0</v>
      </c>
      <c r="AX1021" s="41">
        <v>0</v>
      </c>
      <c r="AY1021" s="41">
        <v>0</v>
      </c>
      <c r="AZ1021" s="41">
        <v>0</v>
      </c>
      <c r="BA1021" s="41">
        <v>0</v>
      </c>
      <c r="BB1021" s="60">
        <f t="shared" si="188"/>
        <v>0</v>
      </c>
      <c r="BC1021" s="60">
        <f t="shared" si="189"/>
        <v>0</v>
      </c>
      <c r="BD1021" s="41">
        <f t="shared" si="190"/>
        <v>178</v>
      </c>
      <c r="BE1021" s="41">
        <f t="shared" si="191"/>
        <v>8.6824778816314858E-3</v>
      </c>
    </row>
    <row r="1022" spans="1:57" x14ac:dyDescent="0.25">
      <c r="A1022" s="41" t="s">
        <v>7442</v>
      </c>
      <c r="B1022" s="41" t="s">
        <v>5426</v>
      </c>
      <c r="C1022" s="41">
        <v>1</v>
      </c>
      <c r="D1022" s="41">
        <v>2</v>
      </c>
      <c r="E1022" s="41" t="s">
        <v>7443</v>
      </c>
      <c r="F1022" s="41">
        <v>100</v>
      </c>
      <c r="G1022" s="41">
        <v>100</v>
      </c>
      <c r="H1022" s="41" t="s">
        <v>759</v>
      </c>
      <c r="I1022" s="41" t="s">
        <v>7444</v>
      </c>
      <c r="J1022" s="41" t="s">
        <v>7445</v>
      </c>
      <c r="K1022" s="41" t="s">
        <v>762</v>
      </c>
      <c r="L1022" s="41" t="s">
        <v>762</v>
      </c>
      <c r="M1022" s="41" t="s">
        <v>762</v>
      </c>
      <c r="N1022" s="41" t="s">
        <v>762</v>
      </c>
      <c r="O1022" s="41" t="s">
        <v>762</v>
      </c>
      <c r="P1022" s="41" t="s">
        <v>45</v>
      </c>
      <c r="Q1022" s="41" t="s">
        <v>78</v>
      </c>
      <c r="R1022" s="41" t="s">
        <v>78</v>
      </c>
      <c r="S1022" s="41" t="s">
        <v>120</v>
      </c>
      <c r="T1022" s="41" t="s">
        <v>121</v>
      </c>
      <c r="U1022" s="41" t="s">
        <v>5506</v>
      </c>
      <c r="V1022" s="41" t="s">
        <v>5506</v>
      </c>
      <c r="W1022" s="41" t="s">
        <v>7446</v>
      </c>
      <c r="X1022" s="41" t="s">
        <v>7447</v>
      </c>
      <c r="Y1022" s="41" t="s">
        <v>7447</v>
      </c>
      <c r="Z1022" s="41">
        <v>80</v>
      </c>
      <c r="AA1022" s="41">
        <v>2</v>
      </c>
      <c r="AB1022" s="41">
        <v>79</v>
      </c>
      <c r="AC1022" s="41">
        <v>45</v>
      </c>
      <c r="AD1022" s="56">
        <f t="shared" si="180"/>
        <v>206</v>
      </c>
      <c r="AE1022" s="56">
        <f t="shared" si="181"/>
        <v>51.5</v>
      </c>
      <c r="AF1022" s="41">
        <v>6</v>
      </c>
      <c r="AG1022" s="41">
        <v>0</v>
      </c>
      <c r="AH1022" s="41">
        <v>1</v>
      </c>
      <c r="AI1022" s="41">
        <v>0</v>
      </c>
      <c r="AJ1022" s="57">
        <f t="shared" si="182"/>
        <v>7</v>
      </c>
      <c r="AK1022" s="57">
        <f t="shared" si="183"/>
        <v>1.75</v>
      </c>
      <c r="AL1022" s="41">
        <v>0</v>
      </c>
      <c r="AM1022" s="41">
        <v>0</v>
      </c>
      <c r="AN1022" s="41">
        <v>0</v>
      </c>
      <c r="AO1022" s="41">
        <v>0</v>
      </c>
      <c r="AP1022" s="58">
        <f t="shared" si="184"/>
        <v>0</v>
      </c>
      <c r="AQ1022" s="58">
        <f t="shared" si="185"/>
        <v>0</v>
      </c>
      <c r="AR1022" s="41">
        <v>0</v>
      </c>
      <c r="AS1022" s="41">
        <v>0</v>
      </c>
      <c r="AT1022" s="41">
        <v>0</v>
      </c>
      <c r="AU1022" s="41">
        <v>0</v>
      </c>
      <c r="AV1022" s="59">
        <f t="shared" si="186"/>
        <v>0</v>
      </c>
      <c r="AW1022" s="59">
        <f t="shared" si="187"/>
        <v>0</v>
      </c>
      <c r="AX1022" s="41">
        <v>0</v>
      </c>
      <c r="AY1022" s="41">
        <v>0</v>
      </c>
      <c r="AZ1022" s="41">
        <v>0</v>
      </c>
      <c r="BA1022" s="41">
        <v>0</v>
      </c>
      <c r="BB1022" s="60">
        <f t="shared" si="188"/>
        <v>0</v>
      </c>
      <c r="BC1022" s="60">
        <f t="shared" si="189"/>
        <v>0</v>
      </c>
      <c r="BD1022" s="41">
        <f t="shared" si="190"/>
        <v>213</v>
      </c>
      <c r="BE1022" s="41">
        <f t="shared" si="191"/>
        <v>1.0389706678581499E-2</v>
      </c>
    </row>
    <row r="1023" spans="1:57" x14ac:dyDescent="0.25">
      <c r="A1023" s="41" t="s">
        <v>591</v>
      </c>
      <c r="B1023" s="41" t="s">
        <v>757</v>
      </c>
      <c r="C1023" s="41">
        <v>1</v>
      </c>
      <c r="D1023" s="41">
        <v>3</v>
      </c>
      <c r="E1023" s="41" t="s">
        <v>3757</v>
      </c>
      <c r="F1023" s="41">
        <v>99.087999999999994</v>
      </c>
      <c r="G1023" s="41">
        <v>100</v>
      </c>
      <c r="H1023" s="41" t="s">
        <v>759</v>
      </c>
      <c r="I1023" s="41" t="s">
        <v>3758</v>
      </c>
      <c r="J1023" s="41" t="s">
        <v>3759</v>
      </c>
      <c r="K1023" s="41" t="s">
        <v>2250</v>
      </c>
      <c r="L1023" s="41">
        <v>3</v>
      </c>
      <c r="M1023" s="41" t="s">
        <v>3758</v>
      </c>
      <c r="N1023" s="41" t="s">
        <v>3760</v>
      </c>
      <c r="O1023" s="41" t="s">
        <v>3748</v>
      </c>
      <c r="P1023" s="41" t="s">
        <v>45</v>
      </c>
      <c r="Q1023" s="41" t="s">
        <v>78</v>
      </c>
      <c r="R1023" s="41" t="s">
        <v>78</v>
      </c>
      <c r="S1023" s="41" t="s">
        <v>120</v>
      </c>
      <c r="T1023" s="41" t="s">
        <v>121</v>
      </c>
      <c r="U1023" s="41" t="s">
        <v>2250</v>
      </c>
      <c r="V1023" s="41" t="s">
        <v>2250</v>
      </c>
      <c r="W1023" s="41" t="s">
        <v>3757</v>
      </c>
      <c r="X1023" s="41" t="s">
        <v>3761</v>
      </c>
      <c r="Y1023" s="41" t="s">
        <v>3762</v>
      </c>
      <c r="Z1023" s="41">
        <v>0</v>
      </c>
      <c r="AA1023" s="41">
        <v>0</v>
      </c>
      <c r="AB1023" s="41">
        <v>0</v>
      </c>
      <c r="AC1023" s="41">
        <v>0</v>
      </c>
      <c r="AD1023" s="56">
        <f t="shared" si="180"/>
        <v>0</v>
      </c>
      <c r="AE1023" s="56">
        <f t="shared" si="181"/>
        <v>0</v>
      </c>
      <c r="AF1023" s="41">
        <v>1</v>
      </c>
      <c r="AG1023" s="41">
        <v>0</v>
      </c>
      <c r="AH1023" s="41">
        <v>0</v>
      </c>
      <c r="AI1023" s="41">
        <v>0</v>
      </c>
      <c r="AJ1023" s="57">
        <f t="shared" si="182"/>
        <v>1</v>
      </c>
      <c r="AK1023" s="57">
        <f t="shared" si="183"/>
        <v>0.25</v>
      </c>
      <c r="AL1023" s="41">
        <v>0</v>
      </c>
      <c r="AM1023" s="41">
        <v>0</v>
      </c>
      <c r="AN1023" s="41">
        <v>0</v>
      </c>
      <c r="AO1023" s="41">
        <v>0</v>
      </c>
      <c r="AP1023" s="58">
        <f t="shared" si="184"/>
        <v>0</v>
      </c>
      <c r="AQ1023" s="58">
        <f t="shared" si="185"/>
        <v>0</v>
      </c>
      <c r="AR1023" s="41">
        <v>62</v>
      </c>
      <c r="AS1023" s="41">
        <v>38</v>
      </c>
      <c r="AT1023" s="41">
        <v>99</v>
      </c>
      <c r="AU1023" s="41">
        <v>67</v>
      </c>
      <c r="AV1023" s="59">
        <f t="shared" si="186"/>
        <v>266</v>
      </c>
      <c r="AW1023" s="59">
        <f t="shared" si="187"/>
        <v>66.5</v>
      </c>
      <c r="AX1023" s="41">
        <v>20</v>
      </c>
      <c r="AY1023" s="41">
        <v>21</v>
      </c>
      <c r="AZ1023" s="41">
        <v>31</v>
      </c>
      <c r="BA1023" s="41">
        <v>34</v>
      </c>
      <c r="BB1023" s="60">
        <f t="shared" si="188"/>
        <v>106</v>
      </c>
      <c r="BC1023" s="60">
        <f t="shared" si="189"/>
        <v>26.5</v>
      </c>
      <c r="BD1023" s="41">
        <f t="shared" si="190"/>
        <v>373</v>
      </c>
      <c r="BE1023" s="41">
        <f t="shared" si="191"/>
        <v>1.8194181178924407E-2</v>
      </c>
    </row>
    <row r="1024" spans="1:57" x14ac:dyDescent="0.25">
      <c r="A1024" s="41" t="s">
        <v>516</v>
      </c>
      <c r="B1024" s="41" t="s">
        <v>757</v>
      </c>
      <c r="C1024" s="41">
        <v>1</v>
      </c>
      <c r="D1024" s="41">
        <v>4</v>
      </c>
      <c r="E1024" s="41" t="s">
        <v>2247</v>
      </c>
      <c r="F1024" s="41">
        <v>99.695999999999998</v>
      </c>
      <c r="G1024" s="41">
        <v>100</v>
      </c>
      <c r="H1024" s="41" t="s">
        <v>759</v>
      </c>
      <c r="I1024" s="41" t="s">
        <v>2248</v>
      </c>
      <c r="J1024" s="41" t="s">
        <v>2249</v>
      </c>
      <c r="K1024" s="41" t="s">
        <v>2250</v>
      </c>
      <c r="L1024" s="41">
        <v>5</v>
      </c>
      <c r="M1024" s="41" t="s">
        <v>2251</v>
      </c>
      <c r="N1024" s="41" t="s">
        <v>2252</v>
      </c>
      <c r="O1024" s="41" t="s">
        <v>2253</v>
      </c>
      <c r="P1024" s="41" t="s">
        <v>45</v>
      </c>
      <c r="Q1024" s="41" t="s">
        <v>78</v>
      </c>
      <c r="R1024" s="41" t="s">
        <v>78</v>
      </c>
      <c r="S1024" s="41" t="s">
        <v>120</v>
      </c>
      <c r="T1024" s="41" t="s">
        <v>121</v>
      </c>
      <c r="U1024" s="41" t="s">
        <v>2250</v>
      </c>
      <c r="V1024" s="41" t="s">
        <v>2250</v>
      </c>
      <c r="W1024" s="41" t="s">
        <v>2254</v>
      </c>
      <c r="X1024" s="41" t="s">
        <v>2255</v>
      </c>
      <c r="Y1024" s="41" t="s">
        <v>2256</v>
      </c>
      <c r="Z1024" s="41">
        <v>0</v>
      </c>
      <c r="AA1024" s="41">
        <v>0</v>
      </c>
      <c r="AB1024" s="41">
        <v>0</v>
      </c>
      <c r="AC1024" s="41">
        <v>0</v>
      </c>
      <c r="AD1024" s="56">
        <f t="shared" si="180"/>
        <v>0</v>
      </c>
      <c r="AE1024" s="56">
        <f t="shared" si="181"/>
        <v>0</v>
      </c>
      <c r="AF1024" s="41">
        <v>0</v>
      </c>
      <c r="AG1024" s="41">
        <v>0</v>
      </c>
      <c r="AH1024" s="41">
        <v>0</v>
      </c>
      <c r="AI1024" s="41">
        <v>0</v>
      </c>
      <c r="AJ1024" s="57">
        <f t="shared" si="182"/>
        <v>0</v>
      </c>
      <c r="AK1024" s="57">
        <f t="shared" si="183"/>
        <v>0</v>
      </c>
      <c r="AL1024" s="41">
        <v>0</v>
      </c>
      <c r="AM1024" s="41">
        <v>1</v>
      </c>
      <c r="AN1024" s="41">
        <v>0</v>
      </c>
      <c r="AO1024" s="41">
        <v>0</v>
      </c>
      <c r="AP1024" s="58">
        <f t="shared" si="184"/>
        <v>1</v>
      </c>
      <c r="AQ1024" s="58">
        <f t="shared" si="185"/>
        <v>0.25</v>
      </c>
      <c r="AR1024" s="41">
        <v>50</v>
      </c>
      <c r="AS1024" s="41">
        <v>42</v>
      </c>
      <c r="AT1024" s="41">
        <v>34</v>
      </c>
      <c r="AU1024" s="41">
        <v>49</v>
      </c>
      <c r="AV1024" s="59">
        <f t="shared" si="186"/>
        <v>175</v>
      </c>
      <c r="AW1024" s="59">
        <f t="shared" si="187"/>
        <v>43.75</v>
      </c>
      <c r="AX1024" s="41">
        <v>93</v>
      </c>
      <c r="AY1024" s="41">
        <v>57</v>
      </c>
      <c r="AZ1024" s="41">
        <v>80</v>
      </c>
      <c r="BA1024" s="41">
        <v>89</v>
      </c>
      <c r="BB1024" s="60">
        <f t="shared" si="188"/>
        <v>319</v>
      </c>
      <c r="BC1024" s="60">
        <f t="shared" si="189"/>
        <v>79.75</v>
      </c>
      <c r="BD1024" s="41">
        <f t="shared" si="190"/>
        <v>495</v>
      </c>
      <c r="BE1024" s="41">
        <f t="shared" si="191"/>
        <v>2.4145092985435875E-2</v>
      </c>
    </row>
    <row r="1025" spans="1:57" x14ac:dyDescent="0.25">
      <c r="A1025" s="41" t="s">
        <v>10709</v>
      </c>
      <c r="B1025" s="41" t="s">
        <v>9568</v>
      </c>
      <c r="C1025" s="41">
        <v>1</v>
      </c>
      <c r="D1025" s="41">
        <v>0</v>
      </c>
      <c r="E1025" s="41" t="s">
        <v>10710</v>
      </c>
      <c r="F1025" s="41">
        <v>99.691999999999993</v>
      </c>
      <c r="G1025" s="41">
        <v>100</v>
      </c>
      <c r="H1025" s="41" t="s">
        <v>759</v>
      </c>
      <c r="I1025" s="41" t="s">
        <v>10711</v>
      </c>
      <c r="J1025" s="41" t="s">
        <v>10712</v>
      </c>
      <c r="K1025" s="41" t="s">
        <v>762</v>
      </c>
      <c r="L1025" s="41" t="s">
        <v>762</v>
      </c>
      <c r="M1025" s="41" t="s">
        <v>762</v>
      </c>
      <c r="N1025" s="41" t="s">
        <v>762</v>
      </c>
      <c r="O1025" s="41" t="s">
        <v>762</v>
      </c>
      <c r="P1025" s="41" t="s">
        <v>45</v>
      </c>
      <c r="Q1025" s="41" t="s">
        <v>173</v>
      </c>
      <c r="R1025" s="41" t="s">
        <v>5705</v>
      </c>
      <c r="S1025" s="41" t="s">
        <v>5706</v>
      </c>
      <c r="T1025" s="41" t="s">
        <v>10711</v>
      </c>
      <c r="U1025" s="41" t="s">
        <v>10711</v>
      </c>
      <c r="V1025" s="41" t="s">
        <v>10711</v>
      </c>
      <c r="W1025" s="41" t="s">
        <v>10713</v>
      </c>
      <c r="X1025" s="41" t="s">
        <v>10714</v>
      </c>
      <c r="Y1025" s="41" t="s">
        <v>10715</v>
      </c>
      <c r="Z1025" s="41">
        <v>0</v>
      </c>
      <c r="AA1025" s="41">
        <v>0</v>
      </c>
      <c r="AB1025" s="41">
        <v>0</v>
      </c>
      <c r="AC1025" s="41">
        <v>0</v>
      </c>
      <c r="AD1025" s="56">
        <f t="shared" si="180"/>
        <v>0</v>
      </c>
      <c r="AE1025" s="56">
        <f t="shared" si="181"/>
        <v>0</v>
      </c>
      <c r="AF1025" s="41">
        <v>3</v>
      </c>
      <c r="AG1025" s="41">
        <v>0</v>
      </c>
      <c r="AH1025" s="41">
        <v>0</v>
      </c>
      <c r="AI1025" s="41">
        <v>0</v>
      </c>
      <c r="AJ1025" s="57">
        <f t="shared" si="182"/>
        <v>3</v>
      </c>
      <c r="AK1025" s="57">
        <f t="shared" si="183"/>
        <v>0.75</v>
      </c>
      <c r="AL1025" s="41">
        <v>1</v>
      </c>
      <c r="AM1025" s="41">
        <v>0</v>
      </c>
      <c r="AN1025" s="41">
        <v>4</v>
      </c>
      <c r="AO1025" s="41">
        <v>0</v>
      </c>
      <c r="AP1025" s="58">
        <f t="shared" si="184"/>
        <v>5</v>
      </c>
      <c r="AQ1025" s="58">
        <f t="shared" si="185"/>
        <v>1.25</v>
      </c>
      <c r="AR1025" s="41">
        <v>0</v>
      </c>
      <c r="AS1025" s="41">
        <v>7</v>
      </c>
      <c r="AT1025" s="41">
        <v>12</v>
      </c>
      <c r="AU1025" s="41">
        <v>18</v>
      </c>
      <c r="AV1025" s="59">
        <f t="shared" si="186"/>
        <v>37</v>
      </c>
      <c r="AW1025" s="59">
        <f t="shared" si="187"/>
        <v>9.25</v>
      </c>
      <c r="AX1025" s="41">
        <v>27</v>
      </c>
      <c r="AY1025" s="41">
        <v>17</v>
      </c>
      <c r="AZ1025" s="41">
        <v>31</v>
      </c>
      <c r="BA1025" s="41">
        <v>16</v>
      </c>
      <c r="BB1025" s="60">
        <f t="shared" si="188"/>
        <v>91</v>
      </c>
      <c r="BC1025" s="60">
        <f t="shared" si="189"/>
        <v>22.75</v>
      </c>
      <c r="BD1025" s="41">
        <f t="shared" si="190"/>
        <v>136</v>
      </c>
      <c r="BE1025" s="41">
        <f t="shared" si="191"/>
        <v>6.6338033252914732E-3</v>
      </c>
    </row>
    <row r="1026" spans="1:57" x14ac:dyDescent="0.25">
      <c r="A1026" s="41" t="s">
        <v>6237</v>
      </c>
      <c r="B1026" s="41" t="s">
        <v>5426</v>
      </c>
      <c r="C1026" s="41">
        <v>1</v>
      </c>
      <c r="D1026" s="41">
        <v>0</v>
      </c>
      <c r="E1026" s="41" t="s">
        <v>6238</v>
      </c>
      <c r="F1026" s="41">
        <v>99.7</v>
      </c>
      <c r="G1026" s="41">
        <v>100</v>
      </c>
      <c r="H1026" s="41" t="s">
        <v>759</v>
      </c>
      <c r="I1026" s="41" t="s">
        <v>1269</v>
      </c>
      <c r="J1026" s="41" t="s">
        <v>6239</v>
      </c>
      <c r="K1026" s="41" t="s">
        <v>6240</v>
      </c>
      <c r="L1026" s="41">
        <v>2</v>
      </c>
      <c r="M1026" s="41" t="s">
        <v>6241</v>
      </c>
      <c r="N1026" s="41" t="s">
        <v>6242</v>
      </c>
      <c r="O1026" s="41" t="s">
        <v>2745</v>
      </c>
      <c r="P1026" s="41" t="s">
        <v>45</v>
      </c>
      <c r="Q1026" s="41" t="s">
        <v>46</v>
      </c>
      <c r="R1026" s="41" t="s">
        <v>47</v>
      </c>
      <c r="S1026" s="41" t="s">
        <v>52</v>
      </c>
      <c r="T1026" s="41" t="s">
        <v>1268</v>
      </c>
      <c r="U1026" s="41" t="s">
        <v>1269</v>
      </c>
      <c r="V1026" s="41" t="s">
        <v>1269</v>
      </c>
      <c r="W1026" s="41" t="s">
        <v>6243</v>
      </c>
      <c r="X1026" s="41" t="s">
        <v>6244</v>
      </c>
      <c r="Y1026" s="41" t="s">
        <v>6245</v>
      </c>
      <c r="Z1026" s="41">
        <v>0</v>
      </c>
      <c r="AA1026" s="41">
        <v>0</v>
      </c>
      <c r="AB1026" s="41">
        <v>0</v>
      </c>
      <c r="AC1026" s="41">
        <v>0</v>
      </c>
      <c r="AD1026" s="56">
        <f t="shared" si="180"/>
        <v>0</v>
      </c>
      <c r="AE1026" s="56">
        <f t="shared" si="181"/>
        <v>0</v>
      </c>
      <c r="AF1026" s="41">
        <v>0</v>
      </c>
      <c r="AG1026" s="41">
        <v>0</v>
      </c>
      <c r="AH1026" s="41">
        <v>0</v>
      </c>
      <c r="AI1026" s="41">
        <v>0</v>
      </c>
      <c r="AJ1026" s="57">
        <f t="shared" si="182"/>
        <v>0</v>
      </c>
      <c r="AK1026" s="57">
        <f t="shared" si="183"/>
        <v>0</v>
      </c>
      <c r="AL1026" s="41">
        <v>0</v>
      </c>
      <c r="AM1026" s="41">
        <v>0</v>
      </c>
      <c r="AN1026" s="41">
        <v>0</v>
      </c>
      <c r="AO1026" s="41">
        <v>0</v>
      </c>
      <c r="AP1026" s="58">
        <f t="shared" si="184"/>
        <v>0</v>
      </c>
      <c r="AQ1026" s="58">
        <f t="shared" si="185"/>
        <v>0</v>
      </c>
      <c r="AR1026" s="41">
        <v>0</v>
      </c>
      <c r="AS1026" s="41">
        <v>0</v>
      </c>
      <c r="AT1026" s="41">
        <v>0</v>
      </c>
      <c r="AU1026" s="41">
        <v>4</v>
      </c>
      <c r="AV1026" s="59">
        <f t="shared" si="186"/>
        <v>4</v>
      </c>
      <c r="AW1026" s="59">
        <f t="shared" si="187"/>
        <v>1</v>
      </c>
      <c r="AX1026" s="41">
        <v>17</v>
      </c>
      <c r="AY1026" s="41">
        <v>13</v>
      </c>
      <c r="AZ1026" s="41">
        <v>10</v>
      </c>
      <c r="BA1026" s="41">
        <v>98</v>
      </c>
      <c r="BB1026" s="60">
        <f t="shared" si="188"/>
        <v>138</v>
      </c>
      <c r="BC1026" s="60">
        <f t="shared" si="189"/>
        <v>34.5</v>
      </c>
      <c r="BD1026" s="41">
        <f t="shared" si="190"/>
        <v>142</v>
      </c>
      <c r="BE1026" s="41">
        <f t="shared" si="191"/>
        <v>6.9264711190543315E-3</v>
      </c>
    </row>
    <row r="1027" spans="1:57" x14ac:dyDescent="0.25">
      <c r="A1027" s="41" t="s">
        <v>6078</v>
      </c>
      <c r="B1027" s="41" t="s">
        <v>5426</v>
      </c>
      <c r="C1027" s="41">
        <v>1</v>
      </c>
      <c r="D1027" s="41">
        <v>0</v>
      </c>
      <c r="E1027" s="41" t="s">
        <v>6079</v>
      </c>
      <c r="F1027" s="41">
        <v>100</v>
      </c>
      <c r="G1027" s="41">
        <v>100</v>
      </c>
      <c r="H1027" s="41" t="s">
        <v>759</v>
      </c>
      <c r="I1027" s="41" t="s">
        <v>1269</v>
      </c>
      <c r="J1027" s="41" t="s">
        <v>6080</v>
      </c>
      <c r="K1027" s="41" t="s">
        <v>762</v>
      </c>
      <c r="L1027" s="41" t="s">
        <v>762</v>
      </c>
      <c r="M1027" s="41" t="s">
        <v>762</v>
      </c>
      <c r="N1027" s="41" t="s">
        <v>762</v>
      </c>
      <c r="O1027" s="41" t="s">
        <v>762</v>
      </c>
      <c r="P1027" s="41" t="s">
        <v>45</v>
      </c>
      <c r="Q1027" s="41" t="s">
        <v>46</v>
      </c>
      <c r="R1027" s="41" t="s">
        <v>47</v>
      </c>
      <c r="S1027" s="41" t="s">
        <v>52</v>
      </c>
      <c r="T1027" s="41" t="s">
        <v>1268</v>
      </c>
      <c r="U1027" s="41" t="s">
        <v>1269</v>
      </c>
      <c r="V1027" s="41" t="s">
        <v>1269</v>
      </c>
      <c r="W1027" s="41" t="s">
        <v>6081</v>
      </c>
      <c r="X1027" s="41" t="s">
        <v>6082</v>
      </c>
      <c r="Y1027" s="41" t="s">
        <v>6082</v>
      </c>
      <c r="Z1027" s="41">
        <v>8</v>
      </c>
      <c r="AA1027" s="41">
        <v>5</v>
      </c>
      <c r="AB1027" s="41">
        <v>0</v>
      </c>
      <c r="AC1027" s="41">
        <v>2</v>
      </c>
      <c r="AD1027" s="56">
        <f t="shared" ref="AD1027:AD1090" si="192">SUM(Z1027:AC1027)</f>
        <v>15</v>
      </c>
      <c r="AE1027" s="56">
        <f t="shared" ref="AE1027:AE1090" si="193">AVERAGE(Z1027:AC1027)</f>
        <v>3.75</v>
      </c>
      <c r="AF1027" s="41">
        <v>1</v>
      </c>
      <c r="AG1027" s="41">
        <v>1</v>
      </c>
      <c r="AH1027" s="41">
        <v>0</v>
      </c>
      <c r="AI1027" s="41">
        <v>0</v>
      </c>
      <c r="AJ1027" s="57">
        <f t="shared" ref="AJ1027:AJ1090" si="194">SUM(AF1027:AI1027)</f>
        <v>2</v>
      </c>
      <c r="AK1027" s="57">
        <f t="shared" ref="AK1027:AK1090" si="195">AVERAGE(AF1027:AI1027)</f>
        <v>0.5</v>
      </c>
      <c r="AL1027" s="41">
        <v>0</v>
      </c>
      <c r="AM1027" s="41">
        <v>2</v>
      </c>
      <c r="AN1027" s="41">
        <v>0</v>
      </c>
      <c r="AO1027" s="41">
        <v>0</v>
      </c>
      <c r="AP1027" s="58">
        <f t="shared" ref="AP1027:AP1090" si="196">SUM(AL1027:AO1027)</f>
        <v>2</v>
      </c>
      <c r="AQ1027" s="58">
        <f t="shared" ref="AQ1027:AQ1090" si="197">AVERAGE(AL1027:AO1027)</f>
        <v>0.5</v>
      </c>
      <c r="AR1027" s="41">
        <v>0</v>
      </c>
      <c r="AS1027" s="41">
        <v>0</v>
      </c>
      <c r="AT1027" s="41">
        <v>0</v>
      </c>
      <c r="AU1027" s="41">
        <v>0</v>
      </c>
      <c r="AV1027" s="59">
        <f t="shared" ref="AV1027:AV1090" si="198">SUM(AR1027:AU1027)</f>
        <v>0</v>
      </c>
      <c r="AW1027" s="59">
        <f t="shared" ref="AW1027:AW1090" si="199">AVERAGE(AR1027:AU1027)</f>
        <v>0</v>
      </c>
      <c r="AX1027" s="41">
        <v>0</v>
      </c>
      <c r="AY1027" s="41">
        <v>0</v>
      </c>
      <c r="AZ1027" s="41">
        <v>0</v>
      </c>
      <c r="BA1027" s="41">
        <v>0</v>
      </c>
      <c r="BB1027" s="60">
        <f t="shared" ref="BB1027:BB1090" si="200">SUM(AX1027:BA1027)</f>
        <v>0</v>
      </c>
      <c r="BC1027" s="60">
        <f t="shared" ref="BC1027:BC1090" si="201">AVERAGE(AX1027:BA1027)</f>
        <v>0</v>
      </c>
      <c r="BD1027" s="41">
        <f t="shared" ref="BD1027:BD1090" si="202">SUM(Z1027:AC1027,AF1027:AI1027,AL1027:AO1027,AR1027:AU1027,AX1027:BA1027)</f>
        <v>19</v>
      </c>
      <c r="BE1027" s="41">
        <f t="shared" ref="BE1027:BE1090" si="203">(BD1027/2050106)*100</f>
        <v>9.2678134691572044E-4</v>
      </c>
    </row>
    <row r="1028" spans="1:57" x14ac:dyDescent="0.25">
      <c r="A1028" s="41" t="s">
        <v>7365</v>
      </c>
      <c r="B1028" s="41" t="s">
        <v>5426</v>
      </c>
      <c r="C1028" s="41">
        <v>1</v>
      </c>
      <c r="D1028" s="41">
        <v>0</v>
      </c>
      <c r="E1028" s="41" t="s">
        <v>7366</v>
      </c>
      <c r="F1028" s="41">
        <v>99.7</v>
      </c>
      <c r="G1028" s="41">
        <v>100</v>
      </c>
      <c r="H1028" s="41" t="s">
        <v>759</v>
      </c>
      <c r="I1028" s="41" t="s">
        <v>1269</v>
      </c>
      <c r="J1028" s="41" t="s">
        <v>7367</v>
      </c>
      <c r="K1028" s="41" t="s">
        <v>762</v>
      </c>
      <c r="L1028" s="41" t="s">
        <v>762</v>
      </c>
      <c r="M1028" s="41" t="s">
        <v>762</v>
      </c>
      <c r="N1028" s="41" t="s">
        <v>762</v>
      </c>
      <c r="O1028" s="41" t="s">
        <v>762</v>
      </c>
      <c r="P1028" s="41" t="s">
        <v>45</v>
      </c>
      <c r="Q1028" s="41" t="s">
        <v>46</v>
      </c>
      <c r="R1028" s="41" t="s">
        <v>47</v>
      </c>
      <c r="S1028" s="41" t="s">
        <v>52</v>
      </c>
      <c r="T1028" s="41" t="s">
        <v>1268</v>
      </c>
      <c r="U1028" s="41" t="s">
        <v>1269</v>
      </c>
      <c r="V1028" s="41" t="s">
        <v>1269</v>
      </c>
      <c r="W1028" s="41" t="s">
        <v>7368</v>
      </c>
      <c r="X1028" s="41" t="s">
        <v>7369</v>
      </c>
      <c r="Y1028" s="41" t="s">
        <v>7370</v>
      </c>
      <c r="Z1028" s="41">
        <v>627</v>
      </c>
      <c r="AA1028" s="41">
        <v>124</v>
      </c>
      <c r="AB1028" s="41">
        <v>241</v>
      </c>
      <c r="AC1028" s="41">
        <v>557</v>
      </c>
      <c r="AD1028" s="56">
        <f t="shared" si="192"/>
        <v>1549</v>
      </c>
      <c r="AE1028" s="56">
        <f t="shared" si="193"/>
        <v>387.25</v>
      </c>
      <c r="AF1028" s="41">
        <v>26</v>
      </c>
      <c r="AG1028" s="41">
        <v>40</v>
      </c>
      <c r="AH1028" s="41">
        <v>19</v>
      </c>
      <c r="AI1028" s="41">
        <v>2</v>
      </c>
      <c r="AJ1028" s="57">
        <f t="shared" si="194"/>
        <v>87</v>
      </c>
      <c r="AK1028" s="57">
        <f t="shared" si="195"/>
        <v>21.75</v>
      </c>
      <c r="AL1028" s="41">
        <v>3</v>
      </c>
      <c r="AM1028" s="41">
        <v>3</v>
      </c>
      <c r="AN1028" s="41">
        <v>0</v>
      </c>
      <c r="AO1028" s="41">
        <v>0</v>
      </c>
      <c r="AP1028" s="58">
        <f t="shared" si="196"/>
        <v>6</v>
      </c>
      <c r="AQ1028" s="58">
        <f t="shared" si="197"/>
        <v>1.5</v>
      </c>
      <c r="AR1028" s="41">
        <v>0</v>
      </c>
      <c r="AS1028" s="41">
        <v>0</v>
      </c>
      <c r="AT1028" s="41">
        <v>0</v>
      </c>
      <c r="AU1028" s="41">
        <v>4</v>
      </c>
      <c r="AV1028" s="59">
        <f t="shared" si="198"/>
        <v>4</v>
      </c>
      <c r="AW1028" s="59">
        <f t="shared" si="199"/>
        <v>1</v>
      </c>
      <c r="AX1028" s="41">
        <v>0</v>
      </c>
      <c r="AY1028" s="41">
        <v>0</v>
      </c>
      <c r="AZ1028" s="41">
        <v>0</v>
      </c>
      <c r="BA1028" s="41">
        <v>0</v>
      </c>
      <c r="BB1028" s="60">
        <f t="shared" si="200"/>
        <v>0</v>
      </c>
      <c r="BC1028" s="60">
        <f t="shared" si="201"/>
        <v>0</v>
      </c>
      <c r="BD1028" s="41">
        <f t="shared" si="202"/>
        <v>1646</v>
      </c>
      <c r="BE1028" s="41">
        <f t="shared" si="203"/>
        <v>8.0288531422277667E-2</v>
      </c>
    </row>
    <row r="1029" spans="1:57" x14ac:dyDescent="0.25">
      <c r="A1029" s="41" t="s">
        <v>576</v>
      </c>
      <c r="B1029" s="41" t="s">
        <v>757</v>
      </c>
      <c r="C1029" s="41">
        <v>1</v>
      </c>
      <c r="D1029" s="41">
        <v>0</v>
      </c>
      <c r="E1029" s="41" t="s">
        <v>1263</v>
      </c>
      <c r="F1029" s="41">
        <v>99.399000000000001</v>
      </c>
      <c r="G1029" s="41">
        <v>100</v>
      </c>
      <c r="H1029" s="41" t="s">
        <v>759</v>
      </c>
      <c r="I1029" s="41" t="s">
        <v>1264</v>
      </c>
      <c r="J1029" s="41" t="s">
        <v>1265</v>
      </c>
      <c r="K1029" s="41" t="s">
        <v>1264</v>
      </c>
      <c r="L1029" s="41">
        <v>0</v>
      </c>
      <c r="M1029" s="41" t="s">
        <v>1264</v>
      </c>
      <c r="N1029" s="41" t="s">
        <v>1266</v>
      </c>
      <c r="O1029" s="41" t="s">
        <v>1267</v>
      </c>
      <c r="P1029" s="41" t="s">
        <v>45</v>
      </c>
      <c r="Q1029" s="41" t="s">
        <v>46</v>
      </c>
      <c r="R1029" s="41" t="s">
        <v>47</v>
      </c>
      <c r="S1029" s="41" t="s">
        <v>52</v>
      </c>
      <c r="T1029" s="41" t="s">
        <v>1268</v>
      </c>
      <c r="U1029" s="41" t="s">
        <v>1269</v>
      </c>
      <c r="V1029" s="41" t="s">
        <v>1264</v>
      </c>
      <c r="W1029" s="41" t="s">
        <v>1270</v>
      </c>
      <c r="X1029" s="41" t="s">
        <v>1271</v>
      </c>
      <c r="Y1029" s="41" t="s">
        <v>1272</v>
      </c>
      <c r="Z1029" s="41">
        <v>17</v>
      </c>
      <c r="AA1029" s="41">
        <v>8</v>
      </c>
      <c r="AB1029" s="41">
        <v>1</v>
      </c>
      <c r="AC1029" s="41">
        <v>5</v>
      </c>
      <c r="AD1029" s="56">
        <f t="shared" si="192"/>
        <v>31</v>
      </c>
      <c r="AE1029" s="56">
        <f t="shared" si="193"/>
        <v>7.75</v>
      </c>
      <c r="AF1029" s="41">
        <v>921</v>
      </c>
      <c r="AG1029" s="41">
        <v>116</v>
      </c>
      <c r="AH1029" s="41">
        <v>251</v>
      </c>
      <c r="AI1029" s="41">
        <v>740</v>
      </c>
      <c r="AJ1029" s="57">
        <f t="shared" si="194"/>
        <v>2028</v>
      </c>
      <c r="AK1029" s="57">
        <f t="shared" si="195"/>
        <v>507</v>
      </c>
      <c r="AL1029" s="41">
        <v>2743</v>
      </c>
      <c r="AM1029" s="41">
        <v>1279</v>
      </c>
      <c r="AN1029" s="41">
        <v>2425</v>
      </c>
      <c r="AO1029" s="41">
        <v>1601</v>
      </c>
      <c r="AP1029" s="58">
        <f t="shared" si="196"/>
        <v>8048</v>
      </c>
      <c r="AQ1029" s="58">
        <f t="shared" si="197"/>
        <v>2012</v>
      </c>
      <c r="AR1029" s="41">
        <v>760</v>
      </c>
      <c r="AS1029" s="41">
        <v>715</v>
      </c>
      <c r="AT1029" s="41">
        <v>630</v>
      </c>
      <c r="AU1029" s="41">
        <v>1450</v>
      </c>
      <c r="AV1029" s="59">
        <f t="shared" si="198"/>
        <v>3555</v>
      </c>
      <c r="AW1029" s="59">
        <f t="shared" si="199"/>
        <v>888.75</v>
      </c>
      <c r="AX1029" s="41">
        <v>573</v>
      </c>
      <c r="AY1029" s="41">
        <v>338</v>
      </c>
      <c r="AZ1029" s="41">
        <v>327</v>
      </c>
      <c r="BA1029" s="41">
        <v>439</v>
      </c>
      <c r="BB1029" s="60">
        <f t="shared" si="200"/>
        <v>1677</v>
      </c>
      <c r="BC1029" s="60">
        <f t="shared" si="201"/>
        <v>419.25</v>
      </c>
      <c r="BD1029" s="41">
        <f t="shared" si="202"/>
        <v>15339</v>
      </c>
      <c r="BE1029" s="41">
        <f t="shared" si="203"/>
        <v>0.74820521475474933</v>
      </c>
    </row>
    <row r="1030" spans="1:57" x14ac:dyDescent="0.25">
      <c r="A1030" s="41" t="s">
        <v>7532</v>
      </c>
      <c r="B1030" s="41" t="s">
        <v>5426</v>
      </c>
      <c r="C1030" s="41">
        <v>2</v>
      </c>
      <c r="D1030" s="41">
        <v>0</v>
      </c>
      <c r="E1030" s="41" t="s">
        <v>7533</v>
      </c>
      <c r="F1030" s="41">
        <v>99.691000000000003</v>
      </c>
      <c r="G1030" s="41">
        <v>100</v>
      </c>
      <c r="H1030" s="41" t="s">
        <v>759</v>
      </c>
      <c r="I1030" s="41" t="s">
        <v>7534</v>
      </c>
      <c r="J1030" s="41" t="s">
        <v>7535</v>
      </c>
      <c r="K1030" s="41" t="s">
        <v>762</v>
      </c>
      <c r="L1030" s="41" t="s">
        <v>762</v>
      </c>
      <c r="M1030" s="41" t="s">
        <v>762</v>
      </c>
      <c r="N1030" s="41" t="s">
        <v>762</v>
      </c>
      <c r="O1030" s="41" t="s">
        <v>762</v>
      </c>
      <c r="P1030" s="41" t="s">
        <v>45</v>
      </c>
      <c r="Q1030" s="41" t="s">
        <v>173</v>
      </c>
      <c r="R1030" s="41" t="s">
        <v>174</v>
      </c>
      <c r="S1030" s="41" t="s">
        <v>175</v>
      </c>
      <c r="T1030" s="41" t="s">
        <v>176</v>
      </c>
      <c r="U1030" s="41" t="s">
        <v>7534</v>
      </c>
      <c r="V1030" s="41" t="s">
        <v>7534</v>
      </c>
      <c r="W1030" s="41" t="s">
        <v>7533</v>
      </c>
      <c r="X1030" s="41" t="s">
        <v>7536</v>
      </c>
      <c r="Y1030" s="41" t="s">
        <v>7537</v>
      </c>
      <c r="Z1030" s="41">
        <v>1</v>
      </c>
      <c r="AA1030" s="41">
        <v>1</v>
      </c>
      <c r="AB1030" s="41">
        <v>0</v>
      </c>
      <c r="AC1030" s="41">
        <v>2</v>
      </c>
      <c r="AD1030" s="56">
        <f t="shared" si="192"/>
        <v>4</v>
      </c>
      <c r="AE1030" s="56">
        <f t="shared" si="193"/>
        <v>1</v>
      </c>
      <c r="AF1030" s="41">
        <v>117</v>
      </c>
      <c r="AG1030" s="41">
        <v>21</v>
      </c>
      <c r="AH1030" s="41">
        <v>24</v>
      </c>
      <c r="AI1030" s="41">
        <v>48</v>
      </c>
      <c r="AJ1030" s="57">
        <f t="shared" si="194"/>
        <v>210</v>
      </c>
      <c r="AK1030" s="57">
        <f t="shared" si="195"/>
        <v>52.5</v>
      </c>
      <c r="AL1030" s="41">
        <v>494</v>
      </c>
      <c r="AM1030" s="41">
        <v>315</v>
      </c>
      <c r="AN1030" s="41">
        <v>504</v>
      </c>
      <c r="AO1030" s="41">
        <v>582</v>
      </c>
      <c r="AP1030" s="58">
        <f t="shared" si="196"/>
        <v>1895</v>
      </c>
      <c r="AQ1030" s="58">
        <f t="shared" si="197"/>
        <v>473.75</v>
      </c>
      <c r="AR1030" s="41">
        <v>2062</v>
      </c>
      <c r="AS1030" s="41">
        <v>1579</v>
      </c>
      <c r="AT1030" s="41">
        <v>1348</v>
      </c>
      <c r="AU1030" s="41">
        <v>1844</v>
      </c>
      <c r="AV1030" s="59">
        <f t="shared" si="198"/>
        <v>6833</v>
      </c>
      <c r="AW1030" s="59">
        <f t="shared" si="199"/>
        <v>1708.25</v>
      </c>
      <c r="AX1030" s="41">
        <v>1074</v>
      </c>
      <c r="AY1030" s="41">
        <v>428</v>
      </c>
      <c r="AZ1030" s="41">
        <v>630</v>
      </c>
      <c r="BA1030" s="41">
        <v>783</v>
      </c>
      <c r="BB1030" s="60">
        <f t="shared" si="200"/>
        <v>2915</v>
      </c>
      <c r="BC1030" s="60">
        <f t="shared" si="201"/>
        <v>728.75</v>
      </c>
      <c r="BD1030" s="41">
        <f t="shared" si="202"/>
        <v>11857</v>
      </c>
      <c r="BE1030" s="41">
        <f t="shared" si="203"/>
        <v>0.57836033844103674</v>
      </c>
    </row>
    <row r="1031" spans="1:57" x14ac:dyDescent="0.25">
      <c r="A1031" s="41" t="s">
        <v>7544</v>
      </c>
      <c r="B1031" s="41" t="s">
        <v>5426</v>
      </c>
      <c r="C1031" s="41">
        <v>1</v>
      </c>
      <c r="D1031" s="41">
        <v>0</v>
      </c>
      <c r="E1031" s="41" t="s">
        <v>7545</v>
      </c>
      <c r="F1031" s="41">
        <v>100</v>
      </c>
      <c r="G1031" s="41">
        <v>100</v>
      </c>
      <c r="H1031" s="41" t="s">
        <v>759</v>
      </c>
      <c r="I1031" s="41" t="s">
        <v>7534</v>
      </c>
      <c r="J1031" s="41" t="s">
        <v>7546</v>
      </c>
      <c r="K1031" s="41" t="s">
        <v>762</v>
      </c>
      <c r="L1031" s="41" t="s">
        <v>762</v>
      </c>
      <c r="M1031" s="41" t="s">
        <v>762</v>
      </c>
      <c r="N1031" s="41" t="s">
        <v>762</v>
      </c>
      <c r="O1031" s="41" t="s">
        <v>762</v>
      </c>
      <c r="P1031" s="41" t="s">
        <v>45</v>
      </c>
      <c r="Q1031" s="41" t="s">
        <v>173</v>
      </c>
      <c r="R1031" s="41" t="s">
        <v>174</v>
      </c>
      <c r="S1031" s="41" t="s">
        <v>175</v>
      </c>
      <c r="T1031" s="41" t="s">
        <v>176</v>
      </c>
      <c r="U1031" s="41" t="s">
        <v>7534</v>
      </c>
      <c r="V1031" s="41" t="s">
        <v>7534</v>
      </c>
      <c r="W1031" s="41" t="s">
        <v>7547</v>
      </c>
      <c r="X1031" s="41" t="s">
        <v>7548</v>
      </c>
      <c r="Y1031" s="41" t="s">
        <v>7548</v>
      </c>
      <c r="Z1031" s="41">
        <v>324</v>
      </c>
      <c r="AA1031" s="41">
        <v>41</v>
      </c>
      <c r="AB1031" s="41">
        <v>21</v>
      </c>
      <c r="AC1031" s="41">
        <v>41</v>
      </c>
      <c r="AD1031" s="56">
        <f t="shared" si="192"/>
        <v>427</v>
      </c>
      <c r="AE1031" s="56">
        <f t="shared" si="193"/>
        <v>106.75</v>
      </c>
      <c r="AF1031" s="41">
        <v>26</v>
      </c>
      <c r="AG1031" s="41">
        <v>65</v>
      </c>
      <c r="AH1031" s="41">
        <v>21</v>
      </c>
      <c r="AI1031" s="41">
        <v>9</v>
      </c>
      <c r="AJ1031" s="57">
        <f t="shared" si="194"/>
        <v>121</v>
      </c>
      <c r="AK1031" s="57">
        <f t="shared" si="195"/>
        <v>30.25</v>
      </c>
      <c r="AL1031" s="41">
        <v>7</v>
      </c>
      <c r="AM1031" s="41">
        <v>7</v>
      </c>
      <c r="AN1031" s="41">
        <v>6</v>
      </c>
      <c r="AO1031" s="41">
        <v>13</v>
      </c>
      <c r="AP1031" s="58">
        <f t="shared" si="196"/>
        <v>33</v>
      </c>
      <c r="AQ1031" s="58">
        <f t="shared" si="197"/>
        <v>8.25</v>
      </c>
      <c r="AR1031" s="41">
        <v>0</v>
      </c>
      <c r="AS1031" s="41">
        <v>1</v>
      </c>
      <c r="AT1031" s="41">
        <v>4</v>
      </c>
      <c r="AU1031" s="41">
        <v>8</v>
      </c>
      <c r="AV1031" s="59">
        <f t="shared" si="198"/>
        <v>13</v>
      </c>
      <c r="AW1031" s="59">
        <f t="shared" si="199"/>
        <v>3.25</v>
      </c>
      <c r="AX1031" s="41">
        <v>0</v>
      </c>
      <c r="AY1031" s="41">
        <v>0</v>
      </c>
      <c r="AZ1031" s="41">
        <v>0</v>
      </c>
      <c r="BA1031" s="41">
        <v>0</v>
      </c>
      <c r="BB1031" s="60">
        <f t="shared" si="200"/>
        <v>0</v>
      </c>
      <c r="BC1031" s="60">
        <f t="shared" si="201"/>
        <v>0</v>
      </c>
      <c r="BD1031" s="41">
        <f t="shared" si="202"/>
        <v>594</v>
      </c>
      <c r="BE1031" s="41">
        <f t="shared" si="203"/>
        <v>2.8974111582523054E-2</v>
      </c>
    </row>
    <row r="1032" spans="1:57" x14ac:dyDescent="0.25">
      <c r="A1032" s="41" t="s">
        <v>10291</v>
      </c>
      <c r="B1032" s="41" t="s">
        <v>9568</v>
      </c>
      <c r="C1032" s="41">
        <v>1</v>
      </c>
      <c r="D1032" s="41">
        <v>0</v>
      </c>
      <c r="E1032" s="41" t="s">
        <v>10292</v>
      </c>
      <c r="F1032" s="41">
        <v>99.093999999999994</v>
      </c>
      <c r="G1032" s="41">
        <v>100</v>
      </c>
      <c r="H1032" s="41" t="s">
        <v>759</v>
      </c>
      <c r="I1032" s="41" t="s">
        <v>3000</v>
      </c>
      <c r="J1032" s="41" t="s">
        <v>10293</v>
      </c>
      <c r="K1032" s="41" t="s">
        <v>762</v>
      </c>
      <c r="L1032" s="41" t="s">
        <v>762</v>
      </c>
      <c r="M1032" s="41" t="s">
        <v>762</v>
      </c>
      <c r="N1032" s="41" t="s">
        <v>762</v>
      </c>
      <c r="O1032" s="41" t="s">
        <v>762</v>
      </c>
      <c r="P1032" s="41" t="s">
        <v>45</v>
      </c>
      <c r="Q1032" s="41" t="s">
        <v>46</v>
      </c>
      <c r="R1032" s="41" t="s">
        <v>60</v>
      </c>
      <c r="S1032" s="41" t="s">
        <v>436</v>
      </c>
      <c r="T1032" s="41" t="s">
        <v>3000</v>
      </c>
      <c r="U1032" s="41" t="s">
        <v>3000</v>
      </c>
      <c r="V1032" s="41" t="s">
        <v>3000</v>
      </c>
      <c r="W1032" s="41" t="s">
        <v>10294</v>
      </c>
      <c r="X1032" s="41" t="s">
        <v>10295</v>
      </c>
      <c r="Y1032" s="41" t="s">
        <v>10296</v>
      </c>
      <c r="Z1032" s="41">
        <v>0</v>
      </c>
      <c r="AA1032" s="41">
        <v>0</v>
      </c>
      <c r="AB1032" s="41">
        <v>1</v>
      </c>
      <c r="AC1032" s="41">
        <v>1</v>
      </c>
      <c r="AD1032" s="56">
        <f t="shared" si="192"/>
        <v>2</v>
      </c>
      <c r="AE1032" s="56">
        <f t="shared" si="193"/>
        <v>0.5</v>
      </c>
      <c r="AF1032" s="41">
        <v>96</v>
      </c>
      <c r="AG1032" s="41">
        <v>63</v>
      </c>
      <c r="AH1032" s="41">
        <v>62</v>
      </c>
      <c r="AI1032" s="41">
        <v>156</v>
      </c>
      <c r="AJ1032" s="57">
        <f t="shared" si="194"/>
        <v>377</v>
      </c>
      <c r="AK1032" s="57">
        <f t="shared" si="195"/>
        <v>94.25</v>
      </c>
      <c r="AL1032" s="41">
        <v>194</v>
      </c>
      <c r="AM1032" s="41">
        <v>106</v>
      </c>
      <c r="AN1032" s="41">
        <v>121</v>
      </c>
      <c r="AO1032" s="41">
        <v>70</v>
      </c>
      <c r="AP1032" s="58">
        <f t="shared" si="196"/>
        <v>491</v>
      </c>
      <c r="AQ1032" s="58">
        <f t="shared" si="197"/>
        <v>122.75</v>
      </c>
      <c r="AR1032" s="41">
        <v>20</v>
      </c>
      <c r="AS1032" s="41">
        <v>12</v>
      </c>
      <c r="AT1032" s="41">
        <v>20</v>
      </c>
      <c r="AU1032" s="41">
        <v>54</v>
      </c>
      <c r="AV1032" s="59">
        <f t="shared" si="198"/>
        <v>106</v>
      </c>
      <c r="AW1032" s="59">
        <f t="shared" si="199"/>
        <v>26.5</v>
      </c>
      <c r="AX1032" s="41">
        <v>19</v>
      </c>
      <c r="AY1032" s="41">
        <v>23</v>
      </c>
      <c r="AZ1032" s="41">
        <v>17</v>
      </c>
      <c r="BA1032" s="41">
        <v>11</v>
      </c>
      <c r="BB1032" s="60">
        <f t="shared" si="200"/>
        <v>70</v>
      </c>
      <c r="BC1032" s="60">
        <f t="shared" si="201"/>
        <v>17.5</v>
      </c>
      <c r="BD1032" s="41">
        <f t="shared" si="202"/>
        <v>1046</v>
      </c>
      <c r="BE1032" s="41">
        <f t="shared" si="203"/>
        <v>5.1021752045991769E-2</v>
      </c>
    </row>
    <row r="1033" spans="1:57" x14ac:dyDescent="0.25">
      <c r="A1033" s="41" t="s">
        <v>5925</v>
      </c>
      <c r="B1033" s="41" t="s">
        <v>5426</v>
      </c>
      <c r="C1033" s="41">
        <v>2</v>
      </c>
      <c r="D1033" s="41">
        <v>0</v>
      </c>
      <c r="E1033" s="41" t="s">
        <v>5926</v>
      </c>
      <c r="F1033" s="41">
        <v>100</v>
      </c>
      <c r="G1033" s="41">
        <v>100</v>
      </c>
      <c r="H1033" s="41" t="s">
        <v>759</v>
      </c>
      <c r="I1033" s="41" t="s">
        <v>91</v>
      </c>
      <c r="J1033" s="41" t="s">
        <v>5927</v>
      </c>
      <c r="K1033" s="41" t="s">
        <v>762</v>
      </c>
      <c r="L1033" s="41" t="s">
        <v>762</v>
      </c>
      <c r="M1033" s="41" t="s">
        <v>762</v>
      </c>
      <c r="N1033" s="41" t="s">
        <v>762</v>
      </c>
      <c r="O1033" s="41" t="s">
        <v>762</v>
      </c>
      <c r="P1033" s="41" t="s">
        <v>45</v>
      </c>
      <c r="Q1033" s="41" t="s">
        <v>78</v>
      </c>
      <c r="R1033" s="41" t="s">
        <v>78</v>
      </c>
      <c r="S1033" s="41" t="s">
        <v>81</v>
      </c>
      <c r="T1033" s="41" t="s">
        <v>90</v>
      </c>
      <c r="U1033" s="41" t="s">
        <v>91</v>
      </c>
      <c r="V1033" s="41" t="s">
        <v>91</v>
      </c>
      <c r="W1033" s="41" t="s">
        <v>5928</v>
      </c>
      <c r="X1033" s="41" t="s">
        <v>5929</v>
      </c>
      <c r="Y1033" s="41" t="s">
        <v>5929</v>
      </c>
      <c r="Z1033" s="41">
        <v>7</v>
      </c>
      <c r="AA1033" s="41">
        <v>1</v>
      </c>
      <c r="AB1033" s="41">
        <v>2</v>
      </c>
      <c r="AC1033" s="41">
        <v>102</v>
      </c>
      <c r="AD1033" s="56">
        <f t="shared" si="192"/>
        <v>112</v>
      </c>
      <c r="AE1033" s="56">
        <f t="shared" si="193"/>
        <v>28</v>
      </c>
      <c r="AF1033" s="41">
        <v>1</v>
      </c>
      <c r="AG1033" s="41">
        <v>0</v>
      </c>
      <c r="AH1033" s="41">
        <v>0</v>
      </c>
      <c r="AI1033" s="41">
        <v>0</v>
      </c>
      <c r="AJ1033" s="57">
        <f t="shared" si="194"/>
        <v>1</v>
      </c>
      <c r="AK1033" s="57">
        <f t="shared" si="195"/>
        <v>0.25</v>
      </c>
      <c r="AL1033" s="41">
        <v>0</v>
      </c>
      <c r="AM1033" s="41">
        <v>0</v>
      </c>
      <c r="AN1033" s="41">
        <v>2</v>
      </c>
      <c r="AO1033" s="41">
        <v>0</v>
      </c>
      <c r="AP1033" s="58">
        <f t="shared" si="196"/>
        <v>2</v>
      </c>
      <c r="AQ1033" s="58">
        <f t="shared" si="197"/>
        <v>0.5</v>
      </c>
      <c r="AR1033" s="41">
        <v>5</v>
      </c>
      <c r="AS1033" s="41">
        <v>0</v>
      </c>
      <c r="AT1033" s="41">
        <v>0</v>
      </c>
      <c r="AU1033" s="41">
        <v>1</v>
      </c>
      <c r="AV1033" s="59">
        <f t="shared" si="198"/>
        <v>6</v>
      </c>
      <c r="AW1033" s="59">
        <f t="shared" si="199"/>
        <v>1.5</v>
      </c>
      <c r="AX1033" s="41">
        <v>0</v>
      </c>
      <c r="AY1033" s="41">
        <v>0</v>
      </c>
      <c r="AZ1033" s="41">
        <v>0</v>
      </c>
      <c r="BA1033" s="41">
        <v>0</v>
      </c>
      <c r="BB1033" s="60">
        <f t="shared" si="200"/>
        <v>0</v>
      </c>
      <c r="BC1033" s="60">
        <f t="shared" si="201"/>
        <v>0</v>
      </c>
      <c r="BD1033" s="41">
        <f t="shared" si="202"/>
        <v>121</v>
      </c>
      <c r="BE1033" s="41">
        <f t="shared" si="203"/>
        <v>5.9021338408843252E-3</v>
      </c>
    </row>
    <row r="1034" spans="1:57" x14ac:dyDescent="0.25">
      <c r="A1034" s="41" t="s">
        <v>575</v>
      </c>
      <c r="B1034" s="41" t="s">
        <v>757</v>
      </c>
      <c r="C1034" s="41">
        <v>2</v>
      </c>
      <c r="D1034" s="41">
        <v>0</v>
      </c>
      <c r="E1034" s="41" t="s">
        <v>2976</v>
      </c>
      <c r="F1034" s="41">
        <v>99.697000000000003</v>
      </c>
      <c r="G1034" s="41">
        <v>100</v>
      </c>
      <c r="H1034" s="41" t="s">
        <v>759</v>
      </c>
      <c r="I1034" s="41" t="s">
        <v>2977</v>
      </c>
      <c r="J1034" s="41" t="s">
        <v>2978</v>
      </c>
      <c r="K1034" s="41" t="s">
        <v>762</v>
      </c>
      <c r="L1034" s="41" t="s">
        <v>762</v>
      </c>
      <c r="M1034" s="41" t="s">
        <v>762</v>
      </c>
      <c r="N1034" s="41" t="s">
        <v>762</v>
      </c>
      <c r="O1034" s="41" t="s">
        <v>762</v>
      </c>
      <c r="P1034" s="41" t="s">
        <v>45</v>
      </c>
      <c r="Q1034" s="41" t="s">
        <v>78</v>
      </c>
      <c r="R1034" s="41" t="s">
        <v>78</v>
      </c>
      <c r="S1034" s="41" t="s">
        <v>81</v>
      </c>
      <c r="T1034" s="41" t="s">
        <v>90</v>
      </c>
      <c r="U1034" s="41" t="s">
        <v>91</v>
      </c>
      <c r="V1034" s="41" t="s">
        <v>2977</v>
      </c>
      <c r="W1034" s="41" t="s">
        <v>2979</v>
      </c>
      <c r="X1034" s="41" t="s">
        <v>2980</v>
      </c>
      <c r="Y1034" s="41" t="s">
        <v>2981</v>
      </c>
      <c r="Z1034" s="41">
        <v>51</v>
      </c>
      <c r="AA1034" s="41">
        <v>22</v>
      </c>
      <c r="AB1034" s="41">
        <v>29</v>
      </c>
      <c r="AC1034" s="41">
        <v>28</v>
      </c>
      <c r="AD1034" s="56">
        <f t="shared" si="192"/>
        <v>130</v>
      </c>
      <c r="AE1034" s="56">
        <f t="shared" si="193"/>
        <v>32.5</v>
      </c>
      <c r="AF1034" s="41">
        <v>7</v>
      </c>
      <c r="AG1034" s="41">
        <v>0</v>
      </c>
      <c r="AH1034" s="41">
        <v>0</v>
      </c>
      <c r="AI1034" s="41">
        <v>0</v>
      </c>
      <c r="AJ1034" s="57">
        <f t="shared" si="194"/>
        <v>7</v>
      </c>
      <c r="AK1034" s="57">
        <f t="shared" si="195"/>
        <v>1.75</v>
      </c>
      <c r="AL1034" s="41">
        <v>0</v>
      </c>
      <c r="AM1034" s="41">
        <v>0</v>
      </c>
      <c r="AN1034" s="41">
        <v>0</v>
      </c>
      <c r="AO1034" s="41">
        <v>0</v>
      </c>
      <c r="AP1034" s="58">
        <f t="shared" si="196"/>
        <v>0</v>
      </c>
      <c r="AQ1034" s="58">
        <f t="shared" si="197"/>
        <v>0</v>
      </c>
      <c r="AR1034" s="41">
        <v>0</v>
      </c>
      <c r="AS1034" s="41">
        <v>0</v>
      </c>
      <c r="AT1034" s="41">
        <v>0</v>
      </c>
      <c r="AU1034" s="41">
        <v>0</v>
      </c>
      <c r="AV1034" s="59">
        <f t="shared" si="198"/>
        <v>0</v>
      </c>
      <c r="AW1034" s="59">
        <f t="shared" si="199"/>
        <v>0</v>
      </c>
      <c r="AX1034" s="41">
        <v>0</v>
      </c>
      <c r="AY1034" s="41">
        <v>0</v>
      </c>
      <c r="AZ1034" s="41">
        <v>0</v>
      </c>
      <c r="BA1034" s="41">
        <v>0</v>
      </c>
      <c r="BB1034" s="60">
        <f t="shared" si="200"/>
        <v>0</v>
      </c>
      <c r="BC1034" s="60">
        <f t="shared" si="201"/>
        <v>0</v>
      </c>
      <c r="BD1034" s="41">
        <f t="shared" si="202"/>
        <v>137</v>
      </c>
      <c r="BE1034" s="41">
        <f t="shared" si="203"/>
        <v>6.6825812909186155E-3</v>
      </c>
    </row>
    <row r="1035" spans="1:57" x14ac:dyDescent="0.25">
      <c r="A1035" s="41" t="s">
        <v>92</v>
      </c>
      <c r="B1035" s="41" t="s">
        <v>757</v>
      </c>
      <c r="C1035" s="41">
        <v>1</v>
      </c>
      <c r="D1035" s="41">
        <v>0</v>
      </c>
      <c r="E1035" s="41" t="s">
        <v>1286</v>
      </c>
      <c r="F1035" s="41">
        <v>100</v>
      </c>
      <c r="G1035" s="41">
        <v>100</v>
      </c>
      <c r="H1035" s="41" t="s">
        <v>759</v>
      </c>
      <c r="I1035" s="41" t="s">
        <v>1287</v>
      </c>
      <c r="J1035" s="41" t="s">
        <v>1288</v>
      </c>
      <c r="K1035" s="41" t="s">
        <v>1287</v>
      </c>
      <c r="L1035" s="41">
        <v>0</v>
      </c>
      <c r="M1035" s="41" t="s">
        <v>1287</v>
      </c>
      <c r="N1035" s="41" t="s">
        <v>1289</v>
      </c>
      <c r="O1035" s="41" t="s">
        <v>870</v>
      </c>
      <c r="P1035" s="41" t="s">
        <v>45</v>
      </c>
      <c r="Q1035" s="41" t="s">
        <v>78</v>
      </c>
      <c r="R1035" s="41" t="s">
        <v>78</v>
      </c>
      <c r="S1035" s="41" t="s">
        <v>81</v>
      </c>
      <c r="T1035" s="41" t="s">
        <v>90</v>
      </c>
      <c r="U1035" s="41" t="s">
        <v>91</v>
      </c>
      <c r="V1035" s="41" t="s">
        <v>1287</v>
      </c>
      <c r="W1035" s="41" t="s">
        <v>1290</v>
      </c>
      <c r="X1035" s="41" t="s">
        <v>1291</v>
      </c>
      <c r="Y1035" s="41" t="s">
        <v>1291</v>
      </c>
      <c r="Z1035" s="41">
        <v>0</v>
      </c>
      <c r="AA1035" s="41">
        <v>1</v>
      </c>
      <c r="AB1035" s="41">
        <v>0</v>
      </c>
      <c r="AC1035" s="41">
        <v>0</v>
      </c>
      <c r="AD1035" s="56">
        <f t="shared" si="192"/>
        <v>1</v>
      </c>
      <c r="AE1035" s="56">
        <f t="shared" si="193"/>
        <v>0.25</v>
      </c>
      <c r="AF1035" s="41">
        <v>0</v>
      </c>
      <c r="AG1035" s="41">
        <v>1</v>
      </c>
      <c r="AH1035" s="41">
        <v>1</v>
      </c>
      <c r="AI1035" s="41">
        <v>7</v>
      </c>
      <c r="AJ1035" s="57">
        <f t="shared" si="194"/>
        <v>9</v>
      </c>
      <c r="AK1035" s="57">
        <f t="shared" si="195"/>
        <v>2.25</v>
      </c>
      <c r="AL1035" s="41">
        <v>12</v>
      </c>
      <c r="AM1035" s="41">
        <v>8</v>
      </c>
      <c r="AN1035" s="41">
        <v>58</v>
      </c>
      <c r="AO1035" s="41">
        <v>51</v>
      </c>
      <c r="AP1035" s="58">
        <f t="shared" si="196"/>
        <v>129</v>
      </c>
      <c r="AQ1035" s="58">
        <f t="shared" si="197"/>
        <v>32.25</v>
      </c>
      <c r="AR1035" s="41">
        <v>432</v>
      </c>
      <c r="AS1035" s="41">
        <v>571</v>
      </c>
      <c r="AT1035" s="41">
        <v>650</v>
      </c>
      <c r="AU1035" s="41">
        <v>623</v>
      </c>
      <c r="AV1035" s="59">
        <f t="shared" si="198"/>
        <v>2276</v>
      </c>
      <c r="AW1035" s="59">
        <f t="shared" si="199"/>
        <v>569</v>
      </c>
      <c r="AX1035" s="41">
        <v>415</v>
      </c>
      <c r="AY1035" s="41">
        <v>270</v>
      </c>
      <c r="AZ1035" s="41">
        <v>306</v>
      </c>
      <c r="BA1035" s="41">
        <v>466</v>
      </c>
      <c r="BB1035" s="60">
        <f t="shared" si="200"/>
        <v>1457</v>
      </c>
      <c r="BC1035" s="60">
        <f t="shared" si="201"/>
        <v>364.25</v>
      </c>
      <c r="BD1035" s="41">
        <f t="shared" si="202"/>
        <v>3872</v>
      </c>
      <c r="BE1035" s="41">
        <f t="shared" si="203"/>
        <v>0.18886828290829841</v>
      </c>
    </row>
    <row r="1036" spans="1:57" x14ac:dyDescent="0.25">
      <c r="A1036" s="41" t="s">
        <v>592</v>
      </c>
      <c r="B1036" s="41" t="s">
        <v>757</v>
      </c>
      <c r="C1036" s="41">
        <v>1</v>
      </c>
      <c r="D1036" s="41">
        <v>41</v>
      </c>
      <c r="E1036" s="41" t="s">
        <v>2475</v>
      </c>
      <c r="F1036" s="41">
        <v>100</v>
      </c>
      <c r="G1036" s="41">
        <v>100</v>
      </c>
      <c r="H1036" s="41" t="s">
        <v>759</v>
      </c>
      <c r="I1036" s="41" t="s">
        <v>2476</v>
      </c>
      <c r="J1036" s="41" t="s">
        <v>2477</v>
      </c>
      <c r="K1036" s="41" t="s">
        <v>1560</v>
      </c>
      <c r="L1036" s="41">
        <v>26</v>
      </c>
      <c r="M1036" s="41" t="s">
        <v>2478</v>
      </c>
      <c r="N1036" s="41" t="s">
        <v>2479</v>
      </c>
      <c r="O1036" s="41" t="s">
        <v>870</v>
      </c>
      <c r="P1036" s="41" t="s">
        <v>45</v>
      </c>
      <c r="Q1036" s="41" t="s">
        <v>78</v>
      </c>
      <c r="R1036" s="41" t="s">
        <v>78</v>
      </c>
      <c r="S1036" s="41" t="s">
        <v>81</v>
      </c>
      <c r="T1036" s="41" t="s">
        <v>90</v>
      </c>
      <c r="U1036" s="41" t="s">
        <v>91</v>
      </c>
      <c r="V1036" s="41" t="s">
        <v>1560</v>
      </c>
      <c r="W1036" s="41" t="s">
        <v>2475</v>
      </c>
      <c r="X1036" s="41" t="s">
        <v>2480</v>
      </c>
      <c r="Y1036" s="41" t="s">
        <v>2480</v>
      </c>
      <c r="Z1036" s="41">
        <v>0</v>
      </c>
      <c r="AA1036" s="41">
        <v>0</v>
      </c>
      <c r="AB1036" s="41">
        <v>0</v>
      </c>
      <c r="AC1036" s="41">
        <v>0</v>
      </c>
      <c r="AD1036" s="56">
        <f t="shared" si="192"/>
        <v>0</v>
      </c>
      <c r="AE1036" s="56">
        <f t="shared" si="193"/>
        <v>0</v>
      </c>
      <c r="AF1036" s="41">
        <v>0</v>
      </c>
      <c r="AG1036" s="41">
        <v>0</v>
      </c>
      <c r="AH1036" s="41">
        <v>0</v>
      </c>
      <c r="AI1036" s="41">
        <v>0</v>
      </c>
      <c r="AJ1036" s="57">
        <f t="shared" si="194"/>
        <v>0</v>
      </c>
      <c r="AK1036" s="57">
        <f t="shared" si="195"/>
        <v>0</v>
      </c>
      <c r="AL1036" s="41">
        <v>0</v>
      </c>
      <c r="AM1036" s="41">
        <v>0</v>
      </c>
      <c r="AN1036" s="41">
        <v>0</v>
      </c>
      <c r="AO1036" s="41">
        <v>1</v>
      </c>
      <c r="AP1036" s="58">
        <f t="shared" si="196"/>
        <v>1</v>
      </c>
      <c r="AQ1036" s="58">
        <f t="shared" si="197"/>
        <v>0.25</v>
      </c>
      <c r="AR1036" s="41">
        <v>0</v>
      </c>
      <c r="AS1036" s="41">
        <v>0</v>
      </c>
      <c r="AT1036" s="41">
        <v>0</v>
      </c>
      <c r="AU1036" s="41">
        <v>0</v>
      </c>
      <c r="AV1036" s="59">
        <f t="shared" si="198"/>
        <v>0</v>
      </c>
      <c r="AW1036" s="59">
        <f t="shared" si="199"/>
        <v>0</v>
      </c>
      <c r="AX1036" s="41">
        <v>33</v>
      </c>
      <c r="AY1036" s="41">
        <v>31</v>
      </c>
      <c r="AZ1036" s="41">
        <v>38</v>
      </c>
      <c r="BA1036" s="41">
        <v>42</v>
      </c>
      <c r="BB1036" s="60">
        <f t="shared" si="200"/>
        <v>144</v>
      </c>
      <c r="BC1036" s="60">
        <f t="shared" si="201"/>
        <v>36</v>
      </c>
      <c r="BD1036" s="41">
        <f t="shared" si="202"/>
        <v>145</v>
      </c>
      <c r="BE1036" s="41">
        <f t="shared" si="203"/>
        <v>7.0728050159357611E-3</v>
      </c>
    </row>
    <row r="1037" spans="1:57" x14ac:dyDescent="0.25">
      <c r="A1037" s="41" t="s">
        <v>608</v>
      </c>
      <c r="B1037" s="41" t="s">
        <v>757</v>
      </c>
      <c r="C1037" s="41">
        <v>1</v>
      </c>
      <c r="D1037" s="41">
        <v>25</v>
      </c>
      <c r="E1037" s="41" t="s">
        <v>2279</v>
      </c>
      <c r="F1037" s="41">
        <v>100</v>
      </c>
      <c r="G1037" s="41">
        <v>100</v>
      </c>
      <c r="H1037" s="41" t="s">
        <v>759</v>
      </c>
      <c r="I1037" s="41" t="s">
        <v>2280</v>
      </c>
      <c r="J1037" s="41" t="s">
        <v>2281</v>
      </c>
      <c r="K1037" s="41" t="s">
        <v>1560</v>
      </c>
      <c r="L1037" s="41">
        <v>42</v>
      </c>
      <c r="M1037" s="41" t="s">
        <v>2282</v>
      </c>
      <c r="N1037" s="41" t="s">
        <v>2283</v>
      </c>
      <c r="O1037" s="41" t="s">
        <v>870</v>
      </c>
      <c r="P1037" s="41" t="s">
        <v>45</v>
      </c>
      <c r="Q1037" s="41" t="s">
        <v>78</v>
      </c>
      <c r="R1037" s="41" t="s">
        <v>78</v>
      </c>
      <c r="S1037" s="41" t="s">
        <v>81</v>
      </c>
      <c r="T1037" s="41" t="s">
        <v>90</v>
      </c>
      <c r="U1037" s="41" t="s">
        <v>91</v>
      </c>
      <c r="V1037" s="41" t="s">
        <v>1560</v>
      </c>
      <c r="W1037" s="41" t="s">
        <v>2284</v>
      </c>
      <c r="X1037" s="41" t="s">
        <v>2285</v>
      </c>
      <c r="Y1037" s="41" t="s">
        <v>2285</v>
      </c>
      <c r="Z1037" s="41">
        <v>0</v>
      </c>
      <c r="AA1037" s="41">
        <v>0</v>
      </c>
      <c r="AB1037" s="41">
        <v>0</v>
      </c>
      <c r="AC1037" s="41">
        <v>0</v>
      </c>
      <c r="AD1037" s="56">
        <f t="shared" si="192"/>
        <v>0</v>
      </c>
      <c r="AE1037" s="56">
        <f t="shared" si="193"/>
        <v>0</v>
      </c>
      <c r="AF1037" s="41">
        <v>4</v>
      </c>
      <c r="AG1037" s="41">
        <v>1</v>
      </c>
      <c r="AH1037" s="41">
        <v>6</v>
      </c>
      <c r="AI1037" s="41">
        <v>4</v>
      </c>
      <c r="AJ1037" s="57">
        <f t="shared" si="194"/>
        <v>15</v>
      </c>
      <c r="AK1037" s="57">
        <f t="shared" si="195"/>
        <v>3.75</v>
      </c>
      <c r="AL1037" s="41">
        <v>44</v>
      </c>
      <c r="AM1037" s="41">
        <v>38</v>
      </c>
      <c r="AN1037" s="41">
        <v>35</v>
      </c>
      <c r="AO1037" s="41">
        <v>53</v>
      </c>
      <c r="AP1037" s="58">
        <f t="shared" si="196"/>
        <v>170</v>
      </c>
      <c r="AQ1037" s="58">
        <f t="shared" si="197"/>
        <v>42.5</v>
      </c>
      <c r="AR1037" s="41">
        <v>180</v>
      </c>
      <c r="AS1037" s="41">
        <v>250</v>
      </c>
      <c r="AT1037" s="41">
        <v>278</v>
      </c>
      <c r="AU1037" s="41">
        <v>288</v>
      </c>
      <c r="AV1037" s="59">
        <f t="shared" si="198"/>
        <v>996</v>
      </c>
      <c r="AW1037" s="59">
        <f t="shared" si="199"/>
        <v>249</v>
      </c>
      <c r="AX1037" s="41">
        <v>254</v>
      </c>
      <c r="AY1037" s="41">
        <v>156</v>
      </c>
      <c r="AZ1037" s="41">
        <v>255</v>
      </c>
      <c r="BA1037" s="41">
        <v>218</v>
      </c>
      <c r="BB1037" s="60">
        <f t="shared" si="200"/>
        <v>883</v>
      </c>
      <c r="BC1037" s="60">
        <f t="shared" si="201"/>
        <v>220.75</v>
      </c>
      <c r="BD1037" s="41">
        <f t="shared" si="202"/>
        <v>2064</v>
      </c>
      <c r="BE1037" s="41">
        <f t="shared" si="203"/>
        <v>0.10067772105442352</v>
      </c>
    </row>
    <row r="1038" spans="1:57" x14ac:dyDescent="0.25">
      <c r="A1038" s="41" t="s">
        <v>557</v>
      </c>
      <c r="B1038" s="41" t="s">
        <v>757</v>
      </c>
      <c r="C1038" s="41">
        <v>1</v>
      </c>
      <c r="D1038" s="41">
        <v>7</v>
      </c>
      <c r="E1038" s="41" t="s">
        <v>3030</v>
      </c>
      <c r="F1038" s="41">
        <v>100</v>
      </c>
      <c r="G1038" s="41">
        <v>100</v>
      </c>
      <c r="H1038" s="41" t="s">
        <v>759</v>
      </c>
      <c r="I1038" s="41" t="s">
        <v>3031</v>
      </c>
      <c r="J1038" s="41" t="s">
        <v>3032</v>
      </c>
      <c r="K1038" s="41" t="s">
        <v>1560</v>
      </c>
      <c r="L1038" s="41">
        <v>13</v>
      </c>
      <c r="M1038" s="41" t="s">
        <v>3033</v>
      </c>
      <c r="N1038" s="41" t="s">
        <v>3034</v>
      </c>
      <c r="O1038" s="41" t="s">
        <v>870</v>
      </c>
      <c r="P1038" s="41" t="s">
        <v>45</v>
      </c>
      <c r="Q1038" s="41" t="s">
        <v>78</v>
      </c>
      <c r="R1038" s="41" t="s">
        <v>78</v>
      </c>
      <c r="S1038" s="41" t="s">
        <v>81</v>
      </c>
      <c r="T1038" s="41" t="s">
        <v>90</v>
      </c>
      <c r="U1038" s="41" t="s">
        <v>91</v>
      </c>
      <c r="V1038" s="41" t="s">
        <v>1560</v>
      </c>
      <c r="W1038" s="41" t="s">
        <v>3035</v>
      </c>
      <c r="X1038" s="41" t="s">
        <v>3036</v>
      </c>
      <c r="Y1038" s="41" t="s">
        <v>3036</v>
      </c>
      <c r="Z1038" s="41">
        <v>0</v>
      </c>
      <c r="AA1038" s="41">
        <v>0</v>
      </c>
      <c r="AB1038" s="41">
        <v>0</v>
      </c>
      <c r="AC1038" s="41">
        <v>0</v>
      </c>
      <c r="AD1038" s="56">
        <f t="shared" si="192"/>
        <v>0</v>
      </c>
      <c r="AE1038" s="56">
        <f t="shared" si="193"/>
        <v>0</v>
      </c>
      <c r="AF1038" s="41">
        <v>0</v>
      </c>
      <c r="AG1038" s="41">
        <v>0</v>
      </c>
      <c r="AH1038" s="41">
        <v>0</v>
      </c>
      <c r="AI1038" s="41">
        <v>0</v>
      </c>
      <c r="AJ1038" s="57">
        <f t="shared" si="194"/>
        <v>0</v>
      </c>
      <c r="AK1038" s="57">
        <f t="shared" si="195"/>
        <v>0</v>
      </c>
      <c r="AL1038" s="41">
        <v>0</v>
      </c>
      <c r="AM1038" s="41">
        <v>0</v>
      </c>
      <c r="AN1038" s="41">
        <v>0</v>
      </c>
      <c r="AO1038" s="41">
        <v>3</v>
      </c>
      <c r="AP1038" s="58">
        <f t="shared" si="196"/>
        <v>3</v>
      </c>
      <c r="AQ1038" s="58">
        <f t="shared" si="197"/>
        <v>0.75</v>
      </c>
      <c r="AR1038" s="41">
        <v>44</v>
      </c>
      <c r="AS1038" s="41">
        <v>18</v>
      </c>
      <c r="AT1038" s="41">
        <v>23</v>
      </c>
      <c r="AU1038" s="41">
        <v>24</v>
      </c>
      <c r="AV1038" s="59">
        <f t="shared" si="198"/>
        <v>109</v>
      </c>
      <c r="AW1038" s="59">
        <f t="shared" si="199"/>
        <v>27.25</v>
      </c>
      <c r="AX1038" s="41">
        <v>9</v>
      </c>
      <c r="AY1038" s="41">
        <v>6</v>
      </c>
      <c r="AZ1038" s="41">
        <v>9</v>
      </c>
      <c r="BA1038" s="41">
        <v>7</v>
      </c>
      <c r="BB1038" s="60">
        <f t="shared" si="200"/>
        <v>31</v>
      </c>
      <c r="BC1038" s="60">
        <f t="shared" si="201"/>
        <v>7.75</v>
      </c>
      <c r="BD1038" s="41">
        <f t="shared" si="202"/>
        <v>143</v>
      </c>
      <c r="BE1038" s="41">
        <f t="shared" si="203"/>
        <v>6.9752490846814747E-3</v>
      </c>
    </row>
    <row r="1039" spans="1:57" x14ac:dyDescent="0.25">
      <c r="A1039" s="41" t="s">
        <v>93</v>
      </c>
      <c r="B1039" s="41" t="s">
        <v>757</v>
      </c>
      <c r="C1039" s="41">
        <v>1</v>
      </c>
      <c r="D1039" s="41">
        <v>0</v>
      </c>
      <c r="E1039" s="41" t="s">
        <v>1557</v>
      </c>
      <c r="F1039" s="41">
        <v>100</v>
      </c>
      <c r="G1039" s="41">
        <v>100</v>
      </c>
      <c r="H1039" s="41" t="s">
        <v>759</v>
      </c>
      <c r="I1039" s="41" t="s">
        <v>1558</v>
      </c>
      <c r="J1039" s="41" t="s">
        <v>1559</v>
      </c>
      <c r="K1039" s="41" t="s">
        <v>1560</v>
      </c>
      <c r="L1039" s="41">
        <v>2</v>
      </c>
      <c r="M1039" s="41" t="s">
        <v>1561</v>
      </c>
      <c r="N1039" s="41" t="s">
        <v>1562</v>
      </c>
      <c r="O1039" s="41" t="s">
        <v>870</v>
      </c>
      <c r="P1039" s="41" t="s">
        <v>45</v>
      </c>
      <c r="Q1039" s="41" t="s">
        <v>78</v>
      </c>
      <c r="R1039" s="41" t="s">
        <v>78</v>
      </c>
      <c r="S1039" s="41" t="s">
        <v>81</v>
      </c>
      <c r="T1039" s="41" t="s">
        <v>90</v>
      </c>
      <c r="U1039" s="41" t="s">
        <v>91</v>
      </c>
      <c r="V1039" s="41" t="s">
        <v>1558</v>
      </c>
      <c r="W1039" s="41" t="s">
        <v>1563</v>
      </c>
      <c r="X1039" s="41" t="s">
        <v>1564</v>
      </c>
      <c r="Y1039" s="41" t="s">
        <v>1564</v>
      </c>
      <c r="Z1039" s="41">
        <v>0</v>
      </c>
      <c r="AA1039" s="41">
        <v>0</v>
      </c>
      <c r="AB1039" s="41">
        <v>0</v>
      </c>
      <c r="AC1039" s="41">
        <v>0</v>
      </c>
      <c r="AD1039" s="56">
        <f t="shared" si="192"/>
        <v>0</v>
      </c>
      <c r="AE1039" s="56">
        <f t="shared" si="193"/>
        <v>0</v>
      </c>
      <c r="AF1039" s="41">
        <v>0</v>
      </c>
      <c r="AG1039" s="41">
        <v>0</v>
      </c>
      <c r="AH1039" s="41">
        <v>0</v>
      </c>
      <c r="AI1039" s="41">
        <v>0</v>
      </c>
      <c r="AJ1039" s="57">
        <f t="shared" si="194"/>
        <v>0</v>
      </c>
      <c r="AK1039" s="57">
        <f t="shared" si="195"/>
        <v>0</v>
      </c>
      <c r="AL1039" s="41">
        <v>0</v>
      </c>
      <c r="AM1039" s="41">
        <v>0</v>
      </c>
      <c r="AN1039" s="41">
        <v>0</v>
      </c>
      <c r="AO1039" s="41">
        <v>0</v>
      </c>
      <c r="AP1039" s="58">
        <f t="shared" si="196"/>
        <v>0</v>
      </c>
      <c r="AQ1039" s="58">
        <f t="shared" si="197"/>
        <v>0</v>
      </c>
      <c r="AR1039" s="41">
        <v>16</v>
      </c>
      <c r="AS1039" s="41">
        <v>0</v>
      </c>
      <c r="AT1039" s="41">
        <v>14</v>
      </c>
      <c r="AU1039" s="41">
        <v>41</v>
      </c>
      <c r="AV1039" s="59">
        <f t="shared" si="198"/>
        <v>71</v>
      </c>
      <c r="AW1039" s="59">
        <f t="shared" si="199"/>
        <v>17.75</v>
      </c>
      <c r="AX1039" s="41">
        <v>31</v>
      </c>
      <c r="AY1039" s="41">
        <v>9</v>
      </c>
      <c r="AZ1039" s="41">
        <v>27</v>
      </c>
      <c r="BA1039" s="41">
        <v>41</v>
      </c>
      <c r="BB1039" s="60">
        <f t="shared" si="200"/>
        <v>108</v>
      </c>
      <c r="BC1039" s="60">
        <f t="shared" si="201"/>
        <v>27</v>
      </c>
      <c r="BD1039" s="41">
        <f t="shared" si="202"/>
        <v>179</v>
      </c>
      <c r="BE1039" s="41">
        <f t="shared" si="203"/>
        <v>8.7312558472586298E-3</v>
      </c>
    </row>
    <row r="1040" spans="1:57" x14ac:dyDescent="0.25">
      <c r="A1040" s="41" t="s">
        <v>94</v>
      </c>
      <c r="B1040" s="41" t="s">
        <v>757</v>
      </c>
      <c r="C1040" s="41">
        <v>1</v>
      </c>
      <c r="D1040" s="41">
        <v>0</v>
      </c>
      <c r="E1040" s="41" t="s">
        <v>2212</v>
      </c>
      <c r="F1040" s="41">
        <v>100</v>
      </c>
      <c r="G1040" s="41">
        <v>100</v>
      </c>
      <c r="H1040" s="41" t="s">
        <v>759</v>
      </c>
      <c r="I1040" s="41" t="s">
        <v>2213</v>
      </c>
      <c r="J1040" s="41" t="s">
        <v>2214</v>
      </c>
      <c r="K1040" s="41" t="s">
        <v>2213</v>
      </c>
      <c r="L1040" s="41">
        <v>0</v>
      </c>
      <c r="M1040" s="41" t="s">
        <v>2213</v>
      </c>
      <c r="N1040" s="41" t="s">
        <v>2215</v>
      </c>
      <c r="O1040" s="41" t="s">
        <v>870</v>
      </c>
      <c r="P1040" s="41" t="s">
        <v>45</v>
      </c>
      <c r="Q1040" s="41" t="s">
        <v>78</v>
      </c>
      <c r="R1040" s="41" t="s">
        <v>78</v>
      </c>
      <c r="S1040" s="41" t="s">
        <v>81</v>
      </c>
      <c r="T1040" s="41" t="s">
        <v>90</v>
      </c>
      <c r="U1040" s="41" t="s">
        <v>91</v>
      </c>
      <c r="V1040" s="41" t="s">
        <v>2213</v>
      </c>
      <c r="W1040" s="41" t="s">
        <v>2216</v>
      </c>
      <c r="X1040" s="41" t="s">
        <v>2217</v>
      </c>
      <c r="Y1040" s="41" t="s">
        <v>2217</v>
      </c>
      <c r="Z1040" s="41">
        <v>0</v>
      </c>
      <c r="AA1040" s="41">
        <v>0</v>
      </c>
      <c r="AB1040" s="41">
        <v>0</v>
      </c>
      <c r="AC1040" s="41">
        <v>0</v>
      </c>
      <c r="AD1040" s="56">
        <f t="shared" si="192"/>
        <v>0</v>
      </c>
      <c r="AE1040" s="56">
        <f t="shared" si="193"/>
        <v>0</v>
      </c>
      <c r="AF1040" s="41">
        <v>0</v>
      </c>
      <c r="AG1040" s="41">
        <v>0</v>
      </c>
      <c r="AH1040" s="41">
        <v>0</v>
      </c>
      <c r="AI1040" s="41">
        <v>0</v>
      </c>
      <c r="AJ1040" s="57">
        <f t="shared" si="194"/>
        <v>0</v>
      </c>
      <c r="AK1040" s="57">
        <f t="shared" si="195"/>
        <v>0</v>
      </c>
      <c r="AL1040" s="41">
        <v>0</v>
      </c>
      <c r="AM1040" s="41">
        <v>0</v>
      </c>
      <c r="AN1040" s="41">
        <v>0</v>
      </c>
      <c r="AO1040" s="41">
        <v>0</v>
      </c>
      <c r="AP1040" s="58">
        <f t="shared" si="196"/>
        <v>0</v>
      </c>
      <c r="AQ1040" s="58">
        <f t="shared" si="197"/>
        <v>0</v>
      </c>
      <c r="AR1040" s="41">
        <v>0</v>
      </c>
      <c r="AS1040" s="41">
        <v>0</v>
      </c>
      <c r="AT1040" s="41">
        <v>0</v>
      </c>
      <c r="AU1040" s="41">
        <v>0</v>
      </c>
      <c r="AV1040" s="59">
        <f t="shared" si="198"/>
        <v>0</v>
      </c>
      <c r="AW1040" s="59">
        <f t="shared" si="199"/>
        <v>0</v>
      </c>
      <c r="AX1040" s="41">
        <v>17</v>
      </c>
      <c r="AY1040" s="41">
        <v>8</v>
      </c>
      <c r="AZ1040" s="41">
        <v>25</v>
      </c>
      <c r="BA1040" s="41">
        <v>53</v>
      </c>
      <c r="BB1040" s="60">
        <f t="shared" si="200"/>
        <v>103</v>
      </c>
      <c r="BC1040" s="60">
        <f t="shared" si="201"/>
        <v>25.75</v>
      </c>
      <c r="BD1040" s="41">
        <f t="shared" si="202"/>
        <v>103</v>
      </c>
      <c r="BE1040" s="41">
        <f t="shared" si="203"/>
        <v>5.0241304595957477E-3</v>
      </c>
    </row>
    <row r="1041" spans="1:57" x14ac:dyDescent="0.25">
      <c r="A1041" s="41" t="s">
        <v>89</v>
      </c>
      <c r="B1041" s="41" t="s">
        <v>757</v>
      </c>
      <c r="C1041" s="41">
        <v>1</v>
      </c>
      <c r="D1041" s="41">
        <v>0</v>
      </c>
      <c r="E1041" s="41" t="s">
        <v>2235</v>
      </c>
      <c r="F1041" s="41">
        <v>100</v>
      </c>
      <c r="G1041" s="41">
        <v>100</v>
      </c>
      <c r="H1041" s="41" t="s">
        <v>759</v>
      </c>
      <c r="I1041" s="41" t="s">
        <v>2236</v>
      </c>
      <c r="J1041" s="41" t="s">
        <v>2237</v>
      </c>
      <c r="K1041" s="41" t="s">
        <v>762</v>
      </c>
      <c r="L1041" s="41" t="s">
        <v>762</v>
      </c>
      <c r="M1041" s="41" t="s">
        <v>762</v>
      </c>
      <c r="N1041" s="41" t="s">
        <v>762</v>
      </c>
      <c r="O1041" s="41" t="s">
        <v>762</v>
      </c>
      <c r="P1041" s="41" t="s">
        <v>45</v>
      </c>
      <c r="Q1041" s="41" t="s">
        <v>78</v>
      </c>
      <c r="R1041" s="41" t="s">
        <v>78</v>
      </c>
      <c r="S1041" s="41" t="s">
        <v>81</v>
      </c>
      <c r="T1041" s="41" t="s">
        <v>90</v>
      </c>
      <c r="U1041" s="41" t="s">
        <v>91</v>
      </c>
      <c r="V1041" s="41" t="s">
        <v>2236</v>
      </c>
      <c r="W1041" s="41" t="s">
        <v>2238</v>
      </c>
      <c r="X1041" s="41" t="s">
        <v>2239</v>
      </c>
      <c r="Y1041" s="41" t="s">
        <v>2239</v>
      </c>
      <c r="Z1041" s="41">
        <v>0</v>
      </c>
      <c r="AA1041" s="41">
        <v>0</v>
      </c>
      <c r="AB1041" s="41">
        <v>0</v>
      </c>
      <c r="AC1041" s="41">
        <v>0</v>
      </c>
      <c r="AD1041" s="56">
        <f t="shared" si="192"/>
        <v>0</v>
      </c>
      <c r="AE1041" s="56">
        <f t="shared" si="193"/>
        <v>0</v>
      </c>
      <c r="AF1041" s="41">
        <v>0</v>
      </c>
      <c r="AG1041" s="41">
        <v>0</v>
      </c>
      <c r="AH1041" s="41">
        <v>0</v>
      </c>
      <c r="AI1041" s="41">
        <v>0</v>
      </c>
      <c r="AJ1041" s="57">
        <f t="shared" si="194"/>
        <v>0</v>
      </c>
      <c r="AK1041" s="57">
        <f t="shared" si="195"/>
        <v>0</v>
      </c>
      <c r="AL1041" s="41">
        <v>0</v>
      </c>
      <c r="AM1041" s="41">
        <v>0</v>
      </c>
      <c r="AN1041" s="41">
        <v>0</v>
      </c>
      <c r="AO1041" s="41">
        <v>0</v>
      </c>
      <c r="AP1041" s="58">
        <f t="shared" si="196"/>
        <v>0</v>
      </c>
      <c r="AQ1041" s="58">
        <f t="shared" si="197"/>
        <v>0</v>
      </c>
      <c r="AR1041" s="41">
        <v>9</v>
      </c>
      <c r="AS1041" s="41">
        <v>6</v>
      </c>
      <c r="AT1041" s="41">
        <v>28</v>
      </c>
      <c r="AU1041" s="41">
        <v>35</v>
      </c>
      <c r="AV1041" s="59">
        <f t="shared" si="198"/>
        <v>78</v>
      </c>
      <c r="AW1041" s="59">
        <f t="shared" si="199"/>
        <v>19.5</v>
      </c>
      <c r="AX1041" s="41">
        <v>1</v>
      </c>
      <c r="AY1041" s="41">
        <v>0</v>
      </c>
      <c r="AZ1041" s="41">
        <v>5</v>
      </c>
      <c r="BA1041" s="41">
        <v>5</v>
      </c>
      <c r="BB1041" s="60">
        <f t="shared" si="200"/>
        <v>11</v>
      </c>
      <c r="BC1041" s="60">
        <f t="shared" si="201"/>
        <v>2.75</v>
      </c>
      <c r="BD1041" s="41">
        <f t="shared" si="202"/>
        <v>89</v>
      </c>
      <c r="BE1041" s="41">
        <f t="shared" si="203"/>
        <v>4.3412389408157429E-3</v>
      </c>
    </row>
    <row r="1042" spans="1:57" x14ac:dyDescent="0.25">
      <c r="A1042" s="41" t="s">
        <v>5227</v>
      </c>
      <c r="B1042" s="41" t="s">
        <v>4748</v>
      </c>
      <c r="C1042" s="41">
        <v>1</v>
      </c>
      <c r="D1042" s="41">
        <v>0</v>
      </c>
      <c r="E1042" s="41" t="s">
        <v>5228</v>
      </c>
      <c r="F1042" s="41">
        <v>99.396000000000001</v>
      </c>
      <c r="G1042" s="41">
        <v>100</v>
      </c>
      <c r="H1042" s="41" t="s">
        <v>759</v>
      </c>
      <c r="I1042" s="41" t="s">
        <v>406</v>
      </c>
      <c r="J1042" s="41" t="s">
        <v>5229</v>
      </c>
      <c r="K1042" s="41" t="s">
        <v>762</v>
      </c>
      <c r="L1042" s="41" t="s">
        <v>762</v>
      </c>
      <c r="M1042" s="41" t="s">
        <v>762</v>
      </c>
      <c r="N1042" s="41" t="s">
        <v>762</v>
      </c>
      <c r="O1042" s="41" t="s">
        <v>762</v>
      </c>
      <c r="P1042" s="41" t="s">
        <v>45</v>
      </c>
      <c r="Q1042" s="41" t="s">
        <v>46</v>
      </c>
      <c r="R1042" s="41" t="s">
        <v>401</v>
      </c>
      <c r="S1042" s="41" t="s">
        <v>406</v>
      </c>
      <c r="T1042" s="41" t="s">
        <v>406</v>
      </c>
      <c r="U1042" s="41" t="s">
        <v>406</v>
      </c>
      <c r="V1042" s="41" t="s">
        <v>406</v>
      </c>
      <c r="W1042" s="41" t="s">
        <v>5230</v>
      </c>
      <c r="X1042" s="41" t="s">
        <v>5231</v>
      </c>
      <c r="Y1042" s="41" t="s">
        <v>5232</v>
      </c>
      <c r="Z1042" s="41">
        <v>0</v>
      </c>
      <c r="AA1042" s="41">
        <v>0</v>
      </c>
      <c r="AB1042" s="41">
        <v>0</v>
      </c>
      <c r="AC1042" s="41">
        <v>0</v>
      </c>
      <c r="AD1042" s="56">
        <f t="shared" si="192"/>
        <v>0</v>
      </c>
      <c r="AE1042" s="56">
        <f t="shared" si="193"/>
        <v>0</v>
      </c>
      <c r="AF1042" s="41">
        <v>0</v>
      </c>
      <c r="AG1042" s="41">
        <v>0</v>
      </c>
      <c r="AH1042" s="41">
        <v>0</v>
      </c>
      <c r="AI1042" s="41">
        <v>0</v>
      </c>
      <c r="AJ1042" s="57">
        <f t="shared" si="194"/>
        <v>0</v>
      </c>
      <c r="AK1042" s="57">
        <f t="shared" si="195"/>
        <v>0</v>
      </c>
      <c r="AL1042" s="41">
        <v>0</v>
      </c>
      <c r="AM1042" s="41">
        <v>0</v>
      </c>
      <c r="AN1042" s="41">
        <v>0</v>
      </c>
      <c r="AO1042" s="41">
        <v>0</v>
      </c>
      <c r="AP1042" s="58">
        <f t="shared" si="196"/>
        <v>0</v>
      </c>
      <c r="AQ1042" s="58">
        <f t="shared" si="197"/>
        <v>0</v>
      </c>
      <c r="AR1042" s="41">
        <v>0</v>
      </c>
      <c r="AS1042" s="41">
        <v>0</v>
      </c>
      <c r="AT1042" s="41">
        <v>4</v>
      </c>
      <c r="AU1042" s="41">
        <v>127</v>
      </c>
      <c r="AV1042" s="59">
        <f t="shared" si="198"/>
        <v>131</v>
      </c>
      <c r="AW1042" s="59">
        <f t="shared" si="199"/>
        <v>32.75</v>
      </c>
      <c r="AX1042" s="41">
        <v>11</v>
      </c>
      <c r="AY1042" s="41">
        <v>23</v>
      </c>
      <c r="AZ1042" s="41">
        <v>4</v>
      </c>
      <c r="BA1042" s="41">
        <v>15</v>
      </c>
      <c r="BB1042" s="60">
        <f t="shared" si="200"/>
        <v>53</v>
      </c>
      <c r="BC1042" s="60">
        <f t="shared" si="201"/>
        <v>13.25</v>
      </c>
      <c r="BD1042" s="41">
        <f t="shared" si="202"/>
        <v>184</v>
      </c>
      <c r="BE1042" s="41">
        <f t="shared" si="203"/>
        <v>8.975145675394345E-3</v>
      </c>
    </row>
    <row r="1043" spans="1:57" x14ac:dyDescent="0.25">
      <c r="A1043" s="41" t="s">
        <v>10619</v>
      </c>
      <c r="B1043" s="41" t="s">
        <v>9568</v>
      </c>
      <c r="C1043" s="41">
        <v>1</v>
      </c>
      <c r="D1043" s="41">
        <v>2</v>
      </c>
      <c r="E1043" s="41" t="s">
        <v>10620</v>
      </c>
      <c r="F1043" s="41">
        <v>99.098999999999904</v>
      </c>
      <c r="G1043" s="41">
        <v>100</v>
      </c>
      <c r="H1043" s="41" t="s">
        <v>759</v>
      </c>
      <c r="I1043" s="41" t="s">
        <v>9805</v>
      </c>
      <c r="J1043" s="41" t="s">
        <v>10621</v>
      </c>
      <c r="K1043" s="41" t="s">
        <v>762</v>
      </c>
      <c r="L1043" s="41" t="s">
        <v>762</v>
      </c>
      <c r="M1043" s="41" t="s">
        <v>762</v>
      </c>
      <c r="N1043" s="41" t="s">
        <v>762</v>
      </c>
      <c r="O1043" s="41" t="s">
        <v>762</v>
      </c>
      <c r="P1043" s="41" t="s">
        <v>45</v>
      </c>
      <c r="Q1043" s="41" t="s">
        <v>46</v>
      </c>
      <c r="R1043" s="41" t="s">
        <v>401</v>
      </c>
      <c r="S1043" s="41" t="s">
        <v>406</v>
      </c>
      <c r="T1043" s="41" t="s">
        <v>9807</v>
      </c>
      <c r="U1043" s="41" t="s">
        <v>9807</v>
      </c>
      <c r="V1043" s="41" t="s">
        <v>9807</v>
      </c>
      <c r="W1043" s="41" t="s">
        <v>10622</v>
      </c>
      <c r="X1043" s="41" t="s">
        <v>10623</v>
      </c>
      <c r="Y1043" s="41" t="s">
        <v>10624</v>
      </c>
      <c r="Z1043" s="41">
        <v>0</v>
      </c>
      <c r="AA1043" s="41">
        <v>0</v>
      </c>
      <c r="AB1043" s="41">
        <v>0</v>
      </c>
      <c r="AC1043" s="41">
        <v>0</v>
      </c>
      <c r="AD1043" s="56">
        <f t="shared" si="192"/>
        <v>0</v>
      </c>
      <c r="AE1043" s="56">
        <f t="shared" si="193"/>
        <v>0</v>
      </c>
      <c r="AF1043" s="41">
        <v>0</v>
      </c>
      <c r="AG1043" s="41">
        <v>0</v>
      </c>
      <c r="AH1043" s="41">
        <v>1</v>
      </c>
      <c r="AI1043" s="41">
        <v>0</v>
      </c>
      <c r="AJ1043" s="57">
        <f t="shared" si="194"/>
        <v>1</v>
      </c>
      <c r="AK1043" s="57">
        <f t="shared" si="195"/>
        <v>0.25</v>
      </c>
      <c r="AL1043" s="41">
        <v>18</v>
      </c>
      <c r="AM1043" s="41">
        <v>13</v>
      </c>
      <c r="AN1043" s="41">
        <v>10</v>
      </c>
      <c r="AO1043" s="41">
        <v>16</v>
      </c>
      <c r="AP1043" s="58">
        <f t="shared" si="196"/>
        <v>57</v>
      </c>
      <c r="AQ1043" s="58">
        <f t="shared" si="197"/>
        <v>14.25</v>
      </c>
      <c r="AR1043" s="41">
        <v>696</v>
      </c>
      <c r="AS1043" s="41">
        <v>9</v>
      </c>
      <c r="AT1043" s="41">
        <v>11</v>
      </c>
      <c r="AU1043" s="41">
        <v>11</v>
      </c>
      <c r="AV1043" s="59">
        <f t="shared" si="198"/>
        <v>727</v>
      </c>
      <c r="AW1043" s="59">
        <f t="shared" si="199"/>
        <v>181.75</v>
      </c>
      <c r="AX1043" s="41">
        <v>0</v>
      </c>
      <c r="AY1043" s="41">
        <v>0</v>
      </c>
      <c r="AZ1043" s="41">
        <v>0</v>
      </c>
      <c r="BA1043" s="41">
        <v>1</v>
      </c>
      <c r="BB1043" s="60">
        <f t="shared" si="200"/>
        <v>1</v>
      </c>
      <c r="BC1043" s="60">
        <f t="shared" si="201"/>
        <v>0.25</v>
      </c>
      <c r="BD1043" s="41">
        <f t="shared" si="202"/>
        <v>786</v>
      </c>
      <c r="BE1043" s="41">
        <f t="shared" si="203"/>
        <v>3.8339480982934541E-2</v>
      </c>
    </row>
    <row r="1044" spans="1:57" x14ac:dyDescent="0.25">
      <c r="A1044" s="41" t="s">
        <v>9803</v>
      </c>
      <c r="B1044" s="41" t="s">
        <v>9568</v>
      </c>
      <c r="C1044" s="41">
        <v>1</v>
      </c>
      <c r="D1044" s="41">
        <v>2</v>
      </c>
      <c r="E1044" s="41" t="s">
        <v>9804</v>
      </c>
      <c r="F1044" s="41">
        <v>99.7</v>
      </c>
      <c r="G1044" s="41">
        <v>100</v>
      </c>
      <c r="H1044" s="41" t="s">
        <v>759</v>
      </c>
      <c r="I1044" s="41" t="s">
        <v>9805</v>
      </c>
      <c r="J1044" s="41" t="s">
        <v>9806</v>
      </c>
      <c r="K1044" s="41" t="s">
        <v>762</v>
      </c>
      <c r="L1044" s="41" t="s">
        <v>762</v>
      </c>
      <c r="M1044" s="41" t="s">
        <v>762</v>
      </c>
      <c r="N1044" s="41" t="s">
        <v>762</v>
      </c>
      <c r="O1044" s="41" t="s">
        <v>762</v>
      </c>
      <c r="P1044" s="41" t="s">
        <v>45</v>
      </c>
      <c r="Q1044" s="41" t="s">
        <v>46</v>
      </c>
      <c r="R1044" s="41" t="s">
        <v>401</v>
      </c>
      <c r="S1044" s="41" t="s">
        <v>406</v>
      </c>
      <c r="T1044" s="41" t="s">
        <v>9807</v>
      </c>
      <c r="U1044" s="41" t="s">
        <v>9807</v>
      </c>
      <c r="V1044" s="41" t="s">
        <v>9807</v>
      </c>
      <c r="W1044" s="41" t="s">
        <v>9808</v>
      </c>
      <c r="X1044" s="41" t="s">
        <v>9809</v>
      </c>
      <c r="Y1044" s="41" t="s">
        <v>9810</v>
      </c>
      <c r="Z1044" s="41">
        <v>0</v>
      </c>
      <c r="AA1044" s="41">
        <v>0</v>
      </c>
      <c r="AB1044" s="41">
        <v>0</v>
      </c>
      <c r="AC1044" s="41">
        <v>0</v>
      </c>
      <c r="AD1044" s="56">
        <f t="shared" si="192"/>
        <v>0</v>
      </c>
      <c r="AE1044" s="56">
        <f t="shared" si="193"/>
        <v>0</v>
      </c>
      <c r="AF1044" s="41">
        <v>0</v>
      </c>
      <c r="AG1044" s="41">
        <v>0</v>
      </c>
      <c r="AH1044" s="41">
        <v>0</v>
      </c>
      <c r="AI1044" s="41">
        <v>0</v>
      </c>
      <c r="AJ1044" s="57">
        <f t="shared" si="194"/>
        <v>0</v>
      </c>
      <c r="AK1044" s="57">
        <f t="shared" si="195"/>
        <v>0</v>
      </c>
      <c r="AL1044" s="41">
        <v>0</v>
      </c>
      <c r="AM1044" s="41">
        <v>0</v>
      </c>
      <c r="AN1044" s="41">
        <v>0</v>
      </c>
      <c r="AO1044" s="41">
        <v>0</v>
      </c>
      <c r="AP1044" s="58">
        <f t="shared" si="196"/>
        <v>0</v>
      </c>
      <c r="AQ1044" s="58">
        <f t="shared" si="197"/>
        <v>0</v>
      </c>
      <c r="AR1044" s="41">
        <v>4</v>
      </c>
      <c r="AS1044" s="41">
        <v>1</v>
      </c>
      <c r="AT1044" s="41">
        <v>0</v>
      </c>
      <c r="AU1044" s="41">
        <v>5</v>
      </c>
      <c r="AV1044" s="59">
        <f t="shared" si="198"/>
        <v>10</v>
      </c>
      <c r="AW1044" s="59">
        <f t="shared" si="199"/>
        <v>2.5</v>
      </c>
      <c r="AX1044" s="41">
        <v>12</v>
      </c>
      <c r="AY1044" s="41">
        <v>11</v>
      </c>
      <c r="AZ1044" s="41">
        <v>17</v>
      </c>
      <c r="BA1044" s="41">
        <v>12</v>
      </c>
      <c r="BB1044" s="60">
        <f t="shared" si="200"/>
        <v>52</v>
      </c>
      <c r="BC1044" s="60">
        <f t="shared" si="201"/>
        <v>13</v>
      </c>
      <c r="BD1044" s="41">
        <f t="shared" si="202"/>
        <v>62</v>
      </c>
      <c r="BE1044" s="41">
        <f t="shared" si="203"/>
        <v>3.0242338688828774E-3</v>
      </c>
    </row>
    <row r="1045" spans="1:57" x14ac:dyDescent="0.25">
      <c r="A1045" s="41" t="s">
        <v>10608</v>
      </c>
      <c r="B1045" s="41" t="s">
        <v>9568</v>
      </c>
      <c r="C1045" s="41">
        <v>1</v>
      </c>
      <c r="D1045" s="41">
        <v>3</v>
      </c>
      <c r="E1045" s="41" t="s">
        <v>10609</v>
      </c>
      <c r="F1045" s="41">
        <v>100</v>
      </c>
      <c r="G1045" s="41">
        <v>100</v>
      </c>
      <c r="H1045" s="41" t="s">
        <v>759</v>
      </c>
      <c r="I1045" s="41" t="s">
        <v>10610</v>
      </c>
      <c r="J1045" s="41" t="s">
        <v>10611</v>
      </c>
      <c r="K1045" s="41" t="s">
        <v>762</v>
      </c>
      <c r="L1045" s="41" t="s">
        <v>762</v>
      </c>
      <c r="M1045" s="41" t="s">
        <v>762</v>
      </c>
      <c r="N1045" s="41" t="s">
        <v>762</v>
      </c>
      <c r="O1045" s="41" t="s">
        <v>762</v>
      </c>
      <c r="P1045" s="41" t="s">
        <v>45</v>
      </c>
      <c r="Q1045" s="41" t="s">
        <v>46</v>
      </c>
      <c r="R1045" s="41" t="s">
        <v>401</v>
      </c>
      <c r="S1045" s="41" t="s">
        <v>406</v>
      </c>
      <c r="T1045" s="41" t="s">
        <v>9807</v>
      </c>
      <c r="U1045" s="41" t="s">
        <v>9807</v>
      </c>
      <c r="V1045" s="41" t="s">
        <v>9807</v>
      </c>
      <c r="W1045" s="41" t="s">
        <v>10609</v>
      </c>
      <c r="X1045" s="41" t="s">
        <v>10612</v>
      </c>
      <c r="Y1045" s="41" t="s">
        <v>10612</v>
      </c>
      <c r="Z1045" s="41">
        <v>0</v>
      </c>
      <c r="AA1045" s="41">
        <v>0</v>
      </c>
      <c r="AB1045" s="41">
        <v>0</v>
      </c>
      <c r="AC1045" s="41">
        <v>0</v>
      </c>
      <c r="AD1045" s="56">
        <f t="shared" si="192"/>
        <v>0</v>
      </c>
      <c r="AE1045" s="56">
        <f t="shared" si="193"/>
        <v>0</v>
      </c>
      <c r="AF1045" s="41">
        <v>1</v>
      </c>
      <c r="AG1045" s="41">
        <v>0</v>
      </c>
      <c r="AH1045" s="41">
        <v>0</v>
      </c>
      <c r="AI1045" s="41">
        <v>0</v>
      </c>
      <c r="AJ1045" s="57">
        <f t="shared" si="194"/>
        <v>1</v>
      </c>
      <c r="AK1045" s="57">
        <f t="shared" si="195"/>
        <v>0.25</v>
      </c>
      <c r="AL1045" s="41">
        <v>1</v>
      </c>
      <c r="AM1045" s="41">
        <v>2</v>
      </c>
      <c r="AN1045" s="41">
        <v>0</v>
      </c>
      <c r="AO1045" s="41">
        <v>0</v>
      </c>
      <c r="AP1045" s="58">
        <f t="shared" si="196"/>
        <v>3</v>
      </c>
      <c r="AQ1045" s="58">
        <f t="shared" si="197"/>
        <v>0.75</v>
      </c>
      <c r="AR1045" s="41">
        <v>41</v>
      </c>
      <c r="AS1045" s="41">
        <v>34</v>
      </c>
      <c r="AT1045" s="41">
        <v>23</v>
      </c>
      <c r="AU1045" s="41">
        <v>71</v>
      </c>
      <c r="AV1045" s="59">
        <f t="shared" si="198"/>
        <v>169</v>
      </c>
      <c r="AW1045" s="59">
        <f t="shared" si="199"/>
        <v>42.25</v>
      </c>
      <c r="AX1045" s="41">
        <v>89</v>
      </c>
      <c r="AY1045" s="41">
        <v>54</v>
      </c>
      <c r="AZ1045" s="41">
        <v>93</v>
      </c>
      <c r="BA1045" s="41">
        <v>56</v>
      </c>
      <c r="BB1045" s="60">
        <f t="shared" si="200"/>
        <v>292</v>
      </c>
      <c r="BC1045" s="60">
        <f t="shared" si="201"/>
        <v>73</v>
      </c>
      <c r="BD1045" s="41">
        <f t="shared" si="202"/>
        <v>465</v>
      </c>
      <c r="BE1045" s="41">
        <f t="shared" si="203"/>
        <v>2.2681754016621581E-2</v>
      </c>
    </row>
    <row r="1046" spans="1:57" x14ac:dyDescent="0.25">
      <c r="A1046" s="41" t="s">
        <v>10467</v>
      </c>
      <c r="B1046" s="41" t="s">
        <v>9568</v>
      </c>
      <c r="C1046" s="41">
        <v>1</v>
      </c>
      <c r="D1046" s="41">
        <v>2</v>
      </c>
      <c r="E1046" s="41" t="s">
        <v>10468</v>
      </c>
      <c r="F1046" s="41">
        <v>100</v>
      </c>
      <c r="G1046" s="41">
        <v>100</v>
      </c>
      <c r="H1046" s="41" t="s">
        <v>759</v>
      </c>
      <c r="I1046" s="41" t="s">
        <v>10469</v>
      </c>
      <c r="J1046" s="41" t="s">
        <v>10470</v>
      </c>
      <c r="K1046" s="41" t="s">
        <v>762</v>
      </c>
      <c r="L1046" s="41" t="s">
        <v>762</v>
      </c>
      <c r="M1046" s="41" t="s">
        <v>762</v>
      </c>
      <c r="N1046" s="41" t="s">
        <v>762</v>
      </c>
      <c r="O1046" s="41" t="s">
        <v>762</v>
      </c>
      <c r="P1046" s="41" t="s">
        <v>45</v>
      </c>
      <c r="Q1046" s="41" t="s">
        <v>46</v>
      </c>
      <c r="R1046" s="41" t="s">
        <v>401</v>
      </c>
      <c r="S1046" s="41" t="s">
        <v>406</v>
      </c>
      <c r="T1046" s="41" t="s">
        <v>9807</v>
      </c>
      <c r="U1046" s="41" t="s">
        <v>9807</v>
      </c>
      <c r="V1046" s="41" t="s">
        <v>9807</v>
      </c>
      <c r="W1046" s="41" t="s">
        <v>10471</v>
      </c>
      <c r="X1046" s="41" t="s">
        <v>10472</v>
      </c>
      <c r="Y1046" s="41" t="s">
        <v>10473</v>
      </c>
      <c r="Z1046" s="41">
        <v>0</v>
      </c>
      <c r="AA1046" s="41">
        <v>0</v>
      </c>
      <c r="AB1046" s="41">
        <v>0</v>
      </c>
      <c r="AC1046" s="41">
        <v>0</v>
      </c>
      <c r="AD1046" s="56">
        <f t="shared" si="192"/>
        <v>0</v>
      </c>
      <c r="AE1046" s="56">
        <f t="shared" si="193"/>
        <v>0</v>
      </c>
      <c r="AF1046" s="41">
        <v>0</v>
      </c>
      <c r="AG1046" s="41">
        <v>0</v>
      </c>
      <c r="AH1046" s="41">
        <v>0</v>
      </c>
      <c r="AI1046" s="41">
        <v>0</v>
      </c>
      <c r="AJ1046" s="57">
        <f t="shared" si="194"/>
        <v>0</v>
      </c>
      <c r="AK1046" s="57">
        <f t="shared" si="195"/>
        <v>0</v>
      </c>
      <c r="AL1046" s="41">
        <v>0</v>
      </c>
      <c r="AM1046" s="41">
        <v>0</v>
      </c>
      <c r="AN1046" s="41">
        <v>0</v>
      </c>
      <c r="AO1046" s="41">
        <v>0</v>
      </c>
      <c r="AP1046" s="58">
        <f t="shared" si="196"/>
        <v>0</v>
      </c>
      <c r="AQ1046" s="58">
        <f t="shared" si="197"/>
        <v>0</v>
      </c>
      <c r="AR1046" s="41">
        <v>0</v>
      </c>
      <c r="AS1046" s="41">
        <v>0</v>
      </c>
      <c r="AT1046" s="41">
        <v>0</v>
      </c>
      <c r="AU1046" s="41">
        <v>1</v>
      </c>
      <c r="AV1046" s="59">
        <f t="shared" si="198"/>
        <v>1</v>
      </c>
      <c r="AW1046" s="59">
        <f t="shared" si="199"/>
        <v>0.25</v>
      </c>
      <c r="AX1046" s="41">
        <v>11</v>
      </c>
      <c r="AY1046" s="41">
        <v>5</v>
      </c>
      <c r="AZ1046" s="41">
        <v>24</v>
      </c>
      <c r="BA1046" s="41">
        <v>1</v>
      </c>
      <c r="BB1046" s="60">
        <f t="shared" si="200"/>
        <v>41</v>
      </c>
      <c r="BC1046" s="60">
        <f t="shared" si="201"/>
        <v>10.25</v>
      </c>
      <c r="BD1046" s="41">
        <f t="shared" si="202"/>
        <v>42</v>
      </c>
      <c r="BE1046" s="41">
        <f t="shared" si="203"/>
        <v>2.0486745563400139E-3</v>
      </c>
    </row>
    <row r="1047" spans="1:57" x14ac:dyDescent="0.25">
      <c r="A1047" s="41" t="s">
        <v>10377</v>
      </c>
      <c r="B1047" s="41" t="s">
        <v>9568</v>
      </c>
      <c r="C1047" s="41">
        <v>1</v>
      </c>
      <c r="D1047" s="41">
        <v>2</v>
      </c>
      <c r="E1047" s="41" t="s">
        <v>10378</v>
      </c>
      <c r="F1047" s="41">
        <v>100</v>
      </c>
      <c r="G1047" s="41">
        <v>100</v>
      </c>
      <c r="H1047" s="41" t="s">
        <v>759</v>
      </c>
      <c r="I1047" s="41" t="s">
        <v>10379</v>
      </c>
      <c r="J1047" s="41" t="s">
        <v>10380</v>
      </c>
      <c r="K1047" s="41" t="s">
        <v>762</v>
      </c>
      <c r="L1047" s="41" t="s">
        <v>762</v>
      </c>
      <c r="M1047" s="41" t="s">
        <v>762</v>
      </c>
      <c r="N1047" s="41" t="s">
        <v>762</v>
      </c>
      <c r="O1047" s="41" t="s">
        <v>762</v>
      </c>
      <c r="P1047" s="41" t="s">
        <v>45</v>
      </c>
      <c r="Q1047" s="41" t="s">
        <v>46</v>
      </c>
      <c r="R1047" s="41" t="s">
        <v>401</v>
      </c>
      <c r="S1047" s="41" t="s">
        <v>406</v>
      </c>
      <c r="T1047" s="41" t="s">
        <v>9807</v>
      </c>
      <c r="U1047" s="41" t="s">
        <v>9807</v>
      </c>
      <c r="V1047" s="41" t="s">
        <v>9807</v>
      </c>
      <c r="W1047" s="41" t="s">
        <v>10381</v>
      </c>
      <c r="X1047" s="41" t="s">
        <v>10382</v>
      </c>
      <c r="Y1047" s="41" t="s">
        <v>10382</v>
      </c>
      <c r="Z1047" s="41">
        <v>2</v>
      </c>
      <c r="AA1047" s="41">
        <v>0</v>
      </c>
      <c r="AB1047" s="41">
        <v>0</v>
      </c>
      <c r="AC1047" s="41">
        <v>0</v>
      </c>
      <c r="AD1047" s="56">
        <f t="shared" si="192"/>
        <v>2</v>
      </c>
      <c r="AE1047" s="56">
        <f t="shared" si="193"/>
        <v>0.5</v>
      </c>
      <c r="AF1047" s="41">
        <v>0</v>
      </c>
      <c r="AG1047" s="41">
        <v>1</v>
      </c>
      <c r="AH1047" s="41">
        <v>0</v>
      </c>
      <c r="AI1047" s="41">
        <v>0</v>
      </c>
      <c r="AJ1047" s="57">
        <f t="shared" si="194"/>
        <v>1</v>
      </c>
      <c r="AK1047" s="57">
        <f t="shared" si="195"/>
        <v>0.25</v>
      </c>
      <c r="AL1047" s="41">
        <v>0</v>
      </c>
      <c r="AM1047" s="41">
        <v>0</v>
      </c>
      <c r="AN1047" s="41">
        <v>0</v>
      </c>
      <c r="AO1047" s="41">
        <v>3</v>
      </c>
      <c r="AP1047" s="58">
        <f t="shared" si="196"/>
        <v>3</v>
      </c>
      <c r="AQ1047" s="58">
        <f t="shared" si="197"/>
        <v>0.75</v>
      </c>
      <c r="AR1047" s="41">
        <v>202</v>
      </c>
      <c r="AS1047" s="41">
        <v>56</v>
      </c>
      <c r="AT1047" s="41">
        <v>98</v>
      </c>
      <c r="AU1047" s="41">
        <v>136</v>
      </c>
      <c r="AV1047" s="59">
        <f t="shared" si="198"/>
        <v>492</v>
      </c>
      <c r="AW1047" s="59">
        <f t="shared" si="199"/>
        <v>123</v>
      </c>
      <c r="AX1047" s="41">
        <v>316</v>
      </c>
      <c r="AY1047" s="41">
        <v>258</v>
      </c>
      <c r="AZ1047" s="41">
        <v>274</v>
      </c>
      <c r="BA1047" s="41">
        <v>270</v>
      </c>
      <c r="BB1047" s="60">
        <f t="shared" si="200"/>
        <v>1118</v>
      </c>
      <c r="BC1047" s="60">
        <f t="shared" si="201"/>
        <v>279.5</v>
      </c>
      <c r="BD1047" s="41">
        <f t="shared" si="202"/>
        <v>1616</v>
      </c>
      <c r="BE1047" s="41">
        <f t="shared" si="203"/>
        <v>7.882519245346338E-2</v>
      </c>
    </row>
    <row r="1048" spans="1:57" x14ac:dyDescent="0.25">
      <c r="A1048" s="41" t="s">
        <v>8956</v>
      </c>
      <c r="B1048" s="41" t="s">
        <v>5426</v>
      </c>
      <c r="C1048" s="41">
        <v>1</v>
      </c>
      <c r="D1048" s="41">
        <v>2</v>
      </c>
      <c r="E1048" s="41" t="s">
        <v>8957</v>
      </c>
      <c r="F1048" s="41">
        <v>100</v>
      </c>
      <c r="G1048" s="41">
        <v>99.699700000000007</v>
      </c>
      <c r="H1048" s="41" t="s">
        <v>759</v>
      </c>
      <c r="I1048" s="41" t="s">
        <v>8958</v>
      </c>
      <c r="J1048" s="41" t="s">
        <v>8959</v>
      </c>
      <c r="K1048" s="41" t="s">
        <v>762</v>
      </c>
      <c r="L1048" s="41" t="s">
        <v>762</v>
      </c>
      <c r="M1048" s="41" t="s">
        <v>762</v>
      </c>
      <c r="N1048" s="41" t="s">
        <v>762</v>
      </c>
      <c r="O1048" s="41" t="s">
        <v>762</v>
      </c>
      <c r="P1048" s="41" t="s">
        <v>45</v>
      </c>
      <c r="Q1048" s="41" t="s">
        <v>46</v>
      </c>
      <c r="R1048" s="41" t="s">
        <v>401</v>
      </c>
      <c r="S1048" s="41" t="s">
        <v>406</v>
      </c>
      <c r="T1048" s="41" t="s">
        <v>8289</v>
      </c>
      <c r="U1048" s="41" t="s">
        <v>8289</v>
      </c>
      <c r="V1048" s="41" t="s">
        <v>8289</v>
      </c>
      <c r="W1048" s="41" t="s">
        <v>8957</v>
      </c>
      <c r="X1048" s="41" t="s">
        <v>8960</v>
      </c>
      <c r="Y1048" s="41" t="s">
        <v>8961</v>
      </c>
      <c r="Z1048" s="41">
        <v>0</v>
      </c>
      <c r="AA1048" s="41">
        <v>0</v>
      </c>
      <c r="AB1048" s="41">
        <v>0</v>
      </c>
      <c r="AC1048" s="41">
        <v>0</v>
      </c>
      <c r="AD1048" s="56">
        <f t="shared" si="192"/>
        <v>0</v>
      </c>
      <c r="AE1048" s="56">
        <f t="shared" si="193"/>
        <v>0</v>
      </c>
      <c r="AF1048" s="41">
        <v>0</v>
      </c>
      <c r="AG1048" s="41">
        <v>0</v>
      </c>
      <c r="AH1048" s="41">
        <v>0</v>
      </c>
      <c r="AI1048" s="41">
        <v>0</v>
      </c>
      <c r="AJ1048" s="57">
        <f t="shared" si="194"/>
        <v>0</v>
      </c>
      <c r="AK1048" s="57">
        <f t="shared" si="195"/>
        <v>0</v>
      </c>
      <c r="AL1048" s="41">
        <v>0</v>
      </c>
      <c r="AM1048" s="41">
        <v>0</v>
      </c>
      <c r="AN1048" s="41">
        <v>1</v>
      </c>
      <c r="AO1048" s="41">
        <v>0</v>
      </c>
      <c r="AP1048" s="58">
        <f t="shared" si="196"/>
        <v>1</v>
      </c>
      <c r="AQ1048" s="58">
        <f t="shared" si="197"/>
        <v>0.25</v>
      </c>
      <c r="AR1048" s="41">
        <v>6</v>
      </c>
      <c r="AS1048" s="41">
        <v>1</v>
      </c>
      <c r="AT1048" s="41">
        <v>3</v>
      </c>
      <c r="AU1048" s="41">
        <v>8</v>
      </c>
      <c r="AV1048" s="59">
        <f t="shared" si="198"/>
        <v>18</v>
      </c>
      <c r="AW1048" s="59">
        <f t="shared" si="199"/>
        <v>4.5</v>
      </c>
      <c r="AX1048" s="41">
        <v>12</v>
      </c>
      <c r="AY1048" s="41">
        <v>2</v>
      </c>
      <c r="AZ1048" s="41">
        <v>21</v>
      </c>
      <c r="BA1048" s="41">
        <v>11</v>
      </c>
      <c r="BB1048" s="60">
        <f t="shared" si="200"/>
        <v>46</v>
      </c>
      <c r="BC1048" s="60">
        <f t="shared" si="201"/>
        <v>11.5</v>
      </c>
      <c r="BD1048" s="41">
        <f t="shared" si="202"/>
        <v>65</v>
      </c>
      <c r="BE1048" s="41">
        <f t="shared" si="203"/>
        <v>3.170567765764307E-3</v>
      </c>
    </row>
    <row r="1049" spans="1:57" x14ac:dyDescent="0.25">
      <c r="A1049" s="41" t="s">
        <v>8285</v>
      </c>
      <c r="B1049" s="41" t="s">
        <v>5426</v>
      </c>
      <c r="C1049" s="41">
        <v>1</v>
      </c>
      <c r="D1049" s="41">
        <v>2</v>
      </c>
      <c r="E1049" s="41" t="s">
        <v>8286</v>
      </c>
      <c r="F1049" s="41">
        <v>99.698999999999998</v>
      </c>
      <c r="G1049" s="41">
        <v>100</v>
      </c>
      <c r="H1049" s="41" t="s">
        <v>759</v>
      </c>
      <c r="I1049" s="41" t="s">
        <v>8287</v>
      </c>
      <c r="J1049" s="41" t="s">
        <v>8288</v>
      </c>
      <c r="K1049" s="41" t="s">
        <v>762</v>
      </c>
      <c r="L1049" s="41" t="s">
        <v>762</v>
      </c>
      <c r="M1049" s="41" t="s">
        <v>762</v>
      </c>
      <c r="N1049" s="41" t="s">
        <v>762</v>
      </c>
      <c r="O1049" s="41" t="s">
        <v>762</v>
      </c>
      <c r="P1049" s="41" t="s">
        <v>45</v>
      </c>
      <c r="Q1049" s="41" t="s">
        <v>46</v>
      </c>
      <c r="R1049" s="41" t="s">
        <v>401</v>
      </c>
      <c r="S1049" s="41" t="s">
        <v>406</v>
      </c>
      <c r="T1049" s="41" t="s">
        <v>8289</v>
      </c>
      <c r="U1049" s="41" t="s">
        <v>8289</v>
      </c>
      <c r="V1049" s="41" t="s">
        <v>8289</v>
      </c>
      <c r="W1049" s="41" t="s">
        <v>8290</v>
      </c>
      <c r="X1049" s="41" t="s">
        <v>8291</v>
      </c>
      <c r="Y1049" s="41" t="s">
        <v>8292</v>
      </c>
      <c r="Z1049" s="41">
        <v>0</v>
      </c>
      <c r="AA1049" s="41">
        <v>0</v>
      </c>
      <c r="AB1049" s="41">
        <v>0</v>
      </c>
      <c r="AC1049" s="41">
        <v>0</v>
      </c>
      <c r="AD1049" s="56">
        <f t="shared" si="192"/>
        <v>0</v>
      </c>
      <c r="AE1049" s="56">
        <f t="shared" si="193"/>
        <v>0</v>
      </c>
      <c r="AF1049" s="41">
        <v>1</v>
      </c>
      <c r="AG1049" s="41">
        <v>0</v>
      </c>
      <c r="AH1049" s="41">
        <v>0</v>
      </c>
      <c r="AI1049" s="41">
        <v>0</v>
      </c>
      <c r="AJ1049" s="57">
        <f t="shared" si="194"/>
        <v>1</v>
      </c>
      <c r="AK1049" s="57">
        <f t="shared" si="195"/>
        <v>0.25</v>
      </c>
      <c r="AL1049" s="41">
        <v>0</v>
      </c>
      <c r="AM1049" s="41">
        <v>0</v>
      </c>
      <c r="AN1049" s="41">
        <v>0</v>
      </c>
      <c r="AO1049" s="41">
        <v>0</v>
      </c>
      <c r="AP1049" s="58">
        <f t="shared" si="196"/>
        <v>0</v>
      </c>
      <c r="AQ1049" s="58">
        <f t="shared" si="197"/>
        <v>0</v>
      </c>
      <c r="AR1049" s="41">
        <v>3</v>
      </c>
      <c r="AS1049" s="41">
        <v>1</v>
      </c>
      <c r="AT1049" s="41">
        <v>18</v>
      </c>
      <c r="AU1049" s="41">
        <v>12</v>
      </c>
      <c r="AV1049" s="59">
        <f t="shared" si="198"/>
        <v>34</v>
      </c>
      <c r="AW1049" s="59">
        <f t="shared" si="199"/>
        <v>8.5</v>
      </c>
      <c r="AX1049" s="41">
        <v>45</v>
      </c>
      <c r="AY1049" s="41">
        <v>37</v>
      </c>
      <c r="AZ1049" s="41">
        <v>28</v>
      </c>
      <c r="BA1049" s="41">
        <v>31</v>
      </c>
      <c r="BB1049" s="60">
        <f t="shared" si="200"/>
        <v>141</v>
      </c>
      <c r="BC1049" s="60">
        <f t="shared" si="201"/>
        <v>35.25</v>
      </c>
      <c r="BD1049" s="41">
        <f t="shared" si="202"/>
        <v>176</v>
      </c>
      <c r="BE1049" s="41">
        <f t="shared" si="203"/>
        <v>8.5849219503771994E-3</v>
      </c>
    </row>
    <row r="1050" spans="1:57" x14ac:dyDescent="0.25">
      <c r="A1050" s="41" t="s">
        <v>8975</v>
      </c>
      <c r="B1050" s="41" t="s">
        <v>5426</v>
      </c>
      <c r="C1050" s="41">
        <v>1</v>
      </c>
      <c r="D1050" s="41">
        <v>2</v>
      </c>
      <c r="E1050" s="41" t="s">
        <v>8976</v>
      </c>
      <c r="F1050" s="41">
        <v>99.7</v>
      </c>
      <c r="G1050" s="41">
        <v>100</v>
      </c>
      <c r="H1050" s="41" t="s">
        <v>759</v>
      </c>
      <c r="I1050" s="41" t="s">
        <v>8977</v>
      </c>
      <c r="J1050" s="41" t="s">
        <v>8978</v>
      </c>
      <c r="K1050" s="41" t="s">
        <v>762</v>
      </c>
      <c r="L1050" s="41" t="s">
        <v>762</v>
      </c>
      <c r="M1050" s="41" t="s">
        <v>762</v>
      </c>
      <c r="N1050" s="41" t="s">
        <v>762</v>
      </c>
      <c r="O1050" s="41" t="s">
        <v>762</v>
      </c>
      <c r="P1050" s="41" t="s">
        <v>45</v>
      </c>
      <c r="Q1050" s="41" t="s">
        <v>46</v>
      </c>
      <c r="R1050" s="41" t="s">
        <v>401</v>
      </c>
      <c r="S1050" s="41" t="s">
        <v>406</v>
      </c>
      <c r="T1050" s="41" t="s">
        <v>8289</v>
      </c>
      <c r="U1050" s="41" t="s">
        <v>8289</v>
      </c>
      <c r="V1050" s="41" t="s">
        <v>8289</v>
      </c>
      <c r="W1050" s="41" t="s">
        <v>8976</v>
      </c>
      <c r="X1050" s="41" t="s">
        <v>8979</v>
      </c>
      <c r="Y1050" s="41" t="s">
        <v>8980</v>
      </c>
      <c r="Z1050" s="41">
        <v>0</v>
      </c>
      <c r="AA1050" s="41">
        <v>0</v>
      </c>
      <c r="AB1050" s="41">
        <v>0</v>
      </c>
      <c r="AC1050" s="41">
        <v>0</v>
      </c>
      <c r="AD1050" s="56">
        <f t="shared" si="192"/>
        <v>0</v>
      </c>
      <c r="AE1050" s="56">
        <f t="shared" si="193"/>
        <v>0</v>
      </c>
      <c r="AF1050" s="41">
        <v>2</v>
      </c>
      <c r="AG1050" s="41">
        <v>1</v>
      </c>
      <c r="AH1050" s="41">
        <v>2</v>
      </c>
      <c r="AI1050" s="41">
        <v>3</v>
      </c>
      <c r="AJ1050" s="57">
        <f t="shared" si="194"/>
        <v>8</v>
      </c>
      <c r="AK1050" s="57">
        <f t="shared" si="195"/>
        <v>2</v>
      </c>
      <c r="AL1050" s="41">
        <v>1</v>
      </c>
      <c r="AM1050" s="41">
        <v>1</v>
      </c>
      <c r="AN1050" s="41">
        <v>0</v>
      </c>
      <c r="AO1050" s="41">
        <v>4</v>
      </c>
      <c r="AP1050" s="58">
        <f t="shared" si="196"/>
        <v>6</v>
      </c>
      <c r="AQ1050" s="58">
        <f t="shared" si="197"/>
        <v>1.5</v>
      </c>
      <c r="AR1050" s="41">
        <v>22</v>
      </c>
      <c r="AS1050" s="41">
        <v>2</v>
      </c>
      <c r="AT1050" s="41">
        <v>5</v>
      </c>
      <c r="AU1050" s="41">
        <v>6</v>
      </c>
      <c r="AV1050" s="59">
        <f t="shared" si="198"/>
        <v>35</v>
      </c>
      <c r="AW1050" s="59">
        <f t="shared" si="199"/>
        <v>8.75</v>
      </c>
      <c r="AX1050" s="41">
        <v>9</v>
      </c>
      <c r="AY1050" s="41">
        <v>26</v>
      </c>
      <c r="AZ1050" s="41">
        <v>22</v>
      </c>
      <c r="BA1050" s="41">
        <v>21</v>
      </c>
      <c r="BB1050" s="60">
        <f t="shared" si="200"/>
        <v>78</v>
      </c>
      <c r="BC1050" s="60">
        <f t="shared" si="201"/>
        <v>19.5</v>
      </c>
      <c r="BD1050" s="41">
        <f t="shared" si="202"/>
        <v>127</v>
      </c>
      <c r="BE1050" s="41">
        <f t="shared" si="203"/>
        <v>6.1948016346471835E-3</v>
      </c>
    </row>
    <row r="1051" spans="1:57" x14ac:dyDescent="0.25">
      <c r="A1051" s="41" t="s">
        <v>643</v>
      </c>
      <c r="B1051" s="41" t="s">
        <v>757</v>
      </c>
      <c r="C1051" s="41">
        <v>1</v>
      </c>
      <c r="D1051" s="41">
        <v>0</v>
      </c>
      <c r="E1051" s="41" t="s">
        <v>3894</v>
      </c>
      <c r="F1051" s="41">
        <v>99.391999999999996</v>
      </c>
      <c r="G1051" s="41">
        <v>100</v>
      </c>
      <c r="H1051" s="41" t="s">
        <v>759</v>
      </c>
      <c r="I1051" s="41" t="s">
        <v>3895</v>
      </c>
      <c r="J1051" s="41" t="s">
        <v>3896</v>
      </c>
      <c r="K1051" s="41" t="s">
        <v>762</v>
      </c>
      <c r="L1051" s="41" t="s">
        <v>762</v>
      </c>
      <c r="M1051" s="41" t="s">
        <v>762</v>
      </c>
      <c r="N1051" s="41" t="s">
        <v>762</v>
      </c>
      <c r="O1051" s="41" t="s">
        <v>762</v>
      </c>
      <c r="P1051" s="41" t="s">
        <v>45</v>
      </c>
      <c r="Q1051" s="41" t="s">
        <v>78</v>
      </c>
      <c r="R1051" s="41" t="s">
        <v>78</v>
      </c>
      <c r="S1051" s="41" t="s">
        <v>3897</v>
      </c>
      <c r="T1051" s="41" t="s">
        <v>3898</v>
      </c>
      <c r="U1051" s="41" t="s">
        <v>3899</v>
      </c>
      <c r="V1051" s="41" t="s">
        <v>3895</v>
      </c>
      <c r="W1051" s="41" t="s">
        <v>3900</v>
      </c>
      <c r="X1051" s="41" t="s">
        <v>3901</v>
      </c>
      <c r="Y1051" s="41" t="s">
        <v>3902</v>
      </c>
      <c r="Z1051" s="41">
        <v>0</v>
      </c>
      <c r="AA1051" s="41">
        <v>0</v>
      </c>
      <c r="AB1051" s="41">
        <v>0</v>
      </c>
      <c r="AC1051" s="41">
        <v>0</v>
      </c>
      <c r="AD1051" s="56">
        <f t="shared" si="192"/>
        <v>0</v>
      </c>
      <c r="AE1051" s="56">
        <f t="shared" si="193"/>
        <v>0</v>
      </c>
      <c r="AF1051" s="41">
        <v>0</v>
      </c>
      <c r="AG1051" s="41">
        <v>0</v>
      </c>
      <c r="AH1051" s="41">
        <v>0</v>
      </c>
      <c r="AI1051" s="41">
        <v>0</v>
      </c>
      <c r="AJ1051" s="57">
        <f t="shared" si="194"/>
        <v>0</v>
      </c>
      <c r="AK1051" s="57">
        <f t="shared" si="195"/>
        <v>0</v>
      </c>
      <c r="AL1051" s="41">
        <v>0</v>
      </c>
      <c r="AM1051" s="41">
        <v>0</v>
      </c>
      <c r="AN1051" s="41">
        <v>0</v>
      </c>
      <c r="AO1051" s="41">
        <v>0</v>
      </c>
      <c r="AP1051" s="58">
        <f t="shared" si="196"/>
        <v>0</v>
      </c>
      <c r="AQ1051" s="58">
        <f t="shared" si="197"/>
        <v>0</v>
      </c>
      <c r="AR1051" s="41">
        <v>0</v>
      </c>
      <c r="AS1051" s="41">
        <v>0</v>
      </c>
      <c r="AT1051" s="41">
        <v>0</v>
      </c>
      <c r="AU1051" s="41">
        <v>0</v>
      </c>
      <c r="AV1051" s="59">
        <f t="shared" si="198"/>
        <v>0</v>
      </c>
      <c r="AW1051" s="59">
        <f t="shared" si="199"/>
        <v>0</v>
      </c>
      <c r="AX1051" s="41">
        <v>6</v>
      </c>
      <c r="AY1051" s="41">
        <v>15</v>
      </c>
      <c r="AZ1051" s="41">
        <v>8</v>
      </c>
      <c r="BA1051" s="41">
        <v>65</v>
      </c>
      <c r="BB1051" s="60">
        <f t="shared" si="200"/>
        <v>94</v>
      </c>
      <c r="BC1051" s="60">
        <f t="shared" si="201"/>
        <v>23.5</v>
      </c>
      <c r="BD1051" s="41">
        <f t="shared" si="202"/>
        <v>94</v>
      </c>
      <c r="BE1051" s="41">
        <f t="shared" si="203"/>
        <v>4.5851287689514589E-3</v>
      </c>
    </row>
    <row r="1052" spans="1:57" x14ac:dyDescent="0.25">
      <c r="A1052" s="41" t="s">
        <v>10525</v>
      </c>
      <c r="B1052" s="41" t="s">
        <v>9568</v>
      </c>
      <c r="C1052" s="41">
        <v>2</v>
      </c>
      <c r="D1052" s="41">
        <v>0</v>
      </c>
      <c r="E1052" s="41" t="s">
        <v>10526</v>
      </c>
      <c r="F1052" s="41">
        <v>99.7</v>
      </c>
      <c r="G1052" s="41">
        <v>100</v>
      </c>
      <c r="H1052" s="41" t="s">
        <v>759</v>
      </c>
      <c r="I1052" s="41" t="s">
        <v>8196</v>
      </c>
      <c r="J1052" s="41" t="s">
        <v>10527</v>
      </c>
      <c r="K1052" s="41" t="s">
        <v>762</v>
      </c>
      <c r="L1052" s="41" t="s">
        <v>762</v>
      </c>
      <c r="M1052" s="41" t="s">
        <v>762</v>
      </c>
      <c r="N1052" s="41" t="s">
        <v>762</v>
      </c>
      <c r="O1052" s="41" t="s">
        <v>762</v>
      </c>
      <c r="P1052" s="41" t="s">
        <v>45</v>
      </c>
      <c r="Q1052" s="41" t="s">
        <v>46</v>
      </c>
      <c r="R1052" s="41" t="s">
        <v>401</v>
      </c>
      <c r="S1052" s="41" t="s">
        <v>406</v>
      </c>
      <c r="T1052" s="41" t="s">
        <v>8196</v>
      </c>
      <c r="U1052" s="41" t="s">
        <v>8196</v>
      </c>
      <c r="V1052" s="41" t="s">
        <v>8196</v>
      </c>
      <c r="W1052" s="41" t="s">
        <v>10528</v>
      </c>
      <c r="X1052" s="41" t="s">
        <v>10529</v>
      </c>
      <c r="Y1052" s="41" t="s">
        <v>10530</v>
      </c>
      <c r="Z1052" s="41">
        <v>0</v>
      </c>
      <c r="AA1052" s="41">
        <v>0</v>
      </c>
      <c r="AB1052" s="41">
        <v>0</v>
      </c>
      <c r="AC1052" s="41">
        <v>0</v>
      </c>
      <c r="AD1052" s="56">
        <f t="shared" si="192"/>
        <v>0</v>
      </c>
      <c r="AE1052" s="56">
        <f t="shared" si="193"/>
        <v>0</v>
      </c>
      <c r="AF1052" s="41">
        <v>0</v>
      </c>
      <c r="AG1052" s="41">
        <v>0</v>
      </c>
      <c r="AH1052" s="41">
        <v>0</v>
      </c>
      <c r="AI1052" s="41">
        <v>0</v>
      </c>
      <c r="AJ1052" s="57">
        <f t="shared" si="194"/>
        <v>0</v>
      </c>
      <c r="AK1052" s="57">
        <f t="shared" si="195"/>
        <v>0</v>
      </c>
      <c r="AL1052" s="41">
        <v>0</v>
      </c>
      <c r="AM1052" s="41">
        <v>0</v>
      </c>
      <c r="AN1052" s="41">
        <v>0</v>
      </c>
      <c r="AO1052" s="41">
        <v>0</v>
      </c>
      <c r="AP1052" s="58">
        <f t="shared" si="196"/>
        <v>0</v>
      </c>
      <c r="AQ1052" s="58">
        <f t="shared" si="197"/>
        <v>0</v>
      </c>
      <c r="AR1052" s="41">
        <v>0</v>
      </c>
      <c r="AS1052" s="41">
        <v>0</v>
      </c>
      <c r="AT1052" s="41">
        <v>0</v>
      </c>
      <c r="AU1052" s="41">
        <v>0</v>
      </c>
      <c r="AV1052" s="59">
        <f t="shared" si="198"/>
        <v>0</v>
      </c>
      <c r="AW1052" s="59">
        <f t="shared" si="199"/>
        <v>0</v>
      </c>
      <c r="AX1052" s="41">
        <v>33</v>
      </c>
      <c r="AY1052" s="41">
        <v>48</v>
      </c>
      <c r="AZ1052" s="41">
        <v>35</v>
      </c>
      <c r="BA1052" s="41">
        <v>75</v>
      </c>
      <c r="BB1052" s="60">
        <f t="shared" si="200"/>
        <v>191</v>
      </c>
      <c r="BC1052" s="60">
        <f t="shared" si="201"/>
        <v>47.75</v>
      </c>
      <c r="BD1052" s="41">
        <f t="shared" si="202"/>
        <v>191</v>
      </c>
      <c r="BE1052" s="41">
        <f t="shared" si="203"/>
        <v>9.3165914347843465E-3</v>
      </c>
    </row>
    <row r="1053" spans="1:57" x14ac:dyDescent="0.25">
      <c r="A1053" s="41" t="s">
        <v>10275</v>
      </c>
      <c r="B1053" s="41" t="s">
        <v>9568</v>
      </c>
      <c r="C1053" s="41">
        <v>1</v>
      </c>
      <c r="D1053" s="41">
        <v>0</v>
      </c>
      <c r="E1053" s="41" t="s">
        <v>10276</v>
      </c>
      <c r="F1053" s="41">
        <v>99.087999999999994</v>
      </c>
      <c r="G1053" s="41">
        <v>99.395799999999994</v>
      </c>
      <c r="H1053" s="41" t="s">
        <v>759</v>
      </c>
      <c r="I1053" s="41" t="s">
        <v>8196</v>
      </c>
      <c r="J1053" s="41" t="s">
        <v>10277</v>
      </c>
      <c r="K1053" s="41" t="s">
        <v>762</v>
      </c>
      <c r="L1053" s="41" t="s">
        <v>762</v>
      </c>
      <c r="M1053" s="41" t="s">
        <v>762</v>
      </c>
      <c r="N1053" s="41" t="s">
        <v>762</v>
      </c>
      <c r="O1053" s="41" t="s">
        <v>762</v>
      </c>
      <c r="P1053" s="41" t="s">
        <v>45</v>
      </c>
      <c r="Q1053" s="41" t="s">
        <v>46</v>
      </c>
      <c r="R1053" s="41" t="s">
        <v>401</v>
      </c>
      <c r="S1053" s="41" t="s">
        <v>406</v>
      </c>
      <c r="T1053" s="41" t="s">
        <v>8196</v>
      </c>
      <c r="U1053" s="41" t="s">
        <v>8196</v>
      </c>
      <c r="V1053" s="41" t="s">
        <v>8196</v>
      </c>
      <c r="W1053" s="41" t="s">
        <v>10278</v>
      </c>
      <c r="X1053" s="41" t="s">
        <v>10279</v>
      </c>
      <c r="Y1053" s="41" t="s">
        <v>10280</v>
      </c>
      <c r="Z1053" s="41">
        <v>0</v>
      </c>
      <c r="AA1053" s="41">
        <v>0</v>
      </c>
      <c r="AB1053" s="41">
        <v>0</v>
      </c>
      <c r="AC1053" s="41">
        <v>0</v>
      </c>
      <c r="AD1053" s="56">
        <f t="shared" si="192"/>
        <v>0</v>
      </c>
      <c r="AE1053" s="56">
        <f t="shared" si="193"/>
        <v>0</v>
      </c>
      <c r="AF1053" s="41">
        <v>0</v>
      </c>
      <c r="AG1053" s="41">
        <v>0</v>
      </c>
      <c r="AH1053" s="41">
        <v>0</v>
      </c>
      <c r="AI1053" s="41">
        <v>0</v>
      </c>
      <c r="AJ1053" s="57">
        <f t="shared" si="194"/>
        <v>0</v>
      </c>
      <c r="AK1053" s="57">
        <f t="shared" si="195"/>
        <v>0</v>
      </c>
      <c r="AL1053" s="41">
        <v>0</v>
      </c>
      <c r="AM1053" s="41">
        <v>0</v>
      </c>
      <c r="AN1053" s="41">
        <v>0</v>
      </c>
      <c r="AO1053" s="41">
        <v>1</v>
      </c>
      <c r="AP1053" s="58">
        <f t="shared" si="196"/>
        <v>1</v>
      </c>
      <c r="AQ1053" s="58">
        <f t="shared" si="197"/>
        <v>0.25</v>
      </c>
      <c r="AR1053" s="41">
        <v>19</v>
      </c>
      <c r="AS1053" s="41">
        <v>50</v>
      </c>
      <c r="AT1053" s="41">
        <v>40</v>
      </c>
      <c r="AU1053" s="41">
        <v>27</v>
      </c>
      <c r="AV1053" s="59">
        <f t="shared" si="198"/>
        <v>136</v>
      </c>
      <c r="AW1053" s="59">
        <f t="shared" si="199"/>
        <v>34</v>
      </c>
      <c r="AX1053" s="41">
        <v>6</v>
      </c>
      <c r="AY1053" s="41">
        <v>1</v>
      </c>
      <c r="AZ1053" s="41">
        <v>3</v>
      </c>
      <c r="BA1053" s="41">
        <v>10</v>
      </c>
      <c r="BB1053" s="60">
        <f t="shared" si="200"/>
        <v>20</v>
      </c>
      <c r="BC1053" s="60">
        <f t="shared" si="201"/>
        <v>5</v>
      </c>
      <c r="BD1053" s="41">
        <f t="shared" si="202"/>
        <v>157</v>
      </c>
      <c r="BE1053" s="41">
        <f t="shared" si="203"/>
        <v>7.6581406034614786E-3</v>
      </c>
    </row>
    <row r="1054" spans="1:57" x14ac:dyDescent="0.25">
      <c r="A1054" s="41" t="s">
        <v>7947</v>
      </c>
      <c r="B1054" s="41" t="s">
        <v>5426</v>
      </c>
      <c r="C1054" s="41">
        <v>1</v>
      </c>
      <c r="D1054" s="41">
        <v>0</v>
      </c>
      <c r="E1054" s="41" t="s">
        <v>7948</v>
      </c>
      <c r="F1054" s="41">
        <v>100</v>
      </c>
      <c r="G1054" s="41">
        <v>100</v>
      </c>
      <c r="H1054" s="41" t="s">
        <v>759</v>
      </c>
      <c r="I1054" s="41" t="s">
        <v>1413</v>
      </c>
      <c r="J1054" s="41" t="s">
        <v>7949</v>
      </c>
      <c r="K1054" s="41" t="s">
        <v>762</v>
      </c>
      <c r="L1054" s="41" t="s">
        <v>762</v>
      </c>
      <c r="M1054" s="41" t="s">
        <v>762</v>
      </c>
      <c r="N1054" s="41" t="s">
        <v>762</v>
      </c>
      <c r="O1054" s="41" t="s">
        <v>762</v>
      </c>
      <c r="P1054" s="41" t="s">
        <v>45</v>
      </c>
      <c r="Q1054" s="41" t="s">
        <v>46</v>
      </c>
      <c r="R1054" s="41" t="s">
        <v>401</v>
      </c>
      <c r="S1054" s="41" t="s">
        <v>406</v>
      </c>
      <c r="T1054" s="41" t="s">
        <v>407</v>
      </c>
      <c r="U1054" s="41" t="s">
        <v>1413</v>
      </c>
      <c r="V1054" s="41" t="s">
        <v>1413</v>
      </c>
      <c r="W1054" s="41" t="s">
        <v>7950</v>
      </c>
      <c r="X1054" s="41" t="s">
        <v>7951</v>
      </c>
      <c r="Y1054" s="41" t="s">
        <v>7952</v>
      </c>
      <c r="Z1054" s="41">
        <v>0</v>
      </c>
      <c r="AA1054" s="41">
        <v>0</v>
      </c>
      <c r="AB1054" s="41">
        <v>0</v>
      </c>
      <c r="AC1054" s="41">
        <v>0</v>
      </c>
      <c r="AD1054" s="56">
        <f t="shared" si="192"/>
        <v>0</v>
      </c>
      <c r="AE1054" s="56">
        <f t="shared" si="193"/>
        <v>0</v>
      </c>
      <c r="AF1054" s="41">
        <v>0</v>
      </c>
      <c r="AG1054" s="41">
        <v>0</v>
      </c>
      <c r="AH1054" s="41">
        <v>0</v>
      </c>
      <c r="AI1054" s="41">
        <v>0</v>
      </c>
      <c r="AJ1054" s="57">
        <f t="shared" si="194"/>
        <v>0</v>
      </c>
      <c r="AK1054" s="57">
        <f t="shared" si="195"/>
        <v>0</v>
      </c>
      <c r="AL1054" s="41">
        <v>0</v>
      </c>
      <c r="AM1054" s="41">
        <v>0</v>
      </c>
      <c r="AN1054" s="41">
        <v>0</v>
      </c>
      <c r="AO1054" s="41">
        <v>0</v>
      </c>
      <c r="AP1054" s="58">
        <f t="shared" si="196"/>
        <v>0</v>
      </c>
      <c r="AQ1054" s="58">
        <f t="shared" si="197"/>
        <v>0</v>
      </c>
      <c r="AR1054" s="41">
        <v>0</v>
      </c>
      <c r="AS1054" s="41">
        <v>0</v>
      </c>
      <c r="AT1054" s="41">
        <v>0</v>
      </c>
      <c r="AU1054" s="41">
        <v>0</v>
      </c>
      <c r="AV1054" s="59">
        <f t="shared" si="198"/>
        <v>0</v>
      </c>
      <c r="AW1054" s="59">
        <f t="shared" si="199"/>
        <v>0</v>
      </c>
      <c r="AX1054" s="41">
        <v>26</v>
      </c>
      <c r="AY1054" s="41">
        <v>11</v>
      </c>
      <c r="AZ1054" s="41">
        <v>25</v>
      </c>
      <c r="BA1054" s="41">
        <v>60</v>
      </c>
      <c r="BB1054" s="60">
        <f t="shared" si="200"/>
        <v>122</v>
      </c>
      <c r="BC1054" s="60">
        <f t="shared" si="201"/>
        <v>30.5</v>
      </c>
      <c r="BD1054" s="41">
        <f t="shared" si="202"/>
        <v>122</v>
      </c>
      <c r="BE1054" s="41">
        <f t="shared" si="203"/>
        <v>5.9509118065114684E-3</v>
      </c>
    </row>
    <row r="1055" spans="1:57" x14ac:dyDescent="0.25">
      <c r="A1055" s="41" t="s">
        <v>9261</v>
      </c>
      <c r="B1055" s="41" t="s">
        <v>5426</v>
      </c>
      <c r="C1055" s="41">
        <v>1</v>
      </c>
      <c r="D1055" s="41">
        <v>0</v>
      </c>
      <c r="E1055" s="41" t="s">
        <v>9262</v>
      </c>
      <c r="F1055" s="41">
        <v>99.7</v>
      </c>
      <c r="G1055" s="41">
        <v>100</v>
      </c>
      <c r="H1055" s="41" t="s">
        <v>759</v>
      </c>
      <c r="I1055" s="41" t="s">
        <v>1413</v>
      </c>
      <c r="J1055" s="41" t="s">
        <v>9263</v>
      </c>
      <c r="K1055" s="41" t="s">
        <v>762</v>
      </c>
      <c r="L1055" s="41" t="s">
        <v>762</v>
      </c>
      <c r="M1055" s="41" t="s">
        <v>762</v>
      </c>
      <c r="N1055" s="41" t="s">
        <v>762</v>
      </c>
      <c r="O1055" s="41" t="s">
        <v>762</v>
      </c>
      <c r="P1055" s="41" t="s">
        <v>45</v>
      </c>
      <c r="Q1055" s="41" t="s">
        <v>46</v>
      </c>
      <c r="R1055" s="41" t="s">
        <v>401</v>
      </c>
      <c r="S1055" s="41" t="s">
        <v>406</v>
      </c>
      <c r="T1055" s="41" t="s">
        <v>407</v>
      </c>
      <c r="U1055" s="41" t="s">
        <v>1413</v>
      </c>
      <c r="V1055" s="41" t="s">
        <v>1413</v>
      </c>
      <c r="W1055" s="41" t="s">
        <v>9262</v>
      </c>
      <c r="X1055" s="41" t="s">
        <v>9264</v>
      </c>
      <c r="Y1055" s="41" t="s">
        <v>9265</v>
      </c>
      <c r="Z1055" s="41">
        <v>0</v>
      </c>
      <c r="AA1055" s="41">
        <v>0</v>
      </c>
      <c r="AB1055" s="41">
        <v>0</v>
      </c>
      <c r="AC1055" s="41">
        <v>0</v>
      </c>
      <c r="AD1055" s="56">
        <f t="shared" si="192"/>
        <v>0</v>
      </c>
      <c r="AE1055" s="56">
        <f t="shared" si="193"/>
        <v>0</v>
      </c>
      <c r="AF1055" s="41">
        <v>0</v>
      </c>
      <c r="AG1055" s="41">
        <v>0</v>
      </c>
      <c r="AH1055" s="41">
        <v>0</v>
      </c>
      <c r="AI1055" s="41">
        <v>0</v>
      </c>
      <c r="AJ1055" s="57">
        <f t="shared" si="194"/>
        <v>0</v>
      </c>
      <c r="AK1055" s="57">
        <f t="shared" si="195"/>
        <v>0</v>
      </c>
      <c r="AL1055" s="41">
        <v>0</v>
      </c>
      <c r="AM1055" s="41">
        <v>0</v>
      </c>
      <c r="AN1055" s="41">
        <v>1</v>
      </c>
      <c r="AO1055" s="41">
        <v>0</v>
      </c>
      <c r="AP1055" s="58">
        <f t="shared" si="196"/>
        <v>1</v>
      </c>
      <c r="AQ1055" s="58">
        <f t="shared" si="197"/>
        <v>0.25</v>
      </c>
      <c r="AR1055" s="41">
        <v>0</v>
      </c>
      <c r="AS1055" s="41">
        <v>4</v>
      </c>
      <c r="AT1055" s="41">
        <v>14</v>
      </c>
      <c r="AU1055" s="41">
        <v>1</v>
      </c>
      <c r="AV1055" s="59">
        <f t="shared" si="198"/>
        <v>19</v>
      </c>
      <c r="AW1055" s="59">
        <f t="shared" si="199"/>
        <v>4.75</v>
      </c>
      <c r="AX1055" s="41">
        <v>10</v>
      </c>
      <c r="AY1055" s="41">
        <v>3</v>
      </c>
      <c r="AZ1055" s="41">
        <v>50</v>
      </c>
      <c r="BA1055" s="41">
        <v>36</v>
      </c>
      <c r="BB1055" s="60">
        <f t="shared" si="200"/>
        <v>99</v>
      </c>
      <c r="BC1055" s="60">
        <f t="shared" si="201"/>
        <v>24.75</v>
      </c>
      <c r="BD1055" s="41">
        <f t="shared" si="202"/>
        <v>119</v>
      </c>
      <c r="BE1055" s="41">
        <f t="shared" si="203"/>
        <v>5.804577909630038E-3</v>
      </c>
    </row>
    <row r="1056" spans="1:57" x14ac:dyDescent="0.25">
      <c r="A1056" s="41" t="s">
        <v>4395</v>
      </c>
      <c r="B1056" s="41" t="s">
        <v>757</v>
      </c>
      <c r="C1056" s="41">
        <v>1</v>
      </c>
      <c r="D1056" s="41">
        <v>0</v>
      </c>
      <c r="E1056" s="41" t="s">
        <v>4396</v>
      </c>
      <c r="F1056" s="41">
        <v>99.698999999999998</v>
      </c>
      <c r="G1056" s="41">
        <v>100</v>
      </c>
      <c r="H1056" s="41" t="s">
        <v>759</v>
      </c>
      <c r="I1056" s="41" t="s">
        <v>4397</v>
      </c>
      <c r="J1056" s="41" t="s">
        <v>4398</v>
      </c>
      <c r="K1056" s="41" t="s">
        <v>4397</v>
      </c>
      <c r="L1056" s="41">
        <v>0</v>
      </c>
      <c r="M1056" s="41" t="s">
        <v>4397</v>
      </c>
      <c r="N1056" s="41" t="s">
        <v>4399</v>
      </c>
      <c r="O1056" s="41" t="s">
        <v>3971</v>
      </c>
      <c r="P1056" s="41" t="s">
        <v>45</v>
      </c>
      <c r="Q1056" s="41" t="s">
        <v>46</v>
      </c>
      <c r="R1056" s="41" t="s">
        <v>401</v>
      </c>
      <c r="S1056" s="41" t="s">
        <v>406</v>
      </c>
      <c r="T1056" s="41" t="s">
        <v>407</v>
      </c>
      <c r="U1056" s="41" t="s">
        <v>1413</v>
      </c>
      <c r="V1056" s="41" t="s">
        <v>4397</v>
      </c>
      <c r="W1056" s="41" t="s">
        <v>4396</v>
      </c>
      <c r="X1056" s="41" t="s">
        <v>4400</v>
      </c>
      <c r="Y1056" s="41" t="s">
        <v>4401</v>
      </c>
      <c r="Z1056" s="41">
        <v>28</v>
      </c>
      <c r="AA1056" s="41">
        <v>17</v>
      </c>
      <c r="AB1056" s="41">
        <v>10</v>
      </c>
      <c r="AC1056" s="41">
        <v>16</v>
      </c>
      <c r="AD1056" s="56">
        <f t="shared" si="192"/>
        <v>71</v>
      </c>
      <c r="AE1056" s="56">
        <f t="shared" si="193"/>
        <v>17.75</v>
      </c>
      <c r="AF1056" s="41">
        <v>5</v>
      </c>
      <c r="AG1056" s="41">
        <v>0</v>
      </c>
      <c r="AH1056" s="41">
        <v>1</v>
      </c>
      <c r="AI1056" s="41">
        <v>0</v>
      </c>
      <c r="AJ1056" s="57">
        <f t="shared" si="194"/>
        <v>6</v>
      </c>
      <c r="AK1056" s="57">
        <f t="shared" si="195"/>
        <v>1.5</v>
      </c>
      <c r="AL1056" s="41">
        <v>0</v>
      </c>
      <c r="AM1056" s="41">
        <v>0</v>
      </c>
      <c r="AN1056" s="41">
        <v>0</v>
      </c>
      <c r="AO1056" s="41">
        <v>0</v>
      </c>
      <c r="AP1056" s="58">
        <f t="shared" si="196"/>
        <v>0</v>
      </c>
      <c r="AQ1056" s="58">
        <f t="shared" si="197"/>
        <v>0</v>
      </c>
      <c r="AR1056" s="41">
        <v>0</v>
      </c>
      <c r="AS1056" s="41">
        <v>0</v>
      </c>
      <c r="AT1056" s="41">
        <v>0</v>
      </c>
      <c r="AU1056" s="41">
        <v>0</v>
      </c>
      <c r="AV1056" s="59">
        <f t="shared" si="198"/>
        <v>0</v>
      </c>
      <c r="AW1056" s="59">
        <f t="shared" si="199"/>
        <v>0</v>
      </c>
      <c r="AX1056" s="41">
        <v>0</v>
      </c>
      <c r="AY1056" s="41">
        <v>0</v>
      </c>
      <c r="AZ1056" s="41">
        <v>0</v>
      </c>
      <c r="BA1056" s="41">
        <v>0</v>
      </c>
      <c r="BB1056" s="60">
        <f t="shared" si="200"/>
        <v>0</v>
      </c>
      <c r="BC1056" s="60">
        <f t="shared" si="201"/>
        <v>0</v>
      </c>
      <c r="BD1056" s="41">
        <f t="shared" si="202"/>
        <v>77</v>
      </c>
      <c r="BE1056" s="41">
        <f t="shared" si="203"/>
        <v>3.7559033532900249E-3</v>
      </c>
    </row>
    <row r="1057" spans="1:57" x14ac:dyDescent="0.25">
      <c r="A1057" s="41" t="s">
        <v>632</v>
      </c>
      <c r="B1057" s="41" t="s">
        <v>757</v>
      </c>
      <c r="C1057" s="41">
        <v>2</v>
      </c>
      <c r="D1057" s="41">
        <v>2</v>
      </c>
      <c r="E1057" s="41" t="s">
        <v>1406</v>
      </c>
      <c r="F1057" s="41">
        <v>100</v>
      </c>
      <c r="G1057" s="41">
        <v>100</v>
      </c>
      <c r="H1057" s="41" t="s">
        <v>759</v>
      </c>
      <c r="I1057" s="41" t="s">
        <v>1407</v>
      </c>
      <c r="J1057" s="41" t="s">
        <v>1408</v>
      </c>
      <c r="K1057" s="41" t="s">
        <v>1409</v>
      </c>
      <c r="L1057" s="41">
        <v>3</v>
      </c>
      <c r="M1057" s="41" t="s">
        <v>1410</v>
      </c>
      <c r="N1057" s="41" t="s">
        <v>1411</v>
      </c>
      <c r="O1057" s="41" t="s">
        <v>1412</v>
      </c>
      <c r="P1057" s="41" t="s">
        <v>45</v>
      </c>
      <c r="Q1057" s="41" t="s">
        <v>46</v>
      </c>
      <c r="R1057" s="41" t="s">
        <v>401</v>
      </c>
      <c r="S1057" s="41" t="s">
        <v>406</v>
      </c>
      <c r="T1057" s="41" t="s">
        <v>407</v>
      </c>
      <c r="U1057" s="41" t="s">
        <v>1413</v>
      </c>
      <c r="V1057" s="41" t="s">
        <v>1409</v>
      </c>
      <c r="W1057" s="41" t="s">
        <v>1414</v>
      </c>
      <c r="X1057" s="41" t="s">
        <v>1415</v>
      </c>
      <c r="Y1057" s="41" t="s">
        <v>1416</v>
      </c>
      <c r="Z1057" s="41">
        <v>0</v>
      </c>
      <c r="AA1057" s="41">
        <v>0</v>
      </c>
      <c r="AB1057" s="41">
        <v>0</v>
      </c>
      <c r="AC1057" s="41">
        <v>0</v>
      </c>
      <c r="AD1057" s="56">
        <f t="shared" si="192"/>
        <v>0</v>
      </c>
      <c r="AE1057" s="56">
        <f t="shared" si="193"/>
        <v>0</v>
      </c>
      <c r="AF1057" s="41">
        <v>8</v>
      </c>
      <c r="AG1057" s="41">
        <v>3</v>
      </c>
      <c r="AH1057" s="41">
        <v>7</v>
      </c>
      <c r="AI1057" s="41">
        <v>14</v>
      </c>
      <c r="AJ1057" s="57">
        <f t="shared" si="194"/>
        <v>32</v>
      </c>
      <c r="AK1057" s="57">
        <f t="shared" si="195"/>
        <v>8</v>
      </c>
      <c r="AL1057" s="41">
        <v>54</v>
      </c>
      <c r="AM1057" s="41">
        <v>12</v>
      </c>
      <c r="AN1057" s="41">
        <v>8</v>
      </c>
      <c r="AO1057" s="41">
        <v>6</v>
      </c>
      <c r="AP1057" s="58">
        <f t="shared" si="196"/>
        <v>80</v>
      </c>
      <c r="AQ1057" s="58">
        <f t="shared" si="197"/>
        <v>20</v>
      </c>
      <c r="AR1057" s="41">
        <v>3</v>
      </c>
      <c r="AS1057" s="41">
        <v>8</v>
      </c>
      <c r="AT1057" s="41">
        <v>9</v>
      </c>
      <c r="AU1057" s="41">
        <v>28</v>
      </c>
      <c r="AV1057" s="59">
        <f t="shared" si="198"/>
        <v>48</v>
      </c>
      <c r="AW1057" s="59">
        <f t="shared" si="199"/>
        <v>12</v>
      </c>
      <c r="AX1057" s="41">
        <v>13</v>
      </c>
      <c r="AY1057" s="41">
        <v>7</v>
      </c>
      <c r="AZ1057" s="41">
        <v>12</v>
      </c>
      <c r="BA1057" s="41">
        <v>22</v>
      </c>
      <c r="BB1057" s="60">
        <f t="shared" si="200"/>
        <v>54</v>
      </c>
      <c r="BC1057" s="60">
        <f t="shared" si="201"/>
        <v>13.5</v>
      </c>
      <c r="BD1057" s="41">
        <f t="shared" si="202"/>
        <v>214</v>
      </c>
      <c r="BE1057" s="41">
        <f t="shared" si="203"/>
        <v>1.0438484644208641E-2</v>
      </c>
    </row>
    <row r="1058" spans="1:57" x14ac:dyDescent="0.25">
      <c r="A1058" s="41" t="s">
        <v>6623</v>
      </c>
      <c r="B1058" s="41" t="s">
        <v>5426</v>
      </c>
      <c r="C1058" s="41">
        <v>1</v>
      </c>
      <c r="D1058" s="41">
        <v>0</v>
      </c>
      <c r="E1058" s="41" t="s">
        <v>6624</v>
      </c>
      <c r="F1058" s="41">
        <v>100</v>
      </c>
      <c r="G1058" s="41">
        <v>100</v>
      </c>
      <c r="H1058" s="41" t="s">
        <v>759</v>
      </c>
      <c r="I1058" s="41" t="s">
        <v>6625</v>
      </c>
      <c r="J1058" s="41" t="s">
        <v>6626</v>
      </c>
      <c r="K1058" s="41" t="s">
        <v>762</v>
      </c>
      <c r="L1058" s="41" t="s">
        <v>762</v>
      </c>
      <c r="M1058" s="41" t="s">
        <v>762</v>
      </c>
      <c r="N1058" s="41" t="s">
        <v>762</v>
      </c>
      <c r="O1058" s="41" t="s">
        <v>762</v>
      </c>
      <c r="P1058" s="41" t="s">
        <v>45</v>
      </c>
      <c r="Q1058" s="41" t="s">
        <v>173</v>
      </c>
      <c r="R1058" s="41" t="s">
        <v>4267</v>
      </c>
      <c r="S1058" s="41" t="s">
        <v>4268</v>
      </c>
      <c r="T1058" s="41" t="s">
        <v>4269</v>
      </c>
      <c r="U1058" s="41" t="s">
        <v>6625</v>
      </c>
      <c r="V1058" s="41" t="s">
        <v>6625</v>
      </c>
      <c r="W1058" s="41" t="s">
        <v>6627</v>
      </c>
      <c r="X1058" s="41" t="s">
        <v>6628</v>
      </c>
      <c r="Y1058" s="41" t="s">
        <v>6628</v>
      </c>
      <c r="Z1058" s="41">
        <v>1</v>
      </c>
      <c r="AA1058" s="41">
        <v>0</v>
      </c>
      <c r="AB1058" s="41">
        <v>0</v>
      </c>
      <c r="AC1058" s="41">
        <v>0</v>
      </c>
      <c r="AD1058" s="56">
        <f t="shared" si="192"/>
        <v>1</v>
      </c>
      <c r="AE1058" s="56">
        <f t="shared" si="193"/>
        <v>0.25</v>
      </c>
      <c r="AF1058" s="41">
        <v>37</v>
      </c>
      <c r="AG1058" s="41">
        <v>42</v>
      </c>
      <c r="AH1058" s="41">
        <v>23</v>
      </c>
      <c r="AI1058" s="41">
        <v>72</v>
      </c>
      <c r="AJ1058" s="57">
        <f t="shared" si="194"/>
        <v>174</v>
      </c>
      <c r="AK1058" s="57">
        <f t="shared" si="195"/>
        <v>43.5</v>
      </c>
      <c r="AL1058" s="41">
        <v>56</v>
      </c>
      <c r="AM1058" s="41">
        <v>37</v>
      </c>
      <c r="AN1058" s="41">
        <v>44</v>
      </c>
      <c r="AO1058" s="41">
        <v>64</v>
      </c>
      <c r="AP1058" s="58">
        <f t="shared" si="196"/>
        <v>201</v>
      </c>
      <c r="AQ1058" s="58">
        <f t="shared" si="197"/>
        <v>50.25</v>
      </c>
      <c r="AR1058" s="41">
        <v>24</v>
      </c>
      <c r="AS1058" s="41">
        <v>24</v>
      </c>
      <c r="AT1058" s="41">
        <v>63</v>
      </c>
      <c r="AU1058" s="41">
        <v>78</v>
      </c>
      <c r="AV1058" s="59">
        <f t="shared" si="198"/>
        <v>189</v>
      </c>
      <c r="AW1058" s="59">
        <f t="shared" si="199"/>
        <v>47.25</v>
      </c>
      <c r="AX1058" s="41">
        <v>53</v>
      </c>
      <c r="AY1058" s="41">
        <v>40</v>
      </c>
      <c r="AZ1058" s="41">
        <v>58</v>
      </c>
      <c r="BA1058" s="41">
        <v>44</v>
      </c>
      <c r="BB1058" s="60">
        <f t="shared" si="200"/>
        <v>195</v>
      </c>
      <c r="BC1058" s="60">
        <f t="shared" si="201"/>
        <v>48.75</v>
      </c>
      <c r="BD1058" s="41">
        <f t="shared" si="202"/>
        <v>760</v>
      </c>
      <c r="BE1058" s="41">
        <f t="shared" si="203"/>
        <v>3.7071253876628817E-2</v>
      </c>
    </row>
    <row r="1059" spans="1:57" x14ac:dyDescent="0.25">
      <c r="A1059" s="41" t="s">
        <v>8304</v>
      </c>
      <c r="B1059" s="41" t="s">
        <v>5426</v>
      </c>
      <c r="C1059" s="41">
        <v>1</v>
      </c>
      <c r="D1059" s="41">
        <v>0</v>
      </c>
      <c r="E1059" s="41" t="s">
        <v>8305</v>
      </c>
      <c r="F1059" s="41">
        <v>100</v>
      </c>
      <c r="G1059" s="41">
        <v>100</v>
      </c>
      <c r="H1059" s="41" t="s">
        <v>759</v>
      </c>
      <c r="I1059" s="41" t="s">
        <v>6516</v>
      </c>
      <c r="J1059" s="41" t="s">
        <v>8306</v>
      </c>
      <c r="K1059" s="41" t="s">
        <v>762</v>
      </c>
      <c r="L1059" s="41" t="s">
        <v>762</v>
      </c>
      <c r="M1059" s="41" t="s">
        <v>762</v>
      </c>
      <c r="N1059" s="41" t="s">
        <v>762</v>
      </c>
      <c r="O1059" s="41" t="s">
        <v>762</v>
      </c>
      <c r="P1059" s="41" t="s">
        <v>45</v>
      </c>
      <c r="Q1059" s="41" t="s">
        <v>173</v>
      </c>
      <c r="R1059" s="41" t="s">
        <v>4267</v>
      </c>
      <c r="S1059" s="41" t="s">
        <v>4268</v>
      </c>
      <c r="T1059" s="41" t="s">
        <v>4269</v>
      </c>
      <c r="U1059" s="41" t="s">
        <v>6516</v>
      </c>
      <c r="V1059" s="41" t="s">
        <v>6516</v>
      </c>
      <c r="W1059" s="41" t="s">
        <v>8307</v>
      </c>
      <c r="X1059" s="41" t="s">
        <v>8308</v>
      </c>
      <c r="Y1059" s="41" t="s">
        <v>8308</v>
      </c>
      <c r="Z1059" s="41">
        <v>0</v>
      </c>
      <c r="AA1059" s="41">
        <v>0</v>
      </c>
      <c r="AB1059" s="41">
        <v>0</v>
      </c>
      <c r="AC1059" s="41">
        <v>0</v>
      </c>
      <c r="AD1059" s="56">
        <f t="shared" si="192"/>
        <v>0</v>
      </c>
      <c r="AE1059" s="56">
        <f t="shared" si="193"/>
        <v>0</v>
      </c>
      <c r="AF1059" s="41">
        <v>0</v>
      </c>
      <c r="AG1059" s="41">
        <v>0</v>
      </c>
      <c r="AH1059" s="41">
        <v>0</v>
      </c>
      <c r="AI1059" s="41">
        <v>0</v>
      </c>
      <c r="AJ1059" s="57">
        <f t="shared" si="194"/>
        <v>0</v>
      </c>
      <c r="AK1059" s="57">
        <f t="shared" si="195"/>
        <v>0</v>
      </c>
      <c r="AL1059" s="41">
        <v>0</v>
      </c>
      <c r="AM1059" s="41">
        <v>0</v>
      </c>
      <c r="AN1059" s="41">
        <v>0</v>
      </c>
      <c r="AO1059" s="41">
        <v>18</v>
      </c>
      <c r="AP1059" s="58">
        <f t="shared" si="196"/>
        <v>18</v>
      </c>
      <c r="AQ1059" s="58">
        <f t="shared" si="197"/>
        <v>4.5</v>
      </c>
      <c r="AR1059" s="41">
        <v>4</v>
      </c>
      <c r="AS1059" s="41">
        <v>6</v>
      </c>
      <c r="AT1059" s="41">
        <v>15</v>
      </c>
      <c r="AU1059" s="41">
        <v>16</v>
      </c>
      <c r="AV1059" s="59">
        <f t="shared" si="198"/>
        <v>41</v>
      </c>
      <c r="AW1059" s="59">
        <f t="shared" si="199"/>
        <v>10.25</v>
      </c>
      <c r="AX1059" s="41">
        <v>1</v>
      </c>
      <c r="AY1059" s="41">
        <v>0</v>
      </c>
      <c r="AZ1059" s="41">
        <v>0</v>
      </c>
      <c r="BA1059" s="41">
        <v>2</v>
      </c>
      <c r="BB1059" s="60">
        <f t="shared" si="200"/>
        <v>3</v>
      </c>
      <c r="BC1059" s="60">
        <f t="shared" si="201"/>
        <v>0.75</v>
      </c>
      <c r="BD1059" s="41">
        <f t="shared" si="202"/>
        <v>62</v>
      </c>
      <c r="BE1059" s="41">
        <f t="shared" si="203"/>
        <v>3.0242338688828774E-3</v>
      </c>
    </row>
    <row r="1060" spans="1:57" x14ac:dyDescent="0.25">
      <c r="A1060" s="41" t="s">
        <v>6514</v>
      </c>
      <c r="B1060" s="41" t="s">
        <v>5426</v>
      </c>
      <c r="C1060" s="41">
        <v>1</v>
      </c>
      <c r="D1060" s="41">
        <v>0</v>
      </c>
      <c r="E1060" s="41" t="s">
        <v>6515</v>
      </c>
      <c r="F1060" s="41">
        <v>100</v>
      </c>
      <c r="G1060" s="41">
        <v>100</v>
      </c>
      <c r="H1060" s="41" t="s">
        <v>759</v>
      </c>
      <c r="I1060" s="41" t="s">
        <v>6516</v>
      </c>
      <c r="J1060" s="41" t="s">
        <v>6517</v>
      </c>
      <c r="K1060" s="41" t="s">
        <v>762</v>
      </c>
      <c r="L1060" s="41" t="s">
        <v>762</v>
      </c>
      <c r="M1060" s="41" t="s">
        <v>762</v>
      </c>
      <c r="N1060" s="41" t="s">
        <v>762</v>
      </c>
      <c r="O1060" s="41" t="s">
        <v>762</v>
      </c>
      <c r="P1060" s="41" t="s">
        <v>45</v>
      </c>
      <c r="Q1060" s="41" t="s">
        <v>173</v>
      </c>
      <c r="R1060" s="41" t="s">
        <v>4267</v>
      </c>
      <c r="S1060" s="41" t="s">
        <v>4268</v>
      </c>
      <c r="T1060" s="41" t="s">
        <v>4269</v>
      </c>
      <c r="U1060" s="41" t="s">
        <v>6516</v>
      </c>
      <c r="V1060" s="41" t="s">
        <v>6516</v>
      </c>
      <c r="W1060" s="41" t="s">
        <v>6518</v>
      </c>
      <c r="X1060" s="41" t="s">
        <v>6519</v>
      </c>
      <c r="Y1060" s="41" t="s">
        <v>6520</v>
      </c>
      <c r="Z1060" s="41">
        <v>43</v>
      </c>
      <c r="AA1060" s="41">
        <v>3</v>
      </c>
      <c r="AB1060" s="41">
        <v>8</v>
      </c>
      <c r="AC1060" s="41">
        <v>5</v>
      </c>
      <c r="AD1060" s="56">
        <f t="shared" si="192"/>
        <v>59</v>
      </c>
      <c r="AE1060" s="56">
        <f t="shared" si="193"/>
        <v>14.75</v>
      </c>
      <c r="AF1060" s="41">
        <v>16</v>
      </c>
      <c r="AG1060" s="41">
        <v>12</v>
      </c>
      <c r="AH1060" s="41">
        <v>7</v>
      </c>
      <c r="AI1060" s="41">
        <v>11</v>
      </c>
      <c r="AJ1060" s="57">
        <f t="shared" si="194"/>
        <v>46</v>
      </c>
      <c r="AK1060" s="57">
        <f t="shared" si="195"/>
        <v>11.5</v>
      </c>
      <c r="AL1060" s="41">
        <v>3</v>
      </c>
      <c r="AM1060" s="41">
        <v>5</v>
      </c>
      <c r="AN1060" s="41">
        <v>3</v>
      </c>
      <c r="AO1060" s="41">
        <v>77</v>
      </c>
      <c r="AP1060" s="58">
        <f t="shared" si="196"/>
        <v>88</v>
      </c>
      <c r="AQ1060" s="58">
        <f t="shared" si="197"/>
        <v>22</v>
      </c>
      <c r="AR1060" s="41">
        <v>1</v>
      </c>
      <c r="AS1060" s="41">
        <v>2</v>
      </c>
      <c r="AT1060" s="41">
        <v>2</v>
      </c>
      <c r="AU1060" s="41">
        <v>15</v>
      </c>
      <c r="AV1060" s="59">
        <f t="shared" si="198"/>
        <v>20</v>
      </c>
      <c r="AW1060" s="59">
        <f t="shared" si="199"/>
        <v>5</v>
      </c>
      <c r="AX1060" s="41">
        <v>0</v>
      </c>
      <c r="AY1060" s="41">
        <v>3</v>
      </c>
      <c r="AZ1060" s="41">
        <v>2</v>
      </c>
      <c r="BA1060" s="41">
        <v>5</v>
      </c>
      <c r="BB1060" s="60">
        <f t="shared" si="200"/>
        <v>10</v>
      </c>
      <c r="BC1060" s="60">
        <f t="shared" si="201"/>
        <v>2.5</v>
      </c>
      <c r="BD1060" s="41">
        <f t="shared" si="202"/>
        <v>223</v>
      </c>
      <c r="BE1060" s="41">
        <f t="shared" si="203"/>
        <v>1.0877486334852929E-2</v>
      </c>
    </row>
    <row r="1061" spans="1:57" x14ac:dyDescent="0.25">
      <c r="A1061" s="41" t="s">
        <v>694</v>
      </c>
      <c r="B1061" s="41" t="s">
        <v>757</v>
      </c>
      <c r="C1061" s="41">
        <v>1</v>
      </c>
      <c r="D1061" s="41">
        <v>0</v>
      </c>
      <c r="E1061" s="41" t="s">
        <v>2467</v>
      </c>
      <c r="F1061" s="41">
        <v>99.399000000000001</v>
      </c>
      <c r="G1061" s="41">
        <v>100</v>
      </c>
      <c r="H1061" s="41" t="s">
        <v>759</v>
      </c>
      <c r="I1061" s="41" t="s">
        <v>2468</v>
      </c>
      <c r="J1061" s="41" t="s">
        <v>2469</v>
      </c>
      <c r="K1061" s="41" t="s">
        <v>2468</v>
      </c>
      <c r="L1061" s="41">
        <v>0</v>
      </c>
      <c r="M1061" s="41" t="s">
        <v>2468</v>
      </c>
      <c r="N1061" s="41" t="s">
        <v>2470</v>
      </c>
      <c r="O1061" s="41" t="s">
        <v>1267</v>
      </c>
      <c r="P1061" s="41" t="s">
        <v>45</v>
      </c>
      <c r="Q1061" s="41" t="s">
        <v>46</v>
      </c>
      <c r="R1061" s="41" t="s">
        <v>47</v>
      </c>
      <c r="S1061" s="41" t="s">
        <v>52</v>
      </c>
      <c r="T1061" s="41" t="s">
        <v>377</v>
      </c>
      <c r="U1061" s="41" t="s">
        <v>2471</v>
      </c>
      <c r="V1061" s="41" t="s">
        <v>2468</v>
      </c>
      <c r="W1061" s="41" t="s">
        <v>2472</v>
      </c>
      <c r="X1061" s="41" t="s">
        <v>2473</v>
      </c>
      <c r="Y1061" s="41" t="s">
        <v>2474</v>
      </c>
      <c r="Z1061" s="41">
        <v>3</v>
      </c>
      <c r="AA1061" s="41">
        <v>0</v>
      </c>
      <c r="AB1061" s="41">
        <v>0</v>
      </c>
      <c r="AC1061" s="41">
        <v>0</v>
      </c>
      <c r="AD1061" s="56">
        <f t="shared" si="192"/>
        <v>3</v>
      </c>
      <c r="AE1061" s="56">
        <f t="shared" si="193"/>
        <v>0.75</v>
      </c>
      <c r="AF1061" s="41">
        <v>8</v>
      </c>
      <c r="AG1061" s="41">
        <v>2</v>
      </c>
      <c r="AH1061" s="41">
        <v>14</v>
      </c>
      <c r="AI1061" s="41">
        <v>17</v>
      </c>
      <c r="AJ1061" s="57">
        <f t="shared" si="194"/>
        <v>41</v>
      </c>
      <c r="AK1061" s="57">
        <f t="shared" si="195"/>
        <v>10.25</v>
      </c>
      <c r="AL1061" s="41">
        <v>18</v>
      </c>
      <c r="AM1061" s="41">
        <v>21</v>
      </c>
      <c r="AN1061" s="41">
        <v>17</v>
      </c>
      <c r="AO1061" s="41">
        <v>9</v>
      </c>
      <c r="AP1061" s="58">
        <f t="shared" si="196"/>
        <v>65</v>
      </c>
      <c r="AQ1061" s="58">
        <f t="shared" si="197"/>
        <v>16.25</v>
      </c>
      <c r="AR1061" s="41">
        <v>4</v>
      </c>
      <c r="AS1061" s="41">
        <v>8</v>
      </c>
      <c r="AT1061" s="41">
        <v>3</v>
      </c>
      <c r="AU1061" s="41">
        <v>6</v>
      </c>
      <c r="AV1061" s="59">
        <f t="shared" si="198"/>
        <v>21</v>
      </c>
      <c r="AW1061" s="59">
        <f t="shared" si="199"/>
        <v>5.25</v>
      </c>
      <c r="AX1061" s="41">
        <v>4</v>
      </c>
      <c r="AY1061" s="41">
        <v>2</v>
      </c>
      <c r="AZ1061" s="41">
        <v>3</v>
      </c>
      <c r="BA1061" s="41">
        <v>1</v>
      </c>
      <c r="BB1061" s="60">
        <f t="shared" si="200"/>
        <v>10</v>
      </c>
      <c r="BC1061" s="60">
        <f t="shared" si="201"/>
        <v>2.5</v>
      </c>
      <c r="BD1061" s="41">
        <f t="shared" si="202"/>
        <v>140</v>
      </c>
      <c r="BE1061" s="41">
        <f t="shared" si="203"/>
        <v>6.828915187800046E-3</v>
      </c>
    </row>
    <row r="1062" spans="1:57" x14ac:dyDescent="0.25">
      <c r="A1062" s="41" t="s">
        <v>7207</v>
      </c>
      <c r="B1062" s="41" t="s">
        <v>5426</v>
      </c>
      <c r="C1062" s="41">
        <v>1</v>
      </c>
      <c r="D1062" s="41">
        <v>0</v>
      </c>
      <c r="E1062" s="41" t="s">
        <v>7208</v>
      </c>
      <c r="F1062" s="41">
        <v>99.692999999999998</v>
      </c>
      <c r="G1062" s="41">
        <v>99.088099999999997</v>
      </c>
      <c r="H1062" s="41" t="s">
        <v>759</v>
      </c>
      <c r="I1062" s="41" t="s">
        <v>7209</v>
      </c>
      <c r="J1062" s="41" t="s">
        <v>7210</v>
      </c>
      <c r="K1062" s="41" t="s">
        <v>762</v>
      </c>
      <c r="L1062" s="41" t="s">
        <v>762</v>
      </c>
      <c r="M1062" s="41" t="s">
        <v>762</v>
      </c>
      <c r="N1062" s="41" t="s">
        <v>762</v>
      </c>
      <c r="O1062" s="41" t="s">
        <v>762</v>
      </c>
      <c r="P1062" s="41" t="s">
        <v>45</v>
      </c>
      <c r="Q1062" s="41" t="s">
        <v>191</v>
      </c>
      <c r="R1062" s="41" t="s">
        <v>196</v>
      </c>
      <c r="S1062" s="41" t="s">
        <v>197</v>
      </c>
      <c r="T1062" s="41" t="s">
        <v>198</v>
      </c>
      <c r="U1062" s="41" t="s">
        <v>7209</v>
      </c>
      <c r="V1062" s="41" t="s">
        <v>7209</v>
      </c>
      <c r="W1062" s="41" t="s">
        <v>7211</v>
      </c>
      <c r="X1062" s="41" t="s">
        <v>7212</v>
      </c>
      <c r="Y1062" s="41" t="s">
        <v>7213</v>
      </c>
      <c r="Z1062" s="41">
        <v>0</v>
      </c>
      <c r="AA1062" s="41">
        <v>0</v>
      </c>
      <c r="AB1062" s="41">
        <v>0</v>
      </c>
      <c r="AC1062" s="41">
        <v>0</v>
      </c>
      <c r="AD1062" s="56">
        <f t="shared" si="192"/>
        <v>0</v>
      </c>
      <c r="AE1062" s="56">
        <f t="shared" si="193"/>
        <v>0</v>
      </c>
      <c r="AF1062" s="41">
        <v>2</v>
      </c>
      <c r="AG1062" s="41">
        <v>0</v>
      </c>
      <c r="AH1062" s="41">
        <v>1</v>
      </c>
      <c r="AI1062" s="41">
        <v>1</v>
      </c>
      <c r="AJ1062" s="57">
        <f t="shared" si="194"/>
        <v>4</v>
      </c>
      <c r="AK1062" s="57">
        <f t="shared" si="195"/>
        <v>1</v>
      </c>
      <c r="AL1062" s="41">
        <v>1</v>
      </c>
      <c r="AM1062" s="41">
        <v>2</v>
      </c>
      <c r="AN1062" s="41">
        <v>3</v>
      </c>
      <c r="AO1062" s="41">
        <v>3</v>
      </c>
      <c r="AP1062" s="58">
        <f t="shared" si="196"/>
        <v>9</v>
      </c>
      <c r="AQ1062" s="58">
        <f t="shared" si="197"/>
        <v>2.25</v>
      </c>
      <c r="AR1062" s="41">
        <v>11</v>
      </c>
      <c r="AS1062" s="41">
        <v>12</v>
      </c>
      <c r="AT1062" s="41">
        <v>15</v>
      </c>
      <c r="AU1062" s="41">
        <v>5</v>
      </c>
      <c r="AV1062" s="59">
        <f t="shared" si="198"/>
        <v>43</v>
      </c>
      <c r="AW1062" s="59">
        <f t="shared" si="199"/>
        <v>10.75</v>
      </c>
      <c r="AX1062" s="41">
        <v>4</v>
      </c>
      <c r="AY1062" s="41">
        <v>0</v>
      </c>
      <c r="AZ1062" s="41">
        <v>3</v>
      </c>
      <c r="BA1062" s="41">
        <v>5</v>
      </c>
      <c r="BB1062" s="60">
        <f t="shared" si="200"/>
        <v>12</v>
      </c>
      <c r="BC1062" s="60">
        <f t="shared" si="201"/>
        <v>3</v>
      </c>
      <c r="BD1062" s="41">
        <f t="shared" si="202"/>
        <v>68</v>
      </c>
      <c r="BE1062" s="41">
        <f t="shared" si="203"/>
        <v>3.3169016626457366E-3</v>
      </c>
    </row>
    <row r="1063" spans="1:57" x14ac:dyDescent="0.25">
      <c r="A1063" s="41" t="s">
        <v>10243</v>
      </c>
      <c r="B1063" s="41" t="s">
        <v>9568</v>
      </c>
      <c r="C1063" s="41">
        <v>1</v>
      </c>
      <c r="D1063" s="41">
        <v>0</v>
      </c>
      <c r="E1063" s="41" t="s">
        <v>10244</v>
      </c>
      <c r="F1063" s="41">
        <v>99.7</v>
      </c>
      <c r="G1063" s="41">
        <v>100</v>
      </c>
      <c r="H1063" s="41" t="s">
        <v>759</v>
      </c>
      <c r="I1063" s="41" t="s">
        <v>397</v>
      </c>
      <c r="J1063" s="41" t="s">
        <v>10245</v>
      </c>
      <c r="K1063" s="41" t="s">
        <v>762</v>
      </c>
      <c r="L1063" s="41" t="s">
        <v>762</v>
      </c>
      <c r="M1063" s="41" t="s">
        <v>762</v>
      </c>
      <c r="N1063" s="41" t="s">
        <v>762</v>
      </c>
      <c r="O1063" s="41" t="s">
        <v>762</v>
      </c>
      <c r="P1063" s="41" t="s">
        <v>45</v>
      </c>
      <c r="Q1063" s="41" t="s">
        <v>46</v>
      </c>
      <c r="R1063" s="41" t="s">
        <v>385</v>
      </c>
      <c r="S1063" s="41" t="s">
        <v>396</v>
      </c>
      <c r="T1063" s="41" t="s">
        <v>397</v>
      </c>
      <c r="U1063" s="41" t="s">
        <v>397</v>
      </c>
      <c r="V1063" s="41" t="s">
        <v>397</v>
      </c>
      <c r="W1063" s="41" t="s">
        <v>10246</v>
      </c>
      <c r="X1063" s="41" t="s">
        <v>10247</v>
      </c>
      <c r="Y1063" s="41" t="s">
        <v>10248</v>
      </c>
      <c r="Z1063" s="41">
        <v>42</v>
      </c>
      <c r="AA1063" s="41">
        <v>8</v>
      </c>
      <c r="AB1063" s="41">
        <v>32</v>
      </c>
      <c r="AC1063" s="41">
        <v>3</v>
      </c>
      <c r="AD1063" s="56">
        <f t="shared" si="192"/>
        <v>85</v>
      </c>
      <c r="AE1063" s="56">
        <f t="shared" si="193"/>
        <v>21.25</v>
      </c>
      <c r="AF1063" s="41">
        <v>175</v>
      </c>
      <c r="AG1063" s="41">
        <v>48</v>
      </c>
      <c r="AH1063" s="41">
        <v>35</v>
      </c>
      <c r="AI1063" s="41">
        <v>69</v>
      </c>
      <c r="AJ1063" s="57">
        <f t="shared" si="194"/>
        <v>327</v>
      </c>
      <c r="AK1063" s="57">
        <f t="shared" si="195"/>
        <v>81.75</v>
      </c>
      <c r="AL1063" s="41">
        <v>13</v>
      </c>
      <c r="AM1063" s="41">
        <v>10</v>
      </c>
      <c r="AN1063" s="41">
        <v>18</v>
      </c>
      <c r="AO1063" s="41">
        <v>4</v>
      </c>
      <c r="AP1063" s="58">
        <f t="shared" si="196"/>
        <v>45</v>
      </c>
      <c r="AQ1063" s="58">
        <f t="shared" si="197"/>
        <v>11.25</v>
      </c>
      <c r="AR1063" s="41">
        <v>8</v>
      </c>
      <c r="AS1063" s="41">
        <v>6</v>
      </c>
      <c r="AT1063" s="41">
        <v>9</v>
      </c>
      <c r="AU1063" s="41">
        <v>18</v>
      </c>
      <c r="AV1063" s="59">
        <f t="shared" si="198"/>
        <v>41</v>
      </c>
      <c r="AW1063" s="59">
        <f t="shared" si="199"/>
        <v>10.25</v>
      </c>
      <c r="AX1063" s="41">
        <v>0</v>
      </c>
      <c r="AY1063" s="41">
        <v>10</v>
      </c>
      <c r="AZ1063" s="41">
        <v>9</v>
      </c>
      <c r="BA1063" s="41">
        <v>7</v>
      </c>
      <c r="BB1063" s="60">
        <f t="shared" si="200"/>
        <v>26</v>
      </c>
      <c r="BC1063" s="60">
        <f t="shared" si="201"/>
        <v>6.5</v>
      </c>
      <c r="BD1063" s="41">
        <f t="shared" si="202"/>
        <v>524</v>
      </c>
      <c r="BE1063" s="41">
        <f t="shared" si="203"/>
        <v>2.5559653988623025E-2</v>
      </c>
    </row>
    <row r="1064" spans="1:57" x14ac:dyDescent="0.25">
      <c r="A1064" s="41" t="s">
        <v>9873</v>
      </c>
      <c r="B1064" s="41" t="s">
        <v>9568</v>
      </c>
      <c r="C1064" s="41">
        <v>1</v>
      </c>
      <c r="D1064" s="41">
        <v>0</v>
      </c>
      <c r="E1064" s="41" t="s">
        <v>9874</v>
      </c>
      <c r="F1064" s="41">
        <v>100</v>
      </c>
      <c r="G1064" s="41">
        <v>100</v>
      </c>
      <c r="H1064" s="41" t="s">
        <v>759</v>
      </c>
      <c r="I1064" s="41" t="s">
        <v>397</v>
      </c>
      <c r="J1064" s="41" t="s">
        <v>9875</v>
      </c>
      <c r="K1064" s="41" t="s">
        <v>762</v>
      </c>
      <c r="L1064" s="41" t="s">
        <v>762</v>
      </c>
      <c r="M1064" s="41" t="s">
        <v>762</v>
      </c>
      <c r="N1064" s="41" t="s">
        <v>762</v>
      </c>
      <c r="O1064" s="41" t="s">
        <v>762</v>
      </c>
      <c r="P1064" s="41" t="s">
        <v>45</v>
      </c>
      <c r="Q1064" s="41" t="s">
        <v>46</v>
      </c>
      <c r="R1064" s="41" t="s">
        <v>385</v>
      </c>
      <c r="S1064" s="41" t="s">
        <v>396</v>
      </c>
      <c r="T1064" s="41" t="s">
        <v>397</v>
      </c>
      <c r="U1064" s="41" t="s">
        <v>397</v>
      </c>
      <c r="V1064" s="41" t="s">
        <v>397</v>
      </c>
      <c r="W1064" s="41" t="s">
        <v>9876</v>
      </c>
      <c r="X1064" s="41" t="s">
        <v>9877</v>
      </c>
      <c r="Y1064" s="41" t="s">
        <v>9877</v>
      </c>
      <c r="Z1064" s="41">
        <v>10</v>
      </c>
      <c r="AA1064" s="41">
        <v>2</v>
      </c>
      <c r="AB1064" s="41">
        <v>8</v>
      </c>
      <c r="AC1064" s="41">
        <v>0</v>
      </c>
      <c r="AD1064" s="56">
        <f t="shared" si="192"/>
        <v>20</v>
      </c>
      <c r="AE1064" s="56">
        <f t="shared" si="193"/>
        <v>5</v>
      </c>
      <c r="AF1064" s="41">
        <v>36</v>
      </c>
      <c r="AG1064" s="41">
        <v>8</v>
      </c>
      <c r="AH1064" s="41">
        <v>55</v>
      </c>
      <c r="AI1064" s="41">
        <v>119</v>
      </c>
      <c r="AJ1064" s="57">
        <f t="shared" si="194"/>
        <v>218</v>
      </c>
      <c r="AK1064" s="57">
        <f t="shared" si="195"/>
        <v>54.5</v>
      </c>
      <c r="AL1064" s="41">
        <v>36</v>
      </c>
      <c r="AM1064" s="41">
        <v>100</v>
      </c>
      <c r="AN1064" s="41">
        <v>37</v>
      </c>
      <c r="AO1064" s="41">
        <v>33</v>
      </c>
      <c r="AP1064" s="58">
        <f t="shared" si="196"/>
        <v>206</v>
      </c>
      <c r="AQ1064" s="58">
        <f t="shared" si="197"/>
        <v>51.5</v>
      </c>
      <c r="AR1064" s="41">
        <v>25</v>
      </c>
      <c r="AS1064" s="41">
        <v>17</v>
      </c>
      <c r="AT1064" s="41">
        <v>23</v>
      </c>
      <c r="AU1064" s="41">
        <v>47</v>
      </c>
      <c r="AV1064" s="59">
        <f t="shared" si="198"/>
        <v>112</v>
      </c>
      <c r="AW1064" s="59">
        <f t="shared" si="199"/>
        <v>28</v>
      </c>
      <c r="AX1064" s="41">
        <v>12</v>
      </c>
      <c r="AY1064" s="41">
        <v>19</v>
      </c>
      <c r="AZ1064" s="41">
        <v>28</v>
      </c>
      <c r="BA1064" s="41">
        <v>17</v>
      </c>
      <c r="BB1064" s="60">
        <f t="shared" si="200"/>
        <v>76</v>
      </c>
      <c r="BC1064" s="60">
        <f t="shared" si="201"/>
        <v>19</v>
      </c>
      <c r="BD1064" s="41">
        <f t="shared" si="202"/>
        <v>632</v>
      </c>
      <c r="BE1064" s="41">
        <f t="shared" si="203"/>
        <v>3.0827674276354491E-2</v>
      </c>
    </row>
    <row r="1065" spans="1:57" x14ac:dyDescent="0.25">
      <c r="A1065" s="41" t="s">
        <v>10734</v>
      </c>
      <c r="B1065" s="41" t="s">
        <v>9568</v>
      </c>
      <c r="C1065" s="41">
        <v>1</v>
      </c>
      <c r="D1065" s="41">
        <v>0</v>
      </c>
      <c r="E1065" s="41" t="s">
        <v>10735</v>
      </c>
      <c r="F1065" s="41">
        <v>100</v>
      </c>
      <c r="G1065" s="41">
        <v>100</v>
      </c>
      <c r="H1065" s="41" t="s">
        <v>759</v>
      </c>
      <c r="I1065" s="41" t="s">
        <v>397</v>
      </c>
      <c r="J1065" s="41" t="s">
        <v>10736</v>
      </c>
      <c r="K1065" s="41" t="s">
        <v>762</v>
      </c>
      <c r="L1065" s="41" t="s">
        <v>762</v>
      </c>
      <c r="M1065" s="41" t="s">
        <v>762</v>
      </c>
      <c r="N1065" s="41" t="s">
        <v>762</v>
      </c>
      <c r="O1065" s="41" t="s">
        <v>762</v>
      </c>
      <c r="P1065" s="41" t="s">
        <v>45</v>
      </c>
      <c r="Q1065" s="41" t="s">
        <v>46</v>
      </c>
      <c r="R1065" s="41" t="s">
        <v>385</v>
      </c>
      <c r="S1065" s="41" t="s">
        <v>396</v>
      </c>
      <c r="T1065" s="41" t="s">
        <v>397</v>
      </c>
      <c r="U1065" s="41" t="s">
        <v>397</v>
      </c>
      <c r="V1065" s="41" t="s">
        <v>397</v>
      </c>
      <c r="W1065" s="41" t="s">
        <v>10737</v>
      </c>
      <c r="X1065" s="41" t="s">
        <v>10738</v>
      </c>
      <c r="Y1065" s="41" t="s">
        <v>10738</v>
      </c>
      <c r="Z1065" s="41">
        <v>294</v>
      </c>
      <c r="AA1065" s="41">
        <v>6</v>
      </c>
      <c r="AB1065" s="41">
        <v>41</v>
      </c>
      <c r="AC1065" s="41">
        <v>90</v>
      </c>
      <c r="AD1065" s="56">
        <f t="shared" si="192"/>
        <v>431</v>
      </c>
      <c r="AE1065" s="56">
        <f t="shared" si="193"/>
        <v>107.75</v>
      </c>
      <c r="AF1065" s="41">
        <v>675</v>
      </c>
      <c r="AG1065" s="41">
        <v>2665</v>
      </c>
      <c r="AH1065" s="41">
        <v>3103</v>
      </c>
      <c r="AI1065" s="41">
        <v>349</v>
      </c>
      <c r="AJ1065" s="57">
        <f t="shared" si="194"/>
        <v>6792</v>
      </c>
      <c r="AK1065" s="57">
        <f t="shared" si="195"/>
        <v>1698</v>
      </c>
      <c r="AL1065" s="41">
        <v>22</v>
      </c>
      <c r="AM1065" s="41">
        <v>29</v>
      </c>
      <c r="AN1065" s="41">
        <v>20</v>
      </c>
      <c r="AO1065" s="41">
        <v>13</v>
      </c>
      <c r="AP1065" s="58">
        <f t="shared" si="196"/>
        <v>84</v>
      </c>
      <c r="AQ1065" s="58">
        <f t="shared" si="197"/>
        <v>21</v>
      </c>
      <c r="AR1065" s="41">
        <v>72</v>
      </c>
      <c r="AS1065" s="41">
        <v>5</v>
      </c>
      <c r="AT1065" s="41">
        <v>27</v>
      </c>
      <c r="AU1065" s="41">
        <v>36</v>
      </c>
      <c r="AV1065" s="59">
        <f t="shared" si="198"/>
        <v>140</v>
      </c>
      <c r="AW1065" s="59">
        <f t="shared" si="199"/>
        <v>35</v>
      </c>
      <c r="AX1065" s="41">
        <v>9</v>
      </c>
      <c r="AY1065" s="41">
        <v>27</v>
      </c>
      <c r="AZ1065" s="41">
        <v>24</v>
      </c>
      <c r="BA1065" s="41">
        <v>31</v>
      </c>
      <c r="BB1065" s="60">
        <f t="shared" si="200"/>
        <v>91</v>
      </c>
      <c r="BC1065" s="60">
        <f t="shared" si="201"/>
        <v>22.75</v>
      </c>
      <c r="BD1065" s="41">
        <f t="shared" si="202"/>
        <v>7538</v>
      </c>
      <c r="BE1065" s="41">
        <f t="shared" si="203"/>
        <v>0.36768830489740534</v>
      </c>
    </row>
    <row r="1066" spans="1:57" x14ac:dyDescent="0.25">
      <c r="A1066" s="41" t="s">
        <v>10682</v>
      </c>
      <c r="B1066" s="41" t="s">
        <v>9568</v>
      </c>
      <c r="C1066" s="41">
        <v>1</v>
      </c>
      <c r="D1066" s="41">
        <v>0</v>
      </c>
      <c r="E1066" s="41" t="s">
        <v>10683</v>
      </c>
      <c r="F1066" s="41">
        <v>100</v>
      </c>
      <c r="G1066" s="41">
        <v>100</v>
      </c>
      <c r="H1066" s="41" t="s">
        <v>759</v>
      </c>
      <c r="I1066" s="41" t="s">
        <v>397</v>
      </c>
      <c r="J1066" s="41" t="s">
        <v>10684</v>
      </c>
      <c r="K1066" s="41" t="s">
        <v>762</v>
      </c>
      <c r="L1066" s="41" t="s">
        <v>762</v>
      </c>
      <c r="M1066" s="41" t="s">
        <v>762</v>
      </c>
      <c r="N1066" s="41" t="s">
        <v>762</v>
      </c>
      <c r="O1066" s="41" t="s">
        <v>762</v>
      </c>
      <c r="P1066" s="41" t="s">
        <v>45</v>
      </c>
      <c r="Q1066" s="41" t="s">
        <v>46</v>
      </c>
      <c r="R1066" s="41" t="s">
        <v>385</v>
      </c>
      <c r="S1066" s="41" t="s">
        <v>396</v>
      </c>
      <c r="T1066" s="41" t="s">
        <v>397</v>
      </c>
      <c r="U1066" s="41" t="s">
        <v>397</v>
      </c>
      <c r="V1066" s="41" t="s">
        <v>397</v>
      </c>
      <c r="W1066" s="41" t="s">
        <v>10685</v>
      </c>
      <c r="X1066" s="41" t="s">
        <v>10686</v>
      </c>
      <c r="Y1066" s="41" t="s">
        <v>10686</v>
      </c>
      <c r="Z1066" s="41">
        <v>3</v>
      </c>
      <c r="AA1066" s="41">
        <v>0</v>
      </c>
      <c r="AB1066" s="41">
        <v>0</v>
      </c>
      <c r="AC1066" s="41">
        <v>0</v>
      </c>
      <c r="AD1066" s="56">
        <f t="shared" si="192"/>
        <v>3</v>
      </c>
      <c r="AE1066" s="56">
        <f t="shared" si="193"/>
        <v>0.75</v>
      </c>
      <c r="AF1066" s="41">
        <v>21</v>
      </c>
      <c r="AG1066" s="41">
        <v>109</v>
      </c>
      <c r="AH1066" s="41">
        <v>187</v>
      </c>
      <c r="AI1066" s="41">
        <v>47</v>
      </c>
      <c r="AJ1066" s="57">
        <f t="shared" si="194"/>
        <v>364</v>
      </c>
      <c r="AK1066" s="57">
        <f t="shared" si="195"/>
        <v>91</v>
      </c>
      <c r="AL1066" s="41">
        <v>3</v>
      </c>
      <c r="AM1066" s="41">
        <v>11</v>
      </c>
      <c r="AN1066" s="41">
        <v>3</v>
      </c>
      <c r="AO1066" s="41">
        <v>0</v>
      </c>
      <c r="AP1066" s="58">
        <f t="shared" si="196"/>
        <v>17</v>
      </c>
      <c r="AQ1066" s="58">
        <f t="shared" si="197"/>
        <v>4.25</v>
      </c>
      <c r="AR1066" s="41">
        <v>39</v>
      </c>
      <c r="AS1066" s="41">
        <v>0</v>
      </c>
      <c r="AT1066" s="41">
        <v>3</v>
      </c>
      <c r="AU1066" s="41">
        <v>2</v>
      </c>
      <c r="AV1066" s="59">
        <f t="shared" si="198"/>
        <v>44</v>
      </c>
      <c r="AW1066" s="59">
        <f t="shared" si="199"/>
        <v>11</v>
      </c>
      <c r="AX1066" s="41">
        <v>3</v>
      </c>
      <c r="AY1066" s="41">
        <v>3</v>
      </c>
      <c r="AZ1066" s="41">
        <v>1</v>
      </c>
      <c r="BA1066" s="41">
        <v>2</v>
      </c>
      <c r="BB1066" s="60">
        <f t="shared" si="200"/>
        <v>9</v>
      </c>
      <c r="BC1066" s="60">
        <f t="shared" si="201"/>
        <v>2.25</v>
      </c>
      <c r="BD1066" s="41">
        <f t="shared" si="202"/>
        <v>437</v>
      </c>
      <c r="BE1066" s="41">
        <f t="shared" si="203"/>
        <v>2.1315970979061571E-2</v>
      </c>
    </row>
    <row r="1067" spans="1:57" x14ac:dyDescent="0.25">
      <c r="A1067" s="41" t="s">
        <v>10987</v>
      </c>
      <c r="B1067" s="41" t="s">
        <v>9568</v>
      </c>
      <c r="C1067" s="41">
        <v>1</v>
      </c>
      <c r="D1067" s="41">
        <v>0</v>
      </c>
      <c r="E1067" s="41" t="s">
        <v>10988</v>
      </c>
      <c r="F1067" s="41">
        <v>100</v>
      </c>
      <c r="G1067" s="41">
        <v>100</v>
      </c>
      <c r="H1067" s="41" t="s">
        <v>759</v>
      </c>
      <c r="I1067" s="41" t="s">
        <v>397</v>
      </c>
      <c r="J1067" s="41" t="s">
        <v>10989</v>
      </c>
      <c r="K1067" s="41" t="s">
        <v>762</v>
      </c>
      <c r="L1067" s="41" t="s">
        <v>762</v>
      </c>
      <c r="M1067" s="41" t="s">
        <v>762</v>
      </c>
      <c r="N1067" s="41" t="s">
        <v>762</v>
      </c>
      <c r="O1067" s="41" t="s">
        <v>762</v>
      </c>
      <c r="P1067" s="41" t="s">
        <v>45</v>
      </c>
      <c r="Q1067" s="41" t="s">
        <v>46</v>
      </c>
      <c r="R1067" s="41" t="s">
        <v>385</v>
      </c>
      <c r="S1067" s="41" t="s">
        <v>396</v>
      </c>
      <c r="T1067" s="41" t="s">
        <v>397</v>
      </c>
      <c r="U1067" s="41" t="s">
        <v>397</v>
      </c>
      <c r="V1067" s="41" t="s">
        <v>397</v>
      </c>
      <c r="W1067" s="41" t="s">
        <v>10988</v>
      </c>
      <c r="X1067" s="41" t="s">
        <v>10990</v>
      </c>
      <c r="Y1067" s="41" t="s">
        <v>10990</v>
      </c>
      <c r="Z1067" s="41">
        <v>122</v>
      </c>
      <c r="AA1067" s="41">
        <v>164</v>
      </c>
      <c r="AB1067" s="41">
        <v>37</v>
      </c>
      <c r="AC1067" s="41">
        <v>74</v>
      </c>
      <c r="AD1067" s="56">
        <f t="shared" si="192"/>
        <v>397</v>
      </c>
      <c r="AE1067" s="56">
        <f t="shared" si="193"/>
        <v>99.25</v>
      </c>
      <c r="AF1067" s="41">
        <v>368</v>
      </c>
      <c r="AG1067" s="41">
        <v>73</v>
      </c>
      <c r="AH1067" s="41">
        <v>139</v>
      </c>
      <c r="AI1067" s="41">
        <v>284</v>
      </c>
      <c r="AJ1067" s="57">
        <f t="shared" si="194"/>
        <v>864</v>
      </c>
      <c r="AK1067" s="57">
        <f t="shared" si="195"/>
        <v>216</v>
      </c>
      <c r="AL1067" s="41">
        <v>444</v>
      </c>
      <c r="AM1067" s="41">
        <v>336</v>
      </c>
      <c r="AN1067" s="41">
        <v>353</v>
      </c>
      <c r="AO1067" s="41">
        <v>401</v>
      </c>
      <c r="AP1067" s="58">
        <f t="shared" si="196"/>
        <v>1534</v>
      </c>
      <c r="AQ1067" s="58">
        <f t="shared" si="197"/>
        <v>383.5</v>
      </c>
      <c r="AR1067" s="41">
        <v>261</v>
      </c>
      <c r="AS1067" s="41">
        <v>338</v>
      </c>
      <c r="AT1067" s="41">
        <v>202</v>
      </c>
      <c r="AU1067" s="41">
        <v>209</v>
      </c>
      <c r="AV1067" s="59">
        <f t="shared" si="198"/>
        <v>1010</v>
      </c>
      <c r="AW1067" s="59">
        <f t="shared" si="199"/>
        <v>252.5</v>
      </c>
      <c r="AX1067" s="41">
        <v>117</v>
      </c>
      <c r="AY1067" s="41">
        <v>114</v>
      </c>
      <c r="AZ1067" s="41">
        <v>123</v>
      </c>
      <c r="BA1067" s="41">
        <v>102</v>
      </c>
      <c r="BB1067" s="60">
        <f t="shared" si="200"/>
        <v>456</v>
      </c>
      <c r="BC1067" s="60">
        <f t="shared" si="201"/>
        <v>114</v>
      </c>
      <c r="BD1067" s="41">
        <f t="shared" si="202"/>
        <v>4261</v>
      </c>
      <c r="BE1067" s="41">
        <f t="shared" si="203"/>
        <v>0.20784291153725709</v>
      </c>
    </row>
    <row r="1068" spans="1:57" x14ac:dyDescent="0.25">
      <c r="A1068" s="41" t="s">
        <v>10308</v>
      </c>
      <c r="B1068" s="41" t="s">
        <v>9568</v>
      </c>
      <c r="C1068" s="41">
        <v>1</v>
      </c>
      <c r="D1068" s="41">
        <v>0</v>
      </c>
      <c r="E1068" s="41" t="s">
        <v>10309</v>
      </c>
      <c r="F1068" s="41">
        <v>99.7</v>
      </c>
      <c r="G1068" s="41">
        <v>100</v>
      </c>
      <c r="H1068" s="41" t="s">
        <v>759</v>
      </c>
      <c r="I1068" s="41" t="s">
        <v>397</v>
      </c>
      <c r="J1068" s="41" t="s">
        <v>10310</v>
      </c>
      <c r="K1068" s="41" t="s">
        <v>762</v>
      </c>
      <c r="L1068" s="41" t="s">
        <v>762</v>
      </c>
      <c r="M1068" s="41" t="s">
        <v>762</v>
      </c>
      <c r="N1068" s="41" t="s">
        <v>762</v>
      </c>
      <c r="O1068" s="41" t="s">
        <v>762</v>
      </c>
      <c r="P1068" s="41" t="s">
        <v>45</v>
      </c>
      <c r="Q1068" s="41" t="s">
        <v>46</v>
      </c>
      <c r="R1068" s="41" t="s">
        <v>385</v>
      </c>
      <c r="S1068" s="41" t="s">
        <v>396</v>
      </c>
      <c r="T1068" s="41" t="s">
        <v>397</v>
      </c>
      <c r="U1068" s="41" t="s">
        <v>397</v>
      </c>
      <c r="V1068" s="41" t="s">
        <v>397</v>
      </c>
      <c r="W1068" s="41" t="s">
        <v>10311</v>
      </c>
      <c r="X1068" s="41" t="s">
        <v>10312</v>
      </c>
      <c r="Y1068" s="41" t="s">
        <v>10313</v>
      </c>
      <c r="Z1068" s="41">
        <v>61</v>
      </c>
      <c r="AA1068" s="41">
        <v>21</v>
      </c>
      <c r="AB1068" s="41">
        <v>20</v>
      </c>
      <c r="AC1068" s="41">
        <v>44</v>
      </c>
      <c r="AD1068" s="56">
        <f t="shared" si="192"/>
        <v>146</v>
      </c>
      <c r="AE1068" s="56">
        <f t="shared" si="193"/>
        <v>36.5</v>
      </c>
      <c r="AF1068" s="41">
        <v>26</v>
      </c>
      <c r="AG1068" s="41">
        <v>15</v>
      </c>
      <c r="AH1068" s="41">
        <v>8</v>
      </c>
      <c r="AI1068" s="41">
        <v>13</v>
      </c>
      <c r="AJ1068" s="57">
        <f t="shared" si="194"/>
        <v>62</v>
      </c>
      <c r="AK1068" s="57">
        <f t="shared" si="195"/>
        <v>15.5</v>
      </c>
      <c r="AL1068" s="41">
        <v>11</v>
      </c>
      <c r="AM1068" s="41">
        <v>0</v>
      </c>
      <c r="AN1068" s="41">
        <v>2</v>
      </c>
      <c r="AO1068" s="41">
        <v>7</v>
      </c>
      <c r="AP1068" s="58">
        <f t="shared" si="196"/>
        <v>20</v>
      </c>
      <c r="AQ1068" s="58">
        <f t="shared" si="197"/>
        <v>5</v>
      </c>
      <c r="AR1068" s="41">
        <v>1</v>
      </c>
      <c r="AS1068" s="41">
        <v>2</v>
      </c>
      <c r="AT1068" s="41">
        <v>2</v>
      </c>
      <c r="AU1068" s="41">
        <v>0</v>
      </c>
      <c r="AV1068" s="59">
        <f t="shared" si="198"/>
        <v>5</v>
      </c>
      <c r="AW1068" s="59">
        <f t="shared" si="199"/>
        <v>1.25</v>
      </c>
      <c r="AX1068" s="41">
        <v>3</v>
      </c>
      <c r="AY1068" s="41">
        <v>7</v>
      </c>
      <c r="AZ1068" s="41">
        <v>9</v>
      </c>
      <c r="BA1068" s="41">
        <v>2</v>
      </c>
      <c r="BB1068" s="60">
        <f t="shared" si="200"/>
        <v>21</v>
      </c>
      <c r="BC1068" s="60">
        <f t="shared" si="201"/>
        <v>5.25</v>
      </c>
      <c r="BD1068" s="41">
        <f t="shared" si="202"/>
        <v>254</v>
      </c>
      <c r="BE1068" s="41">
        <f t="shared" si="203"/>
        <v>1.2389603269294367E-2</v>
      </c>
    </row>
    <row r="1069" spans="1:57" x14ac:dyDescent="0.25">
      <c r="A1069" s="41" t="s">
        <v>10764</v>
      </c>
      <c r="B1069" s="41" t="s">
        <v>9568</v>
      </c>
      <c r="C1069" s="41">
        <v>1</v>
      </c>
      <c r="D1069" s="41">
        <v>0</v>
      </c>
      <c r="E1069" s="41" t="s">
        <v>10765</v>
      </c>
      <c r="F1069" s="41">
        <v>99.700999999999993</v>
      </c>
      <c r="G1069" s="41">
        <v>100</v>
      </c>
      <c r="H1069" s="41" t="s">
        <v>759</v>
      </c>
      <c r="I1069" s="41" t="s">
        <v>397</v>
      </c>
      <c r="J1069" s="41" t="s">
        <v>10766</v>
      </c>
      <c r="K1069" s="41" t="s">
        <v>762</v>
      </c>
      <c r="L1069" s="41" t="s">
        <v>762</v>
      </c>
      <c r="M1069" s="41" t="s">
        <v>762</v>
      </c>
      <c r="N1069" s="41" t="s">
        <v>762</v>
      </c>
      <c r="O1069" s="41" t="s">
        <v>762</v>
      </c>
      <c r="P1069" s="41" t="s">
        <v>45</v>
      </c>
      <c r="Q1069" s="41" t="s">
        <v>46</v>
      </c>
      <c r="R1069" s="41" t="s">
        <v>385</v>
      </c>
      <c r="S1069" s="41" t="s">
        <v>396</v>
      </c>
      <c r="T1069" s="41" t="s">
        <v>397</v>
      </c>
      <c r="U1069" s="41" t="s">
        <v>397</v>
      </c>
      <c r="V1069" s="41" t="s">
        <v>397</v>
      </c>
      <c r="W1069" s="41" t="s">
        <v>10767</v>
      </c>
      <c r="X1069" s="41" t="s">
        <v>10768</v>
      </c>
      <c r="Y1069" s="41" t="s">
        <v>10769</v>
      </c>
      <c r="Z1069" s="41">
        <v>416</v>
      </c>
      <c r="AA1069" s="41">
        <v>469</v>
      </c>
      <c r="AB1069" s="41">
        <v>405</v>
      </c>
      <c r="AC1069" s="41">
        <v>159</v>
      </c>
      <c r="AD1069" s="56">
        <f t="shared" si="192"/>
        <v>1449</v>
      </c>
      <c r="AE1069" s="56">
        <f t="shared" si="193"/>
        <v>362.25</v>
      </c>
      <c r="AF1069" s="41">
        <v>212</v>
      </c>
      <c r="AG1069" s="41">
        <v>106</v>
      </c>
      <c r="AH1069" s="41">
        <v>41</v>
      </c>
      <c r="AI1069" s="41">
        <v>56</v>
      </c>
      <c r="AJ1069" s="57">
        <f t="shared" si="194"/>
        <v>415</v>
      </c>
      <c r="AK1069" s="57">
        <f t="shared" si="195"/>
        <v>103.75</v>
      </c>
      <c r="AL1069" s="41">
        <v>61</v>
      </c>
      <c r="AM1069" s="41">
        <v>32</v>
      </c>
      <c r="AN1069" s="41">
        <v>19</v>
      </c>
      <c r="AO1069" s="41">
        <v>20</v>
      </c>
      <c r="AP1069" s="58">
        <f t="shared" si="196"/>
        <v>132</v>
      </c>
      <c r="AQ1069" s="58">
        <f t="shared" si="197"/>
        <v>33</v>
      </c>
      <c r="AR1069" s="41">
        <v>25</v>
      </c>
      <c r="AS1069" s="41">
        <v>21</v>
      </c>
      <c r="AT1069" s="41">
        <v>27</v>
      </c>
      <c r="AU1069" s="41">
        <v>27</v>
      </c>
      <c r="AV1069" s="59">
        <f t="shared" si="198"/>
        <v>100</v>
      </c>
      <c r="AW1069" s="59">
        <f t="shared" si="199"/>
        <v>25</v>
      </c>
      <c r="AX1069" s="41">
        <v>22</v>
      </c>
      <c r="AY1069" s="41">
        <v>12</v>
      </c>
      <c r="AZ1069" s="41">
        <v>19</v>
      </c>
      <c r="BA1069" s="41">
        <v>12</v>
      </c>
      <c r="BB1069" s="60">
        <f t="shared" si="200"/>
        <v>65</v>
      </c>
      <c r="BC1069" s="60">
        <f t="shared" si="201"/>
        <v>16.25</v>
      </c>
      <c r="BD1069" s="41">
        <f t="shared" si="202"/>
        <v>2161</v>
      </c>
      <c r="BE1069" s="41">
        <f t="shared" si="203"/>
        <v>0.1054091837202564</v>
      </c>
    </row>
    <row r="1070" spans="1:57" x14ac:dyDescent="0.25">
      <c r="A1070" s="41" t="s">
        <v>10043</v>
      </c>
      <c r="B1070" s="41" t="s">
        <v>9568</v>
      </c>
      <c r="C1070" s="41">
        <v>2</v>
      </c>
      <c r="D1070" s="41">
        <v>0</v>
      </c>
      <c r="E1070" s="41" t="s">
        <v>10044</v>
      </c>
      <c r="F1070" s="41">
        <v>100</v>
      </c>
      <c r="G1070" s="41">
        <v>100</v>
      </c>
      <c r="H1070" s="41" t="s">
        <v>759</v>
      </c>
      <c r="I1070" s="41" t="s">
        <v>397</v>
      </c>
      <c r="J1070" s="41" t="s">
        <v>10045</v>
      </c>
      <c r="K1070" s="41" t="s">
        <v>762</v>
      </c>
      <c r="L1070" s="41" t="s">
        <v>762</v>
      </c>
      <c r="M1070" s="41" t="s">
        <v>762</v>
      </c>
      <c r="N1070" s="41" t="s">
        <v>762</v>
      </c>
      <c r="O1070" s="41" t="s">
        <v>762</v>
      </c>
      <c r="P1070" s="41" t="s">
        <v>45</v>
      </c>
      <c r="Q1070" s="41" t="s">
        <v>46</v>
      </c>
      <c r="R1070" s="41" t="s">
        <v>385</v>
      </c>
      <c r="S1070" s="41" t="s">
        <v>396</v>
      </c>
      <c r="T1070" s="41" t="s">
        <v>397</v>
      </c>
      <c r="U1070" s="41" t="s">
        <v>397</v>
      </c>
      <c r="V1070" s="41" t="s">
        <v>397</v>
      </c>
      <c r="W1070" s="41" t="s">
        <v>10046</v>
      </c>
      <c r="X1070" s="41" t="s">
        <v>10047</v>
      </c>
      <c r="Y1070" s="41" t="s">
        <v>10047</v>
      </c>
      <c r="Z1070" s="41">
        <v>19</v>
      </c>
      <c r="AA1070" s="41">
        <v>1</v>
      </c>
      <c r="AB1070" s="41">
        <v>4</v>
      </c>
      <c r="AC1070" s="41">
        <v>6</v>
      </c>
      <c r="AD1070" s="56">
        <f t="shared" si="192"/>
        <v>30</v>
      </c>
      <c r="AE1070" s="56">
        <f t="shared" si="193"/>
        <v>7.5</v>
      </c>
      <c r="AF1070" s="41">
        <v>68</v>
      </c>
      <c r="AG1070" s="41">
        <v>70</v>
      </c>
      <c r="AH1070" s="41">
        <v>150</v>
      </c>
      <c r="AI1070" s="41">
        <v>154</v>
      </c>
      <c r="AJ1070" s="57">
        <f t="shared" si="194"/>
        <v>442</v>
      </c>
      <c r="AK1070" s="57">
        <f t="shared" si="195"/>
        <v>110.5</v>
      </c>
      <c r="AL1070" s="41">
        <v>54</v>
      </c>
      <c r="AM1070" s="41">
        <v>59</v>
      </c>
      <c r="AN1070" s="41">
        <v>45</v>
      </c>
      <c r="AO1070" s="41">
        <v>32</v>
      </c>
      <c r="AP1070" s="58">
        <f t="shared" si="196"/>
        <v>190</v>
      </c>
      <c r="AQ1070" s="58">
        <f t="shared" si="197"/>
        <v>47.5</v>
      </c>
      <c r="AR1070" s="41">
        <v>52</v>
      </c>
      <c r="AS1070" s="41">
        <v>33</v>
      </c>
      <c r="AT1070" s="41">
        <v>50</v>
      </c>
      <c r="AU1070" s="41">
        <v>46</v>
      </c>
      <c r="AV1070" s="59">
        <f t="shared" si="198"/>
        <v>181</v>
      </c>
      <c r="AW1070" s="59">
        <f t="shared" si="199"/>
        <v>45.25</v>
      </c>
      <c r="AX1070" s="41">
        <v>21</v>
      </c>
      <c r="AY1070" s="41">
        <v>23</v>
      </c>
      <c r="AZ1070" s="41">
        <v>22</v>
      </c>
      <c r="BA1070" s="41">
        <v>28</v>
      </c>
      <c r="BB1070" s="60">
        <f t="shared" si="200"/>
        <v>94</v>
      </c>
      <c r="BC1070" s="60">
        <f t="shared" si="201"/>
        <v>23.5</v>
      </c>
      <c r="BD1070" s="41">
        <f t="shared" si="202"/>
        <v>937</v>
      </c>
      <c r="BE1070" s="41">
        <f t="shared" si="203"/>
        <v>4.570495379263316E-2</v>
      </c>
    </row>
    <row r="1071" spans="1:57" x14ac:dyDescent="0.25">
      <c r="A1071" s="41" t="s">
        <v>9918</v>
      </c>
      <c r="B1071" s="41" t="s">
        <v>9568</v>
      </c>
      <c r="C1071" s="41">
        <v>1</v>
      </c>
      <c r="D1071" s="41">
        <v>0</v>
      </c>
      <c r="E1071" s="41" t="s">
        <v>9919</v>
      </c>
      <c r="F1071" s="41">
        <v>100</v>
      </c>
      <c r="G1071" s="41">
        <v>100</v>
      </c>
      <c r="H1071" s="41" t="s">
        <v>759</v>
      </c>
      <c r="I1071" s="41" t="s">
        <v>397</v>
      </c>
      <c r="J1071" s="41" t="s">
        <v>9920</v>
      </c>
      <c r="K1071" s="41" t="s">
        <v>762</v>
      </c>
      <c r="L1071" s="41" t="s">
        <v>762</v>
      </c>
      <c r="M1071" s="41" t="s">
        <v>762</v>
      </c>
      <c r="N1071" s="41" t="s">
        <v>762</v>
      </c>
      <c r="O1071" s="41" t="s">
        <v>762</v>
      </c>
      <c r="P1071" s="41" t="s">
        <v>45</v>
      </c>
      <c r="Q1071" s="41" t="s">
        <v>46</v>
      </c>
      <c r="R1071" s="41" t="s">
        <v>385</v>
      </c>
      <c r="S1071" s="41" t="s">
        <v>396</v>
      </c>
      <c r="T1071" s="41" t="s">
        <v>397</v>
      </c>
      <c r="U1071" s="41" t="s">
        <v>397</v>
      </c>
      <c r="V1071" s="41" t="s">
        <v>397</v>
      </c>
      <c r="W1071" s="41" t="s">
        <v>9921</v>
      </c>
      <c r="X1071" s="41" t="s">
        <v>9922</v>
      </c>
      <c r="Y1071" s="41" t="s">
        <v>9922</v>
      </c>
      <c r="Z1071" s="41">
        <v>6</v>
      </c>
      <c r="AA1071" s="41">
        <v>0</v>
      </c>
      <c r="AB1071" s="41">
        <v>1</v>
      </c>
      <c r="AC1071" s="41">
        <v>1</v>
      </c>
      <c r="AD1071" s="56">
        <f t="shared" si="192"/>
        <v>8</v>
      </c>
      <c r="AE1071" s="56">
        <f t="shared" si="193"/>
        <v>2</v>
      </c>
      <c r="AF1071" s="41">
        <v>571</v>
      </c>
      <c r="AG1071" s="41">
        <v>159</v>
      </c>
      <c r="AH1071" s="41">
        <v>1506</v>
      </c>
      <c r="AI1071" s="41">
        <v>1854</v>
      </c>
      <c r="AJ1071" s="57">
        <f t="shared" si="194"/>
        <v>4090</v>
      </c>
      <c r="AK1071" s="57">
        <f t="shared" si="195"/>
        <v>1022.5</v>
      </c>
      <c r="AL1071" s="41">
        <v>195</v>
      </c>
      <c r="AM1071" s="41">
        <v>677</v>
      </c>
      <c r="AN1071" s="41">
        <v>158</v>
      </c>
      <c r="AO1071" s="41">
        <v>63</v>
      </c>
      <c r="AP1071" s="58">
        <f t="shared" si="196"/>
        <v>1093</v>
      </c>
      <c r="AQ1071" s="58">
        <f t="shared" si="197"/>
        <v>273.25</v>
      </c>
      <c r="AR1071" s="41">
        <v>174</v>
      </c>
      <c r="AS1071" s="41">
        <v>78</v>
      </c>
      <c r="AT1071" s="41">
        <v>66</v>
      </c>
      <c r="AU1071" s="41">
        <v>138</v>
      </c>
      <c r="AV1071" s="59">
        <f t="shared" si="198"/>
        <v>456</v>
      </c>
      <c r="AW1071" s="59">
        <f t="shared" si="199"/>
        <v>114</v>
      </c>
      <c r="AX1071" s="41">
        <v>62</v>
      </c>
      <c r="AY1071" s="41">
        <v>55</v>
      </c>
      <c r="AZ1071" s="41">
        <v>55</v>
      </c>
      <c r="BA1071" s="41">
        <v>61</v>
      </c>
      <c r="BB1071" s="60">
        <f t="shared" si="200"/>
        <v>233</v>
      </c>
      <c r="BC1071" s="60">
        <f t="shared" si="201"/>
        <v>58.25</v>
      </c>
      <c r="BD1071" s="41">
        <f t="shared" si="202"/>
        <v>5880</v>
      </c>
      <c r="BE1071" s="41">
        <f t="shared" si="203"/>
        <v>0.28681443788760191</v>
      </c>
    </row>
    <row r="1072" spans="1:57" x14ac:dyDescent="0.25">
      <c r="A1072" s="41" t="s">
        <v>10728</v>
      </c>
      <c r="B1072" s="41" t="s">
        <v>9568</v>
      </c>
      <c r="C1072" s="41">
        <v>1</v>
      </c>
      <c r="D1072" s="41">
        <v>0</v>
      </c>
      <c r="E1072" s="41" t="s">
        <v>10729</v>
      </c>
      <c r="F1072" s="41">
        <v>100</v>
      </c>
      <c r="G1072" s="41">
        <v>100</v>
      </c>
      <c r="H1072" s="41" t="s">
        <v>759</v>
      </c>
      <c r="I1072" s="41" t="s">
        <v>397</v>
      </c>
      <c r="J1072" s="41" t="s">
        <v>10730</v>
      </c>
      <c r="K1072" s="41" t="s">
        <v>762</v>
      </c>
      <c r="L1072" s="41" t="s">
        <v>762</v>
      </c>
      <c r="M1072" s="41" t="s">
        <v>762</v>
      </c>
      <c r="N1072" s="41" t="s">
        <v>762</v>
      </c>
      <c r="O1072" s="41" t="s">
        <v>762</v>
      </c>
      <c r="P1072" s="41" t="s">
        <v>45</v>
      </c>
      <c r="Q1072" s="41" t="s">
        <v>46</v>
      </c>
      <c r="R1072" s="41" t="s">
        <v>385</v>
      </c>
      <c r="S1072" s="41" t="s">
        <v>396</v>
      </c>
      <c r="T1072" s="41" t="s">
        <v>397</v>
      </c>
      <c r="U1072" s="41" t="s">
        <v>397</v>
      </c>
      <c r="V1072" s="41" t="s">
        <v>397</v>
      </c>
      <c r="W1072" s="41" t="s">
        <v>10731</v>
      </c>
      <c r="X1072" s="41" t="s">
        <v>10732</v>
      </c>
      <c r="Y1072" s="41" t="s">
        <v>10733</v>
      </c>
      <c r="Z1072" s="41">
        <v>846</v>
      </c>
      <c r="AA1072" s="41">
        <v>78</v>
      </c>
      <c r="AB1072" s="41">
        <v>256</v>
      </c>
      <c r="AC1072" s="41">
        <v>102</v>
      </c>
      <c r="AD1072" s="56">
        <f t="shared" si="192"/>
        <v>1282</v>
      </c>
      <c r="AE1072" s="56">
        <f t="shared" si="193"/>
        <v>320.5</v>
      </c>
      <c r="AF1072" s="41">
        <v>740</v>
      </c>
      <c r="AG1072" s="41">
        <v>2254</v>
      </c>
      <c r="AH1072" s="41">
        <v>1677</v>
      </c>
      <c r="AI1072" s="41">
        <v>486</v>
      </c>
      <c r="AJ1072" s="57">
        <f t="shared" si="194"/>
        <v>5157</v>
      </c>
      <c r="AK1072" s="57">
        <f t="shared" si="195"/>
        <v>1289.25</v>
      </c>
      <c r="AL1072" s="41">
        <v>73</v>
      </c>
      <c r="AM1072" s="41">
        <v>227</v>
      </c>
      <c r="AN1072" s="41">
        <v>54</v>
      </c>
      <c r="AO1072" s="41">
        <v>28</v>
      </c>
      <c r="AP1072" s="58">
        <f t="shared" si="196"/>
        <v>382</v>
      </c>
      <c r="AQ1072" s="58">
        <f t="shared" si="197"/>
        <v>95.5</v>
      </c>
      <c r="AR1072" s="41">
        <v>118</v>
      </c>
      <c r="AS1072" s="41">
        <v>33</v>
      </c>
      <c r="AT1072" s="41">
        <v>56</v>
      </c>
      <c r="AU1072" s="41">
        <v>190</v>
      </c>
      <c r="AV1072" s="59">
        <f t="shared" si="198"/>
        <v>397</v>
      </c>
      <c r="AW1072" s="59">
        <f t="shared" si="199"/>
        <v>99.25</v>
      </c>
      <c r="AX1072" s="41">
        <v>34</v>
      </c>
      <c r="AY1072" s="41">
        <v>41</v>
      </c>
      <c r="AZ1072" s="41">
        <v>49</v>
      </c>
      <c r="BA1072" s="41">
        <v>56</v>
      </c>
      <c r="BB1072" s="60">
        <f t="shared" si="200"/>
        <v>180</v>
      </c>
      <c r="BC1072" s="60">
        <f t="shared" si="201"/>
        <v>45</v>
      </c>
      <c r="BD1072" s="41">
        <f t="shared" si="202"/>
        <v>7398</v>
      </c>
      <c r="BE1072" s="41">
        <f t="shared" si="203"/>
        <v>0.36085938970960524</v>
      </c>
    </row>
    <row r="1073" spans="1:57" x14ac:dyDescent="0.25">
      <c r="A1073" s="41" t="s">
        <v>10716</v>
      </c>
      <c r="B1073" s="41" t="s">
        <v>9568</v>
      </c>
      <c r="C1073" s="41">
        <v>1</v>
      </c>
      <c r="D1073" s="41">
        <v>0</v>
      </c>
      <c r="E1073" s="41" t="s">
        <v>10717</v>
      </c>
      <c r="F1073" s="41">
        <v>100</v>
      </c>
      <c r="G1073" s="41">
        <v>100</v>
      </c>
      <c r="H1073" s="41" t="s">
        <v>759</v>
      </c>
      <c r="I1073" s="41" t="s">
        <v>397</v>
      </c>
      <c r="J1073" s="41" t="s">
        <v>10718</v>
      </c>
      <c r="K1073" s="41" t="s">
        <v>762</v>
      </c>
      <c r="L1073" s="41" t="s">
        <v>762</v>
      </c>
      <c r="M1073" s="41" t="s">
        <v>762</v>
      </c>
      <c r="N1073" s="41" t="s">
        <v>762</v>
      </c>
      <c r="O1073" s="41" t="s">
        <v>762</v>
      </c>
      <c r="P1073" s="41" t="s">
        <v>45</v>
      </c>
      <c r="Q1073" s="41" t="s">
        <v>46</v>
      </c>
      <c r="R1073" s="41" t="s">
        <v>385</v>
      </c>
      <c r="S1073" s="41" t="s">
        <v>396</v>
      </c>
      <c r="T1073" s="41" t="s">
        <v>397</v>
      </c>
      <c r="U1073" s="41" t="s">
        <v>397</v>
      </c>
      <c r="V1073" s="41" t="s">
        <v>397</v>
      </c>
      <c r="W1073" s="41" t="s">
        <v>10719</v>
      </c>
      <c r="X1073" s="41" t="s">
        <v>10720</v>
      </c>
      <c r="Y1073" s="41" t="s">
        <v>10721</v>
      </c>
      <c r="Z1073" s="41">
        <v>41</v>
      </c>
      <c r="AA1073" s="41">
        <v>26</v>
      </c>
      <c r="AB1073" s="41">
        <v>12</v>
      </c>
      <c r="AC1073" s="41">
        <v>36</v>
      </c>
      <c r="AD1073" s="56">
        <f t="shared" si="192"/>
        <v>115</v>
      </c>
      <c r="AE1073" s="56">
        <f t="shared" si="193"/>
        <v>28.75</v>
      </c>
      <c r="AF1073" s="41">
        <v>20</v>
      </c>
      <c r="AG1073" s="41">
        <v>50</v>
      </c>
      <c r="AH1073" s="41">
        <v>59</v>
      </c>
      <c r="AI1073" s="41">
        <v>54</v>
      </c>
      <c r="AJ1073" s="57">
        <f t="shared" si="194"/>
        <v>183</v>
      </c>
      <c r="AK1073" s="57">
        <f t="shared" si="195"/>
        <v>45.75</v>
      </c>
      <c r="AL1073" s="41">
        <v>11</v>
      </c>
      <c r="AM1073" s="41">
        <v>7</v>
      </c>
      <c r="AN1073" s="41">
        <v>8</v>
      </c>
      <c r="AO1073" s="41">
        <v>11</v>
      </c>
      <c r="AP1073" s="58">
        <f t="shared" si="196"/>
        <v>37</v>
      </c>
      <c r="AQ1073" s="58">
        <f t="shared" si="197"/>
        <v>9.25</v>
      </c>
      <c r="AR1073" s="41">
        <v>2</v>
      </c>
      <c r="AS1073" s="41">
        <v>17</v>
      </c>
      <c r="AT1073" s="41">
        <v>10</v>
      </c>
      <c r="AU1073" s="41">
        <v>11</v>
      </c>
      <c r="AV1073" s="59">
        <f t="shared" si="198"/>
        <v>40</v>
      </c>
      <c r="AW1073" s="59">
        <f t="shared" si="199"/>
        <v>10</v>
      </c>
      <c r="AX1073" s="41">
        <v>2</v>
      </c>
      <c r="AY1073" s="41">
        <v>14</v>
      </c>
      <c r="AZ1073" s="41">
        <v>9</v>
      </c>
      <c r="BA1073" s="41">
        <v>2</v>
      </c>
      <c r="BB1073" s="60">
        <f t="shared" si="200"/>
        <v>27</v>
      </c>
      <c r="BC1073" s="60">
        <f t="shared" si="201"/>
        <v>6.75</v>
      </c>
      <c r="BD1073" s="41">
        <f t="shared" si="202"/>
        <v>402</v>
      </c>
      <c r="BE1073" s="41">
        <f t="shared" si="203"/>
        <v>1.960874218211156E-2</v>
      </c>
    </row>
    <row r="1074" spans="1:57" x14ac:dyDescent="0.25">
      <c r="A1074" s="41" t="s">
        <v>10255</v>
      </c>
      <c r="B1074" s="41" t="s">
        <v>9568</v>
      </c>
      <c r="C1074" s="41">
        <v>1</v>
      </c>
      <c r="D1074" s="41">
        <v>0</v>
      </c>
      <c r="E1074" s="41" t="s">
        <v>10256</v>
      </c>
      <c r="F1074" s="41">
        <v>99.698999999999998</v>
      </c>
      <c r="G1074" s="41">
        <v>100</v>
      </c>
      <c r="H1074" s="41" t="s">
        <v>759</v>
      </c>
      <c r="I1074" s="41" t="s">
        <v>397</v>
      </c>
      <c r="J1074" s="41" t="s">
        <v>10257</v>
      </c>
      <c r="K1074" s="41" t="s">
        <v>762</v>
      </c>
      <c r="L1074" s="41" t="s">
        <v>762</v>
      </c>
      <c r="M1074" s="41" t="s">
        <v>762</v>
      </c>
      <c r="N1074" s="41" t="s">
        <v>762</v>
      </c>
      <c r="O1074" s="41" t="s">
        <v>762</v>
      </c>
      <c r="P1074" s="41" t="s">
        <v>45</v>
      </c>
      <c r="Q1074" s="41" t="s">
        <v>46</v>
      </c>
      <c r="R1074" s="41" t="s">
        <v>385</v>
      </c>
      <c r="S1074" s="41" t="s">
        <v>396</v>
      </c>
      <c r="T1074" s="41" t="s">
        <v>397</v>
      </c>
      <c r="U1074" s="41" t="s">
        <v>397</v>
      </c>
      <c r="V1074" s="41" t="s">
        <v>397</v>
      </c>
      <c r="W1074" s="41" t="s">
        <v>10258</v>
      </c>
      <c r="X1074" s="41" t="s">
        <v>10259</v>
      </c>
      <c r="Y1074" s="41" t="s">
        <v>10260</v>
      </c>
      <c r="Z1074" s="41">
        <v>46</v>
      </c>
      <c r="AA1074" s="41">
        <v>0</v>
      </c>
      <c r="AB1074" s="41">
        <v>1</v>
      </c>
      <c r="AC1074" s="41">
        <v>0</v>
      </c>
      <c r="AD1074" s="56">
        <f t="shared" si="192"/>
        <v>47</v>
      </c>
      <c r="AE1074" s="56">
        <f t="shared" si="193"/>
        <v>11.75</v>
      </c>
      <c r="AF1074" s="41">
        <v>77</v>
      </c>
      <c r="AG1074" s="41">
        <v>138</v>
      </c>
      <c r="AH1074" s="41">
        <v>596</v>
      </c>
      <c r="AI1074" s="41">
        <v>222</v>
      </c>
      <c r="AJ1074" s="57">
        <f t="shared" si="194"/>
        <v>1033</v>
      </c>
      <c r="AK1074" s="57">
        <f t="shared" si="195"/>
        <v>258.25</v>
      </c>
      <c r="AL1074" s="41">
        <v>37</v>
      </c>
      <c r="AM1074" s="41">
        <v>236</v>
      </c>
      <c r="AN1074" s="41">
        <v>32</v>
      </c>
      <c r="AO1074" s="41">
        <v>11</v>
      </c>
      <c r="AP1074" s="58">
        <f t="shared" si="196"/>
        <v>316</v>
      </c>
      <c r="AQ1074" s="58">
        <f t="shared" si="197"/>
        <v>79</v>
      </c>
      <c r="AR1074" s="41">
        <v>45</v>
      </c>
      <c r="AS1074" s="41">
        <v>29</v>
      </c>
      <c r="AT1074" s="41">
        <v>34</v>
      </c>
      <c r="AU1074" s="41">
        <v>113</v>
      </c>
      <c r="AV1074" s="59">
        <f t="shared" si="198"/>
        <v>221</v>
      </c>
      <c r="AW1074" s="59">
        <f t="shared" si="199"/>
        <v>55.25</v>
      </c>
      <c r="AX1074" s="41">
        <v>36</v>
      </c>
      <c r="AY1074" s="41">
        <v>13</v>
      </c>
      <c r="AZ1074" s="41">
        <v>41</v>
      </c>
      <c r="BA1074" s="41">
        <v>39</v>
      </c>
      <c r="BB1074" s="60">
        <f t="shared" si="200"/>
        <v>129</v>
      </c>
      <c r="BC1074" s="60">
        <f t="shared" si="201"/>
        <v>32.25</v>
      </c>
      <c r="BD1074" s="41">
        <f t="shared" si="202"/>
        <v>1746</v>
      </c>
      <c r="BE1074" s="41">
        <f t="shared" si="203"/>
        <v>8.5166327984991991E-2</v>
      </c>
    </row>
    <row r="1075" spans="1:57" x14ac:dyDescent="0.25">
      <c r="A1075" s="41" t="s">
        <v>8948</v>
      </c>
      <c r="B1075" s="41" t="s">
        <v>5426</v>
      </c>
      <c r="C1075" s="41">
        <v>1</v>
      </c>
      <c r="D1075" s="41">
        <v>2</v>
      </c>
      <c r="E1075" s="41" t="s">
        <v>8949</v>
      </c>
      <c r="F1075" s="41">
        <v>99.399000000000001</v>
      </c>
      <c r="G1075" s="41">
        <v>100</v>
      </c>
      <c r="H1075" s="41" t="s">
        <v>759</v>
      </c>
      <c r="I1075" s="41" t="s">
        <v>8950</v>
      </c>
      <c r="J1075" s="41" t="s">
        <v>8951</v>
      </c>
      <c r="K1075" s="41" t="s">
        <v>762</v>
      </c>
      <c r="L1075" s="41" t="s">
        <v>762</v>
      </c>
      <c r="M1075" s="41" t="s">
        <v>762</v>
      </c>
      <c r="N1075" s="41" t="s">
        <v>762</v>
      </c>
      <c r="O1075" s="41" t="s">
        <v>762</v>
      </c>
      <c r="P1075" s="41" t="s">
        <v>45</v>
      </c>
      <c r="Q1075" s="41" t="s">
        <v>46</v>
      </c>
      <c r="R1075" s="41" t="s">
        <v>385</v>
      </c>
      <c r="S1075" s="41" t="s">
        <v>396</v>
      </c>
      <c r="T1075" s="41" t="s">
        <v>8952</v>
      </c>
      <c r="U1075" s="41" t="s">
        <v>8952</v>
      </c>
      <c r="V1075" s="41" t="s">
        <v>8952</v>
      </c>
      <c r="W1075" s="41" t="s">
        <v>8953</v>
      </c>
      <c r="X1075" s="41" t="s">
        <v>8954</v>
      </c>
      <c r="Y1075" s="41" t="s">
        <v>8955</v>
      </c>
      <c r="Z1075" s="41">
        <v>0</v>
      </c>
      <c r="AA1075" s="41">
        <v>0</v>
      </c>
      <c r="AB1075" s="41">
        <v>0</v>
      </c>
      <c r="AC1075" s="41">
        <v>0</v>
      </c>
      <c r="AD1075" s="56">
        <f t="shared" si="192"/>
        <v>0</v>
      </c>
      <c r="AE1075" s="56">
        <f t="shared" si="193"/>
        <v>0</v>
      </c>
      <c r="AF1075" s="41">
        <v>0</v>
      </c>
      <c r="AG1075" s="41">
        <v>0</v>
      </c>
      <c r="AH1075" s="41">
        <v>0</v>
      </c>
      <c r="AI1075" s="41">
        <v>0</v>
      </c>
      <c r="AJ1075" s="57">
        <f t="shared" si="194"/>
        <v>0</v>
      </c>
      <c r="AK1075" s="57">
        <f t="shared" si="195"/>
        <v>0</v>
      </c>
      <c r="AL1075" s="41">
        <v>0</v>
      </c>
      <c r="AM1075" s="41">
        <v>0</v>
      </c>
      <c r="AN1075" s="41">
        <v>0</v>
      </c>
      <c r="AO1075" s="41">
        <v>0</v>
      </c>
      <c r="AP1075" s="58">
        <f t="shared" si="196"/>
        <v>0</v>
      </c>
      <c r="AQ1075" s="58">
        <f t="shared" si="197"/>
        <v>0</v>
      </c>
      <c r="AR1075" s="41">
        <v>11</v>
      </c>
      <c r="AS1075" s="41">
        <v>3</v>
      </c>
      <c r="AT1075" s="41">
        <v>7</v>
      </c>
      <c r="AU1075" s="41">
        <v>6</v>
      </c>
      <c r="AV1075" s="59">
        <f t="shared" si="198"/>
        <v>27</v>
      </c>
      <c r="AW1075" s="59">
        <f t="shared" si="199"/>
        <v>6.75</v>
      </c>
      <c r="AX1075" s="41">
        <v>13</v>
      </c>
      <c r="AY1075" s="41">
        <v>11</v>
      </c>
      <c r="AZ1075" s="41">
        <v>23</v>
      </c>
      <c r="BA1075" s="41">
        <v>19</v>
      </c>
      <c r="BB1075" s="60">
        <f t="shared" si="200"/>
        <v>66</v>
      </c>
      <c r="BC1075" s="60">
        <f t="shared" si="201"/>
        <v>16.5</v>
      </c>
      <c r="BD1075" s="41">
        <f t="shared" si="202"/>
        <v>93</v>
      </c>
      <c r="BE1075" s="41">
        <f t="shared" si="203"/>
        <v>4.5363508033243157E-3</v>
      </c>
    </row>
    <row r="1076" spans="1:57" x14ac:dyDescent="0.25">
      <c r="A1076" s="41" t="s">
        <v>395</v>
      </c>
      <c r="B1076" s="41" t="s">
        <v>5426</v>
      </c>
      <c r="C1076" s="41">
        <v>1</v>
      </c>
      <c r="D1076" s="41">
        <v>0</v>
      </c>
      <c r="E1076" s="41" t="s">
        <v>8646</v>
      </c>
      <c r="F1076" s="41">
        <v>100</v>
      </c>
      <c r="G1076" s="41">
        <v>100</v>
      </c>
      <c r="H1076" s="41" t="s">
        <v>759</v>
      </c>
      <c r="I1076" s="41" t="s">
        <v>398</v>
      </c>
      <c r="J1076" s="41" t="s">
        <v>8647</v>
      </c>
      <c r="K1076" s="41" t="s">
        <v>762</v>
      </c>
      <c r="L1076" s="41" t="s">
        <v>762</v>
      </c>
      <c r="M1076" s="41" t="s">
        <v>762</v>
      </c>
      <c r="N1076" s="41" t="s">
        <v>762</v>
      </c>
      <c r="O1076" s="41" t="s">
        <v>762</v>
      </c>
      <c r="P1076" s="41" t="s">
        <v>45</v>
      </c>
      <c r="Q1076" s="41" t="s">
        <v>46</v>
      </c>
      <c r="R1076" s="41" t="s">
        <v>385</v>
      </c>
      <c r="S1076" s="41" t="s">
        <v>396</v>
      </c>
      <c r="T1076" s="41" t="s">
        <v>397</v>
      </c>
      <c r="U1076" s="41" t="s">
        <v>398</v>
      </c>
      <c r="V1076" s="41" t="s">
        <v>398</v>
      </c>
      <c r="W1076" s="41" t="s">
        <v>8646</v>
      </c>
      <c r="X1076" s="41" t="s">
        <v>8648</v>
      </c>
      <c r="Y1076" s="41" t="s">
        <v>8648</v>
      </c>
      <c r="Z1076" s="41">
        <v>3</v>
      </c>
      <c r="AA1076" s="41">
        <v>0</v>
      </c>
      <c r="AB1076" s="41">
        <v>0</v>
      </c>
      <c r="AC1076" s="41">
        <v>0</v>
      </c>
      <c r="AD1076" s="56">
        <f t="shared" si="192"/>
        <v>3</v>
      </c>
      <c r="AE1076" s="56">
        <f t="shared" si="193"/>
        <v>0.75</v>
      </c>
      <c r="AF1076" s="41">
        <v>75</v>
      </c>
      <c r="AG1076" s="41">
        <v>17</v>
      </c>
      <c r="AH1076" s="41">
        <v>17</v>
      </c>
      <c r="AI1076" s="41">
        <v>73</v>
      </c>
      <c r="AJ1076" s="57">
        <f t="shared" si="194"/>
        <v>182</v>
      </c>
      <c r="AK1076" s="57">
        <f t="shared" si="195"/>
        <v>45.5</v>
      </c>
      <c r="AL1076" s="41">
        <v>225</v>
      </c>
      <c r="AM1076" s="41">
        <v>123</v>
      </c>
      <c r="AN1076" s="41">
        <v>150</v>
      </c>
      <c r="AO1076" s="41">
        <v>152</v>
      </c>
      <c r="AP1076" s="58">
        <f t="shared" si="196"/>
        <v>650</v>
      </c>
      <c r="AQ1076" s="58">
        <f t="shared" si="197"/>
        <v>162.5</v>
      </c>
      <c r="AR1076" s="41">
        <v>134</v>
      </c>
      <c r="AS1076" s="41">
        <v>83</v>
      </c>
      <c r="AT1076" s="41">
        <v>72</v>
      </c>
      <c r="AU1076" s="41">
        <v>107</v>
      </c>
      <c r="AV1076" s="59">
        <f t="shared" si="198"/>
        <v>396</v>
      </c>
      <c r="AW1076" s="59">
        <f t="shared" si="199"/>
        <v>99</v>
      </c>
      <c r="AX1076" s="41">
        <v>63</v>
      </c>
      <c r="AY1076" s="41">
        <v>44</v>
      </c>
      <c r="AZ1076" s="41">
        <v>52</v>
      </c>
      <c r="BA1076" s="41">
        <v>53</v>
      </c>
      <c r="BB1076" s="60">
        <f t="shared" si="200"/>
        <v>212</v>
      </c>
      <c r="BC1076" s="60">
        <f t="shared" si="201"/>
        <v>53</v>
      </c>
      <c r="BD1076" s="41">
        <f t="shared" si="202"/>
        <v>1443</v>
      </c>
      <c r="BE1076" s="41">
        <f t="shared" si="203"/>
        <v>7.0386604399967606E-2</v>
      </c>
    </row>
    <row r="1077" spans="1:57" x14ac:dyDescent="0.25">
      <c r="A1077" s="41" t="s">
        <v>399</v>
      </c>
      <c r="B1077" s="41" t="s">
        <v>5426</v>
      </c>
      <c r="C1077" s="41">
        <v>1</v>
      </c>
      <c r="D1077" s="41">
        <v>0</v>
      </c>
      <c r="E1077" s="41" t="s">
        <v>9535</v>
      </c>
      <c r="F1077" s="41">
        <v>100</v>
      </c>
      <c r="G1077" s="41">
        <v>100</v>
      </c>
      <c r="H1077" s="41" t="s">
        <v>759</v>
      </c>
      <c r="I1077" s="41" t="s">
        <v>398</v>
      </c>
      <c r="J1077" s="41" t="s">
        <v>9536</v>
      </c>
      <c r="K1077" s="41" t="s">
        <v>762</v>
      </c>
      <c r="L1077" s="41" t="s">
        <v>762</v>
      </c>
      <c r="M1077" s="41" t="s">
        <v>762</v>
      </c>
      <c r="N1077" s="41" t="s">
        <v>762</v>
      </c>
      <c r="O1077" s="41" t="s">
        <v>762</v>
      </c>
      <c r="P1077" s="41" t="s">
        <v>45</v>
      </c>
      <c r="Q1077" s="41" t="s">
        <v>46</v>
      </c>
      <c r="R1077" s="41" t="s">
        <v>385</v>
      </c>
      <c r="S1077" s="41" t="s">
        <v>396</v>
      </c>
      <c r="T1077" s="41" t="s">
        <v>397</v>
      </c>
      <c r="U1077" s="41" t="s">
        <v>398</v>
      </c>
      <c r="V1077" s="41" t="s">
        <v>398</v>
      </c>
      <c r="W1077" s="41" t="s">
        <v>9535</v>
      </c>
      <c r="X1077" s="41" t="s">
        <v>9537</v>
      </c>
      <c r="Y1077" s="41" t="s">
        <v>9537</v>
      </c>
      <c r="Z1077" s="41">
        <v>0</v>
      </c>
      <c r="AA1077" s="41">
        <v>0</v>
      </c>
      <c r="AB1077" s="41">
        <v>0</v>
      </c>
      <c r="AC1077" s="41">
        <v>0</v>
      </c>
      <c r="AD1077" s="56">
        <f t="shared" si="192"/>
        <v>0</v>
      </c>
      <c r="AE1077" s="56">
        <f t="shared" si="193"/>
        <v>0</v>
      </c>
      <c r="AF1077" s="41">
        <v>0</v>
      </c>
      <c r="AG1077" s="41">
        <v>0</v>
      </c>
      <c r="AH1077" s="41">
        <v>0</v>
      </c>
      <c r="AI1077" s="41">
        <v>0</v>
      </c>
      <c r="AJ1077" s="57">
        <f t="shared" si="194"/>
        <v>0</v>
      </c>
      <c r="AK1077" s="57">
        <f t="shared" si="195"/>
        <v>0</v>
      </c>
      <c r="AL1077" s="41">
        <v>0</v>
      </c>
      <c r="AM1077" s="41">
        <v>0</v>
      </c>
      <c r="AN1077" s="41">
        <v>0</v>
      </c>
      <c r="AO1077" s="41">
        <v>0</v>
      </c>
      <c r="AP1077" s="58">
        <f t="shared" si="196"/>
        <v>0</v>
      </c>
      <c r="AQ1077" s="58">
        <f t="shared" si="197"/>
        <v>0</v>
      </c>
      <c r="AR1077" s="41">
        <v>23</v>
      </c>
      <c r="AS1077" s="41">
        <v>12</v>
      </c>
      <c r="AT1077" s="41">
        <v>23</v>
      </c>
      <c r="AU1077" s="41">
        <v>21</v>
      </c>
      <c r="AV1077" s="59">
        <f t="shared" si="198"/>
        <v>79</v>
      </c>
      <c r="AW1077" s="59">
        <f t="shared" si="199"/>
        <v>19.75</v>
      </c>
      <c r="AX1077" s="41">
        <v>17</v>
      </c>
      <c r="AY1077" s="41">
        <v>10</v>
      </c>
      <c r="AZ1077" s="41">
        <v>15</v>
      </c>
      <c r="BA1077" s="41">
        <v>4</v>
      </c>
      <c r="BB1077" s="60">
        <f t="shared" si="200"/>
        <v>46</v>
      </c>
      <c r="BC1077" s="60">
        <f t="shared" si="201"/>
        <v>11.5</v>
      </c>
      <c r="BD1077" s="41">
        <f t="shared" si="202"/>
        <v>125</v>
      </c>
      <c r="BE1077" s="41">
        <f t="shared" si="203"/>
        <v>6.097245703392898E-3</v>
      </c>
    </row>
    <row r="1078" spans="1:57" x14ac:dyDescent="0.25">
      <c r="A1078" s="41" t="s">
        <v>74</v>
      </c>
      <c r="B1078" s="41" t="s">
        <v>757</v>
      </c>
      <c r="C1078" s="41">
        <v>1</v>
      </c>
      <c r="D1078" s="41">
        <v>0</v>
      </c>
      <c r="E1078" s="41" t="s">
        <v>4282</v>
      </c>
      <c r="F1078" s="41">
        <v>99.39</v>
      </c>
      <c r="G1078" s="41">
        <v>100</v>
      </c>
      <c r="H1078" s="41" t="s">
        <v>759</v>
      </c>
      <c r="I1078" s="41" t="s">
        <v>4283</v>
      </c>
      <c r="J1078" s="41" t="s">
        <v>4284</v>
      </c>
      <c r="K1078" s="41" t="s">
        <v>762</v>
      </c>
      <c r="L1078" s="41" t="s">
        <v>762</v>
      </c>
      <c r="M1078" s="41" t="s">
        <v>762</v>
      </c>
      <c r="N1078" s="41" t="s">
        <v>762</v>
      </c>
      <c r="O1078" s="41" t="s">
        <v>762</v>
      </c>
      <c r="P1078" s="41" t="s">
        <v>12</v>
      </c>
      <c r="Q1078" s="41" t="s">
        <v>75</v>
      </c>
      <c r="R1078" s="41" t="s">
        <v>75</v>
      </c>
      <c r="S1078" s="41" t="s">
        <v>75</v>
      </c>
      <c r="T1078" s="41" t="s">
        <v>75</v>
      </c>
      <c r="U1078" s="41" t="s">
        <v>76</v>
      </c>
      <c r="V1078" s="41" t="s">
        <v>4283</v>
      </c>
      <c r="W1078" s="41" t="s">
        <v>4285</v>
      </c>
      <c r="X1078" s="41" t="s">
        <v>4286</v>
      </c>
      <c r="Y1078" s="41" t="s">
        <v>4287</v>
      </c>
      <c r="Z1078" s="41">
        <v>0</v>
      </c>
      <c r="AA1078" s="41">
        <v>0</v>
      </c>
      <c r="AB1078" s="41">
        <v>0</v>
      </c>
      <c r="AC1078" s="41">
        <v>0</v>
      </c>
      <c r="AD1078" s="56">
        <f t="shared" si="192"/>
        <v>0</v>
      </c>
      <c r="AE1078" s="56">
        <f t="shared" si="193"/>
        <v>0</v>
      </c>
      <c r="AF1078" s="41">
        <v>0</v>
      </c>
      <c r="AG1078" s="41">
        <v>0</v>
      </c>
      <c r="AH1078" s="41">
        <v>0</v>
      </c>
      <c r="AI1078" s="41">
        <v>0</v>
      </c>
      <c r="AJ1078" s="57">
        <f t="shared" si="194"/>
        <v>0</v>
      </c>
      <c r="AK1078" s="57">
        <f t="shared" si="195"/>
        <v>0</v>
      </c>
      <c r="AL1078" s="41">
        <v>2</v>
      </c>
      <c r="AM1078" s="41">
        <v>0</v>
      </c>
      <c r="AN1078" s="41">
        <v>0</v>
      </c>
      <c r="AO1078" s="41">
        <v>3</v>
      </c>
      <c r="AP1078" s="58">
        <f t="shared" si="196"/>
        <v>5</v>
      </c>
      <c r="AQ1078" s="58">
        <f t="shared" si="197"/>
        <v>1.25</v>
      </c>
      <c r="AR1078" s="41">
        <v>5</v>
      </c>
      <c r="AS1078" s="41">
        <v>36</v>
      </c>
      <c r="AT1078" s="41">
        <v>21</v>
      </c>
      <c r="AU1078" s="41">
        <v>16</v>
      </c>
      <c r="AV1078" s="59">
        <f t="shared" si="198"/>
        <v>78</v>
      </c>
      <c r="AW1078" s="59">
        <f t="shared" si="199"/>
        <v>19.5</v>
      </c>
      <c r="AX1078" s="41">
        <v>0</v>
      </c>
      <c r="AY1078" s="41">
        <v>0</v>
      </c>
      <c r="AZ1078" s="41">
        <v>0</v>
      </c>
      <c r="BA1078" s="41">
        <v>0</v>
      </c>
      <c r="BB1078" s="60">
        <f t="shared" si="200"/>
        <v>0</v>
      </c>
      <c r="BC1078" s="60">
        <f t="shared" si="201"/>
        <v>0</v>
      </c>
      <c r="BD1078" s="41">
        <f t="shared" si="202"/>
        <v>83</v>
      </c>
      <c r="BE1078" s="41">
        <f t="shared" si="203"/>
        <v>4.0485711470528846E-3</v>
      </c>
    </row>
    <row r="1079" spans="1:57" x14ac:dyDescent="0.25">
      <c r="A1079" s="41" t="s">
        <v>350</v>
      </c>
      <c r="B1079" s="41" t="s">
        <v>5426</v>
      </c>
      <c r="C1079" s="41">
        <v>1</v>
      </c>
      <c r="D1079" s="41">
        <v>0</v>
      </c>
      <c r="E1079" s="41" t="s">
        <v>9008</v>
      </c>
      <c r="F1079" s="41">
        <v>99.393999999999906</v>
      </c>
      <c r="G1079" s="41">
        <v>100</v>
      </c>
      <c r="H1079" s="41" t="s">
        <v>759</v>
      </c>
      <c r="I1079" s="41" t="s">
        <v>349</v>
      </c>
      <c r="J1079" s="41" t="s">
        <v>9009</v>
      </c>
      <c r="K1079" s="41" t="s">
        <v>762</v>
      </c>
      <c r="L1079" s="41" t="s">
        <v>762</v>
      </c>
      <c r="M1079" s="41" t="s">
        <v>762</v>
      </c>
      <c r="N1079" s="41" t="s">
        <v>762</v>
      </c>
      <c r="O1079" s="41" t="s">
        <v>762</v>
      </c>
      <c r="P1079" s="41" t="s">
        <v>45</v>
      </c>
      <c r="Q1079" s="41" t="s">
        <v>346</v>
      </c>
      <c r="R1079" s="41" t="s">
        <v>346</v>
      </c>
      <c r="S1079" s="41" t="s">
        <v>347</v>
      </c>
      <c r="T1079" s="41" t="s">
        <v>348</v>
      </c>
      <c r="U1079" s="41" t="s">
        <v>349</v>
      </c>
      <c r="V1079" s="41" t="s">
        <v>349</v>
      </c>
      <c r="W1079" s="41" t="s">
        <v>9010</v>
      </c>
      <c r="X1079" s="41" t="s">
        <v>9011</v>
      </c>
      <c r="Y1079" s="41" t="s">
        <v>9012</v>
      </c>
      <c r="Z1079" s="41">
        <v>0</v>
      </c>
      <c r="AA1079" s="41">
        <v>0</v>
      </c>
      <c r="AB1079" s="41">
        <v>0</v>
      </c>
      <c r="AC1079" s="41">
        <v>0</v>
      </c>
      <c r="AD1079" s="56">
        <f t="shared" si="192"/>
        <v>0</v>
      </c>
      <c r="AE1079" s="56">
        <f t="shared" si="193"/>
        <v>0</v>
      </c>
      <c r="AF1079" s="41">
        <v>4</v>
      </c>
      <c r="AG1079" s="41">
        <v>0</v>
      </c>
      <c r="AH1079" s="41">
        <v>2</v>
      </c>
      <c r="AI1079" s="41">
        <v>5</v>
      </c>
      <c r="AJ1079" s="57">
        <f t="shared" si="194"/>
        <v>11</v>
      </c>
      <c r="AK1079" s="57">
        <f t="shared" si="195"/>
        <v>2.75</v>
      </c>
      <c r="AL1079" s="41">
        <v>5</v>
      </c>
      <c r="AM1079" s="41">
        <v>0</v>
      </c>
      <c r="AN1079" s="41">
        <v>3</v>
      </c>
      <c r="AO1079" s="41">
        <v>2</v>
      </c>
      <c r="AP1079" s="58">
        <f t="shared" si="196"/>
        <v>10</v>
      </c>
      <c r="AQ1079" s="58">
        <f t="shared" si="197"/>
        <v>2.5</v>
      </c>
      <c r="AR1079" s="41">
        <v>10</v>
      </c>
      <c r="AS1079" s="41">
        <v>9</v>
      </c>
      <c r="AT1079" s="41">
        <v>24</v>
      </c>
      <c r="AU1079" s="41">
        <v>26</v>
      </c>
      <c r="AV1079" s="59">
        <f t="shared" si="198"/>
        <v>69</v>
      </c>
      <c r="AW1079" s="59">
        <f t="shared" si="199"/>
        <v>17.25</v>
      </c>
      <c r="AX1079" s="41">
        <v>10</v>
      </c>
      <c r="AY1079" s="41">
        <v>24</v>
      </c>
      <c r="AZ1079" s="41">
        <v>34</v>
      </c>
      <c r="BA1079" s="41">
        <v>15</v>
      </c>
      <c r="BB1079" s="60">
        <f t="shared" si="200"/>
        <v>83</v>
      </c>
      <c r="BC1079" s="60">
        <f t="shared" si="201"/>
        <v>20.75</v>
      </c>
      <c r="BD1079" s="41">
        <f t="shared" si="202"/>
        <v>173</v>
      </c>
      <c r="BE1079" s="41">
        <f t="shared" si="203"/>
        <v>8.4385880534957707E-3</v>
      </c>
    </row>
    <row r="1080" spans="1:57" x14ac:dyDescent="0.25">
      <c r="A1080" s="41" t="s">
        <v>351</v>
      </c>
      <c r="B1080" s="41" t="s">
        <v>5426</v>
      </c>
      <c r="C1080" s="41">
        <v>1</v>
      </c>
      <c r="D1080" s="41">
        <v>0</v>
      </c>
      <c r="E1080" s="41" t="s">
        <v>9040</v>
      </c>
      <c r="F1080" s="41">
        <v>99.393999999999906</v>
      </c>
      <c r="G1080" s="41">
        <v>100</v>
      </c>
      <c r="H1080" s="41" t="s">
        <v>759</v>
      </c>
      <c r="I1080" s="41" t="s">
        <v>349</v>
      </c>
      <c r="J1080" s="41" t="s">
        <v>9041</v>
      </c>
      <c r="K1080" s="41" t="s">
        <v>762</v>
      </c>
      <c r="L1080" s="41" t="s">
        <v>762</v>
      </c>
      <c r="M1080" s="41" t="s">
        <v>762</v>
      </c>
      <c r="N1080" s="41" t="s">
        <v>762</v>
      </c>
      <c r="O1080" s="41" t="s">
        <v>762</v>
      </c>
      <c r="P1080" s="41" t="s">
        <v>45</v>
      </c>
      <c r="Q1080" s="41" t="s">
        <v>346</v>
      </c>
      <c r="R1080" s="41" t="s">
        <v>346</v>
      </c>
      <c r="S1080" s="41" t="s">
        <v>347</v>
      </c>
      <c r="T1080" s="41" t="s">
        <v>348</v>
      </c>
      <c r="U1080" s="41" t="s">
        <v>349</v>
      </c>
      <c r="V1080" s="41" t="s">
        <v>349</v>
      </c>
      <c r="W1080" s="41" t="s">
        <v>9042</v>
      </c>
      <c r="X1080" s="41" t="s">
        <v>9043</v>
      </c>
      <c r="Y1080" s="41" t="s">
        <v>9044</v>
      </c>
      <c r="Z1080" s="41">
        <v>0</v>
      </c>
      <c r="AA1080" s="41">
        <v>0</v>
      </c>
      <c r="AB1080" s="41">
        <v>0</v>
      </c>
      <c r="AC1080" s="41">
        <v>0</v>
      </c>
      <c r="AD1080" s="56">
        <f t="shared" si="192"/>
        <v>0</v>
      </c>
      <c r="AE1080" s="56">
        <f t="shared" si="193"/>
        <v>0</v>
      </c>
      <c r="AF1080" s="41">
        <v>1</v>
      </c>
      <c r="AG1080" s="41">
        <v>0</v>
      </c>
      <c r="AH1080" s="41">
        <v>0</v>
      </c>
      <c r="AI1080" s="41">
        <v>1</v>
      </c>
      <c r="AJ1080" s="57">
        <f t="shared" si="194"/>
        <v>2</v>
      </c>
      <c r="AK1080" s="57">
        <f t="shared" si="195"/>
        <v>0.5</v>
      </c>
      <c r="AL1080" s="41">
        <v>5</v>
      </c>
      <c r="AM1080" s="41">
        <v>3</v>
      </c>
      <c r="AN1080" s="41">
        <v>1</v>
      </c>
      <c r="AO1080" s="41">
        <v>2</v>
      </c>
      <c r="AP1080" s="58">
        <f t="shared" si="196"/>
        <v>11</v>
      </c>
      <c r="AQ1080" s="58">
        <f t="shared" si="197"/>
        <v>2.75</v>
      </c>
      <c r="AR1080" s="41">
        <v>28</v>
      </c>
      <c r="AS1080" s="41">
        <v>46</v>
      </c>
      <c r="AT1080" s="41">
        <v>35</v>
      </c>
      <c r="AU1080" s="41">
        <v>77</v>
      </c>
      <c r="AV1080" s="59">
        <f t="shared" si="198"/>
        <v>186</v>
      </c>
      <c r="AW1080" s="59">
        <f t="shared" si="199"/>
        <v>46.5</v>
      </c>
      <c r="AX1080" s="41">
        <v>42</v>
      </c>
      <c r="AY1080" s="41">
        <v>46</v>
      </c>
      <c r="AZ1080" s="41">
        <v>34</v>
      </c>
      <c r="BA1080" s="41">
        <v>19</v>
      </c>
      <c r="BB1080" s="60">
        <f t="shared" si="200"/>
        <v>141</v>
      </c>
      <c r="BC1080" s="60">
        <f t="shared" si="201"/>
        <v>35.25</v>
      </c>
      <c r="BD1080" s="41">
        <f t="shared" si="202"/>
        <v>340</v>
      </c>
      <c r="BE1080" s="41">
        <f t="shared" si="203"/>
        <v>1.6584508313228684E-2</v>
      </c>
    </row>
    <row r="1081" spans="1:57" x14ac:dyDescent="0.25">
      <c r="A1081" s="41" t="s">
        <v>345</v>
      </c>
      <c r="B1081" s="41" t="s">
        <v>757</v>
      </c>
      <c r="C1081" s="41">
        <v>1</v>
      </c>
      <c r="D1081" s="41">
        <v>0</v>
      </c>
      <c r="E1081" s="41" t="s">
        <v>4149</v>
      </c>
      <c r="F1081" s="41">
        <v>99.393999999999906</v>
      </c>
      <c r="G1081" s="41">
        <v>100</v>
      </c>
      <c r="H1081" s="41" t="s">
        <v>759</v>
      </c>
      <c r="I1081" s="41" t="s">
        <v>4150</v>
      </c>
      <c r="J1081" s="41" t="s">
        <v>4151</v>
      </c>
      <c r="K1081" s="41" t="s">
        <v>762</v>
      </c>
      <c r="L1081" s="41" t="s">
        <v>762</v>
      </c>
      <c r="M1081" s="41" t="s">
        <v>762</v>
      </c>
      <c r="N1081" s="41" t="s">
        <v>762</v>
      </c>
      <c r="O1081" s="41" t="s">
        <v>762</v>
      </c>
      <c r="P1081" s="41" t="s">
        <v>45</v>
      </c>
      <c r="Q1081" s="41" t="s">
        <v>346</v>
      </c>
      <c r="R1081" s="41" t="s">
        <v>346</v>
      </c>
      <c r="S1081" s="41" t="s">
        <v>347</v>
      </c>
      <c r="T1081" s="41" t="s">
        <v>348</v>
      </c>
      <c r="U1081" s="41" t="s">
        <v>349</v>
      </c>
      <c r="V1081" s="41" t="s">
        <v>4150</v>
      </c>
      <c r="W1081" s="41" t="s">
        <v>4152</v>
      </c>
      <c r="X1081" s="41" t="s">
        <v>4153</v>
      </c>
      <c r="Y1081" s="41" t="s">
        <v>4154</v>
      </c>
      <c r="Z1081" s="41">
        <v>0</v>
      </c>
      <c r="AA1081" s="41">
        <v>0</v>
      </c>
      <c r="AB1081" s="41">
        <v>0</v>
      </c>
      <c r="AC1081" s="41">
        <v>0</v>
      </c>
      <c r="AD1081" s="56">
        <f t="shared" si="192"/>
        <v>0</v>
      </c>
      <c r="AE1081" s="56">
        <f t="shared" si="193"/>
        <v>0</v>
      </c>
      <c r="AF1081" s="41">
        <v>0</v>
      </c>
      <c r="AG1081" s="41">
        <v>0</v>
      </c>
      <c r="AH1081" s="41">
        <v>0</v>
      </c>
      <c r="AI1081" s="41">
        <v>0</v>
      </c>
      <c r="AJ1081" s="57">
        <f t="shared" si="194"/>
        <v>0</v>
      </c>
      <c r="AK1081" s="57">
        <f t="shared" si="195"/>
        <v>0</v>
      </c>
      <c r="AL1081" s="41">
        <v>0</v>
      </c>
      <c r="AM1081" s="41">
        <v>0</v>
      </c>
      <c r="AN1081" s="41">
        <v>0</v>
      </c>
      <c r="AO1081" s="41">
        <v>0</v>
      </c>
      <c r="AP1081" s="58">
        <f t="shared" si="196"/>
        <v>0</v>
      </c>
      <c r="AQ1081" s="58">
        <f t="shared" si="197"/>
        <v>0</v>
      </c>
      <c r="AR1081" s="41">
        <v>0</v>
      </c>
      <c r="AS1081" s="41">
        <v>0</v>
      </c>
      <c r="AT1081" s="41">
        <v>0</v>
      </c>
      <c r="AU1081" s="41">
        <v>1</v>
      </c>
      <c r="AV1081" s="59">
        <f t="shared" si="198"/>
        <v>1</v>
      </c>
      <c r="AW1081" s="59">
        <f t="shared" si="199"/>
        <v>0.25</v>
      </c>
      <c r="AX1081" s="41">
        <v>20</v>
      </c>
      <c r="AY1081" s="41">
        <v>14</v>
      </c>
      <c r="AZ1081" s="41">
        <v>61</v>
      </c>
      <c r="BA1081" s="41">
        <v>31</v>
      </c>
      <c r="BB1081" s="60">
        <f t="shared" si="200"/>
        <v>126</v>
      </c>
      <c r="BC1081" s="60">
        <f t="shared" si="201"/>
        <v>31.5</v>
      </c>
      <c r="BD1081" s="41">
        <f t="shared" si="202"/>
        <v>127</v>
      </c>
      <c r="BE1081" s="41">
        <f t="shared" si="203"/>
        <v>6.1948016346471835E-3</v>
      </c>
    </row>
    <row r="1082" spans="1:57" x14ac:dyDescent="0.25">
      <c r="A1082" s="41" t="s">
        <v>6200</v>
      </c>
      <c r="B1082" s="41" t="s">
        <v>5426</v>
      </c>
      <c r="C1082" s="41">
        <v>1</v>
      </c>
      <c r="D1082" s="41">
        <v>2</v>
      </c>
      <c r="E1082" s="41" t="s">
        <v>6201</v>
      </c>
      <c r="F1082" s="41">
        <v>100</v>
      </c>
      <c r="G1082" s="41">
        <v>100</v>
      </c>
      <c r="H1082" s="41" t="s">
        <v>759</v>
      </c>
      <c r="I1082" s="41" t="s">
        <v>6202</v>
      </c>
      <c r="J1082" s="41" t="s">
        <v>6203</v>
      </c>
      <c r="K1082" s="41" t="s">
        <v>762</v>
      </c>
      <c r="L1082" s="41" t="s">
        <v>762</v>
      </c>
      <c r="M1082" s="41" t="s">
        <v>762</v>
      </c>
      <c r="N1082" s="41" t="s">
        <v>762</v>
      </c>
      <c r="O1082" s="41" t="s">
        <v>762</v>
      </c>
      <c r="P1082" s="41" t="s">
        <v>45</v>
      </c>
      <c r="Q1082" s="41" t="s">
        <v>78</v>
      </c>
      <c r="R1082" s="41" t="s">
        <v>78</v>
      </c>
      <c r="S1082" s="41" t="s">
        <v>126</v>
      </c>
      <c r="T1082" s="41" t="s">
        <v>127</v>
      </c>
      <c r="U1082" s="41" t="s">
        <v>6204</v>
      </c>
      <c r="V1082" s="41" t="s">
        <v>6204</v>
      </c>
      <c r="W1082" s="41" t="s">
        <v>6205</v>
      </c>
      <c r="X1082" s="41" t="s">
        <v>6206</v>
      </c>
      <c r="Y1082" s="41" t="s">
        <v>6207</v>
      </c>
      <c r="Z1082" s="41">
        <v>0</v>
      </c>
      <c r="AA1082" s="41">
        <v>0</v>
      </c>
      <c r="AB1082" s="41">
        <v>0</v>
      </c>
      <c r="AC1082" s="41">
        <v>0</v>
      </c>
      <c r="AD1082" s="56">
        <f t="shared" si="192"/>
        <v>0</v>
      </c>
      <c r="AE1082" s="56">
        <f t="shared" si="193"/>
        <v>0</v>
      </c>
      <c r="AF1082" s="41">
        <v>2</v>
      </c>
      <c r="AG1082" s="41">
        <v>0</v>
      </c>
      <c r="AH1082" s="41">
        <v>0</v>
      </c>
      <c r="AI1082" s="41">
        <v>0</v>
      </c>
      <c r="AJ1082" s="57">
        <f t="shared" si="194"/>
        <v>2</v>
      </c>
      <c r="AK1082" s="57">
        <f t="shared" si="195"/>
        <v>0.5</v>
      </c>
      <c r="AL1082" s="41">
        <v>0</v>
      </c>
      <c r="AM1082" s="41">
        <v>0</v>
      </c>
      <c r="AN1082" s="41">
        <v>0</v>
      </c>
      <c r="AO1082" s="41">
        <v>0</v>
      </c>
      <c r="AP1082" s="58">
        <f t="shared" si="196"/>
        <v>0</v>
      </c>
      <c r="AQ1082" s="58">
        <f t="shared" si="197"/>
        <v>0</v>
      </c>
      <c r="AR1082" s="41">
        <v>0</v>
      </c>
      <c r="AS1082" s="41">
        <v>1</v>
      </c>
      <c r="AT1082" s="41">
        <v>2</v>
      </c>
      <c r="AU1082" s="41">
        <v>20</v>
      </c>
      <c r="AV1082" s="59">
        <f t="shared" si="198"/>
        <v>23</v>
      </c>
      <c r="AW1082" s="59">
        <f t="shared" si="199"/>
        <v>5.75</v>
      </c>
      <c r="AX1082" s="41">
        <v>34</v>
      </c>
      <c r="AY1082" s="41">
        <v>16</v>
      </c>
      <c r="AZ1082" s="41">
        <v>9</v>
      </c>
      <c r="BA1082" s="41">
        <v>7</v>
      </c>
      <c r="BB1082" s="60">
        <f t="shared" si="200"/>
        <v>66</v>
      </c>
      <c r="BC1082" s="60">
        <f t="shared" si="201"/>
        <v>16.5</v>
      </c>
      <c r="BD1082" s="41">
        <f t="shared" si="202"/>
        <v>91</v>
      </c>
      <c r="BE1082" s="41">
        <f t="shared" si="203"/>
        <v>4.4387948720700293E-3</v>
      </c>
    </row>
    <row r="1083" spans="1:57" x14ac:dyDescent="0.25">
      <c r="A1083" s="41" t="s">
        <v>7833</v>
      </c>
      <c r="B1083" s="41" t="s">
        <v>5426</v>
      </c>
      <c r="C1083" s="41">
        <v>1</v>
      </c>
      <c r="D1083" s="41">
        <v>0</v>
      </c>
      <c r="E1083" s="41" t="s">
        <v>7834</v>
      </c>
      <c r="F1083" s="41">
        <v>99.39</v>
      </c>
      <c r="G1083" s="41">
        <v>100</v>
      </c>
      <c r="H1083" s="41" t="s">
        <v>759</v>
      </c>
      <c r="I1083" s="41" t="s">
        <v>128</v>
      </c>
      <c r="J1083" s="41" t="s">
        <v>7835</v>
      </c>
      <c r="K1083" s="41" t="s">
        <v>128</v>
      </c>
      <c r="L1083" s="41">
        <v>0</v>
      </c>
      <c r="M1083" s="41" t="s">
        <v>128</v>
      </c>
      <c r="N1083" s="41" t="s">
        <v>7836</v>
      </c>
      <c r="O1083" s="41" t="s">
        <v>7837</v>
      </c>
      <c r="P1083" s="41" t="s">
        <v>45</v>
      </c>
      <c r="Q1083" s="41" t="s">
        <v>78</v>
      </c>
      <c r="R1083" s="41" t="s">
        <v>78</v>
      </c>
      <c r="S1083" s="41" t="s">
        <v>126</v>
      </c>
      <c r="T1083" s="41" t="s">
        <v>127</v>
      </c>
      <c r="U1083" s="41" t="s">
        <v>128</v>
      </c>
      <c r="V1083" s="41" t="s">
        <v>128</v>
      </c>
      <c r="W1083" s="41" t="s">
        <v>7834</v>
      </c>
      <c r="X1083" s="41" t="s">
        <v>7838</v>
      </c>
      <c r="Y1083" s="41" t="s">
        <v>7839</v>
      </c>
      <c r="Z1083" s="41">
        <v>7</v>
      </c>
      <c r="AA1083" s="41">
        <v>0</v>
      </c>
      <c r="AB1083" s="41">
        <v>109</v>
      </c>
      <c r="AC1083" s="41">
        <v>8</v>
      </c>
      <c r="AD1083" s="56">
        <f t="shared" si="192"/>
        <v>124</v>
      </c>
      <c r="AE1083" s="56">
        <f t="shared" si="193"/>
        <v>31</v>
      </c>
      <c r="AF1083" s="41">
        <v>0</v>
      </c>
      <c r="AG1083" s="41">
        <v>0</v>
      </c>
      <c r="AH1083" s="41">
        <v>0</v>
      </c>
      <c r="AI1083" s="41">
        <v>0</v>
      </c>
      <c r="AJ1083" s="57">
        <f t="shared" si="194"/>
        <v>0</v>
      </c>
      <c r="AK1083" s="57">
        <f t="shared" si="195"/>
        <v>0</v>
      </c>
      <c r="AL1083" s="41">
        <v>0</v>
      </c>
      <c r="AM1083" s="41">
        <v>0</v>
      </c>
      <c r="AN1083" s="41">
        <v>0</v>
      </c>
      <c r="AO1083" s="41">
        <v>0</v>
      </c>
      <c r="AP1083" s="58">
        <f t="shared" si="196"/>
        <v>0</v>
      </c>
      <c r="AQ1083" s="58">
        <f t="shared" si="197"/>
        <v>0</v>
      </c>
      <c r="AR1083" s="41">
        <v>0</v>
      </c>
      <c r="AS1083" s="41">
        <v>0</v>
      </c>
      <c r="AT1083" s="41">
        <v>0</v>
      </c>
      <c r="AU1083" s="41">
        <v>0</v>
      </c>
      <c r="AV1083" s="59">
        <f t="shared" si="198"/>
        <v>0</v>
      </c>
      <c r="AW1083" s="59">
        <f t="shared" si="199"/>
        <v>0</v>
      </c>
      <c r="AX1083" s="41">
        <v>0</v>
      </c>
      <c r="AY1083" s="41">
        <v>0</v>
      </c>
      <c r="AZ1083" s="41">
        <v>0</v>
      </c>
      <c r="BA1083" s="41">
        <v>0</v>
      </c>
      <c r="BB1083" s="60">
        <f t="shared" si="200"/>
        <v>0</v>
      </c>
      <c r="BC1083" s="60">
        <f t="shared" si="201"/>
        <v>0</v>
      </c>
      <c r="BD1083" s="41">
        <f t="shared" si="202"/>
        <v>124</v>
      </c>
      <c r="BE1083" s="41">
        <f t="shared" si="203"/>
        <v>6.0484677377657548E-3</v>
      </c>
    </row>
    <row r="1084" spans="1:57" x14ac:dyDescent="0.25">
      <c r="A1084" s="41" t="s">
        <v>7987</v>
      </c>
      <c r="B1084" s="41" t="s">
        <v>5426</v>
      </c>
      <c r="C1084" s="41">
        <v>1</v>
      </c>
      <c r="D1084" s="41">
        <v>0</v>
      </c>
      <c r="E1084" s="41" t="s">
        <v>7988</v>
      </c>
      <c r="F1084" s="41">
        <v>99.393999999999906</v>
      </c>
      <c r="G1084" s="41">
        <v>100</v>
      </c>
      <c r="H1084" s="41" t="s">
        <v>759</v>
      </c>
      <c r="I1084" s="41" t="s">
        <v>128</v>
      </c>
      <c r="J1084" s="41" t="s">
        <v>7989</v>
      </c>
      <c r="K1084" s="41" t="s">
        <v>762</v>
      </c>
      <c r="L1084" s="41" t="s">
        <v>762</v>
      </c>
      <c r="M1084" s="41" t="s">
        <v>762</v>
      </c>
      <c r="N1084" s="41" t="s">
        <v>762</v>
      </c>
      <c r="O1084" s="41" t="s">
        <v>762</v>
      </c>
      <c r="P1084" s="41" t="s">
        <v>45</v>
      </c>
      <c r="Q1084" s="41" t="s">
        <v>78</v>
      </c>
      <c r="R1084" s="41" t="s">
        <v>78</v>
      </c>
      <c r="S1084" s="41" t="s">
        <v>126</v>
      </c>
      <c r="T1084" s="41" t="s">
        <v>127</v>
      </c>
      <c r="U1084" s="41" t="s">
        <v>128</v>
      </c>
      <c r="V1084" s="41" t="s">
        <v>128</v>
      </c>
      <c r="W1084" s="41" t="s">
        <v>7988</v>
      </c>
      <c r="X1084" s="41" t="s">
        <v>7990</v>
      </c>
      <c r="Y1084" s="41" t="s">
        <v>7991</v>
      </c>
      <c r="Z1084" s="41">
        <v>181</v>
      </c>
      <c r="AA1084" s="41">
        <v>75</v>
      </c>
      <c r="AB1084" s="41">
        <v>368</v>
      </c>
      <c r="AC1084" s="41">
        <v>462</v>
      </c>
      <c r="AD1084" s="56">
        <f t="shared" si="192"/>
        <v>1086</v>
      </c>
      <c r="AE1084" s="56">
        <f t="shared" si="193"/>
        <v>271.5</v>
      </c>
      <c r="AF1084" s="41">
        <v>23</v>
      </c>
      <c r="AG1084" s="41">
        <v>3</v>
      </c>
      <c r="AH1084" s="41">
        <v>0</v>
      </c>
      <c r="AI1084" s="41">
        <v>0</v>
      </c>
      <c r="AJ1084" s="57">
        <f t="shared" si="194"/>
        <v>26</v>
      </c>
      <c r="AK1084" s="57">
        <f t="shared" si="195"/>
        <v>6.5</v>
      </c>
      <c r="AL1084" s="41">
        <v>0</v>
      </c>
      <c r="AM1084" s="41">
        <v>1</v>
      </c>
      <c r="AN1084" s="41">
        <v>0</v>
      </c>
      <c r="AO1084" s="41">
        <v>1</v>
      </c>
      <c r="AP1084" s="58">
        <f t="shared" si="196"/>
        <v>2</v>
      </c>
      <c r="AQ1084" s="58">
        <f t="shared" si="197"/>
        <v>0.5</v>
      </c>
      <c r="AR1084" s="41">
        <v>1</v>
      </c>
      <c r="AS1084" s="41">
        <v>0</v>
      </c>
      <c r="AT1084" s="41">
        <v>9</v>
      </c>
      <c r="AU1084" s="41">
        <v>14</v>
      </c>
      <c r="AV1084" s="59">
        <f t="shared" si="198"/>
        <v>24</v>
      </c>
      <c r="AW1084" s="59">
        <f t="shared" si="199"/>
        <v>6</v>
      </c>
      <c r="AX1084" s="41">
        <v>11</v>
      </c>
      <c r="AY1084" s="41">
        <v>9</v>
      </c>
      <c r="AZ1084" s="41">
        <v>9</v>
      </c>
      <c r="BA1084" s="41">
        <v>18</v>
      </c>
      <c r="BB1084" s="60">
        <f t="shared" si="200"/>
        <v>47</v>
      </c>
      <c r="BC1084" s="60">
        <f t="shared" si="201"/>
        <v>11.75</v>
      </c>
      <c r="BD1084" s="41">
        <f t="shared" si="202"/>
        <v>1185</v>
      </c>
      <c r="BE1084" s="41">
        <f t="shared" si="203"/>
        <v>5.7801889268164673E-2</v>
      </c>
    </row>
    <row r="1085" spans="1:57" x14ac:dyDescent="0.25">
      <c r="A1085" s="41" t="s">
        <v>7183</v>
      </c>
      <c r="B1085" s="41" t="s">
        <v>5426</v>
      </c>
      <c r="C1085" s="41">
        <v>1</v>
      </c>
      <c r="D1085" s="41">
        <v>0</v>
      </c>
      <c r="E1085" s="41" t="s">
        <v>7184</v>
      </c>
      <c r="F1085" s="41">
        <v>99.090999999999994</v>
      </c>
      <c r="G1085" s="41">
        <v>100</v>
      </c>
      <c r="H1085" s="41" t="s">
        <v>759</v>
      </c>
      <c r="I1085" s="41" t="s">
        <v>128</v>
      </c>
      <c r="J1085" s="41" t="s">
        <v>7185</v>
      </c>
      <c r="K1085" s="41" t="s">
        <v>762</v>
      </c>
      <c r="L1085" s="41" t="s">
        <v>762</v>
      </c>
      <c r="M1085" s="41" t="s">
        <v>762</v>
      </c>
      <c r="N1085" s="41" t="s">
        <v>762</v>
      </c>
      <c r="O1085" s="41" t="s">
        <v>762</v>
      </c>
      <c r="P1085" s="41" t="s">
        <v>45</v>
      </c>
      <c r="Q1085" s="41" t="s">
        <v>78</v>
      </c>
      <c r="R1085" s="41" t="s">
        <v>78</v>
      </c>
      <c r="S1085" s="41" t="s">
        <v>126</v>
      </c>
      <c r="T1085" s="41" t="s">
        <v>127</v>
      </c>
      <c r="U1085" s="41" t="s">
        <v>128</v>
      </c>
      <c r="V1085" s="41" t="s">
        <v>128</v>
      </c>
      <c r="W1085" s="41" t="s">
        <v>7186</v>
      </c>
      <c r="X1085" s="41" t="s">
        <v>7187</v>
      </c>
      <c r="Y1085" s="41" t="s">
        <v>7188</v>
      </c>
      <c r="Z1085" s="41">
        <v>0</v>
      </c>
      <c r="AA1085" s="41">
        <v>0</v>
      </c>
      <c r="AB1085" s="41">
        <v>0</v>
      </c>
      <c r="AC1085" s="41">
        <v>0</v>
      </c>
      <c r="AD1085" s="56">
        <f t="shared" si="192"/>
        <v>0</v>
      </c>
      <c r="AE1085" s="56">
        <f t="shared" si="193"/>
        <v>0</v>
      </c>
      <c r="AF1085" s="41">
        <v>0</v>
      </c>
      <c r="AG1085" s="41">
        <v>0</v>
      </c>
      <c r="AH1085" s="41">
        <v>0</v>
      </c>
      <c r="AI1085" s="41">
        <v>0</v>
      </c>
      <c r="AJ1085" s="57">
        <f t="shared" si="194"/>
        <v>0</v>
      </c>
      <c r="AK1085" s="57">
        <f t="shared" si="195"/>
        <v>0</v>
      </c>
      <c r="AL1085" s="41">
        <v>0</v>
      </c>
      <c r="AM1085" s="41">
        <v>0</v>
      </c>
      <c r="AN1085" s="41">
        <v>0</v>
      </c>
      <c r="AO1085" s="41">
        <v>0</v>
      </c>
      <c r="AP1085" s="58">
        <f t="shared" si="196"/>
        <v>0</v>
      </c>
      <c r="AQ1085" s="58">
        <f t="shared" si="197"/>
        <v>0</v>
      </c>
      <c r="AR1085" s="41">
        <v>0</v>
      </c>
      <c r="AS1085" s="41">
        <v>0</v>
      </c>
      <c r="AT1085" s="41">
        <v>2</v>
      </c>
      <c r="AU1085" s="41">
        <v>3</v>
      </c>
      <c r="AV1085" s="59">
        <f t="shared" si="198"/>
        <v>5</v>
      </c>
      <c r="AW1085" s="59">
        <f t="shared" si="199"/>
        <v>1.25</v>
      </c>
      <c r="AX1085" s="41">
        <v>24</v>
      </c>
      <c r="AY1085" s="41">
        <v>23</v>
      </c>
      <c r="AZ1085" s="41">
        <v>21</v>
      </c>
      <c r="BA1085" s="41">
        <v>63</v>
      </c>
      <c r="BB1085" s="60">
        <f t="shared" si="200"/>
        <v>131</v>
      </c>
      <c r="BC1085" s="60">
        <f t="shared" si="201"/>
        <v>32.75</v>
      </c>
      <c r="BD1085" s="41">
        <f t="shared" si="202"/>
        <v>136</v>
      </c>
      <c r="BE1085" s="41">
        <f t="shared" si="203"/>
        <v>6.6338033252914732E-3</v>
      </c>
    </row>
    <row r="1086" spans="1:57" x14ac:dyDescent="0.25">
      <c r="A1086" s="41" t="s">
        <v>125</v>
      </c>
      <c r="B1086" s="41" t="s">
        <v>757</v>
      </c>
      <c r="C1086" s="41">
        <v>1</v>
      </c>
      <c r="D1086" s="41">
        <v>0</v>
      </c>
      <c r="E1086" s="41" t="s">
        <v>3238</v>
      </c>
      <c r="F1086" s="41">
        <v>100</v>
      </c>
      <c r="G1086" s="41">
        <v>100</v>
      </c>
      <c r="H1086" s="41" t="s">
        <v>759</v>
      </c>
      <c r="I1086" s="41" t="s">
        <v>3239</v>
      </c>
      <c r="J1086" s="41" t="s">
        <v>3240</v>
      </c>
      <c r="K1086" s="41" t="s">
        <v>762</v>
      </c>
      <c r="L1086" s="41" t="s">
        <v>762</v>
      </c>
      <c r="M1086" s="41" t="s">
        <v>762</v>
      </c>
      <c r="N1086" s="41" t="s">
        <v>762</v>
      </c>
      <c r="O1086" s="41" t="s">
        <v>762</v>
      </c>
      <c r="P1086" s="41" t="s">
        <v>45</v>
      </c>
      <c r="Q1086" s="41" t="s">
        <v>78</v>
      </c>
      <c r="R1086" s="41" t="s">
        <v>78</v>
      </c>
      <c r="S1086" s="41" t="s">
        <v>126</v>
      </c>
      <c r="T1086" s="41" t="s">
        <v>127</v>
      </c>
      <c r="U1086" s="41" t="s">
        <v>128</v>
      </c>
      <c r="V1086" s="41" t="s">
        <v>3239</v>
      </c>
      <c r="W1086" s="41" t="s">
        <v>3238</v>
      </c>
      <c r="X1086" s="41" t="s">
        <v>3241</v>
      </c>
      <c r="Y1086" s="41" t="s">
        <v>3242</v>
      </c>
      <c r="Z1086" s="41">
        <v>939</v>
      </c>
      <c r="AA1086" s="41">
        <v>121</v>
      </c>
      <c r="AB1086" s="41">
        <v>254</v>
      </c>
      <c r="AC1086" s="41">
        <v>948</v>
      </c>
      <c r="AD1086" s="56">
        <f t="shared" si="192"/>
        <v>2262</v>
      </c>
      <c r="AE1086" s="56">
        <f t="shared" si="193"/>
        <v>565.5</v>
      </c>
      <c r="AF1086" s="41">
        <v>20</v>
      </c>
      <c r="AG1086" s="41">
        <v>6</v>
      </c>
      <c r="AH1086" s="41">
        <v>1</v>
      </c>
      <c r="AI1086" s="41">
        <v>0</v>
      </c>
      <c r="AJ1086" s="57">
        <f t="shared" si="194"/>
        <v>27</v>
      </c>
      <c r="AK1086" s="57">
        <f t="shared" si="195"/>
        <v>6.75</v>
      </c>
      <c r="AL1086" s="41">
        <v>0</v>
      </c>
      <c r="AM1086" s="41">
        <v>1</v>
      </c>
      <c r="AN1086" s="41">
        <v>0</v>
      </c>
      <c r="AO1086" s="41">
        <v>0</v>
      </c>
      <c r="AP1086" s="58">
        <f t="shared" si="196"/>
        <v>1</v>
      </c>
      <c r="AQ1086" s="58">
        <f t="shared" si="197"/>
        <v>0.25</v>
      </c>
      <c r="AR1086" s="41">
        <v>0</v>
      </c>
      <c r="AS1086" s="41">
        <v>0</v>
      </c>
      <c r="AT1086" s="41">
        <v>0</v>
      </c>
      <c r="AU1086" s="41">
        <v>0</v>
      </c>
      <c r="AV1086" s="59">
        <f t="shared" si="198"/>
        <v>0</v>
      </c>
      <c r="AW1086" s="59">
        <f t="shared" si="199"/>
        <v>0</v>
      </c>
      <c r="AX1086" s="41">
        <v>0</v>
      </c>
      <c r="AY1086" s="41">
        <v>0</v>
      </c>
      <c r="AZ1086" s="41">
        <v>0</v>
      </c>
      <c r="BA1086" s="41">
        <v>0</v>
      </c>
      <c r="BB1086" s="60">
        <f t="shared" si="200"/>
        <v>0</v>
      </c>
      <c r="BC1086" s="60">
        <f t="shared" si="201"/>
        <v>0</v>
      </c>
      <c r="BD1086" s="41">
        <f t="shared" si="202"/>
        <v>2290</v>
      </c>
      <c r="BE1086" s="41">
        <f t="shared" si="203"/>
        <v>0.11170154128615788</v>
      </c>
    </row>
    <row r="1087" spans="1:57" x14ac:dyDescent="0.25">
      <c r="A1087" s="41" t="s">
        <v>624</v>
      </c>
      <c r="B1087" s="41" t="s">
        <v>757</v>
      </c>
      <c r="C1087" s="41">
        <v>1</v>
      </c>
      <c r="D1087" s="41">
        <v>7</v>
      </c>
      <c r="E1087" s="41" t="s">
        <v>2627</v>
      </c>
      <c r="F1087" s="41">
        <v>100</v>
      </c>
      <c r="G1087" s="41">
        <v>100</v>
      </c>
      <c r="H1087" s="41" t="s">
        <v>759</v>
      </c>
      <c r="I1087" s="41" t="s">
        <v>2628</v>
      </c>
      <c r="J1087" s="41" t="s">
        <v>2629</v>
      </c>
      <c r="K1087" s="41" t="s">
        <v>2630</v>
      </c>
      <c r="L1087" s="41">
        <v>9</v>
      </c>
      <c r="M1087" s="41" t="s">
        <v>2631</v>
      </c>
      <c r="N1087" s="41" t="s">
        <v>2632</v>
      </c>
      <c r="O1087" s="41" t="s">
        <v>870</v>
      </c>
      <c r="P1087" s="41" t="s">
        <v>45</v>
      </c>
      <c r="Q1087" s="41" t="s">
        <v>78</v>
      </c>
      <c r="R1087" s="41" t="s">
        <v>78</v>
      </c>
      <c r="S1087" s="41" t="s">
        <v>126</v>
      </c>
      <c r="T1087" s="41" t="s">
        <v>127</v>
      </c>
      <c r="U1087" s="41" t="s">
        <v>128</v>
      </c>
      <c r="V1087" s="41" t="s">
        <v>2630</v>
      </c>
      <c r="W1087" s="41" t="s">
        <v>2633</v>
      </c>
      <c r="X1087" s="41" t="s">
        <v>2634</v>
      </c>
      <c r="Y1087" s="41" t="s">
        <v>2634</v>
      </c>
      <c r="Z1087" s="41">
        <v>4</v>
      </c>
      <c r="AA1087" s="41">
        <v>0</v>
      </c>
      <c r="AB1087" s="41">
        <v>0</v>
      </c>
      <c r="AC1087" s="41">
        <v>0</v>
      </c>
      <c r="AD1087" s="56">
        <f t="shared" si="192"/>
        <v>4</v>
      </c>
      <c r="AE1087" s="56">
        <f t="shared" si="193"/>
        <v>1</v>
      </c>
      <c r="AF1087" s="41">
        <v>50</v>
      </c>
      <c r="AG1087" s="41">
        <v>47</v>
      </c>
      <c r="AH1087" s="41">
        <v>36</v>
      </c>
      <c r="AI1087" s="41">
        <v>209</v>
      </c>
      <c r="AJ1087" s="57">
        <f t="shared" si="194"/>
        <v>342</v>
      </c>
      <c r="AK1087" s="57">
        <f t="shared" si="195"/>
        <v>85.5</v>
      </c>
      <c r="AL1087" s="41">
        <v>151</v>
      </c>
      <c r="AM1087" s="41">
        <v>214</v>
      </c>
      <c r="AN1087" s="41">
        <v>92</v>
      </c>
      <c r="AO1087" s="41">
        <v>68</v>
      </c>
      <c r="AP1087" s="58">
        <f t="shared" si="196"/>
        <v>525</v>
      </c>
      <c r="AQ1087" s="58">
        <f t="shared" si="197"/>
        <v>131.25</v>
      </c>
      <c r="AR1087" s="41">
        <v>61</v>
      </c>
      <c r="AS1087" s="41">
        <v>65</v>
      </c>
      <c r="AT1087" s="41">
        <v>117</v>
      </c>
      <c r="AU1087" s="41">
        <v>90</v>
      </c>
      <c r="AV1087" s="59">
        <f t="shared" si="198"/>
        <v>333</v>
      </c>
      <c r="AW1087" s="59">
        <f t="shared" si="199"/>
        <v>83.25</v>
      </c>
      <c r="AX1087" s="41">
        <v>71</v>
      </c>
      <c r="AY1087" s="41">
        <v>93</v>
      </c>
      <c r="AZ1087" s="41">
        <v>53</v>
      </c>
      <c r="BA1087" s="41">
        <v>47</v>
      </c>
      <c r="BB1087" s="60">
        <f t="shared" si="200"/>
        <v>264</v>
      </c>
      <c r="BC1087" s="60">
        <f t="shared" si="201"/>
        <v>66</v>
      </c>
      <c r="BD1087" s="41">
        <f t="shared" si="202"/>
        <v>1468</v>
      </c>
      <c r="BE1087" s="41">
        <f t="shared" si="203"/>
        <v>7.1606053540646197E-2</v>
      </c>
    </row>
    <row r="1088" spans="1:57" x14ac:dyDescent="0.25">
      <c r="A1088" s="41" t="s">
        <v>720</v>
      </c>
      <c r="B1088" s="41" t="s">
        <v>757</v>
      </c>
      <c r="C1088" s="41">
        <v>1</v>
      </c>
      <c r="D1088" s="41">
        <v>2</v>
      </c>
      <c r="E1088" s="41" t="s">
        <v>3310</v>
      </c>
      <c r="F1088" s="41">
        <v>99.084999999999994</v>
      </c>
      <c r="G1088" s="41">
        <v>100</v>
      </c>
      <c r="H1088" s="41" t="s">
        <v>759</v>
      </c>
      <c r="I1088" s="41" t="s">
        <v>3311</v>
      </c>
      <c r="J1088" s="41" t="s">
        <v>3312</v>
      </c>
      <c r="K1088" s="41" t="s">
        <v>2630</v>
      </c>
      <c r="L1088" s="41">
        <v>2</v>
      </c>
      <c r="M1088" s="41" t="s">
        <v>3311</v>
      </c>
      <c r="N1088" s="41" t="s">
        <v>3313</v>
      </c>
      <c r="O1088" s="41" t="s">
        <v>3314</v>
      </c>
      <c r="P1088" s="41" t="s">
        <v>45</v>
      </c>
      <c r="Q1088" s="41" t="s">
        <v>78</v>
      </c>
      <c r="R1088" s="41" t="s">
        <v>78</v>
      </c>
      <c r="S1088" s="41" t="s">
        <v>126</v>
      </c>
      <c r="T1088" s="41" t="s">
        <v>127</v>
      </c>
      <c r="U1088" s="41" t="s">
        <v>128</v>
      </c>
      <c r="V1088" s="41" t="s">
        <v>2630</v>
      </c>
      <c r="W1088" s="41" t="s">
        <v>3315</v>
      </c>
      <c r="X1088" s="41" t="s">
        <v>3316</v>
      </c>
      <c r="Y1088" s="41" t="s">
        <v>3317</v>
      </c>
      <c r="Z1088" s="41">
        <v>0</v>
      </c>
      <c r="AA1088" s="41">
        <v>0</v>
      </c>
      <c r="AB1088" s="41">
        <v>0</v>
      </c>
      <c r="AC1088" s="41">
        <v>0</v>
      </c>
      <c r="AD1088" s="56">
        <f t="shared" si="192"/>
        <v>0</v>
      </c>
      <c r="AE1088" s="56">
        <f t="shared" si="193"/>
        <v>0</v>
      </c>
      <c r="AF1088" s="41">
        <v>13</v>
      </c>
      <c r="AG1088" s="41">
        <v>10</v>
      </c>
      <c r="AH1088" s="41">
        <v>22</v>
      </c>
      <c r="AI1088" s="41">
        <v>19</v>
      </c>
      <c r="AJ1088" s="57">
        <f t="shared" si="194"/>
        <v>64</v>
      </c>
      <c r="AK1088" s="57">
        <f t="shared" si="195"/>
        <v>16</v>
      </c>
      <c r="AL1088" s="41">
        <v>8</v>
      </c>
      <c r="AM1088" s="41">
        <v>3</v>
      </c>
      <c r="AN1088" s="41">
        <v>10</v>
      </c>
      <c r="AO1088" s="41">
        <v>188</v>
      </c>
      <c r="AP1088" s="58">
        <f t="shared" si="196"/>
        <v>209</v>
      </c>
      <c r="AQ1088" s="58">
        <f t="shared" si="197"/>
        <v>52.25</v>
      </c>
      <c r="AR1088" s="41">
        <v>5</v>
      </c>
      <c r="AS1088" s="41">
        <v>13</v>
      </c>
      <c r="AT1088" s="41">
        <v>31</v>
      </c>
      <c r="AU1088" s="41">
        <v>5</v>
      </c>
      <c r="AV1088" s="59">
        <f t="shared" si="198"/>
        <v>54</v>
      </c>
      <c r="AW1088" s="59">
        <f t="shared" si="199"/>
        <v>13.5</v>
      </c>
      <c r="AX1088" s="41">
        <v>21</v>
      </c>
      <c r="AY1088" s="41">
        <v>9</v>
      </c>
      <c r="AZ1088" s="41">
        <v>14</v>
      </c>
      <c r="BA1088" s="41">
        <v>30</v>
      </c>
      <c r="BB1088" s="60">
        <f t="shared" si="200"/>
        <v>74</v>
      </c>
      <c r="BC1088" s="60">
        <f t="shared" si="201"/>
        <v>18.5</v>
      </c>
      <c r="BD1088" s="41">
        <f t="shared" si="202"/>
        <v>401</v>
      </c>
      <c r="BE1088" s="41">
        <f t="shared" si="203"/>
        <v>1.9559964216484416E-2</v>
      </c>
    </row>
    <row r="1089" spans="1:57" x14ac:dyDescent="0.25">
      <c r="A1089" s="41" t="s">
        <v>671</v>
      </c>
      <c r="B1089" s="41" t="s">
        <v>757</v>
      </c>
      <c r="C1089" s="41">
        <v>1</v>
      </c>
      <c r="D1089" s="41">
        <v>2</v>
      </c>
      <c r="E1089" s="41" t="s">
        <v>3869</v>
      </c>
      <c r="F1089" s="41">
        <v>99.694999999999993</v>
      </c>
      <c r="G1089" s="41">
        <v>100</v>
      </c>
      <c r="H1089" s="41" t="s">
        <v>759</v>
      </c>
      <c r="I1089" s="41" t="s">
        <v>3870</v>
      </c>
      <c r="J1089" s="41" t="s">
        <v>3871</v>
      </c>
      <c r="K1089" s="41" t="s">
        <v>762</v>
      </c>
      <c r="L1089" s="41" t="s">
        <v>762</v>
      </c>
      <c r="M1089" s="41" t="s">
        <v>762</v>
      </c>
      <c r="N1089" s="41" t="s">
        <v>762</v>
      </c>
      <c r="O1089" s="41" t="s">
        <v>762</v>
      </c>
      <c r="P1089" s="41" t="s">
        <v>45</v>
      </c>
      <c r="Q1089" s="41" t="s">
        <v>78</v>
      </c>
      <c r="R1089" s="41" t="s">
        <v>78</v>
      </c>
      <c r="S1089" s="41" t="s">
        <v>126</v>
      </c>
      <c r="T1089" s="41" t="s">
        <v>127</v>
      </c>
      <c r="U1089" s="41" t="s">
        <v>128</v>
      </c>
      <c r="V1089" s="41" t="s">
        <v>2630</v>
      </c>
      <c r="W1089" s="41" t="s">
        <v>3872</v>
      </c>
      <c r="X1089" s="41" t="s">
        <v>3873</v>
      </c>
      <c r="Y1089" s="41" t="s">
        <v>3874</v>
      </c>
      <c r="Z1089" s="41">
        <v>0</v>
      </c>
      <c r="AA1089" s="41">
        <v>0</v>
      </c>
      <c r="AB1089" s="41">
        <v>0</v>
      </c>
      <c r="AC1089" s="41">
        <v>0</v>
      </c>
      <c r="AD1089" s="56">
        <f t="shared" si="192"/>
        <v>0</v>
      </c>
      <c r="AE1089" s="56">
        <f t="shared" si="193"/>
        <v>0</v>
      </c>
      <c r="AF1089" s="41">
        <v>0</v>
      </c>
      <c r="AG1089" s="41">
        <v>0</v>
      </c>
      <c r="AH1089" s="41">
        <v>0</v>
      </c>
      <c r="AI1089" s="41">
        <v>0</v>
      </c>
      <c r="AJ1089" s="57">
        <f t="shared" si="194"/>
        <v>0</v>
      </c>
      <c r="AK1089" s="57">
        <f t="shared" si="195"/>
        <v>0</v>
      </c>
      <c r="AL1089" s="41">
        <v>0</v>
      </c>
      <c r="AM1089" s="41">
        <v>0</v>
      </c>
      <c r="AN1089" s="41">
        <v>0</v>
      </c>
      <c r="AO1089" s="41">
        <v>0</v>
      </c>
      <c r="AP1089" s="58">
        <f t="shared" si="196"/>
        <v>0</v>
      </c>
      <c r="AQ1089" s="58">
        <f t="shared" si="197"/>
        <v>0</v>
      </c>
      <c r="AR1089" s="41">
        <v>0</v>
      </c>
      <c r="AS1089" s="41">
        <v>0</v>
      </c>
      <c r="AT1089" s="41">
        <v>0</v>
      </c>
      <c r="AU1089" s="41">
        <v>0</v>
      </c>
      <c r="AV1089" s="59">
        <f t="shared" si="198"/>
        <v>0</v>
      </c>
      <c r="AW1089" s="59">
        <f t="shared" si="199"/>
        <v>0</v>
      </c>
      <c r="AX1089" s="41">
        <v>86</v>
      </c>
      <c r="AY1089" s="41">
        <v>241</v>
      </c>
      <c r="AZ1089" s="41">
        <v>109</v>
      </c>
      <c r="BA1089" s="41">
        <v>103</v>
      </c>
      <c r="BB1089" s="60">
        <f t="shared" si="200"/>
        <v>539</v>
      </c>
      <c r="BC1089" s="60">
        <f t="shared" si="201"/>
        <v>134.75</v>
      </c>
      <c r="BD1089" s="41">
        <f t="shared" si="202"/>
        <v>539</v>
      </c>
      <c r="BE1089" s="41">
        <f t="shared" si="203"/>
        <v>2.6291323473030176E-2</v>
      </c>
    </row>
    <row r="1090" spans="1:57" x14ac:dyDescent="0.25">
      <c r="A1090" s="41" t="s">
        <v>676</v>
      </c>
      <c r="B1090" s="41" t="s">
        <v>757</v>
      </c>
      <c r="C1090" s="41">
        <v>1</v>
      </c>
      <c r="D1090" s="41">
        <v>2</v>
      </c>
      <c r="E1090" s="41" t="s">
        <v>3490</v>
      </c>
      <c r="F1090" s="41">
        <v>99.697000000000003</v>
      </c>
      <c r="G1090" s="41">
        <v>100</v>
      </c>
      <c r="H1090" s="41" t="s">
        <v>759</v>
      </c>
      <c r="I1090" s="41" t="s">
        <v>3491</v>
      </c>
      <c r="J1090" s="41" t="s">
        <v>3492</v>
      </c>
      <c r="K1090" s="41" t="s">
        <v>762</v>
      </c>
      <c r="L1090" s="41" t="s">
        <v>762</v>
      </c>
      <c r="M1090" s="41" t="s">
        <v>762</v>
      </c>
      <c r="N1090" s="41" t="s">
        <v>762</v>
      </c>
      <c r="O1090" s="41" t="s">
        <v>762</v>
      </c>
      <c r="P1090" s="41" t="s">
        <v>45</v>
      </c>
      <c r="Q1090" s="41" t="s">
        <v>78</v>
      </c>
      <c r="R1090" s="41" t="s">
        <v>78</v>
      </c>
      <c r="S1090" s="41" t="s">
        <v>126</v>
      </c>
      <c r="T1090" s="41" t="s">
        <v>127</v>
      </c>
      <c r="U1090" s="41" t="s">
        <v>128</v>
      </c>
      <c r="V1090" s="41" t="s">
        <v>2630</v>
      </c>
      <c r="W1090" s="41" t="s">
        <v>3490</v>
      </c>
      <c r="X1090" s="41" t="s">
        <v>3493</v>
      </c>
      <c r="Y1090" s="41" t="s">
        <v>3494</v>
      </c>
      <c r="Z1090" s="41">
        <v>31</v>
      </c>
      <c r="AA1090" s="41">
        <v>25</v>
      </c>
      <c r="AB1090" s="41">
        <v>66</v>
      </c>
      <c r="AC1090" s="41">
        <v>31</v>
      </c>
      <c r="AD1090" s="56">
        <f t="shared" si="192"/>
        <v>153</v>
      </c>
      <c r="AE1090" s="56">
        <f t="shared" si="193"/>
        <v>38.25</v>
      </c>
      <c r="AF1090" s="41">
        <v>2</v>
      </c>
      <c r="AG1090" s="41">
        <v>0</v>
      </c>
      <c r="AH1090" s="41">
        <v>1</v>
      </c>
      <c r="AI1090" s="41">
        <v>0</v>
      </c>
      <c r="AJ1090" s="57">
        <f t="shared" si="194"/>
        <v>3</v>
      </c>
      <c r="AK1090" s="57">
        <f t="shared" si="195"/>
        <v>0.75</v>
      </c>
      <c r="AL1090" s="41">
        <v>0</v>
      </c>
      <c r="AM1090" s="41">
        <v>1</v>
      </c>
      <c r="AN1090" s="41">
        <v>0</v>
      </c>
      <c r="AO1090" s="41">
        <v>0</v>
      </c>
      <c r="AP1090" s="58">
        <f t="shared" si="196"/>
        <v>1</v>
      </c>
      <c r="AQ1090" s="58">
        <f t="shared" si="197"/>
        <v>0.25</v>
      </c>
      <c r="AR1090" s="41">
        <v>3</v>
      </c>
      <c r="AS1090" s="41">
        <v>5</v>
      </c>
      <c r="AT1090" s="41">
        <v>1</v>
      </c>
      <c r="AU1090" s="41">
        <v>3</v>
      </c>
      <c r="AV1090" s="59">
        <f t="shared" si="198"/>
        <v>12</v>
      </c>
      <c r="AW1090" s="59">
        <f t="shared" si="199"/>
        <v>3</v>
      </c>
      <c r="AX1090" s="41">
        <v>0</v>
      </c>
      <c r="AY1090" s="41">
        <v>5</v>
      </c>
      <c r="AZ1090" s="41">
        <v>1</v>
      </c>
      <c r="BA1090" s="41">
        <v>0</v>
      </c>
      <c r="BB1090" s="60">
        <f t="shared" si="200"/>
        <v>6</v>
      </c>
      <c r="BC1090" s="60">
        <f t="shared" si="201"/>
        <v>1.5</v>
      </c>
      <c r="BD1090" s="41">
        <f t="shared" si="202"/>
        <v>175</v>
      </c>
      <c r="BE1090" s="41">
        <f t="shared" si="203"/>
        <v>8.536143984750057E-3</v>
      </c>
    </row>
    <row r="1091" spans="1:57" x14ac:dyDescent="0.25">
      <c r="A1091" s="41" t="s">
        <v>151</v>
      </c>
      <c r="B1091" s="41" t="s">
        <v>757</v>
      </c>
      <c r="C1091" s="41">
        <v>1</v>
      </c>
      <c r="D1091" s="41">
        <v>0</v>
      </c>
      <c r="E1091" s="41" t="s">
        <v>2035</v>
      </c>
      <c r="F1091" s="41">
        <v>100</v>
      </c>
      <c r="G1091" s="41">
        <v>100</v>
      </c>
      <c r="H1091" s="41" t="s">
        <v>759</v>
      </c>
      <c r="I1091" s="41" t="s">
        <v>2036</v>
      </c>
      <c r="J1091" s="41" t="s">
        <v>2037</v>
      </c>
      <c r="K1091" s="41" t="s">
        <v>2038</v>
      </c>
      <c r="L1091" s="41">
        <v>3</v>
      </c>
      <c r="M1091" s="41" t="s">
        <v>2039</v>
      </c>
      <c r="N1091" s="41" t="s">
        <v>2040</v>
      </c>
      <c r="O1091" s="41" t="s">
        <v>870</v>
      </c>
      <c r="P1091" s="41" t="s">
        <v>45</v>
      </c>
      <c r="Q1091" s="41" t="s">
        <v>78</v>
      </c>
      <c r="R1091" s="41" t="s">
        <v>78</v>
      </c>
      <c r="S1091" s="41" t="s">
        <v>152</v>
      </c>
      <c r="T1091" s="41" t="s">
        <v>153</v>
      </c>
      <c r="U1091" s="41" t="s">
        <v>154</v>
      </c>
      <c r="V1091" s="41" t="s">
        <v>2036</v>
      </c>
      <c r="W1091" s="41" t="s">
        <v>2041</v>
      </c>
      <c r="X1091" s="41" t="s">
        <v>2042</v>
      </c>
      <c r="Y1091" s="41" t="s">
        <v>2042</v>
      </c>
      <c r="Z1091" s="41">
        <v>0</v>
      </c>
      <c r="AA1091" s="41">
        <v>0</v>
      </c>
      <c r="AB1091" s="41">
        <v>0</v>
      </c>
      <c r="AC1091" s="41">
        <v>0</v>
      </c>
      <c r="AD1091" s="56">
        <f t="shared" ref="AD1091:AD1154" si="204">SUM(Z1091:AC1091)</f>
        <v>0</v>
      </c>
      <c r="AE1091" s="56">
        <f t="shared" ref="AE1091:AE1154" si="205">AVERAGE(Z1091:AC1091)</f>
        <v>0</v>
      </c>
      <c r="AF1091" s="41">
        <v>0</v>
      </c>
      <c r="AG1091" s="41">
        <v>0</v>
      </c>
      <c r="AH1091" s="41">
        <v>0</v>
      </c>
      <c r="AI1091" s="41">
        <v>0</v>
      </c>
      <c r="AJ1091" s="57">
        <f t="shared" ref="AJ1091:AJ1154" si="206">SUM(AF1091:AI1091)</f>
        <v>0</v>
      </c>
      <c r="AK1091" s="57">
        <f t="shared" ref="AK1091:AK1154" si="207">AVERAGE(AF1091:AI1091)</f>
        <v>0</v>
      </c>
      <c r="AL1091" s="41">
        <v>0</v>
      </c>
      <c r="AM1091" s="41">
        <v>0</v>
      </c>
      <c r="AN1091" s="41">
        <v>0</v>
      </c>
      <c r="AO1091" s="41">
        <v>0</v>
      </c>
      <c r="AP1091" s="58">
        <f t="shared" ref="AP1091:AP1154" si="208">SUM(AL1091:AO1091)</f>
        <v>0</v>
      </c>
      <c r="AQ1091" s="58">
        <f t="shared" ref="AQ1091:AQ1154" si="209">AVERAGE(AL1091:AO1091)</f>
        <v>0</v>
      </c>
      <c r="AR1091" s="41">
        <v>8</v>
      </c>
      <c r="AS1091" s="41">
        <v>4</v>
      </c>
      <c r="AT1091" s="41">
        <v>14</v>
      </c>
      <c r="AU1091" s="41">
        <v>19</v>
      </c>
      <c r="AV1091" s="59">
        <f t="shared" ref="AV1091:AV1154" si="210">SUM(AR1091:AU1091)</f>
        <v>45</v>
      </c>
      <c r="AW1091" s="59">
        <f t="shared" ref="AW1091:AW1154" si="211">AVERAGE(AR1091:AU1091)</f>
        <v>11.25</v>
      </c>
      <c r="AX1091" s="41">
        <v>55</v>
      </c>
      <c r="AY1091" s="41">
        <v>51</v>
      </c>
      <c r="AZ1091" s="41">
        <v>47</v>
      </c>
      <c r="BA1091" s="41">
        <v>50</v>
      </c>
      <c r="BB1091" s="60">
        <f t="shared" ref="BB1091:BB1154" si="212">SUM(AX1091:BA1091)</f>
        <v>203</v>
      </c>
      <c r="BC1091" s="60">
        <f t="shared" ref="BC1091:BC1154" si="213">AVERAGE(AX1091:BA1091)</f>
        <v>50.75</v>
      </c>
      <c r="BD1091" s="41">
        <f t="shared" ref="BD1091:BD1154" si="214">SUM(Z1091:AC1091,AF1091:AI1091,AL1091:AO1091,AR1091:AU1091,AX1091:BA1091)</f>
        <v>248</v>
      </c>
      <c r="BE1091" s="41">
        <f t="shared" ref="BE1091:BE1154" si="215">(BD1091/2050106)*100</f>
        <v>1.209693547553151E-2</v>
      </c>
    </row>
    <row r="1092" spans="1:57" x14ac:dyDescent="0.25">
      <c r="A1092" s="41" t="s">
        <v>542</v>
      </c>
      <c r="B1092" s="41" t="s">
        <v>757</v>
      </c>
      <c r="C1092" s="41">
        <v>1</v>
      </c>
      <c r="D1092" s="41">
        <v>10</v>
      </c>
      <c r="E1092" s="41" t="s">
        <v>3037</v>
      </c>
      <c r="F1092" s="41">
        <v>100</v>
      </c>
      <c r="G1092" s="41">
        <v>100</v>
      </c>
      <c r="H1092" s="41" t="s">
        <v>759</v>
      </c>
      <c r="I1092" s="41" t="s">
        <v>3038</v>
      </c>
      <c r="J1092" s="41" t="s">
        <v>3039</v>
      </c>
      <c r="K1092" s="41" t="s">
        <v>2139</v>
      </c>
      <c r="L1092" s="41">
        <v>12</v>
      </c>
      <c r="M1092" s="41" t="s">
        <v>3040</v>
      </c>
      <c r="N1092" s="41" t="s">
        <v>3041</v>
      </c>
      <c r="O1092" s="41" t="s">
        <v>870</v>
      </c>
      <c r="P1092" s="41" t="s">
        <v>45</v>
      </c>
      <c r="Q1092" s="41" t="s">
        <v>78</v>
      </c>
      <c r="R1092" s="41" t="s">
        <v>78</v>
      </c>
      <c r="S1092" s="41" t="s">
        <v>152</v>
      </c>
      <c r="T1092" s="41" t="s">
        <v>153</v>
      </c>
      <c r="U1092" s="41" t="s">
        <v>154</v>
      </c>
      <c r="V1092" s="41" t="s">
        <v>2038</v>
      </c>
      <c r="W1092" s="41" t="s">
        <v>3037</v>
      </c>
      <c r="X1092" s="41" t="s">
        <v>3042</v>
      </c>
      <c r="Y1092" s="41" t="s">
        <v>3043</v>
      </c>
      <c r="Z1092" s="41">
        <v>76</v>
      </c>
      <c r="AA1092" s="41">
        <v>1</v>
      </c>
      <c r="AB1092" s="41">
        <v>85</v>
      </c>
      <c r="AC1092" s="41">
        <v>25</v>
      </c>
      <c r="AD1092" s="56">
        <f t="shared" si="204"/>
        <v>187</v>
      </c>
      <c r="AE1092" s="56">
        <f t="shared" si="205"/>
        <v>46.75</v>
      </c>
      <c r="AF1092" s="41">
        <v>47</v>
      </c>
      <c r="AG1092" s="41">
        <v>7</v>
      </c>
      <c r="AH1092" s="41">
        <v>1</v>
      </c>
      <c r="AI1092" s="41">
        <v>34</v>
      </c>
      <c r="AJ1092" s="57">
        <f t="shared" si="206"/>
        <v>89</v>
      </c>
      <c r="AK1092" s="57">
        <f t="shared" si="207"/>
        <v>22.25</v>
      </c>
      <c r="AL1092" s="41">
        <v>11</v>
      </c>
      <c r="AM1092" s="41">
        <v>15</v>
      </c>
      <c r="AN1092" s="41">
        <v>1</v>
      </c>
      <c r="AO1092" s="41">
        <v>11</v>
      </c>
      <c r="AP1092" s="58">
        <f t="shared" si="208"/>
        <v>38</v>
      </c>
      <c r="AQ1092" s="58">
        <f t="shared" si="209"/>
        <v>9.5</v>
      </c>
      <c r="AR1092" s="41">
        <v>1</v>
      </c>
      <c r="AS1092" s="41">
        <v>2</v>
      </c>
      <c r="AT1092" s="41">
        <v>4</v>
      </c>
      <c r="AU1092" s="41">
        <v>10</v>
      </c>
      <c r="AV1092" s="59">
        <f t="shared" si="210"/>
        <v>17</v>
      </c>
      <c r="AW1092" s="59">
        <f t="shared" si="211"/>
        <v>4.25</v>
      </c>
      <c r="AX1092" s="41">
        <v>1</v>
      </c>
      <c r="AY1092" s="41">
        <v>4</v>
      </c>
      <c r="AZ1092" s="41">
        <v>6</v>
      </c>
      <c r="BA1092" s="41">
        <v>0</v>
      </c>
      <c r="BB1092" s="60">
        <f t="shared" si="212"/>
        <v>11</v>
      </c>
      <c r="BC1092" s="60">
        <f t="shared" si="213"/>
        <v>2.75</v>
      </c>
      <c r="BD1092" s="41">
        <f t="shared" si="214"/>
        <v>342</v>
      </c>
      <c r="BE1092" s="41">
        <f t="shared" si="215"/>
        <v>1.6682064244482969E-2</v>
      </c>
    </row>
    <row r="1093" spans="1:57" x14ac:dyDescent="0.25">
      <c r="A1093" s="41" t="s">
        <v>159</v>
      </c>
      <c r="B1093" s="41" t="s">
        <v>757</v>
      </c>
      <c r="C1093" s="41">
        <v>1</v>
      </c>
      <c r="D1093" s="41">
        <v>0</v>
      </c>
      <c r="E1093" s="41" t="s">
        <v>3165</v>
      </c>
      <c r="F1093" s="41">
        <v>100</v>
      </c>
      <c r="G1093" s="41">
        <v>100</v>
      </c>
      <c r="H1093" s="41" t="s">
        <v>759</v>
      </c>
      <c r="I1093" s="41" t="s">
        <v>3166</v>
      </c>
      <c r="J1093" s="41" t="s">
        <v>3167</v>
      </c>
      <c r="K1093" s="41" t="s">
        <v>762</v>
      </c>
      <c r="L1093" s="41" t="s">
        <v>762</v>
      </c>
      <c r="M1093" s="41" t="s">
        <v>762</v>
      </c>
      <c r="N1093" s="41" t="s">
        <v>762</v>
      </c>
      <c r="O1093" s="41" t="s">
        <v>762</v>
      </c>
      <c r="P1093" s="41" t="s">
        <v>45</v>
      </c>
      <c r="Q1093" s="41" t="s">
        <v>78</v>
      </c>
      <c r="R1093" s="41" t="s">
        <v>78</v>
      </c>
      <c r="S1093" s="41" t="s">
        <v>152</v>
      </c>
      <c r="T1093" s="41" t="s">
        <v>160</v>
      </c>
      <c r="U1093" s="41" t="s">
        <v>161</v>
      </c>
      <c r="V1093" s="41" t="s">
        <v>3166</v>
      </c>
      <c r="W1093" s="41" t="s">
        <v>3168</v>
      </c>
      <c r="X1093" s="41" t="s">
        <v>3169</v>
      </c>
      <c r="Y1093" s="41" t="s">
        <v>3169</v>
      </c>
      <c r="Z1093" s="41">
        <v>0</v>
      </c>
      <c r="AA1093" s="41">
        <v>0</v>
      </c>
      <c r="AB1093" s="41">
        <v>0</v>
      </c>
      <c r="AC1093" s="41">
        <v>0</v>
      </c>
      <c r="AD1093" s="56">
        <f t="shared" si="204"/>
        <v>0</v>
      </c>
      <c r="AE1093" s="56">
        <f t="shared" si="205"/>
        <v>0</v>
      </c>
      <c r="AF1093" s="41">
        <v>0</v>
      </c>
      <c r="AG1093" s="41">
        <v>0</v>
      </c>
      <c r="AH1093" s="41">
        <v>0</v>
      </c>
      <c r="AI1093" s="41">
        <v>0</v>
      </c>
      <c r="AJ1093" s="57">
        <f t="shared" si="206"/>
        <v>0</v>
      </c>
      <c r="AK1093" s="57">
        <f t="shared" si="207"/>
        <v>0</v>
      </c>
      <c r="AL1093" s="41">
        <v>0</v>
      </c>
      <c r="AM1093" s="41">
        <v>0</v>
      </c>
      <c r="AN1093" s="41">
        <v>0</v>
      </c>
      <c r="AO1093" s="41">
        <v>0</v>
      </c>
      <c r="AP1093" s="58">
        <f t="shared" si="208"/>
        <v>0</v>
      </c>
      <c r="AQ1093" s="58">
        <f t="shared" si="209"/>
        <v>0</v>
      </c>
      <c r="AR1093" s="41">
        <v>0</v>
      </c>
      <c r="AS1093" s="41">
        <v>0</v>
      </c>
      <c r="AT1093" s="41">
        <v>0</v>
      </c>
      <c r="AU1093" s="41">
        <v>0</v>
      </c>
      <c r="AV1093" s="59">
        <f t="shared" si="210"/>
        <v>0</v>
      </c>
      <c r="AW1093" s="59">
        <f t="shared" si="211"/>
        <v>0</v>
      </c>
      <c r="AX1093" s="41">
        <v>1</v>
      </c>
      <c r="AY1093" s="41">
        <v>7</v>
      </c>
      <c r="AZ1093" s="41">
        <v>5</v>
      </c>
      <c r="BA1093" s="41">
        <v>4</v>
      </c>
      <c r="BB1093" s="60">
        <f t="shared" si="212"/>
        <v>17</v>
      </c>
      <c r="BC1093" s="60">
        <f t="shared" si="213"/>
        <v>4.25</v>
      </c>
      <c r="BD1093" s="41">
        <f t="shared" si="214"/>
        <v>17</v>
      </c>
      <c r="BE1093" s="41">
        <f t="shared" si="215"/>
        <v>8.2922541566143415E-4</v>
      </c>
    </row>
    <row r="1094" spans="1:57" x14ac:dyDescent="0.25">
      <c r="A1094" s="41" t="s">
        <v>502</v>
      </c>
      <c r="B1094" s="41" t="s">
        <v>757</v>
      </c>
      <c r="C1094" s="41">
        <v>1</v>
      </c>
      <c r="D1094" s="41">
        <v>2</v>
      </c>
      <c r="E1094" s="41" t="s">
        <v>1654</v>
      </c>
      <c r="F1094" s="41">
        <v>100</v>
      </c>
      <c r="G1094" s="41">
        <v>100</v>
      </c>
      <c r="H1094" s="41" t="s">
        <v>759</v>
      </c>
      <c r="I1094" s="41" t="s">
        <v>1655</v>
      </c>
      <c r="J1094" s="41" t="s">
        <v>1656</v>
      </c>
      <c r="K1094" s="41" t="s">
        <v>762</v>
      </c>
      <c r="L1094" s="41" t="s">
        <v>762</v>
      </c>
      <c r="M1094" s="41" t="s">
        <v>762</v>
      </c>
      <c r="N1094" s="41" t="s">
        <v>762</v>
      </c>
      <c r="O1094" s="41" t="s">
        <v>762</v>
      </c>
      <c r="P1094" s="41" t="s">
        <v>45</v>
      </c>
      <c r="Q1094" s="41" t="s">
        <v>78</v>
      </c>
      <c r="R1094" s="41" t="s">
        <v>78</v>
      </c>
      <c r="S1094" s="41" t="s">
        <v>152</v>
      </c>
      <c r="T1094" s="41" t="s">
        <v>160</v>
      </c>
      <c r="U1094" s="41" t="s">
        <v>161</v>
      </c>
      <c r="V1094" s="41" t="s">
        <v>1657</v>
      </c>
      <c r="W1094" s="41" t="s">
        <v>1658</v>
      </c>
      <c r="X1094" s="41" t="s">
        <v>1659</v>
      </c>
      <c r="Y1094" s="41" t="s">
        <v>1659</v>
      </c>
      <c r="Z1094" s="41">
        <v>0</v>
      </c>
      <c r="AA1094" s="41">
        <v>0</v>
      </c>
      <c r="AB1094" s="41">
        <v>0</v>
      </c>
      <c r="AC1094" s="41">
        <v>0</v>
      </c>
      <c r="AD1094" s="56">
        <f t="shared" si="204"/>
        <v>0</v>
      </c>
      <c r="AE1094" s="56">
        <f t="shared" si="205"/>
        <v>0</v>
      </c>
      <c r="AF1094" s="41">
        <v>1</v>
      </c>
      <c r="AG1094" s="41">
        <v>0</v>
      </c>
      <c r="AH1094" s="41">
        <v>0</v>
      </c>
      <c r="AI1094" s="41">
        <v>0</v>
      </c>
      <c r="AJ1094" s="57">
        <f t="shared" si="206"/>
        <v>1</v>
      </c>
      <c r="AK1094" s="57">
        <f t="shared" si="207"/>
        <v>0.25</v>
      </c>
      <c r="AL1094" s="41">
        <v>2</v>
      </c>
      <c r="AM1094" s="41">
        <v>8</v>
      </c>
      <c r="AN1094" s="41">
        <v>0</v>
      </c>
      <c r="AO1094" s="41">
        <v>3</v>
      </c>
      <c r="AP1094" s="58">
        <f t="shared" si="208"/>
        <v>13</v>
      </c>
      <c r="AQ1094" s="58">
        <f t="shared" si="209"/>
        <v>3.25</v>
      </c>
      <c r="AR1094" s="41">
        <v>3</v>
      </c>
      <c r="AS1094" s="41">
        <v>2</v>
      </c>
      <c r="AT1094" s="41">
        <v>9</v>
      </c>
      <c r="AU1094" s="41">
        <v>19</v>
      </c>
      <c r="AV1094" s="59">
        <f t="shared" si="210"/>
        <v>33</v>
      </c>
      <c r="AW1094" s="59">
        <f t="shared" si="211"/>
        <v>8.25</v>
      </c>
      <c r="AX1094" s="41">
        <v>61</v>
      </c>
      <c r="AY1094" s="41">
        <v>65</v>
      </c>
      <c r="AZ1094" s="41">
        <v>33</v>
      </c>
      <c r="BA1094" s="41">
        <v>41</v>
      </c>
      <c r="BB1094" s="60">
        <f t="shared" si="212"/>
        <v>200</v>
      </c>
      <c r="BC1094" s="60">
        <f t="shared" si="213"/>
        <v>50</v>
      </c>
      <c r="BD1094" s="41">
        <f t="shared" si="214"/>
        <v>247</v>
      </c>
      <c r="BE1094" s="41">
        <f t="shared" si="215"/>
        <v>1.2048157509904366E-2</v>
      </c>
    </row>
    <row r="1095" spans="1:57" x14ac:dyDescent="0.25">
      <c r="A1095" s="41" t="s">
        <v>8634</v>
      </c>
      <c r="B1095" s="41" t="s">
        <v>5426</v>
      </c>
      <c r="C1095" s="41">
        <v>1</v>
      </c>
      <c r="D1095" s="41">
        <v>0</v>
      </c>
      <c r="E1095" s="41" t="s">
        <v>8635</v>
      </c>
      <c r="F1095" s="41">
        <v>100</v>
      </c>
      <c r="G1095" s="41">
        <v>100</v>
      </c>
      <c r="H1095" s="41" t="s">
        <v>759</v>
      </c>
      <c r="I1095" s="41" t="s">
        <v>8636</v>
      </c>
      <c r="J1095" s="41" t="s">
        <v>8637</v>
      </c>
      <c r="K1095" s="41" t="s">
        <v>762</v>
      </c>
      <c r="L1095" s="41" t="s">
        <v>762</v>
      </c>
      <c r="M1095" s="41" t="s">
        <v>762</v>
      </c>
      <c r="N1095" s="41" t="s">
        <v>762</v>
      </c>
      <c r="O1095" s="41" t="s">
        <v>762</v>
      </c>
      <c r="P1095" s="41" t="s">
        <v>45</v>
      </c>
      <c r="Q1095" s="41" t="s">
        <v>46</v>
      </c>
      <c r="R1095" s="41" t="s">
        <v>47</v>
      </c>
      <c r="S1095" s="41" t="s">
        <v>52</v>
      </c>
      <c r="T1095" s="41" t="s">
        <v>52</v>
      </c>
      <c r="U1095" s="41" t="s">
        <v>8636</v>
      </c>
      <c r="V1095" s="41" t="s">
        <v>8636</v>
      </c>
      <c r="W1095" s="41" t="s">
        <v>8638</v>
      </c>
      <c r="X1095" s="41" t="s">
        <v>8639</v>
      </c>
      <c r="Y1095" s="41" t="s">
        <v>8639</v>
      </c>
      <c r="Z1095" s="41">
        <v>0</v>
      </c>
      <c r="AA1095" s="41">
        <v>0</v>
      </c>
      <c r="AB1095" s="41">
        <v>0</v>
      </c>
      <c r="AC1095" s="41">
        <v>0</v>
      </c>
      <c r="AD1095" s="56">
        <f t="shared" si="204"/>
        <v>0</v>
      </c>
      <c r="AE1095" s="56">
        <f t="shared" si="205"/>
        <v>0</v>
      </c>
      <c r="AF1095" s="41">
        <v>2</v>
      </c>
      <c r="AG1095" s="41">
        <v>0</v>
      </c>
      <c r="AH1095" s="41">
        <v>0</v>
      </c>
      <c r="AI1095" s="41">
        <v>0</v>
      </c>
      <c r="AJ1095" s="57">
        <f t="shared" si="206"/>
        <v>2</v>
      </c>
      <c r="AK1095" s="57">
        <f t="shared" si="207"/>
        <v>0.5</v>
      </c>
      <c r="AL1095" s="41">
        <v>2</v>
      </c>
      <c r="AM1095" s="41">
        <v>0</v>
      </c>
      <c r="AN1095" s="41">
        <v>0</v>
      </c>
      <c r="AO1095" s="41">
        <v>0</v>
      </c>
      <c r="AP1095" s="58">
        <f t="shared" si="208"/>
        <v>2</v>
      </c>
      <c r="AQ1095" s="58">
        <f t="shared" si="209"/>
        <v>0.5</v>
      </c>
      <c r="AR1095" s="41">
        <v>10</v>
      </c>
      <c r="AS1095" s="41">
        <v>3</v>
      </c>
      <c r="AT1095" s="41">
        <v>14</v>
      </c>
      <c r="AU1095" s="41">
        <v>13</v>
      </c>
      <c r="AV1095" s="59">
        <f t="shared" si="210"/>
        <v>40</v>
      </c>
      <c r="AW1095" s="59">
        <f t="shared" si="211"/>
        <v>10</v>
      </c>
      <c r="AX1095" s="41">
        <v>52</v>
      </c>
      <c r="AY1095" s="41">
        <v>99</v>
      </c>
      <c r="AZ1095" s="41">
        <v>76</v>
      </c>
      <c r="BA1095" s="41">
        <v>61</v>
      </c>
      <c r="BB1095" s="60">
        <f t="shared" si="212"/>
        <v>288</v>
      </c>
      <c r="BC1095" s="60">
        <f t="shared" si="213"/>
        <v>72</v>
      </c>
      <c r="BD1095" s="41">
        <f t="shared" si="214"/>
        <v>332</v>
      </c>
      <c r="BE1095" s="41">
        <f t="shared" si="215"/>
        <v>1.6194284588211538E-2</v>
      </c>
    </row>
    <row r="1096" spans="1:57" x14ac:dyDescent="0.25">
      <c r="A1096" s="41" t="s">
        <v>1802</v>
      </c>
      <c r="B1096" s="41" t="s">
        <v>757</v>
      </c>
      <c r="C1096" s="41">
        <v>2</v>
      </c>
      <c r="D1096" s="41">
        <v>0</v>
      </c>
      <c r="E1096" s="41" t="s">
        <v>1803</v>
      </c>
      <c r="F1096" s="41">
        <v>100</v>
      </c>
      <c r="G1096" s="41">
        <v>100</v>
      </c>
      <c r="H1096" s="41" t="s">
        <v>759</v>
      </c>
      <c r="I1096" s="41" t="s">
        <v>1804</v>
      </c>
      <c r="J1096" s="41" t="s">
        <v>1805</v>
      </c>
      <c r="K1096" s="41" t="s">
        <v>1804</v>
      </c>
      <c r="L1096" s="41">
        <v>0</v>
      </c>
      <c r="M1096" s="41" t="s">
        <v>1804</v>
      </c>
      <c r="N1096" s="41" t="s">
        <v>1806</v>
      </c>
      <c r="O1096" s="41" t="s">
        <v>856</v>
      </c>
      <c r="P1096" s="41" t="s">
        <v>45</v>
      </c>
      <c r="Q1096" s="41" t="s">
        <v>207</v>
      </c>
      <c r="R1096" s="41" t="s">
        <v>208</v>
      </c>
      <c r="S1096" s="41" t="s">
        <v>209</v>
      </c>
      <c r="T1096" s="41" t="s">
        <v>292</v>
      </c>
      <c r="U1096" s="41" t="s">
        <v>1807</v>
      </c>
      <c r="V1096" s="41" t="s">
        <v>1804</v>
      </c>
      <c r="W1096" s="41" t="s">
        <v>1808</v>
      </c>
      <c r="X1096" s="41" t="s">
        <v>1809</v>
      </c>
      <c r="Y1096" s="41" t="s">
        <v>1809</v>
      </c>
      <c r="Z1096" s="41">
        <v>0</v>
      </c>
      <c r="AA1096" s="41">
        <v>0</v>
      </c>
      <c r="AB1096" s="41">
        <v>0</v>
      </c>
      <c r="AC1096" s="41">
        <v>0</v>
      </c>
      <c r="AD1096" s="56">
        <f t="shared" si="204"/>
        <v>0</v>
      </c>
      <c r="AE1096" s="56">
        <f t="shared" si="205"/>
        <v>0</v>
      </c>
      <c r="AF1096" s="41">
        <v>0</v>
      </c>
      <c r="AG1096" s="41">
        <v>1</v>
      </c>
      <c r="AH1096" s="41">
        <v>0</v>
      </c>
      <c r="AI1096" s="41">
        <v>0</v>
      </c>
      <c r="AJ1096" s="57">
        <f t="shared" si="206"/>
        <v>1</v>
      </c>
      <c r="AK1096" s="57">
        <f t="shared" si="207"/>
        <v>0.25</v>
      </c>
      <c r="AL1096" s="41">
        <v>0</v>
      </c>
      <c r="AM1096" s="41">
        <v>4</v>
      </c>
      <c r="AN1096" s="41">
        <v>0</v>
      </c>
      <c r="AO1096" s="41">
        <v>0</v>
      </c>
      <c r="AP1096" s="58">
        <f t="shared" si="208"/>
        <v>4</v>
      </c>
      <c r="AQ1096" s="58">
        <f t="shared" si="209"/>
        <v>1</v>
      </c>
      <c r="AR1096" s="41">
        <v>6</v>
      </c>
      <c r="AS1096" s="41">
        <v>0</v>
      </c>
      <c r="AT1096" s="41">
        <v>1</v>
      </c>
      <c r="AU1096" s="41">
        <v>8</v>
      </c>
      <c r="AV1096" s="59">
        <f t="shared" si="210"/>
        <v>15</v>
      </c>
      <c r="AW1096" s="59">
        <f t="shared" si="211"/>
        <v>3.75</v>
      </c>
      <c r="AX1096" s="41">
        <v>54</v>
      </c>
      <c r="AY1096" s="41">
        <v>15</v>
      </c>
      <c r="AZ1096" s="41">
        <v>29</v>
      </c>
      <c r="BA1096" s="41">
        <v>69</v>
      </c>
      <c r="BB1096" s="60">
        <f t="shared" si="212"/>
        <v>167</v>
      </c>
      <c r="BC1096" s="60">
        <f t="shared" si="213"/>
        <v>41.75</v>
      </c>
      <c r="BD1096" s="41">
        <f t="shared" si="214"/>
        <v>187</v>
      </c>
      <c r="BE1096" s="41">
        <f t="shared" si="215"/>
        <v>9.1214795722757754E-3</v>
      </c>
    </row>
    <row r="1097" spans="1:57" x14ac:dyDescent="0.25">
      <c r="A1097" s="41" t="s">
        <v>7472</v>
      </c>
      <c r="B1097" s="41" t="s">
        <v>5426</v>
      </c>
      <c r="C1097" s="41">
        <v>1</v>
      </c>
      <c r="D1097" s="41">
        <v>0</v>
      </c>
      <c r="E1097" s="41" t="s">
        <v>7473</v>
      </c>
      <c r="F1097" s="41">
        <v>99.7</v>
      </c>
      <c r="G1097" s="41">
        <v>100</v>
      </c>
      <c r="H1097" s="41" t="s">
        <v>759</v>
      </c>
      <c r="I1097" s="41" t="s">
        <v>237</v>
      </c>
      <c r="J1097" s="41" t="s">
        <v>7474</v>
      </c>
      <c r="K1097" s="41" t="s">
        <v>762</v>
      </c>
      <c r="L1097" s="41" t="s">
        <v>762</v>
      </c>
      <c r="M1097" s="41" t="s">
        <v>762</v>
      </c>
      <c r="N1097" s="41" t="s">
        <v>762</v>
      </c>
      <c r="O1097" s="41" t="s">
        <v>762</v>
      </c>
      <c r="P1097" s="41" t="s">
        <v>45</v>
      </c>
      <c r="Q1097" s="41" t="s">
        <v>207</v>
      </c>
      <c r="R1097" s="41" t="s">
        <v>208</v>
      </c>
      <c r="S1097" s="41" t="s">
        <v>209</v>
      </c>
      <c r="T1097" s="41" t="s">
        <v>210</v>
      </c>
      <c r="U1097" s="41" t="s">
        <v>237</v>
      </c>
      <c r="V1097" s="41" t="s">
        <v>237</v>
      </c>
      <c r="W1097" s="41" t="s">
        <v>7475</v>
      </c>
      <c r="X1097" s="41" t="s">
        <v>7476</v>
      </c>
      <c r="Y1097" s="41" t="s">
        <v>7477</v>
      </c>
      <c r="Z1097" s="41">
        <v>0</v>
      </c>
      <c r="AA1097" s="41">
        <v>0</v>
      </c>
      <c r="AB1097" s="41">
        <v>0</v>
      </c>
      <c r="AC1097" s="41">
        <v>0</v>
      </c>
      <c r="AD1097" s="56">
        <f t="shared" si="204"/>
        <v>0</v>
      </c>
      <c r="AE1097" s="56">
        <f t="shared" si="205"/>
        <v>0</v>
      </c>
      <c r="AF1097" s="41">
        <v>2</v>
      </c>
      <c r="AG1097" s="41">
        <v>1</v>
      </c>
      <c r="AH1097" s="41">
        <v>1</v>
      </c>
      <c r="AI1097" s="41">
        <v>0</v>
      </c>
      <c r="AJ1097" s="57">
        <f t="shared" si="206"/>
        <v>4</v>
      </c>
      <c r="AK1097" s="57">
        <f t="shared" si="207"/>
        <v>1</v>
      </c>
      <c r="AL1097" s="41">
        <v>0</v>
      </c>
      <c r="AM1097" s="41">
        <v>1</v>
      </c>
      <c r="AN1097" s="41">
        <v>0</v>
      </c>
      <c r="AO1097" s="41">
        <v>1</v>
      </c>
      <c r="AP1097" s="58">
        <f t="shared" si="208"/>
        <v>2</v>
      </c>
      <c r="AQ1097" s="58">
        <f t="shared" si="209"/>
        <v>0.5</v>
      </c>
      <c r="AR1097" s="41">
        <v>30</v>
      </c>
      <c r="AS1097" s="41">
        <v>2</v>
      </c>
      <c r="AT1097" s="41">
        <v>16</v>
      </c>
      <c r="AU1097" s="41">
        <v>15</v>
      </c>
      <c r="AV1097" s="59">
        <f t="shared" si="210"/>
        <v>63</v>
      </c>
      <c r="AW1097" s="59">
        <f t="shared" si="211"/>
        <v>15.75</v>
      </c>
      <c r="AX1097" s="41">
        <v>17</v>
      </c>
      <c r="AY1097" s="41">
        <v>39</v>
      </c>
      <c r="AZ1097" s="41">
        <v>24</v>
      </c>
      <c r="BA1097" s="41">
        <v>43</v>
      </c>
      <c r="BB1097" s="60">
        <f t="shared" si="212"/>
        <v>123</v>
      </c>
      <c r="BC1097" s="60">
        <f t="shared" si="213"/>
        <v>30.75</v>
      </c>
      <c r="BD1097" s="41">
        <f t="shared" si="214"/>
        <v>192</v>
      </c>
      <c r="BE1097" s="41">
        <f t="shared" si="215"/>
        <v>9.3653694004114905E-3</v>
      </c>
    </row>
    <row r="1098" spans="1:57" x14ac:dyDescent="0.25">
      <c r="A1098" s="41" t="s">
        <v>2782</v>
      </c>
      <c r="B1098" s="41" t="s">
        <v>757</v>
      </c>
      <c r="C1098" s="41">
        <v>1</v>
      </c>
      <c r="D1098" s="41">
        <v>0</v>
      </c>
      <c r="E1098" s="41" t="s">
        <v>2783</v>
      </c>
      <c r="F1098" s="41">
        <v>99.399000000000001</v>
      </c>
      <c r="G1098" s="41">
        <v>100</v>
      </c>
      <c r="H1098" s="41" t="s">
        <v>759</v>
      </c>
      <c r="I1098" s="41" t="s">
        <v>2784</v>
      </c>
      <c r="J1098" s="41" t="s">
        <v>2785</v>
      </c>
      <c r="K1098" s="41" t="s">
        <v>762</v>
      </c>
      <c r="L1098" s="41" t="s">
        <v>762</v>
      </c>
      <c r="M1098" s="41" t="s">
        <v>762</v>
      </c>
      <c r="N1098" s="41" t="s">
        <v>762</v>
      </c>
      <c r="O1098" s="41" t="s">
        <v>762</v>
      </c>
      <c r="P1098" s="41" t="s">
        <v>45</v>
      </c>
      <c r="Q1098" s="41" t="s">
        <v>207</v>
      </c>
      <c r="R1098" s="41" t="s">
        <v>208</v>
      </c>
      <c r="S1098" s="41" t="s">
        <v>209</v>
      </c>
      <c r="T1098" s="41" t="s">
        <v>210</v>
      </c>
      <c r="U1098" s="41" t="s">
        <v>237</v>
      </c>
      <c r="V1098" s="41" t="s">
        <v>2784</v>
      </c>
      <c r="W1098" s="41" t="s">
        <v>2786</v>
      </c>
      <c r="X1098" s="41" t="s">
        <v>2787</v>
      </c>
      <c r="Y1098" s="41" t="s">
        <v>2788</v>
      </c>
      <c r="Z1098" s="41">
        <v>0</v>
      </c>
      <c r="AA1098" s="41">
        <v>0</v>
      </c>
      <c r="AB1098" s="41">
        <v>0</v>
      </c>
      <c r="AC1098" s="41">
        <v>0</v>
      </c>
      <c r="AD1098" s="56">
        <f t="shared" si="204"/>
        <v>0</v>
      </c>
      <c r="AE1098" s="56">
        <f t="shared" si="205"/>
        <v>0</v>
      </c>
      <c r="AF1098" s="41">
        <v>1</v>
      </c>
      <c r="AG1098" s="41">
        <v>0</v>
      </c>
      <c r="AH1098" s="41">
        <v>2</v>
      </c>
      <c r="AI1098" s="41">
        <v>1</v>
      </c>
      <c r="AJ1098" s="57">
        <f t="shared" si="206"/>
        <v>4</v>
      </c>
      <c r="AK1098" s="57">
        <f t="shared" si="207"/>
        <v>1</v>
      </c>
      <c r="AL1098" s="41">
        <v>5</v>
      </c>
      <c r="AM1098" s="41">
        <v>1</v>
      </c>
      <c r="AN1098" s="41">
        <v>6</v>
      </c>
      <c r="AO1098" s="41">
        <v>8</v>
      </c>
      <c r="AP1098" s="58">
        <f t="shared" si="208"/>
        <v>20</v>
      </c>
      <c r="AQ1098" s="58">
        <f t="shared" si="209"/>
        <v>5</v>
      </c>
      <c r="AR1098" s="41">
        <v>104</v>
      </c>
      <c r="AS1098" s="41">
        <v>70</v>
      </c>
      <c r="AT1098" s="41">
        <v>95</v>
      </c>
      <c r="AU1098" s="41">
        <v>77</v>
      </c>
      <c r="AV1098" s="59">
        <f t="shared" si="210"/>
        <v>346</v>
      </c>
      <c r="AW1098" s="59">
        <f t="shared" si="211"/>
        <v>86.5</v>
      </c>
      <c r="AX1098" s="41">
        <v>45</v>
      </c>
      <c r="AY1098" s="41">
        <v>33</v>
      </c>
      <c r="AZ1098" s="41">
        <v>55</v>
      </c>
      <c r="BA1098" s="41">
        <v>47</v>
      </c>
      <c r="BB1098" s="60">
        <f t="shared" si="212"/>
        <v>180</v>
      </c>
      <c r="BC1098" s="60">
        <f t="shared" si="213"/>
        <v>45</v>
      </c>
      <c r="BD1098" s="41">
        <f t="shared" si="214"/>
        <v>550</v>
      </c>
      <c r="BE1098" s="41">
        <f t="shared" si="215"/>
        <v>2.6827881094928747E-2</v>
      </c>
    </row>
    <row r="1099" spans="1:57" x14ac:dyDescent="0.25">
      <c r="A1099" s="41" t="s">
        <v>236</v>
      </c>
      <c r="B1099" s="41" t="s">
        <v>757</v>
      </c>
      <c r="C1099" s="41">
        <v>1</v>
      </c>
      <c r="D1099" s="41">
        <v>0</v>
      </c>
      <c r="E1099" s="41" t="s">
        <v>1469</v>
      </c>
      <c r="F1099" s="41">
        <v>100</v>
      </c>
      <c r="G1099" s="41">
        <v>100</v>
      </c>
      <c r="H1099" s="41" t="s">
        <v>759</v>
      </c>
      <c r="I1099" s="41" t="s">
        <v>1470</v>
      </c>
      <c r="J1099" s="41" t="s">
        <v>1471</v>
      </c>
      <c r="K1099" s="41" t="s">
        <v>867</v>
      </c>
      <c r="L1099" s="41">
        <v>6</v>
      </c>
      <c r="M1099" s="41" t="s">
        <v>1472</v>
      </c>
      <c r="N1099" s="41" t="s">
        <v>1473</v>
      </c>
      <c r="O1099" s="41" t="s">
        <v>870</v>
      </c>
      <c r="P1099" s="41" t="s">
        <v>45</v>
      </c>
      <c r="Q1099" s="41" t="s">
        <v>207</v>
      </c>
      <c r="R1099" s="41" t="s">
        <v>208</v>
      </c>
      <c r="S1099" s="41" t="s">
        <v>209</v>
      </c>
      <c r="T1099" s="41" t="s">
        <v>210</v>
      </c>
      <c r="U1099" s="41" t="s">
        <v>237</v>
      </c>
      <c r="V1099" s="41" t="s">
        <v>1470</v>
      </c>
      <c r="W1099" s="41" t="s">
        <v>1474</v>
      </c>
      <c r="X1099" s="41" t="s">
        <v>1475</v>
      </c>
      <c r="Y1099" s="41" t="s">
        <v>1475</v>
      </c>
      <c r="Z1099" s="41">
        <v>0</v>
      </c>
      <c r="AA1099" s="41">
        <v>1</v>
      </c>
      <c r="AB1099" s="41">
        <v>0</v>
      </c>
      <c r="AC1099" s="41">
        <v>0</v>
      </c>
      <c r="AD1099" s="56">
        <f t="shared" si="204"/>
        <v>1</v>
      </c>
      <c r="AE1099" s="56">
        <f t="shared" si="205"/>
        <v>0.25</v>
      </c>
      <c r="AF1099" s="41">
        <v>41</v>
      </c>
      <c r="AG1099" s="41">
        <v>2</v>
      </c>
      <c r="AH1099" s="41">
        <v>10</v>
      </c>
      <c r="AI1099" s="41">
        <v>7</v>
      </c>
      <c r="AJ1099" s="57">
        <f t="shared" si="206"/>
        <v>60</v>
      </c>
      <c r="AK1099" s="57">
        <f t="shared" si="207"/>
        <v>15</v>
      </c>
      <c r="AL1099" s="41">
        <v>74</v>
      </c>
      <c r="AM1099" s="41">
        <v>59</v>
      </c>
      <c r="AN1099" s="41">
        <v>100</v>
      </c>
      <c r="AO1099" s="41">
        <v>154</v>
      </c>
      <c r="AP1099" s="58">
        <f t="shared" si="208"/>
        <v>387</v>
      </c>
      <c r="AQ1099" s="58">
        <f t="shared" si="209"/>
        <v>96.75</v>
      </c>
      <c r="AR1099" s="41">
        <v>1467</v>
      </c>
      <c r="AS1099" s="41">
        <v>1483</v>
      </c>
      <c r="AT1099" s="41">
        <v>1921</v>
      </c>
      <c r="AU1099" s="41">
        <v>1676</v>
      </c>
      <c r="AV1099" s="59">
        <f t="shared" si="210"/>
        <v>6547</v>
      </c>
      <c r="AW1099" s="59">
        <f t="shared" si="211"/>
        <v>1636.75</v>
      </c>
      <c r="AX1099" s="41">
        <v>702</v>
      </c>
      <c r="AY1099" s="41">
        <v>448</v>
      </c>
      <c r="AZ1099" s="41">
        <v>507</v>
      </c>
      <c r="BA1099" s="41">
        <v>585</v>
      </c>
      <c r="BB1099" s="60">
        <f t="shared" si="212"/>
        <v>2242</v>
      </c>
      <c r="BC1099" s="60">
        <f t="shared" si="213"/>
        <v>560.5</v>
      </c>
      <c r="BD1099" s="41">
        <f t="shared" si="214"/>
        <v>9237</v>
      </c>
      <c r="BE1099" s="41">
        <f t="shared" si="215"/>
        <v>0.45056206849792158</v>
      </c>
    </row>
    <row r="1100" spans="1:57" x14ac:dyDescent="0.25">
      <c r="A1100" s="41" t="s">
        <v>238</v>
      </c>
      <c r="B1100" s="41" t="s">
        <v>757</v>
      </c>
      <c r="C1100" s="41">
        <v>2</v>
      </c>
      <c r="D1100" s="41">
        <v>0</v>
      </c>
      <c r="E1100" s="41" t="s">
        <v>1864</v>
      </c>
      <c r="F1100" s="41">
        <v>100</v>
      </c>
      <c r="G1100" s="41">
        <v>100</v>
      </c>
      <c r="H1100" s="41" t="s">
        <v>759</v>
      </c>
      <c r="I1100" s="41" t="s">
        <v>1865</v>
      </c>
      <c r="J1100" s="41" t="s">
        <v>1866</v>
      </c>
      <c r="K1100" s="41" t="s">
        <v>1865</v>
      </c>
      <c r="L1100" s="41">
        <v>0</v>
      </c>
      <c r="M1100" s="41" t="s">
        <v>1865</v>
      </c>
      <c r="N1100" s="41" t="s">
        <v>1867</v>
      </c>
      <c r="O1100" s="41" t="s">
        <v>825</v>
      </c>
      <c r="P1100" s="41" t="s">
        <v>45</v>
      </c>
      <c r="Q1100" s="41" t="s">
        <v>207</v>
      </c>
      <c r="R1100" s="41" t="s">
        <v>208</v>
      </c>
      <c r="S1100" s="41" t="s">
        <v>209</v>
      </c>
      <c r="T1100" s="41" t="s">
        <v>210</v>
      </c>
      <c r="U1100" s="41" t="s">
        <v>237</v>
      </c>
      <c r="V1100" s="41" t="s">
        <v>1865</v>
      </c>
      <c r="W1100" s="41" t="s">
        <v>1868</v>
      </c>
      <c r="X1100" s="41" t="s">
        <v>1869</v>
      </c>
      <c r="Y1100" s="41" t="s">
        <v>1869</v>
      </c>
      <c r="Z1100" s="41">
        <v>0</v>
      </c>
      <c r="AA1100" s="41">
        <v>0</v>
      </c>
      <c r="AB1100" s="41">
        <v>0</v>
      </c>
      <c r="AC1100" s="41">
        <v>0</v>
      </c>
      <c r="AD1100" s="56">
        <f t="shared" si="204"/>
        <v>0</v>
      </c>
      <c r="AE1100" s="56">
        <f t="shared" si="205"/>
        <v>0</v>
      </c>
      <c r="AF1100" s="41">
        <v>0</v>
      </c>
      <c r="AG1100" s="41">
        <v>0</v>
      </c>
      <c r="AH1100" s="41">
        <v>0</v>
      </c>
      <c r="AI1100" s="41">
        <v>0</v>
      </c>
      <c r="AJ1100" s="57">
        <f t="shared" si="206"/>
        <v>0</v>
      </c>
      <c r="AK1100" s="57">
        <f t="shared" si="207"/>
        <v>0</v>
      </c>
      <c r="AL1100" s="41">
        <v>0</v>
      </c>
      <c r="AM1100" s="41">
        <v>0</v>
      </c>
      <c r="AN1100" s="41">
        <v>0</v>
      </c>
      <c r="AO1100" s="41">
        <v>0</v>
      </c>
      <c r="AP1100" s="58">
        <f t="shared" si="208"/>
        <v>0</v>
      </c>
      <c r="AQ1100" s="58">
        <f t="shared" si="209"/>
        <v>0</v>
      </c>
      <c r="AR1100" s="41">
        <v>14</v>
      </c>
      <c r="AS1100" s="41">
        <v>13</v>
      </c>
      <c r="AT1100" s="41">
        <v>22</v>
      </c>
      <c r="AU1100" s="41">
        <v>30</v>
      </c>
      <c r="AV1100" s="59">
        <f t="shared" si="210"/>
        <v>79</v>
      </c>
      <c r="AW1100" s="59">
        <f t="shared" si="211"/>
        <v>19.75</v>
      </c>
      <c r="AX1100" s="41">
        <v>121</v>
      </c>
      <c r="AY1100" s="41">
        <v>48</v>
      </c>
      <c r="AZ1100" s="41">
        <v>131</v>
      </c>
      <c r="BA1100" s="41">
        <v>80</v>
      </c>
      <c r="BB1100" s="60">
        <f t="shared" si="212"/>
        <v>380</v>
      </c>
      <c r="BC1100" s="60">
        <f t="shared" si="213"/>
        <v>95</v>
      </c>
      <c r="BD1100" s="41">
        <f t="shared" si="214"/>
        <v>459</v>
      </c>
      <c r="BE1100" s="41">
        <f t="shared" si="215"/>
        <v>2.238908622285872E-2</v>
      </c>
    </row>
    <row r="1101" spans="1:57" x14ac:dyDescent="0.25">
      <c r="A1101" s="41" t="s">
        <v>5088</v>
      </c>
      <c r="B1101" s="41" t="s">
        <v>4748</v>
      </c>
      <c r="C1101" s="41">
        <v>1</v>
      </c>
      <c r="D1101" s="41">
        <v>0</v>
      </c>
      <c r="E1101" s="41" t="s">
        <v>5089</v>
      </c>
      <c r="F1101" s="41">
        <v>99.697999999999993</v>
      </c>
      <c r="G1101" s="41">
        <v>100</v>
      </c>
      <c r="H1101" s="41" t="s">
        <v>759</v>
      </c>
      <c r="I1101" s="41" t="s">
        <v>5090</v>
      </c>
      <c r="J1101" s="41" t="s">
        <v>5091</v>
      </c>
      <c r="K1101" s="41" t="s">
        <v>762</v>
      </c>
      <c r="L1101" s="41" t="s">
        <v>762</v>
      </c>
      <c r="M1101" s="41" t="s">
        <v>762</v>
      </c>
      <c r="N1101" s="41" t="s">
        <v>762</v>
      </c>
      <c r="O1101" s="41" t="s">
        <v>762</v>
      </c>
      <c r="P1101" s="41" t="s">
        <v>45</v>
      </c>
      <c r="Q1101" s="41" t="s">
        <v>46</v>
      </c>
      <c r="R1101" s="41" t="s">
        <v>60</v>
      </c>
      <c r="S1101" s="41" t="s">
        <v>5090</v>
      </c>
      <c r="T1101" s="41" t="s">
        <v>5090</v>
      </c>
      <c r="U1101" s="41" t="s">
        <v>5090</v>
      </c>
      <c r="V1101" s="41" t="s">
        <v>5090</v>
      </c>
      <c r="W1101" s="41" t="s">
        <v>5092</v>
      </c>
      <c r="X1101" s="41" t="s">
        <v>5093</v>
      </c>
      <c r="Y1101" s="41" t="s">
        <v>5094</v>
      </c>
      <c r="Z1101" s="41">
        <v>0</v>
      </c>
      <c r="AA1101" s="41">
        <v>0</v>
      </c>
      <c r="AB1101" s="41">
        <v>0</v>
      </c>
      <c r="AC1101" s="41">
        <v>0</v>
      </c>
      <c r="AD1101" s="56">
        <f t="shared" si="204"/>
        <v>0</v>
      </c>
      <c r="AE1101" s="56">
        <f t="shared" si="205"/>
        <v>0</v>
      </c>
      <c r="AF1101" s="41">
        <v>0</v>
      </c>
      <c r="AG1101" s="41">
        <v>0</v>
      </c>
      <c r="AH1101" s="41">
        <v>0</v>
      </c>
      <c r="AI1101" s="41">
        <v>0</v>
      </c>
      <c r="AJ1101" s="57">
        <f t="shared" si="206"/>
        <v>0</v>
      </c>
      <c r="AK1101" s="57">
        <f t="shared" si="207"/>
        <v>0</v>
      </c>
      <c r="AL1101" s="41">
        <v>0</v>
      </c>
      <c r="AM1101" s="41">
        <v>0</v>
      </c>
      <c r="AN1101" s="41">
        <v>0</v>
      </c>
      <c r="AO1101" s="41">
        <v>0</v>
      </c>
      <c r="AP1101" s="58">
        <f t="shared" si="208"/>
        <v>0</v>
      </c>
      <c r="AQ1101" s="58">
        <f t="shared" si="209"/>
        <v>0</v>
      </c>
      <c r="AR1101" s="41">
        <v>106</v>
      </c>
      <c r="AS1101" s="41">
        <v>49</v>
      </c>
      <c r="AT1101" s="41">
        <v>98</v>
      </c>
      <c r="AU1101" s="41">
        <v>103</v>
      </c>
      <c r="AV1101" s="59">
        <f t="shared" si="210"/>
        <v>356</v>
      </c>
      <c r="AW1101" s="59">
        <f t="shared" si="211"/>
        <v>89</v>
      </c>
      <c r="AX1101" s="41">
        <v>192</v>
      </c>
      <c r="AY1101" s="41">
        <v>125</v>
      </c>
      <c r="AZ1101" s="41">
        <v>163</v>
      </c>
      <c r="BA1101" s="41">
        <v>149</v>
      </c>
      <c r="BB1101" s="60">
        <f t="shared" si="212"/>
        <v>629</v>
      </c>
      <c r="BC1101" s="60">
        <f t="shared" si="213"/>
        <v>157.25</v>
      </c>
      <c r="BD1101" s="41">
        <f t="shared" si="214"/>
        <v>985</v>
      </c>
      <c r="BE1101" s="41">
        <f t="shared" si="215"/>
        <v>4.8046296142736034E-2</v>
      </c>
    </row>
    <row r="1102" spans="1:57" x14ac:dyDescent="0.25">
      <c r="A1102" s="41" t="s">
        <v>366</v>
      </c>
      <c r="B1102" s="41" t="s">
        <v>757</v>
      </c>
      <c r="C1102" s="41">
        <v>1</v>
      </c>
      <c r="D1102" s="41">
        <v>0</v>
      </c>
      <c r="E1102" s="41" t="s">
        <v>2661</v>
      </c>
      <c r="F1102" s="41">
        <v>100</v>
      </c>
      <c r="G1102" s="41">
        <v>100</v>
      </c>
      <c r="H1102" s="41" t="s">
        <v>759</v>
      </c>
      <c r="I1102" s="41" t="s">
        <v>2662</v>
      </c>
      <c r="J1102" s="41" t="s">
        <v>2663</v>
      </c>
      <c r="K1102" s="41" t="s">
        <v>957</v>
      </c>
      <c r="L1102" s="41">
        <v>12</v>
      </c>
      <c r="M1102" s="41" t="s">
        <v>2664</v>
      </c>
      <c r="N1102" s="41" t="s">
        <v>2665</v>
      </c>
      <c r="O1102" s="41" t="s">
        <v>870</v>
      </c>
      <c r="P1102" s="41" t="s">
        <v>45</v>
      </c>
      <c r="Q1102" s="41" t="s">
        <v>46</v>
      </c>
      <c r="R1102" s="41" t="s">
        <v>47</v>
      </c>
      <c r="S1102" s="41" t="s">
        <v>52</v>
      </c>
      <c r="T1102" s="41" t="s">
        <v>364</v>
      </c>
      <c r="U1102" s="41" t="s">
        <v>367</v>
      </c>
      <c r="V1102" s="41" t="s">
        <v>2662</v>
      </c>
      <c r="W1102" s="41" t="s">
        <v>2661</v>
      </c>
      <c r="X1102" s="41" t="s">
        <v>2666</v>
      </c>
      <c r="Y1102" s="41" t="s">
        <v>2666</v>
      </c>
      <c r="Z1102" s="41">
        <v>0</v>
      </c>
      <c r="AA1102" s="41">
        <v>0</v>
      </c>
      <c r="AB1102" s="41">
        <v>0</v>
      </c>
      <c r="AC1102" s="41">
        <v>0</v>
      </c>
      <c r="AD1102" s="56">
        <f t="shared" si="204"/>
        <v>0</v>
      </c>
      <c r="AE1102" s="56">
        <f t="shared" si="205"/>
        <v>0</v>
      </c>
      <c r="AF1102" s="41">
        <v>0</v>
      </c>
      <c r="AG1102" s="41">
        <v>0</v>
      </c>
      <c r="AH1102" s="41">
        <v>0</v>
      </c>
      <c r="AI1102" s="41">
        <v>0</v>
      </c>
      <c r="AJ1102" s="57">
        <f t="shared" si="206"/>
        <v>0</v>
      </c>
      <c r="AK1102" s="57">
        <f t="shared" si="207"/>
        <v>0</v>
      </c>
      <c r="AL1102" s="41">
        <v>0</v>
      </c>
      <c r="AM1102" s="41">
        <v>0</v>
      </c>
      <c r="AN1102" s="41">
        <v>0</v>
      </c>
      <c r="AO1102" s="41">
        <v>0</v>
      </c>
      <c r="AP1102" s="58">
        <f t="shared" si="208"/>
        <v>0</v>
      </c>
      <c r="AQ1102" s="58">
        <f t="shared" si="209"/>
        <v>0</v>
      </c>
      <c r="AR1102" s="41">
        <v>0</v>
      </c>
      <c r="AS1102" s="41">
        <v>0</v>
      </c>
      <c r="AT1102" s="41">
        <v>0</v>
      </c>
      <c r="AU1102" s="41">
        <v>0</v>
      </c>
      <c r="AV1102" s="59">
        <f t="shared" si="210"/>
        <v>0</v>
      </c>
      <c r="AW1102" s="59">
        <f t="shared" si="211"/>
        <v>0</v>
      </c>
      <c r="AX1102" s="41">
        <v>16</v>
      </c>
      <c r="AY1102" s="41">
        <v>16</v>
      </c>
      <c r="AZ1102" s="41">
        <v>6</v>
      </c>
      <c r="BA1102" s="41">
        <v>16</v>
      </c>
      <c r="BB1102" s="60">
        <f t="shared" si="212"/>
        <v>54</v>
      </c>
      <c r="BC1102" s="60">
        <f t="shared" si="213"/>
        <v>13.5</v>
      </c>
      <c r="BD1102" s="41">
        <f t="shared" si="214"/>
        <v>54</v>
      </c>
      <c r="BE1102" s="41">
        <f t="shared" si="215"/>
        <v>2.6340101438657318E-3</v>
      </c>
    </row>
    <row r="1103" spans="1:57" x14ac:dyDescent="0.25">
      <c r="A1103" s="41" t="s">
        <v>3051</v>
      </c>
      <c r="B1103" s="41" t="s">
        <v>757</v>
      </c>
      <c r="C1103" s="41">
        <v>1</v>
      </c>
      <c r="D1103" s="41">
        <v>2</v>
      </c>
      <c r="E1103" s="41" t="s">
        <v>3052</v>
      </c>
      <c r="F1103" s="41">
        <v>100</v>
      </c>
      <c r="G1103" s="41">
        <v>100</v>
      </c>
      <c r="H1103" s="41" t="s">
        <v>759</v>
      </c>
      <c r="I1103" s="41" t="s">
        <v>3053</v>
      </c>
      <c r="J1103" s="41" t="s">
        <v>3054</v>
      </c>
      <c r="K1103" s="41" t="s">
        <v>762</v>
      </c>
      <c r="L1103" s="41" t="s">
        <v>762</v>
      </c>
      <c r="M1103" s="41" t="s">
        <v>762</v>
      </c>
      <c r="N1103" s="41" t="s">
        <v>762</v>
      </c>
      <c r="O1103" s="41" t="s">
        <v>762</v>
      </c>
      <c r="P1103" s="41" t="s">
        <v>45</v>
      </c>
      <c r="Q1103" s="41" t="s">
        <v>46</v>
      </c>
      <c r="R1103" s="41" t="s">
        <v>47</v>
      </c>
      <c r="S1103" s="41" t="s">
        <v>52</v>
      </c>
      <c r="T1103" s="41" t="s">
        <v>364</v>
      </c>
      <c r="U1103" s="41" t="s">
        <v>367</v>
      </c>
      <c r="V1103" s="41" t="s">
        <v>3055</v>
      </c>
      <c r="W1103" s="41" t="s">
        <v>3052</v>
      </c>
      <c r="X1103" s="41" t="s">
        <v>3056</v>
      </c>
      <c r="Y1103" s="41" t="s">
        <v>3056</v>
      </c>
      <c r="Z1103" s="41">
        <v>0</v>
      </c>
      <c r="AA1103" s="41">
        <v>0</v>
      </c>
      <c r="AB1103" s="41">
        <v>0</v>
      </c>
      <c r="AC1103" s="41">
        <v>0</v>
      </c>
      <c r="AD1103" s="56">
        <f t="shared" si="204"/>
        <v>0</v>
      </c>
      <c r="AE1103" s="56">
        <f t="shared" si="205"/>
        <v>0</v>
      </c>
      <c r="AF1103" s="41">
        <v>0</v>
      </c>
      <c r="AG1103" s="41">
        <v>0</v>
      </c>
      <c r="AH1103" s="41">
        <v>0</v>
      </c>
      <c r="AI1103" s="41">
        <v>3</v>
      </c>
      <c r="AJ1103" s="57">
        <f t="shared" si="206"/>
        <v>3</v>
      </c>
      <c r="AK1103" s="57">
        <f t="shared" si="207"/>
        <v>0.75</v>
      </c>
      <c r="AL1103" s="41">
        <v>1</v>
      </c>
      <c r="AM1103" s="41">
        <v>5</v>
      </c>
      <c r="AN1103" s="41">
        <v>2</v>
      </c>
      <c r="AO1103" s="41">
        <v>0</v>
      </c>
      <c r="AP1103" s="58">
        <f t="shared" si="208"/>
        <v>8</v>
      </c>
      <c r="AQ1103" s="58">
        <f t="shared" si="209"/>
        <v>2</v>
      </c>
      <c r="AR1103" s="41">
        <v>172</v>
      </c>
      <c r="AS1103" s="41">
        <v>151</v>
      </c>
      <c r="AT1103" s="41">
        <v>165</v>
      </c>
      <c r="AU1103" s="41">
        <v>113</v>
      </c>
      <c r="AV1103" s="59">
        <f t="shared" si="210"/>
        <v>601</v>
      </c>
      <c r="AW1103" s="59">
        <f t="shared" si="211"/>
        <v>150.25</v>
      </c>
      <c r="AX1103" s="41">
        <v>31</v>
      </c>
      <c r="AY1103" s="41">
        <v>24</v>
      </c>
      <c r="AZ1103" s="41">
        <v>19</v>
      </c>
      <c r="BA1103" s="41">
        <v>53</v>
      </c>
      <c r="BB1103" s="60">
        <f t="shared" si="212"/>
        <v>127</v>
      </c>
      <c r="BC1103" s="60">
        <f t="shared" si="213"/>
        <v>31.75</v>
      </c>
      <c r="BD1103" s="41">
        <f t="shared" si="214"/>
        <v>739</v>
      </c>
      <c r="BE1103" s="41">
        <f t="shared" si="215"/>
        <v>3.6046916598458809E-2</v>
      </c>
    </row>
    <row r="1104" spans="1:57" x14ac:dyDescent="0.25">
      <c r="A1104" s="41" t="s">
        <v>9361</v>
      </c>
      <c r="B1104" s="41" t="s">
        <v>5426</v>
      </c>
      <c r="C1104" s="41">
        <v>1</v>
      </c>
      <c r="D1104" s="41">
        <v>0</v>
      </c>
      <c r="E1104" s="41" t="s">
        <v>9362</v>
      </c>
      <c r="F1104" s="41">
        <v>99.076999999999998</v>
      </c>
      <c r="G1104" s="41">
        <v>100</v>
      </c>
      <c r="H1104" s="41" t="s">
        <v>759</v>
      </c>
      <c r="I1104" s="41" t="s">
        <v>7426</v>
      </c>
      <c r="J1104" s="41" t="s">
        <v>9363</v>
      </c>
      <c r="K1104" s="41" t="s">
        <v>762</v>
      </c>
      <c r="L1104" s="41" t="s">
        <v>762</v>
      </c>
      <c r="M1104" s="41" t="s">
        <v>762</v>
      </c>
      <c r="N1104" s="41" t="s">
        <v>762</v>
      </c>
      <c r="O1104" s="41" t="s">
        <v>762</v>
      </c>
      <c r="P1104" s="41" t="s">
        <v>45</v>
      </c>
      <c r="Q1104" s="41" t="s">
        <v>173</v>
      </c>
      <c r="R1104" s="41" t="s">
        <v>5705</v>
      </c>
      <c r="S1104" s="41" t="s">
        <v>5706</v>
      </c>
      <c r="T1104" s="41" t="s">
        <v>7248</v>
      </c>
      <c r="U1104" s="41" t="s">
        <v>7426</v>
      </c>
      <c r="V1104" s="41" t="s">
        <v>7426</v>
      </c>
      <c r="W1104" s="41" t="s">
        <v>9362</v>
      </c>
      <c r="X1104" s="41" t="s">
        <v>9364</v>
      </c>
      <c r="Y1104" s="41" t="s">
        <v>9365</v>
      </c>
      <c r="Z1104" s="41">
        <v>0</v>
      </c>
      <c r="AA1104" s="41">
        <v>0</v>
      </c>
      <c r="AB1104" s="41">
        <v>0</v>
      </c>
      <c r="AC1104" s="41">
        <v>0</v>
      </c>
      <c r="AD1104" s="56">
        <f t="shared" si="204"/>
        <v>0</v>
      </c>
      <c r="AE1104" s="56">
        <f t="shared" si="205"/>
        <v>0</v>
      </c>
      <c r="AF1104" s="41">
        <v>0</v>
      </c>
      <c r="AG1104" s="41">
        <v>0</v>
      </c>
      <c r="AH1104" s="41">
        <v>0</v>
      </c>
      <c r="AI1104" s="41">
        <v>0</v>
      </c>
      <c r="AJ1104" s="57">
        <f t="shared" si="206"/>
        <v>0</v>
      </c>
      <c r="AK1104" s="57">
        <f t="shared" si="207"/>
        <v>0</v>
      </c>
      <c r="AL1104" s="41">
        <v>0</v>
      </c>
      <c r="AM1104" s="41">
        <v>0</v>
      </c>
      <c r="AN1104" s="41">
        <v>0</v>
      </c>
      <c r="AO1104" s="41">
        <v>0</v>
      </c>
      <c r="AP1104" s="58">
        <f t="shared" si="208"/>
        <v>0</v>
      </c>
      <c r="AQ1104" s="58">
        <f t="shared" si="209"/>
        <v>0</v>
      </c>
      <c r="AR1104" s="41">
        <v>5</v>
      </c>
      <c r="AS1104" s="41">
        <v>0</v>
      </c>
      <c r="AT1104" s="41">
        <v>4</v>
      </c>
      <c r="AU1104" s="41">
        <v>4</v>
      </c>
      <c r="AV1104" s="59">
        <f t="shared" si="210"/>
        <v>13</v>
      </c>
      <c r="AW1104" s="59">
        <f t="shared" si="211"/>
        <v>3.25</v>
      </c>
      <c r="AX1104" s="41">
        <v>40</v>
      </c>
      <c r="AY1104" s="41">
        <v>73</v>
      </c>
      <c r="AZ1104" s="41">
        <v>43</v>
      </c>
      <c r="BA1104" s="41">
        <v>66</v>
      </c>
      <c r="BB1104" s="60">
        <f t="shared" si="212"/>
        <v>222</v>
      </c>
      <c r="BC1104" s="60">
        <f t="shared" si="213"/>
        <v>55.5</v>
      </c>
      <c r="BD1104" s="41">
        <f t="shared" si="214"/>
        <v>235</v>
      </c>
      <c r="BE1104" s="41">
        <f t="shared" si="215"/>
        <v>1.1462821922378647E-2</v>
      </c>
    </row>
    <row r="1105" spans="1:57" x14ac:dyDescent="0.25">
      <c r="A1105" s="41" t="s">
        <v>9122</v>
      </c>
      <c r="B1105" s="41" t="s">
        <v>5426</v>
      </c>
      <c r="C1105" s="41">
        <v>1</v>
      </c>
      <c r="D1105" s="41">
        <v>0</v>
      </c>
      <c r="E1105" s="41" t="s">
        <v>9123</v>
      </c>
      <c r="F1105" s="41">
        <v>99.385000000000005</v>
      </c>
      <c r="G1105" s="41">
        <v>100</v>
      </c>
      <c r="H1105" s="41" t="s">
        <v>759</v>
      </c>
      <c r="I1105" s="41" t="s">
        <v>7426</v>
      </c>
      <c r="J1105" s="41" t="s">
        <v>9124</v>
      </c>
      <c r="K1105" s="41" t="s">
        <v>762</v>
      </c>
      <c r="L1105" s="41" t="s">
        <v>762</v>
      </c>
      <c r="M1105" s="41" t="s">
        <v>762</v>
      </c>
      <c r="N1105" s="41" t="s">
        <v>762</v>
      </c>
      <c r="O1105" s="41" t="s">
        <v>762</v>
      </c>
      <c r="P1105" s="41" t="s">
        <v>45</v>
      </c>
      <c r="Q1105" s="41" t="s">
        <v>173</v>
      </c>
      <c r="R1105" s="41" t="s">
        <v>5705</v>
      </c>
      <c r="S1105" s="41" t="s">
        <v>5706</v>
      </c>
      <c r="T1105" s="41" t="s">
        <v>7248</v>
      </c>
      <c r="U1105" s="41" t="s">
        <v>7426</v>
      </c>
      <c r="V1105" s="41" t="s">
        <v>7426</v>
      </c>
      <c r="W1105" s="41" t="s">
        <v>9125</v>
      </c>
      <c r="X1105" s="41" t="s">
        <v>9126</v>
      </c>
      <c r="Y1105" s="41" t="s">
        <v>9127</v>
      </c>
      <c r="Z1105" s="41">
        <v>1</v>
      </c>
      <c r="AA1105" s="41">
        <v>0</v>
      </c>
      <c r="AB1105" s="41">
        <v>0</v>
      </c>
      <c r="AC1105" s="41">
        <v>0</v>
      </c>
      <c r="AD1105" s="56">
        <f t="shared" si="204"/>
        <v>1</v>
      </c>
      <c r="AE1105" s="56">
        <f t="shared" si="205"/>
        <v>0.25</v>
      </c>
      <c r="AF1105" s="41">
        <v>13</v>
      </c>
      <c r="AG1105" s="41">
        <v>1</v>
      </c>
      <c r="AH1105" s="41">
        <v>1</v>
      </c>
      <c r="AI1105" s="41">
        <v>1</v>
      </c>
      <c r="AJ1105" s="57">
        <f t="shared" si="206"/>
        <v>16</v>
      </c>
      <c r="AK1105" s="57">
        <f t="shared" si="207"/>
        <v>4</v>
      </c>
      <c r="AL1105" s="41">
        <v>18</v>
      </c>
      <c r="AM1105" s="41">
        <v>34</v>
      </c>
      <c r="AN1105" s="41">
        <v>57</v>
      </c>
      <c r="AO1105" s="41">
        <v>70</v>
      </c>
      <c r="AP1105" s="58">
        <f t="shared" si="208"/>
        <v>179</v>
      </c>
      <c r="AQ1105" s="58">
        <f t="shared" si="209"/>
        <v>44.75</v>
      </c>
      <c r="AR1105" s="41">
        <v>903</v>
      </c>
      <c r="AS1105" s="41">
        <v>798</v>
      </c>
      <c r="AT1105" s="41">
        <v>973</v>
      </c>
      <c r="AU1105" s="41">
        <v>1105</v>
      </c>
      <c r="AV1105" s="59">
        <f t="shared" si="210"/>
        <v>3779</v>
      </c>
      <c r="AW1105" s="59">
        <f t="shared" si="211"/>
        <v>944.75</v>
      </c>
      <c r="AX1105" s="41">
        <v>578</v>
      </c>
      <c r="AY1105" s="41">
        <v>412</v>
      </c>
      <c r="AZ1105" s="41">
        <v>430</v>
      </c>
      <c r="BA1105" s="41">
        <v>622</v>
      </c>
      <c r="BB1105" s="60">
        <f t="shared" si="212"/>
        <v>2042</v>
      </c>
      <c r="BC1105" s="60">
        <f t="shared" si="213"/>
        <v>510.5</v>
      </c>
      <c r="BD1105" s="41">
        <f t="shared" si="214"/>
        <v>6017</v>
      </c>
      <c r="BE1105" s="41">
        <f t="shared" si="215"/>
        <v>0.2934970191785205</v>
      </c>
    </row>
    <row r="1106" spans="1:57" x14ac:dyDescent="0.25">
      <c r="A1106" s="41" t="s">
        <v>9168</v>
      </c>
      <c r="B1106" s="41" t="s">
        <v>5426</v>
      </c>
      <c r="C1106" s="41">
        <v>1</v>
      </c>
      <c r="D1106" s="41">
        <v>0</v>
      </c>
      <c r="E1106" s="41" t="s">
        <v>9169</v>
      </c>
      <c r="F1106" s="41">
        <v>100</v>
      </c>
      <c r="G1106" s="41">
        <v>100</v>
      </c>
      <c r="H1106" s="41" t="s">
        <v>759</v>
      </c>
      <c r="I1106" s="41" t="s">
        <v>7426</v>
      </c>
      <c r="J1106" s="41" t="s">
        <v>9170</v>
      </c>
      <c r="K1106" s="41" t="s">
        <v>762</v>
      </c>
      <c r="L1106" s="41" t="s">
        <v>762</v>
      </c>
      <c r="M1106" s="41" t="s">
        <v>762</v>
      </c>
      <c r="N1106" s="41" t="s">
        <v>762</v>
      </c>
      <c r="O1106" s="41" t="s">
        <v>762</v>
      </c>
      <c r="P1106" s="41" t="s">
        <v>45</v>
      </c>
      <c r="Q1106" s="41" t="s">
        <v>173</v>
      </c>
      <c r="R1106" s="41" t="s">
        <v>5705</v>
      </c>
      <c r="S1106" s="41" t="s">
        <v>5706</v>
      </c>
      <c r="T1106" s="41" t="s">
        <v>7248</v>
      </c>
      <c r="U1106" s="41" t="s">
        <v>7426</v>
      </c>
      <c r="V1106" s="41" t="s">
        <v>7426</v>
      </c>
      <c r="W1106" s="41" t="s">
        <v>9171</v>
      </c>
      <c r="X1106" s="41" t="s">
        <v>9172</v>
      </c>
      <c r="Y1106" s="41" t="s">
        <v>9172</v>
      </c>
      <c r="Z1106" s="41">
        <v>0</v>
      </c>
      <c r="AA1106" s="41">
        <v>0</v>
      </c>
      <c r="AB1106" s="41">
        <v>0</v>
      </c>
      <c r="AC1106" s="41">
        <v>0</v>
      </c>
      <c r="AD1106" s="56">
        <f t="shared" si="204"/>
        <v>0</v>
      </c>
      <c r="AE1106" s="56">
        <f t="shared" si="205"/>
        <v>0</v>
      </c>
      <c r="AF1106" s="41">
        <v>6</v>
      </c>
      <c r="AG1106" s="41">
        <v>10</v>
      </c>
      <c r="AH1106" s="41">
        <v>12</v>
      </c>
      <c r="AI1106" s="41">
        <v>7</v>
      </c>
      <c r="AJ1106" s="57">
        <f t="shared" si="206"/>
        <v>35</v>
      </c>
      <c r="AK1106" s="57">
        <f t="shared" si="207"/>
        <v>8.75</v>
      </c>
      <c r="AL1106" s="41">
        <v>42</v>
      </c>
      <c r="AM1106" s="41">
        <v>21</v>
      </c>
      <c r="AN1106" s="41">
        <v>43</v>
      </c>
      <c r="AO1106" s="41">
        <v>45</v>
      </c>
      <c r="AP1106" s="58">
        <f t="shared" si="208"/>
        <v>151</v>
      </c>
      <c r="AQ1106" s="58">
        <f t="shared" si="209"/>
        <v>37.75</v>
      </c>
      <c r="AR1106" s="41">
        <v>120</v>
      </c>
      <c r="AS1106" s="41">
        <v>96</v>
      </c>
      <c r="AT1106" s="41">
        <v>109</v>
      </c>
      <c r="AU1106" s="41">
        <v>132</v>
      </c>
      <c r="AV1106" s="59">
        <f t="shared" si="210"/>
        <v>457</v>
      </c>
      <c r="AW1106" s="59">
        <f t="shared" si="211"/>
        <v>114.25</v>
      </c>
      <c r="AX1106" s="41">
        <v>57</v>
      </c>
      <c r="AY1106" s="41">
        <v>68</v>
      </c>
      <c r="AZ1106" s="41">
        <v>42</v>
      </c>
      <c r="BA1106" s="41">
        <v>78</v>
      </c>
      <c r="BB1106" s="60">
        <f t="shared" si="212"/>
        <v>245</v>
      </c>
      <c r="BC1106" s="60">
        <f t="shared" si="213"/>
        <v>61.25</v>
      </c>
      <c r="BD1106" s="41">
        <f t="shared" si="214"/>
        <v>888</v>
      </c>
      <c r="BE1106" s="41">
        <f t="shared" si="215"/>
        <v>4.3314833476903146E-2</v>
      </c>
    </row>
    <row r="1107" spans="1:57" x14ac:dyDescent="0.25">
      <c r="A1107" s="41" t="s">
        <v>9530</v>
      </c>
      <c r="B1107" s="41" t="s">
        <v>5426</v>
      </c>
      <c r="C1107" s="41">
        <v>1</v>
      </c>
      <c r="D1107" s="41">
        <v>0</v>
      </c>
      <c r="E1107" s="41" t="s">
        <v>9531</v>
      </c>
      <c r="F1107" s="41">
        <v>99.385000000000005</v>
      </c>
      <c r="G1107" s="41">
        <v>100</v>
      </c>
      <c r="H1107" s="41" t="s">
        <v>759</v>
      </c>
      <c r="I1107" s="41" t="s">
        <v>7426</v>
      </c>
      <c r="J1107" s="41" t="s">
        <v>9532</v>
      </c>
      <c r="K1107" s="41" t="s">
        <v>762</v>
      </c>
      <c r="L1107" s="41" t="s">
        <v>762</v>
      </c>
      <c r="M1107" s="41" t="s">
        <v>762</v>
      </c>
      <c r="N1107" s="41" t="s">
        <v>762</v>
      </c>
      <c r="O1107" s="41" t="s">
        <v>762</v>
      </c>
      <c r="P1107" s="41" t="s">
        <v>45</v>
      </c>
      <c r="Q1107" s="41" t="s">
        <v>173</v>
      </c>
      <c r="R1107" s="41" t="s">
        <v>5705</v>
      </c>
      <c r="S1107" s="41" t="s">
        <v>5706</v>
      </c>
      <c r="T1107" s="41" t="s">
        <v>7248</v>
      </c>
      <c r="U1107" s="41" t="s">
        <v>7426</v>
      </c>
      <c r="V1107" s="41" t="s">
        <v>7426</v>
      </c>
      <c r="W1107" s="41" t="s">
        <v>9531</v>
      </c>
      <c r="X1107" s="41" t="s">
        <v>9533</v>
      </c>
      <c r="Y1107" s="41" t="s">
        <v>9534</v>
      </c>
      <c r="Z1107" s="41">
        <v>0</v>
      </c>
      <c r="AA1107" s="41">
        <v>0</v>
      </c>
      <c r="AB1107" s="41">
        <v>0</v>
      </c>
      <c r="AC1107" s="41">
        <v>0</v>
      </c>
      <c r="AD1107" s="56">
        <f t="shared" si="204"/>
        <v>0</v>
      </c>
      <c r="AE1107" s="56">
        <f t="shared" si="205"/>
        <v>0</v>
      </c>
      <c r="AF1107" s="41">
        <v>0</v>
      </c>
      <c r="AG1107" s="41">
        <v>0</v>
      </c>
      <c r="AH1107" s="41">
        <v>0</v>
      </c>
      <c r="AI1107" s="41">
        <v>0</v>
      </c>
      <c r="AJ1107" s="57">
        <f t="shared" si="206"/>
        <v>0</v>
      </c>
      <c r="AK1107" s="57">
        <f t="shared" si="207"/>
        <v>0</v>
      </c>
      <c r="AL1107" s="41">
        <v>0</v>
      </c>
      <c r="AM1107" s="41">
        <v>0</v>
      </c>
      <c r="AN1107" s="41">
        <v>0</v>
      </c>
      <c r="AO1107" s="41">
        <v>0</v>
      </c>
      <c r="AP1107" s="58">
        <f t="shared" si="208"/>
        <v>0</v>
      </c>
      <c r="AQ1107" s="58">
        <f t="shared" si="209"/>
        <v>0</v>
      </c>
      <c r="AR1107" s="41">
        <v>0</v>
      </c>
      <c r="AS1107" s="41">
        <v>0</v>
      </c>
      <c r="AT1107" s="41">
        <v>2</v>
      </c>
      <c r="AU1107" s="41">
        <v>0</v>
      </c>
      <c r="AV1107" s="59">
        <f t="shared" si="210"/>
        <v>2</v>
      </c>
      <c r="AW1107" s="59">
        <f t="shared" si="211"/>
        <v>0.5</v>
      </c>
      <c r="AX1107" s="41">
        <v>156</v>
      </c>
      <c r="AY1107" s="41">
        <v>100</v>
      </c>
      <c r="AZ1107" s="41">
        <v>49</v>
      </c>
      <c r="BA1107" s="41">
        <v>165</v>
      </c>
      <c r="BB1107" s="60">
        <f t="shared" si="212"/>
        <v>470</v>
      </c>
      <c r="BC1107" s="60">
        <f t="shared" si="213"/>
        <v>117.5</v>
      </c>
      <c r="BD1107" s="41">
        <f t="shared" si="214"/>
        <v>472</v>
      </c>
      <c r="BE1107" s="41">
        <f t="shared" si="215"/>
        <v>2.3023199776011579E-2</v>
      </c>
    </row>
    <row r="1108" spans="1:57" x14ac:dyDescent="0.25">
      <c r="A1108" s="41" t="s">
        <v>9061</v>
      </c>
      <c r="B1108" s="41" t="s">
        <v>5426</v>
      </c>
      <c r="C1108" s="41">
        <v>1</v>
      </c>
      <c r="D1108" s="41">
        <v>0</v>
      </c>
      <c r="E1108" s="41" t="s">
        <v>9062</v>
      </c>
      <c r="F1108" s="41">
        <v>100</v>
      </c>
      <c r="G1108" s="41">
        <v>100</v>
      </c>
      <c r="H1108" s="41" t="s">
        <v>759</v>
      </c>
      <c r="I1108" s="41" t="s">
        <v>7426</v>
      </c>
      <c r="J1108" s="41" t="s">
        <v>9063</v>
      </c>
      <c r="K1108" s="41" t="s">
        <v>762</v>
      </c>
      <c r="L1108" s="41" t="s">
        <v>762</v>
      </c>
      <c r="M1108" s="41" t="s">
        <v>762</v>
      </c>
      <c r="N1108" s="41" t="s">
        <v>762</v>
      </c>
      <c r="O1108" s="41" t="s">
        <v>762</v>
      </c>
      <c r="P1108" s="41" t="s">
        <v>45</v>
      </c>
      <c r="Q1108" s="41" t="s">
        <v>173</v>
      </c>
      <c r="R1108" s="41" t="s">
        <v>5705</v>
      </c>
      <c r="S1108" s="41" t="s">
        <v>5706</v>
      </c>
      <c r="T1108" s="41" t="s">
        <v>7248</v>
      </c>
      <c r="U1108" s="41" t="s">
        <v>7426</v>
      </c>
      <c r="V1108" s="41" t="s">
        <v>7426</v>
      </c>
      <c r="W1108" s="41" t="s">
        <v>9064</v>
      </c>
      <c r="X1108" s="41" t="s">
        <v>9065</v>
      </c>
      <c r="Y1108" s="41" t="s">
        <v>9066</v>
      </c>
      <c r="Z1108" s="41">
        <v>0</v>
      </c>
      <c r="AA1108" s="41">
        <v>0</v>
      </c>
      <c r="AB1108" s="41">
        <v>0</v>
      </c>
      <c r="AC1108" s="41">
        <v>0</v>
      </c>
      <c r="AD1108" s="56">
        <f t="shared" si="204"/>
        <v>0</v>
      </c>
      <c r="AE1108" s="56">
        <f t="shared" si="205"/>
        <v>0</v>
      </c>
      <c r="AF1108" s="41">
        <v>0</v>
      </c>
      <c r="AG1108" s="41">
        <v>0</v>
      </c>
      <c r="AH1108" s="41">
        <v>0</v>
      </c>
      <c r="AI1108" s="41">
        <v>0</v>
      </c>
      <c r="AJ1108" s="57">
        <f t="shared" si="206"/>
        <v>0</v>
      </c>
      <c r="AK1108" s="57">
        <f t="shared" si="207"/>
        <v>0</v>
      </c>
      <c r="AL1108" s="41">
        <v>0</v>
      </c>
      <c r="AM1108" s="41">
        <v>0</v>
      </c>
      <c r="AN1108" s="41">
        <v>0</v>
      </c>
      <c r="AO1108" s="41">
        <v>0</v>
      </c>
      <c r="AP1108" s="58">
        <f t="shared" si="208"/>
        <v>0</v>
      </c>
      <c r="AQ1108" s="58">
        <f t="shared" si="209"/>
        <v>0</v>
      </c>
      <c r="AR1108" s="41">
        <v>0</v>
      </c>
      <c r="AS1108" s="41">
        <v>0</v>
      </c>
      <c r="AT1108" s="41">
        <v>1</v>
      </c>
      <c r="AU1108" s="41">
        <v>0</v>
      </c>
      <c r="AV1108" s="59">
        <f t="shared" si="210"/>
        <v>1</v>
      </c>
      <c r="AW1108" s="59">
        <f t="shared" si="211"/>
        <v>0.25</v>
      </c>
      <c r="AX1108" s="41">
        <v>80</v>
      </c>
      <c r="AY1108" s="41">
        <v>174</v>
      </c>
      <c r="AZ1108" s="41">
        <v>132</v>
      </c>
      <c r="BA1108" s="41">
        <v>122</v>
      </c>
      <c r="BB1108" s="60">
        <f t="shared" si="212"/>
        <v>508</v>
      </c>
      <c r="BC1108" s="60">
        <f t="shared" si="213"/>
        <v>127</v>
      </c>
      <c r="BD1108" s="41">
        <f t="shared" si="214"/>
        <v>509</v>
      </c>
      <c r="BE1108" s="41">
        <f t="shared" si="215"/>
        <v>2.4827984504215882E-2</v>
      </c>
    </row>
    <row r="1109" spans="1:57" x14ac:dyDescent="0.25">
      <c r="A1109" s="41" t="s">
        <v>8200</v>
      </c>
      <c r="B1109" s="41" t="s">
        <v>5426</v>
      </c>
      <c r="C1109" s="41">
        <v>1</v>
      </c>
      <c r="D1109" s="41">
        <v>0</v>
      </c>
      <c r="E1109" s="41" t="s">
        <v>8201</v>
      </c>
      <c r="F1109" s="41">
        <v>99.691999999999993</v>
      </c>
      <c r="G1109" s="41">
        <v>100</v>
      </c>
      <c r="H1109" s="41" t="s">
        <v>759</v>
      </c>
      <c r="I1109" s="41" t="s">
        <v>7426</v>
      </c>
      <c r="J1109" s="41" t="s">
        <v>8202</v>
      </c>
      <c r="K1109" s="41" t="s">
        <v>762</v>
      </c>
      <c r="L1109" s="41" t="s">
        <v>762</v>
      </c>
      <c r="M1109" s="41" t="s">
        <v>762</v>
      </c>
      <c r="N1109" s="41" t="s">
        <v>762</v>
      </c>
      <c r="O1109" s="41" t="s">
        <v>762</v>
      </c>
      <c r="P1109" s="41" t="s">
        <v>45</v>
      </c>
      <c r="Q1109" s="41" t="s">
        <v>173</v>
      </c>
      <c r="R1109" s="41" t="s">
        <v>5705</v>
      </c>
      <c r="S1109" s="41" t="s">
        <v>5706</v>
      </c>
      <c r="T1109" s="41" t="s">
        <v>7248</v>
      </c>
      <c r="U1109" s="41" t="s">
        <v>7426</v>
      </c>
      <c r="V1109" s="41" t="s">
        <v>7426</v>
      </c>
      <c r="W1109" s="41" t="s">
        <v>8203</v>
      </c>
      <c r="X1109" s="41" t="s">
        <v>8204</v>
      </c>
      <c r="Y1109" s="41" t="s">
        <v>8205</v>
      </c>
      <c r="Z1109" s="41">
        <v>0</v>
      </c>
      <c r="AA1109" s="41">
        <v>0</v>
      </c>
      <c r="AB1109" s="41">
        <v>0</v>
      </c>
      <c r="AC1109" s="41">
        <v>0</v>
      </c>
      <c r="AD1109" s="56">
        <f t="shared" si="204"/>
        <v>0</v>
      </c>
      <c r="AE1109" s="56">
        <f t="shared" si="205"/>
        <v>0</v>
      </c>
      <c r="AF1109" s="41">
        <v>4</v>
      </c>
      <c r="AG1109" s="41">
        <v>0</v>
      </c>
      <c r="AH1109" s="41">
        <v>0</v>
      </c>
      <c r="AI1109" s="41">
        <v>0</v>
      </c>
      <c r="AJ1109" s="57">
        <f t="shared" si="206"/>
        <v>4</v>
      </c>
      <c r="AK1109" s="57">
        <f t="shared" si="207"/>
        <v>1</v>
      </c>
      <c r="AL1109" s="41">
        <v>0</v>
      </c>
      <c r="AM1109" s="41">
        <v>6</v>
      </c>
      <c r="AN1109" s="41">
        <v>0</v>
      </c>
      <c r="AO1109" s="41">
        <v>12</v>
      </c>
      <c r="AP1109" s="58">
        <f t="shared" si="208"/>
        <v>18</v>
      </c>
      <c r="AQ1109" s="58">
        <f t="shared" si="209"/>
        <v>4.5</v>
      </c>
      <c r="AR1109" s="41">
        <v>77</v>
      </c>
      <c r="AS1109" s="41">
        <v>13</v>
      </c>
      <c r="AT1109" s="41">
        <v>38</v>
      </c>
      <c r="AU1109" s="41">
        <v>80</v>
      </c>
      <c r="AV1109" s="59">
        <f t="shared" si="210"/>
        <v>208</v>
      </c>
      <c r="AW1109" s="59">
        <f t="shared" si="211"/>
        <v>52</v>
      </c>
      <c r="AX1109" s="41">
        <v>40</v>
      </c>
      <c r="AY1109" s="41">
        <v>27</v>
      </c>
      <c r="AZ1109" s="41">
        <v>44</v>
      </c>
      <c r="BA1109" s="41">
        <v>29</v>
      </c>
      <c r="BB1109" s="60">
        <f t="shared" si="212"/>
        <v>140</v>
      </c>
      <c r="BC1109" s="60">
        <f t="shared" si="213"/>
        <v>35</v>
      </c>
      <c r="BD1109" s="41">
        <f t="shared" si="214"/>
        <v>370</v>
      </c>
      <c r="BE1109" s="41">
        <f t="shared" si="215"/>
        <v>1.8047847282042978E-2</v>
      </c>
    </row>
    <row r="1110" spans="1:57" x14ac:dyDescent="0.25">
      <c r="A1110" s="41" t="s">
        <v>9266</v>
      </c>
      <c r="B1110" s="41" t="s">
        <v>5426</v>
      </c>
      <c r="C1110" s="41">
        <v>1</v>
      </c>
      <c r="D1110" s="41">
        <v>0</v>
      </c>
      <c r="E1110" s="41" t="s">
        <v>9267</v>
      </c>
      <c r="F1110" s="41">
        <v>99.691999999999993</v>
      </c>
      <c r="G1110" s="41">
        <v>100</v>
      </c>
      <c r="H1110" s="41" t="s">
        <v>759</v>
      </c>
      <c r="I1110" s="41" t="s">
        <v>7426</v>
      </c>
      <c r="J1110" s="41" t="s">
        <v>9268</v>
      </c>
      <c r="K1110" s="41" t="s">
        <v>762</v>
      </c>
      <c r="L1110" s="41" t="s">
        <v>762</v>
      </c>
      <c r="M1110" s="41" t="s">
        <v>762</v>
      </c>
      <c r="N1110" s="41" t="s">
        <v>762</v>
      </c>
      <c r="O1110" s="41" t="s">
        <v>762</v>
      </c>
      <c r="P1110" s="41" t="s">
        <v>45</v>
      </c>
      <c r="Q1110" s="41" t="s">
        <v>173</v>
      </c>
      <c r="R1110" s="41" t="s">
        <v>5705</v>
      </c>
      <c r="S1110" s="41" t="s">
        <v>5706</v>
      </c>
      <c r="T1110" s="41" t="s">
        <v>7248</v>
      </c>
      <c r="U1110" s="41" t="s">
        <v>7426</v>
      </c>
      <c r="V1110" s="41" t="s">
        <v>7426</v>
      </c>
      <c r="W1110" s="41" t="s">
        <v>9269</v>
      </c>
      <c r="X1110" s="41" t="s">
        <v>9270</v>
      </c>
      <c r="Y1110" s="41" t="s">
        <v>9271</v>
      </c>
      <c r="Z1110" s="41">
        <v>222</v>
      </c>
      <c r="AA1110" s="41">
        <v>34</v>
      </c>
      <c r="AB1110" s="41">
        <v>51</v>
      </c>
      <c r="AC1110" s="41">
        <v>97</v>
      </c>
      <c r="AD1110" s="56">
        <f t="shared" si="204"/>
        <v>404</v>
      </c>
      <c r="AE1110" s="56">
        <f t="shared" si="205"/>
        <v>101</v>
      </c>
      <c r="AF1110" s="41">
        <v>55</v>
      </c>
      <c r="AG1110" s="41">
        <v>125</v>
      </c>
      <c r="AH1110" s="41">
        <v>94</v>
      </c>
      <c r="AI1110" s="41">
        <v>80</v>
      </c>
      <c r="AJ1110" s="57">
        <f t="shared" si="206"/>
        <v>354</v>
      </c>
      <c r="AK1110" s="57">
        <f t="shared" si="207"/>
        <v>88.5</v>
      </c>
      <c r="AL1110" s="41">
        <v>67</v>
      </c>
      <c r="AM1110" s="41">
        <v>86</v>
      </c>
      <c r="AN1110" s="41">
        <v>76</v>
      </c>
      <c r="AO1110" s="41">
        <v>111</v>
      </c>
      <c r="AP1110" s="58">
        <f t="shared" si="208"/>
        <v>340</v>
      </c>
      <c r="AQ1110" s="58">
        <f t="shared" si="209"/>
        <v>85</v>
      </c>
      <c r="AR1110" s="41">
        <v>32</v>
      </c>
      <c r="AS1110" s="41">
        <v>47</v>
      </c>
      <c r="AT1110" s="41">
        <v>59</v>
      </c>
      <c r="AU1110" s="41">
        <v>93</v>
      </c>
      <c r="AV1110" s="59">
        <f t="shared" si="210"/>
        <v>231</v>
      </c>
      <c r="AW1110" s="59">
        <f t="shared" si="211"/>
        <v>57.75</v>
      </c>
      <c r="AX1110" s="41">
        <v>46</v>
      </c>
      <c r="AY1110" s="41">
        <v>31</v>
      </c>
      <c r="AZ1110" s="41">
        <v>41</v>
      </c>
      <c r="BA1110" s="41">
        <v>39</v>
      </c>
      <c r="BB1110" s="60">
        <f t="shared" si="212"/>
        <v>157</v>
      </c>
      <c r="BC1110" s="60">
        <f t="shared" si="213"/>
        <v>39.25</v>
      </c>
      <c r="BD1110" s="41">
        <f t="shared" si="214"/>
        <v>1486</v>
      </c>
      <c r="BE1110" s="41">
        <f t="shared" si="215"/>
        <v>7.248405692193477E-2</v>
      </c>
    </row>
    <row r="1111" spans="1:57" x14ac:dyDescent="0.25">
      <c r="A1111" s="41" t="s">
        <v>7639</v>
      </c>
      <c r="B1111" s="41" t="s">
        <v>5426</v>
      </c>
      <c r="C1111" s="41">
        <v>1</v>
      </c>
      <c r="D1111" s="41">
        <v>0</v>
      </c>
      <c r="E1111" s="41" t="s">
        <v>7640</v>
      </c>
      <c r="F1111" s="41">
        <v>99.691999999999993</v>
      </c>
      <c r="G1111" s="41">
        <v>100</v>
      </c>
      <c r="H1111" s="41" t="s">
        <v>759</v>
      </c>
      <c r="I1111" s="41" t="s">
        <v>7426</v>
      </c>
      <c r="J1111" s="41" t="s">
        <v>7641</v>
      </c>
      <c r="K1111" s="41" t="s">
        <v>762</v>
      </c>
      <c r="L1111" s="41" t="s">
        <v>762</v>
      </c>
      <c r="M1111" s="41" t="s">
        <v>762</v>
      </c>
      <c r="N1111" s="41" t="s">
        <v>762</v>
      </c>
      <c r="O1111" s="41" t="s">
        <v>762</v>
      </c>
      <c r="P1111" s="41" t="s">
        <v>45</v>
      </c>
      <c r="Q1111" s="41" t="s">
        <v>173</v>
      </c>
      <c r="R1111" s="41" t="s">
        <v>5705</v>
      </c>
      <c r="S1111" s="41" t="s">
        <v>5706</v>
      </c>
      <c r="T1111" s="41" t="s">
        <v>7248</v>
      </c>
      <c r="U1111" s="41" t="s">
        <v>7426</v>
      </c>
      <c r="V1111" s="41" t="s">
        <v>7426</v>
      </c>
      <c r="W1111" s="41" t="s">
        <v>7642</v>
      </c>
      <c r="X1111" s="41" t="s">
        <v>7643</v>
      </c>
      <c r="Y1111" s="41" t="s">
        <v>7644</v>
      </c>
      <c r="Z1111" s="41">
        <v>16</v>
      </c>
      <c r="AA1111" s="41">
        <v>29</v>
      </c>
      <c r="AB1111" s="41">
        <v>2</v>
      </c>
      <c r="AC1111" s="41">
        <v>9</v>
      </c>
      <c r="AD1111" s="56">
        <f t="shared" si="204"/>
        <v>56</v>
      </c>
      <c r="AE1111" s="56">
        <f t="shared" si="205"/>
        <v>14</v>
      </c>
      <c r="AF1111" s="41">
        <v>70</v>
      </c>
      <c r="AG1111" s="41">
        <v>48</v>
      </c>
      <c r="AH1111" s="41">
        <v>41</v>
      </c>
      <c r="AI1111" s="41">
        <v>49</v>
      </c>
      <c r="AJ1111" s="57">
        <f t="shared" si="206"/>
        <v>208</v>
      </c>
      <c r="AK1111" s="57">
        <f t="shared" si="207"/>
        <v>52</v>
      </c>
      <c r="AL1111" s="41">
        <v>281</v>
      </c>
      <c r="AM1111" s="41">
        <v>191</v>
      </c>
      <c r="AN1111" s="41">
        <v>62</v>
      </c>
      <c r="AO1111" s="41">
        <v>24</v>
      </c>
      <c r="AP1111" s="58">
        <f t="shared" si="208"/>
        <v>558</v>
      </c>
      <c r="AQ1111" s="58">
        <f t="shared" si="209"/>
        <v>139.5</v>
      </c>
      <c r="AR1111" s="41">
        <v>15</v>
      </c>
      <c r="AS1111" s="41">
        <v>45</v>
      </c>
      <c r="AT1111" s="41">
        <v>30</v>
      </c>
      <c r="AU1111" s="41">
        <v>86</v>
      </c>
      <c r="AV1111" s="59">
        <f t="shared" si="210"/>
        <v>176</v>
      </c>
      <c r="AW1111" s="59">
        <f t="shared" si="211"/>
        <v>44</v>
      </c>
      <c r="AX1111" s="41">
        <v>34</v>
      </c>
      <c r="AY1111" s="41">
        <v>32</v>
      </c>
      <c r="AZ1111" s="41">
        <v>43</v>
      </c>
      <c r="BA1111" s="41">
        <v>28</v>
      </c>
      <c r="BB1111" s="60">
        <f t="shared" si="212"/>
        <v>137</v>
      </c>
      <c r="BC1111" s="60">
        <f t="shared" si="213"/>
        <v>34.25</v>
      </c>
      <c r="BD1111" s="41">
        <f t="shared" si="214"/>
        <v>1135</v>
      </c>
      <c r="BE1111" s="41">
        <f t="shared" si="215"/>
        <v>5.5362990986807512E-2</v>
      </c>
    </row>
    <row r="1112" spans="1:57" x14ac:dyDescent="0.25">
      <c r="A1112" s="41" t="s">
        <v>7424</v>
      </c>
      <c r="B1112" s="41" t="s">
        <v>5426</v>
      </c>
      <c r="C1112" s="41">
        <v>1</v>
      </c>
      <c r="D1112" s="41">
        <v>0</v>
      </c>
      <c r="E1112" s="41" t="s">
        <v>7425</v>
      </c>
      <c r="F1112" s="41">
        <v>99.385000000000005</v>
      </c>
      <c r="G1112" s="41">
        <v>100</v>
      </c>
      <c r="H1112" s="41" t="s">
        <v>759</v>
      </c>
      <c r="I1112" s="41" t="s">
        <v>7426</v>
      </c>
      <c r="J1112" s="41" t="s">
        <v>7427</v>
      </c>
      <c r="K1112" s="41" t="s">
        <v>762</v>
      </c>
      <c r="L1112" s="41" t="s">
        <v>762</v>
      </c>
      <c r="M1112" s="41" t="s">
        <v>762</v>
      </c>
      <c r="N1112" s="41" t="s">
        <v>762</v>
      </c>
      <c r="O1112" s="41" t="s">
        <v>762</v>
      </c>
      <c r="P1112" s="41" t="s">
        <v>45</v>
      </c>
      <c r="Q1112" s="41" t="s">
        <v>173</v>
      </c>
      <c r="R1112" s="41" t="s">
        <v>5705</v>
      </c>
      <c r="S1112" s="41" t="s">
        <v>5706</v>
      </c>
      <c r="T1112" s="41" t="s">
        <v>7248</v>
      </c>
      <c r="U1112" s="41" t="s">
        <v>7426</v>
      </c>
      <c r="V1112" s="41" t="s">
        <v>7426</v>
      </c>
      <c r="W1112" s="41" t="s">
        <v>7428</v>
      </c>
      <c r="X1112" s="41" t="s">
        <v>7429</v>
      </c>
      <c r="Y1112" s="41" t="s">
        <v>7430</v>
      </c>
      <c r="Z1112" s="41">
        <v>136</v>
      </c>
      <c r="AA1112" s="41">
        <v>75</v>
      </c>
      <c r="AB1112" s="41">
        <v>115</v>
      </c>
      <c r="AC1112" s="41">
        <v>137</v>
      </c>
      <c r="AD1112" s="56">
        <f t="shared" si="204"/>
        <v>463</v>
      </c>
      <c r="AE1112" s="56">
        <f t="shared" si="205"/>
        <v>115.75</v>
      </c>
      <c r="AF1112" s="41">
        <v>27</v>
      </c>
      <c r="AG1112" s="41">
        <v>80</v>
      </c>
      <c r="AH1112" s="41">
        <v>20</v>
      </c>
      <c r="AI1112" s="41">
        <v>57</v>
      </c>
      <c r="AJ1112" s="57">
        <f t="shared" si="206"/>
        <v>184</v>
      </c>
      <c r="AK1112" s="57">
        <f t="shared" si="207"/>
        <v>46</v>
      </c>
      <c r="AL1112" s="41">
        <v>24</v>
      </c>
      <c r="AM1112" s="41">
        <v>43</v>
      </c>
      <c r="AN1112" s="41">
        <v>46</v>
      </c>
      <c r="AO1112" s="41">
        <v>9</v>
      </c>
      <c r="AP1112" s="58">
        <f t="shared" si="208"/>
        <v>122</v>
      </c>
      <c r="AQ1112" s="58">
        <f t="shared" si="209"/>
        <v>30.5</v>
      </c>
      <c r="AR1112" s="41">
        <v>10</v>
      </c>
      <c r="AS1112" s="41">
        <v>23</v>
      </c>
      <c r="AT1112" s="41">
        <v>16</v>
      </c>
      <c r="AU1112" s="41">
        <v>29</v>
      </c>
      <c r="AV1112" s="59">
        <f t="shared" si="210"/>
        <v>78</v>
      </c>
      <c r="AW1112" s="59">
        <f t="shared" si="211"/>
        <v>19.5</v>
      </c>
      <c r="AX1112" s="41">
        <v>16</v>
      </c>
      <c r="AY1112" s="41">
        <v>3</v>
      </c>
      <c r="AZ1112" s="41">
        <v>21</v>
      </c>
      <c r="BA1112" s="41">
        <v>7</v>
      </c>
      <c r="BB1112" s="60">
        <f t="shared" si="212"/>
        <v>47</v>
      </c>
      <c r="BC1112" s="60">
        <f t="shared" si="213"/>
        <v>11.75</v>
      </c>
      <c r="BD1112" s="41">
        <f t="shared" si="214"/>
        <v>894</v>
      </c>
      <c r="BE1112" s="41">
        <f t="shared" si="215"/>
        <v>4.3607501270666003E-2</v>
      </c>
    </row>
    <row r="1113" spans="1:57" x14ac:dyDescent="0.25">
      <c r="A1113" s="41" t="s">
        <v>1758</v>
      </c>
      <c r="B1113" s="41" t="s">
        <v>757</v>
      </c>
      <c r="C1113" s="41">
        <v>1</v>
      </c>
      <c r="D1113" s="41">
        <v>0</v>
      </c>
      <c r="E1113" s="41" t="s">
        <v>1759</v>
      </c>
      <c r="F1113" s="41">
        <v>99.697999999999993</v>
      </c>
      <c r="G1113" s="41">
        <v>100</v>
      </c>
      <c r="H1113" s="41" t="s">
        <v>759</v>
      </c>
      <c r="I1113" s="41" t="s">
        <v>1760</v>
      </c>
      <c r="J1113" s="41" t="s">
        <v>1761</v>
      </c>
      <c r="K1113" s="41" t="s">
        <v>1760</v>
      </c>
      <c r="L1113" s="41">
        <v>0</v>
      </c>
      <c r="M1113" s="41" t="s">
        <v>1760</v>
      </c>
      <c r="N1113" s="41" t="s">
        <v>1762</v>
      </c>
      <c r="O1113" s="41" t="s">
        <v>1763</v>
      </c>
      <c r="P1113" s="41" t="s">
        <v>45</v>
      </c>
      <c r="Q1113" s="41" t="s">
        <v>46</v>
      </c>
      <c r="R1113" s="41" t="s">
        <v>385</v>
      </c>
      <c r="S1113" s="41" t="s">
        <v>386</v>
      </c>
      <c r="T1113" s="41" t="s">
        <v>1764</v>
      </c>
      <c r="U1113" s="41" t="s">
        <v>1765</v>
      </c>
      <c r="V1113" s="41" t="s">
        <v>1760</v>
      </c>
      <c r="W1113" s="41" t="s">
        <v>1766</v>
      </c>
      <c r="X1113" s="41" t="s">
        <v>1767</v>
      </c>
      <c r="Y1113" s="41" t="s">
        <v>1768</v>
      </c>
      <c r="Z1113" s="41">
        <v>0</v>
      </c>
      <c r="AA1113" s="41">
        <v>0</v>
      </c>
      <c r="AB1113" s="41">
        <v>0</v>
      </c>
      <c r="AC1113" s="41">
        <v>0</v>
      </c>
      <c r="AD1113" s="56">
        <f t="shared" si="204"/>
        <v>0</v>
      </c>
      <c r="AE1113" s="56">
        <f t="shared" si="205"/>
        <v>0</v>
      </c>
      <c r="AF1113" s="41">
        <v>50</v>
      </c>
      <c r="AG1113" s="41">
        <v>51</v>
      </c>
      <c r="AH1113" s="41">
        <v>50</v>
      </c>
      <c r="AI1113" s="41">
        <v>47</v>
      </c>
      <c r="AJ1113" s="57">
        <f t="shared" si="206"/>
        <v>198</v>
      </c>
      <c r="AK1113" s="57">
        <f t="shared" si="207"/>
        <v>49.5</v>
      </c>
      <c r="AL1113" s="41">
        <v>60</v>
      </c>
      <c r="AM1113" s="41">
        <v>39</v>
      </c>
      <c r="AN1113" s="41">
        <v>64</v>
      </c>
      <c r="AO1113" s="41">
        <v>16</v>
      </c>
      <c r="AP1113" s="58">
        <f t="shared" si="208"/>
        <v>179</v>
      </c>
      <c r="AQ1113" s="58">
        <f t="shared" si="209"/>
        <v>44.75</v>
      </c>
      <c r="AR1113" s="41">
        <v>25</v>
      </c>
      <c r="AS1113" s="41">
        <v>15</v>
      </c>
      <c r="AT1113" s="41">
        <v>3</v>
      </c>
      <c r="AU1113" s="41">
        <v>15</v>
      </c>
      <c r="AV1113" s="59">
        <f t="shared" si="210"/>
        <v>58</v>
      </c>
      <c r="AW1113" s="59">
        <f t="shared" si="211"/>
        <v>14.5</v>
      </c>
      <c r="AX1113" s="41">
        <v>15</v>
      </c>
      <c r="AY1113" s="41">
        <v>7</v>
      </c>
      <c r="AZ1113" s="41">
        <v>8</v>
      </c>
      <c r="BA1113" s="41">
        <v>13</v>
      </c>
      <c r="BB1113" s="60">
        <f t="shared" si="212"/>
        <v>43</v>
      </c>
      <c r="BC1113" s="60">
        <f t="shared" si="213"/>
        <v>10.75</v>
      </c>
      <c r="BD1113" s="41">
        <f t="shared" si="214"/>
        <v>478</v>
      </c>
      <c r="BE1113" s="41">
        <f t="shared" si="215"/>
        <v>2.331586756977444E-2</v>
      </c>
    </row>
    <row r="1114" spans="1:57" x14ac:dyDescent="0.25">
      <c r="A1114" s="41" t="s">
        <v>5318</v>
      </c>
      <c r="B1114" s="41" t="s">
        <v>4748</v>
      </c>
      <c r="C1114" s="41">
        <v>1</v>
      </c>
      <c r="D1114" s="41">
        <v>0</v>
      </c>
      <c r="E1114" s="41" t="s">
        <v>5319</v>
      </c>
      <c r="F1114" s="41">
        <v>99.698999999999998</v>
      </c>
      <c r="G1114" s="41">
        <v>100</v>
      </c>
      <c r="H1114" s="41" t="s">
        <v>759</v>
      </c>
      <c r="I1114" s="41" t="s">
        <v>4932</v>
      </c>
      <c r="J1114" s="41" t="s">
        <v>5320</v>
      </c>
      <c r="K1114" s="41" t="s">
        <v>762</v>
      </c>
      <c r="L1114" s="41" t="s">
        <v>762</v>
      </c>
      <c r="M1114" s="41" t="s">
        <v>762</v>
      </c>
      <c r="N1114" s="41" t="s">
        <v>762</v>
      </c>
      <c r="O1114" s="41" t="s">
        <v>762</v>
      </c>
      <c r="P1114" s="41" t="s">
        <v>45</v>
      </c>
      <c r="Q1114" s="41" t="s">
        <v>46</v>
      </c>
      <c r="R1114" s="41" t="s">
        <v>4934</v>
      </c>
      <c r="S1114" s="41" t="s">
        <v>4932</v>
      </c>
      <c r="T1114" s="41" t="s">
        <v>4932</v>
      </c>
      <c r="U1114" s="41" t="s">
        <v>4932</v>
      </c>
      <c r="V1114" s="41" t="s">
        <v>4932</v>
      </c>
      <c r="W1114" s="41" t="s">
        <v>5321</v>
      </c>
      <c r="X1114" s="41" t="s">
        <v>5322</v>
      </c>
      <c r="Y1114" s="41" t="s">
        <v>5323</v>
      </c>
      <c r="Z1114" s="41">
        <v>24</v>
      </c>
      <c r="AA1114" s="41">
        <v>7</v>
      </c>
      <c r="AB1114" s="41">
        <v>22</v>
      </c>
      <c r="AC1114" s="41">
        <v>5</v>
      </c>
      <c r="AD1114" s="56">
        <f t="shared" si="204"/>
        <v>58</v>
      </c>
      <c r="AE1114" s="56">
        <f t="shared" si="205"/>
        <v>14.5</v>
      </c>
      <c r="AF1114" s="41">
        <v>64</v>
      </c>
      <c r="AG1114" s="41">
        <v>35</v>
      </c>
      <c r="AH1114" s="41">
        <v>61</v>
      </c>
      <c r="AI1114" s="41">
        <v>96</v>
      </c>
      <c r="AJ1114" s="57">
        <f t="shared" si="206"/>
        <v>256</v>
      </c>
      <c r="AK1114" s="57">
        <f t="shared" si="207"/>
        <v>64</v>
      </c>
      <c r="AL1114" s="41">
        <v>84</v>
      </c>
      <c r="AM1114" s="41">
        <v>45</v>
      </c>
      <c r="AN1114" s="41">
        <v>66</v>
      </c>
      <c r="AO1114" s="41">
        <v>58</v>
      </c>
      <c r="AP1114" s="58">
        <f t="shared" si="208"/>
        <v>253</v>
      </c>
      <c r="AQ1114" s="58">
        <f t="shared" si="209"/>
        <v>63.25</v>
      </c>
      <c r="AR1114" s="41">
        <v>29</v>
      </c>
      <c r="AS1114" s="41">
        <v>31</v>
      </c>
      <c r="AT1114" s="41">
        <v>25</v>
      </c>
      <c r="AU1114" s="41">
        <v>55</v>
      </c>
      <c r="AV1114" s="59">
        <f t="shared" si="210"/>
        <v>140</v>
      </c>
      <c r="AW1114" s="59">
        <f t="shared" si="211"/>
        <v>35</v>
      </c>
      <c r="AX1114" s="41">
        <v>25</v>
      </c>
      <c r="AY1114" s="41">
        <v>27</v>
      </c>
      <c r="AZ1114" s="41">
        <v>19</v>
      </c>
      <c r="BA1114" s="41">
        <v>28</v>
      </c>
      <c r="BB1114" s="60">
        <f t="shared" si="212"/>
        <v>99</v>
      </c>
      <c r="BC1114" s="60">
        <f t="shared" si="213"/>
        <v>24.75</v>
      </c>
      <c r="BD1114" s="41">
        <f t="shared" si="214"/>
        <v>806</v>
      </c>
      <c r="BE1114" s="41">
        <f t="shared" si="215"/>
        <v>3.9315040295477402E-2</v>
      </c>
    </row>
    <row r="1115" spans="1:57" x14ac:dyDescent="0.25">
      <c r="A1115" s="41" t="s">
        <v>5404</v>
      </c>
      <c r="B1115" s="41" t="s">
        <v>4748</v>
      </c>
      <c r="C1115" s="41">
        <v>1</v>
      </c>
      <c r="D1115" s="41">
        <v>0</v>
      </c>
      <c r="E1115" s="41" t="s">
        <v>5405</v>
      </c>
      <c r="F1115" s="41">
        <v>99.698999999999998</v>
      </c>
      <c r="G1115" s="41">
        <v>100</v>
      </c>
      <c r="H1115" s="41" t="s">
        <v>759</v>
      </c>
      <c r="I1115" s="41" t="s">
        <v>4932</v>
      </c>
      <c r="J1115" s="41" t="s">
        <v>5406</v>
      </c>
      <c r="K1115" s="41" t="s">
        <v>762</v>
      </c>
      <c r="L1115" s="41" t="s">
        <v>762</v>
      </c>
      <c r="M1115" s="41" t="s">
        <v>762</v>
      </c>
      <c r="N1115" s="41" t="s">
        <v>762</v>
      </c>
      <c r="O1115" s="41" t="s">
        <v>762</v>
      </c>
      <c r="P1115" s="41" t="s">
        <v>45</v>
      </c>
      <c r="Q1115" s="41" t="s">
        <v>46</v>
      </c>
      <c r="R1115" s="41" t="s">
        <v>4934</v>
      </c>
      <c r="S1115" s="41" t="s">
        <v>4932</v>
      </c>
      <c r="T1115" s="41" t="s">
        <v>4932</v>
      </c>
      <c r="U1115" s="41" t="s">
        <v>4932</v>
      </c>
      <c r="V1115" s="41" t="s">
        <v>4932</v>
      </c>
      <c r="W1115" s="41" t="s">
        <v>5405</v>
      </c>
      <c r="X1115" s="41" t="s">
        <v>5407</v>
      </c>
      <c r="Y1115" s="41" t="s">
        <v>5408</v>
      </c>
      <c r="Z1115" s="41">
        <v>0</v>
      </c>
      <c r="AA1115" s="41">
        <v>0</v>
      </c>
      <c r="AB1115" s="41">
        <v>0</v>
      </c>
      <c r="AC1115" s="41">
        <v>0</v>
      </c>
      <c r="AD1115" s="56">
        <f t="shared" si="204"/>
        <v>0</v>
      </c>
      <c r="AE1115" s="56">
        <f t="shared" si="205"/>
        <v>0</v>
      </c>
      <c r="AF1115" s="41">
        <v>12</v>
      </c>
      <c r="AG1115" s="41">
        <v>7</v>
      </c>
      <c r="AH1115" s="41">
        <v>14</v>
      </c>
      <c r="AI1115" s="41">
        <v>17</v>
      </c>
      <c r="AJ1115" s="57">
        <f t="shared" si="206"/>
        <v>50</v>
      </c>
      <c r="AK1115" s="57">
        <f t="shared" si="207"/>
        <v>12.5</v>
      </c>
      <c r="AL1115" s="41">
        <v>9</v>
      </c>
      <c r="AM1115" s="41">
        <v>13</v>
      </c>
      <c r="AN1115" s="41">
        <v>22</v>
      </c>
      <c r="AO1115" s="41">
        <v>13</v>
      </c>
      <c r="AP1115" s="58">
        <f t="shared" si="208"/>
        <v>57</v>
      </c>
      <c r="AQ1115" s="58">
        <f t="shared" si="209"/>
        <v>14.25</v>
      </c>
      <c r="AR1115" s="41">
        <v>1</v>
      </c>
      <c r="AS1115" s="41">
        <v>3</v>
      </c>
      <c r="AT1115" s="41">
        <v>3</v>
      </c>
      <c r="AU1115" s="41">
        <v>10</v>
      </c>
      <c r="AV1115" s="59">
        <f t="shared" si="210"/>
        <v>17</v>
      </c>
      <c r="AW1115" s="59">
        <f t="shared" si="211"/>
        <v>4.25</v>
      </c>
      <c r="AX1115" s="41">
        <v>2</v>
      </c>
      <c r="AY1115" s="41">
        <v>6</v>
      </c>
      <c r="AZ1115" s="41">
        <v>6</v>
      </c>
      <c r="BA1115" s="41">
        <v>9</v>
      </c>
      <c r="BB1115" s="60">
        <f t="shared" si="212"/>
        <v>23</v>
      </c>
      <c r="BC1115" s="60">
        <f t="shared" si="213"/>
        <v>5.75</v>
      </c>
      <c r="BD1115" s="41">
        <f t="shared" si="214"/>
        <v>147</v>
      </c>
      <c r="BE1115" s="41">
        <f t="shared" si="215"/>
        <v>7.1703609471900484E-3</v>
      </c>
    </row>
    <row r="1116" spans="1:57" x14ac:dyDescent="0.25">
      <c r="A1116" s="41" t="s">
        <v>5141</v>
      </c>
      <c r="B1116" s="41" t="s">
        <v>4748</v>
      </c>
      <c r="C1116" s="41">
        <v>1</v>
      </c>
      <c r="D1116" s="41">
        <v>0</v>
      </c>
      <c r="E1116" s="41" t="s">
        <v>5142</v>
      </c>
      <c r="F1116" s="41">
        <v>99.7</v>
      </c>
      <c r="G1116" s="41">
        <v>100</v>
      </c>
      <c r="H1116" s="41" t="s">
        <v>759</v>
      </c>
      <c r="I1116" s="41" t="s">
        <v>4932</v>
      </c>
      <c r="J1116" s="41" t="s">
        <v>5143</v>
      </c>
      <c r="K1116" s="41" t="s">
        <v>762</v>
      </c>
      <c r="L1116" s="41" t="s">
        <v>762</v>
      </c>
      <c r="M1116" s="41" t="s">
        <v>762</v>
      </c>
      <c r="N1116" s="41" t="s">
        <v>762</v>
      </c>
      <c r="O1116" s="41" t="s">
        <v>762</v>
      </c>
      <c r="P1116" s="41" t="s">
        <v>45</v>
      </c>
      <c r="Q1116" s="41" t="s">
        <v>46</v>
      </c>
      <c r="R1116" s="41" t="s">
        <v>4934</v>
      </c>
      <c r="S1116" s="41" t="s">
        <v>4932</v>
      </c>
      <c r="T1116" s="41" t="s">
        <v>4932</v>
      </c>
      <c r="U1116" s="41" t="s">
        <v>4932</v>
      </c>
      <c r="V1116" s="41" t="s">
        <v>4932</v>
      </c>
      <c r="W1116" s="41" t="s">
        <v>5144</v>
      </c>
      <c r="X1116" s="41" t="s">
        <v>5145</v>
      </c>
      <c r="Y1116" s="41" t="s">
        <v>5146</v>
      </c>
      <c r="Z1116" s="41">
        <v>16</v>
      </c>
      <c r="AA1116" s="41">
        <v>0</v>
      </c>
      <c r="AB1116" s="41">
        <v>19</v>
      </c>
      <c r="AC1116" s="41">
        <v>0</v>
      </c>
      <c r="AD1116" s="56">
        <f t="shared" si="204"/>
        <v>35</v>
      </c>
      <c r="AE1116" s="56">
        <f t="shared" si="205"/>
        <v>8.75</v>
      </c>
      <c r="AF1116" s="41">
        <v>10</v>
      </c>
      <c r="AG1116" s="41">
        <v>49</v>
      </c>
      <c r="AH1116" s="41">
        <v>24</v>
      </c>
      <c r="AI1116" s="41">
        <v>2</v>
      </c>
      <c r="AJ1116" s="57">
        <f t="shared" si="206"/>
        <v>85</v>
      </c>
      <c r="AK1116" s="57">
        <f t="shared" si="207"/>
        <v>21.25</v>
      </c>
      <c r="AL1116" s="41">
        <v>7</v>
      </c>
      <c r="AM1116" s="41">
        <v>4</v>
      </c>
      <c r="AN1116" s="41">
        <v>0</v>
      </c>
      <c r="AO1116" s="41">
        <v>17</v>
      </c>
      <c r="AP1116" s="58">
        <f t="shared" si="208"/>
        <v>28</v>
      </c>
      <c r="AQ1116" s="58">
        <f t="shared" si="209"/>
        <v>7</v>
      </c>
      <c r="AR1116" s="41">
        <v>1</v>
      </c>
      <c r="AS1116" s="41">
        <v>1</v>
      </c>
      <c r="AT1116" s="41">
        <v>4</v>
      </c>
      <c r="AU1116" s="41">
        <v>3</v>
      </c>
      <c r="AV1116" s="59">
        <f t="shared" si="210"/>
        <v>9</v>
      </c>
      <c r="AW1116" s="59">
        <f t="shared" si="211"/>
        <v>2.25</v>
      </c>
      <c r="AX1116" s="41">
        <v>1</v>
      </c>
      <c r="AY1116" s="41">
        <v>3</v>
      </c>
      <c r="AZ1116" s="41">
        <v>2</v>
      </c>
      <c r="BA1116" s="41">
        <v>2</v>
      </c>
      <c r="BB1116" s="60">
        <f t="shared" si="212"/>
        <v>8</v>
      </c>
      <c r="BC1116" s="60">
        <f t="shared" si="213"/>
        <v>2</v>
      </c>
      <c r="BD1116" s="41">
        <f t="shared" si="214"/>
        <v>165</v>
      </c>
      <c r="BE1116" s="41">
        <f t="shared" si="215"/>
        <v>8.0483643284786251E-3</v>
      </c>
    </row>
    <row r="1117" spans="1:57" x14ac:dyDescent="0.25">
      <c r="A1117" s="41" t="s">
        <v>4930</v>
      </c>
      <c r="B1117" s="41" t="s">
        <v>4748</v>
      </c>
      <c r="C1117" s="41">
        <v>1</v>
      </c>
      <c r="D1117" s="41">
        <v>0</v>
      </c>
      <c r="E1117" s="41" t="s">
        <v>4931</v>
      </c>
      <c r="F1117" s="41">
        <v>99.093999999999994</v>
      </c>
      <c r="G1117" s="41">
        <v>99.3994</v>
      </c>
      <c r="H1117" s="41" t="s">
        <v>759</v>
      </c>
      <c r="I1117" s="41" t="s">
        <v>4932</v>
      </c>
      <c r="J1117" s="41" t="s">
        <v>4933</v>
      </c>
      <c r="K1117" s="41" t="s">
        <v>762</v>
      </c>
      <c r="L1117" s="41" t="s">
        <v>762</v>
      </c>
      <c r="M1117" s="41" t="s">
        <v>762</v>
      </c>
      <c r="N1117" s="41" t="s">
        <v>762</v>
      </c>
      <c r="O1117" s="41" t="s">
        <v>762</v>
      </c>
      <c r="P1117" s="41" t="s">
        <v>45</v>
      </c>
      <c r="Q1117" s="41" t="s">
        <v>46</v>
      </c>
      <c r="R1117" s="41" t="s">
        <v>4934</v>
      </c>
      <c r="S1117" s="41" t="s">
        <v>4932</v>
      </c>
      <c r="T1117" s="41" t="s">
        <v>4932</v>
      </c>
      <c r="U1117" s="41" t="s">
        <v>4932</v>
      </c>
      <c r="V1117" s="41" t="s">
        <v>4932</v>
      </c>
      <c r="W1117" s="41" t="s">
        <v>4935</v>
      </c>
      <c r="X1117" s="41" t="s">
        <v>4936</v>
      </c>
      <c r="Y1117" s="41" t="s">
        <v>4937</v>
      </c>
      <c r="Z1117" s="41">
        <v>2</v>
      </c>
      <c r="AA1117" s="41">
        <v>8</v>
      </c>
      <c r="AB1117" s="41">
        <v>0</v>
      </c>
      <c r="AC1117" s="41">
        <v>0</v>
      </c>
      <c r="AD1117" s="56">
        <f t="shared" si="204"/>
        <v>10</v>
      </c>
      <c r="AE1117" s="56">
        <f t="shared" si="205"/>
        <v>2.5</v>
      </c>
      <c r="AF1117" s="41">
        <v>5</v>
      </c>
      <c r="AG1117" s="41">
        <v>6</v>
      </c>
      <c r="AH1117" s="41">
        <v>19</v>
      </c>
      <c r="AI1117" s="41">
        <v>3</v>
      </c>
      <c r="AJ1117" s="57">
        <f t="shared" si="206"/>
        <v>33</v>
      </c>
      <c r="AK1117" s="57">
        <f t="shared" si="207"/>
        <v>8.25</v>
      </c>
      <c r="AL1117" s="41">
        <v>24</v>
      </c>
      <c r="AM1117" s="41">
        <v>11</v>
      </c>
      <c r="AN1117" s="41">
        <v>9</v>
      </c>
      <c r="AO1117" s="41">
        <v>11</v>
      </c>
      <c r="AP1117" s="58">
        <f t="shared" si="208"/>
        <v>55</v>
      </c>
      <c r="AQ1117" s="58">
        <f t="shared" si="209"/>
        <v>13.75</v>
      </c>
      <c r="AR1117" s="41">
        <v>4</v>
      </c>
      <c r="AS1117" s="41">
        <v>5</v>
      </c>
      <c r="AT1117" s="41">
        <v>8</v>
      </c>
      <c r="AU1117" s="41">
        <v>1</v>
      </c>
      <c r="AV1117" s="59">
        <f t="shared" si="210"/>
        <v>18</v>
      </c>
      <c r="AW1117" s="59">
        <f t="shared" si="211"/>
        <v>4.5</v>
      </c>
      <c r="AX1117" s="41">
        <v>2</v>
      </c>
      <c r="AY1117" s="41">
        <v>5</v>
      </c>
      <c r="AZ1117" s="41">
        <v>10</v>
      </c>
      <c r="BA1117" s="41">
        <v>5</v>
      </c>
      <c r="BB1117" s="60">
        <f t="shared" si="212"/>
        <v>22</v>
      </c>
      <c r="BC1117" s="60">
        <f t="shared" si="213"/>
        <v>5.5</v>
      </c>
      <c r="BD1117" s="41">
        <f t="shared" si="214"/>
        <v>138</v>
      </c>
      <c r="BE1117" s="41">
        <f t="shared" si="215"/>
        <v>6.7313592565457596E-3</v>
      </c>
    </row>
    <row r="1118" spans="1:57" x14ac:dyDescent="0.25">
      <c r="A1118" s="41" t="s">
        <v>7508</v>
      </c>
      <c r="B1118" s="41" t="s">
        <v>5426</v>
      </c>
      <c r="C1118" s="41">
        <v>1</v>
      </c>
      <c r="D1118" s="41">
        <v>0</v>
      </c>
      <c r="E1118" s="41" t="s">
        <v>7509</v>
      </c>
      <c r="F1118" s="41">
        <v>99.396000000000001</v>
      </c>
      <c r="G1118" s="41">
        <v>100</v>
      </c>
      <c r="H1118" s="41" t="s">
        <v>759</v>
      </c>
      <c r="I1118" s="41" t="s">
        <v>7510</v>
      </c>
      <c r="J1118" s="41" t="s">
        <v>7511</v>
      </c>
      <c r="K1118" s="41" t="s">
        <v>762</v>
      </c>
      <c r="L1118" s="41" t="s">
        <v>762</v>
      </c>
      <c r="M1118" s="41" t="s">
        <v>762</v>
      </c>
      <c r="N1118" s="41" t="s">
        <v>762</v>
      </c>
      <c r="O1118" s="41" t="s">
        <v>762</v>
      </c>
      <c r="P1118" s="41" t="s">
        <v>45</v>
      </c>
      <c r="Q1118" s="41" t="s">
        <v>46</v>
      </c>
      <c r="R1118" s="41" t="s">
        <v>4934</v>
      </c>
      <c r="S1118" s="41" t="s">
        <v>4932</v>
      </c>
      <c r="T1118" s="41" t="s">
        <v>7512</v>
      </c>
      <c r="U1118" s="41" t="s">
        <v>7510</v>
      </c>
      <c r="V1118" s="41" t="s">
        <v>7510</v>
      </c>
      <c r="W1118" s="41" t="s">
        <v>7513</v>
      </c>
      <c r="X1118" s="41" t="s">
        <v>7514</v>
      </c>
      <c r="Y1118" s="41" t="s">
        <v>7515</v>
      </c>
      <c r="Z1118" s="41">
        <v>1</v>
      </c>
      <c r="AA1118" s="41">
        <v>0</v>
      </c>
      <c r="AB1118" s="41">
        <v>0</v>
      </c>
      <c r="AC1118" s="41">
        <v>0</v>
      </c>
      <c r="AD1118" s="56">
        <f t="shared" si="204"/>
        <v>1</v>
      </c>
      <c r="AE1118" s="56">
        <f t="shared" si="205"/>
        <v>0.25</v>
      </c>
      <c r="AF1118" s="41">
        <v>1</v>
      </c>
      <c r="AG1118" s="41">
        <v>0</v>
      </c>
      <c r="AH1118" s="41">
        <v>1</v>
      </c>
      <c r="AI1118" s="41">
        <v>0</v>
      </c>
      <c r="AJ1118" s="57">
        <f t="shared" si="206"/>
        <v>2</v>
      </c>
      <c r="AK1118" s="57">
        <f t="shared" si="207"/>
        <v>0.5</v>
      </c>
      <c r="AL1118" s="41">
        <v>6</v>
      </c>
      <c r="AM1118" s="41">
        <v>4</v>
      </c>
      <c r="AN1118" s="41">
        <v>5</v>
      </c>
      <c r="AO1118" s="41">
        <v>18</v>
      </c>
      <c r="AP1118" s="58">
        <f t="shared" si="208"/>
        <v>33</v>
      </c>
      <c r="AQ1118" s="58">
        <f t="shared" si="209"/>
        <v>8.25</v>
      </c>
      <c r="AR1118" s="41">
        <v>114</v>
      </c>
      <c r="AS1118" s="41">
        <v>63</v>
      </c>
      <c r="AT1118" s="41">
        <v>110</v>
      </c>
      <c r="AU1118" s="41">
        <v>111</v>
      </c>
      <c r="AV1118" s="59">
        <f t="shared" si="210"/>
        <v>398</v>
      </c>
      <c r="AW1118" s="59">
        <f t="shared" si="211"/>
        <v>99.5</v>
      </c>
      <c r="AX1118" s="41">
        <v>67</v>
      </c>
      <c r="AY1118" s="41">
        <v>32</v>
      </c>
      <c r="AZ1118" s="41">
        <v>49</v>
      </c>
      <c r="BA1118" s="41">
        <v>66</v>
      </c>
      <c r="BB1118" s="60">
        <f t="shared" si="212"/>
        <v>214</v>
      </c>
      <c r="BC1118" s="60">
        <f t="shared" si="213"/>
        <v>53.5</v>
      </c>
      <c r="BD1118" s="41">
        <f t="shared" si="214"/>
        <v>648</v>
      </c>
      <c r="BE1118" s="41">
        <f t="shared" si="215"/>
        <v>3.1608121726388785E-2</v>
      </c>
    </row>
    <row r="1119" spans="1:57" x14ac:dyDescent="0.25">
      <c r="A1119" s="41" t="s">
        <v>8769</v>
      </c>
      <c r="B1119" s="41" t="s">
        <v>5426</v>
      </c>
      <c r="C1119" s="41">
        <v>1</v>
      </c>
      <c r="D1119" s="41">
        <v>0</v>
      </c>
      <c r="E1119" s="41" t="s">
        <v>8770</v>
      </c>
      <c r="F1119" s="41">
        <v>99.697000000000003</v>
      </c>
      <c r="G1119" s="41">
        <v>100</v>
      </c>
      <c r="H1119" s="41" t="s">
        <v>759</v>
      </c>
      <c r="I1119" s="41" t="s">
        <v>8771</v>
      </c>
      <c r="J1119" s="41" t="s">
        <v>8772</v>
      </c>
      <c r="K1119" s="41" t="s">
        <v>762</v>
      </c>
      <c r="L1119" s="41" t="s">
        <v>762</v>
      </c>
      <c r="M1119" s="41" t="s">
        <v>762</v>
      </c>
      <c r="N1119" s="41" t="s">
        <v>762</v>
      </c>
      <c r="O1119" s="41" t="s">
        <v>762</v>
      </c>
      <c r="P1119" s="41" t="s">
        <v>45</v>
      </c>
      <c r="Q1119" s="41" t="s">
        <v>3255</v>
      </c>
      <c r="R1119" s="41" t="s">
        <v>8773</v>
      </c>
      <c r="S1119" s="41" t="s">
        <v>8774</v>
      </c>
      <c r="T1119" s="41" t="s">
        <v>8775</v>
      </c>
      <c r="U1119" s="41" t="s">
        <v>8771</v>
      </c>
      <c r="V1119" s="41" t="s">
        <v>8771</v>
      </c>
      <c r="W1119" s="41" t="s">
        <v>8770</v>
      </c>
      <c r="X1119" s="41" t="s">
        <v>8776</v>
      </c>
      <c r="Y1119" s="41" t="s">
        <v>8777</v>
      </c>
      <c r="Z1119" s="41">
        <v>0</v>
      </c>
      <c r="AA1119" s="41">
        <v>0</v>
      </c>
      <c r="AB1119" s="41">
        <v>0</v>
      </c>
      <c r="AC1119" s="41">
        <v>0</v>
      </c>
      <c r="AD1119" s="56">
        <f t="shared" si="204"/>
        <v>0</v>
      </c>
      <c r="AE1119" s="56">
        <f t="shared" si="205"/>
        <v>0</v>
      </c>
      <c r="AF1119" s="41">
        <v>0</v>
      </c>
      <c r="AG1119" s="41">
        <v>0</v>
      </c>
      <c r="AH1119" s="41">
        <v>0</v>
      </c>
      <c r="AI1119" s="41">
        <v>0</v>
      </c>
      <c r="AJ1119" s="57">
        <f t="shared" si="206"/>
        <v>0</v>
      </c>
      <c r="AK1119" s="57">
        <f t="shared" si="207"/>
        <v>0</v>
      </c>
      <c r="AL1119" s="41">
        <v>0</v>
      </c>
      <c r="AM1119" s="41">
        <v>0</v>
      </c>
      <c r="AN1119" s="41">
        <v>0</v>
      </c>
      <c r="AO1119" s="41">
        <v>0</v>
      </c>
      <c r="AP1119" s="58">
        <f t="shared" si="208"/>
        <v>0</v>
      </c>
      <c r="AQ1119" s="58">
        <f t="shared" si="209"/>
        <v>0</v>
      </c>
      <c r="AR1119" s="41">
        <v>0</v>
      </c>
      <c r="AS1119" s="41">
        <v>0</v>
      </c>
      <c r="AT1119" s="41">
        <v>5</v>
      </c>
      <c r="AU1119" s="41">
        <v>3</v>
      </c>
      <c r="AV1119" s="59">
        <f t="shared" si="210"/>
        <v>8</v>
      </c>
      <c r="AW1119" s="59">
        <f t="shared" si="211"/>
        <v>2</v>
      </c>
      <c r="AX1119" s="41">
        <v>41</v>
      </c>
      <c r="AY1119" s="41">
        <v>28</v>
      </c>
      <c r="AZ1119" s="41">
        <v>12</v>
      </c>
      <c r="BA1119" s="41">
        <v>54</v>
      </c>
      <c r="BB1119" s="60">
        <f t="shared" si="212"/>
        <v>135</v>
      </c>
      <c r="BC1119" s="60">
        <f t="shared" si="213"/>
        <v>33.75</v>
      </c>
      <c r="BD1119" s="41">
        <f t="shared" si="214"/>
        <v>143</v>
      </c>
      <c r="BE1119" s="41">
        <f t="shared" si="215"/>
        <v>6.9752490846814747E-3</v>
      </c>
    </row>
    <row r="1120" spans="1:57" x14ac:dyDescent="0.25">
      <c r="A1120" s="41" t="s">
        <v>709</v>
      </c>
      <c r="B1120" s="41" t="s">
        <v>757</v>
      </c>
      <c r="C1120" s="41">
        <v>2</v>
      </c>
      <c r="D1120" s="41">
        <v>0</v>
      </c>
      <c r="E1120" s="41" t="s">
        <v>2438</v>
      </c>
      <c r="F1120" s="41">
        <v>99.399000000000001</v>
      </c>
      <c r="G1120" s="41">
        <v>100</v>
      </c>
      <c r="H1120" s="41" t="s">
        <v>759</v>
      </c>
      <c r="I1120" s="41" t="s">
        <v>2439</v>
      </c>
      <c r="J1120" s="41" t="s">
        <v>2440</v>
      </c>
      <c r="K1120" s="41" t="s">
        <v>2439</v>
      </c>
      <c r="L1120" s="41">
        <v>0</v>
      </c>
      <c r="M1120" s="41" t="s">
        <v>2441</v>
      </c>
      <c r="N1120" s="41" t="s">
        <v>2442</v>
      </c>
      <c r="O1120" s="41" t="s">
        <v>2443</v>
      </c>
      <c r="P1120" s="41" t="s">
        <v>45</v>
      </c>
      <c r="Q1120" s="41" t="s">
        <v>46</v>
      </c>
      <c r="R1120" s="41" t="s">
        <v>47</v>
      </c>
      <c r="S1120" s="41" t="s">
        <v>52</v>
      </c>
      <c r="T1120" s="41" t="s">
        <v>377</v>
      </c>
      <c r="U1120" s="41" t="s">
        <v>381</v>
      </c>
      <c r="V1120" s="41" t="s">
        <v>2439</v>
      </c>
      <c r="W1120" s="41" t="s">
        <v>2444</v>
      </c>
      <c r="X1120" s="41" t="s">
        <v>2445</v>
      </c>
      <c r="Y1120" s="41" t="s">
        <v>2446</v>
      </c>
      <c r="Z1120" s="41">
        <v>0</v>
      </c>
      <c r="AA1120" s="41">
        <v>0</v>
      </c>
      <c r="AB1120" s="41">
        <v>0</v>
      </c>
      <c r="AC1120" s="41">
        <v>0</v>
      </c>
      <c r="AD1120" s="56">
        <f t="shared" si="204"/>
        <v>0</v>
      </c>
      <c r="AE1120" s="56">
        <f t="shared" si="205"/>
        <v>0</v>
      </c>
      <c r="AF1120" s="41">
        <v>0</v>
      </c>
      <c r="AG1120" s="41">
        <v>0</v>
      </c>
      <c r="AH1120" s="41">
        <v>0</v>
      </c>
      <c r="AI1120" s="41">
        <v>0</v>
      </c>
      <c r="AJ1120" s="57">
        <f t="shared" si="206"/>
        <v>0</v>
      </c>
      <c r="AK1120" s="57">
        <f t="shared" si="207"/>
        <v>0</v>
      </c>
      <c r="AL1120" s="41">
        <v>0</v>
      </c>
      <c r="AM1120" s="41">
        <v>0</v>
      </c>
      <c r="AN1120" s="41">
        <v>0</v>
      </c>
      <c r="AO1120" s="41">
        <v>0</v>
      </c>
      <c r="AP1120" s="58">
        <f t="shared" si="208"/>
        <v>0</v>
      </c>
      <c r="AQ1120" s="58">
        <f t="shared" si="209"/>
        <v>0</v>
      </c>
      <c r="AR1120" s="41">
        <v>16</v>
      </c>
      <c r="AS1120" s="41">
        <v>8</v>
      </c>
      <c r="AT1120" s="41">
        <v>20</v>
      </c>
      <c r="AU1120" s="41">
        <v>36</v>
      </c>
      <c r="AV1120" s="59">
        <f t="shared" si="210"/>
        <v>80</v>
      </c>
      <c r="AW1120" s="59">
        <f t="shared" si="211"/>
        <v>20</v>
      </c>
      <c r="AX1120" s="41">
        <v>50</v>
      </c>
      <c r="AY1120" s="41">
        <v>42</v>
      </c>
      <c r="AZ1120" s="41">
        <v>44</v>
      </c>
      <c r="BA1120" s="41">
        <v>69</v>
      </c>
      <c r="BB1120" s="60">
        <f t="shared" si="212"/>
        <v>205</v>
      </c>
      <c r="BC1120" s="60">
        <f t="shared" si="213"/>
        <v>51.25</v>
      </c>
      <c r="BD1120" s="41">
        <f t="shared" si="214"/>
        <v>285</v>
      </c>
      <c r="BE1120" s="41">
        <f t="shared" si="215"/>
        <v>1.3901720203735807E-2</v>
      </c>
    </row>
    <row r="1121" spans="1:57" x14ac:dyDescent="0.25">
      <c r="A1121" s="41" t="s">
        <v>712</v>
      </c>
      <c r="B1121" s="41" t="s">
        <v>757</v>
      </c>
      <c r="C1121" s="41">
        <v>2</v>
      </c>
      <c r="D1121" s="41">
        <v>0</v>
      </c>
      <c r="E1121" s="41" t="s">
        <v>1897</v>
      </c>
      <c r="F1121" s="41">
        <v>99.697999999999993</v>
      </c>
      <c r="G1121" s="41">
        <v>100</v>
      </c>
      <c r="H1121" s="41" t="s">
        <v>759</v>
      </c>
      <c r="I1121" s="41" t="s">
        <v>1898</v>
      </c>
      <c r="J1121" s="41" t="s">
        <v>1899</v>
      </c>
      <c r="K1121" s="41" t="s">
        <v>1900</v>
      </c>
      <c r="L1121" s="41">
        <v>3</v>
      </c>
      <c r="M1121" s="41" t="s">
        <v>1901</v>
      </c>
      <c r="N1121" s="41" t="s">
        <v>1902</v>
      </c>
      <c r="O1121" s="41" t="s">
        <v>1903</v>
      </c>
      <c r="P1121" s="41" t="s">
        <v>45</v>
      </c>
      <c r="Q1121" s="41" t="s">
        <v>207</v>
      </c>
      <c r="R1121" s="41" t="s">
        <v>208</v>
      </c>
      <c r="S1121" s="41" t="s">
        <v>209</v>
      </c>
      <c r="T1121" s="41" t="s">
        <v>210</v>
      </c>
      <c r="U1121" s="41" t="s">
        <v>1904</v>
      </c>
      <c r="V1121" s="41" t="s">
        <v>1898</v>
      </c>
      <c r="W1121" s="41" t="s">
        <v>1905</v>
      </c>
      <c r="X1121" s="41" t="s">
        <v>1906</v>
      </c>
      <c r="Y1121" s="41" t="s">
        <v>1907</v>
      </c>
      <c r="Z1121" s="41">
        <v>0</v>
      </c>
      <c r="AA1121" s="41">
        <v>0</v>
      </c>
      <c r="AB1121" s="41">
        <v>0</v>
      </c>
      <c r="AC1121" s="41">
        <v>0</v>
      </c>
      <c r="AD1121" s="56">
        <f t="shared" si="204"/>
        <v>0</v>
      </c>
      <c r="AE1121" s="56">
        <f t="shared" si="205"/>
        <v>0</v>
      </c>
      <c r="AF1121" s="41">
        <v>0</v>
      </c>
      <c r="AG1121" s="41">
        <v>0</v>
      </c>
      <c r="AH1121" s="41">
        <v>0</v>
      </c>
      <c r="AI1121" s="41">
        <v>0</v>
      </c>
      <c r="AJ1121" s="57">
        <f t="shared" si="206"/>
        <v>0</v>
      </c>
      <c r="AK1121" s="57">
        <f t="shared" si="207"/>
        <v>0</v>
      </c>
      <c r="AL1121" s="41">
        <v>0</v>
      </c>
      <c r="AM1121" s="41">
        <v>0</v>
      </c>
      <c r="AN1121" s="41">
        <v>0</v>
      </c>
      <c r="AO1121" s="41">
        <v>0</v>
      </c>
      <c r="AP1121" s="58">
        <f t="shared" si="208"/>
        <v>0</v>
      </c>
      <c r="AQ1121" s="58">
        <f t="shared" si="209"/>
        <v>0</v>
      </c>
      <c r="AR1121" s="41">
        <v>6</v>
      </c>
      <c r="AS1121" s="41">
        <v>24</v>
      </c>
      <c r="AT1121" s="41">
        <v>30</v>
      </c>
      <c r="AU1121" s="41">
        <v>25</v>
      </c>
      <c r="AV1121" s="59">
        <f t="shared" si="210"/>
        <v>85</v>
      </c>
      <c r="AW1121" s="59">
        <f t="shared" si="211"/>
        <v>21.25</v>
      </c>
      <c r="AX1121" s="41">
        <v>27</v>
      </c>
      <c r="AY1121" s="41">
        <v>15</v>
      </c>
      <c r="AZ1121" s="41">
        <v>42</v>
      </c>
      <c r="BA1121" s="41">
        <v>54</v>
      </c>
      <c r="BB1121" s="60">
        <f t="shared" si="212"/>
        <v>138</v>
      </c>
      <c r="BC1121" s="60">
        <f t="shared" si="213"/>
        <v>34.5</v>
      </c>
      <c r="BD1121" s="41">
        <f t="shared" si="214"/>
        <v>223</v>
      </c>
      <c r="BE1121" s="41">
        <f t="shared" si="215"/>
        <v>1.0877486334852929E-2</v>
      </c>
    </row>
    <row r="1122" spans="1:57" x14ac:dyDescent="0.25">
      <c r="A1122" s="41" t="s">
        <v>2387</v>
      </c>
      <c r="B1122" s="41" t="s">
        <v>757</v>
      </c>
      <c r="C1122" s="41">
        <v>1</v>
      </c>
      <c r="D1122" s="41">
        <v>2</v>
      </c>
      <c r="E1122" s="41" t="s">
        <v>2388</v>
      </c>
      <c r="F1122" s="41">
        <v>99.087999999999994</v>
      </c>
      <c r="G1122" s="41">
        <v>100</v>
      </c>
      <c r="H1122" s="41" t="s">
        <v>759</v>
      </c>
      <c r="I1122" s="41" t="s">
        <v>2389</v>
      </c>
      <c r="J1122" s="41" t="s">
        <v>2390</v>
      </c>
      <c r="K1122" s="41" t="s">
        <v>762</v>
      </c>
      <c r="L1122" s="41" t="s">
        <v>762</v>
      </c>
      <c r="M1122" s="41" t="s">
        <v>762</v>
      </c>
      <c r="N1122" s="41" t="s">
        <v>762</v>
      </c>
      <c r="O1122" s="41" t="s">
        <v>762</v>
      </c>
      <c r="P1122" s="41" t="s">
        <v>45</v>
      </c>
      <c r="Q1122" s="41" t="s">
        <v>78</v>
      </c>
      <c r="R1122" s="41" t="s">
        <v>78</v>
      </c>
      <c r="S1122" s="41" t="s">
        <v>99</v>
      </c>
      <c r="T1122" s="41" t="s">
        <v>2391</v>
      </c>
      <c r="U1122" s="41" t="s">
        <v>2392</v>
      </c>
      <c r="V1122" s="41" t="s">
        <v>2393</v>
      </c>
      <c r="W1122" s="41" t="s">
        <v>2394</v>
      </c>
      <c r="X1122" s="41" t="s">
        <v>2395</v>
      </c>
      <c r="Y1122" s="41" t="s">
        <v>2396</v>
      </c>
      <c r="Z1122" s="41">
        <v>0</v>
      </c>
      <c r="AA1122" s="41">
        <v>0</v>
      </c>
      <c r="AB1122" s="41">
        <v>0</v>
      </c>
      <c r="AC1122" s="41">
        <v>0</v>
      </c>
      <c r="AD1122" s="56">
        <f t="shared" si="204"/>
        <v>0</v>
      </c>
      <c r="AE1122" s="56">
        <f t="shared" si="205"/>
        <v>0</v>
      </c>
      <c r="AF1122" s="41">
        <v>0</v>
      </c>
      <c r="AG1122" s="41">
        <v>0</v>
      </c>
      <c r="AH1122" s="41">
        <v>0</v>
      </c>
      <c r="AI1122" s="41">
        <v>0</v>
      </c>
      <c r="AJ1122" s="57">
        <f t="shared" si="206"/>
        <v>0</v>
      </c>
      <c r="AK1122" s="57">
        <f t="shared" si="207"/>
        <v>0</v>
      </c>
      <c r="AL1122" s="41">
        <v>1</v>
      </c>
      <c r="AM1122" s="41">
        <v>2</v>
      </c>
      <c r="AN1122" s="41">
        <v>4</v>
      </c>
      <c r="AO1122" s="41">
        <v>13</v>
      </c>
      <c r="AP1122" s="58">
        <f t="shared" si="208"/>
        <v>20</v>
      </c>
      <c r="AQ1122" s="58">
        <f t="shared" si="209"/>
        <v>5</v>
      </c>
      <c r="AR1122" s="41">
        <v>31</v>
      </c>
      <c r="AS1122" s="41">
        <v>74</v>
      </c>
      <c r="AT1122" s="41">
        <v>63</v>
      </c>
      <c r="AU1122" s="41">
        <v>30</v>
      </c>
      <c r="AV1122" s="59">
        <f t="shared" si="210"/>
        <v>198</v>
      </c>
      <c r="AW1122" s="59">
        <f t="shared" si="211"/>
        <v>49.5</v>
      </c>
      <c r="AX1122" s="41">
        <v>2</v>
      </c>
      <c r="AY1122" s="41">
        <v>2</v>
      </c>
      <c r="AZ1122" s="41">
        <v>21</v>
      </c>
      <c r="BA1122" s="41">
        <v>14</v>
      </c>
      <c r="BB1122" s="60">
        <f t="shared" si="212"/>
        <v>39</v>
      </c>
      <c r="BC1122" s="60">
        <f t="shared" si="213"/>
        <v>9.75</v>
      </c>
      <c r="BD1122" s="41">
        <f t="shared" si="214"/>
        <v>257</v>
      </c>
      <c r="BE1122" s="41">
        <f t="shared" si="215"/>
        <v>1.2535937166175798E-2</v>
      </c>
    </row>
    <row r="1123" spans="1:57" x14ac:dyDescent="0.25">
      <c r="A1123" s="41" t="s">
        <v>3853</v>
      </c>
      <c r="B1123" s="41" t="s">
        <v>757</v>
      </c>
      <c r="C1123" s="41">
        <v>1</v>
      </c>
      <c r="D1123" s="41">
        <v>0</v>
      </c>
      <c r="E1123" s="41" t="s">
        <v>3854</v>
      </c>
      <c r="F1123" s="41">
        <v>100</v>
      </c>
      <c r="G1123" s="41">
        <v>100</v>
      </c>
      <c r="H1123" s="41" t="s">
        <v>759</v>
      </c>
      <c r="I1123" s="41" t="s">
        <v>3855</v>
      </c>
      <c r="J1123" s="41" t="s">
        <v>3856</v>
      </c>
      <c r="K1123" s="41" t="s">
        <v>3855</v>
      </c>
      <c r="L1123" s="41">
        <v>0</v>
      </c>
      <c r="M1123" s="41" t="s">
        <v>3855</v>
      </c>
      <c r="N1123" s="41" t="s">
        <v>3857</v>
      </c>
      <c r="O1123" s="41" t="s">
        <v>870</v>
      </c>
      <c r="P1123" s="41" t="s">
        <v>45</v>
      </c>
      <c r="Q1123" s="41" t="s">
        <v>46</v>
      </c>
      <c r="R1123" s="41" t="s">
        <v>385</v>
      </c>
      <c r="S1123" s="41" t="s">
        <v>386</v>
      </c>
      <c r="T1123" s="41" t="s">
        <v>3858</v>
      </c>
      <c r="U1123" s="41" t="s">
        <v>3859</v>
      </c>
      <c r="V1123" s="41" t="s">
        <v>3855</v>
      </c>
      <c r="W1123" s="41" t="s">
        <v>3854</v>
      </c>
      <c r="X1123" s="41" t="s">
        <v>3860</v>
      </c>
      <c r="Y1123" s="41" t="s">
        <v>3860</v>
      </c>
      <c r="Z1123" s="41">
        <v>0</v>
      </c>
      <c r="AA1123" s="41">
        <v>0</v>
      </c>
      <c r="AB1123" s="41">
        <v>0</v>
      </c>
      <c r="AC1123" s="41">
        <v>0</v>
      </c>
      <c r="AD1123" s="56">
        <f t="shared" si="204"/>
        <v>0</v>
      </c>
      <c r="AE1123" s="56">
        <f t="shared" si="205"/>
        <v>0</v>
      </c>
      <c r="AF1123" s="41">
        <v>12</v>
      </c>
      <c r="AG1123" s="41">
        <v>10</v>
      </c>
      <c r="AH1123" s="41">
        <v>7</v>
      </c>
      <c r="AI1123" s="41">
        <v>0</v>
      </c>
      <c r="AJ1123" s="57">
        <f t="shared" si="206"/>
        <v>29</v>
      </c>
      <c r="AK1123" s="57">
        <f t="shared" si="207"/>
        <v>7.25</v>
      </c>
      <c r="AL1123" s="41">
        <v>76</v>
      </c>
      <c r="AM1123" s="41">
        <v>16</v>
      </c>
      <c r="AN1123" s="41">
        <v>7</v>
      </c>
      <c r="AO1123" s="41">
        <v>30</v>
      </c>
      <c r="AP1123" s="58">
        <f t="shared" si="208"/>
        <v>129</v>
      </c>
      <c r="AQ1123" s="58">
        <f t="shared" si="209"/>
        <v>32.25</v>
      </c>
      <c r="AR1123" s="41">
        <v>50</v>
      </c>
      <c r="AS1123" s="41">
        <v>68</v>
      </c>
      <c r="AT1123" s="41">
        <v>52</v>
      </c>
      <c r="AU1123" s="41">
        <v>80</v>
      </c>
      <c r="AV1123" s="59">
        <f t="shared" si="210"/>
        <v>250</v>
      </c>
      <c r="AW1123" s="59">
        <f t="shared" si="211"/>
        <v>62.5</v>
      </c>
      <c r="AX1123" s="41">
        <v>21</v>
      </c>
      <c r="AY1123" s="41">
        <v>15</v>
      </c>
      <c r="AZ1123" s="41">
        <v>5</v>
      </c>
      <c r="BA1123" s="41">
        <v>7</v>
      </c>
      <c r="BB1123" s="60">
        <f t="shared" si="212"/>
        <v>48</v>
      </c>
      <c r="BC1123" s="60">
        <f t="shared" si="213"/>
        <v>12</v>
      </c>
      <c r="BD1123" s="41">
        <f t="shared" si="214"/>
        <v>456</v>
      </c>
      <c r="BE1123" s="41">
        <f t="shared" si="215"/>
        <v>2.2242752325977291E-2</v>
      </c>
    </row>
    <row r="1124" spans="1:57" x14ac:dyDescent="0.25">
      <c r="A1124" s="41" t="s">
        <v>6703</v>
      </c>
      <c r="B1124" s="41" t="s">
        <v>5426</v>
      </c>
      <c r="C1124" s="41">
        <v>1</v>
      </c>
      <c r="D1124" s="41">
        <v>0</v>
      </c>
      <c r="E1124" s="41" t="s">
        <v>6704</v>
      </c>
      <c r="F1124" s="41">
        <v>100</v>
      </c>
      <c r="G1124" s="41">
        <v>100</v>
      </c>
      <c r="H1124" s="41" t="s">
        <v>759</v>
      </c>
      <c r="I1124" s="41" t="s">
        <v>6705</v>
      </c>
      <c r="J1124" s="41" t="s">
        <v>6706</v>
      </c>
      <c r="K1124" s="41" t="s">
        <v>762</v>
      </c>
      <c r="L1124" s="41" t="s">
        <v>762</v>
      </c>
      <c r="M1124" s="41" t="s">
        <v>762</v>
      </c>
      <c r="N1124" s="41" t="s">
        <v>762</v>
      </c>
      <c r="O1124" s="41" t="s">
        <v>762</v>
      </c>
      <c r="P1124" s="41" t="s">
        <v>45</v>
      </c>
      <c r="Q1124" s="41" t="s">
        <v>207</v>
      </c>
      <c r="R1124" s="41" t="s">
        <v>313</v>
      </c>
      <c r="S1124" s="41" t="s">
        <v>314</v>
      </c>
      <c r="T1124" s="41" t="s">
        <v>315</v>
      </c>
      <c r="U1124" s="41" t="s">
        <v>6705</v>
      </c>
      <c r="V1124" s="41" t="s">
        <v>6705</v>
      </c>
      <c r="W1124" s="41" t="s">
        <v>6704</v>
      </c>
      <c r="X1124" s="41" t="s">
        <v>6707</v>
      </c>
      <c r="Y1124" s="41" t="s">
        <v>6707</v>
      </c>
      <c r="Z1124" s="41">
        <v>0</v>
      </c>
      <c r="AA1124" s="41">
        <v>0</v>
      </c>
      <c r="AB1124" s="41">
        <v>0</v>
      </c>
      <c r="AC1124" s="41">
        <v>0</v>
      </c>
      <c r="AD1124" s="56">
        <f t="shared" si="204"/>
        <v>0</v>
      </c>
      <c r="AE1124" s="56">
        <f t="shared" si="205"/>
        <v>0</v>
      </c>
      <c r="AF1124" s="41">
        <v>7</v>
      </c>
      <c r="AG1124" s="41">
        <v>12</v>
      </c>
      <c r="AH1124" s="41">
        <v>7</v>
      </c>
      <c r="AI1124" s="41">
        <v>9</v>
      </c>
      <c r="AJ1124" s="57">
        <f t="shared" si="206"/>
        <v>35</v>
      </c>
      <c r="AK1124" s="57">
        <f t="shared" si="207"/>
        <v>8.75</v>
      </c>
      <c r="AL1124" s="41">
        <v>11</v>
      </c>
      <c r="AM1124" s="41">
        <v>4</v>
      </c>
      <c r="AN1124" s="41">
        <v>9</v>
      </c>
      <c r="AO1124" s="41">
        <v>22</v>
      </c>
      <c r="AP1124" s="58">
        <f t="shared" si="208"/>
        <v>46</v>
      </c>
      <c r="AQ1124" s="58">
        <f t="shared" si="209"/>
        <v>11.5</v>
      </c>
      <c r="AR1124" s="41">
        <v>29</v>
      </c>
      <c r="AS1124" s="41">
        <v>17</v>
      </c>
      <c r="AT1124" s="41">
        <v>7</v>
      </c>
      <c r="AU1124" s="41">
        <v>29</v>
      </c>
      <c r="AV1124" s="59">
        <f t="shared" si="210"/>
        <v>82</v>
      </c>
      <c r="AW1124" s="59">
        <f t="shared" si="211"/>
        <v>20.5</v>
      </c>
      <c r="AX1124" s="41">
        <v>3</v>
      </c>
      <c r="AY1124" s="41">
        <v>8</v>
      </c>
      <c r="AZ1124" s="41">
        <v>2</v>
      </c>
      <c r="BA1124" s="41">
        <v>8</v>
      </c>
      <c r="BB1124" s="60">
        <f t="shared" si="212"/>
        <v>21</v>
      </c>
      <c r="BC1124" s="60">
        <f t="shared" si="213"/>
        <v>5.25</v>
      </c>
      <c r="BD1124" s="41">
        <f t="shared" si="214"/>
        <v>184</v>
      </c>
      <c r="BE1124" s="41">
        <f t="shared" si="215"/>
        <v>8.975145675394345E-3</v>
      </c>
    </row>
    <row r="1125" spans="1:57" x14ac:dyDescent="0.25">
      <c r="A1125" s="41" t="s">
        <v>7413</v>
      </c>
      <c r="B1125" s="41" t="s">
        <v>5426</v>
      </c>
      <c r="C1125" s="41">
        <v>1</v>
      </c>
      <c r="D1125" s="41">
        <v>0</v>
      </c>
      <c r="E1125" s="41" t="s">
        <v>7414</v>
      </c>
      <c r="F1125" s="41">
        <v>99.098999999999904</v>
      </c>
      <c r="G1125" s="41">
        <v>100</v>
      </c>
      <c r="H1125" s="41" t="s">
        <v>759</v>
      </c>
      <c r="I1125" s="41" t="s">
        <v>6705</v>
      </c>
      <c r="J1125" s="41" t="s">
        <v>7415</v>
      </c>
      <c r="K1125" s="41" t="s">
        <v>762</v>
      </c>
      <c r="L1125" s="41" t="s">
        <v>762</v>
      </c>
      <c r="M1125" s="41" t="s">
        <v>762</v>
      </c>
      <c r="N1125" s="41" t="s">
        <v>762</v>
      </c>
      <c r="O1125" s="41" t="s">
        <v>762</v>
      </c>
      <c r="P1125" s="41" t="s">
        <v>45</v>
      </c>
      <c r="Q1125" s="41" t="s">
        <v>207</v>
      </c>
      <c r="R1125" s="41" t="s">
        <v>313</v>
      </c>
      <c r="S1125" s="41" t="s">
        <v>314</v>
      </c>
      <c r="T1125" s="41" t="s">
        <v>315</v>
      </c>
      <c r="U1125" s="41" t="s">
        <v>6705</v>
      </c>
      <c r="V1125" s="41" t="s">
        <v>6705</v>
      </c>
      <c r="W1125" s="41" t="s">
        <v>7414</v>
      </c>
      <c r="X1125" s="41" t="s">
        <v>7416</v>
      </c>
      <c r="Y1125" s="41" t="s">
        <v>7417</v>
      </c>
      <c r="Z1125" s="41">
        <v>1</v>
      </c>
      <c r="AA1125" s="41">
        <v>0</v>
      </c>
      <c r="AB1125" s="41">
        <v>0</v>
      </c>
      <c r="AC1125" s="41">
        <v>0</v>
      </c>
      <c r="AD1125" s="56">
        <f t="shared" si="204"/>
        <v>1</v>
      </c>
      <c r="AE1125" s="56">
        <f t="shared" si="205"/>
        <v>0.25</v>
      </c>
      <c r="AF1125" s="41">
        <v>88</v>
      </c>
      <c r="AG1125" s="41">
        <v>10</v>
      </c>
      <c r="AH1125" s="41">
        <v>48</v>
      </c>
      <c r="AI1125" s="41">
        <v>30</v>
      </c>
      <c r="AJ1125" s="57">
        <f t="shared" si="206"/>
        <v>176</v>
      </c>
      <c r="AK1125" s="57">
        <f t="shared" si="207"/>
        <v>44</v>
      </c>
      <c r="AL1125" s="41">
        <v>291</v>
      </c>
      <c r="AM1125" s="41">
        <v>104</v>
      </c>
      <c r="AN1125" s="41">
        <v>103</v>
      </c>
      <c r="AO1125" s="41">
        <v>136</v>
      </c>
      <c r="AP1125" s="58">
        <f t="shared" si="208"/>
        <v>634</v>
      </c>
      <c r="AQ1125" s="58">
        <f t="shared" si="209"/>
        <v>158.5</v>
      </c>
      <c r="AR1125" s="41">
        <v>83</v>
      </c>
      <c r="AS1125" s="41">
        <v>84</v>
      </c>
      <c r="AT1125" s="41">
        <v>38</v>
      </c>
      <c r="AU1125" s="41">
        <v>79</v>
      </c>
      <c r="AV1125" s="59">
        <f t="shared" si="210"/>
        <v>284</v>
      </c>
      <c r="AW1125" s="59">
        <f t="shared" si="211"/>
        <v>71</v>
      </c>
      <c r="AX1125" s="41">
        <v>23</v>
      </c>
      <c r="AY1125" s="41">
        <v>17</v>
      </c>
      <c r="AZ1125" s="41">
        <v>30</v>
      </c>
      <c r="BA1125" s="41">
        <v>24</v>
      </c>
      <c r="BB1125" s="60">
        <f t="shared" si="212"/>
        <v>94</v>
      </c>
      <c r="BC1125" s="60">
        <f t="shared" si="213"/>
        <v>23.5</v>
      </c>
      <c r="BD1125" s="41">
        <f t="shared" si="214"/>
        <v>1189</v>
      </c>
      <c r="BE1125" s="41">
        <f t="shared" si="215"/>
        <v>5.7997001130673242E-2</v>
      </c>
    </row>
    <row r="1126" spans="1:57" x14ac:dyDescent="0.25">
      <c r="A1126" s="41" t="s">
        <v>7238</v>
      </c>
      <c r="B1126" s="41" t="s">
        <v>5426</v>
      </c>
      <c r="C1126" s="41">
        <v>1</v>
      </c>
      <c r="D1126" s="41">
        <v>0</v>
      </c>
      <c r="E1126" s="41" t="s">
        <v>7239</v>
      </c>
      <c r="F1126" s="41">
        <v>99.700999999999993</v>
      </c>
      <c r="G1126" s="41">
        <v>100</v>
      </c>
      <c r="H1126" s="41" t="s">
        <v>759</v>
      </c>
      <c r="I1126" s="41" t="s">
        <v>6705</v>
      </c>
      <c r="J1126" s="41" t="s">
        <v>7240</v>
      </c>
      <c r="K1126" s="41" t="s">
        <v>762</v>
      </c>
      <c r="L1126" s="41" t="s">
        <v>762</v>
      </c>
      <c r="M1126" s="41" t="s">
        <v>762</v>
      </c>
      <c r="N1126" s="41" t="s">
        <v>762</v>
      </c>
      <c r="O1126" s="41" t="s">
        <v>762</v>
      </c>
      <c r="P1126" s="41" t="s">
        <v>45</v>
      </c>
      <c r="Q1126" s="41" t="s">
        <v>207</v>
      </c>
      <c r="R1126" s="41" t="s">
        <v>313</v>
      </c>
      <c r="S1126" s="41" t="s">
        <v>314</v>
      </c>
      <c r="T1126" s="41" t="s">
        <v>315</v>
      </c>
      <c r="U1126" s="41" t="s">
        <v>6705</v>
      </c>
      <c r="V1126" s="41" t="s">
        <v>6705</v>
      </c>
      <c r="W1126" s="41" t="s">
        <v>7241</v>
      </c>
      <c r="X1126" s="41" t="s">
        <v>7242</v>
      </c>
      <c r="Y1126" s="41" t="s">
        <v>7243</v>
      </c>
      <c r="Z1126" s="41">
        <v>0</v>
      </c>
      <c r="AA1126" s="41">
        <v>0</v>
      </c>
      <c r="AB1126" s="41">
        <v>0</v>
      </c>
      <c r="AC1126" s="41">
        <v>0</v>
      </c>
      <c r="AD1126" s="56">
        <f t="shared" si="204"/>
        <v>0</v>
      </c>
      <c r="AE1126" s="56">
        <f t="shared" si="205"/>
        <v>0</v>
      </c>
      <c r="AF1126" s="41">
        <v>0</v>
      </c>
      <c r="AG1126" s="41">
        <v>0</v>
      </c>
      <c r="AH1126" s="41">
        <v>0</v>
      </c>
      <c r="AI1126" s="41">
        <v>0</v>
      </c>
      <c r="AJ1126" s="57">
        <f t="shared" si="206"/>
        <v>0</v>
      </c>
      <c r="AK1126" s="57">
        <f t="shared" si="207"/>
        <v>0</v>
      </c>
      <c r="AL1126" s="41">
        <v>6</v>
      </c>
      <c r="AM1126" s="41">
        <v>1</v>
      </c>
      <c r="AN1126" s="41">
        <v>7</v>
      </c>
      <c r="AO1126" s="41">
        <v>3</v>
      </c>
      <c r="AP1126" s="58">
        <f t="shared" si="208"/>
        <v>17</v>
      </c>
      <c r="AQ1126" s="58">
        <f t="shared" si="209"/>
        <v>4.25</v>
      </c>
      <c r="AR1126" s="41">
        <v>15</v>
      </c>
      <c r="AS1126" s="41">
        <v>12</v>
      </c>
      <c r="AT1126" s="41">
        <v>22</v>
      </c>
      <c r="AU1126" s="41">
        <v>29</v>
      </c>
      <c r="AV1126" s="59">
        <f t="shared" si="210"/>
        <v>78</v>
      </c>
      <c r="AW1126" s="59">
        <f t="shared" si="211"/>
        <v>19.5</v>
      </c>
      <c r="AX1126" s="41">
        <v>19</v>
      </c>
      <c r="AY1126" s="41">
        <v>9</v>
      </c>
      <c r="AZ1126" s="41">
        <v>32</v>
      </c>
      <c r="BA1126" s="41">
        <v>33</v>
      </c>
      <c r="BB1126" s="60">
        <f t="shared" si="212"/>
        <v>93</v>
      </c>
      <c r="BC1126" s="60">
        <f t="shared" si="213"/>
        <v>23.25</v>
      </c>
      <c r="BD1126" s="41">
        <f t="shared" si="214"/>
        <v>188</v>
      </c>
      <c r="BE1126" s="41">
        <f t="shared" si="215"/>
        <v>9.1702575379029178E-3</v>
      </c>
    </row>
    <row r="1127" spans="1:57" x14ac:dyDescent="0.25">
      <c r="A1127" s="41" t="s">
        <v>9662</v>
      </c>
      <c r="B1127" s="41" t="s">
        <v>9568</v>
      </c>
      <c r="C1127" s="41">
        <v>5</v>
      </c>
      <c r="D1127" s="41">
        <v>0</v>
      </c>
      <c r="E1127" s="41" t="s">
        <v>9663</v>
      </c>
      <c r="F1127" s="41">
        <v>100</v>
      </c>
      <c r="G1127" s="41">
        <v>100</v>
      </c>
      <c r="H1127" s="41" t="s">
        <v>759</v>
      </c>
      <c r="I1127" s="41" t="s">
        <v>242</v>
      </c>
      <c r="J1127" s="41" t="s">
        <v>9664</v>
      </c>
      <c r="K1127" s="41" t="s">
        <v>762</v>
      </c>
      <c r="L1127" s="41" t="s">
        <v>762</v>
      </c>
      <c r="M1127" s="41" t="s">
        <v>762</v>
      </c>
      <c r="N1127" s="41" t="s">
        <v>762</v>
      </c>
      <c r="O1127" s="41" t="s">
        <v>762</v>
      </c>
      <c r="P1127" s="41" t="s">
        <v>45</v>
      </c>
      <c r="Q1127" s="41" t="s">
        <v>207</v>
      </c>
      <c r="R1127" s="41" t="s">
        <v>208</v>
      </c>
      <c r="S1127" s="41" t="s">
        <v>209</v>
      </c>
      <c r="T1127" s="41" t="s">
        <v>242</v>
      </c>
      <c r="U1127" s="41" t="s">
        <v>242</v>
      </c>
      <c r="V1127" s="41" t="s">
        <v>242</v>
      </c>
      <c r="W1127" s="41" t="s">
        <v>9665</v>
      </c>
      <c r="X1127" s="41" t="s">
        <v>9666</v>
      </c>
      <c r="Y1127" s="41" t="s">
        <v>9666</v>
      </c>
      <c r="Z1127" s="41">
        <v>0</v>
      </c>
      <c r="AA1127" s="41">
        <v>0</v>
      </c>
      <c r="AB1127" s="41">
        <v>0</v>
      </c>
      <c r="AC1127" s="41">
        <v>0</v>
      </c>
      <c r="AD1127" s="56">
        <f t="shared" si="204"/>
        <v>0</v>
      </c>
      <c r="AE1127" s="56">
        <f t="shared" si="205"/>
        <v>0</v>
      </c>
      <c r="AF1127" s="41">
        <v>1</v>
      </c>
      <c r="AG1127" s="41">
        <v>0</v>
      </c>
      <c r="AH1127" s="41">
        <v>0</v>
      </c>
      <c r="AI1127" s="41">
        <v>0</v>
      </c>
      <c r="AJ1127" s="57">
        <f t="shared" si="206"/>
        <v>1</v>
      </c>
      <c r="AK1127" s="57">
        <f t="shared" si="207"/>
        <v>0.25</v>
      </c>
      <c r="AL1127" s="41">
        <v>2</v>
      </c>
      <c r="AM1127" s="41">
        <v>0</v>
      </c>
      <c r="AN1127" s="41">
        <v>9</v>
      </c>
      <c r="AO1127" s="41">
        <v>2</v>
      </c>
      <c r="AP1127" s="58">
        <f t="shared" si="208"/>
        <v>13</v>
      </c>
      <c r="AQ1127" s="58">
        <f t="shared" si="209"/>
        <v>3.25</v>
      </c>
      <c r="AR1127" s="41">
        <v>10</v>
      </c>
      <c r="AS1127" s="41">
        <v>29</v>
      </c>
      <c r="AT1127" s="41">
        <v>17</v>
      </c>
      <c r="AU1127" s="41">
        <v>17</v>
      </c>
      <c r="AV1127" s="59">
        <f t="shared" si="210"/>
        <v>73</v>
      </c>
      <c r="AW1127" s="59">
        <f t="shared" si="211"/>
        <v>18.25</v>
      </c>
      <c r="AX1127" s="41">
        <v>11</v>
      </c>
      <c r="AY1127" s="41">
        <v>7</v>
      </c>
      <c r="AZ1127" s="41">
        <v>17</v>
      </c>
      <c r="BA1127" s="41">
        <v>9</v>
      </c>
      <c r="BB1127" s="60">
        <f t="shared" si="212"/>
        <v>44</v>
      </c>
      <c r="BC1127" s="60">
        <f t="shared" si="213"/>
        <v>11</v>
      </c>
      <c r="BD1127" s="41">
        <f t="shared" si="214"/>
        <v>131</v>
      </c>
      <c r="BE1127" s="41">
        <f t="shared" si="215"/>
        <v>6.3899134971557563E-3</v>
      </c>
    </row>
    <row r="1128" spans="1:57" x14ac:dyDescent="0.25">
      <c r="A1128" s="41" t="s">
        <v>9705</v>
      </c>
      <c r="B1128" s="41" t="s">
        <v>9568</v>
      </c>
      <c r="C1128" s="41">
        <v>1</v>
      </c>
      <c r="D1128" s="41">
        <v>0</v>
      </c>
      <c r="E1128" s="41" t="s">
        <v>9706</v>
      </c>
      <c r="F1128" s="41">
        <v>99.093999999999994</v>
      </c>
      <c r="G1128" s="41">
        <v>100</v>
      </c>
      <c r="H1128" s="41" t="s">
        <v>759</v>
      </c>
      <c r="I1128" s="41" t="s">
        <v>242</v>
      </c>
      <c r="J1128" s="41" t="s">
        <v>9707</v>
      </c>
      <c r="K1128" s="41" t="s">
        <v>762</v>
      </c>
      <c r="L1128" s="41" t="s">
        <v>762</v>
      </c>
      <c r="M1128" s="41" t="s">
        <v>762</v>
      </c>
      <c r="N1128" s="41" t="s">
        <v>762</v>
      </c>
      <c r="O1128" s="41" t="s">
        <v>762</v>
      </c>
      <c r="P1128" s="41" t="s">
        <v>45</v>
      </c>
      <c r="Q1128" s="41" t="s">
        <v>207</v>
      </c>
      <c r="R1128" s="41" t="s">
        <v>208</v>
      </c>
      <c r="S1128" s="41" t="s">
        <v>209</v>
      </c>
      <c r="T1128" s="41" t="s">
        <v>242</v>
      </c>
      <c r="U1128" s="41" t="s">
        <v>242</v>
      </c>
      <c r="V1128" s="41" t="s">
        <v>242</v>
      </c>
      <c r="W1128" s="41" t="s">
        <v>9708</v>
      </c>
      <c r="X1128" s="41" t="s">
        <v>9709</v>
      </c>
      <c r="Y1128" s="41" t="s">
        <v>9710</v>
      </c>
      <c r="Z1128" s="41">
        <v>0</v>
      </c>
      <c r="AA1128" s="41">
        <v>0</v>
      </c>
      <c r="AB1128" s="41">
        <v>0</v>
      </c>
      <c r="AC1128" s="41">
        <v>0</v>
      </c>
      <c r="AD1128" s="56">
        <f t="shared" si="204"/>
        <v>0</v>
      </c>
      <c r="AE1128" s="56">
        <f t="shared" si="205"/>
        <v>0</v>
      </c>
      <c r="AF1128" s="41">
        <v>2</v>
      </c>
      <c r="AG1128" s="41">
        <v>0</v>
      </c>
      <c r="AH1128" s="41">
        <v>0</v>
      </c>
      <c r="AI1128" s="41">
        <v>1</v>
      </c>
      <c r="AJ1128" s="57">
        <f t="shared" si="206"/>
        <v>3</v>
      </c>
      <c r="AK1128" s="57">
        <f t="shared" si="207"/>
        <v>0.75</v>
      </c>
      <c r="AL1128" s="41">
        <v>0</v>
      </c>
      <c r="AM1128" s="41">
        <v>0</v>
      </c>
      <c r="AN1128" s="41">
        <v>0</v>
      </c>
      <c r="AO1128" s="41">
        <v>0</v>
      </c>
      <c r="AP1128" s="58">
        <f t="shared" si="208"/>
        <v>0</v>
      </c>
      <c r="AQ1128" s="58">
        <f t="shared" si="209"/>
        <v>0</v>
      </c>
      <c r="AR1128" s="41">
        <v>0</v>
      </c>
      <c r="AS1128" s="41">
        <v>1</v>
      </c>
      <c r="AT1128" s="41">
        <v>0</v>
      </c>
      <c r="AU1128" s="41">
        <v>10</v>
      </c>
      <c r="AV1128" s="59">
        <f t="shared" si="210"/>
        <v>11</v>
      </c>
      <c r="AW1128" s="59">
        <f t="shared" si="211"/>
        <v>2.75</v>
      </c>
      <c r="AX1128" s="41">
        <v>78</v>
      </c>
      <c r="AY1128" s="41">
        <v>66</v>
      </c>
      <c r="AZ1128" s="41">
        <v>79</v>
      </c>
      <c r="BA1128" s="41">
        <v>165</v>
      </c>
      <c r="BB1128" s="60">
        <f t="shared" si="212"/>
        <v>388</v>
      </c>
      <c r="BC1128" s="60">
        <f t="shared" si="213"/>
        <v>97</v>
      </c>
      <c r="BD1128" s="41">
        <f t="shared" si="214"/>
        <v>402</v>
      </c>
      <c r="BE1128" s="41">
        <f t="shared" si="215"/>
        <v>1.960874218211156E-2</v>
      </c>
    </row>
    <row r="1129" spans="1:57" x14ac:dyDescent="0.25">
      <c r="A1129" s="41" t="s">
        <v>9723</v>
      </c>
      <c r="B1129" s="41" t="s">
        <v>9568</v>
      </c>
      <c r="C1129" s="41">
        <v>2</v>
      </c>
      <c r="D1129" s="41">
        <v>0</v>
      </c>
      <c r="E1129" s="41" t="s">
        <v>9724</v>
      </c>
      <c r="F1129" s="41">
        <v>99.396000000000001</v>
      </c>
      <c r="G1129" s="41">
        <v>100</v>
      </c>
      <c r="H1129" s="41" t="s">
        <v>759</v>
      </c>
      <c r="I1129" s="41" t="s">
        <v>242</v>
      </c>
      <c r="J1129" s="41" t="s">
        <v>9725</v>
      </c>
      <c r="K1129" s="41" t="s">
        <v>762</v>
      </c>
      <c r="L1129" s="41" t="s">
        <v>762</v>
      </c>
      <c r="M1129" s="41" t="s">
        <v>762</v>
      </c>
      <c r="N1129" s="41" t="s">
        <v>762</v>
      </c>
      <c r="O1129" s="41" t="s">
        <v>762</v>
      </c>
      <c r="P1129" s="41" t="s">
        <v>45</v>
      </c>
      <c r="Q1129" s="41" t="s">
        <v>207</v>
      </c>
      <c r="R1129" s="41" t="s">
        <v>208</v>
      </c>
      <c r="S1129" s="41" t="s">
        <v>209</v>
      </c>
      <c r="T1129" s="41" t="s">
        <v>242</v>
      </c>
      <c r="U1129" s="41" t="s">
        <v>242</v>
      </c>
      <c r="V1129" s="41" t="s">
        <v>242</v>
      </c>
      <c r="W1129" s="41" t="s">
        <v>9726</v>
      </c>
      <c r="X1129" s="41" t="s">
        <v>9727</v>
      </c>
      <c r="Y1129" s="41" t="s">
        <v>9728</v>
      </c>
      <c r="Z1129" s="41">
        <v>0</v>
      </c>
      <c r="AA1129" s="41">
        <v>0</v>
      </c>
      <c r="AB1129" s="41">
        <v>0</v>
      </c>
      <c r="AC1129" s="41">
        <v>0</v>
      </c>
      <c r="AD1129" s="56">
        <f t="shared" si="204"/>
        <v>0</v>
      </c>
      <c r="AE1129" s="56">
        <f t="shared" si="205"/>
        <v>0</v>
      </c>
      <c r="AF1129" s="41">
        <v>5</v>
      </c>
      <c r="AG1129" s="41">
        <v>1</v>
      </c>
      <c r="AH1129" s="41">
        <v>7</v>
      </c>
      <c r="AI1129" s="41">
        <v>8</v>
      </c>
      <c r="AJ1129" s="57">
        <f t="shared" si="206"/>
        <v>21</v>
      </c>
      <c r="AK1129" s="57">
        <f t="shared" si="207"/>
        <v>5.25</v>
      </c>
      <c r="AL1129" s="41">
        <v>31</v>
      </c>
      <c r="AM1129" s="41">
        <v>14</v>
      </c>
      <c r="AN1129" s="41">
        <v>27</v>
      </c>
      <c r="AO1129" s="41">
        <v>18</v>
      </c>
      <c r="AP1129" s="58">
        <f t="shared" si="208"/>
        <v>90</v>
      </c>
      <c r="AQ1129" s="58">
        <f t="shared" si="209"/>
        <v>22.5</v>
      </c>
      <c r="AR1129" s="41">
        <v>33</v>
      </c>
      <c r="AS1129" s="41">
        <v>54</v>
      </c>
      <c r="AT1129" s="41">
        <v>33</v>
      </c>
      <c r="AU1129" s="41">
        <v>45</v>
      </c>
      <c r="AV1129" s="59">
        <f t="shared" si="210"/>
        <v>165</v>
      </c>
      <c r="AW1129" s="59">
        <f t="shared" si="211"/>
        <v>41.25</v>
      </c>
      <c r="AX1129" s="41">
        <v>4</v>
      </c>
      <c r="AY1129" s="41">
        <v>11</v>
      </c>
      <c r="AZ1129" s="41">
        <v>12</v>
      </c>
      <c r="BA1129" s="41">
        <v>6</v>
      </c>
      <c r="BB1129" s="60">
        <f t="shared" si="212"/>
        <v>33</v>
      </c>
      <c r="BC1129" s="60">
        <f t="shared" si="213"/>
        <v>8.25</v>
      </c>
      <c r="BD1129" s="41">
        <f t="shared" si="214"/>
        <v>309</v>
      </c>
      <c r="BE1129" s="41">
        <f t="shared" si="215"/>
        <v>1.5072391378787242E-2</v>
      </c>
    </row>
    <row r="1130" spans="1:57" x14ac:dyDescent="0.25">
      <c r="A1130" s="41" t="s">
        <v>9718</v>
      </c>
      <c r="B1130" s="41" t="s">
        <v>9568</v>
      </c>
      <c r="C1130" s="41">
        <v>1</v>
      </c>
      <c r="D1130" s="41">
        <v>0</v>
      </c>
      <c r="E1130" s="41" t="s">
        <v>9719</v>
      </c>
      <c r="F1130" s="41">
        <v>100</v>
      </c>
      <c r="G1130" s="41">
        <v>100</v>
      </c>
      <c r="H1130" s="41" t="s">
        <v>759</v>
      </c>
      <c r="I1130" s="41" t="s">
        <v>242</v>
      </c>
      <c r="J1130" s="41" t="s">
        <v>9720</v>
      </c>
      <c r="K1130" s="41" t="s">
        <v>762</v>
      </c>
      <c r="L1130" s="41" t="s">
        <v>762</v>
      </c>
      <c r="M1130" s="41" t="s">
        <v>762</v>
      </c>
      <c r="N1130" s="41" t="s">
        <v>762</v>
      </c>
      <c r="O1130" s="41" t="s">
        <v>762</v>
      </c>
      <c r="P1130" s="41" t="s">
        <v>45</v>
      </c>
      <c r="Q1130" s="41" t="s">
        <v>207</v>
      </c>
      <c r="R1130" s="41" t="s">
        <v>208</v>
      </c>
      <c r="S1130" s="41" t="s">
        <v>209</v>
      </c>
      <c r="T1130" s="41" t="s">
        <v>242</v>
      </c>
      <c r="U1130" s="41" t="s">
        <v>242</v>
      </c>
      <c r="V1130" s="41" t="s">
        <v>242</v>
      </c>
      <c r="W1130" s="41" t="s">
        <v>9721</v>
      </c>
      <c r="X1130" s="41" t="s">
        <v>9722</v>
      </c>
      <c r="Y1130" s="41" t="s">
        <v>9722</v>
      </c>
      <c r="Z1130" s="41">
        <v>0</v>
      </c>
      <c r="AA1130" s="41">
        <v>0</v>
      </c>
      <c r="AB1130" s="41">
        <v>0</v>
      </c>
      <c r="AC1130" s="41">
        <v>0</v>
      </c>
      <c r="AD1130" s="56">
        <f t="shared" si="204"/>
        <v>0</v>
      </c>
      <c r="AE1130" s="56">
        <f t="shared" si="205"/>
        <v>0</v>
      </c>
      <c r="AF1130" s="41">
        <v>1</v>
      </c>
      <c r="AG1130" s="41">
        <v>0</v>
      </c>
      <c r="AH1130" s="41">
        <v>0</v>
      </c>
      <c r="AI1130" s="41">
        <v>0</v>
      </c>
      <c r="AJ1130" s="57">
        <f t="shared" si="206"/>
        <v>1</v>
      </c>
      <c r="AK1130" s="57">
        <f t="shared" si="207"/>
        <v>0.25</v>
      </c>
      <c r="AL1130" s="41">
        <v>3</v>
      </c>
      <c r="AM1130" s="41">
        <v>0</v>
      </c>
      <c r="AN1130" s="41">
        <v>1</v>
      </c>
      <c r="AO1130" s="41">
        <v>0</v>
      </c>
      <c r="AP1130" s="58">
        <f t="shared" si="208"/>
        <v>4</v>
      </c>
      <c r="AQ1130" s="58">
        <f t="shared" si="209"/>
        <v>1</v>
      </c>
      <c r="AR1130" s="41">
        <v>12</v>
      </c>
      <c r="AS1130" s="41">
        <v>14</v>
      </c>
      <c r="AT1130" s="41">
        <v>18</v>
      </c>
      <c r="AU1130" s="41">
        <v>34</v>
      </c>
      <c r="AV1130" s="59">
        <f t="shared" si="210"/>
        <v>78</v>
      </c>
      <c r="AW1130" s="59">
        <f t="shared" si="211"/>
        <v>19.5</v>
      </c>
      <c r="AX1130" s="41">
        <v>2</v>
      </c>
      <c r="AY1130" s="41">
        <v>6</v>
      </c>
      <c r="AZ1130" s="41">
        <v>7</v>
      </c>
      <c r="BA1130" s="41">
        <v>8</v>
      </c>
      <c r="BB1130" s="60">
        <f t="shared" si="212"/>
        <v>23</v>
      </c>
      <c r="BC1130" s="60">
        <f t="shared" si="213"/>
        <v>5.75</v>
      </c>
      <c r="BD1130" s="41">
        <f t="shared" si="214"/>
        <v>106</v>
      </c>
      <c r="BE1130" s="41">
        <f t="shared" si="215"/>
        <v>5.1704643564771773E-3</v>
      </c>
    </row>
    <row r="1131" spans="1:57" x14ac:dyDescent="0.25">
      <c r="A1131" s="41" t="s">
        <v>9689</v>
      </c>
      <c r="B1131" s="41" t="s">
        <v>9568</v>
      </c>
      <c r="C1131" s="41">
        <v>4</v>
      </c>
      <c r="D1131" s="41">
        <v>0</v>
      </c>
      <c r="E1131" s="41" t="s">
        <v>9690</v>
      </c>
      <c r="F1131" s="41">
        <v>100</v>
      </c>
      <c r="G1131" s="41">
        <v>100</v>
      </c>
      <c r="H1131" s="41" t="s">
        <v>759</v>
      </c>
      <c r="I1131" s="41" t="s">
        <v>242</v>
      </c>
      <c r="J1131" s="41" t="s">
        <v>9691</v>
      </c>
      <c r="K1131" s="41" t="s">
        <v>762</v>
      </c>
      <c r="L1131" s="41" t="s">
        <v>762</v>
      </c>
      <c r="M1131" s="41" t="s">
        <v>762</v>
      </c>
      <c r="N1131" s="41" t="s">
        <v>762</v>
      </c>
      <c r="O1131" s="41" t="s">
        <v>762</v>
      </c>
      <c r="P1131" s="41" t="s">
        <v>45</v>
      </c>
      <c r="Q1131" s="41" t="s">
        <v>207</v>
      </c>
      <c r="R1131" s="41" t="s">
        <v>208</v>
      </c>
      <c r="S1131" s="41" t="s">
        <v>209</v>
      </c>
      <c r="T1131" s="41" t="s">
        <v>242</v>
      </c>
      <c r="U1131" s="41" t="s">
        <v>242</v>
      </c>
      <c r="V1131" s="41" t="s">
        <v>242</v>
      </c>
      <c r="W1131" s="41" t="s">
        <v>9692</v>
      </c>
      <c r="X1131" s="41" t="s">
        <v>9693</v>
      </c>
      <c r="Y1131" s="41" t="s">
        <v>9694</v>
      </c>
      <c r="Z1131" s="41">
        <v>0</v>
      </c>
      <c r="AA1131" s="41">
        <v>0</v>
      </c>
      <c r="AB1131" s="41">
        <v>0</v>
      </c>
      <c r="AC1131" s="41">
        <v>0</v>
      </c>
      <c r="AD1131" s="56">
        <f t="shared" si="204"/>
        <v>0</v>
      </c>
      <c r="AE1131" s="56">
        <f t="shared" si="205"/>
        <v>0</v>
      </c>
      <c r="AF1131" s="41">
        <v>0</v>
      </c>
      <c r="AG1131" s="41">
        <v>0</v>
      </c>
      <c r="AH1131" s="41">
        <v>0</v>
      </c>
      <c r="AI1131" s="41">
        <v>0</v>
      </c>
      <c r="AJ1131" s="57">
        <f t="shared" si="206"/>
        <v>0</v>
      </c>
      <c r="AK1131" s="57">
        <f t="shared" si="207"/>
        <v>0</v>
      </c>
      <c r="AL1131" s="41">
        <v>2</v>
      </c>
      <c r="AM1131" s="41">
        <v>0</v>
      </c>
      <c r="AN1131" s="41">
        <v>0</v>
      </c>
      <c r="AO1131" s="41">
        <v>0</v>
      </c>
      <c r="AP1131" s="58">
        <f t="shared" si="208"/>
        <v>2</v>
      </c>
      <c r="AQ1131" s="58">
        <f t="shared" si="209"/>
        <v>0.5</v>
      </c>
      <c r="AR1131" s="41">
        <v>6</v>
      </c>
      <c r="AS1131" s="41">
        <v>2</v>
      </c>
      <c r="AT1131" s="41">
        <v>16</v>
      </c>
      <c r="AU1131" s="41">
        <v>9</v>
      </c>
      <c r="AV1131" s="59">
        <f t="shared" si="210"/>
        <v>33</v>
      </c>
      <c r="AW1131" s="59">
        <f t="shared" si="211"/>
        <v>8.25</v>
      </c>
      <c r="AX1131" s="41">
        <v>24</v>
      </c>
      <c r="AY1131" s="41">
        <v>11</v>
      </c>
      <c r="AZ1131" s="41">
        <v>8</v>
      </c>
      <c r="BA1131" s="41">
        <v>8</v>
      </c>
      <c r="BB1131" s="60">
        <f t="shared" si="212"/>
        <v>51</v>
      </c>
      <c r="BC1131" s="60">
        <f t="shared" si="213"/>
        <v>12.75</v>
      </c>
      <c r="BD1131" s="41">
        <f t="shared" si="214"/>
        <v>86</v>
      </c>
      <c r="BE1131" s="41">
        <f t="shared" si="215"/>
        <v>4.1949050439343142E-3</v>
      </c>
    </row>
    <row r="1132" spans="1:57" x14ac:dyDescent="0.25">
      <c r="A1132" s="41" t="s">
        <v>9884</v>
      </c>
      <c r="B1132" s="41" t="s">
        <v>9568</v>
      </c>
      <c r="C1132" s="41">
        <v>1</v>
      </c>
      <c r="D1132" s="41">
        <v>0</v>
      </c>
      <c r="E1132" s="41" t="s">
        <v>9885</v>
      </c>
      <c r="F1132" s="41">
        <v>100</v>
      </c>
      <c r="G1132" s="41">
        <v>100</v>
      </c>
      <c r="H1132" s="41" t="s">
        <v>759</v>
      </c>
      <c r="I1132" s="41" t="s">
        <v>242</v>
      </c>
      <c r="J1132" s="41" t="s">
        <v>9886</v>
      </c>
      <c r="K1132" s="41" t="s">
        <v>762</v>
      </c>
      <c r="L1132" s="41" t="s">
        <v>762</v>
      </c>
      <c r="M1132" s="41" t="s">
        <v>762</v>
      </c>
      <c r="N1132" s="41" t="s">
        <v>762</v>
      </c>
      <c r="O1132" s="41" t="s">
        <v>762</v>
      </c>
      <c r="P1132" s="41" t="s">
        <v>45</v>
      </c>
      <c r="Q1132" s="41" t="s">
        <v>207</v>
      </c>
      <c r="R1132" s="41" t="s">
        <v>208</v>
      </c>
      <c r="S1132" s="41" t="s">
        <v>209</v>
      </c>
      <c r="T1132" s="41" t="s">
        <v>242</v>
      </c>
      <c r="U1132" s="41" t="s">
        <v>242</v>
      </c>
      <c r="V1132" s="41" t="s">
        <v>242</v>
      </c>
      <c r="W1132" s="41" t="s">
        <v>9887</v>
      </c>
      <c r="X1132" s="41" t="s">
        <v>9888</v>
      </c>
      <c r="Y1132" s="41" t="s">
        <v>9889</v>
      </c>
      <c r="Z1132" s="41">
        <v>0</v>
      </c>
      <c r="AA1132" s="41">
        <v>0</v>
      </c>
      <c r="AB1132" s="41">
        <v>0</v>
      </c>
      <c r="AC1132" s="41">
        <v>0</v>
      </c>
      <c r="AD1132" s="56">
        <f t="shared" si="204"/>
        <v>0</v>
      </c>
      <c r="AE1132" s="56">
        <f t="shared" si="205"/>
        <v>0</v>
      </c>
      <c r="AF1132" s="41">
        <v>0</v>
      </c>
      <c r="AG1132" s="41">
        <v>0</v>
      </c>
      <c r="AH1132" s="41">
        <v>0</v>
      </c>
      <c r="AI1132" s="41">
        <v>2</v>
      </c>
      <c r="AJ1132" s="57">
        <f t="shared" si="206"/>
        <v>2</v>
      </c>
      <c r="AK1132" s="57">
        <f t="shared" si="207"/>
        <v>0.5</v>
      </c>
      <c r="AL1132" s="41">
        <v>1</v>
      </c>
      <c r="AM1132" s="41">
        <v>1</v>
      </c>
      <c r="AN1132" s="41">
        <v>0</v>
      </c>
      <c r="AO1132" s="41">
        <v>0</v>
      </c>
      <c r="AP1132" s="58">
        <f t="shared" si="208"/>
        <v>2</v>
      </c>
      <c r="AQ1132" s="58">
        <f t="shared" si="209"/>
        <v>0.5</v>
      </c>
      <c r="AR1132" s="41">
        <v>4</v>
      </c>
      <c r="AS1132" s="41">
        <v>4</v>
      </c>
      <c r="AT1132" s="41">
        <v>1</v>
      </c>
      <c r="AU1132" s="41">
        <v>9</v>
      </c>
      <c r="AV1132" s="59">
        <f t="shared" si="210"/>
        <v>18</v>
      </c>
      <c r="AW1132" s="59">
        <f t="shared" si="211"/>
        <v>4.5</v>
      </c>
      <c r="AX1132" s="41">
        <v>25</v>
      </c>
      <c r="AY1132" s="41">
        <v>38</v>
      </c>
      <c r="AZ1132" s="41">
        <v>58</v>
      </c>
      <c r="BA1132" s="41">
        <v>55</v>
      </c>
      <c r="BB1132" s="60">
        <f t="shared" si="212"/>
        <v>176</v>
      </c>
      <c r="BC1132" s="60">
        <f t="shared" si="213"/>
        <v>44</v>
      </c>
      <c r="BD1132" s="41">
        <f t="shared" si="214"/>
        <v>198</v>
      </c>
      <c r="BE1132" s="41">
        <f t="shared" si="215"/>
        <v>9.6580371941743497E-3</v>
      </c>
    </row>
    <row r="1133" spans="1:57" x14ac:dyDescent="0.25">
      <c r="A1133" s="41" t="s">
        <v>9822</v>
      </c>
      <c r="B1133" s="41" t="s">
        <v>9568</v>
      </c>
      <c r="C1133" s="41">
        <v>1</v>
      </c>
      <c r="D1133" s="41">
        <v>0</v>
      </c>
      <c r="E1133" s="41" t="s">
        <v>9823</v>
      </c>
      <c r="F1133" s="41">
        <v>99.391999999999996</v>
      </c>
      <c r="G1133" s="41">
        <v>99.096400000000003</v>
      </c>
      <c r="H1133" s="41" t="s">
        <v>759</v>
      </c>
      <c r="I1133" s="41" t="s">
        <v>242</v>
      </c>
      <c r="J1133" s="41" t="s">
        <v>9824</v>
      </c>
      <c r="K1133" s="41" t="s">
        <v>762</v>
      </c>
      <c r="L1133" s="41" t="s">
        <v>762</v>
      </c>
      <c r="M1133" s="41" t="s">
        <v>762</v>
      </c>
      <c r="N1133" s="41" t="s">
        <v>762</v>
      </c>
      <c r="O1133" s="41" t="s">
        <v>762</v>
      </c>
      <c r="P1133" s="41" t="s">
        <v>45</v>
      </c>
      <c r="Q1133" s="41" t="s">
        <v>207</v>
      </c>
      <c r="R1133" s="41" t="s">
        <v>208</v>
      </c>
      <c r="S1133" s="41" t="s">
        <v>209</v>
      </c>
      <c r="T1133" s="41" t="s">
        <v>242</v>
      </c>
      <c r="U1133" s="41" t="s">
        <v>242</v>
      </c>
      <c r="V1133" s="41" t="s">
        <v>242</v>
      </c>
      <c r="W1133" s="41" t="s">
        <v>9825</v>
      </c>
      <c r="X1133" s="41" t="s">
        <v>9826</v>
      </c>
      <c r="Y1133" s="41" t="s">
        <v>9827</v>
      </c>
      <c r="Z1133" s="41">
        <v>7</v>
      </c>
      <c r="AA1133" s="41">
        <v>0</v>
      </c>
      <c r="AB1133" s="41">
        <v>11</v>
      </c>
      <c r="AC1133" s="41">
        <v>2</v>
      </c>
      <c r="AD1133" s="56">
        <f t="shared" si="204"/>
        <v>20</v>
      </c>
      <c r="AE1133" s="56">
        <f t="shared" si="205"/>
        <v>5</v>
      </c>
      <c r="AF1133" s="41">
        <v>63</v>
      </c>
      <c r="AG1133" s="41">
        <v>14</v>
      </c>
      <c r="AH1133" s="41">
        <v>19</v>
      </c>
      <c r="AI1133" s="41">
        <v>20</v>
      </c>
      <c r="AJ1133" s="57">
        <f t="shared" si="206"/>
        <v>116</v>
      </c>
      <c r="AK1133" s="57">
        <f t="shared" si="207"/>
        <v>29</v>
      </c>
      <c r="AL1133" s="41">
        <v>44</v>
      </c>
      <c r="AM1133" s="41">
        <v>21</v>
      </c>
      <c r="AN1133" s="41">
        <v>18</v>
      </c>
      <c r="AO1133" s="41">
        <v>14</v>
      </c>
      <c r="AP1133" s="58">
        <f t="shared" si="208"/>
        <v>97</v>
      </c>
      <c r="AQ1133" s="58">
        <f t="shared" si="209"/>
        <v>24.25</v>
      </c>
      <c r="AR1133" s="41">
        <v>15</v>
      </c>
      <c r="AS1133" s="41">
        <v>12</v>
      </c>
      <c r="AT1133" s="41">
        <v>8</v>
      </c>
      <c r="AU1133" s="41">
        <v>8</v>
      </c>
      <c r="AV1133" s="59">
        <f t="shared" si="210"/>
        <v>43</v>
      </c>
      <c r="AW1133" s="59">
        <f t="shared" si="211"/>
        <v>10.75</v>
      </c>
      <c r="AX1133" s="41">
        <v>3</v>
      </c>
      <c r="AY1133" s="41">
        <v>5</v>
      </c>
      <c r="AZ1133" s="41">
        <v>0</v>
      </c>
      <c r="BA1133" s="41">
        <v>5</v>
      </c>
      <c r="BB1133" s="60">
        <f t="shared" si="212"/>
        <v>13</v>
      </c>
      <c r="BC1133" s="60">
        <f t="shared" si="213"/>
        <v>3.25</v>
      </c>
      <c r="BD1133" s="41">
        <f t="shared" si="214"/>
        <v>289</v>
      </c>
      <c r="BE1133" s="41">
        <f t="shared" si="215"/>
        <v>1.409683206624438E-2</v>
      </c>
    </row>
    <row r="1134" spans="1:57" x14ac:dyDescent="0.25">
      <c r="A1134" s="41" t="s">
        <v>9929</v>
      </c>
      <c r="B1134" s="41" t="s">
        <v>9568</v>
      </c>
      <c r="C1134" s="41">
        <v>1</v>
      </c>
      <c r="D1134" s="41">
        <v>0</v>
      </c>
      <c r="E1134" s="41" t="s">
        <v>9930</v>
      </c>
      <c r="F1134" s="41">
        <v>99.697999999999993</v>
      </c>
      <c r="G1134" s="41">
        <v>100</v>
      </c>
      <c r="H1134" s="41" t="s">
        <v>759</v>
      </c>
      <c r="I1134" s="41" t="s">
        <v>242</v>
      </c>
      <c r="J1134" s="41" t="s">
        <v>9931</v>
      </c>
      <c r="K1134" s="41" t="s">
        <v>762</v>
      </c>
      <c r="L1134" s="41" t="s">
        <v>762</v>
      </c>
      <c r="M1134" s="41" t="s">
        <v>762</v>
      </c>
      <c r="N1134" s="41" t="s">
        <v>762</v>
      </c>
      <c r="O1134" s="41" t="s">
        <v>762</v>
      </c>
      <c r="P1134" s="41" t="s">
        <v>45</v>
      </c>
      <c r="Q1134" s="41" t="s">
        <v>207</v>
      </c>
      <c r="R1134" s="41" t="s">
        <v>208</v>
      </c>
      <c r="S1134" s="41" t="s">
        <v>209</v>
      </c>
      <c r="T1134" s="41" t="s">
        <v>242</v>
      </c>
      <c r="U1134" s="41" t="s">
        <v>242</v>
      </c>
      <c r="V1134" s="41" t="s">
        <v>242</v>
      </c>
      <c r="W1134" s="41" t="s">
        <v>9932</v>
      </c>
      <c r="X1134" s="41" t="s">
        <v>9933</v>
      </c>
      <c r="Y1134" s="41" t="s">
        <v>9934</v>
      </c>
      <c r="Z1134" s="41">
        <v>0</v>
      </c>
      <c r="AA1134" s="41">
        <v>0</v>
      </c>
      <c r="AB1134" s="41">
        <v>0</v>
      </c>
      <c r="AC1134" s="41">
        <v>0</v>
      </c>
      <c r="AD1134" s="56">
        <f t="shared" si="204"/>
        <v>0</v>
      </c>
      <c r="AE1134" s="56">
        <f t="shared" si="205"/>
        <v>0</v>
      </c>
      <c r="AF1134" s="41">
        <v>14</v>
      </c>
      <c r="AG1134" s="41">
        <v>2</v>
      </c>
      <c r="AH1134" s="41">
        <v>3</v>
      </c>
      <c r="AI1134" s="41">
        <v>6</v>
      </c>
      <c r="AJ1134" s="57">
        <f t="shared" si="206"/>
        <v>25</v>
      </c>
      <c r="AK1134" s="57">
        <f t="shared" si="207"/>
        <v>6.25</v>
      </c>
      <c r="AL1134" s="41">
        <v>8</v>
      </c>
      <c r="AM1134" s="41">
        <v>7</v>
      </c>
      <c r="AN1134" s="41">
        <v>11</v>
      </c>
      <c r="AO1134" s="41">
        <v>6</v>
      </c>
      <c r="AP1134" s="58">
        <f t="shared" si="208"/>
        <v>32</v>
      </c>
      <c r="AQ1134" s="58">
        <f t="shared" si="209"/>
        <v>8</v>
      </c>
      <c r="AR1134" s="41">
        <v>23</v>
      </c>
      <c r="AS1134" s="41">
        <v>20</v>
      </c>
      <c r="AT1134" s="41">
        <v>9</v>
      </c>
      <c r="AU1134" s="41">
        <v>25</v>
      </c>
      <c r="AV1134" s="59">
        <f t="shared" si="210"/>
        <v>77</v>
      </c>
      <c r="AW1134" s="59">
        <f t="shared" si="211"/>
        <v>19.25</v>
      </c>
      <c r="AX1134" s="41">
        <v>20</v>
      </c>
      <c r="AY1134" s="41">
        <v>16</v>
      </c>
      <c r="AZ1134" s="41">
        <v>12</v>
      </c>
      <c r="BA1134" s="41">
        <v>29</v>
      </c>
      <c r="BB1134" s="60">
        <f t="shared" si="212"/>
        <v>77</v>
      </c>
      <c r="BC1134" s="60">
        <f t="shared" si="213"/>
        <v>19.25</v>
      </c>
      <c r="BD1134" s="41">
        <f t="shared" si="214"/>
        <v>211</v>
      </c>
      <c r="BE1134" s="41">
        <f t="shared" si="215"/>
        <v>1.0292150747327212E-2</v>
      </c>
    </row>
    <row r="1135" spans="1:57" x14ac:dyDescent="0.25">
      <c r="A1135" s="41" t="s">
        <v>6764</v>
      </c>
      <c r="B1135" s="41" t="s">
        <v>5426</v>
      </c>
      <c r="C1135" s="41">
        <v>1</v>
      </c>
      <c r="D1135" s="41">
        <v>2</v>
      </c>
      <c r="E1135" s="41" t="s">
        <v>6765</v>
      </c>
      <c r="F1135" s="41">
        <v>100</v>
      </c>
      <c r="G1135" s="41">
        <v>100</v>
      </c>
      <c r="H1135" s="41" t="s">
        <v>759</v>
      </c>
      <c r="I1135" s="41" t="s">
        <v>6766</v>
      </c>
      <c r="J1135" s="41" t="s">
        <v>6767</v>
      </c>
      <c r="K1135" s="41" t="s">
        <v>762</v>
      </c>
      <c r="L1135" s="41" t="s">
        <v>762</v>
      </c>
      <c r="M1135" s="41" t="s">
        <v>762</v>
      </c>
      <c r="N1135" s="41" t="s">
        <v>762</v>
      </c>
      <c r="O1135" s="41" t="s">
        <v>762</v>
      </c>
      <c r="P1135" s="41" t="s">
        <v>45</v>
      </c>
      <c r="Q1135" s="41" t="s">
        <v>207</v>
      </c>
      <c r="R1135" s="41" t="s">
        <v>208</v>
      </c>
      <c r="S1135" s="41" t="s">
        <v>209</v>
      </c>
      <c r="T1135" s="41" t="s">
        <v>242</v>
      </c>
      <c r="U1135" s="41" t="s">
        <v>6768</v>
      </c>
      <c r="V1135" s="41" t="s">
        <v>6768</v>
      </c>
      <c r="W1135" s="41" t="s">
        <v>6769</v>
      </c>
      <c r="X1135" s="41" t="s">
        <v>6770</v>
      </c>
      <c r="Y1135" s="41" t="s">
        <v>6770</v>
      </c>
      <c r="Z1135" s="41">
        <v>0</v>
      </c>
      <c r="AA1135" s="41">
        <v>0</v>
      </c>
      <c r="AB1135" s="41">
        <v>0</v>
      </c>
      <c r="AC1135" s="41">
        <v>0</v>
      </c>
      <c r="AD1135" s="56">
        <f t="shared" si="204"/>
        <v>0</v>
      </c>
      <c r="AE1135" s="56">
        <f t="shared" si="205"/>
        <v>0</v>
      </c>
      <c r="AF1135" s="41">
        <v>0</v>
      </c>
      <c r="AG1135" s="41">
        <v>0</v>
      </c>
      <c r="AH1135" s="41">
        <v>0</v>
      </c>
      <c r="AI1135" s="41">
        <v>0</v>
      </c>
      <c r="AJ1135" s="57">
        <f t="shared" si="206"/>
        <v>0</v>
      </c>
      <c r="AK1135" s="57">
        <f t="shared" si="207"/>
        <v>0</v>
      </c>
      <c r="AL1135" s="41">
        <v>2</v>
      </c>
      <c r="AM1135" s="41">
        <v>1</v>
      </c>
      <c r="AN1135" s="41">
        <v>3</v>
      </c>
      <c r="AO1135" s="41">
        <v>2</v>
      </c>
      <c r="AP1135" s="58">
        <f t="shared" si="208"/>
        <v>8</v>
      </c>
      <c r="AQ1135" s="58">
        <f t="shared" si="209"/>
        <v>2</v>
      </c>
      <c r="AR1135" s="41">
        <v>48</v>
      </c>
      <c r="AS1135" s="41">
        <v>114</v>
      </c>
      <c r="AT1135" s="41">
        <v>40</v>
      </c>
      <c r="AU1135" s="41">
        <v>44</v>
      </c>
      <c r="AV1135" s="59">
        <f t="shared" si="210"/>
        <v>246</v>
      </c>
      <c r="AW1135" s="59">
        <f t="shared" si="211"/>
        <v>61.5</v>
      </c>
      <c r="AX1135" s="41">
        <v>11</v>
      </c>
      <c r="AY1135" s="41">
        <v>7</v>
      </c>
      <c r="AZ1135" s="41">
        <v>14</v>
      </c>
      <c r="BA1135" s="41">
        <v>10</v>
      </c>
      <c r="BB1135" s="60">
        <f t="shared" si="212"/>
        <v>42</v>
      </c>
      <c r="BC1135" s="60">
        <f t="shared" si="213"/>
        <v>10.5</v>
      </c>
      <c r="BD1135" s="41">
        <f t="shared" si="214"/>
        <v>296</v>
      </c>
      <c r="BE1135" s="41">
        <f t="shared" si="215"/>
        <v>1.4438277825634381E-2</v>
      </c>
    </row>
    <row r="1136" spans="1:57" x14ac:dyDescent="0.25">
      <c r="A1136" s="41" t="s">
        <v>515</v>
      </c>
      <c r="B1136" s="41" t="s">
        <v>757</v>
      </c>
      <c r="C1136" s="41">
        <v>1</v>
      </c>
      <c r="D1136" s="41">
        <v>2</v>
      </c>
      <c r="E1136" s="41" t="s">
        <v>2324</v>
      </c>
      <c r="F1136" s="41">
        <v>99.397999999999996</v>
      </c>
      <c r="G1136" s="41">
        <v>100</v>
      </c>
      <c r="H1136" s="41" t="s">
        <v>759</v>
      </c>
      <c r="I1136" s="41" t="s">
        <v>2325</v>
      </c>
      <c r="J1136" s="41" t="s">
        <v>2326</v>
      </c>
      <c r="K1136" s="41" t="s">
        <v>762</v>
      </c>
      <c r="L1136" s="41" t="s">
        <v>762</v>
      </c>
      <c r="M1136" s="41" t="s">
        <v>762</v>
      </c>
      <c r="N1136" s="41" t="s">
        <v>762</v>
      </c>
      <c r="O1136" s="41" t="s">
        <v>762</v>
      </c>
      <c r="P1136" s="41" t="s">
        <v>45</v>
      </c>
      <c r="Q1136" s="41" t="s">
        <v>207</v>
      </c>
      <c r="R1136" s="41" t="s">
        <v>208</v>
      </c>
      <c r="S1136" s="41" t="s">
        <v>209</v>
      </c>
      <c r="T1136" s="41" t="s">
        <v>242</v>
      </c>
      <c r="U1136" s="41" t="s">
        <v>2327</v>
      </c>
      <c r="V1136" s="41" t="s">
        <v>2327</v>
      </c>
      <c r="W1136" s="41" t="s">
        <v>2328</v>
      </c>
      <c r="X1136" s="41" t="s">
        <v>2329</v>
      </c>
      <c r="Y1136" s="41" t="s">
        <v>1724</v>
      </c>
      <c r="Z1136" s="41">
        <v>0</v>
      </c>
      <c r="AA1136" s="41">
        <v>0</v>
      </c>
      <c r="AB1136" s="41">
        <v>0</v>
      </c>
      <c r="AC1136" s="41">
        <v>0</v>
      </c>
      <c r="AD1136" s="56">
        <f t="shared" si="204"/>
        <v>0</v>
      </c>
      <c r="AE1136" s="56">
        <f t="shared" si="205"/>
        <v>0</v>
      </c>
      <c r="AF1136" s="41">
        <v>5</v>
      </c>
      <c r="AG1136" s="41">
        <v>2</v>
      </c>
      <c r="AH1136" s="41">
        <v>1</v>
      </c>
      <c r="AI1136" s="41">
        <v>10</v>
      </c>
      <c r="AJ1136" s="57">
        <f t="shared" si="206"/>
        <v>18</v>
      </c>
      <c r="AK1136" s="57">
        <f t="shared" si="207"/>
        <v>4.5</v>
      </c>
      <c r="AL1136" s="41">
        <v>5</v>
      </c>
      <c r="AM1136" s="41">
        <v>9</v>
      </c>
      <c r="AN1136" s="41">
        <v>9</v>
      </c>
      <c r="AO1136" s="41">
        <v>6</v>
      </c>
      <c r="AP1136" s="58">
        <f t="shared" si="208"/>
        <v>29</v>
      </c>
      <c r="AQ1136" s="58">
        <f t="shared" si="209"/>
        <v>7.25</v>
      </c>
      <c r="AR1136" s="41">
        <v>25</v>
      </c>
      <c r="AS1136" s="41">
        <v>60</v>
      </c>
      <c r="AT1136" s="41">
        <v>49</v>
      </c>
      <c r="AU1136" s="41">
        <v>103</v>
      </c>
      <c r="AV1136" s="59">
        <f t="shared" si="210"/>
        <v>237</v>
      </c>
      <c r="AW1136" s="59">
        <f t="shared" si="211"/>
        <v>59.25</v>
      </c>
      <c r="AX1136" s="41">
        <v>56</v>
      </c>
      <c r="AY1136" s="41">
        <v>53</v>
      </c>
      <c r="AZ1136" s="41">
        <v>42</v>
      </c>
      <c r="BA1136" s="41">
        <v>38</v>
      </c>
      <c r="BB1136" s="60">
        <f t="shared" si="212"/>
        <v>189</v>
      </c>
      <c r="BC1136" s="60">
        <f t="shared" si="213"/>
        <v>47.25</v>
      </c>
      <c r="BD1136" s="41">
        <f t="shared" si="214"/>
        <v>473</v>
      </c>
      <c r="BE1136" s="41">
        <f t="shared" si="215"/>
        <v>2.3071977741638727E-2</v>
      </c>
    </row>
    <row r="1137" spans="1:57" x14ac:dyDescent="0.25">
      <c r="A1137" s="41" t="s">
        <v>6604</v>
      </c>
      <c r="B1137" s="41" t="s">
        <v>5426</v>
      </c>
      <c r="C1137" s="41">
        <v>1</v>
      </c>
      <c r="D1137" s="41">
        <v>0</v>
      </c>
      <c r="E1137" s="41" t="s">
        <v>6605</v>
      </c>
      <c r="F1137" s="41">
        <v>99.695999999999998</v>
      </c>
      <c r="G1137" s="41">
        <v>100</v>
      </c>
      <c r="H1137" s="41" t="s">
        <v>759</v>
      </c>
      <c r="I1137" s="41" t="s">
        <v>263</v>
      </c>
      <c r="J1137" s="41" t="s">
        <v>6606</v>
      </c>
      <c r="K1137" s="41" t="s">
        <v>762</v>
      </c>
      <c r="L1137" s="41" t="s">
        <v>762</v>
      </c>
      <c r="M1137" s="41" t="s">
        <v>762</v>
      </c>
      <c r="N1137" s="41" t="s">
        <v>762</v>
      </c>
      <c r="O1137" s="41" t="s">
        <v>762</v>
      </c>
      <c r="P1137" s="41" t="s">
        <v>45</v>
      </c>
      <c r="Q1137" s="41" t="s">
        <v>207</v>
      </c>
      <c r="R1137" s="41" t="s">
        <v>208</v>
      </c>
      <c r="S1137" s="41" t="s">
        <v>209</v>
      </c>
      <c r="T1137" s="41" t="s">
        <v>242</v>
      </c>
      <c r="U1137" s="41" t="s">
        <v>263</v>
      </c>
      <c r="V1137" s="41" t="s">
        <v>263</v>
      </c>
      <c r="W1137" s="41" t="s">
        <v>6607</v>
      </c>
      <c r="X1137" s="41" t="s">
        <v>6608</v>
      </c>
      <c r="Y1137" s="41" t="s">
        <v>6609</v>
      </c>
      <c r="Z1137" s="41">
        <v>0</v>
      </c>
      <c r="AA1137" s="41">
        <v>0</v>
      </c>
      <c r="AB1137" s="41">
        <v>0</v>
      </c>
      <c r="AC1137" s="41">
        <v>0</v>
      </c>
      <c r="AD1137" s="56">
        <f t="shared" si="204"/>
        <v>0</v>
      </c>
      <c r="AE1137" s="56">
        <f t="shared" si="205"/>
        <v>0</v>
      </c>
      <c r="AF1137" s="41">
        <v>0</v>
      </c>
      <c r="AG1137" s="41">
        <v>0</v>
      </c>
      <c r="AH1137" s="41">
        <v>0</v>
      </c>
      <c r="AI1137" s="41">
        <v>0</v>
      </c>
      <c r="AJ1137" s="57">
        <f t="shared" si="206"/>
        <v>0</v>
      </c>
      <c r="AK1137" s="57">
        <f t="shared" si="207"/>
        <v>0</v>
      </c>
      <c r="AL1137" s="41">
        <v>0</v>
      </c>
      <c r="AM1137" s="41">
        <v>0</v>
      </c>
      <c r="AN1137" s="41">
        <v>0</v>
      </c>
      <c r="AO1137" s="41">
        <v>1</v>
      </c>
      <c r="AP1137" s="58">
        <f t="shared" si="208"/>
        <v>1</v>
      </c>
      <c r="AQ1137" s="58">
        <f t="shared" si="209"/>
        <v>0.25</v>
      </c>
      <c r="AR1137" s="41">
        <v>0</v>
      </c>
      <c r="AS1137" s="41">
        <v>1</v>
      </c>
      <c r="AT1137" s="41">
        <v>4</v>
      </c>
      <c r="AU1137" s="41">
        <v>11</v>
      </c>
      <c r="AV1137" s="59">
        <f t="shared" si="210"/>
        <v>16</v>
      </c>
      <c r="AW1137" s="59">
        <f t="shared" si="211"/>
        <v>4</v>
      </c>
      <c r="AX1137" s="41">
        <v>23</v>
      </c>
      <c r="AY1137" s="41">
        <v>20</v>
      </c>
      <c r="AZ1137" s="41">
        <v>17</v>
      </c>
      <c r="BA1137" s="41">
        <v>12</v>
      </c>
      <c r="BB1137" s="60">
        <f t="shared" si="212"/>
        <v>72</v>
      </c>
      <c r="BC1137" s="60">
        <f t="shared" si="213"/>
        <v>18</v>
      </c>
      <c r="BD1137" s="41">
        <f t="shared" si="214"/>
        <v>89</v>
      </c>
      <c r="BE1137" s="41">
        <f t="shared" si="215"/>
        <v>4.3412389408157429E-3</v>
      </c>
    </row>
    <row r="1138" spans="1:57" x14ac:dyDescent="0.25">
      <c r="A1138" s="41" t="s">
        <v>6561</v>
      </c>
      <c r="B1138" s="41" t="s">
        <v>5426</v>
      </c>
      <c r="C1138" s="41">
        <v>1</v>
      </c>
      <c r="D1138" s="41">
        <v>0</v>
      </c>
      <c r="E1138" s="41" t="s">
        <v>6562</v>
      </c>
      <c r="F1138" s="41">
        <v>99.093999999999994</v>
      </c>
      <c r="G1138" s="41">
        <v>100</v>
      </c>
      <c r="H1138" s="41" t="s">
        <v>759</v>
      </c>
      <c r="I1138" s="41" t="s">
        <v>263</v>
      </c>
      <c r="J1138" s="41" t="s">
        <v>6563</v>
      </c>
      <c r="K1138" s="41" t="s">
        <v>762</v>
      </c>
      <c r="L1138" s="41" t="s">
        <v>762</v>
      </c>
      <c r="M1138" s="41" t="s">
        <v>762</v>
      </c>
      <c r="N1138" s="41" t="s">
        <v>762</v>
      </c>
      <c r="O1138" s="41" t="s">
        <v>762</v>
      </c>
      <c r="P1138" s="41" t="s">
        <v>45</v>
      </c>
      <c r="Q1138" s="41" t="s">
        <v>207</v>
      </c>
      <c r="R1138" s="41" t="s">
        <v>208</v>
      </c>
      <c r="S1138" s="41" t="s">
        <v>209</v>
      </c>
      <c r="T1138" s="41" t="s">
        <v>242</v>
      </c>
      <c r="U1138" s="41" t="s">
        <v>263</v>
      </c>
      <c r="V1138" s="41" t="s">
        <v>263</v>
      </c>
      <c r="W1138" s="41" t="s">
        <v>6564</v>
      </c>
      <c r="X1138" s="41" t="s">
        <v>6565</v>
      </c>
      <c r="Y1138" s="41" t="s">
        <v>6566</v>
      </c>
      <c r="Z1138" s="41">
        <v>0</v>
      </c>
      <c r="AA1138" s="41">
        <v>0</v>
      </c>
      <c r="AB1138" s="41">
        <v>0</v>
      </c>
      <c r="AC1138" s="41">
        <v>0</v>
      </c>
      <c r="AD1138" s="56">
        <f t="shared" si="204"/>
        <v>0</v>
      </c>
      <c r="AE1138" s="56">
        <f t="shared" si="205"/>
        <v>0</v>
      </c>
      <c r="AF1138" s="41">
        <v>0</v>
      </c>
      <c r="AG1138" s="41">
        <v>0</v>
      </c>
      <c r="AH1138" s="41">
        <v>1</v>
      </c>
      <c r="AI1138" s="41">
        <v>0</v>
      </c>
      <c r="AJ1138" s="57">
        <f t="shared" si="206"/>
        <v>1</v>
      </c>
      <c r="AK1138" s="57">
        <f t="shared" si="207"/>
        <v>0.25</v>
      </c>
      <c r="AL1138" s="41">
        <v>0</v>
      </c>
      <c r="AM1138" s="41">
        <v>0</v>
      </c>
      <c r="AN1138" s="41">
        <v>0</v>
      </c>
      <c r="AO1138" s="41">
        <v>0</v>
      </c>
      <c r="AP1138" s="58">
        <f t="shared" si="208"/>
        <v>0</v>
      </c>
      <c r="AQ1138" s="58">
        <f t="shared" si="209"/>
        <v>0</v>
      </c>
      <c r="AR1138" s="41">
        <v>6</v>
      </c>
      <c r="AS1138" s="41">
        <v>0</v>
      </c>
      <c r="AT1138" s="41">
        <v>3</v>
      </c>
      <c r="AU1138" s="41">
        <v>7</v>
      </c>
      <c r="AV1138" s="59">
        <f t="shared" si="210"/>
        <v>16</v>
      </c>
      <c r="AW1138" s="59">
        <f t="shared" si="211"/>
        <v>4</v>
      </c>
      <c r="AX1138" s="41">
        <v>20</v>
      </c>
      <c r="AY1138" s="41">
        <v>32</v>
      </c>
      <c r="AZ1138" s="41">
        <v>45</v>
      </c>
      <c r="BA1138" s="41">
        <v>22</v>
      </c>
      <c r="BB1138" s="60">
        <f t="shared" si="212"/>
        <v>119</v>
      </c>
      <c r="BC1138" s="60">
        <f t="shared" si="213"/>
        <v>29.75</v>
      </c>
      <c r="BD1138" s="41">
        <f t="shared" si="214"/>
        <v>136</v>
      </c>
      <c r="BE1138" s="41">
        <f t="shared" si="215"/>
        <v>6.6338033252914732E-3</v>
      </c>
    </row>
    <row r="1139" spans="1:57" x14ac:dyDescent="0.25">
      <c r="A1139" s="41" t="s">
        <v>6032</v>
      </c>
      <c r="B1139" s="41" t="s">
        <v>5426</v>
      </c>
      <c r="C1139" s="41">
        <v>2</v>
      </c>
      <c r="D1139" s="41">
        <v>0</v>
      </c>
      <c r="E1139" s="41" t="s">
        <v>6033</v>
      </c>
      <c r="F1139" s="41">
        <v>99.7</v>
      </c>
      <c r="G1139" s="41">
        <v>100</v>
      </c>
      <c r="H1139" s="41" t="s">
        <v>759</v>
      </c>
      <c r="I1139" s="41" t="s">
        <v>263</v>
      </c>
      <c r="J1139" s="41" t="s">
        <v>6034</v>
      </c>
      <c r="K1139" s="41" t="s">
        <v>762</v>
      </c>
      <c r="L1139" s="41" t="s">
        <v>762</v>
      </c>
      <c r="M1139" s="41" t="s">
        <v>762</v>
      </c>
      <c r="N1139" s="41" t="s">
        <v>762</v>
      </c>
      <c r="O1139" s="41" t="s">
        <v>762</v>
      </c>
      <c r="P1139" s="41" t="s">
        <v>45</v>
      </c>
      <c r="Q1139" s="41" t="s">
        <v>207</v>
      </c>
      <c r="R1139" s="41" t="s">
        <v>208</v>
      </c>
      <c r="S1139" s="41" t="s">
        <v>209</v>
      </c>
      <c r="T1139" s="41" t="s">
        <v>242</v>
      </c>
      <c r="U1139" s="41" t="s">
        <v>263</v>
      </c>
      <c r="V1139" s="41" t="s">
        <v>263</v>
      </c>
      <c r="W1139" s="41" t="s">
        <v>6035</v>
      </c>
      <c r="X1139" s="41" t="s">
        <v>6036</v>
      </c>
      <c r="Y1139" s="41" t="s">
        <v>6037</v>
      </c>
      <c r="Z1139" s="41">
        <v>0</v>
      </c>
      <c r="AA1139" s="41">
        <v>0</v>
      </c>
      <c r="AB1139" s="41">
        <v>0</v>
      </c>
      <c r="AC1139" s="41">
        <v>0</v>
      </c>
      <c r="AD1139" s="56">
        <f t="shared" si="204"/>
        <v>0</v>
      </c>
      <c r="AE1139" s="56">
        <f t="shared" si="205"/>
        <v>0</v>
      </c>
      <c r="AF1139" s="41">
        <v>2</v>
      </c>
      <c r="AG1139" s="41">
        <v>0</v>
      </c>
      <c r="AH1139" s="41">
        <v>2</v>
      </c>
      <c r="AI1139" s="41">
        <v>1</v>
      </c>
      <c r="AJ1139" s="57">
        <f t="shared" si="206"/>
        <v>5</v>
      </c>
      <c r="AK1139" s="57">
        <f t="shared" si="207"/>
        <v>1.25</v>
      </c>
      <c r="AL1139" s="41">
        <v>5</v>
      </c>
      <c r="AM1139" s="41">
        <v>1</v>
      </c>
      <c r="AN1139" s="41">
        <v>5</v>
      </c>
      <c r="AO1139" s="41">
        <v>9</v>
      </c>
      <c r="AP1139" s="58">
        <f t="shared" si="208"/>
        <v>20</v>
      </c>
      <c r="AQ1139" s="58">
        <f t="shared" si="209"/>
        <v>5</v>
      </c>
      <c r="AR1139" s="41">
        <v>68</v>
      </c>
      <c r="AS1139" s="41">
        <v>46</v>
      </c>
      <c r="AT1139" s="41">
        <v>69</v>
      </c>
      <c r="AU1139" s="41">
        <v>75</v>
      </c>
      <c r="AV1139" s="59">
        <f t="shared" si="210"/>
        <v>258</v>
      </c>
      <c r="AW1139" s="59">
        <f t="shared" si="211"/>
        <v>64.5</v>
      </c>
      <c r="AX1139" s="41">
        <v>127</v>
      </c>
      <c r="AY1139" s="41">
        <v>104</v>
      </c>
      <c r="AZ1139" s="41">
        <v>59</v>
      </c>
      <c r="BA1139" s="41">
        <v>131</v>
      </c>
      <c r="BB1139" s="60">
        <f t="shared" si="212"/>
        <v>421</v>
      </c>
      <c r="BC1139" s="60">
        <f t="shared" si="213"/>
        <v>105.25</v>
      </c>
      <c r="BD1139" s="41">
        <f t="shared" si="214"/>
        <v>704</v>
      </c>
      <c r="BE1139" s="41">
        <f t="shared" si="215"/>
        <v>3.4339687801508798E-2</v>
      </c>
    </row>
    <row r="1140" spans="1:57" x14ac:dyDescent="0.25">
      <c r="A1140" s="41" t="s">
        <v>6272</v>
      </c>
      <c r="B1140" s="41" t="s">
        <v>5426</v>
      </c>
      <c r="C1140" s="41">
        <v>1</v>
      </c>
      <c r="D1140" s="41">
        <v>0</v>
      </c>
      <c r="E1140" s="41" t="s">
        <v>6273</v>
      </c>
      <c r="F1140" s="41">
        <v>99.084999999999994</v>
      </c>
      <c r="G1140" s="41">
        <v>99.093699999999998</v>
      </c>
      <c r="H1140" s="41" t="s">
        <v>759</v>
      </c>
      <c r="I1140" s="41" t="s">
        <v>263</v>
      </c>
      <c r="J1140" s="41" t="s">
        <v>6274</v>
      </c>
      <c r="K1140" s="41" t="s">
        <v>762</v>
      </c>
      <c r="L1140" s="41" t="s">
        <v>762</v>
      </c>
      <c r="M1140" s="41" t="s">
        <v>762</v>
      </c>
      <c r="N1140" s="41" t="s">
        <v>762</v>
      </c>
      <c r="O1140" s="41" t="s">
        <v>762</v>
      </c>
      <c r="P1140" s="41" t="s">
        <v>45</v>
      </c>
      <c r="Q1140" s="41" t="s">
        <v>207</v>
      </c>
      <c r="R1140" s="41" t="s">
        <v>208</v>
      </c>
      <c r="S1140" s="41" t="s">
        <v>209</v>
      </c>
      <c r="T1140" s="41" t="s">
        <v>242</v>
      </c>
      <c r="U1140" s="41" t="s">
        <v>263</v>
      </c>
      <c r="V1140" s="41" t="s">
        <v>263</v>
      </c>
      <c r="W1140" s="41" t="s">
        <v>6275</v>
      </c>
      <c r="X1140" s="41" t="s">
        <v>6276</v>
      </c>
      <c r="Y1140" s="41" t="s">
        <v>6277</v>
      </c>
      <c r="Z1140" s="41">
        <v>37</v>
      </c>
      <c r="AA1140" s="41">
        <v>30</v>
      </c>
      <c r="AB1140" s="41">
        <v>6</v>
      </c>
      <c r="AC1140" s="41">
        <v>15</v>
      </c>
      <c r="AD1140" s="56">
        <f t="shared" si="204"/>
        <v>88</v>
      </c>
      <c r="AE1140" s="56">
        <f t="shared" si="205"/>
        <v>22</v>
      </c>
      <c r="AF1140" s="41">
        <v>11</v>
      </c>
      <c r="AG1140" s="41">
        <v>14</v>
      </c>
      <c r="AH1140" s="41">
        <v>1</v>
      </c>
      <c r="AI1140" s="41">
        <v>1</v>
      </c>
      <c r="AJ1140" s="57">
        <f t="shared" si="206"/>
        <v>27</v>
      </c>
      <c r="AK1140" s="57">
        <f t="shared" si="207"/>
        <v>6.75</v>
      </c>
      <c r="AL1140" s="41">
        <v>2</v>
      </c>
      <c r="AM1140" s="41">
        <v>1</v>
      </c>
      <c r="AN1140" s="41">
        <v>3</v>
      </c>
      <c r="AO1140" s="41">
        <v>0</v>
      </c>
      <c r="AP1140" s="58">
        <f t="shared" si="208"/>
        <v>6</v>
      </c>
      <c r="AQ1140" s="58">
        <f t="shared" si="209"/>
        <v>1.5</v>
      </c>
      <c r="AR1140" s="41">
        <v>2</v>
      </c>
      <c r="AS1140" s="41">
        <v>4</v>
      </c>
      <c r="AT1140" s="41">
        <v>0</v>
      </c>
      <c r="AU1140" s="41">
        <v>3</v>
      </c>
      <c r="AV1140" s="59">
        <f t="shared" si="210"/>
        <v>9</v>
      </c>
      <c r="AW1140" s="59">
        <f t="shared" si="211"/>
        <v>2.25</v>
      </c>
      <c r="AX1140" s="41">
        <v>3</v>
      </c>
      <c r="AY1140" s="41">
        <v>0</v>
      </c>
      <c r="AZ1140" s="41">
        <v>1</v>
      </c>
      <c r="BA1140" s="41">
        <v>0</v>
      </c>
      <c r="BB1140" s="60">
        <f t="shared" si="212"/>
        <v>4</v>
      </c>
      <c r="BC1140" s="60">
        <f t="shared" si="213"/>
        <v>1</v>
      </c>
      <c r="BD1140" s="41">
        <f t="shared" si="214"/>
        <v>134</v>
      </c>
      <c r="BE1140" s="41">
        <f t="shared" si="215"/>
        <v>6.5362473940371868E-3</v>
      </c>
    </row>
    <row r="1141" spans="1:57" x14ac:dyDescent="0.25">
      <c r="A1141" s="41" t="s">
        <v>7226</v>
      </c>
      <c r="B1141" s="41" t="s">
        <v>5426</v>
      </c>
      <c r="C1141" s="41">
        <v>1</v>
      </c>
      <c r="D1141" s="41">
        <v>0</v>
      </c>
      <c r="E1141" s="41" t="s">
        <v>7227</v>
      </c>
      <c r="F1141" s="41">
        <v>100</v>
      </c>
      <c r="G1141" s="41">
        <v>100</v>
      </c>
      <c r="H1141" s="41" t="s">
        <v>759</v>
      </c>
      <c r="I1141" s="41" t="s">
        <v>263</v>
      </c>
      <c r="J1141" s="41" t="s">
        <v>7228</v>
      </c>
      <c r="K1141" s="41" t="s">
        <v>762</v>
      </c>
      <c r="L1141" s="41" t="s">
        <v>762</v>
      </c>
      <c r="M1141" s="41" t="s">
        <v>762</v>
      </c>
      <c r="N1141" s="41" t="s">
        <v>762</v>
      </c>
      <c r="O1141" s="41" t="s">
        <v>762</v>
      </c>
      <c r="P1141" s="41" t="s">
        <v>45</v>
      </c>
      <c r="Q1141" s="41" t="s">
        <v>207</v>
      </c>
      <c r="R1141" s="41" t="s">
        <v>208</v>
      </c>
      <c r="S1141" s="41" t="s">
        <v>209</v>
      </c>
      <c r="T1141" s="41" t="s">
        <v>242</v>
      </c>
      <c r="U1141" s="41" t="s">
        <v>263</v>
      </c>
      <c r="V1141" s="41" t="s">
        <v>263</v>
      </c>
      <c r="W1141" s="41" t="s">
        <v>7229</v>
      </c>
      <c r="X1141" s="41" t="s">
        <v>7230</v>
      </c>
      <c r="Y1141" s="41" t="s">
        <v>7230</v>
      </c>
      <c r="Z1141" s="41">
        <v>0</v>
      </c>
      <c r="AA1141" s="41">
        <v>0</v>
      </c>
      <c r="AB1141" s="41">
        <v>0</v>
      </c>
      <c r="AC1141" s="41">
        <v>0</v>
      </c>
      <c r="AD1141" s="56">
        <f t="shared" si="204"/>
        <v>0</v>
      </c>
      <c r="AE1141" s="56">
        <f t="shared" si="205"/>
        <v>0</v>
      </c>
      <c r="AF1141" s="41">
        <v>0</v>
      </c>
      <c r="AG1141" s="41">
        <v>0</v>
      </c>
      <c r="AH1141" s="41">
        <v>0</v>
      </c>
      <c r="AI1141" s="41">
        <v>0</v>
      </c>
      <c r="AJ1141" s="57">
        <f t="shared" si="206"/>
        <v>0</v>
      </c>
      <c r="AK1141" s="57">
        <f t="shared" si="207"/>
        <v>0</v>
      </c>
      <c r="AL1141" s="41">
        <v>0</v>
      </c>
      <c r="AM1141" s="41">
        <v>0</v>
      </c>
      <c r="AN1141" s="41">
        <v>0</v>
      </c>
      <c r="AO1141" s="41">
        <v>0</v>
      </c>
      <c r="AP1141" s="58">
        <f t="shared" si="208"/>
        <v>0</v>
      </c>
      <c r="AQ1141" s="58">
        <f t="shared" si="209"/>
        <v>0</v>
      </c>
      <c r="AR1141" s="41">
        <v>0</v>
      </c>
      <c r="AS1141" s="41">
        <v>4</v>
      </c>
      <c r="AT1141" s="41">
        <v>3</v>
      </c>
      <c r="AU1141" s="41">
        <v>0</v>
      </c>
      <c r="AV1141" s="59">
        <f t="shared" si="210"/>
        <v>7</v>
      </c>
      <c r="AW1141" s="59">
        <f t="shared" si="211"/>
        <v>1.75</v>
      </c>
      <c r="AX1141" s="41">
        <v>11</v>
      </c>
      <c r="AY1141" s="41">
        <v>14</v>
      </c>
      <c r="AZ1141" s="41">
        <v>9</v>
      </c>
      <c r="BA1141" s="41">
        <v>5</v>
      </c>
      <c r="BB1141" s="60">
        <f t="shared" si="212"/>
        <v>39</v>
      </c>
      <c r="BC1141" s="60">
        <f t="shared" si="213"/>
        <v>9.75</v>
      </c>
      <c r="BD1141" s="41">
        <f t="shared" si="214"/>
        <v>46</v>
      </c>
      <c r="BE1141" s="41">
        <f t="shared" si="215"/>
        <v>2.2437864188485862E-3</v>
      </c>
    </row>
    <row r="1142" spans="1:57" x14ac:dyDescent="0.25">
      <c r="A1142" s="41" t="s">
        <v>1129</v>
      </c>
      <c r="B1142" s="41" t="s">
        <v>757</v>
      </c>
      <c r="C1142" s="41">
        <v>2</v>
      </c>
      <c r="D1142" s="41">
        <v>0</v>
      </c>
      <c r="E1142" s="41" t="s">
        <v>1130</v>
      </c>
      <c r="F1142" s="41">
        <v>100</v>
      </c>
      <c r="G1142" s="41">
        <v>100</v>
      </c>
      <c r="H1142" s="41" t="s">
        <v>759</v>
      </c>
      <c r="I1142" s="41" t="s">
        <v>1131</v>
      </c>
      <c r="J1142" s="41" t="s">
        <v>1132</v>
      </c>
      <c r="K1142" s="41" t="s">
        <v>957</v>
      </c>
      <c r="L1142" s="41">
        <v>3</v>
      </c>
      <c r="M1142" s="41" t="s">
        <v>1133</v>
      </c>
      <c r="N1142" s="41" t="s">
        <v>1134</v>
      </c>
      <c r="O1142" s="41" t="s">
        <v>1135</v>
      </c>
      <c r="P1142" s="41" t="s">
        <v>45</v>
      </c>
      <c r="Q1142" s="41" t="s">
        <v>207</v>
      </c>
      <c r="R1142" s="41" t="s">
        <v>208</v>
      </c>
      <c r="S1142" s="41" t="s">
        <v>209</v>
      </c>
      <c r="T1142" s="41" t="s">
        <v>242</v>
      </c>
      <c r="U1142" s="41" t="s">
        <v>263</v>
      </c>
      <c r="V1142" s="41" t="s">
        <v>1131</v>
      </c>
      <c r="W1142" s="41" t="s">
        <v>1136</v>
      </c>
      <c r="X1142" s="41" t="s">
        <v>1137</v>
      </c>
      <c r="Y1142" s="41" t="s">
        <v>1137</v>
      </c>
      <c r="Z1142" s="41">
        <v>0</v>
      </c>
      <c r="AA1142" s="41">
        <v>0</v>
      </c>
      <c r="AB1142" s="41">
        <v>0</v>
      </c>
      <c r="AC1142" s="41">
        <v>0</v>
      </c>
      <c r="AD1142" s="56">
        <f t="shared" si="204"/>
        <v>0</v>
      </c>
      <c r="AE1142" s="56">
        <f t="shared" si="205"/>
        <v>0</v>
      </c>
      <c r="AF1142" s="41">
        <v>37</v>
      </c>
      <c r="AG1142" s="41">
        <v>0</v>
      </c>
      <c r="AH1142" s="41">
        <v>0</v>
      </c>
      <c r="AI1142" s="41">
        <v>0</v>
      </c>
      <c r="AJ1142" s="57">
        <f t="shared" si="206"/>
        <v>37</v>
      </c>
      <c r="AK1142" s="57">
        <f t="shared" si="207"/>
        <v>9.25</v>
      </c>
      <c r="AL1142" s="41">
        <v>0</v>
      </c>
      <c r="AM1142" s="41">
        <v>1</v>
      </c>
      <c r="AN1142" s="41">
        <v>6</v>
      </c>
      <c r="AO1142" s="41">
        <v>4</v>
      </c>
      <c r="AP1142" s="58">
        <f t="shared" si="208"/>
        <v>11</v>
      </c>
      <c r="AQ1142" s="58">
        <f t="shared" si="209"/>
        <v>2.75</v>
      </c>
      <c r="AR1142" s="41">
        <v>125</v>
      </c>
      <c r="AS1142" s="41">
        <v>35</v>
      </c>
      <c r="AT1142" s="41">
        <v>49</v>
      </c>
      <c r="AU1142" s="41">
        <v>143</v>
      </c>
      <c r="AV1142" s="59">
        <f t="shared" si="210"/>
        <v>352</v>
      </c>
      <c r="AW1142" s="59">
        <f t="shared" si="211"/>
        <v>88</v>
      </c>
      <c r="AX1142" s="41">
        <v>372</v>
      </c>
      <c r="AY1142" s="41">
        <v>349</v>
      </c>
      <c r="AZ1142" s="41">
        <v>316</v>
      </c>
      <c r="BA1142" s="41">
        <v>226</v>
      </c>
      <c r="BB1142" s="60">
        <f t="shared" si="212"/>
        <v>1263</v>
      </c>
      <c r="BC1142" s="60">
        <f t="shared" si="213"/>
        <v>315.75</v>
      </c>
      <c r="BD1142" s="41">
        <f t="shared" si="214"/>
        <v>1663</v>
      </c>
      <c r="BE1142" s="41">
        <f t="shared" si="215"/>
        <v>8.111775683793912E-2</v>
      </c>
    </row>
    <row r="1143" spans="1:57" x14ac:dyDescent="0.25">
      <c r="A1143" s="41" t="s">
        <v>710</v>
      </c>
      <c r="B1143" s="41" t="s">
        <v>757</v>
      </c>
      <c r="C1143" s="41">
        <v>1</v>
      </c>
      <c r="D1143" s="41">
        <v>0</v>
      </c>
      <c r="E1143" s="41" t="s">
        <v>2807</v>
      </c>
      <c r="F1143" s="41">
        <v>99.697999999999993</v>
      </c>
      <c r="G1143" s="41">
        <v>100</v>
      </c>
      <c r="H1143" s="41" t="s">
        <v>759</v>
      </c>
      <c r="I1143" s="41" t="s">
        <v>1131</v>
      </c>
      <c r="J1143" s="41" t="s">
        <v>2808</v>
      </c>
      <c r="K1143" s="41" t="s">
        <v>762</v>
      </c>
      <c r="L1143" s="41" t="s">
        <v>762</v>
      </c>
      <c r="M1143" s="41" t="s">
        <v>762</v>
      </c>
      <c r="N1143" s="41" t="s">
        <v>762</v>
      </c>
      <c r="O1143" s="41" t="s">
        <v>762</v>
      </c>
      <c r="P1143" s="41" t="s">
        <v>45</v>
      </c>
      <c r="Q1143" s="41" t="s">
        <v>207</v>
      </c>
      <c r="R1143" s="41" t="s">
        <v>208</v>
      </c>
      <c r="S1143" s="41" t="s">
        <v>209</v>
      </c>
      <c r="T1143" s="41" t="s">
        <v>242</v>
      </c>
      <c r="U1143" s="41" t="s">
        <v>263</v>
      </c>
      <c r="V1143" s="41" t="s">
        <v>1131</v>
      </c>
      <c r="W1143" s="41" t="s">
        <v>2809</v>
      </c>
      <c r="X1143" s="41" t="s">
        <v>2810</v>
      </c>
      <c r="Y1143" s="41" t="s">
        <v>2811</v>
      </c>
      <c r="Z1143" s="41">
        <v>54</v>
      </c>
      <c r="AA1143" s="41">
        <v>16</v>
      </c>
      <c r="AB1143" s="41">
        <v>2</v>
      </c>
      <c r="AC1143" s="41">
        <v>2</v>
      </c>
      <c r="AD1143" s="56">
        <f t="shared" si="204"/>
        <v>74</v>
      </c>
      <c r="AE1143" s="56">
        <f t="shared" si="205"/>
        <v>18.5</v>
      </c>
      <c r="AF1143" s="41">
        <v>0</v>
      </c>
      <c r="AG1143" s="41">
        <v>1</v>
      </c>
      <c r="AH1143" s="41">
        <v>0</v>
      </c>
      <c r="AI1143" s="41">
        <v>0</v>
      </c>
      <c r="AJ1143" s="57">
        <f t="shared" si="206"/>
        <v>1</v>
      </c>
      <c r="AK1143" s="57">
        <f t="shared" si="207"/>
        <v>0.25</v>
      </c>
      <c r="AL1143" s="41">
        <v>0</v>
      </c>
      <c r="AM1143" s="41">
        <v>0</v>
      </c>
      <c r="AN1143" s="41">
        <v>0</v>
      </c>
      <c r="AO1143" s="41">
        <v>13</v>
      </c>
      <c r="AP1143" s="58">
        <f t="shared" si="208"/>
        <v>13</v>
      </c>
      <c r="AQ1143" s="58">
        <f t="shared" si="209"/>
        <v>3.25</v>
      </c>
      <c r="AR1143" s="41">
        <v>0</v>
      </c>
      <c r="AS1143" s="41">
        <v>2</v>
      </c>
      <c r="AT1143" s="41">
        <v>0</v>
      </c>
      <c r="AU1143" s="41">
        <v>0</v>
      </c>
      <c r="AV1143" s="59">
        <f t="shared" si="210"/>
        <v>2</v>
      </c>
      <c r="AW1143" s="59">
        <f t="shared" si="211"/>
        <v>0.5</v>
      </c>
      <c r="AX1143" s="41">
        <v>0</v>
      </c>
      <c r="AY1143" s="41">
        <v>0</v>
      </c>
      <c r="AZ1143" s="41">
        <v>0</v>
      </c>
      <c r="BA1143" s="41">
        <v>0</v>
      </c>
      <c r="BB1143" s="60">
        <f t="shared" si="212"/>
        <v>0</v>
      </c>
      <c r="BC1143" s="60">
        <f t="shared" si="213"/>
        <v>0</v>
      </c>
      <c r="BD1143" s="41">
        <f t="shared" si="214"/>
        <v>90</v>
      </c>
      <c r="BE1143" s="41">
        <f t="shared" si="215"/>
        <v>4.3900169064428861E-3</v>
      </c>
    </row>
    <row r="1144" spans="1:57" x14ac:dyDescent="0.25">
      <c r="A1144" s="41" t="s">
        <v>262</v>
      </c>
      <c r="B1144" s="41" t="s">
        <v>757</v>
      </c>
      <c r="C1144" s="41">
        <v>1</v>
      </c>
      <c r="D1144" s="41">
        <v>0</v>
      </c>
      <c r="E1144" s="41" t="s">
        <v>2667</v>
      </c>
      <c r="F1144" s="41">
        <v>100</v>
      </c>
      <c r="G1144" s="41">
        <v>100</v>
      </c>
      <c r="H1144" s="41" t="s">
        <v>759</v>
      </c>
      <c r="I1144" s="41" t="s">
        <v>1131</v>
      </c>
      <c r="J1144" s="41" t="s">
        <v>2668</v>
      </c>
      <c r="K1144" s="41" t="s">
        <v>762</v>
      </c>
      <c r="L1144" s="41" t="s">
        <v>762</v>
      </c>
      <c r="M1144" s="41" t="s">
        <v>762</v>
      </c>
      <c r="N1144" s="41" t="s">
        <v>762</v>
      </c>
      <c r="O1144" s="41" t="s">
        <v>762</v>
      </c>
      <c r="P1144" s="41" t="s">
        <v>45</v>
      </c>
      <c r="Q1144" s="41" t="s">
        <v>207</v>
      </c>
      <c r="R1144" s="41" t="s">
        <v>208</v>
      </c>
      <c r="S1144" s="41" t="s">
        <v>209</v>
      </c>
      <c r="T1144" s="41" t="s">
        <v>242</v>
      </c>
      <c r="U1144" s="41" t="s">
        <v>263</v>
      </c>
      <c r="V1144" s="41" t="s">
        <v>1131</v>
      </c>
      <c r="W1144" s="41" t="s">
        <v>2669</v>
      </c>
      <c r="X1144" s="41" t="s">
        <v>2670</v>
      </c>
      <c r="Y1144" s="41" t="s">
        <v>2671</v>
      </c>
      <c r="Z1144" s="41">
        <v>0</v>
      </c>
      <c r="AA1144" s="41">
        <v>0</v>
      </c>
      <c r="AB1144" s="41">
        <v>0</v>
      </c>
      <c r="AC1144" s="41">
        <v>0</v>
      </c>
      <c r="AD1144" s="56">
        <f t="shared" si="204"/>
        <v>0</v>
      </c>
      <c r="AE1144" s="56">
        <f t="shared" si="205"/>
        <v>0</v>
      </c>
      <c r="AF1144" s="41">
        <v>0</v>
      </c>
      <c r="AG1144" s="41">
        <v>0</v>
      </c>
      <c r="AH1144" s="41">
        <v>0</v>
      </c>
      <c r="AI1144" s="41">
        <v>0</v>
      </c>
      <c r="AJ1144" s="57">
        <f t="shared" si="206"/>
        <v>0</v>
      </c>
      <c r="AK1144" s="57">
        <f t="shared" si="207"/>
        <v>0</v>
      </c>
      <c r="AL1144" s="41">
        <v>0</v>
      </c>
      <c r="AM1144" s="41">
        <v>0</v>
      </c>
      <c r="AN1144" s="41">
        <v>0</v>
      </c>
      <c r="AO1144" s="41">
        <v>0</v>
      </c>
      <c r="AP1144" s="58">
        <f t="shared" si="208"/>
        <v>0</v>
      </c>
      <c r="AQ1144" s="58">
        <f t="shared" si="209"/>
        <v>0</v>
      </c>
      <c r="AR1144" s="41">
        <v>0</v>
      </c>
      <c r="AS1144" s="41">
        <v>14</v>
      </c>
      <c r="AT1144" s="41">
        <v>2</v>
      </c>
      <c r="AU1144" s="41">
        <v>51</v>
      </c>
      <c r="AV1144" s="59">
        <f t="shared" si="210"/>
        <v>67</v>
      </c>
      <c r="AW1144" s="59">
        <f t="shared" si="211"/>
        <v>16.75</v>
      </c>
      <c r="AX1144" s="41">
        <v>1</v>
      </c>
      <c r="AY1144" s="41">
        <v>1</v>
      </c>
      <c r="AZ1144" s="41">
        <v>0</v>
      </c>
      <c r="BA1144" s="41">
        <v>0</v>
      </c>
      <c r="BB1144" s="60">
        <f t="shared" si="212"/>
        <v>2</v>
      </c>
      <c r="BC1144" s="60">
        <f t="shared" si="213"/>
        <v>0.5</v>
      </c>
      <c r="BD1144" s="41">
        <f t="shared" si="214"/>
        <v>69</v>
      </c>
      <c r="BE1144" s="41">
        <f t="shared" si="215"/>
        <v>3.3656796282728798E-3</v>
      </c>
    </row>
    <row r="1145" spans="1:57" x14ac:dyDescent="0.25">
      <c r="A1145" s="41" t="s">
        <v>1492</v>
      </c>
      <c r="B1145" s="41" t="s">
        <v>757</v>
      </c>
      <c r="C1145" s="41">
        <v>2</v>
      </c>
      <c r="D1145" s="41">
        <v>0</v>
      </c>
      <c r="E1145" s="41" t="s">
        <v>1493</v>
      </c>
      <c r="F1145" s="41">
        <v>100</v>
      </c>
      <c r="G1145" s="41">
        <v>100</v>
      </c>
      <c r="H1145" s="41" t="s">
        <v>759</v>
      </c>
      <c r="I1145" s="41" t="s">
        <v>1494</v>
      </c>
      <c r="J1145" s="41" t="s">
        <v>1495</v>
      </c>
      <c r="K1145" s="41" t="s">
        <v>1422</v>
      </c>
      <c r="L1145" s="41">
        <v>2</v>
      </c>
      <c r="M1145" s="41" t="s">
        <v>1496</v>
      </c>
      <c r="N1145" s="41" t="s">
        <v>1497</v>
      </c>
      <c r="O1145" s="41" t="s">
        <v>1135</v>
      </c>
      <c r="P1145" s="41" t="s">
        <v>45</v>
      </c>
      <c r="Q1145" s="41" t="s">
        <v>207</v>
      </c>
      <c r="R1145" s="41" t="s">
        <v>208</v>
      </c>
      <c r="S1145" s="41" t="s">
        <v>209</v>
      </c>
      <c r="T1145" s="41" t="s">
        <v>242</v>
      </c>
      <c r="U1145" s="41" t="s">
        <v>263</v>
      </c>
      <c r="V1145" s="41" t="s">
        <v>1494</v>
      </c>
      <c r="W1145" s="41" t="s">
        <v>1498</v>
      </c>
      <c r="X1145" s="41" t="s">
        <v>1499</v>
      </c>
      <c r="Y1145" s="41" t="s">
        <v>1499</v>
      </c>
      <c r="Z1145" s="41">
        <v>0</v>
      </c>
      <c r="AA1145" s="41">
        <v>0</v>
      </c>
      <c r="AB1145" s="41">
        <v>0</v>
      </c>
      <c r="AC1145" s="41">
        <v>0</v>
      </c>
      <c r="AD1145" s="56">
        <f t="shared" si="204"/>
        <v>0</v>
      </c>
      <c r="AE1145" s="56">
        <f t="shared" si="205"/>
        <v>0</v>
      </c>
      <c r="AF1145" s="41">
        <v>0</v>
      </c>
      <c r="AG1145" s="41">
        <v>0</v>
      </c>
      <c r="AH1145" s="41">
        <v>0</v>
      </c>
      <c r="AI1145" s="41">
        <v>0</v>
      </c>
      <c r="AJ1145" s="57">
        <f t="shared" si="206"/>
        <v>0</v>
      </c>
      <c r="AK1145" s="57">
        <f t="shared" si="207"/>
        <v>0</v>
      </c>
      <c r="AL1145" s="41">
        <v>0</v>
      </c>
      <c r="AM1145" s="41">
        <v>0</v>
      </c>
      <c r="AN1145" s="41">
        <v>0</v>
      </c>
      <c r="AO1145" s="41">
        <v>0</v>
      </c>
      <c r="AP1145" s="58">
        <f t="shared" si="208"/>
        <v>0</v>
      </c>
      <c r="AQ1145" s="58">
        <f t="shared" si="209"/>
        <v>0</v>
      </c>
      <c r="AR1145" s="41">
        <v>0</v>
      </c>
      <c r="AS1145" s="41">
        <v>0</v>
      </c>
      <c r="AT1145" s="41">
        <v>0</v>
      </c>
      <c r="AU1145" s="41">
        <v>0</v>
      </c>
      <c r="AV1145" s="59">
        <f t="shared" si="210"/>
        <v>0</v>
      </c>
      <c r="AW1145" s="59">
        <f t="shared" si="211"/>
        <v>0</v>
      </c>
      <c r="AX1145" s="41">
        <v>18</v>
      </c>
      <c r="AY1145" s="41">
        <v>8</v>
      </c>
      <c r="AZ1145" s="41">
        <v>8</v>
      </c>
      <c r="BA1145" s="41">
        <v>14</v>
      </c>
      <c r="BB1145" s="60">
        <f t="shared" si="212"/>
        <v>48</v>
      </c>
      <c r="BC1145" s="60">
        <f t="shared" si="213"/>
        <v>12</v>
      </c>
      <c r="BD1145" s="41">
        <f t="shared" si="214"/>
        <v>48</v>
      </c>
      <c r="BE1145" s="41">
        <f t="shared" si="215"/>
        <v>2.3413423501028726E-3</v>
      </c>
    </row>
    <row r="1146" spans="1:57" x14ac:dyDescent="0.25">
      <c r="A1146" s="41" t="s">
        <v>2501</v>
      </c>
      <c r="B1146" s="41" t="s">
        <v>757</v>
      </c>
      <c r="C1146" s="41">
        <v>1</v>
      </c>
      <c r="D1146" s="41">
        <v>0</v>
      </c>
      <c r="E1146" s="41" t="s">
        <v>2502</v>
      </c>
      <c r="F1146" s="41">
        <v>99.697999999999993</v>
      </c>
      <c r="G1146" s="41">
        <v>100</v>
      </c>
      <c r="H1146" s="41" t="s">
        <v>759</v>
      </c>
      <c r="I1146" s="41" t="s">
        <v>2503</v>
      </c>
      <c r="J1146" s="41" t="s">
        <v>2504</v>
      </c>
      <c r="K1146" s="41" t="s">
        <v>1422</v>
      </c>
      <c r="L1146" s="41">
        <v>3</v>
      </c>
      <c r="M1146" s="41" t="s">
        <v>2505</v>
      </c>
      <c r="N1146" s="41" t="s">
        <v>2506</v>
      </c>
      <c r="O1146" s="41" t="s">
        <v>1763</v>
      </c>
      <c r="P1146" s="41" t="s">
        <v>45</v>
      </c>
      <c r="Q1146" s="41" t="s">
        <v>207</v>
      </c>
      <c r="R1146" s="41" t="s">
        <v>208</v>
      </c>
      <c r="S1146" s="41" t="s">
        <v>209</v>
      </c>
      <c r="T1146" s="41" t="s">
        <v>242</v>
      </c>
      <c r="U1146" s="41" t="s">
        <v>263</v>
      </c>
      <c r="V1146" s="41" t="s">
        <v>2503</v>
      </c>
      <c r="W1146" s="41" t="s">
        <v>2507</v>
      </c>
      <c r="X1146" s="41" t="s">
        <v>2508</v>
      </c>
      <c r="Y1146" s="41" t="s">
        <v>2509</v>
      </c>
      <c r="Z1146" s="41">
        <v>0</v>
      </c>
      <c r="AA1146" s="41">
        <v>0</v>
      </c>
      <c r="AB1146" s="41">
        <v>0</v>
      </c>
      <c r="AC1146" s="41">
        <v>0</v>
      </c>
      <c r="AD1146" s="56">
        <f t="shared" si="204"/>
        <v>0</v>
      </c>
      <c r="AE1146" s="56">
        <f t="shared" si="205"/>
        <v>0</v>
      </c>
      <c r="AF1146" s="41">
        <v>0</v>
      </c>
      <c r="AG1146" s="41">
        <v>0</v>
      </c>
      <c r="AH1146" s="41">
        <v>0</v>
      </c>
      <c r="AI1146" s="41">
        <v>0</v>
      </c>
      <c r="AJ1146" s="57">
        <f t="shared" si="206"/>
        <v>0</v>
      </c>
      <c r="AK1146" s="57">
        <f t="shared" si="207"/>
        <v>0</v>
      </c>
      <c r="AL1146" s="41">
        <v>0</v>
      </c>
      <c r="AM1146" s="41">
        <v>0</v>
      </c>
      <c r="AN1146" s="41">
        <v>0</v>
      </c>
      <c r="AO1146" s="41">
        <v>0</v>
      </c>
      <c r="AP1146" s="58">
        <f t="shared" si="208"/>
        <v>0</v>
      </c>
      <c r="AQ1146" s="58">
        <f t="shared" si="209"/>
        <v>0</v>
      </c>
      <c r="AR1146" s="41">
        <v>0</v>
      </c>
      <c r="AS1146" s="41">
        <v>0</v>
      </c>
      <c r="AT1146" s="41">
        <v>0</v>
      </c>
      <c r="AU1146" s="41">
        <v>0</v>
      </c>
      <c r="AV1146" s="59">
        <f t="shared" si="210"/>
        <v>0</v>
      </c>
      <c r="AW1146" s="59">
        <f t="shared" si="211"/>
        <v>0</v>
      </c>
      <c r="AX1146" s="41">
        <v>6</v>
      </c>
      <c r="AY1146" s="41">
        <v>3</v>
      </c>
      <c r="AZ1146" s="41">
        <v>18</v>
      </c>
      <c r="BA1146" s="41">
        <v>4</v>
      </c>
      <c r="BB1146" s="60">
        <f t="shared" si="212"/>
        <v>31</v>
      </c>
      <c r="BC1146" s="60">
        <f t="shared" si="213"/>
        <v>7.75</v>
      </c>
      <c r="BD1146" s="41">
        <f t="shared" si="214"/>
        <v>31</v>
      </c>
      <c r="BE1146" s="41">
        <f t="shared" si="215"/>
        <v>1.5121169344414387E-3</v>
      </c>
    </row>
    <row r="1147" spans="1:57" x14ac:dyDescent="0.25">
      <c r="A1147" s="41" t="s">
        <v>532</v>
      </c>
      <c r="B1147" s="41" t="s">
        <v>757</v>
      </c>
      <c r="C1147" s="41">
        <v>1</v>
      </c>
      <c r="D1147" s="41">
        <v>0</v>
      </c>
      <c r="E1147" s="41" t="s">
        <v>1532</v>
      </c>
      <c r="F1147" s="41">
        <v>100</v>
      </c>
      <c r="G1147" s="41">
        <v>100</v>
      </c>
      <c r="H1147" s="41" t="s">
        <v>759</v>
      </c>
      <c r="I1147" s="41" t="s">
        <v>1533</v>
      </c>
      <c r="J1147" s="41" t="s">
        <v>1534</v>
      </c>
      <c r="K1147" s="41" t="s">
        <v>1533</v>
      </c>
      <c r="L1147" s="41">
        <v>0</v>
      </c>
      <c r="M1147" s="41" t="s">
        <v>1533</v>
      </c>
      <c r="N1147" s="41" t="s">
        <v>1535</v>
      </c>
      <c r="O1147" s="41" t="s">
        <v>870</v>
      </c>
      <c r="P1147" s="41" t="s">
        <v>45</v>
      </c>
      <c r="Q1147" s="41" t="s">
        <v>207</v>
      </c>
      <c r="R1147" s="41" t="s">
        <v>208</v>
      </c>
      <c r="S1147" s="41" t="s">
        <v>209</v>
      </c>
      <c r="T1147" s="41" t="s">
        <v>242</v>
      </c>
      <c r="U1147" s="41" t="s">
        <v>263</v>
      </c>
      <c r="V1147" s="41" t="s">
        <v>1533</v>
      </c>
      <c r="W1147" s="41" t="s">
        <v>1536</v>
      </c>
      <c r="X1147" s="41" t="s">
        <v>1537</v>
      </c>
      <c r="Y1147" s="41" t="s">
        <v>1538</v>
      </c>
      <c r="Z1147" s="41">
        <v>0</v>
      </c>
      <c r="AA1147" s="41">
        <v>0</v>
      </c>
      <c r="AB1147" s="41">
        <v>0</v>
      </c>
      <c r="AC1147" s="41">
        <v>0</v>
      </c>
      <c r="AD1147" s="56">
        <f t="shared" si="204"/>
        <v>0</v>
      </c>
      <c r="AE1147" s="56">
        <f t="shared" si="205"/>
        <v>0</v>
      </c>
      <c r="AF1147" s="41">
        <v>1</v>
      </c>
      <c r="AG1147" s="41">
        <v>2</v>
      </c>
      <c r="AH1147" s="41">
        <v>6</v>
      </c>
      <c r="AI1147" s="41">
        <v>2</v>
      </c>
      <c r="AJ1147" s="57">
        <f t="shared" si="206"/>
        <v>11</v>
      </c>
      <c r="AK1147" s="57">
        <f t="shared" si="207"/>
        <v>2.75</v>
      </c>
      <c r="AL1147" s="41">
        <v>2</v>
      </c>
      <c r="AM1147" s="41">
        <v>0</v>
      </c>
      <c r="AN1147" s="41">
        <v>3</v>
      </c>
      <c r="AO1147" s="41">
        <v>2</v>
      </c>
      <c r="AP1147" s="58">
        <f t="shared" si="208"/>
        <v>7</v>
      </c>
      <c r="AQ1147" s="58">
        <f t="shared" si="209"/>
        <v>1.75</v>
      </c>
      <c r="AR1147" s="41">
        <v>9</v>
      </c>
      <c r="AS1147" s="41">
        <v>14</v>
      </c>
      <c r="AT1147" s="41">
        <v>33</v>
      </c>
      <c r="AU1147" s="41">
        <v>28</v>
      </c>
      <c r="AV1147" s="59">
        <f t="shared" si="210"/>
        <v>84</v>
      </c>
      <c r="AW1147" s="59">
        <f t="shared" si="211"/>
        <v>21</v>
      </c>
      <c r="AX1147" s="41">
        <v>10</v>
      </c>
      <c r="AY1147" s="41">
        <v>17</v>
      </c>
      <c r="AZ1147" s="41">
        <v>16</v>
      </c>
      <c r="BA1147" s="41">
        <v>11</v>
      </c>
      <c r="BB1147" s="60">
        <f t="shared" si="212"/>
        <v>54</v>
      </c>
      <c r="BC1147" s="60">
        <f t="shared" si="213"/>
        <v>13.5</v>
      </c>
      <c r="BD1147" s="41">
        <f t="shared" si="214"/>
        <v>156</v>
      </c>
      <c r="BE1147" s="41">
        <f t="shared" si="215"/>
        <v>7.6093626378343363E-3</v>
      </c>
    </row>
    <row r="1148" spans="1:57" x14ac:dyDescent="0.25">
      <c r="A1148" s="41" t="s">
        <v>459</v>
      </c>
      <c r="B1148" s="41" t="s">
        <v>757</v>
      </c>
      <c r="C1148" s="41">
        <v>2</v>
      </c>
      <c r="D1148" s="41">
        <v>0</v>
      </c>
      <c r="E1148" s="41" t="s">
        <v>1596</v>
      </c>
      <c r="F1148" s="41">
        <v>100</v>
      </c>
      <c r="G1148" s="41">
        <v>100</v>
      </c>
      <c r="H1148" s="41" t="s">
        <v>759</v>
      </c>
      <c r="I1148" s="41" t="s">
        <v>1597</v>
      </c>
      <c r="J1148" s="41" t="s">
        <v>1598</v>
      </c>
      <c r="K1148" s="41" t="s">
        <v>1422</v>
      </c>
      <c r="L1148" s="41">
        <v>2</v>
      </c>
      <c r="M1148" s="41" t="s">
        <v>1599</v>
      </c>
      <c r="N1148" s="41" t="s">
        <v>1600</v>
      </c>
      <c r="O1148" s="41" t="s">
        <v>1601</v>
      </c>
      <c r="P1148" s="41" t="s">
        <v>45</v>
      </c>
      <c r="Q1148" s="41" t="s">
        <v>207</v>
      </c>
      <c r="R1148" s="41" t="s">
        <v>208</v>
      </c>
      <c r="S1148" s="41" t="s">
        <v>209</v>
      </c>
      <c r="T1148" s="41" t="s">
        <v>242</v>
      </c>
      <c r="U1148" s="41" t="s">
        <v>263</v>
      </c>
      <c r="V1148" s="41" t="s">
        <v>1597</v>
      </c>
      <c r="W1148" s="41" t="s">
        <v>1602</v>
      </c>
      <c r="X1148" s="41" t="s">
        <v>1603</v>
      </c>
      <c r="Y1148" s="41" t="s">
        <v>1603</v>
      </c>
      <c r="Z1148" s="41">
        <v>0</v>
      </c>
      <c r="AA1148" s="41">
        <v>0</v>
      </c>
      <c r="AB1148" s="41">
        <v>0</v>
      </c>
      <c r="AC1148" s="41">
        <v>0</v>
      </c>
      <c r="AD1148" s="56">
        <f t="shared" si="204"/>
        <v>0</v>
      </c>
      <c r="AE1148" s="56">
        <f t="shared" si="205"/>
        <v>0</v>
      </c>
      <c r="AF1148" s="41">
        <v>2</v>
      </c>
      <c r="AG1148" s="41">
        <v>1</v>
      </c>
      <c r="AH1148" s="41">
        <v>0</v>
      </c>
      <c r="AI1148" s="41">
        <v>0</v>
      </c>
      <c r="AJ1148" s="57">
        <f t="shared" si="206"/>
        <v>3</v>
      </c>
      <c r="AK1148" s="57">
        <f t="shared" si="207"/>
        <v>0.75</v>
      </c>
      <c r="AL1148" s="41">
        <v>0</v>
      </c>
      <c r="AM1148" s="41">
        <v>0</v>
      </c>
      <c r="AN1148" s="41">
        <v>0</v>
      </c>
      <c r="AO1148" s="41">
        <v>2</v>
      </c>
      <c r="AP1148" s="58">
        <f t="shared" si="208"/>
        <v>2</v>
      </c>
      <c r="AQ1148" s="58">
        <f t="shared" si="209"/>
        <v>0.5</v>
      </c>
      <c r="AR1148" s="41">
        <v>2</v>
      </c>
      <c r="AS1148" s="41">
        <v>0</v>
      </c>
      <c r="AT1148" s="41">
        <v>1</v>
      </c>
      <c r="AU1148" s="41">
        <v>0</v>
      </c>
      <c r="AV1148" s="59">
        <f t="shared" si="210"/>
        <v>3</v>
      </c>
      <c r="AW1148" s="59">
        <f t="shared" si="211"/>
        <v>0.75</v>
      </c>
      <c r="AX1148" s="41">
        <v>4</v>
      </c>
      <c r="AY1148" s="41">
        <v>4</v>
      </c>
      <c r="AZ1148" s="41">
        <v>20</v>
      </c>
      <c r="BA1148" s="41">
        <v>10</v>
      </c>
      <c r="BB1148" s="60">
        <f t="shared" si="212"/>
        <v>38</v>
      </c>
      <c r="BC1148" s="60">
        <f t="shared" si="213"/>
        <v>9.5</v>
      </c>
      <c r="BD1148" s="41">
        <f t="shared" si="214"/>
        <v>46</v>
      </c>
      <c r="BE1148" s="41">
        <f t="shared" si="215"/>
        <v>2.2437864188485862E-3</v>
      </c>
    </row>
    <row r="1149" spans="1:57" x14ac:dyDescent="0.25">
      <c r="A1149" s="41" t="s">
        <v>463</v>
      </c>
      <c r="B1149" s="41" t="s">
        <v>757</v>
      </c>
      <c r="C1149" s="41">
        <v>1</v>
      </c>
      <c r="D1149" s="41">
        <v>0</v>
      </c>
      <c r="E1149" s="41" t="s">
        <v>3820</v>
      </c>
      <c r="F1149" s="41">
        <v>100</v>
      </c>
      <c r="G1149" s="41">
        <v>100</v>
      </c>
      <c r="H1149" s="41" t="s">
        <v>759</v>
      </c>
      <c r="I1149" s="41" t="s">
        <v>3821</v>
      </c>
      <c r="J1149" s="41" t="s">
        <v>3822</v>
      </c>
      <c r="K1149" s="41" t="s">
        <v>762</v>
      </c>
      <c r="L1149" s="41" t="s">
        <v>762</v>
      </c>
      <c r="M1149" s="41" t="s">
        <v>762</v>
      </c>
      <c r="N1149" s="41" t="s">
        <v>762</v>
      </c>
      <c r="O1149" s="41" t="s">
        <v>762</v>
      </c>
      <c r="P1149" s="41" t="s">
        <v>45</v>
      </c>
      <c r="Q1149" s="41" t="s">
        <v>207</v>
      </c>
      <c r="R1149" s="41" t="s">
        <v>208</v>
      </c>
      <c r="S1149" s="41" t="s">
        <v>209</v>
      </c>
      <c r="T1149" s="41" t="s">
        <v>242</v>
      </c>
      <c r="U1149" s="41" t="s">
        <v>263</v>
      </c>
      <c r="V1149" s="41" t="s">
        <v>3821</v>
      </c>
      <c r="W1149" s="41" t="s">
        <v>3820</v>
      </c>
      <c r="X1149" s="41" t="s">
        <v>3823</v>
      </c>
      <c r="Y1149" s="41" t="s">
        <v>3824</v>
      </c>
      <c r="Z1149" s="41">
        <v>0</v>
      </c>
      <c r="AA1149" s="41">
        <v>0</v>
      </c>
      <c r="AB1149" s="41">
        <v>0</v>
      </c>
      <c r="AC1149" s="41">
        <v>1</v>
      </c>
      <c r="AD1149" s="56">
        <f t="shared" si="204"/>
        <v>1</v>
      </c>
      <c r="AE1149" s="56">
        <f t="shared" si="205"/>
        <v>0.25</v>
      </c>
      <c r="AF1149" s="41">
        <v>4</v>
      </c>
      <c r="AG1149" s="41">
        <v>0</v>
      </c>
      <c r="AH1149" s="41">
        <v>1</v>
      </c>
      <c r="AI1149" s="41">
        <v>6</v>
      </c>
      <c r="AJ1149" s="57">
        <f t="shared" si="206"/>
        <v>11</v>
      </c>
      <c r="AK1149" s="57">
        <f t="shared" si="207"/>
        <v>2.75</v>
      </c>
      <c r="AL1149" s="41">
        <v>2</v>
      </c>
      <c r="AM1149" s="41">
        <v>4</v>
      </c>
      <c r="AN1149" s="41">
        <v>2</v>
      </c>
      <c r="AO1149" s="41">
        <v>3</v>
      </c>
      <c r="AP1149" s="58">
        <f t="shared" si="208"/>
        <v>11</v>
      </c>
      <c r="AQ1149" s="58">
        <f t="shared" si="209"/>
        <v>2.75</v>
      </c>
      <c r="AR1149" s="41">
        <v>78</v>
      </c>
      <c r="AS1149" s="41">
        <v>145</v>
      </c>
      <c r="AT1149" s="41">
        <v>95</v>
      </c>
      <c r="AU1149" s="41">
        <v>106</v>
      </c>
      <c r="AV1149" s="59">
        <f t="shared" si="210"/>
        <v>424</v>
      </c>
      <c r="AW1149" s="59">
        <f t="shared" si="211"/>
        <v>106</v>
      </c>
      <c r="AX1149" s="41">
        <v>174</v>
      </c>
      <c r="AY1149" s="41">
        <v>68</v>
      </c>
      <c r="AZ1149" s="41">
        <v>135</v>
      </c>
      <c r="BA1149" s="41">
        <v>114</v>
      </c>
      <c r="BB1149" s="60">
        <f t="shared" si="212"/>
        <v>491</v>
      </c>
      <c r="BC1149" s="60">
        <f t="shared" si="213"/>
        <v>122.75</v>
      </c>
      <c r="BD1149" s="41">
        <f t="shared" si="214"/>
        <v>938</v>
      </c>
      <c r="BE1149" s="41">
        <f t="shared" si="215"/>
        <v>4.5753731758260308E-2</v>
      </c>
    </row>
    <row r="1150" spans="1:57" x14ac:dyDescent="0.25">
      <c r="A1150" s="41" t="s">
        <v>264</v>
      </c>
      <c r="B1150" s="41" t="s">
        <v>757</v>
      </c>
      <c r="C1150" s="41">
        <v>1</v>
      </c>
      <c r="D1150" s="41">
        <v>0</v>
      </c>
      <c r="E1150" s="41" t="s">
        <v>2908</v>
      </c>
      <c r="F1150" s="41">
        <v>100</v>
      </c>
      <c r="G1150" s="41">
        <v>100</v>
      </c>
      <c r="H1150" s="41" t="s">
        <v>759</v>
      </c>
      <c r="I1150" s="41" t="s">
        <v>2589</v>
      </c>
      <c r="J1150" s="41" t="s">
        <v>2909</v>
      </c>
      <c r="K1150" s="41" t="s">
        <v>1422</v>
      </c>
      <c r="L1150" s="41">
        <v>2</v>
      </c>
      <c r="M1150" s="41" t="s">
        <v>2910</v>
      </c>
      <c r="N1150" s="41" t="s">
        <v>2911</v>
      </c>
      <c r="O1150" s="41" t="s">
        <v>870</v>
      </c>
      <c r="P1150" s="41" t="s">
        <v>45</v>
      </c>
      <c r="Q1150" s="41" t="s">
        <v>207</v>
      </c>
      <c r="R1150" s="41" t="s">
        <v>208</v>
      </c>
      <c r="S1150" s="41" t="s">
        <v>209</v>
      </c>
      <c r="T1150" s="41" t="s">
        <v>242</v>
      </c>
      <c r="U1150" s="41" t="s">
        <v>263</v>
      </c>
      <c r="V1150" s="41" t="s">
        <v>2589</v>
      </c>
      <c r="W1150" s="41" t="s">
        <v>2908</v>
      </c>
      <c r="X1150" s="41" t="s">
        <v>2912</v>
      </c>
      <c r="Y1150" s="41" t="s">
        <v>2913</v>
      </c>
      <c r="Z1150" s="41">
        <v>3</v>
      </c>
      <c r="AA1150" s="41">
        <v>0</v>
      </c>
      <c r="AB1150" s="41">
        <v>0</v>
      </c>
      <c r="AC1150" s="41">
        <v>0</v>
      </c>
      <c r="AD1150" s="56">
        <f t="shared" si="204"/>
        <v>3</v>
      </c>
      <c r="AE1150" s="56">
        <f t="shared" si="205"/>
        <v>0.75</v>
      </c>
      <c r="AF1150" s="41">
        <v>41</v>
      </c>
      <c r="AG1150" s="41">
        <v>6</v>
      </c>
      <c r="AH1150" s="41">
        <v>21</v>
      </c>
      <c r="AI1150" s="41">
        <v>39</v>
      </c>
      <c r="AJ1150" s="57">
        <f t="shared" si="206"/>
        <v>107</v>
      </c>
      <c r="AK1150" s="57">
        <f t="shared" si="207"/>
        <v>26.75</v>
      </c>
      <c r="AL1150" s="41">
        <v>170</v>
      </c>
      <c r="AM1150" s="41">
        <v>100</v>
      </c>
      <c r="AN1150" s="41">
        <v>157</v>
      </c>
      <c r="AO1150" s="41">
        <v>134</v>
      </c>
      <c r="AP1150" s="58">
        <f t="shared" si="208"/>
        <v>561</v>
      </c>
      <c r="AQ1150" s="58">
        <f t="shared" si="209"/>
        <v>140.25</v>
      </c>
      <c r="AR1150" s="41">
        <v>636</v>
      </c>
      <c r="AS1150" s="41">
        <v>988</v>
      </c>
      <c r="AT1150" s="41">
        <v>1073</v>
      </c>
      <c r="AU1150" s="41">
        <v>1078</v>
      </c>
      <c r="AV1150" s="59">
        <f t="shared" si="210"/>
        <v>3775</v>
      </c>
      <c r="AW1150" s="59">
        <f t="shared" si="211"/>
        <v>943.75</v>
      </c>
      <c r="AX1150" s="41">
        <v>745</v>
      </c>
      <c r="AY1150" s="41">
        <v>645</v>
      </c>
      <c r="AZ1150" s="41">
        <v>527</v>
      </c>
      <c r="BA1150" s="41">
        <v>494</v>
      </c>
      <c r="BB1150" s="60">
        <f t="shared" si="212"/>
        <v>2411</v>
      </c>
      <c r="BC1150" s="60">
        <f t="shared" si="213"/>
        <v>602.75</v>
      </c>
      <c r="BD1150" s="41">
        <f t="shared" si="214"/>
        <v>6857</v>
      </c>
      <c r="BE1150" s="41">
        <f t="shared" si="215"/>
        <v>0.33447051030532077</v>
      </c>
    </row>
    <row r="1151" spans="1:57" x14ac:dyDescent="0.25">
      <c r="A1151" s="41" t="s">
        <v>460</v>
      </c>
      <c r="B1151" s="41" t="s">
        <v>757</v>
      </c>
      <c r="C1151" s="41">
        <v>1</v>
      </c>
      <c r="D1151" s="41">
        <v>0</v>
      </c>
      <c r="E1151" s="41" t="s">
        <v>2588</v>
      </c>
      <c r="F1151" s="41">
        <v>100</v>
      </c>
      <c r="G1151" s="41">
        <v>100</v>
      </c>
      <c r="H1151" s="41" t="s">
        <v>759</v>
      </c>
      <c r="I1151" s="41" t="s">
        <v>2589</v>
      </c>
      <c r="J1151" s="41" t="s">
        <v>2590</v>
      </c>
      <c r="K1151" s="41" t="s">
        <v>762</v>
      </c>
      <c r="L1151" s="41" t="s">
        <v>762</v>
      </c>
      <c r="M1151" s="41" t="s">
        <v>762</v>
      </c>
      <c r="N1151" s="41" t="s">
        <v>762</v>
      </c>
      <c r="O1151" s="41" t="s">
        <v>762</v>
      </c>
      <c r="P1151" s="41" t="s">
        <v>45</v>
      </c>
      <c r="Q1151" s="41" t="s">
        <v>207</v>
      </c>
      <c r="R1151" s="41" t="s">
        <v>208</v>
      </c>
      <c r="S1151" s="41" t="s">
        <v>209</v>
      </c>
      <c r="T1151" s="41" t="s">
        <v>242</v>
      </c>
      <c r="U1151" s="41" t="s">
        <v>263</v>
      </c>
      <c r="V1151" s="41" t="s">
        <v>2589</v>
      </c>
      <c r="W1151" s="41" t="s">
        <v>2588</v>
      </c>
      <c r="X1151" s="41" t="s">
        <v>2591</v>
      </c>
      <c r="Y1151" s="41" t="s">
        <v>2591</v>
      </c>
      <c r="Z1151" s="41">
        <v>0</v>
      </c>
      <c r="AA1151" s="41">
        <v>0</v>
      </c>
      <c r="AB1151" s="41">
        <v>0</v>
      </c>
      <c r="AC1151" s="41">
        <v>0</v>
      </c>
      <c r="AD1151" s="56">
        <f t="shared" si="204"/>
        <v>0</v>
      </c>
      <c r="AE1151" s="56">
        <f t="shared" si="205"/>
        <v>0</v>
      </c>
      <c r="AF1151" s="41">
        <v>1</v>
      </c>
      <c r="AG1151" s="41">
        <v>1</v>
      </c>
      <c r="AH1151" s="41">
        <v>0</v>
      </c>
      <c r="AI1151" s="41">
        <v>0</v>
      </c>
      <c r="AJ1151" s="57">
        <f t="shared" si="206"/>
        <v>2</v>
      </c>
      <c r="AK1151" s="57">
        <f t="shared" si="207"/>
        <v>0.5</v>
      </c>
      <c r="AL1151" s="41">
        <v>0</v>
      </c>
      <c r="AM1151" s="41">
        <v>1</v>
      </c>
      <c r="AN1151" s="41">
        <v>1</v>
      </c>
      <c r="AO1151" s="41">
        <v>0</v>
      </c>
      <c r="AP1151" s="58">
        <f t="shared" si="208"/>
        <v>2</v>
      </c>
      <c r="AQ1151" s="58">
        <f t="shared" si="209"/>
        <v>0.5</v>
      </c>
      <c r="AR1151" s="41">
        <v>3</v>
      </c>
      <c r="AS1151" s="41">
        <v>0</v>
      </c>
      <c r="AT1151" s="41">
        <v>3</v>
      </c>
      <c r="AU1151" s="41">
        <v>7</v>
      </c>
      <c r="AV1151" s="59">
        <f t="shared" si="210"/>
        <v>13</v>
      </c>
      <c r="AW1151" s="59">
        <f t="shared" si="211"/>
        <v>3.25</v>
      </c>
      <c r="AX1151" s="41">
        <v>17</v>
      </c>
      <c r="AY1151" s="41">
        <v>8</v>
      </c>
      <c r="AZ1151" s="41">
        <v>56</v>
      </c>
      <c r="BA1151" s="41">
        <v>9</v>
      </c>
      <c r="BB1151" s="60">
        <f t="shared" si="212"/>
        <v>90</v>
      </c>
      <c r="BC1151" s="60">
        <f t="shared" si="213"/>
        <v>22.5</v>
      </c>
      <c r="BD1151" s="41">
        <f t="shared" si="214"/>
        <v>107</v>
      </c>
      <c r="BE1151" s="41">
        <f t="shared" si="215"/>
        <v>5.2192423221043205E-3</v>
      </c>
    </row>
    <row r="1152" spans="1:57" x14ac:dyDescent="0.25">
      <c r="A1152" s="41" t="s">
        <v>265</v>
      </c>
      <c r="B1152" s="41" t="s">
        <v>757</v>
      </c>
      <c r="C1152" s="41">
        <v>1</v>
      </c>
      <c r="D1152" s="41">
        <v>0</v>
      </c>
      <c r="E1152" s="41" t="s">
        <v>3380</v>
      </c>
      <c r="F1152" s="41">
        <v>100</v>
      </c>
      <c r="G1152" s="41">
        <v>100</v>
      </c>
      <c r="H1152" s="41" t="s">
        <v>759</v>
      </c>
      <c r="I1152" s="41" t="s">
        <v>2161</v>
      </c>
      <c r="J1152" s="41" t="s">
        <v>3381</v>
      </c>
      <c r="K1152" s="41" t="s">
        <v>762</v>
      </c>
      <c r="L1152" s="41" t="s">
        <v>762</v>
      </c>
      <c r="M1152" s="41" t="s">
        <v>762</v>
      </c>
      <c r="N1152" s="41" t="s">
        <v>762</v>
      </c>
      <c r="O1152" s="41" t="s">
        <v>762</v>
      </c>
      <c r="P1152" s="41" t="s">
        <v>45</v>
      </c>
      <c r="Q1152" s="41" t="s">
        <v>207</v>
      </c>
      <c r="R1152" s="41" t="s">
        <v>208</v>
      </c>
      <c r="S1152" s="41" t="s">
        <v>209</v>
      </c>
      <c r="T1152" s="41" t="s">
        <v>242</v>
      </c>
      <c r="U1152" s="41" t="s">
        <v>263</v>
      </c>
      <c r="V1152" s="41" t="s">
        <v>2161</v>
      </c>
      <c r="W1152" s="41" t="s">
        <v>3380</v>
      </c>
      <c r="X1152" s="41" t="s">
        <v>3382</v>
      </c>
      <c r="Y1152" s="41" t="s">
        <v>3383</v>
      </c>
      <c r="Z1152" s="41">
        <v>0</v>
      </c>
      <c r="AA1152" s="41">
        <v>0</v>
      </c>
      <c r="AB1152" s="41">
        <v>0</v>
      </c>
      <c r="AC1152" s="41">
        <v>0</v>
      </c>
      <c r="AD1152" s="56">
        <f t="shared" si="204"/>
        <v>0</v>
      </c>
      <c r="AE1152" s="56">
        <f t="shared" si="205"/>
        <v>0</v>
      </c>
      <c r="AF1152" s="41">
        <v>0</v>
      </c>
      <c r="AG1152" s="41">
        <v>0</v>
      </c>
      <c r="AH1152" s="41">
        <v>0</v>
      </c>
      <c r="AI1152" s="41">
        <v>0</v>
      </c>
      <c r="AJ1152" s="57">
        <f t="shared" si="206"/>
        <v>0</v>
      </c>
      <c r="AK1152" s="57">
        <f t="shared" si="207"/>
        <v>0</v>
      </c>
      <c r="AL1152" s="41">
        <v>0</v>
      </c>
      <c r="AM1152" s="41">
        <v>0</v>
      </c>
      <c r="AN1152" s="41">
        <v>0</v>
      </c>
      <c r="AO1152" s="41">
        <v>0</v>
      </c>
      <c r="AP1152" s="58">
        <f t="shared" si="208"/>
        <v>0</v>
      </c>
      <c r="AQ1152" s="58">
        <f t="shared" si="209"/>
        <v>0</v>
      </c>
      <c r="AR1152" s="41">
        <v>15</v>
      </c>
      <c r="AS1152" s="41">
        <v>7</v>
      </c>
      <c r="AT1152" s="41">
        <v>11</v>
      </c>
      <c r="AU1152" s="41">
        <v>13</v>
      </c>
      <c r="AV1152" s="59">
        <f t="shared" si="210"/>
        <v>46</v>
      </c>
      <c r="AW1152" s="59">
        <f t="shared" si="211"/>
        <v>11.5</v>
      </c>
      <c r="AX1152" s="41">
        <v>73</v>
      </c>
      <c r="AY1152" s="41">
        <v>59</v>
      </c>
      <c r="AZ1152" s="41">
        <v>96</v>
      </c>
      <c r="BA1152" s="41">
        <v>84</v>
      </c>
      <c r="BB1152" s="60">
        <f t="shared" si="212"/>
        <v>312</v>
      </c>
      <c r="BC1152" s="60">
        <f t="shared" si="213"/>
        <v>78</v>
      </c>
      <c r="BD1152" s="41">
        <f t="shared" si="214"/>
        <v>358</v>
      </c>
      <c r="BE1152" s="41">
        <f t="shared" si="215"/>
        <v>1.746251169451726E-2</v>
      </c>
    </row>
    <row r="1153" spans="1:57" x14ac:dyDescent="0.25">
      <c r="A1153" s="41" t="s">
        <v>539</v>
      </c>
      <c r="B1153" s="41" t="s">
        <v>757</v>
      </c>
      <c r="C1153" s="41">
        <v>1</v>
      </c>
      <c r="D1153" s="41">
        <v>0</v>
      </c>
      <c r="E1153" s="41" t="s">
        <v>2160</v>
      </c>
      <c r="F1153" s="41">
        <v>100</v>
      </c>
      <c r="G1153" s="41">
        <v>100</v>
      </c>
      <c r="H1153" s="41" t="s">
        <v>759</v>
      </c>
      <c r="I1153" s="41" t="s">
        <v>2161</v>
      </c>
      <c r="J1153" s="41" t="s">
        <v>2162</v>
      </c>
      <c r="K1153" s="41" t="s">
        <v>762</v>
      </c>
      <c r="L1153" s="41" t="s">
        <v>762</v>
      </c>
      <c r="M1153" s="41" t="s">
        <v>762</v>
      </c>
      <c r="N1153" s="41" t="s">
        <v>762</v>
      </c>
      <c r="O1153" s="41" t="s">
        <v>762</v>
      </c>
      <c r="P1153" s="41" t="s">
        <v>45</v>
      </c>
      <c r="Q1153" s="41" t="s">
        <v>207</v>
      </c>
      <c r="R1153" s="41" t="s">
        <v>208</v>
      </c>
      <c r="S1153" s="41" t="s">
        <v>209</v>
      </c>
      <c r="T1153" s="41" t="s">
        <v>242</v>
      </c>
      <c r="U1153" s="41" t="s">
        <v>263</v>
      </c>
      <c r="V1153" s="41" t="s">
        <v>2161</v>
      </c>
      <c r="W1153" s="41" t="s">
        <v>2163</v>
      </c>
      <c r="X1153" s="41" t="s">
        <v>2164</v>
      </c>
      <c r="Y1153" s="41" t="s">
        <v>2165</v>
      </c>
      <c r="Z1153" s="41">
        <v>0</v>
      </c>
      <c r="AA1153" s="41">
        <v>0</v>
      </c>
      <c r="AB1153" s="41">
        <v>0</v>
      </c>
      <c r="AC1153" s="41">
        <v>0</v>
      </c>
      <c r="AD1153" s="56">
        <f t="shared" si="204"/>
        <v>0</v>
      </c>
      <c r="AE1153" s="56">
        <f t="shared" si="205"/>
        <v>0</v>
      </c>
      <c r="AF1153" s="41">
        <v>1</v>
      </c>
      <c r="AG1153" s="41">
        <v>0</v>
      </c>
      <c r="AH1153" s="41">
        <v>0</v>
      </c>
      <c r="AI1153" s="41">
        <v>0</v>
      </c>
      <c r="AJ1153" s="57">
        <f t="shared" si="206"/>
        <v>1</v>
      </c>
      <c r="AK1153" s="57">
        <f t="shared" si="207"/>
        <v>0.25</v>
      </c>
      <c r="AL1153" s="41">
        <v>0</v>
      </c>
      <c r="AM1153" s="41">
        <v>0</v>
      </c>
      <c r="AN1153" s="41">
        <v>0</v>
      </c>
      <c r="AO1153" s="41">
        <v>0</v>
      </c>
      <c r="AP1153" s="58">
        <f t="shared" si="208"/>
        <v>0</v>
      </c>
      <c r="AQ1153" s="58">
        <f t="shared" si="209"/>
        <v>0</v>
      </c>
      <c r="AR1153" s="41">
        <v>30</v>
      </c>
      <c r="AS1153" s="41">
        <v>10</v>
      </c>
      <c r="AT1153" s="41">
        <v>9</v>
      </c>
      <c r="AU1153" s="41">
        <v>20</v>
      </c>
      <c r="AV1153" s="59">
        <f t="shared" si="210"/>
        <v>69</v>
      </c>
      <c r="AW1153" s="59">
        <f t="shared" si="211"/>
        <v>17.25</v>
      </c>
      <c r="AX1153" s="41">
        <v>15</v>
      </c>
      <c r="AY1153" s="41">
        <v>16</v>
      </c>
      <c r="AZ1153" s="41">
        <v>5</v>
      </c>
      <c r="BA1153" s="41">
        <v>12</v>
      </c>
      <c r="BB1153" s="60">
        <f t="shared" si="212"/>
        <v>48</v>
      </c>
      <c r="BC1153" s="60">
        <f t="shared" si="213"/>
        <v>12</v>
      </c>
      <c r="BD1153" s="41">
        <f t="shared" si="214"/>
        <v>118</v>
      </c>
      <c r="BE1153" s="41">
        <f t="shared" si="215"/>
        <v>5.7557999440028948E-3</v>
      </c>
    </row>
    <row r="1154" spans="1:57" x14ac:dyDescent="0.25">
      <c r="A1154" s="41" t="s">
        <v>564</v>
      </c>
      <c r="B1154" s="41" t="s">
        <v>757</v>
      </c>
      <c r="C1154" s="41">
        <v>1</v>
      </c>
      <c r="D1154" s="41">
        <v>0</v>
      </c>
      <c r="E1154" s="41" t="s">
        <v>1725</v>
      </c>
      <c r="F1154" s="41">
        <v>99.396000000000001</v>
      </c>
      <c r="G1154" s="41">
        <v>100</v>
      </c>
      <c r="H1154" s="41" t="s">
        <v>759</v>
      </c>
      <c r="I1154" s="41" t="s">
        <v>1726</v>
      </c>
      <c r="J1154" s="41" t="s">
        <v>1727</v>
      </c>
      <c r="K1154" s="41" t="s">
        <v>762</v>
      </c>
      <c r="L1154" s="41" t="s">
        <v>762</v>
      </c>
      <c r="M1154" s="41" t="s">
        <v>762</v>
      </c>
      <c r="N1154" s="41" t="s">
        <v>762</v>
      </c>
      <c r="O1154" s="41" t="s">
        <v>762</v>
      </c>
      <c r="P1154" s="41" t="s">
        <v>45</v>
      </c>
      <c r="Q1154" s="41" t="s">
        <v>207</v>
      </c>
      <c r="R1154" s="41" t="s">
        <v>208</v>
      </c>
      <c r="S1154" s="41" t="s">
        <v>209</v>
      </c>
      <c r="T1154" s="41" t="s">
        <v>242</v>
      </c>
      <c r="U1154" s="41" t="s">
        <v>263</v>
      </c>
      <c r="V1154" s="41" t="s">
        <v>1726</v>
      </c>
      <c r="W1154" s="41" t="s">
        <v>1728</v>
      </c>
      <c r="X1154" s="41" t="s">
        <v>1729</v>
      </c>
      <c r="Y1154" s="41" t="s">
        <v>1730</v>
      </c>
      <c r="Z1154" s="41">
        <v>1</v>
      </c>
      <c r="AA1154" s="41">
        <v>0</v>
      </c>
      <c r="AB1154" s="41">
        <v>0</v>
      </c>
      <c r="AC1154" s="41">
        <v>0</v>
      </c>
      <c r="AD1154" s="56">
        <f t="shared" si="204"/>
        <v>1</v>
      </c>
      <c r="AE1154" s="56">
        <f t="shared" si="205"/>
        <v>0.25</v>
      </c>
      <c r="AF1154" s="41">
        <v>2</v>
      </c>
      <c r="AG1154" s="41">
        <v>0</v>
      </c>
      <c r="AH1154" s="41">
        <v>0</v>
      </c>
      <c r="AI1154" s="41">
        <v>0</v>
      </c>
      <c r="AJ1154" s="57">
        <f t="shared" si="206"/>
        <v>2</v>
      </c>
      <c r="AK1154" s="57">
        <f t="shared" si="207"/>
        <v>0.5</v>
      </c>
      <c r="AL1154" s="41">
        <v>4</v>
      </c>
      <c r="AM1154" s="41">
        <v>2</v>
      </c>
      <c r="AN1154" s="41">
        <v>4</v>
      </c>
      <c r="AO1154" s="41">
        <v>9</v>
      </c>
      <c r="AP1154" s="58">
        <f t="shared" si="208"/>
        <v>19</v>
      </c>
      <c r="AQ1154" s="58">
        <f t="shared" si="209"/>
        <v>4.75</v>
      </c>
      <c r="AR1154" s="41">
        <v>78</v>
      </c>
      <c r="AS1154" s="41">
        <v>211</v>
      </c>
      <c r="AT1154" s="41">
        <v>166</v>
      </c>
      <c r="AU1154" s="41">
        <v>176</v>
      </c>
      <c r="AV1154" s="59">
        <f t="shared" si="210"/>
        <v>631</v>
      </c>
      <c r="AW1154" s="59">
        <f t="shared" si="211"/>
        <v>157.75</v>
      </c>
      <c r="AX1154" s="41">
        <v>180</v>
      </c>
      <c r="AY1154" s="41">
        <v>112</v>
      </c>
      <c r="AZ1154" s="41">
        <v>85</v>
      </c>
      <c r="BA1154" s="41">
        <v>145</v>
      </c>
      <c r="BB1154" s="60">
        <f t="shared" si="212"/>
        <v>522</v>
      </c>
      <c r="BC1154" s="60">
        <f t="shared" si="213"/>
        <v>130.5</v>
      </c>
      <c r="BD1154" s="41">
        <f t="shared" si="214"/>
        <v>1175</v>
      </c>
      <c r="BE1154" s="41">
        <f t="shared" si="215"/>
        <v>5.7314109611893232E-2</v>
      </c>
    </row>
    <row r="1155" spans="1:57" x14ac:dyDescent="0.25">
      <c r="A1155" s="41" t="s">
        <v>550</v>
      </c>
      <c r="B1155" s="41" t="s">
        <v>757</v>
      </c>
      <c r="C1155" s="41">
        <v>1</v>
      </c>
      <c r="D1155" s="41">
        <v>6</v>
      </c>
      <c r="E1155" s="41" t="s">
        <v>1849</v>
      </c>
      <c r="F1155" s="41">
        <v>100</v>
      </c>
      <c r="G1155" s="41">
        <v>100</v>
      </c>
      <c r="H1155" s="41" t="s">
        <v>759</v>
      </c>
      <c r="I1155" s="41" t="s">
        <v>1850</v>
      </c>
      <c r="J1155" s="41" t="s">
        <v>1851</v>
      </c>
      <c r="K1155" s="41" t="s">
        <v>1422</v>
      </c>
      <c r="L1155" s="41">
        <v>12</v>
      </c>
      <c r="M1155" s="41" t="s">
        <v>1852</v>
      </c>
      <c r="N1155" s="41" t="s">
        <v>1853</v>
      </c>
      <c r="O1155" s="41" t="s">
        <v>870</v>
      </c>
      <c r="P1155" s="41" t="s">
        <v>45</v>
      </c>
      <c r="Q1155" s="41" t="s">
        <v>207</v>
      </c>
      <c r="R1155" s="41" t="s">
        <v>208</v>
      </c>
      <c r="S1155" s="41" t="s">
        <v>209</v>
      </c>
      <c r="T1155" s="41" t="s">
        <v>242</v>
      </c>
      <c r="U1155" s="41" t="s">
        <v>263</v>
      </c>
      <c r="V1155" s="41" t="s">
        <v>1422</v>
      </c>
      <c r="W1155" s="41" t="s">
        <v>1854</v>
      </c>
      <c r="X1155" s="41" t="s">
        <v>1855</v>
      </c>
      <c r="Y1155" s="41" t="s">
        <v>1855</v>
      </c>
      <c r="Z1155" s="41">
        <v>0</v>
      </c>
      <c r="AA1155" s="41">
        <v>0</v>
      </c>
      <c r="AB1155" s="41">
        <v>0</v>
      </c>
      <c r="AC1155" s="41">
        <v>0</v>
      </c>
      <c r="AD1155" s="56">
        <f t="shared" ref="AD1155:AD1218" si="216">SUM(Z1155:AC1155)</f>
        <v>0</v>
      </c>
      <c r="AE1155" s="56">
        <f t="shared" ref="AE1155:AE1218" si="217">AVERAGE(Z1155:AC1155)</f>
        <v>0</v>
      </c>
      <c r="AF1155" s="41">
        <v>1</v>
      </c>
      <c r="AG1155" s="41">
        <v>23</v>
      </c>
      <c r="AH1155" s="41">
        <v>17</v>
      </c>
      <c r="AI1155" s="41">
        <v>13</v>
      </c>
      <c r="AJ1155" s="57">
        <f t="shared" ref="AJ1155:AJ1218" si="218">SUM(AF1155:AI1155)</f>
        <v>54</v>
      </c>
      <c r="AK1155" s="57">
        <f t="shared" ref="AK1155:AK1218" si="219">AVERAGE(AF1155:AI1155)</f>
        <v>13.5</v>
      </c>
      <c r="AL1155" s="41">
        <v>15</v>
      </c>
      <c r="AM1155" s="41">
        <v>32</v>
      </c>
      <c r="AN1155" s="41">
        <v>9</v>
      </c>
      <c r="AO1155" s="41">
        <v>23</v>
      </c>
      <c r="AP1155" s="58">
        <f t="shared" ref="AP1155:AP1218" si="220">SUM(AL1155:AO1155)</f>
        <v>79</v>
      </c>
      <c r="AQ1155" s="58">
        <f t="shared" ref="AQ1155:AQ1218" si="221">AVERAGE(AL1155:AO1155)</f>
        <v>19.75</v>
      </c>
      <c r="AR1155" s="41">
        <v>2</v>
      </c>
      <c r="AS1155" s="41">
        <v>5</v>
      </c>
      <c r="AT1155" s="41">
        <v>0</v>
      </c>
      <c r="AU1155" s="41">
        <v>6</v>
      </c>
      <c r="AV1155" s="59">
        <f t="shared" ref="AV1155:AV1218" si="222">SUM(AR1155:AU1155)</f>
        <v>13</v>
      </c>
      <c r="AW1155" s="59">
        <f t="shared" ref="AW1155:AW1218" si="223">AVERAGE(AR1155:AU1155)</f>
        <v>3.25</v>
      </c>
      <c r="AX1155" s="41">
        <v>6</v>
      </c>
      <c r="AY1155" s="41">
        <v>3</v>
      </c>
      <c r="AZ1155" s="41">
        <v>9</v>
      </c>
      <c r="BA1155" s="41">
        <v>8</v>
      </c>
      <c r="BB1155" s="60">
        <f t="shared" ref="BB1155:BB1218" si="224">SUM(AX1155:BA1155)</f>
        <v>26</v>
      </c>
      <c r="BC1155" s="60">
        <f t="shared" ref="BC1155:BC1218" si="225">AVERAGE(AX1155:BA1155)</f>
        <v>6.5</v>
      </c>
      <c r="BD1155" s="41">
        <f t="shared" ref="BD1155:BD1218" si="226">SUM(Z1155:AC1155,AF1155:AI1155,AL1155:AO1155,AR1155:AU1155,AX1155:BA1155)</f>
        <v>172</v>
      </c>
      <c r="BE1155" s="41">
        <f t="shared" ref="BE1155:BE1218" si="227">(BD1155/2050106)*100</f>
        <v>8.3898100878686283E-3</v>
      </c>
    </row>
    <row r="1156" spans="1:57" x14ac:dyDescent="0.25">
      <c r="A1156" s="41" t="s">
        <v>599</v>
      </c>
      <c r="B1156" s="41" t="s">
        <v>757</v>
      </c>
      <c r="C1156" s="41">
        <v>1</v>
      </c>
      <c r="D1156" s="41">
        <v>3</v>
      </c>
      <c r="E1156" s="41" t="s">
        <v>3830</v>
      </c>
      <c r="F1156" s="41">
        <v>99.399000000000001</v>
      </c>
      <c r="G1156" s="41">
        <v>100</v>
      </c>
      <c r="H1156" s="41" t="s">
        <v>759</v>
      </c>
      <c r="I1156" s="41" t="s">
        <v>3831</v>
      </c>
      <c r="J1156" s="41" t="s">
        <v>3832</v>
      </c>
      <c r="K1156" s="41" t="s">
        <v>957</v>
      </c>
      <c r="L1156" s="41">
        <v>6</v>
      </c>
      <c r="M1156" s="41" t="s">
        <v>3833</v>
      </c>
      <c r="N1156" s="41" t="s">
        <v>3834</v>
      </c>
      <c r="O1156" s="41" t="s">
        <v>1267</v>
      </c>
      <c r="P1156" s="41" t="s">
        <v>45</v>
      </c>
      <c r="Q1156" s="41" t="s">
        <v>207</v>
      </c>
      <c r="R1156" s="41" t="s">
        <v>208</v>
      </c>
      <c r="S1156" s="41" t="s">
        <v>209</v>
      </c>
      <c r="T1156" s="41" t="s">
        <v>242</v>
      </c>
      <c r="U1156" s="41" t="s">
        <v>263</v>
      </c>
      <c r="V1156" s="41" t="s">
        <v>1422</v>
      </c>
      <c r="W1156" s="41" t="s">
        <v>3830</v>
      </c>
      <c r="X1156" s="41" t="s">
        <v>3835</v>
      </c>
      <c r="Y1156" s="41" t="s">
        <v>3836</v>
      </c>
      <c r="Z1156" s="41">
        <v>0</v>
      </c>
      <c r="AA1156" s="41">
        <v>0</v>
      </c>
      <c r="AB1156" s="41">
        <v>0</v>
      </c>
      <c r="AC1156" s="41">
        <v>0</v>
      </c>
      <c r="AD1156" s="56">
        <f t="shared" si="216"/>
        <v>0</v>
      </c>
      <c r="AE1156" s="56">
        <f t="shared" si="217"/>
        <v>0</v>
      </c>
      <c r="AF1156" s="41">
        <v>3</v>
      </c>
      <c r="AG1156" s="41">
        <v>6</v>
      </c>
      <c r="AH1156" s="41">
        <v>1</v>
      </c>
      <c r="AI1156" s="41">
        <v>10</v>
      </c>
      <c r="AJ1156" s="57">
        <f t="shared" si="218"/>
        <v>20</v>
      </c>
      <c r="AK1156" s="57">
        <f t="shared" si="219"/>
        <v>5</v>
      </c>
      <c r="AL1156" s="41">
        <v>3</v>
      </c>
      <c r="AM1156" s="41">
        <v>2</v>
      </c>
      <c r="AN1156" s="41">
        <v>6</v>
      </c>
      <c r="AO1156" s="41">
        <v>50</v>
      </c>
      <c r="AP1156" s="58">
        <f t="shared" si="220"/>
        <v>61</v>
      </c>
      <c r="AQ1156" s="58">
        <f t="shared" si="221"/>
        <v>15.25</v>
      </c>
      <c r="AR1156" s="41">
        <v>0</v>
      </c>
      <c r="AS1156" s="41">
        <v>2</v>
      </c>
      <c r="AT1156" s="41">
        <v>1</v>
      </c>
      <c r="AU1156" s="41">
        <v>4</v>
      </c>
      <c r="AV1156" s="59">
        <f t="shared" si="222"/>
        <v>7</v>
      </c>
      <c r="AW1156" s="59">
        <f t="shared" si="223"/>
        <v>1.75</v>
      </c>
      <c r="AX1156" s="41">
        <v>0</v>
      </c>
      <c r="AY1156" s="41">
        <v>1</v>
      </c>
      <c r="AZ1156" s="41">
        <v>2</v>
      </c>
      <c r="BA1156" s="41">
        <v>3</v>
      </c>
      <c r="BB1156" s="60">
        <f t="shared" si="224"/>
        <v>6</v>
      </c>
      <c r="BC1156" s="60">
        <f t="shared" si="225"/>
        <v>1.5</v>
      </c>
      <c r="BD1156" s="41">
        <f t="shared" si="226"/>
        <v>94</v>
      </c>
      <c r="BE1156" s="41">
        <f t="shared" si="227"/>
        <v>4.5851287689514589E-3</v>
      </c>
    </row>
    <row r="1157" spans="1:57" x14ac:dyDescent="0.25">
      <c r="A1157" s="41" t="s">
        <v>616</v>
      </c>
      <c r="B1157" s="41" t="s">
        <v>757</v>
      </c>
      <c r="C1157" s="41">
        <v>1</v>
      </c>
      <c r="D1157" s="41">
        <v>4</v>
      </c>
      <c r="E1157" s="41" t="s">
        <v>1417</v>
      </c>
      <c r="F1157" s="41">
        <v>100</v>
      </c>
      <c r="G1157" s="41">
        <v>100</v>
      </c>
      <c r="H1157" s="41" t="s">
        <v>759</v>
      </c>
      <c r="I1157" s="41" t="s">
        <v>1418</v>
      </c>
      <c r="J1157" s="41" t="s">
        <v>1419</v>
      </c>
      <c r="K1157" s="41" t="s">
        <v>1004</v>
      </c>
      <c r="L1157" s="41">
        <v>11</v>
      </c>
      <c r="M1157" s="41" t="s">
        <v>1420</v>
      </c>
      <c r="N1157" s="41" t="s">
        <v>1421</v>
      </c>
      <c r="O1157" s="41" t="s">
        <v>870</v>
      </c>
      <c r="P1157" s="41" t="s">
        <v>45</v>
      </c>
      <c r="Q1157" s="41" t="s">
        <v>207</v>
      </c>
      <c r="R1157" s="41" t="s">
        <v>208</v>
      </c>
      <c r="S1157" s="41" t="s">
        <v>209</v>
      </c>
      <c r="T1157" s="41" t="s">
        <v>242</v>
      </c>
      <c r="U1157" s="41" t="s">
        <v>263</v>
      </c>
      <c r="V1157" s="41" t="s">
        <v>1422</v>
      </c>
      <c r="W1157" s="41" t="s">
        <v>1423</v>
      </c>
      <c r="X1157" s="41" t="s">
        <v>1424</v>
      </c>
      <c r="Y1157" s="41" t="s">
        <v>1425</v>
      </c>
      <c r="Z1157" s="41">
        <v>0</v>
      </c>
      <c r="AA1157" s="41">
        <v>0</v>
      </c>
      <c r="AB1157" s="41">
        <v>0</v>
      </c>
      <c r="AC1157" s="41">
        <v>0</v>
      </c>
      <c r="AD1157" s="56">
        <f t="shared" si="216"/>
        <v>0</v>
      </c>
      <c r="AE1157" s="56">
        <f t="shared" si="217"/>
        <v>0</v>
      </c>
      <c r="AF1157" s="41">
        <v>0</v>
      </c>
      <c r="AG1157" s="41">
        <v>0</v>
      </c>
      <c r="AH1157" s="41">
        <v>0</v>
      </c>
      <c r="AI1157" s="41">
        <v>0</v>
      </c>
      <c r="AJ1157" s="57">
        <f t="shared" si="218"/>
        <v>0</v>
      </c>
      <c r="AK1157" s="57">
        <f t="shared" si="219"/>
        <v>0</v>
      </c>
      <c r="AL1157" s="41">
        <v>0</v>
      </c>
      <c r="AM1157" s="41">
        <v>0</v>
      </c>
      <c r="AN1157" s="41">
        <v>0</v>
      </c>
      <c r="AO1157" s="41">
        <v>0</v>
      </c>
      <c r="AP1157" s="58">
        <f t="shared" si="220"/>
        <v>0</v>
      </c>
      <c r="AQ1157" s="58">
        <f t="shared" si="221"/>
        <v>0</v>
      </c>
      <c r="AR1157" s="41">
        <v>0</v>
      </c>
      <c r="AS1157" s="41">
        <v>0</v>
      </c>
      <c r="AT1157" s="41">
        <v>0</v>
      </c>
      <c r="AU1157" s="41">
        <v>0</v>
      </c>
      <c r="AV1157" s="59">
        <f t="shared" si="222"/>
        <v>0</v>
      </c>
      <c r="AW1157" s="59">
        <f t="shared" si="223"/>
        <v>0</v>
      </c>
      <c r="AX1157" s="41">
        <v>19</v>
      </c>
      <c r="AY1157" s="41">
        <v>21</v>
      </c>
      <c r="AZ1157" s="41">
        <v>13</v>
      </c>
      <c r="BA1157" s="41">
        <v>41</v>
      </c>
      <c r="BB1157" s="60">
        <f t="shared" si="224"/>
        <v>94</v>
      </c>
      <c r="BC1157" s="60">
        <f t="shared" si="225"/>
        <v>23.5</v>
      </c>
      <c r="BD1157" s="41">
        <f t="shared" si="226"/>
        <v>94</v>
      </c>
      <c r="BE1157" s="41">
        <f t="shared" si="227"/>
        <v>4.5851287689514589E-3</v>
      </c>
    </row>
    <row r="1158" spans="1:57" x14ac:dyDescent="0.25">
      <c r="A1158" s="41" t="s">
        <v>527</v>
      </c>
      <c r="B1158" s="41" t="s">
        <v>757</v>
      </c>
      <c r="C1158" s="41">
        <v>1</v>
      </c>
      <c r="D1158" s="41">
        <v>5</v>
      </c>
      <c r="E1158" s="41" t="s">
        <v>2635</v>
      </c>
      <c r="F1158" s="41">
        <v>100</v>
      </c>
      <c r="G1158" s="41">
        <v>100</v>
      </c>
      <c r="H1158" s="41" t="s">
        <v>759</v>
      </c>
      <c r="I1158" s="41" t="s">
        <v>2636</v>
      </c>
      <c r="J1158" s="41" t="s">
        <v>2637</v>
      </c>
      <c r="K1158" s="41" t="s">
        <v>957</v>
      </c>
      <c r="L1158" s="41">
        <v>9</v>
      </c>
      <c r="M1158" s="41" t="s">
        <v>2638</v>
      </c>
      <c r="N1158" s="41" t="s">
        <v>2639</v>
      </c>
      <c r="O1158" s="41" t="s">
        <v>870</v>
      </c>
      <c r="P1158" s="41" t="s">
        <v>45</v>
      </c>
      <c r="Q1158" s="41" t="s">
        <v>207</v>
      </c>
      <c r="R1158" s="41" t="s">
        <v>208</v>
      </c>
      <c r="S1158" s="41" t="s">
        <v>209</v>
      </c>
      <c r="T1158" s="41" t="s">
        <v>242</v>
      </c>
      <c r="U1158" s="41" t="s">
        <v>263</v>
      </c>
      <c r="V1158" s="41" t="s">
        <v>1422</v>
      </c>
      <c r="W1158" s="41" t="s">
        <v>2640</v>
      </c>
      <c r="X1158" s="41" t="s">
        <v>2641</v>
      </c>
      <c r="Y1158" s="41" t="s">
        <v>2641</v>
      </c>
      <c r="Z1158" s="41">
        <v>1841</v>
      </c>
      <c r="AA1158" s="41">
        <v>1187</v>
      </c>
      <c r="AB1158" s="41">
        <v>1404</v>
      </c>
      <c r="AC1158" s="41">
        <v>756</v>
      </c>
      <c r="AD1158" s="56">
        <f t="shared" si="216"/>
        <v>5188</v>
      </c>
      <c r="AE1158" s="56">
        <f t="shared" si="217"/>
        <v>1297</v>
      </c>
      <c r="AF1158" s="41">
        <v>68</v>
      </c>
      <c r="AG1158" s="41">
        <v>25</v>
      </c>
      <c r="AH1158" s="41">
        <v>6</v>
      </c>
      <c r="AI1158" s="41">
        <v>6</v>
      </c>
      <c r="AJ1158" s="57">
        <f t="shared" si="218"/>
        <v>105</v>
      </c>
      <c r="AK1158" s="57">
        <f t="shared" si="219"/>
        <v>26.25</v>
      </c>
      <c r="AL1158" s="41">
        <v>4</v>
      </c>
      <c r="AM1158" s="41">
        <v>2</v>
      </c>
      <c r="AN1158" s="41">
        <v>3</v>
      </c>
      <c r="AO1158" s="41">
        <v>0</v>
      </c>
      <c r="AP1158" s="58">
        <f t="shared" si="220"/>
        <v>9</v>
      </c>
      <c r="AQ1158" s="58">
        <f t="shared" si="221"/>
        <v>2.25</v>
      </c>
      <c r="AR1158" s="41">
        <v>8</v>
      </c>
      <c r="AS1158" s="41">
        <v>0</v>
      </c>
      <c r="AT1158" s="41">
        <v>21</v>
      </c>
      <c r="AU1158" s="41">
        <v>9</v>
      </c>
      <c r="AV1158" s="59">
        <f t="shared" si="222"/>
        <v>38</v>
      </c>
      <c r="AW1158" s="59">
        <f t="shared" si="223"/>
        <v>9.5</v>
      </c>
      <c r="AX1158" s="41">
        <v>1</v>
      </c>
      <c r="AY1158" s="41">
        <v>0</v>
      </c>
      <c r="AZ1158" s="41">
        <v>4</v>
      </c>
      <c r="BA1158" s="41">
        <v>0</v>
      </c>
      <c r="BB1158" s="60">
        <f t="shared" si="224"/>
        <v>5</v>
      </c>
      <c r="BC1158" s="60">
        <f t="shared" si="225"/>
        <v>1.25</v>
      </c>
      <c r="BD1158" s="41">
        <f t="shared" si="226"/>
        <v>5345</v>
      </c>
      <c r="BE1158" s="41">
        <f t="shared" si="227"/>
        <v>0.2607182262770803</v>
      </c>
    </row>
    <row r="1159" spans="1:57" x14ac:dyDescent="0.25">
      <c r="A1159" s="41" t="s">
        <v>596</v>
      </c>
      <c r="B1159" s="41" t="s">
        <v>757</v>
      </c>
      <c r="C1159" s="41">
        <v>1</v>
      </c>
      <c r="D1159" s="41">
        <v>2</v>
      </c>
      <c r="E1159" s="41" t="s">
        <v>3837</v>
      </c>
      <c r="F1159" s="41">
        <v>100</v>
      </c>
      <c r="G1159" s="41">
        <v>100</v>
      </c>
      <c r="H1159" s="41" t="s">
        <v>759</v>
      </c>
      <c r="I1159" s="41" t="s">
        <v>3838</v>
      </c>
      <c r="J1159" s="41" t="s">
        <v>3839</v>
      </c>
      <c r="K1159" s="41" t="s">
        <v>1422</v>
      </c>
      <c r="L1159" s="41">
        <v>2</v>
      </c>
      <c r="M1159" s="41" t="s">
        <v>3838</v>
      </c>
      <c r="N1159" s="41" t="s">
        <v>3840</v>
      </c>
      <c r="O1159" s="41" t="s">
        <v>870</v>
      </c>
      <c r="P1159" s="41" t="s">
        <v>45</v>
      </c>
      <c r="Q1159" s="41" t="s">
        <v>207</v>
      </c>
      <c r="R1159" s="41" t="s">
        <v>208</v>
      </c>
      <c r="S1159" s="41" t="s">
        <v>209</v>
      </c>
      <c r="T1159" s="41" t="s">
        <v>242</v>
      </c>
      <c r="U1159" s="41" t="s">
        <v>263</v>
      </c>
      <c r="V1159" s="41" t="s">
        <v>1422</v>
      </c>
      <c r="W1159" s="41" t="s">
        <v>3837</v>
      </c>
      <c r="X1159" s="41" t="s">
        <v>3841</v>
      </c>
      <c r="Y1159" s="41" t="s">
        <v>3841</v>
      </c>
      <c r="Z1159" s="41">
        <v>0</v>
      </c>
      <c r="AA1159" s="41">
        <v>0</v>
      </c>
      <c r="AB1159" s="41">
        <v>0</v>
      </c>
      <c r="AC1159" s="41">
        <v>0</v>
      </c>
      <c r="AD1159" s="56">
        <f t="shared" si="216"/>
        <v>0</v>
      </c>
      <c r="AE1159" s="56">
        <f t="shared" si="217"/>
        <v>0</v>
      </c>
      <c r="AF1159" s="41">
        <v>1</v>
      </c>
      <c r="AG1159" s="41">
        <v>0</v>
      </c>
      <c r="AH1159" s="41">
        <v>0</v>
      </c>
      <c r="AI1159" s="41">
        <v>1</v>
      </c>
      <c r="AJ1159" s="57">
        <f t="shared" si="218"/>
        <v>2</v>
      </c>
      <c r="AK1159" s="57">
        <f t="shared" si="219"/>
        <v>0.5</v>
      </c>
      <c r="AL1159" s="41">
        <v>1</v>
      </c>
      <c r="AM1159" s="41">
        <v>5</v>
      </c>
      <c r="AN1159" s="41">
        <v>12</v>
      </c>
      <c r="AO1159" s="41">
        <v>12</v>
      </c>
      <c r="AP1159" s="58">
        <f t="shared" si="220"/>
        <v>30</v>
      </c>
      <c r="AQ1159" s="58">
        <f t="shared" si="221"/>
        <v>7.5</v>
      </c>
      <c r="AR1159" s="41">
        <v>112</v>
      </c>
      <c r="AS1159" s="41">
        <v>117</v>
      </c>
      <c r="AT1159" s="41">
        <v>142</v>
      </c>
      <c r="AU1159" s="41">
        <v>136</v>
      </c>
      <c r="AV1159" s="59">
        <f t="shared" si="222"/>
        <v>507</v>
      </c>
      <c r="AW1159" s="59">
        <f t="shared" si="223"/>
        <v>126.75</v>
      </c>
      <c r="AX1159" s="41">
        <v>66</v>
      </c>
      <c r="AY1159" s="41">
        <v>37</v>
      </c>
      <c r="AZ1159" s="41">
        <v>53</v>
      </c>
      <c r="BA1159" s="41">
        <v>58</v>
      </c>
      <c r="BB1159" s="60">
        <f t="shared" si="224"/>
        <v>214</v>
      </c>
      <c r="BC1159" s="60">
        <f t="shared" si="225"/>
        <v>53.5</v>
      </c>
      <c r="BD1159" s="41">
        <f t="shared" si="226"/>
        <v>753</v>
      </c>
      <c r="BE1159" s="41">
        <f t="shared" si="227"/>
        <v>3.6729808117238819E-2</v>
      </c>
    </row>
    <row r="1160" spans="1:57" x14ac:dyDescent="0.25">
      <c r="A1160" s="41" t="s">
        <v>623</v>
      </c>
      <c r="B1160" s="41" t="s">
        <v>757</v>
      </c>
      <c r="C1160" s="41">
        <v>1</v>
      </c>
      <c r="D1160" s="41">
        <v>7</v>
      </c>
      <c r="E1160" s="41" t="s">
        <v>2240</v>
      </c>
      <c r="F1160" s="41">
        <v>100</v>
      </c>
      <c r="G1160" s="41">
        <v>100</v>
      </c>
      <c r="H1160" s="41" t="s">
        <v>759</v>
      </c>
      <c r="I1160" s="41" t="s">
        <v>2241</v>
      </c>
      <c r="J1160" s="41" t="s">
        <v>2242</v>
      </c>
      <c r="K1160" s="41" t="s">
        <v>1422</v>
      </c>
      <c r="L1160" s="41">
        <v>14</v>
      </c>
      <c r="M1160" s="41" t="s">
        <v>2243</v>
      </c>
      <c r="N1160" s="41" t="s">
        <v>2244</v>
      </c>
      <c r="O1160" s="41" t="s">
        <v>870</v>
      </c>
      <c r="P1160" s="41" t="s">
        <v>45</v>
      </c>
      <c r="Q1160" s="41" t="s">
        <v>207</v>
      </c>
      <c r="R1160" s="41" t="s">
        <v>208</v>
      </c>
      <c r="S1160" s="41" t="s">
        <v>209</v>
      </c>
      <c r="T1160" s="41" t="s">
        <v>242</v>
      </c>
      <c r="U1160" s="41" t="s">
        <v>263</v>
      </c>
      <c r="V1160" s="41" t="s">
        <v>1422</v>
      </c>
      <c r="W1160" s="41" t="s">
        <v>2245</v>
      </c>
      <c r="X1160" s="41" t="s">
        <v>2246</v>
      </c>
      <c r="Y1160" s="41" t="s">
        <v>2246</v>
      </c>
      <c r="Z1160" s="41">
        <v>0</v>
      </c>
      <c r="AA1160" s="41">
        <v>0</v>
      </c>
      <c r="AB1160" s="41">
        <v>0</v>
      </c>
      <c r="AC1160" s="41">
        <v>0</v>
      </c>
      <c r="AD1160" s="56">
        <f t="shared" si="216"/>
        <v>0</v>
      </c>
      <c r="AE1160" s="56">
        <f t="shared" si="217"/>
        <v>0</v>
      </c>
      <c r="AF1160" s="41">
        <v>1</v>
      </c>
      <c r="AG1160" s="41">
        <v>0</v>
      </c>
      <c r="AH1160" s="41">
        <v>1</v>
      </c>
      <c r="AI1160" s="41">
        <v>0</v>
      </c>
      <c r="AJ1160" s="57">
        <f t="shared" si="218"/>
        <v>2</v>
      </c>
      <c r="AK1160" s="57">
        <f t="shared" si="219"/>
        <v>0.5</v>
      </c>
      <c r="AL1160" s="41">
        <v>4</v>
      </c>
      <c r="AM1160" s="41">
        <v>10</v>
      </c>
      <c r="AN1160" s="41">
        <v>13</v>
      </c>
      <c r="AO1160" s="41">
        <v>9</v>
      </c>
      <c r="AP1160" s="58">
        <f t="shared" si="220"/>
        <v>36</v>
      </c>
      <c r="AQ1160" s="58">
        <f t="shared" si="221"/>
        <v>9</v>
      </c>
      <c r="AR1160" s="41">
        <v>38</v>
      </c>
      <c r="AS1160" s="41">
        <v>44</v>
      </c>
      <c r="AT1160" s="41">
        <v>47</v>
      </c>
      <c r="AU1160" s="41">
        <v>57</v>
      </c>
      <c r="AV1160" s="59">
        <f t="shared" si="222"/>
        <v>186</v>
      </c>
      <c r="AW1160" s="59">
        <f t="shared" si="223"/>
        <v>46.5</v>
      </c>
      <c r="AX1160" s="41">
        <v>50</v>
      </c>
      <c r="AY1160" s="41">
        <v>52</v>
      </c>
      <c r="AZ1160" s="41">
        <v>23</v>
      </c>
      <c r="BA1160" s="41">
        <v>47</v>
      </c>
      <c r="BB1160" s="60">
        <f t="shared" si="224"/>
        <v>172</v>
      </c>
      <c r="BC1160" s="60">
        <f t="shared" si="225"/>
        <v>43</v>
      </c>
      <c r="BD1160" s="41">
        <f t="shared" si="226"/>
        <v>396</v>
      </c>
      <c r="BE1160" s="41">
        <f t="shared" si="227"/>
        <v>1.9316074388348699E-2</v>
      </c>
    </row>
    <row r="1161" spans="1:57" x14ac:dyDescent="0.25">
      <c r="A1161" s="41" t="s">
        <v>674</v>
      </c>
      <c r="B1161" s="41" t="s">
        <v>757</v>
      </c>
      <c r="C1161" s="41">
        <v>1</v>
      </c>
      <c r="D1161" s="41">
        <v>0</v>
      </c>
      <c r="E1161" s="41" t="s">
        <v>2043</v>
      </c>
      <c r="F1161" s="41">
        <v>99.396000000000001</v>
      </c>
      <c r="G1161" s="41">
        <v>100</v>
      </c>
      <c r="H1161" s="41" t="s">
        <v>759</v>
      </c>
      <c r="I1161" s="41" t="s">
        <v>2044</v>
      </c>
      <c r="J1161" s="41" t="s">
        <v>2045</v>
      </c>
      <c r="K1161" s="41" t="s">
        <v>2044</v>
      </c>
      <c r="L1161" s="41">
        <v>0</v>
      </c>
      <c r="M1161" s="41" t="s">
        <v>2044</v>
      </c>
      <c r="N1161" s="41" t="s">
        <v>2046</v>
      </c>
      <c r="O1161" s="41" t="s">
        <v>2047</v>
      </c>
      <c r="P1161" s="41" t="s">
        <v>45</v>
      </c>
      <c r="Q1161" s="41" t="s">
        <v>207</v>
      </c>
      <c r="R1161" s="41" t="s">
        <v>208</v>
      </c>
      <c r="S1161" s="41" t="s">
        <v>209</v>
      </c>
      <c r="T1161" s="41" t="s">
        <v>242</v>
      </c>
      <c r="U1161" s="41" t="s">
        <v>263</v>
      </c>
      <c r="V1161" s="41" t="s">
        <v>2044</v>
      </c>
      <c r="W1161" s="41" t="s">
        <v>2048</v>
      </c>
      <c r="X1161" s="41" t="s">
        <v>2049</v>
      </c>
      <c r="Y1161" s="41" t="s">
        <v>2050</v>
      </c>
      <c r="Z1161" s="41">
        <v>0</v>
      </c>
      <c r="AA1161" s="41">
        <v>0</v>
      </c>
      <c r="AB1161" s="41">
        <v>0</v>
      </c>
      <c r="AC1161" s="41">
        <v>0</v>
      </c>
      <c r="AD1161" s="56">
        <f t="shared" si="216"/>
        <v>0</v>
      </c>
      <c r="AE1161" s="56">
        <f t="shared" si="217"/>
        <v>0</v>
      </c>
      <c r="AF1161" s="41">
        <v>111</v>
      </c>
      <c r="AG1161" s="41">
        <v>34</v>
      </c>
      <c r="AH1161" s="41">
        <v>10</v>
      </c>
      <c r="AI1161" s="41">
        <v>43</v>
      </c>
      <c r="AJ1161" s="57">
        <f t="shared" si="218"/>
        <v>198</v>
      </c>
      <c r="AK1161" s="57">
        <f t="shared" si="219"/>
        <v>49.5</v>
      </c>
      <c r="AL1161" s="41">
        <v>116</v>
      </c>
      <c r="AM1161" s="41">
        <v>82</v>
      </c>
      <c r="AN1161" s="41">
        <v>56</v>
      </c>
      <c r="AO1161" s="41">
        <v>109</v>
      </c>
      <c r="AP1161" s="58">
        <f t="shared" si="220"/>
        <v>363</v>
      </c>
      <c r="AQ1161" s="58">
        <f t="shared" si="221"/>
        <v>90.75</v>
      </c>
      <c r="AR1161" s="41">
        <v>67</v>
      </c>
      <c r="AS1161" s="41">
        <v>145</v>
      </c>
      <c r="AT1161" s="41">
        <v>126</v>
      </c>
      <c r="AU1161" s="41">
        <v>329</v>
      </c>
      <c r="AV1161" s="59">
        <f t="shared" si="222"/>
        <v>667</v>
      </c>
      <c r="AW1161" s="59">
        <f t="shared" si="223"/>
        <v>166.75</v>
      </c>
      <c r="AX1161" s="41">
        <v>68</v>
      </c>
      <c r="AY1161" s="41">
        <v>61</v>
      </c>
      <c r="AZ1161" s="41">
        <v>57</v>
      </c>
      <c r="BA1161" s="41">
        <v>71</v>
      </c>
      <c r="BB1161" s="60">
        <f t="shared" si="224"/>
        <v>257</v>
      </c>
      <c r="BC1161" s="60">
        <f t="shared" si="225"/>
        <v>64.25</v>
      </c>
      <c r="BD1161" s="41">
        <f t="shared" si="226"/>
        <v>1485</v>
      </c>
      <c r="BE1161" s="41">
        <f t="shared" si="227"/>
        <v>7.2435278956307622E-2</v>
      </c>
    </row>
    <row r="1162" spans="1:57" x14ac:dyDescent="0.25">
      <c r="A1162" s="41" t="s">
        <v>464</v>
      </c>
      <c r="B1162" s="41" t="s">
        <v>757</v>
      </c>
      <c r="C1162" s="41">
        <v>1</v>
      </c>
      <c r="D1162" s="41">
        <v>0</v>
      </c>
      <c r="E1162" s="41" t="s">
        <v>2200</v>
      </c>
      <c r="F1162" s="41">
        <v>100</v>
      </c>
      <c r="G1162" s="41">
        <v>100</v>
      </c>
      <c r="H1162" s="41" t="s">
        <v>759</v>
      </c>
      <c r="I1162" s="41" t="s">
        <v>2201</v>
      </c>
      <c r="J1162" s="41" t="s">
        <v>2202</v>
      </c>
      <c r="K1162" s="41" t="s">
        <v>2201</v>
      </c>
      <c r="L1162" s="41">
        <v>0</v>
      </c>
      <c r="M1162" s="41" t="s">
        <v>2201</v>
      </c>
      <c r="N1162" s="41" t="s">
        <v>2203</v>
      </c>
      <c r="O1162" s="41" t="s">
        <v>870</v>
      </c>
      <c r="P1162" s="41" t="s">
        <v>45</v>
      </c>
      <c r="Q1162" s="41" t="s">
        <v>207</v>
      </c>
      <c r="R1162" s="41" t="s">
        <v>208</v>
      </c>
      <c r="S1162" s="41" t="s">
        <v>209</v>
      </c>
      <c r="T1162" s="41" t="s">
        <v>242</v>
      </c>
      <c r="U1162" s="41" t="s">
        <v>263</v>
      </c>
      <c r="V1162" s="41" t="s">
        <v>2201</v>
      </c>
      <c r="W1162" s="41" t="s">
        <v>2204</v>
      </c>
      <c r="X1162" s="41" t="s">
        <v>2205</v>
      </c>
      <c r="Y1162" s="41" t="s">
        <v>2205</v>
      </c>
      <c r="Z1162" s="41">
        <v>0</v>
      </c>
      <c r="AA1162" s="41">
        <v>0</v>
      </c>
      <c r="AB1162" s="41">
        <v>0</v>
      </c>
      <c r="AC1162" s="41">
        <v>0</v>
      </c>
      <c r="AD1162" s="56">
        <f t="shared" si="216"/>
        <v>0</v>
      </c>
      <c r="AE1162" s="56">
        <f t="shared" si="217"/>
        <v>0</v>
      </c>
      <c r="AF1162" s="41">
        <v>0</v>
      </c>
      <c r="AG1162" s="41">
        <v>0</v>
      </c>
      <c r="AH1162" s="41">
        <v>0</v>
      </c>
      <c r="AI1162" s="41">
        <v>0</v>
      </c>
      <c r="AJ1162" s="57">
        <f t="shared" si="218"/>
        <v>0</v>
      </c>
      <c r="AK1162" s="57">
        <f t="shared" si="219"/>
        <v>0</v>
      </c>
      <c r="AL1162" s="41">
        <v>0</v>
      </c>
      <c r="AM1162" s="41">
        <v>0</v>
      </c>
      <c r="AN1162" s="41">
        <v>0</v>
      </c>
      <c r="AO1162" s="41">
        <v>0</v>
      </c>
      <c r="AP1162" s="58">
        <f t="shared" si="220"/>
        <v>0</v>
      </c>
      <c r="AQ1162" s="58">
        <f t="shared" si="221"/>
        <v>0</v>
      </c>
      <c r="AR1162" s="41">
        <v>0</v>
      </c>
      <c r="AS1162" s="41">
        <v>0</v>
      </c>
      <c r="AT1162" s="41">
        <v>0</v>
      </c>
      <c r="AU1162" s="41">
        <v>1</v>
      </c>
      <c r="AV1162" s="59">
        <f t="shared" si="222"/>
        <v>1</v>
      </c>
      <c r="AW1162" s="59">
        <f t="shared" si="223"/>
        <v>0.25</v>
      </c>
      <c r="AX1162" s="41">
        <v>26</v>
      </c>
      <c r="AY1162" s="41">
        <v>22</v>
      </c>
      <c r="AZ1162" s="41">
        <v>34</v>
      </c>
      <c r="BA1162" s="41">
        <v>85</v>
      </c>
      <c r="BB1162" s="60">
        <f t="shared" si="224"/>
        <v>167</v>
      </c>
      <c r="BC1162" s="60">
        <f t="shared" si="225"/>
        <v>41.75</v>
      </c>
      <c r="BD1162" s="41">
        <f t="shared" si="226"/>
        <v>168</v>
      </c>
      <c r="BE1162" s="41">
        <f t="shared" si="227"/>
        <v>8.1946982253600555E-3</v>
      </c>
    </row>
    <row r="1163" spans="1:57" x14ac:dyDescent="0.25">
      <c r="A1163" s="41" t="s">
        <v>633</v>
      </c>
      <c r="B1163" s="41" t="s">
        <v>757</v>
      </c>
      <c r="C1163" s="41">
        <v>1</v>
      </c>
      <c r="D1163" s="41">
        <v>0</v>
      </c>
      <c r="E1163" s="41" t="s">
        <v>2417</v>
      </c>
      <c r="F1163" s="41">
        <v>99.697999999999993</v>
      </c>
      <c r="G1163" s="41">
        <v>100</v>
      </c>
      <c r="H1163" s="41" t="s">
        <v>759</v>
      </c>
      <c r="I1163" s="41" t="s">
        <v>2418</v>
      </c>
      <c r="J1163" s="41" t="s">
        <v>2419</v>
      </c>
      <c r="K1163" s="41" t="s">
        <v>2418</v>
      </c>
      <c r="L1163" s="41">
        <v>0</v>
      </c>
      <c r="M1163" s="41" t="s">
        <v>2418</v>
      </c>
      <c r="N1163" s="41" t="s">
        <v>2420</v>
      </c>
      <c r="O1163" s="41" t="s">
        <v>1763</v>
      </c>
      <c r="P1163" s="41" t="s">
        <v>45</v>
      </c>
      <c r="Q1163" s="41" t="s">
        <v>207</v>
      </c>
      <c r="R1163" s="41" t="s">
        <v>208</v>
      </c>
      <c r="S1163" s="41" t="s">
        <v>209</v>
      </c>
      <c r="T1163" s="41" t="s">
        <v>242</v>
      </c>
      <c r="U1163" s="41" t="s">
        <v>263</v>
      </c>
      <c r="V1163" s="41" t="s">
        <v>2418</v>
      </c>
      <c r="W1163" s="41" t="s">
        <v>2421</v>
      </c>
      <c r="X1163" s="41" t="s">
        <v>2422</v>
      </c>
      <c r="Y1163" s="41" t="s">
        <v>2423</v>
      </c>
      <c r="Z1163" s="41">
        <v>2</v>
      </c>
      <c r="AA1163" s="41">
        <v>2</v>
      </c>
      <c r="AB1163" s="41">
        <v>0</v>
      </c>
      <c r="AC1163" s="41">
        <v>0</v>
      </c>
      <c r="AD1163" s="56">
        <f t="shared" si="216"/>
        <v>4</v>
      </c>
      <c r="AE1163" s="56">
        <f t="shared" si="217"/>
        <v>1</v>
      </c>
      <c r="AF1163" s="41">
        <v>35</v>
      </c>
      <c r="AG1163" s="41">
        <v>4</v>
      </c>
      <c r="AH1163" s="41">
        <v>20</v>
      </c>
      <c r="AI1163" s="41">
        <v>15</v>
      </c>
      <c r="AJ1163" s="57">
        <f t="shared" si="218"/>
        <v>74</v>
      </c>
      <c r="AK1163" s="57">
        <f t="shared" si="219"/>
        <v>18.5</v>
      </c>
      <c r="AL1163" s="41">
        <v>69</v>
      </c>
      <c r="AM1163" s="41">
        <v>36</v>
      </c>
      <c r="AN1163" s="41">
        <v>44</v>
      </c>
      <c r="AO1163" s="41">
        <v>80</v>
      </c>
      <c r="AP1163" s="58">
        <f t="shared" si="220"/>
        <v>229</v>
      </c>
      <c r="AQ1163" s="58">
        <f t="shared" si="221"/>
        <v>57.25</v>
      </c>
      <c r="AR1163" s="41">
        <v>211</v>
      </c>
      <c r="AS1163" s="41">
        <v>483</v>
      </c>
      <c r="AT1163" s="41">
        <v>514</v>
      </c>
      <c r="AU1163" s="41">
        <v>720</v>
      </c>
      <c r="AV1163" s="59">
        <f t="shared" si="222"/>
        <v>1928</v>
      </c>
      <c r="AW1163" s="59">
        <f t="shared" si="223"/>
        <v>482</v>
      </c>
      <c r="AX1163" s="41">
        <v>296</v>
      </c>
      <c r="AY1163" s="41">
        <v>190</v>
      </c>
      <c r="AZ1163" s="41">
        <v>248</v>
      </c>
      <c r="BA1163" s="41">
        <v>259</v>
      </c>
      <c r="BB1163" s="60">
        <f t="shared" si="224"/>
        <v>993</v>
      </c>
      <c r="BC1163" s="60">
        <f t="shared" si="225"/>
        <v>248.25</v>
      </c>
      <c r="BD1163" s="41">
        <f t="shared" si="226"/>
        <v>3228</v>
      </c>
      <c r="BE1163" s="41">
        <f t="shared" si="227"/>
        <v>0.15745527304441817</v>
      </c>
    </row>
    <row r="1164" spans="1:57" x14ac:dyDescent="0.25">
      <c r="A1164" s="41" t="s">
        <v>528</v>
      </c>
      <c r="B1164" s="41" t="s">
        <v>757</v>
      </c>
      <c r="C1164" s="41">
        <v>1</v>
      </c>
      <c r="D1164" s="41">
        <v>0</v>
      </c>
      <c r="E1164" s="41" t="s">
        <v>1785</v>
      </c>
      <c r="F1164" s="41">
        <v>99.093999999999994</v>
      </c>
      <c r="G1164" s="41">
        <v>100</v>
      </c>
      <c r="H1164" s="41" t="s">
        <v>759</v>
      </c>
      <c r="I1164" s="41" t="s">
        <v>1786</v>
      </c>
      <c r="J1164" s="41" t="s">
        <v>1787</v>
      </c>
      <c r="K1164" s="41" t="s">
        <v>762</v>
      </c>
      <c r="L1164" s="41" t="s">
        <v>762</v>
      </c>
      <c r="M1164" s="41" t="s">
        <v>762</v>
      </c>
      <c r="N1164" s="41" t="s">
        <v>762</v>
      </c>
      <c r="O1164" s="41" t="s">
        <v>762</v>
      </c>
      <c r="P1164" s="41" t="s">
        <v>45</v>
      </c>
      <c r="Q1164" s="41" t="s">
        <v>207</v>
      </c>
      <c r="R1164" s="41" t="s">
        <v>208</v>
      </c>
      <c r="S1164" s="41" t="s">
        <v>209</v>
      </c>
      <c r="T1164" s="41" t="s">
        <v>242</v>
      </c>
      <c r="U1164" s="41" t="s">
        <v>263</v>
      </c>
      <c r="V1164" s="41" t="s">
        <v>1786</v>
      </c>
      <c r="W1164" s="41" t="s">
        <v>1785</v>
      </c>
      <c r="X1164" s="41" t="s">
        <v>1788</v>
      </c>
      <c r="Y1164" s="41" t="s">
        <v>1789</v>
      </c>
      <c r="Z1164" s="41">
        <v>37</v>
      </c>
      <c r="AA1164" s="41">
        <v>1</v>
      </c>
      <c r="AB1164" s="41">
        <v>4</v>
      </c>
      <c r="AC1164" s="41">
        <v>0</v>
      </c>
      <c r="AD1164" s="56">
        <f t="shared" si="216"/>
        <v>42</v>
      </c>
      <c r="AE1164" s="56">
        <f t="shared" si="217"/>
        <v>10.5</v>
      </c>
      <c r="AF1164" s="41">
        <v>8</v>
      </c>
      <c r="AG1164" s="41">
        <v>8</v>
      </c>
      <c r="AH1164" s="41">
        <v>0</v>
      </c>
      <c r="AI1164" s="41">
        <v>2</v>
      </c>
      <c r="AJ1164" s="57">
        <f t="shared" si="218"/>
        <v>18</v>
      </c>
      <c r="AK1164" s="57">
        <f t="shared" si="219"/>
        <v>4.5</v>
      </c>
      <c r="AL1164" s="41">
        <v>65</v>
      </c>
      <c r="AM1164" s="41">
        <v>34</v>
      </c>
      <c r="AN1164" s="41">
        <v>58</v>
      </c>
      <c r="AO1164" s="41">
        <v>43</v>
      </c>
      <c r="AP1164" s="58">
        <f t="shared" si="220"/>
        <v>200</v>
      </c>
      <c r="AQ1164" s="58">
        <f t="shared" si="221"/>
        <v>50</v>
      </c>
      <c r="AR1164" s="41">
        <v>130</v>
      </c>
      <c r="AS1164" s="41">
        <v>211</v>
      </c>
      <c r="AT1164" s="41">
        <v>174</v>
      </c>
      <c r="AU1164" s="41">
        <v>230</v>
      </c>
      <c r="AV1164" s="59">
        <f t="shared" si="222"/>
        <v>745</v>
      </c>
      <c r="AW1164" s="59">
        <f t="shared" si="223"/>
        <v>186.25</v>
      </c>
      <c r="AX1164" s="41">
        <v>185</v>
      </c>
      <c r="AY1164" s="41">
        <v>172</v>
      </c>
      <c r="AZ1164" s="41">
        <v>179</v>
      </c>
      <c r="BA1164" s="41">
        <v>158</v>
      </c>
      <c r="BB1164" s="60">
        <f t="shared" si="224"/>
        <v>694</v>
      </c>
      <c r="BC1164" s="60">
        <f t="shared" si="225"/>
        <v>173.5</v>
      </c>
      <c r="BD1164" s="41">
        <f t="shared" si="226"/>
        <v>1699</v>
      </c>
      <c r="BE1164" s="41">
        <f t="shared" si="227"/>
        <v>8.2873763600516265E-2</v>
      </c>
    </row>
    <row r="1165" spans="1:57" x14ac:dyDescent="0.25">
      <c r="A1165" s="41" t="s">
        <v>266</v>
      </c>
      <c r="B1165" s="41" t="s">
        <v>757</v>
      </c>
      <c r="C1165" s="41">
        <v>1</v>
      </c>
      <c r="D1165" s="41">
        <v>0</v>
      </c>
      <c r="E1165" s="41" t="s">
        <v>3532</v>
      </c>
      <c r="F1165" s="41">
        <v>100</v>
      </c>
      <c r="G1165" s="41">
        <v>100</v>
      </c>
      <c r="H1165" s="41" t="s">
        <v>759</v>
      </c>
      <c r="I1165" s="41" t="s">
        <v>3533</v>
      </c>
      <c r="J1165" s="41" t="s">
        <v>3534</v>
      </c>
      <c r="K1165" s="41" t="s">
        <v>3533</v>
      </c>
      <c r="L1165" s="41">
        <v>0</v>
      </c>
      <c r="M1165" s="41" t="s">
        <v>3533</v>
      </c>
      <c r="N1165" s="41" t="s">
        <v>3535</v>
      </c>
      <c r="O1165" s="41" t="s">
        <v>870</v>
      </c>
      <c r="P1165" s="41" t="s">
        <v>45</v>
      </c>
      <c r="Q1165" s="41" t="s">
        <v>207</v>
      </c>
      <c r="R1165" s="41" t="s">
        <v>208</v>
      </c>
      <c r="S1165" s="41" t="s">
        <v>209</v>
      </c>
      <c r="T1165" s="41" t="s">
        <v>242</v>
      </c>
      <c r="U1165" s="41" t="s">
        <v>263</v>
      </c>
      <c r="V1165" s="41" t="s">
        <v>3533</v>
      </c>
      <c r="W1165" s="41" t="s">
        <v>3536</v>
      </c>
      <c r="X1165" s="41" t="s">
        <v>3537</v>
      </c>
      <c r="Y1165" s="41" t="s">
        <v>3538</v>
      </c>
      <c r="Z1165" s="41">
        <v>1</v>
      </c>
      <c r="AA1165" s="41">
        <v>0</v>
      </c>
      <c r="AB1165" s="41">
        <v>0</v>
      </c>
      <c r="AC1165" s="41">
        <v>0</v>
      </c>
      <c r="AD1165" s="56">
        <f t="shared" si="216"/>
        <v>1</v>
      </c>
      <c r="AE1165" s="56">
        <f t="shared" si="217"/>
        <v>0.25</v>
      </c>
      <c r="AF1165" s="41">
        <v>0</v>
      </c>
      <c r="AG1165" s="41">
        <v>0</v>
      </c>
      <c r="AH1165" s="41">
        <v>0</v>
      </c>
      <c r="AI1165" s="41">
        <v>0</v>
      </c>
      <c r="AJ1165" s="57">
        <f t="shared" si="218"/>
        <v>0</v>
      </c>
      <c r="AK1165" s="57">
        <f t="shared" si="219"/>
        <v>0</v>
      </c>
      <c r="AL1165" s="41">
        <v>0</v>
      </c>
      <c r="AM1165" s="41">
        <v>0</v>
      </c>
      <c r="AN1165" s="41">
        <v>0</v>
      </c>
      <c r="AO1165" s="41">
        <v>0</v>
      </c>
      <c r="AP1165" s="58">
        <f t="shared" si="220"/>
        <v>0</v>
      </c>
      <c r="AQ1165" s="58">
        <f t="shared" si="221"/>
        <v>0</v>
      </c>
      <c r="AR1165" s="41">
        <v>1</v>
      </c>
      <c r="AS1165" s="41">
        <v>8</v>
      </c>
      <c r="AT1165" s="41">
        <v>9</v>
      </c>
      <c r="AU1165" s="41">
        <v>4</v>
      </c>
      <c r="AV1165" s="59">
        <f t="shared" si="222"/>
        <v>22</v>
      </c>
      <c r="AW1165" s="59">
        <f t="shared" si="223"/>
        <v>5.5</v>
      </c>
      <c r="AX1165" s="41">
        <v>14</v>
      </c>
      <c r="AY1165" s="41">
        <v>2</v>
      </c>
      <c r="AZ1165" s="41">
        <v>8</v>
      </c>
      <c r="BA1165" s="41">
        <v>9</v>
      </c>
      <c r="BB1165" s="60">
        <f t="shared" si="224"/>
        <v>33</v>
      </c>
      <c r="BC1165" s="60">
        <f t="shared" si="225"/>
        <v>8.25</v>
      </c>
      <c r="BD1165" s="41">
        <f t="shared" si="226"/>
        <v>56</v>
      </c>
      <c r="BE1165" s="41">
        <f t="shared" si="227"/>
        <v>2.7315660751200182E-3</v>
      </c>
    </row>
    <row r="1166" spans="1:57" x14ac:dyDescent="0.25">
      <c r="A1166" s="41" t="s">
        <v>273</v>
      </c>
      <c r="B1166" s="41" t="s">
        <v>757</v>
      </c>
      <c r="C1166" s="41">
        <v>1</v>
      </c>
      <c r="D1166" s="41">
        <v>0</v>
      </c>
      <c r="E1166" s="41" t="s">
        <v>3842</v>
      </c>
      <c r="F1166" s="41">
        <v>100</v>
      </c>
      <c r="G1166" s="41">
        <v>100</v>
      </c>
      <c r="H1166" s="41" t="s">
        <v>759</v>
      </c>
      <c r="I1166" s="41" t="s">
        <v>3843</v>
      </c>
      <c r="J1166" s="41" t="s">
        <v>3844</v>
      </c>
      <c r="K1166" s="41" t="s">
        <v>3843</v>
      </c>
      <c r="L1166" s="41">
        <v>0</v>
      </c>
      <c r="M1166" s="41" t="s">
        <v>3843</v>
      </c>
      <c r="N1166" s="41" t="s">
        <v>3845</v>
      </c>
      <c r="O1166" s="41" t="s">
        <v>870</v>
      </c>
      <c r="P1166" s="41" t="s">
        <v>45</v>
      </c>
      <c r="Q1166" s="41" t="s">
        <v>207</v>
      </c>
      <c r="R1166" s="41" t="s">
        <v>208</v>
      </c>
      <c r="S1166" s="41" t="s">
        <v>209</v>
      </c>
      <c r="T1166" s="41" t="s">
        <v>271</v>
      </c>
      <c r="U1166" s="41" t="s">
        <v>274</v>
      </c>
      <c r="V1166" s="41" t="s">
        <v>3843</v>
      </c>
      <c r="W1166" s="41" t="s">
        <v>3846</v>
      </c>
      <c r="X1166" s="41" t="s">
        <v>3847</v>
      </c>
      <c r="Y1166" s="41" t="s">
        <v>3847</v>
      </c>
      <c r="Z1166" s="41">
        <v>0</v>
      </c>
      <c r="AA1166" s="41">
        <v>0</v>
      </c>
      <c r="AB1166" s="41">
        <v>0</v>
      </c>
      <c r="AC1166" s="41">
        <v>0</v>
      </c>
      <c r="AD1166" s="56">
        <f t="shared" si="216"/>
        <v>0</v>
      </c>
      <c r="AE1166" s="56">
        <f t="shared" si="217"/>
        <v>0</v>
      </c>
      <c r="AF1166" s="41">
        <v>0</v>
      </c>
      <c r="AG1166" s="41">
        <v>0</v>
      </c>
      <c r="AH1166" s="41">
        <v>0</v>
      </c>
      <c r="AI1166" s="41">
        <v>0</v>
      </c>
      <c r="AJ1166" s="57">
        <f t="shared" si="218"/>
        <v>0</v>
      </c>
      <c r="AK1166" s="57">
        <f t="shared" si="219"/>
        <v>0</v>
      </c>
      <c r="AL1166" s="41">
        <v>0</v>
      </c>
      <c r="AM1166" s="41">
        <v>0</v>
      </c>
      <c r="AN1166" s="41">
        <v>0</v>
      </c>
      <c r="AO1166" s="41">
        <v>0</v>
      </c>
      <c r="AP1166" s="58">
        <f t="shared" si="220"/>
        <v>0</v>
      </c>
      <c r="AQ1166" s="58">
        <f t="shared" si="221"/>
        <v>0</v>
      </c>
      <c r="AR1166" s="41">
        <v>0</v>
      </c>
      <c r="AS1166" s="41">
        <v>0</v>
      </c>
      <c r="AT1166" s="41">
        <v>0</v>
      </c>
      <c r="AU1166" s="41">
        <v>0</v>
      </c>
      <c r="AV1166" s="59">
        <f t="shared" si="222"/>
        <v>0</v>
      </c>
      <c r="AW1166" s="59">
        <f t="shared" si="223"/>
        <v>0</v>
      </c>
      <c r="AX1166" s="41">
        <v>16</v>
      </c>
      <c r="AY1166" s="41">
        <v>14</v>
      </c>
      <c r="AZ1166" s="41">
        <v>4</v>
      </c>
      <c r="BA1166" s="41">
        <v>40</v>
      </c>
      <c r="BB1166" s="60">
        <f t="shared" si="224"/>
        <v>74</v>
      </c>
      <c r="BC1166" s="60">
        <f t="shared" si="225"/>
        <v>18.5</v>
      </c>
      <c r="BD1166" s="41">
        <f t="shared" si="226"/>
        <v>74</v>
      </c>
      <c r="BE1166" s="41">
        <f t="shared" si="227"/>
        <v>3.6095694564085954E-3</v>
      </c>
    </row>
    <row r="1167" spans="1:57" x14ac:dyDescent="0.25">
      <c r="A1167" s="41" t="s">
        <v>613</v>
      </c>
      <c r="B1167" s="41" t="s">
        <v>757</v>
      </c>
      <c r="C1167" s="41">
        <v>1</v>
      </c>
      <c r="D1167" s="41">
        <v>3</v>
      </c>
      <c r="E1167" s="41" t="s">
        <v>3152</v>
      </c>
      <c r="F1167" s="41">
        <v>100</v>
      </c>
      <c r="G1167" s="41">
        <v>100</v>
      </c>
      <c r="H1167" s="41" t="s">
        <v>759</v>
      </c>
      <c r="I1167" s="41" t="s">
        <v>3153</v>
      </c>
      <c r="J1167" s="41" t="s">
        <v>3154</v>
      </c>
      <c r="K1167" s="41" t="s">
        <v>3155</v>
      </c>
      <c r="L1167" s="41">
        <v>3</v>
      </c>
      <c r="M1167" s="41" t="s">
        <v>3153</v>
      </c>
      <c r="N1167" s="41" t="s">
        <v>3156</v>
      </c>
      <c r="O1167" s="41" t="s">
        <v>870</v>
      </c>
      <c r="P1167" s="41" t="s">
        <v>45</v>
      </c>
      <c r="Q1167" s="41" t="s">
        <v>207</v>
      </c>
      <c r="R1167" s="41" t="s">
        <v>208</v>
      </c>
      <c r="S1167" s="41" t="s">
        <v>209</v>
      </c>
      <c r="T1167" s="41" t="s">
        <v>271</v>
      </c>
      <c r="U1167" s="41" t="s">
        <v>274</v>
      </c>
      <c r="V1167" s="41" t="s">
        <v>3155</v>
      </c>
      <c r="W1167" s="41" t="s">
        <v>3157</v>
      </c>
      <c r="X1167" s="41" t="s">
        <v>3158</v>
      </c>
      <c r="Y1167" s="41" t="s">
        <v>3158</v>
      </c>
      <c r="Z1167" s="41">
        <v>40</v>
      </c>
      <c r="AA1167" s="41">
        <v>10</v>
      </c>
      <c r="AB1167" s="41">
        <v>25</v>
      </c>
      <c r="AC1167" s="41">
        <v>290</v>
      </c>
      <c r="AD1167" s="56">
        <f t="shared" si="216"/>
        <v>365</v>
      </c>
      <c r="AE1167" s="56">
        <f t="shared" si="217"/>
        <v>91.25</v>
      </c>
      <c r="AF1167" s="41">
        <v>0</v>
      </c>
      <c r="AG1167" s="41">
        <v>0</v>
      </c>
      <c r="AH1167" s="41">
        <v>0</v>
      </c>
      <c r="AI1167" s="41">
        <v>0</v>
      </c>
      <c r="AJ1167" s="57">
        <f t="shared" si="218"/>
        <v>0</v>
      </c>
      <c r="AK1167" s="57">
        <f t="shared" si="219"/>
        <v>0</v>
      </c>
      <c r="AL1167" s="41">
        <v>0</v>
      </c>
      <c r="AM1167" s="41">
        <v>0</v>
      </c>
      <c r="AN1167" s="41">
        <v>1</v>
      </c>
      <c r="AO1167" s="41">
        <v>0</v>
      </c>
      <c r="AP1167" s="58">
        <f t="shared" si="220"/>
        <v>1</v>
      </c>
      <c r="AQ1167" s="58">
        <f t="shared" si="221"/>
        <v>0.25</v>
      </c>
      <c r="AR1167" s="41">
        <v>0</v>
      </c>
      <c r="AS1167" s="41">
        <v>0</v>
      </c>
      <c r="AT1167" s="41">
        <v>0</v>
      </c>
      <c r="AU1167" s="41">
        <v>7</v>
      </c>
      <c r="AV1167" s="59">
        <f t="shared" si="222"/>
        <v>7</v>
      </c>
      <c r="AW1167" s="59">
        <f t="shared" si="223"/>
        <v>1.75</v>
      </c>
      <c r="AX1167" s="41">
        <v>1</v>
      </c>
      <c r="AY1167" s="41">
        <v>0</v>
      </c>
      <c r="AZ1167" s="41">
        <v>0</v>
      </c>
      <c r="BA1167" s="41">
        <v>0</v>
      </c>
      <c r="BB1167" s="60">
        <f t="shared" si="224"/>
        <v>1</v>
      </c>
      <c r="BC1167" s="60">
        <f t="shared" si="225"/>
        <v>0.25</v>
      </c>
      <c r="BD1167" s="41">
        <f t="shared" si="226"/>
        <v>374</v>
      </c>
      <c r="BE1167" s="41">
        <f t="shared" si="227"/>
        <v>1.8242959144551551E-2</v>
      </c>
    </row>
    <row r="1168" spans="1:57" x14ac:dyDescent="0.25">
      <c r="A1168" s="41" t="s">
        <v>44</v>
      </c>
      <c r="B1168" s="41" t="s">
        <v>757</v>
      </c>
      <c r="C1168" s="41">
        <v>1</v>
      </c>
      <c r="D1168" s="41">
        <v>0</v>
      </c>
      <c r="E1168" s="41" t="s">
        <v>2989</v>
      </c>
      <c r="F1168" s="41">
        <v>100</v>
      </c>
      <c r="G1168" s="41">
        <v>100</v>
      </c>
      <c r="H1168" s="41" t="s">
        <v>759</v>
      </c>
      <c r="I1168" s="41" t="s">
        <v>2990</v>
      </c>
      <c r="J1168" s="41" t="s">
        <v>2991</v>
      </c>
      <c r="K1168" s="41" t="s">
        <v>762</v>
      </c>
      <c r="L1168" s="41" t="s">
        <v>762</v>
      </c>
      <c r="M1168" s="41" t="s">
        <v>762</v>
      </c>
      <c r="N1168" s="41" t="s">
        <v>762</v>
      </c>
      <c r="O1168" s="41" t="s">
        <v>762</v>
      </c>
      <c r="P1168" s="41" t="s">
        <v>45</v>
      </c>
      <c r="Q1168" s="41" t="s">
        <v>46</v>
      </c>
      <c r="R1168" s="41" t="s">
        <v>47</v>
      </c>
      <c r="S1168" s="41" t="s">
        <v>48</v>
      </c>
      <c r="T1168" s="41" t="s">
        <v>49</v>
      </c>
      <c r="U1168" s="41" t="s">
        <v>50</v>
      </c>
      <c r="V1168" s="41" t="s">
        <v>2990</v>
      </c>
      <c r="W1168" s="41" t="s">
        <v>2992</v>
      </c>
      <c r="X1168" s="41" t="s">
        <v>2993</v>
      </c>
      <c r="Y1168" s="41" t="s">
        <v>2993</v>
      </c>
      <c r="Z1168" s="41">
        <v>1</v>
      </c>
      <c r="AA1168" s="41">
        <v>0</v>
      </c>
      <c r="AB1168" s="41">
        <v>0</v>
      </c>
      <c r="AC1168" s="41">
        <v>0</v>
      </c>
      <c r="AD1168" s="56">
        <f t="shared" si="216"/>
        <v>1</v>
      </c>
      <c r="AE1168" s="56">
        <f t="shared" si="217"/>
        <v>0.25</v>
      </c>
      <c r="AF1168" s="41">
        <v>0</v>
      </c>
      <c r="AG1168" s="41">
        <v>0</v>
      </c>
      <c r="AH1168" s="41">
        <v>0</v>
      </c>
      <c r="AI1168" s="41">
        <v>1</v>
      </c>
      <c r="AJ1168" s="57">
        <f t="shared" si="218"/>
        <v>1</v>
      </c>
      <c r="AK1168" s="57">
        <f t="shared" si="219"/>
        <v>0.25</v>
      </c>
      <c r="AL1168" s="41">
        <v>0</v>
      </c>
      <c r="AM1168" s="41">
        <v>6</v>
      </c>
      <c r="AN1168" s="41">
        <v>0</v>
      </c>
      <c r="AO1168" s="41">
        <v>6</v>
      </c>
      <c r="AP1168" s="58">
        <f t="shared" si="220"/>
        <v>12</v>
      </c>
      <c r="AQ1168" s="58">
        <f t="shared" si="221"/>
        <v>3</v>
      </c>
      <c r="AR1168" s="41">
        <v>184</v>
      </c>
      <c r="AS1168" s="41">
        <v>28</v>
      </c>
      <c r="AT1168" s="41">
        <v>170</v>
      </c>
      <c r="AU1168" s="41">
        <v>354</v>
      </c>
      <c r="AV1168" s="59">
        <f t="shared" si="222"/>
        <v>736</v>
      </c>
      <c r="AW1168" s="59">
        <f t="shared" si="223"/>
        <v>184</v>
      </c>
      <c r="AX1168" s="41">
        <v>604</v>
      </c>
      <c r="AY1168" s="41">
        <v>634</v>
      </c>
      <c r="AZ1168" s="41">
        <v>527</v>
      </c>
      <c r="BA1168" s="41">
        <v>665</v>
      </c>
      <c r="BB1168" s="60">
        <f t="shared" si="224"/>
        <v>2430</v>
      </c>
      <c r="BC1168" s="60">
        <f t="shared" si="225"/>
        <v>607.5</v>
      </c>
      <c r="BD1168" s="41">
        <f t="shared" si="226"/>
        <v>3180</v>
      </c>
      <c r="BE1168" s="41">
        <f t="shared" si="227"/>
        <v>0.15511393069431531</v>
      </c>
    </row>
    <row r="1169" spans="1:57" x14ac:dyDescent="0.25">
      <c r="A1169" s="41" t="s">
        <v>1962</v>
      </c>
      <c r="B1169" s="41" t="s">
        <v>757</v>
      </c>
      <c r="C1169" s="41">
        <v>2</v>
      </c>
      <c r="D1169" s="41">
        <v>2</v>
      </c>
      <c r="E1169" s="41" t="s">
        <v>1963</v>
      </c>
      <c r="F1169" s="41">
        <v>100</v>
      </c>
      <c r="G1169" s="41">
        <v>100</v>
      </c>
      <c r="H1169" s="41" t="s">
        <v>759</v>
      </c>
      <c r="I1169" s="41" t="s">
        <v>1964</v>
      </c>
      <c r="J1169" s="41" t="s">
        <v>1965</v>
      </c>
      <c r="K1169" s="41" t="s">
        <v>867</v>
      </c>
      <c r="L1169" s="41">
        <v>3</v>
      </c>
      <c r="M1169" s="41" t="s">
        <v>1966</v>
      </c>
      <c r="N1169" s="41" t="s">
        <v>1967</v>
      </c>
      <c r="O1169" s="41" t="s">
        <v>885</v>
      </c>
      <c r="P1169" s="41" t="s">
        <v>45</v>
      </c>
      <c r="Q1169" s="41" t="s">
        <v>207</v>
      </c>
      <c r="R1169" s="41" t="s">
        <v>208</v>
      </c>
      <c r="S1169" s="41" t="s">
        <v>209</v>
      </c>
      <c r="T1169" s="41" t="s">
        <v>210</v>
      </c>
      <c r="U1169" s="41" t="s">
        <v>240</v>
      </c>
      <c r="V1169" s="41" t="s">
        <v>1968</v>
      </c>
      <c r="W1169" s="41" t="s">
        <v>1969</v>
      </c>
      <c r="X1169" s="41" t="s">
        <v>1970</v>
      </c>
      <c r="Y1169" s="41" t="s">
        <v>1971</v>
      </c>
      <c r="Z1169" s="41">
        <v>0</v>
      </c>
      <c r="AA1169" s="41">
        <v>0</v>
      </c>
      <c r="AB1169" s="41">
        <v>0</v>
      </c>
      <c r="AC1169" s="41">
        <v>0</v>
      </c>
      <c r="AD1169" s="56">
        <f t="shared" si="216"/>
        <v>0</v>
      </c>
      <c r="AE1169" s="56">
        <f t="shared" si="217"/>
        <v>0</v>
      </c>
      <c r="AF1169" s="41">
        <v>0</v>
      </c>
      <c r="AG1169" s="41">
        <v>0</v>
      </c>
      <c r="AH1169" s="41">
        <v>0</v>
      </c>
      <c r="AI1169" s="41">
        <v>0</v>
      </c>
      <c r="AJ1169" s="57">
        <f t="shared" si="218"/>
        <v>0</v>
      </c>
      <c r="AK1169" s="57">
        <f t="shared" si="219"/>
        <v>0</v>
      </c>
      <c r="AL1169" s="41">
        <v>0</v>
      </c>
      <c r="AM1169" s="41">
        <v>0</v>
      </c>
      <c r="AN1169" s="41">
        <v>0</v>
      </c>
      <c r="AO1169" s="41">
        <v>0</v>
      </c>
      <c r="AP1169" s="58">
        <f t="shared" si="220"/>
        <v>0</v>
      </c>
      <c r="AQ1169" s="58">
        <f t="shared" si="221"/>
        <v>0</v>
      </c>
      <c r="AR1169" s="41">
        <v>5</v>
      </c>
      <c r="AS1169" s="41">
        <v>0</v>
      </c>
      <c r="AT1169" s="41">
        <v>0</v>
      </c>
      <c r="AU1169" s="41">
        <v>0</v>
      </c>
      <c r="AV1169" s="59">
        <f t="shared" si="222"/>
        <v>5</v>
      </c>
      <c r="AW1169" s="59">
        <f t="shared" si="223"/>
        <v>1.25</v>
      </c>
      <c r="AX1169" s="41">
        <v>32</v>
      </c>
      <c r="AY1169" s="41">
        <v>21</v>
      </c>
      <c r="AZ1169" s="41">
        <v>21</v>
      </c>
      <c r="BA1169" s="41">
        <v>32</v>
      </c>
      <c r="BB1169" s="60">
        <f t="shared" si="224"/>
        <v>106</v>
      </c>
      <c r="BC1169" s="60">
        <f t="shared" si="225"/>
        <v>26.5</v>
      </c>
      <c r="BD1169" s="41">
        <f t="shared" si="226"/>
        <v>111</v>
      </c>
      <c r="BE1169" s="41">
        <f t="shared" si="227"/>
        <v>5.4143541846128932E-3</v>
      </c>
    </row>
    <row r="1170" spans="1:57" x14ac:dyDescent="0.25">
      <c r="A1170" s="41" t="s">
        <v>239</v>
      </c>
      <c r="B1170" s="41" t="s">
        <v>757</v>
      </c>
      <c r="C1170" s="41">
        <v>1</v>
      </c>
      <c r="D1170" s="41">
        <v>0</v>
      </c>
      <c r="E1170" s="41" t="s">
        <v>2834</v>
      </c>
      <c r="F1170" s="41">
        <v>100</v>
      </c>
      <c r="G1170" s="41">
        <v>100</v>
      </c>
      <c r="H1170" s="41" t="s">
        <v>759</v>
      </c>
      <c r="I1170" s="41" t="s">
        <v>2835</v>
      </c>
      <c r="J1170" s="41" t="s">
        <v>2836</v>
      </c>
      <c r="K1170" s="41" t="s">
        <v>867</v>
      </c>
      <c r="L1170" s="41">
        <v>2</v>
      </c>
      <c r="M1170" s="41" t="s">
        <v>2837</v>
      </c>
      <c r="N1170" s="41" t="s">
        <v>2838</v>
      </c>
      <c r="O1170" s="41" t="s">
        <v>870</v>
      </c>
      <c r="P1170" s="41" t="s">
        <v>45</v>
      </c>
      <c r="Q1170" s="41" t="s">
        <v>207</v>
      </c>
      <c r="R1170" s="41" t="s">
        <v>208</v>
      </c>
      <c r="S1170" s="41" t="s">
        <v>209</v>
      </c>
      <c r="T1170" s="41" t="s">
        <v>210</v>
      </c>
      <c r="U1170" s="41" t="s">
        <v>240</v>
      </c>
      <c r="V1170" s="41" t="s">
        <v>2835</v>
      </c>
      <c r="W1170" s="41" t="s">
        <v>2839</v>
      </c>
      <c r="X1170" s="41" t="s">
        <v>2840</v>
      </c>
      <c r="Y1170" s="41" t="s">
        <v>2841</v>
      </c>
      <c r="Z1170" s="41">
        <v>0</v>
      </c>
      <c r="AA1170" s="41">
        <v>0</v>
      </c>
      <c r="AB1170" s="41">
        <v>0</v>
      </c>
      <c r="AC1170" s="41">
        <v>0</v>
      </c>
      <c r="AD1170" s="56">
        <f t="shared" si="216"/>
        <v>0</v>
      </c>
      <c r="AE1170" s="56">
        <f t="shared" si="217"/>
        <v>0</v>
      </c>
      <c r="AF1170" s="41">
        <v>3</v>
      </c>
      <c r="AG1170" s="41">
        <v>3</v>
      </c>
      <c r="AH1170" s="41">
        <v>0</v>
      </c>
      <c r="AI1170" s="41">
        <v>1</v>
      </c>
      <c r="AJ1170" s="57">
        <f t="shared" si="218"/>
        <v>7</v>
      </c>
      <c r="AK1170" s="57">
        <f t="shared" si="219"/>
        <v>1.75</v>
      </c>
      <c r="AL1170" s="41">
        <v>6</v>
      </c>
      <c r="AM1170" s="41">
        <v>14</v>
      </c>
      <c r="AN1170" s="41">
        <v>12</v>
      </c>
      <c r="AO1170" s="41">
        <v>13</v>
      </c>
      <c r="AP1170" s="58">
        <f t="shared" si="220"/>
        <v>45</v>
      </c>
      <c r="AQ1170" s="58">
        <f t="shared" si="221"/>
        <v>11.25</v>
      </c>
      <c r="AR1170" s="41">
        <v>53</v>
      </c>
      <c r="AS1170" s="41">
        <v>40</v>
      </c>
      <c r="AT1170" s="41">
        <v>26</v>
      </c>
      <c r="AU1170" s="41">
        <v>43</v>
      </c>
      <c r="AV1170" s="59">
        <f t="shared" si="222"/>
        <v>162</v>
      </c>
      <c r="AW1170" s="59">
        <f t="shared" si="223"/>
        <v>40.5</v>
      </c>
      <c r="AX1170" s="41">
        <v>57</v>
      </c>
      <c r="AY1170" s="41">
        <v>35</v>
      </c>
      <c r="AZ1170" s="41">
        <v>59</v>
      </c>
      <c r="BA1170" s="41">
        <v>88</v>
      </c>
      <c r="BB1170" s="60">
        <f t="shared" si="224"/>
        <v>239</v>
      </c>
      <c r="BC1170" s="60">
        <f t="shared" si="225"/>
        <v>59.75</v>
      </c>
      <c r="BD1170" s="41">
        <f t="shared" si="226"/>
        <v>453</v>
      </c>
      <c r="BE1170" s="41">
        <f t="shared" si="227"/>
        <v>2.2096418429095863E-2</v>
      </c>
    </row>
    <row r="1171" spans="1:57" x14ac:dyDescent="0.25">
      <c r="A1171" s="41" t="s">
        <v>465</v>
      </c>
      <c r="B1171" s="41" t="s">
        <v>757</v>
      </c>
      <c r="C1171" s="41">
        <v>1</v>
      </c>
      <c r="D1171" s="41">
        <v>0</v>
      </c>
      <c r="E1171" s="41" t="s">
        <v>3111</v>
      </c>
      <c r="F1171" s="41">
        <v>100</v>
      </c>
      <c r="G1171" s="41">
        <v>100</v>
      </c>
      <c r="H1171" s="41" t="s">
        <v>759</v>
      </c>
      <c r="I1171" s="41" t="s">
        <v>2835</v>
      </c>
      <c r="J1171" s="41" t="s">
        <v>3112</v>
      </c>
      <c r="K1171" s="41" t="s">
        <v>762</v>
      </c>
      <c r="L1171" s="41" t="s">
        <v>762</v>
      </c>
      <c r="M1171" s="41" t="s">
        <v>762</v>
      </c>
      <c r="N1171" s="41" t="s">
        <v>762</v>
      </c>
      <c r="O1171" s="41" t="s">
        <v>762</v>
      </c>
      <c r="P1171" s="41" t="s">
        <v>45</v>
      </c>
      <c r="Q1171" s="41" t="s">
        <v>207</v>
      </c>
      <c r="R1171" s="41" t="s">
        <v>208</v>
      </c>
      <c r="S1171" s="41" t="s">
        <v>209</v>
      </c>
      <c r="T1171" s="41" t="s">
        <v>210</v>
      </c>
      <c r="U1171" s="41" t="s">
        <v>240</v>
      </c>
      <c r="V1171" s="41" t="s">
        <v>2835</v>
      </c>
      <c r="W1171" s="41" t="s">
        <v>3111</v>
      </c>
      <c r="X1171" s="41" t="s">
        <v>3113</v>
      </c>
      <c r="Y1171" s="41" t="s">
        <v>3113</v>
      </c>
      <c r="Z1171" s="41">
        <v>0</v>
      </c>
      <c r="AA1171" s="41">
        <v>0</v>
      </c>
      <c r="AB1171" s="41">
        <v>0</v>
      </c>
      <c r="AC1171" s="41">
        <v>0</v>
      </c>
      <c r="AD1171" s="56">
        <f t="shared" si="216"/>
        <v>0</v>
      </c>
      <c r="AE1171" s="56">
        <f t="shared" si="217"/>
        <v>0</v>
      </c>
      <c r="AF1171" s="41">
        <v>3</v>
      </c>
      <c r="AG1171" s="41">
        <v>1</v>
      </c>
      <c r="AH1171" s="41">
        <v>3</v>
      </c>
      <c r="AI1171" s="41">
        <v>2</v>
      </c>
      <c r="AJ1171" s="57">
        <f t="shared" si="218"/>
        <v>9</v>
      </c>
      <c r="AK1171" s="57">
        <f t="shared" si="219"/>
        <v>2.25</v>
      </c>
      <c r="AL1171" s="41">
        <v>44</v>
      </c>
      <c r="AM1171" s="41">
        <v>11</v>
      </c>
      <c r="AN1171" s="41">
        <v>68</v>
      </c>
      <c r="AO1171" s="41">
        <v>69</v>
      </c>
      <c r="AP1171" s="58">
        <f t="shared" si="220"/>
        <v>192</v>
      </c>
      <c r="AQ1171" s="58">
        <f t="shared" si="221"/>
        <v>48</v>
      </c>
      <c r="AR1171" s="41">
        <v>87</v>
      </c>
      <c r="AS1171" s="41">
        <v>77</v>
      </c>
      <c r="AT1171" s="41">
        <v>68</v>
      </c>
      <c r="AU1171" s="41">
        <v>125</v>
      </c>
      <c r="AV1171" s="59">
        <f t="shared" si="222"/>
        <v>357</v>
      </c>
      <c r="AW1171" s="59">
        <f t="shared" si="223"/>
        <v>89.25</v>
      </c>
      <c r="AX1171" s="41">
        <v>23</v>
      </c>
      <c r="AY1171" s="41">
        <v>27</v>
      </c>
      <c r="AZ1171" s="41">
        <v>28</v>
      </c>
      <c r="BA1171" s="41">
        <v>36</v>
      </c>
      <c r="BB1171" s="60">
        <f t="shared" si="224"/>
        <v>114</v>
      </c>
      <c r="BC1171" s="60">
        <f t="shared" si="225"/>
        <v>28.5</v>
      </c>
      <c r="BD1171" s="41">
        <f t="shared" si="226"/>
        <v>672</v>
      </c>
      <c r="BE1171" s="41">
        <f t="shared" si="227"/>
        <v>3.2778792901440222E-2</v>
      </c>
    </row>
    <row r="1172" spans="1:57" x14ac:dyDescent="0.25">
      <c r="A1172" s="41" t="s">
        <v>7340</v>
      </c>
      <c r="B1172" s="41" t="s">
        <v>5426</v>
      </c>
      <c r="C1172" s="41">
        <v>1</v>
      </c>
      <c r="D1172" s="41">
        <v>0</v>
      </c>
      <c r="E1172" s="41" t="s">
        <v>7341</v>
      </c>
      <c r="F1172" s="41">
        <v>100</v>
      </c>
      <c r="G1172" s="41">
        <v>100</v>
      </c>
      <c r="H1172" s="41" t="s">
        <v>759</v>
      </c>
      <c r="I1172" s="41" t="s">
        <v>7342</v>
      </c>
      <c r="J1172" s="41" t="s">
        <v>7343</v>
      </c>
      <c r="K1172" s="41" t="s">
        <v>762</v>
      </c>
      <c r="L1172" s="41" t="s">
        <v>762</v>
      </c>
      <c r="M1172" s="41" t="s">
        <v>762</v>
      </c>
      <c r="N1172" s="41" t="s">
        <v>762</v>
      </c>
      <c r="O1172" s="41" t="s">
        <v>762</v>
      </c>
      <c r="P1172" s="41" t="s">
        <v>45</v>
      </c>
      <c r="Q1172" s="41" t="s">
        <v>173</v>
      </c>
      <c r="R1172" s="41" t="s">
        <v>184</v>
      </c>
      <c r="S1172" s="41" t="s">
        <v>185</v>
      </c>
      <c r="T1172" s="41" t="s">
        <v>186</v>
      </c>
      <c r="U1172" s="41" t="s">
        <v>7342</v>
      </c>
      <c r="V1172" s="41" t="s">
        <v>7342</v>
      </c>
      <c r="W1172" s="41" t="s">
        <v>7344</v>
      </c>
      <c r="X1172" s="41" t="s">
        <v>7345</v>
      </c>
      <c r="Y1172" s="41" t="s">
        <v>7345</v>
      </c>
      <c r="Z1172" s="41">
        <v>0</v>
      </c>
      <c r="AA1172" s="41">
        <v>0</v>
      </c>
      <c r="AB1172" s="41">
        <v>0</v>
      </c>
      <c r="AC1172" s="41">
        <v>0</v>
      </c>
      <c r="AD1172" s="56">
        <f t="shared" si="216"/>
        <v>0</v>
      </c>
      <c r="AE1172" s="56">
        <f t="shared" si="217"/>
        <v>0</v>
      </c>
      <c r="AF1172" s="41">
        <v>1</v>
      </c>
      <c r="AG1172" s="41">
        <v>0</v>
      </c>
      <c r="AH1172" s="41">
        <v>0</v>
      </c>
      <c r="AI1172" s="41">
        <v>4</v>
      </c>
      <c r="AJ1172" s="57">
        <f t="shared" si="218"/>
        <v>5</v>
      </c>
      <c r="AK1172" s="57">
        <f t="shared" si="219"/>
        <v>1.25</v>
      </c>
      <c r="AL1172" s="41">
        <v>0</v>
      </c>
      <c r="AM1172" s="41">
        <v>0</v>
      </c>
      <c r="AN1172" s="41">
        <v>1</v>
      </c>
      <c r="AO1172" s="41">
        <v>0</v>
      </c>
      <c r="AP1172" s="58">
        <f t="shared" si="220"/>
        <v>1</v>
      </c>
      <c r="AQ1172" s="58">
        <f t="shared" si="221"/>
        <v>0.25</v>
      </c>
      <c r="AR1172" s="41">
        <v>0</v>
      </c>
      <c r="AS1172" s="41">
        <v>0</v>
      </c>
      <c r="AT1172" s="41">
        <v>1</v>
      </c>
      <c r="AU1172" s="41">
        <v>6</v>
      </c>
      <c r="AV1172" s="59">
        <f t="shared" si="222"/>
        <v>7</v>
      </c>
      <c r="AW1172" s="59">
        <f t="shared" si="223"/>
        <v>1.75</v>
      </c>
      <c r="AX1172" s="41">
        <v>15</v>
      </c>
      <c r="AY1172" s="41">
        <v>4</v>
      </c>
      <c r="AZ1172" s="41">
        <v>29</v>
      </c>
      <c r="BA1172" s="41">
        <v>10</v>
      </c>
      <c r="BB1172" s="60">
        <f t="shared" si="224"/>
        <v>58</v>
      </c>
      <c r="BC1172" s="60">
        <f t="shared" si="225"/>
        <v>14.5</v>
      </c>
      <c r="BD1172" s="41">
        <f t="shared" si="226"/>
        <v>71</v>
      </c>
      <c r="BE1172" s="41">
        <f t="shared" si="227"/>
        <v>3.4632355595271658E-3</v>
      </c>
    </row>
    <row r="1173" spans="1:57" x14ac:dyDescent="0.25">
      <c r="A1173" s="41" t="s">
        <v>8719</v>
      </c>
      <c r="B1173" s="41" t="s">
        <v>5426</v>
      </c>
      <c r="C1173" s="41">
        <v>1</v>
      </c>
      <c r="D1173" s="41">
        <v>0</v>
      </c>
      <c r="E1173" s="41" t="s">
        <v>8720</v>
      </c>
      <c r="F1173" s="41">
        <v>100</v>
      </c>
      <c r="G1173" s="41">
        <v>100</v>
      </c>
      <c r="H1173" s="41" t="s">
        <v>759</v>
      </c>
      <c r="I1173" s="41" t="s">
        <v>7342</v>
      </c>
      <c r="J1173" s="41" t="s">
        <v>8721</v>
      </c>
      <c r="K1173" s="41" t="s">
        <v>762</v>
      </c>
      <c r="L1173" s="41" t="s">
        <v>762</v>
      </c>
      <c r="M1173" s="41" t="s">
        <v>762</v>
      </c>
      <c r="N1173" s="41" t="s">
        <v>762</v>
      </c>
      <c r="O1173" s="41" t="s">
        <v>762</v>
      </c>
      <c r="P1173" s="41" t="s">
        <v>45</v>
      </c>
      <c r="Q1173" s="41" t="s">
        <v>173</v>
      </c>
      <c r="R1173" s="41" t="s">
        <v>184</v>
      </c>
      <c r="S1173" s="41" t="s">
        <v>185</v>
      </c>
      <c r="T1173" s="41" t="s">
        <v>186</v>
      </c>
      <c r="U1173" s="41" t="s">
        <v>7342</v>
      </c>
      <c r="V1173" s="41" t="s">
        <v>7342</v>
      </c>
      <c r="W1173" s="41" t="s">
        <v>8722</v>
      </c>
      <c r="X1173" s="41" t="s">
        <v>8723</v>
      </c>
      <c r="Y1173" s="41" t="s">
        <v>8723</v>
      </c>
      <c r="Z1173" s="41">
        <v>0</v>
      </c>
      <c r="AA1173" s="41">
        <v>0</v>
      </c>
      <c r="AB1173" s="41">
        <v>0</v>
      </c>
      <c r="AC1173" s="41">
        <v>0</v>
      </c>
      <c r="AD1173" s="56">
        <f t="shared" si="216"/>
        <v>0</v>
      </c>
      <c r="AE1173" s="56">
        <f t="shared" si="217"/>
        <v>0</v>
      </c>
      <c r="AF1173" s="41">
        <v>0</v>
      </c>
      <c r="AG1173" s="41">
        <v>0</v>
      </c>
      <c r="AH1173" s="41">
        <v>0</v>
      </c>
      <c r="AI1173" s="41">
        <v>0</v>
      </c>
      <c r="AJ1173" s="57">
        <f t="shared" si="218"/>
        <v>0</v>
      </c>
      <c r="AK1173" s="57">
        <f t="shared" si="219"/>
        <v>0</v>
      </c>
      <c r="AL1173" s="41">
        <v>0</v>
      </c>
      <c r="AM1173" s="41">
        <v>0</v>
      </c>
      <c r="AN1173" s="41">
        <v>0</v>
      </c>
      <c r="AO1173" s="41">
        <v>0</v>
      </c>
      <c r="AP1173" s="58">
        <f t="shared" si="220"/>
        <v>0</v>
      </c>
      <c r="AQ1173" s="58">
        <f t="shared" si="221"/>
        <v>0</v>
      </c>
      <c r="AR1173" s="41">
        <v>0</v>
      </c>
      <c r="AS1173" s="41">
        <v>0</v>
      </c>
      <c r="AT1173" s="41">
        <v>0</v>
      </c>
      <c r="AU1173" s="41">
        <v>2</v>
      </c>
      <c r="AV1173" s="59">
        <f t="shared" si="222"/>
        <v>2</v>
      </c>
      <c r="AW1173" s="59">
        <f t="shared" si="223"/>
        <v>0.5</v>
      </c>
      <c r="AX1173" s="41">
        <v>13</v>
      </c>
      <c r="AY1173" s="41">
        <v>15</v>
      </c>
      <c r="AZ1173" s="41">
        <v>9</v>
      </c>
      <c r="BA1173" s="41">
        <v>38</v>
      </c>
      <c r="BB1173" s="60">
        <f t="shared" si="224"/>
        <v>75</v>
      </c>
      <c r="BC1173" s="60">
        <f t="shared" si="225"/>
        <v>18.75</v>
      </c>
      <c r="BD1173" s="41">
        <f t="shared" si="226"/>
        <v>77</v>
      </c>
      <c r="BE1173" s="41">
        <f t="shared" si="227"/>
        <v>3.7559033532900249E-3</v>
      </c>
    </row>
    <row r="1174" spans="1:57" x14ac:dyDescent="0.25">
      <c r="A1174" s="41" t="s">
        <v>4228</v>
      </c>
      <c r="B1174" s="41" t="s">
        <v>757</v>
      </c>
      <c r="C1174" s="41">
        <v>1</v>
      </c>
      <c r="D1174" s="41">
        <v>0</v>
      </c>
      <c r="E1174" s="41" t="s">
        <v>4229</v>
      </c>
      <c r="F1174" s="41">
        <v>99.396000000000001</v>
      </c>
      <c r="G1174" s="41">
        <v>100</v>
      </c>
      <c r="H1174" s="41" t="s">
        <v>759</v>
      </c>
      <c r="I1174" s="41" t="s">
        <v>4230</v>
      </c>
      <c r="J1174" s="41" t="s">
        <v>4231</v>
      </c>
      <c r="K1174" s="41" t="s">
        <v>762</v>
      </c>
      <c r="L1174" s="41" t="s">
        <v>762</v>
      </c>
      <c r="M1174" s="41" t="s">
        <v>762</v>
      </c>
      <c r="N1174" s="41" t="s">
        <v>762</v>
      </c>
      <c r="O1174" s="41" t="s">
        <v>762</v>
      </c>
      <c r="P1174" s="41" t="s">
        <v>45</v>
      </c>
      <c r="Q1174" s="41" t="s">
        <v>46</v>
      </c>
      <c r="R1174" s="41" t="s">
        <v>385</v>
      </c>
      <c r="S1174" s="41" t="s">
        <v>386</v>
      </c>
      <c r="T1174" s="41" t="s">
        <v>1764</v>
      </c>
      <c r="U1174" s="41" t="s">
        <v>4232</v>
      </c>
      <c r="V1174" s="41" t="s">
        <v>4230</v>
      </c>
      <c r="W1174" s="41" t="s">
        <v>4233</v>
      </c>
      <c r="X1174" s="41" t="s">
        <v>4234</v>
      </c>
      <c r="Y1174" s="41" t="s">
        <v>4235</v>
      </c>
      <c r="Z1174" s="41">
        <v>0</v>
      </c>
      <c r="AA1174" s="41">
        <v>0</v>
      </c>
      <c r="AB1174" s="41">
        <v>0</v>
      </c>
      <c r="AC1174" s="41">
        <v>0</v>
      </c>
      <c r="AD1174" s="56">
        <f t="shared" si="216"/>
        <v>0</v>
      </c>
      <c r="AE1174" s="56">
        <f t="shared" si="217"/>
        <v>0</v>
      </c>
      <c r="AF1174" s="41">
        <v>1</v>
      </c>
      <c r="AG1174" s="41">
        <v>0</v>
      </c>
      <c r="AH1174" s="41">
        <v>0</v>
      </c>
      <c r="AI1174" s="41">
        <v>0</v>
      </c>
      <c r="AJ1174" s="57">
        <f t="shared" si="218"/>
        <v>1</v>
      </c>
      <c r="AK1174" s="57">
        <f t="shared" si="219"/>
        <v>0.25</v>
      </c>
      <c r="AL1174" s="41">
        <v>7</v>
      </c>
      <c r="AM1174" s="41">
        <v>6</v>
      </c>
      <c r="AN1174" s="41">
        <v>12</v>
      </c>
      <c r="AO1174" s="41">
        <v>7</v>
      </c>
      <c r="AP1174" s="58">
        <f t="shared" si="220"/>
        <v>32</v>
      </c>
      <c r="AQ1174" s="58">
        <f t="shared" si="221"/>
        <v>8</v>
      </c>
      <c r="AR1174" s="41">
        <v>61</v>
      </c>
      <c r="AS1174" s="41">
        <v>3</v>
      </c>
      <c r="AT1174" s="41">
        <v>14</v>
      </c>
      <c r="AU1174" s="41">
        <v>16</v>
      </c>
      <c r="AV1174" s="59">
        <f t="shared" si="222"/>
        <v>94</v>
      </c>
      <c r="AW1174" s="59">
        <f t="shared" si="223"/>
        <v>23.5</v>
      </c>
      <c r="AX1174" s="41">
        <v>0</v>
      </c>
      <c r="AY1174" s="41">
        <v>1</v>
      </c>
      <c r="AZ1174" s="41">
        <v>9</v>
      </c>
      <c r="BA1174" s="41">
        <v>2</v>
      </c>
      <c r="BB1174" s="60">
        <f t="shared" si="224"/>
        <v>12</v>
      </c>
      <c r="BC1174" s="60">
        <f t="shared" si="225"/>
        <v>3</v>
      </c>
      <c r="BD1174" s="41">
        <f t="shared" si="226"/>
        <v>139</v>
      </c>
      <c r="BE1174" s="41">
        <f t="shared" si="227"/>
        <v>6.7801372221729019E-3</v>
      </c>
    </row>
    <row r="1175" spans="1:57" x14ac:dyDescent="0.25">
      <c r="A1175" s="41" t="s">
        <v>620</v>
      </c>
      <c r="B1175" s="41" t="s">
        <v>757</v>
      </c>
      <c r="C1175" s="41">
        <v>1</v>
      </c>
      <c r="D1175" s="41">
        <v>0</v>
      </c>
      <c r="E1175" s="41" t="s">
        <v>2086</v>
      </c>
      <c r="F1175" s="41">
        <v>99.697000000000003</v>
      </c>
      <c r="G1175" s="41">
        <v>100</v>
      </c>
      <c r="H1175" s="41" t="s">
        <v>759</v>
      </c>
      <c r="I1175" s="41" t="s">
        <v>2087</v>
      </c>
      <c r="J1175" s="41" t="s">
        <v>2088</v>
      </c>
      <c r="K1175" s="41" t="s">
        <v>2087</v>
      </c>
      <c r="L1175" s="41">
        <v>0</v>
      </c>
      <c r="M1175" s="41" t="s">
        <v>2087</v>
      </c>
      <c r="N1175" s="41" t="s">
        <v>2089</v>
      </c>
      <c r="O1175" s="41" t="s">
        <v>2090</v>
      </c>
      <c r="P1175" s="41" t="s">
        <v>45</v>
      </c>
      <c r="Q1175" s="41" t="s">
        <v>78</v>
      </c>
      <c r="R1175" s="41" t="s">
        <v>965</v>
      </c>
      <c r="S1175" s="41" t="s">
        <v>2091</v>
      </c>
      <c r="T1175" s="41" t="s">
        <v>2092</v>
      </c>
      <c r="U1175" s="41" t="s">
        <v>2093</v>
      </c>
      <c r="V1175" s="41" t="s">
        <v>2087</v>
      </c>
      <c r="W1175" s="41" t="s">
        <v>2094</v>
      </c>
      <c r="X1175" s="41" t="s">
        <v>2095</v>
      </c>
      <c r="Y1175" s="41" t="s">
        <v>2096</v>
      </c>
      <c r="Z1175" s="41">
        <v>0</v>
      </c>
      <c r="AA1175" s="41">
        <v>0</v>
      </c>
      <c r="AB1175" s="41">
        <v>0</v>
      </c>
      <c r="AC1175" s="41">
        <v>0</v>
      </c>
      <c r="AD1175" s="56">
        <f t="shared" si="216"/>
        <v>0</v>
      </c>
      <c r="AE1175" s="56">
        <f t="shared" si="217"/>
        <v>0</v>
      </c>
      <c r="AF1175" s="41">
        <v>0</v>
      </c>
      <c r="AG1175" s="41">
        <v>0</v>
      </c>
      <c r="AH1175" s="41">
        <v>0</v>
      </c>
      <c r="AI1175" s="41">
        <v>0</v>
      </c>
      <c r="AJ1175" s="57">
        <f t="shared" si="218"/>
        <v>0</v>
      </c>
      <c r="AK1175" s="57">
        <f t="shared" si="219"/>
        <v>0</v>
      </c>
      <c r="AL1175" s="41">
        <v>0</v>
      </c>
      <c r="AM1175" s="41">
        <v>0</v>
      </c>
      <c r="AN1175" s="41">
        <v>0</v>
      </c>
      <c r="AO1175" s="41">
        <v>0</v>
      </c>
      <c r="AP1175" s="58">
        <f t="shared" si="220"/>
        <v>0</v>
      </c>
      <c r="AQ1175" s="58">
        <f t="shared" si="221"/>
        <v>0</v>
      </c>
      <c r="AR1175" s="41">
        <v>0</v>
      </c>
      <c r="AS1175" s="41">
        <v>0</v>
      </c>
      <c r="AT1175" s="41">
        <v>0</v>
      </c>
      <c r="AU1175" s="41">
        <v>0</v>
      </c>
      <c r="AV1175" s="59">
        <f t="shared" si="222"/>
        <v>0</v>
      </c>
      <c r="AW1175" s="59">
        <f t="shared" si="223"/>
        <v>0</v>
      </c>
      <c r="AX1175" s="41">
        <v>19</v>
      </c>
      <c r="AY1175" s="41">
        <v>13</v>
      </c>
      <c r="AZ1175" s="41">
        <v>10</v>
      </c>
      <c r="BA1175" s="41">
        <v>49</v>
      </c>
      <c r="BB1175" s="60">
        <f t="shared" si="224"/>
        <v>91</v>
      </c>
      <c r="BC1175" s="60">
        <f t="shared" si="225"/>
        <v>22.75</v>
      </c>
      <c r="BD1175" s="41">
        <f t="shared" si="226"/>
        <v>91</v>
      </c>
      <c r="BE1175" s="41">
        <f t="shared" si="227"/>
        <v>4.4387948720700293E-3</v>
      </c>
    </row>
    <row r="1176" spans="1:57" x14ac:dyDescent="0.25">
      <c r="A1176" s="41" t="s">
        <v>8072</v>
      </c>
      <c r="B1176" s="41" t="s">
        <v>5426</v>
      </c>
      <c r="C1176" s="41">
        <v>1</v>
      </c>
      <c r="D1176" s="41">
        <v>0</v>
      </c>
      <c r="E1176" s="41" t="s">
        <v>8073</v>
      </c>
      <c r="F1176" s="41">
        <v>100</v>
      </c>
      <c r="G1176" s="41">
        <v>100</v>
      </c>
      <c r="H1176" s="41" t="s">
        <v>759</v>
      </c>
      <c r="I1176" s="41" t="s">
        <v>6254</v>
      </c>
      <c r="J1176" s="41" t="s">
        <v>8074</v>
      </c>
      <c r="K1176" s="41" t="s">
        <v>762</v>
      </c>
      <c r="L1176" s="41" t="s">
        <v>762</v>
      </c>
      <c r="M1176" s="41" t="s">
        <v>762</v>
      </c>
      <c r="N1176" s="41" t="s">
        <v>762</v>
      </c>
      <c r="O1176" s="41" t="s">
        <v>762</v>
      </c>
      <c r="P1176" s="41" t="s">
        <v>45</v>
      </c>
      <c r="Q1176" s="41" t="s">
        <v>46</v>
      </c>
      <c r="R1176" s="41" t="s">
        <v>47</v>
      </c>
      <c r="S1176" s="41" t="s">
        <v>52</v>
      </c>
      <c r="T1176" s="41" t="s">
        <v>369</v>
      </c>
      <c r="U1176" s="41" t="s">
        <v>6254</v>
      </c>
      <c r="V1176" s="41" t="s">
        <v>6254</v>
      </c>
      <c r="W1176" s="41" t="s">
        <v>8075</v>
      </c>
      <c r="X1176" s="41" t="s">
        <v>8076</v>
      </c>
      <c r="Y1176" s="41" t="s">
        <v>8076</v>
      </c>
      <c r="Z1176" s="41">
        <v>0</v>
      </c>
      <c r="AA1176" s="41">
        <v>0</v>
      </c>
      <c r="AB1176" s="41">
        <v>0</v>
      </c>
      <c r="AC1176" s="41">
        <v>0</v>
      </c>
      <c r="AD1176" s="56">
        <f t="shared" si="216"/>
        <v>0</v>
      </c>
      <c r="AE1176" s="56">
        <f t="shared" si="217"/>
        <v>0</v>
      </c>
      <c r="AF1176" s="41">
        <v>11</v>
      </c>
      <c r="AG1176" s="41">
        <v>2</v>
      </c>
      <c r="AH1176" s="41">
        <v>5</v>
      </c>
      <c r="AI1176" s="41">
        <v>8</v>
      </c>
      <c r="AJ1176" s="57">
        <f t="shared" si="218"/>
        <v>26</v>
      </c>
      <c r="AK1176" s="57">
        <f t="shared" si="219"/>
        <v>6.5</v>
      </c>
      <c r="AL1176" s="41">
        <v>37</v>
      </c>
      <c r="AM1176" s="41">
        <v>23</v>
      </c>
      <c r="AN1176" s="41">
        <v>219</v>
      </c>
      <c r="AO1176" s="41">
        <v>21</v>
      </c>
      <c r="AP1176" s="58">
        <f t="shared" si="220"/>
        <v>300</v>
      </c>
      <c r="AQ1176" s="58">
        <f t="shared" si="221"/>
        <v>75</v>
      </c>
      <c r="AR1176" s="41">
        <v>177</v>
      </c>
      <c r="AS1176" s="41">
        <v>337</v>
      </c>
      <c r="AT1176" s="41">
        <v>211</v>
      </c>
      <c r="AU1176" s="41">
        <v>184</v>
      </c>
      <c r="AV1176" s="59">
        <f t="shared" si="222"/>
        <v>909</v>
      </c>
      <c r="AW1176" s="59">
        <f t="shared" si="223"/>
        <v>227.25</v>
      </c>
      <c r="AX1176" s="41">
        <v>381</v>
      </c>
      <c r="AY1176" s="41">
        <v>112</v>
      </c>
      <c r="AZ1176" s="41">
        <v>255</v>
      </c>
      <c r="BA1176" s="41">
        <v>275</v>
      </c>
      <c r="BB1176" s="60">
        <f t="shared" si="224"/>
        <v>1023</v>
      </c>
      <c r="BC1176" s="60">
        <f t="shared" si="225"/>
        <v>255.75</v>
      </c>
      <c r="BD1176" s="41">
        <f t="shared" si="226"/>
        <v>2258</v>
      </c>
      <c r="BE1176" s="41">
        <f t="shared" si="227"/>
        <v>0.11014064638608931</v>
      </c>
    </row>
    <row r="1177" spans="1:57" x14ac:dyDescent="0.25">
      <c r="A1177" s="41" t="s">
        <v>8404</v>
      </c>
      <c r="B1177" s="41" t="s">
        <v>5426</v>
      </c>
      <c r="C1177" s="41">
        <v>1</v>
      </c>
      <c r="D1177" s="41">
        <v>0</v>
      </c>
      <c r="E1177" s="41" t="s">
        <v>8405</v>
      </c>
      <c r="F1177" s="41">
        <v>99.698999999999998</v>
      </c>
      <c r="G1177" s="41">
        <v>100</v>
      </c>
      <c r="H1177" s="41" t="s">
        <v>759</v>
      </c>
      <c r="I1177" s="41" t="s">
        <v>6254</v>
      </c>
      <c r="J1177" s="41" t="s">
        <v>8406</v>
      </c>
      <c r="K1177" s="41" t="s">
        <v>762</v>
      </c>
      <c r="L1177" s="41" t="s">
        <v>762</v>
      </c>
      <c r="M1177" s="41" t="s">
        <v>762</v>
      </c>
      <c r="N1177" s="41" t="s">
        <v>762</v>
      </c>
      <c r="O1177" s="41" t="s">
        <v>762</v>
      </c>
      <c r="P1177" s="41" t="s">
        <v>45</v>
      </c>
      <c r="Q1177" s="41" t="s">
        <v>46</v>
      </c>
      <c r="R1177" s="41" t="s">
        <v>47</v>
      </c>
      <c r="S1177" s="41" t="s">
        <v>52</v>
      </c>
      <c r="T1177" s="41" t="s">
        <v>369</v>
      </c>
      <c r="U1177" s="41" t="s">
        <v>6254</v>
      </c>
      <c r="V1177" s="41" t="s">
        <v>6254</v>
      </c>
      <c r="W1177" s="41" t="s">
        <v>8407</v>
      </c>
      <c r="X1177" s="41" t="s">
        <v>8408</v>
      </c>
      <c r="Y1177" s="41" t="s">
        <v>8409</v>
      </c>
      <c r="Z1177" s="41">
        <v>0</v>
      </c>
      <c r="AA1177" s="41">
        <v>0</v>
      </c>
      <c r="AB1177" s="41">
        <v>0</v>
      </c>
      <c r="AC1177" s="41">
        <v>0</v>
      </c>
      <c r="AD1177" s="56">
        <f t="shared" si="216"/>
        <v>0</v>
      </c>
      <c r="AE1177" s="56">
        <f t="shared" si="217"/>
        <v>0</v>
      </c>
      <c r="AF1177" s="41">
        <v>0</v>
      </c>
      <c r="AG1177" s="41">
        <v>0</v>
      </c>
      <c r="AH1177" s="41">
        <v>0</v>
      </c>
      <c r="AI1177" s="41">
        <v>0</v>
      </c>
      <c r="AJ1177" s="57">
        <f t="shared" si="218"/>
        <v>0</v>
      </c>
      <c r="AK1177" s="57">
        <f t="shared" si="219"/>
        <v>0</v>
      </c>
      <c r="AL1177" s="41">
        <v>0</v>
      </c>
      <c r="AM1177" s="41">
        <v>0</v>
      </c>
      <c r="AN1177" s="41">
        <v>0</v>
      </c>
      <c r="AO1177" s="41">
        <v>0</v>
      </c>
      <c r="AP1177" s="58">
        <f t="shared" si="220"/>
        <v>0</v>
      </c>
      <c r="AQ1177" s="58">
        <f t="shared" si="221"/>
        <v>0</v>
      </c>
      <c r="AR1177" s="41">
        <v>9</v>
      </c>
      <c r="AS1177" s="41">
        <v>2</v>
      </c>
      <c r="AT1177" s="41">
        <v>0</v>
      </c>
      <c r="AU1177" s="41">
        <v>2</v>
      </c>
      <c r="AV1177" s="59">
        <f t="shared" si="222"/>
        <v>13</v>
      </c>
      <c r="AW1177" s="59">
        <f t="shared" si="223"/>
        <v>3.25</v>
      </c>
      <c r="AX1177" s="41">
        <v>15</v>
      </c>
      <c r="AY1177" s="41">
        <v>31</v>
      </c>
      <c r="AZ1177" s="41">
        <v>40</v>
      </c>
      <c r="BA1177" s="41">
        <v>44</v>
      </c>
      <c r="BB1177" s="60">
        <f t="shared" si="224"/>
        <v>130</v>
      </c>
      <c r="BC1177" s="60">
        <f t="shared" si="225"/>
        <v>32.5</v>
      </c>
      <c r="BD1177" s="41">
        <f t="shared" si="226"/>
        <v>143</v>
      </c>
      <c r="BE1177" s="41">
        <f t="shared" si="227"/>
        <v>6.9752490846814747E-3</v>
      </c>
    </row>
    <row r="1178" spans="1:57" x14ac:dyDescent="0.25">
      <c r="A1178" s="41" t="s">
        <v>7402</v>
      </c>
      <c r="B1178" s="41" t="s">
        <v>5426</v>
      </c>
      <c r="C1178" s="41">
        <v>1</v>
      </c>
      <c r="D1178" s="41">
        <v>0</v>
      </c>
      <c r="E1178" s="41" t="s">
        <v>7403</v>
      </c>
      <c r="F1178" s="41">
        <v>100</v>
      </c>
      <c r="G1178" s="41">
        <v>100</v>
      </c>
      <c r="H1178" s="41" t="s">
        <v>759</v>
      </c>
      <c r="I1178" s="41" t="s">
        <v>6254</v>
      </c>
      <c r="J1178" s="41" t="s">
        <v>7404</v>
      </c>
      <c r="K1178" s="41" t="s">
        <v>762</v>
      </c>
      <c r="L1178" s="41" t="s">
        <v>762</v>
      </c>
      <c r="M1178" s="41" t="s">
        <v>762</v>
      </c>
      <c r="N1178" s="41" t="s">
        <v>762</v>
      </c>
      <c r="O1178" s="41" t="s">
        <v>762</v>
      </c>
      <c r="P1178" s="41" t="s">
        <v>45</v>
      </c>
      <c r="Q1178" s="41" t="s">
        <v>46</v>
      </c>
      <c r="R1178" s="41" t="s">
        <v>47</v>
      </c>
      <c r="S1178" s="41" t="s">
        <v>52</v>
      </c>
      <c r="T1178" s="41" t="s">
        <v>369</v>
      </c>
      <c r="U1178" s="41" t="s">
        <v>6254</v>
      </c>
      <c r="V1178" s="41" t="s">
        <v>6254</v>
      </c>
      <c r="W1178" s="41" t="s">
        <v>7405</v>
      </c>
      <c r="X1178" s="41" t="s">
        <v>7406</v>
      </c>
      <c r="Y1178" s="41" t="s">
        <v>7406</v>
      </c>
      <c r="Z1178" s="41">
        <v>0</v>
      </c>
      <c r="AA1178" s="41">
        <v>0</v>
      </c>
      <c r="AB1178" s="41">
        <v>0</v>
      </c>
      <c r="AC1178" s="41">
        <v>0</v>
      </c>
      <c r="AD1178" s="56">
        <f t="shared" si="216"/>
        <v>0</v>
      </c>
      <c r="AE1178" s="56">
        <f t="shared" si="217"/>
        <v>0</v>
      </c>
      <c r="AF1178" s="41">
        <v>4</v>
      </c>
      <c r="AG1178" s="41">
        <v>0</v>
      </c>
      <c r="AH1178" s="41">
        <v>0</v>
      </c>
      <c r="AI1178" s="41">
        <v>2</v>
      </c>
      <c r="AJ1178" s="57">
        <f t="shared" si="218"/>
        <v>6</v>
      </c>
      <c r="AK1178" s="57">
        <f t="shared" si="219"/>
        <v>1.5</v>
      </c>
      <c r="AL1178" s="41">
        <v>0</v>
      </c>
      <c r="AM1178" s="41">
        <v>5</v>
      </c>
      <c r="AN1178" s="41">
        <v>44</v>
      </c>
      <c r="AO1178" s="41">
        <v>0</v>
      </c>
      <c r="AP1178" s="58">
        <f t="shared" si="220"/>
        <v>49</v>
      </c>
      <c r="AQ1178" s="58">
        <f t="shared" si="221"/>
        <v>12.25</v>
      </c>
      <c r="AR1178" s="41">
        <v>0</v>
      </c>
      <c r="AS1178" s="41">
        <v>2</v>
      </c>
      <c r="AT1178" s="41">
        <v>4</v>
      </c>
      <c r="AU1178" s="41">
        <v>4</v>
      </c>
      <c r="AV1178" s="59">
        <f t="shared" si="222"/>
        <v>10</v>
      </c>
      <c r="AW1178" s="59">
        <f t="shared" si="223"/>
        <v>2.5</v>
      </c>
      <c r="AX1178" s="41">
        <v>113</v>
      </c>
      <c r="AY1178" s="41">
        <v>70</v>
      </c>
      <c r="AZ1178" s="41">
        <v>315</v>
      </c>
      <c r="BA1178" s="41">
        <v>109</v>
      </c>
      <c r="BB1178" s="60">
        <f t="shared" si="224"/>
        <v>607</v>
      </c>
      <c r="BC1178" s="60">
        <f t="shared" si="225"/>
        <v>151.75</v>
      </c>
      <c r="BD1178" s="41">
        <f t="shared" si="226"/>
        <v>672</v>
      </c>
      <c r="BE1178" s="41">
        <f t="shared" si="227"/>
        <v>3.2778792901440222E-2</v>
      </c>
    </row>
    <row r="1179" spans="1:57" x14ac:dyDescent="0.25">
      <c r="A1179" s="41" t="s">
        <v>8415</v>
      </c>
      <c r="B1179" s="41" t="s">
        <v>5426</v>
      </c>
      <c r="C1179" s="41">
        <v>1</v>
      </c>
      <c r="D1179" s="41">
        <v>0</v>
      </c>
      <c r="E1179" s="41" t="s">
        <v>8416</v>
      </c>
      <c r="F1179" s="41">
        <v>99.096000000000004</v>
      </c>
      <c r="G1179" s="41">
        <v>100</v>
      </c>
      <c r="H1179" s="41" t="s">
        <v>759</v>
      </c>
      <c r="I1179" s="41" t="s">
        <v>6254</v>
      </c>
      <c r="J1179" s="41" t="s">
        <v>8417</v>
      </c>
      <c r="K1179" s="41" t="s">
        <v>762</v>
      </c>
      <c r="L1179" s="41" t="s">
        <v>762</v>
      </c>
      <c r="M1179" s="41" t="s">
        <v>762</v>
      </c>
      <c r="N1179" s="41" t="s">
        <v>762</v>
      </c>
      <c r="O1179" s="41" t="s">
        <v>762</v>
      </c>
      <c r="P1179" s="41" t="s">
        <v>45</v>
      </c>
      <c r="Q1179" s="41" t="s">
        <v>46</v>
      </c>
      <c r="R1179" s="41" t="s">
        <v>47</v>
      </c>
      <c r="S1179" s="41" t="s">
        <v>52</v>
      </c>
      <c r="T1179" s="41" t="s">
        <v>369</v>
      </c>
      <c r="U1179" s="41" t="s">
        <v>6254</v>
      </c>
      <c r="V1179" s="41" t="s">
        <v>6254</v>
      </c>
      <c r="W1179" s="41" t="s">
        <v>8418</v>
      </c>
      <c r="X1179" s="41" t="s">
        <v>8419</v>
      </c>
      <c r="Y1179" s="41" t="s">
        <v>8420</v>
      </c>
      <c r="Z1179" s="41">
        <v>0</v>
      </c>
      <c r="AA1179" s="41">
        <v>0</v>
      </c>
      <c r="AB1179" s="41">
        <v>0</v>
      </c>
      <c r="AC1179" s="41">
        <v>0</v>
      </c>
      <c r="AD1179" s="56">
        <f t="shared" si="216"/>
        <v>0</v>
      </c>
      <c r="AE1179" s="56">
        <f t="shared" si="217"/>
        <v>0</v>
      </c>
      <c r="AF1179" s="41">
        <v>0</v>
      </c>
      <c r="AG1179" s="41">
        <v>0</v>
      </c>
      <c r="AH1179" s="41">
        <v>0</v>
      </c>
      <c r="AI1179" s="41">
        <v>1</v>
      </c>
      <c r="AJ1179" s="57">
        <f t="shared" si="218"/>
        <v>1</v>
      </c>
      <c r="AK1179" s="57">
        <f t="shared" si="219"/>
        <v>0.25</v>
      </c>
      <c r="AL1179" s="41">
        <v>0</v>
      </c>
      <c r="AM1179" s="41">
        <v>0</v>
      </c>
      <c r="AN1179" s="41">
        <v>1</v>
      </c>
      <c r="AO1179" s="41">
        <v>0</v>
      </c>
      <c r="AP1179" s="58">
        <f t="shared" si="220"/>
        <v>1</v>
      </c>
      <c r="AQ1179" s="58">
        <f t="shared" si="221"/>
        <v>0.25</v>
      </c>
      <c r="AR1179" s="41">
        <v>6</v>
      </c>
      <c r="AS1179" s="41">
        <v>0</v>
      </c>
      <c r="AT1179" s="41">
        <v>1</v>
      </c>
      <c r="AU1179" s="41">
        <v>15</v>
      </c>
      <c r="AV1179" s="59">
        <f t="shared" si="222"/>
        <v>22</v>
      </c>
      <c r="AW1179" s="59">
        <f t="shared" si="223"/>
        <v>5.5</v>
      </c>
      <c r="AX1179" s="41">
        <v>45</v>
      </c>
      <c r="AY1179" s="41">
        <v>29</v>
      </c>
      <c r="AZ1179" s="41">
        <v>23</v>
      </c>
      <c r="BA1179" s="41">
        <v>24</v>
      </c>
      <c r="BB1179" s="60">
        <f t="shared" si="224"/>
        <v>121</v>
      </c>
      <c r="BC1179" s="60">
        <f t="shared" si="225"/>
        <v>30.25</v>
      </c>
      <c r="BD1179" s="41">
        <f t="shared" si="226"/>
        <v>145</v>
      </c>
      <c r="BE1179" s="41">
        <f t="shared" si="227"/>
        <v>7.0728050159357611E-3</v>
      </c>
    </row>
    <row r="1180" spans="1:57" x14ac:dyDescent="0.25">
      <c r="A1180" s="41" t="s">
        <v>6521</v>
      </c>
      <c r="B1180" s="41" t="s">
        <v>5426</v>
      </c>
      <c r="C1180" s="41">
        <v>1</v>
      </c>
      <c r="D1180" s="41">
        <v>0</v>
      </c>
      <c r="E1180" s="41" t="s">
        <v>6522</v>
      </c>
      <c r="F1180" s="41">
        <v>100</v>
      </c>
      <c r="G1180" s="41">
        <v>100</v>
      </c>
      <c r="H1180" s="41" t="s">
        <v>759</v>
      </c>
      <c r="I1180" s="41" t="s">
        <v>6254</v>
      </c>
      <c r="J1180" s="41" t="s">
        <v>6523</v>
      </c>
      <c r="K1180" s="41" t="s">
        <v>762</v>
      </c>
      <c r="L1180" s="41" t="s">
        <v>762</v>
      </c>
      <c r="M1180" s="41" t="s">
        <v>762</v>
      </c>
      <c r="N1180" s="41" t="s">
        <v>762</v>
      </c>
      <c r="O1180" s="41" t="s">
        <v>762</v>
      </c>
      <c r="P1180" s="41" t="s">
        <v>45</v>
      </c>
      <c r="Q1180" s="41" t="s">
        <v>46</v>
      </c>
      <c r="R1180" s="41" t="s">
        <v>47</v>
      </c>
      <c r="S1180" s="41" t="s">
        <v>52</v>
      </c>
      <c r="T1180" s="41" t="s">
        <v>369</v>
      </c>
      <c r="U1180" s="41" t="s">
        <v>6254</v>
      </c>
      <c r="V1180" s="41" t="s">
        <v>6254</v>
      </c>
      <c r="W1180" s="41" t="s">
        <v>6524</v>
      </c>
      <c r="X1180" s="41" t="s">
        <v>6525</v>
      </c>
      <c r="Y1180" s="41" t="s">
        <v>6525</v>
      </c>
      <c r="Z1180" s="41">
        <v>0</v>
      </c>
      <c r="AA1180" s="41">
        <v>0</v>
      </c>
      <c r="AB1180" s="41">
        <v>0</v>
      </c>
      <c r="AC1180" s="41">
        <v>0</v>
      </c>
      <c r="AD1180" s="56">
        <f t="shared" si="216"/>
        <v>0</v>
      </c>
      <c r="AE1180" s="56">
        <f t="shared" si="217"/>
        <v>0</v>
      </c>
      <c r="AF1180" s="41">
        <v>8</v>
      </c>
      <c r="AG1180" s="41">
        <v>0</v>
      </c>
      <c r="AH1180" s="41">
        <v>0</v>
      </c>
      <c r="AI1180" s="41">
        <v>0</v>
      </c>
      <c r="AJ1180" s="57">
        <f t="shared" si="218"/>
        <v>8</v>
      </c>
      <c r="AK1180" s="57">
        <f t="shared" si="219"/>
        <v>2</v>
      </c>
      <c r="AL1180" s="41">
        <v>0</v>
      </c>
      <c r="AM1180" s="41">
        <v>0</v>
      </c>
      <c r="AN1180" s="41">
        <v>2</v>
      </c>
      <c r="AO1180" s="41">
        <v>1</v>
      </c>
      <c r="AP1180" s="58">
        <f t="shared" si="220"/>
        <v>3</v>
      </c>
      <c r="AQ1180" s="58">
        <f t="shared" si="221"/>
        <v>0.75</v>
      </c>
      <c r="AR1180" s="41">
        <v>0</v>
      </c>
      <c r="AS1180" s="41">
        <v>1</v>
      </c>
      <c r="AT1180" s="41">
        <v>1</v>
      </c>
      <c r="AU1180" s="41">
        <v>1</v>
      </c>
      <c r="AV1180" s="59">
        <f t="shared" si="222"/>
        <v>3</v>
      </c>
      <c r="AW1180" s="59">
        <f t="shared" si="223"/>
        <v>0.75</v>
      </c>
      <c r="AX1180" s="41">
        <v>2</v>
      </c>
      <c r="AY1180" s="41">
        <v>0</v>
      </c>
      <c r="AZ1180" s="41">
        <v>10</v>
      </c>
      <c r="BA1180" s="41">
        <v>2</v>
      </c>
      <c r="BB1180" s="60">
        <f t="shared" si="224"/>
        <v>14</v>
      </c>
      <c r="BC1180" s="60">
        <f t="shared" si="225"/>
        <v>3.5</v>
      </c>
      <c r="BD1180" s="41">
        <f t="shared" si="226"/>
        <v>28</v>
      </c>
      <c r="BE1180" s="41">
        <f t="shared" si="227"/>
        <v>1.3657830375600091E-3</v>
      </c>
    </row>
    <row r="1181" spans="1:57" x14ac:dyDescent="0.25">
      <c r="A1181" s="41" t="s">
        <v>6252</v>
      </c>
      <c r="B1181" s="41" t="s">
        <v>5426</v>
      </c>
      <c r="C1181" s="41">
        <v>1</v>
      </c>
      <c r="D1181" s="41">
        <v>0</v>
      </c>
      <c r="E1181" s="41" t="s">
        <v>6253</v>
      </c>
      <c r="F1181" s="41">
        <v>99.697000000000003</v>
      </c>
      <c r="G1181" s="41">
        <v>100</v>
      </c>
      <c r="H1181" s="41" t="s">
        <v>759</v>
      </c>
      <c r="I1181" s="41" t="s">
        <v>6254</v>
      </c>
      <c r="J1181" s="41" t="s">
        <v>6255</v>
      </c>
      <c r="K1181" s="41" t="s">
        <v>762</v>
      </c>
      <c r="L1181" s="41" t="s">
        <v>762</v>
      </c>
      <c r="M1181" s="41" t="s">
        <v>762</v>
      </c>
      <c r="N1181" s="41" t="s">
        <v>762</v>
      </c>
      <c r="O1181" s="41" t="s">
        <v>762</v>
      </c>
      <c r="P1181" s="41" t="s">
        <v>45</v>
      </c>
      <c r="Q1181" s="41" t="s">
        <v>46</v>
      </c>
      <c r="R1181" s="41" t="s">
        <v>47</v>
      </c>
      <c r="S1181" s="41" t="s">
        <v>52</v>
      </c>
      <c r="T1181" s="41" t="s">
        <v>369</v>
      </c>
      <c r="U1181" s="41" t="s">
        <v>6254</v>
      </c>
      <c r="V1181" s="41" t="s">
        <v>6254</v>
      </c>
      <c r="W1181" s="41" t="s">
        <v>6256</v>
      </c>
      <c r="X1181" s="41" t="s">
        <v>6257</v>
      </c>
      <c r="Y1181" s="41" t="s">
        <v>6258</v>
      </c>
      <c r="Z1181" s="41">
        <v>0</v>
      </c>
      <c r="AA1181" s="41">
        <v>0</v>
      </c>
      <c r="AB1181" s="41">
        <v>0</v>
      </c>
      <c r="AC1181" s="41">
        <v>0</v>
      </c>
      <c r="AD1181" s="56">
        <f t="shared" si="216"/>
        <v>0</v>
      </c>
      <c r="AE1181" s="56">
        <f t="shared" si="217"/>
        <v>0</v>
      </c>
      <c r="AF1181" s="41">
        <v>0</v>
      </c>
      <c r="AG1181" s="41">
        <v>0</v>
      </c>
      <c r="AH1181" s="41">
        <v>0</v>
      </c>
      <c r="AI1181" s="41">
        <v>0</v>
      </c>
      <c r="AJ1181" s="57">
        <f t="shared" si="218"/>
        <v>0</v>
      </c>
      <c r="AK1181" s="57">
        <f t="shared" si="219"/>
        <v>0</v>
      </c>
      <c r="AL1181" s="41">
        <v>0</v>
      </c>
      <c r="AM1181" s="41">
        <v>0</v>
      </c>
      <c r="AN1181" s="41">
        <v>0</v>
      </c>
      <c r="AO1181" s="41">
        <v>0</v>
      </c>
      <c r="AP1181" s="58">
        <f t="shared" si="220"/>
        <v>0</v>
      </c>
      <c r="AQ1181" s="58">
        <f t="shared" si="221"/>
        <v>0</v>
      </c>
      <c r="AR1181" s="41">
        <v>5</v>
      </c>
      <c r="AS1181" s="41">
        <v>4</v>
      </c>
      <c r="AT1181" s="41">
        <v>5</v>
      </c>
      <c r="AU1181" s="41">
        <v>5</v>
      </c>
      <c r="AV1181" s="59">
        <f t="shared" si="222"/>
        <v>19</v>
      </c>
      <c r="AW1181" s="59">
        <f t="shared" si="223"/>
        <v>4.75</v>
      </c>
      <c r="AX1181" s="41">
        <v>14</v>
      </c>
      <c r="AY1181" s="41">
        <v>63</v>
      </c>
      <c r="AZ1181" s="41">
        <v>31</v>
      </c>
      <c r="BA1181" s="41">
        <v>32</v>
      </c>
      <c r="BB1181" s="60">
        <f t="shared" si="224"/>
        <v>140</v>
      </c>
      <c r="BC1181" s="60">
        <f t="shared" si="225"/>
        <v>35</v>
      </c>
      <c r="BD1181" s="41">
        <f t="shared" si="226"/>
        <v>159</v>
      </c>
      <c r="BE1181" s="41">
        <f t="shared" si="227"/>
        <v>7.755696534715765E-3</v>
      </c>
    </row>
    <row r="1182" spans="1:57" x14ac:dyDescent="0.25">
      <c r="A1182" s="41" t="s">
        <v>7898</v>
      </c>
      <c r="B1182" s="41" t="s">
        <v>5426</v>
      </c>
      <c r="C1182" s="41">
        <v>1</v>
      </c>
      <c r="D1182" s="41">
        <v>0</v>
      </c>
      <c r="E1182" s="41" t="s">
        <v>7899</v>
      </c>
      <c r="F1182" s="41">
        <v>99.698999999999998</v>
      </c>
      <c r="G1182" s="41">
        <v>100</v>
      </c>
      <c r="H1182" s="41" t="s">
        <v>759</v>
      </c>
      <c r="I1182" s="41" t="s">
        <v>6254</v>
      </c>
      <c r="J1182" s="41" t="s">
        <v>7900</v>
      </c>
      <c r="K1182" s="41" t="s">
        <v>762</v>
      </c>
      <c r="L1182" s="41" t="s">
        <v>762</v>
      </c>
      <c r="M1182" s="41" t="s">
        <v>762</v>
      </c>
      <c r="N1182" s="41" t="s">
        <v>762</v>
      </c>
      <c r="O1182" s="41" t="s">
        <v>762</v>
      </c>
      <c r="P1182" s="41" t="s">
        <v>45</v>
      </c>
      <c r="Q1182" s="41" t="s">
        <v>46</v>
      </c>
      <c r="R1182" s="41" t="s">
        <v>47</v>
      </c>
      <c r="S1182" s="41" t="s">
        <v>52</v>
      </c>
      <c r="T1182" s="41" t="s">
        <v>369</v>
      </c>
      <c r="U1182" s="41" t="s">
        <v>6254</v>
      </c>
      <c r="V1182" s="41" t="s">
        <v>6254</v>
      </c>
      <c r="W1182" s="41" t="s">
        <v>7899</v>
      </c>
      <c r="X1182" s="41" t="s">
        <v>7901</v>
      </c>
      <c r="Y1182" s="41" t="s">
        <v>7902</v>
      </c>
      <c r="Z1182" s="41">
        <v>4</v>
      </c>
      <c r="AA1182" s="41">
        <v>1</v>
      </c>
      <c r="AB1182" s="41">
        <v>0</v>
      </c>
      <c r="AC1182" s="41">
        <v>0</v>
      </c>
      <c r="AD1182" s="56">
        <f t="shared" si="216"/>
        <v>5</v>
      </c>
      <c r="AE1182" s="56">
        <f t="shared" si="217"/>
        <v>1.25</v>
      </c>
      <c r="AF1182" s="41">
        <v>43</v>
      </c>
      <c r="AG1182" s="41">
        <v>15</v>
      </c>
      <c r="AH1182" s="41">
        <v>22</v>
      </c>
      <c r="AI1182" s="41">
        <v>30</v>
      </c>
      <c r="AJ1182" s="57">
        <f t="shared" si="218"/>
        <v>110</v>
      </c>
      <c r="AK1182" s="57">
        <f t="shared" si="219"/>
        <v>27.5</v>
      </c>
      <c r="AL1182" s="41">
        <v>85</v>
      </c>
      <c r="AM1182" s="41">
        <v>204</v>
      </c>
      <c r="AN1182" s="41">
        <v>103</v>
      </c>
      <c r="AO1182" s="41">
        <v>77</v>
      </c>
      <c r="AP1182" s="58">
        <f t="shared" si="220"/>
        <v>469</v>
      </c>
      <c r="AQ1182" s="58">
        <f t="shared" si="221"/>
        <v>117.25</v>
      </c>
      <c r="AR1182" s="41">
        <v>161</v>
      </c>
      <c r="AS1182" s="41">
        <v>158</v>
      </c>
      <c r="AT1182" s="41">
        <v>155</v>
      </c>
      <c r="AU1182" s="41">
        <v>283</v>
      </c>
      <c r="AV1182" s="59">
        <f t="shared" si="222"/>
        <v>757</v>
      </c>
      <c r="AW1182" s="59">
        <f t="shared" si="223"/>
        <v>189.25</v>
      </c>
      <c r="AX1182" s="41">
        <v>160</v>
      </c>
      <c r="AY1182" s="41">
        <v>189</v>
      </c>
      <c r="AZ1182" s="41">
        <v>212</v>
      </c>
      <c r="BA1182" s="41">
        <v>219</v>
      </c>
      <c r="BB1182" s="60">
        <f t="shared" si="224"/>
        <v>780</v>
      </c>
      <c r="BC1182" s="60">
        <f t="shared" si="225"/>
        <v>195</v>
      </c>
      <c r="BD1182" s="41">
        <f t="shared" si="226"/>
        <v>2121</v>
      </c>
      <c r="BE1182" s="41">
        <f t="shared" si="227"/>
        <v>0.10345806509517068</v>
      </c>
    </row>
    <row r="1183" spans="1:57" x14ac:dyDescent="0.25">
      <c r="A1183" s="41" t="s">
        <v>8066</v>
      </c>
      <c r="B1183" s="41" t="s">
        <v>5426</v>
      </c>
      <c r="C1183" s="41">
        <v>1</v>
      </c>
      <c r="D1183" s="41">
        <v>0</v>
      </c>
      <c r="E1183" s="41" t="s">
        <v>8067</v>
      </c>
      <c r="F1183" s="41">
        <v>100</v>
      </c>
      <c r="G1183" s="41">
        <v>100</v>
      </c>
      <c r="H1183" s="41" t="s">
        <v>759</v>
      </c>
      <c r="I1183" s="41" t="s">
        <v>6254</v>
      </c>
      <c r="J1183" s="41" t="s">
        <v>8068</v>
      </c>
      <c r="K1183" s="41" t="s">
        <v>762</v>
      </c>
      <c r="L1183" s="41" t="s">
        <v>762</v>
      </c>
      <c r="M1183" s="41" t="s">
        <v>762</v>
      </c>
      <c r="N1183" s="41" t="s">
        <v>762</v>
      </c>
      <c r="O1183" s="41" t="s">
        <v>762</v>
      </c>
      <c r="P1183" s="41" t="s">
        <v>45</v>
      </c>
      <c r="Q1183" s="41" t="s">
        <v>46</v>
      </c>
      <c r="R1183" s="41" t="s">
        <v>47</v>
      </c>
      <c r="S1183" s="41" t="s">
        <v>52</v>
      </c>
      <c r="T1183" s="41" t="s">
        <v>369</v>
      </c>
      <c r="U1183" s="41" t="s">
        <v>6254</v>
      </c>
      <c r="V1183" s="41" t="s">
        <v>6254</v>
      </c>
      <c r="W1183" s="41" t="s">
        <v>8069</v>
      </c>
      <c r="X1183" s="41" t="s">
        <v>8070</v>
      </c>
      <c r="Y1183" s="41" t="s">
        <v>8071</v>
      </c>
      <c r="Z1183" s="41">
        <v>3</v>
      </c>
      <c r="AA1183" s="41">
        <v>0</v>
      </c>
      <c r="AB1183" s="41">
        <v>0</v>
      </c>
      <c r="AC1183" s="41">
        <v>0</v>
      </c>
      <c r="AD1183" s="56">
        <f t="shared" si="216"/>
        <v>3</v>
      </c>
      <c r="AE1183" s="56">
        <f t="shared" si="217"/>
        <v>0.75</v>
      </c>
      <c r="AF1183" s="41">
        <v>340</v>
      </c>
      <c r="AG1183" s="41">
        <v>13</v>
      </c>
      <c r="AH1183" s="41">
        <v>124</v>
      </c>
      <c r="AI1183" s="41">
        <v>154</v>
      </c>
      <c r="AJ1183" s="57">
        <f t="shared" si="218"/>
        <v>631</v>
      </c>
      <c r="AK1183" s="57">
        <f t="shared" si="219"/>
        <v>157.75</v>
      </c>
      <c r="AL1183" s="41">
        <v>670</v>
      </c>
      <c r="AM1183" s="41">
        <v>242</v>
      </c>
      <c r="AN1183" s="41">
        <v>861</v>
      </c>
      <c r="AO1183" s="41">
        <v>539</v>
      </c>
      <c r="AP1183" s="58">
        <f t="shared" si="220"/>
        <v>2312</v>
      </c>
      <c r="AQ1183" s="58">
        <f t="shared" si="221"/>
        <v>578</v>
      </c>
      <c r="AR1183" s="41">
        <v>961</v>
      </c>
      <c r="AS1183" s="41">
        <v>2739</v>
      </c>
      <c r="AT1183" s="41">
        <v>1538</v>
      </c>
      <c r="AU1183" s="41">
        <v>1147</v>
      </c>
      <c r="AV1183" s="59">
        <f t="shared" si="222"/>
        <v>6385</v>
      </c>
      <c r="AW1183" s="59">
        <f t="shared" si="223"/>
        <v>1596.25</v>
      </c>
      <c r="AX1183" s="41">
        <v>495</v>
      </c>
      <c r="AY1183" s="41">
        <v>404</v>
      </c>
      <c r="AZ1183" s="41">
        <v>491</v>
      </c>
      <c r="BA1183" s="41">
        <v>610</v>
      </c>
      <c r="BB1183" s="60">
        <f t="shared" si="224"/>
        <v>2000</v>
      </c>
      <c r="BC1183" s="60">
        <f t="shared" si="225"/>
        <v>500</v>
      </c>
      <c r="BD1183" s="41">
        <f t="shared" si="226"/>
        <v>11331</v>
      </c>
      <c r="BE1183" s="41">
        <f t="shared" si="227"/>
        <v>0.55270312852115944</v>
      </c>
    </row>
    <row r="1184" spans="1:57" x14ac:dyDescent="0.25">
      <c r="A1184" s="41" t="s">
        <v>10364</v>
      </c>
      <c r="B1184" s="41" t="s">
        <v>9568</v>
      </c>
      <c r="C1184" s="41">
        <v>2</v>
      </c>
      <c r="D1184" s="41">
        <v>0</v>
      </c>
      <c r="E1184" s="41" t="s">
        <v>10365</v>
      </c>
      <c r="F1184" s="41">
        <v>100</v>
      </c>
      <c r="G1184" s="41">
        <v>100</v>
      </c>
      <c r="H1184" s="41" t="s">
        <v>759</v>
      </c>
      <c r="I1184" s="41" t="s">
        <v>10366</v>
      </c>
      <c r="J1184" s="41" t="s">
        <v>10367</v>
      </c>
      <c r="K1184" s="41" t="s">
        <v>762</v>
      </c>
      <c r="L1184" s="41" t="s">
        <v>762</v>
      </c>
      <c r="M1184" s="41" t="s">
        <v>762</v>
      </c>
      <c r="N1184" s="41" t="s">
        <v>762</v>
      </c>
      <c r="O1184" s="41" t="s">
        <v>762</v>
      </c>
      <c r="P1184" s="41" t="s">
        <v>45</v>
      </c>
      <c r="Q1184" s="41" t="s">
        <v>3255</v>
      </c>
      <c r="R1184" s="41" t="s">
        <v>3256</v>
      </c>
      <c r="S1184" s="41" t="s">
        <v>10368</v>
      </c>
      <c r="T1184" s="41" t="s">
        <v>10366</v>
      </c>
      <c r="U1184" s="41" t="s">
        <v>10366</v>
      </c>
      <c r="V1184" s="41" t="s">
        <v>10366</v>
      </c>
      <c r="W1184" s="41" t="s">
        <v>10369</v>
      </c>
      <c r="X1184" s="41" t="s">
        <v>10370</v>
      </c>
      <c r="Y1184" s="41" t="s">
        <v>10370</v>
      </c>
      <c r="Z1184" s="41">
        <v>0</v>
      </c>
      <c r="AA1184" s="41">
        <v>0</v>
      </c>
      <c r="AB1184" s="41">
        <v>0</v>
      </c>
      <c r="AC1184" s="41">
        <v>0</v>
      </c>
      <c r="AD1184" s="56">
        <f t="shared" si="216"/>
        <v>0</v>
      </c>
      <c r="AE1184" s="56">
        <f t="shared" si="217"/>
        <v>0</v>
      </c>
      <c r="AF1184" s="41">
        <v>0</v>
      </c>
      <c r="AG1184" s="41">
        <v>0</v>
      </c>
      <c r="AH1184" s="41">
        <v>0</v>
      </c>
      <c r="AI1184" s="41">
        <v>0</v>
      </c>
      <c r="AJ1184" s="57">
        <f t="shared" si="218"/>
        <v>0</v>
      </c>
      <c r="AK1184" s="57">
        <f t="shared" si="219"/>
        <v>0</v>
      </c>
      <c r="AL1184" s="41">
        <v>0</v>
      </c>
      <c r="AM1184" s="41">
        <v>0</v>
      </c>
      <c r="AN1184" s="41">
        <v>1</v>
      </c>
      <c r="AO1184" s="41">
        <v>0</v>
      </c>
      <c r="AP1184" s="58">
        <f t="shared" si="220"/>
        <v>1</v>
      </c>
      <c r="AQ1184" s="58">
        <f t="shared" si="221"/>
        <v>0.25</v>
      </c>
      <c r="AR1184" s="41">
        <v>1</v>
      </c>
      <c r="AS1184" s="41">
        <v>0</v>
      </c>
      <c r="AT1184" s="41">
        <v>2</v>
      </c>
      <c r="AU1184" s="41">
        <v>3</v>
      </c>
      <c r="AV1184" s="59">
        <f t="shared" si="222"/>
        <v>6</v>
      </c>
      <c r="AW1184" s="59">
        <f t="shared" si="223"/>
        <v>1.5</v>
      </c>
      <c r="AX1184" s="41">
        <v>3</v>
      </c>
      <c r="AY1184" s="41">
        <v>7</v>
      </c>
      <c r="AZ1184" s="41">
        <v>7</v>
      </c>
      <c r="BA1184" s="41">
        <v>4</v>
      </c>
      <c r="BB1184" s="60">
        <f t="shared" si="224"/>
        <v>21</v>
      </c>
      <c r="BC1184" s="60">
        <f t="shared" si="225"/>
        <v>5.25</v>
      </c>
      <c r="BD1184" s="41">
        <f t="shared" si="226"/>
        <v>28</v>
      </c>
      <c r="BE1184" s="41">
        <f t="shared" si="227"/>
        <v>1.3657830375600091E-3</v>
      </c>
    </row>
    <row r="1185" spans="1:57" x14ac:dyDescent="0.25">
      <c r="A1185" s="41" t="s">
        <v>10842</v>
      </c>
      <c r="B1185" s="41" t="s">
        <v>9568</v>
      </c>
      <c r="C1185" s="41">
        <v>1</v>
      </c>
      <c r="D1185" s="41">
        <v>0</v>
      </c>
      <c r="E1185" s="41" t="s">
        <v>10843</v>
      </c>
      <c r="F1185" s="41">
        <v>100</v>
      </c>
      <c r="G1185" s="41">
        <v>100</v>
      </c>
      <c r="H1185" s="41" t="s">
        <v>759</v>
      </c>
      <c r="I1185" s="41" t="s">
        <v>10366</v>
      </c>
      <c r="J1185" s="41" t="s">
        <v>10844</v>
      </c>
      <c r="K1185" s="41" t="s">
        <v>762</v>
      </c>
      <c r="L1185" s="41" t="s">
        <v>762</v>
      </c>
      <c r="M1185" s="41" t="s">
        <v>762</v>
      </c>
      <c r="N1185" s="41" t="s">
        <v>762</v>
      </c>
      <c r="O1185" s="41" t="s">
        <v>762</v>
      </c>
      <c r="P1185" s="41" t="s">
        <v>45</v>
      </c>
      <c r="Q1185" s="41" t="s">
        <v>3255</v>
      </c>
      <c r="R1185" s="41" t="s">
        <v>3256</v>
      </c>
      <c r="S1185" s="41" t="s">
        <v>10368</v>
      </c>
      <c r="T1185" s="41" t="s">
        <v>10366</v>
      </c>
      <c r="U1185" s="41" t="s">
        <v>10366</v>
      </c>
      <c r="V1185" s="41" t="s">
        <v>10366</v>
      </c>
      <c r="W1185" s="41" t="s">
        <v>10843</v>
      </c>
      <c r="X1185" s="41" t="s">
        <v>10845</v>
      </c>
      <c r="Y1185" s="41" t="s">
        <v>10845</v>
      </c>
      <c r="Z1185" s="41">
        <v>0</v>
      </c>
      <c r="AA1185" s="41">
        <v>0</v>
      </c>
      <c r="AB1185" s="41">
        <v>0</v>
      </c>
      <c r="AC1185" s="41">
        <v>0</v>
      </c>
      <c r="AD1185" s="56">
        <f t="shared" si="216"/>
        <v>0</v>
      </c>
      <c r="AE1185" s="56">
        <f t="shared" si="217"/>
        <v>0</v>
      </c>
      <c r="AF1185" s="41">
        <v>0</v>
      </c>
      <c r="AG1185" s="41">
        <v>0</v>
      </c>
      <c r="AH1185" s="41">
        <v>0</v>
      </c>
      <c r="AI1185" s="41">
        <v>2</v>
      </c>
      <c r="AJ1185" s="57">
        <f t="shared" si="218"/>
        <v>2</v>
      </c>
      <c r="AK1185" s="57">
        <f t="shared" si="219"/>
        <v>0.5</v>
      </c>
      <c r="AL1185" s="41">
        <v>1</v>
      </c>
      <c r="AM1185" s="41">
        <v>1</v>
      </c>
      <c r="AN1185" s="41">
        <v>2</v>
      </c>
      <c r="AO1185" s="41">
        <v>5</v>
      </c>
      <c r="AP1185" s="58">
        <f t="shared" si="220"/>
        <v>9</v>
      </c>
      <c r="AQ1185" s="58">
        <f t="shared" si="221"/>
        <v>2.25</v>
      </c>
      <c r="AR1185" s="41">
        <v>72</v>
      </c>
      <c r="AS1185" s="41">
        <v>24</v>
      </c>
      <c r="AT1185" s="41">
        <v>37</v>
      </c>
      <c r="AU1185" s="41">
        <v>66</v>
      </c>
      <c r="AV1185" s="59">
        <f t="shared" si="222"/>
        <v>199</v>
      </c>
      <c r="AW1185" s="59">
        <f t="shared" si="223"/>
        <v>49.75</v>
      </c>
      <c r="AX1185" s="41">
        <v>96</v>
      </c>
      <c r="AY1185" s="41">
        <v>39</v>
      </c>
      <c r="AZ1185" s="41">
        <v>96</v>
      </c>
      <c r="BA1185" s="41">
        <v>63</v>
      </c>
      <c r="BB1185" s="60">
        <f t="shared" si="224"/>
        <v>294</v>
      </c>
      <c r="BC1185" s="60">
        <f t="shared" si="225"/>
        <v>73.5</v>
      </c>
      <c r="BD1185" s="41">
        <f t="shared" si="226"/>
        <v>504</v>
      </c>
      <c r="BE1185" s="41">
        <f t="shared" si="227"/>
        <v>2.4584094676080165E-2</v>
      </c>
    </row>
    <row r="1186" spans="1:57" x14ac:dyDescent="0.25">
      <c r="A1186" s="41" t="s">
        <v>10752</v>
      </c>
      <c r="B1186" s="41" t="s">
        <v>9568</v>
      </c>
      <c r="C1186" s="41">
        <v>1</v>
      </c>
      <c r="D1186" s="41">
        <v>0</v>
      </c>
      <c r="E1186" s="41" t="s">
        <v>10753</v>
      </c>
      <c r="F1186" s="41">
        <v>99.102000000000004</v>
      </c>
      <c r="G1186" s="41">
        <v>100</v>
      </c>
      <c r="H1186" s="41" t="s">
        <v>759</v>
      </c>
      <c r="I1186" s="41" t="s">
        <v>10366</v>
      </c>
      <c r="J1186" s="41" t="s">
        <v>10754</v>
      </c>
      <c r="K1186" s="41" t="s">
        <v>762</v>
      </c>
      <c r="L1186" s="41" t="s">
        <v>762</v>
      </c>
      <c r="M1186" s="41" t="s">
        <v>762</v>
      </c>
      <c r="N1186" s="41" t="s">
        <v>762</v>
      </c>
      <c r="O1186" s="41" t="s">
        <v>762</v>
      </c>
      <c r="P1186" s="41" t="s">
        <v>45</v>
      </c>
      <c r="Q1186" s="41" t="s">
        <v>3255</v>
      </c>
      <c r="R1186" s="41" t="s">
        <v>3256</v>
      </c>
      <c r="S1186" s="41" t="s">
        <v>10368</v>
      </c>
      <c r="T1186" s="41" t="s">
        <v>10366</v>
      </c>
      <c r="U1186" s="41" t="s">
        <v>10366</v>
      </c>
      <c r="V1186" s="41" t="s">
        <v>10366</v>
      </c>
      <c r="W1186" s="41" t="s">
        <v>10755</v>
      </c>
      <c r="X1186" s="41" t="s">
        <v>10756</v>
      </c>
      <c r="Y1186" s="41" t="s">
        <v>10757</v>
      </c>
      <c r="Z1186" s="41">
        <v>0</v>
      </c>
      <c r="AA1186" s="41">
        <v>0</v>
      </c>
      <c r="AB1186" s="41">
        <v>0</v>
      </c>
      <c r="AC1186" s="41">
        <v>0</v>
      </c>
      <c r="AD1186" s="56">
        <f t="shared" si="216"/>
        <v>0</v>
      </c>
      <c r="AE1186" s="56">
        <f t="shared" si="217"/>
        <v>0</v>
      </c>
      <c r="AF1186" s="41">
        <v>3</v>
      </c>
      <c r="AG1186" s="41">
        <v>0</v>
      </c>
      <c r="AH1186" s="41">
        <v>0</v>
      </c>
      <c r="AI1186" s="41">
        <v>1</v>
      </c>
      <c r="AJ1186" s="57">
        <f t="shared" si="218"/>
        <v>4</v>
      </c>
      <c r="AK1186" s="57">
        <f t="shared" si="219"/>
        <v>1</v>
      </c>
      <c r="AL1186" s="41">
        <v>1</v>
      </c>
      <c r="AM1186" s="41">
        <v>0</v>
      </c>
      <c r="AN1186" s="41">
        <v>6</v>
      </c>
      <c r="AO1186" s="41">
        <v>0</v>
      </c>
      <c r="AP1186" s="58">
        <f t="shared" si="220"/>
        <v>7</v>
      </c>
      <c r="AQ1186" s="58">
        <f t="shared" si="221"/>
        <v>1.75</v>
      </c>
      <c r="AR1186" s="41">
        <v>2</v>
      </c>
      <c r="AS1186" s="41">
        <v>2</v>
      </c>
      <c r="AT1186" s="41">
        <v>4</v>
      </c>
      <c r="AU1186" s="41">
        <v>5</v>
      </c>
      <c r="AV1186" s="59">
        <f t="shared" si="222"/>
        <v>13</v>
      </c>
      <c r="AW1186" s="59">
        <f t="shared" si="223"/>
        <v>3.25</v>
      </c>
      <c r="AX1186" s="41">
        <v>238</v>
      </c>
      <c r="AY1186" s="41">
        <v>211</v>
      </c>
      <c r="AZ1186" s="41">
        <v>147</v>
      </c>
      <c r="BA1186" s="41">
        <v>349</v>
      </c>
      <c r="BB1186" s="60">
        <f t="shared" si="224"/>
        <v>945</v>
      </c>
      <c r="BC1186" s="60">
        <f t="shared" si="225"/>
        <v>236.25</v>
      </c>
      <c r="BD1186" s="41">
        <f t="shared" si="226"/>
        <v>969</v>
      </c>
      <c r="BE1186" s="41">
        <f t="shared" si="227"/>
        <v>4.7265848692701742E-2</v>
      </c>
    </row>
    <row r="1187" spans="1:57" x14ac:dyDescent="0.25">
      <c r="A1187" s="41" t="s">
        <v>10770</v>
      </c>
      <c r="B1187" s="41" t="s">
        <v>9568</v>
      </c>
      <c r="C1187" s="41">
        <v>1</v>
      </c>
      <c r="D1187" s="41">
        <v>0</v>
      </c>
      <c r="E1187" s="41" t="s">
        <v>10771</v>
      </c>
      <c r="F1187" s="41">
        <v>99.400999999999996</v>
      </c>
      <c r="G1187" s="41">
        <v>100</v>
      </c>
      <c r="H1187" s="41" t="s">
        <v>759</v>
      </c>
      <c r="I1187" s="41" t="s">
        <v>10366</v>
      </c>
      <c r="J1187" s="41" t="s">
        <v>10772</v>
      </c>
      <c r="K1187" s="41" t="s">
        <v>762</v>
      </c>
      <c r="L1187" s="41" t="s">
        <v>762</v>
      </c>
      <c r="M1187" s="41" t="s">
        <v>762</v>
      </c>
      <c r="N1187" s="41" t="s">
        <v>762</v>
      </c>
      <c r="O1187" s="41" t="s">
        <v>762</v>
      </c>
      <c r="P1187" s="41" t="s">
        <v>45</v>
      </c>
      <c r="Q1187" s="41" t="s">
        <v>3255</v>
      </c>
      <c r="R1187" s="41" t="s">
        <v>3256</v>
      </c>
      <c r="S1187" s="41" t="s">
        <v>10368</v>
      </c>
      <c r="T1187" s="41" t="s">
        <v>10366</v>
      </c>
      <c r="U1187" s="41" t="s">
        <v>10366</v>
      </c>
      <c r="V1187" s="41" t="s">
        <v>10366</v>
      </c>
      <c r="W1187" s="41" t="s">
        <v>10773</v>
      </c>
      <c r="X1187" s="41" t="s">
        <v>10774</v>
      </c>
      <c r="Y1187" s="41" t="s">
        <v>10775</v>
      </c>
      <c r="Z1187" s="41">
        <v>0</v>
      </c>
      <c r="AA1187" s="41">
        <v>0</v>
      </c>
      <c r="AB1187" s="41">
        <v>0</v>
      </c>
      <c r="AC1187" s="41">
        <v>0</v>
      </c>
      <c r="AD1187" s="56">
        <f t="shared" si="216"/>
        <v>0</v>
      </c>
      <c r="AE1187" s="56">
        <f t="shared" si="217"/>
        <v>0</v>
      </c>
      <c r="AF1187" s="41">
        <v>0</v>
      </c>
      <c r="AG1187" s="41">
        <v>0</v>
      </c>
      <c r="AH1187" s="41">
        <v>0</v>
      </c>
      <c r="AI1187" s="41">
        <v>0</v>
      </c>
      <c r="AJ1187" s="57">
        <f t="shared" si="218"/>
        <v>0</v>
      </c>
      <c r="AK1187" s="57">
        <f t="shared" si="219"/>
        <v>0</v>
      </c>
      <c r="AL1187" s="41">
        <v>0</v>
      </c>
      <c r="AM1187" s="41">
        <v>1</v>
      </c>
      <c r="AN1187" s="41">
        <v>5</v>
      </c>
      <c r="AO1187" s="41">
        <v>4</v>
      </c>
      <c r="AP1187" s="58">
        <f t="shared" si="220"/>
        <v>10</v>
      </c>
      <c r="AQ1187" s="58">
        <f t="shared" si="221"/>
        <v>2.5</v>
      </c>
      <c r="AR1187" s="41">
        <v>21</v>
      </c>
      <c r="AS1187" s="41">
        <v>24</v>
      </c>
      <c r="AT1187" s="41">
        <v>22</v>
      </c>
      <c r="AU1187" s="41">
        <v>23</v>
      </c>
      <c r="AV1187" s="59">
        <f t="shared" si="222"/>
        <v>90</v>
      </c>
      <c r="AW1187" s="59">
        <f t="shared" si="223"/>
        <v>22.5</v>
      </c>
      <c r="AX1187" s="41">
        <v>4</v>
      </c>
      <c r="AY1187" s="41">
        <v>14</v>
      </c>
      <c r="AZ1187" s="41">
        <v>2</v>
      </c>
      <c r="BA1187" s="41">
        <v>7</v>
      </c>
      <c r="BB1187" s="60">
        <f t="shared" si="224"/>
        <v>27</v>
      </c>
      <c r="BC1187" s="60">
        <f t="shared" si="225"/>
        <v>6.75</v>
      </c>
      <c r="BD1187" s="41">
        <f t="shared" si="226"/>
        <v>127</v>
      </c>
      <c r="BE1187" s="41">
        <f t="shared" si="227"/>
        <v>6.1948016346471835E-3</v>
      </c>
    </row>
    <row r="1188" spans="1:57" x14ac:dyDescent="0.25">
      <c r="A1188" s="41" t="s">
        <v>10758</v>
      </c>
      <c r="B1188" s="41" t="s">
        <v>9568</v>
      </c>
      <c r="C1188" s="41">
        <v>1</v>
      </c>
      <c r="D1188" s="41">
        <v>0</v>
      </c>
      <c r="E1188" s="41" t="s">
        <v>10759</v>
      </c>
      <c r="F1188" s="41">
        <v>99.400999999999996</v>
      </c>
      <c r="G1188" s="41">
        <v>100</v>
      </c>
      <c r="H1188" s="41" t="s">
        <v>759</v>
      </c>
      <c r="I1188" s="41" t="s">
        <v>10366</v>
      </c>
      <c r="J1188" s="41" t="s">
        <v>10760</v>
      </c>
      <c r="K1188" s="41" t="s">
        <v>762</v>
      </c>
      <c r="L1188" s="41" t="s">
        <v>762</v>
      </c>
      <c r="M1188" s="41" t="s">
        <v>762</v>
      </c>
      <c r="N1188" s="41" t="s">
        <v>762</v>
      </c>
      <c r="O1188" s="41" t="s">
        <v>762</v>
      </c>
      <c r="P1188" s="41" t="s">
        <v>45</v>
      </c>
      <c r="Q1188" s="41" t="s">
        <v>3255</v>
      </c>
      <c r="R1188" s="41" t="s">
        <v>3256</v>
      </c>
      <c r="S1188" s="41" t="s">
        <v>10368</v>
      </c>
      <c r="T1188" s="41" t="s">
        <v>10366</v>
      </c>
      <c r="U1188" s="41" t="s">
        <v>10366</v>
      </c>
      <c r="V1188" s="41" t="s">
        <v>10366</v>
      </c>
      <c r="W1188" s="41" t="s">
        <v>10761</v>
      </c>
      <c r="X1188" s="41" t="s">
        <v>10762</v>
      </c>
      <c r="Y1188" s="41" t="s">
        <v>10763</v>
      </c>
      <c r="Z1188" s="41">
        <v>0</v>
      </c>
      <c r="AA1188" s="41">
        <v>0</v>
      </c>
      <c r="AB1188" s="41">
        <v>0</v>
      </c>
      <c r="AC1188" s="41">
        <v>0</v>
      </c>
      <c r="AD1188" s="56">
        <f t="shared" si="216"/>
        <v>0</v>
      </c>
      <c r="AE1188" s="56">
        <f t="shared" si="217"/>
        <v>0</v>
      </c>
      <c r="AF1188" s="41">
        <v>10</v>
      </c>
      <c r="AG1188" s="41">
        <v>3</v>
      </c>
      <c r="AH1188" s="41">
        <v>0</v>
      </c>
      <c r="AI1188" s="41">
        <v>9</v>
      </c>
      <c r="AJ1188" s="57">
        <f t="shared" si="218"/>
        <v>22</v>
      </c>
      <c r="AK1188" s="57">
        <f t="shared" si="219"/>
        <v>5.5</v>
      </c>
      <c r="AL1188" s="41">
        <v>2</v>
      </c>
      <c r="AM1188" s="41">
        <v>4</v>
      </c>
      <c r="AN1188" s="41">
        <v>17</v>
      </c>
      <c r="AO1188" s="41">
        <v>1</v>
      </c>
      <c r="AP1188" s="58">
        <f t="shared" si="220"/>
        <v>24</v>
      </c>
      <c r="AQ1188" s="58">
        <f t="shared" si="221"/>
        <v>6</v>
      </c>
      <c r="AR1188" s="41">
        <v>6</v>
      </c>
      <c r="AS1188" s="41">
        <v>7</v>
      </c>
      <c r="AT1188" s="41">
        <v>13</v>
      </c>
      <c r="AU1188" s="41">
        <v>14</v>
      </c>
      <c r="AV1188" s="59">
        <f t="shared" si="222"/>
        <v>40</v>
      </c>
      <c r="AW1188" s="59">
        <f t="shared" si="223"/>
        <v>10</v>
      </c>
      <c r="AX1188" s="41">
        <v>45</v>
      </c>
      <c r="AY1188" s="41">
        <v>17</v>
      </c>
      <c r="AZ1188" s="41">
        <v>54</v>
      </c>
      <c r="BA1188" s="41">
        <v>47</v>
      </c>
      <c r="BB1188" s="60">
        <f t="shared" si="224"/>
        <v>163</v>
      </c>
      <c r="BC1188" s="60">
        <f t="shared" si="225"/>
        <v>40.75</v>
      </c>
      <c r="BD1188" s="41">
        <f t="shared" si="226"/>
        <v>249</v>
      </c>
      <c r="BE1188" s="41">
        <f t="shared" si="227"/>
        <v>1.2145713441158654E-2</v>
      </c>
    </row>
    <row r="1189" spans="1:57" x14ac:dyDescent="0.25">
      <c r="A1189" s="41" t="s">
        <v>3545</v>
      </c>
      <c r="B1189" s="41" t="s">
        <v>757</v>
      </c>
      <c r="C1189" s="41">
        <v>1</v>
      </c>
      <c r="D1189" s="41">
        <v>0</v>
      </c>
      <c r="E1189" s="41" t="s">
        <v>3546</v>
      </c>
      <c r="F1189" s="41">
        <v>99.399000000000001</v>
      </c>
      <c r="G1189" s="41">
        <v>100</v>
      </c>
      <c r="H1189" s="41" t="s">
        <v>759</v>
      </c>
      <c r="I1189" s="41" t="s">
        <v>3547</v>
      </c>
      <c r="J1189" s="41" t="s">
        <v>3548</v>
      </c>
      <c r="K1189" s="41" t="s">
        <v>3547</v>
      </c>
      <c r="L1189" s="41">
        <v>0</v>
      </c>
      <c r="M1189" s="41" t="s">
        <v>3547</v>
      </c>
      <c r="N1189" s="41" t="s">
        <v>3549</v>
      </c>
      <c r="O1189" s="41" t="s">
        <v>1267</v>
      </c>
      <c r="P1189" s="41" t="s">
        <v>45</v>
      </c>
      <c r="Q1189" s="41" t="s">
        <v>46</v>
      </c>
      <c r="R1189" s="41" t="s">
        <v>47</v>
      </c>
      <c r="S1189" s="41" t="s">
        <v>52</v>
      </c>
      <c r="T1189" s="41" t="s">
        <v>369</v>
      </c>
      <c r="U1189" s="41" t="s">
        <v>3550</v>
      </c>
      <c r="V1189" s="41" t="s">
        <v>3547</v>
      </c>
      <c r="W1189" s="41" t="s">
        <v>3551</v>
      </c>
      <c r="X1189" s="41" t="s">
        <v>3552</v>
      </c>
      <c r="Y1189" s="41" t="s">
        <v>3553</v>
      </c>
      <c r="Z1189" s="41">
        <v>0</v>
      </c>
      <c r="AA1189" s="41">
        <v>0</v>
      </c>
      <c r="AB1189" s="41">
        <v>0</v>
      </c>
      <c r="AC1189" s="41">
        <v>0</v>
      </c>
      <c r="AD1189" s="56">
        <f t="shared" si="216"/>
        <v>0</v>
      </c>
      <c r="AE1189" s="56">
        <f t="shared" si="217"/>
        <v>0</v>
      </c>
      <c r="AF1189" s="41">
        <v>1</v>
      </c>
      <c r="AG1189" s="41">
        <v>0</v>
      </c>
      <c r="AH1189" s="41">
        <v>1</v>
      </c>
      <c r="AI1189" s="41">
        <v>1</v>
      </c>
      <c r="AJ1189" s="57">
        <f t="shared" si="218"/>
        <v>3</v>
      </c>
      <c r="AK1189" s="57">
        <f t="shared" si="219"/>
        <v>0.75</v>
      </c>
      <c r="AL1189" s="41">
        <v>4</v>
      </c>
      <c r="AM1189" s="41">
        <v>5</v>
      </c>
      <c r="AN1189" s="41">
        <v>1</v>
      </c>
      <c r="AO1189" s="41">
        <v>0</v>
      </c>
      <c r="AP1189" s="58">
        <f t="shared" si="220"/>
        <v>10</v>
      </c>
      <c r="AQ1189" s="58">
        <f t="shared" si="221"/>
        <v>2.5</v>
      </c>
      <c r="AR1189" s="41">
        <v>10</v>
      </c>
      <c r="AS1189" s="41">
        <v>30</v>
      </c>
      <c r="AT1189" s="41">
        <v>69</v>
      </c>
      <c r="AU1189" s="41">
        <v>19</v>
      </c>
      <c r="AV1189" s="59">
        <f t="shared" si="222"/>
        <v>128</v>
      </c>
      <c r="AW1189" s="59">
        <f t="shared" si="223"/>
        <v>32</v>
      </c>
      <c r="AX1189" s="41">
        <v>15</v>
      </c>
      <c r="AY1189" s="41">
        <v>13</v>
      </c>
      <c r="AZ1189" s="41">
        <v>19</v>
      </c>
      <c r="BA1189" s="41">
        <v>42</v>
      </c>
      <c r="BB1189" s="60">
        <f t="shared" si="224"/>
        <v>89</v>
      </c>
      <c r="BC1189" s="60">
        <f t="shared" si="225"/>
        <v>22.25</v>
      </c>
      <c r="BD1189" s="41">
        <f t="shared" si="226"/>
        <v>230</v>
      </c>
      <c r="BE1189" s="41">
        <f t="shared" si="227"/>
        <v>1.1218932094242932E-2</v>
      </c>
    </row>
    <row r="1190" spans="1:57" x14ac:dyDescent="0.25">
      <c r="A1190" s="41" t="s">
        <v>8279</v>
      </c>
      <c r="B1190" s="41" t="s">
        <v>5426</v>
      </c>
      <c r="C1190" s="41">
        <v>1</v>
      </c>
      <c r="D1190" s="41">
        <v>0</v>
      </c>
      <c r="E1190" s="41" t="s">
        <v>8280</v>
      </c>
      <c r="F1190" s="41">
        <v>99.695999999999998</v>
      </c>
      <c r="G1190" s="41">
        <v>100</v>
      </c>
      <c r="H1190" s="41" t="s">
        <v>759</v>
      </c>
      <c r="I1190" s="41" t="s">
        <v>6266</v>
      </c>
      <c r="J1190" s="41" t="s">
        <v>8281</v>
      </c>
      <c r="K1190" s="41" t="s">
        <v>762</v>
      </c>
      <c r="L1190" s="41" t="s">
        <v>762</v>
      </c>
      <c r="M1190" s="41" t="s">
        <v>762</v>
      </c>
      <c r="N1190" s="41" t="s">
        <v>762</v>
      </c>
      <c r="O1190" s="41" t="s">
        <v>762</v>
      </c>
      <c r="P1190" s="41" t="s">
        <v>45</v>
      </c>
      <c r="Q1190" s="41" t="s">
        <v>46</v>
      </c>
      <c r="R1190" s="41" t="s">
        <v>401</v>
      </c>
      <c r="S1190" s="41" t="s">
        <v>402</v>
      </c>
      <c r="T1190" s="41" t="s">
        <v>6268</v>
      </c>
      <c r="U1190" s="41" t="s">
        <v>6266</v>
      </c>
      <c r="V1190" s="41" t="s">
        <v>6266</v>
      </c>
      <c r="W1190" s="41" t="s">
        <v>8282</v>
      </c>
      <c r="X1190" s="41" t="s">
        <v>8283</v>
      </c>
      <c r="Y1190" s="41" t="s">
        <v>8284</v>
      </c>
      <c r="Z1190" s="41">
        <v>0</v>
      </c>
      <c r="AA1190" s="41">
        <v>0</v>
      </c>
      <c r="AB1190" s="41">
        <v>0</v>
      </c>
      <c r="AC1190" s="41">
        <v>0</v>
      </c>
      <c r="AD1190" s="56">
        <f t="shared" si="216"/>
        <v>0</v>
      </c>
      <c r="AE1190" s="56">
        <f t="shared" si="217"/>
        <v>0</v>
      </c>
      <c r="AF1190" s="41">
        <v>0</v>
      </c>
      <c r="AG1190" s="41">
        <v>0</v>
      </c>
      <c r="AH1190" s="41">
        <v>0</v>
      </c>
      <c r="AI1190" s="41">
        <v>0</v>
      </c>
      <c r="AJ1190" s="57">
        <f t="shared" si="218"/>
        <v>0</v>
      </c>
      <c r="AK1190" s="57">
        <f t="shared" si="219"/>
        <v>0</v>
      </c>
      <c r="AL1190" s="41">
        <v>0</v>
      </c>
      <c r="AM1190" s="41">
        <v>1</v>
      </c>
      <c r="AN1190" s="41">
        <v>0</v>
      </c>
      <c r="AO1190" s="41">
        <v>0</v>
      </c>
      <c r="AP1190" s="58">
        <f t="shared" si="220"/>
        <v>1</v>
      </c>
      <c r="AQ1190" s="58">
        <f t="shared" si="221"/>
        <v>0.25</v>
      </c>
      <c r="AR1190" s="41">
        <v>0</v>
      </c>
      <c r="AS1190" s="41">
        <v>38</v>
      </c>
      <c r="AT1190" s="41">
        <v>21</v>
      </c>
      <c r="AU1190" s="41">
        <v>13</v>
      </c>
      <c r="AV1190" s="59">
        <f t="shared" si="222"/>
        <v>72</v>
      </c>
      <c r="AW1190" s="59">
        <f t="shared" si="223"/>
        <v>18</v>
      </c>
      <c r="AX1190" s="41">
        <v>37</v>
      </c>
      <c r="AY1190" s="41">
        <v>17</v>
      </c>
      <c r="AZ1190" s="41">
        <v>7</v>
      </c>
      <c r="BA1190" s="41">
        <v>22</v>
      </c>
      <c r="BB1190" s="60">
        <f t="shared" si="224"/>
        <v>83</v>
      </c>
      <c r="BC1190" s="60">
        <f t="shared" si="225"/>
        <v>20.75</v>
      </c>
      <c r="BD1190" s="41">
        <f t="shared" si="226"/>
        <v>156</v>
      </c>
      <c r="BE1190" s="41">
        <f t="shared" si="227"/>
        <v>7.6093626378343363E-3</v>
      </c>
    </row>
    <row r="1191" spans="1:57" x14ac:dyDescent="0.25">
      <c r="A1191" s="41" t="s">
        <v>7628</v>
      </c>
      <c r="B1191" s="41" t="s">
        <v>5426</v>
      </c>
      <c r="C1191" s="41">
        <v>1</v>
      </c>
      <c r="D1191" s="41">
        <v>0</v>
      </c>
      <c r="E1191" s="41" t="s">
        <v>7629</v>
      </c>
      <c r="F1191" s="41">
        <v>100</v>
      </c>
      <c r="G1191" s="41">
        <v>100</v>
      </c>
      <c r="H1191" s="41" t="s">
        <v>759</v>
      </c>
      <c r="I1191" s="41" t="s">
        <v>6266</v>
      </c>
      <c r="J1191" s="41" t="s">
        <v>7630</v>
      </c>
      <c r="K1191" s="41" t="s">
        <v>762</v>
      </c>
      <c r="L1191" s="41" t="s">
        <v>762</v>
      </c>
      <c r="M1191" s="41" t="s">
        <v>762</v>
      </c>
      <c r="N1191" s="41" t="s">
        <v>762</v>
      </c>
      <c r="O1191" s="41" t="s">
        <v>762</v>
      </c>
      <c r="P1191" s="41" t="s">
        <v>45</v>
      </c>
      <c r="Q1191" s="41" t="s">
        <v>46</v>
      </c>
      <c r="R1191" s="41" t="s">
        <v>401</v>
      </c>
      <c r="S1191" s="41" t="s">
        <v>402</v>
      </c>
      <c r="T1191" s="41" t="s">
        <v>6268</v>
      </c>
      <c r="U1191" s="41" t="s">
        <v>6266</v>
      </c>
      <c r="V1191" s="41" t="s">
        <v>6266</v>
      </c>
      <c r="W1191" s="41" t="s">
        <v>7631</v>
      </c>
      <c r="X1191" s="41" t="s">
        <v>7632</v>
      </c>
      <c r="Y1191" s="41" t="s">
        <v>7632</v>
      </c>
      <c r="Z1191" s="41">
        <v>0</v>
      </c>
      <c r="AA1191" s="41">
        <v>0</v>
      </c>
      <c r="AB1191" s="41">
        <v>0</v>
      </c>
      <c r="AC1191" s="41">
        <v>0</v>
      </c>
      <c r="AD1191" s="56">
        <f t="shared" si="216"/>
        <v>0</v>
      </c>
      <c r="AE1191" s="56">
        <f t="shared" si="217"/>
        <v>0</v>
      </c>
      <c r="AF1191" s="41">
        <v>74</v>
      </c>
      <c r="AG1191" s="41">
        <v>5</v>
      </c>
      <c r="AH1191" s="41">
        <v>14</v>
      </c>
      <c r="AI1191" s="41">
        <v>29</v>
      </c>
      <c r="AJ1191" s="57">
        <f t="shared" si="218"/>
        <v>122</v>
      </c>
      <c r="AK1191" s="57">
        <f t="shared" si="219"/>
        <v>30.5</v>
      </c>
      <c r="AL1191" s="41">
        <v>34</v>
      </c>
      <c r="AM1191" s="41">
        <v>21</v>
      </c>
      <c r="AN1191" s="41">
        <v>65</v>
      </c>
      <c r="AO1191" s="41">
        <v>5</v>
      </c>
      <c r="AP1191" s="58">
        <f t="shared" si="220"/>
        <v>125</v>
      </c>
      <c r="AQ1191" s="58">
        <f t="shared" si="221"/>
        <v>31.25</v>
      </c>
      <c r="AR1191" s="41">
        <v>20</v>
      </c>
      <c r="AS1191" s="41">
        <v>35</v>
      </c>
      <c r="AT1191" s="41">
        <v>36</v>
      </c>
      <c r="AU1191" s="41">
        <v>31</v>
      </c>
      <c r="AV1191" s="59">
        <f t="shared" si="222"/>
        <v>122</v>
      </c>
      <c r="AW1191" s="59">
        <f t="shared" si="223"/>
        <v>30.5</v>
      </c>
      <c r="AX1191" s="41">
        <v>42</v>
      </c>
      <c r="AY1191" s="41">
        <v>58</v>
      </c>
      <c r="AZ1191" s="41">
        <v>56</v>
      </c>
      <c r="BA1191" s="41">
        <v>58</v>
      </c>
      <c r="BB1191" s="60">
        <f t="shared" si="224"/>
        <v>214</v>
      </c>
      <c r="BC1191" s="60">
        <f t="shared" si="225"/>
        <v>53.5</v>
      </c>
      <c r="BD1191" s="41">
        <f t="shared" si="226"/>
        <v>583</v>
      </c>
      <c r="BE1191" s="41">
        <f t="shared" si="227"/>
        <v>2.8437553960624473E-2</v>
      </c>
    </row>
    <row r="1192" spans="1:57" x14ac:dyDescent="0.25">
      <c r="A1192" s="41" t="s">
        <v>9476</v>
      </c>
      <c r="B1192" s="41" t="s">
        <v>5426</v>
      </c>
      <c r="C1192" s="41">
        <v>1</v>
      </c>
      <c r="D1192" s="41">
        <v>0</v>
      </c>
      <c r="E1192" s="41" t="s">
        <v>9477</v>
      </c>
      <c r="F1192" s="41">
        <v>99.397999999999996</v>
      </c>
      <c r="G1192" s="41">
        <v>100</v>
      </c>
      <c r="H1192" s="41" t="s">
        <v>759</v>
      </c>
      <c r="I1192" s="41" t="s">
        <v>6266</v>
      </c>
      <c r="J1192" s="41" t="s">
        <v>9478</v>
      </c>
      <c r="K1192" s="41" t="s">
        <v>762</v>
      </c>
      <c r="L1192" s="41" t="s">
        <v>762</v>
      </c>
      <c r="M1192" s="41" t="s">
        <v>762</v>
      </c>
      <c r="N1192" s="41" t="s">
        <v>762</v>
      </c>
      <c r="O1192" s="41" t="s">
        <v>762</v>
      </c>
      <c r="P1192" s="41" t="s">
        <v>45</v>
      </c>
      <c r="Q1192" s="41" t="s">
        <v>46</v>
      </c>
      <c r="R1192" s="41" t="s">
        <v>401</v>
      </c>
      <c r="S1192" s="41" t="s">
        <v>402</v>
      </c>
      <c r="T1192" s="41" t="s">
        <v>6268</v>
      </c>
      <c r="U1192" s="41" t="s">
        <v>6266</v>
      </c>
      <c r="V1192" s="41" t="s">
        <v>6266</v>
      </c>
      <c r="W1192" s="41" t="s">
        <v>9477</v>
      </c>
      <c r="X1192" s="41" t="s">
        <v>9479</v>
      </c>
      <c r="Y1192" s="41" t="s">
        <v>9480</v>
      </c>
      <c r="Z1192" s="41">
        <v>42</v>
      </c>
      <c r="AA1192" s="41">
        <v>48</v>
      </c>
      <c r="AB1192" s="41">
        <v>19</v>
      </c>
      <c r="AC1192" s="41">
        <v>152</v>
      </c>
      <c r="AD1192" s="56">
        <f t="shared" si="216"/>
        <v>261</v>
      </c>
      <c r="AE1192" s="56">
        <f t="shared" si="217"/>
        <v>65.25</v>
      </c>
      <c r="AF1192" s="41">
        <v>0</v>
      </c>
      <c r="AG1192" s="41">
        <v>0</v>
      </c>
      <c r="AH1192" s="41">
        <v>0</v>
      </c>
      <c r="AI1192" s="41">
        <v>0</v>
      </c>
      <c r="AJ1192" s="57">
        <f t="shared" si="218"/>
        <v>0</v>
      </c>
      <c r="AK1192" s="57">
        <f t="shared" si="219"/>
        <v>0</v>
      </c>
      <c r="AL1192" s="41">
        <v>0</v>
      </c>
      <c r="AM1192" s="41">
        <v>0</v>
      </c>
      <c r="AN1192" s="41">
        <v>0</v>
      </c>
      <c r="AO1192" s="41">
        <v>5</v>
      </c>
      <c r="AP1192" s="58">
        <f t="shared" si="220"/>
        <v>5</v>
      </c>
      <c r="AQ1192" s="58">
        <f t="shared" si="221"/>
        <v>1.25</v>
      </c>
      <c r="AR1192" s="41">
        <v>0</v>
      </c>
      <c r="AS1192" s="41">
        <v>0</v>
      </c>
      <c r="AT1192" s="41">
        <v>0</v>
      </c>
      <c r="AU1192" s="41">
        <v>0</v>
      </c>
      <c r="AV1192" s="59">
        <f t="shared" si="222"/>
        <v>0</v>
      </c>
      <c r="AW1192" s="59">
        <f t="shared" si="223"/>
        <v>0</v>
      </c>
      <c r="AX1192" s="41">
        <v>0</v>
      </c>
      <c r="AY1192" s="41">
        <v>0</v>
      </c>
      <c r="AZ1192" s="41">
        <v>0</v>
      </c>
      <c r="BA1192" s="41">
        <v>0</v>
      </c>
      <c r="BB1192" s="60">
        <f t="shared" si="224"/>
        <v>0</v>
      </c>
      <c r="BC1192" s="60">
        <f t="shared" si="225"/>
        <v>0</v>
      </c>
      <c r="BD1192" s="41">
        <f t="shared" si="226"/>
        <v>266</v>
      </c>
      <c r="BE1192" s="41">
        <f t="shared" si="227"/>
        <v>1.2974938856820085E-2</v>
      </c>
    </row>
    <row r="1193" spans="1:57" x14ac:dyDescent="0.25">
      <c r="A1193" s="41" t="s">
        <v>6264</v>
      </c>
      <c r="B1193" s="41" t="s">
        <v>5426</v>
      </c>
      <c r="C1193" s="41">
        <v>1</v>
      </c>
      <c r="D1193" s="41">
        <v>0</v>
      </c>
      <c r="E1193" s="41" t="s">
        <v>6265</v>
      </c>
      <c r="F1193" s="41">
        <v>99.391999999999996</v>
      </c>
      <c r="G1193" s="41">
        <v>100</v>
      </c>
      <c r="H1193" s="41" t="s">
        <v>759</v>
      </c>
      <c r="I1193" s="41" t="s">
        <v>6266</v>
      </c>
      <c r="J1193" s="41" t="s">
        <v>6267</v>
      </c>
      <c r="K1193" s="41" t="s">
        <v>762</v>
      </c>
      <c r="L1193" s="41" t="s">
        <v>762</v>
      </c>
      <c r="M1193" s="41" t="s">
        <v>762</v>
      </c>
      <c r="N1193" s="41" t="s">
        <v>762</v>
      </c>
      <c r="O1193" s="41" t="s">
        <v>762</v>
      </c>
      <c r="P1193" s="41" t="s">
        <v>45</v>
      </c>
      <c r="Q1193" s="41" t="s">
        <v>46</v>
      </c>
      <c r="R1193" s="41" t="s">
        <v>401</v>
      </c>
      <c r="S1193" s="41" t="s">
        <v>402</v>
      </c>
      <c r="T1193" s="41" t="s">
        <v>6268</v>
      </c>
      <c r="U1193" s="41" t="s">
        <v>6266</v>
      </c>
      <c r="V1193" s="41" t="s">
        <v>6266</v>
      </c>
      <c r="W1193" s="41" t="s">
        <v>6269</v>
      </c>
      <c r="X1193" s="41" t="s">
        <v>6270</v>
      </c>
      <c r="Y1193" s="41" t="s">
        <v>6271</v>
      </c>
      <c r="Z1193" s="41">
        <v>0</v>
      </c>
      <c r="AA1193" s="41">
        <v>0</v>
      </c>
      <c r="AB1193" s="41">
        <v>0</v>
      </c>
      <c r="AC1193" s="41">
        <v>0</v>
      </c>
      <c r="AD1193" s="56">
        <f t="shared" si="216"/>
        <v>0</v>
      </c>
      <c r="AE1193" s="56">
        <f t="shared" si="217"/>
        <v>0</v>
      </c>
      <c r="AF1193" s="41">
        <v>36</v>
      </c>
      <c r="AG1193" s="41">
        <v>18</v>
      </c>
      <c r="AH1193" s="41">
        <v>8</v>
      </c>
      <c r="AI1193" s="41">
        <v>26</v>
      </c>
      <c r="AJ1193" s="57">
        <f t="shared" si="218"/>
        <v>88</v>
      </c>
      <c r="AK1193" s="57">
        <f t="shared" si="219"/>
        <v>22</v>
      </c>
      <c r="AL1193" s="41">
        <v>121</v>
      </c>
      <c r="AM1193" s="41">
        <v>29</v>
      </c>
      <c r="AN1193" s="41">
        <v>134</v>
      </c>
      <c r="AO1193" s="41">
        <v>67</v>
      </c>
      <c r="AP1193" s="58">
        <f t="shared" si="220"/>
        <v>351</v>
      </c>
      <c r="AQ1193" s="58">
        <f t="shared" si="221"/>
        <v>87.75</v>
      </c>
      <c r="AR1193" s="41">
        <v>23</v>
      </c>
      <c r="AS1193" s="41">
        <v>20</v>
      </c>
      <c r="AT1193" s="41">
        <v>5</v>
      </c>
      <c r="AU1193" s="41">
        <v>58</v>
      </c>
      <c r="AV1193" s="59">
        <f t="shared" si="222"/>
        <v>106</v>
      </c>
      <c r="AW1193" s="59">
        <f t="shared" si="223"/>
        <v>26.5</v>
      </c>
      <c r="AX1193" s="41">
        <v>18</v>
      </c>
      <c r="AY1193" s="41">
        <v>5</v>
      </c>
      <c r="AZ1193" s="41">
        <v>27</v>
      </c>
      <c r="BA1193" s="41">
        <v>35</v>
      </c>
      <c r="BB1193" s="60">
        <f t="shared" si="224"/>
        <v>85</v>
      </c>
      <c r="BC1193" s="60">
        <f t="shared" si="225"/>
        <v>21.25</v>
      </c>
      <c r="BD1193" s="41">
        <f t="shared" si="226"/>
        <v>630</v>
      </c>
      <c r="BE1193" s="41">
        <f t="shared" si="227"/>
        <v>3.0730118345100206E-2</v>
      </c>
    </row>
    <row r="1194" spans="1:57" x14ac:dyDescent="0.25">
      <c r="A1194" s="41" t="s">
        <v>572</v>
      </c>
      <c r="B1194" s="41" t="s">
        <v>757</v>
      </c>
      <c r="C1194" s="41">
        <v>1</v>
      </c>
      <c r="D1194" s="41">
        <v>0</v>
      </c>
      <c r="E1194" s="41" t="s">
        <v>3508</v>
      </c>
      <c r="F1194" s="41">
        <v>99.103999999999999</v>
      </c>
      <c r="G1194" s="41">
        <v>100</v>
      </c>
      <c r="H1194" s="41" t="s">
        <v>759</v>
      </c>
      <c r="I1194" s="41" t="s">
        <v>3509</v>
      </c>
      <c r="J1194" s="41" t="s">
        <v>3510</v>
      </c>
      <c r="K1194" s="41" t="s">
        <v>3509</v>
      </c>
      <c r="L1194" s="41">
        <v>0</v>
      </c>
      <c r="M1194" s="41" t="s">
        <v>3509</v>
      </c>
      <c r="N1194" s="41" t="s">
        <v>3511</v>
      </c>
      <c r="O1194" s="41" t="s">
        <v>3512</v>
      </c>
      <c r="P1194" s="41" t="s">
        <v>45</v>
      </c>
      <c r="Q1194" s="41" t="s">
        <v>207</v>
      </c>
      <c r="R1194" s="41" t="s">
        <v>313</v>
      </c>
      <c r="S1194" s="41" t="s">
        <v>314</v>
      </c>
      <c r="T1194" s="41" t="s">
        <v>2261</v>
      </c>
      <c r="U1194" s="41" t="s">
        <v>3513</v>
      </c>
      <c r="V1194" s="41" t="s">
        <v>3509</v>
      </c>
      <c r="W1194" s="41" t="s">
        <v>3508</v>
      </c>
      <c r="X1194" s="41" t="s">
        <v>3514</v>
      </c>
      <c r="Y1194" s="41" t="s">
        <v>3515</v>
      </c>
      <c r="Z1194" s="41">
        <v>0</v>
      </c>
      <c r="AA1194" s="41">
        <v>0</v>
      </c>
      <c r="AB1194" s="41">
        <v>0</v>
      </c>
      <c r="AC1194" s="41">
        <v>0</v>
      </c>
      <c r="AD1194" s="56">
        <f t="shared" si="216"/>
        <v>0</v>
      </c>
      <c r="AE1194" s="56">
        <f t="shared" si="217"/>
        <v>0</v>
      </c>
      <c r="AF1194" s="41">
        <v>0</v>
      </c>
      <c r="AG1194" s="41">
        <v>1</v>
      </c>
      <c r="AH1194" s="41">
        <v>3</v>
      </c>
      <c r="AI1194" s="41">
        <v>8</v>
      </c>
      <c r="AJ1194" s="57">
        <f t="shared" si="218"/>
        <v>12</v>
      </c>
      <c r="AK1194" s="57">
        <f t="shared" si="219"/>
        <v>3</v>
      </c>
      <c r="AL1194" s="41">
        <v>0</v>
      </c>
      <c r="AM1194" s="41">
        <v>1</v>
      </c>
      <c r="AN1194" s="41">
        <v>4</v>
      </c>
      <c r="AO1194" s="41">
        <v>499</v>
      </c>
      <c r="AP1194" s="58">
        <f t="shared" si="220"/>
        <v>504</v>
      </c>
      <c r="AQ1194" s="58">
        <f t="shared" si="221"/>
        <v>126</v>
      </c>
      <c r="AR1194" s="41">
        <v>0</v>
      </c>
      <c r="AS1194" s="41">
        <v>1</v>
      </c>
      <c r="AT1194" s="41">
        <v>3</v>
      </c>
      <c r="AU1194" s="41">
        <v>8</v>
      </c>
      <c r="AV1194" s="59">
        <f t="shared" si="222"/>
        <v>12</v>
      </c>
      <c r="AW1194" s="59">
        <f t="shared" si="223"/>
        <v>3</v>
      </c>
      <c r="AX1194" s="41">
        <v>3</v>
      </c>
      <c r="AY1194" s="41">
        <v>4</v>
      </c>
      <c r="AZ1194" s="41">
        <v>3</v>
      </c>
      <c r="BA1194" s="41">
        <v>4</v>
      </c>
      <c r="BB1194" s="60">
        <f t="shared" si="224"/>
        <v>14</v>
      </c>
      <c r="BC1194" s="60">
        <f t="shared" si="225"/>
        <v>3.5</v>
      </c>
      <c r="BD1194" s="41">
        <f t="shared" si="226"/>
        <v>542</v>
      </c>
      <c r="BE1194" s="41">
        <f t="shared" si="227"/>
        <v>2.6437657369911601E-2</v>
      </c>
    </row>
    <row r="1195" spans="1:57" x14ac:dyDescent="0.25">
      <c r="A1195" s="41" t="s">
        <v>7244</v>
      </c>
      <c r="B1195" s="41" t="s">
        <v>5426</v>
      </c>
      <c r="C1195" s="41">
        <v>1</v>
      </c>
      <c r="D1195" s="41">
        <v>0</v>
      </c>
      <c r="E1195" s="41" t="s">
        <v>7245</v>
      </c>
      <c r="F1195" s="41">
        <v>100</v>
      </c>
      <c r="G1195" s="41">
        <v>100</v>
      </c>
      <c r="H1195" s="41" t="s">
        <v>759</v>
      </c>
      <c r="I1195" s="41" t="s">
        <v>7246</v>
      </c>
      <c r="J1195" s="41" t="s">
        <v>7247</v>
      </c>
      <c r="K1195" s="41" t="s">
        <v>762</v>
      </c>
      <c r="L1195" s="41" t="s">
        <v>762</v>
      </c>
      <c r="M1195" s="41" t="s">
        <v>762</v>
      </c>
      <c r="N1195" s="41" t="s">
        <v>762</v>
      </c>
      <c r="O1195" s="41" t="s">
        <v>762</v>
      </c>
      <c r="P1195" s="41" t="s">
        <v>45</v>
      </c>
      <c r="Q1195" s="41" t="s">
        <v>173</v>
      </c>
      <c r="R1195" s="41" t="s">
        <v>5705</v>
      </c>
      <c r="S1195" s="41" t="s">
        <v>5706</v>
      </c>
      <c r="T1195" s="41" t="s">
        <v>7248</v>
      </c>
      <c r="U1195" s="41" t="s">
        <v>7246</v>
      </c>
      <c r="V1195" s="41" t="s">
        <v>7246</v>
      </c>
      <c r="W1195" s="41" t="s">
        <v>7249</v>
      </c>
      <c r="X1195" s="41" t="s">
        <v>7250</v>
      </c>
      <c r="Y1195" s="41" t="s">
        <v>7250</v>
      </c>
      <c r="Z1195" s="41">
        <v>0</v>
      </c>
      <c r="AA1195" s="41">
        <v>0</v>
      </c>
      <c r="AB1195" s="41">
        <v>0</v>
      </c>
      <c r="AC1195" s="41">
        <v>0</v>
      </c>
      <c r="AD1195" s="56">
        <f t="shared" si="216"/>
        <v>0</v>
      </c>
      <c r="AE1195" s="56">
        <f t="shared" si="217"/>
        <v>0</v>
      </c>
      <c r="AF1195" s="41">
        <v>0</v>
      </c>
      <c r="AG1195" s="41">
        <v>0</v>
      </c>
      <c r="AH1195" s="41">
        <v>1</v>
      </c>
      <c r="AI1195" s="41">
        <v>3</v>
      </c>
      <c r="AJ1195" s="57">
        <f t="shared" si="218"/>
        <v>4</v>
      </c>
      <c r="AK1195" s="57">
        <f t="shared" si="219"/>
        <v>1</v>
      </c>
      <c r="AL1195" s="41">
        <v>1</v>
      </c>
      <c r="AM1195" s="41">
        <v>0</v>
      </c>
      <c r="AN1195" s="41">
        <v>0</v>
      </c>
      <c r="AO1195" s="41">
        <v>172</v>
      </c>
      <c r="AP1195" s="58">
        <f t="shared" si="220"/>
        <v>173</v>
      </c>
      <c r="AQ1195" s="58">
        <f t="shared" si="221"/>
        <v>43.25</v>
      </c>
      <c r="AR1195" s="41">
        <v>1</v>
      </c>
      <c r="AS1195" s="41">
        <v>2</v>
      </c>
      <c r="AT1195" s="41">
        <v>4</v>
      </c>
      <c r="AU1195" s="41">
        <v>0</v>
      </c>
      <c r="AV1195" s="59">
        <f t="shared" si="222"/>
        <v>7</v>
      </c>
      <c r="AW1195" s="59">
        <f t="shared" si="223"/>
        <v>1.75</v>
      </c>
      <c r="AX1195" s="41">
        <v>1</v>
      </c>
      <c r="AY1195" s="41">
        <v>3</v>
      </c>
      <c r="AZ1195" s="41">
        <v>0</v>
      </c>
      <c r="BA1195" s="41">
        <v>5</v>
      </c>
      <c r="BB1195" s="60">
        <f t="shared" si="224"/>
        <v>9</v>
      </c>
      <c r="BC1195" s="60">
        <f t="shared" si="225"/>
        <v>2.25</v>
      </c>
      <c r="BD1195" s="41">
        <f t="shared" si="226"/>
        <v>193</v>
      </c>
      <c r="BE1195" s="41">
        <f t="shared" si="227"/>
        <v>9.4141473660386329E-3</v>
      </c>
    </row>
    <row r="1196" spans="1:57" x14ac:dyDescent="0.25">
      <c r="A1196" s="41" t="s">
        <v>7527</v>
      </c>
      <c r="B1196" s="41" t="s">
        <v>5426</v>
      </c>
      <c r="C1196" s="41">
        <v>2</v>
      </c>
      <c r="D1196" s="41">
        <v>0</v>
      </c>
      <c r="E1196" s="41" t="s">
        <v>7528</v>
      </c>
      <c r="F1196" s="41">
        <v>100</v>
      </c>
      <c r="G1196" s="41">
        <v>100</v>
      </c>
      <c r="H1196" s="41" t="s">
        <v>759</v>
      </c>
      <c r="I1196" s="41" t="s">
        <v>7246</v>
      </c>
      <c r="J1196" s="41" t="s">
        <v>7529</v>
      </c>
      <c r="K1196" s="41" t="s">
        <v>762</v>
      </c>
      <c r="L1196" s="41" t="s">
        <v>762</v>
      </c>
      <c r="M1196" s="41" t="s">
        <v>762</v>
      </c>
      <c r="N1196" s="41" t="s">
        <v>762</v>
      </c>
      <c r="O1196" s="41" t="s">
        <v>762</v>
      </c>
      <c r="P1196" s="41" t="s">
        <v>45</v>
      </c>
      <c r="Q1196" s="41" t="s">
        <v>173</v>
      </c>
      <c r="R1196" s="41" t="s">
        <v>5705</v>
      </c>
      <c r="S1196" s="41" t="s">
        <v>5706</v>
      </c>
      <c r="T1196" s="41" t="s">
        <v>7248</v>
      </c>
      <c r="U1196" s="41" t="s">
        <v>7246</v>
      </c>
      <c r="V1196" s="41" t="s">
        <v>7246</v>
      </c>
      <c r="W1196" s="41" t="s">
        <v>7530</v>
      </c>
      <c r="X1196" s="41" t="s">
        <v>7531</v>
      </c>
      <c r="Y1196" s="41" t="s">
        <v>7531</v>
      </c>
      <c r="Z1196" s="41">
        <v>54</v>
      </c>
      <c r="AA1196" s="41">
        <v>17</v>
      </c>
      <c r="AB1196" s="41">
        <v>37</v>
      </c>
      <c r="AC1196" s="41">
        <v>87</v>
      </c>
      <c r="AD1196" s="56">
        <f t="shared" si="216"/>
        <v>195</v>
      </c>
      <c r="AE1196" s="56">
        <f t="shared" si="217"/>
        <v>48.75</v>
      </c>
      <c r="AF1196" s="41">
        <v>25</v>
      </c>
      <c r="AG1196" s="41">
        <v>24</v>
      </c>
      <c r="AH1196" s="41">
        <v>20</v>
      </c>
      <c r="AI1196" s="41">
        <v>54</v>
      </c>
      <c r="AJ1196" s="57">
        <f t="shared" si="218"/>
        <v>123</v>
      </c>
      <c r="AK1196" s="57">
        <f t="shared" si="219"/>
        <v>30.75</v>
      </c>
      <c r="AL1196" s="41">
        <v>18</v>
      </c>
      <c r="AM1196" s="41">
        <v>12</v>
      </c>
      <c r="AN1196" s="41">
        <v>16</v>
      </c>
      <c r="AO1196" s="41">
        <v>17</v>
      </c>
      <c r="AP1196" s="58">
        <f t="shared" si="220"/>
        <v>63</v>
      </c>
      <c r="AQ1196" s="58">
        <f t="shared" si="221"/>
        <v>15.75</v>
      </c>
      <c r="AR1196" s="41">
        <v>1</v>
      </c>
      <c r="AS1196" s="41">
        <v>5</v>
      </c>
      <c r="AT1196" s="41">
        <v>7</v>
      </c>
      <c r="AU1196" s="41">
        <v>4</v>
      </c>
      <c r="AV1196" s="59">
        <f t="shared" si="222"/>
        <v>17</v>
      </c>
      <c r="AW1196" s="59">
        <f t="shared" si="223"/>
        <v>4.25</v>
      </c>
      <c r="AX1196" s="41">
        <v>1</v>
      </c>
      <c r="AY1196" s="41">
        <v>9</v>
      </c>
      <c r="AZ1196" s="41">
        <v>7</v>
      </c>
      <c r="BA1196" s="41">
        <v>8</v>
      </c>
      <c r="BB1196" s="60">
        <f t="shared" si="224"/>
        <v>25</v>
      </c>
      <c r="BC1196" s="60">
        <f t="shared" si="225"/>
        <v>6.25</v>
      </c>
      <c r="BD1196" s="41">
        <f t="shared" si="226"/>
        <v>423</v>
      </c>
      <c r="BE1196" s="41">
        <f t="shared" si="227"/>
        <v>2.0633079460281565E-2</v>
      </c>
    </row>
    <row r="1197" spans="1:57" x14ac:dyDescent="0.25">
      <c r="A1197" s="41" t="s">
        <v>9203</v>
      </c>
      <c r="B1197" s="41" t="s">
        <v>5426</v>
      </c>
      <c r="C1197" s="41">
        <v>1</v>
      </c>
      <c r="D1197" s="41">
        <v>0</v>
      </c>
      <c r="E1197" s="41" t="s">
        <v>9204</v>
      </c>
      <c r="F1197" s="41">
        <v>100</v>
      </c>
      <c r="G1197" s="41">
        <v>100</v>
      </c>
      <c r="H1197" s="41" t="s">
        <v>759</v>
      </c>
      <c r="I1197" s="41" t="s">
        <v>5697</v>
      </c>
      <c r="J1197" s="41" t="s">
        <v>9205</v>
      </c>
      <c r="K1197" s="41" t="s">
        <v>762</v>
      </c>
      <c r="L1197" s="41" t="s">
        <v>762</v>
      </c>
      <c r="M1197" s="41" t="s">
        <v>762</v>
      </c>
      <c r="N1197" s="41" t="s">
        <v>762</v>
      </c>
      <c r="O1197" s="41" t="s">
        <v>762</v>
      </c>
      <c r="P1197" s="41" t="s">
        <v>45</v>
      </c>
      <c r="Q1197" s="41" t="s">
        <v>46</v>
      </c>
      <c r="R1197" s="41" t="s">
        <v>401</v>
      </c>
      <c r="S1197" s="41" t="s">
        <v>406</v>
      </c>
      <c r="T1197" s="41" t="s">
        <v>410</v>
      </c>
      <c r="U1197" s="41" t="s">
        <v>5697</v>
      </c>
      <c r="V1197" s="41" t="s">
        <v>5697</v>
      </c>
      <c r="W1197" s="41" t="s">
        <v>9206</v>
      </c>
      <c r="X1197" s="41" t="s">
        <v>9207</v>
      </c>
      <c r="Y1197" s="41" t="s">
        <v>9208</v>
      </c>
      <c r="Z1197" s="41">
        <v>0</v>
      </c>
      <c r="AA1197" s="41">
        <v>0</v>
      </c>
      <c r="AB1197" s="41">
        <v>0</v>
      </c>
      <c r="AC1197" s="41">
        <v>0</v>
      </c>
      <c r="AD1197" s="56">
        <f t="shared" si="216"/>
        <v>0</v>
      </c>
      <c r="AE1197" s="56">
        <f t="shared" si="217"/>
        <v>0</v>
      </c>
      <c r="AF1197" s="41">
        <v>1</v>
      </c>
      <c r="AG1197" s="41">
        <v>7</v>
      </c>
      <c r="AH1197" s="41">
        <v>9</v>
      </c>
      <c r="AI1197" s="41">
        <v>46</v>
      </c>
      <c r="AJ1197" s="57">
        <f t="shared" si="218"/>
        <v>63</v>
      </c>
      <c r="AK1197" s="57">
        <f t="shared" si="219"/>
        <v>15.75</v>
      </c>
      <c r="AL1197" s="41">
        <v>0</v>
      </c>
      <c r="AM1197" s="41">
        <v>1</v>
      </c>
      <c r="AN1197" s="41">
        <v>1</v>
      </c>
      <c r="AO1197" s="41">
        <v>1</v>
      </c>
      <c r="AP1197" s="58">
        <f t="shared" si="220"/>
        <v>3</v>
      </c>
      <c r="AQ1197" s="58">
        <f t="shared" si="221"/>
        <v>0.75</v>
      </c>
      <c r="AR1197" s="41">
        <v>0</v>
      </c>
      <c r="AS1197" s="41">
        <v>1</v>
      </c>
      <c r="AT1197" s="41">
        <v>0</v>
      </c>
      <c r="AU1197" s="41">
        <v>4</v>
      </c>
      <c r="AV1197" s="59">
        <f t="shared" si="222"/>
        <v>5</v>
      </c>
      <c r="AW1197" s="59">
        <f t="shared" si="223"/>
        <v>1.25</v>
      </c>
      <c r="AX1197" s="41">
        <v>1</v>
      </c>
      <c r="AY1197" s="41">
        <v>1</v>
      </c>
      <c r="AZ1197" s="41">
        <v>1</v>
      </c>
      <c r="BA1197" s="41">
        <v>1</v>
      </c>
      <c r="BB1197" s="60">
        <f t="shared" si="224"/>
        <v>4</v>
      </c>
      <c r="BC1197" s="60">
        <f t="shared" si="225"/>
        <v>1</v>
      </c>
      <c r="BD1197" s="41">
        <f t="shared" si="226"/>
        <v>75</v>
      </c>
      <c r="BE1197" s="41">
        <f t="shared" si="227"/>
        <v>3.6583474220357385E-3</v>
      </c>
    </row>
    <row r="1198" spans="1:57" x14ac:dyDescent="0.25">
      <c r="A1198" s="41" t="s">
        <v>7063</v>
      </c>
      <c r="B1198" s="41" t="s">
        <v>5426</v>
      </c>
      <c r="C1198" s="41">
        <v>1</v>
      </c>
      <c r="D1198" s="41">
        <v>0</v>
      </c>
      <c r="E1198" s="41" t="s">
        <v>7064</v>
      </c>
      <c r="F1198" s="41">
        <v>100</v>
      </c>
      <c r="G1198" s="41">
        <v>100</v>
      </c>
      <c r="H1198" s="41" t="s">
        <v>759</v>
      </c>
      <c r="I1198" s="41" t="s">
        <v>5697</v>
      </c>
      <c r="J1198" s="41" t="s">
        <v>7065</v>
      </c>
      <c r="K1198" s="41" t="s">
        <v>762</v>
      </c>
      <c r="L1198" s="41" t="s">
        <v>762</v>
      </c>
      <c r="M1198" s="41" t="s">
        <v>762</v>
      </c>
      <c r="N1198" s="41" t="s">
        <v>762</v>
      </c>
      <c r="O1198" s="41" t="s">
        <v>762</v>
      </c>
      <c r="P1198" s="41" t="s">
        <v>45</v>
      </c>
      <c r="Q1198" s="41" t="s">
        <v>46</v>
      </c>
      <c r="R1198" s="41" t="s">
        <v>401</v>
      </c>
      <c r="S1198" s="41" t="s">
        <v>406</v>
      </c>
      <c r="T1198" s="41" t="s">
        <v>410</v>
      </c>
      <c r="U1198" s="41" t="s">
        <v>5697</v>
      </c>
      <c r="V1198" s="41" t="s">
        <v>5697</v>
      </c>
      <c r="W1198" s="41" t="s">
        <v>7066</v>
      </c>
      <c r="X1198" s="41" t="s">
        <v>7067</v>
      </c>
      <c r="Y1198" s="41" t="s">
        <v>7067</v>
      </c>
      <c r="Z1198" s="41">
        <v>0</v>
      </c>
      <c r="AA1198" s="41">
        <v>0</v>
      </c>
      <c r="AB1198" s="41">
        <v>0</v>
      </c>
      <c r="AC1198" s="41">
        <v>0</v>
      </c>
      <c r="AD1198" s="56">
        <f t="shared" si="216"/>
        <v>0</v>
      </c>
      <c r="AE1198" s="56">
        <f t="shared" si="217"/>
        <v>0</v>
      </c>
      <c r="AF1198" s="41">
        <v>9</v>
      </c>
      <c r="AG1198" s="41">
        <v>21</v>
      </c>
      <c r="AH1198" s="41">
        <v>84</v>
      </c>
      <c r="AI1198" s="41">
        <v>159</v>
      </c>
      <c r="AJ1198" s="57">
        <f t="shared" si="218"/>
        <v>273</v>
      </c>
      <c r="AK1198" s="57">
        <f t="shared" si="219"/>
        <v>68.25</v>
      </c>
      <c r="AL1198" s="41">
        <v>5</v>
      </c>
      <c r="AM1198" s="41">
        <v>5</v>
      </c>
      <c r="AN1198" s="41">
        <v>3</v>
      </c>
      <c r="AO1198" s="41">
        <v>9</v>
      </c>
      <c r="AP1198" s="58">
        <f t="shared" si="220"/>
        <v>22</v>
      </c>
      <c r="AQ1198" s="58">
        <f t="shared" si="221"/>
        <v>5.5</v>
      </c>
      <c r="AR1198" s="41">
        <v>3</v>
      </c>
      <c r="AS1198" s="41">
        <v>12</v>
      </c>
      <c r="AT1198" s="41">
        <v>5</v>
      </c>
      <c r="AU1198" s="41">
        <v>28</v>
      </c>
      <c r="AV1198" s="59">
        <f t="shared" si="222"/>
        <v>48</v>
      </c>
      <c r="AW1198" s="59">
        <f t="shared" si="223"/>
        <v>12</v>
      </c>
      <c r="AX1198" s="41">
        <v>6</v>
      </c>
      <c r="AY1198" s="41">
        <v>48</v>
      </c>
      <c r="AZ1198" s="41">
        <v>12</v>
      </c>
      <c r="BA1198" s="41">
        <v>8</v>
      </c>
      <c r="BB1198" s="60">
        <f t="shared" si="224"/>
        <v>74</v>
      </c>
      <c r="BC1198" s="60">
        <f t="shared" si="225"/>
        <v>18.5</v>
      </c>
      <c r="BD1198" s="41">
        <f t="shared" si="226"/>
        <v>417</v>
      </c>
      <c r="BE1198" s="41">
        <f t="shared" si="227"/>
        <v>2.0340411666518707E-2</v>
      </c>
    </row>
    <row r="1199" spans="1:57" x14ac:dyDescent="0.25">
      <c r="A1199" s="41" t="s">
        <v>8299</v>
      </c>
      <c r="B1199" s="41" t="s">
        <v>5426</v>
      </c>
      <c r="C1199" s="41">
        <v>1</v>
      </c>
      <c r="D1199" s="41">
        <v>0</v>
      </c>
      <c r="E1199" s="41" t="s">
        <v>8300</v>
      </c>
      <c r="F1199" s="41">
        <v>100</v>
      </c>
      <c r="G1199" s="41">
        <v>100</v>
      </c>
      <c r="H1199" s="41" t="s">
        <v>759</v>
      </c>
      <c r="I1199" s="41" t="s">
        <v>5697</v>
      </c>
      <c r="J1199" s="41" t="s">
        <v>8301</v>
      </c>
      <c r="K1199" s="41" t="s">
        <v>762</v>
      </c>
      <c r="L1199" s="41" t="s">
        <v>762</v>
      </c>
      <c r="M1199" s="41" t="s">
        <v>762</v>
      </c>
      <c r="N1199" s="41" t="s">
        <v>762</v>
      </c>
      <c r="O1199" s="41" t="s">
        <v>762</v>
      </c>
      <c r="P1199" s="41" t="s">
        <v>45</v>
      </c>
      <c r="Q1199" s="41" t="s">
        <v>46</v>
      </c>
      <c r="R1199" s="41" t="s">
        <v>401</v>
      </c>
      <c r="S1199" s="41" t="s">
        <v>406</v>
      </c>
      <c r="T1199" s="41" t="s">
        <v>410</v>
      </c>
      <c r="U1199" s="41" t="s">
        <v>5697</v>
      </c>
      <c r="V1199" s="41" t="s">
        <v>5697</v>
      </c>
      <c r="W1199" s="41" t="s">
        <v>8300</v>
      </c>
      <c r="X1199" s="41" t="s">
        <v>8302</v>
      </c>
      <c r="Y1199" s="41" t="s">
        <v>8303</v>
      </c>
      <c r="Z1199" s="41">
        <v>0</v>
      </c>
      <c r="AA1199" s="41">
        <v>4</v>
      </c>
      <c r="AB1199" s="41">
        <v>0</v>
      </c>
      <c r="AC1199" s="41">
        <v>0</v>
      </c>
      <c r="AD1199" s="56">
        <f t="shared" si="216"/>
        <v>4</v>
      </c>
      <c r="AE1199" s="56">
        <f t="shared" si="217"/>
        <v>1</v>
      </c>
      <c r="AF1199" s="41">
        <v>5</v>
      </c>
      <c r="AG1199" s="41">
        <v>2</v>
      </c>
      <c r="AH1199" s="41">
        <v>27</v>
      </c>
      <c r="AI1199" s="41">
        <v>13</v>
      </c>
      <c r="AJ1199" s="57">
        <f t="shared" si="218"/>
        <v>47</v>
      </c>
      <c r="AK1199" s="57">
        <f t="shared" si="219"/>
        <v>11.75</v>
      </c>
      <c r="AL1199" s="41">
        <v>9</v>
      </c>
      <c r="AM1199" s="41">
        <v>7</v>
      </c>
      <c r="AN1199" s="41">
        <v>4</v>
      </c>
      <c r="AO1199" s="41">
        <v>33</v>
      </c>
      <c r="AP1199" s="58">
        <f t="shared" si="220"/>
        <v>53</v>
      </c>
      <c r="AQ1199" s="58">
        <f t="shared" si="221"/>
        <v>13.25</v>
      </c>
      <c r="AR1199" s="41">
        <v>4</v>
      </c>
      <c r="AS1199" s="41">
        <v>11</v>
      </c>
      <c r="AT1199" s="41">
        <v>1</v>
      </c>
      <c r="AU1199" s="41">
        <v>14</v>
      </c>
      <c r="AV1199" s="59">
        <f t="shared" si="222"/>
        <v>30</v>
      </c>
      <c r="AW1199" s="59">
        <f t="shared" si="223"/>
        <v>7.5</v>
      </c>
      <c r="AX1199" s="41">
        <v>14</v>
      </c>
      <c r="AY1199" s="41">
        <v>7</v>
      </c>
      <c r="AZ1199" s="41">
        <v>8</v>
      </c>
      <c r="BA1199" s="41">
        <v>12</v>
      </c>
      <c r="BB1199" s="60">
        <f t="shared" si="224"/>
        <v>41</v>
      </c>
      <c r="BC1199" s="60">
        <f t="shared" si="225"/>
        <v>10.25</v>
      </c>
      <c r="BD1199" s="41">
        <f t="shared" si="226"/>
        <v>175</v>
      </c>
      <c r="BE1199" s="41">
        <f t="shared" si="227"/>
        <v>8.536143984750057E-3</v>
      </c>
    </row>
    <row r="1200" spans="1:57" x14ac:dyDescent="0.25">
      <c r="A1200" s="41" t="s">
        <v>5695</v>
      </c>
      <c r="B1200" s="41" t="s">
        <v>5426</v>
      </c>
      <c r="C1200" s="41">
        <v>1</v>
      </c>
      <c r="D1200" s="41">
        <v>0</v>
      </c>
      <c r="E1200" s="41" t="s">
        <v>5696</v>
      </c>
      <c r="F1200" s="41">
        <v>100</v>
      </c>
      <c r="G1200" s="41">
        <v>100</v>
      </c>
      <c r="H1200" s="41" t="s">
        <v>759</v>
      </c>
      <c r="I1200" s="41" t="s">
        <v>5697</v>
      </c>
      <c r="J1200" s="41" t="s">
        <v>5698</v>
      </c>
      <c r="K1200" s="41" t="s">
        <v>762</v>
      </c>
      <c r="L1200" s="41" t="s">
        <v>762</v>
      </c>
      <c r="M1200" s="41" t="s">
        <v>762</v>
      </c>
      <c r="N1200" s="41" t="s">
        <v>762</v>
      </c>
      <c r="O1200" s="41" t="s">
        <v>762</v>
      </c>
      <c r="P1200" s="41" t="s">
        <v>45</v>
      </c>
      <c r="Q1200" s="41" t="s">
        <v>46</v>
      </c>
      <c r="R1200" s="41" t="s">
        <v>401</v>
      </c>
      <c r="S1200" s="41" t="s">
        <v>406</v>
      </c>
      <c r="T1200" s="41" t="s">
        <v>410</v>
      </c>
      <c r="U1200" s="41" t="s">
        <v>5697</v>
      </c>
      <c r="V1200" s="41" t="s">
        <v>5697</v>
      </c>
      <c r="W1200" s="41" t="s">
        <v>5699</v>
      </c>
      <c r="X1200" s="41" t="s">
        <v>5700</v>
      </c>
      <c r="Y1200" s="41" t="s">
        <v>5700</v>
      </c>
      <c r="Z1200" s="41">
        <v>0</v>
      </c>
      <c r="AA1200" s="41">
        <v>0</v>
      </c>
      <c r="AB1200" s="41">
        <v>0</v>
      </c>
      <c r="AC1200" s="41">
        <v>0</v>
      </c>
      <c r="AD1200" s="56">
        <f t="shared" si="216"/>
        <v>0</v>
      </c>
      <c r="AE1200" s="56">
        <f t="shared" si="217"/>
        <v>0</v>
      </c>
      <c r="AF1200" s="41">
        <v>0</v>
      </c>
      <c r="AG1200" s="41">
        <v>1</v>
      </c>
      <c r="AH1200" s="41">
        <v>1</v>
      </c>
      <c r="AI1200" s="41">
        <v>0</v>
      </c>
      <c r="AJ1200" s="57">
        <f t="shared" si="218"/>
        <v>2</v>
      </c>
      <c r="AK1200" s="57">
        <f t="shared" si="219"/>
        <v>0.5</v>
      </c>
      <c r="AL1200" s="41">
        <v>0</v>
      </c>
      <c r="AM1200" s="41">
        <v>0</v>
      </c>
      <c r="AN1200" s="41">
        <v>2</v>
      </c>
      <c r="AO1200" s="41">
        <v>518</v>
      </c>
      <c r="AP1200" s="58">
        <f t="shared" si="220"/>
        <v>520</v>
      </c>
      <c r="AQ1200" s="58">
        <f t="shared" si="221"/>
        <v>130</v>
      </c>
      <c r="AR1200" s="41">
        <v>0</v>
      </c>
      <c r="AS1200" s="41">
        <v>1</v>
      </c>
      <c r="AT1200" s="41">
        <v>4</v>
      </c>
      <c r="AU1200" s="41">
        <v>0</v>
      </c>
      <c r="AV1200" s="59">
        <f t="shared" si="222"/>
        <v>5</v>
      </c>
      <c r="AW1200" s="59">
        <f t="shared" si="223"/>
        <v>1.25</v>
      </c>
      <c r="AX1200" s="41">
        <v>0</v>
      </c>
      <c r="AY1200" s="41">
        <v>1</v>
      </c>
      <c r="AZ1200" s="41">
        <v>3</v>
      </c>
      <c r="BA1200" s="41">
        <v>3</v>
      </c>
      <c r="BB1200" s="60">
        <f t="shared" si="224"/>
        <v>7</v>
      </c>
      <c r="BC1200" s="60">
        <f t="shared" si="225"/>
        <v>1.75</v>
      </c>
      <c r="BD1200" s="41">
        <f t="shared" si="226"/>
        <v>534</v>
      </c>
      <c r="BE1200" s="41">
        <f t="shared" si="227"/>
        <v>2.6047433644894456E-2</v>
      </c>
    </row>
    <row r="1201" spans="1:57" x14ac:dyDescent="0.25">
      <c r="A1201" s="41" t="s">
        <v>7294</v>
      </c>
      <c r="B1201" s="41" t="s">
        <v>5426</v>
      </c>
      <c r="C1201" s="41">
        <v>1</v>
      </c>
      <c r="D1201" s="41">
        <v>0</v>
      </c>
      <c r="E1201" s="41" t="s">
        <v>7295</v>
      </c>
      <c r="F1201" s="41">
        <v>100</v>
      </c>
      <c r="G1201" s="41">
        <v>100</v>
      </c>
      <c r="H1201" s="41" t="s">
        <v>759</v>
      </c>
      <c r="I1201" s="41" t="s">
        <v>3433</v>
      </c>
      <c r="J1201" s="41" t="s">
        <v>7296</v>
      </c>
      <c r="K1201" s="41" t="s">
        <v>762</v>
      </c>
      <c r="L1201" s="41" t="s">
        <v>762</v>
      </c>
      <c r="M1201" s="41" t="s">
        <v>762</v>
      </c>
      <c r="N1201" s="41" t="s">
        <v>762</v>
      </c>
      <c r="O1201" s="41" t="s">
        <v>762</v>
      </c>
      <c r="P1201" s="41" t="s">
        <v>45</v>
      </c>
      <c r="Q1201" s="41" t="s">
        <v>46</v>
      </c>
      <c r="R1201" s="41" t="s">
        <v>47</v>
      </c>
      <c r="S1201" s="41" t="s">
        <v>3431</v>
      </c>
      <c r="T1201" s="41" t="s">
        <v>3432</v>
      </c>
      <c r="U1201" s="41" t="s">
        <v>3433</v>
      </c>
      <c r="V1201" s="41" t="s">
        <v>3433</v>
      </c>
      <c r="W1201" s="41" t="s">
        <v>7297</v>
      </c>
      <c r="X1201" s="41" t="s">
        <v>7298</v>
      </c>
      <c r="Y1201" s="41" t="s">
        <v>7299</v>
      </c>
      <c r="Z1201" s="41">
        <v>36</v>
      </c>
      <c r="AA1201" s="41">
        <v>0</v>
      </c>
      <c r="AB1201" s="41">
        <v>0</v>
      </c>
      <c r="AC1201" s="41">
        <v>3</v>
      </c>
      <c r="AD1201" s="56">
        <f t="shared" si="216"/>
        <v>39</v>
      </c>
      <c r="AE1201" s="56">
        <f t="shared" si="217"/>
        <v>9.75</v>
      </c>
      <c r="AF1201" s="41">
        <v>74</v>
      </c>
      <c r="AG1201" s="41">
        <v>88</v>
      </c>
      <c r="AH1201" s="41">
        <v>131</v>
      </c>
      <c r="AI1201" s="41">
        <v>82</v>
      </c>
      <c r="AJ1201" s="57">
        <f t="shared" si="218"/>
        <v>375</v>
      </c>
      <c r="AK1201" s="57">
        <f t="shared" si="219"/>
        <v>93.75</v>
      </c>
      <c r="AL1201" s="41">
        <v>20</v>
      </c>
      <c r="AM1201" s="41">
        <v>50</v>
      </c>
      <c r="AN1201" s="41">
        <v>13</v>
      </c>
      <c r="AO1201" s="41">
        <v>24</v>
      </c>
      <c r="AP1201" s="58">
        <f t="shared" si="220"/>
        <v>107</v>
      </c>
      <c r="AQ1201" s="58">
        <f t="shared" si="221"/>
        <v>26.75</v>
      </c>
      <c r="AR1201" s="41">
        <v>10</v>
      </c>
      <c r="AS1201" s="41">
        <v>5</v>
      </c>
      <c r="AT1201" s="41">
        <v>14</v>
      </c>
      <c r="AU1201" s="41">
        <v>12</v>
      </c>
      <c r="AV1201" s="59">
        <f t="shared" si="222"/>
        <v>41</v>
      </c>
      <c r="AW1201" s="59">
        <f t="shared" si="223"/>
        <v>10.25</v>
      </c>
      <c r="AX1201" s="41">
        <v>4</v>
      </c>
      <c r="AY1201" s="41">
        <v>6</v>
      </c>
      <c r="AZ1201" s="41">
        <v>3</v>
      </c>
      <c r="BA1201" s="41">
        <v>7</v>
      </c>
      <c r="BB1201" s="60">
        <f t="shared" si="224"/>
        <v>20</v>
      </c>
      <c r="BC1201" s="60">
        <f t="shared" si="225"/>
        <v>5</v>
      </c>
      <c r="BD1201" s="41">
        <f t="shared" si="226"/>
        <v>582</v>
      </c>
      <c r="BE1201" s="41">
        <f t="shared" si="227"/>
        <v>2.8388775994997333E-2</v>
      </c>
    </row>
    <row r="1202" spans="1:57" x14ac:dyDescent="0.25">
      <c r="A1202" s="41" t="s">
        <v>3423</v>
      </c>
      <c r="B1202" s="41" t="s">
        <v>757</v>
      </c>
      <c r="C1202" s="41">
        <v>2</v>
      </c>
      <c r="D1202" s="41">
        <v>2</v>
      </c>
      <c r="E1202" s="41" t="s">
        <v>3424</v>
      </c>
      <c r="F1202" s="41">
        <v>100</v>
      </c>
      <c r="G1202" s="41">
        <v>100</v>
      </c>
      <c r="H1202" s="41" t="s">
        <v>759</v>
      </c>
      <c r="I1202" s="41" t="s">
        <v>3425</v>
      </c>
      <c r="J1202" s="41" t="s">
        <v>3426</v>
      </c>
      <c r="K1202" s="41" t="s">
        <v>3427</v>
      </c>
      <c r="L1202" s="41">
        <v>3</v>
      </c>
      <c r="M1202" s="41" t="s">
        <v>3428</v>
      </c>
      <c r="N1202" s="41" t="s">
        <v>3429</v>
      </c>
      <c r="O1202" s="41" t="s">
        <v>3430</v>
      </c>
      <c r="P1202" s="41" t="s">
        <v>45</v>
      </c>
      <c r="Q1202" s="41" t="s">
        <v>46</v>
      </c>
      <c r="R1202" s="41" t="s">
        <v>47</v>
      </c>
      <c r="S1202" s="41" t="s">
        <v>3431</v>
      </c>
      <c r="T1202" s="41" t="s">
        <v>3432</v>
      </c>
      <c r="U1202" s="41" t="s">
        <v>3433</v>
      </c>
      <c r="V1202" s="41" t="s">
        <v>3434</v>
      </c>
      <c r="W1202" s="41" t="s">
        <v>3435</v>
      </c>
      <c r="X1202" s="41" t="s">
        <v>3436</v>
      </c>
      <c r="Y1202" s="41" t="s">
        <v>3437</v>
      </c>
      <c r="Z1202" s="41">
        <v>0</v>
      </c>
      <c r="AA1202" s="41">
        <v>0</v>
      </c>
      <c r="AB1202" s="41">
        <v>0</v>
      </c>
      <c r="AC1202" s="41">
        <v>0</v>
      </c>
      <c r="AD1202" s="56">
        <f t="shared" si="216"/>
        <v>0</v>
      </c>
      <c r="AE1202" s="56">
        <f t="shared" si="217"/>
        <v>0</v>
      </c>
      <c r="AF1202" s="41">
        <v>0</v>
      </c>
      <c r="AG1202" s="41">
        <v>0</v>
      </c>
      <c r="AH1202" s="41">
        <v>0</v>
      </c>
      <c r="AI1202" s="41">
        <v>2</v>
      </c>
      <c r="AJ1202" s="57">
        <f t="shared" si="218"/>
        <v>2</v>
      </c>
      <c r="AK1202" s="57">
        <f t="shared" si="219"/>
        <v>0.5</v>
      </c>
      <c r="AL1202" s="41">
        <v>2</v>
      </c>
      <c r="AM1202" s="41">
        <v>1</v>
      </c>
      <c r="AN1202" s="41">
        <v>9</v>
      </c>
      <c r="AO1202" s="41">
        <v>137</v>
      </c>
      <c r="AP1202" s="58">
        <f t="shared" si="220"/>
        <v>149</v>
      </c>
      <c r="AQ1202" s="58">
        <f t="shared" si="221"/>
        <v>37.25</v>
      </c>
      <c r="AR1202" s="41">
        <v>4</v>
      </c>
      <c r="AS1202" s="41">
        <v>3</v>
      </c>
      <c r="AT1202" s="41">
        <v>3</v>
      </c>
      <c r="AU1202" s="41">
        <v>12</v>
      </c>
      <c r="AV1202" s="59">
        <f t="shared" si="222"/>
        <v>22</v>
      </c>
      <c r="AW1202" s="59">
        <f t="shared" si="223"/>
        <v>5.5</v>
      </c>
      <c r="AX1202" s="41">
        <v>0</v>
      </c>
      <c r="AY1202" s="41">
        <v>0</v>
      </c>
      <c r="AZ1202" s="41">
        <v>2</v>
      </c>
      <c r="BA1202" s="41">
        <v>2</v>
      </c>
      <c r="BB1202" s="60">
        <f t="shared" si="224"/>
        <v>4</v>
      </c>
      <c r="BC1202" s="60">
        <f t="shared" si="225"/>
        <v>1</v>
      </c>
      <c r="BD1202" s="41">
        <f t="shared" si="226"/>
        <v>177</v>
      </c>
      <c r="BE1202" s="41">
        <f t="shared" si="227"/>
        <v>8.6336999160043434E-3</v>
      </c>
    </row>
    <row r="1203" spans="1:57" x14ac:dyDescent="0.25">
      <c r="A1203" s="41" t="s">
        <v>9425</v>
      </c>
      <c r="B1203" s="41" t="s">
        <v>5426</v>
      </c>
      <c r="C1203" s="41">
        <v>1</v>
      </c>
      <c r="D1203" s="41">
        <v>0</v>
      </c>
      <c r="E1203" s="41" t="s">
        <v>9426</v>
      </c>
      <c r="F1203" s="41">
        <v>99.103999999999999</v>
      </c>
      <c r="G1203" s="41">
        <v>100</v>
      </c>
      <c r="H1203" s="41" t="s">
        <v>759</v>
      </c>
      <c r="I1203" s="41" t="s">
        <v>7082</v>
      </c>
      <c r="J1203" s="41" t="s">
        <v>9427</v>
      </c>
      <c r="K1203" s="41" t="s">
        <v>762</v>
      </c>
      <c r="L1203" s="41" t="s">
        <v>762</v>
      </c>
      <c r="M1203" s="41" t="s">
        <v>762</v>
      </c>
      <c r="N1203" s="41" t="s">
        <v>762</v>
      </c>
      <c r="O1203" s="41" t="s">
        <v>762</v>
      </c>
      <c r="P1203" s="41" t="s">
        <v>45</v>
      </c>
      <c r="Q1203" s="41" t="s">
        <v>353</v>
      </c>
      <c r="R1203" s="41" t="s">
        <v>7084</v>
      </c>
      <c r="S1203" s="41" t="s">
        <v>7085</v>
      </c>
      <c r="T1203" s="41" t="s">
        <v>7086</v>
      </c>
      <c r="U1203" s="41" t="s">
        <v>7082</v>
      </c>
      <c r="V1203" s="41" t="s">
        <v>7082</v>
      </c>
      <c r="W1203" s="41" t="s">
        <v>9426</v>
      </c>
      <c r="X1203" s="41" t="s">
        <v>9428</v>
      </c>
      <c r="Y1203" s="41" t="s">
        <v>9429</v>
      </c>
      <c r="Z1203" s="41">
        <v>47</v>
      </c>
      <c r="AA1203" s="41">
        <v>3</v>
      </c>
      <c r="AB1203" s="41">
        <v>14</v>
      </c>
      <c r="AC1203" s="41">
        <v>3</v>
      </c>
      <c r="AD1203" s="56">
        <f t="shared" si="216"/>
        <v>67</v>
      </c>
      <c r="AE1203" s="56">
        <f t="shared" si="217"/>
        <v>16.75</v>
      </c>
      <c r="AF1203" s="41">
        <v>74</v>
      </c>
      <c r="AG1203" s="41">
        <v>233</v>
      </c>
      <c r="AH1203" s="41">
        <v>198</v>
      </c>
      <c r="AI1203" s="41">
        <v>289</v>
      </c>
      <c r="AJ1203" s="57">
        <f t="shared" si="218"/>
        <v>794</v>
      </c>
      <c r="AK1203" s="57">
        <f t="shared" si="219"/>
        <v>198.5</v>
      </c>
      <c r="AL1203" s="41">
        <v>96</v>
      </c>
      <c r="AM1203" s="41">
        <v>146</v>
      </c>
      <c r="AN1203" s="41">
        <v>147</v>
      </c>
      <c r="AO1203" s="41">
        <v>56</v>
      </c>
      <c r="AP1203" s="58">
        <f t="shared" si="220"/>
        <v>445</v>
      </c>
      <c r="AQ1203" s="58">
        <f t="shared" si="221"/>
        <v>111.25</v>
      </c>
      <c r="AR1203" s="41">
        <v>16</v>
      </c>
      <c r="AS1203" s="41">
        <v>15</v>
      </c>
      <c r="AT1203" s="41">
        <v>32</v>
      </c>
      <c r="AU1203" s="41">
        <v>24</v>
      </c>
      <c r="AV1203" s="59">
        <f t="shared" si="222"/>
        <v>87</v>
      </c>
      <c r="AW1203" s="59">
        <f t="shared" si="223"/>
        <v>21.75</v>
      </c>
      <c r="AX1203" s="41">
        <v>13</v>
      </c>
      <c r="AY1203" s="41">
        <v>7</v>
      </c>
      <c r="AZ1203" s="41">
        <v>10</v>
      </c>
      <c r="BA1203" s="41">
        <v>12</v>
      </c>
      <c r="BB1203" s="60">
        <f t="shared" si="224"/>
        <v>42</v>
      </c>
      <c r="BC1203" s="60">
        <f t="shared" si="225"/>
        <v>10.5</v>
      </c>
      <c r="BD1203" s="41">
        <f t="shared" si="226"/>
        <v>1435</v>
      </c>
      <c r="BE1203" s="41">
        <f t="shared" si="227"/>
        <v>6.9996380674950467E-2</v>
      </c>
    </row>
    <row r="1204" spans="1:57" x14ac:dyDescent="0.25">
      <c r="A1204" s="41" t="s">
        <v>9470</v>
      </c>
      <c r="B1204" s="41" t="s">
        <v>5426</v>
      </c>
      <c r="C1204" s="41">
        <v>1</v>
      </c>
      <c r="D1204" s="41">
        <v>0</v>
      </c>
      <c r="E1204" s="41" t="s">
        <v>9471</v>
      </c>
      <c r="F1204" s="41">
        <v>99.114999999999995</v>
      </c>
      <c r="G1204" s="41">
        <v>99.7059</v>
      </c>
      <c r="H1204" s="41" t="s">
        <v>759</v>
      </c>
      <c r="I1204" s="41" t="s">
        <v>7082</v>
      </c>
      <c r="J1204" s="41" t="s">
        <v>9472</v>
      </c>
      <c r="K1204" s="41" t="s">
        <v>762</v>
      </c>
      <c r="L1204" s="41" t="s">
        <v>762</v>
      </c>
      <c r="M1204" s="41" t="s">
        <v>762</v>
      </c>
      <c r="N1204" s="41" t="s">
        <v>762</v>
      </c>
      <c r="O1204" s="41" t="s">
        <v>762</v>
      </c>
      <c r="P1204" s="41" t="s">
        <v>45</v>
      </c>
      <c r="Q1204" s="41" t="s">
        <v>353</v>
      </c>
      <c r="R1204" s="41" t="s">
        <v>7084</v>
      </c>
      <c r="S1204" s="41" t="s">
        <v>7085</v>
      </c>
      <c r="T1204" s="41" t="s">
        <v>7086</v>
      </c>
      <c r="U1204" s="41" t="s">
        <v>7082</v>
      </c>
      <c r="V1204" s="41" t="s">
        <v>7082</v>
      </c>
      <c r="W1204" s="41" t="s">
        <v>9473</v>
      </c>
      <c r="X1204" s="41" t="s">
        <v>9474</v>
      </c>
      <c r="Y1204" s="41" t="s">
        <v>9475</v>
      </c>
      <c r="Z1204" s="41">
        <v>0</v>
      </c>
      <c r="AA1204" s="41">
        <v>0</v>
      </c>
      <c r="AB1204" s="41">
        <v>0</v>
      </c>
      <c r="AC1204" s="41">
        <v>0</v>
      </c>
      <c r="AD1204" s="56">
        <f t="shared" si="216"/>
        <v>0</v>
      </c>
      <c r="AE1204" s="56">
        <f t="shared" si="217"/>
        <v>0</v>
      </c>
      <c r="AF1204" s="41">
        <v>0</v>
      </c>
      <c r="AG1204" s="41">
        <v>0</v>
      </c>
      <c r="AH1204" s="41">
        <v>0</v>
      </c>
      <c r="AI1204" s="41">
        <v>0</v>
      </c>
      <c r="AJ1204" s="57">
        <f t="shared" si="218"/>
        <v>0</v>
      </c>
      <c r="AK1204" s="57">
        <f t="shared" si="219"/>
        <v>0</v>
      </c>
      <c r="AL1204" s="41">
        <v>0</v>
      </c>
      <c r="AM1204" s="41">
        <v>0</v>
      </c>
      <c r="AN1204" s="41">
        <v>0</v>
      </c>
      <c r="AO1204" s="41">
        <v>0</v>
      </c>
      <c r="AP1204" s="58">
        <f t="shared" si="220"/>
        <v>0</v>
      </c>
      <c r="AQ1204" s="58">
        <f t="shared" si="221"/>
        <v>0</v>
      </c>
      <c r="AR1204" s="41">
        <v>8</v>
      </c>
      <c r="AS1204" s="41">
        <v>1</v>
      </c>
      <c r="AT1204" s="41">
        <v>16</v>
      </c>
      <c r="AU1204" s="41">
        <v>15</v>
      </c>
      <c r="AV1204" s="59">
        <f t="shared" si="222"/>
        <v>40</v>
      </c>
      <c r="AW1204" s="59">
        <f t="shared" si="223"/>
        <v>10</v>
      </c>
      <c r="AX1204" s="41">
        <v>19</v>
      </c>
      <c r="AY1204" s="41">
        <v>10</v>
      </c>
      <c r="AZ1204" s="41">
        <v>19</v>
      </c>
      <c r="BA1204" s="41">
        <v>18</v>
      </c>
      <c r="BB1204" s="60">
        <f t="shared" si="224"/>
        <v>66</v>
      </c>
      <c r="BC1204" s="60">
        <f t="shared" si="225"/>
        <v>16.5</v>
      </c>
      <c r="BD1204" s="41">
        <f t="shared" si="226"/>
        <v>106</v>
      </c>
      <c r="BE1204" s="41">
        <f t="shared" si="227"/>
        <v>5.1704643564771773E-3</v>
      </c>
    </row>
    <row r="1205" spans="1:57" x14ac:dyDescent="0.25">
      <c r="A1205" s="41" t="s">
        <v>7080</v>
      </c>
      <c r="B1205" s="41" t="s">
        <v>5426</v>
      </c>
      <c r="C1205" s="41">
        <v>1</v>
      </c>
      <c r="D1205" s="41">
        <v>0</v>
      </c>
      <c r="E1205" s="41" t="s">
        <v>7081</v>
      </c>
      <c r="F1205" s="41">
        <v>99.406999999999996</v>
      </c>
      <c r="G1205" s="41">
        <v>100</v>
      </c>
      <c r="H1205" s="41" t="s">
        <v>759</v>
      </c>
      <c r="I1205" s="41" t="s">
        <v>7082</v>
      </c>
      <c r="J1205" s="41" t="s">
        <v>7083</v>
      </c>
      <c r="K1205" s="41" t="s">
        <v>762</v>
      </c>
      <c r="L1205" s="41" t="s">
        <v>762</v>
      </c>
      <c r="M1205" s="41" t="s">
        <v>762</v>
      </c>
      <c r="N1205" s="41" t="s">
        <v>762</v>
      </c>
      <c r="O1205" s="41" t="s">
        <v>762</v>
      </c>
      <c r="P1205" s="41" t="s">
        <v>45</v>
      </c>
      <c r="Q1205" s="41" t="s">
        <v>353</v>
      </c>
      <c r="R1205" s="41" t="s">
        <v>7084</v>
      </c>
      <c r="S1205" s="41" t="s">
        <v>7085</v>
      </c>
      <c r="T1205" s="41" t="s">
        <v>7086</v>
      </c>
      <c r="U1205" s="41" t="s">
        <v>7082</v>
      </c>
      <c r="V1205" s="41" t="s">
        <v>7082</v>
      </c>
      <c r="W1205" s="41" t="s">
        <v>7087</v>
      </c>
      <c r="X1205" s="41" t="s">
        <v>7088</v>
      </c>
      <c r="Y1205" s="41" t="s">
        <v>7089</v>
      </c>
      <c r="Z1205" s="41">
        <v>0</v>
      </c>
      <c r="AA1205" s="41">
        <v>0</v>
      </c>
      <c r="AB1205" s="41">
        <v>0</v>
      </c>
      <c r="AC1205" s="41">
        <v>0</v>
      </c>
      <c r="AD1205" s="56">
        <f t="shared" si="216"/>
        <v>0</v>
      </c>
      <c r="AE1205" s="56">
        <f t="shared" si="217"/>
        <v>0</v>
      </c>
      <c r="AF1205" s="41">
        <v>0</v>
      </c>
      <c r="AG1205" s="41">
        <v>0</v>
      </c>
      <c r="AH1205" s="41">
        <v>0</v>
      </c>
      <c r="AI1205" s="41">
        <v>0</v>
      </c>
      <c r="AJ1205" s="57">
        <f t="shared" si="218"/>
        <v>0</v>
      </c>
      <c r="AK1205" s="57">
        <f t="shared" si="219"/>
        <v>0</v>
      </c>
      <c r="AL1205" s="41">
        <v>0</v>
      </c>
      <c r="AM1205" s="41">
        <v>0</v>
      </c>
      <c r="AN1205" s="41">
        <v>0</v>
      </c>
      <c r="AO1205" s="41">
        <v>0</v>
      </c>
      <c r="AP1205" s="58">
        <f t="shared" si="220"/>
        <v>0</v>
      </c>
      <c r="AQ1205" s="58">
        <f t="shared" si="221"/>
        <v>0</v>
      </c>
      <c r="AR1205" s="41">
        <v>0</v>
      </c>
      <c r="AS1205" s="41">
        <v>0</v>
      </c>
      <c r="AT1205" s="41">
        <v>0</v>
      </c>
      <c r="AU1205" s="41">
        <v>0</v>
      </c>
      <c r="AV1205" s="59">
        <f t="shared" si="222"/>
        <v>0</v>
      </c>
      <c r="AW1205" s="59">
        <f t="shared" si="223"/>
        <v>0</v>
      </c>
      <c r="AX1205" s="41">
        <v>12</v>
      </c>
      <c r="AY1205" s="41">
        <v>10</v>
      </c>
      <c r="AZ1205" s="41">
        <v>16</v>
      </c>
      <c r="BA1205" s="41">
        <v>19</v>
      </c>
      <c r="BB1205" s="60">
        <f t="shared" si="224"/>
        <v>57</v>
      </c>
      <c r="BC1205" s="60">
        <f t="shared" si="225"/>
        <v>14.25</v>
      </c>
      <c r="BD1205" s="41">
        <f t="shared" si="226"/>
        <v>57</v>
      </c>
      <c r="BE1205" s="41">
        <f t="shared" si="227"/>
        <v>2.7803440407471614E-3</v>
      </c>
    </row>
    <row r="1206" spans="1:57" x14ac:dyDescent="0.25">
      <c r="A1206" s="41" t="s">
        <v>9946</v>
      </c>
      <c r="B1206" s="41" t="s">
        <v>9568</v>
      </c>
      <c r="C1206" s="41">
        <v>1</v>
      </c>
      <c r="D1206" s="41">
        <v>0</v>
      </c>
      <c r="E1206" s="41" t="s">
        <v>9947</v>
      </c>
      <c r="F1206" s="41">
        <v>100</v>
      </c>
      <c r="G1206" s="41">
        <v>100</v>
      </c>
      <c r="H1206" s="41" t="s">
        <v>759</v>
      </c>
      <c r="I1206" s="41" t="s">
        <v>7086</v>
      </c>
      <c r="J1206" s="41" t="s">
        <v>9948</v>
      </c>
      <c r="K1206" s="41" t="s">
        <v>762</v>
      </c>
      <c r="L1206" s="41" t="s">
        <v>762</v>
      </c>
      <c r="M1206" s="41" t="s">
        <v>762</v>
      </c>
      <c r="N1206" s="41" t="s">
        <v>762</v>
      </c>
      <c r="O1206" s="41" t="s">
        <v>762</v>
      </c>
      <c r="P1206" s="41" t="s">
        <v>45</v>
      </c>
      <c r="Q1206" s="41" t="s">
        <v>353</v>
      </c>
      <c r="R1206" s="41" t="s">
        <v>7084</v>
      </c>
      <c r="S1206" s="41" t="s">
        <v>7085</v>
      </c>
      <c r="T1206" s="41" t="s">
        <v>7086</v>
      </c>
      <c r="U1206" s="41" t="s">
        <v>7086</v>
      </c>
      <c r="V1206" s="41" t="s">
        <v>7086</v>
      </c>
      <c r="W1206" s="41" t="s">
        <v>9949</v>
      </c>
      <c r="X1206" s="41" t="s">
        <v>9950</v>
      </c>
      <c r="Y1206" s="41" t="s">
        <v>9950</v>
      </c>
      <c r="Z1206" s="41">
        <v>0</v>
      </c>
      <c r="AA1206" s="41">
        <v>0</v>
      </c>
      <c r="AB1206" s="41">
        <v>0</v>
      </c>
      <c r="AC1206" s="41">
        <v>0</v>
      </c>
      <c r="AD1206" s="56">
        <f t="shared" si="216"/>
        <v>0</v>
      </c>
      <c r="AE1206" s="56">
        <f t="shared" si="217"/>
        <v>0</v>
      </c>
      <c r="AF1206" s="41">
        <v>0</v>
      </c>
      <c r="AG1206" s="41">
        <v>0</v>
      </c>
      <c r="AH1206" s="41">
        <v>0</v>
      </c>
      <c r="AI1206" s="41">
        <v>0</v>
      </c>
      <c r="AJ1206" s="57">
        <f t="shared" si="218"/>
        <v>0</v>
      </c>
      <c r="AK1206" s="57">
        <f t="shared" si="219"/>
        <v>0</v>
      </c>
      <c r="AL1206" s="41">
        <v>0</v>
      </c>
      <c r="AM1206" s="41">
        <v>0</v>
      </c>
      <c r="AN1206" s="41">
        <v>0</v>
      </c>
      <c r="AO1206" s="41">
        <v>12</v>
      </c>
      <c r="AP1206" s="58">
        <f t="shared" si="220"/>
        <v>12</v>
      </c>
      <c r="AQ1206" s="58">
        <f t="shared" si="221"/>
        <v>3</v>
      </c>
      <c r="AR1206" s="41">
        <v>73</v>
      </c>
      <c r="AS1206" s="41">
        <v>21</v>
      </c>
      <c r="AT1206" s="41">
        <v>86</v>
      </c>
      <c r="AU1206" s="41">
        <v>140</v>
      </c>
      <c r="AV1206" s="59">
        <f t="shared" si="222"/>
        <v>320</v>
      </c>
      <c r="AW1206" s="59">
        <f t="shared" si="223"/>
        <v>80</v>
      </c>
      <c r="AX1206" s="41">
        <v>72</v>
      </c>
      <c r="AY1206" s="41">
        <v>44</v>
      </c>
      <c r="AZ1206" s="41">
        <v>64</v>
      </c>
      <c r="BA1206" s="41">
        <v>78</v>
      </c>
      <c r="BB1206" s="60">
        <f t="shared" si="224"/>
        <v>258</v>
      </c>
      <c r="BC1206" s="60">
        <f t="shared" si="225"/>
        <v>64.5</v>
      </c>
      <c r="BD1206" s="41">
        <f t="shared" si="226"/>
        <v>590</v>
      </c>
      <c r="BE1206" s="41">
        <f t="shared" si="227"/>
        <v>2.8778999720014478E-2</v>
      </c>
    </row>
    <row r="1207" spans="1:57" x14ac:dyDescent="0.25">
      <c r="A1207" s="41" t="s">
        <v>9923</v>
      </c>
      <c r="B1207" s="41" t="s">
        <v>9568</v>
      </c>
      <c r="C1207" s="41">
        <v>1</v>
      </c>
      <c r="D1207" s="41">
        <v>0</v>
      </c>
      <c r="E1207" s="41" t="s">
        <v>9924</v>
      </c>
      <c r="F1207" s="41">
        <v>99.703999999999994</v>
      </c>
      <c r="G1207" s="41">
        <v>100</v>
      </c>
      <c r="H1207" s="41" t="s">
        <v>759</v>
      </c>
      <c r="I1207" s="41" t="s">
        <v>7086</v>
      </c>
      <c r="J1207" s="41" t="s">
        <v>9925</v>
      </c>
      <c r="K1207" s="41" t="s">
        <v>762</v>
      </c>
      <c r="L1207" s="41" t="s">
        <v>762</v>
      </c>
      <c r="M1207" s="41" t="s">
        <v>762</v>
      </c>
      <c r="N1207" s="41" t="s">
        <v>762</v>
      </c>
      <c r="O1207" s="41" t="s">
        <v>762</v>
      </c>
      <c r="P1207" s="41" t="s">
        <v>45</v>
      </c>
      <c r="Q1207" s="41" t="s">
        <v>353</v>
      </c>
      <c r="R1207" s="41" t="s">
        <v>7084</v>
      </c>
      <c r="S1207" s="41" t="s">
        <v>7085</v>
      </c>
      <c r="T1207" s="41" t="s">
        <v>7086</v>
      </c>
      <c r="U1207" s="41" t="s">
        <v>7086</v>
      </c>
      <c r="V1207" s="41" t="s">
        <v>7086</v>
      </c>
      <c r="W1207" s="41" t="s">
        <v>9926</v>
      </c>
      <c r="X1207" s="41" t="s">
        <v>9927</v>
      </c>
      <c r="Y1207" s="41" t="s">
        <v>9928</v>
      </c>
      <c r="Z1207" s="41">
        <v>0</v>
      </c>
      <c r="AA1207" s="41">
        <v>0</v>
      </c>
      <c r="AB1207" s="41">
        <v>0</v>
      </c>
      <c r="AC1207" s="41">
        <v>0</v>
      </c>
      <c r="AD1207" s="56">
        <f t="shared" si="216"/>
        <v>0</v>
      </c>
      <c r="AE1207" s="56">
        <f t="shared" si="217"/>
        <v>0</v>
      </c>
      <c r="AF1207" s="41">
        <v>0</v>
      </c>
      <c r="AG1207" s="41">
        <v>0</v>
      </c>
      <c r="AH1207" s="41">
        <v>0</v>
      </c>
      <c r="AI1207" s="41">
        <v>1</v>
      </c>
      <c r="AJ1207" s="57">
        <f t="shared" si="218"/>
        <v>1</v>
      </c>
      <c r="AK1207" s="57">
        <f t="shared" si="219"/>
        <v>0.25</v>
      </c>
      <c r="AL1207" s="41">
        <v>0</v>
      </c>
      <c r="AM1207" s="41">
        <v>0</v>
      </c>
      <c r="AN1207" s="41">
        <v>0</v>
      </c>
      <c r="AO1207" s="41">
        <v>0</v>
      </c>
      <c r="AP1207" s="58">
        <f t="shared" si="220"/>
        <v>0</v>
      </c>
      <c r="AQ1207" s="58">
        <f t="shared" si="221"/>
        <v>0</v>
      </c>
      <c r="AR1207" s="41">
        <v>2</v>
      </c>
      <c r="AS1207" s="41">
        <v>0</v>
      </c>
      <c r="AT1207" s="41">
        <v>11</v>
      </c>
      <c r="AU1207" s="41">
        <v>14</v>
      </c>
      <c r="AV1207" s="59">
        <f t="shared" si="222"/>
        <v>27</v>
      </c>
      <c r="AW1207" s="59">
        <f t="shared" si="223"/>
        <v>6.75</v>
      </c>
      <c r="AX1207" s="41">
        <v>21</v>
      </c>
      <c r="AY1207" s="41">
        <v>29</v>
      </c>
      <c r="AZ1207" s="41">
        <v>21</v>
      </c>
      <c r="BA1207" s="41">
        <v>30</v>
      </c>
      <c r="BB1207" s="60">
        <f t="shared" si="224"/>
        <v>101</v>
      </c>
      <c r="BC1207" s="60">
        <f t="shared" si="225"/>
        <v>25.25</v>
      </c>
      <c r="BD1207" s="41">
        <f t="shared" si="226"/>
        <v>129</v>
      </c>
      <c r="BE1207" s="41">
        <f t="shared" si="227"/>
        <v>6.2923575659014699E-3</v>
      </c>
    </row>
    <row r="1208" spans="1:57" x14ac:dyDescent="0.25">
      <c r="A1208" s="41" t="s">
        <v>9743</v>
      </c>
      <c r="B1208" s="41" t="s">
        <v>9568</v>
      </c>
      <c r="C1208" s="41">
        <v>2</v>
      </c>
      <c r="D1208" s="41">
        <v>0</v>
      </c>
      <c r="E1208" s="41" t="s">
        <v>9744</v>
      </c>
      <c r="F1208" s="41">
        <v>99.703999999999994</v>
      </c>
      <c r="G1208" s="41">
        <v>100</v>
      </c>
      <c r="H1208" s="41" t="s">
        <v>759</v>
      </c>
      <c r="I1208" s="41" t="s">
        <v>7086</v>
      </c>
      <c r="J1208" s="41" t="s">
        <v>9745</v>
      </c>
      <c r="K1208" s="41" t="s">
        <v>762</v>
      </c>
      <c r="L1208" s="41" t="s">
        <v>762</v>
      </c>
      <c r="M1208" s="41" t="s">
        <v>762</v>
      </c>
      <c r="N1208" s="41" t="s">
        <v>762</v>
      </c>
      <c r="O1208" s="41" t="s">
        <v>762</v>
      </c>
      <c r="P1208" s="41" t="s">
        <v>45</v>
      </c>
      <c r="Q1208" s="41" t="s">
        <v>353</v>
      </c>
      <c r="R1208" s="41" t="s">
        <v>7084</v>
      </c>
      <c r="S1208" s="41" t="s">
        <v>7085</v>
      </c>
      <c r="T1208" s="41" t="s">
        <v>7086</v>
      </c>
      <c r="U1208" s="41" t="s">
        <v>7086</v>
      </c>
      <c r="V1208" s="41" t="s">
        <v>7086</v>
      </c>
      <c r="W1208" s="41" t="s">
        <v>9744</v>
      </c>
      <c r="X1208" s="41" t="s">
        <v>9746</v>
      </c>
      <c r="Y1208" s="41" t="s">
        <v>9747</v>
      </c>
      <c r="Z1208" s="41">
        <v>0</v>
      </c>
      <c r="AA1208" s="41">
        <v>0</v>
      </c>
      <c r="AB1208" s="41">
        <v>0</v>
      </c>
      <c r="AC1208" s="41">
        <v>0</v>
      </c>
      <c r="AD1208" s="56">
        <f t="shared" si="216"/>
        <v>0</v>
      </c>
      <c r="AE1208" s="56">
        <f t="shared" si="217"/>
        <v>0</v>
      </c>
      <c r="AF1208" s="41">
        <v>0</v>
      </c>
      <c r="AG1208" s="41">
        <v>0</v>
      </c>
      <c r="AH1208" s="41">
        <v>0</v>
      </c>
      <c r="AI1208" s="41">
        <v>0</v>
      </c>
      <c r="AJ1208" s="57">
        <f t="shared" si="218"/>
        <v>0</v>
      </c>
      <c r="AK1208" s="57">
        <f t="shared" si="219"/>
        <v>0</v>
      </c>
      <c r="AL1208" s="41">
        <v>0</v>
      </c>
      <c r="AM1208" s="41">
        <v>0</v>
      </c>
      <c r="AN1208" s="41">
        <v>0</v>
      </c>
      <c r="AO1208" s="41">
        <v>0</v>
      </c>
      <c r="AP1208" s="58">
        <f t="shared" si="220"/>
        <v>0</v>
      </c>
      <c r="AQ1208" s="58">
        <f t="shared" si="221"/>
        <v>0</v>
      </c>
      <c r="AR1208" s="41">
        <v>0</v>
      </c>
      <c r="AS1208" s="41">
        <v>0</v>
      </c>
      <c r="AT1208" s="41">
        <v>0</v>
      </c>
      <c r="AU1208" s="41">
        <v>4</v>
      </c>
      <c r="AV1208" s="59">
        <f t="shared" si="222"/>
        <v>4</v>
      </c>
      <c r="AW1208" s="59">
        <f t="shared" si="223"/>
        <v>1</v>
      </c>
      <c r="AX1208" s="41">
        <v>28</v>
      </c>
      <c r="AY1208" s="41">
        <v>23</v>
      </c>
      <c r="AZ1208" s="41">
        <v>30</v>
      </c>
      <c r="BA1208" s="41">
        <v>4</v>
      </c>
      <c r="BB1208" s="60">
        <f t="shared" si="224"/>
        <v>85</v>
      </c>
      <c r="BC1208" s="60">
        <f t="shared" si="225"/>
        <v>21.25</v>
      </c>
      <c r="BD1208" s="41">
        <f t="shared" si="226"/>
        <v>89</v>
      </c>
      <c r="BE1208" s="41">
        <f t="shared" si="227"/>
        <v>4.3412389408157429E-3</v>
      </c>
    </row>
    <row r="1209" spans="1:57" x14ac:dyDescent="0.25">
      <c r="A1209" s="41" t="s">
        <v>10787</v>
      </c>
      <c r="B1209" s="41" t="s">
        <v>9568</v>
      </c>
      <c r="C1209" s="41">
        <v>1</v>
      </c>
      <c r="D1209" s="41">
        <v>0</v>
      </c>
      <c r="E1209" s="41" t="s">
        <v>10788</v>
      </c>
      <c r="F1209" s="41">
        <v>99.407999999999902</v>
      </c>
      <c r="G1209" s="41">
        <v>100</v>
      </c>
      <c r="H1209" s="41" t="s">
        <v>759</v>
      </c>
      <c r="I1209" s="41" t="s">
        <v>7086</v>
      </c>
      <c r="J1209" s="41" t="s">
        <v>10789</v>
      </c>
      <c r="K1209" s="41" t="s">
        <v>762</v>
      </c>
      <c r="L1209" s="41" t="s">
        <v>762</v>
      </c>
      <c r="M1209" s="41" t="s">
        <v>762</v>
      </c>
      <c r="N1209" s="41" t="s">
        <v>762</v>
      </c>
      <c r="O1209" s="41" t="s">
        <v>762</v>
      </c>
      <c r="P1209" s="41" t="s">
        <v>45</v>
      </c>
      <c r="Q1209" s="41" t="s">
        <v>353</v>
      </c>
      <c r="R1209" s="41" t="s">
        <v>7084</v>
      </c>
      <c r="S1209" s="41" t="s">
        <v>7085</v>
      </c>
      <c r="T1209" s="41" t="s">
        <v>7086</v>
      </c>
      <c r="U1209" s="41" t="s">
        <v>7086</v>
      </c>
      <c r="V1209" s="41" t="s">
        <v>7086</v>
      </c>
      <c r="W1209" s="41" t="s">
        <v>10790</v>
      </c>
      <c r="X1209" s="41" t="s">
        <v>10791</v>
      </c>
      <c r="Y1209" s="41" t="s">
        <v>10792</v>
      </c>
      <c r="Z1209" s="41">
        <v>0</v>
      </c>
      <c r="AA1209" s="41">
        <v>0</v>
      </c>
      <c r="AB1209" s="41">
        <v>0</v>
      </c>
      <c r="AC1209" s="41">
        <v>0</v>
      </c>
      <c r="AD1209" s="56">
        <f t="shared" si="216"/>
        <v>0</v>
      </c>
      <c r="AE1209" s="56">
        <f t="shared" si="217"/>
        <v>0</v>
      </c>
      <c r="AF1209" s="41">
        <v>0</v>
      </c>
      <c r="AG1209" s="41">
        <v>0</v>
      </c>
      <c r="AH1209" s="41">
        <v>0</v>
      </c>
      <c r="AI1209" s="41">
        <v>0</v>
      </c>
      <c r="AJ1209" s="57">
        <f t="shared" si="218"/>
        <v>0</v>
      </c>
      <c r="AK1209" s="57">
        <f t="shared" si="219"/>
        <v>0</v>
      </c>
      <c r="AL1209" s="41">
        <v>0</v>
      </c>
      <c r="AM1209" s="41">
        <v>2</v>
      </c>
      <c r="AN1209" s="41">
        <v>1</v>
      </c>
      <c r="AO1209" s="41">
        <v>11</v>
      </c>
      <c r="AP1209" s="58">
        <f t="shared" si="220"/>
        <v>14</v>
      </c>
      <c r="AQ1209" s="58">
        <f t="shared" si="221"/>
        <v>3.5</v>
      </c>
      <c r="AR1209" s="41">
        <v>85</v>
      </c>
      <c r="AS1209" s="41">
        <v>114</v>
      </c>
      <c r="AT1209" s="41">
        <v>149</v>
      </c>
      <c r="AU1209" s="41">
        <v>96</v>
      </c>
      <c r="AV1209" s="59">
        <f t="shared" si="222"/>
        <v>444</v>
      </c>
      <c r="AW1209" s="59">
        <f t="shared" si="223"/>
        <v>111</v>
      </c>
      <c r="AX1209" s="41">
        <v>22</v>
      </c>
      <c r="AY1209" s="41">
        <v>24</v>
      </c>
      <c r="AZ1209" s="41">
        <v>19</v>
      </c>
      <c r="BA1209" s="41">
        <v>31</v>
      </c>
      <c r="BB1209" s="60">
        <f t="shared" si="224"/>
        <v>96</v>
      </c>
      <c r="BC1209" s="60">
        <f t="shared" si="225"/>
        <v>24</v>
      </c>
      <c r="BD1209" s="41">
        <f t="shared" si="226"/>
        <v>554</v>
      </c>
      <c r="BE1209" s="41">
        <f t="shared" si="227"/>
        <v>2.7022992957437323E-2</v>
      </c>
    </row>
    <row r="1210" spans="1:57" x14ac:dyDescent="0.25">
      <c r="A1210" s="41" t="s">
        <v>10552</v>
      </c>
      <c r="B1210" s="41" t="s">
        <v>9568</v>
      </c>
      <c r="C1210" s="41">
        <v>1</v>
      </c>
      <c r="D1210" s="41">
        <v>0</v>
      </c>
      <c r="E1210" s="41" t="s">
        <v>10553</v>
      </c>
      <c r="F1210" s="41">
        <v>99.702999999999903</v>
      </c>
      <c r="G1210" s="41">
        <v>100</v>
      </c>
      <c r="H1210" s="41" t="s">
        <v>759</v>
      </c>
      <c r="I1210" s="41" t="s">
        <v>7086</v>
      </c>
      <c r="J1210" s="41" t="s">
        <v>10554</v>
      </c>
      <c r="K1210" s="41" t="s">
        <v>762</v>
      </c>
      <c r="L1210" s="41" t="s">
        <v>762</v>
      </c>
      <c r="M1210" s="41" t="s">
        <v>762</v>
      </c>
      <c r="N1210" s="41" t="s">
        <v>762</v>
      </c>
      <c r="O1210" s="41" t="s">
        <v>762</v>
      </c>
      <c r="P1210" s="41" t="s">
        <v>45</v>
      </c>
      <c r="Q1210" s="41" t="s">
        <v>353</v>
      </c>
      <c r="R1210" s="41" t="s">
        <v>7084</v>
      </c>
      <c r="S1210" s="41" t="s">
        <v>7085</v>
      </c>
      <c r="T1210" s="41" t="s">
        <v>7086</v>
      </c>
      <c r="U1210" s="41" t="s">
        <v>7086</v>
      </c>
      <c r="V1210" s="41" t="s">
        <v>7086</v>
      </c>
      <c r="W1210" s="41" t="s">
        <v>10555</v>
      </c>
      <c r="X1210" s="41" t="s">
        <v>10556</v>
      </c>
      <c r="Y1210" s="41" t="s">
        <v>10557</v>
      </c>
      <c r="Z1210" s="41">
        <v>0</v>
      </c>
      <c r="AA1210" s="41">
        <v>0</v>
      </c>
      <c r="AB1210" s="41">
        <v>0</v>
      </c>
      <c r="AC1210" s="41">
        <v>0</v>
      </c>
      <c r="AD1210" s="56">
        <f t="shared" si="216"/>
        <v>0</v>
      </c>
      <c r="AE1210" s="56">
        <f t="shared" si="217"/>
        <v>0</v>
      </c>
      <c r="AF1210" s="41">
        <v>0</v>
      </c>
      <c r="AG1210" s="41">
        <v>0</v>
      </c>
      <c r="AH1210" s="41">
        <v>0</v>
      </c>
      <c r="AI1210" s="41">
        <v>0</v>
      </c>
      <c r="AJ1210" s="57">
        <f t="shared" si="218"/>
        <v>0</v>
      </c>
      <c r="AK1210" s="57">
        <f t="shared" si="219"/>
        <v>0</v>
      </c>
      <c r="AL1210" s="41">
        <v>0</v>
      </c>
      <c r="AM1210" s="41">
        <v>0</v>
      </c>
      <c r="AN1210" s="41">
        <v>0</v>
      </c>
      <c r="AO1210" s="41">
        <v>0</v>
      </c>
      <c r="AP1210" s="58">
        <f t="shared" si="220"/>
        <v>0</v>
      </c>
      <c r="AQ1210" s="58">
        <f t="shared" si="221"/>
        <v>0</v>
      </c>
      <c r="AR1210" s="41">
        <v>56</v>
      </c>
      <c r="AS1210" s="41">
        <v>10</v>
      </c>
      <c r="AT1210" s="41">
        <v>32</v>
      </c>
      <c r="AU1210" s="41">
        <v>191</v>
      </c>
      <c r="AV1210" s="59">
        <f t="shared" si="222"/>
        <v>289</v>
      </c>
      <c r="AW1210" s="59">
        <f t="shared" si="223"/>
        <v>72.25</v>
      </c>
      <c r="AX1210" s="41">
        <v>79</v>
      </c>
      <c r="AY1210" s="41">
        <v>96</v>
      </c>
      <c r="AZ1210" s="41">
        <v>142</v>
      </c>
      <c r="BA1210" s="41">
        <v>189</v>
      </c>
      <c r="BB1210" s="60">
        <f t="shared" si="224"/>
        <v>506</v>
      </c>
      <c r="BC1210" s="60">
        <f t="shared" si="225"/>
        <v>126.5</v>
      </c>
      <c r="BD1210" s="41">
        <f t="shared" si="226"/>
        <v>795</v>
      </c>
      <c r="BE1210" s="41">
        <f t="shared" si="227"/>
        <v>3.8778482673578828E-2</v>
      </c>
    </row>
    <row r="1211" spans="1:57" x14ac:dyDescent="0.25">
      <c r="A1211" s="41" t="s">
        <v>14621</v>
      </c>
      <c r="B1211" s="41" t="s">
        <v>14438</v>
      </c>
      <c r="C1211" s="41">
        <v>1</v>
      </c>
      <c r="D1211" s="41">
        <v>0</v>
      </c>
      <c r="E1211" s="41" t="s">
        <v>14622</v>
      </c>
      <c r="F1211" s="41">
        <v>99.412999999999997</v>
      </c>
      <c r="G1211" s="41">
        <v>100</v>
      </c>
      <c r="H1211" s="41" t="s">
        <v>759</v>
      </c>
      <c r="I1211" s="41" t="s">
        <v>7084</v>
      </c>
      <c r="J1211" s="41" t="s">
        <v>14623</v>
      </c>
      <c r="K1211" s="41" t="s">
        <v>762</v>
      </c>
      <c r="L1211" s="41" t="s">
        <v>762</v>
      </c>
      <c r="M1211" s="41" t="s">
        <v>762</v>
      </c>
      <c r="N1211" s="41" t="s">
        <v>762</v>
      </c>
      <c r="O1211" s="41" t="s">
        <v>762</v>
      </c>
      <c r="P1211" s="41" t="s">
        <v>45</v>
      </c>
      <c r="Q1211" s="41" t="s">
        <v>353</v>
      </c>
      <c r="R1211" s="41" t="s">
        <v>7084</v>
      </c>
      <c r="S1211" s="41" t="s">
        <v>7084</v>
      </c>
      <c r="T1211" s="41" t="s">
        <v>7084</v>
      </c>
      <c r="U1211" s="41" t="s">
        <v>7084</v>
      </c>
      <c r="V1211" s="41" t="s">
        <v>7084</v>
      </c>
      <c r="W1211" s="41" t="s">
        <v>14624</v>
      </c>
      <c r="X1211" s="41" t="s">
        <v>14625</v>
      </c>
      <c r="Y1211" s="41" t="s">
        <v>14626</v>
      </c>
      <c r="Z1211" s="41">
        <v>0</v>
      </c>
      <c r="AA1211" s="41">
        <v>0</v>
      </c>
      <c r="AB1211" s="41">
        <v>0</v>
      </c>
      <c r="AC1211" s="41">
        <v>0</v>
      </c>
      <c r="AD1211" s="56">
        <f t="shared" si="216"/>
        <v>0</v>
      </c>
      <c r="AE1211" s="56">
        <f t="shared" si="217"/>
        <v>0</v>
      </c>
      <c r="AF1211" s="41">
        <v>2</v>
      </c>
      <c r="AG1211" s="41">
        <v>0</v>
      </c>
      <c r="AH1211" s="41">
        <v>3</v>
      </c>
      <c r="AI1211" s="41">
        <v>1</v>
      </c>
      <c r="AJ1211" s="57">
        <f t="shared" si="218"/>
        <v>6</v>
      </c>
      <c r="AK1211" s="57">
        <f t="shared" si="219"/>
        <v>1.5</v>
      </c>
      <c r="AL1211" s="41">
        <v>9</v>
      </c>
      <c r="AM1211" s="41">
        <v>19</v>
      </c>
      <c r="AN1211" s="41">
        <v>15</v>
      </c>
      <c r="AO1211" s="41">
        <v>14</v>
      </c>
      <c r="AP1211" s="58">
        <f t="shared" si="220"/>
        <v>57</v>
      </c>
      <c r="AQ1211" s="58">
        <f t="shared" si="221"/>
        <v>14.25</v>
      </c>
      <c r="AR1211" s="41">
        <v>246</v>
      </c>
      <c r="AS1211" s="41">
        <v>149</v>
      </c>
      <c r="AT1211" s="41">
        <v>153</v>
      </c>
      <c r="AU1211" s="41">
        <v>168</v>
      </c>
      <c r="AV1211" s="59">
        <f t="shared" si="222"/>
        <v>716</v>
      </c>
      <c r="AW1211" s="59">
        <f t="shared" si="223"/>
        <v>179</v>
      </c>
      <c r="AX1211" s="41">
        <v>109</v>
      </c>
      <c r="AY1211" s="41">
        <v>75</v>
      </c>
      <c r="AZ1211" s="41">
        <v>120</v>
      </c>
      <c r="BA1211" s="41">
        <v>91</v>
      </c>
      <c r="BB1211" s="60">
        <f t="shared" si="224"/>
        <v>395</v>
      </c>
      <c r="BC1211" s="60">
        <f t="shared" si="225"/>
        <v>98.75</v>
      </c>
      <c r="BD1211" s="41">
        <f t="shared" si="226"/>
        <v>1174</v>
      </c>
      <c r="BE1211" s="41">
        <f t="shared" si="227"/>
        <v>5.7265331646266099E-2</v>
      </c>
    </row>
    <row r="1212" spans="1:57" x14ac:dyDescent="0.25">
      <c r="A1212" s="41" t="s">
        <v>14711</v>
      </c>
      <c r="B1212" s="41" t="s">
        <v>14438</v>
      </c>
      <c r="C1212" s="41">
        <v>1</v>
      </c>
      <c r="D1212" s="41">
        <v>0</v>
      </c>
      <c r="E1212" s="41" t="s">
        <v>14712</v>
      </c>
      <c r="F1212" s="41">
        <v>99.702999999999903</v>
      </c>
      <c r="G1212" s="41">
        <v>100</v>
      </c>
      <c r="H1212" s="41" t="s">
        <v>759</v>
      </c>
      <c r="I1212" s="41" t="s">
        <v>7084</v>
      </c>
      <c r="J1212" s="41" t="s">
        <v>14713</v>
      </c>
      <c r="K1212" s="41" t="s">
        <v>762</v>
      </c>
      <c r="L1212" s="41" t="s">
        <v>762</v>
      </c>
      <c r="M1212" s="41" t="s">
        <v>762</v>
      </c>
      <c r="N1212" s="41" t="s">
        <v>762</v>
      </c>
      <c r="O1212" s="41" t="s">
        <v>762</v>
      </c>
      <c r="P1212" s="41" t="s">
        <v>45</v>
      </c>
      <c r="Q1212" s="41" t="s">
        <v>353</v>
      </c>
      <c r="R1212" s="41" t="s">
        <v>7084</v>
      </c>
      <c r="S1212" s="41" t="s">
        <v>7084</v>
      </c>
      <c r="T1212" s="41" t="s">
        <v>7084</v>
      </c>
      <c r="U1212" s="41" t="s">
        <v>7084</v>
      </c>
      <c r="V1212" s="41" t="s">
        <v>7084</v>
      </c>
      <c r="W1212" s="41" t="s">
        <v>14712</v>
      </c>
      <c r="X1212" s="41" t="s">
        <v>14714</v>
      </c>
      <c r="Y1212" s="41" t="s">
        <v>14715</v>
      </c>
      <c r="Z1212" s="41">
        <v>0</v>
      </c>
      <c r="AA1212" s="41">
        <v>0</v>
      </c>
      <c r="AB1212" s="41">
        <v>0</v>
      </c>
      <c r="AC1212" s="41">
        <v>0</v>
      </c>
      <c r="AD1212" s="56">
        <f t="shared" si="216"/>
        <v>0</v>
      </c>
      <c r="AE1212" s="56">
        <f t="shared" si="217"/>
        <v>0</v>
      </c>
      <c r="AF1212" s="41">
        <v>2</v>
      </c>
      <c r="AG1212" s="41">
        <v>1</v>
      </c>
      <c r="AH1212" s="41">
        <v>2</v>
      </c>
      <c r="AI1212" s="41">
        <v>0</v>
      </c>
      <c r="AJ1212" s="57">
        <f t="shared" si="218"/>
        <v>5</v>
      </c>
      <c r="AK1212" s="57">
        <f t="shared" si="219"/>
        <v>1.25</v>
      </c>
      <c r="AL1212" s="41">
        <v>3</v>
      </c>
      <c r="AM1212" s="41">
        <v>10</v>
      </c>
      <c r="AN1212" s="41">
        <v>5</v>
      </c>
      <c r="AO1212" s="41">
        <v>19</v>
      </c>
      <c r="AP1212" s="58">
        <f t="shared" si="220"/>
        <v>37</v>
      </c>
      <c r="AQ1212" s="58">
        <f t="shared" si="221"/>
        <v>9.25</v>
      </c>
      <c r="AR1212" s="41">
        <v>148</v>
      </c>
      <c r="AS1212" s="41">
        <v>218</v>
      </c>
      <c r="AT1212" s="41">
        <v>237</v>
      </c>
      <c r="AU1212" s="41">
        <v>244</v>
      </c>
      <c r="AV1212" s="59">
        <f t="shared" si="222"/>
        <v>847</v>
      </c>
      <c r="AW1212" s="59">
        <f t="shared" si="223"/>
        <v>211.75</v>
      </c>
      <c r="AX1212" s="41">
        <v>244</v>
      </c>
      <c r="AY1212" s="41">
        <v>197</v>
      </c>
      <c r="AZ1212" s="41">
        <v>167</v>
      </c>
      <c r="BA1212" s="41">
        <v>186</v>
      </c>
      <c r="BB1212" s="60">
        <f t="shared" si="224"/>
        <v>794</v>
      </c>
      <c r="BC1212" s="60">
        <f t="shared" si="225"/>
        <v>198.5</v>
      </c>
      <c r="BD1212" s="41">
        <f t="shared" si="226"/>
        <v>1683</v>
      </c>
      <c r="BE1212" s="41">
        <f t="shared" si="227"/>
        <v>8.2093316150481974E-2</v>
      </c>
    </row>
    <row r="1213" spans="1:57" x14ac:dyDescent="0.25">
      <c r="A1213" s="41" t="s">
        <v>10319</v>
      </c>
      <c r="B1213" s="41" t="s">
        <v>9568</v>
      </c>
      <c r="C1213" s="41">
        <v>1</v>
      </c>
      <c r="D1213" s="41">
        <v>0</v>
      </c>
      <c r="E1213" s="41" t="s">
        <v>10320</v>
      </c>
      <c r="F1213" s="41">
        <v>100</v>
      </c>
      <c r="G1213" s="41">
        <v>100</v>
      </c>
      <c r="H1213" s="41" t="s">
        <v>759</v>
      </c>
      <c r="I1213" s="41" t="s">
        <v>377</v>
      </c>
      <c r="J1213" s="41" t="s">
        <v>10321</v>
      </c>
      <c r="K1213" s="41" t="s">
        <v>762</v>
      </c>
      <c r="L1213" s="41" t="s">
        <v>762</v>
      </c>
      <c r="M1213" s="41" t="s">
        <v>762</v>
      </c>
      <c r="N1213" s="41" t="s">
        <v>762</v>
      </c>
      <c r="O1213" s="41" t="s">
        <v>762</v>
      </c>
      <c r="P1213" s="41" t="s">
        <v>45</v>
      </c>
      <c r="Q1213" s="41" t="s">
        <v>46</v>
      </c>
      <c r="R1213" s="41" t="s">
        <v>47</v>
      </c>
      <c r="S1213" s="41" t="s">
        <v>52</v>
      </c>
      <c r="T1213" s="41" t="s">
        <v>377</v>
      </c>
      <c r="U1213" s="41" t="s">
        <v>377</v>
      </c>
      <c r="V1213" s="41" t="s">
        <v>377</v>
      </c>
      <c r="W1213" s="41" t="s">
        <v>10322</v>
      </c>
      <c r="X1213" s="41" t="s">
        <v>10323</v>
      </c>
      <c r="Y1213" s="41" t="s">
        <v>10323</v>
      </c>
      <c r="Z1213" s="41">
        <v>0</v>
      </c>
      <c r="AA1213" s="41">
        <v>0</v>
      </c>
      <c r="AB1213" s="41">
        <v>0</v>
      </c>
      <c r="AC1213" s="41">
        <v>0</v>
      </c>
      <c r="AD1213" s="56">
        <f t="shared" si="216"/>
        <v>0</v>
      </c>
      <c r="AE1213" s="56">
        <f t="shared" si="217"/>
        <v>0</v>
      </c>
      <c r="AF1213" s="41">
        <v>1</v>
      </c>
      <c r="AG1213" s="41">
        <v>0</v>
      </c>
      <c r="AH1213" s="41">
        <v>0</v>
      </c>
      <c r="AI1213" s="41">
        <v>0</v>
      </c>
      <c r="AJ1213" s="57">
        <f t="shared" si="218"/>
        <v>1</v>
      </c>
      <c r="AK1213" s="57">
        <f t="shared" si="219"/>
        <v>0.25</v>
      </c>
      <c r="AL1213" s="41">
        <v>1</v>
      </c>
      <c r="AM1213" s="41">
        <v>4</v>
      </c>
      <c r="AN1213" s="41">
        <v>0</v>
      </c>
      <c r="AO1213" s="41">
        <v>0</v>
      </c>
      <c r="AP1213" s="58">
        <f t="shared" si="220"/>
        <v>5</v>
      </c>
      <c r="AQ1213" s="58">
        <f t="shared" si="221"/>
        <v>1.25</v>
      </c>
      <c r="AR1213" s="41">
        <v>4</v>
      </c>
      <c r="AS1213" s="41">
        <v>0</v>
      </c>
      <c r="AT1213" s="41">
        <v>1</v>
      </c>
      <c r="AU1213" s="41">
        <v>4</v>
      </c>
      <c r="AV1213" s="59">
        <f t="shared" si="222"/>
        <v>9</v>
      </c>
      <c r="AW1213" s="59">
        <f t="shared" si="223"/>
        <v>2.25</v>
      </c>
      <c r="AX1213" s="41">
        <v>25</v>
      </c>
      <c r="AY1213" s="41">
        <v>19</v>
      </c>
      <c r="AZ1213" s="41">
        <v>47</v>
      </c>
      <c r="BA1213" s="41">
        <v>29</v>
      </c>
      <c r="BB1213" s="60">
        <f t="shared" si="224"/>
        <v>120</v>
      </c>
      <c r="BC1213" s="60">
        <f t="shared" si="225"/>
        <v>30</v>
      </c>
      <c r="BD1213" s="41">
        <f t="shared" si="226"/>
        <v>135</v>
      </c>
      <c r="BE1213" s="41">
        <f t="shared" si="227"/>
        <v>6.5850253596643291E-3</v>
      </c>
    </row>
    <row r="1214" spans="1:57" x14ac:dyDescent="0.25">
      <c r="A1214" s="41" t="s">
        <v>6945</v>
      </c>
      <c r="B1214" s="41" t="s">
        <v>5426</v>
      </c>
      <c r="C1214" s="41">
        <v>1</v>
      </c>
      <c r="D1214" s="41">
        <v>2</v>
      </c>
      <c r="E1214" s="41" t="s">
        <v>6946</v>
      </c>
      <c r="F1214" s="41">
        <v>99.399000000000001</v>
      </c>
      <c r="G1214" s="41">
        <v>100</v>
      </c>
      <c r="H1214" s="41" t="s">
        <v>759</v>
      </c>
      <c r="I1214" s="41" t="s">
        <v>6947</v>
      </c>
      <c r="J1214" s="41" t="s">
        <v>6948</v>
      </c>
      <c r="K1214" s="41" t="s">
        <v>762</v>
      </c>
      <c r="L1214" s="41" t="s">
        <v>762</v>
      </c>
      <c r="M1214" s="41" t="s">
        <v>762</v>
      </c>
      <c r="N1214" s="41" t="s">
        <v>762</v>
      </c>
      <c r="O1214" s="41" t="s">
        <v>762</v>
      </c>
      <c r="P1214" s="41" t="s">
        <v>45</v>
      </c>
      <c r="Q1214" s="41" t="s">
        <v>46</v>
      </c>
      <c r="R1214" s="41" t="s">
        <v>47</v>
      </c>
      <c r="S1214" s="41" t="s">
        <v>52</v>
      </c>
      <c r="T1214" s="41" t="s">
        <v>377</v>
      </c>
      <c r="U1214" s="41" t="s">
        <v>6178</v>
      </c>
      <c r="V1214" s="41" t="s">
        <v>6178</v>
      </c>
      <c r="W1214" s="41" t="s">
        <v>6949</v>
      </c>
      <c r="X1214" s="41" t="s">
        <v>6950</v>
      </c>
      <c r="Y1214" s="41" t="s">
        <v>6951</v>
      </c>
      <c r="Z1214" s="41">
        <v>0</v>
      </c>
      <c r="AA1214" s="41">
        <v>0</v>
      </c>
      <c r="AB1214" s="41">
        <v>0</v>
      </c>
      <c r="AC1214" s="41">
        <v>0</v>
      </c>
      <c r="AD1214" s="56">
        <f t="shared" si="216"/>
        <v>0</v>
      </c>
      <c r="AE1214" s="56">
        <f t="shared" si="217"/>
        <v>0</v>
      </c>
      <c r="AF1214" s="41">
        <v>5</v>
      </c>
      <c r="AG1214" s="41">
        <v>1</v>
      </c>
      <c r="AH1214" s="41">
        <v>3</v>
      </c>
      <c r="AI1214" s="41">
        <v>8</v>
      </c>
      <c r="AJ1214" s="57">
        <f t="shared" si="218"/>
        <v>17</v>
      </c>
      <c r="AK1214" s="57">
        <f t="shared" si="219"/>
        <v>4.25</v>
      </c>
      <c r="AL1214" s="41">
        <v>14</v>
      </c>
      <c r="AM1214" s="41">
        <v>7</v>
      </c>
      <c r="AN1214" s="41">
        <v>10</v>
      </c>
      <c r="AO1214" s="41">
        <v>18</v>
      </c>
      <c r="AP1214" s="58">
        <f t="shared" si="220"/>
        <v>49</v>
      </c>
      <c r="AQ1214" s="58">
        <f t="shared" si="221"/>
        <v>12.25</v>
      </c>
      <c r="AR1214" s="41">
        <v>99</v>
      </c>
      <c r="AS1214" s="41">
        <v>48</v>
      </c>
      <c r="AT1214" s="41">
        <v>103</v>
      </c>
      <c r="AU1214" s="41">
        <v>106</v>
      </c>
      <c r="AV1214" s="59">
        <f t="shared" si="222"/>
        <v>356</v>
      </c>
      <c r="AW1214" s="59">
        <f t="shared" si="223"/>
        <v>89</v>
      </c>
      <c r="AX1214" s="41">
        <v>115</v>
      </c>
      <c r="AY1214" s="41">
        <v>113</v>
      </c>
      <c r="AZ1214" s="41">
        <v>90</v>
      </c>
      <c r="BA1214" s="41">
        <v>87</v>
      </c>
      <c r="BB1214" s="60">
        <f t="shared" si="224"/>
        <v>405</v>
      </c>
      <c r="BC1214" s="60">
        <f t="shared" si="225"/>
        <v>101.25</v>
      </c>
      <c r="BD1214" s="41">
        <f t="shared" si="226"/>
        <v>827</v>
      </c>
      <c r="BE1214" s="41">
        <f t="shared" si="227"/>
        <v>4.033937757364741E-2</v>
      </c>
    </row>
    <row r="1215" spans="1:57" x14ac:dyDescent="0.25">
      <c r="A1215" s="41" t="s">
        <v>6532</v>
      </c>
      <c r="B1215" s="41" t="s">
        <v>5426</v>
      </c>
      <c r="C1215" s="41">
        <v>1</v>
      </c>
      <c r="D1215" s="41">
        <v>2</v>
      </c>
      <c r="E1215" s="41" t="s">
        <v>6533</v>
      </c>
      <c r="F1215" s="41">
        <v>99.098999999999904</v>
      </c>
      <c r="G1215" s="41">
        <v>100</v>
      </c>
      <c r="H1215" s="41" t="s">
        <v>759</v>
      </c>
      <c r="I1215" s="41" t="s">
        <v>6534</v>
      </c>
      <c r="J1215" s="41" t="s">
        <v>6535</v>
      </c>
      <c r="K1215" s="41" t="s">
        <v>762</v>
      </c>
      <c r="L1215" s="41" t="s">
        <v>762</v>
      </c>
      <c r="M1215" s="41" t="s">
        <v>762</v>
      </c>
      <c r="N1215" s="41" t="s">
        <v>762</v>
      </c>
      <c r="O1215" s="41" t="s">
        <v>762</v>
      </c>
      <c r="P1215" s="41" t="s">
        <v>45</v>
      </c>
      <c r="Q1215" s="41" t="s">
        <v>46</v>
      </c>
      <c r="R1215" s="41" t="s">
        <v>47</v>
      </c>
      <c r="S1215" s="41" t="s">
        <v>52</v>
      </c>
      <c r="T1215" s="41" t="s">
        <v>377</v>
      </c>
      <c r="U1215" s="41" t="s">
        <v>6178</v>
      </c>
      <c r="V1215" s="41" t="s">
        <v>6178</v>
      </c>
      <c r="W1215" s="41" t="s">
        <v>6536</v>
      </c>
      <c r="X1215" s="41" t="s">
        <v>6537</v>
      </c>
      <c r="Y1215" s="41" t="s">
        <v>6538</v>
      </c>
      <c r="Z1215" s="41">
        <v>0</v>
      </c>
      <c r="AA1215" s="41">
        <v>0</v>
      </c>
      <c r="AB1215" s="41">
        <v>0</v>
      </c>
      <c r="AC1215" s="41">
        <v>0</v>
      </c>
      <c r="AD1215" s="56">
        <f t="shared" si="216"/>
        <v>0</v>
      </c>
      <c r="AE1215" s="56">
        <f t="shared" si="217"/>
        <v>0</v>
      </c>
      <c r="AF1215" s="41">
        <v>1</v>
      </c>
      <c r="AG1215" s="41">
        <v>0</v>
      </c>
      <c r="AH1215" s="41">
        <v>0</v>
      </c>
      <c r="AI1215" s="41">
        <v>1</v>
      </c>
      <c r="AJ1215" s="57">
        <f t="shared" si="218"/>
        <v>2</v>
      </c>
      <c r="AK1215" s="57">
        <f t="shared" si="219"/>
        <v>0.5</v>
      </c>
      <c r="AL1215" s="41">
        <v>2</v>
      </c>
      <c r="AM1215" s="41">
        <v>0</v>
      </c>
      <c r="AN1215" s="41">
        <v>1</v>
      </c>
      <c r="AO1215" s="41">
        <v>3</v>
      </c>
      <c r="AP1215" s="58">
        <f t="shared" si="220"/>
        <v>6</v>
      </c>
      <c r="AQ1215" s="58">
        <f t="shared" si="221"/>
        <v>1.5</v>
      </c>
      <c r="AR1215" s="41">
        <v>2</v>
      </c>
      <c r="AS1215" s="41">
        <v>1</v>
      </c>
      <c r="AT1215" s="41">
        <v>3</v>
      </c>
      <c r="AU1215" s="41">
        <v>5</v>
      </c>
      <c r="AV1215" s="59">
        <f t="shared" si="222"/>
        <v>11</v>
      </c>
      <c r="AW1215" s="59">
        <f t="shared" si="223"/>
        <v>2.75</v>
      </c>
      <c r="AX1215" s="41">
        <v>34</v>
      </c>
      <c r="AY1215" s="41">
        <v>34</v>
      </c>
      <c r="AZ1215" s="41">
        <v>34</v>
      </c>
      <c r="BA1215" s="41">
        <v>62</v>
      </c>
      <c r="BB1215" s="60">
        <f t="shared" si="224"/>
        <v>164</v>
      </c>
      <c r="BC1215" s="60">
        <f t="shared" si="225"/>
        <v>41</v>
      </c>
      <c r="BD1215" s="41">
        <f t="shared" si="226"/>
        <v>183</v>
      </c>
      <c r="BE1215" s="41">
        <f t="shared" si="227"/>
        <v>8.9263677097672026E-3</v>
      </c>
    </row>
    <row r="1216" spans="1:57" x14ac:dyDescent="0.25">
      <c r="A1216" s="41" t="s">
        <v>6174</v>
      </c>
      <c r="B1216" s="41" t="s">
        <v>5426</v>
      </c>
      <c r="C1216" s="41">
        <v>1</v>
      </c>
      <c r="D1216" s="41">
        <v>2</v>
      </c>
      <c r="E1216" s="41" t="s">
        <v>6175</v>
      </c>
      <c r="F1216" s="41">
        <v>100</v>
      </c>
      <c r="G1216" s="41">
        <v>100</v>
      </c>
      <c r="H1216" s="41" t="s">
        <v>759</v>
      </c>
      <c r="I1216" s="41" t="s">
        <v>6176</v>
      </c>
      <c r="J1216" s="41" t="s">
        <v>6177</v>
      </c>
      <c r="K1216" s="41" t="s">
        <v>762</v>
      </c>
      <c r="L1216" s="41" t="s">
        <v>762</v>
      </c>
      <c r="M1216" s="41" t="s">
        <v>762</v>
      </c>
      <c r="N1216" s="41" t="s">
        <v>762</v>
      </c>
      <c r="O1216" s="41" t="s">
        <v>762</v>
      </c>
      <c r="P1216" s="41" t="s">
        <v>45</v>
      </c>
      <c r="Q1216" s="41" t="s">
        <v>46</v>
      </c>
      <c r="R1216" s="41" t="s">
        <v>47</v>
      </c>
      <c r="S1216" s="41" t="s">
        <v>52</v>
      </c>
      <c r="T1216" s="41" t="s">
        <v>377</v>
      </c>
      <c r="U1216" s="41" t="s">
        <v>6178</v>
      </c>
      <c r="V1216" s="41" t="s">
        <v>6178</v>
      </c>
      <c r="W1216" s="41" t="s">
        <v>6179</v>
      </c>
      <c r="X1216" s="41" t="s">
        <v>6180</v>
      </c>
      <c r="Y1216" s="41" t="s">
        <v>6180</v>
      </c>
      <c r="Z1216" s="41">
        <v>0</v>
      </c>
      <c r="AA1216" s="41">
        <v>0</v>
      </c>
      <c r="AB1216" s="41">
        <v>0</v>
      </c>
      <c r="AC1216" s="41">
        <v>0</v>
      </c>
      <c r="AD1216" s="56">
        <f t="shared" si="216"/>
        <v>0</v>
      </c>
      <c r="AE1216" s="56">
        <f t="shared" si="217"/>
        <v>0</v>
      </c>
      <c r="AF1216" s="41">
        <v>2</v>
      </c>
      <c r="AG1216" s="41">
        <v>0</v>
      </c>
      <c r="AH1216" s="41">
        <v>0</v>
      </c>
      <c r="AI1216" s="41">
        <v>1</v>
      </c>
      <c r="AJ1216" s="57">
        <f t="shared" si="218"/>
        <v>3</v>
      </c>
      <c r="AK1216" s="57">
        <f t="shared" si="219"/>
        <v>0.75</v>
      </c>
      <c r="AL1216" s="41">
        <v>0</v>
      </c>
      <c r="AM1216" s="41">
        <v>1</v>
      </c>
      <c r="AN1216" s="41">
        <v>3</v>
      </c>
      <c r="AO1216" s="41">
        <v>1</v>
      </c>
      <c r="AP1216" s="58">
        <f t="shared" si="220"/>
        <v>5</v>
      </c>
      <c r="AQ1216" s="58">
        <f t="shared" si="221"/>
        <v>1.25</v>
      </c>
      <c r="AR1216" s="41">
        <v>42</v>
      </c>
      <c r="AS1216" s="41">
        <v>7</v>
      </c>
      <c r="AT1216" s="41">
        <v>3</v>
      </c>
      <c r="AU1216" s="41">
        <v>5</v>
      </c>
      <c r="AV1216" s="59">
        <f t="shared" si="222"/>
        <v>57</v>
      </c>
      <c r="AW1216" s="59">
        <f t="shared" si="223"/>
        <v>14.25</v>
      </c>
      <c r="AX1216" s="41">
        <v>0</v>
      </c>
      <c r="AY1216" s="41">
        <v>7</v>
      </c>
      <c r="AZ1216" s="41">
        <v>8</v>
      </c>
      <c r="BA1216" s="41">
        <v>8</v>
      </c>
      <c r="BB1216" s="60">
        <f t="shared" si="224"/>
        <v>23</v>
      </c>
      <c r="BC1216" s="60">
        <f t="shared" si="225"/>
        <v>5.75</v>
      </c>
      <c r="BD1216" s="41">
        <f t="shared" si="226"/>
        <v>88</v>
      </c>
      <c r="BE1216" s="41">
        <f t="shared" si="227"/>
        <v>4.2924609751885997E-3</v>
      </c>
    </row>
    <row r="1217" spans="1:57" x14ac:dyDescent="0.25">
      <c r="A1217" s="41" t="s">
        <v>3712</v>
      </c>
      <c r="B1217" s="41" t="s">
        <v>757</v>
      </c>
      <c r="C1217" s="41">
        <v>1</v>
      </c>
      <c r="D1217" s="41">
        <v>2</v>
      </c>
      <c r="E1217" s="41" t="s">
        <v>3713</v>
      </c>
      <c r="F1217" s="41">
        <v>99.399000000000001</v>
      </c>
      <c r="G1217" s="41">
        <v>100</v>
      </c>
      <c r="H1217" s="41" t="s">
        <v>759</v>
      </c>
      <c r="I1217" s="41" t="s">
        <v>3714</v>
      </c>
      <c r="J1217" s="41" t="s">
        <v>3715</v>
      </c>
      <c r="K1217" s="41" t="s">
        <v>762</v>
      </c>
      <c r="L1217" s="41" t="s">
        <v>762</v>
      </c>
      <c r="M1217" s="41" t="s">
        <v>762</v>
      </c>
      <c r="N1217" s="41" t="s">
        <v>762</v>
      </c>
      <c r="O1217" s="41" t="s">
        <v>762</v>
      </c>
      <c r="P1217" s="41" t="s">
        <v>45</v>
      </c>
      <c r="Q1217" s="41" t="s">
        <v>46</v>
      </c>
      <c r="R1217" s="41" t="s">
        <v>47</v>
      </c>
      <c r="S1217" s="41" t="s">
        <v>52</v>
      </c>
      <c r="T1217" s="41" t="s">
        <v>377</v>
      </c>
      <c r="U1217" s="41" t="s">
        <v>3716</v>
      </c>
      <c r="V1217" s="41" t="s">
        <v>3716</v>
      </c>
      <c r="W1217" s="41" t="s">
        <v>3713</v>
      </c>
      <c r="X1217" s="41" t="s">
        <v>3717</v>
      </c>
      <c r="Y1217" s="41" t="s">
        <v>3718</v>
      </c>
      <c r="Z1217" s="41">
        <v>0</v>
      </c>
      <c r="AA1217" s="41">
        <v>0</v>
      </c>
      <c r="AB1217" s="41">
        <v>0</v>
      </c>
      <c r="AC1217" s="41">
        <v>0</v>
      </c>
      <c r="AD1217" s="56">
        <f t="shared" si="216"/>
        <v>0</v>
      </c>
      <c r="AE1217" s="56">
        <f t="shared" si="217"/>
        <v>0</v>
      </c>
      <c r="AF1217" s="41">
        <v>4</v>
      </c>
      <c r="AG1217" s="41">
        <v>0</v>
      </c>
      <c r="AH1217" s="41">
        <v>0</v>
      </c>
      <c r="AI1217" s="41">
        <v>1</v>
      </c>
      <c r="AJ1217" s="57">
        <f t="shared" si="218"/>
        <v>5</v>
      </c>
      <c r="AK1217" s="57">
        <f t="shared" si="219"/>
        <v>1.25</v>
      </c>
      <c r="AL1217" s="41">
        <v>0</v>
      </c>
      <c r="AM1217" s="41">
        <v>2</v>
      </c>
      <c r="AN1217" s="41">
        <v>2</v>
      </c>
      <c r="AO1217" s="41">
        <v>0</v>
      </c>
      <c r="AP1217" s="58">
        <f t="shared" si="220"/>
        <v>4</v>
      </c>
      <c r="AQ1217" s="58">
        <f t="shared" si="221"/>
        <v>1</v>
      </c>
      <c r="AR1217" s="41">
        <v>1</v>
      </c>
      <c r="AS1217" s="41">
        <v>3</v>
      </c>
      <c r="AT1217" s="41">
        <v>3</v>
      </c>
      <c r="AU1217" s="41">
        <v>4</v>
      </c>
      <c r="AV1217" s="59">
        <f t="shared" si="222"/>
        <v>11</v>
      </c>
      <c r="AW1217" s="59">
        <f t="shared" si="223"/>
        <v>2.75</v>
      </c>
      <c r="AX1217" s="41">
        <v>37</v>
      </c>
      <c r="AY1217" s="41">
        <v>32</v>
      </c>
      <c r="AZ1217" s="41">
        <v>49</v>
      </c>
      <c r="BA1217" s="41">
        <v>50</v>
      </c>
      <c r="BB1217" s="60">
        <f t="shared" si="224"/>
        <v>168</v>
      </c>
      <c r="BC1217" s="60">
        <f t="shared" si="225"/>
        <v>42</v>
      </c>
      <c r="BD1217" s="41">
        <f t="shared" si="226"/>
        <v>188</v>
      </c>
      <c r="BE1217" s="41">
        <f t="shared" si="227"/>
        <v>9.1702575379029178E-3</v>
      </c>
    </row>
    <row r="1218" spans="1:57" x14ac:dyDescent="0.25">
      <c r="A1218" s="41" t="s">
        <v>648</v>
      </c>
      <c r="B1218" s="41" t="s">
        <v>757</v>
      </c>
      <c r="C1218" s="41">
        <v>1</v>
      </c>
      <c r="D1218" s="41">
        <v>0</v>
      </c>
      <c r="E1218" s="41" t="s">
        <v>3466</v>
      </c>
      <c r="F1218" s="41">
        <v>99.697999999999993</v>
      </c>
      <c r="G1218" s="41">
        <v>100</v>
      </c>
      <c r="H1218" s="41" t="s">
        <v>759</v>
      </c>
      <c r="I1218" s="41" t="s">
        <v>3467</v>
      </c>
      <c r="J1218" s="41" t="s">
        <v>3468</v>
      </c>
      <c r="K1218" s="41" t="s">
        <v>3467</v>
      </c>
      <c r="L1218" s="41">
        <v>0</v>
      </c>
      <c r="M1218" s="41" t="s">
        <v>3467</v>
      </c>
      <c r="N1218" s="41" t="s">
        <v>3469</v>
      </c>
      <c r="O1218" s="41" t="s">
        <v>1763</v>
      </c>
      <c r="P1218" s="41" t="s">
        <v>45</v>
      </c>
      <c r="Q1218" s="41" t="s">
        <v>46</v>
      </c>
      <c r="R1218" s="41" t="s">
        <v>385</v>
      </c>
      <c r="S1218" s="41" t="s">
        <v>386</v>
      </c>
      <c r="T1218" s="41" t="s">
        <v>1764</v>
      </c>
      <c r="U1218" s="41" t="s">
        <v>3470</v>
      </c>
      <c r="V1218" s="41" t="s">
        <v>3467</v>
      </c>
      <c r="W1218" s="41" t="s">
        <v>3471</v>
      </c>
      <c r="X1218" s="41" t="s">
        <v>3472</v>
      </c>
      <c r="Y1218" s="41" t="s">
        <v>3473</v>
      </c>
      <c r="Z1218" s="41">
        <v>0</v>
      </c>
      <c r="AA1218" s="41">
        <v>0</v>
      </c>
      <c r="AB1218" s="41">
        <v>0</v>
      </c>
      <c r="AC1218" s="41">
        <v>0</v>
      </c>
      <c r="AD1218" s="56">
        <f t="shared" si="216"/>
        <v>0</v>
      </c>
      <c r="AE1218" s="56">
        <f t="shared" si="217"/>
        <v>0</v>
      </c>
      <c r="AF1218" s="41">
        <v>0</v>
      </c>
      <c r="AG1218" s="41">
        <v>2</v>
      </c>
      <c r="AH1218" s="41">
        <v>4</v>
      </c>
      <c r="AI1218" s="41">
        <v>0</v>
      </c>
      <c r="AJ1218" s="57">
        <f t="shared" si="218"/>
        <v>6</v>
      </c>
      <c r="AK1218" s="57">
        <f t="shared" si="219"/>
        <v>1.5</v>
      </c>
      <c r="AL1218" s="41">
        <v>2</v>
      </c>
      <c r="AM1218" s="41">
        <v>0</v>
      </c>
      <c r="AN1218" s="41">
        <v>0</v>
      </c>
      <c r="AO1218" s="41">
        <v>0</v>
      </c>
      <c r="AP1218" s="58">
        <f t="shared" si="220"/>
        <v>2</v>
      </c>
      <c r="AQ1218" s="58">
        <f t="shared" si="221"/>
        <v>0.5</v>
      </c>
      <c r="AR1218" s="41">
        <v>23</v>
      </c>
      <c r="AS1218" s="41">
        <v>4</v>
      </c>
      <c r="AT1218" s="41">
        <v>35</v>
      </c>
      <c r="AU1218" s="41">
        <v>62</v>
      </c>
      <c r="AV1218" s="59">
        <f t="shared" si="222"/>
        <v>124</v>
      </c>
      <c r="AW1218" s="59">
        <f t="shared" si="223"/>
        <v>31</v>
      </c>
      <c r="AX1218" s="41">
        <v>30</v>
      </c>
      <c r="AY1218" s="41">
        <v>39</v>
      </c>
      <c r="AZ1218" s="41">
        <v>39</v>
      </c>
      <c r="BA1218" s="41">
        <v>41</v>
      </c>
      <c r="BB1218" s="60">
        <f t="shared" si="224"/>
        <v>149</v>
      </c>
      <c r="BC1218" s="60">
        <f t="shared" si="225"/>
        <v>37.25</v>
      </c>
      <c r="BD1218" s="41">
        <f t="shared" si="226"/>
        <v>281</v>
      </c>
      <c r="BE1218" s="41">
        <f t="shared" si="227"/>
        <v>1.3706608341227234E-2</v>
      </c>
    </row>
    <row r="1219" spans="1:57" x14ac:dyDescent="0.25">
      <c r="A1219" s="41" t="s">
        <v>8060</v>
      </c>
      <c r="B1219" s="41" t="s">
        <v>5426</v>
      </c>
      <c r="C1219" s="41">
        <v>1</v>
      </c>
      <c r="D1219" s="41">
        <v>0</v>
      </c>
      <c r="E1219" s="41" t="s">
        <v>8061</v>
      </c>
      <c r="F1219" s="41">
        <v>100</v>
      </c>
      <c r="G1219" s="41">
        <v>100</v>
      </c>
      <c r="H1219" s="41" t="s">
        <v>759</v>
      </c>
      <c r="I1219" s="41" t="s">
        <v>6664</v>
      </c>
      <c r="J1219" s="41" t="s">
        <v>8062</v>
      </c>
      <c r="K1219" s="41" t="s">
        <v>762</v>
      </c>
      <c r="L1219" s="41" t="s">
        <v>762</v>
      </c>
      <c r="M1219" s="41" t="s">
        <v>762</v>
      </c>
      <c r="N1219" s="41" t="s">
        <v>762</v>
      </c>
      <c r="O1219" s="41" t="s">
        <v>762</v>
      </c>
      <c r="P1219" s="41" t="s">
        <v>45</v>
      </c>
      <c r="Q1219" s="41" t="s">
        <v>353</v>
      </c>
      <c r="R1219" s="41" t="s">
        <v>6666</v>
      </c>
      <c r="S1219" s="41" t="s">
        <v>6667</v>
      </c>
      <c r="T1219" s="41" t="s">
        <v>6668</v>
      </c>
      <c r="U1219" s="41" t="s">
        <v>6664</v>
      </c>
      <c r="V1219" s="41" t="s">
        <v>6664</v>
      </c>
      <c r="W1219" s="41" t="s">
        <v>8063</v>
      </c>
      <c r="X1219" s="41" t="s">
        <v>8064</v>
      </c>
      <c r="Y1219" s="41" t="s">
        <v>8065</v>
      </c>
      <c r="Z1219" s="41">
        <v>0</v>
      </c>
      <c r="AA1219" s="41">
        <v>0</v>
      </c>
      <c r="AB1219" s="41">
        <v>0</v>
      </c>
      <c r="AC1219" s="41">
        <v>3</v>
      </c>
      <c r="AD1219" s="56">
        <f t="shared" ref="AD1219:AD1282" si="228">SUM(Z1219:AC1219)</f>
        <v>3</v>
      </c>
      <c r="AE1219" s="56">
        <f t="shared" ref="AE1219:AE1282" si="229">AVERAGE(Z1219:AC1219)</f>
        <v>0.75</v>
      </c>
      <c r="AF1219" s="41">
        <v>4</v>
      </c>
      <c r="AG1219" s="41">
        <v>0</v>
      </c>
      <c r="AH1219" s="41">
        <v>0</v>
      </c>
      <c r="AI1219" s="41">
        <v>0</v>
      </c>
      <c r="AJ1219" s="57">
        <f t="shared" ref="AJ1219:AJ1282" si="230">SUM(AF1219:AI1219)</f>
        <v>4</v>
      </c>
      <c r="AK1219" s="57">
        <f t="shared" ref="AK1219:AK1282" si="231">AVERAGE(AF1219:AI1219)</f>
        <v>1</v>
      </c>
      <c r="AL1219" s="41">
        <v>3</v>
      </c>
      <c r="AM1219" s="41">
        <v>2</v>
      </c>
      <c r="AN1219" s="41">
        <v>0</v>
      </c>
      <c r="AO1219" s="41">
        <v>0</v>
      </c>
      <c r="AP1219" s="58">
        <f t="shared" ref="AP1219:AP1282" si="232">SUM(AL1219:AO1219)</f>
        <v>5</v>
      </c>
      <c r="AQ1219" s="58">
        <f t="shared" ref="AQ1219:AQ1282" si="233">AVERAGE(AL1219:AO1219)</f>
        <v>1.25</v>
      </c>
      <c r="AR1219" s="41">
        <v>37</v>
      </c>
      <c r="AS1219" s="41">
        <v>2</v>
      </c>
      <c r="AT1219" s="41">
        <v>8</v>
      </c>
      <c r="AU1219" s="41">
        <v>5</v>
      </c>
      <c r="AV1219" s="59">
        <f t="shared" ref="AV1219:AV1282" si="234">SUM(AR1219:AU1219)</f>
        <v>52</v>
      </c>
      <c r="AW1219" s="59">
        <f t="shared" ref="AW1219:AW1282" si="235">AVERAGE(AR1219:AU1219)</f>
        <v>13</v>
      </c>
      <c r="AX1219" s="41">
        <v>34</v>
      </c>
      <c r="AY1219" s="41">
        <v>39</v>
      </c>
      <c r="AZ1219" s="41">
        <v>38</v>
      </c>
      <c r="BA1219" s="41">
        <v>49</v>
      </c>
      <c r="BB1219" s="60">
        <f t="shared" ref="BB1219:BB1282" si="236">SUM(AX1219:BA1219)</f>
        <v>160</v>
      </c>
      <c r="BC1219" s="60">
        <f t="shared" ref="BC1219:BC1282" si="237">AVERAGE(AX1219:BA1219)</f>
        <v>40</v>
      </c>
      <c r="BD1219" s="41">
        <f t="shared" ref="BD1219:BD1282" si="238">SUM(Z1219:AC1219,AF1219:AI1219,AL1219:AO1219,AR1219:AU1219,AX1219:BA1219)</f>
        <v>224</v>
      </c>
      <c r="BE1219" s="41">
        <f t="shared" ref="BE1219:BE1282" si="239">(BD1219/2050106)*100</f>
        <v>1.0926264300480073E-2</v>
      </c>
    </row>
    <row r="1220" spans="1:57" x14ac:dyDescent="0.25">
      <c r="A1220" s="41" t="s">
        <v>8606</v>
      </c>
      <c r="B1220" s="41" t="s">
        <v>5426</v>
      </c>
      <c r="C1220" s="41">
        <v>1</v>
      </c>
      <c r="D1220" s="41">
        <v>0</v>
      </c>
      <c r="E1220" s="41" t="s">
        <v>8607</v>
      </c>
      <c r="F1220" s="41">
        <v>99.102000000000004</v>
      </c>
      <c r="G1220" s="41">
        <v>100</v>
      </c>
      <c r="H1220" s="41" t="s">
        <v>759</v>
      </c>
      <c r="I1220" s="41" t="s">
        <v>6664</v>
      </c>
      <c r="J1220" s="41" t="s">
        <v>8608</v>
      </c>
      <c r="K1220" s="41" t="s">
        <v>762</v>
      </c>
      <c r="L1220" s="41" t="s">
        <v>762</v>
      </c>
      <c r="M1220" s="41" t="s">
        <v>762</v>
      </c>
      <c r="N1220" s="41" t="s">
        <v>762</v>
      </c>
      <c r="O1220" s="41" t="s">
        <v>762</v>
      </c>
      <c r="P1220" s="41" t="s">
        <v>45</v>
      </c>
      <c r="Q1220" s="41" t="s">
        <v>353</v>
      </c>
      <c r="R1220" s="41" t="s">
        <v>6666</v>
      </c>
      <c r="S1220" s="41" t="s">
        <v>6667</v>
      </c>
      <c r="T1220" s="41" t="s">
        <v>6668</v>
      </c>
      <c r="U1220" s="41" t="s">
        <v>6664</v>
      </c>
      <c r="V1220" s="41" t="s">
        <v>6664</v>
      </c>
      <c r="W1220" s="41" t="s">
        <v>8609</v>
      </c>
      <c r="X1220" s="41" t="s">
        <v>8610</v>
      </c>
      <c r="Y1220" s="41" t="s">
        <v>8611</v>
      </c>
      <c r="Z1220" s="41">
        <v>0</v>
      </c>
      <c r="AA1220" s="41">
        <v>0</v>
      </c>
      <c r="AB1220" s="41">
        <v>0</v>
      </c>
      <c r="AC1220" s="41">
        <v>0</v>
      </c>
      <c r="AD1220" s="56">
        <f t="shared" si="228"/>
        <v>0</v>
      </c>
      <c r="AE1220" s="56">
        <f t="shared" si="229"/>
        <v>0</v>
      </c>
      <c r="AF1220" s="41">
        <v>0</v>
      </c>
      <c r="AG1220" s="41">
        <v>0</v>
      </c>
      <c r="AH1220" s="41">
        <v>0</v>
      </c>
      <c r="AI1220" s="41">
        <v>0</v>
      </c>
      <c r="AJ1220" s="57">
        <f t="shared" si="230"/>
        <v>0</v>
      </c>
      <c r="AK1220" s="57">
        <f t="shared" si="231"/>
        <v>0</v>
      </c>
      <c r="AL1220" s="41">
        <v>1</v>
      </c>
      <c r="AM1220" s="41">
        <v>0</v>
      </c>
      <c r="AN1220" s="41">
        <v>0</v>
      </c>
      <c r="AO1220" s="41">
        <v>3</v>
      </c>
      <c r="AP1220" s="58">
        <f t="shared" si="232"/>
        <v>4</v>
      </c>
      <c r="AQ1220" s="58">
        <f t="shared" si="233"/>
        <v>1</v>
      </c>
      <c r="AR1220" s="41">
        <v>127</v>
      </c>
      <c r="AS1220" s="41">
        <v>23</v>
      </c>
      <c r="AT1220" s="41">
        <v>94</v>
      </c>
      <c r="AU1220" s="41">
        <v>56</v>
      </c>
      <c r="AV1220" s="59">
        <f t="shared" si="234"/>
        <v>300</v>
      </c>
      <c r="AW1220" s="59">
        <f t="shared" si="235"/>
        <v>75</v>
      </c>
      <c r="AX1220" s="41">
        <v>5</v>
      </c>
      <c r="AY1220" s="41">
        <v>9</v>
      </c>
      <c r="AZ1220" s="41">
        <v>8</v>
      </c>
      <c r="BA1220" s="41">
        <v>8</v>
      </c>
      <c r="BB1220" s="60">
        <f t="shared" si="236"/>
        <v>30</v>
      </c>
      <c r="BC1220" s="60">
        <f t="shared" si="237"/>
        <v>7.5</v>
      </c>
      <c r="BD1220" s="41">
        <f t="shared" si="238"/>
        <v>334</v>
      </c>
      <c r="BE1220" s="41">
        <f t="shared" si="239"/>
        <v>1.6291840519465823E-2</v>
      </c>
    </row>
    <row r="1221" spans="1:57" x14ac:dyDescent="0.25">
      <c r="A1221" s="41" t="s">
        <v>8476</v>
      </c>
      <c r="B1221" s="41" t="s">
        <v>5426</v>
      </c>
      <c r="C1221" s="41">
        <v>1</v>
      </c>
      <c r="D1221" s="41">
        <v>0</v>
      </c>
      <c r="E1221" s="41" t="s">
        <v>8477</v>
      </c>
      <c r="F1221" s="41">
        <v>100</v>
      </c>
      <c r="G1221" s="41">
        <v>100</v>
      </c>
      <c r="H1221" s="41" t="s">
        <v>759</v>
      </c>
      <c r="I1221" s="41" t="s">
        <v>6664</v>
      </c>
      <c r="J1221" s="41" t="s">
        <v>8478</v>
      </c>
      <c r="K1221" s="41" t="s">
        <v>762</v>
      </c>
      <c r="L1221" s="41" t="s">
        <v>762</v>
      </c>
      <c r="M1221" s="41" t="s">
        <v>762</v>
      </c>
      <c r="N1221" s="41" t="s">
        <v>762</v>
      </c>
      <c r="O1221" s="41" t="s">
        <v>762</v>
      </c>
      <c r="P1221" s="41" t="s">
        <v>45</v>
      </c>
      <c r="Q1221" s="41" t="s">
        <v>353</v>
      </c>
      <c r="R1221" s="41" t="s">
        <v>6666</v>
      </c>
      <c r="S1221" s="41" t="s">
        <v>6667</v>
      </c>
      <c r="T1221" s="41" t="s">
        <v>6668</v>
      </c>
      <c r="U1221" s="41" t="s">
        <v>6664</v>
      </c>
      <c r="V1221" s="41" t="s">
        <v>6664</v>
      </c>
      <c r="W1221" s="41" t="s">
        <v>8477</v>
      </c>
      <c r="X1221" s="41" t="s">
        <v>8479</v>
      </c>
      <c r="Y1221" s="41" t="s">
        <v>8480</v>
      </c>
      <c r="Z1221" s="41">
        <v>0</v>
      </c>
      <c r="AA1221" s="41">
        <v>0</v>
      </c>
      <c r="AB1221" s="41">
        <v>0</v>
      </c>
      <c r="AC1221" s="41">
        <v>0</v>
      </c>
      <c r="AD1221" s="56">
        <f t="shared" si="228"/>
        <v>0</v>
      </c>
      <c r="AE1221" s="56">
        <f t="shared" si="229"/>
        <v>0</v>
      </c>
      <c r="AF1221" s="41">
        <v>3</v>
      </c>
      <c r="AG1221" s="41">
        <v>1</v>
      </c>
      <c r="AH1221" s="41">
        <v>0</v>
      </c>
      <c r="AI1221" s="41">
        <v>0</v>
      </c>
      <c r="AJ1221" s="57">
        <f t="shared" si="230"/>
        <v>4</v>
      </c>
      <c r="AK1221" s="57">
        <f t="shared" si="231"/>
        <v>1</v>
      </c>
      <c r="AL1221" s="41">
        <v>0</v>
      </c>
      <c r="AM1221" s="41">
        <v>1</v>
      </c>
      <c r="AN1221" s="41">
        <v>0</v>
      </c>
      <c r="AO1221" s="41">
        <v>0</v>
      </c>
      <c r="AP1221" s="58">
        <f t="shared" si="232"/>
        <v>1</v>
      </c>
      <c r="AQ1221" s="58">
        <f t="shared" si="233"/>
        <v>0.25</v>
      </c>
      <c r="AR1221" s="41">
        <v>5</v>
      </c>
      <c r="AS1221" s="41">
        <v>2</v>
      </c>
      <c r="AT1221" s="41">
        <v>1</v>
      </c>
      <c r="AU1221" s="41">
        <v>0</v>
      </c>
      <c r="AV1221" s="59">
        <f t="shared" si="234"/>
        <v>8</v>
      </c>
      <c r="AW1221" s="59">
        <f t="shared" si="235"/>
        <v>2</v>
      </c>
      <c r="AX1221" s="41">
        <v>13</v>
      </c>
      <c r="AY1221" s="41">
        <v>21</v>
      </c>
      <c r="AZ1221" s="41">
        <v>17</v>
      </c>
      <c r="BA1221" s="41">
        <v>16</v>
      </c>
      <c r="BB1221" s="60">
        <f t="shared" si="236"/>
        <v>67</v>
      </c>
      <c r="BC1221" s="60">
        <f t="shared" si="237"/>
        <v>16.75</v>
      </c>
      <c r="BD1221" s="41">
        <f t="shared" si="238"/>
        <v>80</v>
      </c>
      <c r="BE1221" s="41">
        <f t="shared" si="239"/>
        <v>3.9022372501714545E-3</v>
      </c>
    </row>
    <row r="1222" spans="1:57" x14ac:dyDescent="0.25">
      <c r="A1222" s="41" t="s">
        <v>6662</v>
      </c>
      <c r="B1222" s="41" t="s">
        <v>5426</v>
      </c>
      <c r="C1222" s="41">
        <v>1</v>
      </c>
      <c r="D1222" s="41">
        <v>0</v>
      </c>
      <c r="E1222" s="41" t="s">
        <v>6663</v>
      </c>
      <c r="F1222" s="41">
        <v>99.697000000000003</v>
      </c>
      <c r="G1222" s="41">
        <v>99.099100000000007</v>
      </c>
      <c r="H1222" s="41" t="s">
        <v>759</v>
      </c>
      <c r="I1222" s="41" t="s">
        <v>6664</v>
      </c>
      <c r="J1222" s="41" t="s">
        <v>6665</v>
      </c>
      <c r="K1222" s="41" t="s">
        <v>762</v>
      </c>
      <c r="L1222" s="41" t="s">
        <v>762</v>
      </c>
      <c r="M1222" s="41" t="s">
        <v>762</v>
      </c>
      <c r="N1222" s="41" t="s">
        <v>762</v>
      </c>
      <c r="O1222" s="41" t="s">
        <v>762</v>
      </c>
      <c r="P1222" s="41" t="s">
        <v>45</v>
      </c>
      <c r="Q1222" s="41" t="s">
        <v>353</v>
      </c>
      <c r="R1222" s="41" t="s">
        <v>6666</v>
      </c>
      <c r="S1222" s="41" t="s">
        <v>6667</v>
      </c>
      <c r="T1222" s="41" t="s">
        <v>6668</v>
      </c>
      <c r="U1222" s="41" t="s">
        <v>6664</v>
      </c>
      <c r="V1222" s="41" t="s">
        <v>6664</v>
      </c>
      <c r="W1222" s="41" t="s">
        <v>6669</v>
      </c>
      <c r="X1222" s="41" t="s">
        <v>6670</v>
      </c>
      <c r="Y1222" s="41" t="s">
        <v>6671</v>
      </c>
      <c r="Z1222" s="41">
        <v>0</v>
      </c>
      <c r="AA1222" s="41">
        <v>0</v>
      </c>
      <c r="AB1222" s="41">
        <v>0</v>
      </c>
      <c r="AC1222" s="41">
        <v>0</v>
      </c>
      <c r="AD1222" s="56">
        <f t="shared" si="228"/>
        <v>0</v>
      </c>
      <c r="AE1222" s="56">
        <f t="shared" si="229"/>
        <v>0</v>
      </c>
      <c r="AF1222" s="41">
        <v>3</v>
      </c>
      <c r="AG1222" s="41">
        <v>0</v>
      </c>
      <c r="AH1222" s="41">
        <v>1</v>
      </c>
      <c r="AI1222" s="41">
        <v>0</v>
      </c>
      <c r="AJ1222" s="57">
        <f t="shared" si="230"/>
        <v>4</v>
      </c>
      <c r="AK1222" s="57">
        <f t="shared" si="231"/>
        <v>1</v>
      </c>
      <c r="AL1222" s="41">
        <v>2</v>
      </c>
      <c r="AM1222" s="41">
        <v>0</v>
      </c>
      <c r="AN1222" s="41">
        <v>0</v>
      </c>
      <c r="AO1222" s="41">
        <v>2</v>
      </c>
      <c r="AP1222" s="58">
        <f t="shared" si="232"/>
        <v>4</v>
      </c>
      <c r="AQ1222" s="58">
        <f t="shared" si="233"/>
        <v>1</v>
      </c>
      <c r="AR1222" s="41">
        <v>30</v>
      </c>
      <c r="AS1222" s="41">
        <v>16</v>
      </c>
      <c r="AT1222" s="41">
        <v>13</v>
      </c>
      <c r="AU1222" s="41">
        <v>25</v>
      </c>
      <c r="AV1222" s="59">
        <f t="shared" si="234"/>
        <v>84</v>
      </c>
      <c r="AW1222" s="59">
        <f t="shared" si="235"/>
        <v>21</v>
      </c>
      <c r="AX1222" s="41">
        <v>111</v>
      </c>
      <c r="AY1222" s="41">
        <v>76</v>
      </c>
      <c r="AZ1222" s="41">
        <v>40</v>
      </c>
      <c r="BA1222" s="41">
        <v>67</v>
      </c>
      <c r="BB1222" s="60">
        <f t="shared" si="236"/>
        <v>294</v>
      </c>
      <c r="BC1222" s="60">
        <f t="shared" si="237"/>
        <v>73.5</v>
      </c>
      <c r="BD1222" s="41">
        <f t="shared" si="238"/>
        <v>386</v>
      </c>
      <c r="BE1222" s="41">
        <f t="shared" si="239"/>
        <v>1.8828294732077266E-2</v>
      </c>
    </row>
    <row r="1223" spans="1:57" x14ac:dyDescent="0.25">
      <c r="A1223" s="41" t="s">
        <v>4038</v>
      </c>
      <c r="B1223" s="41" t="s">
        <v>757</v>
      </c>
      <c r="C1223" s="41">
        <v>1</v>
      </c>
      <c r="D1223" s="41">
        <v>0</v>
      </c>
      <c r="E1223" s="41" t="s">
        <v>4039</v>
      </c>
      <c r="F1223" s="41">
        <v>100</v>
      </c>
      <c r="G1223" s="41">
        <v>100</v>
      </c>
      <c r="H1223" s="41" t="s">
        <v>759</v>
      </c>
      <c r="I1223" s="41" t="s">
        <v>4040</v>
      </c>
      <c r="J1223" s="41" t="s">
        <v>4041</v>
      </c>
      <c r="K1223" s="41" t="s">
        <v>4040</v>
      </c>
      <c r="L1223" s="41">
        <v>0</v>
      </c>
      <c r="M1223" s="41" t="s">
        <v>4040</v>
      </c>
      <c r="N1223" s="41" t="s">
        <v>4042</v>
      </c>
      <c r="O1223" s="41" t="s">
        <v>870</v>
      </c>
      <c r="P1223" s="41" t="s">
        <v>45</v>
      </c>
      <c r="Q1223" s="41" t="s">
        <v>207</v>
      </c>
      <c r="R1223" s="41" t="s">
        <v>208</v>
      </c>
      <c r="S1223" s="41" t="s">
        <v>209</v>
      </c>
      <c r="T1223" s="41" t="s">
        <v>210</v>
      </c>
      <c r="U1223" s="41" t="s">
        <v>4043</v>
      </c>
      <c r="V1223" s="41" t="s">
        <v>4040</v>
      </c>
      <c r="W1223" s="41" t="s">
        <v>4044</v>
      </c>
      <c r="X1223" s="41" t="s">
        <v>4045</v>
      </c>
      <c r="Y1223" s="41" t="s">
        <v>4045</v>
      </c>
      <c r="Z1223" s="41">
        <v>0</v>
      </c>
      <c r="AA1223" s="41">
        <v>0</v>
      </c>
      <c r="AB1223" s="41">
        <v>0</v>
      </c>
      <c r="AC1223" s="41">
        <v>0</v>
      </c>
      <c r="AD1223" s="56">
        <f t="shared" si="228"/>
        <v>0</v>
      </c>
      <c r="AE1223" s="56">
        <f t="shared" si="229"/>
        <v>0</v>
      </c>
      <c r="AF1223" s="41">
        <v>0</v>
      </c>
      <c r="AG1223" s="41">
        <v>0</v>
      </c>
      <c r="AH1223" s="41">
        <v>1</v>
      </c>
      <c r="AI1223" s="41">
        <v>0</v>
      </c>
      <c r="AJ1223" s="57">
        <f t="shared" si="230"/>
        <v>1</v>
      </c>
      <c r="AK1223" s="57">
        <f t="shared" si="231"/>
        <v>0.25</v>
      </c>
      <c r="AL1223" s="41">
        <v>0</v>
      </c>
      <c r="AM1223" s="41">
        <v>2</v>
      </c>
      <c r="AN1223" s="41">
        <v>1</v>
      </c>
      <c r="AO1223" s="41">
        <v>3</v>
      </c>
      <c r="AP1223" s="58">
        <f t="shared" si="232"/>
        <v>6</v>
      </c>
      <c r="AQ1223" s="58">
        <f t="shared" si="233"/>
        <v>1.5</v>
      </c>
      <c r="AR1223" s="41">
        <v>47</v>
      </c>
      <c r="AS1223" s="41">
        <v>7</v>
      </c>
      <c r="AT1223" s="41">
        <v>10</v>
      </c>
      <c r="AU1223" s="41">
        <v>10</v>
      </c>
      <c r="AV1223" s="59">
        <f t="shared" si="234"/>
        <v>74</v>
      </c>
      <c r="AW1223" s="59">
        <f t="shared" si="235"/>
        <v>18.5</v>
      </c>
      <c r="AX1223" s="41">
        <v>32</v>
      </c>
      <c r="AY1223" s="41">
        <v>39</v>
      </c>
      <c r="AZ1223" s="41">
        <v>36</v>
      </c>
      <c r="BA1223" s="41">
        <v>25</v>
      </c>
      <c r="BB1223" s="60">
        <f t="shared" si="236"/>
        <v>132</v>
      </c>
      <c r="BC1223" s="60">
        <f t="shared" si="237"/>
        <v>33</v>
      </c>
      <c r="BD1223" s="41">
        <f t="shared" si="238"/>
        <v>213</v>
      </c>
      <c r="BE1223" s="41">
        <f t="shared" si="239"/>
        <v>1.0389706678581499E-2</v>
      </c>
    </row>
    <row r="1224" spans="1:57" x14ac:dyDescent="0.25">
      <c r="A1224" s="41" t="s">
        <v>9993</v>
      </c>
      <c r="B1224" s="41" t="s">
        <v>9568</v>
      </c>
      <c r="C1224" s="41">
        <v>1</v>
      </c>
      <c r="D1224" s="41">
        <v>0</v>
      </c>
      <c r="E1224" s="41" t="s">
        <v>9994</v>
      </c>
      <c r="F1224" s="41">
        <v>99.402999999999906</v>
      </c>
      <c r="G1224" s="41">
        <v>100</v>
      </c>
      <c r="H1224" s="41" t="s">
        <v>759</v>
      </c>
      <c r="I1224" s="41" t="s">
        <v>356</v>
      </c>
      <c r="J1224" s="41" t="s">
        <v>9995</v>
      </c>
      <c r="K1224" s="41" t="s">
        <v>762</v>
      </c>
      <c r="L1224" s="41" t="s">
        <v>762</v>
      </c>
      <c r="M1224" s="41" t="s">
        <v>762</v>
      </c>
      <c r="N1224" s="41" t="s">
        <v>762</v>
      </c>
      <c r="O1224" s="41" t="s">
        <v>762</v>
      </c>
      <c r="P1224" s="41" t="s">
        <v>45</v>
      </c>
      <c r="Q1224" s="41" t="s">
        <v>353</v>
      </c>
      <c r="R1224" s="41" t="s">
        <v>354</v>
      </c>
      <c r="S1224" s="41" t="s">
        <v>355</v>
      </c>
      <c r="T1224" s="41" t="s">
        <v>356</v>
      </c>
      <c r="U1224" s="41" t="s">
        <v>356</v>
      </c>
      <c r="V1224" s="41" t="s">
        <v>356</v>
      </c>
      <c r="W1224" s="41" t="s">
        <v>9996</v>
      </c>
      <c r="X1224" s="41" t="s">
        <v>9997</v>
      </c>
      <c r="Y1224" s="41" t="s">
        <v>9998</v>
      </c>
      <c r="Z1224" s="41">
        <v>0</v>
      </c>
      <c r="AA1224" s="41">
        <v>0</v>
      </c>
      <c r="AB1224" s="41">
        <v>0</v>
      </c>
      <c r="AC1224" s="41">
        <v>0</v>
      </c>
      <c r="AD1224" s="56">
        <f t="shared" si="228"/>
        <v>0</v>
      </c>
      <c r="AE1224" s="56">
        <f t="shared" si="229"/>
        <v>0</v>
      </c>
      <c r="AF1224" s="41">
        <v>10</v>
      </c>
      <c r="AG1224" s="41">
        <v>0</v>
      </c>
      <c r="AH1224" s="41">
        <v>0</v>
      </c>
      <c r="AI1224" s="41">
        <v>0</v>
      </c>
      <c r="AJ1224" s="57">
        <f t="shared" si="230"/>
        <v>10</v>
      </c>
      <c r="AK1224" s="57">
        <f t="shared" si="231"/>
        <v>2.5</v>
      </c>
      <c r="AL1224" s="41">
        <v>1</v>
      </c>
      <c r="AM1224" s="41">
        <v>3</v>
      </c>
      <c r="AN1224" s="41">
        <v>6</v>
      </c>
      <c r="AO1224" s="41">
        <v>2</v>
      </c>
      <c r="AP1224" s="58">
        <f t="shared" si="232"/>
        <v>12</v>
      </c>
      <c r="AQ1224" s="58">
        <f t="shared" si="233"/>
        <v>3</v>
      </c>
      <c r="AR1224" s="41">
        <v>32</v>
      </c>
      <c r="AS1224" s="41">
        <v>26</v>
      </c>
      <c r="AT1224" s="41">
        <v>19</v>
      </c>
      <c r="AU1224" s="41">
        <v>91</v>
      </c>
      <c r="AV1224" s="59">
        <f t="shared" si="234"/>
        <v>168</v>
      </c>
      <c r="AW1224" s="59">
        <f t="shared" si="235"/>
        <v>42</v>
      </c>
      <c r="AX1224" s="41">
        <v>208</v>
      </c>
      <c r="AY1224" s="41">
        <v>219</v>
      </c>
      <c r="AZ1224" s="41">
        <v>280</v>
      </c>
      <c r="BA1224" s="41">
        <v>191</v>
      </c>
      <c r="BB1224" s="60">
        <f t="shared" si="236"/>
        <v>898</v>
      </c>
      <c r="BC1224" s="60">
        <f t="shared" si="237"/>
        <v>224.5</v>
      </c>
      <c r="BD1224" s="41">
        <f t="shared" si="238"/>
        <v>1088</v>
      </c>
      <c r="BE1224" s="41">
        <f t="shared" si="239"/>
        <v>5.3070426602331786E-2</v>
      </c>
    </row>
    <row r="1225" spans="1:57" x14ac:dyDescent="0.25">
      <c r="A1225" s="41" t="s">
        <v>5178</v>
      </c>
      <c r="B1225" s="41" t="s">
        <v>4748</v>
      </c>
      <c r="C1225" s="41">
        <v>1</v>
      </c>
      <c r="D1225" s="41">
        <v>0</v>
      </c>
      <c r="E1225" s="41" t="s">
        <v>5179</v>
      </c>
      <c r="F1225" s="41">
        <v>99.397999999999996</v>
      </c>
      <c r="G1225" s="41">
        <v>100</v>
      </c>
      <c r="H1225" s="41" t="s">
        <v>759</v>
      </c>
      <c r="I1225" s="41" t="s">
        <v>355</v>
      </c>
      <c r="J1225" s="41" t="s">
        <v>5180</v>
      </c>
      <c r="K1225" s="41" t="s">
        <v>762</v>
      </c>
      <c r="L1225" s="41" t="s">
        <v>762</v>
      </c>
      <c r="M1225" s="41" t="s">
        <v>762</v>
      </c>
      <c r="N1225" s="41" t="s">
        <v>762</v>
      </c>
      <c r="O1225" s="41" t="s">
        <v>762</v>
      </c>
      <c r="P1225" s="41" t="s">
        <v>45</v>
      </c>
      <c r="Q1225" s="41" t="s">
        <v>353</v>
      </c>
      <c r="R1225" s="41" t="s">
        <v>354</v>
      </c>
      <c r="S1225" s="41" t="s">
        <v>355</v>
      </c>
      <c r="T1225" s="41" t="s">
        <v>355</v>
      </c>
      <c r="U1225" s="41" t="s">
        <v>355</v>
      </c>
      <c r="V1225" s="41" t="s">
        <v>355</v>
      </c>
      <c r="W1225" s="41" t="s">
        <v>5181</v>
      </c>
      <c r="X1225" s="41" t="s">
        <v>4649</v>
      </c>
      <c r="Y1225" s="41" t="s">
        <v>5182</v>
      </c>
      <c r="Z1225" s="41">
        <v>0</v>
      </c>
      <c r="AA1225" s="41">
        <v>0</v>
      </c>
      <c r="AB1225" s="41">
        <v>0</v>
      </c>
      <c r="AC1225" s="41">
        <v>0</v>
      </c>
      <c r="AD1225" s="56">
        <f t="shared" si="228"/>
        <v>0</v>
      </c>
      <c r="AE1225" s="56">
        <f t="shared" si="229"/>
        <v>0</v>
      </c>
      <c r="AF1225" s="41">
        <v>109</v>
      </c>
      <c r="AG1225" s="41">
        <v>6</v>
      </c>
      <c r="AH1225" s="41">
        <v>5</v>
      </c>
      <c r="AI1225" s="41">
        <v>4</v>
      </c>
      <c r="AJ1225" s="57">
        <f t="shared" si="230"/>
        <v>124</v>
      </c>
      <c r="AK1225" s="57">
        <f t="shared" si="231"/>
        <v>31</v>
      </c>
      <c r="AL1225" s="41">
        <v>15</v>
      </c>
      <c r="AM1225" s="41">
        <v>7</v>
      </c>
      <c r="AN1225" s="41">
        <v>12</v>
      </c>
      <c r="AO1225" s="41">
        <v>7</v>
      </c>
      <c r="AP1225" s="58">
        <f t="shared" si="232"/>
        <v>41</v>
      </c>
      <c r="AQ1225" s="58">
        <f t="shared" si="233"/>
        <v>10.25</v>
      </c>
      <c r="AR1225" s="41">
        <v>1</v>
      </c>
      <c r="AS1225" s="41">
        <v>2</v>
      </c>
      <c r="AT1225" s="41">
        <v>21</v>
      </c>
      <c r="AU1225" s="41">
        <v>6</v>
      </c>
      <c r="AV1225" s="59">
        <f t="shared" si="234"/>
        <v>30</v>
      </c>
      <c r="AW1225" s="59">
        <f t="shared" si="235"/>
        <v>7.5</v>
      </c>
      <c r="AX1225" s="41">
        <v>11</v>
      </c>
      <c r="AY1225" s="41">
        <v>12</v>
      </c>
      <c r="AZ1225" s="41">
        <v>1</v>
      </c>
      <c r="BA1225" s="41">
        <v>5</v>
      </c>
      <c r="BB1225" s="60">
        <f t="shared" si="236"/>
        <v>29</v>
      </c>
      <c r="BC1225" s="60">
        <f t="shared" si="237"/>
        <v>7.25</v>
      </c>
      <c r="BD1225" s="41">
        <f t="shared" si="238"/>
        <v>224</v>
      </c>
      <c r="BE1225" s="41">
        <f t="shared" si="239"/>
        <v>1.0926264300480073E-2</v>
      </c>
    </row>
    <row r="1226" spans="1:57" x14ac:dyDescent="0.25">
      <c r="A1226" s="41" t="s">
        <v>5147</v>
      </c>
      <c r="B1226" s="41" t="s">
        <v>4748</v>
      </c>
      <c r="C1226" s="41">
        <v>1</v>
      </c>
      <c r="D1226" s="41">
        <v>0</v>
      </c>
      <c r="E1226" s="41" t="s">
        <v>5148</v>
      </c>
      <c r="F1226" s="41">
        <v>100</v>
      </c>
      <c r="G1226" s="41">
        <v>100</v>
      </c>
      <c r="H1226" s="41" t="s">
        <v>759</v>
      </c>
      <c r="I1226" s="41" t="s">
        <v>355</v>
      </c>
      <c r="J1226" s="41" t="s">
        <v>5149</v>
      </c>
      <c r="K1226" s="41" t="s">
        <v>762</v>
      </c>
      <c r="L1226" s="41" t="s">
        <v>762</v>
      </c>
      <c r="M1226" s="41" t="s">
        <v>762</v>
      </c>
      <c r="N1226" s="41" t="s">
        <v>762</v>
      </c>
      <c r="O1226" s="41" t="s">
        <v>762</v>
      </c>
      <c r="P1226" s="41" t="s">
        <v>45</v>
      </c>
      <c r="Q1226" s="41" t="s">
        <v>353</v>
      </c>
      <c r="R1226" s="41" t="s">
        <v>354</v>
      </c>
      <c r="S1226" s="41" t="s">
        <v>355</v>
      </c>
      <c r="T1226" s="41" t="s">
        <v>355</v>
      </c>
      <c r="U1226" s="41" t="s">
        <v>355</v>
      </c>
      <c r="V1226" s="41" t="s">
        <v>355</v>
      </c>
      <c r="W1226" s="41" t="s">
        <v>5148</v>
      </c>
      <c r="X1226" s="41" t="s">
        <v>5150</v>
      </c>
      <c r="Y1226" s="41" t="s">
        <v>5151</v>
      </c>
      <c r="Z1226" s="41">
        <v>0</v>
      </c>
      <c r="AA1226" s="41">
        <v>0</v>
      </c>
      <c r="AB1226" s="41">
        <v>0</v>
      </c>
      <c r="AC1226" s="41">
        <v>0</v>
      </c>
      <c r="AD1226" s="56">
        <f t="shared" si="228"/>
        <v>0</v>
      </c>
      <c r="AE1226" s="56">
        <f t="shared" si="229"/>
        <v>0</v>
      </c>
      <c r="AF1226" s="41">
        <v>1</v>
      </c>
      <c r="AG1226" s="41">
        <v>4</v>
      </c>
      <c r="AH1226" s="41">
        <v>5</v>
      </c>
      <c r="AI1226" s="41">
        <v>10</v>
      </c>
      <c r="AJ1226" s="57">
        <f t="shared" si="230"/>
        <v>20</v>
      </c>
      <c r="AK1226" s="57">
        <f t="shared" si="231"/>
        <v>5</v>
      </c>
      <c r="AL1226" s="41">
        <v>4</v>
      </c>
      <c r="AM1226" s="41">
        <v>12</v>
      </c>
      <c r="AN1226" s="41">
        <v>9</v>
      </c>
      <c r="AO1226" s="41">
        <v>10</v>
      </c>
      <c r="AP1226" s="58">
        <f t="shared" si="232"/>
        <v>35</v>
      </c>
      <c r="AQ1226" s="58">
        <f t="shared" si="233"/>
        <v>8.75</v>
      </c>
      <c r="AR1226" s="41">
        <v>6</v>
      </c>
      <c r="AS1226" s="41">
        <v>7</v>
      </c>
      <c r="AT1226" s="41">
        <v>11</v>
      </c>
      <c r="AU1226" s="41">
        <v>10</v>
      </c>
      <c r="AV1226" s="59">
        <f t="shared" si="234"/>
        <v>34</v>
      </c>
      <c r="AW1226" s="59">
        <f t="shared" si="235"/>
        <v>8.5</v>
      </c>
      <c r="AX1226" s="41">
        <v>5</v>
      </c>
      <c r="AY1226" s="41">
        <v>8</v>
      </c>
      <c r="AZ1226" s="41">
        <v>3</v>
      </c>
      <c r="BA1226" s="41">
        <v>4</v>
      </c>
      <c r="BB1226" s="60">
        <f t="shared" si="236"/>
        <v>20</v>
      </c>
      <c r="BC1226" s="60">
        <f t="shared" si="237"/>
        <v>5</v>
      </c>
      <c r="BD1226" s="41">
        <f t="shared" si="238"/>
        <v>109</v>
      </c>
      <c r="BE1226" s="41">
        <f t="shared" si="239"/>
        <v>5.3167982533586068E-3</v>
      </c>
    </row>
    <row r="1227" spans="1:57" x14ac:dyDescent="0.25">
      <c r="A1227" s="41" t="s">
        <v>10487</v>
      </c>
      <c r="B1227" s="41" t="s">
        <v>9568</v>
      </c>
      <c r="C1227" s="41">
        <v>1</v>
      </c>
      <c r="D1227" s="41">
        <v>2</v>
      </c>
      <c r="E1227" s="41" t="s">
        <v>10488</v>
      </c>
      <c r="F1227" s="41">
        <v>99.142999999999901</v>
      </c>
      <c r="G1227" s="41">
        <v>100</v>
      </c>
      <c r="H1227" s="41" t="s">
        <v>759</v>
      </c>
      <c r="I1227" s="41" t="s">
        <v>10489</v>
      </c>
      <c r="J1227" s="41" t="s">
        <v>10490</v>
      </c>
      <c r="K1227" s="41" t="s">
        <v>762</v>
      </c>
      <c r="L1227" s="41" t="s">
        <v>762</v>
      </c>
      <c r="M1227" s="41" t="s">
        <v>762</v>
      </c>
      <c r="N1227" s="41" t="s">
        <v>762</v>
      </c>
      <c r="O1227" s="41" t="s">
        <v>762</v>
      </c>
      <c r="P1227" s="41" t="s">
        <v>45</v>
      </c>
      <c r="Q1227" s="41" t="s">
        <v>353</v>
      </c>
      <c r="R1227" s="41" t="s">
        <v>354</v>
      </c>
      <c r="S1227" s="41" t="s">
        <v>355</v>
      </c>
      <c r="T1227" s="41" t="s">
        <v>10491</v>
      </c>
      <c r="U1227" s="41" t="s">
        <v>10491</v>
      </c>
      <c r="V1227" s="41" t="s">
        <v>10491</v>
      </c>
      <c r="W1227" s="41" t="s">
        <v>10492</v>
      </c>
      <c r="X1227" s="41" t="s">
        <v>10493</v>
      </c>
      <c r="Y1227" s="41" t="s">
        <v>10494</v>
      </c>
      <c r="Z1227" s="41">
        <v>0</v>
      </c>
      <c r="AA1227" s="41">
        <v>0</v>
      </c>
      <c r="AB1227" s="41">
        <v>0</v>
      </c>
      <c r="AC1227" s="41">
        <v>0</v>
      </c>
      <c r="AD1227" s="56">
        <f t="shared" si="228"/>
        <v>0</v>
      </c>
      <c r="AE1227" s="56">
        <f t="shared" si="229"/>
        <v>0</v>
      </c>
      <c r="AF1227" s="41">
        <v>0</v>
      </c>
      <c r="AG1227" s="41">
        <v>0</v>
      </c>
      <c r="AH1227" s="41">
        <v>0</v>
      </c>
      <c r="AI1227" s="41">
        <v>0</v>
      </c>
      <c r="AJ1227" s="57">
        <f t="shared" si="230"/>
        <v>0</v>
      </c>
      <c r="AK1227" s="57">
        <f t="shared" si="231"/>
        <v>0</v>
      </c>
      <c r="AL1227" s="41">
        <v>0</v>
      </c>
      <c r="AM1227" s="41">
        <v>0</v>
      </c>
      <c r="AN1227" s="41">
        <v>0</v>
      </c>
      <c r="AO1227" s="41">
        <v>0</v>
      </c>
      <c r="AP1227" s="58">
        <f t="shared" si="232"/>
        <v>0</v>
      </c>
      <c r="AQ1227" s="58">
        <f t="shared" si="233"/>
        <v>0</v>
      </c>
      <c r="AR1227" s="41">
        <v>4</v>
      </c>
      <c r="AS1227" s="41">
        <v>22</v>
      </c>
      <c r="AT1227" s="41">
        <v>12</v>
      </c>
      <c r="AU1227" s="41">
        <v>60</v>
      </c>
      <c r="AV1227" s="59">
        <f t="shared" si="234"/>
        <v>98</v>
      </c>
      <c r="AW1227" s="59">
        <f t="shared" si="235"/>
        <v>24.5</v>
      </c>
      <c r="AX1227" s="41">
        <v>0</v>
      </c>
      <c r="AY1227" s="41">
        <v>0</v>
      </c>
      <c r="AZ1227" s="41">
        <v>0</v>
      </c>
      <c r="BA1227" s="41">
        <v>0</v>
      </c>
      <c r="BB1227" s="60">
        <f t="shared" si="236"/>
        <v>0</v>
      </c>
      <c r="BC1227" s="60">
        <f t="shared" si="237"/>
        <v>0</v>
      </c>
      <c r="BD1227" s="41">
        <f t="shared" si="238"/>
        <v>98</v>
      </c>
      <c r="BE1227" s="41">
        <f t="shared" si="239"/>
        <v>4.7802406314600317E-3</v>
      </c>
    </row>
    <row r="1228" spans="1:57" x14ac:dyDescent="0.25">
      <c r="A1228" s="41" t="s">
        <v>10668</v>
      </c>
      <c r="B1228" s="41" t="s">
        <v>9568</v>
      </c>
      <c r="C1228" s="41">
        <v>1</v>
      </c>
      <c r="D1228" s="41">
        <v>2</v>
      </c>
      <c r="E1228" s="41" t="s">
        <v>10669</v>
      </c>
      <c r="F1228" s="41">
        <v>99.701999999999998</v>
      </c>
      <c r="G1228" s="41">
        <v>100</v>
      </c>
      <c r="H1228" s="41" t="s">
        <v>759</v>
      </c>
      <c r="I1228" s="41" t="s">
        <v>10670</v>
      </c>
      <c r="J1228" s="41" t="s">
        <v>10671</v>
      </c>
      <c r="K1228" s="41" t="s">
        <v>762</v>
      </c>
      <c r="L1228" s="41" t="s">
        <v>762</v>
      </c>
      <c r="M1228" s="41" t="s">
        <v>762</v>
      </c>
      <c r="N1228" s="41" t="s">
        <v>762</v>
      </c>
      <c r="O1228" s="41" t="s">
        <v>762</v>
      </c>
      <c r="P1228" s="41" t="s">
        <v>45</v>
      </c>
      <c r="Q1228" s="41" t="s">
        <v>353</v>
      </c>
      <c r="R1228" s="41" t="s">
        <v>354</v>
      </c>
      <c r="S1228" s="41" t="s">
        <v>355</v>
      </c>
      <c r="T1228" s="41" t="s">
        <v>10491</v>
      </c>
      <c r="U1228" s="41" t="s">
        <v>10491</v>
      </c>
      <c r="V1228" s="41" t="s">
        <v>10491</v>
      </c>
      <c r="W1228" s="41" t="s">
        <v>10669</v>
      </c>
      <c r="X1228" s="41" t="s">
        <v>10672</v>
      </c>
      <c r="Y1228" s="41" t="s">
        <v>10673</v>
      </c>
      <c r="Z1228" s="41">
        <v>0</v>
      </c>
      <c r="AA1228" s="41">
        <v>0</v>
      </c>
      <c r="AB1228" s="41">
        <v>0</v>
      </c>
      <c r="AC1228" s="41">
        <v>0</v>
      </c>
      <c r="AD1228" s="56">
        <f t="shared" si="228"/>
        <v>0</v>
      </c>
      <c r="AE1228" s="56">
        <f t="shared" si="229"/>
        <v>0</v>
      </c>
      <c r="AF1228" s="41">
        <v>1</v>
      </c>
      <c r="AG1228" s="41">
        <v>0</v>
      </c>
      <c r="AH1228" s="41">
        <v>2</v>
      </c>
      <c r="AI1228" s="41">
        <v>0</v>
      </c>
      <c r="AJ1228" s="57">
        <f t="shared" si="230"/>
        <v>3</v>
      </c>
      <c r="AK1228" s="57">
        <f t="shared" si="231"/>
        <v>0.75</v>
      </c>
      <c r="AL1228" s="41">
        <v>0</v>
      </c>
      <c r="AM1228" s="41">
        <v>0</v>
      </c>
      <c r="AN1228" s="41">
        <v>0</v>
      </c>
      <c r="AO1228" s="41">
        <v>1</v>
      </c>
      <c r="AP1228" s="58">
        <f t="shared" si="232"/>
        <v>1</v>
      </c>
      <c r="AQ1228" s="58">
        <f t="shared" si="233"/>
        <v>0.25</v>
      </c>
      <c r="AR1228" s="41">
        <v>0</v>
      </c>
      <c r="AS1228" s="41">
        <v>0</v>
      </c>
      <c r="AT1228" s="41">
        <v>0</v>
      </c>
      <c r="AU1228" s="41">
        <v>0</v>
      </c>
      <c r="AV1228" s="59">
        <f t="shared" si="234"/>
        <v>0</v>
      </c>
      <c r="AW1228" s="59">
        <f t="shared" si="235"/>
        <v>0</v>
      </c>
      <c r="AX1228" s="41">
        <v>16</v>
      </c>
      <c r="AY1228" s="41">
        <v>28</v>
      </c>
      <c r="AZ1228" s="41">
        <v>19</v>
      </c>
      <c r="BA1228" s="41">
        <v>72</v>
      </c>
      <c r="BB1228" s="60">
        <f t="shared" si="236"/>
        <v>135</v>
      </c>
      <c r="BC1228" s="60">
        <f t="shared" si="237"/>
        <v>33.75</v>
      </c>
      <c r="BD1228" s="41">
        <f t="shared" si="238"/>
        <v>139</v>
      </c>
      <c r="BE1228" s="41">
        <f t="shared" si="239"/>
        <v>6.7801372221729019E-3</v>
      </c>
    </row>
    <row r="1229" spans="1:57" x14ac:dyDescent="0.25">
      <c r="A1229" s="41" t="s">
        <v>10383</v>
      </c>
      <c r="B1229" s="41" t="s">
        <v>9568</v>
      </c>
      <c r="C1229" s="41">
        <v>1</v>
      </c>
      <c r="D1229" s="41">
        <v>2</v>
      </c>
      <c r="E1229" s="41" t="s">
        <v>10384</v>
      </c>
      <c r="F1229" s="41">
        <v>100</v>
      </c>
      <c r="G1229" s="41">
        <v>100</v>
      </c>
      <c r="H1229" s="41" t="s">
        <v>759</v>
      </c>
      <c r="I1229" s="41" t="s">
        <v>9778</v>
      </c>
      <c r="J1229" s="41" t="s">
        <v>10385</v>
      </c>
      <c r="K1229" s="41" t="s">
        <v>762</v>
      </c>
      <c r="L1229" s="41" t="s">
        <v>762</v>
      </c>
      <c r="M1229" s="41" t="s">
        <v>762</v>
      </c>
      <c r="N1229" s="41" t="s">
        <v>762</v>
      </c>
      <c r="O1229" s="41" t="s">
        <v>762</v>
      </c>
      <c r="P1229" s="41" t="s">
        <v>45</v>
      </c>
      <c r="Q1229" s="41" t="s">
        <v>353</v>
      </c>
      <c r="R1229" s="41" t="s">
        <v>9780</v>
      </c>
      <c r="S1229" s="41" t="s">
        <v>9780</v>
      </c>
      <c r="T1229" s="41" t="s">
        <v>9780</v>
      </c>
      <c r="U1229" s="41" t="s">
        <v>9780</v>
      </c>
      <c r="V1229" s="41" t="s">
        <v>9780</v>
      </c>
      <c r="W1229" s="41" t="s">
        <v>10384</v>
      </c>
      <c r="X1229" s="41" t="s">
        <v>10386</v>
      </c>
      <c r="Y1229" s="41" t="s">
        <v>10387</v>
      </c>
      <c r="Z1229" s="41">
        <v>0</v>
      </c>
      <c r="AA1229" s="41">
        <v>0</v>
      </c>
      <c r="AB1229" s="41">
        <v>0</v>
      </c>
      <c r="AC1229" s="41">
        <v>0</v>
      </c>
      <c r="AD1229" s="56">
        <f t="shared" si="228"/>
        <v>0</v>
      </c>
      <c r="AE1229" s="56">
        <f t="shared" si="229"/>
        <v>0</v>
      </c>
      <c r="AF1229" s="41">
        <v>51</v>
      </c>
      <c r="AG1229" s="41">
        <v>42</v>
      </c>
      <c r="AH1229" s="41">
        <v>19</v>
      </c>
      <c r="AI1229" s="41">
        <v>64</v>
      </c>
      <c r="AJ1229" s="57">
        <f t="shared" si="230"/>
        <v>176</v>
      </c>
      <c r="AK1229" s="57">
        <f t="shared" si="231"/>
        <v>44</v>
      </c>
      <c r="AL1229" s="41">
        <v>278</v>
      </c>
      <c r="AM1229" s="41">
        <v>175</v>
      </c>
      <c r="AN1229" s="41">
        <v>300</v>
      </c>
      <c r="AO1229" s="41">
        <v>214</v>
      </c>
      <c r="AP1229" s="58">
        <f t="shared" si="232"/>
        <v>967</v>
      </c>
      <c r="AQ1229" s="58">
        <f t="shared" si="233"/>
        <v>241.75</v>
      </c>
      <c r="AR1229" s="41">
        <v>57</v>
      </c>
      <c r="AS1229" s="41">
        <v>6</v>
      </c>
      <c r="AT1229" s="41">
        <v>7</v>
      </c>
      <c r="AU1229" s="41">
        <v>11</v>
      </c>
      <c r="AV1229" s="59">
        <f t="shared" si="234"/>
        <v>81</v>
      </c>
      <c r="AW1229" s="59">
        <f t="shared" si="235"/>
        <v>20.25</v>
      </c>
      <c r="AX1229" s="41">
        <v>6</v>
      </c>
      <c r="AY1229" s="41">
        <v>7</v>
      </c>
      <c r="AZ1229" s="41">
        <v>4</v>
      </c>
      <c r="BA1229" s="41">
        <v>11</v>
      </c>
      <c r="BB1229" s="60">
        <f t="shared" si="236"/>
        <v>28</v>
      </c>
      <c r="BC1229" s="60">
        <f t="shared" si="237"/>
        <v>7</v>
      </c>
      <c r="BD1229" s="41">
        <f t="shared" si="238"/>
        <v>1252</v>
      </c>
      <c r="BE1229" s="41">
        <f t="shared" si="239"/>
        <v>6.107001296518326E-2</v>
      </c>
    </row>
    <row r="1230" spans="1:57" x14ac:dyDescent="0.25">
      <c r="A1230" s="41" t="s">
        <v>9776</v>
      </c>
      <c r="B1230" s="41" t="s">
        <v>9568</v>
      </c>
      <c r="C1230" s="41">
        <v>1</v>
      </c>
      <c r="D1230" s="41">
        <v>2</v>
      </c>
      <c r="E1230" s="41" t="s">
        <v>9777</v>
      </c>
      <c r="F1230" s="41">
        <v>100</v>
      </c>
      <c r="G1230" s="41">
        <v>100</v>
      </c>
      <c r="H1230" s="41" t="s">
        <v>759</v>
      </c>
      <c r="I1230" s="41" t="s">
        <v>9778</v>
      </c>
      <c r="J1230" s="41" t="s">
        <v>9779</v>
      </c>
      <c r="K1230" s="41" t="s">
        <v>762</v>
      </c>
      <c r="L1230" s="41" t="s">
        <v>762</v>
      </c>
      <c r="M1230" s="41" t="s">
        <v>762</v>
      </c>
      <c r="N1230" s="41" t="s">
        <v>762</v>
      </c>
      <c r="O1230" s="41" t="s">
        <v>762</v>
      </c>
      <c r="P1230" s="41" t="s">
        <v>45</v>
      </c>
      <c r="Q1230" s="41" t="s">
        <v>353</v>
      </c>
      <c r="R1230" s="41" t="s">
        <v>9780</v>
      </c>
      <c r="S1230" s="41" t="s">
        <v>9780</v>
      </c>
      <c r="T1230" s="41" t="s">
        <v>9780</v>
      </c>
      <c r="U1230" s="41" t="s">
        <v>9780</v>
      </c>
      <c r="V1230" s="41" t="s">
        <v>9780</v>
      </c>
      <c r="W1230" s="41" t="s">
        <v>9781</v>
      </c>
      <c r="X1230" s="41" t="s">
        <v>9782</v>
      </c>
      <c r="Y1230" s="41" t="s">
        <v>9783</v>
      </c>
      <c r="Z1230" s="41">
        <v>0</v>
      </c>
      <c r="AA1230" s="41">
        <v>0</v>
      </c>
      <c r="AB1230" s="41">
        <v>0</v>
      </c>
      <c r="AC1230" s="41">
        <v>0</v>
      </c>
      <c r="AD1230" s="56">
        <f t="shared" si="228"/>
        <v>0</v>
      </c>
      <c r="AE1230" s="56">
        <f t="shared" si="229"/>
        <v>0</v>
      </c>
      <c r="AF1230" s="41">
        <v>0</v>
      </c>
      <c r="AG1230" s="41">
        <v>0</v>
      </c>
      <c r="AH1230" s="41">
        <v>0</v>
      </c>
      <c r="AI1230" s="41">
        <v>0</v>
      </c>
      <c r="AJ1230" s="57">
        <f t="shared" si="230"/>
        <v>0</v>
      </c>
      <c r="AK1230" s="57">
        <f t="shared" si="231"/>
        <v>0</v>
      </c>
      <c r="AL1230" s="41">
        <v>4</v>
      </c>
      <c r="AM1230" s="41">
        <v>4</v>
      </c>
      <c r="AN1230" s="41">
        <v>11</v>
      </c>
      <c r="AO1230" s="41">
        <v>9</v>
      </c>
      <c r="AP1230" s="58">
        <f t="shared" si="232"/>
        <v>28</v>
      </c>
      <c r="AQ1230" s="58">
        <f t="shared" si="233"/>
        <v>7</v>
      </c>
      <c r="AR1230" s="41">
        <v>36</v>
      </c>
      <c r="AS1230" s="41">
        <v>37</v>
      </c>
      <c r="AT1230" s="41">
        <v>59</v>
      </c>
      <c r="AU1230" s="41">
        <v>38</v>
      </c>
      <c r="AV1230" s="59">
        <f t="shared" si="234"/>
        <v>170</v>
      </c>
      <c r="AW1230" s="59">
        <f t="shared" si="235"/>
        <v>42.5</v>
      </c>
      <c r="AX1230" s="41">
        <v>35</v>
      </c>
      <c r="AY1230" s="41">
        <v>25</v>
      </c>
      <c r="AZ1230" s="41">
        <v>24</v>
      </c>
      <c r="BA1230" s="41">
        <v>32</v>
      </c>
      <c r="BB1230" s="60">
        <f t="shared" si="236"/>
        <v>116</v>
      </c>
      <c r="BC1230" s="60">
        <f t="shared" si="237"/>
        <v>29</v>
      </c>
      <c r="BD1230" s="41">
        <f t="shared" si="238"/>
        <v>314</v>
      </c>
      <c r="BE1230" s="41">
        <f t="shared" si="239"/>
        <v>1.5316281206922957E-2</v>
      </c>
    </row>
    <row r="1231" spans="1:57" x14ac:dyDescent="0.25">
      <c r="A1231" s="41" t="s">
        <v>9981</v>
      </c>
      <c r="B1231" s="41" t="s">
        <v>9568</v>
      </c>
      <c r="C1231" s="41">
        <v>1</v>
      </c>
      <c r="D1231" s="41">
        <v>2</v>
      </c>
      <c r="E1231" s="41" t="s">
        <v>9982</v>
      </c>
      <c r="F1231" s="41">
        <v>100</v>
      </c>
      <c r="G1231" s="41">
        <v>100</v>
      </c>
      <c r="H1231" s="41" t="s">
        <v>759</v>
      </c>
      <c r="I1231" s="41" t="s">
        <v>9778</v>
      </c>
      <c r="J1231" s="41" t="s">
        <v>9983</v>
      </c>
      <c r="K1231" s="41" t="s">
        <v>762</v>
      </c>
      <c r="L1231" s="41" t="s">
        <v>762</v>
      </c>
      <c r="M1231" s="41" t="s">
        <v>762</v>
      </c>
      <c r="N1231" s="41" t="s">
        <v>762</v>
      </c>
      <c r="O1231" s="41" t="s">
        <v>762</v>
      </c>
      <c r="P1231" s="41" t="s">
        <v>45</v>
      </c>
      <c r="Q1231" s="41" t="s">
        <v>353</v>
      </c>
      <c r="R1231" s="41" t="s">
        <v>9780</v>
      </c>
      <c r="S1231" s="41" t="s">
        <v>9780</v>
      </c>
      <c r="T1231" s="41" t="s">
        <v>9780</v>
      </c>
      <c r="U1231" s="41" t="s">
        <v>9780</v>
      </c>
      <c r="V1231" s="41" t="s">
        <v>9780</v>
      </c>
      <c r="W1231" s="41" t="s">
        <v>9984</v>
      </c>
      <c r="X1231" s="41" t="s">
        <v>9985</v>
      </c>
      <c r="Y1231" s="41" t="s">
        <v>9986</v>
      </c>
      <c r="Z1231" s="41">
        <v>0</v>
      </c>
      <c r="AA1231" s="41">
        <v>0</v>
      </c>
      <c r="AB1231" s="41">
        <v>0</v>
      </c>
      <c r="AC1231" s="41">
        <v>0</v>
      </c>
      <c r="AD1231" s="56">
        <f t="shared" si="228"/>
        <v>0</v>
      </c>
      <c r="AE1231" s="56">
        <f t="shared" si="229"/>
        <v>0</v>
      </c>
      <c r="AF1231" s="41">
        <v>0</v>
      </c>
      <c r="AG1231" s="41">
        <v>2</v>
      </c>
      <c r="AH1231" s="41">
        <v>0</v>
      </c>
      <c r="AI1231" s="41">
        <v>0</v>
      </c>
      <c r="AJ1231" s="57">
        <f t="shared" si="230"/>
        <v>2</v>
      </c>
      <c r="AK1231" s="57">
        <f t="shared" si="231"/>
        <v>0.5</v>
      </c>
      <c r="AL1231" s="41">
        <v>0</v>
      </c>
      <c r="AM1231" s="41">
        <v>1</v>
      </c>
      <c r="AN1231" s="41">
        <v>4</v>
      </c>
      <c r="AO1231" s="41">
        <v>1</v>
      </c>
      <c r="AP1231" s="58">
        <f t="shared" si="232"/>
        <v>6</v>
      </c>
      <c r="AQ1231" s="58">
        <f t="shared" si="233"/>
        <v>1.5</v>
      </c>
      <c r="AR1231" s="41">
        <v>8</v>
      </c>
      <c r="AS1231" s="41">
        <v>6</v>
      </c>
      <c r="AT1231" s="41">
        <v>9</v>
      </c>
      <c r="AU1231" s="41">
        <v>15</v>
      </c>
      <c r="AV1231" s="59">
        <f t="shared" si="234"/>
        <v>38</v>
      </c>
      <c r="AW1231" s="59">
        <f t="shared" si="235"/>
        <v>9.5</v>
      </c>
      <c r="AX1231" s="41">
        <v>31</v>
      </c>
      <c r="AY1231" s="41">
        <v>43</v>
      </c>
      <c r="AZ1231" s="41">
        <v>34</v>
      </c>
      <c r="BA1231" s="41">
        <v>42</v>
      </c>
      <c r="BB1231" s="60">
        <f t="shared" si="236"/>
        <v>150</v>
      </c>
      <c r="BC1231" s="60">
        <f t="shared" si="237"/>
        <v>37.5</v>
      </c>
      <c r="BD1231" s="41">
        <f t="shared" si="238"/>
        <v>196</v>
      </c>
      <c r="BE1231" s="41">
        <f t="shared" si="239"/>
        <v>9.5604812629200633E-3</v>
      </c>
    </row>
    <row r="1232" spans="1:57" x14ac:dyDescent="0.25">
      <c r="A1232" s="41" t="s">
        <v>10613</v>
      </c>
      <c r="B1232" s="41" t="s">
        <v>9568</v>
      </c>
      <c r="C1232" s="41">
        <v>1</v>
      </c>
      <c r="D1232" s="41">
        <v>2</v>
      </c>
      <c r="E1232" s="41" t="s">
        <v>10614</v>
      </c>
      <c r="F1232" s="41">
        <v>99.106999999999999</v>
      </c>
      <c r="G1232" s="41">
        <v>100</v>
      </c>
      <c r="H1232" s="41" t="s">
        <v>759</v>
      </c>
      <c r="I1232" s="41" t="s">
        <v>9778</v>
      </c>
      <c r="J1232" s="41" t="s">
        <v>10615</v>
      </c>
      <c r="K1232" s="41" t="s">
        <v>762</v>
      </c>
      <c r="L1232" s="41" t="s">
        <v>762</v>
      </c>
      <c r="M1232" s="41" t="s">
        <v>762</v>
      </c>
      <c r="N1232" s="41" t="s">
        <v>762</v>
      </c>
      <c r="O1232" s="41" t="s">
        <v>762</v>
      </c>
      <c r="P1232" s="41" t="s">
        <v>45</v>
      </c>
      <c r="Q1232" s="41" t="s">
        <v>353</v>
      </c>
      <c r="R1232" s="41" t="s">
        <v>9780</v>
      </c>
      <c r="S1232" s="41" t="s">
        <v>9780</v>
      </c>
      <c r="T1232" s="41" t="s">
        <v>9780</v>
      </c>
      <c r="U1232" s="41" t="s">
        <v>9780</v>
      </c>
      <c r="V1232" s="41" t="s">
        <v>9780</v>
      </c>
      <c r="W1232" s="41" t="s">
        <v>10616</v>
      </c>
      <c r="X1232" s="41" t="s">
        <v>10617</v>
      </c>
      <c r="Y1232" s="41" t="s">
        <v>10618</v>
      </c>
      <c r="Z1232" s="41">
        <v>0</v>
      </c>
      <c r="AA1232" s="41">
        <v>1</v>
      </c>
      <c r="AB1232" s="41">
        <v>0</v>
      </c>
      <c r="AC1232" s="41">
        <v>0</v>
      </c>
      <c r="AD1232" s="56">
        <f t="shared" si="228"/>
        <v>1</v>
      </c>
      <c r="AE1232" s="56">
        <f t="shared" si="229"/>
        <v>0.25</v>
      </c>
      <c r="AF1232" s="41">
        <v>22</v>
      </c>
      <c r="AG1232" s="41">
        <v>5</v>
      </c>
      <c r="AH1232" s="41">
        <v>14</v>
      </c>
      <c r="AI1232" s="41">
        <v>13</v>
      </c>
      <c r="AJ1232" s="57">
        <f t="shared" si="230"/>
        <v>54</v>
      </c>
      <c r="AK1232" s="57">
        <f t="shared" si="231"/>
        <v>13.5</v>
      </c>
      <c r="AL1232" s="41">
        <v>86</v>
      </c>
      <c r="AM1232" s="41">
        <v>63</v>
      </c>
      <c r="AN1232" s="41">
        <v>114</v>
      </c>
      <c r="AO1232" s="41">
        <v>62</v>
      </c>
      <c r="AP1232" s="58">
        <f t="shared" si="232"/>
        <v>325</v>
      </c>
      <c r="AQ1232" s="58">
        <f t="shared" si="233"/>
        <v>81.25</v>
      </c>
      <c r="AR1232" s="41">
        <v>174</v>
      </c>
      <c r="AS1232" s="41">
        <v>193</v>
      </c>
      <c r="AT1232" s="41">
        <v>174</v>
      </c>
      <c r="AU1232" s="41">
        <v>224</v>
      </c>
      <c r="AV1232" s="59">
        <f t="shared" si="234"/>
        <v>765</v>
      </c>
      <c r="AW1232" s="59">
        <f t="shared" si="235"/>
        <v>191.25</v>
      </c>
      <c r="AX1232" s="41">
        <v>145</v>
      </c>
      <c r="AY1232" s="41">
        <v>84</v>
      </c>
      <c r="AZ1232" s="41">
        <v>97</v>
      </c>
      <c r="BA1232" s="41">
        <v>120</v>
      </c>
      <c r="BB1232" s="60">
        <f t="shared" si="236"/>
        <v>446</v>
      </c>
      <c r="BC1232" s="60">
        <f t="shared" si="237"/>
        <v>111.5</v>
      </c>
      <c r="BD1232" s="41">
        <f t="shared" si="238"/>
        <v>1591</v>
      </c>
      <c r="BE1232" s="41">
        <f t="shared" si="239"/>
        <v>7.7605743312784803E-2</v>
      </c>
    </row>
    <row r="1233" spans="1:57" x14ac:dyDescent="0.25">
      <c r="A1233" s="41" t="s">
        <v>10024</v>
      </c>
      <c r="B1233" s="41" t="s">
        <v>9568</v>
      </c>
      <c r="C1233" s="41">
        <v>1</v>
      </c>
      <c r="D1233" s="41">
        <v>2</v>
      </c>
      <c r="E1233" s="41" t="s">
        <v>10025</v>
      </c>
      <c r="F1233" s="41">
        <v>99.400999999999996</v>
      </c>
      <c r="G1233" s="41">
        <v>99.404799999999994</v>
      </c>
      <c r="H1233" s="41" t="s">
        <v>759</v>
      </c>
      <c r="I1233" s="41" t="s">
        <v>9778</v>
      </c>
      <c r="J1233" s="41" t="s">
        <v>10026</v>
      </c>
      <c r="K1233" s="41" t="s">
        <v>762</v>
      </c>
      <c r="L1233" s="41" t="s">
        <v>762</v>
      </c>
      <c r="M1233" s="41" t="s">
        <v>762</v>
      </c>
      <c r="N1233" s="41" t="s">
        <v>762</v>
      </c>
      <c r="O1233" s="41" t="s">
        <v>762</v>
      </c>
      <c r="P1233" s="41" t="s">
        <v>45</v>
      </c>
      <c r="Q1233" s="41" t="s">
        <v>353</v>
      </c>
      <c r="R1233" s="41" t="s">
        <v>9780</v>
      </c>
      <c r="S1233" s="41" t="s">
        <v>9780</v>
      </c>
      <c r="T1233" s="41" t="s">
        <v>9780</v>
      </c>
      <c r="U1233" s="41" t="s">
        <v>9780</v>
      </c>
      <c r="V1233" s="41" t="s">
        <v>9780</v>
      </c>
      <c r="W1233" s="41" t="s">
        <v>10027</v>
      </c>
      <c r="X1233" s="41" t="s">
        <v>10028</v>
      </c>
      <c r="Y1233" s="41" t="s">
        <v>10029</v>
      </c>
      <c r="Z1233" s="41">
        <v>0</v>
      </c>
      <c r="AA1233" s="41">
        <v>0</v>
      </c>
      <c r="AB1233" s="41">
        <v>0</v>
      </c>
      <c r="AC1233" s="41">
        <v>0</v>
      </c>
      <c r="AD1233" s="56">
        <f t="shared" si="228"/>
        <v>0</v>
      </c>
      <c r="AE1233" s="56">
        <f t="shared" si="229"/>
        <v>0</v>
      </c>
      <c r="AF1233" s="41">
        <v>4</v>
      </c>
      <c r="AG1233" s="41">
        <v>2</v>
      </c>
      <c r="AH1233" s="41">
        <v>2</v>
      </c>
      <c r="AI1233" s="41">
        <v>2</v>
      </c>
      <c r="AJ1233" s="57">
        <f t="shared" si="230"/>
        <v>10</v>
      </c>
      <c r="AK1233" s="57">
        <f t="shared" si="231"/>
        <v>2.5</v>
      </c>
      <c r="AL1233" s="41">
        <v>22</v>
      </c>
      <c r="AM1233" s="41">
        <v>8</v>
      </c>
      <c r="AN1233" s="41">
        <v>10</v>
      </c>
      <c r="AO1233" s="41">
        <v>8</v>
      </c>
      <c r="AP1233" s="58">
        <f t="shared" si="232"/>
        <v>48</v>
      </c>
      <c r="AQ1233" s="58">
        <f t="shared" si="233"/>
        <v>12</v>
      </c>
      <c r="AR1233" s="41">
        <v>22</v>
      </c>
      <c r="AS1233" s="41">
        <v>40</v>
      </c>
      <c r="AT1233" s="41">
        <v>43</v>
      </c>
      <c r="AU1233" s="41">
        <v>40</v>
      </c>
      <c r="AV1233" s="59">
        <f t="shared" si="234"/>
        <v>145</v>
      </c>
      <c r="AW1233" s="59">
        <f t="shared" si="235"/>
        <v>36.25</v>
      </c>
      <c r="AX1233" s="41">
        <v>37</v>
      </c>
      <c r="AY1233" s="41">
        <v>25</v>
      </c>
      <c r="AZ1233" s="41">
        <v>19</v>
      </c>
      <c r="BA1233" s="41">
        <v>33</v>
      </c>
      <c r="BB1233" s="60">
        <f t="shared" si="236"/>
        <v>114</v>
      </c>
      <c r="BC1233" s="60">
        <f t="shared" si="237"/>
        <v>28.5</v>
      </c>
      <c r="BD1233" s="41">
        <f t="shared" si="238"/>
        <v>317</v>
      </c>
      <c r="BE1233" s="41">
        <f t="shared" si="239"/>
        <v>1.5462615103804388E-2</v>
      </c>
    </row>
    <row r="1234" spans="1:57" x14ac:dyDescent="0.25">
      <c r="A1234" s="41" t="s">
        <v>10662</v>
      </c>
      <c r="B1234" s="41" t="s">
        <v>9568</v>
      </c>
      <c r="C1234" s="41">
        <v>1</v>
      </c>
      <c r="D1234" s="41">
        <v>2</v>
      </c>
      <c r="E1234" s="41" t="s">
        <v>10663</v>
      </c>
      <c r="F1234" s="41">
        <v>99.7</v>
      </c>
      <c r="G1234" s="41">
        <v>99.107100000000003</v>
      </c>
      <c r="H1234" s="41" t="s">
        <v>759</v>
      </c>
      <c r="I1234" s="41" t="s">
        <v>9778</v>
      </c>
      <c r="J1234" s="41" t="s">
        <v>10664</v>
      </c>
      <c r="K1234" s="41" t="s">
        <v>762</v>
      </c>
      <c r="L1234" s="41" t="s">
        <v>762</v>
      </c>
      <c r="M1234" s="41" t="s">
        <v>762</v>
      </c>
      <c r="N1234" s="41" t="s">
        <v>762</v>
      </c>
      <c r="O1234" s="41" t="s">
        <v>762</v>
      </c>
      <c r="P1234" s="41" t="s">
        <v>45</v>
      </c>
      <c r="Q1234" s="41" t="s">
        <v>353</v>
      </c>
      <c r="R1234" s="41" t="s">
        <v>9780</v>
      </c>
      <c r="S1234" s="41" t="s">
        <v>9780</v>
      </c>
      <c r="T1234" s="41" t="s">
        <v>9780</v>
      </c>
      <c r="U1234" s="41" t="s">
        <v>9780</v>
      </c>
      <c r="V1234" s="41" t="s">
        <v>9780</v>
      </c>
      <c r="W1234" s="41" t="s">
        <v>10665</v>
      </c>
      <c r="X1234" s="41" t="s">
        <v>10666</v>
      </c>
      <c r="Y1234" s="41" t="s">
        <v>10667</v>
      </c>
      <c r="Z1234" s="41">
        <v>0</v>
      </c>
      <c r="AA1234" s="41">
        <v>0</v>
      </c>
      <c r="AB1234" s="41">
        <v>0</v>
      </c>
      <c r="AC1234" s="41">
        <v>0</v>
      </c>
      <c r="AD1234" s="56">
        <f t="shared" si="228"/>
        <v>0</v>
      </c>
      <c r="AE1234" s="56">
        <f t="shared" si="229"/>
        <v>0</v>
      </c>
      <c r="AF1234" s="41">
        <v>3</v>
      </c>
      <c r="AG1234" s="41">
        <v>0</v>
      </c>
      <c r="AH1234" s="41">
        <v>0</v>
      </c>
      <c r="AI1234" s="41">
        <v>0</v>
      </c>
      <c r="AJ1234" s="57">
        <f t="shared" si="230"/>
        <v>3</v>
      </c>
      <c r="AK1234" s="57">
        <f t="shared" si="231"/>
        <v>0.75</v>
      </c>
      <c r="AL1234" s="41">
        <v>0</v>
      </c>
      <c r="AM1234" s="41">
        <v>0</v>
      </c>
      <c r="AN1234" s="41">
        <v>0</v>
      </c>
      <c r="AO1234" s="41">
        <v>2</v>
      </c>
      <c r="AP1234" s="58">
        <f t="shared" si="232"/>
        <v>2</v>
      </c>
      <c r="AQ1234" s="58">
        <f t="shared" si="233"/>
        <v>0.5</v>
      </c>
      <c r="AR1234" s="41">
        <v>1</v>
      </c>
      <c r="AS1234" s="41">
        <v>2</v>
      </c>
      <c r="AT1234" s="41">
        <v>3</v>
      </c>
      <c r="AU1234" s="41">
        <v>7</v>
      </c>
      <c r="AV1234" s="59">
        <f t="shared" si="234"/>
        <v>13</v>
      </c>
      <c r="AW1234" s="59">
        <f t="shared" si="235"/>
        <v>3.25</v>
      </c>
      <c r="AX1234" s="41">
        <v>23</v>
      </c>
      <c r="AY1234" s="41">
        <v>28</v>
      </c>
      <c r="AZ1234" s="41">
        <v>17</v>
      </c>
      <c r="BA1234" s="41">
        <v>24</v>
      </c>
      <c r="BB1234" s="60">
        <f t="shared" si="236"/>
        <v>92</v>
      </c>
      <c r="BC1234" s="60">
        <f t="shared" si="237"/>
        <v>23</v>
      </c>
      <c r="BD1234" s="41">
        <f t="shared" si="238"/>
        <v>110</v>
      </c>
      <c r="BE1234" s="41">
        <f t="shared" si="239"/>
        <v>5.36557621898575E-3</v>
      </c>
    </row>
    <row r="1235" spans="1:57" x14ac:dyDescent="0.25">
      <c r="A1235" s="41" t="s">
        <v>10481</v>
      </c>
      <c r="B1235" s="41" t="s">
        <v>9568</v>
      </c>
      <c r="C1235" s="41">
        <v>1</v>
      </c>
      <c r="D1235" s="41">
        <v>2</v>
      </c>
      <c r="E1235" s="41" t="s">
        <v>10482</v>
      </c>
      <c r="F1235" s="41">
        <v>99.7</v>
      </c>
      <c r="G1235" s="41">
        <v>99.107100000000003</v>
      </c>
      <c r="H1235" s="41" t="s">
        <v>759</v>
      </c>
      <c r="I1235" s="41" t="s">
        <v>9778</v>
      </c>
      <c r="J1235" s="41" t="s">
        <v>10483</v>
      </c>
      <c r="K1235" s="41" t="s">
        <v>762</v>
      </c>
      <c r="L1235" s="41" t="s">
        <v>762</v>
      </c>
      <c r="M1235" s="41" t="s">
        <v>762</v>
      </c>
      <c r="N1235" s="41" t="s">
        <v>762</v>
      </c>
      <c r="O1235" s="41" t="s">
        <v>762</v>
      </c>
      <c r="P1235" s="41" t="s">
        <v>45</v>
      </c>
      <c r="Q1235" s="41" t="s">
        <v>353</v>
      </c>
      <c r="R1235" s="41" t="s">
        <v>9780</v>
      </c>
      <c r="S1235" s="41" t="s">
        <v>9780</v>
      </c>
      <c r="T1235" s="41" t="s">
        <v>9780</v>
      </c>
      <c r="U1235" s="41" t="s">
        <v>9780</v>
      </c>
      <c r="V1235" s="41" t="s">
        <v>9780</v>
      </c>
      <c r="W1235" s="41" t="s">
        <v>10484</v>
      </c>
      <c r="X1235" s="41" t="s">
        <v>10485</v>
      </c>
      <c r="Y1235" s="41" t="s">
        <v>10486</v>
      </c>
      <c r="Z1235" s="41">
        <v>0</v>
      </c>
      <c r="AA1235" s="41">
        <v>0</v>
      </c>
      <c r="AB1235" s="41">
        <v>0</v>
      </c>
      <c r="AC1235" s="41">
        <v>0</v>
      </c>
      <c r="AD1235" s="56">
        <f t="shared" si="228"/>
        <v>0</v>
      </c>
      <c r="AE1235" s="56">
        <f t="shared" si="229"/>
        <v>0</v>
      </c>
      <c r="AF1235" s="41">
        <v>2</v>
      </c>
      <c r="AG1235" s="41">
        <v>0</v>
      </c>
      <c r="AH1235" s="41">
        <v>0</v>
      </c>
      <c r="AI1235" s="41">
        <v>3</v>
      </c>
      <c r="AJ1235" s="57">
        <f t="shared" si="230"/>
        <v>5</v>
      </c>
      <c r="AK1235" s="57">
        <f t="shared" si="231"/>
        <v>1.25</v>
      </c>
      <c r="AL1235" s="41">
        <v>1</v>
      </c>
      <c r="AM1235" s="41">
        <v>1</v>
      </c>
      <c r="AN1235" s="41">
        <v>9</v>
      </c>
      <c r="AO1235" s="41">
        <v>1</v>
      </c>
      <c r="AP1235" s="58">
        <f t="shared" si="232"/>
        <v>12</v>
      </c>
      <c r="AQ1235" s="58">
        <f t="shared" si="233"/>
        <v>3</v>
      </c>
      <c r="AR1235" s="41">
        <v>12</v>
      </c>
      <c r="AS1235" s="41">
        <v>12</v>
      </c>
      <c r="AT1235" s="41">
        <v>11</v>
      </c>
      <c r="AU1235" s="41">
        <v>46</v>
      </c>
      <c r="AV1235" s="59">
        <f t="shared" si="234"/>
        <v>81</v>
      </c>
      <c r="AW1235" s="59">
        <f t="shared" si="235"/>
        <v>20.25</v>
      </c>
      <c r="AX1235" s="41">
        <v>45</v>
      </c>
      <c r="AY1235" s="41">
        <v>53</v>
      </c>
      <c r="AZ1235" s="41">
        <v>46</v>
      </c>
      <c r="BA1235" s="41">
        <v>34</v>
      </c>
      <c r="BB1235" s="60">
        <f t="shared" si="236"/>
        <v>178</v>
      </c>
      <c r="BC1235" s="60">
        <f t="shared" si="237"/>
        <v>44.5</v>
      </c>
      <c r="BD1235" s="41">
        <f t="shared" si="238"/>
        <v>276</v>
      </c>
      <c r="BE1235" s="41">
        <f t="shared" si="239"/>
        <v>1.3462718513091519E-2</v>
      </c>
    </row>
    <row r="1236" spans="1:57" x14ac:dyDescent="0.25">
      <c r="A1236" s="41" t="s">
        <v>10180</v>
      </c>
      <c r="B1236" s="41" t="s">
        <v>9568</v>
      </c>
      <c r="C1236" s="41">
        <v>1</v>
      </c>
      <c r="D1236" s="41">
        <v>2</v>
      </c>
      <c r="E1236" s="41" t="s">
        <v>10181</v>
      </c>
      <c r="F1236" s="41">
        <v>100</v>
      </c>
      <c r="G1236" s="41">
        <v>100</v>
      </c>
      <c r="H1236" s="41" t="s">
        <v>759</v>
      </c>
      <c r="I1236" s="41" t="s">
        <v>9778</v>
      </c>
      <c r="J1236" s="41" t="s">
        <v>10182</v>
      </c>
      <c r="K1236" s="41" t="s">
        <v>762</v>
      </c>
      <c r="L1236" s="41" t="s">
        <v>762</v>
      </c>
      <c r="M1236" s="41" t="s">
        <v>762</v>
      </c>
      <c r="N1236" s="41" t="s">
        <v>762</v>
      </c>
      <c r="O1236" s="41" t="s">
        <v>762</v>
      </c>
      <c r="P1236" s="41" t="s">
        <v>45</v>
      </c>
      <c r="Q1236" s="41" t="s">
        <v>353</v>
      </c>
      <c r="R1236" s="41" t="s">
        <v>9780</v>
      </c>
      <c r="S1236" s="41" t="s">
        <v>9780</v>
      </c>
      <c r="T1236" s="41" t="s">
        <v>9780</v>
      </c>
      <c r="U1236" s="41" t="s">
        <v>9780</v>
      </c>
      <c r="V1236" s="41" t="s">
        <v>9780</v>
      </c>
      <c r="W1236" s="41" t="s">
        <v>10183</v>
      </c>
      <c r="X1236" s="41" t="s">
        <v>10184</v>
      </c>
      <c r="Y1236" s="41" t="s">
        <v>10184</v>
      </c>
      <c r="Z1236" s="41">
        <v>0</v>
      </c>
      <c r="AA1236" s="41">
        <v>0</v>
      </c>
      <c r="AB1236" s="41">
        <v>0</v>
      </c>
      <c r="AC1236" s="41">
        <v>0</v>
      </c>
      <c r="AD1236" s="56">
        <f t="shared" si="228"/>
        <v>0</v>
      </c>
      <c r="AE1236" s="56">
        <f t="shared" si="229"/>
        <v>0</v>
      </c>
      <c r="AF1236" s="41">
        <v>3</v>
      </c>
      <c r="AG1236" s="41">
        <v>0</v>
      </c>
      <c r="AH1236" s="41">
        <v>0</v>
      </c>
      <c r="AI1236" s="41">
        <v>0</v>
      </c>
      <c r="AJ1236" s="57">
        <f t="shared" si="230"/>
        <v>3</v>
      </c>
      <c r="AK1236" s="57">
        <f t="shared" si="231"/>
        <v>0.75</v>
      </c>
      <c r="AL1236" s="41">
        <v>0</v>
      </c>
      <c r="AM1236" s="41">
        <v>0</v>
      </c>
      <c r="AN1236" s="41">
        <v>0</v>
      </c>
      <c r="AO1236" s="41">
        <v>0</v>
      </c>
      <c r="AP1236" s="58">
        <f t="shared" si="232"/>
        <v>0</v>
      </c>
      <c r="AQ1236" s="58">
        <f t="shared" si="233"/>
        <v>0</v>
      </c>
      <c r="AR1236" s="41">
        <v>0</v>
      </c>
      <c r="AS1236" s="41">
        <v>1</v>
      </c>
      <c r="AT1236" s="41">
        <v>3</v>
      </c>
      <c r="AU1236" s="41">
        <v>1</v>
      </c>
      <c r="AV1236" s="59">
        <f t="shared" si="234"/>
        <v>5</v>
      </c>
      <c r="AW1236" s="59">
        <f t="shared" si="235"/>
        <v>1.25</v>
      </c>
      <c r="AX1236" s="41">
        <v>54</v>
      </c>
      <c r="AY1236" s="41">
        <v>57</v>
      </c>
      <c r="AZ1236" s="41">
        <v>52</v>
      </c>
      <c r="BA1236" s="41">
        <v>106</v>
      </c>
      <c r="BB1236" s="60">
        <f t="shared" si="236"/>
        <v>269</v>
      </c>
      <c r="BC1236" s="60">
        <f t="shared" si="237"/>
        <v>67.25</v>
      </c>
      <c r="BD1236" s="41">
        <f t="shared" si="238"/>
        <v>277</v>
      </c>
      <c r="BE1236" s="41">
        <f t="shared" si="239"/>
        <v>1.3511496478718662E-2</v>
      </c>
    </row>
    <row r="1237" spans="1:57" x14ac:dyDescent="0.25">
      <c r="A1237" s="41" t="s">
        <v>5974</v>
      </c>
      <c r="B1237" s="41" t="s">
        <v>5426</v>
      </c>
      <c r="C1237" s="41">
        <v>1</v>
      </c>
      <c r="D1237" s="41">
        <v>2</v>
      </c>
      <c r="E1237" s="41" t="s">
        <v>5975</v>
      </c>
      <c r="F1237" s="41">
        <v>100</v>
      </c>
      <c r="G1237" s="41">
        <v>100</v>
      </c>
      <c r="H1237" s="41" t="s">
        <v>759</v>
      </c>
      <c r="I1237" s="41" t="s">
        <v>5976</v>
      </c>
      <c r="J1237" s="41" t="s">
        <v>5977</v>
      </c>
      <c r="K1237" s="41" t="s">
        <v>762</v>
      </c>
      <c r="L1237" s="41" t="s">
        <v>762</v>
      </c>
      <c r="M1237" s="41" t="s">
        <v>762</v>
      </c>
      <c r="N1237" s="41" t="s">
        <v>762</v>
      </c>
      <c r="O1237" s="41" t="s">
        <v>762</v>
      </c>
      <c r="P1237" s="41" t="s">
        <v>45</v>
      </c>
      <c r="Q1237" s="41" t="s">
        <v>353</v>
      </c>
      <c r="R1237" s="41" t="s">
        <v>5978</v>
      </c>
      <c r="S1237" s="41" t="s">
        <v>5978</v>
      </c>
      <c r="T1237" s="41" t="s">
        <v>5978</v>
      </c>
      <c r="U1237" s="41" t="s">
        <v>5978</v>
      </c>
      <c r="V1237" s="41" t="s">
        <v>5978</v>
      </c>
      <c r="W1237" s="41" t="s">
        <v>5979</v>
      </c>
      <c r="X1237" s="41" t="s">
        <v>5980</v>
      </c>
      <c r="Y1237" s="41" t="s">
        <v>5980</v>
      </c>
      <c r="Z1237" s="41">
        <v>0</v>
      </c>
      <c r="AA1237" s="41">
        <v>0</v>
      </c>
      <c r="AB1237" s="41">
        <v>0</v>
      </c>
      <c r="AC1237" s="41">
        <v>0</v>
      </c>
      <c r="AD1237" s="56">
        <f t="shared" si="228"/>
        <v>0</v>
      </c>
      <c r="AE1237" s="56">
        <f t="shared" si="229"/>
        <v>0</v>
      </c>
      <c r="AF1237" s="41">
        <v>7</v>
      </c>
      <c r="AG1237" s="41">
        <v>1</v>
      </c>
      <c r="AH1237" s="41">
        <v>2</v>
      </c>
      <c r="AI1237" s="41">
        <v>1</v>
      </c>
      <c r="AJ1237" s="57">
        <f t="shared" si="230"/>
        <v>11</v>
      </c>
      <c r="AK1237" s="57">
        <f t="shared" si="231"/>
        <v>2.75</v>
      </c>
      <c r="AL1237" s="41">
        <v>0</v>
      </c>
      <c r="AM1237" s="41">
        <v>0</v>
      </c>
      <c r="AN1237" s="41">
        <v>0</v>
      </c>
      <c r="AO1237" s="41">
        <v>1</v>
      </c>
      <c r="AP1237" s="58">
        <f t="shared" si="232"/>
        <v>1</v>
      </c>
      <c r="AQ1237" s="58">
        <f t="shared" si="233"/>
        <v>0.25</v>
      </c>
      <c r="AR1237" s="41">
        <v>4</v>
      </c>
      <c r="AS1237" s="41">
        <v>9</v>
      </c>
      <c r="AT1237" s="41">
        <v>6</v>
      </c>
      <c r="AU1237" s="41">
        <v>12</v>
      </c>
      <c r="AV1237" s="59">
        <f t="shared" si="234"/>
        <v>31</v>
      </c>
      <c r="AW1237" s="59">
        <f t="shared" si="235"/>
        <v>7.75</v>
      </c>
      <c r="AX1237" s="41">
        <v>38</v>
      </c>
      <c r="AY1237" s="41">
        <v>37</v>
      </c>
      <c r="AZ1237" s="41">
        <v>34</v>
      </c>
      <c r="BA1237" s="41">
        <v>40</v>
      </c>
      <c r="BB1237" s="60">
        <f t="shared" si="236"/>
        <v>149</v>
      </c>
      <c r="BC1237" s="60">
        <f t="shared" si="237"/>
        <v>37.25</v>
      </c>
      <c r="BD1237" s="41">
        <f t="shared" si="238"/>
        <v>192</v>
      </c>
      <c r="BE1237" s="41">
        <f t="shared" si="239"/>
        <v>9.3653694004114905E-3</v>
      </c>
    </row>
    <row r="1238" spans="1:57" x14ac:dyDescent="0.25">
      <c r="A1238" s="41" t="s">
        <v>5596</v>
      </c>
      <c r="B1238" s="41" t="s">
        <v>5426</v>
      </c>
      <c r="C1238" s="41">
        <v>2</v>
      </c>
      <c r="D1238" s="41">
        <v>0</v>
      </c>
      <c r="E1238" s="41" t="s">
        <v>5597</v>
      </c>
      <c r="F1238" s="41">
        <v>99.393999999999906</v>
      </c>
      <c r="G1238" s="41">
        <v>100</v>
      </c>
      <c r="H1238" s="41" t="s">
        <v>759</v>
      </c>
      <c r="I1238" s="41" t="s">
        <v>295</v>
      </c>
      <c r="J1238" s="41" t="s">
        <v>5598</v>
      </c>
      <c r="K1238" s="41" t="s">
        <v>762</v>
      </c>
      <c r="L1238" s="41" t="s">
        <v>762</v>
      </c>
      <c r="M1238" s="41" t="s">
        <v>762</v>
      </c>
      <c r="N1238" s="41" t="s">
        <v>762</v>
      </c>
      <c r="O1238" s="41" t="s">
        <v>762</v>
      </c>
      <c r="P1238" s="41" t="s">
        <v>45</v>
      </c>
      <c r="Q1238" s="41" t="s">
        <v>207</v>
      </c>
      <c r="R1238" s="41" t="s">
        <v>208</v>
      </c>
      <c r="S1238" s="41" t="s">
        <v>209</v>
      </c>
      <c r="T1238" s="41" t="s">
        <v>292</v>
      </c>
      <c r="U1238" s="41" t="s">
        <v>295</v>
      </c>
      <c r="V1238" s="41" t="s">
        <v>295</v>
      </c>
      <c r="W1238" s="41" t="s">
        <v>5599</v>
      </c>
      <c r="X1238" s="41" t="s">
        <v>5600</v>
      </c>
      <c r="Y1238" s="41" t="s">
        <v>1084</v>
      </c>
      <c r="Z1238" s="41">
        <v>0</v>
      </c>
      <c r="AA1238" s="41">
        <v>0</v>
      </c>
      <c r="AB1238" s="41">
        <v>0</v>
      </c>
      <c r="AC1238" s="41">
        <v>0</v>
      </c>
      <c r="AD1238" s="56">
        <f t="shared" si="228"/>
        <v>0</v>
      </c>
      <c r="AE1238" s="56">
        <f t="shared" si="229"/>
        <v>0</v>
      </c>
      <c r="AF1238" s="41">
        <v>2</v>
      </c>
      <c r="AG1238" s="41">
        <v>0</v>
      </c>
      <c r="AH1238" s="41">
        <v>2</v>
      </c>
      <c r="AI1238" s="41">
        <v>0</v>
      </c>
      <c r="AJ1238" s="57">
        <f t="shared" si="230"/>
        <v>4</v>
      </c>
      <c r="AK1238" s="57">
        <f t="shared" si="231"/>
        <v>1</v>
      </c>
      <c r="AL1238" s="41">
        <v>0</v>
      </c>
      <c r="AM1238" s="41">
        <v>4</v>
      </c>
      <c r="AN1238" s="41">
        <v>3</v>
      </c>
      <c r="AO1238" s="41">
        <v>1</v>
      </c>
      <c r="AP1238" s="58">
        <f t="shared" si="232"/>
        <v>8</v>
      </c>
      <c r="AQ1238" s="58">
        <f t="shared" si="233"/>
        <v>2</v>
      </c>
      <c r="AR1238" s="41">
        <v>75</v>
      </c>
      <c r="AS1238" s="41">
        <v>15</v>
      </c>
      <c r="AT1238" s="41">
        <v>24</v>
      </c>
      <c r="AU1238" s="41">
        <v>16</v>
      </c>
      <c r="AV1238" s="59">
        <f t="shared" si="234"/>
        <v>130</v>
      </c>
      <c r="AW1238" s="59">
        <f t="shared" si="235"/>
        <v>32.5</v>
      </c>
      <c r="AX1238" s="41">
        <v>51</v>
      </c>
      <c r="AY1238" s="41">
        <v>26</v>
      </c>
      <c r="AZ1238" s="41">
        <v>34</v>
      </c>
      <c r="BA1238" s="41">
        <v>77</v>
      </c>
      <c r="BB1238" s="60">
        <f t="shared" si="236"/>
        <v>188</v>
      </c>
      <c r="BC1238" s="60">
        <f t="shared" si="237"/>
        <v>47</v>
      </c>
      <c r="BD1238" s="41">
        <f t="shared" si="238"/>
        <v>330</v>
      </c>
      <c r="BE1238" s="41">
        <f t="shared" si="239"/>
        <v>1.609672865695725E-2</v>
      </c>
    </row>
    <row r="1239" spans="1:57" x14ac:dyDescent="0.25">
      <c r="A1239" s="41" t="s">
        <v>5799</v>
      </c>
      <c r="B1239" s="41" t="s">
        <v>5426</v>
      </c>
      <c r="C1239" s="41">
        <v>3</v>
      </c>
      <c r="D1239" s="41">
        <v>0</v>
      </c>
      <c r="E1239" s="41" t="s">
        <v>5800</v>
      </c>
      <c r="F1239" s="41">
        <v>99.697000000000003</v>
      </c>
      <c r="G1239" s="41">
        <v>100</v>
      </c>
      <c r="H1239" s="41" t="s">
        <v>759</v>
      </c>
      <c r="I1239" s="41" t="s">
        <v>295</v>
      </c>
      <c r="J1239" s="41" t="s">
        <v>5801</v>
      </c>
      <c r="K1239" s="41" t="s">
        <v>762</v>
      </c>
      <c r="L1239" s="41" t="s">
        <v>762</v>
      </c>
      <c r="M1239" s="41" t="s">
        <v>762</v>
      </c>
      <c r="N1239" s="41" t="s">
        <v>762</v>
      </c>
      <c r="O1239" s="41" t="s">
        <v>762</v>
      </c>
      <c r="P1239" s="41" t="s">
        <v>45</v>
      </c>
      <c r="Q1239" s="41" t="s">
        <v>207</v>
      </c>
      <c r="R1239" s="41" t="s">
        <v>208</v>
      </c>
      <c r="S1239" s="41" t="s">
        <v>209</v>
      </c>
      <c r="T1239" s="41" t="s">
        <v>292</v>
      </c>
      <c r="U1239" s="41" t="s">
        <v>295</v>
      </c>
      <c r="V1239" s="41" t="s">
        <v>295</v>
      </c>
      <c r="W1239" s="41" t="s">
        <v>5802</v>
      </c>
      <c r="X1239" s="41" t="s">
        <v>5803</v>
      </c>
      <c r="Y1239" s="41" t="s">
        <v>1674</v>
      </c>
      <c r="Z1239" s="41">
        <v>0</v>
      </c>
      <c r="AA1239" s="41">
        <v>0</v>
      </c>
      <c r="AB1239" s="41">
        <v>0</v>
      </c>
      <c r="AC1239" s="41">
        <v>0</v>
      </c>
      <c r="AD1239" s="56">
        <f t="shared" si="228"/>
        <v>0</v>
      </c>
      <c r="AE1239" s="56">
        <f t="shared" si="229"/>
        <v>0</v>
      </c>
      <c r="AF1239" s="41">
        <v>0</v>
      </c>
      <c r="AG1239" s="41">
        <v>0</v>
      </c>
      <c r="AH1239" s="41">
        <v>0</v>
      </c>
      <c r="AI1239" s="41">
        <v>4</v>
      </c>
      <c r="AJ1239" s="57">
        <f t="shared" si="230"/>
        <v>4</v>
      </c>
      <c r="AK1239" s="57">
        <f t="shared" si="231"/>
        <v>1</v>
      </c>
      <c r="AL1239" s="41">
        <v>2</v>
      </c>
      <c r="AM1239" s="41">
        <v>3</v>
      </c>
      <c r="AN1239" s="41">
        <v>1</v>
      </c>
      <c r="AO1239" s="41">
        <v>3</v>
      </c>
      <c r="AP1239" s="58">
        <f t="shared" si="232"/>
        <v>9</v>
      </c>
      <c r="AQ1239" s="58">
        <f t="shared" si="233"/>
        <v>2.25</v>
      </c>
      <c r="AR1239" s="41">
        <v>24</v>
      </c>
      <c r="AS1239" s="41">
        <v>26</v>
      </c>
      <c r="AT1239" s="41">
        <v>46</v>
      </c>
      <c r="AU1239" s="41">
        <v>60</v>
      </c>
      <c r="AV1239" s="59">
        <f t="shared" si="234"/>
        <v>156</v>
      </c>
      <c r="AW1239" s="59">
        <f t="shared" si="235"/>
        <v>39</v>
      </c>
      <c r="AX1239" s="41">
        <v>41</v>
      </c>
      <c r="AY1239" s="41">
        <v>25</v>
      </c>
      <c r="AZ1239" s="41">
        <v>37</v>
      </c>
      <c r="BA1239" s="41">
        <v>43</v>
      </c>
      <c r="BB1239" s="60">
        <f t="shared" si="236"/>
        <v>146</v>
      </c>
      <c r="BC1239" s="60">
        <f t="shared" si="237"/>
        <v>36.5</v>
      </c>
      <c r="BD1239" s="41">
        <f t="shared" si="238"/>
        <v>315</v>
      </c>
      <c r="BE1239" s="41">
        <f t="shared" si="239"/>
        <v>1.5365059172550103E-2</v>
      </c>
    </row>
    <row r="1240" spans="1:57" x14ac:dyDescent="0.25">
      <c r="A1240" s="41" t="s">
        <v>5487</v>
      </c>
      <c r="B1240" s="41" t="s">
        <v>5426</v>
      </c>
      <c r="C1240" s="41">
        <v>2</v>
      </c>
      <c r="D1240" s="41">
        <v>0</v>
      </c>
      <c r="E1240" s="41" t="s">
        <v>5488</v>
      </c>
      <c r="F1240" s="41">
        <v>100</v>
      </c>
      <c r="G1240" s="41">
        <v>100</v>
      </c>
      <c r="H1240" s="41" t="s">
        <v>759</v>
      </c>
      <c r="I1240" s="41" t="s">
        <v>295</v>
      </c>
      <c r="J1240" s="41" t="s">
        <v>5489</v>
      </c>
      <c r="K1240" s="41" t="s">
        <v>762</v>
      </c>
      <c r="L1240" s="41" t="s">
        <v>762</v>
      </c>
      <c r="M1240" s="41" t="s">
        <v>762</v>
      </c>
      <c r="N1240" s="41" t="s">
        <v>762</v>
      </c>
      <c r="O1240" s="41" t="s">
        <v>762</v>
      </c>
      <c r="P1240" s="41" t="s">
        <v>45</v>
      </c>
      <c r="Q1240" s="41" t="s">
        <v>207</v>
      </c>
      <c r="R1240" s="41" t="s">
        <v>208</v>
      </c>
      <c r="S1240" s="41" t="s">
        <v>209</v>
      </c>
      <c r="T1240" s="41" t="s">
        <v>292</v>
      </c>
      <c r="U1240" s="41" t="s">
        <v>295</v>
      </c>
      <c r="V1240" s="41" t="s">
        <v>295</v>
      </c>
      <c r="W1240" s="41" t="s">
        <v>5490</v>
      </c>
      <c r="X1240" s="41" t="s">
        <v>5491</v>
      </c>
      <c r="Y1240" s="41" t="s">
        <v>5491</v>
      </c>
      <c r="Z1240" s="41">
        <v>0</v>
      </c>
      <c r="AA1240" s="41">
        <v>0</v>
      </c>
      <c r="AB1240" s="41">
        <v>0</v>
      </c>
      <c r="AC1240" s="41">
        <v>0</v>
      </c>
      <c r="AD1240" s="56">
        <f t="shared" si="228"/>
        <v>0</v>
      </c>
      <c r="AE1240" s="56">
        <f t="shared" si="229"/>
        <v>0</v>
      </c>
      <c r="AF1240" s="41">
        <v>5</v>
      </c>
      <c r="AG1240" s="41">
        <v>2</v>
      </c>
      <c r="AH1240" s="41">
        <v>2</v>
      </c>
      <c r="AI1240" s="41">
        <v>1</v>
      </c>
      <c r="AJ1240" s="57">
        <f t="shared" si="230"/>
        <v>10</v>
      </c>
      <c r="AK1240" s="57">
        <f t="shared" si="231"/>
        <v>2.5</v>
      </c>
      <c r="AL1240" s="41">
        <v>5</v>
      </c>
      <c r="AM1240" s="41">
        <v>5</v>
      </c>
      <c r="AN1240" s="41">
        <v>0</v>
      </c>
      <c r="AO1240" s="41">
        <v>2</v>
      </c>
      <c r="AP1240" s="58">
        <f t="shared" si="232"/>
        <v>12</v>
      </c>
      <c r="AQ1240" s="58">
        <f t="shared" si="233"/>
        <v>3</v>
      </c>
      <c r="AR1240" s="41">
        <v>32</v>
      </c>
      <c r="AS1240" s="41">
        <v>6</v>
      </c>
      <c r="AT1240" s="41">
        <v>18</v>
      </c>
      <c r="AU1240" s="41">
        <v>46</v>
      </c>
      <c r="AV1240" s="59">
        <f t="shared" si="234"/>
        <v>102</v>
      </c>
      <c r="AW1240" s="59">
        <f t="shared" si="235"/>
        <v>25.5</v>
      </c>
      <c r="AX1240" s="41">
        <v>62</v>
      </c>
      <c r="AY1240" s="41">
        <v>78</v>
      </c>
      <c r="AZ1240" s="41">
        <v>70</v>
      </c>
      <c r="BA1240" s="41">
        <v>52</v>
      </c>
      <c r="BB1240" s="60">
        <f t="shared" si="236"/>
        <v>262</v>
      </c>
      <c r="BC1240" s="60">
        <f t="shared" si="237"/>
        <v>65.5</v>
      </c>
      <c r="BD1240" s="41">
        <f t="shared" si="238"/>
        <v>386</v>
      </c>
      <c r="BE1240" s="41">
        <f t="shared" si="239"/>
        <v>1.8828294732077266E-2</v>
      </c>
    </row>
    <row r="1241" spans="1:57" x14ac:dyDescent="0.25">
      <c r="A1241" s="41" t="s">
        <v>562</v>
      </c>
      <c r="B1241" s="41" t="s">
        <v>757</v>
      </c>
      <c r="C1241" s="41">
        <v>1</v>
      </c>
      <c r="D1241" s="41">
        <v>0</v>
      </c>
      <c r="E1241" s="41" t="s">
        <v>2489</v>
      </c>
      <c r="F1241" s="41">
        <v>99.397999999999996</v>
      </c>
      <c r="G1241" s="41">
        <v>100</v>
      </c>
      <c r="H1241" s="41" t="s">
        <v>759</v>
      </c>
      <c r="I1241" s="41" t="s">
        <v>2490</v>
      </c>
      <c r="J1241" s="41" t="s">
        <v>2491</v>
      </c>
      <c r="K1241" s="41" t="s">
        <v>762</v>
      </c>
      <c r="L1241" s="41" t="s">
        <v>762</v>
      </c>
      <c r="M1241" s="41" t="s">
        <v>762</v>
      </c>
      <c r="N1241" s="41" t="s">
        <v>762</v>
      </c>
      <c r="O1241" s="41" t="s">
        <v>762</v>
      </c>
      <c r="P1241" s="41" t="s">
        <v>45</v>
      </c>
      <c r="Q1241" s="41" t="s">
        <v>207</v>
      </c>
      <c r="R1241" s="41" t="s">
        <v>208</v>
      </c>
      <c r="S1241" s="41" t="s">
        <v>209</v>
      </c>
      <c r="T1241" s="41" t="s">
        <v>292</v>
      </c>
      <c r="U1241" s="41" t="s">
        <v>295</v>
      </c>
      <c r="V1241" s="41" t="s">
        <v>2490</v>
      </c>
      <c r="W1241" s="41" t="s">
        <v>2492</v>
      </c>
      <c r="X1241" s="41" t="s">
        <v>2493</v>
      </c>
      <c r="Y1241" s="41" t="s">
        <v>2494</v>
      </c>
      <c r="Z1241" s="41">
        <v>0</v>
      </c>
      <c r="AA1241" s="41">
        <v>1</v>
      </c>
      <c r="AB1241" s="41">
        <v>0</v>
      </c>
      <c r="AC1241" s="41">
        <v>0</v>
      </c>
      <c r="AD1241" s="56">
        <f t="shared" si="228"/>
        <v>1</v>
      </c>
      <c r="AE1241" s="56">
        <f t="shared" si="229"/>
        <v>0.25</v>
      </c>
      <c r="AF1241" s="41">
        <v>8</v>
      </c>
      <c r="AG1241" s="41">
        <v>0</v>
      </c>
      <c r="AH1241" s="41">
        <v>5</v>
      </c>
      <c r="AI1241" s="41">
        <v>1</v>
      </c>
      <c r="AJ1241" s="57">
        <f t="shared" si="230"/>
        <v>14</v>
      </c>
      <c r="AK1241" s="57">
        <f t="shared" si="231"/>
        <v>3.5</v>
      </c>
      <c r="AL1241" s="41">
        <v>14</v>
      </c>
      <c r="AM1241" s="41">
        <v>7</v>
      </c>
      <c r="AN1241" s="41">
        <v>25</v>
      </c>
      <c r="AO1241" s="41">
        <v>12</v>
      </c>
      <c r="AP1241" s="58">
        <f t="shared" si="232"/>
        <v>58</v>
      </c>
      <c r="AQ1241" s="58">
        <f t="shared" si="233"/>
        <v>14.5</v>
      </c>
      <c r="AR1241" s="41">
        <v>261</v>
      </c>
      <c r="AS1241" s="41">
        <v>164</v>
      </c>
      <c r="AT1241" s="41">
        <v>149</v>
      </c>
      <c r="AU1241" s="41">
        <v>153</v>
      </c>
      <c r="AV1241" s="59">
        <f t="shared" si="234"/>
        <v>727</v>
      </c>
      <c r="AW1241" s="59">
        <f t="shared" si="235"/>
        <v>181.75</v>
      </c>
      <c r="AX1241" s="41">
        <v>142</v>
      </c>
      <c r="AY1241" s="41">
        <v>105</v>
      </c>
      <c r="AZ1241" s="41">
        <v>93</v>
      </c>
      <c r="BA1241" s="41">
        <v>87</v>
      </c>
      <c r="BB1241" s="60">
        <f t="shared" si="236"/>
        <v>427</v>
      </c>
      <c r="BC1241" s="60">
        <f t="shared" si="237"/>
        <v>106.75</v>
      </c>
      <c r="BD1241" s="41">
        <f t="shared" si="238"/>
        <v>1227</v>
      </c>
      <c r="BE1241" s="41">
        <f t="shared" si="239"/>
        <v>5.9850563824504682E-2</v>
      </c>
    </row>
    <row r="1242" spans="1:57" x14ac:dyDescent="0.25">
      <c r="A1242" s="41" t="s">
        <v>1079</v>
      </c>
      <c r="B1242" s="41" t="s">
        <v>757</v>
      </c>
      <c r="C1242" s="41">
        <v>5</v>
      </c>
      <c r="D1242" s="41">
        <v>0</v>
      </c>
      <c r="E1242" s="41" t="s">
        <v>1080</v>
      </c>
      <c r="F1242" s="41">
        <v>99.393999999999906</v>
      </c>
      <c r="G1242" s="41">
        <v>100</v>
      </c>
      <c r="H1242" s="41" t="s">
        <v>759</v>
      </c>
      <c r="I1242" s="41" t="s">
        <v>1081</v>
      </c>
      <c r="J1242" s="41" t="s">
        <v>1082</v>
      </c>
      <c r="K1242" s="41" t="s">
        <v>762</v>
      </c>
      <c r="L1242" s="41" t="s">
        <v>762</v>
      </c>
      <c r="M1242" s="41" t="s">
        <v>762</v>
      </c>
      <c r="N1242" s="41" t="s">
        <v>762</v>
      </c>
      <c r="O1242" s="41" t="s">
        <v>762</v>
      </c>
      <c r="P1242" s="41" t="s">
        <v>45</v>
      </c>
      <c r="Q1242" s="41" t="s">
        <v>207</v>
      </c>
      <c r="R1242" s="41" t="s">
        <v>208</v>
      </c>
      <c r="S1242" s="41" t="s">
        <v>209</v>
      </c>
      <c r="T1242" s="41" t="s">
        <v>292</v>
      </c>
      <c r="U1242" s="41" t="s">
        <v>295</v>
      </c>
      <c r="V1242" s="41" t="s">
        <v>1081</v>
      </c>
      <c r="W1242" s="41" t="s">
        <v>1083</v>
      </c>
      <c r="X1242" s="41" t="s">
        <v>1084</v>
      </c>
      <c r="Y1242" s="41" t="s">
        <v>1085</v>
      </c>
      <c r="Z1242" s="41">
        <v>0</v>
      </c>
      <c r="AA1242" s="41">
        <v>0</v>
      </c>
      <c r="AB1242" s="41">
        <v>0</v>
      </c>
      <c r="AC1242" s="41">
        <v>0</v>
      </c>
      <c r="AD1242" s="56">
        <f t="shared" si="228"/>
        <v>0</v>
      </c>
      <c r="AE1242" s="56">
        <f t="shared" si="229"/>
        <v>0</v>
      </c>
      <c r="AF1242" s="41">
        <v>5</v>
      </c>
      <c r="AG1242" s="41">
        <v>0</v>
      </c>
      <c r="AH1242" s="41">
        <v>4</v>
      </c>
      <c r="AI1242" s="41">
        <v>0</v>
      </c>
      <c r="AJ1242" s="57">
        <f t="shared" si="230"/>
        <v>9</v>
      </c>
      <c r="AK1242" s="57">
        <f t="shared" si="231"/>
        <v>2.25</v>
      </c>
      <c r="AL1242" s="41">
        <v>0</v>
      </c>
      <c r="AM1242" s="41">
        <v>2</v>
      </c>
      <c r="AN1242" s="41">
        <v>0</v>
      </c>
      <c r="AO1242" s="41">
        <v>3</v>
      </c>
      <c r="AP1242" s="58">
        <f t="shared" si="232"/>
        <v>5</v>
      </c>
      <c r="AQ1242" s="58">
        <f t="shared" si="233"/>
        <v>1.25</v>
      </c>
      <c r="AR1242" s="41">
        <v>15</v>
      </c>
      <c r="AS1242" s="41">
        <v>3</v>
      </c>
      <c r="AT1242" s="41">
        <v>29</v>
      </c>
      <c r="AU1242" s="41">
        <v>15</v>
      </c>
      <c r="AV1242" s="59">
        <f t="shared" si="234"/>
        <v>62</v>
      </c>
      <c r="AW1242" s="59">
        <f t="shared" si="235"/>
        <v>15.5</v>
      </c>
      <c r="AX1242" s="41">
        <v>100</v>
      </c>
      <c r="AY1242" s="41">
        <v>100</v>
      </c>
      <c r="AZ1242" s="41">
        <v>128</v>
      </c>
      <c r="BA1242" s="41">
        <v>158</v>
      </c>
      <c r="BB1242" s="60">
        <f t="shared" si="236"/>
        <v>486</v>
      </c>
      <c r="BC1242" s="60">
        <f t="shared" si="237"/>
        <v>121.5</v>
      </c>
      <c r="BD1242" s="41">
        <f t="shared" si="238"/>
        <v>562</v>
      </c>
      <c r="BE1242" s="41">
        <f t="shared" si="239"/>
        <v>2.7413216682454469E-2</v>
      </c>
    </row>
    <row r="1243" spans="1:57" x14ac:dyDescent="0.25">
      <c r="A1243" s="41" t="s">
        <v>294</v>
      </c>
      <c r="B1243" s="41" t="s">
        <v>757</v>
      </c>
      <c r="C1243" s="41">
        <v>3</v>
      </c>
      <c r="D1243" s="41">
        <v>0</v>
      </c>
      <c r="E1243" s="41" t="s">
        <v>987</v>
      </c>
      <c r="F1243" s="41">
        <v>100</v>
      </c>
      <c r="G1243" s="41">
        <v>100</v>
      </c>
      <c r="H1243" s="41" t="s">
        <v>759</v>
      </c>
      <c r="I1243" s="41" t="s">
        <v>988</v>
      </c>
      <c r="J1243" s="41" t="s">
        <v>989</v>
      </c>
      <c r="K1243" s="41" t="s">
        <v>988</v>
      </c>
      <c r="L1243" s="41">
        <v>0</v>
      </c>
      <c r="M1243" s="41" t="s">
        <v>988</v>
      </c>
      <c r="N1243" s="41" t="s">
        <v>990</v>
      </c>
      <c r="O1243" s="41" t="s">
        <v>799</v>
      </c>
      <c r="P1243" s="41" t="s">
        <v>45</v>
      </c>
      <c r="Q1243" s="41" t="s">
        <v>207</v>
      </c>
      <c r="R1243" s="41" t="s">
        <v>208</v>
      </c>
      <c r="S1243" s="41" t="s">
        <v>209</v>
      </c>
      <c r="T1243" s="41" t="s">
        <v>292</v>
      </c>
      <c r="U1243" s="41" t="s">
        <v>295</v>
      </c>
      <c r="V1243" s="41" t="s">
        <v>988</v>
      </c>
      <c r="W1243" s="41" t="s">
        <v>991</v>
      </c>
      <c r="X1243" s="41" t="s">
        <v>992</v>
      </c>
      <c r="Y1243" s="41" t="s">
        <v>992</v>
      </c>
      <c r="Z1243" s="41">
        <v>0</v>
      </c>
      <c r="AA1243" s="41">
        <v>0</v>
      </c>
      <c r="AB1243" s="41">
        <v>0</v>
      </c>
      <c r="AC1243" s="41">
        <v>0</v>
      </c>
      <c r="AD1243" s="56">
        <f t="shared" si="228"/>
        <v>0</v>
      </c>
      <c r="AE1243" s="56">
        <f t="shared" si="229"/>
        <v>0</v>
      </c>
      <c r="AF1243" s="41">
        <v>12</v>
      </c>
      <c r="AG1243" s="41">
        <v>6</v>
      </c>
      <c r="AH1243" s="41">
        <v>5</v>
      </c>
      <c r="AI1243" s="41">
        <v>6</v>
      </c>
      <c r="AJ1243" s="57">
        <f t="shared" si="230"/>
        <v>29</v>
      </c>
      <c r="AK1243" s="57">
        <f t="shared" si="231"/>
        <v>7.25</v>
      </c>
      <c r="AL1243" s="41">
        <v>19</v>
      </c>
      <c r="AM1243" s="41">
        <v>17</v>
      </c>
      <c r="AN1243" s="41">
        <v>12</v>
      </c>
      <c r="AO1243" s="41">
        <v>17</v>
      </c>
      <c r="AP1243" s="58">
        <f t="shared" si="232"/>
        <v>65</v>
      </c>
      <c r="AQ1243" s="58">
        <f t="shared" si="233"/>
        <v>16.25</v>
      </c>
      <c r="AR1243" s="41">
        <v>40</v>
      </c>
      <c r="AS1243" s="41">
        <v>16</v>
      </c>
      <c r="AT1243" s="41">
        <v>37</v>
      </c>
      <c r="AU1243" s="41">
        <v>12</v>
      </c>
      <c r="AV1243" s="59">
        <f t="shared" si="234"/>
        <v>105</v>
      </c>
      <c r="AW1243" s="59">
        <f t="shared" si="235"/>
        <v>26.25</v>
      </c>
      <c r="AX1243" s="41">
        <v>19</v>
      </c>
      <c r="AY1243" s="41">
        <v>19</v>
      </c>
      <c r="AZ1243" s="41">
        <v>11</v>
      </c>
      <c r="BA1243" s="41">
        <v>15</v>
      </c>
      <c r="BB1243" s="60">
        <f t="shared" si="236"/>
        <v>64</v>
      </c>
      <c r="BC1243" s="60">
        <f t="shared" si="237"/>
        <v>16</v>
      </c>
      <c r="BD1243" s="41">
        <f t="shared" si="238"/>
        <v>263</v>
      </c>
      <c r="BE1243" s="41">
        <f t="shared" si="239"/>
        <v>1.2828604959938658E-2</v>
      </c>
    </row>
    <row r="1244" spans="1:57" x14ac:dyDescent="0.25">
      <c r="A1244" s="41" t="s">
        <v>636</v>
      </c>
      <c r="B1244" s="41" t="s">
        <v>757</v>
      </c>
      <c r="C1244" s="41">
        <v>3</v>
      </c>
      <c r="D1244" s="41">
        <v>2</v>
      </c>
      <c r="E1244" s="41" t="s">
        <v>1377</v>
      </c>
      <c r="F1244" s="41">
        <v>99.698999999999998</v>
      </c>
      <c r="G1244" s="41">
        <v>100</v>
      </c>
      <c r="H1244" s="41" t="s">
        <v>759</v>
      </c>
      <c r="I1244" s="41" t="s">
        <v>1378</v>
      </c>
      <c r="J1244" s="41" t="s">
        <v>1379</v>
      </c>
      <c r="K1244" s="41" t="s">
        <v>796</v>
      </c>
      <c r="L1244" s="41">
        <v>2</v>
      </c>
      <c r="M1244" s="41" t="s">
        <v>1378</v>
      </c>
      <c r="N1244" s="41" t="s">
        <v>1380</v>
      </c>
      <c r="O1244" s="41" t="s">
        <v>1381</v>
      </c>
      <c r="P1244" s="41" t="s">
        <v>45</v>
      </c>
      <c r="Q1244" s="41" t="s">
        <v>207</v>
      </c>
      <c r="R1244" s="41" t="s">
        <v>208</v>
      </c>
      <c r="S1244" s="41" t="s">
        <v>209</v>
      </c>
      <c r="T1244" s="41" t="s">
        <v>292</v>
      </c>
      <c r="U1244" s="41" t="s">
        <v>295</v>
      </c>
      <c r="V1244" s="41" t="s">
        <v>796</v>
      </c>
      <c r="W1244" s="41" t="s">
        <v>1382</v>
      </c>
      <c r="X1244" s="41" t="s">
        <v>1383</v>
      </c>
      <c r="Y1244" s="41" t="s">
        <v>992</v>
      </c>
      <c r="Z1244" s="41">
        <v>0</v>
      </c>
      <c r="AA1244" s="41">
        <v>0</v>
      </c>
      <c r="AB1244" s="41">
        <v>1</v>
      </c>
      <c r="AC1244" s="41">
        <v>1</v>
      </c>
      <c r="AD1244" s="56">
        <f t="shared" si="228"/>
        <v>2</v>
      </c>
      <c r="AE1244" s="56">
        <f t="shared" si="229"/>
        <v>0.5</v>
      </c>
      <c r="AF1244" s="41">
        <v>4</v>
      </c>
      <c r="AG1244" s="41">
        <v>3</v>
      </c>
      <c r="AH1244" s="41">
        <v>0</v>
      </c>
      <c r="AI1244" s="41">
        <v>2</v>
      </c>
      <c r="AJ1244" s="57">
        <f t="shared" si="230"/>
        <v>9</v>
      </c>
      <c r="AK1244" s="57">
        <f t="shared" si="231"/>
        <v>2.25</v>
      </c>
      <c r="AL1244" s="41">
        <v>12</v>
      </c>
      <c r="AM1244" s="41">
        <v>3</v>
      </c>
      <c r="AN1244" s="41">
        <v>2</v>
      </c>
      <c r="AO1244" s="41">
        <v>4</v>
      </c>
      <c r="AP1244" s="58">
        <f t="shared" si="232"/>
        <v>21</v>
      </c>
      <c r="AQ1244" s="58">
        <f t="shared" si="233"/>
        <v>5.25</v>
      </c>
      <c r="AR1244" s="41">
        <v>42</v>
      </c>
      <c r="AS1244" s="41">
        <v>53</v>
      </c>
      <c r="AT1244" s="41">
        <v>74</v>
      </c>
      <c r="AU1244" s="41">
        <v>55</v>
      </c>
      <c r="AV1244" s="59">
        <f t="shared" si="234"/>
        <v>224</v>
      </c>
      <c r="AW1244" s="59">
        <f t="shared" si="235"/>
        <v>56</v>
      </c>
      <c r="AX1244" s="41">
        <v>19</v>
      </c>
      <c r="AY1244" s="41">
        <v>19</v>
      </c>
      <c r="AZ1244" s="41">
        <v>21</v>
      </c>
      <c r="BA1244" s="41">
        <v>12</v>
      </c>
      <c r="BB1244" s="60">
        <f t="shared" si="236"/>
        <v>71</v>
      </c>
      <c r="BC1244" s="60">
        <f t="shared" si="237"/>
        <v>17.75</v>
      </c>
      <c r="BD1244" s="41">
        <f t="shared" si="238"/>
        <v>327</v>
      </c>
      <c r="BE1244" s="41">
        <f t="shared" si="239"/>
        <v>1.5950394760075821E-2</v>
      </c>
    </row>
    <row r="1245" spans="1:57" x14ac:dyDescent="0.25">
      <c r="A1245" s="41" t="s">
        <v>296</v>
      </c>
      <c r="B1245" s="41" t="s">
        <v>757</v>
      </c>
      <c r="C1245" s="41">
        <v>8</v>
      </c>
      <c r="D1245" s="41">
        <v>0</v>
      </c>
      <c r="E1245" s="41" t="s">
        <v>793</v>
      </c>
      <c r="F1245" s="41">
        <v>100</v>
      </c>
      <c r="G1245" s="41">
        <v>100</v>
      </c>
      <c r="H1245" s="41" t="s">
        <v>759</v>
      </c>
      <c r="I1245" s="41" t="s">
        <v>794</v>
      </c>
      <c r="J1245" s="41" t="s">
        <v>795</v>
      </c>
      <c r="K1245" s="41" t="s">
        <v>796</v>
      </c>
      <c r="L1245" s="41">
        <v>2</v>
      </c>
      <c r="M1245" s="41" t="s">
        <v>797</v>
      </c>
      <c r="N1245" s="41" t="s">
        <v>798</v>
      </c>
      <c r="O1245" s="41" t="s">
        <v>799</v>
      </c>
      <c r="P1245" s="41" t="s">
        <v>45</v>
      </c>
      <c r="Q1245" s="41" t="s">
        <v>207</v>
      </c>
      <c r="R1245" s="41" t="s">
        <v>208</v>
      </c>
      <c r="S1245" s="41" t="s">
        <v>209</v>
      </c>
      <c r="T1245" s="41" t="s">
        <v>292</v>
      </c>
      <c r="U1245" s="41" t="s">
        <v>295</v>
      </c>
      <c r="V1245" s="41" t="s">
        <v>794</v>
      </c>
      <c r="W1245" s="41" t="s">
        <v>800</v>
      </c>
      <c r="X1245" s="41" t="s">
        <v>801</v>
      </c>
      <c r="Y1245" s="41" t="s">
        <v>801</v>
      </c>
      <c r="Z1245" s="41">
        <v>0</v>
      </c>
      <c r="AA1245" s="41">
        <v>0</v>
      </c>
      <c r="AB1245" s="41">
        <v>0</v>
      </c>
      <c r="AC1245" s="41">
        <v>0</v>
      </c>
      <c r="AD1245" s="56">
        <f t="shared" si="228"/>
        <v>0</v>
      </c>
      <c r="AE1245" s="56">
        <f t="shared" si="229"/>
        <v>0</v>
      </c>
      <c r="AF1245" s="41">
        <v>2</v>
      </c>
      <c r="AG1245" s="41">
        <v>1</v>
      </c>
      <c r="AH1245" s="41">
        <v>1</v>
      </c>
      <c r="AI1245" s="41">
        <v>1</v>
      </c>
      <c r="AJ1245" s="57">
        <f t="shared" si="230"/>
        <v>5</v>
      </c>
      <c r="AK1245" s="57">
        <f t="shared" si="231"/>
        <v>1.25</v>
      </c>
      <c r="AL1245" s="41">
        <v>10</v>
      </c>
      <c r="AM1245" s="41">
        <v>4</v>
      </c>
      <c r="AN1245" s="41">
        <v>11</v>
      </c>
      <c r="AO1245" s="41">
        <v>6</v>
      </c>
      <c r="AP1245" s="58">
        <f t="shared" si="232"/>
        <v>31</v>
      </c>
      <c r="AQ1245" s="58">
        <f t="shared" si="233"/>
        <v>7.75</v>
      </c>
      <c r="AR1245" s="41">
        <v>62</v>
      </c>
      <c r="AS1245" s="41">
        <v>66</v>
      </c>
      <c r="AT1245" s="41">
        <v>115</v>
      </c>
      <c r="AU1245" s="41">
        <v>127</v>
      </c>
      <c r="AV1245" s="59">
        <f t="shared" si="234"/>
        <v>370</v>
      </c>
      <c r="AW1245" s="59">
        <f t="shared" si="235"/>
        <v>92.5</v>
      </c>
      <c r="AX1245" s="41">
        <v>55</v>
      </c>
      <c r="AY1245" s="41">
        <v>41</v>
      </c>
      <c r="AZ1245" s="41">
        <v>81</v>
      </c>
      <c r="BA1245" s="41">
        <v>83</v>
      </c>
      <c r="BB1245" s="60">
        <f t="shared" si="236"/>
        <v>260</v>
      </c>
      <c r="BC1245" s="60">
        <f t="shared" si="237"/>
        <v>65</v>
      </c>
      <c r="BD1245" s="41">
        <f t="shared" si="238"/>
        <v>666</v>
      </c>
      <c r="BE1245" s="41">
        <f t="shared" si="239"/>
        <v>3.2486125107677358E-2</v>
      </c>
    </row>
    <row r="1246" spans="1:57" x14ac:dyDescent="0.25">
      <c r="A1246" s="41" t="s">
        <v>9959</v>
      </c>
      <c r="B1246" s="41" t="s">
        <v>9568</v>
      </c>
      <c r="C1246" s="41">
        <v>1</v>
      </c>
      <c r="D1246" s="41">
        <v>0</v>
      </c>
      <c r="E1246" s="41" t="s">
        <v>9960</v>
      </c>
      <c r="F1246" s="41">
        <v>99.7</v>
      </c>
      <c r="G1246" s="41">
        <v>100</v>
      </c>
      <c r="H1246" s="41" t="s">
        <v>759</v>
      </c>
      <c r="I1246" s="41" t="s">
        <v>271</v>
      </c>
      <c r="J1246" s="41" t="s">
        <v>9961</v>
      </c>
      <c r="K1246" s="41" t="s">
        <v>762</v>
      </c>
      <c r="L1246" s="41" t="s">
        <v>762</v>
      </c>
      <c r="M1246" s="41" t="s">
        <v>762</v>
      </c>
      <c r="N1246" s="41" t="s">
        <v>762</v>
      </c>
      <c r="O1246" s="41" t="s">
        <v>762</v>
      </c>
      <c r="P1246" s="41" t="s">
        <v>45</v>
      </c>
      <c r="Q1246" s="41" t="s">
        <v>207</v>
      </c>
      <c r="R1246" s="41" t="s">
        <v>208</v>
      </c>
      <c r="S1246" s="41" t="s">
        <v>209</v>
      </c>
      <c r="T1246" s="41" t="s">
        <v>271</v>
      </c>
      <c r="U1246" s="41" t="s">
        <v>271</v>
      </c>
      <c r="V1246" s="41" t="s">
        <v>271</v>
      </c>
      <c r="W1246" s="41" t="s">
        <v>9962</v>
      </c>
      <c r="X1246" s="41" t="s">
        <v>9963</v>
      </c>
      <c r="Y1246" s="41" t="s">
        <v>9964</v>
      </c>
      <c r="Z1246" s="41">
        <v>0</v>
      </c>
      <c r="AA1246" s="41">
        <v>0</v>
      </c>
      <c r="AB1246" s="41">
        <v>0</v>
      </c>
      <c r="AC1246" s="41">
        <v>0</v>
      </c>
      <c r="AD1246" s="56">
        <f t="shared" si="228"/>
        <v>0</v>
      </c>
      <c r="AE1246" s="56">
        <f t="shared" si="229"/>
        <v>0</v>
      </c>
      <c r="AF1246" s="41">
        <v>0</v>
      </c>
      <c r="AG1246" s="41">
        <v>0</v>
      </c>
      <c r="AH1246" s="41">
        <v>0</v>
      </c>
      <c r="AI1246" s="41">
        <v>0</v>
      </c>
      <c r="AJ1246" s="57">
        <f t="shared" si="230"/>
        <v>0</v>
      </c>
      <c r="AK1246" s="57">
        <f t="shared" si="231"/>
        <v>0</v>
      </c>
      <c r="AL1246" s="41">
        <v>0</v>
      </c>
      <c r="AM1246" s="41">
        <v>0</v>
      </c>
      <c r="AN1246" s="41">
        <v>0</v>
      </c>
      <c r="AO1246" s="41">
        <v>0</v>
      </c>
      <c r="AP1246" s="58">
        <f t="shared" si="232"/>
        <v>0</v>
      </c>
      <c r="AQ1246" s="58">
        <f t="shared" si="233"/>
        <v>0</v>
      </c>
      <c r="AR1246" s="41">
        <v>3</v>
      </c>
      <c r="AS1246" s="41">
        <v>4</v>
      </c>
      <c r="AT1246" s="41">
        <v>1</v>
      </c>
      <c r="AU1246" s="41">
        <v>1</v>
      </c>
      <c r="AV1246" s="59">
        <f t="shared" si="234"/>
        <v>9</v>
      </c>
      <c r="AW1246" s="59">
        <f t="shared" si="235"/>
        <v>2.25</v>
      </c>
      <c r="AX1246" s="41">
        <v>20</v>
      </c>
      <c r="AY1246" s="41">
        <v>22</v>
      </c>
      <c r="AZ1246" s="41">
        <v>53</v>
      </c>
      <c r="BA1246" s="41">
        <v>58</v>
      </c>
      <c r="BB1246" s="60">
        <f t="shared" si="236"/>
        <v>153</v>
      </c>
      <c r="BC1246" s="60">
        <f t="shared" si="237"/>
        <v>38.25</v>
      </c>
      <c r="BD1246" s="41">
        <f t="shared" si="238"/>
        <v>162</v>
      </c>
      <c r="BE1246" s="41">
        <f t="shared" si="239"/>
        <v>7.9020304315971963E-3</v>
      </c>
    </row>
    <row r="1247" spans="1:57" x14ac:dyDescent="0.25">
      <c r="A1247" s="41" t="s">
        <v>593</v>
      </c>
      <c r="B1247" s="41" t="s">
        <v>757</v>
      </c>
      <c r="C1247" s="41">
        <v>1</v>
      </c>
      <c r="D1247" s="41">
        <v>6</v>
      </c>
      <c r="E1247" s="41" t="s">
        <v>2397</v>
      </c>
      <c r="F1247" s="41">
        <v>100</v>
      </c>
      <c r="G1247" s="41">
        <v>100</v>
      </c>
      <c r="H1247" s="41" t="s">
        <v>759</v>
      </c>
      <c r="I1247" s="41" t="s">
        <v>2398</v>
      </c>
      <c r="J1247" s="41" t="s">
        <v>2399</v>
      </c>
      <c r="K1247" s="41" t="s">
        <v>957</v>
      </c>
      <c r="L1247" s="41">
        <v>13</v>
      </c>
      <c r="M1247" s="41" t="s">
        <v>2400</v>
      </c>
      <c r="N1247" s="41" t="s">
        <v>2401</v>
      </c>
      <c r="O1247" s="41" t="s">
        <v>870</v>
      </c>
      <c r="P1247" s="41" t="s">
        <v>45</v>
      </c>
      <c r="Q1247" s="41" t="s">
        <v>207</v>
      </c>
      <c r="R1247" s="41" t="s">
        <v>208</v>
      </c>
      <c r="S1247" s="41" t="s">
        <v>209</v>
      </c>
      <c r="T1247" s="41" t="s">
        <v>271</v>
      </c>
      <c r="U1247" s="41" t="s">
        <v>2402</v>
      </c>
      <c r="V1247" s="41" t="s">
        <v>2402</v>
      </c>
      <c r="W1247" s="41" t="s">
        <v>2403</v>
      </c>
      <c r="X1247" s="41" t="s">
        <v>2404</v>
      </c>
      <c r="Y1247" s="41" t="s">
        <v>2404</v>
      </c>
      <c r="Z1247" s="41">
        <v>0</v>
      </c>
      <c r="AA1247" s="41">
        <v>0</v>
      </c>
      <c r="AB1247" s="41">
        <v>0</v>
      </c>
      <c r="AC1247" s="41">
        <v>0</v>
      </c>
      <c r="AD1247" s="56">
        <f t="shared" si="228"/>
        <v>0</v>
      </c>
      <c r="AE1247" s="56">
        <f t="shared" si="229"/>
        <v>0</v>
      </c>
      <c r="AF1247" s="41">
        <v>0</v>
      </c>
      <c r="AG1247" s="41">
        <v>0</v>
      </c>
      <c r="AH1247" s="41">
        <v>0</v>
      </c>
      <c r="AI1247" s="41">
        <v>0</v>
      </c>
      <c r="AJ1247" s="57">
        <f t="shared" si="230"/>
        <v>0</v>
      </c>
      <c r="AK1247" s="57">
        <f t="shared" si="231"/>
        <v>0</v>
      </c>
      <c r="AL1247" s="41">
        <v>1</v>
      </c>
      <c r="AM1247" s="41">
        <v>0</v>
      </c>
      <c r="AN1247" s="41">
        <v>0</v>
      </c>
      <c r="AO1247" s="41">
        <v>2</v>
      </c>
      <c r="AP1247" s="58">
        <f t="shared" si="232"/>
        <v>3</v>
      </c>
      <c r="AQ1247" s="58">
        <f t="shared" si="233"/>
        <v>0.75</v>
      </c>
      <c r="AR1247" s="41">
        <v>35</v>
      </c>
      <c r="AS1247" s="41">
        <v>11</v>
      </c>
      <c r="AT1247" s="41">
        <v>37</v>
      </c>
      <c r="AU1247" s="41">
        <v>49</v>
      </c>
      <c r="AV1247" s="59">
        <f t="shared" si="234"/>
        <v>132</v>
      </c>
      <c r="AW1247" s="59">
        <f t="shared" si="235"/>
        <v>33</v>
      </c>
      <c r="AX1247" s="41">
        <v>43</v>
      </c>
      <c r="AY1247" s="41">
        <v>32</v>
      </c>
      <c r="AZ1247" s="41">
        <v>44</v>
      </c>
      <c r="BA1247" s="41">
        <v>57</v>
      </c>
      <c r="BB1247" s="60">
        <f t="shared" si="236"/>
        <v>176</v>
      </c>
      <c r="BC1247" s="60">
        <f t="shared" si="237"/>
        <v>44</v>
      </c>
      <c r="BD1247" s="41">
        <f t="shared" si="238"/>
        <v>311</v>
      </c>
      <c r="BE1247" s="41">
        <f t="shared" si="239"/>
        <v>1.516994731004153E-2</v>
      </c>
    </row>
    <row r="1248" spans="1:57" x14ac:dyDescent="0.25">
      <c r="A1248" s="41" t="s">
        <v>3685</v>
      </c>
      <c r="B1248" s="41" t="s">
        <v>757</v>
      </c>
      <c r="C1248" s="41">
        <v>1</v>
      </c>
      <c r="D1248" s="41">
        <v>0</v>
      </c>
      <c r="E1248" s="41" t="s">
        <v>3686</v>
      </c>
      <c r="F1248" s="41">
        <v>99.098999999999904</v>
      </c>
      <c r="G1248" s="41">
        <v>100</v>
      </c>
      <c r="H1248" s="41" t="s">
        <v>759</v>
      </c>
      <c r="I1248" s="41" t="s">
        <v>3687</v>
      </c>
      <c r="J1248" s="41" t="s">
        <v>3688</v>
      </c>
      <c r="K1248" s="41" t="s">
        <v>762</v>
      </c>
      <c r="L1248" s="41" t="s">
        <v>762</v>
      </c>
      <c r="M1248" s="41" t="s">
        <v>762</v>
      </c>
      <c r="N1248" s="41" t="s">
        <v>762</v>
      </c>
      <c r="O1248" s="41" t="s">
        <v>762</v>
      </c>
      <c r="P1248" s="41" t="s">
        <v>45</v>
      </c>
      <c r="Q1248" s="41" t="s">
        <v>207</v>
      </c>
      <c r="R1248" s="41" t="s">
        <v>208</v>
      </c>
      <c r="S1248" s="41" t="s">
        <v>209</v>
      </c>
      <c r="T1248" s="41" t="s">
        <v>271</v>
      </c>
      <c r="U1248" s="41" t="s">
        <v>3689</v>
      </c>
      <c r="V1248" s="41" t="s">
        <v>3687</v>
      </c>
      <c r="W1248" s="41" t="s">
        <v>3690</v>
      </c>
      <c r="X1248" s="41" t="s">
        <v>3691</v>
      </c>
      <c r="Y1248" s="41" t="s">
        <v>3692</v>
      </c>
      <c r="Z1248" s="41">
        <v>0</v>
      </c>
      <c r="AA1248" s="41">
        <v>0</v>
      </c>
      <c r="AB1248" s="41">
        <v>1</v>
      </c>
      <c r="AC1248" s="41">
        <v>0</v>
      </c>
      <c r="AD1248" s="56">
        <f t="shared" si="228"/>
        <v>1</v>
      </c>
      <c r="AE1248" s="56">
        <f t="shared" si="229"/>
        <v>0.25</v>
      </c>
      <c r="AF1248" s="41">
        <v>0</v>
      </c>
      <c r="AG1248" s="41">
        <v>3</v>
      </c>
      <c r="AH1248" s="41">
        <v>4</v>
      </c>
      <c r="AI1248" s="41">
        <v>10</v>
      </c>
      <c r="AJ1248" s="57">
        <f t="shared" si="230"/>
        <v>17</v>
      </c>
      <c r="AK1248" s="57">
        <f t="shared" si="231"/>
        <v>4.25</v>
      </c>
      <c r="AL1248" s="41">
        <v>2</v>
      </c>
      <c r="AM1248" s="41">
        <v>4</v>
      </c>
      <c r="AN1248" s="41">
        <v>15</v>
      </c>
      <c r="AO1248" s="41">
        <v>4</v>
      </c>
      <c r="AP1248" s="58">
        <f t="shared" si="232"/>
        <v>25</v>
      </c>
      <c r="AQ1248" s="58">
        <f t="shared" si="233"/>
        <v>6.25</v>
      </c>
      <c r="AR1248" s="41">
        <v>1</v>
      </c>
      <c r="AS1248" s="41">
        <v>17</v>
      </c>
      <c r="AT1248" s="41">
        <v>67</v>
      </c>
      <c r="AU1248" s="41">
        <v>46</v>
      </c>
      <c r="AV1248" s="59">
        <f t="shared" si="234"/>
        <v>131</v>
      </c>
      <c r="AW1248" s="59">
        <f t="shared" si="235"/>
        <v>32.75</v>
      </c>
      <c r="AX1248" s="41">
        <v>12</v>
      </c>
      <c r="AY1248" s="41">
        <v>8</v>
      </c>
      <c r="AZ1248" s="41">
        <v>18</v>
      </c>
      <c r="BA1248" s="41">
        <v>12</v>
      </c>
      <c r="BB1248" s="60">
        <f t="shared" si="236"/>
        <v>50</v>
      </c>
      <c r="BC1248" s="60">
        <f t="shared" si="237"/>
        <v>12.5</v>
      </c>
      <c r="BD1248" s="41">
        <f t="shared" si="238"/>
        <v>224</v>
      </c>
      <c r="BE1248" s="41">
        <f t="shared" si="239"/>
        <v>1.0926264300480073E-2</v>
      </c>
    </row>
    <row r="1249" spans="1:57" x14ac:dyDescent="0.25">
      <c r="A1249" s="41" t="s">
        <v>390</v>
      </c>
      <c r="B1249" s="41" t="s">
        <v>757</v>
      </c>
      <c r="C1249" s="41">
        <v>1</v>
      </c>
      <c r="D1249" s="41">
        <v>0</v>
      </c>
      <c r="E1249" s="41" t="s">
        <v>4306</v>
      </c>
      <c r="F1249" s="41">
        <v>100</v>
      </c>
      <c r="G1249" s="41">
        <v>100</v>
      </c>
      <c r="H1249" s="41" t="s">
        <v>759</v>
      </c>
      <c r="I1249" s="41" t="s">
        <v>4307</v>
      </c>
      <c r="J1249" s="41" t="s">
        <v>4308</v>
      </c>
      <c r="K1249" s="41" t="s">
        <v>4309</v>
      </c>
      <c r="L1249" s="41">
        <v>4</v>
      </c>
      <c r="M1249" s="41" t="s">
        <v>4310</v>
      </c>
      <c r="N1249" s="41" t="s">
        <v>4311</v>
      </c>
      <c r="O1249" s="41" t="s">
        <v>870</v>
      </c>
      <c r="P1249" s="41" t="s">
        <v>45</v>
      </c>
      <c r="Q1249" s="41" t="s">
        <v>46</v>
      </c>
      <c r="R1249" s="41" t="s">
        <v>385</v>
      </c>
      <c r="S1249" s="41" t="s">
        <v>386</v>
      </c>
      <c r="T1249" s="41" t="s">
        <v>387</v>
      </c>
      <c r="U1249" s="41" t="s">
        <v>391</v>
      </c>
      <c r="V1249" s="41" t="s">
        <v>4307</v>
      </c>
      <c r="W1249" s="41" t="s">
        <v>4312</v>
      </c>
      <c r="X1249" s="41" t="s">
        <v>4313</v>
      </c>
      <c r="Y1249" s="41" t="s">
        <v>4314</v>
      </c>
      <c r="Z1249" s="41">
        <v>0</v>
      </c>
      <c r="AA1249" s="41">
        <v>0</v>
      </c>
      <c r="AB1249" s="41">
        <v>0</v>
      </c>
      <c r="AC1249" s="41">
        <v>0</v>
      </c>
      <c r="AD1249" s="56">
        <f t="shared" si="228"/>
        <v>0</v>
      </c>
      <c r="AE1249" s="56">
        <f t="shared" si="229"/>
        <v>0</v>
      </c>
      <c r="AF1249" s="41">
        <v>13</v>
      </c>
      <c r="AG1249" s="41">
        <v>0</v>
      </c>
      <c r="AH1249" s="41">
        <v>1</v>
      </c>
      <c r="AI1249" s="41">
        <v>2</v>
      </c>
      <c r="AJ1249" s="57">
        <f t="shared" si="230"/>
        <v>16</v>
      </c>
      <c r="AK1249" s="57">
        <f t="shared" si="231"/>
        <v>4</v>
      </c>
      <c r="AL1249" s="41">
        <v>6</v>
      </c>
      <c r="AM1249" s="41">
        <v>3</v>
      </c>
      <c r="AN1249" s="41">
        <v>2</v>
      </c>
      <c r="AO1249" s="41">
        <v>6</v>
      </c>
      <c r="AP1249" s="58">
        <f t="shared" si="232"/>
        <v>17</v>
      </c>
      <c r="AQ1249" s="58">
        <f t="shared" si="233"/>
        <v>4.25</v>
      </c>
      <c r="AR1249" s="41">
        <v>10</v>
      </c>
      <c r="AS1249" s="41">
        <v>1</v>
      </c>
      <c r="AT1249" s="41">
        <v>12</v>
      </c>
      <c r="AU1249" s="41">
        <v>15</v>
      </c>
      <c r="AV1249" s="59">
        <f t="shared" si="234"/>
        <v>38</v>
      </c>
      <c r="AW1249" s="59">
        <f t="shared" si="235"/>
        <v>9.5</v>
      </c>
      <c r="AX1249" s="41">
        <v>13</v>
      </c>
      <c r="AY1249" s="41">
        <v>14</v>
      </c>
      <c r="AZ1249" s="41">
        <v>4</v>
      </c>
      <c r="BA1249" s="41">
        <v>19</v>
      </c>
      <c r="BB1249" s="60">
        <f t="shared" si="236"/>
        <v>50</v>
      </c>
      <c r="BC1249" s="60">
        <f t="shared" si="237"/>
        <v>12.5</v>
      </c>
      <c r="BD1249" s="41">
        <f t="shared" si="238"/>
        <v>121</v>
      </c>
      <c r="BE1249" s="41">
        <f t="shared" si="239"/>
        <v>5.9021338408843252E-3</v>
      </c>
    </row>
    <row r="1250" spans="1:57" x14ac:dyDescent="0.25">
      <c r="A1250" s="41" t="s">
        <v>11000</v>
      </c>
      <c r="B1250" s="41" t="s">
        <v>9568</v>
      </c>
      <c r="C1250" s="41">
        <v>1</v>
      </c>
      <c r="D1250" s="41">
        <v>0</v>
      </c>
      <c r="E1250" s="41" t="s">
        <v>11001</v>
      </c>
      <c r="F1250" s="41">
        <v>99.098999999999904</v>
      </c>
      <c r="G1250" s="41">
        <v>100</v>
      </c>
      <c r="H1250" s="41" t="s">
        <v>759</v>
      </c>
      <c r="I1250" s="41" t="s">
        <v>9914</v>
      </c>
      <c r="J1250" s="41" t="s">
        <v>11002</v>
      </c>
      <c r="K1250" s="41" t="s">
        <v>762</v>
      </c>
      <c r="L1250" s="41" t="s">
        <v>762</v>
      </c>
      <c r="M1250" s="41" t="s">
        <v>762</v>
      </c>
      <c r="N1250" s="41" t="s">
        <v>762</v>
      </c>
      <c r="O1250" s="41" t="s">
        <v>762</v>
      </c>
      <c r="P1250" s="41" t="s">
        <v>45</v>
      </c>
      <c r="Q1250" s="41" t="s">
        <v>46</v>
      </c>
      <c r="R1250" s="41" t="s">
        <v>401</v>
      </c>
      <c r="S1250" s="41" t="s">
        <v>406</v>
      </c>
      <c r="T1250" s="41" t="s">
        <v>9914</v>
      </c>
      <c r="U1250" s="41" t="s">
        <v>9914</v>
      </c>
      <c r="V1250" s="41" t="s">
        <v>9914</v>
      </c>
      <c r="W1250" s="41" t="s">
        <v>11001</v>
      </c>
      <c r="X1250" s="41" t="s">
        <v>11003</v>
      </c>
      <c r="Y1250" s="41" t="s">
        <v>10624</v>
      </c>
      <c r="Z1250" s="41">
        <v>0</v>
      </c>
      <c r="AA1250" s="41">
        <v>0</v>
      </c>
      <c r="AB1250" s="41">
        <v>0</v>
      </c>
      <c r="AC1250" s="41">
        <v>0</v>
      </c>
      <c r="AD1250" s="56">
        <f t="shared" si="228"/>
        <v>0</v>
      </c>
      <c r="AE1250" s="56">
        <f t="shared" si="229"/>
        <v>0</v>
      </c>
      <c r="AF1250" s="41">
        <v>7</v>
      </c>
      <c r="AG1250" s="41">
        <v>10</v>
      </c>
      <c r="AH1250" s="41">
        <v>1</v>
      </c>
      <c r="AI1250" s="41">
        <v>0</v>
      </c>
      <c r="AJ1250" s="57">
        <f t="shared" si="230"/>
        <v>18</v>
      </c>
      <c r="AK1250" s="57">
        <f t="shared" si="231"/>
        <v>4.5</v>
      </c>
      <c r="AL1250" s="41">
        <v>37</v>
      </c>
      <c r="AM1250" s="41">
        <v>17</v>
      </c>
      <c r="AN1250" s="41">
        <v>18</v>
      </c>
      <c r="AO1250" s="41">
        <v>14</v>
      </c>
      <c r="AP1250" s="58">
        <f t="shared" si="232"/>
        <v>86</v>
      </c>
      <c r="AQ1250" s="58">
        <f t="shared" si="233"/>
        <v>21.5</v>
      </c>
      <c r="AR1250" s="41">
        <v>110</v>
      </c>
      <c r="AS1250" s="41">
        <v>44</v>
      </c>
      <c r="AT1250" s="41">
        <v>88</v>
      </c>
      <c r="AU1250" s="41">
        <v>97</v>
      </c>
      <c r="AV1250" s="59">
        <f t="shared" si="234"/>
        <v>339</v>
      </c>
      <c r="AW1250" s="59">
        <f t="shared" si="235"/>
        <v>84.75</v>
      </c>
      <c r="AX1250" s="41">
        <v>178</v>
      </c>
      <c r="AY1250" s="41">
        <v>104</v>
      </c>
      <c r="AZ1250" s="41">
        <v>121</v>
      </c>
      <c r="BA1250" s="41">
        <v>150</v>
      </c>
      <c r="BB1250" s="60">
        <f t="shared" si="236"/>
        <v>553</v>
      </c>
      <c r="BC1250" s="60">
        <f t="shared" si="237"/>
        <v>138.25</v>
      </c>
      <c r="BD1250" s="41">
        <f t="shared" si="238"/>
        <v>996</v>
      </c>
      <c r="BE1250" s="41">
        <f t="shared" si="239"/>
        <v>4.8582853764634615E-2</v>
      </c>
    </row>
    <row r="1251" spans="1:57" x14ac:dyDescent="0.25">
      <c r="A1251" s="41" t="s">
        <v>9912</v>
      </c>
      <c r="B1251" s="41" t="s">
        <v>9568</v>
      </c>
      <c r="C1251" s="41">
        <v>2</v>
      </c>
      <c r="D1251" s="41">
        <v>0</v>
      </c>
      <c r="E1251" s="41" t="s">
        <v>9913</v>
      </c>
      <c r="F1251" s="41">
        <v>100</v>
      </c>
      <c r="G1251" s="41">
        <v>100</v>
      </c>
      <c r="H1251" s="41" t="s">
        <v>759</v>
      </c>
      <c r="I1251" s="41" t="s">
        <v>9914</v>
      </c>
      <c r="J1251" s="41" t="s">
        <v>9915</v>
      </c>
      <c r="K1251" s="41" t="s">
        <v>762</v>
      </c>
      <c r="L1251" s="41" t="s">
        <v>762</v>
      </c>
      <c r="M1251" s="41" t="s">
        <v>762</v>
      </c>
      <c r="N1251" s="41" t="s">
        <v>762</v>
      </c>
      <c r="O1251" s="41" t="s">
        <v>762</v>
      </c>
      <c r="P1251" s="41" t="s">
        <v>45</v>
      </c>
      <c r="Q1251" s="41" t="s">
        <v>46</v>
      </c>
      <c r="R1251" s="41" t="s">
        <v>401</v>
      </c>
      <c r="S1251" s="41" t="s">
        <v>406</v>
      </c>
      <c r="T1251" s="41" t="s">
        <v>9914</v>
      </c>
      <c r="U1251" s="41" t="s">
        <v>9914</v>
      </c>
      <c r="V1251" s="41" t="s">
        <v>9914</v>
      </c>
      <c r="W1251" s="41" t="s">
        <v>9916</v>
      </c>
      <c r="X1251" s="41" t="s">
        <v>9917</v>
      </c>
      <c r="Y1251" s="41" t="s">
        <v>9917</v>
      </c>
      <c r="Z1251" s="41">
        <v>0</v>
      </c>
      <c r="AA1251" s="41">
        <v>0</v>
      </c>
      <c r="AB1251" s="41">
        <v>0</v>
      </c>
      <c r="AC1251" s="41">
        <v>0</v>
      </c>
      <c r="AD1251" s="56">
        <f t="shared" si="228"/>
        <v>0</v>
      </c>
      <c r="AE1251" s="56">
        <f t="shared" si="229"/>
        <v>0</v>
      </c>
      <c r="AF1251" s="41">
        <v>4</v>
      </c>
      <c r="AG1251" s="41">
        <v>15</v>
      </c>
      <c r="AH1251" s="41">
        <v>26</v>
      </c>
      <c r="AI1251" s="41">
        <v>52</v>
      </c>
      <c r="AJ1251" s="57">
        <f t="shared" si="230"/>
        <v>97</v>
      </c>
      <c r="AK1251" s="57">
        <f t="shared" si="231"/>
        <v>24.25</v>
      </c>
      <c r="AL1251" s="41">
        <v>16</v>
      </c>
      <c r="AM1251" s="41">
        <v>34</v>
      </c>
      <c r="AN1251" s="41">
        <v>4</v>
      </c>
      <c r="AO1251" s="41">
        <v>7</v>
      </c>
      <c r="AP1251" s="58">
        <f t="shared" si="232"/>
        <v>61</v>
      </c>
      <c r="AQ1251" s="58">
        <f t="shared" si="233"/>
        <v>15.25</v>
      </c>
      <c r="AR1251" s="41">
        <v>0</v>
      </c>
      <c r="AS1251" s="41">
        <v>0</v>
      </c>
      <c r="AT1251" s="41">
        <v>4</v>
      </c>
      <c r="AU1251" s="41">
        <v>1</v>
      </c>
      <c r="AV1251" s="59">
        <f t="shared" si="234"/>
        <v>5</v>
      </c>
      <c r="AW1251" s="59">
        <f t="shared" si="235"/>
        <v>1.25</v>
      </c>
      <c r="AX1251" s="41">
        <v>1</v>
      </c>
      <c r="AY1251" s="41">
        <v>1</v>
      </c>
      <c r="AZ1251" s="41">
        <v>1</v>
      </c>
      <c r="BA1251" s="41">
        <v>0</v>
      </c>
      <c r="BB1251" s="60">
        <f t="shared" si="236"/>
        <v>3</v>
      </c>
      <c r="BC1251" s="60">
        <f t="shared" si="237"/>
        <v>0.75</v>
      </c>
      <c r="BD1251" s="41">
        <f t="shared" si="238"/>
        <v>166</v>
      </c>
      <c r="BE1251" s="41">
        <f t="shared" si="239"/>
        <v>8.0971422941057691E-3</v>
      </c>
    </row>
    <row r="1252" spans="1:57" x14ac:dyDescent="0.25">
      <c r="A1252" s="41" t="s">
        <v>10452</v>
      </c>
      <c r="B1252" s="41" t="s">
        <v>9568</v>
      </c>
      <c r="C1252" s="41">
        <v>1</v>
      </c>
      <c r="D1252" s="41">
        <v>0</v>
      </c>
      <c r="E1252" s="41" t="s">
        <v>10453</v>
      </c>
      <c r="F1252" s="41">
        <v>100</v>
      </c>
      <c r="G1252" s="41">
        <v>100</v>
      </c>
      <c r="H1252" s="41" t="s">
        <v>759</v>
      </c>
      <c r="I1252" s="41" t="s">
        <v>9914</v>
      </c>
      <c r="J1252" s="41" t="s">
        <v>10454</v>
      </c>
      <c r="K1252" s="41" t="s">
        <v>762</v>
      </c>
      <c r="L1252" s="41" t="s">
        <v>762</v>
      </c>
      <c r="M1252" s="41" t="s">
        <v>762</v>
      </c>
      <c r="N1252" s="41" t="s">
        <v>762</v>
      </c>
      <c r="O1252" s="41" t="s">
        <v>762</v>
      </c>
      <c r="P1252" s="41" t="s">
        <v>45</v>
      </c>
      <c r="Q1252" s="41" t="s">
        <v>46</v>
      </c>
      <c r="R1252" s="41" t="s">
        <v>401</v>
      </c>
      <c r="S1252" s="41" t="s">
        <v>406</v>
      </c>
      <c r="T1252" s="41" t="s">
        <v>9914</v>
      </c>
      <c r="U1252" s="41" t="s">
        <v>9914</v>
      </c>
      <c r="V1252" s="41" t="s">
        <v>9914</v>
      </c>
      <c r="W1252" s="41" t="s">
        <v>10455</v>
      </c>
      <c r="X1252" s="41" t="s">
        <v>10456</v>
      </c>
      <c r="Y1252" s="41" t="s">
        <v>10456</v>
      </c>
      <c r="Z1252" s="41">
        <v>0</v>
      </c>
      <c r="AA1252" s="41">
        <v>0</v>
      </c>
      <c r="AB1252" s="41">
        <v>0</v>
      </c>
      <c r="AC1252" s="41">
        <v>0</v>
      </c>
      <c r="AD1252" s="56">
        <f t="shared" si="228"/>
        <v>0</v>
      </c>
      <c r="AE1252" s="56">
        <f t="shared" si="229"/>
        <v>0</v>
      </c>
      <c r="AF1252" s="41">
        <v>26</v>
      </c>
      <c r="AG1252" s="41">
        <v>0</v>
      </c>
      <c r="AH1252" s="41">
        <v>4</v>
      </c>
      <c r="AI1252" s="41">
        <v>10</v>
      </c>
      <c r="AJ1252" s="57">
        <f t="shared" si="230"/>
        <v>40</v>
      </c>
      <c r="AK1252" s="57">
        <f t="shared" si="231"/>
        <v>10</v>
      </c>
      <c r="AL1252" s="41">
        <v>4</v>
      </c>
      <c r="AM1252" s="41">
        <v>7</v>
      </c>
      <c r="AN1252" s="41">
        <v>34</v>
      </c>
      <c r="AO1252" s="41">
        <v>5</v>
      </c>
      <c r="AP1252" s="58">
        <f t="shared" si="232"/>
        <v>50</v>
      </c>
      <c r="AQ1252" s="58">
        <f t="shared" si="233"/>
        <v>12.5</v>
      </c>
      <c r="AR1252" s="41">
        <v>3</v>
      </c>
      <c r="AS1252" s="41">
        <v>6</v>
      </c>
      <c r="AT1252" s="41">
        <v>10</v>
      </c>
      <c r="AU1252" s="41">
        <v>3</v>
      </c>
      <c r="AV1252" s="59">
        <f t="shared" si="234"/>
        <v>22</v>
      </c>
      <c r="AW1252" s="59">
        <f t="shared" si="235"/>
        <v>5.5</v>
      </c>
      <c r="AX1252" s="41">
        <v>20</v>
      </c>
      <c r="AY1252" s="41">
        <v>32</v>
      </c>
      <c r="AZ1252" s="41">
        <v>53</v>
      </c>
      <c r="BA1252" s="41">
        <v>46</v>
      </c>
      <c r="BB1252" s="60">
        <f t="shared" si="236"/>
        <v>151</v>
      </c>
      <c r="BC1252" s="60">
        <f t="shared" si="237"/>
        <v>37.75</v>
      </c>
      <c r="BD1252" s="41">
        <f t="shared" si="238"/>
        <v>263</v>
      </c>
      <c r="BE1252" s="41">
        <f t="shared" si="239"/>
        <v>1.2828604959938658E-2</v>
      </c>
    </row>
    <row r="1253" spans="1:57" x14ac:dyDescent="0.25">
      <c r="A1253" s="41" t="s">
        <v>9524</v>
      </c>
      <c r="B1253" s="41" t="s">
        <v>5426</v>
      </c>
      <c r="C1253" s="41">
        <v>1</v>
      </c>
      <c r="D1253" s="41">
        <v>0</v>
      </c>
      <c r="E1253" s="41" t="s">
        <v>9525</v>
      </c>
      <c r="F1253" s="41">
        <v>99.098999999999904</v>
      </c>
      <c r="G1253" s="41">
        <v>100</v>
      </c>
      <c r="H1253" s="41" t="s">
        <v>759</v>
      </c>
      <c r="I1253" s="41" t="s">
        <v>9526</v>
      </c>
      <c r="J1253" s="41" t="s">
        <v>9527</v>
      </c>
      <c r="K1253" s="41" t="s">
        <v>762</v>
      </c>
      <c r="L1253" s="41" t="s">
        <v>762</v>
      </c>
      <c r="M1253" s="41" t="s">
        <v>762</v>
      </c>
      <c r="N1253" s="41" t="s">
        <v>762</v>
      </c>
      <c r="O1253" s="41" t="s">
        <v>762</v>
      </c>
      <c r="P1253" s="41" t="s">
        <v>45</v>
      </c>
      <c r="Q1253" s="41" t="s">
        <v>46</v>
      </c>
      <c r="R1253" s="41" t="s">
        <v>401</v>
      </c>
      <c r="S1253" s="41" t="s">
        <v>406</v>
      </c>
      <c r="T1253" s="41" t="s">
        <v>410</v>
      </c>
      <c r="U1253" s="41" t="s">
        <v>9526</v>
      </c>
      <c r="V1253" s="41" t="s">
        <v>9526</v>
      </c>
      <c r="W1253" s="41" t="s">
        <v>9525</v>
      </c>
      <c r="X1253" s="41" t="s">
        <v>9528</v>
      </c>
      <c r="Y1253" s="41" t="s">
        <v>9529</v>
      </c>
      <c r="Z1253" s="41">
        <v>4</v>
      </c>
      <c r="AA1253" s="41">
        <v>5</v>
      </c>
      <c r="AB1253" s="41">
        <v>3</v>
      </c>
      <c r="AC1253" s="41">
        <v>52</v>
      </c>
      <c r="AD1253" s="56">
        <f t="shared" si="228"/>
        <v>64</v>
      </c>
      <c r="AE1253" s="56">
        <f t="shared" si="229"/>
        <v>16</v>
      </c>
      <c r="AF1253" s="41">
        <v>6</v>
      </c>
      <c r="AG1253" s="41">
        <v>1</v>
      </c>
      <c r="AH1253" s="41">
        <v>0</v>
      </c>
      <c r="AI1253" s="41">
        <v>0</v>
      </c>
      <c r="AJ1253" s="57">
        <f t="shared" si="230"/>
        <v>7</v>
      </c>
      <c r="AK1253" s="57">
        <f t="shared" si="231"/>
        <v>1.75</v>
      </c>
      <c r="AL1253" s="41">
        <v>0</v>
      </c>
      <c r="AM1253" s="41">
        <v>0</v>
      </c>
      <c r="AN1253" s="41">
        <v>0</v>
      </c>
      <c r="AO1253" s="41">
        <v>0</v>
      </c>
      <c r="AP1253" s="58">
        <f t="shared" si="232"/>
        <v>0</v>
      </c>
      <c r="AQ1253" s="58">
        <f t="shared" si="233"/>
        <v>0</v>
      </c>
      <c r="AR1253" s="41">
        <v>0</v>
      </c>
      <c r="AS1253" s="41">
        <v>0</v>
      </c>
      <c r="AT1253" s="41">
        <v>0</v>
      </c>
      <c r="AU1253" s="41">
        <v>0</v>
      </c>
      <c r="AV1253" s="59">
        <f t="shared" si="234"/>
        <v>0</v>
      </c>
      <c r="AW1253" s="59">
        <f t="shared" si="235"/>
        <v>0</v>
      </c>
      <c r="AX1253" s="41">
        <v>2</v>
      </c>
      <c r="AY1253" s="41">
        <v>0</v>
      </c>
      <c r="AZ1253" s="41">
        <v>0</v>
      </c>
      <c r="BA1253" s="41">
        <v>0</v>
      </c>
      <c r="BB1253" s="60">
        <f t="shared" si="236"/>
        <v>2</v>
      </c>
      <c r="BC1253" s="60">
        <f t="shared" si="237"/>
        <v>0.5</v>
      </c>
      <c r="BD1253" s="41">
        <f t="shared" si="238"/>
        <v>73</v>
      </c>
      <c r="BE1253" s="41">
        <f t="shared" si="239"/>
        <v>3.5607914907814522E-3</v>
      </c>
    </row>
    <row r="1254" spans="1:57" x14ac:dyDescent="0.25">
      <c r="A1254" s="41" t="s">
        <v>543</v>
      </c>
      <c r="B1254" s="41" t="s">
        <v>757</v>
      </c>
      <c r="C1254" s="41">
        <v>2</v>
      </c>
      <c r="D1254" s="41">
        <v>0</v>
      </c>
      <c r="E1254" s="41" t="s">
        <v>1390</v>
      </c>
      <c r="F1254" s="41">
        <v>99.393999999999906</v>
      </c>
      <c r="G1254" s="41">
        <v>100</v>
      </c>
      <c r="H1254" s="41" t="s">
        <v>759</v>
      </c>
      <c r="I1254" s="41" t="s">
        <v>1391</v>
      </c>
      <c r="J1254" s="41" t="s">
        <v>1392</v>
      </c>
      <c r="K1254" s="41" t="s">
        <v>1391</v>
      </c>
      <c r="L1254" s="41">
        <v>0</v>
      </c>
      <c r="M1254" s="41" t="s">
        <v>1391</v>
      </c>
      <c r="N1254" s="41" t="s">
        <v>1393</v>
      </c>
      <c r="O1254" s="41" t="s">
        <v>1394</v>
      </c>
      <c r="P1254" s="41" t="s">
        <v>45</v>
      </c>
      <c r="Q1254" s="41" t="s">
        <v>207</v>
      </c>
      <c r="R1254" s="41" t="s">
        <v>208</v>
      </c>
      <c r="S1254" s="41" t="s">
        <v>209</v>
      </c>
      <c r="T1254" s="41" t="s">
        <v>292</v>
      </c>
      <c r="U1254" s="41" t="s">
        <v>1395</v>
      </c>
      <c r="V1254" s="41" t="s">
        <v>1391</v>
      </c>
      <c r="W1254" s="41" t="s">
        <v>1396</v>
      </c>
      <c r="X1254" s="41" t="s">
        <v>1397</v>
      </c>
      <c r="Y1254" s="41" t="s">
        <v>1398</v>
      </c>
      <c r="Z1254" s="41">
        <v>4</v>
      </c>
      <c r="AA1254" s="41">
        <v>6</v>
      </c>
      <c r="AB1254" s="41">
        <v>9</v>
      </c>
      <c r="AC1254" s="41">
        <v>53</v>
      </c>
      <c r="AD1254" s="56">
        <f t="shared" si="228"/>
        <v>72</v>
      </c>
      <c r="AE1254" s="56">
        <f t="shared" si="229"/>
        <v>18</v>
      </c>
      <c r="AF1254" s="41">
        <v>40</v>
      </c>
      <c r="AG1254" s="41">
        <v>2</v>
      </c>
      <c r="AH1254" s="41">
        <v>0</v>
      </c>
      <c r="AI1254" s="41">
        <v>0</v>
      </c>
      <c r="AJ1254" s="57">
        <f t="shared" si="230"/>
        <v>42</v>
      </c>
      <c r="AK1254" s="57">
        <f t="shared" si="231"/>
        <v>10.5</v>
      </c>
      <c r="AL1254" s="41">
        <v>0</v>
      </c>
      <c r="AM1254" s="41">
        <v>0</v>
      </c>
      <c r="AN1254" s="41">
        <v>0</v>
      </c>
      <c r="AO1254" s="41">
        <v>0</v>
      </c>
      <c r="AP1254" s="58">
        <f t="shared" si="232"/>
        <v>0</v>
      </c>
      <c r="AQ1254" s="58">
        <f t="shared" si="233"/>
        <v>0</v>
      </c>
      <c r="AR1254" s="41">
        <v>0</v>
      </c>
      <c r="AS1254" s="41">
        <v>0</v>
      </c>
      <c r="AT1254" s="41">
        <v>0</v>
      </c>
      <c r="AU1254" s="41">
        <v>0</v>
      </c>
      <c r="AV1254" s="59">
        <f t="shared" si="234"/>
        <v>0</v>
      </c>
      <c r="AW1254" s="59">
        <f t="shared" si="235"/>
        <v>0</v>
      </c>
      <c r="AX1254" s="41">
        <v>1</v>
      </c>
      <c r="AY1254" s="41">
        <v>0</v>
      </c>
      <c r="AZ1254" s="41">
        <v>0</v>
      </c>
      <c r="BA1254" s="41">
        <v>1</v>
      </c>
      <c r="BB1254" s="60">
        <f t="shared" si="236"/>
        <v>2</v>
      </c>
      <c r="BC1254" s="60">
        <f t="shared" si="237"/>
        <v>0.5</v>
      </c>
      <c r="BD1254" s="41">
        <f t="shared" si="238"/>
        <v>116</v>
      </c>
      <c r="BE1254" s="41">
        <f t="shared" si="239"/>
        <v>5.6582440127486092E-3</v>
      </c>
    </row>
    <row r="1255" spans="1:57" x14ac:dyDescent="0.25">
      <c r="A1255" s="41" t="s">
        <v>7974</v>
      </c>
      <c r="B1255" s="41" t="s">
        <v>5426</v>
      </c>
      <c r="C1255" s="41">
        <v>1</v>
      </c>
      <c r="D1255" s="41">
        <v>0</v>
      </c>
      <c r="E1255" s="41" t="s">
        <v>7975</v>
      </c>
      <c r="F1255" s="41">
        <v>100</v>
      </c>
      <c r="G1255" s="41">
        <v>100</v>
      </c>
      <c r="H1255" s="41" t="s">
        <v>759</v>
      </c>
      <c r="I1255" s="41" t="s">
        <v>7976</v>
      </c>
      <c r="J1255" s="41" t="s">
        <v>7977</v>
      </c>
      <c r="K1255" s="41" t="s">
        <v>762</v>
      </c>
      <c r="L1255" s="41" t="s">
        <v>762</v>
      </c>
      <c r="M1255" s="41" t="s">
        <v>762</v>
      </c>
      <c r="N1255" s="41" t="s">
        <v>762</v>
      </c>
      <c r="O1255" s="41" t="s">
        <v>762</v>
      </c>
      <c r="P1255" s="41" t="s">
        <v>45</v>
      </c>
      <c r="Q1255" s="41" t="s">
        <v>46</v>
      </c>
      <c r="R1255" s="41" t="s">
        <v>60</v>
      </c>
      <c r="S1255" s="41" t="s">
        <v>419</v>
      </c>
      <c r="T1255" s="41" t="s">
        <v>7978</v>
      </c>
      <c r="U1255" s="41" t="s">
        <v>7976</v>
      </c>
      <c r="V1255" s="41" t="s">
        <v>7976</v>
      </c>
      <c r="W1255" s="41" t="s">
        <v>7979</v>
      </c>
      <c r="X1255" s="41" t="s">
        <v>7980</v>
      </c>
      <c r="Y1255" s="41" t="s">
        <v>7981</v>
      </c>
      <c r="Z1255" s="41">
        <v>0</v>
      </c>
      <c r="AA1255" s="41">
        <v>0</v>
      </c>
      <c r="AB1255" s="41">
        <v>0</v>
      </c>
      <c r="AC1255" s="41">
        <v>0</v>
      </c>
      <c r="AD1255" s="56">
        <f t="shared" si="228"/>
        <v>0</v>
      </c>
      <c r="AE1255" s="56">
        <f t="shared" si="229"/>
        <v>0</v>
      </c>
      <c r="AF1255" s="41">
        <v>1</v>
      </c>
      <c r="AG1255" s="41">
        <v>0</v>
      </c>
      <c r="AH1255" s="41">
        <v>0</v>
      </c>
      <c r="AI1255" s="41">
        <v>0</v>
      </c>
      <c r="AJ1255" s="57">
        <f t="shared" si="230"/>
        <v>1</v>
      </c>
      <c r="AK1255" s="57">
        <f t="shared" si="231"/>
        <v>0.25</v>
      </c>
      <c r="AL1255" s="41">
        <v>0</v>
      </c>
      <c r="AM1255" s="41">
        <v>0</v>
      </c>
      <c r="AN1255" s="41">
        <v>0</v>
      </c>
      <c r="AO1255" s="41">
        <v>0</v>
      </c>
      <c r="AP1255" s="58">
        <f t="shared" si="232"/>
        <v>0</v>
      </c>
      <c r="AQ1255" s="58">
        <f t="shared" si="233"/>
        <v>0</v>
      </c>
      <c r="AR1255" s="41">
        <v>1</v>
      </c>
      <c r="AS1255" s="41">
        <v>0</v>
      </c>
      <c r="AT1255" s="41">
        <v>4</v>
      </c>
      <c r="AU1255" s="41">
        <v>3</v>
      </c>
      <c r="AV1255" s="59">
        <f t="shared" si="234"/>
        <v>8</v>
      </c>
      <c r="AW1255" s="59">
        <f t="shared" si="235"/>
        <v>2</v>
      </c>
      <c r="AX1255" s="41">
        <v>30</v>
      </c>
      <c r="AY1255" s="41">
        <v>21</v>
      </c>
      <c r="AZ1255" s="41">
        <v>17</v>
      </c>
      <c r="BA1255" s="41">
        <v>27</v>
      </c>
      <c r="BB1255" s="60">
        <f t="shared" si="236"/>
        <v>95</v>
      </c>
      <c r="BC1255" s="60">
        <f t="shared" si="237"/>
        <v>23.75</v>
      </c>
      <c r="BD1255" s="41">
        <f t="shared" si="238"/>
        <v>104</v>
      </c>
      <c r="BE1255" s="41">
        <f t="shared" si="239"/>
        <v>5.0729084252228909E-3</v>
      </c>
    </row>
    <row r="1256" spans="1:57" x14ac:dyDescent="0.25">
      <c r="A1256" s="41" t="s">
        <v>8520</v>
      </c>
      <c r="B1256" s="41" t="s">
        <v>5426</v>
      </c>
      <c r="C1256" s="41">
        <v>1</v>
      </c>
      <c r="D1256" s="41">
        <v>0</v>
      </c>
      <c r="E1256" s="41" t="s">
        <v>8521</v>
      </c>
      <c r="F1256" s="41">
        <v>100</v>
      </c>
      <c r="G1256" s="41">
        <v>100</v>
      </c>
      <c r="H1256" s="41" t="s">
        <v>759</v>
      </c>
      <c r="I1256" s="41" t="s">
        <v>7566</v>
      </c>
      <c r="J1256" s="41" t="s">
        <v>8522</v>
      </c>
      <c r="K1256" s="41" t="s">
        <v>762</v>
      </c>
      <c r="L1256" s="41" t="s">
        <v>762</v>
      </c>
      <c r="M1256" s="41" t="s">
        <v>762</v>
      </c>
      <c r="N1256" s="41" t="s">
        <v>762</v>
      </c>
      <c r="O1256" s="41" t="s">
        <v>762</v>
      </c>
      <c r="P1256" s="41" t="s">
        <v>45</v>
      </c>
      <c r="Q1256" s="41" t="s">
        <v>46</v>
      </c>
      <c r="R1256" s="41" t="s">
        <v>60</v>
      </c>
      <c r="S1256" s="41" t="s">
        <v>3105</v>
      </c>
      <c r="T1256" s="41" t="s">
        <v>3106</v>
      </c>
      <c r="U1256" s="41" t="s">
        <v>7566</v>
      </c>
      <c r="V1256" s="41" t="s">
        <v>7566</v>
      </c>
      <c r="W1256" s="41" t="s">
        <v>8523</v>
      </c>
      <c r="X1256" s="41" t="s">
        <v>8524</v>
      </c>
      <c r="Y1256" s="41" t="s">
        <v>8524</v>
      </c>
      <c r="Z1256" s="41">
        <v>0</v>
      </c>
      <c r="AA1256" s="41">
        <v>0</v>
      </c>
      <c r="AB1256" s="41">
        <v>0</v>
      </c>
      <c r="AC1256" s="41">
        <v>0</v>
      </c>
      <c r="AD1256" s="56">
        <f t="shared" si="228"/>
        <v>0</v>
      </c>
      <c r="AE1256" s="56">
        <f t="shared" si="229"/>
        <v>0</v>
      </c>
      <c r="AF1256" s="41">
        <v>0</v>
      </c>
      <c r="AG1256" s="41">
        <v>0</v>
      </c>
      <c r="AH1256" s="41">
        <v>0</v>
      </c>
      <c r="AI1256" s="41">
        <v>0</v>
      </c>
      <c r="AJ1256" s="57">
        <f t="shared" si="230"/>
        <v>0</v>
      </c>
      <c r="AK1256" s="57">
        <f t="shared" si="231"/>
        <v>0</v>
      </c>
      <c r="AL1256" s="41">
        <v>0</v>
      </c>
      <c r="AM1256" s="41">
        <v>0</v>
      </c>
      <c r="AN1256" s="41">
        <v>0</v>
      </c>
      <c r="AO1256" s="41">
        <v>0</v>
      </c>
      <c r="AP1256" s="58">
        <f t="shared" si="232"/>
        <v>0</v>
      </c>
      <c r="AQ1256" s="58">
        <f t="shared" si="233"/>
        <v>0</v>
      </c>
      <c r="AR1256" s="41">
        <v>0</v>
      </c>
      <c r="AS1256" s="41">
        <v>0</v>
      </c>
      <c r="AT1256" s="41">
        <v>0</v>
      </c>
      <c r="AU1256" s="41">
        <v>0</v>
      </c>
      <c r="AV1256" s="59">
        <f t="shared" si="234"/>
        <v>0</v>
      </c>
      <c r="AW1256" s="59">
        <f t="shared" si="235"/>
        <v>0</v>
      </c>
      <c r="AX1256" s="41">
        <v>18</v>
      </c>
      <c r="AY1256" s="41">
        <v>16</v>
      </c>
      <c r="AZ1256" s="41">
        <v>19</v>
      </c>
      <c r="BA1256" s="41">
        <v>12</v>
      </c>
      <c r="BB1256" s="60">
        <f t="shared" si="236"/>
        <v>65</v>
      </c>
      <c r="BC1256" s="60">
        <f t="shared" si="237"/>
        <v>16.25</v>
      </c>
      <c r="BD1256" s="41">
        <f t="shared" si="238"/>
        <v>65</v>
      </c>
      <c r="BE1256" s="41">
        <f t="shared" si="239"/>
        <v>3.170567765764307E-3</v>
      </c>
    </row>
    <row r="1257" spans="1:57" x14ac:dyDescent="0.25">
      <c r="A1257" s="41" t="s">
        <v>9321</v>
      </c>
      <c r="B1257" s="41" t="s">
        <v>5426</v>
      </c>
      <c r="C1257" s="41">
        <v>1</v>
      </c>
      <c r="D1257" s="41">
        <v>0</v>
      </c>
      <c r="E1257" s="41" t="s">
        <v>9322</v>
      </c>
      <c r="F1257" s="41">
        <v>100</v>
      </c>
      <c r="G1257" s="41">
        <v>100</v>
      </c>
      <c r="H1257" s="41" t="s">
        <v>759</v>
      </c>
      <c r="I1257" s="41" t="s">
        <v>7566</v>
      </c>
      <c r="J1257" s="41" t="s">
        <v>9323</v>
      </c>
      <c r="K1257" s="41" t="s">
        <v>762</v>
      </c>
      <c r="L1257" s="41" t="s">
        <v>762</v>
      </c>
      <c r="M1257" s="41" t="s">
        <v>762</v>
      </c>
      <c r="N1257" s="41" t="s">
        <v>762</v>
      </c>
      <c r="O1257" s="41" t="s">
        <v>762</v>
      </c>
      <c r="P1257" s="41" t="s">
        <v>45</v>
      </c>
      <c r="Q1257" s="41" t="s">
        <v>46</v>
      </c>
      <c r="R1257" s="41" t="s">
        <v>60</v>
      </c>
      <c r="S1257" s="41" t="s">
        <v>3105</v>
      </c>
      <c r="T1257" s="41" t="s">
        <v>3106</v>
      </c>
      <c r="U1257" s="41" t="s">
        <v>7566</v>
      </c>
      <c r="V1257" s="41" t="s">
        <v>7566</v>
      </c>
      <c r="W1257" s="41" t="s">
        <v>9324</v>
      </c>
      <c r="X1257" s="41" t="s">
        <v>9325</v>
      </c>
      <c r="Y1257" s="41" t="s">
        <v>9326</v>
      </c>
      <c r="Z1257" s="41">
        <v>2</v>
      </c>
      <c r="AA1257" s="41">
        <v>3</v>
      </c>
      <c r="AB1257" s="41">
        <v>0</v>
      </c>
      <c r="AC1257" s="41">
        <v>1</v>
      </c>
      <c r="AD1257" s="56">
        <f t="shared" si="228"/>
        <v>6</v>
      </c>
      <c r="AE1257" s="56">
        <f t="shared" si="229"/>
        <v>1.5</v>
      </c>
      <c r="AF1257" s="41">
        <v>6</v>
      </c>
      <c r="AG1257" s="41">
        <v>7</v>
      </c>
      <c r="AH1257" s="41">
        <v>8</v>
      </c>
      <c r="AI1257" s="41">
        <v>10</v>
      </c>
      <c r="AJ1257" s="57">
        <f t="shared" si="230"/>
        <v>31</v>
      </c>
      <c r="AK1257" s="57">
        <f t="shared" si="231"/>
        <v>7.75</v>
      </c>
      <c r="AL1257" s="41">
        <v>1</v>
      </c>
      <c r="AM1257" s="41">
        <v>19</v>
      </c>
      <c r="AN1257" s="41">
        <v>4</v>
      </c>
      <c r="AO1257" s="41">
        <v>15</v>
      </c>
      <c r="AP1257" s="58">
        <f t="shared" si="232"/>
        <v>39</v>
      </c>
      <c r="AQ1257" s="58">
        <f t="shared" si="233"/>
        <v>9.75</v>
      </c>
      <c r="AR1257" s="41">
        <v>13</v>
      </c>
      <c r="AS1257" s="41">
        <v>6</v>
      </c>
      <c r="AT1257" s="41">
        <v>7</v>
      </c>
      <c r="AU1257" s="41">
        <v>25</v>
      </c>
      <c r="AV1257" s="59">
        <f t="shared" si="234"/>
        <v>51</v>
      </c>
      <c r="AW1257" s="59">
        <f t="shared" si="235"/>
        <v>12.75</v>
      </c>
      <c r="AX1257" s="41">
        <v>5</v>
      </c>
      <c r="AY1257" s="41">
        <v>9</v>
      </c>
      <c r="AZ1257" s="41">
        <v>2</v>
      </c>
      <c r="BA1257" s="41">
        <v>6</v>
      </c>
      <c r="BB1257" s="60">
        <f t="shared" si="236"/>
        <v>22</v>
      </c>
      <c r="BC1257" s="60">
        <f t="shared" si="237"/>
        <v>5.5</v>
      </c>
      <c r="BD1257" s="41">
        <f t="shared" si="238"/>
        <v>149</v>
      </c>
      <c r="BE1257" s="41">
        <f t="shared" si="239"/>
        <v>7.2679168784443348E-3</v>
      </c>
    </row>
    <row r="1258" spans="1:57" x14ac:dyDescent="0.25">
      <c r="A1258" s="41" t="s">
        <v>8629</v>
      </c>
      <c r="B1258" s="41" t="s">
        <v>5426</v>
      </c>
      <c r="C1258" s="41">
        <v>1</v>
      </c>
      <c r="D1258" s="41">
        <v>0</v>
      </c>
      <c r="E1258" s="41" t="s">
        <v>8630</v>
      </c>
      <c r="F1258" s="41">
        <v>100</v>
      </c>
      <c r="G1258" s="41">
        <v>100</v>
      </c>
      <c r="H1258" s="41" t="s">
        <v>759</v>
      </c>
      <c r="I1258" s="41" t="s">
        <v>7566</v>
      </c>
      <c r="J1258" s="41" t="s">
        <v>8631</v>
      </c>
      <c r="K1258" s="41" t="s">
        <v>762</v>
      </c>
      <c r="L1258" s="41" t="s">
        <v>762</v>
      </c>
      <c r="M1258" s="41" t="s">
        <v>762</v>
      </c>
      <c r="N1258" s="41" t="s">
        <v>762</v>
      </c>
      <c r="O1258" s="41" t="s">
        <v>762</v>
      </c>
      <c r="P1258" s="41" t="s">
        <v>45</v>
      </c>
      <c r="Q1258" s="41" t="s">
        <v>46</v>
      </c>
      <c r="R1258" s="41" t="s">
        <v>60</v>
      </c>
      <c r="S1258" s="41" t="s">
        <v>3105</v>
      </c>
      <c r="T1258" s="41" t="s">
        <v>3106</v>
      </c>
      <c r="U1258" s="41" t="s">
        <v>7566</v>
      </c>
      <c r="V1258" s="41" t="s">
        <v>7566</v>
      </c>
      <c r="W1258" s="41" t="s">
        <v>8632</v>
      </c>
      <c r="X1258" s="41" t="s">
        <v>8633</v>
      </c>
      <c r="Y1258" s="41" t="s">
        <v>8633</v>
      </c>
      <c r="Z1258" s="41">
        <v>24</v>
      </c>
      <c r="AA1258" s="41">
        <v>0</v>
      </c>
      <c r="AB1258" s="41">
        <v>0</v>
      </c>
      <c r="AC1258" s="41">
        <v>0</v>
      </c>
      <c r="AD1258" s="56">
        <f t="shared" si="228"/>
        <v>24</v>
      </c>
      <c r="AE1258" s="56">
        <f t="shared" si="229"/>
        <v>6</v>
      </c>
      <c r="AF1258" s="41">
        <v>25</v>
      </c>
      <c r="AG1258" s="41">
        <v>14</v>
      </c>
      <c r="AH1258" s="41">
        <v>9</v>
      </c>
      <c r="AI1258" s="41">
        <v>13</v>
      </c>
      <c r="AJ1258" s="57">
        <f t="shared" si="230"/>
        <v>61</v>
      </c>
      <c r="AK1258" s="57">
        <f t="shared" si="231"/>
        <v>15.25</v>
      </c>
      <c r="AL1258" s="41">
        <v>35</v>
      </c>
      <c r="AM1258" s="41">
        <v>10</v>
      </c>
      <c r="AN1258" s="41">
        <v>20</v>
      </c>
      <c r="AO1258" s="41">
        <v>10</v>
      </c>
      <c r="AP1258" s="58">
        <f t="shared" si="232"/>
        <v>75</v>
      </c>
      <c r="AQ1258" s="58">
        <f t="shared" si="233"/>
        <v>18.75</v>
      </c>
      <c r="AR1258" s="41">
        <v>7</v>
      </c>
      <c r="AS1258" s="41">
        <v>11</v>
      </c>
      <c r="AT1258" s="41">
        <v>4</v>
      </c>
      <c r="AU1258" s="41">
        <v>17</v>
      </c>
      <c r="AV1258" s="59">
        <f t="shared" si="234"/>
        <v>39</v>
      </c>
      <c r="AW1258" s="59">
        <f t="shared" si="235"/>
        <v>9.75</v>
      </c>
      <c r="AX1258" s="41">
        <v>6</v>
      </c>
      <c r="AY1258" s="41">
        <v>4</v>
      </c>
      <c r="AZ1258" s="41">
        <v>5</v>
      </c>
      <c r="BA1258" s="41">
        <v>9</v>
      </c>
      <c r="BB1258" s="60">
        <f t="shared" si="236"/>
        <v>24</v>
      </c>
      <c r="BC1258" s="60">
        <f t="shared" si="237"/>
        <v>6</v>
      </c>
      <c r="BD1258" s="41">
        <f t="shared" si="238"/>
        <v>223</v>
      </c>
      <c r="BE1258" s="41">
        <f t="shared" si="239"/>
        <v>1.0877486334852929E-2</v>
      </c>
    </row>
    <row r="1259" spans="1:57" x14ac:dyDescent="0.25">
      <c r="A1259" s="41" t="s">
        <v>7564</v>
      </c>
      <c r="B1259" s="41" t="s">
        <v>5426</v>
      </c>
      <c r="C1259" s="41">
        <v>1</v>
      </c>
      <c r="D1259" s="41">
        <v>0</v>
      </c>
      <c r="E1259" s="41" t="s">
        <v>7565</v>
      </c>
      <c r="F1259" s="41">
        <v>99.393999999999906</v>
      </c>
      <c r="G1259" s="41">
        <v>100</v>
      </c>
      <c r="H1259" s="41" t="s">
        <v>759</v>
      </c>
      <c r="I1259" s="41" t="s">
        <v>7566</v>
      </c>
      <c r="J1259" s="41" t="s">
        <v>7567</v>
      </c>
      <c r="K1259" s="41" t="s">
        <v>762</v>
      </c>
      <c r="L1259" s="41" t="s">
        <v>762</v>
      </c>
      <c r="M1259" s="41" t="s">
        <v>762</v>
      </c>
      <c r="N1259" s="41" t="s">
        <v>762</v>
      </c>
      <c r="O1259" s="41" t="s">
        <v>762</v>
      </c>
      <c r="P1259" s="41" t="s">
        <v>45</v>
      </c>
      <c r="Q1259" s="41" t="s">
        <v>46</v>
      </c>
      <c r="R1259" s="41" t="s">
        <v>60</v>
      </c>
      <c r="S1259" s="41" t="s">
        <v>3105</v>
      </c>
      <c r="T1259" s="41" t="s">
        <v>3106</v>
      </c>
      <c r="U1259" s="41" t="s">
        <v>7566</v>
      </c>
      <c r="V1259" s="41" t="s">
        <v>7566</v>
      </c>
      <c r="W1259" s="41" t="s">
        <v>7568</v>
      </c>
      <c r="X1259" s="41" t="s">
        <v>7569</v>
      </c>
      <c r="Y1259" s="41" t="s">
        <v>7570</v>
      </c>
      <c r="Z1259" s="41">
        <v>0</v>
      </c>
      <c r="AA1259" s="41">
        <v>2</v>
      </c>
      <c r="AB1259" s="41">
        <v>0</v>
      </c>
      <c r="AC1259" s="41">
        <v>0</v>
      </c>
      <c r="AD1259" s="56">
        <f t="shared" si="228"/>
        <v>2</v>
      </c>
      <c r="AE1259" s="56">
        <f t="shared" si="229"/>
        <v>0.5</v>
      </c>
      <c r="AF1259" s="41">
        <v>0</v>
      </c>
      <c r="AG1259" s="41">
        <v>1</v>
      </c>
      <c r="AH1259" s="41">
        <v>0</v>
      </c>
      <c r="AI1259" s="41">
        <v>0</v>
      </c>
      <c r="AJ1259" s="57">
        <f t="shared" si="230"/>
        <v>1</v>
      </c>
      <c r="AK1259" s="57">
        <f t="shared" si="231"/>
        <v>0.25</v>
      </c>
      <c r="AL1259" s="41">
        <v>0</v>
      </c>
      <c r="AM1259" s="41">
        <v>0</v>
      </c>
      <c r="AN1259" s="41">
        <v>0</v>
      </c>
      <c r="AO1259" s="41">
        <v>0</v>
      </c>
      <c r="AP1259" s="58">
        <f t="shared" si="232"/>
        <v>0</v>
      </c>
      <c r="AQ1259" s="58">
        <f t="shared" si="233"/>
        <v>0</v>
      </c>
      <c r="AR1259" s="41">
        <v>2</v>
      </c>
      <c r="AS1259" s="41">
        <v>4</v>
      </c>
      <c r="AT1259" s="41">
        <v>4</v>
      </c>
      <c r="AU1259" s="41">
        <v>13</v>
      </c>
      <c r="AV1259" s="59">
        <f t="shared" si="234"/>
        <v>23</v>
      </c>
      <c r="AW1259" s="59">
        <f t="shared" si="235"/>
        <v>5.75</v>
      </c>
      <c r="AX1259" s="41">
        <v>108</v>
      </c>
      <c r="AY1259" s="41">
        <v>66</v>
      </c>
      <c r="AZ1259" s="41">
        <v>87</v>
      </c>
      <c r="BA1259" s="41">
        <v>50</v>
      </c>
      <c r="BB1259" s="60">
        <f t="shared" si="236"/>
        <v>311</v>
      </c>
      <c r="BC1259" s="60">
        <f t="shared" si="237"/>
        <v>77.75</v>
      </c>
      <c r="BD1259" s="41">
        <f t="shared" si="238"/>
        <v>337</v>
      </c>
      <c r="BE1259" s="41">
        <f t="shared" si="239"/>
        <v>1.6438174416347252E-2</v>
      </c>
    </row>
    <row r="1260" spans="1:57" x14ac:dyDescent="0.25">
      <c r="A1260" s="41" t="s">
        <v>9189</v>
      </c>
      <c r="B1260" s="41" t="s">
        <v>5426</v>
      </c>
      <c r="C1260" s="41">
        <v>1</v>
      </c>
      <c r="D1260" s="41">
        <v>0</v>
      </c>
      <c r="E1260" s="41" t="s">
        <v>9190</v>
      </c>
      <c r="F1260" s="41">
        <v>100</v>
      </c>
      <c r="G1260" s="41">
        <v>100</v>
      </c>
      <c r="H1260" s="41" t="s">
        <v>759</v>
      </c>
      <c r="I1260" s="41" t="s">
        <v>7566</v>
      </c>
      <c r="J1260" s="41" t="s">
        <v>9191</v>
      </c>
      <c r="K1260" s="41" t="s">
        <v>762</v>
      </c>
      <c r="L1260" s="41" t="s">
        <v>762</v>
      </c>
      <c r="M1260" s="41" t="s">
        <v>762</v>
      </c>
      <c r="N1260" s="41" t="s">
        <v>762</v>
      </c>
      <c r="O1260" s="41" t="s">
        <v>762</v>
      </c>
      <c r="P1260" s="41" t="s">
        <v>45</v>
      </c>
      <c r="Q1260" s="41" t="s">
        <v>46</v>
      </c>
      <c r="R1260" s="41" t="s">
        <v>60</v>
      </c>
      <c r="S1260" s="41" t="s">
        <v>3105</v>
      </c>
      <c r="T1260" s="41" t="s">
        <v>3106</v>
      </c>
      <c r="U1260" s="41" t="s">
        <v>7566</v>
      </c>
      <c r="V1260" s="41" t="s">
        <v>7566</v>
      </c>
      <c r="W1260" s="41" t="s">
        <v>9192</v>
      </c>
      <c r="X1260" s="41" t="s">
        <v>9193</v>
      </c>
      <c r="Y1260" s="41" t="s">
        <v>9194</v>
      </c>
      <c r="Z1260" s="41">
        <v>3</v>
      </c>
      <c r="AA1260" s="41">
        <v>2</v>
      </c>
      <c r="AB1260" s="41">
        <v>9</v>
      </c>
      <c r="AC1260" s="41">
        <v>43</v>
      </c>
      <c r="AD1260" s="56">
        <f t="shared" si="228"/>
        <v>57</v>
      </c>
      <c r="AE1260" s="56">
        <f t="shared" si="229"/>
        <v>14.25</v>
      </c>
      <c r="AF1260" s="41">
        <v>0</v>
      </c>
      <c r="AG1260" s="41">
        <v>1</v>
      </c>
      <c r="AH1260" s="41">
        <v>0</v>
      </c>
      <c r="AI1260" s="41">
        <v>0</v>
      </c>
      <c r="AJ1260" s="57">
        <f t="shared" si="230"/>
        <v>1</v>
      </c>
      <c r="AK1260" s="57">
        <f t="shared" si="231"/>
        <v>0.25</v>
      </c>
      <c r="AL1260" s="41">
        <v>0</v>
      </c>
      <c r="AM1260" s="41">
        <v>0</v>
      </c>
      <c r="AN1260" s="41">
        <v>0</v>
      </c>
      <c r="AO1260" s="41">
        <v>0</v>
      </c>
      <c r="AP1260" s="58">
        <f t="shared" si="232"/>
        <v>0</v>
      </c>
      <c r="AQ1260" s="58">
        <f t="shared" si="233"/>
        <v>0</v>
      </c>
      <c r="AR1260" s="41">
        <v>0</v>
      </c>
      <c r="AS1260" s="41">
        <v>0</v>
      </c>
      <c r="AT1260" s="41">
        <v>3</v>
      </c>
      <c r="AU1260" s="41">
        <v>0</v>
      </c>
      <c r="AV1260" s="59">
        <f t="shared" si="234"/>
        <v>3</v>
      </c>
      <c r="AW1260" s="59">
        <f t="shared" si="235"/>
        <v>0.75</v>
      </c>
      <c r="AX1260" s="41">
        <v>0</v>
      </c>
      <c r="AY1260" s="41">
        <v>3</v>
      </c>
      <c r="AZ1260" s="41">
        <v>0</v>
      </c>
      <c r="BA1260" s="41">
        <v>3</v>
      </c>
      <c r="BB1260" s="60">
        <f t="shared" si="236"/>
        <v>6</v>
      </c>
      <c r="BC1260" s="60">
        <f t="shared" si="237"/>
        <v>1.5</v>
      </c>
      <c r="BD1260" s="41">
        <f t="shared" si="238"/>
        <v>67</v>
      </c>
      <c r="BE1260" s="41">
        <f t="shared" si="239"/>
        <v>3.2681236970185934E-3</v>
      </c>
    </row>
    <row r="1261" spans="1:57" x14ac:dyDescent="0.25">
      <c r="A1261" s="41" t="s">
        <v>9002</v>
      </c>
      <c r="B1261" s="41" t="s">
        <v>5426</v>
      </c>
      <c r="C1261" s="41">
        <v>1</v>
      </c>
      <c r="D1261" s="41">
        <v>0</v>
      </c>
      <c r="E1261" s="41" t="s">
        <v>9003</v>
      </c>
      <c r="F1261" s="41">
        <v>99.694000000000003</v>
      </c>
      <c r="G1261" s="41">
        <v>99.090900000000005</v>
      </c>
      <c r="H1261" s="41" t="s">
        <v>759</v>
      </c>
      <c r="I1261" s="41" t="s">
        <v>7566</v>
      </c>
      <c r="J1261" s="41" t="s">
        <v>9004</v>
      </c>
      <c r="K1261" s="41" t="s">
        <v>762</v>
      </c>
      <c r="L1261" s="41" t="s">
        <v>762</v>
      </c>
      <c r="M1261" s="41" t="s">
        <v>762</v>
      </c>
      <c r="N1261" s="41" t="s">
        <v>762</v>
      </c>
      <c r="O1261" s="41" t="s">
        <v>762</v>
      </c>
      <c r="P1261" s="41" t="s">
        <v>45</v>
      </c>
      <c r="Q1261" s="41" t="s">
        <v>46</v>
      </c>
      <c r="R1261" s="41" t="s">
        <v>60</v>
      </c>
      <c r="S1261" s="41" t="s">
        <v>3105</v>
      </c>
      <c r="T1261" s="41" t="s">
        <v>3106</v>
      </c>
      <c r="U1261" s="41" t="s">
        <v>7566</v>
      </c>
      <c r="V1261" s="41" t="s">
        <v>7566</v>
      </c>
      <c r="W1261" s="41" t="s">
        <v>9005</v>
      </c>
      <c r="X1261" s="41" t="s">
        <v>9006</v>
      </c>
      <c r="Y1261" s="41" t="s">
        <v>9007</v>
      </c>
      <c r="Z1261" s="41">
        <v>18</v>
      </c>
      <c r="AA1261" s="41">
        <v>50</v>
      </c>
      <c r="AB1261" s="41">
        <v>1</v>
      </c>
      <c r="AC1261" s="41">
        <v>56</v>
      </c>
      <c r="AD1261" s="56">
        <f t="shared" si="228"/>
        <v>125</v>
      </c>
      <c r="AE1261" s="56">
        <f t="shared" si="229"/>
        <v>31.25</v>
      </c>
      <c r="AF1261" s="41">
        <v>0</v>
      </c>
      <c r="AG1261" s="41">
        <v>0</v>
      </c>
      <c r="AH1261" s="41">
        <v>0</v>
      </c>
      <c r="AI1261" s="41">
        <v>0</v>
      </c>
      <c r="AJ1261" s="57">
        <f t="shared" si="230"/>
        <v>0</v>
      </c>
      <c r="AK1261" s="57">
        <f t="shared" si="231"/>
        <v>0</v>
      </c>
      <c r="AL1261" s="41">
        <v>0</v>
      </c>
      <c r="AM1261" s="41">
        <v>0</v>
      </c>
      <c r="AN1261" s="41">
        <v>0</v>
      </c>
      <c r="AO1261" s="41">
        <v>0</v>
      </c>
      <c r="AP1261" s="58">
        <f t="shared" si="232"/>
        <v>0</v>
      </c>
      <c r="AQ1261" s="58">
        <f t="shared" si="233"/>
        <v>0</v>
      </c>
      <c r="AR1261" s="41">
        <v>0</v>
      </c>
      <c r="AS1261" s="41">
        <v>0</v>
      </c>
      <c r="AT1261" s="41">
        <v>0</v>
      </c>
      <c r="AU1261" s="41">
        <v>6</v>
      </c>
      <c r="AV1261" s="59">
        <f t="shared" si="234"/>
        <v>6</v>
      </c>
      <c r="AW1261" s="59">
        <f t="shared" si="235"/>
        <v>1.5</v>
      </c>
      <c r="AX1261" s="41">
        <v>5</v>
      </c>
      <c r="AY1261" s="41">
        <v>5</v>
      </c>
      <c r="AZ1261" s="41">
        <v>0</v>
      </c>
      <c r="BA1261" s="41">
        <v>6</v>
      </c>
      <c r="BB1261" s="60">
        <f t="shared" si="236"/>
        <v>16</v>
      </c>
      <c r="BC1261" s="60">
        <f t="shared" si="237"/>
        <v>4</v>
      </c>
      <c r="BD1261" s="41">
        <f t="shared" si="238"/>
        <v>147</v>
      </c>
      <c r="BE1261" s="41">
        <f t="shared" si="239"/>
        <v>7.1703609471900484E-3</v>
      </c>
    </row>
    <row r="1262" spans="1:57" x14ac:dyDescent="0.25">
      <c r="A1262" s="41" t="s">
        <v>10953</v>
      </c>
      <c r="B1262" s="41" t="s">
        <v>9568</v>
      </c>
      <c r="C1262" s="41">
        <v>1</v>
      </c>
      <c r="D1262" s="41">
        <v>0</v>
      </c>
      <c r="E1262" s="41" t="s">
        <v>10954</v>
      </c>
      <c r="F1262" s="41">
        <v>99.692999999999998</v>
      </c>
      <c r="G1262" s="41">
        <v>100</v>
      </c>
      <c r="H1262" s="41" t="s">
        <v>759</v>
      </c>
      <c r="I1262" s="41" t="s">
        <v>10955</v>
      </c>
      <c r="J1262" s="41" t="s">
        <v>10956</v>
      </c>
      <c r="K1262" s="41" t="s">
        <v>762</v>
      </c>
      <c r="L1262" s="41" t="s">
        <v>762</v>
      </c>
      <c r="M1262" s="41" t="s">
        <v>762</v>
      </c>
      <c r="N1262" s="41" t="s">
        <v>762</v>
      </c>
      <c r="O1262" s="41" t="s">
        <v>762</v>
      </c>
      <c r="P1262" s="41" t="s">
        <v>45</v>
      </c>
      <c r="Q1262" s="41" t="s">
        <v>173</v>
      </c>
      <c r="R1262" s="41" t="s">
        <v>5103</v>
      </c>
      <c r="S1262" s="41" t="s">
        <v>10957</v>
      </c>
      <c r="T1262" s="41" t="s">
        <v>10955</v>
      </c>
      <c r="U1262" s="41" t="s">
        <v>10955</v>
      </c>
      <c r="V1262" s="41" t="s">
        <v>10955</v>
      </c>
      <c r="W1262" s="41" t="s">
        <v>10958</v>
      </c>
      <c r="X1262" s="41" t="s">
        <v>10959</v>
      </c>
      <c r="Y1262" s="41" t="s">
        <v>10960</v>
      </c>
      <c r="Z1262" s="41">
        <v>12</v>
      </c>
      <c r="AA1262" s="41">
        <v>6</v>
      </c>
      <c r="AB1262" s="41">
        <v>8</v>
      </c>
      <c r="AC1262" s="41">
        <v>34</v>
      </c>
      <c r="AD1262" s="56">
        <f t="shared" si="228"/>
        <v>60</v>
      </c>
      <c r="AE1262" s="56">
        <f t="shared" si="229"/>
        <v>15</v>
      </c>
      <c r="AF1262" s="41">
        <v>0</v>
      </c>
      <c r="AG1262" s="41">
        <v>0</v>
      </c>
      <c r="AH1262" s="41">
        <v>0</v>
      </c>
      <c r="AI1262" s="41">
        <v>0</v>
      </c>
      <c r="AJ1262" s="57">
        <f t="shared" si="230"/>
        <v>0</v>
      </c>
      <c r="AK1262" s="57">
        <f t="shared" si="231"/>
        <v>0</v>
      </c>
      <c r="AL1262" s="41">
        <v>0</v>
      </c>
      <c r="AM1262" s="41">
        <v>0</v>
      </c>
      <c r="AN1262" s="41">
        <v>0</v>
      </c>
      <c r="AO1262" s="41">
        <v>0</v>
      </c>
      <c r="AP1262" s="58">
        <f t="shared" si="232"/>
        <v>0</v>
      </c>
      <c r="AQ1262" s="58">
        <f t="shared" si="233"/>
        <v>0</v>
      </c>
      <c r="AR1262" s="41">
        <v>2</v>
      </c>
      <c r="AS1262" s="41">
        <v>0</v>
      </c>
      <c r="AT1262" s="41">
        <v>4</v>
      </c>
      <c r="AU1262" s="41">
        <v>2</v>
      </c>
      <c r="AV1262" s="59">
        <f t="shared" si="234"/>
        <v>8</v>
      </c>
      <c r="AW1262" s="59">
        <f t="shared" si="235"/>
        <v>2</v>
      </c>
      <c r="AX1262" s="41">
        <v>70</v>
      </c>
      <c r="AY1262" s="41">
        <v>51</v>
      </c>
      <c r="AZ1262" s="41">
        <v>34</v>
      </c>
      <c r="BA1262" s="41">
        <v>124</v>
      </c>
      <c r="BB1262" s="60">
        <f t="shared" si="236"/>
        <v>279</v>
      </c>
      <c r="BC1262" s="60">
        <f t="shared" si="237"/>
        <v>69.75</v>
      </c>
      <c r="BD1262" s="41">
        <f t="shared" si="238"/>
        <v>347</v>
      </c>
      <c r="BE1262" s="41">
        <f t="shared" si="239"/>
        <v>1.6925954072618682E-2</v>
      </c>
    </row>
    <row r="1263" spans="1:57" x14ac:dyDescent="0.25">
      <c r="A1263" s="41" t="s">
        <v>10995</v>
      </c>
      <c r="B1263" s="41" t="s">
        <v>9568</v>
      </c>
      <c r="C1263" s="41">
        <v>1</v>
      </c>
      <c r="D1263" s="41">
        <v>0</v>
      </c>
      <c r="E1263" s="41" t="s">
        <v>10996</v>
      </c>
      <c r="F1263" s="41">
        <v>99.692999999999998</v>
      </c>
      <c r="G1263" s="41">
        <v>100</v>
      </c>
      <c r="H1263" s="41" t="s">
        <v>759</v>
      </c>
      <c r="I1263" s="41" t="s">
        <v>10955</v>
      </c>
      <c r="J1263" s="41" t="s">
        <v>10997</v>
      </c>
      <c r="K1263" s="41" t="s">
        <v>762</v>
      </c>
      <c r="L1263" s="41" t="s">
        <v>762</v>
      </c>
      <c r="M1263" s="41" t="s">
        <v>762</v>
      </c>
      <c r="N1263" s="41" t="s">
        <v>762</v>
      </c>
      <c r="O1263" s="41" t="s">
        <v>762</v>
      </c>
      <c r="P1263" s="41" t="s">
        <v>45</v>
      </c>
      <c r="Q1263" s="41" t="s">
        <v>173</v>
      </c>
      <c r="R1263" s="41" t="s">
        <v>5103</v>
      </c>
      <c r="S1263" s="41" t="s">
        <v>10957</v>
      </c>
      <c r="T1263" s="41" t="s">
        <v>10955</v>
      </c>
      <c r="U1263" s="41" t="s">
        <v>10955</v>
      </c>
      <c r="V1263" s="41" t="s">
        <v>10955</v>
      </c>
      <c r="W1263" s="41" t="s">
        <v>10996</v>
      </c>
      <c r="X1263" s="41" t="s">
        <v>10998</v>
      </c>
      <c r="Y1263" s="41" t="s">
        <v>10999</v>
      </c>
      <c r="Z1263" s="41">
        <v>0</v>
      </c>
      <c r="AA1263" s="41">
        <v>0</v>
      </c>
      <c r="AB1263" s="41">
        <v>0</v>
      </c>
      <c r="AC1263" s="41">
        <v>0</v>
      </c>
      <c r="AD1263" s="56">
        <f t="shared" si="228"/>
        <v>0</v>
      </c>
      <c r="AE1263" s="56">
        <f t="shared" si="229"/>
        <v>0</v>
      </c>
      <c r="AF1263" s="41">
        <v>0</v>
      </c>
      <c r="AG1263" s="41">
        <v>0</v>
      </c>
      <c r="AH1263" s="41">
        <v>0</v>
      </c>
      <c r="AI1263" s="41">
        <v>0</v>
      </c>
      <c r="AJ1263" s="57">
        <f t="shared" si="230"/>
        <v>0</v>
      </c>
      <c r="AK1263" s="57">
        <f t="shared" si="231"/>
        <v>0</v>
      </c>
      <c r="AL1263" s="41">
        <v>0</v>
      </c>
      <c r="AM1263" s="41">
        <v>2</v>
      </c>
      <c r="AN1263" s="41">
        <v>17</v>
      </c>
      <c r="AO1263" s="41">
        <v>0</v>
      </c>
      <c r="AP1263" s="58">
        <f t="shared" si="232"/>
        <v>19</v>
      </c>
      <c r="AQ1263" s="58">
        <f t="shared" si="233"/>
        <v>4.75</v>
      </c>
      <c r="AR1263" s="41">
        <v>75</v>
      </c>
      <c r="AS1263" s="41">
        <v>134</v>
      </c>
      <c r="AT1263" s="41">
        <v>122</v>
      </c>
      <c r="AU1263" s="41">
        <v>84</v>
      </c>
      <c r="AV1263" s="59">
        <f t="shared" si="234"/>
        <v>415</v>
      </c>
      <c r="AW1263" s="59">
        <f t="shared" si="235"/>
        <v>103.75</v>
      </c>
      <c r="AX1263" s="41">
        <v>63</v>
      </c>
      <c r="AY1263" s="41">
        <v>27</v>
      </c>
      <c r="AZ1263" s="41">
        <v>43</v>
      </c>
      <c r="BA1263" s="41">
        <v>46</v>
      </c>
      <c r="BB1263" s="60">
        <f t="shared" si="236"/>
        <v>179</v>
      </c>
      <c r="BC1263" s="60">
        <f t="shared" si="237"/>
        <v>44.75</v>
      </c>
      <c r="BD1263" s="41">
        <f t="shared" si="238"/>
        <v>613</v>
      </c>
      <c r="BE1263" s="41">
        <f t="shared" si="239"/>
        <v>2.9900892929438771E-2</v>
      </c>
    </row>
    <row r="1264" spans="1:57" x14ac:dyDescent="0.25">
      <c r="A1264" s="41" t="s">
        <v>6820</v>
      </c>
      <c r="B1264" s="41" t="s">
        <v>5426</v>
      </c>
      <c r="C1264" s="41">
        <v>1</v>
      </c>
      <c r="D1264" s="41">
        <v>0</v>
      </c>
      <c r="E1264" s="41" t="s">
        <v>6821</v>
      </c>
      <c r="F1264" s="41">
        <v>100</v>
      </c>
      <c r="G1264" s="41">
        <v>100</v>
      </c>
      <c r="H1264" s="41" t="s">
        <v>759</v>
      </c>
      <c r="I1264" s="41" t="s">
        <v>6822</v>
      </c>
      <c r="J1264" s="41" t="s">
        <v>6823</v>
      </c>
      <c r="K1264" s="41" t="s">
        <v>762</v>
      </c>
      <c r="L1264" s="41" t="s">
        <v>762</v>
      </c>
      <c r="M1264" s="41" t="s">
        <v>762</v>
      </c>
      <c r="N1264" s="41" t="s">
        <v>762</v>
      </c>
      <c r="O1264" s="41" t="s">
        <v>762</v>
      </c>
      <c r="P1264" s="41" t="s">
        <v>45</v>
      </c>
      <c r="Q1264" s="41" t="s">
        <v>207</v>
      </c>
      <c r="R1264" s="41" t="s">
        <v>6824</v>
      </c>
      <c r="S1264" s="41" t="s">
        <v>6825</v>
      </c>
      <c r="T1264" s="41" t="s">
        <v>6826</v>
      </c>
      <c r="U1264" s="41" t="s">
        <v>6822</v>
      </c>
      <c r="V1264" s="41" t="s">
        <v>6822</v>
      </c>
      <c r="W1264" s="41" t="s">
        <v>6827</v>
      </c>
      <c r="X1264" s="41" t="s">
        <v>6828</v>
      </c>
      <c r="Y1264" s="41" t="s">
        <v>6828</v>
      </c>
      <c r="Z1264" s="41">
        <v>22</v>
      </c>
      <c r="AA1264" s="41">
        <v>10</v>
      </c>
      <c r="AB1264" s="41">
        <v>17</v>
      </c>
      <c r="AC1264" s="41">
        <v>23</v>
      </c>
      <c r="AD1264" s="56">
        <f t="shared" si="228"/>
        <v>72</v>
      </c>
      <c r="AE1264" s="56">
        <f t="shared" si="229"/>
        <v>18</v>
      </c>
      <c r="AF1264" s="41">
        <v>24</v>
      </c>
      <c r="AG1264" s="41">
        <v>3</v>
      </c>
      <c r="AH1264" s="41">
        <v>1</v>
      </c>
      <c r="AI1264" s="41">
        <v>0</v>
      </c>
      <c r="AJ1264" s="57">
        <f t="shared" si="230"/>
        <v>28</v>
      </c>
      <c r="AK1264" s="57">
        <f t="shared" si="231"/>
        <v>7</v>
      </c>
      <c r="AL1264" s="41">
        <v>0</v>
      </c>
      <c r="AM1264" s="41">
        <v>0</v>
      </c>
      <c r="AN1264" s="41">
        <v>0</v>
      </c>
      <c r="AO1264" s="41">
        <v>0</v>
      </c>
      <c r="AP1264" s="58">
        <f t="shared" si="232"/>
        <v>0</v>
      </c>
      <c r="AQ1264" s="58">
        <f t="shared" si="233"/>
        <v>0</v>
      </c>
      <c r="AR1264" s="41">
        <v>1</v>
      </c>
      <c r="AS1264" s="41">
        <v>0</v>
      </c>
      <c r="AT1264" s="41">
        <v>0</v>
      </c>
      <c r="AU1264" s="41">
        <v>0</v>
      </c>
      <c r="AV1264" s="59">
        <f t="shared" si="234"/>
        <v>1</v>
      </c>
      <c r="AW1264" s="59">
        <f t="shared" si="235"/>
        <v>0.25</v>
      </c>
      <c r="AX1264" s="41">
        <v>0</v>
      </c>
      <c r="AY1264" s="41">
        <v>0</v>
      </c>
      <c r="AZ1264" s="41">
        <v>0</v>
      </c>
      <c r="BA1264" s="41">
        <v>0</v>
      </c>
      <c r="BB1264" s="60">
        <f t="shared" si="236"/>
        <v>0</v>
      </c>
      <c r="BC1264" s="60">
        <f t="shared" si="237"/>
        <v>0</v>
      </c>
      <c r="BD1264" s="41">
        <f t="shared" si="238"/>
        <v>101</v>
      </c>
      <c r="BE1264" s="41">
        <f t="shared" si="239"/>
        <v>4.9265745283414613E-3</v>
      </c>
    </row>
    <row r="1265" spans="1:57" x14ac:dyDescent="0.25">
      <c r="A1265" s="41" t="s">
        <v>8138</v>
      </c>
      <c r="B1265" s="41" t="s">
        <v>5426</v>
      </c>
      <c r="C1265" s="41">
        <v>1</v>
      </c>
      <c r="D1265" s="41">
        <v>0</v>
      </c>
      <c r="E1265" s="41" t="s">
        <v>8139</v>
      </c>
      <c r="F1265" s="41">
        <v>99.700999999999993</v>
      </c>
      <c r="G1265" s="41">
        <v>100</v>
      </c>
      <c r="H1265" s="41" t="s">
        <v>759</v>
      </c>
      <c r="I1265" s="41" t="s">
        <v>8140</v>
      </c>
      <c r="J1265" s="41" t="s">
        <v>8141</v>
      </c>
      <c r="K1265" s="41" t="s">
        <v>762</v>
      </c>
      <c r="L1265" s="41" t="s">
        <v>762</v>
      </c>
      <c r="M1265" s="41" t="s">
        <v>762</v>
      </c>
      <c r="N1265" s="41" t="s">
        <v>762</v>
      </c>
      <c r="O1265" s="41" t="s">
        <v>762</v>
      </c>
      <c r="P1265" s="41" t="s">
        <v>45</v>
      </c>
      <c r="Q1265" s="41" t="s">
        <v>3255</v>
      </c>
      <c r="R1265" s="41" t="s">
        <v>3256</v>
      </c>
      <c r="S1265" s="41" t="s">
        <v>3257</v>
      </c>
      <c r="T1265" s="41" t="s">
        <v>3258</v>
      </c>
      <c r="U1265" s="41" t="s">
        <v>8140</v>
      </c>
      <c r="V1265" s="41" t="s">
        <v>8140</v>
      </c>
      <c r="W1265" s="41" t="s">
        <v>8142</v>
      </c>
      <c r="X1265" s="41" t="s">
        <v>8143</v>
      </c>
      <c r="Y1265" s="41" t="s">
        <v>8144</v>
      </c>
      <c r="Z1265" s="41">
        <v>0</v>
      </c>
      <c r="AA1265" s="41">
        <v>0</v>
      </c>
      <c r="AB1265" s="41">
        <v>0</v>
      </c>
      <c r="AC1265" s="41">
        <v>0</v>
      </c>
      <c r="AD1265" s="56">
        <f t="shared" si="228"/>
        <v>0</v>
      </c>
      <c r="AE1265" s="56">
        <f t="shared" si="229"/>
        <v>0</v>
      </c>
      <c r="AF1265" s="41">
        <v>0</v>
      </c>
      <c r="AG1265" s="41">
        <v>0</v>
      </c>
      <c r="AH1265" s="41">
        <v>2</v>
      </c>
      <c r="AI1265" s="41">
        <v>0</v>
      </c>
      <c r="AJ1265" s="57">
        <f t="shared" si="230"/>
        <v>2</v>
      </c>
      <c r="AK1265" s="57">
        <f t="shared" si="231"/>
        <v>0.5</v>
      </c>
      <c r="AL1265" s="41">
        <v>0</v>
      </c>
      <c r="AM1265" s="41">
        <v>0</v>
      </c>
      <c r="AN1265" s="41">
        <v>0</v>
      </c>
      <c r="AO1265" s="41">
        <v>0</v>
      </c>
      <c r="AP1265" s="58">
        <f t="shared" si="232"/>
        <v>0</v>
      </c>
      <c r="AQ1265" s="58">
        <f t="shared" si="233"/>
        <v>0</v>
      </c>
      <c r="AR1265" s="41">
        <v>5</v>
      </c>
      <c r="AS1265" s="41">
        <v>0</v>
      </c>
      <c r="AT1265" s="41">
        <v>0</v>
      </c>
      <c r="AU1265" s="41">
        <v>3</v>
      </c>
      <c r="AV1265" s="59">
        <f t="shared" si="234"/>
        <v>8</v>
      </c>
      <c r="AW1265" s="59">
        <f t="shared" si="235"/>
        <v>2</v>
      </c>
      <c r="AX1265" s="41">
        <v>18</v>
      </c>
      <c r="AY1265" s="41">
        <v>10</v>
      </c>
      <c r="AZ1265" s="41">
        <v>11</v>
      </c>
      <c r="BA1265" s="41">
        <v>6</v>
      </c>
      <c r="BB1265" s="60">
        <f t="shared" si="236"/>
        <v>45</v>
      </c>
      <c r="BC1265" s="60">
        <f t="shared" si="237"/>
        <v>11.25</v>
      </c>
      <c r="BD1265" s="41">
        <f t="shared" si="238"/>
        <v>55</v>
      </c>
      <c r="BE1265" s="41">
        <f t="shared" si="239"/>
        <v>2.682788109492875E-3</v>
      </c>
    </row>
    <row r="1266" spans="1:57" x14ac:dyDescent="0.25">
      <c r="A1266" s="41" t="s">
        <v>7958</v>
      </c>
      <c r="B1266" s="41" t="s">
        <v>5426</v>
      </c>
      <c r="C1266" s="41">
        <v>1</v>
      </c>
      <c r="D1266" s="41">
        <v>0</v>
      </c>
      <c r="E1266" s="41" t="s">
        <v>7959</v>
      </c>
      <c r="F1266" s="41">
        <v>99.695999999999998</v>
      </c>
      <c r="G1266" s="41">
        <v>100</v>
      </c>
      <c r="H1266" s="41" t="s">
        <v>759</v>
      </c>
      <c r="I1266" s="41" t="s">
        <v>7960</v>
      </c>
      <c r="J1266" s="41" t="s">
        <v>7961</v>
      </c>
      <c r="K1266" s="41" t="s">
        <v>762</v>
      </c>
      <c r="L1266" s="41" t="s">
        <v>762</v>
      </c>
      <c r="M1266" s="41" t="s">
        <v>762</v>
      </c>
      <c r="N1266" s="41" t="s">
        <v>762</v>
      </c>
      <c r="O1266" s="41" t="s">
        <v>762</v>
      </c>
      <c r="P1266" s="41" t="s">
        <v>45</v>
      </c>
      <c r="Q1266" s="41" t="s">
        <v>46</v>
      </c>
      <c r="R1266" s="41" t="s">
        <v>47</v>
      </c>
      <c r="S1266" s="41" t="s">
        <v>52</v>
      </c>
      <c r="T1266" s="41" t="s">
        <v>369</v>
      </c>
      <c r="U1266" s="41" t="s">
        <v>7960</v>
      </c>
      <c r="V1266" s="41" t="s">
        <v>7960</v>
      </c>
      <c r="W1266" s="41" t="s">
        <v>7959</v>
      </c>
      <c r="X1266" s="41" t="s">
        <v>7962</v>
      </c>
      <c r="Y1266" s="41" t="s">
        <v>7963</v>
      </c>
      <c r="Z1266" s="41">
        <v>57</v>
      </c>
      <c r="AA1266" s="41">
        <v>42</v>
      </c>
      <c r="AB1266" s="41">
        <v>23</v>
      </c>
      <c r="AC1266" s="41">
        <v>49</v>
      </c>
      <c r="AD1266" s="56">
        <f t="shared" si="228"/>
        <v>171</v>
      </c>
      <c r="AE1266" s="56">
        <f t="shared" si="229"/>
        <v>42.75</v>
      </c>
      <c r="AF1266" s="41">
        <v>7</v>
      </c>
      <c r="AG1266" s="41">
        <v>8</v>
      </c>
      <c r="AH1266" s="41">
        <v>7</v>
      </c>
      <c r="AI1266" s="41">
        <v>7</v>
      </c>
      <c r="AJ1266" s="57">
        <f t="shared" si="230"/>
        <v>29</v>
      </c>
      <c r="AK1266" s="57">
        <f t="shared" si="231"/>
        <v>7.25</v>
      </c>
      <c r="AL1266" s="41">
        <v>2</v>
      </c>
      <c r="AM1266" s="41">
        <v>0</v>
      </c>
      <c r="AN1266" s="41">
        <v>1</v>
      </c>
      <c r="AO1266" s="41">
        <v>1</v>
      </c>
      <c r="AP1266" s="58">
        <f t="shared" si="232"/>
        <v>4</v>
      </c>
      <c r="AQ1266" s="58">
        <f t="shared" si="233"/>
        <v>1</v>
      </c>
      <c r="AR1266" s="41">
        <v>0</v>
      </c>
      <c r="AS1266" s="41">
        <v>0</v>
      </c>
      <c r="AT1266" s="41">
        <v>0</v>
      </c>
      <c r="AU1266" s="41">
        <v>0</v>
      </c>
      <c r="AV1266" s="59">
        <f t="shared" si="234"/>
        <v>0</v>
      </c>
      <c r="AW1266" s="59">
        <f t="shared" si="235"/>
        <v>0</v>
      </c>
      <c r="AX1266" s="41">
        <v>0</v>
      </c>
      <c r="AY1266" s="41">
        <v>0</v>
      </c>
      <c r="AZ1266" s="41">
        <v>0</v>
      </c>
      <c r="BA1266" s="41">
        <v>0</v>
      </c>
      <c r="BB1266" s="60">
        <f t="shared" si="236"/>
        <v>0</v>
      </c>
      <c r="BC1266" s="60">
        <f t="shared" si="237"/>
        <v>0</v>
      </c>
      <c r="BD1266" s="41">
        <f t="shared" si="238"/>
        <v>204</v>
      </c>
      <c r="BE1266" s="41">
        <f t="shared" si="239"/>
        <v>9.9507049879372089E-3</v>
      </c>
    </row>
    <row r="1267" spans="1:57" x14ac:dyDescent="0.25">
      <c r="A1267" s="41" t="s">
        <v>14584</v>
      </c>
      <c r="B1267" s="41" t="s">
        <v>14438</v>
      </c>
      <c r="C1267" s="41">
        <v>1</v>
      </c>
      <c r="D1267" s="41">
        <v>2</v>
      </c>
      <c r="E1267" s="41" t="s">
        <v>14585</v>
      </c>
      <c r="F1267" s="41">
        <v>99.397999999999996</v>
      </c>
      <c r="G1267" s="41">
        <v>100</v>
      </c>
      <c r="H1267" s="41" t="s">
        <v>759</v>
      </c>
      <c r="I1267" s="41" t="s">
        <v>14586</v>
      </c>
      <c r="J1267" s="41" t="s">
        <v>14587</v>
      </c>
      <c r="K1267" s="41" t="s">
        <v>762</v>
      </c>
      <c r="L1267" s="41" t="s">
        <v>762</v>
      </c>
      <c r="M1267" s="41" t="s">
        <v>762</v>
      </c>
      <c r="N1267" s="41" t="s">
        <v>762</v>
      </c>
      <c r="O1267" s="41" t="s">
        <v>762</v>
      </c>
      <c r="P1267" s="41" t="s">
        <v>45</v>
      </c>
      <c r="Q1267" s="41" t="s">
        <v>46</v>
      </c>
      <c r="R1267" s="41" t="s">
        <v>14588</v>
      </c>
      <c r="S1267" s="41" t="s">
        <v>14588</v>
      </c>
      <c r="T1267" s="41" t="s">
        <v>14588</v>
      </c>
      <c r="U1267" s="41" t="s">
        <v>14588</v>
      </c>
      <c r="V1267" s="41" t="s">
        <v>14588</v>
      </c>
      <c r="W1267" s="41" t="s">
        <v>14589</v>
      </c>
      <c r="X1267" s="41" t="s">
        <v>14590</v>
      </c>
      <c r="Y1267" s="41" t="s">
        <v>14591</v>
      </c>
      <c r="Z1267" s="41">
        <v>61</v>
      </c>
      <c r="AA1267" s="41">
        <v>8</v>
      </c>
      <c r="AB1267" s="41">
        <v>52</v>
      </c>
      <c r="AC1267" s="41">
        <v>14</v>
      </c>
      <c r="AD1267" s="56">
        <f t="shared" si="228"/>
        <v>135</v>
      </c>
      <c r="AE1267" s="56">
        <f t="shared" si="229"/>
        <v>33.75</v>
      </c>
      <c r="AF1267" s="41">
        <v>6</v>
      </c>
      <c r="AG1267" s="41">
        <v>4</v>
      </c>
      <c r="AH1267" s="41">
        <v>14</v>
      </c>
      <c r="AI1267" s="41">
        <v>6</v>
      </c>
      <c r="AJ1267" s="57">
        <f t="shared" si="230"/>
        <v>30</v>
      </c>
      <c r="AK1267" s="57">
        <f t="shared" si="231"/>
        <v>7.5</v>
      </c>
      <c r="AL1267" s="41">
        <v>6</v>
      </c>
      <c r="AM1267" s="41">
        <v>4</v>
      </c>
      <c r="AN1267" s="41">
        <v>5</v>
      </c>
      <c r="AO1267" s="41">
        <v>3</v>
      </c>
      <c r="AP1267" s="58">
        <f t="shared" si="232"/>
        <v>18</v>
      </c>
      <c r="AQ1267" s="58">
        <f t="shared" si="233"/>
        <v>4.5</v>
      </c>
      <c r="AR1267" s="41">
        <v>2</v>
      </c>
      <c r="AS1267" s="41">
        <v>0</v>
      </c>
      <c r="AT1267" s="41">
        <v>1</v>
      </c>
      <c r="AU1267" s="41">
        <v>7</v>
      </c>
      <c r="AV1267" s="59">
        <f t="shared" si="234"/>
        <v>10</v>
      </c>
      <c r="AW1267" s="59">
        <f t="shared" si="235"/>
        <v>2.5</v>
      </c>
      <c r="AX1267" s="41">
        <v>1</v>
      </c>
      <c r="AY1267" s="41">
        <v>4</v>
      </c>
      <c r="AZ1267" s="41">
        <v>3</v>
      </c>
      <c r="BA1267" s="41">
        <v>2</v>
      </c>
      <c r="BB1267" s="60">
        <f t="shared" si="236"/>
        <v>10</v>
      </c>
      <c r="BC1267" s="60">
        <f t="shared" si="237"/>
        <v>2.5</v>
      </c>
      <c r="BD1267" s="41">
        <f t="shared" si="238"/>
        <v>203</v>
      </c>
      <c r="BE1267" s="41">
        <f t="shared" si="239"/>
        <v>9.9019270223100666E-3</v>
      </c>
    </row>
    <row r="1268" spans="1:57" x14ac:dyDescent="0.25">
      <c r="A1268" s="41" t="s">
        <v>10601</v>
      </c>
      <c r="B1268" s="41" t="s">
        <v>9568</v>
      </c>
      <c r="C1268" s="41">
        <v>1</v>
      </c>
      <c r="D1268" s="41">
        <v>3</v>
      </c>
      <c r="E1268" s="41" t="s">
        <v>10602</v>
      </c>
      <c r="F1268" s="41">
        <v>100</v>
      </c>
      <c r="G1268" s="41">
        <v>100</v>
      </c>
      <c r="H1268" s="41" t="s">
        <v>759</v>
      </c>
      <c r="I1268" s="41" t="s">
        <v>10603</v>
      </c>
      <c r="J1268" s="41" t="s">
        <v>10604</v>
      </c>
      <c r="K1268" s="41" t="s">
        <v>762</v>
      </c>
      <c r="L1268" s="41" t="s">
        <v>762</v>
      </c>
      <c r="M1268" s="41" t="s">
        <v>762</v>
      </c>
      <c r="N1268" s="41" t="s">
        <v>762</v>
      </c>
      <c r="O1268" s="41" t="s">
        <v>762</v>
      </c>
      <c r="P1268" s="41" t="s">
        <v>45</v>
      </c>
      <c r="Q1268" s="41" t="s">
        <v>46</v>
      </c>
      <c r="R1268" s="41" t="s">
        <v>10605</v>
      </c>
      <c r="S1268" s="41" t="s">
        <v>10605</v>
      </c>
      <c r="T1268" s="41" t="s">
        <v>10605</v>
      </c>
      <c r="U1268" s="41" t="s">
        <v>10605</v>
      </c>
      <c r="V1268" s="41" t="s">
        <v>10605</v>
      </c>
      <c r="W1268" s="41" t="s">
        <v>10602</v>
      </c>
      <c r="X1268" s="41" t="s">
        <v>10606</v>
      </c>
      <c r="Y1268" s="41" t="s">
        <v>10607</v>
      </c>
      <c r="Z1268" s="41">
        <v>21</v>
      </c>
      <c r="AA1268" s="41">
        <v>24</v>
      </c>
      <c r="AB1268" s="41">
        <v>9</v>
      </c>
      <c r="AC1268" s="41">
        <v>4</v>
      </c>
      <c r="AD1268" s="56">
        <f t="shared" si="228"/>
        <v>58</v>
      </c>
      <c r="AE1268" s="56">
        <f t="shared" si="229"/>
        <v>14.5</v>
      </c>
      <c r="AF1268" s="41">
        <v>2</v>
      </c>
      <c r="AG1268" s="41">
        <v>9</v>
      </c>
      <c r="AH1268" s="41">
        <v>6</v>
      </c>
      <c r="AI1268" s="41">
        <v>1</v>
      </c>
      <c r="AJ1268" s="57">
        <f t="shared" si="230"/>
        <v>18</v>
      </c>
      <c r="AK1268" s="57">
        <f t="shared" si="231"/>
        <v>4.5</v>
      </c>
      <c r="AL1268" s="41">
        <v>7</v>
      </c>
      <c r="AM1268" s="41">
        <v>2</v>
      </c>
      <c r="AN1268" s="41">
        <v>5</v>
      </c>
      <c r="AO1268" s="41">
        <v>0</v>
      </c>
      <c r="AP1268" s="58">
        <f t="shared" si="232"/>
        <v>14</v>
      </c>
      <c r="AQ1268" s="58">
        <f t="shared" si="233"/>
        <v>3.5</v>
      </c>
      <c r="AR1268" s="41">
        <v>2</v>
      </c>
      <c r="AS1268" s="41">
        <v>0</v>
      </c>
      <c r="AT1268" s="41">
        <v>0</v>
      </c>
      <c r="AU1268" s="41">
        <v>15</v>
      </c>
      <c r="AV1268" s="59">
        <f t="shared" si="234"/>
        <v>17</v>
      </c>
      <c r="AW1268" s="59">
        <f t="shared" si="235"/>
        <v>4.25</v>
      </c>
      <c r="AX1268" s="41">
        <v>1</v>
      </c>
      <c r="AY1268" s="41">
        <v>0</v>
      </c>
      <c r="AZ1268" s="41">
        <v>0</v>
      </c>
      <c r="BA1268" s="41">
        <v>1</v>
      </c>
      <c r="BB1268" s="60">
        <f t="shared" si="236"/>
        <v>2</v>
      </c>
      <c r="BC1268" s="60">
        <f t="shared" si="237"/>
        <v>0.5</v>
      </c>
      <c r="BD1268" s="41">
        <f t="shared" si="238"/>
        <v>109</v>
      </c>
      <c r="BE1268" s="41">
        <f t="shared" si="239"/>
        <v>5.3167982533586068E-3</v>
      </c>
    </row>
    <row r="1269" spans="1:57" x14ac:dyDescent="0.25">
      <c r="A1269" s="41" t="s">
        <v>8551</v>
      </c>
      <c r="B1269" s="41" t="s">
        <v>5426</v>
      </c>
      <c r="C1269" s="41">
        <v>1</v>
      </c>
      <c r="D1269" s="41">
        <v>2</v>
      </c>
      <c r="E1269" s="41" t="s">
        <v>8552</v>
      </c>
      <c r="F1269" s="41">
        <v>100</v>
      </c>
      <c r="G1269" s="41">
        <v>100</v>
      </c>
      <c r="H1269" s="41" t="s">
        <v>759</v>
      </c>
      <c r="I1269" s="41" t="s">
        <v>8553</v>
      </c>
      <c r="J1269" s="41" t="s">
        <v>8554</v>
      </c>
      <c r="K1269" s="41" t="s">
        <v>762</v>
      </c>
      <c r="L1269" s="41" t="s">
        <v>762</v>
      </c>
      <c r="M1269" s="41" t="s">
        <v>762</v>
      </c>
      <c r="N1269" s="41" t="s">
        <v>762</v>
      </c>
      <c r="O1269" s="41" t="s">
        <v>762</v>
      </c>
      <c r="P1269" s="41" t="s">
        <v>45</v>
      </c>
      <c r="Q1269" s="41" t="s">
        <v>46</v>
      </c>
      <c r="R1269" s="41" t="s">
        <v>5644</v>
      </c>
      <c r="S1269" s="41" t="s">
        <v>5644</v>
      </c>
      <c r="T1269" s="41" t="s">
        <v>5644</v>
      </c>
      <c r="U1269" s="41" t="s">
        <v>5644</v>
      </c>
      <c r="V1269" s="41" t="s">
        <v>5644</v>
      </c>
      <c r="W1269" s="41" t="s">
        <v>8555</v>
      </c>
      <c r="X1269" s="41" t="s">
        <v>8556</v>
      </c>
      <c r="Y1269" s="41" t="s">
        <v>8557</v>
      </c>
      <c r="Z1269" s="41">
        <v>0</v>
      </c>
      <c r="AA1269" s="41">
        <v>0</v>
      </c>
      <c r="AB1269" s="41">
        <v>0</v>
      </c>
      <c r="AC1269" s="41">
        <v>0</v>
      </c>
      <c r="AD1269" s="56">
        <f t="shared" si="228"/>
        <v>0</v>
      </c>
      <c r="AE1269" s="56">
        <f t="shared" si="229"/>
        <v>0</v>
      </c>
      <c r="AF1269" s="41">
        <v>7</v>
      </c>
      <c r="AG1269" s="41">
        <v>3</v>
      </c>
      <c r="AH1269" s="41">
        <v>1</v>
      </c>
      <c r="AI1269" s="41">
        <v>8</v>
      </c>
      <c r="AJ1269" s="57">
        <f t="shared" si="230"/>
        <v>19</v>
      </c>
      <c r="AK1269" s="57">
        <f t="shared" si="231"/>
        <v>4.75</v>
      </c>
      <c r="AL1269" s="41">
        <v>2</v>
      </c>
      <c r="AM1269" s="41">
        <v>2</v>
      </c>
      <c r="AN1269" s="41">
        <v>8</v>
      </c>
      <c r="AO1269" s="41">
        <v>117</v>
      </c>
      <c r="AP1269" s="58">
        <f t="shared" si="232"/>
        <v>129</v>
      </c>
      <c r="AQ1269" s="58">
        <f t="shared" si="233"/>
        <v>32.25</v>
      </c>
      <c r="AR1269" s="41">
        <v>4</v>
      </c>
      <c r="AS1269" s="41">
        <v>2</v>
      </c>
      <c r="AT1269" s="41">
        <v>3</v>
      </c>
      <c r="AU1269" s="41">
        <v>9</v>
      </c>
      <c r="AV1269" s="59">
        <f t="shared" si="234"/>
        <v>18</v>
      </c>
      <c r="AW1269" s="59">
        <f t="shared" si="235"/>
        <v>4.5</v>
      </c>
      <c r="AX1269" s="41">
        <v>0</v>
      </c>
      <c r="AY1269" s="41">
        <v>5</v>
      </c>
      <c r="AZ1269" s="41">
        <v>0</v>
      </c>
      <c r="BA1269" s="41">
        <v>6</v>
      </c>
      <c r="BB1269" s="60">
        <f t="shared" si="236"/>
        <v>11</v>
      </c>
      <c r="BC1269" s="60">
        <f t="shared" si="237"/>
        <v>2.75</v>
      </c>
      <c r="BD1269" s="41">
        <f t="shared" si="238"/>
        <v>177</v>
      </c>
      <c r="BE1269" s="41">
        <f t="shared" si="239"/>
        <v>8.6336999160043434E-3</v>
      </c>
    </row>
    <row r="1270" spans="1:57" x14ac:dyDescent="0.25">
      <c r="A1270" s="41" t="s">
        <v>8843</v>
      </c>
      <c r="B1270" s="41" t="s">
        <v>5426</v>
      </c>
      <c r="C1270" s="41">
        <v>1</v>
      </c>
      <c r="D1270" s="41">
        <v>3</v>
      </c>
      <c r="E1270" s="41" t="s">
        <v>8844</v>
      </c>
      <c r="F1270" s="41">
        <v>100</v>
      </c>
      <c r="G1270" s="41">
        <v>100</v>
      </c>
      <c r="H1270" s="41" t="s">
        <v>759</v>
      </c>
      <c r="I1270" s="41" t="s">
        <v>8845</v>
      </c>
      <c r="J1270" s="41" t="s">
        <v>8846</v>
      </c>
      <c r="K1270" s="41" t="s">
        <v>762</v>
      </c>
      <c r="L1270" s="41" t="s">
        <v>762</v>
      </c>
      <c r="M1270" s="41" t="s">
        <v>762</v>
      </c>
      <c r="N1270" s="41" t="s">
        <v>762</v>
      </c>
      <c r="O1270" s="41" t="s">
        <v>762</v>
      </c>
      <c r="P1270" s="41" t="s">
        <v>45</v>
      </c>
      <c r="Q1270" s="41" t="s">
        <v>46</v>
      </c>
      <c r="R1270" s="41" t="s">
        <v>5644</v>
      </c>
      <c r="S1270" s="41" t="s">
        <v>5644</v>
      </c>
      <c r="T1270" s="41" t="s">
        <v>5644</v>
      </c>
      <c r="U1270" s="41" t="s">
        <v>5644</v>
      </c>
      <c r="V1270" s="41" t="s">
        <v>5644</v>
      </c>
      <c r="W1270" s="41" t="s">
        <v>8847</v>
      </c>
      <c r="X1270" s="41" t="s">
        <v>8848</v>
      </c>
      <c r="Y1270" s="41" t="s">
        <v>8848</v>
      </c>
      <c r="Z1270" s="41">
        <v>0</v>
      </c>
      <c r="AA1270" s="41">
        <v>0</v>
      </c>
      <c r="AB1270" s="41">
        <v>0</v>
      </c>
      <c r="AC1270" s="41">
        <v>0</v>
      </c>
      <c r="AD1270" s="56">
        <f t="shared" si="228"/>
        <v>0</v>
      </c>
      <c r="AE1270" s="56">
        <f t="shared" si="229"/>
        <v>0</v>
      </c>
      <c r="AF1270" s="41">
        <v>0</v>
      </c>
      <c r="AG1270" s="41">
        <v>0</v>
      </c>
      <c r="AH1270" s="41">
        <v>0</v>
      </c>
      <c r="AI1270" s="41">
        <v>0</v>
      </c>
      <c r="AJ1270" s="57">
        <f t="shared" si="230"/>
        <v>0</v>
      </c>
      <c r="AK1270" s="57">
        <f t="shared" si="231"/>
        <v>0</v>
      </c>
      <c r="AL1270" s="41">
        <v>0</v>
      </c>
      <c r="AM1270" s="41">
        <v>0</v>
      </c>
      <c r="AN1270" s="41">
        <v>0</v>
      </c>
      <c r="AO1270" s="41">
        <v>0</v>
      </c>
      <c r="AP1270" s="58">
        <f t="shared" si="232"/>
        <v>0</v>
      </c>
      <c r="AQ1270" s="58">
        <f t="shared" si="233"/>
        <v>0</v>
      </c>
      <c r="AR1270" s="41">
        <v>5</v>
      </c>
      <c r="AS1270" s="41">
        <v>3</v>
      </c>
      <c r="AT1270" s="41">
        <v>10</v>
      </c>
      <c r="AU1270" s="41">
        <v>11</v>
      </c>
      <c r="AV1270" s="59">
        <f t="shared" si="234"/>
        <v>29</v>
      </c>
      <c r="AW1270" s="59">
        <f t="shared" si="235"/>
        <v>7.25</v>
      </c>
      <c r="AX1270" s="41">
        <v>38</v>
      </c>
      <c r="AY1270" s="41">
        <v>38</v>
      </c>
      <c r="AZ1270" s="41">
        <v>9</v>
      </c>
      <c r="BA1270" s="41">
        <v>60</v>
      </c>
      <c r="BB1270" s="60">
        <f t="shared" si="236"/>
        <v>145</v>
      </c>
      <c r="BC1270" s="60">
        <f t="shared" si="237"/>
        <v>36.25</v>
      </c>
      <c r="BD1270" s="41">
        <f t="shared" si="238"/>
        <v>174</v>
      </c>
      <c r="BE1270" s="41">
        <f t="shared" si="239"/>
        <v>8.487366019122913E-3</v>
      </c>
    </row>
    <row r="1271" spans="1:57" x14ac:dyDescent="0.25">
      <c r="A1271" s="41" t="s">
        <v>5640</v>
      </c>
      <c r="B1271" s="41" t="s">
        <v>5426</v>
      </c>
      <c r="C1271" s="41">
        <v>1</v>
      </c>
      <c r="D1271" s="41">
        <v>2</v>
      </c>
      <c r="E1271" s="41" t="s">
        <v>5641</v>
      </c>
      <c r="F1271" s="41">
        <v>99.098999999999904</v>
      </c>
      <c r="G1271" s="41">
        <v>100</v>
      </c>
      <c r="H1271" s="41" t="s">
        <v>759</v>
      </c>
      <c r="I1271" s="41" t="s">
        <v>5642</v>
      </c>
      <c r="J1271" s="41" t="s">
        <v>5643</v>
      </c>
      <c r="K1271" s="41" t="s">
        <v>762</v>
      </c>
      <c r="L1271" s="41" t="s">
        <v>762</v>
      </c>
      <c r="M1271" s="41" t="s">
        <v>762</v>
      </c>
      <c r="N1271" s="41" t="s">
        <v>762</v>
      </c>
      <c r="O1271" s="41" t="s">
        <v>762</v>
      </c>
      <c r="P1271" s="41" t="s">
        <v>45</v>
      </c>
      <c r="Q1271" s="41" t="s">
        <v>46</v>
      </c>
      <c r="R1271" s="41" t="s">
        <v>5644</v>
      </c>
      <c r="S1271" s="41" t="s">
        <v>5644</v>
      </c>
      <c r="T1271" s="41" t="s">
        <v>5644</v>
      </c>
      <c r="U1271" s="41" t="s">
        <v>5644</v>
      </c>
      <c r="V1271" s="41" t="s">
        <v>5644</v>
      </c>
      <c r="W1271" s="41" t="s">
        <v>5645</v>
      </c>
      <c r="X1271" s="41" t="s">
        <v>5646</v>
      </c>
      <c r="Y1271" s="41" t="s">
        <v>5647</v>
      </c>
      <c r="Z1271" s="41">
        <v>0</v>
      </c>
      <c r="AA1271" s="41">
        <v>0</v>
      </c>
      <c r="AB1271" s="41">
        <v>0</v>
      </c>
      <c r="AC1271" s="41">
        <v>0</v>
      </c>
      <c r="AD1271" s="56">
        <f t="shared" si="228"/>
        <v>0</v>
      </c>
      <c r="AE1271" s="56">
        <f t="shared" si="229"/>
        <v>0</v>
      </c>
      <c r="AF1271" s="41">
        <v>0</v>
      </c>
      <c r="AG1271" s="41">
        <v>0</v>
      </c>
      <c r="AH1271" s="41">
        <v>0</v>
      </c>
      <c r="AI1271" s="41">
        <v>0</v>
      </c>
      <c r="AJ1271" s="57">
        <f t="shared" si="230"/>
        <v>0</v>
      </c>
      <c r="AK1271" s="57">
        <f t="shared" si="231"/>
        <v>0</v>
      </c>
      <c r="AL1271" s="41">
        <v>0</v>
      </c>
      <c r="AM1271" s="41">
        <v>0</v>
      </c>
      <c r="AN1271" s="41">
        <v>2</v>
      </c>
      <c r="AO1271" s="41">
        <v>0</v>
      </c>
      <c r="AP1271" s="58">
        <f t="shared" si="232"/>
        <v>2</v>
      </c>
      <c r="AQ1271" s="58">
        <f t="shared" si="233"/>
        <v>0.5</v>
      </c>
      <c r="AR1271" s="41">
        <v>2</v>
      </c>
      <c r="AS1271" s="41">
        <v>10</v>
      </c>
      <c r="AT1271" s="41">
        <v>15</v>
      </c>
      <c r="AU1271" s="41">
        <v>23</v>
      </c>
      <c r="AV1271" s="59">
        <f t="shared" si="234"/>
        <v>50</v>
      </c>
      <c r="AW1271" s="59">
        <f t="shared" si="235"/>
        <v>12.5</v>
      </c>
      <c r="AX1271" s="41">
        <v>17</v>
      </c>
      <c r="AY1271" s="41">
        <v>19</v>
      </c>
      <c r="AZ1271" s="41">
        <v>10</v>
      </c>
      <c r="BA1271" s="41">
        <v>18</v>
      </c>
      <c r="BB1271" s="60">
        <f t="shared" si="236"/>
        <v>64</v>
      </c>
      <c r="BC1271" s="60">
        <f t="shared" si="237"/>
        <v>16</v>
      </c>
      <c r="BD1271" s="41">
        <f t="shared" si="238"/>
        <v>116</v>
      </c>
      <c r="BE1271" s="41">
        <f t="shared" si="239"/>
        <v>5.6582440127486092E-3</v>
      </c>
    </row>
    <row r="1272" spans="1:57" x14ac:dyDescent="0.25">
      <c r="A1272" s="41" t="s">
        <v>660</v>
      </c>
      <c r="B1272" s="41" t="s">
        <v>757</v>
      </c>
      <c r="C1272" s="41">
        <v>1</v>
      </c>
      <c r="D1272" s="41">
        <v>11</v>
      </c>
      <c r="E1272" s="41" t="s">
        <v>3340</v>
      </c>
      <c r="F1272" s="41">
        <v>100</v>
      </c>
      <c r="G1272" s="41">
        <v>100</v>
      </c>
      <c r="H1272" s="41" t="s">
        <v>759</v>
      </c>
      <c r="I1272" s="41" t="s">
        <v>3341</v>
      </c>
      <c r="J1272" s="41" t="s">
        <v>3342</v>
      </c>
      <c r="K1272" s="41" t="s">
        <v>957</v>
      </c>
      <c r="L1272" s="41">
        <v>10</v>
      </c>
      <c r="M1272" s="41" t="s">
        <v>3343</v>
      </c>
      <c r="N1272" s="41" t="s">
        <v>3344</v>
      </c>
      <c r="O1272" s="41" t="s">
        <v>870</v>
      </c>
      <c r="P1272" s="41" t="s">
        <v>45</v>
      </c>
      <c r="Q1272" s="41" t="s">
        <v>46</v>
      </c>
      <c r="R1272" s="41" t="s">
        <v>3345</v>
      </c>
      <c r="S1272" s="41" t="s">
        <v>3345</v>
      </c>
      <c r="T1272" s="41" t="s">
        <v>3345</v>
      </c>
      <c r="U1272" s="41" t="s">
        <v>3345</v>
      </c>
      <c r="V1272" s="41" t="s">
        <v>3345</v>
      </c>
      <c r="W1272" s="41" t="s">
        <v>3346</v>
      </c>
      <c r="X1272" s="41" t="s">
        <v>3347</v>
      </c>
      <c r="Y1272" s="41" t="s">
        <v>3347</v>
      </c>
      <c r="Z1272" s="41">
        <v>0</v>
      </c>
      <c r="AA1272" s="41">
        <v>0</v>
      </c>
      <c r="AB1272" s="41">
        <v>0</v>
      </c>
      <c r="AC1272" s="41">
        <v>0</v>
      </c>
      <c r="AD1272" s="56">
        <f t="shared" si="228"/>
        <v>0</v>
      </c>
      <c r="AE1272" s="56">
        <f t="shared" si="229"/>
        <v>0</v>
      </c>
      <c r="AF1272" s="41">
        <v>0</v>
      </c>
      <c r="AG1272" s="41">
        <v>0</v>
      </c>
      <c r="AH1272" s="41">
        <v>0</v>
      </c>
      <c r="AI1272" s="41">
        <v>0</v>
      </c>
      <c r="AJ1272" s="57">
        <f t="shared" si="230"/>
        <v>0</v>
      </c>
      <c r="AK1272" s="57">
        <f t="shared" si="231"/>
        <v>0</v>
      </c>
      <c r="AL1272" s="41">
        <v>2</v>
      </c>
      <c r="AM1272" s="41">
        <v>1</v>
      </c>
      <c r="AN1272" s="41">
        <v>0</v>
      </c>
      <c r="AO1272" s="41">
        <v>3</v>
      </c>
      <c r="AP1272" s="58">
        <f t="shared" si="232"/>
        <v>6</v>
      </c>
      <c r="AQ1272" s="58">
        <f t="shared" si="233"/>
        <v>1.5</v>
      </c>
      <c r="AR1272" s="41">
        <v>232</v>
      </c>
      <c r="AS1272" s="41">
        <v>159</v>
      </c>
      <c r="AT1272" s="41">
        <v>283</v>
      </c>
      <c r="AU1272" s="41">
        <v>601</v>
      </c>
      <c r="AV1272" s="59">
        <f t="shared" si="234"/>
        <v>1275</v>
      </c>
      <c r="AW1272" s="59">
        <f t="shared" si="235"/>
        <v>318.75</v>
      </c>
      <c r="AX1272" s="41">
        <v>171</v>
      </c>
      <c r="AY1272" s="41">
        <v>134</v>
      </c>
      <c r="AZ1272" s="41">
        <v>118</v>
      </c>
      <c r="BA1272" s="41">
        <v>124</v>
      </c>
      <c r="BB1272" s="60">
        <f t="shared" si="236"/>
        <v>547</v>
      </c>
      <c r="BC1272" s="60">
        <f t="shared" si="237"/>
        <v>136.75</v>
      </c>
      <c r="BD1272" s="41">
        <f t="shared" si="238"/>
        <v>1828</v>
      </c>
      <c r="BE1272" s="41">
        <f t="shared" si="239"/>
        <v>8.9166121166417742E-2</v>
      </c>
    </row>
    <row r="1273" spans="1:57" x14ac:dyDescent="0.25">
      <c r="A1273" s="41" t="s">
        <v>102</v>
      </c>
      <c r="B1273" s="41" t="s">
        <v>757</v>
      </c>
      <c r="C1273" s="41">
        <v>1</v>
      </c>
      <c r="D1273" s="41">
        <v>0</v>
      </c>
      <c r="E1273" s="41" t="s">
        <v>3657</v>
      </c>
      <c r="F1273" s="41">
        <v>100</v>
      </c>
      <c r="G1273" s="41">
        <v>100</v>
      </c>
      <c r="H1273" s="41" t="s">
        <v>759</v>
      </c>
      <c r="I1273" s="41" t="s">
        <v>3658</v>
      </c>
      <c r="J1273" s="41" t="s">
        <v>3659</v>
      </c>
      <c r="K1273" s="41" t="s">
        <v>3658</v>
      </c>
      <c r="L1273" s="41">
        <v>0</v>
      </c>
      <c r="M1273" s="41" t="s">
        <v>3658</v>
      </c>
      <c r="N1273" s="41" t="s">
        <v>3660</v>
      </c>
      <c r="O1273" s="41" t="s">
        <v>870</v>
      </c>
      <c r="P1273" s="41" t="s">
        <v>45</v>
      </c>
      <c r="Q1273" s="41" t="s">
        <v>78</v>
      </c>
      <c r="R1273" s="41" t="s">
        <v>78</v>
      </c>
      <c r="S1273" s="41" t="s">
        <v>99</v>
      </c>
      <c r="T1273" s="41" t="s">
        <v>100</v>
      </c>
      <c r="U1273" s="41" t="s">
        <v>103</v>
      </c>
      <c r="V1273" s="41" t="s">
        <v>3658</v>
      </c>
      <c r="W1273" s="41" t="s">
        <v>3661</v>
      </c>
      <c r="X1273" s="41" t="s">
        <v>3662</v>
      </c>
      <c r="Y1273" s="41" t="s">
        <v>3662</v>
      </c>
      <c r="Z1273" s="41">
        <v>0</v>
      </c>
      <c r="AA1273" s="41">
        <v>0</v>
      </c>
      <c r="AB1273" s="41">
        <v>0</v>
      </c>
      <c r="AC1273" s="41">
        <v>0</v>
      </c>
      <c r="AD1273" s="56">
        <f t="shared" si="228"/>
        <v>0</v>
      </c>
      <c r="AE1273" s="56">
        <f t="shared" si="229"/>
        <v>0</v>
      </c>
      <c r="AF1273" s="41">
        <v>2</v>
      </c>
      <c r="AG1273" s="41">
        <v>0</v>
      </c>
      <c r="AH1273" s="41">
        <v>4</v>
      </c>
      <c r="AI1273" s="41">
        <v>0</v>
      </c>
      <c r="AJ1273" s="57">
        <f t="shared" si="230"/>
        <v>6</v>
      </c>
      <c r="AK1273" s="57">
        <f t="shared" si="231"/>
        <v>1.5</v>
      </c>
      <c r="AL1273" s="41">
        <v>2</v>
      </c>
      <c r="AM1273" s="41">
        <v>0</v>
      </c>
      <c r="AN1273" s="41">
        <v>0</v>
      </c>
      <c r="AO1273" s="41">
        <v>0</v>
      </c>
      <c r="AP1273" s="58">
        <f t="shared" si="232"/>
        <v>2</v>
      </c>
      <c r="AQ1273" s="58">
        <f t="shared" si="233"/>
        <v>0.5</v>
      </c>
      <c r="AR1273" s="41">
        <v>5</v>
      </c>
      <c r="AS1273" s="41">
        <v>2</v>
      </c>
      <c r="AT1273" s="41">
        <v>37</v>
      </c>
      <c r="AU1273" s="41">
        <v>29</v>
      </c>
      <c r="AV1273" s="59">
        <f t="shared" si="234"/>
        <v>73</v>
      </c>
      <c r="AW1273" s="59">
        <f t="shared" si="235"/>
        <v>18.25</v>
      </c>
      <c r="AX1273" s="41">
        <v>14</v>
      </c>
      <c r="AY1273" s="41">
        <v>7</v>
      </c>
      <c r="AZ1273" s="41">
        <v>5</v>
      </c>
      <c r="BA1273" s="41">
        <v>10</v>
      </c>
      <c r="BB1273" s="60">
        <f t="shared" si="236"/>
        <v>36</v>
      </c>
      <c r="BC1273" s="60">
        <f t="shared" si="237"/>
        <v>9</v>
      </c>
      <c r="BD1273" s="41">
        <f t="shared" si="238"/>
        <v>117</v>
      </c>
      <c r="BE1273" s="41">
        <f t="shared" si="239"/>
        <v>5.7070219783757524E-3</v>
      </c>
    </row>
    <row r="1274" spans="1:57" x14ac:dyDescent="0.25">
      <c r="A1274" s="41" t="s">
        <v>6246</v>
      </c>
      <c r="B1274" s="41" t="s">
        <v>5426</v>
      </c>
      <c r="C1274" s="41">
        <v>1</v>
      </c>
      <c r="D1274" s="41">
        <v>0</v>
      </c>
      <c r="E1274" s="41" t="s">
        <v>6247</v>
      </c>
      <c r="F1274" s="41">
        <v>100</v>
      </c>
      <c r="G1274" s="41">
        <v>100</v>
      </c>
      <c r="H1274" s="41" t="s">
        <v>759</v>
      </c>
      <c r="I1274" s="41" t="s">
        <v>6248</v>
      </c>
      <c r="J1274" s="41" t="s">
        <v>6249</v>
      </c>
      <c r="K1274" s="41" t="s">
        <v>762</v>
      </c>
      <c r="L1274" s="41" t="s">
        <v>762</v>
      </c>
      <c r="M1274" s="41" t="s">
        <v>762</v>
      </c>
      <c r="N1274" s="41" t="s">
        <v>762</v>
      </c>
      <c r="O1274" s="41" t="s">
        <v>762</v>
      </c>
      <c r="P1274" s="41" t="s">
        <v>45</v>
      </c>
      <c r="Q1274" s="41" t="s">
        <v>46</v>
      </c>
      <c r="R1274" s="41" t="s">
        <v>47</v>
      </c>
      <c r="S1274" s="41" t="s">
        <v>52</v>
      </c>
      <c r="T1274" s="41" t="s">
        <v>377</v>
      </c>
      <c r="U1274" s="41" t="s">
        <v>6248</v>
      </c>
      <c r="V1274" s="41" t="s">
        <v>6248</v>
      </c>
      <c r="W1274" s="41" t="s">
        <v>6250</v>
      </c>
      <c r="X1274" s="41" t="s">
        <v>6251</v>
      </c>
      <c r="Y1274" s="41" t="s">
        <v>6251</v>
      </c>
      <c r="Z1274" s="41">
        <v>0</v>
      </c>
      <c r="AA1274" s="41">
        <v>0</v>
      </c>
      <c r="AB1274" s="41">
        <v>0</v>
      </c>
      <c r="AC1274" s="41">
        <v>0</v>
      </c>
      <c r="AD1274" s="56">
        <f t="shared" si="228"/>
        <v>0</v>
      </c>
      <c r="AE1274" s="56">
        <f t="shared" si="229"/>
        <v>0</v>
      </c>
      <c r="AF1274" s="41">
        <v>0</v>
      </c>
      <c r="AG1274" s="41">
        <v>0</v>
      </c>
      <c r="AH1274" s="41">
        <v>3</v>
      </c>
      <c r="AI1274" s="41">
        <v>0</v>
      </c>
      <c r="AJ1274" s="57">
        <f t="shared" si="230"/>
        <v>3</v>
      </c>
      <c r="AK1274" s="57">
        <f t="shared" si="231"/>
        <v>0.75</v>
      </c>
      <c r="AL1274" s="41">
        <v>0</v>
      </c>
      <c r="AM1274" s="41">
        <v>0</v>
      </c>
      <c r="AN1274" s="41">
        <v>4</v>
      </c>
      <c r="AO1274" s="41">
        <v>0</v>
      </c>
      <c r="AP1274" s="58">
        <f t="shared" si="232"/>
        <v>4</v>
      </c>
      <c r="AQ1274" s="58">
        <f t="shared" si="233"/>
        <v>1</v>
      </c>
      <c r="AR1274" s="41">
        <v>0</v>
      </c>
      <c r="AS1274" s="41">
        <v>1</v>
      </c>
      <c r="AT1274" s="41">
        <v>1</v>
      </c>
      <c r="AU1274" s="41">
        <v>0</v>
      </c>
      <c r="AV1274" s="59">
        <f t="shared" si="234"/>
        <v>2</v>
      </c>
      <c r="AW1274" s="59">
        <f t="shared" si="235"/>
        <v>0.5</v>
      </c>
      <c r="AX1274" s="41">
        <v>81</v>
      </c>
      <c r="AY1274" s="41">
        <v>56</v>
      </c>
      <c r="AZ1274" s="41">
        <v>56</v>
      </c>
      <c r="BA1274" s="41">
        <v>93</v>
      </c>
      <c r="BB1274" s="60">
        <f t="shared" si="236"/>
        <v>286</v>
      </c>
      <c r="BC1274" s="60">
        <f t="shared" si="237"/>
        <v>71.5</v>
      </c>
      <c r="BD1274" s="41">
        <f t="shared" si="238"/>
        <v>295</v>
      </c>
      <c r="BE1274" s="41">
        <f t="shared" si="239"/>
        <v>1.4389499860007239E-2</v>
      </c>
    </row>
    <row r="1275" spans="1:57" x14ac:dyDescent="0.25">
      <c r="A1275" s="41" t="s">
        <v>9299</v>
      </c>
      <c r="B1275" s="41" t="s">
        <v>5426</v>
      </c>
      <c r="C1275" s="41">
        <v>1</v>
      </c>
      <c r="D1275" s="41">
        <v>0</v>
      </c>
      <c r="E1275" s="41" t="s">
        <v>9300</v>
      </c>
      <c r="F1275" s="41">
        <v>100</v>
      </c>
      <c r="G1275" s="41">
        <v>100</v>
      </c>
      <c r="H1275" s="41" t="s">
        <v>759</v>
      </c>
      <c r="I1275" s="41" t="s">
        <v>8194</v>
      </c>
      <c r="J1275" s="41" t="s">
        <v>9301</v>
      </c>
      <c r="K1275" s="41" t="s">
        <v>762</v>
      </c>
      <c r="L1275" s="41" t="s">
        <v>762</v>
      </c>
      <c r="M1275" s="41" t="s">
        <v>762</v>
      </c>
      <c r="N1275" s="41" t="s">
        <v>762</v>
      </c>
      <c r="O1275" s="41" t="s">
        <v>762</v>
      </c>
      <c r="P1275" s="41" t="s">
        <v>45</v>
      </c>
      <c r="Q1275" s="41" t="s">
        <v>46</v>
      </c>
      <c r="R1275" s="41" t="s">
        <v>401</v>
      </c>
      <c r="S1275" s="41" t="s">
        <v>406</v>
      </c>
      <c r="T1275" s="41" t="s">
        <v>8196</v>
      </c>
      <c r="U1275" s="41" t="s">
        <v>8194</v>
      </c>
      <c r="V1275" s="41" t="s">
        <v>8194</v>
      </c>
      <c r="W1275" s="41" t="s">
        <v>9302</v>
      </c>
      <c r="X1275" s="41" t="s">
        <v>9303</v>
      </c>
      <c r="Y1275" s="41" t="s">
        <v>9303</v>
      </c>
      <c r="Z1275" s="41">
        <v>0</v>
      </c>
      <c r="AA1275" s="41">
        <v>0</v>
      </c>
      <c r="AB1275" s="41">
        <v>0</v>
      </c>
      <c r="AC1275" s="41">
        <v>0</v>
      </c>
      <c r="AD1275" s="56">
        <f t="shared" si="228"/>
        <v>0</v>
      </c>
      <c r="AE1275" s="56">
        <f t="shared" si="229"/>
        <v>0</v>
      </c>
      <c r="AF1275" s="41">
        <v>6</v>
      </c>
      <c r="AG1275" s="41">
        <v>5</v>
      </c>
      <c r="AH1275" s="41">
        <v>12</v>
      </c>
      <c r="AI1275" s="41">
        <v>10</v>
      </c>
      <c r="AJ1275" s="57">
        <f t="shared" si="230"/>
        <v>33</v>
      </c>
      <c r="AK1275" s="57">
        <f t="shared" si="231"/>
        <v>8.25</v>
      </c>
      <c r="AL1275" s="41">
        <v>19</v>
      </c>
      <c r="AM1275" s="41">
        <v>12</v>
      </c>
      <c r="AN1275" s="41">
        <v>13</v>
      </c>
      <c r="AO1275" s="41">
        <v>8</v>
      </c>
      <c r="AP1275" s="58">
        <f t="shared" si="232"/>
        <v>52</v>
      </c>
      <c r="AQ1275" s="58">
        <f t="shared" si="233"/>
        <v>13</v>
      </c>
      <c r="AR1275" s="41">
        <v>6</v>
      </c>
      <c r="AS1275" s="41">
        <v>7</v>
      </c>
      <c r="AT1275" s="41">
        <v>1</v>
      </c>
      <c r="AU1275" s="41">
        <v>2</v>
      </c>
      <c r="AV1275" s="59">
        <f t="shared" si="234"/>
        <v>16</v>
      </c>
      <c r="AW1275" s="59">
        <f t="shared" si="235"/>
        <v>4</v>
      </c>
      <c r="AX1275" s="41">
        <v>11</v>
      </c>
      <c r="AY1275" s="41">
        <v>9</v>
      </c>
      <c r="AZ1275" s="41">
        <v>8</v>
      </c>
      <c r="BA1275" s="41">
        <v>4</v>
      </c>
      <c r="BB1275" s="60">
        <f t="shared" si="236"/>
        <v>32</v>
      </c>
      <c r="BC1275" s="60">
        <f t="shared" si="237"/>
        <v>8</v>
      </c>
      <c r="BD1275" s="41">
        <f t="shared" si="238"/>
        <v>133</v>
      </c>
      <c r="BE1275" s="41">
        <f t="shared" si="239"/>
        <v>6.4874694284100427E-3</v>
      </c>
    </row>
    <row r="1276" spans="1:57" x14ac:dyDescent="0.25">
      <c r="A1276" s="41" t="s">
        <v>8192</v>
      </c>
      <c r="B1276" s="41" t="s">
        <v>5426</v>
      </c>
      <c r="C1276" s="41">
        <v>1</v>
      </c>
      <c r="D1276" s="41">
        <v>0</v>
      </c>
      <c r="E1276" s="41" t="s">
        <v>8193</v>
      </c>
      <c r="F1276" s="41">
        <v>99.093999999999994</v>
      </c>
      <c r="G1276" s="41">
        <v>100</v>
      </c>
      <c r="H1276" s="41" t="s">
        <v>759</v>
      </c>
      <c r="I1276" s="41" t="s">
        <v>8194</v>
      </c>
      <c r="J1276" s="41" t="s">
        <v>8195</v>
      </c>
      <c r="K1276" s="41" t="s">
        <v>762</v>
      </c>
      <c r="L1276" s="41" t="s">
        <v>762</v>
      </c>
      <c r="M1276" s="41" t="s">
        <v>762</v>
      </c>
      <c r="N1276" s="41" t="s">
        <v>762</v>
      </c>
      <c r="O1276" s="41" t="s">
        <v>762</v>
      </c>
      <c r="P1276" s="41" t="s">
        <v>45</v>
      </c>
      <c r="Q1276" s="41" t="s">
        <v>46</v>
      </c>
      <c r="R1276" s="41" t="s">
        <v>401</v>
      </c>
      <c r="S1276" s="41" t="s">
        <v>406</v>
      </c>
      <c r="T1276" s="41" t="s">
        <v>8196</v>
      </c>
      <c r="U1276" s="41" t="s">
        <v>8194</v>
      </c>
      <c r="V1276" s="41" t="s">
        <v>8194</v>
      </c>
      <c r="W1276" s="41" t="s">
        <v>8197</v>
      </c>
      <c r="X1276" s="41" t="s">
        <v>8198</v>
      </c>
      <c r="Y1276" s="41" t="s">
        <v>8199</v>
      </c>
      <c r="Z1276" s="41">
        <v>0</v>
      </c>
      <c r="AA1276" s="41">
        <v>0</v>
      </c>
      <c r="AB1276" s="41">
        <v>0</v>
      </c>
      <c r="AC1276" s="41">
        <v>0</v>
      </c>
      <c r="AD1276" s="56">
        <f t="shared" si="228"/>
        <v>0</v>
      </c>
      <c r="AE1276" s="56">
        <f t="shared" si="229"/>
        <v>0</v>
      </c>
      <c r="AF1276" s="41">
        <v>6</v>
      </c>
      <c r="AG1276" s="41">
        <v>2</v>
      </c>
      <c r="AH1276" s="41">
        <v>14</v>
      </c>
      <c r="AI1276" s="41">
        <v>10</v>
      </c>
      <c r="AJ1276" s="57">
        <f t="shared" si="230"/>
        <v>32</v>
      </c>
      <c r="AK1276" s="57">
        <f t="shared" si="231"/>
        <v>8</v>
      </c>
      <c r="AL1276" s="41">
        <v>21</v>
      </c>
      <c r="AM1276" s="41">
        <v>21</v>
      </c>
      <c r="AN1276" s="41">
        <v>20</v>
      </c>
      <c r="AO1276" s="41">
        <v>107</v>
      </c>
      <c r="AP1276" s="58">
        <f t="shared" si="232"/>
        <v>169</v>
      </c>
      <c r="AQ1276" s="58">
        <f t="shared" si="233"/>
        <v>42.25</v>
      </c>
      <c r="AR1276" s="41">
        <v>9</v>
      </c>
      <c r="AS1276" s="41">
        <v>8</v>
      </c>
      <c r="AT1276" s="41">
        <v>14</v>
      </c>
      <c r="AU1276" s="41">
        <v>23</v>
      </c>
      <c r="AV1276" s="59">
        <f t="shared" si="234"/>
        <v>54</v>
      </c>
      <c r="AW1276" s="59">
        <f t="shared" si="235"/>
        <v>13.5</v>
      </c>
      <c r="AX1276" s="41">
        <v>37</v>
      </c>
      <c r="AY1276" s="41">
        <v>16</v>
      </c>
      <c r="AZ1276" s="41">
        <v>16</v>
      </c>
      <c r="BA1276" s="41">
        <v>19</v>
      </c>
      <c r="BB1276" s="60">
        <f t="shared" si="236"/>
        <v>88</v>
      </c>
      <c r="BC1276" s="60">
        <f t="shared" si="237"/>
        <v>22</v>
      </c>
      <c r="BD1276" s="41">
        <f t="shared" si="238"/>
        <v>343</v>
      </c>
      <c r="BE1276" s="41">
        <f t="shared" si="239"/>
        <v>1.6730842210110109E-2</v>
      </c>
    </row>
    <row r="1277" spans="1:57" x14ac:dyDescent="0.25">
      <c r="A1277" s="41" t="s">
        <v>8666</v>
      </c>
      <c r="B1277" s="41" t="s">
        <v>5426</v>
      </c>
      <c r="C1277" s="41">
        <v>1</v>
      </c>
      <c r="D1277" s="41">
        <v>0</v>
      </c>
      <c r="E1277" s="41" t="s">
        <v>8667</v>
      </c>
      <c r="F1277" s="41">
        <v>99.093999999999994</v>
      </c>
      <c r="G1277" s="41">
        <v>100</v>
      </c>
      <c r="H1277" s="41" t="s">
        <v>759</v>
      </c>
      <c r="I1277" s="41" t="s">
        <v>8194</v>
      </c>
      <c r="J1277" s="41" t="s">
        <v>8668</v>
      </c>
      <c r="K1277" s="41" t="s">
        <v>762</v>
      </c>
      <c r="L1277" s="41" t="s">
        <v>762</v>
      </c>
      <c r="M1277" s="41" t="s">
        <v>762</v>
      </c>
      <c r="N1277" s="41" t="s">
        <v>762</v>
      </c>
      <c r="O1277" s="41" t="s">
        <v>762</v>
      </c>
      <c r="P1277" s="41" t="s">
        <v>45</v>
      </c>
      <c r="Q1277" s="41" t="s">
        <v>46</v>
      </c>
      <c r="R1277" s="41" t="s">
        <v>401</v>
      </c>
      <c r="S1277" s="41" t="s">
        <v>406</v>
      </c>
      <c r="T1277" s="41" t="s">
        <v>8196</v>
      </c>
      <c r="U1277" s="41" t="s">
        <v>8194</v>
      </c>
      <c r="V1277" s="41" t="s">
        <v>8194</v>
      </c>
      <c r="W1277" s="41" t="s">
        <v>8669</v>
      </c>
      <c r="X1277" s="41" t="s">
        <v>8670</v>
      </c>
      <c r="Y1277" s="41" t="s">
        <v>8671</v>
      </c>
      <c r="Z1277" s="41">
        <v>0</v>
      </c>
      <c r="AA1277" s="41">
        <v>0</v>
      </c>
      <c r="AB1277" s="41">
        <v>0</v>
      </c>
      <c r="AC1277" s="41">
        <v>1</v>
      </c>
      <c r="AD1277" s="56">
        <f t="shared" si="228"/>
        <v>1</v>
      </c>
      <c r="AE1277" s="56">
        <f t="shared" si="229"/>
        <v>0.25</v>
      </c>
      <c r="AF1277" s="41">
        <v>174</v>
      </c>
      <c r="AG1277" s="41">
        <v>28</v>
      </c>
      <c r="AH1277" s="41">
        <v>434</v>
      </c>
      <c r="AI1277" s="41">
        <v>650</v>
      </c>
      <c r="AJ1277" s="57">
        <f t="shared" si="230"/>
        <v>1286</v>
      </c>
      <c r="AK1277" s="57">
        <f t="shared" si="231"/>
        <v>321.5</v>
      </c>
      <c r="AL1277" s="41">
        <v>546</v>
      </c>
      <c r="AM1277" s="41">
        <v>365</v>
      </c>
      <c r="AN1277" s="41">
        <v>630</v>
      </c>
      <c r="AO1277" s="41">
        <v>570</v>
      </c>
      <c r="AP1277" s="58">
        <f t="shared" si="232"/>
        <v>2111</v>
      </c>
      <c r="AQ1277" s="58">
        <f t="shared" si="233"/>
        <v>527.75</v>
      </c>
      <c r="AR1277" s="41">
        <v>235</v>
      </c>
      <c r="AS1277" s="41">
        <v>221</v>
      </c>
      <c r="AT1277" s="41">
        <v>288</v>
      </c>
      <c r="AU1277" s="41">
        <v>367</v>
      </c>
      <c r="AV1277" s="59">
        <f t="shared" si="234"/>
        <v>1111</v>
      </c>
      <c r="AW1277" s="59">
        <f t="shared" si="235"/>
        <v>277.75</v>
      </c>
      <c r="AX1277" s="41">
        <v>379</v>
      </c>
      <c r="AY1277" s="41">
        <v>305</v>
      </c>
      <c r="AZ1277" s="41">
        <v>291</v>
      </c>
      <c r="BA1277" s="41">
        <v>337</v>
      </c>
      <c r="BB1277" s="60">
        <f t="shared" si="236"/>
        <v>1312</v>
      </c>
      <c r="BC1277" s="60">
        <f t="shared" si="237"/>
        <v>328</v>
      </c>
      <c r="BD1277" s="41">
        <f t="shared" si="238"/>
        <v>5821</v>
      </c>
      <c r="BE1277" s="41">
        <f t="shared" si="239"/>
        <v>0.28393653791560047</v>
      </c>
    </row>
    <row r="1278" spans="1:57" x14ac:dyDescent="0.25">
      <c r="A1278" s="41" t="s">
        <v>685</v>
      </c>
      <c r="B1278" s="41" t="s">
        <v>757</v>
      </c>
      <c r="C1278" s="41">
        <v>1</v>
      </c>
      <c r="D1278" s="41">
        <v>0</v>
      </c>
      <c r="E1278" s="41" t="s">
        <v>2615</v>
      </c>
      <c r="F1278" s="41">
        <v>99.093999999999994</v>
      </c>
      <c r="G1278" s="41">
        <v>100</v>
      </c>
      <c r="H1278" s="41" t="s">
        <v>759</v>
      </c>
      <c r="I1278" s="41" t="s">
        <v>2616</v>
      </c>
      <c r="J1278" s="41" t="s">
        <v>2617</v>
      </c>
      <c r="K1278" s="41" t="s">
        <v>762</v>
      </c>
      <c r="L1278" s="41" t="s">
        <v>762</v>
      </c>
      <c r="M1278" s="41" t="s">
        <v>762</v>
      </c>
      <c r="N1278" s="41" t="s">
        <v>762</v>
      </c>
      <c r="O1278" s="41" t="s">
        <v>762</v>
      </c>
      <c r="P1278" s="41" t="s">
        <v>45</v>
      </c>
      <c r="Q1278" s="41" t="s">
        <v>78</v>
      </c>
      <c r="R1278" s="41" t="s">
        <v>78</v>
      </c>
      <c r="S1278" s="41" t="s">
        <v>99</v>
      </c>
      <c r="T1278" s="41" t="s">
        <v>108</v>
      </c>
      <c r="U1278" s="41" t="s">
        <v>115</v>
      </c>
      <c r="V1278" s="41" t="s">
        <v>2616</v>
      </c>
      <c r="W1278" s="41" t="s">
        <v>2618</v>
      </c>
      <c r="X1278" s="41" t="s">
        <v>2619</v>
      </c>
      <c r="Y1278" s="41" t="s">
        <v>2620</v>
      </c>
      <c r="Z1278" s="41">
        <v>0</v>
      </c>
      <c r="AA1278" s="41">
        <v>0</v>
      </c>
      <c r="AB1278" s="41">
        <v>0</v>
      </c>
      <c r="AC1278" s="41">
        <v>0</v>
      </c>
      <c r="AD1278" s="56">
        <f t="shared" si="228"/>
        <v>0</v>
      </c>
      <c r="AE1278" s="56">
        <f t="shared" si="229"/>
        <v>0</v>
      </c>
      <c r="AF1278" s="41">
        <v>0</v>
      </c>
      <c r="AG1278" s="41">
        <v>0</v>
      </c>
      <c r="AH1278" s="41">
        <v>0</v>
      </c>
      <c r="AI1278" s="41">
        <v>1</v>
      </c>
      <c r="AJ1278" s="57">
        <f t="shared" si="230"/>
        <v>1</v>
      </c>
      <c r="AK1278" s="57">
        <f t="shared" si="231"/>
        <v>0.25</v>
      </c>
      <c r="AL1278" s="41">
        <v>2</v>
      </c>
      <c r="AM1278" s="41">
        <v>0</v>
      </c>
      <c r="AN1278" s="41">
        <v>1</v>
      </c>
      <c r="AO1278" s="41">
        <v>7</v>
      </c>
      <c r="AP1278" s="58">
        <f t="shared" si="232"/>
        <v>10</v>
      </c>
      <c r="AQ1278" s="58">
        <f t="shared" si="233"/>
        <v>2.5</v>
      </c>
      <c r="AR1278" s="41">
        <v>0</v>
      </c>
      <c r="AS1278" s="41">
        <v>2</v>
      </c>
      <c r="AT1278" s="41">
        <v>1</v>
      </c>
      <c r="AU1278" s="41">
        <v>0</v>
      </c>
      <c r="AV1278" s="59">
        <f t="shared" si="234"/>
        <v>3</v>
      </c>
      <c r="AW1278" s="59">
        <f t="shared" si="235"/>
        <v>0.75</v>
      </c>
      <c r="AX1278" s="41">
        <v>1</v>
      </c>
      <c r="AY1278" s="41">
        <v>3</v>
      </c>
      <c r="AZ1278" s="41">
        <v>0</v>
      </c>
      <c r="BA1278" s="41">
        <v>0</v>
      </c>
      <c r="BB1278" s="60">
        <f t="shared" si="236"/>
        <v>4</v>
      </c>
      <c r="BC1278" s="60">
        <f t="shared" si="237"/>
        <v>1</v>
      </c>
      <c r="BD1278" s="41">
        <f t="shared" si="238"/>
        <v>18</v>
      </c>
      <c r="BE1278" s="41">
        <f t="shared" si="239"/>
        <v>8.7800338128857724E-4</v>
      </c>
    </row>
    <row r="1279" spans="1:57" x14ac:dyDescent="0.25">
      <c r="A1279" s="41" t="s">
        <v>114</v>
      </c>
      <c r="B1279" s="41" t="s">
        <v>757</v>
      </c>
      <c r="C1279" s="41">
        <v>1</v>
      </c>
      <c r="D1279" s="41">
        <v>0</v>
      </c>
      <c r="E1279" s="41" t="s">
        <v>2718</v>
      </c>
      <c r="F1279" s="41">
        <v>100</v>
      </c>
      <c r="G1279" s="41">
        <v>100</v>
      </c>
      <c r="H1279" s="41" t="s">
        <v>759</v>
      </c>
      <c r="I1279" s="41" t="s">
        <v>2719</v>
      </c>
      <c r="J1279" s="41" t="s">
        <v>2720</v>
      </c>
      <c r="K1279" s="41" t="s">
        <v>2721</v>
      </c>
      <c r="L1279" s="41">
        <v>2</v>
      </c>
      <c r="M1279" s="41" t="s">
        <v>2722</v>
      </c>
      <c r="N1279" s="41" t="s">
        <v>2723</v>
      </c>
      <c r="O1279" s="41" t="s">
        <v>870</v>
      </c>
      <c r="P1279" s="41" t="s">
        <v>45</v>
      </c>
      <c r="Q1279" s="41" t="s">
        <v>78</v>
      </c>
      <c r="R1279" s="41" t="s">
        <v>78</v>
      </c>
      <c r="S1279" s="41" t="s">
        <v>99</v>
      </c>
      <c r="T1279" s="41" t="s">
        <v>108</v>
      </c>
      <c r="U1279" s="41" t="s">
        <v>115</v>
      </c>
      <c r="V1279" s="41" t="s">
        <v>2719</v>
      </c>
      <c r="W1279" s="41" t="s">
        <v>2724</v>
      </c>
      <c r="X1279" s="41" t="s">
        <v>2725</v>
      </c>
      <c r="Y1279" s="41" t="s">
        <v>2726</v>
      </c>
      <c r="Z1279" s="41">
        <v>10</v>
      </c>
      <c r="AA1279" s="41">
        <v>2</v>
      </c>
      <c r="AB1279" s="41">
        <v>0</v>
      </c>
      <c r="AC1279" s="41">
        <v>5</v>
      </c>
      <c r="AD1279" s="56">
        <f t="shared" si="228"/>
        <v>17</v>
      </c>
      <c r="AE1279" s="56">
        <f t="shared" si="229"/>
        <v>4.25</v>
      </c>
      <c r="AF1279" s="41">
        <v>77</v>
      </c>
      <c r="AG1279" s="41">
        <v>22</v>
      </c>
      <c r="AH1279" s="41">
        <v>67</v>
      </c>
      <c r="AI1279" s="41">
        <v>121</v>
      </c>
      <c r="AJ1279" s="57">
        <f t="shared" si="230"/>
        <v>287</v>
      </c>
      <c r="AK1279" s="57">
        <f t="shared" si="231"/>
        <v>71.75</v>
      </c>
      <c r="AL1279" s="41">
        <v>33</v>
      </c>
      <c r="AM1279" s="41">
        <v>33</v>
      </c>
      <c r="AN1279" s="41">
        <v>24</v>
      </c>
      <c r="AO1279" s="41">
        <v>7</v>
      </c>
      <c r="AP1279" s="58">
        <f t="shared" si="232"/>
        <v>97</v>
      </c>
      <c r="AQ1279" s="58">
        <f t="shared" si="233"/>
        <v>24.25</v>
      </c>
      <c r="AR1279" s="41">
        <v>0</v>
      </c>
      <c r="AS1279" s="41">
        <v>3</v>
      </c>
      <c r="AT1279" s="41">
        <v>8</v>
      </c>
      <c r="AU1279" s="41">
        <v>7</v>
      </c>
      <c r="AV1279" s="59">
        <f t="shared" si="234"/>
        <v>18</v>
      </c>
      <c r="AW1279" s="59">
        <f t="shared" si="235"/>
        <v>4.5</v>
      </c>
      <c r="AX1279" s="41">
        <v>6</v>
      </c>
      <c r="AY1279" s="41">
        <v>11</v>
      </c>
      <c r="AZ1279" s="41">
        <v>13</v>
      </c>
      <c r="BA1279" s="41">
        <v>16</v>
      </c>
      <c r="BB1279" s="60">
        <f t="shared" si="236"/>
        <v>46</v>
      </c>
      <c r="BC1279" s="60">
        <f t="shared" si="237"/>
        <v>11.5</v>
      </c>
      <c r="BD1279" s="41">
        <f t="shared" si="238"/>
        <v>465</v>
      </c>
      <c r="BE1279" s="41">
        <f t="shared" si="239"/>
        <v>2.2681754016621581E-2</v>
      </c>
    </row>
    <row r="1280" spans="1:57" x14ac:dyDescent="0.25">
      <c r="A1280" s="41" t="s">
        <v>6738</v>
      </c>
      <c r="B1280" s="41" t="s">
        <v>5426</v>
      </c>
      <c r="C1280" s="41">
        <v>1</v>
      </c>
      <c r="D1280" s="41">
        <v>0</v>
      </c>
      <c r="E1280" s="41" t="s">
        <v>6739</v>
      </c>
      <c r="F1280" s="41">
        <v>100</v>
      </c>
      <c r="G1280" s="41">
        <v>100</v>
      </c>
      <c r="H1280" s="41" t="s">
        <v>759</v>
      </c>
      <c r="I1280" s="41" t="s">
        <v>4174</v>
      </c>
      <c r="J1280" s="41" t="s">
        <v>6740</v>
      </c>
      <c r="K1280" s="41" t="s">
        <v>762</v>
      </c>
      <c r="L1280" s="41" t="s">
        <v>762</v>
      </c>
      <c r="M1280" s="41" t="s">
        <v>762</v>
      </c>
      <c r="N1280" s="41" t="s">
        <v>762</v>
      </c>
      <c r="O1280" s="41" t="s">
        <v>762</v>
      </c>
      <c r="P1280" s="41" t="s">
        <v>45</v>
      </c>
      <c r="Q1280" s="41" t="s">
        <v>46</v>
      </c>
      <c r="R1280" s="41" t="s">
        <v>60</v>
      </c>
      <c r="S1280" s="41" t="s">
        <v>442</v>
      </c>
      <c r="T1280" s="41" t="s">
        <v>3769</v>
      </c>
      <c r="U1280" s="41" t="s">
        <v>4174</v>
      </c>
      <c r="V1280" s="41" t="s">
        <v>4174</v>
      </c>
      <c r="W1280" s="41" t="s">
        <v>6741</v>
      </c>
      <c r="X1280" s="41" t="s">
        <v>6742</v>
      </c>
      <c r="Y1280" s="41" t="s">
        <v>6742</v>
      </c>
      <c r="Z1280" s="41">
        <v>51</v>
      </c>
      <c r="AA1280" s="41">
        <v>34</v>
      </c>
      <c r="AB1280" s="41">
        <v>1</v>
      </c>
      <c r="AC1280" s="41">
        <v>10</v>
      </c>
      <c r="AD1280" s="56">
        <f t="shared" si="228"/>
        <v>96</v>
      </c>
      <c r="AE1280" s="56">
        <f t="shared" si="229"/>
        <v>24</v>
      </c>
      <c r="AF1280" s="41">
        <v>2</v>
      </c>
      <c r="AG1280" s="41">
        <v>7</v>
      </c>
      <c r="AH1280" s="41">
        <v>0</v>
      </c>
      <c r="AI1280" s="41">
        <v>30</v>
      </c>
      <c r="AJ1280" s="57">
        <f t="shared" si="230"/>
        <v>39</v>
      </c>
      <c r="AK1280" s="57">
        <f t="shared" si="231"/>
        <v>9.75</v>
      </c>
      <c r="AL1280" s="41">
        <v>3</v>
      </c>
      <c r="AM1280" s="41">
        <v>0</v>
      </c>
      <c r="AN1280" s="41">
        <v>1</v>
      </c>
      <c r="AO1280" s="41">
        <v>2</v>
      </c>
      <c r="AP1280" s="58">
        <f t="shared" si="232"/>
        <v>6</v>
      </c>
      <c r="AQ1280" s="58">
        <f t="shared" si="233"/>
        <v>1.5</v>
      </c>
      <c r="AR1280" s="41">
        <v>0</v>
      </c>
      <c r="AS1280" s="41">
        <v>0</v>
      </c>
      <c r="AT1280" s="41">
        <v>6</v>
      </c>
      <c r="AU1280" s="41">
        <v>2</v>
      </c>
      <c r="AV1280" s="59">
        <f t="shared" si="234"/>
        <v>8</v>
      </c>
      <c r="AW1280" s="59">
        <f t="shared" si="235"/>
        <v>2</v>
      </c>
      <c r="AX1280" s="41">
        <v>0</v>
      </c>
      <c r="AY1280" s="41">
        <v>0</v>
      </c>
      <c r="AZ1280" s="41">
        <v>0</v>
      </c>
      <c r="BA1280" s="41">
        <v>0</v>
      </c>
      <c r="BB1280" s="60">
        <f t="shared" si="236"/>
        <v>0</v>
      </c>
      <c r="BC1280" s="60">
        <f t="shared" si="237"/>
        <v>0</v>
      </c>
      <c r="BD1280" s="41">
        <f t="shared" si="238"/>
        <v>149</v>
      </c>
      <c r="BE1280" s="41">
        <f t="shared" si="239"/>
        <v>7.2679168784443348E-3</v>
      </c>
    </row>
    <row r="1281" spans="1:57" x14ac:dyDescent="0.25">
      <c r="A1281" s="41" t="s">
        <v>645</v>
      </c>
      <c r="B1281" s="41" t="s">
        <v>757</v>
      </c>
      <c r="C1281" s="41">
        <v>1</v>
      </c>
      <c r="D1281" s="41">
        <v>0</v>
      </c>
      <c r="E1281" s="41" t="s">
        <v>4170</v>
      </c>
      <c r="F1281" s="41">
        <v>99.396000000000001</v>
      </c>
      <c r="G1281" s="41">
        <v>100</v>
      </c>
      <c r="H1281" s="41" t="s">
        <v>759</v>
      </c>
      <c r="I1281" s="41" t="s">
        <v>4171</v>
      </c>
      <c r="J1281" s="41" t="s">
        <v>4172</v>
      </c>
      <c r="K1281" s="41" t="s">
        <v>4171</v>
      </c>
      <c r="L1281" s="41">
        <v>0</v>
      </c>
      <c r="M1281" s="41" t="s">
        <v>4171</v>
      </c>
      <c r="N1281" s="41" t="s">
        <v>4173</v>
      </c>
      <c r="O1281" s="41" t="s">
        <v>2047</v>
      </c>
      <c r="P1281" s="41" t="s">
        <v>45</v>
      </c>
      <c r="Q1281" s="41" t="s">
        <v>46</v>
      </c>
      <c r="R1281" s="41" t="s">
        <v>60</v>
      </c>
      <c r="S1281" s="41" t="s">
        <v>442</v>
      </c>
      <c r="T1281" s="41" t="s">
        <v>3769</v>
      </c>
      <c r="U1281" s="41" t="s">
        <v>4174</v>
      </c>
      <c r="V1281" s="41" t="s">
        <v>4171</v>
      </c>
      <c r="W1281" s="41" t="s">
        <v>4175</v>
      </c>
      <c r="X1281" s="41" t="s">
        <v>4176</v>
      </c>
      <c r="Y1281" s="41" t="s">
        <v>4177</v>
      </c>
      <c r="Z1281" s="41">
        <v>0</v>
      </c>
      <c r="AA1281" s="41">
        <v>0</v>
      </c>
      <c r="AB1281" s="41">
        <v>0</v>
      </c>
      <c r="AC1281" s="41">
        <v>0</v>
      </c>
      <c r="AD1281" s="56">
        <f t="shared" si="228"/>
        <v>0</v>
      </c>
      <c r="AE1281" s="56">
        <f t="shared" si="229"/>
        <v>0</v>
      </c>
      <c r="AF1281" s="41">
        <v>0</v>
      </c>
      <c r="AG1281" s="41">
        <v>0</v>
      </c>
      <c r="AH1281" s="41">
        <v>0</v>
      </c>
      <c r="AI1281" s="41">
        <v>0</v>
      </c>
      <c r="AJ1281" s="57">
        <f t="shared" si="230"/>
        <v>0</v>
      </c>
      <c r="AK1281" s="57">
        <f t="shared" si="231"/>
        <v>0</v>
      </c>
      <c r="AL1281" s="41">
        <v>0</v>
      </c>
      <c r="AM1281" s="41">
        <v>0</v>
      </c>
      <c r="AN1281" s="41">
        <v>0</v>
      </c>
      <c r="AO1281" s="41">
        <v>0</v>
      </c>
      <c r="AP1281" s="58">
        <f t="shared" si="232"/>
        <v>0</v>
      </c>
      <c r="AQ1281" s="58">
        <f t="shared" si="233"/>
        <v>0</v>
      </c>
      <c r="AR1281" s="41">
        <v>3</v>
      </c>
      <c r="AS1281" s="41">
        <v>0</v>
      </c>
      <c r="AT1281" s="41">
        <v>0</v>
      </c>
      <c r="AU1281" s="41">
        <v>3</v>
      </c>
      <c r="AV1281" s="59">
        <f t="shared" si="234"/>
        <v>6</v>
      </c>
      <c r="AW1281" s="59">
        <f t="shared" si="235"/>
        <v>1.5</v>
      </c>
      <c r="AX1281" s="41">
        <v>12</v>
      </c>
      <c r="AY1281" s="41">
        <v>55</v>
      </c>
      <c r="AZ1281" s="41">
        <v>11</v>
      </c>
      <c r="BA1281" s="41">
        <v>11</v>
      </c>
      <c r="BB1281" s="60">
        <f t="shared" si="236"/>
        <v>89</v>
      </c>
      <c r="BC1281" s="60">
        <f t="shared" si="237"/>
        <v>22.25</v>
      </c>
      <c r="BD1281" s="41">
        <f t="shared" si="238"/>
        <v>95</v>
      </c>
      <c r="BE1281" s="41">
        <f t="shared" si="239"/>
        <v>4.6339067345786021E-3</v>
      </c>
    </row>
    <row r="1282" spans="1:57" x14ac:dyDescent="0.25">
      <c r="A1282" s="41" t="s">
        <v>8259</v>
      </c>
      <c r="B1282" s="41" t="s">
        <v>5426</v>
      </c>
      <c r="C1282" s="41">
        <v>1</v>
      </c>
      <c r="D1282" s="41">
        <v>0</v>
      </c>
      <c r="E1282" s="41" t="s">
        <v>8260</v>
      </c>
      <c r="F1282" s="41">
        <v>99.393999999999906</v>
      </c>
      <c r="G1282" s="41">
        <v>100</v>
      </c>
      <c r="H1282" s="41" t="s">
        <v>759</v>
      </c>
      <c r="I1282" s="41" t="s">
        <v>8261</v>
      </c>
      <c r="J1282" s="41" t="s">
        <v>8262</v>
      </c>
      <c r="K1282" s="41" t="s">
        <v>762</v>
      </c>
      <c r="L1282" s="41" t="s">
        <v>762</v>
      </c>
      <c r="M1282" s="41" t="s">
        <v>762</v>
      </c>
      <c r="N1282" s="41" t="s">
        <v>762</v>
      </c>
      <c r="O1282" s="41" t="s">
        <v>762</v>
      </c>
      <c r="P1282" s="41" t="s">
        <v>45</v>
      </c>
      <c r="Q1282" s="41" t="s">
        <v>46</v>
      </c>
      <c r="R1282" s="41" t="s">
        <v>60</v>
      </c>
      <c r="S1282" s="41" t="s">
        <v>60</v>
      </c>
      <c r="T1282" s="41" t="s">
        <v>60</v>
      </c>
      <c r="U1282" s="41" t="s">
        <v>8261</v>
      </c>
      <c r="V1282" s="41" t="s">
        <v>8261</v>
      </c>
      <c r="W1282" s="41" t="s">
        <v>8263</v>
      </c>
      <c r="X1282" s="41" t="s">
        <v>8264</v>
      </c>
      <c r="Y1282" s="41" t="s">
        <v>8265</v>
      </c>
      <c r="Z1282" s="41">
        <v>2</v>
      </c>
      <c r="AA1282" s="41">
        <v>0</v>
      </c>
      <c r="AB1282" s="41">
        <v>0</v>
      </c>
      <c r="AC1282" s="41">
        <v>0</v>
      </c>
      <c r="AD1282" s="56">
        <f t="shared" si="228"/>
        <v>2</v>
      </c>
      <c r="AE1282" s="56">
        <f t="shared" si="229"/>
        <v>0.5</v>
      </c>
      <c r="AF1282" s="41">
        <v>17</v>
      </c>
      <c r="AG1282" s="41">
        <v>0</v>
      </c>
      <c r="AH1282" s="41">
        <v>7</v>
      </c>
      <c r="AI1282" s="41">
        <v>10</v>
      </c>
      <c r="AJ1282" s="57">
        <f t="shared" si="230"/>
        <v>34</v>
      </c>
      <c r="AK1282" s="57">
        <f t="shared" si="231"/>
        <v>8.5</v>
      </c>
      <c r="AL1282" s="41">
        <v>11</v>
      </c>
      <c r="AM1282" s="41">
        <v>15</v>
      </c>
      <c r="AN1282" s="41">
        <v>3</v>
      </c>
      <c r="AO1282" s="41">
        <v>3</v>
      </c>
      <c r="AP1282" s="58">
        <f t="shared" si="232"/>
        <v>32</v>
      </c>
      <c r="AQ1282" s="58">
        <f t="shared" si="233"/>
        <v>8</v>
      </c>
      <c r="AR1282" s="41">
        <v>13</v>
      </c>
      <c r="AS1282" s="41">
        <v>5</v>
      </c>
      <c r="AT1282" s="41">
        <v>18</v>
      </c>
      <c r="AU1282" s="41">
        <v>16</v>
      </c>
      <c r="AV1282" s="59">
        <f t="shared" si="234"/>
        <v>52</v>
      </c>
      <c r="AW1282" s="59">
        <f t="shared" si="235"/>
        <v>13</v>
      </c>
      <c r="AX1282" s="41">
        <v>17</v>
      </c>
      <c r="AY1282" s="41">
        <v>28</v>
      </c>
      <c r="AZ1282" s="41">
        <v>21</v>
      </c>
      <c r="BA1282" s="41">
        <v>31</v>
      </c>
      <c r="BB1282" s="60">
        <f t="shared" si="236"/>
        <v>97</v>
      </c>
      <c r="BC1282" s="60">
        <f t="shared" si="237"/>
        <v>24.25</v>
      </c>
      <c r="BD1282" s="41">
        <f t="shared" si="238"/>
        <v>217</v>
      </c>
      <c r="BE1282" s="41">
        <f t="shared" si="239"/>
        <v>1.0584818541090071E-2</v>
      </c>
    </row>
    <row r="1283" spans="1:57" x14ac:dyDescent="0.25">
      <c r="A1283" s="41" t="s">
        <v>8735</v>
      </c>
      <c r="B1283" s="41" t="s">
        <v>5426</v>
      </c>
      <c r="C1283" s="41">
        <v>1</v>
      </c>
      <c r="D1283" s="41">
        <v>0</v>
      </c>
      <c r="E1283" s="41" t="s">
        <v>8736</v>
      </c>
      <c r="F1283" s="41">
        <v>99.697999999999993</v>
      </c>
      <c r="G1283" s="41">
        <v>100</v>
      </c>
      <c r="H1283" s="41" t="s">
        <v>759</v>
      </c>
      <c r="I1283" s="41" t="s">
        <v>8446</v>
      </c>
      <c r="J1283" s="41" t="s">
        <v>8737</v>
      </c>
      <c r="K1283" s="41" t="s">
        <v>762</v>
      </c>
      <c r="L1283" s="41" t="s">
        <v>762</v>
      </c>
      <c r="M1283" s="41" t="s">
        <v>762</v>
      </c>
      <c r="N1283" s="41" t="s">
        <v>762</v>
      </c>
      <c r="O1283" s="41" t="s">
        <v>762</v>
      </c>
      <c r="P1283" s="41" t="s">
        <v>45</v>
      </c>
      <c r="Q1283" s="41" t="s">
        <v>46</v>
      </c>
      <c r="R1283" s="41" t="s">
        <v>60</v>
      </c>
      <c r="S1283" s="41" t="s">
        <v>60</v>
      </c>
      <c r="T1283" s="41" t="s">
        <v>60</v>
      </c>
      <c r="U1283" s="41" t="s">
        <v>8446</v>
      </c>
      <c r="V1283" s="41" t="s">
        <v>8446</v>
      </c>
      <c r="W1283" s="41" t="s">
        <v>8738</v>
      </c>
      <c r="X1283" s="41" t="s">
        <v>8739</v>
      </c>
      <c r="Y1283" s="41" t="s">
        <v>8740</v>
      </c>
      <c r="Z1283" s="41">
        <v>0</v>
      </c>
      <c r="AA1283" s="41">
        <v>0</v>
      </c>
      <c r="AB1283" s="41">
        <v>0</v>
      </c>
      <c r="AC1283" s="41">
        <v>0</v>
      </c>
      <c r="AD1283" s="56">
        <f t="shared" ref="AD1283:AD1346" si="240">SUM(Z1283:AC1283)</f>
        <v>0</v>
      </c>
      <c r="AE1283" s="56">
        <f t="shared" ref="AE1283:AE1346" si="241">AVERAGE(Z1283:AC1283)</f>
        <v>0</v>
      </c>
      <c r="AF1283" s="41">
        <v>0</v>
      </c>
      <c r="AG1283" s="41">
        <v>0</v>
      </c>
      <c r="AH1283" s="41">
        <v>0</v>
      </c>
      <c r="AI1283" s="41">
        <v>0</v>
      </c>
      <c r="AJ1283" s="57">
        <f t="shared" ref="AJ1283:AJ1346" si="242">SUM(AF1283:AI1283)</f>
        <v>0</v>
      </c>
      <c r="AK1283" s="57">
        <f t="shared" ref="AK1283:AK1346" si="243">AVERAGE(AF1283:AI1283)</f>
        <v>0</v>
      </c>
      <c r="AL1283" s="41">
        <v>0</v>
      </c>
      <c r="AM1283" s="41">
        <v>1</v>
      </c>
      <c r="AN1283" s="41">
        <v>0</v>
      </c>
      <c r="AO1283" s="41">
        <v>0</v>
      </c>
      <c r="AP1283" s="58">
        <f t="shared" ref="AP1283:AP1346" si="244">SUM(AL1283:AO1283)</f>
        <v>1</v>
      </c>
      <c r="AQ1283" s="58">
        <f t="shared" ref="AQ1283:AQ1346" si="245">AVERAGE(AL1283:AO1283)</f>
        <v>0.25</v>
      </c>
      <c r="AR1283" s="41">
        <v>9</v>
      </c>
      <c r="AS1283" s="41">
        <v>2</v>
      </c>
      <c r="AT1283" s="41">
        <v>4</v>
      </c>
      <c r="AU1283" s="41">
        <v>13</v>
      </c>
      <c r="AV1283" s="59">
        <f t="shared" ref="AV1283:AV1346" si="246">SUM(AR1283:AU1283)</f>
        <v>28</v>
      </c>
      <c r="AW1283" s="59">
        <f t="shared" ref="AW1283:AW1346" si="247">AVERAGE(AR1283:AU1283)</f>
        <v>7</v>
      </c>
      <c r="AX1283" s="41">
        <v>19</v>
      </c>
      <c r="AY1283" s="41">
        <v>17</v>
      </c>
      <c r="AZ1283" s="41">
        <v>13</v>
      </c>
      <c r="BA1283" s="41">
        <v>31</v>
      </c>
      <c r="BB1283" s="60">
        <f t="shared" ref="BB1283:BB1346" si="248">SUM(AX1283:BA1283)</f>
        <v>80</v>
      </c>
      <c r="BC1283" s="60">
        <f t="shared" ref="BC1283:BC1346" si="249">AVERAGE(AX1283:BA1283)</f>
        <v>20</v>
      </c>
      <c r="BD1283" s="41">
        <f t="shared" ref="BD1283:BD1346" si="250">SUM(Z1283:AC1283,AF1283:AI1283,AL1283:AO1283,AR1283:AU1283,AX1283:BA1283)</f>
        <v>109</v>
      </c>
      <c r="BE1283" s="41">
        <f t="shared" ref="BE1283:BE1346" si="251">(BD1283/2050106)*100</f>
        <v>5.3167982533586068E-3</v>
      </c>
    </row>
    <row r="1284" spans="1:57" x14ac:dyDescent="0.25">
      <c r="A1284" s="41" t="s">
        <v>9184</v>
      </c>
      <c r="B1284" s="41" t="s">
        <v>5426</v>
      </c>
      <c r="C1284" s="41">
        <v>1</v>
      </c>
      <c r="D1284" s="41">
        <v>0</v>
      </c>
      <c r="E1284" s="41" t="s">
        <v>9185</v>
      </c>
      <c r="F1284" s="41">
        <v>100</v>
      </c>
      <c r="G1284" s="41">
        <v>100</v>
      </c>
      <c r="H1284" s="41" t="s">
        <v>759</v>
      </c>
      <c r="I1284" s="41" t="s">
        <v>8446</v>
      </c>
      <c r="J1284" s="41" t="s">
        <v>9186</v>
      </c>
      <c r="K1284" s="41" t="s">
        <v>762</v>
      </c>
      <c r="L1284" s="41" t="s">
        <v>762</v>
      </c>
      <c r="M1284" s="41" t="s">
        <v>762</v>
      </c>
      <c r="N1284" s="41" t="s">
        <v>762</v>
      </c>
      <c r="O1284" s="41" t="s">
        <v>762</v>
      </c>
      <c r="P1284" s="41" t="s">
        <v>45</v>
      </c>
      <c r="Q1284" s="41" t="s">
        <v>46</v>
      </c>
      <c r="R1284" s="41" t="s">
        <v>60</v>
      </c>
      <c r="S1284" s="41" t="s">
        <v>60</v>
      </c>
      <c r="T1284" s="41" t="s">
        <v>60</v>
      </c>
      <c r="U1284" s="41" t="s">
        <v>8446</v>
      </c>
      <c r="V1284" s="41" t="s">
        <v>8446</v>
      </c>
      <c r="W1284" s="41" t="s">
        <v>9187</v>
      </c>
      <c r="X1284" s="41" t="s">
        <v>9188</v>
      </c>
      <c r="Y1284" s="41" t="s">
        <v>9188</v>
      </c>
      <c r="Z1284" s="41">
        <v>99</v>
      </c>
      <c r="AA1284" s="41">
        <v>29</v>
      </c>
      <c r="AB1284" s="41">
        <v>37</v>
      </c>
      <c r="AC1284" s="41">
        <v>225</v>
      </c>
      <c r="AD1284" s="56">
        <f t="shared" si="240"/>
        <v>390</v>
      </c>
      <c r="AE1284" s="56">
        <f t="shared" si="241"/>
        <v>97.5</v>
      </c>
      <c r="AF1284" s="41">
        <v>47</v>
      </c>
      <c r="AG1284" s="41">
        <v>4</v>
      </c>
      <c r="AH1284" s="41">
        <v>0</v>
      </c>
      <c r="AI1284" s="41">
        <v>3</v>
      </c>
      <c r="AJ1284" s="57">
        <f t="shared" si="242"/>
        <v>54</v>
      </c>
      <c r="AK1284" s="57">
        <f t="shared" si="243"/>
        <v>13.5</v>
      </c>
      <c r="AL1284" s="41">
        <v>0</v>
      </c>
      <c r="AM1284" s="41">
        <v>0</v>
      </c>
      <c r="AN1284" s="41">
        <v>1</v>
      </c>
      <c r="AO1284" s="41">
        <v>0</v>
      </c>
      <c r="AP1284" s="58">
        <f t="shared" si="244"/>
        <v>1</v>
      </c>
      <c r="AQ1284" s="58">
        <f t="shared" si="245"/>
        <v>0.25</v>
      </c>
      <c r="AR1284" s="41">
        <v>4</v>
      </c>
      <c r="AS1284" s="41">
        <v>0</v>
      </c>
      <c r="AT1284" s="41">
        <v>0</v>
      </c>
      <c r="AU1284" s="41">
        <v>2</v>
      </c>
      <c r="AV1284" s="59">
        <f t="shared" si="246"/>
        <v>6</v>
      </c>
      <c r="AW1284" s="59">
        <f t="shared" si="247"/>
        <v>1.5</v>
      </c>
      <c r="AX1284" s="41">
        <v>7</v>
      </c>
      <c r="AY1284" s="41">
        <v>14</v>
      </c>
      <c r="AZ1284" s="41">
        <v>15</v>
      </c>
      <c r="BA1284" s="41">
        <v>27</v>
      </c>
      <c r="BB1284" s="60">
        <f t="shared" si="248"/>
        <v>63</v>
      </c>
      <c r="BC1284" s="60">
        <f t="shared" si="249"/>
        <v>15.75</v>
      </c>
      <c r="BD1284" s="41">
        <f t="shared" si="250"/>
        <v>514</v>
      </c>
      <c r="BE1284" s="41">
        <f t="shared" si="251"/>
        <v>2.5071874332351595E-2</v>
      </c>
    </row>
    <row r="1285" spans="1:57" x14ac:dyDescent="0.25">
      <c r="A1285" s="41" t="s">
        <v>8831</v>
      </c>
      <c r="B1285" s="41" t="s">
        <v>5426</v>
      </c>
      <c r="C1285" s="41">
        <v>1</v>
      </c>
      <c r="D1285" s="41">
        <v>0</v>
      </c>
      <c r="E1285" s="41" t="s">
        <v>8832</v>
      </c>
      <c r="F1285" s="41">
        <v>99.697999999999993</v>
      </c>
      <c r="G1285" s="41">
        <v>100</v>
      </c>
      <c r="H1285" s="41" t="s">
        <v>759</v>
      </c>
      <c r="I1285" s="41" t="s">
        <v>8446</v>
      </c>
      <c r="J1285" s="41" t="s">
        <v>8833</v>
      </c>
      <c r="K1285" s="41" t="s">
        <v>762</v>
      </c>
      <c r="L1285" s="41" t="s">
        <v>762</v>
      </c>
      <c r="M1285" s="41" t="s">
        <v>762</v>
      </c>
      <c r="N1285" s="41" t="s">
        <v>762</v>
      </c>
      <c r="O1285" s="41" t="s">
        <v>762</v>
      </c>
      <c r="P1285" s="41" t="s">
        <v>45</v>
      </c>
      <c r="Q1285" s="41" t="s">
        <v>46</v>
      </c>
      <c r="R1285" s="41" t="s">
        <v>60</v>
      </c>
      <c r="S1285" s="41" t="s">
        <v>60</v>
      </c>
      <c r="T1285" s="41" t="s">
        <v>60</v>
      </c>
      <c r="U1285" s="41" t="s">
        <v>8446</v>
      </c>
      <c r="V1285" s="41" t="s">
        <v>8446</v>
      </c>
      <c r="W1285" s="41" t="s">
        <v>8834</v>
      </c>
      <c r="X1285" s="41" t="s">
        <v>8835</v>
      </c>
      <c r="Y1285" s="41" t="s">
        <v>8836</v>
      </c>
      <c r="Z1285" s="41">
        <v>1</v>
      </c>
      <c r="AA1285" s="41">
        <v>2</v>
      </c>
      <c r="AB1285" s="41">
        <v>1</v>
      </c>
      <c r="AC1285" s="41">
        <v>1</v>
      </c>
      <c r="AD1285" s="56">
        <f t="shared" si="240"/>
        <v>5</v>
      </c>
      <c r="AE1285" s="56">
        <f t="shared" si="241"/>
        <v>1.25</v>
      </c>
      <c r="AF1285" s="41">
        <v>563</v>
      </c>
      <c r="AG1285" s="41">
        <v>71</v>
      </c>
      <c r="AH1285" s="41">
        <v>308</v>
      </c>
      <c r="AI1285" s="41">
        <v>529</v>
      </c>
      <c r="AJ1285" s="57">
        <f t="shared" si="242"/>
        <v>1471</v>
      </c>
      <c r="AK1285" s="57">
        <f t="shared" si="243"/>
        <v>367.75</v>
      </c>
      <c r="AL1285" s="41">
        <v>1939</v>
      </c>
      <c r="AM1285" s="41">
        <v>2490</v>
      </c>
      <c r="AN1285" s="41">
        <v>1903</v>
      </c>
      <c r="AO1285" s="41">
        <v>1293</v>
      </c>
      <c r="AP1285" s="58">
        <f t="shared" si="244"/>
        <v>7625</v>
      </c>
      <c r="AQ1285" s="58">
        <f t="shared" si="245"/>
        <v>1906.25</v>
      </c>
      <c r="AR1285" s="41">
        <v>1845</v>
      </c>
      <c r="AS1285" s="41">
        <v>913</v>
      </c>
      <c r="AT1285" s="41">
        <v>687</v>
      </c>
      <c r="AU1285" s="41">
        <v>1214</v>
      </c>
      <c r="AV1285" s="59">
        <f t="shared" si="246"/>
        <v>4659</v>
      </c>
      <c r="AW1285" s="59">
        <f t="shared" si="247"/>
        <v>1164.75</v>
      </c>
      <c r="AX1285" s="41">
        <v>458</v>
      </c>
      <c r="AY1285" s="41">
        <v>667</v>
      </c>
      <c r="AZ1285" s="41">
        <v>413</v>
      </c>
      <c r="BA1285" s="41">
        <v>391</v>
      </c>
      <c r="BB1285" s="60">
        <f t="shared" si="248"/>
        <v>1929</v>
      </c>
      <c r="BC1285" s="60">
        <f t="shared" si="249"/>
        <v>482.25</v>
      </c>
      <c r="BD1285" s="41">
        <f t="shared" si="250"/>
        <v>15689</v>
      </c>
      <c r="BE1285" s="41">
        <f t="shared" si="251"/>
        <v>0.76527750272424933</v>
      </c>
    </row>
    <row r="1286" spans="1:57" x14ac:dyDescent="0.25">
      <c r="A1286" s="41" t="s">
        <v>8444</v>
      </c>
      <c r="B1286" s="41" t="s">
        <v>5426</v>
      </c>
      <c r="C1286" s="41">
        <v>2</v>
      </c>
      <c r="D1286" s="41">
        <v>0</v>
      </c>
      <c r="E1286" s="41" t="s">
        <v>8445</v>
      </c>
      <c r="F1286" s="41">
        <v>100</v>
      </c>
      <c r="G1286" s="41">
        <v>100</v>
      </c>
      <c r="H1286" s="41" t="s">
        <v>759</v>
      </c>
      <c r="I1286" s="41" t="s">
        <v>8446</v>
      </c>
      <c r="J1286" s="41" t="s">
        <v>8447</v>
      </c>
      <c r="K1286" s="41" t="s">
        <v>762</v>
      </c>
      <c r="L1286" s="41" t="s">
        <v>762</v>
      </c>
      <c r="M1286" s="41" t="s">
        <v>762</v>
      </c>
      <c r="N1286" s="41" t="s">
        <v>762</v>
      </c>
      <c r="O1286" s="41" t="s">
        <v>762</v>
      </c>
      <c r="P1286" s="41" t="s">
        <v>45</v>
      </c>
      <c r="Q1286" s="41" t="s">
        <v>46</v>
      </c>
      <c r="R1286" s="41" t="s">
        <v>60</v>
      </c>
      <c r="S1286" s="41" t="s">
        <v>60</v>
      </c>
      <c r="T1286" s="41" t="s">
        <v>60</v>
      </c>
      <c r="U1286" s="41" t="s">
        <v>8446</v>
      </c>
      <c r="V1286" s="41" t="s">
        <v>8446</v>
      </c>
      <c r="W1286" s="41" t="s">
        <v>8448</v>
      </c>
      <c r="X1286" s="41" t="s">
        <v>8449</v>
      </c>
      <c r="Y1286" s="41" t="s">
        <v>8449</v>
      </c>
      <c r="Z1286" s="41">
        <v>0</v>
      </c>
      <c r="AA1286" s="41">
        <v>0</v>
      </c>
      <c r="AB1286" s="41">
        <v>0</v>
      </c>
      <c r="AC1286" s="41">
        <v>0</v>
      </c>
      <c r="AD1286" s="56">
        <f t="shared" si="240"/>
        <v>0</v>
      </c>
      <c r="AE1286" s="56">
        <f t="shared" si="241"/>
        <v>0</v>
      </c>
      <c r="AF1286" s="41">
        <v>0</v>
      </c>
      <c r="AG1286" s="41">
        <v>0</v>
      </c>
      <c r="AH1286" s="41">
        <v>0</v>
      </c>
      <c r="AI1286" s="41">
        <v>0</v>
      </c>
      <c r="AJ1286" s="57">
        <f t="shared" si="242"/>
        <v>0</v>
      </c>
      <c r="AK1286" s="57">
        <f t="shared" si="243"/>
        <v>0</v>
      </c>
      <c r="AL1286" s="41">
        <v>0</v>
      </c>
      <c r="AM1286" s="41">
        <v>0</v>
      </c>
      <c r="AN1286" s="41">
        <v>0</v>
      </c>
      <c r="AO1286" s="41">
        <v>0</v>
      </c>
      <c r="AP1286" s="58">
        <f t="shared" si="244"/>
        <v>0</v>
      </c>
      <c r="AQ1286" s="58">
        <f t="shared" si="245"/>
        <v>0</v>
      </c>
      <c r="AR1286" s="41">
        <v>0</v>
      </c>
      <c r="AS1286" s="41">
        <v>0</v>
      </c>
      <c r="AT1286" s="41">
        <v>2</v>
      </c>
      <c r="AU1286" s="41">
        <v>0</v>
      </c>
      <c r="AV1286" s="59">
        <f t="shared" si="246"/>
        <v>2</v>
      </c>
      <c r="AW1286" s="59">
        <f t="shared" si="247"/>
        <v>0.5</v>
      </c>
      <c r="AX1286" s="41">
        <v>17</v>
      </c>
      <c r="AY1286" s="41">
        <v>25</v>
      </c>
      <c r="AZ1286" s="41">
        <v>7</v>
      </c>
      <c r="BA1286" s="41">
        <v>25</v>
      </c>
      <c r="BB1286" s="60">
        <f t="shared" si="248"/>
        <v>74</v>
      </c>
      <c r="BC1286" s="60">
        <f t="shared" si="249"/>
        <v>18.5</v>
      </c>
      <c r="BD1286" s="41">
        <f t="shared" si="250"/>
        <v>76</v>
      </c>
      <c r="BE1286" s="41">
        <f t="shared" si="251"/>
        <v>3.7071253876628817E-3</v>
      </c>
    </row>
    <row r="1287" spans="1:57" x14ac:dyDescent="0.25">
      <c r="A1287" s="41" t="s">
        <v>8707</v>
      </c>
      <c r="B1287" s="41" t="s">
        <v>5426</v>
      </c>
      <c r="C1287" s="41">
        <v>1</v>
      </c>
      <c r="D1287" s="41">
        <v>0</v>
      </c>
      <c r="E1287" s="41" t="s">
        <v>8708</v>
      </c>
      <c r="F1287" s="41">
        <v>99.396000000000001</v>
      </c>
      <c r="G1287" s="41">
        <v>100</v>
      </c>
      <c r="H1287" s="41" t="s">
        <v>759</v>
      </c>
      <c r="I1287" s="41" t="s">
        <v>8446</v>
      </c>
      <c r="J1287" s="41" t="s">
        <v>8709</v>
      </c>
      <c r="K1287" s="41" t="s">
        <v>762</v>
      </c>
      <c r="L1287" s="41" t="s">
        <v>762</v>
      </c>
      <c r="M1287" s="41" t="s">
        <v>762</v>
      </c>
      <c r="N1287" s="41" t="s">
        <v>762</v>
      </c>
      <c r="O1287" s="41" t="s">
        <v>762</v>
      </c>
      <c r="P1287" s="41" t="s">
        <v>45</v>
      </c>
      <c r="Q1287" s="41" t="s">
        <v>46</v>
      </c>
      <c r="R1287" s="41" t="s">
        <v>60</v>
      </c>
      <c r="S1287" s="41" t="s">
        <v>60</v>
      </c>
      <c r="T1287" s="41" t="s">
        <v>60</v>
      </c>
      <c r="U1287" s="41" t="s">
        <v>8446</v>
      </c>
      <c r="V1287" s="41" t="s">
        <v>8446</v>
      </c>
      <c r="W1287" s="41" t="s">
        <v>8710</v>
      </c>
      <c r="X1287" s="41" t="s">
        <v>8711</v>
      </c>
      <c r="Y1287" s="41" t="s">
        <v>8712</v>
      </c>
      <c r="Z1287" s="41">
        <v>3</v>
      </c>
      <c r="AA1287" s="41">
        <v>0</v>
      </c>
      <c r="AB1287" s="41">
        <v>0</v>
      </c>
      <c r="AC1287" s="41">
        <v>0</v>
      </c>
      <c r="AD1287" s="56">
        <f t="shared" si="240"/>
        <v>3</v>
      </c>
      <c r="AE1287" s="56">
        <f t="shared" si="241"/>
        <v>0.75</v>
      </c>
      <c r="AF1287" s="41">
        <v>0</v>
      </c>
      <c r="AG1287" s="41">
        <v>0</v>
      </c>
      <c r="AH1287" s="41">
        <v>0</v>
      </c>
      <c r="AI1287" s="41">
        <v>0</v>
      </c>
      <c r="AJ1287" s="57">
        <f t="shared" si="242"/>
        <v>0</v>
      </c>
      <c r="AK1287" s="57">
        <f t="shared" si="243"/>
        <v>0</v>
      </c>
      <c r="AL1287" s="41">
        <v>0</v>
      </c>
      <c r="AM1287" s="41">
        <v>0</v>
      </c>
      <c r="AN1287" s="41">
        <v>0</v>
      </c>
      <c r="AO1287" s="41">
        <v>0</v>
      </c>
      <c r="AP1287" s="58">
        <f t="shared" si="244"/>
        <v>0</v>
      </c>
      <c r="AQ1287" s="58">
        <f t="shared" si="245"/>
        <v>0</v>
      </c>
      <c r="AR1287" s="41">
        <v>0</v>
      </c>
      <c r="AS1287" s="41">
        <v>0</v>
      </c>
      <c r="AT1287" s="41">
        <v>0</v>
      </c>
      <c r="AU1287" s="41">
        <v>0</v>
      </c>
      <c r="AV1287" s="59">
        <f t="shared" si="246"/>
        <v>0</v>
      </c>
      <c r="AW1287" s="59">
        <f t="shared" si="247"/>
        <v>0</v>
      </c>
      <c r="AX1287" s="41">
        <v>28</v>
      </c>
      <c r="AY1287" s="41">
        <v>25</v>
      </c>
      <c r="AZ1287" s="41">
        <v>44</v>
      </c>
      <c r="BA1287" s="41">
        <v>17</v>
      </c>
      <c r="BB1287" s="60">
        <f t="shared" si="248"/>
        <v>114</v>
      </c>
      <c r="BC1287" s="60">
        <f t="shared" si="249"/>
        <v>28.5</v>
      </c>
      <c r="BD1287" s="41">
        <f t="shared" si="250"/>
        <v>117</v>
      </c>
      <c r="BE1287" s="41">
        <f t="shared" si="251"/>
        <v>5.7070219783757524E-3</v>
      </c>
    </row>
    <row r="1288" spans="1:57" x14ac:dyDescent="0.25">
      <c r="A1288" s="41" t="s">
        <v>7328</v>
      </c>
      <c r="B1288" s="41" t="s">
        <v>5426</v>
      </c>
      <c r="C1288" s="41">
        <v>1</v>
      </c>
      <c r="D1288" s="41">
        <v>0</v>
      </c>
      <c r="E1288" s="41" t="s">
        <v>7329</v>
      </c>
      <c r="F1288" s="41">
        <v>100</v>
      </c>
      <c r="G1288" s="41">
        <v>100</v>
      </c>
      <c r="H1288" s="41" t="s">
        <v>759</v>
      </c>
      <c r="I1288" s="41" t="s">
        <v>7330</v>
      </c>
      <c r="J1288" s="41" t="s">
        <v>7331</v>
      </c>
      <c r="K1288" s="41" t="s">
        <v>762</v>
      </c>
      <c r="L1288" s="41" t="s">
        <v>762</v>
      </c>
      <c r="M1288" s="41" t="s">
        <v>762</v>
      </c>
      <c r="N1288" s="41" t="s">
        <v>762</v>
      </c>
      <c r="O1288" s="41" t="s">
        <v>762</v>
      </c>
      <c r="P1288" s="41" t="s">
        <v>45</v>
      </c>
      <c r="Q1288" s="41" t="s">
        <v>46</v>
      </c>
      <c r="R1288" s="41" t="s">
        <v>47</v>
      </c>
      <c r="S1288" s="41" t="s">
        <v>52</v>
      </c>
      <c r="T1288" s="41" t="s">
        <v>7332</v>
      </c>
      <c r="U1288" s="41" t="s">
        <v>7330</v>
      </c>
      <c r="V1288" s="41" t="s">
        <v>7330</v>
      </c>
      <c r="W1288" s="41" t="s">
        <v>7333</v>
      </c>
      <c r="X1288" s="41" t="s">
        <v>7334</v>
      </c>
      <c r="Y1288" s="41" t="s">
        <v>7334</v>
      </c>
      <c r="Z1288" s="41">
        <v>0</v>
      </c>
      <c r="AA1288" s="41">
        <v>0</v>
      </c>
      <c r="AB1288" s="41">
        <v>0</v>
      </c>
      <c r="AC1288" s="41">
        <v>0</v>
      </c>
      <c r="AD1288" s="56">
        <f t="shared" si="240"/>
        <v>0</v>
      </c>
      <c r="AE1288" s="56">
        <f t="shared" si="241"/>
        <v>0</v>
      </c>
      <c r="AF1288" s="41">
        <v>0</v>
      </c>
      <c r="AG1288" s="41">
        <v>0</v>
      </c>
      <c r="AH1288" s="41">
        <v>0</v>
      </c>
      <c r="AI1288" s="41">
        <v>0</v>
      </c>
      <c r="AJ1288" s="57">
        <f t="shared" si="242"/>
        <v>0</v>
      </c>
      <c r="AK1288" s="57">
        <f t="shared" si="243"/>
        <v>0</v>
      </c>
      <c r="AL1288" s="41">
        <v>0</v>
      </c>
      <c r="AM1288" s="41">
        <v>0</v>
      </c>
      <c r="AN1288" s="41">
        <v>0</v>
      </c>
      <c r="AO1288" s="41">
        <v>0</v>
      </c>
      <c r="AP1288" s="58">
        <f t="shared" si="244"/>
        <v>0</v>
      </c>
      <c r="AQ1288" s="58">
        <f t="shared" si="245"/>
        <v>0</v>
      </c>
      <c r="AR1288" s="41">
        <v>0</v>
      </c>
      <c r="AS1288" s="41">
        <v>0</v>
      </c>
      <c r="AT1288" s="41">
        <v>0</v>
      </c>
      <c r="AU1288" s="41">
        <v>0</v>
      </c>
      <c r="AV1288" s="59">
        <f t="shared" si="246"/>
        <v>0</v>
      </c>
      <c r="AW1288" s="59">
        <f t="shared" si="247"/>
        <v>0</v>
      </c>
      <c r="AX1288" s="41">
        <v>20</v>
      </c>
      <c r="AY1288" s="41">
        <v>65</v>
      </c>
      <c r="AZ1288" s="41">
        <v>25</v>
      </c>
      <c r="BA1288" s="41">
        <v>7</v>
      </c>
      <c r="BB1288" s="60">
        <f t="shared" si="248"/>
        <v>117</v>
      </c>
      <c r="BC1288" s="60">
        <f t="shared" si="249"/>
        <v>29.25</v>
      </c>
      <c r="BD1288" s="41">
        <f t="shared" si="250"/>
        <v>117</v>
      </c>
      <c r="BE1288" s="41">
        <f t="shared" si="251"/>
        <v>5.7070219783757524E-3</v>
      </c>
    </row>
    <row r="1289" spans="1:57" x14ac:dyDescent="0.25">
      <c r="A1289" s="41" t="s">
        <v>9496</v>
      </c>
      <c r="B1289" s="41" t="s">
        <v>5426</v>
      </c>
      <c r="C1289" s="41">
        <v>1</v>
      </c>
      <c r="D1289" s="41">
        <v>0</v>
      </c>
      <c r="E1289" s="41" t="s">
        <v>9497</v>
      </c>
      <c r="F1289" s="41">
        <v>100</v>
      </c>
      <c r="G1289" s="41">
        <v>100</v>
      </c>
      <c r="H1289" s="41" t="s">
        <v>759</v>
      </c>
      <c r="I1289" s="41" t="s">
        <v>7330</v>
      </c>
      <c r="J1289" s="41" t="s">
        <v>9498</v>
      </c>
      <c r="K1289" s="41" t="s">
        <v>762</v>
      </c>
      <c r="L1289" s="41" t="s">
        <v>762</v>
      </c>
      <c r="M1289" s="41" t="s">
        <v>762</v>
      </c>
      <c r="N1289" s="41" t="s">
        <v>762</v>
      </c>
      <c r="O1289" s="41" t="s">
        <v>762</v>
      </c>
      <c r="P1289" s="41" t="s">
        <v>45</v>
      </c>
      <c r="Q1289" s="41" t="s">
        <v>46</v>
      </c>
      <c r="R1289" s="41" t="s">
        <v>47</v>
      </c>
      <c r="S1289" s="41" t="s">
        <v>52</v>
      </c>
      <c r="T1289" s="41" t="s">
        <v>7332</v>
      </c>
      <c r="U1289" s="41" t="s">
        <v>7330</v>
      </c>
      <c r="V1289" s="41" t="s">
        <v>7330</v>
      </c>
      <c r="W1289" s="41" t="s">
        <v>9499</v>
      </c>
      <c r="X1289" s="41" t="s">
        <v>9500</v>
      </c>
      <c r="Y1289" s="41" t="s">
        <v>9500</v>
      </c>
      <c r="Z1289" s="41">
        <v>0</v>
      </c>
      <c r="AA1289" s="41">
        <v>0</v>
      </c>
      <c r="AB1289" s="41">
        <v>0</v>
      </c>
      <c r="AC1289" s="41">
        <v>0</v>
      </c>
      <c r="AD1289" s="56">
        <f t="shared" si="240"/>
        <v>0</v>
      </c>
      <c r="AE1289" s="56">
        <f t="shared" si="241"/>
        <v>0</v>
      </c>
      <c r="AF1289" s="41">
        <v>0</v>
      </c>
      <c r="AG1289" s="41">
        <v>0</v>
      </c>
      <c r="AH1289" s="41">
        <v>0</v>
      </c>
      <c r="AI1289" s="41">
        <v>0</v>
      </c>
      <c r="AJ1289" s="57">
        <f t="shared" si="242"/>
        <v>0</v>
      </c>
      <c r="AK1289" s="57">
        <f t="shared" si="243"/>
        <v>0</v>
      </c>
      <c r="AL1289" s="41">
        <v>0</v>
      </c>
      <c r="AM1289" s="41">
        <v>0</v>
      </c>
      <c r="AN1289" s="41">
        <v>0</v>
      </c>
      <c r="AO1289" s="41">
        <v>0</v>
      </c>
      <c r="AP1289" s="58">
        <f t="shared" si="244"/>
        <v>0</v>
      </c>
      <c r="AQ1289" s="58">
        <f t="shared" si="245"/>
        <v>0</v>
      </c>
      <c r="AR1289" s="41">
        <v>0</v>
      </c>
      <c r="AS1289" s="41">
        <v>0</v>
      </c>
      <c r="AT1289" s="41">
        <v>0</v>
      </c>
      <c r="AU1289" s="41">
        <v>0</v>
      </c>
      <c r="AV1289" s="59">
        <f t="shared" si="246"/>
        <v>0</v>
      </c>
      <c r="AW1289" s="59">
        <f t="shared" si="247"/>
        <v>0</v>
      </c>
      <c r="AX1289" s="41">
        <v>26</v>
      </c>
      <c r="AY1289" s="41">
        <v>54</v>
      </c>
      <c r="AZ1289" s="41">
        <v>64</v>
      </c>
      <c r="BA1289" s="41">
        <v>8</v>
      </c>
      <c r="BB1289" s="60">
        <f t="shared" si="248"/>
        <v>152</v>
      </c>
      <c r="BC1289" s="60">
        <f t="shared" si="249"/>
        <v>38</v>
      </c>
      <c r="BD1289" s="41">
        <f t="shared" si="250"/>
        <v>152</v>
      </c>
      <c r="BE1289" s="41">
        <f t="shared" si="251"/>
        <v>7.4142507753257635E-3</v>
      </c>
    </row>
    <row r="1290" spans="1:57" x14ac:dyDescent="0.25">
      <c r="A1290" s="41" t="s">
        <v>7878</v>
      </c>
      <c r="B1290" s="41" t="s">
        <v>5426</v>
      </c>
      <c r="C1290" s="41">
        <v>1</v>
      </c>
      <c r="D1290" s="41">
        <v>0</v>
      </c>
      <c r="E1290" s="41" t="s">
        <v>7879</v>
      </c>
      <c r="F1290" s="41">
        <v>100</v>
      </c>
      <c r="G1290" s="41">
        <v>100</v>
      </c>
      <c r="H1290" s="41" t="s">
        <v>759</v>
      </c>
      <c r="I1290" s="41" t="s">
        <v>7330</v>
      </c>
      <c r="J1290" s="41" t="s">
        <v>7880</v>
      </c>
      <c r="K1290" s="41" t="s">
        <v>762</v>
      </c>
      <c r="L1290" s="41" t="s">
        <v>762</v>
      </c>
      <c r="M1290" s="41" t="s">
        <v>762</v>
      </c>
      <c r="N1290" s="41" t="s">
        <v>762</v>
      </c>
      <c r="O1290" s="41" t="s">
        <v>762</v>
      </c>
      <c r="P1290" s="41" t="s">
        <v>45</v>
      </c>
      <c r="Q1290" s="41" t="s">
        <v>46</v>
      </c>
      <c r="R1290" s="41" t="s">
        <v>47</v>
      </c>
      <c r="S1290" s="41" t="s">
        <v>52</v>
      </c>
      <c r="T1290" s="41" t="s">
        <v>7332</v>
      </c>
      <c r="U1290" s="41" t="s">
        <v>7330</v>
      </c>
      <c r="V1290" s="41" t="s">
        <v>7330</v>
      </c>
      <c r="W1290" s="41" t="s">
        <v>7881</v>
      </c>
      <c r="X1290" s="41" t="s">
        <v>7882</v>
      </c>
      <c r="Y1290" s="41" t="s">
        <v>7882</v>
      </c>
      <c r="Z1290" s="41">
        <v>7</v>
      </c>
      <c r="AA1290" s="41">
        <v>1</v>
      </c>
      <c r="AB1290" s="41">
        <v>1</v>
      </c>
      <c r="AC1290" s="41">
        <v>16</v>
      </c>
      <c r="AD1290" s="56">
        <f t="shared" si="240"/>
        <v>25</v>
      </c>
      <c r="AE1290" s="56">
        <f t="shared" si="241"/>
        <v>6.25</v>
      </c>
      <c r="AF1290" s="41">
        <v>9</v>
      </c>
      <c r="AG1290" s="41">
        <v>3</v>
      </c>
      <c r="AH1290" s="41">
        <v>1</v>
      </c>
      <c r="AI1290" s="41">
        <v>1</v>
      </c>
      <c r="AJ1290" s="57">
        <f t="shared" si="242"/>
        <v>14</v>
      </c>
      <c r="AK1290" s="57">
        <f t="shared" si="243"/>
        <v>3.5</v>
      </c>
      <c r="AL1290" s="41">
        <v>8</v>
      </c>
      <c r="AM1290" s="41">
        <v>10</v>
      </c>
      <c r="AN1290" s="41">
        <v>9</v>
      </c>
      <c r="AO1290" s="41">
        <v>6</v>
      </c>
      <c r="AP1290" s="58">
        <f t="shared" si="244"/>
        <v>33</v>
      </c>
      <c r="AQ1290" s="58">
        <f t="shared" si="245"/>
        <v>8.25</v>
      </c>
      <c r="AR1290" s="41">
        <v>73</v>
      </c>
      <c r="AS1290" s="41">
        <v>144</v>
      </c>
      <c r="AT1290" s="41">
        <v>73</v>
      </c>
      <c r="AU1290" s="41">
        <v>87</v>
      </c>
      <c r="AV1290" s="59">
        <f t="shared" si="246"/>
        <v>377</v>
      </c>
      <c r="AW1290" s="59">
        <f t="shared" si="247"/>
        <v>94.25</v>
      </c>
      <c r="AX1290" s="41">
        <v>29</v>
      </c>
      <c r="AY1290" s="41">
        <v>17</v>
      </c>
      <c r="AZ1290" s="41">
        <v>4</v>
      </c>
      <c r="BA1290" s="41">
        <v>6</v>
      </c>
      <c r="BB1290" s="60">
        <f t="shared" si="248"/>
        <v>56</v>
      </c>
      <c r="BC1290" s="60">
        <f t="shared" si="249"/>
        <v>14</v>
      </c>
      <c r="BD1290" s="41">
        <f t="shared" si="250"/>
        <v>505</v>
      </c>
      <c r="BE1290" s="41">
        <f t="shared" si="251"/>
        <v>2.4632872641707305E-2</v>
      </c>
    </row>
    <row r="1291" spans="1:57" x14ac:dyDescent="0.25">
      <c r="A1291" s="41" t="s">
        <v>9283</v>
      </c>
      <c r="B1291" s="41" t="s">
        <v>5426</v>
      </c>
      <c r="C1291" s="41">
        <v>1</v>
      </c>
      <c r="D1291" s="41">
        <v>0</v>
      </c>
      <c r="E1291" s="41" t="s">
        <v>9284</v>
      </c>
      <c r="F1291" s="41">
        <v>99.399000000000001</v>
      </c>
      <c r="G1291" s="41">
        <v>100</v>
      </c>
      <c r="H1291" s="41" t="s">
        <v>759</v>
      </c>
      <c r="I1291" s="41" t="s">
        <v>7330</v>
      </c>
      <c r="J1291" s="41" t="s">
        <v>9285</v>
      </c>
      <c r="K1291" s="41" t="s">
        <v>762</v>
      </c>
      <c r="L1291" s="41" t="s">
        <v>762</v>
      </c>
      <c r="M1291" s="41" t="s">
        <v>762</v>
      </c>
      <c r="N1291" s="41" t="s">
        <v>762</v>
      </c>
      <c r="O1291" s="41" t="s">
        <v>762</v>
      </c>
      <c r="P1291" s="41" t="s">
        <v>45</v>
      </c>
      <c r="Q1291" s="41" t="s">
        <v>46</v>
      </c>
      <c r="R1291" s="41" t="s">
        <v>47</v>
      </c>
      <c r="S1291" s="41" t="s">
        <v>52</v>
      </c>
      <c r="T1291" s="41" t="s">
        <v>7332</v>
      </c>
      <c r="U1291" s="41" t="s">
        <v>7330</v>
      </c>
      <c r="V1291" s="41" t="s">
        <v>7330</v>
      </c>
      <c r="W1291" s="41" t="s">
        <v>9286</v>
      </c>
      <c r="X1291" s="41" t="s">
        <v>9287</v>
      </c>
      <c r="Y1291" s="41" t="s">
        <v>9288</v>
      </c>
      <c r="Z1291" s="41">
        <v>0</v>
      </c>
      <c r="AA1291" s="41">
        <v>0</v>
      </c>
      <c r="AB1291" s="41">
        <v>0</v>
      </c>
      <c r="AC1291" s="41">
        <v>0</v>
      </c>
      <c r="AD1291" s="56">
        <f t="shared" si="240"/>
        <v>0</v>
      </c>
      <c r="AE1291" s="56">
        <f t="shared" si="241"/>
        <v>0</v>
      </c>
      <c r="AF1291" s="41">
        <v>0</v>
      </c>
      <c r="AG1291" s="41">
        <v>0</v>
      </c>
      <c r="AH1291" s="41">
        <v>0</v>
      </c>
      <c r="AI1291" s="41">
        <v>0</v>
      </c>
      <c r="AJ1291" s="57">
        <f t="shared" si="242"/>
        <v>0</v>
      </c>
      <c r="AK1291" s="57">
        <f t="shared" si="243"/>
        <v>0</v>
      </c>
      <c r="AL1291" s="41">
        <v>2</v>
      </c>
      <c r="AM1291" s="41">
        <v>3</v>
      </c>
      <c r="AN1291" s="41">
        <v>1</v>
      </c>
      <c r="AO1291" s="41">
        <v>4</v>
      </c>
      <c r="AP1291" s="58">
        <f t="shared" si="244"/>
        <v>10</v>
      </c>
      <c r="AQ1291" s="58">
        <f t="shared" si="245"/>
        <v>2.5</v>
      </c>
      <c r="AR1291" s="41">
        <v>81</v>
      </c>
      <c r="AS1291" s="41">
        <v>27</v>
      </c>
      <c r="AT1291" s="41">
        <v>51</v>
      </c>
      <c r="AU1291" s="41">
        <v>43</v>
      </c>
      <c r="AV1291" s="59">
        <f t="shared" si="246"/>
        <v>202</v>
      </c>
      <c r="AW1291" s="59">
        <f t="shared" si="247"/>
        <v>50.5</v>
      </c>
      <c r="AX1291" s="41">
        <v>160</v>
      </c>
      <c r="AY1291" s="41">
        <v>124</v>
      </c>
      <c r="AZ1291" s="41">
        <v>84</v>
      </c>
      <c r="BA1291" s="41">
        <v>80</v>
      </c>
      <c r="BB1291" s="60">
        <f t="shared" si="248"/>
        <v>448</v>
      </c>
      <c r="BC1291" s="60">
        <f t="shared" si="249"/>
        <v>112</v>
      </c>
      <c r="BD1291" s="41">
        <f t="shared" si="250"/>
        <v>660</v>
      </c>
      <c r="BE1291" s="41">
        <f t="shared" si="251"/>
        <v>3.21934573139145E-2</v>
      </c>
    </row>
    <row r="1292" spans="1:57" x14ac:dyDescent="0.25">
      <c r="A1292" s="41" t="s">
        <v>8133</v>
      </c>
      <c r="B1292" s="41" t="s">
        <v>5426</v>
      </c>
      <c r="C1292" s="41">
        <v>1</v>
      </c>
      <c r="D1292" s="41">
        <v>0</v>
      </c>
      <c r="E1292" s="41" t="s">
        <v>8134</v>
      </c>
      <c r="F1292" s="41">
        <v>99.7</v>
      </c>
      <c r="G1292" s="41">
        <v>100</v>
      </c>
      <c r="H1292" s="41" t="s">
        <v>759</v>
      </c>
      <c r="I1292" s="41" t="s">
        <v>7330</v>
      </c>
      <c r="J1292" s="41" t="s">
        <v>8135</v>
      </c>
      <c r="K1292" s="41" t="s">
        <v>762</v>
      </c>
      <c r="L1292" s="41" t="s">
        <v>762</v>
      </c>
      <c r="M1292" s="41" t="s">
        <v>762</v>
      </c>
      <c r="N1292" s="41" t="s">
        <v>762</v>
      </c>
      <c r="O1292" s="41" t="s">
        <v>762</v>
      </c>
      <c r="P1292" s="41" t="s">
        <v>45</v>
      </c>
      <c r="Q1292" s="41" t="s">
        <v>46</v>
      </c>
      <c r="R1292" s="41" t="s">
        <v>47</v>
      </c>
      <c r="S1292" s="41" t="s">
        <v>52</v>
      </c>
      <c r="T1292" s="41" t="s">
        <v>7332</v>
      </c>
      <c r="U1292" s="41" t="s">
        <v>7330</v>
      </c>
      <c r="V1292" s="41" t="s">
        <v>7330</v>
      </c>
      <c r="W1292" s="41" t="s">
        <v>8134</v>
      </c>
      <c r="X1292" s="41" t="s">
        <v>8136</v>
      </c>
      <c r="Y1292" s="41" t="s">
        <v>8137</v>
      </c>
      <c r="Z1292" s="41">
        <v>70</v>
      </c>
      <c r="AA1292" s="41">
        <v>105</v>
      </c>
      <c r="AB1292" s="41">
        <v>140</v>
      </c>
      <c r="AC1292" s="41">
        <v>195</v>
      </c>
      <c r="AD1292" s="56">
        <f t="shared" si="240"/>
        <v>510</v>
      </c>
      <c r="AE1292" s="56">
        <f t="shared" si="241"/>
        <v>127.5</v>
      </c>
      <c r="AF1292" s="41">
        <v>4</v>
      </c>
      <c r="AG1292" s="41">
        <v>0</v>
      </c>
      <c r="AH1292" s="41">
        <v>0</v>
      </c>
      <c r="AI1292" s="41">
        <v>2</v>
      </c>
      <c r="AJ1292" s="57">
        <f t="shared" si="242"/>
        <v>6</v>
      </c>
      <c r="AK1292" s="57">
        <f t="shared" si="243"/>
        <v>1.5</v>
      </c>
      <c r="AL1292" s="41">
        <v>2</v>
      </c>
      <c r="AM1292" s="41">
        <v>0</v>
      </c>
      <c r="AN1292" s="41">
        <v>2</v>
      </c>
      <c r="AO1292" s="41">
        <v>1</v>
      </c>
      <c r="AP1292" s="58">
        <f t="shared" si="244"/>
        <v>5</v>
      </c>
      <c r="AQ1292" s="58">
        <f t="shared" si="245"/>
        <v>1.25</v>
      </c>
      <c r="AR1292" s="41">
        <v>0</v>
      </c>
      <c r="AS1292" s="41">
        <v>0</v>
      </c>
      <c r="AT1292" s="41">
        <v>2</v>
      </c>
      <c r="AU1292" s="41">
        <v>0</v>
      </c>
      <c r="AV1292" s="59">
        <f t="shared" si="246"/>
        <v>2</v>
      </c>
      <c r="AW1292" s="59">
        <f t="shared" si="247"/>
        <v>0.5</v>
      </c>
      <c r="AX1292" s="41">
        <v>0</v>
      </c>
      <c r="AY1292" s="41">
        <v>0</v>
      </c>
      <c r="AZ1292" s="41">
        <v>0</v>
      </c>
      <c r="BA1292" s="41">
        <v>0</v>
      </c>
      <c r="BB1292" s="60">
        <f t="shared" si="248"/>
        <v>0</v>
      </c>
      <c r="BC1292" s="60">
        <f t="shared" si="249"/>
        <v>0</v>
      </c>
      <c r="BD1292" s="41">
        <f t="shared" si="250"/>
        <v>523</v>
      </c>
      <c r="BE1292" s="41">
        <f t="shared" si="251"/>
        <v>2.5510876022995885E-2</v>
      </c>
    </row>
    <row r="1293" spans="1:57" x14ac:dyDescent="0.25">
      <c r="A1293" s="41" t="s">
        <v>8353</v>
      </c>
      <c r="B1293" s="41" t="s">
        <v>5426</v>
      </c>
      <c r="C1293" s="41">
        <v>1</v>
      </c>
      <c r="D1293" s="41">
        <v>0</v>
      </c>
      <c r="E1293" s="41" t="s">
        <v>8354</v>
      </c>
      <c r="F1293" s="41">
        <v>100</v>
      </c>
      <c r="G1293" s="41">
        <v>100</v>
      </c>
      <c r="H1293" s="41" t="s">
        <v>759</v>
      </c>
      <c r="I1293" s="41" t="s">
        <v>7330</v>
      </c>
      <c r="J1293" s="41" t="s">
        <v>8355</v>
      </c>
      <c r="K1293" s="41" t="s">
        <v>762</v>
      </c>
      <c r="L1293" s="41" t="s">
        <v>762</v>
      </c>
      <c r="M1293" s="41" t="s">
        <v>762</v>
      </c>
      <c r="N1293" s="41" t="s">
        <v>762</v>
      </c>
      <c r="O1293" s="41" t="s">
        <v>762</v>
      </c>
      <c r="P1293" s="41" t="s">
        <v>45</v>
      </c>
      <c r="Q1293" s="41" t="s">
        <v>46</v>
      </c>
      <c r="R1293" s="41" t="s">
        <v>47</v>
      </c>
      <c r="S1293" s="41" t="s">
        <v>52</v>
      </c>
      <c r="T1293" s="41" t="s">
        <v>7332</v>
      </c>
      <c r="U1293" s="41" t="s">
        <v>7330</v>
      </c>
      <c r="V1293" s="41" t="s">
        <v>7330</v>
      </c>
      <c r="W1293" s="41" t="s">
        <v>8356</v>
      </c>
      <c r="X1293" s="41" t="s">
        <v>8357</v>
      </c>
      <c r="Y1293" s="41" t="s">
        <v>8357</v>
      </c>
      <c r="Z1293" s="41">
        <v>964</v>
      </c>
      <c r="AA1293" s="41">
        <v>675</v>
      </c>
      <c r="AB1293" s="41">
        <v>900</v>
      </c>
      <c r="AC1293" s="41">
        <v>1549</v>
      </c>
      <c r="AD1293" s="56">
        <f t="shared" si="240"/>
        <v>4088</v>
      </c>
      <c r="AE1293" s="56">
        <f t="shared" si="241"/>
        <v>1022</v>
      </c>
      <c r="AF1293" s="41">
        <v>948</v>
      </c>
      <c r="AG1293" s="41">
        <v>244</v>
      </c>
      <c r="AH1293" s="41">
        <v>46</v>
      </c>
      <c r="AI1293" s="41">
        <v>13</v>
      </c>
      <c r="AJ1293" s="57">
        <f t="shared" si="242"/>
        <v>1251</v>
      </c>
      <c r="AK1293" s="57">
        <f t="shared" si="243"/>
        <v>312.75</v>
      </c>
      <c r="AL1293" s="41">
        <v>18</v>
      </c>
      <c r="AM1293" s="41">
        <v>12</v>
      </c>
      <c r="AN1293" s="41">
        <v>6</v>
      </c>
      <c r="AO1293" s="41">
        <v>3</v>
      </c>
      <c r="AP1293" s="58">
        <f t="shared" si="244"/>
        <v>39</v>
      </c>
      <c r="AQ1293" s="58">
        <f t="shared" si="245"/>
        <v>9.75</v>
      </c>
      <c r="AR1293" s="41">
        <v>12</v>
      </c>
      <c r="AS1293" s="41">
        <v>6</v>
      </c>
      <c r="AT1293" s="41">
        <v>7</v>
      </c>
      <c r="AU1293" s="41">
        <v>10</v>
      </c>
      <c r="AV1293" s="59">
        <f t="shared" si="246"/>
        <v>35</v>
      </c>
      <c r="AW1293" s="59">
        <f t="shared" si="247"/>
        <v>8.75</v>
      </c>
      <c r="AX1293" s="41">
        <v>6</v>
      </c>
      <c r="AY1293" s="41">
        <v>9</v>
      </c>
      <c r="AZ1293" s="41">
        <v>8</v>
      </c>
      <c r="BA1293" s="41">
        <v>2</v>
      </c>
      <c r="BB1293" s="60">
        <f t="shared" si="248"/>
        <v>25</v>
      </c>
      <c r="BC1293" s="60">
        <f t="shared" si="249"/>
        <v>6.25</v>
      </c>
      <c r="BD1293" s="41">
        <f t="shared" si="250"/>
        <v>5438</v>
      </c>
      <c r="BE1293" s="41">
        <f t="shared" si="251"/>
        <v>0.26525457708040462</v>
      </c>
    </row>
    <row r="1294" spans="1:57" x14ac:dyDescent="0.25">
      <c r="A1294" s="41" t="s">
        <v>7593</v>
      </c>
      <c r="B1294" s="41" t="s">
        <v>5426</v>
      </c>
      <c r="C1294" s="41">
        <v>1</v>
      </c>
      <c r="D1294" s="41">
        <v>0</v>
      </c>
      <c r="E1294" s="41" t="s">
        <v>7594</v>
      </c>
      <c r="F1294" s="41">
        <v>100</v>
      </c>
      <c r="G1294" s="41">
        <v>100</v>
      </c>
      <c r="H1294" s="41" t="s">
        <v>759</v>
      </c>
      <c r="I1294" s="41" t="s">
        <v>7330</v>
      </c>
      <c r="J1294" s="41" t="s">
        <v>7595</v>
      </c>
      <c r="K1294" s="41" t="s">
        <v>762</v>
      </c>
      <c r="L1294" s="41" t="s">
        <v>762</v>
      </c>
      <c r="M1294" s="41" t="s">
        <v>762</v>
      </c>
      <c r="N1294" s="41" t="s">
        <v>762</v>
      </c>
      <c r="O1294" s="41" t="s">
        <v>762</v>
      </c>
      <c r="P1294" s="41" t="s">
        <v>45</v>
      </c>
      <c r="Q1294" s="41" t="s">
        <v>46</v>
      </c>
      <c r="R1294" s="41" t="s">
        <v>47</v>
      </c>
      <c r="S1294" s="41" t="s">
        <v>52</v>
      </c>
      <c r="T1294" s="41" t="s">
        <v>7332</v>
      </c>
      <c r="U1294" s="41" t="s">
        <v>7330</v>
      </c>
      <c r="V1294" s="41" t="s">
        <v>7330</v>
      </c>
      <c r="W1294" s="41" t="s">
        <v>7596</v>
      </c>
      <c r="X1294" s="41" t="s">
        <v>7597</v>
      </c>
      <c r="Y1294" s="41" t="s">
        <v>7598</v>
      </c>
      <c r="Z1294" s="41">
        <v>375</v>
      </c>
      <c r="AA1294" s="41">
        <v>55</v>
      </c>
      <c r="AB1294" s="41">
        <v>298</v>
      </c>
      <c r="AC1294" s="41">
        <v>446</v>
      </c>
      <c r="AD1294" s="56">
        <f t="shared" si="240"/>
        <v>1174</v>
      </c>
      <c r="AE1294" s="56">
        <f t="shared" si="241"/>
        <v>293.5</v>
      </c>
      <c r="AF1294" s="41">
        <v>92</v>
      </c>
      <c r="AG1294" s="41">
        <v>221</v>
      </c>
      <c r="AH1294" s="41">
        <v>129</v>
      </c>
      <c r="AI1294" s="41">
        <v>148</v>
      </c>
      <c r="AJ1294" s="57">
        <f t="shared" si="242"/>
        <v>590</v>
      </c>
      <c r="AK1294" s="57">
        <f t="shared" si="243"/>
        <v>147.5</v>
      </c>
      <c r="AL1294" s="41">
        <v>99</v>
      </c>
      <c r="AM1294" s="41">
        <v>132</v>
      </c>
      <c r="AN1294" s="41">
        <v>119</v>
      </c>
      <c r="AO1294" s="41">
        <v>36</v>
      </c>
      <c r="AP1294" s="58">
        <f t="shared" si="244"/>
        <v>386</v>
      </c>
      <c r="AQ1294" s="58">
        <f t="shared" si="245"/>
        <v>96.5</v>
      </c>
      <c r="AR1294" s="41">
        <v>52</v>
      </c>
      <c r="AS1294" s="41">
        <v>41</v>
      </c>
      <c r="AT1294" s="41">
        <v>62</v>
      </c>
      <c r="AU1294" s="41">
        <v>69</v>
      </c>
      <c r="AV1294" s="59">
        <f t="shared" si="246"/>
        <v>224</v>
      </c>
      <c r="AW1294" s="59">
        <f t="shared" si="247"/>
        <v>56</v>
      </c>
      <c r="AX1294" s="41">
        <v>26</v>
      </c>
      <c r="AY1294" s="41">
        <v>46</v>
      </c>
      <c r="AZ1294" s="41">
        <v>39</v>
      </c>
      <c r="BA1294" s="41">
        <v>47</v>
      </c>
      <c r="BB1294" s="60">
        <f t="shared" si="248"/>
        <v>158</v>
      </c>
      <c r="BC1294" s="60">
        <f t="shared" si="249"/>
        <v>39.5</v>
      </c>
      <c r="BD1294" s="41">
        <f t="shared" si="250"/>
        <v>2532</v>
      </c>
      <c r="BE1294" s="41">
        <f t="shared" si="251"/>
        <v>0.12350580896792654</v>
      </c>
    </row>
    <row r="1295" spans="1:57" x14ac:dyDescent="0.25">
      <c r="A1295" s="41" t="s">
        <v>6919</v>
      </c>
      <c r="B1295" s="41" t="s">
        <v>5426</v>
      </c>
      <c r="C1295" s="41">
        <v>1</v>
      </c>
      <c r="D1295" s="41">
        <v>2</v>
      </c>
      <c r="E1295" s="41" t="s">
        <v>6920</v>
      </c>
      <c r="F1295" s="41">
        <v>99.090999999999994</v>
      </c>
      <c r="G1295" s="41">
        <v>100</v>
      </c>
      <c r="H1295" s="41" t="s">
        <v>759</v>
      </c>
      <c r="I1295" s="41" t="s">
        <v>5746</v>
      </c>
      <c r="J1295" s="41" t="s">
        <v>6921</v>
      </c>
      <c r="K1295" s="41" t="s">
        <v>762</v>
      </c>
      <c r="L1295" s="41" t="s">
        <v>762</v>
      </c>
      <c r="M1295" s="41" t="s">
        <v>762</v>
      </c>
      <c r="N1295" s="41" t="s">
        <v>762</v>
      </c>
      <c r="O1295" s="41" t="s">
        <v>762</v>
      </c>
      <c r="P1295" s="41" t="s">
        <v>45</v>
      </c>
      <c r="Q1295" s="41" t="s">
        <v>46</v>
      </c>
      <c r="R1295" s="41" t="s">
        <v>60</v>
      </c>
      <c r="S1295" s="41" t="s">
        <v>436</v>
      </c>
      <c r="T1295" s="41" t="s">
        <v>437</v>
      </c>
      <c r="U1295" s="41" t="s">
        <v>5748</v>
      </c>
      <c r="V1295" s="41" t="s">
        <v>5748</v>
      </c>
      <c r="W1295" s="41" t="s">
        <v>6922</v>
      </c>
      <c r="X1295" s="41" t="s">
        <v>6923</v>
      </c>
      <c r="Y1295" s="41" t="s">
        <v>6924</v>
      </c>
      <c r="Z1295" s="41">
        <v>69</v>
      </c>
      <c r="AA1295" s="41">
        <v>12</v>
      </c>
      <c r="AB1295" s="41">
        <v>5</v>
      </c>
      <c r="AC1295" s="41">
        <v>5</v>
      </c>
      <c r="AD1295" s="56">
        <f t="shared" si="240"/>
        <v>91</v>
      </c>
      <c r="AE1295" s="56">
        <f t="shared" si="241"/>
        <v>22.75</v>
      </c>
      <c r="AF1295" s="41">
        <v>8</v>
      </c>
      <c r="AG1295" s="41">
        <v>12</v>
      </c>
      <c r="AH1295" s="41">
        <v>3</v>
      </c>
      <c r="AI1295" s="41">
        <v>0</v>
      </c>
      <c r="AJ1295" s="57">
        <f t="shared" si="242"/>
        <v>23</v>
      </c>
      <c r="AK1295" s="57">
        <f t="shared" si="243"/>
        <v>5.75</v>
      </c>
      <c r="AL1295" s="41">
        <v>1</v>
      </c>
      <c r="AM1295" s="41">
        <v>0</v>
      </c>
      <c r="AN1295" s="41">
        <v>0</v>
      </c>
      <c r="AO1295" s="41">
        <v>1</v>
      </c>
      <c r="AP1295" s="58">
        <f t="shared" si="244"/>
        <v>2</v>
      </c>
      <c r="AQ1295" s="58">
        <f t="shared" si="245"/>
        <v>0.5</v>
      </c>
      <c r="AR1295" s="41">
        <v>0</v>
      </c>
      <c r="AS1295" s="41">
        <v>0</v>
      </c>
      <c r="AT1295" s="41">
        <v>3</v>
      </c>
      <c r="AU1295" s="41">
        <v>3</v>
      </c>
      <c r="AV1295" s="59">
        <f t="shared" si="246"/>
        <v>6</v>
      </c>
      <c r="AW1295" s="59">
        <f t="shared" si="247"/>
        <v>1.5</v>
      </c>
      <c r="AX1295" s="41">
        <v>3</v>
      </c>
      <c r="AY1295" s="41">
        <v>0</v>
      </c>
      <c r="AZ1295" s="41">
        <v>1</v>
      </c>
      <c r="BA1295" s="41">
        <v>0</v>
      </c>
      <c r="BB1295" s="60">
        <f t="shared" si="248"/>
        <v>4</v>
      </c>
      <c r="BC1295" s="60">
        <f t="shared" si="249"/>
        <v>1</v>
      </c>
      <c r="BD1295" s="41">
        <f t="shared" si="250"/>
        <v>126</v>
      </c>
      <c r="BE1295" s="41">
        <f t="shared" si="251"/>
        <v>6.1460236690200412E-3</v>
      </c>
    </row>
    <row r="1296" spans="1:57" x14ac:dyDescent="0.25">
      <c r="A1296" s="41" t="s">
        <v>5744</v>
      </c>
      <c r="B1296" s="41" t="s">
        <v>5426</v>
      </c>
      <c r="C1296" s="41">
        <v>1</v>
      </c>
      <c r="D1296" s="41">
        <v>2</v>
      </c>
      <c r="E1296" s="41" t="s">
        <v>5745</v>
      </c>
      <c r="F1296" s="41">
        <v>100</v>
      </c>
      <c r="G1296" s="41">
        <v>100</v>
      </c>
      <c r="H1296" s="41" t="s">
        <v>759</v>
      </c>
      <c r="I1296" s="41" t="s">
        <v>5746</v>
      </c>
      <c r="J1296" s="41" t="s">
        <v>5747</v>
      </c>
      <c r="K1296" s="41" t="s">
        <v>762</v>
      </c>
      <c r="L1296" s="41" t="s">
        <v>762</v>
      </c>
      <c r="M1296" s="41" t="s">
        <v>762</v>
      </c>
      <c r="N1296" s="41" t="s">
        <v>762</v>
      </c>
      <c r="O1296" s="41" t="s">
        <v>762</v>
      </c>
      <c r="P1296" s="41" t="s">
        <v>45</v>
      </c>
      <c r="Q1296" s="41" t="s">
        <v>46</v>
      </c>
      <c r="R1296" s="41" t="s">
        <v>60</v>
      </c>
      <c r="S1296" s="41" t="s">
        <v>436</v>
      </c>
      <c r="T1296" s="41" t="s">
        <v>437</v>
      </c>
      <c r="U1296" s="41" t="s">
        <v>5748</v>
      </c>
      <c r="V1296" s="41" t="s">
        <v>5748</v>
      </c>
      <c r="W1296" s="41" t="s">
        <v>5749</v>
      </c>
      <c r="X1296" s="41" t="s">
        <v>5750</v>
      </c>
      <c r="Y1296" s="41" t="s">
        <v>5750</v>
      </c>
      <c r="Z1296" s="41">
        <v>445</v>
      </c>
      <c r="AA1296" s="41">
        <v>192</v>
      </c>
      <c r="AB1296" s="41">
        <v>1798</v>
      </c>
      <c r="AC1296" s="41">
        <v>554</v>
      </c>
      <c r="AD1296" s="56">
        <f t="shared" si="240"/>
        <v>2989</v>
      </c>
      <c r="AE1296" s="56">
        <f t="shared" si="241"/>
        <v>747.25</v>
      </c>
      <c r="AF1296" s="41">
        <v>315</v>
      </c>
      <c r="AG1296" s="41">
        <v>296</v>
      </c>
      <c r="AH1296" s="41">
        <v>199</v>
      </c>
      <c r="AI1296" s="41">
        <v>242</v>
      </c>
      <c r="AJ1296" s="57">
        <f t="shared" si="242"/>
        <v>1052</v>
      </c>
      <c r="AK1296" s="57">
        <f t="shared" si="243"/>
        <v>263</v>
      </c>
      <c r="AL1296" s="41">
        <v>189</v>
      </c>
      <c r="AM1296" s="41">
        <v>191</v>
      </c>
      <c r="AN1296" s="41">
        <v>147</v>
      </c>
      <c r="AO1296" s="41">
        <v>146</v>
      </c>
      <c r="AP1296" s="58">
        <f t="shared" si="244"/>
        <v>673</v>
      </c>
      <c r="AQ1296" s="58">
        <f t="shared" si="245"/>
        <v>168.25</v>
      </c>
      <c r="AR1296" s="41">
        <v>111</v>
      </c>
      <c r="AS1296" s="41">
        <v>85</v>
      </c>
      <c r="AT1296" s="41">
        <v>61</v>
      </c>
      <c r="AU1296" s="41">
        <v>123</v>
      </c>
      <c r="AV1296" s="59">
        <f t="shared" si="246"/>
        <v>380</v>
      </c>
      <c r="AW1296" s="59">
        <f t="shared" si="247"/>
        <v>95</v>
      </c>
      <c r="AX1296" s="41">
        <v>58</v>
      </c>
      <c r="AY1296" s="41">
        <v>108</v>
      </c>
      <c r="AZ1296" s="41">
        <v>38</v>
      </c>
      <c r="BA1296" s="41">
        <v>61</v>
      </c>
      <c r="BB1296" s="60">
        <f t="shared" si="248"/>
        <v>265</v>
      </c>
      <c r="BC1296" s="60">
        <f t="shared" si="249"/>
        <v>66.25</v>
      </c>
      <c r="BD1296" s="41">
        <f t="shared" si="250"/>
        <v>5359</v>
      </c>
      <c r="BE1296" s="41">
        <f t="shared" si="251"/>
        <v>0.26140111779586028</v>
      </c>
    </row>
    <row r="1297" spans="1:57" x14ac:dyDescent="0.25">
      <c r="A1297" s="41" t="s">
        <v>435</v>
      </c>
      <c r="B1297" s="41" t="s">
        <v>757</v>
      </c>
      <c r="C1297" s="41">
        <v>1</v>
      </c>
      <c r="D1297" s="41">
        <v>0</v>
      </c>
      <c r="E1297" s="41" t="s">
        <v>3919</v>
      </c>
      <c r="F1297" s="41">
        <v>100</v>
      </c>
      <c r="G1297" s="41">
        <v>100</v>
      </c>
      <c r="H1297" s="41" t="s">
        <v>759</v>
      </c>
      <c r="I1297" s="41" t="s">
        <v>3920</v>
      </c>
      <c r="J1297" s="41" t="s">
        <v>3921</v>
      </c>
      <c r="K1297" s="41" t="s">
        <v>1371</v>
      </c>
      <c r="L1297" s="41">
        <v>10</v>
      </c>
      <c r="M1297" s="41" t="s">
        <v>3922</v>
      </c>
      <c r="N1297" s="41" t="s">
        <v>3923</v>
      </c>
      <c r="O1297" s="41" t="s">
        <v>870</v>
      </c>
      <c r="P1297" s="41" t="s">
        <v>45</v>
      </c>
      <c r="Q1297" s="41" t="s">
        <v>46</v>
      </c>
      <c r="R1297" s="41" t="s">
        <v>60</v>
      </c>
      <c r="S1297" s="41" t="s">
        <v>436</v>
      </c>
      <c r="T1297" s="41" t="s">
        <v>437</v>
      </c>
      <c r="U1297" s="41" t="s">
        <v>438</v>
      </c>
      <c r="V1297" s="41" t="s">
        <v>3920</v>
      </c>
      <c r="W1297" s="41" t="s">
        <v>3924</v>
      </c>
      <c r="X1297" s="41" t="s">
        <v>3925</v>
      </c>
      <c r="Y1297" s="41" t="s">
        <v>3925</v>
      </c>
      <c r="Z1297" s="41">
        <v>28</v>
      </c>
      <c r="AA1297" s="41">
        <v>16</v>
      </c>
      <c r="AB1297" s="41">
        <v>138</v>
      </c>
      <c r="AC1297" s="41">
        <v>24</v>
      </c>
      <c r="AD1297" s="56">
        <f t="shared" si="240"/>
        <v>206</v>
      </c>
      <c r="AE1297" s="56">
        <f t="shared" si="241"/>
        <v>51.5</v>
      </c>
      <c r="AF1297" s="41">
        <v>27</v>
      </c>
      <c r="AG1297" s="41">
        <v>21</v>
      </c>
      <c r="AH1297" s="41">
        <v>16</v>
      </c>
      <c r="AI1297" s="41">
        <v>12</v>
      </c>
      <c r="AJ1297" s="57">
        <f t="shared" si="242"/>
        <v>76</v>
      </c>
      <c r="AK1297" s="57">
        <f t="shared" si="243"/>
        <v>19</v>
      </c>
      <c r="AL1297" s="41">
        <v>10</v>
      </c>
      <c r="AM1297" s="41">
        <v>13</v>
      </c>
      <c r="AN1297" s="41">
        <v>17</v>
      </c>
      <c r="AO1297" s="41">
        <v>4</v>
      </c>
      <c r="AP1297" s="58">
        <f t="shared" si="244"/>
        <v>44</v>
      </c>
      <c r="AQ1297" s="58">
        <f t="shared" si="245"/>
        <v>11</v>
      </c>
      <c r="AR1297" s="41">
        <v>3</v>
      </c>
      <c r="AS1297" s="41">
        <v>3</v>
      </c>
      <c r="AT1297" s="41">
        <v>2</v>
      </c>
      <c r="AU1297" s="41">
        <v>8</v>
      </c>
      <c r="AV1297" s="59">
        <f t="shared" si="246"/>
        <v>16</v>
      </c>
      <c r="AW1297" s="59">
        <f t="shared" si="247"/>
        <v>4</v>
      </c>
      <c r="AX1297" s="41">
        <v>5</v>
      </c>
      <c r="AY1297" s="41">
        <v>4</v>
      </c>
      <c r="AZ1297" s="41">
        <v>2</v>
      </c>
      <c r="BA1297" s="41">
        <v>0</v>
      </c>
      <c r="BB1297" s="60">
        <f t="shared" si="248"/>
        <v>11</v>
      </c>
      <c r="BC1297" s="60">
        <f t="shared" si="249"/>
        <v>2.75</v>
      </c>
      <c r="BD1297" s="41">
        <f t="shared" si="250"/>
        <v>353</v>
      </c>
      <c r="BE1297" s="41">
        <f t="shared" si="251"/>
        <v>1.7218621866381543E-2</v>
      </c>
    </row>
    <row r="1298" spans="1:57" x14ac:dyDescent="0.25">
      <c r="A1298" s="41" t="s">
        <v>2849</v>
      </c>
      <c r="B1298" s="41" t="s">
        <v>757</v>
      </c>
      <c r="C1298" s="41">
        <v>2</v>
      </c>
      <c r="D1298" s="41">
        <v>0</v>
      </c>
      <c r="E1298" s="41" t="s">
        <v>2850</v>
      </c>
      <c r="F1298" s="41">
        <v>100</v>
      </c>
      <c r="G1298" s="41">
        <v>100</v>
      </c>
      <c r="H1298" s="41" t="s">
        <v>759</v>
      </c>
      <c r="I1298" s="41" t="s">
        <v>2851</v>
      </c>
      <c r="J1298" s="41" t="s">
        <v>2852</v>
      </c>
      <c r="K1298" s="41" t="s">
        <v>1374</v>
      </c>
      <c r="L1298" s="41">
        <v>2</v>
      </c>
      <c r="M1298" s="41" t="s">
        <v>2853</v>
      </c>
      <c r="N1298" s="41" t="s">
        <v>2854</v>
      </c>
      <c r="O1298" s="41" t="s">
        <v>885</v>
      </c>
      <c r="P1298" s="41" t="s">
        <v>45</v>
      </c>
      <c r="Q1298" s="41" t="s">
        <v>46</v>
      </c>
      <c r="R1298" s="41" t="s">
        <v>60</v>
      </c>
      <c r="S1298" s="41" t="s">
        <v>436</v>
      </c>
      <c r="T1298" s="41" t="s">
        <v>437</v>
      </c>
      <c r="U1298" s="41" t="s">
        <v>438</v>
      </c>
      <c r="V1298" s="41" t="s">
        <v>2851</v>
      </c>
      <c r="W1298" s="41" t="s">
        <v>2855</v>
      </c>
      <c r="X1298" s="41" t="s">
        <v>2856</v>
      </c>
      <c r="Y1298" s="41" t="s">
        <v>2856</v>
      </c>
      <c r="Z1298" s="41">
        <v>0</v>
      </c>
      <c r="AA1298" s="41">
        <v>0</v>
      </c>
      <c r="AB1298" s="41">
        <v>0</v>
      </c>
      <c r="AC1298" s="41">
        <v>0</v>
      </c>
      <c r="AD1298" s="56">
        <f t="shared" si="240"/>
        <v>0</v>
      </c>
      <c r="AE1298" s="56">
        <f t="shared" si="241"/>
        <v>0</v>
      </c>
      <c r="AF1298" s="41">
        <v>12</v>
      </c>
      <c r="AG1298" s="41">
        <v>22</v>
      </c>
      <c r="AH1298" s="41">
        <v>5</v>
      </c>
      <c r="AI1298" s="41">
        <v>16</v>
      </c>
      <c r="AJ1298" s="57">
        <f t="shared" si="242"/>
        <v>55</v>
      </c>
      <c r="AK1298" s="57">
        <f t="shared" si="243"/>
        <v>13.75</v>
      </c>
      <c r="AL1298" s="41">
        <v>46</v>
      </c>
      <c r="AM1298" s="41">
        <v>6</v>
      </c>
      <c r="AN1298" s="41">
        <v>12</v>
      </c>
      <c r="AO1298" s="41">
        <v>15</v>
      </c>
      <c r="AP1298" s="58">
        <f t="shared" si="244"/>
        <v>79</v>
      </c>
      <c r="AQ1298" s="58">
        <f t="shared" si="245"/>
        <v>19.75</v>
      </c>
      <c r="AR1298" s="41">
        <v>2</v>
      </c>
      <c r="AS1298" s="41">
        <v>1</v>
      </c>
      <c r="AT1298" s="41">
        <v>5</v>
      </c>
      <c r="AU1298" s="41">
        <v>39</v>
      </c>
      <c r="AV1298" s="59">
        <f t="shared" si="246"/>
        <v>47</v>
      </c>
      <c r="AW1298" s="59">
        <f t="shared" si="247"/>
        <v>11.75</v>
      </c>
      <c r="AX1298" s="41">
        <v>6</v>
      </c>
      <c r="AY1298" s="41">
        <v>2</v>
      </c>
      <c r="AZ1298" s="41">
        <v>7</v>
      </c>
      <c r="BA1298" s="41">
        <v>3</v>
      </c>
      <c r="BB1298" s="60">
        <f t="shared" si="248"/>
        <v>18</v>
      </c>
      <c r="BC1298" s="60">
        <f t="shared" si="249"/>
        <v>4.5</v>
      </c>
      <c r="BD1298" s="41">
        <f t="shared" si="250"/>
        <v>199</v>
      </c>
      <c r="BE1298" s="41">
        <f t="shared" si="251"/>
        <v>9.7068151598014938E-3</v>
      </c>
    </row>
    <row r="1299" spans="1:57" x14ac:dyDescent="0.25">
      <c r="A1299" s="41" t="s">
        <v>439</v>
      </c>
      <c r="B1299" s="41" t="s">
        <v>757</v>
      </c>
      <c r="C1299" s="41">
        <v>2</v>
      </c>
      <c r="D1299" s="41">
        <v>0</v>
      </c>
      <c r="E1299" s="41" t="s">
        <v>3044</v>
      </c>
      <c r="F1299" s="41">
        <v>100</v>
      </c>
      <c r="G1299" s="41">
        <v>100</v>
      </c>
      <c r="H1299" s="41" t="s">
        <v>759</v>
      </c>
      <c r="I1299" s="41" t="s">
        <v>3045</v>
      </c>
      <c r="J1299" s="41" t="s">
        <v>3046</v>
      </c>
      <c r="K1299" s="41" t="s">
        <v>1374</v>
      </c>
      <c r="L1299" s="41">
        <v>3</v>
      </c>
      <c r="M1299" s="41" t="s">
        <v>3047</v>
      </c>
      <c r="N1299" s="41" t="s">
        <v>3048</v>
      </c>
      <c r="O1299" s="41" t="s">
        <v>856</v>
      </c>
      <c r="P1299" s="41" t="s">
        <v>45</v>
      </c>
      <c r="Q1299" s="41" t="s">
        <v>46</v>
      </c>
      <c r="R1299" s="41" t="s">
        <v>60</v>
      </c>
      <c r="S1299" s="41" t="s">
        <v>436</v>
      </c>
      <c r="T1299" s="41" t="s">
        <v>437</v>
      </c>
      <c r="U1299" s="41" t="s">
        <v>438</v>
      </c>
      <c r="V1299" s="41" t="s">
        <v>3045</v>
      </c>
      <c r="W1299" s="41" t="s">
        <v>3049</v>
      </c>
      <c r="X1299" s="41" t="s">
        <v>3050</v>
      </c>
      <c r="Y1299" s="41" t="s">
        <v>3050</v>
      </c>
      <c r="Z1299" s="41">
        <v>2</v>
      </c>
      <c r="AA1299" s="41">
        <v>0</v>
      </c>
      <c r="AB1299" s="41">
        <v>0</v>
      </c>
      <c r="AC1299" s="41">
        <v>1</v>
      </c>
      <c r="AD1299" s="56">
        <f t="shared" si="240"/>
        <v>3</v>
      </c>
      <c r="AE1299" s="56">
        <f t="shared" si="241"/>
        <v>0.75</v>
      </c>
      <c r="AF1299" s="41">
        <v>21</v>
      </c>
      <c r="AG1299" s="41">
        <v>18</v>
      </c>
      <c r="AH1299" s="41">
        <v>13</v>
      </c>
      <c r="AI1299" s="41">
        <v>17</v>
      </c>
      <c r="AJ1299" s="57">
        <f t="shared" si="242"/>
        <v>69</v>
      </c>
      <c r="AK1299" s="57">
        <f t="shared" si="243"/>
        <v>17.25</v>
      </c>
      <c r="AL1299" s="41">
        <v>17</v>
      </c>
      <c r="AM1299" s="41">
        <v>17</v>
      </c>
      <c r="AN1299" s="41">
        <v>31</v>
      </c>
      <c r="AO1299" s="41">
        <v>5</v>
      </c>
      <c r="AP1299" s="58">
        <f t="shared" si="244"/>
        <v>70</v>
      </c>
      <c r="AQ1299" s="58">
        <f t="shared" si="245"/>
        <v>17.5</v>
      </c>
      <c r="AR1299" s="41">
        <v>10</v>
      </c>
      <c r="AS1299" s="41">
        <v>5</v>
      </c>
      <c r="AT1299" s="41">
        <v>11</v>
      </c>
      <c r="AU1299" s="41">
        <v>17</v>
      </c>
      <c r="AV1299" s="59">
        <f t="shared" si="246"/>
        <v>43</v>
      </c>
      <c r="AW1299" s="59">
        <f t="shared" si="247"/>
        <v>10.75</v>
      </c>
      <c r="AX1299" s="41">
        <v>4</v>
      </c>
      <c r="AY1299" s="41">
        <v>13</v>
      </c>
      <c r="AZ1299" s="41">
        <v>11</v>
      </c>
      <c r="BA1299" s="41">
        <v>11</v>
      </c>
      <c r="BB1299" s="60">
        <f t="shared" si="248"/>
        <v>39</v>
      </c>
      <c r="BC1299" s="60">
        <f t="shared" si="249"/>
        <v>9.75</v>
      </c>
      <c r="BD1299" s="41">
        <f t="shared" si="250"/>
        <v>224</v>
      </c>
      <c r="BE1299" s="41">
        <f t="shared" si="251"/>
        <v>1.0926264300480073E-2</v>
      </c>
    </row>
    <row r="1300" spans="1:57" x14ac:dyDescent="0.25">
      <c r="A1300" s="41" t="s">
        <v>681</v>
      </c>
      <c r="B1300" s="41" t="s">
        <v>757</v>
      </c>
      <c r="C1300" s="41">
        <v>1</v>
      </c>
      <c r="D1300" s="41">
        <v>3</v>
      </c>
      <c r="E1300" s="41" t="s">
        <v>1368</v>
      </c>
      <c r="F1300" s="41">
        <v>100</v>
      </c>
      <c r="G1300" s="41">
        <v>100</v>
      </c>
      <c r="H1300" s="41" t="s">
        <v>759</v>
      </c>
      <c r="I1300" s="41" t="s">
        <v>1369</v>
      </c>
      <c r="J1300" s="41" t="s">
        <v>1370</v>
      </c>
      <c r="K1300" s="41" t="s">
        <v>1371</v>
      </c>
      <c r="L1300" s="41">
        <v>10</v>
      </c>
      <c r="M1300" s="41" t="s">
        <v>1372</v>
      </c>
      <c r="N1300" s="41" t="s">
        <v>1373</v>
      </c>
      <c r="O1300" s="41" t="s">
        <v>870</v>
      </c>
      <c r="P1300" s="41" t="s">
        <v>45</v>
      </c>
      <c r="Q1300" s="41" t="s">
        <v>46</v>
      </c>
      <c r="R1300" s="41" t="s">
        <v>60</v>
      </c>
      <c r="S1300" s="41" t="s">
        <v>436</v>
      </c>
      <c r="T1300" s="41" t="s">
        <v>437</v>
      </c>
      <c r="U1300" s="41" t="s">
        <v>438</v>
      </c>
      <c r="V1300" s="41" t="s">
        <v>1374</v>
      </c>
      <c r="W1300" s="41" t="s">
        <v>1375</v>
      </c>
      <c r="X1300" s="41" t="s">
        <v>1376</v>
      </c>
      <c r="Y1300" s="41" t="s">
        <v>1376</v>
      </c>
      <c r="Z1300" s="41">
        <v>0</v>
      </c>
      <c r="AA1300" s="41">
        <v>1</v>
      </c>
      <c r="AB1300" s="41">
        <v>0</v>
      </c>
      <c r="AC1300" s="41">
        <v>0</v>
      </c>
      <c r="AD1300" s="56">
        <f t="shared" si="240"/>
        <v>1</v>
      </c>
      <c r="AE1300" s="56">
        <f t="shared" si="241"/>
        <v>0.25</v>
      </c>
      <c r="AF1300" s="41">
        <v>0</v>
      </c>
      <c r="AG1300" s="41">
        <v>0</v>
      </c>
      <c r="AH1300" s="41">
        <v>0</v>
      </c>
      <c r="AI1300" s="41">
        <v>0</v>
      </c>
      <c r="AJ1300" s="57">
        <f t="shared" si="242"/>
        <v>0</v>
      </c>
      <c r="AK1300" s="57">
        <f t="shared" si="243"/>
        <v>0</v>
      </c>
      <c r="AL1300" s="41">
        <v>0</v>
      </c>
      <c r="AM1300" s="41">
        <v>0</v>
      </c>
      <c r="AN1300" s="41">
        <v>0</v>
      </c>
      <c r="AO1300" s="41">
        <v>0</v>
      </c>
      <c r="AP1300" s="58">
        <f t="shared" si="244"/>
        <v>0</v>
      </c>
      <c r="AQ1300" s="58">
        <f t="shared" si="245"/>
        <v>0</v>
      </c>
      <c r="AR1300" s="41">
        <v>30</v>
      </c>
      <c r="AS1300" s="41">
        <v>11</v>
      </c>
      <c r="AT1300" s="41">
        <v>4</v>
      </c>
      <c r="AU1300" s="41">
        <v>16</v>
      </c>
      <c r="AV1300" s="59">
        <f t="shared" si="246"/>
        <v>61</v>
      </c>
      <c r="AW1300" s="59">
        <f t="shared" si="247"/>
        <v>15.25</v>
      </c>
      <c r="AX1300" s="41">
        <v>133</v>
      </c>
      <c r="AY1300" s="41">
        <v>316</v>
      </c>
      <c r="AZ1300" s="41">
        <v>133</v>
      </c>
      <c r="BA1300" s="41">
        <v>94</v>
      </c>
      <c r="BB1300" s="60">
        <f t="shared" si="248"/>
        <v>676</v>
      </c>
      <c r="BC1300" s="60">
        <f t="shared" si="249"/>
        <v>169</v>
      </c>
      <c r="BD1300" s="41">
        <f t="shared" si="250"/>
        <v>738</v>
      </c>
      <c r="BE1300" s="41">
        <f t="shared" si="251"/>
        <v>3.5998138632831668E-2</v>
      </c>
    </row>
    <row r="1301" spans="1:57" x14ac:dyDescent="0.25">
      <c r="A1301" s="41" t="s">
        <v>703</v>
      </c>
      <c r="B1301" s="41" t="s">
        <v>757</v>
      </c>
      <c r="C1301" s="41">
        <v>1</v>
      </c>
      <c r="D1301" s="41">
        <v>2</v>
      </c>
      <c r="E1301" s="41" t="s">
        <v>4014</v>
      </c>
      <c r="F1301" s="41">
        <v>100</v>
      </c>
      <c r="G1301" s="41">
        <v>100</v>
      </c>
      <c r="H1301" s="41" t="s">
        <v>759</v>
      </c>
      <c r="I1301" s="41" t="s">
        <v>4015</v>
      </c>
      <c r="J1301" s="41" t="s">
        <v>4016</v>
      </c>
      <c r="K1301" s="41" t="s">
        <v>1374</v>
      </c>
      <c r="L1301" s="41">
        <v>2</v>
      </c>
      <c r="M1301" s="41" t="s">
        <v>4015</v>
      </c>
      <c r="N1301" s="41" t="s">
        <v>4017</v>
      </c>
      <c r="O1301" s="41" t="s">
        <v>870</v>
      </c>
      <c r="P1301" s="41" t="s">
        <v>45</v>
      </c>
      <c r="Q1301" s="41" t="s">
        <v>46</v>
      </c>
      <c r="R1301" s="41" t="s">
        <v>60</v>
      </c>
      <c r="S1301" s="41" t="s">
        <v>436</v>
      </c>
      <c r="T1301" s="41" t="s">
        <v>437</v>
      </c>
      <c r="U1301" s="41" t="s">
        <v>438</v>
      </c>
      <c r="V1301" s="41" t="s">
        <v>1374</v>
      </c>
      <c r="W1301" s="41" t="s">
        <v>4018</v>
      </c>
      <c r="X1301" s="41" t="s">
        <v>4019</v>
      </c>
      <c r="Y1301" s="41" t="s">
        <v>4019</v>
      </c>
      <c r="Z1301" s="41">
        <v>9</v>
      </c>
      <c r="AA1301" s="41">
        <v>0</v>
      </c>
      <c r="AB1301" s="41">
        <v>6</v>
      </c>
      <c r="AC1301" s="41">
        <v>6</v>
      </c>
      <c r="AD1301" s="56">
        <f t="shared" si="240"/>
        <v>21</v>
      </c>
      <c r="AE1301" s="56">
        <f t="shared" si="241"/>
        <v>5.25</v>
      </c>
      <c r="AF1301" s="41">
        <v>5</v>
      </c>
      <c r="AG1301" s="41">
        <v>0</v>
      </c>
      <c r="AH1301" s="41">
        <v>1</v>
      </c>
      <c r="AI1301" s="41">
        <v>4</v>
      </c>
      <c r="AJ1301" s="57">
        <f t="shared" si="242"/>
        <v>10</v>
      </c>
      <c r="AK1301" s="57">
        <f t="shared" si="243"/>
        <v>2.5</v>
      </c>
      <c r="AL1301" s="41">
        <v>5</v>
      </c>
      <c r="AM1301" s="41">
        <v>0</v>
      </c>
      <c r="AN1301" s="41">
        <v>1</v>
      </c>
      <c r="AO1301" s="41">
        <v>0</v>
      </c>
      <c r="AP1301" s="58">
        <f t="shared" si="244"/>
        <v>6</v>
      </c>
      <c r="AQ1301" s="58">
        <f t="shared" si="245"/>
        <v>1.5</v>
      </c>
      <c r="AR1301" s="41">
        <v>0</v>
      </c>
      <c r="AS1301" s="41">
        <v>1</v>
      </c>
      <c r="AT1301" s="41">
        <v>1</v>
      </c>
      <c r="AU1301" s="41">
        <v>1</v>
      </c>
      <c r="AV1301" s="59">
        <f t="shared" si="246"/>
        <v>3</v>
      </c>
      <c r="AW1301" s="59">
        <f t="shared" si="247"/>
        <v>0.75</v>
      </c>
      <c r="AX1301" s="41">
        <v>0</v>
      </c>
      <c r="AY1301" s="41">
        <v>0</v>
      </c>
      <c r="AZ1301" s="41">
        <v>3</v>
      </c>
      <c r="BA1301" s="41">
        <v>2</v>
      </c>
      <c r="BB1301" s="60">
        <f t="shared" si="248"/>
        <v>5</v>
      </c>
      <c r="BC1301" s="60">
        <f t="shared" si="249"/>
        <v>1.25</v>
      </c>
      <c r="BD1301" s="41">
        <f t="shared" si="250"/>
        <v>45</v>
      </c>
      <c r="BE1301" s="41">
        <f t="shared" si="251"/>
        <v>2.195008453221443E-3</v>
      </c>
    </row>
    <row r="1302" spans="1:57" x14ac:dyDescent="0.25">
      <c r="A1302" s="41" t="s">
        <v>4293</v>
      </c>
      <c r="B1302" s="41" t="s">
        <v>757</v>
      </c>
      <c r="C1302" s="41">
        <v>1</v>
      </c>
      <c r="D1302" s="41">
        <v>2</v>
      </c>
      <c r="E1302" s="41" t="s">
        <v>4294</v>
      </c>
      <c r="F1302" s="41">
        <v>99.697000000000003</v>
      </c>
      <c r="G1302" s="41">
        <v>100</v>
      </c>
      <c r="H1302" s="41" t="s">
        <v>759</v>
      </c>
      <c r="I1302" s="41" t="s">
        <v>4295</v>
      </c>
      <c r="J1302" s="41" t="s">
        <v>4296</v>
      </c>
      <c r="K1302" s="41" t="s">
        <v>762</v>
      </c>
      <c r="L1302" s="41" t="s">
        <v>762</v>
      </c>
      <c r="M1302" s="41" t="s">
        <v>762</v>
      </c>
      <c r="N1302" s="41" t="s">
        <v>762</v>
      </c>
      <c r="O1302" s="41" t="s">
        <v>762</v>
      </c>
      <c r="P1302" s="41" t="s">
        <v>45</v>
      </c>
      <c r="Q1302" s="41" t="s">
        <v>46</v>
      </c>
      <c r="R1302" s="41" t="s">
        <v>60</v>
      </c>
      <c r="S1302" s="41" t="s">
        <v>436</v>
      </c>
      <c r="T1302" s="41" t="s">
        <v>437</v>
      </c>
      <c r="U1302" s="41" t="s">
        <v>438</v>
      </c>
      <c r="V1302" s="41" t="s">
        <v>1374</v>
      </c>
      <c r="W1302" s="41" t="s">
        <v>4294</v>
      </c>
      <c r="X1302" s="41" t="s">
        <v>4297</v>
      </c>
      <c r="Y1302" s="41" t="s">
        <v>4298</v>
      </c>
      <c r="Z1302" s="41">
        <v>8</v>
      </c>
      <c r="AA1302" s="41">
        <v>1</v>
      </c>
      <c r="AB1302" s="41">
        <v>0</v>
      </c>
      <c r="AC1302" s="41">
        <v>0</v>
      </c>
      <c r="AD1302" s="56">
        <f t="shared" si="240"/>
        <v>9</v>
      </c>
      <c r="AE1302" s="56">
        <f t="shared" si="241"/>
        <v>2.25</v>
      </c>
      <c r="AF1302" s="41">
        <v>29</v>
      </c>
      <c r="AG1302" s="41">
        <v>9</v>
      </c>
      <c r="AH1302" s="41">
        <v>18</v>
      </c>
      <c r="AI1302" s="41">
        <v>25</v>
      </c>
      <c r="AJ1302" s="57">
        <f t="shared" si="242"/>
        <v>81</v>
      </c>
      <c r="AK1302" s="57">
        <f t="shared" si="243"/>
        <v>20.25</v>
      </c>
      <c r="AL1302" s="41">
        <v>14</v>
      </c>
      <c r="AM1302" s="41">
        <v>7</v>
      </c>
      <c r="AN1302" s="41">
        <v>23</v>
      </c>
      <c r="AO1302" s="41">
        <v>11</v>
      </c>
      <c r="AP1302" s="58">
        <f t="shared" si="244"/>
        <v>55</v>
      </c>
      <c r="AQ1302" s="58">
        <f t="shared" si="245"/>
        <v>13.75</v>
      </c>
      <c r="AR1302" s="41">
        <v>22</v>
      </c>
      <c r="AS1302" s="41">
        <v>18</v>
      </c>
      <c r="AT1302" s="41">
        <v>8</v>
      </c>
      <c r="AU1302" s="41">
        <v>90</v>
      </c>
      <c r="AV1302" s="59">
        <f t="shared" si="246"/>
        <v>138</v>
      </c>
      <c r="AW1302" s="59">
        <f t="shared" si="247"/>
        <v>34.5</v>
      </c>
      <c r="AX1302" s="41">
        <v>19</v>
      </c>
      <c r="AY1302" s="41">
        <v>9</v>
      </c>
      <c r="AZ1302" s="41">
        <v>8</v>
      </c>
      <c r="BA1302" s="41">
        <v>13</v>
      </c>
      <c r="BB1302" s="60">
        <f t="shared" si="248"/>
        <v>49</v>
      </c>
      <c r="BC1302" s="60">
        <f t="shared" si="249"/>
        <v>12.25</v>
      </c>
      <c r="BD1302" s="41">
        <f t="shared" si="250"/>
        <v>332</v>
      </c>
      <c r="BE1302" s="41">
        <f t="shared" si="251"/>
        <v>1.6194284588211538E-2</v>
      </c>
    </row>
    <row r="1303" spans="1:57" x14ac:dyDescent="0.25">
      <c r="A1303" s="41" t="s">
        <v>440</v>
      </c>
      <c r="B1303" s="41" t="s">
        <v>757</v>
      </c>
      <c r="C1303" s="41">
        <v>2</v>
      </c>
      <c r="D1303" s="41">
        <v>0</v>
      </c>
      <c r="E1303" s="41" t="s">
        <v>1874</v>
      </c>
      <c r="F1303" s="41">
        <v>100</v>
      </c>
      <c r="G1303" s="41">
        <v>100</v>
      </c>
      <c r="H1303" s="41" t="s">
        <v>759</v>
      </c>
      <c r="I1303" s="41" t="s">
        <v>1875</v>
      </c>
      <c r="J1303" s="41" t="s">
        <v>1876</v>
      </c>
      <c r="K1303" s="41" t="s">
        <v>1875</v>
      </c>
      <c r="L1303" s="41">
        <v>0</v>
      </c>
      <c r="M1303" s="41" t="s">
        <v>1875</v>
      </c>
      <c r="N1303" s="41" t="s">
        <v>1877</v>
      </c>
      <c r="O1303" s="41" t="s">
        <v>856</v>
      </c>
      <c r="P1303" s="41" t="s">
        <v>45</v>
      </c>
      <c r="Q1303" s="41" t="s">
        <v>46</v>
      </c>
      <c r="R1303" s="41" t="s">
        <v>60</v>
      </c>
      <c r="S1303" s="41" t="s">
        <v>436</v>
      </c>
      <c r="T1303" s="41" t="s">
        <v>437</v>
      </c>
      <c r="U1303" s="41" t="s">
        <v>438</v>
      </c>
      <c r="V1303" s="41" t="s">
        <v>1875</v>
      </c>
      <c r="W1303" s="41" t="s">
        <v>1878</v>
      </c>
      <c r="X1303" s="41" t="s">
        <v>1879</v>
      </c>
      <c r="Y1303" s="41" t="s">
        <v>1879</v>
      </c>
      <c r="Z1303" s="41">
        <v>9</v>
      </c>
      <c r="AA1303" s="41">
        <v>4</v>
      </c>
      <c r="AB1303" s="41">
        <v>4</v>
      </c>
      <c r="AC1303" s="41">
        <v>3</v>
      </c>
      <c r="AD1303" s="56">
        <f t="shared" si="240"/>
        <v>20</v>
      </c>
      <c r="AE1303" s="56">
        <f t="shared" si="241"/>
        <v>5</v>
      </c>
      <c r="AF1303" s="41">
        <v>51</v>
      </c>
      <c r="AG1303" s="41">
        <v>3</v>
      </c>
      <c r="AH1303" s="41">
        <v>8</v>
      </c>
      <c r="AI1303" s="41">
        <v>3</v>
      </c>
      <c r="AJ1303" s="57">
        <f t="shared" si="242"/>
        <v>65</v>
      </c>
      <c r="AK1303" s="57">
        <f t="shared" si="243"/>
        <v>16.25</v>
      </c>
      <c r="AL1303" s="41">
        <v>2</v>
      </c>
      <c r="AM1303" s="41">
        <v>4</v>
      </c>
      <c r="AN1303" s="41">
        <v>2</v>
      </c>
      <c r="AO1303" s="41">
        <v>0</v>
      </c>
      <c r="AP1303" s="58">
        <f t="shared" si="244"/>
        <v>8</v>
      </c>
      <c r="AQ1303" s="58">
        <f t="shared" si="245"/>
        <v>2</v>
      </c>
      <c r="AR1303" s="41">
        <v>3</v>
      </c>
      <c r="AS1303" s="41">
        <v>0</v>
      </c>
      <c r="AT1303" s="41">
        <v>1</v>
      </c>
      <c r="AU1303" s="41">
        <v>1</v>
      </c>
      <c r="AV1303" s="59">
        <f t="shared" si="246"/>
        <v>5</v>
      </c>
      <c r="AW1303" s="59">
        <f t="shared" si="247"/>
        <v>1.25</v>
      </c>
      <c r="AX1303" s="41">
        <v>3</v>
      </c>
      <c r="AY1303" s="41">
        <v>0</v>
      </c>
      <c r="AZ1303" s="41">
        <v>3</v>
      </c>
      <c r="BA1303" s="41">
        <v>0</v>
      </c>
      <c r="BB1303" s="60">
        <f t="shared" si="248"/>
        <v>6</v>
      </c>
      <c r="BC1303" s="60">
        <f t="shared" si="249"/>
        <v>1.5</v>
      </c>
      <c r="BD1303" s="41">
        <f t="shared" si="250"/>
        <v>104</v>
      </c>
      <c r="BE1303" s="41">
        <f t="shared" si="251"/>
        <v>5.0729084252228909E-3</v>
      </c>
    </row>
    <row r="1304" spans="1:57" x14ac:dyDescent="0.25">
      <c r="A1304" s="41" t="s">
        <v>571</v>
      </c>
      <c r="B1304" s="41" t="s">
        <v>757</v>
      </c>
      <c r="C1304" s="41">
        <v>1</v>
      </c>
      <c r="D1304" s="41">
        <v>3</v>
      </c>
      <c r="E1304" s="41" t="s">
        <v>1578</v>
      </c>
      <c r="F1304" s="41">
        <v>99.393999999999906</v>
      </c>
      <c r="G1304" s="41">
        <v>100</v>
      </c>
      <c r="H1304" s="41" t="s">
        <v>759</v>
      </c>
      <c r="I1304" s="41" t="s">
        <v>1579</v>
      </c>
      <c r="J1304" s="41" t="s">
        <v>1580</v>
      </c>
      <c r="K1304" s="41" t="s">
        <v>762</v>
      </c>
      <c r="L1304" s="41" t="s">
        <v>762</v>
      </c>
      <c r="M1304" s="41" t="s">
        <v>762</v>
      </c>
      <c r="N1304" s="41" t="s">
        <v>762</v>
      </c>
      <c r="O1304" s="41" t="s">
        <v>762</v>
      </c>
      <c r="P1304" s="41" t="s">
        <v>45</v>
      </c>
      <c r="Q1304" s="41" t="s">
        <v>78</v>
      </c>
      <c r="R1304" s="41" t="s">
        <v>78</v>
      </c>
      <c r="S1304" s="41" t="s">
        <v>132</v>
      </c>
      <c r="T1304" s="41" t="s">
        <v>133</v>
      </c>
      <c r="U1304" s="41" t="s">
        <v>134</v>
      </c>
      <c r="V1304" s="41" t="s">
        <v>1581</v>
      </c>
      <c r="W1304" s="41" t="s">
        <v>1582</v>
      </c>
      <c r="X1304" s="41" t="s">
        <v>1583</v>
      </c>
      <c r="Y1304" s="41" t="s">
        <v>1584</v>
      </c>
      <c r="Z1304" s="41">
        <v>98</v>
      </c>
      <c r="AA1304" s="41">
        <v>19</v>
      </c>
      <c r="AB1304" s="41">
        <v>34</v>
      </c>
      <c r="AC1304" s="41">
        <v>215</v>
      </c>
      <c r="AD1304" s="56">
        <f t="shared" si="240"/>
        <v>366</v>
      </c>
      <c r="AE1304" s="56">
        <f t="shared" si="241"/>
        <v>91.5</v>
      </c>
      <c r="AF1304" s="41">
        <v>16</v>
      </c>
      <c r="AG1304" s="41">
        <v>3</v>
      </c>
      <c r="AH1304" s="41">
        <v>6</v>
      </c>
      <c r="AI1304" s="41">
        <v>15</v>
      </c>
      <c r="AJ1304" s="57">
        <f t="shared" si="242"/>
        <v>40</v>
      </c>
      <c r="AK1304" s="57">
        <f t="shared" si="243"/>
        <v>10</v>
      </c>
      <c r="AL1304" s="41">
        <v>11</v>
      </c>
      <c r="AM1304" s="41">
        <v>6</v>
      </c>
      <c r="AN1304" s="41">
        <v>13</v>
      </c>
      <c r="AO1304" s="41">
        <v>3</v>
      </c>
      <c r="AP1304" s="58">
        <f t="shared" si="244"/>
        <v>33</v>
      </c>
      <c r="AQ1304" s="58">
        <f t="shared" si="245"/>
        <v>8.25</v>
      </c>
      <c r="AR1304" s="41">
        <v>7</v>
      </c>
      <c r="AS1304" s="41">
        <v>13</v>
      </c>
      <c r="AT1304" s="41">
        <v>3</v>
      </c>
      <c r="AU1304" s="41">
        <v>16</v>
      </c>
      <c r="AV1304" s="59">
        <f t="shared" si="246"/>
        <v>39</v>
      </c>
      <c r="AW1304" s="59">
        <f t="shared" si="247"/>
        <v>9.75</v>
      </c>
      <c r="AX1304" s="41">
        <v>3</v>
      </c>
      <c r="AY1304" s="41">
        <v>9</v>
      </c>
      <c r="AZ1304" s="41">
        <v>5</v>
      </c>
      <c r="BA1304" s="41">
        <v>10</v>
      </c>
      <c r="BB1304" s="60">
        <f t="shared" si="248"/>
        <v>27</v>
      </c>
      <c r="BC1304" s="60">
        <f t="shared" si="249"/>
        <v>6.75</v>
      </c>
      <c r="BD1304" s="41">
        <f t="shared" si="250"/>
        <v>505</v>
      </c>
      <c r="BE1304" s="41">
        <f t="shared" si="251"/>
        <v>2.4632872641707305E-2</v>
      </c>
    </row>
    <row r="1305" spans="1:57" x14ac:dyDescent="0.25">
      <c r="A1305" s="41" t="s">
        <v>131</v>
      </c>
      <c r="B1305" s="41" t="s">
        <v>757</v>
      </c>
      <c r="C1305" s="41">
        <v>1</v>
      </c>
      <c r="D1305" s="41">
        <v>0</v>
      </c>
      <c r="E1305" s="41" t="s">
        <v>3011</v>
      </c>
      <c r="F1305" s="41">
        <v>100</v>
      </c>
      <c r="G1305" s="41">
        <v>100</v>
      </c>
      <c r="H1305" s="41" t="s">
        <v>759</v>
      </c>
      <c r="I1305" s="41" t="s">
        <v>3012</v>
      </c>
      <c r="J1305" s="41" t="s">
        <v>3013</v>
      </c>
      <c r="K1305" s="41" t="s">
        <v>762</v>
      </c>
      <c r="L1305" s="41" t="s">
        <v>762</v>
      </c>
      <c r="M1305" s="41" t="s">
        <v>762</v>
      </c>
      <c r="N1305" s="41" t="s">
        <v>762</v>
      </c>
      <c r="O1305" s="41" t="s">
        <v>762</v>
      </c>
      <c r="P1305" s="41" t="s">
        <v>45</v>
      </c>
      <c r="Q1305" s="41" t="s">
        <v>78</v>
      </c>
      <c r="R1305" s="41" t="s">
        <v>78</v>
      </c>
      <c r="S1305" s="41" t="s">
        <v>132</v>
      </c>
      <c r="T1305" s="41" t="s">
        <v>133</v>
      </c>
      <c r="U1305" s="41" t="s">
        <v>134</v>
      </c>
      <c r="V1305" s="41" t="s">
        <v>3012</v>
      </c>
      <c r="W1305" s="41" t="s">
        <v>3014</v>
      </c>
      <c r="X1305" s="41" t="s">
        <v>3015</v>
      </c>
      <c r="Y1305" s="41" t="s">
        <v>3015</v>
      </c>
      <c r="Z1305" s="41">
        <v>17</v>
      </c>
      <c r="AA1305" s="41">
        <v>77</v>
      </c>
      <c r="AB1305" s="41">
        <v>0</v>
      </c>
      <c r="AC1305" s="41">
        <v>0</v>
      </c>
      <c r="AD1305" s="56">
        <f t="shared" si="240"/>
        <v>94</v>
      </c>
      <c r="AE1305" s="56">
        <f t="shared" si="241"/>
        <v>23.5</v>
      </c>
      <c r="AF1305" s="41">
        <v>4</v>
      </c>
      <c r="AG1305" s="41">
        <v>0</v>
      </c>
      <c r="AH1305" s="41">
        <v>0</v>
      </c>
      <c r="AI1305" s="41">
        <v>0</v>
      </c>
      <c r="AJ1305" s="57">
        <f t="shared" si="242"/>
        <v>4</v>
      </c>
      <c r="AK1305" s="57">
        <f t="shared" si="243"/>
        <v>1</v>
      </c>
      <c r="AL1305" s="41">
        <v>1</v>
      </c>
      <c r="AM1305" s="41">
        <v>0</v>
      </c>
      <c r="AN1305" s="41">
        <v>0</v>
      </c>
      <c r="AO1305" s="41">
        <v>0</v>
      </c>
      <c r="AP1305" s="58">
        <f t="shared" si="244"/>
        <v>1</v>
      </c>
      <c r="AQ1305" s="58">
        <f t="shared" si="245"/>
        <v>0.25</v>
      </c>
      <c r="AR1305" s="41">
        <v>1</v>
      </c>
      <c r="AS1305" s="41">
        <v>0</v>
      </c>
      <c r="AT1305" s="41">
        <v>0</v>
      </c>
      <c r="AU1305" s="41">
        <v>0</v>
      </c>
      <c r="AV1305" s="59">
        <f t="shared" si="246"/>
        <v>1</v>
      </c>
      <c r="AW1305" s="59">
        <f t="shared" si="247"/>
        <v>0.25</v>
      </c>
      <c r="AX1305" s="41">
        <v>1</v>
      </c>
      <c r="AY1305" s="41">
        <v>6</v>
      </c>
      <c r="AZ1305" s="41">
        <v>0</v>
      </c>
      <c r="BA1305" s="41">
        <v>0</v>
      </c>
      <c r="BB1305" s="60">
        <f t="shared" si="248"/>
        <v>7</v>
      </c>
      <c r="BC1305" s="60">
        <f t="shared" si="249"/>
        <v>1.75</v>
      </c>
      <c r="BD1305" s="41">
        <f t="shared" si="250"/>
        <v>107</v>
      </c>
      <c r="BE1305" s="41">
        <f t="shared" si="251"/>
        <v>5.2192423221043205E-3</v>
      </c>
    </row>
    <row r="1306" spans="1:57" x14ac:dyDescent="0.25">
      <c r="A1306" s="41" t="s">
        <v>5840</v>
      </c>
      <c r="B1306" s="41" t="s">
        <v>5426</v>
      </c>
      <c r="C1306" s="41">
        <v>2</v>
      </c>
      <c r="D1306" s="41">
        <v>0</v>
      </c>
      <c r="E1306" s="41" t="s">
        <v>5841</v>
      </c>
      <c r="F1306" s="41">
        <v>99.7</v>
      </c>
      <c r="G1306" s="41">
        <v>100</v>
      </c>
      <c r="H1306" s="41" t="s">
        <v>759</v>
      </c>
      <c r="I1306" s="41" t="s">
        <v>3078</v>
      </c>
      <c r="J1306" s="41" t="s">
        <v>5842</v>
      </c>
      <c r="K1306" s="41" t="s">
        <v>762</v>
      </c>
      <c r="L1306" s="41" t="s">
        <v>762</v>
      </c>
      <c r="M1306" s="41" t="s">
        <v>762</v>
      </c>
      <c r="N1306" s="41" t="s">
        <v>762</v>
      </c>
      <c r="O1306" s="41" t="s">
        <v>762</v>
      </c>
      <c r="P1306" s="41" t="s">
        <v>45</v>
      </c>
      <c r="Q1306" s="41" t="s">
        <v>46</v>
      </c>
      <c r="R1306" s="41" t="s">
        <v>47</v>
      </c>
      <c r="S1306" s="41" t="s">
        <v>52</v>
      </c>
      <c r="T1306" s="41" t="s">
        <v>52</v>
      </c>
      <c r="U1306" s="41" t="s">
        <v>3078</v>
      </c>
      <c r="V1306" s="41" t="s">
        <v>3078</v>
      </c>
      <c r="W1306" s="41" t="s">
        <v>5843</v>
      </c>
      <c r="X1306" s="41" t="s">
        <v>5844</v>
      </c>
      <c r="Y1306" s="41" t="s">
        <v>5845</v>
      </c>
      <c r="Z1306" s="41">
        <v>1</v>
      </c>
      <c r="AA1306" s="41">
        <v>1</v>
      </c>
      <c r="AB1306" s="41">
        <v>0</v>
      </c>
      <c r="AC1306" s="41">
        <v>1</v>
      </c>
      <c r="AD1306" s="56">
        <f t="shared" si="240"/>
        <v>3</v>
      </c>
      <c r="AE1306" s="56">
        <f t="shared" si="241"/>
        <v>0.75</v>
      </c>
      <c r="AF1306" s="41">
        <v>10</v>
      </c>
      <c r="AG1306" s="41">
        <v>10</v>
      </c>
      <c r="AH1306" s="41">
        <v>19</v>
      </c>
      <c r="AI1306" s="41">
        <v>19</v>
      </c>
      <c r="AJ1306" s="57">
        <f t="shared" si="242"/>
        <v>58</v>
      </c>
      <c r="AK1306" s="57">
        <f t="shared" si="243"/>
        <v>14.5</v>
      </c>
      <c r="AL1306" s="41">
        <v>15</v>
      </c>
      <c r="AM1306" s="41">
        <v>19</v>
      </c>
      <c r="AN1306" s="41">
        <v>20</v>
      </c>
      <c r="AO1306" s="41">
        <v>32</v>
      </c>
      <c r="AP1306" s="58">
        <f t="shared" si="244"/>
        <v>86</v>
      </c>
      <c r="AQ1306" s="58">
        <f t="shared" si="245"/>
        <v>21.5</v>
      </c>
      <c r="AR1306" s="41">
        <v>9</v>
      </c>
      <c r="AS1306" s="41">
        <v>7</v>
      </c>
      <c r="AT1306" s="41">
        <v>27</v>
      </c>
      <c r="AU1306" s="41">
        <v>12</v>
      </c>
      <c r="AV1306" s="59">
        <f t="shared" si="246"/>
        <v>55</v>
      </c>
      <c r="AW1306" s="59">
        <f t="shared" si="247"/>
        <v>13.75</v>
      </c>
      <c r="AX1306" s="41">
        <v>22</v>
      </c>
      <c r="AY1306" s="41">
        <v>23</v>
      </c>
      <c r="AZ1306" s="41">
        <v>27</v>
      </c>
      <c r="BA1306" s="41">
        <v>26</v>
      </c>
      <c r="BB1306" s="60">
        <f t="shared" si="248"/>
        <v>98</v>
      </c>
      <c r="BC1306" s="60">
        <f t="shared" si="249"/>
        <v>24.5</v>
      </c>
      <c r="BD1306" s="41">
        <f t="shared" si="250"/>
        <v>300</v>
      </c>
      <c r="BE1306" s="41">
        <f t="shared" si="251"/>
        <v>1.4633389688142954E-2</v>
      </c>
    </row>
    <row r="1307" spans="1:57" x14ac:dyDescent="0.25">
      <c r="A1307" s="41" t="s">
        <v>7323</v>
      </c>
      <c r="B1307" s="41" t="s">
        <v>5426</v>
      </c>
      <c r="C1307" s="41">
        <v>1</v>
      </c>
      <c r="D1307" s="41">
        <v>0</v>
      </c>
      <c r="E1307" s="41" t="s">
        <v>7324</v>
      </c>
      <c r="F1307" s="41">
        <v>100</v>
      </c>
      <c r="G1307" s="41">
        <v>100</v>
      </c>
      <c r="H1307" s="41" t="s">
        <v>759</v>
      </c>
      <c r="I1307" s="41" t="s">
        <v>3078</v>
      </c>
      <c r="J1307" s="41" t="s">
        <v>7325</v>
      </c>
      <c r="K1307" s="41" t="s">
        <v>762</v>
      </c>
      <c r="L1307" s="41" t="s">
        <v>762</v>
      </c>
      <c r="M1307" s="41" t="s">
        <v>762</v>
      </c>
      <c r="N1307" s="41" t="s">
        <v>762</v>
      </c>
      <c r="O1307" s="41" t="s">
        <v>762</v>
      </c>
      <c r="P1307" s="41" t="s">
        <v>45</v>
      </c>
      <c r="Q1307" s="41" t="s">
        <v>46</v>
      </c>
      <c r="R1307" s="41" t="s">
        <v>47</v>
      </c>
      <c r="S1307" s="41" t="s">
        <v>52</v>
      </c>
      <c r="T1307" s="41" t="s">
        <v>52</v>
      </c>
      <c r="U1307" s="41" t="s">
        <v>3078</v>
      </c>
      <c r="V1307" s="41" t="s">
        <v>3078</v>
      </c>
      <c r="W1307" s="41" t="s">
        <v>7326</v>
      </c>
      <c r="X1307" s="41" t="s">
        <v>7327</v>
      </c>
      <c r="Y1307" s="41" t="s">
        <v>7327</v>
      </c>
      <c r="Z1307" s="41">
        <v>0</v>
      </c>
      <c r="AA1307" s="41">
        <v>0</v>
      </c>
      <c r="AB1307" s="41">
        <v>0</v>
      </c>
      <c r="AC1307" s="41">
        <v>0</v>
      </c>
      <c r="AD1307" s="56">
        <f t="shared" si="240"/>
        <v>0</v>
      </c>
      <c r="AE1307" s="56">
        <f t="shared" si="241"/>
        <v>0</v>
      </c>
      <c r="AF1307" s="41">
        <v>0</v>
      </c>
      <c r="AG1307" s="41">
        <v>0</v>
      </c>
      <c r="AH1307" s="41">
        <v>0</v>
      </c>
      <c r="AI1307" s="41">
        <v>0</v>
      </c>
      <c r="AJ1307" s="57">
        <f t="shared" si="242"/>
        <v>0</v>
      </c>
      <c r="AK1307" s="57">
        <f t="shared" si="243"/>
        <v>0</v>
      </c>
      <c r="AL1307" s="41">
        <v>2</v>
      </c>
      <c r="AM1307" s="41">
        <v>2</v>
      </c>
      <c r="AN1307" s="41">
        <v>6</v>
      </c>
      <c r="AO1307" s="41">
        <v>3</v>
      </c>
      <c r="AP1307" s="58">
        <f t="shared" si="244"/>
        <v>13</v>
      </c>
      <c r="AQ1307" s="58">
        <f t="shared" si="245"/>
        <v>3.25</v>
      </c>
      <c r="AR1307" s="41">
        <v>42</v>
      </c>
      <c r="AS1307" s="41">
        <v>37</v>
      </c>
      <c r="AT1307" s="41">
        <v>47</v>
      </c>
      <c r="AU1307" s="41">
        <v>48</v>
      </c>
      <c r="AV1307" s="59">
        <f t="shared" si="246"/>
        <v>174</v>
      </c>
      <c r="AW1307" s="59">
        <f t="shared" si="247"/>
        <v>43.5</v>
      </c>
      <c r="AX1307" s="41">
        <v>76</v>
      </c>
      <c r="AY1307" s="41">
        <v>56</v>
      </c>
      <c r="AZ1307" s="41">
        <v>29</v>
      </c>
      <c r="BA1307" s="41">
        <v>28</v>
      </c>
      <c r="BB1307" s="60">
        <f t="shared" si="248"/>
        <v>189</v>
      </c>
      <c r="BC1307" s="60">
        <f t="shared" si="249"/>
        <v>47.25</v>
      </c>
      <c r="BD1307" s="41">
        <f t="shared" si="250"/>
        <v>376</v>
      </c>
      <c r="BE1307" s="41">
        <f t="shared" si="251"/>
        <v>1.8340515075805836E-2</v>
      </c>
    </row>
    <row r="1308" spans="1:57" x14ac:dyDescent="0.25">
      <c r="A1308" s="41" t="s">
        <v>7888</v>
      </c>
      <c r="B1308" s="41" t="s">
        <v>5426</v>
      </c>
      <c r="C1308" s="41">
        <v>1</v>
      </c>
      <c r="D1308" s="41">
        <v>0</v>
      </c>
      <c r="E1308" s="41" t="s">
        <v>7889</v>
      </c>
      <c r="F1308" s="41">
        <v>100</v>
      </c>
      <c r="G1308" s="41">
        <v>100</v>
      </c>
      <c r="H1308" s="41" t="s">
        <v>759</v>
      </c>
      <c r="I1308" s="41" t="s">
        <v>3078</v>
      </c>
      <c r="J1308" s="41" t="s">
        <v>7890</v>
      </c>
      <c r="K1308" s="41" t="s">
        <v>762</v>
      </c>
      <c r="L1308" s="41" t="s">
        <v>762</v>
      </c>
      <c r="M1308" s="41" t="s">
        <v>762</v>
      </c>
      <c r="N1308" s="41" t="s">
        <v>762</v>
      </c>
      <c r="O1308" s="41" t="s">
        <v>762</v>
      </c>
      <c r="P1308" s="41" t="s">
        <v>45</v>
      </c>
      <c r="Q1308" s="41" t="s">
        <v>46</v>
      </c>
      <c r="R1308" s="41" t="s">
        <v>47</v>
      </c>
      <c r="S1308" s="41" t="s">
        <v>52</v>
      </c>
      <c r="T1308" s="41" t="s">
        <v>52</v>
      </c>
      <c r="U1308" s="41" t="s">
        <v>3078</v>
      </c>
      <c r="V1308" s="41" t="s">
        <v>3078</v>
      </c>
      <c r="W1308" s="41" t="s">
        <v>7891</v>
      </c>
      <c r="X1308" s="41" t="s">
        <v>7892</v>
      </c>
      <c r="Y1308" s="41" t="s">
        <v>7892</v>
      </c>
      <c r="Z1308" s="41">
        <v>0</v>
      </c>
      <c r="AA1308" s="41">
        <v>0</v>
      </c>
      <c r="AB1308" s="41">
        <v>0</v>
      </c>
      <c r="AC1308" s="41">
        <v>0</v>
      </c>
      <c r="AD1308" s="56">
        <f t="shared" si="240"/>
        <v>0</v>
      </c>
      <c r="AE1308" s="56">
        <f t="shared" si="241"/>
        <v>0</v>
      </c>
      <c r="AF1308" s="41">
        <v>0</v>
      </c>
      <c r="AG1308" s="41">
        <v>2</v>
      </c>
      <c r="AH1308" s="41">
        <v>0</v>
      </c>
      <c r="AI1308" s="41">
        <v>1</v>
      </c>
      <c r="AJ1308" s="57">
        <f t="shared" si="242"/>
        <v>3</v>
      </c>
      <c r="AK1308" s="57">
        <f t="shared" si="243"/>
        <v>0.75</v>
      </c>
      <c r="AL1308" s="41">
        <v>0</v>
      </c>
      <c r="AM1308" s="41">
        <v>1</v>
      </c>
      <c r="AN1308" s="41">
        <v>0</v>
      </c>
      <c r="AO1308" s="41">
        <v>0</v>
      </c>
      <c r="AP1308" s="58">
        <f t="shared" si="244"/>
        <v>1</v>
      </c>
      <c r="AQ1308" s="58">
        <f t="shared" si="245"/>
        <v>0.25</v>
      </c>
      <c r="AR1308" s="41">
        <v>60</v>
      </c>
      <c r="AS1308" s="41">
        <v>33</v>
      </c>
      <c r="AT1308" s="41">
        <v>34</v>
      </c>
      <c r="AU1308" s="41">
        <v>64</v>
      </c>
      <c r="AV1308" s="59">
        <f t="shared" si="246"/>
        <v>191</v>
      </c>
      <c r="AW1308" s="59">
        <f t="shared" si="247"/>
        <v>47.75</v>
      </c>
      <c r="AX1308" s="41">
        <v>301</v>
      </c>
      <c r="AY1308" s="41">
        <v>158</v>
      </c>
      <c r="AZ1308" s="41">
        <v>301</v>
      </c>
      <c r="BA1308" s="41">
        <v>198</v>
      </c>
      <c r="BB1308" s="60">
        <f t="shared" si="248"/>
        <v>958</v>
      </c>
      <c r="BC1308" s="60">
        <f t="shared" si="249"/>
        <v>239.5</v>
      </c>
      <c r="BD1308" s="41">
        <f t="shared" si="250"/>
        <v>1153</v>
      </c>
      <c r="BE1308" s="41">
        <f t="shared" si="251"/>
        <v>5.6240994368096091E-2</v>
      </c>
    </row>
    <row r="1309" spans="1:57" x14ac:dyDescent="0.25">
      <c r="A1309" s="41" t="s">
        <v>578</v>
      </c>
      <c r="B1309" s="41" t="s">
        <v>757</v>
      </c>
      <c r="C1309" s="41">
        <v>2</v>
      </c>
      <c r="D1309" s="41">
        <v>0</v>
      </c>
      <c r="E1309" s="41" t="s">
        <v>3072</v>
      </c>
      <c r="F1309" s="41">
        <v>99.7</v>
      </c>
      <c r="G1309" s="41">
        <v>100</v>
      </c>
      <c r="H1309" s="41" t="s">
        <v>759</v>
      </c>
      <c r="I1309" s="41" t="s">
        <v>3073</v>
      </c>
      <c r="J1309" s="41" t="s">
        <v>3074</v>
      </c>
      <c r="K1309" s="41" t="s">
        <v>3073</v>
      </c>
      <c r="L1309" s="41">
        <v>0</v>
      </c>
      <c r="M1309" s="41" t="s">
        <v>3075</v>
      </c>
      <c r="N1309" s="41" t="s">
        <v>3076</v>
      </c>
      <c r="O1309" s="41" t="s">
        <v>3077</v>
      </c>
      <c r="P1309" s="41" t="s">
        <v>45</v>
      </c>
      <c r="Q1309" s="41" t="s">
        <v>46</v>
      </c>
      <c r="R1309" s="41" t="s">
        <v>47</v>
      </c>
      <c r="S1309" s="41" t="s">
        <v>52</v>
      </c>
      <c r="T1309" s="41" t="s">
        <v>52</v>
      </c>
      <c r="U1309" s="41" t="s">
        <v>3078</v>
      </c>
      <c r="V1309" s="41" t="s">
        <v>3073</v>
      </c>
      <c r="W1309" s="41" t="s">
        <v>3072</v>
      </c>
      <c r="X1309" s="41" t="s">
        <v>3079</v>
      </c>
      <c r="Y1309" s="41" t="s">
        <v>3080</v>
      </c>
      <c r="Z1309" s="41">
        <v>0</v>
      </c>
      <c r="AA1309" s="41">
        <v>0</v>
      </c>
      <c r="AB1309" s="41">
        <v>0</v>
      </c>
      <c r="AC1309" s="41">
        <v>0</v>
      </c>
      <c r="AD1309" s="56">
        <f t="shared" si="240"/>
        <v>0</v>
      </c>
      <c r="AE1309" s="56">
        <f t="shared" si="241"/>
        <v>0</v>
      </c>
      <c r="AF1309" s="41">
        <v>0</v>
      </c>
      <c r="AG1309" s="41">
        <v>0</v>
      </c>
      <c r="AH1309" s="41">
        <v>0</v>
      </c>
      <c r="AI1309" s="41">
        <v>0</v>
      </c>
      <c r="AJ1309" s="57">
        <f t="shared" si="242"/>
        <v>0</v>
      </c>
      <c r="AK1309" s="57">
        <f t="shared" si="243"/>
        <v>0</v>
      </c>
      <c r="AL1309" s="41">
        <v>0</v>
      </c>
      <c r="AM1309" s="41">
        <v>0</v>
      </c>
      <c r="AN1309" s="41">
        <v>0</v>
      </c>
      <c r="AO1309" s="41">
        <v>1</v>
      </c>
      <c r="AP1309" s="58">
        <f t="shared" si="244"/>
        <v>1</v>
      </c>
      <c r="AQ1309" s="58">
        <f t="shared" si="245"/>
        <v>0.25</v>
      </c>
      <c r="AR1309" s="41">
        <v>3</v>
      </c>
      <c r="AS1309" s="41">
        <v>4</v>
      </c>
      <c r="AT1309" s="41">
        <v>0</v>
      </c>
      <c r="AU1309" s="41">
        <v>0</v>
      </c>
      <c r="AV1309" s="59">
        <f t="shared" si="246"/>
        <v>7</v>
      </c>
      <c r="AW1309" s="59">
        <f t="shared" si="247"/>
        <v>1.75</v>
      </c>
      <c r="AX1309" s="41">
        <v>27</v>
      </c>
      <c r="AY1309" s="41">
        <v>24</v>
      </c>
      <c r="AZ1309" s="41">
        <v>47</v>
      </c>
      <c r="BA1309" s="41">
        <v>33</v>
      </c>
      <c r="BB1309" s="60">
        <f t="shared" si="248"/>
        <v>131</v>
      </c>
      <c r="BC1309" s="60">
        <f t="shared" si="249"/>
        <v>32.75</v>
      </c>
      <c r="BD1309" s="41">
        <f t="shared" si="250"/>
        <v>139</v>
      </c>
      <c r="BE1309" s="41">
        <f t="shared" si="251"/>
        <v>6.7801372221729019E-3</v>
      </c>
    </row>
    <row r="1310" spans="1:57" x14ac:dyDescent="0.25">
      <c r="A1310" s="41" t="s">
        <v>662</v>
      </c>
      <c r="B1310" s="41" t="s">
        <v>757</v>
      </c>
      <c r="C1310" s="41">
        <v>1</v>
      </c>
      <c r="D1310" s="41">
        <v>8</v>
      </c>
      <c r="E1310" s="41" t="s">
        <v>2510</v>
      </c>
      <c r="F1310" s="41">
        <v>100</v>
      </c>
      <c r="G1310" s="41">
        <v>100</v>
      </c>
      <c r="H1310" s="41" t="s">
        <v>759</v>
      </c>
      <c r="I1310" s="41" t="s">
        <v>2511</v>
      </c>
      <c r="J1310" s="41" t="s">
        <v>2512</v>
      </c>
      <c r="K1310" s="41" t="s">
        <v>2513</v>
      </c>
      <c r="L1310" s="41">
        <v>13</v>
      </c>
      <c r="M1310" s="41" t="s">
        <v>2514</v>
      </c>
      <c r="N1310" s="41" t="s">
        <v>2515</v>
      </c>
      <c r="O1310" s="41" t="s">
        <v>870</v>
      </c>
      <c r="P1310" s="41" t="s">
        <v>45</v>
      </c>
      <c r="Q1310" s="41" t="s">
        <v>46</v>
      </c>
      <c r="R1310" s="41" t="s">
        <v>60</v>
      </c>
      <c r="S1310" s="41" t="s">
        <v>442</v>
      </c>
      <c r="T1310" s="41" t="s">
        <v>443</v>
      </c>
      <c r="U1310" s="41" t="s">
        <v>445</v>
      </c>
      <c r="V1310" s="41" t="s">
        <v>2513</v>
      </c>
      <c r="W1310" s="41" t="s">
        <v>2516</v>
      </c>
      <c r="X1310" s="41" t="s">
        <v>2517</v>
      </c>
      <c r="Y1310" s="41" t="s">
        <v>2517</v>
      </c>
      <c r="Z1310" s="41">
        <v>0</v>
      </c>
      <c r="AA1310" s="41">
        <v>0</v>
      </c>
      <c r="AB1310" s="41">
        <v>0</v>
      </c>
      <c r="AC1310" s="41">
        <v>0</v>
      </c>
      <c r="AD1310" s="56">
        <f t="shared" si="240"/>
        <v>0</v>
      </c>
      <c r="AE1310" s="56">
        <f t="shared" si="241"/>
        <v>0</v>
      </c>
      <c r="AF1310" s="41">
        <v>4</v>
      </c>
      <c r="AG1310" s="41">
        <v>0</v>
      </c>
      <c r="AH1310" s="41">
        <v>0</v>
      </c>
      <c r="AI1310" s="41">
        <v>1</v>
      </c>
      <c r="AJ1310" s="57">
        <f t="shared" si="242"/>
        <v>5</v>
      </c>
      <c r="AK1310" s="57">
        <f t="shared" si="243"/>
        <v>1.25</v>
      </c>
      <c r="AL1310" s="41">
        <v>1</v>
      </c>
      <c r="AM1310" s="41">
        <v>0</v>
      </c>
      <c r="AN1310" s="41">
        <v>0</v>
      </c>
      <c r="AO1310" s="41">
        <v>0</v>
      </c>
      <c r="AP1310" s="58">
        <f t="shared" si="244"/>
        <v>1</v>
      </c>
      <c r="AQ1310" s="58">
        <f t="shared" si="245"/>
        <v>0.25</v>
      </c>
      <c r="AR1310" s="41">
        <v>1</v>
      </c>
      <c r="AS1310" s="41">
        <v>3</v>
      </c>
      <c r="AT1310" s="41">
        <v>3</v>
      </c>
      <c r="AU1310" s="41">
        <v>2</v>
      </c>
      <c r="AV1310" s="59">
        <f t="shared" si="246"/>
        <v>9</v>
      </c>
      <c r="AW1310" s="59">
        <f t="shared" si="247"/>
        <v>2.25</v>
      </c>
      <c r="AX1310" s="41">
        <v>15</v>
      </c>
      <c r="AY1310" s="41">
        <v>18</v>
      </c>
      <c r="AZ1310" s="41">
        <v>4</v>
      </c>
      <c r="BA1310" s="41">
        <v>10</v>
      </c>
      <c r="BB1310" s="60">
        <f t="shared" si="248"/>
        <v>47</v>
      </c>
      <c r="BC1310" s="60">
        <f t="shared" si="249"/>
        <v>11.75</v>
      </c>
      <c r="BD1310" s="41">
        <f t="shared" si="250"/>
        <v>62</v>
      </c>
      <c r="BE1310" s="41">
        <f t="shared" si="251"/>
        <v>3.0242338688828774E-3</v>
      </c>
    </row>
    <row r="1311" spans="1:57" x14ac:dyDescent="0.25">
      <c r="A1311" s="41" t="s">
        <v>446</v>
      </c>
      <c r="B1311" s="41" t="s">
        <v>757</v>
      </c>
      <c r="C1311" s="41">
        <v>9</v>
      </c>
      <c r="D1311" s="41">
        <v>0</v>
      </c>
      <c r="E1311" s="41" t="s">
        <v>1682</v>
      </c>
      <c r="F1311" s="41">
        <v>100</v>
      </c>
      <c r="G1311" s="41">
        <v>100</v>
      </c>
      <c r="H1311" s="41" t="s">
        <v>759</v>
      </c>
      <c r="I1311" s="41" t="s">
        <v>1683</v>
      </c>
      <c r="J1311" s="41" t="s">
        <v>1684</v>
      </c>
      <c r="K1311" s="41" t="s">
        <v>1683</v>
      </c>
      <c r="L1311" s="41">
        <v>0</v>
      </c>
      <c r="M1311" s="41" t="s">
        <v>1683</v>
      </c>
      <c r="N1311" s="41" t="s">
        <v>1685</v>
      </c>
      <c r="O1311" s="41" t="s">
        <v>1203</v>
      </c>
      <c r="P1311" s="41" t="s">
        <v>45</v>
      </c>
      <c r="Q1311" s="41" t="s">
        <v>46</v>
      </c>
      <c r="R1311" s="41" t="s">
        <v>60</v>
      </c>
      <c r="S1311" s="41" t="s">
        <v>442</v>
      </c>
      <c r="T1311" s="41" t="s">
        <v>443</v>
      </c>
      <c r="U1311" s="41" t="s">
        <v>445</v>
      </c>
      <c r="V1311" s="41" t="s">
        <v>1683</v>
      </c>
      <c r="W1311" s="41" t="s">
        <v>1686</v>
      </c>
      <c r="X1311" s="41" t="s">
        <v>1687</v>
      </c>
      <c r="Y1311" s="41" t="s">
        <v>1687</v>
      </c>
      <c r="Z1311" s="41">
        <v>0</v>
      </c>
      <c r="AA1311" s="41">
        <v>0</v>
      </c>
      <c r="AB1311" s="41">
        <v>0</v>
      </c>
      <c r="AC1311" s="41">
        <v>0</v>
      </c>
      <c r="AD1311" s="56">
        <f t="shared" si="240"/>
        <v>0</v>
      </c>
      <c r="AE1311" s="56">
        <f t="shared" si="241"/>
        <v>0</v>
      </c>
      <c r="AF1311" s="41">
        <v>0</v>
      </c>
      <c r="AG1311" s="41">
        <v>0</v>
      </c>
      <c r="AH1311" s="41">
        <v>0</v>
      </c>
      <c r="AI1311" s="41">
        <v>0</v>
      </c>
      <c r="AJ1311" s="57">
        <f t="shared" si="242"/>
        <v>0</v>
      </c>
      <c r="AK1311" s="57">
        <f t="shared" si="243"/>
        <v>0</v>
      </c>
      <c r="AL1311" s="41">
        <v>0</v>
      </c>
      <c r="AM1311" s="41">
        <v>2</v>
      </c>
      <c r="AN1311" s="41">
        <v>0</v>
      </c>
      <c r="AO1311" s="41">
        <v>0</v>
      </c>
      <c r="AP1311" s="58">
        <f t="shared" si="244"/>
        <v>2</v>
      </c>
      <c r="AQ1311" s="58">
        <f t="shared" si="245"/>
        <v>0.5</v>
      </c>
      <c r="AR1311" s="41">
        <v>6</v>
      </c>
      <c r="AS1311" s="41">
        <v>0</v>
      </c>
      <c r="AT1311" s="41">
        <v>2</v>
      </c>
      <c r="AU1311" s="41">
        <v>18</v>
      </c>
      <c r="AV1311" s="59">
        <f t="shared" si="246"/>
        <v>26</v>
      </c>
      <c r="AW1311" s="59">
        <f t="shared" si="247"/>
        <v>6.5</v>
      </c>
      <c r="AX1311" s="41">
        <v>45</v>
      </c>
      <c r="AY1311" s="41">
        <v>46</v>
      </c>
      <c r="AZ1311" s="41">
        <v>84</v>
      </c>
      <c r="BA1311" s="41">
        <v>105</v>
      </c>
      <c r="BB1311" s="60">
        <f t="shared" si="248"/>
        <v>280</v>
      </c>
      <c r="BC1311" s="60">
        <f t="shared" si="249"/>
        <v>70</v>
      </c>
      <c r="BD1311" s="41">
        <f t="shared" si="250"/>
        <v>308</v>
      </c>
      <c r="BE1311" s="41">
        <f t="shared" si="251"/>
        <v>1.50236134131601E-2</v>
      </c>
    </row>
    <row r="1312" spans="1:57" x14ac:dyDescent="0.25">
      <c r="A1312" s="41" t="s">
        <v>2592</v>
      </c>
      <c r="B1312" s="41" t="s">
        <v>757</v>
      </c>
      <c r="C1312" s="41">
        <v>1</v>
      </c>
      <c r="D1312" s="41">
        <v>0</v>
      </c>
      <c r="E1312" s="41" t="s">
        <v>2593</v>
      </c>
      <c r="F1312" s="41">
        <v>99.098999999999904</v>
      </c>
      <c r="G1312" s="41">
        <v>100</v>
      </c>
      <c r="H1312" s="41" t="s">
        <v>759</v>
      </c>
      <c r="I1312" s="41" t="s">
        <v>2594</v>
      </c>
      <c r="J1312" s="41" t="s">
        <v>2595</v>
      </c>
      <c r="K1312" s="41" t="s">
        <v>957</v>
      </c>
      <c r="L1312" s="41">
        <v>5</v>
      </c>
      <c r="M1312" s="41" t="s">
        <v>2596</v>
      </c>
      <c r="N1312" s="41" t="s">
        <v>2597</v>
      </c>
      <c r="O1312" s="41" t="s">
        <v>1125</v>
      </c>
      <c r="P1312" s="41" t="s">
        <v>45</v>
      </c>
      <c r="Q1312" s="41" t="s">
        <v>207</v>
      </c>
      <c r="R1312" s="41" t="s">
        <v>208</v>
      </c>
      <c r="S1312" s="41" t="s">
        <v>209</v>
      </c>
      <c r="T1312" s="41" t="s">
        <v>210</v>
      </c>
      <c r="U1312" s="41" t="s">
        <v>2429</v>
      </c>
      <c r="V1312" s="41" t="s">
        <v>2594</v>
      </c>
      <c r="W1312" s="41" t="s">
        <v>2598</v>
      </c>
      <c r="X1312" s="41" t="s">
        <v>2599</v>
      </c>
      <c r="Y1312" s="41" t="s">
        <v>2600</v>
      </c>
      <c r="Z1312" s="41">
        <v>0</v>
      </c>
      <c r="AA1312" s="41">
        <v>0</v>
      </c>
      <c r="AB1312" s="41">
        <v>0</v>
      </c>
      <c r="AC1312" s="41">
        <v>0</v>
      </c>
      <c r="AD1312" s="56">
        <f t="shared" si="240"/>
        <v>0</v>
      </c>
      <c r="AE1312" s="56">
        <f t="shared" si="241"/>
        <v>0</v>
      </c>
      <c r="AF1312" s="41">
        <v>0</v>
      </c>
      <c r="AG1312" s="41">
        <v>0</v>
      </c>
      <c r="AH1312" s="41">
        <v>0</v>
      </c>
      <c r="AI1312" s="41">
        <v>0</v>
      </c>
      <c r="AJ1312" s="57">
        <f t="shared" si="242"/>
        <v>0</v>
      </c>
      <c r="AK1312" s="57">
        <f t="shared" si="243"/>
        <v>0</v>
      </c>
      <c r="AL1312" s="41">
        <v>0</v>
      </c>
      <c r="AM1312" s="41">
        <v>0</v>
      </c>
      <c r="AN1312" s="41">
        <v>0</v>
      </c>
      <c r="AO1312" s="41">
        <v>0</v>
      </c>
      <c r="AP1312" s="58">
        <f t="shared" si="244"/>
        <v>0</v>
      </c>
      <c r="AQ1312" s="58">
        <f t="shared" si="245"/>
        <v>0</v>
      </c>
      <c r="AR1312" s="41">
        <v>47</v>
      </c>
      <c r="AS1312" s="41">
        <v>40</v>
      </c>
      <c r="AT1312" s="41">
        <v>55</v>
      </c>
      <c r="AU1312" s="41">
        <v>43</v>
      </c>
      <c r="AV1312" s="59">
        <f t="shared" si="246"/>
        <v>185</v>
      </c>
      <c r="AW1312" s="59">
        <f t="shared" si="247"/>
        <v>46.25</v>
      </c>
      <c r="AX1312" s="41">
        <v>7</v>
      </c>
      <c r="AY1312" s="41">
        <v>4</v>
      </c>
      <c r="AZ1312" s="41">
        <v>10</v>
      </c>
      <c r="BA1312" s="41">
        <v>12</v>
      </c>
      <c r="BB1312" s="60">
        <f t="shared" si="248"/>
        <v>33</v>
      </c>
      <c r="BC1312" s="60">
        <f t="shared" si="249"/>
        <v>8.25</v>
      </c>
      <c r="BD1312" s="41">
        <f t="shared" si="250"/>
        <v>218</v>
      </c>
      <c r="BE1312" s="41">
        <f t="shared" si="251"/>
        <v>1.0633596506717214E-2</v>
      </c>
    </row>
    <row r="1313" spans="1:57" x14ac:dyDescent="0.25">
      <c r="A1313" s="41" t="s">
        <v>631</v>
      </c>
      <c r="B1313" s="41" t="s">
        <v>757</v>
      </c>
      <c r="C1313" s="41">
        <v>1</v>
      </c>
      <c r="D1313" s="41">
        <v>2</v>
      </c>
      <c r="E1313" s="41" t="s">
        <v>2424</v>
      </c>
      <c r="F1313" s="41">
        <v>100</v>
      </c>
      <c r="G1313" s="41">
        <v>100</v>
      </c>
      <c r="H1313" s="41" t="s">
        <v>759</v>
      </c>
      <c r="I1313" s="41" t="s">
        <v>2425</v>
      </c>
      <c r="J1313" s="41" t="s">
        <v>2426</v>
      </c>
      <c r="K1313" s="41" t="s">
        <v>2427</v>
      </c>
      <c r="L1313" s="41">
        <v>2</v>
      </c>
      <c r="M1313" s="41" t="s">
        <v>2425</v>
      </c>
      <c r="N1313" s="41" t="s">
        <v>2428</v>
      </c>
      <c r="O1313" s="41" t="s">
        <v>870</v>
      </c>
      <c r="P1313" s="41" t="s">
        <v>45</v>
      </c>
      <c r="Q1313" s="41" t="s">
        <v>207</v>
      </c>
      <c r="R1313" s="41" t="s">
        <v>208</v>
      </c>
      <c r="S1313" s="41" t="s">
        <v>209</v>
      </c>
      <c r="T1313" s="41" t="s">
        <v>210</v>
      </c>
      <c r="U1313" s="41" t="s">
        <v>2429</v>
      </c>
      <c r="V1313" s="41" t="s">
        <v>2427</v>
      </c>
      <c r="W1313" s="41" t="s">
        <v>2430</v>
      </c>
      <c r="X1313" s="41" t="s">
        <v>2431</v>
      </c>
      <c r="Y1313" s="41" t="s">
        <v>2431</v>
      </c>
      <c r="Z1313" s="41">
        <v>0</v>
      </c>
      <c r="AA1313" s="41">
        <v>0</v>
      </c>
      <c r="AB1313" s="41">
        <v>0</v>
      </c>
      <c r="AC1313" s="41">
        <v>0</v>
      </c>
      <c r="AD1313" s="56">
        <f t="shared" si="240"/>
        <v>0</v>
      </c>
      <c r="AE1313" s="56">
        <f t="shared" si="241"/>
        <v>0</v>
      </c>
      <c r="AF1313" s="41">
        <v>2</v>
      </c>
      <c r="AG1313" s="41">
        <v>0</v>
      </c>
      <c r="AH1313" s="41">
        <v>1</v>
      </c>
      <c r="AI1313" s="41">
        <v>1</v>
      </c>
      <c r="AJ1313" s="57">
        <f t="shared" si="242"/>
        <v>4</v>
      </c>
      <c r="AK1313" s="57">
        <f t="shared" si="243"/>
        <v>1</v>
      </c>
      <c r="AL1313" s="41">
        <v>0</v>
      </c>
      <c r="AM1313" s="41">
        <v>0</v>
      </c>
      <c r="AN1313" s="41">
        <v>2</v>
      </c>
      <c r="AO1313" s="41">
        <v>1</v>
      </c>
      <c r="AP1313" s="58">
        <f t="shared" si="244"/>
        <v>3</v>
      </c>
      <c r="AQ1313" s="58">
        <f t="shared" si="245"/>
        <v>0.75</v>
      </c>
      <c r="AR1313" s="41">
        <v>47</v>
      </c>
      <c r="AS1313" s="41">
        <v>12</v>
      </c>
      <c r="AT1313" s="41">
        <v>13</v>
      </c>
      <c r="AU1313" s="41">
        <v>36</v>
      </c>
      <c r="AV1313" s="59">
        <f t="shared" si="246"/>
        <v>108</v>
      </c>
      <c r="AW1313" s="59">
        <f t="shared" si="247"/>
        <v>27</v>
      </c>
      <c r="AX1313" s="41">
        <v>293</v>
      </c>
      <c r="AY1313" s="41">
        <v>197</v>
      </c>
      <c r="AZ1313" s="41">
        <v>217</v>
      </c>
      <c r="BA1313" s="41">
        <v>211</v>
      </c>
      <c r="BB1313" s="60">
        <f t="shared" si="248"/>
        <v>918</v>
      </c>
      <c r="BC1313" s="60">
        <f t="shared" si="249"/>
        <v>229.5</v>
      </c>
      <c r="BD1313" s="41">
        <f t="shared" si="250"/>
        <v>1033</v>
      </c>
      <c r="BE1313" s="41">
        <f t="shared" si="251"/>
        <v>5.0387638492838907E-2</v>
      </c>
    </row>
    <row r="1314" spans="1:57" x14ac:dyDescent="0.25">
      <c r="A1314" s="41" t="s">
        <v>8525</v>
      </c>
      <c r="B1314" s="41" t="s">
        <v>5426</v>
      </c>
      <c r="C1314" s="41">
        <v>1</v>
      </c>
      <c r="D1314" s="41">
        <v>0</v>
      </c>
      <c r="E1314" s="41" t="s">
        <v>8526</v>
      </c>
      <c r="F1314" s="41">
        <v>99.093999999999994</v>
      </c>
      <c r="G1314" s="41">
        <v>100</v>
      </c>
      <c r="H1314" s="41" t="s">
        <v>759</v>
      </c>
      <c r="I1314" s="41" t="s">
        <v>8527</v>
      </c>
      <c r="J1314" s="41" t="s">
        <v>8528</v>
      </c>
      <c r="K1314" s="41" t="s">
        <v>762</v>
      </c>
      <c r="L1314" s="41" t="s">
        <v>762</v>
      </c>
      <c r="M1314" s="41" t="s">
        <v>762</v>
      </c>
      <c r="N1314" s="41" t="s">
        <v>762</v>
      </c>
      <c r="O1314" s="41" t="s">
        <v>762</v>
      </c>
      <c r="P1314" s="41" t="s">
        <v>45</v>
      </c>
      <c r="Q1314" s="41" t="s">
        <v>46</v>
      </c>
      <c r="R1314" s="41" t="s">
        <v>47</v>
      </c>
      <c r="S1314" s="41" t="s">
        <v>52</v>
      </c>
      <c r="T1314" s="41" t="s">
        <v>1268</v>
      </c>
      <c r="U1314" s="41" t="s">
        <v>8527</v>
      </c>
      <c r="V1314" s="41" t="s">
        <v>8527</v>
      </c>
      <c r="W1314" s="41" t="s">
        <v>8526</v>
      </c>
      <c r="X1314" s="41" t="s">
        <v>8529</v>
      </c>
      <c r="Y1314" s="41" t="s">
        <v>8530</v>
      </c>
      <c r="Z1314" s="41">
        <v>0</v>
      </c>
      <c r="AA1314" s="41">
        <v>0</v>
      </c>
      <c r="AB1314" s="41">
        <v>0</v>
      </c>
      <c r="AC1314" s="41">
        <v>0</v>
      </c>
      <c r="AD1314" s="56">
        <f t="shared" si="240"/>
        <v>0</v>
      </c>
      <c r="AE1314" s="56">
        <f t="shared" si="241"/>
        <v>0</v>
      </c>
      <c r="AF1314" s="41">
        <v>20</v>
      </c>
      <c r="AG1314" s="41">
        <v>4</v>
      </c>
      <c r="AH1314" s="41">
        <v>2</v>
      </c>
      <c r="AI1314" s="41">
        <v>6</v>
      </c>
      <c r="AJ1314" s="57">
        <f t="shared" si="242"/>
        <v>32</v>
      </c>
      <c r="AK1314" s="57">
        <f t="shared" si="243"/>
        <v>8</v>
      </c>
      <c r="AL1314" s="41">
        <v>9</v>
      </c>
      <c r="AM1314" s="41">
        <v>6</v>
      </c>
      <c r="AN1314" s="41">
        <v>10</v>
      </c>
      <c r="AO1314" s="41">
        <v>4</v>
      </c>
      <c r="AP1314" s="58">
        <f t="shared" si="244"/>
        <v>29</v>
      </c>
      <c r="AQ1314" s="58">
        <f t="shared" si="245"/>
        <v>7.25</v>
      </c>
      <c r="AR1314" s="41">
        <v>50</v>
      </c>
      <c r="AS1314" s="41">
        <v>50</v>
      </c>
      <c r="AT1314" s="41">
        <v>61</v>
      </c>
      <c r="AU1314" s="41">
        <v>78</v>
      </c>
      <c r="AV1314" s="59">
        <f t="shared" si="246"/>
        <v>239</v>
      </c>
      <c r="AW1314" s="59">
        <f t="shared" si="247"/>
        <v>59.75</v>
      </c>
      <c r="AX1314" s="41">
        <v>123</v>
      </c>
      <c r="AY1314" s="41">
        <v>86</v>
      </c>
      <c r="AZ1314" s="41">
        <v>126</v>
      </c>
      <c r="BA1314" s="41">
        <v>97</v>
      </c>
      <c r="BB1314" s="60">
        <f t="shared" si="248"/>
        <v>432</v>
      </c>
      <c r="BC1314" s="60">
        <f t="shared" si="249"/>
        <v>108</v>
      </c>
      <c r="BD1314" s="41">
        <f t="shared" si="250"/>
        <v>732</v>
      </c>
      <c r="BE1314" s="41">
        <f t="shared" si="251"/>
        <v>3.5705470839068811E-2</v>
      </c>
    </row>
    <row r="1315" spans="1:57" x14ac:dyDescent="0.25">
      <c r="A1315" s="41" t="s">
        <v>10080</v>
      </c>
      <c r="B1315" s="41" t="s">
        <v>9568</v>
      </c>
      <c r="C1315" s="41">
        <v>1</v>
      </c>
      <c r="D1315" s="41">
        <v>0</v>
      </c>
      <c r="E1315" s="41" t="s">
        <v>10081</v>
      </c>
      <c r="F1315" s="41">
        <v>99.393999999999906</v>
      </c>
      <c r="G1315" s="41">
        <v>100</v>
      </c>
      <c r="H1315" s="41" t="s">
        <v>759</v>
      </c>
      <c r="I1315" s="41" t="s">
        <v>10082</v>
      </c>
      <c r="J1315" s="41" t="s">
        <v>10083</v>
      </c>
      <c r="K1315" s="41" t="s">
        <v>762</v>
      </c>
      <c r="L1315" s="41" t="s">
        <v>762</v>
      </c>
      <c r="M1315" s="41" t="s">
        <v>762</v>
      </c>
      <c r="N1315" s="41" t="s">
        <v>762</v>
      </c>
      <c r="O1315" s="41" t="s">
        <v>762</v>
      </c>
      <c r="P1315" s="41" t="s">
        <v>45</v>
      </c>
      <c r="Q1315" s="41" t="s">
        <v>4553</v>
      </c>
      <c r="R1315" s="41" t="s">
        <v>6490</v>
      </c>
      <c r="S1315" s="41" t="s">
        <v>6491</v>
      </c>
      <c r="T1315" s="41" t="s">
        <v>10082</v>
      </c>
      <c r="U1315" s="41" t="s">
        <v>10082</v>
      </c>
      <c r="V1315" s="41" t="s">
        <v>10082</v>
      </c>
      <c r="W1315" s="41" t="s">
        <v>10084</v>
      </c>
      <c r="X1315" s="41" t="s">
        <v>10085</v>
      </c>
      <c r="Y1315" s="41" t="s">
        <v>10086</v>
      </c>
      <c r="Z1315" s="41">
        <v>0</v>
      </c>
      <c r="AA1315" s="41">
        <v>0</v>
      </c>
      <c r="AB1315" s="41">
        <v>0</v>
      </c>
      <c r="AC1315" s="41">
        <v>0</v>
      </c>
      <c r="AD1315" s="56">
        <f t="shared" si="240"/>
        <v>0</v>
      </c>
      <c r="AE1315" s="56">
        <f t="shared" si="241"/>
        <v>0</v>
      </c>
      <c r="AF1315" s="41">
        <v>0</v>
      </c>
      <c r="AG1315" s="41">
        <v>0</v>
      </c>
      <c r="AH1315" s="41">
        <v>0</v>
      </c>
      <c r="AI1315" s="41">
        <v>0</v>
      </c>
      <c r="AJ1315" s="57">
        <f t="shared" si="242"/>
        <v>0</v>
      </c>
      <c r="AK1315" s="57">
        <f t="shared" si="243"/>
        <v>0</v>
      </c>
      <c r="AL1315" s="41">
        <v>0</v>
      </c>
      <c r="AM1315" s="41">
        <v>0</v>
      </c>
      <c r="AN1315" s="41">
        <v>0</v>
      </c>
      <c r="AO1315" s="41">
        <v>0</v>
      </c>
      <c r="AP1315" s="58">
        <f t="shared" si="244"/>
        <v>0</v>
      </c>
      <c r="AQ1315" s="58">
        <f t="shared" si="245"/>
        <v>0</v>
      </c>
      <c r="AR1315" s="41">
        <v>0</v>
      </c>
      <c r="AS1315" s="41">
        <v>5</v>
      </c>
      <c r="AT1315" s="41">
        <v>8</v>
      </c>
      <c r="AU1315" s="41">
        <v>11</v>
      </c>
      <c r="AV1315" s="59">
        <f t="shared" si="246"/>
        <v>24</v>
      </c>
      <c r="AW1315" s="59">
        <f t="shared" si="247"/>
        <v>6</v>
      </c>
      <c r="AX1315" s="41">
        <v>54</v>
      </c>
      <c r="AY1315" s="41">
        <v>43</v>
      </c>
      <c r="AZ1315" s="41">
        <v>34</v>
      </c>
      <c r="BA1315" s="41">
        <v>34</v>
      </c>
      <c r="BB1315" s="60">
        <f t="shared" si="248"/>
        <v>165</v>
      </c>
      <c r="BC1315" s="60">
        <f t="shared" si="249"/>
        <v>41.25</v>
      </c>
      <c r="BD1315" s="41">
        <f t="shared" si="250"/>
        <v>189</v>
      </c>
      <c r="BE1315" s="41">
        <f t="shared" si="251"/>
        <v>9.2190355035300601E-3</v>
      </c>
    </row>
    <row r="1316" spans="1:57" x14ac:dyDescent="0.25">
      <c r="A1316" s="41" t="s">
        <v>8077</v>
      </c>
      <c r="B1316" s="41" t="s">
        <v>5426</v>
      </c>
      <c r="C1316" s="41">
        <v>1</v>
      </c>
      <c r="D1316" s="41">
        <v>0</v>
      </c>
      <c r="E1316" s="41" t="s">
        <v>8078</v>
      </c>
      <c r="F1316" s="41">
        <v>100</v>
      </c>
      <c r="G1316" s="41">
        <v>100</v>
      </c>
      <c r="H1316" s="41" t="s">
        <v>759</v>
      </c>
      <c r="I1316" s="41" t="s">
        <v>8079</v>
      </c>
      <c r="J1316" s="41" t="s">
        <v>8080</v>
      </c>
      <c r="K1316" s="41" t="s">
        <v>762</v>
      </c>
      <c r="L1316" s="41" t="s">
        <v>762</v>
      </c>
      <c r="M1316" s="41" t="s">
        <v>762</v>
      </c>
      <c r="N1316" s="41" t="s">
        <v>762</v>
      </c>
      <c r="O1316" s="41" t="s">
        <v>762</v>
      </c>
      <c r="P1316" s="41" t="s">
        <v>45</v>
      </c>
      <c r="Q1316" s="41" t="s">
        <v>46</v>
      </c>
      <c r="R1316" s="41" t="s">
        <v>385</v>
      </c>
      <c r="S1316" s="41" t="s">
        <v>386</v>
      </c>
      <c r="T1316" s="41" t="s">
        <v>6641</v>
      </c>
      <c r="U1316" s="41" t="s">
        <v>8079</v>
      </c>
      <c r="V1316" s="41" t="s">
        <v>8079</v>
      </c>
      <c r="W1316" s="41" t="s">
        <v>8078</v>
      </c>
      <c r="X1316" s="41" t="s">
        <v>8081</v>
      </c>
      <c r="Y1316" s="41" t="s">
        <v>8082</v>
      </c>
      <c r="Z1316" s="41">
        <v>0</v>
      </c>
      <c r="AA1316" s="41">
        <v>0</v>
      </c>
      <c r="AB1316" s="41">
        <v>0</v>
      </c>
      <c r="AC1316" s="41">
        <v>0</v>
      </c>
      <c r="AD1316" s="56">
        <f t="shared" si="240"/>
        <v>0</v>
      </c>
      <c r="AE1316" s="56">
        <f t="shared" si="241"/>
        <v>0</v>
      </c>
      <c r="AF1316" s="41">
        <v>1</v>
      </c>
      <c r="AG1316" s="41">
        <v>2</v>
      </c>
      <c r="AH1316" s="41">
        <v>3</v>
      </c>
      <c r="AI1316" s="41">
        <v>0</v>
      </c>
      <c r="AJ1316" s="57">
        <f t="shared" si="242"/>
        <v>6</v>
      </c>
      <c r="AK1316" s="57">
        <f t="shared" si="243"/>
        <v>1.5</v>
      </c>
      <c r="AL1316" s="41">
        <v>4</v>
      </c>
      <c r="AM1316" s="41">
        <v>1</v>
      </c>
      <c r="AN1316" s="41">
        <v>2</v>
      </c>
      <c r="AO1316" s="41">
        <v>1</v>
      </c>
      <c r="AP1316" s="58">
        <f t="shared" si="244"/>
        <v>8</v>
      </c>
      <c r="AQ1316" s="58">
        <f t="shared" si="245"/>
        <v>2</v>
      </c>
      <c r="AR1316" s="41">
        <v>63</v>
      </c>
      <c r="AS1316" s="41">
        <v>31</v>
      </c>
      <c r="AT1316" s="41">
        <v>42</v>
      </c>
      <c r="AU1316" s="41">
        <v>85</v>
      </c>
      <c r="AV1316" s="59">
        <f t="shared" si="246"/>
        <v>221</v>
      </c>
      <c r="AW1316" s="59">
        <f t="shared" si="247"/>
        <v>55.25</v>
      </c>
      <c r="AX1316" s="41">
        <v>78</v>
      </c>
      <c r="AY1316" s="41">
        <v>80</v>
      </c>
      <c r="AZ1316" s="41">
        <v>118</v>
      </c>
      <c r="BA1316" s="41">
        <v>103</v>
      </c>
      <c r="BB1316" s="60">
        <f t="shared" si="248"/>
        <v>379</v>
      </c>
      <c r="BC1316" s="60">
        <f t="shared" si="249"/>
        <v>94.75</v>
      </c>
      <c r="BD1316" s="41">
        <f t="shared" si="250"/>
        <v>614</v>
      </c>
      <c r="BE1316" s="41">
        <f t="shared" si="251"/>
        <v>2.9949670895065915E-2</v>
      </c>
    </row>
    <row r="1317" spans="1:57" x14ac:dyDescent="0.25">
      <c r="A1317" s="41" t="s">
        <v>8585</v>
      </c>
      <c r="B1317" s="41" t="s">
        <v>5426</v>
      </c>
      <c r="C1317" s="41">
        <v>1</v>
      </c>
      <c r="D1317" s="41">
        <v>0</v>
      </c>
      <c r="E1317" s="41" t="s">
        <v>8586</v>
      </c>
      <c r="F1317" s="41">
        <v>99.698999999999998</v>
      </c>
      <c r="G1317" s="41">
        <v>100</v>
      </c>
      <c r="H1317" s="41" t="s">
        <v>759</v>
      </c>
      <c r="I1317" s="41" t="s">
        <v>8587</v>
      </c>
      <c r="J1317" s="41" t="s">
        <v>8588</v>
      </c>
      <c r="K1317" s="41" t="s">
        <v>762</v>
      </c>
      <c r="L1317" s="41" t="s">
        <v>762</v>
      </c>
      <c r="M1317" s="41" t="s">
        <v>762</v>
      </c>
      <c r="N1317" s="41" t="s">
        <v>762</v>
      </c>
      <c r="O1317" s="41" t="s">
        <v>762</v>
      </c>
      <c r="P1317" s="41" t="s">
        <v>45</v>
      </c>
      <c r="Q1317" s="41" t="s">
        <v>46</v>
      </c>
      <c r="R1317" s="41" t="s">
        <v>47</v>
      </c>
      <c r="S1317" s="41" t="s">
        <v>8589</v>
      </c>
      <c r="T1317" s="41" t="s">
        <v>8590</v>
      </c>
      <c r="U1317" s="41" t="s">
        <v>8587</v>
      </c>
      <c r="V1317" s="41" t="s">
        <v>8587</v>
      </c>
      <c r="W1317" s="41" t="s">
        <v>8591</v>
      </c>
      <c r="X1317" s="41" t="s">
        <v>8592</v>
      </c>
      <c r="Y1317" s="41" t="s">
        <v>8593</v>
      </c>
      <c r="Z1317" s="41">
        <v>0</v>
      </c>
      <c r="AA1317" s="41">
        <v>0</v>
      </c>
      <c r="AB1317" s="41">
        <v>0</v>
      </c>
      <c r="AC1317" s="41">
        <v>0</v>
      </c>
      <c r="AD1317" s="56">
        <f t="shared" si="240"/>
        <v>0</v>
      </c>
      <c r="AE1317" s="56">
        <f t="shared" si="241"/>
        <v>0</v>
      </c>
      <c r="AF1317" s="41">
        <v>0</v>
      </c>
      <c r="AG1317" s="41">
        <v>0</v>
      </c>
      <c r="AH1317" s="41">
        <v>0</v>
      </c>
      <c r="AI1317" s="41">
        <v>4</v>
      </c>
      <c r="AJ1317" s="57">
        <f t="shared" si="242"/>
        <v>4</v>
      </c>
      <c r="AK1317" s="57">
        <f t="shared" si="243"/>
        <v>1</v>
      </c>
      <c r="AL1317" s="41">
        <v>0</v>
      </c>
      <c r="AM1317" s="41">
        <v>0</v>
      </c>
      <c r="AN1317" s="41">
        <v>0</v>
      </c>
      <c r="AO1317" s="41">
        <v>0</v>
      </c>
      <c r="AP1317" s="58">
        <f t="shared" si="244"/>
        <v>0</v>
      </c>
      <c r="AQ1317" s="58">
        <f t="shared" si="245"/>
        <v>0</v>
      </c>
      <c r="AR1317" s="41">
        <v>0</v>
      </c>
      <c r="AS1317" s="41">
        <v>1</v>
      </c>
      <c r="AT1317" s="41">
        <v>0</v>
      </c>
      <c r="AU1317" s="41">
        <v>5</v>
      </c>
      <c r="AV1317" s="59">
        <f t="shared" si="246"/>
        <v>6</v>
      </c>
      <c r="AW1317" s="59">
        <f t="shared" si="247"/>
        <v>1.5</v>
      </c>
      <c r="AX1317" s="41">
        <v>19</v>
      </c>
      <c r="AY1317" s="41">
        <v>11</v>
      </c>
      <c r="AZ1317" s="41">
        <v>34</v>
      </c>
      <c r="BA1317" s="41">
        <v>36</v>
      </c>
      <c r="BB1317" s="60">
        <f t="shared" si="248"/>
        <v>100</v>
      </c>
      <c r="BC1317" s="60">
        <f t="shared" si="249"/>
        <v>25</v>
      </c>
      <c r="BD1317" s="41">
        <f t="shared" si="250"/>
        <v>110</v>
      </c>
      <c r="BE1317" s="41">
        <f t="shared" si="251"/>
        <v>5.36557621898575E-3</v>
      </c>
    </row>
    <row r="1318" spans="1:57" x14ac:dyDescent="0.25">
      <c r="A1318" s="41" t="s">
        <v>3301</v>
      </c>
      <c r="B1318" s="41" t="s">
        <v>757</v>
      </c>
      <c r="C1318" s="41">
        <v>1</v>
      </c>
      <c r="D1318" s="41">
        <v>4</v>
      </c>
      <c r="E1318" s="41" t="s">
        <v>3302</v>
      </c>
      <c r="F1318" s="41">
        <v>99.399000000000001</v>
      </c>
      <c r="G1318" s="41">
        <v>100</v>
      </c>
      <c r="H1318" s="41" t="s">
        <v>759</v>
      </c>
      <c r="I1318" s="41" t="s">
        <v>3303</v>
      </c>
      <c r="J1318" s="41" t="s">
        <v>3304</v>
      </c>
      <c r="K1318" s="41" t="s">
        <v>762</v>
      </c>
      <c r="L1318" s="41" t="s">
        <v>762</v>
      </c>
      <c r="M1318" s="41" t="s">
        <v>762</v>
      </c>
      <c r="N1318" s="41" t="s">
        <v>762</v>
      </c>
      <c r="O1318" s="41" t="s">
        <v>762</v>
      </c>
      <c r="P1318" s="41" t="s">
        <v>45</v>
      </c>
      <c r="Q1318" s="41" t="s">
        <v>46</v>
      </c>
      <c r="R1318" s="41" t="s">
        <v>47</v>
      </c>
      <c r="S1318" s="41" t="s">
        <v>52</v>
      </c>
      <c r="T1318" s="41" t="s">
        <v>3305</v>
      </c>
      <c r="U1318" s="41" t="s">
        <v>3306</v>
      </c>
      <c r="V1318" s="41" t="s">
        <v>3306</v>
      </c>
      <c r="W1318" s="41" t="s">
        <v>3307</v>
      </c>
      <c r="X1318" s="41" t="s">
        <v>3308</v>
      </c>
      <c r="Y1318" s="41" t="s">
        <v>3309</v>
      </c>
      <c r="Z1318" s="41">
        <v>0</v>
      </c>
      <c r="AA1318" s="41">
        <v>0</v>
      </c>
      <c r="AB1318" s="41">
        <v>0</v>
      </c>
      <c r="AC1318" s="41">
        <v>0</v>
      </c>
      <c r="AD1318" s="56">
        <f t="shared" si="240"/>
        <v>0</v>
      </c>
      <c r="AE1318" s="56">
        <f t="shared" si="241"/>
        <v>0</v>
      </c>
      <c r="AF1318" s="41">
        <v>1</v>
      </c>
      <c r="AG1318" s="41">
        <v>0</v>
      </c>
      <c r="AH1318" s="41">
        <v>0</v>
      </c>
      <c r="AI1318" s="41">
        <v>3</v>
      </c>
      <c r="AJ1318" s="57">
        <f t="shared" si="242"/>
        <v>4</v>
      </c>
      <c r="AK1318" s="57">
        <f t="shared" si="243"/>
        <v>1</v>
      </c>
      <c r="AL1318" s="41">
        <v>1</v>
      </c>
      <c r="AM1318" s="41">
        <v>0</v>
      </c>
      <c r="AN1318" s="41">
        <v>0</v>
      </c>
      <c r="AO1318" s="41">
        <v>0</v>
      </c>
      <c r="AP1318" s="58">
        <f t="shared" si="244"/>
        <v>1</v>
      </c>
      <c r="AQ1318" s="58">
        <f t="shared" si="245"/>
        <v>0.25</v>
      </c>
      <c r="AR1318" s="41">
        <v>0</v>
      </c>
      <c r="AS1318" s="41">
        <v>1</v>
      </c>
      <c r="AT1318" s="41">
        <v>6</v>
      </c>
      <c r="AU1318" s="41">
        <v>4</v>
      </c>
      <c r="AV1318" s="59">
        <f t="shared" si="246"/>
        <v>11</v>
      </c>
      <c r="AW1318" s="59">
        <f t="shared" si="247"/>
        <v>2.75</v>
      </c>
      <c r="AX1318" s="41">
        <v>114</v>
      </c>
      <c r="AY1318" s="41">
        <v>102</v>
      </c>
      <c r="AZ1318" s="41">
        <v>130</v>
      </c>
      <c r="BA1318" s="41">
        <v>283</v>
      </c>
      <c r="BB1318" s="60">
        <f t="shared" si="248"/>
        <v>629</v>
      </c>
      <c r="BC1318" s="60">
        <f t="shared" si="249"/>
        <v>157.25</v>
      </c>
      <c r="BD1318" s="41">
        <f t="shared" si="250"/>
        <v>645</v>
      </c>
      <c r="BE1318" s="41">
        <f t="shared" si="251"/>
        <v>3.146178782950735E-2</v>
      </c>
    </row>
    <row r="1319" spans="1:57" x14ac:dyDescent="0.25">
      <c r="A1319" s="41" t="s">
        <v>5215</v>
      </c>
      <c r="B1319" s="41" t="s">
        <v>4748</v>
      </c>
      <c r="C1319" s="41">
        <v>1</v>
      </c>
      <c r="D1319" s="41">
        <v>0</v>
      </c>
      <c r="E1319" s="41" t="s">
        <v>5216</v>
      </c>
      <c r="F1319" s="41">
        <v>99.399000000000001</v>
      </c>
      <c r="G1319" s="41">
        <v>100</v>
      </c>
      <c r="H1319" s="41" t="s">
        <v>759</v>
      </c>
      <c r="I1319" s="41" t="s">
        <v>52</v>
      </c>
      <c r="J1319" s="41" t="s">
        <v>5217</v>
      </c>
      <c r="K1319" s="41" t="s">
        <v>762</v>
      </c>
      <c r="L1319" s="41" t="s">
        <v>762</v>
      </c>
      <c r="M1319" s="41" t="s">
        <v>762</v>
      </c>
      <c r="N1319" s="41" t="s">
        <v>762</v>
      </c>
      <c r="O1319" s="41" t="s">
        <v>762</v>
      </c>
      <c r="P1319" s="41" t="s">
        <v>45</v>
      </c>
      <c r="Q1319" s="41" t="s">
        <v>46</v>
      </c>
      <c r="R1319" s="41" t="s">
        <v>47</v>
      </c>
      <c r="S1319" s="41" t="s">
        <v>52</v>
      </c>
      <c r="T1319" s="41" t="s">
        <v>52</v>
      </c>
      <c r="U1319" s="41" t="s">
        <v>52</v>
      </c>
      <c r="V1319" s="41" t="s">
        <v>52</v>
      </c>
      <c r="W1319" s="41" t="s">
        <v>5218</v>
      </c>
      <c r="X1319" s="41" t="s">
        <v>5219</v>
      </c>
      <c r="Y1319" s="41" t="s">
        <v>5220</v>
      </c>
      <c r="Z1319" s="41">
        <v>0</v>
      </c>
      <c r="AA1319" s="41">
        <v>0</v>
      </c>
      <c r="AB1319" s="41">
        <v>0</v>
      </c>
      <c r="AC1319" s="41">
        <v>0</v>
      </c>
      <c r="AD1319" s="56">
        <f t="shared" si="240"/>
        <v>0</v>
      </c>
      <c r="AE1319" s="56">
        <f t="shared" si="241"/>
        <v>0</v>
      </c>
      <c r="AF1319" s="41">
        <v>1</v>
      </c>
      <c r="AG1319" s="41">
        <v>0</v>
      </c>
      <c r="AH1319" s="41">
        <v>0</v>
      </c>
      <c r="AI1319" s="41">
        <v>0</v>
      </c>
      <c r="AJ1319" s="57">
        <f t="shared" si="242"/>
        <v>1</v>
      </c>
      <c r="AK1319" s="57">
        <f t="shared" si="243"/>
        <v>0.25</v>
      </c>
      <c r="AL1319" s="41">
        <v>3</v>
      </c>
      <c r="AM1319" s="41">
        <v>1</v>
      </c>
      <c r="AN1319" s="41">
        <v>0</v>
      </c>
      <c r="AO1319" s="41">
        <v>0</v>
      </c>
      <c r="AP1319" s="58">
        <f t="shared" si="244"/>
        <v>4</v>
      </c>
      <c r="AQ1319" s="58">
        <f t="shared" si="245"/>
        <v>1</v>
      </c>
      <c r="AR1319" s="41">
        <v>45</v>
      </c>
      <c r="AS1319" s="41">
        <v>41</v>
      </c>
      <c r="AT1319" s="41">
        <v>39</v>
      </c>
      <c r="AU1319" s="41">
        <v>35</v>
      </c>
      <c r="AV1319" s="59">
        <f t="shared" si="246"/>
        <v>160</v>
      </c>
      <c r="AW1319" s="59">
        <f t="shared" si="247"/>
        <v>40</v>
      </c>
      <c r="AX1319" s="41">
        <v>23</v>
      </c>
      <c r="AY1319" s="41">
        <v>12</v>
      </c>
      <c r="AZ1319" s="41">
        <v>21</v>
      </c>
      <c r="BA1319" s="41">
        <v>21</v>
      </c>
      <c r="BB1319" s="60">
        <f t="shared" si="248"/>
        <v>77</v>
      </c>
      <c r="BC1319" s="60">
        <f t="shared" si="249"/>
        <v>19.25</v>
      </c>
      <c r="BD1319" s="41">
        <f t="shared" si="250"/>
        <v>242</v>
      </c>
      <c r="BE1319" s="41">
        <f t="shared" si="251"/>
        <v>1.180426768176865E-2</v>
      </c>
    </row>
    <row r="1320" spans="1:57" x14ac:dyDescent="0.25">
      <c r="A1320" s="41" t="s">
        <v>5305</v>
      </c>
      <c r="B1320" s="41" t="s">
        <v>4748</v>
      </c>
      <c r="C1320" s="41">
        <v>1</v>
      </c>
      <c r="D1320" s="41">
        <v>0</v>
      </c>
      <c r="E1320" s="41" t="s">
        <v>5306</v>
      </c>
      <c r="F1320" s="41">
        <v>100</v>
      </c>
      <c r="G1320" s="41">
        <v>100</v>
      </c>
      <c r="H1320" s="41" t="s">
        <v>759</v>
      </c>
      <c r="I1320" s="41" t="s">
        <v>52</v>
      </c>
      <c r="J1320" s="41" t="s">
        <v>5307</v>
      </c>
      <c r="K1320" s="41" t="s">
        <v>762</v>
      </c>
      <c r="L1320" s="41" t="s">
        <v>762</v>
      </c>
      <c r="M1320" s="41" t="s">
        <v>762</v>
      </c>
      <c r="N1320" s="41" t="s">
        <v>762</v>
      </c>
      <c r="O1320" s="41" t="s">
        <v>762</v>
      </c>
      <c r="P1320" s="41" t="s">
        <v>45</v>
      </c>
      <c r="Q1320" s="41" t="s">
        <v>46</v>
      </c>
      <c r="R1320" s="41" t="s">
        <v>47</v>
      </c>
      <c r="S1320" s="41" t="s">
        <v>52</v>
      </c>
      <c r="T1320" s="41" t="s">
        <v>52</v>
      </c>
      <c r="U1320" s="41" t="s">
        <v>52</v>
      </c>
      <c r="V1320" s="41" t="s">
        <v>52</v>
      </c>
      <c r="W1320" s="41" t="s">
        <v>5308</v>
      </c>
      <c r="X1320" s="41" t="s">
        <v>5309</v>
      </c>
      <c r="Y1320" s="41" t="s">
        <v>5310</v>
      </c>
      <c r="Z1320" s="41">
        <v>0</v>
      </c>
      <c r="AA1320" s="41">
        <v>0</v>
      </c>
      <c r="AB1320" s="41">
        <v>0</v>
      </c>
      <c r="AC1320" s="41">
        <v>0</v>
      </c>
      <c r="AD1320" s="56">
        <f t="shared" si="240"/>
        <v>0</v>
      </c>
      <c r="AE1320" s="56">
        <f t="shared" si="241"/>
        <v>0</v>
      </c>
      <c r="AF1320" s="41">
        <v>9</v>
      </c>
      <c r="AG1320" s="41">
        <v>0</v>
      </c>
      <c r="AH1320" s="41">
        <v>3</v>
      </c>
      <c r="AI1320" s="41">
        <v>1</v>
      </c>
      <c r="AJ1320" s="57">
        <f t="shared" si="242"/>
        <v>13</v>
      </c>
      <c r="AK1320" s="57">
        <f t="shared" si="243"/>
        <v>3.25</v>
      </c>
      <c r="AL1320" s="41">
        <v>6</v>
      </c>
      <c r="AM1320" s="41">
        <v>1</v>
      </c>
      <c r="AN1320" s="41">
        <v>4</v>
      </c>
      <c r="AO1320" s="41">
        <v>1</v>
      </c>
      <c r="AP1320" s="58">
        <f t="shared" si="244"/>
        <v>12</v>
      </c>
      <c r="AQ1320" s="58">
        <f t="shared" si="245"/>
        <v>3</v>
      </c>
      <c r="AR1320" s="41">
        <v>12</v>
      </c>
      <c r="AS1320" s="41">
        <v>9</v>
      </c>
      <c r="AT1320" s="41">
        <v>19</v>
      </c>
      <c r="AU1320" s="41">
        <v>15</v>
      </c>
      <c r="AV1320" s="59">
        <f t="shared" si="246"/>
        <v>55</v>
      </c>
      <c r="AW1320" s="59">
        <f t="shared" si="247"/>
        <v>13.75</v>
      </c>
      <c r="AX1320" s="41">
        <v>23</v>
      </c>
      <c r="AY1320" s="41">
        <v>31</v>
      </c>
      <c r="AZ1320" s="41">
        <v>33</v>
      </c>
      <c r="BA1320" s="41">
        <v>15</v>
      </c>
      <c r="BB1320" s="60">
        <f t="shared" si="248"/>
        <v>102</v>
      </c>
      <c r="BC1320" s="60">
        <f t="shared" si="249"/>
        <v>25.5</v>
      </c>
      <c r="BD1320" s="41">
        <f t="shared" si="250"/>
        <v>182</v>
      </c>
      <c r="BE1320" s="41">
        <f t="shared" si="251"/>
        <v>8.8775897441400586E-3</v>
      </c>
    </row>
    <row r="1321" spans="1:57" x14ac:dyDescent="0.25">
      <c r="A1321" s="41" t="s">
        <v>5398</v>
      </c>
      <c r="B1321" s="41" t="s">
        <v>4748</v>
      </c>
      <c r="C1321" s="41">
        <v>1</v>
      </c>
      <c r="D1321" s="41">
        <v>0</v>
      </c>
      <c r="E1321" s="41" t="s">
        <v>5399</v>
      </c>
      <c r="F1321" s="41">
        <v>99.391999999999996</v>
      </c>
      <c r="G1321" s="41">
        <v>100</v>
      </c>
      <c r="H1321" s="41" t="s">
        <v>759</v>
      </c>
      <c r="I1321" s="41" t="s">
        <v>52</v>
      </c>
      <c r="J1321" s="41" t="s">
        <v>5400</v>
      </c>
      <c r="K1321" s="41" t="s">
        <v>762</v>
      </c>
      <c r="L1321" s="41" t="s">
        <v>762</v>
      </c>
      <c r="M1321" s="41" t="s">
        <v>762</v>
      </c>
      <c r="N1321" s="41" t="s">
        <v>762</v>
      </c>
      <c r="O1321" s="41" t="s">
        <v>762</v>
      </c>
      <c r="P1321" s="41" t="s">
        <v>45</v>
      </c>
      <c r="Q1321" s="41" t="s">
        <v>46</v>
      </c>
      <c r="R1321" s="41" t="s">
        <v>47</v>
      </c>
      <c r="S1321" s="41" t="s">
        <v>52</v>
      </c>
      <c r="T1321" s="41" t="s">
        <v>52</v>
      </c>
      <c r="U1321" s="41" t="s">
        <v>52</v>
      </c>
      <c r="V1321" s="41" t="s">
        <v>52</v>
      </c>
      <c r="W1321" s="41" t="s">
        <v>5401</v>
      </c>
      <c r="X1321" s="41" t="s">
        <v>5402</v>
      </c>
      <c r="Y1321" s="41" t="s">
        <v>5403</v>
      </c>
      <c r="Z1321" s="41">
        <v>0</v>
      </c>
      <c r="AA1321" s="41">
        <v>0</v>
      </c>
      <c r="AB1321" s="41">
        <v>0</v>
      </c>
      <c r="AC1321" s="41">
        <v>0</v>
      </c>
      <c r="AD1321" s="56">
        <f t="shared" si="240"/>
        <v>0</v>
      </c>
      <c r="AE1321" s="56">
        <f t="shared" si="241"/>
        <v>0</v>
      </c>
      <c r="AF1321" s="41">
        <v>1</v>
      </c>
      <c r="AG1321" s="41">
        <v>0</v>
      </c>
      <c r="AH1321" s="41">
        <v>0</v>
      </c>
      <c r="AI1321" s="41">
        <v>0</v>
      </c>
      <c r="AJ1321" s="57">
        <f t="shared" si="242"/>
        <v>1</v>
      </c>
      <c r="AK1321" s="57">
        <f t="shared" si="243"/>
        <v>0.25</v>
      </c>
      <c r="AL1321" s="41">
        <v>0</v>
      </c>
      <c r="AM1321" s="41">
        <v>0</v>
      </c>
      <c r="AN1321" s="41">
        <v>0</v>
      </c>
      <c r="AO1321" s="41">
        <v>0</v>
      </c>
      <c r="AP1321" s="58">
        <f t="shared" si="244"/>
        <v>0</v>
      </c>
      <c r="AQ1321" s="58">
        <f t="shared" si="245"/>
        <v>0</v>
      </c>
      <c r="AR1321" s="41">
        <v>1</v>
      </c>
      <c r="AS1321" s="41">
        <v>1</v>
      </c>
      <c r="AT1321" s="41">
        <v>0</v>
      </c>
      <c r="AU1321" s="41">
        <v>0</v>
      </c>
      <c r="AV1321" s="59">
        <f t="shared" si="246"/>
        <v>2</v>
      </c>
      <c r="AW1321" s="59">
        <f t="shared" si="247"/>
        <v>0.5</v>
      </c>
      <c r="AX1321" s="41">
        <v>32</v>
      </c>
      <c r="AY1321" s="41">
        <v>23</v>
      </c>
      <c r="AZ1321" s="41">
        <v>38</v>
      </c>
      <c r="BA1321" s="41">
        <v>46</v>
      </c>
      <c r="BB1321" s="60">
        <f t="shared" si="248"/>
        <v>139</v>
      </c>
      <c r="BC1321" s="60">
        <f t="shared" si="249"/>
        <v>34.75</v>
      </c>
      <c r="BD1321" s="41">
        <f t="shared" si="250"/>
        <v>142</v>
      </c>
      <c r="BE1321" s="41">
        <f t="shared" si="251"/>
        <v>6.9264711190543315E-3</v>
      </c>
    </row>
    <row r="1322" spans="1:57" x14ac:dyDescent="0.25">
      <c r="A1322" s="41" t="s">
        <v>5393</v>
      </c>
      <c r="B1322" s="41" t="s">
        <v>4748</v>
      </c>
      <c r="C1322" s="41">
        <v>1</v>
      </c>
      <c r="D1322" s="41">
        <v>0</v>
      </c>
      <c r="E1322" s="41" t="s">
        <v>5394</v>
      </c>
      <c r="F1322" s="41">
        <v>99.396000000000001</v>
      </c>
      <c r="G1322" s="41">
        <v>100</v>
      </c>
      <c r="H1322" s="41" t="s">
        <v>759</v>
      </c>
      <c r="I1322" s="41" t="s">
        <v>52</v>
      </c>
      <c r="J1322" s="41" t="s">
        <v>5395</v>
      </c>
      <c r="K1322" s="41" t="s">
        <v>762</v>
      </c>
      <c r="L1322" s="41" t="s">
        <v>762</v>
      </c>
      <c r="M1322" s="41" t="s">
        <v>762</v>
      </c>
      <c r="N1322" s="41" t="s">
        <v>762</v>
      </c>
      <c r="O1322" s="41" t="s">
        <v>762</v>
      </c>
      <c r="P1322" s="41" t="s">
        <v>45</v>
      </c>
      <c r="Q1322" s="41" t="s">
        <v>46</v>
      </c>
      <c r="R1322" s="41" t="s">
        <v>47</v>
      </c>
      <c r="S1322" s="41" t="s">
        <v>52</v>
      </c>
      <c r="T1322" s="41" t="s">
        <v>52</v>
      </c>
      <c r="U1322" s="41" t="s">
        <v>52</v>
      </c>
      <c r="V1322" s="41" t="s">
        <v>52</v>
      </c>
      <c r="W1322" s="41" t="s">
        <v>5394</v>
      </c>
      <c r="X1322" s="41" t="s">
        <v>5396</v>
      </c>
      <c r="Y1322" s="41" t="s">
        <v>5397</v>
      </c>
      <c r="Z1322" s="41">
        <v>0</v>
      </c>
      <c r="AA1322" s="41">
        <v>0</v>
      </c>
      <c r="AB1322" s="41">
        <v>0</v>
      </c>
      <c r="AC1322" s="41">
        <v>0</v>
      </c>
      <c r="AD1322" s="56">
        <f t="shared" si="240"/>
        <v>0</v>
      </c>
      <c r="AE1322" s="56">
        <f t="shared" si="241"/>
        <v>0</v>
      </c>
      <c r="AF1322" s="41">
        <v>7</v>
      </c>
      <c r="AG1322" s="41">
        <v>0</v>
      </c>
      <c r="AH1322" s="41">
        <v>1</v>
      </c>
      <c r="AI1322" s="41">
        <v>0</v>
      </c>
      <c r="AJ1322" s="57">
        <f t="shared" si="242"/>
        <v>8</v>
      </c>
      <c r="AK1322" s="57">
        <f t="shared" si="243"/>
        <v>2</v>
      </c>
      <c r="AL1322" s="41">
        <v>2</v>
      </c>
      <c r="AM1322" s="41">
        <v>0</v>
      </c>
      <c r="AN1322" s="41">
        <v>4</v>
      </c>
      <c r="AO1322" s="41">
        <v>1</v>
      </c>
      <c r="AP1322" s="58">
        <f t="shared" si="244"/>
        <v>7</v>
      </c>
      <c r="AQ1322" s="58">
        <f t="shared" si="245"/>
        <v>1.75</v>
      </c>
      <c r="AR1322" s="41">
        <v>4</v>
      </c>
      <c r="AS1322" s="41">
        <v>4</v>
      </c>
      <c r="AT1322" s="41">
        <v>5</v>
      </c>
      <c r="AU1322" s="41">
        <v>10</v>
      </c>
      <c r="AV1322" s="59">
        <f t="shared" si="246"/>
        <v>23</v>
      </c>
      <c r="AW1322" s="59">
        <f t="shared" si="247"/>
        <v>5.75</v>
      </c>
      <c r="AX1322" s="41">
        <v>17</v>
      </c>
      <c r="AY1322" s="41">
        <v>16</v>
      </c>
      <c r="AZ1322" s="41">
        <v>8</v>
      </c>
      <c r="BA1322" s="41">
        <v>34</v>
      </c>
      <c r="BB1322" s="60">
        <f t="shared" si="248"/>
        <v>75</v>
      </c>
      <c r="BC1322" s="60">
        <f t="shared" si="249"/>
        <v>18.75</v>
      </c>
      <c r="BD1322" s="41">
        <f t="shared" si="250"/>
        <v>113</v>
      </c>
      <c r="BE1322" s="41">
        <f t="shared" si="251"/>
        <v>5.5119101158671796E-3</v>
      </c>
    </row>
    <row r="1323" spans="1:57" x14ac:dyDescent="0.25">
      <c r="A1323" s="41" t="s">
        <v>5009</v>
      </c>
      <c r="B1323" s="41" t="s">
        <v>4748</v>
      </c>
      <c r="C1323" s="41">
        <v>2</v>
      </c>
      <c r="D1323" s="41">
        <v>0</v>
      </c>
      <c r="E1323" s="41" t="s">
        <v>5010</v>
      </c>
      <c r="F1323" s="41">
        <v>100</v>
      </c>
      <c r="G1323" s="41">
        <v>100</v>
      </c>
      <c r="H1323" s="41" t="s">
        <v>759</v>
      </c>
      <c r="I1323" s="41" t="s">
        <v>52</v>
      </c>
      <c r="J1323" s="41" t="s">
        <v>5011</v>
      </c>
      <c r="K1323" s="41" t="s">
        <v>762</v>
      </c>
      <c r="L1323" s="41" t="s">
        <v>762</v>
      </c>
      <c r="M1323" s="41" t="s">
        <v>762</v>
      </c>
      <c r="N1323" s="41" t="s">
        <v>762</v>
      </c>
      <c r="O1323" s="41" t="s">
        <v>762</v>
      </c>
      <c r="P1323" s="41" t="s">
        <v>45</v>
      </c>
      <c r="Q1323" s="41" t="s">
        <v>46</v>
      </c>
      <c r="R1323" s="41" t="s">
        <v>47</v>
      </c>
      <c r="S1323" s="41" t="s">
        <v>52</v>
      </c>
      <c r="T1323" s="41" t="s">
        <v>52</v>
      </c>
      <c r="U1323" s="41" t="s">
        <v>52</v>
      </c>
      <c r="V1323" s="41" t="s">
        <v>52</v>
      </c>
      <c r="W1323" s="41" t="s">
        <v>5012</v>
      </c>
      <c r="X1323" s="41" t="s">
        <v>5013</v>
      </c>
      <c r="Y1323" s="41" t="s">
        <v>5013</v>
      </c>
      <c r="Z1323" s="41">
        <v>0</v>
      </c>
      <c r="AA1323" s="41">
        <v>0</v>
      </c>
      <c r="AB1323" s="41">
        <v>0</v>
      </c>
      <c r="AC1323" s="41">
        <v>0</v>
      </c>
      <c r="AD1323" s="56">
        <f t="shared" si="240"/>
        <v>0</v>
      </c>
      <c r="AE1323" s="56">
        <f t="shared" si="241"/>
        <v>0</v>
      </c>
      <c r="AF1323" s="41">
        <v>9</v>
      </c>
      <c r="AG1323" s="41">
        <v>0</v>
      </c>
      <c r="AH1323" s="41">
        <v>1</v>
      </c>
      <c r="AI1323" s="41">
        <v>2</v>
      </c>
      <c r="AJ1323" s="57">
        <f t="shared" si="242"/>
        <v>12</v>
      </c>
      <c r="AK1323" s="57">
        <f t="shared" si="243"/>
        <v>3</v>
      </c>
      <c r="AL1323" s="41">
        <v>3</v>
      </c>
      <c r="AM1323" s="41">
        <v>0</v>
      </c>
      <c r="AN1323" s="41">
        <v>0</v>
      </c>
      <c r="AO1323" s="41">
        <v>0</v>
      </c>
      <c r="AP1323" s="58">
        <f t="shared" si="244"/>
        <v>3</v>
      </c>
      <c r="AQ1323" s="58">
        <f t="shared" si="245"/>
        <v>0.75</v>
      </c>
      <c r="AR1323" s="41">
        <v>28</v>
      </c>
      <c r="AS1323" s="41">
        <v>8</v>
      </c>
      <c r="AT1323" s="41">
        <v>17</v>
      </c>
      <c r="AU1323" s="41">
        <v>14</v>
      </c>
      <c r="AV1323" s="59">
        <f t="shared" si="246"/>
        <v>67</v>
      </c>
      <c r="AW1323" s="59">
        <f t="shared" si="247"/>
        <v>16.75</v>
      </c>
      <c r="AX1323" s="41">
        <v>106</v>
      </c>
      <c r="AY1323" s="41">
        <v>108</v>
      </c>
      <c r="AZ1323" s="41">
        <v>150</v>
      </c>
      <c r="BA1323" s="41">
        <v>131</v>
      </c>
      <c r="BB1323" s="60">
        <f t="shared" si="248"/>
        <v>495</v>
      </c>
      <c r="BC1323" s="60">
        <f t="shared" si="249"/>
        <v>123.75</v>
      </c>
      <c r="BD1323" s="41">
        <f t="shared" si="250"/>
        <v>577</v>
      </c>
      <c r="BE1323" s="41">
        <f t="shared" si="251"/>
        <v>2.8144886166861619E-2</v>
      </c>
    </row>
    <row r="1324" spans="1:57" x14ac:dyDescent="0.25">
      <c r="A1324" s="41" t="s">
        <v>5183</v>
      </c>
      <c r="B1324" s="41" t="s">
        <v>4748</v>
      </c>
      <c r="C1324" s="41">
        <v>1</v>
      </c>
      <c r="D1324" s="41">
        <v>0</v>
      </c>
      <c r="E1324" s="41" t="s">
        <v>5184</v>
      </c>
      <c r="F1324" s="41">
        <v>99.7</v>
      </c>
      <c r="G1324" s="41">
        <v>100</v>
      </c>
      <c r="H1324" s="41" t="s">
        <v>759</v>
      </c>
      <c r="I1324" s="41" t="s">
        <v>52</v>
      </c>
      <c r="J1324" s="41" t="s">
        <v>5185</v>
      </c>
      <c r="K1324" s="41" t="s">
        <v>762</v>
      </c>
      <c r="L1324" s="41" t="s">
        <v>762</v>
      </c>
      <c r="M1324" s="41" t="s">
        <v>762</v>
      </c>
      <c r="N1324" s="41" t="s">
        <v>762</v>
      </c>
      <c r="O1324" s="41" t="s">
        <v>762</v>
      </c>
      <c r="P1324" s="41" t="s">
        <v>45</v>
      </c>
      <c r="Q1324" s="41" t="s">
        <v>46</v>
      </c>
      <c r="R1324" s="41" t="s">
        <v>47</v>
      </c>
      <c r="S1324" s="41" t="s">
        <v>52</v>
      </c>
      <c r="T1324" s="41" t="s">
        <v>52</v>
      </c>
      <c r="U1324" s="41" t="s">
        <v>52</v>
      </c>
      <c r="V1324" s="41" t="s">
        <v>52</v>
      </c>
      <c r="W1324" s="41" t="s">
        <v>5186</v>
      </c>
      <c r="X1324" s="41" t="s">
        <v>5187</v>
      </c>
      <c r="Y1324" s="41" t="s">
        <v>5188</v>
      </c>
      <c r="Z1324" s="41">
        <v>0</v>
      </c>
      <c r="AA1324" s="41">
        <v>0</v>
      </c>
      <c r="AB1324" s="41">
        <v>0</v>
      </c>
      <c r="AC1324" s="41">
        <v>0</v>
      </c>
      <c r="AD1324" s="56">
        <f t="shared" si="240"/>
        <v>0</v>
      </c>
      <c r="AE1324" s="56">
        <f t="shared" si="241"/>
        <v>0</v>
      </c>
      <c r="AF1324" s="41">
        <v>4</v>
      </c>
      <c r="AG1324" s="41">
        <v>0</v>
      </c>
      <c r="AH1324" s="41">
        <v>0</v>
      </c>
      <c r="AI1324" s="41">
        <v>0</v>
      </c>
      <c r="AJ1324" s="57">
        <f t="shared" si="242"/>
        <v>4</v>
      </c>
      <c r="AK1324" s="57">
        <f t="shared" si="243"/>
        <v>1</v>
      </c>
      <c r="AL1324" s="41">
        <v>0</v>
      </c>
      <c r="AM1324" s="41">
        <v>1</v>
      </c>
      <c r="AN1324" s="41">
        <v>4</v>
      </c>
      <c r="AO1324" s="41">
        <v>0</v>
      </c>
      <c r="AP1324" s="58">
        <f t="shared" si="244"/>
        <v>5</v>
      </c>
      <c r="AQ1324" s="58">
        <f t="shared" si="245"/>
        <v>1.25</v>
      </c>
      <c r="AR1324" s="41">
        <v>4</v>
      </c>
      <c r="AS1324" s="41">
        <v>7</v>
      </c>
      <c r="AT1324" s="41">
        <v>10</v>
      </c>
      <c r="AU1324" s="41">
        <v>38</v>
      </c>
      <c r="AV1324" s="59">
        <f t="shared" si="246"/>
        <v>59</v>
      </c>
      <c r="AW1324" s="59">
        <f t="shared" si="247"/>
        <v>14.75</v>
      </c>
      <c r="AX1324" s="41">
        <v>91</v>
      </c>
      <c r="AY1324" s="41">
        <v>42</v>
      </c>
      <c r="AZ1324" s="41">
        <v>65</v>
      </c>
      <c r="BA1324" s="41">
        <v>67</v>
      </c>
      <c r="BB1324" s="60">
        <f t="shared" si="248"/>
        <v>265</v>
      </c>
      <c r="BC1324" s="60">
        <f t="shared" si="249"/>
        <v>66.25</v>
      </c>
      <c r="BD1324" s="41">
        <f t="shared" si="250"/>
        <v>333</v>
      </c>
      <c r="BE1324" s="41">
        <f t="shared" si="251"/>
        <v>1.6243062553838679E-2</v>
      </c>
    </row>
    <row r="1325" spans="1:57" x14ac:dyDescent="0.25">
      <c r="A1325" s="41" t="s">
        <v>5117</v>
      </c>
      <c r="B1325" s="41" t="s">
        <v>4748</v>
      </c>
      <c r="C1325" s="41">
        <v>1</v>
      </c>
      <c r="D1325" s="41">
        <v>0</v>
      </c>
      <c r="E1325" s="41" t="s">
        <v>5118</v>
      </c>
      <c r="F1325" s="41">
        <v>100</v>
      </c>
      <c r="G1325" s="41">
        <v>100</v>
      </c>
      <c r="H1325" s="41" t="s">
        <v>759</v>
      </c>
      <c r="I1325" s="41" t="s">
        <v>52</v>
      </c>
      <c r="J1325" s="41" t="s">
        <v>5119</v>
      </c>
      <c r="K1325" s="41" t="s">
        <v>762</v>
      </c>
      <c r="L1325" s="41" t="s">
        <v>762</v>
      </c>
      <c r="M1325" s="41" t="s">
        <v>762</v>
      </c>
      <c r="N1325" s="41" t="s">
        <v>762</v>
      </c>
      <c r="O1325" s="41" t="s">
        <v>762</v>
      </c>
      <c r="P1325" s="41" t="s">
        <v>45</v>
      </c>
      <c r="Q1325" s="41" t="s">
        <v>46</v>
      </c>
      <c r="R1325" s="41" t="s">
        <v>47</v>
      </c>
      <c r="S1325" s="41" t="s">
        <v>52</v>
      </c>
      <c r="T1325" s="41" t="s">
        <v>52</v>
      </c>
      <c r="U1325" s="41" t="s">
        <v>52</v>
      </c>
      <c r="V1325" s="41" t="s">
        <v>52</v>
      </c>
      <c r="W1325" s="41" t="s">
        <v>5120</v>
      </c>
      <c r="X1325" s="41" t="s">
        <v>5121</v>
      </c>
      <c r="Y1325" s="41" t="s">
        <v>5121</v>
      </c>
      <c r="Z1325" s="41">
        <v>1</v>
      </c>
      <c r="AA1325" s="41">
        <v>0</v>
      </c>
      <c r="AB1325" s="41">
        <v>0</v>
      </c>
      <c r="AC1325" s="41">
        <v>0</v>
      </c>
      <c r="AD1325" s="56">
        <f t="shared" si="240"/>
        <v>1</v>
      </c>
      <c r="AE1325" s="56">
        <f t="shared" si="241"/>
        <v>0.25</v>
      </c>
      <c r="AF1325" s="41">
        <v>2</v>
      </c>
      <c r="AG1325" s="41">
        <v>0</v>
      </c>
      <c r="AH1325" s="41">
        <v>2</v>
      </c>
      <c r="AI1325" s="41">
        <v>1</v>
      </c>
      <c r="AJ1325" s="57">
        <f t="shared" si="242"/>
        <v>5</v>
      </c>
      <c r="AK1325" s="57">
        <f t="shared" si="243"/>
        <v>1.25</v>
      </c>
      <c r="AL1325" s="41">
        <v>2</v>
      </c>
      <c r="AM1325" s="41">
        <v>1</v>
      </c>
      <c r="AN1325" s="41">
        <v>1</v>
      </c>
      <c r="AO1325" s="41">
        <v>2</v>
      </c>
      <c r="AP1325" s="58">
        <f t="shared" si="244"/>
        <v>6</v>
      </c>
      <c r="AQ1325" s="58">
        <f t="shared" si="245"/>
        <v>1.5</v>
      </c>
      <c r="AR1325" s="41">
        <v>9</v>
      </c>
      <c r="AS1325" s="41">
        <v>3</v>
      </c>
      <c r="AT1325" s="41">
        <v>22</v>
      </c>
      <c r="AU1325" s="41">
        <v>14</v>
      </c>
      <c r="AV1325" s="59">
        <f t="shared" si="246"/>
        <v>48</v>
      </c>
      <c r="AW1325" s="59">
        <f t="shared" si="247"/>
        <v>12</v>
      </c>
      <c r="AX1325" s="41">
        <v>32</v>
      </c>
      <c r="AY1325" s="41">
        <v>26</v>
      </c>
      <c r="AZ1325" s="41">
        <v>34</v>
      </c>
      <c r="BA1325" s="41">
        <v>32</v>
      </c>
      <c r="BB1325" s="60">
        <f t="shared" si="248"/>
        <v>124</v>
      </c>
      <c r="BC1325" s="60">
        <f t="shared" si="249"/>
        <v>31</v>
      </c>
      <c r="BD1325" s="41">
        <f t="shared" si="250"/>
        <v>184</v>
      </c>
      <c r="BE1325" s="41">
        <f t="shared" si="251"/>
        <v>8.975145675394345E-3</v>
      </c>
    </row>
    <row r="1326" spans="1:57" x14ac:dyDescent="0.25">
      <c r="A1326" s="41" t="s">
        <v>5414</v>
      </c>
      <c r="B1326" s="41" t="s">
        <v>4748</v>
      </c>
      <c r="C1326" s="41">
        <v>1</v>
      </c>
      <c r="D1326" s="41">
        <v>0</v>
      </c>
      <c r="E1326" s="41" t="s">
        <v>5415</v>
      </c>
      <c r="F1326" s="41">
        <v>100</v>
      </c>
      <c r="G1326" s="41">
        <v>100</v>
      </c>
      <c r="H1326" s="41" t="s">
        <v>759</v>
      </c>
      <c r="I1326" s="41" t="s">
        <v>52</v>
      </c>
      <c r="J1326" s="41" t="s">
        <v>5416</v>
      </c>
      <c r="K1326" s="41" t="s">
        <v>762</v>
      </c>
      <c r="L1326" s="41" t="s">
        <v>762</v>
      </c>
      <c r="M1326" s="41" t="s">
        <v>762</v>
      </c>
      <c r="N1326" s="41" t="s">
        <v>762</v>
      </c>
      <c r="O1326" s="41" t="s">
        <v>762</v>
      </c>
      <c r="P1326" s="41" t="s">
        <v>45</v>
      </c>
      <c r="Q1326" s="41" t="s">
        <v>46</v>
      </c>
      <c r="R1326" s="41" t="s">
        <v>47</v>
      </c>
      <c r="S1326" s="41" t="s">
        <v>52</v>
      </c>
      <c r="T1326" s="41" t="s">
        <v>52</v>
      </c>
      <c r="U1326" s="41" t="s">
        <v>52</v>
      </c>
      <c r="V1326" s="41" t="s">
        <v>52</v>
      </c>
      <c r="W1326" s="41" t="s">
        <v>5417</v>
      </c>
      <c r="X1326" s="41" t="s">
        <v>5418</v>
      </c>
      <c r="Y1326" s="41" t="s">
        <v>5419</v>
      </c>
      <c r="Z1326" s="41">
        <v>0</v>
      </c>
      <c r="AA1326" s="41">
        <v>0</v>
      </c>
      <c r="AB1326" s="41">
        <v>0</v>
      </c>
      <c r="AC1326" s="41">
        <v>0</v>
      </c>
      <c r="AD1326" s="56">
        <f t="shared" si="240"/>
        <v>0</v>
      </c>
      <c r="AE1326" s="56">
        <f t="shared" si="241"/>
        <v>0</v>
      </c>
      <c r="AF1326" s="41">
        <v>16</v>
      </c>
      <c r="AG1326" s="41">
        <v>4</v>
      </c>
      <c r="AH1326" s="41">
        <v>2</v>
      </c>
      <c r="AI1326" s="41">
        <v>2</v>
      </c>
      <c r="AJ1326" s="57">
        <f t="shared" si="242"/>
        <v>24</v>
      </c>
      <c r="AK1326" s="57">
        <f t="shared" si="243"/>
        <v>6</v>
      </c>
      <c r="AL1326" s="41">
        <v>3</v>
      </c>
      <c r="AM1326" s="41">
        <v>0</v>
      </c>
      <c r="AN1326" s="41">
        <v>4</v>
      </c>
      <c r="AO1326" s="41">
        <v>4</v>
      </c>
      <c r="AP1326" s="58">
        <f t="shared" si="244"/>
        <v>11</v>
      </c>
      <c r="AQ1326" s="58">
        <f t="shared" si="245"/>
        <v>2.75</v>
      </c>
      <c r="AR1326" s="41">
        <v>26</v>
      </c>
      <c r="AS1326" s="41">
        <v>5</v>
      </c>
      <c r="AT1326" s="41">
        <v>8</v>
      </c>
      <c r="AU1326" s="41">
        <v>7</v>
      </c>
      <c r="AV1326" s="59">
        <f t="shared" si="246"/>
        <v>46</v>
      </c>
      <c r="AW1326" s="59">
        <f t="shared" si="247"/>
        <v>11.5</v>
      </c>
      <c r="AX1326" s="41">
        <v>67</v>
      </c>
      <c r="AY1326" s="41">
        <v>59</v>
      </c>
      <c r="AZ1326" s="41">
        <v>66</v>
      </c>
      <c r="BA1326" s="41">
        <v>136</v>
      </c>
      <c r="BB1326" s="60">
        <f t="shared" si="248"/>
        <v>328</v>
      </c>
      <c r="BC1326" s="60">
        <f t="shared" si="249"/>
        <v>82</v>
      </c>
      <c r="BD1326" s="41">
        <f t="shared" si="250"/>
        <v>409</v>
      </c>
      <c r="BE1326" s="41">
        <f t="shared" si="251"/>
        <v>1.9950187941501562E-2</v>
      </c>
    </row>
    <row r="1327" spans="1:57" x14ac:dyDescent="0.25">
      <c r="A1327" s="41" t="s">
        <v>4978</v>
      </c>
      <c r="B1327" s="41" t="s">
        <v>4748</v>
      </c>
      <c r="C1327" s="41">
        <v>1</v>
      </c>
      <c r="D1327" s="41">
        <v>0</v>
      </c>
      <c r="E1327" s="41" t="s">
        <v>4979</v>
      </c>
      <c r="F1327" s="41">
        <v>99.700999999999993</v>
      </c>
      <c r="G1327" s="41">
        <v>100</v>
      </c>
      <c r="H1327" s="41" t="s">
        <v>759</v>
      </c>
      <c r="I1327" s="41" t="s">
        <v>52</v>
      </c>
      <c r="J1327" s="41" t="s">
        <v>4980</v>
      </c>
      <c r="K1327" s="41" t="s">
        <v>762</v>
      </c>
      <c r="L1327" s="41" t="s">
        <v>762</v>
      </c>
      <c r="M1327" s="41" t="s">
        <v>762</v>
      </c>
      <c r="N1327" s="41" t="s">
        <v>762</v>
      </c>
      <c r="O1327" s="41" t="s">
        <v>762</v>
      </c>
      <c r="P1327" s="41" t="s">
        <v>45</v>
      </c>
      <c r="Q1327" s="41" t="s">
        <v>46</v>
      </c>
      <c r="R1327" s="41" t="s">
        <v>47</v>
      </c>
      <c r="S1327" s="41" t="s">
        <v>52</v>
      </c>
      <c r="T1327" s="41" t="s">
        <v>52</v>
      </c>
      <c r="U1327" s="41" t="s">
        <v>52</v>
      </c>
      <c r="V1327" s="41" t="s">
        <v>52</v>
      </c>
      <c r="W1327" s="41" t="s">
        <v>4981</v>
      </c>
      <c r="X1327" s="41" t="s">
        <v>4982</v>
      </c>
      <c r="Y1327" s="41" t="s">
        <v>4983</v>
      </c>
      <c r="Z1327" s="41">
        <v>0</v>
      </c>
      <c r="AA1327" s="41">
        <v>0</v>
      </c>
      <c r="AB1327" s="41">
        <v>0</v>
      </c>
      <c r="AC1327" s="41">
        <v>0</v>
      </c>
      <c r="AD1327" s="56">
        <f t="shared" si="240"/>
        <v>0</v>
      </c>
      <c r="AE1327" s="56">
        <f t="shared" si="241"/>
        <v>0</v>
      </c>
      <c r="AF1327" s="41">
        <v>24</v>
      </c>
      <c r="AG1327" s="41">
        <v>19</v>
      </c>
      <c r="AH1327" s="41">
        <v>4</v>
      </c>
      <c r="AI1327" s="41">
        <v>4</v>
      </c>
      <c r="AJ1327" s="57">
        <f t="shared" si="242"/>
        <v>51</v>
      </c>
      <c r="AK1327" s="57">
        <f t="shared" si="243"/>
        <v>12.75</v>
      </c>
      <c r="AL1327" s="41">
        <v>28</v>
      </c>
      <c r="AM1327" s="41">
        <v>2</v>
      </c>
      <c r="AN1327" s="41">
        <v>14</v>
      </c>
      <c r="AO1327" s="41">
        <v>23</v>
      </c>
      <c r="AP1327" s="58">
        <f t="shared" si="244"/>
        <v>67</v>
      </c>
      <c r="AQ1327" s="58">
        <f t="shared" si="245"/>
        <v>16.75</v>
      </c>
      <c r="AR1327" s="41">
        <v>2</v>
      </c>
      <c r="AS1327" s="41">
        <v>1</v>
      </c>
      <c r="AT1327" s="41">
        <v>0</v>
      </c>
      <c r="AU1327" s="41">
        <v>2</v>
      </c>
      <c r="AV1327" s="59">
        <f t="shared" si="246"/>
        <v>5</v>
      </c>
      <c r="AW1327" s="59">
        <f t="shared" si="247"/>
        <v>1.25</v>
      </c>
      <c r="AX1327" s="41">
        <v>1</v>
      </c>
      <c r="AY1327" s="41">
        <v>0</v>
      </c>
      <c r="AZ1327" s="41">
        <v>1</v>
      </c>
      <c r="BA1327" s="41">
        <v>1</v>
      </c>
      <c r="BB1327" s="60">
        <f t="shared" si="248"/>
        <v>3</v>
      </c>
      <c r="BC1327" s="60">
        <f t="shared" si="249"/>
        <v>0.75</v>
      </c>
      <c r="BD1327" s="41">
        <f t="shared" si="250"/>
        <v>126</v>
      </c>
      <c r="BE1327" s="41">
        <f t="shared" si="251"/>
        <v>6.1460236690200412E-3</v>
      </c>
    </row>
    <row r="1328" spans="1:57" x14ac:dyDescent="0.25">
      <c r="A1328" s="41" t="s">
        <v>5082</v>
      </c>
      <c r="B1328" s="41" t="s">
        <v>4748</v>
      </c>
      <c r="C1328" s="41">
        <v>1</v>
      </c>
      <c r="D1328" s="41">
        <v>0</v>
      </c>
      <c r="E1328" s="41" t="s">
        <v>5083</v>
      </c>
      <c r="F1328" s="41">
        <v>100</v>
      </c>
      <c r="G1328" s="41">
        <v>100</v>
      </c>
      <c r="H1328" s="41" t="s">
        <v>759</v>
      </c>
      <c r="I1328" s="41" t="s">
        <v>52</v>
      </c>
      <c r="J1328" s="41" t="s">
        <v>5084</v>
      </c>
      <c r="K1328" s="41" t="s">
        <v>762</v>
      </c>
      <c r="L1328" s="41" t="s">
        <v>762</v>
      </c>
      <c r="M1328" s="41" t="s">
        <v>762</v>
      </c>
      <c r="N1328" s="41" t="s">
        <v>762</v>
      </c>
      <c r="O1328" s="41" t="s">
        <v>762</v>
      </c>
      <c r="P1328" s="41" t="s">
        <v>45</v>
      </c>
      <c r="Q1328" s="41" t="s">
        <v>46</v>
      </c>
      <c r="R1328" s="41" t="s">
        <v>47</v>
      </c>
      <c r="S1328" s="41" t="s">
        <v>52</v>
      </c>
      <c r="T1328" s="41" t="s">
        <v>52</v>
      </c>
      <c r="U1328" s="41" t="s">
        <v>52</v>
      </c>
      <c r="V1328" s="41" t="s">
        <v>52</v>
      </c>
      <c r="W1328" s="41" t="s">
        <v>5085</v>
      </c>
      <c r="X1328" s="41" t="s">
        <v>5086</v>
      </c>
      <c r="Y1328" s="41" t="s">
        <v>5087</v>
      </c>
      <c r="Z1328" s="41">
        <v>0</v>
      </c>
      <c r="AA1328" s="41">
        <v>0</v>
      </c>
      <c r="AB1328" s="41">
        <v>0</v>
      </c>
      <c r="AC1328" s="41">
        <v>0</v>
      </c>
      <c r="AD1328" s="56">
        <f t="shared" si="240"/>
        <v>0</v>
      </c>
      <c r="AE1328" s="56">
        <f t="shared" si="241"/>
        <v>0</v>
      </c>
      <c r="AF1328" s="41">
        <v>4</v>
      </c>
      <c r="AG1328" s="41">
        <v>0</v>
      </c>
      <c r="AH1328" s="41">
        <v>0</v>
      </c>
      <c r="AI1328" s="41">
        <v>0</v>
      </c>
      <c r="AJ1328" s="57">
        <f t="shared" si="242"/>
        <v>4</v>
      </c>
      <c r="AK1328" s="57">
        <f t="shared" si="243"/>
        <v>1</v>
      </c>
      <c r="AL1328" s="41">
        <v>0</v>
      </c>
      <c r="AM1328" s="41">
        <v>0</v>
      </c>
      <c r="AN1328" s="41">
        <v>9</v>
      </c>
      <c r="AO1328" s="41">
        <v>4</v>
      </c>
      <c r="AP1328" s="58">
        <f t="shared" si="244"/>
        <v>13</v>
      </c>
      <c r="AQ1328" s="58">
        <f t="shared" si="245"/>
        <v>3.25</v>
      </c>
      <c r="AR1328" s="41">
        <v>21</v>
      </c>
      <c r="AS1328" s="41">
        <v>11</v>
      </c>
      <c r="AT1328" s="41">
        <v>13</v>
      </c>
      <c r="AU1328" s="41">
        <v>34</v>
      </c>
      <c r="AV1328" s="59">
        <f t="shared" si="246"/>
        <v>79</v>
      </c>
      <c r="AW1328" s="59">
        <f t="shared" si="247"/>
        <v>19.75</v>
      </c>
      <c r="AX1328" s="41">
        <v>121</v>
      </c>
      <c r="AY1328" s="41">
        <v>131</v>
      </c>
      <c r="AZ1328" s="41">
        <v>160</v>
      </c>
      <c r="BA1328" s="41">
        <v>151</v>
      </c>
      <c r="BB1328" s="60">
        <f t="shared" si="248"/>
        <v>563</v>
      </c>
      <c r="BC1328" s="60">
        <f t="shared" si="249"/>
        <v>140.75</v>
      </c>
      <c r="BD1328" s="41">
        <f t="shared" si="250"/>
        <v>659</v>
      </c>
      <c r="BE1328" s="41">
        <f t="shared" si="251"/>
        <v>3.2144679348287353E-2</v>
      </c>
    </row>
    <row r="1329" spans="1:57" x14ac:dyDescent="0.25">
      <c r="A1329" s="41" t="s">
        <v>5189</v>
      </c>
      <c r="B1329" s="41" t="s">
        <v>4748</v>
      </c>
      <c r="C1329" s="41">
        <v>1</v>
      </c>
      <c r="D1329" s="41">
        <v>0</v>
      </c>
      <c r="E1329" s="41" t="s">
        <v>5190</v>
      </c>
      <c r="F1329" s="41">
        <v>100</v>
      </c>
      <c r="G1329" s="41">
        <v>100</v>
      </c>
      <c r="H1329" s="41" t="s">
        <v>759</v>
      </c>
      <c r="I1329" s="41" t="s">
        <v>52</v>
      </c>
      <c r="J1329" s="41" t="s">
        <v>5191</v>
      </c>
      <c r="K1329" s="41" t="s">
        <v>762</v>
      </c>
      <c r="L1329" s="41" t="s">
        <v>762</v>
      </c>
      <c r="M1329" s="41" t="s">
        <v>762</v>
      </c>
      <c r="N1329" s="41" t="s">
        <v>762</v>
      </c>
      <c r="O1329" s="41" t="s">
        <v>762</v>
      </c>
      <c r="P1329" s="41" t="s">
        <v>45</v>
      </c>
      <c r="Q1329" s="41" t="s">
        <v>46</v>
      </c>
      <c r="R1329" s="41" t="s">
        <v>47</v>
      </c>
      <c r="S1329" s="41" t="s">
        <v>52</v>
      </c>
      <c r="T1329" s="41" t="s">
        <v>52</v>
      </c>
      <c r="U1329" s="41" t="s">
        <v>52</v>
      </c>
      <c r="V1329" s="41" t="s">
        <v>52</v>
      </c>
      <c r="W1329" s="41" t="s">
        <v>5192</v>
      </c>
      <c r="X1329" s="41" t="s">
        <v>5193</v>
      </c>
      <c r="Y1329" s="41" t="s">
        <v>5193</v>
      </c>
      <c r="Z1329" s="41">
        <v>0</v>
      </c>
      <c r="AA1329" s="41">
        <v>0</v>
      </c>
      <c r="AB1329" s="41">
        <v>0</v>
      </c>
      <c r="AC1329" s="41">
        <v>0</v>
      </c>
      <c r="AD1329" s="56">
        <f t="shared" si="240"/>
        <v>0</v>
      </c>
      <c r="AE1329" s="56">
        <f t="shared" si="241"/>
        <v>0</v>
      </c>
      <c r="AF1329" s="41">
        <v>3</v>
      </c>
      <c r="AG1329" s="41">
        <v>0</v>
      </c>
      <c r="AH1329" s="41">
        <v>0</v>
      </c>
      <c r="AI1329" s="41">
        <v>0</v>
      </c>
      <c r="AJ1329" s="57">
        <f t="shared" si="242"/>
        <v>3</v>
      </c>
      <c r="AK1329" s="57">
        <f t="shared" si="243"/>
        <v>0.75</v>
      </c>
      <c r="AL1329" s="41">
        <v>0</v>
      </c>
      <c r="AM1329" s="41">
        <v>1</v>
      </c>
      <c r="AN1329" s="41">
        <v>4</v>
      </c>
      <c r="AO1329" s="41">
        <v>0</v>
      </c>
      <c r="AP1329" s="58">
        <f t="shared" si="244"/>
        <v>5</v>
      </c>
      <c r="AQ1329" s="58">
        <f t="shared" si="245"/>
        <v>1.25</v>
      </c>
      <c r="AR1329" s="41">
        <v>13</v>
      </c>
      <c r="AS1329" s="41">
        <v>3</v>
      </c>
      <c r="AT1329" s="41">
        <v>8</v>
      </c>
      <c r="AU1329" s="41">
        <v>0</v>
      </c>
      <c r="AV1329" s="59">
        <f t="shared" si="246"/>
        <v>24</v>
      </c>
      <c r="AW1329" s="59">
        <f t="shared" si="247"/>
        <v>6</v>
      </c>
      <c r="AX1329" s="41">
        <v>53</v>
      </c>
      <c r="AY1329" s="41">
        <v>65</v>
      </c>
      <c r="AZ1329" s="41">
        <v>90</v>
      </c>
      <c r="BA1329" s="41">
        <v>60</v>
      </c>
      <c r="BB1329" s="60">
        <f t="shared" si="248"/>
        <v>268</v>
      </c>
      <c r="BC1329" s="60">
        <f t="shared" si="249"/>
        <v>67</v>
      </c>
      <c r="BD1329" s="41">
        <f t="shared" si="250"/>
        <v>300</v>
      </c>
      <c r="BE1329" s="41">
        <f t="shared" si="251"/>
        <v>1.4633389688142954E-2</v>
      </c>
    </row>
    <row r="1330" spans="1:57" x14ac:dyDescent="0.25">
      <c r="A1330" s="41" t="s">
        <v>10297</v>
      </c>
      <c r="B1330" s="41" t="s">
        <v>9568</v>
      </c>
      <c r="C1330" s="41">
        <v>1</v>
      </c>
      <c r="D1330" s="41">
        <v>3</v>
      </c>
      <c r="E1330" s="41" t="s">
        <v>10298</v>
      </c>
      <c r="F1330" s="41">
        <v>100</v>
      </c>
      <c r="G1330" s="41">
        <v>100</v>
      </c>
      <c r="H1330" s="41" t="s">
        <v>759</v>
      </c>
      <c r="I1330" s="41" t="s">
        <v>10069</v>
      </c>
      <c r="J1330" s="41" t="s">
        <v>10299</v>
      </c>
      <c r="K1330" s="41" t="s">
        <v>762</v>
      </c>
      <c r="L1330" s="41" t="s">
        <v>762</v>
      </c>
      <c r="M1330" s="41" t="s">
        <v>762</v>
      </c>
      <c r="N1330" s="41" t="s">
        <v>762</v>
      </c>
      <c r="O1330" s="41" t="s">
        <v>762</v>
      </c>
      <c r="P1330" s="41" t="s">
        <v>45</v>
      </c>
      <c r="Q1330" s="41" t="s">
        <v>46</v>
      </c>
      <c r="R1330" s="41" t="s">
        <v>47</v>
      </c>
      <c r="S1330" s="41" t="s">
        <v>52</v>
      </c>
      <c r="T1330" s="41" t="s">
        <v>9794</v>
      </c>
      <c r="U1330" s="41" t="s">
        <v>9794</v>
      </c>
      <c r="V1330" s="41" t="s">
        <v>9794</v>
      </c>
      <c r="W1330" s="41" t="s">
        <v>10298</v>
      </c>
      <c r="X1330" s="41" t="s">
        <v>10300</v>
      </c>
      <c r="Y1330" s="41" t="s">
        <v>10300</v>
      </c>
      <c r="Z1330" s="41">
        <v>0</v>
      </c>
      <c r="AA1330" s="41">
        <v>0</v>
      </c>
      <c r="AB1330" s="41">
        <v>0</v>
      </c>
      <c r="AC1330" s="41">
        <v>0</v>
      </c>
      <c r="AD1330" s="56">
        <f t="shared" si="240"/>
        <v>0</v>
      </c>
      <c r="AE1330" s="56">
        <f t="shared" si="241"/>
        <v>0</v>
      </c>
      <c r="AF1330" s="41">
        <v>0</v>
      </c>
      <c r="AG1330" s="41">
        <v>0</v>
      </c>
      <c r="AH1330" s="41">
        <v>0</v>
      </c>
      <c r="AI1330" s="41">
        <v>0</v>
      </c>
      <c r="AJ1330" s="57">
        <f t="shared" si="242"/>
        <v>0</v>
      </c>
      <c r="AK1330" s="57">
        <f t="shared" si="243"/>
        <v>0</v>
      </c>
      <c r="AL1330" s="41">
        <v>5</v>
      </c>
      <c r="AM1330" s="41">
        <v>1</v>
      </c>
      <c r="AN1330" s="41">
        <v>0</v>
      </c>
      <c r="AO1330" s="41">
        <v>7</v>
      </c>
      <c r="AP1330" s="58">
        <f t="shared" si="244"/>
        <v>13</v>
      </c>
      <c r="AQ1330" s="58">
        <f t="shared" si="245"/>
        <v>3.25</v>
      </c>
      <c r="AR1330" s="41">
        <v>28</v>
      </c>
      <c r="AS1330" s="41">
        <v>9</v>
      </c>
      <c r="AT1330" s="41">
        <v>31</v>
      </c>
      <c r="AU1330" s="41">
        <v>43</v>
      </c>
      <c r="AV1330" s="59">
        <f t="shared" si="246"/>
        <v>111</v>
      </c>
      <c r="AW1330" s="59">
        <f t="shared" si="247"/>
        <v>27.75</v>
      </c>
      <c r="AX1330" s="41">
        <v>82</v>
      </c>
      <c r="AY1330" s="41">
        <v>70</v>
      </c>
      <c r="AZ1330" s="41">
        <v>55</v>
      </c>
      <c r="BA1330" s="41">
        <v>60</v>
      </c>
      <c r="BB1330" s="60">
        <f t="shared" si="248"/>
        <v>267</v>
      </c>
      <c r="BC1330" s="60">
        <f t="shared" si="249"/>
        <v>66.75</v>
      </c>
      <c r="BD1330" s="41">
        <f t="shared" si="250"/>
        <v>391</v>
      </c>
      <c r="BE1330" s="41">
        <f t="shared" si="251"/>
        <v>1.9072184560212986E-2</v>
      </c>
    </row>
    <row r="1331" spans="1:57" x14ac:dyDescent="0.25">
      <c r="A1331" s="41" t="s">
        <v>10067</v>
      </c>
      <c r="B1331" s="41" t="s">
        <v>9568</v>
      </c>
      <c r="C1331" s="41">
        <v>1</v>
      </c>
      <c r="D1331" s="41">
        <v>3</v>
      </c>
      <c r="E1331" s="41" t="s">
        <v>10068</v>
      </c>
      <c r="F1331" s="41">
        <v>99.387</v>
      </c>
      <c r="G1331" s="41">
        <v>100</v>
      </c>
      <c r="H1331" s="41" t="s">
        <v>759</v>
      </c>
      <c r="I1331" s="41" t="s">
        <v>10069</v>
      </c>
      <c r="J1331" s="41" t="s">
        <v>10070</v>
      </c>
      <c r="K1331" s="41" t="s">
        <v>762</v>
      </c>
      <c r="L1331" s="41" t="s">
        <v>762</v>
      </c>
      <c r="M1331" s="41" t="s">
        <v>762</v>
      </c>
      <c r="N1331" s="41" t="s">
        <v>762</v>
      </c>
      <c r="O1331" s="41" t="s">
        <v>762</v>
      </c>
      <c r="P1331" s="41" t="s">
        <v>45</v>
      </c>
      <c r="Q1331" s="41" t="s">
        <v>46</v>
      </c>
      <c r="R1331" s="41" t="s">
        <v>47</v>
      </c>
      <c r="S1331" s="41" t="s">
        <v>52</v>
      </c>
      <c r="T1331" s="41" t="s">
        <v>9794</v>
      </c>
      <c r="U1331" s="41" t="s">
        <v>9794</v>
      </c>
      <c r="V1331" s="41" t="s">
        <v>9794</v>
      </c>
      <c r="W1331" s="41" t="s">
        <v>10071</v>
      </c>
      <c r="X1331" s="41" t="s">
        <v>10072</v>
      </c>
      <c r="Y1331" s="41" t="s">
        <v>10073</v>
      </c>
      <c r="Z1331" s="41">
        <v>0</v>
      </c>
      <c r="AA1331" s="41">
        <v>0</v>
      </c>
      <c r="AB1331" s="41">
        <v>0</v>
      </c>
      <c r="AC1331" s="41">
        <v>0</v>
      </c>
      <c r="AD1331" s="56">
        <f t="shared" si="240"/>
        <v>0</v>
      </c>
      <c r="AE1331" s="56">
        <f t="shared" si="241"/>
        <v>0</v>
      </c>
      <c r="AF1331" s="41">
        <v>5</v>
      </c>
      <c r="AG1331" s="41">
        <v>0</v>
      </c>
      <c r="AH1331" s="41">
        <v>0</v>
      </c>
      <c r="AI1331" s="41">
        <v>5</v>
      </c>
      <c r="AJ1331" s="57">
        <f t="shared" si="242"/>
        <v>10</v>
      </c>
      <c r="AK1331" s="57">
        <f t="shared" si="243"/>
        <v>2.5</v>
      </c>
      <c r="AL1331" s="41">
        <v>3</v>
      </c>
      <c r="AM1331" s="41">
        <v>0</v>
      </c>
      <c r="AN1331" s="41">
        <v>1</v>
      </c>
      <c r="AO1331" s="41">
        <v>1</v>
      </c>
      <c r="AP1331" s="58">
        <f t="shared" si="244"/>
        <v>5</v>
      </c>
      <c r="AQ1331" s="58">
        <f t="shared" si="245"/>
        <v>1.25</v>
      </c>
      <c r="AR1331" s="41">
        <v>7</v>
      </c>
      <c r="AS1331" s="41">
        <v>1</v>
      </c>
      <c r="AT1331" s="41">
        <v>3</v>
      </c>
      <c r="AU1331" s="41">
        <v>4</v>
      </c>
      <c r="AV1331" s="59">
        <f t="shared" si="246"/>
        <v>15</v>
      </c>
      <c r="AW1331" s="59">
        <f t="shared" si="247"/>
        <v>3.75</v>
      </c>
      <c r="AX1331" s="41">
        <v>14</v>
      </c>
      <c r="AY1331" s="41">
        <v>8</v>
      </c>
      <c r="AZ1331" s="41">
        <v>3</v>
      </c>
      <c r="BA1331" s="41">
        <v>2</v>
      </c>
      <c r="BB1331" s="60">
        <f t="shared" si="248"/>
        <v>27</v>
      </c>
      <c r="BC1331" s="60">
        <f t="shared" si="249"/>
        <v>6.75</v>
      </c>
      <c r="BD1331" s="41">
        <f t="shared" si="250"/>
        <v>57</v>
      </c>
      <c r="BE1331" s="41">
        <f t="shared" si="251"/>
        <v>2.7803440407471614E-3</v>
      </c>
    </row>
    <row r="1332" spans="1:57" x14ac:dyDescent="0.25">
      <c r="A1332" s="41" t="s">
        <v>9790</v>
      </c>
      <c r="B1332" s="41" t="s">
        <v>9568</v>
      </c>
      <c r="C1332" s="41">
        <v>1</v>
      </c>
      <c r="D1332" s="41">
        <v>2</v>
      </c>
      <c r="E1332" s="41" t="s">
        <v>9791</v>
      </c>
      <c r="F1332" s="41">
        <v>99.692999999999998</v>
      </c>
      <c r="G1332" s="41">
        <v>100</v>
      </c>
      <c r="H1332" s="41" t="s">
        <v>759</v>
      </c>
      <c r="I1332" s="41" t="s">
        <v>9792</v>
      </c>
      <c r="J1332" s="41" t="s">
        <v>9793</v>
      </c>
      <c r="K1332" s="41" t="s">
        <v>762</v>
      </c>
      <c r="L1332" s="41" t="s">
        <v>762</v>
      </c>
      <c r="M1332" s="41" t="s">
        <v>762</v>
      </c>
      <c r="N1332" s="41" t="s">
        <v>762</v>
      </c>
      <c r="O1332" s="41" t="s">
        <v>762</v>
      </c>
      <c r="P1332" s="41" t="s">
        <v>45</v>
      </c>
      <c r="Q1332" s="41" t="s">
        <v>46</v>
      </c>
      <c r="R1332" s="41" t="s">
        <v>47</v>
      </c>
      <c r="S1332" s="41" t="s">
        <v>52</v>
      </c>
      <c r="T1332" s="41" t="s">
        <v>9794</v>
      </c>
      <c r="U1332" s="41" t="s">
        <v>9794</v>
      </c>
      <c r="V1332" s="41" t="s">
        <v>9794</v>
      </c>
      <c r="W1332" s="41" t="s">
        <v>9795</v>
      </c>
      <c r="X1332" s="41" t="s">
        <v>9796</v>
      </c>
      <c r="Y1332" s="41" t="s">
        <v>9797</v>
      </c>
      <c r="Z1332" s="41">
        <v>0</v>
      </c>
      <c r="AA1332" s="41">
        <v>0</v>
      </c>
      <c r="AB1332" s="41">
        <v>0</v>
      </c>
      <c r="AC1332" s="41">
        <v>0</v>
      </c>
      <c r="AD1332" s="56">
        <f t="shared" si="240"/>
        <v>0</v>
      </c>
      <c r="AE1332" s="56">
        <f t="shared" si="241"/>
        <v>0</v>
      </c>
      <c r="AF1332" s="41">
        <v>8</v>
      </c>
      <c r="AG1332" s="41">
        <v>1</v>
      </c>
      <c r="AH1332" s="41">
        <v>5</v>
      </c>
      <c r="AI1332" s="41">
        <v>1</v>
      </c>
      <c r="AJ1332" s="57">
        <f t="shared" si="242"/>
        <v>15</v>
      </c>
      <c r="AK1332" s="57">
        <f t="shared" si="243"/>
        <v>3.75</v>
      </c>
      <c r="AL1332" s="41">
        <v>5</v>
      </c>
      <c r="AM1332" s="41">
        <v>3</v>
      </c>
      <c r="AN1332" s="41">
        <v>14</v>
      </c>
      <c r="AO1332" s="41">
        <v>4</v>
      </c>
      <c r="AP1332" s="58">
        <f t="shared" si="244"/>
        <v>26</v>
      </c>
      <c r="AQ1332" s="58">
        <f t="shared" si="245"/>
        <v>6.5</v>
      </c>
      <c r="AR1332" s="41">
        <v>39</v>
      </c>
      <c r="AS1332" s="41">
        <v>29</v>
      </c>
      <c r="AT1332" s="41">
        <v>34</v>
      </c>
      <c r="AU1332" s="41">
        <v>85</v>
      </c>
      <c r="AV1332" s="59">
        <f t="shared" si="246"/>
        <v>187</v>
      </c>
      <c r="AW1332" s="59">
        <f t="shared" si="247"/>
        <v>46.75</v>
      </c>
      <c r="AX1332" s="41">
        <v>339</v>
      </c>
      <c r="AY1332" s="41">
        <v>289</v>
      </c>
      <c r="AZ1332" s="41">
        <v>775</v>
      </c>
      <c r="BA1332" s="41">
        <v>326</v>
      </c>
      <c r="BB1332" s="60">
        <f t="shared" si="248"/>
        <v>1729</v>
      </c>
      <c r="BC1332" s="60">
        <f t="shared" si="249"/>
        <v>432.25</v>
      </c>
      <c r="BD1332" s="41">
        <f t="shared" si="250"/>
        <v>1957</v>
      </c>
      <c r="BE1332" s="41">
        <f t="shared" si="251"/>
        <v>9.5458478732319205E-2</v>
      </c>
    </row>
    <row r="1333" spans="1:57" x14ac:dyDescent="0.25">
      <c r="A1333" s="41" t="s">
        <v>10388</v>
      </c>
      <c r="B1333" s="41" t="s">
        <v>9568</v>
      </c>
      <c r="C1333" s="41">
        <v>1</v>
      </c>
      <c r="D1333" s="41">
        <v>2</v>
      </c>
      <c r="E1333" s="41" t="s">
        <v>10389</v>
      </c>
      <c r="F1333" s="41">
        <v>100</v>
      </c>
      <c r="G1333" s="41">
        <v>100</v>
      </c>
      <c r="H1333" s="41" t="s">
        <v>759</v>
      </c>
      <c r="I1333" s="41" t="s">
        <v>9792</v>
      </c>
      <c r="J1333" s="41" t="s">
        <v>10390</v>
      </c>
      <c r="K1333" s="41" t="s">
        <v>762</v>
      </c>
      <c r="L1333" s="41" t="s">
        <v>762</v>
      </c>
      <c r="M1333" s="41" t="s">
        <v>762</v>
      </c>
      <c r="N1333" s="41" t="s">
        <v>762</v>
      </c>
      <c r="O1333" s="41" t="s">
        <v>762</v>
      </c>
      <c r="P1333" s="41" t="s">
        <v>45</v>
      </c>
      <c r="Q1333" s="41" t="s">
        <v>46</v>
      </c>
      <c r="R1333" s="41" t="s">
        <v>47</v>
      </c>
      <c r="S1333" s="41" t="s">
        <v>52</v>
      </c>
      <c r="T1333" s="41" t="s">
        <v>9794</v>
      </c>
      <c r="U1333" s="41" t="s">
        <v>9794</v>
      </c>
      <c r="V1333" s="41" t="s">
        <v>9794</v>
      </c>
      <c r="W1333" s="41" t="s">
        <v>10391</v>
      </c>
      <c r="X1333" s="41" t="s">
        <v>10392</v>
      </c>
      <c r="Y1333" s="41" t="s">
        <v>10392</v>
      </c>
      <c r="Z1333" s="41">
        <v>82</v>
      </c>
      <c r="AA1333" s="41">
        <v>37</v>
      </c>
      <c r="AB1333" s="41">
        <v>70</v>
      </c>
      <c r="AC1333" s="41">
        <v>39</v>
      </c>
      <c r="AD1333" s="56">
        <f t="shared" si="240"/>
        <v>228</v>
      </c>
      <c r="AE1333" s="56">
        <f t="shared" si="241"/>
        <v>57</v>
      </c>
      <c r="AF1333" s="41">
        <v>7</v>
      </c>
      <c r="AG1333" s="41">
        <v>3</v>
      </c>
      <c r="AH1333" s="41">
        <v>6</v>
      </c>
      <c r="AI1333" s="41">
        <v>0</v>
      </c>
      <c r="AJ1333" s="57">
        <f t="shared" si="242"/>
        <v>16</v>
      </c>
      <c r="AK1333" s="57">
        <f t="shared" si="243"/>
        <v>4</v>
      </c>
      <c r="AL1333" s="41">
        <v>5</v>
      </c>
      <c r="AM1333" s="41">
        <v>1</v>
      </c>
      <c r="AN1333" s="41">
        <v>0</v>
      </c>
      <c r="AO1333" s="41">
        <v>0</v>
      </c>
      <c r="AP1333" s="58">
        <f t="shared" si="244"/>
        <v>6</v>
      </c>
      <c r="AQ1333" s="58">
        <f t="shared" si="245"/>
        <v>1.5</v>
      </c>
      <c r="AR1333" s="41">
        <v>0</v>
      </c>
      <c r="AS1333" s="41">
        <v>1</v>
      </c>
      <c r="AT1333" s="41">
        <v>0</v>
      </c>
      <c r="AU1333" s="41">
        <v>0</v>
      </c>
      <c r="AV1333" s="59">
        <f t="shared" si="246"/>
        <v>1</v>
      </c>
      <c r="AW1333" s="59">
        <f t="shared" si="247"/>
        <v>0.25</v>
      </c>
      <c r="AX1333" s="41">
        <v>0</v>
      </c>
      <c r="AY1333" s="41">
        <v>0</v>
      </c>
      <c r="AZ1333" s="41">
        <v>0</v>
      </c>
      <c r="BA1333" s="41">
        <v>0</v>
      </c>
      <c r="BB1333" s="60">
        <f t="shared" si="248"/>
        <v>0</v>
      </c>
      <c r="BC1333" s="60">
        <f t="shared" si="249"/>
        <v>0</v>
      </c>
      <c r="BD1333" s="41">
        <f t="shared" si="250"/>
        <v>251</v>
      </c>
      <c r="BE1333" s="41">
        <f t="shared" si="251"/>
        <v>1.224326937241294E-2</v>
      </c>
    </row>
    <row r="1334" spans="1:57" x14ac:dyDescent="0.25">
      <c r="A1334" s="41" t="s">
        <v>7690</v>
      </c>
      <c r="B1334" s="41" t="s">
        <v>5426</v>
      </c>
      <c r="C1334" s="41">
        <v>1</v>
      </c>
      <c r="D1334" s="41">
        <v>2</v>
      </c>
      <c r="E1334" s="41" t="s">
        <v>7691</v>
      </c>
      <c r="F1334" s="41">
        <v>100</v>
      </c>
      <c r="G1334" s="41">
        <v>100</v>
      </c>
      <c r="H1334" s="41" t="s">
        <v>759</v>
      </c>
      <c r="I1334" s="41" t="s">
        <v>7692</v>
      </c>
      <c r="J1334" s="41" t="s">
        <v>7693</v>
      </c>
      <c r="K1334" s="41" t="s">
        <v>762</v>
      </c>
      <c r="L1334" s="41" t="s">
        <v>762</v>
      </c>
      <c r="M1334" s="41" t="s">
        <v>762</v>
      </c>
      <c r="N1334" s="41" t="s">
        <v>762</v>
      </c>
      <c r="O1334" s="41" t="s">
        <v>762</v>
      </c>
      <c r="P1334" s="41" t="s">
        <v>45</v>
      </c>
      <c r="Q1334" s="41" t="s">
        <v>46</v>
      </c>
      <c r="R1334" s="41" t="s">
        <v>47</v>
      </c>
      <c r="S1334" s="41" t="s">
        <v>52</v>
      </c>
      <c r="T1334" s="41" t="s">
        <v>7694</v>
      </c>
      <c r="U1334" s="41" t="s">
        <v>7694</v>
      </c>
      <c r="V1334" s="41" t="s">
        <v>7694</v>
      </c>
      <c r="W1334" s="41" t="s">
        <v>7695</v>
      </c>
      <c r="X1334" s="41" t="s">
        <v>7696</v>
      </c>
      <c r="Y1334" s="41" t="s">
        <v>7697</v>
      </c>
      <c r="Z1334" s="41">
        <v>33</v>
      </c>
      <c r="AA1334" s="41">
        <v>48</v>
      </c>
      <c r="AB1334" s="41">
        <v>16</v>
      </c>
      <c r="AC1334" s="41">
        <v>68</v>
      </c>
      <c r="AD1334" s="56">
        <f t="shared" si="240"/>
        <v>165</v>
      </c>
      <c r="AE1334" s="56">
        <f t="shared" si="241"/>
        <v>41.25</v>
      </c>
      <c r="AF1334" s="41">
        <v>2</v>
      </c>
      <c r="AG1334" s="41">
        <v>0</v>
      </c>
      <c r="AH1334" s="41">
        <v>0</v>
      </c>
      <c r="AI1334" s="41">
        <v>0</v>
      </c>
      <c r="AJ1334" s="57">
        <f t="shared" si="242"/>
        <v>2</v>
      </c>
      <c r="AK1334" s="57">
        <f t="shared" si="243"/>
        <v>0.5</v>
      </c>
      <c r="AL1334" s="41">
        <v>0</v>
      </c>
      <c r="AM1334" s="41">
        <v>0</v>
      </c>
      <c r="AN1334" s="41">
        <v>0</v>
      </c>
      <c r="AO1334" s="41">
        <v>0</v>
      </c>
      <c r="AP1334" s="58">
        <f t="shared" si="244"/>
        <v>0</v>
      </c>
      <c r="AQ1334" s="58">
        <f t="shared" si="245"/>
        <v>0</v>
      </c>
      <c r="AR1334" s="41">
        <v>0</v>
      </c>
      <c r="AS1334" s="41">
        <v>0</v>
      </c>
      <c r="AT1334" s="41">
        <v>0</v>
      </c>
      <c r="AU1334" s="41">
        <v>0</v>
      </c>
      <c r="AV1334" s="59">
        <f t="shared" si="246"/>
        <v>0</v>
      </c>
      <c r="AW1334" s="59">
        <f t="shared" si="247"/>
        <v>0</v>
      </c>
      <c r="AX1334" s="41">
        <v>0</v>
      </c>
      <c r="AY1334" s="41">
        <v>0</v>
      </c>
      <c r="AZ1334" s="41">
        <v>0</v>
      </c>
      <c r="BA1334" s="41">
        <v>0</v>
      </c>
      <c r="BB1334" s="60">
        <f t="shared" si="248"/>
        <v>0</v>
      </c>
      <c r="BC1334" s="60">
        <f t="shared" si="249"/>
        <v>0</v>
      </c>
      <c r="BD1334" s="41">
        <f t="shared" si="250"/>
        <v>167</v>
      </c>
      <c r="BE1334" s="41">
        <f t="shared" si="251"/>
        <v>8.1459202597329115E-3</v>
      </c>
    </row>
    <row r="1335" spans="1:57" x14ac:dyDescent="0.25">
      <c r="A1335" s="41" t="s">
        <v>8171</v>
      </c>
      <c r="B1335" s="41" t="s">
        <v>5426</v>
      </c>
      <c r="C1335" s="41">
        <v>1</v>
      </c>
      <c r="D1335" s="41">
        <v>2</v>
      </c>
      <c r="E1335" s="41" t="s">
        <v>8172</v>
      </c>
      <c r="F1335" s="41">
        <v>100</v>
      </c>
      <c r="G1335" s="41">
        <v>100</v>
      </c>
      <c r="H1335" s="41" t="s">
        <v>759</v>
      </c>
      <c r="I1335" s="41" t="s">
        <v>8173</v>
      </c>
      <c r="J1335" s="41" t="s">
        <v>8174</v>
      </c>
      <c r="K1335" s="41" t="s">
        <v>762</v>
      </c>
      <c r="L1335" s="41" t="s">
        <v>762</v>
      </c>
      <c r="M1335" s="41" t="s">
        <v>762</v>
      </c>
      <c r="N1335" s="41" t="s">
        <v>762</v>
      </c>
      <c r="O1335" s="41" t="s">
        <v>762</v>
      </c>
      <c r="P1335" s="41" t="s">
        <v>45</v>
      </c>
      <c r="Q1335" s="41" t="s">
        <v>46</v>
      </c>
      <c r="R1335" s="41" t="s">
        <v>47</v>
      </c>
      <c r="S1335" s="41" t="s">
        <v>52</v>
      </c>
      <c r="T1335" s="41" t="s">
        <v>7694</v>
      </c>
      <c r="U1335" s="41" t="s">
        <v>7694</v>
      </c>
      <c r="V1335" s="41" t="s">
        <v>7694</v>
      </c>
      <c r="W1335" s="41" t="s">
        <v>8172</v>
      </c>
      <c r="X1335" s="41" t="s">
        <v>8175</v>
      </c>
      <c r="Y1335" s="41" t="s">
        <v>8175</v>
      </c>
      <c r="Z1335" s="41">
        <v>2870</v>
      </c>
      <c r="AA1335" s="41">
        <v>684</v>
      </c>
      <c r="AB1335" s="41">
        <v>2375</v>
      </c>
      <c r="AC1335" s="41">
        <v>1652</v>
      </c>
      <c r="AD1335" s="56">
        <f t="shared" si="240"/>
        <v>7581</v>
      </c>
      <c r="AE1335" s="56">
        <f t="shared" si="241"/>
        <v>1895.25</v>
      </c>
      <c r="AF1335" s="41">
        <v>29</v>
      </c>
      <c r="AG1335" s="41">
        <v>16</v>
      </c>
      <c r="AH1335" s="41">
        <v>4</v>
      </c>
      <c r="AI1335" s="41">
        <v>5</v>
      </c>
      <c r="AJ1335" s="57">
        <f t="shared" si="242"/>
        <v>54</v>
      </c>
      <c r="AK1335" s="57">
        <f t="shared" si="243"/>
        <v>13.5</v>
      </c>
      <c r="AL1335" s="41">
        <v>2</v>
      </c>
      <c r="AM1335" s="41">
        <v>1</v>
      </c>
      <c r="AN1335" s="41">
        <v>5</v>
      </c>
      <c r="AO1335" s="41">
        <v>1</v>
      </c>
      <c r="AP1335" s="58">
        <f t="shared" si="244"/>
        <v>9</v>
      </c>
      <c r="AQ1335" s="58">
        <f t="shared" si="245"/>
        <v>2.25</v>
      </c>
      <c r="AR1335" s="41">
        <v>2</v>
      </c>
      <c r="AS1335" s="41">
        <v>1</v>
      </c>
      <c r="AT1335" s="41">
        <v>1</v>
      </c>
      <c r="AU1335" s="41">
        <v>0</v>
      </c>
      <c r="AV1335" s="59">
        <f t="shared" si="246"/>
        <v>4</v>
      </c>
      <c r="AW1335" s="59">
        <f t="shared" si="247"/>
        <v>1</v>
      </c>
      <c r="AX1335" s="41">
        <v>1</v>
      </c>
      <c r="AY1335" s="41">
        <v>1</v>
      </c>
      <c r="AZ1335" s="41">
        <v>1</v>
      </c>
      <c r="BA1335" s="41">
        <v>0</v>
      </c>
      <c r="BB1335" s="60">
        <f t="shared" si="248"/>
        <v>3</v>
      </c>
      <c r="BC1335" s="60">
        <f t="shared" si="249"/>
        <v>0.75</v>
      </c>
      <c r="BD1335" s="41">
        <f t="shared" si="250"/>
        <v>7651</v>
      </c>
      <c r="BE1335" s="41">
        <f t="shared" si="251"/>
        <v>0.3732002150132725</v>
      </c>
    </row>
    <row r="1336" spans="1:57" x14ac:dyDescent="0.25">
      <c r="A1336" s="41" t="s">
        <v>8981</v>
      </c>
      <c r="B1336" s="41" t="s">
        <v>5426</v>
      </c>
      <c r="C1336" s="41">
        <v>1</v>
      </c>
      <c r="D1336" s="41">
        <v>2</v>
      </c>
      <c r="E1336" s="41" t="s">
        <v>8982</v>
      </c>
      <c r="F1336" s="41">
        <v>99.7</v>
      </c>
      <c r="G1336" s="41">
        <v>100</v>
      </c>
      <c r="H1336" s="41" t="s">
        <v>759</v>
      </c>
      <c r="I1336" s="41" t="s">
        <v>8983</v>
      </c>
      <c r="J1336" s="41" t="s">
        <v>8984</v>
      </c>
      <c r="K1336" s="41" t="s">
        <v>762</v>
      </c>
      <c r="L1336" s="41" t="s">
        <v>762</v>
      </c>
      <c r="M1336" s="41" t="s">
        <v>762</v>
      </c>
      <c r="N1336" s="41" t="s">
        <v>762</v>
      </c>
      <c r="O1336" s="41" t="s">
        <v>762</v>
      </c>
      <c r="P1336" s="41" t="s">
        <v>45</v>
      </c>
      <c r="Q1336" s="41" t="s">
        <v>46</v>
      </c>
      <c r="R1336" s="41" t="s">
        <v>47</v>
      </c>
      <c r="S1336" s="41" t="s">
        <v>52</v>
      </c>
      <c r="T1336" s="41" t="s">
        <v>7694</v>
      </c>
      <c r="U1336" s="41" t="s">
        <v>7694</v>
      </c>
      <c r="V1336" s="41" t="s">
        <v>7694</v>
      </c>
      <c r="W1336" s="41" t="s">
        <v>8982</v>
      </c>
      <c r="X1336" s="41" t="s">
        <v>8985</v>
      </c>
      <c r="Y1336" s="41" t="s">
        <v>8986</v>
      </c>
      <c r="Z1336" s="41">
        <v>48</v>
      </c>
      <c r="AA1336" s="41">
        <v>13</v>
      </c>
      <c r="AB1336" s="41">
        <v>2</v>
      </c>
      <c r="AC1336" s="41">
        <v>123</v>
      </c>
      <c r="AD1336" s="56">
        <f t="shared" si="240"/>
        <v>186</v>
      </c>
      <c r="AE1336" s="56">
        <f t="shared" si="241"/>
        <v>46.5</v>
      </c>
      <c r="AF1336" s="41">
        <v>0</v>
      </c>
      <c r="AG1336" s="41">
        <v>0</v>
      </c>
      <c r="AH1336" s="41">
        <v>0</v>
      </c>
      <c r="AI1336" s="41">
        <v>0</v>
      </c>
      <c r="AJ1336" s="57">
        <f t="shared" si="242"/>
        <v>0</v>
      </c>
      <c r="AK1336" s="57">
        <f t="shared" si="243"/>
        <v>0</v>
      </c>
      <c r="AL1336" s="41">
        <v>0</v>
      </c>
      <c r="AM1336" s="41">
        <v>0</v>
      </c>
      <c r="AN1336" s="41">
        <v>0</v>
      </c>
      <c r="AO1336" s="41">
        <v>0</v>
      </c>
      <c r="AP1336" s="58">
        <f t="shared" si="244"/>
        <v>0</v>
      </c>
      <c r="AQ1336" s="58">
        <f t="shared" si="245"/>
        <v>0</v>
      </c>
      <c r="AR1336" s="41">
        <v>0</v>
      </c>
      <c r="AS1336" s="41">
        <v>0</v>
      </c>
      <c r="AT1336" s="41">
        <v>0</v>
      </c>
      <c r="AU1336" s="41">
        <v>0</v>
      </c>
      <c r="AV1336" s="59">
        <f t="shared" si="246"/>
        <v>0</v>
      </c>
      <c r="AW1336" s="59">
        <f t="shared" si="247"/>
        <v>0</v>
      </c>
      <c r="AX1336" s="41">
        <v>0</v>
      </c>
      <c r="AY1336" s="41">
        <v>0</v>
      </c>
      <c r="AZ1336" s="41">
        <v>0</v>
      </c>
      <c r="BA1336" s="41">
        <v>0</v>
      </c>
      <c r="BB1336" s="60">
        <f t="shared" si="248"/>
        <v>0</v>
      </c>
      <c r="BC1336" s="60">
        <f t="shared" si="249"/>
        <v>0</v>
      </c>
      <c r="BD1336" s="41">
        <f t="shared" si="250"/>
        <v>186</v>
      </c>
      <c r="BE1336" s="41">
        <f t="shared" si="251"/>
        <v>9.0727016066486314E-3</v>
      </c>
    </row>
    <row r="1337" spans="1:57" x14ac:dyDescent="0.25">
      <c r="A1337" s="41" t="s">
        <v>7969</v>
      </c>
      <c r="B1337" s="41" t="s">
        <v>5426</v>
      </c>
      <c r="C1337" s="41">
        <v>1</v>
      </c>
      <c r="D1337" s="41">
        <v>0</v>
      </c>
      <c r="E1337" s="41" t="s">
        <v>7970</v>
      </c>
      <c r="F1337" s="41">
        <v>100</v>
      </c>
      <c r="G1337" s="41">
        <v>100</v>
      </c>
      <c r="H1337" s="41" t="s">
        <v>759</v>
      </c>
      <c r="I1337" s="41" t="s">
        <v>3701</v>
      </c>
      <c r="J1337" s="41" t="s">
        <v>7971</v>
      </c>
      <c r="K1337" s="41" t="s">
        <v>762</v>
      </c>
      <c r="L1337" s="41" t="s">
        <v>762</v>
      </c>
      <c r="M1337" s="41" t="s">
        <v>762</v>
      </c>
      <c r="N1337" s="41" t="s">
        <v>762</v>
      </c>
      <c r="O1337" s="41" t="s">
        <v>762</v>
      </c>
      <c r="P1337" s="41" t="s">
        <v>45</v>
      </c>
      <c r="Q1337" s="41" t="s">
        <v>46</v>
      </c>
      <c r="R1337" s="41" t="s">
        <v>47</v>
      </c>
      <c r="S1337" s="41" t="s">
        <v>52</v>
      </c>
      <c r="T1337" s="41" t="s">
        <v>3305</v>
      </c>
      <c r="U1337" s="41" t="s">
        <v>3701</v>
      </c>
      <c r="V1337" s="41" t="s">
        <v>3701</v>
      </c>
      <c r="W1337" s="41" t="s">
        <v>7972</v>
      </c>
      <c r="X1337" s="41" t="s">
        <v>7973</v>
      </c>
      <c r="Y1337" s="41" t="s">
        <v>7973</v>
      </c>
      <c r="Z1337" s="41">
        <v>1</v>
      </c>
      <c r="AA1337" s="41">
        <v>0</v>
      </c>
      <c r="AB1337" s="41">
        <v>0</v>
      </c>
      <c r="AC1337" s="41">
        <v>1</v>
      </c>
      <c r="AD1337" s="56">
        <f t="shared" si="240"/>
        <v>2</v>
      </c>
      <c r="AE1337" s="56">
        <f t="shared" si="241"/>
        <v>0.5</v>
      </c>
      <c r="AF1337" s="41">
        <v>11</v>
      </c>
      <c r="AG1337" s="41">
        <v>4</v>
      </c>
      <c r="AH1337" s="41">
        <v>4</v>
      </c>
      <c r="AI1337" s="41">
        <v>0</v>
      </c>
      <c r="AJ1337" s="57">
        <f t="shared" si="242"/>
        <v>19</v>
      </c>
      <c r="AK1337" s="57">
        <f t="shared" si="243"/>
        <v>4.75</v>
      </c>
      <c r="AL1337" s="41">
        <v>6</v>
      </c>
      <c r="AM1337" s="41">
        <v>0</v>
      </c>
      <c r="AN1337" s="41">
        <v>0</v>
      </c>
      <c r="AO1337" s="41">
        <v>1</v>
      </c>
      <c r="AP1337" s="58">
        <f t="shared" si="244"/>
        <v>7</v>
      </c>
      <c r="AQ1337" s="58">
        <f t="shared" si="245"/>
        <v>1.75</v>
      </c>
      <c r="AR1337" s="41">
        <v>2</v>
      </c>
      <c r="AS1337" s="41">
        <v>2</v>
      </c>
      <c r="AT1337" s="41">
        <v>0</v>
      </c>
      <c r="AU1337" s="41">
        <v>0</v>
      </c>
      <c r="AV1337" s="59">
        <f t="shared" si="246"/>
        <v>4</v>
      </c>
      <c r="AW1337" s="59">
        <f t="shared" si="247"/>
        <v>1</v>
      </c>
      <c r="AX1337" s="41">
        <v>90</v>
      </c>
      <c r="AY1337" s="41">
        <v>75</v>
      </c>
      <c r="AZ1337" s="41">
        <v>64</v>
      </c>
      <c r="BA1337" s="41">
        <v>98</v>
      </c>
      <c r="BB1337" s="60">
        <f t="shared" si="248"/>
        <v>327</v>
      </c>
      <c r="BC1337" s="60">
        <f t="shared" si="249"/>
        <v>81.75</v>
      </c>
      <c r="BD1337" s="41">
        <f t="shared" si="250"/>
        <v>359</v>
      </c>
      <c r="BE1337" s="41">
        <f t="shared" si="251"/>
        <v>1.7511289660144404E-2</v>
      </c>
    </row>
    <row r="1338" spans="1:57" x14ac:dyDescent="0.25">
      <c r="A1338" s="41" t="s">
        <v>7118</v>
      </c>
      <c r="B1338" s="41" t="s">
        <v>5426</v>
      </c>
      <c r="C1338" s="41">
        <v>1</v>
      </c>
      <c r="D1338" s="41">
        <v>0</v>
      </c>
      <c r="E1338" s="41" t="s">
        <v>7119</v>
      </c>
      <c r="F1338" s="41">
        <v>100</v>
      </c>
      <c r="G1338" s="41">
        <v>100</v>
      </c>
      <c r="H1338" s="41" t="s">
        <v>759</v>
      </c>
      <c r="I1338" s="41" t="s">
        <v>3701</v>
      </c>
      <c r="J1338" s="41" t="s">
        <v>7120</v>
      </c>
      <c r="K1338" s="41" t="s">
        <v>762</v>
      </c>
      <c r="L1338" s="41" t="s">
        <v>762</v>
      </c>
      <c r="M1338" s="41" t="s">
        <v>762</v>
      </c>
      <c r="N1338" s="41" t="s">
        <v>762</v>
      </c>
      <c r="O1338" s="41" t="s">
        <v>762</v>
      </c>
      <c r="P1338" s="41" t="s">
        <v>45</v>
      </c>
      <c r="Q1338" s="41" t="s">
        <v>46</v>
      </c>
      <c r="R1338" s="41" t="s">
        <v>47</v>
      </c>
      <c r="S1338" s="41" t="s">
        <v>52</v>
      </c>
      <c r="T1338" s="41" t="s">
        <v>3305</v>
      </c>
      <c r="U1338" s="41" t="s">
        <v>3701</v>
      </c>
      <c r="V1338" s="41" t="s">
        <v>3701</v>
      </c>
      <c r="W1338" s="41" t="s">
        <v>7121</v>
      </c>
      <c r="X1338" s="41" t="s">
        <v>7122</v>
      </c>
      <c r="Y1338" s="41" t="s">
        <v>7122</v>
      </c>
      <c r="Z1338" s="41">
        <v>0</v>
      </c>
      <c r="AA1338" s="41">
        <v>0</v>
      </c>
      <c r="AB1338" s="41">
        <v>0</v>
      </c>
      <c r="AC1338" s="41">
        <v>0</v>
      </c>
      <c r="AD1338" s="56">
        <f t="shared" si="240"/>
        <v>0</v>
      </c>
      <c r="AE1338" s="56">
        <f t="shared" si="241"/>
        <v>0</v>
      </c>
      <c r="AF1338" s="41">
        <v>2</v>
      </c>
      <c r="AG1338" s="41">
        <v>0</v>
      </c>
      <c r="AH1338" s="41">
        <v>0</v>
      </c>
      <c r="AI1338" s="41">
        <v>0</v>
      </c>
      <c r="AJ1338" s="57">
        <f t="shared" si="242"/>
        <v>2</v>
      </c>
      <c r="AK1338" s="57">
        <f t="shared" si="243"/>
        <v>0.5</v>
      </c>
      <c r="AL1338" s="41">
        <v>3</v>
      </c>
      <c r="AM1338" s="41">
        <v>4</v>
      </c>
      <c r="AN1338" s="41">
        <v>4</v>
      </c>
      <c r="AO1338" s="41">
        <v>10</v>
      </c>
      <c r="AP1338" s="58">
        <f t="shared" si="244"/>
        <v>21</v>
      </c>
      <c r="AQ1338" s="58">
        <f t="shared" si="245"/>
        <v>5.25</v>
      </c>
      <c r="AR1338" s="41">
        <v>0</v>
      </c>
      <c r="AS1338" s="41">
        <v>0</v>
      </c>
      <c r="AT1338" s="41">
        <v>1</v>
      </c>
      <c r="AU1338" s="41">
        <v>1</v>
      </c>
      <c r="AV1338" s="59">
        <f t="shared" si="246"/>
        <v>2</v>
      </c>
      <c r="AW1338" s="59">
        <f t="shared" si="247"/>
        <v>0.5</v>
      </c>
      <c r="AX1338" s="41">
        <v>1</v>
      </c>
      <c r="AY1338" s="41">
        <v>0</v>
      </c>
      <c r="AZ1338" s="41">
        <v>4</v>
      </c>
      <c r="BA1338" s="41">
        <v>3</v>
      </c>
      <c r="BB1338" s="60">
        <f t="shared" si="248"/>
        <v>8</v>
      </c>
      <c r="BC1338" s="60">
        <f t="shared" si="249"/>
        <v>2</v>
      </c>
      <c r="BD1338" s="41">
        <f t="shared" si="250"/>
        <v>33</v>
      </c>
      <c r="BE1338" s="41">
        <f t="shared" si="251"/>
        <v>1.6096728656957251E-3</v>
      </c>
    </row>
    <row r="1339" spans="1:57" x14ac:dyDescent="0.25">
      <c r="A1339" s="41" t="s">
        <v>588</v>
      </c>
      <c r="B1339" s="41" t="s">
        <v>757</v>
      </c>
      <c r="C1339" s="41">
        <v>1</v>
      </c>
      <c r="D1339" s="41">
        <v>0</v>
      </c>
      <c r="E1339" s="41" t="s">
        <v>3698</v>
      </c>
      <c r="F1339" s="41">
        <v>99.098999999999904</v>
      </c>
      <c r="G1339" s="41">
        <v>100</v>
      </c>
      <c r="H1339" s="41" t="s">
        <v>759</v>
      </c>
      <c r="I1339" s="41" t="s">
        <v>3699</v>
      </c>
      <c r="J1339" s="41" t="s">
        <v>3700</v>
      </c>
      <c r="K1339" s="41" t="s">
        <v>762</v>
      </c>
      <c r="L1339" s="41" t="s">
        <v>762</v>
      </c>
      <c r="M1339" s="41" t="s">
        <v>762</v>
      </c>
      <c r="N1339" s="41" t="s">
        <v>762</v>
      </c>
      <c r="O1339" s="41" t="s">
        <v>762</v>
      </c>
      <c r="P1339" s="41" t="s">
        <v>45</v>
      </c>
      <c r="Q1339" s="41" t="s">
        <v>46</v>
      </c>
      <c r="R1339" s="41" t="s">
        <v>47</v>
      </c>
      <c r="S1339" s="41" t="s">
        <v>52</v>
      </c>
      <c r="T1339" s="41" t="s">
        <v>3305</v>
      </c>
      <c r="U1339" s="41" t="s">
        <v>3701</v>
      </c>
      <c r="V1339" s="41" t="s">
        <v>3699</v>
      </c>
      <c r="W1339" s="41" t="s">
        <v>3702</v>
      </c>
      <c r="X1339" s="41" t="s">
        <v>3703</v>
      </c>
      <c r="Y1339" s="41" t="s">
        <v>3704</v>
      </c>
      <c r="Z1339" s="41">
        <v>0</v>
      </c>
      <c r="AA1339" s="41">
        <v>1</v>
      </c>
      <c r="AB1339" s="41">
        <v>0</v>
      </c>
      <c r="AC1339" s="41">
        <v>0</v>
      </c>
      <c r="AD1339" s="56">
        <f t="shared" si="240"/>
        <v>1</v>
      </c>
      <c r="AE1339" s="56">
        <f t="shared" si="241"/>
        <v>0.25</v>
      </c>
      <c r="AF1339" s="41">
        <v>32</v>
      </c>
      <c r="AG1339" s="41">
        <v>26</v>
      </c>
      <c r="AH1339" s="41">
        <v>51</v>
      </c>
      <c r="AI1339" s="41">
        <v>52</v>
      </c>
      <c r="AJ1339" s="57">
        <f t="shared" si="242"/>
        <v>161</v>
      </c>
      <c r="AK1339" s="57">
        <f t="shared" si="243"/>
        <v>40.25</v>
      </c>
      <c r="AL1339" s="41">
        <v>51</v>
      </c>
      <c r="AM1339" s="41">
        <v>39</v>
      </c>
      <c r="AN1339" s="41">
        <v>46</v>
      </c>
      <c r="AO1339" s="41">
        <v>21</v>
      </c>
      <c r="AP1339" s="58">
        <f t="shared" si="244"/>
        <v>157</v>
      </c>
      <c r="AQ1339" s="58">
        <f t="shared" si="245"/>
        <v>39.25</v>
      </c>
      <c r="AR1339" s="41">
        <v>26</v>
      </c>
      <c r="AS1339" s="41">
        <v>14</v>
      </c>
      <c r="AT1339" s="41">
        <v>11</v>
      </c>
      <c r="AU1339" s="41">
        <v>19</v>
      </c>
      <c r="AV1339" s="59">
        <f t="shared" si="246"/>
        <v>70</v>
      </c>
      <c r="AW1339" s="59">
        <f t="shared" si="247"/>
        <v>17.5</v>
      </c>
      <c r="AX1339" s="41">
        <v>27</v>
      </c>
      <c r="AY1339" s="41">
        <v>29</v>
      </c>
      <c r="AZ1339" s="41">
        <v>29</v>
      </c>
      <c r="BA1339" s="41">
        <v>37</v>
      </c>
      <c r="BB1339" s="60">
        <f t="shared" si="248"/>
        <v>122</v>
      </c>
      <c r="BC1339" s="60">
        <f t="shared" si="249"/>
        <v>30.5</v>
      </c>
      <c r="BD1339" s="41">
        <f t="shared" si="250"/>
        <v>511</v>
      </c>
      <c r="BE1339" s="41">
        <f t="shared" si="251"/>
        <v>2.4925540435470166E-2</v>
      </c>
    </row>
    <row r="1340" spans="1:57" x14ac:dyDescent="0.25">
      <c r="A1340" s="41" t="s">
        <v>8506</v>
      </c>
      <c r="B1340" s="41" t="s">
        <v>5426</v>
      </c>
      <c r="C1340" s="41">
        <v>1</v>
      </c>
      <c r="D1340" s="41">
        <v>0</v>
      </c>
      <c r="E1340" s="41" t="s">
        <v>8507</v>
      </c>
      <c r="F1340" s="41">
        <v>100</v>
      </c>
      <c r="G1340" s="41">
        <v>100</v>
      </c>
      <c r="H1340" s="41" t="s">
        <v>759</v>
      </c>
      <c r="I1340" s="41" t="s">
        <v>8508</v>
      </c>
      <c r="J1340" s="41" t="s">
        <v>8509</v>
      </c>
      <c r="K1340" s="41" t="s">
        <v>762</v>
      </c>
      <c r="L1340" s="41" t="s">
        <v>762</v>
      </c>
      <c r="M1340" s="41" t="s">
        <v>762</v>
      </c>
      <c r="N1340" s="41" t="s">
        <v>762</v>
      </c>
      <c r="O1340" s="41" t="s">
        <v>762</v>
      </c>
      <c r="P1340" s="41" t="s">
        <v>45</v>
      </c>
      <c r="Q1340" s="41" t="s">
        <v>46</v>
      </c>
      <c r="R1340" s="41" t="s">
        <v>47</v>
      </c>
      <c r="S1340" s="41" t="s">
        <v>8510</v>
      </c>
      <c r="T1340" s="41" t="s">
        <v>8511</v>
      </c>
      <c r="U1340" s="41" t="s">
        <v>8508</v>
      </c>
      <c r="V1340" s="41" t="s">
        <v>8508</v>
      </c>
      <c r="W1340" s="41" t="s">
        <v>8512</v>
      </c>
      <c r="X1340" s="41" t="s">
        <v>8513</v>
      </c>
      <c r="Y1340" s="41" t="s">
        <v>8513</v>
      </c>
      <c r="Z1340" s="41">
        <v>0</v>
      </c>
      <c r="AA1340" s="41">
        <v>0</v>
      </c>
      <c r="AB1340" s="41">
        <v>0</v>
      </c>
      <c r="AC1340" s="41">
        <v>0</v>
      </c>
      <c r="AD1340" s="56">
        <f t="shared" si="240"/>
        <v>0</v>
      </c>
      <c r="AE1340" s="56">
        <f t="shared" si="241"/>
        <v>0</v>
      </c>
      <c r="AF1340" s="41">
        <v>63</v>
      </c>
      <c r="AG1340" s="41">
        <v>28</v>
      </c>
      <c r="AH1340" s="41">
        <v>43</v>
      </c>
      <c r="AI1340" s="41">
        <v>77</v>
      </c>
      <c r="AJ1340" s="57">
        <f t="shared" si="242"/>
        <v>211</v>
      </c>
      <c r="AK1340" s="57">
        <f t="shared" si="243"/>
        <v>52.75</v>
      </c>
      <c r="AL1340" s="41">
        <v>67</v>
      </c>
      <c r="AM1340" s="41">
        <v>54</v>
      </c>
      <c r="AN1340" s="41">
        <v>31</v>
      </c>
      <c r="AO1340" s="41">
        <v>23</v>
      </c>
      <c r="AP1340" s="58">
        <f t="shared" si="244"/>
        <v>175</v>
      </c>
      <c r="AQ1340" s="58">
        <f t="shared" si="245"/>
        <v>43.75</v>
      </c>
      <c r="AR1340" s="41">
        <v>35</v>
      </c>
      <c r="AS1340" s="41">
        <v>25</v>
      </c>
      <c r="AT1340" s="41">
        <v>15</v>
      </c>
      <c r="AU1340" s="41">
        <v>58</v>
      </c>
      <c r="AV1340" s="59">
        <f t="shared" si="246"/>
        <v>133</v>
      </c>
      <c r="AW1340" s="59">
        <f t="shared" si="247"/>
        <v>33.25</v>
      </c>
      <c r="AX1340" s="41">
        <v>14</v>
      </c>
      <c r="AY1340" s="41">
        <v>17</v>
      </c>
      <c r="AZ1340" s="41">
        <v>37</v>
      </c>
      <c r="BA1340" s="41">
        <v>20</v>
      </c>
      <c r="BB1340" s="60">
        <f t="shared" si="248"/>
        <v>88</v>
      </c>
      <c r="BC1340" s="60">
        <f t="shared" si="249"/>
        <v>22</v>
      </c>
      <c r="BD1340" s="41">
        <f t="shared" si="250"/>
        <v>607</v>
      </c>
      <c r="BE1340" s="41">
        <f t="shared" si="251"/>
        <v>2.960822513567591E-2</v>
      </c>
    </row>
    <row r="1341" spans="1:57" x14ac:dyDescent="0.25">
      <c r="A1341" s="41" t="s">
        <v>651</v>
      </c>
      <c r="B1341" s="41" t="s">
        <v>757</v>
      </c>
      <c r="C1341" s="41">
        <v>1</v>
      </c>
      <c r="D1341" s="41">
        <v>11</v>
      </c>
      <c r="E1341" s="41" t="s">
        <v>3763</v>
      </c>
      <c r="F1341" s="41">
        <v>100</v>
      </c>
      <c r="G1341" s="41">
        <v>100</v>
      </c>
      <c r="H1341" s="41" t="s">
        <v>759</v>
      </c>
      <c r="I1341" s="41" t="s">
        <v>3764</v>
      </c>
      <c r="J1341" s="41" t="s">
        <v>3765</v>
      </c>
      <c r="K1341" s="41" t="s">
        <v>3766</v>
      </c>
      <c r="L1341" s="41">
        <v>20</v>
      </c>
      <c r="M1341" s="41" t="s">
        <v>3767</v>
      </c>
      <c r="N1341" s="41" t="s">
        <v>3768</v>
      </c>
      <c r="O1341" s="41" t="s">
        <v>870</v>
      </c>
      <c r="P1341" s="41" t="s">
        <v>45</v>
      </c>
      <c r="Q1341" s="41" t="s">
        <v>46</v>
      </c>
      <c r="R1341" s="41" t="s">
        <v>60</v>
      </c>
      <c r="S1341" s="41" t="s">
        <v>442</v>
      </c>
      <c r="T1341" s="41" t="s">
        <v>3769</v>
      </c>
      <c r="U1341" s="41" t="s">
        <v>3766</v>
      </c>
      <c r="V1341" s="41" t="s">
        <v>3766</v>
      </c>
      <c r="W1341" s="41" t="s">
        <v>3770</v>
      </c>
      <c r="X1341" s="41" t="s">
        <v>3771</v>
      </c>
      <c r="Y1341" s="41" t="s">
        <v>3771</v>
      </c>
      <c r="Z1341" s="41">
        <v>0</v>
      </c>
      <c r="AA1341" s="41">
        <v>0</v>
      </c>
      <c r="AB1341" s="41">
        <v>1</v>
      </c>
      <c r="AC1341" s="41">
        <v>0</v>
      </c>
      <c r="AD1341" s="56">
        <f t="shared" si="240"/>
        <v>1</v>
      </c>
      <c r="AE1341" s="56">
        <f t="shared" si="241"/>
        <v>0.25</v>
      </c>
      <c r="AF1341" s="41">
        <v>19</v>
      </c>
      <c r="AG1341" s="41">
        <v>11</v>
      </c>
      <c r="AH1341" s="41">
        <v>10</v>
      </c>
      <c r="AI1341" s="41">
        <v>6</v>
      </c>
      <c r="AJ1341" s="57">
        <f t="shared" si="242"/>
        <v>46</v>
      </c>
      <c r="AK1341" s="57">
        <f t="shared" si="243"/>
        <v>11.5</v>
      </c>
      <c r="AL1341" s="41">
        <v>9</v>
      </c>
      <c r="AM1341" s="41">
        <v>10</v>
      </c>
      <c r="AN1341" s="41">
        <v>6</v>
      </c>
      <c r="AO1341" s="41">
        <v>7</v>
      </c>
      <c r="AP1341" s="58">
        <f t="shared" si="244"/>
        <v>32</v>
      </c>
      <c r="AQ1341" s="58">
        <f t="shared" si="245"/>
        <v>8</v>
      </c>
      <c r="AR1341" s="41">
        <v>2</v>
      </c>
      <c r="AS1341" s="41">
        <v>7</v>
      </c>
      <c r="AT1341" s="41">
        <v>9</v>
      </c>
      <c r="AU1341" s="41">
        <v>10</v>
      </c>
      <c r="AV1341" s="59">
        <f t="shared" si="246"/>
        <v>28</v>
      </c>
      <c r="AW1341" s="59">
        <f t="shared" si="247"/>
        <v>7</v>
      </c>
      <c r="AX1341" s="41">
        <v>2</v>
      </c>
      <c r="AY1341" s="41">
        <v>7</v>
      </c>
      <c r="AZ1341" s="41">
        <v>13</v>
      </c>
      <c r="BA1341" s="41">
        <v>4</v>
      </c>
      <c r="BB1341" s="60">
        <f t="shared" si="248"/>
        <v>26</v>
      </c>
      <c r="BC1341" s="60">
        <f t="shared" si="249"/>
        <v>6.5</v>
      </c>
      <c r="BD1341" s="41">
        <f t="shared" si="250"/>
        <v>133</v>
      </c>
      <c r="BE1341" s="41">
        <f t="shared" si="251"/>
        <v>6.4874694284100427E-3</v>
      </c>
    </row>
    <row r="1342" spans="1:57" x14ac:dyDescent="0.25">
      <c r="A1342" s="41" t="s">
        <v>7721</v>
      </c>
      <c r="B1342" s="41" t="s">
        <v>5426</v>
      </c>
      <c r="C1342" s="41">
        <v>1</v>
      </c>
      <c r="D1342" s="41">
        <v>0</v>
      </c>
      <c r="E1342" s="41" t="s">
        <v>7722</v>
      </c>
      <c r="F1342" s="41">
        <v>100</v>
      </c>
      <c r="G1342" s="41">
        <v>100</v>
      </c>
      <c r="H1342" s="41" t="s">
        <v>759</v>
      </c>
      <c r="I1342" s="41" t="s">
        <v>7191</v>
      </c>
      <c r="J1342" s="41" t="s">
        <v>7723</v>
      </c>
      <c r="K1342" s="41" t="s">
        <v>762</v>
      </c>
      <c r="L1342" s="41" t="s">
        <v>762</v>
      </c>
      <c r="M1342" s="41" t="s">
        <v>762</v>
      </c>
      <c r="N1342" s="41" t="s">
        <v>762</v>
      </c>
      <c r="O1342" s="41" t="s">
        <v>762</v>
      </c>
      <c r="P1342" s="41" t="s">
        <v>45</v>
      </c>
      <c r="Q1342" s="41" t="s">
        <v>46</v>
      </c>
      <c r="R1342" s="41" t="s">
        <v>47</v>
      </c>
      <c r="S1342" s="41" t="s">
        <v>48</v>
      </c>
      <c r="T1342" s="41" t="s">
        <v>49</v>
      </c>
      <c r="U1342" s="41" t="s">
        <v>7191</v>
      </c>
      <c r="V1342" s="41" t="s">
        <v>7191</v>
      </c>
      <c r="W1342" s="41" t="s">
        <v>7724</v>
      </c>
      <c r="X1342" s="41" t="s">
        <v>7725</v>
      </c>
      <c r="Y1342" s="41" t="s">
        <v>7725</v>
      </c>
      <c r="Z1342" s="41">
        <v>0</v>
      </c>
      <c r="AA1342" s="41">
        <v>0</v>
      </c>
      <c r="AB1342" s="41">
        <v>0</v>
      </c>
      <c r="AC1342" s="41">
        <v>0</v>
      </c>
      <c r="AD1342" s="56">
        <f t="shared" si="240"/>
        <v>0</v>
      </c>
      <c r="AE1342" s="56">
        <f t="shared" si="241"/>
        <v>0</v>
      </c>
      <c r="AF1342" s="41">
        <v>0</v>
      </c>
      <c r="AG1342" s="41">
        <v>0</v>
      </c>
      <c r="AH1342" s="41">
        <v>4</v>
      </c>
      <c r="AI1342" s="41">
        <v>10</v>
      </c>
      <c r="AJ1342" s="57">
        <f t="shared" si="242"/>
        <v>14</v>
      </c>
      <c r="AK1342" s="57">
        <f t="shared" si="243"/>
        <v>3.5</v>
      </c>
      <c r="AL1342" s="41">
        <v>3</v>
      </c>
      <c r="AM1342" s="41">
        <v>32</v>
      </c>
      <c r="AN1342" s="41">
        <v>9</v>
      </c>
      <c r="AO1342" s="41">
        <v>5</v>
      </c>
      <c r="AP1342" s="58">
        <f t="shared" si="244"/>
        <v>49</v>
      </c>
      <c r="AQ1342" s="58">
        <f t="shared" si="245"/>
        <v>12.25</v>
      </c>
      <c r="AR1342" s="41">
        <v>1</v>
      </c>
      <c r="AS1342" s="41">
        <v>1</v>
      </c>
      <c r="AT1342" s="41">
        <v>0</v>
      </c>
      <c r="AU1342" s="41">
        <v>1</v>
      </c>
      <c r="AV1342" s="59">
        <f t="shared" si="246"/>
        <v>3</v>
      </c>
      <c r="AW1342" s="59">
        <f t="shared" si="247"/>
        <v>0.75</v>
      </c>
      <c r="AX1342" s="41">
        <v>0</v>
      </c>
      <c r="AY1342" s="41">
        <v>0</v>
      </c>
      <c r="AZ1342" s="41">
        <v>0</v>
      </c>
      <c r="BA1342" s="41">
        <v>0</v>
      </c>
      <c r="BB1342" s="60">
        <f t="shared" si="248"/>
        <v>0</v>
      </c>
      <c r="BC1342" s="60">
        <f t="shared" si="249"/>
        <v>0</v>
      </c>
      <c r="BD1342" s="41">
        <f t="shared" si="250"/>
        <v>66</v>
      </c>
      <c r="BE1342" s="41">
        <f t="shared" si="251"/>
        <v>3.2193457313914502E-3</v>
      </c>
    </row>
    <row r="1343" spans="1:57" x14ac:dyDescent="0.25">
      <c r="A1343" s="41" t="s">
        <v>7196</v>
      </c>
      <c r="B1343" s="41" t="s">
        <v>5426</v>
      </c>
      <c r="C1343" s="41">
        <v>1</v>
      </c>
      <c r="D1343" s="41">
        <v>0</v>
      </c>
      <c r="E1343" s="41" t="s">
        <v>7197</v>
      </c>
      <c r="F1343" s="41">
        <v>99.396000000000001</v>
      </c>
      <c r="G1343" s="41">
        <v>100</v>
      </c>
      <c r="H1343" s="41" t="s">
        <v>759</v>
      </c>
      <c r="I1343" s="41" t="s">
        <v>7191</v>
      </c>
      <c r="J1343" s="41" t="s">
        <v>7198</v>
      </c>
      <c r="K1343" s="41" t="s">
        <v>762</v>
      </c>
      <c r="L1343" s="41" t="s">
        <v>762</v>
      </c>
      <c r="M1343" s="41" t="s">
        <v>762</v>
      </c>
      <c r="N1343" s="41" t="s">
        <v>762</v>
      </c>
      <c r="O1343" s="41" t="s">
        <v>762</v>
      </c>
      <c r="P1343" s="41" t="s">
        <v>45</v>
      </c>
      <c r="Q1343" s="41" t="s">
        <v>46</v>
      </c>
      <c r="R1343" s="41" t="s">
        <v>47</v>
      </c>
      <c r="S1343" s="41" t="s">
        <v>48</v>
      </c>
      <c r="T1343" s="41" t="s">
        <v>49</v>
      </c>
      <c r="U1343" s="41" t="s">
        <v>7191</v>
      </c>
      <c r="V1343" s="41" t="s">
        <v>7191</v>
      </c>
      <c r="W1343" s="41" t="s">
        <v>7199</v>
      </c>
      <c r="X1343" s="41" t="s">
        <v>7200</v>
      </c>
      <c r="Y1343" s="41" t="s">
        <v>7201</v>
      </c>
      <c r="Z1343" s="41">
        <v>0</v>
      </c>
      <c r="AA1343" s="41">
        <v>0</v>
      </c>
      <c r="AB1343" s="41">
        <v>0</v>
      </c>
      <c r="AC1343" s="41">
        <v>0</v>
      </c>
      <c r="AD1343" s="56">
        <f t="shared" si="240"/>
        <v>0</v>
      </c>
      <c r="AE1343" s="56">
        <f t="shared" si="241"/>
        <v>0</v>
      </c>
      <c r="AF1343" s="41">
        <v>7</v>
      </c>
      <c r="AG1343" s="41">
        <v>34</v>
      </c>
      <c r="AH1343" s="41">
        <v>91</v>
      </c>
      <c r="AI1343" s="41">
        <v>22</v>
      </c>
      <c r="AJ1343" s="57">
        <f t="shared" si="242"/>
        <v>154</v>
      </c>
      <c r="AK1343" s="57">
        <f t="shared" si="243"/>
        <v>38.5</v>
      </c>
      <c r="AL1343" s="41">
        <v>5</v>
      </c>
      <c r="AM1343" s="41">
        <v>30</v>
      </c>
      <c r="AN1343" s="41">
        <v>3</v>
      </c>
      <c r="AO1343" s="41">
        <v>2</v>
      </c>
      <c r="AP1343" s="58">
        <f t="shared" si="244"/>
        <v>40</v>
      </c>
      <c r="AQ1343" s="58">
        <f t="shared" si="245"/>
        <v>10</v>
      </c>
      <c r="AR1343" s="41">
        <v>3</v>
      </c>
      <c r="AS1343" s="41">
        <v>1</v>
      </c>
      <c r="AT1343" s="41">
        <v>1</v>
      </c>
      <c r="AU1343" s="41">
        <v>2</v>
      </c>
      <c r="AV1343" s="59">
        <f t="shared" si="246"/>
        <v>7</v>
      </c>
      <c r="AW1343" s="59">
        <f t="shared" si="247"/>
        <v>1.75</v>
      </c>
      <c r="AX1343" s="41">
        <v>0</v>
      </c>
      <c r="AY1343" s="41">
        <v>4</v>
      </c>
      <c r="AZ1343" s="41">
        <v>0</v>
      </c>
      <c r="BA1343" s="41">
        <v>1</v>
      </c>
      <c r="BB1343" s="60">
        <f t="shared" si="248"/>
        <v>5</v>
      </c>
      <c r="BC1343" s="60">
        <f t="shared" si="249"/>
        <v>1.25</v>
      </c>
      <c r="BD1343" s="41">
        <f t="shared" si="250"/>
        <v>206</v>
      </c>
      <c r="BE1343" s="41">
        <f t="shared" si="251"/>
        <v>1.0048260919191495E-2</v>
      </c>
    </row>
    <row r="1344" spans="1:57" x14ac:dyDescent="0.25">
      <c r="A1344" s="41" t="s">
        <v>7189</v>
      </c>
      <c r="B1344" s="41" t="s">
        <v>5426</v>
      </c>
      <c r="C1344" s="41">
        <v>1</v>
      </c>
      <c r="D1344" s="41">
        <v>0</v>
      </c>
      <c r="E1344" s="41" t="s">
        <v>7190</v>
      </c>
      <c r="F1344" s="41">
        <v>100</v>
      </c>
      <c r="G1344" s="41">
        <v>100</v>
      </c>
      <c r="H1344" s="41" t="s">
        <v>759</v>
      </c>
      <c r="I1344" s="41" t="s">
        <v>7191</v>
      </c>
      <c r="J1344" s="41" t="s">
        <v>7192</v>
      </c>
      <c r="K1344" s="41" t="s">
        <v>762</v>
      </c>
      <c r="L1344" s="41" t="s">
        <v>762</v>
      </c>
      <c r="M1344" s="41" t="s">
        <v>762</v>
      </c>
      <c r="N1344" s="41" t="s">
        <v>762</v>
      </c>
      <c r="O1344" s="41" t="s">
        <v>762</v>
      </c>
      <c r="P1344" s="41" t="s">
        <v>45</v>
      </c>
      <c r="Q1344" s="41" t="s">
        <v>46</v>
      </c>
      <c r="R1344" s="41" t="s">
        <v>47</v>
      </c>
      <c r="S1344" s="41" t="s">
        <v>48</v>
      </c>
      <c r="T1344" s="41" t="s">
        <v>49</v>
      </c>
      <c r="U1344" s="41" t="s">
        <v>7191</v>
      </c>
      <c r="V1344" s="41" t="s">
        <v>7191</v>
      </c>
      <c r="W1344" s="41" t="s">
        <v>7193</v>
      </c>
      <c r="X1344" s="41" t="s">
        <v>7194</v>
      </c>
      <c r="Y1344" s="41" t="s">
        <v>7195</v>
      </c>
      <c r="Z1344" s="41">
        <v>0</v>
      </c>
      <c r="AA1344" s="41">
        <v>0</v>
      </c>
      <c r="AB1344" s="41">
        <v>0</v>
      </c>
      <c r="AC1344" s="41">
        <v>0</v>
      </c>
      <c r="AD1344" s="56">
        <f t="shared" si="240"/>
        <v>0</v>
      </c>
      <c r="AE1344" s="56">
        <f t="shared" si="241"/>
        <v>0</v>
      </c>
      <c r="AF1344" s="41">
        <v>0</v>
      </c>
      <c r="AG1344" s="41">
        <v>0</v>
      </c>
      <c r="AH1344" s="41">
        <v>0</v>
      </c>
      <c r="AI1344" s="41">
        <v>0</v>
      </c>
      <c r="AJ1344" s="57">
        <f t="shared" si="242"/>
        <v>0</v>
      </c>
      <c r="AK1344" s="57">
        <f t="shared" si="243"/>
        <v>0</v>
      </c>
      <c r="AL1344" s="41">
        <v>0</v>
      </c>
      <c r="AM1344" s="41">
        <v>1</v>
      </c>
      <c r="AN1344" s="41">
        <v>0</v>
      </c>
      <c r="AO1344" s="41">
        <v>2</v>
      </c>
      <c r="AP1344" s="58">
        <f t="shared" si="244"/>
        <v>3</v>
      </c>
      <c r="AQ1344" s="58">
        <f t="shared" si="245"/>
        <v>0.75</v>
      </c>
      <c r="AR1344" s="41">
        <v>13</v>
      </c>
      <c r="AS1344" s="41">
        <v>6</v>
      </c>
      <c r="AT1344" s="41">
        <v>16</v>
      </c>
      <c r="AU1344" s="41">
        <v>18</v>
      </c>
      <c r="AV1344" s="59">
        <f t="shared" si="246"/>
        <v>53</v>
      </c>
      <c r="AW1344" s="59">
        <f t="shared" si="247"/>
        <v>13.25</v>
      </c>
      <c r="AX1344" s="41">
        <v>35</v>
      </c>
      <c r="AY1344" s="41">
        <v>14</v>
      </c>
      <c r="AZ1344" s="41">
        <v>16</v>
      </c>
      <c r="BA1344" s="41">
        <v>11</v>
      </c>
      <c r="BB1344" s="60">
        <f t="shared" si="248"/>
        <v>76</v>
      </c>
      <c r="BC1344" s="60">
        <f t="shared" si="249"/>
        <v>19</v>
      </c>
      <c r="BD1344" s="41">
        <f t="shared" si="250"/>
        <v>132</v>
      </c>
      <c r="BE1344" s="41">
        <f t="shared" si="251"/>
        <v>6.4386914627829004E-3</v>
      </c>
    </row>
    <row r="1345" spans="1:57" x14ac:dyDescent="0.25">
      <c r="A1345" s="41" t="s">
        <v>7150</v>
      </c>
      <c r="B1345" s="41" t="s">
        <v>5426</v>
      </c>
      <c r="C1345" s="41">
        <v>1</v>
      </c>
      <c r="D1345" s="41">
        <v>2</v>
      </c>
      <c r="E1345" s="41" t="s">
        <v>7151</v>
      </c>
      <c r="F1345" s="41">
        <v>99.093999999999994</v>
      </c>
      <c r="G1345" s="41">
        <v>100</v>
      </c>
      <c r="H1345" s="41" t="s">
        <v>759</v>
      </c>
      <c r="I1345" s="41" t="s">
        <v>7152</v>
      </c>
      <c r="J1345" s="41" t="s">
        <v>7153</v>
      </c>
      <c r="K1345" s="41" t="s">
        <v>762</v>
      </c>
      <c r="L1345" s="41" t="s">
        <v>762</v>
      </c>
      <c r="M1345" s="41" t="s">
        <v>762</v>
      </c>
      <c r="N1345" s="41" t="s">
        <v>762</v>
      </c>
      <c r="O1345" s="41" t="s">
        <v>762</v>
      </c>
      <c r="P1345" s="41" t="s">
        <v>45</v>
      </c>
      <c r="Q1345" s="41" t="s">
        <v>46</v>
      </c>
      <c r="R1345" s="41" t="s">
        <v>47</v>
      </c>
      <c r="S1345" s="41" t="s">
        <v>48</v>
      </c>
      <c r="T1345" s="41" t="s">
        <v>49</v>
      </c>
      <c r="U1345" s="41" t="s">
        <v>7154</v>
      </c>
      <c r="V1345" s="41" t="s">
        <v>7154</v>
      </c>
      <c r="W1345" s="41" t="s">
        <v>7155</v>
      </c>
      <c r="X1345" s="41" t="s">
        <v>7156</v>
      </c>
      <c r="Y1345" s="41" t="s">
        <v>7157</v>
      </c>
      <c r="Z1345" s="41">
        <v>0</v>
      </c>
      <c r="AA1345" s="41">
        <v>0</v>
      </c>
      <c r="AB1345" s="41">
        <v>0</v>
      </c>
      <c r="AC1345" s="41">
        <v>0</v>
      </c>
      <c r="AD1345" s="56">
        <f t="shared" si="240"/>
        <v>0</v>
      </c>
      <c r="AE1345" s="56">
        <f t="shared" si="241"/>
        <v>0</v>
      </c>
      <c r="AF1345" s="41">
        <v>20</v>
      </c>
      <c r="AG1345" s="41">
        <v>18</v>
      </c>
      <c r="AH1345" s="41">
        <v>28</v>
      </c>
      <c r="AI1345" s="41">
        <v>28</v>
      </c>
      <c r="AJ1345" s="57">
        <f t="shared" si="242"/>
        <v>94</v>
      </c>
      <c r="AK1345" s="57">
        <f t="shared" si="243"/>
        <v>23.5</v>
      </c>
      <c r="AL1345" s="41">
        <v>100</v>
      </c>
      <c r="AM1345" s="41">
        <v>51</v>
      </c>
      <c r="AN1345" s="41">
        <v>65</v>
      </c>
      <c r="AO1345" s="41">
        <v>88</v>
      </c>
      <c r="AP1345" s="58">
        <f t="shared" si="244"/>
        <v>304</v>
      </c>
      <c r="AQ1345" s="58">
        <f t="shared" si="245"/>
        <v>76</v>
      </c>
      <c r="AR1345" s="41">
        <v>82</v>
      </c>
      <c r="AS1345" s="41">
        <v>34</v>
      </c>
      <c r="AT1345" s="41">
        <v>25</v>
      </c>
      <c r="AU1345" s="41">
        <v>61</v>
      </c>
      <c r="AV1345" s="59">
        <f t="shared" si="246"/>
        <v>202</v>
      </c>
      <c r="AW1345" s="59">
        <f t="shared" si="247"/>
        <v>50.5</v>
      </c>
      <c r="AX1345" s="41">
        <v>19</v>
      </c>
      <c r="AY1345" s="41">
        <v>26</v>
      </c>
      <c r="AZ1345" s="41">
        <v>9</v>
      </c>
      <c r="BA1345" s="41">
        <v>15</v>
      </c>
      <c r="BB1345" s="60">
        <f t="shared" si="248"/>
        <v>69</v>
      </c>
      <c r="BC1345" s="60">
        <f t="shared" si="249"/>
        <v>17.25</v>
      </c>
      <c r="BD1345" s="41">
        <f t="shared" si="250"/>
        <v>669</v>
      </c>
      <c r="BE1345" s="41">
        <f t="shared" si="251"/>
        <v>3.2632459004558786E-2</v>
      </c>
    </row>
    <row r="1346" spans="1:57" x14ac:dyDescent="0.25">
      <c r="A1346" s="41" t="s">
        <v>692</v>
      </c>
      <c r="B1346" s="41" t="s">
        <v>757</v>
      </c>
      <c r="C1346" s="41">
        <v>1</v>
      </c>
      <c r="D1346" s="41">
        <v>5</v>
      </c>
      <c r="E1346" s="41" t="s">
        <v>2171</v>
      </c>
      <c r="F1346" s="41">
        <v>100</v>
      </c>
      <c r="G1346" s="41">
        <v>100</v>
      </c>
      <c r="H1346" s="41" t="s">
        <v>759</v>
      </c>
      <c r="I1346" s="41" t="s">
        <v>2172</v>
      </c>
      <c r="J1346" s="41" t="s">
        <v>2173</v>
      </c>
      <c r="K1346" s="41" t="s">
        <v>931</v>
      </c>
      <c r="L1346" s="41">
        <v>7</v>
      </c>
      <c r="M1346" s="41" t="s">
        <v>2174</v>
      </c>
      <c r="N1346" s="41" t="s">
        <v>2175</v>
      </c>
      <c r="O1346" s="41" t="s">
        <v>870</v>
      </c>
      <c r="P1346" s="41" t="s">
        <v>45</v>
      </c>
      <c r="Q1346" s="41" t="s">
        <v>78</v>
      </c>
      <c r="R1346" s="41" t="s">
        <v>78</v>
      </c>
      <c r="S1346" s="41" t="s">
        <v>81</v>
      </c>
      <c r="T1346" s="41" t="s">
        <v>96</v>
      </c>
      <c r="U1346" s="41" t="s">
        <v>97</v>
      </c>
      <c r="V1346" s="41" t="s">
        <v>2176</v>
      </c>
      <c r="W1346" s="41" t="s">
        <v>2177</v>
      </c>
      <c r="X1346" s="41" t="s">
        <v>2178</v>
      </c>
      <c r="Y1346" s="41" t="s">
        <v>2179</v>
      </c>
      <c r="Z1346" s="41">
        <v>3</v>
      </c>
      <c r="AA1346" s="41">
        <v>1</v>
      </c>
      <c r="AB1346" s="41">
        <v>5</v>
      </c>
      <c r="AC1346" s="41">
        <v>19</v>
      </c>
      <c r="AD1346" s="56">
        <f t="shared" si="240"/>
        <v>28</v>
      </c>
      <c r="AE1346" s="56">
        <f t="shared" si="241"/>
        <v>7</v>
      </c>
      <c r="AF1346" s="41">
        <v>4</v>
      </c>
      <c r="AG1346" s="41">
        <v>0</v>
      </c>
      <c r="AH1346" s="41">
        <v>1</v>
      </c>
      <c r="AI1346" s="41">
        <v>0</v>
      </c>
      <c r="AJ1346" s="57">
        <f t="shared" si="242"/>
        <v>5</v>
      </c>
      <c r="AK1346" s="57">
        <f t="shared" si="243"/>
        <v>1.25</v>
      </c>
      <c r="AL1346" s="41">
        <v>0</v>
      </c>
      <c r="AM1346" s="41">
        <v>1</v>
      </c>
      <c r="AN1346" s="41">
        <v>2</v>
      </c>
      <c r="AO1346" s="41">
        <v>1</v>
      </c>
      <c r="AP1346" s="58">
        <f t="shared" si="244"/>
        <v>4</v>
      </c>
      <c r="AQ1346" s="58">
        <f t="shared" si="245"/>
        <v>1</v>
      </c>
      <c r="AR1346" s="41">
        <v>13</v>
      </c>
      <c r="AS1346" s="41">
        <v>5</v>
      </c>
      <c r="AT1346" s="41">
        <v>22</v>
      </c>
      <c r="AU1346" s="41">
        <v>25</v>
      </c>
      <c r="AV1346" s="59">
        <f t="shared" si="246"/>
        <v>65</v>
      </c>
      <c r="AW1346" s="59">
        <f t="shared" si="247"/>
        <v>16.25</v>
      </c>
      <c r="AX1346" s="41">
        <v>142</v>
      </c>
      <c r="AY1346" s="41">
        <v>70</v>
      </c>
      <c r="AZ1346" s="41">
        <v>47</v>
      </c>
      <c r="BA1346" s="41">
        <v>75</v>
      </c>
      <c r="BB1346" s="60">
        <f t="shared" si="248"/>
        <v>334</v>
      </c>
      <c r="BC1346" s="60">
        <f t="shared" si="249"/>
        <v>83.5</v>
      </c>
      <c r="BD1346" s="41">
        <f t="shared" si="250"/>
        <v>436</v>
      </c>
      <c r="BE1346" s="41">
        <f t="shared" si="251"/>
        <v>2.1267193013434427E-2</v>
      </c>
    </row>
    <row r="1347" spans="1:57" x14ac:dyDescent="0.25">
      <c r="A1347" s="41" t="s">
        <v>95</v>
      </c>
      <c r="B1347" s="41" t="s">
        <v>757</v>
      </c>
      <c r="C1347" s="41">
        <v>1</v>
      </c>
      <c r="D1347" s="41">
        <v>0</v>
      </c>
      <c r="E1347" s="41" t="s">
        <v>1384</v>
      </c>
      <c r="F1347" s="41">
        <v>100</v>
      </c>
      <c r="G1347" s="41">
        <v>100</v>
      </c>
      <c r="H1347" s="41" t="s">
        <v>759</v>
      </c>
      <c r="I1347" s="41" t="s">
        <v>1385</v>
      </c>
      <c r="J1347" s="41" t="s">
        <v>1386</v>
      </c>
      <c r="K1347" s="41" t="s">
        <v>1385</v>
      </c>
      <c r="L1347" s="41">
        <v>0</v>
      </c>
      <c r="M1347" s="41" t="s">
        <v>1385</v>
      </c>
      <c r="N1347" s="41" t="s">
        <v>1387</v>
      </c>
      <c r="O1347" s="41" t="s">
        <v>870</v>
      </c>
      <c r="P1347" s="41" t="s">
        <v>45</v>
      </c>
      <c r="Q1347" s="41" t="s">
        <v>78</v>
      </c>
      <c r="R1347" s="41" t="s">
        <v>78</v>
      </c>
      <c r="S1347" s="41" t="s">
        <v>81</v>
      </c>
      <c r="T1347" s="41" t="s">
        <v>96</v>
      </c>
      <c r="U1347" s="41" t="s">
        <v>97</v>
      </c>
      <c r="V1347" s="41" t="s">
        <v>1385</v>
      </c>
      <c r="W1347" s="41" t="s">
        <v>1388</v>
      </c>
      <c r="X1347" s="41" t="s">
        <v>1389</v>
      </c>
      <c r="Y1347" s="41" t="s">
        <v>1389</v>
      </c>
      <c r="Z1347" s="41">
        <v>2</v>
      </c>
      <c r="AA1347" s="41">
        <v>0</v>
      </c>
      <c r="AB1347" s="41">
        <v>34</v>
      </c>
      <c r="AC1347" s="41">
        <v>3</v>
      </c>
      <c r="AD1347" s="56">
        <f t="shared" ref="AD1347:AD1410" si="252">SUM(Z1347:AC1347)</f>
        <v>39</v>
      </c>
      <c r="AE1347" s="56">
        <f t="shared" ref="AE1347:AE1410" si="253">AVERAGE(Z1347:AC1347)</f>
        <v>9.75</v>
      </c>
      <c r="AF1347" s="41">
        <v>22</v>
      </c>
      <c r="AG1347" s="41">
        <v>3</v>
      </c>
      <c r="AH1347" s="41">
        <v>11</v>
      </c>
      <c r="AI1347" s="41">
        <v>6</v>
      </c>
      <c r="AJ1347" s="57">
        <f t="shared" ref="AJ1347:AJ1410" si="254">SUM(AF1347:AI1347)</f>
        <v>42</v>
      </c>
      <c r="AK1347" s="57">
        <f t="shared" ref="AK1347:AK1410" si="255">AVERAGE(AF1347:AI1347)</f>
        <v>10.5</v>
      </c>
      <c r="AL1347" s="41">
        <v>15</v>
      </c>
      <c r="AM1347" s="41">
        <v>13</v>
      </c>
      <c r="AN1347" s="41">
        <v>12</v>
      </c>
      <c r="AO1347" s="41">
        <v>6</v>
      </c>
      <c r="AP1347" s="58">
        <f t="shared" ref="AP1347:AP1410" si="256">SUM(AL1347:AO1347)</f>
        <v>46</v>
      </c>
      <c r="AQ1347" s="58">
        <f t="shared" ref="AQ1347:AQ1410" si="257">AVERAGE(AL1347:AO1347)</f>
        <v>11.5</v>
      </c>
      <c r="AR1347" s="41">
        <v>2</v>
      </c>
      <c r="AS1347" s="41">
        <v>4</v>
      </c>
      <c r="AT1347" s="41">
        <v>5</v>
      </c>
      <c r="AU1347" s="41">
        <v>7</v>
      </c>
      <c r="AV1347" s="59">
        <f t="shared" ref="AV1347:AV1410" si="258">SUM(AR1347:AU1347)</f>
        <v>18</v>
      </c>
      <c r="AW1347" s="59">
        <f t="shared" ref="AW1347:AW1410" si="259">AVERAGE(AR1347:AU1347)</f>
        <v>4.5</v>
      </c>
      <c r="AX1347" s="41">
        <v>13</v>
      </c>
      <c r="AY1347" s="41">
        <v>9</v>
      </c>
      <c r="AZ1347" s="41">
        <v>3</v>
      </c>
      <c r="BA1347" s="41">
        <v>6</v>
      </c>
      <c r="BB1347" s="60">
        <f t="shared" ref="BB1347:BB1410" si="260">SUM(AX1347:BA1347)</f>
        <v>31</v>
      </c>
      <c r="BC1347" s="60">
        <f t="shared" ref="BC1347:BC1410" si="261">AVERAGE(AX1347:BA1347)</f>
        <v>7.75</v>
      </c>
      <c r="BD1347" s="41">
        <f t="shared" ref="BD1347:BD1410" si="262">SUM(Z1347:AC1347,AF1347:AI1347,AL1347:AO1347,AR1347:AU1347,AX1347:BA1347)</f>
        <v>176</v>
      </c>
      <c r="BE1347" s="41">
        <f t="shared" ref="BE1347:BE1410" si="263">(BD1347/2050106)*100</f>
        <v>8.5849219503771994E-3</v>
      </c>
    </row>
    <row r="1348" spans="1:57" x14ac:dyDescent="0.25">
      <c r="A1348" s="41" t="s">
        <v>10739</v>
      </c>
      <c r="B1348" s="41" t="s">
        <v>9568</v>
      </c>
      <c r="C1348" s="41">
        <v>1</v>
      </c>
      <c r="D1348" s="41">
        <v>0</v>
      </c>
      <c r="E1348" s="41" t="s">
        <v>10740</v>
      </c>
      <c r="F1348" s="41">
        <v>99.697999999999993</v>
      </c>
      <c r="G1348" s="41">
        <v>100</v>
      </c>
      <c r="H1348" s="41" t="s">
        <v>759</v>
      </c>
      <c r="I1348" s="41" t="s">
        <v>10741</v>
      </c>
      <c r="J1348" s="41" t="s">
        <v>10742</v>
      </c>
      <c r="K1348" s="41" t="s">
        <v>762</v>
      </c>
      <c r="L1348" s="41" t="s">
        <v>762</v>
      </c>
      <c r="M1348" s="41" t="s">
        <v>762</v>
      </c>
      <c r="N1348" s="41" t="s">
        <v>762</v>
      </c>
      <c r="O1348" s="41" t="s">
        <v>762</v>
      </c>
      <c r="P1348" s="41" t="s">
        <v>45</v>
      </c>
      <c r="Q1348" s="41" t="s">
        <v>46</v>
      </c>
      <c r="R1348" s="41" t="s">
        <v>385</v>
      </c>
      <c r="S1348" s="41" t="s">
        <v>7823</v>
      </c>
      <c r="T1348" s="41" t="s">
        <v>10741</v>
      </c>
      <c r="U1348" s="41" t="s">
        <v>10741</v>
      </c>
      <c r="V1348" s="41" t="s">
        <v>10741</v>
      </c>
      <c r="W1348" s="41" t="s">
        <v>10743</v>
      </c>
      <c r="X1348" s="41" t="s">
        <v>10744</v>
      </c>
      <c r="Y1348" s="41" t="s">
        <v>10745</v>
      </c>
      <c r="Z1348" s="41">
        <v>0</v>
      </c>
      <c r="AA1348" s="41">
        <v>0</v>
      </c>
      <c r="AB1348" s="41">
        <v>0</v>
      </c>
      <c r="AC1348" s="41">
        <v>0</v>
      </c>
      <c r="AD1348" s="56">
        <f t="shared" si="252"/>
        <v>0</v>
      </c>
      <c r="AE1348" s="56">
        <f t="shared" si="253"/>
        <v>0</v>
      </c>
      <c r="AF1348" s="41">
        <v>0</v>
      </c>
      <c r="AG1348" s="41">
        <v>0</v>
      </c>
      <c r="AH1348" s="41">
        <v>0</v>
      </c>
      <c r="AI1348" s="41">
        <v>0</v>
      </c>
      <c r="AJ1348" s="57">
        <f t="shared" si="254"/>
        <v>0</v>
      </c>
      <c r="AK1348" s="57">
        <f t="shared" si="255"/>
        <v>0</v>
      </c>
      <c r="AL1348" s="41">
        <v>0</v>
      </c>
      <c r="AM1348" s="41">
        <v>1</v>
      </c>
      <c r="AN1348" s="41">
        <v>0</v>
      </c>
      <c r="AO1348" s="41">
        <v>0</v>
      </c>
      <c r="AP1348" s="58">
        <f t="shared" si="256"/>
        <v>1</v>
      </c>
      <c r="AQ1348" s="58">
        <f t="shared" si="257"/>
        <v>0.25</v>
      </c>
      <c r="AR1348" s="41">
        <v>0</v>
      </c>
      <c r="AS1348" s="41">
        <v>2</v>
      </c>
      <c r="AT1348" s="41">
        <v>0</v>
      </c>
      <c r="AU1348" s="41">
        <v>0</v>
      </c>
      <c r="AV1348" s="59">
        <f t="shared" si="258"/>
        <v>2</v>
      </c>
      <c r="AW1348" s="59">
        <f t="shared" si="259"/>
        <v>0.5</v>
      </c>
      <c r="AX1348" s="41">
        <v>21</v>
      </c>
      <c r="AY1348" s="41">
        <v>5</v>
      </c>
      <c r="AZ1348" s="41">
        <v>31</v>
      </c>
      <c r="BA1348" s="41">
        <v>18</v>
      </c>
      <c r="BB1348" s="60">
        <f t="shared" si="260"/>
        <v>75</v>
      </c>
      <c r="BC1348" s="60">
        <f t="shared" si="261"/>
        <v>18.75</v>
      </c>
      <c r="BD1348" s="41">
        <f t="shared" si="262"/>
        <v>78</v>
      </c>
      <c r="BE1348" s="41">
        <f t="shared" si="263"/>
        <v>3.8046813189171681E-3</v>
      </c>
    </row>
    <row r="1349" spans="1:57" x14ac:dyDescent="0.25">
      <c r="A1349" s="41" t="s">
        <v>8764</v>
      </c>
      <c r="B1349" s="41" t="s">
        <v>5426</v>
      </c>
      <c r="C1349" s="41">
        <v>1</v>
      </c>
      <c r="D1349" s="41">
        <v>0</v>
      </c>
      <c r="E1349" s="41" t="s">
        <v>8765</v>
      </c>
      <c r="F1349" s="41">
        <v>99.7</v>
      </c>
      <c r="G1349" s="41">
        <v>100</v>
      </c>
      <c r="H1349" s="41" t="s">
        <v>759</v>
      </c>
      <c r="I1349" s="41" t="s">
        <v>2965</v>
      </c>
      <c r="J1349" s="41" t="s">
        <v>8766</v>
      </c>
      <c r="K1349" s="41" t="s">
        <v>762</v>
      </c>
      <c r="L1349" s="41" t="s">
        <v>762</v>
      </c>
      <c r="M1349" s="41" t="s">
        <v>762</v>
      </c>
      <c r="N1349" s="41" t="s">
        <v>762</v>
      </c>
      <c r="O1349" s="41" t="s">
        <v>762</v>
      </c>
      <c r="P1349" s="41" t="s">
        <v>45</v>
      </c>
      <c r="Q1349" s="41" t="s">
        <v>46</v>
      </c>
      <c r="R1349" s="41" t="s">
        <v>47</v>
      </c>
      <c r="S1349" s="41" t="s">
        <v>52</v>
      </c>
      <c r="T1349" s="41" t="s">
        <v>2964</v>
      </c>
      <c r="U1349" s="41" t="s">
        <v>2965</v>
      </c>
      <c r="V1349" s="41" t="s">
        <v>2965</v>
      </c>
      <c r="W1349" s="41" t="s">
        <v>8765</v>
      </c>
      <c r="X1349" s="41" t="s">
        <v>8767</v>
      </c>
      <c r="Y1349" s="41" t="s">
        <v>8768</v>
      </c>
      <c r="Z1349" s="41">
        <v>82</v>
      </c>
      <c r="AA1349" s="41">
        <v>109</v>
      </c>
      <c r="AB1349" s="41">
        <v>65</v>
      </c>
      <c r="AC1349" s="41">
        <v>79</v>
      </c>
      <c r="AD1349" s="56">
        <f t="shared" si="252"/>
        <v>335</v>
      </c>
      <c r="AE1349" s="56">
        <f t="shared" si="253"/>
        <v>83.75</v>
      </c>
      <c r="AF1349" s="41">
        <v>83</v>
      </c>
      <c r="AG1349" s="41">
        <v>77</v>
      </c>
      <c r="AH1349" s="41">
        <v>56</v>
      </c>
      <c r="AI1349" s="41">
        <v>54</v>
      </c>
      <c r="AJ1349" s="57">
        <f t="shared" si="254"/>
        <v>270</v>
      </c>
      <c r="AK1349" s="57">
        <f t="shared" si="255"/>
        <v>67.5</v>
      </c>
      <c r="AL1349" s="41">
        <v>15</v>
      </c>
      <c r="AM1349" s="41">
        <v>10</v>
      </c>
      <c r="AN1349" s="41">
        <v>10</v>
      </c>
      <c r="AO1349" s="41">
        <v>7</v>
      </c>
      <c r="AP1349" s="58">
        <f t="shared" si="256"/>
        <v>42</v>
      </c>
      <c r="AQ1349" s="58">
        <f t="shared" si="257"/>
        <v>10.5</v>
      </c>
      <c r="AR1349" s="41">
        <v>7</v>
      </c>
      <c r="AS1349" s="41">
        <v>23</v>
      </c>
      <c r="AT1349" s="41">
        <v>16</v>
      </c>
      <c r="AU1349" s="41">
        <v>47</v>
      </c>
      <c r="AV1349" s="59">
        <f t="shared" si="258"/>
        <v>93</v>
      </c>
      <c r="AW1349" s="59">
        <f t="shared" si="259"/>
        <v>23.25</v>
      </c>
      <c r="AX1349" s="41">
        <v>13</v>
      </c>
      <c r="AY1349" s="41">
        <v>3</v>
      </c>
      <c r="AZ1349" s="41">
        <v>13</v>
      </c>
      <c r="BA1349" s="41">
        <v>49</v>
      </c>
      <c r="BB1349" s="60">
        <f t="shared" si="260"/>
        <v>78</v>
      </c>
      <c r="BC1349" s="60">
        <f t="shared" si="261"/>
        <v>19.5</v>
      </c>
      <c r="BD1349" s="41">
        <f t="shared" si="262"/>
        <v>818</v>
      </c>
      <c r="BE1349" s="41">
        <f t="shared" si="263"/>
        <v>3.9900375883003124E-2</v>
      </c>
    </row>
    <row r="1350" spans="1:57" x14ac:dyDescent="0.25">
      <c r="A1350" s="41" t="s">
        <v>2960</v>
      </c>
      <c r="B1350" s="41" t="s">
        <v>757</v>
      </c>
      <c r="C1350" s="41">
        <v>1</v>
      </c>
      <c r="D1350" s="41">
        <v>2</v>
      </c>
      <c r="E1350" s="41" t="s">
        <v>2961</v>
      </c>
      <c r="F1350" s="41">
        <v>99.098999999999904</v>
      </c>
      <c r="G1350" s="41">
        <v>100</v>
      </c>
      <c r="H1350" s="41" t="s">
        <v>759</v>
      </c>
      <c r="I1350" s="41" t="s">
        <v>2962</v>
      </c>
      <c r="J1350" s="41" t="s">
        <v>2963</v>
      </c>
      <c r="K1350" s="41" t="s">
        <v>762</v>
      </c>
      <c r="L1350" s="41" t="s">
        <v>762</v>
      </c>
      <c r="M1350" s="41" t="s">
        <v>762</v>
      </c>
      <c r="N1350" s="41" t="s">
        <v>762</v>
      </c>
      <c r="O1350" s="41" t="s">
        <v>762</v>
      </c>
      <c r="P1350" s="41" t="s">
        <v>45</v>
      </c>
      <c r="Q1350" s="41" t="s">
        <v>46</v>
      </c>
      <c r="R1350" s="41" t="s">
        <v>47</v>
      </c>
      <c r="S1350" s="41" t="s">
        <v>52</v>
      </c>
      <c r="T1350" s="41" t="s">
        <v>2964</v>
      </c>
      <c r="U1350" s="41" t="s">
        <v>2965</v>
      </c>
      <c r="V1350" s="41" t="s">
        <v>2966</v>
      </c>
      <c r="W1350" s="41" t="s">
        <v>2967</v>
      </c>
      <c r="X1350" s="41" t="s">
        <v>2968</v>
      </c>
      <c r="Y1350" s="41" t="s">
        <v>2969</v>
      </c>
      <c r="Z1350" s="41">
        <v>336</v>
      </c>
      <c r="AA1350" s="41">
        <v>233</v>
      </c>
      <c r="AB1350" s="41">
        <v>313</v>
      </c>
      <c r="AC1350" s="41">
        <v>182</v>
      </c>
      <c r="AD1350" s="56">
        <f t="shared" si="252"/>
        <v>1064</v>
      </c>
      <c r="AE1350" s="56">
        <f t="shared" si="253"/>
        <v>266</v>
      </c>
      <c r="AF1350" s="41">
        <v>149</v>
      </c>
      <c r="AG1350" s="41">
        <v>165</v>
      </c>
      <c r="AH1350" s="41">
        <v>100</v>
      </c>
      <c r="AI1350" s="41">
        <v>94</v>
      </c>
      <c r="AJ1350" s="57">
        <f t="shared" si="254"/>
        <v>508</v>
      </c>
      <c r="AK1350" s="57">
        <f t="shared" si="255"/>
        <v>127</v>
      </c>
      <c r="AL1350" s="41">
        <v>46</v>
      </c>
      <c r="AM1350" s="41">
        <v>56</v>
      </c>
      <c r="AN1350" s="41">
        <v>46</v>
      </c>
      <c r="AO1350" s="41">
        <v>32</v>
      </c>
      <c r="AP1350" s="58">
        <f t="shared" si="256"/>
        <v>180</v>
      </c>
      <c r="AQ1350" s="58">
        <f t="shared" si="257"/>
        <v>45</v>
      </c>
      <c r="AR1350" s="41">
        <v>46</v>
      </c>
      <c r="AS1350" s="41">
        <v>33</v>
      </c>
      <c r="AT1350" s="41">
        <v>53</v>
      </c>
      <c r="AU1350" s="41">
        <v>74</v>
      </c>
      <c r="AV1350" s="59">
        <f t="shared" si="258"/>
        <v>206</v>
      </c>
      <c r="AW1350" s="59">
        <f t="shared" si="259"/>
        <v>51.5</v>
      </c>
      <c r="AX1350" s="41">
        <v>52</v>
      </c>
      <c r="AY1350" s="41">
        <v>41</v>
      </c>
      <c r="AZ1350" s="41">
        <v>42</v>
      </c>
      <c r="BA1350" s="41">
        <v>70</v>
      </c>
      <c r="BB1350" s="60">
        <f t="shared" si="260"/>
        <v>205</v>
      </c>
      <c r="BC1350" s="60">
        <f t="shared" si="261"/>
        <v>51.25</v>
      </c>
      <c r="BD1350" s="41">
        <f t="shared" si="262"/>
        <v>2163</v>
      </c>
      <c r="BE1350" s="41">
        <f t="shared" si="263"/>
        <v>0.10550673965151069</v>
      </c>
    </row>
    <row r="1351" spans="1:57" x14ac:dyDescent="0.25">
      <c r="A1351" s="41" t="s">
        <v>8008</v>
      </c>
      <c r="B1351" s="41" t="s">
        <v>5426</v>
      </c>
      <c r="C1351" s="41">
        <v>1</v>
      </c>
      <c r="D1351" s="41">
        <v>0</v>
      </c>
      <c r="E1351" s="41" t="s">
        <v>8009</v>
      </c>
      <c r="F1351" s="41">
        <v>99.087999999999994</v>
      </c>
      <c r="G1351" s="41">
        <v>100</v>
      </c>
      <c r="H1351" s="41" t="s">
        <v>759</v>
      </c>
      <c r="I1351" s="41" t="s">
        <v>8010</v>
      </c>
      <c r="J1351" s="41" t="s">
        <v>8011</v>
      </c>
      <c r="K1351" s="41" t="s">
        <v>762</v>
      </c>
      <c r="L1351" s="41" t="s">
        <v>762</v>
      </c>
      <c r="M1351" s="41" t="s">
        <v>762</v>
      </c>
      <c r="N1351" s="41" t="s">
        <v>762</v>
      </c>
      <c r="O1351" s="41" t="s">
        <v>762</v>
      </c>
      <c r="P1351" s="41" t="s">
        <v>45</v>
      </c>
      <c r="Q1351" s="41" t="s">
        <v>46</v>
      </c>
      <c r="R1351" s="41" t="s">
        <v>47</v>
      </c>
      <c r="S1351" s="41" t="s">
        <v>52</v>
      </c>
      <c r="T1351" s="41" t="s">
        <v>369</v>
      </c>
      <c r="U1351" s="41" t="s">
        <v>8010</v>
      </c>
      <c r="V1351" s="41" t="s">
        <v>8010</v>
      </c>
      <c r="W1351" s="41" t="s">
        <v>8012</v>
      </c>
      <c r="X1351" s="41" t="s">
        <v>8013</v>
      </c>
      <c r="Y1351" s="41" t="s">
        <v>8014</v>
      </c>
      <c r="Z1351" s="41">
        <v>1</v>
      </c>
      <c r="AA1351" s="41">
        <v>0</v>
      </c>
      <c r="AB1351" s="41">
        <v>0</v>
      </c>
      <c r="AC1351" s="41">
        <v>0</v>
      </c>
      <c r="AD1351" s="56">
        <f t="shared" si="252"/>
        <v>1</v>
      </c>
      <c r="AE1351" s="56">
        <f t="shared" si="253"/>
        <v>0.25</v>
      </c>
      <c r="AF1351" s="41">
        <v>6</v>
      </c>
      <c r="AG1351" s="41">
        <v>2</v>
      </c>
      <c r="AH1351" s="41">
        <v>3</v>
      </c>
      <c r="AI1351" s="41">
        <v>15</v>
      </c>
      <c r="AJ1351" s="57">
        <f t="shared" si="254"/>
        <v>26</v>
      </c>
      <c r="AK1351" s="57">
        <f t="shared" si="255"/>
        <v>6.5</v>
      </c>
      <c r="AL1351" s="41">
        <v>0</v>
      </c>
      <c r="AM1351" s="41">
        <v>1</v>
      </c>
      <c r="AN1351" s="41">
        <v>2</v>
      </c>
      <c r="AO1351" s="41">
        <v>0</v>
      </c>
      <c r="AP1351" s="58">
        <f t="shared" si="256"/>
        <v>3</v>
      </c>
      <c r="AQ1351" s="58">
        <f t="shared" si="257"/>
        <v>0.75</v>
      </c>
      <c r="AR1351" s="41">
        <v>1</v>
      </c>
      <c r="AS1351" s="41">
        <v>3</v>
      </c>
      <c r="AT1351" s="41">
        <v>0</v>
      </c>
      <c r="AU1351" s="41">
        <v>4</v>
      </c>
      <c r="AV1351" s="59">
        <f t="shared" si="258"/>
        <v>8</v>
      </c>
      <c r="AW1351" s="59">
        <f t="shared" si="259"/>
        <v>2</v>
      </c>
      <c r="AX1351" s="41">
        <v>2</v>
      </c>
      <c r="AY1351" s="41">
        <v>2</v>
      </c>
      <c r="AZ1351" s="41">
        <v>0</v>
      </c>
      <c r="BA1351" s="41">
        <v>0</v>
      </c>
      <c r="BB1351" s="60">
        <f t="shared" si="260"/>
        <v>4</v>
      </c>
      <c r="BC1351" s="60">
        <f t="shared" si="261"/>
        <v>1</v>
      </c>
      <c r="BD1351" s="41">
        <f t="shared" si="262"/>
        <v>42</v>
      </c>
      <c r="BE1351" s="41">
        <f t="shared" si="263"/>
        <v>2.0486745563400139E-3</v>
      </c>
    </row>
    <row r="1352" spans="1:57" x14ac:dyDescent="0.25">
      <c r="A1352" s="41" t="s">
        <v>6332</v>
      </c>
      <c r="B1352" s="41" t="s">
        <v>5426</v>
      </c>
      <c r="C1352" s="41">
        <v>2</v>
      </c>
      <c r="D1352" s="41">
        <v>0</v>
      </c>
      <c r="E1352" s="41" t="s">
        <v>6333</v>
      </c>
      <c r="F1352" s="41">
        <v>100</v>
      </c>
      <c r="G1352" s="41">
        <v>100</v>
      </c>
      <c r="H1352" s="41" t="s">
        <v>759</v>
      </c>
      <c r="I1352" s="41" t="s">
        <v>6334</v>
      </c>
      <c r="J1352" s="41" t="s">
        <v>6335</v>
      </c>
      <c r="K1352" s="41" t="s">
        <v>762</v>
      </c>
      <c r="L1352" s="41" t="s">
        <v>762</v>
      </c>
      <c r="M1352" s="41" t="s">
        <v>762</v>
      </c>
      <c r="N1352" s="41" t="s">
        <v>762</v>
      </c>
      <c r="O1352" s="41" t="s">
        <v>762</v>
      </c>
      <c r="P1352" s="41" t="s">
        <v>45</v>
      </c>
      <c r="Q1352" s="41" t="s">
        <v>46</v>
      </c>
      <c r="R1352" s="41" t="s">
        <v>47</v>
      </c>
      <c r="S1352" s="41" t="s">
        <v>52</v>
      </c>
      <c r="T1352" s="41" t="s">
        <v>369</v>
      </c>
      <c r="U1352" s="41" t="s">
        <v>6334</v>
      </c>
      <c r="V1352" s="41" t="s">
        <v>6334</v>
      </c>
      <c r="W1352" s="41" t="s">
        <v>6336</v>
      </c>
      <c r="X1352" s="41" t="s">
        <v>6337</v>
      </c>
      <c r="Y1352" s="41" t="s">
        <v>6337</v>
      </c>
      <c r="Z1352" s="41">
        <v>263</v>
      </c>
      <c r="AA1352" s="41">
        <v>127</v>
      </c>
      <c r="AB1352" s="41">
        <v>112</v>
      </c>
      <c r="AC1352" s="41">
        <v>100</v>
      </c>
      <c r="AD1352" s="56">
        <f t="shared" si="252"/>
        <v>602</v>
      </c>
      <c r="AE1352" s="56">
        <f t="shared" si="253"/>
        <v>150.5</v>
      </c>
      <c r="AF1352" s="41">
        <v>166</v>
      </c>
      <c r="AG1352" s="41">
        <v>639</v>
      </c>
      <c r="AH1352" s="41">
        <v>442</v>
      </c>
      <c r="AI1352" s="41">
        <v>137</v>
      </c>
      <c r="AJ1352" s="57">
        <f t="shared" si="254"/>
        <v>1384</v>
      </c>
      <c r="AK1352" s="57">
        <f t="shared" si="255"/>
        <v>346</v>
      </c>
      <c r="AL1352" s="41">
        <v>44</v>
      </c>
      <c r="AM1352" s="41">
        <v>81</v>
      </c>
      <c r="AN1352" s="41">
        <v>50</v>
      </c>
      <c r="AO1352" s="41">
        <v>144</v>
      </c>
      <c r="AP1352" s="58">
        <f t="shared" si="256"/>
        <v>319</v>
      </c>
      <c r="AQ1352" s="58">
        <f t="shared" si="257"/>
        <v>79.75</v>
      </c>
      <c r="AR1352" s="41">
        <v>59</v>
      </c>
      <c r="AS1352" s="41">
        <v>29</v>
      </c>
      <c r="AT1352" s="41">
        <v>30</v>
      </c>
      <c r="AU1352" s="41">
        <v>70</v>
      </c>
      <c r="AV1352" s="59">
        <f t="shared" si="258"/>
        <v>188</v>
      </c>
      <c r="AW1352" s="59">
        <f t="shared" si="259"/>
        <v>47</v>
      </c>
      <c r="AX1352" s="41">
        <v>59</v>
      </c>
      <c r="AY1352" s="41">
        <v>52</v>
      </c>
      <c r="AZ1352" s="41">
        <v>35</v>
      </c>
      <c r="BA1352" s="41">
        <v>26</v>
      </c>
      <c r="BB1352" s="60">
        <f t="shared" si="260"/>
        <v>172</v>
      </c>
      <c r="BC1352" s="60">
        <f t="shared" si="261"/>
        <v>43</v>
      </c>
      <c r="BD1352" s="41">
        <f t="shared" si="262"/>
        <v>2665</v>
      </c>
      <c r="BE1352" s="41">
        <f t="shared" si="263"/>
        <v>0.12999327839633656</v>
      </c>
    </row>
    <row r="1353" spans="1:57" x14ac:dyDescent="0.25">
      <c r="A1353" s="41" t="s">
        <v>7448</v>
      </c>
      <c r="B1353" s="41" t="s">
        <v>5426</v>
      </c>
      <c r="C1353" s="41">
        <v>1</v>
      </c>
      <c r="D1353" s="41">
        <v>0</v>
      </c>
      <c r="E1353" s="41" t="s">
        <v>7449</v>
      </c>
      <c r="F1353" s="41">
        <v>99.7</v>
      </c>
      <c r="G1353" s="41">
        <v>100</v>
      </c>
      <c r="H1353" s="41" t="s">
        <v>759</v>
      </c>
      <c r="I1353" s="41" t="s">
        <v>6334</v>
      </c>
      <c r="J1353" s="41" t="s">
        <v>7450</v>
      </c>
      <c r="K1353" s="41" t="s">
        <v>762</v>
      </c>
      <c r="L1353" s="41" t="s">
        <v>762</v>
      </c>
      <c r="M1353" s="41" t="s">
        <v>762</v>
      </c>
      <c r="N1353" s="41" t="s">
        <v>762</v>
      </c>
      <c r="O1353" s="41" t="s">
        <v>762</v>
      </c>
      <c r="P1353" s="41" t="s">
        <v>45</v>
      </c>
      <c r="Q1353" s="41" t="s">
        <v>46</v>
      </c>
      <c r="R1353" s="41" t="s">
        <v>47</v>
      </c>
      <c r="S1353" s="41" t="s">
        <v>52</v>
      </c>
      <c r="T1353" s="41" t="s">
        <v>369</v>
      </c>
      <c r="U1353" s="41" t="s">
        <v>6334</v>
      </c>
      <c r="V1353" s="41" t="s">
        <v>6334</v>
      </c>
      <c r="W1353" s="41" t="s">
        <v>7451</v>
      </c>
      <c r="X1353" s="41" t="s">
        <v>7452</v>
      </c>
      <c r="Y1353" s="41" t="s">
        <v>7453</v>
      </c>
      <c r="Z1353" s="41">
        <v>1</v>
      </c>
      <c r="AA1353" s="41">
        <v>0</v>
      </c>
      <c r="AB1353" s="41">
        <v>0</v>
      </c>
      <c r="AC1353" s="41">
        <v>0</v>
      </c>
      <c r="AD1353" s="56">
        <f t="shared" si="252"/>
        <v>1</v>
      </c>
      <c r="AE1353" s="56">
        <f t="shared" si="253"/>
        <v>0.25</v>
      </c>
      <c r="AF1353" s="41">
        <v>28</v>
      </c>
      <c r="AG1353" s="41">
        <v>28</v>
      </c>
      <c r="AH1353" s="41">
        <v>286</v>
      </c>
      <c r="AI1353" s="41">
        <v>71</v>
      </c>
      <c r="AJ1353" s="57">
        <f t="shared" si="254"/>
        <v>413</v>
      </c>
      <c r="AK1353" s="57">
        <f t="shared" si="255"/>
        <v>103.25</v>
      </c>
      <c r="AL1353" s="41">
        <v>15</v>
      </c>
      <c r="AM1353" s="41">
        <v>21</v>
      </c>
      <c r="AN1353" s="41">
        <v>19</v>
      </c>
      <c r="AO1353" s="41">
        <v>21</v>
      </c>
      <c r="AP1353" s="58">
        <f t="shared" si="256"/>
        <v>76</v>
      </c>
      <c r="AQ1353" s="58">
        <f t="shared" si="257"/>
        <v>19</v>
      </c>
      <c r="AR1353" s="41">
        <v>104</v>
      </c>
      <c r="AS1353" s="41">
        <v>51</v>
      </c>
      <c r="AT1353" s="41">
        <v>78</v>
      </c>
      <c r="AU1353" s="41">
        <v>68</v>
      </c>
      <c r="AV1353" s="59">
        <f t="shared" si="258"/>
        <v>301</v>
      </c>
      <c r="AW1353" s="59">
        <f t="shared" si="259"/>
        <v>75.25</v>
      </c>
      <c r="AX1353" s="41">
        <v>30</v>
      </c>
      <c r="AY1353" s="41">
        <v>37</v>
      </c>
      <c r="AZ1353" s="41">
        <v>51</v>
      </c>
      <c r="BA1353" s="41">
        <v>33</v>
      </c>
      <c r="BB1353" s="60">
        <f t="shared" si="260"/>
        <v>151</v>
      </c>
      <c r="BC1353" s="60">
        <f t="shared" si="261"/>
        <v>37.75</v>
      </c>
      <c r="BD1353" s="41">
        <f t="shared" si="262"/>
        <v>942</v>
      </c>
      <c r="BE1353" s="41">
        <f t="shared" si="263"/>
        <v>4.5948843620768877E-2</v>
      </c>
    </row>
    <row r="1354" spans="1:57" x14ac:dyDescent="0.25">
      <c r="A1354" s="41" t="s">
        <v>8329</v>
      </c>
      <c r="B1354" s="41" t="s">
        <v>5426</v>
      </c>
      <c r="C1354" s="41">
        <v>3</v>
      </c>
      <c r="D1354" s="41">
        <v>0</v>
      </c>
      <c r="E1354" s="41" t="s">
        <v>8330</v>
      </c>
      <c r="F1354" s="41">
        <v>99.700999999999993</v>
      </c>
      <c r="G1354" s="41">
        <v>100</v>
      </c>
      <c r="H1354" s="41" t="s">
        <v>759</v>
      </c>
      <c r="I1354" s="41" t="s">
        <v>6334</v>
      </c>
      <c r="J1354" s="41" t="s">
        <v>8331</v>
      </c>
      <c r="K1354" s="41" t="s">
        <v>762</v>
      </c>
      <c r="L1354" s="41" t="s">
        <v>762</v>
      </c>
      <c r="M1354" s="41" t="s">
        <v>762</v>
      </c>
      <c r="N1354" s="41" t="s">
        <v>762</v>
      </c>
      <c r="O1354" s="41" t="s">
        <v>762</v>
      </c>
      <c r="P1354" s="41" t="s">
        <v>45</v>
      </c>
      <c r="Q1354" s="41" t="s">
        <v>46</v>
      </c>
      <c r="R1354" s="41" t="s">
        <v>47</v>
      </c>
      <c r="S1354" s="41" t="s">
        <v>52</v>
      </c>
      <c r="T1354" s="41" t="s">
        <v>369</v>
      </c>
      <c r="U1354" s="41" t="s">
        <v>6334</v>
      </c>
      <c r="V1354" s="41" t="s">
        <v>6334</v>
      </c>
      <c r="W1354" s="41" t="s">
        <v>8332</v>
      </c>
      <c r="X1354" s="41" t="s">
        <v>8333</v>
      </c>
      <c r="Y1354" s="41" t="s">
        <v>8334</v>
      </c>
      <c r="Z1354" s="41">
        <v>1</v>
      </c>
      <c r="AA1354" s="41">
        <v>0</v>
      </c>
      <c r="AB1354" s="41">
        <v>0</v>
      </c>
      <c r="AC1354" s="41">
        <v>0</v>
      </c>
      <c r="AD1354" s="56">
        <f t="shared" si="252"/>
        <v>1</v>
      </c>
      <c r="AE1354" s="56">
        <f t="shared" si="253"/>
        <v>0.25</v>
      </c>
      <c r="AF1354" s="41">
        <v>7</v>
      </c>
      <c r="AG1354" s="41">
        <v>4</v>
      </c>
      <c r="AH1354" s="41">
        <v>23</v>
      </c>
      <c r="AI1354" s="41">
        <v>5</v>
      </c>
      <c r="AJ1354" s="57">
        <f t="shared" si="254"/>
        <v>39</v>
      </c>
      <c r="AK1354" s="57">
        <f t="shared" si="255"/>
        <v>9.75</v>
      </c>
      <c r="AL1354" s="41">
        <v>3</v>
      </c>
      <c r="AM1354" s="41">
        <v>4</v>
      </c>
      <c r="AN1354" s="41">
        <v>1</v>
      </c>
      <c r="AO1354" s="41">
        <v>23</v>
      </c>
      <c r="AP1354" s="58">
        <f t="shared" si="256"/>
        <v>31</v>
      </c>
      <c r="AQ1354" s="58">
        <f t="shared" si="257"/>
        <v>7.75</v>
      </c>
      <c r="AR1354" s="41">
        <v>6</v>
      </c>
      <c r="AS1354" s="41">
        <v>6</v>
      </c>
      <c r="AT1354" s="41">
        <v>6</v>
      </c>
      <c r="AU1354" s="41">
        <v>0</v>
      </c>
      <c r="AV1354" s="59">
        <f t="shared" si="258"/>
        <v>18</v>
      </c>
      <c r="AW1354" s="59">
        <f t="shared" si="259"/>
        <v>4.5</v>
      </c>
      <c r="AX1354" s="41">
        <v>1</v>
      </c>
      <c r="AY1354" s="41">
        <v>1</v>
      </c>
      <c r="AZ1354" s="41">
        <v>0</v>
      </c>
      <c r="BA1354" s="41">
        <v>5</v>
      </c>
      <c r="BB1354" s="60">
        <f t="shared" si="260"/>
        <v>7</v>
      </c>
      <c r="BC1354" s="60">
        <f t="shared" si="261"/>
        <v>1.75</v>
      </c>
      <c r="BD1354" s="41">
        <f t="shared" si="262"/>
        <v>96</v>
      </c>
      <c r="BE1354" s="41">
        <f t="shared" si="263"/>
        <v>4.6826847002057453E-3</v>
      </c>
    </row>
    <row r="1355" spans="1:57" x14ac:dyDescent="0.25">
      <c r="A1355" s="41" t="s">
        <v>9289</v>
      </c>
      <c r="B1355" s="41" t="s">
        <v>5426</v>
      </c>
      <c r="C1355" s="41">
        <v>1</v>
      </c>
      <c r="D1355" s="41">
        <v>0</v>
      </c>
      <c r="E1355" s="41" t="s">
        <v>9290</v>
      </c>
      <c r="F1355" s="41">
        <v>99.697999999999993</v>
      </c>
      <c r="G1355" s="41">
        <v>100</v>
      </c>
      <c r="H1355" s="41" t="s">
        <v>759</v>
      </c>
      <c r="I1355" s="41" t="s">
        <v>6334</v>
      </c>
      <c r="J1355" s="41" t="s">
        <v>9291</v>
      </c>
      <c r="K1355" s="41" t="s">
        <v>762</v>
      </c>
      <c r="L1355" s="41" t="s">
        <v>762</v>
      </c>
      <c r="M1355" s="41" t="s">
        <v>762</v>
      </c>
      <c r="N1355" s="41" t="s">
        <v>762</v>
      </c>
      <c r="O1355" s="41" t="s">
        <v>762</v>
      </c>
      <c r="P1355" s="41" t="s">
        <v>45</v>
      </c>
      <c r="Q1355" s="41" t="s">
        <v>46</v>
      </c>
      <c r="R1355" s="41" t="s">
        <v>47</v>
      </c>
      <c r="S1355" s="41" t="s">
        <v>52</v>
      </c>
      <c r="T1355" s="41" t="s">
        <v>369</v>
      </c>
      <c r="U1355" s="41" t="s">
        <v>6334</v>
      </c>
      <c r="V1355" s="41" t="s">
        <v>6334</v>
      </c>
      <c r="W1355" s="41" t="s">
        <v>9292</v>
      </c>
      <c r="X1355" s="41" t="s">
        <v>9293</v>
      </c>
      <c r="Y1355" s="41" t="s">
        <v>9294</v>
      </c>
      <c r="Z1355" s="41">
        <v>0</v>
      </c>
      <c r="AA1355" s="41">
        <v>0</v>
      </c>
      <c r="AB1355" s="41">
        <v>0</v>
      </c>
      <c r="AC1355" s="41">
        <v>0</v>
      </c>
      <c r="AD1355" s="56">
        <f t="shared" si="252"/>
        <v>0</v>
      </c>
      <c r="AE1355" s="56">
        <f t="shared" si="253"/>
        <v>0</v>
      </c>
      <c r="AF1355" s="41">
        <v>4</v>
      </c>
      <c r="AG1355" s="41">
        <v>3</v>
      </c>
      <c r="AH1355" s="41">
        <v>7</v>
      </c>
      <c r="AI1355" s="41">
        <v>8</v>
      </c>
      <c r="AJ1355" s="57">
        <f t="shared" si="254"/>
        <v>22</v>
      </c>
      <c r="AK1355" s="57">
        <f t="shared" si="255"/>
        <v>5.5</v>
      </c>
      <c r="AL1355" s="41">
        <v>1</v>
      </c>
      <c r="AM1355" s="41">
        <v>0</v>
      </c>
      <c r="AN1355" s="41">
        <v>4</v>
      </c>
      <c r="AO1355" s="41">
        <v>7</v>
      </c>
      <c r="AP1355" s="58">
        <f t="shared" si="256"/>
        <v>12</v>
      </c>
      <c r="AQ1355" s="58">
        <f t="shared" si="257"/>
        <v>3</v>
      </c>
      <c r="AR1355" s="41">
        <v>4</v>
      </c>
      <c r="AS1355" s="41">
        <v>4</v>
      </c>
      <c r="AT1355" s="41">
        <v>0</v>
      </c>
      <c r="AU1355" s="41">
        <v>2</v>
      </c>
      <c r="AV1355" s="59">
        <f t="shared" si="258"/>
        <v>10</v>
      </c>
      <c r="AW1355" s="59">
        <f t="shared" si="259"/>
        <v>2.5</v>
      </c>
      <c r="AX1355" s="41">
        <v>3</v>
      </c>
      <c r="AY1355" s="41">
        <v>2</v>
      </c>
      <c r="AZ1355" s="41">
        <v>6</v>
      </c>
      <c r="BA1355" s="41">
        <v>1</v>
      </c>
      <c r="BB1355" s="60">
        <f t="shared" si="260"/>
        <v>12</v>
      </c>
      <c r="BC1355" s="60">
        <f t="shared" si="261"/>
        <v>3</v>
      </c>
      <c r="BD1355" s="41">
        <f t="shared" si="262"/>
        <v>56</v>
      </c>
      <c r="BE1355" s="41">
        <f t="shared" si="263"/>
        <v>2.7315660751200182E-3</v>
      </c>
    </row>
    <row r="1356" spans="1:57" x14ac:dyDescent="0.25">
      <c r="A1356" s="41" t="s">
        <v>7003</v>
      </c>
      <c r="B1356" s="41" t="s">
        <v>5426</v>
      </c>
      <c r="C1356" s="41">
        <v>1</v>
      </c>
      <c r="D1356" s="41">
        <v>0</v>
      </c>
      <c r="E1356" s="41" t="s">
        <v>7004</v>
      </c>
      <c r="F1356" s="41">
        <v>99.7</v>
      </c>
      <c r="G1356" s="41">
        <v>100</v>
      </c>
      <c r="H1356" s="41" t="s">
        <v>759</v>
      </c>
      <c r="I1356" s="41" t="s">
        <v>6334</v>
      </c>
      <c r="J1356" s="41" t="s">
        <v>7005</v>
      </c>
      <c r="K1356" s="41" t="s">
        <v>762</v>
      </c>
      <c r="L1356" s="41" t="s">
        <v>762</v>
      </c>
      <c r="M1356" s="41" t="s">
        <v>762</v>
      </c>
      <c r="N1356" s="41" t="s">
        <v>762</v>
      </c>
      <c r="O1356" s="41" t="s">
        <v>762</v>
      </c>
      <c r="P1356" s="41" t="s">
        <v>45</v>
      </c>
      <c r="Q1356" s="41" t="s">
        <v>46</v>
      </c>
      <c r="R1356" s="41" t="s">
        <v>47</v>
      </c>
      <c r="S1356" s="41" t="s">
        <v>52</v>
      </c>
      <c r="T1356" s="41" t="s">
        <v>369</v>
      </c>
      <c r="U1356" s="41" t="s">
        <v>6334</v>
      </c>
      <c r="V1356" s="41" t="s">
        <v>6334</v>
      </c>
      <c r="W1356" s="41" t="s">
        <v>7006</v>
      </c>
      <c r="X1356" s="41" t="s">
        <v>7007</v>
      </c>
      <c r="Y1356" s="41" t="s">
        <v>7008</v>
      </c>
      <c r="Z1356" s="41">
        <v>0</v>
      </c>
      <c r="AA1356" s="41">
        <v>0</v>
      </c>
      <c r="AB1356" s="41">
        <v>0</v>
      </c>
      <c r="AC1356" s="41">
        <v>0</v>
      </c>
      <c r="AD1356" s="56">
        <f t="shared" si="252"/>
        <v>0</v>
      </c>
      <c r="AE1356" s="56">
        <f t="shared" si="253"/>
        <v>0</v>
      </c>
      <c r="AF1356" s="41">
        <v>26</v>
      </c>
      <c r="AG1356" s="41">
        <v>46</v>
      </c>
      <c r="AH1356" s="41">
        <v>94</v>
      </c>
      <c r="AI1356" s="41">
        <v>83</v>
      </c>
      <c r="AJ1356" s="57">
        <f t="shared" si="254"/>
        <v>249</v>
      </c>
      <c r="AK1356" s="57">
        <f t="shared" si="255"/>
        <v>62.25</v>
      </c>
      <c r="AL1356" s="41">
        <v>344</v>
      </c>
      <c r="AM1356" s="41">
        <v>30</v>
      </c>
      <c r="AN1356" s="41">
        <v>51</v>
      </c>
      <c r="AO1356" s="41">
        <v>62</v>
      </c>
      <c r="AP1356" s="58">
        <f t="shared" si="256"/>
        <v>487</v>
      </c>
      <c r="AQ1356" s="58">
        <f t="shared" si="257"/>
        <v>121.75</v>
      </c>
      <c r="AR1356" s="41">
        <v>12</v>
      </c>
      <c r="AS1356" s="41">
        <v>16</v>
      </c>
      <c r="AT1356" s="41">
        <v>24</v>
      </c>
      <c r="AU1356" s="41">
        <v>72</v>
      </c>
      <c r="AV1356" s="59">
        <f t="shared" si="258"/>
        <v>124</v>
      </c>
      <c r="AW1356" s="59">
        <f t="shared" si="259"/>
        <v>31</v>
      </c>
      <c r="AX1356" s="41">
        <v>47</v>
      </c>
      <c r="AY1356" s="41">
        <v>45</v>
      </c>
      <c r="AZ1356" s="41">
        <v>56</v>
      </c>
      <c r="BA1356" s="41">
        <v>32</v>
      </c>
      <c r="BB1356" s="60">
        <f t="shared" si="260"/>
        <v>180</v>
      </c>
      <c r="BC1356" s="60">
        <f t="shared" si="261"/>
        <v>45</v>
      </c>
      <c r="BD1356" s="41">
        <f t="shared" si="262"/>
        <v>1040</v>
      </c>
      <c r="BE1356" s="41">
        <f t="shared" si="263"/>
        <v>5.0729084252228912E-2</v>
      </c>
    </row>
    <row r="1357" spans="1:57" x14ac:dyDescent="0.25">
      <c r="A1357" s="41" t="s">
        <v>10567</v>
      </c>
      <c r="B1357" s="41" t="s">
        <v>9568</v>
      </c>
      <c r="C1357" s="41">
        <v>1</v>
      </c>
      <c r="D1357" s="41">
        <v>0</v>
      </c>
      <c r="E1357" s="41" t="s">
        <v>10568</v>
      </c>
      <c r="F1357" s="41">
        <v>99.102000000000004</v>
      </c>
      <c r="G1357" s="41">
        <v>100</v>
      </c>
      <c r="H1357" s="41" t="s">
        <v>759</v>
      </c>
      <c r="I1357" s="41" t="s">
        <v>6994</v>
      </c>
      <c r="J1357" s="41" t="s">
        <v>10569</v>
      </c>
      <c r="K1357" s="41" t="s">
        <v>762</v>
      </c>
      <c r="L1357" s="41" t="s">
        <v>762</v>
      </c>
      <c r="M1357" s="41" t="s">
        <v>762</v>
      </c>
      <c r="N1357" s="41" t="s">
        <v>762</v>
      </c>
      <c r="O1357" s="41" t="s">
        <v>762</v>
      </c>
      <c r="P1357" s="41" t="s">
        <v>45</v>
      </c>
      <c r="Q1357" s="41" t="s">
        <v>46</v>
      </c>
      <c r="R1357" s="41" t="s">
        <v>47</v>
      </c>
      <c r="S1357" s="41" t="s">
        <v>3880</v>
      </c>
      <c r="T1357" s="41" t="s">
        <v>6994</v>
      </c>
      <c r="U1357" s="41" t="s">
        <v>6994</v>
      </c>
      <c r="V1357" s="41" t="s">
        <v>6994</v>
      </c>
      <c r="W1357" s="41" t="s">
        <v>10570</v>
      </c>
      <c r="X1357" s="41" t="s">
        <v>10571</v>
      </c>
      <c r="Y1357" s="41" t="s">
        <v>10572</v>
      </c>
      <c r="Z1357" s="41">
        <v>0</v>
      </c>
      <c r="AA1357" s="41">
        <v>0</v>
      </c>
      <c r="AB1357" s="41">
        <v>0</v>
      </c>
      <c r="AC1357" s="41">
        <v>0</v>
      </c>
      <c r="AD1357" s="56">
        <f t="shared" si="252"/>
        <v>0</v>
      </c>
      <c r="AE1357" s="56">
        <f t="shared" si="253"/>
        <v>0</v>
      </c>
      <c r="AF1357" s="41">
        <v>3</v>
      </c>
      <c r="AG1357" s="41">
        <v>5</v>
      </c>
      <c r="AH1357" s="41">
        <v>10</v>
      </c>
      <c r="AI1357" s="41">
        <v>5</v>
      </c>
      <c r="AJ1357" s="57">
        <f t="shared" si="254"/>
        <v>23</v>
      </c>
      <c r="AK1357" s="57">
        <f t="shared" si="255"/>
        <v>5.75</v>
      </c>
      <c r="AL1357" s="41">
        <v>11</v>
      </c>
      <c r="AM1357" s="41">
        <v>6</v>
      </c>
      <c r="AN1357" s="41">
        <v>17</v>
      </c>
      <c r="AO1357" s="41">
        <v>13</v>
      </c>
      <c r="AP1357" s="58">
        <f t="shared" si="256"/>
        <v>47</v>
      </c>
      <c r="AQ1357" s="58">
        <f t="shared" si="257"/>
        <v>11.75</v>
      </c>
      <c r="AR1357" s="41">
        <v>2</v>
      </c>
      <c r="AS1357" s="41">
        <v>2</v>
      </c>
      <c r="AT1357" s="41">
        <v>0</v>
      </c>
      <c r="AU1357" s="41">
        <v>3</v>
      </c>
      <c r="AV1357" s="59">
        <f t="shared" si="258"/>
        <v>7</v>
      </c>
      <c r="AW1357" s="59">
        <f t="shared" si="259"/>
        <v>1.75</v>
      </c>
      <c r="AX1357" s="41">
        <v>6</v>
      </c>
      <c r="AY1357" s="41">
        <v>3</v>
      </c>
      <c r="AZ1357" s="41">
        <v>2</v>
      </c>
      <c r="BA1357" s="41">
        <v>8</v>
      </c>
      <c r="BB1357" s="60">
        <f t="shared" si="260"/>
        <v>19</v>
      </c>
      <c r="BC1357" s="60">
        <f t="shared" si="261"/>
        <v>4.75</v>
      </c>
      <c r="BD1357" s="41">
        <f t="shared" si="262"/>
        <v>96</v>
      </c>
      <c r="BE1357" s="41">
        <f t="shared" si="263"/>
        <v>4.6826847002057453E-3</v>
      </c>
    </row>
    <row r="1358" spans="1:57" x14ac:dyDescent="0.25">
      <c r="A1358" s="41" t="s">
        <v>10358</v>
      </c>
      <c r="B1358" s="41" t="s">
        <v>9568</v>
      </c>
      <c r="C1358" s="41">
        <v>1</v>
      </c>
      <c r="D1358" s="41">
        <v>0</v>
      </c>
      <c r="E1358" s="41" t="s">
        <v>10359</v>
      </c>
      <c r="F1358" s="41">
        <v>99.400999999999996</v>
      </c>
      <c r="G1358" s="41">
        <v>100</v>
      </c>
      <c r="H1358" s="41" t="s">
        <v>759</v>
      </c>
      <c r="I1358" s="41" t="s">
        <v>6994</v>
      </c>
      <c r="J1358" s="41" t="s">
        <v>10360</v>
      </c>
      <c r="K1358" s="41" t="s">
        <v>762</v>
      </c>
      <c r="L1358" s="41" t="s">
        <v>762</v>
      </c>
      <c r="M1358" s="41" t="s">
        <v>762</v>
      </c>
      <c r="N1358" s="41" t="s">
        <v>762</v>
      </c>
      <c r="O1358" s="41" t="s">
        <v>762</v>
      </c>
      <c r="P1358" s="41" t="s">
        <v>45</v>
      </c>
      <c r="Q1358" s="41" t="s">
        <v>46</v>
      </c>
      <c r="R1358" s="41" t="s">
        <v>47</v>
      </c>
      <c r="S1358" s="41" t="s">
        <v>3880</v>
      </c>
      <c r="T1358" s="41" t="s">
        <v>6994</v>
      </c>
      <c r="U1358" s="41" t="s">
        <v>6994</v>
      </c>
      <c r="V1358" s="41" t="s">
        <v>6994</v>
      </c>
      <c r="W1358" s="41" t="s">
        <v>10361</v>
      </c>
      <c r="X1358" s="41" t="s">
        <v>10362</v>
      </c>
      <c r="Y1358" s="41" t="s">
        <v>10363</v>
      </c>
      <c r="Z1358" s="41">
        <v>16</v>
      </c>
      <c r="AA1358" s="41">
        <v>0</v>
      </c>
      <c r="AB1358" s="41">
        <v>4</v>
      </c>
      <c r="AC1358" s="41">
        <v>2</v>
      </c>
      <c r="AD1358" s="56">
        <f t="shared" si="252"/>
        <v>22</v>
      </c>
      <c r="AE1358" s="56">
        <f t="shared" si="253"/>
        <v>5.5</v>
      </c>
      <c r="AF1358" s="41">
        <v>34</v>
      </c>
      <c r="AG1358" s="41">
        <v>38</v>
      </c>
      <c r="AH1358" s="41">
        <v>33</v>
      </c>
      <c r="AI1358" s="41">
        <v>23</v>
      </c>
      <c r="AJ1358" s="57">
        <f t="shared" si="254"/>
        <v>128</v>
      </c>
      <c r="AK1358" s="57">
        <f t="shared" si="255"/>
        <v>32</v>
      </c>
      <c r="AL1358" s="41">
        <v>13</v>
      </c>
      <c r="AM1358" s="41">
        <v>12</v>
      </c>
      <c r="AN1358" s="41">
        <v>57</v>
      </c>
      <c r="AO1358" s="41">
        <v>4</v>
      </c>
      <c r="AP1358" s="58">
        <f t="shared" si="256"/>
        <v>86</v>
      </c>
      <c r="AQ1358" s="58">
        <f t="shared" si="257"/>
        <v>21.5</v>
      </c>
      <c r="AR1358" s="41">
        <v>3</v>
      </c>
      <c r="AS1358" s="41">
        <v>2</v>
      </c>
      <c r="AT1358" s="41">
        <v>5</v>
      </c>
      <c r="AU1358" s="41">
        <v>12</v>
      </c>
      <c r="AV1358" s="59">
        <f t="shared" si="258"/>
        <v>22</v>
      </c>
      <c r="AW1358" s="59">
        <f t="shared" si="259"/>
        <v>5.5</v>
      </c>
      <c r="AX1358" s="41">
        <v>9</v>
      </c>
      <c r="AY1358" s="41">
        <v>3</v>
      </c>
      <c r="AZ1358" s="41">
        <v>13</v>
      </c>
      <c r="BA1358" s="41">
        <v>8</v>
      </c>
      <c r="BB1358" s="60">
        <f t="shared" si="260"/>
        <v>33</v>
      </c>
      <c r="BC1358" s="60">
        <f t="shared" si="261"/>
        <v>8.25</v>
      </c>
      <c r="BD1358" s="41">
        <f t="shared" si="262"/>
        <v>291</v>
      </c>
      <c r="BE1358" s="41">
        <f t="shared" si="263"/>
        <v>1.4194387997498666E-2</v>
      </c>
    </row>
    <row r="1359" spans="1:57" x14ac:dyDescent="0.25">
      <c r="A1359" s="41" t="s">
        <v>5014</v>
      </c>
      <c r="B1359" s="41" t="s">
        <v>4748</v>
      </c>
      <c r="C1359" s="41">
        <v>1</v>
      </c>
      <c r="D1359" s="41">
        <v>0</v>
      </c>
      <c r="E1359" s="41" t="s">
        <v>5015</v>
      </c>
      <c r="F1359" s="41">
        <v>99.397999999999996</v>
      </c>
      <c r="G1359" s="41">
        <v>100</v>
      </c>
      <c r="H1359" s="41" t="s">
        <v>759</v>
      </c>
      <c r="I1359" s="41" t="s">
        <v>3880</v>
      </c>
      <c r="J1359" s="41" t="s">
        <v>5016</v>
      </c>
      <c r="K1359" s="41" t="s">
        <v>762</v>
      </c>
      <c r="L1359" s="41" t="s">
        <v>762</v>
      </c>
      <c r="M1359" s="41" t="s">
        <v>762</v>
      </c>
      <c r="N1359" s="41" t="s">
        <v>762</v>
      </c>
      <c r="O1359" s="41" t="s">
        <v>762</v>
      </c>
      <c r="P1359" s="41" t="s">
        <v>45</v>
      </c>
      <c r="Q1359" s="41" t="s">
        <v>46</v>
      </c>
      <c r="R1359" s="41" t="s">
        <v>47</v>
      </c>
      <c r="S1359" s="41" t="s">
        <v>3880</v>
      </c>
      <c r="T1359" s="41" t="s">
        <v>3880</v>
      </c>
      <c r="U1359" s="41" t="s">
        <v>3880</v>
      </c>
      <c r="V1359" s="41" t="s">
        <v>3880</v>
      </c>
      <c r="W1359" s="41" t="s">
        <v>5015</v>
      </c>
      <c r="X1359" s="41" t="s">
        <v>5017</v>
      </c>
      <c r="Y1359" s="41" t="s">
        <v>5018</v>
      </c>
      <c r="Z1359" s="41">
        <v>6</v>
      </c>
      <c r="AA1359" s="41">
        <v>0</v>
      </c>
      <c r="AB1359" s="41">
        <v>3</v>
      </c>
      <c r="AC1359" s="41">
        <v>0</v>
      </c>
      <c r="AD1359" s="56">
        <f t="shared" si="252"/>
        <v>9</v>
      </c>
      <c r="AE1359" s="56">
        <f t="shared" si="253"/>
        <v>2.25</v>
      </c>
      <c r="AF1359" s="41">
        <v>20</v>
      </c>
      <c r="AG1359" s="41">
        <v>34</v>
      </c>
      <c r="AH1359" s="41">
        <v>1</v>
      </c>
      <c r="AI1359" s="41">
        <v>14</v>
      </c>
      <c r="AJ1359" s="57">
        <f t="shared" si="254"/>
        <v>69</v>
      </c>
      <c r="AK1359" s="57">
        <f t="shared" si="255"/>
        <v>17.25</v>
      </c>
      <c r="AL1359" s="41">
        <v>6</v>
      </c>
      <c r="AM1359" s="41">
        <v>4</v>
      </c>
      <c r="AN1359" s="41">
        <v>8</v>
      </c>
      <c r="AO1359" s="41">
        <v>1</v>
      </c>
      <c r="AP1359" s="58">
        <f t="shared" si="256"/>
        <v>19</v>
      </c>
      <c r="AQ1359" s="58">
        <f t="shared" si="257"/>
        <v>4.75</v>
      </c>
      <c r="AR1359" s="41">
        <v>2</v>
      </c>
      <c r="AS1359" s="41">
        <v>3</v>
      </c>
      <c r="AT1359" s="41">
        <v>6</v>
      </c>
      <c r="AU1359" s="41">
        <v>4</v>
      </c>
      <c r="AV1359" s="59">
        <f t="shared" si="258"/>
        <v>15</v>
      </c>
      <c r="AW1359" s="59">
        <f t="shared" si="259"/>
        <v>3.75</v>
      </c>
      <c r="AX1359" s="41">
        <v>5</v>
      </c>
      <c r="AY1359" s="41">
        <v>0</v>
      </c>
      <c r="AZ1359" s="41">
        <v>8</v>
      </c>
      <c r="BA1359" s="41">
        <v>4</v>
      </c>
      <c r="BB1359" s="60">
        <f t="shared" si="260"/>
        <v>17</v>
      </c>
      <c r="BC1359" s="60">
        <f t="shared" si="261"/>
        <v>4.25</v>
      </c>
      <c r="BD1359" s="41">
        <f t="shared" si="262"/>
        <v>129</v>
      </c>
      <c r="BE1359" s="41">
        <f t="shared" si="263"/>
        <v>6.2923575659014699E-3</v>
      </c>
    </row>
    <row r="1360" spans="1:57" x14ac:dyDescent="0.25">
      <c r="A1360" s="41" t="s">
        <v>4785</v>
      </c>
      <c r="B1360" s="41" t="s">
        <v>4748</v>
      </c>
      <c r="C1360" s="41">
        <v>2</v>
      </c>
      <c r="D1360" s="41">
        <v>0</v>
      </c>
      <c r="E1360" s="41" t="s">
        <v>4786</v>
      </c>
      <c r="F1360" s="41">
        <v>100</v>
      </c>
      <c r="G1360" s="41">
        <v>100</v>
      </c>
      <c r="H1360" s="41" t="s">
        <v>759</v>
      </c>
      <c r="I1360" s="41" t="s">
        <v>3880</v>
      </c>
      <c r="J1360" s="41" t="s">
        <v>4787</v>
      </c>
      <c r="K1360" s="41" t="s">
        <v>762</v>
      </c>
      <c r="L1360" s="41" t="s">
        <v>762</v>
      </c>
      <c r="M1360" s="41" t="s">
        <v>762</v>
      </c>
      <c r="N1360" s="41" t="s">
        <v>762</v>
      </c>
      <c r="O1360" s="41" t="s">
        <v>762</v>
      </c>
      <c r="P1360" s="41" t="s">
        <v>45</v>
      </c>
      <c r="Q1360" s="41" t="s">
        <v>46</v>
      </c>
      <c r="R1360" s="41" t="s">
        <v>47</v>
      </c>
      <c r="S1360" s="41" t="s">
        <v>3880</v>
      </c>
      <c r="T1360" s="41" t="s">
        <v>3880</v>
      </c>
      <c r="U1360" s="41" t="s">
        <v>3880</v>
      </c>
      <c r="V1360" s="41" t="s">
        <v>3880</v>
      </c>
      <c r="W1360" s="41" t="s">
        <v>4788</v>
      </c>
      <c r="X1360" s="41" t="s">
        <v>4789</v>
      </c>
      <c r="Y1360" s="41" t="s">
        <v>4789</v>
      </c>
      <c r="Z1360" s="41">
        <v>0</v>
      </c>
      <c r="AA1360" s="41">
        <v>0</v>
      </c>
      <c r="AB1360" s="41">
        <v>0</v>
      </c>
      <c r="AC1360" s="41">
        <v>0</v>
      </c>
      <c r="AD1360" s="56">
        <f t="shared" si="252"/>
        <v>0</v>
      </c>
      <c r="AE1360" s="56">
        <f t="shared" si="253"/>
        <v>0</v>
      </c>
      <c r="AF1360" s="41">
        <v>38</v>
      </c>
      <c r="AG1360" s="41">
        <v>16</v>
      </c>
      <c r="AH1360" s="41">
        <v>18</v>
      </c>
      <c r="AI1360" s="41">
        <v>18</v>
      </c>
      <c r="AJ1360" s="57">
        <f t="shared" si="254"/>
        <v>90</v>
      </c>
      <c r="AK1360" s="57">
        <f t="shared" si="255"/>
        <v>22.5</v>
      </c>
      <c r="AL1360" s="41">
        <v>55</v>
      </c>
      <c r="AM1360" s="41">
        <v>14</v>
      </c>
      <c r="AN1360" s="41">
        <v>47</v>
      </c>
      <c r="AO1360" s="41">
        <v>28</v>
      </c>
      <c r="AP1360" s="58">
        <f t="shared" si="256"/>
        <v>144</v>
      </c>
      <c r="AQ1360" s="58">
        <f t="shared" si="257"/>
        <v>36</v>
      </c>
      <c r="AR1360" s="41">
        <v>15</v>
      </c>
      <c r="AS1360" s="41">
        <v>9</v>
      </c>
      <c r="AT1360" s="41">
        <v>30</v>
      </c>
      <c r="AU1360" s="41">
        <v>27</v>
      </c>
      <c r="AV1360" s="59">
        <f t="shared" si="258"/>
        <v>81</v>
      </c>
      <c r="AW1360" s="59">
        <f t="shared" si="259"/>
        <v>20.25</v>
      </c>
      <c r="AX1360" s="41">
        <v>17</v>
      </c>
      <c r="AY1360" s="41">
        <v>14</v>
      </c>
      <c r="AZ1360" s="41">
        <v>17</v>
      </c>
      <c r="BA1360" s="41">
        <v>21</v>
      </c>
      <c r="BB1360" s="60">
        <f t="shared" si="260"/>
        <v>69</v>
      </c>
      <c r="BC1360" s="60">
        <f t="shared" si="261"/>
        <v>17.25</v>
      </c>
      <c r="BD1360" s="41">
        <f t="shared" si="262"/>
        <v>384</v>
      </c>
      <c r="BE1360" s="41">
        <f t="shared" si="263"/>
        <v>1.8730738800822981E-2</v>
      </c>
    </row>
    <row r="1361" spans="1:57" x14ac:dyDescent="0.25">
      <c r="A1361" s="41" t="s">
        <v>5253</v>
      </c>
      <c r="B1361" s="41" t="s">
        <v>4748</v>
      </c>
      <c r="C1361" s="41">
        <v>1</v>
      </c>
      <c r="D1361" s="41">
        <v>0</v>
      </c>
      <c r="E1361" s="41" t="s">
        <v>5254</v>
      </c>
      <c r="F1361" s="41">
        <v>99.700999999999993</v>
      </c>
      <c r="G1361" s="41">
        <v>100</v>
      </c>
      <c r="H1361" s="41" t="s">
        <v>759</v>
      </c>
      <c r="I1361" s="41" t="s">
        <v>3880</v>
      </c>
      <c r="J1361" s="41" t="s">
        <v>5255</v>
      </c>
      <c r="K1361" s="41" t="s">
        <v>762</v>
      </c>
      <c r="L1361" s="41" t="s">
        <v>762</v>
      </c>
      <c r="M1361" s="41" t="s">
        <v>762</v>
      </c>
      <c r="N1361" s="41" t="s">
        <v>762</v>
      </c>
      <c r="O1361" s="41" t="s">
        <v>762</v>
      </c>
      <c r="P1361" s="41" t="s">
        <v>45</v>
      </c>
      <c r="Q1361" s="41" t="s">
        <v>46</v>
      </c>
      <c r="R1361" s="41" t="s">
        <v>47</v>
      </c>
      <c r="S1361" s="41" t="s">
        <v>3880</v>
      </c>
      <c r="T1361" s="41" t="s">
        <v>3880</v>
      </c>
      <c r="U1361" s="41" t="s">
        <v>3880</v>
      </c>
      <c r="V1361" s="41" t="s">
        <v>3880</v>
      </c>
      <c r="W1361" s="41" t="s">
        <v>5256</v>
      </c>
      <c r="X1361" s="41" t="s">
        <v>5257</v>
      </c>
      <c r="Y1361" s="41" t="s">
        <v>5258</v>
      </c>
      <c r="Z1361" s="41">
        <v>29</v>
      </c>
      <c r="AA1361" s="41">
        <v>9</v>
      </c>
      <c r="AB1361" s="41">
        <v>6</v>
      </c>
      <c r="AC1361" s="41">
        <v>75</v>
      </c>
      <c r="AD1361" s="56">
        <f t="shared" si="252"/>
        <v>119</v>
      </c>
      <c r="AE1361" s="56">
        <f t="shared" si="253"/>
        <v>29.75</v>
      </c>
      <c r="AF1361" s="41">
        <v>32</v>
      </c>
      <c r="AG1361" s="41">
        <v>7</v>
      </c>
      <c r="AH1361" s="41">
        <v>4</v>
      </c>
      <c r="AI1361" s="41">
        <v>8</v>
      </c>
      <c r="AJ1361" s="57">
        <f t="shared" si="254"/>
        <v>51</v>
      </c>
      <c r="AK1361" s="57">
        <f t="shared" si="255"/>
        <v>12.75</v>
      </c>
      <c r="AL1361" s="41">
        <v>0</v>
      </c>
      <c r="AM1361" s="41">
        <v>0</v>
      </c>
      <c r="AN1361" s="41">
        <v>4</v>
      </c>
      <c r="AO1361" s="41">
        <v>1</v>
      </c>
      <c r="AP1361" s="58">
        <f t="shared" si="256"/>
        <v>5</v>
      </c>
      <c r="AQ1361" s="58">
        <f t="shared" si="257"/>
        <v>1.25</v>
      </c>
      <c r="AR1361" s="41">
        <v>1</v>
      </c>
      <c r="AS1361" s="41">
        <v>0</v>
      </c>
      <c r="AT1361" s="41">
        <v>0</v>
      </c>
      <c r="AU1361" s="41">
        <v>0</v>
      </c>
      <c r="AV1361" s="59">
        <f t="shared" si="258"/>
        <v>1</v>
      </c>
      <c r="AW1361" s="59">
        <f t="shared" si="259"/>
        <v>0.25</v>
      </c>
      <c r="AX1361" s="41">
        <v>0</v>
      </c>
      <c r="AY1361" s="41">
        <v>1</v>
      </c>
      <c r="AZ1361" s="41">
        <v>0</v>
      </c>
      <c r="BA1361" s="41">
        <v>1</v>
      </c>
      <c r="BB1361" s="60">
        <f t="shared" si="260"/>
        <v>2</v>
      </c>
      <c r="BC1361" s="60">
        <f t="shared" si="261"/>
        <v>0.5</v>
      </c>
      <c r="BD1361" s="41">
        <f t="shared" si="262"/>
        <v>178</v>
      </c>
      <c r="BE1361" s="41">
        <f t="shared" si="263"/>
        <v>8.6824778816314858E-3</v>
      </c>
    </row>
    <row r="1362" spans="1:57" x14ac:dyDescent="0.25">
      <c r="A1362" s="41" t="s">
        <v>5136</v>
      </c>
      <c r="B1362" s="41" t="s">
        <v>4748</v>
      </c>
      <c r="C1362" s="41">
        <v>1</v>
      </c>
      <c r="D1362" s="41">
        <v>0</v>
      </c>
      <c r="E1362" s="41" t="s">
        <v>5137</v>
      </c>
      <c r="F1362" s="41">
        <v>100</v>
      </c>
      <c r="G1362" s="41">
        <v>100</v>
      </c>
      <c r="H1362" s="41" t="s">
        <v>759</v>
      </c>
      <c r="I1362" s="41" t="s">
        <v>3880</v>
      </c>
      <c r="J1362" s="41" t="s">
        <v>5138</v>
      </c>
      <c r="K1362" s="41" t="s">
        <v>762</v>
      </c>
      <c r="L1362" s="41" t="s">
        <v>762</v>
      </c>
      <c r="M1362" s="41" t="s">
        <v>762</v>
      </c>
      <c r="N1362" s="41" t="s">
        <v>762</v>
      </c>
      <c r="O1362" s="41" t="s">
        <v>762</v>
      </c>
      <c r="P1362" s="41" t="s">
        <v>45</v>
      </c>
      <c r="Q1362" s="41" t="s">
        <v>46</v>
      </c>
      <c r="R1362" s="41" t="s">
        <v>47</v>
      </c>
      <c r="S1362" s="41" t="s">
        <v>3880</v>
      </c>
      <c r="T1362" s="41" t="s">
        <v>3880</v>
      </c>
      <c r="U1362" s="41" t="s">
        <v>3880</v>
      </c>
      <c r="V1362" s="41" t="s">
        <v>3880</v>
      </c>
      <c r="W1362" s="41" t="s">
        <v>5137</v>
      </c>
      <c r="X1362" s="41" t="s">
        <v>5139</v>
      </c>
      <c r="Y1362" s="41" t="s">
        <v>5140</v>
      </c>
      <c r="Z1362" s="41">
        <v>56</v>
      </c>
      <c r="AA1362" s="41">
        <v>52</v>
      </c>
      <c r="AB1362" s="41">
        <v>22</v>
      </c>
      <c r="AC1362" s="41">
        <v>53</v>
      </c>
      <c r="AD1362" s="56">
        <f t="shared" si="252"/>
        <v>183</v>
      </c>
      <c r="AE1362" s="56">
        <f t="shared" si="253"/>
        <v>45.75</v>
      </c>
      <c r="AF1362" s="41">
        <v>13</v>
      </c>
      <c r="AG1362" s="41">
        <v>11</v>
      </c>
      <c r="AH1362" s="41">
        <v>11</v>
      </c>
      <c r="AI1362" s="41">
        <v>1</v>
      </c>
      <c r="AJ1362" s="57">
        <f t="shared" si="254"/>
        <v>36</v>
      </c>
      <c r="AK1362" s="57">
        <f t="shared" si="255"/>
        <v>9</v>
      </c>
      <c r="AL1362" s="41">
        <v>0</v>
      </c>
      <c r="AM1362" s="41">
        <v>2</v>
      </c>
      <c r="AN1362" s="41">
        <v>1</v>
      </c>
      <c r="AO1362" s="41">
        <v>0</v>
      </c>
      <c r="AP1362" s="58">
        <f t="shared" si="256"/>
        <v>3</v>
      </c>
      <c r="AQ1362" s="58">
        <f t="shared" si="257"/>
        <v>0.75</v>
      </c>
      <c r="AR1362" s="41">
        <v>1</v>
      </c>
      <c r="AS1362" s="41">
        <v>1</v>
      </c>
      <c r="AT1362" s="41">
        <v>3</v>
      </c>
      <c r="AU1362" s="41">
        <v>3</v>
      </c>
      <c r="AV1362" s="59">
        <f t="shared" si="258"/>
        <v>8</v>
      </c>
      <c r="AW1362" s="59">
        <f t="shared" si="259"/>
        <v>2</v>
      </c>
      <c r="AX1362" s="41">
        <v>0</v>
      </c>
      <c r="AY1362" s="41">
        <v>0</v>
      </c>
      <c r="AZ1362" s="41">
        <v>1</v>
      </c>
      <c r="BA1362" s="41">
        <v>0</v>
      </c>
      <c r="BB1362" s="60">
        <f t="shared" si="260"/>
        <v>1</v>
      </c>
      <c r="BC1362" s="60">
        <f t="shared" si="261"/>
        <v>0.25</v>
      </c>
      <c r="BD1362" s="41">
        <f t="shared" si="262"/>
        <v>231</v>
      </c>
      <c r="BE1362" s="41">
        <f t="shared" si="263"/>
        <v>1.1267710059870074E-2</v>
      </c>
    </row>
    <row r="1363" spans="1:57" x14ac:dyDescent="0.25">
      <c r="A1363" s="41" t="s">
        <v>4905</v>
      </c>
      <c r="B1363" s="41" t="s">
        <v>4748</v>
      </c>
      <c r="C1363" s="41">
        <v>1</v>
      </c>
      <c r="D1363" s="41">
        <v>0</v>
      </c>
      <c r="E1363" s="41" t="s">
        <v>4906</v>
      </c>
      <c r="F1363" s="41">
        <v>99.084999999999994</v>
      </c>
      <c r="G1363" s="41">
        <v>100</v>
      </c>
      <c r="H1363" s="41" t="s">
        <v>1552</v>
      </c>
      <c r="I1363" s="41" t="s">
        <v>180</v>
      </c>
      <c r="J1363" s="41" t="s">
        <v>4907</v>
      </c>
      <c r="K1363" s="41" t="s">
        <v>762</v>
      </c>
      <c r="L1363" s="41" t="s">
        <v>762</v>
      </c>
      <c r="M1363" s="41" t="s">
        <v>762</v>
      </c>
      <c r="N1363" s="41" t="s">
        <v>762</v>
      </c>
      <c r="O1363" s="41" t="s">
        <v>762</v>
      </c>
      <c r="P1363" s="41" t="s">
        <v>45</v>
      </c>
      <c r="Q1363" s="41" t="s">
        <v>173</v>
      </c>
      <c r="R1363" s="41" t="s">
        <v>179</v>
      </c>
      <c r="S1363" s="41" t="s">
        <v>180</v>
      </c>
      <c r="T1363" s="41" t="s">
        <v>180</v>
      </c>
      <c r="U1363" s="41" t="s">
        <v>180</v>
      </c>
      <c r="V1363" s="41" t="s">
        <v>180</v>
      </c>
      <c r="W1363" s="41" t="s">
        <v>4906</v>
      </c>
      <c r="X1363" s="41" t="s">
        <v>4908</v>
      </c>
      <c r="Y1363" s="41" t="s">
        <v>4909</v>
      </c>
      <c r="Z1363" s="41">
        <v>46</v>
      </c>
      <c r="AA1363" s="41">
        <v>2</v>
      </c>
      <c r="AB1363" s="41">
        <v>3</v>
      </c>
      <c r="AC1363" s="41">
        <v>25</v>
      </c>
      <c r="AD1363" s="56">
        <f t="shared" si="252"/>
        <v>76</v>
      </c>
      <c r="AE1363" s="56">
        <f t="shared" si="253"/>
        <v>19</v>
      </c>
      <c r="AF1363" s="41">
        <v>0</v>
      </c>
      <c r="AG1363" s="41">
        <v>0</v>
      </c>
      <c r="AH1363" s="41">
        <v>0</v>
      </c>
      <c r="AI1363" s="41">
        <v>0</v>
      </c>
      <c r="AJ1363" s="57">
        <f t="shared" si="254"/>
        <v>0</v>
      </c>
      <c r="AK1363" s="57">
        <f t="shared" si="255"/>
        <v>0</v>
      </c>
      <c r="AL1363" s="41">
        <v>0</v>
      </c>
      <c r="AM1363" s="41">
        <v>0</v>
      </c>
      <c r="AN1363" s="41">
        <v>0</v>
      </c>
      <c r="AO1363" s="41">
        <v>0</v>
      </c>
      <c r="AP1363" s="58">
        <f t="shared" si="256"/>
        <v>0</v>
      </c>
      <c r="AQ1363" s="58">
        <f t="shared" si="257"/>
        <v>0</v>
      </c>
      <c r="AR1363" s="41">
        <v>0</v>
      </c>
      <c r="AS1363" s="41">
        <v>0</v>
      </c>
      <c r="AT1363" s="41">
        <v>0</v>
      </c>
      <c r="AU1363" s="41">
        <v>0</v>
      </c>
      <c r="AV1363" s="59">
        <f t="shared" si="258"/>
        <v>0</v>
      </c>
      <c r="AW1363" s="59">
        <f t="shared" si="259"/>
        <v>0</v>
      </c>
      <c r="AX1363" s="41">
        <v>0</v>
      </c>
      <c r="AY1363" s="41">
        <v>0</v>
      </c>
      <c r="AZ1363" s="41">
        <v>0</v>
      </c>
      <c r="BA1363" s="41">
        <v>0</v>
      </c>
      <c r="BB1363" s="60">
        <f t="shared" si="260"/>
        <v>0</v>
      </c>
      <c r="BC1363" s="60">
        <f t="shared" si="261"/>
        <v>0</v>
      </c>
      <c r="BD1363" s="41">
        <f t="shared" si="262"/>
        <v>76</v>
      </c>
      <c r="BE1363" s="41">
        <f t="shared" si="263"/>
        <v>3.7071253876628817E-3</v>
      </c>
    </row>
    <row r="1364" spans="1:57" x14ac:dyDescent="0.25">
      <c r="A1364" s="41" t="s">
        <v>178</v>
      </c>
      <c r="B1364" s="41" t="s">
        <v>757</v>
      </c>
      <c r="C1364" s="41">
        <v>3</v>
      </c>
      <c r="D1364" s="41">
        <v>0</v>
      </c>
      <c r="E1364" s="41" t="s">
        <v>907</v>
      </c>
      <c r="F1364" s="41">
        <v>100</v>
      </c>
      <c r="G1364" s="41">
        <v>100</v>
      </c>
      <c r="H1364" s="41" t="s">
        <v>759</v>
      </c>
      <c r="I1364" s="41" t="s">
        <v>908</v>
      </c>
      <c r="J1364" s="41" t="s">
        <v>909</v>
      </c>
      <c r="K1364" s="41" t="s">
        <v>908</v>
      </c>
      <c r="L1364" s="41">
        <v>0</v>
      </c>
      <c r="M1364" s="41" t="s">
        <v>908</v>
      </c>
      <c r="N1364" s="41" t="s">
        <v>910</v>
      </c>
      <c r="O1364" s="41" t="s">
        <v>911</v>
      </c>
      <c r="P1364" s="41" t="s">
        <v>45</v>
      </c>
      <c r="Q1364" s="41" t="s">
        <v>173</v>
      </c>
      <c r="R1364" s="41" t="s">
        <v>179</v>
      </c>
      <c r="S1364" s="41" t="s">
        <v>180</v>
      </c>
      <c r="T1364" s="41" t="s">
        <v>180</v>
      </c>
      <c r="U1364" s="41" t="s">
        <v>180</v>
      </c>
      <c r="V1364" s="41" t="s">
        <v>908</v>
      </c>
      <c r="W1364" s="41" t="s">
        <v>912</v>
      </c>
      <c r="X1364" s="41" t="s">
        <v>913</v>
      </c>
      <c r="Y1364" s="41" t="s">
        <v>913</v>
      </c>
      <c r="Z1364" s="41">
        <v>46</v>
      </c>
      <c r="AA1364" s="41">
        <v>6</v>
      </c>
      <c r="AB1364" s="41">
        <v>101</v>
      </c>
      <c r="AC1364" s="41">
        <v>14</v>
      </c>
      <c r="AD1364" s="56">
        <f t="shared" si="252"/>
        <v>167</v>
      </c>
      <c r="AE1364" s="56">
        <f t="shared" si="253"/>
        <v>41.75</v>
      </c>
      <c r="AF1364" s="41">
        <v>55</v>
      </c>
      <c r="AG1364" s="41">
        <v>43</v>
      </c>
      <c r="AH1364" s="41">
        <v>60</v>
      </c>
      <c r="AI1364" s="41">
        <v>44</v>
      </c>
      <c r="AJ1364" s="57">
        <f t="shared" si="254"/>
        <v>202</v>
      </c>
      <c r="AK1364" s="57">
        <f t="shared" si="255"/>
        <v>50.5</v>
      </c>
      <c r="AL1364" s="41">
        <v>47</v>
      </c>
      <c r="AM1364" s="41">
        <v>42</v>
      </c>
      <c r="AN1364" s="41">
        <v>64</v>
      </c>
      <c r="AO1364" s="41">
        <v>17</v>
      </c>
      <c r="AP1364" s="58">
        <f t="shared" si="256"/>
        <v>170</v>
      </c>
      <c r="AQ1364" s="58">
        <f t="shared" si="257"/>
        <v>42.5</v>
      </c>
      <c r="AR1364" s="41">
        <v>21</v>
      </c>
      <c r="AS1364" s="41">
        <v>23</v>
      </c>
      <c r="AT1364" s="41">
        <v>21</v>
      </c>
      <c r="AU1364" s="41">
        <v>31</v>
      </c>
      <c r="AV1364" s="59">
        <f t="shared" si="258"/>
        <v>96</v>
      </c>
      <c r="AW1364" s="59">
        <f t="shared" si="259"/>
        <v>24</v>
      </c>
      <c r="AX1364" s="41">
        <v>4</v>
      </c>
      <c r="AY1364" s="41">
        <v>9</v>
      </c>
      <c r="AZ1364" s="41">
        <v>19</v>
      </c>
      <c r="BA1364" s="41">
        <v>15</v>
      </c>
      <c r="BB1364" s="60">
        <f t="shared" si="260"/>
        <v>47</v>
      </c>
      <c r="BC1364" s="60">
        <f t="shared" si="261"/>
        <v>11.75</v>
      </c>
      <c r="BD1364" s="41">
        <f t="shared" si="262"/>
        <v>682</v>
      </c>
      <c r="BE1364" s="41">
        <f t="shared" si="263"/>
        <v>3.3266572557711649E-2</v>
      </c>
    </row>
    <row r="1365" spans="1:57" x14ac:dyDescent="0.25">
      <c r="A1365" s="41" t="s">
        <v>181</v>
      </c>
      <c r="B1365" s="41" t="s">
        <v>757</v>
      </c>
      <c r="C1365" s="41">
        <v>4</v>
      </c>
      <c r="D1365" s="41">
        <v>0</v>
      </c>
      <c r="E1365" s="41" t="s">
        <v>979</v>
      </c>
      <c r="F1365" s="41">
        <v>100</v>
      </c>
      <c r="G1365" s="41">
        <v>100</v>
      </c>
      <c r="H1365" s="41" t="s">
        <v>759</v>
      </c>
      <c r="I1365" s="41" t="s">
        <v>908</v>
      </c>
      <c r="J1365" s="41" t="s">
        <v>980</v>
      </c>
      <c r="K1365" s="41" t="s">
        <v>762</v>
      </c>
      <c r="L1365" s="41" t="s">
        <v>762</v>
      </c>
      <c r="M1365" s="41" t="s">
        <v>762</v>
      </c>
      <c r="N1365" s="41" t="s">
        <v>762</v>
      </c>
      <c r="O1365" s="41" t="s">
        <v>762</v>
      </c>
      <c r="P1365" s="41" t="s">
        <v>45</v>
      </c>
      <c r="Q1365" s="41" t="s">
        <v>173</v>
      </c>
      <c r="R1365" s="41" t="s">
        <v>179</v>
      </c>
      <c r="S1365" s="41" t="s">
        <v>180</v>
      </c>
      <c r="T1365" s="41" t="s">
        <v>180</v>
      </c>
      <c r="U1365" s="41" t="s">
        <v>180</v>
      </c>
      <c r="V1365" s="41" t="s">
        <v>908</v>
      </c>
      <c r="W1365" s="41" t="s">
        <v>981</v>
      </c>
      <c r="X1365" s="41" t="s">
        <v>982</v>
      </c>
      <c r="Y1365" s="41" t="s">
        <v>982</v>
      </c>
      <c r="Z1365" s="41">
        <v>20</v>
      </c>
      <c r="AA1365" s="41">
        <v>0</v>
      </c>
      <c r="AB1365" s="41">
        <v>13</v>
      </c>
      <c r="AC1365" s="41">
        <v>5</v>
      </c>
      <c r="AD1365" s="56">
        <f t="shared" si="252"/>
        <v>38</v>
      </c>
      <c r="AE1365" s="56">
        <f t="shared" si="253"/>
        <v>9.5</v>
      </c>
      <c r="AF1365" s="41">
        <v>10</v>
      </c>
      <c r="AG1365" s="41">
        <v>7</v>
      </c>
      <c r="AH1365" s="41">
        <v>3</v>
      </c>
      <c r="AI1365" s="41">
        <v>5</v>
      </c>
      <c r="AJ1365" s="57">
        <f t="shared" si="254"/>
        <v>25</v>
      </c>
      <c r="AK1365" s="57">
        <f t="shared" si="255"/>
        <v>6.25</v>
      </c>
      <c r="AL1365" s="41">
        <v>9</v>
      </c>
      <c r="AM1365" s="41">
        <v>6</v>
      </c>
      <c r="AN1365" s="41">
        <v>2</v>
      </c>
      <c r="AO1365" s="41">
        <v>3</v>
      </c>
      <c r="AP1365" s="58">
        <f t="shared" si="256"/>
        <v>20</v>
      </c>
      <c r="AQ1365" s="58">
        <f t="shared" si="257"/>
        <v>5</v>
      </c>
      <c r="AR1365" s="41">
        <v>7</v>
      </c>
      <c r="AS1365" s="41">
        <v>4</v>
      </c>
      <c r="AT1365" s="41">
        <v>2</v>
      </c>
      <c r="AU1365" s="41">
        <v>10</v>
      </c>
      <c r="AV1365" s="59">
        <f t="shared" si="258"/>
        <v>23</v>
      </c>
      <c r="AW1365" s="59">
        <f t="shared" si="259"/>
        <v>5.75</v>
      </c>
      <c r="AX1365" s="41">
        <v>0</v>
      </c>
      <c r="AY1365" s="41">
        <v>0</v>
      </c>
      <c r="AZ1365" s="41">
        <v>1</v>
      </c>
      <c r="BA1365" s="41">
        <v>6</v>
      </c>
      <c r="BB1365" s="60">
        <f t="shared" si="260"/>
        <v>7</v>
      </c>
      <c r="BC1365" s="60">
        <f t="shared" si="261"/>
        <v>1.75</v>
      </c>
      <c r="BD1365" s="41">
        <f t="shared" si="262"/>
        <v>113</v>
      </c>
      <c r="BE1365" s="41">
        <f t="shared" si="263"/>
        <v>5.5119101158671796E-3</v>
      </c>
    </row>
    <row r="1366" spans="1:57" x14ac:dyDescent="0.25">
      <c r="A1366" s="41" t="s">
        <v>182</v>
      </c>
      <c r="B1366" s="41" t="s">
        <v>757</v>
      </c>
      <c r="C1366" s="41">
        <v>7</v>
      </c>
      <c r="D1366" s="41">
        <v>0</v>
      </c>
      <c r="E1366" s="41" t="s">
        <v>784</v>
      </c>
      <c r="F1366" s="41">
        <v>100</v>
      </c>
      <c r="G1366" s="41">
        <v>100</v>
      </c>
      <c r="H1366" s="41" t="s">
        <v>759</v>
      </c>
      <c r="I1366" s="41" t="s">
        <v>785</v>
      </c>
      <c r="J1366" s="41" t="s">
        <v>786</v>
      </c>
      <c r="K1366" s="41" t="s">
        <v>787</v>
      </c>
      <c r="L1366" s="41">
        <v>3</v>
      </c>
      <c r="M1366" s="41" t="s">
        <v>788</v>
      </c>
      <c r="N1366" s="41" t="s">
        <v>789</v>
      </c>
      <c r="O1366" s="41" t="s">
        <v>790</v>
      </c>
      <c r="P1366" s="41" t="s">
        <v>45</v>
      </c>
      <c r="Q1366" s="41" t="s">
        <v>173</v>
      </c>
      <c r="R1366" s="41" t="s">
        <v>179</v>
      </c>
      <c r="S1366" s="41" t="s">
        <v>180</v>
      </c>
      <c r="T1366" s="41" t="s">
        <v>180</v>
      </c>
      <c r="U1366" s="41" t="s">
        <v>180</v>
      </c>
      <c r="V1366" s="41" t="s">
        <v>785</v>
      </c>
      <c r="W1366" s="41" t="s">
        <v>791</v>
      </c>
      <c r="X1366" s="41" t="s">
        <v>792</v>
      </c>
      <c r="Y1366" s="41" t="s">
        <v>792</v>
      </c>
      <c r="Z1366" s="41">
        <v>33</v>
      </c>
      <c r="AA1366" s="41">
        <v>0</v>
      </c>
      <c r="AB1366" s="41">
        <v>0</v>
      </c>
      <c r="AC1366" s="41">
        <v>0</v>
      </c>
      <c r="AD1366" s="56">
        <f t="shared" si="252"/>
        <v>33</v>
      </c>
      <c r="AE1366" s="56">
        <f t="shared" si="253"/>
        <v>8.25</v>
      </c>
      <c r="AF1366" s="41">
        <v>135</v>
      </c>
      <c r="AG1366" s="41">
        <v>80</v>
      </c>
      <c r="AH1366" s="41">
        <v>53</v>
      </c>
      <c r="AI1366" s="41">
        <v>30</v>
      </c>
      <c r="AJ1366" s="57">
        <f t="shared" si="254"/>
        <v>298</v>
      </c>
      <c r="AK1366" s="57">
        <f t="shared" si="255"/>
        <v>74.5</v>
      </c>
      <c r="AL1366" s="41">
        <v>371</v>
      </c>
      <c r="AM1366" s="41">
        <v>187</v>
      </c>
      <c r="AN1366" s="41">
        <v>160</v>
      </c>
      <c r="AO1366" s="41">
        <v>186</v>
      </c>
      <c r="AP1366" s="58">
        <f t="shared" si="256"/>
        <v>904</v>
      </c>
      <c r="AQ1366" s="58">
        <f t="shared" si="257"/>
        <v>226</v>
      </c>
      <c r="AR1366" s="41">
        <v>266</v>
      </c>
      <c r="AS1366" s="41">
        <v>576</v>
      </c>
      <c r="AT1366" s="41">
        <v>604</v>
      </c>
      <c r="AU1366" s="41">
        <v>465</v>
      </c>
      <c r="AV1366" s="59">
        <f t="shared" si="258"/>
        <v>1911</v>
      </c>
      <c r="AW1366" s="59">
        <f t="shared" si="259"/>
        <v>477.75</v>
      </c>
      <c r="AX1366" s="41">
        <v>159</v>
      </c>
      <c r="AY1366" s="41">
        <v>106</v>
      </c>
      <c r="AZ1366" s="41">
        <v>91</v>
      </c>
      <c r="BA1366" s="41">
        <v>99</v>
      </c>
      <c r="BB1366" s="60">
        <f t="shared" si="260"/>
        <v>455</v>
      </c>
      <c r="BC1366" s="60">
        <f t="shared" si="261"/>
        <v>113.75</v>
      </c>
      <c r="BD1366" s="41">
        <f t="shared" si="262"/>
        <v>3601</v>
      </c>
      <c r="BE1366" s="41">
        <f t="shared" si="263"/>
        <v>0.1756494542233426</v>
      </c>
    </row>
    <row r="1367" spans="1:57" x14ac:dyDescent="0.25">
      <c r="A1367" s="41" t="s">
        <v>4922</v>
      </c>
      <c r="B1367" s="41" t="s">
        <v>4748</v>
      </c>
      <c r="C1367" s="41">
        <v>1</v>
      </c>
      <c r="D1367" s="41">
        <v>0</v>
      </c>
      <c r="E1367" s="41" t="s">
        <v>4923</v>
      </c>
      <c r="F1367" s="41">
        <v>99.405000000000001</v>
      </c>
      <c r="G1367" s="41">
        <v>100</v>
      </c>
      <c r="H1367" s="41" t="s">
        <v>759</v>
      </c>
      <c r="I1367" s="41" t="s">
        <v>4924</v>
      </c>
      <c r="J1367" s="41" t="s">
        <v>4925</v>
      </c>
      <c r="K1367" s="41" t="s">
        <v>762</v>
      </c>
      <c r="L1367" s="41" t="s">
        <v>762</v>
      </c>
      <c r="M1367" s="41" t="s">
        <v>762</v>
      </c>
      <c r="N1367" s="41" t="s">
        <v>762</v>
      </c>
      <c r="O1367" s="41" t="s">
        <v>762</v>
      </c>
      <c r="P1367" s="41" t="s">
        <v>45</v>
      </c>
      <c r="Q1367" s="41" t="s">
        <v>4926</v>
      </c>
      <c r="R1367" s="41" t="s">
        <v>4926</v>
      </c>
      <c r="S1367" s="41" t="s">
        <v>4924</v>
      </c>
      <c r="T1367" s="41" t="s">
        <v>4924</v>
      </c>
      <c r="U1367" s="41" t="s">
        <v>4924</v>
      </c>
      <c r="V1367" s="41" t="s">
        <v>4924</v>
      </c>
      <c r="W1367" s="41" t="s">
        <v>4927</v>
      </c>
      <c r="X1367" s="41" t="s">
        <v>4928</v>
      </c>
      <c r="Y1367" s="41" t="s">
        <v>4929</v>
      </c>
      <c r="Z1367" s="41">
        <v>0</v>
      </c>
      <c r="AA1367" s="41">
        <v>0</v>
      </c>
      <c r="AB1367" s="41">
        <v>0</v>
      </c>
      <c r="AC1367" s="41">
        <v>0</v>
      </c>
      <c r="AD1367" s="56">
        <f t="shared" si="252"/>
        <v>0</v>
      </c>
      <c r="AE1367" s="56">
        <f t="shared" si="253"/>
        <v>0</v>
      </c>
      <c r="AF1367" s="41">
        <v>3</v>
      </c>
      <c r="AG1367" s="41">
        <v>7</v>
      </c>
      <c r="AH1367" s="41">
        <v>1</v>
      </c>
      <c r="AI1367" s="41">
        <v>10</v>
      </c>
      <c r="AJ1367" s="57">
        <f t="shared" si="254"/>
        <v>21</v>
      </c>
      <c r="AK1367" s="57">
        <f t="shared" si="255"/>
        <v>5.25</v>
      </c>
      <c r="AL1367" s="41">
        <v>5</v>
      </c>
      <c r="AM1367" s="41">
        <v>2</v>
      </c>
      <c r="AN1367" s="41">
        <v>4</v>
      </c>
      <c r="AO1367" s="41">
        <v>27</v>
      </c>
      <c r="AP1367" s="58">
        <f t="shared" si="256"/>
        <v>38</v>
      </c>
      <c r="AQ1367" s="58">
        <f t="shared" si="257"/>
        <v>9.5</v>
      </c>
      <c r="AR1367" s="41">
        <v>3</v>
      </c>
      <c r="AS1367" s="41">
        <v>2</v>
      </c>
      <c r="AT1367" s="41">
        <v>5</v>
      </c>
      <c r="AU1367" s="41">
        <v>20</v>
      </c>
      <c r="AV1367" s="59">
        <f t="shared" si="258"/>
        <v>30</v>
      </c>
      <c r="AW1367" s="59">
        <f t="shared" si="259"/>
        <v>7.5</v>
      </c>
      <c r="AX1367" s="41">
        <v>7</v>
      </c>
      <c r="AY1367" s="41">
        <v>3</v>
      </c>
      <c r="AZ1367" s="41">
        <v>1</v>
      </c>
      <c r="BA1367" s="41">
        <v>6</v>
      </c>
      <c r="BB1367" s="60">
        <f t="shared" si="260"/>
        <v>17</v>
      </c>
      <c r="BC1367" s="60">
        <f t="shared" si="261"/>
        <v>4.25</v>
      </c>
      <c r="BD1367" s="41">
        <f t="shared" si="262"/>
        <v>106</v>
      </c>
      <c r="BE1367" s="41">
        <f t="shared" si="263"/>
        <v>5.1704643564771773E-3</v>
      </c>
    </row>
    <row r="1368" spans="1:57" x14ac:dyDescent="0.25">
      <c r="A1368" s="41" t="s">
        <v>5057</v>
      </c>
      <c r="B1368" s="41" t="s">
        <v>4748</v>
      </c>
      <c r="C1368" s="41">
        <v>1</v>
      </c>
      <c r="D1368" s="41">
        <v>0</v>
      </c>
      <c r="E1368" s="41" t="s">
        <v>5058</v>
      </c>
      <c r="F1368" s="41">
        <v>100</v>
      </c>
      <c r="G1368" s="41">
        <v>100</v>
      </c>
      <c r="H1368" s="41" t="s">
        <v>759</v>
      </c>
      <c r="I1368" s="41" t="s">
        <v>4924</v>
      </c>
      <c r="J1368" s="41" t="s">
        <v>5059</v>
      </c>
      <c r="K1368" s="41" t="s">
        <v>762</v>
      </c>
      <c r="L1368" s="41" t="s">
        <v>762</v>
      </c>
      <c r="M1368" s="41" t="s">
        <v>762</v>
      </c>
      <c r="N1368" s="41" t="s">
        <v>762</v>
      </c>
      <c r="O1368" s="41" t="s">
        <v>762</v>
      </c>
      <c r="P1368" s="41" t="s">
        <v>45</v>
      </c>
      <c r="Q1368" s="41" t="s">
        <v>4926</v>
      </c>
      <c r="R1368" s="41" t="s">
        <v>4926</v>
      </c>
      <c r="S1368" s="41" t="s">
        <v>4924</v>
      </c>
      <c r="T1368" s="41" t="s">
        <v>4924</v>
      </c>
      <c r="U1368" s="41" t="s">
        <v>4924</v>
      </c>
      <c r="V1368" s="41" t="s">
        <v>4924</v>
      </c>
      <c r="W1368" s="41" t="s">
        <v>5060</v>
      </c>
      <c r="X1368" s="41" t="s">
        <v>5061</v>
      </c>
      <c r="Y1368" s="41" t="s">
        <v>5061</v>
      </c>
      <c r="Z1368" s="41">
        <v>0</v>
      </c>
      <c r="AA1368" s="41">
        <v>0</v>
      </c>
      <c r="AB1368" s="41">
        <v>0</v>
      </c>
      <c r="AC1368" s="41">
        <v>0</v>
      </c>
      <c r="AD1368" s="56">
        <f t="shared" si="252"/>
        <v>0</v>
      </c>
      <c r="AE1368" s="56">
        <f t="shared" si="253"/>
        <v>0</v>
      </c>
      <c r="AF1368" s="41">
        <v>9</v>
      </c>
      <c r="AG1368" s="41">
        <v>4</v>
      </c>
      <c r="AH1368" s="41">
        <v>1</v>
      </c>
      <c r="AI1368" s="41">
        <v>6</v>
      </c>
      <c r="AJ1368" s="57">
        <f t="shared" si="254"/>
        <v>20</v>
      </c>
      <c r="AK1368" s="57">
        <f t="shared" si="255"/>
        <v>5</v>
      </c>
      <c r="AL1368" s="41">
        <v>8</v>
      </c>
      <c r="AM1368" s="41">
        <v>4</v>
      </c>
      <c r="AN1368" s="41">
        <v>10</v>
      </c>
      <c r="AO1368" s="41">
        <v>18</v>
      </c>
      <c r="AP1368" s="58">
        <f t="shared" si="256"/>
        <v>40</v>
      </c>
      <c r="AQ1368" s="58">
        <f t="shared" si="257"/>
        <v>10</v>
      </c>
      <c r="AR1368" s="41">
        <v>3</v>
      </c>
      <c r="AS1368" s="41">
        <v>6</v>
      </c>
      <c r="AT1368" s="41">
        <v>12</v>
      </c>
      <c r="AU1368" s="41">
        <v>23</v>
      </c>
      <c r="AV1368" s="59">
        <f t="shared" si="258"/>
        <v>44</v>
      </c>
      <c r="AW1368" s="59">
        <f t="shared" si="259"/>
        <v>11</v>
      </c>
      <c r="AX1368" s="41">
        <v>7</v>
      </c>
      <c r="AY1368" s="41">
        <v>11</v>
      </c>
      <c r="AZ1368" s="41">
        <v>3</v>
      </c>
      <c r="BA1368" s="41">
        <v>10</v>
      </c>
      <c r="BB1368" s="60">
        <f t="shared" si="260"/>
        <v>31</v>
      </c>
      <c r="BC1368" s="60">
        <f t="shared" si="261"/>
        <v>7.75</v>
      </c>
      <c r="BD1368" s="41">
        <f t="shared" si="262"/>
        <v>135</v>
      </c>
      <c r="BE1368" s="41">
        <f t="shared" si="263"/>
        <v>6.5850253596643291E-3</v>
      </c>
    </row>
    <row r="1369" spans="1:57" x14ac:dyDescent="0.25">
      <c r="A1369" s="41" t="s">
        <v>5172</v>
      </c>
      <c r="B1369" s="41" t="s">
        <v>4748</v>
      </c>
      <c r="C1369" s="41">
        <v>2</v>
      </c>
      <c r="D1369" s="41">
        <v>0</v>
      </c>
      <c r="E1369" s="41" t="s">
        <v>5173</v>
      </c>
      <c r="F1369" s="41">
        <v>99.701999999999998</v>
      </c>
      <c r="G1369" s="41">
        <v>100</v>
      </c>
      <c r="H1369" s="41" t="s">
        <v>759</v>
      </c>
      <c r="I1369" s="41" t="s">
        <v>4924</v>
      </c>
      <c r="J1369" s="41" t="s">
        <v>5174</v>
      </c>
      <c r="K1369" s="41" t="s">
        <v>762</v>
      </c>
      <c r="L1369" s="41" t="s">
        <v>762</v>
      </c>
      <c r="M1369" s="41" t="s">
        <v>762</v>
      </c>
      <c r="N1369" s="41" t="s">
        <v>762</v>
      </c>
      <c r="O1369" s="41" t="s">
        <v>762</v>
      </c>
      <c r="P1369" s="41" t="s">
        <v>45</v>
      </c>
      <c r="Q1369" s="41" t="s">
        <v>4926</v>
      </c>
      <c r="R1369" s="41" t="s">
        <v>4926</v>
      </c>
      <c r="S1369" s="41" t="s">
        <v>4924</v>
      </c>
      <c r="T1369" s="41" t="s">
        <v>4924</v>
      </c>
      <c r="U1369" s="41" t="s">
        <v>4924</v>
      </c>
      <c r="V1369" s="41" t="s">
        <v>4924</v>
      </c>
      <c r="W1369" s="41" t="s">
        <v>5175</v>
      </c>
      <c r="X1369" s="41" t="s">
        <v>5176</v>
      </c>
      <c r="Y1369" s="41" t="s">
        <v>5177</v>
      </c>
      <c r="Z1369" s="41">
        <v>0</v>
      </c>
      <c r="AA1369" s="41">
        <v>0</v>
      </c>
      <c r="AB1369" s="41">
        <v>0</v>
      </c>
      <c r="AC1369" s="41">
        <v>0</v>
      </c>
      <c r="AD1369" s="56">
        <f t="shared" si="252"/>
        <v>0</v>
      </c>
      <c r="AE1369" s="56">
        <f t="shared" si="253"/>
        <v>0</v>
      </c>
      <c r="AF1369" s="41">
        <v>0</v>
      </c>
      <c r="AG1369" s="41">
        <v>0</v>
      </c>
      <c r="AH1369" s="41">
        <v>0</v>
      </c>
      <c r="AI1369" s="41">
        <v>0</v>
      </c>
      <c r="AJ1369" s="57">
        <f t="shared" si="254"/>
        <v>0</v>
      </c>
      <c r="AK1369" s="57">
        <f t="shared" si="255"/>
        <v>0</v>
      </c>
      <c r="AL1369" s="41">
        <v>0</v>
      </c>
      <c r="AM1369" s="41">
        <v>0</v>
      </c>
      <c r="AN1369" s="41">
        <v>0</v>
      </c>
      <c r="AO1369" s="41">
        <v>0</v>
      </c>
      <c r="AP1369" s="58">
        <f t="shared" si="256"/>
        <v>0</v>
      </c>
      <c r="AQ1369" s="58">
        <f t="shared" si="257"/>
        <v>0</v>
      </c>
      <c r="AR1369" s="41">
        <v>0</v>
      </c>
      <c r="AS1369" s="41">
        <v>0</v>
      </c>
      <c r="AT1369" s="41">
        <v>0</v>
      </c>
      <c r="AU1369" s="41">
        <v>0</v>
      </c>
      <c r="AV1369" s="59">
        <f t="shared" si="258"/>
        <v>0</v>
      </c>
      <c r="AW1369" s="59">
        <f t="shared" si="259"/>
        <v>0</v>
      </c>
      <c r="AX1369" s="41">
        <v>15</v>
      </c>
      <c r="AY1369" s="41">
        <v>11</v>
      </c>
      <c r="AZ1369" s="41">
        <v>16</v>
      </c>
      <c r="BA1369" s="41">
        <v>26</v>
      </c>
      <c r="BB1369" s="60">
        <f t="shared" si="260"/>
        <v>68</v>
      </c>
      <c r="BC1369" s="60">
        <f t="shared" si="261"/>
        <v>17</v>
      </c>
      <c r="BD1369" s="41">
        <f t="shared" si="262"/>
        <v>68</v>
      </c>
      <c r="BE1369" s="41">
        <f t="shared" si="263"/>
        <v>3.3169016626457366E-3</v>
      </c>
    </row>
    <row r="1370" spans="1:57" x14ac:dyDescent="0.25">
      <c r="A1370" s="41" t="s">
        <v>6908</v>
      </c>
      <c r="B1370" s="41" t="s">
        <v>5426</v>
      </c>
      <c r="C1370" s="41">
        <v>1</v>
      </c>
      <c r="D1370" s="41">
        <v>0</v>
      </c>
      <c r="E1370" s="41" t="s">
        <v>6909</v>
      </c>
      <c r="F1370" s="41">
        <v>99.093999999999994</v>
      </c>
      <c r="G1370" s="41">
        <v>99.698800000000006</v>
      </c>
      <c r="H1370" s="41" t="s">
        <v>759</v>
      </c>
      <c r="I1370" s="41" t="s">
        <v>5559</v>
      </c>
      <c r="J1370" s="41" t="s">
        <v>6910</v>
      </c>
      <c r="K1370" s="41" t="s">
        <v>762</v>
      </c>
      <c r="L1370" s="41" t="s">
        <v>762</v>
      </c>
      <c r="M1370" s="41" t="s">
        <v>762</v>
      </c>
      <c r="N1370" s="41" t="s">
        <v>762</v>
      </c>
      <c r="O1370" s="41" t="s">
        <v>762</v>
      </c>
      <c r="P1370" s="41" t="s">
        <v>45</v>
      </c>
      <c r="Q1370" s="41" t="s">
        <v>191</v>
      </c>
      <c r="R1370" s="41" t="s">
        <v>4853</v>
      </c>
      <c r="S1370" s="41" t="s">
        <v>4851</v>
      </c>
      <c r="T1370" s="41" t="s">
        <v>5561</v>
      </c>
      <c r="U1370" s="41" t="s">
        <v>5559</v>
      </c>
      <c r="V1370" s="41" t="s">
        <v>5559</v>
      </c>
      <c r="W1370" s="41" t="s">
        <v>6911</v>
      </c>
      <c r="X1370" s="41" t="s">
        <v>6912</v>
      </c>
      <c r="Y1370" s="41" t="s">
        <v>6913</v>
      </c>
      <c r="Z1370" s="41">
        <v>33</v>
      </c>
      <c r="AA1370" s="41">
        <v>0</v>
      </c>
      <c r="AB1370" s="41">
        <v>1</v>
      </c>
      <c r="AC1370" s="41">
        <v>1</v>
      </c>
      <c r="AD1370" s="56">
        <f t="shared" si="252"/>
        <v>35</v>
      </c>
      <c r="AE1370" s="56">
        <f t="shared" si="253"/>
        <v>8.75</v>
      </c>
      <c r="AF1370" s="41">
        <v>124</v>
      </c>
      <c r="AG1370" s="41">
        <v>40</v>
      </c>
      <c r="AH1370" s="41">
        <v>56</v>
      </c>
      <c r="AI1370" s="41">
        <v>105</v>
      </c>
      <c r="AJ1370" s="57">
        <f t="shared" si="254"/>
        <v>325</v>
      </c>
      <c r="AK1370" s="57">
        <f t="shared" si="255"/>
        <v>81.25</v>
      </c>
      <c r="AL1370" s="41">
        <v>203</v>
      </c>
      <c r="AM1370" s="41">
        <v>163</v>
      </c>
      <c r="AN1370" s="41">
        <v>245</v>
      </c>
      <c r="AO1370" s="41">
        <v>775</v>
      </c>
      <c r="AP1370" s="58">
        <f t="shared" si="256"/>
        <v>1386</v>
      </c>
      <c r="AQ1370" s="58">
        <f t="shared" si="257"/>
        <v>346.5</v>
      </c>
      <c r="AR1370" s="41">
        <v>2213</v>
      </c>
      <c r="AS1370" s="41">
        <v>2950</v>
      </c>
      <c r="AT1370" s="41">
        <v>3236</v>
      </c>
      <c r="AU1370" s="41">
        <v>2451</v>
      </c>
      <c r="AV1370" s="59">
        <f t="shared" si="258"/>
        <v>10850</v>
      </c>
      <c r="AW1370" s="59">
        <f t="shared" si="259"/>
        <v>2712.5</v>
      </c>
      <c r="AX1370" s="41">
        <v>2866</v>
      </c>
      <c r="AY1370" s="41">
        <v>1734</v>
      </c>
      <c r="AZ1370" s="41">
        <v>1763</v>
      </c>
      <c r="BA1370" s="41">
        <v>1976</v>
      </c>
      <c r="BB1370" s="60">
        <f t="shared" si="260"/>
        <v>8339</v>
      </c>
      <c r="BC1370" s="60">
        <f t="shared" si="261"/>
        <v>2084.75</v>
      </c>
      <c r="BD1370" s="41">
        <f t="shared" si="262"/>
        <v>20935</v>
      </c>
      <c r="BE1370" s="41">
        <f t="shared" si="263"/>
        <v>1.0211667104042426</v>
      </c>
    </row>
    <row r="1371" spans="1:57" x14ac:dyDescent="0.25">
      <c r="A1371" s="41" t="s">
        <v>5557</v>
      </c>
      <c r="B1371" s="41" t="s">
        <v>5426</v>
      </c>
      <c r="C1371" s="41">
        <v>2</v>
      </c>
      <c r="D1371" s="41">
        <v>0</v>
      </c>
      <c r="E1371" s="41" t="s">
        <v>5558</v>
      </c>
      <c r="F1371" s="41">
        <v>99.694999999999993</v>
      </c>
      <c r="G1371" s="41">
        <v>99.093699999999998</v>
      </c>
      <c r="H1371" s="41" t="s">
        <v>759</v>
      </c>
      <c r="I1371" s="41" t="s">
        <v>5559</v>
      </c>
      <c r="J1371" s="41" t="s">
        <v>5560</v>
      </c>
      <c r="K1371" s="41" t="s">
        <v>762</v>
      </c>
      <c r="L1371" s="41" t="s">
        <v>762</v>
      </c>
      <c r="M1371" s="41" t="s">
        <v>762</v>
      </c>
      <c r="N1371" s="41" t="s">
        <v>762</v>
      </c>
      <c r="O1371" s="41" t="s">
        <v>762</v>
      </c>
      <c r="P1371" s="41" t="s">
        <v>45</v>
      </c>
      <c r="Q1371" s="41" t="s">
        <v>191</v>
      </c>
      <c r="R1371" s="41" t="s">
        <v>4853</v>
      </c>
      <c r="S1371" s="41" t="s">
        <v>4851</v>
      </c>
      <c r="T1371" s="41" t="s">
        <v>5561</v>
      </c>
      <c r="U1371" s="41" t="s">
        <v>5559</v>
      </c>
      <c r="V1371" s="41" t="s">
        <v>5559</v>
      </c>
      <c r="W1371" s="41" t="s">
        <v>5562</v>
      </c>
      <c r="X1371" s="41" t="s">
        <v>5563</v>
      </c>
      <c r="Y1371" s="41" t="s">
        <v>5564</v>
      </c>
      <c r="Z1371" s="41">
        <v>0</v>
      </c>
      <c r="AA1371" s="41">
        <v>0</v>
      </c>
      <c r="AB1371" s="41">
        <v>0</v>
      </c>
      <c r="AC1371" s="41">
        <v>0</v>
      </c>
      <c r="AD1371" s="56">
        <f t="shared" si="252"/>
        <v>0</v>
      </c>
      <c r="AE1371" s="56">
        <f t="shared" si="253"/>
        <v>0</v>
      </c>
      <c r="AF1371" s="41">
        <v>0</v>
      </c>
      <c r="AG1371" s="41">
        <v>0</v>
      </c>
      <c r="AH1371" s="41">
        <v>0</v>
      </c>
      <c r="AI1371" s="41">
        <v>0</v>
      </c>
      <c r="AJ1371" s="57">
        <f t="shared" si="254"/>
        <v>0</v>
      </c>
      <c r="AK1371" s="57">
        <f t="shared" si="255"/>
        <v>0</v>
      </c>
      <c r="AL1371" s="41">
        <v>0</v>
      </c>
      <c r="AM1371" s="41">
        <v>0</v>
      </c>
      <c r="AN1371" s="41">
        <v>0</v>
      </c>
      <c r="AO1371" s="41">
        <v>1</v>
      </c>
      <c r="AP1371" s="58">
        <f t="shared" si="256"/>
        <v>1</v>
      </c>
      <c r="AQ1371" s="58">
        <f t="shared" si="257"/>
        <v>0.25</v>
      </c>
      <c r="AR1371" s="41">
        <v>2</v>
      </c>
      <c r="AS1371" s="41">
        <v>8</v>
      </c>
      <c r="AT1371" s="41">
        <v>0</v>
      </c>
      <c r="AU1371" s="41">
        <v>4</v>
      </c>
      <c r="AV1371" s="59">
        <f t="shared" si="258"/>
        <v>14</v>
      </c>
      <c r="AW1371" s="59">
        <f t="shared" si="259"/>
        <v>3.5</v>
      </c>
      <c r="AX1371" s="41">
        <v>135</v>
      </c>
      <c r="AY1371" s="41">
        <v>170</v>
      </c>
      <c r="AZ1371" s="41">
        <v>127</v>
      </c>
      <c r="BA1371" s="41">
        <v>44</v>
      </c>
      <c r="BB1371" s="60">
        <f t="shared" si="260"/>
        <v>476</v>
      </c>
      <c r="BC1371" s="60">
        <f t="shared" si="261"/>
        <v>119</v>
      </c>
      <c r="BD1371" s="41">
        <f t="shared" si="262"/>
        <v>491</v>
      </c>
      <c r="BE1371" s="41">
        <f t="shared" si="263"/>
        <v>2.3949981122927302E-2</v>
      </c>
    </row>
    <row r="1372" spans="1:57" x14ac:dyDescent="0.25">
      <c r="A1372" s="41" t="s">
        <v>8341</v>
      </c>
      <c r="B1372" s="41" t="s">
        <v>5426</v>
      </c>
      <c r="C1372" s="41">
        <v>1</v>
      </c>
      <c r="D1372" s="41">
        <v>0</v>
      </c>
      <c r="E1372" s="41" t="s">
        <v>8342</v>
      </c>
      <c r="F1372" s="41">
        <v>99.098999999999904</v>
      </c>
      <c r="G1372" s="41">
        <v>100</v>
      </c>
      <c r="H1372" s="41" t="s">
        <v>759</v>
      </c>
      <c r="I1372" s="41" t="s">
        <v>3882</v>
      </c>
      <c r="J1372" s="41" t="s">
        <v>8343</v>
      </c>
      <c r="K1372" s="41" t="s">
        <v>762</v>
      </c>
      <c r="L1372" s="41" t="s">
        <v>762</v>
      </c>
      <c r="M1372" s="41" t="s">
        <v>762</v>
      </c>
      <c r="N1372" s="41" t="s">
        <v>762</v>
      </c>
      <c r="O1372" s="41" t="s">
        <v>762</v>
      </c>
      <c r="P1372" s="41" t="s">
        <v>45</v>
      </c>
      <c r="Q1372" s="41" t="s">
        <v>46</v>
      </c>
      <c r="R1372" s="41" t="s">
        <v>47</v>
      </c>
      <c r="S1372" s="41" t="s">
        <v>3880</v>
      </c>
      <c r="T1372" s="41" t="s">
        <v>3881</v>
      </c>
      <c r="U1372" s="41" t="s">
        <v>3882</v>
      </c>
      <c r="V1372" s="41" t="s">
        <v>3882</v>
      </c>
      <c r="W1372" s="41" t="s">
        <v>8344</v>
      </c>
      <c r="X1372" s="41" t="s">
        <v>8345</v>
      </c>
      <c r="Y1372" s="41" t="s">
        <v>8346</v>
      </c>
      <c r="Z1372" s="41">
        <v>0</v>
      </c>
      <c r="AA1372" s="41">
        <v>0</v>
      </c>
      <c r="AB1372" s="41">
        <v>0</v>
      </c>
      <c r="AC1372" s="41">
        <v>0</v>
      </c>
      <c r="AD1372" s="56">
        <f t="shared" si="252"/>
        <v>0</v>
      </c>
      <c r="AE1372" s="56">
        <f t="shared" si="253"/>
        <v>0</v>
      </c>
      <c r="AF1372" s="41">
        <v>0</v>
      </c>
      <c r="AG1372" s="41">
        <v>0</v>
      </c>
      <c r="AH1372" s="41">
        <v>0</v>
      </c>
      <c r="AI1372" s="41">
        <v>0</v>
      </c>
      <c r="AJ1372" s="57">
        <f t="shared" si="254"/>
        <v>0</v>
      </c>
      <c r="AK1372" s="57">
        <f t="shared" si="255"/>
        <v>0</v>
      </c>
      <c r="AL1372" s="41">
        <v>0</v>
      </c>
      <c r="AM1372" s="41">
        <v>0</v>
      </c>
      <c r="AN1372" s="41">
        <v>0</v>
      </c>
      <c r="AO1372" s="41">
        <v>0</v>
      </c>
      <c r="AP1372" s="58">
        <f t="shared" si="256"/>
        <v>0</v>
      </c>
      <c r="AQ1372" s="58">
        <f t="shared" si="257"/>
        <v>0</v>
      </c>
      <c r="AR1372" s="41">
        <v>0</v>
      </c>
      <c r="AS1372" s="41">
        <v>0</v>
      </c>
      <c r="AT1372" s="41">
        <v>0</v>
      </c>
      <c r="AU1372" s="41">
        <v>0</v>
      </c>
      <c r="AV1372" s="59">
        <f t="shared" si="258"/>
        <v>0</v>
      </c>
      <c r="AW1372" s="59">
        <f t="shared" si="259"/>
        <v>0</v>
      </c>
      <c r="AX1372" s="41">
        <v>32</v>
      </c>
      <c r="AY1372" s="41">
        <v>29</v>
      </c>
      <c r="AZ1372" s="41">
        <v>26</v>
      </c>
      <c r="BA1372" s="41">
        <v>40</v>
      </c>
      <c r="BB1372" s="60">
        <f t="shared" si="260"/>
        <v>127</v>
      </c>
      <c r="BC1372" s="60">
        <f t="shared" si="261"/>
        <v>31.75</v>
      </c>
      <c r="BD1372" s="41">
        <f t="shared" si="262"/>
        <v>127</v>
      </c>
      <c r="BE1372" s="41">
        <f t="shared" si="263"/>
        <v>6.1948016346471835E-3</v>
      </c>
    </row>
    <row r="1373" spans="1:57" x14ac:dyDescent="0.25">
      <c r="A1373" s="41" t="s">
        <v>3875</v>
      </c>
      <c r="B1373" s="41" t="s">
        <v>757</v>
      </c>
      <c r="C1373" s="41">
        <v>1</v>
      </c>
      <c r="D1373" s="41">
        <v>0</v>
      </c>
      <c r="E1373" s="41" t="s">
        <v>3876</v>
      </c>
      <c r="F1373" s="41">
        <v>100</v>
      </c>
      <c r="G1373" s="41">
        <v>100</v>
      </c>
      <c r="H1373" s="41" t="s">
        <v>759</v>
      </c>
      <c r="I1373" s="41" t="s">
        <v>3877</v>
      </c>
      <c r="J1373" s="41" t="s">
        <v>3878</v>
      </c>
      <c r="K1373" s="41" t="s">
        <v>3877</v>
      </c>
      <c r="L1373" s="41">
        <v>0</v>
      </c>
      <c r="M1373" s="41" t="s">
        <v>3877</v>
      </c>
      <c r="N1373" s="41" t="s">
        <v>3879</v>
      </c>
      <c r="O1373" s="41" t="s">
        <v>870</v>
      </c>
      <c r="P1373" s="41" t="s">
        <v>45</v>
      </c>
      <c r="Q1373" s="41" t="s">
        <v>46</v>
      </c>
      <c r="R1373" s="41" t="s">
        <v>47</v>
      </c>
      <c r="S1373" s="41" t="s">
        <v>3880</v>
      </c>
      <c r="T1373" s="41" t="s">
        <v>3881</v>
      </c>
      <c r="U1373" s="41" t="s">
        <v>3882</v>
      </c>
      <c r="V1373" s="41" t="s">
        <v>3877</v>
      </c>
      <c r="W1373" s="41" t="s">
        <v>3883</v>
      </c>
      <c r="X1373" s="41" t="s">
        <v>3884</v>
      </c>
      <c r="Y1373" s="41" t="s">
        <v>3885</v>
      </c>
      <c r="Z1373" s="41">
        <v>17</v>
      </c>
      <c r="AA1373" s="41">
        <v>0</v>
      </c>
      <c r="AB1373" s="41">
        <v>1</v>
      </c>
      <c r="AC1373" s="41">
        <v>0</v>
      </c>
      <c r="AD1373" s="56">
        <f t="shared" si="252"/>
        <v>18</v>
      </c>
      <c r="AE1373" s="56">
        <f t="shared" si="253"/>
        <v>4.5</v>
      </c>
      <c r="AF1373" s="41">
        <v>0</v>
      </c>
      <c r="AG1373" s="41">
        <v>0</v>
      </c>
      <c r="AH1373" s="41">
        <v>0</v>
      </c>
      <c r="AI1373" s="41">
        <v>0</v>
      </c>
      <c r="AJ1373" s="57">
        <f t="shared" si="254"/>
        <v>0</v>
      </c>
      <c r="AK1373" s="57">
        <f t="shared" si="255"/>
        <v>0</v>
      </c>
      <c r="AL1373" s="41">
        <v>0</v>
      </c>
      <c r="AM1373" s="41">
        <v>0</v>
      </c>
      <c r="AN1373" s="41">
        <v>0</v>
      </c>
      <c r="AO1373" s="41">
        <v>0</v>
      </c>
      <c r="AP1373" s="58">
        <f t="shared" si="256"/>
        <v>0</v>
      </c>
      <c r="AQ1373" s="58">
        <f t="shared" si="257"/>
        <v>0</v>
      </c>
      <c r="AR1373" s="41">
        <v>11</v>
      </c>
      <c r="AS1373" s="41">
        <v>1</v>
      </c>
      <c r="AT1373" s="41">
        <v>2</v>
      </c>
      <c r="AU1373" s="41">
        <v>8</v>
      </c>
      <c r="AV1373" s="59">
        <f t="shared" si="258"/>
        <v>22</v>
      </c>
      <c r="AW1373" s="59">
        <f t="shared" si="259"/>
        <v>5.5</v>
      </c>
      <c r="AX1373" s="41">
        <v>124</v>
      </c>
      <c r="AY1373" s="41">
        <v>55</v>
      </c>
      <c r="AZ1373" s="41">
        <v>151</v>
      </c>
      <c r="BA1373" s="41">
        <v>223</v>
      </c>
      <c r="BB1373" s="60">
        <f t="shared" si="260"/>
        <v>553</v>
      </c>
      <c r="BC1373" s="60">
        <f t="shared" si="261"/>
        <v>138.25</v>
      </c>
      <c r="BD1373" s="41">
        <f t="shared" si="262"/>
        <v>593</v>
      </c>
      <c r="BE1373" s="41">
        <f t="shared" si="263"/>
        <v>2.8925333616895903E-2</v>
      </c>
    </row>
    <row r="1374" spans="1:57" x14ac:dyDescent="0.25">
      <c r="A1374" s="41" t="s">
        <v>7997</v>
      </c>
      <c r="B1374" s="41" t="s">
        <v>5426</v>
      </c>
      <c r="C1374" s="41">
        <v>1</v>
      </c>
      <c r="D1374" s="41">
        <v>0</v>
      </c>
      <c r="E1374" s="41" t="s">
        <v>7998</v>
      </c>
      <c r="F1374" s="41">
        <v>99.695999999999998</v>
      </c>
      <c r="G1374" s="41">
        <v>100</v>
      </c>
      <c r="H1374" s="41" t="s">
        <v>759</v>
      </c>
      <c r="I1374" s="41" t="s">
        <v>7999</v>
      </c>
      <c r="J1374" s="41" t="s">
        <v>8000</v>
      </c>
      <c r="K1374" s="41" t="s">
        <v>762</v>
      </c>
      <c r="L1374" s="41" t="s">
        <v>762</v>
      </c>
      <c r="M1374" s="41" t="s">
        <v>762</v>
      </c>
      <c r="N1374" s="41" t="s">
        <v>762</v>
      </c>
      <c r="O1374" s="41" t="s">
        <v>762</v>
      </c>
      <c r="P1374" s="41" t="s">
        <v>45</v>
      </c>
      <c r="Q1374" s="41" t="s">
        <v>8001</v>
      </c>
      <c r="R1374" s="41" t="s">
        <v>8002</v>
      </c>
      <c r="S1374" s="41" t="s">
        <v>8003</v>
      </c>
      <c r="T1374" s="41" t="s">
        <v>8004</v>
      </c>
      <c r="U1374" s="41" t="s">
        <v>7999</v>
      </c>
      <c r="V1374" s="41" t="s">
        <v>7999</v>
      </c>
      <c r="W1374" s="41" t="s">
        <v>8005</v>
      </c>
      <c r="X1374" s="41" t="s">
        <v>8006</v>
      </c>
      <c r="Y1374" s="41" t="s">
        <v>8007</v>
      </c>
      <c r="Z1374" s="41">
        <v>1</v>
      </c>
      <c r="AA1374" s="41">
        <v>0</v>
      </c>
      <c r="AB1374" s="41">
        <v>0</v>
      </c>
      <c r="AC1374" s="41">
        <v>0</v>
      </c>
      <c r="AD1374" s="56">
        <f t="shared" si="252"/>
        <v>1</v>
      </c>
      <c r="AE1374" s="56">
        <f t="shared" si="253"/>
        <v>0.25</v>
      </c>
      <c r="AF1374" s="41">
        <v>3</v>
      </c>
      <c r="AG1374" s="41">
        <v>0</v>
      </c>
      <c r="AH1374" s="41">
        <v>0</v>
      </c>
      <c r="AI1374" s="41">
        <v>0</v>
      </c>
      <c r="AJ1374" s="57">
        <f t="shared" si="254"/>
        <v>3</v>
      </c>
      <c r="AK1374" s="57">
        <f t="shared" si="255"/>
        <v>0.75</v>
      </c>
      <c r="AL1374" s="41">
        <v>1</v>
      </c>
      <c r="AM1374" s="41">
        <v>1</v>
      </c>
      <c r="AN1374" s="41">
        <v>0</v>
      </c>
      <c r="AO1374" s="41">
        <v>14</v>
      </c>
      <c r="AP1374" s="58">
        <f t="shared" si="256"/>
        <v>16</v>
      </c>
      <c r="AQ1374" s="58">
        <f t="shared" si="257"/>
        <v>4</v>
      </c>
      <c r="AR1374" s="41">
        <v>23</v>
      </c>
      <c r="AS1374" s="41">
        <v>14</v>
      </c>
      <c r="AT1374" s="41">
        <v>51</v>
      </c>
      <c r="AU1374" s="41">
        <v>34</v>
      </c>
      <c r="AV1374" s="59">
        <f t="shared" si="258"/>
        <v>122</v>
      </c>
      <c r="AW1374" s="59">
        <f t="shared" si="259"/>
        <v>30.5</v>
      </c>
      <c r="AX1374" s="41">
        <v>146</v>
      </c>
      <c r="AY1374" s="41">
        <v>161</v>
      </c>
      <c r="AZ1374" s="41">
        <v>110</v>
      </c>
      <c r="BA1374" s="41">
        <v>57</v>
      </c>
      <c r="BB1374" s="60">
        <f t="shared" si="260"/>
        <v>474</v>
      </c>
      <c r="BC1374" s="60">
        <f t="shared" si="261"/>
        <v>118.5</v>
      </c>
      <c r="BD1374" s="41">
        <f t="shared" si="262"/>
        <v>616</v>
      </c>
      <c r="BE1374" s="41">
        <f t="shared" si="263"/>
        <v>3.00472268263202E-2</v>
      </c>
    </row>
    <row r="1375" spans="1:57" x14ac:dyDescent="0.25">
      <c r="A1375" s="41" t="s">
        <v>6356</v>
      </c>
      <c r="B1375" s="41" t="s">
        <v>5426</v>
      </c>
      <c r="C1375" s="41">
        <v>1</v>
      </c>
      <c r="D1375" s="41">
        <v>0</v>
      </c>
      <c r="E1375" s="41" t="s">
        <v>6357</v>
      </c>
      <c r="F1375" s="41">
        <v>100</v>
      </c>
      <c r="G1375" s="41">
        <v>100</v>
      </c>
      <c r="H1375" s="41" t="s">
        <v>759</v>
      </c>
      <c r="I1375" s="41" t="s">
        <v>326</v>
      </c>
      <c r="J1375" s="41" t="s">
        <v>6358</v>
      </c>
      <c r="K1375" s="41" t="s">
        <v>1835</v>
      </c>
      <c r="L1375" s="41">
        <v>2</v>
      </c>
      <c r="M1375" s="41" t="s">
        <v>5859</v>
      </c>
      <c r="N1375" s="41" t="s">
        <v>6359</v>
      </c>
      <c r="O1375" s="41" t="s">
        <v>870</v>
      </c>
      <c r="P1375" s="41" t="s">
        <v>45</v>
      </c>
      <c r="Q1375" s="41" t="s">
        <v>207</v>
      </c>
      <c r="R1375" s="41" t="s">
        <v>313</v>
      </c>
      <c r="S1375" s="41" t="s">
        <v>314</v>
      </c>
      <c r="T1375" s="41" t="s">
        <v>325</v>
      </c>
      <c r="U1375" s="41" t="s">
        <v>326</v>
      </c>
      <c r="V1375" s="41" t="s">
        <v>326</v>
      </c>
      <c r="W1375" s="41" t="s">
        <v>6360</v>
      </c>
      <c r="X1375" s="41" t="s">
        <v>6361</v>
      </c>
      <c r="Y1375" s="41" t="s">
        <v>6361</v>
      </c>
      <c r="Z1375" s="41">
        <v>2</v>
      </c>
      <c r="AA1375" s="41">
        <v>0</v>
      </c>
      <c r="AB1375" s="41">
        <v>0</v>
      </c>
      <c r="AC1375" s="41">
        <v>0</v>
      </c>
      <c r="AD1375" s="56">
        <f t="shared" si="252"/>
        <v>2</v>
      </c>
      <c r="AE1375" s="56">
        <f t="shared" si="253"/>
        <v>0.5</v>
      </c>
      <c r="AF1375" s="41">
        <v>50</v>
      </c>
      <c r="AG1375" s="41">
        <v>41</v>
      </c>
      <c r="AH1375" s="41">
        <v>48</v>
      </c>
      <c r="AI1375" s="41">
        <v>39</v>
      </c>
      <c r="AJ1375" s="57">
        <f t="shared" si="254"/>
        <v>178</v>
      </c>
      <c r="AK1375" s="57">
        <f t="shared" si="255"/>
        <v>44.5</v>
      </c>
      <c r="AL1375" s="41">
        <v>72</v>
      </c>
      <c r="AM1375" s="41">
        <v>40</v>
      </c>
      <c r="AN1375" s="41">
        <v>126</v>
      </c>
      <c r="AO1375" s="41">
        <v>154</v>
      </c>
      <c r="AP1375" s="58">
        <f t="shared" si="256"/>
        <v>392</v>
      </c>
      <c r="AQ1375" s="58">
        <f t="shared" si="257"/>
        <v>98</v>
      </c>
      <c r="AR1375" s="41">
        <v>184</v>
      </c>
      <c r="AS1375" s="41">
        <v>102</v>
      </c>
      <c r="AT1375" s="41">
        <v>98</v>
      </c>
      <c r="AU1375" s="41">
        <v>81</v>
      </c>
      <c r="AV1375" s="59">
        <f t="shared" si="258"/>
        <v>465</v>
      </c>
      <c r="AW1375" s="59">
        <f t="shared" si="259"/>
        <v>116.25</v>
      </c>
      <c r="AX1375" s="41">
        <v>35</v>
      </c>
      <c r="AY1375" s="41">
        <v>25</v>
      </c>
      <c r="AZ1375" s="41">
        <v>14</v>
      </c>
      <c r="BA1375" s="41">
        <v>42</v>
      </c>
      <c r="BB1375" s="60">
        <f t="shared" si="260"/>
        <v>116</v>
      </c>
      <c r="BC1375" s="60">
        <f t="shared" si="261"/>
        <v>29</v>
      </c>
      <c r="BD1375" s="41">
        <f t="shared" si="262"/>
        <v>1153</v>
      </c>
      <c r="BE1375" s="41">
        <f t="shared" si="263"/>
        <v>5.6240994368096091E-2</v>
      </c>
    </row>
    <row r="1376" spans="1:57" x14ac:dyDescent="0.25">
      <c r="A1376" s="41" t="s">
        <v>6974</v>
      </c>
      <c r="B1376" s="41" t="s">
        <v>5426</v>
      </c>
      <c r="C1376" s="41">
        <v>1</v>
      </c>
      <c r="D1376" s="41">
        <v>0</v>
      </c>
      <c r="E1376" s="41" t="s">
        <v>6975</v>
      </c>
      <c r="F1376" s="41">
        <v>100</v>
      </c>
      <c r="G1376" s="41">
        <v>100</v>
      </c>
      <c r="H1376" s="41" t="s">
        <v>759</v>
      </c>
      <c r="I1376" s="41" t="s">
        <v>326</v>
      </c>
      <c r="J1376" s="41" t="s">
        <v>6976</v>
      </c>
      <c r="K1376" s="41" t="s">
        <v>762</v>
      </c>
      <c r="L1376" s="41" t="s">
        <v>762</v>
      </c>
      <c r="M1376" s="41" t="s">
        <v>762</v>
      </c>
      <c r="N1376" s="41" t="s">
        <v>762</v>
      </c>
      <c r="O1376" s="41" t="s">
        <v>762</v>
      </c>
      <c r="P1376" s="41" t="s">
        <v>45</v>
      </c>
      <c r="Q1376" s="41" t="s">
        <v>207</v>
      </c>
      <c r="R1376" s="41" t="s">
        <v>313</v>
      </c>
      <c r="S1376" s="41" t="s">
        <v>314</v>
      </c>
      <c r="T1376" s="41" t="s">
        <v>325</v>
      </c>
      <c r="U1376" s="41" t="s">
        <v>326</v>
      </c>
      <c r="V1376" s="41" t="s">
        <v>326</v>
      </c>
      <c r="W1376" s="41" t="s">
        <v>6975</v>
      </c>
      <c r="X1376" s="41" t="s">
        <v>6977</v>
      </c>
      <c r="Y1376" s="41" t="s">
        <v>6977</v>
      </c>
      <c r="Z1376" s="41">
        <v>1</v>
      </c>
      <c r="AA1376" s="41">
        <v>0</v>
      </c>
      <c r="AB1376" s="41">
        <v>0</v>
      </c>
      <c r="AC1376" s="41">
        <v>0</v>
      </c>
      <c r="AD1376" s="56">
        <f t="shared" si="252"/>
        <v>1</v>
      </c>
      <c r="AE1376" s="56">
        <f t="shared" si="253"/>
        <v>0.25</v>
      </c>
      <c r="AF1376" s="41">
        <v>116</v>
      </c>
      <c r="AG1376" s="41">
        <v>677</v>
      </c>
      <c r="AH1376" s="41">
        <v>1801</v>
      </c>
      <c r="AI1376" s="41">
        <v>578</v>
      </c>
      <c r="AJ1376" s="57">
        <f t="shared" si="254"/>
        <v>3172</v>
      </c>
      <c r="AK1376" s="57">
        <f t="shared" si="255"/>
        <v>793</v>
      </c>
      <c r="AL1376" s="41">
        <v>119</v>
      </c>
      <c r="AM1376" s="41">
        <v>557</v>
      </c>
      <c r="AN1376" s="41">
        <v>57</v>
      </c>
      <c r="AO1376" s="41">
        <v>48</v>
      </c>
      <c r="AP1376" s="58">
        <f t="shared" si="256"/>
        <v>781</v>
      </c>
      <c r="AQ1376" s="58">
        <f t="shared" si="257"/>
        <v>195.25</v>
      </c>
      <c r="AR1376" s="41">
        <v>77</v>
      </c>
      <c r="AS1376" s="41">
        <v>42</v>
      </c>
      <c r="AT1376" s="41">
        <v>41</v>
      </c>
      <c r="AU1376" s="41">
        <v>78</v>
      </c>
      <c r="AV1376" s="59">
        <f t="shared" si="258"/>
        <v>238</v>
      </c>
      <c r="AW1376" s="59">
        <f t="shared" si="259"/>
        <v>59.5</v>
      </c>
      <c r="AX1376" s="41">
        <v>31</v>
      </c>
      <c r="AY1376" s="41">
        <v>39</v>
      </c>
      <c r="AZ1376" s="41">
        <v>58</v>
      </c>
      <c r="BA1376" s="41">
        <v>70</v>
      </c>
      <c r="BB1376" s="60">
        <f t="shared" si="260"/>
        <v>198</v>
      </c>
      <c r="BC1376" s="60">
        <f t="shared" si="261"/>
        <v>49.5</v>
      </c>
      <c r="BD1376" s="41">
        <f t="shared" si="262"/>
        <v>4390</v>
      </c>
      <c r="BE1376" s="41">
        <f t="shared" si="263"/>
        <v>0.21413526910315858</v>
      </c>
    </row>
    <row r="1377" spans="1:57" x14ac:dyDescent="0.25">
      <c r="A1377" s="41" t="s">
        <v>6815</v>
      </c>
      <c r="B1377" s="41" t="s">
        <v>5426</v>
      </c>
      <c r="C1377" s="41">
        <v>1</v>
      </c>
      <c r="D1377" s="41">
        <v>0</v>
      </c>
      <c r="E1377" s="41" t="s">
        <v>6816</v>
      </c>
      <c r="F1377" s="41">
        <v>100</v>
      </c>
      <c r="G1377" s="41">
        <v>100</v>
      </c>
      <c r="H1377" s="41" t="s">
        <v>759</v>
      </c>
      <c r="I1377" s="41" t="s">
        <v>326</v>
      </c>
      <c r="J1377" s="41" t="s">
        <v>6817</v>
      </c>
      <c r="K1377" s="41" t="s">
        <v>762</v>
      </c>
      <c r="L1377" s="41" t="s">
        <v>762</v>
      </c>
      <c r="M1377" s="41" t="s">
        <v>762</v>
      </c>
      <c r="N1377" s="41" t="s">
        <v>762</v>
      </c>
      <c r="O1377" s="41" t="s">
        <v>762</v>
      </c>
      <c r="P1377" s="41" t="s">
        <v>45</v>
      </c>
      <c r="Q1377" s="41" t="s">
        <v>207</v>
      </c>
      <c r="R1377" s="41" t="s">
        <v>313</v>
      </c>
      <c r="S1377" s="41" t="s">
        <v>314</v>
      </c>
      <c r="T1377" s="41" t="s">
        <v>325</v>
      </c>
      <c r="U1377" s="41" t="s">
        <v>326</v>
      </c>
      <c r="V1377" s="41" t="s">
        <v>326</v>
      </c>
      <c r="W1377" s="41" t="s">
        <v>6818</v>
      </c>
      <c r="X1377" s="41" t="s">
        <v>6819</v>
      </c>
      <c r="Y1377" s="41" t="s">
        <v>6819</v>
      </c>
      <c r="Z1377" s="41">
        <v>0</v>
      </c>
      <c r="AA1377" s="41">
        <v>0</v>
      </c>
      <c r="AB1377" s="41">
        <v>0</v>
      </c>
      <c r="AC1377" s="41">
        <v>0</v>
      </c>
      <c r="AD1377" s="56">
        <f t="shared" si="252"/>
        <v>0</v>
      </c>
      <c r="AE1377" s="56">
        <f t="shared" si="253"/>
        <v>0</v>
      </c>
      <c r="AF1377" s="41">
        <v>0</v>
      </c>
      <c r="AG1377" s="41">
        <v>8</v>
      </c>
      <c r="AH1377" s="41">
        <v>8</v>
      </c>
      <c r="AI1377" s="41">
        <v>4</v>
      </c>
      <c r="AJ1377" s="57">
        <f t="shared" si="254"/>
        <v>20</v>
      </c>
      <c r="AK1377" s="57">
        <f t="shared" si="255"/>
        <v>5</v>
      </c>
      <c r="AL1377" s="41">
        <v>10</v>
      </c>
      <c r="AM1377" s="41">
        <v>11</v>
      </c>
      <c r="AN1377" s="41">
        <v>7</v>
      </c>
      <c r="AO1377" s="41">
        <v>127</v>
      </c>
      <c r="AP1377" s="58">
        <f t="shared" si="256"/>
        <v>155</v>
      </c>
      <c r="AQ1377" s="58">
        <f t="shared" si="257"/>
        <v>38.75</v>
      </c>
      <c r="AR1377" s="41">
        <v>4</v>
      </c>
      <c r="AS1377" s="41">
        <v>12</v>
      </c>
      <c r="AT1377" s="41">
        <v>4</v>
      </c>
      <c r="AU1377" s="41">
        <v>6</v>
      </c>
      <c r="AV1377" s="59">
        <f t="shared" si="258"/>
        <v>26</v>
      </c>
      <c r="AW1377" s="59">
        <f t="shared" si="259"/>
        <v>6.5</v>
      </c>
      <c r="AX1377" s="41">
        <v>5</v>
      </c>
      <c r="AY1377" s="41">
        <v>5</v>
      </c>
      <c r="AZ1377" s="41">
        <v>13</v>
      </c>
      <c r="BA1377" s="41">
        <v>5</v>
      </c>
      <c r="BB1377" s="60">
        <f t="shared" si="260"/>
        <v>28</v>
      </c>
      <c r="BC1377" s="60">
        <f t="shared" si="261"/>
        <v>7</v>
      </c>
      <c r="BD1377" s="41">
        <f t="shared" si="262"/>
        <v>229</v>
      </c>
      <c r="BE1377" s="41">
        <f t="shared" si="263"/>
        <v>1.1170154128615788E-2</v>
      </c>
    </row>
    <row r="1378" spans="1:57" x14ac:dyDescent="0.25">
      <c r="A1378" s="41" t="s">
        <v>7605</v>
      </c>
      <c r="B1378" s="41" t="s">
        <v>5426</v>
      </c>
      <c r="C1378" s="41">
        <v>1</v>
      </c>
      <c r="D1378" s="41">
        <v>0</v>
      </c>
      <c r="E1378" s="41" t="s">
        <v>7606</v>
      </c>
      <c r="F1378" s="41">
        <v>99.093999999999994</v>
      </c>
      <c r="G1378" s="41">
        <v>100</v>
      </c>
      <c r="H1378" s="41" t="s">
        <v>759</v>
      </c>
      <c r="I1378" s="41" t="s">
        <v>326</v>
      </c>
      <c r="J1378" s="41" t="s">
        <v>7607</v>
      </c>
      <c r="K1378" s="41" t="s">
        <v>762</v>
      </c>
      <c r="L1378" s="41" t="s">
        <v>762</v>
      </c>
      <c r="M1378" s="41" t="s">
        <v>762</v>
      </c>
      <c r="N1378" s="41" t="s">
        <v>762</v>
      </c>
      <c r="O1378" s="41" t="s">
        <v>762</v>
      </c>
      <c r="P1378" s="41" t="s">
        <v>45</v>
      </c>
      <c r="Q1378" s="41" t="s">
        <v>207</v>
      </c>
      <c r="R1378" s="41" t="s">
        <v>313</v>
      </c>
      <c r="S1378" s="41" t="s">
        <v>314</v>
      </c>
      <c r="T1378" s="41" t="s">
        <v>325</v>
      </c>
      <c r="U1378" s="41" t="s">
        <v>326</v>
      </c>
      <c r="V1378" s="41" t="s">
        <v>326</v>
      </c>
      <c r="W1378" s="41" t="s">
        <v>7608</v>
      </c>
      <c r="X1378" s="41" t="s">
        <v>7609</v>
      </c>
      <c r="Y1378" s="41" t="s">
        <v>7610</v>
      </c>
      <c r="Z1378" s="41">
        <v>0</v>
      </c>
      <c r="AA1378" s="41">
        <v>0</v>
      </c>
      <c r="AB1378" s="41">
        <v>0</v>
      </c>
      <c r="AC1378" s="41">
        <v>0</v>
      </c>
      <c r="AD1378" s="56">
        <f t="shared" si="252"/>
        <v>0</v>
      </c>
      <c r="AE1378" s="56">
        <f t="shared" si="253"/>
        <v>0</v>
      </c>
      <c r="AF1378" s="41">
        <v>0</v>
      </c>
      <c r="AG1378" s="41">
        <v>2</v>
      </c>
      <c r="AH1378" s="41">
        <v>0</v>
      </c>
      <c r="AI1378" s="41">
        <v>4</v>
      </c>
      <c r="AJ1378" s="57">
        <f t="shared" si="254"/>
        <v>6</v>
      </c>
      <c r="AK1378" s="57">
        <f t="shared" si="255"/>
        <v>1.5</v>
      </c>
      <c r="AL1378" s="41">
        <v>2</v>
      </c>
      <c r="AM1378" s="41">
        <v>2</v>
      </c>
      <c r="AN1378" s="41">
        <v>2</v>
      </c>
      <c r="AO1378" s="41">
        <v>15</v>
      </c>
      <c r="AP1378" s="58">
        <f t="shared" si="256"/>
        <v>21</v>
      </c>
      <c r="AQ1378" s="58">
        <f t="shared" si="257"/>
        <v>5.25</v>
      </c>
      <c r="AR1378" s="41">
        <v>2</v>
      </c>
      <c r="AS1378" s="41">
        <v>2</v>
      </c>
      <c r="AT1378" s="41">
        <v>0</v>
      </c>
      <c r="AU1378" s="41">
        <v>13</v>
      </c>
      <c r="AV1378" s="59">
        <f t="shared" si="258"/>
        <v>17</v>
      </c>
      <c r="AW1378" s="59">
        <f t="shared" si="259"/>
        <v>4.25</v>
      </c>
      <c r="AX1378" s="41">
        <v>11</v>
      </c>
      <c r="AY1378" s="41">
        <v>19</v>
      </c>
      <c r="AZ1378" s="41">
        <v>16</v>
      </c>
      <c r="BA1378" s="41">
        <v>15</v>
      </c>
      <c r="BB1378" s="60">
        <f t="shared" si="260"/>
        <v>61</v>
      </c>
      <c r="BC1378" s="60">
        <f t="shared" si="261"/>
        <v>15.25</v>
      </c>
      <c r="BD1378" s="41">
        <f t="shared" si="262"/>
        <v>105</v>
      </c>
      <c r="BE1378" s="41">
        <f t="shared" si="263"/>
        <v>5.1216863908500341E-3</v>
      </c>
    </row>
    <row r="1379" spans="1:57" x14ac:dyDescent="0.25">
      <c r="A1379" s="41" t="s">
        <v>6307</v>
      </c>
      <c r="B1379" s="41" t="s">
        <v>5426</v>
      </c>
      <c r="C1379" s="41">
        <v>1</v>
      </c>
      <c r="D1379" s="41">
        <v>0</v>
      </c>
      <c r="E1379" s="41" t="s">
        <v>6308</v>
      </c>
      <c r="F1379" s="41">
        <v>99.697999999999993</v>
      </c>
      <c r="G1379" s="41">
        <v>100</v>
      </c>
      <c r="H1379" s="41" t="s">
        <v>759</v>
      </c>
      <c r="I1379" s="41" t="s">
        <v>326</v>
      </c>
      <c r="J1379" s="41" t="s">
        <v>6309</v>
      </c>
      <c r="K1379" s="41" t="s">
        <v>762</v>
      </c>
      <c r="L1379" s="41" t="s">
        <v>762</v>
      </c>
      <c r="M1379" s="41" t="s">
        <v>762</v>
      </c>
      <c r="N1379" s="41" t="s">
        <v>762</v>
      </c>
      <c r="O1379" s="41" t="s">
        <v>762</v>
      </c>
      <c r="P1379" s="41" t="s">
        <v>45</v>
      </c>
      <c r="Q1379" s="41" t="s">
        <v>207</v>
      </c>
      <c r="R1379" s="41" t="s">
        <v>313</v>
      </c>
      <c r="S1379" s="41" t="s">
        <v>314</v>
      </c>
      <c r="T1379" s="41" t="s">
        <v>325</v>
      </c>
      <c r="U1379" s="41" t="s">
        <v>326</v>
      </c>
      <c r="V1379" s="41" t="s">
        <v>326</v>
      </c>
      <c r="W1379" s="41" t="s">
        <v>6310</v>
      </c>
      <c r="X1379" s="41" t="s">
        <v>6311</v>
      </c>
      <c r="Y1379" s="41" t="s">
        <v>6312</v>
      </c>
      <c r="Z1379" s="41">
        <v>0</v>
      </c>
      <c r="AA1379" s="41">
        <v>0</v>
      </c>
      <c r="AB1379" s="41">
        <v>0</v>
      </c>
      <c r="AC1379" s="41">
        <v>0</v>
      </c>
      <c r="AD1379" s="56">
        <f t="shared" si="252"/>
        <v>0</v>
      </c>
      <c r="AE1379" s="56">
        <f t="shared" si="253"/>
        <v>0</v>
      </c>
      <c r="AF1379" s="41">
        <v>1</v>
      </c>
      <c r="AG1379" s="41">
        <v>0</v>
      </c>
      <c r="AH1379" s="41">
        <v>3</v>
      </c>
      <c r="AI1379" s="41">
        <v>5</v>
      </c>
      <c r="AJ1379" s="57">
        <f t="shared" si="254"/>
        <v>9</v>
      </c>
      <c r="AK1379" s="57">
        <f t="shared" si="255"/>
        <v>2.25</v>
      </c>
      <c r="AL1379" s="41">
        <v>2</v>
      </c>
      <c r="AM1379" s="41">
        <v>10</v>
      </c>
      <c r="AN1379" s="41">
        <v>1</v>
      </c>
      <c r="AO1379" s="41">
        <v>1</v>
      </c>
      <c r="AP1379" s="58">
        <f t="shared" si="256"/>
        <v>14</v>
      </c>
      <c r="AQ1379" s="58">
        <f t="shared" si="257"/>
        <v>3.5</v>
      </c>
      <c r="AR1379" s="41">
        <v>9</v>
      </c>
      <c r="AS1379" s="41">
        <v>8</v>
      </c>
      <c r="AT1379" s="41">
        <v>8</v>
      </c>
      <c r="AU1379" s="41">
        <v>7</v>
      </c>
      <c r="AV1379" s="59">
        <f t="shared" si="258"/>
        <v>32</v>
      </c>
      <c r="AW1379" s="59">
        <f t="shared" si="259"/>
        <v>8</v>
      </c>
      <c r="AX1379" s="41">
        <v>13</v>
      </c>
      <c r="AY1379" s="41">
        <v>7</v>
      </c>
      <c r="AZ1379" s="41">
        <v>3</v>
      </c>
      <c r="BA1379" s="41">
        <v>7</v>
      </c>
      <c r="BB1379" s="60">
        <f t="shared" si="260"/>
        <v>30</v>
      </c>
      <c r="BC1379" s="60">
        <f t="shared" si="261"/>
        <v>7.5</v>
      </c>
      <c r="BD1379" s="41">
        <f t="shared" si="262"/>
        <v>85</v>
      </c>
      <c r="BE1379" s="41">
        <f t="shared" si="263"/>
        <v>4.146127078307171E-3</v>
      </c>
    </row>
    <row r="1380" spans="1:57" x14ac:dyDescent="0.25">
      <c r="A1380" s="41" t="s">
        <v>6327</v>
      </c>
      <c r="B1380" s="41" t="s">
        <v>5426</v>
      </c>
      <c r="C1380" s="41">
        <v>1</v>
      </c>
      <c r="D1380" s="41">
        <v>0</v>
      </c>
      <c r="E1380" s="41" t="s">
        <v>6328</v>
      </c>
      <c r="F1380" s="41">
        <v>99.096000000000004</v>
      </c>
      <c r="G1380" s="41">
        <v>100</v>
      </c>
      <c r="H1380" s="41" t="s">
        <v>759</v>
      </c>
      <c r="I1380" s="41" t="s">
        <v>326</v>
      </c>
      <c r="J1380" s="41" t="s">
        <v>6329</v>
      </c>
      <c r="K1380" s="41" t="s">
        <v>762</v>
      </c>
      <c r="L1380" s="41" t="s">
        <v>762</v>
      </c>
      <c r="M1380" s="41" t="s">
        <v>762</v>
      </c>
      <c r="N1380" s="41" t="s">
        <v>762</v>
      </c>
      <c r="O1380" s="41" t="s">
        <v>762</v>
      </c>
      <c r="P1380" s="41" t="s">
        <v>45</v>
      </c>
      <c r="Q1380" s="41" t="s">
        <v>207</v>
      </c>
      <c r="R1380" s="41" t="s">
        <v>313</v>
      </c>
      <c r="S1380" s="41" t="s">
        <v>314</v>
      </c>
      <c r="T1380" s="41" t="s">
        <v>325</v>
      </c>
      <c r="U1380" s="41" t="s">
        <v>326</v>
      </c>
      <c r="V1380" s="41" t="s">
        <v>326</v>
      </c>
      <c r="W1380" s="41" t="s">
        <v>6328</v>
      </c>
      <c r="X1380" s="41" t="s">
        <v>6330</v>
      </c>
      <c r="Y1380" s="41" t="s">
        <v>6331</v>
      </c>
      <c r="Z1380" s="41">
        <v>0</v>
      </c>
      <c r="AA1380" s="41">
        <v>0</v>
      </c>
      <c r="AB1380" s="41">
        <v>0</v>
      </c>
      <c r="AC1380" s="41">
        <v>0</v>
      </c>
      <c r="AD1380" s="56">
        <f t="shared" si="252"/>
        <v>0</v>
      </c>
      <c r="AE1380" s="56">
        <f t="shared" si="253"/>
        <v>0</v>
      </c>
      <c r="AF1380" s="41">
        <v>0</v>
      </c>
      <c r="AG1380" s="41">
        <v>2</v>
      </c>
      <c r="AH1380" s="41">
        <v>1</v>
      </c>
      <c r="AI1380" s="41">
        <v>8</v>
      </c>
      <c r="AJ1380" s="57">
        <f t="shared" si="254"/>
        <v>11</v>
      </c>
      <c r="AK1380" s="57">
        <f t="shared" si="255"/>
        <v>2.75</v>
      </c>
      <c r="AL1380" s="41">
        <v>0</v>
      </c>
      <c r="AM1380" s="41">
        <v>10</v>
      </c>
      <c r="AN1380" s="41">
        <v>9</v>
      </c>
      <c r="AO1380" s="41">
        <v>7</v>
      </c>
      <c r="AP1380" s="58">
        <f t="shared" si="256"/>
        <v>26</v>
      </c>
      <c r="AQ1380" s="58">
        <f t="shared" si="257"/>
        <v>6.5</v>
      </c>
      <c r="AR1380" s="41">
        <v>8</v>
      </c>
      <c r="AS1380" s="41">
        <v>12</v>
      </c>
      <c r="AT1380" s="41">
        <v>6</v>
      </c>
      <c r="AU1380" s="41">
        <v>63</v>
      </c>
      <c r="AV1380" s="59">
        <f t="shared" si="258"/>
        <v>89</v>
      </c>
      <c r="AW1380" s="59">
        <f t="shared" si="259"/>
        <v>22.25</v>
      </c>
      <c r="AX1380" s="41">
        <v>8</v>
      </c>
      <c r="AY1380" s="41">
        <v>2</v>
      </c>
      <c r="AZ1380" s="41">
        <v>8</v>
      </c>
      <c r="BA1380" s="41">
        <v>1</v>
      </c>
      <c r="BB1380" s="60">
        <f t="shared" si="260"/>
        <v>19</v>
      </c>
      <c r="BC1380" s="60">
        <f t="shared" si="261"/>
        <v>4.75</v>
      </c>
      <c r="BD1380" s="41">
        <f t="shared" si="262"/>
        <v>145</v>
      </c>
      <c r="BE1380" s="41">
        <f t="shared" si="263"/>
        <v>7.0728050159357611E-3</v>
      </c>
    </row>
    <row r="1381" spans="1:57" x14ac:dyDescent="0.25">
      <c r="A1381" s="41" t="s">
        <v>508</v>
      </c>
      <c r="B1381" s="41" t="s">
        <v>757</v>
      </c>
      <c r="C1381" s="41">
        <v>2</v>
      </c>
      <c r="D1381" s="41">
        <v>0</v>
      </c>
      <c r="E1381" s="41" t="s">
        <v>2081</v>
      </c>
      <c r="F1381" s="41">
        <v>100</v>
      </c>
      <c r="G1381" s="41">
        <v>100</v>
      </c>
      <c r="H1381" s="41" t="s">
        <v>759</v>
      </c>
      <c r="I1381" s="41" t="s">
        <v>2082</v>
      </c>
      <c r="J1381" s="41" t="s">
        <v>2083</v>
      </c>
      <c r="K1381" s="41" t="s">
        <v>762</v>
      </c>
      <c r="L1381" s="41" t="s">
        <v>762</v>
      </c>
      <c r="M1381" s="41" t="s">
        <v>762</v>
      </c>
      <c r="N1381" s="41" t="s">
        <v>762</v>
      </c>
      <c r="O1381" s="41" t="s">
        <v>762</v>
      </c>
      <c r="P1381" s="41" t="s">
        <v>45</v>
      </c>
      <c r="Q1381" s="41" t="s">
        <v>207</v>
      </c>
      <c r="R1381" s="41" t="s">
        <v>313</v>
      </c>
      <c r="S1381" s="41" t="s">
        <v>314</v>
      </c>
      <c r="T1381" s="41" t="s">
        <v>325</v>
      </c>
      <c r="U1381" s="41" t="s">
        <v>326</v>
      </c>
      <c r="V1381" s="41" t="s">
        <v>2082</v>
      </c>
      <c r="W1381" s="41" t="s">
        <v>2084</v>
      </c>
      <c r="X1381" s="41" t="s">
        <v>2085</v>
      </c>
      <c r="Y1381" s="41" t="s">
        <v>2085</v>
      </c>
      <c r="Z1381" s="41">
        <v>0</v>
      </c>
      <c r="AA1381" s="41">
        <v>0</v>
      </c>
      <c r="AB1381" s="41">
        <v>0</v>
      </c>
      <c r="AC1381" s="41">
        <v>0</v>
      </c>
      <c r="AD1381" s="56">
        <f t="shared" si="252"/>
        <v>0</v>
      </c>
      <c r="AE1381" s="56">
        <f t="shared" si="253"/>
        <v>0</v>
      </c>
      <c r="AF1381" s="41">
        <v>1</v>
      </c>
      <c r="AG1381" s="41">
        <v>11</v>
      </c>
      <c r="AH1381" s="41">
        <v>6</v>
      </c>
      <c r="AI1381" s="41">
        <v>2</v>
      </c>
      <c r="AJ1381" s="57">
        <f t="shared" si="254"/>
        <v>20</v>
      </c>
      <c r="AK1381" s="57">
        <f t="shared" si="255"/>
        <v>5</v>
      </c>
      <c r="AL1381" s="41">
        <v>4</v>
      </c>
      <c r="AM1381" s="41">
        <v>30</v>
      </c>
      <c r="AN1381" s="41">
        <v>2</v>
      </c>
      <c r="AO1381" s="41">
        <v>43</v>
      </c>
      <c r="AP1381" s="58">
        <f t="shared" si="256"/>
        <v>79</v>
      </c>
      <c r="AQ1381" s="58">
        <f t="shared" si="257"/>
        <v>19.75</v>
      </c>
      <c r="AR1381" s="41">
        <v>2</v>
      </c>
      <c r="AS1381" s="41">
        <v>5</v>
      </c>
      <c r="AT1381" s="41">
        <v>1</v>
      </c>
      <c r="AU1381" s="41">
        <v>29</v>
      </c>
      <c r="AV1381" s="59">
        <f t="shared" si="258"/>
        <v>37</v>
      </c>
      <c r="AW1381" s="59">
        <f t="shared" si="259"/>
        <v>9.25</v>
      </c>
      <c r="AX1381" s="41">
        <v>14</v>
      </c>
      <c r="AY1381" s="41">
        <v>11</v>
      </c>
      <c r="AZ1381" s="41">
        <v>10</v>
      </c>
      <c r="BA1381" s="41">
        <v>14</v>
      </c>
      <c r="BB1381" s="60">
        <f t="shared" si="260"/>
        <v>49</v>
      </c>
      <c r="BC1381" s="60">
        <f t="shared" si="261"/>
        <v>12.25</v>
      </c>
      <c r="BD1381" s="41">
        <f t="shared" si="262"/>
        <v>185</v>
      </c>
      <c r="BE1381" s="41">
        <f t="shared" si="263"/>
        <v>9.023923641021489E-3</v>
      </c>
    </row>
    <row r="1382" spans="1:57" x14ac:dyDescent="0.25">
      <c r="A1382" s="41" t="s">
        <v>509</v>
      </c>
      <c r="B1382" s="41" t="s">
        <v>757</v>
      </c>
      <c r="C1382" s="41">
        <v>2</v>
      </c>
      <c r="D1382" s="41">
        <v>0</v>
      </c>
      <c r="E1382" s="41" t="s">
        <v>2206</v>
      </c>
      <c r="F1382" s="41">
        <v>100</v>
      </c>
      <c r="G1382" s="41">
        <v>100</v>
      </c>
      <c r="H1382" s="41" t="s">
        <v>759</v>
      </c>
      <c r="I1382" s="41" t="s">
        <v>2207</v>
      </c>
      <c r="J1382" s="41" t="s">
        <v>2208</v>
      </c>
      <c r="K1382" s="41" t="s">
        <v>2207</v>
      </c>
      <c r="L1382" s="41">
        <v>0</v>
      </c>
      <c r="M1382" s="41" t="s">
        <v>2207</v>
      </c>
      <c r="N1382" s="41" t="s">
        <v>2209</v>
      </c>
      <c r="O1382" s="41" t="s">
        <v>1135</v>
      </c>
      <c r="P1382" s="41" t="s">
        <v>45</v>
      </c>
      <c r="Q1382" s="41" t="s">
        <v>207</v>
      </c>
      <c r="R1382" s="41" t="s">
        <v>313</v>
      </c>
      <c r="S1382" s="41" t="s">
        <v>314</v>
      </c>
      <c r="T1382" s="41" t="s">
        <v>325</v>
      </c>
      <c r="U1382" s="41" t="s">
        <v>326</v>
      </c>
      <c r="V1382" s="41" t="s">
        <v>2207</v>
      </c>
      <c r="W1382" s="41" t="s">
        <v>2210</v>
      </c>
      <c r="X1382" s="41" t="s">
        <v>2211</v>
      </c>
      <c r="Y1382" s="41" t="s">
        <v>2211</v>
      </c>
      <c r="Z1382" s="41">
        <v>0</v>
      </c>
      <c r="AA1382" s="41">
        <v>0</v>
      </c>
      <c r="AB1382" s="41">
        <v>0</v>
      </c>
      <c r="AC1382" s="41">
        <v>0</v>
      </c>
      <c r="AD1382" s="56">
        <f t="shared" si="252"/>
        <v>0</v>
      </c>
      <c r="AE1382" s="56">
        <f t="shared" si="253"/>
        <v>0</v>
      </c>
      <c r="AF1382" s="41">
        <v>3</v>
      </c>
      <c r="AG1382" s="41">
        <v>1</v>
      </c>
      <c r="AH1382" s="41">
        <v>0</v>
      </c>
      <c r="AI1382" s="41">
        <v>11</v>
      </c>
      <c r="AJ1382" s="57">
        <f t="shared" si="254"/>
        <v>15</v>
      </c>
      <c r="AK1382" s="57">
        <f t="shared" si="255"/>
        <v>3.75</v>
      </c>
      <c r="AL1382" s="41">
        <v>8</v>
      </c>
      <c r="AM1382" s="41">
        <v>3</v>
      </c>
      <c r="AN1382" s="41">
        <v>10</v>
      </c>
      <c r="AO1382" s="41">
        <v>1</v>
      </c>
      <c r="AP1382" s="58">
        <f t="shared" si="256"/>
        <v>22</v>
      </c>
      <c r="AQ1382" s="58">
        <f t="shared" si="257"/>
        <v>5.5</v>
      </c>
      <c r="AR1382" s="41">
        <v>25</v>
      </c>
      <c r="AS1382" s="41">
        <v>8</v>
      </c>
      <c r="AT1382" s="41">
        <v>22</v>
      </c>
      <c r="AU1382" s="41">
        <v>33</v>
      </c>
      <c r="AV1382" s="59">
        <f t="shared" si="258"/>
        <v>88</v>
      </c>
      <c r="AW1382" s="59">
        <f t="shared" si="259"/>
        <v>22</v>
      </c>
      <c r="AX1382" s="41">
        <v>7</v>
      </c>
      <c r="AY1382" s="41">
        <v>14</v>
      </c>
      <c r="AZ1382" s="41">
        <v>13</v>
      </c>
      <c r="BA1382" s="41">
        <v>7</v>
      </c>
      <c r="BB1382" s="60">
        <f t="shared" si="260"/>
        <v>41</v>
      </c>
      <c r="BC1382" s="60">
        <f t="shared" si="261"/>
        <v>10.25</v>
      </c>
      <c r="BD1382" s="41">
        <f t="shared" si="262"/>
        <v>166</v>
      </c>
      <c r="BE1382" s="41">
        <f t="shared" si="263"/>
        <v>8.0971422941057691E-3</v>
      </c>
    </row>
    <row r="1383" spans="1:57" x14ac:dyDescent="0.25">
      <c r="A1383" s="41" t="s">
        <v>517</v>
      </c>
      <c r="B1383" s="41" t="s">
        <v>757</v>
      </c>
      <c r="C1383" s="41">
        <v>1</v>
      </c>
      <c r="D1383" s="41">
        <v>0</v>
      </c>
      <c r="E1383" s="41" t="s">
        <v>2265</v>
      </c>
      <c r="F1383" s="41">
        <v>99.393999999999906</v>
      </c>
      <c r="G1383" s="41">
        <v>100</v>
      </c>
      <c r="H1383" s="41" t="s">
        <v>759</v>
      </c>
      <c r="I1383" s="41" t="s">
        <v>2266</v>
      </c>
      <c r="J1383" s="41" t="s">
        <v>2267</v>
      </c>
      <c r="K1383" s="41" t="s">
        <v>2266</v>
      </c>
      <c r="L1383" s="41">
        <v>0</v>
      </c>
      <c r="M1383" s="41" t="s">
        <v>2266</v>
      </c>
      <c r="N1383" s="41" t="s">
        <v>2268</v>
      </c>
      <c r="O1383" s="41" t="s">
        <v>2269</v>
      </c>
      <c r="P1383" s="41" t="s">
        <v>45</v>
      </c>
      <c r="Q1383" s="41" t="s">
        <v>207</v>
      </c>
      <c r="R1383" s="41" t="s">
        <v>313</v>
      </c>
      <c r="S1383" s="41" t="s">
        <v>314</v>
      </c>
      <c r="T1383" s="41" t="s">
        <v>325</v>
      </c>
      <c r="U1383" s="41" t="s">
        <v>326</v>
      </c>
      <c r="V1383" s="41" t="s">
        <v>2266</v>
      </c>
      <c r="W1383" s="41" t="s">
        <v>2270</v>
      </c>
      <c r="X1383" s="41" t="s">
        <v>2271</v>
      </c>
      <c r="Y1383" s="41" t="s">
        <v>2272</v>
      </c>
      <c r="Z1383" s="41">
        <v>0</v>
      </c>
      <c r="AA1383" s="41">
        <v>0</v>
      </c>
      <c r="AB1383" s="41">
        <v>0</v>
      </c>
      <c r="AC1383" s="41">
        <v>0</v>
      </c>
      <c r="AD1383" s="56">
        <f t="shared" si="252"/>
        <v>0</v>
      </c>
      <c r="AE1383" s="56">
        <f t="shared" si="253"/>
        <v>0</v>
      </c>
      <c r="AF1383" s="41">
        <v>6</v>
      </c>
      <c r="AG1383" s="41">
        <v>9</v>
      </c>
      <c r="AH1383" s="41">
        <v>7</v>
      </c>
      <c r="AI1383" s="41">
        <v>11</v>
      </c>
      <c r="AJ1383" s="57">
        <f t="shared" si="254"/>
        <v>33</v>
      </c>
      <c r="AK1383" s="57">
        <f t="shared" si="255"/>
        <v>8.25</v>
      </c>
      <c r="AL1383" s="41">
        <v>10</v>
      </c>
      <c r="AM1383" s="41">
        <v>12</v>
      </c>
      <c r="AN1383" s="41">
        <v>17</v>
      </c>
      <c r="AO1383" s="41">
        <v>18</v>
      </c>
      <c r="AP1383" s="58">
        <f t="shared" si="256"/>
        <v>57</v>
      </c>
      <c r="AQ1383" s="58">
        <f t="shared" si="257"/>
        <v>14.25</v>
      </c>
      <c r="AR1383" s="41">
        <v>9</v>
      </c>
      <c r="AS1383" s="41">
        <v>5</v>
      </c>
      <c r="AT1383" s="41">
        <v>3</v>
      </c>
      <c r="AU1383" s="41">
        <v>8</v>
      </c>
      <c r="AV1383" s="59">
        <f t="shared" si="258"/>
        <v>25</v>
      </c>
      <c r="AW1383" s="59">
        <f t="shared" si="259"/>
        <v>6.25</v>
      </c>
      <c r="AX1383" s="41">
        <v>4</v>
      </c>
      <c r="AY1383" s="41">
        <v>2</v>
      </c>
      <c r="AZ1383" s="41">
        <v>11</v>
      </c>
      <c r="BA1383" s="41">
        <v>9</v>
      </c>
      <c r="BB1383" s="60">
        <f t="shared" si="260"/>
        <v>26</v>
      </c>
      <c r="BC1383" s="60">
        <f t="shared" si="261"/>
        <v>6.5</v>
      </c>
      <c r="BD1383" s="41">
        <f t="shared" si="262"/>
        <v>141</v>
      </c>
      <c r="BE1383" s="41">
        <f t="shared" si="263"/>
        <v>6.8776931534271883E-3</v>
      </c>
    </row>
    <row r="1384" spans="1:57" x14ac:dyDescent="0.25">
      <c r="A1384" s="41" t="s">
        <v>2028</v>
      </c>
      <c r="B1384" s="41" t="s">
        <v>757</v>
      </c>
      <c r="C1384" s="41">
        <v>1</v>
      </c>
      <c r="D1384" s="41">
        <v>0</v>
      </c>
      <c r="E1384" s="41" t="s">
        <v>2029</v>
      </c>
      <c r="F1384" s="41">
        <v>100</v>
      </c>
      <c r="G1384" s="41">
        <v>100</v>
      </c>
      <c r="H1384" s="41" t="s">
        <v>759</v>
      </c>
      <c r="I1384" s="41" t="s">
        <v>2030</v>
      </c>
      <c r="J1384" s="41" t="s">
        <v>2031</v>
      </c>
      <c r="K1384" s="41" t="s">
        <v>2030</v>
      </c>
      <c r="L1384" s="41">
        <v>0</v>
      </c>
      <c r="M1384" s="41" t="s">
        <v>2030</v>
      </c>
      <c r="N1384" s="41" t="s">
        <v>2032</v>
      </c>
      <c r="O1384" s="41" t="s">
        <v>870</v>
      </c>
      <c r="P1384" s="41" t="s">
        <v>45</v>
      </c>
      <c r="Q1384" s="41" t="s">
        <v>207</v>
      </c>
      <c r="R1384" s="41" t="s">
        <v>313</v>
      </c>
      <c r="S1384" s="41" t="s">
        <v>314</v>
      </c>
      <c r="T1384" s="41" t="s">
        <v>325</v>
      </c>
      <c r="U1384" s="41" t="s">
        <v>326</v>
      </c>
      <c r="V1384" s="41" t="s">
        <v>2030</v>
      </c>
      <c r="W1384" s="41" t="s">
        <v>2033</v>
      </c>
      <c r="X1384" s="41" t="s">
        <v>2034</v>
      </c>
      <c r="Y1384" s="41" t="s">
        <v>2034</v>
      </c>
      <c r="Z1384" s="41">
        <v>0</v>
      </c>
      <c r="AA1384" s="41">
        <v>0</v>
      </c>
      <c r="AB1384" s="41">
        <v>0</v>
      </c>
      <c r="AC1384" s="41">
        <v>0</v>
      </c>
      <c r="AD1384" s="56">
        <f t="shared" si="252"/>
        <v>0</v>
      </c>
      <c r="AE1384" s="56">
        <f t="shared" si="253"/>
        <v>0</v>
      </c>
      <c r="AF1384" s="41">
        <v>6</v>
      </c>
      <c r="AG1384" s="41">
        <v>2</v>
      </c>
      <c r="AH1384" s="41">
        <v>6</v>
      </c>
      <c r="AI1384" s="41">
        <v>18</v>
      </c>
      <c r="AJ1384" s="57">
        <f t="shared" si="254"/>
        <v>32</v>
      </c>
      <c r="AK1384" s="57">
        <f t="shared" si="255"/>
        <v>8</v>
      </c>
      <c r="AL1384" s="41">
        <v>36</v>
      </c>
      <c r="AM1384" s="41">
        <v>29</v>
      </c>
      <c r="AN1384" s="41">
        <v>39</v>
      </c>
      <c r="AO1384" s="41">
        <v>38</v>
      </c>
      <c r="AP1384" s="58">
        <f t="shared" si="256"/>
        <v>142</v>
      </c>
      <c r="AQ1384" s="58">
        <f t="shared" si="257"/>
        <v>35.5</v>
      </c>
      <c r="AR1384" s="41">
        <v>52</v>
      </c>
      <c r="AS1384" s="41">
        <v>50</v>
      </c>
      <c r="AT1384" s="41">
        <v>53</v>
      </c>
      <c r="AU1384" s="41">
        <v>60</v>
      </c>
      <c r="AV1384" s="59">
        <f t="shared" si="258"/>
        <v>215</v>
      </c>
      <c r="AW1384" s="59">
        <f t="shared" si="259"/>
        <v>53.75</v>
      </c>
      <c r="AX1384" s="41">
        <v>35</v>
      </c>
      <c r="AY1384" s="41">
        <v>34</v>
      </c>
      <c r="AZ1384" s="41">
        <v>22</v>
      </c>
      <c r="BA1384" s="41">
        <v>50</v>
      </c>
      <c r="BB1384" s="60">
        <f t="shared" si="260"/>
        <v>141</v>
      </c>
      <c r="BC1384" s="60">
        <f t="shared" si="261"/>
        <v>35.25</v>
      </c>
      <c r="BD1384" s="41">
        <f t="shared" si="262"/>
        <v>530</v>
      </c>
      <c r="BE1384" s="41">
        <f t="shared" si="263"/>
        <v>2.5852321782385886E-2</v>
      </c>
    </row>
    <row r="1385" spans="1:57" x14ac:dyDescent="0.25">
      <c r="A1385" s="41" t="s">
        <v>324</v>
      </c>
      <c r="B1385" s="41" t="s">
        <v>757</v>
      </c>
      <c r="C1385" s="41">
        <v>2</v>
      </c>
      <c r="D1385" s="41">
        <v>0</v>
      </c>
      <c r="E1385" s="41" t="s">
        <v>1999</v>
      </c>
      <c r="F1385" s="41">
        <v>100</v>
      </c>
      <c r="G1385" s="41">
        <v>100</v>
      </c>
      <c r="H1385" s="41" t="s">
        <v>759</v>
      </c>
      <c r="I1385" s="41" t="s">
        <v>2000</v>
      </c>
      <c r="J1385" s="41" t="s">
        <v>2001</v>
      </c>
      <c r="K1385" s="41" t="s">
        <v>2000</v>
      </c>
      <c r="L1385" s="41">
        <v>0</v>
      </c>
      <c r="M1385" s="41" t="s">
        <v>2002</v>
      </c>
      <c r="N1385" s="41" t="s">
        <v>2003</v>
      </c>
      <c r="O1385" s="41" t="s">
        <v>885</v>
      </c>
      <c r="P1385" s="41" t="s">
        <v>45</v>
      </c>
      <c r="Q1385" s="41" t="s">
        <v>207</v>
      </c>
      <c r="R1385" s="41" t="s">
        <v>313</v>
      </c>
      <c r="S1385" s="41" t="s">
        <v>314</v>
      </c>
      <c r="T1385" s="41" t="s">
        <v>325</v>
      </c>
      <c r="U1385" s="41" t="s">
        <v>326</v>
      </c>
      <c r="V1385" s="41" t="s">
        <v>2000</v>
      </c>
      <c r="W1385" s="41" t="s">
        <v>2004</v>
      </c>
      <c r="X1385" s="41" t="s">
        <v>2005</v>
      </c>
      <c r="Y1385" s="41" t="s">
        <v>2005</v>
      </c>
      <c r="Z1385" s="41">
        <v>0</v>
      </c>
      <c r="AA1385" s="41">
        <v>0</v>
      </c>
      <c r="AB1385" s="41">
        <v>0</v>
      </c>
      <c r="AC1385" s="41">
        <v>0</v>
      </c>
      <c r="AD1385" s="56">
        <f t="shared" si="252"/>
        <v>0</v>
      </c>
      <c r="AE1385" s="56">
        <f t="shared" si="253"/>
        <v>0</v>
      </c>
      <c r="AF1385" s="41">
        <v>6</v>
      </c>
      <c r="AG1385" s="41">
        <v>0</v>
      </c>
      <c r="AH1385" s="41">
        <v>1</v>
      </c>
      <c r="AI1385" s="41">
        <v>0</v>
      </c>
      <c r="AJ1385" s="57">
        <f t="shared" si="254"/>
        <v>7</v>
      </c>
      <c r="AK1385" s="57">
        <f t="shared" si="255"/>
        <v>1.75</v>
      </c>
      <c r="AL1385" s="41">
        <v>2</v>
      </c>
      <c r="AM1385" s="41">
        <v>3</v>
      </c>
      <c r="AN1385" s="41">
        <v>1</v>
      </c>
      <c r="AO1385" s="41">
        <v>212</v>
      </c>
      <c r="AP1385" s="58">
        <f t="shared" si="256"/>
        <v>218</v>
      </c>
      <c r="AQ1385" s="58">
        <f t="shared" si="257"/>
        <v>54.5</v>
      </c>
      <c r="AR1385" s="41">
        <v>1</v>
      </c>
      <c r="AS1385" s="41">
        <v>3</v>
      </c>
      <c r="AT1385" s="41">
        <v>0</v>
      </c>
      <c r="AU1385" s="41">
        <v>3</v>
      </c>
      <c r="AV1385" s="59">
        <f t="shared" si="258"/>
        <v>7</v>
      </c>
      <c r="AW1385" s="59">
        <f t="shared" si="259"/>
        <v>1.75</v>
      </c>
      <c r="AX1385" s="41">
        <v>5</v>
      </c>
      <c r="AY1385" s="41">
        <v>1</v>
      </c>
      <c r="AZ1385" s="41">
        <v>0</v>
      </c>
      <c r="BA1385" s="41">
        <v>0</v>
      </c>
      <c r="BB1385" s="60">
        <f t="shared" si="260"/>
        <v>6</v>
      </c>
      <c r="BC1385" s="60">
        <f t="shared" si="261"/>
        <v>1.5</v>
      </c>
      <c r="BD1385" s="41">
        <f t="shared" si="262"/>
        <v>238</v>
      </c>
      <c r="BE1385" s="41">
        <f t="shared" si="263"/>
        <v>1.1609155819260076E-2</v>
      </c>
    </row>
    <row r="1386" spans="1:57" x14ac:dyDescent="0.25">
      <c r="A1386" s="41" t="s">
        <v>327</v>
      </c>
      <c r="B1386" s="41" t="s">
        <v>757</v>
      </c>
      <c r="C1386" s="41">
        <v>2</v>
      </c>
      <c r="D1386" s="41">
        <v>0</v>
      </c>
      <c r="E1386" s="41" t="s">
        <v>2105</v>
      </c>
      <c r="F1386" s="41">
        <v>100</v>
      </c>
      <c r="G1386" s="41">
        <v>100</v>
      </c>
      <c r="H1386" s="41" t="s">
        <v>759</v>
      </c>
      <c r="I1386" s="41" t="s">
        <v>2106</v>
      </c>
      <c r="J1386" s="41" t="s">
        <v>2107</v>
      </c>
      <c r="K1386" s="41" t="s">
        <v>2106</v>
      </c>
      <c r="L1386" s="41">
        <v>0</v>
      </c>
      <c r="M1386" s="41" t="s">
        <v>2106</v>
      </c>
      <c r="N1386" s="41" t="s">
        <v>2108</v>
      </c>
      <c r="O1386" s="41" t="s">
        <v>856</v>
      </c>
      <c r="P1386" s="41" t="s">
        <v>45</v>
      </c>
      <c r="Q1386" s="41" t="s">
        <v>207</v>
      </c>
      <c r="R1386" s="41" t="s">
        <v>313</v>
      </c>
      <c r="S1386" s="41" t="s">
        <v>314</v>
      </c>
      <c r="T1386" s="41" t="s">
        <v>325</v>
      </c>
      <c r="U1386" s="41" t="s">
        <v>326</v>
      </c>
      <c r="V1386" s="41" t="s">
        <v>2106</v>
      </c>
      <c r="W1386" s="41" t="s">
        <v>2109</v>
      </c>
      <c r="X1386" s="41" t="s">
        <v>2110</v>
      </c>
      <c r="Y1386" s="41" t="s">
        <v>2110</v>
      </c>
      <c r="Z1386" s="41">
        <v>0</v>
      </c>
      <c r="AA1386" s="41">
        <v>0</v>
      </c>
      <c r="AB1386" s="41">
        <v>0</v>
      </c>
      <c r="AC1386" s="41">
        <v>0</v>
      </c>
      <c r="AD1386" s="56">
        <f t="shared" si="252"/>
        <v>0</v>
      </c>
      <c r="AE1386" s="56">
        <f t="shared" si="253"/>
        <v>0</v>
      </c>
      <c r="AF1386" s="41">
        <v>25</v>
      </c>
      <c r="AG1386" s="41">
        <v>29</v>
      </c>
      <c r="AH1386" s="41">
        <v>51</v>
      </c>
      <c r="AI1386" s="41">
        <v>77</v>
      </c>
      <c r="AJ1386" s="57">
        <f t="shared" si="254"/>
        <v>182</v>
      </c>
      <c r="AK1386" s="57">
        <f t="shared" si="255"/>
        <v>45.5</v>
      </c>
      <c r="AL1386" s="41">
        <v>103</v>
      </c>
      <c r="AM1386" s="41">
        <v>38</v>
      </c>
      <c r="AN1386" s="41">
        <v>39</v>
      </c>
      <c r="AO1386" s="41">
        <v>164</v>
      </c>
      <c r="AP1386" s="58">
        <f t="shared" si="256"/>
        <v>344</v>
      </c>
      <c r="AQ1386" s="58">
        <f t="shared" si="257"/>
        <v>86</v>
      </c>
      <c r="AR1386" s="41">
        <v>16</v>
      </c>
      <c r="AS1386" s="41">
        <v>42</v>
      </c>
      <c r="AT1386" s="41">
        <v>62</v>
      </c>
      <c r="AU1386" s="41">
        <v>74</v>
      </c>
      <c r="AV1386" s="59">
        <f t="shared" si="258"/>
        <v>194</v>
      </c>
      <c r="AW1386" s="59">
        <f t="shared" si="259"/>
        <v>48.5</v>
      </c>
      <c r="AX1386" s="41">
        <v>28</v>
      </c>
      <c r="AY1386" s="41">
        <v>28</v>
      </c>
      <c r="AZ1386" s="41">
        <v>31</v>
      </c>
      <c r="BA1386" s="41">
        <v>28</v>
      </c>
      <c r="BB1386" s="60">
        <f t="shared" si="260"/>
        <v>115</v>
      </c>
      <c r="BC1386" s="60">
        <f t="shared" si="261"/>
        <v>28.75</v>
      </c>
      <c r="BD1386" s="41">
        <f t="shared" si="262"/>
        <v>835</v>
      </c>
      <c r="BE1386" s="41">
        <f t="shared" si="263"/>
        <v>4.0729601298664556E-2</v>
      </c>
    </row>
    <row r="1387" spans="1:57" x14ac:dyDescent="0.25">
      <c r="A1387" s="41" t="s">
        <v>9878</v>
      </c>
      <c r="B1387" s="41" t="s">
        <v>9568</v>
      </c>
      <c r="C1387" s="41">
        <v>1</v>
      </c>
      <c r="D1387" s="41">
        <v>0</v>
      </c>
      <c r="E1387" s="41" t="s">
        <v>9879</v>
      </c>
      <c r="F1387" s="41">
        <v>99.701999999999998</v>
      </c>
      <c r="G1387" s="41">
        <v>100</v>
      </c>
      <c r="H1387" s="41" t="s">
        <v>759</v>
      </c>
      <c r="I1387" s="41" t="s">
        <v>6654</v>
      </c>
      <c r="J1387" s="41" t="s">
        <v>9880</v>
      </c>
      <c r="K1387" s="41" t="s">
        <v>762</v>
      </c>
      <c r="L1387" s="41" t="s">
        <v>762</v>
      </c>
      <c r="M1387" s="41" t="s">
        <v>762</v>
      </c>
      <c r="N1387" s="41" t="s">
        <v>762</v>
      </c>
      <c r="O1387" s="41" t="s">
        <v>762</v>
      </c>
      <c r="P1387" s="41" t="s">
        <v>45</v>
      </c>
      <c r="Q1387" s="41" t="s">
        <v>207</v>
      </c>
      <c r="R1387" s="41" t="s">
        <v>313</v>
      </c>
      <c r="S1387" s="41" t="s">
        <v>314</v>
      </c>
      <c r="T1387" s="41" t="s">
        <v>6654</v>
      </c>
      <c r="U1387" s="41" t="s">
        <v>6654</v>
      </c>
      <c r="V1387" s="41" t="s">
        <v>6654</v>
      </c>
      <c r="W1387" s="41" t="s">
        <v>9881</v>
      </c>
      <c r="X1387" s="41" t="s">
        <v>9882</v>
      </c>
      <c r="Y1387" s="41" t="s">
        <v>9883</v>
      </c>
      <c r="Z1387" s="41">
        <v>0</v>
      </c>
      <c r="AA1387" s="41">
        <v>0</v>
      </c>
      <c r="AB1387" s="41">
        <v>0</v>
      </c>
      <c r="AC1387" s="41">
        <v>0</v>
      </c>
      <c r="AD1387" s="56">
        <f t="shared" si="252"/>
        <v>0</v>
      </c>
      <c r="AE1387" s="56">
        <f t="shared" si="253"/>
        <v>0</v>
      </c>
      <c r="AF1387" s="41">
        <v>8</v>
      </c>
      <c r="AG1387" s="41">
        <v>8</v>
      </c>
      <c r="AH1387" s="41">
        <v>4</v>
      </c>
      <c r="AI1387" s="41">
        <v>24</v>
      </c>
      <c r="AJ1387" s="57">
        <f t="shared" si="254"/>
        <v>44</v>
      </c>
      <c r="AK1387" s="57">
        <f t="shared" si="255"/>
        <v>11</v>
      </c>
      <c r="AL1387" s="41">
        <v>18</v>
      </c>
      <c r="AM1387" s="41">
        <v>17</v>
      </c>
      <c r="AN1387" s="41">
        <v>29</v>
      </c>
      <c r="AO1387" s="41">
        <v>6</v>
      </c>
      <c r="AP1387" s="58">
        <f t="shared" si="256"/>
        <v>70</v>
      </c>
      <c r="AQ1387" s="58">
        <f t="shared" si="257"/>
        <v>17.5</v>
      </c>
      <c r="AR1387" s="41">
        <v>33</v>
      </c>
      <c r="AS1387" s="41">
        <v>18</v>
      </c>
      <c r="AT1387" s="41">
        <v>14</v>
      </c>
      <c r="AU1387" s="41">
        <v>36</v>
      </c>
      <c r="AV1387" s="59">
        <f t="shared" si="258"/>
        <v>101</v>
      </c>
      <c r="AW1387" s="59">
        <f t="shared" si="259"/>
        <v>25.25</v>
      </c>
      <c r="AX1387" s="41">
        <v>18</v>
      </c>
      <c r="AY1387" s="41">
        <v>29</v>
      </c>
      <c r="AZ1387" s="41">
        <v>17</v>
      </c>
      <c r="BA1387" s="41">
        <v>22</v>
      </c>
      <c r="BB1387" s="60">
        <f t="shared" si="260"/>
        <v>86</v>
      </c>
      <c r="BC1387" s="60">
        <f t="shared" si="261"/>
        <v>21.5</v>
      </c>
      <c r="BD1387" s="41">
        <f t="shared" si="262"/>
        <v>301</v>
      </c>
      <c r="BE1387" s="41">
        <f t="shared" si="263"/>
        <v>1.4682167653770097E-2</v>
      </c>
    </row>
    <row r="1388" spans="1:57" x14ac:dyDescent="0.25">
      <c r="A1388" s="41" t="s">
        <v>10007</v>
      </c>
      <c r="B1388" s="41" t="s">
        <v>9568</v>
      </c>
      <c r="C1388" s="41">
        <v>1</v>
      </c>
      <c r="D1388" s="41">
        <v>0</v>
      </c>
      <c r="E1388" s="41" t="s">
        <v>10008</v>
      </c>
      <c r="F1388" s="41">
        <v>100</v>
      </c>
      <c r="G1388" s="41">
        <v>100</v>
      </c>
      <c r="H1388" s="41" t="s">
        <v>759</v>
      </c>
      <c r="I1388" s="41" t="s">
        <v>6654</v>
      </c>
      <c r="J1388" s="41" t="s">
        <v>10009</v>
      </c>
      <c r="K1388" s="41" t="s">
        <v>762</v>
      </c>
      <c r="L1388" s="41" t="s">
        <v>762</v>
      </c>
      <c r="M1388" s="41" t="s">
        <v>762</v>
      </c>
      <c r="N1388" s="41" t="s">
        <v>762</v>
      </c>
      <c r="O1388" s="41" t="s">
        <v>762</v>
      </c>
      <c r="P1388" s="41" t="s">
        <v>45</v>
      </c>
      <c r="Q1388" s="41" t="s">
        <v>207</v>
      </c>
      <c r="R1388" s="41" t="s">
        <v>313</v>
      </c>
      <c r="S1388" s="41" t="s">
        <v>314</v>
      </c>
      <c r="T1388" s="41" t="s">
        <v>6654</v>
      </c>
      <c r="U1388" s="41" t="s">
        <v>6654</v>
      </c>
      <c r="V1388" s="41" t="s">
        <v>6654</v>
      </c>
      <c r="W1388" s="41" t="s">
        <v>10010</v>
      </c>
      <c r="X1388" s="41" t="s">
        <v>10011</v>
      </c>
      <c r="Y1388" s="41" t="s">
        <v>10012</v>
      </c>
      <c r="Z1388" s="41">
        <v>0</v>
      </c>
      <c r="AA1388" s="41">
        <v>0</v>
      </c>
      <c r="AB1388" s="41">
        <v>0</v>
      </c>
      <c r="AC1388" s="41">
        <v>0</v>
      </c>
      <c r="AD1388" s="56">
        <f t="shared" si="252"/>
        <v>0</v>
      </c>
      <c r="AE1388" s="56">
        <f t="shared" si="253"/>
        <v>0</v>
      </c>
      <c r="AF1388" s="41">
        <v>2</v>
      </c>
      <c r="AG1388" s="41">
        <v>1</v>
      </c>
      <c r="AH1388" s="41">
        <v>2</v>
      </c>
      <c r="AI1388" s="41">
        <v>3</v>
      </c>
      <c r="AJ1388" s="57">
        <f t="shared" si="254"/>
        <v>8</v>
      </c>
      <c r="AK1388" s="57">
        <f t="shared" si="255"/>
        <v>2</v>
      </c>
      <c r="AL1388" s="41">
        <v>2</v>
      </c>
      <c r="AM1388" s="41">
        <v>2</v>
      </c>
      <c r="AN1388" s="41">
        <v>5</v>
      </c>
      <c r="AO1388" s="41">
        <v>108</v>
      </c>
      <c r="AP1388" s="58">
        <f t="shared" si="256"/>
        <v>117</v>
      </c>
      <c r="AQ1388" s="58">
        <f t="shared" si="257"/>
        <v>29.25</v>
      </c>
      <c r="AR1388" s="41">
        <v>1</v>
      </c>
      <c r="AS1388" s="41">
        <v>2</v>
      </c>
      <c r="AT1388" s="41">
        <v>5</v>
      </c>
      <c r="AU1388" s="41">
        <v>6</v>
      </c>
      <c r="AV1388" s="59">
        <f t="shared" si="258"/>
        <v>14</v>
      </c>
      <c r="AW1388" s="59">
        <f t="shared" si="259"/>
        <v>3.5</v>
      </c>
      <c r="AX1388" s="41">
        <v>7</v>
      </c>
      <c r="AY1388" s="41">
        <v>0</v>
      </c>
      <c r="AZ1388" s="41">
        <v>2</v>
      </c>
      <c r="BA1388" s="41">
        <v>4</v>
      </c>
      <c r="BB1388" s="60">
        <f t="shared" si="260"/>
        <v>13</v>
      </c>
      <c r="BC1388" s="60">
        <f t="shared" si="261"/>
        <v>3.25</v>
      </c>
      <c r="BD1388" s="41">
        <f t="shared" si="262"/>
        <v>152</v>
      </c>
      <c r="BE1388" s="41">
        <f t="shared" si="263"/>
        <v>7.4142507753257635E-3</v>
      </c>
    </row>
    <row r="1389" spans="1:57" x14ac:dyDescent="0.25">
      <c r="A1389" s="41" t="s">
        <v>275</v>
      </c>
      <c r="B1389" s="41" t="s">
        <v>757</v>
      </c>
      <c r="C1389" s="41">
        <v>1</v>
      </c>
      <c r="D1389" s="41">
        <v>0</v>
      </c>
      <c r="E1389" s="41" t="s">
        <v>2945</v>
      </c>
      <c r="F1389" s="41">
        <v>100</v>
      </c>
      <c r="G1389" s="41">
        <v>100</v>
      </c>
      <c r="H1389" s="41" t="s">
        <v>759</v>
      </c>
      <c r="I1389" s="41" t="s">
        <v>2920</v>
      </c>
      <c r="J1389" s="41" t="s">
        <v>2946</v>
      </c>
      <c r="K1389" s="41" t="s">
        <v>2920</v>
      </c>
      <c r="L1389" s="41">
        <v>0</v>
      </c>
      <c r="M1389" s="41" t="s">
        <v>2920</v>
      </c>
      <c r="N1389" s="41" t="s">
        <v>2947</v>
      </c>
      <c r="O1389" s="41" t="s">
        <v>870</v>
      </c>
      <c r="P1389" s="41" t="s">
        <v>45</v>
      </c>
      <c r="Q1389" s="41" t="s">
        <v>207</v>
      </c>
      <c r="R1389" s="41" t="s">
        <v>208</v>
      </c>
      <c r="S1389" s="41" t="s">
        <v>209</v>
      </c>
      <c r="T1389" s="41" t="s">
        <v>271</v>
      </c>
      <c r="U1389" s="41" t="s">
        <v>276</v>
      </c>
      <c r="V1389" s="41" t="s">
        <v>2920</v>
      </c>
      <c r="W1389" s="41" t="s">
        <v>2948</v>
      </c>
      <c r="X1389" s="41" t="s">
        <v>2949</v>
      </c>
      <c r="Y1389" s="41" t="s">
        <v>2949</v>
      </c>
      <c r="Z1389" s="41">
        <v>0</v>
      </c>
      <c r="AA1389" s="41">
        <v>0</v>
      </c>
      <c r="AB1389" s="41">
        <v>0</v>
      </c>
      <c r="AC1389" s="41">
        <v>0</v>
      </c>
      <c r="AD1389" s="56">
        <f t="shared" si="252"/>
        <v>0</v>
      </c>
      <c r="AE1389" s="56">
        <f t="shared" si="253"/>
        <v>0</v>
      </c>
      <c r="AF1389" s="41">
        <v>39</v>
      </c>
      <c r="AG1389" s="41">
        <v>11</v>
      </c>
      <c r="AH1389" s="41">
        <v>22</v>
      </c>
      <c r="AI1389" s="41">
        <v>40</v>
      </c>
      <c r="AJ1389" s="57">
        <f t="shared" si="254"/>
        <v>112</v>
      </c>
      <c r="AK1389" s="57">
        <f t="shared" si="255"/>
        <v>28</v>
      </c>
      <c r="AL1389" s="41">
        <v>87</v>
      </c>
      <c r="AM1389" s="41">
        <v>210</v>
      </c>
      <c r="AN1389" s="41">
        <v>120</v>
      </c>
      <c r="AO1389" s="41">
        <v>367</v>
      </c>
      <c r="AP1389" s="58">
        <f t="shared" si="256"/>
        <v>784</v>
      </c>
      <c r="AQ1389" s="58">
        <f t="shared" si="257"/>
        <v>196</v>
      </c>
      <c r="AR1389" s="41">
        <v>42</v>
      </c>
      <c r="AS1389" s="41">
        <v>32</v>
      </c>
      <c r="AT1389" s="41">
        <v>67</v>
      </c>
      <c r="AU1389" s="41">
        <v>67</v>
      </c>
      <c r="AV1389" s="59">
        <f t="shared" si="258"/>
        <v>208</v>
      </c>
      <c r="AW1389" s="59">
        <f t="shared" si="259"/>
        <v>52</v>
      </c>
      <c r="AX1389" s="41">
        <v>99</v>
      </c>
      <c r="AY1389" s="41">
        <v>117</v>
      </c>
      <c r="AZ1389" s="41">
        <v>105</v>
      </c>
      <c r="BA1389" s="41">
        <v>109</v>
      </c>
      <c r="BB1389" s="60">
        <f t="shared" si="260"/>
        <v>430</v>
      </c>
      <c r="BC1389" s="60">
        <f t="shared" si="261"/>
        <v>107.5</v>
      </c>
      <c r="BD1389" s="41">
        <f t="shared" si="262"/>
        <v>1534</v>
      </c>
      <c r="BE1389" s="41">
        <f t="shared" si="263"/>
        <v>7.4825399272037643E-2</v>
      </c>
    </row>
    <row r="1390" spans="1:57" x14ac:dyDescent="0.25">
      <c r="A1390" s="41" t="s">
        <v>2918</v>
      </c>
      <c r="B1390" s="41" t="s">
        <v>757</v>
      </c>
      <c r="C1390" s="41">
        <v>1</v>
      </c>
      <c r="D1390" s="41">
        <v>0</v>
      </c>
      <c r="E1390" s="41" t="s">
        <v>2919</v>
      </c>
      <c r="F1390" s="41">
        <v>100</v>
      </c>
      <c r="G1390" s="41">
        <v>100</v>
      </c>
      <c r="H1390" s="41" t="s">
        <v>759</v>
      </c>
      <c r="I1390" s="41" t="s">
        <v>2920</v>
      </c>
      <c r="J1390" s="41" t="s">
        <v>2921</v>
      </c>
      <c r="K1390" s="41" t="s">
        <v>762</v>
      </c>
      <c r="L1390" s="41" t="s">
        <v>762</v>
      </c>
      <c r="M1390" s="41" t="s">
        <v>762</v>
      </c>
      <c r="N1390" s="41" t="s">
        <v>762</v>
      </c>
      <c r="O1390" s="41" t="s">
        <v>762</v>
      </c>
      <c r="P1390" s="41" t="s">
        <v>45</v>
      </c>
      <c r="Q1390" s="41" t="s">
        <v>207</v>
      </c>
      <c r="R1390" s="41" t="s">
        <v>208</v>
      </c>
      <c r="S1390" s="41" t="s">
        <v>209</v>
      </c>
      <c r="T1390" s="41" t="s">
        <v>271</v>
      </c>
      <c r="U1390" s="41" t="s">
        <v>276</v>
      </c>
      <c r="V1390" s="41" t="s">
        <v>2920</v>
      </c>
      <c r="W1390" s="41" t="s">
        <v>2922</v>
      </c>
      <c r="X1390" s="41" t="s">
        <v>2923</v>
      </c>
      <c r="Y1390" s="41" t="s">
        <v>2923</v>
      </c>
      <c r="Z1390" s="41">
        <v>0</v>
      </c>
      <c r="AA1390" s="41">
        <v>0</v>
      </c>
      <c r="AB1390" s="41">
        <v>0</v>
      </c>
      <c r="AC1390" s="41">
        <v>0</v>
      </c>
      <c r="AD1390" s="56">
        <f t="shared" si="252"/>
        <v>0</v>
      </c>
      <c r="AE1390" s="56">
        <f t="shared" si="253"/>
        <v>0</v>
      </c>
      <c r="AF1390" s="41">
        <v>6</v>
      </c>
      <c r="AG1390" s="41">
        <v>49</v>
      </c>
      <c r="AH1390" s="41">
        <v>42</v>
      </c>
      <c r="AI1390" s="41">
        <v>54</v>
      </c>
      <c r="AJ1390" s="57">
        <f t="shared" si="254"/>
        <v>151</v>
      </c>
      <c r="AK1390" s="57">
        <f t="shared" si="255"/>
        <v>37.75</v>
      </c>
      <c r="AL1390" s="41">
        <v>45</v>
      </c>
      <c r="AM1390" s="41">
        <v>152</v>
      </c>
      <c r="AN1390" s="41">
        <v>39</v>
      </c>
      <c r="AO1390" s="41">
        <v>640</v>
      </c>
      <c r="AP1390" s="58">
        <f t="shared" si="256"/>
        <v>876</v>
      </c>
      <c r="AQ1390" s="58">
        <f t="shared" si="257"/>
        <v>219</v>
      </c>
      <c r="AR1390" s="41">
        <v>26</v>
      </c>
      <c r="AS1390" s="41">
        <v>39</v>
      </c>
      <c r="AT1390" s="41">
        <v>44</v>
      </c>
      <c r="AU1390" s="41">
        <v>200</v>
      </c>
      <c r="AV1390" s="59">
        <f t="shared" si="258"/>
        <v>309</v>
      </c>
      <c r="AW1390" s="59">
        <f t="shared" si="259"/>
        <v>77.25</v>
      </c>
      <c r="AX1390" s="41">
        <v>91</v>
      </c>
      <c r="AY1390" s="41">
        <v>78</v>
      </c>
      <c r="AZ1390" s="41">
        <v>48</v>
      </c>
      <c r="BA1390" s="41">
        <v>92</v>
      </c>
      <c r="BB1390" s="60">
        <f t="shared" si="260"/>
        <v>309</v>
      </c>
      <c r="BC1390" s="60">
        <f t="shared" si="261"/>
        <v>77.25</v>
      </c>
      <c r="BD1390" s="41">
        <f t="shared" si="262"/>
        <v>1645</v>
      </c>
      <c r="BE1390" s="41">
        <f t="shared" si="263"/>
        <v>8.0239753456650534E-2</v>
      </c>
    </row>
    <row r="1391" spans="1:57" x14ac:dyDescent="0.25">
      <c r="A1391" s="41" t="s">
        <v>5030</v>
      </c>
      <c r="B1391" s="41" t="s">
        <v>4748</v>
      </c>
      <c r="C1391" s="41">
        <v>1</v>
      </c>
      <c r="D1391" s="41">
        <v>0</v>
      </c>
      <c r="E1391" s="41" t="s">
        <v>5031</v>
      </c>
      <c r="F1391" s="41">
        <v>99.093999999999994</v>
      </c>
      <c r="G1391" s="41">
        <v>100</v>
      </c>
      <c r="H1391" s="41" t="s">
        <v>759</v>
      </c>
      <c r="I1391" s="41" t="s">
        <v>4971</v>
      </c>
      <c r="J1391" s="41" t="s">
        <v>5032</v>
      </c>
      <c r="K1391" s="41" t="s">
        <v>762</v>
      </c>
      <c r="L1391" s="41" t="s">
        <v>762</v>
      </c>
      <c r="M1391" s="41" t="s">
        <v>762</v>
      </c>
      <c r="N1391" s="41" t="s">
        <v>762</v>
      </c>
      <c r="O1391" s="41" t="s">
        <v>762</v>
      </c>
      <c r="P1391" s="41" t="s">
        <v>45</v>
      </c>
      <c r="Q1391" s="41" t="s">
        <v>4973</v>
      </c>
      <c r="R1391" s="41" t="s">
        <v>4974</v>
      </c>
      <c r="S1391" s="41" t="s">
        <v>4971</v>
      </c>
      <c r="T1391" s="41" t="s">
        <v>4971</v>
      </c>
      <c r="U1391" s="41" t="s">
        <v>4971</v>
      </c>
      <c r="V1391" s="41" t="s">
        <v>4971</v>
      </c>
      <c r="W1391" s="41" t="s">
        <v>5033</v>
      </c>
      <c r="X1391" s="41" t="s">
        <v>5034</v>
      </c>
      <c r="Y1391" s="41" t="s">
        <v>5035</v>
      </c>
      <c r="Z1391" s="41">
        <v>0</v>
      </c>
      <c r="AA1391" s="41">
        <v>0</v>
      </c>
      <c r="AB1391" s="41">
        <v>0</v>
      </c>
      <c r="AC1391" s="41">
        <v>0</v>
      </c>
      <c r="AD1391" s="56">
        <f t="shared" si="252"/>
        <v>0</v>
      </c>
      <c r="AE1391" s="56">
        <f t="shared" si="253"/>
        <v>0</v>
      </c>
      <c r="AF1391" s="41">
        <v>4</v>
      </c>
      <c r="AG1391" s="41">
        <v>1</v>
      </c>
      <c r="AH1391" s="41">
        <v>9</v>
      </c>
      <c r="AI1391" s="41">
        <v>2</v>
      </c>
      <c r="AJ1391" s="57">
        <f t="shared" si="254"/>
        <v>16</v>
      </c>
      <c r="AK1391" s="57">
        <f t="shared" si="255"/>
        <v>4</v>
      </c>
      <c r="AL1391" s="41">
        <v>8</v>
      </c>
      <c r="AM1391" s="41">
        <v>3</v>
      </c>
      <c r="AN1391" s="41">
        <v>5</v>
      </c>
      <c r="AO1391" s="41">
        <v>1</v>
      </c>
      <c r="AP1391" s="58">
        <f t="shared" si="256"/>
        <v>17</v>
      </c>
      <c r="AQ1391" s="58">
        <f t="shared" si="257"/>
        <v>4.25</v>
      </c>
      <c r="AR1391" s="41">
        <v>39</v>
      </c>
      <c r="AS1391" s="41">
        <v>10</v>
      </c>
      <c r="AT1391" s="41">
        <v>7</v>
      </c>
      <c r="AU1391" s="41">
        <v>17</v>
      </c>
      <c r="AV1391" s="59">
        <f t="shared" si="258"/>
        <v>73</v>
      </c>
      <c r="AW1391" s="59">
        <f t="shared" si="259"/>
        <v>18.25</v>
      </c>
      <c r="AX1391" s="41">
        <v>7</v>
      </c>
      <c r="AY1391" s="41">
        <v>15</v>
      </c>
      <c r="AZ1391" s="41">
        <v>20</v>
      </c>
      <c r="BA1391" s="41">
        <v>16</v>
      </c>
      <c r="BB1391" s="60">
        <f t="shared" si="260"/>
        <v>58</v>
      </c>
      <c r="BC1391" s="60">
        <f t="shared" si="261"/>
        <v>14.5</v>
      </c>
      <c r="BD1391" s="41">
        <f t="shared" si="262"/>
        <v>164</v>
      </c>
      <c r="BE1391" s="41">
        <f t="shared" si="263"/>
        <v>7.9995863628514827E-3</v>
      </c>
    </row>
    <row r="1392" spans="1:57" x14ac:dyDescent="0.25">
      <c r="A1392" s="41" t="s">
        <v>5348</v>
      </c>
      <c r="B1392" s="41" t="s">
        <v>4748</v>
      </c>
      <c r="C1392" s="41">
        <v>1</v>
      </c>
      <c r="D1392" s="41">
        <v>0</v>
      </c>
      <c r="E1392" s="41" t="s">
        <v>5349</v>
      </c>
      <c r="F1392" s="41">
        <v>99.697999999999993</v>
      </c>
      <c r="G1392" s="41">
        <v>100</v>
      </c>
      <c r="H1392" s="41" t="s">
        <v>759</v>
      </c>
      <c r="I1392" s="41" t="s">
        <v>4971</v>
      </c>
      <c r="J1392" s="41" t="s">
        <v>5350</v>
      </c>
      <c r="K1392" s="41" t="s">
        <v>762</v>
      </c>
      <c r="L1392" s="41" t="s">
        <v>762</v>
      </c>
      <c r="M1392" s="41" t="s">
        <v>762</v>
      </c>
      <c r="N1392" s="41" t="s">
        <v>762</v>
      </c>
      <c r="O1392" s="41" t="s">
        <v>762</v>
      </c>
      <c r="P1392" s="41" t="s">
        <v>45</v>
      </c>
      <c r="Q1392" s="41" t="s">
        <v>4973</v>
      </c>
      <c r="R1392" s="41" t="s">
        <v>4974</v>
      </c>
      <c r="S1392" s="41" t="s">
        <v>4971</v>
      </c>
      <c r="T1392" s="41" t="s">
        <v>4971</v>
      </c>
      <c r="U1392" s="41" t="s">
        <v>4971</v>
      </c>
      <c r="V1392" s="41" t="s">
        <v>4971</v>
      </c>
      <c r="W1392" s="41" t="s">
        <v>5349</v>
      </c>
      <c r="X1392" s="41" t="s">
        <v>5351</v>
      </c>
      <c r="Y1392" s="41" t="s">
        <v>5352</v>
      </c>
      <c r="Z1392" s="41">
        <v>0</v>
      </c>
      <c r="AA1392" s="41">
        <v>0</v>
      </c>
      <c r="AB1392" s="41">
        <v>0</v>
      </c>
      <c r="AC1392" s="41">
        <v>0</v>
      </c>
      <c r="AD1392" s="56">
        <f t="shared" si="252"/>
        <v>0</v>
      </c>
      <c r="AE1392" s="56">
        <f t="shared" si="253"/>
        <v>0</v>
      </c>
      <c r="AF1392" s="41">
        <v>24</v>
      </c>
      <c r="AG1392" s="41">
        <v>1</v>
      </c>
      <c r="AH1392" s="41">
        <v>8</v>
      </c>
      <c r="AI1392" s="41">
        <v>87</v>
      </c>
      <c r="AJ1392" s="57">
        <f t="shared" si="254"/>
        <v>120</v>
      </c>
      <c r="AK1392" s="57">
        <f t="shared" si="255"/>
        <v>30</v>
      </c>
      <c r="AL1392" s="41">
        <v>6</v>
      </c>
      <c r="AM1392" s="41">
        <v>19</v>
      </c>
      <c r="AN1392" s="41">
        <v>17</v>
      </c>
      <c r="AO1392" s="41">
        <v>7</v>
      </c>
      <c r="AP1392" s="58">
        <f t="shared" si="256"/>
        <v>49</v>
      </c>
      <c r="AQ1392" s="58">
        <f t="shared" si="257"/>
        <v>12.25</v>
      </c>
      <c r="AR1392" s="41">
        <v>20</v>
      </c>
      <c r="AS1392" s="41">
        <v>27</v>
      </c>
      <c r="AT1392" s="41">
        <v>27</v>
      </c>
      <c r="AU1392" s="41">
        <v>43</v>
      </c>
      <c r="AV1392" s="59">
        <f t="shared" si="258"/>
        <v>117</v>
      </c>
      <c r="AW1392" s="59">
        <f t="shared" si="259"/>
        <v>29.25</v>
      </c>
      <c r="AX1392" s="41">
        <v>25</v>
      </c>
      <c r="AY1392" s="41">
        <v>15</v>
      </c>
      <c r="AZ1392" s="41">
        <v>13</v>
      </c>
      <c r="BA1392" s="41">
        <v>19</v>
      </c>
      <c r="BB1392" s="60">
        <f t="shared" si="260"/>
        <v>72</v>
      </c>
      <c r="BC1392" s="60">
        <f t="shared" si="261"/>
        <v>18</v>
      </c>
      <c r="BD1392" s="41">
        <f t="shared" si="262"/>
        <v>358</v>
      </c>
      <c r="BE1392" s="41">
        <f t="shared" si="263"/>
        <v>1.746251169451726E-2</v>
      </c>
    </row>
    <row r="1393" spans="1:57" x14ac:dyDescent="0.25">
      <c r="A1393" s="41" t="s">
        <v>5363</v>
      </c>
      <c r="B1393" s="41" t="s">
        <v>4748</v>
      </c>
      <c r="C1393" s="41">
        <v>1</v>
      </c>
      <c r="D1393" s="41">
        <v>0</v>
      </c>
      <c r="E1393" s="41" t="s">
        <v>5364</v>
      </c>
      <c r="F1393" s="41">
        <v>99.093999999999994</v>
      </c>
      <c r="G1393" s="41">
        <v>100</v>
      </c>
      <c r="H1393" s="41" t="s">
        <v>759</v>
      </c>
      <c r="I1393" s="41" t="s">
        <v>4971</v>
      </c>
      <c r="J1393" s="41" t="s">
        <v>5365</v>
      </c>
      <c r="K1393" s="41" t="s">
        <v>762</v>
      </c>
      <c r="L1393" s="41" t="s">
        <v>762</v>
      </c>
      <c r="M1393" s="41" t="s">
        <v>762</v>
      </c>
      <c r="N1393" s="41" t="s">
        <v>762</v>
      </c>
      <c r="O1393" s="41" t="s">
        <v>762</v>
      </c>
      <c r="P1393" s="41" t="s">
        <v>45</v>
      </c>
      <c r="Q1393" s="41" t="s">
        <v>4973</v>
      </c>
      <c r="R1393" s="41" t="s">
        <v>4974</v>
      </c>
      <c r="S1393" s="41" t="s">
        <v>4971</v>
      </c>
      <c r="T1393" s="41" t="s">
        <v>4971</v>
      </c>
      <c r="U1393" s="41" t="s">
        <v>4971</v>
      </c>
      <c r="V1393" s="41" t="s">
        <v>4971</v>
      </c>
      <c r="W1393" s="41" t="s">
        <v>5364</v>
      </c>
      <c r="X1393" s="41" t="s">
        <v>5366</v>
      </c>
      <c r="Y1393" s="41" t="s">
        <v>5367</v>
      </c>
      <c r="Z1393" s="41">
        <v>0</v>
      </c>
      <c r="AA1393" s="41">
        <v>0</v>
      </c>
      <c r="AB1393" s="41">
        <v>0</v>
      </c>
      <c r="AC1393" s="41">
        <v>0</v>
      </c>
      <c r="AD1393" s="56">
        <f t="shared" si="252"/>
        <v>0</v>
      </c>
      <c r="AE1393" s="56">
        <f t="shared" si="253"/>
        <v>0</v>
      </c>
      <c r="AF1393" s="41">
        <v>1</v>
      </c>
      <c r="AG1393" s="41">
        <v>0</v>
      </c>
      <c r="AH1393" s="41">
        <v>0</v>
      </c>
      <c r="AI1393" s="41">
        <v>11</v>
      </c>
      <c r="AJ1393" s="57">
        <f t="shared" si="254"/>
        <v>12</v>
      </c>
      <c r="AK1393" s="57">
        <f t="shared" si="255"/>
        <v>3</v>
      </c>
      <c r="AL1393" s="41">
        <v>16</v>
      </c>
      <c r="AM1393" s="41">
        <v>1</v>
      </c>
      <c r="AN1393" s="41">
        <v>10</v>
      </c>
      <c r="AO1393" s="41">
        <v>3</v>
      </c>
      <c r="AP1393" s="58">
        <f t="shared" si="256"/>
        <v>30</v>
      </c>
      <c r="AQ1393" s="58">
        <f t="shared" si="257"/>
        <v>7.5</v>
      </c>
      <c r="AR1393" s="41">
        <v>9</v>
      </c>
      <c r="AS1393" s="41">
        <v>5</v>
      </c>
      <c r="AT1393" s="41">
        <v>6</v>
      </c>
      <c r="AU1393" s="41">
        <v>7</v>
      </c>
      <c r="AV1393" s="59">
        <f t="shared" si="258"/>
        <v>27</v>
      </c>
      <c r="AW1393" s="59">
        <f t="shared" si="259"/>
        <v>6.75</v>
      </c>
      <c r="AX1393" s="41">
        <v>4</v>
      </c>
      <c r="AY1393" s="41">
        <v>4</v>
      </c>
      <c r="AZ1393" s="41">
        <v>4</v>
      </c>
      <c r="BA1393" s="41">
        <v>4</v>
      </c>
      <c r="BB1393" s="60">
        <f t="shared" si="260"/>
        <v>16</v>
      </c>
      <c r="BC1393" s="60">
        <f t="shared" si="261"/>
        <v>4</v>
      </c>
      <c r="BD1393" s="41">
        <f t="shared" si="262"/>
        <v>85</v>
      </c>
      <c r="BE1393" s="41">
        <f t="shared" si="263"/>
        <v>4.146127078307171E-3</v>
      </c>
    </row>
    <row r="1394" spans="1:57" x14ac:dyDescent="0.25">
      <c r="A1394" s="41" t="s">
        <v>4969</v>
      </c>
      <c r="B1394" s="41" t="s">
        <v>4748</v>
      </c>
      <c r="C1394" s="41">
        <v>1</v>
      </c>
      <c r="D1394" s="41">
        <v>0</v>
      </c>
      <c r="E1394" s="41" t="s">
        <v>4970</v>
      </c>
      <c r="F1394" s="41">
        <v>99.090999999999994</v>
      </c>
      <c r="G1394" s="41">
        <v>100</v>
      </c>
      <c r="H1394" s="41" t="s">
        <v>759</v>
      </c>
      <c r="I1394" s="41" t="s">
        <v>4971</v>
      </c>
      <c r="J1394" s="41" t="s">
        <v>4972</v>
      </c>
      <c r="K1394" s="41" t="s">
        <v>762</v>
      </c>
      <c r="L1394" s="41" t="s">
        <v>762</v>
      </c>
      <c r="M1394" s="41" t="s">
        <v>762</v>
      </c>
      <c r="N1394" s="41" t="s">
        <v>762</v>
      </c>
      <c r="O1394" s="41" t="s">
        <v>762</v>
      </c>
      <c r="P1394" s="41" t="s">
        <v>45</v>
      </c>
      <c r="Q1394" s="41" t="s">
        <v>4973</v>
      </c>
      <c r="R1394" s="41" t="s">
        <v>4974</v>
      </c>
      <c r="S1394" s="41" t="s">
        <v>4971</v>
      </c>
      <c r="T1394" s="41" t="s">
        <v>4971</v>
      </c>
      <c r="U1394" s="41" t="s">
        <v>4971</v>
      </c>
      <c r="V1394" s="41" t="s">
        <v>4971</v>
      </c>
      <c r="W1394" s="41" t="s">
        <v>4975</v>
      </c>
      <c r="X1394" s="41" t="s">
        <v>4976</v>
      </c>
      <c r="Y1394" s="41" t="s">
        <v>4977</v>
      </c>
      <c r="Z1394" s="41">
        <v>0</v>
      </c>
      <c r="AA1394" s="41">
        <v>0</v>
      </c>
      <c r="AB1394" s="41">
        <v>0</v>
      </c>
      <c r="AC1394" s="41">
        <v>0</v>
      </c>
      <c r="AD1394" s="56">
        <f t="shared" si="252"/>
        <v>0</v>
      </c>
      <c r="AE1394" s="56">
        <f t="shared" si="253"/>
        <v>0</v>
      </c>
      <c r="AF1394" s="41">
        <v>7</v>
      </c>
      <c r="AG1394" s="41">
        <v>19</v>
      </c>
      <c r="AH1394" s="41">
        <v>13</v>
      </c>
      <c r="AI1394" s="41">
        <v>3</v>
      </c>
      <c r="AJ1394" s="57">
        <f t="shared" si="254"/>
        <v>42</v>
      </c>
      <c r="AK1394" s="57">
        <f t="shared" si="255"/>
        <v>10.5</v>
      </c>
      <c r="AL1394" s="41">
        <v>15</v>
      </c>
      <c r="AM1394" s="41">
        <v>9</v>
      </c>
      <c r="AN1394" s="41">
        <v>18</v>
      </c>
      <c r="AO1394" s="41">
        <v>104</v>
      </c>
      <c r="AP1394" s="58">
        <f t="shared" si="256"/>
        <v>146</v>
      </c>
      <c r="AQ1394" s="58">
        <f t="shared" si="257"/>
        <v>36.5</v>
      </c>
      <c r="AR1394" s="41">
        <v>19</v>
      </c>
      <c r="AS1394" s="41">
        <v>12</v>
      </c>
      <c r="AT1394" s="41">
        <v>14</v>
      </c>
      <c r="AU1394" s="41">
        <v>43</v>
      </c>
      <c r="AV1394" s="59">
        <f t="shared" si="258"/>
        <v>88</v>
      </c>
      <c r="AW1394" s="59">
        <f t="shared" si="259"/>
        <v>22</v>
      </c>
      <c r="AX1394" s="41">
        <v>29</v>
      </c>
      <c r="AY1394" s="41">
        <v>23</v>
      </c>
      <c r="AZ1394" s="41">
        <v>11</v>
      </c>
      <c r="BA1394" s="41">
        <v>16</v>
      </c>
      <c r="BB1394" s="60">
        <f t="shared" si="260"/>
        <v>79</v>
      </c>
      <c r="BC1394" s="60">
        <f t="shared" si="261"/>
        <v>19.75</v>
      </c>
      <c r="BD1394" s="41">
        <f t="shared" si="262"/>
        <v>355</v>
      </c>
      <c r="BE1394" s="41">
        <f t="shared" si="263"/>
        <v>1.7316177797635831E-2</v>
      </c>
    </row>
    <row r="1395" spans="1:57" x14ac:dyDescent="0.25">
      <c r="A1395" s="41" t="s">
        <v>5372</v>
      </c>
      <c r="B1395" s="41" t="s">
        <v>4748</v>
      </c>
      <c r="C1395" s="41">
        <v>1</v>
      </c>
      <c r="D1395" s="41">
        <v>0</v>
      </c>
      <c r="E1395" s="41" t="s">
        <v>5373</v>
      </c>
      <c r="F1395" s="41">
        <v>99.084999999999994</v>
      </c>
      <c r="G1395" s="41">
        <v>99.093699999999998</v>
      </c>
      <c r="H1395" s="41" t="s">
        <v>759</v>
      </c>
      <c r="I1395" s="41" t="s">
        <v>4971</v>
      </c>
      <c r="J1395" s="41" t="s">
        <v>5374</v>
      </c>
      <c r="K1395" s="41" t="s">
        <v>762</v>
      </c>
      <c r="L1395" s="41" t="s">
        <v>762</v>
      </c>
      <c r="M1395" s="41" t="s">
        <v>762</v>
      </c>
      <c r="N1395" s="41" t="s">
        <v>762</v>
      </c>
      <c r="O1395" s="41" t="s">
        <v>762</v>
      </c>
      <c r="P1395" s="41" t="s">
        <v>45</v>
      </c>
      <c r="Q1395" s="41" t="s">
        <v>4973</v>
      </c>
      <c r="R1395" s="41" t="s">
        <v>4974</v>
      </c>
      <c r="S1395" s="41" t="s">
        <v>4971</v>
      </c>
      <c r="T1395" s="41" t="s">
        <v>4971</v>
      </c>
      <c r="U1395" s="41" t="s">
        <v>4971</v>
      </c>
      <c r="V1395" s="41" t="s">
        <v>4971</v>
      </c>
      <c r="W1395" s="41" t="s">
        <v>5373</v>
      </c>
      <c r="X1395" s="41" t="s">
        <v>5375</v>
      </c>
      <c r="Y1395" s="41" t="s">
        <v>5376</v>
      </c>
      <c r="Z1395" s="41">
        <v>0</v>
      </c>
      <c r="AA1395" s="41">
        <v>0</v>
      </c>
      <c r="AB1395" s="41">
        <v>0</v>
      </c>
      <c r="AC1395" s="41">
        <v>0</v>
      </c>
      <c r="AD1395" s="56">
        <f t="shared" si="252"/>
        <v>0</v>
      </c>
      <c r="AE1395" s="56">
        <f t="shared" si="253"/>
        <v>0</v>
      </c>
      <c r="AF1395" s="41">
        <v>2</v>
      </c>
      <c r="AG1395" s="41">
        <v>7</v>
      </c>
      <c r="AH1395" s="41">
        <v>13</v>
      </c>
      <c r="AI1395" s="41">
        <v>8</v>
      </c>
      <c r="AJ1395" s="57">
        <f t="shared" si="254"/>
        <v>30</v>
      </c>
      <c r="AK1395" s="57">
        <f t="shared" si="255"/>
        <v>7.5</v>
      </c>
      <c r="AL1395" s="41">
        <v>1</v>
      </c>
      <c r="AM1395" s="41">
        <v>4</v>
      </c>
      <c r="AN1395" s="41">
        <v>0</v>
      </c>
      <c r="AO1395" s="41">
        <v>7</v>
      </c>
      <c r="AP1395" s="58">
        <f t="shared" si="256"/>
        <v>12</v>
      </c>
      <c r="AQ1395" s="58">
        <f t="shared" si="257"/>
        <v>3</v>
      </c>
      <c r="AR1395" s="41">
        <v>0</v>
      </c>
      <c r="AS1395" s="41">
        <v>5</v>
      </c>
      <c r="AT1395" s="41">
        <v>1</v>
      </c>
      <c r="AU1395" s="41">
        <v>3</v>
      </c>
      <c r="AV1395" s="59">
        <f t="shared" si="258"/>
        <v>9</v>
      </c>
      <c r="AW1395" s="59">
        <f t="shared" si="259"/>
        <v>2.25</v>
      </c>
      <c r="AX1395" s="41">
        <v>5</v>
      </c>
      <c r="AY1395" s="41">
        <v>7</v>
      </c>
      <c r="AZ1395" s="41">
        <v>0</v>
      </c>
      <c r="BA1395" s="41">
        <v>1</v>
      </c>
      <c r="BB1395" s="60">
        <f t="shared" si="260"/>
        <v>13</v>
      </c>
      <c r="BC1395" s="60">
        <f t="shared" si="261"/>
        <v>3.25</v>
      </c>
      <c r="BD1395" s="41">
        <f t="shared" si="262"/>
        <v>64</v>
      </c>
      <c r="BE1395" s="41">
        <f t="shared" si="263"/>
        <v>3.1217898001371638E-3</v>
      </c>
    </row>
    <row r="1396" spans="1:57" x14ac:dyDescent="0.25">
      <c r="A1396" s="41" t="s">
        <v>5131</v>
      </c>
      <c r="B1396" s="41" t="s">
        <v>4748</v>
      </c>
      <c r="C1396" s="41">
        <v>1</v>
      </c>
      <c r="D1396" s="41">
        <v>0</v>
      </c>
      <c r="E1396" s="41" t="s">
        <v>5132</v>
      </c>
      <c r="F1396" s="41">
        <v>99.391999999999996</v>
      </c>
      <c r="G1396" s="41">
        <v>99.096400000000003</v>
      </c>
      <c r="H1396" s="41" t="s">
        <v>759</v>
      </c>
      <c r="I1396" s="41" t="s">
        <v>4971</v>
      </c>
      <c r="J1396" s="41" t="s">
        <v>5133</v>
      </c>
      <c r="K1396" s="41" t="s">
        <v>762</v>
      </c>
      <c r="L1396" s="41" t="s">
        <v>762</v>
      </c>
      <c r="M1396" s="41" t="s">
        <v>762</v>
      </c>
      <c r="N1396" s="41" t="s">
        <v>762</v>
      </c>
      <c r="O1396" s="41" t="s">
        <v>762</v>
      </c>
      <c r="P1396" s="41" t="s">
        <v>45</v>
      </c>
      <c r="Q1396" s="41" t="s">
        <v>4973</v>
      </c>
      <c r="R1396" s="41" t="s">
        <v>4974</v>
      </c>
      <c r="S1396" s="41" t="s">
        <v>4971</v>
      </c>
      <c r="T1396" s="41" t="s">
        <v>4971</v>
      </c>
      <c r="U1396" s="41" t="s">
        <v>4971</v>
      </c>
      <c r="V1396" s="41" t="s">
        <v>4971</v>
      </c>
      <c r="W1396" s="41" t="s">
        <v>5132</v>
      </c>
      <c r="X1396" s="41" t="s">
        <v>5134</v>
      </c>
      <c r="Y1396" s="41" t="s">
        <v>5135</v>
      </c>
      <c r="Z1396" s="41">
        <v>0</v>
      </c>
      <c r="AA1396" s="41">
        <v>0</v>
      </c>
      <c r="AB1396" s="41">
        <v>0</v>
      </c>
      <c r="AC1396" s="41">
        <v>0</v>
      </c>
      <c r="AD1396" s="56">
        <f t="shared" si="252"/>
        <v>0</v>
      </c>
      <c r="AE1396" s="56">
        <f t="shared" si="253"/>
        <v>0</v>
      </c>
      <c r="AF1396" s="41">
        <v>14</v>
      </c>
      <c r="AG1396" s="41">
        <v>12</v>
      </c>
      <c r="AH1396" s="41">
        <v>10</v>
      </c>
      <c r="AI1396" s="41">
        <v>25</v>
      </c>
      <c r="AJ1396" s="57">
        <f t="shared" si="254"/>
        <v>61</v>
      </c>
      <c r="AK1396" s="57">
        <f t="shared" si="255"/>
        <v>15.25</v>
      </c>
      <c r="AL1396" s="41">
        <v>66</v>
      </c>
      <c r="AM1396" s="41">
        <v>23</v>
      </c>
      <c r="AN1396" s="41">
        <v>93</v>
      </c>
      <c r="AO1396" s="41">
        <v>33</v>
      </c>
      <c r="AP1396" s="58">
        <f t="shared" si="256"/>
        <v>215</v>
      </c>
      <c r="AQ1396" s="58">
        <f t="shared" si="257"/>
        <v>53.75</v>
      </c>
      <c r="AR1396" s="41">
        <v>36</v>
      </c>
      <c r="AS1396" s="41">
        <v>37</v>
      </c>
      <c r="AT1396" s="41">
        <v>35</v>
      </c>
      <c r="AU1396" s="41">
        <v>37</v>
      </c>
      <c r="AV1396" s="59">
        <f t="shared" si="258"/>
        <v>145</v>
      </c>
      <c r="AW1396" s="59">
        <f t="shared" si="259"/>
        <v>36.25</v>
      </c>
      <c r="AX1396" s="41">
        <v>22</v>
      </c>
      <c r="AY1396" s="41">
        <v>35</v>
      </c>
      <c r="AZ1396" s="41">
        <v>14</v>
      </c>
      <c r="BA1396" s="41">
        <v>29</v>
      </c>
      <c r="BB1396" s="60">
        <f t="shared" si="260"/>
        <v>100</v>
      </c>
      <c r="BC1396" s="60">
        <f t="shared" si="261"/>
        <v>25</v>
      </c>
      <c r="BD1396" s="41">
        <f t="shared" si="262"/>
        <v>521</v>
      </c>
      <c r="BE1396" s="41">
        <f t="shared" si="263"/>
        <v>2.5413320091741597E-2</v>
      </c>
    </row>
    <row r="1397" spans="1:57" x14ac:dyDescent="0.25">
      <c r="A1397" s="41" t="s">
        <v>135</v>
      </c>
      <c r="B1397" s="41" t="s">
        <v>757</v>
      </c>
      <c r="C1397" s="41">
        <v>1</v>
      </c>
      <c r="D1397" s="41">
        <v>0</v>
      </c>
      <c r="E1397" s="41" t="s">
        <v>936</v>
      </c>
      <c r="F1397" s="41">
        <v>100</v>
      </c>
      <c r="G1397" s="41">
        <v>100</v>
      </c>
      <c r="H1397" s="41" t="s">
        <v>759</v>
      </c>
      <c r="I1397" s="41" t="s">
        <v>937</v>
      </c>
      <c r="J1397" s="41" t="s">
        <v>938</v>
      </c>
      <c r="K1397" s="41" t="s">
        <v>937</v>
      </c>
      <c r="L1397" s="41">
        <v>0</v>
      </c>
      <c r="M1397" s="41" t="s">
        <v>937</v>
      </c>
      <c r="N1397" s="41" t="s">
        <v>939</v>
      </c>
      <c r="O1397" s="41" t="s">
        <v>870</v>
      </c>
      <c r="P1397" s="41" t="s">
        <v>45</v>
      </c>
      <c r="Q1397" s="41" t="s">
        <v>78</v>
      </c>
      <c r="R1397" s="41" t="s">
        <v>78</v>
      </c>
      <c r="S1397" s="41" t="s">
        <v>132</v>
      </c>
      <c r="T1397" s="41" t="s">
        <v>133</v>
      </c>
      <c r="U1397" s="41" t="s">
        <v>136</v>
      </c>
      <c r="V1397" s="41" t="s">
        <v>937</v>
      </c>
      <c r="W1397" s="41" t="s">
        <v>940</v>
      </c>
      <c r="X1397" s="41" t="s">
        <v>941</v>
      </c>
      <c r="Y1397" s="41" t="s">
        <v>941</v>
      </c>
      <c r="Z1397" s="41">
        <v>0</v>
      </c>
      <c r="AA1397" s="41">
        <v>0</v>
      </c>
      <c r="AB1397" s="41">
        <v>0</v>
      </c>
      <c r="AC1397" s="41">
        <v>0</v>
      </c>
      <c r="AD1397" s="56">
        <f t="shared" si="252"/>
        <v>0</v>
      </c>
      <c r="AE1397" s="56">
        <f t="shared" si="253"/>
        <v>0</v>
      </c>
      <c r="AF1397" s="41">
        <v>2</v>
      </c>
      <c r="AG1397" s="41">
        <v>1</v>
      </c>
      <c r="AH1397" s="41">
        <v>4</v>
      </c>
      <c r="AI1397" s="41">
        <v>3</v>
      </c>
      <c r="AJ1397" s="57">
        <f t="shared" si="254"/>
        <v>10</v>
      </c>
      <c r="AK1397" s="57">
        <f t="shared" si="255"/>
        <v>2.5</v>
      </c>
      <c r="AL1397" s="41">
        <v>3</v>
      </c>
      <c r="AM1397" s="41">
        <v>3</v>
      </c>
      <c r="AN1397" s="41">
        <v>5</v>
      </c>
      <c r="AO1397" s="41">
        <v>3</v>
      </c>
      <c r="AP1397" s="58">
        <f t="shared" si="256"/>
        <v>14</v>
      </c>
      <c r="AQ1397" s="58">
        <f t="shared" si="257"/>
        <v>3.5</v>
      </c>
      <c r="AR1397" s="41">
        <v>27</v>
      </c>
      <c r="AS1397" s="41">
        <v>5</v>
      </c>
      <c r="AT1397" s="41">
        <v>18</v>
      </c>
      <c r="AU1397" s="41">
        <v>10</v>
      </c>
      <c r="AV1397" s="59">
        <f t="shared" si="258"/>
        <v>60</v>
      </c>
      <c r="AW1397" s="59">
        <f t="shared" si="259"/>
        <v>15</v>
      </c>
      <c r="AX1397" s="41">
        <v>12</v>
      </c>
      <c r="AY1397" s="41">
        <v>8</v>
      </c>
      <c r="AZ1397" s="41">
        <v>12</v>
      </c>
      <c r="BA1397" s="41">
        <v>16</v>
      </c>
      <c r="BB1397" s="60">
        <f t="shared" si="260"/>
        <v>48</v>
      </c>
      <c r="BC1397" s="60">
        <f t="shared" si="261"/>
        <v>12</v>
      </c>
      <c r="BD1397" s="41">
        <f t="shared" si="262"/>
        <v>132</v>
      </c>
      <c r="BE1397" s="41">
        <f t="shared" si="263"/>
        <v>6.4386914627829004E-3</v>
      </c>
    </row>
    <row r="1398" spans="1:57" x14ac:dyDescent="0.25">
      <c r="A1398" s="41" t="s">
        <v>137</v>
      </c>
      <c r="B1398" s="41" t="s">
        <v>757</v>
      </c>
      <c r="C1398" s="41">
        <v>1</v>
      </c>
      <c r="D1398" s="41">
        <v>0</v>
      </c>
      <c r="E1398" s="41" t="s">
        <v>1455</v>
      </c>
      <c r="F1398" s="41">
        <v>100</v>
      </c>
      <c r="G1398" s="41">
        <v>100</v>
      </c>
      <c r="H1398" s="41" t="s">
        <v>759</v>
      </c>
      <c r="I1398" s="41" t="s">
        <v>1456</v>
      </c>
      <c r="J1398" s="41" t="s">
        <v>1457</v>
      </c>
      <c r="K1398" s="41" t="s">
        <v>1456</v>
      </c>
      <c r="L1398" s="41">
        <v>0</v>
      </c>
      <c r="M1398" s="41" t="s">
        <v>1456</v>
      </c>
      <c r="N1398" s="41" t="s">
        <v>1458</v>
      </c>
      <c r="O1398" s="41" t="s">
        <v>870</v>
      </c>
      <c r="P1398" s="41" t="s">
        <v>45</v>
      </c>
      <c r="Q1398" s="41" t="s">
        <v>78</v>
      </c>
      <c r="R1398" s="41" t="s">
        <v>78</v>
      </c>
      <c r="S1398" s="41" t="s">
        <v>132</v>
      </c>
      <c r="T1398" s="41" t="s">
        <v>133</v>
      </c>
      <c r="U1398" s="41" t="s">
        <v>136</v>
      </c>
      <c r="V1398" s="41" t="s">
        <v>1456</v>
      </c>
      <c r="W1398" s="41" t="s">
        <v>1459</v>
      </c>
      <c r="X1398" s="41" t="s">
        <v>1460</v>
      </c>
      <c r="Y1398" s="41" t="s">
        <v>1460</v>
      </c>
      <c r="Z1398" s="41">
        <v>0</v>
      </c>
      <c r="AA1398" s="41">
        <v>0</v>
      </c>
      <c r="AB1398" s="41">
        <v>0</v>
      </c>
      <c r="AC1398" s="41">
        <v>0</v>
      </c>
      <c r="AD1398" s="56">
        <f t="shared" si="252"/>
        <v>0</v>
      </c>
      <c r="AE1398" s="56">
        <f t="shared" si="253"/>
        <v>0</v>
      </c>
      <c r="AF1398" s="41">
        <v>7</v>
      </c>
      <c r="AG1398" s="41">
        <v>18</v>
      </c>
      <c r="AH1398" s="41">
        <v>7</v>
      </c>
      <c r="AI1398" s="41">
        <v>8</v>
      </c>
      <c r="AJ1398" s="57">
        <f t="shared" si="254"/>
        <v>40</v>
      </c>
      <c r="AK1398" s="57">
        <f t="shared" si="255"/>
        <v>10</v>
      </c>
      <c r="AL1398" s="41">
        <v>16</v>
      </c>
      <c r="AM1398" s="41">
        <v>20</v>
      </c>
      <c r="AN1398" s="41">
        <v>34</v>
      </c>
      <c r="AO1398" s="41">
        <v>31</v>
      </c>
      <c r="AP1398" s="58">
        <f t="shared" si="256"/>
        <v>101</v>
      </c>
      <c r="AQ1398" s="58">
        <f t="shared" si="257"/>
        <v>25.25</v>
      </c>
      <c r="AR1398" s="41">
        <v>8</v>
      </c>
      <c r="AS1398" s="41">
        <v>10</v>
      </c>
      <c r="AT1398" s="41">
        <v>12</v>
      </c>
      <c r="AU1398" s="41">
        <v>43</v>
      </c>
      <c r="AV1398" s="59">
        <f t="shared" si="258"/>
        <v>73</v>
      </c>
      <c r="AW1398" s="59">
        <f t="shared" si="259"/>
        <v>18.25</v>
      </c>
      <c r="AX1398" s="41">
        <v>10</v>
      </c>
      <c r="AY1398" s="41">
        <v>9</v>
      </c>
      <c r="AZ1398" s="41">
        <v>8</v>
      </c>
      <c r="BA1398" s="41">
        <v>17</v>
      </c>
      <c r="BB1398" s="60">
        <f t="shared" si="260"/>
        <v>44</v>
      </c>
      <c r="BC1398" s="60">
        <f t="shared" si="261"/>
        <v>11</v>
      </c>
      <c r="BD1398" s="41">
        <f t="shared" si="262"/>
        <v>258</v>
      </c>
      <c r="BE1398" s="41">
        <f t="shared" si="263"/>
        <v>1.258471513180294E-2</v>
      </c>
    </row>
    <row r="1399" spans="1:57" x14ac:dyDescent="0.25">
      <c r="A1399" s="41" t="s">
        <v>8481</v>
      </c>
      <c r="B1399" s="41" t="s">
        <v>5426</v>
      </c>
      <c r="C1399" s="41">
        <v>1</v>
      </c>
      <c r="D1399" s="41">
        <v>0</v>
      </c>
      <c r="E1399" s="41" t="s">
        <v>8482</v>
      </c>
      <c r="F1399" s="41">
        <v>99.697000000000003</v>
      </c>
      <c r="G1399" s="41">
        <v>100</v>
      </c>
      <c r="H1399" s="41" t="s">
        <v>759</v>
      </c>
      <c r="I1399" s="41" t="s">
        <v>8483</v>
      </c>
      <c r="J1399" s="41" t="s">
        <v>8484</v>
      </c>
      <c r="K1399" s="41" t="s">
        <v>762</v>
      </c>
      <c r="L1399" s="41" t="s">
        <v>762</v>
      </c>
      <c r="M1399" s="41" t="s">
        <v>762</v>
      </c>
      <c r="N1399" s="41" t="s">
        <v>762</v>
      </c>
      <c r="O1399" s="41" t="s">
        <v>762</v>
      </c>
      <c r="P1399" s="41" t="s">
        <v>45</v>
      </c>
      <c r="Q1399" s="41" t="s">
        <v>46</v>
      </c>
      <c r="R1399" s="41" t="s">
        <v>60</v>
      </c>
      <c r="S1399" s="41" t="s">
        <v>419</v>
      </c>
      <c r="T1399" s="41" t="s">
        <v>420</v>
      </c>
      <c r="U1399" s="41" t="s">
        <v>8483</v>
      </c>
      <c r="V1399" s="41" t="s">
        <v>8483</v>
      </c>
      <c r="W1399" s="41" t="s">
        <v>8485</v>
      </c>
      <c r="X1399" s="41" t="s">
        <v>8486</v>
      </c>
      <c r="Y1399" s="41" t="s">
        <v>8487</v>
      </c>
      <c r="Z1399" s="41">
        <v>0</v>
      </c>
      <c r="AA1399" s="41">
        <v>0</v>
      </c>
      <c r="AB1399" s="41">
        <v>0</v>
      </c>
      <c r="AC1399" s="41">
        <v>0</v>
      </c>
      <c r="AD1399" s="56">
        <f t="shared" si="252"/>
        <v>0</v>
      </c>
      <c r="AE1399" s="56">
        <f t="shared" si="253"/>
        <v>0</v>
      </c>
      <c r="AF1399" s="41">
        <v>1</v>
      </c>
      <c r="AG1399" s="41">
        <v>2</v>
      </c>
      <c r="AH1399" s="41">
        <v>1</v>
      </c>
      <c r="AI1399" s="41">
        <v>4</v>
      </c>
      <c r="AJ1399" s="57">
        <f t="shared" si="254"/>
        <v>8</v>
      </c>
      <c r="AK1399" s="57">
        <f t="shared" si="255"/>
        <v>2</v>
      </c>
      <c r="AL1399" s="41">
        <v>3</v>
      </c>
      <c r="AM1399" s="41">
        <v>18</v>
      </c>
      <c r="AN1399" s="41">
        <v>4</v>
      </c>
      <c r="AO1399" s="41">
        <v>7</v>
      </c>
      <c r="AP1399" s="58">
        <f t="shared" si="256"/>
        <v>32</v>
      </c>
      <c r="AQ1399" s="58">
        <f t="shared" si="257"/>
        <v>8</v>
      </c>
      <c r="AR1399" s="41">
        <v>7</v>
      </c>
      <c r="AS1399" s="41">
        <v>2</v>
      </c>
      <c r="AT1399" s="41">
        <v>2</v>
      </c>
      <c r="AU1399" s="41">
        <v>15</v>
      </c>
      <c r="AV1399" s="59">
        <f t="shared" si="258"/>
        <v>26</v>
      </c>
      <c r="AW1399" s="59">
        <f t="shared" si="259"/>
        <v>6.5</v>
      </c>
      <c r="AX1399" s="41">
        <v>22</v>
      </c>
      <c r="AY1399" s="41">
        <v>11</v>
      </c>
      <c r="AZ1399" s="41">
        <v>5</v>
      </c>
      <c r="BA1399" s="41">
        <v>9</v>
      </c>
      <c r="BB1399" s="60">
        <f t="shared" si="260"/>
        <v>47</v>
      </c>
      <c r="BC1399" s="60">
        <f t="shared" si="261"/>
        <v>11.75</v>
      </c>
      <c r="BD1399" s="41">
        <f t="shared" si="262"/>
        <v>113</v>
      </c>
      <c r="BE1399" s="41">
        <f t="shared" si="263"/>
        <v>5.5119101158671796E-3</v>
      </c>
    </row>
    <row r="1400" spans="1:57" x14ac:dyDescent="0.25">
      <c r="A1400" s="41" t="s">
        <v>503</v>
      </c>
      <c r="B1400" s="41" t="s">
        <v>757</v>
      </c>
      <c r="C1400" s="41">
        <v>1</v>
      </c>
      <c r="D1400" s="41">
        <v>2</v>
      </c>
      <c r="E1400" s="41" t="s">
        <v>1703</v>
      </c>
      <c r="F1400" s="41">
        <v>100</v>
      </c>
      <c r="G1400" s="41">
        <v>100</v>
      </c>
      <c r="H1400" s="41" t="s">
        <v>759</v>
      </c>
      <c r="I1400" s="41" t="s">
        <v>1704</v>
      </c>
      <c r="J1400" s="41" t="s">
        <v>1705</v>
      </c>
      <c r="K1400" s="41" t="s">
        <v>1706</v>
      </c>
      <c r="L1400" s="41">
        <v>2</v>
      </c>
      <c r="M1400" s="41" t="s">
        <v>1704</v>
      </c>
      <c r="N1400" s="41" t="s">
        <v>1707</v>
      </c>
      <c r="O1400" s="41" t="s">
        <v>870</v>
      </c>
      <c r="P1400" s="41" t="s">
        <v>45</v>
      </c>
      <c r="Q1400" s="41" t="s">
        <v>78</v>
      </c>
      <c r="R1400" s="41" t="s">
        <v>78</v>
      </c>
      <c r="S1400" s="41" t="s">
        <v>132</v>
      </c>
      <c r="T1400" s="41" t="s">
        <v>133</v>
      </c>
      <c r="U1400" s="41" t="s">
        <v>139</v>
      </c>
      <c r="V1400" s="41" t="s">
        <v>1706</v>
      </c>
      <c r="W1400" s="41" t="s">
        <v>1708</v>
      </c>
      <c r="X1400" s="41" t="s">
        <v>1709</v>
      </c>
      <c r="Y1400" s="41" t="s">
        <v>1709</v>
      </c>
      <c r="Z1400" s="41">
        <v>4</v>
      </c>
      <c r="AA1400" s="41">
        <v>0</v>
      </c>
      <c r="AB1400" s="41">
        <v>0</v>
      </c>
      <c r="AC1400" s="41">
        <v>5</v>
      </c>
      <c r="AD1400" s="56">
        <f t="shared" si="252"/>
        <v>9</v>
      </c>
      <c r="AE1400" s="56">
        <f t="shared" si="253"/>
        <v>2.25</v>
      </c>
      <c r="AF1400" s="41">
        <v>47</v>
      </c>
      <c r="AG1400" s="41">
        <v>25</v>
      </c>
      <c r="AH1400" s="41">
        <v>19</v>
      </c>
      <c r="AI1400" s="41">
        <v>68</v>
      </c>
      <c r="AJ1400" s="57">
        <f t="shared" si="254"/>
        <v>159</v>
      </c>
      <c r="AK1400" s="57">
        <f t="shared" si="255"/>
        <v>39.75</v>
      </c>
      <c r="AL1400" s="41">
        <v>46</v>
      </c>
      <c r="AM1400" s="41">
        <v>45</v>
      </c>
      <c r="AN1400" s="41">
        <v>22</v>
      </c>
      <c r="AO1400" s="41">
        <v>50</v>
      </c>
      <c r="AP1400" s="58">
        <f t="shared" si="256"/>
        <v>163</v>
      </c>
      <c r="AQ1400" s="58">
        <f t="shared" si="257"/>
        <v>40.75</v>
      </c>
      <c r="AR1400" s="41">
        <v>12</v>
      </c>
      <c r="AS1400" s="41">
        <v>17</v>
      </c>
      <c r="AT1400" s="41">
        <v>4</v>
      </c>
      <c r="AU1400" s="41">
        <v>10</v>
      </c>
      <c r="AV1400" s="59">
        <f t="shared" si="258"/>
        <v>43</v>
      </c>
      <c r="AW1400" s="59">
        <f t="shared" si="259"/>
        <v>10.75</v>
      </c>
      <c r="AX1400" s="41">
        <v>13</v>
      </c>
      <c r="AY1400" s="41">
        <v>13</v>
      </c>
      <c r="AZ1400" s="41">
        <v>31</v>
      </c>
      <c r="BA1400" s="41">
        <v>16</v>
      </c>
      <c r="BB1400" s="60">
        <f t="shared" si="260"/>
        <v>73</v>
      </c>
      <c r="BC1400" s="60">
        <f t="shared" si="261"/>
        <v>18.25</v>
      </c>
      <c r="BD1400" s="41">
        <f t="shared" si="262"/>
        <v>447</v>
      </c>
      <c r="BE1400" s="41">
        <f t="shared" si="263"/>
        <v>2.1803750635333002E-2</v>
      </c>
    </row>
    <row r="1401" spans="1:57" x14ac:dyDescent="0.25">
      <c r="A1401" s="41" t="s">
        <v>138</v>
      </c>
      <c r="B1401" s="41" t="s">
        <v>757</v>
      </c>
      <c r="C1401" s="41">
        <v>3</v>
      </c>
      <c r="D1401" s="41">
        <v>0</v>
      </c>
      <c r="E1401" s="41" t="s">
        <v>873</v>
      </c>
      <c r="F1401" s="41">
        <v>100</v>
      </c>
      <c r="G1401" s="41">
        <v>100</v>
      </c>
      <c r="H1401" s="41" t="s">
        <v>759</v>
      </c>
      <c r="I1401" s="41" t="s">
        <v>874</v>
      </c>
      <c r="J1401" s="41" t="s">
        <v>875</v>
      </c>
      <c r="K1401" s="41" t="s">
        <v>874</v>
      </c>
      <c r="L1401" s="41">
        <v>0</v>
      </c>
      <c r="M1401" s="41" t="s">
        <v>874</v>
      </c>
      <c r="N1401" s="41" t="s">
        <v>876</v>
      </c>
      <c r="O1401" s="41" t="s">
        <v>877</v>
      </c>
      <c r="P1401" s="41" t="s">
        <v>45</v>
      </c>
      <c r="Q1401" s="41" t="s">
        <v>78</v>
      </c>
      <c r="R1401" s="41" t="s">
        <v>78</v>
      </c>
      <c r="S1401" s="41" t="s">
        <v>132</v>
      </c>
      <c r="T1401" s="41" t="s">
        <v>133</v>
      </c>
      <c r="U1401" s="41" t="s">
        <v>139</v>
      </c>
      <c r="V1401" s="41" t="s">
        <v>874</v>
      </c>
      <c r="W1401" s="41" t="s">
        <v>878</v>
      </c>
      <c r="X1401" s="41" t="s">
        <v>879</v>
      </c>
      <c r="Y1401" s="41" t="s">
        <v>879</v>
      </c>
      <c r="Z1401" s="41">
        <v>0</v>
      </c>
      <c r="AA1401" s="41">
        <v>1</v>
      </c>
      <c r="AB1401" s="41">
        <v>0</v>
      </c>
      <c r="AC1401" s="41">
        <v>0</v>
      </c>
      <c r="AD1401" s="56">
        <f t="shared" si="252"/>
        <v>1</v>
      </c>
      <c r="AE1401" s="56">
        <f t="shared" si="253"/>
        <v>0.25</v>
      </c>
      <c r="AF1401" s="41">
        <v>7</v>
      </c>
      <c r="AG1401" s="41">
        <v>12</v>
      </c>
      <c r="AH1401" s="41">
        <v>20</v>
      </c>
      <c r="AI1401" s="41">
        <v>7</v>
      </c>
      <c r="AJ1401" s="57">
        <f t="shared" si="254"/>
        <v>46</v>
      </c>
      <c r="AK1401" s="57">
        <f t="shared" si="255"/>
        <v>11.5</v>
      </c>
      <c r="AL1401" s="41">
        <v>21</v>
      </c>
      <c r="AM1401" s="41">
        <v>13</v>
      </c>
      <c r="AN1401" s="41">
        <v>14</v>
      </c>
      <c r="AO1401" s="41">
        <v>13</v>
      </c>
      <c r="AP1401" s="58">
        <f t="shared" si="256"/>
        <v>61</v>
      </c>
      <c r="AQ1401" s="58">
        <f t="shared" si="257"/>
        <v>15.25</v>
      </c>
      <c r="AR1401" s="41">
        <v>2</v>
      </c>
      <c r="AS1401" s="41">
        <v>7</v>
      </c>
      <c r="AT1401" s="41">
        <v>16</v>
      </c>
      <c r="AU1401" s="41">
        <v>5</v>
      </c>
      <c r="AV1401" s="59">
        <f t="shared" si="258"/>
        <v>30</v>
      </c>
      <c r="AW1401" s="59">
        <f t="shared" si="259"/>
        <v>7.5</v>
      </c>
      <c r="AX1401" s="41">
        <v>28</v>
      </c>
      <c r="AY1401" s="41">
        <v>18</v>
      </c>
      <c r="AZ1401" s="41">
        <v>22</v>
      </c>
      <c r="BA1401" s="41">
        <v>22</v>
      </c>
      <c r="BB1401" s="60">
        <f t="shared" si="260"/>
        <v>90</v>
      </c>
      <c r="BC1401" s="60">
        <f t="shared" si="261"/>
        <v>22.5</v>
      </c>
      <c r="BD1401" s="41">
        <f t="shared" si="262"/>
        <v>228</v>
      </c>
      <c r="BE1401" s="41">
        <f t="shared" si="263"/>
        <v>1.1121376162988646E-2</v>
      </c>
    </row>
    <row r="1402" spans="1:57" x14ac:dyDescent="0.25">
      <c r="A1402" s="41" t="s">
        <v>140</v>
      </c>
      <c r="B1402" s="41" t="s">
        <v>757</v>
      </c>
      <c r="C1402" s="41">
        <v>1</v>
      </c>
      <c r="D1402" s="41">
        <v>0</v>
      </c>
      <c r="E1402" s="41" t="s">
        <v>1102</v>
      </c>
      <c r="F1402" s="41">
        <v>100</v>
      </c>
      <c r="G1402" s="41">
        <v>100</v>
      </c>
      <c r="H1402" s="41" t="s">
        <v>759</v>
      </c>
      <c r="I1402" s="41" t="s">
        <v>874</v>
      </c>
      <c r="J1402" s="41" t="s">
        <v>1103</v>
      </c>
      <c r="K1402" s="41" t="s">
        <v>762</v>
      </c>
      <c r="L1402" s="41" t="s">
        <v>762</v>
      </c>
      <c r="M1402" s="41" t="s">
        <v>762</v>
      </c>
      <c r="N1402" s="41" t="s">
        <v>762</v>
      </c>
      <c r="O1402" s="41" t="s">
        <v>762</v>
      </c>
      <c r="P1402" s="41" t="s">
        <v>45</v>
      </c>
      <c r="Q1402" s="41" t="s">
        <v>78</v>
      </c>
      <c r="R1402" s="41" t="s">
        <v>78</v>
      </c>
      <c r="S1402" s="41" t="s">
        <v>132</v>
      </c>
      <c r="T1402" s="41" t="s">
        <v>133</v>
      </c>
      <c r="U1402" s="41" t="s">
        <v>139</v>
      </c>
      <c r="V1402" s="41" t="s">
        <v>874</v>
      </c>
      <c r="W1402" s="41" t="s">
        <v>1104</v>
      </c>
      <c r="X1402" s="41" t="s">
        <v>1105</v>
      </c>
      <c r="Y1402" s="41" t="s">
        <v>1105</v>
      </c>
      <c r="Z1402" s="41">
        <v>22</v>
      </c>
      <c r="AA1402" s="41">
        <v>7</v>
      </c>
      <c r="AB1402" s="41">
        <v>1</v>
      </c>
      <c r="AC1402" s="41">
        <v>17</v>
      </c>
      <c r="AD1402" s="56">
        <f t="shared" si="252"/>
        <v>47</v>
      </c>
      <c r="AE1402" s="56">
        <f t="shared" si="253"/>
        <v>11.75</v>
      </c>
      <c r="AF1402" s="41">
        <v>4</v>
      </c>
      <c r="AG1402" s="41">
        <v>9</v>
      </c>
      <c r="AH1402" s="41">
        <v>7</v>
      </c>
      <c r="AI1402" s="41">
        <v>11</v>
      </c>
      <c r="AJ1402" s="57">
        <f t="shared" si="254"/>
        <v>31</v>
      </c>
      <c r="AK1402" s="57">
        <f t="shared" si="255"/>
        <v>7.75</v>
      </c>
      <c r="AL1402" s="41">
        <v>21</v>
      </c>
      <c r="AM1402" s="41">
        <v>16</v>
      </c>
      <c r="AN1402" s="41">
        <v>41</v>
      </c>
      <c r="AO1402" s="41">
        <v>12</v>
      </c>
      <c r="AP1402" s="58">
        <f t="shared" si="256"/>
        <v>90</v>
      </c>
      <c r="AQ1402" s="58">
        <f t="shared" si="257"/>
        <v>22.5</v>
      </c>
      <c r="AR1402" s="41">
        <v>17</v>
      </c>
      <c r="AS1402" s="41">
        <v>13</v>
      </c>
      <c r="AT1402" s="41">
        <v>14</v>
      </c>
      <c r="AU1402" s="41">
        <v>10</v>
      </c>
      <c r="AV1402" s="59">
        <f t="shared" si="258"/>
        <v>54</v>
      </c>
      <c r="AW1402" s="59">
        <f t="shared" si="259"/>
        <v>13.5</v>
      </c>
      <c r="AX1402" s="41">
        <v>7</v>
      </c>
      <c r="AY1402" s="41">
        <v>14</v>
      </c>
      <c r="AZ1402" s="41">
        <v>12</v>
      </c>
      <c r="BA1402" s="41">
        <v>9</v>
      </c>
      <c r="BB1402" s="60">
        <f t="shared" si="260"/>
        <v>42</v>
      </c>
      <c r="BC1402" s="60">
        <f t="shared" si="261"/>
        <v>10.5</v>
      </c>
      <c r="BD1402" s="41">
        <f t="shared" si="262"/>
        <v>264</v>
      </c>
      <c r="BE1402" s="41">
        <f t="shared" si="263"/>
        <v>1.2877382925565801E-2</v>
      </c>
    </row>
    <row r="1403" spans="1:57" x14ac:dyDescent="0.25">
      <c r="A1403" s="41" t="s">
        <v>7633</v>
      </c>
      <c r="B1403" s="41" t="s">
        <v>5426</v>
      </c>
      <c r="C1403" s="41">
        <v>1</v>
      </c>
      <c r="D1403" s="41">
        <v>0</v>
      </c>
      <c r="E1403" s="41" t="s">
        <v>7634</v>
      </c>
      <c r="F1403" s="41">
        <v>100</v>
      </c>
      <c r="G1403" s="41">
        <v>100</v>
      </c>
      <c r="H1403" s="41" t="s">
        <v>759</v>
      </c>
      <c r="I1403" s="41" t="s">
        <v>7635</v>
      </c>
      <c r="J1403" s="41" t="s">
        <v>7636</v>
      </c>
      <c r="K1403" s="41" t="s">
        <v>762</v>
      </c>
      <c r="L1403" s="41" t="s">
        <v>762</v>
      </c>
      <c r="M1403" s="41" t="s">
        <v>762</v>
      </c>
      <c r="N1403" s="41" t="s">
        <v>762</v>
      </c>
      <c r="O1403" s="41" t="s">
        <v>762</v>
      </c>
      <c r="P1403" s="41" t="s">
        <v>45</v>
      </c>
      <c r="Q1403" s="41" t="s">
        <v>448</v>
      </c>
      <c r="R1403" s="41" t="s">
        <v>449</v>
      </c>
      <c r="S1403" s="41" t="s">
        <v>450</v>
      </c>
      <c r="T1403" s="41" t="s">
        <v>451</v>
      </c>
      <c r="U1403" s="41" t="s">
        <v>7635</v>
      </c>
      <c r="V1403" s="41" t="s">
        <v>7635</v>
      </c>
      <c r="W1403" s="41" t="s">
        <v>7637</v>
      </c>
      <c r="X1403" s="41" t="s">
        <v>7638</v>
      </c>
      <c r="Y1403" s="41" t="s">
        <v>7638</v>
      </c>
      <c r="Z1403" s="41">
        <v>0</v>
      </c>
      <c r="AA1403" s="41">
        <v>0</v>
      </c>
      <c r="AB1403" s="41">
        <v>0</v>
      </c>
      <c r="AC1403" s="41">
        <v>0</v>
      </c>
      <c r="AD1403" s="56">
        <f t="shared" si="252"/>
        <v>0</v>
      </c>
      <c r="AE1403" s="56">
        <f t="shared" si="253"/>
        <v>0</v>
      </c>
      <c r="AF1403" s="41">
        <v>3</v>
      </c>
      <c r="AG1403" s="41">
        <v>19</v>
      </c>
      <c r="AH1403" s="41">
        <v>1</v>
      </c>
      <c r="AI1403" s="41">
        <v>28</v>
      </c>
      <c r="AJ1403" s="57">
        <f t="shared" si="254"/>
        <v>51</v>
      </c>
      <c r="AK1403" s="57">
        <f t="shared" si="255"/>
        <v>12.75</v>
      </c>
      <c r="AL1403" s="41">
        <v>13</v>
      </c>
      <c r="AM1403" s="41">
        <v>7</v>
      </c>
      <c r="AN1403" s="41">
        <v>4</v>
      </c>
      <c r="AO1403" s="41">
        <v>1</v>
      </c>
      <c r="AP1403" s="58">
        <f t="shared" si="256"/>
        <v>25</v>
      </c>
      <c r="AQ1403" s="58">
        <f t="shared" si="257"/>
        <v>6.25</v>
      </c>
      <c r="AR1403" s="41">
        <v>5</v>
      </c>
      <c r="AS1403" s="41">
        <v>2</v>
      </c>
      <c r="AT1403" s="41">
        <v>5</v>
      </c>
      <c r="AU1403" s="41">
        <v>6</v>
      </c>
      <c r="AV1403" s="59">
        <f t="shared" si="258"/>
        <v>18</v>
      </c>
      <c r="AW1403" s="59">
        <f t="shared" si="259"/>
        <v>4.5</v>
      </c>
      <c r="AX1403" s="41">
        <v>2</v>
      </c>
      <c r="AY1403" s="41">
        <v>9</v>
      </c>
      <c r="AZ1403" s="41">
        <v>0</v>
      </c>
      <c r="BA1403" s="41">
        <v>18</v>
      </c>
      <c r="BB1403" s="60">
        <f t="shared" si="260"/>
        <v>29</v>
      </c>
      <c r="BC1403" s="60">
        <f t="shared" si="261"/>
        <v>7.25</v>
      </c>
      <c r="BD1403" s="41">
        <f t="shared" si="262"/>
        <v>123</v>
      </c>
      <c r="BE1403" s="41">
        <f t="shared" si="263"/>
        <v>5.9996897721386116E-3</v>
      </c>
    </row>
    <row r="1404" spans="1:57" x14ac:dyDescent="0.25">
      <c r="A1404" s="41" t="s">
        <v>9241</v>
      </c>
      <c r="B1404" s="41" t="s">
        <v>5426</v>
      </c>
      <c r="C1404" s="41">
        <v>1</v>
      </c>
      <c r="D1404" s="41">
        <v>0</v>
      </c>
      <c r="E1404" s="41" t="s">
        <v>9242</v>
      </c>
      <c r="F1404" s="41">
        <v>99.396000000000001</v>
      </c>
      <c r="G1404" s="41">
        <v>100</v>
      </c>
      <c r="H1404" s="41" t="s">
        <v>759</v>
      </c>
      <c r="I1404" s="41" t="s">
        <v>7635</v>
      </c>
      <c r="J1404" s="41" t="s">
        <v>9243</v>
      </c>
      <c r="K1404" s="41" t="s">
        <v>762</v>
      </c>
      <c r="L1404" s="41" t="s">
        <v>762</v>
      </c>
      <c r="M1404" s="41" t="s">
        <v>762</v>
      </c>
      <c r="N1404" s="41" t="s">
        <v>762</v>
      </c>
      <c r="O1404" s="41" t="s">
        <v>762</v>
      </c>
      <c r="P1404" s="41" t="s">
        <v>45</v>
      </c>
      <c r="Q1404" s="41" t="s">
        <v>448</v>
      </c>
      <c r="R1404" s="41" t="s">
        <v>449</v>
      </c>
      <c r="S1404" s="41" t="s">
        <v>450</v>
      </c>
      <c r="T1404" s="41" t="s">
        <v>451</v>
      </c>
      <c r="U1404" s="41" t="s">
        <v>7635</v>
      </c>
      <c r="V1404" s="41" t="s">
        <v>7635</v>
      </c>
      <c r="W1404" s="41" t="s">
        <v>9244</v>
      </c>
      <c r="X1404" s="41" t="s">
        <v>9245</v>
      </c>
      <c r="Y1404" s="41" t="s">
        <v>9246</v>
      </c>
      <c r="Z1404" s="41">
        <v>0</v>
      </c>
      <c r="AA1404" s="41">
        <v>0</v>
      </c>
      <c r="AB1404" s="41">
        <v>0</v>
      </c>
      <c r="AC1404" s="41">
        <v>0</v>
      </c>
      <c r="AD1404" s="56">
        <f t="shared" si="252"/>
        <v>0</v>
      </c>
      <c r="AE1404" s="56">
        <f t="shared" si="253"/>
        <v>0</v>
      </c>
      <c r="AF1404" s="41">
        <v>2</v>
      </c>
      <c r="AG1404" s="41">
        <v>3</v>
      </c>
      <c r="AH1404" s="41">
        <v>9</v>
      </c>
      <c r="AI1404" s="41">
        <v>12</v>
      </c>
      <c r="AJ1404" s="57">
        <f t="shared" si="254"/>
        <v>26</v>
      </c>
      <c r="AK1404" s="57">
        <f t="shared" si="255"/>
        <v>6.5</v>
      </c>
      <c r="AL1404" s="41">
        <v>10</v>
      </c>
      <c r="AM1404" s="41">
        <v>0</v>
      </c>
      <c r="AN1404" s="41">
        <v>7</v>
      </c>
      <c r="AO1404" s="41">
        <v>65</v>
      </c>
      <c r="AP1404" s="58">
        <f t="shared" si="256"/>
        <v>82</v>
      </c>
      <c r="AQ1404" s="58">
        <f t="shared" si="257"/>
        <v>20.5</v>
      </c>
      <c r="AR1404" s="41">
        <v>0</v>
      </c>
      <c r="AS1404" s="41">
        <v>4</v>
      </c>
      <c r="AT1404" s="41">
        <v>0</v>
      </c>
      <c r="AU1404" s="41">
        <v>4</v>
      </c>
      <c r="AV1404" s="59">
        <f t="shared" si="258"/>
        <v>8</v>
      </c>
      <c r="AW1404" s="59">
        <f t="shared" si="259"/>
        <v>2</v>
      </c>
      <c r="AX1404" s="41">
        <v>7</v>
      </c>
      <c r="AY1404" s="41">
        <v>1</v>
      </c>
      <c r="AZ1404" s="41">
        <v>0</v>
      </c>
      <c r="BA1404" s="41">
        <v>6</v>
      </c>
      <c r="BB1404" s="60">
        <f t="shared" si="260"/>
        <v>14</v>
      </c>
      <c r="BC1404" s="60">
        <f t="shared" si="261"/>
        <v>3.5</v>
      </c>
      <c r="BD1404" s="41">
        <f t="shared" si="262"/>
        <v>130</v>
      </c>
      <c r="BE1404" s="41">
        <f t="shared" si="263"/>
        <v>6.341135531528614E-3</v>
      </c>
    </row>
    <row r="1405" spans="1:57" x14ac:dyDescent="0.25">
      <c r="A1405" s="41" t="s">
        <v>5888</v>
      </c>
      <c r="B1405" s="41" t="s">
        <v>5426</v>
      </c>
      <c r="C1405" s="41">
        <v>3</v>
      </c>
      <c r="D1405" s="41">
        <v>0</v>
      </c>
      <c r="E1405" s="41" t="s">
        <v>5889</v>
      </c>
      <c r="F1405" s="41">
        <v>99.695999999999998</v>
      </c>
      <c r="G1405" s="41">
        <v>100</v>
      </c>
      <c r="H1405" s="41" t="s">
        <v>759</v>
      </c>
      <c r="I1405" s="41" t="s">
        <v>124</v>
      </c>
      <c r="J1405" s="41" t="s">
        <v>5890</v>
      </c>
      <c r="K1405" s="41" t="s">
        <v>762</v>
      </c>
      <c r="L1405" s="41" t="s">
        <v>762</v>
      </c>
      <c r="M1405" s="41" t="s">
        <v>762</v>
      </c>
      <c r="N1405" s="41" t="s">
        <v>762</v>
      </c>
      <c r="O1405" s="41" t="s">
        <v>762</v>
      </c>
      <c r="P1405" s="41" t="s">
        <v>45</v>
      </c>
      <c r="Q1405" s="41" t="s">
        <v>78</v>
      </c>
      <c r="R1405" s="41" t="s">
        <v>78</v>
      </c>
      <c r="S1405" s="41" t="s">
        <v>120</v>
      </c>
      <c r="T1405" s="41" t="s">
        <v>121</v>
      </c>
      <c r="U1405" s="41" t="s">
        <v>124</v>
      </c>
      <c r="V1405" s="41" t="s">
        <v>124</v>
      </c>
      <c r="W1405" s="41" t="s">
        <v>5891</v>
      </c>
      <c r="X1405" s="41" t="s">
        <v>5892</v>
      </c>
      <c r="Y1405" s="41" t="s">
        <v>5893</v>
      </c>
      <c r="Z1405" s="41">
        <v>6</v>
      </c>
      <c r="AA1405" s="41">
        <v>51</v>
      </c>
      <c r="AB1405" s="41">
        <v>14</v>
      </c>
      <c r="AC1405" s="41">
        <v>6</v>
      </c>
      <c r="AD1405" s="56">
        <f t="shared" si="252"/>
        <v>77</v>
      </c>
      <c r="AE1405" s="56">
        <f t="shared" si="253"/>
        <v>19.25</v>
      </c>
      <c r="AF1405" s="41">
        <v>11</v>
      </c>
      <c r="AG1405" s="41">
        <v>0</v>
      </c>
      <c r="AH1405" s="41">
        <v>0</v>
      </c>
      <c r="AI1405" s="41">
        <v>0</v>
      </c>
      <c r="AJ1405" s="57">
        <f t="shared" si="254"/>
        <v>11</v>
      </c>
      <c r="AK1405" s="57">
        <f t="shared" si="255"/>
        <v>2.75</v>
      </c>
      <c r="AL1405" s="41">
        <v>0</v>
      </c>
      <c r="AM1405" s="41">
        <v>0</v>
      </c>
      <c r="AN1405" s="41">
        <v>0</v>
      </c>
      <c r="AO1405" s="41">
        <v>0</v>
      </c>
      <c r="AP1405" s="58">
        <f t="shared" si="256"/>
        <v>0</v>
      </c>
      <c r="AQ1405" s="58">
        <f t="shared" si="257"/>
        <v>0</v>
      </c>
      <c r="AR1405" s="41">
        <v>0</v>
      </c>
      <c r="AS1405" s="41">
        <v>0</v>
      </c>
      <c r="AT1405" s="41">
        <v>2</v>
      </c>
      <c r="AU1405" s="41">
        <v>0</v>
      </c>
      <c r="AV1405" s="59">
        <f t="shared" si="258"/>
        <v>2</v>
      </c>
      <c r="AW1405" s="59">
        <f t="shared" si="259"/>
        <v>0.5</v>
      </c>
      <c r="AX1405" s="41">
        <v>5</v>
      </c>
      <c r="AY1405" s="41">
        <v>4</v>
      </c>
      <c r="AZ1405" s="41">
        <v>7</v>
      </c>
      <c r="BA1405" s="41">
        <v>2</v>
      </c>
      <c r="BB1405" s="60">
        <f t="shared" si="260"/>
        <v>18</v>
      </c>
      <c r="BC1405" s="60">
        <f t="shared" si="261"/>
        <v>4.5</v>
      </c>
      <c r="BD1405" s="41">
        <f t="shared" si="262"/>
        <v>108</v>
      </c>
      <c r="BE1405" s="41">
        <f t="shared" si="263"/>
        <v>5.2680202877314636E-3</v>
      </c>
    </row>
    <row r="1406" spans="1:57" x14ac:dyDescent="0.25">
      <c r="A1406" s="41" t="s">
        <v>5762</v>
      </c>
      <c r="B1406" s="41" t="s">
        <v>5426</v>
      </c>
      <c r="C1406" s="41">
        <v>1</v>
      </c>
      <c r="D1406" s="41">
        <v>0</v>
      </c>
      <c r="E1406" s="41" t="s">
        <v>5763</v>
      </c>
      <c r="F1406" s="41">
        <v>100</v>
      </c>
      <c r="G1406" s="41">
        <v>100</v>
      </c>
      <c r="H1406" s="41" t="s">
        <v>759</v>
      </c>
      <c r="I1406" s="41" t="s">
        <v>124</v>
      </c>
      <c r="J1406" s="41" t="s">
        <v>5764</v>
      </c>
      <c r="K1406" s="41" t="s">
        <v>762</v>
      </c>
      <c r="L1406" s="41" t="s">
        <v>762</v>
      </c>
      <c r="M1406" s="41" t="s">
        <v>762</v>
      </c>
      <c r="N1406" s="41" t="s">
        <v>762</v>
      </c>
      <c r="O1406" s="41" t="s">
        <v>762</v>
      </c>
      <c r="P1406" s="41" t="s">
        <v>45</v>
      </c>
      <c r="Q1406" s="41" t="s">
        <v>78</v>
      </c>
      <c r="R1406" s="41" t="s">
        <v>78</v>
      </c>
      <c r="S1406" s="41" t="s">
        <v>120</v>
      </c>
      <c r="T1406" s="41" t="s">
        <v>121</v>
      </c>
      <c r="U1406" s="41" t="s">
        <v>124</v>
      </c>
      <c r="V1406" s="41" t="s">
        <v>124</v>
      </c>
      <c r="W1406" s="41" t="s">
        <v>5765</v>
      </c>
      <c r="X1406" s="41" t="s">
        <v>5766</v>
      </c>
      <c r="Y1406" s="41" t="s">
        <v>5766</v>
      </c>
      <c r="Z1406" s="41">
        <v>5</v>
      </c>
      <c r="AA1406" s="41">
        <v>23</v>
      </c>
      <c r="AB1406" s="41">
        <v>1</v>
      </c>
      <c r="AC1406" s="41">
        <v>30</v>
      </c>
      <c r="AD1406" s="56">
        <f t="shared" si="252"/>
        <v>59</v>
      </c>
      <c r="AE1406" s="56">
        <f t="shared" si="253"/>
        <v>14.75</v>
      </c>
      <c r="AF1406" s="41">
        <v>5</v>
      </c>
      <c r="AG1406" s="41">
        <v>1</v>
      </c>
      <c r="AH1406" s="41">
        <v>0</v>
      </c>
      <c r="AI1406" s="41">
        <v>0</v>
      </c>
      <c r="AJ1406" s="57">
        <f t="shared" si="254"/>
        <v>6</v>
      </c>
      <c r="AK1406" s="57">
        <f t="shared" si="255"/>
        <v>1.5</v>
      </c>
      <c r="AL1406" s="41">
        <v>0</v>
      </c>
      <c r="AM1406" s="41">
        <v>0</v>
      </c>
      <c r="AN1406" s="41">
        <v>0</v>
      </c>
      <c r="AO1406" s="41">
        <v>0</v>
      </c>
      <c r="AP1406" s="58">
        <f t="shared" si="256"/>
        <v>0</v>
      </c>
      <c r="AQ1406" s="58">
        <f t="shared" si="257"/>
        <v>0</v>
      </c>
      <c r="AR1406" s="41">
        <v>0</v>
      </c>
      <c r="AS1406" s="41">
        <v>0</v>
      </c>
      <c r="AT1406" s="41">
        <v>0</v>
      </c>
      <c r="AU1406" s="41">
        <v>0</v>
      </c>
      <c r="AV1406" s="59">
        <f t="shared" si="258"/>
        <v>0</v>
      </c>
      <c r="AW1406" s="59">
        <f t="shared" si="259"/>
        <v>0</v>
      </c>
      <c r="AX1406" s="41">
        <v>0</v>
      </c>
      <c r="AY1406" s="41">
        <v>0</v>
      </c>
      <c r="AZ1406" s="41">
        <v>0</v>
      </c>
      <c r="BA1406" s="41">
        <v>0</v>
      </c>
      <c r="BB1406" s="60">
        <f t="shared" si="260"/>
        <v>0</v>
      </c>
      <c r="BC1406" s="60">
        <f t="shared" si="261"/>
        <v>0</v>
      </c>
      <c r="BD1406" s="41">
        <f t="shared" si="262"/>
        <v>65</v>
      </c>
      <c r="BE1406" s="41">
        <f t="shared" si="263"/>
        <v>3.170567765764307E-3</v>
      </c>
    </row>
    <row r="1407" spans="1:57" x14ac:dyDescent="0.25">
      <c r="A1407" s="41" t="s">
        <v>5431</v>
      </c>
      <c r="B1407" s="41" t="s">
        <v>5426</v>
      </c>
      <c r="C1407" s="41">
        <v>2</v>
      </c>
      <c r="D1407" s="41">
        <v>0</v>
      </c>
      <c r="E1407" s="41" t="s">
        <v>5432</v>
      </c>
      <c r="F1407" s="41">
        <v>100</v>
      </c>
      <c r="G1407" s="41">
        <v>100</v>
      </c>
      <c r="H1407" s="41" t="s">
        <v>759</v>
      </c>
      <c r="I1407" s="41" t="s">
        <v>124</v>
      </c>
      <c r="J1407" s="41" t="s">
        <v>5433</v>
      </c>
      <c r="K1407" s="41" t="s">
        <v>762</v>
      </c>
      <c r="L1407" s="41" t="s">
        <v>762</v>
      </c>
      <c r="M1407" s="41" t="s">
        <v>762</v>
      </c>
      <c r="N1407" s="41" t="s">
        <v>762</v>
      </c>
      <c r="O1407" s="41" t="s">
        <v>762</v>
      </c>
      <c r="P1407" s="41" t="s">
        <v>45</v>
      </c>
      <c r="Q1407" s="41" t="s">
        <v>78</v>
      </c>
      <c r="R1407" s="41" t="s">
        <v>78</v>
      </c>
      <c r="S1407" s="41" t="s">
        <v>120</v>
      </c>
      <c r="T1407" s="41" t="s">
        <v>121</v>
      </c>
      <c r="U1407" s="41" t="s">
        <v>124</v>
      </c>
      <c r="V1407" s="41" t="s">
        <v>124</v>
      </c>
      <c r="W1407" s="41" t="s">
        <v>5434</v>
      </c>
      <c r="X1407" s="41" t="s">
        <v>5435</v>
      </c>
      <c r="Y1407" s="41" t="s">
        <v>5435</v>
      </c>
      <c r="Z1407" s="41">
        <v>374</v>
      </c>
      <c r="AA1407" s="41">
        <v>234</v>
      </c>
      <c r="AB1407" s="41">
        <v>1168</v>
      </c>
      <c r="AC1407" s="41">
        <v>801</v>
      </c>
      <c r="AD1407" s="56">
        <f t="shared" si="252"/>
        <v>2577</v>
      </c>
      <c r="AE1407" s="56">
        <f t="shared" si="253"/>
        <v>644.25</v>
      </c>
      <c r="AF1407" s="41">
        <v>377</v>
      </c>
      <c r="AG1407" s="41">
        <v>100</v>
      </c>
      <c r="AH1407" s="41">
        <v>98</v>
      </c>
      <c r="AI1407" s="41">
        <v>174</v>
      </c>
      <c r="AJ1407" s="57">
        <f t="shared" si="254"/>
        <v>749</v>
      </c>
      <c r="AK1407" s="57">
        <f t="shared" si="255"/>
        <v>187.25</v>
      </c>
      <c r="AL1407" s="41">
        <v>135</v>
      </c>
      <c r="AM1407" s="41">
        <v>136</v>
      </c>
      <c r="AN1407" s="41">
        <v>104</v>
      </c>
      <c r="AO1407" s="41">
        <v>39</v>
      </c>
      <c r="AP1407" s="58">
        <f t="shared" si="256"/>
        <v>414</v>
      </c>
      <c r="AQ1407" s="58">
        <f t="shared" si="257"/>
        <v>103.5</v>
      </c>
      <c r="AR1407" s="41">
        <v>57</v>
      </c>
      <c r="AS1407" s="41">
        <v>77</v>
      </c>
      <c r="AT1407" s="41">
        <v>81</v>
      </c>
      <c r="AU1407" s="41">
        <v>44</v>
      </c>
      <c r="AV1407" s="59">
        <f t="shared" si="258"/>
        <v>259</v>
      </c>
      <c r="AW1407" s="59">
        <f t="shared" si="259"/>
        <v>64.75</v>
      </c>
      <c r="AX1407" s="41">
        <v>53</v>
      </c>
      <c r="AY1407" s="41">
        <v>49</v>
      </c>
      <c r="AZ1407" s="41">
        <v>47</v>
      </c>
      <c r="BA1407" s="41">
        <v>46</v>
      </c>
      <c r="BB1407" s="60">
        <f t="shared" si="260"/>
        <v>195</v>
      </c>
      <c r="BC1407" s="60">
        <f t="shared" si="261"/>
        <v>48.75</v>
      </c>
      <c r="BD1407" s="41">
        <f t="shared" si="262"/>
        <v>4194</v>
      </c>
      <c r="BE1407" s="41">
        <f t="shared" si="263"/>
        <v>0.20457478784023853</v>
      </c>
    </row>
    <row r="1408" spans="1:57" x14ac:dyDescent="0.25">
      <c r="A1408" s="41" t="s">
        <v>123</v>
      </c>
      <c r="B1408" s="41" t="s">
        <v>757</v>
      </c>
      <c r="C1408" s="41">
        <v>2</v>
      </c>
      <c r="D1408" s="41">
        <v>0</v>
      </c>
      <c r="E1408" s="41" t="s">
        <v>2857</v>
      </c>
      <c r="F1408" s="41">
        <v>100</v>
      </c>
      <c r="G1408" s="41">
        <v>100</v>
      </c>
      <c r="H1408" s="41" t="s">
        <v>759</v>
      </c>
      <c r="I1408" s="41" t="s">
        <v>2858</v>
      </c>
      <c r="J1408" s="41" t="s">
        <v>2859</v>
      </c>
      <c r="K1408" s="41" t="s">
        <v>762</v>
      </c>
      <c r="L1408" s="41" t="s">
        <v>762</v>
      </c>
      <c r="M1408" s="41" t="s">
        <v>762</v>
      </c>
      <c r="N1408" s="41" t="s">
        <v>762</v>
      </c>
      <c r="O1408" s="41" t="s">
        <v>762</v>
      </c>
      <c r="P1408" s="41" t="s">
        <v>45</v>
      </c>
      <c r="Q1408" s="41" t="s">
        <v>78</v>
      </c>
      <c r="R1408" s="41" t="s">
        <v>78</v>
      </c>
      <c r="S1408" s="41" t="s">
        <v>120</v>
      </c>
      <c r="T1408" s="41" t="s">
        <v>121</v>
      </c>
      <c r="U1408" s="41" t="s">
        <v>124</v>
      </c>
      <c r="V1408" s="41" t="s">
        <v>2858</v>
      </c>
      <c r="W1408" s="41" t="s">
        <v>2860</v>
      </c>
      <c r="X1408" s="41" t="s">
        <v>2861</v>
      </c>
      <c r="Y1408" s="41" t="s">
        <v>2861</v>
      </c>
      <c r="Z1408" s="41">
        <v>0</v>
      </c>
      <c r="AA1408" s="41">
        <v>0</v>
      </c>
      <c r="AB1408" s="41">
        <v>1</v>
      </c>
      <c r="AC1408" s="41">
        <v>1</v>
      </c>
      <c r="AD1408" s="56">
        <f t="shared" si="252"/>
        <v>2</v>
      </c>
      <c r="AE1408" s="56">
        <f t="shared" si="253"/>
        <v>0.5</v>
      </c>
      <c r="AF1408" s="41">
        <v>63</v>
      </c>
      <c r="AG1408" s="41">
        <v>22</v>
      </c>
      <c r="AH1408" s="41">
        <v>102</v>
      </c>
      <c r="AI1408" s="41">
        <v>230</v>
      </c>
      <c r="AJ1408" s="57">
        <f t="shared" si="254"/>
        <v>417</v>
      </c>
      <c r="AK1408" s="57">
        <f t="shared" si="255"/>
        <v>104.25</v>
      </c>
      <c r="AL1408" s="41">
        <v>71</v>
      </c>
      <c r="AM1408" s="41">
        <v>67</v>
      </c>
      <c r="AN1408" s="41">
        <v>166</v>
      </c>
      <c r="AO1408" s="41">
        <v>275</v>
      </c>
      <c r="AP1408" s="58">
        <f t="shared" si="256"/>
        <v>579</v>
      </c>
      <c r="AQ1408" s="58">
        <f t="shared" si="257"/>
        <v>144.75</v>
      </c>
      <c r="AR1408" s="41">
        <v>12</v>
      </c>
      <c r="AS1408" s="41">
        <v>26</v>
      </c>
      <c r="AT1408" s="41">
        <v>16</v>
      </c>
      <c r="AU1408" s="41">
        <v>21</v>
      </c>
      <c r="AV1408" s="59">
        <f t="shared" si="258"/>
        <v>75</v>
      </c>
      <c r="AW1408" s="59">
        <f t="shared" si="259"/>
        <v>18.75</v>
      </c>
      <c r="AX1408" s="41">
        <v>16</v>
      </c>
      <c r="AY1408" s="41">
        <v>18</v>
      </c>
      <c r="AZ1408" s="41">
        <v>0</v>
      </c>
      <c r="BA1408" s="41">
        <v>26</v>
      </c>
      <c r="BB1408" s="60">
        <f t="shared" si="260"/>
        <v>60</v>
      </c>
      <c r="BC1408" s="60">
        <f t="shared" si="261"/>
        <v>15</v>
      </c>
      <c r="BD1408" s="41">
        <f t="shared" si="262"/>
        <v>1133</v>
      </c>
      <c r="BE1408" s="41">
        <f t="shared" si="263"/>
        <v>5.526543505555323E-2</v>
      </c>
    </row>
    <row r="1409" spans="1:57" x14ac:dyDescent="0.25">
      <c r="A1409" s="41" t="s">
        <v>10907</v>
      </c>
      <c r="B1409" s="41" t="s">
        <v>9568</v>
      </c>
      <c r="C1409" s="41">
        <v>1</v>
      </c>
      <c r="D1409" s="41">
        <v>0</v>
      </c>
      <c r="E1409" s="41" t="s">
        <v>10908</v>
      </c>
      <c r="F1409" s="41">
        <v>99.399000000000001</v>
      </c>
      <c r="G1409" s="41">
        <v>100</v>
      </c>
      <c r="H1409" s="41" t="s">
        <v>759</v>
      </c>
      <c r="I1409" s="41" t="s">
        <v>9713</v>
      </c>
      <c r="J1409" s="41" t="s">
        <v>10909</v>
      </c>
      <c r="K1409" s="41" t="s">
        <v>762</v>
      </c>
      <c r="L1409" s="41" t="s">
        <v>762</v>
      </c>
      <c r="M1409" s="41" t="s">
        <v>762</v>
      </c>
      <c r="N1409" s="41" t="s">
        <v>762</v>
      </c>
      <c r="O1409" s="41" t="s">
        <v>762</v>
      </c>
      <c r="P1409" s="41" t="s">
        <v>45</v>
      </c>
      <c r="Q1409" s="41" t="s">
        <v>46</v>
      </c>
      <c r="R1409" s="41" t="s">
        <v>401</v>
      </c>
      <c r="S1409" s="41" t="s">
        <v>406</v>
      </c>
      <c r="T1409" s="41" t="s">
        <v>9713</v>
      </c>
      <c r="U1409" s="41" t="s">
        <v>9713</v>
      </c>
      <c r="V1409" s="41" t="s">
        <v>9713</v>
      </c>
      <c r="W1409" s="41" t="s">
        <v>10908</v>
      </c>
      <c r="X1409" s="41" t="s">
        <v>10910</v>
      </c>
      <c r="Y1409" s="41" t="s">
        <v>10911</v>
      </c>
      <c r="Z1409" s="41">
        <v>12</v>
      </c>
      <c r="AA1409" s="41">
        <v>4</v>
      </c>
      <c r="AB1409" s="41">
        <v>2</v>
      </c>
      <c r="AC1409" s="41">
        <v>6</v>
      </c>
      <c r="AD1409" s="56">
        <f t="shared" si="252"/>
        <v>24</v>
      </c>
      <c r="AE1409" s="56">
        <f t="shared" si="253"/>
        <v>6</v>
      </c>
      <c r="AF1409" s="41">
        <v>4</v>
      </c>
      <c r="AG1409" s="41">
        <v>4</v>
      </c>
      <c r="AH1409" s="41">
        <v>1</v>
      </c>
      <c r="AI1409" s="41">
        <v>1</v>
      </c>
      <c r="AJ1409" s="57">
        <f t="shared" si="254"/>
        <v>10</v>
      </c>
      <c r="AK1409" s="57">
        <f t="shared" si="255"/>
        <v>2.5</v>
      </c>
      <c r="AL1409" s="41">
        <v>0</v>
      </c>
      <c r="AM1409" s="41">
        <v>0</v>
      </c>
      <c r="AN1409" s="41">
        <v>0</v>
      </c>
      <c r="AO1409" s="41">
        <v>0</v>
      </c>
      <c r="AP1409" s="58">
        <f t="shared" si="256"/>
        <v>0</v>
      </c>
      <c r="AQ1409" s="58">
        <f t="shared" si="257"/>
        <v>0</v>
      </c>
      <c r="AR1409" s="41">
        <v>0</v>
      </c>
      <c r="AS1409" s="41">
        <v>0</v>
      </c>
      <c r="AT1409" s="41">
        <v>0</v>
      </c>
      <c r="AU1409" s="41">
        <v>2</v>
      </c>
      <c r="AV1409" s="59">
        <f t="shared" si="258"/>
        <v>2</v>
      </c>
      <c r="AW1409" s="59">
        <f t="shared" si="259"/>
        <v>0.5</v>
      </c>
      <c r="AX1409" s="41">
        <v>0</v>
      </c>
      <c r="AY1409" s="41">
        <v>0</v>
      </c>
      <c r="AZ1409" s="41">
        <v>0</v>
      </c>
      <c r="BA1409" s="41">
        <v>3</v>
      </c>
      <c r="BB1409" s="60">
        <f t="shared" si="260"/>
        <v>3</v>
      </c>
      <c r="BC1409" s="60">
        <f t="shared" si="261"/>
        <v>0.75</v>
      </c>
      <c r="BD1409" s="41">
        <f t="shared" si="262"/>
        <v>39</v>
      </c>
      <c r="BE1409" s="41">
        <f t="shared" si="263"/>
        <v>1.9023406594585841E-3</v>
      </c>
    </row>
    <row r="1410" spans="1:57" x14ac:dyDescent="0.25">
      <c r="A1410" s="41" t="s">
        <v>9798</v>
      </c>
      <c r="B1410" s="41" t="s">
        <v>9568</v>
      </c>
      <c r="C1410" s="41">
        <v>3</v>
      </c>
      <c r="D1410" s="41">
        <v>0</v>
      </c>
      <c r="E1410" s="41" t="s">
        <v>9799</v>
      </c>
      <c r="F1410" s="41">
        <v>100</v>
      </c>
      <c r="G1410" s="41">
        <v>100</v>
      </c>
      <c r="H1410" s="41" t="s">
        <v>759</v>
      </c>
      <c r="I1410" s="41" t="s">
        <v>9713</v>
      </c>
      <c r="J1410" s="41" t="s">
        <v>9800</v>
      </c>
      <c r="K1410" s="41" t="s">
        <v>762</v>
      </c>
      <c r="L1410" s="41" t="s">
        <v>762</v>
      </c>
      <c r="M1410" s="41" t="s">
        <v>762</v>
      </c>
      <c r="N1410" s="41" t="s">
        <v>762</v>
      </c>
      <c r="O1410" s="41" t="s">
        <v>762</v>
      </c>
      <c r="P1410" s="41" t="s">
        <v>45</v>
      </c>
      <c r="Q1410" s="41" t="s">
        <v>46</v>
      </c>
      <c r="R1410" s="41" t="s">
        <v>401</v>
      </c>
      <c r="S1410" s="41" t="s">
        <v>406</v>
      </c>
      <c r="T1410" s="41" t="s">
        <v>9713</v>
      </c>
      <c r="U1410" s="41" t="s">
        <v>9713</v>
      </c>
      <c r="V1410" s="41" t="s">
        <v>9713</v>
      </c>
      <c r="W1410" s="41" t="s">
        <v>9801</v>
      </c>
      <c r="X1410" s="41" t="s">
        <v>9802</v>
      </c>
      <c r="Y1410" s="41" t="s">
        <v>9802</v>
      </c>
      <c r="Z1410" s="41">
        <v>10</v>
      </c>
      <c r="AA1410" s="41">
        <v>1</v>
      </c>
      <c r="AB1410" s="41">
        <v>5</v>
      </c>
      <c r="AC1410" s="41">
        <v>2</v>
      </c>
      <c r="AD1410" s="56">
        <f t="shared" si="252"/>
        <v>18</v>
      </c>
      <c r="AE1410" s="56">
        <f t="shared" si="253"/>
        <v>4.5</v>
      </c>
      <c r="AF1410" s="41">
        <v>37</v>
      </c>
      <c r="AG1410" s="41">
        <v>15</v>
      </c>
      <c r="AH1410" s="41">
        <v>23</v>
      </c>
      <c r="AI1410" s="41">
        <v>19</v>
      </c>
      <c r="AJ1410" s="57">
        <f t="shared" si="254"/>
        <v>94</v>
      </c>
      <c r="AK1410" s="57">
        <f t="shared" si="255"/>
        <v>23.5</v>
      </c>
      <c r="AL1410" s="41">
        <v>21</v>
      </c>
      <c r="AM1410" s="41">
        <v>23</v>
      </c>
      <c r="AN1410" s="41">
        <v>51</v>
      </c>
      <c r="AO1410" s="41">
        <v>12</v>
      </c>
      <c r="AP1410" s="58">
        <f t="shared" si="256"/>
        <v>107</v>
      </c>
      <c r="AQ1410" s="58">
        <f t="shared" si="257"/>
        <v>26.75</v>
      </c>
      <c r="AR1410" s="41">
        <v>23</v>
      </c>
      <c r="AS1410" s="41">
        <v>16</v>
      </c>
      <c r="AT1410" s="41">
        <v>28</v>
      </c>
      <c r="AU1410" s="41">
        <v>45</v>
      </c>
      <c r="AV1410" s="59">
        <f t="shared" si="258"/>
        <v>112</v>
      </c>
      <c r="AW1410" s="59">
        <f t="shared" si="259"/>
        <v>28</v>
      </c>
      <c r="AX1410" s="41">
        <v>31</v>
      </c>
      <c r="AY1410" s="41">
        <v>35</v>
      </c>
      <c r="AZ1410" s="41">
        <v>30</v>
      </c>
      <c r="BA1410" s="41">
        <v>27</v>
      </c>
      <c r="BB1410" s="60">
        <f t="shared" si="260"/>
        <v>123</v>
      </c>
      <c r="BC1410" s="60">
        <f t="shared" si="261"/>
        <v>30.75</v>
      </c>
      <c r="BD1410" s="41">
        <f t="shared" si="262"/>
        <v>454</v>
      </c>
      <c r="BE1410" s="41">
        <f t="shared" si="263"/>
        <v>2.2145196394723003E-2</v>
      </c>
    </row>
    <row r="1411" spans="1:57" x14ac:dyDescent="0.25">
      <c r="A1411" s="41" t="s">
        <v>10393</v>
      </c>
      <c r="B1411" s="41" t="s">
        <v>9568</v>
      </c>
      <c r="C1411" s="41">
        <v>1</v>
      </c>
      <c r="D1411" s="41">
        <v>0</v>
      </c>
      <c r="E1411" s="41" t="s">
        <v>10394</v>
      </c>
      <c r="F1411" s="41">
        <v>99.7</v>
      </c>
      <c r="G1411" s="41">
        <v>100</v>
      </c>
      <c r="H1411" s="41" t="s">
        <v>759</v>
      </c>
      <c r="I1411" s="41" t="s">
        <v>9713</v>
      </c>
      <c r="J1411" s="41" t="s">
        <v>10395</v>
      </c>
      <c r="K1411" s="41" t="s">
        <v>762</v>
      </c>
      <c r="L1411" s="41" t="s">
        <v>762</v>
      </c>
      <c r="M1411" s="41" t="s">
        <v>762</v>
      </c>
      <c r="N1411" s="41" t="s">
        <v>762</v>
      </c>
      <c r="O1411" s="41" t="s">
        <v>762</v>
      </c>
      <c r="P1411" s="41" t="s">
        <v>45</v>
      </c>
      <c r="Q1411" s="41" t="s">
        <v>46</v>
      </c>
      <c r="R1411" s="41" t="s">
        <v>401</v>
      </c>
      <c r="S1411" s="41" t="s">
        <v>406</v>
      </c>
      <c r="T1411" s="41" t="s">
        <v>9713</v>
      </c>
      <c r="U1411" s="41" t="s">
        <v>9713</v>
      </c>
      <c r="V1411" s="41" t="s">
        <v>9713</v>
      </c>
      <c r="W1411" s="41" t="s">
        <v>10396</v>
      </c>
      <c r="X1411" s="41" t="s">
        <v>10397</v>
      </c>
      <c r="Y1411" s="41" t="s">
        <v>10398</v>
      </c>
      <c r="Z1411" s="41">
        <v>0</v>
      </c>
      <c r="AA1411" s="41">
        <v>0</v>
      </c>
      <c r="AB1411" s="41">
        <v>0</v>
      </c>
      <c r="AC1411" s="41">
        <v>0</v>
      </c>
      <c r="AD1411" s="56">
        <f t="shared" ref="AD1411:AD1474" si="264">SUM(Z1411:AC1411)</f>
        <v>0</v>
      </c>
      <c r="AE1411" s="56">
        <f t="shared" ref="AE1411:AE1474" si="265">AVERAGE(Z1411:AC1411)</f>
        <v>0</v>
      </c>
      <c r="AF1411" s="41">
        <v>16</v>
      </c>
      <c r="AG1411" s="41">
        <v>7</v>
      </c>
      <c r="AH1411" s="41">
        <v>16</v>
      </c>
      <c r="AI1411" s="41">
        <v>7</v>
      </c>
      <c r="AJ1411" s="57">
        <f t="shared" ref="AJ1411:AJ1474" si="266">SUM(AF1411:AI1411)</f>
        <v>46</v>
      </c>
      <c r="AK1411" s="57">
        <f t="shared" ref="AK1411:AK1474" si="267">AVERAGE(AF1411:AI1411)</f>
        <v>11.5</v>
      </c>
      <c r="AL1411" s="41">
        <v>14</v>
      </c>
      <c r="AM1411" s="41">
        <v>10</v>
      </c>
      <c r="AN1411" s="41">
        <v>9</v>
      </c>
      <c r="AO1411" s="41">
        <v>3</v>
      </c>
      <c r="AP1411" s="58">
        <f t="shared" ref="AP1411:AP1474" si="268">SUM(AL1411:AO1411)</f>
        <v>36</v>
      </c>
      <c r="AQ1411" s="58">
        <f t="shared" ref="AQ1411:AQ1474" si="269">AVERAGE(AL1411:AO1411)</f>
        <v>9</v>
      </c>
      <c r="AR1411" s="41">
        <v>18</v>
      </c>
      <c r="AS1411" s="41">
        <v>9</v>
      </c>
      <c r="AT1411" s="41">
        <v>27</v>
      </c>
      <c r="AU1411" s="41">
        <v>22</v>
      </c>
      <c r="AV1411" s="59">
        <f t="shared" ref="AV1411:AV1474" si="270">SUM(AR1411:AU1411)</f>
        <v>76</v>
      </c>
      <c r="AW1411" s="59">
        <f t="shared" ref="AW1411:AW1474" si="271">AVERAGE(AR1411:AU1411)</f>
        <v>19</v>
      </c>
      <c r="AX1411" s="41">
        <v>53</v>
      </c>
      <c r="AY1411" s="41">
        <v>82</v>
      </c>
      <c r="AZ1411" s="41">
        <v>29</v>
      </c>
      <c r="BA1411" s="41">
        <v>39</v>
      </c>
      <c r="BB1411" s="60">
        <f t="shared" ref="BB1411:BB1474" si="272">SUM(AX1411:BA1411)</f>
        <v>203</v>
      </c>
      <c r="BC1411" s="60">
        <f t="shared" ref="BC1411:BC1474" si="273">AVERAGE(AX1411:BA1411)</f>
        <v>50.75</v>
      </c>
      <c r="BD1411" s="41">
        <f t="shared" ref="BD1411:BD1474" si="274">SUM(Z1411:AC1411,AF1411:AI1411,AL1411:AO1411,AR1411:AU1411,AX1411:BA1411)</f>
        <v>361</v>
      </c>
      <c r="BE1411" s="41">
        <f t="shared" ref="BE1411:BE1474" si="275">(BD1411/2050106)*100</f>
        <v>1.7608845591398688E-2</v>
      </c>
    </row>
    <row r="1412" spans="1:57" x14ac:dyDescent="0.25">
      <c r="A1412" s="41" t="s">
        <v>10410</v>
      </c>
      <c r="B1412" s="41" t="s">
        <v>9568</v>
      </c>
      <c r="C1412" s="41">
        <v>1</v>
      </c>
      <c r="D1412" s="41">
        <v>0</v>
      </c>
      <c r="E1412" s="41" t="s">
        <v>10411</v>
      </c>
      <c r="F1412" s="41">
        <v>99.399000000000001</v>
      </c>
      <c r="G1412" s="41">
        <v>100</v>
      </c>
      <c r="H1412" s="41" t="s">
        <v>759</v>
      </c>
      <c r="I1412" s="41" t="s">
        <v>9713</v>
      </c>
      <c r="J1412" s="41" t="s">
        <v>10412</v>
      </c>
      <c r="K1412" s="41" t="s">
        <v>762</v>
      </c>
      <c r="L1412" s="41" t="s">
        <v>762</v>
      </c>
      <c r="M1412" s="41" t="s">
        <v>762</v>
      </c>
      <c r="N1412" s="41" t="s">
        <v>762</v>
      </c>
      <c r="O1412" s="41" t="s">
        <v>762</v>
      </c>
      <c r="P1412" s="41" t="s">
        <v>45</v>
      </c>
      <c r="Q1412" s="41" t="s">
        <v>46</v>
      </c>
      <c r="R1412" s="41" t="s">
        <v>401</v>
      </c>
      <c r="S1412" s="41" t="s">
        <v>406</v>
      </c>
      <c r="T1412" s="41" t="s">
        <v>9713</v>
      </c>
      <c r="U1412" s="41" t="s">
        <v>9713</v>
      </c>
      <c r="V1412" s="41" t="s">
        <v>9713</v>
      </c>
      <c r="W1412" s="41" t="s">
        <v>10413</v>
      </c>
      <c r="X1412" s="41" t="s">
        <v>10414</v>
      </c>
      <c r="Y1412" s="41" t="s">
        <v>10415</v>
      </c>
      <c r="Z1412" s="41">
        <v>0</v>
      </c>
      <c r="AA1412" s="41">
        <v>0</v>
      </c>
      <c r="AB1412" s="41">
        <v>0</v>
      </c>
      <c r="AC1412" s="41">
        <v>0</v>
      </c>
      <c r="AD1412" s="56">
        <f t="shared" si="264"/>
        <v>0</v>
      </c>
      <c r="AE1412" s="56">
        <f t="shared" si="265"/>
        <v>0</v>
      </c>
      <c r="AF1412" s="41">
        <v>14</v>
      </c>
      <c r="AG1412" s="41">
        <v>3</v>
      </c>
      <c r="AH1412" s="41">
        <v>12</v>
      </c>
      <c r="AI1412" s="41">
        <v>7</v>
      </c>
      <c r="AJ1412" s="57">
        <f t="shared" si="266"/>
        <v>36</v>
      </c>
      <c r="AK1412" s="57">
        <f t="shared" si="267"/>
        <v>9</v>
      </c>
      <c r="AL1412" s="41">
        <v>35</v>
      </c>
      <c r="AM1412" s="41">
        <v>20</v>
      </c>
      <c r="AN1412" s="41">
        <v>30</v>
      </c>
      <c r="AO1412" s="41">
        <v>31</v>
      </c>
      <c r="AP1412" s="58">
        <f t="shared" si="268"/>
        <v>116</v>
      </c>
      <c r="AQ1412" s="58">
        <f t="shared" si="269"/>
        <v>29</v>
      </c>
      <c r="AR1412" s="41">
        <v>56</v>
      </c>
      <c r="AS1412" s="41">
        <v>112</v>
      </c>
      <c r="AT1412" s="41">
        <v>77</v>
      </c>
      <c r="AU1412" s="41">
        <v>108</v>
      </c>
      <c r="AV1412" s="59">
        <f t="shared" si="270"/>
        <v>353</v>
      </c>
      <c r="AW1412" s="59">
        <f t="shared" si="271"/>
        <v>88.25</v>
      </c>
      <c r="AX1412" s="41">
        <v>160</v>
      </c>
      <c r="AY1412" s="41">
        <v>98</v>
      </c>
      <c r="AZ1412" s="41">
        <v>104</v>
      </c>
      <c r="BA1412" s="41">
        <v>126</v>
      </c>
      <c r="BB1412" s="60">
        <f t="shared" si="272"/>
        <v>488</v>
      </c>
      <c r="BC1412" s="60">
        <f t="shared" si="273"/>
        <v>122</v>
      </c>
      <c r="BD1412" s="41">
        <f t="shared" si="274"/>
        <v>993</v>
      </c>
      <c r="BE1412" s="41">
        <f t="shared" si="275"/>
        <v>4.8436519867753179E-2</v>
      </c>
    </row>
    <row r="1413" spans="1:57" x14ac:dyDescent="0.25">
      <c r="A1413" s="41" t="s">
        <v>9711</v>
      </c>
      <c r="B1413" s="41" t="s">
        <v>9568</v>
      </c>
      <c r="C1413" s="41">
        <v>2</v>
      </c>
      <c r="D1413" s="41">
        <v>0</v>
      </c>
      <c r="E1413" s="41" t="s">
        <v>9712</v>
      </c>
      <c r="F1413" s="41">
        <v>99.700999999999993</v>
      </c>
      <c r="G1413" s="41">
        <v>100</v>
      </c>
      <c r="H1413" s="41" t="s">
        <v>759</v>
      </c>
      <c r="I1413" s="41" t="s">
        <v>9713</v>
      </c>
      <c r="J1413" s="41" t="s">
        <v>9714</v>
      </c>
      <c r="K1413" s="41" t="s">
        <v>762</v>
      </c>
      <c r="L1413" s="41" t="s">
        <v>762</v>
      </c>
      <c r="M1413" s="41" t="s">
        <v>762</v>
      </c>
      <c r="N1413" s="41" t="s">
        <v>762</v>
      </c>
      <c r="O1413" s="41" t="s">
        <v>762</v>
      </c>
      <c r="P1413" s="41" t="s">
        <v>45</v>
      </c>
      <c r="Q1413" s="41" t="s">
        <v>46</v>
      </c>
      <c r="R1413" s="41" t="s">
        <v>401</v>
      </c>
      <c r="S1413" s="41" t="s">
        <v>406</v>
      </c>
      <c r="T1413" s="41" t="s">
        <v>9713</v>
      </c>
      <c r="U1413" s="41" t="s">
        <v>9713</v>
      </c>
      <c r="V1413" s="41" t="s">
        <v>9713</v>
      </c>
      <c r="W1413" s="41" t="s">
        <v>9715</v>
      </c>
      <c r="X1413" s="41" t="s">
        <v>9716</v>
      </c>
      <c r="Y1413" s="41" t="s">
        <v>9717</v>
      </c>
      <c r="Z1413" s="41">
        <v>2</v>
      </c>
      <c r="AA1413" s="41">
        <v>1</v>
      </c>
      <c r="AB1413" s="41">
        <v>1</v>
      </c>
      <c r="AC1413" s="41">
        <v>0</v>
      </c>
      <c r="AD1413" s="56">
        <f t="shared" si="264"/>
        <v>4</v>
      </c>
      <c r="AE1413" s="56">
        <f t="shared" si="265"/>
        <v>1</v>
      </c>
      <c r="AF1413" s="41">
        <v>44</v>
      </c>
      <c r="AG1413" s="41">
        <v>33</v>
      </c>
      <c r="AH1413" s="41">
        <v>46</v>
      </c>
      <c r="AI1413" s="41">
        <v>65</v>
      </c>
      <c r="AJ1413" s="57">
        <f t="shared" si="266"/>
        <v>188</v>
      </c>
      <c r="AK1413" s="57">
        <f t="shared" si="267"/>
        <v>47</v>
      </c>
      <c r="AL1413" s="41">
        <v>73</v>
      </c>
      <c r="AM1413" s="41">
        <v>53</v>
      </c>
      <c r="AN1413" s="41">
        <v>104</v>
      </c>
      <c r="AO1413" s="41">
        <v>68</v>
      </c>
      <c r="AP1413" s="58">
        <f t="shared" si="268"/>
        <v>298</v>
      </c>
      <c r="AQ1413" s="58">
        <f t="shared" si="269"/>
        <v>74.5</v>
      </c>
      <c r="AR1413" s="41">
        <v>152</v>
      </c>
      <c r="AS1413" s="41">
        <v>160</v>
      </c>
      <c r="AT1413" s="41">
        <v>264</v>
      </c>
      <c r="AU1413" s="41">
        <v>249</v>
      </c>
      <c r="AV1413" s="59">
        <f t="shared" si="270"/>
        <v>825</v>
      </c>
      <c r="AW1413" s="59">
        <f t="shared" si="271"/>
        <v>206.25</v>
      </c>
      <c r="AX1413" s="41">
        <v>642</v>
      </c>
      <c r="AY1413" s="41">
        <v>477</v>
      </c>
      <c r="AZ1413" s="41">
        <v>580</v>
      </c>
      <c r="BA1413" s="41">
        <v>404</v>
      </c>
      <c r="BB1413" s="60">
        <f t="shared" si="272"/>
        <v>2103</v>
      </c>
      <c r="BC1413" s="60">
        <f t="shared" si="273"/>
        <v>525.75</v>
      </c>
      <c r="BD1413" s="41">
        <f t="shared" si="274"/>
        <v>3418</v>
      </c>
      <c r="BE1413" s="41">
        <f t="shared" si="275"/>
        <v>0.1667230865135754</v>
      </c>
    </row>
    <row r="1414" spans="1:57" x14ac:dyDescent="0.25">
      <c r="A1414" s="41" t="s">
        <v>9557</v>
      </c>
      <c r="B1414" s="41" t="s">
        <v>5426</v>
      </c>
      <c r="C1414" s="41">
        <v>1</v>
      </c>
      <c r="D1414" s="41">
        <v>0</v>
      </c>
      <c r="E1414" s="41" t="s">
        <v>9558</v>
      </c>
      <c r="F1414" s="41">
        <v>99.400999999999996</v>
      </c>
      <c r="G1414" s="41">
        <v>100</v>
      </c>
      <c r="H1414" s="41" t="s">
        <v>759</v>
      </c>
      <c r="I1414" s="41" t="s">
        <v>3890</v>
      </c>
      <c r="J1414" s="41" t="s">
        <v>9559</v>
      </c>
      <c r="K1414" s="41" t="s">
        <v>762</v>
      </c>
      <c r="L1414" s="41" t="s">
        <v>762</v>
      </c>
      <c r="M1414" s="41" t="s">
        <v>762</v>
      </c>
      <c r="N1414" s="41" t="s">
        <v>762</v>
      </c>
      <c r="O1414" s="41" t="s">
        <v>762</v>
      </c>
      <c r="P1414" s="41" t="s">
        <v>45</v>
      </c>
      <c r="Q1414" s="41" t="s">
        <v>46</v>
      </c>
      <c r="R1414" s="41" t="s">
        <v>401</v>
      </c>
      <c r="S1414" s="41" t="s">
        <v>406</v>
      </c>
      <c r="T1414" s="41" t="s">
        <v>410</v>
      </c>
      <c r="U1414" s="41" t="s">
        <v>3890</v>
      </c>
      <c r="V1414" s="41" t="s">
        <v>3890</v>
      </c>
      <c r="W1414" s="41" t="s">
        <v>9558</v>
      </c>
      <c r="X1414" s="41" t="s">
        <v>9560</v>
      </c>
      <c r="Y1414" s="41" t="s">
        <v>9561</v>
      </c>
      <c r="Z1414" s="41">
        <v>8</v>
      </c>
      <c r="AA1414" s="41">
        <v>0</v>
      </c>
      <c r="AB1414" s="41">
        <v>3</v>
      </c>
      <c r="AC1414" s="41">
        <v>1</v>
      </c>
      <c r="AD1414" s="56">
        <f t="shared" si="264"/>
        <v>12</v>
      </c>
      <c r="AE1414" s="56">
        <f t="shared" si="265"/>
        <v>3</v>
      </c>
      <c r="AF1414" s="41">
        <v>11</v>
      </c>
      <c r="AG1414" s="41">
        <v>1</v>
      </c>
      <c r="AH1414" s="41">
        <v>5</v>
      </c>
      <c r="AI1414" s="41">
        <v>9</v>
      </c>
      <c r="AJ1414" s="57">
        <f t="shared" si="266"/>
        <v>26</v>
      </c>
      <c r="AK1414" s="57">
        <f t="shared" si="267"/>
        <v>6.5</v>
      </c>
      <c r="AL1414" s="41">
        <v>7</v>
      </c>
      <c r="AM1414" s="41">
        <v>4</v>
      </c>
      <c r="AN1414" s="41">
        <v>9</v>
      </c>
      <c r="AO1414" s="41">
        <v>11</v>
      </c>
      <c r="AP1414" s="58">
        <f t="shared" si="268"/>
        <v>31</v>
      </c>
      <c r="AQ1414" s="58">
        <f t="shared" si="269"/>
        <v>7.75</v>
      </c>
      <c r="AR1414" s="41">
        <v>40</v>
      </c>
      <c r="AS1414" s="41">
        <v>49</v>
      </c>
      <c r="AT1414" s="41">
        <v>70</v>
      </c>
      <c r="AU1414" s="41">
        <v>55</v>
      </c>
      <c r="AV1414" s="59">
        <f t="shared" si="270"/>
        <v>214</v>
      </c>
      <c r="AW1414" s="59">
        <f t="shared" si="271"/>
        <v>53.5</v>
      </c>
      <c r="AX1414" s="41">
        <v>169</v>
      </c>
      <c r="AY1414" s="41">
        <v>157</v>
      </c>
      <c r="AZ1414" s="41">
        <v>147</v>
      </c>
      <c r="BA1414" s="41">
        <v>128</v>
      </c>
      <c r="BB1414" s="60">
        <f t="shared" si="272"/>
        <v>601</v>
      </c>
      <c r="BC1414" s="60">
        <f t="shared" si="273"/>
        <v>150.25</v>
      </c>
      <c r="BD1414" s="41">
        <f t="shared" si="274"/>
        <v>884</v>
      </c>
      <c r="BE1414" s="41">
        <f t="shared" si="275"/>
        <v>4.311972161439457E-2</v>
      </c>
    </row>
    <row r="1415" spans="1:57" x14ac:dyDescent="0.25">
      <c r="A1415" s="41" t="s">
        <v>7134</v>
      </c>
      <c r="B1415" s="41" t="s">
        <v>5426</v>
      </c>
      <c r="C1415" s="41">
        <v>1</v>
      </c>
      <c r="D1415" s="41">
        <v>0</v>
      </c>
      <c r="E1415" s="41" t="s">
        <v>7135</v>
      </c>
      <c r="F1415" s="41">
        <v>99.098999999999904</v>
      </c>
      <c r="G1415" s="41">
        <v>100</v>
      </c>
      <c r="H1415" s="41" t="s">
        <v>759</v>
      </c>
      <c r="I1415" s="41" t="s">
        <v>3890</v>
      </c>
      <c r="J1415" s="41" t="s">
        <v>7136</v>
      </c>
      <c r="K1415" s="41" t="s">
        <v>762</v>
      </c>
      <c r="L1415" s="41" t="s">
        <v>762</v>
      </c>
      <c r="M1415" s="41" t="s">
        <v>762</v>
      </c>
      <c r="N1415" s="41" t="s">
        <v>762</v>
      </c>
      <c r="O1415" s="41" t="s">
        <v>762</v>
      </c>
      <c r="P1415" s="41" t="s">
        <v>45</v>
      </c>
      <c r="Q1415" s="41" t="s">
        <v>46</v>
      </c>
      <c r="R1415" s="41" t="s">
        <v>401</v>
      </c>
      <c r="S1415" s="41" t="s">
        <v>406</v>
      </c>
      <c r="T1415" s="41" t="s">
        <v>410</v>
      </c>
      <c r="U1415" s="41" t="s">
        <v>3890</v>
      </c>
      <c r="V1415" s="41" t="s">
        <v>3890</v>
      </c>
      <c r="W1415" s="41" t="s">
        <v>7137</v>
      </c>
      <c r="X1415" s="41" t="s">
        <v>7138</v>
      </c>
      <c r="Y1415" s="41" t="s">
        <v>7139</v>
      </c>
      <c r="Z1415" s="41">
        <v>0</v>
      </c>
      <c r="AA1415" s="41">
        <v>0</v>
      </c>
      <c r="AB1415" s="41">
        <v>0</v>
      </c>
      <c r="AC1415" s="41">
        <v>0</v>
      </c>
      <c r="AD1415" s="56">
        <f t="shared" si="264"/>
        <v>0</v>
      </c>
      <c r="AE1415" s="56">
        <f t="shared" si="265"/>
        <v>0</v>
      </c>
      <c r="AF1415" s="41">
        <v>19</v>
      </c>
      <c r="AG1415" s="41">
        <v>16</v>
      </c>
      <c r="AH1415" s="41">
        <v>7</v>
      </c>
      <c r="AI1415" s="41">
        <v>14</v>
      </c>
      <c r="AJ1415" s="57">
        <f t="shared" si="266"/>
        <v>56</v>
      </c>
      <c r="AK1415" s="57">
        <f t="shared" si="267"/>
        <v>14</v>
      </c>
      <c r="AL1415" s="41">
        <v>39</v>
      </c>
      <c r="AM1415" s="41">
        <v>25</v>
      </c>
      <c r="AN1415" s="41">
        <v>36</v>
      </c>
      <c r="AO1415" s="41">
        <v>19</v>
      </c>
      <c r="AP1415" s="58">
        <f t="shared" si="268"/>
        <v>119</v>
      </c>
      <c r="AQ1415" s="58">
        <f t="shared" si="269"/>
        <v>29.75</v>
      </c>
      <c r="AR1415" s="41">
        <v>24</v>
      </c>
      <c r="AS1415" s="41">
        <v>40</v>
      </c>
      <c r="AT1415" s="41">
        <v>28</v>
      </c>
      <c r="AU1415" s="41">
        <v>29</v>
      </c>
      <c r="AV1415" s="59">
        <f t="shared" si="270"/>
        <v>121</v>
      </c>
      <c r="AW1415" s="59">
        <f t="shared" si="271"/>
        <v>30.25</v>
      </c>
      <c r="AX1415" s="41">
        <v>7</v>
      </c>
      <c r="AY1415" s="41">
        <v>10</v>
      </c>
      <c r="AZ1415" s="41">
        <v>4</v>
      </c>
      <c r="BA1415" s="41">
        <v>1</v>
      </c>
      <c r="BB1415" s="60">
        <f t="shared" si="272"/>
        <v>22</v>
      </c>
      <c r="BC1415" s="60">
        <f t="shared" si="273"/>
        <v>5.5</v>
      </c>
      <c r="BD1415" s="41">
        <f t="shared" si="274"/>
        <v>318</v>
      </c>
      <c r="BE1415" s="41">
        <f t="shared" si="275"/>
        <v>1.551139306943153E-2</v>
      </c>
    </row>
    <row r="1416" spans="1:57" x14ac:dyDescent="0.25">
      <c r="A1416" s="41" t="s">
        <v>8623</v>
      </c>
      <c r="B1416" s="41" t="s">
        <v>5426</v>
      </c>
      <c r="C1416" s="41">
        <v>1</v>
      </c>
      <c r="D1416" s="41">
        <v>0</v>
      </c>
      <c r="E1416" s="41" t="s">
        <v>8624</v>
      </c>
      <c r="F1416" s="41">
        <v>99.400999999999996</v>
      </c>
      <c r="G1416" s="41">
        <v>100</v>
      </c>
      <c r="H1416" s="41" t="s">
        <v>759</v>
      </c>
      <c r="I1416" s="41" t="s">
        <v>3890</v>
      </c>
      <c r="J1416" s="41" t="s">
        <v>8625</v>
      </c>
      <c r="K1416" s="41" t="s">
        <v>762</v>
      </c>
      <c r="L1416" s="41" t="s">
        <v>762</v>
      </c>
      <c r="M1416" s="41" t="s">
        <v>762</v>
      </c>
      <c r="N1416" s="41" t="s">
        <v>762</v>
      </c>
      <c r="O1416" s="41" t="s">
        <v>762</v>
      </c>
      <c r="P1416" s="41" t="s">
        <v>45</v>
      </c>
      <c r="Q1416" s="41" t="s">
        <v>46</v>
      </c>
      <c r="R1416" s="41" t="s">
        <v>401</v>
      </c>
      <c r="S1416" s="41" t="s">
        <v>406</v>
      </c>
      <c r="T1416" s="41" t="s">
        <v>410</v>
      </c>
      <c r="U1416" s="41" t="s">
        <v>3890</v>
      </c>
      <c r="V1416" s="41" t="s">
        <v>3890</v>
      </c>
      <c r="W1416" s="41" t="s">
        <v>8626</v>
      </c>
      <c r="X1416" s="41" t="s">
        <v>8627</v>
      </c>
      <c r="Y1416" s="41" t="s">
        <v>8628</v>
      </c>
      <c r="Z1416" s="41">
        <v>11</v>
      </c>
      <c r="AA1416" s="41">
        <v>5</v>
      </c>
      <c r="AB1416" s="41">
        <v>7</v>
      </c>
      <c r="AC1416" s="41">
        <v>4</v>
      </c>
      <c r="AD1416" s="56">
        <f t="shared" si="264"/>
        <v>27</v>
      </c>
      <c r="AE1416" s="56">
        <f t="shared" si="265"/>
        <v>6.75</v>
      </c>
      <c r="AF1416" s="41">
        <v>401</v>
      </c>
      <c r="AG1416" s="41">
        <v>187</v>
      </c>
      <c r="AH1416" s="41">
        <v>244</v>
      </c>
      <c r="AI1416" s="41">
        <v>578</v>
      </c>
      <c r="AJ1416" s="57">
        <f t="shared" si="266"/>
        <v>1410</v>
      </c>
      <c r="AK1416" s="57">
        <f t="shared" si="267"/>
        <v>352.5</v>
      </c>
      <c r="AL1416" s="41">
        <v>475</v>
      </c>
      <c r="AM1416" s="41">
        <v>392</v>
      </c>
      <c r="AN1416" s="41">
        <v>565</v>
      </c>
      <c r="AO1416" s="41">
        <v>433</v>
      </c>
      <c r="AP1416" s="58">
        <f t="shared" si="268"/>
        <v>1865</v>
      </c>
      <c r="AQ1416" s="58">
        <f t="shared" si="269"/>
        <v>466.25</v>
      </c>
      <c r="AR1416" s="41">
        <v>305</v>
      </c>
      <c r="AS1416" s="41">
        <v>338</v>
      </c>
      <c r="AT1416" s="41">
        <v>321</v>
      </c>
      <c r="AU1416" s="41">
        <v>362</v>
      </c>
      <c r="AV1416" s="59">
        <f t="shared" si="270"/>
        <v>1326</v>
      </c>
      <c r="AW1416" s="59">
        <f t="shared" si="271"/>
        <v>331.5</v>
      </c>
      <c r="AX1416" s="41">
        <v>252</v>
      </c>
      <c r="AY1416" s="41">
        <v>231</v>
      </c>
      <c r="AZ1416" s="41">
        <v>136</v>
      </c>
      <c r="BA1416" s="41">
        <v>263</v>
      </c>
      <c r="BB1416" s="60">
        <f t="shared" si="272"/>
        <v>882</v>
      </c>
      <c r="BC1416" s="60">
        <f t="shared" si="273"/>
        <v>220.5</v>
      </c>
      <c r="BD1416" s="41">
        <f t="shared" si="274"/>
        <v>5510</v>
      </c>
      <c r="BE1416" s="41">
        <f t="shared" si="275"/>
        <v>0.26876659060555891</v>
      </c>
    </row>
    <row r="1417" spans="1:57" x14ac:dyDescent="0.25">
      <c r="A1417" s="41" t="s">
        <v>8243</v>
      </c>
      <c r="B1417" s="41" t="s">
        <v>5426</v>
      </c>
      <c r="C1417" s="41">
        <v>1</v>
      </c>
      <c r="D1417" s="41">
        <v>0</v>
      </c>
      <c r="E1417" s="41" t="s">
        <v>8244</v>
      </c>
      <c r="F1417" s="41">
        <v>100</v>
      </c>
      <c r="G1417" s="41">
        <v>100</v>
      </c>
      <c r="H1417" s="41" t="s">
        <v>759</v>
      </c>
      <c r="I1417" s="41" t="s">
        <v>3890</v>
      </c>
      <c r="J1417" s="41" t="s">
        <v>8245</v>
      </c>
      <c r="K1417" s="41" t="s">
        <v>762</v>
      </c>
      <c r="L1417" s="41" t="s">
        <v>762</v>
      </c>
      <c r="M1417" s="41" t="s">
        <v>762</v>
      </c>
      <c r="N1417" s="41" t="s">
        <v>762</v>
      </c>
      <c r="O1417" s="41" t="s">
        <v>762</v>
      </c>
      <c r="P1417" s="41" t="s">
        <v>45</v>
      </c>
      <c r="Q1417" s="41" t="s">
        <v>46</v>
      </c>
      <c r="R1417" s="41" t="s">
        <v>401</v>
      </c>
      <c r="S1417" s="41" t="s">
        <v>406</v>
      </c>
      <c r="T1417" s="41" t="s">
        <v>410</v>
      </c>
      <c r="U1417" s="41" t="s">
        <v>3890</v>
      </c>
      <c r="V1417" s="41" t="s">
        <v>3890</v>
      </c>
      <c r="W1417" s="41" t="s">
        <v>8246</v>
      </c>
      <c r="X1417" s="41" t="s">
        <v>8247</v>
      </c>
      <c r="Y1417" s="41" t="s">
        <v>8248</v>
      </c>
      <c r="Z1417" s="41">
        <v>0</v>
      </c>
      <c r="AA1417" s="41">
        <v>0</v>
      </c>
      <c r="AB1417" s="41">
        <v>0</v>
      </c>
      <c r="AC1417" s="41">
        <v>0</v>
      </c>
      <c r="AD1417" s="56">
        <f t="shared" si="264"/>
        <v>0</v>
      </c>
      <c r="AE1417" s="56">
        <f t="shared" si="265"/>
        <v>0</v>
      </c>
      <c r="AF1417" s="41">
        <v>0</v>
      </c>
      <c r="AG1417" s="41">
        <v>0</v>
      </c>
      <c r="AH1417" s="41">
        <v>0</v>
      </c>
      <c r="AI1417" s="41">
        <v>2</v>
      </c>
      <c r="AJ1417" s="57">
        <f t="shared" si="266"/>
        <v>2</v>
      </c>
      <c r="AK1417" s="57">
        <f t="shared" si="267"/>
        <v>0.5</v>
      </c>
      <c r="AL1417" s="41">
        <v>1</v>
      </c>
      <c r="AM1417" s="41">
        <v>2</v>
      </c>
      <c r="AN1417" s="41">
        <v>0</v>
      </c>
      <c r="AO1417" s="41">
        <v>5</v>
      </c>
      <c r="AP1417" s="58">
        <f t="shared" si="268"/>
        <v>8</v>
      </c>
      <c r="AQ1417" s="58">
        <f t="shared" si="269"/>
        <v>2</v>
      </c>
      <c r="AR1417" s="41">
        <v>42</v>
      </c>
      <c r="AS1417" s="41">
        <v>27</v>
      </c>
      <c r="AT1417" s="41">
        <v>27</v>
      </c>
      <c r="AU1417" s="41">
        <v>67</v>
      </c>
      <c r="AV1417" s="59">
        <f t="shared" si="270"/>
        <v>163</v>
      </c>
      <c r="AW1417" s="59">
        <f t="shared" si="271"/>
        <v>40.75</v>
      </c>
      <c r="AX1417" s="41">
        <v>10</v>
      </c>
      <c r="AY1417" s="41">
        <v>2</v>
      </c>
      <c r="AZ1417" s="41">
        <v>1</v>
      </c>
      <c r="BA1417" s="41">
        <v>8</v>
      </c>
      <c r="BB1417" s="60">
        <f t="shared" si="272"/>
        <v>21</v>
      </c>
      <c r="BC1417" s="60">
        <f t="shared" si="273"/>
        <v>5.25</v>
      </c>
      <c r="BD1417" s="41">
        <f t="shared" si="274"/>
        <v>194</v>
      </c>
      <c r="BE1417" s="41">
        <f t="shared" si="275"/>
        <v>9.4629253316657769E-3</v>
      </c>
    </row>
    <row r="1418" spans="1:57" x14ac:dyDescent="0.25">
      <c r="A1418" s="41" t="s">
        <v>642</v>
      </c>
      <c r="B1418" s="41" t="s">
        <v>757</v>
      </c>
      <c r="C1418" s="41">
        <v>1</v>
      </c>
      <c r="D1418" s="41">
        <v>0</v>
      </c>
      <c r="E1418" s="41" t="s">
        <v>3886</v>
      </c>
      <c r="F1418" s="41">
        <v>99.7</v>
      </c>
      <c r="G1418" s="41">
        <v>100</v>
      </c>
      <c r="H1418" s="41" t="s">
        <v>759</v>
      </c>
      <c r="I1418" s="41" t="s">
        <v>3887</v>
      </c>
      <c r="J1418" s="41" t="s">
        <v>3888</v>
      </c>
      <c r="K1418" s="41" t="s">
        <v>3887</v>
      </c>
      <c r="L1418" s="41">
        <v>0</v>
      </c>
      <c r="M1418" s="41" t="s">
        <v>3887</v>
      </c>
      <c r="N1418" s="41" t="s">
        <v>3889</v>
      </c>
      <c r="O1418" s="41" t="s">
        <v>2745</v>
      </c>
      <c r="P1418" s="41" t="s">
        <v>45</v>
      </c>
      <c r="Q1418" s="41" t="s">
        <v>46</v>
      </c>
      <c r="R1418" s="41" t="s">
        <v>401</v>
      </c>
      <c r="S1418" s="41" t="s">
        <v>406</v>
      </c>
      <c r="T1418" s="41" t="s">
        <v>410</v>
      </c>
      <c r="U1418" s="41" t="s">
        <v>3890</v>
      </c>
      <c r="V1418" s="41" t="s">
        <v>3887</v>
      </c>
      <c r="W1418" s="41" t="s">
        <v>3891</v>
      </c>
      <c r="X1418" s="41" t="s">
        <v>3892</v>
      </c>
      <c r="Y1418" s="41" t="s">
        <v>3893</v>
      </c>
      <c r="Z1418" s="41">
        <v>1</v>
      </c>
      <c r="AA1418" s="41">
        <v>0</v>
      </c>
      <c r="AB1418" s="41">
        <v>0</v>
      </c>
      <c r="AC1418" s="41">
        <v>1</v>
      </c>
      <c r="AD1418" s="56">
        <f t="shared" si="264"/>
        <v>2</v>
      </c>
      <c r="AE1418" s="56">
        <f t="shared" si="265"/>
        <v>0.5</v>
      </c>
      <c r="AF1418" s="41">
        <v>2</v>
      </c>
      <c r="AG1418" s="41">
        <v>2</v>
      </c>
      <c r="AH1418" s="41">
        <v>0</v>
      </c>
      <c r="AI1418" s="41">
        <v>0</v>
      </c>
      <c r="AJ1418" s="57">
        <f t="shared" si="266"/>
        <v>4</v>
      </c>
      <c r="AK1418" s="57">
        <f t="shared" si="267"/>
        <v>1</v>
      </c>
      <c r="AL1418" s="41">
        <v>3</v>
      </c>
      <c r="AM1418" s="41">
        <v>0</v>
      </c>
      <c r="AN1418" s="41">
        <v>0</v>
      </c>
      <c r="AO1418" s="41">
        <v>0</v>
      </c>
      <c r="AP1418" s="58">
        <f t="shared" si="268"/>
        <v>3</v>
      </c>
      <c r="AQ1418" s="58">
        <f t="shared" si="269"/>
        <v>0.75</v>
      </c>
      <c r="AR1418" s="41">
        <v>2</v>
      </c>
      <c r="AS1418" s="41">
        <v>6</v>
      </c>
      <c r="AT1418" s="41">
        <v>5</v>
      </c>
      <c r="AU1418" s="41">
        <v>3</v>
      </c>
      <c r="AV1418" s="59">
        <f t="shared" si="270"/>
        <v>16</v>
      </c>
      <c r="AW1418" s="59">
        <f t="shared" si="271"/>
        <v>4</v>
      </c>
      <c r="AX1418" s="41">
        <v>24</v>
      </c>
      <c r="AY1418" s="41">
        <v>15</v>
      </c>
      <c r="AZ1418" s="41">
        <v>9</v>
      </c>
      <c r="BA1418" s="41">
        <v>7</v>
      </c>
      <c r="BB1418" s="60">
        <f t="shared" si="272"/>
        <v>55</v>
      </c>
      <c r="BC1418" s="60">
        <f t="shared" si="273"/>
        <v>13.75</v>
      </c>
      <c r="BD1418" s="41">
        <f t="shared" si="274"/>
        <v>80</v>
      </c>
      <c r="BE1418" s="41">
        <f t="shared" si="275"/>
        <v>3.9022372501714545E-3</v>
      </c>
    </row>
    <row r="1419" spans="1:57" x14ac:dyDescent="0.25">
      <c r="A1419" s="41" t="s">
        <v>10803</v>
      </c>
      <c r="B1419" s="41" t="s">
        <v>9568</v>
      </c>
      <c r="C1419" s="41">
        <v>1</v>
      </c>
      <c r="D1419" s="41">
        <v>0</v>
      </c>
      <c r="E1419" s="41" t="s">
        <v>10804</v>
      </c>
      <c r="F1419" s="41">
        <v>99.692999999999998</v>
      </c>
      <c r="G1419" s="41">
        <v>100</v>
      </c>
      <c r="H1419" s="41" t="s">
        <v>759</v>
      </c>
      <c r="I1419" s="41" t="s">
        <v>10805</v>
      </c>
      <c r="J1419" s="41" t="s">
        <v>10806</v>
      </c>
      <c r="K1419" s="41" t="s">
        <v>762</v>
      </c>
      <c r="L1419" s="41" t="s">
        <v>762</v>
      </c>
      <c r="M1419" s="41" t="s">
        <v>762</v>
      </c>
      <c r="N1419" s="41" t="s">
        <v>762</v>
      </c>
      <c r="O1419" s="41" t="s">
        <v>762</v>
      </c>
      <c r="P1419" s="41" t="s">
        <v>45</v>
      </c>
      <c r="Q1419" s="41" t="s">
        <v>173</v>
      </c>
      <c r="R1419" s="41" t="s">
        <v>10807</v>
      </c>
      <c r="S1419" s="41" t="s">
        <v>10808</v>
      </c>
      <c r="T1419" s="41" t="s">
        <v>10805</v>
      </c>
      <c r="U1419" s="41" t="s">
        <v>10805</v>
      </c>
      <c r="V1419" s="41" t="s">
        <v>10805</v>
      </c>
      <c r="W1419" s="41" t="s">
        <v>10809</v>
      </c>
      <c r="X1419" s="41" t="s">
        <v>10810</v>
      </c>
      <c r="Y1419" s="41" t="s">
        <v>10811</v>
      </c>
      <c r="Z1419" s="41">
        <v>17</v>
      </c>
      <c r="AA1419" s="41">
        <v>28</v>
      </c>
      <c r="AB1419" s="41">
        <v>54</v>
      </c>
      <c r="AC1419" s="41">
        <v>41</v>
      </c>
      <c r="AD1419" s="56">
        <f t="shared" si="264"/>
        <v>140</v>
      </c>
      <c r="AE1419" s="56">
        <f t="shared" si="265"/>
        <v>35</v>
      </c>
      <c r="AF1419" s="41">
        <v>32</v>
      </c>
      <c r="AG1419" s="41">
        <v>14</v>
      </c>
      <c r="AH1419" s="41">
        <v>3</v>
      </c>
      <c r="AI1419" s="41">
        <v>12</v>
      </c>
      <c r="AJ1419" s="57">
        <f t="shared" si="266"/>
        <v>61</v>
      </c>
      <c r="AK1419" s="57">
        <f t="shared" si="267"/>
        <v>15.25</v>
      </c>
      <c r="AL1419" s="41">
        <v>1</v>
      </c>
      <c r="AM1419" s="41">
        <v>0</v>
      </c>
      <c r="AN1419" s="41">
        <v>1</v>
      </c>
      <c r="AO1419" s="41">
        <v>2</v>
      </c>
      <c r="AP1419" s="58">
        <f t="shared" si="268"/>
        <v>4</v>
      </c>
      <c r="AQ1419" s="58">
        <f t="shared" si="269"/>
        <v>1</v>
      </c>
      <c r="AR1419" s="41">
        <v>1</v>
      </c>
      <c r="AS1419" s="41">
        <v>0</v>
      </c>
      <c r="AT1419" s="41">
        <v>2</v>
      </c>
      <c r="AU1419" s="41">
        <v>0</v>
      </c>
      <c r="AV1419" s="59">
        <f t="shared" si="270"/>
        <v>3</v>
      </c>
      <c r="AW1419" s="59">
        <f t="shared" si="271"/>
        <v>0.75</v>
      </c>
      <c r="AX1419" s="41">
        <v>0</v>
      </c>
      <c r="AY1419" s="41">
        <v>1</v>
      </c>
      <c r="AZ1419" s="41">
        <v>1</v>
      </c>
      <c r="BA1419" s="41">
        <v>0</v>
      </c>
      <c r="BB1419" s="60">
        <f t="shared" si="272"/>
        <v>2</v>
      </c>
      <c r="BC1419" s="60">
        <f t="shared" si="273"/>
        <v>0.5</v>
      </c>
      <c r="BD1419" s="41">
        <f t="shared" si="274"/>
        <v>210</v>
      </c>
      <c r="BE1419" s="41">
        <f t="shared" si="275"/>
        <v>1.0243372781700068E-2</v>
      </c>
    </row>
    <row r="1420" spans="1:57" x14ac:dyDescent="0.25">
      <c r="A1420" s="41" t="s">
        <v>392</v>
      </c>
      <c r="B1420" s="41" t="s">
        <v>757</v>
      </c>
      <c r="C1420" s="41">
        <v>1</v>
      </c>
      <c r="D1420" s="41">
        <v>0</v>
      </c>
      <c r="E1420" s="41" t="s">
        <v>2006</v>
      </c>
      <c r="F1420" s="41">
        <v>100</v>
      </c>
      <c r="G1420" s="41">
        <v>100</v>
      </c>
      <c r="H1420" s="41" t="s">
        <v>759</v>
      </c>
      <c r="I1420" s="41" t="s">
        <v>2007</v>
      </c>
      <c r="J1420" s="41" t="s">
        <v>2008</v>
      </c>
      <c r="K1420" s="41" t="s">
        <v>762</v>
      </c>
      <c r="L1420" s="41" t="s">
        <v>762</v>
      </c>
      <c r="M1420" s="41" t="s">
        <v>762</v>
      </c>
      <c r="N1420" s="41" t="s">
        <v>762</v>
      </c>
      <c r="O1420" s="41" t="s">
        <v>762</v>
      </c>
      <c r="P1420" s="41" t="s">
        <v>45</v>
      </c>
      <c r="Q1420" s="41" t="s">
        <v>46</v>
      </c>
      <c r="R1420" s="41" t="s">
        <v>385</v>
      </c>
      <c r="S1420" s="41" t="s">
        <v>386</v>
      </c>
      <c r="T1420" s="41" t="s">
        <v>387</v>
      </c>
      <c r="U1420" s="41" t="s">
        <v>393</v>
      </c>
      <c r="V1420" s="41" t="s">
        <v>2007</v>
      </c>
      <c r="W1420" s="41" t="s">
        <v>2009</v>
      </c>
      <c r="X1420" s="41" t="s">
        <v>2010</v>
      </c>
      <c r="Y1420" s="41" t="s">
        <v>2010</v>
      </c>
      <c r="Z1420" s="41">
        <v>25</v>
      </c>
      <c r="AA1420" s="41">
        <v>43</v>
      </c>
      <c r="AB1420" s="41">
        <v>47</v>
      </c>
      <c r="AC1420" s="41">
        <v>69</v>
      </c>
      <c r="AD1420" s="56">
        <f t="shared" si="264"/>
        <v>184</v>
      </c>
      <c r="AE1420" s="56">
        <f t="shared" si="265"/>
        <v>46</v>
      </c>
      <c r="AF1420" s="41">
        <v>48</v>
      </c>
      <c r="AG1420" s="41">
        <v>4</v>
      </c>
      <c r="AH1420" s="41">
        <v>0</v>
      </c>
      <c r="AI1420" s="41">
        <v>0</v>
      </c>
      <c r="AJ1420" s="57">
        <f t="shared" si="266"/>
        <v>52</v>
      </c>
      <c r="AK1420" s="57">
        <f t="shared" si="267"/>
        <v>13</v>
      </c>
      <c r="AL1420" s="41">
        <v>0</v>
      </c>
      <c r="AM1420" s="41">
        <v>0</v>
      </c>
      <c r="AN1420" s="41">
        <v>0</v>
      </c>
      <c r="AO1420" s="41">
        <v>0</v>
      </c>
      <c r="AP1420" s="58">
        <f t="shared" si="268"/>
        <v>0</v>
      </c>
      <c r="AQ1420" s="58">
        <f t="shared" si="269"/>
        <v>0</v>
      </c>
      <c r="AR1420" s="41">
        <v>0</v>
      </c>
      <c r="AS1420" s="41">
        <v>0</v>
      </c>
      <c r="AT1420" s="41">
        <v>0</v>
      </c>
      <c r="AU1420" s="41">
        <v>0</v>
      </c>
      <c r="AV1420" s="59">
        <f t="shared" si="270"/>
        <v>0</v>
      </c>
      <c r="AW1420" s="59">
        <f t="shared" si="271"/>
        <v>0</v>
      </c>
      <c r="AX1420" s="41">
        <v>0</v>
      </c>
      <c r="AY1420" s="41">
        <v>0</v>
      </c>
      <c r="AZ1420" s="41">
        <v>0</v>
      </c>
      <c r="BA1420" s="41">
        <v>0</v>
      </c>
      <c r="BB1420" s="60">
        <f t="shared" si="272"/>
        <v>0</v>
      </c>
      <c r="BC1420" s="60">
        <f t="shared" si="273"/>
        <v>0</v>
      </c>
      <c r="BD1420" s="41">
        <f t="shared" si="274"/>
        <v>236</v>
      </c>
      <c r="BE1420" s="41">
        <f t="shared" si="275"/>
        <v>1.151159988800579E-2</v>
      </c>
    </row>
    <row r="1421" spans="1:57" x14ac:dyDescent="0.25">
      <c r="A1421" s="41" t="s">
        <v>394</v>
      </c>
      <c r="B1421" s="41" t="s">
        <v>757</v>
      </c>
      <c r="C1421" s="41">
        <v>1</v>
      </c>
      <c r="D1421" s="41">
        <v>0</v>
      </c>
      <c r="E1421" s="41" t="s">
        <v>2017</v>
      </c>
      <c r="F1421" s="41">
        <v>100</v>
      </c>
      <c r="G1421" s="41">
        <v>100</v>
      </c>
      <c r="H1421" s="41" t="s">
        <v>759</v>
      </c>
      <c r="I1421" s="41" t="s">
        <v>2007</v>
      </c>
      <c r="J1421" s="41" t="s">
        <v>2018</v>
      </c>
      <c r="K1421" s="41" t="s">
        <v>762</v>
      </c>
      <c r="L1421" s="41" t="s">
        <v>762</v>
      </c>
      <c r="M1421" s="41" t="s">
        <v>762</v>
      </c>
      <c r="N1421" s="41" t="s">
        <v>762</v>
      </c>
      <c r="O1421" s="41" t="s">
        <v>762</v>
      </c>
      <c r="P1421" s="41" t="s">
        <v>45</v>
      </c>
      <c r="Q1421" s="41" t="s">
        <v>46</v>
      </c>
      <c r="R1421" s="41" t="s">
        <v>385</v>
      </c>
      <c r="S1421" s="41" t="s">
        <v>386</v>
      </c>
      <c r="T1421" s="41" t="s">
        <v>387</v>
      </c>
      <c r="U1421" s="41" t="s">
        <v>393</v>
      </c>
      <c r="V1421" s="41" t="s">
        <v>2007</v>
      </c>
      <c r="W1421" s="41" t="s">
        <v>2019</v>
      </c>
      <c r="X1421" s="41" t="s">
        <v>2020</v>
      </c>
      <c r="Y1421" s="41" t="s">
        <v>2020</v>
      </c>
      <c r="Z1421" s="41">
        <v>0</v>
      </c>
      <c r="AA1421" s="41">
        <v>0</v>
      </c>
      <c r="AB1421" s="41">
        <v>0</v>
      </c>
      <c r="AC1421" s="41">
        <v>0</v>
      </c>
      <c r="AD1421" s="56">
        <f t="shared" si="264"/>
        <v>0</v>
      </c>
      <c r="AE1421" s="56">
        <f t="shared" si="265"/>
        <v>0</v>
      </c>
      <c r="AF1421" s="41">
        <v>34</v>
      </c>
      <c r="AG1421" s="41">
        <v>20</v>
      </c>
      <c r="AH1421" s="41">
        <v>12</v>
      </c>
      <c r="AI1421" s="41">
        <v>41</v>
      </c>
      <c r="AJ1421" s="57">
        <f t="shared" si="266"/>
        <v>107</v>
      </c>
      <c r="AK1421" s="57">
        <f t="shared" si="267"/>
        <v>26.75</v>
      </c>
      <c r="AL1421" s="41">
        <v>87</v>
      </c>
      <c r="AM1421" s="41">
        <v>48</v>
      </c>
      <c r="AN1421" s="41">
        <v>36</v>
      </c>
      <c r="AO1421" s="41">
        <v>5</v>
      </c>
      <c r="AP1421" s="58">
        <f t="shared" si="268"/>
        <v>176</v>
      </c>
      <c r="AQ1421" s="58">
        <f t="shared" si="269"/>
        <v>44</v>
      </c>
      <c r="AR1421" s="41">
        <v>18</v>
      </c>
      <c r="AS1421" s="41">
        <v>17</v>
      </c>
      <c r="AT1421" s="41">
        <v>29</v>
      </c>
      <c r="AU1421" s="41">
        <v>31</v>
      </c>
      <c r="AV1421" s="59">
        <f t="shared" si="270"/>
        <v>95</v>
      </c>
      <c r="AW1421" s="59">
        <f t="shared" si="271"/>
        <v>23.75</v>
      </c>
      <c r="AX1421" s="41">
        <v>20</v>
      </c>
      <c r="AY1421" s="41">
        <v>11</v>
      </c>
      <c r="AZ1421" s="41">
        <v>32</v>
      </c>
      <c r="BA1421" s="41">
        <v>26</v>
      </c>
      <c r="BB1421" s="60">
        <f t="shared" si="272"/>
        <v>89</v>
      </c>
      <c r="BC1421" s="60">
        <f t="shared" si="273"/>
        <v>22.25</v>
      </c>
      <c r="BD1421" s="41">
        <f t="shared" si="274"/>
        <v>467</v>
      </c>
      <c r="BE1421" s="41">
        <f t="shared" si="275"/>
        <v>2.2779309947875866E-2</v>
      </c>
    </row>
    <row r="1422" spans="1:57" x14ac:dyDescent="0.25">
      <c r="A1422" s="41" t="s">
        <v>4998</v>
      </c>
      <c r="B1422" s="41" t="s">
        <v>4748</v>
      </c>
      <c r="C1422" s="41">
        <v>1</v>
      </c>
      <c r="D1422" s="41">
        <v>0</v>
      </c>
      <c r="E1422" s="41" t="s">
        <v>4999</v>
      </c>
      <c r="F1422" s="41">
        <v>100</v>
      </c>
      <c r="G1422" s="41">
        <v>100</v>
      </c>
      <c r="H1422" s="41" t="s">
        <v>759</v>
      </c>
      <c r="I1422" s="41" t="s">
        <v>5000</v>
      </c>
      <c r="J1422" s="41" t="s">
        <v>5001</v>
      </c>
      <c r="K1422" s="41" t="s">
        <v>762</v>
      </c>
      <c r="L1422" s="41" t="s">
        <v>762</v>
      </c>
      <c r="M1422" s="41" t="s">
        <v>762</v>
      </c>
      <c r="N1422" s="41" t="s">
        <v>762</v>
      </c>
      <c r="O1422" s="41" t="s">
        <v>762</v>
      </c>
      <c r="P1422" s="41" t="s">
        <v>45</v>
      </c>
      <c r="Q1422" s="41" t="s">
        <v>207</v>
      </c>
      <c r="R1422" s="41" t="s">
        <v>1638</v>
      </c>
      <c r="S1422" s="41" t="s">
        <v>5000</v>
      </c>
      <c r="T1422" s="41" t="s">
        <v>5000</v>
      </c>
      <c r="U1422" s="41" t="s">
        <v>5000</v>
      </c>
      <c r="V1422" s="41" t="s">
        <v>5000</v>
      </c>
      <c r="W1422" s="41" t="s">
        <v>4999</v>
      </c>
      <c r="X1422" s="41" t="s">
        <v>5002</v>
      </c>
      <c r="Y1422" s="41" t="s">
        <v>5002</v>
      </c>
      <c r="Z1422" s="41">
        <v>0</v>
      </c>
      <c r="AA1422" s="41">
        <v>0</v>
      </c>
      <c r="AB1422" s="41">
        <v>0</v>
      </c>
      <c r="AC1422" s="41">
        <v>0</v>
      </c>
      <c r="AD1422" s="56">
        <f t="shared" si="264"/>
        <v>0</v>
      </c>
      <c r="AE1422" s="56">
        <f t="shared" si="265"/>
        <v>0</v>
      </c>
      <c r="AF1422" s="41">
        <v>11</v>
      </c>
      <c r="AG1422" s="41">
        <v>0</v>
      </c>
      <c r="AH1422" s="41">
        <v>6</v>
      </c>
      <c r="AI1422" s="41">
        <v>4</v>
      </c>
      <c r="AJ1422" s="57">
        <f t="shared" si="266"/>
        <v>21</v>
      </c>
      <c r="AK1422" s="57">
        <f t="shared" si="267"/>
        <v>5.25</v>
      </c>
      <c r="AL1422" s="41">
        <v>23</v>
      </c>
      <c r="AM1422" s="41">
        <v>14</v>
      </c>
      <c r="AN1422" s="41">
        <v>17</v>
      </c>
      <c r="AO1422" s="41">
        <v>16</v>
      </c>
      <c r="AP1422" s="58">
        <f t="shared" si="268"/>
        <v>70</v>
      </c>
      <c r="AQ1422" s="58">
        <f t="shared" si="269"/>
        <v>17.5</v>
      </c>
      <c r="AR1422" s="41">
        <v>8</v>
      </c>
      <c r="AS1422" s="41">
        <v>18</v>
      </c>
      <c r="AT1422" s="41">
        <v>22</v>
      </c>
      <c r="AU1422" s="41">
        <v>22</v>
      </c>
      <c r="AV1422" s="59">
        <f t="shared" si="270"/>
        <v>70</v>
      </c>
      <c r="AW1422" s="59">
        <f t="shared" si="271"/>
        <v>17.5</v>
      </c>
      <c r="AX1422" s="41">
        <v>19</v>
      </c>
      <c r="AY1422" s="41">
        <v>7</v>
      </c>
      <c r="AZ1422" s="41">
        <v>13</v>
      </c>
      <c r="BA1422" s="41">
        <v>15</v>
      </c>
      <c r="BB1422" s="60">
        <f t="shared" si="272"/>
        <v>54</v>
      </c>
      <c r="BC1422" s="60">
        <f t="shared" si="273"/>
        <v>13.5</v>
      </c>
      <c r="BD1422" s="41">
        <f t="shared" si="274"/>
        <v>215</v>
      </c>
      <c r="BE1422" s="41">
        <f t="shared" si="275"/>
        <v>1.0487262609835785E-2</v>
      </c>
    </row>
    <row r="1423" spans="1:57" x14ac:dyDescent="0.25">
      <c r="A1423" s="41" t="s">
        <v>14470</v>
      </c>
      <c r="B1423" s="41" t="s">
        <v>14438</v>
      </c>
      <c r="C1423" s="41">
        <v>1</v>
      </c>
      <c r="D1423" s="41">
        <v>0</v>
      </c>
      <c r="E1423" s="41" t="s">
        <v>14471</v>
      </c>
      <c r="F1423" s="41">
        <v>100</v>
      </c>
      <c r="G1423" s="41">
        <v>100</v>
      </c>
      <c r="H1423" s="41" t="s">
        <v>759</v>
      </c>
      <c r="I1423" s="41" t="s">
        <v>14472</v>
      </c>
      <c r="J1423" s="41" t="s">
        <v>14473</v>
      </c>
      <c r="K1423" s="41" t="s">
        <v>762</v>
      </c>
      <c r="L1423" s="41" t="s">
        <v>762</v>
      </c>
      <c r="M1423" s="41" t="s">
        <v>762</v>
      </c>
      <c r="N1423" s="41" t="s">
        <v>762</v>
      </c>
      <c r="O1423" s="41" t="s">
        <v>762</v>
      </c>
      <c r="P1423" s="41" t="s">
        <v>45</v>
      </c>
      <c r="Q1423" s="41" t="s">
        <v>14474</v>
      </c>
      <c r="R1423" s="41" t="s">
        <v>14472</v>
      </c>
      <c r="S1423" s="41" t="s">
        <v>14472</v>
      </c>
      <c r="T1423" s="41" t="s">
        <v>14472</v>
      </c>
      <c r="U1423" s="41" t="s">
        <v>14472</v>
      </c>
      <c r="V1423" s="41" t="s">
        <v>14472</v>
      </c>
      <c r="W1423" s="41" t="s">
        <v>14475</v>
      </c>
      <c r="X1423" s="41" t="s">
        <v>14476</v>
      </c>
      <c r="Y1423" s="41" t="s">
        <v>14476</v>
      </c>
      <c r="Z1423" s="41">
        <v>0</v>
      </c>
      <c r="AA1423" s="41">
        <v>0</v>
      </c>
      <c r="AB1423" s="41">
        <v>0</v>
      </c>
      <c r="AC1423" s="41">
        <v>0</v>
      </c>
      <c r="AD1423" s="56">
        <f t="shared" si="264"/>
        <v>0</v>
      </c>
      <c r="AE1423" s="56">
        <f t="shared" si="265"/>
        <v>0</v>
      </c>
      <c r="AF1423" s="41">
        <v>0</v>
      </c>
      <c r="AG1423" s="41">
        <v>0</v>
      </c>
      <c r="AH1423" s="41">
        <v>0</v>
      </c>
      <c r="AI1423" s="41">
        <v>0</v>
      </c>
      <c r="AJ1423" s="57">
        <f t="shared" si="266"/>
        <v>0</v>
      </c>
      <c r="AK1423" s="57">
        <f t="shared" si="267"/>
        <v>0</v>
      </c>
      <c r="AL1423" s="41">
        <v>0</v>
      </c>
      <c r="AM1423" s="41">
        <v>0</v>
      </c>
      <c r="AN1423" s="41">
        <v>0</v>
      </c>
      <c r="AO1423" s="41">
        <v>0</v>
      </c>
      <c r="AP1423" s="58">
        <f t="shared" si="268"/>
        <v>0</v>
      </c>
      <c r="AQ1423" s="58">
        <f t="shared" si="269"/>
        <v>0</v>
      </c>
      <c r="AR1423" s="41">
        <v>0</v>
      </c>
      <c r="AS1423" s="41">
        <v>0</v>
      </c>
      <c r="AT1423" s="41">
        <v>5</v>
      </c>
      <c r="AU1423" s="41">
        <v>0</v>
      </c>
      <c r="AV1423" s="59">
        <f t="shared" si="270"/>
        <v>5</v>
      </c>
      <c r="AW1423" s="59">
        <f t="shared" si="271"/>
        <v>1.25</v>
      </c>
      <c r="AX1423" s="41">
        <v>102</v>
      </c>
      <c r="AY1423" s="41">
        <v>59</v>
      </c>
      <c r="AZ1423" s="41">
        <v>29</v>
      </c>
      <c r="BA1423" s="41">
        <v>41</v>
      </c>
      <c r="BB1423" s="60">
        <f t="shared" si="272"/>
        <v>231</v>
      </c>
      <c r="BC1423" s="60">
        <f t="shared" si="273"/>
        <v>57.75</v>
      </c>
      <c r="BD1423" s="41">
        <f t="shared" si="274"/>
        <v>236</v>
      </c>
      <c r="BE1423" s="41">
        <f t="shared" si="275"/>
        <v>1.151159988800579E-2</v>
      </c>
    </row>
    <row r="1424" spans="1:57" x14ac:dyDescent="0.25">
      <c r="A1424" s="41" t="s">
        <v>6852</v>
      </c>
      <c r="B1424" s="41" t="s">
        <v>5426</v>
      </c>
      <c r="C1424" s="41">
        <v>1</v>
      </c>
      <c r="D1424" s="41">
        <v>0</v>
      </c>
      <c r="E1424" s="41" t="s">
        <v>6853</v>
      </c>
      <c r="F1424" s="41">
        <v>100</v>
      </c>
      <c r="G1424" s="41">
        <v>100</v>
      </c>
      <c r="H1424" s="41" t="s">
        <v>759</v>
      </c>
      <c r="I1424" s="41" t="s">
        <v>6854</v>
      </c>
      <c r="J1424" s="41" t="s">
        <v>6855</v>
      </c>
      <c r="K1424" s="41" t="s">
        <v>762</v>
      </c>
      <c r="L1424" s="41" t="s">
        <v>762</v>
      </c>
      <c r="M1424" s="41" t="s">
        <v>762</v>
      </c>
      <c r="N1424" s="41" t="s">
        <v>762</v>
      </c>
      <c r="O1424" s="41" t="s">
        <v>762</v>
      </c>
      <c r="P1424" s="41" t="s">
        <v>45</v>
      </c>
      <c r="Q1424" s="41" t="s">
        <v>207</v>
      </c>
      <c r="R1424" s="41" t="s">
        <v>208</v>
      </c>
      <c r="S1424" s="41" t="s">
        <v>209</v>
      </c>
      <c r="T1424" s="41" t="s">
        <v>292</v>
      </c>
      <c r="U1424" s="41" t="s">
        <v>6854</v>
      </c>
      <c r="V1424" s="41" t="s">
        <v>6854</v>
      </c>
      <c r="W1424" s="41" t="s">
        <v>6856</v>
      </c>
      <c r="X1424" s="41" t="s">
        <v>6857</v>
      </c>
      <c r="Y1424" s="41" t="s">
        <v>6857</v>
      </c>
      <c r="Z1424" s="41">
        <v>0</v>
      </c>
      <c r="AA1424" s="41">
        <v>0</v>
      </c>
      <c r="AB1424" s="41">
        <v>0</v>
      </c>
      <c r="AC1424" s="41">
        <v>0</v>
      </c>
      <c r="AD1424" s="56">
        <f t="shared" si="264"/>
        <v>0</v>
      </c>
      <c r="AE1424" s="56">
        <f t="shared" si="265"/>
        <v>0</v>
      </c>
      <c r="AF1424" s="41">
        <v>0</v>
      </c>
      <c r="AG1424" s="41">
        <v>0</v>
      </c>
      <c r="AH1424" s="41">
        <v>0</v>
      </c>
      <c r="AI1424" s="41">
        <v>0</v>
      </c>
      <c r="AJ1424" s="57">
        <f t="shared" si="266"/>
        <v>0</v>
      </c>
      <c r="AK1424" s="57">
        <f t="shared" si="267"/>
        <v>0</v>
      </c>
      <c r="AL1424" s="41">
        <v>0</v>
      </c>
      <c r="AM1424" s="41">
        <v>0</v>
      </c>
      <c r="AN1424" s="41">
        <v>0</v>
      </c>
      <c r="AO1424" s="41">
        <v>0</v>
      </c>
      <c r="AP1424" s="58">
        <f t="shared" si="268"/>
        <v>0</v>
      </c>
      <c r="AQ1424" s="58">
        <f t="shared" si="269"/>
        <v>0</v>
      </c>
      <c r="AR1424" s="41">
        <v>3</v>
      </c>
      <c r="AS1424" s="41">
        <v>3</v>
      </c>
      <c r="AT1424" s="41">
        <v>25</v>
      </c>
      <c r="AU1424" s="41">
        <v>13</v>
      </c>
      <c r="AV1424" s="59">
        <f t="shared" si="270"/>
        <v>44</v>
      </c>
      <c r="AW1424" s="59">
        <f t="shared" si="271"/>
        <v>11</v>
      </c>
      <c r="AX1424" s="41">
        <v>56</v>
      </c>
      <c r="AY1424" s="41">
        <v>70</v>
      </c>
      <c r="AZ1424" s="41">
        <v>55</v>
      </c>
      <c r="BA1424" s="41">
        <v>42</v>
      </c>
      <c r="BB1424" s="60">
        <f t="shared" si="272"/>
        <v>223</v>
      </c>
      <c r="BC1424" s="60">
        <f t="shared" si="273"/>
        <v>55.75</v>
      </c>
      <c r="BD1424" s="41">
        <f t="shared" si="274"/>
        <v>267</v>
      </c>
      <c r="BE1424" s="41">
        <f t="shared" si="275"/>
        <v>1.3023716822447228E-2</v>
      </c>
    </row>
    <row r="1425" spans="1:57" x14ac:dyDescent="0.25">
      <c r="A1425" s="41" t="s">
        <v>5823</v>
      </c>
      <c r="B1425" s="41" t="s">
        <v>5426</v>
      </c>
      <c r="C1425" s="41">
        <v>1</v>
      </c>
      <c r="D1425" s="41">
        <v>0</v>
      </c>
      <c r="E1425" s="41" t="s">
        <v>5824</v>
      </c>
      <c r="F1425" s="41">
        <v>100</v>
      </c>
      <c r="G1425" s="41">
        <v>100</v>
      </c>
      <c r="H1425" s="41" t="s">
        <v>759</v>
      </c>
      <c r="I1425" s="41" t="s">
        <v>5825</v>
      </c>
      <c r="J1425" s="41" t="s">
        <v>5826</v>
      </c>
      <c r="K1425" s="41" t="s">
        <v>762</v>
      </c>
      <c r="L1425" s="41" t="s">
        <v>762</v>
      </c>
      <c r="M1425" s="41" t="s">
        <v>762</v>
      </c>
      <c r="N1425" s="41" t="s">
        <v>762</v>
      </c>
      <c r="O1425" s="41" t="s">
        <v>762</v>
      </c>
      <c r="P1425" s="41" t="s">
        <v>45</v>
      </c>
      <c r="Q1425" s="41" t="s">
        <v>46</v>
      </c>
      <c r="R1425" s="41" t="s">
        <v>47</v>
      </c>
      <c r="S1425" s="41" t="s">
        <v>52</v>
      </c>
      <c r="T1425" s="41" t="s">
        <v>3305</v>
      </c>
      <c r="U1425" s="41" t="s">
        <v>5825</v>
      </c>
      <c r="V1425" s="41" t="s">
        <v>5825</v>
      </c>
      <c r="W1425" s="41" t="s">
        <v>5827</v>
      </c>
      <c r="X1425" s="41" t="s">
        <v>5828</v>
      </c>
      <c r="Y1425" s="41" t="s">
        <v>5829</v>
      </c>
      <c r="Z1425" s="41">
        <v>0</v>
      </c>
      <c r="AA1425" s="41">
        <v>0</v>
      </c>
      <c r="AB1425" s="41">
        <v>0</v>
      </c>
      <c r="AC1425" s="41">
        <v>0</v>
      </c>
      <c r="AD1425" s="56">
        <f t="shared" si="264"/>
        <v>0</v>
      </c>
      <c r="AE1425" s="56">
        <f t="shared" si="265"/>
        <v>0</v>
      </c>
      <c r="AF1425" s="41">
        <v>2</v>
      </c>
      <c r="AG1425" s="41">
        <v>0</v>
      </c>
      <c r="AH1425" s="41">
        <v>0</v>
      </c>
      <c r="AI1425" s="41">
        <v>0</v>
      </c>
      <c r="AJ1425" s="57">
        <f t="shared" si="266"/>
        <v>2</v>
      </c>
      <c r="AK1425" s="57">
        <f t="shared" si="267"/>
        <v>0.5</v>
      </c>
      <c r="AL1425" s="41">
        <v>0</v>
      </c>
      <c r="AM1425" s="41">
        <v>5</v>
      </c>
      <c r="AN1425" s="41">
        <v>4</v>
      </c>
      <c r="AO1425" s="41">
        <v>7</v>
      </c>
      <c r="AP1425" s="58">
        <f t="shared" si="268"/>
        <v>16</v>
      </c>
      <c r="AQ1425" s="58">
        <f t="shared" si="269"/>
        <v>4</v>
      </c>
      <c r="AR1425" s="41">
        <v>41</v>
      </c>
      <c r="AS1425" s="41">
        <v>9</v>
      </c>
      <c r="AT1425" s="41">
        <v>43</v>
      </c>
      <c r="AU1425" s="41">
        <v>58</v>
      </c>
      <c r="AV1425" s="59">
        <f t="shared" si="270"/>
        <v>151</v>
      </c>
      <c r="AW1425" s="59">
        <f t="shared" si="271"/>
        <v>37.75</v>
      </c>
      <c r="AX1425" s="41">
        <v>151</v>
      </c>
      <c r="AY1425" s="41">
        <v>90</v>
      </c>
      <c r="AZ1425" s="41">
        <v>74</v>
      </c>
      <c r="BA1425" s="41">
        <v>54</v>
      </c>
      <c r="BB1425" s="60">
        <f t="shared" si="272"/>
        <v>369</v>
      </c>
      <c r="BC1425" s="60">
        <f t="shared" si="273"/>
        <v>92.25</v>
      </c>
      <c r="BD1425" s="41">
        <f t="shared" si="274"/>
        <v>538</v>
      </c>
      <c r="BE1425" s="41">
        <f t="shared" si="275"/>
        <v>2.6242545507403032E-2</v>
      </c>
    </row>
    <row r="1426" spans="1:57" x14ac:dyDescent="0.25">
      <c r="A1426" s="41" t="s">
        <v>4376</v>
      </c>
      <c r="B1426" s="41" t="s">
        <v>757</v>
      </c>
      <c r="C1426" s="41">
        <v>1</v>
      </c>
      <c r="D1426" s="41">
        <v>0</v>
      </c>
      <c r="E1426" s="41" t="s">
        <v>4377</v>
      </c>
      <c r="F1426" s="41">
        <v>100</v>
      </c>
      <c r="G1426" s="41">
        <v>100</v>
      </c>
      <c r="H1426" s="41" t="s">
        <v>759</v>
      </c>
      <c r="I1426" s="41" t="s">
        <v>4378</v>
      </c>
      <c r="J1426" s="41" t="s">
        <v>4379</v>
      </c>
      <c r="K1426" s="41" t="s">
        <v>4378</v>
      </c>
      <c r="L1426" s="41">
        <v>0</v>
      </c>
      <c r="M1426" s="41" t="s">
        <v>4378</v>
      </c>
      <c r="N1426" s="41" t="s">
        <v>4380</v>
      </c>
      <c r="O1426" s="41" t="s">
        <v>870</v>
      </c>
      <c r="P1426" s="41" t="s">
        <v>45</v>
      </c>
      <c r="Q1426" s="41" t="s">
        <v>46</v>
      </c>
      <c r="R1426" s="41" t="s">
        <v>385</v>
      </c>
      <c r="S1426" s="41" t="s">
        <v>396</v>
      </c>
      <c r="T1426" s="41" t="s">
        <v>4381</v>
      </c>
      <c r="U1426" s="41" t="s">
        <v>4382</v>
      </c>
      <c r="V1426" s="41" t="s">
        <v>4378</v>
      </c>
      <c r="W1426" s="41" t="s">
        <v>4383</v>
      </c>
      <c r="X1426" s="41" t="s">
        <v>4384</v>
      </c>
      <c r="Y1426" s="41" t="s">
        <v>4385</v>
      </c>
      <c r="Z1426" s="41">
        <v>0</v>
      </c>
      <c r="AA1426" s="41">
        <v>0</v>
      </c>
      <c r="AB1426" s="41">
        <v>0</v>
      </c>
      <c r="AC1426" s="41">
        <v>0</v>
      </c>
      <c r="AD1426" s="56">
        <f t="shared" si="264"/>
        <v>0</v>
      </c>
      <c r="AE1426" s="56">
        <f t="shared" si="265"/>
        <v>0</v>
      </c>
      <c r="AF1426" s="41">
        <v>0</v>
      </c>
      <c r="AG1426" s="41">
        <v>0</v>
      </c>
      <c r="AH1426" s="41">
        <v>1</v>
      </c>
      <c r="AI1426" s="41">
        <v>0</v>
      </c>
      <c r="AJ1426" s="57">
        <f t="shared" si="266"/>
        <v>1</v>
      </c>
      <c r="AK1426" s="57">
        <f t="shared" si="267"/>
        <v>0.25</v>
      </c>
      <c r="AL1426" s="41">
        <v>0</v>
      </c>
      <c r="AM1426" s="41">
        <v>0</v>
      </c>
      <c r="AN1426" s="41">
        <v>0</v>
      </c>
      <c r="AO1426" s="41">
        <v>1</v>
      </c>
      <c r="AP1426" s="58">
        <f t="shared" si="268"/>
        <v>1</v>
      </c>
      <c r="AQ1426" s="58">
        <f t="shared" si="269"/>
        <v>0.25</v>
      </c>
      <c r="AR1426" s="41">
        <v>8</v>
      </c>
      <c r="AS1426" s="41">
        <v>0</v>
      </c>
      <c r="AT1426" s="41">
        <v>0</v>
      </c>
      <c r="AU1426" s="41">
        <v>7</v>
      </c>
      <c r="AV1426" s="59">
        <f t="shared" si="270"/>
        <v>15</v>
      </c>
      <c r="AW1426" s="59">
        <f t="shared" si="271"/>
        <v>3.75</v>
      </c>
      <c r="AX1426" s="41">
        <v>142</v>
      </c>
      <c r="AY1426" s="41">
        <v>83</v>
      </c>
      <c r="AZ1426" s="41">
        <v>83</v>
      </c>
      <c r="BA1426" s="41">
        <v>75</v>
      </c>
      <c r="BB1426" s="60">
        <f t="shared" si="272"/>
        <v>383</v>
      </c>
      <c r="BC1426" s="60">
        <f t="shared" si="273"/>
        <v>95.75</v>
      </c>
      <c r="BD1426" s="41">
        <f t="shared" si="274"/>
        <v>400</v>
      </c>
      <c r="BE1426" s="41">
        <f t="shared" si="275"/>
        <v>1.9511186250857272E-2</v>
      </c>
    </row>
    <row r="1427" spans="1:57" x14ac:dyDescent="0.25">
      <c r="A1427" s="41" t="s">
        <v>6914</v>
      </c>
      <c r="B1427" s="41" t="s">
        <v>5426</v>
      </c>
      <c r="C1427" s="41">
        <v>1</v>
      </c>
      <c r="D1427" s="41">
        <v>0</v>
      </c>
      <c r="E1427" s="41" t="s">
        <v>6915</v>
      </c>
      <c r="F1427" s="41">
        <v>100</v>
      </c>
      <c r="G1427" s="41">
        <v>100</v>
      </c>
      <c r="H1427" s="41" t="s">
        <v>759</v>
      </c>
      <c r="I1427" s="41" t="s">
        <v>1297</v>
      </c>
      <c r="J1427" s="41" t="s">
        <v>6916</v>
      </c>
      <c r="K1427" s="41" t="s">
        <v>762</v>
      </c>
      <c r="L1427" s="41" t="s">
        <v>762</v>
      </c>
      <c r="M1427" s="41" t="s">
        <v>762</v>
      </c>
      <c r="N1427" s="41" t="s">
        <v>762</v>
      </c>
      <c r="O1427" s="41" t="s">
        <v>762</v>
      </c>
      <c r="P1427" s="41" t="s">
        <v>45</v>
      </c>
      <c r="Q1427" s="41" t="s">
        <v>207</v>
      </c>
      <c r="R1427" s="41" t="s">
        <v>208</v>
      </c>
      <c r="S1427" s="41" t="s">
        <v>209</v>
      </c>
      <c r="T1427" s="41" t="s">
        <v>210</v>
      </c>
      <c r="U1427" s="41" t="s">
        <v>1297</v>
      </c>
      <c r="V1427" s="41" t="s">
        <v>1297</v>
      </c>
      <c r="W1427" s="41" t="s">
        <v>6917</v>
      </c>
      <c r="X1427" s="41" t="s">
        <v>6918</v>
      </c>
      <c r="Y1427" s="41" t="s">
        <v>6918</v>
      </c>
      <c r="Z1427" s="41">
        <v>0</v>
      </c>
      <c r="AA1427" s="41">
        <v>0</v>
      </c>
      <c r="AB1427" s="41">
        <v>0</v>
      </c>
      <c r="AC1427" s="41">
        <v>0</v>
      </c>
      <c r="AD1427" s="56">
        <f t="shared" si="264"/>
        <v>0</v>
      </c>
      <c r="AE1427" s="56">
        <f t="shared" si="265"/>
        <v>0</v>
      </c>
      <c r="AF1427" s="41">
        <v>0</v>
      </c>
      <c r="AG1427" s="41">
        <v>0</v>
      </c>
      <c r="AH1427" s="41">
        <v>0</v>
      </c>
      <c r="AI1427" s="41">
        <v>0</v>
      </c>
      <c r="AJ1427" s="57">
        <f t="shared" si="266"/>
        <v>0</v>
      </c>
      <c r="AK1427" s="57">
        <f t="shared" si="267"/>
        <v>0</v>
      </c>
      <c r="AL1427" s="41">
        <v>0</v>
      </c>
      <c r="AM1427" s="41">
        <v>0</v>
      </c>
      <c r="AN1427" s="41">
        <v>0</v>
      </c>
      <c r="AO1427" s="41">
        <v>0</v>
      </c>
      <c r="AP1427" s="58">
        <f t="shared" si="268"/>
        <v>0</v>
      </c>
      <c r="AQ1427" s="58">
        <f t="shared" si="269"/>
        <v>0</v>
      </c>
      <c r="AR1427" s="41">
        <v>0</v>
      </c>
      <c r="AS1427" s="41">
        <v>0</v>
      </c>
      <c r="AT1427" s="41">
        <v>0</v>
      </c>
      <c r="AU1427" s="41">
        <v>0</v>
      </c>
      <c r="AV1427" s="59">
        <f t="shared" si="270"/>
        <v>0</v>
      </c>
      <c r="AW1427" s="59">
        <f t="shared" si="271"/>
        <v>0</v>
      </c>
      <c r="AX1427" s="41">
        <v>168</v>
      </c>
      <c r="AY1427" s="41">
        <v>190</v>
      </c>
      <c r="AZ1427" s="41">
        <v>108</v>
      </c>
      <c r="BA1427" s="41">
        <v>136</v>
      </c>
      <c r="BB1427" s="60">
        <f t="shared" si="272"/>
        <v>602</v>
      </c>
      <c r="BC1427" s="60">
        <f t="shared" si="273"/>
        <v>150.5</v>
      </c>
      <c r="BD1427" s="41">
        <f t="shared" si="274"/>
        <v>602</v>
      </c>
      <c r="BE1427" s="41">
        <f t="shared" si="275"/>
        <v>2.9364335307540193E-2</v>
      </c>
    </row>
    <row r="1428" spans="1:57" x14ac:dyDescent="0.25">
      <c r="A1428" s="41" t="s">
        <v>6296</v>
      </c>
      <c r="B1428" s="41" t="s">
        <v>5426</v>
      </c>
      <c r="C1428" s="41">
        <v>1</v>
      </c>
      <c r="D1428" s="41">
        <v>0</v>
      </c>
      <c r="E1428" s="41" t="s">
        <v>6297</v>
      </c>
      <c r="F1428" s="41">
        <v>100</v>
      </c>
      <c r="G1428" s="41">
        <v>100</v>
      </c>
      <c r="H1428" s="41" t="s">
        <v>759</v>
      </c>
      <c r="I1428" s="41" t="s">
        <v>1297</v>
      </c>
      <c r="J1428" s="41" t="s">
        <v>6298</v>
      </c>
      <c r="K1428" s="41" t="s">
        <v>762</v>
      </c>
      <c r="L1428" s="41" t="s">
        <v>762</v>
      </c>
      <c r="M1428" s="41" t="s">
        <v>762</v>
      </c>
      <c r="N1428" s="41" t="s">
        <v>762</v>
      </c>
      <c r="O1428" s="41" t="s">
        <v>762</v>
      </c>
      <c r="P1428" s="41" t="s">
        <v>45</v>
      </c>
      <c r="Q1428" s="41" t="s">
        <v>207</v>
      </c>
      <c r="R1428" s="41" t="s">
        <v>208</v>
      </c>
      <c r="S1428" s="41" t="s">
        <v>209</v>
      </c>
      <c r="T1428" s="41" t="s">
        <v>210</v>
      </c>
      <c r="U1428" s="41" t="s">
        <v>1297</v>
      </c>
      <c r="V1428" s="41" t="s">
        <v>1297</v>
      </c>
      <c r="W1428" s="41" t="s">
        <v>6299</v>
      </c>
      <c r="X1428" s="41" t="s">
        <v>6300</v>
      </c>
      <c r="Y1428" s="41" t="s">
        <v>6300</v>
      </c>
      <c r="Z1428" s="41">
        <v>0</v>
      </c>
      <c r="AA1428" s="41">
        <v>0</v>
      </c>
      <c r="AB1428" s="41">
        <v>0</v>
      </c>
      <c r="AC1428" s="41">
        <v>0</v>
      </c>
      <c r="AD1428" s="56">
        <f t="shared" si="264"/>
        <v>0</v>
      </c>
      <c r="AE1428" s="56">
        <f t="shared" si="265"/>
        <v>0</v>
      </c>
      <c r="AF1428" s="41">
        <v>1</v>
      </c>
      <c r="AG1428" s="41">
        <v>0</v>
      </c>
      <c r="AH1428" s="41">
        <v>0</v>
      </c>
      <c r="AI1428" s="41">
        <v>0</v>
      </c>
      <c r="AJ1428" s="57">
        <f t="shared" si="266"/>
        <v>1</v>
      </c>
      <c r="AK1428" s="57">
        <f t="shared" si="267"/>
        <v>0.25</v>
      </c>
      <c r="AL1428" s="41">
        <v>1</v>
      </c>
      <c r="AM1428" s="41">
        <v>0</v>
      </c>
      <c r="AN1428" s="41">
        <v>0</v>
      </c>
      <c r="AO1428" s="41">
        <v>1</v>
      </c>
      <c r="AP1428" s="58">
        <f t="shared" si="268"/>
        <v>2</v>
      </c>
      <c r="AQ1428" s="58">
        <f t="shared" si="269"/>
        <v>0.5</v>
      </c>
      <c r="AR1428" s="41">
        <v>0</v>
      </c>
      <c r="AS1428" s="41">
        <v>0</v>
      </c>
      <c r="AT1428" s="41">
        <v>3</v>
      </c>
      <c r="AU1428" s="41">
        <v>0</v>
      </c>
      <c r="AV1428" s="59">
        <f t="shared" si="270"/>
        <v>3</v>
      </c>
      <c r="AW1428" s="59">
        <f t="shared" si="271"/>
        <v>0.75</v>
      </c>
      <c r="AX1428" s="41">
        <v>207</v>
      </c>
      <c r="AY1428" s="41">
        <v>385</v>
      </c>
      <c r="AZ1428" s="41">
        <v>109</v>
      </c>
      <c r="BA1428" s="41">
        <v>182</v>
      </c>
      <c r="BB1428" s="60">
        <f t="shared" si="272"/>
        <v>883</v>
      </c>
      <c r="BC1428" s="60">
        <f t="shared" si="273"/>
        <v>220.75</v>
      </c>
      <c r="BD1428" s="41">
        <f t="shared" si="274"/>
        <v>889</v>
      </c>
      <c r="BE1428" s="41">
        <f t="shared" si="275"/>
        <v>4.3363611442530287E-2</v>
      </c>
    </row>
    <row r="1429" spans="1:57" x14ac:dyDescent="0.25">
      <c r="A1429" s="41" t="s">
        <v>1292</v>
      </c>
      <c r="B1429" s="41" t="s">
        <v>757</v>
      </c>
      <c r="C1429" s="41">
        <v>1</v>
      </c>
      <c r="D1429" s="41">
        <v>0</v>
      </c>
      <c r="E1429" s="41" t="s">
        <v>1293</v>
      </c>
      <c r="F1429" s="41">
        <v>100</v>
      </c>
      <c r="G1429" s="41">
        <v>100</v>
      </c>
      <c r="H1429" s="41" t="s">
        <v>759</v>
      </c>
      <c r="I1429" s="41" t="s">
        <v>1294</v>
      </c>
      <c r="J1429" s="41" t="s">
        <v>1295</v>
      </c>
      <c r="K1429" s="41" t="s">
        <v>1294</v>
      </c>
      <c r="L1429" s="41">
        <v>0</v>
      </c>
      <c r="M1429" s="41" t="s">
        <v>1294</v>
      </c>
      <c r="N1429" s="41" t="s">
        <v>1296</v>
      </c>
      <c r="O1429" s="41" t="s">
        <v>870</v>
      </c>
      <c r="P1429" s="41" t="s">
        <v>45</v>
      </c>
      <c r="Q1429" s="41" t="s">
        <v>207</v>
      </c>
      <c r="R1429" s="41" t="s">
        <v>208</v>
      </c>
      <c r="S1429" s="41" t="s">
        <v>209</v>
      </c>
      <c r="T1429" s="41" t="s">
        <v>210</v>
      </c>
      <c r="U1429" s="41" t="s">
        <v>1297</v>
      </c>
      <c r="V1429" s="41" t="s">
        <v>1294</v>
      </c>
      <c r="W1429" s="41" t="s">
        <v>1298</v>
      </c>
      <c r="X1429" s="41" t="s">
        <v>1299</v>
      </c>
      <c r="Y1429" s="41" t="s">
        <v>1299</v>
      </c>
      <c r="Z1429" s="41">
        <v>0</v>
      </c>
      <c r="AA1429" s="41">
        <v>0</v>
      </c>
      <c r="AB1429" s="41">
        <v>0</v>
      </c>
      <c r="AC1429" s="41">
        <v>0</v>
      </c>
      <c r="AD1429" s="56">
        <f t="shared" si="264"/>
        <v>0</v>
      </c>
      <c r="AE1429" s="56">
        <f t="shared" si="265"/>
        <v>0</v>
      </c>
      <c r="AF1429" s="41">
        <v>0</v>
      </c>
      <c r="AG1429" s="41">
        <v>0</v>
      </c>
      <c r="AH1429" s="41">
        <v>0</v>
      </c>
      <c r="AI1429" s="41">
        <v>0</v>
      </c>
      <c r="AJ1429" s="57">
        <f t="shared" si="266"/>
        <v>0</v>
      </c>
      <c r="AK1429" s="57">
        <f t="shared" si="267"/>
        <v>0</v>
      </c>
      <c r="AL1429" s="41">
        <v>0</v>
      </c>
      <c r="AM1429" s="41">
        <v>0</v>
      </c>
      <c r="AN1429" s="41">
        <v>0</v>
      </c>
      <c r="AO1429" s="41">
        <v>0</v>
      </c>
      <c r="AP1429" s="58">
        <f t="shared" si="268"/>
        <v>0</v>
      </c>
      <c r="AQ1429" s="58">
        <f t="shared" si="269"/>
        <v>0</v>
      </c>
      <c r="AR1429" s="41">
        <v>0</v>
      </c>
      <c r="AS1429" s="41">
        <v>0</v>
      </c>
      <c r="AT1429" s="41">
        <v>0</v>
      </c>
      <c r="AU1429" s="41">
        <v>7</v>
      </c>
      <c r="AV1429" s="59">
        <f t="shared" si="270"/>
        <v>7</v>
      </c>
      <c r="AW1429" s="59">
        <f t="shared" si="271"/>
        <v>1.75</v>
      </c>
      <c r="AX1429" s="41">
        <v>26</v>
      </c>
      <c r="AY1429" s="41">
        <v>32</v>
      </c>
      <c r="AZ1429" s="41">
        <v>83</v>
      </c>
      <c r="BA1429" s="41">
        <v>69</v>
      </c>
      <c r="BB1429" s="60">
        <f t="shared" si="272"/>
        <v>210</v>
      </c>
      <c r="BC1429" s="60">
        <f t="shared" si="273"/>
        <v>52.5</v>
      </c>
      <c r="BD1429" s="41">
        <f t="shared" si="274"/>
        <v>217</v>
      </c>
      <c r="BE1429" s="41">
        <f t="shared" si="275"/>
        <v>1.0584818541090071E-2</v>
      </c>
    </row>
    <row r="1430" spans="1:57" x14ac:dyDescent="0.25">
      <c r="A1430" s="41" t="s">
        <v>9834</v>
      </c>
      <c r="B1430" s="41" t="s">
        <v>9568</v>
      </c>
      <c r="C1430" s="41">
        <v>2</v>
      </c>
      <c r="D1430" s="41">
        <v>0</v>
      </c>
      <c r="E1430" s="41" t="s">
        <v>9835</v>
      </c>
      <c r="F1430" s="41">
        <v>100</v>
      </c>
      <c r="G1430" s="41">
        <v>100</v>
      </c>
      <c r="H1430" s="41" t="s">
        <v>759</v>
      </c>
      <c r="I1430" s="41" t="s">
        <v>3106</v>
      </c>
      <c r="J1430" s="41" t="s">
        <v>9836</v>
      </c>
      <c r="K1430" s="41" t="s">
        <v>762</v>
      </c>
      <c r="L1430" s="41" t="s">
        <v>762</v>
      </c>
      <c r="M1430" s="41" t="s">
        <v>762</v>
      </c>
      <c r="N1430" s="41" t="s">
        <v>762</v>
      </c>
      <c r="O1430" s="41" t="s">
        <v>762</v>
      </c>
      <c r="P1430" s="41" t="s">
        <v>45</v>
      </c>
      <c r="Q1430" s="41" t="s">
        <v>46</v>
      </c>
      <c r="R1430" s="41" t="s">
        <v>60</v>
      </c>
      <c r="S1430" s="41" t="s">
        <v>3105</v>
      </c>
      <c r="T1430" s="41" t="s">
        <v>3106</v>
      </c>
      <c r="U1430" s="41" t="s">
        <v>3106</v>
      </c>
      <c r="V1430" s="41" t="s">
        <v>3106</v>
      </c>
      <c r="W1430" s="41" t="s">
        <v>9837</v>
      </c>
      <c r="X1430" s="41" t="s">
        <v>9838</v>
      </c>
      <c r="Y1430" s="41" t="s">
        <v>9838</v>
      </c>
      <c r="Z1430" s="41">
        <v>0</v>
      </c>
      <c r="AA1430" s="41">
        <v>0</v>
      </c>
      <c r="AB1430" s="41">
        <v>0</v>
      </c>
      <c r="AC1430" s="41">
        <v>0</v>
      </c>
      <c r="AD1430" s="56">
        <f t="shared" si="264"/>
        <v>0</v>
      </c>
      <c r="AE1430" s="56">
        <f t="shared" si="265"/>
        <v>0</v>
      </c>
      <c r="AF1430" s="41">
        <v>0</v>
      </c>
      <c r="AG1430" s="41">
        <v>0</v>
      </c>
      <c r="AH1430" s="41">
        <v>0</v>
      </c>
      <c r="AI1430" s="41">
        <v>0</v>
      </c>
      <c r="AJ1430" s="57">
        <f t="shared" si="266"/>
        <v>0</v>
      </c>
      <c r="AK1430" s="57">
        <f t="shared" si="267"/>
        <v>0</v>
      </c>
      <c r="AL1430" s="41">
        <v>0</v>
      </c>
      <c r="AM1430" s="41">
        <v>0</v>
      </c>
      <c r="AN1430" s="41">
        <v>0</v>
      </c>
      <c r="AO1430" s="41">
        <v>0</v>
      </c>
      <c r="AP1430" s="58">
        <f t="shared" si="268"/>
        <v>0</v>
      </c>
      <c r="AQ1430" s="58">
        <f t="shared" si="269"/>
        <v>0</v>
      </c>
      <c r="AR1430" s="41">
        <v>0</v>
      </c>
      <c r="AS1430" s="41">
        <v>0</v>
      </c>
      <c r="AT1430" s="41">
        <v>0</v>
      </c>
      <c r="AU1430" s="41">
        <v>0</v>
      </c>
      <c r="AV1430" s="59">
        <f t="shared" si="270"/>
        <v>0</v>
      </c>
      <c r="AW1430" s="59">
        <f t="shared" si="271"/>
        <v>0</v>
      </c>
      <c r="AX1430" s="41">
        <v>35</v>
      </c>
      <c r="AY1430" s="41">
        <v>40</v>
      </c>
      <c r="AZ1430" s="41">
        <v>25</v>
      </c>
      <c r="BA1430" s="41">
        <v>108</v>
      </c>
      <c r="BB1430" s="60">
        <f t="shared" si="272"/>
        <v>208</v>
      </c>
      <c r="BC1430" s="60">
        <f t="shared" si="273"/>
        <v>52</v>
      </c>
      <c r="BD1430" s="41">
        <f t="shared" si="274"/>
        <v>208</v>
      </c>
      <c r="BE1430" s="41">
        <f t="shared" si="275"/>
        <v>1.0145816850445782E-2</v>
      </c>
    </row>
    <row r="1431" spans="1:57" x14ac:dyDescent="0.25">
      <c r="A1431" s="41" t="s">
        <v>10019</v>
      </c>
      <c r="B1431" s="41" t="s">
        <v>9568</v>
      </c>
      <c r="C1431" s="41">
        <v>3</v>
      </c>
      <c r="D1431" s="41">
        <v>0</v>
      </c>
      <c r="E1431" s="41" t="s">
        <v>10020</v>
      </c>
      <c r="F1431" s="41">
        <v>100</v>
      </c>
      <c r="G1431" s="41">
        <v>100</v>
      </c>
      <c r="H1431" s="41" t="s">
        <v>759</v>
      </c>
      <c r="I1431" s="41" t="s">
        <v>3106</v>
      </c>
      <c r="J1431" s="41" t="s">
        <v>10021</v>
      </c>
      <c r="K1431" s="41" t="s">
        <v>762</v>
      </c>
      <c r="L1431" s="41" t="s">
        <v>762</v>
      </c>
      <c r="M1431" s="41" t="s">
        <v>762</v>
      </c>
      <c r="N1431" s="41" t="s">
        <v>762</v>
      </c>
      <c r="O1431" s="41" t="s">
        <v>762</v>
      </c>
      <c r="P1431" s="41" t="s">
        <v>45</v>
      </c>
      <c r="Q1431" s="41" t="s">
        <v>46</v>
      </c>
      <c r="R1431" s="41" t="s">
        <v>60</v>
      </c>
      <c r="S1431" s="41" t="s">
        <v>3105</v>
      </c>
      <c r="T1431" s="41" t="s">
        <v>3106</v>
      </c>
      <c r="U1431" s="41" t="s">
        <v>3106</v>
      </c>
      <c r="V1431" s="41" t="s">
        <v>3106</v>
      </c>
      <c r="W1431" s="41" t="s">
        <v>10022</v>
      </c>
      <c r="X1431" s="41" t="s">
        <v>10023</v>
      </c>
      <c r="Y1431" s="41" t="s">
        <v>10023</v>
      </c>
      <c r="Z1431" s="41">
        <v>3</v>
      </c>
      <c r="AA1431" s="41">
        <v>0</v>
      </c>
      <c r="AB1431" s="41">
        <v>0</v>
      </c>
      <c r="AC1431" s="41">
        <v>0</v>
      </c>
      <c r="AD1431" s="56">
        <f t="shared" si="264"/>
        <v>3</v>
      </c>
      <c r="AE1431" s="56">
        <f t="shared" si="265"/>
        <v>0.75</v>
      </c>
      <c r="AF1431" s="41">
        <v>12</v>
      </c>
      <c r="AG1431" s="41">
        <v>21</v>
      </c>
      <c r="AH1431" s="41">
        <v>42</v>
      </c>
      <c r="AI1431" s="41">
        <v>19</v>
      </c>
      <c r="AJ1431" s="57">
        <f t="shared" si="266"/>
        <v>94</v>
      </c>
      <c r="AK1431" s="57">
        <f t="shared" si="267"/>
        <v>23.5</v>
      </c>
      <c r="AL1431" s="41">
        <v>4</v>
      </c>
      <c r="AM1431" s="41">
        <v>17</v>
      </c>
      <c r="AN1431" s="41">
        <v>17</v>
      </c>
      <c r="AO1431" s="41">
        <v>25</v>
      </c>
      <c r="AP1431" s="58">
        <f t="shared" si="268"/>
        <v>63</v>
      </c>
      <c r="AQ1431" s="58">
        <f t="shared" si="269"/>
        <v>15.75</v>
      </c>
      <c r="AR1431" s="41">
        <v>14</v>
      </c>
      <c r="AS1431" s="41">
        <v>8</v>
      </c>
      <c r="AT1431" s="41">
        <v>4</v>
      </c>
      <c r="AU1431" s="41">
        <v>13</v>
      </c>
      <c r="AV1431" s="59">
        <f t="shared" si="270"/>
        <v>39</v>
      </c>
      <c r="AW1431" s="59">
        <f t="shared" si="271"/>
        <v>9.75</v>
      </c>
      <c r="AX1431" s="41">
        <v>7</v>
      </c>
      <c r="AY1431" s="41">
        <v>9</v>
      </c>
      <c r="AZ1431" s="41">
        <v>9</v>
      </c>
      <c r="BA1431" s="41">
        <v>18</v>
      </c>
      <c r="BB1431" s="60">
        <f t="shared" si="272"/>
        <v>43</v>
      </c>
      <c r="BC1431" s="60">
        <f t="shared" si="273"/>
        <v>10.75</v>
      </c>
      <c r="BD1431" s="41">
        <f t="shared" si="274"/>
        <v>242</v>
      </c>
      <c r="BE1431" s="41">
        <f t="shared" si="275"/>
        <v>1.180426768176865E-2</v>
      </c>
    </row>
    <row r="1432" spans="1:57" x14ac:dyDescent="0.25">
      <c r="A1432" s="41" t="s">
        <v>10596</v>
      </c>
      <c r="B1432" s="41" t="s">
        <v>9568</v>
      </c>
      <c r="C1432" s="41">
        <v>1</v>
      </c>
      <c r="D1432" s="41">
        <v>0</v>
      </c>
      <c r="E1432" s="41" t="s">
        <v>10597</v>
      </c>
      <c r="F1432" s="41">
        <v>99.697000000000003</v>
      </c>
      <c r="G1432" s="41">
        <v>100</v>
      </c>
      <c r="H1432" s="41" t="s">
        <v>759</v>
      </c>
      <c r="I1432" s="41" t="s">
        <v>3106</v>
      </c>
      <c r="J1432" s="41" t="s">
        <v>10598</v>
      </c>
      <c r="K1432" s="41" t="s">
        <v>762</v>
      </c>
      <c r="L1432" s="41" t="s">
        <v>762</v>
      </c>
      <c r="M1432" s="41" t="s">
        <v>762</v>
      </c>
      <c r="N1432" s="41" t="s">
        <v>762</v>
      </c>
      <c r="O1432" s="41" t="s">
        <v>762</v>
      </c>
      <c r="P1432" s="41" t="s">
        <v>45</v>
      </c>
      <c r="Q1432" s="41" t="s">
        <v>46</v>
      </c>
      <c r="R1432" s="41" t="s">
        <v>60</v>
      </c>
      <c r="S1432" s="41" t="s">
        <v>3105</v>
      </c>
      <c r="T1432" s="41" t="s">
        <v>3106</v>
      </c>
      <c r="U1432" s="41" t="s">
        <v>3106</v>
      </c>
      <c r="V1432" s="41" t="s">
        <v>3106</v>
      </c>
      <c r="W1432" s="41" t="s">
        <v>10597</v>
      </c>
      <c r="X1432" s="41" t="s">
        <v>10599</v>
      </c>
      <c r="Y1432" s="41" t="s">
        <v>10600</v>
      </c>
      <c r="Z1432" s="41">
        <v>0</v>
      </c>
      <c r="AA1432" s="41">
        <v>0</v>
      </c>
      <c r="AB1432" s="41">
        <v>0</v>
      </c>
      <c r="AC1432" s="41">
        <v>0</v>
      </c>
      <c r="AD1432" s="56">
        <f t="shared" si="264"/>
        <v>0</v>
      </c>
      <c r="AE1432" s="56">
        <f t="shared" si="265"/>
        <v>0</v>
      </c>
      <c r="AF1432" s="41">
        <v>0</v>
      </c>
      <c r="AG1432" s="41">
        <v>0</v>
      </c>
      <c r="AH1432" s="41">
        <v>0</v>
      </c>
      <c r="AI1432" s="41">
        <v>0</v>
      </c>
      <c r="AJ1432" s="57">
        <f t="shared" si="266"/>
        <v>0</v>
      </c>
      <c r="AK1432" s="57">
        <f t="shared" si="267"/>
        <v>0</v>
      </c>
      <c r="AL1432" s="41">
        <v>0</v>
      </c>
      <c r="AM1432" s="41">
        <v>0</v>
      </c>
      <c r="AN1432" s="41">
        <v>0</v>
      </c>
      <c r="AO1432" s="41">
        <v>0</v>
      </c>
      <c r="AP1432" s="58">
        <f t="shared" si="268"/>
        <v>0</v>
      </c>
      <c r="AQ1432" s="58">
        <f t="shared" si="269"/>
        <v>0</v>
      </c>
      <c r="AR1432" s="41">
        <v>0</v>
      </c>
      <c r="AS1432" s="41">
        <v>0</v>
      </c>
      <c r="AT1432" s="41">
        <v>0</v>
      </c>
      <c r="AU1432" s="41">
        <v>0</v>
      </c>
      <c r="AV1432" s="59">
        <f t="shared" si="270"/>
        <v>0</v>
      </c>
      <c r="AW1432" s="59">
        <f t="shared" si="271"/>
        <v>0</v>
      </c>
      <c r="AX1432" s="41">
        <v>35</v>
      </c>
      <c r="AY1432" s="41">
        <v>13</v>
      </c>
      <c r="AZ1432" s="41">
        <v>41</v>
      </c>
      <c r="BA1432" s="41">
        <v>65</v>
      </c>
      <c r="BB1432" s="60">
        <f t="shared" si="272"/>
        <v>154</v>
      </c>
      <c r="BC1432" s="60">
        <f t="shared" si="273"/>
        <v>38.5</v>
      </c>
      <c r="BD1432" s="41">
        <f t="shared" si="274"/>
        <v>154</v>
      </c>
      <c r="BE1432" s="41">
        <f t="shared" si="275"/>
        <v>7.5118067065800499E-3</v>
      </c>
    </row>
    <row r="1433" spans="1:57" x14ac:dyDescent="0.25">
      <c r="A1433" s="41" t="s">
        <v>10947</v>
      </c>
      <c r="B1433" s="41" t="s">
        <v>9568</v>
      </c>
      <c r="C1433" s="41">
        <v>1</v>
      </c>
      <c r="D1433" s="41">
        <v>0</v>
      </c>
      <c r="E1433" s="41" t="s">
        <v>10948</v>
      </c>
      <c r="F1433" s="41">
        <v>99.697000000000003</v>
      </c>
      <c r="G1433" s="41">
        <v>100</v>
      </c>
      <c r="H1433" s="41" t="s">
        <v>759</v>
      </c>
      <c r="I1433" s="41" t="s">
        <v>3106</v>
      </c>
      <c r="J1433" s="41" t="s">
        <v>10949</v>
      </c>
      <c r="K1433" s="41" t="s">
        <v>762</v>
      </c>
      <c r="L1433" s="41" t="s">
        <v>762</v>
      </c>
      <c r="M1433" s="41" t="s">
        <v>762</v>
      </c>
      <c r="N1433" s="41" t="s">
        <v>762</v>
      </c>
      <c r="O1433" s="41" t="s">
        <v>762</v>
      </c>
      <c r="P1433" s="41" t="s">
        <v>45</v>
      </c>
      <c r="Q1433" s="41" t="s">
        <v>46</v>
      </c>
      <c r="R1433" s="41" t="s">
        <v>60</v>
      </c>
      <c r="S1433" s="41" t="s">
        <v>3105</v>
      </c>
      <c r="T1433" s="41" t="s">
        <v>3106</v>
      </c>
      <c r="U1433" s="41" t="s">
        <v>3106</v>
      </c>
      <c r="V1433" s="41" t="s">
        <v>3106</v>
      </c>
      <c r="W1433" s="41" t="s">
        <v>10950</v>
      </c>
      <c r="X1433" s="41" t="s">
        <v>10951</v>
      </c>
      <c r="Y1433" s="41" t="s">
        <v>10952</v>
      </c>
      <c r="Z1433" s="41">
        <v>44</v>
      </c>
      <c r="AA1433" s="41">
        <v>14</v>
      </c>
      <c r="AB1433" s="41">
        <v>69</v>
      </c>
      <c r="AC1433" s="41">
        <v>142</v>
      </c>
      <c r="AD1433" s="56">
        <f t="shared" si="264"/>
        <v>269</v>
      </c>
      <c r="AE1433" s="56">
        <f t="shared" si="265"/>
        <v>67.25</v>
      </c>
      <c r="AF1433" s="41">
        <v>7</v>
      </c>
      <c r="AG1433" s="41">
        <v>24</v>
      </c>
      <c r="AH1433" s="41">
        <v>0</v>
      </c>
      <c r="AI1433" s="41">
        <v>0</v>
      </c>
      <c r="AJ1433" s="57">
        <f t="shared" si="266"/>
        <v>31</v>
      </c>
      <c r="AK1433" s="57">
        <f t="shared" si="267"/>
        <v>7.75</v>
      </c>
      <c r="AL1433" s="41">
        <v>0</v>
      </c>
      <c r="AM1433" s="41">
        <v>0</v>
      </c>
      <c r="AN1433" s="41">
        <v>0</v>
      </c>
      <c r="AO1433" s="41">
        <v>0</v>
      </c>
      <c r="AP1433" s="58">
        <f t="shared" si="268"/>
        <v>0</v>
      </c>
      <c r="AQ1433" s="58">
        <f t="shared" si="269"/>
        <v>0</v>
      </c>
      <c r="AR1433" s="41">
        <v>0</v>
      </c>
      <c r="AS1433" s="41">
        <v>0</v>
      </c>
      <c r="AT1433" s="41">
        <v>0</v>
      </c>
      <c r="AU1433" s="41">
        <v>0</v>
      </c>
      <c r="AV1433" s="59">
        <f t="shared" si="270"/>
        <v>0</v>
      </c>
      <c r="AW1433" s="59">
        <f t="shared" si="271"/>
        <v>0</v>
      </c>
      <c r="AX1433" s="41">
        <v>0</v>
      </c>
      <c r="AY1433" s="41">
        <v>0</v>
      </c>
      <c r="AZ1433" s="41">
        <v>0</v>
      </c>
      <c r="BA1433" s="41">
        <v>0</v>
      </c>
      <c r="BB1433" s="60">
        <f t="shared" si="272"/>
        <v>0</v>
      </c>
      <c r="BC1433" s="60">
        <f t="shared" si="273"/>
        <v>0</v>
      </c>
      <c r="BD1433" s="41">
        <f t="shared" si="274"/>
        <v>300</v>
      </c>
      <c r="BE1433" s="41">
        <f t="shared" si="275"/>
        <v>1.4633389688142954E-2</v>
      </c>
    </row>
    <row r="1434" spans="1:57" x14ac:dyDescent="0.25">
      <c r="A1434" s="41" t="s">
        <v>10578</v>
      </c>
      <c r="B1434" s="41" t="s">
        <v>9568</v>
      </c>
      <c r="C1434" s="41">
        <v>1</v>
      </c>
      <c r="D1434" s="41">
        <v>0</v>
      </c>
      <c r="E1434" s="41" t="s">
        <v>10579</v>
      </c>
      <c r="F1434" s="41">
        <v>99.694000000000003</v>
      </c>
      <c r="G1434" s="41">
        <v>99.090900000000005</v>
      </c>
      <c r="H1434" s="41" t="s">
        <v>759</v>
      </c>
      <c r="I1434" s="41" t="s">
        <v>3106</v>
      </c>
      <c r="J1434" s="41" t="s">
        <v>10580</v>
      </c>
      <c r="K1434" s="41" t="s">
        <v>762</v>
      </c>
      <c r="L1434" s="41" t="s">
        <v>762</v>
      </c>
      <c r="M1434" s="41" t="s">
        <v>762</v>
      </c>
      <c r="N1434" s="41" t="s">
        <v>762</v>
      </c>
      <c r="O1434" s="41" t="s">
        <v>762</v>
      </c>
      <c r="P1434" s="41" t="s">
        <v>45</v>
      </c>
      <c r="Q1434" s="41" t="s">
        <v>46</v>
      </c>
      <c r="R1434" s="41" t="s">
        <v>60</v>
      </c>
      <c r="S1434" s="41" t="s">
        <v>3105</v>
      </c>
      <c r="T1434" s="41" t="s">
        <v>3106</v>
      </c>
      <c r="U1434" s="41" t="s">
        <v>3106</v>
      </c>
      <c r="V1434" s="41" t="s">
        <v>3106</v>
      </c>
      <c r="W1434" s="41" t="s">
        <v>10581</v>
      </c>
      <c r="X1434" s="41" t="s">
        <v>10582</v>
      </c>
      <c r="Y1434" s="41" t="s">
        <v>10583</v>
      </c>
      <c r="Z1434" s="41">
        <v>0</v>
      </c>
      <c r="AA1434" s="41">
        <v>0</v>
      </c>
      <c r="AB1434" s="41">
        <v>0</v>
      </c>
      <c r="AC1434" s="41">
        <v>0</v>
      </c>
      <c r="AD1434" s="56">
        <f t="shared" si="264"/>
        <v>0</v>
      </c>
      <c r="AE1434" s="56">
        <f t="shared" si="265"/>
        <v>0</v>
      </c>
      <c r="AF1434" s="41">
        <v>1</v>
      </c>
      <c r="AG1434" s="41">
        <v>0</v>
      </c>
      <c r="AH1434" s="41">
        <v>4</v>
      </c>
      <c r="AI1434" s="41">
        <v>7</v>
      </c>
      <c r="AJ1434" s="57">
        <f t="shared" si="266"/>
        <v>12</v>
      </c>
      <c r="AK1434" s="57">
        <f t="shared" si="267"/>
        <v>3</v>
      </c>
      <c r="AL1434" s="41">
        <v>6</v>
      </c>
      <c r="AM1434" s="41">
        <v>20</v>
      </c>
      <c r="AN1434" s="41">
        <v>11</v>
      </c>
      <c r="AO1434" s="41">
        <v>3</v>
      </c>
      <c r="AP1434" s="58">
        <f t="shared" si="268"/>
        <v>40</v>
      </c>
      <c r="AQ1434" s="58">
        <f t="shared" si="269"/>
        <v>10</v>
      </c>
      <c r="AR1434" s="41">
        <v>19</v>
      </c>
      <c r="AS1434" s="41">
        <v>1</v>
      </c>
      <c r="AT1434" s="41">
        <v>1</v>
      </c>
      <c r="AU1434" s="41">
        <v>23</v>
      </c>
      <c r="AV1434" s="59">
        <f t="shared" si="270"/>
        <v>44</v>
      </c>
      <c r="AW1434" s="59">
        <f t="shared" si="271"/>
        <v>11</v>
      </c>
      <c r="AX1434" s="41">
        <v>29</v>
      </c>
      <c r="AY1434" s="41">
        <v>32</v>
      </c>
      <c r="AZ1434" s="41">
        <v>25</v>
      </c>
      <c r="BA1434" s="41">
        <v>12</v>
      </c>
      <c r="BB1434" s="60">
        <f t="shared" si="272"/>
        <v>98</v>
      </c>
      <c r="BC1434" s="60">
        <f t="shared" si="273"/>
        <v>24.5</v>
      </c>
      <c r="BD1434" s="41">
        <f t="shared" si="274"/>
        <v>194</v>
      </c>
      <c r="BE1434" s="41">
        <f t="shared" si="275"/>
        <v>9.4629253316657769E-3</v>
      </c>
    </row>
    <row r="1435" spans="1:57" x14ac:dyDescent="0.25">
      <c r="A1435" s="41" t="s">
        <v>10462</v>
      </c>
      <c r="B1435" s="41" t="s">
        <v>9568</v>
      </c>
      <c r="C1435" s="41">
        <v>3</v>
      </c>
      <c r="D1435" s="41">
        <v>0</v>
      </c>
      <c r="E1435" s="41" t="s">
        <v>10463</v>
      </c>
      <c r="F1435" s="41">
        <v>100</v>
      </c>
      <c r="G1435" s="41">
        <v>100</v>
      </c>
      <c r="H1435" s="41" t="s">
        <v>759</v>
      </c>
      <c r="I1435" s="41" t="s">
        <v>3106</v>
      </c>
      <c r="J1435" s="41" t="s">
        <v>10464</v>
      </c>
      <c r="K1435" s="41" t="s">
        <v>762</v>
      </c>
      <c r="L1435" s="41" t="s">
        <v>762</v>
      </c>
      <c r="M1435" s="41" t="s">
        <v>762</v>
      </c>
      <c r="N1435" s="41" t="s">
        <v>762</v>
      </c>
      <c r="O1435" s="41" t="s">
        <v>762</v>
      </c>
      <c r="P1435" s="41" t="s">
        <v>45</v>
      </c>
      <c r="Q1435" s="41" t="s">
        <v>46</v>
      </c>
      <c r="R1435" s="41" t="s">
        <v>60</v>
      </c>
      <c r="S1435" s="41" t="s">
        <v>3105</v>
      </c>
      <c r="T1435" s="41" t="s">
        <v>3106</v>
      </c>
      <c r="U1435" s="41" t="s">
        <v>3106</v>
      </c>
      <c r="V1435" s="41" t="s">
        <v>3106</v>
      </c>
      <c r="W1435" s="41" t="s">
        <v>10465</v>
      </c>
      <c r="X1435" s="41" t="s">
        <v>10466</v>
      </c>
      <c r="Y1435" s="41" t="s">
        <v>10466</v>
      </c>
      <c r="Z1435" s="41">
        <v>0</v>
      </c>
      <c r="AA1435" s="41">
        <v>0</v>
      </c>
      <c r="AB1435" s="41">
        <v>0</v>
      </c>
      <c r="AC1435" s="41">
        <v>0</v>
      </c>
      <c r="AD1435" s="56">
        <f t="shared" si="264"/>
        <v>0</v>
      </c>
      <c r="AE1435" s="56">
        <f t="shared" si="265"/>
        <v>0</v>
      </c>
      <c r="AF1435" s="41">
        <v>9</v>
      </c>
      <c r="AG1435" s="41">
        <v>12</v>
      </c>
      <c r="AH1435" s="41">
        <v>58</v>
      </c>
      <c r="AI1435" s="41">
        <v>86</v>
      </c>
      <c r="AJ1435" s="57">
        <f t="shared" si="266"/>
        <v>165</v>
      </c>
      <c r="AK1435" s="57">
        <f t="shared" si="267"/>
        <v>41.25</v>
      </c>
      <c r="AL1435" s="41">
        <v>13</v>
      </c>
      <c r="AM1435" s="41">
        <v>73</v>
      </c>
      <c r="AN1435" s="41">
        <v>9</v>
      </c>
      <c r="AO1435" s="41">
        <v>37</v>
      </c>
      <c r="AP1435" s="58">
        <f t="shared" si="268"/>
        <v>132</v>
      </c>
      <c r="AQ1435" s="58">
        <f t="shared" si="269"/>
        <v>33</v>
      </c>
      <c r="AR1435" s="41">
        <v>28</v>
      </c>
      <c r="AS1435" s="41">
        <v>14</v>
      </c>
      <c r="AT1435" s="41">
        <v>10</v>
      </c>
      <c r="AU1435" s="41">
        <v>10</v>
      </c>
      <c r="AV1435" s="59">
        <f t="shared" si="270"/>
        <v>62</v>
      </c>
      <c r="AW1435" s="59">
        <f t="shared" si="271"/>
        <v>15.5</v>
      </c>
      <c r="AX1435" s="41">
        <v>12</v>
      </c>
      <c r="AY1435" s="41">
        <v>9</v>
      </c>
      <c r="AZ1435" s="41">
        <v>21</v>
      </c>
      <c r="BA1435" s="41">
        <v>8</v>
      </c>
      <c r="BB1435" s="60">
        <f t="shared" si="272"/>
        <v>50</v>
      </c>
      <c r="BC1435" s="60">
        <f t="shared" si="273"/>
        <v>12.5</v>
      </c>
      <c r="BD1435" s="41">
        <f t="shared" si="274"/>
        <v>409</v>
      </c>
      <c r="BE1435" s="41">
        <f t="shared" si="275"/>
        <v>1.9950187941501562E-2</v>
      </c>
    </row>
    <row r="1436" spans="1:57" x14ac:dyDescent="0.25">
      <c r="A1436" s="41" t="s">
        <v>8892</v>
      </c>
      <c r="B1436" s="41" t="s">
        <v>5426</v>
      </c>
      <c r="C1436" s="41">
        <v>1</v>
      </c>
      <c r="D1436" s="41">
        <v>2</v>
      </c>
      <c r="E1436" s="41" t="s">
        <v>8893</v>
      </c>
      <c r="F1436" s="41">
        <v>100</v>
      </c>
      <c r="G1436" s="41">
        <v>100</v>
      </c>
      <c r="H1436" s="41" t="s">
        <v>759</v>
      </c>
      <c r="I1436" s="41" t="s">
        <v>8894</v>
      </c>
      <c r="J1436" s="41" t="s">
        <v>8895</v>
      </c>
      <c r="K1436" s="41" t="s">
        <v>762</v>
      </c>
      <c r="L1436" s="41" t="s">
        <v>762</v>
      </c>
      <c r="M1436" s="41" t="s">
        <v>762</v>
      </c>
      <c r="N1436" s="41" t="s">
        <v>762</v>
      </c>
      <c r="O1436" s="41" t="s">
        <v>762</v>
      </c>
      <c r="P1436" s="41" t="s">
        <v>45</v>
      </c>
      <c r="Q1436" s="41" t="s">
        <v>46</v>
      </c>
      <c r="R1436" s="41" t="s">
        <v>60</v>
      </c>
      <c r="S1436" s="41" t="s">
        <v>3105</v>
      </c>
      <c r="T1436" s="41" t="s">
        <v>3106</v>
      </c>
      <c r="U1436" s="41" t="s">
        <v>8896</v>
      </c>
      <c r="V1436" s="41" t="s">
        <v>8896</v>
      </c>
      <c r="W1436" s="41" t="s">
        <v>8897</v>
      </c>
      <c r="X1436" s="41" t="s">
        <v>8898</v>
      </c>
      <c r="Y1436" s="41" t="s">
        <v>8898</v>
      </c>
      <c r="Z1436" s="41">
        <v>0</v>
      </c>
      <c r="AA1436" s="41">
        <v>0</v>
      </c>
      <c r="AB1436" s="41">
        <v>0</v>
      </c>
      <c r="AC1436" s="41">
        <v>0</v>
      </c>
      <c r="AD1436" s="56">
        <f t="shared" si="264"/>
        <v>0</v>
      </c>
      <c r="AE1436" s="56">
        <f t="shared" si="265"/>
        <v>0</v>
      </c>
      <c r="AF1436" s="41">
        <v>1</v>
      </c>
      <c r="AG1436" s="41">
        <v>0</v>
      </c>
      <c r="AH1436" s="41">
        <v>0</v>
      </c>
      <c r="AI1436" s="41">
        <v>1</v>
      </c>
      <c r="AJ1436" s="57">
        <f t="shared" si="266"/>
        <v>2</v>
      </c>
      <c r="AK1436" s="57">
        <f t="shared" si="267"/>
        <v>0.5</v>
      </c>
      <c r="AL1436" s="41">
        <v>1</v>
      </c>
      <c r="AM1436" s="41">
        <v>2</v>
      </c>
      <c r="AN1436" s="41">
        <v>0</v>
      </c>
      <c r="AO1436" s="41">
        <v>0</v>
      </c>
      <c r="AP1436" s="58">
        <f t="shared" si="268"/>
        <v>3</v>
      </c>
      <c r="AQ1436" s="58">
        <f t="shared" si="269"/>
        <v>0.75</v>
      </c>
      <c r="AR1436" s="41">
        <v>14</v>
      </c>
      <c r="AS1436" s="41">
        <v>24</v>
      </c>
      <c r="AT1436" s="41">
        <v>44</v>
      </c>
      <c r="AU1436" s="41">
        <v>39</v>
      </c>
      <c r="AV1436" s="59">
        <f t="shared" si="270"/>
        <v>121</v>
      </c>
      <c r="AW1436" s="59">
        <f t="shared" si="271"/>
        <v>30.25</v>
      </c>
      <c r="AX1436" s="41">
        <v>45</v>
      </c>
      <c r="AY1436" s="41">
        <v>58</v>
      </c>
      <c r="AZ1436" s="41">
        <v>34</v>
      </c>
      <c r="BA1436" s="41">
        <v>59</v>
      </c>
      <c r="BB1436" s="60">
        <f t="shared" si="272"/>
        <v>196</v>
      </c>
      <c r="BC1436" s="60">
        <f t="shared" si="273"/>
        <v>49</v>
      </c>
      <c r="BD1436" s="41">
        <f t="shared" si="274"/>
        <v>322</v>
      </c>
      <c r="BE1436" s="41">
        <f t="shared" si="275"/>
        <v>1.5706504931940105E-2</v>
      </c>
    </row>
    <row r="1437" spans="1:57" x14ac:dyDescent="0.25">
      <c r="A1437" s="41" t="s">
        <v>10888</v>
      </c>
      <c r="B1437" s="41" t="s">
        <v>9568</v>
      </c>
      <c r="C1437" s="41">
        <v>1</v>
      </c>
      <c r="D1437" s="41">
        <v>0</v>
      </c>
      <c r="E1437" s="41" t="s">
        <v>10889</v>
      </c>
      <c r="F1437" s="41">
        <v>100</v>
      </c>
      <c r="G1437" s="41">
        <v>100</v>
      </c>
      <c r="H1437" s="41" t="s">
        <v>759</v>
      </c>
      <c r="I1437" s="41" t="s">
        <v>10135</v>
      </c>
      <c r="J1437" s="41" t="s">
        <v>10890</v>
      </c>
      <c r="K1437" s="41" t="s">
        <v>762</v>
      </c>
      <c r="L1437" s="41" t="s">
        <v>762</v>
      </c>
      <c r="M1437" s="41" t="s">
        <v>762</v>
      </c>
      <c r="N1437" s="41" t="s">
        <v>762</v>
      </c>
      <c r="O1437" s="41" t="s">
        <v>762</v>
      </c>
      <c r="P1437" s="41" t="s">
        <v>45</v>
      </c>
      <c r="Q1437" s="41" t="s">
        <v>46</v>
      </c>
      <c r="R1437" s="41" t="s">
        <v>47</v>
      </c>
      <c r="S1437" s="41" t="s">
        <v>10137</v>
      </c>
      <c r="T1437" s="41" t="s">
        <v>10135</v>
      </c>
      <c r="U1437" s="41" t="s">
        <v>10135</v>
      </c>
      <c r="V1437" s="41" t="s">
        <v>10135</v>
      </c>
      <c r="W1437" s="41" t="s">
        <v>10889</v>
      </c>
      <c r="X1437" s="41" t="s">
        <v>10891</v>
      </c>
      <c r="Y1437" s="41" t="s">
        <v>10891</v>
      </c>
      <c r="Z1437" s="41">
        <v>0</v>
      </c>
      <c r="AA1437" s="41">
        <v>0</v>
      </c>
      <c r="AB1437" s="41">
        <v>0</v>
      </c>
      <c r="AC1437" s="41">
        <v>0</v>
      </c>
      <c r="AD1437" s="56">
        <f t="shared" si="264"/>
        <v>0</v>
      </c>
      <c r="AE1437" s="56">
        <f t="shared" si="265"/>
        <v>0</v>
      </c>
      <c r="AF1437" s="41">
        <v>0</v>
      </c>
      <c r="AG1437" s="41">
        <v>0</v>
      </c>
      <c r="AH1437" s="41">
        <v>0</v>
      </c>
      <c r="AI1437" s="41">
        <v>0</v>
      </c>
      <c r="AJ1437" s="57">
        <f t="shared" si="266"/>
        <v>0</v>
      </c>
      <c r="AK1437" s="57">
        <f t="shared" si="267"/>
        <v>0</v>
      </c>
      <c r="AL1437" s="41">
        <v>0</v>
      </c>
      <c r="AM1437" s="41">
        <v>0</v>
      </c>
      <c r="AN1437" s="41">
        <v>0</v>
      </c>
      <c r="AO1437" s="41">
        <v>0</v>
      </c>
      <c r="AP1437" s="58">
        <f t="shared" si="268"/>
        <v>0</v>
      </c>
      <c r="AQ1437" s="58">
        <f t="shared" si="269"/>
        <v>0</v>
      </c>
      <c r="AR1437" s="41">
        <v>0</v>
      </c>
      <c r="AS1437" s="41">
        <v>0</v>
      </c>
      <c r="AT1437" s="41">
        <v>0</v>
      </c>
      <c r="AU1437" s="41">
        <v>0</v>
      </c>
      <c r="AV1437" s="59">
        <f t="shared" si="270"/>
        <v>0</v>
      </c>
      <c r="AW1437" s="59">
        <f t="shared" si="271"/>
        <v>0</v>
      </c>
      <c r="AX1437" s="41">
        <v>16</v>
      </c>
      <c r="AY1437" s="41">
        <v>22</v>
      </c>
      <c r="AZ1437" s="41">
        <v>13</v>
      </c>
      <c r="BA1437" s="41">
        <v>67</v>
      </c>
      <c r="BB1437" s="60">
        <f t="shared" si="272"/>
        <v>118</v>
      </c>
      <c r="BC1437" s="60">
        <f t="shared" si="273"/>
        <v>29.5</v>
      </c>
      <c r="BD1437" s="41">
        <f t="shared" si="274"/>
        <v>118</v>
      </c>
      <c r="BE1437" s="41">
        <f t="shared" si="275"/>
        <v>5.7557999440028948E-3</v>
      </c>
    </row>
    <row r="1438" spans="1:57" x14ac:dyDescent="0.25">
      <c r="A1438" s="41" t="s">
        <v>10133</v>
      </c>
      <c r="B1438" s="41" t="s">
        <v>9568</v>
      </c>
      <c r="C1438" s="41">
        <v>1</v>
      </c>
      <c r="D1438" s="41">
        <v>0</v>
      </c>
      <c r="E1438" s="41" t="s">
        <v>10134</v>
      </c>
      <c r="F1438" s="41">
        <v>100</v>
      </c>
      <c r="G1438" s="41">
        <v>100</v>
      </c>
      <c r="H1438" s="41" t="s">
        <v>759</v>
      </c>
      <c r="I1438" s="41" t="s">
        <v>10135</v>
      </c>
      <c r="J1438" s="41" t="s">
        <v>10136</v>
      </c>
      <c r="K1438" s="41" t="s">
        <v>762</v>
      </c>
      <c r="L1438" s="41" t="s">
        <v>762</v>
      </c>
      <c r="M1438" s="41" t="s">
        <v>762</v>
      </c>
      <c r="N1438" s="41" t="s">
        <v>762</v>
      </c>
      <c r="O1438" s="41" t="s">
        <v>762</v>
      </c>
      <c r="P1438" s="41" t="s">
        <v>45</v>
      </c>
      <c r="Q1438" s="41" t="s">
        <v>46</v>
      </c>
      <c r="R1438" s="41" t="s">
        <v>47</v>
      </c>
      <c r="S1438" s="41" t="s">
        <v>10137</v>
      </c>
      <c r="T1438" s="41" t="s">
        <v>10135</v>
      </c>
      <c r="U1438" s="41" t="s">
        <v>10135</v>
      </c>
      <c r="V1438" s="41" t="s">
        <v>10135</v>
      </c>
      <c r="W1438" s="41" t="s">
        <v>10138</v>
      </c>
      <c r="X1438" s="41" t="s">
        <v>10139</v>
      </c>
      <c r="Y1438" s="41" t="s">
        <v>10140</v>
      </c>
      <c r="Z1438" s="41">
        <v>0</v>
      </c>
      <c r="AA1438" s="41">
        <v>0</v>
      </c>
      <c r="AB1438" s="41">
        <v>0</v>
      </c>
      <c r="AC1438" s="41">
        <v>0</v>
      </c>
      <c r="AD1438" s="56">
        <f t="shared" si="264"/>
        <v>0</v>
      </c>
      <c r="AE1438" s="56">
        <f t="shared" si="265"/>
        <v>0</v>
      </c>
      <c r="AF1438" s="41">
        <v>0</v>
      </c>
      <c r="AG1438" s="41">
        <v>0</v>
      </c>
      <c r="AH1438" s="41">
        <v>0</v>
      </c>
      <c r="AI1438" s="41">
        <v>0</v>
      </c>
      <c r="AJ1438" s="57">
        <f t="shared" si="266"/>
        <v>0</v>
      </c>
      <c r="AK1438" s="57">
        <f t="shared" si="267"/>
        <v>0</v>
      </c>
      <c r="AL1438" s="41">
        <v>0</v>
      </c>
      <c r="AM1438" s="41">
        <v>0</v>
      </c>
      <c r="AN1438" s="41">
        <v>0</v>
      </c>
      <c r="AO1438" s="41">
        <v>0</v>
      </c>
      <c r="AP1438" s="58">
        <f t="shared" si="268"/>
        <v>0</v>
      </c>
      <c r="AQ1438" s="58">
        <f t="shared" si="269"/>
        <v>0</v>
      </c>
      <c r="AR1438" s="41">
        <v>2</v>
      </c>
      <c r="AS1438" s="41">
        <v>0</v>
      </c>
      <c r="AT1438" s="41">
        <v>6</v>
      </c>
      <c r="AU1438" s="41">
        <v>1</v>
      </c>
      <c r="AV1438" s="59">
        <f t="shared" si="270"/>
        <v>9</v>
      </c>
      <c r="AW1438" s="59">
        <f t="shared" si="271"/>
        <v>2.25</v>
      </c>
      <c r="AX1438" s="41">
        <v>43</v>
      </c>
      <c r="AY1438" s="41">
        <v>38</v>
      </c>
      <c r="AZ1438" s="41">
        <v>43</v>
      </c>
      <c r="BA1438" s="41">
        <v>186</v>
      </c>
      <c r="BB1438" s="60">
        <f t="shared" si="272"/>
        <v>310</v>
      </c>
      <c r="BC1438" s="60">
        <f t="shared" si="273"/>
        <v>77.5</v>
      </c>
      <c r="BD1438" s="41">
        <f t="shared" si="274"/>
        <v>319</v>
      </c>
      <c r="BE1438" s="41">
        <f t="shared" si="275"/>
        <v>1.5560171035058676E-2</v>
      </c>
    </row>
    <row r="1439" spans="1:57" x14ac:dyDescent="0.25">
      <c r="A1439" s="41" t="s">
        <v>698</v>
      </c>
      <c r="B1439" s="41" t="s">
        <v>757</v>
      </c>
      <c r="C1439" s="41">
        <v>1</v>
      </c>
      <c r="D1439" s="41">
        <v>2</v>
      </c>
      <c r="E1439" s="41" t="s">
        <v>1342</v>
      </c>
      <c r="F1439" s="41">
        <v>100</v>
      </c>
      <c r="G1439" s="41">
        <v>100</v>
      </c>
      <c r="H1439" s="41" t="s">
        <v>759</v>
      </c>
      <c r="I1439" s="41" t="s">
        <v>1343</v>
      </c>
      <c r="J1439" s="41" t="s">
        <v>1344</v>
      </c>
      <c r="K1439" s="41" t="s">
        <v>1345</v>
      </c>
      <c r="L1439" s="41">
        <v>2</v>
      </c>
      <c r="M1439" s="41" t="s">
        <v>1343</v>
      </c>
      <c r="N1439" s="41" t="s">
        <v>1346</v>
      </c>
      <c r="O1439" s="41" t="s">
        <v>870</v>
      </c>
      <c r="P1439" s="41" t="s">
        <v>45</v>
      </c>
      <c r="Q1439" s="41" t="s">
        <v>207</v>
      </c>
      <c r="R1439" s="41" t="s">
        <v>208</v>
      </c>
      <c r="S1439" s="41" t="s">
        <v>209</v>
      </c>
      <c r="T1439" s="41" t="s">
        <v>271</v>
      </c>
      <c r="U1439" s="41" t="s">
        <v>1347</v>
      </c>
      <c r="V1439" s="41" t="s">
        <v>1345</v>
      </c>
      <c r="W1439" s="41" t="s">
        <v>1348</v>
      </c>
      <c r="X1439" s="41" t="s">
        <v>1349</v>
      </c>
      <c r="Y1439" s="41" t="s">
        <v>1349</v>
      </c>
      <c r="Z1439" s="41">
        <v>0</v>
      </c>
      <c r="AA1439" s="41">
        <v>0</v>
      </c>
      <c r="AB1439" s="41">
        <v>0</v>
      </c>
      <c r="AC1439" s="41">
        <v>0</v>
      </c>
      <c r="AD1439" s="56">
        <f t="shared" si="264"/>
        <v>0</v>
      </c>
      <c r="AE1439" s="56">
        <f t="shared" si="265"/>
        <v>0</v>
      </c>
      <c r="AF1439" s="41">
        <v>0</v>
      </c>
      <c r="AG1439" s="41">
        <v>0</v>
      </c>
      <c r="AH1439" s="41">
        <v>0</v>
      </c>
      <c r="AI1439" s="41">
        <v>0</v>
      </c>
      <c r="AJ1439" s="57">
        <f t="shared" si="266"/>
        <v>0</v>
      </c>
      <c r="AK1439" s="57">
        <f t="shared" si="267"/>
        <v>0</v>
      </c>
      <c r="AL1439" s="41">
        <v>0</v>
      </c>
      <c r="AM1439" s="41">
        <v>0</v>
      </c>
      <c r="AN1439" s="41">
        <v>0</v>
      </c>
      <c r="AO1439" s="41">
        <v>0</v>
      </c>
      <c r="AP1439" s="58">
        <f t="shared" si="268"/>
        <v>0</v>
      </c>
      <c r="AQ1439" s="58">
        <f t="shared" si="269"/>
        <v>0</v>
      </c>
      <c r="AR1439" s="41">
        <v>0</v>
      </c>
      <c r="AS1439" s="41">
        <v>0</v>
      </c>
      <c r="AT1439" s="41">
        <v>0</v>
      </c>
      <c r="AU1439" s="41">
        <v>5</v>
      </c>
      <c r="AV1439" s="59">
        <f t="shared" si="270"/>
        <v>5</v>
      </c>
      <c r="AW1439" s="59">
        <f t="shared" si="271"/>
        <v>1.25</v>
      </c>
      <c r="AX1439" s="41">
        <v>30</v>
      </c>
      <c r="AY1439" s="41">
        <v>59</v>
      </c>
      <c r="AZ1439" s="41">
        <v>24</v>
      </c>
      <c r="BA1439" s="41">
        <v>253</v>
      </c>
      <c r="BB1439" s="60">
        <f t="shared" si="272"/>
        <v>366</v>
      </c>
      <c r="BC1439" s="60">
        <f t="shared" si="273"/>
        <v>91.5</v>
      </c>
      <c r="BD1439" s="41">
        <f t="shared" si="274"/>
        <v>371</v>
      </c>
      <c r="BE1439" s="41">
        <f t="shared" si="275"/>
        <v>1.8096625247670122E-2</v>
      </c>
    </row>
    <row r="1440" spans="1:57" x14ac:dyDescent="0.25">
      <c r="A1440" s="41" t="s">
        <v>9035</v>
      </c>
      <c r="B1440" s="41" t="s">
        <v>5426</v>
      </c>
      <c r="C1440" s="41">
        <v>2</v>
      </c>
      <c r="D1440" s="41">
        <v>0</v>
      </c>
      <c r="E1440" s="41" t="s">
        <v>9036</v>
      </c>
      <c r="F1440" s="41">
        <v>100</v>
      </c>
      <c r="G1440" s="41">
        <v>100</v>
      </c>
      <c r="H1440" s="41" t="s">
        <v>759</v>
      </c>
      <c r="I1440" s="41" t="s">
        <v>7233</v>
      </c>
      <c r="J1440" s="41" t="s">
        <v>9037</v>
      </c>
      <c r="K1440" s="41" t="s">
        <v>762</v>
      </c>
      <c r="L1440" s="41" t="s">
        <v>762</v>
      </c>
      <c r="M1440" s="41" t="s">
        <v>762</v>
      </c>
      <c r="N1440" s="41" t="s">
        <v>762</v>
      </c>
      <c r="O1440" s="41" t="s">
        <v>762</v>
      </c>
      <c r="P1440" s="41" t="s">
        <v>45</v>
      </c>
      <c r="Q1440" s="41" t="s">
        <v>4553</v>
      </c>
      <c r="R1440" s="41" t="s">
        <v>6122</v>
      </c>
      <c r="S1440" s="41" t="s">
        <v>6123</v>
      </c>
      <c r="T1440" s="41" t="s">
        <v>6124</v>
      </c>
      <c r="U1440" s="41" t="s">
        <v>7233</v>
      </c>
      <c r="V1440" s="41" t="s">
        <v>7233</v>
      </c>
      <c r="W1440" s="41" t="s">
        <v>9038</v>
      </c>
      <c r="X1440" s="41" t="s">
        <v>9039</v>
      </c>
      <c r="Y1440" s="41" t="s">
        <v>9039</v>
      </c>
      <c r="Z1440" s="41">
        <v>0</v>
      </c>
      <c r="AA1440" s="41">
        <v>0</v>
      </c>
      <c r="AB1440" s="41">
        <v>0</v>
      </c>
      <c r="AC1440" s="41">
        <v>0</v>
      </c>
      <c r="AD1440" s="56">
        <f t="shared" si="264"/>
        <v>0</v>
      </c>
      <c r="AE1440" s="56">
        <f t="shared" si="265"/>
        <v>0</v>
      </c>
      <c r="AF1440" s="41">
        <v>0</v>
      </c>
      <c r="AG1440" s="41">
        <v>0</v>
      </c>
      <c r="AH1440" s="41">
        <v>0</v>
      </c>
      <c r="AI1440" s="41">
        <v>0</v>
      </c>
      <c r="AJ1440" s="57">
        <f t="shared" si="266"/>
        <v>0</v>
      </c>
      <c r="AK1440" s="57">
        <f t="shared" si="267"/>
        <v>0</v>
      </c>
      <c r="AL1440" s="41">
        <v>0</v>
      </c>
      <c r="AM1440" s="41">
        <v>0</v>
      </c>
      <c r="AN1440" s="41">
        <v>0</v>
      </c>
      <c r="AO1440" s="41">
        <v>0</v>
      </c>
      <c r="AP1440" s="58">
        <f t="shared" si="268"/>
        <v>0</v>
      </c>
      <c r="AQ1440" s="58">
        <f t="shared" si="269"/>
        <v>0</v>
      </c>
      <c r="AR1440" s="41">
        <v>0</v>
      </c>
      <c r="AS1440" s="41">
        <v>0</v>
      </c>
      <c r="AT1440" s="41">
        <v>0</v>
      </c>
      <c r="AU1440" s="41">
        <v>0</v>
      </c>
      <c r="AV1440" s="59">
        <f t="shared" si="270"/>
        <v>0</v>
      </c>
      <c r="AW1440" s="59">
        <f t="shared" si="271"/>
        <v>0</v>
      </c>
      <c r="AX1440" s="41">
        <v>7</v>
      </c>
      <c r="AY1440" s="41">
        <v>23</v>
      </c>
      <c r="AZ1440" s="41">
        <v>10</v>
      </c>
      <c r="BA1440" s="41">
        <v>69</v>
      </c>
      <c r="BB1440" s="60">
        <f t="shared" si="272"/>
        <v>109</v>
      </c>
      <c r="BC1440" s="60">
        <f t="shared" si="273"/>
        <v>27.25</v>
      </c>
      <c r="BD1440" s="41">
        <f t="shared" si="274"/>
        <v>109</v>
      </c>
      <c r="BE1440" s="41">
        <f t="shared" si="275"/>
        <v>5.3167982533586068E-3</v>
      </c>
    </row>
    <row r="1441" spans="1:57" x14ac:dyDescent="0.25">
      <c r="A1441" s="41" t="s">
        <v>9350</v>
      </c>
      <c r="B1441" s="41" t="s">
        <v>5426</v>
      </c>
      <c r="C1441" s="41">
        <v>1</v>
      </c>
      <c r="D1441" s="41">
        <v>0</v>
      </c>
      <c r="E1441" s="41" t="s">
        <v>9351</v>
      </c>
      <c r="F1441" s="41">
        <v>99.396000000000001</v>
      </c>
      <c r="G1441" s="41">
        <v>100</v>
      </c>
      <c r="H1441" s="41" t="s">
        <v>759</v>
      </c>
      <c r="I1441" s="41" t="s">
        <v>7233</v>
      </c>
      <c r="J1441" s="41" t="s">
        <v>9352</v>
      </c>
      <c r="K1441" s="41" t="s">
        <v>762</v>
      </c>
      <c r="L1441" s="41" t="s">
        <v>762</v>
      </c>
      <c r="M1441" s="41" t="s">
        <v>762</v>
      </c>
      <c r="N1441" s="41" t="s">
        <v>762</v>
      </c>
      <c r="O1441" s="41" t="s">
        <v>762</v>
      </c>
      <c r="P1441" s="41" t="s">
        <v>45</v>
      </c>
      <c r="Q1441" s="41" t="s">
        <v>4553</v>
      </c>
      <c r="R1441" s="41" t="s">
        <v>6122</v>
      </c>
      <c r="S1441" s="41" t="s">
        <v>6123</v>
      </c>
      <c r="T1441" s="41" t="s">
        <v>6124</v>
      </c>
      <c r="U1441" s="41" t="s">
        <v>7233</v>
      </c>
      <c r="V1441" s="41" t="s">
        <v>7233</v>
      </c>
      <c r="W1441" s="41" t="s">
        <v>9353</v>
      </c>
      <c r="X1441" s="41" t="s">
        <v>9354</v>
      </c>
      <c r="Y1441" s="41" t="s">
        <v>9355</v>
      </c>
      <c r="Z1441" s="41">
        <v>0</v>
      </c>
      <c r="AA1441" s="41">
        <v>0</v>
      </c>
      <c r="AB1441" s="41">
        <v>0</v>
      </c>
      <c r="AC1441" s="41">
        <v>0</v>
      </c>
      <c r="AD1441" s="56">
        <f t="shared" si="264"/>
        <v>0</v>
      </c>
      <c r="AE1441" s="56">
        <f t="shared" si="265"/>
        <v>0</v>
      </c>
      <c r="AF1441" s="41">
        <v>0</v>
      </c>
      <c r="AG1441" s="41">
        <v>0</v>
      </c>
      <c r="AH1441" s="41">
        <v>0</v>
      </c>
      <c r="AI1441" s="41">
        <v>0</v>
      </c>
      <c r="AJ1441" s="57">
        <f t="shared" si="266"/>
        <v>0</v>
      </c>
      <c r="AK1441" s="57">
        <f t="shared" si="267"/>
        <v>0</v>
      </c>
      <c r="AL1441" s="41">
        <v>0</v>
      </c>
      <c r="AM1441" s="41">
        <v>0</v>
      </c>
      <c r="AN1441" s="41">
        <v>0</v>
      </c>
      <c r="AO1441" s="41">
        <v>0</v>
      </c>
      <c r="AP1441" s="58">
        <f t="shared" si="268"/>
        <v>0</v>
      </c>
      <c r="AQ1441" s="58">
        <f t="shared" si="269"/>
        <v>0</v>
      </c>
      <c r="AR1441" s="41">
        <v>4</v>
      </c>
      <c r="AS1441" s="41">
        <v>5</v>
      </c>
      <c r="AT1441" s="41">
        <v>6</v>
      </c>
      <c r="AU1441" s="41">
        <v>10</v>
      </c>
      <c r="AV1441" s="59">
        <f t="shared" si="270"/>
        <v>25</v>
      </c>
      <c r="AW1441" s="59">
        <f t="shared" si="271"/>
        <v>6.25</v>
      </c>
      <c r="AX1441" s="41">
        <v>110</v>
      </c>
      <c r="AY1441" s="41">
        <v>74</v>
      </c>
      <c r="AZ1441" s="41">
        <v>110</v>
      </c>
      <c r="BA1441" s="41">
        <v>89</v>
      </c>
      <c r="BB1441" s="60">
        <f t="shared" si="272"/>
        <v>383</v>
      </c>
      <c r="BC1441" s="60">
        <f t="shared" si="273"/>
        <v>95.75</v>
      </c>
      <c r="BD1441" s="41">
        <f t="shared" si="274"/>
        <v>408</v>
      </c>
      <c r="BE1441" s="41">
        <f t="shared" si="275"/>
        <v>1.9901409975874418E-2</v>
      </c>
    </row>
    <row r="1442" spans="1:57" x14ac:dyDescent="0.25">
      <c r="A1442" s="41" t="s">
        <v>7231</v>
      </c>
      <c r="B1442" s="41" t="s">
        <v>5426</v>
      </c>
      <c r="C1442" s="41">
        <v>1</v>
      </c>
      <c r="D1442" s="41">
        <v>0</v>
      </c>
      <c r="E1442" s="41" t="s">
        <v>7232</v>
      </c>
      <c r="F1442" s="41">
        <v>99.697999999999993</v>
      </c>
      <c r="G1442" s="41">
        <v>100</v>
      </c>
      <c r="H1442" s="41" t="s">
        <v>759</v>
      </c>
      <c r="I1442" s="41" t="s">
        <v>7233</v>
      </c>
      <c r="J1442" s="41" t="s">
        <v>7234</v>
      </c>
      <c r="K1442" s="41" t="s">
        <v>762</v>
      </c>
      <c r="L1442" s="41" t="s">
        <v>762</v>
      </c>
      <c r="M1442" s="41" t="s">
        <v>762</v>
      </c>
      <c r="N1442" s="41" t="s">
        <v>762</v>
      </c>
      <c r="O1442" s="41" t="s">
        <v>762</v>
      </c>
      <c r="P1442" s="41" t="s">
        <v>45</v>
      </c>
      <c r="Q1442" s="41" t="s">
        <v>4553</v>
      </c>
      <c r="R1442" s="41" t="s">
        <v>6122</v>
      </c>
      <c r="S1442" s="41" t="s">
        <v>6123</v>
      </c>
      <c r="T1442" s="41" t="s">
        <v>6124</v>
      </c>
      <c r="U1442" s="41" t="s">
        <v>7233</v>
      </c>
      <c r="V1442" s="41" t="s">
        <v>7233</v>
      </c>
      <c r="W1442" s="41" t="s">
        <v>7235</v>
      </c>
      <c r="X1442" s="41" t="s">
        <v>7236</v>
      </c>
      <c r="Y1442" s="41" t="s">
        <v>7237</v>
      </c>
      <c r="Z1442" s="41">
        <v>0</v>
      </c>
      <c r="AA1442" s="41">
        <v>0</v>
      </c>
      <c r="AB1442" s="41">
        <v>0</v>
      </c>
      <c r="AC1442" s="41">
        <v>0</v>
      </c>
      <c r="AD1442" s="56">
        <f t="shared" si="264"/>
        <v>0</v>
      </c>
      <c r="AE1442" s="56">
        <f t="shared" si="265"/>
        <v>0</v>
      </c>
      <c r="AF1442" s="41">
        <v>0</v>
      </c>
      <c r="AG1442" s="41">
        <v>0</v>
      </c>
      <c r="AH1442" s="41">
        <v>0</v>
      </c>
      <c r="AI1442" s="41">
        <v>0</v>
      </c>
      <c r="AJ1442" s="57">
        <f t="shared" si="266"/>
        <v>0</v>
      </c>
      <c r="AK1442" s="57">
        <f t="shared" si="267"/>
        <v>0</v>
      </c>
      <c r="AL1442" s="41">
        <v>0</v>
      </c>
      <c r="AM1442" s="41">
        <v>2</v>
      </c>
      <c r="AN1442" s="41">
        <v>0</v>
      </c>
      <c r="AO1442" s="41">
        <v>0</v>
      </c>
      <c r="AP1442" s="58">
        <f t="shared" si="268"/>
        <v>2</v>
      </c>
      <c r="AQ1442" s="58">
        <f t="shared" si="269"/>
        <v>0.5</v>
      </c>
      <c r="AR1442" s="41">
        <v>31</v>
      </c>
      <c r="AS1442" s="41">
        <v>12</v>
      </c>
      <c r="AT1442" s="41">
        <v>30</v>
      </c>
      <c r="AU1442" s="41">
        <v>26</v>
      </c>
      <c r="AV1442" s="59">
        <f t="shared" si="270"/>
        <v>99</v>
      </c>
      <c r="AW1442" s="59">
        <f t="shared" si="271"/>
        <v>24.75</v>
      </c>
      <c r="AX1442" s="41">
        <v>19</v>
      </c>
      <c r="AY1442" s="41">
        <v>35</v>
      </c>
      <c r="AZ1442" s="41">
        <v>38</v>
      </c>
      <c r="BA1442" s="41">
        <v>24</v>
      </c>
      <c r="BB1442" s="60">
        <f t="shared" si="272"/>
        <v>116</v>
      </c>
      <c r="BC1442" s="60">
        <f t="shared" si="273"/>
        <v>29</v>
      </c>
      <c r="BD1442" s="41">
        <f t="shared" si="274"/>
        <v>217</v>
      </c>
      <c r="BE1442" s="41">
        <f t="shared" si="275"/>
        <v>1.0584818541090071E-2</v>
      </c>
    </row>
    <row r="1443" spans="1:57" x14ac:dyDescent="0.25">
      <c r="A1443" s="41" t="s">
        <v>7800</v>
      </c>
      <c r="B1443" s="41" t="s">
        <v>5426</v>
      </c>
      <c r="C1443" s="41">
        <v>1</v>
      </c>
      <c r="D1443" s="41">
        <v>0</v>
      </c>
      <c r="E1443" s="41" t="s">
        <v>7801</v>
      </c>
      <c r="F1443" s="41">
        <v>100</v>
      </c>
      <c r="G1443" s="41">
        <v>100</v>
      </c>
      <c r="H1443" s="41" t="s">
        <v>759</v>
      </c>
      <c r="I1443" s="41" t="s">
        <v>7233</v>
      </c>
      <c r="J1443" s="41" t="s">
        <v>7802</v>
      </c>
      <c r="K1443" s="41" t="s">
        <v>762</v>
      </c>
      <c r="L1443" s="41" t="s">
        <v>762</v>
      </c>
      <c r="M1443" s="41" t="s">
        <v>762</v>
      </c>
      <c r="N1443" s="41" t="s">
        <v>762</v>
      </c>
      <c r="O1443" s="41" t="s">
        <v>762</v>
      </c>
      <c r="P1443" s="41" t="s">
        <v>45</v>
      </c>
      <c r="Q1443" s="41" t="s">
        <v>4553</v>
      </c>
      <c r="R1443" s="41" t="s">
        <v>6122</v>
      </c>
      <c r="S1443" s="41" t="s">
        <v>6123</v>
      </c>
      <c r="T1443" s="41" t="s">
        <v>6124</v>
      </c>
      <c r="U1443" s="41" t="s">
        <v>7233</v>
      </c>
      <c r="V1443" s="41" t="s">
        <v>7233</v>
      </c>
      <c r="W1443" s="41" t="s">
        <v>7803</v>
      </c>
      <c r="X1443" s="41" t="s">
        <v>7804</v>
      </c>
      <c r="Y1443" s="41" t="s">
        <v>7804</v>
      </c>
      <c r="Z1443" s="41">
        <v>0</v>
      </c>
      <c r="AA1443" s="41">
        <v>0</v>
      </c>
      <c r="AB1443" s="41">
        <v>0</v>
      </c>
      <c r="AC1443" s="41">
        <v>0</v>
      </c>
      <c r="AD1443" s="56">
        <f t="shared" si="264"/>
        <v>0</v>
      </c>
      <c r="AE1443" s="56">
        <f t="shared" si="265"/>
        <v>0</v>
      </c>
      <c r="AF1443" s="41">
        <v>0</v>
      </c>
      <c r="AG1443" s="41">
        <v>0</v>
      </c>
      <c r="AH1443" s="41">
        <v>0</v>
      </c>
      <c r="AI1443" s="41">
        <v>0</v>
      </c>
      <c r="AJ1443" s="57">
        <f t="shared" si="266"/>
        <v>0</v>
      </c>
      <c r="AK1443" s="57">
        <f t="shared" si="267"/>
        <v>0</v>
      </c>
      <c r="AL1443" s="41">
        <v>0</v>
      </c>
      <c r="AM1443" s="41">
        <v>0</v>
      </c>
      <c r="AN1443" s="41">
        <v>0</v>
      </c>
      <c r="AO1443" s="41">
        <v>0</v>
      </c>
      <c r="AP1443" s="58">
        <f t="shared" si="268"/>
        <v>0</v>
      </c>
      <c r="AQ1443" s="58">
        <f t="shared" si="269"/>
        <v>0</v>
      </c>
      <c r="AR1443" s="41">
        <v>0</v>
      </c>
      <c r="AS1443" s="41">
        <v>0</v>
      </c>
      <c r="AT1443" s="41">
        <v>0</v>
      </c>
      <c r="AU1443" s="41">
        <v>0</v>
      </c>
      <c r="AV1443" s="59">
        <f t="shared" si="270"/>
        <v>0</v>
      </c>
      <c r="AW1443" s="59">
        <f t="shared" si="271"/>
        <v>0</v>
      </c>
      <c r="AX1443" s="41">
        <v>12</v>
      </c>
      <c r="AY1443" s="41">
        <v>9</v>
      </c>
      <c r="AZ1443" s="41">
        <v>7</v>
      </c>
      <c r="BA1443" s="41">
        <v>53</v>
      </c>
      <c r="BB1443" s="60">
        <f t="shared" si="272"/>
        <v>81</v>
      </c>
      <c r="BC1443" s="60">
        <f t="shared" si="273"/>
        <v>20.25</v>
      </c>
      <c r="BD1443" s="41">
        <f t="shared" si="274"/>
        <v>81</v>
      </c>
      <c r="BE1443" s="41">
        <f t="shared" si="275"/>
        <v>3.9510152157985982E-3</v>
      </c>
    </row>
    <row r="1444" spans="1:57" x14ac:dyDescent="0.25">
      <c r="A1444" s="41" t="s">
        <v>10106</v>
      </c>
      <c r="B1444" s="41" t="s">
        <v>9568</v>
      </c>
      <c r="C1444" s="41">
        <v>2</v>
      </c>
      <c r="D1444" s="41">
        <v>0</v>
      </c>
      <c r="E1444" s="41" t="s">
        <v>10107</v>
      </c>
      <c r="F1444" s="41">
        <v>100</v>
      </c>
      <c r="G1444" s="41">
        <v>100</v>
      </c>
      <c r="H1444" s="41" t="s">
        <v>759</v>
      </c>
      <c r="I1444" s="41" t="s">
        <v>6124</v>
      </c>
      <c r="J1444" s="41" t="s">
        <v>10108</v>
      </c>
      <c r="K1444" s="41" t="s">
        <v>762</v>
      </c>
      <c r="L1444" s="41" t="s">
        <v>762</v>
      </c>
      <c r="M1444" s="41" t="s">
        <v>762</v>
      </c>
      <c r="N1444" s="41" t="s">
        <v>762</v>
      </c>
      <c r="O1444" s="41" t="s">
        <v>762</v>
      </c>
      <c r="P1444" s="41" t="s">
        <v>45</v>
      </c>
      <c r="Q1444" s="41" t="s">
        <v>4553</v>
      </c>
      <c r="R1444" s="41" t="s">
        <v>6122</v>
      </c>
      <c r="S1444" s="41" t="s">
        <v>6123</v>
      </c>
      <c r="T1444" s="41" t="s">
        <v>6124</v>
      </c>
      <c r="U1444" s="41" t="s">
        <v>6124</v>
      </c>
      <c r="V1444" s="41" t="s">
        <v>6124</v>
      </c>
      <c r="W1444" s="41" t="s">
        <v>10109</v>
      </c>
      <c r="X1444" s="41" t="s">
        <v>10110</v>
      </c>
      <c r="Y1444" s="41" t="s">
        <v>10111</v>
      </c>
      <c r="Z1444" s="41">
        <v>0</v>
      </c>
      <c r="AA1444" s="41">
        <v>0</v>
      </c>
      <c r="AB1444" s="41">
        <v>0</v>
      </c>
      <c r="AC1444" s="41">
        <v>0</v>
      </c>
      <c r="AD1444" s="56">
        <f t="shared" si="264"/>
        <v>0</v>
      </c>
      <c r="AE1444" s="56">
        <f t="shared" si="265"/>
        <v>0</v>
      </c>
      <c r="AF1444" s="41">
        <v>6</v>
      </c>
      <c r="AG1444" s="41">
        <v>0</v>
      </c>
      <c r="AH1444" s="41">
        <v>14</v>
      </c>
      <c r="AI1444" s="41">
        <v>23</v>
      </c>
      <c r="AJ1444" s="57">
        <f t="shared" si="266"/>
        <v>43</v>
      </c>
      <c r="AK1444" s="57">
        <f t="shared" si="267"/>
        <v>10.75</v>
      </c>
      <c r="AL1444" s="41">
        <v>35</v>
      </c>
      <c r="AM1444" s="41">
        <v>4</v>
      </c>
      <c r="AN1444" s="41">
        <v>5</v>
      </c>
      <c r="AO1444" s="41">
        <v>8</v>
      </c>
      <c r="AP1444" s="58">
        <f t="shared" si="268"/>
        <v>52</v>
      </c>
      <c r="AQ1444" s="58">
        <f t="shared" si="269"/>
        <v>13</v>
      </c>
      <c r="AR1444" s="41">
        <v>9</v>
      </c>
      <c r="AS1444" s="41">
        <v>11</v>
      </c>
      <c r="AT1444" s="41">
        <v>9</v>
      </c>
      <c r="AU1444" s="41">
        <v>3</v>
      </c>
      <c r="AV1444" s="59">
        <f t="shared" si="270"/>
        <v>32</v>
      </c>
      <c r="AW1444" s="59">
        <f t="shared" si="271"/>
        <v>8</v>
      </c>
      <c r="AX1444" s="41">
        <v>10</v>
      </c>
      <c r="AY1444" s="41">
        <v>2</v>
      </c>
      <c r="AZ1444" s="41">
        <v>10</v>
      </c>
      <c r="BA1444" s="41">
        <v>1</v>
      </c>
      <c r="BB1444" s="60">
        <f t="shared" si="272"/>
        <v>23</v>
      </c>
      <c r="BC1444" s="60">
        <f t="shared" si="273"/>
        <v>5.75</v>
      </c>
      <c r="BD1444" s="41">
        <f t="shared" si="274"/>
        <v>150</v>
      </c>
      <c r="BE1444" s="41">
        <f t="shared" si="275"/>
        <v>7.3166948440714771E-3</v>
      </c>
    </row>
    <row r="1445" spans="1:57" x14ac:dyDescent="0.25">
      <c r="A1445" s="41" t="s">
        <v>8543</v>
      </c>
      <c r="B1445" s="41" t="s">
        <v>5426</v>
      </c>
      <c r="C1445" s="41">
        <v>1</v>
      </c>
      <c r="D1445" s="41">
        <v>2</v>
      </c>
      <c r="E1445" s="41" t="s">
        <v>8544</v>
      </c>
      <c r="F1445" s="41">
        <v>99.096000000000004</v>
      </c>
      <c r="G1445" s="41">
        <v>100</v>
      </c>
      <c r="H1445" s="41" t="s">
        <v>759</v>
      </c>
      <c r="I1445" s="41" t="s">
        <v>8545</v>
      </c>
      <c r="J1445" s="41" t="s">
        <v>8546</v>
      </c>
      <c r="K1445" s="41" t="s">
        <v>762</v>
      </c>
      <c r="L1445" s="41" t="s">
        <v>762</v>
      </c>
      <c r="M1445" s="41" t="s">
        <v>762</v>
      </c>
      <c r="N1445" s="41" t="s">
        <v>762</v>
      </c>
      <c r="O1445" s="41" t="s">
        <v>762</v>
      </c>
      <c r="P1445" s="41" t="s">
        <v>45</v>
      </c>
      <c r="Q1445" s="41" t="s">
        <v>4553</v>
      </c>
      <c r="R1445" s="41" t="s">
        <v>6122</v>
      </c>
      <c r="S1445" s="41" t="s">
        <v>6123</v>
      </c>
      <c r="T1445" s="41" t="s">
        <v>6124</v>
      </c>
      <c r="U1445" s="41" t="s">
        <v>8547</v>
      </c>
      <c r="V1445" s="41" t="s">
        <v>8547</v>
      </c>
      <c r="W1445" s="41" t="s">
        <v>8548</v>
      </c>
      <c r="X1445" s="41" t="s">
        <v>8549</v>
      </c>
      <c r="Y1445" s="41" t="s">
        <v>8550</v>
      </c>
      <c r="Z1445" s="41">
        <v>0</v>
      </c>
      <c r="AA1445" s="41">
        <v>0</v>
      </c>
      <c r="AB1445" s="41">
        <v>0</v>
      </c>
      <c r="AC1445" s="41">
        <v>0</v>
      </c>
      <c r="AD1445" s="56">
        <f t="shared" si="264"/>
        <v>0</v>
      </c>
      <c r="AE1445" s="56">
        <f t="shared" si="265"/>
        <v>0</v>
      </c>
      <c r="AF1445" s="41">
        <v>0</v>
      </c>
      <c r="AG1445" s="41">
        <v>0</v>
      </c>
      <c r="AH1445" s="41">
        <v>0</v>
      </c>
      <c r="AI1445" s="41">
        <v>0</v>
      </c>
      <c r="AJ1445" s="57">
        <f t="shared" si="266"/>
        <v>0</v>
      </c>
      <c r="AK1445" s="57">
        <f t="shared" si="267"/>
        <v>0</v>
      </c>
      <c r="AL1445" s="41">
        <v>1</v>
      </c>
      <c r="AM1445" s="41">
        <v>4</v>
      </c>
      <c r="AN1445" s="41">
        <v>7</v>
      </c>
      <c r="AO1445" s="41">
        <v>165</v>
      </c>
      <c r="AP1445" s="58">
        <f t="shared" si="268"/>
        <v>177</v>
      </c>
      <c r="AQ1445" s="58">
        <f t="shared" si="269"/>
        <v>44.25</v>
      </c>
      <c r="AR1445" s="41">
        <v>6</v>
      </c>
      <c r="AS1445" s="41">
        <v>12</v>
      </c>
      <c r="AT1445" s="41">
        <v>14</v>
      </c>
      <c r="AU1445" s="41">
        <v>17</v>
      </c>
      <c r="AV1445" s="59">
        <f t="shared" si="270"/>
        <v>49</v>
      </c>
      <c r="AW1445" s="59">
        <f t="shared" si="271"/>
        <v>12.25</v>
      </c>
      <c r="AX1445" s="41">
        <v>6</v>
      </c>
      <c r="AY1445" s="41">
        <v>3</v>
      </c>
      <c r="AZ1445" s="41">
        <v>6</v>
      </c>
      <c r="BA1445" s="41">
        <v>7</v>
      </c>
      <c r="BB1445" s="60">
        <f t="shared" si="272"/>
        <v>22</v>
      </c>
      <c r="BC1445" s="60">
        <f t="shared" si="273"/>
        <v>5.5</v>
      </c>
      <c r="BD1445" s="41">
        <f t="shared" si="274"/>
        <v>248</v>
      </c>
      <c r="BE1445" s="41">
        <f t="shared" si="275"/>
        <v>1.209693547553151E-2</v>
      </c>
    </row>
    <row r="1446" spans="1:57" x14ac:dyDescent="0.25">
      <c r="A1446" s="41" t="s">
        <v>7300</v>
      </c>
      <c r="B1446" s="41" t="s">
        <v>5426</v>
      </c>
      <c r="C1446" s="41">
        <v>1</v>
      </c>
      <c r="D1446" s="41">
        <v>0</v>
      </c>
      <c r="E1446" s="41" t="s">
        <v>7301</v>
      </c>
      <c r="F1446" s="41">
        <v>99.393999999999906</v>
      </c>
      <c r="G1446" s="41">
        <v>100</v>
      </c>
      <c r="H1446" s="41" t="s">
        <v>759</v>
      </c>
      <c r="I1446" s="41" t="s">
        <v>2313</v>
      </c>
      <c r="J1446" s="41" t="s">
        <v>7302</v>
      </c>
      <c r="K1446" s="41" t="s">
        <v>762</v>
      </c>
      <c r="L1446" s="41" t="s">
        <v>762</v>
      </c>
      <c r="M1446" s="41" t="s">
        <v>762</v>
      </c>
      <c r="N1446" s="41" t="s">
        <v>762</v>
      </c>
      <c r="O1446" s="41" t="s">
        <v>762</v>
      </c>
      <c r="P1446" s="41" t="s">
        <v>45</v>
      </c>
      <c r="Q1446" s="41" t="s">
        <v>78</v>
      </c>
      <c r="R1446" s="41" t="s">
        <v>965</v>
      </c>
      <c r="S1446" s="41" t="s">
        <v>2091</v>
      </c>
      <c r="T1446" s="41" t="s">
        <v>2312</v>
      </c>
      <c r="U1446" s="41" t="s">
        <v>2313</v>
      </c>
      <c r="V1446" s="41" t="s">
        <v>2313</v>
      </c>
      <c r="W1446" s="41" t="s">
        <v>7303</v>
      </c>
      <c r="X1446" s="41" t="s">
        <v>7304</v>
      </c>
      <c r="Y1446" s="41" t="s">
        <v>7305</v>
      </c>
      <c r="Z1446" s="41">
        <v>0</v>
      </c>
      <c r="AA1446" s="41">
        <v>0</v>
      </c>
      <c r="AB1446" s="41">
        <v>0</v>
      </c>
      <c r="AC1446" s="41">
        <v>0</v>
      </c>
      <c r="AD1446" s="56">
        <f t="shared" si="264"/>
        <v>0</v>
      </c>
      <c r="AE1446" s="56">
        <f t="shared" si="265"/>
        <v>0</v>
      </c>
      <c r="AF1446" s="41">
        <v>0</v>
      </c>
      <c r="AG1446" s="41">
        <v>0</v>
      </c>
      <c r="AH1446" s="41">
        <v>0</v>
      </c>
      <c r="AI1446" s="41">
        <v>0</v>
      </c>
      <c r="AJ1446" s="57">
        <f t="shared" si="266"/>
        <v>0</v>
      </c>
      <c r="AK1446" s="57">
        <f t="shared" si="267"/>
        <v>0</v>
      </c>
      <c r="AL1446" s="41">
        <v>0</v>
      </c>
      <c r="AM1446" s="41">
        <v>0</v>
      </c>
      <c r="AN1446" s="41">
        <v>0</v>
      </c>
      <c r="AO1446" s="41">
        <v>0</v>
      </c>
      <c r="AP1446" s="58">
        <f t="shared" si="268"/>
        <v>0</v>
      </c>
      <c r="AQ1446" s="58">
        <f t="shared" si="269"/>
        <v>0</v>
      </c>
      <c r="AR1446" s="41">
        <v>0</v>
      </c>
      <c r="AS1446" s="41">
        <v>0</v>
      </c>
      <c r="AT1446" s="41">
        <v>2</v>
      </c>
      <c r="AU1446" s="41">
        <v>1</v>
      </c>
      <c r="AV1446" s="59">
        <f t="shared" si="270"/>
        <v>3</v>
      </c>
      <c r="AW1446" s="59">
        <f t="shared" si="271"/>
        <v>0.75</v>
      </c>
      <c r="AX1446" s="41">
        <v>9</v>
      </c>
      <c r="AY1446" s="41">
        <v>5</v>
      </c>
      <c r="AZ1446" s="41">
        <v>0</v>
      </c>
      <c r="BA1446" s="41">
        <v>26</v>
      </c>
      <c r="BB1446" s="60">
        <f t="shared" si="272"/>
        <v>40</v>
      </c>
      <c r="BC1446" s="60">
        <f t="shared" si="273"/>
        <v>10</v>
      </c>
      <c r="BD1446" s="41">
        <f t="shared" si="274"/>
        <v>43</v>
      </c>
      <c r="BE1446" s="41">
        <f t="shared" si="275"/>
        <v>2.0974525219671571E-3</v>
      </c>
    </row>
    <row r="1447" spans="1:57" x14ac:dyDescent="0.25">
      <c r="A1447" s="41" t="s">
        <v>560</v>
      </c>
      <c r="B1447" s="41" t="s">
        <v>757</v>
      </c>
      <c r="C1447" s="41">
        <v>1</v>
      </c>
      <c r="D1447" s="41">
        <v>2</v>
      </c>
      <c r="E1447" s="41" t="s">
        <v>3016</v>
      </c>
      <c r="F1447" s="41">
        <v>100</v>
      </c>
      <c r="G1447" s="41">
        <v>100</v>
      </c>
      <c r="H1447" s="41" t="s">
        <v>759</v>
      </c>
      <c r="I1447" s="41" t="s">
        <v>3017</v>
      </c>
      <c r="J1447" s="41" t="s">
        <v>3018</v>
      </c>
      <c r="K1447" s="41" t="s">
        <v>2314</v>
      </c>
      <c r="L1447" s="41">
        <v>2</v>
      </c>
      <c r="M1447" s="41" t="s">
        <v>3017</v>
      </c>
      <c r="N1447" s="41" t="s">
        <v>3019</v>
      </c>
      <c r="O1447" s="41" t="s">
        <v>870</v>
      </c>
      <c r="P1447" s="41" t="s">
        <v>45</v>
      </c>
      <c r="Q1447" s="41" t="s">
        <v>78</v>
      </c>
      <c r="R1447" s="41" t="s">
        <v>965</v>
      </c>
      <c r="S1447" s="41" t="s">
        <v>2091</v>
      </c>
      <c r="T1447" s="41" t="s">
        <v>2312</v>
      </c>
      <c r="U1447" s="41" t="s">
        <v>2313</v>
      </c>
      <c r="V1447" s="41" t="s">
        <v>2314</v>
      </c>
      <c r="W1447" s="41" t="s">
        <v>3020</v>
      </c>
      <c r="X1447" s="41" t="s">
        <v>2317</v>
      </c>
      <c r="Y1447" s="41" t="s">
        <v>2317</v>
      </c>
      <c r="Z1447" s="41">
        <v>0</v>
      </c>
      <c r="AA1447" s="41">
        <v>0</v>
      </c>
      <c r="AB1447" s="41">
        <v>0</v>
      </c>
      <c r="AC1447" s="41">
        <v>0</v>
      </c>
      <c r="AD1447" s="56">
        <f t="shared" si="264"/>
        <v>0</v>
      </c>
      <c r="AE1447" s="56">
        <f t="shared" si="265"/>
        <v>0</v>
      </c>
      <c r="AF1447" s="41">
        <v>0</v>
      </c>
      <c r="AG1447" s="41">
        <v>0</v>
      </c>
      <c r="AH1447" s="41">
        <v>0</v>
      </c>
      <c r="AI1447" s="41">
        <v>0</v>
      </c>
      <c r="AJ1447" s="57">
        <f t="shared" si="266"/>
        <v>0</v>
      </c>
      <c r="AK1447" s="57">
        <f t="shared" si="267"/>
        <v>0</v>
      </c>
      <c r="AL1447" s="41">
        <v>0</v>
      </c>
      <c r="AM1447" s="41">
        <v>0</v>
      </c>
      <c r="AN1447" s="41">
        <v>0</v>
      </c>
      <c r="AO1447" s="41">
        <v>0</v>
      </c>
      <c r="AP1447" s="58">
        <f t="shared" si="268"/>
        <v>0</v>
      </c>
      <c r="AQ1447" s="58">
        <f t="shared" si="269"/>
        <v>0</v>
      </c>
      <c r="AR1447" s="41">
        <v>1</v>
      </c>
      <c r="AS1447" s="41">
        <v>2</v>
      </c>
      <c r="AT1447" s="41">
        <v>1</v>
      </c>
      <c r="AU1447" s="41">
        <v>8</v>
      </c>
      <c r="AV1447" s="59">
        <f t="shared" si="270"/>
        <v>12</v>
      </c>
      <c r="AW1447" s="59">
        <f t="shared" si="271"/>
        <v>3</v>
      </c>
      <c r="AX1447" s="41">
        <v>46</v>
      </c>
      <c r="AY1447" s="41">
        <v>83</v>
      </c>
      <c r="AZ1447" s="41">
        <v>27</v>
      </c>
      <c r="BA1447" s="41">
        <v>75</v>
      </c>
      <c r="BB1447" s="60">
        <f t="shared" si="272"/>
        <v>231</v>
      </c>
      <c r="BC1447" s="60">
        <f t="shared" si="273"/>
        <v>57.75</v>
      </c>
      <c r="BD1447" s="41">
        <f t="shared" si="274"/>
        <v>243</v>
      </c>
      <c r="BE1447" s="41">
        <f t="shared" si="275"/>
        <v>1.1853045647395793E-2</v>
      </c>
    </row>
    <row r="1448" spans="1:57" x14ac:dyDescent="0.25">
      <c r="A1448" s="41" t="s">
        <v>568</v>
      </c>
      <c r="B1448" s="41" t="s">
        <v>757</v>
      </c>
      <c r="C1448" s="41">
        <v>1</v>
      </c>
      <c r="D1448" s="41">
        <v>3</v>
      </c>
      <c r="E1448" s="41" t="s">
        <v>2309</v>
      </c>
      <c r="F1448" s="41">
        <v>99.393999999999906</v>
      </c>
      <c r="G1448" s="41">
        <v>100</v>
      </c>
      <c r="H1448" s="41" t="s">
        <v>759</v>
      </c>
      <c r="I1448" s="41" t="s">
        <v>2310</v>
      </c>
      <c r="J1448" s="41" t="s">
        <v>2311</v>
      </c>
      <c r="K1448" s="41" t="s">
        <v>762</v>
      </c>
      <c r="L1448" s="41" t="s">
        <v>762</v>
      </c>
      <c r="M1448" s="41" t="s">
        <v>762</v>
      </c>
      <c r="N1448" s="41" t="s">
        <v>762</v>
      </c>
      <c r="O1448" s="41" t="s">
        <v>762</v>
      </c>
      <c r="P1448" s="41" t="s">
        <v>45</v>
      </c>
      <c r="Q1448" s="41" t="s">
        <v>78</v>
      </c>
      <c r="R1448" s="41" t="s">
        <v>965</v>
      </c>
      <c r="S1448" s="41" t="s">
        <v>2091</v>
      </c>
      <c r="T1448" s="41" t="s">
        <v>2312</v>
      </c>
      <c r="U1448" s="41" t="s">
        <v>2313</v>
      </c>
      <c r="V1448" s="41" t="s">
        <v>2314</v>
      </c>
      <c r="W1448" s="41" t="s">
        <v>2315</v>
      </c>
      <c r="X1448" s="41" t="s">
        <v>2316</v>
      </c>
      <c r="Y1448" s="41" t="s">
        <v>2317</v>
      </c>
      <c r="Z1448" s="41">
        <v>0</v>
      </c>
      <c r="AA1448" s="41">
        <v>0</v>
      </c>
      <c r="AB1448" s="41">
        <v>0</v>
      </c>
      <c r="AC1448" s="41">
        <v>0</v>
      </c>
      <c r="AD1448" s="56">
        <f t="shared" si="264"/>
        <v>0</v>
      </c>
      <c r="AE1448" s="56">
        <f t="shared" si="265"/>
        <v>0</v>
      </c>
      <c r="AF1448" s="41">
        <v>0</v>
      </c>
      <c r="AG1448" s="41">
        <v>0</v>
      </c>
      <c r="AH1448" s="41">
        <v>0</v>
      </c>
      <c r="AI1448" s="41">
        <v>0</v>
      </c>
      <c r="AJ1448" s="57">
        <f t="shared" si="266"/>
        <v>0</v>
      </c>
      <c r="AK1448" s="57">
        <f t="shared" si="267"/>
        <v>0</v>
      </c>
      <c r="AL1448" s="41">
        <v>0</v>
      </c>
      <c r="AM1448" s="41">
        <v>0</v>
      </c>
      <c r="AN1448" s="41">
        <v>0</v>
      </c>
      <c r="AO1448" s="41">
        <v>0</v>
      </c>
      <c r="AP1448" s="58">
        <f t="shared" si="268"/>
        <v>0</v>
      </c>
      <c r="AQ1448" s="58">
        <f t="shared" si="269"/>
        <v>0</v>
      </c>
      <c r="AR1448" s="41">
        <v>0</v>
      </c>
      <c r="AS1448" s="41">
        <v>0</v>
      </c>
      <c r="AT1448" s="41">
        <v>0</v>
      </c>
      <c r="AU1448" s="41">
        <v>1</v>
      </c>
      <c r="AV1448" s="59">
        <f t="shared" si="270"/>
        <v>1</v>
      </c>
      <c r="AW1448" s="59">
        <f t="shared" si="271"/>
        <v>0.25</v>
      </c>
      <c r="AX1448" s="41">
        <v>12</v>
      </c>
      <c r="AY1448" s="41">
        <v>33</v>
      </c>
      <c r="AZ1448" s="41">
        <v>3</v>
      </c>
      <c r="BA1448" s="41">
        <v>37</v>
      </c>
      <c r="BB1448" s="60">
        <f t="shared" si="272"/>
        <v>85</v>
      </c>
      <c r="BC1448" s="60">
        <f t="shared" si="273"/>
        <v>21.25</v>
      </c>
      <c r="BD1448" s="41">
        <f t="shared" si="274"/>
        <v>86</v>
      </c>
      <c r="BE1448" s="41">
        <f t="shared" si="275"/>
        <v>4.1949050439343142E-3</v>
      </c>
    </row>
    <row r="1449" spans="1:57" x14ac:dyDescent="0.25">
      <c r="A1449" s="41" t="s">
        <v>706</v>
      </c>
      <c r="B1449" s="41" t="s">
        <v>757</v>
      </c>
      <c r="C1449" s="41">
        <v>1</v>
      </c>
      <c r="D1449" s="41">
        <v>0</v>
      </c>
      <c r="E1449" s="41" t="s">
        <v>4052</v>
      </c>
      <c r="F1449" s="41">
        <v>99.393999999999906</v>
      </c>
      <c r="G1449" s="41">
        <v>100</v>
      </c>
      <c r="H1449" s="41" t="s">
        <v>759</v>
      </c>
      <c r="I1449" s="41" t="s">
        <v>4053</v>
      </c>
      <c r="J1449" s="41" t="s">
        <v>4054</v>
      </c>
      <c r="K1449" s="41" t="s">
        <v>4053</v>
      </c>
      <c r="L1449" s="41">
        <v>0</v>
      </c>
      <c r="M1449" s="41" t="s">
        <v>4053</v>
      </c>
      <c r="N1449" s="41" t="s">
        <v>4055</v>
      </c>
      <c r="O1449" s="41" t="s">
        <v>2269</v>
      </c>
      <c r="P1449" s="41" t="s">
        <v>45</v>
      </c>
      <c r="Q1449" s="41" t="s">
        <v>78</v>
      </c>
      <c r="R1449" s="41" t="s">
        <v>965</v>
      </c>
      <c r="S1449" s="41" t="s">
        <v>2091</v>
      </c>
      <c r="T1449" s="41" t="s">
        <v>2312</v>
      </c>
      <c r="U1449" s="41" t="s">
        <v>2313</v>
      </c>
      <c r="V1449" s="41" t="s">
        <v>4053</v>
      </c>
      <c r="W1449" s="41" t="s">
        <v>4056</v>
      </c>
      <c r="X1449" s="41" t="s">
        <v>4057</v>
      </c>
      <c r="Y1449" s="41" t="s">
        <v>4058</v>
      </c>
      <c r="Z1449" s="41">
        <v>0</v>
      </c>
      <c r="AA1449" s="41">
        <v>0</v>
      </c>
      <c r="AB1449" s="41">
        <v>0</v>
      </c>
      <c r="AC1449" s="41">
        <v>0</v>
      </c>
      <c r="AD1449" s="56">
        <f t="shared" si="264"/>
        <v>0</v>
      </c>
      <c r="AE1449" s="56">
        <f t="shared" si="265"/>
        <v>0</v>
      </c>
      <c r="AF1449" s="41">
        <v>0</v>
      </c>
      <c r="AG1449" s="41">
        <v>0</v>
      </c>
      <c r="AH1449" s="41">
        <v>0</v>
      </c>
      <c r="AI1449" s="41">
        <v>0</v>
      </c>
      <c r="AJ1449" s="57">
        <f t="shared" si="266"/>
        <v>0</v>
      </c>
      <c r="AK1449" s="57">
        <f t="shared" si="267"/>
        <v>0</v>
      </c>
      <c r="AL1449" s="41">
        <v>0</v>
      </c>
      <c r="AM1449" s="41">
        <v>1</v>
      </c>
      <c r="AN1449" s="41">
        <v>0</v>
      </c>
      <c r="AO1449" s="41">
        <v>0</v>
      </c>
      <c r="AP1449" s="58">
        <f t="shared" si="268"/>
        <v>1</v>
      </c>
      <c r="AQ1449" s="58">
        <f t="shared" si="269"/>
        <v>0.25</v>
      </c>
      <c r="AR1449" s="41">
        <v>8</v>
      </c>
      <c r="AS1449" s="41">
        <v>16</v>
      </c>
      <c r="AT1449" s="41">
        <v>19</v>
      </c>
      <c r="AU1449" s="41">
        <v>34</v>
      </c>
      <c r="AV1449" s="59">
        <f t="shared" si="270"/>
        <v>77</v>
      </c>
      <c r="AW1449" s="59">
        <f t="shared" si="271"/>
        <v>19.25</v>
      </c>
      <c r="AX1449" s="41">
        <v>156</v>
      </c>
      <c r="AY1449" s="41">
        <v>176</v>
      </c>
      <c r="AZ1449" s="41">
        <v>94</v>
      </c>
      <c r="BA1449" s="41">
        <v>358</v>
      </c>
      <c r="BB1449" s="60">
        <f t="shared" si="272"/>
        <v>784</v>
      </c>
      <c r="BC1449" s="60">
        <f t="shared" si="273"/>
        <v>196</v>
      </c>
      <c r="BD1449" s="41">
        <f t="shared" si="274"/>
        <v>862</v>
      </c>
      <c r="BE1449" s="41">
        <f t="shared" si="275"/>
        <v>4.2046606370597421E-2</v>
      </c>
    </row>
    <row r="1450" spans="1:57" x14ac:dyDescent="0.25">
      <c r="A1450" s="41" t="s">
        <v>7028</v>
      </c>
      <c r="B1450" s="41" t="s">
        <v>5426</v>
      </c>
      <c r="C1450" s="41">
        <v>2</v>
      </c>
      <c r="D1450" s="41">
        <v>2</v>
      </c>
      <c r="E1450" s="41" t="s">
        <v>7029</v>
      </c>
      <c r="F1450" s="41">
        <v>100</v>
      </c>
      <c r="G1450" s="41">
        <v>100</v>
      </c>
      <c r="H1450" s="41" t="s">
        <v>759</v>
      </c>
      <c r="I1450" s="41" t="s">
        <v>7030</v>
      </c>
      <c r="J1450" s="41" t="s">
        <v>7031</v>
      </c>
      <c r="K1450" s="41" t="s">
        <v>762</v>
      </c>
      <c r="L1450" s="41" t="s">
        <v>762</v>
      </c>
      <c r="M1450" s="41" t="s">
        <v>762</v>
      </c>
      <c r="N1450" s="41" t="s">
        <v>762</v>
      </c>
      <c r="O1450" s="41" t="s">
        <v>762</v>
      </c>
      <c r="P1450" s="41" t="s">
        <v>45</v>
      </c>
      <c r="Q1450" s="41" t="s">
        <v>78</v>
      </c>
      <c r="R1450" s="41" t="s">
        <v>965</v>
      </c>
      <c r="S1450" s="41" t="s">
        <v>2091</v>
      </c>
      <c r="T1450" s="41" t="s">
        <v>7032</v>
      </c>
      <c r="U1450" s="41" t="s">
        <v>7032</v>
      </c>
      <c r="V1450" s="41" t="s">
        <v>7032</v>
      </c>
      <c r="W1450" s="41" t="s">
        <v>7033</v>
      </c>
      <c r="X1450" s="41" t="s">
        <v>7034</v>
      </c>
      <c r="Y1450" s="41" t="s">
        <v>7034</v>
      </c>
      <c r="Z1450" s="41">
        <v>0</v>
      </c>
      <c r="AA1450" s="41">
        <v>0</v>
      </c>
      <c r="AB1450" s="41">
        <v>0</v>
      </c>
      <c r="AC1450" s="41">
        <v>0</v>
      </c>
      <c r="AD1450" s="56">
        <f t="shared" si="264"/>
        <v>0</v>
      </c>
      <c r="AE1450" s="56">
        <f t="shared" si="265"/>
        <v>0</v>
      </c>
      <c r="AF1450" s="41">
        <v>0</v>
      </c>
      <c r="AG1450" s="41">
        <v>0</v>
      </c>
      <c r="AH1450" s="41">
        <v>0</v>
      </c>
      <c r="AI1450" s="41">
        <v>3</v>
      </c>
      <c r="AJ1450" s="57">
        <f t="shared" si="266"/>
        <v>3</v>
      </c>
      <c r="AK1450" s="57">
        <f t="shared" si="267"/>
        <v>0.75</v>
      </c>
      <c r="AL1450" s="41">
        <v>0</v>
      </c>
      <c r="AM1450" s="41">
        <v>0</v>
      </c>
      <c r="AN1450" s="41">
        <v>0</v>
      </c>
      <c r="AO1450" s="41">
        <v>0</v>
      </c>
      <c r="AP1450" s="58">
        <f t="shared" si="268"/>
        <v>0</v>
      </c>
      <c r="AQ1450" s="58">
        <f t="shared" si="269"/>
        <v>0</v>
      </c>
      <c r="AR1450" s="41">
        <v>8</v>
      </c>
      <c r="AS1450" s="41">
        <v>8</v>
      </c>
      <c r="AT1450" s="41">
        <v>9</v>
      </c>
      <c r="AU1450" s="41">
        <v>16</v>
      </c>
      <c r="AV1450" s="59">
        <f t="shared" si="270"/>
        <v>41</v>
      </c>
      <c r="AW1450" s="59">
        <f t="shared" si="271"/>
        <v>10.25</v>
      </c>
      <c r="AX1450" s="41">
        <v>37</v>
      </c>
      <c r="AY1450" s="41">
        <v>21</v>
      </c>
      <c r="AZ1450" s="41">
        <v>20</v>
      </c>
      <c r="BA1450" s="41">
        <v>39</v>
      </c>
      <c r="BB1450" s="60">
        <f t="shared" si="272"/>
        <v>117</v>
      </c>
      <c r="BC1450" s="60">
        <f t="shared" si="273"/>
        <v>29.25</v>
      </c>
      <c r="BD1450" s="41">
        <f t="shared" si="274"/>
        <v>161</v>
      </c>
      <c r="BE1450" s="41">
        <f t="shared" si="275"/>
        <v>7.8532524659700523E-3</v>
      </c>
    </row>
    <row r="1451" spans="1:57" x14ac:dyDescent="0.25">
      <c r="A1451" s="41" t="s">
        <v>10217</v>
      </c>
      <c r="B1451" s="41" t="s">
        <v>9568</v>
      </c>
      <c r="C1451" s="41">
        <v>1</v>
      </c>
      <c r="D1451" s="41">
        <v>0</v>
      </c>
      <c r="E1451" s="41" t="s">
        <v>10218</v>
      </c>
      <c r="F1451" s="41">
        <v>100</v>
      </c>
      <c r="G1451" s="41">
        <v>100</v>
      </c>
      <c r="H1451" s="41" t="s">
        <v>759</v>
      </c>
      <c r="I1451" s="41" t="s">
        <v>410</v>
      </c>
      <c r="J1451" s="41" t="s">
        <v>10219</v>
      </c>
      <c r="K1451" s="41" t="s">
        <v>762</v>
      </c>
      <c r="L1451" s="41" t="s">
        <v>762</v>
      </c>
      <c r="M1451" s="41" t="s">
        <v>762</v>
      </c>
      <c r="N1451" s="41" t="s">
        <v>762</v>
      </c>
      <c r="O1451" s="41" t="s">
        <v>762</v>
      </c>
      <c r="P1451" s="41" t="s">
        <v>45</v>
      </c>
      <c r="Q1451" s="41" t="s">
        <v>46</v>
      </c>
      <c r="R1451" s="41" t="s">
        <v>401</v>
      </c>
      <c r="S1451" s="41" t="s">
        <v>406</v>
      </c>
      <c r="T1451" s="41" t="s">
        <v>410</v>
      </c>
      <c r="U1451" s="41" t="s">
        <v>410</v>
      </c>
      <c r="V1451" s="41" t="s">
        <v>410</v>
      </c>
      <c r="W1451" s="41" t="s">
        <v>10220</v>
      </c>
      <c r="X1451" s="41" t="s">
        <v>10221</v>
      </c>
      <c r="Y1451" s="41" t="s">
        <v>10221</v>
      </c>
      <c r="Z1451" s="41">
        <v>1</v>
      </c>
      <c r="AA1451" s="41">
        <v>0</v>
      </c>
      <c r="AB1451" s="41">
        <v>0</v>
      </c>
      <c r="AC1451" s="41">
        <v>0</v>
      </c>
      <c r="AD1451" s="56">
        <f t="shared" si="264"/>
        <v>1</v>
      </c>
      <c r="AE1451" s="56">
        <f t="shared" si="265"/>
        <v>0.25</v>
      </c>
      <c r="AF1451" s="41">
        <v>2</v>
      </c>
      <c r="AG1451" s="41">
        <v>1</v>
      </c>
      <c r="AH1451" s="41">
        <v>0</v>
      </c>
      <c r="AI1451" s="41">
        <v>8</v>
      </c>
      <c r="AJ1451" s="57">
        <f t="shared" si="266"/>
        <v>11</v>
      </c>
      <c r="AK1451" s="57">
        <f t="shared" si="267"/>
        <v>2.75</v>
      </c>
      <c r="AL1451" s="41">
        <v>1</v>
      </c>
      <c r="AM1451" s="41">
        <v>0</v>
      </c>
      <c r="AN1451" s="41">
        <v>2</v>
      </c>
      <c r="AO1451" s="41">
        <v>1</v>
      </c>
      <c r="AP1451" s="58">
        <f t="shared" si="268"/>
        <v>4</v>
      </c>
      <c r="AQ1451" s="58">
        <f t="shared" si="269"/>
        <v>1</v>
      </c>
      <c r="AR1451" s="41">
        <v>1</v>
      </c>
      <c r="AS1451" s="41">
        <v>0</v>
      </c>
      <c r="AT1451" s="41">
        <v>5</v>
      </c>
      <c r="AU1451" s="41">
        <v>4</v>
      </c>
      <c r="AV1451" s="59">
        <f t="shared" si="270"/>
        <v>10</v>
      </c>
      <c r="AW1451" s="59">
        <f t="shared" si="271"/>
        <v>2.5</v>
      </c>
      <c r="AX1451" s="41">
        <v>45</v>
      </c>
      <c r="AY1451" s="41">
        <v>23</v>
      </c>
      <c r="AZ1451" s="41">
        <v>17</v>
      </c>
      <c r="BA1451" s="41">
        <v>41</v>
      </c>
      <c r="BB1451" s="60">
        <f t="shared" si="272"/>
        <v>126</v>
      </c>
      <c r="BC1451" s="60">
        <f t="shared" si="273"/>
        <v>31.5</v>
      </c>
      <c r="BD1451" s="41">
        <f t="shared" si="274"/>
        <v>152</v>
      </c>
      <c r="BE1451" s="41">
        <f t="shared" si="275"/>
        <v>7.4142507753257635E-3</v>
      </c>
    </row>
    <row r="1452" spans="1:57" x14ac:dyDescent="0.25">
      <c r="A1452" s="41" t="s">
        <v>10942</v>
      </c>
      <c r="B1452" s="41" t="s">
        <v>9568</v>
      </c>
      <c r="C1452" s="41">
        <v>1</v>
      </c>
      <c r="D1452" s="41">
        <v>0</v>
      </c>
      <c r="E1452" s="41" t="s">
        <v>10943</v>
      </c>
      <c r="F1452" s="41">
        <v>99.399000000000001</v>
      </c>
      <c r="G1452" s="41">
        <v>100</v>
      </c>
      <c r="H1452" s="41" t="s">
        <v>759</v>
      </c>
      <c r="I1452" s="41" t="s">
        <v>410</v>
      </c>
      <c r="J1452" s="41" t="s">
        <v>10944</v>
      </c>
      <c r="K1452" s="41" t="s">
        <v>762</v>
      </c>
      <c r="L1452" s="41" t="s">
        <v>762</v>
      </c>
      <c r="M1452" s="41" t="s">
        <v>762</v>
      </c>
      <c r="N1452" s="41" t="s">
        <v>762</v>
      </c>
      <c r="O1452" s="41" t="s">
        <v>762</v>
      </c>
      <c r="P1452" s="41" t="s">
        <v>45</v>
      </c>
      <c r="Q1452" s="41" t="s">
        <v>46</v>
      </c>
      <c r="R1452" s="41" t="s">
        <v>401</v>
      </c>
      <c r="S1452" s="41" t="s">
        <v>406</v>
      </c>
      <c r="T1452" s="41" t="s">
        <v>410</v>
      </c>
      <c r="U1452" s="41" t="s">
        <v>410</v>
      </c>
      <c r="V1452" s="41" t="s">
        <v>410</v>
      </c>
      <c r="W1452" s="41" t="s">
        <v>10943</v>
      </c>
      <c r="X1452" s="41" t="s">
        <v>10945</v>
      </c>
      <c r="Y1452" s="41" t="s">
        <v>10946</v>
      </c>
      <c r="Z1452" s="41">
        <v>6</v>
      </c>
      <c r="AA1452" s="41">
        <v>0</v>
      </c>
      <c r="AB1452" s="41">
        <v>1</v>
      </c>
      <c r="AC1452" s="41">
        <v>2</v>
      </c>
      <c r="AD1452" s="56">
        <f t="shared" si="264"/>
        <v>9</v>
      </c>
      <c r="AE1452" s="56">
        <f t="shared" si="265"/>
        <v>2.25</v>
      </c>
      <c r="AF1452" s="41">
        <v>8</v>
      </c>
      <c r="AG1452" s="41">
        <v>2</v>
      </c>
      <c r="AH1452" s="41">
        <v>1</v>
      </c>
      <c r="AI1452" s="41">
        <v>6</v>
      </c>
      <c r="AJ1452" s="57">
        <f t="shared" si="266"/>
        <v>17</v>
      </c>
      <c r="AK1452" s="57">
        <f t="shared" si="267"/>
        <v>4.25</v>
      </c>
      <c r="AL1452" s="41">
        <v>1</v>
      </c>
      <c r="AM1452" s="41">
        <v>2</v>
      </c>
      <c r="AN1452" s="41">
        <v>5</v>
      </c>
      <c r="AO1452" s="41">
        <v>0</v>
      </c>
      <c r="AP1452" s="58">
        <f t="shared" si="268"/>
        <v>8</v>
      </c>
      <c r="AQ1452" s="58">
        <f t="shared" si="269"/>
        <v>2</v>
      </c>
      <c r="AR1452" s="41">
        <v>1</v>
      </c>
      <c r="AS1452" s="41">
        <v>1</v>
      </c>
      <c r="AT1452" s="41">
        <v>1</v>
      </c>
      <c r="AU1452" s="41">
        <v>8</v>
      </c>
      <c r="AV1452" s="59">
        <f t="shared" si="270"/>
        <v>11</v>
      </c>
      <c r="AW1452" s="59">
        <f t="shared" si="271"/>
        <v>2.75</v>
      </c>
      <c r="AX1452" s="41">
        <v>26</v>
      </c>
      <c r="AY1452" s="41">
        <v>21</v>
      </c>
      <c r="AZ1452" s="41">
        <v>23</v>
      </c>
      <c r="BA1452" s="41">
        <v>31</v>
      </c>
      <c r="BB1452" s="60">
        <f t="shared" si="272"/>
        <v>101</v>
      </c>
      <c r="BC1452" s="60">
        <f t="shared" si="273"/>
        <v>25.25</v>
      </c>
      <c r="BD1452" s="41">
        <f t="shared" si="274"/>
        <v>146</v>
      </c>
      <c r="BE1452" s="41">
        <f t="shared" si="275"/>
        <v>7.1215829815629043E-3</v>
      </c>
    </row>
    <row r="1453" spans="1:57" x14ac:dyDescent="0.25">
      <c r="A1453" s="41" t="s">
        <v>10542</v>
      </c>
      <c r="B1453" s="41" t="s">
        <v>9568</v>
      </c>
      <c r="C1453" s="41">
        <v>1</v>
      </c>
      <c r="D1453" s="41">
        <v>0</v>
      </c>
      <c r="E1453" s="41" t="s">
        <v>10543</v>
      </c>
      <c r="F1453" s="41">
        <v>100</v>
      </c>
      <c r="G1453" s="41">
        <v>100</v>
      </c>
      <c r="H1453" s="41" t="s">
        <v>759</v>
      </c>
      <c r="I1453" s="41" t="s">
        <v>410</v>
      </c>
      <c r="J1453" s="41" t="s">
        <v>10544</v>
      </c>
      <c r="K1453" s="41" t="s">
        <v>762</v>
      </c>
      <c r="L1453" s="41" t="s">
        <v>762</v>
      </c>
      <c r="M1453" s="41" t="s">
        <v>762</v>
      </c>
      <c r="N1453" s="41" t="s">
        <v>762</v>
      </c>
      <c r="O1453" s="41" t="s">
        <v>762</v>
      </c>
      <c r="P1453" s="41" t="s">
        <v>45</v>
      </c>
      <c r="Q1453" s="41" t="s">
        <v>46</v>
      </c>
      <c r="R1453" s="41" t="s">
        <v>401</v>
      </c>
      <c r="S1453" s="41" t="s">
        <v>406</v>
      </c>
      <c r="T1453" s="41" t="s">
        <v>410</v>
      </c>
      <c r="U1453" s="41" t="s">
        <v>410</v>
      </c>
      <c r="V1453" s="41" t="s">
        <v>410</v>
      </c>
      <c r="W1453" s="41" t="s">
        <v>10545</v>
      </c>
      <c r="X1453" s="41" t="s">
        <v>9810</v>
      </c>
      <c r="Y1453" s="41" t="s">
        <v>9810</v>
      </c>
      <c r="Z1453" s="41">
        <v>172</v>
      </c>
      <c r="AA1453" s="41">
        <v>56</v>
      </c>
      <c r="AB1453" s="41">
        <v>11</v>
      </c>
      <c r="AC1453" s="41">
        <v>251</v>
      </c>
      <c r="AD1453" s="56">
        <f t="shared" si="264"/>
        <v>490</v>
      </c>
      <c r="AE1453" s="56">
        <f t="shared" si="265"/>
        <v>122.5</v>
      </c>
      <c r="AF1453" s="41">
        <v>8</v>
      </c>
      <c r="AG1453" s="41">
        <v>53</v>
      </c>
      <c r="AH1453" s="41">
        <v>2</v>
      </c>
      <c r="AI1453" s="41">
        <v>14</v>
      </c>
      <c r="AJ1453" s="57">
        <f t="shared" si="266"/>
        <v>77</v>
      </c>
      <c r="AK1453" s="57">
        <f t="shared" si="267"/>
        <v>19.25</v>
      </c>
      <c r="AL1453" s="41">
        <v>0</v>
      </c>
      <c r="AM1453" s="41">
        <v>1</v>
      </c>
      <c r="AN1453" s="41">
        <v>0</v>
      </c>
      <c r="AO1453" s="41">
        <v>0</v>
      </c>
      <c r="AP1453" s="58">
        <f t="shared" si="268"/>
        <v>1</v>
      </c>
      <c r="AQ1453" s="58">
        <f t="shared" si="269"/>
        <v>0.25</v>
      </c>
      <c r="AR1453" s="41">
        <v>0</v>
      </c>
      <c r="AS1453" s="41">
        <v>0</v>
      </c>
      <c r="AT1453" s="41">
        <v>0</v>
      </c>
      <c r="AU1453" s="41">
        <v>0</v>
      </c>
      <c r="AV1453" s="59">
        <f t="shared" si="270"/>
        <v>0</v>
      </c>
      <c r="AW1453" s="59">
        <f t="shared" si="271"/>
        <v>0</v>
      </c>
      <c r="AX1453" s="41">
        <v>0</v>
      </c>
      <c r="AY1453" s="41">
        <v>0</v>
      </c>
      <c r="AZ1453" s="41">
        <v>0</v>
      </c>
      <c r="BA1453" s="41">
        <v>0</v>
      </c>
      <c r="BB1453" s="60">
        <f t="shared" si="272"/>
        <v>0</v>
      </c>
      <c r="BC1453" s="60">
        <f t="shared" si="273"/>
        <v>0</v>
      </c>
      <c r="BD1453" s="41">
        <f t="shared" si="274"/>
        <v>568</v>
      </c>
      <c r="BE1453" s="41">
        <f t="shared" si="275"/>
        <v>2.7705884476217326E-2</v>
      </c>
    </row>
    <row r="1454" spans="1:57" x14ac:dyDescent="0.25">
      <c r="A1454" s="41" t="s">
        <v>10917</v>
      </c>
      <c r="B1454" s="41" t="s">
        <v>9568</v>
      </c>
      <c r="C1454" s="41">
        <v>1</v>
      </c>
      <c r="D1454" s="41">
        <v>0</v>
      </c>
      <c r="E1454" s="41" t="s">
        <v>10918</v>
      </c>
      <c r="F1454" s="41">
        <v>99.7</v>
      </c>
      <c r="G1454" s="41">
        <v>100</v>
      </c>
      <c r="H1454" s="41" t="s">
        <v>759</v>
      </c>
      <c r="I1454" s="41" t="s">
        <v>410</v>
      </c>
      <c r="J1454" s="41" t="s">
        <v>10919</v>
      </c>
      <c r="K1454" s="41" t="s">
        <v>762</v>
      </c>
      <c r="L1454" s="41" t="s">
        <v>762</v>
      </c>
      <c r="M1454" s="41" t="s">
        <v>762</v>
      </c>
      <c r="N1454" s="41" t="s">
        <v>762</v>
      </c>
      <c r="O1454" s="41" t="s">
        <v>762</v>
      </c>
      <c r="P1454" s="41" t="s">
        <v>45</v>
      </c>
      <c r="Q1454" s="41" t="s">
        <v>46</v>
      </c>
      <c r="R1454" s="41" t="s">
        <v>401</v>
      </c>
      <c r="S1454" s="41" t="s">
        <v>406</v>
      </c>
      <c r="T1454" s="41" t="s">
        <v>410</v>
      </c>
      <c r="U1454" s="41" t="s">
        <v>410</v>
      </c>
      <c r="V1454" s="41" t="s">
        <v>410</v>
      </c>
      <c r="W1454" s="41" t="s">
        <v>10918</v>
      </c>
      <c r="X1454" s="41" t="s">
        <v>10920</v>
      </c>
      <c r="Y1454" s="41" t="s">
        <v>10921</v>
      </c>
      <c r="Z1454" s="41">
        <v>66</v>
      </c>
      <c r="AA1454" s="41">
        <v>159</v>
      </c>
      <c r="AB1454" s="41">
        <v>1</v>
      </c>
      <c r="AC1454" s="41">
        <v>61</v>
      </c>
      <c r="AD1454" s="56">
        <f t="shared" si="264"/>
        <v>287</v>
      </c>
      <c r="AE1454" s="56">
        <f t="shared" si="265"/>
        <v>71.75</v>
      </c>
      <c r="AF1454" s="41">
        <v>7</v>
      </c>
      <c r="AG1454" s="41">
        <v>6</v>
      </c>
      <c r="AH1454" s="41">
        <v>0</v>
      </c>
      <c r="AI1454" s="41">
        <v>45</v>
      </c>
      <c r="AJ1454" s="57">
        <f t="shared" si="266"/>
        <v>58</v>
      </c>
      <c r="AK1454" s="57">
        <f t="shared" si="267"/>
        <v>14.5</v>
      </c>
      <c r="AL1454" s="41">
        <v>0</v>
      </c>
      <c r="AM1454" s="41">
        <v>0</v>
      </c>
      <c r="AN1454" s="41">
        <v>2</v>
      </c>
      <c r="AO1454" s="41">
        <v>0</v>
      </c>
      <c r="AP1454" s="58">
        <f t="shared" si="268"/>
        <v>2</v>
      </c>
      <c r="AQ1454" s="58">
        <f t="shared" si="269"/>
        <v>0.5</v>
      </c>
      <c r="AR1454" s="41">
        <v>0</v>
      </c>
      <c r="AS1454" s="41">
        <v>0</v>
      </c>
      <c r="AT1454" s="41">
        <v>0</v>
      </c>
      <c r="AU1454" s="41">
        <v>1</v>
      </c>
      <c r="AV1454" s="59">
        <f t="shared" si="270"/>
        <v>1</v>
      </c>
      <c r="AW1454" s="59">
        <f t="shared" si="271"/>
        <v>0.25</v>
      </c>
      <c r="AX1454" s="41">
        <v>0</v>
      </c>
      <c r="AY1454" s="41">
        <v>0</v>
      </c>
      <c r="AZ1454" s="41">
        <v>0</v>
      </c>
      <c r="BA1454" s="41">
        <v>0</v>
      </c>
      <c r="BB1454" s="60">
        <f t="shared" si="272"/>
        <v>0</v>
      </c>
      <c r="BC1454" s="60">
        <f t="shared" si="273"/>
        <v>0</v>
      </c>
      <c r="BD1454" s="41">
        <f t="shared" si="274"/>
        <v>348</v>
      </c>
      <c r="BE1454" s="41">
        <f t="shared" si="275"/>
        <v>1.6974732038245826E-2</v>
      </c>
    </row>
    <row r="1455" spans="1:57" x14ac:dyDescent="0.25">
      <c r="A1455" s="41" t="s">
        <v>9970</v>
      </c>
      <c r="B1455" s="41" t="s">
        <v>9568</v>
      </c>
      <c r="C1455" s="41">
        <v>1</v>
      </c>
      <c r="D1455" s="41">
        <v>0</v>
      </c>
      <c r="E1455" s="41" t="s">
        <v>9971</v>
      </c>
      <c r="F1455" s="41">
        <v>99.7</v>
      </c>
      <c r="G1455" s="41">
        <v>100</v>
      </c>
      <c r="H1455" s="41" t="s">
        <v>759</v>
      </c>
      <c r="I1455" s="41" t="s">
        <v>410</v>
      </c>
      <c r="J1455" s="41" t="s">
        <v>9972</v>
      </c>
      <c r="K1455" s="41" t="s">
        <v>762</v>
      </c>
      <c r="L1455" s="41" t="s">
        <v>762</v>
      </c>
      <c r="M1455" s="41" t="s">
        <v>762</v>
      </c>
      <c r="N1455" s="41" t="s">
        <v>762</v>
      </c>
      <c r="O1455" s="41" t="s">
        <v>762</v>
      </c>
      <c r="P1455" s="41" t="s">
        <v>45</v>
      </c>
      <c r="Q1455" s="41" t="s">
        <v>46</v>
      </c>
      <c r="R1455" s="41" t="s">
        <v>401</v>
      </c>
      <c r="S1455" s="41" t="s">
        <v>406</v>
      </c>
      <c r="T1455" s="41" t="s">
        <v>410</v>
      </c>
      <c r="U1455" s="41" t="s">
        <v>410</v>
      </c>
      <c r="V1455" s="41" t="s">
        <v>410</v>
      </c>
      <c r="W1455" s="41" t="s">
        <v>9973</v>
      </c>
      <c r="X1455" s="41" t="s">
        <v>9974</v>
      </c>
      <c r="Y1455" s="41" t="s">
        <v>9975</v>
      </c>
      <c r="Z1455" s="41">
        <v>0</v>
      </c>
      <c r="AA1455" s="41">
        <v>0</v>
      </c>
      <c r="AB1455" s="41">
        <v>0</v>
      </c>
      <c r="AC1455" s="41">
        <v>0</v>
      </c>
      <c r="AD1455" s="56">
        <f t="shared" si="264"/>
        <v>0</v>
      </c>
      <c r="AE1455" s="56">
        <f t="shared" si="265"/>
        <v>0</v>
      </c>
      <c r="AF1455" s="41">
        <v>0</v>
      </c>
      <c r="AG1455" s="41">
        <v>0</v>
      </c>
      <c r="AH1455" s="41">
        <v>0</v>
      </c>
      <c r="AI1455" s="41">
        <v>0</v>
      </c>
      <c r="AJ1455" s="57">
        <f t="shared" si="266"/>
        <v>0</v>
      </c>
      <c r="AK1455" s="57">
        <f t="shared" si="267"/>
        <v>0</v>
      </c>
      <c r="AL1455" s="41">
        <v>1</v>
      </c>
      <c r="AM1455" s="41">
        <v>0</v>
      </c>
      <c r="AN1455" s="41">
        <v>0</v>
      </c>
      <c r="AO1455" s="41">
        <v>0</v>
      </c>
      <c r="AP1455" s="58">
        <f t="shared" si="268"/>
        <v>1</v>
      </c>
      <c r="AQ1455" s="58">
        <f t="shared" si="269"/>
        <v>0.25</v>
      </c>
      <c r="AR1455" s="41">
        <v>0</v>
      </c>
      <c r="AS1455" s="41">
        <v>0</v>
      </c>
      <c r="AT1455" s="41">
        <v>1</v>
      </c>
      <c r="AU1455" s="41">
        <v>0</v>
      </c>
      <c r="AV1455" s="59">
        <f t="shared" si="270"/>
        <v>1</v>
      </c>
      <c r="AW1455" s="59">
        <f t="shared" si="271"/>
        <v>0.25</v>
      </c>
      <c r="AX1455" s="41">
        <v>9</v>
      </c>
      <c r="AY1455" s="41">
        <v>4</v>
      </c>
      <c r="AZ1455" s="41">
        <v>12</v>
      </c>
      <c r="BA1455" s="41">
        <v>6</v>
      </c>
      <c r="BB1455" s="60">
        <f t="shared" si="272"/>
        <v>31</v>
      </c>
      <c r="BC1455" s="60">
        <f t="shared" si="273"/>
        <v>7.75</v>
      </c>
      <c r="BD1455" s="41">
        <f t="shared" si="274"/>
        <v>33</v>
      </c>
      <c r="BE1455" s="41">
        <f t="shared" si="275"/>
        <v>1.6096728656957251E-3</v>
      </c>
    </row>
    <row r="1456" spans="1:57" x14ac:dyDescent="0.25">
      <c r="A1456" s="41" t="s">
        <v>10836</v>
      </c>
      <c r="B1456" s="41" t="s">
        <v>9568</v>
      </c>
      <c r="C1456" s="41">
        <v>2</v>
      </c>
      <c r="D1456" s="41">
        <v>0</v>
      </c>
      <c r="E1456" s="41" t="s">
        <v>10837</v>
      </c>
      <c r="F1456" s="41">
        <v>100</v>
      </c>
      <c r="G1456" s="41">
        <v>100</v>
      </c>
      <c r="H1456" s="41" t="s">
        <v>1552</v>
      </c>
      <c r="I1456" s="41" t="s">
        <v>410</v>
      </c>
      <c r="J1456" s="41" t="s">
        <v>10838</v>
      </c>
      <c r="K1456" s="41" t="s">
        <v>762</v>
      </c>
      <c r="L1456" s="41" t="s">
        <v>762</v>
      </c>
      <c r="M1456" s="41" t="s">
        <v>762</v>
      </c>
      <c r="N1456" s="41" t="s">
        <v>762</v>
      </c>
      <c r="O1456" s="41" t="s">
        <v>762</v>
      </c>
      <c r="P1456" s="41" t="s">
        <v>45</v>
      </c>
      <c r="Q1456" s="41" t="s">
        <v>46</v>
      </c>
      <c r="R1456" s="41" t="s">
        <v>401</v>
      </c>
      <c r="S1456" s="41" t="s">
        <v>406</v>
      </c>
      <c r="T1456" s="41" t="s">
        <v>410</v>
      </c>
      <c r="U1456" s="41" t="s">
        <v>410</v>
      </c>
      <c r="V1456" s="41" t="s">
        <v>410</v>
      </c>
      <c r="W1456" s="41" t="s">
        <v>10839</v>
      </c>
      <c r="X1456" s="41" t="s">
        <v>10840</v>
      </c>
      <c r="Y1456" s="41" t="s">
        <v>10841</v>
      </c>
      <c r="Z1456" s="41">
        <v>0</v>
      </c>
      <c r="AA1456" s="41">
        <v>0</v>
      </c>
      <c r="AB1456" s="41">
        <v>0</v>
      </c>
      <c r="AC1456" s="41">
        <v>0</v>
      </c>
      <c r="AD1456" s="56">
        <f t="shared" si="264"/>
        <v>0</v>
      </c>
      <c r="AE1456" s="56">
        <f t="shared" si="265"/>
        <v>0</v>
      </c>
      <c r="AF1456" s="41">
        <v>0</v>
      </c>
      <c r="AG1456" s="41">
        <v>0</v>
      </c>
      <c r="AH1456" s="41">
        <v>0</v>
      </c>
      <c r="AI1456" s="41">
        <v>0</v>
      </c>
      <c r="AJ1456" s="57">
        <f t="shared" si="266"/>
        <v>0</v>
      </c>
      <c r="AK1456" s="57">
        <f t="shared" si="267"/>
        <v>0</v>
      </c>
      <c r="AL1456" s="41">
        <v>0</v>
      </c>
      <c r="AM1456" s="41">
        <v>0</v>
      </c>
      <c r="AN1456" s="41">
        <v>0</v>
      </c>
      <c r="AO1456" s="41">
        <v>0</v>
      </c>
      <c r="AP1456" s="58">
        <f t="shared" si="268"/>
        <v>0</v>
      </c>
      <c r="AQ1456" s="58">
        <f t="shared" si="269"/>
        <v>0</v>
      </c>
      <c r="AR1456" s="41">
        <v>0</v>
      </c>
      <c r="AS1456" s="41">
        <v>0</v>
      </c>
      <c r="AT1456" s="41">
        <v>0</v>
      </c>
      <c r="AU1456" s="41">
        <v>0</v>
      </c>
      <c r="AV1456" s="59">
        <f t="shared" si="270"/>
        <v>0</v>
      </c>
      <c r="AW1456" s="59">
        <f t="shared" si="271"/>
        <v>0</v>
      </c>
      <c r="AX1456" s="41">
        <v>25</v>
      </c>
      <c r="AY1456" s="41">
        <v>3</v>
      </c>
      <c r="AZ1456" s="41">
        <v>19</v>
      </c>
      <c r="BA1456" s="41">
        <v>14</v>
      </c>
      <c r="BB1456" s="60">
        <f t="shared" si="272"/>
        <v>61</v>
      </c>
      <c r="BC1456" s="60">
        <f t="shared" si="273"/>
        <v>15.25</v>
      </c>
      <c r="BD1456" s="41">
        <f t="shared" si="274"/>
        <v>61</v>
      </c>
      <c r="BE1456" s="41">
        <f t="shared" si="275"/>
        <v>2.9754559032557342E-3</v>
      </c>
    </row>
    <row r="1457" spans="1:57" x14ac:dyDescent="0.25">
      <c r="A1457" s="41" t="s">
        <v>10164</v>
      </c>
      <c r="B1457" s="41" t="s">
        <v>9568</v>
      </c>
      <c r="C1457" s="41">
        <v>1</v>
      </c>
      <c r="D1457" s="41">
        <v>0</v>
      </c>
      <c r="E1457" s="41" t="s">
        <v>10165</v>
      </c>
      <c r="F1457" s="41">
        <v>100</v>
      </c>
      <c r="G1457" s="41">
        <v>100</v>
      </c>
      <c r="H1457" s="41" t="s">
        <v>759</v>
      </c>
      <c r="I1457" s="41" t="s">
        <v>410</v>
      </c>
      <c r="J1457" s="41" t="s">
        <v>10166</v>
      </c>
      <c r="K1457" s="41" t="s">
        <v>762</v>
      </c>
      <c r="L1457" s="41" t="s">
        <v>762</v>
      </c>
      <c r="M1457" s="41" t="s">
        <v>762</v>
      </c>
      <c r="N1457" s="41" t="s">
        <v>762</v>
      </c>
      <c r="O1457" s="41" t="s">
        <v>762</v>
      </c>
      <c r="P1457" s="41" t="s">
        <v>45</v>
      </c>
      <c r="Q1457" s="41" t="s">
        <v>46</v>
      </c>
      <c r="R1457" s="41" t="s">
        <v>401</v>
      </c>
      <c r="S1457" s="41" t="s">
        <v>406</v>
      </c>
      <c r="T1457" s="41" t="s">
        <v>410</v>
      </c>
      <c r="U1457" s="41" t="s">
        <v>410</v>
      </c>
      <c r="V1457" s="41" t="s">
        <v>410</v>
      </c>
      <c r="W1457" s="41" t="s">
        <v>10167</v>
      </c>
      <c r="X1457" s="41" t="s">
        <v>10168</v>
      </c>
      <c r="Y1457" s="41" t="s">
        <v>10168</v>
      </c>
      <c r="Z1457" s="41">
        <v>0</v>
      </c>
      <c r="AA1457" s="41">
        <v>0</v>
      </c>
      <c r="AB1457" s="41">
        <v>0</v>
      </c>
      <c r="AC1457" s="41">
        <v>0</v>
      </c>
      <c r="AD1457" s="56">
        <f t="shared" si="264"/>
        <v>0</v>
      </c>
      <c r="AE1457" s="56">
        <f t="shared" si="265"/>
        <v>0</v>
      </c>
      <c r="AF1457" s="41">
        <v>0</v>
      </c>
      <c r="AG1457" s="41">
        <v>0</v>
      </c>
      <c r="AH1457" s="41">
        <v>0</v>
      </c>
      <c r="AI1457" s="41">
        <v>0</v>
      </c>
      <c r="AJ1457" s="57">
        <f t="shared" si="266"/>
        <v>0</v>
      </c>
      <c r="AK1457" s="57">
        <f t="shared" si="267"/>
        <v>0</v>
      </c>
      <c r="AL1457" s="41">
        <v>0</v>
      </c>
      <c r="AM1457" s="41">
        <v>0</v>
      </c>
      <c r="AN1457" s="41">
        <v>0</v>
      </c>
      <c r="AO1457" s="41">
        <v>0</v>
      </c>
      <c r="AP1457" s="58">
        <f t="shared" si="268"/>
        <v>0</v>
      </c>
      <c r="AQ1457" s="58">
        <f t="shared" si="269"/>
        <v>0</v>
      </c>
      <c r="AR1457" s="41">
        <v>0</v>
      </c>
      <c r="AS1457" s="41">
        <v>0</v>
      </c>
      <c r="AT1457" s="41">
        <v>0</v>
      </c>
      <c r="AU1457" s="41">
        <v>0</v>
      </c>
      <c r="AV1457" s="59">
        <f t="shared" si="270"/>
        <v>0</v>
      </c>
      <c r="AW1457" s="59">
        <f t="shared" si="271"/>
        <v>0</v>
      </c>
      <c r="AX1457" s="41">
        <v>32</v>
      </c>
      <c r="AY1457" s="41">
        <v>23</v>
      </c>
      <c r="AZ1457" s="41">
        <v>29</v>
      </c>
      <c r="BA1457" s="41">
        <v>24</v>
      </c>
      <c r="BB1457" s="60">
        <f t="shared" si="272"/>
        <v>108</v>
      </c>
      <c r="BC1457" s="60">
        <f t="shared" si="273"/>
        <v>27</v>
      </c>
      <c r="BD1457" s="41">
        <f t="shared" si="274"/>
        <v>108</v>
      </c>
      <c r="BE1457" s="41">
        <f t="shared" si="275"/>
        <v>5.2680202877314636E-3</v>
      </c>
    </row>
    <row r="1458" spans="1:57" x14ac:dyDescent="0.25">
      <c r="A1458" s="41" t="s">
        <v>10537</v>
      </c>
      <c r="B1458" s="41" t="s">
        <v>9568</v>
      </c>
      <c r="C1458" s="41">
        <v>1</v>
      </c>
      <c r="D1458" s="41">
        <v>0</v>
      </c>
      <c r="E1458" s="41" t="s">
        <v>10538</v>
      </c>
      <c r="F1458" s="41">
        <v>100</v>
      </c>
      <c r="G1458" s="41">
        <v>100</v>
      </c>
      <c r="H1458" s="41" t="s">
        <v>759</v>
      </c>
      <c r="I1458" s="41" t="s">
        <v>410</v>
      </c>
      <c r="J1458" s="41" t="s">
        <v>10539</v>
      </c>
      <c r="K1458" s="41" t="s">
        <v>762</v>
      </c>
      <c r="L1458" s="41" t="s">
        <v>762</v>
      </c>
      <c r="M1458" s="41" t="s">
        <v>762</v>
      </c>
      <c r="N1458" s="41" t="s">
        <v>762</v>
      </c>
      <c r="O1458" s="41" t="s">
        <v>762</v>
      </c>
      <c r="P1458" s="41" t="s">
        <v>45</v>
      </c>
      <c r="Q1458" s="41" t="s">
        <v>46</v>
      </c>
      <c r="R1458" s="41" t="s">
        <v>401</v>
      </c>
      <c r="S1458" s="41" t="s">
        <v>406</v>
      </c>
      <c r="T1458" s="41" t="s">
        <v>410</v>
      </c>
      <c r="U1458" s="41" t="s">
        <v>410</v>
      </c>
      <c r="V1458" s="41" t="s">
        <v>410</v>
      </c>
      <c r="W1458" s="41" t="s">
        <v>10540</v>
      </c>
      <c r="X1458" s="41" t="s">
        <v>10541</v>
      </c>
      <c r="Y1458" s="41" t="s">
        <v>10541</v>
      </c>
      <c r="Z1458" s="41">
        <v>0</v>
      </c>
      <c r="AA1458" s="41">
        <v>0</v>
      </c>
      <c r="AB1458" s="41">
        <v>0</v>
      </c>
      <c r="AC1458" s="41">
        <v>0</v>
      </c>
      <c r="AD1458" s="56">
        <f t="shared" si="264"/>
        <v>0</v>
      </c>
      <c r="AE1458" s="56">
        <f t="shared" si="265"/>
        <v>0</v>
      </c>
      <c r="AF1458" s="41">
        <v>0</v>
      </c>
      <c r="AG1458" s="41">
        <v>1</v>
      </c>
      <c r="AH1458" s="41">
        <v>0</v>
      </c>
      <c r="AI1458" s="41">
        <v>0</v>
      </c>
      <c r="AJ1458" s="57">
        <f t="shared" si="266"/>
        <v>1</v>
      </c>
      <c r="AK1458" s="57">
        <f t="shared" si="267"/>
        <v>0.25</v>
      </c>
      <c r="AL1458" s="41">
        <v>0</v>
      </c>
      <c r="AM1458" s="41">
        <v>0</v>
      </c>
      <c r="AN1458" s="41">
        <v>0</v>
      </c>
      <c r="AO1458" s="41">
        <v>0</v>
      </c>
      <c r="AP1458" s="58">
        <f t="shared" si="268"/>
        <v>0</v>
      </c>
      <c r="AQ1458" s="58">
        <f t="shared" si="269"/>
        <v>0</v>
      </c>
      <c r="AR1458" s="41">
        <v>6</v>
      </c>
      <c r="AS1458" s="41">
        <v>0</v>
      </c>
      <c r="AT1458" s="41">
        <v>1</v>
      </c>
      <c r="AU1458" s="41">
        <v>1</v>
      </c>
      <c r="AV1458" s="59">
        <f t="shared" si="270"/>
        <v>8</v>
      </c>
      <c r="AW1458" s="59">
        <f t="shared" si="271"/>
        <v>2</v>
      </c>
      <c r="AX1458" s="41">
        <v>22</v>
      </c>
      <c r="AY1458" s="41">
        <v>20</v>
      </c>
      <c r="AZ1458" s="41">
        <v>36</v>
      </c>
      <c r="BA1458" s="41">
        <v>16</v>
      </c>
      <c r="BB1458" s="60">
        <f t="shared" si="272"/>
        <v>94</v>
      </c>
      <c r="BC1458" s="60">
        <f t="shared" si="273"/>
        <v>23.5</v>
      </c>
      <c r="BD1458" s="41">
        <f t="shared" si="274"/>
        <v>103</v>
      </c>
      <c r="BE1458" s="41">
        <f t="shared" si="275"/>
        <v>5.0241304595957477E-3</v>
      </c>
    </row>
    <row r="1459" spans="1:57" x14ac:dyDescent="0.25">
      <c r="A1459" s="41" t="s">
        <v>10117</v>
      </c>
      <c r="B1459" s="41" t="s">
        <v>9568</v>
      </c>
      <c r="C1459" s="41">
        <v>1</v>
      </c>
      <c r="D1459" s="41">
        <v>0</v>
      </c>
      <c r="E1459" s="41" t="s">
        <v>10118</v>
      </c>
      <c r="F1459" s="41">
        <v>99.7</v>
      </c>
      <c r="G1459" s="41">
        <v>100</v>
      </c>
      <c r="H1459" s="41" t="s">
        <v>759</v>
      </c>
      <c r="I1459" s="41" t="s">
        <v>410</v>
      </c>
      <c r="J1459" s="41" t="s">
        <v>10119</v>
      </c>
      <c r="K1459" s="41" t="s">
        <v>762</v>
      </c>
      <c r="L1459" s="41" t="s">
        <v>762</v>
      </c>
      <c r="M1459" s="41" t="s">
        <v>762</v>
      </c>
      <c r="N1459" s="41" t="s">
        <v>762</v>
      </c>
      <c r="O1459" s="41" t="s">
        <v>762</v>
      </c>
      <c r="P1459" s="41" t="s">
        <v>45</v>
      </c>
      <c r="Q1459" s="41" t="s">
        <v>46</v>
      </c>
      <c r="R1459" s="41" t="s">
        <v>401</v>
      </c>
      <c r="S1459" s="41" t="s">
        <v>406</v>
      </c>
      <c r="T1459" s="41" t="s">
        <v>410</v>
      </c>
      <c r="U1459" s="41" t="s">
        <v>410</v>
      </c>
      <c r="V1459" s="41" t="s">
        <v>410</v>
      </c>
      <c r="W1459" s="41" t="s">
        <v>10118</v>
      </c>
      <c r="X1459" s="41" t="s">
        <v>10120</v>
      </c>
      <c r="Y1459" s="41" t="s">
        <v>10121</v>
      </c>
      <c r="Z1459" s="41">
        <v>0</v>
      </c>
      <c r="AA1459" s="41">
        <v>0</v>
      </c>
      <c r="AB1459" s="41">
        <v>0</v>
      </c>
      <c r="AC1459" s="41">
        <v>0</v>
      </c>
      <c r="AD1459" s="56">
        <f t="shared" si="264"/>
        <v>0</v>
      </c>
      <c r="AE1459" s="56">
        <f t="shared" si="265"/>
        <v>0</v>
      </c>
      <c r="AF1459" s="41">
        <v>0</v>
      </c>
      <c r="AG1459" s="41">
        <v>0</v>
      </c>
      <c r="AH1459" s="41">
        <v>0</v>
      </c>
      <c r="AI1459" s="41">
        <v>0</v>
      </c>
      <c r="AJ1459" s="57">
        <f t="shared" si="266"/>
        <v>0</v>
      </c>
      <c r="AK1459" s="57">
        <f t="shared" si="267"/>
        <v>0</v>
      </c>
      <c r="AL1459" s="41">
        <v>0</v>
      </c>
      <c r="AM1459" s="41">
        <v>0</v>
      </c>
      <c r="AN1459" s="41">
        <v>0</v>
      </c>
      <c r="AO1459" s="41">
        <v>0</v>
      </c>
      <c r="AP1459" s="58">
        <f t="shared" si="268"/>
        <v>0</v>
      </c>
      <c r="AQ1459" s="58">
        <f t="shared" si="269"/>
        <v>0</v>
      </c>
      <c r="AR1459" s="41">
        <v>0</v>
      </c>
      <c r="AS1459" s="41">
        <v>0</v>
      </c>
      <c r="AT1459" s="41">
        <v>2</v>
      </c>
      <c r="AU1459" s="41">
        <v>2</v>
      </c>
      <c r="AV1459" s="59">
        <f t="shared" si="270"/>
        <v>4</v>
      </c>
      <c r="AW1459" s="59">
        <f t="shared" si="271"/>
        <v>1</v>
      </c>
      <c r="AX1459" s="41">
        <v>14</v>
      </c>
      <c r="AY1459" s="41">
        <v>15</v>
      </c>
      <c r="AZ1459" s="41">
        <v>11</v>
      </c>
      <c r="BA1459" s="41">
        <v>28</v>
      </c>
      <c r="BB1459" s="60">
        <f t="shared" si="272"/>
        <v>68</v>
      </c>
      <c r="BC1459" s="60">
        <f t="shared" si="273"/>
        <v>17</v>
      </c>
      <c r="BD1459" s="41">
        <f t="shared" si="274"/>
        <v>72</v>
      </c>
      <c r="BE1459" s="41">
        <f t="shared" si="275"/>
        <v>3.512013525154309E-3</v>
      </c>
    </row>
    <row r="1460" spans="1:57" x14ac:dyDescent="0.25">
      <c r="A1460" s="41" t="s">
        <v>10812</v>
      </c>
      <c r="B1460" s="41" t="s">
        <v>9568</v>
      </c>
      <c r="C1460" s="41">
        <v>1</v>
      </c>
      <c r="D1460" s="41">
        <v>0</v>
      </c>
      <c r="E1460" s="41" t="s">
        <v>10813</v>
      </c>
      <c r="F1460" s="41">
        <v>100</v>
      </c>
      <c r="G1460" s="41">
        <v>100</v>
      </c>
      <c r="H1460" s="41" t="s">
        <v>759</v>
      </c>
      <c r="I1460" s="41" t="s">
        <v>410</v>
      </c>
      <c r="J1460" s="41" t="s">
        <v>10814</v>
      </c>
      <c r="K1460" s="41" t="s">
        <v>762</v>
      </c>
      <c r="L1460" s="41" t="s">
        <v>762</v>
      </c>
      <c r="M1460" s="41" t="s">
        <v>762</v>
      </c>
      <c r="N1460" s="41" t="s">
        <v>762</v>
      </c>
      <c r="O1460" s="41" t="s">
        <v>762</v>
      </c>
      <c r="P1460" s="41" t="s">
        <v>45</v>
      </c>
      <c r="Q1460" s="41" t="s">
        <v>46</v>
      </c>
      <c r="R1460" s="41" t="s">
        <v>401</v>
      </c>
      <c r="S1460" s="41" t="s">
        <v>406</v>
      </c>
      <c r="T1460" s="41" t="s">
        <v>410</v>
      </c>
      <c r="U1460" s="41" t="s">
        <v>410</v>
      </c>
      <c r="V1460" s="41" t="s">
        <v>410</v>
      </c>
      <c r="W1460" s="41" t="s">
        <v>10815</v>
      </c>
      <c r="X1460" s="41" t="s">
        <v>10816</v>
      </c>
      <c r="Y1460" s="41" t="s">
        <v>10817</v>
      </c>
      <c r="Z1460" s="41">
        <v>0</v>
      </c>
      <c r="AA1460" s="41">
        <v>0</v>
      </c>
      <c r="AB1460" s="41">
        <v>0</v>
      </c>
      <c r="AC1460" s="41">
        <v>0</v>
      </c>
      <c r="AD1460" s="56">
        <f t="shared" si="264"/>
        <v>0</v>
      </c>
      <c r="AE1460" s="56">
        <f t="shared" si="265"/>
        <v>0</v>
      </c>
      <c r="AF1460" s="41">
        <v>0</v>
      </c>
      <c r="AG1460" s="41">
        <v>0</v>
      </c>
      <c r="AH1460" s="41">
        <v>0</v>
      </c>
      <c r="AI1460" s="41">
        <v>0</v>
      </c>
      <c r="AJ1460" s="57">
        <f t="shared" si="266"/>
        <v>0</v>
      </c>
      <c r="AK1460" s="57">
        <f t="shared" si="267"/>
        <v>0</v>
      </c>
      <c r="AL1460" s="41">
        <v>0</v>
      </c>
      <c r="AM1460" s="41">
        <v>0</v>
      </c>
      <c r="AN1460" s="41">
        <v>0</v>
      </c>
      <c r="AO1460" s="41">
        <v>0</v>
      </c>
      <c r="AP1460" s="58">
        <f t="shared" si="268"/>
        <v>0</v>
      </c>
      <c r="AQ1460" s="58">
        <f t="shared" si="269"/>
        <v>0</v>
      </c>
      <c r="AR1460" s="41">
        <v>1</v>
      </c>
      <c r="AS1460" s="41">
        <v>0</v>
      </c>
      <c r="AT1460" s="41">
        <v>1</v>
      </c>
      <c r="AU1460" s="41">
        <v>9</v>
      </c>
      <c r="AV1460" s="59">
        <f t="shared" si="270"/>
        <v>11</v>
      </c>
      <c r="AW1460" s="59">
        <f t="shared" si="271"/>
        <v>2.75</v>
      </c>
      <c r="AX1460" s="41">
        <v>16</v>
      </c>
      <c r="AY1460" s="41">
        <v>12</v>
      </c>
      <c r="AZ1460" s="41">
        <v>34</v>
      </c>
      <c r="BA1460" s="41">
        <v>21</v>
      </c>
      <c r="BB1460" s="60">
        <f t="shared" si="272"/>
        <v>83</v>
      </c>
      <c r="BC1460" s="60">
        <f t="shared" si="273"/>
        <v>20.75</v>
      </c>
      <c r="BD1460" s="41">
        <f t="shared" si="274"/>
        <v>94</v>
      </c>
      <c r="BE1460" s="41">
        <f t="shared" si="275"/>
        <v>4.5851287689514589E-3</v>
      </c>
    </row>
    <row r="1461" spans="1:57" x14ac:dyDescent="0.25">
      <c r="A1461" s="41" t="s">
        <v>9784</v>
      </c>
      <c r="B1461" s="41" t="s">
        <v>9568</v>
      </c>
      <c r="C1461" s="41">
        <v>1</v>
      </c>
      <c r="D1461" s="41">
        <v>0</v>
      </c>
      <c r="E1461" s="41" t="s">
        <v>9785</v>
      </c>
      <c r="F1461" s="41">
        <v>99.400999999999996</v>
      </c>
      <c r="G1461" s="41">
        <v>100</v>
      </c>
      <c r="H1461" s="41" t="s">
        <v>759</v>
      </c>
      <c r="I1461" s="41" t="s">
        <v>410</v>
      </c>
      <c r="J1461" s="41" t="s">
        <v>9786</v>
      </c>
      <c r="K1461" s="41" t="s">
        <v>762</v>
      </c>
      <c r="L1461" s="41" t="s">
        <v>762</v>
      </c>
      <c r="M1461" s="41" t="s">
        <v>762</v>
      </c>
      <c r="N1461" s="41" t="s">
        <v>762</v>
      </c>
      <c r="O1461" s="41" t="s">
        <v>762</v>
      </c>
      <c r="P1461" s="41" t="s">
        <v>45</v>
      </c>
      <c r="Q1461" s="41" t="s">
        <v>46</v>
      </c>
      <c r="R1461" s="41" t="s">
        <v>401</v>
      </c>
      <c r="S1461" s="41" t="s">
        <v>406</v>
      </c>
      <c r="T1461" s="41" t="s">
        <v>410</v>
      </c>
      <c r="U1461" s="41" t="s">
        <v>410</v>
      </c>
      <c r="V1461" s="41" t="s">
        <v>410</v>
      </c>
      <c r="W1461" s="41" t="s">
        <v>9787</v>
      </c>
      <c r="X1461" s="41" t="s">
        <v>9788</v>
      </c>
      <c r="Y1461" s="41" t="s">
        <v>9789</v>
      </c>
      <c r="Z1461" s="41">
        <v>0</v>
      </c>
      <c r="AA1461" s="41">
        <v>0</v>
      </c>
      <c r="AB1461" s="41">
        <v>0</v>
      </c>
      <c r="AC1461" s="41">
        <v>0</v>
      </c>
      <c r="AD1461" s="56">
        <f t="shared" si="264"/>
        <v>0</v>
      </c>
      <c r="AE1461" s="56">
        <f t="shared" si="265"/>
        <v>0</v>
      </c>
      <c r="AF1461" s="41">
        <v>0</v>
      </c>
      <c r="AG1461" s="41">
        <v>0</v>
      </c>
      <c r="AH1461" s="41">
        <v>0</v>
      </c>
      <c r="AI1461" s="41">
        <v>2</v>
      </c>
      <c r="AJ1461" s="57">
        <f t="shared" si="266"/>
        <v>2</v>
      </c>
      <c r="AK1461" s="57">
        <f t="shared" si="267"/>
        <v>0.5</v>
      </c>
      <c r="AL1461" s="41">
        <v>1</v>
      </c>
      <c r="AM1461" s="41">
        <v>3</v>
      </c>
      <c r="AN1461" s="41">
        <v>2</v>
      </c>
      <c r="AO1461" s="41">
        <v>0</v>
      </c>
      <c r="AP1461" s="58">
        <f t="shared" si="268"/>
        <v>6</v>
      </c>
      <c r="AQ1461" s="58">
        <f t="shared" si="269"/>
        <v>1.5</v>
      </c>
      <c r="AR1461" s="41">
        <v>25</v>
      </c>
      <c r="AS1461" s="41">
        <v>20</v>
      </c>
      <c r="AT1461" s="41">
        <v>30</v>
      </c>
      <c r="AU1461" s="41">
        <v>43</v>
      </c>
      <c r="AV1461" s="59">
        <f t="shared" si="270"/>
        <v>118</v>
      </c>
      <c r="AW1461" s="59">
        <f t="shared" si="271"/>
        <v>29.5</v>
      </c>
      <c r="AX1461" s="41">
        <v>24</v>
      </c>
      <c r="AY1461" s="41">
        <v>27</v>
      </c>
      <c r="AZ1461" s="41">
        <v>50</v>
      </c>
      <c r="BA1461" s="41">
        <v>18</v>
      </c>
      <c r="BB1461" s="60">
        <f t="shared" si="272"/>
        <v>119</v>
      </c>
      <c r="BC1461" s="60">
        <f t="shared" si="273"/>
        <v>29.75</v>
      </c>
      <c r="BD1461" s="41">
        <f t="shared" si="274"/>
        <v>245</v>
      </c>
      <c r="BE1461" s="41">
        <f t="shared" si="275"/>
        <v>1.1950601578650079E-2</v>
      </c>
    </row>
    <row r="1462" spans="1:57" x14ac:dyDescent="0.25">
      <c r="A1462" s="41" t="s">
        <v>9620</v>
      </c>
      <c r="B1462" s="41" t="s">
        <v>9568</v>
      </c>
      <c r="C1462" s="41">
        <v>1</v>
      </c>
      <c r="D1462" s="41">
        <v>0</v>
      </c>
      <c r="E1462" s="41" t="s">
        <v>9621</v>
      </c>
      <c r="F1462" s="41">
        <v>99.098999999999904</v>
      </c>
      <c r="G1462" s="41">
        <v>100</v>
      </c>
      <c r="H1462" s="41" t="s">
        <v>759</v>
      </c>
      <c r="I1462" s="41" t="s">
        <v>410</v>
      </c>
      <c r="J1462" s="41" t="s">
        <v>9622</v>
      </c>
      <c r="K1462" s="41" t="s">
        <v>762</v>
      </c>
      <c r="L1462" s="41" t="s">
        <v>762</v>
      </c>
      <c r="M1462" s="41" t="s">
        <v>762</v>
      </c>
      <c r="N1462" s="41" t="s">
        <v>762</v>
      </c>
      <c r="O1462" s="41" t="s">
        <v>762</v>
      </c>
      <c r="P1462" s="41" t="s">
        <v>45</v>
      </c>
      <c r="Q1462" s="41" t="s">
        <v>46</v>
      </c>
      <c r="R1462" s="41" t="s">
        <v>401</v>
      </c>
      <c r="S1462" s="41" t="s">
        <v>406</v>
      </c>
      <c r="T1462" s="41" t="s">
        <v>410</v>
      </c>
      <c r="U1462" s="41" t="s">
        <v>410</v>
      </c>
      <c r="V1462" s="41" t="s">
        <v>410</v>
      </c>
      <c r="W1462" s="41" t="s">
        <v>9623</v>
      </c>
      <c r="X1462" s="41" t="s">
        <v>9624</v>
      </c>
      <c r="Y1462" s="41" t="s">
        <v>9625</v>
      </c>
      <c r="Z1462" s="41">
        <v>0</v>
      </c>
      <c r="AA1462" s="41">
        <v>0</v>
      </c>
      <c r="AB1462" s="41">
        <v>0</v>
      </c>
      <c r="AC1462" s="41">
        <v>0</v>
      </c>
      <c r="AD1462" s="56">
        <f t="shared" si="264"/>
        <v>0</v>
      </c>
      <c r="AE1462" s="56">
        <f t="shared" si="265"/>
        <v>0</v>
      </c>
      <c r="AF1462" s="41">
        <v>2</v>
      </c>
      <c r="AG1462" s="41">
        <v>3</v>
      </c>
      <c r="AH1462" s="41">
        <v>2</v>
      </c>
      <c r="AI1462" s="41">
        <v>4</v>
      </c>
      <c r="AJ1462" s="57">
        <f t="shared" si="266"/>
        <v>11</v>
      </c>
      <c r="AK1462" s="57">
        <f t="shared" si="267"/>
        <v>2.75</v>
      </c>
      <c r="AL1462" s="41">
        <v>2</v>
      </c>
      <c r="AM1462" s="41">
        <v>16</v>
      </c>
      <c r="AN1462" s="41">
        <v>5</v>
      </c>
      <c r="AO1462" s="41">
        <v>2</v>
      </c>
      <c r="AP1462" s="58">
        <f t="shared" si="268"/>
        <v>25</v>
      </c>
      <c r="AQ1462" s="58">
        <f t="shared" si="269"/>
        <v>6.25</v>
      </c>
      <c r="AR1462" s="41">
        <v>77</v>
      </c>
      <c r="AS1462" s="41">
        <v>5</v>
      </c>
      <c r="AT1462" s="41">
        <v>1</v>
      </c>
      <c r="AU1462" s="41">
        <v>8</v>
      </c>
      <c r="AV1462" s="59">
        <f t="shared" si="270"/>
        <v>91</v>
      </c>
      <c r="AW1462" s="59">
        <f t="shared" si="271"/>
        <v>22.75</v>
      </c>
      <c r="AX1462" s="41">
        <v>7</v>
      </c>
      <c r="AY1462" s="41">
        <v>11</v>
      </c>
      <c r="AZ1462" s="41">
        <v>7</v>
      </c>
      <c r="BA1462" s="41">
        <v>7</v>
      </c>
      <c r="BB1462" s="60">
        <f t="shared" si="272"/>
        <v>32</v>
      </c>
      <c r="BC1462" s="60">
        <f t="shared" si="273"/>
        <v>8</v>
      </c>
      <c r="BD1462" s="41">
        <f t="shared" si="274"/>
        <v>159</v>
      </c>
      <c r="BE1462" s="41">
        <f t="shared" si="275"/>
        <v>7.755696534715765E-3</v>
      </c>
    </row>
    <row r="1463" spans="1:57" x14ac:dyDescent="0.25">
      <c r="A1463" s="41" t="s">
        <v>11009</v>
      </c>
      <c r="B1463" s="41" t="s">
        <v>9568</v>
      </c>
      <c r="C1463" s="41">
        <v>1</v>
      </c>
      <c r="D1463" s="41">
        <v>0</v>
      </c>
      <c r="E1463" s="41" t="s">
        <v>11010</v>
      </c>
      <c r="F1463" s="41">
        <v>99.399000000000001</v>
      </c>
      <c r="G1463" s="41">
        <v>100</v>
      </c>
      <c r="H1463" s="41" t="s">
        <v>759</v>
      </c>
      <c r="I1463" s="41" t="s">
        <v>410</v>
      </c>
      <c r="J1463" s="41" t="s">
        <v>11011</v>
      </c>
      <c r="K1463" s="41" t="s">
        <v>762</v>
      </c>
      <c r="L1463" s="41" t="s">
        <v>762</v>
      </c>
      <c r="M1463" s="41" t="s">
        <v>762</v>
      </c>
      <c r="N1463" s="41" t="s">
        <v>762</v>
      </c>
      <c r="O1463" s="41" t="s">
        <v>762</v>
      </c>
      <c r="P1463" s="41" t="s">
        <v>45</v>
      </c>
      <c r="Q1463" s="41" t="s">
        <v>46</v>
      </c>
      <c r="R1463" s="41" t="s">
        <v>401</v>
      </c>
      <c r="S1463" s="41" t="s">
        <v>406</v>
      </c>
      <c r="T1463" s="41" t="s">
        <v>410</v>
      </c>
      <c r="U1463" s="41" t="s">
        <v>410</v>
      </c>
      <c r="V1463" s="41" t="s">
        <v>410</v>
      </c>
      <c r="W1463" s="41" t="s">
        <v>11010</v>
      </c>
      <c r="X1463" s="41" t="s">
        <v>11012</v>
      </c>
      <c r="Y1463" s="41" t="s">
        <v>11013</v>
      </c>
      <c r="Z1463" s="41">
        <v>4</v>
      </c>
      <c r="AA1463" s="41">
        <v>0</v>
      </c>
      <c r="AB1463" s="41">
        <v>15</v>
      </c>
      <c r="AC1463" s="41">
        <v>1</v>
      </c>
      <c r="AD1463" s="56">
        <f t="shared" si="264"/>
        <v>20</v>
      </c>
      <c r="AE1463" s="56">
        <f t="shared" si="265"/>
        <v>5</v>
      </c>
      <c r="AF1463" s="41">
        <v>7</v>
      </c>
      <c r="AG1463" s="41">
        <v>3</v>
      </c>
      <c r="AH1463" s="41">
        <v>4</v>
      </c>
      <c r="AI1463" s="41">
        <v>2</v>
      </c>
      <c r="AJ1463" s="57">
        <f t="shared" si="266"/>
        <v>16</v>
      </c>
      <c r="AK1463" s="57">
        <f t="shared" si="267"/>
        <v>4</v>
      </c>
      <c r="AL1463" s="41">
        <v>4</v>
      </c>
      <c r="AM1463" s="41">
        <v>7</v>
      </c>
      <c r="AN1463" s="41">
        <v>7</v>
      </c>
      <c r="AO1463" s="41">
        <v>8</v>
      </c>
      <c r="AP1463" s="58">
        <f t="shared" si="268"/>
        <v>26</v>
      </c>
      <c r="AQ1463" s="58">
        <f t="shared" si="269"/>
        <v>6.5</v>
      </c>
      <c r="AR1463" s="41">
        <v>16</v>
      </c>
      <c r="AS1463" s="41">
        <v>52</v>
      </c>
      <c r="AT1463" s="41">
        <v>38</v>
      </c>
      <c r="AU1463" s="41">
        <v>31</v>
      </c>
      <c r="AV1463" s="59">
        <f t="shared" si="270"/>
        <v>137</v>
      </c>
      <c r="AW1463" s="59">
        <f t="shared" si="271"/>
        <v>34.25</v>
      </c>
      <c r="AX1463" s="41">
        <v>10</v>
      </c>
      <c r="AY1463" s="41">
        <v>12</v>
      </c>
      <c r="AZ1463" s="41">
        <v>9</v>
      </c>
      <c r="BA1463" s="41">
        <v>22</v>
      </c>
      <c r="BB1463" s="60">
        <f t="shared" si="272"/>
        <v>53</v>
      </c>
      <c r="BC1463" s="60">
        <f t="shared" si="273"/>
        <v>13.25</v>
      </c>
      <c r="BD1463" s="41">
        <f t="shared" si="274"/>
        <v>252</v>
      </c>
      <c r="BE1463" s="41">
        <f t="shared" si="275"/>
        <v>1.2292047338040082E-2</v>
      </c>
    </row>
    <row r="1464" spans="1:57" x14ac:dyDescent="0.25">
      <c r="A1464" s="41" t="s">
        <v>10404</v>
      </c>
      <c r="B1464" s="41" t="s">
        <v>9568</v>
      </c>
      <c r="C1464" s="41">
        <v>1</v>
      </c>
      <c r="D1464" s="41">
        <v>0</v>
      </c>
      <c r="E1464" s="41" t="s">
        <v>10405</v>
      </c>
      <c r="F1464" s="41">
        <v>99.700999999999993</v>
      </c>
      <c r="G1464" s="41">
        <v>100</v>
      </c>
      <c r="H1464" s="41" t="s">
        <v>759</v>
      </c>
      <c r="I1464" s="41" t="s">
        <v>410</v>
      </c>
      <c r="J1464" s="41" t="s">
        <v>10406</v>
      </c>
      <c r="K1464" s="41" t="s">
        <v>762</v>
      </c>
      <c r="L1464" s="41" t="s">
        <v>762</v>
      </c>
      <c r="M1464" s="41" t="s">
        <v>762</v>
      </c>
      <c r="N1464" s="41" t="s">
        <v>762</v>
      </c>
      <c r="O1464" s="41" t="s">
        <v>762</v>
      </c>
      <c r="P1464" s="41" t="s">
        <v>45</v>
      </c>
      <c r="Q1464" s="41" t="s">
        <v>46</v>
      </c>
      <c r="R1464" s="41" t="s">
        <v>401</v>
      </c>
      <c r="S1464" s="41" t="s">
        <v>406</v>
      </c>
      <c r="T1464" s="41" t="s">
        <v>410</v>
      </c>
      <c r="U1464" s="41" t="s">
        <v>410</v>
      </c>
      <c r="V1464" s="41" t="s">
        <v>410</v>
      </c>
      <c r="W1464" s="41" t="s">
        <v>10407</v>
      </c>
      <c r="X1464" s="41" t="s">
        <v>10408</v>
      </c>
      <c r="Y1464" s="41" t="s">
        <v>10409</v>
      </c>
      <c r="Z1464" s="41">
        <v>14</v>
      </c>
      <c r="AA1464" s="41">
        <v>8</v>
      </c>
      <c r="AB1464" s="41">
        <v>13</v>
      </c>
      <c r="AC1464" s="41">
        <v>0</v>
      </c>
      <c r="AD1464" s="56">
        <f t="shared" si="264"/>
        <v>35</v>
      </c>
      <c r="AE1464" s="56">
        <f t="shared" si="265"/>
        <v>8.75</v>
      </c>
      <c r="AF1464" s="41">
        <v>767</v>
      </c>
      <c r="AG1464" s="41">
        <v>217</v>
      </c>
      <c r="AH1464" s="41">
        <v>608</v>
      </c>
      <c r="AI1464" s="41">
        <v>1302</v>
      </c>
      <c r="AJ1464" s="57">
        <f t="shared" si="266"/>
        <v>2894</v>
      </c>
      <c r="AK1464" s="57">
        <f t="shared" si="267"/>
        <v>723.5</v>
      </c>
      <c r="AL1464" s="41">
        <v>1639</v>
      </c>
      <c r="AM1464" s="41">
        <v>1646</v>
      </c>
      <c r="AN1464" s="41">
        <v>1329</v>
      </c>
      <c r="AO1464" s="41">
        <v>699</v>
      </c>
      <c r="AP1464" s="58">
        <f t="shared" si="268"/>
        <v>5313</v>
      </c>
      <c r="AQ1464" s="58">
        <f t="shared" si="269"/>
        <v>1328.25</v>
      </c>
      <c r="AR1464" s="41">
        <v>420</v>
      </c>
      <c r="AS1464" s="41">
        <v>206</v>
      </c>
      <c r="AT1464" s="41">
        <v>200</v>
      </c>
      <c r="AU1464" s="41">
        <v>598</v>
      </c>
      <c r="AV1464" s="59">
        <f t="shared" si="270"/>
        <v>1424</v>
      </c>
      <c r="AW1464" s="59">
        <f t="shared" si="271"/>
        <v>356</v>
      </c>
      <c r="AX1464" s="41">
        <v>216</v>
      </c>
      <c r="AY1464" s="41">
        <v>219</v>
      </c>
      <c r="AZ1464" s="41">
        <v>273</v>
      </c>
      <c r="BA1464" s="41">
        <v>351</v>
      </c>
      <c r="BB1464" s="60">
        <f t="shared" si="272"/>
        <v>1059</v>
      </c>
      <c r="BC1464" s="60">
        <f t="shared" si="273"/>
        <v>264.75</v>
      </c>
      <c r="BD1464" s="41">
        <f t="shared" si="274"/>
        <v>10725</v>
      </c>
      <c r="BE1464" s="41">
        <f t="shared" si="275"/>
        <v>0.52314368135111067</v>
      </c>
    </row>
    <row r="1465" spans="1:57" x14ac:dyDescent="0.25">
      <c r="A1465" s="41" t="s">
        <v>10238</v>
      </c>
      <c r="B1465" s="41" t="s">
        <v>9568</v>
      </c>
      <c r="C1465" s="41">
        <v>2</v>
      </c>
      <c r="D1465" s="41">
        <v>0</v>
      </c>
      <c r="E1465" s="41" t="s">
        <v>10239</v>
      </c>
      <c r="F1465" s="41">
        <v>100</v>
      </c>
      <c r="G1465" s="41">
        <v>100</v>
      </c>
      <c r="H1465" s="41" t="s">
        <v>759</v>
      </c>
      <c r="I1465" s="41" t="s">
        <v>410</v>
      </c>
      <c r="J1465" s="41" t="s">
        <v>10240</v>
      </c>
      <c r="K1465" s="41" t="s">
        <v>762</v>
      </c>
      <c r="L1465" s="41" t="s">
        <v>762</v>
      </c>
      <c r="M1465" s="41" t="s">
        <v>762</v>
      </c>
      <c r="N1465" s="41" t="s">
        <v>762</v>
      </c>
      <c r="O1465" s="41" t="s">
        <v>762</v>
      </c>
      <c r="P1465" s="41" t="s">
        <v>45</v>
      </c>
      <c r="Q1465" s="41" t="s">
        <v>46</v>
      </c>
      <c r="R1465" s="41" t="s">
        <v>401</v>
      </c>
      <c r="S1465" s="41" t="s">
        <v>406</v>
      </c>
      <c r="T1465" s="41" t="s">
        <v>410</v>
      </c>
      <c r="U1465" s="41" t="s">
        <v>410</v>
      </c>
      <c r="V1465" s="41" t="s">
        <v>410</v>
      </c>
      <c r="W1465" s="41" t="s">
        <v>10241</v>
      </c>
      <c r="X1465" s="41" t="s">
        <v>10242</v>
      </c>
      <c r="Y1465" s="41" t="s">
        <v>10242</v>
      </c>
      <c r="Z1465" s="41">
        <v>376</v>
      </c>
      <c r="AA1465" s="41">
        <v>83</v>
      </c>
      <c r="AB1465" s="41">
        <v>249</v>
      </c>
      <c r="AC1465" s="41">
        <v>143</v>
      </c>
      <c r="AD1465" s="56">
        <f t="shared" si="264"/>
        <v>851</v>
      </c>
      <c r="AE1465" s="56">
        <f t="shared" si="265"/>
        <v>212.75</v>
      </c>
      <c r="AF1465" s="41">
        <v>516</v>
      </c>
      <c r="AG1465" s="41">
        <v>305</v>
      </c>
      <c r="AH1465" s="41">
        <v>327</v>
      </c>
      <c r="AI1465" s="41">
        <v>457</v>
      </c>
      <c r="AJ1465" s="57">
        <f t="shared" si="266"/>
        <v>1605</v>
      </c>
      <c r="AK1465" s="57">
        <f t="shared" si="267"/>
        <v>401.25</v>
      </c>
      <c r="AL1465" s="41">
        <v>743</v>
      </c>
      <c r="AM1465" s="41">
        <v>524</v>
      </c>
      <c r="AN1465" s="41">
        <v>589</v>
      </c>
      <c r="AO1465" s="41">
        <v>563</v>
      </c>
      <c r="AP1465" s="58">
        <f t="shared" si="268"/>
        <v>2419</v>
      </c>
      <c r="AQ1465" s="58">
        <f t="shared" si="269"/>
        <v>604.75</v>
      </c>
      <c r="AR1465" s="41">
        <v>200</v>
      </c>
      <c r="AS1465" s="41">
        <v>152</v>
      </c>
      <c r="AT1465" s="41">
        <v>172</v>
      </c>
      <c r="AU1465" s="41">
        <v>332</v>
      </c>
      <c r="AV1465" s="59">
        <f t="shared" si="270"/>
        <v>856</v>
      </c>
      <c r="AW1465" s="59">
        <f t="shared" si="271"/>
        <v>214</v>
      </c>
      <c r="AX1465" s="41">
        <v>146</v>
      </c>
      <c r="AY1465" s="41">
        <v>148</v>
      </c>
      <c r="AZ1465" s="41">
        <v>142</v>
      </c>
      <c r="BA1465" s="41">
        <v>162</v>
      </c>
      <c r="BB1465" s="60">
        <f t="shared" si="272"/>
        <v>598</v>
      </c>
      <c r="BC1465" s="60">
        <f t="shared" si="273"/>
        <v>149.5</v>
      </c>
      <c r="BD1465" s="41">
        <f t="shared" si="274"/>
        <v>6329</v>
      </c>
      <c r="BE1465" s="41">
        <f t="shared" si="275"/>
        <v>0.3087157444541892</v>
      </c>
    </row>
    <row r="1466" spans="1:57" x14ac:dyDescent="0.25">
      <c r="A1466" s="41" t="s">
        <v>10863</v>
      </c>
      <c r="B1466" s="41" t="s">
        <v>9568</v>
      </c>
      <c r="C1466" s="41">
        <v>1</v>
      </c>
      <c r="D1466" s="41">
        <v>0</v>
      </c>
      <c r="E1466" s="41" t="s">
        <v>10864</v>
      </c>
      <c r="F1466" s="41">
        <v>99.098999999999904</v>
      </c>
      <c r="G1466" s="41">
        <v>100</v>
      </c>
      <c r="H1466" s="41" t="s">
        <v>759</v>
      </c>
      <c r="I1466" s="41" t="s">
        <v>410</v>
      </c>
      <c r="J1466" s="41" t="s">
        <v>10865</v>
      </c>
      <c r="K1466" s="41" t="s">
        <v>762</v>
      </c>
      <c r="L1466" s="41" t="s">
        <v>762</v>
      </c>
      <c r="M1466" s="41" t="s">
        <v>762</v>
      </c>
      <c r="N1466" s="41" t="s">
        <v>762</v>
      </c>
      <c r="O1466" s="41" t="s">
        <v>762</v>
      </c>
      <c r="P1466" s="41" t="s">
        <v>45</v>
      </c>
      <c r="Q1466" s="41" t="s">
        <v>46</v>
      </c>
      <c r="R1466" s="41" t="s">
        <v>401</v>
      </c>
      <c r="S1466" s="41" t="s">
        <v>406</v>
      </c>
      <c r="T1466" s="41" t="s">
        <v>410</v>
      </c>
      <c r="U1466" s="41" t="s">
        <v>410</v>
      </c>
      <c r="V1466" s="41" t="s">
        <v>410</v>
      </c>
      <c r="W1466" s="41" t="s">
        <v>10866</v>
      </c>
      <c r="X1466" s="41" t="s">
        <v>10867</v>
      </c>
      <c r="Y1466" s="41" t="s">
        <v>10868</v>
      </c>
      <c r="Z1466" s="41">
        <v>0</v>
      </c>
      <c r="AA1466" s="41">
        <v>0</v>
      </c>
      <c r="AB1466" s="41">
        <v>0</v>
      </c>
      <c r="AC1466" s="41">
        <v>0</v>
      </c>
      <c r="AD1466" s="56">
        <f t="shared" si="264"/>
        <v>0</v>
      </c>
      <c r="AE1466" s="56">
        <f t="shared" si="265"/>
        <v>0</v>
      </c>
      <c r="AF1466" s="41">
        <v>17</v>
      </c>
      <c r="AG1466" s="41">
        <v>2</v>
      </c>
      <c r="AH1466" s="41">
        <v>4</v>
      </c>
      <c r="AI1466" s="41">
        <v>9</v>
      </c>
      <c r="AJ1466" s="57">
        <f t="shared" si="266"/>
        <v>32</v>
      </c>
      <c r="AK1466" s="57">
        <f t="shared" si="267"/>
        <v>8</v>
      </c>
      <c r="AL1466" s="41">
        <v>114</v>
      </c>
      <c r="AM1466" s="41">
        <v>157</v>
      </c>
      <c r="AN1466" s="41">
        <v>123</v>
      </c>
      <c r="AO1466" s="41">
        <v>77</v>
      </c>
      <c r="AP1466" s="58">
        <f t="shared" si="268"/>
        <v>471</v>
      </c>
      <c r="AQ1466" s="58">
        <f t="shared" si="269"/>
        <v>117.75</v>
      </c>
      <c r="AR1466" s="41">
        <v>48</v>
      </c>
      <c r="AS1466" s="41">
        <v>4</v>
      </c>
      <c r="AT1466" s="41">
        <v>8</v>
      </c>
      <c r="AU1466" s="41">
        <v>9</v>
      </c>
      <c r="AV1466" s="59">
        <f t="shared" si="270"/>
        <v>69</v>
      </c>
      <c r="AW1466" s="59">
        <f t="shared" si="271"/>
        <v>17.25</v>
      </c>
      <c r="AX1466" s="41">
        <v>0</v>
      </c>
      <c r="AY1466" s="41">
        <v>1</v>
      </c>
      <c r="AZ1466" s="41">
        <v>0</v>
      </c>
      <c r="BA1466" s="41">
        <v>0</v>
      </c>
      <c r="BB1466" s="60">
        <f t="shared" si="272"/>
        <v>1</v>
      </c>
      <c r="BC1466" s="60">
        <f t="shared" si="273"/>
        <v>0.25</v>
      </c>
      <c r="BD1466" s="41">
        <f t="shared" si="274"/>
        <v>573</v>
      </c>
      <c r="BE1466" s="41">
        <f t="shared" si="275"/>
        <v>2.7949774304353043E-2</v>
      </c>
    </row>
    <row r="1467" spans="1:57" x14ac:dyDescent="0.25">
      <c r="A1467" s="41" t="s">
        <v>9987</v>
      </c>
      <c r="B1467" s="41" t="s">
        <v>9568</v>
      </c>
      <c r="C1467" s="41">
        <v>1</v>
      </c>
      <c r="D1467" s="41">
        <v>0</v>
      </c>
      <c r="E1467" s="41" t="s">
        <v>9988</v>
      </c>
      <c r="F1467" s="41">
        <v>100</v>
      </c>
      <c r="G1467" s="41">
        <v>100</v>
      </c>
      <c r="H1467" s="41" t="s">
        <v>759</v>
      </c>
      <c r="I1467" s="41" t="s">
        <v>410</v>
      </c>
      <c r="J1467" s="41" t="s">
        <v>9989</v>
      </c>
      <c r="K1467" s="41" t="s">
        <v>762</v>
      </c>
      <c r="L1467" s="41" t="s">
        <v>762</v>
      </c>
      <c r="M1467" s="41" t="s">
        <v>762</v>
      </c>
      <c r="N1467" s="41" t="s">
        <v>762</v>
      </c>
      <c r="O1467" s="41" t="s">
        <v>762</v>
      </c>
      <c r="P1467" s="41" t="s">
        <v>45</v>
      </c>
      <c r="Q1467" s="41" t="s">
        <v>46</v>
      </c>
      <c r="R1467" s="41" t="s">
        <v>401</v>
      </c>
      <c r="S1467" s="41" t="s">
        <v>406</v>
      </c>
      <c r="T1467" s="41" t="s">
        <v>410</v>
      </c>
      <c r="U1467" s="41" t="s">
        <v>410</v>
      </c>
      <c r="V1467" s="41" t="s">
        <v>410</v>
      </c>
      <c r="W1467" s="41" t="s">
        <v>9990</v>
      </c>
      <c r="X1467" s="41" t="s">
        <v>9991</v>
      </c>
      <c r="Y1467" s="41" t="s">
        <v>9992</v>
      </c>
      <c r="Z1467" s="41">
        <v>13</v>
      </c>
      <c r="AA1467" s="41">
        <v>6</v>
      </c>
      <c r="AB1467" s="41">
        <v>11</v>
      </c>
      <c r="AC1467" s="41">
        <v>3</v>
      </c>
      <c r="AD1467" s="56">
        <f t="shared" si="264"/>
        <v>33</v>
      </c>
      <c r="AE1467" s="56">
        <f t="shared" si="265"/>
        <v>8.25</v>
      </c>
      <c r="AF1467" s="41">
        <v>233</v>
      </c>
      <c r="AG1467" s="41">
        <v>242</v>
      </c>
      <c r="AH1467" s="41">
        <v>161</v>
      </c>
      <c r="AI1467" s="41">
        <v>164</v>
      </c>
      <c r="AJ1467" s="57">
        <f t="shared" si="266"/>
        <v>800</v>
      </c>
      <c r="AK1467" s="57">
        <f t="shared" si="267"/>
        <v>200</v>
      </c>
      <c r="AL1467" s="41">
        <v>58</v>
      </c>
      <c r="AM1467" s="41">
        <v>75</v>
      </c>
      <c r="AN1467" s="41">
        <v>42</v>
      </c>
      <c r="AO1467" s="41">
        <v>30</v>
      </c>
      <c r="AP1467" s="58">
        <f t="shared" si="268"/>
        <v>205</v>
      </c>
      <c r="AQ1467" s="58">
        <f t="shared" si="269"/>
        <v>51.25</v>
      </c>
      <c r="AR1467" s="41">
        <v>141</v>
      </c>
      <c r="AS1467" s="41">
        <v>37</v>
      </c>
      <c r="AT1467" s="41">
        <v>28</v>
      </c>
      <c r="AU1467" s="41">
        <v>71</v>
      </c>
      <c r="AV1467" s="59">
        <f t="shared" si="270"/>
        <v>277</v>
      </c>
      <c r="AW1467" s="59">
        <f t="shared" si="271"/>
        <v>69.25</v>
      </c>
      <c r="AX1467" s="41">
        <v>30</v>
      </c>
      <c r="AY1467" s="41">
        <v>32</v>
      </c>
      <c r="AZ1467" s="41">
        <v>24</v>
      </c>
      <c r="BA1467" s="41">
        <v>24</v>
      </c>
      <c r="BB1467" s="60">
        <f t="shared" si="272"/>
        <v>110</v>
      </c>
      <c r="BC1467" s="60">
        <f t="shared" si="273"/>
        <v>27.5</v>
      </c>
      <c r="BD1467" s="41">
        <f t="shared" si="274"/>
        <v>1425</v>
      </c>
      <c r="BE1467" s="41">
        <f t="shared" si="275"/>
        <v>6.9508601018679034E-2</v>
      </c>
    </row>
    <row r="1468" spans="1:57" x14ac:dyDescent="0.25">
      <c r="A1468" s="41" t="s">
        <v>10329</v>
      </c>
      <c r="B1468" s="41" t="s">
        <v>9568</v>
      </c>
      <c r="C1468" s="41">
        <v>1</v>
      </c>
      <c r="D1468" s="41">
        <v>0</v>
      </c>
      <c r="E1468" s="41" t="s">
        <v>10330</v>
      </c>
      <c r="F1468" s="41">
        <v>99.098999999999904</v>
      </c>
      <c r="G1468" s="41">
        <v>100</v>
      </c>
      <c r="H1468" s="41" t="s">
        <v>759</v>
      </c>
      <c r="I1468" s="41" t="s">
        <v>410</v>
      </c>
      <c r="J1468" s="41" t="s">
        <v>10331</v>
      </c>
      <c r="K1468" s="41" t="s">
        <v>762</v>
      </c>
      <c r="L1468" s="41" t="s">
        <v>762</v>
      </c>
      <c r="M1468" s="41" t="s">
        <v>762</v>
      </c>
      <c r="N1468" s="41" t="s">
        <v>762</v>
      </c>
      <c r="O1468" s="41" t="s">
        <v>762</v>
      </c>
      <c r="P1468" s="41" t="s">
        <v>45</v>
      </c>
      <c r="Q1468" s="41" t="s">
        <v>46</v>
      </c>
      <c r="R1468" s="41" t="s">
        <v>401</v>
      </c>
      <c r="S1468" s="41" t="s">
        <v>406</v>
      </c>
      <c r="T1468" s="41" t="s">
        <v>410</v>
      </c>
      <c r="U1468" s="41" t="s">
        <v>410</v>
      </c>
      <c r="V1468" s="41" t="s">
        <v>410</v>
      </c>
      <c r="W1468" s="41" t="s">
        <v>10332</v>
      </c>
      <c r="X1468" s="41" t="s">
        <v>10333</v>
      </c>
      <c r="Y1468" s="41" t="s">
        <v>10334</v>
      </c>
      <c r="Z1468" s="41">
        <v>0</v>
      </c>
      <c r="AA1468" s="41">
        <v>0</v>
      </c>
      <c r="AB1468" s="41">
        <v>1</v>
      </c>
      <c r="AC1468" s="41">
        <v>0</v>
      </c>
      <c r="AD1468" s="56">
        <f t="shared" si="264"/>
        <v>1</v>
      </c>
      <c r="AE1468" s="56">
        <f t="shared" si="265"/>
        <v>0.25</v>
      </c>
      <c r="AF1468" s="41">
        <v>8</v>
      </c>
      <c r="AG1468" s="41">
        <v>14</v>
      </c>
      <c r="AH1468" s="41">
        <v>18</v>
      </c>
      <c r="AI1468" s="41">
        <v>8</v>
      </c>
      <c r="AJ1468" s="57">
        <f t="shared" si="266"/>
        <v>48</v>
      </c>
      <c r="AK1468" s="57">
        <f t="shared" si="267"/>
        <v>12</v>
      </c>
      <c r="AL1468" s="41">
        <v>12</v>
      </c>
      <c r="AM1468" s="41">
        <v>27</v>
      </c>
      <c r="AN1468" s="41">
        <v>21</v>
      </c>
      <c r="AO1468" s="41">
        <v>41</v>
      </c>
      <c r="AP1468" s="58">
        <f t="shared" si="268"/>
        <v>101</v>
      </c>
      <c r="AQ1468" s="58">
        <f t="shared" si="269"/>
        <v>25.25</v>
      </c>
      <c r="AR1468" s="41">
        <v>4</v>
      </c>
      <c r="AS1468" s="41">
        <v>4</v>
      </c>
      <c r="AT1468" s="41">
        <v>7</v>
      </c>
      <c r="AU1468" s="41">
        <v>23</v>
      </c>
      <c r="AV1468" s="59">
        <f t="shared" si="270"/>
        <v>38</v>
      </c>
      <c r="AW1468" s="59">
        <f t="shared" si="271"/>
        <v>9.5</v>
      </c>
      <c r="AX1468" s="41">
        <v>4</v>
      </c>
      <c r="AY1468" s="41">
        <v>7</v>
      </c>
      <c r="AZ1468" s="41">
        <v>16</v>
      </c>
      <c r="BA1468" s="41">
        <v>17</v>
      </c>
      <c r="BB1468" s="60">
        <f t="shared" si="272"/>
        <v>44</v>
      </c>
      <c r="BC1468" s="60">
        <f t="shared" si="273"/>
        <v>11</v>
      </c>
      <c r="BD1468" s="41">
        <f t="shared" si="274"/>
        <v>232</v>
      </c>
      <c r="BE1468" s="41">
        <f t="shared" si="275"/>
        <v>1.1316488025497218E-2</v>
      </c>
    </row>
    <row r="1469" spans="1:57" x14ac:dyDescent="0.25">
      <c r="A1469" s="41" t="s">
        <v>10824</v>
      </c>
      <c r="B1469" s="41" t="s">
        <v>9568</v>
      </c>
      <c r="C1469" s="41">
        <v>1</v>
      </c>
      <c r="D1469" s="41">
        <v>0</v>
      </c>
      <c r="E1469" s="41" t="s">
        <v>10825</v>
      </c>
      <c r="F1469" s="41">
        <v>99.7</v>
      </c>
      <c r="G1469" s="41">
        <v>100</v>
      </c>
      <c r="H1469" s="41" t="s">
        <v>759</v>
      </c>
      <c r="I1469" s="41" t="s">
        <v>410</v>
      </c>
      <c r="J1469" s="41" t="s">
        <v>10826</v>
      </c>
      <c r="K1469" s="41" t="s">
        <v>762</v>
      </c>
      <c r="L1469" s="41" t="s">
        <v>762</v>
      </c>
      <c r="M1469" s="41" t="s">
        <v>762</v>
      </c>
      <c r="N1469" s="41" t="s">
        <v>762</v>
      </c>
      <c r="O1469" s="41" t="s">
        <v>762</v>
      </c>
      <c r="P1469" s="41" t="s">
        <v>45</v>
      </c>
      <c r="Q1469" s="41" t="s">
        <v>46</v>
      </c>
      <c r="R1469" s="41" t="s">
        <v>401</v>
      </c>
      <c r="S1469" s="41" t="s">
        <v>406</v>
      </c>
      <c r="T1469" s="41" t="s">
        <v>410</v>
      </c>
      <c r="U1469" s="41" t="s">
        <v>410</v>
      </c>
      <c r="V1469" s="41" t="s">
        <v>410</v>
      </c>
      <c r="W1469" s="41" t="s">
        <v>10827</v>
      </c>
      <c r="X1469" s="41" t="s">
        <v>10828</v>
      </c>
      <c r="Y1469" s="41" t="s">
        <v>10829</v>
      </c>
      <c r="Z1469" s="41">
        <v>0</v>
      </c>
      <c r="AA1469" s="41">
        <v>0</v>
      </c>
      <c r="AB1469" s="41">
        <v>0</v>
      </c>
      <c r="AC1469" s="41">
        <v>0</v>
      </c>
      <c r="AD1469" s="56">
        <f t="shared" si="264"/>
        <v>0</v>
      </c>
      <c r="AE1469" s="56">
        <f t="shared" si="265"/>
        <v>0</v>
      </c>
      <c r="AF1469" s="41">
        <v>2</v>
      </c>
      <c r="AG1469" s="41">
        <v>9</v>
      </c>
      <c r="AH1469" s="41">
        <v>30</v>
      </c>
      <c r="AI1469" s="41">
        <v>14</v>
      </c>
      <c r="AJ1469" s="57">
        <f t="shared" si="266"/>
        <v>55</v>
      </c>
      <c r="AK1469" s="57">
        <f t="shared" si="267"/>
        <v>13.75</v>
      </c>
      <c r="AL1469" s="41">
        <v>10</v>
      </c>
      <c r="AM1469" s="41">
        <v>9</v>
      </c>
      <c r="AN1469" s="41">
        <v>8</v>
      </c>
      <c r="AO1469" s="41">
        <v>174</v>
      </c>
      <c r="AP1469" s="58">
        <f t="shared" si="268"/>
        <v>201</v>
      </c>
      <c r="AQ1469" s="58">
        <f t="shared" si="269"/>
        <v>50.25</v>
      </c>
      <c r="AR1469" s="41">
        <v>5</v>
      </c>
      <c r="AS1469" s="41">
        <v>11</v>
      </c>
      <c r="AT1469" s="41">
        <v>3</v>
      </c>
      <c r="AU1469" s="41">
        <v>12</v>
      </c>
      <c r="AV1469" s="59">
        <f t="shared" si="270"/>
        <v>31</v>
      </c>
      <c r="AW1469" s="59">
        <f t="shared" si="271"/>
        <v>7.75</v>
      </c>
      <c r="AX1469" s="41">
        <v>16</v>
      </c>
      <c r="AY1469" s="41">
        <v>5</v>
      </c>
      <c r="AZ1469" s="41">
        <v>4</v>
      </c>
      <c r="BA1469" s="41">
        <v>4</v>
      </c>
      <c r="BB1469" s="60">
        <f t="shared" si="272"/>
        <v>29</v>
      </c>
      <c r="BC1469" s="60">
        <f t="shared" si="273"/>
        <v>7.25</v>
      </c>
      <c r="BD1469" s="41">
        <f t="shared" si="274"/>
        <v>316</v>
      </c>
      <c r="BE1469" s="41">
        <f t="shared" si="275"/>
        <v>1.5413837138177245E-2</v>
      </c>
    </row>
    <row r="1470" spans="1:57" x14ac:dyDescent="0.25">
      <c r="A1470" s="41" t="s">
        <v>4184</v>
      </c>
      <c r="B1470" s="41" t="s">
        <v>757</v>
      </c>
      <c r="C1470" s="41">
        <v>1</v>
      </c>
      <c r="D1470" s="41">
        <v>4</v>
      </c>
      <c r="E1470" s="41" t="s">
        <v>4185</v>
      </c>
      <c r="F1470" s="41">
        <v>99.399000000000001</v>
      </c>
      <c r="G1470" s="41">
        <v>100</v>
      </c>
      <c r="H1470" s="41" t="s">
        <v>759</v>
      </c>
      <c r="I1470" s="41" t="s">
        <v>4186</v>
      </c>
      <c r="J1470" s="41" t="s">
        <v>4187</v>
      </c>
      <c r="K1470" s="41" t="s">
        <v>762</v>
      </c>
      <c r="L1470" s="41" t="s">
        <v>762</v>
      </c>
      <c r="M1470" s="41" t="s">
        <v>762</v>
      </c>
      <c r="N1470" s="41" t="s">
        <v>762</v>
      </c>
      <c r="O1470" s="41" t="s">
        <v>762</v>
      </c>
      <c r="P1470" s="41" t="s">
        <v>45</v>
      </c>
      <c r="Q1470" s="41" t="s">
        <v>46</v>
      </c>
      <c r="R1470" s="41" t="s">
        <v>401</v>
      </c>
      <c r="S1470" s="41" t="s">
        <v>406</v>
      </c>
      <c r="T1470" s="41" t="s">
        <v>410</v>
      </c>
      <c r="U1470" s="41" t="s">
        <v>2131</v>
      </c>
      <c r="V1470" s="41" t="s">
        <v>2131</v>
      </c>
      <c r="W1470" s="41" t="s">
        <v>4188</v>
      </c>
      <c r="X1470" s="41" t="s">
        <v>4189</v>
      </c>
      <c r="Y1470" s="41" t="s">
        <v>4190</v>
      </c>
      <c r="Z1470" s="41">
        <v>0</v>
      </c>
      <c r="AA1470" s="41">
        <v>0</v>
      </c>
      <c r="AB1470" s="41">
        <v>0</v>
      </c>
      <c r="AC1470" s="41">
        <v>0</v>
      </c>
      <c r="AD1470" s="56">
        <f t="shared" si="264"/>
        <v>0</v>
      </c>
      <c r="AE1470" s="56">
        <f t="shared" si="265"/>
        <v>0</v>
      </c>
      <c r="AF1470" s="41">
        <v>8</v>
      </c>
      <c r="AG1470" s="41">
        <v>7</v>
      </c>
      <c r="AH1470" s="41">
        <v>4</v>
      </c>
      <c r="AI1470" s="41">
        <v>26</v>
      </c>
      <c r="AJ1470" s="57">
        <f t="shared" si="266"/>
        <v>45</v>
      </c>
      <c r="AK1470" s="57">
        <f t="shared" si="267"/>
        <v>11.25</v>
      </c>
      <c r="AL1470" s="41">
        <v>18</v>
      </c>
      <c r="AM1470" s="41">
        <v>15</v>
      </c>
      <c r="AN1470" s="41">
        <v>12</v>
      </c>
      <c r="AO1470" s="41">
        <v>154</v>
      </c>
      <c r="AP1470" s="58">
        <f t="shared" si="268"/>
        <v>199</v>
      </c>
      <c r="AQ1470" s="58">
        <f t="shared" si="269"/>
        <v>49.75</v>
      </c>
      <c r="AR1470" s="41">
        <v>9</v>
      </c>
      <c r="AS1470" s="41">
        <v>26</v>
      </c>
      <c r="AT1470" s="41">
        <v>19</v>
      </c>
      <c r="AU1470" s="41">
        <v>12</v>
      </c>
      <c r="AV1470" s="59">
        <f t="shared" si="270"/>
        <v>66</v>
      </c>
      <c r="AW1470" s="59">
        <f t="shared" si="271"/>
        <v>16.5</v>
      </c>
      <c r="AX1470" s="41">
        <v>9</v>
      </c>
      <c r="AY1470" s="41">
        <v>18</v>
      </c>
      <c r="AZ1470" s="41">
        <v>25</v>
      </c>
      <c r="BA1470" s="41">
        <v>14</v>
      </c>
      <c r="BB1470" s="60">
        <f t="shared" si="272"/>
        <v>66</v>
      </c>
      <c r="BC1470" s="60">
        <f t="shared" si="273"/>
        <v>16.5</v>
      </c>
      <c r="BD1470" s="41">
        <f t="shared" si="274"/>
        <v>376</v>
      </c>
      <c r="BE1470" s="41">
        <f t="shared" si="275"/>
        <v>1.8340515075805836E-2</v>
      </c>
    </row>
    <row r="1471" spans="1:57" x14ac:dyDescent="0.25">
      <c r="A1471" s="41" t="s">
        <v>561</v>
      </c>
      <c r="B1471" s="41" t="s">
        <v>757</v>
      </c>
      <c r="C1471" s="41">
        <v>4</v>
      </c>
      <c r="D1471" s="41">
        <v>3</v>
      </c>
      <c r="E1471" s="41" t="s">
        <v>2128</v>
      </c>
      <c r="F1471" s="41">
        <v>100</v>
      </c>
      <c r="G1471" s="41">
        <v>100</v>
      </c>
      <c r="H1471" s="41" t="s">
        <v>759</v>
      </c>
      <c r="I1471" s="41" t="s">
        <v>2129</v>
      </c>
      <c r="J1471" s="41" t="s">
        <v>2130</v>
      </c>
      <c r="K1471" s="41" t="s">
        <v>2131</v>
      </c>
      <c r="L1471" s="41">
        <v>3</v>
      </c>
      <c r="M1471" s="41" t="s">
        <v>2132</v>
      </c>
      <c r="N1471" s="41" t="s">
        <v>2133</v>
      </c>
      <c r="O1471" s="41" t="s">
        <v>833</v>
      </c>
      <c r="P1471" s="41" t="s">
        <v>45</v>
      </c>
      <c r="Q1471" s="41" t="s">
        <v>46</v>
      </c>
      <c r="R1471" s="41" t="s">
        <v>401</v>
      </c>
      <c r="S1471" s="41" t="s">
        <v>406</v>
      </c>
      <c r="T1471" s="41" t="s">
        <v>410</v>
      </c>
      <c r="U1471" s="41" t="s">
        <v>2131</v>
      </c>
      <c r="V1471" s="41" t="s">
        <v>2131</v>
      </c>
      <c r="W1471" s="41" t="s">
        <v>2134</v>
      </c>
      <c r="X1471" s="41" t="s">
        <v>2135</v>
      </c>
      <c r="Y1471" s="41" t="s">
        <v>2135</v>
      </c>
      <c r="Z1471" s="41">
        <v>1</v>
      </c>
      <c r="AA1471" s="41">
        <v>0</v>
      </c>
      <c r="AB1471" s="41">
        <v>0</v>
      </c>
      <c r="AC1471" s="41">
        <v>0</v>
      </c>
      <c r="AD1471" s="56">
        <f t="shared" si="264"/>
        <v>1</v>
      </c>
      <c r="AE1471" s="56">
        <f t="shared" si="265"/>
        <v>0.25</v>
      </c>
      <c r="AF1471" s="41">
        <v>325</v>
      </c>
      <c r="AG1471" s="41">
        <v>43</v>
      </c>
      <c r="AH1471" s="41">
        <v>128</v>
      </c>
      <c r="AI1471" s="41">
        <v>96</v>
      </c>
      <c r="AJ1471" s="57">
        <f t="shared" si="266"/>
        <v>592</v>
      </c>
      <c r="AK1471" s="57">
        <f t="shared" si="267"/>
        <v>148</v>
      </c>
      <c r="AL1471" s="41">
        <v>396</v>
      </c>
      <c r="AM1471" s="41">
        <v>125</v>
      </c>
      <c r="AN1471" s="41">
        <v>238</v>
      </c>
      <c r="AO1471" s="41">
        <v>152</v>
      </c>
      <c r="AP1471" s="58">
        <f t="shared" si="268"/>
        <v>911</v>
      </c>
      <c r="AQ1471" s="58">
        <f t="shared" si="269"/>
        <v>227.75</v>
      </c>
      <c r="AR1471" s="41">
        <v>20</v>
      </c>
      <c r="AS1471" s="41">
        <v>19</v>
      </c>
      <c r="AT1471" s="41">
        <v>14</v>
      </c>
      <c r="AU1471" s="41">
        <v>43</v>
      </c>
      <c r="AV1471" s="59">
        <f t="shared" si="270"/>
        <v>96</v>
      </c>
      <c r="AW1471" s="59">
        <f t="shared" si="271"/>
        <v>24</v>
      </c>
      <c r="AX1471" s="41">
        <v>43</v>
      </c>
      <c r="AY1471" s="41">
        <v>54</v>
      </c>
      <c r="AZ1471" s="41">
        <v>61</v>
      </c>
      <c r="BA1471" s="41">
        <v>57</v>
      </c>
      <c r="BB1471" s="60">
        <f t="shared" si="272"/>
        <v>215</v>
      </c>
      <c r="BC1471" s="60">
        <f t="shared" si="273"/>
        <v>53.75</v>
      </c>
      <c r="BD1471" s="41">
        <f t="shared" si="274"/>
        <v>1815</v>
      </c>
      <c r="BE1471" s="41">
        <f t="shared" si="275"/>
        <v>8.8532007613264879E-2</v>
      </c>
    </row>
    <row r="1472" spans="1:57" x14ac:dyDescent="0.25">
      <c r="A1472" s="41" t="s">
        <v>519</v>
      </c>
      <c r="B1472" s="41" t="s">
        <v>757</v>
      </c>
      <c r="C1472" s="41">
        <v>2</v>
      </c>
      <c r="D1472" s="41">
        <v>0</v>
      </c>
      <c r="E1472" s="41" t="s">
        <v>1507</v>
      </c>
      <c r="F1472" s="41">
        <v>100</v>
      </c>
      <c r="G1472" s="41">
        <v>100</v>
      </c>
      <c r="H1472" s="41" t="s">
        <v>759</v>
      </c>
      <c r="I1472" s="41" t="s">
        <v>1508</v>
      </c>
      <c r="J1472" s="41" t="s">
        <v>1509</v>
      </c>
      <c r="K1472" s="41" t="s">
        <v>1510</v>
      </c>
      <c r="L1472" s="41">
        <v>4</v>
      </c>
      <c r="M1472" s="41" t="s">
        <v>1511</v>
      </c>
      <c r="N1472" s="41" t="s">
        <v>1512</v>
      </c>
      <c r="O1472" s="41" t="s">
        <v>1513</v>
      </c>
      <c r="P1472" s="41" t="s">
        <v>45</v>
      </c>
      <c r="Q1472" s="41" t="s">
        <v>46</v>
      </c>
      <c r="R1472" s="41" t="s">
        <v>401</v>
      </c>
      <c r="S1472" s="41" t="s">
        <v>406</v>
      </c>
      <c r="T1472" s="41" t="s">
        <v>410</v>
      </c>
      <c r="U1472" s="41" t="s">
        <v>413</v>
      </c>
      <c r="V1472" s="41" t="s">
        <v>1508</v>
      </c>
      <c r="W1472" s="41" t="s">
        <v>1514</v>
      </c>
      <c r="X1472" s="41" t="s">
        <v>1515</v>
      </c>
      <c r="Y1472" s="41" t="s">
        <v>1516</v>
      </c>
      <c r="Z1472" s="41">
        <v>3</v>
      </c>
      <c r="AA1472" s="41">
        <v>0</v>
      </c>
      <c r="AB1472" s="41">
        <v>3</v>
      </c>
      <c r="AC1472" s="41">
        <v>0</v>
      </c>
      <c r="AD1472" s="56">
        <f t="shared" si="264"/>
        <v>6</v>
      </c>
      <c r="AE1472" s="56">
        <f t="shared" si="265"/>
        <v>1.5</v>
      </c>
      <c r="AF1472" s="41">
        <v>18</v>
      </c>
      <c r="AG1472" s="41">
        <v>23</v>
      </c>
      <c r="AH1472" s="41">
        <v>17</v>
      </c>
      <c r="AI1472" s="41">
        <v>20</v>
      </c>
      <c r="AJ1472" s="57">
        <f t="shared" si="266"/>
        <v>78</v>
      </c>
      <c r="AK1472" s="57">
        <f t="shared" si="267"/>
        <v>19.5</v>
      </c>
      <c r="AL1472" s="41">
        <v>6</v>
      </c>
      <c r="AM1472" s="41">
        <v>1</v>
      </c>
      <c r="AN1472" s="41">
        <v>3</v>
      </c>
      <c r="AO1472" s="41">
        <v>5</v>
      </c>
      <c r="AP1472" s="58">
        <f t="shared" si="268"/>
        <v>15</v>
      </c>
      <c r="AQ1472" s="58">
        <f t="shared" si="269"/>
        <v>3.75</v>
      </c>
      <c r="AR1472" s="41">
        <v>33</v>
      </c>
      <c r="AS1472" s="41">
        <v>2</v>
      </c>
      <c r="AT1472" s="41">
        <v>2</v>
      </c>
      <c r="AU1472" s="41">
        <v>10</v>
      </c>
      <c r="AV1472" s="59">
        <f t="shared" si="270"/>
        <v>47</v>
      </c>
      <c r="AW1472" s="59">
        <f t="shared" si="271"/>
        <v>11.75</v>
      </c>
      <c r="AX1472" s="41">
        <v>4</v>
      </c>
      <c r="AY1472" s="41">
        <v>7</v>
      </c>
      <c r="AZ1472" s="41">
        <v>2</v>
      </c>
      <c r="BA1472" s="41">
        <v>3</v>
      </c>
      <c r="BB1472" s="60">
        <f t="shared" si="272"/>
        <v>16</v>
      </c>
      <c r="BC1472" s="60">
        <f t="shared" si="273"/>
        <v>4</v>
      </c>
      <c r="BD1472" s="41">
        <f t="shared" si="274"/>
        <v>162</v>
      </c>
      <c r="BE1472" s="41">
        <f t="shared" si="275"/>
        <v>7.9020304315971963E-3</v>
      </c>
    </row>
    <row r="1473" spans="1:57" x14ac:dyDescent="0.25">
      <c r="A1473" s="41" t="s">
        <v>412</v>
      </c>
      <c r="B1473" s="41" t="s">
        <v>757</v>
      </c>
      <c r="C1473" s="41">
        <v>1</v>
      </c>
      <c r="D1473" s="41">
        <v>0</v>
      </c>
      <c r="E1473" s="41" t="s">
        <v>3134</v>
      </c>
      <c r="F1473" s="41">
        <v>100</v>
      </c>
      <c r="G1473" s="41">
        <v>100</v>
      </c>
      <c r="H1473" s="41" t="s">
        <v>759</v>
      </c>
      <c r="I1473" s="41" t="s">
        <v>1508</v>
      </c>
      <c r="J1473" s="41" t="s">
        <v>3135</v>
      </c>
      <c r="K1473" s="41" t="s">
        <v>762</v>
      </c>
      <c r="L1473" s="41" t="s">
        <v>762</v>
      </c>
      <c r="M1473" s="41" t="s">
        <v>762</v>
      </c>
      <c r="N1473" s="41" t="s">
        <v>762</v>
      </c>
      <c r="O1473" s="41" t="s">
        <v>762</v>
      </c>
      <c r="P1473" s="41" t="s">
        <v>45</v>
      </c>
      <c r="Q1473" s="41" t="s">
        <v>46</v>
      </c>
      <c r="R1473" s="41" t="s">
        <v>401</v>
      </c>
      <c r="S1473" s="41" t="s">
        <v>406</v>
      </c>
      <c r="T1473" s="41" t="s">
        <v>410</v>
      </c>
      <c r="U1473" s="41" t="s">
        <v>413</v>
      </c>
      <c r="V1473" s="41" t="s">
        <v>1508</v>
      </c>
      <c r="W1473" s="41" t="s">
        <v>3136</v>
      </c>
      <c r="X1473" s="41" t="s">
        <v>3137</v>
      </c>
      <c r="Y1473" s="41" t="s">
        <v>3138</v>
      </c>
      <c r="Z1473" s="41">
        <v>0</v>
      </c>
      <c r="AA1473" s="41">
        <v>0</v>
      </c>
      <c r="AB1473" s="41">
        <v>0</v>
      </c>
      <c r="AC1473" s="41">
        <v>0</v>
      </c>
      <c r="AD1473" s="56">
        <f t="shared" si="264"/>
        <v>0</v>
      </c>
      <c r="AE1473" s="56">
        <f t="shared" si="265"/>
        <v>0</v>
      </c>
      <c r="AF1473" s="41">
        <v>29</v>
      </c>
      <c r="AG1473" s="41">
        <v>21</v>
      </c>
      <c r="AH1473" s="41">
        <v>77</v>
      </c>
      <c r="AI1473" s="41">
        <v>33</v>
      </c>
      <c r="AJ1473" s="57">
        <f t="shared" si="266"/>
        <v>160</v>
      </c>
      <c r="AK1473" s="57">
        <f t="shared" si="267"/>
        <v>40</v>
      </c>
      <c r="AL1473" s="41">
        <v>0</v>
      </c>
      <c r="AM1473" s="41">
        <v>11</v>
      </c>
      <c r="AN1473" s="41">
        <v>9</v>
      </c>
      <c r="AO1473" s="41">
        <v>284</v>
      </c>
      <c r="AP1473" s="58">
        <f t="shared" si="268"/>
        <v>304</v>
      </c>
      <c r="AQ1473" s="58">
        <f t="shared" si="269"/>
        <v>76</v>
      </c>
      <c r="AR1473" s="41">
        <v>7</v>
      </c>
      <c r="AS1473" s="41">
        <v>7</v>
      </c>
      <c r="AT1473" s="41">
        <v>6</v>
      </c>
      <c r="AU1473" s="41">
        <v>11</v>
      </c>
      <c r="AV1473" s="59">
        <f t="shared" si="270"/>
        <v>31</v>
      </c>
      <c r="AW1473" s="59">
        <f t="shared" si="271"/>
        <v>7.75</v>
      </c>
      <c r="AX1473" s="41">
        <v>8</v>
      </c>
      <c r="AY1473" s="41">
        <v>7</v>
      </c>
      <c r="AZ1473" s="41">
        <v>11</v>
      </c>
      <c r="BA1473" s="41">
        <v>9</v>
      </c>
      <c r="BB1473" s="60">
        <f t="shared" si="272"/>
        <v>35</v>
      </c>
      <c r="BC1473" s="60">
        <f t="shared" si="273"/>
        <v>8.75</v>
      </c>
      <c r="BD1473" s="41">
        <f t="shared" si="274"/>
        <v>530</v>
      </c>
      <c r="BE1473" s="41">
        <f t="shared" si="275"/>
        <v>2.5852321782385886E-2</v>
      </c>
    </row>
    <row r="1474" spans="1:57" x14ac:dyDescent="0.25">
      <c r="A1474" s="41" t="s">
        <v>4020</v>
      </c>
      <c r="B1474" s="41" t="s">
        <v>757</v>
      </c>
      <c r="C1474" s="41">
        <v>1</v>
      </c>
      <c r="D1474" s="41">
        <v>2</v>
      </c>
      <c r="E1474" s="41" t="s">
        <v>4021</v>
      </c>
      <c r="F1474" s="41">
        <v>100</v>
      </c>
      <c r="G1474" s="41">
        <v>100</v>
      </c>
      <c r="H1474" s="41" t="s">
        <v>759</v>
      </c>
      <c r="I1474" s="41" t="s">
        <v>4022</v>
      </c>
      <c r="J1474" s="41" t="s">
        <v>4023</v>
      </c>
      <c r="K1474" s="41" t="s">
        <v>762</v>
      </c>
      <c r="L1474" s="41" t="s">
        <v>762</v>
      </c>
      <c r="M1474" s="41" t="s">
        <v>762</v>
      </c>
      <c r="N1474" s="41" t="s">
        <v>762</v>
      </c>
      <c r="O1474" s="41" t="s">
        <v>762</v>
      </c>
      <c r="P1474" s="41" t="s">
        <v>45</v>
      </c>
      <c r="Q1474" s="41" t="s">
        <v>46</v>
      </c>
      <c r="R1474" s="41" t="s">
        <v>401</v>
      </c>
      <c r="S1474" s="41" t="s">
        <v>406</v>
      </c>
      <c r="T1474" s="41" t="s">
        <v>410</v>
      </c>
      <c r="U1474" s="41" t="s">
        <v>413</v>
      </c>
      <c r="V1474" s="41" t="s">
        <v>1510</v>
      </c>
      <c r="W1474" s="41" t="s">
        <v>4021</v>
      </c>
      <c r="X1474" s="41" t="s">
        <v>4024</v>
      </c>
      <c r="Y1474" s="41" t="s">
        <v>4025</v>
      </c>
      <c r="Z1474" s="41">
        <v>83</v>
      </c>
      <c r="AA1474" s="41">
        <v>6</v>
      </c>
      <c r="AB1474" s="41">
        <v>22</v>
      </c>
      <c r="AC1474" s="41">
        <v>21</v>
      </c>
      <c r="AD1474" s="56">
        <f t="shared" si="264"/>
        <v>132</v>
      </c>
      <c r="AE1474" s="56">
        <f t="shared" si="265"/>
        <v>33</v>
      </c>
      <c r="AF1474" s="41">
        <v>10</v>
      </c>
      <c r="AG1474" s="41">
        <v>1</v>
      </c>
      <c r="AH1474" s="41">
        <v>2</v>
      </c>
      <c r="AI1474" s="41">
        <v>1</v>
      </c>
      <c r="AJ1474" s="57">
        <f t="shared" si="266"/>
        <v>14</v>
      </c>
      <c r="AK1474" s="57">
        <f t="shared" si="267"/>
        <v>3.5</v>
      </c>
      <c r="AL1474" s="41">
        <v>0</v>
      </c>
      <c r="AM1474" s="41">
        <v>0</v>
      </c>
      <c r="AN1474" s="41">
        <v>0</v>
      </c>
      <c r="AO1474" s="41">
        <v>1</v>
      </c>
      <c r="AP1474" s="58">
        <f t="shared" si="268"/>
        <v>1</v>
      </c>
      <c r="AQ1474" s="58">
        <f t="shared" si="269"/>
        <v>0.25</v>
      </c>
      <c r="AR1474" s="41">
        <v>0</v>
      </c>
      <c r="AS1474" s="41">
        <v>0</v>
      </c>
      <c r="AT1474" s="41">
        <v>0</v>
      </c>
      <c r="AU1474" s="41">
        <v>0</v>
      </c>
      <c r="AV1474" s="59">
        <f t="shared" si="270"/>
        <v>0</v>
      </c>
      <c r="AW1474" s="59">
        <f t="shared" si="271"/>
        <v>0</v>
      </c>
      <c r="AX1474" s="41">
        <v>0</v>
      </c>
      <c r="AY1474" s="41">
        <v>0</v>
      </c>
      <c r="AZ1474" s="41">
        <v>0</v>
      </c>
      <c r="BA1474" s="41">
        <v>0</v>
      </c>
      <c r="BB1474" s="60">
        <f t="shared" si="272"/>
        <v>0</v>
      </c>
      <c r="BC1474" s="60">
        <f t="shared" si="273"/>
        <v>0</v>
      </c>
      <c r="BD1474" s="41">
        <f t="shared" si="274"/>
        <v>147</v>
      </c>
      <c r="BE1474" s="41">
        <f t="shared" si="275"/>
        <v>7.1703609471900484E-3</v>
      </c>
    </row>
    <row r="1475" spans="1:57" x14ac:dyDescent="0.25">
      <c r="A1475" s="41" t="s">
        <v>6574</v>
      </c>
      <c r="B1475" s="41" t="s">
        <v>5426</v>
      </c>
      <c r="C1475" s="41">
        <v>1</v>
      </c>
      <c r="D1475" s="41">
        <v>5</v>
      </c>
      <c r="E1475" s="41" t="s">
        <v>6575</v>
      </c>
      <c r="F1475" s="41">
        <v>100</v>
      </c>
      <c r="G1475" s="41">
        <v>100</v>
      </c>
      <c r="H1475" s="41" t="s">
        <v>759</v>
      </c>
      <c r="I1475" s="41" t="s">
        <v>6576</v>
      </c>
      <c r="J1475" s="41" t="s">
        <v>6577</v>
      </c>
      <c r="K1475" s="41" t="s">
        <v>762</v>
      </c>
      <c r="L1475" s="41" t="s">
        <v>762</v>
      </c>
      <c r="M1475" s="41" t="s">
        <v>762</v>
      </c>
      <c r="N1475" s="41" t="s">
        <v>762</v>
      </c>
      <c r="O1475" s="41" t="s">
        <v>762</v>
      </c>
      <c r="P1475" s="41" t="s">
        <v>6578</v>
      </c>
      <c r="Q1475" s="41" t="s">
        <v>6579</v>
      </c>
      <c r="R1475" s="41" t="s">
        <v>6579</v>
      </c>
      <c r="S1475" s="41" t="s">
        <v>6579</v>
      </c>
      <c r="T1475" s="41" t="s">
        <v>6579</v>
      </c>
      <c r="U1475" s="41" t="s">
        <v>6579</v>
      </c>
      <c r="V1475" s="41" t="s">
        <v>6579</v>
      </c>
      <c r="W1475" s="41" t="s">
        <v>6580</v>
      </c>
      <c r="X1475" s="41" t="s">
        <v>6581</v>
      </c>
      <c r="Y1475" s="41" t="s">
        <v>6581</v>
      </c>
      <c r="Z1475" s="41">
        <v>63</v>
      </c>
      <c r="AA1475" s="41">
        <v>3</v>
      </c>
      <c r="AB1475" s="41">
        <v>8</v>
      </c>
      <c r="AC1475" s="41">
        <v>270</v>
      </c>
      <c r="AD1475" s="56">
        <f t="shared" ref="AD1475:AD1538" si="276">SUM(Z1475:AC1475)</f>
        <v>344</v>
      </c>
      <c r="AE1475" s="56">
        <f t="shared" ref="AE1475:AE1538" si="277">AVERAGE(Z1475:AC1475)</f>
        <v>86</v>
      </c>
      <c r="AF1475" s="41">
        <v>0</v>
      </c>
      <c r="AG1475" s="41">
        <v>0</v>
      </c>
      <c r="AH1475" s="41">
        <v>0</v>
      </c>
      <c r="AI1475" s="41">
        <v>0</v>
      </c>
      <c r="AJ1475" s="57">
        <f t="shared" ref="AJ1475:AJ1538" si="278">SUM(AF1475:AI1475)</f>
        <v>0</v>
      </c>
      <c r="AK1475" s="57">
        <f t="shared" ref="AK1475:AK1538" si="279">AVERAGE(AF1475:AI1475)</f>
        <v>0</v>
      </c>
      <c r="AL1475" s="41">
        <v>0</v>
      </c>
      <c r="AM1475" s="41">
        <v>0</v>
      </c>
      <c r="AN1475" s="41">
        <v>0</v>
      </c>
      <c r="AO1475" s="41">
        <v>0</v>
      </c>
      <c r="AP1475" s="58">
        <f t="shared" ref="AP1475:AP1538" si="280">SUM(AL1475:AO1475)</f>
        <v>0</v>
      </c>
      <c r="AQ1475" s="58">
        <f t="shared" ref="AQ1475:AQ1538" si="281">AVERAGE(AL1475:AO1475)</f>
        <v>0</v>
      </c>
      <c r="AR1475" s="41">
        <v>0</v>
      </c>
      <c r="AS1475" s="41">
        <v>0</v>
      </c>
      <c r="AT1475" s="41">
        <v>0</v>
      </c>
      <c r="AU1475" s="41">
        <v>0</v>
      </c>
      <c r="AV1475" s="59">
        <f t="shared" ref="AV1475:AV1538" si="282">SUM(AR1475:AU1475)</f>
        <v>0</v>
      </c>
      <c r="AW1475" s="59">
        <f t="shared" ref="AW1475:AW1538" si="283">AVERAGE(AR1475:AU1475)</f>
        <v>0</v>
      </c>
      <c r="AX1475" s="41">
        <v>0</v>
      </c>
      <c r="AY1475" s="41">
        <v>0</v>
      </c>
      <c r="AZ1475" s="41">
        <v>0</v>
      </c>
      <c r="BA1475" s="41">
        <v>0</v>
      </c>
      <c r="BB1475" s="60">
        <f t="shared" ref="BB1475:BB1538" si="284">SUM(AX1475:BA1475)</f>
        <v>0</v>
      </c>
      <c r="BC1475" s="60">
        <f t="shared" ref="BC1475:BC1538" si="285">AVERAGE(AX1475:BA1475)</f>
        <v>0</v>
      </c>
      <c r="BD1475" s="41">
        <f t="shared" ref="BD1475:BD1538" si="286">SUM(Z1475:AC1475,AF1475:AI1475,AL1475:AO1475,AR1475:AU1475,AX1475:BA1475)</f>
        <v>344</v>
      </c>
      <c r="BE1475" s="41">
        <f t="shared" ref="BE1475:BE1538" si="287">(BD1475/2050106)*100</f>
        <v>1.6779620175737257E-2</v>
      </c>
    </row>
    <row r="1476" spans="1:57" x14ac:dyDescent="0.25">
      <c r="A1476" s="41" t="s">
        <v>5998</v>
      </c>
      <c r="B1476" s="41" t="s">
        <v>5426</v>
      </c>
      <c r="C1476" s="41">
        <v>3</v>
      </c>
      <c r="D1476" s="41">
        <v>0</v>
      </c>
      <c r="E1476" s="41" t="s">
        <v>5999</v>
      </c>
      <c r="F1476" s="41">
        <v>99.393999999999906</v>
      </c>
      <c r="G1476" s="41">
        <v>100</v>
      </c>
      <c r="H1476" s="41" t="s">
        <v>759</v>
      </c>
      <c r="I1476" s="41" t="s">
        <v>6000</v>
      </c>
      <c r="J1476" s="41" t="s">
        <v>6001</v>
      </c>
      <c r="K1476" s="41" t="s">
        <v>762</v>
      </c>
      <c r="L1476" s="41" t="s">
        <v>762</v>
      </c>
      <c r="M1476" s="41" t="s">
        <v>762</v>
      </c>
      <c r="N1476" s="41" t="s">
        <v>762</v>
      </c>
      <c r="O1476" s="41" t="s">
        <v>762</v>
      </c>
      <c r="P1476" s="41" t="s">
        <v>45</v>
      </c>
      <c r="Q1476" s="41" t="s">
        <v>78</v>
      </c>
      <c r="R1476" s="41" t="s">
        <v>78</v>
      </c>
      <c r="S1476" s="41" t="s">
        <v>152</v>
      </c>
      <c r="T1476" s="41" t="s">
        <v>160</v>
      </c>
      <c r="U1476" s="41" t="s">
        <v>6000</v>
      </c>
      <c r="V1476" s="41" t="s">
        <v>6000</v>
      </c>
      <c r="W1476" s="41" t="s">
        <v>6002</v>
      </c>
      <c r="X1476" s="41" t="s">
        <v>6003</v>
      </c>
      <c r="Y1476" s="41" t="s">
        <v>6004</v>
      </c>
      <c r="Z1476" s="41">
        <v>0</v>
      </c>
      <c r="AA1476" s="41">
        <v>0</v>
      </c>
      <c r="AB1476" s="41">
        <v>0</v>
      </c>
      <c r="AC1476" s="41">
        <v>0</v>
      </c>
      <c r="AD1476" s="56">
        <f t="shared" si="276"/>
        <v>0</v>
      </c>
      <c r="AE1476" s="56">
        <f t="shared" si="277"/>
        <v>0</v>
      </c>
      <c r="AF1476" s="41">
        <v>0</v>
      </c>
      <c r="AG1476" s="41">
        <v>0</v>
      </c>
      <c r="AH1476" s="41">
        <v>0</v>
      </c>
      <c r="AI1476" s="41">
        <v>0</v>
      </c>
      <c r="AJ1476" s="57">
        <f t="shared" si="278"/>
        <v>0</v>
      </c>
      <c r="AK1476" s="57">
        <f t="shared" si="279"/>
        <v>0</v>
      </c>
      <c r="AL1476" s="41">
        <v>0</v>
      </c>
      <c r="AM1476" s="41">
        <v>0</v>
      </c>
      <c r="AN1476" s="41">
        <v>0</v>
      </c>
      <c r="AO1476" s="41">
        <v>0</v>
      </c>
      <c r="AP1476" s="58">
        <f t="shared" si="280"/>
        <v>0</v>
      </c>
      <c r="AQ1476" s="58">
        <f t="shared" si="281"/>
        <v>0</v>
      </c>
      <c r="AR1476" s="41">
        <v>0</v>
      </c>
      <c r="AS1476" s="41">
        <v>0</v>
      </c>
      <c r="AT1476" s="41">
        <v>10</v>
      </c>
      <c r="AU1476" s="41">
        <v>1</v>
      </c>
      <c r="AV1476" s="59">
        <f t="shared" si="282"/>
        <v>11</v>
      </c>
      <c r="AW1476" s="59">
        <f t="shared" si="283"/>
        <v>2.75</v>
      </c>
      <c r="AX1476" s="41">
        <v>55</v>
      </c>
      <c r="AY1476" s="41">
        <v>56</v>
      </c>
      <c r="AZ1476" s="41">
        <v>51</v>
      </c>
      <c r="BA1476" s="41">
        <v>102</v>
      </c>
      <c r="BB1476" s="60">
        <f t="shared" si="284"/>
        <v>264</v>
      </c>
      <c r="BC1476" s="60">
        <f t="shared" si="285"/>
        <v>66</v>
      </c>
      <c r="BD1476" s="41">
        <f t="shared" si="286"/>
        <v>275</v>
      </c>
      <c r="BE1476" s="41">
        <f t="shared" si="287"/>
        <v>1.3413940547464373E-2</v>
      </c>
    </row>
    <row r="1477" spans="1:57" x14ac:dyDescent="0.25">
      <c r="A1477" s="41" t="s">
        <v>6526</v>
      </c>
      <c r="B1477" s="41" t="s">
        <v>5426</v>
      </c>
      <c r="C1477" s="41">
        <v>1</v>
      </c>
      <c r="D1477" s="41">
        <v>0</v>
      </c>
      <c r="E1477" s="41" t="s">
        <v>6527</v>
      </c>
      <c r="F1477" s="41">
        <v>99.695999999999998</v>
      </c>
      <c r="G1477" s="41">
        <v>100</v>
      </c>
      <c r="H1477" s="41" t="s">
        <v>759</v>
      </c>
      <c r="I1477" s="41" t="s">
        <v>199</v>
      </c>
      <c r="J1477" s="41" t="s">
        <v>6528</v>
      </c>
      <c r="K1477" s="41" t="s">
        <v>762</v>
      </c>
      <c r="L1477" s="41" t="s">
        <v>762</v>
      </c>
      <c r="M1477" s="41" t="s">
        <v>762</v>
      </c>
      <c r="N1477" s="41" t="s">
        <v>762</v>
      </c>
      <c r="O1477" s="41" t="s">
        <v>762</v>
      </c>
      <c r="P1477" s="41" t="s">
        <v>45</v>
      </c>
      <c r="Q1477" s="41" t="s">
        <v>191</v>
      </c>
      <c r="R1477" s="41" t="s">
        <v>196</v>
      </c>
      <c r="S1477" s="41" t="s">
        <v>197</v>
      </c>
      <c r="T1477" s="41" t="s">
        <v>198</v>
      </c>
      <c r="U1477" s="41" t="s">
        <v>199</v>
      </c>
      <c r="V1477" s="41" t="s">
        <v>199</v>
      </c>
      <c r="W1477" s="41" t="s">
        <v>6529</v>
      </c>
      <c r="X1477" s="41" t="s">
        <v>6530</v>
      </c>
      <c r="Y1477" s="41" t="s">
        <v>6531</v>
      </c>
      <c r="Z1477" s="41">
        <v>10</v>
      </c>
      <c r="AA1477" s="41">
        <v>1</v>
      </c>
      <c r="AB1477" s="41">
        <v>1</v>
      </c>
      <c r="AC1477" s="41">
        <v>38</v>
      </c>
      <c r="AD1477" s="56">
        <f t="shared" si="276"/>
        <v>50</v>
      </c>
      <c r="AE1477" s="56">
        <f t="shared" si="277"/>
        <v>12.5</v>
      </c>
      <c r="AF1477" s="41">
        <v>0</v>
      </c>
      <c r="AG1477" s="41">
        <v>0</v>
      </c>
      <c r="AH1477" s="41">
        <v>0</v>
      </c>
      <c r="AI1477" s="41">
        <v>0</v>
      </c>
      <c r="AJ1477" s="57">
        <f t="shared" si="278"/>
        <v>0</v>
      </c>
      <c r="AK1477" s="57">
        <f t="shared" si="279"/>
        <v>0</v>
      </c>
      <c r="AL1477" s="41">
        <v>0</v>
      </c>
      <c r="AM1477" s="41">
        <v>0</v>
      </c>
      <c r="AN1477" s="41">
        <v>0</v>
      </c>
      <c r="AO1477" s="41">
        <v>0</v>
      </c>
      <c r="AP1477" s="58">
        <f t="shared" si="280"/>
        <v>0</v>
      </c>
      <c r="AQ1477" s="58">
        <f t="shared" si="281"/>
        <v>0</v>
      </c>
      <c r="AR1477" s="41">
        <v>0</v>
      </c>
      <c r="AS1477" s="41">
        <v>0</v>
      </c>
      <c r="AT1477" s="41">
        <v>0</v>
      </c>
      <c r="AU1477" s="41">
        <v>0</v>
      </c>
      <c r="AV1477" s="59">
        <f t="shared" si="282"/>
        <v>0</v>
      </c>
      <c r="AW1477" s="59">
        <f t="shared" si="283"/>
        <v>0</v>
      </c>
      <c r="AX1477" s="41">
        <v>0</v>
      </c>
      <c r="AY1477" s="41">
        <v>0</v>
      </c>
      <c r="AZ1477" s="41">
        <v>0</v>
      </c>
      <c r="BA1477" s="41">
        <v>0</v>
      </c>
      <c r="BB1477" s="60">
        <f t="shared" si="284"/>
        <v>0</v>
      </c>
      <c r="BC1477" s="60">
        <f t="shared" si="285"/>
        <v>0</v>
      </c>
      <c r="BD1477" s="41">
        <f t="shared" si="286"/>
        <v>50</v>
      </c>
      <c r="BE1477" s="41">
        <f t="shared" si="287"/>
        <v>2.438898281357159E-3</v>
      </c>
    </row>
    <row r="1478" spans="1:57" x14ac:dyDescent="0.25">
      <c r="A1478" s="41" t="s">
        <v>5709</v>
      </c>
      <c r="B1478" s="41" t="s">
        <v>5426</v>
      </c>
      <c r="C1478" s="41">
        <v>2</v>
      </c>
      <c r="D1478" s="41">
        <v>0</v>
      </c>
      <c r="E1478" s="41" t="s">
        <v>5710</v>
      </c>
      <c r="F1478" s="41">
        <v>99.700999999999993</v>
      </c>
      <c r="G1478" s="41">
        <v>100</v>
      </c>
      <c r="H1478" s="41" t="s">
        <v>759</v>
      </c>
      <c r="I1478" s="41" t="s">
        <v>199</v>
      </c>
      <c r="J1478" s="41" t="s">
        <v>5711</v>
      </c>
      <c r="K1478" s="41" t="s">
        <v>762</v>
      </c>
      <c r="L1478" s="41" t="s">
        <v>762</v>
      </c>
      <c r="M1478" s="41" t="s">
        <v>762</v>
      </c>
      <c r="N1478" s="41" t="s">
        <v>762</v>
      </c>
      <c r="O1478" s="41" t="s">
        <v>762</v>
      </c>
      <c r="P1478" s="41" t="s">
        <v>45</v>
      </c>
      <c r="Q1478" s="41" t="s">
        <v>191</v>
      </c>
      <c r="R1478" s="41" t="s">
        <v>196</v>
      </c>
      <c r="S1478" s="41" t="s">
        <v>197</v>
      </c>
      <c r="T1478" s="41" t="s">
        <v>198</v>
      </c>
      <c r="U1478" s="41" t="s">
        <v>199</v>
      </c>
      <c r="V1478" s="41" t="s">
        <v>199</v>
      </c>
      <c r="W1478" s="41" t="s">
        <v>5712</v>
      </c>
      <c r="X1478" s="41" t="s">
        <v>5713</v>
      </c>
      <c r="Y1478" s="41" t="s">
        <v>5714</v>
      </c>
      <c r="Z1478" s="41">
        <v>0</v>
      </c>
      <c r="AA1478" s="41">
        <v>9</v>
      </c>
      <c r="AB1478" s="41">
        <v>5</v>
      </c>
      <c r="AC1478" s="41">
        <v>7</v>
      </c>
      <c r="AD1478" s="56">
        <f t="shared" si="276"/>
        <v>21</v>
      </c>
      <c r="AE1478" s="56">
        <f t="shared" si="277"/>
        <v>5.25</v>
      </c>
      <c r="AF1478" s="41">
        <v>0</v>
      </c>
      <c r="AG1478" s="41">
        <v>0</v>
      </c>
      <c r="AH1478" s="41">
        <v>0</v>
      </c>
      <c r="AI1478" s="41">
        <v>0</v>
      </c>
      <c r="AJ1478" s="57">
        <f t="shared" si="278"/>
        <v>0</v>
      </c>
      <c r="AK1478" s="57">
        <f t="shared" si="279"/>
        <v>0</v>
      </c>
      <c r="AL1478" s="41">
        <v>0</v>
      </c>
      <c r="AM1478" s="41">
        <v>0</v>
      </c>
      <c r="AN1478" s="41">
        <v>0</v>
      </c>
      <c r="AO1478" s="41">
        <v>0</v>
      </c>
      <c r="AP1478" s="58">
        <f t="shared" si="280"/>
        <v>0</v>
      </c>
      <c r="AQ1478" s="58">
        <f t="shared" si="281"/>
        <v>0</v>
      </c>
      <c r="AR1478" s="41">
        <v>0</v>
      </c>
      <c r="AS1478" s="41">
        <v>0</v>
      </c>
      <c r="AT1478" s="41">
        <v>0</v>
      </c>
      <c r="AU1478" s="41">
        <v>0</v>
      </c>
      <c r="AV1478" s="59">
        <f t="shared" si="282"/>
        <v>0</v>
      </c>
      <c r="AW1478" s="59">
        <f t="shared" si="283"/>
        <v>0</v>
      </c>
      <c r="AX1478" s="41">
        <v>0</v>
      </c>
      <c r="AY1478" s="41">
        <v>0</v>
      </c>
      <c r="AZ1478" s="41">
        <v>0</v>
      </c>
      <c r="BA1478" s="41">
        <v>0</v>
      </c>
      <c r="BB1478" s="60">
        <f t="shared" si="284"/>
        <v>0</v>
      </c>
      <c r="BC1478" s="60">
        <f t="shared" si="285"/>
        <v>0</v>
      </c>
      <c r="BD1478" s="41">
        <f t="shared" si="286"/>
        <v>21</v>
      </c>
      <c r="BE1478" s="41">
        <f t="shared" si="287"/>
        <v>1.0243372781700069E-3</v>
      </c>
    </row>
    <row r="1479" spans="1:57" x14ac:dyDescent="0.25">
      <c r="A1479" s="41" t="s">
        <v>195</v>
      </c>
      <c r="B1479" s="41" t="s">
        <v>757</v>
      </c>
      <c r="C1479" s="41">
        <v>7</v>
      </c>
      <c r="D1479" s="41">
        <v>0</v>
      </c>
      <c r="E1479" s="41" t="s">
        <v>802</v>
      </c>
      <c r="F1479" s="41">
        <v>100</v>
      </c>
      <c r="G1479" s="41">
        <v>100</v>
      </c>
      <c r="H1479" s="41" t="s">
        <v>759</v>
      </c>
      <c r="I1479" s="41" t="s">
        <v>803</v>
      </c>
      <c r="J1479" s="41" t="s">
        <v>804</v>
      </c>
      <c r="K1479" s="41" t="s">
        <v>762</v>
      </c>
      <c r="L1479" s="41" t="s">
        <v>762</v>
      </c>
      <c r="M1479" s="41" t="s">
        <v>762</v>
      </c>
      <c r="N1479" s="41" t="s">
        <v>762</v>
      </c>
      <c r="O1479" s="41" t="s">
        <v>762</v>
      </c>
      <c r="P1479" s="41" t="s">
        <v>45</v>
      </c>
      <c r="Q1479" s="41" t="s">
        <v>191</v>
      </c>
      <c r="R1479" s="41" t="s">
        <v>196</v>
      </c>
      <c r="S1479" s="41" t="s">
        <v>197</v>
      </c>
      <c r="T1479" s="41" t="s">
        <v>198</v>
      </c>
      <c r="U1479" s="41" t="s">
        <v>199</v>
      </c>
      <c r="V1479" s="41" t="s">
        <v>803</v>
      </c>
      <c r="W1479" s="41" t="s">
        <v>805</v>
      </c>
      <c r="X1479" s="41" t="s">
        <v>806</v>
      </c>
      <c r="Y1479" s="41" t="s">
        <v>806</v>
      </c>
      <c r="Z1479" s="41">
        <v>41</v>
      </c>
      <c r="AA1479" s="41">
        <v>191</v>
      </c>
      <c r="AB1479" s="41">
        <v>115</v>
      </c>
      <c r="AC1479" s="41">
        <v>47</v>
      </c>
      <c r="AD1479" s="56">
        <f t="shared" si="276"/>
        <v>394</v>
      </c>
      <c r="AE1479" s="56">
        <f t="shared" si="277"/>
        <v>98.5</v>
      </c>
      <c r="AF1479" s="41">
        <v>1</v>
      </c>
      <c r="AG1479" s="41">
        <v>0</v>
      </c>
      <c r="AH1479" s="41">
        <v>0</v>
      </c>
      <c r="AI1479" s="41">
        <v>0</v>
      </c>
      <c r="AJ1479" s="57">
        <f t="shared" si="278"/>
        <v>1</v>
      </c>
      <c r="AK1479" s="57">
        <f t="shared" si="279"/>
        <v>0.25</v>
      </c>
      <c r="AL1479" s="41">
        <v>0</v>
      </c>
      <c r="AM1479" s="41">
        <v>0</v>
      </c>
      <c r="AN1479" s="41">
        <v>0</v>
      </c>
      <c r="AO1479" s="41">
        <v>0</v>
      </c>
      <c r="AP1479" s="58">
        <f t="shared" si="280"/>
        <v>0</v>
      </c>
      <c r="AQ1479" s="58">
        <f t="shared" si="281"/>
        <v>0</v>
      </c>
      <c r="AR1479" s="41">
        <v>1</v>
      </c>
      <c r="AS1479" s="41">
        <v>0</v>
      </c>
      <c r="AT1479" s="41">
        <v>0</v>
      </c>
      <c r="AU1479" s="41">
        <v>0</v>
      </c>
      <c r="AV1479" s="59">
        <f t="shared" si="282"/>
        <v>1</v>
      </c>
      <c r="AW1479" s="59">
        <f t="shared" si="283"/>
        <v>0.25</v>
      </c>
      <c r="AX1479" s="41">
        <v>0</v>
      </c>
      <c r="AY1479" s="41">
        <v>0</v>
      </c>
      <c r="AZ1479" s="41">
        <v>0</v>
      </c>
      <c r="BA1479" s="41">
        <v>0</v>
      </c>
      <c r="BB1479" s="60">
        <f t="shared" si="284"/>
        <v>0</v>
      </c>
      <c r="BC1479" s="60">
        <f t="shared" si="285"/>
        <v>0</v>
      </c>
      <c r="BD1479" s="41">
        <f t="shared" si="286"/>
        <v>396</v>
      </c>
      <c r="BE1479" s="41">
        <f t="shared" si="287"/>
        <v>1.9316074388348699E-2</v>
      </c>
    </row>
    <row r="1480" spans="1:57" x14ac:dyDescent="0.25">
      <c r="A1480" s="41" t="s">
        <v>9765</v>
      </c>
      <c r="B1480" s="41" t="s">
        <v>9568</v>
      </c>
      <c r="C1480" s="41">
        <v>1</v>
      </c>
      <c r="D1480" s="41">
        <v>0</v>
      </c>
      <c r="E1480" s="41" t="s">
        <v>9766</v>
      </c>
      <c r="F1480" s="41">
        <v>100</v>
      </c>
      <c r="G1480" s="41">
        <v>100</v>
      </c>
      <c r="H1480" s="41" t="s">
        <v>759</v>
      </c>
      <c r="I1480" s="41" t="s">
        <v>198</v>
      </c>
      <c r="J1480" s="41" t="s">
        <v>9767</v>
      </c>
      <c r="K1480" s="41" t="s">
        <v>762</v>
      </c>
      <c r="L1480" s="41" t="s">
        <v>762</v>
      </c>
      <c r="M1480" s="41" t="s">
        <v>762</v>
      </c>
      <c r="N1480" s="41" t="s">
        <v>762</v>
      </c>
      <c r="O1480" s="41" t="s">
        <v>762</v>
      </c>
      <c r="P1480" s="41" t="s">
        <v>45</v>
      </c>
      <c r="Q1480" s="41" t="s">
        <v>191</v>
      </c>
      <c r="R1480" s="41" t="s">
        <v>196</v>
      </c>
      <c r="S1480" s="41" t="s">
        <v>197</v>
      </c>
      <c r="T1480" s="41" t="s">
        <v>198</v>
      </c>
      <c r="U1480" s="41" t="s">
        <v>198</v>
      </c>
      <c r="V1480" s="41" t="s">
        <v>198</v>
      </c>
      <c r="W1480" s="41" t="s">
        <v>9768</v>
      </c>
      <c r="X1480" s="41" t="s">
        <v>9769</v>
      </c>
      <c r="Y1480" s="41" t="s">
        <v>9770</v>
      </c>
      <c r="Z1480" s="41">
        <v>30</v>
      </c>
      <c r="AA1480" s="41">
        <v>2</v>
      </c>
      <c r="AB1480" s="41">
        <v>11</v>
      </c>
      <c r="AC1480" s="41">
        <v>5</v>
      </c>
      <c r="AD1480" s="56">
        <f t="shared" si="276"/>
        <v>48</v>
      </c>
      <c r="AE1480" s="56">
        <f t="shared" si="277"/>
        <v>12</v>
      </c>
      <c r="AF1480" s="41">
        <v>5</v>
      </c>
      <c r="AG1480" s="41">
        <v>0</v>
      </c>
      <c r="AH1480" s="41">
        <v>1</v>
      </c>
      <c r="AI1480" s="41">
        <v>0</v>
      </c>
      <c r="AJ1480" s="57">
        <f t="shared" si="278"/>
        <v>6</v>
      </c>
      <c r="AK1480" s="57">
        <f t="shared" si="279"/>
        <v>1.5</v>
      </c>
      <c r="AL1480" s="41">
        <v>0</v>
      </c>
      <c r="AM1480" s="41">
        <v>0</v>
      </c>
      <c r="AN1480" s="41">
        <v>0</v>
      </c>
      <c r="AO1480" s="41">
        <v>0</v>
      </c>
      <c r="AP1480" s="58">
        <f t="shared" si="280"/>
        <v>0</v>
      </c>
      <c r="AQ1480" s="58">
        <f t="shared" si="281"/>
        <v>0</v>
      </c>
      <c r="AR1480" s="41">
        <v>0</v>
      </c>
      <c r="AS1480" s="41">
        <v>0</v>
      </c>
      <c r="AT1480" s="41">
        <v>0</v>
      </c>
      <c r="AU1480" s="41">
        <v>0</v>
      </c>
      <c r="AV1480" s="59">
        <f t="shared" si="282"/>
        <v>0</v>
      </c>
      <c r="AW1480" s="59">
        <f t="shared" si="283"/>
        <v>0</v>
      </c>
      <c r="AX1480" s="41">
        <v>0</v>
      </c>
      <c r="AY1480" s="41">
        <v>0</v>
      </c>
      <c r="AZ1480" s="41">
        <v>0</v>
      </c>
      <c r="BA1480" s="41">
        <v>0</v>
      </c>
      <c r="BB1480" s="60">
        <f t="shared" si="284"/>
        <v>0</v>
      </c>
      <c r="BC1480" s="60">
        <f t="shared" si="285"/>
        <v>0</v>
      </c>
      <c r="BD1480" s="41">
        <f t="shared" si="286"/>
        <v>54</v>
      </c>
      <c r="BE1480" s="41">
        <f t="shared" si="287"/>
        <v>2.6340101438657318E-3</v>
      </c>
    </row>
    <row r="1481" spans="1:57" x14ac:dyDescent="0.25">
      <c r="A1481" s="41" t="s">
        <v>5359</v>
      </c>
      <c r="B1481" s="41" t="s">
        <v>4748</v>
      </c>
      <c r="C1481" s="41">
        <v>1</v>
      </c>
      <c r="D1481" s="41">
        <v>0</v>
      </c>
      <c r="E1481" s="41" t="s">
        <v>5360</v>
      </c>
      <c r="F1481" s="41">
        <v>100</v>
      </c>
      <c r="G1481" s="41">
        <v>100</v>
      </c>
      <c r="H1481" s="41" t="s">
        <v>759</v>
      </c>
      <c r="I1481" s="41" t="s">
        <v>185</v>
      </c>
      <c r="J1481" s="41" t="s">
        <v>5361</v>
      </c>
      <c r="K1481" s="41" t="s">
        <v>762</v>
      </c>
      <c r="L1481" s="41" t="s">
        <v>762</v>
      </c>
      <c r="M1481" s="41" t="s">
        <v>762</v>
      </c>
      <c r="N1481" s="41" t="s">
        <v>762</v>
      </c>
      <c r="O1481" s="41" t="s">
        <v>762</v>
      </c>
      <c r="P1481" s="41" t="s">
        <v>45</v>
      </c>
      <c r="Q1481" s="41" t="s">
        <v>173</v>
      </c>
      <c r="R1481" s="41" t="s">
        <v>184</v>
      </c>
      <c r="S1481" s="41" t="s">
        <v>185</v>
      </c>
      <c r="T1481" s="41" t="s">
        <v>185</v>
      </c>
      <c r="U1481" s="41" t="s">
        <v>185</v>
      </c>
      <c r="V1481" s="41" t="s">
        <v>185</v>
      </c>
      <c r="W1481" s="41" t="s">
        <v>5360</v>
      </c>
      <c r="X1481" s="41" t="s">
        <v>5362</v>
      </c>
      <c r="Y1481" s="41" t="s">
        <v>5362</v>
      </c>
      <c r="Z1481" s="41">
        <v>26</v>
      </c>
      <c r="AA1481" s="41">
        <v>3</v>
      </c>
      <c r="AB1481" s="41">
        <v>1</v>
      </c>
      <c r="AC1481" s="41">
        <v>271</v>
      </c>
      <c r="AD1481" s="56">
        <f t="shared" si="276"/>
        <v>301</v>
      </c>
      <c r="AE1481" s="56">
        <f t="shared" si="277"/>
        <v>75.25</v>
      </c>
      <c r="AF1481" s="41">
        <v>1</v>
      </c>
      <c r="AG1481" s="41">
        <v>0</v>
      </c>
      <c r="AH1481" s="41">
        <v>0</v>
      </c>
      <c r="AI1481" s="41">
        <v>0</v>
      </c>
      <c r="AJ1481" s="57">
        <f t="shared" si="278"/>
        <v>1</v>
      </c>
      <c r="AK1481" s="57">
        <f t="shared" si="279"/>
        <v>0.25</v>
      </c>
      <c r="AL1481" s="41">
        <v>0</v>
      </c>
      <c r="AM1481" s="41">
        <v>0</v>
      </c>
      <c r="AN1481" s="41">
        <v>0</v>
      </c>
      <c r="AO1481" s="41">
        <v>0</v>
      </c>
      <c r="AP1481" s="58">
        <f t="shared" si="280"/>
        <v>0</v>
      </c>
      <c r="AQ1481" s="58">
        <f t="shared" si="281"/>
        <v>0</v>
      </c>
      <c r="AR1481" s="41">
        <v>0</v>
      </c>
      <c r="AS1481" s="41">
        <v>0</v>
      </c>
      <c r="AT1481" s="41">
        <v>0</v>
      </c>
      <c r="AU1481" s="41">
        <v>0</v>
      </c>
      <c r="AV1481" s="59">
        <f t="shared" si="282"/>
        <v>0</v>
      </c>
      <c r="AW1481" s="59">
        <f t="shared" si="283"/>
        <v>0</v>
      </c>
      <c r="AX1481" s="41">
        <v>0</v>
      </c>
      <c r="AY1481" s="41">
        <v>0</v>
      </c>
      <c r="AZ1481" s="41">
        <v>0</v>
      </c>
      <c r="BA1481" s="41">
        <v>0</v>
      </c>
      <c r="BB1481" s="60">
        <f t="shared" si="284"/>
        <v>0</v>
      </c>
      <c r="BC1481" s="60">
        <f t="shared" si="285"/>
        <v>0</v>
      </c>
      <c r="BD1481" s="41">
        <f t="shared" si="286"/>
        <v>302</v>
      </c>
      <c r="BE1481" s="41">
        <f t="shared" si="287"/>
        <v>1.4730945619397242E-2</v>
      </c>
    </row>
    <row r="1482" spans="1:57" x14ac:dyDescent="0.25">
      <c r="A1482" s="41" t="s">
        <v>5076</v>
      </c>
      <c r="B1482" s="41" t="s">
        <v>4748</v>
      </c>
      <c r="C1482" s="41">
        <v>1</v>
      </c>
      <c r="D1482" s="41">
        <v>0</v>
      </c>
      <c r="E1482" s="41" t="s">
        <v>5077</v>
      </c>
      <c r="F1482" s="41">
        <v>99.076999999999998</v>
      </c>
      <c r="G1482" s="41">
        <v>100</v>
      </c>
      <c r="H1482" s="41" t="s">
        <v>759</v>
      </c>
      <c r="I1482" s="41" t="s">
        <v>185</v>
      </c>
      <c r="J1482" s="41" t="s">
        <v>5078</v>
      </c>
      <c r="K1482" s="41" t="s">
        <v>762</v>
      </c>
      <c r="L1482" s="41" t="s">
        <v>762</v>
      </c>
      <c r="M1482" s="41" t="s">
        <v>762</v>
      </c>
      <c r="N1482" s="41" t="s">
        <v>762</v>
      </c>
      <c r="O1482" s="41" t="s">
        <v>762</v>
      </c>
      <c r="P1482" s="41" t="s">
        <v>45</v>
      </c>
      <c r="Q1482" s="41" t="s">
        <v>173</v>
      </c>
      <c r="R1482" s="41" t="s">
        <v>184</v>
      </c>
      <c r="S1482" s="41" t="s">
        <v>185</v>
      </c>
      <c r="T1482" s="41" t="s">
        <v>185</v>
      </c>
      <c r="U1482" s="41" t="s">
        <v>185</v>
      </c>
      <c r="V1482" s="41" t="s">
        <v>185</v>
      </c>
      <c r="W1482" s="41" t="s">
        <v>5079</v>
      </c>
      <c r="X1482" s="41" t="s">
        <v>5080</v>
      </c>
      <c r="Y1482" s="41" t="s">
        <v>5081</v>
      </c>
      <c r="Z1482" s="41">
        <v>8</v>
      </c>
      <c r="AA1482" s="41">
        <v>30</v>
      </c>
      <c r="AB1482" s="41">
        <v>0</v>
      </c>
      <c r="AC1482" s="41">
        <v>19</v>
      </c>
      <c r="AD1482" s="56">
        <f t="shared" si="276"/>
        <v>57</v>
      </c>
      <c r="AE1482" s="56">
        <f t="shared" si="277"/>
        <v>14.25</v>
      </c>
      <c r="AF1482" s="41">
        <v>1</v>
      </c>
      <c r="AG1482" s="41">
        <v>0</v>
      </c>
      <c r="AH1482" s="41">
        <v>0</v>
      </c>
      <c r="AI1482" s="41">
        <v>0</v>
      </c>
      <c r="AJ1482" s="57">
        <f t="shared" si="278"/>
        <v>1</v>
      </c>
      <c r="AK1482" s="57">
        <f t="shared" si="279"/>
        <v>0.25</v>
      </c>
      <c r="AL1482" s="41">
        <v>0</v>
      </c>
      <c r="AM1482" s="41">
        <v>0</v>
      </c>
      <c r="AN1482" s="41">
        <v>0</v>
      </c>
      <c r="AO1482" s="41">
        <v>0</v>
      </c>
      <c r="AP1482" s="58">
        <f t="shared" si="280"/>
        <v>0</v>
      </c>
      <c r="AQ1482" s="58">
        <f t="shared" si="281"/>
        <v>0</v>
      </c>
      <c r="AR1482" s="41">
        <v>0</v>
      </c>
      <c r="AS1482" s="41">
        <v>0</v>
      </c>
      <c r="AT1482" s="41">
        <v>0</v>
      </c>
      <c r="AU1482" s="41">
        <v>0</v>
      </c>
      <c r="AV1482" s="59">
        <f t="shared" si="282"/>
        <v>0</v>
      </c>
      <c r="AW1482" s="59">
        <f t="shared" si="283"/>
        <v>0</v>
      </c>
      <c r="AX1482" s="41">
        <v>0</v>
      </c>
      <c r="AY1482" s="41">
        <v>0</v>
      </c>
      <c r="AZ1482" s="41">
        <v>0</v>
      </c>
      <c r="BA1482" s="41">
        <v>0</v>
      </c>
      <c r="BB1482" s="60">
        <f t="shared" si="284"/>
        <v>0</v>
      </c>
      <c r="BC1482" s="60">
        <f t="shared" si="285"/>
        <v>0</v>
      </c>
      <c r="BD1482" s="41">
        <f t="shared" si="286"/>
        <v>58</v>
      </c>
      <c r="BE1482" s="41">
        <f t="shared" si="287"/>
        <v>2.8291220063743046E-3</v>
      </c>
    </row>
    <row r="1483" spans="1:57" x14ac:dyDescent="0.25">
      <c r="A1483" s="41" t="s">
        <v>188</v>
      </c>
      <c r="B1483" s="41" t="s">
        <v>757</v>
      </c>
      <c r="C1483" s="41">
        <v>1</v>
      </c>
      <c r="D1483" s="41">
        <v>0</v>
      </c>
      <c r="E1483" s="41" t="s">
        <v>3975</v>
      </c>
      <c r="F1483" s="41">
        <v>100</v>
      </c>
      <c r="G1483" s="41">
        <v>100</v>
      </c>
      <c r="H1483" s="41" t="s">
        <v>759</v>
      </c>
      <c r="I1483" s="41" t="s">
        <v>3976</v>
      </c>
      <c r="J1483" s="41" t="s">
        <v>3977</v>
      </c>
      <c r="K1483" s="41" t="s">
        <v>3976</v>
      </c>
      <c r="L1483" s="41">
        <v>0</v>
      </c>
      <c r="M1483" s="41" t="s">
        <v>3976</v>
      </c>
      <c r="N1483" s="41" t="s">
        <v>3978</v>
      </c>
      <c r="O1483" s="41" t="s">
        <v>870</v>
      </c>
      <c r="P1483" s="41" t="s">
        <v>45</v>
      </c>
      <c r="Q1483" s="41" t="s">
        <v>173</v>
      </c>
      <c r="R1483" s="41" t="s">
        <v>184</v>
      </c>
      <c r="S1483" s="41" t="s">
        <v>185</v>
      </c>
      <c r="T1483" s="41" t="s">
        <v>186</v>
      </c>
      <c r="U1483" s="41" t="s">
        <v>187</v>
      </c>
      <c r="V1483" s="41" t="s">
        <v>3976</v>
      </c>
      <c r="W1483" s="41" t="s">
        <v>3979</v>
      </c>
      <c r="X1483" s="41" t="s">
        <v>3980</v>
      </c>
      <c r="Y1483" s="41" t="s">
        <v>3980</v>
      </c>
      <c r="Z1483" s="41">
        <v>30</v>
      </c>
      <c r="AA1483" s="41">
        <v>500</v>
      </c>
      <c r="AB1483" s="41">
        <v>5</v>
      </c>
      <c r="AC1483" s="41">
        <v>146</v>
      </c>
      <c r="AD1483" s="56">
        <f t="shared" si="276"/>
        <v>681</v>
      </c>
      <c r="AE1483" s="56">
        <f t="shared" si="277"/>
        <v>170.25</v>
      </c>
      <c r="AF1483" s="41">
        <v>0</v>
      </c>
      <c r="AG1483" s="41">
        <v>0</v>
      </c>
      <c r="AH1483" s="41">
        <v>0</v>
      </c>
      <c r="AI1483" s="41">
        <v>0</v>
      </c>
      <c r="AJ1483" s="57">
        <f t="shared" si="278"/>
        <v>0</v>
      </c>
      <c r="AK1483" s="57">
        <f t="shared" si="279"/>
        <v>0</v>
      </c>
      <c r="AL1483" s="41">
        <v>0</v>
      </c>
      <c r="AM1483" s="41">
        <v>0</v>
      </c>
      <c r="AN1483" s="41">
        <v>0</v>
      </c>
      <c r="AO1483" s="41">
        <v>0</v>
      </c>
      <c r="AP1483" s="58">
        <f t="shared" si="280"/>
        <v>0</v>
      </c>
      <c r="AQ1483" s="58">
        <f t="shared" si="281"/>
        <v>0</v>
      </c>
      <c r="AR1483" s="41">
        <v>0</v>
      </c>
      <c r="AS1483" s="41">
        <v>0</v>
      </c>
      <c r="AT1483" s="41">
        <v>0</v>
      </c>
      <c r="AU1483" s="41">
        <v>0</v>
      </c>
      <c r="AV1483" s="59">
        <f t="shared" si="282"/>
        <v>0</v>
      </c>
      <c r="AW1483" s="59">
        <f t="shared" si="283"/>
        <v>0</v>
      </c>
      <c r="AX1483" s="41">
        <v>0</v>
      </c>
      <c r="AY1483" s="41">
        <v>0</v>
      </c>
      <c r="AZ1483" s="41">
        <v>0</v>
      </c>
      <c r="BA1483" s="41">
        <v>0</v>
      </c>
      <c r="BB1483" s="60">
        <f t="shared" si="284"/>
        <v>0</v>
      </c>
      <c r="BC1483" s="60">
        <f t="shared" si="285"/>
        <v>0</v>
      </c>
      <c r="BD1483" s="41">
        <f t="shared" si="286"/>
        <v>681</v>
      </c>
      <c r="BE1483" s="41">
        <f t="shared" si="287"/>
        <v>3.3217794592084508E-2</v>
      </c>
    </row>
    <row r="1484" spans="1:57" x14ac:dyDescent="0.25">
      <c r="A1484" s="41" t="s">
        <v>189</v>
      </c>
      <c r="B1484" s="41" t="s">
        <v>757</v>
      </c>
      <c r="C1484" s="41">
        <v>1</v>
      </c>
      <c r="D1484" s="41">
        <v>0</v>
      </c>
      <c r="E1484" s="41" t="s">
        <v>4075</v>
      </c>
      <c r="F1484" s="41">
        <v>100</v>
      </c>
      <c r="G1484" s="41">
        <v>100</v>
      </c>
      <c r="H1484" s="41" t="s">
        <v>759</v>
      </c>
      <c r="I1484" s="41" t="s">
        <v>4076</v>
      </c>
      <c r="J1484" s="41" t="s">
        <v>4077</v>
      </c>
      <c r="K1484" s="41" t="s">
        <v>4076</v>
      </c>
      <c r="L1484" s="41">
        <v>0</v>
      </c>
      <c r="M1484" s="41" t="s">
        <v>4076</v>
      </c>
      <c r="N1484" s="41" t="s">
        <v>4078</v>
      </c>
      <c r="O1484" s="41" t="s">
        <v>870</v>
      </c>
      <c r="P1484" s="41" t="s">
        <v>45</v>
      </c>
      <c r="Q1484" s="41" t="s">
        <v>173</v>
      </c>
      <c r="R1484" s="41" t="s">
        <v>184</v>
      </c>
      <c r="S1484" s="41" t="s">
        <v>185</v>
      </c>
      <c r="T1484" s="41" t="s">
        <v>186</v>
      </c>
      <c r="U1484" s="41" t="s">
        <v>187</v>
      </c>
      <c r="V1484" s="41" t="s">
        <v>4076</v>
      </c>
      <c r="W1484" s="41" t="s">
        <v>4079</v>
      </c>
      <c r="X1484" s="41" t="s">
        <v>4080</v>
      </c>
      <c r="Y1484" s="41" t="s">
        <v>4080</v>
      </c>
      <c r="Z1484" s="41">
        <v>20</v>
      </c>
      <c r="AA1484" s="41">
        <v>0</v>
      </c>
      <c r="AB1484" s="41">
        <v>0</v>
      </c>
      <c r="AC1484" s="41">
        <v>1</v>
      </c>
      <c r="AD1484" s="56">
        <f t="shared" si="276"/>
        <v>21</v>
      </c>
      <c r="AE1484" s="56">
        <f t="shared" si="277"/>
        <v>5.25</v>
      </c>
      <c r="AF1484" s="41">
        <v>19</v>
      </c>
      <c r="AG1484" s="41">
        <v>2</v>
      </c>
      <c r="AH1484" s="41">
        <v>3</v>
      </c>
      <c r="AI1484" s="41">
        <v>0</v>
      </c>
      <c r="AJ1484" s="57">
        <f t="shared" si="278"/>
        <v>24</v>
      </c>
      <c r="AK1484" s="57">
        <f t="shared" si="279"/>
        <v>6</v>
      </c>
      <c r="AL1484" s="41">
        <v>1</v>
      </c>
      <c r="AM1484" s="41">
        <v>0</v>
      </c>
      <c r="AN1484" s="41">
        <v>1</v>
      </c>
      <c r="AO1484" s="41">
        <v>0</v>
      </c>
      <c r="AP1484" s="58">
        <f t="shared" si="280"/>
        <v>2</v>
      </c>
      <c r="AQ1484" s="58">
        <f t="shared" si="281"/>
        <v>0.5</v>
      </c>
      <c r="AR1484" s="41">
        <v>0</v>
      </c>
      <c r="AS1484" s="41">
        <v>0</v>
      </c>
      <c r="AT1484" s="41">
        <v>0</v>
      </c>
      <c r="AU1484" s="41">
        <v>3</v>
      </c>
      <c r="AV1484" s="59">
        <f t="shared" si="282"/>
        <v>3</v>
      </c>
      <c r="AW1484" s="59">
        <f t="shared" si="283"/>
        <v>0.75</v>
      </c>
      <c r="AX1484" s="41">
        <v>0</v>
      </c>
      <c r="AY1484" s="41">
        <v>0</v>
      </c>
      <c r="AZ1484" s="41">
        <v>2</v>
      </c>
      <c r="BA1484" s="41">
        <v>3</v>
      </c>
      <c r="BB1484" s="60">
        <f t="shared" si="284"/>
        <v>5</v>
      </c>
      <c r="BC1484" s="60">
        <f t="shared" si="285"/>
        <v>1.25</v>
      </c>
      <c r="BD1484" s="41">
        <f t="shared" si="286"/>
        <v>55</v>
      </c>
      <c r="BE1484" s="41">
        <f t="shared" si="287"/>
        <v>2.682788109492875E-3</v>
      </c>
    </row>
    <row r="1485" spans="1:57" x14ac:dyDescent="0.25">
      <c r="A1485" s="41" t="s">
        <v>647</v>
      </c>
      <c r="B1485" s="41" t="s">
        <v>757</v>
      </c>
      <c r="C1485" s="41">
        <v>1</v>
      </c>
      <c r="D1485" s="41">
        <v>2</v>
      </c>
      <c r="E1485" s="41" t="s">
        <v>3650</v>
      </c>
      <c r="F1485" s="41">
        <v>99.076999999999998</v>
      </c>
      <c r="G1485" s="41">
        <v>100</v>
      </c>
      <c r="H1485" s="41" t="s">
        <v>759</v>
      </c>
      <c r="I1485" s="41" t="s">
        <v>3651</v>
      </c>
      <c r="J1485" s="41" t="s">
        <v>3652</v>
      </c>
      <c r="K1485" s="41" t="s">
        <v>762</v>
      </c>
      <c r="L1485" s="41" t="s">
        <v>762</v>
      </c>
      <c r="M1485" s="41" t="s">
        <v>762</v>
      </c>
      <c r="N1485" s="41" t="s">
        <v>762</v>
      </c>
      <c r="O1485" s="41" t="s">
        <v>762</v>
      </c>
      <c r="P1485" s="41" t="s">
        <v>45</v>
      </c>
      <c r="Q1485" s="41" t="s">
        <v>173</v>
      </c>
      <c r="R1485" s="41" t="s">
        <v>184</v>
      </c>
      <c r="S1485" s="41" t="s">
        <v>185</v>
      </c>
      <c r="T1485" s="41" t="s">
        <v>186</v>
      </c>
      <c r="U1485" s="41" t="s">
        <v>187</v>
      </c>
      <c r="V1485" s="41" t="s">
        <v>3653</v>
      </c>
      <c r="W1485" s="41" t="s">
        <v>3654</v>
      </c>
      <c r="X1485" s="41" t="s">
        <v>3655</v>
      </c>
      <c r="Y1485" s="41" t="s">
        <v>3656</v>
      </c>
      <c r="Z1485" s="41">
        <v>0</v>
      </c>
      <c r="AA1485" s="41">
        <v>0</v>
      </c>
      <c r="AB1485" s="41">
        <v>0</v>
      </c>
      <c r="AC1485" s="41">
        <v>0</v>
      </c>
      <c r="AD1485" s="56">
        <f t="shared" si="276"/>
        <v>0</v>
      </c>
      <c r="AE1485" s="56">
        <f t="shared" si="277"/>
        <v>0</v>
      </c>
      <c r="AF1485" s="41">
        <v>1</v>
      </c>
      <c r="AG1485" s="41">
        <v>0</v>
      </c>
      <c r="AH1485" s="41">
        <v>3</v>
      </c>
      <c r="AI1485" s="41">
        <v>0</v>
      </c>
      <c r="AJ1485" s="57">
        <f t="shared" si="278"/>
        <v>4</v>
      </c>
      <c r="AK1485" s="57">
        <f t="shared" si="279"/>
        <v>1</v>
      </c>
      <c r="AL1485" s="41">
        <v>2</v>
      </c>
      <c r="AM1485" s="41">
        <v>5</v>
      </c>
      <c r="AN1485" s="41">
        <v>2</v>
      </c>
      <c r="AO1485" s="41">
        <v>2</v>
      </c>
      <c r="AP1485" s="58">
        <f t="shared" si="280"/>
        <v>11</v>
      </c>
      <c r="AQ1485" s="58">
        <f t="shared" si="281"/>
        <v>2.75</v>
      </c>
      <c r="AR1485" s="41">
        <v>2</v>
      </c>
      <c r="AS1485" s="41">
        <v>2</v>
      </c>
      <c r="AT1485" s="41">
        <v>8</v>
      </c>
      <c r="AU1485" s="41">
        <v>20</v>
      </c>
      <c r="AV1485" s="59">
        <f t="shared" si="282"/>
        <v>32</v>
      </c>
      <c r="AW1485" s="59">
        <f t="shared" si="283"/>
        <v>8</v>
      </c>
      <c r="AX1485" s="41">
        <v>6</v>
      </c>
      <c r="AY1485" s="41">
        <v>4</v>
      </c>
      <c r="AZ1485" s="41">
        <v>6</v>
      </c>
      <c r="BA1485" s="41">
        <v>2</v>
      </c>
      <c r="BB1485" s="60">
        <f t="shared" si="284"/>
        <v>18</v>
      </c>
      <c r="BC1485" s="60">
        <f t="shared" si="285"/>
        <v>4.5</v>
      </c>
      <c r="BD1485" s="41">
        <f t="shared" si="286"/>
        <v>65</v>
      </c>
      <c r="BE1485" s="41">
        <f t="shared" si="287"/>
        <v>3.170567765764307E-3</v>
      </c>
    </row>
    <row r="1486" spans="1:57" x14ac:dyDescent="0.25">
      <c r="A1486" s="41" t="s">
        <v>183</v>
      </c>
      <c r="B1486" s="41" t="s">
        <v>757</v>
      </c>
      <c r="C1486" s="41">
        <v>5</v>
      </c>
      <c r="D1486" s="41">
        <v>0</v>
      </c>
      <c r="E1486" s="41" t="s">
        <v>2330</v>
      </c>
      <c r="F1486" s="41">
        <v>100</v>
      </c>
      <c r="G1486" s="41">
        <v>100</v>
      </c>
      <c r="H1486" s="41" t="s">
        <v>759</v>
      </c>
      <c r="I1486" s="41" t="s">
        <v>2331</v>
      </c>
      <c r="J1486" s="41" t="s">
        <v>2332</v>
      </c>
      <c r="K1486" s="41" t="s">
        <v>2331</v>
      </c>
      <c r="L1486" s="41">
        <v>0</v>
      </c>
      <c r="M1486" s="41" t="s">
        <v>2333</v>
      </c>
      <c r="N1486" s="41" t="s">
        <v>2334</v>
      </c>
      <c r="O1486" s="41" t="s">
        <v>2335</v>
      </c>
      <c r="P1486" s="41" t="s">
        <v>45</v>
      </c>
      <c r="Q1486" s="41" t="s">
        <v>173</v>
      </c>
      <c r="R1486" s="41" t="s">
        <v>184</v>
      </c>
      <c r="S1486" s="41" t="s">
        <v>185</v>
      </c>
      <c r="T1486" s="41" t="s">
        <v>186</v>
      </c>
      <c r="U1486" s="41" t="s">
        <v>187</v>
      </c>
      <c r="V1486" s="41" t="s">
        <v>2331</v>
      </c>
      <c r="W1486" s="41" t="s">
        <v>2336</v>
      </c>
      <c r="X1486" s="41" t="s">
        <v>2337</v>
      </c>
      <c r="Y1486" s="41" t="s">
        <v>2337</v>
      </c>
      <c r="Z1486" s="41">
        <v>0</v>
      </c>
      <c r="AA1486" s="41">
        <v>0</v>
      </c>
      <c r="AB1486" s="41">
        <v>0</v>
      </c>
      <c r="AC1486" s="41">
        <v>0</v>
      </c>
      <c r="AD1486" s="56">
        <f t="shared" si="276"/>
        <v>0</v>
      </c>
      <c r="AE1486" s="56">
        <f t="shared" si="277"/>
        <v>0</v>
      </c>
      <c r="AF1486" s="41">
        <v>30</v>
      </c>
      <c r="AG1486" s="41">
        <v>23</v>
      </c>
      <c r="AH1486" s="41">
        <v>9</v>
      </c>
      <c r="AI1486" s="41">
        <v>18</v>
      </c>
      <c r="AJ1486" s="57">
        <f t="shared" si="278"/>
        <v>80</v>
      </c>
      <c r="AK1486" s="57">
        <f t="shared" si="279"/>
        <v>20</v>
      </c>
      <c r="AL1486" s="41">
        <v>18</v>
      </c>
      <c r="AM1486" s="41">
        <v>10</v>
      </c>
      <c r="AN1486" s="41">
        <v>19</v>
      </c>
      <c r="AO1486" s="41">
        <v>25</v>
      </c>
      <c r="AP1486" s="58">
        <f t="shared" si="280"/>
        <v>72</v>
      </c>
      <c r="AQ1486" s="58">
        <f t="shared" si="281"/>
        <v>18</v>
      </c>
      <c r="AR1486" s="41">
        <v>2</v>
      </c>
      <c r="AS1486" s="41">
        <v>7</v>
      </c>
      <c r="AT1486" s="41">
        <v>6</v>
      </c>
      <c r="AU1486" s="41">
        <v>10</v>
      </c>
      <c r="AV1486" s="59">
        <f t="shared" si="282"/>
        <v>25</v>
      </c>
      <c r="AW1486" s="59">
        <f t="shared" si="283"/>
        <v>6.25</v>
      </c>
      <c r="AX1486" s="41">
        <v>6</v>
      </c>
      <c r="AY1486" s="41">
        <v>9</v>
      </c>
      <c r="AZ1486" s="41">
        <v>9</v>
      </c>
      <c r="BA1486" s="41">
        <v>13</v>
      </c>
      <c r="BB1486" s="60">
        <f t="shared" si="284"/>
        <v>37</v>
      </c>
      <c r="BC1486" s="60">
        <f t="shared" si="285"/>
        <v>9.25</v>
      </c>
      <c r="BD1486" s="41">
        <f t="shared" si="286"/>
        <v>214</v>
      </c>
      <c r="BE1486" s="41">
        <f t="shared" si="287"/>
        <v>1.0438484644208641E-2</v>
      </c>
    </row>
    <row r="1487" spans="1:57" x14ac:dyDescent="0.25">
      <c r="A1487" s="41" t="s">
        <v>10584</v>
      </c>
      <c r="B1487" s="41" t="s">
        <v>9568</v>
      </c>
      <c r="C1487" s="41">
        <v>1</v>
      </c>
      <c r="D1487" s="41">
        <v>0</v>
      </c>
      <c r="E1487" s="41" t="s">
        <v>10585</v>
      </c>
      <c r="F1487" s="41">
        <v>100</v>
      </c>
      <c r="G1487" s="41">
        <v>100</v>
      </c>
      <c r="H1487" s="41" t="s">
        <v>759</v>
      </c>
      <c r="I1487" s="41" t="s">
        <v>10586</v>
      </c>
      <c r="J1487" s="41" t="s">
        <v>10587</v>
      </c>
      <c r="K1487" s="41" t="s">
        <v>762</v>
      </c>
      <c r="L1487" s="41" t="s">
        <v>762</v>
      </c>
      <c r="M1487" s="41" t="s">
        <v>762</v>
      </c>
      <c r="N1487" s="41" t="s">
        <v>762</v>
      </c>
      <c r="O1487" s="41" t="s">
        <v>762</v>
      </c>
      <c r="P1487" s="41" t="s">
        <v>45</v>
      </c>
      <c r="Q1487" s="41" t="s">
        <v>46</v>
      </c>
      <c r="R1487" s="41" t="s">
        <v>47</v>
      </c>
      <c r="S1487" s="41" t="s">
        <v>3992</v>
      </c>
      <c r="T1487" s="41" t="s">
        <v>10586</v>
      </c>
      <c r="U1487" s="41" t="s">
        <v>10586</v>
      </c>
      <c r="V1487" s="41" t="s">
        <v>10586</v>
      </c>
      <c r="W1487" s="41" t="s">
        <v>10588</v>
      </c>
      <c r="X1487" s="41" t="s">
        <v>10589</v>
      </c>
      <c r="Y1487" s="41" t="s">
        <v>10589</v>
      </c>
      <c r="Z1487" s="41">
        <v>0</v>
      </c>
      <c r="AA1487" s="41">
        <v>0</v>
      </c>
      <c r="AB1487" s="41">
        <v>0</v>
      </c>
      <c r="AC1487" s="41">
        <v>0</v>
      </c>
      <c r="AD1487" s="56">
        <f t="shared" si="276"/>
        <v>0</v>
      </c>
      <c r="AE1487" s="56">
        <f t="shared" si="277"/>
        <v>0</v>
      </c>
      <c r="AF1487" s="41">
        <v>4</v>
      </c>
      <c r="AG1487" s="41">
        <v>1</v>
      </c>
      <c r="AH1487" s="41">
        <v>3</v>
      </c>
      <c r="AI1487" s="41">
        <v>6</v>
      </c>
      <c r="AJ1487" s="57">
        <f t="shared" si="278"/>
        <v>14</v>
      </c>
      <c r="AK1487" s="57">
        <f t="shared" si="279"/>
        <v>3.5</v>
      </c>
      <c r="AL1487" s="41">
        <v>3</v>
      </c>
      <c r="AM1487" s="41">
        <v>8</v>
      </c>
      <c r="AN1487" s="41">
        <v>11</v>
      </c>
      <c r="AO1487" s="41">
        <v>34</v>
      </c>
      <c r="AP1487" s="58">
        <f t="shared" si="280"/>
        <v>56</v>
      </c>
      <c r="AQ1487" s="58">
        <f t="shared" si="281"/>
        <v>14</v>
      </c>
      <c r="AR1487" s="41">
        <v>5</v>
      </c>
      <c r="AS1487" s="41">
        <v>2</v>
      </c>
      <c r="AT1487" s="41">
        <v>2</v>
      </c>
      <c r="AU1487" s="41">
        <v>1</v>
      </c>
      <c r="AV1487" s="59">
        <f t="shared" si="282"/>
        <v>10</v>
      </c>
      <c r="AW1487" s="59">
        <f t="shared" si="283"/>
        <v>2.5</v>
      </c>
      <c r="AX1487" s="41">
        <v>15</v>
      </c>
      <c r="AY1487" s="41">
        <v>2</v>
      </c>
      <c r="AZ1487" s="41">
        <v>4</v>
      </c>
      <c r="BA1487" s="41">
        <v>4</v>
      </c>
      <c r="BB1487" s="60">
        <f t="shared" si="284"/>
        <v>25</v>
      </c>
      <c r="BC1487" s="60">
        <f t="shared" si="285"/>
        <v>6.25</v>
      </c>
      <c r="BD1487" s="41">
        <f t="shared" si="286"/>
        <v>105</v>
      </c>
      <c r="BE1487" s="41">
        <f t="shared" si="287"/>
        <v>5.1216863908500341E-3</v>
      </c>
    </row>
    <row r="1488" spans="1:57" x14ac:dyDescent="0.25">
      <c r="A1488" s="41" t="s">
        <v>8784</v>
      </c>
      <c r="B1488" s="41" t="s">
        <v>5426</v>
      </c>
      <c r="C1488" s="41">
        <v>1</v>
      </c>
      <c r="D1488" s="41">
        <v>2</v>
      </c>
      <c r="E1488" s="41" t="s">
        <v>8785</v>
      </c>
      <c r="F1488" s="41">
        <v>100</v>
      </c>
      <c r="G1488" s="41">
        <v>100</v>
      </c>
      <c r="H1488" s="41" t="s">
        <v>759</v>
      </c>
      <c r="I1488" s="41" t="s">
        <v>8786</v>
      </c>
      <c r="J1488" s="41" t="s">
        <v>8787</v>
      </c>
      <c r="K1488" s="41" t="s">
        <v>762</v>
      </c>
      <c r="L1488" s="41" t="s">
        <v>762</v>
      </c>
      <c r="M1488" s="41" t="s">
        <v>762</v>
      </c>
      <c r="N1488" s="41" t="s">
        <v>762</v>
      </c>
      <c r="O1488" s="41" t="s">
        <v>762</v>
      </c>
      <c r="P1488" s="41" t="s">
        <v>45</v>
      </c>
      <c r="Q1488" s="41" t="s">
        <v>46</v>
      </c>
      <c r="R1488" s="41" t="s">
        <v>47</v>
      </c>
      <c r="S1488" s="41" t="s">
        <v>3992</v>
      </c>
      <c r="T1488" s="41" t="s">
        <v>8788</v>
      </c>
      <c r="U1488" s="41" t="s">
        <v>8788</v>
      </c>
      <c r="V1488" s="41" t="s">
        <v>8788</v>
      </c>
      <c r="W1488" s="41" t="s">
        <v>8785</v>
      </c>
      <c r="X1488" s="41" t="s">
        <v>8789</v>
      </c>
      <c r="Y1488" s="41" t="s">
        <v>8789</v>
      </c>
      <c r="Z1488" s="41">
        <v>0</v>
      </c>
      <c r="AA1488" s="41">
        <v>0</v>
      </c>
      <c r="AB1488" s="41">
        <v>0</v>
      </c>
      <c r="AC1488" s="41">
        <v>0</v>
      </c>
      <c r="AD1488" s="56">
        <f t="shared" si="276"/>
        <v>0</v>
      </c>
      <c r="AE1488" s="56">
        <f t="shared" si="277"/>
        <v>0</v>
      </c>
      <c r="AF1488" s="41">
        <v>11</v>
      </c>
      <c r="AG1488" s="41">
        <v>17</v>
      </c>
      <c r="AH1488" s="41">
        <v>9</v>
      </c>
      <c r="AI1488" s="41">
        <v>28</v>
      </c>
      <c r="AJ1488" s="57">
        <f t="shared" si="278"/>
        <v>65</v>
      </c>
      <c r="AK1488" s="57">
        <f t="shared" si="279"/>
        <v>16.25</v>
      </c>
      <c r="AL1488" s="41">
        <v>93</v>
      </c>
      <c r="AM1488" s="41">
        <v>47</v>
      </c>
      <c r="AN1488" s="41">
        <v>33</v>
      </c>
      <c r="AO1488" s="41">
        <v>29</v>
      </c>
      <c r="AP1488" s="58">
        <f t="shared" si="280"/>
        <v>202</v>
      </c>
      <c r="AQ1488" s="58">
        <f t="shared" si="281"/>
        <v>50.5</v>
      </c>
      <c r="AR1488" s="41">
        <v>13</v>
      </c>
      <c r="AS1488" s="41">
        <v>24</v>
      </c>
      <c r="AT1488" s="41">
        <v>47</v>
      </c>
      <c r="AU1488" s="41">
        <v>71</v>
      </c>
      <c r="AV1488" s="59">
        <f t="shared" si="282"/>
        <v>155</v>
      </c>
      <c r="AW1488" s="59">
        <f t="shared" si="283"/>
        <v>38.75</v>
      </c>
      <c r="AX1488" s="41">
        <v>42</v>
      </c>
      <c r="AY1488" s="41">
        <v>39</v>
      </c>
      <c r="AZ1488" s="41">
        <v>46</v>
      </c>
      <c r="BA1488" s="41">
        <v>43</v>
      </c>
      <c r="BB1488" s="60">
        <f t="shared" si="284"/>
        <v>170</v>
      </c>
      <c r="BC1488" s="60">
        <f t="shared" si="285"/>
        <v>42.5</v>
      </c>
      <c r="BD1488" s="41">
        <f t="shared" si="286"/>
        <v>592</v>
      </c>
      <c r="BE1488" s="41">
        <f t="shared" si="287"/>
        <v>2.8876555651268763E-2</v>
      </c>
    </row>
    <row r="1489" spans="1:57" x14ac:dyDescent="0.25">
      <c r="A1489" s="41" t="s">
        <v>644</v>
      </c>
      <c r="B1489" s="41" t="s">
        <v>757</v>
      </c>
      <c r="C1489" s="41">
        <v>1</v>
      </c>
      <c r="D1489" s="41">
        <v>5</v>
      </c>
      <c r="E1489" s="41" t="s">
        <v>4081</v>
      </c>
      <c r="F1489" s="41">
        <v>99.102000000000004</v>
      </c>
      <c r="G1489" s="41">
        <v>100</v>
      </c>
      <c r="H1489" s="41" t="s">
        <v>759</v>
      </c>
      <c r="I1489" s="41" t="s">
        <v>4082</v>
      </c>
      <c r="J1489" s="41" t="s">
        <v>4083</v>
      </c>
      <c r="K1489" s="41" t="s">
        <v>762</v>
      </c>
      <c r="L1489" s="41" t="s">
        <v>762</v>
      </c>
      <c r="M1489" s="41" t="s">
        <v>762</v>
      </c>
      <c r="N1489" s="41" t="s">
        <v>762</v>
      </c>
      <c r="O1489" s="41" t="s">
        <v>762</v>
      </c>
      <c r="P1489" s="41" t="s">
        <v>45</v>
      </c>
      <c r="Q1489" s="41" t="s">
        <v>46</v>
      </c>
      <c r="R1489" s="41" t="s">
        <v>47</v>
      </c>
      <c r="S1489" s="41" t="s">
        <v>3992</v>
      </c>
      <c r="T1489" s="41" t="s">
        <v>4084</v>
      </c>
      <c r="U1489" s="41" t="s">
        <v>4084</v>
      </c>
      <c r="V1489" s="41" t="s">
        <v>4084</v>
      </c>
      <c r="W1489" s="41" t="s">
        <v>4085</v>
      </c>
      <c r="X1489" s="41" t="s">
        <v>4086</v>
      </c>
      <c r="Y1489" s="41" t="s">
        <v>4087</v>
      </c>
      <c r="Z1489" s="41">
        <v>0</v>
      </c>
      <c r="AA1489" s="41">
        <v>0</v>
      </c>
      <c r="AB1489" s="41">
        <v>0</v>
      </c>
      <c r="AC1489" s="41">
        <v>0</v>
      </c>
      <c r="AD1489" s="56">
        <f t="shared" si="276"/>
        <v>0</v>
      </c>
      <c r="AE1489" s="56">
        <f t="shared" si="277"/>
        <v>0</v>
      </c>
      <c r="AF1489" s="41">
        <v>2</v>
      </c>
      <c r="AG1489" s="41">
        <v>0</v>
      </c>
      <c r="AH1489" s="41">
        <v>0</v>
      </c>
      <c r="AI1489" s="41">
        <v>0</v>
      </c>
      <c r="AJ1489" s="57">
        <f t="shared" si="278"/>
        <v>2</v>
      </c>
      <c r="AK1489" s="57">
        <f t="shared" si="279"/>
        <v>0.5</v>
      </c>
      <c r="AL1489" s="41">
        <v>0</v>
      </c>
      <c r="AM1489" s="41">
        <v>1</v>
      </c>
      <c r="AN1489" s="41">
        <v>0</v>
      </c>
      <c r="AO1489" s="41">
        <v>0</v>
      </c>
      <c r="AP1489" s="58">
        <f t="shared" si="280"/>
        <v>1</v>
      </c>
      <c r="AQ1489" s="58">
        <f t="shared" si="281"/>
        <v>0.25</v>
      </c>
      <c r="AR1489" s="41">
        <v>3</v>
      </c>
      <c r="AS1489" s="41">
        <v>0</v>
      </c>
      <c r="AT1489" s="41">
        <v>8</v>
      </c>
      <c r="AU1489" s="41">
        <v>12</v>
      </c>
      <c r="AV1489" s="59">
        <f t="shared" si="282"/>
        <v>23</v>
      </c>
      <c r="AW1489" s="59">
        <f t="shared" si="283"/>
        <v>5.75</v>
      </c>
      <c r="AX1489" s="41">
        <v>14</v>
      </c>
      <c r="AY1489" s="41">
        <v>23</v>
      </c>
      <c r="AZ1489" s="41">
        <v>10</v>
      </c>
      <c r="BA1489" s="41">
        <v>21</v>
      </c>
      <c r="BB1489" s="60">
        <f t="shared" si="284"/>
        <v>68</v>
      </c>
      <c r="BC1489" s="60">
        <f t="shared" si="285"/>
        <v>17</v>
      </c>
      <c r="BD1489" s="41">
        <f t="shared" si="286"/>
        <v>94</v>
      </c>
      <c r="BE1489" s="41">
        <f t="shared" si="287"/>
        <v>4.5851287689514589E-3</v>
      </c>
    </row>
    <row r="1490" spans="1:57" x14ac:dyDescent="0.25">
      <c r="A1490" s="41" t="s">
        <v>3967</v>
      </c>
      <c r="B1490" s="41" t="s">
        <v>757</v>
      </c>
      <c r="C1490" s="41">
        <v>1</v>
      </c>
      <c r="D1490" s="41">
        <v>0</v>
      </c>
      <c r="E1490" s="41" t="s">
        <v>3968</v>
      </c>
      <c r="F1490" s="41">
        <v>99.698999999999998</v>
      </c>
      <c r="G1490" s="41">
        <v>100</v>
      </c>
      <c r="H1490" s="41" t="s">
        <v>759</v>
      </c>
      <c r="I1490" s="41" t="s">
        <v>2146</v>
      </c>
      <c r="J1490" s="41" t="s">
        <v>3969</v>
      </c>
      <c r="K1490" s="41" t="s">
        <v>2146</v>
      </c>
      <c r="L1490" s="41">
        <v>0</v>
      </c>
      <c r="M1490" s="41" t="s">
        <v>2146</v>
      </c>
      <c r="N1490" s="41" t="s">
        <v>3970</v>
      </c>
      <c r="O1490" s="41" t="s">
        <v>3971</v>
      </c>
      <c r="P1490" s="41" t="s">
        <v>45</v>
      </c>
      <c r="Q1490" s="41" t="s">
        <v>207</v>
      </c>
      <c r="R1490" s="41" t="s">
        <v>313</v>
      </c>
      <c r="S1490" s="41" t="s">
        <v>314</v>
      </c>
      <c r="T1490" s="41" t="s">
        <v>2148</v>
      </c>
      <c r="U1490" s="41" t="s">
        <v>2149</v>
      </c>
      <c r="V1490" s="41" t="s">
        <v>2146</v>
      </c>
      <c r="W1490" s="41" t="s">
        <v>3972</v>
      </c>
      <c r="X1490" s="41" t="s">
        <v>3973</v>
      </c>
      <c r="Y1490" s="41" t="s">
        <v>3974</v>
      </c>
      <c r="Z1490" s="41">
        <v>0</v>
      </c>
      <c r="AA1490" s="41">
        <v>0</v>
      </c>
      <c r="AB1490" s="41">
        <v>0</v>
      </c>
      <c r="AC1490" s="41">
        <v>1</v>
      </c>
      <c r="AD1490" s="56">
        <f t="shared" si="276"/>
        <v>1</v>
      </c>
      <c r="AE1490" s="56">
        <f t="shared" si="277"/>
        <v>0.25</v>
      </c>
      <c r="AF1490" s="41">
        <v>19</v>
      </c>
      <c r="AG1490" s="41">
        <v>2</v>
      </c>
      <c r="AH1490" s="41">
        <v>3</v>
      </c>
      <c r="AI1490" s="41">
        <v>3</v>
      </c>
      <c r="AJ1490" s="57">
        <f t="shared" si="278"/>
        <v>27</v>
      </c>
      <c r="AK1490" s="57">
        <f t="shared" si="279"/>
        <v>6.75</v>
      </c>
      <c r="AL1490" s="41">
        <v>41</v>
      </c>
      <c r="AM1490" s="41">
        <v>19</v>
      </c>
      <c r="AN1490" s="41">
        <v>29</v>
      </c>
      <c r="AO1490" s="41">
        <v>21</v>
      </c>
      <c r="AP1490" s="58">
        <f t="shared" si="280"/>
        <v>110</v>
      </c>
      <c r="AQ1490" s="58">
        <f t="shared" si="281"/>
        <v>27.5</v>
      </c>
      <c r="AR1490" s="41">
        <v>135</v>
      </c>
      <c r="AS1490" s="41">
        <v>153</v>
      </c>
      <c r="AT1490" s="41">
        <v>200</v>
      </c>
      <c r="AU1490" s="41">
        <v>190</v>
      </c>
      <c r="AV1490" s="59">
        <f t="shared" si="282"/>
        <v>678</v>
      </c>
      <c r="AW1490" s="59">
        <f t="shared" si="283"/>
        <v>169.5</v>
      </c>
      <c r="AX1490" s="41">
        <v>138</v>
      </c>
      <c r="AY1490" s="41">
        <v>124</v>
      </c>
      <c r="AZ1490" s="41">
        <v>151</v>
      </c>
      <c r="BA1490" s="41">
        <v>149</v>
      </c>
      <c r="BB1490" s="60">
        <f t="shared" si="284"/>
        <v>562</v>
      </c>
      <c r="BC1490" s="60">
        <f t="shared" si="285"/>
        <v>140.5</v>
      </c>
      <c r="BD1490" s="41">
        <f t="shared" si="286"/>
        <v>1378</v>
      </c>
      <c r="BE1490" s="41">
        <f t="shared" si="287"/>
        <v>6.7216036634203308E-2</v>
      </c>
    </row>
    <row r="1491" spans="1:57" x14ac:dyDescent="0.25">
      <c r="A1491" s="41" t="s">
        <v>510</v>
      </c>
      <c r="B1491" s="41" t="s">
        <v>757</v>
      </c>
      <c r="C1491" s="41">
        <v>1</v>
      </c>
      <c r="D1491" s="41">
        <v>0</v>
      </c>
      <c r="E1491" s="41" t="s">
        <v>2145</v>
      </c>
      <c r="F1491" s="41">
        <v>99.396000000000001</v>
      </c>
      <c r="G1491" s="41">
        <v>100</v>
      </c>
      <c r="H1491" s="41" t="s">
        <v>759</v>
      </c>
      <c r="I1491" s="41" t="s">
        <v>2146</v>
      </c>
      <c r="J1491" s="41" t="s">
        <v>2147</v>
      </c>
      <c r="K1491" s="41" t="s">
        <v>762</v>
      </c>
      <c r="L1491" s="41" t="s">
        <v>762</v>
      </c>
      <c r="M1491" s="41" t="s">
        <v>762</v>
      </c>
      <c r="N1491" s="41" t="s">
        <v>762</v>
      </c>
      <c r="O1491" s="41" t="s">
        <v>762</v>
      </c>
      <c r="P1491" s="41" t="s">
        <v>45</v>
      </c>
      <c r="Q1491" s="41" t="s">
        <v>207</v>
      </c>
      <c r="R1491" s="41" t="s">
        <v>313</v>
      </c>
      <c r="S1491" s="41" t="s">
        <v>314</v>
      </c>
      <c r="T1491" s="41" t="s">
        <v>2148</v>
      </c>
      <c r="U1491" s="41" t="s">
        <v>2149</v>
      </c>
      <c r="V1491" s="41" t="s">
        <v>2146</v>
      </c>
      <c r="W1491" s="41" t="s">
        <v>2150</v>
      </c>
      <c r="X1491" s="41" t="s">
        <v>2151</v>
      </c>
      <c r="Y1491" s="41" t="s">
        <v>2152</v>
      </c>
      <c r="Z1491" s="41">
        <v>0</v>
      </c>
      <c r="AA1491" s="41">
        <v>0</v>
      </c>
      <c r="AB1491" s="41">
        <v>0</v>
      </c>
      <c r="AC1491" s="41">
        <v>0</v>
      </c>
      <c r="AD1491" s="56">
        <f t="shared" si="276"/>
        <v>0</v>
      </c>
      <c r="AE1491" s="56">
        <f t="shared" si="277"/>
        <v>0</v>
      </c>
      <c r="AF1491" s="41">
        <v>3</v>
      </c>
      <c r="AG1491" s="41">
        <v>7</v>
      </c>
      <c r="AH1491" s="41">
        <v>0</v>
      </c>
      <c r="AI1491" s="41">
        <v>0</v>
      </c>
      <c r="AJ1491" s="57">
        <f t="shared" si="278"/>
        <v>10</v>
      </c>
      <c r="AK1491" s="57">
        <f t="shared" si="279"/>
        <v>2.5</v>
      </c>
      <c r="AL1491" s="41">
        <v>1</v>
      </c>
      <c r="AM1491" s="41">
        <v>3</v>
      </c>
      <c r="AN1491" s="41">
        <v>2</v>
      </c>
      <c r="AO1491" s="41">
        <v>0</v>
      </c>
      <c r="AP1491" s="58">
        <f t="shared" si="280"/>
        <v>6</v>
      </c>
      <c r="AQ1491" s="58">
        <f t="shared" si="281"/>
        <v>1.5</v>
      </c>
      <c r="AR1491" s="41">
        <v>11</v>
      </c>
      <c r="AS1491" s="41">
        <v>2</v>
      </c>
      <c r="AT1491" s="41">
        <v>12</v>
      </c>
      <c r="AU1491" s="41">
        <v>8</v>
      </c>
      <c r="AV1491" s="59">
        <f t="shared" si="282"/>
        <v>33</v>
      </c>
      <c r="AW1491" s="59">
        <f t="shared" si="283"/>
        <v>8.25</v>
      </c>
      <c r="AX1491" s="41">
        <v>60</v>
      </c>
      <c r="AY1491" s="41">
        <v>48</v>
      </c>
      <c r="AZ1491" s="41">
        <v>57</v>
      </c>
      <c r="BA1491" s="41">
        <v>43</v>
      </c>
      <c r="BB1491" s="60">
        <f t="shared" si="284"/>
        <v>208</v>
      </c>
      <c r="BC1491" s="60">
        <f t="shared" si="285"/>
        <v>52</v>
      </c>
      <c r="BD1491" s="41">
        <f t="shared" si="286"/>
        <v>257</v>
      </c>
      <c r="BE1491" s="41">
        <f t="shared" si="287"/>
        <v>1.2535937166175798E-2</v>
      </c>
    </row>
    <row r="1492" spans="1:57" x14ac:dyDescent="0.25">
      <c r="A1492" s="41" t="s">
        <v>8430</v>
      </c>
      <c r="B1492" s="41" t="s">
        <v>5426</v>
      </c>
      <c r="C1492" s="41">
        <v>1</v>
      </c>
      <c r="D1492" s="41">
        <v>0</v>
      </c>
      <c r="E1492" s="41" t="s">
        <v>8431</v>
      </c>
      <c r="F1492" s="41">
        <v>99.697999999999993</v>
      </c>
      <c r="G1492" s="41">
        <v>100</v>
      </c>
      <c r="H1492" s="41" t="s">
        <v>759</v>
      </c>
      <c r="I1492" s="41" t="s">
        <v>8432</v>
      </c>
      <c r="J1492" s="41" t="s">
        <v>8433</v>
      </c>
      <c r="K1492" s="41" t="s">
        <v>762</v>
      </c>
      <c r="L1492" s="41" t="s">
        <v>762</v>
      </c>
      <c r="M1492" s="41" t="s">
        <v>762</v>
      </c>
      <c r="N1492" s="41" t="s">
        <v>762</v>
      </c>
      <c r="O1492" s="41" t="s">
        <v>762</v>
      </c>
      <c r="P1492" s="41" t="s">
        <v>45</v>
      </c>
      <c r="Q1492" s="41" t="s">
        <v>207</v>
      </c>
      <c r="R1492" s="41" t="s">
        <v>6824</v>
      </c>
      <c r="S1492" s="41" t="s">
        <v>6825</v>
      </c>
      <c r="T1492" s="41" t="s">
        <v>6826</v>
      </c>
      <c r="U1492" s="41" t="s">
        <v>8432</v>
      </c>
      <c r="V1492" s="41" t="s">
        <v>8432</v>
      </c>
      <c r="W1492" s="41" t="s">
        <v>8431</v>
      </c>
      <c r="X1492" s="41" t="s">
        <v>8434</v>
      </c>
      <c r="Y1492" s="41" t="s">
        <v>8435</v>
      </c>
      <c r="Z1492" s="41">
        <v>0</v>
      </c>
      <c r="AA1492" s="41">
        <v>0</v>
      </c>
      <c r="AB1492" s="41">
        <v>0</v>
      </c>
      <c r="AC1492" s="41">
        <v>0</v>
      </c>
      <c r="AD1492" s="56">
        <f t="shared" si="276"/>
        <v>0</v>
      </c>
      <c r="AE1492" s="56">
        <f t="shared" si="277"/>
        <v>0</v>
      </c>
      <c r="AF1492" s="41">
        <v>8</v>
      </c>
      <c r="AG1492" s="41">
        <v>2</v>
      </c>
      <c r="AH1492" s="41">
        <v>0</v>
      </c>
      <c r="AI1492" s="41">
        <v>2</v>
      </c>
      <c r="AJ1492" s="57">
        <f t="shared" si="278"/>
        <v>12</v>
      </c>
      <c r="AK1492" s="57">
        <f t="shared" si="279"/>
        <v>3</v>
      </c>
      <c r="AL1492" s="41">
        <v>0</v>
      </c>
      <c r="AM1492" s="41">
        <v>1</v>
      </c>
      <c r="AN1492" s="41">
        <v>0</v>
      </c>
      <c r="AO1492" s="41">
        <v>0</v>
      </c>
      <c r="AP1492" s="58">
        <f t="shared" si="280"/>
        <v>1</v>
      </c>
      <c r="AQ1492" s="58">
        <f t="shared" si="281"/>
        <v>0.25</v>
      </c>
      <c r="AR1492" s="41">
        <v>4</v>
      </c>
      <c r="AS1492" s="41">
        <v>3</v>
      </c>
      <c r="AT1492" s="41">
        <v>3</v>
      </c>
      <c r="AU1492" s="41">
        <v>5</v>
      </c>
      <c r="AV1492" s="59">
        <f t="shared" si="282"/>
        <v>15</v>
      </c>
      <c r="AW1492" s="59">
        <f t="shared" si="283"/>
        <v>3.75</v>
      </c>
      <c r="AX1492" s="41">
        <v>59</v>
      </c>
      <c r="AY1492" s="41">
        <v>32</v>
      </c>
      <c r="AZ1492" s="41">
        <v>50</v>
      </c>
      <c r="BA1492" s="41">
        <v>37</v>
      </c>
      <c r="BB1492" s="60">
        <f t="shared" si="284"/>
        <v>178</v>
      </c>
      <c r="BC1492" s="60">
        <f t="shared" si="285"/>
        <v>44.5</v>
      </c>
      <c r="BD1492" s="41">
        <f t="shared" si="286"/>
        <v>206</v>
      </c>
      <c r="BE1492" s="41">
        <f t="shared" si="287"/>
        <v>1.0048260919191495E-2</v>
      </c>
    </row>
    <row r="1493" spans="1:57" x14ac:dyDescent="0.25">
      <c r="A1493" s="41" t="s">
        <v>682</v>
      </c>
      <c r="B1493" s="41" t="s">
        <v>757</v>
      </c>
      <c r="C1493" s="41">
        <v>1</v>
      </c>
      <c r="D1493" s="41">
        <v>5</v>
      </c>
      <c r="E1493" s="41" t="s">
        <v>1776</v>
      </c>
      <c r="F1493" s="41">
        <v>100</v>
      </c>
      <c r="G1493" s="41">
        <v>100</v>
      </c>
      <c r="H1493" s="41" t="s">
        <v>759</v>
      </c>
      <c r="I1493" s="41" t="s">
        <v>1777</v>
      </c>
      <c r="J1493" s="41" t="s">
        <v>1778</v>
      </c>
      <c r="K1493" s="41" t="s">
        <v>957</v>
      </c>
      <c r="L1493" s="41">
        <v>17</v>
      </c>
      <c r="M1493" s="41" t="s">
        <v>1779</v>
      </c>
      <c r="N1493" s="41" t="s">
        <v>1780</v>
      </c>
      <c r="O1493" s="41" t="s">
        <v>870</v>
      </c>
      <c r="P1493" s="41" t="s">
        <v>45</v>
      </c>
      <c r="Q1493" s="41" t="s">
        <v>207</v>
      </c>
      <c r="R1493" s="41" t="s">
        <v>208</v>
      </c>
      <c r="S1493" s="41" t="s">
        <v>209</v>
      </c>
      <c r="T1493" s="41" t="s">
        <v>289</v>
      </c>
      <c r="U1493" s="41" t="s">
        <v>1781</v>
      </c>
      <c r="V1493" s="41" t="s">
        <v>1782</v>
      </c>
      <c r="W1493" s="41" t="s">
        <v>1783</v>
      </c>
      <c r="X1493" s="41" t="s">
        <v>1784</v>
      </c>
      <c r="Y1493" s="41" t="s">
        <v>1784</v>
      </c>
      <c r="Z1493" s="41">
        <v>0</v>
      </c>
      <c r="AA1493" s="41">
        <v>0</v>
      </c>
      <c r="AB1493" s="41">
        <v>0</v>
      </c>
      <c r="AC1493" s="41">
        <v>0</v>
      </c>
      <c r="AD1493" s="56">
        <f t="shared" si="276"/>
        <v>0</v>
      </c>
      <c r="AE1493" s="56">
        <f t="shared" si="277"/>
        <v>0</v>
      </c>
      <c r="AF1493" s="41">
        <v>0</v>
      </c>
      <c r="AG1493" s="41">
        <v>0</v>
      </c>
      <c r="AH1493" s="41">
        <v>2</v>
      </c>
      <c r="AI1493" s="41">
        <v>0</v>
      </c>
      <c r="AJ1493" s="57">
        <f t="shared" si="278"/>
        <v>2</v>
      </c>
      <c r="AK1493" s="57">
        <f t="shared" si="279"/>
        <v>0.5</v>
      </c>
      <c r="AL1493" s="41">
        <v>3</v>
      </c>
      <c r="AM1493" s="41">
        <v>0</v>
      </c>
      <c r="AN1493" s="41">
        <v>2</v>
      </c>
      <c r="AO1493" s="41">
        <v>0</v>
      </c>
      <c r="AP1493" s="58">
        <f t="shared" si="280"/>
        <v>5</v>
      </c>
      <c r="AQ1493" s="58">
        <f t="shared" si="281"/>
        <v>1.25</v>
      </c>
      <c r="AR1493" s="41">
        <v>6</v>
      </c>
      <c r="AS1493" s="41">
        <v>4</v>
      </c>
      <c r="AT1493" s="41">
        <v>10</v>
      </c>
      <c r="AU1493" s="41">
        <v>6</v>
      </c>
      <c r="AV1493" s="59">
        <f t="shared" si="282"/>
        <v>26</v>
      </c>
      <c r="AW1493" s="59">
        <f t="shared" si="283"/>
        <v>6.5</v>
      </c>
      <c r="AX1493" s="41">
        <v>90</v>
      </c>
      <c r="AY1493" s="41">
        <v>51</v>
      </c>
      <c r="AZ1493" s="41">
        <v>84</v>
      </c>
      <c r="BA1493" s="41">
        <v>91</v>
      </c>
      <c r="BB1493" s="60">
        <f t="shared" si="284"/>
        <v>316</v>
      </c>
      <c r="BC1493" s="60">
        <f t="shared" si="285"/>
        <v>79</v>
      </c>
      <c r="BD1493" s="41">
        <f t="shared" si="286"/>
        <v>349</v>
      </c>
      <c r="BE1493" s="41">
        <f t="shared" si="287"/>
        <v>1.702351000387297E-2</v>
      </c>
    </row>
    <row r="1494" spans="1:57" x14ac:dyDescent="0.25">
      <c r="A1494" s="41" t="s">
        <v>3726</v>
      </c>
      <c r="B1494" s="41" t="s">
        <v>757</v>
      </c>
      <c r="C1494" s="41">
        <v>2</v>
      </c>
      <c r="D1494" s="41">
        <v>2</v>
      </c>
      <c r="E1494" s="41" t="s">
        <v>3727</v>
      </c>
      <c r="F1494" s="41">
        <v>100</v>
      </c>
      <c r="G1494" s="41">
        <v>100</v>
      </c>
      <c r="H1494" s="41" t="s">
        <v>759</v>
      </c>
      <c r="I1494" s="41" t="s">
        <v>3728</v>
      </c>
      <c r="J1494" s="41" t="s">
        <v>3729</v>
      </c>
      <c r="K1494" s="41" t="s">
        <v>3730</v>
      </c>
      <c r="L1494" s="41">
        <v>2</v>
      </c>
      <c r="M1494" s="41" t="s">
        <v>3728</v>
      </c>
      <c r="N1494" s="41" t="s">
        <v>3731</v>
      </c>
      <c r="O1494" s="41" t="s">
        <v>1135</v>
      </c>
      <c r="P1494" s="41" t="s">
        <v>45</v>
      </c>
      <c r="Q1494" s="41" t="s">
        <v>46</v>
      </c>
      <c r="R1494" s="41" t="s">
        <v>60</v>
      </c>
      <c r="S1494" s="41" t="s">
        <v>442</v>
      </c>
      <c r="T1494" s="41" t="s">
        <v>443</v>
      </c>
      <c r="U1494" s="41" t="s">
        <v>3732</v>
      </c>
      <c r="V1494" s="41" t="s">
        <v>3730</v>
      </c>
      <c r="W1494" s="41" t="s">
        <v>3733</v>
      </c>
      <c r="X1494" s="41" t="s">
        <v>3734</v>
      </c>
      <c r="Y1494" s="41" t="s">
        <v>3734</v>
      </c>
      <c r="Z1494" s="41">
        <v>0</v>
      </c>
      <c r="AA1494" s="41">
        <v>0</v>
      </c>
      <c r="AB1494" s="41">
        <v>0</v>
      </c>
      <c r="AC1494" s="41">
        <v>0</v>
      </c>
      <c r="AD1494" s="56">
        <f t="shared" si="276"/>
        <v>0</v>
      </c>
      <c r="AE1494" s="56">
        <f t="shared" si="277"/>
        <v>0</v>
      </c>
      <c r="AF1494" s="41">
        <v>0</v>
      </c>
      <c r="AG1494" s="41">
        <v>1</v>
      </c>
      <c r="AH1494" s="41">
        <v>2</v>
      </c>
      <c r="AI1494" s="41">
        <v>1</v>
      </c>
      <c r="AJ1494" s="57">
        <f t="shared" si="278"/>
        <v>4</v>
      </c>
      <c r="AK1494" s="57">
        <f t="shared" si="279"/>
        <v>1</v>
      </c>
      <c r="AL1494" s="41">
        <v>1</v>
      </c>
      <c r="AM1494" s="41">
        <v>0</v>
      </c>
      <c r="AN1494" s="41">
        <v>1</v>
      </c>
      <c r="AO1494" s="41">
        <v>6</v>
      </c>
      <c r="AP1494" s="58">
        <f t="shared" si="280"/>
        <v>8</v>
      </c>
      <c r="AQ1494" s="58">
        <f t="shared" si="281"/>
        <v>2</v>
      </c>
      <c r="AR1494" s="41">
        <v>3</v>
      </c>
      <c r="AS1494" s="41">
        <v>7</v>
      </c>
      <c r="AT1494" s="41">
        <v>10</v>
      </c>
      <c r="AU1494" s="41">
        <v>8</v>
      </c>
      <c r="AV1494" s="59">
        <f t="shared" si="282"/>
        <v>28</v>
      </c>
      <c r="AW1494" s="59">
        <f t="shared" si="283"/>
        <v>7</v>
      </c>
      <c r="AX1494" s="41">
        <v>3</v>
      </c>
      <c r="AY1494" s="41">
        <v>13</v>
      </c>
      <c r="AZ1494" s="41">
        <v>12</v>
      </c>
      <c r="BA1494" s="41">
        <v>6</v>
      </c>
      <c r="BB1494" s="60">
        <f t="shared" si="284"/>
        <v>34</v>
      </c>
      <c r="BC1494" s="60">
        <f t="shared" si="285"/>
        <v>8.5</v>
      </c>
      <c r="BD1494" s="41">
        <f t="shared" si="286"/>
        <v>74</v>
      </c>
      <c r="BE1494" s="41">
        <f t="shared" si="287"/>
        <v>3.6095694564085954E-3</v>
      </c>
    </row>
    <row r="1495" spans="1:57" x14ac:dyDescent="0.25">
      <c r="A1495" s="41" t="s">
        <v>6134</v>
      </c>
      <c r="B1495" s="41" t="s">
        <v>5426</v>
      </c>
      <c r="C1495" s="41">
        <v>1</v>
      </c>
      <c r="D1495" s="41">
        <v>0</v>
      </c>
      <c r="E1495" s="41" t="s">
        <v>6135</v>
      </c>
      <c r="F1495" s="41">
        <v>99.090999999999994</v>
      </c>
      <c r="G1495" s="41">
        <v>100</v>
      </c>
      <c r="H1495" s="41" t="s">
        <v>759</v>
      </c>
      <c r="I1495" s="41" t="s">
        <v>3107</v>
      </c>
      <c r="J1495" s="41" t="s">
        <v>6136</v>
      </c>
      <c r="K1495" s="41" t="s">
        <v>762</v>
      </c>
      <c r="L1495" s="41" t="s">
        <v>762</v>
      </c>
      <c r="M1495" s="41" t="s">
        <v>762</v>
      </c>
      <c r="N1495" s="41" t="s">
        <v>762</v>
      </c>
      <c r="O1495" s="41" t="s">
        <v>762</v>
      </c>
      <c r="P1495" s="41" t="s">
        <v>45</v>
      </c>
      <c r="Q1495" s="41" t="s">
        <v>46</v>
      </c>
      <c r="R1495" s="41" t="s">
        <v>60</v>
      </c>
      <c r="S1495" s="41" t="s">
        <v>3105</v>
      </c>
      <c r="T1495" s="41" t="s">
        <v>3106</v>
      </c>
      <c r="U1495" s="41" t="s">
        <v>3107</v>
      </c>
      <c r="V1495" s="41" t="s">
        <v>3107</v>
      </c>
      <c r="W1495" s="41" t="s">
        <v>6137</v>
      </c>
      <c r="X1495" s="41" t="s">
        <v>6138</v>
      </c>
      <c r="Y1495" s="41" t="s">
        <v>6139</v>
      </c>
      <c r="Z1495" s="41">
        <v>0</v>
      </c>
      <c r="AA1495" s="41">
        <v>0</v>
      </c>
      <c r="AB1495" s="41">
        <v>0</v>
      </c>
      <c r="AC1495" s="41">
        <v>0</v>
      </c>
      <c r="AD1495" s="56">
        <f t="shared" si="276"/>
        <v>0</v>
      </c>
      <c r="AE1495" s="56">
        <f t="shared" si="277"/>
        <v>0</v>
      </c>
      <c r="AF1495" s="41">
        <v>3</v>
      </c>
      <c r="AG1495" s="41">
        <v>4</v>
      </c>
      <c r="AH1495" s="41">
        <v>1</v>
      </c>
      <c r="AI1495" s="41">
        <v>1</v>
      </c>
      <c r="AJ1495" s="57">
        <f t="shared" si="278"/>
        <v>9</v>
      </c>
      <c r="AK1495" s="57">
        <f t="shared" si="279"/>
        <v>2.25</v>
      </c>
      <c r="AL1495" s="41">
        <v>0</v>
      </c>
      <c r="AM1495" s="41">
        <v>0</v>
      </c>
      <c r="AN1495" s="41">
        <v>0</v>
      </c>
      <c r="AO1495" s="41">
        <v>5</v>
      </c>
      <c r="AP1495" s="58">
        <f t="shared" si="280"/>
        <v>5</v>
      </c>
      <c r="AQ1495" s="58">
        <f t="shared" si="281"/>
        <v>1.25</v>
      </c>
      <c r="AR1495" s="41">
        <v>13</v>
      </c>
      <c r="AS1495" s="41">
        <v>10</v>
      </c>
      <c r="AT1495" s="41">
        <v>18</v>
      </c>
      <c r="AU1495" s="41">
        <v>20</v>
      </c>
      <c r="AV1495" s="59">
        <f t="shared" si="282"/>
        <v>61</v>
      </c>
      <c r="AW1495" s="59">
        <f t="shared" si="283"/>
        <v>15.25</v>
      </c>
      <c r="AX1495" s="41">
        <v>61</v>
      </c>
      <c r="AY1495" s="41">
        <v>37</v>
      </c>
      <c r="AZ1495" s="41">
        <v>38</v>
      </c>
      <c r="BA1495" s="41">
        <v>46</v>
      </c>
      <c r="BB1495" s="60">
        <f t="shared" si="284"/>
        <v>182</v>
      </c>
      <c r="BC1495" s="60">
        <f t="shared" si="285"/>
        <v>45.5</v>
      </c>
      <c r="BD1495" s="41">
        <f t="shared" si="286"/>
        <v>257</v>
      </c>
      <c r="BE1495" s="41">
        <f t="shared" si="287"/>
        <v>1.2535937166175798E-2</v>
      </c>
    </row>
    <row r="1496" spans="1:57" x14ac:dyDescent="0.25">
      <c r="A1496" s="41" t="s">
        <v>5968</v>
      </c>
      <c r="B1496" s="41" t="s">
        <v>5426</v>
      </c>
      <c r="C1496" s="41">
        <v>8</v>
      </c>
      <c r="D1496" s="41">
        <v>0</v>
      </c>
      <c r="E1496" s="41" t="s">
        <v>5969</v>
      </c>
      <c r="F1496" s="41">
        <v>99.697000000000003</v>
      </c>
      <c r="G1496" s="41">
        <v>100</v>
      </c>
      <c r="H1496" s="41" t="s">
        <v>759</v>
      </c>
      <c r="I1496" s="41" t="s">
        <v>3107</v>
      </c>
      <c r="J1496" s="41" t="s">
        <v>5970</v>
      </c>
      <c r="K1496" s="41" t="s">
        <v>762</v>
      </c>
      <c r="L1496" s="41" t="s">
        <v>762</v>
      </c>
      <c r="M1496" s="41" t="s">
        <v>762</v>
      </c>
      <c r="N1496" s="41" t="s">
        <v>762</v>
      </c>
      <c r="O1496" s="41" t="s">
        <v>762</v>
      </c>
      <c r="P1496" s="41" t="s">
        <v>45</v>
      </c>
      <c r="Q1496" s="41" t="s">
        <v>46</v>
      </c>
      <c r="R1496" s="41" t="s">
        <v>60</v>
      </c>
      <c r="S1496" s="41" t="s">
        <v>3105</v>
      </c>
      <c r="T1496" s="41" t="s">
        <v>3106</v>
      </c>
      <c r="U1496" s="41" t="s">
        <v>3107</v>
      </c>
      <c r="V1496" s="41" t="s">
        <v>3107</v>
      </c>
      <c r="W1496" s="41" t="s">
        <v>5971</v>
      </c>
      <c r="X1496" s="41" t="s">
        <v>5972</v>
      </c>
      <c r="Y1496" s="41" t="s">
        <v>5973</v>
      </c>
      <c r="Z1496" s="41">
        <v>0</v>
      </c>
      <c r="AA1496" s="41">
        <v>0</v>
      </c>
      <c r="AB1496" s="41">
        <v>0</v>
      </c>
      <c r="AC1496" s="41">
        <v>0</v>
      </c>
      <c r="AD1496" s="56">
        <f t="shared" si="276"/>
        <v>0</v>
      </c>
      <c r="AE1496" s="56">
        <f t="shared" si="277"/>
        <v>0</v>
      </c>
      <c r="AF1496" s="41">
        <v>0</v>
      </c>
      <c r="AG1496" s="41">
        <v>0</v>
      </c>
      <c r="AH1496" s="41">
        <v>0</v>
      </c>
      <c r="AI1496" s="41">
        <v>0</v>
      </c>
      <c r="AJ1496" s="57">
        <f t="shared" si="278"/>
        <v>0</v>
      </c>
      <c r="AK1496" s="57">
        <f t="shared" si="279"/>
        <v>0</v>
      </c>
      <c r="AL1496" s="41">
        <v>0</v>
      </c>
      <c r="AM1496" s="41">
        <v>4</v>
      </c>
      <c r="AN1496" s="41">
        <v>3</v>
      </c>
      <c r="AO1496" s="41">
        <v>2</v>
      </c>
      <c r="AP1496" s="58">
        <f t="shared" si="280"/>
        <v>9</v>
      </c>
      <c r="AQ1496" s="58">
        <f t="shared" si="281"/>
        <v>2.25</v>
      </c>
      <c r="AR1496" s="41">
        <v>2</v>
      </c>
      <c r="AS1496" s="41">
        <v>27</v>
      </c>
      <c r="AT1496" s="41">
        <v>13</v>
      </c>
      <c r="AU1496" s="41">
        <v>18</v>
      </c>
      <c r="AV1496" s="59">
        <f t="shared" si="282"/>
        <v>60</v>
      </c>
      <c r="AW1496" s="59">
        <f t="shared" si="283"/>
        <v>15</v>
      </c>
      <c r="AX1496" s="41">
        <v>36</v>
      </c>
      <c r="AY1496" s="41">
        <v>18</v>
      </c>
      <c r="AZ1496" s="41">
        <v>10</v>
      </c>
      <c r="BA1496" s="41">
        <v>47</v>
      </c>
      <c r="BB1496" s="60">
        <f t="shared" si="284"/>
        <v>111</v>
      </c>
      <c r="BC1496" s="60">
        <f t="shared" si="285"/>
        <v>27.75</v>
      </c>
      <c r="BD1496" s="41">
        <f t="shared" si="286"/>
        <v>180</v>
      </c>
      <c r="BE1496" s="41">
        <f t="shared" si="287"/>
        <v>8.7800338128857722E-3</v>
      </c>
    </row>
    <row r="1497" spans="1:57" x14ac:dyDescent="0.25">
      <c r="A1497" s="41" t="s">
        <v>7384</v>
      </c>
      <c r="B1497" s="41" t="s">
        <v>5426</v>
      </c>
      <c r="C1497" s="41">
        <v>2</v>
      </c>
      <c r="D1497" s="41">
        <v>0</v>
      </c>
      <c r="E1497" s="41" t="s">
        <v>7385</v>
      </c>
      <c r="F1497" s="41">
        <v>100</v>
      </c>
      <c r="G1497" s="41">
        <v>100</v>
      </c>
      <c r="H1497" s="41" t="s">
        <v>1552</v>
      </c>
      <c r="I1497" s="41" t="s">
        <v>3107</v>
      </c>
      <c r="J1497" s="41" t="s">
        <v>7386</v>
      </c>
      <c r="K1497" s="41" t="s">
        <v>762</v>
      </c>
      <c r="L1497" s="41" t="s">
        <v>762</v>
      </c>
      <c r="M1497" s="41" t="s">
        <v>762</v>
      </c>
      <c r="N1497" s="41" t="s">
        <v>762</v>
      </c>
      <c r="O1497" s="41" t="s">
        <v>762</v>
      </c>
      <c r="P1497" s="41" t="s">
        <v>45</v>
      </c>
      <c r="Q1497" s="41" t="s">
        <v>46</v>
      </c>
      <c r="R1497" s="41" t="s">
        <v>60</v>
      </c>
      <c r="S1497" s="41" t="s">
        <v>3105</v>
      </c>
      <c r="T1497" s="41" t="s">
        <v>3106</v>
      </c>
      <c r="U1497" s="41" t="s">
        <v>3107</v>
      </c>
      <c r="V1497" s="41" t="s">
        <v>3107</v>
      </c>
      <c r="W1497" s="41" t="s">
        <v>7387</v>
      </c>
      <c r="X1497" s="41" t="s">
        <v>7388</v>
      </c>
      <c r="Y1497" s="41" t="s">
        <v>5973</v>
      </c>
      <c r="Z1497" s="41">
        <v>0</v>
      </c>
      <c r="AA1497" s="41">
        <v>0</v>
      </c>
      <c r="AB1497" s="41">
        <v>0</v>
      </c>
      <c r="AC1497" s="41">
        <v>0</v>
      </c>
      <c r="AD1497" s="56">
        <f t="shared" si="276"/>
        <v>0</v>
      </c>
      <c r="AE1497" s="56">
        <f t="shared" si="277"/>
        <v>0</v>
      </c>
      <c r="AF1497" s="41">
        <v>0</v>
      </c>
      <c r="AG1497" s="41">
        <v>0</v>
      </c>
      <c r="AH1497" s="41">
        <v>0</v>
      </c>
      <c r="AI1497" s="41">
        <v>0</v>
      </c>
      <c r="AJ1497" s="57">
        <f t="shared" si="278"/>
        <v>0</v>
      </c>
      <c r="AK1497" s="57">
        <f t="shared" si="279"/>
        <v>0</v>
      </c>
      <c r="AL1497" s="41">
        <v>2</v>
      </c>
      <c r="AM1497" s="41">
        <v>0</v>
      </c>
      <c r="AN1497" s="41">
        <v>0</v>
      </c>
      <c r="AO1497" s="41">
        <v>0</v>
      </c>
      <c r="AP1497" s="58">
        <f t="shared" si="280"/>
        <v>2</v>
      </c>
      <c r="AQ1497" s="58">
        <f t="shared" si="281"/>
        <v>0.5</v>
      </c>
      <c r="AR1497" s="41">
        <v>3</v>
      </c>
      <c r="AS1497" s="41">
        <v>0</v>
      </c>
      <c r="AT1497" s="41">
        <v>5</v>
      </c>
      <c r="AU1497" s="41">
        <v>5</v>
      </c>
      <c r="AV1497" s="59">
        <f t="shared" si="282"/>
        <v>13</v>
      </c>
      <c r="AW1497" s="59">
        <f t="shared" si="283"/>
        <v>3.25</v>
      </c>
      <c r="AX1497" s="41">
        <v>12</v>
      </c>
      <c r="AY1497" s="41">
        <v>6</v>
      </c>
      <c r="AZ1497" s="41">
        <v>5</v>
      </c>
      <c r="BA1497" s="41">
        <v>5</v>
      </c>
      <c r="BB1497" s="60">
        <f t="shared" si="284"/>
        <v>28</v>
      </c>
      <c r="BC1497" s="60">
        <f t="shared" si="285"/>
        <v>7</v>
      </c>
      <c r="BD1497" s="41">
        <f t="shared" si="286"/>
        <v>43</v>
      </c>
      <c r="BE1497" s="41">
        <f t="shared" si="287"/>
        <v>2.0974525219671571E-3</v>
      </c>
    </row>
    <row r="1498" spans="1:57" x14ac:dyDescent="0.25">
      <c r="A1498" s="41" t="s">
        <v>5565</v>
      </c>
      <c r="B1498" s="41" t="s">
        <v>5426</v>
      </c>
      <c r="C1498" s="41">
        <v>3</v>
      </c>
      <c r="D1498" s="41">
        <v>0</v>
      </c>
      <c r="E1498" s="41" t="s">
        <v>5566</v>
      </c>
      <c r="F1498" s="41">
        <v>100</v>
      </c>
      <c r="G1498" s="41">
        <v>100</v>
      </c>
      <c r="H1498" s="41" t="s">
        <v>759</v>
      </c>
      <c r="I1498" s="41" t="s">
        <v>3107</v>
      </c>
      <c r="J1498" s="41" t="s">
        <v>5567</v>
      </c>
      <c r="K1498" s="41" t="s">
        <v>762</v>
      </c>
      <c r="L1498" s="41" t="s">
        <v>762</v>
      </c>
      <c r="M1498" s="41" t="s">
        <v>762</v>
      </c>
      <c r="N1498" s="41" t="s">
        <v>762</v>
      </c>
      <c r="O1498" s="41" t="s">
        <v>762</v>
      </c>
      <c r="P1498" s="41" t="s">
        <v>45</v>
      </c>
      <c r="Q1498" s="41" t="s">
        <v>46</v>
      </c>
      <c r="R1498" s="41" t="s">
        <v>60</v>
      </c>
      <c r="S1498" s="41" t="s">
        <v>3105</v>
      </c>
      <c r="T1498" s="41" t="s">
        <v>3106</v>
      </c>
      <c r="U1498" s="41" t="s">
        <v>3107</v>
      </c>
      <c r="V1498" s="41" t="s">
        <v>3107</v>
      </c>
      <c r="W1498" s="41" t="s">
        <v>5568</v>
      </c>
      <c r="X1498" s="41" t="s">
        <v>5569</v>
      </c>
      <c r="Y1498" s="41" t="s">
        <v>5569</v>
      </c>
      <c r="Z1498" s="41">
        <v>0</v>
      </c>
      <c r="AA1498" s="41">
        <v>0</v>
      </c>
      <c r="AB1498" s="41">
        <v>0</v>
      </c>
      <c r="AC1498" s="41">
        <v>0</v>
      </c>
      <c r="AD1498" s="56">
        <f t="shared" si="276"/>
        <v>0</v>
      </c>
      <c r="AE1498" s="56">
        <f t="shared" si="277"/>
        <v>0</v>
      </c>
      <c r="AF1498" s="41">
        <v>0</v>
      </c>
      <c r="AG1498" s="41">
        <v>4</v>
      </c>
      <c r="AH1498" s="41">
        <v>0</v>
      </c>
      <c r="AI1498" s="41">
        <v>0</v>
      </c>
      <c r="AJ1498" s="57">
        <f t="shared" si="278"/>
        <v>4</v>
      </c>
      <c r="AK1498" s="57">
        <f t="shared" si="279"/>
        <v>1</v>
      </c>
      <c r="AL1498" s="41">
        <v>0</v>
      </c>
      <c r="AM1498" s="41">
        <v>1</v>
      </c>
      <c r="AN1498" s="41">
        <v>0</v>
      </c>
      <c r="AO1498" s="41">
        <v>0</v>
      </c>
      <c r="AP1498" s="58">
        <f t="shared" si="280"/>
        <v>1</v>
      </c>
      <c r="AQ1498" s="58">
        <f t="shared" si="281"/>
        <v>0.25</v>
      </c>
      <c r="AR1498" s="41">
        <v>0</v>
      </c>
      <c r="AS1498" s="41">
        <v>0</v>
      </c>
      <c r="AT1498" s="41">
        <v>3</v>
      </c>
      <c r="AU1498" s="41">
        <v>0</v>
      </c>
      <c r="AV1498" s="59">
        <f t="shared" si="282"/>
        <v>3</v>
      </c>
      <c r="AW1498" s="59">
        <f t="shared" si="283"/>
        <v>0.75</v>
      </c>
      <c r="AX1498" s="41">
        <v>14</v>
      </c>
      <c r="AY1498" s="41">
        <v>10</v>
      </c>
      <c r="AZ1498" s="41">
        <v>17</v>
      </c>
      <c r="BA1498" s="41">
        <v>10</v>
      </c>
      <c r="BB1498" s="60">
        <f t="shared" si="284"/>
        <v>51</v>
      </c>
      <c r="BC1498" s="60">
        <f t="shared" si="285"/>
        <v>12.75</v>
      </c>
      <c r="BD1498" s="41">
        <f t="shared" si="286"/>
        <v>59</v>
      </c>
      <c r="BE1498" s="41">
        <f t="shared" si="287"/>
        <v>2.8778999720014474E-3</v>
      </c>
    </row>
    <row r="1499" spans="1:57" x14ac:dyDescent="0.25">
      <c r="A1499" s="41" t="s">
        <v>6997</v>
      </c>
      <c r="B1499" s="41" t="s">
        <v>5426</v>
      </c>
      <c r="C1499" s="41">
        <v>2</v>
      </c>
      <c r="D1499" s="41">
        <v>0</v>
      </c>
      <c r="E1499" s="41" t="s">
        <v>6998</v>
      </c>
      <c r="F1499" s="41">
        <v>99.697999999999993</v>
      </c>
      <c r="G1499" s="41">
        <v>100</v>
      </c>
      <c r="H1499" s="41" t="s">
        <v>1552</v>
      </c>
      <c r="I1499" s="41" t="s">
        <v>3107</v>
      </c>
      <c r="J1499" s="41" t="s">
        <v>6999</v>
      </c>
      <c r="K1499" s="41" t="s">
        <v>762</v>
      </c>
      <c r="L1499" s="41" t="s">
        <v>762</v>
      </c>
      <c r="M1499" s="41" t="s">
        <v>762</v>
      </c>
      <c r="N1499" s="41" t="s">
        <v>762</v>
      </c>
      <c r="O1499" s="41" t="s">
        <v>762</v>
      </c>
      <c r="P1499" s="41" t="s">
        <v>45</v>
      </c>
      <c r="Q1499" s="41" t="s">
        <v>46</v>
      </c>
      <c r="R1499" s="41" t="s">
        <v>60</v>
      </c>
      <c r="S1499" s="41" t="s">
        <v>3105</v>
      </c>
      <c r="T1499" s="41" t="s">
        <v>3106</v>
      </c>
      <c r="U1499" s="41" t="s">
        <v>3107</v>
      </c>
      <c r="V1499" s="41" t="s">
        <v>3107</v>
      </c>
      <c r="W1499" s="41" t="s">
        <v>7000</v>
      </c>
      <c r="X1499" s="41" t="s">
        <v>7001</v>
      </c>
      <c r="Y1499" s="41" t="s">
        <v>7002</v>
      </c>
      <c r="Z1499" s="41">
        <v>0</v>
      </c>
      <c r="AA1499" s="41">
        <v>0</v>
      </c>
      <c r="AB1499" s="41">
        <v>0</v>
      </c>
      <c r="AC1499" s="41">
        <v>0</v>
      </c>
      <c r="AD1499" s="56">
        <f t="shared" si="276"/>
        <v>0</v>
      </c>
      <c r="AE1499" s="56">
        <f t="shared" si="277"/>
        <v>0</v>
      </c>
      <c r="AF1499" s="41">
        <v>1</v>
      </c>
      <c r="AG1499" s="41">
        <v>0</v>
      </c>
      <c r="AH1499" s="41">
        <v>0</v>
      </c>
      <c r="AI1499" s="41">
        <v>0</v>
      </c>
      <c r="AJ1499" s="57">
        <f t="shared" si="278"/>
        <v>1</v>
      </c>
      <c r="AK1499" s="57">
        <f t="shared" si="279"/>
        <v>0.25</v>
      </c>
      <c r="AL1499" s="41">
        <v>1</v>
      </c>
      <c r="AM1499" s="41">
        <v>0</v>
      </c>
      <c r="AN1499" s="41">
        <v>0</v>
      </c>
      <c r="AO1499" s="41">
        <v>0</v>
      </c>
      <c r="AP1499" s="58">
        <f t="shared" si="280"/>
        <v>1</v>
      </c>
      <c r="AQ1499" s="58">
        <f t="shared" si="281"/>
        <v>0.25</v>
      </c>
      <c r="AR1499" s="41">
        <v>4</v>
      </c>
      <c r="AS1499" s="41">
        <v>4</v>
      </c>
      <c r="AT1499" s="41">
        <v>5</v>
      </c>
      <c r="AU1499" s="41">
        <v>14</v>
      </c>
      <c r="AV1499" s="59">
        <f t="shared" si="282"/>
        <v>27</v>
      </c>
      <c r="AW1499" s="59">
        <f t="shared" si="283"/>
        <v>6.75</v>
      </c>
      <c r="AX1499" s="41">
        <v>9</v>
      </c>
      <c r="AY1499" s="41">
        <v>10</v>
      </c>
      <c r="AZ1499" s="41">
        <v>3</v>
      </c>
      <c r="BA1499" s="41">
        <v>4</v>
      </c>
      <c r="BB1499" s="60">
        <f t="shared" si="284"/>
        <v>26</v>
      </c>
      <c r="BC1499" s="60">
        <f t="shared" si="285"/>
        <v>6.5</v>
      </c>
      <c r="BD1499" s="41">
        <f t="shared" si="286"/>
        <v>55</v>
      </c>
      <c r="BE1499" s="41">
        <f t="shared" si="287"/>
        <v>2.682788109492875E-3</v>
      </c>
    </row>
    <row r="1500" spans="1:57" x14ac:dyDescent="0.25">
      <c r="A1500" s="41" t="s">
        <v>8335</v>
      </c>
      <c r="B1500" s="41" t="s">
        <v>5426</v>
      </c>
      <c r="C1500" s="41">
        <v>1</v>
      </c>
      <c r="D1500" s="41">
        <v>0</v>
      </c>
      <c r="E1500" s="41" t="s">
        <v>8336</v>
      </c>
      <c r="F1500" s="41">
        <v>99.697000000000003</v>
      </c>
      <c r="G1500" s="41">
        <v>100</v>
      </c>
      <c r="H1500" s="41" t="s">
        <v>759</v>
      </c>
      <c r="I1500" s="41" t="s">
        <v>3107</v>
      </c>
      <c r="J1500" s="41" t="s">
        <v>8337</v>
      </c>
      <c r="K1500" s="41" t="s">
        <v>762</v>
      </c>
      <c r="L1500" s="41" t="s">
        <v>762</v>
      </c>
      <c r="M1500" s="41" t="s">
        <v>762</v>
      </c>
      <c r="N1500" s="41" t="s">
        <v>762</v>
      </c>
      <c r="O1500" s="41" t="s">
        <v>762</v>
      </c>
      <c r="P1500" s="41" t="s">
        <v>45</v>
      </c>
      <c r="Q1500" s="41" t="s">
        <v>46</v>
      </c>
      <c r="R1500" s="41" t="s">
        <v>60</v>
      </c>
      <c r="S1500" s="41" t="s">
        <v>3105</v>
      </c>
      <c r="T1500" s="41" t="s">
        <v>3106</v>
      </c>
      <c r="U1500" s="41" t="s">
        <v>3107</v>
      </c>
      <c r="V1500" s="41" t="s">
        <v>3107</v>
      </c>
      <c r="W1500" s="41" t="s">
        <v>8338</v>
      </c>
      <c r="X1500" s="41" t="s">
        <v>8339</v>
      </c>
      <c r="Y1500" s="41" t="s">
        <v>8340</v>
      </c>
      <c r="Z1500" s="41">
        <v>23</v>
      </c>
      <c r="AA1500" s="41">
        <v>9</v>
      </c>
      <c r="AB1500" s="41">
        <v>4</v>
      </c>
      <c r="AC1500" s="41">
        <v>21</v>
      </c>
      <c r="AD1500" s="56">
        <f t="shared" si="276"/>
        <v>57</v>
      </c>
      <c r="AE1500" s="56">
        <f t="shared" si="277"/>
        <v>14.25</v>
      </c>
      <c r="AF1500" s="41">
        <v>20</v>
      </c>
      <c r="AG1500" s="41">
        <v>5</v>
      </c>
      <c r="AH1500" s="41">
        <v>2</v>
      </c>
      <c r="AI1500" s="41">
        <v>1</v>
      </c>
      <c r="AJ1500" s="57">
        <f t="shared" si="278"/>
        <v>28</v>
      </c>
      <c r="AK1500" s="57">
        <f t="shared" si="279"/>
        <v>7</v>
      </c>
      <c r="AL1500" s="41">
        <v>8</v>
      </c>
      <c r="AM1500" s="41">
        <v>4</v>
      </c>
      <c r="AN1500" s="41">
        <v>10</v>
      </c>
      <c r="AO1500" s="41">
        <v>6</v>
      </c>
      <c r="AP1500" s="58">
        <f t="shared" si="280"/>
        <v>28</v>
      </c>
      <c r="AQ1500" s="58">
        <f t="shared" si="281"/>
        <v>7</v>
      </c>
      <c r="AR1500" s="41">
        <v>12</v>
      </c>
      <c r="AS1500" s="41">
        <v>7</v>
      </c>
      <c r="AT1500" s="41">
        <v>11</v>
      </c>
      <c r="AU1500" s="41">
        <v>7</v>
      </c>
      <c r="AV1500" s="59">
        <f t="shared" si="282"/>
        <v>37</v>
      </c>
      <c r="AW1500" s="59">
        <f t="shared" si="283"/>
        <v>9.25</v>
      </c>
      <c r="AX1500" s="41">
        <v>27</v>
      </c>
      <c r="AY1500" s="41">
        <v>16</v>
      </c>
      <c r="AZ1500" s="41">
        <v>25</v>
      </c>
      <c r="BA1500" s="41">
        <v>20</v>
      </c>
      <c r="BB1500" s="60">
        <f t="shared" si="284"/>
        <v>88</v>
      </c>
      <c r="BC1500" s="60">
        <f t="shared" si="285"/>
        <v>22</v>
      </c>
      <c r="BD1500" s="41">
        <f t="shared" si="286"/>
        <v>238</v>
      </c>
      <c r="BE1500" s="41">
        <f t="shared" si="287"/>
        <v>1.1609155819260076E-2</v>
      </c>
    </row>
    <row r="1501" spans="1:57" x14ac:dyDescent="0.25">
      <c r="A1501" s="41" t="s">
        <v>7684</v>
      </c>
      <c r="B1501" s="41" t="s">
        <v>5426</v>
      </c>
      <c r="C1501" s="41">
        <v>1</v>
      </c>
      <c r="D1501" s="41">
        <v>0</v>
      </c>
      <c r="E1501" s="41" t="s">
        <v>7685</v>
      </c>
      <c r="F1501" s="41">
        <v>99.697000000000003</v>
      </c>
      <c r="G1501" s="41">
        <v>100</v>
      </c>
      <c r="H1501" s="41" t="s">
        <v>759</v>
      </c>
      <c r="I1501" s="41" t="s">
        <v>3107</v>
      </c>
      <c r="J1501" s="41" t="s">
        <v>7686</v>
      </c>
      <c r="K1501" s="41" t="s">
        <v>762</v>
      </c>
      <c r="L1501" s="41" t="s">
        <v>762</v>
      </c>
      <c r="M1501" s="41" t="s">
        <v>762</v>
      </c>
      <c r="N1501" s="41" t="s">
        <v>762</v>
      </c>
      <c r="O1501" s="41" t="s">
        <v>762</v>
      </c>
      <c r="P1501" s="41" t="s">
        <v>45</v>
      </c>
      <c r="Q1501" s="41" t="s">
        <v>46</v>
      </c>
      <c r="R1501" s="41" t="s">
        <v>60</v>
      </c>
      <c r="S1501" s="41" t="s">
        <v>3105</v>
      </c>
      <c r="T1501" s="41" t="s">
        <v>3106</v>
      </c>
      <c r="U1501" s="41" t="s">
        <v>3107</v>
      </c>
      <c r="V1501" s="41" t="s">
        <v>3107</v>
      </c>
      <c r="W1501" s="41" t="s">
        <v>7687</v>
      </c>
      <c r="X1501" s="41" t="s">
        <v>7688</v>
      </c>
      <c r="Y1501" s="41" t="s">
        <v>7689</v>
      </c>
      <c r="Z1501" s="41">
        <v>0</v>
      </c>
      <c r="AA1501" s="41">
        <v>0</v>
      </c>
      <c r="AB1501" s="41">
        <v>0</v>
      </c>
      <c r="AC1501" s="41">
        <v>0</v>
      </c>
      <c r="AD1501" s="56">
        <f t="shared" si="276"/>
        <v>0</v>
      </c>
      <c r="AE1501" s="56">
        <f t="shared" si="277"/>
        <v>0</v>
      </c>
      <c r="AF1501" s="41">
        <v>0</v>
      </c>
      <c r="AG1501" s="41">
        <v>0</v>
      </c>
      <c r="AH1501" s="41">
        <v>0</v>
      </c>
      <c r="AI1501" s="41">
        <v>1</v>
      </c>
      <c r="AJ1501" s="57">
        <f t="shared" si="278"/>
        <v>1</v>
      </c>
      <c r="AK1501" s="57">
        <f t="shared" si="279"/>
        <v>0.25</v>
      </c>
      <c r="AL1501" s="41">
        <v>1</v>
      </c>
      <c r="AM1501" s="41">
        <v>0</v>
      </c>
      <c r="AN1501" s="41">
        <v>0</v>
      </c>
      <c r="AO1501" s="41">
        <v>1</v>
      </c>
      <c r="AP1501" s="58">
        <f t="shared" si="280"/>
        <v>2</v>
      </c>
      <c r="AQ1501" s="58">
        <f t="shared" si="281"/>
        <v>0.5</v>
      </c>
      <c r="AR1501" s="41">
        <v>57</v>
      </c>
      <c r="AS1501" s="41">
        <v>35</v>
      </c>
      <c r="AT1501" s="41">
        <v>46</v>
      </c>
      <c r="AU1501" s="41">
        <v>56</v>
      </c>
      <c r="AV1501" s="59">
        <f t="shared" si="282"/>
        <v>194</v>
      </c>
      <c r="AW1501" s="59">
        <f t="shared" si="283"/>
        <v>48.5</v>
      </c>
      <c r="AX1501" s="41">
        <v>153</v>
      </c>
      <c r="AY1501" s="41">
        <v>82</v>
      </c>
      <c r="AZ1501" s="41">
        <v>107</v>
      </c>
      <c r="BA1501" s="41">
        <v>73</v>
      </c>
      <c r="BB1501" s="60">
        <f t="shared" si="284"/>
        <v>415</v>
      </c>
      <c r="BC1501" s="60">
        <f t="shared" si="285"/>
        <v>103.75</v>
      </c>
      <c r="BD1501" s="41">
        <f t="shared" si="286"/>
        <v>612</v>
      </c>
      <c r="BE1501" s="41">
        <f t="shared" si="287"/>
        <v>2.985211496381163E-2</v>
      </c>
    </row>
    <row r="1502" spans="1:57" x14ac:dyDescent="0.25">
      <c r="A1502" s="41" t="s">
        <v>586</v>
      </c>
      <c r="B1502" s="41" t="s">
        <v>757</v>
      </c>
      <c r="C1502" s="41">
        <v>1</v>
      </c>
      <c r="D1502" s="41">
        <v>0</v>
      </c>
      <c r="E1502" s="41" t="s">
        <v>3208</v>
      </c>
      <c r="F1502" s="41">
        <v>99.090999999999994</v>
      </c>
      <c r="G1502" s="41">
        <v>100</v>
      </c>
      <c r="H1502" s="41" t="s">
        <v>759</v>
      </c>
      <c r="I1502" s="41" t="s">
        <v>3209</v>
      </c>
      <c r="J1502" s="41" t="s">
        <v>3210</v>
      </c>
      <c r="K1502" s="41" t="s">
        <v>3209</v>
      </c>
      <c r="L1502" s="41">
        <v>0</v>
      </c>
      <c r="M1502" s="41" t="s">
        <v>3209</v>
      </c>
      <c r="N1502" s="41" t="s">
        <v>3211</v>
      </c>
      <c r="O1502" s="41" t="s">
        <v>3212</v>
      </c>
      <c r="P1502" s="41" t="s">
        <v>45</v>
      </c>
      <c r="Q1502" s="41" t="s">
        <v>46</v>
      </c>
      <c r="R1502" s="41" t="s">
        <v>60</v>
      </c>
      <c r="S1502" s="41" t="s">
        <v>3105</v>
      </c>
      <c r="T1502" s="41" t="s">
        <v>3106</v>
      </c>
      <c r="U1502" s="41" t="s">
        <v>3107</v>
      </c>
      <c r="V1502" s="41" t="s">
        <v>3209</v>
      </c>
      <c r="W1502" s="41" t="s">
        <v>3213</v>
      </c>
      <c r="X1502" s="41" t="s">
        <v>3214</v>
      </c>
      <c r="Y1502" s="41" t="s">
        <v>3215</v>
      </c>
      <c r="Z1502" s="41">
        <v>0</v>
      </c>
      <c r="AA1502" s="41">
        <v>0</v>
      </c>
      <c r="AB1502" s="41">
        <v>0</v>
      </c>
      <c r="AC1502" s="41">
        <v>0</v>
      </c>
      <c r="AD1502" s="56">
        <f t="shared" si="276"/>
        <v>0</v>
      </c>
      <c r="AE1502" s="56">
        <f t="shared" si="277"/>
        <v>0</v>
      </c>
      <c r="AF1502" s="41">
        <v>6</v>
      </c>
      <c r="AG1502" s="41">
        <v>2</v>
      </c>
      <c r="AH1502" s="41">
        <v>0</v>
      </c>
      <c r="AI1502" s="41">
        <v>5</v>
      </c>
      <c r="AJ1502" s="57">
        <f t="shared" si="278"/>
        <v>13</v>
      </c>
      <c r="AK1502" s="57">
        <f t="shared" si="279"/>
        <v>3.25</v>
      </c>
      <c r="AL1502" s="41">
        <v>5</v>
      </c>
      <c r="AM1502" s="41">
        <v>6</v>
      </c>
      <c r="AN1502" s="41">
        <v>11</v>
      </c>
      <c r="AO1502" s="41">
        <v>3</v>
      </c>
      <c r="AP1502" s="58">
        <f t="shared" si="280"/>
        <v>25</v>
      </c>
      <c r="AQ1502" s="58">
        <f t="shared" si="281"/>
        <v>6.25</v>
      </c>
      <c r="AR1502" s="41">
        <v>22</v>
      </c>
      <c r="AS1502" s="41">
        <v>28</v>
      </c>
      <c r="AT1502" s="41">
        <v>30</v>
      </c>
      <c r="AU1502" s="41">
        <v>69</v>
      </c>
      <c r="AV1502" s="59">
        <f t="shared" si="282"/>
        <v>149</v>
      </c>
      <c r="AW1502" s="59">
        <f t="shared" si="283"/>
        <v>37.25</v>
      </c>
      <c r="AX1502" s="41">
        <v>33</v>
      </c>
      <c r="AY1502" s="41">
        <v>36</v>
      </c>
      <c r="AZ1502" s="41">
        <v>43</v>
      </c>
      <c r="BA1502" s="41">
        <v>48</v>
      </c>
      <c r="BB1502" s="60">
        <f t="shared" si="284"/>
        <v>160</v>
      </c>
      <c r="BC1502" s="60">
        <f t="shared" si="285"/>
        <v>40</v>
      </c>
      <c r="BD1502" s="41">
        <f t="shared" si="286"/>
        <v>347</v>
      </c>
      <c r="BE1502" s="41">
        <f t="shared" si="287"/>
        <v>1.6925954072618682E-2</v>
      </c>
    </row>
    <row r="1503" spans="1:57" x14ac:dyDescent="0.25">
      <c r="A1503" s="41" t="s">
        <v>677</v>
      </c>
      <c r="B1503" s="41" t="s">
        <v>757</v>
      </c>
      <c r="C1503" s="41">
        <v>2</v>
      </c>
      <c r="D1503" s="41">
        <v>0</v>
      </c>
      <c r="E1503" s="41" t="s">
        <v>3102</v>
      </c>
      <c r="F1503" s="41">
        <v>99.396000000000001</v>
      </c>
      <c r="G1503" s="41">
        <v>100</v>
      </c>
      <c r="H1503" s="41" t="s">
        <v>759</v>
      </c>
      <c r="I1503" s="41" t="s">
        <v>3103</v>
      </c>
      <c r="J1503" s="41" t="s">
        <v>3104</v>
      </c>
      <c r="K1503" s="41" t="s">
        <v>762</v>
      </c>
      <c r="L1503" s="41" t="s">
        <v>762</v>
      </c>
      <c r="M1503" s="41" t="s">
        <v>762</v>
      </c>
      <c r="N1503" s="41" t="s">
        <v>762</v>
      </c>
      <c r="O1503" s="41" t="s">
        <v>762</v>
      </c>
      <c r="P1503" s="41" t="s">
        <v>45</v>
      </c>
      <c r="Q1503" s="41" t="s">
        <v>46</v>
      </c>
      <c r="R1503" s="41" t="s">
        <v>60</v>
      </c>
      <c r="S1503" s="41" t="s">
        <v>3105</v>
      </c>
      <c r="T1503" s="41" t="s">
        <v>3106</v>
      </c>
      <c r="U1503" s="41" t="s">
        <v>3107</v>
      </c>
      <c r="V1503" s="41" t="s">
        <v>3103</v>
      </c>
      <c r="W1503" s="41" t="s">
        <v>3108</v>
      </c>
      <c r="X1503" s="41" t="s">
        <v>3109</v>
      </c>
      <c r="Y1503" s="41" t="s">
        <v>3110</v>
      </c>
      <c r="Z1503" s="41">
        <v>0</v>
      </c>
      <c r="AA1503" s="41">
        <v>0</v>
      </c>
      <c r="AB1503" s="41">
        <v>0</v>
      </c>
      <c r="AC1503" s="41">
        <v>0</v>
      </c>
      <c r="AD1503" s="56">
        <f t="shared" si="276"/>
        <v>0</v>
      </c>
      <c r="AE1503" s="56">
        <f t="shared" si="277"/>
        <v>0</v>
      </c>
      <c r="AF1503" s="41">
        <v>2</v>
      </c>
      <c r="AG1503" s="41">
        <v>0</v>
      </c>
      <c r="AH1503" s="41">
        <v>0</v>
      </c>
      <c r="AI1503" s="41">
        <v>4</v>
      </c>
      <c r="AJ1503" s="57">
        <f t="shared" si="278"/>
        <v>6</v>
      </c>
      <c r="AK1503" s="57">
        <f t="shared" si="279"/>
        <v>1.5</v>
      </c>
      <c r="AL1503" s="41">
        <v>5</v>
      </c>
      <c r="AM1503" s="41">
        <v>2</v>
      </c>
      <c r="AN1503" s="41">
        <v>2</v>
      </c>
      <c r="AO1503" s="41">
        <v>3</v>
      </c>
      <c r="AP1503" s="58">
        <f t="shared" si="280"/>
        <v>12</v>
      </c>
      <c r="AQ1503" s="58">
        <f t="shared" si="281"/>
        <v>3</v>
      </c>
      <c r="AR1503" s="41">
        <v>66</v>
      </c>
      <c r="AS1503" s="41">
        <v>57</v>
      </c>
      <c r="AT1503" s="41">
        <v>47</v>
      </c>
      <c r="AU1503" s="41">
        <v>86</v>
      </c>
      <c r="AV1503" s="59">
        <f t="shared" si="282"/>
        <v>256</v>
      </c>
      <c r="AW1503" s="59">
        <f t="shared" si="283"/>
        <v>64</v>
      </c>
      <c r="AX1503" s="41">
        <v>72</v>
      </c>
      <c r="AY1503" s="41">
        <v>66</v>
      </c>
      <c r="AZ1503" s="41">
        <v>86</v>
      </c>
      <c r="BA1503" s="41">
        <v>73</v>
      </c>
      <c r="BB1503" s="60">
        <f t="shared" si="284"/>
        <v>297</v>
      </c>
      <c r="BC1503" s="60">
        <f t="shared" si="285"/>
        <v>74.25</v>
      </c>
      <c r="BD1503" s="41">
        <f t="shared" si="286"/>
        <v>571</v>
      </c>
      <c r="BE1503" s="41">
        <f t="shared" si="287"/>
        <v>2.7852218373098758E-2</v>
      </c>
    </row>
    <row r="1504" spans="1:57" x14ac:dyDescent="0.25">
      <c r="A1504" s="41" t="s">
        <v>309</v>
      </c>
      <c r="B1504" s="41" t="s">
        <v>757</v>
      </c>
      <c r="C1504" s="41">
        <v>1</v>
      </c>
      <c r="D1504" s="41">
        <v>0</v>
      </c>
      <c r="E1504" s="41" t="s">
        <v>1010</v>
      </c>
      <c r="F1504" s="41">
        <v>100</v>
      </c>
      <c r="G1504" s="41">
        <v>100</v>
      </c>
      <c r="H1504" s="41" t="s">
        <v>759</v>
      </c>
      <c r="I1504" s="41" t="s">
        <v>1011</v>
      </c>
      <c r="J1504" s="41" t="s">
        <v>1012</v>
      </c>
      <c r="K1504" s="41" t="s">
        <v>1013</v>
      </c>
      <c r="L1504" s="41">
        <v>3</v>
      </c>
      <c r="M1504" s="41" t="s">
        <v>1014</v>
      </c>
      <c r="N1504" s="41" t="s">
        <v>1015</v>
      </c>
      <c r="O1504" s="41" t="s">
        <v>870</v>
      </c>
      <c r="P1504" s="41" t="s">
        <v>45</v>
      </c>
      <c r="Q1504" s="41" t="s">
        <v>207</v>
      </c>
      <c r="R1504" s="41" t="s">
        <v>208</v>
      </c>
      <c r="S1504" s="41" t="s">
        <v>300</v>
      </c>
      <c r="T1504" s="41" t="s">
        <v>310</v>
      </c>
      <c r="U1504" s="41" t="s">
        <v>311</v>
      </c>
      <c r="V1504" s="41" t="s">
        <v>1011</v>
      </c>
      <c r="W1504" s="41" t="s">
        <v>1016</v>
      </c>
      <c r="X1504" s="41" t="s">
        <v>1017</v>
      </c>
      <c r="Y1504" s="41" t="s">
        <v>1017</v>
      </c>
      <c r="Z1504" s="41">
        <v>0</v>
      </c>
      <c r="AA1504" s="41">
        <v>0</v>
      </c>
      <c r="AB1504" s="41">
        <v>0</v>
      </c>
      <c r="AC1504" s="41">
        <v>0</v>
      </c>
      <c r="AD1504" s="56">
        <f t="shared" si="276"/>
        <v>0</v>
      </c>
      <c r="AE1504" s="56">
        <f t="shared" si="277"/>
        <v>0</v>
      </c>
      <c r="AF1504" s="41">
        <v>7</v>
      </c>
      <c r="AG1504" s="41">
        <v>1</v>
      </c>
      <c r="AH1504" s="41">
        <v>3</v>
      </c>
      <c r="AI1504" s="41">
        <v>8</v>
      </c>
      <c r="AJ1504" s="57">
        <f t="shared" si="278"/>
        <v>19</v>
      </c>
      <c r="AK1504" s="57">
        <f t="shared" si="279"/>
        <v>4.75</v>
      </c>
      <c r="AL1504" s="41">
        <v>20</v>
      </c>
      <c r="AM1504" s="41">
        <v>13</v>
      </c>
      <c r="AN1504" s="41">
        <v>19</v>
      </c>
      <c r="AO1504" s="41">
        <v>8</v>
      </c>
      <c r="AP1504" s="58">
        <f t="shared" si="280"/>
        <v>60</v>
      </c>
      <c r="AQ1504" s="58">
        <f t="shared" si="281"/>
        <v>15</v>
      </c>
      <c r="AR1504" s="41">
        <v>60</v>
      </c>
      <c r="AS1504" s="41">
        <v>39</v>
      </c>
      <c r="AT1504" s="41">
        <v>42</v>
      </c>
      <c r="AU1504" s="41">
        <v>41</v>
      </c>
      <c r="AV1504" s="59">
        <f t="shared" si="282"/>
        <v>182</v>
      </c>
      <c r="AW1504" s="59">
        <f t="shared" si="283"/>
        <v>45.5</v>
      </c>
      <c r="AX1504" s="41">
        <v>47</v>
      </c>
      <c r="AY1504" s="41">
        <v>24</v>
      </c>
      <c r="AZ1504" s="41">
        <v>38</v>
      </c>
      <c r="BA1504" s="41">
        <v>28</v>
      </c>
      <c r="BB1504" s="60">
        <f t="shared" si="284"/>
        <v>137</v>
      </c>
      <c r="BC1504" s="60">
        <f t="shared" si="285"/>
        <v>34.25</v>
      </c>
      <c r="BD1504" s="41">
        <f t="shared" si="286"/>
        <v>398</v>
      </c>
      <c r="BE1504" s="41">
        <f t="shared" si="287"/>
        <v>1.9413630319602988E-2</v>
      </c>
    </row>
    <row r="1505" spans="1:57" x14ac:dyDescent="0.25">
      <c r="A1505" s="41" t="s">
        <v>679</v>
      </c>
      <c r="B1505" s="41" t="s">
        <v>757</v>
      </c>
      <c r="C1505" s="41">
        <v>1</v>
      </c>
      <c r="D1505" s="41">
        <v>2</v>
      </c>
      <c r="E1505" s="41" t="s">
        <v>1842</v>
      </c>
      <c r="F1505" s="41">
        <v>100</v>
      </c>
      <c r="G1505" s="41">
        <v>100</v>
      </c>
      <c r="H1505" s="41" t="s">
        <v>759</v>
      </c>
      <c r="I1505" s="41" t="s">
        <v>1843</v>
      </c>
      <c r="J1505" s="41" t="s">
        <v>1844</v>
      </c>
      <c r="K1505" s="41" t="s">
        <v>1013</v>
      </c>
      <c r="L1505" s="41">
        <v>5</v>
      </c>
      <c r="M1505" s="41" t="s">
        <v>1845</v>
      </c>
      <c r="N1505" s="41" t="s">
        <v>1846</v>
      </c>
      <c r="O1505" s="41" t="s">
        <v>870</v>
      </c>
      <c r="P1505" s="41" t="s">
        <v>45</v>
      </c>
      <c r="Q1505" s="41" t="s">
        <v>207</v>
      </c>
      <c r="R1505" s="41" t="s">
        <v>208</v>
      </c>
      <c r="S1505" s="41" t="s">
        <v>300</v>
      </c>
      <c r="T1505" s="41" t="s">
        <v>310</v>
      </c>
      <c r="U1505" s="41" t="s">
        <v>311</v>
      </c>
      <c r="V1505" s="41" t="s">
        <v>1013</v>
      </c>
      <c r="W1505" s="41" t="s">
        <v>1847</v>
      </c>
      <c r="X1505" s="41" t="s">
        <v>1848</v>
      </c>
      <c r="Y1505" s="41" t="s">
        <v>1848</v>
      </c>
      <c r="Z1505" s="41">
        <v>0</v>
      </c>
      <c r="AA1505" s="41">
        <v>0</v>
      </c>
      <c r="AB1505" s="41">
        <v>0</v>
      </c>
      <c r="AC1505" s="41">
        <v>0</v>
      </c>
      <c r="AD1505" s="56">
        <f t="shared" si="276"/>
        <v>0</v>
      </c>
      <c r="AE1505" s="56">
        <f t="shared" si="277"/>
        <v>0</v>
      </c>
      <c r="AF1505" s="41">
        <v>0</v>
      </c>
      <c r="AG1505" s="41">
        <v>0</v>
      </c>
      <c r="AH1505" s="41">
        <v>0</v>
      </c>
      <c r="AI1505" s="41">
        <v>0</v>
      </c>
      <c r="AJ1505" s="57">
        <f t="shared" si="278"/>
        <v>0</v>
      </c>
      <c r="AK1505" s="57">
        <f t="shared" si="279"/>
        <v>0</v>
      </c>
      <c r="AL1505" s="41">
        <v>0</v>
      </c>
      <c r="AM1505" s="41">
        <v>0</v>
      </c>
      <c r="AN1505" s="41">
        <v>0</v>
      </c>
      <c r="AO1505" s="41">
        <v>0</v>
      </c>
      <c r="AP1505" s="58">
        <f t="shared" si="280"/>
        <v>0</v>
      </c>
      <c r="AQ1505" s="58">
        <f t="shared" si="281"/>
        <v>0</v>
      </c>
      <c r="AR1505" s="41">
        <v>0</v>
      </c>
      <c r="AS1505" s="41">
        <v>0</v>
      </c>
      <c r="AT1505" s="41">
        <v>0</v>
      </c>
      <c r="AU1505" s="41">
        <v>5</v>
      </c>
      <c r="AV1505" s="59">
        <f t="shared" si="282"/>
        <v>5</v>
      </c>
      <c r="AW1505" s="59">
        <f t="shared" si="283"/>
        <v>1.25</v>
      </c>
      <c r="AX1505" s="41">
        <v>88</v>
      </c>
      <c r="AY1505" s="41">
        <v>107</v>
      </c>
      <c r="AZ1505" s="41">
        <v>40</v>
      </c>
      <c r="BA1505" s="41">
        <v>30</v>
      </c>
      <c r="BB1505" s="60">
        <f t="shared" si="284"/>
        <v>265</v>
      </c>
      <c r="BC1505" s="60">
        <f t="shared" si="285"/>
        <v>66.25</v>
      </c>
      <c r="BD1505" s="41">
        <f t="shared" si="286"/>
        <v>270</v>
      </c>
      <c r="BE1505" s="41">
        <f t="shared" si="287"/>
        <v>1.3170050719328658E-2</v>
      </c>
    </row>
    <row r="1506" spans="1:57" x14ac:dyDescent="0.25">
      <c r="A1506" s="41" t="s">
        <v>565</v>
      </c>
      <c r="B1506" s="41" t="s">
        <v>757</v>
      </c>
      <c r="C1506" s="41">
        <v>1</v>
      </c>
      <c r="D1506" s="41">
        <v>26</v>
      </c>
      <c r="E1506" s="41" t="s">
        <v>2481</v>
      </c>
      <c r="F1506" s="41">
        <v>100</v>
      </c>
      <c r="G1506" s="41">
        <v>100</v>
      </c>
      <c r="H1506" s="41" t="s">
        <v>759</v>
      </c>
      <c r="I1506" s="41" t="s">
        <v>2482</v>
      </c>
      <c r="J1506" s="41" t="s">
        <v>2483</v>
      </c>
      <c r="K1506" s="41" t="s">
        <v>1034</v>
      </c>
      <c r="L1506" s="41">
        <v>51</v>
      </c>
      <c r="M1506" s="41" t="s">
        <v>2484</v>
      </c>
      <c r="N1506" s="41" t="s">
        <v>2485</v>
      </c>
      <c r="O1506" s="41" t="s">
        <v>870</v>
      </c>
      <c r="P1506" s="41" t="s">
        <v>45</v>
      </c>
      <c r="Q1506" s="41" t="s">
        <v>78</v>
      </c>
      <c r="R1506" s="41" t="s">
        <v>78</v>
      </c>
      <c r="S1506" s="41" t="s">
        <v>147</v>
      </c>
      <c r="T1506" s="41" t="s">
        <v>148</v>
      </c>
      <c r="U1506" s="41" t="s">
        <v>149</v>
      </c>
      <c r="V1506" s="41" t="s">
        <v>1034</v>
      </c>
      <c r="W1506" s="41" t="s">
        <v>2486</v>
      </c>
      <c r="X1506" s="41" t="s">
        <v>2487</v>
      </c>
      <c r="Y1506" s="41" t="s">
        <v>2488</v>
      </c>
      <c r="Z1506" s="41">
        <v>20</v>
      </c>
      <c r="AA1506" s="41">
        <v>1</v>
      </c>
      <c r="AB1506" s="41">
        <v>13</v>
      </c>
      <c r="AC1506" s="41">
        <v>7</v>
      </c>
      <c r="AD1506" s="56">
        <f t="shared" si="276"/>
        <v>41</v>
      </c>
      <c r="AE1506" s="56">
        <f t="shared" si="277"/>
        <v>10.25</v>
      </c>
      <c r="AF1506" s="41">
        <v>4</v>
      </c>
      <c r="AG1506" s="41">
        <v>1</v>
      </c>
      <c r="AH1506" s="41">
        <v>2</v>
      </c>
      <c r="AI1506" s="41">
        <v>0</v>
      </c>
      <c r="AJ1506" s="57">
        <f t="shared" si="278"/>
        <v>7</v>
      </c>
      <c r="AK1506" s="57">
        <f t="shared" si="279"/>
        <v>1.75</v>
      </c>
      <c r="AL1506" s="41">
        <v>1</v>
      </c>
      <c r="AM1506" s="41">
        <v>5</v>
      </c>
      <c r="AN1506" s="41">
        <v>2</v>
      </c>
      <c r="AO1506" s="41">
        <v>7</v>
      </c>
      <c r="AP1506" s="58">
        <f t="shared" si="280"/>
        <v>15</v>
      </c>
      <c r="AQ1506" s="58">
        <f t="shared" si="281"/>
        <v>3.75</v>
      </c>
      <c r="AR1506" s="41">
        <v>204</v>
      </c>
      <c r="AS1506" s="41">
        <v>100</v>
      </c>
      <c r="AT1506" s="41">
        <v>211</v>
      </c>
      <c r="AU1506" s="41">
        <v>293</v>
      </c>
      <c r="AV1506" s="59">
        <f t="shared" si="282"/>
        <v>808</v>
      </c>
      <c r="AW1506" s="59">
        <f t="shared" si="283"/>
        <v>202</v>
      </c>
      <c r="AX1506" s="41">
        <v>802</v>
      </c>
      <c r="AY1506" s="41">
        <v>699</v>
      </c>
      <c r="AZ1506" s="41">
        <v>724</v>
      </c>
      <c r="BA1506" s="41">
        <v>666</v>
      </c>
      <c r="BB1506" s="60">
        <f t="shared" si="284"/>
        <v>2891</v>
      </c>
      <c r="BC1506" s="60">
        <f t="shared" si="285"/>
        <v>722.75</v>
      </c>
      <c r="BD1506" s="41">
        <f t="shared" si="286"/>
        <v>3762</v>
      </c>
      <c r="BE1506" s="41">
        <f t="shared" si="287"/>
        <v>0.18350270668931265</v>
      </c>
    </row>
    <row r="1507" spans="1:57" x14ac:dyDescent="0.25">
      <c r="A1507" s="41" t="s">
        <v>606</v>
      </c>
      <c r="B1507" s="41" t="s">
        <v>757</v>
      </c>
      <c r="C1507" s="41">
        <v>1</v>
      </c>
      <c r="D1507" s="41">
        <v>11</v>
      </c>
      <c r="E1507" s="41" t="s">
        <v>3202</v>
      </c>
      <c r="F1507" s="41">
        <v>100</v>
      </c>
      <c r="G1507" s="41">
        <v>100</v>
      </c>
      <c r="H1507" s="41" t="s">
        <v>759</v>
      </c>
      <c r="I1507" s="41" t="s">
        <v>3203</v>
      </c>
      <c r="J1507" s="41" t="s">
        <v>3204</v>
      </c>
      <c r="K1507" s="41" t="s">
        <v>1034</v>
      </c>
      <c r="L1507" s="41">
        <v>26</v>
      </c>
      <c r="M1507" s="41" t="s">
        <v>3205</v>
      </c>
      <c r="N1507" s="41" t="s">
        <v>3206</v>
      </c>
      <c r="O1507" s="41" t="s">
        <v>870</v>
      </c>
      <c r="P1507" s="41" t="s">
        <v>45</v>
      </c>
      <c r="Q1507" s="41" t="s">
        <v>78</v>
      </c>
      <c r="R1507" s="41" t="s">
        <v>78</v>
      </c>
      <c r="S1507" s="41" t="s">
        <v>147</v>
      </c>
      <c r="T1507" s="41" t="s">
        <v>148</v>
      </c>
      <c r="U1507" s="41" t="s">
        <v>149</v>
      </c>
      <c r="V1507" s="41" t="s">
        <v>1034</v>
      </c>
      <c r="W1507" s="41" t="s">
        <v>3202</v>
      </c>
      <c r="X1507" s="41" t="s">
        <v>3207</v>
      </c>
      <c r="Y1507" s="41" t="s">
        <v>3207</v>
      </c>
      <c r="Z1507" s="41">
        <v>0</v>
      </c>
      <c r="AA1507" s="41">
        <v>0</v>
      </c>
      <c r="AB1507" s="41">
        <v>0</v>
      </c>
      <c r="AC1507" s="41">
        <v>0</v>
      </c>
      <c r="AD1507" s="56">
        <f t="shared" si="276"/>
        <v>0</v>
      </c>
      <c r="AE1507" s="56">
        <f t="shared" si="277"/>
        <v>0</v>
      </c>
      <c r="AF1507" s="41">
        <v>2</v>
      </c>
      <c r="AG1507" s="41">
        <v>0</v>
      </c>
      <c r="AH1507" s="41">
        <v>5</v>
      </c>
      <c r="AI1507" s="41">
        <v>16</v>
      </c>
      <c r="AJ1507" s="57">
        <f t="shared" si="278"/>
        <v>23</v>
      </c>
      <c r="AK1507" s="57">
        <f t="shared" si="279"/>
        <v>5.75</v>
      </c>
      <c r="AL1507" s="41">
        <v>2</v>
      </c>
      <c r="AM1507" s="41">
        <v>2</v>
      </c>
      <c r="AN1507" s="41">
        <v>1</v>
      </c>
      <c r="AO1507" s="41">
        <v>111</v>
      </c>
      <c r="AP1507" s="58">
        <f t="shared" si="280"/>
        <v>116</v>
      </c>
      <c r="AQ1507" s="58">
        <f t="shared" si="281"/>
        <v>29</v>
      </c>
      <c r="AR1507" s="41">
        <v>2</v>
      </c>
      <c r="AS1507" s="41">
        <v>2</v>
      </c>
      <c r="AT1507" s="41">
        <v>7</v>
      </c>
      <c r="AU1507" s="41">
        <v>10</v>
      </c>
      <c r="AV1507" s="59">
        <f t="shared" si="282"/>
        <v>21</v>
      </c>
      <c r="AW1507" s="59">
        <f t="shared" si="283"/>
        <v>5.25</v>
      </c>
      <c r="AX1507" s="41">
        <v>3</v>
      </c>
      <c r="AY1507" s="41">
        <v>2</v>
      </c>
      <c r="AZ1507" s="41">
        <v>1</v>
      </c>
      <c r="BA1507" s="41">
        <v>0</v>
      </c>
      <c r="BB1507" s="60">
        <f t="shared" si="284"/>
        <v>6</v>
      </c>
      <c r="BC1507" s="60">
        <f t="shared" si="285"/>
        <v>1.5</v>
      </c>
      <c r="BD1507" s="41">
        <f t="shared" si="286"/>
        <v>166</v>
      </c>
      <c r="BE1507" s="41">
        <f t="shared" si="287"/>
        <v>8.0971422941057691E-3</v>
      </c>
    </row>
    <row r="1508" spans="1:57" x14ac:dyDescent="0.25">
      <c r="A1508" s="41" t="s">
        <v>657</v>
      </c>
      <c r="B1508" s="41" t="s">
        <v>757</v>
      </c>
      <c r="C1508" s="41">
        <v>1</v>
      </c>
      <c r="D1508" s="41">
        <v>2</v>
      </c>
      <c r="E1508" s="41" t="s">
        <v>2495</v>
      </c>
      <c r="F1508" s="41">
        <v>99.090999999999994</v>
      </c>
      <c r="G1508" s="41">
        <v>100</v>
      </c>
      <c r="H1508" s="41" t="s">
        <v>759</v>
      </c>
      <c r="I1508" s="41" t="s">
        <v>2496</v>
      </c>
      <c r="J1508" s="41" t="s">
        <v>2497</v>
      </c>
      <c r="K1508" s="41" t="s">
        <v>762</v>
      </c>
      <c r="L1508" s="41" t="s">
        <v>762</v>
      </c>
      <c r="M1508" s="41" t="s">
        <v>762</v>
      </c>
      <c r="N1508" s="41" t="s">
        <v>762</v>
      </c>
      <c r="O1508" s="41" t="s">
        <v>762</v>
      </c>
      <c r="P1508" s="41" t="s">
        <v>45</v>
      </c>
      <c r="Q1508" s="41" t="s">
        <v>78</v>
      </c>
      <c r="R1508" s="41" t="s">
        <v>78</v>
      </c>
      <c r="S1508" s="41" t="s">
        <v>147</v>
      </c>
      <c r="T1508" s="41" t="s">
        <v>148</v>
      </c>
      <c r="U1508" s="41" t="s">
        <v>149</v>
      </c>
      <c r="V1508" s="41" t="s">
        <v>1034</v>
      </c>
      <c r="W1508" s="41" t="s">
        <v>2498</v>
      </c>
      <c r="X1508" s="41" t="s">
        <v>2499</v>
      </c>
      <c r="Y1508" s="41" t="s">
        <v>2500</v>
      </c>
      <c r="Z1508" s="41">
        <v>0</v>
      </c>
      <c r="AA1508" s="41">
        <v>0</v>
      </c>
      <c r="AB1508" s="41">
        <v>0</v>
      </c>
      <c r="AC1508" s="41">
        <v>0</v>
      </c>
      <c r="AD1508" s="56">
        <f t="shared" si="276"/>
        <v>0</v>
      </c>
      <c r="AE1508" s="56">
        <f t="shared" si="277"/>
        <v>0</v>
      </c>
      <c r="AF1508" s="41">
        <v>0</v>
      </c>
      <c r="AG1508" s="41">
        <v>0</v>
      </c>
      <c r="AH1508" s="41">
        <v>0</v>
      </c>
      <c r="AI1508" s="41">
        <v>0</v>
      </c>
      <c r="AJ1508" s="57">
        <f t="shared" si="278"/>
        <v>0</v>
      </c>
      <c r="AK1508" s="57">
        <f t="shared" si="279"/>
        <v>0</v>
      </c>
      <c r="AL1508" s="41">
        <v>19</v>
      </c>
      <c r="AM1508" s="41">
        <v>15</v>
      </c>
      <c r="AN1508" s="41">
        <v>34</v>
      </c>
      <c r="AO1508" s="41">
        <v>14</v>
      </c>
      <c r="AP1508" s="58">
        <f t="shared" si="280"/>
        <v>82</v>
      </c>
      <c r="AQ1508" s="58">
        <f t="shared" si="281"/>
        <v>20.5</v>
      </c>
      <c r="AR1508" s="41">
        <v>0</v>
      </c>
      <c r="AS1508" s="41">
        <v>0</v>
      </c>
      <c r="AT1508" s="41">
        <v>0</v>
      </c>
      <c r="AU1508" s="41">
        <v>0</v>
      </c>
      <c r="AV1508" s="59">
        <f t="shared" si="282"/>
        <v>0</v>
      </c>
      <c r="AW1508" s="59">
        <f t="shared" si="283"/>
        <v>0</v>
      </c>
      <c r="AX1508" s="41">
        <v>0</v>
      </c>
      <c r="AY1508" s="41">
        <v>0</v>
      </c>
      <c r="AZ1508" s="41">
        <v>0</v>
      </c>
      <c r="BA1508" s="41">
        <v>0</v>
      </c>
      <c r="BB1508" s="60">
        <f t="shared" si="284"/>
        <v>0</v>
      </c>
      <c r="BC1508" s="60">
        <f t="shared" si="285"/>
        <v>0</v>
      </c>
      <c r="BD1508" s="41">
        <f t="shared" si="286"/>
        <v>82</v>
      </c>
      <c r="BE1508" s="41">
        <f t="shared" si="287"/>
        <v>3.9997931814257414E-3</v>
      </c>
    </row>
    <row r="1509" spans="1:57" x14ac:dyDescent="0.25">
      <c r="A1509" s="41" t="s">
        <v>630</v>
      </c>
      <c r="B1509" s="41" t="s">
        <v>757</v>
      </c>
      <c r="C1509" s="41">
        <v>1</v>
      </c>
      <c r="D1509" s="41">
        <v>7</v>
      </c>
      <c r="E1509" s="41" t="s">
        <v>2812</v>
      </c>
      <c r="F1509" s="41">
        <v>100</v>
      </c>
      <c r="G1509" s="41">
        <v>100</v>
      </c>
      <c r="H1509" s="41" t="s">
        <v>759</v>
      </c>
      <c r="I1509" s="41" t="s">
        <v>2813</v>
      </c>
      <c r="J1509" s="41" t="s">
        <v>2814</v>
      </c>
      <c r="K1509" s="41" t="s">
        <v>1034</v>
      </c>
      <c r="L1509" s="41">
        <v>27</v>
      </c>
      <c r="M1509" s="41" t="s">
        <v>2815</v>
      </c>
      <c r="N1509" s="41" t="s">
        <v>2816</v>
      </c>
      <c r="O1509" s="41" t="s">
        <v>870</v>
      </c>
      <c r="P1509" s="41" t="s">
        <v>45</v>
      </c>
      <c r="Q1509" s="41" t="s">
        <v>78</v>
      </c>
      <c r="R1509" s="41" t="s">
        <v>78</v>
      </c>
      <c r="S1509" s="41" t="s">
        <v>147</v>
      </c>
      <c r="T1509" s="41" t="s">
        <v>148</v>
      </c>
      <c r="U1509" s="41" t="s">
        <v>149</v>
      </c>
      <c r="V1509" s="41" t="s">
        <v>1034</v>
      </c>
      <c r="W1509" s="41" t="s">
        <v>2817</v>
      </c>
      <c r="X1509" s="41" t="s">
        <v>2818</v>
      </c>
      <c r="Y1509" s="41" t="s">
        <v>2819</v>
      </c>
      <c r="Z1509" s="41">
        <v>1</v>
      </c>
      <c r="AA1509" s="41">
        <v>0</v>
      </c>
      <c r="AB1509" s="41">
        <v>0</v>
      </c>
      <c r="AC1509" s="41">
        <v>0</v>
      </c>
      <c r="AD1509" s="56">
        <f t="shared" si="276"/>
        <v>1</v>
      </c>
      <c r="AE1509" s="56">
        <f t="shared" si="277"/>
        <v>0.25</v>
      </c>
      <c r="AF1509" s="41">
        <v>12</v>
      </c>
      <c r="AG1509" s="41">
        <v>2</v>
      </c>
      <c r="AH1509" s="41">
        <v>0</v>
      </c>
      <c r="AI1509" s="41">
        <v>0</v>
      </c>
      <c r="AJ1509" s="57">
        <f t="shared" si="278"/>
        <v>14</v>
      </c>
      <c r="AK1509" s="57">
        <f t="shared" si="279"/>
        <v>3.5</v>
      </c>
      <c r="AL1509" s="41">
        <v>46</v>
      </c>
      <c r="AM1509" s="41">
        <v>26</v>
      </c>
      <c r="AN1509" s="41">
        <v>22</v>
      </c>
      <c r="AO1509" s="41">
        <v>55</v>
      </c>
      <c r="AP1509" s="58">
        <f t="shared" si="280"/>
        <v>149</v>
      </c>
      <c r="AQ1509" s="58">
        <f t="shared" si="281"/>
        <v>37.25</v>
      </c>
      <c r="AR1509" s="41">
        <v>388</v>
      </c>
      <c r="AS1509" s="41">
        <v>536</v>
      </c>
      <c r="AT1509" s="41">
        <v>532</v>
      </c>
      <c r="AU1509" s="41">
        <v>554</v>
      </c>
      <c r="AV1509" s="59">
        <f t="shared" si="282"/>
        <v>2010</v>
      </c>
      <c r="AW1509" s="59">
        <f t="shared" si="283"/>
        <v>502.5</v>
      </c>
      <c r="AX1509" s="41">
        <v>207</v>
      </c>
      <c r="AY1509" s="41">
        <v>95</v>
      </c>
      <c r="AZ1509" s="41">
        <v>145</v>
      </c>
      <c r="BA1509" s="41">
        <v>214</v>
      </c>
      <c r="BB1509" s="60">
        <f t="shared" si="284"/>
        <v>661</v>
      </c>
      <c r="BC1509" s="60">
        <f t="shared" si="285"/>
        <v>165.25</v>
      </c>
      <c r="BD1509" s="41">
        <f t="shared" si="286"/>
        <v>2835</v>
      </c>
      <c r="BE1509" s="41">
        <f t="shared" si="287"/>
        <v>0.13828553255295092</v>
      </c>
    </row>
    <row r="1510" spans="1:57" x14ac:dyDescent="0.25">
      <c r="A1510" s="41" t="s">
        <v>612</v>
      </c>
      <c r="B1510" s="41" t="s">
        <v>757</v>
      </c>
      <c r="C1510" s="41">
        <v>1</v>
      </c>
      <c r="D1510" s="41">
        <v>30</v>
      </c>
      <c r="E1510" s="41" t="s">
        <v>2601</v>
      </c>
      <c r="F1510" s="41">
        <v>100</v>
      </c>
      <c r="G1510" s="41">
        <v>100</v>
      </c>
      <c r="H1510" s="41" t="s">
        <v>759</v>
      </c>
      <c r="I1510" s="41" t="s">
        <v>2602</v>
      </c>
      <c r="J1510" s="41" t="s">
        <v>2603</v>
      </c>
      <c r="K1510" s="41" t="s">
        <v>957</v>
      </c>
      <c r="L1510" s="41">
        <v>45</v>
      </c>
      <c r="M1510" s="41" t="s">
        <v>2604</v>
      </c>
      <c r="N1510" s="41" t="s">
        <v>2605</v>
      </c>
      <c r="O1510" s="41" t="s">
        <v>870</v>
      </c>
      <c r="P1510" s="41" t="s">
        <v>45</v>
      </c>
      <c r="Q1510" s="41" t="s">
        <v>78</v>
      </c>
      <c r="R1510" s="41" t="s">
        <v>78</v>
      </c>
      <c r="S1510" s="41" t="s">
        <v>147</v>
      </c>
      <c r="T1510" s="41" t="s">
        <v>148</v>
      </c>
      <c r="U1510" s="41" t="s">
        <v>149</v>
      </c>
      <c r="V1510" s="41" t="s">
        <v>1034</v>
      </c>
      <c r="W1510" s="41" t="s">
        <v>2606</v>
      </c>
      <c r="X1510" s="41" t="s">
        <v>2607</v>
      </c>
      <c r="Y1510" s="41" t="s">
        <v>2607</v>
      </c>
      <c r="Z1510" s="41">
        <v>0</v>
      </c>
      <c r="AA1510" s="41">
        <v>0</v>
      </c>
      <c r="AB1510" s="41">
        <v>0</v>
      </c>
      <c r="AC1510" s="41">
        <v>0</v>
      </c>
      <c r="AD1510" s="56">
        <f t="shared" si="276"/>
        <v>0</v>
      </c>
      <c r="AE1510" s="56">
        <f t="shared" si="277"/>
        <v>0</v>
      </c>
      <c r="AF1510" s="41">
        <v>0</v>
      </c>
      <c r="AG1510" s="41">
        <v>0</v>
      </c>
      <c r="AH1510" s="41">
        <v>1</v>
      </c>
      <c r="AI1510" s="41">
        <v>0</v>
      </c>
      <c r="AJ1510" s="57">
        <f t="shared" si="278"/>
        <v>1</v>
      </c>
      <c r="AK1510" s="57">
        <f t="shared" si="279"/>
        <v>0.25</v>
      </c>
      <c r="AL1510" s="41">
        <v>4</v>
      </c>
      <c r="AM1510" s="41">
        <v>2</v>
      </c>
      <c r="AN1510" s="41">
        <v>1</v>
      </c>
      <c r="AO1510" s="41">
        <v>2</v>
      </c>
      <c r="AP1510" s="58">
        <f t="shared" si="280"/>
        <v>9</v>
      </c>
      <c r="AQ1510" s="58">
        <f t="shared" si="281"/>
        <v>2.25</v>
      </c>
      <c r="AR1510" s="41">
        <v>74</v>
      </c>
      <c r="AS1510" s="41">
        <v>75</v>
      </c>
      <c r="AT1510" s="41">
        <v>83</v>
      </c>
      <c r="AU1510" s="41">
        <v>98</v>
      </c>
      <c r="AV1510" s="59">
        <f t="shared" si="282"/>
        <v>330</v>
      </c>
      <c r="AW1510" s="59">
        <f t="shared" si="283"/>
        <v>82.5</v>
      </c>
      <c r="AX1510" s="41">
        <v>96</v>
      </c>
      <c r="AY1510" s="41">
        <v>48</v>
      </c>
      <c r="AZ1510" s="41">
        <v>48</v>
      </c>
      <c r="BA1510" s="41">
        <v>66</v>
      </c>
      <c r="BB1510" s="60">
        <f t="shared" si="284"/>
        <v>258</v>
      </c>
      <c r="BC1510" s="60">
        <f t="shared" si="285"/>
        <v>64.5</v>
      </c>
      <c r="BD1510" s="41">
        <f t="shared" si="286"/>
        <v>598</v>
      </c>
      <c r="BE1510" s="41">
        <f t="shared" si="287"/>
        <v>2.9169223445031624E-2</v>
      </c>
    </row>
    <row r="1511" spans="1:57" x14ac:dyDescent="0.25">
      <c r="A1511" s="41" t="s">
        <v>533</v>
      </c>
      <c r="B1511" s="41" t="s">
        <v>757</v>
      </c>
      <c r="C1511" s="41">
        <v>1</v>
      </c>
      <c r="D1511" s="41">
        <v>5</v>
      </c>
      <c r="E1511" s="41" t="s">
        <v>2680</v>
      </c>
      <c r="F1511" s="41">
        <v>100</v>
      </c>
      <c r="G1511" s="41">
        <v>100</v>
      </c>
      <c r="H1511" s="41" t="s">
        <v>759</v>
      </c>
      <c r="I1511" s="41" t="s">
        <v>2681</v>
      </c>
      <c r="J1511" s="41" t="s">
        <v>2682</v>
      </c>
      <c r="K1511" s="41" t="s">
        <v>1034</v>
      </c>
      <c r="L1511" s="41">
        <v>7</v>
      </c>
      <c r="M1511" s="41" t="s">
        <v>2683</v>
      </c>
      <c r="N1511" s="41" t="s">
        <v>2684</v>
      </c>
      <c r="O1511" s="41" t="s">
        <v>870</v>
      </c>
      <c r="P1511" s="41" t="s">
        <v>45</v>
      </c>
      <c r="Q1511" s="41" t="s">
        <v>78</v>
      </c>
      <c r="R1511" s="41" t="s">
        <v>78</v>
      </c>
      <c r="S1511" s="41" t="s">
        <v>147</v>
      </c>
      <c r="T1511" s="41" t="s">
        <v>148</v>
      </c>
      <c r="U1511" s="41" t="s">
        <v>149</v>
      </c>
      <c r="V1511" s="41" t="s">
        <v>1034</v>
      </c>
      <c r="W1511" s="41" t="s">
        <v>2680</v>
      </c>
      <c r="X1511" s="41" t="s">
        <v>2685</v>
      </c>
      <c r="Y1511" s="41" t="s">
        <v>2685</v>
      </c>
      <c r="Z1511" s="41">
        <v>0</v>
      </c>
      <c r="AA1511" s="41">
        <v>0</v>
      </c>
      <c r="AB1511" s="41">
        <v>0</v>
      </c>
      <c r="AC1511" s="41">
        <v>0</v>
      </c>
      <c r="AD1511" s="56">
        <f t="shared" si="276"/>
        <v>0</v>
      </c>
      <c r="AE1511" s="56">
        <f t="shared" si="277"/>
        <v>0</v>
      </c>
      <c r="AF1511" s="41">
        <v>0</v>
      </c>
      <c r="AG1511" s="41">
        <v>0</v>
      </c>
      <c r="AH1511" s="41">
        <v>0</v>
      </c>
      <c r="AI1511" s="41">
        <v>0</v>
      </c>
      <c r="AJ1511" s="57">
        <f t="shared" si="278"/>
        <v>0</v>
      </c>
      <c r="AK1511" s="57">
        <f t="shared" si="279"/>
        <v>0</v>
      </c>
      <c r="AL1511" s="41">
        <v>0</v>
      </c>
      <c r="AM1511" s="41">
        <v>0</v>
      </c>
      <c r="AN1511" s="41">
        <v>0</v>
      </c>
      <c r="AO1511" s="41">
        <v>0</v>
      </c>
      <c r="AP1511" s="58">
        <f t="shared" si="280"/>
        <v>0</v>
      </c>
      <c r="AQ1511" s="58">
        <f t="shared" si="281"/>
        <v>0</v>
      </c>
      <c r="AR1511" s="41">
        <v>12</v>
      </c>
      <c r="AS1511" s="41">
        <v>0</v>
      </c>
      <c r="AT1511" s="41">
        <v>0</v>
      </c>
      <c r="AU1511" s="41">
        <v>10</v>
      </c>
      <c r="AV1511" s="59">
        <f t="shared" si="282"/>
        <v>22</v>
      </c>
      <c r="AW1511" s="59">
        <f t="shared" si="283"/>
        <v>5.5</v>
      </c>
      <c r="AX1511" s="41">
        <v>59</v>
      </c>
      <c r="AY1511" s="41">
        <v>75</v>
      </c>
      <c r="AZ1511" s="41">
        <v>50</v>
      </c>
      <c r="BA1511" s="41">
        <v>126</v>
      </c>
      <c r="BB1511" s="60">
        <f t="shared" si="284"/>
        <v>310</v>
      </c>
      <c r="BC1511" s="60">
        <f t="shared" si="285"/>
        <v>77.5</v>
      </c>
      <c r="BD1511" s="41">
        <f t="shared" si="286"/>
        <v>332</v>
      </c>
      <c r="BE1511" s="41">
        <f t="shared" si="287"/>
        <v>1.6194284588211538E-2</v>
      </c>
    </row>
    <row r="1512" spans="1:57" x14ac:dyDescent="0.25">
      <c r="A1512" s="41" t="s">
        <v>540</v>
      </c>
      <c r="B1512" s="41" t="s">
        <v>757</v>
      </c>
      <c r="C1512" s="41">
        <v>1</v>
      </c>
      <c r="D1512" s="41">
        <v>15</v>
      </c>
      <c r="E1512" s="41" t="s">
        <v>2570</v>
      </c>
      <c r="F1512" s="41">
        <v>100</v>
      </c>
      <c r="G1512" s="41">
        <v>100</v>
      </c>
      <c r="H1512" s="41" t="s">
        <v>759</v>
      </c>
      <c r="I1512" s="41" t="s">
        <v>2571</v>
      </c>
      <c r="J1512" s="41" t="s">
        <v>2572</v>
      </c>
      <c r="K1512" s="41" t="s">
        <v>1034</v>
      </c>
      <c r="L1512" s="41">
        <v>44</v>
      </c>
      <c r="M1512" s="41" t="s">
        <v>2573</v>
      </c>
      <c r="N1512" s="41" t="s">
        <v>2574</v>
      </c>
      <c r="O1512" s="41" t="s">
        <v>870</v>
      </c>
      <c r="P1512" s="41" t="s">
        <v>45</v>
      </c>
      <c r="Q1512" s="41" t="s">
        <v>78</v>
      </c>
      <c r="R1512" s="41" t="s">
        <v>78</v>
      </c>
      <c r="S1512" s="41" t="s">
        <v>147</v>
      </c>
      <c r="T1512" s="41" t="s">
        <v>148</v>
      </c>
      <c r="U1512" s="41" t="s">
        <v>149</v>
      </c>
      <c r="V1512" s="41" t="s">
        <v>1034</v>
      </c>
      <c r="W1512" s="41" t="s">
        <v>2575</v>
      </c>
      <c r="X1512" s="41" t="s">
        <v>2576</v>
      </c>
      <c r="Y1512" s="41" t="s">
        <v>2576</v>
      </c>
      <c r="Z1512" s="41">
        <v>0</v>
      </c>
      <c r="AA1512" s="41">
        <v>0</v>
      </c>
      <c r="AB1512" s="41">
        <v>0</v>
      </c>
      <c r="AC1512" s="41">
        <v>0</v>
      </c>
      <c r="AD1512" s="56">
        <f t="shared" si="276"/>
        <v>0</v>
      </c>
      <c r="AE1512" s="56">
        <f t="shared" si="277"/>
        <v>0</v>
      </c>
      <c r="AF1512" s="41">
        <v>0</v>
      </c>
      <c r="AG1512" s="41">
        <v>0</v>
      </c>
      <c r="AH1512" s="41">
        <v>0</v>
      </c>
      <c r="AI1512" s="41">
        <v>0</v>
      </c>
      <c r="AJ1512" s="57">
        <f t="shared" si="278"/>
        <v>0</v>
      </c>
      <c r="AK1512" s="57">
        <f t="shared" si="279"/>
        <v>0</v>
      </c>
      <c r="AL1512" s="41">
        <v>0</v>
      </c>
      <c r="AM1512" s="41">
        <v>0</v>
      </c>
      <c r="AN1512" s="41">
        <v>0</v>
      </c>
      <c r="AO1512" s="41">
        <v>0</v>
      </c>
      <c r="AP1512" s="58">
        <f t="shared" si="280"/>
        <v>0</v>
      </c>
      <c r="AQ1512" s="58">
        <f t="shared" si="281"/>
        <v>0</v>
      </c>
      <c r="AR1512" s="41">
        <v>0</v>
      </c>
      <c r="AS1512" s="41">
        <v>0</v>
      </c>
      <c r="AT1512" s="41">
        <v>0</v>
      </c>
      <c r="AU1512" s="41">
        <v>0</v>
      </c>
      <c r="AV1512" s="59">
        <f t="shared" si="282"/>
        <v>0</v>
      </c>
      <c r="AW1512" s="59">
        <f t="shared" si="283"/>
        <v>0</v>
      </c>
      <c r="AX1512" s="41">
        <v>4</v>
      </c>
      <c r="AY1512" s="41">
        <v>1</v>
      </c>
      <c r="AZ1512" s="41">
        <v>16</v>
      </c>
      <c r="BA1512" s="41">
        <v>15</v>
      </c>
      <c r="BB1512" s="60">
        <f t="shared" si="284"/>
        <v>36</v>
      </c>
      <c r="BC1512" s="60">
        <f t="shared" si="285"/>
        <v>9</v>
      </c>
      <c r="BD1512" s="41">
        <f t="shared" si="286"/>
        <v>36</v>
      </c>
      <c r="BE1512" s="41">
        <f t="shared" si="287"/>
        <v>1.7560067625771545E-3</v>
      </c>
    </row>
    <row r="1513" spans="1:57" x14ac:dyDescent="0.25">
      <c r="A1513" s="41" t="s">
        <v>522</v>
      </c>
      <c r="B1513" s="41" t="s">
        <v>757</v>
      </c>
      <c r="C1513" s="41">
        <v>1</v>
      </c>
      <c r="D1513" s="41">
        <v>8</v>
      </c>
      <c r="E1513" s="41" t="s">
        <v>1031</v>
      </c>
      <c r="F1513" s="41">
        <v>100</v>
      </c>
      <c r="G1513" s="41">
        <v>100</v>
      </c>
      <c r="H1513" s="41" t="s">
        <v>759</v>
      </c>
      <c r="I1513" s="41" t="s">
        <v>1032</v>
      </c>
      <c r="J1513" s="41" t="s">
        <v>1033</v>
      </c>
      <c r="K1513" s="41" t="s">
        <v>1034</v>
      </c>
      <c r="L1513" s="41">
        <v>16</v>
      </c>
      <c r="M1513" s="41" t="s">
        <v>1035</v>
      </c>
      <c r="N1513" s="41" t="s">
        <v>1036</v>
      </c>
      <c r="O1513" s="41" t="s">
        <v>870</v>
      </c>
      <c r="P1513" s="41" t="s">
        <v>45</v>
      </c>
      <c r="Q1513" s="41" t="s">
        <v>78</v>
      </c>
      <c r="R1513" s="41" t="s">
        <v>78</v>
      </c>
      <c r="S1513" s="41" t="s">
        <v>147</v>
      </c>
      <c r="T1513" s="41" t="s">
        <v>148</v>
      </c>
      <c r="U1513" s="41" t="s">
        <v>149</v>
      </c>
      <c r="V1513" s="41" t="s">
        <v>1034</v>
      </c>
      <c r="W1513" s="41" t="s">
        <v>1037</v>
      </c>
      <c r="X1513" s="41" t="s">
        <v>1038</v>
      </c>
      <c r="Y1513" s="41" t="s">
        <v>1038</v>
      </c>
      <c r="Z1513" s="41">
        <v>19</v>
      </c>
      <c r="AA1513" s="41">
        <v>1</v>
      </c>
      <c r="AB1513" s="41">
        <v>5</v>
      </c>
      <c r="AC1513" s="41">
        <v>3</v>
      </c>
      <c r="AD1513" s="56">
        <f t="shared" si="276"/>
        <v>28</v>
      </c>
      <c r="AE1513" s="56">
        <f t="shared" si="277"/>
        <v>7</v>
      </c>
      <c r="AF1513" s="41">
        <v>11</v>
      </c>
      <c r="AG1513" s="41">
        <v>9</v>
      </c>
      <c r="AH1513" s="41">
        <v>11</v>
      </c>
      <c r="AI1513" s="41">
        <v>13</v>
      </c>
      <c r="AJ1513" s="57">
        <f t="shared" si="278"/>
        <v>44</v>
      </c>
      <c r="AK1513" s="57">
        <f t="shared" si="279"/>
        <v>11</v>
      </c>
      <c r="AL1513" s="41">
        <v>28</v>
      </c>
      <c r="AM1513" s="41">
        <v>17</v>
      </c>
      <c r="AN1513" s="41">
        <v>18</v>
      </c>
      <c r="AO1513" s="41">
        <v>18</v>
      </c>
      <c r="AP1513" s="58">
        <f t="shared" si="280"/>
        <v>81</v>
      </c>
      <c r="AQ1513" s="58">
        <f t="shared" si="281"/>
        <v>20.25</v>
      </c>
      <c r="AR1513" s="41">
        <v>8</v>
      </c>
      <c r="AS1513" s="41">
        <v>7</v>
      </c>
      <c r="AT1513" s="41">
        <v>8</v>
      </c>
      <c r="AU1513" s="41">
        <v>13</v>
      </c>
      <c r="AV1513" s="59">
        <f t="shared" si="282"/>
        <v>36</v>
      </c>
      <c r="AW1513" s="59">
        <f t="shared" si="283"/>
        <v>9</v>
      </c>
      <c r="AX1513" s="41">
        <v>9</v>
      </c>
      <c r="AY1513" s="41">
        <v>1</v>
      </c>
      <c r="AZ1513" s="41">
        <v>1</v>
      </c>
      <c r="BA1513" s="41">
        <v>5</v>
      </c>
      <c r="BB1513" s="60">
        <f t="shared" si="284"/>
        <v>16</v>
      </c>
      <c r="BC1513" s="60">
        <f t="shared" si="285"/>
        <v>4</v>
      </c>
      <c r="BD1513" s="41">
        <f t="shared" si="286"/>
        <v>205</v>
      </c>
      <c r="BE1513" s="41">
        <f t="shared" si="287"/>
        <v>9.999482953564353E-3</v>
      </c>
    </row>
    <row r="1514" spans="1:57" x14ac:dyDescent="0.25">
      <c r="A1514" s="41" t="s">
        <v>626</v>
      </c>
      <c r="B1514" s="41" t="s">
        <v>757</v>
      </c>
      <c r="C1514" s="41">
        <v>1</v>
      </c>
      <c r="D1514" s="41">
        <v>3</v>
      </c>
      <c r="E1514" s="41" t="s">
        <v>1067</v>
      </c>
      <c r="F1514" s="41">
        <v>100</v>
      </c>
      <c r="G1514" s="41">
        <v>100</v>
      </c>
      <c r="H1514" s="41" t="s">
        <v>759</v>
      </c>
      <c r="I1514" s="41" t="s">
        <v>1068</v>
      </c>
      <c r="J1514" s="41" t="s">
        <v>1069</v>
      </c>
      <c r="K1514" s="41" t="s">
        <v>1034</v>
      </c>
      <c r="L1514" s="41">
        <v>4</v>
      </c>
      <c r="M1514" s="41" t="s">
        <v>1070</v>
      </c>
      <c r="N1514" s="41" t="s">
        <v>1071</v>
      </c>
      <c r="O1514" s="41" t="s">
        <v>870</v>
      </c>
      <c r="P1514" s="41" t="s">
        <v>45</v>
      </c>
      <c r="Q1514" s="41" t="s">
        <v>78</v>
      </c>
      <c r="R1514" s="41" t="s">
        <v>78</v>
      </c>
      <c r="S1514" s="41" t="s">
        <v>147</v>
      </c>
      <c r="T1514" s="41" t="s">
        <v>148</v>
      </c>
      <c r="U1514" s="41" t="s">
        <v>149</v>
      </c>
      <c r="V1514" s="41" t="s">
        <v>1034</v>
      </c>
      <c r="W1514" s="41" t="s">
        <v>1072</v>
      </c>
      <c r="X1514" s="41" t="s">
        <v>1073</v>
      </c>
      <c r="Y1514" s="41" t="s">
        <v>1073</v>
      </c>
      <c r="Z1514" s="41">
        <v>0</v>
      </c>
      <c r="AA1514" s="41">
        <v>0</v>
      </c>
      <c r="AB1514" s="41">
        <v>0</v>
      </c>
      <c r="AC1514" s="41">
        <v>0</v>
      </c>
      <c r="AD1514" s="56">
        <f t="shared" si="276"/>
        <v>0</v>
      </c>
      <c r="AE1514" s="56">
        <f t="shared" si="277"/>
        <v>0</v>
      </c>
      <c r="AF1514" s="41">
        <v>2</v>
      </c>
      <c r="AG1514" s="41">
        <v>1</v>
      </c>
      <c r="AH1514" s="41">
        <v>0</v>
      </c>
      <c r="AI1514" s="41">
        <v>3</v>
      </c>
      <c r="AJ1514" s="57">
        <f t="shared" si="278"/>
        <v>6</v>
      </c>
      <c r="AK1514" s="57">
        <f t="shared" si="279"/>
        <v>1.5</v>
      </c>
      <c r="AL1514" s="41">
        <v>8</v>
      </c>
      <c r="AM1514" s="41">
        <v>5</v>
      </c>
      <c r="AN1514" s="41">
        <v>5</v>
      </c>
      <c r="AO1514" s="41">
        <v>4</v>
      </c>
      <c r="AP1514" s="58">
        <f t="shared" si="280"/>
        <v>22</v>
      </c>
      <c r="AQ1514" s="58">
        <f t="shared" si="281"/>
        <v>5.5</v>
      </c>
      <c r="AR1514" s="41">
        <v>34</v>
      </c>
      <c r="AS1514" s="41">
        <v>35</v>
      </c>
      <c r="AT1514" s="41">
        <v>50</v>
      </c>
      <c r="AU1514" s="41">
        <v>60</v>
      </c>
      <c r="AV1514" s="59">
        <f t="shared" si="282"/>
        <v>179</v>
      </c>
      <c r="AW1514" s="59">
        <f t="shared" si="283"/>
        <v>44.75</v>
      </c>
      <c r="AX1514" s="41">
        <v>20</v>
      </c>
      <c r="AY1514" s="41">
        <v>15</v>
      </c>
      <c r="AZ1514" s="41">
        <v>13</v>
      </c>
      <c r="BA1514" s="41">
        <v>17</v>
      </c>
      <c r="BB1514" s="60">
        <f t="shared" si="284"/>
        <v>65</v>
      </c>
      <c r="BC1514" s="60">
        <f t="shared" si="285"/>
        <v>16.25</v>
      </c>
      <c r="BD1514" s="41">
        <f t="shared" si="286"/>
        <v>272</v>
      </c>
      <c r="BE1514" s="41">
        <f t="shared" si="287"/>
        <v>1.3267606650582946E-2</v>
      </c>
    </row>
    <row r="1515" spans="1:57" x14ac:dyDescent="0.25">
      <c r="A1515" s="41" t="s">
        <v>496</v>
      </c>
      <c r="B1515" s="41" t="s">
        <v>757</v>
      </c>
      <c r="C1515" s="41">
        <v>1</v>
      </c>
      <c r="D1515" s="41">
        <v>2</v>
      </c>
      <c r="E1515" s="41" t="s">
        <v>1220</v>
      </c>
      <c r="F1515" s="41">
        <v>100</v>
      </c>
      <c r="G1515" s="41">
        <v>100</v>
      </c>
      <c r="H1515" s="41" t="s">
        <v>759</v>
      </c>
      <c r="I1515" s="41" t="s">
        <v>1221</v>
      </c>
      <c r="J1515" s="41" t="s">
        <v>1222</v>
      </c>
      <c r="K1515" s="41" t="s">
        <v>1034</v>
      </c>
      <c r="L1515" s="41">
        <v>5</v>
      </c>
      <c r="M1515" s="41" t="s">
        <v>1223</v>
      </c>
      <c r="N1515" s="41" t="s">
        <v>1224</v>
      </c>
      <c r="O1515" s="41" t="s">
        <v>870</v>
      </c>
      <c r="P1515" s="41" t="s">
        <v>45</v>
      </c>
      <c r="Q1515" s="41" t="s">
        <v>78</v>
      </c>
      <c r="R1515" s="41" t="s">
        <v>78</v>
      </c>
      <c r="S1515" s="41" t="s">
        <v>147</v>
      </c>
      <c r="T1515" s="41" t="s">
        <v>148</v>
      </c>
      <c r="U1515" s="41" t="s">
        <v>149</v>
      </c>
      <c r="V1515" s="41" t="s">
        <v>1034</v>
      </c>
      <c r="W1515" s="41" t="s">
        <v>1225</v>
      </c>
      <c r="X1515" s="41" t="s">
        <v>1226</v>
      </c>
      <c r="Y1515" s="41" t="s">
        <v>1227</v>
      </c>
      <c r="Z1515" s="41">
        <v>1</v>
      </c>
      <c r="AA1515" s="41">
        <v>0</v>
      </c>
      <c r="AB1515" s="41">
        <v>0</v>
      </c>
      <c r="AC1515" s="41">
        <v>0</v>
      </c>
      <c r="AD1515" s="56">
        <f t="shared" si="276"/>
        <v>1</v>
      </c>
      <c r="AE1515" s="56">
        <f t="shared" si="277"/>
        <v>0.25</v>
      </c>
      <c r="AF1515" s="41">
        <v>0</v>
      </c>
      <c r="AG1515" s="41">
        <v>0</v>
      </c>
      <c r="AH1515" s="41">
        <v>0</v>
      </c>
      <c r="AI1515" s="41">
        <v>0</v>
      </c>
      <c r="AJ1515" s="57">
        <f t="shared" si="278"/>
        <v>0</v>
      </c>
      <c r="AK1515" s="57">
        <f t="shared" si="279"/>
        <v>0</v>
      </c>
      <c r="AL1515" s="41">
        <v>0</v>
      </c>
      <c r="AM1515" s="41">
        <v>0</v>
      </c>
      <c r="AN1515" s="41">
        <v>0</v>
      </c>
      <c r="AO1515" s="41">
        <v>4</v>
      </c>
      <c r="AP1515" s="58">
        <f t="shared" si="280"/>
        <v>4</v>
      </c>
      <c r="AQ1515" s="58">
        <f t="shared" si="281"/>
        <v>1</v>
      </c>
      <c r="AR1515" s="41">
        <v>21</v>
      </c>
      <c r="AS1515" s="41">
        <v>8</v>
      </c>
      <c r="AT1515" s="41">
        <v>15</v>
      </c>
      <c r="AU1515" s="41">
        <v>42</v>
      </c>
      <c r="AV1515" s="59">
        <f t="shared" si="282"/>
        <v>86</v>
      </c>
      <c r="AW1515" s="59">
        <f t="shared" si="283"/>
        <v>21.5</v>
      </c>
      <c r="AX1515" s="41">
        <v>31</v>
      </c>
      <c r="AY1515" s="41">
        <v>17</v>
      </c>
      <c r="AZ1515" s="41">
        <v>24</v>
      </c>
      <c r="BA1515" s="41">
        <v>18</v>
      </c>
      <c r="BB1515" s="60">
        <f t="shared" si="284"/>
        <v>90</v>
      </c>
      <c r="BC1515" s="60">
        <f t="shared" si="285"/>
        <v>22.5</v>
      </c>
      <c r="BD1515" s="41">
        <f t="shared" si="286"/>
        <v>181</v>
      </c>
      <c r="BE1515" s="41">
        <f t="shared" si="287"/>
        <v>8.8288117785129162E-3</v>
      </c>
    </row>
    <row r="1516" spans="1:57" x14ac:dyDescent="0.25">
      <c r="A1516" s="41" t="s">
        <v>634</v>
      </c>
      <c r="B1516" s="41" t="s">
        <v>757</v>
      </c>
      <c r="C1516" s="41">
        <v>1</v>
      </c>
      <c r="D1516" s="41">
        <v>10</v>
      </c>
      <c r="E1516" s="41" t="s">
        <v>1908</v>
      </c>
      <c r="F1516" s="41">
        <v>100</v>
      </c>
      <c r="G1516" s="41">
        <v>100</v>
      </c>
      <c r="H1516" s="41" t="s">
        <v>759</v>
      </c>
      <c r="I1516" s="41" t="s">
        <v>1909</v>
      </c>
      <c r="J1516" s="41" t="s">
        <v>1910</v>
      </c>
      <c r="K1516" s="41" t="s">
        <v>1034</v>
      </c>
      <c r="L1516" s="41">
        <v>26</v>
      </c>
      <c r="M1516" s="41" t="s">
        <v>1911</v>
      </c>
      <c r="N1516" s="41" t="s">
        <v>1912</v>
      </c>
      <c r="O1516" s="41" t="s">
        <v>870</v>
      </c>
      <c r="P1516" s="41" t="s">
        <v>45</v>
      </c>
      <c r="Q1516" s="41" t="s">
        <v>78</v>
      </c>
      <c r="R1516" s="41" t="s">
        <v>78</v>
      </c>
      <c r="S1516" s="41" t="s">
        <v>147</v>
      </c>
      <c r="T1516" s="41" t="s">
        <v>148</v>
      </c>
      <c r="U1516" s="41" t="s">
        <v>149</v>
      </c>
      <c r="V1516" s="41" t="s">
        <v>1034</v>
      </c>
      <c r="W1516" s="41" t="s">
        <v>1913</v>
      </c>
      <c r="X1516" s="41" t="s">
        <v>1914</v>
      </c>
      <c r="Y1516" s="41" t="s">
        <v>1914</v>
      </c>
      <c r="Z1516" s="41">
        <v>0</v>
      </c>
      <c r="AA1516" s="41">
        <v>0</v>
      </c>
      <c r="AB1516" s="41">
        <v>0</v>
      </c>
      <c r="AC1516" s="41">
        <v>0</v>
      </c>
      <c r="AD1516" s="56">
        <f t="shared" si="276"/>
        <v>0</v>
      </c>
      <c r="AE1516" s="56">
        <f t="shared" si="277"/>
        <v>0</v>
      </c>
      <c r="AF1516" s="41">
        <v>19</v>
      </c>
      <c r="AG1516" s="41">
        <v>12</v>
      </c>
      <c r="AH1516" s="41">
        <v>4</v>
      </c>
      <c r="AI1516" s="41">
        <v>7</v>
      </c>
      <c r="AJ1516" s="57">
        <f t="shared" si="278"/>
        <v>42</v>
      </c>
      <c r="AK1516" s="57">
        <f t="shared" si="279"/>
        <v>10.5</v>
      </c>
      <c r="AL1516" s="41">
        <v>12</v>
      </c>
      <c r="AM1516" s="41">
        <v>17</v>
      </c>
      <c r="AN1516" s="41">
        <v>9</v>
      </c>
      <c r="AO1516" s="41">
        <v>11</v>
      </c>
      <c r="AP1516" s="58">
        <f t="shared" si="280"/>
        <v>49</v>
      </c>
      <c r="AQ1516" s="58">
        <f t="shared" si="281"/>
        <v>12.25</v>
      </c>
      <c r="AR1516" s="41">
        <v>3</v>
      </c>
      <c r="AS1516" s="41">
        <v>10</v>
      </c>
      <c r="AT1516" s="41">
        <v>4</v>
      </c>
      <c r="AU1516" s="41">
        <v>7</v>
      </c>
      <c r="AV1516" s="59">
        <f t="shared" si="282"/>
        <v>24</v>
      </c>
      <c r="AW1516" s="59">
        <f t="shared" si="283"/>
        <v>6</v>
      </c>
      <c r="AX1516" s="41">
        <v>15</v>
      </c>
      <c r="AY1516" s="41">
        <v>55</v>
      </c>
      <c r="AZ1516" s="41">
        <v>12</v>
      </c>
      <c r="BA1516" s="41">
        <v>13</v>
      </c>
      <c r="BB1516" s="60">
        <f t="shared" si="284"/>
        <v>95</v>
      </c>
      <c r="BC1516" s="60">
        <f t="shared" si="285"/>
        <v>23.75</v>
      </c>
      <c r="BD1516" s="41">
        <f t="shared" si="286"/>
        <v>210</v>
      </c>
      <c r="BE1516" s="41">
        <f t="shared" si="287"/>
        <v>1.0243372781700068E-2</v>
      </c>
    </row>
    <row r="1517" spans="1:57" x14ac:dyDescent="0.25">
      <c r="A1517" s="41" t="s">
        <v>537</v>
      </c>
      <c r="B1517" s="41" t="s">
        <v>757</v>
      </c>
      <c r="C1517" s="41">
        <v>1</v>
      </c>
      <c r="D1517" s="41">
        <v>5</v>
      </c>
      <c r="E1517" s="41" t="s">
        <v>2366</v>
      </c>
      <c r="F1517" s="41">
        <v>100</v>
      </c>
      <c r="G1517" s="41">
        <v>100</v>
      </c>
      <c r="H1517" s="41" t="s">
        <v>759</v>
      </c>
      <c r="I1517" s="41" t="s">
        <v>2367</v>
      </c>
      <c r="J1517" s="41" t="s">
        <v>2368</v>
      </c>
      <c r="K1517" s="41" t="s">
        <v>1034</v>
      </c>
      <c r="L1517" s="41">
        <v>10</v>
      </c>
      <c r="M1517" s="41" t="s">
        <v>2369</v>
      </c>
      <c r="N1517" s="41" t="s">
        <v>2370</v>
      </c>
      <c r="O1517" s="41" t="s">
        <v>870</v>
      </c>
      <c r="P1517" s="41" t="s">
        <v>45</v>
      </c>
      <c r="Q1517" s="41" t="s">
        <v>78</v>
      </c>
      <c r="R1517" s="41" t="s">
        <v>78</v>
      </c>
      <c r="S1517" s="41" t="s">
        <v>147</v>
      </c>
      <c r="T1517" s="41" t="s">
        <v>148</v>
      </c>
      <c r="U1517" s="41" t="s">
        <v>149</v>
      </c>
      <c r="V1517" s="41" t="s">
        <v>1034</v>
      </c>
      <c r="W1517" s="41" t="s">
        <v>2371</v>
      </c>
      <c r="X1517" s="41" t="s">
        <v>2372</v>
      </c>
      <c r="Y1517" s="41" t="s">
        <v>2372</v>
      </c>
      <c r="Z1517" s="41">
        <v>0</v>
      </c>
      <c r="AA1517" s="41">
        <v>0</v>
      </c>
      <c r="AB1517" s="41">
        <v>0</v>
      </c>
      <c r="AC1517" s="41">
        <v>0</v>
      </c>
      <c r="AD1517" s="56">
        <f t="shared" si="276"/>
        <v>0</v>
      </c>
      <c r="AE1517" s="56">
        <f t="shared" si="277"/>
        <v>0</v>
      </c>
      <c r="AF1517" s="41">
        <v>0</v>
      </c>
      <c r="AG1517" s="41">
        <v>0</v>
      </c>
      <c r="AH1517" s="41">
        <v>0</v>
      </c>
      <c r="AI1517" s="41">
        <v>0</v>
      </c>
      <c r="AJ1517" s="57">
        <f t="shared" si="278"/>
        <v>0</v>
      </c>
      <c r="AK1517" s="57">
        <f t="shared" si="279"/>
        <v>0</v>
      </c>
      <c r="AL1517" s="41">
        <v>0</v>
      </c>
      <c r="AM1517" s="41">
        <v>0</v>
      </c>
      <c r="AN1517" s="41">
        <v>0</v>
      </c>
      <c r="AO1517" s="41">
        <v>0</v>
      </c>
      <c r="AP1517" s="58">
        <f t="shared" si="280"/>
        <v>0</v>
      </c>
      <c r="AQ1517" s="58">
        <f t="shared" si="281"/>
        <v>0</v>
      </c>
      <c r="AR1517" s="41">
        <v>51</v>
      </c>
      <c r="AS1517" s="41">
        <v>27</v>
      </c>
      <c r="AT1517" s="41">
        <v>41</v>
      </c>
      <c r="AU1517" s="41">
        <v>68</v>
      </c>
      <c r="AV1517" s="59">
        <f t="shared" si="282"/>
        <v>187</v>
      </c>
      <c r="AW1517" s="59">
        <f t="shared" si="283"/>
        <v>46.75</v>
      </c>
      <c r="AX1517" s="41">
        <v>102</v>
      </c>
      <c r="AY1517" s="41">
        <v>67</v>
      </c>
      <c r="AZ1517" s="41">
        <v>97</v>
      </c>
      <c r="BA1517" s="41">
        <v>77</v>
      </c>
      <c r="BB1517" s="60">
        <f t="shared" si="284"/>
        <v>343</v>
      </c>
      <c r="BC1517" s="60">
        <f t="shared" si="285"/>
        <v>85.75</v>
      </c>
      <c r="BD1517" s="41">
        <f t="shared" si="286"/>
        <v>530</v>
      </c>
      <c r="BE1517" s="41">
        <f t="shared" si="287"/>
        <v>2.5852321782385886E-2</v>
      </c>
    </row>
    <row r="1518" spans="1:57" x14ac:dyDescent="0.25">
      <c r="A1518" s="41" t="s">
        <v>585</v>
      </c>
      <c r="B1518" s="41" t="s">
        <v>757</v>
      </c>
      <c r="C1518" s="41">
        <v>1</v>
      </c>
      <c r="D1518" s="41">
        <v>0</v>
      </c>
      <c r="E1518" s="41" t="s">
        <v>3638</v>
      </c>
      <c r="F1518" s="41">
        <v>99.393999999999906</v>
      </c>
      <c r="G1518" s="41">
        <v>100</v>
      </c>
      <c r="H1518" s="41" t="s">
        <v>759</v>
      </c>
      <c r="I1518" s="41" t="s">
        <v>3639</v>
      </c>
      <c r="J1518" s="41" t="s">
        <v>3640</v>
      </c>
      <c r="K1518" s="41" t="s">
        <v>762</v>
      </c>
      <c r="L1518" s="41" t="s">
        <v>762</v>
      </c>
      <c r="M1518" s="41" t="s">
        <v>762</v>
      </c>
      <c r="N1518" s="41" t="s">
        <v>762</v>
      </c>
      <c r="O1518" s="41" t="s">
        <v>762</v>
      </c>
      <c r="P1518" s="41" t="s">
        <v>45</v>
      </c>
      <c r="Q1518" s="41" t="s">
        <v>78</v>
      </c>
      <c r="R1518" s="41" t="s">
        <v>78</v>
      </c>
      <c r="S1518" s="41" t="s">
        <v>147</v>
      </c>
      <c r="T1518" s="41" t="s">
        <v>148</v>
      </c>
      <c r="U1518" s="41" t="s">
        <v>149</v>
      </c>
      <c r="V1518" s="41" t="s">
        <v>3639</v>
      </c>
      <c r="W1518" s="41" t="s">
        <v>3641</v>
      </c>
      <c r="X1518" s="41" t="s">
        <v>3642</v>
      </c>
      <c r="Y1518" s="41" t="s">
        <v>3643</v>
      </c>
      <c r="Z1518" s="41">
        <v>0</v>
      </c>
      <c r="AA1518" s="41">
        <v>0</v>
      </c>
      <c r="AB1518" s="41">
        <v>0</v>
      </c>
      <c r="AC1518" s="41">
        <v>0</v>
      </c>
      <c r="AD1518" s="56">
        <f t="shared" si="276"/>
        <v>0</v>
      </c>
      <c r="AE1518" s="56">
        <f t="shared" si="277"/>
        <v>0</v>
      </c>
      <c r="AF1518" s="41">
        <v>0</v>
      </c>
      <c r="AG1518" s="41">
        <v>0</v>
      </c>
      <c r="AH1518" s="41">
        <v>0</v>
      </c>
      <c r="AI1518" s="41">
        <v>0</v>
      </c>
      <c r="AJ1518" s="57">
        <f t="shared" si="278"/>
        <v>0</v>
      </c>
      <c r="AK1518" s="57">
        <f t="shared" si="279"/>
        <v>0</v>
      </c>
      <c r="AL1518" s="41">
        <v>0</v>
      </c>
      <c r="AM1518" s="41">
        <v>0</v>
      </c>
      <c r="AN1518" s="41">
        <v>0</v>
      </c>
      <c r="AO1518" s="41">
        <v>0</v>
      </c>
      <c r="AP1518" s="58">
        <f t="shared" si="280"/>
        <v>0</v>
      </c>
      <c r="AQ1518" s="58">
        <f t="shared" si="281"/>
        <v>0</v>
      </c>
      <c r="AR1518" s="41">
        <v>5</v>
      </c>
      <c r="AS1518" s="41">
        <v>0</v>
      </c>
      <c r="AT1518" s="41">
        <v>0</v>
      </c>
      <c r="AU1518" s="41">
        <v>4</v>
      </c>
      <c r="AV1518" s="59">
        <f t="shared" si="282"/>
        <v>9</v>
      </c>
      <c r="AW1518" s="59">
        <f t="shared" si="283"/>
        <v>2.25</v>
      </c>
      <c r="AX1518" s="41">
        <v>39</v>
      </c>
      <c r="AY1518" s="41">
        <v>19</v>
      </c>
      <c r="AZ1518" s="41">
        <v>37</v>
      </c>
      <c r="BA1518" s="41">
        <v>31</v>
      </c>
      <c r="BB1518" s="60">
        <f t="shared" si="284"/>
        <v>126</v>
      </c>
      <c r="BC1518" s="60">
        <f t="shared" si="285"/>
        <v>31.5</v>
      </c>
      <c r="BD1518" s="41">
        <f t="shared" si="286"/>
        <v>135</v>
      </c>
      <c r="BE1518" s="41">
        <f t="shared" si="287"/>
        <v>6.5850253596643291E-3</v>
      </c>
    </row>
    <row r="1519" spans="1:57" x14ac:dyDescent="0.25">
      <c r="A1519" s="41" t="s">
        <v>466</v>
      </c>
      <c r="B1519" s="41" t="s">
        <v>757</v>
      </c>
      <c r="C1519" s="41">
        <v>1</v>
      </c>
      <c r="D1519" s="41">
        <v>0</v>
      </c>
      <c r="E1519" s="41" t="s">
        <v>1942</v>
      </c>
      <c r="F1519" s="41">
        <v>100</v>
      </c>
      <c r="G1519" s="41">
        <v>100</v>
      </c>
      <c r="H1519" s="41" t="s">
        <v>759</v>
      </c>
      <c r="I1519" s="41" t="s">
        <v>1943</v>
      </c>
      <c r="J1519" s="41" t="s">
        <v>1944</v>
      </c>
      <c r="K1519" s="41" t="s">
        <v>762</v>
      </c>
      <c r="L1519" s="41" t="s">
        <v>762</v>
      </c>
      <c r="M1519" s="41" t="s">
        <v>762</v>
      </c>
      <c r="N1519" s="41" t="s">
        <v>762</v>
      </c>
      <c r="O1519" s="41" t="s">
        <v>762</v>
      </c>
      <c r="P1519" s="41" t="s">
        <v>45</v>
      </c>
      <c r="Q1519" s="41" t="s">
        <v>78</v>
      </c>
      <c r="R1519" s="41" t="s">
        <v>78</v>
      </c>
      <c r="S1519" s="41" t="s">
        <v>147</v>
      </c>
      <c r="T1519" s="41" t="s">
        <v>148</v>
      </c>
      <c r="U1519" s="41" t="s">
        <v>149</v>
      </c>
      <c r="V1519" s="41" t="s">
        <v>1943</v>
      </c>
      <c r="W1519" s="41" t="s">
        <v>1945</v>
      </c>
      <c r="X1519" s="41" t="s">
        <v>1946</v>
      </c>
      <c r="Y1519" s="41" t="s">
        <v>1946</v>
      </c>
      <c r="Z1519" s="41">
        <v>0</v>
      </c>
      <c r="AA1519" s="41">
        <v>0</v>
      </c>
      <c r="AB1519" s="41">
        <v>0</v>
      </c>
      <c r="AC1519" s="41">
        <v>0</v>
      </c>
      <c r="AD1519" s="56">
        <f t="shared" si="276"/>
        <v>0</v>
      </c>
      <c r="AE1519" s="56">
        <f t="shared" si="277"/>
        <v>0</v>
      </c>
      <c r="AF1519" s="41">
        <v>0</v>
      </c>
      <c r="AG1519" s="41">
        <v>0</v>
      </c>
      <c r="AH1519" s="41">
        <v>0</v>
      </c>
      <c r="AI1519" s="41">
        <v>0</v>
      </c>
      <c r="AJ1519" s="57">
        <f t="shared" si="278"/>
        <v>0</v>
      </c>
      <c r="AK1519" s="57">
        <f t="shared" si="279"/>
        <v>0</v>
      </c>
      <c r="AL1519" s="41">
        <v>0</v>
      </c>
      <c r="AM1519" s="41">
        <v>0</v>
      </c>
      <c r="AN1519" s="41">
        <v>0</v>
      </c>
      <c r="AO1519" s="41">
        <v>0</v>
      </c>
      <c r="AP1519" s="58">
        <f t="shared" si="280"/>
        <v>0</v>
      </c>
      <c r="AQ1519" s="58">
        <f t="shared" si="281"/>
        <v>0</v>
      </c>
      <c r="AR1519" s="41">
        <v>33</v>
      </c>
      <c r="AS1519" s="41">
        <v>11</v>
      </c>
      <c r="AT1519" s="41">
        <v>22</v>
      </c>
      <c r="AU1519" s="41">
        <v>18</v>
      </c>
      <c r="AV1519" s="59">
        <f t="shared" si="282"/>
        <v>84</v>
      </c>
      <c r="AW1519" s="59">
        <f t="shared" si="283"/>
        <v>21</v>
      </c>
      <c r="AX1519" s="41">
        <v>14</v>
      </c>
      <c r="AY1519" s="41">
        <v>7</v>
      </c>
      <c r="AZ1519" s="41">
        <v>14</v>
      </c>
      <c r="BA1519" s="41">
        <v>15</v>
      </c>
      <c r="BB1519" s="60">
        <f t="shared" si="284"/>
        <v>50</v>
      </c>
      <c r="BC1519" s="60">
        <f t="shared" si="285"/>
        <v>12.5</v>
      </c>
      <c r="BD1519" s="41">
        <f t="shared" si="286"/>
        <v>134</v>
      </c>
      <c r="BE1519" s="41">
        <f t="shared" si="287"/>
        <v>6.5362473940371868E-3</v>
      </c>
    </row>
    <row r="1520" spans="1:57" x14ac:dyDescent="0.25">
      <c r="A1520" s="41" t="s">
        <v>150</v>
      </c>
      <c r="B1520" s="41" t="s">
        <v>757</v>
      </c>
      <c r="C1520" s="41">
        <v>1</v>
      </c>
      <c r="D1520" s="41">
        <v>0</v>
      </c>
      <c r="E1520" s="41" t="s">
        <v>1797</v>
      </c>
      <c r="F1520" s="41">
        <v>100</v>
      </c>
      <c r="G1520" s="41">
        <v>100</v>
      </c>
      <c r="H1520" s="41" t="s">
        <v>759</v>
      </c>
      <c r="I1520" s="41" t="s">
        <v>1798</v>
      </c>
      <c r="J1520" s="41" t="s">
        <v>1799</v>
      </c>
      <c r="K1520" s="41" t="s">
        <v>762</v>
      </c>
      <c r="L1520" s="41" t="s">
        <v>762</v>
      </c>
      <c r="M1520" s="41" t="s">
        <v>762</v>
      </c>
      <c r="N1520" s="41" t="s">
        <v>762</v>
      </c>
      <c r="O1520" s="41" t="s">
        <v>762</v>
      </c>
      <c r="P1520" s="41" t="s">
        <v>45</v>
      </c>
      <c r="Q1520" s="41" t="s">
        <v>78</v>
      </c>
      <c r="R1520" s="41" t="s">
        <v>78</v>
      </c>
      <c r="S1520" s="41" t="s">
        <v>147</v>
      </c>
      <c r="T1520" s="41" t="s">
        <v>148</v>
      </c>
      <c r="U1520" s="41" t="s">
        <v>149</v>
      </c>
      <c r="V1520" s="41" t="s">
        <v>1798</v>
      </c>
      <c r="W1520" s="41" t="s">
        <v>1800</v>
      </c>
      <c r="X1520" s="41" t="s">
        <v>1801</v>
      </c>
      <c r="Y1520" s="41" t="s">
        <v>1801</v>
      </c>
      <c r="Z1520" s="41">
        <v>0</v>
      </c>
      <c r="AA1520" s="41">
        <v>0</v>
      </c>
      <c r="AB1520" s="41">
        <v>0</v>
      </c>
      <c r="AC1520" s="41">
        <v>0</v>
      </c>
      <c r="AD1520" s="56">
        <f t="shared" si="276"/>
        <v>0</v>
      </c>
      <c r="AE1520" s="56">
        <f t="shared" si="277"/>
        <v>0</v>
      </c>
      <c r="AF1520" s="41">
        <v>0</v>
      </c>
      <c r="AG1520" s="41">
        <v>0</v>
      </c>
      <c r="AH1520" s="41">
        <v>0</v>
      </c>
      <c r="AI1520" s="41">
        <v>0</v>
      </c>
      <c r="AJ1520" s="57">
        <f t="shared" si="278"/>
        <v>0</v>
      </c>
      <c r="AK1520" s="57">
        <f t="shared" si="279"/>
        <v>0</v>
      </c>
      <c r="AL1520" s="41">
        <v>0</v>
      </c>
      <c r="AM1520" s="41">
        <v>0</v>
      </c>
      <c r="AN1520" s="41">
        <v>0</v>
      </c>
      <c r="AO1520" s="41">
        <v>0</v>
      </c>
      <c r="AP1520" s="58">
        <f t="shared" si="280"/>
        <v>0</v>
      </c>
      <c r="AQ1520" s="58">
        <f t="shared" si="281"/>
        <v>0</v>
      </c>
      <c r="AR1520" s="41">
        <v>11</v>
      </c>
      <c r="AS1520" s="41">
        <v>0</v>
      </c>
      <c r="AT1520" s="41">
        <v>3</v>
      </c>
      <c r="AU1520" s="41">
        <v>19</v>
      </c>
      <c r="AV1520" s="59">
        <f t="shared" si="282"/>
        <v>33</v>
      </c>
      <c r="AW1520" s="59">
        <f t="shared" si="283"/>
        <v>8.25</v>
      </c>
      <c r="AX1520" s="41">
        <v>26</v>
      </c>
      <c r="AY1520" s="41">
        <v>38</v>
      </c>
      <c r="AZ1520" s="41">
        <v>72</v>
      </c>
      <c r="BA1520" s="41">
        <v>41</v>
      </c>
      <c r="BB1520" s="60">
        <f t="shared" si="284"/>
        <v>177</v>
      </c>
      <c r="BC1520" s="60">
        <f t="shared" si="285"/>
        <v>44.25</v>
      </c>
      <c r="BD1520" s="41">
        <f t="shared" si="286"/>
        <v>210</v>
      </c>
      <c r="BE1520" s="41">
        <f t="shared" si="287"/>
        <v>1.0243372781700068E-2</v>
      </c>
    </row>
    <row r="1521" spans="1:57" x14ac:dyDescent="0.25">
      <c r="A1521" s="41" t="s">
        <v>146</v>
      </c>
      <c r="B1521" s="41" t="s">
        <v>757</v>
      </c>
      <c r="C1521" s="41">
        <v>1</v>
      </c>
      <c r="D1521" s="41">
        <v>0</v>
      </c>
      <c r="E1521" s="41" t="s">
        <v>2059</v>
      </c>
      <c r="F1521" s="41">
        <v>100</v>
      </c>
      <c r="G1521" s="41">
        <v>100</v>
      </c>
      <c r="H1521" s="41" t="s">
        <v>759</v>
      </c>
      <c r="I1521" s="41" t="s">
        <v>2060</v>
      </c>
      <c r="J1521" s="41" t="s">
        <v>2061</v>
      </c>
      <c r="K1521" s="41" t="s">
        <v>762</v>
      </c>
      <c r="L1521" s="41" t="s">
        <v>762</v>
      </c>
      <c r="M1521" s="41" t="s">
        <v>762</v>
      </c>
      <c r="N1521" s="41" t="s">
        <v>762</v>
      </c>
      <c r="O1521" s="41" t="s">
        <v>762</v>
      </c>
      <c r="P1521" s="41" t="s">
        <v>45</v>
      </c>
      <c r="Q1521" s="41" t="s">
        <v>78</v>
      </c>
      <c r="R1521" s="41" t="s">
        <v>78</v>
      </c>
      <c r="S1521" s="41" t="s">
        <v>147</v>
      </c>
      <c r="T1521" s="41" t="s">
        <v>148</v>
      </c>
      <c r="U1521" s="41" t="s">
        <v>149</v>
      </c>
      <c r="V1521" s="41" t="s">
        <v>2060</v>
      </c>
      <c r="W1521" s="41" t="s">
        <v>2062</v>
      </c>
      <c r="X1521" s="41" t="s">
        <v>2063</v>
      </c>
      <c r="Y1521" s="41" t="s">
        <v>2063</v>
      </c>
      <c r="Z1521" s="41">
        <v>0</v>
      </c>
      <c r="AA1521" s="41">
        <v>0</v>
      </c>
      <c r="AB1521" s="41">
        <v>0</v>
      </c>
      <c r="AC1521" s="41">
        <v>0</v>
      </c>
      <c r="AD1521" s="56">
        <f t="shared" si="276"/>
        <v>0</v>
      </c>
      <c r="AE1521" s="56">
        <f t="shared" si="277"/>
        <v>0</v>
      </c>
      <c r="AF1521" s="41">
        <v>0</v>
      </c>
      <c r="AG1521" s="41">
        <v>0</v>
      </c>
      <c r="AH1521" s="41">
        <v>0</v>
      </c>
      <c r="AI1521" s="41">
        <v>0</v>
      </c>
      <c r="AJ1521" s="57">
        <f t="shared" si="278"/>
        <v>0</v>
      </c>
      <c r="AK1521" s="57">
        <f t="shared" si="279"/>
        <v>0</v>
      </c>
      <c r="AL1521" s="41">
        <v>0</v>
      </c>
      <c r="AM1521" s="41">
        <v>1</v>
      </c>
      <c r="AN1521" s="41">
        <v>0</v>
      </c>
      <c r="AO1521" s="41">
        <v>4</v>
      </c>
      <c r="AP1521" s="58">
        <f t="shared" si="280"/>
        <v>5</v>
      </c>
      <c r="AQ1521" s="58">
        <f t="shared" si="281"/>
        <v>1.25</v>
      </c>
      <c r="AR1521" s="41">
        <v>16</v>
      </c>
      <c r="AS1521" s="41">
        <v>61</v>
      </c>
      <c r="AT1521" s="41">
        <v>112</v>
      </c>
      <c r="AU1521" s="41">
        <v>85</v>
      </c>
      <c r="AV1521" s="59">
        <f t="shared" si="282"/>
        <v>274</v>
      </c>
      <c r="AW1521" s="59">
        <f t="shared" si="283"/>
        <v>68.5</v>
      </c>
      <c r="AX1521" s="41">
        <v>7</v>
      </c>
      <c r="AY1521" s="41">
        <v>14</v>
      </c>
      <c r="AZ1521" s="41">
        <v>27</v>
      </c>
      <c r="BA1521" s="41">
        <v>4</v>
      </c>
      <c r="BB1521" s="60">
        <f t="shared" si="284"/>
        <v>52</v>
      </c>
      <c r="BC1521" s="60">
        <f t="shared" si="285"/>
        <v>13</v>
      </c>
      <c r="BD1521" s="41">
        <f t="shared" si="286"/>
        <v>331</v>
      </c>
      <c r="BE1521" s="41">
        <f t="shared" si="287"/>
        <v>1.6145506622584391E-2</v>
      </c>
    </row>
    <row r="1522" spans="1:57" x14ac:dyDescent="0.25">
      <c r="A1522" s="41" t="s">
        <v>9811</v>
      </c>
      <c r="B1522" s="41" t="s">
        <v>9568</v>
      </c>
      <c r="C1522" s="41">
        <v>1</v>
      </c>
      <c r="D1522" s="41">
        <v>0</v>
      </c>
      <c r="E1522" s="41" t="s">
        <v>9812</v>
      </c>
      <c r="F1522" s="41">
        <v>99.698999999999998</v>
      </c>
      <c r="G1522" s="41">
        <v>100</v>
      </c>
      <c r="H1522" s="41" t="s">
        <v>759</v>
      </c>
      <c r="I1522" s="41" t="s">
        <v>148</v>
      </c>
      <c r="J1522" s="41" t="s">
        <v>9813</v>
      </c>
      <c r="K1522" s="41" t="s">
        <v>762</v>
      </c>
      <c r="L1522" s="41" t="s">
        <v>762</v>
      </c>
      <c r="M1522" s="41" t="s">
        <v>762</v>
      </c>
      <c r="N1522" s="41" t="s">
        <v>762</v>
      </c>
      <c r="O1522" s="41" t="s">
        <v>762</v>
      </c>
      <c r="P1522" s="41" t="s">
        <v>45</v>
      </c>
      <c r="Q1522" s="41" t="s">
        <v>78</v>
      </c>
      <c r="R1522" s="41" t="s">
        <v>78</v>
      </c>
      <c r="S1522" s="41" t="s">
        <v>147</v>
      </c>
      <c r="T1522" s="41" t="s">
        <v>148</v>
      </c>
      <c r="U1522" s="41" t="s">
        <v>148</v>
      </c>
      <c r="V1522" s="41" t="s">
        <v>148</v>
      </c>
      <c r="W1522" s="41" t="s">
        <v>9814</v>
      </c>
      <c r="X1522" s="41" t="s">
        <v>9815</v>
      </c>
      <c r="Y1522" s="41" t="s">
        <v>9816</v>
      </c>
      <c r="Z1522" s="41">
        <v>0</v>
      </c>
      <c r="AA1522" s="41">
        <v>0</v>
      </c>
      <c r="AB1522" s="41">
        <v>0</v>
      </c>
      <c r="AC1522" s="41">
        <v>0</v>
      </c>
      <c r="AD1522" s="56">
        <f t="shared" si="276"/>
        <v>0</v>
      </c>
      <c r="AE1522" s="56">
        <f t="shared" si="277"/>
        <v>0</v>
      </c>
      <c r="AF1522" s="41">
        <v>0</v>
      </c>
      <c r="AG1522" s="41">
        <v>0</v>
      </c>
      <c r="AH1522" s="41">
        <v>0</v>
      </c>
      <c r="AI1522" s="41">
        <v>0</v>
      </c>
      <c r="AJ1522" s="57">
        <f t="shared" si="278"/>
        <v>0</v>
      </c>
      <c r="AK1522" s="57">
        <f t="shared" si="279"/>
        <v>0</v>
      </c>
      <c r="AL1522" s="41">
        <v>0</v>
      </c>
      <c r="AM1522" s="41">
        <v>0</v>
      </c>
      <c r="AN1522" s="41">
        <v>0</v>
      </c>
      <c r="AO1522" s="41">
        <v>0</v>
      </c>
      <c r="AP1522" s="58">
        <f t="shared" si="280"/>
        <v>0</v>
      </c>
      <c r="AQ1522" s="58">
        <f t="shared" si="281"/>
        <v>0</v>
      </c>
      <c r="AR1522" s="41">
        <v>11</v>
      </c>
      <c r="AS1522" s="41">
        <v>3</v>
      </c>
      <c r="AT1522" s="41">
        <v>11</v>
      </c>
      <c r="AU1522" s="41">
        <v>19</v>
      </c>
      <c r="AV1522" s="59">
        <f t="shared" si="282"/>
        <v>44</v>
      </c>
      <c r="AW1522" s="59">
        <f t="shared" si="283"/>
        <v>11</v>
      </c>
      <c r="AX1522" s="41">
        <v>6</v>
      </c>
      <c r="AY1522" s="41">
        <v>2</v>
      </c>
      <c r="AZ1522" s="41">
        <v>4</v>
      </c>
      <c r="BA1522" s="41">
        <v>7</v>
      </c>
      <c r="BB1522" s="60">
        <f t="shared" si="284"/>
        <v>19</v>
      </c>
      <c r="BC1522" s="60">
        <f t="shared" si="285"/>
        <v>4.75</v>
      </c>
      <c r="BD1522" s="41">
        <f t="shared" si="286"/>
        <v>63</v>
      </c>
      <c r="BE1522" s="41">
        <f t="shared" si="287"/>
        <v>3.0730118345100206E-3</v>
      </c>
    </row>
    <row r="1523" spans="1:57" x14ac:dyDescent="0.25">
      <c r="A1523" s="41" t="s">
        <v>6468</v>
      </c>
      <c r="B1523" s="41" t="s">
        <v>5426</v>
      </c>
      <c r="C1523" s="41">
        <v>1</v>
      </c>
      <c r="D1523" s="41">
        <v>2</v>
      </c>
      <c r="E1523" s="41" t="s">
        <v>6469</v>
      </c>
      <c r="F1523" s="41">
        <v>100</v>
      </c>
      <c r="G1523" s="41">
        <v>100</v>
      </c>
      <c r="H1523" s="41" t="s">
        <v>759</v>
      </c>
      <c r="I1523" s="41" t="s">
        <v>6470</v>
      </c>
      <c r="J1523" s="41" t="s">
        <v>6471</v>
      </c>
      <c r="K1523" s="41" t="s">
        <v>762</v>
      </c>
      <c r="L1523" s="41" t="s">
        <v>762</v>
      </c>
      <c r="M1523" s="41" t="s">
        <v>762</v>
      </c>
      <c r="N1523" s="41" t="s">
        <v>762</v>
      </c>
      <c r="O1523" s="41" t="s">
        <v>762</v>
      </c>
      <c r="P1523" s="41" t="s">
        <v>45</v>
      </c>
      <c r="Q1523" s="41" t="s">
        <v>78</v>
      </c>
      <c r="R1523" s="41" t="s">
        <v>78</v>
      </c>
      <c r="S1523" s="41" t="s">
        <v>152</v>
      </c>
      <c r="T1523" s="41" t="s">
        <v>160</v>
      </c>
      <c r="U1523" s="41" t="s">
        <v>6472</v>
      </c>
      <c r="V1523" s="41" t="s">
        <v>6472</v>
      </c>
      <c r="W1523" s="41" t="s">
        <v>6469</v>
      </c>
      <c r="X1523" s="41" t="s">
        <v>6473</v>
      </c>
      <c r="Y1523" s="41" t="s">
        <v>6474</v>
      </c>
      <c r="Z1523" s="41">
        <v>1</v>
      </c>
      <c r="AA1523" s="41">
        <v>0</v>
      </c>
      <c r="AB1523" s="41">
        <v>1</v>
      </c>
      <c r="AC1523" s="41">
        <v>0</v>
      </c>
      <c r="AD1523" s="56">
        <f t="shared" si="276"/>
        <v>2</v>
      </c>
      <c r="AE1523" s="56">
        <f t="shared" si="277"/>
        <v>0.5</v>
      </c>
      <c r="AF1523" s="41">
        <v>8</v>
      </c>
      <c r="AG1523" s="41">
        <v>5</v>
      </c>
      <c r="AH1523" s="41">
        <v>2</v>
      </c>
      <c r="AI1523" s="41">
        <v>5</v>
      </c>
      <c r="AJ1523" s="57">
        <f t="shared" si="278"/>
        <v>20</v>
      </c>
      <c r="AK1523" s="57">
        <f t="shared" si="279"/>
        <v>5</v>
      </c>
      <c r="AL1523" s="41">
        <v>5</v>
      </c>
      <c r="AM1523" s="41">
        <v>2</v>
      </c>
      <c r="AN1523" s="41">
        <v>5</v>
      </c>
      <c r="AO1523" s="41">
        <v>10</v>
      </c>
      <c r="AP1523" s="58">
        <f t="shared" si="280"/>
        <v>22</v>
      </c>
      <c r="AQ1523" s="58">
        <f t="shared" si="281"/>
        <v>5.5</v>
      </c>
      <c r="AR1523" s="41">
        <v>4</v>
      </c>
      <c r="AS1523" s="41">
        <v>6</v>
      </c>
      <c r="AT1523" s="41">
        <v>0</v>
      </c>
      <c r="AU1523" s="41">
        <v>2</v>
      </c>
      <c r="AV1523" s="59">
        <f t="shared" si="282"/>
        <v>12</v>
      </c>
      <c r="AW1523" s="59">
        <f t="shared" si="283"/>
        <v>3</v>
      </c>
      <c r="AX1523" s="41">
        <v>1</v>
      </c>
      <c r="AY1523" s="41">
        <v>2</v>
      </c>
      <c r="AZ1523" s="41">
        <v>1</v>
      </c>
      <c r="BA1523" s="41">
        <v>10</v>
      </c>
      <c r="BB1523" s="60">
        <f t="shared" si="284"/>
        <v>14</v>
      </c>
      <c r="BC1523" s="60">
        <f t="shared" si="285"/>
        <v>3.5</v>
      </c>
      <c r="BD1523" s="41">
        <f t="shared" si="286"/>
        <v>70</v>
      </c>
      <c r="BE1523" s="41">
        <f t="shared" si="287"/>
        <v>3.414457593900023E-3</v>
      </c>
    </row>
    <row r="1524" spans="1:57" x14ac:dyDescent="0.25">
      <c r="A1524" s="41" t="s">
        <v>5479</v>
      </c>
      <c r="B1524" s="41" t="s">
        <v>5426</v>
      </c>
      <c r="C1524" s="41">
        <v>5</v>
      </c>
      <c r="D1524" s="41">
        <v>2</v>
      </c>
      <c r="E1524" s="41" t="s">
        <v>5480</v>
      </c>
      <c r="F1524" s="41">
        <v>99.697000000000003</v>
      </c>
      <c r="G1524" s="41">
        <v>100</v>
      </c>
      <c r="H1524" s="41" t="s">
        <v>759</v>
      </c>
      <c r="I1524" s="41" t="s">
        <v>5481</v>
      </c>
      <c r="J1524" s="41" t="s">
        <v>5482</v>
      </c>
      <c r="K1524" s="41" t="s">
        <v>762</v>
      </c>
      <c r="L1524" s="41" t="s">
        <v>762</v>
      </c>
      <c r="M1524" s="41" t="s">
        <v>762</v>
      </c>
      <c r="N1524" s="41" t="s">
        <v>762</v>
      </c>
      <c r="O1524" s="41" t="s">
        <v>762</v>
      </c>
      <c r="P1524" s="41" t="s">
        <v>45</v>
      </c>
      <c r="Q1524" s="41" t="s">
        <v>78</v>
      </c>
      <c r="R1524" s="41" t="s">
        <v>78</v>
      </c>
      <c r="S1524" s="41" t="s">
        <v>152</v>
      </c>
      <c r="T1524" s="41" t="s">
        <v>5483</v>
      </c>
      <c r="U1524" s="41" t="s">
        <v>5483</v>
      </c>
      <c r="V1524" s="41" t="s">
        <v>5483</v>
      </c>
      <c r="W1524" s="41" t="s">
        <v>5484</v>
      </c>
      <c r="X1524" s="41" t="s">
        <v>5485</v>
      </c>
      <c r="Y1524" s="41" t="s">
        <v>5486</v>
      </c>
      <c r="Z1524" s="41">
        <v>0</v>
      </c>
      <c r="AA1524" s="41">
        <v>0</v>
      </c>
      <c r="AB1524" s="41">
        <v>0</v>
      </c>
      <c r="AC1524" s="41">
        <v>0</v>
      </c>
      <c r="AD1524" s="56">
        <f t="shared" si="276"/>
        <v>0</v>
      </c>
      <c r="AE1524" s="56">
        <f t="shared" si="277"/>
        <v>0</v>
      </c>
      <c r="AF1524" s="41">
        <v>0</v>
      </c>
      <c r="AG1524" s="41">
        <v>0</v>
      </c>
      <c r="AH1524" s="41">
        <v>0</v>
      </c>
      <c r="AI1524" s="41">
        <v>0</v>
      </c>
      <c r="AJ1524" s="57">
        <f t="shared" si="278"/>
        <v>0</v>
      </c>
      <c r="AK1524" s="57">
        <f t="shared" si="279"/>
        <v>0</v>
      </c>
      <c r="AL1524" s="41">
        <v>0</v>
      </c>
      <c r="AM1524" s="41">
        <v>0</v>
      </c>
      <c r="AN1524" s="41">
        <v>0</v>
      </c>
      <c r="AO1524" s="41">
        <v>0</v>
      </c>
      <c r="AP1524" s="58">
        <f t="shared" si="280"/>
        <v>0</v>
      </c>
      <c r="AQ1524" s="58">
        <f t="shared" si="281"/>
        <v>0</v>
      </c>
      <c r="AR1524" s="41">
        <v>0</v>
      </c>
      <c r="AS1524" s="41">
        <v>0</v>
      </c>
      <c r="AT1524" s="41">
        <v>0</v>
      </c>
      <c r="AU1524" s="41">
        <v>0</v>
      </c>
      <c r="AV1524" s="59">
        <f t="shared" si="282"/>
        <v>0</v>
      </c>
      <c r="AW1524" s="59">
        <f t="shared" si="283"/>
        <v>0</v>
      </c>
      <c r="AX1524" s="41">
        <v>19</v>
      </c>
      <c r="AY1524" s="41">
        <v>14</v>
      </c>
      <c r="AZ1524" s="41">
        <v>14</v>
      </c>
      <c r="BA1524" s="41">
        <v>45</v>
      </c>
      <c r="BB1524" s="60">
        <f t="shared" si="284"/>
        <v>92</v>
      </c>
      <c r="BC1524" s="60">
        <f t="shared" si="285"/>
        <v>23</v>
      </c>
      <c r="BD1524" s="41">
        <f t="shared" si="286"/>
        <v>92</v>
      </c>
      <c r="BE1524" s="41">
        <f t="shared" si="287"/>
        <v>4.4875728376971725E-3</v>
      </c>
    </row>
    <row r="1525" spans="1:57" x14ac:dyDescent="0.25">
      <c r="A1525" s="41" t="s">
        <v>422</v>
      </c>
      <c r="B1525" s="41" t="s">
        <v>757</v>
      </c>
      <c r="C1525" s="41">
        <v>1</v>
      </c>
      <c r="D1525" s="41">
        <v>0</v>
      </c>
      <c r="E1525" s="41" t="s">
        <v>4339</v>
      </c>
      <c r="F1525" s="41">
        <v>100</v>
      </c>
      <c r="G1525" s="41">
        <v>100</v>
      </c>
      <c r="H1525" s="41" t="s">
        <v>759</v>
      </c>
      <c r="I1525" s="41" t="s">
        <v>4340</v>
      </c>
      <c r="J1525" s="41" t="s">
        <v>4341</v>
      </c>
      <c r="K1525" s="41" t="s">
        <v>4340</v>
      </c>
      <c r="L1525" s="41">
        <v>0</v>
      </c>
      <c r="M1525" s="41" t="s">
        <v>4340</v>
      </c>
      <c r="N1525" s="41" t="s">
        <v>4342</v>
      </c>
      <c r="O1525" s="41" t="s">
        <v>870</v>
      </c>
      <c r="P1525" s="41" t="s">
        <v>45</v>
      </c>
      <c r="Q1525" s="41" t="s">
        <v>46</v>
      </c>
      <c r="R1525" s="41" t="s">
        <v>60</v>
      </c>
      <c r="S1525" s="41" t="s">
        <v>423</v>
      </c>
      <c r="T1525" s="41" t="s">
        <v>424</v>
      </c>
      <c r="U1525" s="41" t="s">
        <v>425</v>
      </c>
      <c r="V1525" s="41" t="s">
        <v>4340</v>
      </c>
      <c r="W1525" s="41" t="s">
        <v>4343</v>
      </c>
      <c r="X1525" s="41" t="s">
        <v>4344</v>
      </c>
      <c r="Y1525" s="41" t="s">
        <v>4344</v>
      </c>
      <c r="Z1525" s="41">
        <v>240</v>
      </c>
      <c r="AA1525" s="41">
        <v>90</v>
      </c>
      <c r="AB1525" s="41">
        <v>282</v>
      </c>
      <c r="AC1525" s="41">
        <v>59</v>
      </c>
      <c r="AD1525" s="56">
        <f t="shared" si="276"/>
        <v>671</v>
      </c>
      <c r="AE1525" s="56">
        <f t="shared" si="277"/>
        <v>167.75</v>
      </c>
      <c r="AF1525" s="41">
        <v>1663</v>
      </c>
      <c r="AG1525" s="41">
        <v>1524</v>
      </c>
      <c r="AH1525" s="41">
        <v>2510</v>
      </c>
      <c r="AI1525" s="41">
        <v>3714</v>
      </c>
      <c r="AJ1525" s="57">
        <f t="shared" si="278"/>
        <v>9411</v>
      </c>
      <c r="AK1525" s="57">
        <f t="shared" si="279"/>
        <v>2352.75</v>
      </c>
      <c r="AL1525" s="41">
        <v>1273</v>
      </c>
      <c r="AM1525" s="41">
        <v>1567</v>
      </c>
      <c r="AN1525" s="41">
        <v>1785</v>
      </c>
      <c r="AO1525" s="41">
        <v>767</v>
      </c>
      <c r="AP1525" s="58">
        <f t="shared" si="280"/>
        <v>5392</v>
      </c>
      <c r="AQ1525" s="58">
        <f t="shared" si="281"/>
        <v>1348</v>
      </c>
      <c r="AR1525" s="41">
        <v>388</v>
      </c>
      <c r="AS1525" s="41">
        <v>244</v>
      </c>
      <c r="AT1525" s="41">
        <v>411</v>
      </c>
      <c r="AU1525" s="41">
        <v>734</v>
      </c>
      <c r="AV1525" s="59">
        <f t="shared" si="282"/>
        <v>1777</v>
      </c>
      <c r="AW1525" s="59">
        <f t="shared" si="283"/>
        <v>444.25</v>
      </c>
      <c r="AX1525" s="41">
        <v>304</v>
      </c>
      <c r="AY1525" s="41">
        <v>350</v>
      </c>
      <c r="AZ1525" s="41">
        <v>281</v>
      </c>
      <c r="BA1525" s="41">
        <v>468</v>
      </c>
      <c r="BB1525" s="60">
        <f t="shared" si="284"/>
        <v>1403</v>
      </c>
      <c r="BC1525" s="60">
        <f t="shared" si="285"/>
        <v>350.75</v>
      </c>
      <c r="BD1525" s="41">
        <f t="shared" si="286"/>
        <v>18654</v>
      </c>
      <c r="BE1525" s="41">
        <f t="shared" si="287"/>
        <v>0.90990417080872887</v>
      </c>
    </row>
    <row r="1526" spans="1:57" x14ac:dyDescent="0.25">
      <c r="A1526" s="41" t="s">
        <v>5612</v>
      </c>
      <c r="B1526" s="41" t="s">
        <v>5426</v>
      </c>
      <c r="C1526" s="41">
        <v>2</v>
      </c>
      <c r="D1526" s="41">
        <v>0</v>
      </c>
      <c r="E1526" s="41" t="s">
        <v>5613</v>
      </c>
      <c r="F1526" s="41">
        <v>100</v>
      </c>
      <c r="G1526" s="41">
        <v>100</v>
      </c>
      <c r="H1526" s="41" t="s">
        <v>759</v>
      </c>
      <c r="I1526" s="41" t="s">
        <v>335</v>
      </c>
      <c r="J1526" s="41" t="s">
        <v>5614</v>
      </c>
      <c r="K1526" s="41" t="s">
        <v>762</v>
      </c>
      <c r="L1526" s="41" t="s">
        <v>762</v>
      </c>
      <c r="M1526" s="41" t="s">
        <v>762</v>
      </c>
      <c r="N1526" s="41" t="s">
        <v>762</v>
      </c>
      <c r="O1526" s="41" t="s">
        <v>762</v>
      </c>
      <c r="P1526" s="41" t="s">
        <v>45</v>
      </c>
      <c r="Q1526" s="41" t="s">
        <v>207</v>
      </c>
      <c r="R1526" s="41" t="s">
        <v>313</v>
      </c>
      <c r="S1526" s="41" t="s">
        <v>314</v>
      </c>
      <c r="T1526" s="41" t="s">
        <v>332</v>
      </c>
      <c r="U1526" s="41" t="s">
        <v>335</v>
      </c>
      <c r="V1526" s="41" t="s">
        <v>335</v>
      </c>
      <c r="W1526" s="41" t="s">
        <v>5615</v>
      </c>
      <c r="X1526" s="41" t="s">
        <v>5616</v>
      </c>
      <c r="Y1526" s="41" t="s">
        <v>5616</v>
      </c>
      <c r="Z1526" s="41">
        <v>0</v>
      </c>
      <c r="AA1526" s="41">
        <v>0</v>
      </c>
      <c r="AB1526" s="41">
        <v>0</v>
      </c>
      <c r="AC1526" s="41">
        <v>0</v>
      </c>
      <c r="AD1526" s="56">
        <f t="shared" si="276"/>
        <v>0</v>
      </c>
      <c r="AE1526" s="56">
        <f t="shared" si="277"/>
        <v>0</v>
      </c>
      <c r="AF1526" s="41">
        <v>0</v>
      </c>
      <c r="AG1526" s="41">
        <v>0</v>
      </c>
      <c r="AH1526" s="41">
        <v>0</v>
      </c>
      <c r="AI1526" s="41">
        <v>0</v>
      </c>
      <c r="AJ1526" s="57">
        <f t="shared" si="278"/>
        <v>0</v>
      </c>
      <c r="AK1526" s="57">
        <f t="shared" si="279"/>
        <v>0</v>
      </c>
      <c r="AL1526" s="41">
        <v>0</v>
      </c>
      <c r="AM1526" s="41">
        <v>0</v>
      </c>
      <c r="AN1526" s="41">
        <v>0</v>
      </c>
      <c r="AO1526" s="41">
        <v>0</v>
      </c>
      <c r="AP1526" s="58">
        <f t="shared" si="280"/>
        <v>0</v>
      </c>
      <c r="AQ1526" s="58">
        <f t="shared" si="281"/>
        <v>0</v>
      </c>
      <c r="AR1526" s="41">
        <v>1</v>
      </c>
      <c r="AS1526" s="41">
        <v>1</v>
      </c>
      <c r="AT1526" s="41">
        <v>6</v>
      </c>
      <c r="AU1526" s="41">
        <v>9</v>
      </c>
      <c r="AV1526" s="59">
        <f t="shared" si="282"/>
        <v>17</v>
      </c>
      <c r="AW1526" s="59">
        <f t="shared" si="283"/>
        <v>4.25</v>
      </c>
      <c r="AX1526" s="41">
        <v>9</v>
      </c>
      <c r="AY1526" s="41">
        <v>23</v>
      </c>
      <c r="AZ1526" s="41">
        <v>19</v>
      </c>
      <c r="BA1526" s="41">
        <v>29</v>
      </c>
      <c r="BB1526" s="60">
        <f t="shared" si="284"/>
        <v>80</v>
      </c>
      <c r="BC1526" s="60">
        <f t="shared" si="285"/>
        <v>20</v>
      </c>
      <c r="BD1526" s="41">
        <f t="shared" si="286"/>
        <v>97</v>
      </c>
      <c r="BE1526" s="41">
        <f t="shared" si="287"/>
        <v>4.7314626658328885E-3</v>
      </c>
    </row>
    <row r="1527" spans="1:57" x14ac:dyDescent="0.25">
      <c r="A1527" s="41" t="s">
        <v>5945</v>
      </c>
      <c r="B1527" s="41" t="s">
        <v>5426</v>
      </c>
      <c r="C1527" s="41">
        <v>3</v>
      </c>
      <c r="D1527" s="41">
        <v>0</v>
      </c>
      <c r="E1527" s="41" t="s">
        <v>5946</v>
      </c>
      <c r="F1527" s="41">
        <v>100</v>
      </c>
      <c r="G1527" s="41">
        <v>100</v>
      </c>
      <c r="H1527" s="41" t="s">
        <v>759</v>
      </c>
      <c r="I1527" s="41" t="s">
        <v>335</v>
      </c>
      <c r="J1527" s="41" t="s">
        <v>5947</v>
      </c>
      <c r="K1527" s="41" t="s">
        <v>762</v>
      </c>
      <c r="L1527" s="41" t="s">
        <v>762</v>
      </c>
      <c r="M1527" s="41" t="s">
        <v>762</v>
      </c>
      <c r="N1527" s="41" t="s">
        <v>762</v>
      </c>
      <c r="O1527" s="41" t="s">
        <v>762</v>
      </c>
      <c r="P1527" s="41" t="s">
        <v>45</v>
      </c>
      <c r="Q1527" s="41" t="s">
        <v>207</v>
      </c>
      <c r="R1527" s="41" t="s">
        <v>313</v>
      </c>
      <c r="S1527" s="41" t="s">
        <v>314</v>
      </c>
      <c r="T1527" s="41" t="s">
        <v>332</v>
      </c>
      <c r="U1527" s="41" t="s">
        <v>335</v>
      </c>
      <c r="V1527" s="41" t="s">
        <v>335</v>
      </c>
      <c r="W1527" s="41" t="s">
        <v>5948</v>
      </c>
      <c r="X1527" s="41" t="s">
        <v>5949</v>
      </c>
      <c r="Y1527" s="41" t="s">
        <v>5950</v>
      </c>
      <c r="Z1527" s="41">
        <v>214</v>
      </c>
      <c r="AA1527" s="41">
        <v>45</v>
      </c>
      <c r="AB1527" s="41">
        <v>120</v>
      </c>
      <c r="AC1527" s="41">
        <v>295</v>
      </c>
      <c r="AD1527" s="56">
        <f t="shared" si="276"/>
        <v>674</v>
      </c>
      <c r="AE1527" s="56">
        <f t="shared" si="277"/>
        <v>168.5</v>
      </c>
      <c r="AF1527" s="41">
        <v>36</v>
      </c>
      <c r="AG1527" s="41">
        <v>10</v>
      </c>
      <c r="AH1527" s="41">
        <v>5</v>
      </c>
      <c r="AI1527" s="41">
        <v>2</v>
      </c>
      <c r="AJ1527" s="57">
        <f t="shared" si="278"/>
        <v>53</v>
      </c>
      <c r="AK1527" s="57">
        <f t="shared" si="279"/>
        <v>13.25</v>
      </c>
      <c r="AL1527" s="41">
        <v>3</v>
      </c>
      <c r="AM1527" s="41">
        <v>0</v>
      </c>
      <c r="AN1527" s="41">
        <v>2</v>
      </c>
      <c r="AO1527" s="41">
        <v>0</v>
      </c>
      <c r="AP1527" s="58">
        <f t="shared" si="280"/>
        <v>5</v>
      </c>
      <c r="AQ1527" s="58">
        <f t="shared" si="281"/>
        <v>1.25</v>
      </c>
      <c r="AR1527" s="41">
        <v>0</v>
      </c>
      <c r="AS1527" s="41">
        <v>0</v>
      </c>
      <c r="AT1527" s="41">
        <v>0</v>
      </c>
      <c r="AU1527" s="41">
        <v>0</v>
      </c>
      <c r="AV1527" s="59">
        <f t="shared" si="282"/>
        <v>0</v>
      </c>
      <c r="AW1527" s="59">
        <f t="shared" si="283"/>
        <v>0</v>
      </c>
      <c r="AX1527" s="41">
        <v>0</v>
      </c>
      <c r="AY1527" s="41">
        <v>0</v>
      </c>
      <c r="AZ1527" s="41">
        <v>0</v>
      </c>
      <c r="BA1527" s="41">
        <v>0</v>
      </c>
      <c r="BB1527" s="60">
        <f t="shared" si="284"/>
        <v>0</v>
      </c>
      <c r="BC1527" s="60">
        <f t="shared" si="285"/>
        <v>0</v>
      </c>
      <c r="BD1527" s="41">
        <f t="shared" si="286"/>
        <v>732</v>
      </c>
      <c r="BE1527" s="41">
        <f t="shared" si="287"/>
        <v>3.5705470839068811E-2</v>
      </c>
    </row>
    <row r="1528" spans="1:57" x14ac:dyDescent="0.25">
      <c r="A1528" s="41" t="s">
        <v>5993</v>
      </c>
      <c r="B1528" s="41" t="s">
        <v>5426</v>
      </c>
      <c r="C1528" s="41">
        <v>3</v>
      </c>
      <c r="D1528" s="41">
        <v>0</v>
      </c>
      <c r="E1528" s="41" t="s">
        <v>5994</v>
      </c>
      <c r="F1528" s="41">
        <v>100</v>
      </c>
      <c r="G1528" s="41">
        <v>100</v>
      </c>
      <c r="H1528" s="41" t="s">
        <v>759</v>
      </c>
      <c r="I1528" s="41" t="s">
        <v>335</v>
      </c>
      <c r="J1528" s="41" t="s">
        <v>5995</v>
      </c>
      <c r="K1528" s="41" t="s">
        <v>762</v>
      </c>
      <c r="L1528" s="41" t="s">
        <v>762</v>
      </c>
      <c r="M1528" s="41" t="s">
        <v>762</v>
      </c>
      <c r="N1528" s="41" t="s">
        <v>762</v>
      </c>
      <c r="O1528" s="41" t="s">
        <v>762</v>
      </c>
      <c r="P1528" s="41" t="s">
        <v>45</v>
      </c>
      <c r="Q1528" s="41" t="s">
        <v>207</v>
      </c>
      <c r="R1528" s="41" t="s">
        <v>313</v>
      </c>
      <c r="S1528" s="41" t="s">
        <v>314</v>
      </c>
      <c r="T1528" s="41" t="s">
        <v>332</v>
      </c>
      <c r="U1528" s="41" t="s">
        <v>335</v>
      </c>
      <c r="V1528" s="41" t="s">
        <v>335</v>
      </c>
      <c r="W1528" s="41" t="s">
        <v>5996</v>
      </c>
      <c r="X1528" s="41" t="s">
        <v>5997</v>
      </c>
      <c r="Y1528" s="41" t="s">
        <v>5997</v>
      </c>
      <c r="Z1528" s="41">
        <v>0</v>
      </c>
      <c r="AA1528" s="41">
        <v>2</v>
      </c>
      <c r="AB1528" s="41">
        <v>0</v>
      </c>
      <c r="AC1528" s="41">
        <v>0</v>
      </c>
      <c r="AD1528" s="56">
        <f t="shared" si="276"/>
        <v>2</v>
      </c>
      <c r="AE1528" s="56">
        <f t="shared" si="277"/>
        <v>0.5</v>
      </c>
      <c r="AF1528" s="41">
        <v>0</v>
      </c>
      <c r="AG1528" s="41">
        <v>0</v>
      </c>
      <c r="AH1528" s="41">
        <v>0</v>
      </c>
      <c r="AI1528" s="41">
        <v>0</v>
      </c>
      <c r="AJ1528" s="57">
        <f t="shared" si="278"/>
        <v>0</v>
      </c>
      <c r="AK1528" s="57">
        <f t="shared" si="279"/>
        <v>0</v>
      </c>
      <c r="AL1528" s="41">
        <v>0</v>
      </c>
      <c r="AM1528" s="41">
        <v>3</v>
      </c>
      <c r="AN1528" s="41">
        <v>1</v>
      </c>
      <c r="AO1528" s="41">
        <v>2</v>
      </c>
      <c r="AP1528" s="58">
        <f t="shared" si="280"/>
        <v>6</v>
      </c>
      <c r="AQ1528" s="58">
        <f t="shared" si="281"/>
        <v>1.5</v>
      </c>
      <c r="AR1528" s="41">
        <v>21</v>
      </c>
      <c r="AS1528" s="41">
        <v>28</v>
      </c>
      <c r="AT1528" s="41">
        <v>26</v>
      </c>
      <c r="AU1528" s="41">
        <v>68</v>
      </c>
      <c r="AV1528" s="59">
        <f t="shared" si="282"/>
        <v>143</v>
      </c>
      <c r="AW1528" s="59">
        <f t="shared" si="283"/>
        <v>35.75</v>
      </c>
      <c r="AX1528" s="41">
        <v>36</v>
      </c>
      <c r="AY1528" s="41">
        <v>37</v>
      </c>
      <c r="AZ1528" s="41">
        <v>19</v>
      </c>
      <c r="BA1528" s="41">
        <v>31</v>
      </c>
      <c r="BB1528" s="60">
        <f t="shared" si="284"/>
        <v>123</v>
      </c>
      <c r="BC1528" s="60">
        <f t="shared" si="285"/>
        <v>30.75</v>
      </c>
      <c r="BD1528" s="41">
        <f t="shared" si="286"/>
        <v>274</v>
      </c>
      <c r="BE1528" s="41">
        <f t="shared" si="287"/>
        <v>1.3365162581837231E-2</v>
      </c>
    </row>
    <row r="1529" spans="1:57" x14ac:dyDescent="0.25">
      <c r="A1529" s="41" t="s">
        <v>5689</v>
      </c>
      <c r="B1529" s="41" t="s">
        <v>5426</v>
      </c>
      <c r="C1529" s="41">
        <v>2</v>
      </c>
      <c r="D1529" s="41">
        <v>0</v>
      </c>
      <c r="E1529" s="41" t="s">
        <v>5690</v>
      </c>
      <c r="F1529" s="41">
        <v>99.402999999999906</v>
      </c>
      <c r="G1529" s="41">
        <v>100</v>
      </c>
      <c r="H1529" s="41" t="s">
        <v>759</v>
      </c>
      <c r="I1529" s="41" t="s">
        <v>335</v>
      </c>
      <c r="J1529" s="41" t="s">
        <v>5691</v>
      </c>
      <c r="K1529" s="41" t="s">
        <v>762</v>
      </c>
      <c r="L1529" s="41" t="s">
        <v>762</v>
      </c>
      <c r="M1529" s="41" t="s">
        <v>762</v>
      </c>
      <c r="N1529" s="41" t="s">
        <v>762</v>
      </c>
      <c r="O1529" s="41" t="s">
        <v>762</v>
      </c>
      <c r="P1529" s="41" t="s">
        <v>45</v>
      </c>
      <c r="Q1529" s="41" t="s">
        <v>207</v>
      </c>
      <c r="R1529" s="41" t="s">
        <v>313</v>
      </c>
      <c r="S1529" s="41" t="s">
        <v>314</v>
      </c>
      <c r="T1529" s="41" t="s">
        <v>332</v>
      </c>
      <c r="U1529" s="41" t="s">
        <v>335</v>
      </c>
      <c r="V1529" s="41" t="s">
        <v>335</v>
      </c>
      <c r="W1529" s="41" t="s">
        <v>5692</v>
      </c>
      <c r="X1529" s="41" t="s">
        <v>5693</v>
      </c>
      <c r="Y1529" s="41" t="s">
        <v>5694</v>
      </c>
      <c r="Z1529" s="41">
        <v>0</v>
      </c>
      <c r="AA1529" s="41">
        <v>0</v>
      </c>
      <c r="AB1529" s="41">
        <v>0</v>
      </c>
      <c r="AC1529" s="41">
        <v>0</v>
      </c>
      <c r="AD1529" s="56">
        <f t="shared" si="276"/>
        <v>0</v>
      </c>
      <c r="AE1529" s="56">
        <f t="shared" si="277"/>
        <v>0</v>
      </c>
      <c r="AF1529" s="41">
        <v>1</v>
      </c>
      <c r="AG1529" s="41">
        <v>0</v>
      </c>
      <c r="AH1529" s="41">
        <v>0</v>
      </c>
      <c r="AI1529" s="41">
        <v>33</v>
      </c>
      <c r="AJ1529" s="57">
        <f t="shared" si="278"/>
        <v>34</v>
      </c>
      <c r="AK1529" s="57">
        <f t="shared" si="279"/>
        <v>8.5</v>
      </c>
      <c r="AL1529" s="41">
        <v>1</v>
      </c>
      <c r="AM1529" s="41">
        <v>6</v>
      </c>
      <c r="AN1529" s="41">
        <v>0</v>
      </c>
      <c r="AO1529" s="41">
        <v>2</v>
      </c>
      <c r="AP1529" s="58">
        <f t="shared" si="280"/>
        <v>9</v>
      </c>
      <c r="AQ1529" s="58">
        <f t="shared" si="281"/>
        <v>2.25</v>
      </c>
      <c r="AR1529" s="41">
        <v>17</v>
      </c>
      <c r="AS1529" s="41">
        <v>8</v>
      </c>
      <c r="AT1529" s="41">
        <v>4</v>
      </c>
      <c r="AU1529" s="41">
        <v>12</v>
      </c>
      <c r="AV1529" s="59">
        <f t="shared" si="282"/>
        <v>41</v>
      </c>
      <c r="AW1529" s="59">
        <f t="shared" si="283"/>
        <v>10.25</v>
      </c>
      <c r="AX1529" s="41">
        <v>4</v>
      </c>
      <c r="AY1529" s="41">
        <v>3</v>
      </c>
      <c r="AZ1529" s="41">
        <v>3</v>
      </c>
      <c r="BA1529" s="41">
        <v>7</v>
      </c>
      <c r="BB1529" s="60">
        <f t="shared" si="284"/>
        <v>17</v>
      </c>
      <c r="BC1529" s="60">
        <f t="shared" si="285"/>
        <v>4.25</v>
      </c>
      <c r="BD1529" s="41">
        <f t="shared" si="286"/>
        <v>101</v>
      </c>
      <c r="BE1529" s="41">
        <f t="shared" si="287"/>
        <v>4.9265745283414613E-3</v>
      </c>
    </row>
    <row r="1530" spans="1:57" x14ac:dyDescent="0.25">
      <c r="A1530" s="41" t="s">
        <v>5570</v>
      </c>
      <c r="B1530" s="41" t="s">
        <v>5426</v>
      </c>
      <c r="C1530" s="41">
        <v>4</v>
      </c>
      <c r="D1530" s="41">
        <v>0</v>
      </c>
      <c r="E1530" s="41" t="s">
        <v>5571</v>
      </c>
      <c r="F1530" s="41">
        <v>100</v>
      </c>
      <c r="G1530" s="41">
        <v>100</v>
      </c>
      <c r="H1530" s="41" t="s">
        <v>759</v>
      </c>
      <c r="I1530" s="41" t="s">
        <v>335</v>
      </c>
      <c r="J1530" s="41" t="s">
        <v>5572</v>
      </c>
      <c r="K1530" s="41" t="s">
        <v>762</v>
      </c>
      <c r="L1530" s="41" t="s">
        <v>762</v>
      </c>
      <c r="M1530" s="41" t="s">
        <v>762</v>
      </c>
      <c r="N1530" s="41" t="s">
        <v>762</v>
      </c>
      <c r="O1530" s="41" t="s">
        <v>762</v>
      </c>
      <c r="P1530" s="41" t="s">
        <v>45</v>
      </c>
      <c r="Q1530" s="41" t="s">
        <v>207</v>
      </c>
      <c r="R1530" s="41" t="s">
        <v>313</v>
      </c>
      <c r="S1530" s="41" t="s">
        <v>314</v>
      </c>
      <c r="T1530" s="41" t="s">
        <v>332</v>
      </c>
      <c r="U1530" s="41" t="s">
        <v>335</v>
      </c>
      <c r="V1530" s="41" t="s">
        <v>335</v>
      </c>
      <c r="W1530" s="41" t="s">
        <v>5573</v>
      </c>
      <c r="X1530" s="41" t="s">
        <v>5574</v>
      </c>
      <c r="Y1530" s="41" t="s">
        <v>5574</v>
      </c>
      <c r="Z1530" s="41">
        <v>0</v>
      </c>
      <c r="AA1530" s="41">
        <v>0</v>
      </c>
      <c r="AB1530" s="41">
        <v>0</v>
      </c>
      <c r="AC1530" s="41">
        <v>0</v>
      </c>
      <c r="AD1530" s="56">
        <f t="shared" si="276"/>
        <v>0</v>
      </c>
      <c r="AE1530" s="56">
        <f t="shared" si="277"/>
        <v>0</v>
      </c>
      <c r="AF1530" s="41">
        <v>5</v>
      </c>
      <c r="AG1530" s="41">
        <v>0</v>
      </c>
      <c r="AH1530" s="41">
        <v>6</v>
      </c>
      <c r="AI1530" s="41">
        <v>2</v>
      </c>
      <c r="AJ1530" s="57">
        <f t="shared" si="278"/>
        <v>13</v>
      </c>
      <c r="AK1530" s="57">
        <f t="shared" si="279"/>
        <v>3.25</v>
      </c>
      <c r="AL1530" s="41">
        <v>4</v>
      </c>
      <c r="AM1530" s="41">
        <v>3</v>
      </c>
      <c r="AN1530" s="41">
        <v>10</v>
      </c>
      <c r="AO1530" s="41">
        <v>5</v>
      </c>
      <c r="AP1530" s="58">
        <f t="shared" si="280"/>
        <v>22</v>
      </c>
      <c r="AQ1530" s="58">
        <f t="shared" si="281"/>
        <v>5.5</v>
      </c>
      <c r="AR1530" s="41">
        <v>24</v>
      </c>
      <c r="AS1530" s="41">
        <v>37</v>
      </c>
      <c r="AT1530" s="41">
        <v>30</v>
      </c>
      <c r="AU1530" s="41">
        <v>142</v>
      </c>
      <c r="AV1530" s="59">
        <f t="shared" si="282"/>
        <v>233</v>
      </c>
      <c r="AW1530" s="59">
        <f t="shared" si="283"/>
        <v>58.25</v>
      </c>
      <c r="AX1530" s="41">
        <v>16</v>
      </c>
      <c r="AY1530" s="41">
        <v>7</v>
      </c>
      <c r="AZ1530" s="41">
        <v>12</v>
      </c>
      <c r="BA1530" s="41">
        <v>16</v>
      </c>
      <c r="BB1530" s="60">
        <f t="shared" si="284"/>
        <v>51</v>
      </c>
      <c r="BC1530" s="60">
        <f t="shared" si="285"/>
        <v>12.75</v>
      </c>
      <c r="BD1530" s="41">
        <f t="shared" si="286"/>
        <v>319</v>
      </c>
      <c r="BE1530" s="41">
        <f t="shared" si="287"/>
        <v>1.5560171035058676E-2</v>
      </c>
    </row>
    <row r="1531" spans="1:57" x14ac:dyDescent="0.25">
      <c r="A1531" s="41" t="s">
        <v>7090</v>
      </c>
      <c r="B1531" s="41" t="s">
        <v>5426</v>
      </c>
      <c r="C1531" s="41">
        <v>1</v>
      </c>
      <c r="D1531" s="41">
        <v>0</v>
      </c>
      <c r="E1531" s="41" t="s">
        <v>7091</v>
      </c>
      <c r="F1531" s="41">
        <v>99.407999999999902</v>
      </c>
      <c r="G1531" s="41">
        <v>100</v>
      </c>
      <c r="H1531" s="41" t="s">
        <v>759</v>
      </c>
      <c r="I1531" s="41" t="s">
        <v>335</v>
      </c>
      <c r="J1531" s="41" t="s">
        <v>7092</v>
      </c>
      <c r="K1531" s="41" t="s">
        <v>762</v>
      </c>
      <c r="L1531" s="41" t="s">
        <v>762</v>
      </c>
      <c r="M1531" s="41" t="s">
        <v>762</v>
      </c>
      <c r="N1531" s="41" t="s">
        <v>762</v>
      </c>
      <c r="O1531" s="41" t="s">
        <v>762</v>
      </c>
      <c r="P1531" s="41" t="s">
        <v>45</v>
      </c>
      <c r="Q1531" s="41" t="s">
        <v>207</v>
      </c>
      <c r="R1531" s="41" t="s">
        <v>313</v>
      </c>
      <c r="S1531" s="41" t="s">
        <v>314</v>
      </c>
      <c r="T1531" s="41" t="s">
        <v>332</v>
      </c>
      <c r="U1531" s="41" t="s">
        <v>335</v>
      </c>
      <c r="V1531" s="41" t="s">
        <v>335</v>
      </c>
      <c r="W1531" s="41" t="s">
        <v>7093</v>
      </c>
      <c r="X1531" s="41" t="s">
        <v>7094</v>
      </c>
      <c r="Y1531" s="41" t="s">
        <v>7095</v>
      </c>
      <c r="Z1531" s="41">
        <v>0</v>
      </c>
      <c r="AA1531" s="41">
        <v>0</v>
      </c>
      <c r="AB1531" s="41">
        <v>0</v>
      </c>
      <c r="AC1531" s="41">
        <v>0</v>
      </c>
      <c r="AD1531" s="56">
        <f t="shared" si="276"/>
        <v>0</v>
      </c>
      <c r="AE1531" s="56">
        <f t="shared" si="277"/>
        <v>0</v>
      </c>
      <c r="AF1531" s="41">
        <v>47</v>
      </c>
      <c r="AG1531" s="41">
        <v>14</v>
      </c>
      <c r="AH1531" s="41">
        <v>362</v>
      </c>
      <c r="AI1531" s="41">
        <v>295</v>
      </c>
      <c r="AJ1531" s="57">
        <f t="shared" si="278"/>
        <v>718</v>
      </c>
      <c r="AK1531" s="57">
        <f t="shared" si="279"/>
        <v>179.5</v>
      </c>
      <c r="AL1531" s="41">
        <v>64</v>
      </c>
      <c r="AM1531" s="41">
        <v>538</v>
      </c>
      <c r="AN1531" s="41">
        <v>99</v>
      </c>
      <c r="AO1531" s="41">
        <v>13</v>
      </c>
      <c r="AP1531" s="58">
        <f t="shared" si="280"/>
        <v>714</v>
      </c>
      <c r="AQ1531" s="58">
        <f t="shared" si="281"/>
        <v>178.5</v>
      </c>
      <c r="AR1531" s="41">
        <v>2</v>
      </c>
      <c r="AS1531" s="41">
        <v>1</v>
      </c>
      <c r="AT1531" s="41">
        <v>0</v>
      </c>
      <c r="AU1531" s="41">
        <v>0</v>
      </c>
      <c r="AV1531" s="59">
        <f t="shared" si="282"/>
        <v>3</v>
      </c>
      <c r="AW1531" s="59">
        <f t="shared" si="283"/>
        <v>0.75</v>
      </c>
      <c r="AX1531" s="41">
        <v>0</v>
      </c>
      <c r="AY1531" s="41">
        <v>0</v>
      </c>
      <c r="AZ1531" s="41">
        <v>0</v>
      </c>
      <c r="BA1531" s="41">
        <v>3</v>
      </c>
      <c r="BB1531" s="60">
        <f t="shared" si="284"/>
        <v>3</v>
      </c>
      <c r="BC1531" s="60">
        <f t="shared" si="285"/>
        <v>0.75</v>
      </c>
      <c r="BD1531" s="41">
        <f t="shared" si="286"/>
        <v>1438</v>
      </c>
      <c r="BE1531" s="41">
        <f t="shared" si="287"/>
        <v>7.0142714571831896E-2</v>
      </c>
    </row>
    <row r="1532" spans="1:57" x14ac:dyDescent="0.25">
      <c r="A1532" s="41" t="s">
        <v>5509</v>
      </c>
      <c r="B1532" s="41" t="s">
        <v>5426</v>
      </c>
      <c r="C1532" s="41">
        <v>4</v>
      </c>
      <c r="D1532" s="41">
        <v>0</v>
      </c>
      <c r="E1532" s="41" t="s">
        <v>5510</v>
      </c>
      <c r="F1532" s="41">
        <v>99.707999999999998</v>
      </c>
      <c r="G1532" s="41">
        <v>100</v>
      </c>
      <c r="H1532" s="41" t="s">
        <v>759</v>
      </c>
      <c r="I1532" s="41" t="s">
        <v>335</v>
      </c>
      <c r="J1532" s="41" t="s">
        <v>5511</v>
      </c>
      <c r="K1532" s="41" t="s">
        <v>762</v>
      </c>
      <c r="L1532" s="41" t="s">
        <v>762</v>
      </c>
      <c r="M1532" s="41" t="s">
        <v>762</v>
      </c>
      <c r="N1532" s="41" t="s">
        <v>762</v>
      </c>
      <c r="O1532" s="41" t="s">
        <v>762</v>
      </c>
      <c r="P1532" s="41" t="s">
        <v>45</v>
      </c>
      <c r="Q1532" s="41" t="s">
        <v>207</v>
      </c>
      <c r="R1532" s="41" t="s">
        <v>313</v>
      </c>
      <c r="S1532" s="41" t="s">
        <v>314</v>
      </c>
      <c r="T1532" s="41" t="s">
        <v>332</v>
      </c>
      <c r="U1532" s="41" t="s">
        <v>335</v>
      </c>
      <c r="V1532" s="41" t="s">
        <v>335</v>
      </c>
      <c r="W1532" s="41" t="s">
        <v>5512</v>
      </c>
      <c r="X1532" s="41" t="s">
        <v>5513</v>
      </c>
      <c r="Y1532" s="41" t="s">
        <v>5514</v>
      </c>
      <c r="Z1532" s="41">
        <v>0</v>
      </c>
      <c r="AA1532" s="41">
        <v>0</v>
      </c>
      <c r="AB1532" s="41">
        <v>0</v>
      </c>
      <c r="AC1532" s="41">
        <v>0</v>
      </c>
      <c r="AD1532" s="56">
        <f t="shared" si="276"/>
        <v>0</v>
      </c>
      <c r="AE1532" s="56">
        <f t="shared" si="277"/>
        <v>0</v>
      </c>
      <c r="AF1532" s="41">
        <v>5</v>
      </c>
      <c r="AG1532" s="41">
        <v>0</v>
      </c>
      <c r="AH1532" s="41">
        <v>0</v>
      </c>
      <c r="AI1532" s="41">
        <v>2</v>
      </c>
      <c r="AJ1532" s="57">
        <f t="shared" si="278"/>
        <v>7</v>
      </c>
      <c r="AK1532" s="57">
        <f t="shared" si="279"/>
        <v>1.75</v>
      </c>
      <c r="AL1532" s="41">
        <v>3</v>
      </c>
      <c r="AM1532" s="41">
        <v>3</v>
      </c>
      <c r="AN1532" s="41">
        <v>8</v>
      </c>
      <c r="AO1532" s="41">
        <v>3</v>
      </c>
      <c r="AP1532" s="58">
        <f t="shared" si="280"/>
        <v>17</v>
      </c>
      <c r="AQ1532" s="58">
        <f t="shared" si="281"/>
        <v>4.25</v>
      </c>
      <c r="AR1532" s="41">
        <v>66</v>
      </c>
      <c r="AS1532" s="41">
        <v>18</v>
      </c>
      <c r="AT1532" s="41">
        <v>24</v>
      </c>
      <c r="AU1532" s="41">
        <v>71</v>
      </c>
      <c r="AV1532" s="59">
        <f t="shared" si="282"/>
        <v>179</v>
      </c>
      <c r="AW1532" s="59">
        <f t="shared" si="283"/>
        <v>44.75</v>
      </c>
      <c r="AX1532" s="41">
        <v>43</v>
      </c>
      <c r="AY1532" s="41">
        <v>69</v>
      </c>
      <c r="AZ1532" s="41">
        <v>45</v>
      </c>
      <c r="BA1532" s="41">
        <v>44</v>
      </c>
      <c r="BB1532" s="60">
        <f t="shared" si="284"/>
        <v>201</v>
      </c>
      <c r="BC1532" s="60">
        <f t="shared" si="285"/>
        <v>50.25</v>
      </c>
      <c r="BD1532" s="41">
        <f t="shared" si="286"/>
        <v>404</v>
      </c>
      <c r="BE1532" s="41">
        <f t="shared" si="287"/>
        <v>1.9706298113365845E-2</v>
      </c>
    </row>
    <row r="1533" spans="1:57" x14ac:dyDescent="0.25">
      <c r="A1533" s="41" t="s">
        <v>337</v>
      </c>
      <c r="B1533" s="41" t="s">
        <v>757</v>
      </c>
      <c r="C1533" s="41">
        <v>3</v>
      </c>
      <c r="D1533" s="41">
        <v>0</v>
      </c>
      <c r="E1533" s="41" t="s">
        <v>1350</v>
      </c>
      <c r="F1533" s="41">
        <v>100</v>
      </c>
      <c r="G1533" s="41">
        <v>100</v>
      </c>
      <c r="H1533" s="41" t="s">
        <v>759</v>
      </c>
      <c r="I1533" s="41" t="s">
        <v>1351</v>
      </c>
      <c r="J1533" s="41" t="s">
        <v>1352</v>
      </c>
      <c r="K1533" s="41" t="s">
        <v>1351</v>
      </c>
      <c r="L1533" s="41">
        <v>0</v>
      </c>
      <c r="M1533" s="41" t="s">
        <v>1353</v>
      </c>
      <c r="N1533" s="41" t="s">
        <v>1354</v>
      </c>
      <c r="O1533" s="41" t="s">
        <v>1355</v>
      </c>
      <c r="P1533" s="41" t="s">
        <v>45</v>
      </c>
      <c r="Q1533" s="41" t="s">
        <v>207</v>
      </c>
      <c r="R1533" s="41" t="s">
        <v>313</v>
      </c>
      <c r="S1533" s="41" t="s">
        <v>314</v>
      </c>
      <c r="T1533" s="41" t="s">
        <v>332</v>
      </c>
      <c r="U1533" s="41" t="s">
        <v>335</v>
      </c>
      <c r="V1533" s="41" t="s">
        <v>1351</v>
      </c>
      <c r="W1533" s="41" t="s">
        <v>1356</v>
      </c>
      <c r="X1533" s="41" t="s">
        <v>1357</v>
      </c>
      <c r="Y1533" s="41" t="s">
        <v>1358</v>
      </c>
      <c r="Z1533" s="41">
        <v>70</v>
      </c>
      <c r="AA1533" s="41">
        <v>18</v>
      </c>
      <c r="AB1533" s="41">
        <v>73</v>
      </c>
      <c r="AC1533" s="41">
        <v>64</v>
      </c>
      <c r="AD1533" s="56">
        <f t="shared" si="276"/>
        <v>225</v>
      </c>
      <c r="AE1533" s="56">
        <f t="shared" si="277"/>
        <v>56.25</v>
      </c>
      <c r="AF1533" s="41">
        <v>4</v>
      </c>
      <c r="AG1533" s="41">
        <v>1</v>
      </c>
      <c r="AH1533" s="41">
        <v>0</v>
      </c>
      <c r="AI1533" s="41">
        <v>6</v>
      </c>
      <c r="AJ1533" s="57">
        <f t="shared" si="278"/>
        <v>11</v>
      </c>
      <c r="AK1533" s="57">
        <f t="shared" si="279"/>
        <v>2.75</v>
      </c>
      <c r="AL1533" s="41">
        <v>8</v>
      </c>
      <c r="AM1533" s="41">
        <v>8</v>
      </c>
      <c r="AN1533" s="41">
        <v>2</v>
      </c>
      <c r="AO1533" s="41">
        <v>1</v>
      </c>
      <c r="AP1533" s="58">
        <f t="shared" si="280"/>
        <v>19</v>
      </c>
      <c r="AQ1533" s="58">
        <f t="shared" si="281"/>
        <v>4.75</v>
      </c>
      <c r="AR1533" s="41">
        <v>64</v>
      </c>
      <c r="AS1533" s="41">
        <v>30</v>
      </c>
      <c r="AT1533" s="41">
        <v>45</v>
      </c>
      <c r="AU1533" s="41">
        <v>60</v>
      </c>
      <c r="AV1533" s="59">
        <f t="shared" si="282"/>
        <v>199</v>
      </c>
      <c r="AW1533" s="59">
        <f t="shared" si="283"/>
        <v>49.75</v>
      </c>
      <c r="AX1533" s="41">
        <v>25</v>
      </c>
      <c r="AY1533" s="41">
        <v>8</v>
      </c>
      <c r="AZ1533" s="41">
        <v>18</v>
      </c>
      <c r="BA1533" s="41">
        <v>44</v>
      </c>
      <c r="BB1533" s="60">
        <f t="shared" si="284"/>
        <v>95</v>
      </c>
      <c r="BC1533" s="60">
        <f t="shared" si="285"/>
        <v>23.75</v>
      </c>
      <c r="BD1533" s="41">
        <f t="shared" si="286"/>
        <v>549</v>
      </c>
      <c r="BE1533" s="41">
        <f t="shared" si="287"/>
        <v>2.6779103129301606E-2</v>
      </c>
    </row>
    <row r="1534" spans="1:57" x14ac:dyDescent="0.25">
      <c r="A1534" s="41" t="s">
        <v>338</v>
      </c>
      <c r="B1534" s="41" t="s">
        <v>757</v>
      </c>
      <c r="C1534" s="41">
        <v>1</v>
      </c>
      <c r="D1534" s="41">
        <v>0</v>
      </c>
      <c r="E1534" s="41" t="s">
        <v>2700</v>
      </c>
      <c r="F1534" s="41">
        <v>100</v>
      </c>
      <c r="G1534" s="41">
        <v>100</v>
      </c>
      <c r="H1534" s="41" t="s">
        <v>759</v>
      </c>
      <c r="I1534" s="41" t="s">
        <v>2701</v>
      </c>
      <c r="J1534" s="41" t="s">
        <v>2702</v>
      </c>
      <c r="K1534" s="41" t="s">
        <v>2701</v>
      </c>
      <c r="L1534" s="41">
        <v>0</v>
      </c>
      <c r="M1534" s="41" t="s">
        <v>2701</v>
      </c>
      <c r="N1534" s="41" t="s">
        <v>2703</v>
      </c>
      <c r="O1534" s="41" t="s">
        <v>870</v>
      </c>
      <c r="P1534" s="41" t="s">
        <v>45</v>
      </c>
      <c r="Q1534" s="41" t="s">
        <v>207</v>
      </c>
      <c r="R1534" s="41" t="s">
        <v>313</v>
      </c>
      <c r="S1534" s="41" t="s">
        <v>314</v>
      </c>
      <c r="T1534" s="41" t="s">
        <v>332</v>
      </c>
      <c r="U1534" s="41" t="s">
        <v>335</v>
      </c>
      <c r="V1534" s="41" t="s">
        <v>2701</v>
      </c>
      <c r="W1534" s="41" t="s">
        <v>2704</v>
      </c>
      <c r="X1534" s="41" t="s">
        <v>2705</v>
      </c>
      <c r="Y1534" s="41" t="s">
        <v>2706</v>
      </c>
      <c r="Z1534" s="41">
        <v>0</v>
      </c>
      <c r="AA1534" s="41">
        <v>0</v>
      </c>
      <c r="AB1534" s="41">
        <v>0</v>
      </c>
      <c r="AC1534" s="41">
        <v>0</v>
      </c>
      <c r="AD1534" s="56">
        <f t="shared" si="276"/>
        <v>0</v>
      </c>
      <c r="AE1534" s="56">
        <f t="shared" si="277"/>
        <v>0</v>
      </c>
      <c r="AF1534" s="41">
        <v>40</v>
      </c>
      <c r="AG1534" s="41">
        <v>22</v>
      </c>
      <c r="AH1534" s="41">
        <v>20</v>
      </c>
      <c r="AI1534" s="41">
        <v>23</v>
      </c>
      <c r="AJ1534" s="57">
        <f t="shared" si="278"/>
        <v>105</v>
      </c>
      <c r="AK1534" s="57">
        <f t="shared" si="279"/>
        <v>26.25</v>
      </c>
      <c r="AL1534" s="41">
        <v>91</v>
      </c>
      <c r="AM1534" s="41">
        <v>54</v>
      </c>
      <c r="AN1534" s="41">
        <v>103</v>
      </c>
      <c r="AO1534" s="41">
        <v>50</v>
      </c>
      <c r="AP1534" s="58">
        <f t="shared" si="280"/>
        <v>298</v>
      </c>
      <c r="AQ1534" s="58">
        <f t="shared" si="281"/>
        <v>74.5</v>
      </c>
      <c r="AR1534" s="41">
        <v>95</v>
      </c>
      <c r="AS1534" s="41">
        <v>148</v>
      </c>
      <c r="AT1534" s="41">
        <v>148</v>
      </c>
      <c r="AU1534" s="41">
        <v>199</v>
      </c>
      <c r="AV1534" s="59">
        <f t="shared" si="282"/>
        <v>590</v>
      </c>
      <c r="AW1534" s="59">
        <f t="shared" si="283"/>
        <v>147.5</v>
      </c>
      <c r="AX1534" s="41">
        <v>86</v>
      </c>
      <c r="AY1534" s="41">
        <v>78</v>
      </c>
      <c r="AZ1534" s="41">
        <v>72</v>
      </c>
      <c r="BA1534" s="41">
        <v>108</v>
      </c>
      <c r="BB1534" s="60">
        <f t="shared" si="284"/>
        <v>344</v>
      </c>
      <c r="BC1534" s="60">
        <f t="shared" si="285"/>
        <v>86</v>
      </c>
      <c r="BD1534" s="41">
        <f t="shared" si="286"/>
        <v>1337</v>
      </c>
      <c r="BE1534" s="41">
        <f t="shared" si="287"/>
        <v>6.5216140043490439E-2</v>
      </c>
    </row>
    <row r="1535" spans="1:57" x14ac:dyDescent="0.25">
      <c r="A1535" s="41" t="s">
        <v>334</v>
      </c>
      <c r="B1535" s="41" t="s">
        <v>757</v>
      </c>
      <c r="C1535" s="41">
        <v>1</v>
      </c>
      <c r="D1535" s="41">
        <v>0</v>
      </c>
      <c r="E1535" s="41" t="s">
        <v>1086</v>
      </c>
      <c r="F1535" s="41">
        <v>99.114999999999995</v>
      </c>
      <c r="G1535" s="41">
        <v>100</v>
      </c>
      <c r="H1535" s="41" t="s">
        <v>759</v>
      </c>
      <c r="I1535" s="41" t="s">
        <v>860</v>
      </c>
      <c r="J1535" s="41" t="s">
        <v>1087</v>
      </c>
      <c r="K1535" s="41" t="s">
        <v>762</v>
      </c>
      <c r="L1535" s="41" t="s">
        <v>762</v>
      </c>
      <c r="M1535" s="41" t="s">
        <v>762</v>
      </c>
      <c r="N1535" s="41" t="s">
        <v>762</v>
      </c>
      <c r="O1535" s="41" t="s">
        <v>762</v>
      </c>
      <c r="P1535" s="41" t="s">
        <v>45</v>
      </c>
      <c r="Q1535" s="41" t="s">
        <v>207</v>
      </c>
      <c r="R1535" s="41" t="s">
        <v>313</v>
      </c>
      <c r="S1535" s="41" t="s">
        <v>314</v>
      </c>
      <c r="T1535" s="41" t="s">
        <v>332</v>
      </c>
      <c r="U1535" s="41" t="s">
        <v>335</v>
      </c>
      <c r="V1535" s="41" t="s">
        <v>860</v>
      </c>
      <c r="W1535" s="41" t="s">
        <v>1088</v>
      </c>
      <c r="X1535" s="41" t="s">
        <v>1089</v>
      </c>
      <c r="Y1535" s="41" t="s">
        <v>1090</v>
      </c>
      <c r="Z1535" s="41">
        <v>0</v>
      </c>
      <c r="AA1535" s="41">
        <v>0</v>
      </c>
      <c r="AB1535" s="41">
        <v>0</v>
      </c>
      <c r="AC1535" s="41">
        <v>0</v>
      </c>
      <c r="AD1535" s="56">
        <f t="shared" si="276"/>
        <v>0</v>
      </c>
      <c r="AE1535" s="56">
        <f t="shared" si="277"/>
        <v>0</v>
      </c>
      <c r="AF1535" s="41">
        <v>50</v>
      </c>
      <c r="AG1535" s="41">
        <v>0</v>
      </c>
      <c r="AH1535" s="41">
        <v>6</v>
      </c>
      <c r="AI1535" s="41">
        <v>2</v>
      </c>
      <c r="AJ1535" s="57">
        <f t="shared" si="278"/>
        <v>58</v>
      </c>
      <c r="AK1535" s="57">
        <f t="shared" si="279"/>
        <v>14.5</v>
      </c>
      <c r="AL1535" s="41">
        <v>29</v>
      </c>
      <c r="AM1535" s="41">
        <v>5</v>
      </c>
      <c r="AN1535" s="41">
        <v>3</v>
      </c>
      <c r="AO1535" s="41">
        <v>0</v>
      </c>
      <c r="AP1535" s="58">
        <f t="shared" si="280"/>
        <v>37</v>
      </c>
      <c r="AQ1535" s="58">
        <f t="shared" si="281"/>
        <v>9.25</v>
      </c>
      <c r="AR1535" s="41">
        <v>20</v>
      </c>
      <c r="AS1535" s="41">
        <v>31</v>
      </c>
      <c r="AT1535" s="41">
        <v>15</v>
      </c>
      <c r="AU1535" s="41">
        <v>35</v>
      </c>
      <c r="AV1535" s="59">
        <f t="shared" si="282"/>
        <v>101</v>
      </c>
      <c r="AW1535" s="59">
        <f t="shared" si="283"/>
        <v>25.25</v>
      </c>
      <c r="AX1535" s="41">
        <v>68</v>
      </c>
      <c r="AY1535" s="41">
        <v>61</v>
      </c>
      <c r="AZ1535" s="41">
        <v>41</v>
      </c>
      <c r="BA1535" s="41">
        <v>38</v>
      </c>
      <c r="BB1535" s="60">
        <f t="shared" si="284"/>
        <v>208</v>
      </c>
      <c r="BC1535" s="60">
        <f t="shared" si="285"/>
        <v>52</v>
      </c>
      <c r="BD1535" s="41">
        <f t="shared" si="286"/>
        <v>404</v>
      </c>
      <c r="BE1535" s="41">
        <f t="shared" si="287"/>
        <v>1.9706298113365845E-2</v>
      </c>
    </row>
    <row r="1536" spans="1:57" x14ac:dyDescent="0.25">
      <c r="A1536" s="41" t="s">
        <v>336</v>
      </c>
      <c r="B1536" s="41" t="s">
        <v>757</v>
      </c>
      <c r="C1536" s="41">
        <v>5</v>
      </c>
      <c r="D1536" s="41">
        <v>0</v>
      </c>
      <c r="E1536" s="41" t="s">
        <v>859</v>
      </c>
      <c r="F1536" s="41">
        <v>100</v>
      </c>
      <c r="G1536" s="41">
        <v>100</v>
      </c>
      <c r="H1536" s="41" t="s">
        <v>759</v>
      </c>
      <c r="I1536" s="41" t="s">
        <v>860</v>
      </c>
      <c r="J1536" s="41" t="s">
        <v>861</v>
      </c>
      <c r="K1536" s="41" t="s">
        <v>762</v>
      </c>
      <c r="L1536" s="41" t="s">
        <v>762</v>
      </c>
      <c r="M1536" s="41" t="s">
        <v>762</v>
      </c>
      <c r="N1536" s="41" t="s">
        <v>762</v>
      </c>
      <c r="O1536" s="41" t="s">
        <v>762</v>
      </c>
      <c r="P1536" s="41" t="s">
        <v>45</v>
      </c>
      <c r="Q1536" s="41" t="s">
        <v>207</v>
      </c>
      <c r="R1536" s="41" t="s">
        <v>313</v>
      </c>
      <c r="S1536" s="41" t="s">
        <v>314</v>
      </c>
      <c r="T1536" s="41" t="s">
        <v>332</v>
      </c>
      <c r="U1536" s="41" t="s">
        <v>335</v>
      </c>
      <c r="V1536" s="41" t="s">
        <v>860</v>
      </c>
      <c r="W1536" s="41" t="s">
        <v>862</v>
      </c>
      <c r="X1536" s="41" t="s">
        <v>863</v>
      </c>
      <c r="Y1536" s="41" t="s">
        <v>863</v>
      </c>
      <c r="Z1536" s="41">
        <v>0</v>
      </c>
      <c r="AA1536" s="41">
        <v>0</v>
      </c>
      <c r="AB1536" s="41">
        <v>0</v>
      </c>
      <c r="AC1536" s="41">
        <v>0</v>
      </c>
      <c r="AD1536" s="56">
        <f t="shared" si="276"/>
        <v>0</v>
      </c>
      <c r="AE1536" s="56">
        <f t="shared" si="277"/>
        <v>0</v>
      </c>
      <c r="AF1536" s="41">
        <v>0</v>
      </c>
      <c r="AG1536" s="41">
        <v>0</v>
      </c>
      <c r="AH1536" s="41">
        <v>0</v>
      </c>
      <c r="AI1536" s="41">
        <v>3</v>
      </c>
      <c r="AJ1536" s="57">
        <f t="shared" si="278"/>
        <v>3</v>
      </c>
      <c r="AK1536" s="57">
        <f t="shared" si="279"/>
        <v>0.75</v>
      </c>
      <c r="AL1536" s="41">
        <v>1</v>
      </c>
      <c r="AM1536" s="41">
        <v>1</v>
      </c>
      <c r="AN1536" s="41">
        <v>4</v>
      </c>
      <c r="AO1536" s="41">
        <v>3</v>
      </c>
      <c r="AP1536" s="58">
        <f t="shared" si="280"/>
        <v>9</v>
      </c>
      <c r="AQ1536" s="58">
        <f t="shared" si="281"/>
        <v>2.25</v>
      </c>
      <c r="AR1536" s="41">
        <v>24</v>
      </c>
      <c r="AS1536" s="41">
        <v>27</v>
      </c>
      <c r="AT1536" s="41">
        <v>22</v>
      </c>
      <c r="AU1536" s="41">
        <v>33</v>
      </c>
      <c r="AV1536" s="59">
        <f t="shared" si="282"/>
        <v>106</v>
      </c>
      <c r="AW1536" s="59">
        <f t="shared" si="283"/>
        <v>26.5</v>
      </c>
      <c r="AX1536" s="41">
        <v>14</v>
      </c>
      <c r="AY1536" s="41">
        <v>10</v>
      </c>
      <c r="AZ1536" s="41">
        <v>12</v>
      </c>
      <c r="BA1536" s="41">
        <v>12</v>
      </c>
      <c r="BB1536" s="60">
        <f t="shared" si="284"/>
        <v>48</v>
      </c>
      <c r="BC1536" s="60">
        <f t="shared" si="285"/>
        <v>12</v>
      </c>
      <c r="BD1536" s="41">
        <f t="shared" si="286"/>
        <v>166</v>
      </c>
      <c r="BE1536" s="41">
        <f t="shared" si="287"/>
        <v>8.0971422941057691E-3</v>
      </c>
    </row>
    <row r="1537" spans="1:57" x14ac:dyDescent="0.25">
      <c r="A1537" s="41" t="s">
        <v>3617</v>
      </c>
      <c r="B1537" s="41" t="s">
        <v>757</v>
      </c>
      <c r="C1537" s="41">
        <v>1</v>
      </c>
      <c r="D1537" s="41">
        <v>0</v>
      </c>
      <c r="E1537" s="41" t="s">
        <v>3618</v>
      </c>
      <c r="F1537" s="41">
        <v>100</v>
      </c>
      <c r="G1537" s="41">
        <v>100</v>
      </c>
      <c r="H1537" s="41" t="s">
        <v>759</v>
      </c>
      <c r="I1537" s="41" t="s">
        <v>3619</v>
      </c>
      <c r="J1537" s="41" t="s">
        <v>3620</v>
      </c>
      <c r="K1537" s="41" t="s">
        <v>3619</v>
      </c>
      <c r="L1537" s="41">
        <v>0</v>
      </c>
      <c r="M1537" s="41" t="s">
        <v>3619</v>
      </c>
      <c r="N1537" s="41" t="s">
        <v>3621</v>
      </c>
      <c r="O1537" s="41" t="s">
        <v>870</v>
      </c>
      <c r="P1537" s="41" t="s">
        <v>45</v>
      </c>
      <c r="Q1537" s="41" t="s">
        <v>207</v>
      </c>
      <c r="R1537" s="41" t="s">
        <v>313</v>
      </c>
      <c r="S1537" s="41" t="s">
        <v>314</v>
      </c>
      <c r="T1537" s="41" t="s">
        <v>332</v>
      </c>
      <c r="U1537" s="41" t="s">
        <v>335</v>
      </c>
      <c r="V1537" s="41" t="s">
        <v>3619</v>
      </c>
      <c r="W1537" s="41" t="s">
        <v>3622</v>
      </c>
      <c r="X1537" s="41" t="s">
        <v>3623</v>
      </c>
      <c r="Y1537" s="41" t="s">
        <v>3623</v>
      </c>
      <c r="Z1537" s="41">
        <v>0</v>
      </c>
      <c r="AA1537" s="41">
        <v>0</v>
      </c>
      <c r="AB1537" s="41">
        <v>0</v>
      </c>
      <c r="AC1537" s="41">
        <v>0</v>
      </c>
      <c r="AD1537" s="56">
        <f t="shared" si="276"/>
        <v>0</v>
      </c>
      <c r="AE1537" s="56">
        <f t="shared" si="277"/>
        <v>0</v>
      </c>
      <c r="AF1537" s="41">
        <v>1</v>
      </c>
      <c r="AG1537" s="41">
        <v>0</v>
      </c>
      <c r="AH1537" s="41">
        <v>0</v>
      </c>
      <c r="AI1537" s="41">
        <v>0</v>
      </c>
      <c r="AJ1537" s="57">
        <f t="shared" si="278"/>
        <v>1</v>
      </c>
      <c r="AK1537" s="57">
        <f t="shared" si="279"/>
        <v>0.25</v>
      </c>
      <c r="AL1537" s="41">
        <v>0</v>
      </c>
      <c r="AM1537" s="41">
        <v>0</v>
      </c>
      <c r="AN1537" s="41">
        <v>2</v>
      </c>
      <c r="AO1537" s="41">
        <v>1</v>
      </c>
      <c r="AP1537" s="58">
        <f t="shared" si="280"/>
        <v>3</v>
      </c>
      <c r="AQ1537" s="58">
        <f t="shared" si="281"/>
        <v>0.75</v>
      </c>
      <c r="AR1537" s="41">
        <v>2</v>
      </c>
      <c r="AS1537" s="41">
        <v>3</v>
      </c>
      <c r="AT1537" s="41">
        <v>33</v>
      </c>
      <c r="AU1537" s="41">
        <v>11</v>
      </c>
      <c r="AV1537" s="59">
        <f t="shared" si="282"/>
        <v>49</v>
      </c>
      <c r="AW1537" s="59">
        <f t="shared" si="283"/>
        <v>12.25</v>
      </c>
      <c r="AX1537" s="41">
        <v>13</v>
      </c>
      <c r="AY1537" s="41">
        <v>10</v>
      </c>
      <c r="AZ1537" s="41">
        <v>11</v>
      </c>
      <c r="BA1537" s="41">
        <v>23</v>
      </c>
      <c r="BB1537" s="60">
        <f t="shared" si="284"/>
        <v>57</v>
      </c>
      <c r="BC1537" s="60">
        <f t="shared" si="285"/>
        <v>14.25</v>
      </c>
      <c r="BD1537" s="41">
        <f t="shared" si="286"/>
        <v>110</v>
      </c>
      <c r="BE1537" s="41">
        <f t="shared" si="287"/>
        <v>5.36557621898575E-3</v>
      </c>
    </row>
    <row r="1538" spans="1:57" x14ac:dyDescent="0.25">
      <c r="A1538" s="41" t="s">
        <v>6726</v>
      </c>
      <c r="B1538" s="41" t="s">
        <v>5426</v>
      </c>
      <c r="C1538" s="41">
        <v>1</v>
      </c>
      <c r="D1538" s="41">
        <v>0</v>
      </c>
      <c r="E1538" s="41" t="s">
        <v>6727</v>
      </c>
      <c r="F1538" s="41">
        <v>100</v>
      </c>
      <c r="G1538" s="41">
        <v>100</v>
      </c>
      <c r="H1538" s="41" t="s">
        <v>759</v>
      </c>
      <c r="I1538" s="41" t="s">
        <v>6728</v>
      </c>
      <c r="J1538" s="41" t="s">
        <v>6729</v>
      </c>
      <c r="K1538" s="41" t="s">
        <v>762</v>
      </c>
      <c r="L1538" s="41" t="s">
        <v>762</v>
      </c>
      <c r="M1538" s="41" t="s">
        <v>762</v>
      </c>
      <c r="N1538" s="41" t="s">
        <v>762</v>
      </c>
      <c r="O1538" s="41" t="s">
        <v>762</v>
      </c>
      <c r="P1538" s="41" t="s">
        <v>45</v>
      </c>
      <c r="Q1538" s="41" t="s">
        <v>207</v>
      </c>
      <c r="R1538" s="41" t="s">
        <v>313</v>
      </c>
      <c r="S1538" s="41" t="s">
        <v>5940</v>
      </c>
      <c r="T1538" s="41" t="s">
        <v>5940</v>
      </c>
      <c r="U1538" s="41" t="s">
        <v>6728</v>
      </c>
      <c r="V1538" s="41" t="s">
        <v>6728</v>
      </c>
      <c r="W1538" s="41" t="s">
        <v>6730</v>
      </c>
      <c r="X1538" s="41" t="s">
        <v>6731</v>
      </c>
      <c r="Y1538" s="41" t="s">
        <v>6731</v>
      </c>
      <c r="Z1538" s="41">
        <v>0</v>
      </c>
      <c r="AA1538" s="41">
        <v>0</v>
      </c>
      <c r="AB1538" s="41">
        <v>0</v>
      </c>
      <c r="AC1538" s="41">
        <v>0</v>
      </c>
      <c r="AD1538" s="56">
        <f t="shared" si="276"/>
        <v>0</v>
      </c>
      <c r="AE1538" s="56">
        <f t="shared" si="277"/>
        <v>0</v>
      </c>
      <c r="AF1538" s="41">
        <v>1</v>
      </c>
      <c r="AG1538" s="41">
        <v>0</v>
      </c>
      <c r="AH1538" s="41">
        <v>1</v>
      </c>
      <c r="AI1538" s="41">
        <v>0</v>
      </c>
      <c r="AJ1538" s="57">
        <f t="shared" si="278"/>
        <v>2</v>
      </c>
      <c r="AK1538" s="57">
        <f t="shared" si="279"/>
        <v>0.5</v>
      </c>
      <c r="AL1538" s="41">
        <v>0</v>
      </c>
      <c r="AM1538" s="41">
        <v>0</v>
      </c>
      <c r="AN1538" s="41">
        <v>1</v>
      </c>
      <c r="AO1538" s="41">
        <v>1</v>
      </c>
      <c r="AP1538" s="58">
        <f t="shared" si="280"/>
        <v>2</v>
      </c>
      <c r="AQ1538" s="58">
        <f t="shared" si="281"/>
        <v>0.5</v>
      </c>
      <c r="AR1538" s="41">
        <v>9</v>
      </c>
      <c r="AS1538" s="41">
        <v>6</v>
      </c>
      <c r="AT1538" s="41">
        <v>8</v>
      </c>
      <c r="AU1538" s="41">
        <v>13</v>
      </c>
      <c r="AV1538" s="59">
        <f t="shared" si="282"/>
        <v>36</v>
      </c>
      <c r="AW1538" s="59">
        <f t="shared" si="283"/>
        <v>9</v>
      </c>
      <c r="AX1538" s="41">
        <v>34</v>
      </c>
      <c r="AY1538" s="41">
        <v>35</v>
      </c>
      <c r="AZ1538" s="41">
        <v>30</v>
      </c>
      <c r="BA1538" s="41">
        <v>30</v>
      </c>
      <c r="BB1538" s="60">
        <f t="shared" si="284"/>
        <v>129</v>
      </c>
      <c r="BC1538" s="60">
        <f t="shared" si="285"/>
        <v>32.25</v>
      </c>
      <c r="BD1538" s="41">
        <f t="shared" si="286"/>
        <v>169</v>
      </c>
      <c r="BE1538" s="41">
        <f t="shared" si="287"/>
        <v>8.2434761909871979E-3</v>
      </c>
    </row>
    <row r="1539" spans="1:57" x14ac:dyDescent="0.25">
      <c r="A1539" s="41" t="s">
        <v>414</v>
      </c>
      <c r="B1539" s="41" t="s">
        <v>757</v>
      </c>
      <c r="C1539" s="41">
        <v>1</v>
      </c>
      <c r="D1539" s="41">
        <v>0</v>
      </c>
      <c r="E1539" s="41" t="s">
        <v>4365</v>
      </c>
      <c r="F1539" s="41">
        <v>100</v>
      </c>
      <c r="G1539" s="41">
        <v>100</v>
      </c>
      <c r="H1539" s="41" t="s">
        <v>759</v>
      </c>
      <c r="I1539" s="41" t="s">
        <v>4366</v>
      </c>
      <c r="J1539" s="41" t="s">
        <v>4367</v>
      </c>
      <c r="K1539" s="41" t="s">
        <v>4366</v>
      </c>
      <c r="L1539" s="41">
        <v>0</v>
      </c>
      <c r="M1539" s="41" t="s">
        <v>4366</v>
      </c>
      <c r="N1539" s="41" t="s">
        <v>4368</v>
      </c>
      <c r="O1539" s="41" t="s">
        <v>870</v>
      </c>
      <c r="P1539" s="41" t="s">
        <v>45</v>
      </c>
      <c r="Q1539" s="41" t="s">
        <v>46</v>
      </c>
      <c r="R1539" s="41" t="s">
        <v>401</v>
      </c>
      <c r="S1539" s="41" t="s">
        <v>415</v>
      </c>
      <c r="T1539" s="41" t="s">
        <v>416</v>
      </c>
      <c r="U1539" s="41" t="s">
        <v>417</v>
      </c>
      <c r="V1539" s="41" t="s">
        <v>4366</v>
      </c>
      <c r="W1539" s="41" t="s">
        <v>4369</v>
      </c>
      <c r="X1539" s="41" t="s">
        <v>4370</v>
      </c>
      <c r="Y1539" s="41" t="s">
        <v>4370</v>
      </c>
      <c r="Z1539" s="41">
        <v>0</v>
      </c>
      <c r="AA1539" s="41">
        <v>0</v>
      </c>
      <c r="AB1539" s="41">
        <v>0</v>
      </c>
      <c r="AC1539" s="41">
        <v>0</v>
      </c>
      <c r="AD1539" s="56">
        <f t="shared" ref="AD1539:AD1602" si="288">SUM(Z1539:AC1539)</f>
        <v>0</v>
      </c>
      <c r="AE1539" s="56">
        <f t="shared" ref="AE1539:AE1602" si="289">AVERAGE(Z1539:AC1539)</f>
        <v>0</v>
      </c>
      <c r="AF1539" s="41">
        <v>0</v>
      </c>
      <c r="AG1539" s="41">
        <v>1</v>
      </c>
      <c r="AH1539" s="41">
        <v>0</v>
      </c>
      <c r="AI1539" s="41">
        <v>0</v>
      </c>
      <c r="AJ1539" s="57">
        <f t="shared" ref="AJ1539:AJ1602" si="290">SUM(AF1539:AI1539)</f>
        <v>1</v>
      </c>
      <c r="AK1539" s="57">
        <f t="shared" ref="AK1539:AK1602" si="291">AVERAGE(AF1539:AI1539)</f>
        <v>0.25</v>
      </c>
      <c r="AL1539" s="41">
        <v>4</v>
      </c>
      <c r="AM1539" s="41">
        <v>2</v>
      </c>
      <c r="AN1539" s="41">
        <v>5</v>
      </c>
      <c r="AO1539" s="41">
        <v>1</v>
      </c>
      <c r="AP1539" s="58">
        <f t="shared" ref="AP1539:AP1602" si="292">SUM(AL1539:AO1539)</f>
        <v>12</v>
      </c>
      <c r="AQ1539" s="58">
        <f t="shared" ref="AQ1539:AQ1602" si="293">AVERAGE(AL1539:AO1539)</f>
        <v>3</v>
      </c>
      <c r="AR1539" s="41">
        <v>102</v>
      </c>
      <c r="AS1539" s="41">
        <v>30</v>
      </c>
      <c r="AT1539" s="41">
        <v>55</v>
      </c>
      <c r="AU1539" s="41">
        <v>63</v>
      </c>
      <c r="AV1539" s="59">
        <f t="shared" ref="AV1539:AV1602" si="294">SUM(AR1539:AU1539)</f>
        <v>250</v>
      </c>
      <c r="AW1539" s="59">
        <f t="shared" ref="AW1539:AW1602" si="295">AVERAGE(AR1539:AU1539)</f>
        <v>62.5</v>
      </c>
      <c r="AX1539" s="41">
        <v>234</v>
      </c>
      <c r="AY1539" s="41">
        <v>89</v>
      </c>
      <c r="AZ1539" s="41">
        <v>153</v>
      </c>
      <c r="BA1539" s="41">
        <v>72</v>
      </c>
      <c r="BB1539" s="60">
        <f t="shared" ref="BB1539:BB1602" si="296">SUM(AX1539:BA1539)</f>
        <v>548</v>
      </c>
      <c r="BC1539" s="60">
        <f t="shared" ref="BC1539:BC1602" si="297">AVERAGE(AX1539:BA1539)</f>
        <v>137</v>
      </c>
      <c r="BD1539" s="41">
        <f t="shared" ref="BD1539:BD1602" si="298">SUM(Z1539:AC1539,AF1539:AI1539,AL1539:AO1539,AR1539:AU1539,AX1539:BA1539)</f>
        <v>811</v>
      </c>
      <c r="BE1539" s="41">
        <f t="shared" ref="BE1539:BE1602" si="299">(BD1539/2050106)*100</f>
        <v>3.9558930123613119E-2</v>
      </c>
    </row>
    <row r="1540" spans="1:57" x14ac:dyDescent="0.25">
      <c r="A1540" s="41" t="s">
        <v>10061</v>
      </c>
      <c r="B1540" s="41" t="s">
        <v>9568</v>
      </c>
      <c r="C1540" s="41">
        <v>1</v>
      </c>
      <c r="D1540" s="41">
        <v>0</v>
      </c>
      <c r="E1540" s="41" t="s">
        <v>10062</v>
      </c>
      <c r="F1540" s="41">
        <v>100</v>
      </c>
      <c r="G1540" s="41">
        <v>100</v>
      </c>
      <c r="H1540" s="41" t="s">
        <v>759</v>
      </c>
      <c r="I1540" s="41" t="s">
        <v>7362</v>
      </c>
      <c r="J1540" s="41" t="s">
        <v>10063</v>
      </c>
      <c r="K1540" s="41" t="s">
        <v>762</v>
      </c>
      <c r="L1540" s="41" t="s">
        <v>762</v>
      </c>
      <c r="M1540" s="41" t="s">
        <v>762</v>
      </c>
      <c r="N1540" s="41" t="s">
        <v>762</v>
      </c>
      <c r="O1540" s="41" t="s">
        <v>762</v>
      </c>
      <c r="P1540" s="41" t="s">
        <v>45</v>
      </c>
      <c r="Q1540" s="41" t="s">
        <v>207</v>
      </c>
      <c r="R1540" s="41" t="s">
        <v>313</v>
      </c>
      <c r="S1540" s="41" t="s">
        <v>314</v>
      </c>
      <c r="T1540" s="41" t="s">
        <v>7362</v>
      </c>
      <c r="U1540" s="41" t="s">
        <v>7362</v>
      </c>
      <c r="V1540" s="41" t="s">
        <v>7362</v>
      </c>
      <c r="W1540" s="41" t="s">
        <v>10064</v>
      </c>
      <c r="X1540" s="41" t="s">
        <v>10065</v>
      </c>
      <c r="Y1540" s="41" t="s">
        <v>10066</v>
      </c>
      <c r="Z1540" s="41">
        <v>0</v>
      </c>
      <c r="AA1540" s="41">
        <v>0</v>
      </c>
      <c r="AB1540" s="41">
        <v>0</v>
      </c>
      <c r="AC1540" s="41">
        <v>0</v>
      </c>
      <c r="AD1540" s="56">
        <f t="shared" si="288"/>
        <v>0</v>
      </c>
      <c r="AE1540" s="56">
        <f t="shared" si="289"/>
        <v>0</v>
      </c>
      <c r="AF1540" s="41">
        <v>0</v>
      </c>
      <c r="AG1540" s="41">
        <v>0</v>
      </c>
      <c r="AH1540" s="41">
        <v>0</v>
      </c>
      <c r="AI1540" s="41">
        <v>1</v>
      </c>
      <c r="AJ1540" s="57">
        <f t="shared" si="290"/>
        <v>1</v>
      </c>
      <c r="AK1540" s="57">
        <f t="shared" si="291"/>
        <v>0.25</v>
      </c>
      <c r="AL1540" s="41">
        <v>6</v>
      </c>
      <c r="AM1540" s="41">
        <v>2</v>
      </c>
      <c r="AN1540" s="41">
        <v>10</v>
      </c>
      <c r="AO1540" s="41">
        <v>10</v>
      </c>
      <c r="AP1540" s="58">
        <f t="shared" si="292"/>
        <v>28</v>
      </c>
      <c r="AQ1540" s="58">
        <f t="shared" si="293"/>
        <v>7</v>
      </c>
      <c r="AR1540" s="41">
        <v>29</v>
      </c>
      <c r="AS1540" s="41">
        <v>28</v>
      </c>
      <c r="AT1540" s="41">
        <v>29</v>
      </c>
      <c r="AU1540" s="41">
        <v>16</v>
      </c>
      <c r="AV1540" s="59">
        <f t="shared" si="294"/>
        <v>102</v>
      </c>
      <c r="AW1540" s="59">
        <f t="shared" si="295"/>
        <v>25.5</v>
      </c>
      <c r="AX1540" s="41">
        <v>8</v>
      </c>
      <c r="AY1540" s="41">
        <v>16</v>
      </c>
      <c r="AZ1540" s="41">
        <v>12</v>
      </c>
      <c r="BA1540" s="41">
        <v>15</v>
      </c>
      <c r="BB1540" s="60">
        <f t="shared" si="296"/>
        <v>51</v>
      </c>
      <c r="BC1540" s="60">
        <f t="shared" si="297"/>
        <v>12.75</v>
      </c>
      <c r="BD1540" s="41">
        <f t="shared" si="298"/>
        <v>182</v>
      </c>
      <c r="BE1540" s="41">
        <f t="shared" si="299"/>
        <v>8.8775897441400586E-3</v>
      </c>
    </row>
    <row r="1541" spans="1:57" x14ac:dyDescent="0.25">
      <c r="A1541" s="41" t="s">
        <v>10269</v>
      </c>
      <c r="B1541" s="41" t="s">
        <v>9568</v>
      </c>
      <c r="C1541" s="41">
        <v>1</v>
      </c>
      <c r="D1541" s="41">
        <v>0</v>
      </c>
      <c r="E1541" s="41" t="s">
        <v>10270</v>
      </c>
      <c r="F1541" s="41">
        <v>100</v>
      </c>
      <c r="G1541" s="41">
        <v>100</v>
      </c>
      <c r="H1541" s="41" t="s">
        <v>759</v>
      </c>
      <c r="I1541" s="41" t="s">
        <v>7362</v>
      </c>
      <c r="J1541" s="41" t="s">
        <v>10271</v>
      </c>
      <c r="K1541" s="41" t="s">
        <v>762</v>
      </c>
      <c r="L1541" s="41" t="s">
        <v>762</v>
      </c>
      <c r="M1541" s="41" t="s">
        <v>762</v>
      </c>
      <c r="N1541" s="41" t="s">
        <v>762</v>
      </c>
      <c r="O1541" s="41" t="s">
        <v>762</v>
      </c>
      <c r="P1541" s="41" t="s">
        <v>45</v>
      </c>
      <c r="Q1541" s="41" t="s">
        <v>207</v>
      </c>
      <c r="R1541" s="41" t="s">
        <v>313</v>
      </c>
      <c r="S1541" s="41" t="s">
        <v>314</v>
      </c>
      <c r="T1541" s="41" t="s">
        <v>7362</v>
      </c>
      <c r="U1541" s="41" t="s">
        <v>7362</v>
      </c>
      <c r="V1541" s="41" t="s">
        <v>7362</v>
      </c>
      <c r="W1541" s="41" t="s">
        <v>10272</v>
      </c>
      <c r="X1541" s="41" t="s">
        <v>10273</v>
      </c>
      <c r="Y1541" s="41" t="s">
        <v>10274</v>
      </c>
      <c r="Z1541" s="41">
        <v>0</v>
      </c>
      <c r="AA1541" s="41">
        <v>0</v>
      </c>
      <c r="AB1541" s="41">
        <v>0</v>
      </c>
      <c r="AC1541" s="41">
        <v>0</v>
      </c>
      <c r="AD1541" s="56">
        <f t="shared" si="288"/>
        <v>0</v>
      </c>
      <c r="AE1541" s="56">
        <f t="shared" si="289"/>
        <v>0</v>
      </c>
      <c r="AF1541" s="41">
        <v>0</v>
      </c>
      <c r="AG1541" s="41">
        <v>0</v>
      </c>
      <c r="AH1541" s="41">
        <v>0</v>
      </c>
      <c r="AI1541" s="41">
        <v>0</v>
      </c>
      <c r="AJ1541" s="57">
        <f t="shared" si="290"/>
        <v>0</v>
      </c>
      <c r="AK1541" s="57">
        <f t="shared" si="291"/>
        <v>0</v>
      </c>
      <c r="AL1541" s="41">
        <v>0</v>
      </c>
      <c r="AM1541" s="41">
        <v>0</v>
      </c>
      <c r="AN1541" s="41">
        <v>0</v>
      </c>
      <c r="AO1541" s="41">
        <v>0</v>
      </c>
      <c r="AP1541" s="58">
        <f t="shared" si="292"/>
        <v>0</v>
      </c>
      <c r="AQ1541" s="58">
        <f t="shared" si="293"/>
        <v>0</v>
      </c>
      <c r="AR1541" s="41">
        <v>2</v>
      </c>
      <c r="AS1541" s="41">
        <v>0</v>
      </c>
      <c r="AT1541" s="41">
        <v>4</v>
      </c>
      <c r="AU1541" s="41">
        <v>2</v>
      </c>
      <c r="AV1541" s="59">
        <f t="shared" si="294"/>
        <v>8</v>
      </c>
      <c r="AW1541" s="59">
        <f t="shared" si="295"/>
        <v>2</v>
      </c>
      <c r="AX1541" s="41">
        <v>21</v>
      </c>
      <c r="AY1541" s="41">
        <v>9</v>
      </c>
      <c r="AZ1541" s="41">
        <v>26</v>
      </c>
      <c r="BA1541" s="41">
        <v>36</v>
      </c>
      <c r="BB1541" s="60">
        <f t="shared" si="296"/>
        <v>92</v>
      </c>
      <c r="BC1541" s="60">
        <f t="shared" si="297"/>
        <v>23</v>
      </c>
      <c r="BD1541" s="41">
        <f t="shared" si="298"/>
        <v>100</v>
      </c>
      <c r="BE1541" s="41">
        <f t="shared" si="299"/>
        <v>4.8777965627143181E-3</v>
      </c>
    </row>
    <row r="1542" spans="1:57" x14ac:dyDescent="0.25">
      <c r="A1542" s="41" t="s">
        <v>7358</v>
      </c>
      <c r="B1542" s="41" t="s">
        <v>5426</v>
      </c>
      <c r="C1542" s="41">
        <v>1</v>
      </c>
      <c r="D1542" s="41">
        <v>0</v>
      </c>
      <c r="E1542" s="41" t="s">
        <v>7359</v>
      </c>
      <c r="F1542" s="41">
        <v>100</v>
      </c>
      <c r="G1542" s="41">
        <v>100</v>
      </c>
      <c r="H1542" s="41" t="s">
        <v>759</v>
      </c>
      <c r="I1542" s="41" t="s">
        <v>7360</v>
      </c>
      <c r="J1542" s="41" t="s">
        <v>7361</v>
      </c>
      <c r="K1542" s="41" t="s">
        <v>762</v>
      </c>
      <c r="L1542" s="41" t="s">
        <v>762</v>
      </c>
      <c r="M1542" s="41" t="s">
        <v>762</v>
      </c>
      <c r="N1542" s="41" t="s">
        <v>762</v>
      </c>
      <c r="O1542" s="41" t="s">
        <v>762</v>
      </c>
      <c r="P1542" s="41" t="s">
        <v>45</v>
      </c>
      <c r="Q1542" s="41" t="s">
        <v>207</v>
      </c>
      <c r="R1542" s="41" t="s">
        <v>313</v>
      </c>
      <c r="S1542" s="41" t="s">
        <v>314</v>
      </c>
      <c r="T1542" s="41" t="s">
        <v>7362</v>
      </c>
      <c r="U1542" s="41" t="s">
        <v>7360</v>
      </c>
      <c r="V1542" s="41" t="s">
        <v>7360</v>
      </c>
      <c r="W1542" s="41" t="s">
        <v>7363</v>
      </c>
      <c r="X1542" s="41" t="s">
        <v>7364</v>
      </c>
      <c r="Y1542" s="41" t="s">
        <v>7364</v>
      </c>
      <c r="Z1542" s="41">
        <v>0</v>
      </c>
      <c r="AA1542" s="41">
        <v>0</v>
      </c>
      <c r="AB1542" s="41">
        <v>0</v>
      </c>
      <c r="AC1542" s="41">
        <v>0</v>
      </c>
      <c r="AD1542" s="56">
        <f t="shared" si="288"/>
        <v>0</v>
      </c>
      <c r="AE1542" s="56">
        <f t="shared" si="289"/>
        <v>0</v>
      </c>
      <c r="AF1542" s="41">
        <v>0</v>
      </c>
      <c r="AG1542" s="41">
        <v>0</v>
      </c>
      <c r="AH1542" s="41">
        <v>0</v>
      </c>
      <c r="AI1542" s="41">
        <v>0</v>
      </c>
      <c r="AJ1542" s="57">
        <f t="shared" si="290"/>
        <v>0</v>
      </c>
      <c r="AK1542" s="57">
        <f t="shared" si="291"/>
        <v>0</v>
      </c>
      <c r="AL1542" s="41">
        <v>0</v>
      </c>
      <c r="AM1542" s="41">
        <v>0</v>
      </c>
      <c r="AN1542" s="41">
        <v>0</v>
      </c>
      <c r="AO1542" s="41">
        <v>0</v>
      </c>
      <c r="AP1542" s="58">
        <f t="shared" si="292"/>
        <v>0</v>
      </c>
      <c r="AQ1542" s="58">
        <f t="shared" si="293"/>
        <v>0</v>
      </c>
      <c r="AR1542" s="41">
        <v>0</v>
      </c>
      <c r="AS1542" s="41">
        <v>0</v>
      </c>
      <c r="AT1542" s="41">
        <v>0</v>
      </c>
      <c r="AU1542" s="41">
        <v>0</v>
      </c>
      <c r="AV1542" s="59">
        <f t="shared" si="294"/>
        <v>0</v>
      </c>
      <c r="AW1542" s="59">
        <f t="shared" si="295"/>
        <v>0</v>
      </c>
      <c r="AX1542" s="41">
        <v>10</v>
      </c>
      <c r="AY1542" s="41">
        <v>7</v>
      </c>
      <c r="AZ1542" s="41">
        <v>15</v>
      </c>
      <c r="BA1542" s="41">
        <v>32</v>
      </c>
      <c r="BB1542" s="60">
        <f t="shared" si="296"/>
        <v>64</v>
      </c>
      <c r="BC1542" s="60">
        <f t="shared" si="297"/>
        <v>16</v>
      </c>
      <c r="BD1542" s="41">
        <f t="shared" si="298"/>
        <v>64</v>
      </c>
      <c r="BE1542" s="41">
        <f t="shared" si="299"/>
        <v>3.1217898001371638E-3</v>
      </c>
    </row>
    <row r="1543" spans="1:57" x14ac:dyDescent="0.25">
      <c r="A1543" s="41" t="s">
        <v>9439</v>
      </c>
      <c r="B1543" s="41" t="s">
        <v>5426</v>
      </c>
      <c r="C1543" s="41">
        <v>1</v>
      </c>
      <c r="D1543" s="41">
        <v>0</v>
      </c>
      <c r="E1543" s="41" t="s">
        <v>9440</v>
      </c>
      <c r="F1543" s="41">
        <v>100</v>
      </c>
      <c r="G1543" s="41">
        <v>100</v>
      </c>
      <c r="H1543" s="41" t="s">
        <v>759</v>
      </c>
      <c r="I1543" s="41" t="s">
        <v>7360</v>
      </c>
      <c r="J1543" s="41" t="s">
        <v>9441</v>
      </c>
      <c r="K1543" s="41" t="s">
        <v>762</v>
      </c>
      <c r="L1543" s="41" t="s">
        <v>762</v>
      </c>
      <c r="M1543" s="41" t="s">
        <v>762</v>
      </c>
      <c r="N1543" s="41" t="s">
        <v>762</v>
      </c>
      <c r="O1543" s="41" t="s">
        <v>762</v>
      </c>
      <c r="P1543" s="41" t="s">
        <v>45</v>
      </c>
      <c r="Q1543" s="41" t="s">
        <v>207</v>
      </c>
      <c r="R1543" s="41" t="s">
        <v>313</v>
      </c>
      <c r="S1543" s="41" t="s">
        <v>314</v>
      </c>
      <c r="T1543" s="41" t="s">
        <v>7362</v>
      </c>
      <c r="U1543" s="41" t="s">
        <v>7360</v>
      </c>
      <c r="V1543" s="41" t="s">
        <v>7360</v>
      </c>
      <c r="W1543" s="41" t="s">
        <v>9440</v>
      </c>
      <c r="X1543" s="41" t="s">
        <v>9442</v>
      </c>
      <c r="Y1543" s="41" t="s">
        <v>9442</v>
      </c>
      <c r="Z1543" s="41">
        <v>0</v>
      </c>
      <c r="AA1543" s="41">
        <v>0</v>
      </c>
      <c r="AB1543" s="41">
        <v>19</v>
      </c>
      <c r="AC1543" s="41">
        <v>0</v>
      </c>
      <c r="AD1543" s="56">
        <f t="shared" si="288"/>
        <v>19</v>
      </c>
      <c r="AE1543" s="56">
        <f t="shared" si="289"/>
        <v>4.75</v>
      </c>
      <c r="AF1543" s="41">
        <v>46</v>
      </c>
      <c r="AG1543" s="41">
        <v>8</v>
      </c>
      <c r="AH1543" s="41">
        <v>18</v>
      </c>
      <c r="AI1543" s="41">
        <v>20</v>
      </c>
      <c r="AJ1543" s="57">
        <f t="shared" si="290"/>
        <v>92</v>
      </c>
      <c r="AK1543" s="57">
        <f t="shared" si="291"/>
        <v>23</v>
      </c>
      <c r="AL1543" s="41">
        <v>7</v>
      </c>
      <c r="AM1543" s="41">
        <v>8</v>
      </c>
      <c r="AN1543" s="41">
        <v>9</v>
      </c>
      <c r="AO1543" s="41">
        <v>4</v>
      </c>
      <c r="AP1543" s="58">
        <f t="shared" si="292"/>
        <v>28</v>
      </c>
      <c r="AQ1543" s="58">
        <f t="shared" si="293"/>
        <v>7</v>
      </c>
      <c r="AR1543" s="41">
        <v>3</v>
      </c>
      <c r="AS1543" s="41">
        <v>4</v>
      </c>
      <c r="AT1543" s="41">
        <v>4</v>
      </c>
      <c r="AU1543" s="41">
        <v>44</v>
      </c>
      <c r="AV1543" s="59">
        <f t="shared" si="294"/>
        <v>55</v>
      </c>
      <c r="AW1543" s="59">
        <f t="shared" si="295"/>
        <v>13.75</v>
      </c>
      <c r="AX1543" s="41">
        <v>16</v>
      </c>
      <c r="AY1543" s="41">
        <v>14</v>
      </c>
      <c r="AZ1543" s="41">
        <v>21</v>
      </c>
      <c r="BA1543" s="41">
        <v>16</v>
      </c>
      <c r="BB1543" s="60">
        <f t="shared" si="296"/>
        <v>67</v>
      </c>
      <c r="BC1543" s="60">
        <f t="shared" si="297"/>
        <v>16.75</v>
      </c>
      <c r="BD1543" s="41">
        <f t="shared" si="298"/>
        <v>261</v>
      </c>
      <c r="BE1543" s="41">
        <f t="shared" si="299"/>
        <v>1.273104902868437E-2</v>
      </c>
    </row>
    <row r="1544" spans="1:57" x14ac:dyDescent="0.25">
      <c r="A1544" s="41" t="s">
        <v>9221</v>
      </c>
      <c r="B1544" s="41" t="s">
        <v>5426</v>
      </c>
      <c r="C1544" s="41">
        <v>1</v>
      </c>
      <c r="D1544" s="41">
        <v>0</v>
      </c>
      <c r="E1544" s="41" t="s">
        <v>9222</v>
      </c>
      <c r="F1544" s="41">
        <v>99.700999999999993</v>
      </c>
      <c r="G1544" s="41">
        <v>100</v>
      </c>
      <c r="H1544" s="41" t="s">
        <v>759</v>
      </c>
      <c r="I1544" s="41" t="s">
        <v>9223</v>
      </c>
      <c r="J1544" s="41" t="s">
        <v>9224</v>
      </c>
      <c r="K1544" s="41" t="s">
        <v>762</v>
      </c>
      <c r="L1544" s="41" t="s">
        <v>762</v>
      </c>
      <c r="M1544" s="41" t="s">
        <v>762</v>
      </c>
      <c r="N1544" s="41" t="s">
        <v>762</v>
      </c>
      <c r="O1544" s="41" t="s">
        <v>762</v>
      </c>
      <c r="P1544" s="41" t="s">
        <v>45</v>
      </c>
      <c r="Q1544" s="41" t="s">
        <v>46</v>
      </c>
      <c r="R1544" s="41" t="s">
        <v>401</v>
      </c>
      <c r="S1544" s="41" t="s">
        <v>415</v>
      </c>
      <c r="T1544" s="41" t="s">
        <v>9225</v>
      </c>
      <c r="U1544" s="41" t="s">
        <v>9223</v>
      </c>
      <c r="V1544" s="41" t="s">
        <v>9223</v>
      </c>
      <c r="W1544" s="41" t="s">
        <v>9226</v>
      </c>
      <c r="X1544" s="41" t="s">
        <v>9227</v>
      </c>
      <c r="Y1544" s="41" t="s">
        <v>9228</v>
      </c>
      <c r="Z1544" s="41">
        <v>16</v>
      </c>
      <c r="AA1544" s="41">
        <v>22</v>
      </c>
      <c r="AB1544" s="41">
        <v>0</v>
      </c>
      <c r="AC1544" s="41">
        <v>280</v>
      </c>
      <c r="AD1544" s="56">
        <f t="shared" si="288"/>
        <v>318</v>
      </c>
      <c r="AE1544" s="56">
        <f t="shared" si="289"/>
        <v>79.5</v>
      </c>
      <c r="AF1544" s="41">
        <v>1</v>
      </c>
      <c r="AG1544" s="41">
        <v>0</v>
      </c>
      <c r="AH1544" s="41">
        <v>0</v>
      </c>
      <c r="AI1544" s="41">
        <v>0</v>
      </c>
      <c r="AJ1544" s="57">
        <f t="shared" si="290"/>
        <v>1</v>
      </c>
      <c r="AK1544" s="57">
        <f t="shared" si="291"/>
        <v>0.25</v>
      </c>
      <c r="AL1544" s="41">
        <v>0</v>
      </c>
      <c r="AM1544" s="41">
        <v>0</v>
      </c>
      <c r="AN1544" s="41">
        <v>0</v>
      </c>
      <c r="AO1544" s="41">
        <v>0</v>
      </c>
      <c r="AP1544" s="58">
        <f t="shared" si="292"/>
        <v>0</v>
      </c>
      <c r="AQ1544" s="58">
        <f t="shared" si="293"/>
        <v>0</v>
      </c>
      <c r="AR1544" s="41">
        <v>0</v>
      </c>
      <c r="AS1544" s="41">
        <v>0</v>
      </c>
      <c r="AT1544" s="41">
        <v>0</v>
      </c>
      <c r="AU1544" s="41">
        <v>0</v>
      </c>
      <c r="AV1544" s="59">
        <f t="shared" si="294"/>
        <v>0</v>
      </c>
      <c r="AW1544" s="59">
        <f t="shared" si="295"/>
        <v>0</v>
      </c>
      <c r="AX1544" s="41">
        <v>0</v>
      </c>
      <c r="AY1544" s="41">
        <v>0</v>
      </c>
      <c r="AZ1544" s="41">
        <v>0</v>
      </c>
      <c r="BA1544" s="41">
        <v>0</v>
      </c>
      <c r="BB1544" s="60">
        <f t="shared" si="296"/>
        <v>0</v>
      </c>
      <c r="BC1544" s="60">
        <f t="shared" si="297"/>
        <v>0</v>
      </c>
      <c r="BD1544" s="41">
        <f t="shared" si="298"/>
        <v>319</v>
      </c>
      <c r="BE1544" s="41">
        <f t="shared" si="299"/>
        <v>1.5560171035058676E-2</v>
      </c>
    </row>
    <row r="1545" spans="1:57" x14ac:dyDescent="0.25">
      <c r="A1545" s="41" t="s">
        <v>9150</v>
      </c>
      <c r="B1545" s="41" t="s">
        <v>5426</v>
      </c>
      <c r="C1545" s="41">
        <v>1</v>
      </c>
      <c r="D1545" s="41">
        <v>0</v>
      </c>
      <c r="E1545" s="41" t="s">
        <v>9151</v>
      </c>
      <c r="F1545" s="41">
        <v>100</v>
      </c>
      <c r="G1545" s="41">
        <v>100</v>
      </c>
      <c r="H1545" s="41" t="s">
        <v>759</v>
      </c>
      <c r="I1545" s="41" t="s">
        <v>9152</v>
      </c>
      <c r="J1545" s="41" t="s">
        <v>9153</v>
      </c>
      <c r="K1545" s="41" t="s">
        <v>762</v>
      </c>
      <c r="L1545" s="41" t="s">
        <v>762</v>
      </c>
      <c r="M1545" s="41" t="s">
        <v>762</v>
      </c>
      <c r="N1545" s="41" t="s">
        <v>762</v>
      </c>
      <c r="O1545" s="41" t="s">
        <v>762</v>
      </c>
      <c r="P1545" s="41" t="s">
        <v>45</v>
      </c>
      <c r="Q1545" s="41" t="s">
        <v>46</v>
      </c>
      <c r="R1545" s="41" t="s">
        <v>401</v>
      </c>
      <c r="S1545" s="41" t="s">
        <v>415</v>
      </c>
      <c r="T1545" s="41" t="s">
        <v>8362</v>
      </c>
      <c r="U1545" s="41" t="s">
        <v>9152</v>
      </c>
      <c r="V1545" s="41" t="s">
        <v>9152</v>
      </c>
      <c r="W1545" s="41" t="s">
        <v>9151</v>
      </c>
      <c r="X1545" s="41" t="s">
        <v>9154</v>
      </c>
      <c r="Y1545" s="41" t="s">
        <v>9154</v>
      </c>
      <c r="Z1545" s="41">
        <v>0</v>
      </c>
      <c r="AA1545" s="41">
        <v>0</v>
      </c>
      <c r="AB1545" s="41">
        <v>0</v>
      </c>
      <c r="AC1545" s="41">
        <v>0</v>
      </c>
      <c r="AD1545" s="56">
        <f t="shared" si="288"/>
        <v>0</v>
      </c>
      <c r="AE1545" s="56">
        <f t="shared" si="289"/>
        <v>0</v>
      </c>
      <c r="AF1545" s="41">
        <v>5</v>
      </c>
      <c r="AG1545" s="41">
        <v>22</v>
      </c>
      <c r="AH1545" s="41">
        <v>18</v>
      </c>
      <c r="AI1545" s="41">
        <v>4</v>
      </c>
      <c r="AJ1545" s="57">
        <f t="shared" si="290"/>
        <v>49</v>
      </c>
      <c r="AK1545" s="57">
        <f t="shared" si="291"/>
        <v>12.25</v>
      </c>
      <c r="AL1545" s="41">
        <v>3</v>
      </c>
      <c r="AM1545" s="41">
        <v>6</v>
      </c>
      <c r="AN1545" s="41">
        <v>2</v>
      </c>
      <c r="AO1545" s="41">
        <v>96</v>
      </c>
      <c r="AP1545" s="58">
        <f t="shared" si="292"/>
        <v>107</v>
      </c>
      <c r="AQ1545" s="58">
        <f t="shared" si="293"/>
        <v>26.75</v>
      </c>
      <c r="AR1545" s="41">
        <v>2</v>
      </c>
      <c r="AS1545" s="41">
        <v>1</v>
      </c>
      <c r="AT1545" s="41">
        <v>0</v>
      </c>
      <c r="AU1545" s="41">
        <v>0</v>
      </c>
      <c r="AV1545" s="59">
        <f t="shared" si="294"/>
        <v>3</v>
      </c>
      <c r="AW1545" s="59">
        <f t="shared" si="295"/>
        <v>0.75</v>
      </c>
      <c r="AX1545" s="41">
        <v>3</v>
      </c>
      <c r="AY1545" s="41">
        <v>1</v>
      </c>
      <c r="AZ1545" s="41">
        <v>4</v>
      </c>
      <c r="BA1545" s="41">
        <v>2</v>
      </c>
      <c r="BB1545" s="60">
        <f t="shared" si="296"/>
        <v>10</v>
      </c>
      <c r="BC1545" s="60">
        <f t="shared" si="297"/>
        <v>2.5</v>
      </c>
      <c r="BD1545" s="41">
        <f t="shared" si="298"/>
        <v>169</v>
      </c>
      <c r="BE1545" s="41">
        <f t="shared" si="299"/>
        <v>8.2434761909871979E-3</v>
      </c>
    </row>
    <row r="1546" spans="1:57" x14ac:dyDescent="0.25">
      <c r="A1546" s="41" t="s">
        <v>7964</v>
      </c>
      <c r="B1546" s="41" t="s">
        <v>5426</v>
      </c>
      <c r="C1546" s="41">
        <v>2</v>
      </c>
      <c r="D1546" s="41">
        <v>0</v>
      </c>
      <c r="E1546" s="41" t="s">
        <v>7965</v>
      </c>
      <c r="F1546" s="41">
        <v>100</v>
      </c>
      <c r="G1546" s="41">
        <v>100</v>
      </c>
      <c r="H1546" s="41" t="s">
        <v>759</v>
      </c>
      <c r="I1546" s="41" t="s">
        <v>7829</v>
      </c>
      <c r="J1546" s="41" t="s">
        <v>7966</v>
      </c>
      <c r="K1546" s="41" t="s">
        <v>762</v>
      </c>
      <c r="L1546" s="41" t="s">
        <v>762</v>
      </c>
      <c r="M1546" s="41" t="s">
        <v>762</v>
      </c>
      <c r="N1546" s="41" t="s">
        <v>762</v>
      </c>
      <c r="O1546" s="41" t="s">
        <v>762</v>
      </c>
      <c r="P1546" s="41" t="s">
        <v>45</v>
      </c>
      <c r="Q1546" s="41" t="s">
        <v>173</v>
      </c>
      <c r="R1546" s="41" t="s">
        <v>4267</v>
      </c>
      <c r="S1546" s="41" t="s">
        <v>4268</v>
      </c>
      <c r="T1546" s="41" t="s">
        <v>4269</v>
      </c>
      <c r="U1546" s="41" t="s">
        <v>7829</v>
      </c>
      <c r="V1546" s="41" t="s">
        <v>7829</v>
      </c>
      <c r="W1546" s="41" t="s">
        <v>7967</v>
      </c>
      <c r="X1546" s="41" t="s">
        <v>7968</v>
      </c>
      <c r="Y1546" s="41" t="s">
        <v>7968</v>
      </c>
      <c r="Z1546" s="41">
        <v>0</v>
      </c>
      <c r="AA1546" s="41">
        <v>0</v>
      </c>
      <c r="AB1546" s="41">
        <v>0</v>
      </c>
      <c r="AC1546" s="41">
        <v>0</v>
      </c>
      <c r="AD1546" s="56">
        <f t="shared" si="288"/>
        <v>0</v>
      </c>
      <c r="AE1546" s="56">
        <f t="shared" si="289"/>
        <v>0</v>
      </c>
      <c r="AF1546" s="41">
        <v>108</v>
      </c>
      <c r="AG1546" s="41">
        <v>28</v>
      </c>
      <c r="AH1546" s="41">
        <v>43</v>
      </c>
      <c r="AI1546" s="41">
        <v>14</v>
      </c>
      <c r="AJ1546" s="57">
        <f t="shared" si="290"/>
        <v>193</v>
      </c>
      <c r="AK1546" s="57">
        <f t="shared" si="291"/>
        <v>48.25</v>
      </c>
      <c r="AL1546" s="41">
        <v>1</v>
      </c>
      <c r="AM1546" s="41">
        <v>9</v>
      </c>
      <c r="AN1546" s="41">
        <v>3</v>
      </c>
      <c r="AO1546" s="41">
        <v>31</v>
      </c>
      <c r="AP1546" s="58">
        <f t="shared" si="292"/>
        <v>44</v>
      </c>
      <c r="AQ1546" s="58">
        <f t="shared" si="293"/>
        <v>11</v>
      </c>
      <c r="AR1546" s="41">
        <v>4</v>
      </c>
      <c r="AS1546" s="41">
        <v>7</v>
      </c>
      <c r="AT1546" s="41">
        <v>6</v>
      </c>
      <c r="AU1546" s="41">
        <v>8</v>
      </c>
      <c r="AV1546" s="59">
        <f t="shared" si="294"/>
        <v>25</v>
      </c>
      <c r="AW1546" s="59">
        <f t="shared" si="295"/>
        <v>6.25</v>
      </c>
      <c r="AX1546" s="41">
        <v>2</v>
      </c>
      <c r="AY1546" s="41">
        <v>3</v>
      </c>
      <c r="AZ1546" s="41">
        <v>10</v>
      </c>
      <c r="BA1546" s="41">
        <v>5</v>
      </c>
      <c r="BB1546" s="60">
        <f t="shared" si="296"/>
        <v>20</v>
      </c>
      <c r="BC1546" s="60">
        <f t="shared" si="297"/>
        <v>5</v>
      </c>
      <c r="BD1546" s="41">
        <f t="shared" si="298"/>
        <v>282</v>
      </c>
      <c r="BE1546" s="41">
        <f t="shared" si="299"/>
        <v>1.3755386306854377E-2</v>
      </c>
    </row>
    <row r="1547" spans="1:57" x14ac:dyDescent="0.25">
      <c r="A1547" s="41" t="s">
        <v>8470</v>
      </c>
      <c r="B1547" s="41" t="s">
        <v>5426</v>
      </c>
      <c r="C1547" s="41">
        <v>2</v>
      </c>
      <c r="D1547" s="41">
        <v>0</v>
      </c>
      <c r="E1547" s="41" t="s">
        <v>8471</v>
      </c>
      <c r="F1547" s="41">
        <v>99.691999999999993</v>
      </c>
      <c r="G1547" s="41">
        <v>100</v>
      </c>
      <c r="H1547" s="41" t="s">
        <v>759</v>
      </c>
      <c r="I1547" s="41" t="s">
        <v>7829</v>
      </c>
      <c r="J1547" s="41" t="s">
        <v>8472</v>
      </c>
      <c r="K1547" s="41" t="s">
        <v>762</v>
      </c>
      <c r="L1547" s="41" t="s">
        <v>762</v>
      </c>
      <c r="M1547" s="41" t="s">
        <v>762</v>
      </c>
      <c r="N1547" s="41" t="s">
        <v>762</v>
      </c>
      <c r="O1547" s="41" t="s">
        <v>762</v>
      </c>
      <c r="P1547" s="41" t="s">
        <v>45</v>
      </c>
      <c r="Q1547" s="41" t="s">
        <v>173</v>
      </c>
      <c r="R1547" s="41" t="s">
        <v>4267</v>
      </c>
      <c r="S1547" s="41" t="s">
        <v>4268</v>
      </c>
      <c r="T1547" s="41" t="s">
        <v>4269</v>
      </c>
      <c r="U1547" s="41" t="s">
        <v>7829</v>
      </c>
      <c r="V1547" s="41" t="s">
        <v>7829</v>
      </c>
      <c r="W1547" s="41" t="s">
        <v>8473</v>
      </c>
      <c r="X1547" s="41" t="s">
        <v>8474</v>
      </c>
      <c r="Y1547" s="41" t="s">
        <v>8475</v>
      </c>
      <c r="Z1547" s="41">
        <v>0</v>
      </c>
      <c r="AA1547" s="41">
        <v>0</v>
      </c>
      <c r="AB1547" s="41">
        <v>0</v>
      </c>
      <c r="AC1547" s="41">
        <v>0</v>
      </c>
      <c r="AD1547" s="56">
        <f t="shared" si="288"/>
        <v>0</v>
      </c>
      <c r="AE1547" s="56">
        <f t="shared" si="289"/>
        <v>0</v>
      </c>
      <c r="AF1547" s="41">
        <v>2</v>
      </c>
      <c r="AG1547" s="41">
        <v>140</v>
      </c>
      <c r="AH1547" s="41">
        <v>22</v>
      </c>
      <c r="AI1547" s="41">
        <v>3</v>
      </c>
      <c r="AJ1547" s="57">
        <f t="shared" si="290"/>
        <v>167</v>
      </c>
      <c r="AK1547" s="57">
        <f t="shared" si="291"/>
        <v>41.75</v>
      </c>
      <c r="AL1547" s="41">
        <v>0</v>
      </c>
      <c r="AM1547" s="41">
        <v>22</v>
      </c>
      <c r="AN1547" s="41">
        <v>5</v>
      </c>
      <c r="AO1547" s="41">
        <v>441</v>
      </c>
      <c r="AP1547" s="58">
        <f t="shared" si="292"/>
        <v>468</v>
      </c>
      <c r="AQ1547" s="58">
        <f t="shared" si="293"/>
        <v>117</v>
      </c>
      <c r="AR1547" s="41">
        <v>14</v>
      </c>
      <c r="AS1547" s="41">
        <v>10</v>
      </c>
      <c r="AT1547" s="41">
        <v>6</v>
      </c>
      <c r="AU1547" s="41">
        <v>23</v>
      </c>
      <c r="AV1547" s="59">
        <f t="shared" si="294"/>
        <v>53</v>
      </c>
      <c r="AW1547" s="59">
        <f t="shared" si="295"/>
        <v>13.25</v>
      </c>
      <c r="AX1547" s="41">
        <v>17</v>
      </c>
      <c r="AY1547" s="41">
        <v>20</v>
      </c>
      <c r="AZ1547" s="41">
        <v>19</v>
      </c>
      <c r="BA1547" s="41">
        <v>21</v>
      </c>
      <c r="BB1547" s="60">
        <f t="shared" si="296"/>
        <v>77</v>
      </c>
      <c r="BC1547" s="60">
        <f t="shared" si="297"/>
        <v>19.25</v>
      </c>
      <c r="BD1547" s="41">
        <f t="shared" si="298"/>
        <v>765</v>
      </c>
      <c r="BE1547" s="41">
        <f t="shared" si="299"/>
        <v>3.7315143704764533E-2</v>
      </c>
    </row>
    <row r="1548" spans="1:57" x14ac:dyDescent="0.25">
      <c r="A1548" s="41" t="s">
        <v>8100</v>
      </c>
      <c r="B1548" s="41" t="s">
        <v>5426</v>
      </c>
      <c r="C1548" s="41">
        <v>1</v>
      </c>
      <c r="D1548" s="41">
        <v>0</v>
      </c>
      <c r="E1548" s="41" t="s">
        <v>8101</v>
      </c>
      <c r="F1548" s="41">
        <v>99.08</v>
      </c>
      <c r="G1548" s="41">
        <v>100</v>
      </c>
      <c r="H1548" s="41" t="s">
        <v>759</v>
      </c>
      <c r="I1548" s="41" t="s">
        <v>7829</v>
      </c>
      <c r="J1548" s="41" t="s">
        <v>8102</v>
      </c>
      <c r="K1548" s="41" t="s">
        <v>762</v>
      </c>
      <c r="L1548" s="41" t="s">
        <v>762</v>
      </c>
      <c r="M1548" s="41" t="s">
        <v>762</v>
      </c>
      <c r="N1548" s="41" t="s">
        <v>762</v>
      </c>
      <c r="O1548" s="41" t="s">
        <v>762</v>
      </c>
      <c r="P1548" s="41" t="s">
        <v>45</v>
      </c>
      <c r="Q1548" s="41" t="s">
        <v>173</v>
      </c>
      <c r="R1548" s="41" t="s">
        <v>4267</v>
      </c>
      <c r="S1548" s="41" t="s">
        <v>4268</v>
      </c>
      <c r="T1548" s="41" t="s">
        <v>4269</v>
      </c>
      <c r="U1548" s="41" t="s">
        <v>7829</v>
      </c>
      <c r="V1548" s="41" t="s">
        <v>7829</v>
      </c>
      <c r="W1548" s="41" t="s">
        <v>8101</v>
      </c>
      <c r="X1548" s="41" t="s">
        <v>8103</v>
      </c>
      <c r="Y1548" s="41" t="s">
        <v>8104</v>
      </c>
      <c r="Z1548" s="41">
        <v>0</v>
      </c>
      <c r="AA1548" s="41">
        <v>0</v>
      </c>
      <c r="AB1548" s="41">
        <v>0</v>
      </c>
      <c r="AC1548" s="41">
        <v>0</v>
      </c>
      <c r="AD1548" s="56">
        <f t="shared" si="288"/>
        <v>0</v>
      </c>
      <c r="AE1548" s="56">
        <f t="shared" si="289"/>
        <v>0</v>
      </c>
      <c r="AF1548" s="41">
        <v>18</v>
      </c>
      <c r="AG1548" s="41">
        <v>22</v>
      </c>
      <c r="AH1548" s="41">
        <v>10</v>
      </c>
      <c r="AI1548" s="41">
        <v>29</v>
      </c>
      <c r="AJ1548" s="57">
        <f t="shared" si="290"/>
        <v>79</v>
      </c>
      <c r="AK1548" s="57">
        <f t="shared" si="291"/>
        <v>19.75</v>
      </c>
      <c r="AL1548" s="41">
        <v>25</v>
      </c>
      <c r="AM1548" s="41">
        <v>37</v>
      </c>
      <c r="AN1548" s="41">
        <v>25</v>
      </c>
      <c r="AO1548" s="41">
        <v>30</v>
      </c>
      <c r="AP1548" s="58">
        <f t="shared" si="292"/>
        <v>117</v>
      </c>
      <c r="AQ1548" s="58">
        <f t="shared" si="293"/>
        <v>29.25</v>
      </c>
      <c r="AR1548" s="41">
        <v>14</v>
      </c>
      <c r="AS1548" s="41">
        <v>16</v>
      </c>
      <c r="AT1548" s="41">
        <v>36</v>
      </c>
      <c r="AU1548" s="41">
        <v>29</v>
      </c>
      <c r="AV1548" s="59">
        <f t="shared" si="294"/>
        <v>95</v>
      </c>
      <c r="AW1548" s="59">
        <f t="shared" si="295"/>
        <v>23.75</v>
      </c>
      <c r="AX1548" s="41">
        <v>18</v>
      </c>
      <c r="AY1548" s="41">
        <v>18</v>
      </c>
      <c r="AZ1548" s="41">
        <v>27</v>
      </c>
      <c r="BA1548" s="41">
        <v>24</v>
      </c>
      <c r="BB1548" s="60">
        <f t="shared" si="296"/>
        <v>87</v>
      </c>
      <c r="BC1548" s="60">
        <f t="shared" si="297"/>
        <v>21.75</v>
      </c>
      <c r="BD1548" s="41">
        <f t="shared" si="298"/>
        <v>378</v>
      </c>
      <c r="BE1548" s="41">
        <f t="shared" si="299"/>
        <v>1.843807100706012E-2</v>
      </c>
    </row>
    <row r="1549" spans="1:57" x14ac:dyDescent="0.25">
      <c r="A1549" s="41" t="s">
        <v>7827</v>
      </c>
      <c r="B1549" s="41" t="s">
        <v>5426</v>
      </c>
      <c r="C1549" s="41">
        <v>1</v>
      </c>
      <c r="D1549" s="41">
        <v>0</v>
      </c>
      <c r="E1549" s="41" t="s">
        <v>7828</v>
      </c>
      <c r="F1549" s="41">
        <v>100</v>
      </c>
      <c r="G1549" s="41">
        <v>100</v>
      </c>
      <c r="H1549" s="41" t="s">
        <v>759</v>
      </c>
      <c r="I1549" s="41" t="s">
        <v>7829</v>
      </c>
      <c r="J1549" s="41" t="s">
        <v>7830</v>
      </c>
      <c r="K1549" s="41" t="s">
        <v>762</v>
      </c>
      <c r="L1549" s="41" t="s">
        <v>762</v>
      </c>
      <c r="M1549" s="41" t="s">
        <v>762</v>
      </c>
      <c r="N1549" s="41" t="s">
        <v>762</v>
      </c>
      <c r="O1549" s="41" t="s">
        <v>762</v>
      </c>
      <c r="P1549" s="41" t="s">
        <v>45</v>
      </c>
      <c r="Q1549" s="41" t="s">
        <v>173</v>
      </c>
      <c r="R1549" s="41" t="s">
        <v>4267</v>
      </c>
      <c r="S1549" s="41" t="s">
        <v>4268</v>
      </c>
      <c r="T1549" s="41" t="s">
        <v>4269</v>
      </c>
      <c r="U1549" s="41" t="s">
        <v>7829</v>
      </c>
      <c r="V1549" s="41" t="s">
        <v>7829</v>
      </c>
      <c r="W1549" s="41" t="s">
        <v>7831</v>
      </c>
      <c r="X1549" s="41" t="s">
        <v>7832</v>
      </c>
      <c r="Y1549" s="41" t="s">
        <v>7832</v>
      </c>
      <c r="Z1549" s="41">
        <v>0</v>
      </c>
      <c r="AA1549" s="41">
        <v>0</v>
      </c>
      <c r="AB1549" s="41">
        <v>1</v>
      </c>
      <c r="AC1549" s="41">
        <v>2</v>
      </c>
      <c r="AD1549" s="56">
        <f t="shared" si="288"/>
        <v>3</v>
      </c>
      <c r="AE1549" s="56">
        <f t="shared" si="289"/>
        <v>0.75</v>
      </c>
      <c r="AF1549" s="41">
        <v>0</v>
      </c>
      <c r="AG1549" s="41">
        <v>0</v>
      </c>
      <c r="AH1549" s="41">
        <v>0</v>
      </c>
      <c r="AI1549" s="41">
        <v>0</v>
      </c>
      <c r="AJ1549" s="57">
        <f t="shared" si="290"/>
        <v>0</v>
      </c>
      <c r="AK1549" s="57">
        <f t="shared" si="291"/>
        <v>0</v>
      </c>
      <c r="AL1549" s="41">
        <v>0</v>
      </c>
      <c r="AM1549" s="41">
        <v>0</v>
      </c>
      <c r="AN1549" s="41">
        <v>0</v>
      </c>
      <c r="AO1549" s="41">
        <v>0</v>
      </c>
      <c r="AP1549" s="58">
        <f t="shared" si="292"/>
        <v>0</v>
      </c>
      <c r="AQ1549" s="58">
        <f t="shared" si="293"/>
        <v>0</v>
      </c>
      <c r="AR1549" s="41">
        <v>7</v>
      </c>
      <c r="AS1549" s="41">
        <v>3</v>
      </c>
      <c r="AT1549" s="41">
        <v>1</v>
      </c>
      <c r="AU1549" s="41">
        <v>5</v>
      </c>
      <c r="AV1549" s="59">
        <f t="shared" si="294"/>
        <v>16</v>
      </c>
      <c r="AW1549" s="59">
        <f t="shared" si="295"/>
        <v>4</v>
      </c>
      <c r="AX1549" s="41">
        <v>30</v>
      </c>
      <c r="AY1549" s="41">
        <v>60</v>
      </c>
      <c r="AZ1549" s="41">
        <v>20</v>
      </c>
      <c r="BA1549" s="41">
        <v>39</v>
      </c>
      <c r="BB1549" s="60">
        <f t="shared" si="296"/>
        <v>149</v>
      </c>
      <c r="BC1549" s="60">
        <f t="shared" si="297"/>
        <v>37.25</v>
      </c>
      <c r="BD1549" s="41">
        <f t="shared" si="298"/>
        <v>168</v>
      </c>
      <c r="BE1549" s="41">
        <f t="shared" si="299"/>
        <v>8.1946982253600555E-3</v>
      </c>
    </row>
    <row r="1550" spans="1:57" x14ac:dyDescent="0.25">
      <c r="A1550" s="41" t="s">
        <v>433</v>
      </c>
      <c r="B1550" s="41" t="s">
        <v>757</v>
      </c>
      <c r="C1550" s="41">
        <v>1</v>
      </c>
      <c r="D1550" s="41">
        <v>0</v>
      </c>
      <c r="E1550" s="41" t="s">
        <v>3796</v>
      </c>
      <c r="F1550" s="41">
        <v>100</v>
      </c>
      <c r="G1550" s="41">
        <v>100</v>
      </c>
      <c r="H1550" s="41" t="s">
        <v>759</v>
      </c>
      <c r="I1550" s="41" t="s">
        <v>3797</v>
      </c>
      <c r="J1550" s="41" t="s">
        <v>3798</v>
      </c>
      <c r="K1550" s="41" t="s">
        <v>3797</v>
      </c>
      <c r="L1550" s="41">
        <v>0</v>
      </c>
      <c r="M1550" s="41" t="s">
        <v>3797</v>
      </c>
      <c r="N1550" s="41" t="s">
        <v>3799</v>
      </c>
      <c r="O1550" s="41" t="s">
        <v>870</v>
      </c>
      <c r="P1550" s="41" t="s">
        <v>45</v>
      </c>
      <c r="Q1550" s="41" t="s">
        <v>46</v>
      </c>
      <c r="R1550" s="41" t="s">
        <v>60</v>
      </c>
      <c r="S1550" s="41" t="s">
        <v>427</v>
      </c>
      <c r="T1550" s="41" t="s">
        <v>431</v>
      </c>
      <c r="U1550" s="41" t="s">
        <v>434</v>
      </c>
      <c r="V1550" s="41" t="s">
        <v>3797</v>
      </c>
      <c r="W1550" s="41" t="s">
        <v>3800</v>
      </c>
      <c r="X1550" s="41" t="s">
        <v>3801</v>
      </c>
      <c r="Y1550" s="41" t="s">
        <v>3801</v>
      </c>
      <c r="Z1550" s="41">
        <v>0</v>
      </c>
      <c r="AA1550" s="41">
        <v>0</v>
      </c>
      <c r="AB1550" s="41">
        <v>0</v>
      </c>
      <c r="AC1550" s="41">
        <v>0</v>
      </c>
      <c r="AD1550" s="56">
        <f t="shared" si="288"/>
        <v>0</v>
      </c>
      <c r="AE1550" s="56">
        <f t="shared" si="289"/>
        <v>0</v>
      </c>
      <c r="AF1550" s="41">
        <v>0</v>
      </c>
      <c r="AG1550" s="41">
        <v>1</v>
      </c>
      <c r="AH1550" s="41">
        <v>0</v>
      </c>
      <c r="AI1550" s="41">
        <v>1</v>
      </c>
      <c r="AJ1550" s="57">
        <f t="shared" si="290"/>
        <v>2</v>
      </c>
      <c r="AK1550" s="57">
        <f t="shared" si="291"/>
        <v>0.5</v>
      </c>
      <c r="AL1550" s="41">
        <v>0</v>
      </c>
      <c r="AM1550" s="41">
        <v>0</v>
      </c>
      <c r="AN1550" s="41">
        <v>0</v>
      </c>
      <c r="AO1550" s="41">
        <v>0</v>
      </c>
      <c r="AP1550" s="58">
        <f t="shared" si="292"/>
        <v>0</v>
      </c>
      <c r="AQ1550" s="58">
        <f t="shared" si="293"/>
        <v>0</v>
      </c>
      <c r="AR1550" s="41">
        <v>11</v>
      </c>
      <c r="AS1550" s="41">
        <v>0</v>
      </c>
      <c r="AT1550" s="41">
        <v>1</v>
      </c>
      <c r="AU1550" s="41">
        <v>9</v>
      </c>
      <c r="AV1550" s="59">
        <f t="shared" si="294"/>
        <v>21</v>
      </c>
      <c r="AW1550" s="59">
        <f t="shared" si="295"/>
        <v>5.25</v>
      </c>
      <c r="AX1550" s="41">
        <v>69</v>
      </c>
      <c r="AY1550" s="41">
        <v>92</v>
      </c>
      <c r="AZ1550" s="41">
        <v>84</v>
      </c>
      <c r="BA1550" s="41">
        <v>46</v>
      </c>
      <c r="BB1550" s="60">
        <f t="shared" si="296"/>
        <v>291</v>
      </c>
      <c r="BC1550" s="60">
        <f t="shared" si="297"/>
        <v>72.75</v>
      </c>
      <c r="BD1550" s="41">
        <f t="shared" si="298"/>
        <v>314</v>
      </c>
      <c r="BE1550" s="41">
        <f t="shared" si="299"/>
        <v>1.5316281206922957E-2</v>
      </c>
    </row>
    <row r="1551" spans="1:57" x14ac:dyDescent="0.25">
      <c r="A1551" s="41" t="s">
        <v>715</v>
      </c>
      <c r="B1551" s="41" t="s">
        <v>757</v>
      </c>
      <c r="C1551" s="41">
        <v>1</v>
      </c>
      <c r="D1551" s="41">
        <v>2</v>
      </c>
      <c r="E1551" s="41" t="s">
        <v>1426</v>
      </c>
      <c r="F1551" s="41">
        <v>99.391999999999996</v>
      </c>
      <c r="G1551" s="41">
        <v>100</v>
      </c>
      <c r="H1551" s="41" t="s">
        <v>759</v>
      </c>
      <c r="I1551" s="41" t="s">
        <v>1427</v>
      </c>
      <c r="J1551" s="41" t="s">
        <v>1428</v>
      </c>
      <c r="K1551" s="41" t="s">
        <v>1429</v>
      </c>
      <c r="L1551" s="41">
        <v>2</v>
      </c>
      <c r="M1551" s="41" t="s">
        <v>1427</v>
      </c>
      <c r="N1551" s="41" t="s">
        <v>1430</v>
      </c>
      <c r="O1551" s="41" t="s">
        <v>1431</v>
      </c>
      <c r="P1551" s="41" t="s">
        <v>45</v>
      </c>
      <c r="Q1551" s="41" t="s">
        <v>207</v>
      </c>
      <c r="R1551" s="41" t="s">
        <v>208</v>
      </c>
      <c r="S1551" s="41" t="s">
        <v>209</v>
      </c>
      <c r="T1551" s="41" t="s">
        <v>210</v>
      </c>
      <c r="U1551" s="41" t="s">
        <v>1432</v>
      </c>
      <c r="V1551" s="41" t="s">
        <v>1429</v>
      </c>
      <c r="W1551" s="41" t="s">
        <v>1433</v>
      </c>
      <c r="X1551" s="41" t="s">
        <v>1434</v>
      </c>
      <c r="Y1551" s="41" t="s">
        <v>1435</v>
      </c>
      <c r="Z1551" s="41">
        <v>57</v>
      </c>
      <c r="AA1551" s="41">
        <v>21</v>
      </c>
      <c r="AB1551" s="41">
        <v>25</v>
      </c>
      <c r="AC1551" s="41">
        <v>101</v>
      </c>
      <c r="AD1551" s="56">
        <f t="shared" si="288"/>
        <v>204</v>
      </c>
      <c r="AE1551" s="56">
        <f t="shared" si="289"/>
        <v>51</v>
      </c>
      <c r="AF1551" s="41">
        <v>1</v>
      </c>
      <c r="AG1551" s="41">
        <v>1</v>
      </c>
      <c r="AH1551" s="41">
        <v>0</v>
      </c>
      <c r="AI1551" s="41">
        <v>0</v>
      </c>
      <c r="AJ1551" s="57">
        <f t="shared" si="290"/>
        <v>2</v>
      </c>
      <c r="AK1551" s="57">
        <f t="shared" si="291"/>
        <v>0.5</v>
      </c>
      <c r="AL1551" s="41">
        <v>0</v>
      </c>
      <c r="AM1551" s="41">
        <v>0</v>
      </c>
      <c r="AN1551" s="41">
        <v>0</v>
      </c>
      <c r="AO1551" s="41">
        <v>0</v>
      </c>
      <c r="AP1551" s="58">
        <f t="shared" si="292"/>
        <v>0</v>
      </c>
      <c r="AQ1551" s="58">
        <f t="shared" si="293"/>
        <v>0</v>
      </c>
      <c r="AR1551" s="41">
        <v>0</v>
      </c>
      <c r="AS1551" s="41">
        <v>0</v>
      </c>
      <c r="AT1551" s="41">
        <v>0</v>
      </c>
      <c r="AU1551" s="41">
        <v>0</v>
      </c>
      <c r="AV1551" s="59">
        <f t="shared" si="294"/>
        <v>0</v>
      </c>
      <c r="AW1551" s="59">
        <f t="shared" si="295"/>
        <v>0</v>
      </c>
      <c r="AX1551" s="41">
        <v>0</v>
      </c>
      <c r="AY1551" s="41">
        <v>0</v>
      </c>
      <c r="AZ1551" s="41">
        <v>0</v>
      </c>
      <c r="BA1551" s="41">
        <v>0</v>
      </c>
      <c r="BB1551" s="60">
        <f t="shared" si="296"/>
        <v>0</v>
      </c>
      <c r="BC1551" s="60">
        <f t="shared" si="297"/>
        <v>0</v>
      </c>
      <c r="BD1551" s="41">
        <f t="shared" si="298"/>
        <v>206</v>
      </c>
      <c r="BE1551" s="41">
        <f t="shared" si="299"/>
        <v>1.0048260919191495E-2</v>
      </c>
    </row>
    <row r="1552" spans="1:57" x14ac:dyDescent="0.25">
      <c r="A1552" s="41" t="s">
        <v>6301</v>
      </c>
      <c r="B1552" s="41" t="s">
        <v>5426</v>
      </c>
      <c r="C1552" s="41">
        <v>1</v>
      </c>
      <c r="D1552" s="41">
        <v>0</v>
      </c>
      <c r="E1552" s="41" t="s">
        <v>6302</v>
      </c>
      <c r="F1552" s="41">
        <v>100</v>
      </c>
      <c r="G1552" s="41">
        <v>100</v>
      </c>
      <c r="H1552" s="41" t="s">
        <v>759</v>
      </c>
      <c r="I1552" s="41" t="s">
        <v>6303</v>
      </c>
      <c r="J1552" s="41" t="s">
        <v>6304</v>
      </c>
      <c r="K1552" s="41" t="s">
        <v>762</v>
      </c>
      <c r="L1552" s="41" t="s">
        <v>762</v>
      </c>
      <c r="M1552" s="41" t="s">
        <v>762</v>
      </c>
      <c r="N1552" s="41" t="s">
        <v>762</v>
      </c>
      <c r="O1552" s="41" t="s">
        <v>762</v>
      </c>
      <c r="P1552" s="41" t="s">
        <v>45</v>
      </c>
      <c r="Q1552" s="41" t="s">
        <v>207</v>
      </c>
      <c r="R1552" s="41" t="s">
        <v>313</v>
      </c>
      <c r="S1552" s="41" t="s">
        <v>5940</v>
      </c>
      <c r="T1552" s="41" t="s">
        <v>5941</v>
      </c>
      <c r="U1552" s="41" t="s">
        <v>6303</v>
      </c>
      <c r="V1552" s="41" t="s">
        <v>6303</v>
      </c>
      <c r="W1552" s="41" t="s">
        <v>6305</v>
      </c>
      <c r="X1552" s="41" t="s">
        <v>6306</v>
      </c>
      <c r="Y1552" s="41" t="s">
        <v>6306</v>
      </c>
      <c r="Z1552" s="41">
        <v>0</v>
      </c>
      <c r="AA1552" s="41">
        <v>0</v>
      </c>
      <c r="AB1552" s="41">
        <v>0</v>
      </c>
      <c r="AC1552" s="41">
        <v>0</v>
      </c>
      <c r="AD1552" s="56">
        <f t="shared" si="288"/>
        <v>0</v>
      </c>
      <c r="AE1552" s="56">
        <f t="shared" si="289"/>
        <v>0</v>
      </c>
      <c r="AF1552" s="41">
        <v>1</v>
      </c>
      <c r="AG1552" s="41">
        <v>0</v>
      </c>
      <c r="AH1552" s="41">
        <v>2</v>
      </c>
      <c r="AI1552" s="41">
        <v>21</v>
      </c>
      <c r="AJ1552" s="57">
        <f t="shared" si="290"/>
        <v>24</v>
      </c>
      <c r="AK1552" s="57">
        <f t="shared" si="291"/>
        <v>6</v>
      </c>
      <c r="AL1552" s="41">
        <v>6</v>
      </c>
      <c r="AM1552" s="41">
        <v>37</v>
      </c>
      <c r="AN1552" s="41">
        <v>4</v>
      </c>
      <c r="AO1552" s="41">
        <v>11</v>
      </c>
      <c r="AP1552" s="58">
        <f t="shared" si="292"/>
        <v>58</v>
      </c>
      <c r="AQ1552" s="58">
        <f t="shared" si="293"/>
        <v>14.5</v>
      </c>
      <c r="AR1552" s="41">
        <v>5</v>
      </c>
      <c r="AS1552" s="41">
        <v>12</v>
      </c>
      <c r="AT1552" s="41">
        <v>12</v>
      </c>
      <c r="AU1552" s="41">
        <v>10</v>
      </c>
      <c r="AV1552" s="59">
        <f t="shared" si="294"/>
        <v>39</v>
      </c>
      <c r="AW1552" s="59">
        <f t="shared" si="295"/>
        <v>9.75</v>
      </c>
      <c r="AX1552" s="41">
        <v>19</v>
      </c>
      <c r="AY1552" s="41">
        <v>9</v>
      </c>
      <c r="AZ1552" s="41">
        <v>10</v>
      </c>
      <c r="BA1552" s="41">
        <v>5</v>
      </c>
      <c r="BB1552" s="60">
        <f t="shared" si="296"/>
        <v>43</v>
      </c>
      <c r="BC1552" s="60">
        <f t="shared" si="297"/>
        <v>10.75</v>
      </c>
      <c r="BD1552" s="41">
        <f t="shared" si="298"/>
        <v>164</v>
      </c>
      <c r="BE1552" s="41">
        <f t="shared" si="299"/>
        <v>7.9995863628514827E-3</v>
      </c>
    </row>
    <row r="1553" spans="1:57" x14ac:dyDescent="0.25">
      <c r="A1553" s="41" t="s">
        <v>7789</v>
      </c>
      <c r="B1553" s="41" t="s">
        <v>5426</v>
      </c>
      <c r="C1553" s="41">
        <v>1</v>
      </c>
      <c r="D1553" s="41">
        <v>0</v>
      </c>
      <c r="E1553" s="41" t="s">
        <v>7790</v>
      </c>
      <c r="F1553" s="41">
        <v>100</v>
      </c>
      <c r="G1553" s="41">
        <v>100</v>
      </c>
      <c r="H1553" s="41" t="s">
        <v>759</v>
      </c>
      <c r="I1553" s="41" t="s">
        <v>6303</v>
      </c>
      <c r="J1553" s="41" t="s">
        <v>7791</v>
      </c>
      <c r="K1553" s="41" t="s">
        <v>762</v>
      </c>
      <c r="L1553" s="41" t="s">
        <v>762</v>
      </c>
      <c r="M1553" s="41" t="s">
        <v>762</v>
      </c>
      <c r="N1553" s="41" t="s">
        <v>762</v>
      </c>
      <c r="O1553" s="41" t="s">
        <v>762</v>
      </c>
      <c r="P1553" s="41" t="s">
        <v>45</v>
      </c>
      <c r="Q1553" s="41" t="s">
        <v>207</v>
      </c>
      <c r="R1553" s="41" t="s">
        <v>313</v>
      </c>
      <c r="S1553" s="41" t="s">
        <v>5940</v>
      </c>
      <c r="T1553" s="41" t="s">
        <v>5941</v>
      </c>
      <c r="U1553" s="41" t="s">
        <v>6303</v>
      </c>
      <c r="V1553" s="41" t="s">
        <v>6303</v>
      </c>
      <c r="W1553" s="41" t="s">
        <v>7792</v>
      </c>
      <c r="X1553" s="41" t="s">
        <v>7793</v>
      </c>
      <c r="Y1553" s="41" t="s">
        <v>7793</v>
      </c>
      <c r="Z1553" s="41">
        <v>0</v>
      </c>
      <c r="AA1553" s="41">
        <v>0</v>
      </c>
      <c r="AB1553" s="41">
        <v>0</v>
      </c>
      <c r="AC1553" s="41">
        <v>0</v>
      </c>
      <c r="AD1553" s="56">
        <f t="shared" si="288"/>
        <v>0</v>
      </c>
      <c r="AE1553" s="56">
        <f t="shared" si="289"/>
        <v>0</v>
      </c>
      <c r="AF1553" s="41">
        <v>0</v>
      </c>
      <c r="AG1553" s="41">
        <v>5</v>
      </c>
      <c r="AH1553" s="41">
        <v>1</v>
      </c>
      <c r="AI1553" s="41">
        <v>0</v>
      </c>
      <c r="AJ1553" s="57">
        <f t="shared" si="290"/>
        <v>6</v>
      </c>
      <c r="AK1553" s="57">
        <f t="shared" si="291"/>
        <v>1.5</v>
      </c>
      <c r="AL1553" s="41">
        <v>0</v>
      </c>
      <c r="AM1553" s="41">
        <v>0</v>
      </c>
      <c r="AN1553" s="41">
        <v>6</v>
      </c>
      <c r="AO1553" s="41">
        <v>4</v>
      </c>
      <c r="AP1553" s="58">
        <f t="shared" si="292"/>
        <v>10</v>
      </c>
      <c r="AQ1553" s="58">
        <f t="shared" si="293"/>
        <v>2.5</v>
      </c>
      <c r="AR1553" s="41">
        <v>1</v>
      </c>
      <c r="AS1553" s="41">
        <v>0</v>
      </c>
      <c r="AT1553" s="41">
        <v>1</v>
      </c>
      <c r="AU1553" s="41">
        <v>8</v>
      </c>
      <c r="AV1553" s="59">
        <f t="shared" si="294"/>
        <v>10</v>
      </c>
      <c r="AW1553" s="59">
        <f t="shared" si="295"/>
        <v>2.5</v>
      </c>
      <c r="AX1553" s="41">
        <v>4</v>
      </c>
      <c r="AY1553" s="41">
        <v>22</v>
      </c>
      <c r="AZ1553" s="41">
        <v>3</v>
      </c>
      <c r="BA1553" s="41">
        <v>2</v>
      </c>
      <c r="BB1553" s="60">
        <f t="shared" si="296"/>
        <v>31</v>
      </c>
      <c r="BC1553" s="60">
        <f t="shared" si="297"/>
        <v>7.75</v>
      </c>
      <c r="BD1553" s="41">
        <f t="shared" si="298"/>
        <v>57</v>
      </c>
      <c r="BE1553" s="41">
        <f t="shared" si="299"/>
        <v>2.7803440407471614E-3</v>
      </c>
    </row>
    <row r="1554" spans="1:57" x14ac:dyDescent="0.25">
      <c r="A1554" s="41" t="s">
        <v>5981</v>
      </c>
      <c r="B1554" s="41" t="s">
        <v>5426</v>
      </c>
      <c r="C1554" s="41">
        <v>1</v>
      </c>
      <c r="D1554" s="41">
        <v>0</v>
      </c>
      <c r="E1554" s="41" t="s">
        <v>5982</v>
      </c>
      <c r="F1554" s="41">
        <v>99.697999999999993</v>
      </c>
      <c r="G1554" s="41">
        <v>100</v>
      </c>
      <c r="H1554" s="41" t="s">
        <v>759</v>
      </c>
      <c r="I1554" s="41" t="s">
        <v>1639</v>
      </c>
      <c r="J1554" s="41" t="s">
        <v>5983</v>
      </c>
      <c r="K1554" s="41" t="s">
        <v>762</v>
      </c>
      <c r="L1554" s="41" t="s">
        <v>762</v>
      </c>
      <c r="M1554" s="41" t="s">
        <v>762</v>
      </c>
      <c r="N1554" s="41" t="s">
        <v>762</v>
      </c>
      <c r="O1554" s="41" t="s">
        <v>762</v>
      </c>
      <c r="P1554" s="41" t="s">
        <v>45</v>
      </c>
      <c r="Q1554" s="41" t="s">
        <v>207</v>
      </c>
      <c r="R1554" s="41" t="s">
        <v>1638</v>
      </c>
      <c r="S1554" s="41" t="s">
        <v>1638</v>
      </c>
      <c r="T1554" s="41" t="s">
        <v>1638</v>
      </c>
      <c r="U1554" s="41" t="s">
        <v>1639</v>
      </c>
      <c r="V1554" s="41" t="s">
        <v>1639</v>
      </c>
      <c r="W1554" s="41" t="s">
        <v>5984</v>
      </c>
      <c r="X1554" s="41" t="s">
        <v>5985</v>
      </c>
      <c r="Y1554" s="41" t="s">
        <v>5986</v>
      </c>
      <c r="Z1554" s="41">
        <v>0</v>
      </c>
      <c r="AA1554" s="41">
        <v>0</v>
      </c>
      <c r="AB1554" s="41">
        <v>0</v>
      </c>
      <c r="AC1554" s="41">
        <v>0</v>
      </c>
      <c r="AD1554" s="56">
        <f t="shared" si="288"/>
        <v>0</v>
      </c>
      <c r="AE1554" s="56">
        <f t="shared" si="289"/>
        <v>0</v>
      </c>
      <c r="AF1554" s="41">
        <v>0</v>
      </c>
      <c r="AG1554" s="41">
        <v>0</v>
      </c>
      <c r="AH1554" s="41">
        <v>4</v>
      </c>
      <c r="AI1554" s="41">
        <v>0</v>
      </c>
      <c r="AJ1554" s="57">
        <f t="shared" si="290"/>
        <v>4</v>
      </c>
      <c r="AK1554" s="57">
        <f t="shared" si="291"/>
        <v>1</v>
      </c>
      <c r="AL1554" s="41">
        <v>3</v>
      </c>
      <c r="AM1554" s="41">
        <v>6</v>
      </c>
      <c r="AN1554" s="41">
        <v>2</v>
      </c>
      <c r="AO1554" s="41">
        <v>6</v>
      </c>
      <c r="AP1554" s="58">
        <f t="shared" si="292"/>
        <v>17</v>
      </c>
      <c r="AQ1554" s="58">
        <f t="shared" si="293"/>
        <v>4.25</v>
      </c>
      <c r="AR1554" s="41">
        <v>10</v>
      </c>
      <c r="AS1554" s="41">
        <v>4</v>
      </c>
      <c r="AT1554" s="41">
        <v>8</v>
      </c>
      <c r="AU1554" s="41">
        <v>30</v>
      </c>
      <c r="AV1554" s="59">
        <f t="shared" si="294"/>
        <v>52</v>
      </c>
      <c r="AW1554" s="59">
        <f t="shared" si="295"/>
        <v>13</v>
      </c>
      <c r="AX1554" s="41">
        <v>0</v>
      </c>
      <c r="AY1554" s="41">
        <v>4</v>
      </c>
      <c r="AZ1554" s="41">
        <v>4</v>
      </c>
      <c r="BA1554" s="41">
        <v>4</v>
      </c>
      <c r="BB1554" s="60">
        <f t="shared" si="296"/>
        <v>12</v>
      </c>
      <c r="BC1554" s="60">
        <f t="shared" si="297"/>
        <v>3</v>
      </c>
      <c r="BD1554" s="41">
        <f t="shared" si="298"/>
        <v>85</v>
      </c>
      <c r="BE1554" s="41">
        <f t="shared" si="299"/>
        <v>4.146127078307171E-3</v>
      </c>
    </row>
    <row r="1555" spans="1:57" x14ac:dyDescent="0.25">
      <c r="A1555" s="41" t="s">
        <v>7103</v>
      </c>
      <c r="B1555" s="41" t="s">
        <v>5426</v>
      </c>
      <c r="C1555" s="41">
        <v>1</v>
      </c>
      <c r="D1555" s="41">
        <v>0</v>
      </c>
      <c r="E1555" s="41" t="s">
        <v>7104</v>
      </c>
      <c r="F1555" s="41">
        <v>100</v>
      </c>
      <c r="G1555" s="41">
        <v>100</v>
      </c>
      <c r="H1555" s="41" t="s">
        <v>759</v>
      </c>
      <c r="I1555" s="41" t="s">
        <v>1639</v>
      </c>
      <c r="J1555" s="41" t="s">
        <v>7105</v>
      </c>
      <c r="K1555" s="41" t="s">
        <v>762</v>
      </c>
      <c r="L1555" s="41" t="s">
        <v>762</v>
      </c>
      <c r="M1555" s="41" t="s">
        <v>762</v>
      </c>
      <c r="N1555" s="41" t="s">
        <v>762</v>
      </c>
      <c r="O1555" s="41" t="s">
        <v>762</v>
      </c>
      <c r="P1555" s="41" t="s">
        <v>45</v>
      </c>
      <c r="Q1555" s="41" t="s">
        <v>207</v>
      </c>
      <c r="R1555" s="41" t="s">
        <v>1638</v>
      </c>
      <c r="S1555" s="41" t="s">
        <v>1638</v>
      </c>
      <c r="T1555" s="41" t="s">
        <v>1638</v>
      </c>
      <c r="U1555" s="41" t="s">
        <v>1639</v>
      </c>
      <c r="V1555" s="41" t="s">
        <v>1639</v>
      </c>
      <c r="W1555" s="41" t="s">
        <v>7106</v>
      </c>
      <c r="X1555" s="41" t="s">
        <v>7107</v>
      </c>
      <c r="Y1555" s="41" t="s">
        <v>7108</v>
      </c>
      <c r="Z1555" s="41">
        <v>0</v>
      </c>
      <c r="AA1555" s="41">
        <v>1</v>
      </c>
      <c r="AB1555" s="41">
        <v>0</v>
      </c>
      <c r="AC1555" s="41">
        <v>0</v>
      </c>
      <c r="AD1555" s="56">
        <f t="shared" si="288"/>
        <v>1</v>
      </c>
      <c r="AE1555" s="56">
        <f t="shared" si="289"/>
        <v>0.25</v>
      </c>
      <c r="AF1555" s="41">
        <v>62</v>
      </c>
      <c r="AG1555" s="41">
        <v>1</v>
      </c>
      <c r="AH1555" s="41">
        <v>10</v>
      </c>
      <c r="AI1555" s="41">
        <v>23</v>
      </c>
      <c r="AJ1555" s="57">
        <f t="shared" si="290"/>
        <v>96</v>
      </c>
      <c r="AK1555" s="57">
        <f t="shared" si="291"/>
        <v>24</v>
      </c>
      <c r="AL1555" s="41">
        <v>26</v>
      </c>
      <c r="AM1555" s="41">
        <v>23</v>
      </c>
      <c r="AN1555" s="41">
        <v>46</v>
      </c>
      <c r="AO1555" s="41">
        <v>21</v>
      </c>
      <c r="AP1555" s="58">
        <f t="shared" si="292"/>
        <v>116</v>
      </c>
      <c r="AQ1555" s="58">
        <f t="shared" si="293"/>
        <v>29</v>
      </c>
      <c r="AR1555" s="41">
        <v>52</v>
      </c>
      <c r="AS1555" s="41">
        <v>18</v>
      </c>
      <c r="AT1555" s="41">
        <v>32</v>
      </c>
      <c r="AU1555" s="41">
        <v>60</v>
      </c>
      <c r="AV1555" s="59">
        <f t="shared" si="294"/>
        <v>162</v>
      </c>
      <c r="AW1555" s="59">
        <f t="shared" si="295"/>
        <v>40.5</v>
      </c>
      <c r="AX1555" s="41">
        <v>25</v>
      </c>
      <c r="AY1555" s="41">
        <v>25</v>
      </c>
      <c r="AZ1555" s="41">
        <v>22</v>
      </c>
      <c r="BA1555" s="41">
        <v>82</v>
      </c>
      <c r="BB1555" s="60">
        <f t="shared" si="296"/>
        <v>154</v>
      </c>
      <c r="BC1555" s="60">
        <f t="shared" si="297"/>
        <v>38.5</v>
      </c>
      <c r="BD1555" s="41">
        <f t="shared" si="298"/>
        <v>529</v>
      </c>
      <c r="BE1555" s="41">
        <f t="shared" si="299"/>
        <v>2.5803543816758742E-2</v>
      </c>
    </row>
    <row r="1556" spans="1:57" x14ac:dyDescent="0.25">
      <c r="A1556" s="41" t="s">
        <v>500</v>
      </c>
      <c r="B1556" s="41" t="s">
        <v>757</v>
      </c>
      <c r="C1556" s="41">
        <v>2</v>
      </c>
      <c r="D1556" s="41">
        <v>0</v>
      </c>
      <c r="E1556" s="41" t="s">
        <v>1632</v>
      </c>
      <c r="F1556" s="41">
        <v>99.695999999999998</v>
      </c>
      <c r="G1556" s="41">
        <v>100</v>
      </c>
      <c r="H1556" s="41" t="s">
        <v>759</v>
      </c>
      <c r="I1556" s="41" t="s">
        <v>1633</v>
      </c>
      <c r="J1556" s="41" t="s">
        <v>1634</v>
      </c>
      <c r="K1556" s="41" t="s">
        <v>1633</v>
      </c>
      <c r="L1556" s="41">
        <v>0</v>
      </c>
      <c r="M1556" s="41" t="s">
        <v>1635</v>
      </c>
      <c r="N1556" s="41" t="s">
        <v>1636</v>
      </c>
      <c r="O1556" s="41" t="s">
        <v>1637</v>
      </c>
      <c r="P1556" s="41" t="s">
        <v>45</v>
      </c>
      <c r="Q1556" s="41" t="s">
        <v>207</v>
      </c>
      <c r="R1556" s="41" t="s">
        <v>1638</v>
      </c>
      <c r="S1556" s="41" t="s">
        <v>1638</v>
      </c>
      <c r="T1556" s="41" t="s">
        <v>1638</v>
      </c>
      <c r="U1556" s="41" t="s">
        <v>1639</v>
      </c>
      <c r="V1556" s="41" t="s">
        <v>1633</v>
      </c>
      <c r="W1556" s="41" t="s">
        <v>1640</v>
      </c>
      <c r="X1556" s="41" t="s">
        <v>1641</v>
      </c>
      <c r="Y1556" s="41" t="s">
        <v>1642</v>
      </c>
      <c r="Z1556" s="41">
        <v>0</v>
      </c>
      <c r="AA1556" s="41">
        <v>0</v>
      </c>
      <c r="AB1556" s="41">
        <v>0</v>
      </c>
      <c r="AC1556" s="41">
        <v>0</v>
      </c>
      <c r="AD1556" s="56">
        <f t="shared" si="288"/>
        <v>0</v>
      </c>
      <c r="AE1556" s="56">
        <f t="shared" si="289"/>
        <v>0</v>
      </c>
      <c r="AF1556" s="41">
        <v>3</v>
      </c>
      <c r="AG1556" s="41">
        <v>1</v>
      </c>
      <c r="AH1556" s="41">
        <v>1</v>
      </c>
      <c r="AI1556" s="41">
        <v>2</v>
      </c>
      <c r="AJ1556" s="57">
        <f t="shared" si="290"/>
        <v>7</v>
      </c>
      <c r="AK1556" s="57">
        <f t="shared" si="291"/>
        <v>1.75</v>
      </c>
      <c r="AL1556" s="41">
        <v>6</v>
      </c>
      <c r="AM1556" s="41">
        <v>7</v>
      </c>
      <c r="AN1556" s="41">
        <v>25</v>
      </c>
      <c r="AO1556" s="41">
        <v>4</v>
      </c>
      <c r="AP1556" s="58">
        <f t="shared" si="292"/>
        <v>42</v>
      </c>
      <c r="AQ1556" s="58">
        <f t="shared" si="293"/>
        <v>10.5</v>
      </c>
      <c r="AR1556" s="41">
        <v>10</v>
      </c>
      <c r="AS1556" s="41">
        <v>11</v>
      </c>
      <c r="AT1556" s="41">
        <v>3</v>
      </c>
      <c r="AU1556" s="41">
        <v>29</v>
      </c>
      <c r="AV1556" s="59">
        <f t="shared" si="294"/>
        <v>53</v>
      </c>
      <c r="AW1556" s="59">
        <f t="shared" si="295"/>
        <v>13.25</v>
      </c>
      <c r="AX1556" s="41">
        <v>32</v>
      </c>
      <c r="AY1556" s="41">
        <v>16</v>
      </c>
      <c r="AZ1556" s="41">
        <v>10</v>
      </c>
      <c r="BA1556" s="41">
        <v>14</v>
      </c>
      <c r="BB1556" s="60">
        <f t="shared" si="296"/>
        <v>72</v>
      </c>
      <c r="BC1556" s="60">
        <f t="shared" si="297"/>
        <v>18</v>
      </c>
      <c r="BD1556" s="41">
        <f t="shared" si="298"/>
        <v>174</v>
      </c>
      <c r="BE1556" s="41">
        <f t="shared" si="299"/>
        <v>8.487366019122913E-3</v>
      </c>
    </row>
    <row r="1557" spans="1:57" x14ac:dyDescent="0.25">
      <c r="A1557" s="41" t="s">
        <v>526</v>
      </c>
      <c r="B1557" s="41" t="s">
        <v>757</v>
      </c>
      <c r="C1557" s="41">
        <v>1</v>
      </c>
      <c r="D1557" s="41">
        <v>0</v>
      </c>
      <c r="E1557" s="41" t="s">
        <v>2642</v>
      </c>
      <c r="F1557" s="41">
        <v>99.106999999999999</v>
      </c>
      <c r="G1557" s="41">
        <v>100</v>
      </c>
      <c r="H1557" s="41" t="s">
        <v>759</v>
      </c>
      <c r="I1557" s="41" t="s">
        <v>2643</v>
      </c>
      <c r="J1557" s="41" t="s">
        <v>2644</v>
      </c>
      <c r="K1557" s="41" t="s">
        <v>762</v>
      </c>
      <c r="L1557" s="41" t="s">
        <v>762</v>
      </c>
      <c r="M1557" s="41" t="s">
        <v>762</v>
      </c>
      <c r="N1557" s="41" t="s">
        <v>762</v>
      </c>
      <c r="O1557" s="41" t="s">
        <v>762</v>
      </c>
      <c r="P1557" s="41" t="s">
        <v>45</v>
      </c>
      <c r="Q1557" s="41" t="s">
        <v>207</v>
      </c>
      <c r="R1557" s="41" t="s">
        <v>1638</v>
      </c>
      <c r="S1557" s="41" t="s">
        <v>1638</v>
      </c>
      <c r="T1557" s="41" t="s">
        <v>1638</v>
      </c>
      <c r="U1557" s="41" t="s">
        <v>1639</v>
      </c>
      <c r="V1557" s="41" t="s">
        <v>2643</v>
      </c>
      <c r="W1557" s="41" t="s">
        <v>2645</v>
      </c>
      <c r="X1557" s="41" t="s">
        <v>2646</v>
      </c>
      <c r="Y1557" s="41" t="s">
        <v>2647</v>
      </c>
      <c r="Z1557" s="41">
        <v>0</v>
      </c>
      <c r="AA1557" s="41">
        <v>0</v>
      </c>
      <c r="AB1557" s="41">
        <v>0</v>
      </c>
      <c r="AC1557" s="41">
        <v>0</v>
      </c>
      <c r="AD1557" s="56">
        <f t="shared" si="288"/>
        <v>0</v>
      </c>
      <c r="AE1557" s="56">
        <f t="shared" si="289"/>
        <v>0</v>
      </c>
      <c r="AF1557" s="41">
        <v>0</v>
      </c>
      <c r="AG1557" s="41">
        <v>7</v>
      </c>
      <c r="AH1557" s="41">
        <v>5</v>
      </c>
      <c r="AI1557" s="41">
        <v>4</v>
      </c>
      <c r="AJ1557" s="57">
        <f t="shared" si="290"/>
        <v>16</v>
      </c>
      <c r="AK1557" s="57">
        <f t="shared" si="291"/>
        <v>4</v>
      </c>
      <c r="AL1557" s="41">
        <v>3</v>
      </c>
      <c r="AM1557" s="41">
        <v>11</v>
      </c>
      <c r="AN1557" s="41">
        <v>33</v>
      </c>
      <c r="AO1557" s="41">
        <v>162</v>
      </c>
      <c r="AP1557" s="58">
        <f t="shared" si="292"/>
        <v>209</v>
      </c>
      <c r="AQ1557" s="58">
        <f t="shared" si="293"/>
        <v>52.25</v>
      </c>
      <c r="AR1557" s="41">
        <v>12</v>
      </c>
      <c r="AS1557" s="41">
        <v>10</v>
      </c>
      <c r="AT1557" s="41">
        <v>20</v>
      </c>
      <c r="AU1557" s="41">
        <v>10</v>
      </c>
      <c r="AV1557" s="59">
        <f t="shared" si="294"/>
        <v>52</v>
      </c>
      <c r="AW1557" s="59">
        <f t="shared" si="295"/>
        <v>13</v>
      </c>
      <c r="AX1557" s="41">
        <v>32</v>
      </c>
      <c r="AY1557" s="41">
        <v>39</v>
      </c>
      <c r="AZ1557" s="41">
        <v>41</v>
      </c>
      <c r="BA1557" s="41">
        <v>39</v>
      </c>
      <c r="BB1557" s="60">
        <f t="shared" si="296"/>
        <v>151</v>
      </c>
      <c r="BC1557" s="60">
        <f t="shared" si="297"/>
        <v>37.75</v>
      </c>
      <c r="BD1557" s="41">
        <f t="shared" si="298"/>
        <v>428</v>
      </c>
      <c r="BE1557" s="41">
        <f t="shared" si="299"/>
        <v>2.0876969288417282E-2</v>
      </c>
    </row>
    <row r="1558" spans="1:57" x14ac:dyDescent="0.25">
      <c r="A1558" s="41" t="s">
        <v>3848</v>
      </c>
      <c r="B1558" s="41" t="s">
        <v>757</v>
      </c>
      <c r="C1558" s="41">
        <v>2</v>
      </c>
      <c r="D1558" s="41">
        <v>0</v>
      </c>
      <c r="E1558" s="41" t="s">
        <v>3849</v>
      </c>
      <c r="F1558" s="41">
        <v>100</v>
      </c>
      <c r="G1558" s="41">
        <v>100</v>
      </c>
      <c r="H1558" s="41" t="s">
        <v>759</v>
      </c>
      <c r="I1558" s="41" t="s">
        <v>2643</v>
      </c>
      <c r="J1558" s="41" t="s">
        <v>3850</v>
      </c>
      <c r="K1558" s="41" t="s">
        <v>762</v>
      </c>
      <c r="L1558" s="41" t="s">
        <v>762</v>
      </c>
      <c r="M1558" s="41" t="s">
        <v>762</v>
      </c>
      <c r="N1558" s="41" t="s">
        <v>762</v>
      </c>
      <c r="O1558" s="41" t="s">
        <v>762</v>
      </c>
      <c r="P1558" s="41" t="s">
        <v>45</v>
      </c>
      <c r="Q1558" s="41" t="s">
        <v>207</v>
      </c>
      <c r="R1558" s="41" t="s">
        <v>1638</v>
      </c>
      <c r="S1558" s="41" t="s">
        <v>1638</v>
      </c>
      <c r="T1558" s="41" t="s">
        <v>1638</v>
      </c>
      <c r="U1558" s="41" t="s">
        <v>1639</v>
      </c>
      <c r="V1558" s="41" t="s">
        <v>2643</v>
      </c>
      <c r="W1558" s="41" t="s">
        <v>3851</v>
      </c>
      <c r="X1558" s="41" t="s">
        <v>3852</v>
      </c>
      <c r="Y1558" s="41" t="s">
        <v>3852</v>
      </c>
      <c r="Z1558" s="41">
        <v>0</v>
      </c>
      <c r="AA1558" s="41">
        <v>1</v>
      </c>
      <c r="AB1558" s="41">
        <v>0</v>
      </c>
      <c r="AC1558" s="41">
        <v>0</v>
      </c>
      <c r="AD1558" s="56">
        <f t="shared" si="288"/>
        <v>1</v>
      </c>
      <c r="AE1558" s="56">
        <f t="shared" si="289"/>
        <v>0.25</v>
      </c>
      <c r="AF1558" s="41">
        <v>4</v>
      </c>
      <c r="AG1558" s="41">
        <v>2</v>
      </c>
      <c r="AH1558" s="41">
        <v>8</v>
      </c>
      <c r="AI1558" s="41">
        <v>4</v>
      </c>
      <c r="AJ1558" s="57">
        <f t="shared" si="290"/>
        <v>18</v>
      </c>
      <c r="AK1558" s="57">
        <f t="shared" si="291"/>
        <v>4.5</v>
      </c>
      <c r="AL1558" s="41">
        <v>7</v>
      </c>
      <c r="AM1558" s="41">
        <v>33</v>
      </c>
      <c r="AN1558" s="41">
        <v>15</v>
      </c>
      <c r="AO1558" s="41">
        <v>27</v>
      </c>
      <c r="AP1558" s="58">
        <f t="shared" si="292"/>
        <v>82</v>
      </c>
      <c r="AQ1558" s="58">
        <f t="shared" si="293"/>
        <v>20.5</v>
      </c>
      <c r="AR1558" s="41">
        <v>15</v>
      </c>
      <c r="AS1558" s="41">
        <v>19</v>
      </c>
      <c r="AT1558" s="41">
        <v>33</v>
      </c>
      <c r="AU1558" s="41">
        <v>142</v>
      </c>
      <c r="AV1558" s="59">
        <f t="shared" si="294"/>
        <v>209</v>
      </c>
      <c r="AW1558" s="59">
        <f t="shared" si="295"/>
        <v>52.25</v>
      </c>
      <c r="AX1558" s="41">
        <v>12</v>
      </c>
      <c r="AY1558" s="41">
        <v>4</v>
      </c>
      <c r="AZ1558" s="41">
        <v>4</v>
      </c>
      <c r="BA1558" s="41">
        <v>67</v>
      </c>
      <c r="BB1558" s="60">
        <f t="shared" si="296"/>
        <v>87</v>
      </c>
      <c r="BC1558" s="60">
        <f t="shared" si="297"/>
        <v>21.75</v>
      </c>
      <c r="BD1558" s="41">
        <f t="shared" si="298"/>
        <v>397</v>
      </c>
      <c r="BE1558" s="41">
        <f t="shared" si="299"/>
        <v>1.9364852353975844E-2</v>
      </c>
    </row>
    <row r="1559" spans="1:57" x14ac:dyDescent="0.25">
      <c r="A1559" s="41" t="s">
        <v>6160</v>
      </c>
      <c r="B1559" s="41" t="s">
        <v>5426</v>
      </c>
      <c r="C1559" s="41">
        <v>1</v>
      </c>
      <c r="D1559" s="41">
        <v>0</v>
      </c>
      <c r="E1559" s="41" t="s">
        <v>6161</v>
      </c>
      <c r="F1559" s="41">
        <v>99.400999999999996</v>
      </c>
      <c r="G1559" s="41">
        <v>100</v>
      </c>
      <c r="H1559" s="41" t="s">
        <v>759</v>
      </c>
      <c r="I1559" s="41" t="s">
        <v>6162</v>
      </c>
      <c r="J1559" s="41" t="s">
        <v>6163</v>
      </c>
      <c r="K1559" s="41" t="s">
        <v>762</v>
      </c>
      <c r="L1559" s="41" t="s">
        <v>762</v>
      </c>
      <c r="M1559" s="41" t="s">
        <v>762</v>
      </c>
      <c r="N1559" s="41" t="s">
        <v>762</v>
      </c>
      <c r="O1559" s="41" t="s">
        <v>762</v>
      </c>
      <c r="P1559" s="41" t="s">
        <v>45</v>
      </c>
      <c r="Q1559" s="41" t="s">
        <v>3255</v>
      </c>
      <c r="R1559" s="41" t="s">
        <v>6164</v>
      </c>
      <c r="S1559" s="41" t="s">
        <v>6164</v>
      </c>
      <c r="T1559" s="41" t="s">
        <v>6164</v>
      </c>
      <c r="U1559" s="41" t="s">
        <v>6162</v>
      </c>
      <c r="V1559" s="41" t="s">
        <v>6162</v>
      </c>
      <c r="W1559" s="41" t="s">
        <v>6165</v>
      </c>
      <c r="X1559" s="41" t="s">
        <v>6166</v>
      </c>
      <c r="Y1559" s="41" t="s">
        <v>6167</v>
      </c>
      <c r="Z1559" s="41">
        <v>0</v>
      </c>
      <c r="AA1559" s="41">
        <v>0</v>
      </c>
      <c r="AB1559" s="41">
        <v>0</v>
      </c>
      <c r="AC1559" s="41">
        <v>0</v>
      </c>
      <c r="AD1559" s="56">
        <f t="shared" si="288"/>
        <v>0</v>
      </c>
      <c r="AE1559" s="56">
        <f t="shared" si="289"/>
        <v>0</v>
      </c>
      <c r="AF1559" s="41">
        <v>0</v>
      </c>
      <c r="AG1559" s="41">
        <v>0</v>
      </c>
      <c r="AH1559" s="41">
        <v>3</v>
      </c>
      <c r="AI1559" s="41">
        <v>0</v>
      </c>
      <c r="AJ1559" s="57">
        <f t="shared" si="290"/>
        <v>3</v>
      </c>
      <c r="AK1559" s="57">
        <f t="shared" si="291"/>
        <v>0.75</v>
      </c>
      <c r="AL1559" s="41">
        <v>1</v>
      </c>
      <c r="AM1559" s="41">
        <v>1</v>
      </c>
      <c r="AN1559" s="41">
        <v>4</v>
      </c>
      <c r="AO1559" s="41">
        <v>0</v>
      </c>
      <c r="AP1559" s="58">
        <f t="shared" si="292"/>
        <v>6</v>
      </c>
      <c r="AQ1559" s="58">
        <f t="shared" si="293"/>
        <v>1.5</v>
      </c>
      <c r="AR1559" s="41">
        <v>2</v>
      </c>
      <c r="AS1559" s="41">
        <v>0</v>
      </c>
      <c r="AT1559" s="41">
        <v>11</v>
      </c>
      <c r="AU1559" s="41">
        <v>24</v>
      </c>
      <c r="AV1559" s="59">
        <f t="shared" si="294"/>
        <v>37</v>
      </c>
      <c r="AW1559" s="59">
        <f t="shared" si="295"/>
        <v>9.25</v>
      </c>
      <c r="AX1559" s="41">
        <v>3</v>
      </c>
      <c r="AY1559" s="41">
        <v>4</v>
      </c>
      <c r="AZ1559" s="41">
        <v>1</v>
      </c>
      <c r="BA1559" s="41">
        <v>9</v>
      </c>
      <c r="BB1559" s="60">
        <f t="shared" si="296"/>
        <v>17</v>
      </c>
      <c r="BC1559" s="60">
        <f t="shared" si="297"/>
        <v>4.25</v>
      </c>
      <c r="BD1559" s="41">
        <f t="shared" si="298"/>
        <v>63</v>
      </c>
      <c r="BE1559" s="41">
        <f t="shared" si="299"/>
        <v>3.0730118345100206E-3</v>
      </c>
    </row>
    <row r="1560" spans="1:57" x14ac:dyDescent="0.25">
      <c r="A1560" s="41" t="s">
        <v>9029</v>
      </c>
      <c r="B1560" s="41" t="s">
        <v>5426</v>
      </c>
      <c r="C1560" s="41">
        <v>1</v>
      </c>
      <c r="D1560" s="41">
        <v>0</v>
      </c>
      <c r="E1560" s="41" t="s">
        <v>9030</v>
      </c>
      <c r="F1560" s="41">
        <v>99.084999999999994</v>
      </c>
      <c r="G1560" s="41">
        <v>100</v>
      </c>
      <c r="H1560" s="41" t="s">
        <v>759</v>
      </c>
      <c r="I1560" s="41" t="s">
        <v>8501</v>
      </c>
      <c r="J1560" s="41" t="s">
        <v>9031</v>
      </c>
      <c r="K1560" s="41" t="s">
        <v>762</v>
      </c>
      <c r="L1560" s="41" t="s">
        <v>762</v>
      </c>
      <c r="M1560" s="41" t="s">
        <v>762</v>
      </c>
      <c r="N1560" s="41" t="s">
        <v>762</v>
      </c>
      <c r="O1560" s="41" t="s">
        <v>762</v>
      </c>
      <c r="P1560" s="41" t="s">
        <v>45</v>
      </c>
      <c r="Q1560" s="41" t="s">
        <v>173</v>
      </c>
      <c r="R1560" s="41" t="s">
        <v>4267</v>
      </c>
      <c r="S1560" s="41" t="s">
        <v>4268</v>
      </c>
      <c r="T1560" s="41" t="s">
        <v>4269</v>
      </c>
      <c r="U1560" s="41" t="s">
        <v>8501</v>
      </c>
      <c r="V1560" s="41" t="s">
        <v>8501</v>
      </c>
      <c r="W1560" s="41" t="s">
        <v>9032</v>
      </c>
      <c r="X1560" s="41" t="s">
        <v>9033</v>
      </c>
      <c r="Y1560" s="41" t="s">
        <v>9034</v>
      </c>
      <c r="Z1560" s="41">
        <v>0</v>
      </c>
      <c r="AA1560" s="41">
        <v>0</v>
      </c>
      <c r="AB1560" s="41">
        <v>0</v>
      </c>
      <c r="AC1560" s="41">
        <v>0</v>
      </c>
      <c r="AD1560" s="56">
        <f t="shared" si="288"/>
        <v>0</v>
      </c>
      <c r="AE1560" s="56">
        <f t="shared" si="289"/>
        <v>0</v>
      </c>
      <c r="AF1560" s="41">
        <v>9</v>
      </c>
      <c r="AG1560" s="41">
        <v>33</v>
      </c>
      <c r="AH1560" s="41">
        <v>26</v>
      </c>
      <c r="AI1560" s="41">
        <v>26</v>
      </c>
      <c r="AJ1560" s="57">
        <f t="shared" si="290"/>
        <v>94</v>
      </c>
      <c r="AK1560" s="57">
        <f t="shared" si="291"/>
        <v>23.5</v>
      </c>
      <c r="AL1560" s="41">
        <v>20</v>
      </c>
      <c r="AM1560" s="41">
        <v>30</v>
      </c>
      <c r="AN1560" s="41">
        <v>32</v>
      </c>
      <c r="AO1560" s="41">
        <v>507</v>
      </c>
      <c r="AP1560" s="58">
        <f t="shared" si="292"/>
        <v>589</v>
      </c>
      <c r="AQ1560" s="58">
        <f t="shared" si="293"/>
        <v>147.25</v>
      </c>
      <c r="AR1560" s="41">
        <v>7</v>
      </c>
      <c r="AS1560" s="41">
        <v>20</v>
      </c>
      <c r="AT1560" s="41">
        <v>33</v>
      </c>
      <c r="AU1560" s="41">
        <v>135</v>
      </c>
      <c r="AV1560" s="59">
        <f t="shared" si="294"/>
        <v>195</v>
      </c>
      <c r="AW1560" s="59">
        <f t="shared" si="295"/>
        <v>48.75</v>
      </c>
      <c r="AX1560" s="41">
        <v>39</v>
      </c>
      <c r="AY1560" s="41">
        <v>25</v>
      </c>
      <c r="AZ1560" s="41">
        <v>30</v>
      </c>
      <c r="BA1560" s="41">
        <v>64</v>
      </c>
      <c r="BB1560" s="60">
        <f t="shared" si="296"/>
        <v>158</v>
      </c>
      <c r="BC1560" s="60">
        <f t="shared" si="297"/>
        <v>39.5</v>
      </c>
      <c r="BD1560" s="41">
        <f t="shared" si="298"/>
        <v>1036</v>
      </c>
      <c r="BE1560" s="41">
        <f t="shared" si="299"/>
        <v>5.0533972389720343E-2</v>
      </c>
    </row>
    <row r="1561" spans="1:57" x14ac:dyDescent="0.25">
      <c r="A1561" s="41" t="s">
        <v>9128</v>
      </c>
      <c r="B1561" s="41" t="s">
        <v>5426</v>
      </c>
      <c r="C1561" s="41">
        <v>1</v>
      </c>
      <c r="D1561" s="41">
        <v>0</v>
      </c>
      <c r="E1561" s="41" t="s">
        <v>9129</v>
      </c>
      <c r="F1561" s="41">
        <v>100</v>
      </c>
      <c r="G1561" s="41">
        <v>100</v>
      </c>
      <c r="H1561" s="41" t="s">
        <v>759</v>
      </c>
      <c r="I1561" s="41" t="s">
        <v>8501</v>
      </c>
      <c r="J1561" s="41" t="s">
        <v>9130</v>
      </c>
      <c r="K1561" s="41" t="s">
        <v>762</v>
      </c>
      <c r="L1561" s="41" t="s">
        <v>762</v>
      </c>
      <c r="M1561" s="41" t="s">
        <v>762</v>
      </c>
      <c r="N1561" s="41" t="s">
        <v>762</v>
      </c>
      <c r="O1561" s="41" t="s">
        <v>762</v>
      </c>
      <c r="P1561" s="41" t="s">
        <v>45</v>
      </c>
      <c r="Q1561" s="41" t="s">
        <v>173</v>
      </c>
      <c r="R1561" s="41" t="s">
        <v>4267</v>
      </c>
      <c r="S1561" s="41" t="s">
        <v>4268</v>
      </c>
      <c r="T1561" s="41" t="s">
        <v>4269</v>
      </c>
      <c r="U1561" s="41" t="s">
        <v>8501</v>
      </c>
      <c r="V1561" s="41" t="s">
        <v>8501</v>
      </c>
      <c r="W1561" s="41" t="s">
        <v>9131</v>
      </c>
      <c r="X1561" s="41" t="s">
        <v>9132</v>
      </c>
      <c r="Y1561" s="41" t="s">
        <v>9132</v>
      </c>
      <c r="Z1561" s="41">
        <v>0</v>
      </c>
      <c r="AA1561" s="41">
        <v>0</v>
      </c>
      <c r="AB1561" s="41">
        <v>0</v>
      </c>
      <c r="AC1561" s="41">
        <v>0</v>
      </c>
      <c r="AD1561" s="56">
        <f t="shared" si="288"/>
        <v>0</v>
      </c>
      <c r="AE1561" s="56">
        <f t="shared" si="289"/>
        <v>0</v>
      </c>
      <c r="AF1561" s="41">
        <v>0</v>
      </c>
      <c r="AG1561" s="41">
        <v>0</v>
      </c>
      <c r="AH1561" s="41">
        <v>1</v>
      </c>
      <c r="AI1561" s="41">
        <v>1</v>
      </c>
      <c r="AJ1561" s="57">
        <f t="shared" si="290"/>
        <v>2</v>
      </c>
      <c r="AK1561" s="57">
        <f t="shared" si="291"/>
        <v>0.5</v>
      </c>
      <c r="AL1561" s="41">
        <v>0</v>
      </c>
      <c r="AM1561" s="41">
        <v>1</v>
      </c>
      <c r="AN1561" s="41">
        <v>0</v>
      </c>
      <c r="AO1561" s="41">
        <v>39</v>
      </c>
      <c r="AP1561" s="58">
        <f t="shared" si="292"/>
        <v>40</v>
      </c>
      <c r="AQ1561" s="58">
        <f t="shared" si="293"/>
        <v>10</v>
      </c>
      <c r="AR1561" s="41">
        <v>1</v>
      </c>
      <c r="AS1561" s="41">
        <v>2</v>
      </c>
      <c r="AT1561" s="41">
        <v>2</v>
      </c>
      <c r="AU1561" s="41">
        <v>4</v>
      </c>
      <c r="AV1561" s="59">
        <f t="shared" si="294"/>
        <v>9</v>
      </c>
      <c r="AW1561" s="59">
        <f t="shared" si="295"/>
        <v>2.25</v>
      </c>
      <c r="AX1561" s="41">
        <v>1</v>
      </c>
      <c r="AY1561" s="41">
        <v>0</v>
      </c>
      <c r="AZ1561" s="41">
        <v>2</v>
      </c>
      <c r="BA1561" s="41">
        <v>0</v>
      </c>
      <c r="BB1561" s="60">
        <f t="shared" si="296"/>
        <v>3</v>
      </c>
      <c r="BC1561" s="60">
        <f t="shared" si="297"/>
        <v>0.75</v>
      </c>
      <c r="BD1561" s="41">
        <f t="shared" si="298"/>
        <v>54</v>
      </c>
      <c r="BE1561" s="41">
        <f t="shared" si="299"/>
        <v>2.6340101438657318E-3</v>
      </c>
    </row>
    <row r="1562" spans="1:57" x14ac:dyDescent="0.25">
      <c r="A1562" s="41" t="s">
        <v>8499</v>
      </c>
      <c r="B1562" s="41" t="s">
        <v>5426</v>
      </c>
      <c r="C1562" s="41">
        <v>1</v>
      </c>
      <c r="D1562" s="41">
        <v>0</v>
      </c>
      <c r="E1562" s="41" t="s">
        <v>8500</v>
      </c>
      <c r="F1562" s="41">
        <v>100</v>
      </c>
      <c r="G1562" s="41">
        <v>100</v>
      </c>
      <c r="H1562" s="41" t="s">
        <v>759</v>
      </c>
      <c r="I1562" s="41" t="s">
        <v>8501</v>
      </c>
      <c r="J1562" s="41" t="s">
        <v>8502</v>
      </c>
      <c r="K1562" s="41" t="s">
        <v>762</v>
      </c>
      <c r="L1562" s="41" t="s">
        <v>762</v>
      </c>
      <c r="M1562" s="41" t="s">
        <v>762</v>
      </c>
      <c r="N1562" s="41" t="s">
        <v>762</v>
      </c>
      <c r="O1562" s="41" t="s">
        <v>762</v>
      </c>
      <c r="P1562" s="41" t="s">
        <v>45</v>
      </c>
      <c r="Q1562" s="41" t="s">
        <v>173</v>
      </c>
      <c r="R1562" s="41" t="s">
        <v>4267</v>
      </c>
      <c r="S1562" s="41" t="s">
        <v>4268</v>
      </c>
      <c r="T1562" s="41" t="s">
        <v>4269</v>
      </c>
      <c r="U1562" s="41" t="s">
        <v>8501</v>
      </c>
      <c r="V1562" s="41" t="s">
        <v>8501</v>
      </c>
      <c r="W1562" s="41" t="s">
        <v>8503</v>
      </c>
      <c r="X1562" s="41" t="s">
        <v>8504</v>
      </c>
      <c r="Y1562" s="41" t="s">
        <v>8505</v>
      </c>
      <c r="Z1562" s="41">
        <v>0</v>
      </c>
      <c r="AA1562" s="41">
        <v>0</v>
      </c>
      <c r="AB1562" s="41">
        <v>0</v>
      </c>
      <c r="AC1562" s="41">
        <v>0</v>
      </c>
      <c r="AD1562" s="56">
        <f t="shared" si="288"/>
        <v>0</v>
      </c>
      <c r="AE1562" s="56">
        <f t="shared" si="289"/>
        <v>0</v>
      </c>
      <c r="AF1562" s="41">
        <v>8</v>
      </c>
      <c r="AG1562" s="41">
        <v>7</v>
      </c>
      <c r="AH1562" s="41">
        <v>95</v>
      </c>
      <c r="AI1562" s="41">
        <v>166</v>
      </c>
      <c r="AJ1562" s="57">
        <f t="shared" si="290"/>
        <v>276</v>
      </c>
      <c r="AK1562" s="57">
        <f t="shared" si="291"/>
        <v>69</v>
      </c>
      <c r="AL1562" s="41">
        <v>44</v>
      </c>
      <c r="AM1562" s="41">
        <v>54</v>
      </c>
      <c r="AN1562" s="41">
        <v>26</v>
      </c>
      <c r="AO1562" s="41">
        <v>168</v>
      </c>
      <c r="AP1562" s="58">
        <f t="shared" si="292"/>
        <v>292</v>
      </c>
      <c r="AQ1562" s="58">
        <f t="shared" si="293"/>
        <v>73</v>
      </c>
      <c r="AR1562" s="41">
        <v>15</v>
      </c>
      <c r="AS1562" s="41">
        <v>38</v>
      </c>
      <c r="AT1562" s="41">
        <v>61</v>
      </c>
      <c r="AU1562" s="41">
        <v>74</v>
      </c>
      <c r="AV1562" s="59">
        <f t="shared" si="294"/>
        <v>188</v>
      </c>
      <c r="AW1562" s="59">
        <f t="shared" si="295"/>
        <v>47</v>
      </c>
      <c r="AX1562" s="41">
        <v>36</v>
      </c>
      <c r="AY1562" s="41">
        <v>25</v>
      </c>
      <c r="AZ1562" s="41">
        <v>39</v>
      </c>
      <c r="BA1562" s="41">
        <v>138</v>
      </c>
      <c r="BB1562" s="60">
        <f t="shared" si="296"/>
        <v>238</v>
      </c>
      <c r="BC1562" s="60">
        <f t="shared" si="297"/>
        <v>59.5</v>
      </c>
      <c r="BD1562" s="41">
        <f t="shared" si="298"/>
        <v>994</v>
      </c>
      <c r="BE1562" s="41">
        <f t="shared" si="299"/>
        <v>4.848529783338032E-2</v>
      </c>
    </row>
    <row r="1563" spans="1:57" x14ac:dyDescent="0.25">
      <c r="A1563" s="41" t="s">
        <v>454</v>
      </c>
      <c r="B1563" s="41" t="s">
        <v>757</v>
      </c>
      <c r="C1563" s="41">
        <v>1</v>
      </c>
      <c r="D1563" s="41">
        <v>0</v>
      </c>
      <c r="E1563" s="41" t="s">
        <v>3114</v>
      </c>
      <c r="F1563" s="41">
        <v>100</v>
      </c>
      <c r="G1563" s="41">
        <v>100</v>
      </c>
      <c r="H1563" s="41" t="s">
        <v>759</v>
      </c>
      <c r="I1563" s="41" t="s">
        <v>3115</v>
      </c>
      <c r="J1563" s="41" t="s">
        <v>3116</v>
      </c>
      <c r="K1563" s="41" t="s">
        <v>3117</v>
      </c>
      <c r="L1563" s="41">
        <v>2</v>
      </c>
      <c r="M1563" s="41" t="s">
        <v>3118</v>
      </c>
      <c r="N1563" s="41" t="s">
        <v>3119</v>
      </c>
      <c r="O1563" s="41" t="s">
        <v>870</v>
      </c>
      <c r="P1563" s="41" t="s">
        <v>45</v>
      </c>
      <c r="Q1563" s="41" t="s">
        <v>207</v>
      </c>
      <c r="R1563" s="41" t="s">
        <v>313</v>
      </c>
      <c r="S1563" s="41" t="s">
        <v>314</v>
      </c>
      <c r="T1563" s="41" t="s">
        <v>2148</v>
      </c>
      <c r="U1563" s="41" t="s">
        <v>3120</v>
      </c>
      <c r="V1563" s="41" t="s">
        <v>3115</v>
      </c>
      <c r="W1563" s="41" t="s">
        <v>3121</v>
      </c>
      <c r="X1563" s="41" t="s">
        <v>3122</v>
      </c>
      <c r="Y1563" s="41" t="s">
        <v>3122</v>
      </c>
      <c r="Z1563" s="41">
        <v>0</v>
      </c>
      <c r="AA1563" s="41">
        <v>0</v>
      </c>
      <c r="AB1563" s="41">
        <v>0</v>
      </c>
      <c r="AC1563" s="41">
        <v>0</v>
      </c>
      <c r="AD1563" s="56">
        <f t="shared" si="288"/>
        <v>0</v>
      </c>
      <c r="AE1563" s="56">
        <f t="shared" si="289"/>
        <v>0</v>
      </c>
      <c r="AF1563" s="41">
        <v>3</v>
      </c>
      <c r="AG1563" s="41">
        <v>4</v>
      </c>
      <c r="AH1563" s="41">
        <v>5</v>
      </c>
      <c r="AI1563" s="41">
        <v>4</v>
      </c>
      <c r="AJ1563" s="57">
        <f t="shared" si="290"/>
        <v>16</v>
      </c>
      <c r="AK1563" s="57">
        <f t="shared" si="291"/>
        <v>4</v>
      </c>
      <c r="AL1563" s="41">
        <v>7</v>
      </c>
      <c r="AM1563" s="41">
        <v>2</v>
      </c>
      <c r="AN1563" s="41">
        <v>12</v>
      </c>
      <c r="AO1563" s="41">
        <v>11</v>
      </c>
      <c r="AP1563" s="58">
        <f t="shared" si="292"/>
        <v>32</v>
      </c>
      <c r="AQ1563" s="58">
        <f t="shared" si="293"/>
        <v>8</v>
      </c>
      <c r="AR1563" s="41">
        <v>2</v>
      </c>
      <c r="AS1563" s="41">
        <v>4</v>
      </c>
      <c r="AT1563" s="41">
        <v>3</v>
      </c>
      <c r="AU1563" s="41">
        <v>3</v>
      </c>
      <c r="AV1563" s="59">
        <f t="shared" si="294"/>
        <v>12</v>
      </c>
      <c r="AW1563" s="59">
        <f t="shared" si="295"/>
        <v>3</v>
      </c>
      <c r="AX1563" s="41">
        <v>1</v>
      </c>
      <c r="AY1563" s="41">
        <v>5</v>
      </c>
      <c r="AZ1563" s="41">
        <v>3</v>
      </c>
      <c r="BA1563" s="41">
        <v>5</v>
      </c>
      <c r="BB1563" s="60">
        <f t="shared" si="296"/>
        <v>14</v>
      </c>
      <c r="BC1563" s="60">
        <f t="shared" si="297"/>
        <v>3.5</v>
      </c>
      <c r="BD1563" s="41">
        <f t="shared" si="298"/>
        <v>74</v>
      </c>
      <c r="BE1563" s="41">
        <f t="shared" si="299"/>
        <v>3.6095694564085954E-3</v>
      </c>
    </row>
    <row r="1564" spans="1:57" x14ac:dyDescent="0.25">
      <c r="A1564" s="41" t="s">
        <v>5442</v>
      </c>
      <c r="B1564" s="41" t="s">
        <v>5426</v>
      </c>
      <c r="C1564" s="41">
        <v>4</v>
      </c>
      <c r="D1564" s="41">
        <v>0</v>
      </c>
      <c r="E1564" s="41" t="s">
        <v>5443</v>
      </c>
      <c r="F1564" s="41">
        <v>99.7</v>
      </c>
      <c r="G1564" s="41">
        <v>100</v>
      </c>
      <c r="H1564" s="41" t="s">
        <v>759</v>
      </c>
      <c r="I1564" s="41" t="s">
        <v>320</v>
      </c>
      <c r="J1564" s="41" t="s">
        <v>5444</v>
      </c>
      <c r="K1564" s="41" t="s">
        <v>762</v>
      </c>
      <c r="L1564" s="41" t="s">
        <v>762</v>
      </c>
      <c r="M1564" s="41" t="s">
        <v>762</v>
      </c>
      <c r="N1564" s="41" t="s">
        <v>762</v>
      </c>
      <c r="O1564" s="41" t="s">
        <v>762</v>
      </c>
      <c r="P1564" s="41" t="s">
        <v>45</v>
      </c>
      <c r="Q1564" s="41" t="s">
        <v>207</v>
      </c>
      <c r="R1564" s="41" t="s">
        <v>313</v>
      </c>
      <c r="S1564" s="41" t="s">
        <v>314</v>
      </c>
      <c r="T1564" s="41" t="s">
        <v>314</v>
      </c>
      <c r="U1564" s="41" t="s">
        <v>320</v>
      </c>
      <c r="V1564" s="41" t="s">
        <v>320</v>
      </c>
      <c r="W1564" s="41" t="s">
        <v>5445</v>
      </c>
      <c r="X1564" s="41" t="s">
        <v>5446</v>
      </c>
      <c r="Y1564" s="41" t="s">
        <v>5447</v>
      </c>
      <c r="Z1564" s="41">
        <v>0</v>
      </c>
      <c r="AA1564" s="41">
        <v>0</v>
      </c>
      <c r="AB1564" s="41">
        <v>0</v>
      </c>
      <c r="AC1564" s="41">
        <v>0</v>
      </c>
      <c r="AD1564" s="56">
        <f t="shared" si="288"/>
        <v>0</v>
      </c>
      <c r="AE1564" s="56">
        <f t="shared" si="289"/>
        <v>0</v>
      </c>
      <c r="AF1564" s="41">
        <v>6</v>
      </c>
      <c r="AG1564" s="41">
        <v>3</v>
      </c>
      <c r="AH1564" s="41">
        <v>2</v>
      </c>
      <c r="AI1564" s="41">
        <v>1</v>
      </c>
      <c r="AJ1564" s="57">
        <f t="shared" si="290"/>
        <v>12</v>
      </c>
      <c r="AK1564" s="57">
        <f t="shared" si="291"/>
        <v>3</v>
      </c>
      <c r="AL1564" s="41">
        <v>11</v>
      </c>
      <c r="AM1564" s="41">
        <v>12</v>
      </c>
      <c r="AN1564" s="41">
        <v>12</v>
      </c>
      <c r="AO1564" s="41">
        <v>2</v>
      </c>
      <c r="AP1564" s="58">
        <f t="shared" si="292"/>
        <v>37</v>
      </c>
      <c r="AQ1564" s="58">
        <f t="shared" si="293"/>
        <v>9.25</v>
      </c>
      <c r="AR1564" s="41">
        <v>8</v>
      </c>
      <c r="AS1564" s="41">
        <v>28</v>
      </c>
      <c r="AT1564" s="41">
        <v>28</v>
      </c>
      <c r="AU1564" s="41">
        <v>135</v>
      </c>
      <c r="AV1564" s="59">
        <f t="shared" si="294"/>
        <v>199</v>
      </c>
      <c r="AW1564" s="59">
        <f t="shared" si="295"/>
        <v>49.75</v>
      </c>
      <c r="AX1564" s="41">
        <v>22</v>
      </c>
      <c r="AY1564" s="41">
        <v>15</v>
      </c>
      <c r="AZ1564" s="41">
        <v>1</v>
      </c>
      <c r="BA1564" s="41">
        <v>9</v>
      </c>
      <c r="BB1564" s="60">
        <f t="shared" si="296"/>
        <v>47</v>
      </c>
      <c r="BC1564" s="60">
        <f t="shared" si="297"/>
        <v>11.75</v>
      </c>
      <c r="BD1564" s="41">
        <f t="shared" si="298"/>
        <v>295</v>
      </c>
      <c r="BE1564" s="41">
        <f t="shared" si="299"/>
        <v>1.4389499860007239E-2</v>
      </c>
    </row>
    <row r="1565" spans="1:57" x14ac:dyDescent="0.25">
      <c r="A1565" s="41" t="s">
        <v>5617</v>
      </c>
      <c r="B1565" s="41" t="s">
        <v>5426</v>
      </c>
      <c r="C1565" s="41">
        <v>3</v>
      </c>
      <c r="D1565" s="41">
        <v>0</v>
      </c>
      <c r="E1565" s="41" t="s">
        <v>5618</v>
      </c>
      <c r="F1565" s="41">
        <v>99.402999999999906</v>
      </c>
      <c r="G1565" s="41">
        <v>100</v>
      </c>
      <c r="H1565" s="41" t="s">
        <v>759</v>
      </c>
      <c r="I1565" s="41" t="s">
        <v>320</v>
      </c>
      <c r="J1565" s="41" t="s">
        <v>5619</v>
      </c>
      <c r="K1565" s="41" t="s">
        <v>762</v>
      </c>
      <c r="L1565" s="41" t="s">
        <v>762</v>
      </c>
      <c r="M1565" s="41" t="s">
        <v>762</v>
      </c>
      <c r="N1565" s="41" t="s">
        <v>762</v>
      </c>
      <c r="O1565" s="41" t="s">
        <v>762</v>
      </c>
      <c r="P1565" s="41" t="s">
        <v>45</v>
      </c>
      <c r="Q1565" s="41" t="s">
        <v>207</v>
      </c>
      <c r="R1565" s="41" t="s">
        <v>313</v>
      </c>
      <c r="S1565" s="41" t="s">
        <v>314</v>
      </c>
      <c r="T1565" s="41" t="s">
        <v>314</v>
      </c>
      <c r="U1565" s="41" t="s">
        <v>320</v>
      </c>
      <c r="V1565" s="41" t="s">
        <v>320</v>
      </c>
      <c r="W1565" s="41" t="s">
        <v>5620</v>
      </c>
      <c r="X1565" s="41" t="s">
        <v>5621</v>
      </c>
      <c r="Y1565" s="41" t="s">
        <v>5622</v>
      </c>
      <c r="Z1565" s="41">
        <v>0</v>
      </c>
      <c r="AA1565" s="41">
        <v>0</v>
      </c>
      <c r="AB1565" s="41">
        <v>0</v>
      </c>
      <c r="AC1565" s="41">
        <v>0</v>
      </c>
      <c r="AD1565" s="56">
        <f t="shared" si="288"/>
        <v>0</v>
      </c>
      <c r="AE1565" s="56">
        <f t="shared" si="289"/>
        <v>0</v>
      </c>
      <c r="AF1565" s="41">
        <v>3</v>
      </c>
      <c r="AG1565" s="41">
        <v>1</v>
      </c>
      <c r="AH1565" s="41">
        <v>21</v>
      </c>
      <c r="AI1565" s="41">
        <v>6</v>
      </c>
      <c r="AJ1565" s="57">
        <f t="shared" si="290"/>
        <v>31</v>
      </c>
      <c r="AK1565" s="57">
        <f t="shared" si="291"/>
        <v>7.75</v>
      </c>
      <c r="AL1565" s="41">
        <v>18</v>
      </c>
      <c r="AM1565" s="41">
        <v>40</v>
      </c>
      <c r="AN1565" s="41">
        <v>32</v>
      </c>
      <c r="AO1565" s="41">
        <v>552</v>
      </c>
      <c r="AP1565" s="58">
        <f t="shared" si="292"/>
        <v>642</v>
      </c>
      <c r="AQ1565" s="58">
        <f t="shared" si="293"/>
        <v>160.5</v>
      </c>
      <c r="AR1565" s="41">
        <v>8</v>
      </c>
      <c r="AS1565" s="41">
        <v>21</v>
      </c>
      <c r="AT1565" s="41">
        <v>10</v>
      </c>
      <c r="AU1565" s="41">
        <v>28</v>
      </c>
      <c r="AV1565" s="59">
        <f t="shared" si="294"/>
        <v>67</v>
      </c>
      <c r="AW1565" s="59">
        <f t="shared" si="295"/>
        <v>16.75</v>
      </c>
      <c r="AX1565" s="41">
        <v>15</v>
      </c>
      <c r="AY1565" s="41">
        <v>31</v>
      </c>
      <c r="AZ1565" s="41">
        <v>12</v>
      </c>
      <c r="BA1565" s="41">
        <v>19</v>
      </c>
      <c r="BB1565" s="60">
        <f t="shared" si="296"/>
        <v>77</v>
      </c>
      <c r="BC1565" s="60">
        <f t="shared" si="297"/>
        <v>19.25</v>
      </c>
      <c r="BD1565" s="41">
        <f t="shared" si="298"/>
        <v>817</v>
      </c>
      <c r="BE1565" s="41">
        <f t="shared" si="299"/>
        <v>3.9851597917375983E-2</v>
      </c>
    </row>
    <row r="1566" spans="1:57" x14ac:dyDescent="0.25">
      <c r="A1566" s="41" t="s">
        <v>319</v>
      </c>
      <c r="B1566" s="41" t="s">
        <v>757</v>
      </c>
      <c r="C1566" s="41">
        <v>2</v>
      </c>
      <c r="D1566" s="41">
        <v>0</v>
      </c>
      <c r="E1566" s="41" t="s">
        <v>1461</v>
      </c>
      <c r="F1566" s="41">
        <v>100</v>
      </c>
      <c r="G1566" s="41">
        <v>100</v>
      </c>
      <c r="H1566" s="41" t="s">
        <v>759</v>
      </c>
      <c r="I1566" s="41" t="s">
        <v>1462</v>
      </c>
      <c r="J1566" s="41" t="s">
        <v>1463</v>
      </c>
      <c r="K1566" s="41" t="s">
        <v>1462</v>
      </c>
      <c r="L1566" s="41">
        <v>0</v>
      </c>
      <c r="M1566" s="41" t="s">
        <v>1462</v>
      </c>
      <c r="N1566" s="41" t="s">
        <v>1464</v>
      </c>
      <c r="O1566" s="41" t="s">
        <v>1465</v>
      </c>
      <c r="P1566" s="41" t="s">
        <v>45</v>
      </c>
      <c r="Q1566" s="41" t="s">
        <v>207</v>
      </c>
      <c r="R1566" s="41" t="s">
        <v>313</v>
      </c>
      <c r="S1566" s="41" t="s">
        <v>314</v>
      </c>
      <c r="T1566" s="41" t="s">
        <v>314</v>
      </c>
      <c r="U1566" s="41" t="s">
        <v>320</v>
      </c>
      <c r="V1566" s="41" t="s">
        <v>1462</v>
      </c>
      <c r="W1566" s="41" t="s">
        <v>1466</v>
      </c>
      <c r="X1566" s="41" t="s">
        <v>1467</v>
      </c>
      <c r="Y1566" s="41" t="s">
        <v>1468</v>
      </c>
      <c r="Z1566" s="41">
        <v>0</v>
      </c>
      <c r="AA1566" s="41">
        <v>0</v>
      </c>
      <c r="AB1566" s="41">
        <v>0</v>
      </c>
      <c r="AC1566" s="41">
        <v>0</v>
      </c>
      <c r="AD1566" s="56">
        <f t="shared" si="288"/>
        <v>0</v>
      </c>
      <c r="AE1566" s="56">
        <f t="shared" si="289"/>
        <v>0</v>
      </c>
      <c r="AF1566" s="41">
        <v>2</v>
      </c>
      <c r="AG1566" s="41">
        <v>11</v>
      </c>
      <c r="AH1566" s="41">
        <v>3</v>
      </c>
      <c r="AI1566" s="41">
        <v>21</v>
      </c>
      <c r="AJ1566" s="57">
        <f t="shared" si="290"/>
        <v>37</v>
      </c>
      <c r="AK1566" s="57">
        <f t="shared" si="291"/>
        <v>9.25</v>
      </c>
      <c r="AL1566" s="41">
        <v>16</v>
      </c>
      <c r="AM1566" s="41">
        <v>5</v>
      </c>
      <c r="AN1566" s="41">
        <v>13</v>
      </c>
      <c r="AO1566" s="41">
        <v>17</v>
      </c>
      <c r="AP1566" s="58">
        <f t="shared" si="292"/>
        <v>51</v>
      </c>
      <c r="AQ1566" s="58">
        <f t="shared" si="293"/>
        <v>12.75</v>
      </c>
      <c r="AR1566" s="41">
        <v>4</v>
      </c>
      <c r="AS1566" s="41">
        <v>11</v>
      </c>
      <c r="AT1566" s="41">
        <v>2</v>
      </c>
      <c r="AU1566" s="41">
        <v>21</v>
      </c>
      <c r="AV1566" s="59">
        <f t="shared" si="294"/>
        <v>38</v>
      </c>
      <c r="AW1566" s="59">
        <f t="shared" si="295"/>
        <v>9.5</v>
      </c>
      <c r="AX1566" s="41">
        <v>4</v>
      </c>
      <c r="AY1566" s="41">
        <v>8</v>
      </c>
      <c r="AZ1566" s="41">
        <v>4</v>
      </c>
      <c r="BA1566" s="41">
        <v>4</v>
      </c>
      <c r="BB1566" s="60">
        <f t="shared" si="296"/>
        <v>20</v>
      </c>
      <c r="BC1566" s="60">
        <f t="shared" si="297"/>
        <v>5</v>
      </c>
      <c r="BD1566" s="41">
        <f t="shared" si="298"/>
        <v>146</v>
      </c>
      <c r="BE1566" s="41">
        <f t="shared" si="299"/>
        <v>7.1215829815629043E-3</v>
      </c>
    </row>
    <row r="1567" spans="1:57" x14ac:dyDescent="0.25">
      <c r="A1567" s="41" t="s">
        <v>505</v>
      </c>
      <c r="B1567" s="41" t="s">
        <v>757</v>
      </c>
      <c r="C1567" s="41">
        <v>3</v>
      </c>
      <c r="D1567" s="41">
        <v>2</v>
      </c>
      <c r="E1567" s="41" t="s">
        <v>1113</v>
      </c>
      <c r="F1567" s="41">
        <v>100</v>
      </c>
      <c r="G1567" s="41">
        <v>100</v>
      </c>
      <c r="H1567" s="41" t="s">
        <v>759</v>
      </c>
      <c r="I1567" s="41" t="s">
        <v>1114</v>
      </c>
      <c r="J1567" s="41" t="s">
        <v>1115</v>
      </c>
      <c r="K1567" s="41" t="s">
        <v>1116</v>
      </c>
      <c r="L1567" s="41">
        <v>2</v>
      </c>
      <c r="M1567" s="41" t="s">
        <v>1114</v>
      </c>
      <c r="N1567" s="41" t="s">
        <v>1117</v>
      </c>
      <c r="O1567" s="41" t="s">
        <v>1118</v>
      </c>
      <c r="P1567" s="41" t="s">
        <v>45</v>
      </c>
      <c r="Q1567" s="41" t="s">
        <v>207</v>
      </c>
      <c r="R1567" s="41" t="s">
        <v>313</v>
      </c>
      <c r="S1567" s="41" t="s">
        <v>314</v>
      </c>
      <c r="T1567" s="41" t="s">
        <v>314</v>
      </c>
      <c r="U1567" s="41" t="s">
        <v>320</v>
      </c>
      <c r="V1567" s="41" t="s">
        <v>1116</v>
      </c>
      <c r="W1567" s="41" t="s">
        <v>1113</v>
      </c>
      <c r="X1567" s="41" t="s">
        <v>1119</v>
      </c>
      <c r="Y1567" s="41" t="s">
        <v>1120</v>
      </c>
      <c r="Z1567" s="41">
        <v>0</v>
      </c>
      <c r="AA1567" s="41">
        <v>0</v>
      </c>
      <c r="AB1567" s="41">
        <v>0</v>
      </c>
      <c r="AC1567" s="41">
        <v>0</v>
      </c>
      <c r="AD1567" s="56">
        <f t="shared" si="288"/>
        <v>0</v>
      </c>
      <c r="AE1567" s="56">
        <f t="shared" si="289"/>
        <v>0</v>
      </c>
      <c r="AF1567" s="41">
        <v>3</v>
      </c>
      <c r="AG1567" s="41">
        <v>3</v>
      </c>
      <c r="AH1567" s="41">
        <v>10</v>
      </c>
      <c r="AI1567" s="41">
        <v>7</v>
      </c>
      <c r="AJ1567" s="57">
        <f t="shared" si="290"/>
        <v>23</v>
      </c>
      <c r="AK1567" s="57">
        <f t="shared" si="291"/>
        <v>5.75</v>
      </c>
      <c r="AL1567" s="41">
        <v>24</v>
      </c>
      <c r="AM1567" s="41">
        <v>10</v>
      </c>
      <c r="AN1567" s="41">
        <v>22</v>
      </c>
      <c r="AO1567" s="41">
        <v>7</v>
      </c>
      <c r="AP1567" s="58">
        <f t="shared" si="292"/>
        <v>63</v>
      </c>
      <c r="AQ1567" s="58">
        <f t="shared" si="293"/>
        <v>15.75</v>
      </c>
      <c r="AR1567" s="41">
        <v>20</v>
      </c>
      <c r="AS1567" s="41">
        <v>9</v>
      </c>
      <c r="AT1567" s="41">
        <v>31</v>
      </c>
      <c r="AU1567" s="41">
        <v>87</v>
      </c>
      <c r="AV1567" s="59">
        <f t="shared" si="294"/>
        <v>147</v>
      </c>
      <c r="AW1567" s="59">
        <f t="shared" si="295"/>
        <v>36.75</v>
      </c>
      <c r="AX1567" s="41">
        <v>34</v>
      </c>
      <c r="AY1567" s="41">
        <v>32</v>
      </c>
      <c r="AZ1567" s="41">
        <v>25</v>
      </c>
      <c r="BA1567" s="41">
        <v>17</v>
      </c>
      <c r="BB1567" s="60">
        <f t="shared" si="296"/>
        <v>108</v>
      </c>
      <c r="BC1567" s="60">
        <f t="shared" si="297"/>
        <v>27</v>
      </c>
      <c r="BD1567" s="41">
        <f t="shared" si="298"/>
        <v>341</v>
      </c>
      <c r="BE1567" s="41">
        <f t="shared" si="299"/>
        <v>1.6633286278855824E-2</v>
      </c>
    </row>
    <row r="1568" spans="1:57" x14ac:dyDescent="0.25">
      <c r="A1568" s="41" t="s">
        <v>541</v>
      </c>
      <c r="B1568" s="41" t="s">
        <v>757</v>
      </c>
      <c r="C1568" s="41">
        <v>1</v>
      </c>
      <c r="D1568" s="41">
        <v>2</v>
      </c>
      <c r="E1568" s="41" t="s">
        <v>1278</v>
      </c>
      <c r="F1568" s="41">
        <v>99.700999999999993</v>
      </c>
      <c r="G1568" s="41">
        <v>100</v>
      </c>
      <c r="H1568" s="41" t="s">
        <v>759</v>
      </c>
      <c r="I1568" s="41" t="s">
        <v>1279</v>
      </c>
      <c r="J1568" s="41" t="s">
        <v>1280</v>
      </c>
      <c r="K1568" s="41" t="s">
        <v>1116</v>
      </c>
      <c r="L1568" s="41">
        <v>2</v>
      </c>
      <c r="M1568" s="41" t="s">
        <v>1279</v>
      </c>
      <c r="N1568" s="41" t="s">
        <v>1281</v>
      </c>
      <c r="O1568" s="41" t="s">
        <v>1282</v>
      </c>
      <c r="P1568" s="41" t="s">
        <v>45</v>
      </c>
      <c r="Q1568" s="41" t="s">
        <v>207</v>
      </c>
      <c r="R1568" s="41" t="s">
        <v>313</v>
      </c>
      <c r="S1568" s="41" t="s">
        <v>314</v>
      </c>
      <c r="T1568" s="41" t="s">
        <v>314</v>
      </c>
      <c r="U1568" s="41" t="s">
        <v>320</v>
      </c>
      <c r="V1568" s="41" t="s">
        <v>1116</v>
      </c>
      <c r="W1568" s="41" t="s">
        <v>1283</v>
      </c>
      <c r="X1568" s="41" t="s">
        <v>1284</v>
      </c>
      <c r="Y1568" s="41" t="s">
        <v>1285</v>
      </c>
      <c r="Z1568" s="41">
        <v>0</v>
      </c>
      <c r="AA1568" s="41">
        <v>0</v>
      </c>
      <c r="AB1568" s="41">
        <v>0</v>
      </c>
      <c r="AC1568" s="41">
        <v>0</v>
      </c>
      <c r="AD1568" s="56">
        <f t="shared" si="288"/>
        <v>0</v>
      </c>
      <c r="AE1568" s="56">
        <f t="shared" si="289"/>
        <v>0</v>
      </c>
      <c r="AF1568" s="41">
        <v>2</v>
      </c>
      <c r="AG1568" s="41">
        <v>0</v>
      </c>
      <c r="AH1568" s="41">
        <v>1</v>
      </c>
      <c r="AI1568" s="41">
        <v>2</v>
      </c>
      <c r="AJ1568" s="57">
        <f t="shared" si="290"/>
        <v>5</v>
      </c>
      <c r="AK1568" s="57">
        <f t="shared" si="291"/>
        <v>1.25</v>
      </c>
      <c r="AL1568" s="41">
        <v>0</v>
      </c>
      <c r="AM1568" s="41">
        <v>4</v>
      </c>
      <c r="AN1568" s="41">
        <v>9</v>
      </c>
      <c r="AO1568" s="41">
        <v>3</v>
      </c>
      <c r="AP1568" s="58">
        <f t="shared" si="292"/>
        <v>16</v>
      </c>
      <c r="AQ1568" s="58">
        <f t="shared" si="293"/>
        <v>4</v>
      </c>
      <c r="AR1568" s="41">
        <v>0</v>
      </c>
      <c r="AS1568" s="41">
        <v>2</v>
      </c>
      <c r="AT1568" s="41">
        <v>3</v>
      </c>
      <c r="AU1568" s="41">
        <v>2</v>
      </c>
      <c r="AV1568" s="59">
        <f t="shared" si="294"/>
        <v>7</v>
      </c>
      <c r="AW1568" s="59">
        <f t="shared" si="295"/>
        <v>1.75</v>
      </c>
      <c r="AX1568" s="41">
        <v>12</v>
      </c>
      <c r="AY1568" s="41">
        <v>32</v>
      </c>
      <c r="AZ1568" s="41">
        <v>12</v>
      </c>
      <c r="BA1568" s="41">
        <v>6</v>
      </c>
      <c r="BB1568" s="60">
        <f t="shared" si="296"/>
        <v>62</v>
      </c>
      <c r="BC1568" s="60">
        <f t="shared" si="297"/>
        <v>15.5</v>
      </c>
      <c r="BD1568" s="41">
        <f t="shared" si="298"/>
        <v>90</v>
      </c>
      <c r="BE1568" s="41">
        <f t="shared" si="299"/>
        <v>4.3900169064428861E-3</v>
      </c>
    </row>
    <row r="1569" spans="1:57" x14ac:dyDescent="0.25">
      <c r="A1569" s="41" t="s">
        <v>129</v>
      </c>
      <c r="B1569" s="41" t="s">
        <v>757</v>
      </c>
      <c r="C1569" s="41">
        <v>2</v>
      </c>
      <c r="D1569" s="41">
        <v>0</v>
      </c>
      <c r="E1569" s="41" t="s">
        <v>1185</v>
      </c>
      <c r="F1569" s="41">
        <v>100</v>
      </c>
      <c r="G1569" s="41">
        <v>100</v>
      </c>
      <c r="H1569" s="41" t="s">
        <v>759</v>
      </c>
      <c r="I1569" s="41" t="s">
        <v>1186</v>
      </c>
      <c r="J1569" s="41" t="s">
        <v>1187</v>
      </c>
      <c r="K1569" s="41" t="s">
        <v>1186</v>
      </c>
      <c r="L1569" s="41">
        <v>0</v>
      </c>
      <c r="M1569" s="41" t="s">
        <v>1186</v>
      </c>
      <c r="N1569" s="41" t="s">
        <v>1188</v>
      </c>
      <c r="O1569" s="41" t="s">
        <v>1028</v>
      </c>
      <c r="P1569" s="41" t="s">
        <v>45</v>
      </c>
      <c r="Q1569" s="41" t="s">
        <v>78</v>
      </c>
      <c r="R1569" s="41" t="s">
        <v>78</v>
      </c>
      <c r="S1569" s="41" t="s">
        <v>126</v>
      </c>
      <c r="T1569" s="41" t="s">
        <v>127</v>
      </c>
      <c r="U1569" s="41" t="s">
        <v>130</v>
      </c>
      <c r="V1569" s="41" t="s">
        <v>1186</v>
      </c>
      <c r="W1569" s="41" t="s">
        <v>1189</v>
      </c>
      <c r="X1569" s="41" t="s">
        <v>1190</v>
      </c>
      <c r="Y1569" s="41" t="s">
        <v>1190</v>
      </c>
      <c r="Z1569" s="41">
        <v>2</v>
      </c>
      <c r="AA1569" s="41">
        <v>0</v>
      </c>
      <c r="AB1569" s="41">
        <v>0</v>
      </c>
      <c r="AC1569" s="41">
        <v>0</v>
      </c>
      <c r="AD1569" s="56">
        <f t="shared" si="288"/>
        <v>2</v>
      </c>
      <c r="AE1569" s="56">
        <f t="shared" si="289"/>
        <v>0.5</v>
      </c>
      <c r="AF1569" s="41">
        <v>12</v>
      </c>
      <c r="AG1569" s="41">
        <v>5</v>
      </c>
      <c r="AH1569" s="41">
        <v>14</v>
      </c>
      <c r="AI1569" s="41">
        <v>61</v>
      </c>
      <c r="AJ1569" s="57">
        <f t="shared" si="290"/>
        <v>92</v>
      </c>
      <c r="AK1569" s="57">
        <f t="shared" si="291"/>
        <v>23</v>
      </c>
      <c r="AL1569" s="41">
        <v>27</v>
      </c>
      <c r="AM1569" s="41">
        <v>65</v>
      </c>
      <c r="AN1569" s="41">
        <v>25</v>
      </c>
      <c r="AO1569" s="41">
        <v>24</v>
      </c>
      <c r="AP1569" s="58">
        <f t="shared" si="292"/>
        <v>141</v>
      </c>
      <c r="AQ1569" s="58">
        <f t="shared" si="293"/>
        <v>35.25</v>
      </c>
      <c r="AR1569" s="41">
        <v>26</v>
      </c>
      <c r="AS1569" s="41">
        <v>29</v>
      </c>
      <c r="AT1569" s="41">
        <v>28</v>
      </c>
      <c r="AU1569" s="41">
        <v>154</v>
      </c>
      <c r="AV1569" s="59">
        <f t="shared" si="294"/>
        <v>237</v>
      </c>
      <c r="AW1569" s="59">
        <f t="shared" si="295"/>
        <v>59.25</v>
      </c>
      <c r="AX1569" s="41">
        <v>48</v>
      </c>
      <c r="AY1569" s="41">
        <v>50</v>
      </c>
      <c r="AZ1569" s="41">
        <v>39</v>
      </c>
      <c r="BA1569" s="41">
        <v>44</v>
      </c>
      <c r="BB1569" s="60">
        <f t="shared" si="296"/>
        <v>181</v>
      </c>
      <c r="BC1569" s="60">
        <f t="shared" si="297"/>
        <v>45.25</v>
      </c>
      <c r="BD1569" s="41">
        <f t="shared" si="298"/>
        <v>653</v>
      </c>
      <c r="BE1569" s="41">
        <f t="shared" si="299"/>
        <v>3.1852011554524495E-2</v>
      </c>
    </row>
    <row r="1570" spans="1:57" x14ac:dyDescent="0.25">
      <c r="A1570" s="41" t="s">
        <v>6549</v>
      </c>
      <c r="B1570" s="41" t="s">
        <v>5426</v>
      </c>
      <c r="C1570" s="41">
        <v>1</v>
      </c>
      <c r="D1570" s="41">
        <v>0</v>
      </c>
      <c r="E1570" s="41" t="s">
        <v>6550</v>
      </c>
      <c r="F1570" s="41">
        <v>99.697000000000003</v>
      </c>
      <c r="G1570" s="41">
        <v>99.099100000000007</v>
      </c>
      <c r="H1570" s="41" t="s">
        <v>759</v>
      </c>
      <c r="I1570" s="41" t="s">
        <v>6551</v>
      </c>
      <c r="J1570" s="41" t="s">
        <v>6552</v>
      </c>
      <c r="K1570" s="41" t="s">
        <v>762</v>
      </c>
      <c r="L1570" s="41" t="s">
        <v>762</v>
      </c>
      <c r="M1570" s="41" t="s">
        <v>762</v>
      </c>
      <c r="N1570" s="41" t="s">
        <v>762</v>
      </c>
      <c r="O1570" s="41" t="s">
        <v>762</v>
      </c>
      <c r="P1570" s="41" t="s">
        <v>45</v>
      </c>
      <c r="Q1570" s="41" t="s">
        <v>207</v>
      </c>
      <c r="R1570" s="41" t="s">
        <v>313</v>
      </c>
      <c r="S1570" s="41" t="s">
        <v>314</v>
      </c>
      <c r="T1570" s="41" t="s">
        <v>2261</v>
      </c>
      <c r="U1570" s="41" t="s">
        <v>6551</v>
      </c>
      <c r="V1570" s="41" t="s">
        <v>6551</v>
      </c>
      <c r="W1570" s="41" t="s">
        <v>6553</v>
      </c>
      <c r="X1570" s="41" t="s">
        <v>6554</v>
      </c>
      <c r="Y1570" s="41" t="s">
        <v>6555</v>
      </c>
      <c r="Z1570" s="41">
        <v>0</v>
      </c>
      <c r="AA1570" s="41">
        <v>0</v>
      </c>
      <c r="AB1570" s="41">
        <v>0</v>
      </c>
      <c r="AC1570" s="41">
        <v>0</v>
      </c>
      <c r="AD1570" s="56">
        <f t="shared" si="288"/>
        <v>0</v>
      </c>
      <c r="AE1570" s="56">
        <f t="shared" si="289"/>
        <v>0</v>
      </c>
      <c r="AF1570" s="41">
        <v>16</v>
      </c>
      <c r="AG1570" s="41">
        <v>38</v>
      </c>
      <c r="AH1570" s="41">
        <v>51</v>
      </c>
      <c r="AI1570" s="41">
        <v>84</v>
      </c>
      <c r="AJ1570" s="57">
        <f t="shared" si="290"/>
        <v>189</v>
      </c>
      <c r="AK1570" s="57">
        <f t="shared" si="291"/>
        <v>47.25</v>
      </c>
      <c r="AL1570" s="41">
        <v>73</v>
      </c>
      <c r="AM1570" s="41">
        <v>34</v>
      </c>
      <c r="AN1570" s="41">
        <v>58</v>
      </c>
      <c r="AO1570" s="41">
        <v>70</v>
      </c>
      <c r="AP1570" s="58">
        <f t="shared" si="292"/>
        <v>235</v>
      </c>
      <c r="AQ1570" s="58">
        <f t="shared" si="293"/>
        <v>58.75</v>
      </c>
      <c r="AR1570" s="41">
        <v>13</v>
      </c>
      <c r="AS1570" s="41">
        <v>25</v>
      </c>
      <c r="AT1570" s="41">
        <v>27</v>
      </c>
      <c r="AU1570" s="41">
        <v>46</v>
      </c>
      <c r="AV1570" s="59">
        <f t="shared" si="294"/>
        <v>111</v>
      </c>
      <c r="AW1570" s="59">
        <f t="shared" si="295"/>
        <v>27.75</v>
      </c>
      <c r="AX1570" s="41">
        <v>24</v>
      </c>
      <c r="AY1570" s="41">
        <v>49</v>
      </c>
      <c r="AZ1570" s="41">
        <v>22</v>
      </c>
      <c r="BA1570" s="41">
        <v>43</v>
      </c>
      <c r="BB1570" s="60">
        <f t="shared" si="296"/>
        <v>138</v>
      </c>
      <c r="BC1570" s="60">
        <f t="shared" si="297"/>
        <v>34.5</v>
      </c>
      <c r="BD1570" s="41">
        <f t="shared" si="298"/>
        <v>673</v>
      </c>
      <c r="BE1570" s="41">
        <f t="shared" si="299"/>
        <v>3.2827570867067363E-2</v>
      </c>
    </row>
    <row r="1571" spans="1:57" x14ac:dyDescent="0.25">
      <c r="A1571" s="41" t="s">
        <v>1816</v>
      </c>
      <c r="B1571" s="41" t="s">
        <v>757</v>
      </c>
      <c r="C1571" s="41">
        <v>6</v>
      </c>
      <c r="D1571" s="41">
        <v>0</v>
      </c>
      <c r="E1571" s="41" t="s">
        <v>1817</v>
      </c>
      <c r="F1571" s="41">
        <v>100</v>
      </c>
      <c r="G1571" s="41">
        <v>100</v>
      </c>
      <c r="H1571" s="41" t="s">
        <v>759</v>
      </c>
      <c r="I1571" s="41" t="s">
        <v>1818</v>
      </c>
      <c r="J1571" s="41" t="s">
        <v>1819</v>
      </c>
      <c r="K1571" s="41" t="s">
        <v>1818</v>
      </c>
      <c r="L1571" s="41">
        <v>0</v>
      </c>
      <c r="M1571" s="41" t="s">
        <v>1820</v>
      </c>
      <c r="N1571" s="41" t="s">
        <v>1821</v>
      </c>
      <c r="O1571" s="41" t="s">
        <v>1822</v>
      </c>
      <c r="P1571" s="41" t="s">
        <v>45</v>
      </c>
      <c r="Q1571" s="41" t="s">
        <v>207</v>
      </c>
      <c r="R1571" s="41" t="s">
        <v>208</v>
      </c>
      <c r="S1571" s="41" t="s">
        <v>209</v>
      </c>
      <c r="T1571" s="41" t="s">
        <v>292</v>
      </c>
      <c r="U1571" s="41" t="s">
        <v>298</v>
      </c>
      <c r="V1571" s="41" t="s">
        <v>1818</v>
      </c>
      <c r="W1571" s="41" t="s">
        <v>1823</v>
      </c>
      <c r="X1571" s="41" t="s">
        <v>1824</v>
      </c>
      <c r="Y1571" s="41" t="s">
        <v>1825</v>
      </c>
      <c r="Z1571" s="41">
        <v>0</v>
      </c>
      <c r="AA1571" s="41">
        <v>0</v>
      </c>
      <c r="AB1571" s="41">
        <v>0</v>
      </c>
      <c r="AC1571" s="41">
        <v>0</v>
      </c>
      <c r="AD1571" s="56">
        <f t="shared" si="288"/>
        <v>0</v>
      </c>
      <c r="AE1571" s="56">
        <f t="shared" si="289"/>
        <v>0</v>
      </c>
      <c r="AF1571" s="41">
        <v>13</v>
      </c>
      <c r="AG1571" s="41">
        <v>47</v>
      </c>
      <c r="AH1571" s="41">
        <v>29</v>
      </c>
      <c r="AI1571" s="41">
        <v>62</v>
      </c>
      <c r="AJ1571" s="57">
        <f t="shared" si="290"/>
        <v>151</v>
      </c>
      <c r="AK1571" s="57">
        <f t="shared" si="291"/>
        <v>37.75</v>
      </c>
      <c r="AL1571" s="41">
        <v>74</v>
      </c>
      <c r="AM1571" s="41">
        <v>95</v>
      </c>
      <c r="AN1571" s="41">
        <v>76</v>
      </c>
      <c r="AO1571" s="41">
        <v>715</v>
      </c>
      <c r="AP1571" s="58">
        <f t="shared" si="292"/>
        <v>960</v>
      </c>
      <c r="AQ1571" s="58">
        <f t="shared" si="293"/>
        <v>240</v>
      </c>
      <c r="AR1571" s="41">
        <v>23</v>
      </c>
      <c r="AS1571" s="41">
        <v>28</v>
      </c>
      <c r="AT1571" s="41">
        <v>37</v>
      </c>
      <c r="AU1571" s="41">
        <v>125</v>
      </c>
      <c r="AV1571" s="59">
        <f t="shared" si="294"/>
        <v>213</v>
      </c>
      <c r="AW1571" s="59">
        <f t="shared" si="295"/>
        <v>53.25</v>
      </c>
      <c r="AX1571" s="41">
        <v>55</v>
      </c>
      <c r="AY1571" s="41">
        <v>57</v>
      </c>
      <c r="AZ1571" s="41">
        <v>40</v>
      </c>
      <c r="BA1571" s="41">
        <v>76</v>
      </c>
      <c r="BB1571" s="60">
        <f t="shared" si="296"/>
        <v>228</v>
      </c>
      <c r="BC1571" s="60">
        <f t="shared" si="297"/>
        <v>57</v>
      </c>
      <c r="BD1571" s="41">
        <f t="shared" si="298"/>
        <v>1552</v>
      </c>
      <c r="BE1571" s="41">
        <f t="shared" si="299"/>
        <v>7.5703402653326216E-2</v>
      </c>
    </row>
    <row r="1572" spans="1:57" x14ac:dyDescent="0.25">
      <c r="A1572" s="41" t="s">
        <v>297</v>
      </c>
      <c r="B1572" s="41" t="s">
        <v>757</v>
      </c>
      <c r="C1572" s="41">
        <v>4</v>
      </c>
      <c r="D1572" s="41">
        <v>0</v>
      </c>
      <c r="E1572" s="41" t="s">
        <v>1150</v>
      </c>
      <c r="F1572" s="41">
        <v>100</v>
      </c>
      <c r="G1572" s="41">
        <v>100</v>
      </c>
      <c r="H1572" s="41" t="s">
        <v>759</v>
      </c>
      <c r="I1572" s="41" t="s">
        <v>1151</v>
      </c>
      <c r="J1572" s="41" t="s">
        <v>1152</v>
      </c>
      <c r="K1572" s="41" t="s">
        <v>846</v>
      </c>
      <c r="L1572" s="41">
        <v>2</v>
      </c>
      <c r="M1572" s="41" t="s">
        <v>1153</v>
      </c>
      <c r="N1572" s="41" t="s">
        <v>1154</v>
      </c>
      <c r="O1572" s="41" t="s">
        <v>1155</v>
      </c>
      <c r="P1572" s="41" t="s">
        <v>45</v>
      </c>
      <c r="Q1572" s="41" t="s">
        <v>207</v>
      </c>
      <c r="R1572" s="41" t="s">
        <v>208</v>
      </c>
      <c r="S1572" s="41" t="s">
        <v>209</v>
      </c>
      <c r="T1572" s="41" t="s">
        <v>292</v>
      </c>
      <c r="U1572" s="41" t="s">
        <v>298</v>
      </c>
      <c r="V1572" s="41" t="s">
        <v>1151</v>
      </c>
      <c r="W1572" s="41" t="s">
        <v>1156</v>
      </c>
      <c r="X1572" s="41" t="s">
        <v>1157</v>
      </c>
      <c r="Y1572" s="41" t="s">
        <v>1157</v>
      </c>
      <c r="Z1572" s="41">
        <v>99</v>
      </c>
      <c r="AA1572" s="41">
        <v>19</v>
      </c>
      <c r="AB1572" s="41">
        <v>27</v>
      </c>
      <c r="AC1572" s="41">
        <v>17</v>
      </c>
      <c r="AD1572" s="56">
        <f t="shared" si="288"/>
        <v>162</v>
      </c>
      <c r="AE1572" s="56">
        <f t="shared" si="289"/>
        <v>40.5</v>
      </c>
      <c r="AF1572" s="41">
        <v>10</v>
      </c>
      <c r="AG1572" s="41">
        <v>2</v>
      </c>
      <c r="AH1572" s="41">
        <v>3</v>
      </c>
      <c r="AI1572" s="41">
        <v>11</v>
      </c>
      <c r="AJ1572" s="57">
        <f t="shared" si="290"/>
        <v>26</v>
      </c>
      <c r="AK1572" s="57">
        <f t="shared" si="291"/>
        <v>6.5</v>
      </c>
      <c r="AL1572" s="41">
        <v>6</v>
      </c>
      <c r="AM1572" s="41">
        <v>0</v>
      </c>
      <c r="AN1572" s="41">
        <v>0</v>
      </c>
      <c r="AO1572" s="41">
        <v>0</v>
      </c>
      <c r="AP1572" s="58">
        <f t="shared" si="292"/>
        <v>6</v>
      </c>
      <c r="AQ1572" s="58">
        <f t="shared" si="293"/>
        <v>1.5</v>
      </c>
      <c r="AR1572" s="41">
        <v>0</v>
      </c>
      <c r="AS1572" s="41">
        <v>1</v>
      </c>
      <c r="AT1572" s="41">
        <v>12</v>
      </c>
      <c r="AU1572" s="41">
        <v>6</v>
      </c>
      <c r="AV1572" s="59">
        <f t="shared" si="294"/>
        <v>19</v>
      </c>
      <c r="AW1572" s="59">
        <f t="shared" si="295"/>
        <v>4.75</v>
      </c>
      <c r="AX1572" s="41">
        <v>0</v>
      </c>
      <c r="AY1572" s="41">
        <v>0</v>
      </c>
      <c r="AZ1572" s="41">
        <v>0</v>
      </c>
      <c r="BA1572" s="41">
        <v>0</v>
      </c>
      <c r="BB1572" s="60">
        <f t="shared" si="296"/>
        <v>0</v>
      </c>
      <c r="BC1572" s="60">
        <f t="shared" si="297"/>
        <v>0</v>
      </c>
      <c r="BD1572" s="41">
        <f t="shared" si="298"/>
        <v>213</v>
      </c>
      <c r="BE1572" s="41">
        <f t="shared" si="299"/>
        <v>1.0389706678581499E-2</v>
      </c>
    </row>
    <row r="1573" spans="1:57" x14ac:dyDescent="0.25">
      <c r="A1573" s="41" t="s">
        <v>697</v>
      </c>
      <c r="B1573" s="41" t="s">
        <v>757</v>
      </c>
      <c r="C1573" s="41">
        <v>8</v>
      </c>
      <c r="D1573" s="41">
        <v>2</v>
      </c>
      <c r="E1573" s="41" t="s">
        <v>843</v>
      </c>
      <c r="F1573" s="41">
        <v>100</v>
      </c>
      <c r="G1573" s="41">
        <v>100</v>
      </c>
      <c r="H1573" s="41" t="s">
        <v>759</v>
      </c>
      <c r="I1573" s="41" t="s">
        <v>844</v>
      </c>
      <c r="J1573" s="41" t="s">
        <v>845</v>
      </c>
      <c r="K1573" s="41" t="s">
        <v>846</v>
      </c>
      <c r="L1573" s="41">
        <v>2</v>
      </c>
      <c r="M1573" s="41" t="s">
        <v>847</v>
      </c>
      <c r="N1573" s="41" t="s">
        <v>848</v>
      </c>
      <c r="O1573" s="41" t="s">
        <v>849</v>
      </c>
      <c r="P1573" s="41" t="s">
        <v>45</v>
      </c>
      <c r="Q1573" s="41" t="s">
        <v>207</v>
      </c>
      <c r="R1573" s="41" t="s">
        <v>208</v>
      </c>
      <c r="S1573" s="41" t="s">
        <v>209</v>
      </c>
      <c r="T1573" s="41" t="s">
        <v>292</v>
      </c>
      <c r="U1573" s="41" t="s">
        <v>298</v>
      </c>
      <c r="V1573" s="41" t="s">
        <v>846</v>
      </c>
      <c r="W1573" s="41" t="s">
        <v>850</v>
      </c>
      <c r="X1573" s="41" t="s">
        <v>851</v>
      </c>
      <c r="Y1573" s="41" t="s">
        <v>851</v>
      </c>
      <c r="Z1573" s="41">
        <v>1</v>
      </c>
      <c r="AA1573" s="41">
        <v>0</v>
      </c>
      <c r="AB1573" s="41">
        <v>0</v>
      </c>
      <c r="AC1573" s="41">
        <v>0</v>
      </c>
      <c r="AD1573" s="56">
        <f t="shared" si="288"/>
        <v>1</v>
      </c>
      <c r="AE1573" s="56">
        <f t="shared" si="289"/>
        <v>0.25</v>
      </c>
      <c r="AF1573" s="41">
        <v>6</v>
      </c>
      <c r="AG1573" s="41">
        <v>0</v>
      </c>
      <c r="AH1573" s="41">
        <v>3</v>
      </c>
      <c r="AI1573" s="41">
        <v>1</v>
      </c>
      <c r="AJ1573" s="57">
        <f t="shared" si="290"/>
        <v>10</v>
      </c>
      <c r="AK1573" s="57">
        <f t="shared" si="291"/>
        <v>2.5</v>
      </c>
      <c r="AL1573" s="41">
        <v>4</v>
      </c>
      <c r="AM1573" s="41">
        <v>3</v>
      </c>
      <c r="AN1573" s="41">
        <v>7</v>
      </c>
      <c r="AO1573" s="41">
        <v>2</v>
      </c>
      <c r="AP1573" s="58">
        <f t="shared" si="292"/>
        <v>16</v>
      </c>
      <c r="AQ1573" s="58">
        <f t="shared" si="293"/>
        <v>4</v>
      </c>
      <c r="AR1573" s="41">
        <v>5</v>
      </c>
      <c r="AS1573" s="41">
        <v>6</v>
      </c>
      <c r="AT1573" s="41">
        <v>36</v>
      </c>
      <c r="AU1573" s="41">
        <v>24</v>
      </c>
      <c r="AV1573" s="59">
        <f t="shared" si="294"/>
        <v>71</v>
      </c>
      <c r="AW1573" s="59">
        <f t="shared" si="295"/>
        <v>17.75</v>
      </c>
      <c r="AX1573" s="41">
        <v>59</v>
      </c>
      <c r="AY1573" s="41">
        <v>51</v>
      </c>
      <c r="AZ1573" s="41">
        <v>45</v>
      </c>
      <c r="BA1573" s="41">
        <v>79</v>
      </c>
      <c r="BB1573" s="60">
        <f t="shared" si="296"/>
        <v>234</v>
      </c>
      <c r="BC1573" s="60">
        <f t="shared" si="297"/>
        <v>58.5</v>
      </c>
      <c r="BD1573" s="41">
        <f t="shared" si="298"/>
        <v>332</v>
      </c>
      <c r="BE1573" s="41">
        <f t="shared" si="299"/>
        <v>1.6194284588211538E-2</v>
      </c>
    </row>
    <row r="1574" spans="1:57" x14ac:dyDescent="0.25">
      <c r="A1574" s="41" t="s">
        <v>9759</v>
      </c>
      <c r="B1574" s="41" t="s">
        <v>9568</v>
      </c>
      <c r="C1574" s="41">
        <v>1</v>
      </c>
      <c r="D1574" s="41">
        <v>0</v>
      </c>
      <c r="E1574" s="41" t="s">
        <v>9760</v>
      </c>
      <c r="F1574" s="41">
        <v>99.7</v>
      </c>
      <c r="G1574" s="41">
        <v>100</v>
      </c>
      <c r="H1574" s="41" t="s">
        <v>759</v>
      </c>
      <c r="I1574" s="41" t="s">
        <v>292</v>
      </c>
      <c r="J1574" s="41" t="s">
        <v>9761</v>
      </c>
      <c r="K1574" s="41" t="s">
        <v>762</v>
      </c>
      <c r="L1574" s="41" t="s">
        <v>762</v>
      </c>
      <c r="M1574" s="41" t="s">
        <v>762</v>
      </c>
      <c r="N1574" s="41" t="s">
        <v>762</v>
      </c>
      <c r="O1574" s="41" t="s">
        <v>762</v>
      </c>
      <c r="P1574" s="41" t="s">
        <v>45</v>
      </c>
      <c r="Q1574" s="41" t="s">
        <v>207</v>
      </c>
      <c r="R1574" s="41" t="s">
        <v>208</v>
      </c>
      <c r="S1574" s="41" t="s">
        <v>209</v>
      </c>
      <c r="T1574" s="41" t="s">
        <v>292</v>
      </c>
      <c r="U1574" s="41" t="s">
        <v>292</v>
      </c>
      <c r="V1574" s="41" t="s">
        <v>292</v>
      </c>
      <c r="W1574" s="41" t="s">
        <v>9762</v>
      </c>
      <c r="X1574" s="41" t="s">
        <v>9763</v>
      </c>
      <c r="Y1574" s="41" t="s">
        <v>9764</v>
      </c>
      <c r="Z1574" s="41">
        <v>0</v>
      </c>
      <c r="AA1574" s="41">
        <v>0</v>
      </c>
      <c r="AB1574" s="41">
        <v>0</v>
      </c>
      <c r="AC1574" s="41">
        <v>0</v>
      </c>
      <c r="AD1574" s="56">
        <f t="shared" si="288"/>
        <v>0</v>
      </c>
      <c r="AE1574" s="56">
        <f t="shared" si="289"/>
        <v>0</v>
      </c>
      <c r="AF1574" s="41">
        <v>2</v>
      </c>
      <c r="AG1574" s="41">
        <v>0</v>
      </c>
      <c r="AH1574" s="41">
        <v>1</v>
      </c>
      <c r="AI1574" s="41">
        <v>0</v>
      </c>
      <c r="AJ1574" s="57">
        <f t="shared" si="290"/>
        <v>3</v>
      </c>
      <c r="AK1574" s="57">
        <f t="shared" si="291"/>
        <v>0.75</v>
      </c>
      <c r="AL1574" s="41">
        <v>1</v>
      </c>
      <c r="AM1574" s="41">
        <v>0</v>
      </c>
      <c r="AN1574" s="41">
        <v>2</v>
      </c>
      <c r="AO1574" s="41">
        <v>2</v>
      </c>
      <c r="AP1574" s="58">
        <f t="shared" si="292"/>
        <v>5</v>
      </c>
      <c r="AQ1574" s="58">
        <f t="shared" si="293"/>
        <v>1.25</v>
      </c>
      <c r="AR1574" s="41">
        <v>0</v>
      </c>
      <c r="AS1574" s="41">
        <v>0</v>
      </c>
      <c r="AT1574" s="41">
        <v>2</v>
      </c>
      <c r="AU1574" s="41">
        <v>0</v>
      </c>
      <c r="AV1574" s="59">
        <f t="shared" si="294"/>
        <v>2</v>
      </c>
      <c r="AW1574" s="59">
        <f t="shared" si="295"/>
        <v>0.5</v>
      </c>
      <c r="AX1574" s="41">
        <v>9</v>
      </c>
      <c r="AY1574" s="41">
        <v>6</v>
      </c>
      <c r="AZ1574" s="41">
        <v>9</v>
      </c>
      <c r="BA1574" s="41">
        <v>8</v>
      </c>
      <c r="BB1574" s="60">
        <f t="shared" si="296"/>
        <v>32</v>
      </c>
      <c r="BC1574" s="60">
        <f t="shared" si="297"/>
        <v>8</v>
      </c>
      <c r="BD1574" s="41">
        <f t="shared" si="298"/>
        <v>42</v>
      </c>
      <c r="BE1574" s="41">
        <f t="shared" si="299"/>
        <v>2.0486745563400139E-3</v>
      </c>
    </row>
    <row r="1575" spans="1:57" x14ac:dyDescent="0.25">
      <c r="A1575" s="41" t="s">
        <v>9849</v>
      </c>
      <c r="B1575" s="41" t="s">
        <v>9568</v>
      </c>
      <c r="C1575" s="41">
        <v>1</v>
      </c>
      <c r="D1575" s="41">
        <v>0</v>
      </c>
      <c r="E1575" s="41" t="s">
        <v>9850</v>
      </c>
      <c r="F1575" s="41">
        <v>100</v>
      </c>
      <c r="G1575" s="41">
        <v>100</v>
      </c>
      <c r="H1575" s="41" t="s">
        <v>759</v>
      </c>
      <c r="I1575" s="41" t="s">
        <v>292</v>
      </c>
      <c r="J1575" s="41" t="s">
        <v>9851</v>
      </c>
      <c r="K1575" s="41" t="s">
        <v>762</v>
      </c>
      <c r="L1575" s="41" t="s">
        <v>762</v>
      </c>
      <c r="M1575" s="41" t="s">
        <v>762</v>
      </c>
      <c r="N1575" s="41" t="s">
        <v>762</v>
      </c>
      <c r="O1575" s="41" t="s">
        <v>762</v>
      </c>
      <c r="P1575" s="41" t="s">
        <v>45</v>
      </c>
      <c r="Q1575" s="41" t="s">
        <v>207</v>
      </c>
      <c r="R1575" s="41" t="s">
        <v>208</v>
      </c>
      <c r="S1575" s="41" t="s">
        <v>209</v>
      </c>
      <c r="T1575" s="41" t="s">
        <v>292</v>
      </c>
      <c r="U1575" s="41" t="s">
        <v>292</v>
      </c>
      <c r="V1575" s="41" t="s">
        <v>292</v>
      </c>
      <c r="W1575" s="41" t="s">
        <v>9852</v>
      </c>
      <c r="X1575" s="41" t="s">
        <v>9853</v>
      </c>
      <c r="Y1575" s="41" t="s">
        <v>9853</v>
      </c>
      <c r="Z1575" s="41">
        <v>0</v>
      </c>
      <c r="AA1575" s="41">
        <v>0</v>
      </c>
      <c r="AB1575" s="41">
        <v>0</v>
      </c>
      <c r="AC1575" s="41">
        <v>0</v>
      </c>
      <c r="AD1575" s="56">
        <f t="shared" si="288"/>
        <v>0</v>
      </c>
      <c r="AE1575" s="56">
        <f t="shared" si="289"/>
        <v>0</v>
      </c>
      <c r="AF1575" s="41">
        <v>1</v>
      </c>
      <c r="AG1575" s="41">
        <v>0</v>
      </c>
      <c r="AH1575" s="41">
        <v>0</v>
      </c>
      <c r="AI1575" s="41">
        <v>1</v>
      </c>
      <c r="AJ1575" s="57">
        <f t="shared" si="290"/>
        <v>2</v>
      </c>
      <c r="AK1575" s="57">
        <f t="shared" si="291"/>
        <v>0.5</v>
      </c>
      <c r="AL1575" s="41">
        <v>0</v>
      </c>
      <c r="AM1575" s="41">
        <v>1</v>
      </c>
      <c r="AN1575" s="41">
        <v>1</v>
      </c>
      <c r="AO1575" s="41">
        <v>0</v>
      </c>
      <c r="AP1575" s="58">
        <f t="shared" si="292"/>
        <v>2</v>
      </c>
      <c r="AQ1575" s="58">
        <f t="shared" si="293"/>
        <v>0.5</v>
      </c>
      <c r="AR1575" s="41">
        <v>1</v>
      </c>
      <c r="AS1575" s="41">
        <v>2</v>
      </c>
      <c r="AT1575" s="41">
        <v>0</v>
      </c>
      <c r="AU1575" s="41">
        <v>1</v>
      </c>
      <c r="AV1575" s="59">
        <f t="shared" si="294"/>
        <v>4</v>
      </c>
      <c r="AW1575" s="59">
        <f t="shared" si="295"/>
        <v>1</v>
      </c>
      <c r="AX1575" s="41">
        <v>7</v>
      </c>
      <c r="AY1575" s="41">
        <v>12</v>
      </c>
      <c r="AZ1575" s="41">
        <v>23</v>
      </c>
      <c r="BA1575" s="41">
        <v>20</v>
      </c>
      <c r="BB1575" s="60">
        <f t="shared" si="296"/>
        <v>62</v>
      </c>
      <c r="BC1575" s="60">
        <f t="shared" si="297"/>
        <v>15.5</v>
      </c>
      <c r="BD1575" s="41">
        <f t="shared" si="298"/>
        <v>70</v>
      </c>
      <c r="BE1575" s="41">
        <f t="shared" si="299"/>
        <v>3.414457593900023E-3</v>
      </c>
    </row>
    <row r="1576" spans="1:57" x14ac:dyDescent="0.25">
      <c r="A1576" s="41" t="s">
        <v>9684</v>
      </c>
      <c r="B1576" s="41" t="s">
        <v>9568</v>
      </c>
      <c r="C1576" s="41">
        <v>1</v>
      </c>
      <c r="D1576" s="41">
        <v>0</v>
      </c>
      <c r="E1576" s="41" t="s">
        <v>9685</v>
      </c>
      <c r="F1576" s="41">
        <v>100</v>
      </c>
      <c r="G1576" s="41">
        <v>100</v>
      </c>
      <c r="H1576" s="41" t="s">
        <v>759</v>
      </c>
      <c r="I1576" s="41" t="s">
        <v>292</v>
      </c>
      <c r="J1576" s="41" t="s">
        <v>9686</v>
      </c>
      <c r="K1576" s="41" t="s">
        <v>762</v>
      </c>
      <c r="L1576" s="41" t="s">
        <v>762</v>
      </c>
      <c r="M1576" s="41" t="s">
        <v>762</v>
      </c>
      <c r="N1576" s="41" t="s">
        <v>762</v>
      </c>
      <c r="O1576" s="41" t="s">
        <v>762</v>
      </c>
      <c r="P1576" s="41" t="s">
        <v>45</v>
      </c>
      <c r="Q1576" s="41" t="s">
        <v>207</v>
      </c>
      <c r="R1576" s="41" t="s">
        <v>208</v>
      </c>
      <c r="S1576" s="41" t="s">
        <v>209</v>
      </c>
      <c r="T1576" s="41" t="s">
        <v>292</v>
      </c>
      <c r="U1576" s="41" t="s">
        <v>292</v>
      </c>
      <c r="V1576" s="41" t="s">
        <v>292</v>
      </c>
      <c r="W1576" s="41" t="s">
        <v>9687</v>
      </c>
      <c r="X1576" s="41" t="s">
        <v>9688</v>
      </c>
      <c r="Y1576" s="41" t="s">
        <v>9688</v>
      </c>
      <c r="Z1576" s="41">
        <v>0</v>
      </c>
      <c r="AA1576" s="41">
        <v>0</v>
      </c>
      <c r="AB1576" s="41">
        <v>0</v>
      </c>
      <c r="AC1576" s="41">
        <v>0</v>
      </c>
      <c r="AD1576" s="56">
        <f t="shared" si="288"/>
        <v>0</v>
      </c>
      <c r="AE1576" s="56">
        <f t="shared" si="289"/>
        <v>0</v>
      </c>
      <c r="AF1576" s="41">
        <v>1</v>
      </c>
      <c r="AG1576" s="41">
        <v>0</v>
      </c>
      <c r="AH1576" s="41">
        <v>0</v>
      </c>
      <c r="AI1576" s="41">
        <v>0</v>
      </c>
      <c r="AJ1576" s="57">
        <f t="shared" si="290"/>
        <v>1</v>
      </c>
      <c r="AK1576" s="57">
        <f t="shared" si="291"/>
        <v>0.25</v>
      </c>
      <c r="AL1576" s="41">
        <v>0</v>
      </c>
      <c r="AM1576" s="41">
        <v>0</v>
      </c>
      <c r="AN1576" s="41">
        <v>1</v>
      </c>
      <c r="AO1576" s="41">
        <v>1</v>
      </c>
      <c r="AP1576" s="58">
        <f t="shared" si="292"/>
        <v>2</v>
      </c>
      <c r="AQ1576" s="58">
        <f t="shared" si="293"/>
        <v>0.5</v>
      </c>
      <c r="AR1576" s="41">
        <v>0</v>
      </c>
      <c r="AS1576" s="41">
        <v>2</v>
      </c>
      <c r="AT1576" s="41">
        <v>5</v>
      </c>
      <c r="AU1576" s="41">
        <v>5</v>
      </c>
      <c r="AV1576" s="59">
        <f t="shared" si="294"/>
        <v>12</v>
      </c>
      <c r="AW1576" s="59">
        <f t="shared" si="295"/>
        <v>3</v>
      </c>
      <c r="AX1576" s="41">
        <v>8</v>
      </c>
      <c r="AY1576" s="41">
        <v>4</v>
      </c>
      <c r="AZ1576" s="41">
        <v>2</v>
      </c>
      <c r="BA1576" s="41">
        <v>0</v>
      </c>
      <c r="BB1576" s="60">
        <f t="shared" si="296"/>
        <v>14</v>
      </c>
      <c r="BC1576" s="60">
        <f t="shared" si="297"/>
        <v>3.5</v>
      </c>
      <c r="BD1576" s="41">
        <f t="shared" si="298"/>
        <v>29</v>
      </c>
      <c r="BE1576" s="41">
        <f t="shared" si="299"/>
        <v>1.4145610031871523E-3</v>
      </c>
    </row>
    <row r="1577" spans="1:57" x14ac:dyDescent="0.25">
      <c r="A1577" s="41" t="s">
        <v>9890</v>
      </c>
      <c r="B1577" s="41" t="s">
        <v>9568</v>
      </c>
      <c r="C1577" s="41">
        <v>2</v>
      </c>
      <c r="D1577" s="41">
        <v>0</v>
      </c>
      <c r="E1577" s="41" t="s">
        <v>9891</v>
      </c>
      <c r="F1577" s="41">
        <v>100</v>
      </c>
      <c r="G1577" s="41">
        <v>100</v>
      </c>
      <c r="H1577" s="41" t="s">
        <v>759</v>
      </c>
      <c r="I1577" s="41" t="s">
        <v>292</v>
      </c>
      <c r="J1577" s="41" t="s">
        <v>9892</v>
      </c>
      <c r="K1577" s="41" t="s">
        <v>762</v>
      </c>
      <c r="L1577" s="41" t="s">
        <v>762</v>
      </c>
      <c r="M1577" s="41" t="s">
        <v>762</v>
      </c>
      <c r="N1577" s="41" t="s">
        <v>762</v>
      </c>
      <c r="O1577" s="41" t="s">
        <v>762</v>
      </c>
      <c r="P1577" s="41" t="s">
        <v>45</v>
      </c>
      <c r="Q1577" s="41" t="s">
        <v>207</v>
      </c>
      <c r="R1577" s="41" t="s">
        <v>208</v>
      </c>
      <c r="S1577" s="41" t="s">
        <v>209</v>
      </c>
      <c r="T1577" s="41" t="s">
        <v>292</v>
      </c>
      <c r="U1577" s="41" t="s">
        <v>292</v>
      </c>
      <c r="V1577" s="41" t="s">
        <v>292</v>
      </c>
      <c r="W1577" s="41" t="s">
        <v>9893</v>
      </c>
      <c r="X1577" s="41" t="s">
        <v>9894</v>
      </c>
      <c r="Y1577" s="41" t="s">
        <v>9895</v>
      </c>
      <c r="Z1577" s="41">
        <v>0</v>
      </c>
      <c r="AA1577" s="41">
        <v>1</v>
      </c>
      <c r="AB1577" s="41">
        <v>1</v>
      </c>
      <c r="AC1577" s="41">
        <v>3</v>
      </c>
      <c r="AD1577" s="56">
        <f t="shared" si="288"/>
        <v>5</v>
      </c>
      <c r="AE1577" s="56">
        <f t="shared" si="289"/>
        <v>1.25</v>
      </c>
      <c r="AF1577" s="41">
        <v>8</v>
      </c>
      <c r="AG1577" s="41">
        <v>0</v>
      </c>
      <c r="AH1577" s="41">
        <v>0</v>
      </c>
      <c r="AI1577" s="41">
        <v>3</v>
      </c>
      <c r="AJ1577" s="57">
        <f t="shared" si="290"/>
        <v>11</v>
      </c>
      <c r="AK1577" s="57">
        <f t="shared" si="291"/>
        <v>2.75</v>
      </c>
      <c r="AL1577" s="41">
        <v>2</v>
      </c>
      <c r="AM1577" s="41">
        <v>7</v>
      </c>
      <c r="AN1577" s="41">
        <v>12</v>
      </c>
      <c r="AO1577" s="41">
        <v>3</v>
      </c>
      <c r="AP1577" s="58">
        <f t="shared" si="292"/>
        <v>24</v>
      </c>
      <c r="AQ1577" s="58">
        <f t="shared" si="293"/>
        <v>6</v>
      </c>
      <c r="AR1577" s="41">
        <v>9</v>
      </c>
      <c r="AS1577" s="41">
        <v>18</v>
      </c>
      <c r="AT1577" s="41">
        <v>23</v>
      </c>
      <c r="AU1577" s="41">
        <v>22</v>
      </c>
      <c r="AV1577" s="59">
        <f t="shared" si="294"/>
        <v>72</v>
      </c>
      <c r="AW1577" s="59">
        <f t="shared" si="295"/>
        <v>18</v>
      </c>
      <c r="AX1577" s="41">
        <v>34</v>
      </c>
      <c r="AY1577" s="41">
        <v>37</v>
      </c>
      <c r="AZ1577" s="41">
        <v>49</v>
      </c>
      <c r="BA1577" s="41">
        <v>18</v>
      </c>
      <c r="BB1577" s="60">
        <f t="shared" si="296"/>
        <v>138</v>
      </c>
      <c r="BC1577" s="60">
        <f t="shared" si="297"/>
        <v>34.5</v>
      </c>
      <c r="BD1577" s="41">
        <f t="shared" si="298"/>
        <v>250</v>
      </c>
      <c r="BE1577" s="41">
        <f t="shared" si="299"/>
        <v>1.2194491406785796E-2</v>
      </c>
    </row>
    <row r="1578" spans="1:57" x14ac:dyDescent="0.25">
      <c r="A1578" s="41" t="s">
        <v>1668</v>
      </c>
      <c r="B1578" s="41" t="s">
        <v>757</v>
      </c>
      <c r="C1578" s="41">
        <v>1</v>
      </c>
      <c r="D1578" s="41">
        <v>2</v>
      </c>
      <c r="E1578" s="41" t="s">
        <v>1669</v>
      </c>
      <c r="F1578" s="41">
        <v>99.090999999999994</v>
      </c>
      <c r="G1578" s="41">
        <v>100</v>
      </c>
      <c r="H1578" s="41" t="s">
        <v>759</v>
      </c>
      <c r="I1578" s="41" t="s">
        <v>1670</v>
      </c>
      <c r="J1578" s="41" t="s">
        <v>1671</v>
      </c>
      <c r="K1578" s="41" t="s">
        <v>762</v>
      </c>
      <c r="L1578" s="41" t="s">
        <v>762</v>
      </c>
      <c r="M1578" s="41" t="s">
        <v>762</v>
      </c>
      <c r="N1578" s="41" t="s">
        <v>762</v>
      </c>
      <c r="O1578" s="41" t="s">
        <v>762</v>
      </c>
      <c r="P1578" s="41" t="s">
        <v>45</v>
      </c>
      <c r="Q1578" s="41" t="s">
        <v>207</v>
      </c>
      <c r="R1578" s="41" t="s">
        <v>208</v>
      </c>
      <c r="S1578" s="41" t="s">
        <v>209</v>
      </c>
      <c r="T1578" s="41" t="s">
        <v>292</v>
      </c>
      <c r="U1578" s="41" t="s">
        <v>1672</v>
      </c>
      <c r="V1578" s="41" t="s">
        <v>1672</v>
      </c>
      <c r="W1578" s="41" t="s">
        <v>1673</v>
      </c>
      <c r="X1578" s="41" t="s">
        <v>1674</v>
      </c>
      <c r="Y1578" s="41" t="s">
        <v>1085</v>
      </c>
      <c r="Z1578" s="41">
        <v>0</v>
      </c>
      <c r="AA1578" s="41">
        <v>0</v>
      </c>
      <c r="AB1578" s="41">
        <v>0</v>
      </c>
      <c r="AC1578" s="41">
        <v>0</v>
      </c>
      <c r="AD1578" s="56">
        <f t="shared" si="288"/>
        <v>0</v>
      </c>
      <c r="AE1578" s="56">
        <f t="shared" si="289"/>
        <v>0</v>
      </c>
      <c r="AF1578" s="41">
        <v>3</v>
      </c>
      <c r="AG1578" s="41">
        <v>0</v>
      </c>
      <c r="AH1578" s="41">
        <v>1</v>
      </c>
      <c r="AI1578" s="41">
        <v>0</v>
      </c>
      <c r="AJ1578" s="57">
        <f t="shared" si="290"/>
        <v>4</v>
      </c>
      <c r="AK1578" s="57">
        <f t="shared" si="291"/>
        <v>1</v>
      </c>
      <c r="AL1578" s="41">
        <v>0</v>
      </c>
      <c r="AM1578" s="41">
        <v>0</v>
      </c>
      <c r="AN1578" s="41">
        <v>0</v>
      </c>
      <c r="AO1578" s="41">
        <v>1</v>
      </c>
      <c r="AP1578" s="58">
        <f t="shared" si="292"/>
        <v>1</v>
      </c>
      <c r="AQ1578" s="58">
        <f t="shared" si="293"/>
        <v>0.25</v>
      </c>
      <c r="AR1578" s="41">
        <v>1</v>
      </c>
      <c r="AS1578" s="41">
        <v>2</v>
      </c>
      <c r="AT1578" s="41">
        <v>3</v>
      </c>
      <c r="AU1578" s="41">
        <v>2</v>
      </c>
      <c r="AV1578" s="59">
        <f t="shared" si="294"/>
        <v>8</v>
      </c>
      <c r="AW1578" s="59">
        <f t="shared" si="295"/>
        <v>2</v>
      </c>
      <c r="AX1578" s="41">
        <v>14</v>
      </c>
      <c r="AY1578" s="41">
        <v>9</v>
      </c>
      <c r="AZ1578" s="41">
        <v>13</v>
      </c>
      <c r="BA1578" s="41">
        <v>16</v>
      </c>
      <c r="BB1578" s="60">
        <f t="shared" si="296"/>
        <v>52</v>
      </c>
      <c r="BC1578" s="60">
        <f t="shared" si="297"/>
        <v>13</v>
      </c>
      <c r="BD1578" s="41">
        <f t="shared" si="298"/>
        <v>65</v>
      </c>
      <c r="BE1578" s="41">
        <f t="shared" si="299"/>
        <v>3.170567765764307E-3</v>
      </c>
    </row>
    <row r="1579" spans="1:57" x14ac:dyDescent="0.25">
      <c r="A1579" s="41" t="s">
        <v>10399</v>
      </c>
      <c r="B1579" s="41" t="s">
        <v>9568</v>
      </c>
      <c r="C1579" s="41">
        <v>1</v>
      </c>
      <c r="D1579" s="41">
        <v>0</v>
      </c>
      <c r="E1579" s="41" t="s">
        <v>10400</v>
      </c>
      <c r="F1579" s="41">
        <v>100</v>
      </c>
      <c r="G1579" s="41">
        <v>100</v>
      </c>
      <c r="H1579" s="41" t="s">
        <v>759</v>
      </c>
      <c r="I1579" s="41" t="s">
        <v>5941</v>
      </c>
      <c r="J1579" s="41" t="s">
        <v>10401</v>
      </c>
      <c r="K1579" s="41" t="s">
        <v>762</v>
      </c>
      <c r="L1579" s="41" t="s">
        <v>762</v>
      </c>
      <c r="M1579" s="41" t="s">
        <v>762</v>
      </c>
      <c r="N1579" s="41" t="s">
        <v>762</v>
      </c>
      <c r="O1579" s="41" t="s">
        <v>762</v>
      </c>
      <c r="P1579" s="41" t="s">
        <v>45</v>
      </c>
      <c r="Q1579" s="41" t="s">
        <v>207</v>
      </c>
      <c r="R1579" s="41" t="s">
        <v>313</v>
      </c>
      <c r="S1579" s="41" t="s">
        <v>5940</v>
      </c>
      <c r="T1579" s="41" t="s">
        <v>5941</v>
      </c>
      <c r="U1579" s="41" t="s">
        <v>5941</v>
      </c>
      <c r="V1579" s="41" t="s">
        <v>5941</v>
      </c>
      <c r="W1579" s="41" t="s">
        <v>10402</v>
      </c>
      <c r="X1579" s="41" t="s">
        <v>10403</v>
      </c>
      <c r="Y1579" s="41" t="s">
        <v>10403</v>
      </c>
      <c r="Z1579" s="41">
        <v>1</v>
      </c>
      <c r="AA1579" s="41">
        <v>0</v>
      </c>
      <c r="AB1579" s="41">
        <v>0</v>
      </c>
      <c r="AC1579" s="41">
        <v>0</v>
      </c>
      <c r="AD1579" s="56">
        <f t="shared" si="288"/>
        <v>1</v>
      </c>
      <c r="AE1579" s="56">
        <f t="shared" si="289"/>
        <v>0.25</v>
      </c>
      <c r="AF1579" s="41">
        <v>7</v>
      </c>
      <c r="AG1579" s="41">
        <v>1</v>
      </c>
      <c r="AH1579" s="41">
        <v>4</v>
      </c>
      <c r="AI1579" s="41">
        <v>1</v>
      </c>
      <c r="AJ1579" s="57">
        <f t="shared" si="290"/>
        <v>13</v>
      </c>
      <c r="AK1579" s="57">
        <f t="shared" si="291"/>
        <v>3.25</v>
      </c>
      <c r="AL1579" s="41">
        <v>7</v>
      </c>
      <c r="AM1579" s="41">
        <v>2</v>
      </c>
      <c r="AN1579" s="41">
        <v>7</v>
      </c>
      <c r="AO1579" s="41">
        <v>4</v>
      </c>
      <c r="AP1579" s="58">
        <f t="shared" si="292"/>
        <v>20</v>
      </c>
      <c r="AQ1579" s="58">
        <f t="shared" si="293"/>
        <v>5</v>
      </c>
      <c r="AR1579" s="41">
        <v>10</v>
      </c>
      <c r="AS1579" s="41">
        <v>18</v>
      </c>
      <c r="AT1579" s="41">
        <v>30</v>
      </c>
      <c r="AU1579" s="41">
        <v>36</v>
      </c>
      <c r="AV1579" s="59">
        <f t="shared" si="294"/>
        <v>94</v>
      </c>
      <c r="AW1579" s="59">
        <f t="shared" si="295"/>
        <v>23.5</v>
      </c>
      <c r="AX1579" s="41">
        <v>35</v>
      </c>
      <c r="AY1579" s="41">
        <v>49</v>
      </c>
      <c r="AZ1579" s="41">
        <v>26</v>
      </c>
      <c r="BA1579" s="41">
        <v>42</v>
      </c>
      <c r="BB1579" s="60">
        <f t="shared" si="296"/>
        <v>152</v>
      </c>
      <c r="BC1579" s="60">
        <f t="shared" si="297"/>
        <v>38</v>
      </c>
      <c r="BD1579" s="41">
        <f t="shared" si="298"/>
        <v>280</v>
      </c>
      <c r="BE1579" s="41">
        <f t="shared" si="299"/>
        <v>1.3657830375600092E-2</v>
      </c>
    </row>
    <row r="1580" spans="1:57" x14ac:dyDescent="0.25">
      <c r="A1580" s="41" t="s">
        <v>9646</v>
      </c>
      <c r="B1580" s="41" t="s">
        <v>9568</v>
      </c>
      <c r="C1580" s="41">
        <v>1</v>
      </c>
      <c r="D1580" s="41">
        <v>0</v>
      </c>
      <c r="E1580" s="41" t="s">
        <v>9647</v>
      </c>
      <c r="F1580" s="41">
        <v>100</v>
      </c>
      <c r="G1580" s="41">
        <v>100</v>
      </c>
      <c r="H1580" s="41" t="s">
        <v>759</v>
      </c>
      <c r="I1580" s="41" t="s">
        <v>5941</v>
      </c>
      <c r="J1580" s="41" t="s">
        <v>9648</v>
      </c>
      <c r="K1580" s="41" t="s">
        <v>762</v>
      </c>
      <c r="L1580" s="41" t="s">
        <v>762</v>
      </c>
      <c r="M1580" s="41" t="s">
        <v>762</v>
      </c>
      <c r="N1580" s="41" t="s">
        <v>762</v>
      </c>
      <c r="O1580" s="41" t="s">
        <v>762</v>
      </c>
      <c r="P1580" s="41" t="s">
        <v>45</v>
      </c>
      <c r="Q1580" s="41" t="s">
        <v>207</v>
      </c>
      <c r="R1580" s="41" t="s">
        <v>313</v>
      </c>
      <c r="S1580" s="41" t="s">
        <v>5940</v>
      </c>
      <c r="T1580" s="41" t="s">
        <v>5941</v>
      </c>
      <c r="U1580" s="41" t="s">
        <v>5941</v>
      </c>
      <c r="V1580" s="41" t="s">
        <v>5941</v>
      </c>
      <c r="W1580" s="41" t="s">
        <v>9649</v>
      </c>
      <c r="X1580" s="41" t="s">
        <v>9650</v>
      </c>
      <c r="Y1580" s="41" t="s">
        <v>9650</v>
      </c>
      <c r="Z1580" s="41">
        <v>0</v>
      </c>
      <c r="AA1580" s="41">
        <v>0</v>
      </c>
      <c r="AB1580" s="41">
        <v>0</v>
      </c>
      <c r="AC1580" s="41">
        <v>0</v>
      </c>
      <c r="AD1580" s="56">
        <f t="shared" si="288"/>
        <v>0</v>
      </c>
      <c r="AE1580" s="56">
        <f t="shared" si="289"/>
        <v>0</v>
      </c>
      <c r="AF1580" s="41">
        <v>0</v>
      </c>
      <c r="AG1580" s="41">
        <v>0</v>
      </c>
      <c r="AH1580" s="41">
        <v>0</v>
      </c>
      <c r="AI1580" s="41">
        <v>0</v>
      </c>
      <c r="AJ1580" s="57">
        <f t="shared" si="290"/>
        <v>0</v>
      </c>
      <c r="AK1580" s="57">
        <f t="shared" si="291"/>
        <v>0</v>
      </c>
      <c r="AL1580" s="41">
        <v>0</v>
      </c>
      <c r="AM1580" s="41">
        <v>0</v>
      </c>
      <c r="AN1580" s="41">
        <v>0</v>
      </c>
      <c r="AO1580" s="41">
        <v>0</v>
      </c>
      <c r="AP1580" s="58">
        <f t="shared" si="292"/>
        <v>0</v>
      </c>
      <c r="AQ1580" s="58">
        <f t="shared" si="293"/>
        <v>0</v>
      </c>
      <c r="AR1580" s="41">
        <v>1</v>
      </c>
      <c r="AS1580" s="41">
        <v>4</v>
      </c>
      <c r="AT1580" s="41">
        <v>11</v>
      </c>
      <c r="AU1580" s="41">
        <v>48</v>
      </c>
      <c r="AV1580" s="59">
        <f t="shared" si="294"/>
        <v>64</v>
      </c>
      <c r="AW1580" s="59">
        <f t="shared" si="295"/>
        <v>16</v>
      </c>
      <c r="AX1580" s="41">
        <v>20</v>
      </c>
      <c r="AY1580" s="41">
        <v>0</v>
      </c>
      <c r="AZ1580" s="41">
        <v>10</v>
      </c>
      <c r="BA1580" s="41">
        <v>7</v>
      </c>
      <c r="BB1580" s="60">
        <f t="shared" si="296"/>
        <v>37</v>
      </c>
      <c r="BC1580" s="60">
        <f t="shared" si="297"/>
        <v>9.25</v>
      </c>
      <c r="BD1580" s="41">
        <f t="shared" si="298"/>
        <v>101</v>
      </c>
      <c r="BE1580" s="41">
        <f t="shared" si="299"/>
        <v>4.9265745283414613E-3</v>
      </c>
    </row>
    <row r="1581" spans="1:57" x14ac:dyDescent="0.25">
      <c r="A1581" s="41" t="s">
        <v>10422</v>
      </c>
      <c r="B1581" s="41" t="s">
        <v>9568</v>
      </c>
      <c r="C1581" s="41">
        <v>1</v>
      </c>
      <c r="D1581" s="41">
        <v>0</v>
      </c>
      <c r="E1581" s="41" t="s">
        <v>10423</v>
      </c>
      <c r="F1581" s="41">
        <v>99.698999999999998</v>
      </c>
      <c r="G1581" s="41">
        <v>100</v>
      </c>
      <c r="H1581" s="41" t="s">
        <v>759</v>
      </c>
      <c r="I1581" s="41" t="s">
        <v>5941</v>
      </c>
      <c r="J1581" s="41" t="s">
        <v>10424</v>
      </c>
      <c r="K1581" s="41" t="s">
        <v>762</v>
      </c>
      <c r="L1581" s="41" t="s">
        <v>762</v>
      </c>
      <c r="M1581" s="41" t="s">
        <v>762</v>
      </c>
      <c r="N1581" s="41" t="s">
        <v>762</v>
      </c>
      <c r="O1581" s="41" t="s">
        <v>762</v>
      </c>
      <c r="P1581" s="41" t="s">
        <v>45</v>
      </c>
      <c r="Q1581" s="41" t="s">
        <v>207</v>
      </c>
      <c r="R1581" s="41" t="s">
        <v>313</v>
      </c>
      <c r="S1581" s="41" t="s">
        <v>5940</v>
      </c>
      <c r="T1581" s="41" t="s">
        <v>5941</v>
      </c>
      <c r="U1581" s="41" t="s">
        <v>5941</v>
      </c>
      <c r="V1581" s="41" t="s">
        <v>5941</v>
      </c>
      <c r="W1581" s="41" t="s">
        <v>10425</v>
      </c>
      <c r="X1581" s="41" t="s">
        <v>10426</v>
      </c>
      <c r="Y1581" s="41" t="s">
        <v>10427</v>
      </c>
      <c r="Z1581" s="41">
        <v>0</v>
      </c>
      <c r="AA1581" s="41">
        <v>0</v>
      </c>
      <c r="AB1581" s="41">
        <v>0</v>
      </c>
      <c r="AC1581" s="41">
        <v>0</v>
      </c>
      <c r="AD1581" s="56">
        <f t="shared" si="288"/>
        <v>0</v>
      </c>
      <c r="AE1581" s="56">
        <f t="shared" si="289"/>
        <v>0</v>
      </c>
      <c r="AF1581" s="41">
        <v>0</v>
      </c>
      <c r="AG1581" s="41">
        <v>0</v>
      </c>
      <c r="AH1581" s="41">
        <v>1</v>
      </c>
      <c r="AI1581" s="41">
        <v>0</v>
      </c>
      <c r="AJ1581" s="57">
        <f t="shared" si="290"/>
        <v>1</v>
      </c>
      <c r="AK1581" s="57">
        <f t="shared" si="291"/>
        <v>0.25</v>
      </c>
      <c r="AL1581" s="41">
        <v>1</v>
      </c>
      <c r="AM1581" s="41">
        <v>0</v>
      </c>
      <c r="AN1581" s="41">
        <v>3</v>
      </c>
      <c r="AO1581" s="41">
        <v>2</v>
      </c>
      <c r="AP1581" s="58">
        <f t="shared" si="292"/>
        <v>6</v>
      </c>
      <c r="AQ1581" s="58">
        <f t="shared" si="293"/>
        <v>1.5</v>
      </c>
      <c r="AR1581" s="41">
        <v>18</v>
      </c>
      <c r="AS1581" s="41">
        <v>9</v>
      </c>
      <c r="AT1581" s="41">
        <v>10</v>
      </c>
      <c r="AU1581" s="41">
        <v>38</v>
      </c>
      <c r="AV1581" s="59">
        <f t="shared" si="294"/>
        <v>75</v>
      </c>
      <c r="AW1581" s="59">
        <f t="shared" si="295"/>
        <v>18.75</v>
      </c>
      <c r="AX1581" s="41">
        <v>90</v>
      </c>
      <c r="AY1581" s="41">
        <v>86</v>
      </c>
      <c r="AZ1581" s="41">
        <v>78</v>
      </c>
      <c r="BA1581" s="41">
        <v>85</v>
      </c>
      <c r="BB1581" s="60">
        <f t="shared" si="296"/>
        <v>339</v>
      </c>
      <c r="BC1581" s="60">
        <f t="shared" si="297"/>
        <v>84.75</v>
      </c>
      <c r="BD1581" s="41">
        <f t="shared" si="298"/>
        <v>421</v>
      </c>
      <c r="BE1581" s="41">
        <f t="shared" si="299"/>
        <v>2.053552352902728E-2</v>
      </c>
    </row>
    <row r="1582" spans="1:57" x14ac:dyDescent="0.25">
      <c r="A1582" s="41" t="s">
        <v>9610</v>
      </c>
      <c r="B1582" s="41" t="s">
        <v>9568</v>
      </c>
      <c r="C1582" s="41">
        <v>4</v>
      </c>
      <c r="D1582" s="41">
        <v>0</v>
      </c>
      <c r="E1582" s="41" t="s">
        <v>9611</v>
      </c>
      <c r="F1582" s="41">
        <v>100</v>
      </c>
      <c r="G1582" s="41">
        <v>100</v>
      </c>
      <c r="H1582" s="41" t="s">
        <v>759</v>
      </c>
      <c r="I1582" s="41" t="s">
        <v>5941</v>
      </c>
      <c r="J1582" s="41" t="s">
        <v>9612</v>
      </c>
      <c r="K1582" s="41" t="s">
        <v>762</v>
      </c>
      <c r="L1582" s="41" t="s">
        <v>762</v>
      </c>
      <c r="M1582" s="41" t="s">
        <v>762</v>
      </c>
      <c r="N1582" s="41" t="s">
        <v>762</v>
      </c>
      <c r="O1582" s="41" t="s">
        <v>762</v>
      </c>
      <c r="P1582" s="41" t="s">
        <v>45</v>
      </c>
      <c r="Q1582" s="41" t="s">
        <v>207</v>
      </c>
      <c r="R1582" s="41" t="s">
        <v>313</v>
      </c>
      <c r="S1582" s="41" t="s">
        <v>5940</v>
      </c>
      <c r="T1582" s="41" t="s">
        <v>5941</v>
      </c>
      <c r="U1582" s="41" t="s">
        <v>5941</v>
      </c>
      <c r="V1582" s="41" t="s">
        <v>5941</v>
      </c>
      <c r="W1582" s="41" t="s">
        <v>9613</v>
      </c>
      <c r="X1582" s="41" t="s">
        <v>9614</v>
      </c>
      <c r="Y1582" s="41" t="s">
        <v>9614</v>
      </c>
      <c r="Z1582" s="41">
        <v>0</v>
      </c>
      <c r="AA1582" s="41">
        <v>0</v>
      </c>
      <c r="AB1582" s="41">
        <v>0</v>
      </c>
      <c r="AC1582" s="41">
        <v>0</v>
      </c>
      <c r="AD1582" s="56">
        <f t="shared" si="288"/>
        <v>0</v>
      </c>
      <c r="AE1582" s="56">
        <f t="shared" si="289"/>
        <v>0</v>
      </c>
      <c r="AF1582" s="41">
        <v>2</v>
      </c>
      <c r="AG1582" s="41">
        <v>1</v>
      </c>
      <c r="AH1582" s="41">
        <v>1</v>
      </c>
      <c r="AI1582" s="41">
        <v>0</v>
      </c>
      <c r="AJ1582" s="57">
        <f t="shared" si="290"/>
        <v>4</v>
      </c>
      <c r="AK1582" s="57">
        <f t="shared" si="291"/>
        <v>1</v>
      </c>
      <c r="AL1582" s="41">
        <v>1</v>
      </c>
      <c r="AM1582" s="41">
        <v>1</v>
      </c>
      <c r="AN1582" s="41">
        <v>4</v>
      </c>
      <c r="AO1582" s="41">
        <v>1</v>
      </c>
      <c r="AP1582" s="58">
        <f t="shared" si="292"/>
        <v>7</v>
      </c>
      <c r="AQ1582" s="58">
        <f t="shared" si="293"/>
        <v>1.75</v>
      </c>
      <c r="AR1582" s="41">
        <v>13</v>
      </c>
      <c r="AS1582" s="41">
        <v>9</v>
      </c>
      <c r="AT1582" s="41">
        <v>17</v>
      </c>
      <c r="AU1582" s="41">
        <v>5</v>
      </c>
      <c r="AV1582" s="59">
        <f t="shared" si="294"/>
        <v>44</v>
      </c>
      <c r="AW1582" s="59">
        <f t="shared" si="295"/>
        <v>11</v>
      </c>
      <c r="AX1582" s="41">
        <v>18</v>
      </c>
      <c r="AY1582" s="41">
        <v>32</v>
      </c>
      <c r="AZ1582" s="41">
        <v>29</v>
      </c>
      <c r="BA1582" s="41">
        <v>18</v>
      </c>
      <c r="BB1582" s="60">
        <f t="shared" si="296"/>
        <v>97</v>
      </c>
      <c r="BC1582" s="60">
        <f t="shared" si="297"/>
        <v>24.25</v>
      </c>
      <c r="BD1582" s="41">
        <f t="shared" si="298"/>
        <v>152</v>
      </c>
      <c r="BE1582" s="41">
        <f t="shared" si="299"/>
        <v>7.4142507753257635E-3</v>
      </c>
    </row>
    <row r="1583" spans="1:57" x14ac:dyDescent="0.25">
      <c r="A1583" s="41" t="s">
        <v>8183</v>
      </c>
      <c r="B1583" s="41" t="s">
        <v>5426</v>
      </c>
      <c r="C1583" s="41">
        <v>1</v>
      </c>
      <c r="D1583" s="41">
        <v>2</v>
      </c>
      <c r="E1583" s="41" t="s">
        <v>8184</v>
      </c>
      <c r="F1583" s="41">
        <v>99.704999999999998</v>
      </c>
      <c r="G1583" s="41">
        <v>100</v>
      </c>
      <c r="H1583" s="41" t="s">
        <v>759</v>
      </c>
      <c r="I1583" s="41" t="s">
        <v>7733</v>
      </c>
      <c r="J1583" s="41" t="s">
        <v>8185</v>
      </c>
      <c r="K1583" s="41" t="s">
        <v>762</v>
      </c>
      <c r="L1583" s="41" t="s">
        <v>762</v>
      </c>
      <c r="M1583" s="41" t="s">
        <v>762</v>
      </c>
      <c r="N1583" s="41" t="s">
        <v>762</v>
      </c>
      <c r="O1583" s="41" t="s">
        <v>762</v>
      </c>
      <c r="P1583" s="41" t="s">
        <v>45</v>
      </c>
      <c r="Q1583" s="41" t="s">
        <v>207</v>
      </c>
      <c r="R1583" s="41" t="s">
        <v>313</v>
      </c>
      <c r="S1583" s="41" t="s">
        <v>5940</v>
      </c>
      <c r="T1583" s="41" t="s">
        <v>7735</v>
      </c>
      <c r="U1583" s="41" t="s">
        <v>7735</v>
      </c>
      <c r="V1583" s="41" t="s">
        <v>7735</v>
      </c>
      <c r="W1583" s="41" t="s">
        <v>8186</v>
      </c>
      <c r="X1583" s="41" t="s">
        <v>8187</v>
      </c>
      <c r="Y1583" s="41" t="s">
        <v>7737</v>
      </c>
      <c r="Z1583" s="41">
        <v>0</v>
      </c>
      <c r="AA1583" s="41">
        <v>0</v>
      </c>
      <c r="AB1583" s="41">
        <v>0</v>
      </c>
      <c r="AC1583" s="41">
        <v>0</v>
      </c>
      <c r="AD1583" s="56">
        <f t="shared" si="288"/>
        <v>0</v>
      </c>
      <c r="AE1583" s="56">
        <f t="shared" si="289"/>
        <v>0</v>
      </c>
      <c r="AF1583" s="41">
        <v>3</v>
      </c>
      <c r="AG1583" s="41">
        <v>1</v>
      </c>
      <c r="AH1583" s="41">
        <v>0</v>
      </c>
      <c r="AI1583" s="41">
        <v>0</v>
      </c>
      <c r="AJ1583" s="57">
        <f t="shared" si="290"/>
        <v>4</v>
      </c>
      <c r="AK1583" s="57">
        <f t="shared" si="291"/>
        <v>1</v>
      </c>
      <c r="AL1583" s="41">
        <v>0</v>
      </c>
      <c r="AM1583" s="41">
        <v>2</v>
      </c>
      <c r="AN1583" s="41">
        <v>9</v>
      </c>
      <c r="AO1583" s="41">
        <v>2</v>
      </c>
      <c r="AP1583" s="58">
        <f t="shared" si="292"/>
        <v>13</v>
      </c>
      <c r="AQ1583" s="58">
        <f t="shared" si="293"/>
        <v>3.25</v>
      </c>
      <c r="AR1583" s="41">
        <v>35</v>
      </c>
      <c r="AS1583" s="41">
        <v>17</v>
      </c>
      <c r="AT1583" s="41">
        <v>22</v>
      </c>
      <c r="AU1583" s="41">
        <v>49</v>
      </c>
      <c r="AV1583" s="59">
        <f t="shared" si="294"/>
        <v>123</v>
      </c>
      <c r="AW1583" s="59">
        <f t="shared" si="295"/>
        <v>30.75</v>
      </c>
      <c r="AX1583" s="41">
        <v>44</v>
      </c>
      <c r="AY1583" s="41">
        <v>50</v>
      </c>
      <c r="AZ1583" s="41">
        <v>69</v>
      </c>
      <c r="BA1583" s="41">
        <v>48</v>
      </c>
      <c r="BB1583" s="60">
        <f t="shared" si="296"/>
        <v>211</v>
      </c>
      <c r="BC1583" s="60">
        <f t="shared" si="297"/>
        <v>52.75</v>
      </c>
      <c r="BD1583" s="41">
        <f t="shared" si="298"/>
        <v>351</v>
      </c>
      <c r="BE1583" s="41">
        <f t="shared" si="299"/>
        <v>1.7121065935127258E-2</v>
      </c>
    </row>
    <row r="1584" spans="1:57" x14ac:dyDescent="0.25">
      <c r="A1584" s="41" t="s">
        <v>7731</v>
      </c>
      <c r="B1584" s="41" t="s">
        <v>5426</v>
      </c>
      <c r="C1584" s="41">
        <v>1</v>
      </c>
      <c r="D1584" s="41">
        <v>2</v>
      </c>
      <c r="E1584" s="41" t="s">
        <v>7732</v>
      </c>
      <c r="F1584" s="41">
        <v>100</v>
      </c>
      <c r="G1584" s="41">
        <v>100</v>
      </c>
      <c r="H1584" s="41" t="s">
        <v>759</v>
      </c>
      <c r="I1584" s="41" t="s">
        <v>7733</v>
      </c>
      <c r="J1584" s="41" t="s">
        <v>7734</v>
      </c>
      <c r="K1584" s="41" t="s">
        <v>762</v>
      </c>
      <c r="L1584" s="41" t="s">
        <v>762</v>
      </c>
      <c r="M1584" s="41" t="s">
        <v>762</v>
      </c>
      <c r="N1584" s="41" t="s">
        <v>762</v>
      </c>
      <c r="O1584" s="41" t="s">
        <v>762</v>
      </c>
      <c r="P1584" s="41" t="s">
        <v>45</v>
      </c>
      <c r="Q1584" s="41" t="s">
        <v>207</v>
      </c>
      <c r="R1584" s="41" t="s">
        <v>313</v>
      </c>
      <c r="S1584" s="41" t="s">
        <v>5940</v>
      </c>
      <c r="T1584" s="41" t="s">
        <v>7735</v>
      </c>
      <c r="U1584" s="41" t="s">
        <v>7735</v>
      </c>
      <c r="V1584" s="41" t="s">
        <v>7735</v>
      </c>
      <c r="W1584" s="41" t="s">
        <v>7736</v>
      </c>
      <c r="X1584" s="41" t="s">
        <v>7737</v>
      </c>
      <c r="Y1584" s="41" t="s">
        <v>7737</v>
      </c>
      <c r="Z1584" s="41">
        <v>0</v>
      </c>
      <c r="AA1584" s="41">
        <v>0</v>
      </c>
      <c r="AB1584" s="41">
        <v>0</v>
      </c>
      <c r="AC1584" s="41">
        <v>0</v>
      </c>
      <c r="AD1584" s="56">
        <f t="shared" si="288"/>
        <v>0</v>
      </c>
      <c r="AE1584" s="56">
        <f t="shared" si="289"/>
        <v>0</v>
      </c>
      <c r="AF1584" s="41">
        <v>10</v>
      </c>
      <c r="AG1584" s="41">
        <v>0</v>
      </c>
      <c r="AH1584" s="41">
        <v>0</v>
      </c>
      <c r="AI1584" s="41">
        <v>0</v>
      </c>
      <c r="AJ1584" s="57">
        <f t="shared" si="290"/>
        <v>10</v>
      </c>
      <c r="AK1584" s="57">
        <f t="shared" si="291"/>
        <v>2.5</v>
      </c>
      <c r="AL1584" s="41">
        <v>4</v>
      </c>
      <c r="AM1584" s="41">
        <v>2</v>
      </c>
      <c r="AN1584" s="41">
        <v>8</v>
      </c>
      <c r="AO1584" s="41">
        <v>0</v>
      </c>
      <c r="AP1584" s="58">
        <f t="shared" si="292"/>
        <v>14</v>
      </c>
      <c r="AQ1584" s="58">
        <f t="shared" si="293"/>
        <v>3.5</v>
      </c>
      <c r="AR1584" s="41">
        <v>11</v>
      </c>
      <c r="AS1584" s="41">
        <v>12</v>
      </c>
      <c r="AT1584" s="41">
        <v>30</v>
      </c>
      <c r="AU1584" s="41">
        <v>45</v>
      </c>
      <c r="AV1584" s="59">
        <f t="shared" si="294"/>
        <v>98</v>
      </c>
      <c r="AW1584" s="59">
        <f t="shared" si="295"/>
        <v>24.5</v>
      </c>
      <c r="AX1584" s="41">
        <v>74</v>
      </c>
      <c r="AY1584" s="41">
        <v>67</v>
      </c>
      <c r="AZ1584" s="41">
        <v>75</v>
      </c>
      <c r="BA1584" s="41">
        <v>80</v>
      </c>
      <c r="BB1584" s="60">
        <f t="shared" si="296"/>
        <v>296</v>
      </c>
      <c r="BC1584" s="60">
        <f t="shared" si="297"/>
        <v>74</v>
      </c>
      <c r="BD1584" s="41">
        <f t="shared" si="298"/>
        <v>418</v>
      </c>
      <c r="BE1584" s="41">
        <f t="shared" si="299"/>
        <v>2.0389189632145852E-2</v>
      </c>
    </row>
    <row r="1585" spans="1:57" x14ac:dyDescent="0.25">
      <c r="A1585" s="41" t="s">
        <v>10892</v>
      </c>
      <c r="B1585" s="41" t="s">
        <v>9568</v>
      </c>
      <c r="C1585" s="41">
        <v>1</v>
      </c>
      <c r="D1585" s="41">
        <v>0</v>
      </c>
      <c r="E1585" s="41" t="s">
        <v>10893</v>
      </c>
      <c r="F1585" s="41">
        <v>100</v>
      </c>
      <c r="G1585" s="41">
        <v>100</v>
      </c>
      <c r="H1585" s="41" t="s">
        <v>759</v>
      </c>
      <c r="I1585" s="41" t="s">
        <v>10560</v>
      </c>
      <c r="J1585" s="41" t="s">
        <v>10894</v>
      </c>
      <c r="K1585" s="41" t="s">
        <v>762</v>
      </c>
      <c r="L1585" s="41" t="s">
        <v>762</v>
      </c>
      <c r="M1585" s="41" t="s">
        <v>762</v>
      </c>
      <c r="N1585" s="41" t="s">
        <v>762</v>
      </c>
      <c r="O1585" s="41" t="s">
        <v>762</v>
      </c>
      <c r="P1585" s="41" t="s">
        <v>45</v>
      </c>
      <c r="Q1585" s="41" t="s">
        <v>4553</v>
      </c>
      <c r="R1585" s="41" t="s">
        <v>10562</v>
      </c>
      <c r="S1585" s="41" t="s">
        <v>10563</v>
      </c>
      <c r="T1585" s="41" t="s">
        <v>10560</v>
      </c>
      <c r="U1585" s="41" t="s">
        <v>10560</v>
      </c>
      <c r="V1585" s="41" t="s">
        <v>10560</v>
      </c>
      <c r="W1585" s="41" t="s">
        <v>10895</v>
      </c>
      <c r="X1585" s="41" t="s">
        <v>10896</v>
      </c>
      <c r="Y1585" s="41" t="s">
        <v>10896</v>
      </c>
      <c r="Z1585" s="41">
        <v>21</v>
      </c>
      <c r="AA1585" s="41">
        <v>5</v>
      </c>
      <c r="AB1585" s="41">
        <v>2</v>
      </c>
      <c r="AC1585" s="41">
        <v>6</v>
      </c>
      <c r="AD1585" s="56">
        <f t="shared" si="288"/>
        <v>34</v>
      </c>
      <c r="AE1585" s="56">
        <f t="shared" si="289"/>
        <v>8.5</v>
      </c>
      <c r="AF1585" s="41">
        <v>78</v>
      </c>
      <c r="AG1585" s="41">
        <v>39</v>
      </c>
      <c r="AH1585" s="41">
        <v>25</v>
      </c>
      <c r="AI1585" s="41">
        <v>53</v>
      </c>
      <c r="AJ1585" s="57">
        <f t="shared" si="290"/>
        <v>195</v>
      </c>
      <c r="AK1585" s="57">
        <f t="shared" si="291"/>
        <v>48.75</v>
      </c>
      <c r="AL1585" s="41">
        <v>44</v>
      </c>
      <c r="AM1585" s="41">
        <v>75</v>
      </c>
      <c r="AN1585" s="41">
        <v>56</v>
      </c>
      <c r="AO1585" s="41">
        <v>35</v>
      </c>
      <c r="AP1585" s="58">
        <f t="shared" si="292"/>
        <v>210</v>
      </c>
      <c r="AQ1585" s="58">
        <f t="shared" si="293"/>
        <v>52.5</v>
      </c>
      <c r="AR1585" s="41">
        <v>79</v>
      </c>
      <c r="AS1585" s="41">
        <v>73</v>
      </c>
      <c r="AT1585" s="41">
        <v>84</v>
      </c>
      <c r="AU1585" s="41">
        <v>107</v>
      </c>
      <c r="AV1585" s="59">
        <f t="shared" si="294"/>
        <v>343</v>
      </c>
      <c r="AW1585" s="59">
        <f t="shared" si="295"/>
        <v>85.75</v>
      </c>
      <c r="AX1585" s="41">
        <v>96</v>
      </c>
      <c r="AY1585" s="41">
        <v>88</v>
      </c>
      <c r="AZ1585" s="41">
        <v>85</v>
      </c>
      <c r="BA1585" s="41">
        <v>125</v>
      </c>
      <c r="BB1585" s="60">
        <f t="shared" si="296"/>
        <v>394</v>
      </c>
      <c r="BC1585" s="60">
        <f t="shared" si="297"/>
        <v>98.5</v>
      </c>
      <c r="BD1585" s="41">
        <f t="shared" si="298"/>
        <v>1176</v>
      </c>
      <c r="BE1585" s="41">
        <f t="shared" si="299"/>
        <v>5.7362887577520387E-2</v>
      </c>
    </row>
    <row r="1586" spans="1:57" x14ac:dyDescent="0.25">
      <c r="A1586" s="41" t="s">
        <v>10982</v>
      </c>
      <c r="B1586" s="41" t="s">
        <v>9568</v>
      </c>
      <c r="C1586" s="41">
        <v>1</v>
      </c>
      <c r="D1586" s="41">
        <v>0</v>
      </c>
      <c r="E1586" s="41" t="s">
        <v>10983</v>
      </c>
      <c r="F1586" s="41">
        <v>99.096000000000004</v>
      </c>
      <c r="G1586" s="41">
        <v>100</v>
      </c>
      <c r="H1586" s="41" t="s">
        <v>759</v>
      </c>
      <c r="I1586" s="41" t="s">
        <v>10560</v>
      </c>
      <c r="J1586" s="41" t="s">
        <v>10984</v>
      </c>
      <c r="K1586" s="41" t="s">
        <v>762</v>
      </c>
      <c r="L1586" s="41" t="s">
        <v>762</v>
      </c>
      <c r="M1586" s="41" t="s">
        <v>762</v>
      </c>
      <c r="N1586" s="41" t="s">
        <v>762</v>
      </c>
      <c r="O1586" s="41" t="s">
        <v>762</v>
      </c>
      <c r="P1586" s="41" t="s">
        <v>45</v>
      </c>
      <c r="Q1586" s="41" t="s">
        <v>4553</v>
      </c>
      <c r="R1586" s="41" t="s">
        <v>10562</v>
      </c>
      <c r="S1586" s="41" t="s">
        <v>10563</v>
      </c>
      <c r="T1586" s="41" t="s">
        <v>10560</v>
      </c>
      <c r="U1586" s="41" t="s">
        <v>10560</v>
      </c>
      <c r="V1586" s="41" t="s">
        <v>10560</v>
      </c>
      <c r="W1586" s="41" t="s">
        <v>10983</v>
      </c>
      <c r="X1586" s="41" t="s">
        <v>10985</v>
      </c>
      <c r="Y1586" s="41" t="s">
        <v>10986</v>
      </c>
      <c r="Z1586" s="41">
        <v>0</v>
      </c>
      <c r="AA1586" s="41">
        <v>0</v>
      </c>
      <c r="AB1586" s="41">
        <v>0</v>
      </c>
      <c r="AC1586" s="41">
        <v>0</v>
      </c>
      <c r="AD1586" s="56">
        <f t="shared" si="288"/>
        <v>0</v>
      </c>
      <c r="AE1586" s="56">
        <f t="shared" si="289"/>
        <v>0</v>
      </c>
      <c r="AF1586" s="41">
        <v>1</v>
      </c>
      <c r="AG1586" s="41">
        <v>0</v>
      </c>
      <c r="AH1586" s="41">
        <v>1</v>
      </c>
      <c r="AI1586" s="41">
        <v>0</v>
      </c>
      <c r="AJ1586" s="57">
        <f t="shared" si="290"/>
        <v>2</v>
      </c>
      <c r="AK1586" s="57">
        <f t="shared" si="291"/>
        <v>0.5</v>
      </c>
      <c r="AL1586" s="41">
        <v>0</v>
      </c>
      <c r="AM1586" s="41">
        <v>0</v>
      </c>
      <c r="AN1586" s="41">
        <v>0</v>
      </c>
      <c r="AO1586" s="41">
        <v>0</v>
      </c>
      <c r="AP1586" s="58">
        <f t="shared" si="292"/>
        <v>0</v>
      </c>
      <c r="AQ1586" s="58">
        <f t="shared" si="293"/>
        <v>0</v>
      </c>
      <c r="AR1586" s="41">
        <v>5</v>
      </c>
      <c r="AS1586" s="41">
        <v>2</v>
      </c>
      <c r="AT1586" s="41">
        <v>3</v>
      </c>
      <c r="AU1586" s="41">
        <v>1</v>
      </c>
      <c r="AV1586" s="59">
        <f t="shared" si="294"/>
        <v>11</v>
      </c>
      <c r="AW1586" s="59">
        <f t="shared" si="295"/>
        <v>2.75</v>
      </c>
      <c r="AX1586" s="41">
        <v>3</v>
      </c>
      <c r="AY1586" s="41">
        <v>6</v>
      </c>
      <c r="AZ1586" s="41">
        <v>5</v>
      </c>
      <c r="BA1586" s="41">
        <v>5</v>
      </c>
      <c r="BB1586" s="60">
        <f t="shared" si="296"/>
        <v>19</v>
      </c>
      <c r="BC1586" s="60">
        <f t="shared" si="297"/>
        <v>4.75</v>
      </c>
      <c r="BD1586" s="41">
        <f t="shared" si="298"/>
        <v>32</v>
      </c>
      <c r="BE1586" s="41">
        <f t="shared" si="299"/>
        <v>1.5608949000685819E-3</v>
      </c>
    </row>
    <row r="1587" spans="1:57" x14ac:dyDescent="0.25">
      <c r="A1587" s="41" t="s">
        <v>10698</v>
      </c>
      <c r="B1587" s="41" t="s">
        <v>9568</v>
      </c>
      <c r="C1587" s="41">
        <v>1</v>
      </c>
      <c r="D1587" s="41">
        <v>0</v>
      </c>
      <c r="E1587" s="41" t="s">
        <v>10699</v>
      </c>
      <c r="F1587" s="41">
        <v>99.397999999999996</v>
      </c>
      <c r="G1587" s="41">
        <v>100</v>
      </c>
      <c r="H1587" s="41" t="s">
        <v>759</v>
      </c>
      <c r="I1587" s="41" t="s">
        <v>10560</v>
      </c>
      <c r="J1587" s="41" t="s">
        <v>10700</v>
      </c>
      <c r="K1587" s="41" t="s">
        <v>762</v>
      </c>
      <c r="L1587" s="41" t="s">
        <v>762</v>
      </c>
      <c r="M1587" s="41" t="s">
        <v>762</v>
      </c>
      <c r="N1587" s="41" t="s">
        <v>762</v>
      </c>
      <c r="O1587" s="41" t="s">
        <v>762</v>
      </c>
      <c r="P1587" s="41" t="s">
        <v>45</v>
      </c>
      <c r="Q1587" s="41" t="s">
        <v>4553</v>
      </c>
      <c r="R1587" s="41" t="s">
        <v>10562</v>
      </c>
      <c r="S1587" s="41" t="s">
        <v>10563</v>
      </c>
      <c r="T1587" s="41" t="s">
        <v>10560</v>
      </c>
      <c r="U1587" s="41" t="s">
        <v>10560</v>
      </c>
      <c r="V1587" s="41" t="s">
        <v>10560</v>
      </c>
      <c r="W1587" s="41" t="s">
        <v>10701</v>
      </c>
      <c r="X1587" s="41" t="s">
        <v>10702</v>
      </c>
      <c r="Y1587" s="41" t="s">
        <v>10703</v>
      </c>
      <c r="Z1587" s="41">
        <v>3</v>
      </c>
      <c r="AA1587" s="41">
        <v>0</v>
      </c>
      <c r="AB1587" s="41">
        <v>1</v>
      </c>
      <c r="AC1587" s="41">
        <v>3</v>
      </c>
      <c r="AD1587" s="56">
        <f t="shared" si="288"/>
        <v>7</v>
      </c>
      <c r="AE1587" s="56">
        <f t="shared" si="289"/>
        <v>1.75</v>
      </c>
      <c r="AF1587" s="41">
        <v>41</v>
      </c>
      <c r="AG1587" s="41">
        <v>12</v>
      </c>
      <c r="AH1587" s="41">
        <v>7</v>
      </c>
      <c r="AI1587" s="41">
        <v>13</v>
      </c>
      <c r="AJ1587" s="57">
        <f t="shared" si="290"/>
        <v>73</v>
      </c>
      <c r="AK1587" s="57">
        <f t="shared" si="291"/>
        <v>18.25</v>
      </c>
      <c r="AL1587" s="41">
        <v>17</v>
      </c>
      <c r="AM1587" s="41">
        <v>11</v>
      </c>
      <c r="AN1587" s="41">
        <v>5</v>
      </c>
      <c r="AO1587" s="41">
        <v>6</v>
      </c>
      <c r="AP1587" s="58">
        <f t="shared" si="292"/>
        <v>39</v>
      </c>
      <c r="AQ1587" s="58">
        <f t="shared" si="293"/>
        <v>9.75</v>
      </c>
      <c r="AR1587" s="41">
        <v>31</v>
      </c>
      <c r="AS1587" s="41">
        <v>31</v>
      </c>
      <c r="AT1587" s="41">
        <v>31</v>
      </c>
      <c r="AU1587" s="41">
        <v>38</v>
      </c>
      <c r="AV1587" s="59">
        <f t="shared" si="294"/>
        <v>131</v>
      </c>
      <c r="AW1587" s="59">
        <f t="shared" si="295"/>
        <v>32.75</v>
      </c>
      <c r="AX1587" s="41">
        <v>32</v>
      </c>
      <c r="AY1587" s="41">
        <v>34</v>
      </c>
      <c r="AZ1587" s="41">
        <v>38</v>
      </c>
      <c r="BA1587" s="41">
        <v>24</v>
      </c>
      <c r="BB1587" s="60">
        <f t="shared" si="296"/>
        <v>128</v>
      </c>
      <c r="BC1587" s="60">
        <f t="shared" si="297"/>
        <v>32</v>
      </c>
      <c r="BD1587" s="41">
        <f t="shared" si="298"/>
        <v>378</v>
      </c>
      <c r="BE1587" s="41">
        <f t="shared" si="299"/>
        <v>1.843807100706012E-2</v>
      </c>
    </row>
    <row r="1588" spans="1:57" x14ac:dyDescent="0.25">
      <c r="A1588" s="41" t="s">
        <v>10558</v>
      </c>
      <c r="B1588" s="41" t="s">
        <v>9568</v>
      </c>
      <c r="C1588" s="41">
        <v>1</v>
      </c>
      <c r="D1588" s="41">
        <v>0</v>
      </c>
      <c r="E1588" s="41" t="s">
        <v>10559</v>
      </c>
      <c r="F1588" s="41">
        <v>99.096000000000004</v>
      </c>
      <c r="G1588" s="41">
        <v>100</v>
      </c>
      <c r="H1588" s="41" t="s">
        <v>759</v>
      </c>
      <c r="I1588" s="41" t="s">
        <v>10560</v>
      </c>
      <c r="J1588" s="41" t="s">
        <v>10561</v>
      </c>
      <c r="K1588" s="41" t="s">
        <v>762</v>
      </c>
      <c r="L1588" s="41" t="s">
        <v>762</v>
      </c>
      <c r="M1588" s="41" t="s">
        <v>762</v>
      </c>
      <c r="N1588" s="41" t="s">
        <v>762</v>
      </c>
      <c r="O1588" s="41" t="s">
        <v>762</v>
      </c>
      <c r="P1588" s="41" t="s">
        <v>45</v>
      </c>
      <c r="Q1588" s="41" t="s">
        <v>4553</v>
      </c>
      <c r="R1588" s="41" t="s">
        <v>10562</v>
      </c>
      <c r="S1588" s="41" t="s">
        <v>10563</v>
      </c>
      <c r="T1588" s="41" t="s">
        <v>10560</v>
      </c>
      <c r="U1588" s="41" t="s">
        <v>10560</v>
      </c>
      <c r="V1588" s="41" t="s">
        <v>10560</v>
      </c>
      <c r="W1588" s="41" t="s">
        <v>10564</v>
      </c>
      <c r="X1588" s="41" t="s">
        <v>10565</v>
      </c>
      <c r="Y1588" s="41" t="s">
        <v>10566</v>
      </c>
      <c r="Z1588" s="41">
        <v>0</v>
      </c>
      <c r="AA1588" s="41">
        <v>0</v>
      </c>
      <c r="AB1588" s="41">
        <v>0</v>
      </c>
      <c r="AC1588" s="41">
        <v>0</v>
      </c>
      <c r="AD1588" s="56">
        <f t="shared" si="288"/>
        <v>0</v>
      </c>
      <c r="AE1588" s="56">
        <f t="shared" si="289"/>
        <v>0</v>
      </c>
      <c r="AF1588" s="41">
        <v>0</v>
      </c>
      <c r="AG1588" s="41">
        <v>0</v>
      </c>
      <c r="AH1588" s="41">
        <v>0</v>
      </c>
      <c r="AI1588" s="41">
        <v>0</v>
      </c>
      <c r="AJ1588" s="57">
        <f t="shared" si="290"/>
        <v>0</v>
      </c>
      <c r="AK1588" s="57">
        <f t="shared" si="291"/>
        <v>0</v>
      </c>
      <c r="AL1588" s="41">
        <v>3</v>
      </c>
      <c r="AM1588" s="41">
        <v>0</v>
      </c>
      <c r="AN1588" s="41">
        <v>1</v>
      </c>
      <c r="AO1588" s="41">
        <v>0</v>
      </c>
      <c r="AP1588" s="58">
        <f t="shared" si="292"/>
        <v>4</v>
      </c>
      <c r="AQ1588" s="58">
        <f t="shared" si="293"/>
        <v>1</v>
      </c>
      <c r="AR1588" s="41">
        <v>21</v>
      </c>
      <c r="AS1588" s="41">
        <v>6</v>
      </c>
      <c r="AT1588" s="41">
        <v>21</v>
      </c>
      <c r="AU1588" s="41">
        <v>23</v>
      </c>
      <c r="AV1588" s="59">
        <f t="shared" si="294"/>
        <v>71</v>
      </c>
      <c r="AW1588" s="59">
        <f t="shared" si="295"/>
        <v>17.75</v>
      </c>
      <c r="AX1588" s="41">
        <v>144</v>
      </c>
      <c r="AY1588" s="41">
        <v>139</v>
      </c>
      <c r="AZ1588" s="41">
        <v>96</v>
      </c>
      <c r="BA1588" s="41">
        <v>67</v>
      </c>
      <c r="BB1588" s="60">
        <f t="shared" si="296"/>
        <v>446</v>
      </c>
      <c r="BC1588" s="60">
        <f t="shared" si="297"/>
        <v>111.5</v>
      </c>
      <c r="BD1588" s="41">
        <f t="shared" si="298"/>
        <v>521</v>
      </c>
      <c r="BE1588" s="41">
        <f t="shared" si="299"/>
        <v>2.5413320091741597E-2</v>
      </c>
    </row>
    <row r="1589" spans="1:57" x14ac:dyDescent="0.25">
      <c r="A1589" s="41" t="s">
        <v>10922</v>
      </c>
      <c r="B1589" s="41" t="s">
        <v>9568</v>
      </c>
      <c r="C1589" s="41">
        <v>1</v>
      </c>
      <c r="D1589" s="41">
        <v>0</v>
      </c>
      <c r="E1589" s="41" t="s">
        <v>10923</v>
      </c>
      <c r="F1589" s="41">
        <v>99.698999999999998</v>
      </c>
      <c r="G1589" s="41">
        <v>100</v>
      </c>
      <c r="H1589" s="41" t="s">
        <v>759</v>
      </c>
      <c r="I1589" s="41" t="s">
        <v>10560</v>
      </c>
      <c r="J1589" s="41" t="s">
        <v>10924</v>
      </c>
      <c r="K1589" s="41" t="s">
        <v>762</v>
      </c>
      <c r="L1589" s="41" t="s">
        <v>762</v>
      </c>
      <c r="M1589" s="41" t="s">
        <v>762</v>
      </c>
      <c r="N1589" s="41" t="s">
        <v>762</v>
      </c>
      <c r="O1589" s="41" t="s">
        <v>762</v>
      </c>
      <c r="P1589" s="41" t="s">
        <v>45</v>
      </c>
      <c r="Q1589" s="41" t="s">
        <v>4553</v>
      </c>
      <c r="R1589" s="41" t="s">
        <v>10562</v>
      </c>
      <c r="S1589" s="41" t="s">
        <v>10563</v>
      </c>
      <c r="T1589" s="41" t="s">
        <v>10560</v>
      </c>
      <c r="U1589" s="41" t="s">
        <v>10560</v>
      </c>
      <c r="V1589" s="41" t="s">
        <v>10560</v>
      </c>
      <c r="W1589" s="41" t="s">
        <v>10925</v>
      </c>
      <c r="X1589" s="41" t="s">
        <v>10926</v>
      </c>
      <c r="Y1589" s="41" t="s">
        <v>10927</v>
      </c>
      <c r="Z1589" s="41">
        <v>14</v>
      </c>
      <c r="AA1589" s="41">
        <v>0</v>
      </c>
      <c r="AB1589" s="41">
        <v>2</v>
      </c>
      <c r="AC1589" s="41">
        <v>20</v>
      </c>
      <c r="AD1589" s="56">
        <f t="shared" si="288"/>
        <v>36</v>
      </c>
      <c r="AE1589" s="56">
        <f t="shared" si="289"/>
        <v>9</v>
      </c>
      <c r="AF1589" s="41">
        <v>19</v>
      </c>
      <c r="AG1589" s="41">
        <v>15</v>
      </c>
      <c r="AH1589" s="41">
        <v>2</v>
      </c>
      <c r="AI1589" s="41">
        <v>7</v>
      </c>
      <c r="AJ1589" s="57">
        <f t="shared" si="290"/>
        <v>43</v>
      </c>
      <c r="AK1589" s="57">
        <f t="shared" si="291"/>
        <v>10.75</v>
      </c>
      <c r="AL1589" s="41">
        <v>2</v>
      </c>
      <c r="AM1589" s="41">
        <v>0</v>
      </c>
      <c r="AN1589" s="41">
        <v>4</v>
      </c>
      <c r="AO1589" s="41">
        <v>2</v>
      </c>
      <c r="AP1589" s="58">
        <f t="shared" si="292"/>
        <v>8</v>
      </c>
      <c r="AQ1589" s="58">
        <f t="shared" si="293"/>
        <v>2</v>
      </c>
      <c r="AR1589" s="41">
        <v>0</v>
      </c>
      <c r="AS1589" s="41">
        <v>5</v>
      </c>
      <c r="AT1589" s="41">
        <v>5</v>
      </c>
      <c r="AU1589" s="41">
        <v>16</v>
      </c>
      <c r="AV1589" s="59">
        <f t="shared" si="294"/>
        <v>26</v>
      </c>
      <c r="AW1589" s="59">
        <f t="shared" si="295"/>
        <v>6.5</v>
      </c>
      <c r="AX1589" s="41">
        <v>11</v>
      </c>
      <c r="AY1589" s="41">
        <v>9</v>
      </c>
      <c r="AZ1589" s="41">
        <v>5</v>
      </c>
      <c r="BA1589" s="41">
        <v>25</v>
      </c>
      <c r="BB1589" s="60">
        <f t="shared" si="296"/>
        <v>50</v>
      </c>
      <c r="BC1589" s="60">
        <f t="shared" si="297"/>
        <v>12.5</v>
      </c>
      <c r="BD1589" s="41">
        <f t="shared" si="298"/>
        <v>163</v>
      </c>
      <c r="BE1589" s="41">
        <f t="shared" si="299"/>
        <v>7.9508083972243387E-3</v>
      </c>
    </row>
    <row r="1590" spans="1:57" x14ac:dyDescent="0.25">
      <c r="A1590" s="41" t="s">
        <v>10704</v>
      </c>
      <c r="B1590" s="41" t="s">
        <v>9568</v>
      </c>
      <c r="C1590" s="41">
        <v>1</v>
      </c>
      <c r="D1590" s="41">
        <v>0</v>
      </c>
      <c r="E1590" s="41" t="s">
        <v>10705</v>
      </c>
      <c r="F1590" s="41">
        <v>100</v>
      </c>
      <c r="G1590" s="41">
        <v>100</v>
      </c>
      <c r="H1590" s="41" t="s">
        <v>759</v>
      </c>
      <c r="I1590" s="41" t="s">
        <v>10560</v>
      </c>
      <c r="J1590" s="41" t="s">
        <v>10706</v>
      </c>
      <c r="K1590" s="41" t="s">
        <v>762</v>
      </c>
      <c r="L1590" s="41" t="s">
        <v>762</v>
      </c>
      <c r="M1590" s="41" t="s">
        <v>762</v>
      </c>
      <c r="N1590" s="41" t="s">
        <v>762</v>
      </c>
      <c r="O1590" s="41" t="s">
        <v>762</v>
      </c>
      <c r="P1590" s="41" t="s">
        <v>45</v>
      </c>
      <c r="Q1590" s="41" t="s">
        <v>4553</v>
      </c>
      <c r="R1590" s="41" t="s">
        <v>10562</v>
      </c>
      <c r="S1590" s="41" t="s">
        <v>10563</v>
      </c>
      <c r="T1590" s="41" t="s">
        <v>10560</v>
      </c>
      <c r="U1590" s="41" t="s">
        <v>10560</v>
      </c>
      <c r="V1590" s="41" t="s">
        <v>10560</v>
      </c>
      <c r="W1590" s="41" t="s">
        <v>10707</v>
      </c>
      <c r="X1590" s="41" t="s">
        <v>10708</v>
      </c>
      <c r="Y1590" s="41" t="s">
        <v>10708</v>
      </c>
      <c r="Z1590" s="41">
        <v>1</v>
      </c>
      <c r="AA1590" s="41">
        <v>0</v>
      </c>
      <c r="AB1590" s="41">
        <v>0</v>
      </c>
      <c r="AC1590" s="41">
        <v>0</v>
      </c>
      <c r="AD1590" s="56">
        <f t="shared" si="288"/>
        <v>1</v>
      </c>
      <c r="AE1590" s="56">
        <f t="shared" si="289"/>
        <v>0.25</v>
      </c>
      <c r="AF1590" s="41">
        <v>1</v>
      </c>
      <c r="AG1590" s="41">
        <v>1</v>
      </c>
      <c r="AH1590" s="41">
        <v>2</v>
      </c>
      <c r="AI1590" s="41">
        <v>2</v>
      </c>
      <c r="AJ1590" s="57">
        <f t="shared" si="290"/>
        <v>6</v>
      </c>
      <c r="AK1590" s="57">
        <f t="shared" si="291"/>
        <v>1.5</v>
      </c>
      <c r="AL1590" s="41">
        <v>6</v>
      </c>
      <c r="AM1590" s="41">
        <v>5</v>
      </c>
      <c r="AN1590" s="41">
        <v>3</v>
      </c>
      <c r="AO1590" s="41">
        <v>0</v>
      </c>
      <c r="AP1590" s="58">
        <f t="shared" si="292"/>
        <v>14</v>
      </c>
      <c r="AQ1590" s="58">
        <f t="shared" si="293"/>
        <v>3.5</v>
      </c>
      <c r="AR1590" s="41">
        <v>23</v>
      </c>
      <c r="AS1590" s="41">
        <v>16</v>
      </c>
      <c r="AT1590" s="41">
        <v>45</v>
      </c>
      <c r="AU1590" s="41">
        <v>69</v>
      </c>
      <c r="AV1590" s="59">
        <f t="shared" si="294"/>
        <v>153</v>
      </c>
      <c r="AW1590" s="59">
        <f t="shared" si="295"/>
        <v>38.25</v>
      </c>
      <c r="AX1590" s="41">
        <v>35</v>
      </c>
      <c r="AY1590" s="41">
        <v>35</v>
      </c>
      <c r="AZ1590" s="41">
        <v>21</v>
      </c>
      <c r="BA1590" s="41">
        <v>20</v>
      </c>
      <c r="BB1590" s="60">
        <f t="shared" si="296"/>
        <v>111</v>
      </c>
      <c r="BC1590" s="60">
        <f t="shared" si="297"/>
        <v>27.75</v>
      </c>
      <c r="BD1590" s="41">
        <f t="shared" si="298"/>
        <v>285</v>
      </c>
      <c r="BE1590" s="41">
        <f t="shared" si="299"/>
        <v>1.3901720203735807E-2</v>
      </c>
    </row>
    <row r="1591" spans="1:57" x14ac:dyDescent="0.25">
      <c r="A1591" s="41" t="s">
        <v>5987</v>
      </c>
      <c r="B1591" s="41" t="s">
        <v>5426</v>
      </c>
      <c r="C1591" s="41">
        <v>1</v>
      </c>
      <c r="D1591" s="41">
        <v>0</v>
      </c>
      <c r="E1591" s="41" t="s">
        <v>5988</v>
      </c>
      <c r="F1591" s="41">
        <v>99.402999999999906</v>
      </c>
      <c r="G1591" s="41">
        <v>100</v>
      </c>
      <c r="H1591" s="41" t="s">
        <v>759</v>
      </c>
      <c r="I1591" s="41" t="s">
        <v>268</v>
      </c>
      <c r="J1591" s="41" t="s">
        <v>5989</v>
      </c>
      <c r="K1591" s="41" t="s">
        <v>762</v>
      </c>
      <c r="L1591" s="41" t="s">
        <v>762</v>
      </c>
      <c r="M1591" s="41" t="s">
        <v>762</v>
      </c>
      <c r="N1591" s="41" t="s">
        <v>762</v>
      </c>
      <c r="O1591" s="41" t="s">
        <v>762</v>
      </c>
      <c r="P1591" s="41" t="s">
        <v>45</v>
      </c>
      <c r="Q1591" s="41" t="s">
        <v>207</v>
      </c>
      <c r="R1591" s="41" t="s">
        <v>208</v>
      </c>
      <c r="S1591" s="41" t="s">
        <v>209</v>
      </c>
      <c r="T1591" s="41" t="s">
        <v>242</v>
      </c>
      <c r="U1591" s="41" t="s">
        <v>268</v>
      </c>
      <c r="V1591" s="41" t="s">
        <v>268</v>
      </c>
      <c r="W1591" s="41" t="s">
        <v>5990</v>
      </c>
      <c r="X1591" s="41" t="s">
        <v>5991</v>
      </c>
      <c r="Y1591" s="41" t="s">
        <v>5992</v>
      </c>
      <c r="Z1591" s="41">
        <v>180</v>
      </c>
      <c r="AA1591" s="41">
        <v>46</v>
      </c>
      <c r="AB1591" s="41">
        <v>242</v>
      </c>
      <c r="AC1591" s="41">
        <v>169</v>
      </c>
      <c r="AD1591" s="56">
        <f t="shared" si="288"/>
        <v>637</v>
      </c>
      <c r="AE1591" s="56">
        <f t="shared" si="289"/>
        <v>159.25</v>
      </c>
      <c r="AF1591" s="41">
        <v>5</v>
      </c>
      <c r="AG1591" s="41">
        <v>0</v>
      </c>
      <c r="AH1591" s="41">
        <v>0</v>
      </c>
      <c r="AI1591" s="41">
        <v>1</v>
      </c>
      <c r="AJ1591" s="57">
        <f t="shared" si="290"/>
        <v>6</v>
      </c>
      <c r="AK1591" s="57">
        <f t="shared" si="291"/>
        <v>1.5</v>
      </c>
      <c r="AL1591" s="41">
        <v>0</v>
      </c>
      <c r="AM1591" s="41">
        <v>4</v>
      </c>
      <c r="AN1591" s="41">
        <v>1</v>
      </c>
      <c r="AO1591" s="41">
        <v>0</v>
      </c>
      <c r="AP1591" s="58">
        <f t="shared" si="292"/>
        <v>5</v>
      </c>
      <c r="AQ1591" s="58">
        <f t="shared" si="293"/>
        <v>1.25</v>
      </c>
      <c r="AR1591" s="41">
        <v>2</v>
      </c>
      <c r="AS1591" s="41">
        <v>1</v>
      </c>
      <c r="AT1591" s="41">
        <v>4</v>
      </c>
      <c r="AU1591" s="41">
        <v>2</v>
      </c>
      <c r="AV1591" s="59">
        <f t="shared" si="294"/>
        <v>9</v>
      </c>
      <c r="AW1591" s="59">
        <f t="shared" si="295"/>
        <v>2.25</v>
      </c>
      <c r="AX1591" s="41">
        <v>5</v>
      </c>
      <c r="AY1591" s="41">
        <v>1</v>
      </c>
      <c r="AZ1591" s="41">
        <v>4</v>
      </c>
      <c r="BA1591" s="41">
        <v>4</v>
      </c>
      <c r="BB1591" s="60">
        <f t="shared" si="296"/>
        <v>14</v>
      </c>
      <c r="BC1591" s="60">
        <f t="shared" si="297"/>
        <v>3.5</v>
      </c>
      <c r="BD1591" s="41">
        <f t="shared" si="298"/>
        <v>671</v>
      </c>
      <c r="BE1591" s="41">
        <f t="shared" si="299"/>
        <v>3.2730014935813075E-2</v>
      </c>
    </row>
    <row r="1592" spans="1:57" x14ac:dyDescent="0.25">
      <c r="A1592" s="41" t="s">
        <v>6385</v>
      </c>
      <c r="B1592" s="41" t="s">
        <v>5426</v>
      </c>
      <c r="C1592" s="41">
        <v>2</v>
      </c>
      <c r="D1592" s="41">
        <v>0</v>
      </c>
      <c r="E1592" s="41" t="s">
        <v>6386</v>
      </c>
      <c r="F1592" s="41">
        <v>100</v>
      </c>
      <c r="G1592" s="41">
        <v>100</v>
      </c>
      <c r="H1592" s="41" t="s">
        <v>1552</v>
      </c>
      <c r="I1592" s="41" t="s">
        <v>268</v>
      </c>
      <c r="J1592" s="41" t="s">
        <v>6387</v>
      </c>
      <c r="K1592" s="41" t="s">
        <v>762</v>
      </c>
      <c r="L1592" s="41" t="s">
        <v>762</v>
      </c>
      <c r="M1592" s="41" t="s">
        <v>762</v>
      </c>
      <c r="N1592" s="41" t="s">
        <v>762</v>
      </c>
      <c r="O1592" s="41" t="s">
        <v>762</v>
      </c>
      <c r="P1592" s="41" t="s">
        <v>45</v>
      </c>
      <c r="Q1592" s="41" t="s">
        <v>207</v>
      </c>
      <c r="R1592" s="41" t="s">
        <v>208</v>
      </c>
      <c r="S1592" s="41" t="s">
        <v>209</v>
      </c>
      <c r="T1592" s="41" t="s">
        <v>242</v>
      </c>
      <c r="U1592" s="41" t="s">
        <v>268</v>
      </c>
      <c r="V1592" s="41" t="s">
        <v>268</v>
      </c>
      <c r="W1592" s="41" t="s">
        <v>6388</v>
      </c>
      <c r="X1592" s="41" t="s">
        <v>6389</v>
      </c>
      <c r="Y1592" s="41" t="s">
        <v>6389</v>
      </c>
      <c r="Z1592" s="41">
        <v>0</v>
      </c>
      <c r="AA1592" s="41">
        <v>0</v>
      </c>
      <c r="AB1592" s="41">
        <v>0</v>
      </c>
      <c r="AC1592" s="41">
        <v>1</v>
      </c>
      <c r="AD1592" s="56">
        <f t="shared" si="288"/>
        <v>1</v>
      </c>
      <c r="AE1592" s="56">
        <f t="shared" si="289"/>
        <v>0.25</v>
      </c>
      <c r="AF1592" s="41">
        <v>1</v>
      </c>
      <c r="AG1592" s="41">
        <v>1</v>
      </c>
      <c r="AH1592" s="41">
        <v>1</v>
      </c>
      <c r="AI1592" s="41">
        <v>2</v>
      </c>
      <c r="AJ1592" s="57">
        <f t="shared" si="290"/>
        <v>5</v>
      </c>
      <c r="AK1592" s="57">
        <f t="shared" si="291"/>
        <v>1.25</v>
      </c>
      <c r="AL1592" s="41">
        <v>2</v>
      </c>
      <c r="AM1592" s="41">
        <v>5</v>
      </c>
      <c r="AN1592" s="41">
        <v>3</v>
      </c>
      <c r="AO1592" s="41">
        <v>6</v>
      </c>
      <c r="AP1592" s="58">
        <f t="shared" si="292"/>
        <v>16</v>
      </c>
      <c r="AQ1592" s="58">
        <f t="shared" si="293"/>
        <v>4</v>
      </c>
      <c r="AR1592" s="41">
        <v>37</v>
      </c>
      <c r="AS1592" s="41">
        <v>14</v>
      </c>
      <c r="AT1592" s="41">
        <v>51</v>
      </c>
      <c r="AU1592" s="41">
        <v>68</v>
      </c>
      <c r="AV1592" s="59">
        <f t="shared" si="294"/>
        <v>170</v>
      </c>
      <c r="AW1592" s="59">
        <f t="shared" si="295"/>
        <v>42.5</v>
      </c>
      <c r="AX1592" s="41">
        <v>34</v>
      </c>
      <c r="AY1592" s="41">
        <v>42</v>
      </c>
      <c r="AZ1592" s="41">
        <v>22</v>
      </c>
      <c r="BA1592" s="41">
        <v>39</v>
      </c>
      <c r="BB1592" s="60">
        <f t="shared" si="296"/>
        <v>137</v>
      </c>
      <c r="BC1592" s="60">
        <f t="shared" si="297"/>
        <v>34.25</v>
      </c>
      <c r="BD1592" s="41">
        <f t="shared" si="298"/>
        <v>329</v>
      </c>
      <c r="BE1592" s="41">
        <f t="shared" si="299"/>
        <v>1.6047950691330106E-2</v>
      </c>
    </row>
    <row r="1593" spans="1:57" x14ac:dyDescent="0.25">
      <c r="A1593" s="41" t="s">
        <v>6390</v>
      </c>
      <c r="B1593" s="41" t="s">
        <v>5426</v>
      </c>
      <c r="C1593" s="41">
        <v>1</v>
      </c>
      <c r="D1593" s="41">
        <v>0</v>
      </c>
      <c r="E1593" s="41" t="s">
        <v>6391</v>
      </c>
      <c r="F1593" s="41">
        <v>100</v>
      </c>
      <c r="G1593" s="41">
        <v>100</v>
      </c>
      <c r="H1593" s="41" t="s">
        <v>759</v>
      </c>
      <c r="I1593" s="41" t="s">
        <v>268</v>
      </c>
      <c r="J1593" s="41" t="s">
        <v>6392</v>
      </c>
      <c r="K1593" s="41" t="s">
        <v>762</v>
      </c>
      <c r="L1593" s="41" t="s">
        <v>762</v>
      </c>
      <c r="M1593" s="41" t="s">
        <v>762</v>
      </c>
      <c r="N1593" s="41" t="s">
        <v>762</v>
      </c>
      <c r="O1593" s="41" t="s">
        <v>762</v>
      </c>
      <c r="P1593" s="41" t="s">
        <v>45</v>
      </c>
      <c r="Q1593" s="41" t="s">
        <v>207</v>
      </c>
      <c r="R1593" s="41" t="s">
        <v>208</v>
      </c>
      <c r="S1593" s="41" t="s">
        <v>209</v>
      </c>
      <c r="T1593" s="41" t="s">
        <v>242</v>
      </c>
      <c r="U1593" s="41" t="s">
        <v>268</v>
      </c>
      <c r="V1593" s="41" t="s">
        <v>268</v>
      </c>
      <c r="W1593" s="41" t="s">
        <v>6393</v>
      </c>
      <c r="X1593" s="41" t="s">
        <v>6394</v>
      </c>
      <c r="Y1593" s="41" t="s">
        <v>6394</v>
      </c>
      <c r="Z1593" s="41">
        <v>0</v>
      </c>
      <c r="AA1593" s="41">
        <v>0</v>
      </c>
      <c r="AB1593" s="41">
        <v>0</v>
      </c>
      <c r="AC1593" s="41">
        <v>0</v>
      </c>
      <c r="AD1593" s="56">
        <f t="shared" si="288"/>
        <v>0</v>
      </c>
      <c r="AE1593" s="56">
        <f t="shared" si="289"/>
        <v>0</v>
      </c>
      <c r="AF1593" s="41">
        <v>7</v>
      </c>
      <c r="AG1593" s="41">
        <v>0</v>
      </c>
      <c r="AH1593" s="41">
        <v>0</v>
      </c>
      <c r="AI1593" s="41">
        <v>0</v>
      </c>
      <c r="AJ1593" s="57">
        <f t="shared" si="290"/>
        <v>7</v>
      </c>
      <c r="AK1593" s="57">
        <f t="shared" si="291"/>
        <v>1.75</v>
      </c>
      <c r="AL1593" s="41">
        <v>0</v>
      </c>
      <c r="AM1593" s="41">
        <v>0</v>
      </c>
      <c r="AN1593" s="41">
        <v>0</v>
      </c>
      <c r="AO1593" s="41">
        <v>0</v>
      </c>
      <c r="AP1593" s="58">
        <f t="shared" si="292"/>
        <v>0</v>
      </c>
      <c r="AQ1593" s="58">
        <f t="shared" si="293"/>
        <v>0</v>
      </c>
      <c r="AR1593" s="41">
        <v>0</v>
      </c>
      <c r="AS1593" s="41">
        <v>0</v>
      </c>
      <c r="AT1593" s="41">
        <v>0</v>
      </c>
      <c r="AU1593" s="41">
        <v>0</v>
      </c>
      <c r="AV1593" s="59">
        <f t="shared" si="294"/>
        <v>0</v>
      </c>
      <c r="AW1593" s="59">
        <f t="shared" si="295"/>
        <v>0</v>
      </c>
      <c r="AX1593" s="41">
        <v>31</v>
      </c>
      <c r="AY1593" s="41">
        <v>59</v>
      </c>
      <c r="AZ1593" s="41">
        <v>47</v>
      </c>
      <c r="BA1593" s="41">
        <v>62</v>
      </c>
      <c r="BB1593" s="60">
        <f t="shared" si="296"/>
        <v>199</v>
      </c>
      <c r="BC1593" s="60">
        <f t="shared" si="297"/>
        <v>49.75</v>
      </c>
      <c r="BD1593" s="41">
        <f t="shared" si="298"/>
        <v>206</v>
      </c>
      <c r="BE1593" s="41">
        <f t="shared" si="299"/>
        <v>1.0048260919191495E-2</v>
      </c>
    </row>
    <row r="1594" spans="1:57" x14ac:dyDescent="0.25">
      <c r="A1594" s="41" t="s">
        <v>5436</v>
      </c>
      <c r="B1594" s="41" t="s">
        <v>5426</v>
      </c>
      <c r="C1594" s="41">
        <v>3</v>
      </c>
      <c r="D1594" s="41">
        <v>0</v>
      </c>
      <c r="E1594" s="41" t="s">
        <v>5437</v>
      </c>
      <c r="F1594" s="41">
        <v>99.405000000000001</v>
      </c>
      <c r="G1594" s="41">
        <v>100</v>
      </c>
      <c r="H1594" s="41" t="s">
        <v>759</v>
      </c>
      <c r="I1594" s="41" t="s">
        <v>268</v>
      </c>
      <c r="J1594" s="41" t="s">
        <v>5438</v>
      </c>
      <c r="K1594" s="41" t="s">
        <v>762</v>
      </c>
      <c r="L1594" s="41" t="s">
        <v>762</v>
      </c>
      <c r="M1594" s="41" t="s">
        <v>762</v>
      </c>
      <c r="N1594" s="41" t="s">
        <v>762</v>
      </c>
      <c r="O1594" s="41" t="s">
        <v>762</v>
      </c>
      <c r="P1594" s="41" t="s">
        <v>45</v>
      </c>
      <c r="Q1594" s="41" t="s">
        <v>207</v>
      </c>
      <c r="R1594" s="41" t="s">
        <v>208</v>
      </c>
      <c r="S1594" s="41" t="s">
        <v>209</v>
      </c>
      <c r="T1594" s="41" t="s">
        <v>242</v>
      </c>
      <c r="U1594" s="41" t="s">
        <v>268</v>
      </c>
      <c r="V1594" s="41" t="s">
        <v>268</v>
      </c>
      <c r="W1594" s="41" t="s">
        <v>5439</v>
      </c>
      <c r="X1594" s="41" t="s">
        <v>5440</v>
      </c>
      <c r="Y1594" s="41" t="s">
        <v>5441</v>
      </c>
      <c r="Z1594" s="41">
        <v>0</v>
      </c>
      <c r="AA1594" s="41">
        <v>0</v>
      </c>
      <c r="AB1594" s="41">
        <v>0</v>
      </c>
      <c r="AC1594" s="41">
        <v>0</v>
      </c>
      <c r="AD1594" s="56">
        <f t="shared" si="288"/>
        <v>0</v>
      </c>
      <c r="AE1594" s="56">
        <f t="shared" si="289"/>
        <v>0</v>
      </c>
      <c r="AF1594" s="41">
        <v>10</v>
      </c>
      <c r="AG1594" s="41">
        <v>3</v>
      </c>
      <c r="AH1594" s="41">
        <v>4</v>
      </c>
      <c r="AI1594" s="41">
        <v>10</v>
      </c>
      <c r="AJ1594" s="57">
        <f t="shared" si="290"/>
        <v>27</v>
      </c>
      <c r="AK1594" s="57">
        <f t="shared" si="291"/>
        <v>6.75</v>
      </c>
      <c r="AL1594" s="41">
        <v>90</v>
      </c>
      <c r="AM1594" s="41">
        <v>21</v>
      </c>
      <c r="AN1594" s="41">
        <v>58</v>
      </c>
      <c r="AO1594" s="41">
        <v>59</v>
      </c>
      <c r="AP1594" s="58">
        <f t="shared" si="292"/>
        <v>228</v>
      </c>
      <c r="AQ1594" s="58">
        <f t="shared" si="293"/>
        <v>57</v>
      </c>
      <c r="AR1594" s="41">
        <v>296</v>
      </c>
      <c r="AS1594" s="41">
        <v>364</v>
      </c>
      <c r="AT1594" s="41">
        <v>423</v>
      </c>
      <c r="AU1594" s="41">
        <v>256</v>
      </c>
      <c r="AV1594" s="59">
        <f t="shared" si="294"/>
        <v>1339</v>
      </c>
      <c r="AW1594" s="59">
        <f t="shared" si="295"/>
        <v>334.75</v>
      </c>
      <c r="AX1594" s="41">
        <v>320</v>
      </c>
      <c r="AY1594" s="41">
        <v>242</v>
      </c>
      <c r="AZ1594" s="41">
        <v>230</v>
      </c>
      <c r="BA1594" s="41">
        <v>297</v>
      </c>
      <c r="BB1594" s="60">
        <f t="shared" si="296"/>
        <v>1089</v>
      </c>
      <c r="BC1594" s="60">
        <f t="shared" si="297"/>
        <v>272.25</v>
      </c>
      <c r="BD1594" s="41">
        <f t="shared" si="298"/>
        <v>2683</v>
      </c>
      <c r="BE1594" s="41">
        <f t="shared" si="299"/>
        <v>0.13087128177762516</v>
      </c>
    </row>
    <row r="1595" spans="1:57" x14ac:dyDescent="0.25">
      <c r="A1595" s="41" t="s">
        <v>5846</v>
      </c>
      <c r="B1595" s="41" t="s">
        <v>5426</v>
      </c>
      <c r="C1595" s="41">
        <v>2</v>
      </c>
      <c r="D1595" s="41">
        <v>0</v>
      </c>
      <c r="E1595" s="41" t="s">
        <v>5847</v>
      </c>
      <c r="F1595" s="41">
        <v>100</v>
      </c>
      <c r="G1595" s="41">
        <v>100</v>
      </c>
      <c r="H1595" s="41" t="s">
        <v>759</v>
      </c>
      <c r="I1595" s="41" t="s">
        <v>268</v>
      </c>
      <c r="J1595" s="41" t="s">
        <v>5848</v>
      </c>
      <c r="K1595" s="41" t="s">
        <v>762</v>
      </c>
      <c r="L1595" s="41" t="s">
        <v>762</v>
      </c>
      <c r="M1595" s="41" t="s">
        <v>762</v>
      </c>
      <c r="N1595" s="41" t="s">
        <v>762</v>
      </c>
      <c r="O1595" s="41" t="s">
        <v>762</v>
      </c>
      <c r="P1595" s="41" t="s">
        <v>45</v>
      </c>
      <c r="Q1595" s="41" t="s">
        <v>207</v>
      </c>
      <c r="R1595" s="41" t="s">
        <v>208</v>
      </c>
      <c r="S1595" s="41" t="s">
        <v>209</v>
      </c>
      <c r="T1595" s="41" t="s">
        <v>242</v>
      </c>
      <c r="U1595" s="41" t="s">
        <v>268</v>
      </c>
      <c r="V1595" s="41" t="s">
        <v>268</v>
      </c>
      <c r="W1595" s="41" t="s">
        <v>5849</v>
      </c>
      <c r="X1595" s="41" t="s">
        <v>5850</v>
      </c>
      <c r="Y1595" s="41" t="s">
        <v>5850</v>
      </c>
      <c r="Z1595" s="41">
        <v>0</v>
      </c>
      <c r="AA1595" s="41">
        <v>0</v>
      </c>
      <c r="AB1595" s="41">
        <v>0</v>
      </c>
      <c r="AC1595" s="41">
        <v>0</v>
      </c>
      <c r="AD1595" s="56">
        <f t="shared" si="288"/>
        <v>0</v>
      </c>
      <c r="AE1595" s="56">
        <f t="shared" si="289"/>
        <v>0</v>
      </c>
      <c r="AF1595" s="41">
        <v>0</v>
      </c>
      <c r="AG1595" s="41">
        <v>0</v>
      </c>
      <c r="AH1595" s="41">
        <v>0</v>
      </c>
      <c r="AI1595" s="41">
        <v>0</v>
      </c>
      <c r="AJ1595" s="57">
        <f t="shared" si="290"/>
        <v>0</v>
      </c>
      <c r="AK1595" s="57">
        <f t="shared" si="291"/>
        <v>0</v>
      </c>
      <c r="AL1595" s="41">
        <v>0</v>
      </c>
      <c r="AM1595" s="41">
        <v>0</v>
      </c>
      <c r="AN1595" s="41">
        <v>0</v>
      </c>
      <c r="AO1595" s="41">
        <v>0</v>
      </c>
      <c r="AP1595" s="58">
        <f t="shared" si="292"/>
        <v>0</v>
      </c>
      <c r="AQ1595" s="58">
        <f t="shared" si="293"/>
        <v>0</v>
      </c>
      <c r="AR1595" s="41">
        <v>0</v>
      </c>
      <c r="AS1595" s="41">
        <v>0</v>
      </c>
      <c r="AT1595" s="41">
        <v>0</v>
      </c>
      <c r="AU1595" s="41">
        <v>0</v>
      </c>
      <c r="AV1595" s="59">
        <f t="shared" si="294"/>
        <v>0</v>
      </c>
      <c r="AW1595" s="59">
        <f t="shared" si="295"/>
        <v>0</v>
      </c>
      <c r="AX1595" s="41">
        <v>77</v>
      </c>
      <c r="AY1595" s="41">
        <v>79</v>
      </c>
      <c r="AZ1595" s="41">
        <v>49</v>
      </c>
      <c r="BA1595" s="41">
        <v>164</v>
      </c>
      <c r="BB1595" s="60">
        <f t="shared" si="296"/>
        <v>369</v>
      </c>
      <c r="BC1595" s="60">
        <f t="shared" si="297"/>
        <v>92.25</v>
      </c>
      <c r="BD1595" s="41">
        <f t="shared" si="298"/>
        <v>369</v>
      </c>
      <c r="BE1595" s="41">
        <f t="shared" si="299"/>
        <v>1.7999069316415834E-2</v>
      </c>
    </row>
    <row r="1596" spans="1:57" x14ac:dyDescent="0.25">
      <c r="A1596" s="41" t="s">
        <v>5497</v>
      </c>
      <c r="B1596" s="41" t="s">
        <v>5426</v>
      </c>
      <c r="C1596" s="41">
        <v>1</v>
      </c>
      <c r="D1596" s="41">
        <v>0</v>
      </c>
      <c r="E1596" s="41" t="s">
        <v>5498</v>
      </c>
      <c r="F1596" s="41">
        <v>100</v>
      </c>
      <c r="G1596" s="41">
        <v>100</v>
      </c>
      <c r="H1596" s="41" t="s">
        <v>759</v>
      </c>
      <c r="I1596" s="41" t="s">
        <v>268</v>
      </c>
      <c r="J1596" s="41" t="s">
        <v>5499</v>
      </c>
      <c r="K1596" s="41" t="s">
        <v>762</v>
      </c>
      <c r="L1596" s="41" t="s">
        <v>762</v>
      </c>
      <c r="M1596" s="41" t="s">
        <v>762</v>
      </c>
      <c r="N1596" s="41" t="s">
        <v>762</v>
      </c>
      <c r="O1596" s="41" t="s">
        <v>762</v>
      </c>
      <c r="P1596" s="41" t="s">
        <v>45</v>
      </c>
      <c r="Q1596" s="41" t="s">
        <v>207</v>
      </c>
      <c r="R1596" s="41" t="s">
        <v>208</v>
      </c>
      <c r="S1596" s="41" t="s">
        <v>209</v>
      </c>
      <c r="T1596" s="41" t="s">
        <v>242</v>
      </c>
      <c r="U1596" s="41" t="s">
        <v>268</v>
      </c>
      <c r="V1596" s="41" t="s">
        <v>268</v>
      </c>
      <c r="W1596" s="41" t="s">
        <v>5500</v>
      </c>
      <c r="X1596" s="41" t="s">
        <v>5501</v>
      </c>
      <c r="Y1596" s="41" t="s">
        <v>5501</v>
      </c>
      <c r="Z1596" s="41">
        <v>0</v>
      </c>
      <c r="AA1596" s="41">
        <v>0</v>
      </c>
      <c r="AB1596" s="41">
        <v>0</v>
      </c>
      <c r="AC1596" s="41">
        <v>0</v>
      </c>
      <c r="AD1596" s="56">
        <f t="shared" si="288"/>
        <v>0</v>
      </c>
      <c r="AE1596" s="56">
        <f t="shared" si="289"/>
        <v>0</v>
      </c>
      <c r="AF1596" s="41">
        <v>0</v>
      </c>
      <c r="AG1596" s="41">
        <v>0</v>
      </c>
      <c r="AH1596" s="41">
        <v>0</v>
      </c>
      <c r="AI1596" s="41">
        <v>0</v>
      </c>
      <c r="AJ1596" s="57">
        <f t="shared" si="290"/>
        <v>0</v>
      </c>
      <c r="AK1596" s="57">
        <f t="shared" si="291"/>
        <v>0</v>
      </c>
      <c r="AL1596" s="41">
        <v>0</v>
      </c>
      <c r="AM1596" s="41">
        <v>0</v>
      </c>
      <c r="AN1596" s="41">
        <v>0</v>
      </c>
      <c r="AO1596" s="41">
        <v>0</v>
      </c>
      <c r="AP1596" s="58">
        <f t="shared" si="292"/>
        <v>0</v>
      </c>
      <c r="AQ1596" s="58">
        <f t="shared" si="293"/>
        <v>0</v>
      </c>
      <c r="AR1596" s="41">
        <v>0</v>
      </c>
      <c r="AS1596" s="41">
        <v>0</v>
      </c>
      <c r="AT1596" s="41">
        <v>0</v>
      </c>
      <c r="AU1596" s="41">
        <v>0</v>
      </c>
      <c r="AV1596" s="59">
        <f t="shared" si="294"/>
        <v>0</v>
      </c>
      <c r="AW1596" s="59">
        <f t="shared" si="295"/>
        <v>0</v>
      </c>
      <c r="AX1596" s="41">
        <v>17</v>
      </c>
      <c r="AY1596" s="41">
        <v>21</v>
      </c>
      <c r="AZ1596" s="41">
        <v>12</v>
      </c>
      <c r="BA1596" s="41">
        <v>50</v>
      </c>
      <c r="BB1596" s="60">
        <f t="shared" si="296"/>
        <v>100</v>
      </c>
      <c r="BC1596" s="60">
        <f t="shared" si="297"/>
        <v>25</v>
      </c>
      <c r="BD1596" s="41">
        <f t="shared" si="298"/>
        <v>100</v>
      </c>
      <c r="BE1596" s="41">
        <f t="shared" si="299"/>
        <v>4.8777965627143181E-3</v>
      </c>
    </row>
    <row r="1597" spans="1:57" x14ac:dyDescent="0.25">
      <c r="A1597" s="41" t="s">
        <v>7272</v>
      </c>
      <c r="B1597" s="41" t="s">
        <v>5426</v>
      </c>
      <c r="C1597" s="41">
        <v>1</v>
      </c>
      <c r="D1597" s="41">
        <v>0</v>
      </c>
      <c r="E1597" s="41" t="s">
        <v>7273</v>
      </c>
      <c r="F1597" s="41">
        <v>100</v>
      </c>
      <c r="G1597" s="41">
        <v>100</v>
      </c>
      <c r="H1597" s="41" t="s">
        <v>759</v>
      </c>
      <c r="I1597" s="41" t="s">
        <v>268</v>
      </c>
      <c r="J1597" s="41" t="s">
        <v>7274</v>
      </c>
      <c r="K1597" s="41" t="s">
        <v>762</v>
      </c>
      <c r="L1597" s="41" t="s">
        <v>762</v>
      </c>
      <c r="M1597" s="41" t="s">
        <v>762</v>
      </c>
      <c r="N1597" s="41" t="s">
        <v>762</v>
      </c>
      <c r="O1597" s="41" t="s">
        <v>762</v>
      </c>
      <c r="P1597" s="41" t="s">
        <v>45</v>
      </c>
      <c r="Q1597" s="41" t="s">
        <v>207</v>
      </c>
      <c r="R1597" s="41" t="s">
        <v>208</v>
      </c>
      <c r="S1597" s="41" t="s">
        <v>209</v>
      </c>
      <c r="T1597" s="41" t="s">
        <v>242</v>
      </c>
      <c r="U1597" s="41" t="s">
        <v>268</v>
      </c>
      <c r="V1597" s="41" t="s">
        <v>268</v>
      </c>
      <c r="W1597" s="41" t="s">
        <v>7275</v>
      </c>
      <c r="X1597" s="41" t="s">
        <v>7276</v>
      </c>
      <c r="Y1597" s="41" t="s">
        <v>7276</v>
      </c>
      <c r="Z1597" s="41">
        <v>0</v>
      </c>
      <c r="AA1597" s="41">
        <v>0</v>
      </c>
      <c r="AB1597" s="41">
        <v>0</v>
      </c>
      <c r="AC1597" s="41">
        <v>0</v>
      </c>
      <c r="AD1597" s="56">
        <f t="shared" si="288"/>
        <v>0</v>
      </c>
      <c r="AE1597" s="56">
        <f t="shared" si="289"/>
        <v>0</v>
      </c>
      <c r="AF1597" s="41">
        <v>0</v>
      </c>
      <c r="AG1597" s="41">
        <v>1</v>
      </c>
      <c r="AH1597" s="41">
        <v>6</v>
      </c>
      <c r="AI1597" s="41">
        <v>0</v>
      </c>
      <c r="AJ1597" s="57">
        <f t="shared" si="290"/>
        <v>7</v>
      </c>
      <c r="AK1597" s="57">
        <f t="shared" si="291"/>
        <v>1.75</v>
      </c>
      <c r="AL1597" s="41">
        <v>7</v>
      </c>
      <c r="AM1597" s="41">
        <v>7</v>
      </c>
      <c r="AN1597" s="41">
        <v>3</v>
      </c>
      <c r="AO1597" s="41">
        <v>13</v>
      </c>
      <c r="AP1597" s="58">
        <f t="shared" si="292"/>
        <v>30</v>
      </c>
      <c r="AQ1597" s="58">
        <f t="shared" si="293"/>
        <v>7.5</v>
      </c>
      <c r="AR1597" s="41">
        <v>239</v>
      </c>
      <c r="AS1597" s="41">
        <v>269</v>
      </c>
      <c r="AT1597" s="41">
        <v>265</v>
      </c>
      <c r="AU1597" s="41">
        <v>303</v>
      </c>
      <c r="AV1597" s="59">
        <f t="shared" si="294"/>
        <v>1076</v>
      </c>
      <c r="AW1597" s="59">
        <f t="shared" si="295"/>
        <v>269</v>
      </c>
      <c r="AX1597" s="41">
        <v>59</v>
      </c>
      <c r="AY1597" s="41">
        <v>28</v>
      </c>
      <c r="AZ1597" s="41">
        <v>74</v>
      </c>
      <c r="BA1597" s="41">
        <v>85</v>
      </c>
      <c r="BB1597" s="60">
        <f t="shared" si="296"/>
        <v>246</v>
      </c>
      <c r="BC1597" s="60">
        <f t="shared" si="297"/>
        <v>61.5</v>
      </c>
      <c r="BD1597" s="41">
        <f t="shared" si="298"/>
        <v>1359</v>
      </c>
      <c r="BE1597" s="41">
        <f t="shared" si="299"/>
        <v>6.6289255287287588E-2</v>
      </c>
    </row>
    <row r="1598" spans="1:57" x14ac:dyDescent="0.25">
      <c r="A1598" s="41" t="s">
        <v>5757</v>
      </c>
      <c r="B1598" s="41" t="s">
        <v>5426</v>
      </c>
      <c r="C1598" s="41">
        <v>3</v>
      </c>
      <c r="D1598" s="41">
        <v>0</v>
      </c>
      <c r="E1598" s="41" t="s">
        <v>5758</v>
      </c>
      <c r="F1598" s="41">
        <v>100</v>
      </c>
      <c r="G1598" s="41">
        <v>100</v>
      </c>
      <c r="H1598" s="41" t="s">
        <v>759</v>
      </c>
      <c r="I1598" s="41" t="s">
        <v>268</v>
      </c>
      <c r="J1598" s="41" t="s">
        <v>5759</v>
      </c>
      <c r="K1598" s="41" t="s">
        <v>762</v>
      </c>
      <c r="L1598" s="41" t="s">
        <v>762</v>
      </c>
      <c r="M1598" s="41" t="s">
        <v>762</v>
      </c>
      <c r="N1598" s="41" t="s">
        <v>762</v>
      </c>
      <c r="O1598" s="41" t="s">
        <v>762</v>
      </c>
      <c r="P1598" s="41" t="s">
        <v>45</v>
      </c>
      <c r="Q1598" s="41" t="s">
        <v>207</v>
      </c>
      <c r="R1598" s="41" t="s">
        <v>208</v>
      </c>
      <c r="S1598" s="41" t="s">
        <v>209</v>
      </c>
      <c r="T1598" s="41" t="s">
        <v>242</v>
      </c>
      <c r="U1598" s="41" t="s">
        <v>268</v>
      </c>
      <c r="V1598" s="41" t="s">
        <v>268</v>
      </c>
      <c r="W1598" s="41" t="s">
        <v>5760</v>
      </c>
      <c r="X1598" s="41" t="s">
        <v>5761</v>
      </c>
      <c r="Y1598" s="41" t="s">
        <v>5761</v>
      </c>
      <c r="Z1598" s="41">
        <v>50</v>
      </c>
      <c r="AA1598" s="41">
        <v>20</v>
      </c>
      <c r="AB1598" s="41">
        <v>76</v>
      </c>
      <c r="AC1598" s="41">
        <v>67</v>
      </c>
      <c r="AD1598" s="56">
        <f t="shared" si="288"/>
        <v>213</v>
      </c>
      <c r="AE1598" s="56">
        <f t="shared" si="289"/>
        <v>53.25</v>
      </c>
      <c r="AF1598" s="41">
        <v>5</v>
      </c>
      <c r="AG1598" s="41">
        <v>9</v>
      </c>
      <c r="AH1598" s="41">
        <v>0</v>
      </c>
      <c r="AI1598" s="41">
        <v>2</v>
      </c>
      <c r="AJ1598" s="57">
        <f t="shared" si="290"/>
        <v>16</v>
      </c>
      <c r="AK1598" s="57">
        <f t="shared" si="291"/>
        <v>4</v>
      </c>
      <c r="AL1598" s="41">
        <v>1</v>
      </c>
      <c r="AM1598" s="41">
        <v>11</v>
      </c>
      <c r="AN1598" s="41">
        <v>3</v>
      </c>
      <c r="AO1598" s="41">
        <v>1</v>
      </c>
      <c r="AP1598" s="58">
        <f t="shared" si="292"/>
        <v>16</v>
      </c>
      <c r="AQ1598" s="58">
        <f t="shared" si="293"/>
        <v>4</v>
      </c>
      <c r="AR1598" s="41">
        <v>1</v>
      </c>
      <c r="AS1598" s="41">
        <v>5</v>
      </c>
      <c r="AT1598" s="41">
        <v>2</v>
      </c>
      <c r="AU1598" s="41">
        <v>5</v>
      </c>
      <c r="AV1598" s="59">
        <f t="shared" si="294"/>
        <v>13</v>
      </c>
      <c r="AW1598" s="59">
        <f t="shared" si="295"/>
        <v>3.25</v>
      </c>
      <c r="AX1598" s="41">
        <v>17</v>
      </c>
      <c r="AY1598" s="41">
        <v>15</v>
      </c>
      <c r="AZ1598" s="41">
        <v>15</v>
      </c>
      <c r="BA1598" s="41">
        <v>38</v>
      </c>
      <c r="BB1598" s="60">
        <f t="shared" si="296"/>
        <v>85</v>
      </c>
      <c r="BC1598" s="60">
        <f t="shared" si="297"/>
        <v>21.25</v>
      </c>
      <c r="BD1598" s="41">
        <f t="shared" si="298"/>
        <v>343</v>
      </c>
      <c r="BE1598" s="41">
        <f t="shared" si="299"/>
        <v>1.6730842210110109E-2</v>
      </c>
    </row>
    <row r="1599" spans="1:57" x14ac:dyDescent="0.25">
      <c r="A1599" s="41" t="s">
        <v>6781</v>
      </c>
      <c r="B1599" s="41" t="s">
        <v>5426</v>
      </c>
      <c r="C1599" s="41">
        <v>1</v>
      </c>
      <c r="D1599" s="41">
        <v>0</v>
      </c>
      <c r="E1599" s="41" t="s">
        <v>6782</v>
      </c>
      <c r="F1599" s="41">
        <v>99.697999999999993</v>
      </c>
      <c r="G1599" s="41">
        <v>100</v>
      </c>
      <c r="H1599" s="41" t="s">
        <v>759</v>
      </c>
      <c r="I1599" s="41" t="s">
        <v>268</v>
      </c>
      <c r="J1599" s="41" t="s">
        <v>6783</v>
      </c>
      <c r="K1599" s="41" t="s">
        <v>762</v>
      </c>
      <c r="L1599" s="41" t="s">
        <v>762</v>
      </c>
      <c r="M1599" s="41" t="s">
        <v>762</v>
      </c>
      <c r="N1599" s="41" t="s">
        <v>762</v>
      </c>
      <c r="O1599" s="41" t="s">
        <v>762</v>
      </c>
      <c r="P1599" s="41" t="s">
        <v>45</v>
      </c>
      <c r="Q1599" s="41" t="s">
        <v>207</v>
      </c>
      <c r="R1599" s="41" t="s">
        <v>208</v>
      </c>
      <c r="S1599" s="41" t="s">
        <v>209</v>
      </c>
      <c r="T1599" s="41" t="s">
        <v>242</v>
      </c>
      <c r="U1599" s="41" t="s">
        <v>268</v>
      </c>
      <c r="V1599" s="41" t="s">
        <v>268</v>
      </c>
      <c r="W1599" s="41" t="s">
        <v>6782</v>
      </c>
      <c r="X1599" s="41" t="s">
        <v>6784</v>
      </c>
      <c r="Y1599" s="41" t="s">
        <v>6785</v>
      </c>
      <c r="Z1599" s="41">
        <v>0</v>
      </c>
      <c r="AA1599" s="41">
        <v>0</v>
      </c>
      <c r="AB1599" s="41">
        <v>0</v>
      </c>
      <c r="AC1599" s="41">
        <v>0</v>
      </c>
      <c r="AD1599" s="56">
        <f t="shared" si="288"/>
        <v>0</v>
      </c>
      <c r="AE1599" s="56">
        <f t="shared" si="289"/>
        <v>0</v>
      </c>
      <c r="AF1599" s="41">
        <v>3</v>
      </c>
      <c r="AG1599" s="41">
        <v>0</v>
      </c>
      <c r="AH1599" s="41">
        <v>0</v>
      </c>
      <c r="AI1599" s="41">
        <v>0</v>
      </c>
      <c r="AJ1599" s="57">
        <f t="shared" si="290"/>
        <v>3</v>
      </c>
      <c r="AK1599" s="57">
        <f t="shared" si="291"/>
        <v>0.75</v>
      </c>
      <c r="AL1599" s="41">
        <v>0</v>
      </c>
      <c r="AM1599" s="41">
        <v>0</v>
      </c>
      <c r="AN1599" s="41">
        <v>0</v>
      </c>
      <c r="AO1599" s="41">
        <v>0</v>
      </c>
      <c r="AP1599" s="58">
        <f t="shared" si="292"/>
        <v>0</v>
      </c>
      <c r="AQ1599" s="58">
        <f t="shared" si="293"/>
        <v>0</v>
      </c>
      <c r="AR1599" s="41">
        <v>1</v>
      </c>
      <c r="AS1599" s="41">
        <v>1</v>
      </c>
      <c r="AT1599" s="41">
        <v>5</v>
      </c>
      <c r="AU1599" s="41">
        <v>6</v>
      </c>
      <c r="AV1599" s="59">
        <f t="shared" si="294"/>
        <v>13</v>
      </c>
      <c r="AW1599" s="59">
        <f t="shared" si="295"/>
        <v>3.25</v>
      </c>
      <c r="AX1599" s="41">
        <v>36</v>
      </c>
      <c r="AY1599" s="41">
        <v>20</v>
      </c>
      <c r="AZ1599" s="41">
        <v>19</v>
      </c>
      <c r="BA1599" s="41">
        <v>22</v>
      </c>
      <c r="BB1599" s="60">
        <f t="shared" si="296"/>
        <v>97</v>
      </c>
      <c r="BC1599" s="60">
        <f t="shared" si="297"/>
        <v>24.25</v>
      </c>
      <c r="BD1599" s="41">
        <f t="shared" si="298"/>
        <v>113</v>
      </c>
      <c r="BE1599" s="41">
        <f t="shared" si="299"/>
        <v>5.5119101158671796E-3</v>
      </c>
    </row>
    <row r="1600" spans="1:57" x14ac:dyDescent="0.25">
      <c r="A1600" s="41" t="s">
        <v>5930</v>
      </c>
      <c r="B1600" s="41" t="s">
        <v>5426</v>
      </c>
      <c r="C1600" s="41">
        <v>1</v>
      </c>
      <c r="D1600" s="41">
        <v>0</v>
      </c>
      <c r="E1600" s="41" t="s">
        <v>5931</v>
      </c>
      <c r="F1600" s="41">
        <v>99.7</v>
      </c>
      <c r="G1600" s="41">
        <v>100</v>
      </c>
      <c r="H1600" s="41" t="s">
        <v>759</v>
      </c>
      <c r="I1600" s="41" t="s">
        <v>268</v>
      </c>
      <c r="J1600" s="41" t="s">
        <v>5932</v>
      </c>
      <c r="K1600" s="41" t="s">
        <v>762</v>
      </c>
      <c r="L1600" s="41" t="s">
        <v>762</v>
      </c>
      <c r="M1600" s="41" t="s">
        <v>762</v>
      </c>
      <c r="N1600" s="41" t="s">
        <v>762</v>
      </c>
      <c r="O1600" s="41" t="s">
        <v>762</v>
      </c>
      <c r="P1600" s="41" t="s">
        <v>45</v>
      </c>
      <c r="Q1600" s="41" t="s">
        <v>207</v>
      </c>
      <c r="R1600" s="41" t="s">
        <v>208</v>
      </c>
      <c r="S1600" s="41" t="s">
        <v>209</v>
      </c>
      <c r="T1600" s="41" t="s">
        <v>242</v>
      </c>
      <c r="U1600" s="41" t="s">
        <v>268</v>
      </c>
      <c r="V1600" s="41" t="s">
        <v>268</v>
      </c>
      <c r="W1600" s="41" t="s">
        <v>5933</v>
      </c>
      <c r="X1600" s="41" t="s">
        <v>5934</v>
      </c>
      <c r="Y1600" s="41" t="s">
        <v>5935</v>
      </c>
      <c r="Z1600" s="41">
        <v>1</v>
      </c>
      <c r="AA1600" s="41">
        <v>0</v>
      </c>
      <c r="AB1600" s="41">
        <v>0</v>
      </c>
      <c r="AC1600" s="41">
        <v>0</v>
      </c>
      <c r="AD1600" s="56">
        <f t="shared" si="288"/>
        <v>1</v>
      </c>
      <c r="AE1600" s="56">
        <f t="shared" si="289"/>
        <v>0.25</v>
      </c>
      <c r="AF1600" s="41">
        <v>0</v>
      </c>
      <c r="AG1600" s="41">
        <v>0</v>
      </c>
      <c r="AH1600" s="41">
        <v>0</v>
      </c>
      <c r="AI1600" s="41">
        <v>0</v>
      </c>
      <c r="AJ1600" s="57">
        <f t="shared" si="290"/>
        <v>0</v>
      </c>
      <c r="AK1600" s="57">
        <f t="shared" si="291"/>
        <v>0</v>
      </c>
      <c r="AL1600" s="41">
        <v>0</v>
      </c>
      <c r="AM1600" s="41">
        <v>0</v>
      </c>
      <c r="AN1600" s="41">
        <v>0</v>
      </c>
      <c r="AO1600" s="41">
        <v>0</v>
      </c>
      <c r="AP1600" s="58">
        <f t="shared" si="292"/>
        <v>0</v>
      </c>
      <c r="AQ1600" s="58">
        <f t="shared" si="293"/>
        <v>0</v>
      </c>
      <c r="AR1600" s="41">
        <v>0</v>
      </c>
      <c r="AS1600" s="41">
        <v>0</v>
      </c>
      <c r="AT1600" s="41">
        <v>0</v>
      </c>
      <c r="AU1600" s="41">
        <v>0</v>
      </c>
      <c r="AV1600" s="59">
        <f t="shared" si="294"/>
        <v>0</v>
      </c>
      <c r="AW1600" s="59">
        <f t="shared" si="295"/>
        <v>0</v>
      </c>
      <c r="AX1600" s="41">
        <v>42</v>
      </c>
      <c r="AY1600" s="41">
        <v>21</v>
      </c>
      <c r="AZ1600" s="41">
        <v>34</v>
      </c>
      <c r="BA1600" s="41">
        <v>48</v>
      </c>
      <c r="BB1600" s="60">
        <f t="shared" si="296"/>
        <v>145</v>
      </c>
      <c r="BC1600" s="60">
        <f t="shared" si="297"/>
        <v>36.25</v>
      </c>
      <c r="BD1600" s="41">
        <f t="shared" si="298"/>
        <v>146</v>
      </c>
      <c r="BE1600" s="41">
        <f t="shared" si="299"/>
        <v>7.1215829815629043E-3</v>
      </c>
    </row>
    <row r="1601" spans="1:57" x14ac:dyDescent="0.25">
      <c r="A1601" s="41" t="s">
        <v>6278</v>
      </c>
      <c r="B1601" s="41" t="s">
        <v>5426</v>
      </c>
      <c r="C1601" s="41">
        <v>1</v>
      </c>
      <c r="D1601" s="41">
        <v>0</v>
      </c>
      <c r="E1601" s="41" t="s">
        <v>6279</v>
      </c>
      <c r="F1601" s="41">
        <v>100</v>
      </c>
      <c r="G1601" s="41">
        <v>100</v>
      </c>
      <c r="H1601" s="41" t="s">
        <v>759</v>
      </c>
      <c r="I1601" s="41" t="s">
        <v>268</v>
      </c>
      <c r="J1601" s="41" t="s">
        <v>6280</v>
      </c>
      <c r="K1601" s="41" t="s">
        <v>762</v>
      </c>
      <c r="L1601" s="41" t="s">
        <v>762</v>
      </c>
      <c r="M1601" s="41" t="s">
        <v>762</v>
      </c>
      <c r="N1601" s="41" t="s">
        <v>762</v>
      </c>
      <c r="O1601" s="41" t="s">
        <v>762</v>
      </c>
      <c r="P1601" s="41" t="s">
        <v>45</v>
      </c>
      <c r="Q1601" s="41" t="s">
        <v>207</v>
      </c>
      <c r="R1601" s="41" t="s">
        <v>208</v>
      </c>
      <c r="S1601" s="41" t="s">
        <v>209</v>
      </c>
      <c r="T1601" s="41" t="s">
        <v>242</v>
      </c>
      <c r="U1601" s="41" t="s">
        <v>268</v>
      </c>
      <c r="V1601" s="41" t="s">
        <v>268</v>
      </c>
      <c r="W1601" s="41" t="s">
        <v>6281</v>
      </c>
      <c r="X1601" s="41" t="s">
        <v>6282</v>
      </c>
      <c r="Y1601" s="41" t="s">
        <v>6283</v>
      </c>
      <c r="Z1601" s="41">
        <v>0</v>
      </c>
      <c r="AA1601" s="41">
        <v>0</v>
      </c>
      <c r="AB1601" s="41">
        <v>0</v>
      </c>
      <c r="AC1601" s="41">
        <v>0</v>
      </c>
      <c r="AD1601" s="56">
        <f t="shared" si="288"/>
        <v>0</v>
      </c>
      <c r="AE1601" s="56">
        <f t="shared" si="289"/>
        <v>0</v>
      </c>
      <c r="AF1601" s="41">
        <v>0</v>
      </c>
      <c r="AG1601" s="41">
        <v>0</v>
      </c>
      <c r="AH1601" s="41">
        <v>0</v>
      </c>
      <c r="AI1601" s="41">
        <v>0</v>
      </c>
      <c r="AJ1601" s="57">
        <f t="shared" si="290"/>
        <v>0</v>
      </c>
      <c r="AK1601" s="57">
        <f t="shared" si="291"/>
        <v>0</v>
      </c>
      <c r="AL1601" s="41">
        <v>1</v>
      </c>
      <c r="AM1601" s="41">
        <v>0</v>
      </c>
      <c r="AN1601" s="41">
        <v>0</v>
      </c>
      <c r="AO1601" s="41">
        <v>0</v>
      </c>
      <c r="AP1601" s="58">
        <f t="shared" si="292"/>
        <v>1</v>
      </c>
      <c r="AQ1601" s="58">
        <f t="shared" si="293"/>
        <v>0.25</v>
      </c>
      <c r="AR1601" s="41">
        <v>13</v>
      </c>
      <c r="AS1601" s="41">
        <v>10</v>
      </c>
      <c r="AT1601" s="41">
        <v>15</v>
      </c>
      <c r="AU1601" s="41">
        <v>4</v>
      </c>
      <c r="AV1601" s="59">
        <f t="shared" si="294"/>
        <v>42</v>
      </c>
      <c r="AW1601" s="59">
        <f t="shared" si="295"/>
        <v>10.5</v>
      </c>
      <c r="AX1601" s="41">
        <v>31</v>
      </c>
      <c r="AY1601" s="41">
        <v>14</v>
      </c>
      <c r="AZ1601" s="41">
        <v>15</v>
      </c>
      <c r="BA1601" s="41">
        <v>30</v>
      </c>
      <c r="BB1601" s="60">
        <f t="shared" si="296"/>
        <v>90</v>
      </c>
      <c r="BC1601" s="60">
        <f t="shared" si="297"/>
        <v>22.5</v>
      </c>
      <c r="BD1601" s="41">
        <f t="shared" si="298"/>
        <v>133</v>
      </c>
      <c r="BE1601" s="41">
        <f t="shared" si="299"/>
        <v>6.4874694284100427E-3</v>
      </c>
    </row>
    <row r="1602" spans="1:57" x14ac:dyDescent="0.25">
      <c r="A1602" s="41" t="s">
        <v>6743</v>
      </c>
      <c r="B1602" s="41" t="s">
        <v>5426</v>
      </c>
      <c r="C1602" s="41">
        <v>1</v>
      </c>
      <c r="D1602" s="41">
        <v>0</v>
      </c>
      <c r="E1602" s="41" t="s">
        <v>6744</v>
      </c>
      <c r="F1602" s="41">
        <v>99.106999999999999</v>
      </c>
      <c r="G1602" s="41">
        <v>100</v>
      </c>
      <c r="H1602" s="41" t="s">
        <v>759</v>
      </c>
      <c r="I1602" s="41" t="s">
        <v>268</v>
      </c>
      <c r="J1602" s="41" t="s">
        <v>6745</v>
      </c>
      <c r="K1602" s="41" t="s">
        <v>762</v>
      </c>
      <c r="L1602" s="41" t="s">
        <v>762</v>
      </c>
      <c r="M1602" s="41" t="s">
        <v>762</v>
      </c>
      <c r="N1602" s="41" t="s">
        <v>762</v>
      </c>
      <c r="O1602" s="41" t="s">
        <v>762</v>
      </c>
      <c r="P1602" s="41" t="s">
        <v>45</v>
      </c>
      <c r="Q1602" s="41" t="s">
        <v>207</v>
      </c>
      <c r="R1602" s="41" t="s">
        <v>208</v>
      </c>
      <c r="S1602" s="41" t="s">
        <v>209</v>
      </c>
      <c r="T1602" s="41" t="s">
        <v>242</v>
      </c>
      <c r="U1602" s="41" t="s">
        <v>268</v>
      </c>
      <c r="V1602" s="41" t="s">
        <v>268</v>
      </c>
      <c r="W1602" s="41" t="s">
        <v>6746</v>
      </c>
      <c r="X1602" s="41" t="s">
        <v>6747</v>
      </c>
      <c r="Y1602" s="41" t="s">
        <v>6748</v>
      </c>
      <c r="Z1602" s="41">
        <v>1</v>
      </c>
      <c r="AA1602" s="41">
        <v>0</v>
      </c>
      <c r="AB1602" s="41">
        <v>0</v>
      </c>
      <c r="AC1602" s="41">
        <v>0</v>
      </c>
      <c r="AD1602" s="56">
        <f t="shared" si="288"/>
        <v>1</v>
      </c>
      <c r="AE1602" s="56">
        <f t="shared" si="289"/>
        <v>0.25</v>
      </c>
      <c r="AF1602" s="41">
        <v>6</v>
      </c>
      <c r="AG1602" s="41">
        <v>1</v>
      </c>
      <c r="AH1602" s="41">
        <v>1</v>
      </c>
      <c r="AI1602" s="41">
        <v>0</v>
      </c>
      <c r="AJ1602" s="57">
        <f t="shared" si="290"/>
        <v>8</v>
      </c>
      <c r="AK1602" s="57">
        <f t="shared" si="291"/>
        <v>2</v>
      </c>
      <c r="AL1602" s="41">
        <v>3</v>
      </c>
      <c r="AM1602" s="41">
        <v>2</v>
      </c>
      <c r="AN1602" s="41">
        <v>2</v>
      </c>
      <c r="AO1602" s="41">
        <v>1</v>
      </c>
      <c r="AP1602" s="58">
        <f t="shared" si="292"/>
        <v>8</v>
      </c>
      <c r="AQ1602" s="58">
        <f t="shared" si="293"/>
        <v>2</v>
      </c>
      <c r="AR1602" s="41">
        <v>104</v>
      </c>
      <c r="AS1602" s="41">
        <v>85</v>
      </c>
      <c r="AT1602" s="41">
        <v>203</v>
      </c>
      <c r="AU1602" s="41">
        <v>170</v>
      </c>
      <c r="AV1602" s="59">
        <f t="shared" si="294"/>
        <v>562</v>
      </c>
      <c r="AW1602" s="59">
        <f t="shared" si="295"/>
        <v>140.5</v>
      </c>
      <c r="AX1602" s="41">
        <v>344</v>
      </c>
      <c r="AY1602" s="41">
        <v>327</v>
      </c>
      <c r="AZ1602" s="41">
        <v>240</v>
      </c>
      <c r="BA1602" s="41">
        <v>301</v>
      </c>
      <c r="BB1602" s="60">
        <f t="shared" si="296"/>
        <v>1212</v>
      </c>
      <c r="BC1602" s="60">
        <f t="shared" si="297"/>
        <v>303</v>
      </c>
      <c r="BD1602" s="41">
        <f t="shared" si="298"/>
        <v>1791</v>
      </c>
      <c r="BE1602" s="41">
        <f t="shared" si="299"/>
        <v>8.7361336438213436E-2</v>
      </c>
    </row>
    <row r="1603" spans="1:57" x14ac:dyDescent="0.25">
      <c r="A1603" s="41" t="s">
        <v>6677</v>
      </c>
      <c r="B1603" s="41" t="s">
        <v>5426</v>
      </c>
      <c r="C1603" s="41">
        <v>1</v>
      </c>
      <c r="D1603" s="41">
        <v>0</v>
      </c>
      <c r="E1603" s="41" t="s">
        <v>6678</v>
      </c>
      <c r="F1603" s="41">
        <v>99.396000000000001</v>
      </c>
      <c r="G1603" s="41">
        <v>100</v>
      </c>
      <c r="H1603" s="41" t="s">
        <v>759</v>
      </c>
      <c r="I1603" s="41" t="s">
        <v>268</v>
      </c>
      <c r="J1603" s="41" t="s">
        <v>6679</v>
      </c>
      <c r="K1603" s="41" t="s">
        <v>762</v>
      </c>
      <c r="L1603" s="41" t="s">
        <v>762</v>
      </c>
      <c r="M1603" s="41" t="s">
        <v>762</v>
      </c>
      <c r="N1603" s="41" t="s">
        <v>762</v>
      </c>
      <c r="O1603" s="41" t="s">
        <v>762</v>
      </c>
      <c r="P1603" s="41" t="s">
        <v>45</v>
      </c>
      <c r="Q1603" s="41" t="s">
        <v>207</v>
      </c>
      <c r="R1603" s="41" t="s">
        <v>208</v>
      </c>
      <c r="S1603" s="41" t="s">
        <v>209</v>
      </c>
      <c r="T1603" s="41" t="s">
        <v>242</v>
      </c>
      <c r="U1603" s="41" t="s">
        <v>268</v>
      </c>
      <c r="V1603" s="41" t="s">
        <v>268</v>
      </c>
      <c r="W1603" s="41" t="s">
        <v>6680</v>
      </c>
      <c r="X1603" s="41" t="s">
        <v>6681</v>
      </c>
      <c r="Y1603" s="41" t="s">
        <v>6682</v>
      </c>
      <c r="Z1603" s="41">
        <v>1</v>
      </c>
      <c r="AA1603" s="41">
        <v>0</v>
      </c>
      <c r="AB1603" s="41">
        <v>2</v>
      </c>
      <c r="AC1603" s="41">
        <v>3</v>
      </c>
      <c r="AD1603" s="56">
        <f t="shared" ref="AD1603:AD1666" si="300">SUM(Z1603:AC1603)</f>
        <v>6</v>
      </c>
      <c r="AE1603" s="56">
        <f t="shared" ref="AE1603:AE1666" si="301">AVERAGE(Z1603:AC1603)</f>
        <v>1.5</v>
      </c>
      <c r="AF1603" s="41">
        <v>26</v>
      </c>
      <c r="AG1603" s="41">
        <v>3</v>
      </c>
      <c r="AH1603" s="41">
        <v>9</v>
      </c>
      <c r="AI1603" s="41">
        <v>6</v>
      </c>
      <c r="AJ1603" s="57">
        <f t="shared" ref="AJ1603:AJ1666" si="302">SUM(AF1603:AI1603)</f>
        <v>44</v>
      </c>
      <c r="AK1603" s="57">
        <f t="shared" ref="AK1603:AK1666" si="303">AVERAGE(AF1603:AI1603)</f>
        <v>11</v>
      </c>
      <c r="AL1603" s="41">
        <v>17</v>
      </c>
      <c r="AM1603" s="41">
        <v>16</v>
      </c>
      <c r="AN1603" s="41">
        <v>9</v>
      </c>
      <c r="AO1603" s="41">
        <v>6</v>
      </c>
      <c r="AP1603" s="58">
        <f t="shared" ref="AP1603:AP1666" si="304">SUM(AL1603:AO1603)</f>
        <v>48</v>
      </c>
      <c r="AQ1603" s="58">
        <f t="shared" ref="AQ1603:AQ1666" si="305">AVERAGE(AL1603:AO1603)</f>
        <v>12</v>
      </c>
      <c r="AR1603" s="41">
        <v>66</v>
      </c>
      <c r="AS1603" s="41">
        <v>77</v>
      </c>
      <c r="AT1603" s="41">
        <v>97</v>
      </c>
      <c r="AU1603" s="41">
        <v>125</v>
      </c>
      <c r="AV1603" s="59">
        <f t="shared" ref="AV1603:AV1666" si="306">SUM(AR1603:AU1603)</f>
        <v>365</v>
      </c>
      <c r="AW1603" s="59">
        <f t="shared" ref="AW1603:AW1666" si="307">AVERAGE(AR1603:AU1603)</f>
        <v>91.25</v>
      </c>
      <c r="AX1603" s="41">
        <v>141</v>
      </c>
      <c r="AY1603" s="41">
        <v>154</v>
      </c>
      <c r="AZ1603" s="41">
        <v>72</v>
      </c>
      <c r="BA1603" s="41">
        <v>101</v>
      </c>
      <c r="BB1603" s="60">
        <f t="shared" ref="BB1603:BB1666" si="308">SUM(AX1603:BA1603)</f>
        <v>468</v>
      </c>
      <c r="BC1603" s="60">
        <f t="shared" ref="BC1603:BC1666" si="309">AVERAGE(AX1603:BA1603)</f>
        <v>117</v>
      </c>
      <c r="BD1603" s="41">
        <f t="shared" ref="BD1603:BD1666" si="310">SUM(Z1603:AC1603,AF1603:AI1603,AL1603:AO1603,AR1603:AU1603,AX1603:BA1603)</f>
        <v>931</v>
      </c>
      <c r="BE1603" s="41">
        <f t="shared" ref="BE1603:BE1666" si="311">(BD1603/2050106)*100</f>
        <v>4.5412285998870303E-2</v>
      </c>
    </row>
    <row r="1604" spans="1:57" x14ac:dyDescent="0.25">
      <c r="A1604" s="41" t="s">
        <v>5601</v>
      </c>
      <c r="B1604" s="41" t="s">
        <v>5426</v>
      </c>
      <c r="C1604" s="41">
        <v>2</v>
      </c>
      <c r="D1604" s="41">
        <v>0</v>
      </c>
      <c r="E1604" s="41" t="s">
        <v>5602</v>
      </c>
      <c r="F1604" s="41">
        <v>99.7</v>
      </c>
      <c r="G1604" s="41">
        <v>100</v>
      </c>
      <c r="H1604" s="41" t="s">
        <v>759</v>
      </c>
      <c r="I1604" s="41" t="s">
        <v>268</v>
      </c>
      <c r="J1604" s="41" t="s">
        <v>5603</v>
      </c>
      <c r="K1604" s="41" t="s">
        <v>762</v>
      </c>
      <c r="L1604" s="41" t="s">
        <v>762</v>
      </c>
      <c r="M1604" s="41" t="s">
        <v>762</v>
      </c>
      <c r="N1604" s="41" t="s">
        <v>762</v>
      </c>
      <c r="O1604" s="41" t="s">
        <v>762</v>
      </c>
      <c r="P1604" s="41" t="s">
        <v>45</v>
      </c>
      <c r="Q1604" s="41" t="s">
        <v>207</v>
      </c>
      <c r="R1604" s="41" t="s">
        <v>208</v>
      </c>
      <c r="S1604" s="41" t="s">
        <v>209</v>
      </c>
      <c r="T1604" s="41" t="s">
        <v>242</v>
      </c>
      <c r="U1604" s="41" t="s">
        <v>268</v>
      </c>
      <c r="V1604" s="41" t="s">
        <v>268</v>
      </c>
      <c r="W1604" s="41" t="s">
        <v>5604</v>
      </c>
      <c r="X1604" s="41" t="s">
        <v>5605</v>
      </c>
      <c r="Y1604" s="41" t="s">
        <v>5606</v>
      </c>
      <c r="Z1604" s="41">
        <v>0</v>
      </c>
      <c r="AA1604" s="41">
        <v>0</v>
      </c>
      <c r="AB1604" s="41">
        <v>0</v>
      </c>
      <c r="AC1604" s="41">
        <v>0</v>
      </c>
      <c r="AD1604" s="56">
        <f t="shared" si="300"/>
        <v>0</v>
      </c>
      <c r="AE1604" s="56">
        <f t="shared" si="301"/>
        <v>0</v>
      </c>
      <c r="AF1604" s="41">
        <v>0</v>
      </c>
      <c r="AG1604" s="41">
        <v>0</v>
      </c>
      <c r="AH1604" s="41">
        <v>0</v>
      </c>
      <c r="AI1604" s="41">
        <v>0</v>
      </c>
      <c r="AJ1604" s="57">
        <f t="shared" si="302"/>
        <v>0</v>
      </c>
      <c r="AK1604" s="57">
        <f t="shared" si="303"/>
        <v>0</v>
      </c>
      <c r="AL1604" s="41">
        <v>5</v>
      </c>
      <c r="AM1604" s="41">
        <v>0</v>
      </c>
      <c r="AN1604" s="41">
        <v>0</v>
      </c>
      <c r="AO1604" s="41">
        <v>1</v>
      </c>
      <c r="AP1604" s="58">
        <f t="shared" si="304"/>
        <v>6</v>
      </c>
      <c r="AQ1604" s="58">
        <f t="shared" si="305"/>
        <v>1.5</v>
      </c>
      <c r="AR1604" s="41">
        <v>27</v>
      </c>
      <c r="AS1604" s="41">
        <v>27</v>
      </c>
      <c r="AT1604" s="41">
        <v>89</v>
      </c>
      <c r="AU1604" s="41">
        <v>62</v>
      </c>
      <c r="AV1604" s="59">
        <f t="shared" si="306"/>
        <v>205</v>
      </c>
      <c r="AW1604" s="59">
        <f t="shared" si="307"/>
        <v>51.25</v>
      </c>
      <c r="AX1604" s="41">
        <v>10</v>
      </c>
      <c r="AY1604" s="41">
        <v>6</v>
      </c>
      <c r="AZ1604" s="41">
        <v>1</v>
      </c>
      <c r="BA1604" s="41">
        <v>7</v>
      </c>
      <c r="BB1604" s="60">
        <f t="shared" si="308"/>
        <v>24</v>
      </c>
      <c r="BC1604" s="60">
        <f t="shared" si="309"/>
        <v>6</v>
      </c>
      <c r="BD1604" s="41">
        <f t="shared" si="310"/>
        <v>235</v>
      </c>
      <c r="BE1604" s="41">
        <f t="shared" si="311"/>
        <v>1.1462821922378647E-2</v>
      </c>
    </row>
    <row r="1605" spans="1:57" x14ac:dyDescent="0.25">
      <c r="A1605" s="41" t="s">
        <v>6022</v>
      </c>
      <c r="B1605" s="41" t="s">
        <v>5426</v>
      </c>
      <c r="C1605" s="41">
        <v>2</v>
      </c>
      <c r="D1605" s="41">
        <v>0</v>
      </c>
      <c r="E1605" s="41" t="s">
        <v>6023</v>
      </c>
      <c r="F1605" s="41">
        <v>100</v>
      </c>
      <c r="G1605" s="41">
        <v>100</v>
      </c>
      <c r="H1605" s="41" t="s">
        <v>759</v>
      </c>
      <c r="I1605" s="41" t="s">
        <v>268</v>
      </c>
      <c r="J1605" s="41" t="s">
        <v>6024</v>
      </c>
      <c r="K1605" s="41" t="s">
        <v>762</v>
      </c>
      <c r="L1605" s="41" t="s">
        <v>762</v>
      </c>
      <c r="M1605" s="41" t="s">
        <v>762</v>
      </c>
      <c r="N1605" s="41" t="s">
        <v>762</v>
      </c>
      <c r="O1605" s="41" t="s">
        <v>762</v>
      </c>
      <c r="P1605" s="41" t="s">
        <v>45</v>
      </c>
      <c r="Q1605" s="41" t="s">
        <v>207</v>
      </c>
      <c r="R1605" s="41" t="s">
        <v>208</v>
      </c>
      <c r="S1605" s="41" t="s">
        <v>209</v>
      </c>
      <c r="T1605" s="41" t="s">
        <v>242</v>
      </c>
      <c r="U1605" s="41" t="s">
        <v>268</v>
      </c>
      <c r="V1605" s="41" t="s">
        <v>268</v>
      </c>
      <c r="W1605" s="41" t="s">
        <v>6025</v>
      </c>
      <c r="X1605" s="41" t="s">
        <v>6026</v>
      </c>
      <c r="Y1605" s="41" t="s">
        <v>5606</v>
      </c>
      <c r="Z1605" s="41">
        <v>0</v>
      </c>
      <c r="AA1605" s="41">
        <v>0</v>
      </c>
      <c r="AB1605" s="41">
        <v>0</v>
      </c>
      <c r="AC1605" s="41">
        <v>0</v>
      </c>
      <c r="AD1605" s="56">
        <f t="shared" si="300"/>
        <v>0</v>
      </c>
      <c r="AE1605" s="56">
        <f t="shared" si="301"/>
        <v>0</v>
      </c>
      <c r="AF1605" s="41">
        <v>0</v>
      </c>
      <c r="AG1605" s="41">
        <v>0</v>
      </c>
      <c r="AH1605" s="41">
        <v>0</v>
      </c>
      <c r="AI1605" s="41">
        <v>0</v>
      </c>
      <c r="AJ1605" s="57">
        <f t="shared" si="302"/>
        <v>0</v>
      </c>
      <c r="AK1605" s="57">
        <f t="shared" si="303"/>
        <v>0</v>
      </c>
      <c r="AL1605" s="41">
        <v>0</v>
      </c>
      <c r="AM1605" s="41">
        <v>0</v>
      </c>
      <c r="AN1605" s="41">
        <v>0</v>
      </c>
      <c r="AO1605" s="41">
        <v>0</v>
      </c>
      <c r="AP1605" s="58">
        <f t="shared" si="304"/>
        <v>0</v>
      </c>
      <c r="AQ1605" s="58">
        <f t="shared" si="305"/>
        <v>0</v>
      </c>
      <c r="AR1605" s="41">
        <v>1</v>
      </c>
      <c r="AS1605" s="41">
        <v>0</v>
      </c>
      <c r="AT1605" s="41">
        <v>0</v>
      </c>
      <c r="AU1605" s="41">
        <v>6</v>
      </c>
      <c r="AV1605" s="59">
        <f t="shared" si="306"/>
        <v>7</v>
      </c>
      <c r="AW1605" s="59">
        <f t="shared" si="307"/>
        <v>1.75</v>
      </c>
      <c r="AX1605" s="41">
        <v>31</v>
      </c>
      <c r="AY1605" s="41">
        <v>48</v>
      </c>
      <c r="AZ1605" s="41">
        <v>9</v>
      </c>
      <c r="BA1605" s="41">
        <v>13</v>
      </c>
      <c r="BB1605" s="60">
        <f t="shared" si="308"/>
        <v>101</v>
      </c>
      <c r="BC1605" s="60">
        <f t="shared" si="309"/>
        <v>25.25</v>
      </c>
      <c r="BD1605" s="41">
        <f t="shared" si="310"/>
        <v>108</v>
      </c>
      <c r="BE1605" s="41">
        <f t="shared" si="311"/>
        <v>5.2680202877314636E-3</v>
      </c>
    </row>
    <row r="1606" spans="1:57" x14ac:dyDescent="0.25">
      <c r="A1606" s="41" t="s">
        <v>6067</v>
      </c>
      <c r="B1606" s="41" t="s">
        <v>5426</v>
      </c>
      <c r="C1606" s="41">
        <v>2</v>
      </c>
      <c r="D1606" s="41">
        <v>0</v>
      </c>
      <c r="E1606" s="41" t="s">
        <v>6068</v>
      </c>
      <c r="F1606" s="41">
        <v>100</v>
      </c>
      <c r="G1606" s="41">
        <v>100</v>
      </c>
      <c r="H1606" s="41" t="s">
        <v>1552</v>
      </c>
      <c r="I1606" s="41" t="s">
        <v>268</v>
      </c>
      <c r="J1606" s="41" t="s">
        <v>6069</v>
      </c>
      <c r="K1606" s="41" t="s">
        <v>762</v>
      </c>
      <c r="L1606" s="41" t="s">
        <v>762</v>
      </c>
      <c r="M1606" s="41" t="s">
        <v>762</v>
      </c>
      <c r="N1606" s="41" t="s">
        <v>762</v>
      </c>
      <c r="O1606" s="41" t="s">
        <v>762</v>
      </c>
      <c r="P1606" s="41" t="s">
        <v>45</v>
      </c>
      <c r="Q1606" s="41" t="s">
        <v>207</v>
      </c>
      <c r="R1606" s="41" t="s">
        <v>208</v>
      </c>
      <c r="S1606" s="41" t="s">
        <v>209</v>
      </c>
      <c r="T1606" s="41" t="s">
        <v>242</v>
      </c>
      <c r="U1606" s="41" t="s">
        <v>268</v>
      </c>
      <c r="V1606" s="41" t="s">
        <v>268</v>
      </c>
      <c r="W1606" s="41" t="s">
        <v>6070</v>
      </c>
      <c r="X1606" s="41" t="s">
        <v>6071</v>
      </c>
      <c r="Y1606" s="41" t="s">
        <v>6072</v>
      </c>
      <c r="Z1606" s="41">
        <v>0</v>
      </c>
      <c r="AA1606" s="41">
        <v>0</v>
      </c>
      <c r="AB1606" s="41">
        <v>0</v>
      </c>
      <c r="AC1606" s="41">
        <v>0</v>
      </c>
      <c r="AD1606" s="56">
        <f t="shared" si="300"/>
        <v>0</v>
      </c>
      <c r="AE1606" s="56">
        <f t="shared" si="301"/>
        <v>0</v>
      </c>
      <c r="AF1606" s="41">
        <v>5</v>
      </c>
      <c r="AG1606" s="41">
        <v>4</v>
      </c>
      <c r="AH1606" s="41">
        <v>0</v>
      </c>
      <c r="AI1606" s="41">
        <v>0</v>
      </c>
      <c r="AJ1606" s="57">
        <f t="shared" si="302"/>
        <v>9</v>
      </c>
      <c r="AK1606" s="57">
        <f t="shared" si="303"/>
        <v>2.25</v>
      </c>
      <c r="AL1606" s="41">
        <v>1</v>
      </c>
      <c r="AM1606" s="41">
        <v>0</v>
      </c>
      <c r="AN1606" s="41">
        <v>0</v>
      </c>
      <c r="AO1606" s="41">
        <v>0</v>
      </c>
      <c r="AP1606" s="58">
        <f t="shared" si="304"/>
        <v>1</v>
      </c>
      <c r="AQ1606" s="58">
        <f t="shared" si="305"/>
        <v>0.25</v>
      </c>
      <c r="AR1606" s="41">
        <v>2</v>
      </c>
      <c r="AS1606" s="41">
        <v>0</v>
      </c>
      <c r="AT1606" s="41">
        <v>2</v>
      </c>
      <c r="AU1606" s="41">
        <v>3</v>
      </c>
      <c r="AV1606" s="59">
        <f t="shared" si="306"/>
        <v>7</v>
      </c>
      <c r="AW1606" s="59">
        <f t="shared" si="307"/>
        <v>1.75</v>
      </c>
      <c r="AX1606" s="41">
        <v>24</v>
      </c>
      <c r="AY1606" s="41">
        <v>33</v>
      </c>
      <c r="AZ1606" s="41">
        <v>47</v>
      </c>
      <c r="BA1606" s="41">
        <v>32</v>
      </c>
      <c r="BB1606" s="60">
        <f t="shared" si="308"/>
        <v>136</v>
      </c>
      <c r="BC1606" s="60">
        <f t="shared" si="309"/>
        <v>34</v>
      </c>
      <c r="BD1606" s="41">
        <f t="shared" si="310"/>
        <v>153</v>
      </c>
      <c r="BE1606" s="41">
        <f t="shared" si="311"/>
        <v>7.4630287409529076E-3</v>
      </c>
    </row>
    <row r="1607" spans="1:57" x14ac:dyDescent="0.25">
      <c r="A1607" s="41" t="s">
        <v>7437</v>
      </c>
      <c r="B1607" s="41" t="s">
        <v>5426</v>
      </c>
      <c r="C1607" s="41">
        <v>1</v>
      </c>
      <c r="D1607" s="41">
        <v>0</v>
      </c>
      <c r="E1607" s="41" t="s">
        <v>7438</v>
      </c>
      <c r="F1607" s="41">
        <v>100</v>
      </c>
      <c r="G1607" s="41">
        <v>100</v>
      </c>
      <c r="H1607" s="41" t="s">
        <v>759</v>
      </c>
      <c r="I1607" s="41" t="s">
        <v>268</v>
      </c>
      <c r="J1607" s="41" t="s">
        <v>7439</v>
      </c>
      <c r="K1607" s="41" t="s">
        <v>762</v>
      </c>
      <c r="L1607" s="41" t="s">
        <v>762</v>
      </c>
      <c r="M1607" s="41" t="s">
        <v>762</v>
      </c>
      <c r="N1607" s="41" t="s">
        <v>762</v>
      </c>
      <c r="O1607" s="41" t="s">
        <v>762</v>
      </c>
      <c r="P1607" s="41" t="s">
        <v>45</v>
      </c>
      <c r="Q1607" s="41" t="s">
        <v>207</v>
      </c>
      <c r="R1607" s="41" t="s">
        <v>208</v>
      </c>
      <c r="S1607" s="41" t="s">
        <v>209</v>
      </c>
      <c r="T1607" s="41" t="s">
        <v>242</v>
      </c>
      <c r="U1607" s="41" t="s">
        <v>268</v>
      </c>
      <c r="V1607" s="41" t="s">
        <v>268</v>
      </c>
      <c r="W1607" s="41" t="s">
        <v>7440</v>
      </c>
      <c r="X1607" s="41" t="s">
        <v>7441</v>
      </c>
      <c r="Y1607" s="41" t="s">
        <v>7441</v>
      </c>
      <c r="Z1607" s="41">
        <v>9</v>
      </c>
      <c r="AA1607" s="41">
        <v>4</v>
      </c>
      <c r="AB1607" s="41">
        <v>0</v>
      </c>
      <c r="AC1607" s="41">
        <v>3</v>
      </c>
      <c r="AD1607" s="56">
        <f t="shared" si="300"/>
        <v>16</v>
      </c>
      <c r="AE1607" s="56">
        <f t="shared" si="301"/>
        <v>4</v>
      </c>
      <c r="AF1607" s="41">
        <v>1240</v>
      </c>
      <c r="AG1607" s="41">
        <v>510</v>
      </c>
      <c r="AH1607" s="41">
        <v>550</v>
      </c>
      <c r="AI1607" s="41">
        <v>875</v>
      </c>
      <c r="AJ1607" s="57">
        <f t="shared" si="302"/>
        <v>3175</v>
      </c>
      <c r="AK1607" s="57">
        <f t="shared" si="303"/>
        <v>793.75</v>
      </c>
      <c r="AL1607" s="41">
        <v>4197</v>
      </c>
      <c r="AM1607" s="41">
        <v>2447</v>
      </c>
      <c r="AN1607" s="41">
        <v>3133</v>
      </c>
      <c r="AO1607" s="41">
        <v>2283</v>
      </c>
      <c r="AP1607" s="58">
        <f t="shared" si="304"/>
        <v>12060</v>
      </c>
      <c r="AQ1607" s="58">
        <f t="shared" si="305"/>
        <v>3015</v>
      </c>
      <c r="AR1607" s="41">
        <v>1297</v>
      </c>
      <c r="AS1607" s="41">
        <v>1367</v>
      </c>
      <c r="AT1607" s="41">
        <v>1139</v>
      </c>
      <c r="AU1607" s="41">
        <v>1590</v>
      </c>
      <c r="AV1607" s="59">
        <f t="shared" si="306"/>
        <v>5393</v>
      </c>
      <c r="AW1607" s="59">
        <f t="shared" si="307"/>
        <v>1348.25</v>
      </c>
      <c r="AX1607" s="41">
        <v>656</v>
      </c>
      <c r="AY1607" s="41">
        <v>287</v>
      </c>
      <c r="AZ1607" s="41">
        <v>349</v>
      </c>
      <c r="BA1607" s="41">
        <v>363</v>
      </c>
      <c r="BB1607" s="60">
        <f t="shared" si="308"/>
        <v>1655</v>
      </c>
      <c r="BC1607" s="60">
        <f t="shared" si="309"/>
        <v>413.75</v>
      </c>
      <c r="BD1607" s="41">
        <f t="shared" si="310"/>
        <v>22299</v>
      </c>
      <c r="BE1607" s="41">
        <f t="shared" si="311"/>
        <v>1.0876998555196657</v>
      </c>
    </row>
    <row r="1608" spans="1:57" x14ac:dyDescent="0.25">
      <c r="A1608" s="41" t="s">
        <v>5654</v>
      </c>
      <c r="B1608" s="41" t="s">
        <v>5426</v>
      </c>
      <c r="C1608" s="41">
        <v>2</v>
      </c>
      <c r="D1608" s="41">
        <v>0</v>
      </c>
      <c r="E1608" s="41" t="s">
        <v>5655</v>
      </c>
      <c r="F1608" s="41">
        <v>100</v>
      </c>
      <c r="G1608" s="41">
        <v>100</v>
      </c>
      <c r="H1608" s="41" t="s">
        <v>759</v>
      </c>
      <c r="I1608" s="41" t="s">
        <v>268</v>
      </c>
      <c r="J1608" s="41" t="s">
        <v>5656</v>
      </c>
      <c r="K1608" s="41" t="s">
        <v>762</v>
      </c>
      <c r="L1608" s="41" t="s">
        <v>762</v>
      </c>
      <c r="M1608" s="41" t="s">
        <v>762</v>
      </c>
      <c r="N1608" s="41" t="s">
        <v>762</v>
      </c>
      <c r="O1608" s="41" t="s">
        <v>762</v>
      </c>
      <c r="P1608" s="41" t="s">
        <v>45</v>
      </c>
      <c r="Q1608" s="41" t="s">
        <v>207</v>
      </c>
      <c r="R1608" s="41" t="s">
        <v>208</v>
      </c>
      <c r="S1608" s="41" t="s">
        <v>209</v>
      </c>
      <c r="T1608" s="41" t="s">
        <v>242</v>
      </c>
      <c r="U1608" s="41" t="s">
        <v>268</v>
      </c>
      <c r="V1608" s="41" t="s">
        <v>268</v>
      </c>
      <c r="W1608" s="41" t="s">
        <v>5657</v>
      </c>
      <c r="X1608" s="41" t="s">
        <v>5658</v>
      </c>
      <c r="Y1608" s="41" t="s">
        <v>5658</v>
      </c>
      <c r="Z1608" s="41">
        <v>0</v>
      </c>
      <c r="AA1608" s="41">
        <v>0</v>
      </c>
      <c r="AB1608" s="41">
        <v>0</v>
      </c>
      <c r="AC1608" s="41">
        <v>0</v>
      </c>
      <c r="AD1608" s="56">
        <f t="shared" si="300"/>
        <v>0</v>
      </c>
      <c r="AE1608" s="56">
        <f t="shared" si="301"/>
        <v>0</v>
      </c>
      <c r="AF1608" s="41">
        <v>1</v>
      </c>
      <c r="AG1608" s="41">
        <v>1</v>
      </c>
      <c r="AH1608" s="41">
        <v>0</v>
      </c>
      <c r="AI1608" s="41">
        <v>1</v>
      </c>
      <c r="AJ1608" s="57">
        <f t="shared" si="302"/>
        <v>3</v>
      </c>
      <c r="AK1608" s="57">
        <f t="shared" si="303"/>
        <v>0.75</v>
      </c>
      <c r="AL1608" s="41">
        <v>2</v>
      </c>
      <c r="AM1608" s="41">
        <v>2</v>
      </c>
      <c r="AN1608" s="41">
        <v>4</v>
      </c>
      <c r="AO1608" s="41">
        <v>1</v>
      </c>
      <c r="AP1608" s="58">
        <f t="shared" si="304"/>
        <v>9</v>
      </c>
      <c r="AQ1608" s="58">
        <f t="shared" si="305"/>
        <v>2.25</v>
      </c>
      <c r="AR1608" s="41">
        <v>2</v>
      </c>
      <c r="AS1608" s="41">
        <v>5</v>
      </c>
      <c r="AT1608" s="41">
        <v>11</v>
      </c>
      <c r="AU1608" s="41">
        <v>9</v>
      </c>
      <c r="AV1608" s="59">
        <f t="shared" si="306"/>
        <v>27</v>
      </c>
      <c r="AW1608" s="59">
        <f t="shared" si="307"/>
        <v>6.75</v>
      </c>
      <c r="AX1608" s="41">
        <v>6</v>
      </c>
      <c r="AY1608" s="41">
        <v>4</v>
      </c>
      <c r="AZ1608" s="41">
        <v>10</v>
      </c>
      <c r="BA1608" s="41">
        <v>1</v>
      </c>
      <c r="BB1608" s="60">
        <f t="shared" si="308"/>
        <v>21</v>
      </c>
      <c r="BC1608" s="60">
        <f t="shared" si="309"/>
        <v>5.25</v>
      </c>
      <c r="BD1608" s="41">
        <f t="shared" si="310"/>
        <v>60</v>
      </c>
      <c r="BE1608" s="41">
        <f t="shared" si="311"/>
        <v>2.926677937628591E-3</v>
      </c>
    </row>
    <row r="1609" spans="1:57" x14ac:dyDescent="0.25">
      <c r="A1609" s="41" t="s">
        <v>5659</v>
      </c>
      <c r="B1609" s="41" t="s">
        <v>5426</v>
      </c>
      <c r="C1609" s="41">
        <v>5</v>
      </c>
      <c r="D1609" s="41">
        <v>0</v>
      </c>
      <c r="E1609" s="41" t="s">
        <v>5660</v>
      </c>
      <c r="F1609" s="41">
        <v>100</v>
      </c>
      <c r="G1609" s="41">
        <v>100</v>
      </c>
      <c r="H1609" s="41" t="s">
        <v>759</v>
      </c>
      <c r="I1609" s="41" t="s">
        <v>268</v>
      </c>
      <c r="J1609" s="41" t="s">
        <v>5661</v>
      </c>
      <c r="K1609" s="41" t="s">
        <v>762</v>
      </c>
      <c r="L1609" s="41" t="s">
        <v>762</v>
      </c>
      <c r="M1609" s="41" t="s">
        <v>762</v>
      </c>
      <c r="N1609" s="41" t="s">
        <v>762</v>
      </c>
      <c r="O1609" s="41" t="s">
        <v>762</v>
      </c>
      <c r="P1609" s="41" t="s">
        <v>45</v>
      </c>
      <c r="Q1609" s="41" t="s">
        <v>207</v>
      </c>
      <c r="R1609" s="41" t="s">
        <v>208</v>
      </c>
      <c r="S1609" s="41" t="s">
        <v>209</v>
      </c>
      <c r="T1609" s="41" t="s">
        <v>242</v>
      </c>
      <c r="U1609" s="41" t="s">
        <v>268</v>
      </c>
      <c r="V1609" s="41" t="s">
        <v>268</v>
      </c>
      <c r="W1609" s="41" t="s">
        <v>5662</v>
      </c>
      <c r="X1609" s="41" t="s">
        <v>5663</v>
      </c>
      <c r="Y1609" s="41" t="s">
        <v>5663</v>
      </c>
      <c r="Z1609" s="41">
        <v>0</v>
      </c>
      <c r="AA1609" s="41">
        <v>0</v>
      </c>
      <c r="AB1609" s="41">
        <v>3</v>
      </c>
      <c r="AC1609" s="41">
        <v>1</v>
      </c>
      <c r="AD1609" s="56">
        <f t="shared" si="300"/>
        <v>4</v>
      </c>
      <c r="AE1609" s="56">
        <f t="shared" si="301"/>
        <v>1</v>
      </c>
      <c r="AF1609" s="41">
        <v>4</v>
      </c>
      <c r="AG1609" s="41">
        <v>0</v>
      </c>
      <c r="AH1609" s="41">
        <v>0</v>
      </c>
      <c r="AI1609" s="41">
        <v>2</v>
      </c>
      <c r="AJ1609" s="57">
        <f t="shared" si="302"/>
        <v>6</v>
      </c>
      <c r="AK1609" s="57">
        <f t="shared" si="303"/>
        <v>1.5</v>
      </c>
      <c r="AL1609" s="41">
        <v>0</v>
      </c>
      <c r="AM1609" s="41">
        <v>5</v>
      </c>
      <c r="AN1609" s="41">
        <v>1</v>
      </c>
      <c r="AO1609" s="41">
        <v>1</v>
      </c>
      <c r="AP1609" s="58">
        <f t="shared" si="304"/>
        <v>7</v>
      </c>
      <c r="AQ1609" s="58">
        <f t="shared" si="305"/>
        <v>1.75</v>
      </c>
      <c r="AR1609" s="41">
        <v>10</v>
      </c>
      <c r="AS1609" s="41">
        <v>10</v>
      </c>
      <c r="AT1609" s="41">
        <v>11</v>
      </c>
      <c r="AU1609" s="41">
        <v>22</v>
      </c>
      <c r="AV1609" s="59">
        <f t="shared" si="306"/>
        <v>53</v>
      </c>
      <c r="AW1609" s="59">
        <f t="shared" si="307"/>
        <v>13.25</v>
      </c>
      <c r="AX1609" s="41">
        <v>30</v>
      </c>
      <c r="AY1609" s="41">
        <v>11</v>
      </c>
      <c r="AZ1609" s="41">
        <v>30</v>
      </c>
      <c r="BA1609" s="41">
        <v>34</v>
      </c>
      <c r="BB1609" s="60">
        <f t="shared" si="308"/>
        <v>105</v>
      </c>
      <c r="BC1609" s="60">
        <f t="shared" si="309"/>
        <v>26.25</v>
      </c>
      <c r="BD1609" s="41">
        <f t="shared" si="310"/>
        <v>175</v>
      </c>
      <c r="BE1609" s="41">
        <f t="shared" si="311"/>
        <v>8.536143984750057E-3</v>
      </c>
    </row>
    <row r="1610" spans="1:57" x14ac:dyDescent="0.25">
      <c r="A1610" s="41" t="s">
        <v>5783</v>
      </c>
      <c r="B1610" s="41" t="s">
        <v>5426</v>
      </c>
      <c r="C1610" s="41">
        <v>1</v>
      </c>
      <c r="D1610" s="41">
        <v>0</v>
      </c>
      <c r="E1610" s="41" t="s">
        <v>5784</v>
      </c>
      <c r="F1610" s="41">
        <v>100</v>
      </c>
      <c r="G1610" s="41">
        <v>100</v>
      </c>
      <c r="H1610" s="41" t="s">
        <v>759</v>
      </c>
      <c r="I1610" s="41" t="s">
        <v>268</v>
      </c>
      <c r="J1610" s="41" t="s">
        <v>5785</v>
      </c>
      <c r="K1610" s="41" t="s">
        <v>762</v>
      </c>
      <c r="L1610" s="41" t="s">
        <v>762</v>
      </c>
      <c r="M1610" s="41" t="s">
        <v>762</v>
      </c>
      <c r="N1610" s="41" t="s">
        <v>762</v>
      </c>
      <c r="O1610" s="41" t="s">
        <v>762</v>
      </c>
      <c r="P1610" s="41" t="s">
        <v>45</v>
      </c>
      <c r="Q1610" s="41" t="s">
        <v>207</v>
      </c>
      <c r="R1610" s="41" t="s">
        <v>208</v>
      </c>
      <c r="S1610" s="41" t="s">
        <v>209</v>
      </c>
      <c r="T1610" s="41" t="s">
        <v>242</v>
      </c>
      <c r="U1610" s="41" t="s">
        <v>268</v>
      </c>
      <c r="V1610" s="41" t="s">
        <v>268</v>
      </c>
      <c r="W1610" s="41" t="s">
        <v>5786</v>
      </c>
      <c r="X1610" s="41" t="s">
        <v>5787</v>
      </c>
      <c r="Y1610" s="41" t="s">
        <v>5787</v>
      </c>
      <c r="Z1610" s="41">
        <v>0</v>
      </c>
      <c r="AA1610" s="41">
        <v>0</v>
      </c>
      <c r="AB1610" s="41">
        <v>0</v>
      </c>
      <c r="AC1610" s="41">
        <v>0</v>
      </c>
      <c r="AD1610" s="56">
        <f t="shared" si="300"/>
        <v>0</v>
      </c>
      <c r="AE1610" s="56">
        <f t="shared" si="301"/>
        <v>0</v>
      </c>
      <c r="AF1610" s="41">
        <v>6</v>
      </c>
      <c r="AG1610" s="41">
        <v>1</v>
      </c>
      <c r="AH1610" s="41">
        <v>2</v>
      </c>
      <c r="AI1610" s="41">
        <v>3</v>
      </c>
      <c r="AJ1610" s="57">
        <f t="shared" si="302"/>
        <v>12</v>
      </c>
      <c r="AK1610" s="57">
        <f t="shared" si="303"/>
        <v>3</v>
      </c>
      <c r="AL1610" s="41">
        <v>22</v>
      </c>
      <c r="AM1610" s="41">
        <v>6</v>
      </c>
      <c r="AN1610" s="41">
        <v>8</v>
      </c>
      <c r="AO1610" s="41">
        <v>13</v>
      </c>
      <c r="AP1610" s="58">
        <f t="shared" si="304"/>
        <v>49</v>
      </c>
      <c r="AQ1610" s="58">
        <f t="shared" si="305"/>
        <v>12.25</v>
      </c>
      <c r="AR1610" s="41">
        <v>30</v>
      </c>
      <c r="AS1610" s="41">
        <v>26</v>
      </c>
      <c r="AT1610" s="41">
        <v>31</v>
      </c>
      <c r="AU1610" s="41">
        <v>58</v>
      </c>
      <c r="AV1610" s="59">
        <f t="shared" si="306"/>
        <v>145</v>
      </c>
      <c r="AW1610" s="59">
        <f t="shared" si="307"/>
        <v>36.25</v>
      </c>
      <c r="AX1610" s="41">
        <v>31</v>
      </c>
      <c r="AY1610" s="41">
        <v>27</v>
      </c>
      <c r="AZ1610" s="41">
        <v>35</v>
      </c>
      <c r="BA1610" s="41">
        <v>40</v>
      </c>
      <c r="BB1610" s="60">
        <f t="shared" si="308"/>
        <v>133</v>
      </c>
      <c r="BC1610" s="60">
        <f t="shared" si="309"/>
        <v>33.25</v>
      </c>
      <c r="BD1610" s="41">
        <f t="shared" si="310"/>
        <v>339</v>
      </c>
      <c r="BE1610" s="41">
        <f t="shared" si="311"/>
        <v>1.6535730347601536E-2</v>
      </c>
    </row>
    <row r="1611" spans="1:57" x14ac:dyDescent="0.25">
      <c r="A1611" s="41" t="s">
        <v>267</v>
      </c>
      <c r="B1611" s="41" t="s">
        <v>757</v>
      </c>
      <c r="C1611" s="41">
        <v>3</v>
      </c>
      <c r="D1611" s="41">
        <v>0</v>
      </c>
      <c r="E1611" s="41" t="s">
        <v>942</v>
      </c>
      <c r="F1611" s="41">
        <v>100</v>
      </c>
      <c r="G1611" s="41">
        <v>100</v>
      </c>
      <c r="H1611" s="41" t="s">
        <v>759</v>
      </c>
      <c r="I1611" s="41" t="s">
        <v>943</v>
      </c>
      <c r="J1611" s="41" t="s">
        <v>944</v>
      </c>
      <c r="K1611" s="41" t="s">
        <v>943</v>
      </c>
      <c r="L1611" s="41">
        <v>0</v>
      </c>
      <c r="M1611" s="41" t="s">
        <v>943</v>
      </c>
      <c r="N1611" s="41" t="s">
        <v>945</v>
      </c>
      <c r="O1611" s="41" t="s">
        <v>946</v>
      </c>
      <c r="P1611" s="41" t="s">
        <v>45</v>
      </c>
      <c r="Q1611" s="41" t="s">
        <v>207</v>
      </c>
      <c r="R1611" s="41" t="s">
        <v>208</v>
      </c>
      <c r="S1611" s="41" t="s">
        <v>209</v>
      </c>
      <c r="T1611" s="41" t="s">
        <v>242</v>
      </c>
      <c r="U1611" s="41" t="s">
        <v>268</v>
      </c>
      <c r="V1611" s="41" t="s">
        <v>943</v>
      </c>
      <c r="W1611" s="41" t="s">
        <v>947</v>
      </c>
      <c r="X1611" s="41" t="s">
        <v>948</v>
      </c>
      <c r="Y1611" s="41" t="s">
        <v>948</v>
      </c>
      <c r="Z1611" s="41">
        <v>0</v>
      </c>
      <c r="AA1611" s="41">
        <v>0</v>
      </c>
      <c r="AB1611" s="41">
        <v>0</v>
      </c>
      <c r="AC1611" s="41">
        <v>0</v>
      </c>
      <c r="AD1611" s="56">
        <f t="shared" si="300"/>
        <v>0</v>
      </c>
      <c r="AE1611" s="56">
        <f t="shared" si="301"/>
        <v>0</v>
      </c>
      <c r="AF1611" s="41">
        <v>0</v>
      </c>
      <c r="AG1611" s="41">
        <v>0</v>
      </c>
      <c r="AH1611" s="41">
        <v>0</v>
      </c>
      <c r="AI1611" s="41">
        <v>0</v>
      </c>
      <c r="AJ1611" s="57">
        <f t="shared" si="302"/>
        <v>0</v>
      </c>
      <c r="AK1611" s="57">
        <f t="shared" si="303"/>
        <v>0</v>
      </c>
      <c r="AL1611" s="41">
        <v>0</v>
      </c>
      <c r="AM1611" s="41">
        <v>0</v>
      </c>
      <c r="AN1611" s="41">
        <v>0</v>
      </c>
      <c r="AO1611" s="41">
        <v>0</v>
      </c>
      <c r="AP1611" s="58">
        <f t="shared" si="304"/>
        <v>0</v>
      </c>
      <c r="AQ1611" s="58">
        <f t="shared" si="305"/>
        <v>0</v>
      </c>
      <c r="AR1611" s="41">
        <v>3</v>
      </c>
      <c r="AS1611" s="41">
        <v>2</v>
      </c>
      <c r="AT1611" s="41">
        <v>9</v>
      </c>
      <c r="AU1611" s="41">
        <v>52</v>
      </c>
      <c r="AV1611" s="59">
        <f t="shared" si="306"/>
        <v>66</v>
      </c>
      <c r="AW1611" s="59">
        <f t="shared" si="307"/>
        <v>16.5</v>
      </c>
      <c r="AX1611" s="41">
        <v>33</v>
      </c>
      <c r="AY1611" s="41">
        <v>48</v>
      </c>
      <c r="AZ1611" s="41">
        <v>13</v>
      </c>
      <c r="BA1611" s="41">
        <v>34</v>
      </c>
      <c r="BB1611" s="60">
        <f t="shared" si="308"/>
        <v>128</v>
      </c>
      <c r="BC1611" s="60">
        <f t="shared" si="309"/>
        <v>32</v>
      </c>
      <c r="BD1611" s="41">
        <f t="shared" si="310"/>
        <v>194</v>
      </c>
      <c r="BE1611" s="41">
        <f t="shared" si="311"/>
        <v>9.4629253316657769E-3</v>
      </c>
    </row>
    <row r="1612" spans="1:57" x14ac:dyDescent="0.25">
      <c r="A1612" s="41" t="s">
        <v>269</v>
      </c>
      <c r="B1612" s="41" t="s">
        <v>757</v>
      </c>
      <c r="C1612" s="41">
        <v>1</v>
      </c>
      <c r="D1612" s="41">
        <v>0</v>
      </c>
      <c r="E1612" s="41" t="s">
        <v>1018</v>
      </c>
      <c r="F1612" s="41">
        <v>100</v>
      </c>
      <c r="G1612" s="41">
        <v>100</v>
      </c>
      <c r="H1612" s="41" t="s">
        <v>759</v>
      </c>
      <c r="I1612" s="41" t="s">
        <v>943</v>
      </c>
      <c r="J1612" s="41" t="s">
        <v>1019</v>
      </c>
      <c r="K1612" s="41" t="s">
        <v>943</v>
      </c>
      <c r="L1612" s="41">
        <v>0</v>
      </c>
      <c r="M1612" s="41" t="s">
        <v>943</v>
      </c>
      <c r="N1612" s="41" t="s">
        <v>1020</v>
      </c>
      <c r="O1612" s="41" t="s">
        <v>870</v>
      </c>
      <c r="P1612" s="41" t="s">
        <v>45</v>
      </c>
      <c r="Q1612" s="41" t="s">
        <v>207</v>
      </c>
      <c r="R1612" s="41" t="s">
        <v>208</v>
      </c>
      <c r="S1612" s="41" t="s">
        <v>209</v>
      </c>
      <c r="T1612" s="41" t="s">
        <v>242</v>
      </c>
      <c r="U1612" s="41" t="s">
        <v>268</v>
      </c>
      <c r="V1612" s="41" t="s">
        <v>943</v>
      </c>
      <c r="W1612" s="41" t="s">
        <v>1021</v>
      </c>
      <c r="X1612" s="41" t="s">
        <v>1022</v>
      </c>
      <c r="Y1612" s="41" t="s">
        <v>1022</v>
      </c>
      <c r="Z1612" s="41">
        <v>0</v>
      </c>
      <c r="AA1612" s="41">
        <v>0</v>
      </c>
      <c r="AB1612" s="41">
        <v>0</v>
      </c>
      <c r="AC1612" s="41">
        <v>0</v>
      </c>
      <c r="AD1612" s="56">
        <f t="shared" si="300"/>
        <v>0</v>
      </c>
      <c r="AE1612" s="56">
        <f t="shared" si="301"/>
        <v>0</v>
      </c>
      <c r="AF1612" s="41">
        <v>0</v>
      </c>
      <c r="AG1612" s="41">
        <v>0</v>
      </c>
      <c r="AH1612" s="41">
        <v>0</v>
      </c>
      <c r="AI1612" s="41">
        <v>4</v>
      </c>
      <c r="AJ1612" s="57">
        <f t="shared" si="302"/>
        <v>4</v>
      </c>
      <c r="AK1612" s="57">
        <f t="shared" si="303"/>
        <v>1</v>
      </c>
      <c r="AL1612" s="41">
        <v>10</v>
      </c>
      <c r="AM1612" s="41">
        <v>37</v>
      </c>
      <c r="AN1612" s="41">
        <v>14</v>
      </c>
      <c r="AO1612" s="41">
        <v>9</v>
      </c>
      <c r="AP1612" s="58">
        <f t="shared" si="304"/>
        <v>70</v>
      </c>
      <c r="AQ1612" s="58">
        <f t="shared" si="305"/>
        <v>17.5</v>
      </c>
      <c r="AR1612" s="41">
        <v>0</v>
      </c>
      <c r="AS1612" s="41">
        <v>0</v>
      </c>
      <c r="AT1612" s="41">
        <v>0</v>
      </c>
      <c r="AU1612" s="41">
        <v>0</v>
      </c>
      <c r="AV1612" s="59">
        <f t="shared" si="306"/>
        <v>0</v>
      </c>
      <c r="AW1612" s="59">
        <f t="shared" si="307"/>
        <v>0</v>
      </c>
      <c r="AX1612" s="41">
        <v>0</v>
      </c>
      <c r="AY1612" s="41">
        <v>0</v>
      </c>
      <c r="AZ1612" s="41">
        <v>0</v>
      </c>
      <c r="BA1612" s="41">
        <v>0</v>
      </c>
      <c r="BB1612" s="60">
        <f t="shared" si="308"/>
        <v>0</v>
      </c>
      <c r="BC1612" s="60">
        <f t="shared" si="309"/>
        <v>0</v>
      </c>
      <c r="BD1612" s="41">
        <f t="shared" si="310"/>
        <v>74</v>
      </c>
      <c r="BE1612" s="41">
        <f t="shared" si="311"/>
        <v>3.6095694564085954E-3</v>
      </c>
    </row>
    <row r="1613" spans="1:57" x14ac:dyDescent="0.25">
      <c r="A1613" s="41" t="s">
        <v>689</v>
      </c>
      <c r="B1613" s="41" t="s">
        <v>757</v>
      </c>
      <c r="C1613" s="41">
        <v>1</v>
      </c>
      <c r="D1613" s="41">
        <v>0</v>
      </c>
      <c r="E1613" s="41" t="s">
        <v>1044</v>
      </c>
      <c r="F1613" s="41">
        <v>100</v>
      </c>
      <c r="G1613" s="41">
        <v>100</v>
      </c>
      <c r="H1613" s="41" t="s">
        <v>759</v>
      </c>
      <c r="I1613" s="41" t="s">
        <v>1045</v>
      </c>
      <c r="J1613" s="41" t="s">
        <v>1046</v>
      </c>
      <c r="K1613" s="41" t="s">
        <v>1045</v>
      </c>
      <c r="L1613" s="41">
        <v>0</v>
      </c>
      <c r="M1613" s="41" t="s">
        <v>1045</v>
      </c>
      <c r="N1613" s="41" t="s">
        <v>1047</v>
      </c>
      <c r="O1613" s="41" t="s">
        <v>870</v>
      </c>
      <c r="P1613" s="41" t="s">
        <v>45</v>
      </c>
      <c r="Q1613" s="41" t="s">
        <v>78</v>
      </c>
      <c r="R1613" s="41" t="s">
        <v>78</v>
      </c>
      <c r="S1613" s="41" t="s">
        <v>152</v>
      </c>
      <c r="T1613" s="41" t="s">
        <v>153</v>
      </c>
      <c r="U1613" s="41" t="s">
        <v>156</v>
      </c>
      <c r="V1613" s="41" t="s">
        <v>1045</v>
      </c>
      <c r="W1613" s="41" t="s">
        <v>1048</v>
      </c>
      <c r="X1613" s="41" t="s">
        <v>1049</v>
      </c>
      <c r="Y1613" s="41" t="s">
        <v>1049</v>
      </c>
      <c r="Z1613" s="41">
        <v>61</v>
      </c>
      <c r="AA1613" s="41">
        <v>37</v>
      </c>
      <c r="AB1613" s="41">
        <v>55</v>
      </c>
      <c r="AC1613" s="41">
        <v>73</v>
      </c>
      <c r="AD1613" s="56">
        <f t="shared" si="300"/>
        <v>226</v>
      </c>
      <c r="AE1613" s="56">
        <f t="shared" si="301"/>
        <v>56.5</v>
      </c>
      <c r="AF1613" s="41">
        <v>12</v>
      </c>
      <c r="AG1613" s="41">
        <v>6</v>
      </c>
      <c r="AH1613" s="41">
        <v>4</v>
      </c>
      <c r="AI1613" s="41">
        <v>2</v>
      </c>
      <c r="AJ1613" s="57">
        <f t="shared" si="302"/>
        <v>24</v>
      </c>
      <c r="AK1613" s="57">
        <f t="shared" si="303"/>
        <v>6</v>
      </c>
      <c r="AL1613" s="41">
        <v>3</v>
      </c>
      <c r="AM1613" s="41">
        <v>3</v>
      </c>
      <c r="AN1613" s="41">
        <v>0</v>
      </c>
      <c r="AO1613" s="41">
        <v>0</v>
      </c>
      <c r="AP1613" s="58">
        <f t="shared" si="304"/>
        <v>6</v>
      </c>
      <c r="AQ1613" s="58">
        <f t="shared" si="305"/>
        <v>1.5</v>
      </c>
      <c r="AR1613" s="41">
        <v>0</v>
      </c>
      <c r="AS1613" s="41">
        <v>0</v>
      </c>
      <c r="AT1613" s="41">
        <v>3</v>
      </c>
      <c r="AU1613" s="41">
        <v>1</v>
      </c>
      <c r="AV1613" s="59">
        <f t="shared" si="306"/>
        <v>4</v>
      </c>
      <c r="AW1613" s="59">
        <f t="shared" si="307"/>
        <v>1</v>
      </c>
      <c r="AX1613" s="41">
        <v>0</v>
      </c>
      <c r="AY1613" s="41">
        <v>0</v>
      </c>
      <c r="AZ1613" s="41">
        <v>0</v>
      </c>
      <c r="BA1613" s="41">
        <v>0</v>
      </c>
      <c r="BB1613" s="60">
        <f t="shared" si="308"/>
        <v>0</v>
      </c>
      <c r="BC1613" s="60">
        <f t="shared" si="309"/>
        <v>0</v>
      </c>
      <c r="BD1613" s="41">
        <f t="shared" si="310"/>
        <v>260</v>
      </c>
      <c r="BE1613" s="41">
        <f t="shared" si="311"/>
        <v>1.2682271063057228E-2</v>
      </c>
    </row>
    <row r="1614" spans="1:57" x14ac:dyDescent="0.25">
      <c r="A1614" s="41" t="s">
        <v>155</v>
      </c>
      <c r="B1614" s="41" t="s">
        <v>757</v>
      </c>
      <c r="C1614" s="41">
        <v>2</v>
      </c>
      <c r="D1614" s="41">
        <v>0</v>
      </c>
      <c r="E1614" s="41" t="s">
        <v>1565</v>
      </c>
      <c r="F1614" s="41">
        <v>100</v>
      </c>
      <c r="G1614" s="41">
        <v>100</v>
      </c>
      <c r="H1614" s="41" t="s">
        <v>759</v>
      </c>
      <c r="I1614" s="41" t="s">
        <v>1566</v>
      </c>
      <c r="J1614" s="41" t="s">
        <v>1567</v>
      </c>
      <c r="K1614" s="41" t="s">
        <v>1566</v>
      </c>
      <c r="L1614" s="41">
        <v>0</v>
      </c>
      <c r="M1614" s="41" t="s">
        <v>1568</v>
      </c>
      <c r="N1614" s="41" t="s">
        <v>1569</v>
      </c>
      <c r="O1614" s="41" t="s">
        <v>1028</v>
      </c>
      <c r="P1614" s="41" t="s">
        <v>45</v>
      </c>
      <c r="Q1614" s="41" t="s">
        <v>78</v>
      </c>
      <c r="R1614" s="41" t="s">
        <v>78</v>
      </c>
      <c r="S1614" s="41" t="s">
        <v>152</v>
      </c>
      <c r="T1614" s="41" t="s">
        <v>153</v>
      </c>
      <c r="U1614" s="41" t="s">
        <v>156</v>
      </c>
      <c r="V1614" s="41" t="s">
        <v>1566</v>
      </c>
      <c r="W1614" s="41" t="s">
        <v>1570</v>
      </c>
      <c r="X1614" s="41" t="s">
        <v>1571</v>
      </c>
      <c r="Y1614" s="41" t="s">
        <v>1571</v>
      </c>
      <c r="Z1614" s="41">
        <v>0</v>
      </c>
      <c r="AA1614" s="41">
        <v>0</v>
      </c>
      <c r="AB1614" s="41">
        <v>0</v>
      </c>
      <c r="AC1614" s="41">
        <v>0</v>
      </c>
      <c r="AD1614" s="56">
        <f t="shared" si="300"/>
        <v>0</v>
      </c>
      <c r="AE1614" s="56">
        <f t="shared" si="301"/>
        <v>0</v>
      </c>
      <c r="AF1614" s="41">
        <v>0</v>
      </c>
      <c r="AG1614" s="41">
        <v>0</v>
      </c>
      <c r="AH1614" s="41">
        <v>0</v>
      </c>
      <c r="AI1614" s="41">
        <v>0</v>
      </c>
      <c r="AJ1614" s="57">
        <f t="shared" si="302"/>
        <v>0</v>
      </c>
      <c r="AK1614" s="57">
        <f t="shared" si="303"/>
        <v>0</v>
      </c>
      <c r="AL1614" s="41">
        <v>1</v>
      </c>
      <c r="AM1614" s="41">
        <v>0</v>
      </c>
      <c r="AN1614" s="41">
        <v>0</v>
      </c>
      <c r="AO1614" s="41">
        <v>1</v>
      </c>
      <c r="AP1614" s="58">
        <f t="shared" si="304"/>
        <v>2</v>
      </c>
      <c r="AQ1614" s="58">
        <f t="shared" si="305"/>
        <v>0.5</v>
      </c>
      <c r="AR1614" s="41">
        <v>4</v>
      </c>
      <c r="AS1614" s="41">
        <v>1</v>
      </c>
      <c r="AT1614" s="41">
        <v>2</v>
      </c>
      <c r="AU1614" s="41">
        <v>4</v>
      </c>
      <c r="AV1614" s="59">
        <f t="shared" si="306"/>
        <v>11</v>
      </c>
      <c r="AW1614" s="59">
        <f t="shared" si="307"/>
        <v>2.75</v>
      </c>
      <c r="AX1614" s="41">
        <v>37</v>
      </c>
      <c r="AY1614" s="41">
        <v>48</v>
      </c>
      <c r="AZ1614" s="41">
        <v>24</v>
      </c>
      <c r="BA1614" s="41">
        <v>48</v>
      </c>
      <c r="BB1614" s="60">
        <f t="shared" si="308"/>
        <v>157</v>
      </c>
      <c r="BC1614" s="60">
        <f t="shared" si="309"/>
        <v>39.25</v>
      </c>
      <c r="BD1614" s="41">
        <f t="shared" si="310"/>
        <v>170</v>
      </c>
      <c r="BE1614" s="41">
        <f t="shared" si="311"/>
        <v>8.2922541566143419E-3</v>
      </c>
    </row>
    <row r="1615" spans="1:57" x14ac:dyDescent="0.25">
      <c r="A1615" s="41" t="s">
        <v>158</v>
      </c>
      <c r="B1615" s="41" t="s">
        <v>757</v>
      </c>
      <c r="C1615" s="41">
        <v>59</v>
      </c>
      <c r="D1615" s="41">
        <v>0</v>
      </c>
      <c r="E1615" s="41" t="s">
        <v>758</v>
      </c>
      <c r="F1615" s="41">
        <v>100</v>
      </c>
      <c r="G1615" s="41">
        <v>100</v>
      </c>
      <c r="H1615" s="41" t="s">
        <v>759</v>
      </c>
      <c r="I1615" s="41" t="s">
        <v>760</v>
      </c>
      <c r="J1615" s="41" t="s">
        <v>761</v>
      </c>
      <c r="K1615" s="41" t="s">
        <v>762</v>
      </c>
      <c r="L1615" s="41" t="s">
        <v>762</v>
      </c>
      <c r="M1615" s="41" t="s">
        <v>762</v>
      </c>
      <c r="N1615" s="41" t="s">
        <v>762</v>
      </c>
      <c r="O1615" s="41" t="s">
        <v>762</v>
      </c>
      <c r="P1615" s="41" t="s">
        <v>45</v>
      </c>
      <c r="Q1615" s="41" t="s">
        <v>78</v>
      </c>
      <c r="R1615" s="41" t="s">
        <v>78</v>
      </c>
      <c r="S1615" s="41" t="s">
        <v>152</v>
      </c>
      <c r="T1615" s="41" t="s">
        <v>153</v>
      </c>
      <c r="U1615" s="41" t="s">
        <v>156</v>
      </c>
      <c r="V1615" s="41" t="s">
        <v>760</v>
      </c>
      <c r="W1615" s="41" t="s">
        <v>763</v>
      </c>
      <c r="X1615" s="41" t="s">
        <v>764</v>
      </c>
      <c r="Y1615" s="41" t="s">
        <v>764</v>
      </c>
      <c r="Z1615" s="41">
        <v>0</v>
      </c>
      <c r="AA1615" s="41">
        <v>0</v>
      </c>
      <c r="AB1615" s="41">
        <v>0</v>
      </c>
      <c r="AC1615" s="41">
        <v>0</v>
      </c>
      <c r="AD1615" s="56">
        <f t="shared" si="300"/>
        <v>0</v>
      </c>
      <c r="AE1615" s="56">
        <f t="shared" si="301"/>
        <v>0</v>
      </c>
      <c r="AF1615" s="41">
        <v>0</v>
      </c>
      <c r="AG1615" s="41">
        <v>0</v>
      </c>
      <c r="AH1615" s="41">
        <v>0</v>
      </c>
      <c r="AI1615" s="41">
        <v>0</v>
      </c>
      <c r="AJ1615" s="57">
        <f t="shared" si="302"/>
        <v>0</v>
      </c>
      <c r="AK1615" s="57">
        <f t="shared" si="303"/>
        <v>0</v>
      </c>
      <c r="AL1615" s="41">
        <v>0</v>
      </c>
      <c r="AM1615" s="41">
        <v>0</v>
      </c>
      <c r="AN1615" s="41">
        <v>0</v>
      </c>
      <c r="AO1615" s="41">
        <v>0</v>
      </c>
      <c r="AP1615" s="58">
        <f t="shared" si="304"/>
        <v>0</v>
      </c>
      <c r="AQ1615" s="58">
        <f t="shared" si="305"/>
        <v>0</v>
      </c>
      <c r="AR1615" s="41">
        <v>0</v>
      </c>
      <c r="AS1615" s="41">
        <v>0</v>
      </c>
      <c r="AT1615" s="41">
        <v>2</v>
      </c>
      <c r="AU1615" s="41">
        <v>0</v>
      </c>
      <c r="AV1615" s="59">
        <f t="shared" si="306"/>
        <v>2</v>
      </c>
      <c r="AW1615" s="59">
        <f t="shared" si="307"/>
        <v>0.5</v>
      </c>
      <c r="AX1615" s="41">
        <v>14</v>
      </c>
      <c r="AY1615" s="41">
        <v>13</v>
      </c>
      <c r="AZ1615" s="41">
        <v>5</v>
      </c>
      <c r="BA1615" s="41">
        <v>12</v>
      </c>
      <c r="BB1615" s="60">
        <f t="shared" si="308"/>
        <v>44</v>
      </c>
      <c r="BC1615" s="60">
        <f t="shared" si="309"/>
        <v>11</v>
      </c>
      <c r="BD1615" s="41">
        <f t="shared" si="310"/>
        <v>46</v>
      </c>
      <c r="BE1615" s="41">
        <f t="shared" si="311"/>
        <v>2.2437864188485862E-3</v>
      </c>
    </row>
    <row r="1616" spans="1:57" x14ac:dyDescent="0.25">
      <c r="A1616" s="41" t="s">
        <v>157</v>
      </c>
      <c r="B1616" s="41" t="s">
        <v>757</v>
      </c>
      <c r="C1616" s="41">
        <v>1</v>
      </c>
      <c r="D1616" s="41">
        <v>0</v>
      </c>
      <c r="E1616" s="41" t="s">
        <v>1739</v>
      </c>
      <c r="F1616" s="41">
        <v>100</v>
      </c>
      <c r="G1616" s="41">
        <v>100</v>
      </c>
      <c r="H1616" s="41" t="s">
        <v>759</v>
      </c>
      <c r="I1616" s="41" t="s">
        <v>760</v>
      </c>
      <c r="J1616" s="41" t="s">
        <v>1740</v>
      </c>
      <c r="K1616" s="41" t="s">
        <v>762</v>
      </c>
      <c r="L1616" s="41" t="s">
        <v>762</v>
      </c>
      <c r="M1616" s="41" t="s">
        <v>762</v>
      </c>
      <c r="N1616" s="41" t="s">
        <v>762</v>
      </c>
      <c r="O1616" s="41" t="s">
        <v>762</v>
      </c>
      <c r="P1616" s="41" t="s">
        <v>45</v>
      </c>
      <c r="Q1616" s="41" t="s">
        <v>78</v>
      </c>
      <c r="R1616" s="41" t="s">
        <v>78</v>
      </c>
      <c r="S1616" s="41" t="s">
        <v>152</v>
      </c>
      <c r="T1616" s="41" t="s">
        <v>153</v>
      </c>
      <c r="U1616" s="41" t="s">
        <v>156</v>
      </c>
      <c r="V1616" s="41" t="s">
        <v>760</v>
      </c>
      <c r="W1616" s="41" t="s">
        <v>1741</v>
      </c>
      <c r="X1616" s="41" t="s">
        <v>1742</v>
      </c>
      <c r="Y1616" s="41" t="s">
        <v>1743</v>
      </c>
      <c r="Z1616" s="41">
        <v>684</v>
      </c>
      <c r="AA1616" s="41">
        <v>361</v>
      </c>
      <c r="AB1616" s="41">
        <v>609</v>
      </c>
      <c r="AC1616" s="41">
        <v>293</v>
      </c>
      <c r="AD1616" s="56">
        <f t="shared" si="300"/>
        <v>1947</v>
      </c>
      <c r="AE1616" s="56">
        <f t="shared" si="301"/>
        <v>486.75</v>
      </c>
      <c r="AF1616" s="41">
        <v>164</v>
      </c>
      <c r="AG1616" s="41">
        <v>691</v>
      </c>
      <c r="AH1616" s="41">
        <v>104</v>
      </c>
      <c r="AI1616" s="41">
        <v>122</v>
      </c>
      <c r="AJ1616" s="57">
        <f t="shared" si="302"/>
        <v>1081</v>
      </c>
      <c r="AK1616" s="57">
        <f t="shared" si="303"/>
        <v>270.25</v>
      </c>
      <c r="AL1616" s="41">
        <v>37</v>
      </c>
      <c r="AM1616" s="41">
        <v>28</v>
      </c>
      <c r="AN1616" s="41">
        <v>6</v>
      </c>
      <c r="AO1616" s="41">
        <v>4</v>
      </c>
      <c r="AP1616" s="58">
        <f t="shared" si="304"/>
        <v>75</v>
      </c>
      <c r="AQ1616" s="58">
        <f t="shared" si="305"/>
        <v>18.75</v>
      </c>
      <c r="AR1616" s="41">
        <v>4</v>
      </c>
      <c r="AS1616" s="41">
        <v>11</v>
      </c>
      <c r="AT1616" s="41">
        <v>19</v>
      </c>
      <c r="AU1616" s="41">
        <v>16</v>
      </c>
      <c r="AV1616" s="59">
        <f t="shared" si="306"/>
        <v>50</v>
      </c>
      <c r="AW1616" s="59">
        <f t="shared" si="307"/>
        <v>12.5</v>
      </c>
      <c r="AX1616" s="41">
        <v>8</v>
      </c>
      <c r="AY1616" s="41">
        <v>1</v>
      </c>
      <c r="AZ1616" s="41">
        <v>16</v>
      </c>
      <c r="BA1616" s="41">
        <v>16</v>
      </c>
      <c r="BB1616" s="60">
        <f t="shared" si="308"/>
        <v>41</v>
      </c>
      <c r="BC1616" s="60">
        <f t="shared" si="309"/>
        <v>10.25</v>
      </c>
      <c r="BD1616" s="41">
        <f t="shared" si="310"/>
        <v>3194</v>
      </c>
      <c r="BE1616" s="41">
        <f t="shared" si="311"/>
        <v>0.15579682221309532</v>
      </c>
    </row>
    <row r="1617" spans="1:57" x14ac:dyDescent="0.25">
      <c r="A1617" s="41" t="s">
        <v>77</v>
      </c>
      <c r="B1617" s="41" t="s">
        <v>757</v>
      </c>
      <c r="C1617" s="41">
        <v>12</v>
      </c>
      <c r="D1617" s="41">
        <v>0</v>
      </c>
      <c r="E1617" s="41" t="s">
        <v>765</v>
      </c>
      <c r="F1617" s="41">
        <v>100</v>
      </c>
      <c r="G1617" s="41">
        <v>100</v>
      </c>
      <c r="H1617" s="41" t="s">
        <v>759</v>
      </c>
      <c r="I1617" s="41" t="s">
        <v>766</v>
      </c>
      <c r="J1617" s="41" t="s">
        <v>767</v>
      </c>
      <c r="K1617" s="41" t="s">
        <v>766</v>
      </c>
      <c r="L1617" s="41">
        <v>0</v>
      </c>
      <c r="M1617" s="41" t="s">
        <v>766</v>
      </c>
      <c r="N1617" s="41" t="s">
        <v>768</v>
      </c>
      <c r="O1617" s="41" t="s">
        <v>769</v>
      </c>
      <c r="P1617" s="41" t="s">
        <v>45</v>
      </c>
      <c r="Q1617" s="41" t="s">
        <v>78</v>
      </c>
      <c r="R1617" s="41" t="s">
        <v>78</v>
      </c>
      <c r="S1617" s="41" t="s">
        <v>78</v>
      </c>
      <c r="T1617" s="41" t="s">
        <v>78</v>
      </c>
      <c r="U1617" s="41" t="s">
        <v>79</v>
      </c>
      <c r="V1617" s="41" t="s">
        <v>766</v>
      </c>
      <c r="W1617" s="41" t="s">
        <v>770</v>
      </c>
      <c r="X1617" s="41" t="s">
        <v>771</v>
      </c>
      <c r="Y1617" s="41" t="s">
        <v>771</v>
      </c>
      <c r="Z1617" s="41">
        <v>0</v>
      </c>
      <c r="AA1617" s="41">
        <v>0</v>
      </c>
      <c r="AB1617" s="41">
        <v>0</v>
      </c>
      <c r="AC1617" s="41">
        <v>0</v>
      </c>
      <c r="AD1617" s="56">
        <f t="shared" si="300"/>
        <v>0</v>
      </c>
      <c r="AE1617" s="56">
        <f t="shared" si="301"/>
        <v>0</v>
      </c>
      <c r="AF1617" s="41">
        <v>45</v>
      </c>
      <c r="AG1617" s="41">
        <v>7</v>
      </c>
      <c r="AH1617" s="41">
        <v>10</v>
      </c>
      <c r="AI1617" s="41">
        <v>73</v>
      </c>
      <c r="AJ1617" s="57">
        <f t="shared" si="302"/>
        <v>135</v>
      </c>
      <c r="AK1617" s="57">
        <f t="shared" si="303"/>
        <v>33.75</v>
      </c>
      <c r="AL1617" s="41">
        <v>9</v>
      </c>
      <c r="AM1617" s="41">
        <v>29</v>
      </c>
      <c r="AN1617" s="41">
        <v>19</v>
      </c>
      <c r="AO1617" s="41">
        <v>57</v>
      </c>
      <c r="AP1617" s="58">
        <f t="shared" si="304"/>
        <v>114</v>
      </c>
      <c r="AQ1617" s="58">
        <f t="shared" si="305"/>
        <v>28.5</v>
      </c>
      <c r="AR1617" s="41">
        <v>7</v>
      </c>
      <c r="AS1617" s="41">
        <v>8</v>
      </c>
      <c r="AT1617" s="41">
        <v>12</v>
      </c>
      <c r="AU1617" s="41">
        <v>12</v>
      </c>
      <c r="AV1617" s="59">
        <f t="shared" si="306"/>
        <v>39</v>
      </c>
      <c r="AW1617" s="59">
        <f t="shared" si="307"/>
        <v>9.75</v>
      </c>
      <c r="AX1617" s="41">
        <v>11</v>
      </c>
      <c r="AY1617" s="41">
        <v>10</v>
      </c>
      <c r="AZ1617" s="41">
        <v>11</v>
      </c>
      <c r="BA1617" s="41">
        <v>17</v>
      </c>
      <c r="BB1617" s="60">
        <f t="shared" si="308"/>
        <v>49</v>
      </c>
      <c r="BC1617" s="60">
        <f t="shared" si="309"/>
        <v>12.25</v>
      </c>
      <c r="BD1617" s="41">
        <f t="shared" si="310"/>
        <v>337</v>
      </c>
      <c r="BE1617" s="41">
        <f t="shared" si="311"/>
        <v>1.6438174416347252E-2</v>
      </c>
    </row>
    <row r="1618" spans="1:57" x14ac:dyDescent="0.25">
      <c r="A1618" s="41" t="s">
        <v>603</v>
      </c>
      <c r="B1618" s="41" t="s">
        <v>757</v>
      </c>
      <c r="C1618" s="41">
        <v>4</v>
      </c>
      <c r="D1618" s="41">
        <v>0</v>
      </c>
      <c r="E1618" s="41" t="s">
        <v>779</v>
      </c>
      <c r="F1618" s="41">
        <v>99.697000000000003</v>
      </c>
      <c r="G1618" s="41">
        <v>100</v>
      </c>
      <c r="H1618" s="41" t="s">
        <v>759</v>
      </c>
      <c r="I1618" s="41" t="s">
        <v>766</v>
      </c>
      <c r="J1618" s="41" t="s">
        <v>780</v>
      </c>
      <c r="K1618" s="41" t="s">
        <v>762</v>
      </c>
      <c r="L1618" s="41" t="s">
        <v>762</v>
      </c>
      <c r="M1618" s="41" t="s">
        <v>762</v>
      </c>
      <c r="N1618" s="41" t="s">
        <v>762</v>
      </c>
      <c r="O1618" s="41" t="s">
        <v>762</v>
      </c>
      <c r="P1618" s="41" t="s">
        <v>45</v>
      </c>
      <c r="Q1618" s="41" t="s">
        <v>78</v>
      </c>
      <c r="R1618" s="41" t="s">
        <v>78</v>
      </c>
      <c r="S1618" s="41" t="s">
        <v>78</v>
      </c>
      <c r="T1618" s="41" t="s">
        <v>78</v>
      </c>
      <c r="U1618" s="41" t="s">
        <v>79</v>
      </c>
      <c r="V1618" s="41" t="s">
        <v>766</v>
      </c>
      <c r="W1618" s="41" t="s">
        <v>781</v>
      </c>
      <c r="X1618" s="41" t="s">
        <v>782</v>
      </c>
      <c r="Y1618" s="41" t="s">
        <v>783</v>
      </c>
      <c r="Z1618" s="41">
        <v>86</v>
      </c>
      <c r="AA1618" s="41">
        <v>7</v>
      </c>
      <c r="AB1618" s="41">
        <v>51</v>
      </c>
      <c r="AC1618" s="41">
        <v>42</v>
      </c>
      <c r="AD1618" s="56">
        <f t="shared" si="300"/>
        <v>186</v>
      </c>
      <c r="AE1618" s="56">
        <f t="shared" si="301"/>
        <v>46.5</v>
      </c>
      <c r="AF1618" s="41">
        <v>66</v>
      </c>
      <c r="AG1618" s="41">
        <v>4</v>
      </c>
      <c r="AH1618" s="41">
        <v>7</v>
      </c>
      <c r="AI1618" s="41">
        <v>12</v>
      </c>
      <c r="AJ1618" s="57">
        <f t="shared" si="302"/>
        <v>89</v>
      </c>
      <c r="AK1618" s="57">
        <f t="shared" si="303"/>
        <v>22.25</v>
      </c>
      <c r="AL1618" s="41">
        <v>35</v>
      </c>
      <c r="AM1618" s="41">
        <v>30</v>
      </c>
      <c r="AN1618" s="41">
        <v>40</v>
      </c>
      <c r="AO1618" s="41">
        <v>28</v>
      </c>
      <c r="AP1618" s="58">
        <f t="shared" si="304"/>
        <v>133</v>
      </c>
      <c r="AQ1618" s="58">
        <f t="shared" si="305"/>
        <v>33.25</v>
      </c>
      <c r="AR1618" s="41">
        <v>110</v>
      </c>
      <c r="AS1618" s="41">
        <v>196</v>
      </c>
      <c r="AT1618" s="41">
        <v>117</v>
      </c>
      <c r="AU1618" s="41">
        <v>217</v>
      </c>
      <c r="AV1618" s="59">
        <f t="shared" si="306"/>
        <v>640</v>
      </c>
      <c r="AW1618" s="59">
        <f t="shared" si="307"/>
        <v>160</v>
      </c>
      <c r="AX1618" s="41">
        <v>80</v>
      </c>
      <c r="AY1618" s="41">
        <v>65</v>
      </c>
      <c r="AZ1618" s="41">
        <v>54</v>
      </c>
      <c r="BA1618" s="41">
        <v>77</v>
      </c>
      <c r="BB1618" s="60">
        <f t="shared" si="308"/>
        <v>276</v>
      </c>
      <c r="BC1618" s="60">
        <f t="shared" si="309"/>
        <v>69</v>
      </c>
      <c r="BD1618" s="41">
        <f t="shared" si="310"/>
        <v>1324</v>
      </c>
      <c r="BE1618" s="41">
        <f t="shared" si="311"/>
        <v>6.4582026490337563E-2</v>
      </c>
    </row>
    <row r="1619" spans="1:57" x14ac:dyDescent="0.25">
      <c r="A1619" s="41" t="s">
        <v>141</v>
      </c>
      <c r="B1619" s="41" t="s">
        <v>757</v>
      </c>
      <c r="C1619" s="41">
        <v>1</v>
      </c>
      <c r="D1619" s="41">
        <v>0</v>
      </c>
      <c r="E1619" s="41" t="s">
        <v>2166</v>
      </c>
      <c r="F1619" s="41">
        <v>100</v>
      </c>
      <c r="G1619" s="41">
        <v>100</v>
      </c>
      <c r="H1619" s="41" t="s">
        <v>759</v>
      </c>
      <c r="I1619" s="41" t="s">
        <v>2167</v>
      </c>
      <c r="J1619" s="41" t="s">
        <v>2168</v>
      </c>
      <c r="K1619" s="41" t="s">
        <v>762</v>
      </c>
      <c r="L1619" s="41" t="s">
        <v>762</v>
      </c>
      <c r="M1619" s="41" t="s">
        <v>762</v>
      </c>
      <c r="N1619" s="41" t="s">
        <v>762</v>
      </c>
      <c r="O1619" s="41" t="s">
        <v>762</v>
      </c>
      <c r="P1619" s="41" t="s">
        <v>45</v>
      </c>
      <c r="Q1619" s="41" t="s">
        <v>78</v>
      </c>
      <c r="R1619" s="41" t="s">
        <v>78</v>
      </c>
      <c r="S1619" s="41" t="s">
        <v>132</v>
      </c>
      <c r="T1619" s="41" t="s">
        <v>133</v>
      </c>
      <c r="U1619" s="41" t="s">
        <v>142</v>
      </c>
      <c r="V1619" s="41" t="s">
        <v>2167</v>
      </c>
      <c r="W1619" s="41" t="s">
        <v>2169</v>
      </c>
      <c r="X1619" s="41" t="s">
        <v>2170</v>
      </c>
      <c r="Y1619" s="41" t="s">
        <v>2170</v>
      </c>
      <c r="Z1619" s="41">
        <v>0</v>
      </c>
      <c r="AA1619" s="41">
        <v>0</v>
      </c>
      <c r="AB1619" s="41">
        <v>0</v>
      </c>
      <c r="AC1619" s="41">
        <v>0</v>
      </c>
      <c r="AD1619" s="56">
        <f t="shared" si="300"/>
        <v>0</v>
      </c>
      <c r="AE1619" s="56">
        <f t="shared" si="301"/>
        <v>0</v>
      </c>
      <c r="AF1619" s="41">
        <v>0</v>
      </c>
      <c r="AG1619" s="41">
        <v>0</v>
      </c>
      <c r="AH1619" s="41">
        <v>0</v>
      </c>
      <c r="AI1619" s="41">
        <v>0</v>
      </c>
      <c r="AJ1619" s="57">
        <f t="shared" si="302"/>
        <v>0</v>
      </c>
      <c r="AK1619" s="57">
        <f t="shared" si="303"/>
        <v>0</v>
      </c>
      <c r="AL1619" s="41">
        <v>0</v>
      </c>
      <c r="AM1619" s="41">
        <v>0</v>
      </c>
      <c r="AN1619" s="41">
        <v>0</v>
      </c>
      <c r="AO1619" s="41">
        <v>0</v>
      </c>
      <c r="AP1619" s="58">
        <f t="shared" si="304"/>
        <v>0</v>
      </c>
      <c r="AQ1619" s="58">
        <f t="shared" si="305"/>
        <v>0</v>
      </c>
      <c r="AR1619" s="41">
        <v>8</v>
      </c>
      <c r="AS1619" s="41">
        <v>6</v>
      </c>
      <c r="AT1619" s="41">
        <v>4</v>
      </c>
      <c r="AU1619" s="41">
        <v>9</v>
      </c>
      <c r="AV1619" s="59">
        <f t="shared" si="306"/>
        <v>27</v>
      </c>
      <c r="AW1619" s="59">
        <f t="shared" si="307"/>
        <v>6.75</v>
      </c>
      <c r="AX1619" s="41">
        <v>17</v>
      </c>
      <c r="AY1619" s="41">
        <v>12</v>
      </c>
      <c r="AZ1619" s="41">
        <v>9</v>
      </c>
      <c r="BA1619" s="41">
        <v>17</v>
      </c>
      <c r="BB1619" s="60">
        <f t="shared" si="308"/>
        <v>55</v>
      </c>
      <c r="BC1619" s="60">
        <f t="shared" si="309"/>
        <v>13.75</v>
      </c>
      <c r="BD1619" s="41">
        <f t="shared" si="310"/>
        <v>82</v>
      </c>
      <c r="BE1619" s="41">
        <f t="shared" si="311"/>
        <v>3.9997931814257414E-3</v>
      </c>
    </row>
    <row r="1620" spans="1:57" x14ac:dyDescent="0.25">
      <c r="A1620" s="41" t="s">
        <v>143</v>
      </c>
      <c r="B1620" s="41" t="s">
        <v>757</v>
      </c>
      <c r="C1620" s="41">
        <v>1</v>
      </c>
      <c r="D1620" s="41">
        <v>0</v>
      </c>
      <c r="E1620" s="41" t="s">
        <v>2021</v>
      </c>
      <c r="F1620" s="41">
        <v>100</v>
      </c>
      <c r="G1620" s="41">
        <v>100</v>
      </c>
      <c r="H1620" s="41" t="s">
        <v>759</v>
      </c>
      <c r="I1620" s="41" t="s">
        <v>2022</v>
      </c>
      <c r="J1620" s="41" t="s">
        <v>2023</v>
      </c>
      <c r="K1620" s="41" t="s">
        <v>2022</v>
      </c>
      <c r="L1620" s="41">
        <v>0</v>
      </c>
      <c r="M1620" s="41" t="s">
        <v>2022</v>
      </c>
      <c r="N1620" s="41" t="s">
        <v>2024</v>
      </c>
      <c r="O1620" s="41" t="s">
        <v>870</v>
      </c>
      <c r="P1620" s="41" t="s">
        <v>45</v>
      </c>
      <c r="Q1620" s="41" t="s">
        <v>78</v>
      </c>
      <c r="R1620" s="41" t="s">
        <v>78</v>
      </c>
      <c r="S1620" s="41" t="s">
        <v>132</v>
      </c>
      <c r="T1620" s="41" t="s">
        <v>133</v>
      </c>
      <c r="U1620" s="41" t="s">
        <v>142</v>
      </c>
      <c r="V1620" s="41" t="s">
        <v>2022</v>
      </c>
      <c r="W1620" s="41" t="s">
        <v>2025</v>
      </c>
      <c r="X1620" s="41" t="s">
        <v>2026</v>
      </c>
      <c r="Y1620" s="41" t="s">
        <v>2027</v>
      </c>
      <c r="Z1620" s="41">
        <v>0</v>
      </c>
      <c r="AA1620" s="41">
        <v>0</v>
      </c>
      <c r="AB1620" s="41">
        <v>0</v>
      </c>
      <c r="AC1620" s="41">
        <v>1</v>
      </c>
      <c r="AD1620" s="56">
        <f t="shared" si="300"/>
        <v>1</v>
      </c>
      <c r="AE1620" s="56">
        <f t="shared" si="301"/>
        <v>0.25</v>
      </c>
      <c r="AF1620" s="41">
        <v>6</v>
      </c>
      <c r="AG1620" s="41">
        <v>1</v>
      </c>
      <c r="AH1620" s="41">
        <v>0</v>
      </c>
      <c r="AI1620" s="41">
        <v>0</v>
      </c>
      <c r="AJ1620" s="57">
        <f t="shared" si="302"/>
        <v>7</v>
      </c>
      <c r="AK1620" s="57">
        <f t="shared" si="303"/>
        <v>1.75</v>
      </c>
      <c r="AL1620" s="41">
        <v>6</v>
      </c>
      <c r="AM1620" s="41">
        <v>1</v>
      </c>
      <c r="AN1620" s="41">
        <v>4</v>
      </c>
      <c r="AO1620" s="41">
        <v>2</v>
      </c>
      <c r="AP1620" s="58">
        <f t="shared" si="304"/>
        <v>13</v>
      </c>
      <c r="AQ1620" s="58">
        <f t="shared" si="305"/>
        <v>3.25</v>
      </c>
      <c r="AR1620" s="41">
        <v>44</v>
      </c>
      <c r="AS1620" s="41">
        <v>41</v>
      </c>
      <c r="AT1620" s="41">
        <v>61</v>
      </c>
      <c r="AU1620" s="41">
        <v>71</v>
      </c>
      <c r="AV1620" s="59">
        <f t="shared" si="306"/>
        <v>217</v>
      </c>
      <c r="AW1620" s="59">
        <f t="shared" si="307"/>
        <v>54.25</v>
      </c>
      <c r="AX1620" s="41">
        <v>91</v>
      </c>
      <c r="AY1620" s="41">
        <v>90</v>
      </c>
      <c r="AZ1620" s="41">
        <v>71</v>
      </c>
      <c r="BA1620" s="41">
        <v>98</v>
      </c>
      <c r="BB1620" s="60">
        <f t="shared" si="308"/>
        <v>350</v>
      </c>
      <c r="BC1620" s="60">
        <f t="shared" si="309"/>
        <v>87.5</v>
      </c>
      <c r="BD1620" s="41">
        <f t="shared" si="310"/>
        <v>588</v>
      </c>
      <c r="BE1620" s="41">
        <f t="shared" si="311"/>
        <v>2.8681443788760193E-2</v>
      </c>
    </row>
    <row r="1621" spans="1:57" x14ac:dyDescent="0.25">
      <c r="A1621" s="41" t="s">
        <v>9486</v>
      </c>
      <c r="B1621" s="41" t="s">
        <v>5426</v>
      </c>
      <c r="C1621" s="41">
        <v>1</v>
      </c>
      <c r="D1621" s="41">
        <v>0</v>
      </c>
      <c r="E1621" s="41" t="s">
        <v>9487</v>
      </c>
      <c r="F1621" s="41">
        <v>100</v>
      </c>
      <c r="G1621" s="41">
        <v>100</v>
      </c>
      <c r="H1621" s="41" t="s">
        <v>759</v>
      </c>
      <c r="I1621" s="41" t="s">
        <v>4147</v>
      </c>
      <c r="J1621" s="41" t="s">
        <v>9488</v>
      </c>
      <c r="K1621" s="41" t="s">
        <v>762</v>
      </c>
      <c r="L1621" s="41" t="s">
        <v>762</v>
      </c>
      <c r="M1621" s="41" t="s">
        <v>762</v>
      </c>
      <c r="N1621" s="41" t="s">
        <v>762</v>
      </c>
      <c r="O1621" s="41" t="s">
        <v>762</v>
      </c>
      <c r="P1621" s="41" t="s">
        <v>45</v>
      </c>
      <c r="Q1621" s="41" t="s">
        <v>346</v>
      </c>
      <c r="R1621" s="41" t="s">
        <v>346</v>
      </c>
      <c r="S1621" s="41" t="s">
        <v>347</v>
      </c>
      <c r="T1621" s="41" t="s">
        <v>348</v>
      </c>
      <c r="U1621" s="41" t="s">
        <v>4147</v>
      </c>
      <c r="V1621" s="41" t="s">
        <v>4147</v>
      </c>
      <c r="W1621" s="41" t="s">
        <v>9487</v>
      </c>
      <c r="X1621" s="41" t="s">
        <v>9489</v>
      </c>
      <c r="Y1621" s="41" t="s">
        <v>9489</v>
      </c>
      <c r="Z1621" s="41">
        <v>0</v>
      </c>
      <c r="AA1621" s="41">
        <v>0</v>
      </c>
      <c r="AB1621" s="41">
        <v>0</v>
      </c>
      <c r="AC1621" s="41">
        <v>0</v>
      </c>
      <c r="AD1621" s="56">
        <f t="shared" si="300"/>
        <v>0</v>
      </c>
      <c r="AE1621" s="56">
        <f t="shared" si="301"/>
        <v>0</v>
      </c>
      <c r="AF1621" s="41">
        <v>9</v>
      </c>
      <c r="AG1621" s="41">
        <v>0</v>
      </c>
      <c r="AH1621" s="41">
        <v>2</v>
      </c>
      <c r="AI1621" s="41">
        <v>1</v>
      </c>
      <c r="AJ1621" s="57">
        <f t="shared" si="302"/>
        <v>12</v>
      </c>
      <c r="AK1621" s="57">
        <f t="shared" si="303"/>
        <v>3</v>
      </c>
      <c r="AL1621" s="41">
        <v>27</v>
      </c>
      <c r="AM1621" s="41">
        <v>16</v>
      </c>
      <c r="AN1621" s="41">
        <v>33</v>
      </c>
      <c r="AO1621" s="41">
        <v>23</v>
      </c>
      <c r="AP1621" s="58">
        <f t="shared" si="304"/>
        <v>99</v>
      </c>
      <c r="AQ1621" s="58">
        <f t="shared" si="305"/>
        <v>24.75</v>
      </c>
      <c r="AR1621" s="41">
        <v>178</v>
      </c>
      <c r="AS1621" s="41">
        <v>209</v>
      </c>
      <c r="AT1621" s="41">
        <v>194</v>
      </c>
      <c r="AU1621" s="41">
        <v>212</v>
      </c>
      <c r="AV1621" s="59">
        <f t="shared" si="306"/>
        <v>793</v>
      </c>
      <c r="AW1621" s="59">
        <f t="shared" si="307"/>
        <v>198.25</v>
      </c>
      <c r="AX1621" s="41">
        <v>189</v>
      </c>
      <c r="AY1621" s="41">
        <v>164</v>
      </c>
      <c r="AZ1621" s="41">
        <v>110</v>
      </c>
      <c r="BA1621" s="41">
        <v>156</v>
      </c>
      <c r="BB1621" s="60">
        <f t="shared" si="308"/>
        <v>619</v>
      </c>
      <c r="BC1621" s="60">
        <f t="shared" si="309"/>
        <v>154.75</v>
      </c>
      <c r="BD1621" s="41">
        <f t="shared" si="310"/>
        <v>1523</v>
      </c>
      <c r="BE1621" s="41">
        <f t="shared" si="311"/>
        <v>7.4288841650139076E-2</v>
      </c>
    </row>
    <row r="1622" spans="1:57" x14ac:dyDescent="0.25">
      <c r="A1622" s="41" t="s">
        <v>4141</v>
      </c>
      <c r="B1622" s="41" t="s">
        <v>757</v>
      </c>
      <c r="C1622" s="41">
        <v>1</v>
      </c>
      <c r="D1622" s="41">
        <v>2</v>
      </c>
      <c r="E1622" s="41" t="s">
        <v>4142</v>
      </c>
      <c r="F1622" s="41">
        <v>100</v>
      </c>
      <c r="G1622" s="41">
        <v>100</v>
      </c>
      <c r="H1622" s="41" t="s">
        <v>759</v>
      </c>
      <c r="I1622" s="41" t="s">
        <v>4143</v>
      </c>
      <c r="J1622" s="41" t="s">
        <v>4144</v>
      </c>
      <c r="K1622" s="41" t="s">
        <v>4145</v>
      </c>
      <c r="L1622" s="41">
        <v>2</v>
      </c>
      <c r="M1622" s="41" t="s">
        <v>4143</v>
      </c>
      <c r="N1622" s="41" t="s">
        <v>4146</v>
      </c>
      <c r="O1622" s="41" t="s">
        <v>870</v>
      </c>
      <c r="P1622" s="41" t="s">
        <v>45</v>
      </c>
      <c r="Q1622" s="41" t="s">
        <v>346</v>
      </c>
      <c r="R1622" s="41" t="s">
        <v>346</v>
      </c>
      <c r="S1622" s="41" t="s">
        <v>347</v>
      </c>
      <c r="T1622" s="41" t="s">
        <v>348</v>
      </c>
      <c r="U1622" s="41" t="s">
        <v>4147</v>
      </c>
      <c r="V1622" s="41" t="s">
        <v>4145</v>
      </c>
      <c r="W1622" s="41" t="s">
        <v>4142</v>
      </c>
      <c r="X1622" s="41" t="s">
        <v>4148</v>
      </c>
      <c r="Y1622" s="41" t="s">
        <v>4148</v>
      </c>
      <c r="Z1622" s="41">
        <v>0</v>
      </c>
      <c r="AA1622" s="41">
        <v>0</v>
      </c>
      <c r="AB1622" s="41">
        <v>0</v>
      </c>
      <c r="AC1622" s="41">
        <v>0</v>
      </c>
      <c r="AD1622" s="56">
        <f t="shared" si="300"/>
        <v>0</v>
      </c>
      <c r="AE1622" s="56">
        <f t="shared" si="301"/>
        <v>0</v>
      </c>
      <c r="AF1622" s="41">
        <v>0</v>
      </c>
      <c r="AG1622" s="41">
        <v>2</v>
      </c>
      <c r="AH1622" s="41">
        <v>0</v>
      </c>
      <c r="AI1622" s="41">
        <v>0</v>
      </c>
      <c r="AJ1622" s="57">
        <f t="shared" si="302"/>
        <v>2</v>
      </c>
      <c r="AK1622" s="57">
        <f t="shared" si="303"/>
        <v>0.5</v>
      </c>
      <c r="AL1622" s="41">
        <v>2</v>
      </c>
      <c r="AM1622" s="41">
        <v>3</v>
      </c>
      <c r="AN1622" s="41">
        <v>4</v>
      </c>
      <c r="AO1622" s="41">
        <v>2</v>
      </c>
      <c r="AP1622" s="58">
        <f t="shared" si="304"/>
        <v>11</v>
      </c>
      <c r="AQ1622" s="58">
        <f t="shared" si="305"/>
        <v>2.75</v>
      </c>
      <c r="AR1622" s="41">
        <v>7</v>
      </c>
      <c r="AS1622" s="41">
        <v>12</v>
      </c>
      <c r="AT1622" s="41">
        <v>17</v>
      </c>
      <c r="AU1622" s="41">
        <v>34</v>
      </c>
      <c r="AV1622" s="59">
        <f t="shared" si="306"/>
        <v>70</v>
      </c>
      <c r="AW1622" s="59">
        <f t="shared" si="307"/>
        <v>17.5</v>
      </c>
      <c r="AX1622" s="41">
        <v>13</v>
      </c>
      <c r="AY1622" s="41">
        <v>7</v>
      </c>
      <c r="AZ1622" s="41">
        <v>4</v>
      </c>
      <c r="BA1622" s="41">
        <v>3</v>
      </c>
      <c r="BB1622" s="60">
        <f t="shared" si="308"/>
        <v>27</v>
      </c>
      <c r="BC1622" s="60">
        <f t="shared" si="309"/>
        <v>6.75</v>
      </c>
      <c r="BD1622" s="41">
        <f t="shared" si="310"/>
        <v>110</v>
      </c>
      <c r="BE1622" s="41">
        <f t="shared" si="311"/>
        <v>5.36557621898575E-3</v>
      </c>
    </row>
    <row r="1623" spans="1:57" x14ac:dyDescent="0.25">
      <c r="A1623" s="41" t="s">
        <v>5951</v>
      </c>
      <c r="B1623" s="41" t="s">
        <v>5426</v>
      </c>
      <c r="C1623" s="41">
        <v>5</v>
      </c>
      <c r="D1623" s="41">
        <v>0</v>
      </c>
      <c r="E1623" s="41" t="s">
        <v>5952</v>
      </c>
      <c r="F1623" s="41">
        <v>100</v>
      </c>
      <c r="G1623" s="41">
        <v>100</v>
      </c>
      <c r="H1623" s="41" t="s">
        <v>759</v>
      </c>
      <c r="I1623" s="41" t="s">
        <v>5953</v>
      </c>
      <c r="J1623" s="41" t="s">
        <v>5954</v>
      </c>
      <c r="K1623" s="41" t="s">
        <v>762</v>
      </c>
      <c r="L1623" s="41" t="s">
        <v>762</v>
      </c>
      <c r="M1623" s="41" t="s">
        <v>762</v>
      </c>
      <c r="N1623" s="41" t="s">
        <v>762</v>
      </c>
      <c r="O1623" s="41" t="s">
        <v>762</v>
      </c>
      <c r="P1623" s="41" t="s">
        <v>45</v>
      </c>
      <c r="Q1623" s="41" t="s">
        <v>207</v>
      </c>
      <c r="R1623" s="41" t="s">
        <v>208</v>
      </c>
      <c r="S1623" s="41" t="s">
        <v>209</v>
      </c>
      <c r="T1623" s="41" t="s">
        <v>292</v>
      </c>
      <c r="U1623" s="41" t="s">
        <v>5953</v>
      </c>
      <c r="V1623" s="41" t="s">
        <v>5953</v>
      </c>
      <c r="W1623" s="41" t="s">
        <v>5955</v>
      </c>
      <c r="X1623" s="41" t="s">
        <v>5956</v>
      </c>
      <c r="Y1623" s="41" t="s">
        <v>5956</v>
      </c>
      <c r="Z1623" s="41">
        <v>1</v>
      </c>
      <c r="AA1623" s="41">
        <v>0</v>
      </c>
      <c r="AB1623" s="41">
        <v>0</v>
      </c>
      <c r="AC1623" s="41">
        <v>0</v>
      </c>
      <c r="AD1623" s="56">
        <f t="shared" si="300"/>
        <v>1</v>
      </c>
      <c r="AE1623" s="56">
        <f t="shared" si="301"/>
        <v>0.25</v>
      </c>
      <c r="AF1623" s="41">
        <v>1</v>
      </c>
      <c r="AG1623" s="41">
        <v>0</v>
      </c>
      <c r="AH1623" s="41">
        <v>1</v>
      </c>
      <c r="AI1623" s="41">
        <v>0</v>
      </c>
      <c r="AJ1623" s="57">
        <f t="shared" si="302"/>
        <v>2</v>
      </c>
      <c r="AK1623" s="57">
        <f t="shared" si="303"/>
        <v>0.5</v>
      </c>
      <c r="AL1623" s="41">
        <v>4</v>
      </c>
      <c r="AM1623" s="41">
        <v>1</v>
      </c>
      <c r="AN1623" s="41">
        <v>9</v>
      </c>
      <c r="AO1623" s="41">
        <v>13</v>
      </c>
      <c r="AP1623" s="58">
        <f t="shared" si="304"/>
        <v>27</v>
      </c>
      <c r="AQ1623" s="58">
        <f t="shared" si="305"/>
        <v>6.75</v>
      </c>
      <c r="AR1623" s="41">
        <v>48</v>
      </c>
      <c r="AS1623" s="41">
        <v>186</v>
      </c>
      <c r="AT1623" s="41">
        <v>124</v>
      </c>
      <c r="AU1623" s="41">
        <v>143</v>
      </c>
      <c r="AV1623" s="59">
        <f t="shared" si="306"/>
        <v>501</v>
      </c>
      <c r="AW1623" s="59">
        <f t="shared" si="307"/>
        <v>125.25</v>
      </c>
      <c r="AX1623" s="41">
        <v>101</v>
      </c>
      <c r="AY1623" s="41">
        <v>65</v>
      </c>
      <c r="AZ1623" s="41">
        <v>57</v>
      </c>
      <c r="BA1623" s="41">
        <v>73</v>
      </c>
      <c r="BB1623" s="60">
        <f t="shared" si="308"/>
        <v>296</v>
      </c>
      <c r="BC1623" s="60">
        <f t="shared" si="309"/>
        <v>74</v>
      </c>
      <c r="BD1623" s="41">
        <f t="shared" si="310"/>
        <v>827</v>
      </c>
      <c r="BE1623" s="41">
        <f t="shared" si="311"/>
        <v>4.033937757364741E-2</v>
      </c>
    </row>
    <row r="1624" spans="1:57" x14ac:dyDescent="0.25">
      <c r="A1624" s="41" t="s">
        <v>6181</v>
      </c>
      <c r="B1624" s="41" t="s">
        <v>5426</v>
      </c>
      <c r="C1624" s="41">
        <v>3</v>
      </c>
      <c r="D1624" s="41">
        <v>0</v>
      </c>
      <c r="E1624" s="41" t="s">
        <v>6182</v>
      </c>
      <c r="F1624" s="41">
        <v>100</v>
      </c>
      <c r="G1624" s="41">
        <v>100</v>
      </c>
      <c r="H1624" s="41" t="s">
        <v>759</v>
      </c>
      <c r="I1624" s="41" t="s">
        <v>5953</v>
      </c>
      <c r="J1624" s="41" t="s">
        <v>6183</v>
      </c>
      <c r="K1624" s="41" t="s">
        <v>762</v>
      </c>
      <c r="L1624" s="41" t="s">
        <v>762</v>
      </c>
      <c r="M1624" s="41" t="s">
        <v>762</v>
      </c>
      <c r="N1624" s="41" t="s">
        <v>762</v>
      </c>
      <c r="O1624" s="41" t="s">
        <v>762</v>
      </c>
      <c r="P1624" s="41" t="s">
        <v>45</v>
      </c>
      <c r="Q1624" s="41" t="s">
        <v>207</v>
      </c>
      <c r="R1624" s="41" t="s">
        <v>208</v>
      </c>
      <c r="S1624" s="41" t="s">
        <v>209</v>
      </c>
      <c r="T1624" s="41" t="s">
        <v>292</v>
      </c>
      <c r="U1624" s="41" t="s">
        <v>5953</v>
      </c>
      <c r="V1624" s="41" t="s">
        <v>5953</v>
      </c>
      <c r="W1624" s="41" t="s">
        <v>6184</v>
      </c>
      <c r="X1624" s="41" t="s">
        <v>6185</v>
      </c>
      <c r="Y1624" s="41" t="s">
        <v>6185</v>
      </c>
      <c r="Z1624" s="41">
        <v>0</v>
      </c>
      <c r="AA1624" s="41">
        <v>0</v>
      </c>
      <c r="AB1624" s="41">
        <v>0</v>
      </c>
      <c r="AC1624" s="41">
        <v>0</v>
      </c>
      <c r="AD1624" s="56">
        <f t="shared" si="300"/>
        <v>0</v>
      </c>
      <c r="AE1624" s="56">
        <f t="shared" si="301"/>
        <v>0</v>
      </c>
      <c r="AF1624" s="41">
        <v>3</v>
      </c>
      <c r="AG1624" s="41">
        <v>0</v>
      </c>
      <c r="AH1624" s="41">
        <v>2</v>
      </c>
      <c r="AI1624" s="41">
        <v>0</v>
      </c>
      <c r="AJ1624" s="57">
        <f t="shared" si="302"/>
        <v>5</v>
      </c>
      <c r="AK1624" s="57">
        <f t="shared" si="303"/>
        <v>1.25</v>
      </c>
      <c r="AL1624" s="41">
        <v>12</v>
      </c>
      <c r="AM1624" s="41">
        <v>4</v>
      </c>
      <c r="AN1624" s="41">
        <v>21</v>
      </c>
      <c r="AO1624" s="41">
        <v>12</v>
      </c>
      <c r="AP1624" s="58">
        <f t="shared" si="304"/>
        <v>49</v>
      </c>
      <c r="AQ1624" s="58">
        <f t="shared" si="305"/>
        <v>12.25</v>
      </c>
      <c r="AR1624" s="41">
        <v>84</v>
      </c>
      <c r="AS1624" s="41">
        <v>87</v>
      </c>
      <c r="AT1624" s="41">
        <v>106</v>
      </c>
      <c r="AU1624" s="41">
        <v>103</v>
      </c>
      <c r="AV1624" s="59">
        <f t="shared" si="306"/>
        <v>380</v>
      </c>
      <c r="AW1624" s="59">
        <f t="shared" si="307"/>
        <v>95</v>
      </c>
      <c r="AX1624" s="41">
        <v>65</v>
      </c>
      <c r="AY1624" s="41">
        <v>45</v>
      </c>
      <c r="AZ1624" s="41">
        <v>36</v>
      </c>
      <c r="BA1624" s="41">
        <v>37</v>
      </c>
      <c r="BB1624" s="60">
        <f t="shared" si="308"/>
        <v>183</v>
      </c>
      <c r="BC1624" s="60">
        <f t="shared" si="309"/>
        <v>45.75</v>
      </c>
      <c r="BD1624" s="41">
        <f t="shared" si="310"/>
        <v>617</v>
      </c>
      <c r="BE1624" s="41">
        <f t="shared" si="311"/>
        <v>3.0096004791947344E-2</v>
      </c>
    </row>
    <row r="1625" spans="1:57" x14ac:dyDescent="0.25">
      <c r="A1625" s="41" t="s">
        <v>6758</v>
      </c>
      <c r="B1625" s="41" t="s">
        <v>5426</v>
      </c>
      <c r="C1625" s="41">
        <v>1</v>
      </c>
      <c r="D1625" s="41">
        <v>0</v>
      </c>
      <c r="E1625" s="41" t="s">
        <v>6759</v>
      </c>
      <c r="F1625" s="41">
        <v>99.106999999999999</v>
      </c>
      <c r="G1625" s="41">
        <v>100</v>
      </c>
      <c r="H1625" s="41" t="s">
        <v>759</v>
      </c>
      <c r="I1625" s="41" t="s">
        <v>357</v>
      </c>
      <c r="J1625" s="41" t="s">
        <v>6760</v>
      </c>
      <c r="K1625" s="41" t="s">
        <v>762</v>
      </c>
      <c r="L1625" s="41" t="s">
        <v>762</v>
      </c>
      <c r="M1625" s="41" t="s">
        <v>762</v>
      </c>
      <c r="N1625" s="41" t="s">
        <v>762</v>
      </c>
      <c r="O1625" s="41" t="s">
        <v>762</v>
      </c>
      <c r="P1625" s="41" t="s">
        <v>45</v>
      </c>
      <c r="Q1625" s="41" t="s">
        <v>353</v>
      </c>
      <c r="R1625" s="41" t="s">
        <v>354</v>
      </c>
      <c r="S1625" s="41" t="s">
        <v>355</v>
      </c>
      <c r="T1625" s="41" t="s">
        <v>356</v>
      </c>
      <c r="U1625" s="41" t="s">
        <v>357</v>
      </c>
      <c r="V1625" s="41" t="s">
        <v>357</v>
      </c>
      <c r="W1625" s="41" t="s">
        <v>6761</v>
      </c>
      <c r="X1625" s="41" t="s">
        <v>6762</v>
      </c>
      <c r="Y1625" s="41" t="s">
        <v>6763</v>
      </c>
      <c r="Z1625" s="41">
        <v>0</v>
      </c>
      <c r="AA1625" s="41">
        <v>0</v>
      </c>
      <c r="AB1625" s="41">
        <v>0</v>
      </c>
      <c r="AC1625" s="41">
        <v>0</v>
      </c>
      <c r="AD1625" s="56">
        <f t="shared" si="300"/>
        <v>0</v>
      </c>
      <c r="AE1625" s="56">
        <f t="shared" si="301"/>
        <v>0</v>
      </c>
      <c r="AF1625" s="41">
        <v>8</v>
      </c>
      <c r="AG1625" s="41">
        <v>0</v>
      </c>
      <c r="AH1625" s="41">
        <v>0</v>
      </c>
      <c r="AI1625" s="41">
        <v>3</v>
      </c>
      <c r="AJ1625" s="57">
        <f t="shared" si="302"/>
        <v>11</v>
      </c>
      <c r="AK1625" s="57">
        <f t="shared" si="303"/>
        <v>2.75</v>
      </c>
      <c r="AL1625" s="41">
        <v>25</v>
      </c>
      <c r="AM1625" s="41">
        <v>2</v>
      </c>
      <c r="AN1625" s="41">
        <v>13</v>
      </c>
      <c r="AO1625" s="41">
        <v>10</v>
      </c>
      <c r="AP1625" s="58">
        <f t="shared" si="304"/>
        <v>50</v>
      </c>
      <c r="AQ1625" s="58">
        <f t="shared" si="305"/>
        <v>12.5</v>
      </c>
      <c r="AR1625" s="41">
        <v>27</v>
      </c>
      <c r="AS1625" s="41">
        <v>59</v>
      </c>
      <c r="AT1625" s="41">
        <v>63</v>
      </c>
      <c r="AU1625" s="41">
        <v>55</v>
      </c>
      <c r="AV1625" s="59">
        <f t="shared" si="306"/>
        <v>204</v>
      </c>
      <c r="AW1625" s="59">
        <f t="shared" si="307"/>
        <v>51</v>
      </c>
      <c r="AX1625" s="41">
        <v>17</v>
      </c>
      <c r="AY1625" s="41">
        <v>14</v>
      </c>
      <c r="AZ1625" s="41">
        <v>17</v>
      </c>
      <c r="BA1625" s="41">
        <v>16</v>
      </c>
      <c r="BB1625" s="60">
        <f t="shared" si="308"/>
        <v>64</v>
      </c>
      <c r="BC1625" s="60">
        <f t="shared" si="309"/>
        <v>16</v>
      </c>
      <c r="BD1625" s="41">
        <f t="shared" si="310"/>
        <v>329</v>
      </c>
      <c r="BE1625" s="41">
        <f t="shared" si="311"/>
        <v>1.6047950691330106E-2</v>
      </c>
    </row>
    <row r="1626" spans="1:57" x14ac:dyDescent="0.25">
      <c r="A1626" s="41" t="s">
        <v>352</v>
      </c>
      <c r="B1626" s="41" t="s">
        <v>757</v>
      </c>
      <c r="C1626" s="41">
        <v>3</v>
      </c>
      <c r="D1626" s="41">
        <v>0</v>
      </c>
      <c r="E1626" s="41" t="s">
        <v>920</v>
      </c>
      <c r="F1626" s="41">
        <v>100</v>
      </c>
      <c r="G1626" s="41">
        <v>100</v>
      </c>
      <c r="H1626" s="41" t="s">
        <v>759</v>
      </c>
      <c r="I1626" s="41" t="s">
        <v>921</v>
      </c>
      <c r="J1626" s="41" t="s">
        <v>922</v>
      </c>
      <c r="K1626" s="41" t="s">
        <v>921</v>
      </c>
      <c r="L1626" s="41">
        <v>0</v>
      </c>
      <c r="M1626" s="41" t="s">
        <v>921</v>
      </c>
      <c r="N1626" s="41" t="s">
        <v>923</v>
      </c>
      <c r="O1626" s="41" t="s">
        <v>924</v>
      </c>
      <c r="P1626" s="41" t="s">
        <v>45</v>
      </c>
      <c r="Q1626" s="41" t="s">
        <v>353</v>
      </c>
      <c r="R1626" s="41" t="s">
        <v>354</v>
      </c>
      <c r="S1626" s="41" t="s">
        <v>355</v>
      </c>
      <c r="T1626" s="41" t="s">
        <v>356</v>
      </c>
      <c r="U1626" s="41" t="s">
        <v>357</v>
      </c>
      <c r="V1626" s="41" t="s">
        <v>921</v>
      </c>
      <c r="W1626" s="41" t="s">
        <v>925</v>
      </c>
      <c r="X1626" s="41" t="s">
        <v>926</v>
      </c>
      <c r="Y1626" s="41" t="s">
        <v>927</v>
      </c>
      <c r="Z1626" s="41">
        <v>0</v>
      </c>
      <c r="AA1626" s="41">
        <v>0</v>
      </c>
      <c r="AB1626" s="41">
        <v>0</v>
      </c>
      <c r="AC1626" s="41">
        <v>0</v>
      </c>
      <c r="AD1626" s="56">
        <f t="shared" si="300"/>
        <v>0</v>
      </c>
      <c r="AE1626" s="56">
        <f t="shared" si="301"/>
        <v>0</v>
      </c>
      <c r="AF1626" s="41">
        <v>5</v>
      </c>
      <c r="AG1626" s="41">
        <v>19</v>
      </c>
      <c r="AH1626" s="41">
        <v>3</v>
      </c>
      <c r="AI1626" s="41">
        <v>8</v>
      </c>
      <c r="AJ1626" s="57">
        <f t="shared" si="302"/>
        <v>35</v>
      </c>
      <c r="AK1626" s="57">
        <f t="shared" si="303"/>
        <v>8.75</v>
      </c>
      <c r="AL1626" s="41">
        <v>3</v>
      </c>
      <c r="AM1626" s="41">
        <v>11</v>
      </c>
      <c r="AN1626" s="41">
        <v>7</v>
      </c>
      <c r="AO1626" s="41">
        <v>1</v>
      </c>
      <c r="AP1626" s="58">
        <f t="shared" si="304"/>
        <v>22</v>
      </c>
      <c r="AQ1626" s="58">
        <f t="shared" si="305"/>
        <v>5.5</v>
      </c>
      <c r="AR1626" s="41">
        <v>23</v>
      </c>
      <c r="AS1626" s="41">
        <v>11</v>
      </c>
      <c r="AT1626" s="41">
        <v>22</v>
      </c>
      <c r="AU1626" s="41">
        <v>18</v>
      </c>
      <c r="AV1626" s="59">
        <f t="shared" si="306"/>
        <v>74</v>
      </c>
      <c r="AW1626" s="59">
        <f t="shared" si="307"/>
        <v>18.5</v>
      </c>
      <c r="AX1626" s="41">
        <v>0</v>
      </c>
      <c r="AY1626" s="41">
        <v>9</v>
      </c>
      <c r="AZ1626" s="41">
        <v>6</v>
      </c>
      <c r="BA1626" s="41">
        <v>6</v>
      </c>
      <c r="BB1626" s="60">
        <f t="shared" si="308"/>
        <v>21</v>
      </c>
      <c r="BC1626" s="60">
        <f t="shared" si="309"/>
        <v>5.25</v>
      </c>
      <c r="BD1626" s="41">
        <f t="shared" si="310"/>
        <v>152</v>
      </c>
      <c r="BE1626" s="41">
        <f t="shared" si="311"/>
        <v>7.4142507753257635E-3</v>
      </c>
    </row>
    <row r="1627" spans="1:57" x14ac:dyDescent="0.25">
      <c r="A1627" s="41" t="s">
        <v>494</v>
      </c>
      <c r="B1627" s="41" t="s">
        <v>757</v>
      </c>
      <c r="C1627" s="41">
        <v>2</v>
      </c>
      <c r="D1627" s="41">
        <v>0</v>
      </c>
      <c r="E1627" s="41" t="s">
        <v>962</v>
      </c>
      <c r="F1627" s="41">
        <v>100</v>
      </c>
      <c r="G1627" s="41">
        <v>100</v>
      </c>
      <c r="H1627" s="41" t="s">
        <v>759</v>
      </c>
      <c r="I1627" s="41" t="s">
        <v>963</v>
      </c>
      <c r="J1627" s="41" t="s">
        <v>964</v>
      </c>
      <c r="K1627" s="41" t="s">
        <v>762</v>
      </c>
      <c r="L1627" s="41" t="s">
        <v>762</v>
      </c>
      <c r="M1627" s="41" t="s">
        <v>762</v>
      </c>
      <c r="N1627" s="41" t="s">
        <v>762</v>
      </c>
      <c r="O1627" s="41" t="s">
        <v>762</v>
      </c>
      <c r="P1627" s="41" t="s">
        <v>45</v>
      </c>
      <c r="Q1627" s="41" t="s">
        <v>78</v>
      </c>
      <c r="R1627" s="41" t="s">
        <v>965</v>
      </c>
      <c r="S1627" s="41" t="s">
        <v>966</v>
      </c>
      <c r="T1627" s="41" t="s">
        <v>967</v>
      </c>
      <c r="U1627" s="41" t="s">
        <v>968</v>
      </c>
      <c r="V1627" s="41" t="s">
        <v>963</v>
      </c>
      <c r="W1627" s="41" t="s">
        <v>969</v>
      </c>
      <c r="X1627" s="41" t="s">
        <v>970</v>
      </c>
      <c r="Y1627" s="41" t="s">
        <v>970</v>
      </c>
      <c r="Z1627" s="41">
        <v>1</v>
      </c>
      <c r="AA1627" s="41">
        <v>0</v>
      </c>
      <c r="AB1627" s="41">
        <v>0</v>
      </c>
      <c r="AC1627" s="41">
        <v>1</v>
      </c>
      <c r="AD1627" s="56">
        <f t="shared" si="300"/>
        <v>2</v>
      </c>
      <c r="AE1627" s="56">
        <f t="shared" si="301"/>
        <v>0.5</v>
      </c>
      <c r="AF1627" s="41">
        <v>14</v>
      </c>
      <c r="AG1627" s="41">
        <v>87</v>
      </c>
      <c r="AH1627" s="41">
        <v>9</v>
      </c>
      <c r="AI1627" s="41">
        <v>55</v>
      </c>
      <c r="AJ1627" s="57">
        <f t="shared" si="302"/>
        <v>165</v>
      </c>
      <c r="AK1627" s="57">
        <f t="shared" si="303"/>
        <v>41.25</v>
      </c>
      <c r="AL1627" s="41">
        <v>17</v>
      </c>
      <c r="AM1627" s="41">
        <v>19</v>
      </c>
      <c r="AN1627" s="41">
        <v>1</v>
      </c>
      <c r="AO1627" s="41">
        <v>2</v>
      </c>
      <c r="AP1627" s="58">
        <f t="shared" si="304"/>
        <v>39</v>
      </c>
      <c r="AQ1627" s="58">
        <f t="shared" si="305"/>
        <v>9.75</v>
      </c>
      <c r="AR1627" s="41">
        <v>9</v>
      </c>
      <c r="AS1627" s="41">
        <v>5</v>
      </c>
      <c r="AT1627" s="41">
        <v>11</v>
      </c>
      <c r="AU1627" s="41">
        <v>17</v>
      </c>
      <c r="AV1627" s="59">
        <f t="shared" si="306"/>
        <v>42</v>
      </c>
      <c r="AW1627" s="59">
        <f t="shared" si="307"/>
        <v>10.5</v>
      </c>
      <c r="AX1627" s="41">
        <v>2</v>
      </c>
      <c r="AY1627" s="41">
        <v>0</v>
      </c>
      <c r="AZ1627" s="41">
        <v>5</v>
      </c>
      <c r="BA1627" s="41">
        <v>7</v>
      </c>
      <c r="BB1627" s="60">
        <f t="shared" si="308"/>
        <v>14</v>
      </c>
      <c r="BC1627" s="60">
        <f t="shared" si="309"/>
        <v>3.5</v>
      </c>
      <c r="BD1627" s="41">
        <f t="shared" si="310"/>
        <v>262</v>
      </c>
      <c r="BE1627" s="41">
        <f t="shared" si="311"/>
        <v>1.2779826994311513E-2</v>
      </c>
    </row>
    <row r="1628" spans="1:57" x14ac:dyDescent="0.25">
      <c r="A1628" s="41" t="s">
        <v>7262</v>
      </c>
      <c r="B1628" s="41" t="s">
        <v>5426</v>
      </c>
      <c r="C1628" s="41">
        <v>1</v>
      </c>
      <c r="D1628" s="41">
        <v>0</v>
      </c>
      <c r="E1628" s="41" t="s">
        <v>7263</v>
      </c>
      <c r="F1628" s="41">
        <v>99.7</v>
      </c>
      <c r="G1628" s="41">
        <v>100</v>
      </c>
      <c r="H1628" s="41" t="s">
        <v>759</v>
      </c>
      <c r="I1628" s="41" t="s">
        <v>7264</v>
      </c>
      <c r="J1628" s="41" t="s">
        <v>7265</v>
      </c>
      <c r="K1628" s="41" t="s">
        <v>762</v>
      </c>
      <c r="L1628" s="41" t="s">
        <v>762</v>
      </c>
      <c r="M1628" s="41" t="s">
        <v>762</v>
      </c>
      <c r="N1628" s="41" t="s">
        <v>762</v>
      </c>
      <c r="O1628" s="41" t="s">
        <v>762</v>
      </c>
      <c r="P1628" s="41" t="s">
        <v>45</v>
      </c>
      <c r="Q1628" s="41" t="s">
        <v>191</v>
      </c>
      <c r="R1628" s="41" t="s">
        <v>7266</v>
      </c>
      <c r="S1628" s="41" t="s">
        <v>7267</v>
      </c>
      <c r="T1628" s="41" t="s">
        <v>7268</v>
      </c>
      <c r="U1628" s="41" t="s">
        <v>7264</v>
      </c>
      <c r="V1628" s="41" t="s">
        <v>7264</v>
      </c>
      <c r="W1628" s="41" t="s">
        <v>7269</v>
      </c>
      <c r="X1628" s="41" t="s">
        <v>7270</v>
      </c>
      <c r="Y1628" s="41" t="s">
        <v>7271</v>
      </c>
      <c r="Z1628" s="41">
        <v>23</v>
      </c>
      <c r="AA1628" s="41">
        <v>1</v>
      </c>
      <c r="AB1628" s="41">
        <v>3</v>
      </c>
      <c r="AC1628" s="41">
        <v>50</v>
      </c>
      <c r="AD1628" s="56">
        <f t="shared" si="300"/>
        <v>77</v>
      </c>
      <c r="AE1628" s="56">
        <f t="shared" si="301"/>
        <v>19.25</v>
      </c>
      <c r="AF1628" s="41">
        <v>13</v>
      </c>
      <c r="AG1628" s="41">
        <v>18</v>
      </c>
      <c r="AH1628" s="41">
        <v>14</v>
      </c>
      <c r="AI1628" s="41">
        <v>8</v>
      </c>
      <c r="AJ1628" s="57">
        <f t="shared" si="302"/>
        <v>53</v>
      </c>
      <c r="AK1628" s="57">
        <f t="shared" si="303"/>
        <v>13.25</v>
      </c>
      <c r="AL1628" s="41">
        <v>19</v>
      </c>
      <c r="AM1628" s="41">
        <v>9</v>
      </c>
      <c r="AN1628" s="41">
        <v>6</v>
      </c>
      <c r="AO1628" s="41">
        <v>1</v>
      </c>
      <c r="AP1628" s="58">
        <f t="shared" si="304"/>
        <v>35</v>
      </c>
      <c r="AQ1628" s="58">
        <f t="shared" si="305"/>
        <v>8.75</v>
      </c>
      <c r="AR1628" s="41">
        <v>7</v>
      </c>
      <c r="AS1628" s="41">
        <v>0</v>
      </c>
      <c r="AT1628" s="41">
        <v>8</v>
      </c>
      <c r="AU1628" s="41">
        <v>7</v>
      </c>
      <c r="AV1628" s="59">
        <f t="shared" si="306"/>
        <v>22</v>
      </c>
      <c r="AW1628" s="59">
        <f t="shared" si="307"/>
        <v>5.5</v>
      </c>
      <c r="AX1628" s="41">
        <v>2</v>
      </c>
      <c r="AY1628" s="41">
        <v>7</v>
      </c>
      <c r="AZ1628" s="41">
        <v>1</v>
      </c>
      <c r="BA1628" s="41">
        <v>6</v>
      </c>
      <c r="BB1628" s="60">
        <f t="shared" si="308"/>
        <v>16</v>
      </c>
      <c r="BC1628" s="60">
        <f t="shared" si="309"/>
        <v>4</v>
      </c>
      <c r="BD1628" s="41">
        <f t="shared" si="310"/>
        <v>203</v>
      </c>
      <c r="BE1628" s="41">
        <f t="shared" si="311"/>
        <v>9.9019270223100666E-3</v>
      </c>
    </row>
    <row r="1629" spans="1:57" x14ac:dyDescent="0.25">
      <c r="A1629" s="41" t="s">
        <v>4916</v>
      </c>
      <c r="B1629" s="41" t="s">
        <v>4748</v>
      </c>
      <c r="C1629" s="41">
        <v>1</v>
      </c>
      <c r="D1629" s="41">
        <v>0</v>
      </c>
      <c r="E1629" s="41" t="s">
        <v>4917</v>
      </c>
      <c r="F1629" s="41">
        <v>99.087999999999994</v>
      </c>
      <c r="G1629" s="41">
        <v>100</v>
      </c>
      <c r="H1629" s="41" t="s">
        <v>759</v>
      </c>
      <c r="I1629" s="41" t="s">
        <v>192</v>
      </c>
      <c r="J1629" s="41" t="s">
        <v>4918</v>
      </c>
      <c r="K1629" s="41" t="s">
        <v>762</v>
      </c>
      <c r="L1629" s="41" t="s">
        <v>762</v>
      </c>
      <c r="M1629" s="41" t="s">
        <v>762</v>
      </c>
      <c r="N1629" s="41" t="s">
        <v>762</v>
      </c>
      <c r="O1629" s="41" t="s">
        <v>762</v>
      </c>
      <c r="P1629" s="41" t="s">
        <v>45</v>
      </c>
      <c r="Q1629" s="41" t="s">
        <v>191</v>
      </c>
      <c r="R1629" s="41" t="s">
        <v>191</v>
      </c>
      <c r="S1629" s="41" t="s">
        <v>192</v>
      </c>
      <c r="T1629" s="41" t="s">
        <v>192</v>
      </c>
      <c r="U1629" s="41" t="s">
        <v>192</v>
      </c>
      <c r="V1629" s="41" t="s">
        <v>192</v>
      </c>
      <c r="W1629" s="41" t="s">
        <v>4919</v>
      </c>
      <c r="X1629" s="41" t="s">
        <v>4920</v>
      </c>
      <c r="Y1629" s="41" t="s">
        <v>4921</v>
      </c>
      <c r="Z1629" s="41">
        <v>3</v>
      </c>
      <c r="AA1629" s="41">
        <v>0</v>
      </c>
      <c r="AB1629" s="41">
        <v>0</v>
      </c>
      <c r="AC1629" s="41">
        <v>0</v>
      </c>
      <c r="AD1629" s="56">
        <f t="shared" si="300"/>
        <v>3</v>
      </c>
      <c r="AE1629" s="56">
        <f t="shared" si="301"/>
        <v>0.75</v>
      </c>
      <c r="AF1629" s="41">
        <v>55</v>
      </c>
      <c r="AG1629" s="41">
        <v>21</v>
      </c>
      <c r="AH1629" s="41">
        <v>47</v>
      </c>
      <c r="AI1629" s="41">
        <v>60</v>
      </c>
      <c r="AJ1629" s="57">
        <f t="shared" si="302"/>
        <v>183</v>
      </c>
      <c r="AK1629" s="57">
        <f t="shared" si="303"/>
        <v>45.75</v>
      </c>
      <c r="AL1629" s="41">
        <v>198</v>
      </c>
      <c r="AM1629" s="41">
        <v>150</v>
      </c>
      <c r="AN1629" s="41">
        <v>177</v>
      </c>
      <c r="AO1629" s="41">
        <v>136</v>
      </c>
      <c r="AP1629" s="58">
        <f t="shared" si="304"/>
        <v>661</v>
      </c>
      <c r="AQ1629" s="58">
        <f t="shared" si="305"/>
        <v>165.25</v>
      </c>
      <c r="AR1629" s="41">
        <v>264</v>
      </c>
      <c r="AS1629" s="41">
        <v>410</v>
      </c>
      <c r="AT1629" s="41">
        <v>374</v>
      </c>
      <c r="AU1629" s="41">
        <v>403</v>
      </c>
      <c r="AV1629" s="59">
        <f t="shared" si="306"/>
        <v>1451</v>
      </c>
      <c r="AW1629" s="59">
        <f t="shared" si="307"/>
        <v>362.75</v>
      </c>
      <c r="AX1629" s="41">
        <v>207</v>
      </c>
      <c r="AY1629" s="41">
        <v>151</v>
      </c>
      <c r="AZ1629" s="41">
        <v>222</v>
      </c>
      <c r="BA1629" s="41">
        <v>265</v>
      </c>
      <c r="BB1629" s="60">
        <f t="shared" si="308"/>
        <v>845</v>
      </c>
      <c r="BC1629" s="60">
        <f t="shared" si="309"/>
        <v>211.25</v>
      </c>
      <c r="BD1629" s="41">
        <f t="shared" si="310"/>
        <v>3143</v>
      </c>
      <c r="BE1629" s="41">
        <f t="shared" si="311"/>
        <v>0.15330914596611103</v>
      </c>
    </row>
    <row r="1630" spans="1:57" x14ac:dyDescent="0.25">
      <c r="A1630" s="41" t="s">
        <v>4953</v>
      </c>
      <c r="B1630" s="41" t="s">
        <v>4748</v>
      </c>
      <c r="C1630" s="41">
        <v>1</v>
      </c>
      <c r="D1630" s="41">
        <v>0</v>
      </c>
      <c r="E1630" s="41" t="s">
        <v>4954</v>
      </c>
      <c r="F1630" s="41">
        <v>99.692999999999998</v>
      </c>
      <c r="G1630" s="41">
        <v>99.088099999999997</v>
      </c>
      <c r="H1630" s="41" t="s">
        <v>759</v>
      </c>
      <c r="I1630" s="41" t="s">
        <v>192</v>
      </c>
      <c r="J1630" s="41" t="s">
        <v>4955</v>
      </c>
      <c r="K1630" s="41" t="s">
        <v>762</v>
      </c>
      <c r="L1630" s="41" t="s">
        <v>762</v>
      </c>
      <c r="M1630" s="41" t="s">
        <v>762</v>
      </c>
      <c r="N1630" s="41" t="s">
        <v>762</v>
      </c>
      <c r="O1630" s="41" t="s">
        <v>762</v>
      </c>
      <c r="P1630" s="41" t="s">
        <v>45</v>
      </c>
      <c r="Q1630" s="41" t="s">
        <v>191</v>
      </c>
      <c r="R1630" s="41" t="s">
        <v>191</v>
      </c>
      <c r="S1630" s="41" t="s">
        <v>192</v>
      </c>
      <c r="T1630" s="41" t="s">
        <v>192</v>
      </c>
      <c r="U1630" s="41" t="s">
        <v>192</v>
      </c>
      <c r="V1630" s="41" t="s">
        <v>192</v>
      </c>
      <c r="W1630" s="41" t="s">
        <v>4954</v>
      </c>
      <c r="X1630" s="41" t="s">
        <v>4956</v>
      </c>
      <c r="Y1630" s="41" t="s">
        <v>4957</v>
      </c>
      <c r="Z1630" s="41">
        <v>38</v>
      </c>
      <c r="AA1630" s="41">
        <v>7</v>
      </c>
      <c r="AB1630" s="41">
        <v>250</v>
      </c>
      <c r="AC1630" s="41">
        <v>128</v>
      </c>
      <c r="AD1630" s="56">
        <f t="shared" si="300"/>
        <v>423</v>
      </c>
      <c r="AE1630" s="56">
        <f t="shared" si="301"/>
        <v>105.75</v>
      </c>
      <c r="AF1630" s="41">
        <v>0</v>
      </c>
      <c r="AG1630" s="41">
        <v>0</v>
      </c>
      <c r="AH1630" s="41">
        <v>0</v>
      </c>
      <c r="AI1630" s="41">
        <v>0</v>
      </c>
      <c r="AJ1630" s="57">
        <f t="shared" si="302"/>
        <v>0</v>
      </c>
      <c r="AK1630" s="57">
        <f t="shared" si="303"/>
        <v>0</v>
      </c>
      <c r="AL1630" s="41">
        <v>0</v>
      </c>
      <c r="AM1630" s="41">
        <v>0</v>
      </c>
      <c r="AN1630" s="41">
        <v>0</v>
      </c>
      <c r="AO1630" s="41">
        <v>0</v>
      </c>
      <c r="AP1630" s="58">
        <f t="shared" si="304"/>
        <v>0</v>
      </c>
      <c r="AQ1630" s="58">
        <f t="shared" si="305"/>
        <v>0</v>
      </c>
      <c r="AR1630" s="41">
        <v>0</v>
      </c>
      <c r="AS1630" s="41">
        <v>0</v>
      </c>
      <c r="AT1630" s="41">
        <v>0</v>
      </c>
      <c r="AU1630" s="41">
        <v>0</v>
      </c>
      <c r="AV1630" s="59">
        <f t="shared" si="306"/>
        <v>0</v>
      </c>
      <c r="AW1630" s="59">
        <f t="shared" si="307"/>
        <v>0</v>
      </c>
      <c r="AX1630" s="41">
        <v>0</v>
      </c>
      <c r="AY1630" s="41">
        <v>0</v>
      </c>
      <c r="AZ1630" s="41">
        <v>2</v>
      </c>
      <c r="BA1630" s="41">
        <v>0</v>
      </c>
      <c r="BB1630" s="60">
        <f t="shared" si="308"/>
        <v>2</v>
      </c>
      <c r="BC1630" s="60">
        <f t="shared" si="309"/>
        <v>0.5</v>
      </c>
      <c r="BD1630" s="41">
        <f t="shared" si="310"/>
        <v>425</v>
      </c>
      <c r="BE1630" s="41">
        <f t="shared" si="311"/>
        <v>2.073063539153585E-2</v>
      </c>
    </row>
    <row r="1631" spans="1:57" x14ac:dyDescent="0.25">
      <c r="A1631" s="41" t="s">
        <v>190</v>
      </c>
      <c r="B1631" s="41" t="s">
        <v>757</v>
      </c>
      <c r="C1631" s="41">
        <v>10</v>
      </c>
      <c r="D1631" s="41">
        <v>0</v>
      </c>
      <c r="E1631" s="41" t="s">
        <v>772</v>
      </c>
      <c r="F1631" s="41">
        <v>100</v>
      </c>
      <c r="G1631" s="41">
        <v>100</v>
      </c>
      <c r="H1631" s="41" t="s">
        <v>759</v>
      </c>
      <c r="I1631" s="41" t="s">
        <v>773</v>
      </c>
      <c r="J1631" s="41" t="s">
        <v>774</v>
      </c>
      <c r="K1631" s="41" t="s">
        <v>773</v>
      </c>
      <c r="L1631" s="41">
        <v>0</v>
      </c>
      <c r="M1631" s="41" t="s">
        <v>773</v>
      </c>
      <c r="N1631" s="41" t="s">
        <v>775</v>
      </c>
      <c r="O1631" s="41" t="s">
        <v>776</v>
      </c>
      <c r="P1631" s="41" t="s">
        <v>45</v>
      </c>
      <c r="Q1631" s="41" t="s">
        <v>191</v>
      </c>
      <c r="R1631" s="41" t="s">
        <v>191</v>
      </c>
      <c r="S1631" s="41" t="s">
        <v>192</v>
      </c>
      <c r="T1631" s="41" t="s">
        <v>193</v>
      </c>
      <c r="U1631" s="41" t="s">
        <v>194</v>
      </c>
      <c r="V1631" s="41" t="s">
        <v>773</v>
      </c>
      <c r="W1631" s="41" t="s">
        <v>777</v>
      </c>
      <c r="X1631" s="41" t="s">
        <v>778</v>
      </c>
      <c r="Y1631" s="41" t="s">
        <v>778</v>
      </c>
      <c r="Z1631" s="41">
        <v>1</v>
      </c>
      <c r="AA1631" s="41">
        <v>0</v>
      </c>
      <c r="AB1631" s="41">
        <v>0</v>
      </c>
      <c r="AC1631" s="41">
        <v>0</v>
      </c>
      <c r="AD1631" s="56">
        <f t="shared" si="300"/>
        <v>1</v>
      </c>
      <c r="AE1631" s="56">
        <f t="shared" si="301"/>
        <v>0.25</v>
      </c>
      <c r="AF1631" s="41">
        <v>21</v>
      </c>
      <c r="AG1631" s="41">
        <v>6</v>
      </c>
      <c r="AH1631" s="41">
        <v>1</v>
      </c>
      <c r="AI1631" s="41">
        <v>2</v>
      </c>
      <c r="AJ1631" s="57">
        <f t="shared" si="302"/>
        <v>30</v>
      </c>
      <c r="AK1631" s="57">
        <f t="shared" si="303"/>
        <v>7.5</v>
      </c>
      <c r="AL1631" s="41">
        <v>5</v>
      </c>
      <c r="AM1631" s="41">
        <v>5</v>
      </c>
      <c r="AN1631" s="41">
        <v>3</v>
      </c>
      <c r="AO1631" s="41">
        <v>18</v>
      </c>
      <c r="AP1631" s="58">
        <f t="shared" si="304"/>
        <v>31</v>
      </c>
      <c r="AQ1631" s="58">
        <f t="shared" si="305"/>
        <v>7.75</v>
      </c>
      <c r="AR1631" s="41">
        <v>172</v>
      </c>
      <c r="AS1631" s="41">
        <v>112</v>
      </c>
      <c r="AT1631" s="41">
        <v>203</v>
      </c>
      <c r="AU1631" s="41">
        <v>124</v>
      </c>
      <c r="AV1631" s="59">
        <f t="shared" si="306"/>
        <v>611</v>
      </c>
      <c r="AW1631" s="59">
        <f t="shared" si="307"/>
        <v>152.75</v>
      </c>
      <c r="AX1631" s="41">
        <v>11</v>
      </c>
      <c r="AY1631" s="41">
        <v>9</v>
      </c>
      <c r="AZ1631" s="41">
        <v>11</v>
      </c>
      <c r="BA1631" s="41">
        <v>10</v>
      </c>
      <c r="BB1631" s="60">
        <f t="shared" si="308"/>
        <v>41</v>
      </c>
      <c r="BC1631" s="60">
        <f t="shared" si="309"/>
        <v>10.25</v>
      </c>
      <c r="BD1631" s="41">
        <f t="shared" si="310"/>
        <v>714</v>
      </c>
      <c r="BE1631" s="41">
        <f t="shared" si="311"/>
        <v>3.4827467457780231E-2</v>
      </c>
    </row>
    <row r="1632" spans="1:57" x14ac:dyDescent="0.25">
      <c r="A1632" s="41" t="s">
        <v>5777</v>
      </c>
      <c r="B1632" s="41" t="s">
        <v>5426</v>
      </c>
      <c r="C1632" s="41">
        <v>3</v>
      </c>
      <c r="D1632" s="41">
        <v>0</v>
      </c>
      <c r="E1632" s="41" t="s">
        <v>5778</v>
      </c>
      <c r="F1632" s="41">
        <v>99.393999999999906</v>
      </c>
      <c r="G1632" s="41">
        <v>100</v>
      </c>
      <c r="H1632" s="41" t="s">
        <v>759</v>
      </c>
      <c r="I1632" s="41" t="s">
        <v>169</v>
      </c>
      <c r="J1632" s="41" t="s">
        <v>5779</v>
      </c>
      <c r="K1632" s="41" t="s">
        <v>762</v>
      </c>
      <c r="L1632" s="41" t="s">
        <v>762</v>
      </c>
      <c r="M1632" s="41" t="s">
        <v>762</v>
      </c>
      <c r="N1632" s="41" t="s">
        <v>762</v>
      </c>
      <c r="O1632" s="41" t="s">
        <v>762</v>
      </c>
      <c r="P1632" s="41" t="s">
        <v>45</v>
      </c>
      <c r="Q1632" s="41" t="s">
        <v>78</v>
      </c>
      <c r="R1632" s="41" t="s">
        <v>78</v>
      </c>
      <c r="S1632" s="41" t="s">
        <v>152</v>
      </c>
      <c r="T1632" s="41" t="s">
        <v>165</v>
      </c>
      <c r="U1632" s="41" t="s">
        <v>169</v>
      </c>
      <c r="V1632" s="41" t="s">
        <v>169</v>
      </c>
      <c r="W1632" s="41" t="s">
        <v>5780</v>
      </c>
      <c r="X1632" s="41" t="s">
        <v>5781</v>
      </c>
      <c r="Y1632" s="41" t="s">
        <v>5782</v>
      </c>
      <c r="Z1632" s="41">
        <v>2561</v>
      </c>
      <c r="AA1632" s="41">
        <v>3152</v>
      </c>
      <c r="AB1632" s="41">
        <v>891</v>
      </c>
      <c r="AC1632" s="41">
        <v>2775</v>
      </c>
      <c r="AD1632" s="56">
        <f t="shared" si="300"/>
        <v>9379</v>
      </c>
      <c r="AE1632" s="56">
        <f t="shared" si="301"/>
        <v>2344.75</v>
      </c>
      <c r="AF1632" s="41">
        <v>90</v>
      </c>
      <c r="AG1632" s="41">
        <v>21</v>
      </c>
      <c r="AH1632" s="41">
        <v>12</v>
      </c>
      <c r="AI1632" s="41">
        <v>6</v>
      </c>
      <c r="AJ1632" s="57">
        <f t="shared" si="302"/>
        <v>129</v>
      </c>
      <c r="AK1632" s="57">
        <f t="shared" si="303"/>
        <v>32.25</v>
      </c>
      <c r="AL1632" s="41">
        <v>2</v>
      </c>
      <c r="AM1632" s="41">
        <v>1</v>
      </c>
      <c r="AN1632" s="41">
        <v>0</v>
      </c>
      <c r="AO1632" s="41">
        <v>5</v>
      </c>
      <c r="AP1632" s="58">
        <f t="shared" si="304"/>
        <v>8</v>
      </c>
      <c r="AQ1632" s="58">
        <f t="shared" si="305"/>
        <v>2</v>
      </c>
      <c r="AR1632" s="41">
        <v>1</v>
      </c>
      <c r="AS1632" s="41">
        <v>0</v>
      </c>
      <c r="AT1632" s="41">
        <v>1</v>
      </c>
      <c r="AU1632" s="41">
        <v>1</v>
      </c>
      <c r="AV1632" s="59">
        <f t="shared" si="306"/>
        <v>3</v>
      </c>
      <c r="AW1632" s="59">
        <f t="shared" si="307"/>
        <v>0.75</v>
      </c>
      <c r="AX1632" s="41">
        <v>0</v>
      </c>
      <c r="AY1632" s="41">
        <v>0</v>
      </c>
      <c r="AZ1632" s="41">
        <v>1</v>
      </c>
      <c r="BA1632" s="41">
        <v>0</v>
      </c>
      <c r="BB1632" s="60">
        <f t="shared" si="308"/>
        <v>1</v>
      </c>
      <c r="BC1632" s="60">
        <f t="shared" si="309"/>
        <v>0.25</v>
      </c>
      <c r="BD1632" s="41">
        <f t="shared" si="310"/>
        <v>9520</v>
      </c>
      <c r="BE1632" s="41">
        <f t="shared" si="311"/>
        <v>0.46436623277040312</v>
      </c>
    </row>
    <row r="1633" spans="1:57" x14ac:dyDescent="0.25">
      <c r="A1633" s="41" t="s">
        <v>5715</v>
      </c>
      <c r="B1633" s="41" t="s">
        <v>5426</v>
      </c>
      <c r="C1633" s="41">
        <v>1</v>
      </c>
      <c r="D1633" s="41">
        <v>0</v>
      </c>
      <c r="E1633" s="41" t="s">
        <v>5716</v>
      </c>
      <c r="F1633" s="41">
        <v>100</v>
      </c>
      <c r="G1633" s="41">
        <v>100</v>
      </c>
      <c r="H1633" s="41" t="s">
        <v>759</v>
      </c>
      <c r="I1633" s="41" t="s">
        <v>169</v>
      </c>
      <c r="J1633" s="41" t="s">
        <v>5717</v>
      </c>
      <c r="K1633" s="41" t="s">
        <v>762</v>
      </c>
      <c r="L1633" s="41" t="s">
        <v>762</v>
      </c>
      <c r="M1633" s="41" t="s">
        <v>762</v>
      </c>
      <c r="N1633" s="41" t="s">
        <v>762</v>
      </c>
      <c r="O1633" s="41" t="s">
        <v>762</v>
      </c>
      <c r="P1633" s="41" t="s">
        <v>45</v>
      </c>
      <c r="Q1633" s="41" t="s">
        <v>78</v>
      </c>
      <c r="R1633" s="41" t="s">
        <v>78</v>
      </c>
      <c r="S1633" s="41" t="s">
        <v>152</v>
      </c>
      <c r="T1633" s="41" t="s">
        <v>165</v>
      </c>
      <c r="U1633" s="41" t="s">
        <v>169</v>
      </c>
      <c r="V1633" s="41" t="s">
        <v>169</v>
      </c>
      <c r="W1633" s="41" t="s">
        <v>5718</v>
      </c>
      <c r="X1633" s="41" t="s">
        <v>5719</v>
      </c>
      <c r="Y1633" s="41" t="s">
        <v>5719</v>
      </c>
      <c r="Z1633" s="41">
        <v>0</v>
      </c>
      <c r="AA1633" s="41">
        <v>0</v>
      </c>
      <c r="AB1633" s="41">
        <v>0</v>
      </c>
      <c r="AC1633" s="41">
        <v>0</v>
      </c>
      <c r="AD1633" s="56">
        <f t="shared" si="300"/>
        <v>0</v>
      </c>
      <c r="AE1633" s="56">
        <f t="shared" si="301"/>
        <v>0</v>
      </c>
      <c r="AF1633" s="41">
        <v>16</v>
      </c>
      <c r="AG1633" s="41">
        <v>52</v>
      </c>
      <c r="AH1633" s="41">
        <v>103</v>
      </c>
      <c r="AI1633" s="41">
        <v>84</v>
      </c>
      <c r="AJ1633" s="57">
        <f t="shared" si="302"/>
        <v>255</v>
      </c>
      <c r="AK1633" s="57">
        <f t="shared" si="303"/>
        <v>63.75</v>
      </c>
      <c r="AL1633" s="41">
        <v>99</v>
      </c>
      <c r="AM1633" s="41">
        <v>65</v>
      </c>
      <c r="AN1633" s="41">
        <v>74</v>
      </c>
      <c r="AO1633" s="41">
        <v>30</v>
      </c>
      <c r="AP1633" s="58">
        <f t="shared" si="304"/>
        <v>268</v>
      </c>
      <c r="AQ1633" s="58">
        <f t="shared" si="305"/>
        <v>67</v>
      </c>
      <c r="AR1633" s="41">
        <v>68</v>
      </c>
      <c r="AS1633" s="41">
        <v>21</v>
      </c>
      <c r="AT1633" s="41">
        <v>33</v>
      </c>
      <c r="AU1633" s="41">
        <v>29</v>
      </c>
      <c r="AV1633" s="59">
        <f t="shared" si="306"/>
        <v>151</v>
      </c>
      <c r="AW1633" s="59">
        <f t="shared" si="307"/>
        <v>37.75</v>
      </c>
      <c r="AX1633" s="41">
        <v>45</v>
      </c>
      <c r="AY1633" s="41">
        <v>41</v>
      </c>
      <c r="AZ1633" s="41">
        <v>41</v>
      </c>
      <c r="BA1633" s="41">
        <v>69</v>
      </c>
      <c r="BB1633" s="60">
        <f t="shared" si="308"/>
        <v>196</v>
      </c>
      <c r="BC1633" s="60">
        <f t="shared" si="309"/>
        <v>49</v>
      </c>
      <c r="BD1633" s="41">
        <f t="shared" si="310"/>
        <v>870</v>
      </c>
      <c r="BE1633" s="41">
        <f t="shared" si="311"/>
        <v>4.2436830095614567E-2</v>
      </c>
    </row>
    <row r="1634" spans="1:57" x14ac:dyDescent="0.25">
      <c r="A1634" s="41" t="s">
        <v>170</v>
      </c>
      <c r="B1634" s="41" t="s">
        <v>757</v>
      </c>
      <c r="C1634" s="41">
        <v>11</v>
      </c>
      <c r="D1634" s="41">
        <v>0</v>
      </c>
      <c r="E1634" s="41" t="s">
        <v>880</v>
      </c>
      <c r="F1634" s="41">
        <v>100</v>
      </c>
      <c r="G1634" s="41">
        <v>100</v>
      </c>
      <c r="H1634" s="41" t="s">
        <v>759</v>
      </c>
      <c r="I1634" s="41" t="s">
        <v>881</v>
      </c>
      <c r="J1634" s="41" t="s">
        <v>882</v>
      </c>
      <c r="K1634" s="41" t="s">
        <v>881</v>
      </c>
      <c r="L1634" s="41">
        <v>0</v>
      </c>
      <c r="M1634" s="41" t="s">
        <v>883</v>
      </c>
      <c r="N1634" s="41" t="s">
        <v>884</v>
      </c>
      <c r="O1634" s="41" t="s">
        <v>885</v>
      </c>
      <c r="P1634" s="41" t="s">
        <v>45</v>
      </c>
      <c r="Q1634" s="41" t="s">
        <v>78</v>
      </c>
      <c r="R1634" s="41" t="s">
        <v>78</v>
      </c>
      <c r="S1634" s="41" t="s">
        <v>152</v>
      </c>
      <c r="T1634" s="41" t="s">
        <v>165</v>
      </c>
      <c r="U1634" s="41" t="s">
        <v>169</v>
      </c>
      <c r="V1634" s="41" t="s">
        <v>881</v>
      </c>
      <c r="W1634" s="41" t="s">
        <v>886</v>
      </c>
      <c r="X1634" s="41" t="s">
        <v>887</v>
      </c>
      <c r="Y1634" s="41" t="s">
        <v>888</v>
      </c>
      <c r="Z1634" s="41">
        <v>0</v>
      </c>
      <c r="AA1634" s="41">
        <v>0</v>
      </c>
      <c r="AB1634" s="41">
        <v>0</v>
      </c>
      <c r="AC1634" s="41">
        <v>0</v>
      </c>
      <c r="AD1634" s="56">
        <f t="shared" si="300"/>
        <v>0</v>
      </c>
      <c r="AE1634" s="56">
        <f t="shared" si="301"/>
        <v>0</v>
      </c>
      <c r="AF1634" s="41">
        <v>25</v>
      </c>
      <c r="AG1634" s="41">
        <v>31</v>
      </c>
      <c r="AH1634" s="41">
        <v>39</v>
      </c>
      <c r="AI1634" s="41">
        <v>36</v>
      </c>
      <c r="AJ1634" s="57">
        <f t="shared" si="302"/>
        <v>131</v>
      </c>
      <c r="AK1634" s="57">
        <f t="shared" si="303"/>
        <v>32.75</v>
      </c>
      <c r="AL1634" s="41">
        <v>95</v>
      </c>
      <c r="AM1634" s="41">
        <v>43</v>
      </c>
      <c r="AN1634" s="41">
        <v>75</v>
      </c>
      <c r="AO1634" s="41">
        <v>33</v>
      </c>
      <c r="AP1634" s="58">
        <f t="shared" si="304"/>
        <v>246</v>
      </c>
      <c r="AQ1634" s="58">
        <f t="shared" si="305"/>
        <v>61.5</v>
      </c>
      <c r="AR1634" s="41">
        <v>41</v>
      </c>
      <c r="AS1634" s="41">
        <v>16</v>
      </c>
      <c r="AT1634" s="41">
        <v>35</v>
      </c>
      <c r="AU1634" s="41">
        <v>35</v>
      </c>
      <c r="AV1634" s="59">
        <f t="shared" si="306"/>
        <v>127</v>
      </c>
      <c r="AW1634" s="59">
        <f t="shared" si="307"/>
        <v>31.75</v>
      </c>
      <c r="AX1634" s="41">
        <v>24</v>
      </c>
      <c r="AY1634" s="41">
        <v>22</v>
      </c>
      <c r="AZ1634" s="41">
        <v>23</v>
      </c>
      <c r="BA1634" s="41">
        <v>20</v>
      </c>
      <c r="BB1634" s="60">
        <f t="shared" si="308"/>
        <v>89</v>
      </c>
      <c r="BC1634" s="60">
        <f t="shared" si="309"/>
        <v>22.25</v>
      </c>
      <c r="BD1634" s="41">
        <f t="shared" si="310"/>
        <v>593</v>
      </c>
      <c r="BE1634" s="41">
        <f t="shared" si="311"/>
        <v>2.8925333616895903E-2</v>
      </c>
    </row>
    <row r="1635" spans="1:57" x14ac:dyDescent="0.25">
      <c r="A1635" s="41" t="s">
        <v>622</v>
      </c>
      <c r="B1635" s="41" t="s">
        <v>757</v>
      </c>
      <c r="C1635" s="41">
        <v>1</v>
      </c>
      <c r="D1635" s="41">
        <v>0</v>
      </c>
      <c r="E1635" s="41" t="s">
        <v>1643</v>
      </c>
      <c r="F1635" s="41">
        <v>99.697000000000003</v>
      </c>
      <c r="G1635" s="41">
        <v>100</v>
      </c>
      <c r="H1635" s="41" t="s">
        <v>759</v>
      </c>
      <c r="I1635" s="41" t="s">
        <v>881</v>
      </c>
      <c r="J1635" s="41" t="s">
        <v>1644</v>
      </c>
      <c r="K1635" s="41" t="s">
        <v>762</v>
      </c>
      <c r="L1635" s="41" t="s">
        <v>762</v>
      </c>
      <c r="M1635" s="41" t="s">
        <v>762</v>
      </c>
      <c r="N1635" s="41" t="s">
        <v>762</v>
      </c>
      <c r="O1635" s="41" t="s">
        <v>762</v>
      </c>
      <c r="P1635" s="41" t="s">
        <v>45</v>
      </c>
      <c r="Q1635" s="41" t="s">
        <v>78</v>
      </c>
      <c r="R1635" s="41" t="s">
        <v>78</v>
      </c>
      <c r="S1635" s="41" t="s">
        <v>152</v>
      </c>
      <c r="T1635" s="41" t="s">
        <v>165</v>
      </c>
      <c r="U1635" s="41" t="s">
        <v>169</v>
      </c>
      <c r="V1635" s="41" t="s">
        <v>881</v>
      </c>
      <c r="W1635" s="41" t="s">
        <v>1645</v>
      </c>
      <c r="X1635" s="41" t="s">
        <v>1646</v>
      </c>
      <c r="Y1635" s="41" t="s">
        <v>1647</v>
      </c>
      <c r="Z1635" s="41">
        <v>1</v>
      </c>
      <c r="AA1635" s="41">
        <v>0</v>
      </c>
      <c r="AB1635" s="41">
        <v>5</v>
      </c>
      <c r="AC1635" s="41">
        <v>1</v>
      </c>
      <c r="AD1635" s="56">
        <f t="shared" si="300"/>
        <v>7</v>
      </c>
      <c r="AE1635" s="56">
        <f t="shared" si="301"/>
        <v>1.75</v>
      </c>
      <c r="AF1635" s="41">
        <v>0</v>
      </c>
      <c r="AG1635" s="41">
        <v>0</v>
      </c>
      <c r="AH1635" s="41">
        <v>0</v>
      </c>
      <c r="AI1635" s="41">
        <v>0</v>
      </c>
      <c r="AJ1635" s="57">
        <f t="shared" si="302"/>
        <v>0</v>
      </c>
      <c r="AK1635" s="57">
        <f t="shared" si="303"/>
        <v>0</v>
      </c>
      <c r="AL1635" s="41">
        <v>0</v>
      </c>
      <c r="AM1635" s="41">
        <v>0</v>
      </c>
      <c r="AN1635" s="41">
        <v>0</v>
      </c>
      <c r="AO1635" s="41">
        <v>0</v>
      </c>
      <c r="AP1635" s="58">
        <f t="shared" si="304"/>
        <v>0</v>
      </c>
      <c r="AQ1635" s="58">
        <f t="shared" si="305"/>
        <v>0</v>
      </c>
      <c r="AR1635" s="41">
        <v>0</v>
      </c>
      <c r="AS1635" s="41">
        <v>0</v>
      </c>
      <c r="AT1635" s="41">
        <v>1</v>
      </c>
      <c r="AU1635" s="41">
        <v>0</v>
      </c>
      <c r="AV1635" s="59">
        <f t="shared" si="306"/>
        <v>1</v>
      </c>
      <c r="AW1635" s="59">
        <f t="shared" si="307"/>
        <v>0.25</v>
      </c>
      <c r="AX1635" s="41">
        <v>75</v>
      </c>
      <c r="AY1635" s="41">
        <v>37</v>
      </c>
      <c r="AZ1635" s="41">
        <v>54</v>
      </c>
      <c r="BA1635" s="41">
        <v>51</v>
      </c>
      <c r="BB1635" s="60">
        <f t="shared" si="308"/>
        <v>217</v>
      </c>
      <c r="BC1635" s="60">
        <f t="shared" si="309"/>
        <v>54.25</v>
      </c>
      <c r="BD1635" s="41">
        <f t="shared" si="310"/>
        <v>225</v>
      </c>
      <c r="BE1635" s="41">
        <f t="shared" si="311"/>
        <v>1.0975042266107215E-2</v>
      </c>
    </row>
    <row r="1636" spans="1:57" x14ac:dyDescent="0.25">
      <c r="A1636" s="41" t="s">
        <v>171</v>
      </c>
      <c r="B1636" s="41" t="s">
        <v>757</v>
      </c>
      <c r="C1636" s="41">
        <v>2</v>
      </c>
      <c r="D1636" s="41">
        <v>0</v>
      </c>
      <c r="E1636" s="41" t="s">
        <v>983</v>
      </c>
      <c r="F1636" s="41">
        <v>100</v>
      </c>
      <c r="G1636" s="41">
        <v>100</v>
      </c>
      <c r="H1636" s="41" t="s">
        <v>759</v>
      </c>
      <c r="I1636" s="41" t="s">
        <v>881</v>
      </c>
      <c r="J1636" s="41" t="s">
        <v>984</v>
      </c>
      <c r="K1636" s="41" t="s">
        <v>762</v>
      </c>
      <c r="L1636" s="41" t="s">
        <v>762</v>
      </c>
      <c r="M1636" s="41" t="s">
        <v>762</v>
      </c>
      <c r="N1636" s="41" t="s">
        <v>762</v>
      </c>
      <c r="O1636" s="41" t="s">
        <v>762</v>
      </c>
      <c r="P1636" s="41" t="s">
        <v>45</v>
      </c>
      <c r="Q1636" s="41" t="s">
        <v>78</v>
      </c>
      <c r="R1636" s="41" t="s">
        <v>78</v>
      </c>
      <c r="S1636" s="41" t="s">
        <v>152</v>
      </c>
      <c r="T1636" s="41" t="s">
        <v>165</v>
      </c>
      <c r="U1636" s="41" t="s">
        <v>169</v>
      </c>
      <c r="V1636" s="41" t="s">
        <v>881</v>
      </c>
      <c r="W1636" s="41" t="s">
        <v>985</v>
      </c>
      <c r="X1636" s="41" t="s">
        <v>986</v>
      </c>
      <c r="Y1636" s="41" t="s">
        <v>986</v>
      </c>
      <c r="Z1636" s="41">
        <v>0</v>
      </c>
      <c r="AA1636" s="41">
        <v>0</v>
      </c>
      <c r="AB1636" s="41">
        <v>0</v>
      </c>
      <c r="AC1636" s="41">
        <v>0</v>
      </c>
      <c r="AD1636" s="56">
        <f t="shared" si="300"/>
        <v>0</v>
      </c>
      <c r="AE1636" s="56">
        <f t="shared" si="301"/>
        <v>0</v>
      </c>
      <c r="AF1636" s="41">
        <v>0</v>
      </c>
      <c r="AG1636" s="41">
        <v>0</v>
      </c>
      <c r="AH1636" s="41">
        <v>0</v>
      </c>
      <c r="AI1636" s="41">
        <v>0</v>
      </c>
      <c r="AJ1636" s="57">
        <f t="shared" si="302"/>
        <v>0</v>
      </c>
      <c r="AK1636" s="57">
        <f t="shared" si="303"/>
        <v>0</v>
      </c>
      <c r="AL1636" s="41">
        <v>0</v>
      </c>
      <c r="AM1636" s="41">
        <v>0</v>
      </c>
      <c r="AN1636" s="41">
        <v>0</v>
      </c>
      <c r="AO1636" s="41">
        <v>0</v>
      </c>
      <c r="AP1636" s="58">
        <f t="shared" si="304"/>
        <v>0</v>
      </c>
      <c r="AQ1636" s="58">
        <f t="shared" si="305"/>
        <v>0</v>
      </c>
      <c r="AR1636" s="41">
        <v>31</v>
      </c>
      <c r="AS1636" s="41">
        <v>5</v>
      </c>
      <c r="AT1636" s="41">
        <v>20</v>
      </c>
      <c r="AU1636" s="41">
        <v>50</v>
      </c>
      <c r="AV1636" s="59">
        <f t="shared" si="306"/>
        <v>106</v>
      </c>
      <c r="AW1636" s="59">
        <f t="shared" si="307"/>
        <v>26.5</v>
      </c>
      <c r="AX1636" s="41">
        <v>18</v>
      </c>
      <c r="AY1636" s="41">
        <v>15</v>
      </c>
      <c r="AZ1636" s="41">
        <v>8</v>
      </c>
      <c r="BA1636" s="41">
        <v>16</v>
      </c>
      <c r="BB1636" s="60">
        <f t="shared" si="308"/>
        <v>57</v>
      </c>
      <c r="BC1636" s="60">
        <f t="shared" si="309"/>
        <v>14.25</v>
      </c>
      <c r="BD1636" s="41">
        <f t="shared" si="310"/>
        <v>163</v>
      </c>
      <c r="BE1636" s="41">
        <f t="shared" si="311"/>
        <v>7.9508083972243387E-3</v>
      </c>
    </row>
    <row r="1637" spans="1:57" x14ac:dyDescent="0.25">
      <c r="A1637" s="41" t="s">
        <v>168</v>
      </c>
      <c r="B1637" s="41" t="s">
        <v>757</v>
      </c>
      <c r="C1637" s="41">
        <v>8</v>
      </c>
      <c r="D1637" s="41">
        <v>0</v>
      </c>
      <c r="E1637" s="41" t="s">
        <v>852</v>
      </c>
      <c r="F1637" s="41">
        <v>100</v>
      </c>
      <c r="G1637" s="41">
        <v>100</v>
      </c>
      <c r="H1637" s="41" t="s">
        <v>759</v>
      </c>
      <c r="I1637" s="41" t="s">
        <v>853</v>
      </c>
      <c r="J1637" s="41" t="s">
        <v>854</v>
      </c>
      <c r="K1637" s="41" t="s">
        <v>853</v>
      </c>
      <c r="L1637" s="41">
        <v>0</v>
      </c>
      <c r="M1637" s="41" t="s">
        <v>853</v>
      </c>
      <c r="N1637" s="41" t="s">
        <v>855</v>
      </c>
      <c r="O1637" s="41" t="s">
        <v>856</v>
      </c>
      <c r="P1637" s="41" t="s">
        <v>45</v>
      </c>
      <c r="Q1637" s="41" t="s">
        <v>78</v>
      </c>
      <c r="R1637" s="41" t="s">
        <v>78</v>
      </c>
      <c r="S1637" s="41" t="s">
        <v>152</v>
      </c>
      <c r="T1637" s="41" t="s">
        <v>165</v>
      </c>
      <c r="U1637" s="41" t="s">
        <v>169</v>
      </c>
      <c r="V1637" s="41" t="s">
        <v>853</v>
      </c>
      <c r="W1637" s="41" t="s">
        <v>857</v>
      </c>
      <c r="X1637" s="41" t="s">
        <v>858</v>
      </c>
      <c r="Y1637" s="41" t="s">
        <v>858</v>
      </c>
      <c r="Z1637" s="41">
        <v>3</v>
      </c>
      <c r="AA1637" s="41">
        <v>3</v>
      </c>
      <c r="AB1637" s="41">
        <v>1</v>
      </c>
      <c r="AC1637" s="41">
        <v>16</v>
      </c>
      <c r="AD1637" s="56">
        <f t="shared" si="300"/>
        <v>23</v>
      </c>
      <c r="AE1637" s="56">
        <f t="shared" si="301"/>
        <v>5.75</v>
      </c>
      <c r="AF1637" s="41">
        <v>13</v>
      </c>
      <c r="AG1637" s="41">
        <v>1</v>
      </c>
      <c r="AH1637" s="41">
        <v>1</v>
      </c>
      <c r="AI1637" s="41">
        <v>5</v>
      </c>
      <c r="AJ1637" s="57">
        <f t="shared" si="302"/>
        <v>20</v>
      </c>
      <c r="AK1637" s="57">
        <f t="shared" si="303"/>
        <v>5</v>
      </c>
      <c r="AL1637" s="41">
        <v>0</v>
      </c>
      <c r="AM1637" s="41">
        <v>1</v>
      </c>
      <c r="AN1637" s="41">
        <v>1</v>
      </c>
      <c r="AO1637" s="41">
        <v>1</v>
      </c>
      <c r="AP1637" s="58">
        <f t="shared" si="304"/>
        <v>3</v>
      </c>
      <c r="AQ1637" s="58">
        <f t="shared" si="305"/>
        <v>0.75</v>
      </c>
      <c r="AR1637" s="41">
        <v>0</v>
      </c>
      <c r="AS1637" s="41">
        <v>0</v>
      </c>
      <c r="AT1637" s="41">
        <v>0</v>
      </c>
      <c r="AU1637" s="41">
        <v>2</v>
      </c>
      <c r="AV1637" s="59">
        <f t="shared" si="306"/>
        <v>2</v>
      </c>
      <c r="AW1637" s="59">
        <f t="shared" si="307"/>
        <v>0.5</v>
      </c>
      <c r="AX1637" s="41">
        <v>4</v>
      </c>
      <c r="AY1637" s="41">
        <v>0</v>
      </c>
      <c r="AZ1637" s="41">
        <v>5</v>
      </c>
      <c r="BA1637" s="41">
        <v>3</v>
      </c>
      <c r="BB1637" s="60">
        <f t="shared" si="308"/>
        <v>12</v>
      </c>
      <c r="BC1637" s="60">
        <f t="shared" si="309"/>
        <v>3</v>
      </c>
      <c r="BD1637" s="41">
        <f t="shared" si="310"/>
        <v>60</v>
      </c>
      <c r="BE1637" s="41">
        <f t="shared" si="311"/>
        <v>2.926677937628591E-3</v>
      </c>
    </row>
    <row r="1638" spans="1:57" x14ac:dyDescent="0.25">
      <c r="A1638" s="41" t="s">
        <v>5675</v>
      </c>
      <c r="B1638" s="41" t="s">
        <v>5426</v>
      </c>
      <c r="C1638" s="41">
        <v>3</v>
      </c>
      <c r="D1638" s="41">
        <v>0</v>
      </c>
      <c r="E1638" s="41" t="s">
        <v>5676</v>
      </c>
      <c r="F1638" s="41">
        <v>100</v>
      </c>
      <c r="G1638" s="41">
        <v>100</v>
      </c>
      <c r="H1638" s="41" t="s">
        <v>759</v>
      </c>
      <c r="I1638" s="41" t="s">
        <v>163</v>
      </c>
      <c r="J1638" s="41" t="s">
        <v>5677</v>
      </c>
      <c r="K1638" s="41" t="s">
        <v>762</v>
      </c>
      <c r="L1638" s="41" t="s">
        <v>762</v>
      </c>
      <c r="M1638" s="41" t="s">
        <v>762</v>
      </c>
      <c r="N1638" s="41" t="s">
        <v>762</v>
      </c>
      <c r="O1638" s="41" t="s">
        <v>762</v>
      </c>
      <c r="P1638" s="41" t="s">
        <v>45</v>
      </c>
      <c r="Q1638" s="41" t="s">
        <v>78</v>
      </c>
      <c r="R1638" s="41" t="s">
        <v>78</v>
      </c>
      <c r="S1638" s="41" t="s">
        <v>152</v>
      </c>
      <c r="T1638" s="41" t="s">
        <v>160</v>
      </c>
      <c r="U1638" s="41" t="s">
        <v>163</v>
      </c>
      <c r="V1638" s="41" t="s">
        <v>163</v>
      </c>
      <c r="W1638" s="41" t="s">
        <v>5678</v>
      </c>
      <c r="X1638" s="41" t="s">
        <v>5679</v>
      </c>
      <c r="Y1638" s="41" t="s">
        <v>5680</v>
      </c>
      <c r="Z1638" s="41">
        <v>19</v>
      </c>
      <c r="AA1638" s="41">
        <v>32</v>
      </c>
      <c r="AB1638" s="41">
        <v>4</v>
      </c>
      <c r="AC1638" s="41">
        <v>18</v>
      </c>
      <c r="AD1638" s="56">
        <f t="shared" si="300"/>
        <v>73</v>
      </c>
      <c r="AE1638" s="56">
        <f t="shared" si="301"/>
        <v>18.25</v>
      </c>
      <c r="AF1638" s="41">
        <v>3</v>
      </c>
      <c r="AG1638" s="41">
        <v>18</v>
      </c>
      <c r="AH1638" s="41">
        <v>0</v>
      </c>
      <c r="AI1638" s="41">
        <v>0</v>
      </c>
      <c r="AJ1638" s="57">
        <f t="shared" si="302"/>
        <v>21</v>
      </c>
      <c r="AK1638" s="57">
        <f t="shared" si="303"/>
        <v>5.25</v>
      </c>
      <c r="AL1638" s="41">
        <v>0</v>
      </c>
      <c r="AM1638" s="41">
        <v>0</v>
      </c>
      <c r="AN1638" s="41">
        <v>0</v>
      </c>
      <c r="AO1638" s="41">
        <v>0</v>
      </c>
      <c r="AP1638" s="58">
        <f t="shared" si="304"/>
        <v>0</v>
      </c>
      <c r="AQ1638" s="58">
        <f t="shared" si="305"/>
        <v>0</v>
      </c>
      <c r="AR1638" s="41">
        <v>0</v>
      </c>
      <c r="AS1638" s="41">
        <v>0</v>
      </c>
      <c r="AT1638" s="41">
        <v>0</v>
      </c>
      <c r="AU1638" s="41">
        <v>0</v>
      </c>
      <c r="AV1638" s="59">
        <f t="shared" si="306"/>
        <v>0</v>
      </c>
      <c r="AW1638" s="59">
        <f t="shared" si="307"/>
        <v>0</v>
      </c>
      <c r="AX1638" s="41">
        <v>0</v>
      </c>
      <c r="AY1638" s="41">
        <v>0</v>
      </c>
      <c r="AZ1638" s="41">
        <v>0</v>
      </c>
      <c r="BA1638" s="41">
        <v>0</v>
      </c>
      <c r="BB1638" s="60">
        <f t="shared" si="308"/>
        <v>0</v>
      </c>
      <c r="BC1638" s="60">
        <f t="shared" si="309"/>
        <v>0</v>
      </c>
      <c r="BD1638" s="41">
        <f t="shared" si="310"/>
        <v>94</v>
      </c>
      <c r="BE1638" s="41">
        <f t="shared" si="311"/>
        <v>4.5851287689514589E-3</v>
      </c>
    </row>
    <row r="1639" spans="1:57" x14ac:dyDescent="0.25">
      <c r="A1639" s="41" t="s">
        <v>5468</v>
      </c>
      <c r="B1639" s="41" t="s">
        <v>5426</v>
      </c>
      <c r="C1639" s="41">
        <v>3</v>
      </c>
      <c r="D1639" s="41">
        <v>0</v>
      </c>
      <c r="E1639" s="41" t="s">
        <v>5469</v>
      </c>
      <c r="F1639" s="41">
        <v>100</v>
      </c>
      <c r="G1639" s="41">
        <v>100</v>
      </c>
      <c r="H1639" s="41" t="s">
        <v>759</v>
      </c>
      <c r="I1639" s="41" t="s">
        <v>163</v>
      </c>
      <c r="J1639" s="41" t="s">
        <v>5470</v>
      </c>
      <c r="K1639" s="41" t="s">
        <v>762</v>
      </c>
      <c r="L1639" s="41" t="s">
        <v>762</v>
      </c>
      <c r="M1639" s="41" t="s">
        <v>762</v>
      </c>
      <c r="N1639" s="41" t="s">
        <v>762</v>
      </c>
      <c r="O1639" s="41" t="s">
        <v>762</v>
      </c>
      <c r="P1639" s="41" t="s">
        <v>45</v>
      </c>
      <c r="Q1639" s="41" t="s">
        <v>78</v>
      </c>
      <c r="R1639" s="41" t="s">
        <v>78</v>
      </c>
      <c r="S1639" s="41" t="s">
        <v>152</v>
      </c>
      <c r="T1639" s="41" t="s">
        <v>160</v>
      </c>
      <c r="U1639" s="41" t="s">
        <v>163</v>
      </c>
      <c r="V1639" s="41" t="s">
        <v>163</v>
      </c>
      <c r="W1639" s="41" t="s">
        <v>5471</v>
      </c>
      <c r="X1639" s="41" t="s">
        <v>5472</v>
      </c>
      <c r="Y1639" s="41" t="s">
        <v>5472</v>
      </c>
      <c r="Z1639" s="41">
        <v>47</v>
      </c>
      <c r="AA1639" s="41">
        <v>55</v>
      </c>
      <c r="AB1639" s="41">
        <v>18</v>
      </c>
      <c r="AC1639" s="41">
        <v>52</v>
      </c>
      <c r="AD1639" s="56">
        <f t="shared" si="300"/>
        <v>172</v>
      </c>
      <c r="AE1639" s="56">
        <f t="shared" si="301"/>
        <v>43</v>
      </c>
      <c r="AF1639" s="41">
        <v>21</v>
      </c>
      <c r="AG1639" s="41">
        <v>26</v>
      </c>
      <c r="AH1639" s="41">
        <v>2</v>
      </c>
      <c r="AI1639" s="41">
        <v>4</v>
      </c>
      <c r="AJ1639" s="57">
        <f t="shared" si="302"/>
        <v>53</v>
      </c>
      <c r="AK1639" s="57">
        <f t="shared" si="303"/>
        <v>13.25</v>
      </c>
      <c r="AL1639" s="41">
        <v>0</v>
      </c>
      <c r="AM1639" s="41">
        <v>2</v>
      </c>
      <c r="AN1639" s="41">
        <v>1</v>
      </c>
      <c r="AO1639" s="41">
        <v>0</v>
      </c>
      <c r="AP1639" s="58">
        <f t="shared" si="304"/>
        <v>3</v>
      </c>
      <c r="AQ1639" s="58">
        <f t="shared" si="305"/>
        <v>0.75</v>
      </c>
      <c r="AR1639" s="41">
        <v>0</v>
      </c>
      <c r="AS1639" s="41">
        <v>1</v>
      </c>
      <c r="AT1639" s="41">
        <v>2</v>
      </c>
      <c r="AU1639" s="41">
        <v>0</v>
      </c>
      <c r="AV1639" s="59">
        <f t="shared" si="306"/>
        <v>3</v>
      </c>
      <c r="AW1639" s="59">
        <f t="shared" si="307"/>
        <v>0.75</v>
      </c>
      <c r="AX1639" s="41">
        <v>0</v>
      </c>
      <c r="AY1639" s="41">
        <v>0</v>
      </c>
      <c r="AZ1639" s="41">
        <v>0</v>
      </c>
      <c r="BA1639" s="41">
        <v>0</v>
      </c>
      <c r="BB1639" s="60">
        <f t="shared" si="308"/>
        <v>0</v>
      </c>
      <c r="BC1639" s="60">
        <f t="shared" si="309"/>
        <v>0</v>
      </c>
      <c r="BD1639" s="41">
        <f t="shared" si="310"/>
        <v>231</v>
      </c>
      <c r="BE1639" s="41">
        <f t="shared" si="311"/>
        <v>1.1267710059870074E-2</v>
      </c>
    </row>
    <row r="1640" spans="1:57" x14ac:dyDescent="0.25">
      <c r="A1640" s="41" t="s">
        <v>5869</v>
      </c>
      <c r="B1640" s="41" t="s">
        <v>5426</v>
      </c>
      <c r="C1640" s="41">
        <v>1</v>
      </c>
      <c r="D1640" s="41">
        <v>0</v>
      </c>
      <c r="E1640" s="41" t="s">
        <v>5870</v>
      </c>
      <c r="F1640" s="41">
        <v>100</v>
      </c>
      <c r="G1640" s="41">
        <v>100</v>
      </c>
      <c r="H1640" s="41" t="s">
        <v>759</v>
      </c>
      <c r="I1640" s="41" t="s">
        <v>163</v>
      </c>
      <c r="J1640" s="41" t="s">
        <v>5871</v>
      </c>
      <c r="K1640" s="41" t="s">
        <v>762</v>
      </c>
      <c r="L1640" s="41" t="s">
        <v>762</v>
      </c>
      <c r="M1640" s="41" t="s">
        <v>762</v>
      </c>
      <c r="N1640" s="41" t="s">
        <v>762</v>
      </c>
      <c r="O1640" s="41" t="s">
        <v>762</v>
      </c>
      <c r="P1640" s="41" t="s">
        <v>45</v>
      </c>
      <c r="Q1640" s="41" t="s">
        <v>78</v>
      </c>
      <c r="R1640" s="41" t="s">
        <v>78</v>
      </c>
      <c r="S1640" s="41" t="s">
        <v>152</v>
      </c>
      <c r="T1640" s="41" t="s">
        <v>160</v>
      </c>
      <c r="U1640" s="41" t="s">
        <v>163</v>
      </c>
      <c r="V1640" s="41" t="s">
        <v>163</v>
      </c>
      <c r="W1640" s="41" t="s">
        <v>5872</v>
      </c>
      <c r="X1640" s="41" t="s">
        <v>5873</v>
      </c>
      <c r="Y1640" s="41" t="s">
        <v>5874</v>
      </c>
      <c r="Z1640" s="41">
        <v>0</v>
      </c>
      <c r="AA1640" s="41">
        <v>0</v>
      </c>
      <c r="AB1640" s="41">
        <v>0</v>
      </c>
      <c r="AC1640" s="41">
        <v>0</v>
      </c>
      <c r="AD1640" s="56">
        <f t="shared" si="300"/>
        <v>0</v>
      </c>
      <c r="AE1640" s="56">
        <f t="shared" si="301"/>
        <v>0</v>
      </c>
      <c r="AF1640" s="41">
        <v>6</v>
      </c>
      <c r="AG1640" s="41">
        <v>0</v>
      </c>
      <c r="AH1640" s="41">
        <v>14</v>
      </c>
      <c r="AI1640" s="41">
        <v>8</v>
      </c>
      <c r="AJ1640" s="57">
        <f t="shared" si="302"/>
        <v>28</v>
      </c>
      <c r="AK1640" s="57">
        <f t="shared" si="303"/>
        <v>7</v>
      </c>
      <c r="AL1640" s="41">
        <v>11</v>
      </c>
      <c r="AM1640" s="41">
        <v>14</v>
      </c>
      <c r="AN1640" s="41">
        <v>11</v>
      </c>
      <c r="AO1640" s="41">
        <v>11</v>
      </c>
      <c r="AP1640" s="58">
        <f t="shared" si="304"/>
        <v>47</v>
      </c>
      <c r="AQ1640" s="58">
        <f t="shared" si="305"/>
        <v>11.75</v>
      </c>
      <c r="AR1640" s="41">
        <v>11</v>
      </c>
      <c r="AS1640" s="41">
        <v>25</v>
      </c>
      <c r="AT1640" s="41">
        <v>11</v>
      </c>
      <c r="AU1640" s="41">
        <v>16</v>
      </c>
      <c r="AV1640" s="59">
        <f t="shared" si="306"/>
        <v>63</v>
      </c>
      <c r="AW1640" s="59">
        <f t="shared" si="307"/>
        <v>15.75</v>
      </c>
      <c r="AX1640" s="41">
        <v>24</v>
      </c>
      <c r="AY1640" s="41">
        <v>19</v>
      </c>
      <c r="AZ1640" s="41">
        <v>11</v>
      </c>
      <c r="BA1640" s="41">
        <v>21</v>
      </c>
      <c r="BB1640" s="60">
        <f t="shared" si="308"/>
        <v>75</v>
      </c>
      <c r="BC1640" s="60">
        <f t="shared" si="309"/>
        <v>18.75</v>
      </c>
      <c r="BD1640" s="41">
        <f t="shared" si="310"/>
        <v>213</v>
      </c>
      <c r="BE1640" s="41">
        <f t="shared" si="311"/>
        <v>1.0389706678581499E-2</v>
      </c>
    </row>
    <row r="1641" spans="1:57" x14ac:dyDescent="0.25">
      <c r="A1641" s="41" t="s">
        <v>162</v>
      </c>
      <c r="B1641" s="41" t="s">
        <v>757</v>
      </c>
      <c r="C1641" s="41">
        <v>2</v>
      </c>
      <c r="D1641" s="41">
        <v>0</v>
      </c>
      <c r="E1641" s="41" t="s">
        <v>949</v>
      </c>
      <c r="F1641" s="41">
        <v>100</v>
      </c>
      <c r="G1641" s="41">
        <v>100</v>
      </c>
      <c r="H1641" s="41" t="s">
        <v>759</v>
      </c>
      <c r="I1641" s="41" t="s">
        <v>950</v>
      </c>
      <c r="J1641" s="41" t="s">
        <v>951</v>
      </c>
      <c r="K1641" s="41" t="s">
        <v>762</v>
      </c>
      <c r="L1641" s="41" t="s">
        <v>762</v>
      </c>
      <c r="M1641" s="41" t="s">
        <v>762</v>
      </c>
      <c r="N1641" s="41" t="s">
        <v>762</v>
      </c>
      <c r="O1641" s="41" t="s">
        <v>762</v>
      </c>
      <c r="P1641" s="41" t="s">
        <v>45</v>
      </c>
      <c r="Q1641" s="41" t="s">
        <v>78</v>
      </c>
      <c r="R1641" s="41" t="s">
        <v>78</v>
      </c>
      <c r="S1641" s="41" t="s">
        <v>152</v>
      </c>
      <c r="T1641" s="41" t="s">
        <v>160</v>
      </c>
      <c r="U1641" s="41" t="s">
        <v>163</v>
      </c>
      <c r="V1641" s="41" t="s">
        <v>950</v>
      </c>
      <c r="W1641" s="41" t="s">
        <v>952</v>
      </c>
      <c r="X1641" s="41" t="s">
        <v>953</v>
      </c>
      <c r="Y1641" s="41" t="s">
        <v>953</v>
      </c>
      <c r="Z1641" s="41">
        <v>0</v>
      </c>
      <c r="AA1641" s="41">
        <v>0</v>
      </c>
      <c r="AB1641" s="41">
        <v>0</v>
      </c>
      <c r="AC1641" s="41">
        <v>0</v>
      </c>
      <c r="AD1641" s="56">
        <f t="shared" si="300"/>
        <v>0</v>
      </c>
      <c r="AE1641" s="56">
        <f t="shared" si="301"/>
        <v>0</v>
      </c>
      <c r="AF1641" s="41">
        <v>0</v>
      </c>
      <c r="AG1641" s="41">
        <v>0</v>
      </c>
      <c r="AH1641" s="41">
        <v>0</v>
      </c>
      <c r="AI1641" s="41">
        <v>0</v>
      </c>
      <c r="AJ1641" s="57">
        <f t="shared" si="302"/>
        <v>0</v>
      </c>
      <c r="AK1641" s="57">
        <f t="shared" si="303"/>
        <v>0</v>
      </c>
      <c r="AL1641" s="41">
        <v>0</v>
      </c>
      <c r="AM1641" s="41">
        <v>0</v>
      </c>
      <c r="AN1641" s="41">
        <v>1</v>
      </c>
      <c r="AO1641" s="41">
        <v>0</v>
      </c>
      <c r="AP1641" s="58">
        <f t="shared" si="304"/>
        <v>1</v>
      </c>
      <c r="AQ1641" s="58">
        <f t="shared" si="305"/>
        <v>0.25</v>
      </c>
      <c r="AR1641" s="41">
        <v>3</v>
      </c>
      <c r="AS1641" s="41">
        <v>15</v>
      </c>
      <c r="AT1641" s="41">
        <v>13</v>
      </c>
      <c r="AU1641" s="41">
        <v>40</v>
      </c>
      <c r="AV1641" s="59">
        <f t="shared" si="306"/>
        <v>71</v>
      </c>
      <c r="AW1641" s="59">
        <f t="shared" si="307"/>
        <v>17.75</v>
      </c>
      <c r="AX1641" s="41">
        <v>17</v>
      </c>
      <c r="AY1641" s="41">
        <v>10</v>
      </c>
      <c r="AZ1641" s="41">
        <v>3</v>
      </c>
      <c r="BA1641" s="41">
        <v>7</v>
      </c>
      <c r="BB1641" s="60">
        <f t="shared" si="308"/>
        <v>37</v>
      </c>
      <c r="BC1641" s="60">
        <f t="shared" si="309"/>
        <v>9.25</v>
      </c>
      <c r="BD1641" s="41">
        <f t="shared" si="310"/>
        <v>109</v>
      </c>
      <c r="BE1641" s="41">
        <f t="shared" si="311"/>
        <v>5.3167982533586068E-3</v>
      </c>
    </row>
    <row r="1642" spans="1:57" x14ac:dyDescent="0.25">
      <c r="A1642" s="41" t="s">
        <v>5607</v>
      </c>
      <c r="B1642" s="41" t="s">
        <v>5426</v>
      </c>
      <c r="C1642" s="41">
        <v>1</v>
      </c>
      <c r="D1642" s="41">
        <v>0</v>
      </c>
      <c r="E1642" s="41" t="s">
        <v>5608</v>
      </c>
      <c r="F1642" s="41">
        <v>100</v>
      </c>
      <c r="G1642" s="41">
        <v>100</v>
      </c>
      <c r="H1642" s="41" t="s">
        <v>759</v>
      </c>
      <c r="I1642" s="41" t="s">
        <v>145</v>
      </c>
      <c r="J1642" s="41" t="s">
        <v>5609</v>
      </c>
      <c r="K1642" s="41" t="s">
        <v>762</v>
      </c>
      <c r="L1642" s="41" t="s">
        <v>762</v>
      </c>
      <c r="M1642" s="41" t="s">
        <v>762</v>
      </c>
      <c r="N1642" s="41" t="s">
        <v>762</v>
      </c>
      <c r="O1642" s="41" t="s">
        <v>762</v>
      </c>
      <c r="P1642" s="41" t="s">
        <v>45</v>
      </c>
      <c r="Q1642" s="41" t="s">
        <v>78</v>
      </c>
      <c r="R1642" s="41" t="s">
        <v>78</v>
      </c>
      <c r="S1642" s="41" t="s">
        <v>132</v>
      </c>
      <c r="T1642" s="41" t="s">
        <v>133</v>
      </c>
      <c r="U1642" s="41" t="s">
        <v>145</v>
      </c>
      <c r="V1642" s="41" t="s">
        <v>145</v>
      </c>
      <c r="W1642" s="41" t="s">
        <v>5610</v>
      </c>
      <c r="X1642" s="41" t="s">
        <v>5611</v>
      </c>
      <c r="Y1642" s="41" t="s">
        <v>5611</v>
      </c>
      <c r="Z1642" s="41">
        <v>2</v>
      </c>
      <c r="AA1642" s="41">
        <v>0</v>
      </c>
      <c r="AB1642" s="41">
        <v>0</v>
      </c>
      <c r="AC1642" s="41">
        <v>0</v>
      </c>
      <c r="AD1642" s="56">
        <f t="shared" si="300"/>
        <v>2</v>
      </c>
      <c r="AE1642" s="56">
        <f t="shared" si="301"/>
        <v>0.5</v>
      </c>
      <c r="AF1642" s="41">
        <v>13</v>
      </c>
      <c r="AG1642" s="41">
        <v>17</v>
      </c>
      <c r="AH1642" s="41">
        <v>6</v>
      </c>
      <c r="AI1642" s="41">
        <v>19</v>
      </c>
      <c r="AJ1642" s="57">
        <f t="shared" si="302"/>
        <v>55</v>
      </c>
      <c r="AK1642" s="57">
        <f t="shared" si="303"/>
        <v>13.75</v>
      </c>
      <c r="AL1642" s="41">
        <v>6</v>
      </c>
      <c r="AM1642" s="41">
        <v>11</v>
      </c>
      <c r="AN1642" s="41">
        <v>12</v>
      </c>
      <c r="AO1642" s="41">
        <v>9</v>
      </c>
      <c r="AP1642" s="58">
        <f t="shared" si="304"/>
        <v>38</v>
      </c>
      <c r="AQ1642" s="58">
        <f t="shared" si="305"/>
        <v>9.5</v>
      </c>
      <c r="AR1642" s="41">
        <v>2</v>
      </c>
      <c r="AS1642" s="41">
        <v>6</v>
      </c>
      <c r="AT1642" s="41">
        <v>12</v>
      </c>
      <c r="AU1642" s="41">
        <v>11</v>
      </c>
      <c r="AV1642" s="59">
        <f t="shared" si="306"/>
        <v>31</v>
      </c>
      <c r="AW1642" s="59">
        <f t="shared" si="307"/>
        <v>7.75</v>
      </c>
      <c r="AX1642" s="41">
        <v>8</v>
      </c>
      <c r="AY1642" s="41">
        <v>2</v>
      </c>
      <c r="AZ1642" s="41">
        <v>6</v>
      </c>
      <c r="BA1642" s="41">
        <v>10</v>
      </c>
      <c r="BB1642" s="60">
        <f t="shared" si="308"/>
        <v>26</v>
      </c>
      <c r="BC1642" s="60">
        <f t="shared" si="309"/>
        <v>6.5</v>
      </c>
      <c r="BD1642" s="41">
        <f t="shared" si="310"/>
        <v>152</v>
      </c>
      <c r="BE1642" s="41">
        <f t="shared" si="311"/>
        <v>7.4142507753257635E-3</v>
      </c>
    </row>
    <row r="1643" spans="1:57" x14ac:dyDescent="0.25">
      <c r="A1643" s="41" t="s">
        <v>144</v>
      </c>
      <c r="B1643" s="41" t="s">
        <v>757</v>
      </c>
      <c r="C1643" s="41">
        <v>1</v>
      </c>
      <c r="D1643" s="41">
        <v>0</v>
      </c>
      <c r="E1643" s="41" t="s">
        <v>1449</v>
      </c>
      <c r="F1643" s="41">
        <v>100</v>
      </c>
      <c r="G1643" s="41">
        <v>100</v>
      </c>
      <c r="H1643" s="41" t="s">
        <v>759</v>
      </c>
      <c r="I1643" s="41" t="s">
        <v>1450</v>
      </c>
      <c r="J1643" s="41" t="s">
        <v>1451</v>
      </c>
      <c r="K1643" s="41" t="s">
        <v>1450</v>
      </c>
      <c r="L1643" s="41">
        <v>0</v>
      </c>
      <c r="M1643" s="41" t="s">
        <v>1450</v>
      </c>
      <c r="N1643" s="41" t="s">
        <v>1452</v>
      </c>
      <c r="O1643" s="41" t="s">
        <v>870</v>
      </c>
      <c r="P1643" s="41" t="s">
        <v>45</v>
      </c>
      <c r="Q1643" s="41" t="s">
        <v>78</v>
      </c>
      <c r="R1643" s="41" t="s">
        <v>78</v>
      </c>
      <c r="S1643" s="41" t="s">
        <v>132</v>
      </c>
      <c r="T1643" s="41" t="s">
        <v>133</v>
      </c>
      <c r="U1643" s="41" t="s">
        <v>145</v>
      </c>
      <c r="V1643" s="41" t="s">
        <v>1450</v>
      </c>
      <c r="W1643" s="41" t="s">
        <v>1453</v>
      </c>
      <c r="X1643" s="41" t="s">
        <v>1454</v>
      </c>
      <c r="Y1643" s="41" t="s">
        <v>1454</v>
      </c>
      <c r="Z1643" s="41">
        <v>0</v>
      </c>
      <c r="AA1643" s="41">
        <v>0</v>
      </c>
      <c r="AB1643" s="41">
        <v>0</v>
      </c>
      <c r="AC1643" s="41">
        <v>0</v>
      </c>
      <c r="AD1643" s="56">
        <f t="shared" si="300"/>
        <v>0</v>
      </c>
      <c r="AE1643" s="56">
        <f t="shared" si="301"/>
        <v>0</v>
      </c>
      <c r="AF1643" s="41">
        <v>1</v>
      </c>
      <c r="AG1643" s="41">
        <v>1</v>
      </c>
      <c r="AH1643" s="41">
        <v>2</v>
      </c>
      <c r="AI1643" s="41">
        <v>3</v>
      </c>
      <c r="AJ1643" s="57">
        <f t="shared" si="302"/>
        <v>7</v>
      </c>
      <c r="AK1643" s="57">
        <f t="shared" si="303"/>
        <v>1.75</v>
      </c>
      <c r="AL1643" s="41">
        <v>1</v>
      </c>
      <c r="AM1643" s="41">
        <v>0</v>
      </c>
      <c r="AN1643" s="41">
        <v>2</v>
      </c>
      <c r="AO1643" s="41">
        <v>1</v>
      </c>
      <c r="AP1643" s="58">
        <f t="shared" si="304"/>
        <v>4</v>
      </c>
      <c r="AQ1643" s="58">
        <f t="shared" si="305"/>
        <v>1</v>
      </c>
      <c r="AR1643" s="41">
        <v>6</v>
      </c>
      <c r="AS1643" s="41">
        <v>3</v>
      </c>
      <c r="AT1643" s="41">
        <v>2</v>
      </c>
      <c r="AU1643" s="41">
        <v>1</v>
      </c>
      <c r="AV1643" s="59">
        <f t="shared" si="306"/>
        <v>12</v>
      </c>
      <c r="AW1643" s="59">
        <f t="shared" si="307"/>
        <v>3</v>
      </c>
      <c r="AX1643" s="41">
        <v>9</v>
      </c>
      <c r="AY1643" s="41">
        <v>3</v>
      </c>
      <c r="AZ1643" s="41">
        <v>7</v>
      </c>
      <c r="BA1643" s="41">
        <v>14</v>
      </c>
      <c r="BB1643" s="60">
        <f t="shared" si="308"/>
        <v>33</v>
      </c>
      <c r="BC1643" s="60">
        <f t="shared" si="309"/>
        <v>8.25</v>
      </c>
      <c r="BD1643" s="41">
        <f t="shared" si="310"/>
        <v>56</v>
      </c>
      <c r="BE1643" s="41">
        <f t="shared" si="311"/>
        <v>2.7315660751200182E-3</v>
      </c>
    </row>
    <row r="1644" spans="1:57" x14ac:dyDescent="0.25">
      <c r="A1644" s="41" t="s">
        <v>200</v>
      </c>
      <c r="B1644" s="41" t="s">
        <v>757</v>
      </c>
      <c r="C1644" s="41">
        <v>1</v>
      </c>
      <c r="D1644" s="41">
        <v>0</v>
      </c>
      <c r="E1644" s="41" t="s">
        <v>928</v>
      </c>
      <c r="F1644" s="41">
        <v>100</v>
      </c>
      <c r="G1644" s="41">
        <v>100</v>
      </c>
      <c r="H1644" s="41" t="s">
        <v>759</v>
      </c>
      <c r="I1644" s="41" t="s">
        <v>929</v>
      </c>
      <c r="J1644" s="41" t="s">
        <v>930</v>
      </c>
      <c r="K1644" s="41" t="s">
        <v>931</v>
      </c>
      <c r="L1644" s="41">
        <v>3</v>
      </c>
      <c r="M1644" s="41" t="s">
        <v>932</v>
      </c>
      <c r="N1644" s="41" t="s">
        <v>933</v>
      </c>
      <c r="O1644" s="41" t="s">
        <v>870</v>
      </c>
      <c r="P1644" s="41" t="s">
        <v>45</v>
      </c>
      <c r="Q1644" s="41" t="s">
        <v>201</v>
      </c>
      <c r="R1644" s="41" t="s">
        <v>202</v>
      </c>
      <c r="S1644" s="41" t="s">
        <v>203</v>
      </c>
      <c r="T1644" s="41" t="s">
        <v>204</v>
      </c>
      <c r="U1644" s="41" t="s">
        <v>205</v>
      </c>
      <c r="V1644" s="41" t="s">
        <v>929</v>
      </c>
      <c r="W1644" s="41" t="s">
        <v>934</v>
      </c>
      <c r="X1644" s="41" t="s">
        <v>935</v>
      </c>
      <c r="Y1644" s="41" t="s">
        <v>935</v>
      </c>
      <c r="Z1644" s="41">
        <v>0</v>
      </c>
      <c r="AA1644" s="41">
        <v>0</v>
      </c>
      <c r="AB1644" s="41">
        <v>0</v>
      </c>
      <c r="AC1644" s="41">
        <v>0</v>
      </c>
      <c r="AD1644" s="56">
        <f t="shared" si="300"/>
        <v>0</v>
      </c>
      <c r="AE1644" s="56">
        <f t="shared" si="301"/>
        <v>0</v>
      </c>
      <c r="AF1644" s="41">
        <v>64</v>
      </c>
      <c r="AG1644" s="41">
        <v>0</v>
      </c>
      <c r="AH1644" s="41">
        <v>7</v>
      </c>
      <c r="AI1644" s="41">
        <v>13</v>
      </c>
      <c r="AJ1644" s="57">
        <f t="shared" si="302"/>
        <v>84</v>
      </c>
      <c r="AK1644" s="57">
        <f t="shared" si="303"/>
        <v>21</v>
      </c>
      <c r="AL1644" s="41">
        <v>6</v>
      </c>
      <c r="AM1644" s="41">
        <v>12</v>
      </c>
      <c r="AN1644" s="41">
        <v>17</v>
      </c>
      <c r="AO1644" s="41">
        <v>6</v>
      </c>
      <c r="AP1644" s="58">
        <f t="shared" si="304"/>
        <v>41</v>
      </c>
      <c r="AQ1644" s="58">
        <f t="shared" si="305"/>
        <v>10.25</v>
      </c>
      <c r="AR1644" s="41">
        <v>85</v>
      </c>
      <c r="AS1644" s="41">
        <v>56</v>
      </c>
      <c r="AT1644" s="41">
        <v>97</v>
      </c>
      <c r="AU1644" s="41">
        <v>99</v>
      </c>
      <c r="AV1644" s="59">
        <f t="shared" si="306"/>
        <v>337</v>
      </c>
      <c r="AW1644" s="59">
        <f t="shared" si="307"/>
        <v>84.25</v>
      </c>
      <c r="AX1644" s="41">
        <v>411</v>
      </c>
      <c r="AY1644" s="41">
        <v>387</v>
      </c>
      <c r="AZ1644" s="41">
        <v>437</v>
      </c>
      <c r="BA1644" s="41">
        <v>248</v>
      </c>
      <c r="BB1644" s="60">
        <f t="shared" si="308"/>
        <v>1483</v>
      </c>
      <c r="BC1644" s="60">
        <f t="shared" si="309"/>
        <v>370.75</v>
      </c>
      <c r="BD1644" s="41">
        <f t="shared" si="310"/>
        <v>1945</v>
      </c>
      <c r="BE1644" s="41">
        <f t="shared" si="311"/>
        <v>9.487314314479349E-2</v>
      </c>
    </row>
    <row r="1645" spans="1:57" x14ac:dyDescent="0.25">
      <c r="A1645" s="41" t="s">
        <v>8150</v>
      </c>
      <c r="B1645" s="41" t="s">
        <v>5426</v>
      </c>
      <c r="C1645" s="41">
        <v>1</v>
      </c>
      <c r="D1645" s="41">
        <v>0</v>
      </c>
      <c r="E1645" s="41" t="s">
        <v>8151</v>
      </c>
      <c r="F1645" s="41">
        <v>99.697999999999993</v>
      </c>
      <c r="G1645" s="41">
        <v>100</v>
      </c>
      <c r="H1645" s="41" t="s">
        <v>759</v>
      </c>
      <c r="I1645" s="41" t="s">
        <v>8152</v>
      </c>
      <c r="J1645" s="41" t="s">
        <v>8153</v>
      </c>
      <c r="K1645" s="41" t="s">
        <v>762</v>
      </c>
      <c r="L1645" s="41" t="s">
        <v>762</v>
      </c>
      <c r="M1645" s="41" t="s">
        <v>762</v>
      </c>
      <c r="N1645" s="41" t="s">
        <v>762</v>
      </c>
      <c r="O1645" s="41" t="s">
        <v>762</v>
      </c>
      <c r="P1645" s="41" t="s">
        <v>45</v>
      </c>
      <c r="Q1645" s="41" t="s">
        <v>46</v>
      </c>
      <c r="R1645" s="41" t="s">
        <v>60</v>
      </c>
      <c r="S1645" s="41" t="s">
        <v>423</v>
      </c>
      <c r="T1645" s="41" t="s">
        <v>424</v>
      </c>
      <c r="U1645" s="41" t="s">
        <v>8152</v>
      </c>
      <c r="V1645" s="41" t="s">
        <v>8152</v>
      </c>
      <c r="W1645" s="41" t="s">
        <v>8154</v>
      </c>
      <c r="X1645" s="41" t="s">
        <v>8155</v>
      </c>
      <c r="Y1645" s="41" t="s">
        <v>8156</v>
      </c>
      <c r="Z1645" s="41">
        <v>1</v>
      </c>
      <c r="AA1645" s="41">
        <v>0</v>
      </c>
      <c r="AB1645" s="41">
        <v>0</v>
      </c>
      <c r="AC1645" s="41">
        <v>0</v>
      </c>
      <c r="AD1645" s="56">
        <f t="shared" si="300"/>
        <v>1</v>
      </c>
      <c r="AE1645" s="56">
        <f t="shared" si="301"/>
        <v>0.25</v>
      </c>
      <c r="AF1645" s="41">
        <v>12</v>
      </c>
      <c r="AG1645" s="41">
        <v>3</v>
      </c>
      <c r="AH1645" s="41">
        <v>4</v>
      </c>
      <c r="AI1645" s="41">
        <v>2</v>
      </c>
      <c r="AJ1645" s="57">
        <f t="shared" si="302"/>
        <v>21</v>
      </c>
      <c r="AK1645" s="57">
        <f t="shared" si="303"/>
        <v>5.25</v>
      </c>
      <c r="AL1645" s="41">
        <v>8</v>
      </c>
      <c r="AM1645" s="41">
        <v>9</v>
      </c>
      <c r="AN1645" s="41">
        <v>6</v>
      </c>
      <c r="AO1645" s="41">
        <v>3</v>
      </c>
      <c r="AP1645" s="58">
        <f t="shared" si="304"/>
        <v>26</v>
      </c>
      <c r="AQ1645" s="58">
        <f t="shared" si="305"/>
        <v>6.5</v>
      </c>
      <c r="AR1645" s="41">
        <v>32</v>
      </c>
      <c r="AS1645" s="41">
        <v>78</v>
      </c>
      <c r="AT1645" s="41">
        <v>100</v>
      </c>
      <c r="AU1645" s="41">
        <v>78</v>
      </c>
      <c r="AV1645" s="59">
        <f t="shared" si="306"/>
        <v>288</v>
      </c>
      <c r="AW1645" s="59">
        <f t="shared" si="307"/>
        <v>72</v>
      </c>
      <c r="AX1645" s="41">
        <v>127</v>
      </c>
      <c r="AY1645" s="41">
        <v>117</v>
      </c>
      <c r="AZ1645" s="41">
        <v>117</v>
      </c>
      <c r="BA1645" s="41">
        <v>147</v>
      </c>
      <c r="BB1645" s="60">
        <f t="shared" si="308"/>
        <v>508</v>
      </c>
      <c r="BC1645" s="60">
        <f t="shared" si="309"/>
        <v>127</v>
      </c>
      <c r="BD1645" s="41">
        <f t="shared" si="310"/>
        <v>844</v>
      </c>
      <c r="BE1645" s="41">
        <f t="shared" si="311"/>
        <v>4.1168602989308849E-2</v>
      </c>
    </row>
    <row r="1646" spans="1:57" x14ac:dyDescent="0.25">
      <c r="A1646" s="41" t="s">
        <v>8594</v>
      </c>
      <c r="B1646" s="41" t="s">
        <v>5426</v>
      </c>
      <c r="C1646" s="41">
        <v>1</v>
      </c>
      <c r="D1646" s="41">
        <v>0</v>
      </c>
      <c r="E1646" s="41" t="s">
        <v>8595</v>
      </c>
      <c r="F1646" s="41">
        <v>99.697999999999993</v>
      </c>
      <c r="G1646" s="41">
        <v>100</v>
      </c>
      <c r="H1646" s="41" t="s">
        <v>759</v>
      </c>
      <c r="I1646" s="41" t="s">
        <v>8152</v>
      </c>
      <c r="J1646" s="41" t="s">
        <v>8596</v>
      </c>
      <c r="K1646" s="41" t="s">
        <v>762</v>
      </c>
      <c r="L1646" s="41" t="s">
        <v>762</v>
      </c>
      <c r="M1646" s="41" t="s">
        <v>762</v>
      </c>
      <c r="N1646" s="41" t="s">
        <v>762</v>
      </c>
      <c r="O1646" s="41" t="s">
        <v>762</v>
      </c>
      <c r="P1646" s="41" t="s">
        <v>45</v>
      </c>
      <c r="Q1646" s="41" t="s">
        <v>46</v>
      </c>
      <c r="R1646" s="41" t="s">
        <v>60</v>
      </c>
      <c r="S1646" s="41" t="s">
        <v>423</v>
      </c>
      <c r="T1646" s="41" t="s">
        <v>424</v>
      </c>
      <c r="U1646" s="41" t="s">
        <v>8152</v>
      </c>
      <c r="V1646" s="41" t="s">
        <v>8152</v>
      </c>
      <c r="W1646" s="41" t="s">
        <v>8597</v>
      </c>
      <c r="X1646" s="41" t="s">
        <v>8598</v>
      </c>
      <c r="Y1646" s="41" t="s">
        <v>8599</v>
      </c>
      <c r="Z1646" s="41">
        <v>0</v>
      </c>
      <c r="AA1646" s="41">
        <v>0</v>
      </c>
      <c r="AB1646" s="41">
        <v>0</v>
      </c>
      <c r="AC1646" s="41">
        <v>0</v>
      </c>
      <c r="AD1646" s="56">
        <f t="shared" si="300"/>
        <v>0</v>
      </c>
      <c r="AE1646" s="56">
        <f t="shared" si="301"/>
        <v>0</v>
      </c>
      <c r="AF1646" s="41">
        <v>9</v>
      </c>
      <c r="AG1646" s="41">
        <v>1</v>
      </c>
      <c r="AH1646" s="41">
        <v>5</v>
      </c>
      <c r="AI1646" s="41">
        <v>4</v>
      </c>
      <c r="AJ1646" s="57">
        <f t="shared" si="302"/>
        <v>19</v>
      </c>
      <c r="AK1646" s="57">
        <f t="shared" si="303"/>
        <v>4.75</v>
      </c>
      <c r="AL1646" s="41">
        <v>5</v>
      </c>
      <c r="AM1646" s="41">
        <v>8</v>
      </c>
      <c r="AN1646" s="41">
        <v>7</v>
      </c>
      <c r="AO1646" s="41">
        <v>6</v>
      </c>
      <c r="AP1646" s="58">
        <f t="shared" si="304"/>
        <v>26</v>
      </c>
      <c r="AQ1646" s="58">
        <f t="shared" si="305"/>
        <v>6.5</v>
      </c>
      <c r="AR1646" s="41">
        <v>8</v>
      </c>
      <c r="AS1646" s="41">
        <v>1</v>
      </c>
      <c r="AT1646" s="41">
        <v>13</v>
      </c>
      <c r="AU1646" s="41">
        <v>3</v>
      </c>
      <c r="AV1646" s="59">
        <f t="shared" si="306"/>
        <v>25</v>
      </c>
      <c r="AW1646" s="59">
        <f t="shared" si="307"/>
        <v>6.25</v>
      </c>
      <c r="AX1646" s="41">
        <v>9</v>
      </c>
      <c r="AY1646" s="41">
        <v>11</v>
      </c>
      <c r="AZ1646" s="41">
        <v>15</v>
      </c>
      <c r="BA1646" s="41">
        <v>22</v>
      </c>
      <c r="BB1646" s="60">
        <f t="shared" si="308"/>
        <v>57</v>
      </c>
      <c r="BC1646" s="60">
        <f t="shared" si="309"/>
        <v>14.25</v>
      </c>
      <c r="BD1646" s="41">
        <f t="shared" si="310"/>
        <v>127</v>
      </c>
      <c r="BE1646" s="41">
        <f t="shared" si="311"/>
        <v>6.1948016346471835E-3</v>
      </c>
    </row>
    <row r="1647" spans="1:57" x14ac:dyDescent="0.25">
      <c r="A1647" s="41" t="s">
        <v>10687</v>
      </c>
      <c r="B1647" s="41" t="s">
        <v>9568</v>
      </c>
      <c r="C1647" s="41">
        <v>1</v>
      </c>
      <c r="D1647" s="41">
        <v>0</v>
      </c>
      <c r="E1647" s="41" t="s">
        <v>10688</v>
      </c>
      <c r="F1647" s="41">
        <v>100</v>
      </c>
      <c r="G1647" s="41">
        <v>100</v>
      </c>
      <c r="H1647" s="41" t="s">
        <v>759</v>
      </c>
      <c r="I1647" s="41" t="s">
        <v>424</v>
      </c>
      <c r="J1647" s="41" t="s">
        <v>10689</v>
      </c>
      <c r="K1647" s="41" t="s">
        <v>762</v>
      </c>
      <c r="L1647" s="41" t="s">
        <v>762</v>
      </c>
      <c r="M1647" s="41" t="s">
        <v>762</v>
      </c>
      <c r="N1647" s="41" t="s">
        <v>762</v>
      </c>
      <c r="O1647" s="41" t="s">
        <v>762</v>
      </c>
      <c r="P1647" s="41" t="s">
        <v>45</v>
      </c>
      <c r="Q1647" s="41" t="s">
        <v>46</v>
      </c>
      <c r="R1647" s="41" t="s">
        <v>60</v>
      </c>
      <c r="S1647" s="41" t="s">
        <v>423</v>
      </c>
      <c r="T1647" s="41" t="s">
        <v>424</v>
      </c>
      <c r="U1647" s="41" t="s">
        <v>424</v>
      </c>
      <c r="V1647" s="41" t="s">
        <v>424</v>
      </c>
      <c r="W1647" s="41" t="s">
        <v>10690</v>
      </c>
      <c r="X1647" s="41" t="s">
        <v>10691</v>
      </c>
      <c r="Y1647" s="41" t="s">
        <v>10691</v>
      </c>
      <c r="Z1647" s="41">
        <v>0</v>
      </c>
      <c r="AA1647" s="41">
        <v>0</v>
      </c>
      <c r="AB1647" s="41">
        <v>0</v>
      </c>
      <c r="AC1647" s="41">
        <v>0</v>
      </c>
      <c r="AD1647" s="56">
        <f t="shared" si="300"/>
        <v>0</v>
      </c>
      <c r="AE1647" s="56">
        <f t="shared" si="301"/>
        <v>0</v>
      </c>
      <c r="AF1647" s="41">
        <v>0</v>
      </c>
      <c r="AG1647" s="41">
        <v>0</v>
      </c>
      <c r="AH1647" s="41">
        <v>0</v>
      </c>
      <c r="AI1647" s="41">
        <v>0</v>
      </c>
      <c r="AJ1647" s="57">
        <f t="shared" si="302"/>
        <v>0</v>
      </c>
      <c r="AK1647" s="57">
        <f t="shared" si="303"/>
        <v>0</v>
      </c>
      <c r="AL1647" s="41">
        <v>0</v>
      </c>
      <c r="AM1647" s="41">
        <v>0</v>
      </c>
      <c r="AN1647" s="41">
        <v>0</v>
      </c>
      <c r="AO1647" s="41">
        <v>0</v>
      </c>
      <c r="AP1647" s="58">
        <f t="shared" si="304"/>
        <v>0</v>
      </c>
      <c r="AQ1647" s="58">
        <f t="shared" si="305"/>
        <v>0</v>
      </c>
      <c r="AR1647" s="41">
        <v>2</v>
      </c>
      <c r="AS1647" s="41">
        <v>0</v>
      </c>
      <c r="AT1647" s="41">
        <v>0</v>
      </c>
      <c r="AU1647" s="41">
        <v>3</v>
      </c>
      <c r="AV1647" s="59">
        <f t="shared" si="306"/>
        <v>5</v>
      </c>
      <c r="AW1647" s="59">
        <f t="shared" si="307"/>
        <v>1.25</v>
      </c>
      <c r="AX1647" s="41">
        <v>73</v>
      </c>
      <c r="AY1647" s="41">
        <v>67</v>
      </c>
      <c r="AZ1647" s="41">
        <v>54</v>
      </c>
      <c r="BA1647" s="41">
        <v>56</v>
      </c>
      <c r="BB1647" s="60">
        <f t="shared" si="308"/>
        <v>250</v>
      </c>
      <c r="BC1647" s="60">
        <f t="shared" si="309"/>
        <v>62.5</v>
      </c>
      <c r="BD1647" s="41">
        <f t="shared" si="310"/>
        <v>255</v>
      </c>
      <c r="BE1647" s="41">
        <f t="shared" si="311"/>
        <v>1.2438381234921513E-2</v>
      </c>
    </row>
    <row r="1648" spans="1:57" x14ac:dyDescent="0.25">
      <c r="A1648" s="41" t="s">
        <v>9327</v>
      </c>
      <c r="B1648" s="41" t="s">
        <v>5426</v>
      </c>
      <c r="C1648" s="41">
        <v>1</v>
      </c>
      <c r="D1648" s="41">
        <v>0</v>
      </c>
      <c r="E1648" s="41" t="s">
        <v>9328</v>
      </c>
      <c r="F1648" s="41">
        <v>100</v>
      </c>
      <c r="G1648" s="41">
        <v>100</v>
      </c>
      <c r="H1648" s="41" t="s">
        <v>759</v>
      </c>
      <c r="I1648" s="41" t="s">
        <v>4211</v>
      </c>
      <c r="J1648" s="41" t="s">
        <v>9329</v>
      </c>
      <c r="K1648" s="41" t="s">
        <v>762</v>
      </c>
      <c r="L1648" s="41" t="s">
        <v>762</v>
      </c>
      <c r="M1648" s="41" t="s">
        <v>762</v>
      </c>
      <c r="N1648" s="41" t="s">
        <v>762</v>
      </c>
      <c r="O1648" s="41" t="s">
        <v>762</v>
      </c>
      <c r="P1648" s="41" t="s">
        <v>45</v>
      </c>
      <c r="Q1648" s="41" t="s">
        <v>46</v>
      </c>
      <c r="R1648" s="41" t="s">
        <v>385</v>
      </c>
      <c r="S1648" s="41" t="s">
        <v>396</v>
      </c>
      <c r="T1648" s="41" t="s">
        <v>4210</v>
      </c>
      <c r="U1648" s="41" t="s">
        <v>4211</v>
      </c>
      <c r="V1648" s="41" t="s">
        <v>4211</v>
      </c>
      <c r="W1648" s="41" t="s">
        <v>9330</v>
      </c>
      <c r="X1648" s="41" t="s">
        <v>9331</v>
      </c>
      <c r="Y1648" s="41" t="s">
        <v>9332</v>
      </c>
      <c r="Z1648" s="41">
        <v>0</v>
      </c>
      <c r="AA1648" s="41">
        <v>0</v>
      </c>
      <c r="AB1648" s="41">
        <v>0</v>
      </c>
      <c r="AC1648" s="41">
        <v>0</v>
      </c>
      <c r="AD1648" s="56">
        <f t="shared" si="300"/>
        <v>0</v>
      </c>
      <c r="AE1648" s="56">
        <f t="shared" si="301"/>
        <v>0</v>
      </c>
      <c r="AF1648" s="41">
        <v>0</v>
      </c>
      <c r="AG1648" s="41">
        <v>0</v>
      </c>
      <c r="AH1648" s="41">
        <v>0</v>
      </c>
      <c r="AI1648" s="41">
        <v>2</v>
      </c>
      <c r="AJ1648" s="57">
        <f t="shared" si="302"/>
        <v>2</v>
      </c>
      <c r="AK1648" s="57">
        <f t="shared" si="303"/>
        <v>0.5</v>
      </c>
      <c r="AL1648" s="41">
        <v>0</v>
      </c>
      <c r="AM1648" s="41">
        <v>0</v>
      </c>
      <c r="AN1648" s="41">
        <v>0</v>
      </c>
      <c r="AO1648" s="41">
        <v>0</v>
      </c>
      <c r="AP1648" s="58">
        <f t="shared" si="304"/>
        <v>0</v>
      </c>
      <c r="AQ1648" s="58">
        <f t="shared" si="305"/>
        <v>0</v>
      </c>
      <c r="AR1648" s="41">
        <v>0</v>
      </c>
      <c r="AS1648" s="41">
        <v>0</v>
      </c>
      <c r="AT1648" s="41">
        <v>0</v>
      </c>
      <c r="AU1648" s="41">
        <v>0</v>
      </c>
      <c r="AV1648" s="59">
        <f t="shared" si="306"/>
        <v>0</v>
      </c>
      <c r="AW1648" s="59">
        <f t="shared" si="307"/>
        <v>0</v>
      </c>
      <c r="AX1648" s="41">
        <v>35</v>
      </c>
      <c r="AY1648" s="41">
        <v>9</v>
      </c>
      <c r="AZ1648" s="41">
        <v>17</v>
      </c>
      <c r="BA1648" s="41">
        <v>8</v>
      </c>
      <c r="BB1648" s="60">
        <f t="shared" si="308"/>
        <v>69</v>
      </c>
      <c r="BC1648" s="60">
        <f t="shared" si="309"/>
        <v>17.25</v>
      </c>
      <c r="BD1648" s="41">
        <f t="shared" si="310"/>
        <v>71</v>
      </c>
      <c r="BE1648" s="41">
        <f t="shared" si="311"/>
        <v>3.4632355595271658E-3</v>
      </c>
    </row>
    <row r="1649" spans="1:57" x14ac:dyDescent="0.25">
      <c r="A1649" s="41" t="s">
        <v>702</v>
      </c>
      <c r="B1649" s="41" t="s">
        <v>757</v>
      </c>
      <c r="C1649" s="41">
        <v>1</v>
      </c>
      <c r="D1649" s="41">
        <v>2</v>
      </c>
      <c r="E1649" s="41" t="s">
        <v>4207</v>
      </c>
      <c r="F1649" s="41">
        <v>100</v>
      </c>
      <c r="G1649" s="41">
        <v>100</v>
      </c>
      <c r="H1649" s="41" t="s">
        <v>759</v>
      </c>
      <c r="I1649" s="41" t="s">
        <v>4208</v>
      </c>
      <c r="J1649" s="41" t="s">
        <v>4209</v>
      </c>
      <c r="K1649" s="41" t="s">
        <v>762</v>
      </c>
      <c r="L1649" s="41" t="s">
        <v>762</v>
      </c>
      <c r="M1649" s="41" t="s">
        <v>762</v>
      </c>
      <c r="N1649" s="41" t="s">
        <v>762</v>
      </c>
      <c r="O1649" s="41" t="s">
        <v>762</v>
      </c>
      <c r="P1649" s="41" t="s">
        <v>45</v>
      </c>
      <c r="Q1649" s="41" t="s">
        <v>46</v>
      </c>
      <c r="R1649" s="41" t="s">
        <v>385</v>
      </c>
      <c r="S1649" s="41" t="s">
        <v>396</v>
      </c>
      <c r="T1649" s="41" t="s">
        <v>4210</v>
      </c>
      <c r="U1649" s="41" t="s">
        <v>4211</v>
      </c>
      <c r="V1649" s="41" t="s">
        <v>4212</v>
      </c>
      <c r="W1649" s="41" t="s">
        <v>4213</v>
      </c>
      <c r="X1649" s="41" t="s">
        <v>4214</v>
      </c>
      <c r="Y1649" s="41" t="s">
        <v>4214</v>
      </c>
      <c r="Z1649" s="41">
        <v>0</v>
      </c>
      <c r="AA1649" s="41">
        <v>0</v>
      </c>
      <c r="AB1649" s="41">
        <v>0</v>
      </c>
      <c r="AC1649" s="41">
        <v>0</v>
      </c>
      <c r="AD1649" s="56">
        <f t="shared" si="300"/>
        <v>0</v>
      </c>
      <c r="AE1649" s="56">
        <f t="shared" si="301"/>
        <v>0</v>
      </c>
      <c r="AF1649" s="41">
        <v>0</v>
      </c>
      <c r="AG1649" s="41">
        <v>0</v>
      </c>
      <c r="AH1649" s="41">
        <v>0</v>
      </c>
      <c r="AI1649" s="41">
        <v>0</v>
      </c>
      <c r="AJ1649" s="57">
        <f t="shared" si="302"/>
        <v>0</v>
      </c>
      <c r="AK1649" s="57">
        <f t="shared" si="303"/>
        <v>0</v>
      </c>
      <c r="AL1649" s="41">
        <v>0</v>
      </c>
      <c r="AM1649" s="41">
        <v>0</v>
      </c>
      <c r="AN1649" s="41">
        <v>0</v>
      </c>
      <c r="AO1649" s="41">
        <v>0</v>
      </c>
      <c r="AP1649" s="58">
        <f t="shared" si="304"/>
        <v>0</v>
      </c>
      <c r="AQ1649" s="58">
        <f t="shared" si="305"/>
        <v>0</v>
      </c>
      <c r="AR1649" s="41">
        <v>1</v>
      </c>
      <c r="AS1649" s="41">
        <v>2</v>
      </c>
      <c r="AT1649" s="41">
        <v>4</v>
      </c>
      <c r="AU1649" s="41">
        <v>6</v>
      </c>
      <c r="AV1649" s="59">
        <f t="shared" si="306"/>
        <v>13</v>
      </c>
      <c r="AW1649" s="59">
        <f t="shared" si="307"/>
        <v>3.25</v>
      </c>
      <c r="AX1649" s="41">
        <v>33</v>
      </c>
      <c r="AY1649" s="41">
        <v>40</v>
      </c>
      <c r="AZ1649" s="41">
        <v>26</v>
      </c>
      <c r="BA1649" s="41">
        <v>106</v>
      </c>
      <c r="BB1649" s="60">
        <f t="shared" si="308"/>
        <v>205</v>
      </c>
      <c r="BC1649" s="60">
        <f t="shared" si="309"/>
        <v>51.25</v>
      </c>
      <c r="BD1649" s="41">
        <f t="shared" si="310"/>
        <v>218</v>
      </c>
      <c r="BE1649" s="41">
        <f t="shared" si="311"/>
        <v>1.0633596506717214E-2</v>
      </c>
    </row>
    <row r="1650" spans="1:57" x14ac:dyDescent="0.25">
      <c r="A1650" s="41" t="s">
        <v>9229</v>
      </c>
      <c r="B1650" s="41" t="s">
        <v>5426</v>
      </c>
      <c r="C1650" s="41">
        <v>1</v>
      </c>
      <c r="D1650" s="41">
        <v>0</v>
      </c>
      <c r="E1650" s="41" t="s">
        <v>9230</v>
      </c>
      <c r="F1650" s="41">
        <v>100</v>
      </c>
      <c r="G1650" s="41">
        <v>100</v>
      </c>
      <c r="H1650" s="41" t="s">
        <v>759</v>
      </c>
      <c r="I1650" s="41" t="s">
        <v>9020</v>
      </c>
      <c r="J1650" s="41" t="s">
        <v>9231</v>
      </c>
      <c r="K1650" s="41" t="s">
        <v>762</v>
      </c>
      <c r="L1650" s="41" t="s">
        <v>762</v>
      </c>
      <c r="M1650" s="41" t="s">
        <v>762</v>
      </c>
      <c r="N1650" s="41" t="s">
        <v>762</v>
      </c>
      <c r="O1650" s="41" t="s">
        <v>762</v>
      </c>
      <c r="P1650" s="41" t="s">
        <v>45</v>
      </c>
      <c r="Q1650" s="41" t="s">
        <v>46</v>
      </c>
      <c r="R1650" s="41" t="s">
        <v>385</v>
      </c>
      <c r="S1650" s="41" t="s">
        <v>386</v>
      </c>
      <c r="T1650" s="41" t="s">
        <v>386</v>
      </c>
      <c r="U1650" s="41" t="s">
        <v>9020</v>
      </c>
      <c r="V1650" s="41" t="s">
        <v>9020</v>
      </c>
      <c r="W1650" s="41" t="s">
        <v>9232</v>
      </c>
      <c r="X1650" s="41" t="s">
        <v>9233</v>
      </c>
      <c r="Y1650" s="41" t="s">
        <v>9233</v>
      </c>
      <c r="Z1650" s="41">
        <v>0</v>
      </c>
      <c r="AA1650" s="41">
        <v>0</v>
      </c>
      <c r="AB1650" s="41">
        <v>0</v>
      </c>
      <c r="AC1650" s="41">
        <v>0</v>
      </c>
      <c r="AD1650" s="56">
        <f t="shared" si="300"/>
        <v>0</v>
      </c>
      <c r="AE1650" s="56">
        <f t="shared" si="301"/>
        <v>0</v>
      </c>
      <c r="AF1650" s="41">
        <v>0</v>
      </c>
      <c r="AG1650" s="41">
        <v>0</v>
      </c>
      <c r="AH1650" s="41">
        <v>0</v>
      </c>
      <c r="AI1650" s="41">
        <v>0</v>
      </c>
      <c r="AJ1650" s="57">
        <f t="shared" si="302"/>
        <v>0</v>
      </c>
      <c r="AK1650" s="57">
        <f t="shared" si="303"/>
        <v>0</v>
      </c>
      <c r="AL1650" s="41">
        <v>0</v>
      </c>
      <c r="AM1650" s="41">
        <v>0</v>
      </c>
      <c r="AN1650" s="41">
        <v>0</v>
      </c>
      <c r="AO1650" s="41">
        <v>0</v>
      </c>
      <c r="AP1650" s="58">
        <f t="shared" si="304"/>
        <v>0</v>
      </c>
      <c r="AQ1650" s="58">
        <f t="shared" si="305"/>
        <v>0</v>
      </c>
      <c r="AR1650" s="41">
        <v>0</v>
      </c>
      <c r="AS1650" s="41">
        <v>0</v>
      </c>
      <c r="AT1650" s="41">
        <v>0</v>
      </c>
      <c r="AU1650" s="41">
        <v>0</v>
      </c>
      <c r="AV1650" s="59">
        <f t="shared" si="306"/>
        <v>0</v>
      </c>
      <c r="AW1650" s="59">
        <f t="shared" si="307"/>
        <v>0</v>
      </c>
      <c r="AX1650" s="41">
        <v>38</v>
      </c>
      <c r="AY1650" s="41">
        <v>25</v>
      </c>
      <c r="AZ1650" s="41">
        <v>16</v>
      </c>
      <c r="BA1650" s="41">
        <v>25</v>
      </c>
      <c r="BB1650" s="60">
        <f t="shared" si="308"/>
        <v>104</v>
      </c>
      <c r="BC1650" s="60">
        <f t="shared" si="309"/>
        <v>26</v>
      </c>
      <c r="BD1650" s="41">
        <f t="shared" si="310"/>
        <v>104</v>
      </c>
      <c r="BE1650" s="41">
        <f t="shared" si="311"/>
        <v>5.0729084252228909E-3</v>
      </c>
    </row>
    <row r="1651" spans="1:57" x14ac:dyDescent="0.25">
      <c r="A1651" s="41" t="s">
        <v>9018</v>
      </c>
      <c r="B1651" s="41" t="s">
        <v>5426</v>
      </c>
      <c r="C1651" s="41">
        <v>3</v>
      </c>
      <c r="D1651" s="41">
        <v>0</v>
      </c>
      <c r="E1651" s="41" t="s">
        <v>9019</v>
      </c>
      <c r="F1651" s="41">
        <v>100</v>
      </c>
      <c r="G1651" s="41">
        <v>100</v>
      </c>
      <c r="H1651" s="41" t="s">
        <v>759</v>
      </c>
      <c r="I1651" s="41" t="s">
        <v>9020</v>
      </c>
      <c r="J1651" s="41" t="s">
        <v>9021</v>
      </c>
      <c r="K1651" s="41" t="s">
        <v>762</v>
      </c>
      <c r="L1651" s="41" t="s">
        <v>762</v>
      </c>
      <c r="M1651" s="41" t="s">
        <v>762</v>
      </c>
      <c r="N1651" s="41" t="s">
        <v>762</v>
      </c>
      <c r="O1651" s="41" t="s">
        <v>762</v>
      </c>
      <c r="P1651" s="41" t="s">
        <v>45</v>
      </c>
      <c r="Q1651" s="41" t="s">
        <v>46</v>
      </c>
      <c r="R1651" s="41" t="s">
        <v>385</v>
      </c>
      <c r="S1651" s="41" t="s">
        <v>386</v>
      </c>
      <c r="T1651" s="41" t="s">
        <v>386</v>
      </c>
      <c r="U1651" s="41" t="s">
        <v>9020</v>
      </c>
      <c r="V1651" s="41" t="s">
        <v>9020</v>
      </c>
      <c r="W1651" s="41" t="s">
        <v>9019</v>
      </c>
      <c r="X1651" s="41" t="s">
        <v>9022</v>
      </c>
      <c r="Y1651" s="41" t="s">
        <v>9022</v>
      </c>
      <c r="Z1651" s="41">
        <v>0</v>
      </c>
      <c r="AA1651" s="41">
        <v>0</v>
      </c>
      <c r="AB1651" s="41">
        <v>0</v>
      </c>
      <c r="AC1651" s="41">
        <v>0</v>
      </c>
      <c r="AD1651" s="56">
        <f t="shared" si="300"/>
        <v>0</v>
      </c>
      <c r="AE1651" s="56">
        <f t="shared" si="301"/>
        <v>0</v>
      </c>
      <c r="AF1651" s="41">
        <v>0</v>
      </c>
      <c r="AG1651" s="41">
        <v>0</v>
      </c>
      <c r="AH1651" s="41">
        <v>0</v>
      </c>
      <c r="AI1651" s="41">
        <v>0</v>
      </c>
      <c r="AJ1651" s="57">
        <f t="shared" si="302"/>
        <v>0</v>
      </c>
      <c r="AK1651" s="57">
        <f t="shared" si="303"/>
        <v>0</v>
      </c>
      <c r="AL1651" s="41">
        <v>0</v>
      </c>
      <c r="AM1651" s="41">
        <v>0</v>
      </c>
      <c r="AN1651" s="41">
        <v>0</v>
      </c>
      <c r="AO1651" s="41">
        <v>0</v>
      </c>
      <c r="AP1651" s="58">
        <f t="shared" si="304"/>
        <v>0</v>
      </c>
      <c r="AQ1651" s="58">
        <f t="shared" si="305"/>
        <v>0</v>
      </c>
      <c r="AR1651" s="41">
        <v>0</v>
      </c>
      <c r="AS1651" s="41">
        <v>0</v>
      </c>
      <c r="AT1651" s="41">
        <v>2</v>
      </c>
      <c r="AU1651" s="41">
        <v>0</v>
      </c>
      <c r="AV1651" s="59">
        <f t="shared" si="306"/>
        <v>2</v>
      </c>
      <c r="AW1651" s="59">
        <f t="shared" si="307"/>
        <v>0.5</v>
      </c>
      <c r="AX1651" s="41">
        <v>10</v>
      </c>
      <c r="AY1651" s="41">
        <v>13</v>
      </c>
      <c r="AZ1651" s="41">
        <v>12</v>
      </c>
      <c r="BA1651" s="41">
        <v>10</v>
      </c>
      <c r="BB1651" s="60">
        <f t="shared" si="308"/>
        <v>45</v>
      </c>
      <c r="BC1651" s="60">
        <f t="shared" si="309"/>
        <v>11.25</v>
      </c>
      <c r="BD1651" s="41">
        <f t="shared" si="310"/>
        <v>47</v>
      </c>
      <c r="BE1651" s="41">
        <f t="shared" si="311"/>
        <v>2.2925643844757294E-3</v>
      </c>
    </row>
    <row r="1652" spans="1:57" x14ac:dyDescent="0.25">
      <c r="A1652" s="41" t="s">
        <v>447</v>
      </c>
      <c r="B1652" s="41" t="s">
        <v>757</v>
      </c>
      <c r="C1652" s="41">
        <v>2</v>
      </c>
      <c r="D1652" s="41">
        <v>0</v>
      </c>
      <c r="E1652" s="41" t="s">
        <v>4320</v>
      </c>
      <c r="F1652" s="41">
        <v>100</v>
      </c>
      <c r="G1652" s="41">
        <v>100</v>
      </c>
      <c r="H1652" s="41" t="s">
        <v>759</v>
      </c>
      <c r="I1652" s="41" t="s">
        <v>4321</v>
      </c>
      <c r="J1652" s="41" t="s">
        <v>4322</v>
      </c>
      <c r="K1652" s="41" t="s">
        <v>4323</v>
      </c>
      <c r="L1652" s="41">
        <v>2</v>
      </c>
      <c r="M1652" s="41" t="s">
        <v>4324</v>
      </c>
      <c r="N1652" s="41" t="s">
        <v>4325</v>
      </c>
      <c r="O1652" s="41" t="s">
        <v>885</v>
      </c>
      <c r="P1652" s="41" t="s">
        <v>45</v>
      </c>
      <c r="Q1652" s="41" t="s">
        <v>448</v>
      </c>
      <c r="R1652" s="41" t="s">
        <v>449</v>
      </c>
      <c r="S1652" s="41" t="s">
        <v>450</v>
      </c>
      <c r="T1652" s="41" t="s">
        <v>451</v>
      </c>
      <c r="U1652" s="41" t="s">
        <v>452</v>
      </c>
      <c r="V1652" s="41" t="s">
        <v>4321</v>
      </c>
      <c r="W1652" s="41" t="s">
        <v>4326</v>
      </c>
      <c r="X1652" s="41" t="s">
        <v>4327</v>
      </c>
      <c r="Y1652" s="41" t="s">
        <v>4327</v>
      </c>
      <c r="Z1652" s="41">
        <v>0</v>
      </c>
      <c r="AA1652" s="41">
        <v>0</v>
      </c>
      <c r="AB1652" s="41">
        <v>0</v>
      </c>
      <c r="AC1652" s="41">
        <v>0</v>
      </c>
      <c r="AD1652" s="56">
        <f t="shared" si="300"/>
        <v>0</v>
      </c>
      <c r="AE1652" s="56">
        <f t="shared" si="301"/>
        <v>0</v>
      </c>
      <c r="AF1652" s="41">
        <v>0</v>
      </c>
      <c r="AG1652" s="41">
        <v>0</v>
      </c>
      <c r="AH1652" s="41">
        <v>0</v>
      </c>
      <c r="AI1652" s="41">
        <v>0</v>
      </c>
      <c r="AJ1652" s="57">
        <f t="shared" si="302"/>
        <v>0</v>
      </c>
      <c r="AK1652" s="57">
        <f t="shared" si="303"/>
        <v>0</v>
      </c>
      <c r="AL1652" s="41">
        <v>15</v>
      </c>
      <c r="AM1652" s="41">
        <v>174</v>
      </c>
      <c r="AN1652" s="41">
        <v>123</v>
      </c>
      <c r="AO1652" s="41">
        <v>7</v>
      </c>
      <c r="AP1652" s="58">
        <f t="shared" si="304"/>
        <v>319</v>
      </c>
      <c r="AQ1652" s="58">
        <f t="shared" si="305"/>
        <v>79.75</v>
      </c>
      <c r="AR1652" s="41">
        <v>7</v>
      </c>
      <c r="AS1652" s="41">
        <v>9</v>
      </c>
      <c r="AT1652" s="41">
        <v>5</v>
      </c>
      <c r="AU1652" s="41">
        <v>27</v>
      </c>
      <c r="AV1652" s="59">
        <f t="shared" si="306"/>
        <v>48</v>
      </c>
      <c r="AW1652" s="59">
        <f t="shared" si="307"/>
        <v>12</v>
      </c>
      <c r="AX1652" s="41">
        <v>4</v>
      </c>
      <c r="AY1652" s="41">
        <v>0</v>
      </c>
      <c r="AZ1652" s="41">
        <v>3</v>
      </c>
      <c r="BA1652" s="41">
        <v>0</v>
      </c>
      <c r="BB1652" s="60">
        <f t="shared" si="308"/>
        <v>7</v>
      </c>
      <c r="BC1652" s="60">
        <f t="shared" si="309"/>
        <v>1.75</v>
      </c>
      <c r="BD1652" s="41">
        <f t="shared" si="310"/>
        <v>374</v>
      </c>
      <c r="BE1652" s="41">
        <f t="shared" si="311"/>
        <v>1.8242959144551551E-2</v>
      </c>
    </row>
    <row r="1653" spans="1:57" x14ac:dyDescent="0.25">
      <c r="A1653" s="41" t="s">
        <v>8612</v>
      </c>
      <c r="B1653" s="41" t="s">
        <v>5426</v>
      </c>
      <c r="C1653" s="41">
        <v>1</v>
      </c>
      <c r="D1653" s="41">
        <v>0</v>
      </c>
      <c r="E1653" s="41" t="s">
        <v>8613</v>
      </c>
      <c r="F1653" s="41">
        <v>100</v>
      </c>
      <c r="G1653" s="41">
        <v>100</v>
      </c>
      <c r="H1653" s="41" t="s">
        <v>759</v>
      </c>
      <c r="I1653" s="41" t="s">
        <v>5683</v>
      </c>
      <c r="J1653" s="41" t="s">
        <v>8614</v>
      </c>
      <c r="K1653" s="41" t="s">
        <v>762</v>
      </c>
      <c r="L1653" s="41" t="s">
        <v>762</v>
      </c>
      <c r="M1653" s="41" t="s">
        <v>762</v>
      </c>
      <c r="N1653" s="41" t="s">
        <v>762</v>
      </c>
      <c r="O1653" s="41" t="s">
        <v>762</v>
      </c>
      <c r="P1653" s="41" t="s">
        <v>45</v>
      </c>
      <c r="Q1653" s="41" t="s">
        <v>201</v>
      </c>
      <c r="R1653" s="41" t="s">
        <v>202</v>
      </c>
      <c r="S1653" s="41" t="s">
        <v>5685</v>
      </c>
      <c r="T1653" s="41" t="s">
        <v>5686</v>
      </c>
      <c r="U1653" s="41" t="s">
        <v>5683</v>
      </c>
      <c r="V1653" s="41" t="s">
        <v>5683</v>
      </c>
      <c r="W1653" s="41" t="s">
        <v>8615</v>
      </c>
      <c r="X1653" s="41" t="s">
        <v>8616</v>
      </c>
      <c r="Y1653" s="41" t="s">
        <v>8616</v>
      </c>
      <c r="Z1653" s="41">
        <v>1</v>
      </c>
      <c r="AA1653" s="41">
        <v>0</v>
      </c>
      <c r="AB1653" s="41">
        <v>16</v>
      </c>
      <c r="AC1653" s="41">
        <v>3</v>
      </c>
      <c r="AD1653" s="56">
        <f t="shared" si="300"/>
        <v>20</v>
      </c>
      <c r="AE1653" s="56">
        <f t="shared" si="301"/>
        <v>5</v>
      </c>
      <c r="AF1653" s="41">
        <v>0</v>
      </c>
      <c r="AG1653" s="41">
        <v>0</v>
      </c>
      <c r="AH1653" s="41">
        <v>0</v>
      </c>
      <c r="AI1653" s="41">
        <v>0</v>
      </c>
      <c r="AJ1653" s="57">
        <f t="shared" si="302"/>
        <v>0</v>
      </c>
      <c r="AK1653" s="57">
        <f t="shared" si="303"/>
        <v>0</v>
      </c>
      <c r="AL1653" s="41">
        <v>0</v>
      </c>
      <c r="AM1653" s="41">
        <v>0</v>
      </c>
      <c r="AN1653" s="41">
        <v>0</v>
      </c>
      <c r="AO1653" s="41">
        <v>0</v>
      </c>
      <c r="AP1653" s="58">
        <f t="shared" si="304"/>
        <v>0</v>
      </c>
      <c r="AQ1653" s="58">
        <f t="shared" si="305"/>
        <v>0</v>
      </c>
      <c r="AR1653" s="41">
        <v>0</v>
      </c>
      <c r="AS1653" s="41">
        <v>0</v>
      </c>
      <c r="AT1653" s="41">
        <v>2</v>
      </c>
      <c r="AU1653" s="41">
        <v>0</v>
      </c>
      <c r="AV1653" s="59">
        <f t="shared" si="306"/>
        <v>2</v>
      </c>
      <c r="AW1653" s="59">
        <f t="shared" si="307"/>
        <v>0.5</v>
      </c>
      <c r="AX1653" s="41">
        <v>114</v>
      </c>
      <c r="AY1653" s="41">
        <v>19</v>
      </c>
      <c r="AZ1653" s="41">
        <v>75</v>
      </c>
      <c r="BA1653" s="41">
        <v>16</v>
      </c>
      <c r="BB1653" s="60">
        <f t="shared" si="308"/>
        <v>224</v>
      </c>
      <c r="BC1653" s="60">
        <f t="shared" si="309"/>
        <v>56</v>
      </c>
      <c r="BD1653" s="41">
        <f t="shared" si="310"/>
        <v>246</v>
      </c>
      <c r="BE1653" s="41">
        <f t="shared" si="311"/>
        <v>1.1999379544277223E-2</v>
      </c>
    </row>
    <row r="1654" spans="1:57" x14ac:dyDescent="0.25">
      <c r="A1654" s="41" t="s">
        <v>5681</v>
      </c>
      <c r="B1654" s="41" t="s">
        <v>5426</v>
      </c>
      <c r="C1654" s="41">
        <v>2</v>
      </c>
      <c r="D1654" s="41">
        <v>0</v>
      </c>
      <c r="E1654" s="41" t="s">
        <v>5682</v>
      </c>
      <c r="F1654" s="41">
        <v>100</v>
      </c>
      <c r="G1654" s="41">
        <v>100</v>
      </c>
      <c r="H1654" s="41" t="s">
        <v>759</v>
      </c>
      <c r="I1654" s="41" t="s">
        <v>5683</v>
      </c>
      <c r="J1654" s="41" t="s">
        <v>5684</v>
      </c>
      <c r="K1654" s="41" t="s">
        <v>762</v>
      </c>
      <c r="L1654" s="41" t="s">
        <v>762</v>
      </c>
      <c r="M1654" s="41" t="s">
        <v>762</v>
      </c>
      <c r="N1654" s="41" t="s">
        <v>762</v>
      </c>
      <c r="O1654" s="41" t="s">
        <v>762</v>
      </c>
      <c r="P1654" s="41" t="s">
        <v>45</v>
      </c>
      <c r="Q1654" s="41" t="s">
        <v>201</v>
      </c>
      <c r="R1654" s="41" t="s">
        <v>202</v>
      </c>
      <c r="S1654" s="41" t="s">
        <v>5685</v>
      </c>
      <c r="T1654" s="41" t="s">
        <v>5686</v>
      </c>
      <c r="U1654" s="41" t="s">
        <v>5683</v>
      </c>
      <c r="V1654" s="41" t="s">
        <v>5683</v>
      </c>
      <c r="W1654" s="41" t="s">
        <v>5687</v>
      </c>
      <c r="X1654" s="41" t="s">
        <v>5688</v>
      </c>
      <c r="Y1654" s="41" t="s">
        <v>5688</v>
      </c>
      <c r="Z1654" s="41">
        <v>38</v>
      </c>
      <c r="AA1654" s="41">
        <v>40</v>
      </c>
      <c r="AB1654" s="41">
        <v>56</v>
      </c>
      <c r="AC1654" s="41">
        <v>40</v>
      </c>
      <c r="AD1654" s="56">
        <f t="shared" si="300"/>
        <v>174</v>
      </c>
      <c r="AE1654" s="56">
        <f t="shared" si="301"/>
        <v>43.5</v>
      </c>
      <c r="AF1654" s="41">
        <v>28</v>
      </c>
      <c r="AG1654" s="41">
        <v>22</v>
      </c>
      <c r="AH1654" s="41">
        <v>3</v>
      </c>
      <c r="AI1654" s="41">
        <v>2</v>
      </c>
      <c r="AJ1654" s="57">
        <f t="shared" si="302"/>
        <v>55</v>
      </c>
      <c r="AK1654" s="57">
        <f t="shared" si="303"/>
        <v>13.75</v>
      </c>
      <c r="AL1654" s="41">
        <v>0</v>
      </c>
      <c r="AM1654" s="41">
        <v>0</v>
      </c>
      <c r="AN1654" s="41">
        <v>0</v>
      </c>
      <c r="AO1654" s="41">
        <v>0</v>
      </c>
      <c r="AP1654" s="58">
        <f t="shared" si="304"/>
        <v>0</v>
      </c>
      <c r="AQ1654" s="58">
        <f t="shared" si="305"/>
        <v>0</v>
      </c>
      <c r="AR1654" s="41">
        <v>5</v>
      </c>
      <c r="AS1654" s="41">
        <v>0</v>
      </c>
      <c r="AT1654" s="41">
        <v>1</v>
      </c>
      <c r="AU1654" s="41">
        <v>0</v>
      </c>
      <c r="AV1654" s="59">
        <f t="shared" si="306"/>
        <v>6</v>
      </c>
      <c r="AW1654" s="59">
        <f t="shared" si="307"/>
        <v>1.5</v>
      </c>
      <c r="AX1654" s="41">
        <v>0</v>
      </c>
      <c r="AY1654" s="41">
        <v>0</v>
      </c>
      <c r="AZ1654" s="41">
        <v>0</v>
      </c>
      <c r="BA1654" s="41">
        <v>0</v>
      </c>
      <c r="BB1654" s="60">
        <f t="shared" si="308"/>
        <v>0</v>
      </c>
      <c r="BC1654" s="60">
        <f t="shared" si="309"/>
        <v>0</v>
      </c>
      <c r="BD1654" s="41">
        <f t="shared" si="310"/>
        <v>235</v>
      </c>
      <c r="BE1654" s="41">
        <f t="shared" si="311"/>
        <v>1.1462821922378647E-2</v>
      </c>
    </row>
    <row r="1655" spans="1:57" x14ac:dyDescent="0.25">
      <c r="A1655" s="41" t="s">
        <v>6073</v>
      </c>
      <c r="B1655" s="41" t="s">
        <v>5426</v>
      </c>
      <c r="C1655" s="41">
        <v>2</v>
      </c>
      <c r="D1655" s="41">
        <v>0</v>
      </c>
      <c r="E1655" s="41" t="s">
        <v>6074</v>
      </c>
      <c r="F1655" s="41">
        <v>100</v>
      </c>
      <c r="G1655" s="41">
        <v>100</v>
      </c>
      <c r="H1655" s="41" t="s">
        <v>759</v>
      </c>
      <c r="I1655" s="41" t="s">
        <v>5683</v>
      </c>
      <c r="J1655" s="41" t="s">
        <v>6075</v>
      </c>
      <c r="K1655" s="41" t="s">
        <v>762</v>
      </c>
      <c r="L1655" s="41" t="s">
        <v>762</v>
      </c>
      <c r="M1655" s="41" t="s">
        <v>762</v>
      </c>
      <c r="N1655" s="41" t="s">
        <v>762</v>
      </c>
      <c r="O1655" s="41" t="s">
        <v>762</v>
      </c>
      <c r="P1655" s="41" t="s">
        <v>45</v>
      </c>
      <c r="Q1655" s="41" t="s">
        <v>201</v>
      </c>
      <c r="R1655" s="41" t="s">
        <v>202</v>
      </c>
      <c r="S1655" s="41" t="s">
        <v>5685</v>
      </c>
      <c r="T1655" s="41" t="s">
        <v>5686</v>
      </c>
      <c r="U1655" s="41" t="s">
        <v>5683</v>
      </c>
      <c r="V1655" s="41" t="s">
        <v>5683</v>
      </c>
      <c r="W1655" s="41" t="s">
        <v>6076</v>
      </c>
      <c r="X1655" s="41" t="s">
        <v>6077</v>
      </c>
      <c r="Y1655" s="41" t="s">
        <v>6077</v>
      </c>
      <c r="Z1655" s="41">
        <v>0</v>
      </c>
      <c r="AA1655" s="41">
        <v>0</v>
      </c>
      <c r="AB1655" s="41">
        <v>0</v>
      </c>
      <c r="AC1655" s="41">
        <v>1</v>
      </c>
      <c r="AD1655" s="56">
        <f t="shared" si="300"/>
        <v>1</v>
      </c>
      <c r="AE1655" s="56">
        <f t="shared" si="301"/>
        <v>0.25</v>
      </c>
      <c r="AF1655" s="41">
        <v>24</v>
      </c>
      <c r="AG1655" s="41">
        <v>20</v>
      </c>
      <c r="AH1655" s="41">
        <v>17</v>
      </c>
      <c r="AI1655" s="41">
        <v>37</v>
      </c>
      <c r="AJ1655" s="57">
        <f t="shared" si="302"/>
        <v>98</v>
      </c>
      <c r="AK1655" s="57">
        <f t="shared" si="303"/>
        <v>24.5</v>
      </c>
      <c r="AL1655" s="41">
        <v>36</v>
      </c>
      <c r="AM1655" s="41">
        <v>23</v>
      </c>
      <c r="AN1655" s="41">
        <v>19</v>
      </c>
      <c r="AO1655" s="41">
        <v>13</v>
      </c>
      <c r="AP1655" s="58">
        <f t="shared" si="304"/>
        <v>91</v>
      </c>
      <c r="AQ1655" s="58">
        <f t="shared" si="305"/>
        <v>22.75</v>
      </c>
      <c r="AR1655" s="41">
        <v>29</v>
      </c>
      <c r="AS1655" s="41">
        <v>14</v>
      </c>
      <c r="AT1655" s="41">
        <v>30</v>
      </c>
      <c r="AU1655" s="41">
        <v>22</v>
      </c>
      <c r="AV1655" s="59">
        <f t="shared" si="306"/>
        <v>95</v>
      </c>
      <c r="AW1655" s="59">
        <f t="shared" si="307"/>
        <v>23.75</v>
      </c>
      <c r="AX1655" s="41">
        <v>10</v>
      </c>
      <c r="AY1655" s="41">
        <v>10</v>
      </c>
      <c r="AZ1655" s="41">
        <v>18</v>
      </c>
      <c r="BA1655" s="41">
        <v>23</v>
      </c>
      <c r="BB1655" s="60">
        <f t="shared" si="308"/>
        <v>61</v>
      </c>
      <c r="BC1655" s="60">
        <f t="shared" si="309"/>
        <v>15.25</v>
      </c>
      <c r="BD1655" s="41">
        <f t="shared" si="310"/>
        <v>346</v>
      </c>
      <c r="BE1655" s="41">
        <f t="shared" si="311"/>
        <v>1.6877176106991541E-2</v>
      </c>
    </row>
    <row r="1656" spans="1:57" x14ac:dyDescent="0.25">
      <c r="A1656" s="41" t="s">
        <v>11133</v>
      </c>
      <c r="B1656" s="41" t="s">
        <v>11020</v>
      </c>
      <c r="C1656" s="41">
        <v>1</v>
      </c>
      <c r="D1656" s="41">
        <v>0</v>
      </c>
      <c r="E1656" s="41" t="s">
        <v>11134</v>
      </c>
      <c r="F1656" s="41">
        <v>100</v>
      </c>
      <c r="G1656" s="41">
        <v>100</v>
      </c>
      <c r="H1656" s="41" t="s">
        <v>759</v>
      </c>
      <c r="I1656" s="41" t="s">
        <v>11022</v>
      </c>
      <c r="J1656" s="41" t="s">
        <v>11022</v>
      </c>
      <c r="K1656" s="41" t="s">
        <v>762</v>
      </c>
      <c r="L1656" s="41" t="s">
        <v>762</v>
      </c>
      <c r="M1656" s="41" t="s">
        <v>762</v>
      </c>
      <c r="N1656" s="41" t="s">
        <v>762</v>
      </c>
      <c r="O1656" s="41" t="s">
        <v>762</v>
      </c>
      <c r="P1656" s="41" t="s">
        <v>11022</v>
      </c>
      <c r="Q1656" s="41" t="s">
        <v>11022</v>
      </c>
      <c r="R1656" s="41" t="s">
        <v>11022</v>
      </c>
      <c r="S1656" s="41" t="s">
        <v>11022</v>
      </c>
      <c r="T1656" s="41" t="s">
        <v>11022</v>
      </c>
      <c r="U1656" s="41" t="s">
        <v>11022</v>
      </c>
      <c r="V1656" s="41" t="s">
        <v>11022</v>
      </c>
      <c r="W1656" s="41" t="s">
        <v>11135</v>
      </c>
      <c r="X1656" s="41" t="s">
        <v>11136</v>
      </c>
      <c r="Y1656" s="41" t="s">
        <v>11136</v>
      </c>
      <c r="Z1656" s="41">
        <v>1054</v>
      </c>
      <c r="AA1656" s="41">
        <v>5061</v>
      </c>
      <c r="AB1656" s="41">
        <v>530</v>
      </c>
      <c r="AC1656" s="41">
        <v>749</v>
      </c>
      <c r="AD1656" s="56">
        <f t="shared" si="300"/>
        <v>7394</v>
      </c>
      <c r="AE1656" s="56">
        <f t="shared" si="301"/>
        <v>1848.5</v>
      </c>
      <c r="AF1656" s="41">
        <v>295</v>
      </c>
      <c r="AG1656" s="41">
        <v>813</v>
      </c>
      <c r="AH1656" s="41">
        <v>335</v>
      </c>
      <c r="AI1656" s="41">
        <v>133</v>
      </c>
      <c r="AJ1656" s="57">
        <f t="shared" si="302"/>
        <v>1576</v>
      </c>
      <c r="AK1656" s="57">
        <f t="shared" si="303"/>
        <v>394</v>
      </c>
      <c r="AL1656" s="41">
        <v>77</v>
      </c>
      <c r="AM1656" s="41">
        <v>80</v>
      </c>
      <c r="AN1656" s="41">
        <v>58</v>
      </c>
      <c r="AO1656" s="41">
        <v>69</v>
      </c>
      <c r="AP1656" s="58">
        <f t="shared" si="304"/>
        <v>284</v>
      </c>
      <c r="AQ1656" s="58">
        <f t="shared" si="305"/>
        <v>71</v>
      </c>
      <c r="AR1656" s="41">
        <v>41</v>
      </c>
      <c r="AS1656" s="41">
        <v>105</v>
      </c>
      <c r="AT1656" s="41">
        <v>46</v>
      </c>
      <c r="AU1656" s="41">
        <v>81</v>
      </c>
      <c r="AV1656" s="59">
        <f t="shared" si="306"/>
        <v>273</v>
      </c>
      <c r="AW1656" s="59">
        <f t="shared" si="307"/>
        <v>68.25</v>
      </c>
      <c r="AX1656" s="41">
        <v>27</v>
      </c>
      <c r="AY1656" s="41">
        <v>35</v>
      </c>
      <c r="AZ1656" s="41">
        <v>57</v>
      </c>
      <c r="BA1656" s="41">
        <v>42</v>
      </c>
      <c r="BB1656" s="60">
        <f t="shared" si="308"/>
        <v>161</v>
      </c>
      <c r="BC1656" s="60">
        <f t="shared" si="309"/>
        <v>40.25</v>
      </c>
      <c r="BD1656" s="41">
        <f t="shared" si="310"/>
        <v>9688</v>
      </c>
      <c r="BE1656" s="41">
        <f t="shared" si="311"/>
        <v>0.47256093099576313</v>
      </c>
    </row>
    <row r="1657" spans="1:57" x14ac:dyDescent="0.25">
      <c r="A1657" s="41" t="s">
        <v>12488</v>
      </c>
      <c r="B1657" s="41" t="s">
        <v>11020</v>
      </c>
      <c r="C1657" s="41">
        <v>1</v>
      </c>
      <c r="D1657" s="41">
        <v>0</v>
      </c>
      <c r="E1657" s="41" t="s">
        <v>12489</v>
      </c>
      <c r="F1657" s="41">
        <v>100</v>
      </c>
      <c r="G1657" s="41">
        <v>100</v>
      </c>
      <c r="H1657" s="41" t="s">
        <v>759</v>
      </c>
      <c r="I1657" s="41" t="s">
        <v>11022</v>
      </c>
      <c r="J1657" s="41" t="s">
        <v>11022</v>
      </c>
      <c r="K1657" s="41" t="s">
        <v>762</v>
      </c>
      <c r="L1657" s="41" t="s">
        <v>762</v>
      </c>
      <c r="M1657" s="41" t="s">
        <v>762</v>
      </c>
      <c r="N1657" s="41" t="s">
        <v>762</v>
      </c>
      <c r="O1657" s="41" t="s">
        <v>762</v>
      </c>
      <c r="P1657" s="41" t="s">
        <v>11022</v>
      </c>
      <c r="Q1657" s="41" t="s">
        <v>11022</v>
      </c>
      <c r="R1657" s="41" t="s">
        <v>11022</v>
      </c>
      <c r="S1657" s="41" t="s">
        <v>11022</v>
      </c>
      <c r="T1657" s="41" t="s">
        <v>11022</v>
      </c>
      <c r="U1657" s="41" t="s">
        <v>11022</v>
      </c>
      <c r="V1657" s="41" t="s">
        <v>11022</v>
      </c>
      <c r="W1657" s="41" t="s">
        <v>12490</v>
      </c>
      <c r="X1657" s="41" t="s">
        <v>12491</v>
      </c>
      <c r="Y1657" s="41" t="s">
        <v>12491</v>
      </c>
      <c r="Z1657" s="41">
        <v>5</v>
      </c>
      <c r="AA1657" s="41">
        <v>0</v>
      </c>
      <c r="AB1657" s="41">
        <v>1</v>
      </c>
      <c r="AC1657" s="41">
        <v>0</v>
      </c>
      <c r="AD1657" s="56">
        <f t="shared" si="300"/>
        <v>6</v>
      </c>
      <c r="AE1657" s="56">
        <f t="shared" si="301"/>
        <v>1.5</v>
      </c>
      <c r="AF1657" s="41">
        <v>12</v>
      </c>
      <c r="AG1657" s="41">
        <v>4</v>
      </c>
      <c r="AH1657" s="41">
        <v>8</v>
      </c>
      <c r="AI1657" s="41">
        <v>18</v>
      </c>
      <c r="AJ1657" s="57">
        <f t="shared" si="302"/>
        <v>42</v>
      </c>
      <c r="AK1657" s="57">
        <f t="shared" si="303"/>
        <v>10.5</v>
      </c>
      <c r="AL1657" s="41">
        <v>13</v>
      </c>
      <c r="AM1657" s="41">
        <v>28</v>
      </c>
      <c r="AN1657" s="41">
        <v>25</v>
      </c>
      <c r="AO1657" s="41">
        <v>7</v>
      </c>
      <c r="AP1657" s="58">
        <f t="shared" si="304"/>
        <v>73</v>
      </c>
      <c r="AQ1657" s="58">
        <f t="shared" si="305"/>
        <v>18.25</v>
      </c>
      <c r="AR1657" s="41">
        <v>6</v>
      </c>
      <c r="AS1657" s="41">
        <v>21</v>
      </c>
      <c r="AT1657" s="41">
        <v>7</v>
      </c>
      <c r="AU1657" s="41">
        <v>1339</v>
      </c>
      <c r="AV1657" s="59">
        <f t="shared" si="306"/>
        <v>1373</v>
      </c>
      <c r="AW1657" s="59">
        <f t="shared" si="307"/>
        <v>343.25</v>
      </c>
      <c r="AX1657" s="41">
        <v>11</v>
      </c>
      <c r="AY1657" s="41">
        <v>7</v>
      </c>
      <c r="AZ1657" s="41">
        <v>16</v>
      </c>
      <c r="BA1657" s="41">
        <v>5</v>
      </c>
      <c r="BB1657" s="60">
        <f t="shared" si="308"/>
        <v>39</v>
      </c>
      <c r="BC1657" s="60">
        <f t="shared" si="309"/>
        <v>9.75</v>
      </c>
      <c r="BD1657" s="41">
        <f t="shared" si="310"/>
        <v>1533</v>
      </c>
      <c r="BE1657" s="41">
        <f t="shared" si="311"/>
        <v>7.4776621306410496E-2</v>
      </c>
    </row>
    <row r="1658" spans="1:57" x14ac:dyDescent="0.25">
      <c r="A1658" s="41" t="s">
        <v>13753</v>
      </c>
      <c r="B1658" s="41" t="s">
        <v>11020</v>
      </c>
      <c r="C1658" s="41">
        <v>1</v>
      </c>
      <c r="D1658" s="41">
        <v>0</v>
      </c>
      <c r="E1658" s="41" t="s">
        <v>13754</v>
      </c>
      <c r="F1658" s="41">
        <v>100</v>
      </c>
      <c r="G1658" s="41">
        <v>100</v>
      </c>
      <c r="H1658" s="41" t="s">
        <v>759</v>
      </c>
      <c r="I1658" s="41" t="s">
        <v>11022</v>
      </c>
      <c r="J1658" s="41" t="s">
        <v>11022</v>
      </c>
      <c r="K1658" s="41" t="s">
        <v>762</v>
      </c>
      <c r="L1658" s="41" t="s">
        <v>762</v>
      </c>
      <c r="M1658" s="41" t="s">
        <v>762</v>
      </c>
      <c r="N1658" s="41" t="s">
        <v>762</v>
      </c>
      <c r="O1658" s="41" t="s">
        <v>762</v>
      </c>
      <c r="P1658" s="41" t="s">
        <v>11022</v>
      </c>
      <c r="Q1658" s="41" t="s">
        <v>11022</v>
      </c>
      <c r="R1658" s="41" t="s">
        <v>11022</v>
      </c>
      <c r="S1658" s="41" t="s">
        <v>11022</v>
      </c>
      <c r="T1658" s="41" t="s">
        <v>11022</v>
      </c>
      <c r="U1658" s="41" t="s">
        <v>11022</v>
      </c>
      <c r="V1658" s="41" t="s">
        <v>11022</v>
      </c>
      <c r="W1658" s="41" t="s">
        <v>13755</v>
      </c>
      <c r="X1658" s="41" t="s">
        <v>13756</v>
      </c>
      <c r="Y1658" s="41" t="s">
        <v>13756</v>
      </c>
      <c r="Z1658" s="41">
        <v>0</v>
      </c>
      <c r="AA1658" s="41">
        <v>0</v>
      </c>
      <c r="AB1658" s="41">
        <v>0</v>
      </c>
      <c r="AC1658" s="41">
        <v>0</v>
      </c>
      <c r="AD1658" s="56">
        <f t="shared" si="300"/>
        <v>0</v>
      </c>
      <c r="AE1658" s="56">
        <f t="shared" si="301"/>
        <v>0</v>
      </c>
      <c r="AF1658" s="41">
        <v>4</v>
      </c>
      <c r="AG1658" s="41">
        <v>0</v>
      </c>
      <c r="AH1658" s="41">
        <v>3</v>
      </c>
      <c r="AI1658" s="41">
        <v>6</v>
      </c>
      <c r="AJ1658" s="57">
        <f t="shared" si="302"/>
        <v>13</v>
      </c>
      <c r="AK1658" s="57">
        <f t="shared" si="303"/>
        <v>3.25</v>
      </c>
      <c r="AL1658" s="41">
        <v>10</v>
      </c>
      <c r="AM1658" s="41">
        <v>13</v>
      </c>
      <c r="AN1658" s="41">
        <v>31</v>
      </c>
      <c r="AO1658" s="41">
        <v>15</v>
      </c>
      <c r="AP1658" s="58">
        <f t="shared" si="304"/>
        <v>69</v>
      </c>
      <c r="AQ1658" s="58">
        <f t="shared" si="305"/>
        <v>17.25</v>
      </c>
      <c r="AR1658" s="41">
        <v>25</v>
      </c>
      <c r="AS1658" s="41">
        <v>30</v>
      </c>
      <c r="AT1658" s="41">
        <v>57</v>
      </c>
      <c r="AU1658" s="41">
        <v>51</v>
      </c>
      <c r="AV1658" s="59">
        <f t="shared" si="306"/>
        <v>163</v>
      </c>
      <c r="AW1658" s="59">
        <f t="shared" si="307"/>
        <v>40.75</v>
      </c>
      <c r="AX1658" s="41">
        <v>65</v>
      </c>
      <c r="AY1658" s="41">
        <v>130</v>
      </c>
      <c r="AZ1658" s="41">
        <v>102</v>
      </c>
      <c r="BA1658" s="41">
        <v>77</v>
      </c>
      <c r="BB1658" s="60">
        <f t="shared" si="308"/>
        <v>374</v>
      </c>
      <c r="BC1658" s="60">
        <f t="shared" si="309"/>
        <v>93.5</v>
      </c>
      <c r="BD1658" s="41">
        <f t="shared" si="310"/>
        <v>619</v>
      </c>
      <c r="BE1658" s="41">
        <f t="shared" si="311"/>
        <v>3.0193560723201628E-2</v>
      </c>
    </row>
    <row r="1659" spans="1:57" x14ac:dyDescent="0.25">
      <c r="A1659" s="41" t="s">
        <v>13185</v>
      </c>
      <c r="B1659" s="41" t="s">
        <v>11020</v>
      </c>
      <c r="C1659" s="41">
        <v>1</v>
      </c>
      <c r="D1659" s="41">
        <v>0</v>
      </c>
      <c r="E1659" s="41" t="s">
        <v>13186</v>
      </c>
      <c r="F1659" s="41">
        <v>100</v>
      </c>
      <c r="G1659" s="41">
        <v>100</v>
      </c>
      <c r="H1659" s="41" t="s">
        <v>759</v>
      </c>
      <c r="I1659" s="41" t="s">
        <v>11022</v>
      </c>
      <c r="J1659" s="41" t="s">
        <v>11022</v>
      </c>
      <c r="K1659" s="41" t="s">
        <v>762</v>
      </c>
      <c r="L1659" s="41" t="s">
        <v>762</v>
      </c>
      <c r="M1659" s="41" t="s">
        <v>762</v>
      </c>
      <c r="N1659" s="41" t="s">
        <v>762</v>
      </c>
      <c r="O1659" s="41" t="s">
        <v>762</v>
      </c>
      <c r="P1659" s="41" t="s">
        <v>11022</v>
      </c>
      <c r="Q1659" s="41" t="s">
        <v>11022</v>
      </c>
      <c r="R1659" s="41" t="s">
        <v>11022</v>
      </c>
      <c r="S1659" s="41" t="s">
        <v>11022</v>
      </c>
      <c r="T1659" s="41" t="s">
        <v>11022</v>
      </c>
      <c r="U1659" s="41" t="s">
        <v>11022</v>
      </c>
      <c r="V1659" s="41" t="s">
        <v>11022</v>
      </c>
      <c r="W1659" s="41" t="s">
        <v>13187</v>
      </c>
      <c r="X1659" s="41" t="s">
        <v>13188</v>
      </c>
      <c r="Y1659" s="41" t="s">
        <v>13188</v>
      </c>
      <c r="Z1659" s="41">
        <v>7</v>
      </c>
      <c r="AA1659" s="41">
        <v>9</v>
      </c>
      <c r="AB1659" s="41">
        <v>8</v>
      </c>
      <c r="AC1659" s="41">
        <v>11</v>
      </c>
      <c r="AD1659" s="56">
        <f t="shared" si="300"/>
        <v>35</v>
      </c>
      <c r="AE1659" s="56">
        <f t="shared" si="301"/>
        <v>8.75</v>
      </c>
      <c r="AF1659" s="41">
        <v>30</v>
      </c>
      <c r="AG1659" s="41">
        <v>21</v>
      </c>
      <c r="AH1659" s="41">
        <v>4</v>
      </c>
      <c r="AI1659" s="41">
        <v>21</v>
      </c>
      <c r="AJ1659" s="57">
        <f t="shared" si="302"/>
        <v>76</v>
      </c>
      <c r="AK1659" s="57">
        <f t="shared" si="303"/>
        <v>19</v>
      </c>
      <c r="AL1659" s="41">
        <v>15</v>
      </c>
      <c r="AM1659" s="41">
        <v>4</v>
      </c>
      <c r="AN1659" s="41">
        <v>15</v>
      </c>
      <c r="AO1659" s="41">
        <v>3</v>
      </c>
      <c r="AP1659" s="58">
        <f t="shared" si="304"/>
        <v>37</v>
      </c>
      <c r="AQ1659" s="58">
        <f t="shared" si="305"/>
        <v>9.25</v>
      </c>
      <c r="AR1659" s="41">
        <v>7</v>
      </c>
      <c r="AS1659" s="41">
        <v>1</v>
      </c>
      <c r="AT1659" s="41">
        <v>4</v>
      </c>
      <c r="AU1659" s="41">
        <v>6</v>
      </c>
      <c r="AV1659" s="59">
        <f t="shared" si="306"/>
        <v>18</v>
      </c>
      <c r="AW1659" s="59">
        <f t="shared" si="307"/>
        <v>4.5</v>
      </c>
      <c r="AX1659" s="41">
        <v>4</v>
      </c>
      <c r="AY1659" s="41">
        <v>5</v>
      </c>
      <c r="AZ1659" s="41">
        <v>13</v>
      </c>
      <c r="BA1659" s="41">
        <v>7</v>
      </c>
      <c r="BB1659" s="60">
        <f t="shared" si="308"/>
        <v>29</v>
      </c>
      <c r="BC1659" s="60">
        <f t="shared" si="309"/>
        <v>7.25</v>
      </c>
      <c r="BD1659" s="41">
        <f t="shared" si="310"/>
        <v>195</v>
      </c>
      <c r="BE1659" s="41">
        <f t="shared" si="311"/>
        <v>9.5117032972929193E-3</v>
      </c>
    </row>
    <row r="1660" spans="1:57" x14ac:dyDescent="0.25">
      <c r="A1660" s="41" t="s">
        <v>13941</v>
      </c>
      <c r="B1660" s="41" t="s">
        <v>11020</v>
      </c>
      <c r="C1660" s="41">
        <v>1</v>
      </c>
      <c r="D1660" s="41">
        <v>0</v>
      </c>
      <c r="E1660" s="41" t="s">
        <v>13942</v>
      </c>
      <c r="F1660" s="41">
        <v>100</v>
      </c>
      <c r="G1660" s="41">
        <v>100</v>
      </c>
      <c r="H1660" s="41" t="s">
        <v>759</v>
      </c>
      <c r="I1660" s="41" t="s">
        <v>11022</v>
      </c>
      <c r="J1660" s="41" t="s">
        <v>11022</v>
      </c>
      <c r="K1660" s="41" t="s">
        <v>762</v>
      </c>
      <c r="L1660" s="41" t="s">
        <v>762</v>
      </c>
      <c r="M1660" s="41" t="s">
        <v>762</v>
      </c>
      <c r="N1660" s="41" t="s">
        <v>762</v>
      </c>
      <c r="O1660" s="41" t="s">
        <v>762</v>
      </c>
      <c r="P1660" s="41" t="s">
        <v>11022</v>
      </c>
      <c r="Q1660" s="41" t="s">
        <v>11022</v>
      </c>
      <c r="R1660" s="41" t="s">
        <v>11022</v>
      </c>
      <c r="S1660" s="41" t="s">
        <v>11022</v>
      </c>
      <c r="T1660" s="41" t="s">
        <v>11022</v>
      </c>
      <c r="U1660" s="41" t="s">
        <v>11022</v>
      </c>
      <c r="V1660" s="41" t="s">
        <v>11022</v>
      </c>
      <c r="W1660" s="41" t="s">
        <v>13943</v>
      </c>
      <c r="X1660" s="41" t="s">
        <v>13944</v>
      </c>
      <c r="Y1660" s="41" t="s">
        <v>13944</v>
      </c>
      <c r="Z1660" s="41">
        <v>5</v>
      </c>
      <c r="AA1660" s="41">
        <v>2</v>
      </c>
      <c r="AB1660" s="41">
        <v>1</v>
      </c>
      <c r="AC1660" s="41">
        <v>0</v>
      </c>
      <c r="AD1660" s="56">
        <f t="shared" si="300"/>
        <v>8</v>
      </c>
      <c r="AE1660" s="56">
        <f t="shared" si="301"/>
        <v>2</v>
      </c>
      <c r="AF1660" s="41">
        <v>57</v>
      </c>
      <c r="AG1660" s="41">
        <v>9</v>
      </c>
      <c r="AH1660" s="41">
        <v>10</v>
      </c>
      <c r="AI1660" s="41">
        <v>22</v>
      </c>
      <c r="AJ1660" s="57">
        <f t="shared" si="302"/>
        <v>98</v>
      </c>
      <c r="AK1660" s="57">
        <f t="shared" si="303"/>
        <v>24.5</v>
      </c>
      <c r="AL1660" s="41">
        <v>27</v>
      </c>
      <c r="AM1660" s="41">
        <v>4</v>
      </c>
      <c r="AN1660" s="41">
        <v>4</v>
      </c>
      <c r="AO1660" s="41">
        <v>5</v>
      </c>
      <c r="AP1660" s="58">
        <f t="shared" si="304"/>
        <v>40</v>
      </c>
      <c r="AQ1660" s="58">
        <f t="shared" si="305"/>
        <v>10</v>
      </c>
      <c r="AR1660" s="41">
        <v>8</v>
      </c>
      <c r="AS1660" s="41">
        <v>6</v>
      </c>
      <c r="AT1660" s="41">
        <v>4</v>
      </c>
      <c r="AU1660" s="41">
        <v>28</v>
      </c>
      <c r="AV1660" s="59">
        <f t="shared" si="306"/>
        <v>46</v>
      </c>
      <c r="AW1660" s="59">
        <f t="shared" si="307"/>
        <v>11.5</v>
      </c>
      <c r="AX1660" s="41">
        <v>16</v>
      </c>
      <c r="AY1660" s="41">
        <v>19</v>
      </c>
      <c r="AZ1660" s="41">
        <v>31</v>
      </c>
      <c r="BA1660" s="41">
        <v>14</v>
      </c>
      <c r="BB1660" s="60">
        <f t="shared" si="308"/>
        <v>80</v>
      </c>
      <c r="BC1660" s="60">
        <f t="shared" si="309"/>
        <v>20</v>
      </c>
      <c r="BD1660" s="41">
        <f t="shared" si="310"/>
        <v>272</v>
      </c>
      <c r="BE1660" s="41">
        <f t="shared" si="311"/>
        <v>1.3267606650582946E-2</v>
      </c>
    </row>
    <row r="1661" spans="1:57" x14ac:dyDescent="0.25">
      <c r="A1661" s="41" t="s">
        <v>11157</v>
      </c>
      <c r="B1661" s="41" t="s">
        <v>11020</v>
      </c>
      <c r="C1661" s="41">
        <v>1</v>
      </c>
      <c r="D1661" s="41">
        <v>0</v>
      </c>
      <c r="E1661" s="41" t="s">
        <v>11158</v>
      </c>
      <c r="F1661" s="41">
        <v>100</v>
      </c>
      <c r="G1661" s="41">
        <v>100</v>
      </c>
      <c r="H1661" s="41" t="s">
        <v>759</v>
      </c>
      <c r="I1661" s="41" t="s">
        <v>11022</v>
      </c>
      <c r="J1661" s="41" t="s">
        <v>11022</v>
      </c>
      <c r="K1661" s="41" t="s">
        <v>762</v>
      </c>
      <c r="L1661" s="41" t="s">
        <v>762</v>
      </c>
      <c r="M1661" s="41" t="s">
        <v>762</v>
      </c>
      <c r="N1661" s="41" t="s">
        <v>762</v>
      </c>
      <c r="O1661" s="41" t="s">
        <v>762</v>
      </c>
      <c r="P1661" s="41" t="s">
        <v>11022</v>
      </c>
      <c r="Q1661" s="41" t="s">
        <v>11022</v>
      </c>
      <c r="R1661" s="41" t="s">
        <v>11022</v>
      </c>
      <c r="S1661" s="41" t="s">
        <v>11022</v>
      </c>
      <c r="T1661" s="41" t="s">
        <v>11022</v>
      </c>
      <c r="U1661" s="41" t="s">
        <v>11022</v>
      </c>
      <c r="V1661" s="41" t="s">
        <v>11022</v>
      </c>
      <c r="W1661" s="41" t="s">
        <v>11159</v>
      </c>
      <c r="X1661" s="41" t="s">
        <v>11160</v>
      </c>
      <c r="Y1661" s="41" t="s">
        <v>11160</v>
      </c>
      <c r="Z1661" s="41">
        <v>0</v>
      </c>
      <c r="AA1661" s="41">
        <v>0</v>
      </c>
      <c r="AB1661" s="41">
        <v>0</v>
      </c>
      <c r="AC1661" s="41">
        <v>0</v>
      </c>
      <c r="AD1661" s="56">
        <f t="shared" si="300"/>
        <v>0</v>
      </c>
      <c r="AE1661" s="56">
        <f t="shared" si="301"/>
        <v>0</v>
      </c>
      <c r="AF1661" s="41">
        <v>5</v>
      </c>
      <c r="AG1661" s="41">
        <v>3</v>
      </c>
      <c r="AH1661" s="41">
        <v>0</v>
      </c>
      <c r="AI1661" s="41">
        <v>7</v>
      </c>
      <c r="AJ1661" s="57">
        <f t="shared" si="302"/>
        <v>15</v>
      </c>
      <c r="AK1661" s="57">
        <f t="shared" si="303"/>
        <v>3.75</v>
      </c>
      <c r="AL1661" s="41">
        <v>6</v>
      </c>
      <c r="AM1661" s="41">
        <v>11</v>
      </c>
      <c r="AN1661" s="41">
        <v>8</v>
      </c>
      <c r="AO1661" s="41">
        <v>2</v>
      </c>
      <c r="AP1661" s="58">
        <f t="shared" si="304"/>
        <v>27</v>
      </c>
      <c r="AQ1661" s="58">
        <f t="shared" si="305"/>
        <v>6.75</v>
      </c>
      <c r="AR1661" s="41">
        <v>1</v>
      </c>
      <c r="AS1661" s="41">
        <v>0</v>
      </c>
      <c r="AT1661" s="41">
        <v>3</v>
      </c>
      <c r="AU1661" s="41">
        <v>5</v>
      </c>
      <c r="AV1661" s="59">
        <f t="shared" si="306"/>
        <v>9</v>
      </c>
      <c r="AW1661" s="59">
        <f t="shared" si="307"/>
        <v>2.25</v>
      </c>
      <c r="AX1661" s="41">
        <v>0</v>
      </c>
      <c r="AY1661" s="41">
        <v>6</v>
      </c>
      <c r="AZ1661" s="41">
        <v>3</v>
      </c>
      <c r="BA1661" s="41">
        <v>8</v>
      </c>
      <c r="BB1661" s="60">
        <f t="shared" si="308"/>
        <v>17</v>
      </c>
      <c r="BC1661" s="60">
        <f t="shared" si="309"/>
        <v>4.25</v>
      </c>
      <c r="BD1661" s="41">
        <f t="shared" si="310"/>
        <v>68</v>
      </c>
      <c r="BE1661" s="41">
        <f t="shared" si="311"/>
        <v>3.3169016626457366E-3</v>
      </c>
    </row>
    <row r="1662" spans="1:57" x14ac:dyDescent="0.25">
      <c r="A1662" s="41" t="s">
        <v>13523</v>
      </c>
      <c r="B1662" s="41" t="s">
        <v>11020</v>
      </c>
      <c r="C1662" s="41">
        <v>1</v>
      </c>
      <c r="D1662" s="41">
        <v>0</v>
      </c>
      <c r="E1662" s="41" t="s">
        <v>13524</v>
      </c>
      <c r="F1662" s="41">
        <v>100</v>
      </c>
      <c r="G1662" s="41">
        <v>100</v>
      </c>
      <c r="H1662" s="41" t="s">
        <v>759</v>
      </c>
      <c r="I1662" s="41" t="s">
        <v>11022</v>
      </c>
      <c r="J1662" s="41" t="s">
        <v>11022</v>
      </c>
      <c r="K1662" s="41" t="s">
        <v>762</v>
      </c>
      <c r="L1662" s="41" t="s">
        <v>762</v>
      </c>
      <c r="M1662" s="41" t="s">
        <v>762</v>
      </c>
      <c r="N1662" s="41" t="s">
        <v>762</v>
      </c>
      <c r="O1662" s="41" t="s">
        <v>762</v>
      </c>
      <c r="P1662" s="41" t="s">
        <v>11022</v>
      </c>
      <c r="Q1662" s="41" t="s">
        <v>11022</v>
      </c>
      <c r="R1662" s="41" t="s">
        <v>11022</v>
      </c>
      <c r="S1662" s="41" t="s">
        <v>11022</v>
      </c>
      <c r="T1662" s="41" t="s">
        <v>11022</v>
      </c>
      <c r="U1662" s="41" t="s">
        <v>11022</v>
      </c>
      <c r="V1662" s="41" t="s">
        <v>11022</v>
      </c>
      <c r="W1662" s="41" t="s">
        <v>13525</v>
      </c>
      <c r="X1662" s="41" t="s">
        <v>13526</v>
      </c>
      <c r="Y1662" s="41" t="s">
        <v>13526</v>
      </c>
      <c r="Z1662" s="41">
        <v>91</v>
      </c>
      <c r="AA1662" s="41">
        <v>46</v>
      </c>
      <c r="AB1662" s="41">
        <v>138</v>
      </c>
      <c r="AC1662" s="41">
        <v>208</v>
      </c>
      <c r="AD1662" s="56">
        <f t="shared" si="300"/>
        <v>483</v>
      </c>
      <c r="AE1662" s="56">
        <f t="shared" si="301"/>
        <v>120.75</v>
      </c>
      <c r="AF1662" s="41">
        <v>9</v>
      </c>
      <c r="AG1662" s="41">
        <v>2</v>
      </c>
      <c r="AH1662" s="41">
        <v>0</v>
      </c>
      <c r="AI1662" s="41">
        <v>0</v>
      </c>
      <c r="AJ1662" s="57">
        <f t="shared" si="302"/>
        <v>11</v>
      </c>
      <c r="AK1662" s="57">
        <f t="shared" si="303"/>
        <v>2.75</v>
      </c>
      <c r="AL1662" s="41">
        <v>0</v>
      </c>
      <c r="AM1662" s="41">
        <v>0</v>
      </c>
      <c r="AN1662" s="41">
        <v>0</v>
      </c>
      <c r="AO1662" s="41">
        <v>0</v>
      </c>
      <c r="AP1662" s="58">
        <f t="shared" si="304"/>
        <v>0</v>
      </c>
      <c r="AQ1662" s="58">
        <f t="shared" si="305"/>
        <v>0</v>
      </c>
      <c r="AR1662" s="41">
        <v>0</v>
      </c>
      <c r="AS1662" s="41">
        <v>0</v>
      </c>
      <c r="AT1662" s="41">
        <v>0</v>
      </c>
      <c r="AU1662" s="41">
        <v>0</v>
      </c>
      <c r="AV1662" s="59">
        <f t="shared" si="306"/>
        <v>0</v>
      </c>
      <c r="AW1662" s="59">
        <f t="shared" si="307"/>
        <v>0</v>
      </c>
      <c r="AX1662" s="41">
        <v>0</v>
      </c>
      <c r="AY1662" s="41">
        <v>0</v>
      </c>
      <c r="AZ1662" s="41">
        <v>0</v>
      </c>
      <c r="BA1662" s="41">
        <v>0</v>
      </c>
      <c r="BB1662" s="60">
        <f t="shared" si="308"/>
        <v>0</v>
      </c>
      <c r="BC1662" s="60">
        <f t="shared" si="309"/>
        <v>0</v>
      </c>
      <c r="BD1662" s="41">
        <f t="shared" si="310"/>
        <v>494</v>
      </c>
      <c r="BE1662" s="41">
        <f t="shared" si="311"/>
        <v>2.4096315019808731E-2</v>
      </c>
    </row>
    <row r="1663" spans="1:57" x14ac:dyDescent="0.25">
      <c r="A1663" s="41" t="s">
        <v>13255</v>
      </c>
      <c r="B1663" s="41" t="s">
        <v>11020</v>
      </c>
      <c r="C1663" s="41">
        <v>1</v>
      </c>
      <c r="D1663" s="41">
        <v>0</v>
      </c>
      <c r="E1663" s="41" t="s">
        <v>13256</v>
      </c>
      <c r="F1663" s="41">
        <v>100</v>
      </c>
      <c r="G1663" s="41">
        <v>100</v>
      </c>
      <c r="H1663" s="41" t="s">
        <v>759</v>
      </c>
      <c r="I1663" s="41" t="s">
        <v>11022</v>
      </c>
      <c r="J1663" s="41" t="s">
        <v>11022</v>
      </c>
      <c r="K1663" s="41" t="s">
        <v>762</v>
      </c>
      <c r="L1663" s="41" t="s">
        <v>762</v>
      </c>
      <c r="M1663" s="41" t="s">
        <v>762</v>
      </c>
      <c r="N1663" s="41" t="s">
        <v>762</v>
      </c>
      <c r="O1663" s="41" t="s">
        <v>762</v>
      </c>
      <c r="P1663" s="41" t="s">
        <v>11022</v>
      </c>
      <c r="Q1663" s="41" t="s">
        <v>11022</v>
      </c>
      <c r="R1663" s="41" t="s">
        <v>11022</v>
      </c>
      <c r="S1663" s="41" t="s">
        <v>11022</v>
      </c>
      <c r="T1663" s="41" t="s">
        <v>11022</v>
      </c>
      <c r="U1663" s="41" t="s">
        <v>11022</v>
      </c>
      <c r="V1663" s="41" t="s">
        <v>11022</v>
      </c>
      <c r="W1663" s="41" t="s">
        <v>13257</v>
      </c>
      <c r="X1663" s="41" t="s">
        <v>13258</v>
      </c>
      <c r="Y1663" s="41" t="s">
        <v>13258</v>
      </c>
      <c r="Z1663" s="41">
        <v>45</v>
      </c>
      <c r="AA1663" s="41">
        <v>13</v>
      </c>
      <c r="AB1663" s="41">
        <v>35</v>
      </c>
      <c r="AC1663" s="41">
        <v>108</v>
      </c>
      <c r="AD1663" s="56">
        <f t="shared" si="300"/>
        <v>201</v>
      </c>
      <c r="AE1663" s="56">
        <f t="shared" si="301"/>
        <v>50.25</v>
      </c>
      <c r="AF1663" s="41">
        <v>10</v>
      </c>
      <c r="AG1663" s="41">
        <v>1</v>
      </c>
      <c r="AH1663" s="41">
        <v>0</v>
      </c>
      <c r="AI1663" s="41">
        <v>0</v>
      </c>
      <c r="AJ1663" s="57">
        <f t="shared" si="302"/>
        <v>11</v>
      </c>
      <c r="AK1663" s="57">
        <f t="shared" si="303"/>
        <v>2.75</v>
      </c>
      <c r="AL1663" s="41">
        <v>0</v>
      </c>
      <c r="AM1663" s="41">
        <v>0</v>
      </c>
      <c r="AN1663" s="41">
        <v>0</v>
      </c>
      <c r="AO1663" s="41">
        <v>0</v>
      </c>
      <c r="AP1663" s="58">
        <f t="shared" si="304"/>
        <v>0</v>
      </c>
      <c r="AQ1663" s="58">
        <f t="shared" si="305"/>
        <v>0</v>
      </c>
      <c r="AR1663" s="41">
        <v>0</v>
      </c>
      <c r="AS1663" s="41">
        <v>1</v>
      </c>
      <c r="AT1663" s="41">
        <v>0</v>
      </c>
      <c r="AU1663" s="41">
        <v>0</v>
      </c>
      <c r="AV1663" s="59">
        <f t="shared" si="306"/>
        <v>1</v>
      </c>
      <c r="AW1663" s="59">
        <f t="shared" si="307"/>
        <v>0.25</v>
      </c>
      <c r="AX1663" s="41">
        <v>0</v>
      </c>
      <c r="AY1663" s="41">
        <v>0</v>
      </c>
      <c r="AZ1663" s="41">
        <v>0</v>
      </c>
      <c r="BA1663" s="41">
        <v>0</v>
      </c>
      <c r="BB1663" s="60">
        <f t="shared" si="308"/>
        <v>0</v>
      </c>
      <c r="BC1663" s="60">
        <f t="shared" si="309"/>
        <v>0</v>
      </c>
      <c r="BD1663" s="41">
        <f t="shared" si="310"/>
        <v>213</v>
      </c>
      <c r="BE1663" s="41">
        <f t="shared" si="311"/>
        <v>1.0389706678581499E-2</v>
      </c>
    </row>
    <row r="1664" spans="1:57" x14ac:dyDescent="0.25">
      <c r="A1664" s="41" t="s">
        <v>13921</v>
      </c>
      <c r="B1664" s="41" t="s">
        <v>11020</v>
      </c>
      <c r="C1664" s="41">
        <v>1</v>
      </c>
      <c r="D1664" s="41">
        <v>0</v>
      </c>
      <c r="E1664" s="41" t="s">
        <v>13922</v>
      </c>
      <c r="F1664" s="41">
        <v>100</v>
      </c>
      <c r="G1664" s="41">
        <v>100</v>
      </c>
      <c r="H1664" s="41" t="s">
        <v>759</v>
      </c>
      <c r="I1664" s="41" t="s">
        <v>11022</v>
      </c>
      <c r="J1664" s="41" t="s">
        <v>11022</v>
      </c>
      <c r="K1664" s="41" t="s">
        <v>762</v>
      </c>
      <c r="L1664" s="41" t="s">
        <v>762</v>
      </c>
      <c r="M1664" s="41" t="s">
        <v>762</v>
      </c>
      <c r="N1664" s="41" t="s">
        <v>762</v>
      </c>
      <c r="O1664" s="41" t="s">
        <v>762</v>
      </c>
      <c r="P1664" s="41" t="s">
        <v>11022</v>
      </c>
      <c r="Q1664" s="41" t="s">
        <v>11022</v>
      </c>
      <c r="R1664" s="41" t="s">
        <v>11022</v>
      </c>
      <c r="S1664" s="41" t="s">
        <v>11022</v>
      </c>
      <c r="T1664" s="41" t="s">
        <v>11022</v>
      </c>
      <c r="U1664" s="41" t="s">
        <v>11022</v>
      </c>
      <c r="V1664" s="41" t="s">
        <v>11022</v>
      </c>
      <c r="W1664" s="41" t="s">
        <v>13923</v>
      </c>
      <c r="X1664" s="41" t="s">
        <v>13924</v>
      </c>
      <c r="Y1664" s="41" t="s">
        <v>13924</v>
      </c>
      <c r="Z1664" s="41">
        <v>18</v>
      </c>
      <c r="AA1664" s="41">
        <v>2</v>
      </c>
      <c r="AB1664" s="41">
        <v>20</v>
      </c>
      <c r="AC1664" s="41">
        <v>12</v>
      </c>
      <c r="AD1664" s="56">
        <f t="shared" si="300"/>
        <v>52</v>
      </c>
      <c r="AE1664" s="56">
        <f t="shared" si="301"/>
        <v>13</v>
      </c>
      <c r="AF1664" s="41">
        <v>62</v>
      </c>
      <c r="AG1664" s="41">
        <v>17</v>
      </c>
      <c r="AH1664" s="41">
        <v>25</v>
      </c>
      <c r="AI1664" s="41">
        <v>53</v>
      </c>
      <c r="AJ1664" s="57">
        <f t="shared" si="302"/>
        <v>157</v>
      </c>
      <c r="AK1664" s="57">
        <f t="shared" si="303"/>
        <v>39.25</v>
      </c>
      <c r="AL1664" s="41">
        <v>167</v>
      </c>
      <c r="AM1664" s="41">
        <v>104</v>
      </c>
      <c r="AN1664" s="41">
        <v>131</v>
      </c>
      <c r="AO1664" s="41">
        <v>102</v>
      </c>
      <c r="AP1664" s="58">
        <f t="shared" si="304"/>
        <v>504</v>
      </c>
      <c r="AQ1664" s="58">
        <f t="shared" si="305"/>
        <v>126</v>
      </c>
      <c r="AR1664" s="41">
        <v>152</v>
      </c>
      <c r="AS1664" s="41">
        <v>80</v>
      </c>
      <c r="AT1664" s="41">
        <v>97</v>
      </c>
      <c r="AU1664" s="41">
        <v>129</v>
      </c>
      <c r="AV1664" s="59">
        <f t="shared" si="306"/>
        <v>458</v>
      </c>
      <c r="AW1664" s="59">
        <f t="shared" si="307"/>
        <v>114.5</v>
      </c>
      <c r="AX1664" s="41">
        <v>81</v>
      </c>
      <c r="AY1664" s="41">
        <v>72</v>
      </c>
      <c r="AZ1664" s="41">
        <v>93</v>
      </c>
      <c r="BA1664" s="41">
        <v>76</v>
      </c>
      <c r="BB1664" s="60">
        <f t="shared" si="308"/>
        <v>322</v>
      </c>
      <c r="BC1664" s="60">
        <f t="shared" si="309"/>
        <v>80.5</v>
      </c>
      <c r="BD1664" s="41">
        <f t="shared" si="310"/>
        <v>1493</v>
      </c>
      <c r="BE1664" s="41">
        <f t="shared" si="311"/>
        <v>7.2825502681324775E-2</v>
      </c>
    </row>
    <row r="1665" spans="1:57" x14ac:dyDescent="0.25">
      <c r="A1665" s="41" t="s">
        <v>13363</v>
      </c>
      <c r="B1665" s="41" t="s">
        <v>11020</v>
      </c>
      <c r="C1665" s="41">
        <v>1</v>
      </c>
      <c r="D1665" s="41">
        <v>0</v>
      </c>
      <c r="E1665" s="41" t="s">
        <v>13364</v>
      </c>
      <c r="F1665" s="41">
        <v>100</v>
      </c>
      <c r="G1665" s="41">
        <v>100</v>
      </c>
      <c r="H1665" s="41" t="s">
        <v>759</v>
      </c>
      <c r="I1665" s="41" t="s">
        <v>11022</v>
      </c>
      <c r="J1665" s="41" t="s">
        <v>11022</v>
      </c>
      <c r="K1665" s="41" t="s">
        <v>762</v>
      </c>
      <c r="L1665" s="41" t="s">
        <v>762</v>
      </c>
      <c r="M1665" s="41" t="s">
        <v>762</v>
      </c>
      <c r="N1665" s="41" t="s">
        <v>762</v>
      </c>
      <c r="O1665" s="41" t="s">
        <v>762</v>
      </c>
      <c r="P1665" s="41" t="s">
        <v>11022</v>
      </c>
      <c r="Q1665" s="41" t="s">
        <v>11022</v>
      </c>
      <c r="R1665" s="41" t="s">
        <v>11022</v>
      </c>
      <c r="S1665" s="41" t="s">
        <v>11022</v>
      </c>
      <c r="T1665" s="41" t="s">
        <v>11022</v>
      </c>
      <c r="U1665" s="41" t="s">
        <v>11022</v>
      </c>
      <c r="V1665" s="41" t="s">
        <v>11022</v>
      </c>
      <c r="W1665" s="41" t="s">
        <v>13365</v>
      </c>
      <c r="X1665" s="41" t="s">
        <v>13366</v>
      </c>
      <c r="Y1665" s="41" t="s">
        <v>13366</v>
      </c>
      <c r="Z1665" s="41">
        <v>0</v>
      </c>
      <c r="AA1665" s="41">
        <v>0</v>
      </c>
      <c r="AB1665" s="41">
        <v>0</v>
      </c>
      <c r="AC1665" s="41">
        <v>0</v>
      </c>
      <c r="AD1665" s="56">
        <f t="shared" si="300"/>
        <v>0</v>
      </c>
      <c r="AE1665" s="56">
        <f t="shared" si="301"/>
        <v>0</v>
      </c>
      <c r="AF1665" s="41">
        <v>0</v>
      </c>
      <c r="AG1665" s="41">
        <v>0</v>
      </c>
      <c r="AH1665" s="41">
        <v>0</v>
      </c>
      <c r="AI1665" s="41">
        <v>0</v>
      </c>
      <c r="AJ1665" s="57">
        <f t="shared" si="302"/>
        <v>0</v>
      </c>
      <c r="AK1665" s="57">
        <f t="shared" si="303"/>
        <v>0</v>
      </c>
      <c r="AL1665" s="41">
        <v>0</v>
      </c>
      <c r="AM1665" s="41">
        <v>0</v>
      </c>
      <c r="AN1665" s="41">
        <v>0</v>
      </c>
      <c r="AO1665" s="41">
        <v>2</v>
      </c>
      <c r="AP1665" s="58">
        <f t="shared" si="304"/>
        <v>2</v>
      </c>
      <c r="AQ1665" s="58">
        <f t="shared" si="305"/>
        <v>0.5</v>
      </c>
      <c r="AR1665" s="41">
        <v>12</v>
      </c>
      <c r="AS1665" s="41">
        <v>5</v>
      </c>
      <c r="AT1665" s="41">
        <v>20</v>
      </c>
      <c r="AU1665" s="41">
        <v>26</v>
      </c>
      <c r="AV1665" s="59">
        <f t="shared" si="306"/>
        <v>63</v>
      </c>
      <c r="AW1665" s="59">
        <f t="shared" si="307"/>
        <v>15.75</v>
      </c>
      <c r="AX1665" s="41">
        <v>28</v>
      </c>
      <c r="AY1665" s="41">
        <v>14</v>
      </c>
      <c r="AZ1665" s="41">
        <v>29</v>
      </c>
      <c r="BA1665" s="41">
        <v>20</v>
      </c>
      <c r="BB1665" s="60">
        <f t="shared" si="308"/>
        <v>91</v>
      </c>
      <c r="BC1665" s="60">
        <f t="shared" si="309"/>
        <v>22.75</v>
      </c>
      <c r="BD1665" s="41">
        <f t="shared" si="310"/>
        <v>156</v>
      </c>
      <c r="BE1665" s="41">
        <f t="shared" si="311"/>
        <v>7.6093626378343363E-3</v>
      </c>
    </row>
    <row r="1666" spans="1:57" x14ac:dyDescent="0.25">
      <c r="A1666" s="41" t="s">
        <v>14083</v>
      </c>
      <c r="B1666" s="41" t="s">
        <v>11020</v>
      </c>
      <c r="C1666" s="41">
        <v>1</v>
      </c>
      <c r="D1666" s="41">
        <v>0</v>
      </c>
      <c r="E1666" s="41" t="s">
        <v>14084</v>
      </c>
      <c r="F1666" s="41">
        <v>100</v>
      </c>
      <c r="G1666" s="41">
        <v>100</v>
      </c>
      <c r="H1666" s="41" t="s">
        <v>759</v>
      </c>
      <c r="I1666" s="41" t="s">
        <v>11022</v>
      </c>
      <c r="J1666" s="41" t="s">
        <v>11022</v>
      </c>
      <c r="K1666" s="41" t="s">
        <v>762</v>
      </c>
      <c r="L1666" s="41" t="s">
        <v>762</v>
      </c>
      <c r="M1666" s="41" t="s">
        <v>762</v>
      </c>
      <c r="N1666" s="41" t="s">
        <v>762</v>
      </c>
      <c r="O1666" s="41" t="s">
        <v>762</v>
      </c>
      <c r="P1666" s="41" t="s">
        <v>11022</v>
      </c>
      <c r="Q1666" s="41" t="s">
        <v>11022</v>
      </c>
      <c r="R1666" s="41" t="s">
        <v>11022</v>
      </c>
      <c r="S1666" s="41" t="s">
        <v>11022</v>
      </c>
      <c r="T1666" s="41" t="s">
        <v>11022</v>
      </c>
      <c r="U1666" s="41" t="s">
        <v>11022</v>
      </c>
      <c r="V1666" s="41" t="s">
        <v>11022</v>
      </c>
      <c r="W1666" s="41" t="s">
        <v>14085</v>
      </c>
      <c r="X1666" s="41" t="s">
        <v>14086</v>
      </c>
      <c r="Y1666" s="41" t="s">
        <v>14086</v>
      </c>
      <c r="Z1666" s="41">
        <v>1</v>
      </c>
      <c r="AA1666" s="41">
        <v>0</v>
      </c>
      <c r="AB1666" s="41">
        <v>0</v>
      </c>
      <c r="AC1666" s="41">
        <v>0</v>
      </c>
      <c r="AD1666" s="56">
        <f t="shared" si="300"/>
        <v>1</v>
      </c>
      <c r="AE1666" s="56">
        <f t="shared" si="301"/>
        <v>0.25</v>
      </c>
      <c r="AF1666" s="41">
        <v>1</v>
      </c>
      <c r="AG1666" s="41">
        <v>1</v>
      </c>
      <c r="AH1666" s="41">
        <v>0</v>
      </c>
      <c r="AI1666" s="41">
        <v>0</v>
      </c>
      <c r="AJ1666" s="57">
        <f t="shared" si="302"/>
        <v>2</v>
      </c>
      <c r="AK1666" s="57">
        <f t="shared" si="303"/>
        <v>0.5</v>
      </c>
      <c r="AL1666" s="41">
        <v>0</v>
      </c>
      <c r="AM1666" s="41">
        <v>0</v>
      </c>
      <c r="AN1666" s="41">
        <v>2</v>
      </c>
      <c r="AO1666" s="41">
        <v>1</v>
      </c>
      <c r="AP1666" s="58">
        <f t="shared" si="304"/>
        <v>3</v>
      </c>
      <c r="AQ1666" s="58">
        <f t="shared" si="305"/>
        <v>0.75</v>
      </c>
      <c r="AR1666" s="41">
        <v>53</v>
      </c>
      <c r="AS1666" s="41">
        <v>111</v>
      </c>
      <c r="AT1666" s="41">
        <v>130</v>
      </c>
      <c r="AU1666" s="41">
        <v>113</v>
      </c>
      <c r="AV1666" s="59">
        <f t="shared" si="306"/>
        <v>407</v>
      </c>
      <c r="AW1666" s="59">
        <f t="shared" si="307"/>
        <v>101.75</v>
      </c>
      <c r="AX1666" s="41">
        <v>19</v>
      </c>
      <c r="AY1666" s="41">
        <v>14</v>
      </c>
      <c r="AZ1666" s="41">
        <v>33</v>
      </c>
      <c r="BA1666" s="41">
        <v>47</v>
      </c>
      <c r="BB1666" s="60">
        <f t="shared" si="308"/>
        <v>113</v>
      </c>
      <c r="BC1666" s="60">
        <f t="shared" si="309"/>
        <v>28.25</v>
      </c>
      <c r="BD1666" s="41">
        <f t="shared" si="310"/>
        <v>526</v>
      </c>
      <c r="BE1666" s="41">
        <f t="shared" si="311"/>
        <v>2.5657209919877317E-2</v>
      </c>
    </row>
    <row r="1667" spans="1:57" x14ac:dyDescent="0.25">
      <c r="A1667" s="41" t="s">
        <v>14040</v>
      </c>
      <c r="B1667" s="41" t="s">
        <v>11020</v>
      </c>
      <c r="C1667" s="41">
        <v>1</v>
      </c>
      <c r="D1667" s="41">
        <v>0</v>
      </c>
      <c r="E1667" s="41" t="s">
        <v>14041</v>
      </c>
      <c r="F1667" s="41">
        <v>100</v>
      </c>
      <c r="G1667" s="41">
        <v>100</v>
      </c>
      <c r="H1667" s="41" t="s">
        <v>759</v>
      </c>
      <c r="I1667" s="41" t="s">
        <v>11022</v>
      </c>
      <c r="J1667" s="41" t="s">
        <v>11022</v>
      </c>
      <c r="K1667" s="41" t="s">
        <v>762</v>
      </c>
      <c r="L1667" s="41" t="s">
        <v>762</v>
      </c>
      <c r="M1667" s="41" t="s">
        <v>762</v>
      </c>
      <c r="N1667" s="41" t="s">
        <v>762</v>
      </c>
      <c r="O1667" s="41" t="s">
        <v>762</v>
      </c>
      <c r="P1667" s="41" t="s">
        <v>11022</v>
      </c>
      <c r="Q1667" s="41" t="s">
        <v>11022</v>
      </c>
      <c r="R1667" s="41" t="s">
        <v>11022</v>
      </c>
      <c r="S1667" s="41" t="s">
        <v>11022</v>
      </c>
      <c r="T1667" s="41" t="s">
        <v>11022</v>
      </c>
      <c r="U1667" s="41" t="s">
        <v>11022</v>
      </c>
      <c r="V1667" s="41" t="s">
        <v>11022</v>
      </c>
      <c r="W1667" s="41" t="s">
        <v>14042</v>
      </c>
      <c r="X1667" s="41" t="s">
        <v>14043</v>
      </c>
      <c r="Y1667" s="41" t="s">
        <v>14043</v>
      </c>
      <c r="Z1667" s="41">
        <v>0</v>
      </c>
      <c r="AA1667" s="41">
        <v>0</v>
      </c>
      <c r="AB1667" s="41">
        <v>0</v>
      </c>
      <c r="AC1667" s="41">
        <v>0</v>
      </c>
      <c r="AD1667" s="56">
        <f t="shared" ref="AD1667:AD1730" si="312">SUM(Z1667:AC1667)</f>
        <v>0</v>
      </c>
      <c r="AE1667" s="56">
        <f t="shared" ref="AE1667:AE1730" si="313">AVERAGE(Z1667:AC1667)</f>
        <v>0</v>
      </c>
      <c r="AF1667" s="41">
        <v>0</v>
      </c>
      <c r="AG1667" s="41">
        <v>0</v>
      </c>
      <c r="AH1667" s="41">
        <v>0</v>
      </c>
      <c r="AI1667" s="41">
        <v>0</v>
      </c>
      <c r="AJ1667" s="57">
        <f t="shared" ref="AJ1667:AJ1730" si="314">SUM(AF1667:AI1667)</f>
        <v>0</v>
      </c>
      <c r="AK1667" s="57">
        <f t="shared" ref="AK1667:AK1730" si="315">AVERAGE(AF1667:AI1667)</f>
        <v>0</v>
      </c>
      <c r="AL1667" s="41">
        <v>0</v>
      </c>
      <c r="AM1667" s="41">
        <v>0</v>
      </c>
      <c r="AN1667" s="41">
        <v>0</v>
      </c>
      <c r="AO1667" s="41">
        <v>0</v>
      </c>
      <c r="AP1667" s="58">
        <f t="shared" ref="AP1667:AP1730" si="316">SUM(AL1667:AO1667)</f>
        <v>0</v>
      </c>
      <c r="AQ1667" s="58">
        <f t="shared" ref="AQ1667:AQ1730" si="317">AVERAGE(AL1667:AO1667)</f>
        <v>0</v>
      </c>
      <c r="AR1667" s="41">
        <v>6</v>
      </c>
      <c r="AS1667" s="41">
        <v>3</v>
      </c>
      <c r="AT1667" s="41">
        <v>7</v>
      </c>
      <c r="AU1667" s="41">
        <v>11</v>
      </c>
      <c r="AV1667" s="59">
        <f t="shared" ref="AV1667:AV1730" si="318">SUM(AR1667:AU1667)</f>
        <v>27</v>
      </c>
      <c r="AW1667" s="59">
        <f t="shared" ref="AW1667:AW1730" si="319">AVERAGE(AR1667:AU1667)</f>
        <v>6.75</v>
      </c>
      <c r="AX1667" s="41">
        <v>9</v>
      </c>
      <c r="AY1667" s="41">
        <v>9</v>
      </c>
      <c r="AZ1667" s="41">
        <v>12</v>
      </c>
      <c r="BA1667" s="41">
        <v>19</v>
      </c>
      <c r="BB1667" s="60">
        <f t="shared" ref="BB1667:BB1730" si="320">SUM(AX1667:BA1667)</f>
        <v>49</v>
      </c>
      <c r="BC1667" s="60">
        <f t="shared" ref="BC1667:BC1730" si="321">AVERAGE(AX1667:BA1667)</f>
        <v>12.25</v>
      </c>
      <c r="BD1667" s="41">
        <f t="shared" ref="BD1667:BD1730" si="322">SUM(Z1667:AC1667,AF1667:AI1667,AL1667:AO1667,AR1667:AU1667,AX1667:BA1667)</f>
        <v>76</v>
      </c>
      <c r="BE1667" s="41">
        <f t="shared" ref="BE1667:BE1730" si="323">(BD1667/2050106)*100</f>
        <v>3.7071253876628817E-3</v>
      </c>
    </row>
    <row r="1668" spans="1:57" x14ac:dyDescent="0.25">
      <c r="A1668" s="41" t="s">
        <v>13578</v>
      </c>
      <c r="B1668" s="41" t="s">
        <v>11020</v>
      </c>
      <c r="C1668" s="41">
        <v>1</v>
      </c>
      <c r="D1668" s="41">
        <v>0</v>
      </c>
      <c r="E1668" s="41" t="s">
        <v>13579</v>
      </c>
      <c r="F1668" s="41">
        <v>100</v>
      </c>
      <c r="G1668" s="41">
        <v>100</v>
      </c>
      <c r="H1668" s="41" t="s">
        <v>759</v>
      </c>
      <c r="I1668" s="41" t="s">
        <v>11022</v>
      </c>
      <c r="J1668" s="41" t="s">
        <v>11022</v>
      </c>
      <c r="K1668" s="41" t="s">
        <v>762</v>
      </c>
      <c r="L1668" s="41" t="s">
        <v>762</v>
      </c>
      <c r="M1668" s="41" t="s">
        <v>762</v>
      </c>
      <c r="N1668" s="41" t="s">
        <v>762</v>
      </c>
      <c r="O1668" s="41" t="s">
        <v>762</v>
      </c>
      <c r="P1668" s="41" t="s">
        <v>11022</v>
      </c>
      <c r="Q1668" s="41" t="s">
        <v>11022</v>
      </c>
      <c r="R1668" s="41" t="s">
        <v>11022</v>
      </c>
      <c r="S1668" s="41" t="s">
        <v>11022</v>
      </c>
      <c r="T1668" s="41" t="s">
        <v>11022</v>
      </c>
      <c r="U1668" s="41" t="s">
        <v>11022</v>
      </c>
      <c r="V1668" s="41" t="s">
        <v>11022</v>
      </c>
      <c r="W1668" s="41" t="s">
        <v>13579</v>
      </c>
      <c r="X1668" s="41" t="s">
        <v>13580</v>
      </c>
      <c r="Y1668" s="41" t="s">
        <v>13580</v>
      </c>
      <c r="Z1668" s="41">
        <v>0</v>
      </c>
      <c r="AA1668" s="41">
        <v>0</v>
      </c>
      <c r="AB1668" s="41">
        <v>0</v>
      </c>
      <c r="AC1668" s="41">
        <v>0</v>
      </c>
      <c r="AD1668" s="56">
        <f t="shared" si="312"/>
        <v>0</v>
      </c>
      <c r="AE1668" s="56">
        <f t="shared" si="313"/>
        <v>0</v>
      </c>
      <c r="AF1668" s="41">
        <v>5</v>
      </c>
      <c r="AG1668" s="41">
        <v>0</v>
      </c>
      <c r="AH1668" s="41">
        <v>0</v>
      </c>
      <c r="AI1668" s="41">
        <v>0</v>
      </c>
      <c r="AJ1668" s="57">
        <f t="shared" si="314"/>
        <v>5</v>
      </c>
      <c r="AK1668" s="57">
        <f t="shared" si="315"/>
        <v>1.25</v>
      </c>
      <c r="AL1668" s="41">
        <v>2</v>
      </c>
      <c r="AM1668" s="41">
        <v>1</v>
      </c>
      <c r="AN1668" s="41">
        <v>0</v>
      </c>
      <c r="AO1668" s="41">
        <v>1</v>
      </c>
      <c r="AP1668" s="58">
        <f t="shared" si="316"/>
        <v>4</v>
      </c>
      <c r="AQ1668" s="58">
        <f t="shared" si="317"/>
        <v>1</v>
      </c>
      <c r="AR1668" s="41">
        <v>3</v>
      </c>
      <c r="AS1668" s="41">
        <v>0</v>
      </c>
      <c r="AT1668" s="41">
        <v>0</v>
      </c>
      <c r="AU1668" s="41">
        <v>2</v>
      </c>
      <c r="AV1668" s="59">
        <f t="shared" si="318"/>
        <v>5</v>
      </c>
      <c r="AW1668" s="59">
        <f t="shared" si="319"/>
        <v>1.25</v>
      </c>
      <c r="AX1668" s="41">
        <v>20</v>
      </c>
      <c r="AY1668" s="41">
        <v>48</v>
      </c>
      <c r="AZ1668" s="41">
        <v>18</v>
      </c>
      <c r="BA1668" s="41">
        <v>84</v>
      </c>
      <c r="BB1668" s="60">
        <f t="shared" si="320"/>
        <v>170</v>
      </c>
      <c r="BC1668" s="60">
        <f t="shared" si="321"/>
        <v>42.5</v>
      </c>
      <c r="BD1668" s="41">
        <f t="shared" si="322"/>
        <v>184</v>
      </c>
      <c r="BE1668" s="41">
        <f t="shared" si="323"/>
        <v>8.975145675394345E-3</v>
      </c>
    </row>
    <row r="1669" spans="1:57" x14ac:dyDescent="0.25">
      <c r="A1669" s="41" t="s">
        <v>13877</v>
      </c>
      <c r="B1669" s="41" t="s">
        <v>11020</v>
      </c>
      <c r="C1669" s="41">
        <v>1</v>
      </c>
      <c r="D1669" s="41">
        <v>0</v>
      </c>
      <c r="E1669" s="41" t="s">
        <v>13878</v>
      </c>
      <c r="F1669" s="41">
        <v>100</v>
      </c>
      <c r="G1669" s="41">
        <v>100</v>
      </c>
      <c r="H1669" s="41" t="s">
        <v>759</v>
      </c>
      <c r="I1669" s="41" t="s">
        <v>11022</v>
      </c>
      <c r="J1669" s="41" t="s">
        <v>11022</v>
      </c>
      <c r="K1669" s="41" t="s">
        <v>762</v>
      </c>
      <c r="L1669" s="41" t="s">
        <v>762</v>
      </c>
      <c r="M1669" s="41" t="s">
        <v>762</v>
      </c>
      <c r="N1669" s="41" t="s">
        <v>762</v>
      </c>
      <c r="O1669" s="41" t="s">
        <v>762</v>
      </c>
      <c r="P1669" s="41" t="s">
        <v>11022</v>
      </c>
      <c r="Q1669" s="41" t="s">
        <v>11022</v>
      </c>
      <c r="R1669" s="41" t="s">
        <v>11022</v>
      </c>
      <c r="S1669" s="41" t="s">
        <v>11022</v>
      </c>
      <c r="T1669" s="41" t="s">
        <v>11022</v>
      </c>
      <c r="U1669" s="41" t="s">
        <v>11022</v>
      </c>
      <c r="V1669" s="41" t="s">
        <v>11022</v>
      </c>
      <c r="W1669" s="41" t="s">
        <v>13879</v>
      </c>
      <c r="X1669" s="41" t="s">
        <v>13880</v>
      </c>
      <c r="Y1669" s="41" t="s">
        <v>13880</v>
      </c>
      <c r="Z1669" s="41">
        <v>0</v>
      </c>
      <c r="AA1669" s="41">
        <v>0</v>
      </c>
      <c r="AB1669" s="41">
        <v>0</v>
      </c>
      <c r="AC1669" s="41">
        <v>0</v>
      </c>
      <c r="AD1669" s="56">
        <f t="shared" si="312"/>
        <v>0</v>
      </c>
      <c r="AE1669" s="56">
        <f t="shared" si="313"/>
        <v>0</v>
      </c>
      <c r="AF1669" s="41">
        <v>0</v>
      </c>
      <c r="AG1669" s="41">
        <v>0</v>
      </c>
      <c r="AH1669" s="41">
        <v>0</v>
      </c>
      <c r="AI1669" s="41">
        <v>0</v>
      </c>
      <c r="AJ1669" s="57">
        <f t="shared" si="314"/>
        <v>0</v>
      </c>
      <c r="AK1669" s="57">
        <f t="shared" si="315"/>
        <v>0</v>
      </c>
      <c r="AL1669" s="41">
        <v>0</v>
      </c>
      <c r="AM1669" s="41">
        <v>0</v>
      </c>
      <c r="AN1669" s="41">
        <v>0</v>
      </c>
      <c r="AO1669" s="41">
        <v>0</v>
      </c>
      <c r="AP1669" s="58">
        <f t="shared" si="316"/>
        <v>0</v>
      </c>
      <c r="AQ1669" s="58">
        <f t="shared" si="317"/>
        <v>0</v>
      </c>
      <c r="AR1669" s="41">
        <v>0</v>
      </c>
      <c r="AS1669" s="41">
        <v>0</v>
      </c>
      <c r="AT1669" s="41">
        <v>0</v>
      </c>
      <c r="AU1669" s="41">
        <v>0</v>
      </c>
      <c r="AV1669" s="59">
        <f t="shared" si="318"/>
        <v>0</v>
      </c>
      <c r="AW1669" s="59">
        <f t="shared" si="319"/>
        <v>0</v>
      </c>
      <c r="AX1669" s="41">
        <v>27</v>
      </c>
      <c r="AY1669" s="41">
        <v>18</v>
      </c>
      <c r="AZ1669" s="41">
        <v>55</v>
      </c>
      <c r="BA1669" s="41">
        <v>56</v>
      </c>
      <c r="BB1669" s="60">
        <f t="shared" si="320"/>
        <v>156</v>
      </c>
      <c r="BC1669" s="60">
        <f t="shared" si="321"/>
        <v>39</v>
      </c>
      <c r="BD1669" s="41">
        <f t="shared" si="322"/>
        <v>156</v>
      </c>
      <c r="BE1669" s="41">
        <f t="shared" si="323"/>
        <v>7.6093626378343363E-3</v>
      </c>
    </row>
    <row r="1670" spans="1:57" x14ac:dyDescent="0.25">
      <c r="A1670" s="41" t="s">
        <v>14087</v>
      </c>
      <c r="B1670" s="41" t="s">
        <v>11020</v>
      </c>
      <c r="C1670" s="41">
        <v>1</v>
      </c>
      <c r="D1670" s="41">
        <v>0</v>
      </c>
      <c r="E1670" s="41" t="s">
        <v>14088</v>
      </c>
      <c r="F1670" s="41">
        <v>100</v>
      </c>
      <c r="G1670" s="41">
        <v>100</v>
      </c>
      <c r="H1670" s="41" t="s">
        <v>759</v>
      </c>
      <c r="I1670" s="41" t="s">
        <v>11022</v>
      </c>
      <c r="J1670" s="41" t="s">
        <v>11022</v>
      </c>
      <c r="K1670" s="41" t="s">
        <v>762</v>
      </c>
      <c r="L1670" s="41" t="s">
        <v>762</v>
      </c>
      <c r="M1670" s="41" t="s">
        <v>762</v>
      </c>
      <c r="N1670" s="41" t="s">
        <v>762</v>
      </c>
      <c r="O1670" s="41" t="s">
        <v>762</v>
      </c>
      <c r="P1670" s="41" t="s">
        <v>11022</v>
      </c>
      <c r="Q1670" s="41" t="s">
        <v>11022</v>
      </c>
      <c r="R1670" s="41" t="s">
        <v>11022</v>
      </c>
      <c r="S1670" s="41" t="s">
        <v>11022</v>
      </c>
      <c r="T1670" s="41" t="s">
        <v>11022</v>
      </c>
      <c r="U1670" s="41" t="s">
        <v>11022</v>
      </c>
      <c r="V1670" s="41" t="s">
        <v>11022</v>
      </c>
      <c r="W1670" s="41" t="s">
        <v>14089</v>
      </c>
      <c r="X1670" s="41" t="s">
        <v>14090</v>
      </c>
      <c r="Y1670" s="41" t="s">
        <v>14090</v>
      </c>
      <c r="Z1670" s="41">
        <v>956</v>
      </c>
      <c r="AA1670" s="41">
        <v>160</v>
      </c>
      <c r="AB1670" s="41">
        <v>640</v>
      </c>
      <c r="AC1670" s="41">
        <v>395</v>
      </c>
      <c r="AD1670" s="56">
        <f t="shared" si="312"/>
        <v>2151</v>
      </c>
      <c r="AE1670" s="56">
        <f t="shared" si="313"/>
        <v>537.75</v>
      </c>
      <c r="AF1670" s="41">
        <v>26</v>
      </c>
      <c r="AG1670" s="41">
        <v>5</v>
      </c>
      <c r="AH1670" s="41">
        <v>7</v>
      </c>
      <c r="AI1670" s="41">
        <v>4</v>
      </c>
      <c r="AJ1670" s="57">
        <f t="shared" si="314"/>
        <v>42</v>
      </c>
      <c r="AK1670" s="57">
        <f t="shared" si="315"/>
        <v>10.5</v>
      </c>
      <c r="AL1670" s="41">
        <v>7</v>
      </c>
      <c r="AM1670" s="41">
        <v>0</v>
      </c>
      <c r="AN1670" s="41">
        <v>0</v>
      </c>
      <c r="AO1670" s="41">
        <v>0</v>
      </c>
      <c r="AP1670" s="58">
        <f t="shared" si="316"/>
        <v>7</v>
      </c>
      <c r="AQ1670" s="58">
        <f t="shared" si="317"/>
        <v>1.75</v>
      </c>
      <c r="AR1670" s="41">
        <v>1</v>
      </c>
      <c r="AS1670" s="41">
        <v>0</v>
      </c>
      <c r="AT1670" s="41">
        <v>0</v>
      </c>
      <c r="AU1670" s="41">
        <v>0</v>
      </c>
      <c r="AV1670" s="59">
        <f t="shared" si="318"/>
        <v>1</v>
      </c>
      <c r="AW1670" s="59">
        <f t="shared" si="319"/>
        <v>0.25</v>
      </c>
      <c r="AX1670" s="41">
        <v>0</v>
      </c>
      <c r="AY1670" s="41">
        <v>0</v>
      </c>
      <c r="AZ1670" s="41">
        <v>0</v>
      </c>
      <c r="BA1670" s="41">
        <v>0</v>
      </c>
      <c r="BB1670" s="60">
        <f t="shared" si="320"/>
        <v>0</v>
      </c>
      <c r="BC1670" s="60">
        <f t="shared" si="321"/>
        <v>0</v>
      </c>
      <c r="BD1670" s="41">
        <f t="shared" si="322"/>
        <v>2201</v>
      </c>
      <c r="BE1670" s="41">
        <f t="shared" si="323"/>
        <v>0.10736030234534215</v>
      </c>
    </row>
    <row r="1671" spans="1:57" x14ac:dyDescent="0.25">
      <c r="A1671" s="41" t="s">
        <v>11061</v>
      </c>
      <c r="B1671" s="41" t="s">
        <v>11020</v>
      </c>
      <c r="C1671" s="41">
        <v>1</v>
      </c>
      <c r="D1671" s="41">
        <v>0</v>
      </c>
      <c r="E1671" s="41" t="s">
        <v>11062</v>
      </c>
      <c r="F1671" s="41">
        <v>100</v>
      </c>
      <c r="G1671" s="41">
        <v>100</v>
      </c>
      <c r="H1671" s="41" t="s">
        <v>759</v>
      </c>
      <c r="I1671" s="41" t="s">
        <v>11022</v>
      </c>
      <c r="J1671" s="41" t="s">
        <v>11022</v>
      </c>
      <c r="K1671" s="41" t="s">
        <v>762</v>
      </c>
      <c r="L1671" s="41" t="s">
        <v>762</v>
      </c>
      <c r="M1671" s="41" t="s">
        <v>762</v>
      </c>
      <c r="N1671" s="41" t="s">
        <v>762</v>
      </c>
      <c r="O1671" s="41" t="s">
        <v>762</v>
      </c>
      <c r="P1671" s="41" t="s">
        <v>11022</v>
      </c>
      <c r="Q1671" s="41" t="s">
        <v>11022</v>
      </c>
      <c r="R1671" s="41" t="s">
        <v>11022</v>
      </c>
      <c r="S1671" s="41" t="s">
        <v>11022</v>
      </c>
      <c r="T1671" s="41" t="s">
        <v>11022</v>
      </c>
      <c r="U1671" s="41" t="s">
        <v>11022</v>
      </c>
      <c r="V1671" s="41" t="s">
        <v>11022</v>
      </c>
      <c r="W1671" s="41" t="s">
        <v>11063</v>
      </c>
      <c r="X1671" s="41" t="s">
        <v>11064</v>
      </c>
      <c r="Y1671" s="41" t="s">
        <v>11064</v>
      </c>
      <c r="Z1671" s="41">
        <v>1</v>
      </c>
      <c r="AA1671" s="41">
        <v>0</v>
      </c>
      <c r="AB1671" s="41">
        <v>0</v>
      </c>
      <c r="AC1671" s="41">
        <v>0</v>
      </c>
      <c r="AD1671" s="56">
        <f t="shared" si="312"/>
        <v>1</v>
      </c>
      <c r="AE1671" s="56">
        <f t="shared" si="313"/>
        <v>0.25</v>
      </c>
      <c r="AF1671" s="41">
        <v>2</v>
      </c>
      <c r="AG1671" s="41">
        <v>0</v>
      </c>
      <c r="AH1671" s="41">
        <v>0</v>
      </c>
      <c r="AI1671" s="41">
        <v>0</v>
      </c>
      <c r="AJ1671" s="57">
        <f t="shared" si="314"/>
        <v>2</v>
      </c>
      <c r="AK1671" s="57">
        <f t="shared" si="315"/>
        <v>0.5</v>
      </c>
      <c r="AL1671" s="41">
        <v>0</v>
      </c>
      <c r="AM1671" s="41">
        <v>1</v>
      </c>
      <c r="AN1671" s="41">
        <v>0</v>
      </c>
      <c r="AO1671" s="41">
        <v>1</v>
      </c>
      <c r="AP1671" s="58">
        <f t="shared" si="316"/>
        <v>2</v>
      </c>
      <c r="AQ1671" s="58">
        <f t="shared" si="317"/>
        <v>0.5</v>
      </c>
      <c r="AR1671" s="41">
        <v>10</v>
      </c>
      <c r="AS1671" s="41">
        <v>9</v>
      </c>
      <c r="AT1671" s="41">
        <v>4</v>
      </c>
      <c r="AU1671" s="41">
        <v>11</v>
      </c>
      <c r="AV1671" s="59">
        <f t="shared" si="318"/>
        <v>34</v>
      </c>
      <c r="AW1671" s="59">
        <f t="shared" si="319"/>
        <v>8.5</v>
      </c>
      <c r="AX1671" s="41">
        <v>7</v>
      </c>
      <c r="AY1671" s="41">
        <v>11</v>
      </c>
      <c r="AZ1671" s="41">
        <v>7</v>
      </c>
      <c r="BA1671" s="41">
        <v>8</v>
      </c>
      <c r="BB1671" s="60">
        <f t="shared" si="320"/>
        <v>33</v>
      </c>
      <c r="BC1671" s="60">
        <f t="shared" si="321"/>
        <v>8.25</v>
      </c>
      <c r="BD1671" s="41">
        <f t="shared" si="322"/>
        <v>72</v>
      </c>
      <c r="BE1671" s="41">
        <f t="shared" si="323"/>
        <v>3.512013525154309E-3</v>
      </c>
    </row>
    <row r="1672" spans="1:57" x14ac:dyDescent="0.25">
      <c r="A1672" s="41" t="s">
        <v>13801</v>
      </c>
      <c r="B1672" s="41" t="s">
        <v>11020</v>
      </c>
      <c r="C1672" s="41">
        <v>1</v>
      </c>
      <c r="D1672" s="41">
        <v>0</v>
      </c>
      <c r="E1672" s="41" t="s">
        <v>13802</v>
      </c>
      <c r="F1672" s="41">
        <v>100</v>
      </c>
      <c r="G1672" s="41">
        <v>100</v>
      </c>
      <c r="H1672" s="41" t="s">
        <v>759</v>
      </c>
      <c r="I1672" s="41" t="s">
        <v>11022</v>
      </c>
      <c r="J1672" s="41" t="s">
        <v>11022</v>
      </c>
      <c r="K1672" s="41" t="s">
        <v>762</v>
      </c>
      <c r="L1672" s="41" t="s">
        <v>762</v>
      </c>
      <c r="M1672" s="41" t="s">
        <v>762</v>
      </c>
      <c r="N1672" s="41" t="s">
        <v>762</v>
      </c>
      <c r="O1672" s="41" t="s">
        <v>762</v>
      </c>
      <c r="P1672" s="41" t="s">
        <v>11022</v>
      </c>
      <c r="Q1672" s="41" t="s">
        <v>11022</v>
      </c>
      <c r="R1672" s="41" t="s">
        <v>11022</v>
      </c>
      <c r="S1672" s="41" t="s">
        <v>11022</v>
      </c>
      <c r="T1672" s="41" t="s">
        <v>11022</v>
      </c>
      <c r="U1672" s="41" t="s">
        <v>11022</v>
      </c>
      <c r="V1672" s="41" t="s">
        <v>11022</v>
      </c>
      <c r="W1672" s="41" t="s">
        <v>13803</v>
      </c>
      <c r="X1672" s="41" t="s">
        <v>13804</v>
      </c>
      <c r="Y1672" s="41" t="s">
        <v>13804</v>
      </c>
      <c r="Z1672" s="41">
        <v>0</v>
      </c>
      <c r="AA1672" s="41">
        <v>0</v>
      </c>
      <c r="AB1672" s="41">
        <v>0</v>
      </c>
      <c r="AC1672" s="41">
        <v>1</v>
      </c>
      <c r="AD1672" s="56">
        <f t="shared" si="312"/>
        <v>1</v>
      </c>
      <c r="AE1672" s="56">
        <f t="shared" si="313"/>
        <v>0.25</v>
      </c>
      <c r="AF1672" s="41">
        <v>13</v>
      </c>
      <c r="AG1672" s="41">
        <v>7</v>
      </c>
      <c r="AH1672" s="41">
        <v>26</v>
      </c>
      <c r="AI1672" s="41">
        <v>2</v>
      </c>
      <c r="AJ1672" s="57">
        <f t="shared" si="314"/>
        <v>48</v>
      </c>
      <c r="AK1672" s="57">
        <f t="shared" si="315"/>
        <v>12</v>
      </c>
      <c r="AL1672" s="41">
        <v>25</v>
      </c>
      <c r="AM1672" s="41">
        <v>2</v>
      </c>
      <c r="AN1672" s="41">
        <v>2</v>
      </c>
      <c r="AO1672" s="41">
        <v>10</v>
      </c>
      <c r="AP1672" s="58">
        <f t="shared" si="316"/>
        <v>39</v>
      </c>
      <c r="AQ1672" s="58">
        <f t="shared" si="317"/>
        <v>9.75</v>
      </c>
      <c r="AR1672" s="41">
        <v>8</v>
      </c>
      <c r="AS1672" s="41">
        <v>13</v>
      </c>
      <c r="AT1672" s="41">
        <v>7</v>
      </c>
      <c r="AU1672" s="41">
        <v>13</v>
      </c>
      <c r="AV1672" s="59">
        <f t="shared" si="318"/>
        <v>41</v>
      </c>
      <c r="AW1672" s="59">
        <f t="shared" si="319"/>
        <v>10.25</v>
      </c>
      <c r="AX1672" s="41">
        <v>12</v>
      </c>
      <c r="AY1672" s="41">
        <v>9</v>
      </c>
      <c r="AZ1672" s="41">
        <v>2</v>
      </c>
      <c r="BA1672" s="41">
        <v>9</v>
      </c>
      <c r="BB1672" s="60">
        <f t="shared" si="320"/>
        <v>32</v>
      </c>
      <c r="BC1672" s="60">
        <f t="shared" si="321"/>
        <v>8</v>
      </c>
      <c r="BD1672" s="41">
        <f t="shared" si="322"/>
        <v>161</v>
      </c>
      <c r="BE1672" s="41">
        <f t="shared" si="323"/>
        <v>7.8532524659700523E-3</v>
      </c>
    </row>
    <row r="1673" spans="1:57" x14ac:dyDescent="0.25">
      <c r="A1673" s="41" t="s">
        <v>11616</v>
      </c>
      <c r="B1673" s="41" t="s">
        <v>11020</v>
      </c>
      <c r="C1673" s="41">
        <v>1</v>
      </c>
      <c r="D1673" s="41">
        <v>0</v>
      </c>
      <c r="E1673" s="41" t="s">
        <v>11617</v>
      </c>
      <c r="F1673" s="41">
        <v>100</v>
      </c>
      <c r="G1673" s="41">
        <v>100</v>
      </c>
      <c r="H1673" s="41" t="s">
        <v>759</v>
      </c>
      <c r="I1673" s="41" t="s">
        <v>11022</v>
      </c>
      <c r="J1673" s="41" t="s">
        <v>11022</v>
      </c>
      <c r="K1673" s="41" t="s">
        <v>762</v>
      </c>
      <c r="L1673" s="41" t="s">
        <v>762</v>
      </c>
      <c r="M1673" s="41" t="s">
        <v>762</v>
      </c>
      <c r="N1673" s="41" t="s">
        <v>762</v>
      </c>
      <c r="O1673" s="41" t="s">
        <v>762</v>
      </c>
      <c r="P1673" s="41" t="s">
        <v>11022</v>
      </c>
      <c r="Q1673" s="41" t="s">
        <v>11022</v>
      </c>
      <c r="R1673" s="41" t="s">
        <v>11022</v>
      </c>
      <c r="S1673" s="41" t="s">
        <v>11022</v>
      </c>
      <c r="T1673" s="41" t="s">
        <v>11022</v>
      </c>
      <c r="U1673" s="41" t="s">
        <v>11022</v>
      </c>
      <c r="V1673" s="41" t="s">
        <v>11022</v>
      </c>
      <c r="W1673" s="41" t="s">
        <v>11618</v>
      </c>
      <c r="X1673" s="41" t="s">
        <v>11619</v>
      </c>
      <c r="Y1673" s="41" t="s">
        <v>11619</v>
      </c>
      <c r="Z1673" s="41">
        <v>0</v>
      </c>
      <c r="AA1673" s="41">
        <v>0</v>
      </c>
      <c r="AB1673" s="41">
        <v>2</v>
      </c>
      <c r="AC1673" s="41">
        <v>2</v>
      </c>
      <c r="AD1673" s="56">
        <f t="shared" si="312"/>
        <v>4</v>
      </c>
      <c r="AE1673" s="56">
        <f t="shared" si="313"/>
        <v>1</v>
      </c>
      <c r="AF1673" s="41">
        <v>12</v>
      </c>
      <c r="AG1673" s="41">
        <v>1</v>
      </c>
      <c r="AH1673" s="41">
        <v>2</v>
      </c>
      <c r="AI1673" s="41">
        <v>3</v>
      </c>
      <c r="AJ1673" s="57">
        <f t="shared" si="314"/>
        <v>18</v>
      </c>
      <c r="AK1673" s="57">
        <f t="shared" si="315"/>
        <v>4.5</v>
      </c>
      <c r="AL1673" s="41">
        <v>7</v>
      </c>
      <c r="AM1673" s="41">
        <v>5</v>
      </c>
      <c r="AN1673" s="41">
        <v>3</v>
      </c>
      <c r="AO1673" s="41">
        <v>3</v>
      </c>
      <c r="AP1673" s="58">
        <f t="shared" si="316"/>
        <v>18</v>
      </c>
      <c r="AQ1673" s="58">
        <f t="shared" si="317"/>
        <v>4.5</v>
      </c>
      <c r="AR1673" s="41">
        <v>43</v>
      </c>
      <c r="AS1673" s="41">
        <v>11</v>
      </c>
      <c r="AT1673" s="41">
        <v>35</v>
      </c>
      <c r="AU1673" s="41">
        <v>50</v>
      </c>
      <c r="AV1673" s="59">
        <f t="shared" si="318"/>
        <v>139</v>
      </c>
      <c r="AW1673" s="59">
        <f t="shared" si="319"/>
        <v>34.75</v>
      </c>
      <c r="AX1673" s="41">
        <v>146</v>
      </c>
      <c r="AY1673" s="41">
        <v>124</v>
      </c>
      <c r="AZ1673" s="41">
        <v>76</v>
      </c>
      <c r="BA1673" s="41">
        <v>127</v>
      </c>
      <c r="BB1673" s="60">
        <f t="shared" si="320"/>
        <v>473</v>
      </c>
      <c r="BC1673" s="60">
        <f t="shared" si="321"/>
        <v>118.25</v>
      </c>
      <c r="BD1673" s="41">
        <f t="shared" si="322"/>
        <v>652</v>
      </c>
      <c r="BE1673" s="41">
        <f t="shared" si="323"/>
        <v>3.1803233588897355E-2</v>
      </c>
    </row>
    <row r="1674" spans="1:57" x14ac:dyDescent="0.25">
      <c r="A1674" s="41" t="s">
        <v>12848</v>
      </c>
      <c r="B1674" s="41" t="s">
        <v>11020</v>
      </c>
      <c r="C1674" s="41">
        <v>1</v>
      </c>
      <c r="D1674" s="41">
        <v>0</v>
      </c>
      <c r="E1674" s="41" t="s">
        <v>12849</v>
      </c>
      <c r="F1674" s="41">
        <v>100</v>
      </c>
      <c r="G1674" s="41">
        <v>100</v>
      </c>
      <c r="H1674" s="41" t="s">
        <v>1552</v>
      </c>
      <c r="I1674" s="41" t="s">
        <v>11022</v>
      </c>
      <c r="J1674" s="41" t="s">
        <v>11022</v>
      </c>
      <c r="K1674" s="41" t="s">
        <v>762</v>
      </c>
      <c r="L1674" s="41" t="s">
        <v>762</v>
      </c>
      <c r="M1674" s="41" t="s">
        <v>762</v>
      </c>
      <c r="N1674" s="41" t="s">
        <v>762</v>
      </c>
      <c r="O1674" s="41" t="s">
        <v>762</v>
      </c>
      <c r="P1674" s="41" t="s">
        <v>11022</v>
      </c>
      <c r="Q1674" s="41" t="s">
        <v>11022</v>
      </c>
      <c r="R1674" s="41" t="s">
        <v>11022</v>
      </c>
      <c r="S1674" s="41" t="s">
        <v>11022</v>
      </c>
      <c r="T1674" s="41" t="s">
        <v>11022</v>
      </c>
      <c r="U1674" s="41" t="s">
        <v>11022</v>
      </c>
      <c r="V1674" s="41" t="s">
        <v>11022</v>
      </c>
      <c r="W1674" s="41" t="s">
        <v>12849</v>
      </c>
      <c r="X1674" s="41" t="s">
        <v>12850</v>
      </c>
      <c r="Y1674" s="41" t="s">
        <v>12850</v>
      </c>
      <c r="Z1674" s="41">
        <v>0</v>
      </c>
      <c r="AA1674" s="41">
        <v>0</v>
      </c>
      <c r="AB1674" s="41">
        <v>0</v>
      </c>
      <c r="AC1674" s="41">
        <v>0</v>
      </c>
      <c r="AD1674" s="56">
        <f t="shared" si="312"/>
        <v>0</v>
      </c>
      <c r="AE1674" s="56">
        <f t="shared" si="313"/>
        <v>0</v>
      </c>
      <c r="AF1674" s="41">
        <v>0</v>
      </c>
      <c r="AG1674" s="41">
        <v>0</v>
      </c>
      <c r="AH1674" s="41">
        <v>0</v>
      </c>
      <c r="AI1674" s="41">
        <v>0</v>
      </c>
      <c r="AJ1674" s="57">
        <f t="shared" si="314"/>
        <v>0</v>
      </c>
      <c r="AK1674" s="57">
        <f t="shared" si="315"/>
        <v>0</v>
      </c>
      <c r="AL1674" s="41">
        <v>0</v>
      </c>
      <c r="AM1674" s="41">
        <v>0</v>
      </c>
      <c r="AN1674" s="41">
        <v>0</v>
      </c>
      <c r="AO1674" s="41">
        <v>0</v>
      </c>
      <c r="AP1674" s="58">
        <f t="shared" si="316"/>
        <v>0</v>
      </c>
      <c r="AQ1674" s="58">
        <f t="shared" si="317"/>
        <v>0</v>
      </c>
      <c r="AR1674" s="41">
        <v>38</v>
      </c>
      <c r="AS1674" s="41">
        <v>16</v>
      </c>
      <c r="AT1674" s="41">
        <v>30</v>
      </c>
      <c r="AU1674" s="41">
        <v>21</v>
      </c>
      <c r="AV1674" s="59">
        <f t="shared" si="318"/>
        <v>105</v>
      </c>
      <c r="AW1674" s="59">
        <f t="shared" si="319"/>
        <v>26.25</v>
      </c>
      <c r="AX1674" s="41">
        <v>14</v>
      </c>
      <c r="AY1674" s="41">
        <v>23</v>
      </c>
      <c r="AZ1674" s="41">
        <v>15</v>
      </c>
      <c r="BA1674" s="41">
        <v>20</v>
      </c>
      <c r="BB1674" s="60">
        <f t="shared" si="320"/>
        <v>72</v>
      </c>
      <c r="BC1674" s="60">
        <f t="shared" si="321"/>
        <v>18</v>
      </c>
      <c r="BD1674" s="41">
        <f t="shared" si="322"/>
        <v>177</v>
      </c>
      <c r="BE1674" s="41">
        <f t="shared" si="323"/>
        <v>8.6336999160043434E-3</v>
      </c>
    </row>
    <row r="1675" spans="1:57" x14ac:dyDescent="0.25">
      <c r="A1675" s="41" t="s">
        <v>13105</v>
      </c>
      <c r="B1675" s="41" t="s">
        <v>11020</v>
      </c>
      <c r="C1675" s="41">
        <v>1</v>
      </c>
      <c r="D1675" s="41">
        <v>0</v>
      </c>
      <c r="E1675" s="41" t="s">
        <v>13106</v>
      </c>
      <c r="F1675" s="41">
        <v>100</v>
      </c>
      <c r="G1675" s="41">
        <v>100</v>
      </c>
      <c r="H1675" s="41" t="s">
        <v>759</v>
      </c>
      <c r="I1675" s="41" t="s">
        <v>11022</v>
      </c>
      <c r="J1675" s="41" t="s">
        <v>11022</v>
      </c>
      <c r="K1675" s="41" t="s">
        <v>762</v>
      </c>
      <c r="L1675" s="41" t="s">
        <v>762</v>
      </c>
      <c r="M1675" s="41" t="s">
        <v>762</v>
      </c>
      <c r="N1675" s="41" t="s">
        <v>762</v>
      </c>
      <c r="O1675" s="41" t="s">
        <v>762</v>
      </c>
      <c r="P1675" s="41" t="s">
        <v>11022</v>
      </c>
      <c r="Q1675" s="41" t="s">
        <v>11022</v>
      </c>
      <c r="R1675" s="41" t="s">
        <v>11022</v>
      </c>
      <c r="S1675" s="41" t="s">
        <v>11022</v>
      </c>
      <c r="T1675" s="41" t="s">
        <v>11022</v>
      </c>
      <c r="U1675" s="41" t="s">
        <v>11022</v>
      </c>
      <c r="V1675" s="41" t="s">
        <v>11022</v>
      </c>
      <c r="W1675" s="41" t="s">
        <v>13107</v>
      </c>
      <c r="X1675" s="41" t="s">
        <v>13108</v>
      </c>
      <c r="Y1675" s="41" t="s">
        <v>13108</v>
      </c>
      <c r="Z1675" s="41">
        <v>0</v>
      </c>
      <c r="AA1675" s="41">
        <v>0</v>
      </c>
      <c r="AB1675" s="41">
        <v>0</v>
      </c>
      <c r="AC1675" s="41">
        <v>0</v>
      </c>
      <c r="AD1675" s="56">
        <f t="shared" si="312"/>
        <v>0</v>
      </c>
      <c r="AE1675" s="56">
        <f t="shared" si="313"/>
        <v>0</v>
      </c>
      <c r="AF1675" s="41">
        <v>1</v>
      </c>
      <c r="AG1675" s="41">
        <v>0</v>
      </c>
      <c r="AH1675" s="41">
        <v>0</v>
      </c>
      <c r="AI1675" s="41">
        <v>0</v>
      </c>
      <c r="AJ1675" s="57">
        <f t="shared" si="314"/>
        <v>1</v>
      </c>
      <c r="AK1675" s="57">
        <f t="shared" si="315"/>
        <v>0.25</v>
      </c>
      <c r="AL1675" s="41">
        <v>0</v>
      </c>
      <c r="AM1675" s="41">
        <v>0</v>
      </c>
      <c r="AN1675" s="41">
        <v>0</v>
      </c>
      <c r="AO1675" s="41">
        <v>0</v>
      </c>
      <c r="AP1675" s="58">
        <f t="shared" si="316"/>
        <v>0</v>
      </c>
      <c r="AQ1675" s="58">
        <f t="shared" si="317"/>
        <v>0</v>
      </c>
      <c r="AR1675" s="41">
        <v>3</v>
      </c>
      <c r="AS1675" s="41">
        <v>0</v>
      </c>
      <c r="AT1675" s="41">
        <v>2</v>
      </c>
      <c r="AU1675" s="41">
        <v>8</v>
      </c>
      <c r="AV1675" s="59">
        <f t="shared" si="318"/>
        <v>13</v>
      </c>
      <c r="AW1675" s="59">
        <f t="shared" si="319"/>
        <v>3.25</v>
      </c>
      <c r="AX1675" s="41">
        <v>21</v>
      </c>
      <c r="AY1675" s="41">
        <v>42</v>
      </c>
      <c r="AZ1675" s="41">
        <v>18</v>
      </c>
      <c r="BA1675" s="41">
        <v>31</v>
      </c>
      <c r="BB1675" s="60">
        <f t="shared" si="320"/>
        <v>112</v>
      </c>
      <c r="BC1675" s="60">
        <f t="shared" si="321"/>
        <v>28</v>
      </c>
      <c r="BD1675" s="41">
        <f t="shared" si="322"/>
        <v>126</v>
      </c>
      <c r="BE1675" s="41">
        <f t="shared" si="323"/>
        <v>6.1460236690200412E-3</v>
      </c>
    </row>
    <row r="1676" spans="1:57" x14ac:dyDescent="0.25">
      <c r="A1676" s="41" t="s">
        <v>11422</v>
      </c>
      <c r="B1676" s="41" t="s">
        <v>11020</v>
      </c>
      <c r="C1676" s="41">
        <v>1</v>
      </c>
      <c r="D1676" s="41">
        <v>0</v>
      </c>
      <c r="E1676" s="41" t="s">
        <v>11423</v>
      </c>
      <c r="F1676" s="41">
        <v>100</v>
      </c>
      <c r="G1676" s="41">
        <v>100</v>
      </c>
      <c r="H1676" s="41" t="s">
        <v>1552</v>
      </c>
      <c r="I1676" s="41" t="s">
        <v>11022</v>
      </c>
      <c r="J1676" s="41" t="s">
        <v>11022</v>
      </c>
      <c r="K1676" s="41" t="s">
        <v>762</v>
      </c>
      <c r="L1676" s="41" t="s">
        <v>762</v>
      </c>
      <c r="M1676" s="41" t="s">
        <v>762</v>
      </c>
      <c r="N1676" s="41" t="s">
        <v>762</v>
      </c>
      <c r="O1676" s="41" t="s">
        <v>762</v>
      </c>
      <c r="P1676" s="41" t="s">
        <v>11022</v>
      </c>
      <c r="Q1676" s="41" t="s">
        <v>11022</v>
      </c>
      <c r="R1676" s="41" t="s">
        <v>11022</v>
      </c>
      <c r="S1676" s="41" t="s">
        <v>11022</v>
      </c>
      <c r="T1676" s="41" t="s">
        <v>11022</v>
      </c>
      <c r="U1676" s="41" t="s">
        <v>11022</v>
      </c>
      <c r="V1676" s="41" t="s">
        <v>11022</v>
      </c>
      <c r="W1676" s="41" t="s">
        <v>11423</v>
      </c>
      <c r="X1676" s="41" t="s">
        <v>11424</v>
      </c>
      <c r="Y1676" s="41" t="s">
        <v>11424</v>
      </c>
      <c r="Z1676" s="41">
        <v>0</v>
      </c>
      <c r="AA1676" s="41">
        <v>0</v>
      </c>
      <c r="AB1676" s="41">
        <v>0</v>
      </c>
      <c r="AC1676" s="41">
        <v>0</v>
      </c>
      <c r="AD1676" s="56">
        <f t="shared" si="312"/>
        <v>0</v>
      </c>
      <c r="AE1676" s="56">
        <f t="shared" si="313"/>
        <v>0</v>
      </c>
      <c r="AF1676" s="41">
        <v>0</v>
      </c>
      <c r="AG1676" s="41">
        <v>0</v>
      </c>
      <c r="AH1676" s="41">
        <v>0</v>
      </c>
      <c r="AI1676" s="41">
        <v>0</v>
      </c>
      <c r="AJ1676" s="57">
        <f t="shared" si="314"/>
        <v>0</v>
      </c>
      <c r="AK1676" s="57">
        <f t="shared" si="315"/>
        <v>0</v>
      </c>
      <c r="AL1676" s="41">
        <v>0</v>
      </c>
      <c r="AM1676" s="41">
        <v>0</v>
      </c>
      <c r="AN1676" s="41">
        <v>0</v>
      </c>
      <c r="AO1676" s="41">
        <v>0</v>
      </c>
      <c r="AP1676" s="58">
        <f t="shared" si="316"/>
        <v>0</v>
      </c>
      <c r="AQ1676" s="58">
        <f t="shared" si="317"/>
        <v>0</v>
      </c>
      <c r="AR1676" s="41">
        <v>0</v>
      </c>
      <c r="AS1676" s="41">
        <v>0</v>
      </c>
      <c r="AT1676" s="41">
        <v>0</v>
      </c>
      <c r="AU1676" s="41">
        <v>0</v>
      </c>
      <c r="AV1676" s="59">
        <f t="shared" si="318"/>
        <v>0</v>
      </c>
      <c r="AW1676" s="59">
        <f t="shared" si="319"/>
        <v>0</v>
      </c>
      <c r="AX1676" s="41">
        <v>20</v>
      </c>
      <c r="AY1676" s="41">
        <v>9</v>
      </c>
      <c r="AZ1676" s="41">
        <v>10</v>
      </c>
      <c r="BA1676" s="41">
        <v>11</v>
      </c>
      <c r="BB1676" s="60">
        <f t="shared" si="320"/>
        <v>50</v>
      </c>
      <c r="BC1676" s="60">
        <f t="shared" si="321"/>
        <v>12.5</v>
      </c>
      <c r="BD1676" s="41">
        <f t="shared" si="322"/>
        <v>50</v>
      </c>
      <c r="BE1676" s="41">
        <f t="shared" si="323"/>
        <v>2.438898281357159E-3</v>
      </c>
    </row>
    <row r="1677" spans="1:57" x14ac:dyDescent="0.25">
      <c r="A1677" s="41" t="s">
        <v>13813</v>
      </c>
      <c r="B1677" s="41" t="s">
        <v>11020</v>
      </c>
      <c r="C1677" s="41">
        <v>1</v>
      </c>
      <c r="D1677" s="41">
        <v>0</v>
      </c>
      <c r="E1677" s="41" t="s">
        <v>13814</v>
      </c>
      <c r="F1677" s="41">
        <v>100</v>
      </c>
      <c r="G1677" s="41">
        <v>100</v>
      </c>
      <c r="H1677" s="41" t="s">
        <v>759</v>
      </c>
      <c r="I1677" s="41" t="s">
        <v>11022</v>
      </c>
      <c r="J1677" s="41" t="s">
        <v>11022</v>
      </c>
      <c r="K1677" s="41" t="s">
        <v>762</v>
      </c>
      <c r="L1677" s="41" t="s">
        <v>762</v>
      </c>
      <c r="M1677" s="41" t="s">
        <v>762</v>
      </c>
      <c r="N1677" s="41" t="s">
        <v>762</v>
      </c>
      <c r="O1677" s="41" t="s">
        <v>762</v>
      </c>
      <c r="P1677" s="41" t="s">
        <v>11022</v>
      </c>
      <c r="Q1677" s="41" t="s">
        <v>11022</v>
      </c>
      <c r="R1677" s="41" t="s">
        <v>11022</v>
      </c>
      <c r="S1677" s="41" t="s">
        <v>11022</v>
      </c>
      <c r="T1677" s="41" t="s">
        <v>11022</v>
      </c>
      <c r="U1677" s="41" t="s">
        <v>11022</v>
      </c>
      <c r="V1677" s="41" t="s">
        <v>11022</v>
      </c>
      <c r="W1677" s="41" t="s">
        <v>13815</v>
      </c>
      <c r="X1677" s="41" t="s">
        <v>13816</v>
      </c>
      <c r="Y1677" s="41" t="s">
        <v>13816</v>
      </c>
      <c r="Z1677" s="41">
        <v>0</v>
      </c>
      <c r="AA1677" s="41">
        <v>0</v>
      </c>
      <c r="AB1677" s="41">
        <v>0</v>
      </c>
      <c r="AC1677" s="41">
        <v>0</v>
      </c>
      <c r="AD1677" s="56">
        <f t="shared" si="312"/>
        <v>0</v>
      </c>
      <c r="AE1677" s="56">
        <f t="shared" si="313"/>
        <v>0</v>
      </c>
      <c r="AF1677" s="41">
        <v>0</v>
      </c>
      <c r="AG1677" s="41">
        <v>0</v>
      </c>
      <c r="AH1677" s="41">
        <v>0</v>
      </c>
      <c r="AI1677" s="41">
        <v>0</v>
      </c>
      <c r="AJ1677" s="57">
        <f t="shared" si="314"/>
        <v>0</v>
      </c>
      <c r="AK1677" s="57">
        <f t="shared" si="315"/>
        <v>0</v>
      </c>
      <c r="AL1677" s="41">
        <v>0</v>
      </c>
      <c r="AM1677" s="41">
        <v>1</v>
      </c>
      <c r="AN1677" s="41">
        <v>2</v>
      </c>
      <c r="AO1677" s="41">
        <v>0</v>
      </c>
      <c r="AP1677" s="58">
        <f t="shared" si="316"/>
        <v>3</v>
      </c>
      <c r="AQ1677" s="58">
        <f t="shared" si="317"/>
        <v>0.75</v>
      </c>
      <c r="AR1677" s="41">
        <v>88</v>
      </c>
      <c r="AS1677" s="41">
        <v>94</v>
      </c>
      <c r="AT1677" s="41">
        <v>145</v>
      </c>
      <c r="AU1677" s="41">
        <v>102</v>
      </c>
      <c r="AV1677" s="59">
        <f t="shared" si="318"/>
        <v>429</v>
      </c>
      <c r="AW1677" s="59">
        <f t="shared" si="319"/>
        <v>107.25</v>
      </c>
      <c r="AX1677" s="41">
        <v>61</v>
      </c>
      <c r="AY1677" s="41">
        <v>54</v>
      </c>
      <c r="AZ1677" s="41">
        <v>61</v>
      </c>
      <c r="BA1677" s="41">
        <v>70</v>
      </c>
      <c r="BB1677" s="60">
        <f t="shared" si="320"/>
        <v>246</v>
      </c>
      <c r="BC1677" s="60">
        <f t="shared" si="321"/>
        <v>61.5</v>
      </c>
      <c r="BD1677" s="41">
        <f t="shared" si="322"/>
        <v>678</v>
      </c>
      <c r="BE1677" s="41">
        <f t="shared" si="323"/>
        <v>3.3071460695203073E-2</v>
      </c>
    </row>
    <row r="1678" spans="1:57" x14ac:dyDescent="0.25">
      <c r="A1678" s="41" t="s">
        <v>13515</v>
      </c>
      <c r="B1678" s="41" t="s">
        <v>11020</v>
      </c>
      <c r="C1678" s="41">
        <v>1</v>
      </c>
      <c r="D1678" s="41">
        <v>0</v>
      </c>
      <c r="E1678" s="41" t="s">
        <v>13516</v>
      </c>
      <c r="F1678" s="41">
        <v>100</v>
      </c>
      <c r="G1678" s="41">
        <v>100</v>
      </c>
      <c r="H1678" s="41" t="s">
        <v>759</v>
      </c>
      <c r="I1678" s="41" t="s">
        <v>11022</v>
      </c>
      <c r="J1678" s="41" t="s">
        <v>11022</v>
      </c>
      <c r="K1678" s="41" t="s">
        <v>762</v>
      </c>
      <c r="L1678" s="41" t="s">
        <v>762</v>
      </c>
      <c r="M1678" s="41" t="s">
        <v>762</v>
      </c>
      <c r="N1678" s="41" t="s">
        <v>762</v>
      </c>
      <c r="O1678" s="41" t="s">
        <v>762</v>
      </c>
      <c r="P1678" s="41" t="s">
        <v>11022</v>
      </c>
      <c r="Q1678" s="41" t="s">
        <v>11022</v>
      </c>
      <c r="R1678" s="41" t="s">
        <v>11022</v>
      </c>
      <c r="S1678" s="41" t="s">
        <v>11022</v>
      </c>
      <c r="T1678" s="41" t="s">
        <v>11022</v>
      </c>
      <c r="U1678" s="41" t="s">
        <v>11022</v>
      </c>
      <c r="V1678" s="41" t="s">
        <v>11022</v>
      </c>
      <c r="W1678" s="41" t="s">
        <v>13517</v>
      </c>
      <c r="X1678" s="41" t="s">
        <v>13518</v>
      </c>
      <c r="Y1678" s="41" t="s">
        <v>13518</v>
      </c>
      <c r="Z1678" s="41">
        <v>0</v>
      </c>
      <c r="AA1678" s="41">
        <v>0</v>
      </c>
      <c r="AB1678" s="41">
        <v>0</v>
      </c>
      <c r="AC1678" s="41">
        <v>0</v>
      </c>
      <c r="AD1678" s="56">
        <f t="shared" si="312"/>
        <v>0</v>
      </c>
      <c r="AE1678" s="56">
        <f t="shared" si="313"/>
        <v>0</v>
      </c>
      <c r="AF1678" s="41">
        <v>0</v>
      </c>
      <c r="AG1678" s="41">
        <v>0</v>
      </c>
      <c r="AH1678" s="41">
        <v>0</v>
      </c>
      <c r="AI1678" s="41">
        <v>0</v>
      </c>
      <c r="AJ1678" s="57">
        <f t="shared" si="314"/>
        <v>0</v>
      </c>
      <c r="AK1678" s="57">
        <f t="shared" si="315"/>
        <v>0</v>
      </c>
      <c r="AL1678" s="41">
        <v>0</v>
      </c>
      <c r="AM1678" s="41">
        <v>0</v>
      </c>
      <c r="AN1678" s="41">
        <v>1</v>
      </c>
      <c r="AO1678" s="41">
        <v>7</v>
      </c>
      <c r="AP1678" s="58">
        <f t="shared" si="316"/>
        <v>8</v>
      </c>
      <c r="AQ1678" s="58">
        <f t="shared" si="317"/>
        <v>2</v>
      </c>
      <c r="AR1678" s="41">
        <v>119</v>
      </c>
      <c r="AS1678" s="41">
        <v>118</v>
      </c>
      <c r="AT1678" s="41">
        <v>108</v>
      </c>
      <c r="AU1678" s="41">
        <v>74</v>
      </c>
      <c r="AV1678" s="59">
        <f t="shared" si="318"/>
        <v>419</v>
      </c>
      <c r="AW1678" s="59">
        <f t="shared" si="319"/>
        <v>104.75</v>
      </c>
      <c r="AX1678" s="41">
        <v>29</v>
      </c>
      <c r="AY1678" s="41">
        <v>20</v>
      </c>
      <c r="AZ1678" s="41">
        <v>24</v>
      </c>
      <c r="BA1678" s="41">
        <v>41</v>
      </c>
      <c r="BB1678" s="60">
        <f t="shared" si="320"/>
        <v>114</v>
      </c>
      <c r="BC1678" s="60">
        <f t="shared" si="321"/>
        <v>28.5</v>
      </c>
      <c r="BD1678" s="41">
        <f t="shared" si="322"/>
        <v>541</v>
      </c>
      <c r="BE1678" s="41">
        <f t="shared" si="323"/>
        <v>2.6388879404284461E-2</v>
      </c>
    </row>
    <row r="1679" spans="1:57" x14ac:dyDescent="0.25">
      <c r="A1679" s="41" t="s">
        <v>12925</v>
      </c>
      <c r="B1679" s="41" t="s">
        <v>11020</v>
      </c>
      <c r="C1679" s="41">
        <v>1</v>
      </c>
      <c r="D1679" s="41">
        <v>0</v>
      </c>
      <c r="E1679" s="41" t="s">
        <v>12926</v>
      </c>
      <c r="F1679" s="41">
        <v>100</v>
      </c>
      <c r="G1679" s="41">
        <v>100</v>
      </c>
      <c r="H1679" s="41" t="s">
        <v>759</v>
      </c>
      <c r="I1679" s="41" t="s">
        <v>11022</v>
      </c>
      <c r="J1679" s="41" t="s">
        <v>11022</v>
      </c>
      <c r="K1679" s="41" t="s">
        <v>762</v>
      </c>
      <c r="L1679" s="41" t="s">
        <v>762</v>
      </c>
      <c r="M1679" s="41" t="s">
        <v>762</v>
      </c>
      <c r="N1679" s="41" t="s">
        <v>762</v>
      </c>
      <c r="O1679" s="41" t="s">
        <v>762</v>
      </c>
      <c r="P1679" s="41" t="s">
        <v>11022</v>
      </c>
      <c r="Q1679" s="41" t="s">
        <v>11022</v>
      </c>
      <c r="R1679" s="41" t="s">
        <v>11022</v>
      </c>
      <c r="S1679" s="41" t="s">
        <v>11022</v>
      </c>
      <c r="T1679" s="41" t="s">
        <v>11022</v>
      </c>
      <c r="U1679" s="41" t="s">
        <v>11022</v>
      </c>
      <c r="V1679" s="41" t="s">
        <v>11022</v>
      </c>
      <c r="W1679" s="41" t="s">
        <v>12927</v>
      </c>
      <c r="X1679" s="41" t="s">
        <v>12928</v>
      </c>
      <c r="Y1679" s="41" t="s">
        <v>12928</v>
      </c>
      <c r="Z1679" s="41">
        <v>0</v>
      </c>
      <c r="AA1679" s="41">
        <v>0</v>
      </c>
      <c r="AB1679" s="41">
        <v>0</v>
      </c>
      <c r="AC1679" s="41">
        <v>0</v>
      </c>
      <c r="AD1679" s="56">
        <f t="shared" si="312"/>
        <v>0</v>
      </c>
      <c r="AE1679" s="56">
        <f t="shared" si="313"/>
        <v>0</v>
      </c>
      <c r="AF1679" s="41">
        <v>13</v>
      </c>
      <c r="AG1679" s="41">
        <v>28</v>
      </c>
      <c r="AH1679" s="41">
        <v>23</v>
      </c>
      <c r="AI1679" s="41">
        <v>17</v>
      </c>
      <c r="AJ1679" s="57">
        <f t="shared" si="314"/>
        <v>81</v>
      </c>
      <c r="AK1679" s="57">
        <f t="shared" si="315"/>
        <v>20.25</v>
      </c>
      <c r="AL1679" s="41">
        <v>19</v>
      </c>
      <c r="AM1679" s="41">
        <v>20</v>
      </c>
      <c r="AN1679" s="41">
        <v>13</v>
      </c>
      <c r="AO1679" s="41">
        <v>4</v>
      </c>
      <c r="AP1679" s="58">
        <f t="shared" si="316"/>
        <v>56</v>
      </c>
      <c r="AQ1679" s="58">
        <f t="shared" si="317"/>
        <v>14</v>
      </c>
      <c r="AR1679" s="41">
        <v>9</v>
      </c>
      <c r="AS1679" s="41">
        <v>4</v>
      </c>
      <c r="AT1679" s="41">
        <v>10</v>
      </c>
      <c r="AU1679" s="41">
        <v>6</v>
      </c>
      <c r="AV1679" s="59">
        <f t="shared" si="318"/>
        <v>29</v>
      </c>
      <c r="AW1679" s="59">
        <f t="shared" si="319"/>
        <v>7.25</v>
      </c>
      <c r="AX1679" s="41">
        <v>11</v>
      </c>
      <c r="AY1679" s="41">
        <v>15</v>
      </c>
      <c r="AZ1679" s="41">
        <v>7</v>
      </c>
      <c r="BA1679" s="41">
        <v>21</v>
      </c>
      <c r="BB1679" s="60">
        <f t="shared" si="320"/>
        <v>54</v>
      </c>
      <c r="BC1679" s="60">
        <f t="shared" si="321"/>
        <v>13.5</v>
      </c>
      <c r="BD1679" s="41">
        <f t="shared" si="322"/>
        <v>220</v>
      </c>
      <c r="BE1679" s="41">
        <f t="shared" si="323"/>
        <v>1.07311524379715E-2</v>
      </c>
    </row>
    <row r="1680" spans="1:57" x14ac:dyDescent="0.25">
      <c r="A1680" s="41" t="s">
        <v>12705</v>
      </c>
      <c r="B1680" s="41" t="s">
        <v>11020</v>
      </c>
      <c r="C1680" s="41">
        <v>1</v>
      </c>
      <c r="D1680" s="41">
        <v>0</v>
      </c>
      <c r="E1680" s="41" t="s">
        <v>12706</v>
      </c>
      <c r="F1680" s="41">
        <v>100</v>
      </c>
      <c r="G1680" s="41">
        <v>100</v>
      </c>
      <c r="H1680" s="41" t="s">
        <v>759</v>
      </c>
      <c r="I1680" s="41" t="s">
        <v>11022</v>
      </c>
      <c r="J1680" s="41" t="s">
        <v>11022</v>
      </c>
      <c r="K1680" s="41" t="s">
        <v>762</v>
      </c>
      <c r="L1680" s="41" t="s">
        <v>762</v>
      </c>
      <c r="M1680" s="41" t="s">
        <v>762</v>
      </c>
      <c r="N1680" s="41" t="s">
        <v>762</v>
      </c>
      <c r="O1680" s="41" t="s">
        <v>762</v>
      </c>
      <c r="P1680" s="41" t="s">
        <v>11022</v>
      </c>
      <c r="Q1680" s="41" t="s">
        <v>11022</v>
      </c>
      <c r="R1680" s="41" t="s">
        <v>11022</v>
      </c>
      <c r="S1680" s="41" t="s">
        <v>11022</v>
      </c>
      <c r="T1680" s="41" t="s">
        <v>11022</v>
      </c>
      <c r="U1680" s="41" t="s">
        <v>11022</v>
      </c>
      <c r="V1680" s="41" t="s">
        <v>11022</v>
      </c>
      <c r="W1680" s="41" t="s">
        <v>12707</v>
      </c>
      <c r="X1680" s="41" t="s">
        <v>12708</v>
      </c>
      <c r="Y1680" s="41" t="s">
        <v>12708</v>
      </c>
      <c r="Z1680" s="41">
        <v>11</v>
      </c>
      <c r="AA1680" s="41">
        <v>38</v>
      </c>
      <c r="AB1680" s="41">
        <v>4</v>
      </c>
      <c r="AC1680" s="41">
        <v>33</v>
      </c>
      <c r="AD1680" s="56">
        <f t="shared" si="312"/>
        <v>86</v>
      </c>
      <c r="AE1680" s="56">
        <f t="shared" si="313"/>
        <v>21.5</v>
      </c>
      <c r="AF1680" s="41">
        <v>3</v>
      </c>
      <c r="AG1680" s="41">
        <v>2</v>
      </c>
      <c r="AH1680" s="41">
        <v>1</v>
      </c>
      <c r="AI1680" s="41">
        <v>0</v>
      </c>
      <c r="AJ1680" s="57">
        <f t="shared" si="314"/>
        <v>6</v>
      </c>
      <c r="AK1680" s="57">
        <f t="shared" si="315"/>
        <v>1.5</v>
      </c>
      <c r="AL1680" s="41">
        <v>0</v>
      </c>
      <c r="AM1680" s="41">
        <v>0</v>
      </c>
      <c r="AN1680" s="41">
        <v>1</v>
      </c>
      <c r="AO1680" s="41">
        <v>0</v>
      </c>
      <c r="AP1680" s="58">
        <f t="shared" si="316"/>
        <v>1</v>
      </c>
      <c r="AQ1680" s="58">
        <f t="shared" si="317"/>
        <v>0.25</v>
      </c>
      <c r="AR1680" s="41">
        <v>0</v>
      </c>
      <c r="AS1680" s="41">
        <v>0</v>
      </c>
      <c r="AT1680" s="41">
        <v>0</v>
      </c>
      <c r="AU1680" s="41">
        <v>0</v>
      </c>
      <c r="AV1680" s="59">
        <f t="shared" si="318"/>
        <v>0</v>
      </c>
      <c r="AW1680" s="59">
        <f t="shared" si="319"/>
        <v>0</v>
      </c>
      <c r="AX1680" s="41">
        <v>15</v>
      </c>
      <c r="AY1680" s="41">
        <v>5</v>
      </c>
      <c r="AZ1680" s="41">
        <v>3</v>
      </c>
      <c r="BA1680" s="41">
        <v>3</v>
      </c>
      <c r="BB1680" s="60">
        <f t="shared" si="320"/>
        <v>26</v>
      </c>
      <c r="BC1680" s="60">
        <f t="shared" si="321"/>
        <v>6.5</v>
      </c>
      <c r="BD1680" s="41">
        <f t="shared" si="322"/>
        <v>119</v>
      </c>
      <c r="BE1680" s="41">
        <f t="shared" si="323"/>
        <v>5.804577909630038E-3</v>
      </c>
    </row>
    <row r="1681" spans="1:57" x14ac:dyDescent="0.25">
      <c r="A1681" s="41" t="s">
        <v>11719</v>
      </c>
      <c r="B1681" s="41" t="s">
        <v>11020</v>
      </c>
      <c r="C1681" s="41">
        <v>1</v>
      </c>
      <c r="D1681" s="41">
        <v>0</v>
      </c>
      <c r="E1681" s="41" t="s">
        <v>11720</v>
      </c>
      <c r="F1681" s="41">
        <v>100</v>
      </c>
      <c r="G1681" s="41">
        <v>100</v>
      </c>
      <c r="H1681" s="41" t="s">
        <v>759</v>
      </c>
      <c r="I1681" s="41" t="s">
        <v>11022</v>
      </c>
      <c r="J1681" s="41" t="s">
        <v>11022</v>
      </c>
      <c r="K1681" s="41" t="s">
        <v>762</v>
      </c>
      <c r="L1681" s="41" t="s">
        <v>762</v>
      </c>
      <c r="M1681" s="41" t="s">
        <v>762</v>
      </c>
      <c r="N1681" s="41" t="s">
        <v>762</v>
      </c>
      <c r="O1681" s="41" t="s">
        <v>762</v>
      </c>
      <c r="P1681" s="41" t="s">
        <v>11022</v>
      </c>
      <c r="Q1681" s="41" t="s">
        <v>11022</v>
      </c>
      <c r="R1681" s="41" t="s">
        <v>11022</v>
      </c>
      <c r="S1681" s="41" t="s">
        <v>11022</v>
      </c>
      <c r="T1681" s="41" t="s">
        <v>11022</v>
      </c>
      <c r="U1681" s="41" t="s">
        <v>11022</v>
      </c>
      <c r="V1681" s="41" t="s">
        <v>11022</v>
      </c>
      <c r="W1681" s="41" t="s">
        <v>11721</v>
      </c>
      <c r="X1681" s="41" t="s">
        <v>11722</v>
      </c>
      <c r="Y1681" s="41" t="s">
        <v>11722</v>
      </c>
      <c r="Z1681" s="41">
        <v>3</v>
      </c>
      <c r="AA1681" s="41">
        <v>25</v>
      </c>
      <c r="AB1681" s="41">
        <v>0</v>
      </c>
      <c r="AC1681" s="41">
        <v>0</v>
      </c>
      <c r="AD1681" s="56">
        <f t="shared" si="312"/>
        <v>28</v>
      </c>
      <c r="AE1681" s="56">
        <f t="shared" si="313"/>
        <v>7</v>
      </c>
      <c r="AF1681" s="41">
        <v>0</v>
      </c>
      <c r="AG1681" s="41">
        <v>4</v>
      </c>
      <c r="AH1681" s="41">
        <v>0</v>
      </c>
      <c r="AI1681" s="41">
        <v>0</v>
      </c>
      <c r="AJ1681" s="57">
        <f t="shared" si="314"/>
        <v>4</v>
      </c>
      <c r="AK1681" s="57">
        <f t="shared" si="315"/>
        <v>1</v>
      </c>
      <c r="AL1681" s="41">
        <v>0</v>
      </c>
      <c r="AM1681" s="41">
        <v>0</v>
      </c>
      <c r="AN1681" s="41">
        <v>0</v>
      </c>
      <c r="AO1681" s="41">
        <v>0</v>
      </c>
      <c r="AP1681" s="58">
        <f t="shared" si="316"/>
        <v>0</v>
      </c>
      <c r="AQ1681" s="58">
        <f t="shared" si="317"/>
        <v>0</v>
      </c>
      <c r="AR1681" s="41">
        <v>0</v>
      </c>
      <c r="AS1681" s="41">
        <v>0</v>
      </c>
      <c r="AT1681" s="41">
        <v>0</v>
      </c>
      <c r="AU1681" s="41">
        <v>0</v>
      </c>
      <c r="AV1681" s="59">
        <f t="shared" si="318"/>
        <v>0</v>
      </c>
      <c r="AW1681" s="59">
        <f t="shared" si="319"/>
        <v>0</v>
      </c>
      <c r="AX1681" s="41">
        <v>0</v>
      </c>
      <c r="AY1681" s="41">
        <v>0</v>
      </c>
      <c r="AZ1681" s="41">
        <v>0</v>
      </c>
      <c r="BA1681" s="41">
        <v>0</v>
      </c>
      <c r="BB1681" s="60">
        <f t="shared" si="320"/>
        <v>0</v>
      </c>
      <c r="BC1681" s="60">
        <f t="shared" si="321"/>
        <v>0</v>
      </c>
      <c r="BD1681" s="41">
        <f t="shared" si="322"/>
        <v>32</v>
      </c>
      <c r="BE1681" s="41">
        <f t="shared" si="323"/>
        <v>1.5608949000685819E-3</v>
      </c>
    </row>
    <row r="1682" spans="1:57" x14ac:dyDescent="0.25">
      <c r="A1682" s="41" t="s">
        <v>12653</v>
      </c>
      <c r="B1682" s="41" t="s">
        <v>11020</v>
      </c>
      <c r="C1682" s="41">
        <v>1</v>
      </c>
      <c r="D1682" s="41">
        <v>0</v>
      </c>
      <c r="E1682" s="41" t="s">
        <v>12654</v>
      </c>
      <c r="F1682" s="41">
        <v>100</v>
      </c>
      <c r="G1682" s="41">
        <v>100</v>
      </c>
      <c r="H1682" s="41" t="s">
        <v>759</v>
      </c>
      <c r="I1682" s="41" t="s">
        <v>11022</v>
      </c>
      <c r="J1682" s="41" t="s">
        <v>11022</v>
      </c>
      <c r="K1682" s="41" t="s">
        <v>762</v>
      </c>
      <c r="L1682" s="41" t="s">
        <v>762</v>
      </c>
      <c r="M1682" s="41" t="s">
        <v>762</v>
      </c>
      <c r="N1682" s="41" t="s">
        <v>762</v>
      </c>
      <c r="O1682" s="41" t="s">
        <v>762</v>
      </c>
      <c r="P1682" s="41" t="s">
        <v>11022</v>
      </c>
      <c r="Q1682" s="41" t="s">
        <v>11022</v>
      </c>
      <c r="R1682" s="41" t="s">
        <v>11022</v>
      </c>
      <c r="S1682" s="41" t="s">
        <v>11022</v>
      </c>
      <c r="T1682" s="41" t="s">
        <v>11022</v>
      </c>
      <c r="U1682" s="41" t="s">
        <v>11022</v>
      </c>
      <c r="V1682" s="41" t="s">
        <v>11022</v>
      </c>
      <c r="W1682" s="41" t="s">
        <v>12655</v>
      </c>
      <c r="X1682" s="41" t="s">
        <v>12656</v>
      </c>
      <c r="Y1682" s="41" t="s">
        <v>12656</v>
      </c>
      <c r="Z1682" s="41">
        <v>83</v>
      </c>
      <c r="AA1682" s="41">
        <v>121</v>
      </c>
      <c r="AB1682" s="41">
        <v>4</v>
      </c>
      <c r="AC1682" s="41">
        <v>19</v>
      </c>
      <c r="AD1682" s="56">
        <f t="shared" si="312"/>
        <v>227</v>
      </c>
      <c r="AE1682" s="56">
        <f t="shared" si="313"/>
        <v>56.75</v>
      </c>
      <c r="AF1682" s="41">
        <v>8</v>
      </c>
      <c r="AG1682" s="41">
        <v>7</v>
      </c>
      <c r="AH1682" s="41">
        <v>1</v>
      </c>
      <c r="AI1682" s="41">
        <v>2</v>
      </c>
      <c r="AJ1682" s="57">
        <f t="shared" si="314"/>
        <v>18</v>
      </c>
      <c r="AK1682" s="57">
        <f t="shared" si="315"/>
        <v>4.5</v>
      </c>
      <c r="AL1682" s="41">
        <v>0</v>
      </c>
      <c r="AM1682" s="41">
        <v>1</v>
      </c>
      <c r="AN1682" s="41">
        <v>0</v>
      </c>
      <c r="AO1682" s="41">
        <v>0</v>
      </c>
      <c r="AP1682" s="58">
        <f t="shared" si="316"/>
        <v>1</v>
      </c>
      <c r="AQ1682" s="58">
        <f t="shared" si="317"/>
        <v>0.25</v>
      </c>
      <c r="AR1682" s="41">
        <v>2</v>
      </c>
      <c r="AS1682" s="41">
        <v>0</v>
      </c>
      <c r="AT1682" s="41">
        <v>0</v>
      </c>
      <c r="AU1682" s="41">
        <v>4</v>
      </c>
      <c r="AV1682" s="59">
        <f t="shared" si="318"/>
        <v>6</v>
      </c>
      <c r="AW1682" s="59">
        <f t="shared" si="319"/>
        <v>1.5</v>
      </c>
      <c r="AX1682" s="41">
        <v>1</v>
      </c>
      <c r="AY1682" s="41">
        <v>2</v>
      </c>
      <c r="AZ1682" s="41">
        <v>4</v>
      </c>
      <c r="BA1682" s="41">
        <v>2</v>
      </c>
      <c r="BB1682" s="60">
        <f t="shared" si="320"/>
        <v>9</v>
      </c>
      <c r="BC1682" s="60">
        <f t="shared" si="321"/>
        <v>2.25</v>
      </c>
      <c r="BD1682" s="41">
        <f t="shared" si="322"/>
        <v>261</v>
      </c>
      <c r="BE1682" s="41">
        <f t="shared" si="323"/>
        <v>1.273104902868437E-2</v>
      </c>
    </row>
    <row r="1683" spans="1:57" x14ac:dyDescent="0.25">
      <c r="A1683" s="41" t="s">
        <v>11593</v>
      </c>
      <c r="B1683" s="41" t="s">
        <v>11020</v>
      </c>
      <c r="C1683" s="41">
        <v>1</v>
      </c>
      <c r="D1683" s="41">
        <v>0</v>
      </c>
      <c r="E1683" s="41" t="s">
        <v>11594</v>
      </c>
      <c r="F1683" s="41">
        <v>100</v>
      </c>
      <c r="G1683" s="41">
        <v>100</v>
      </c>
      <c r="H1683" s="41" t="s">
        <v>759</v>
      </c>
      <c r="I1683" s="41" t="s">
        <v>11022</v>
      </c>
      <c r="J1683" s="41" t="s">
        <v>11022</v>
      </c>
      <c r="K1683" s="41" t="s">
        <v>762</v>
      </c>
      <c r="L1683" s="41" t="s">
        <v>762</v>
      </c>
      <c r="M1683" s="41" t="s">
        <v>762</v>
      </c>
      <c r="N1683" s="41" t="s">
        <v>762</v>
      </c>
      <c r="O1683" s="41" t="s">
        <v>762</v>
      </c>
      <c r="P1683" s="41" t="s">
        <v>11022</v>
      </c>
      <c r="Q1683" s="41" t="s">
        <v>11022</v>
      </c>
      <c r="R1683" s="41" t="s">
        <v>11022</v>
      </c>
      <c r="S1683" s="41" t="s">
        <v>11022</v>
      </c>
      <c r="T1683" s="41" t="s">
        <v>11022</v>
      </c>
      <c r="U1683" s="41" t="s">
        <v>11022</v>
      </c>
      <c r="V1683" s="41" t="s">
        <v>11022</v>
      </c>
      <c r="W1683" s="41" t="s">
        <v>11595</v>
      </c>
      <c r="X1683" s="41" t="s">
        <v>11596</v>
      </c>
      <c r="Y1683" s="41" t="s">
        <v>11596</v>
      </c>
      <c r="Z1683" s="41">
        <v>0</v>
      </c>
      <c r="AA1683" s="41">
        <v>0</v>
      </c>
      <c r="AB1683" s="41">
        <v>0</v>
      </c>
      <c r="AC1683" s="41">
        <v>0</v>
      </c>
      <c r="AD1683" s="56">
        <f t="shared" si="312"/>
        <v>0</v>
      </c>
      <c r="AE1683" s="56">
        <f t="shared" si="313"/>
        <v>0</v>
      </c>
      <c r="AF1683" s="41">
        <v>0</v>
      </c>
      <c r="AG1683" s="41">
        <v>0</v>
      </c>
      <c r="AH1683" s="41">
        <v>0</v>
      </c>
      <c r="AI1683" s="41">
        <v>1</v>
      </c>
      <c r="AJ1683" s="57">
        <f t="shared" si="314"/>
        <v>1</v>
      </c>
      <c r="AK1683" s="57">
        <f t="shared" si="315"/>
        <v>0.25</v>
      </c>
      <c r="AL1683" s="41">
        <v>0</v>
      </c>
      <c r="AM1683" s="41">
        <v>0</v>
      </c>
      <c r="AN1683" s="41">
        <v>0</v>
      </c>
      <c r="AO1683" s="41">
        <v>0</v>
      </c>
      <c r="AP1683" s="58">
        <f t="shared" si="316"/>
        <v>0</v>
      </c>
      <c r="AQ1683" s="58">
        <f t="shared" si="317"/>
        <v>0</v>
      </c>
      <c r="AR1683" s="41">
        <v>5</v>
      </c>
      <c r="AS1683" s="41">
        <v>1</v>
      </c>
      <c r="AT1683" s="41">
        <v>3</v>
      </c>
      <c r="AU1683" s="41">
        <v>4</v>
      </c>
      <c r="AV1683" s="59">
        <f t="shared" si="318"/>
        <v>13</v>
      </c>
      <c r="AW1683" s="59">
        <f t="shared" si="319"/>
        <v>3.25</v>
      </c>
      <c r="AX1683" s="41">
        <v>29</v>
      </c>
      <c r="AY1683" s="41">
        <v>14</v>
      </c>
      <c r="AZ1683" s="41">
        <v>59</v>
      </c>
      <c r="BA1683" s="41">
        <v>41</v>
      </c>
      <c r="BB1683" s="60">
        <f t="shared" si="320"/>
        <v>143</v>
      </c>
      <c r="BC1683" s="60">
        <f t="shared" si="321"/>
        <v>35.75</v>
      </c>
      <c r="BD1683" s="41">
        <f t="shared" si="322"/>
        <v>157</v>
      </c>
      <c r="BE1683" s="41">
        <f t="shared" si="323"/>
        <v>7.6581406034614786E-3</v>
      </c>
    </row>
    <row r="1684" spans="1:57" x14ac:dyDescent="0.25">
      <c r="A1684" s="41" t="s">
        <v>14147</v>
      </c>
      <c r="B1684" s="41" t="s">
        <v>11020</v>
      </c>
      <c r="C1684" s="41">
        <v>1</v>
      </c>
      <c r="D1684" s="41">
        <v>0</v>
      </c>
      <c r="E1684" s="41" t="s">
        <v>14148</v>
      </c>
      <c r="F1684" s="41">
        <v>100</v>
      </c>
      <c r="G1684" s="41">
        <v>100</v>
      </c>
      <c r="H1684" s="41" t="s">
        <v>759</v>
      </c>
      <c r="I1684" s="41" t="s">
        <v>11022</v>
      </c>
      <c r="J1684" s="41" t="s">
        <v>11022</v>
      </c>
      <c r="K1684" s="41" t="s">
        <v>762</v>
      </c>
      <c r="L1684" s="41" t="s">
        <v>762</v>
      </c>
      <c r="M1684" s="41" t="s">
        <v>762</v>
      </c>
      <c r="N1684" s="41" t="s">
        <v>762</v>
      </c>
      <c r="O1684" s="41" t="s">
        <v>762</v>
      </c>
      <c r="P1684" s="41" t="s">
        <v>11022</v>
      </c>
      <c r="Q1684" s="41" t="s">
        <v>11022</v>
      </c>
      <c r="R1684" s="41" t="s">
        <v>11022</v>
      </c>
      <c r="S1684" s="41" t="s">
        <v>11022</v>
      </c>
      <c r="T1684" s="41" t="s">
        <v>11022</v>
      </c>
      <c r="U1684" s="41" t="s">
        <v>11022</v>
      </c>
      <c r="V1684" s="41" t="s">
        <v>11022</v>
      </c>
      <c r="W1684" s="41" t="s">
        <v>14149</v>
      </c>
      <c r="X1684" s="41" t="s">
        <v>14150</v>
      </c>
      <c r="Y1684" s="41" t="s">
        <v>14150</v>
      </c>
      <c r="Z1684" s="41">
        <v>1</v>
      </c>
      <c r="AA1684" s="41">
        <v>9</v>
      </c>
      <c r="AB1684" s="41">
        <v>87</v>
      </c>
      <c r="AC1684" s="41">
        <v>9</v>
      </c>
      <c r="AD1684" s="56">
        <f t="shared" si="312"/>
        <v>106</v>
      </c>
      <c r="AE1684" s="56">
        <f t="shared" si="313"/>
        <v>26.5</v>
      </c>
      <c r="AF1684" s="41">
        <v>3</v>
      </c>
      <c r="AG1684" s="41">
        <v>1</v>
      </c>
      <c r="AH1684" s="41">
        <v>1</v>
      </c>
      <c r="AI1684" s="41">
        <v>7</v>
      </c>
      <c r="AJ1684" s="57">
        <f t="shared" si="314"/>
        <v>12</v>
      </c>
      <c r="AK1684" s="57">
        <f t="shared" si="315"/>
        <v>3</v>
      </c>
      <c r="AL1684" s="41">
        <v>4</v>
      </c>
      <c r="AM1684" s="41">
        <v>2</v>
      </c>
      <c r="AN1684" s="41">
        <v>6</v>
      </c>
      <c r="AO1684" s="41">
        <v>1</v>
      </c>
      <c r="AP1684" s="58">
        <f t="shared" si="316"/>
        <v>13</v>
      </c>
      <c r="AQ1684" s="58">
        <f t="shared" si="317"/>
        <v>3.25</v>
      </c>
      <c r="AR1684" s="41">
        <v>0</v>
      </c>
      <c r="AS1684" s="41">
        <v>0</v>
      </c>
      <c r="AT1684" s="41">
        <v>5</v>
      </c>
      <c r="AU1684" s="41">
        <v>3</v>
      </c>
      <c r="AV1684" s="59">
        <f t="shared" si="318"/>
        <v>8</v>
      </c>
      <c r="AW1684" s="59">
        <f t="shared" si="319"/>
        <v>2</v>
      </c>
      <c r="AX1684" s="41">
        <v>0</v>
      </c>
      <c r="AY1684" s="41">
        <v>0</v>
      </c>
      <c r="AZ1684" s="41">
        <v>0</v>
      </c>
      <c r="BA1684" s="41">
        <v>1</v>
      </c>
      <c r="BB1684" s="60">
        <f t="shared" si="320"/>
        <v>1</v>
      </c>
      <c r="BC1684" s="60">
        <f t="shared" si="321"/>
        <v>0.25</v>
      </c>
      <c r="BD1684" s="41">
        <f t="shared" si="322"/>
        <v>140</v>
      </c>
      <c r="BE1684" s="41">
        <f t="shared" si="323"/>
        <v>6.828915187800046E-3</v>
      </c>
    </row>
    <row r="1685" spans="1:57" x14ac:dyDescent="0.25">
      <c r="A1685" s="41" t="s">
        <v>12942</v>
      </c>
      <c r="B1685" s="41" t="s">
        <v>11020</v>
      </c>
      <c r="C1685" s="41">
        <v>1</v>
      </c>
      <c r="D1685" s="41">
        <v>0</v>
      </c>
      <c r="E1685" s="41" t="s">
        <v>12943</v>
      </c>
      <c r="F1685" s="41">
        <v>100</v>
      </c>
      <c r="G1685" s="41">
        <v>100</v>
      </c>
      <c r="H1685" s="41" t="s">
        <v>759</v>
      </c>
      <c r="I1685" s="41" t="s">
        <v>11022</v>
      </c>
      <c r="J1685" s="41" t="s">
        <v>11022</v>
      </c>
      <c r="K1685" s="41" t="s">
        <v>762</v>
      </c>
      <c r="L1685" s="41" t="s">
        <v>762</v>
      </c>
      <c r="M1685" s="41" t="s">
        <v>762</v>
      </c>
      <c r="N1685" s="41" t="s">
        <v>762</v>
      </c>
      <c r="O1685" s="41" t="s">
        <v>762</v>
      </c>
      <c r="P1685" s="41" t="s">
        <v>11022</v>
      </c>
      <c r="Q1685" s="41" t="s">
        <v>11022</v>
      </c>
      <c r="R1685" s="41" t="s">
        <v>11022</v>
      </c>
      <c r="S1685" s="41" t="s">
        <v>11022</v>
      </c>
      <c r="T1685" s="41" t="s">
        <v>11022</v>
      </c>
      <c r="U1685" s="41" t="s">
        <v>11022</v>
      </c>
      <c r="V1685" s="41" t="s">
        <v>11022</v>
      </c>
      <c r="W1685" s="41" t="s">
        <v>12944</v>
      </c>
      <c r="X1685" s="41" t="s">
        <v>12945</v>
      </c>
      <c r="Y1685" s="41" t="s">
        <v>12945</v>
      </c>
      <c r="Z1685" s="41">
        <v>0</v>
      </c>
      <c r="AA1685" s="41">
        <v>0</v>
      </c>
      <c r="AB1685" s="41">
        <v>0</v>
      </c>
      <c r="AC1685" s="41">
        <v>0</v>
      </c>
      <c r="AD1685" s="56">
        <f t="shared" si="312"/>
        <v>0</v>
      </c>
      <c r="AE1685" s="56">
        <f t="shared" si="313"/>
        <v>0</v>
      </c>
      <c r="AF1685" s="41">
        <v>0</v>
      </c>
      <c r="AG1685" s="41">
        <v>0</v>
      </c>
      <c r="AH1685" s="41">
        <v>0</v>
      </c>
      <c r="AI1685" s="41">
        <v>0</v>
      </c>
      <c r="AJ1685" s="57">
        <f t="shared" si="314"/>
        <v>0</v>
      </c>
      <c r="AK1685" s="57">
        <f t="shared" si="315"/>
        <v>0</v>
      </c>
      <c r="AL1685" s="41">
        <v>0</v>
      </c>
      <c r="AM1685" s="41">
        <v>0</v>
      </c>
      <c r="AN1685" s="41">
        <v>0</v>
      </c>
      <c r="AO1685" s="41">
        <v>0</v>
      </c>
      <c r="AP1685" s="58">
        <f t="shared" si="316"/>
        <v>0</v>
      </c>
      <c r="AQ1685" s="58">
        <f t="shared" si="317"/>
        <v>0</v>
      </c>
      <c r="AR1685" s="41">
        <v>0</v>
      </c>
      <c r="AS1685" s="41">
        <v>0</v>
      </c>
      <c r="AT1685" s="41">
        <v>0</v>
      </c>
      <c r="AU1685" s="41">
        <v>0</v>
      </c>
      <c r="AV1685" s="59">
        <f t="shared" si="318"/>
        <v>0</v>
      </c>
      <c r="AW1685" s="59">
        <f t="shared" si="319"/>
        <v>0</v>
      </c>
      <c r="AX1685" s="41">
        <v>29</v>
      </c>
      <c r="AY1685" s="41">
        <v>33</v>
      </c>
      <c r="AZ1685" s="41">
        <v>25</v>
      </c>
      <c r="BA1685" s="41">
        <v>22</v>
      </c>
      <c r="BB1685" s="60">
        <f t="shared" si="320"/>
        <v>109</v>
      </c>
      <c r="BC1685" s="60">
        <f t="shared" si="321"/>
        <v>27.25</v>
      </c>
      <c r="BD1685" s="41">
        <f t="shared" si="322"/>
        <v>109</v>
      </c>
      <c r="BE1685" s="41">
        <f t="shared" si="323"/>
        <v>5.3167982533586068E-3</v>
      </c>
    </row>
    <row r="1686" spans="1:57" x14ac:dyDescent="0.25">
      <c r="A1686" s="41" t="s">
        <v>14033</v>
      </c>
      <c r="B1686" s="41" t="s">
        <v>11020</v>
      </c>
      <c r="C1686" s="41">
        <v>1</v>
      </c>
      <c r="D1686" s="41">
        <v>0</v>
      </c>
      <c r="E1686" s="41" t="s">
        <v>14034</v>
      </c>
      <c r="F1686" s="41">
        <v>100</v>
      </c>
      <c r="G1686" s="41">
        <v>100</v>
      </c>
      <c r="H1686" s="41" t="s">
        <v>759</v>
      </c>
      <c r="I1686" s="41" t="s">
        <v>11022</v>
      </c>
      <c r="J1686" s="41" t="s">
        <v>11022</v>
      </c>
      <c r="K1686" s="41" t="s">
        <v>762</v>
      </c>
      <c r="L1686" s="41" t="s">
        <v>762</v>
      </c>
      <c r="M1686" s="41" t="s">
        <v>762</v>
      </c>
      <c r="N1686" s="41" t="s">
        <v>762</v>
      </c>
      <c r="O1686" s="41" t="s">
        <v>762</v>
      </c>
      <c r="P1686" s="41" t="s">
        <v>11022</v>
      </c>
      <c r="Q1686" s="41" t="s">
        <v>11022</v>
      </c>
      <c r="R1686" s="41" t="s">
        <v>11022</v>
      </c>
      <c r="S1686" s="41" t="s">
        <v>11022</v>
      </c>
      <c r="T1686" s="41" t="s">
        <v>11022</v>
      </c>
      <c r="U1686" s="41" t="s">
        <v>11022</v>
      </c>
      <c r="V1686" s="41" t="s">
        <v>11022</v>
      </c>
      <c r="W1686" s="41" t="s">
        <v>14034</v>
      </c>
      <c r="X1686" s="41" t="s">
        <v>14035</v>
      </c>
      <c r="Y1686" s="41" t="s">
        <v>14035</v>
      </c>
      <c r="Z1686" s="41">
        <v>0</v>
      </c>
      <c r="AA1686" s="41">
        <v>0</v>
      </c>
      <c r="AB1686" s="41">
        <v>0</v>
      </c>
      <c r="AC1686" s="41">
        <v>0</v>
      </c>
      <c r="AD1686" s="56">
        <f t="shared" si="312"/>
        <v>0</v>
      </c>
      <c r="AE1686" s="56">
        <f t="shared" si="313"/>
        <v>0</v>
      </c>
      <c r="AF1686" s="41">
        <v>0</v>
      </c>
      <c r="AG1686" s="41">
        <v>0</v>
      </c>
      <c r="AH1686" s="41">
        <v>0</v>
      </c>
      <c r="AI1686" s="41">
        <v>0</v>
      </c>
      <c r="AJ1686" s="57">
        <f t="shared" si="314"/>
        <v>0</v>
      </c>
      <c r="AK1686" s="57">
        <f t="shared" si="315"/>
        <v>0</v>
      </c>
      <c r="AL1686" s="41">
        <v>0</v>
      </c>
      <c r="AM1686" s="41">
        <v>0</v>
      </c>
      <c r="AN1686" s="41">
        <v>0</v>
      </c>
      <c r="AO1686" s="41">
        <v>0</v>
      </c>
      <c r="AP1686" s="58">
        <f t="shared" si="316"/>
        <v>0</v>
      </c>
      <c r="AQ1686" s="58">
        <f t="shared" si="317"/>
        <v>0</v>
      </c>
      <c r="AR1686" s="41">
        <v>0</v>
      </c>
      <c r="AS1686" s="41">
        <v>0</v>
      </c>
      <c r="AT1686" s="41">
        <v>0</v>
      </c>
      <c r="AU1686" s="41">
        <v>1</v>
      </c>
      <c r="AV1686" s="59">
        <f t="shared" si="318"/>
        <v>1</v>
      </c>
      <c r="AW1686" s="59">
        <f t="shared" si="319"/>
        <v>0.25</v>
      </c>
      <c r="AX1686" s="41">
        <v>114</v>
      </c>
      <c r="AY1686" s="41">
        <v>78</v>
      </c>
      <c r="AZ1686" s="41">
        <v>55</v>
      </c>
      <c r="BA1686" s="41">
        <v>48</v>
      </c>
      <c r="BB1686" s="60">
        <f t="shared" si="320"/>
        <v>295</v>
      </c>
      <c r="BC1686" s="60">
        <f t="shared" si="321"/>
        <v>73.75</v>
      </c>
      <c r="BD1686" s="41">
        <f t="shared" si="322"/>
        <v>296</v>
      </c>
      <c r="BE1686" s="41">
        <f t="shared" si="323"/>
        <v>1.4438277825634381E-2</v>
      </c>
    </row>
    <row r="1687" spans="1:57" x14ac:dyDescent="0.25">
      <c r="A1687" s="41" t="s">
        <v>12544</v>
      </c>
      <c r="B1687" s="41" t="s">
        <v>11020</v>
      </c>
      <c r="C1687" s="41">
        <v>1</v>
      </c>
      <c r="D1687" s="41">
        <v>0</v>
      </c>
      <c r="E1687" s="41" t="s">
        <v>12545</v>
      </c>
      <c r="F1687" s="41">
        <v>100</v>
      </c>
      <c r="G1687" s="41">
        <v>100</v>
      </c>
      <c r="H1687" s="41" t="s">
        <v>759</v>
      </c>
      <c r="I1687" s="41" t="s">
        <v>11022</v>
      </c>
      <c r="J1687" s="41" t="s">
        <v>11022</v>
      </c>
      <c r="K1687" s="41" t="s">
        <v>762</v>
      </c>
      <c r="L1687" s="41" t="s">
        <v>762</v>
      </c>
      <c r="M1687" s="41" t="s">
        <v>762</v>
      </c>
      <c r="N1687" s="41" t="s">
        <v>762</v>
      </c>
      <c r="O1687" s="41" t="s">
        <v>762</v>
      </c>
      <c r="P1687" s="41" t="s">
        <v>11022</v>
      </c>
      <c r="Q1687" s="41" t="s">
        <v>11022</v>
      </c>
      <c r="R1687" s="41" t="s">
        <v>11022</v>
      </c>
      <c r="S1687" s="41" t="s">
        <v>11022</v>
      </c>
      <c r="T1687" s="41" t="s">
        <v>11022</v>
      </c>
      <c r="U1687" s="41" t="s">
        <v>11022</v>
      </c>
      <c r="V1687" s="41" t="s">
        <v>11022</v>
      </c>
      <c r="W1687" s="41" t="s">
        <v>12546</v>
      </c>
      <c r="X1687" s="41" t="s">
        <v>12547</v>
      </c>
      <c r="Y1687" s="41" t="s">
        <v>12547</v>
      </c>
      <c r="Z1687" s="41">
        <v>0</v>
      </c>
      <c r="AA1687" s="41">
        <v>0</v>
      </c>
      <c r="AB1687" s="41">
        <v>0</v>
      </c>
      <c r="AC1687" s="41">
        <v>0</v>
      </c>
      <c r="AD1687" s="56">
        <f t="shared" si="312"/>
        <v>0</v>
      </c>
      <c r="AE1687" s="56">
        <f t="shared" si="313"/>
        <v>0</v>
      </c>
      <c r="AF1687" s="41">
        <v>0</v>
      </c>
      <c r="AG1687" s="41">
        <v>0</v>
      </c>
      <c r="AH1687" s="41">
        <v>0</v>
      </c>
      <c r="AI1687" s="41">
        <v>0</v>
      </c>
      <c r="AJ1687" s="57">
        <f t="shared" si="314"/>
        <v>0</v>
      </c>
      <c r="AK1687" s="57">
        <f t="shared" si="315"/>
        <v>0</v>
      </c>
      <c r="AL1687" s="41">
        <v>0</v>
      </c>
      <c r="AM1687" s="41">
        <v>0</v>
      </c>
      <c r="AN1687" s="41">
        <v>0</v>
      </c>
      <c r="AO1687" s="41">
        <v>0</v>
      </c>
      <c r="AP1687" s="58">
        <f t="shared" si="316"/>
        <v>0</v>
      </c>
      <c r="AQ1687" s="58">
        <f t="shared" si="317"/>
        <v>0</v>
      </c>
      <c r="AR1687" s="41">
        <v>0</v>
      </c>
      <c r="AS1687" s="41">
        <v>0</v>
      </c>
      <c r="AT1687" s="41">
        <v>0</v>
      </c>
      <c r="AU1687" s="41">
        <v>0</v>
      </c>
      <c r="AV1687" s="59">
        <f t="shared" si="318"/>
        <v>0</v>
      </c>
      <c r="AW1687" s="59">
        <f t="shared" si="319"/>
        <v>0</v>
      </c>
      <c r="AX1687" s="41">
        <v>18</v>
      </c>
      <c r="AY1687" s="41">
        <v>99</v>
      </c>
      <c r="AZ1687" s="41">
        <v>38</v>
      </c>
      <c r="BA1687" s="41">
        <v>65</v>
      </c>
      <c r="BB1687" s="60">
        <f t="shared" si="320"/>
        <v>220</v>
      </c>
      <c r="BC1687" s="60">
        <f t="shared" si="321"/>
        <v>55</v>
      </c>
      <c r="BD1687" s="41">
        <f t="shared" si="322"/>
        <v>220</v>
      </c>
      <c r="BE1687" s="41">
        <f t="shared" si="323"/>
        <v>1.07311524379715E-2</v>
      </c>
    </row>
    <row r="1688" spans="1:57" x14ac:dyDescent="0.25">
      <c r="A1688" s="41" t="s">
        <v>13733</v>
      </c>
      <c r="B1688" s="41" t="s">
        <v>11020</v>
      </c>
      <c r="C1688" s="41">
        <v>1</v>
      </c>
      <c r="D1688" s="41">
        <v>0</v>
      </c>
      <c r="E1688" s="41" t="s">
        <v>13734</v>
      </c>
      <c r="F1688" s="41">
        <v>100</v>
      </c>
      <c r="G1688" s="41">
        <v>100</v>
      </c>
      <c r="H1688" s="41" t="s">
        <v>759</v>
      </c>
      <c r="I1688" s="41" t="s">
        <v>11022</v>
      </c>
      <c r="J1688" s="41" t="s">
        <v>11022</v>
      </c>
      <c r="K1688" s="41" t="s">
        <v>762</v>
      </c>
      <c r="L1688" s="41" t="s">
        <v>762</v>
      </c>
      <c r="M1688" s="41" t="s">
        <v>762</v>
      </c>
      <c r="N1688" s="41" t="s">
        <v>762</v>
      </c>
      <c r="O1688" s="41" t="s">
        <v>762</v>
      </c>
      <c r="P1688" s="41" t="s">
        <v>11022</v>
      </c>
      <c r="Q1688" s="41" t="s">
        <v>11022</v>
      </c>
      <c r="R1688" s="41" t="s">
        <v>11022</v>
      </c>
      <c r="S1688" s="41" t="s">
        <v>11022</v>
      </c>
      <c r="T1688" s="41" t="s">
        <v>11022</v>
      </c>
      <c r="U1688" s="41" t="s">
        <v>11022</v>
      </c>
      <c r="V1688" s="41" t="s">
        <v>11022</v>
      </c>
      <c r="W1688" s="41" t="s">
        <v>13735</v>
      </c>
      <c r="X1688" s="41" t="s">
        <v>13736</v>
      </c>
      <c r="Y1688" s="41" t="s">
        <v>13736</v>
      </c>
      <c r="Z1688" s="41">
        <v>0</v>
      </c>
      <c r="AA1688" s="41">
        <v>0</v>
      </c>
      <c r="AB1688" s="41">
        <v>0</v>
      </c>
      <c r="AC1688" s="41">
        <v>0</v>
      </c>
      <c r="AD1688" s="56">
        <f t="shared" si="312"/>
        <v>0</v>
      </c>
      <c r="AE1688" s="56">
        <f t="shared" si="313"/>
        <v>0</v>
      </c>
      <c r="AF1688" s="41">
        <v>0</v>
      </c>
      <c r="AG1688" s="41">
        <v>0</v>
      </c>
      <c r="AH1688" s="41">
        <v>0</v>
      </c>
      <c r="AI1688" s="41">
        <v>0</v>
      </c>
      <c r="AJ1688" s="57">
        <f t="shared" si="314"/>
        <v>0</v>
      </c>
      <c r="AK1688" s="57">
        <f t="shared" si="315"/>
        <v>0</v>
      </c>
      <c r="AL1688" s="41">
        <v>0</v>
      </c>
      <c r="AM1688" s="41">
        <v>1</v>
      </c>
      <c r="AN1688" s="41">
        <v>1</v>
      </c>
      <c r="AO1688" s="41">
        <v>21</v>
      </c>
      <c r="AP1688" s="58">
        <f t="shared" si="316"/>
        <v>23</v>
      </c>
      <c r="AQ1688" s="58">
        <f t="shared" si="317"/>
        <v>5.75</v>
      </c>
      <c r="AR1688" s="41">
        <v>8</v>
      </c>
      <c r="AS1688" s="41">
        <v>5</v>
      </c>
      <c r="AT1688" s="41">
        <v>5</v>
      </c>
      <c r="AU1688" s="41">
        <v>12</v>
      </c>
      <c r="AV1688" s="59">
        <f t="shared" si="318"/>
        <v>30</v>
      </c>
      <c r="AW1688" s="59">
        <f t="shared" si="319"/>
        <v>7.5</v>
      </c>
      <c r="AX1688" s="41">
        <v>0</v>
      </c>
      <c r="AY1688" s="41">
        <v>0</v>
      </c>
      <c r="AZ1688" s="41">
        <v>0</v>
      </c>
      <c r="BA1688" s="41">
        <v>0</v>
      </c>
      <c r="BB1688" s="60">
        <f t="shared" si="320"/>
        <v>0</v>
      </c>
      <c r="BC1688" s="60">
        <f t="shared" si="321"/>
        <v>0</v>
      </c>
      <c r="BD1688" s="41">
        <f t="shared" si="322"/>
        <v>53</v>
      </c>
      <c r="BE1688" s="41">
        <f t="shared" si="323"/>
        <v>2.5852321782385886E-3</v>
      </c>
    </row>
    <row r="1689" spans="1:57" x14ac:dyDescent="0.25">
      <c r="A1689" s="41" t="s">
        <v>12188</v>
      </c>
      <c r="B1689" s="41" t="s">
        <v>11020</v>
      </c>
      <c r="C1689" s="41">
        <v>1</v>
      </c>
      <c r="D1689" s="41">
        <v>0</v>
      </c>
      <c r="E1689" s="41" t="s">
        <v>12189</v>
      </c>
      <c r="F1689" s="41">
        <v>100</v>
      </c>
      <c r="G1689" s="41">
        <v>100</v>
      </c>
      <c r="H1689" s="41" t="s">
        <v>759</v>
      </c>
      <c r="I1689" s="41" t="s">
        <v>11022</v>
      </c>
      <c r="J1689" s="41" t="s">
        <v>11022</v>
      </c>
      <c r="K1689" s="41" t="s">
        <v>762</v>
      </c>
      <c r="L1689" s="41" t="s">
        <v>762</v>
      </c>
      <c r="M1689" s="41" t="s">
        <v>762</v>
      </c>
      <c r="N1689" s="41" t="s">
        <v>762</v>
      </c>
      <c r="O1689" s="41" t="s">
        <v>762</v>
      </c>
      <c r="P1689" s="41" t="s">
        <v>11022</v>
      </c>
      <c r="Q1689" s="41" t="s">
        <v>11022</v>
      </c>
      <c r="R1689" s="41" t="s">
        <v>11022</v>
      </c>
      <c r="S1689" s="41" t="s">
        <v>11022</v>
      </c>
      <c r="T1689" s="41" t="s">
        <v>11022</v>
      </c>
      <c r="U1689" s="41" t="s">
        <v>11022</v>
      </c>
      <c r="V1689" s="41" t="s">
        <v>11022</v>
      </c>
      <c r="W1689" s="41" t="s">
        <v>12190</v>
      </c>
      <c r="X1689" s="41" t="s">
        <v>12191</v>
      </c>
      <c r="Y1689" s="41" t="s">
        <v>12191</v>
      </c>
      <c r="Z1689" s="41">
        <v>0</v>
      </c>
      <c r="AA1689" s="41">
        <v>0</v>
      </c>
      <c r="AB1689" s="41">
        <v>0</v>
      </c>
      <c r="AC1689" s="41">
        <v>0</v>
      </c>
      <c r="AD1689" s="56">
        <f t="shared" si="312"/>
        <v>0</v>
      </c>
      <c r="AE1689" s="56">
        <f t="shared" si="313"/>
        <v>0</v>
      </c>
      <c r="AF1689" s="41">
        <v>0</v>
      </c>
      <c r="AG1689" s="41">
        <v>0</v>
      </c>
      <c r="AH1689" s="41">
        <v>0</v>
      </c>
      <c r="AI1689" s="41">
        <v>0</v>
      </c>
      <c r="AJ1689" s="57">
        <f t="shared" si="314"/>
        <v>0</v>
      </c>
      <c r="AK1689" s="57">
        <f t="shared" si="315"/>
        <v>0</v>
      </c>
      <c r="AL1689" s="41">
        <v>0</v>
      </c>
      <c r="AM1689" s="41">
        <v>0</v>
      </c>
      <c r="AN1689" s="41">
        <v>0</v>
      </c>
      <c r="AO1689" s="41">
        <v>0</v>
      </c>
      <c r="AP1689" s="58">
        <f t="shared" si="316"/>
        <v>0</v>
      </c>
      <c r="AQ1689" s="58">
        <f t="shared" si="317"/>
        <v>0</v>
      </c>
      <c r="AR1689" s="41">
        <v>0</v>
      </c>
      <c r="AS1689" s="41">
        <v>0</v>
      </c>
      <c r="AT1689" s="41">
        <v>0</v>
      </c>
      <c r="AU1689" s="41">
        <v>0</v>
      </c>
      <c r="AV1689" s="59">
        <f t="shared" si="318"/>
        <v>0</v>
      </c>
      <c r="AW1689" s="59">
        <f t="shared" si="319"/>
        <v>0</v>
      </c>
      <c r="AX1689" s="41">
        <v>124</v>
      </c>
      <c r="AY1689" s="41">
        <v>184</v>
      </c>
      <c r="AZ1689" s="41">
        <v>73</v>
      </c>
      <c r="BA1689" s="41">
        <v>79</v>
      </c>
      <c r="BB1689" s="60">
        <f t="shared" si="320"/>
        <v>460</v>
      </c>
      <c r="BC1689" s="60">
        <f t="shared" si="321"/>
        <v>115</v>
      </c>
      <c r="BD1689" s="41">
        <f t="shared" si="322"/>
        <v>460</v>
      </c>
      <c r="BE1689" s="41">
        <f t="shared" si="323"/>
        <v>2.2437864188485864E-2</v>
      </c>
    </row>
    <row r="1690" spans="1:57" x14ac:dyDescent="0.25">
      <c r="A1690" s="41" t="s">
        <v>11105</v>
      </c>
      <c r="B1690" s="41" t="s">
        <v>11020</v>
      </c>
      <c r="C1690" s="41">
        <v>1</v>
      </c>
      <c r="D1690" s="41">
        <v>0</v>
      </c>
      <c r="E1690" s="41" t="s">
        <v>11106</v>
      </c>
      <c r="F1690" s="41">
        <v>100</v>
      </c>
      <c r="G1690" s="41">
        <v>100</v>
      </c>
      <c r="H1690" s="41" t="s">
        <v>759</v>
      </c>
      <c r="I1690" s="41" t="s">
        <v>11022</v>
      </c>
      <c r="J1690" s="41" t="s">
        <v>11022</v>
      </c>
      <c r="K1690" s="41" t="s">
        <v>762</v>
      </c>
      <c r="L1690" s="41" t="s">
        <v>762</v>
      </c>
      <c r="M1690" s="41" t="s">
        <v>762</v>
      </c>
      <c r="N1690" s="41" t="s">
        <v>762</v>
      </c>
      <c r="O1690" s="41" t="s">
        <v>762</v>
      </c>
      <c r="P1690" s="41" t="s">
        <v>11022</v>
      </c>
      <c r="Q1690" s="41" t="s">
        <v>11022</v>
      </c>
      <c r="R1690" s="41" t="s">
        <v>11022</v>
      </c>
      <c r="S1690" s="41" t="s">
        <v>11022</v>
      </c>
      <c r="T1690" s="41" t="s">
        <v>11022</v>
      </c>
      <c r="U1690" s="41" t="s">
        <v>11022</v>
      </c>
      <c r="V1690" s="41" t="s">
        <v>11022</v>
      </c>
      <c r="W1690" s="41" t="s">
        <v>11107</v>
      </c>
      <c r="X1690" s="41" t="s">
        <v>11108</v>
      </c>
      <c r="Y1690" s="41" t="s">
        <v>11108</v>
      </c>
      <c r="Z1690" s="41">
        <v>0</v>
      </c>
      <c r="AA1690" s="41">
        <v>0</v>
      </c>
      <c r="AB1690" s="41">
        <v>0</v>
      </c>
      <c r="AC1690" s="41">
        <v>0</v>
      </c>
      <c r="AD1690" s="56">
        <f t="shared" si="312"/>
        <v>0</v>
      </c>
      <c r="AE1690" s="56">
        <f t="shared" si="313"/>
        <v>0</v>
      </c>
      <c r="AF1690" s="41">
        <v>3</v>
      </c>
      <c r="AG1690" s="41">
        <v>0</v>
      </c>
      <c r="AH1690" s="41">
        <v>0</v>
      </c>
      <c r="AI1690" s="41">
        <v>0</v>
      </c>
      <c r="AJ1690" s="57">
        <f t="shared" si="314"/>
        <v>3</v>
      </c>
      <c r="AK1690" s="57">
        <f t="shared" si="315"/>
        <v>0.75</v>
      </c>
      <c r="AL1690" s="41">
        <v>3</v>
      </c>
      <c r="AM1690" s="41">
        <v>7</v>
      </c>
      <c r="AN1690" s="41">
        <v>2</v>
      </c>
      <c r="AO1690" s="41">
        <v>40</v>
      </c>
      <c r="AP1690" s="58">
        <f t="shared" si="316"/>
        <v>52</v>
      </c>
      <c r="AQ1690" s="58">
        <f t="shared" si="317"/>
        <v>13</v>
      </c>
      <c r="AR1690" s="41">
        <v>106</v>
      </c>
      <c r="AS1690" s="41">
        <v>33</v>
      </c>
      <c r="AT1690" s="41">
        <v>107</v>
      </c>
      <c r="AU1690" s="41">
        <v>139</v>
      </c>
      <c r="AV1690" s="59">
        <f t="shared" si="318"/>
        <v>385</v>
      </c>
      <c r="AW1690" s="59">
        <f t="shared" si="319"/>
        <v>96.25</v>
      </c>
      <c r="AX1690" s="41">
        <v>14</v>
      </c>
      <c r="AY1690" s="41">
        <v>14</v>
      </c>
      <c r="AZ1690" s="41">
        <v>19</v>
      </c>
      <c r="BA1690" s="41">
        <v>10</v>
      </c>
      <c r="BB1690" s="60">
        <f t="shared" si="320"/>
        <v>57</v>
      </c>
      <c r="BC1690" s="60">
        <f t="shared" si="321"/>
        <v>14.25</v>
      </c>
      <c r="BD1690" s="41">
        <f t="shared" si="322"/>
        <v>497</v>
      </c>
      <c r="BE1690" s="41">
        <f t="shared" si="323"/>
        <v>2.424264891669016E-2</v>
      </c>
    </row>
    <row r="1691" spans="1:57" x14ac:dyDescent="0.25">
      <c r="A1691" s="41" t="s">
        <v>13243</v>
      </c>
      <c r="B1691" s="41" t="s">
        <v>11020</v>
      </c>
      <c r="C1691" s="41">
        <v>1</v>
      </c>
      <c r="D1691" s="41">
        <v>0</v>
      </c>
      <c r="E1691" s="41" t="s">
        <v>13244</v>
      </c>
      <c r="F1691" s="41">
        <v>100</v>
      </c>
      <c r="G1691" s="41">
        <v>100</v>
      </c>
      <c r="H1691" s="41" t="s">
        <v>759</v>
      </c>
      <c r="I1691" s="41" t="s">
        <v>11022</v>
      </c>
      <c r="J1691" s="41" t="s">
        <v>11022</v>
      </c>
      <c r="K1691" s="41" t="s">
        <v>762</v>
      </c>
      <c r="L1691" s="41" t="s">
        <v>762</v>
      </c>
      <c r="M1691" s="41" t="s">
        <v>762</v>
      </c>
      <c r="N1691" s="41" t="s">
        <v>762</v>
      </c>
      <c r="O1691" s="41" t="s">
        <v>762</v>
      </c>
      <c r="P1691" s="41" t="s">
        <v>11022</v>
      </c>
      <c r="Q1691" s="41" t="s">
        <v>11022</v>
      </c>
      <c r="R1691" s="41" t="s">
        <v>11022</v>
      </c>
      <c r="S1691" s="41" t="s">
        <v>11022</v>
      </c>
      <c r="T1691" s="41" t="s">
        <v>11022</v>
      </c>
      <c r="U1691" s="41" t="s">
        <v>11022</v>
      </c>
      <c r="V1691" s="41" t="s">
        <v>11022</v>
      </c>
      <c r="W1691" s="41" t="s">
        <v>13245</v>
      </c>
      <c r="X1691" s="41" t="s">
        <v>13246</v>
      </c>
      <c r="Y1691" s="41" t="s">
        <v>13246</v>
      </c>
      <c r="Z1691" s="41">
        <v>0</v>
      </c>
      <c r="AA1691" s="41">
        <v>0</v>
      </c>
      <c r="AB1691" s="41">
        <v>0</v>
      </c>
      <c r="AC1691" s="41">
        <v>0</v>
      </c>
      <c r="AD1691" s="56">
        <f t="shared" si="312"/>
        <v>0</v>
      </c>
      <c r="AE1691" s="56">
        <f t="shared" si="313"/>
        <v>0</v>
      </c>
      <c r="AF1691" s="41">
        <v>0</v>
      </c>
      <c r="AG1691" s="41">
        <v>0</v>
      </c>
      <c r="AH1691" s="41">
        <v>0</v>
      </c>
      <c r="AI1691" s="41">
        <v>0</v>
      </c>
      <c r="AJ1691" s="57">
        <f t="shared" si="314"/>
        <v>0</v>
      </c>
      <c r="AK1691" s="57">
        <f t="shared" si="315"/>
        <v>0</v>
      </c>
      <c r="AL1691" s="41">
        <v>0</v>
      </c>
      <c r="AM1691" s="41">
        <v>1</v>
      </c>
      <c r="AN1691" s="41">
        <v>5</v>
      </c>
      <c r="AO1691" s="41">
        <v>2</v>
      </c>
      <c r="AP1691" s="58">
        <f t="shared" si="316"/>
        <v>8</v>
      </c>
      <c r="AQ1691" s="58">
        <f t="shared" si="317"/>
        <v>2</v>
      </c>
      <c r="AR1691" s="41">
        <v>6</v>
      </c>
      <c r="AS1691" s="41">
        <v>10</v>
      </c>
      <c r="AT1691" s="41">
        <v>15</v>
      </c>
      <c r="AU1691" s="41">
        <v>19</v>
      </c>
      <c r="AV1691" s="59">
        <f t="shared" si="318"/>
        <v>50</v>
      </c>
      <c r="AW1691" s="59">
        <f t="shared" si="319"/>
        <v>12.5</v>
      </c>
      <c r="AX1691" s="41">
        <v>23</v>
      </c>
      <c r="AY1691" s="41">
        <v>17</v>
      </c>
      <c r="AZ1691" s="41">
        <v>48</v>
      </c>
      <c r="BA1691" s="41">
        <v>9</v>
      </c>
      <c r="BB1691" s="60">
        <f t="shared" si="320"/>
        <v>97</v>
      </c>
      <c r="BC1691" s="60">
        <f t="shared" si="321"/>
        <v>24.25</v>
      </c>
      <c r="BD1691" s="41">
        <f t="shared" si="322"/>
        <v>155</v>
      </c>
      <c r="BE1691" s="41">
        <f t="shared" si="323"/>
        <v>7.560584672207194E-3</v>
      </c>
    </row>
    <row r="1692" spans="1:57" x14ac:dyDescent="0.25">
      <c r="A1692" s="41" t="s">
        <v>12583</v>
      </c>
      <c r="B1692" s="41" t="s">
        <v>11020</v>
      </c>
      <c r="C1692" s="41">
        <v>1</v>
      </c>
      <c r="D1692" s="41">
        <v>0</v>
      </c>
      <c r="E1692" s="41" t="s">
        <v>12584</v>
      </c>
      <c r="F1692" s="41">
        <v>100</v>
      </c>
      <c r="G1692" s="41">
        <v>100</v>
      </c>
      <c r="H1692" s="41" t="s">
        <v>759</v>
      </c>
      <c r="I1692" s="41" t="s">
        <v>11022</v>
      </c>
      <c r="J1692" s="41" t="s">
        <v>11022</v>
      </c>
      <c r="K1692" s="41" t="s">
        <v>762</v>
      </c>
      <c r="L1692" s="41" t="s">
        <v>762</v>
      </c>
      <c r="M1692" s="41" t="s">
        <v>762</v>
      </c>
      <c r="N1692" s="41" t="s">
        <v>762</v>
      </c>
      <c r="O1692" s="41" t="s">
        <v>762</v>
      </c>
      <c r="P1692" s="41" t="s">
        <v>11022</v>
      </c>
      <c r="Q1692" s="41" t="s">
        <v>11022</v>
      </c>
      <c r="R1692" s="41" t="s">
        <v>11022</v>
      </c>
      <c r="S1692" s="41" t="s">
        <v>11022</v>
      </c>
      <c r="T1692" s="41" t="s">
        <v>11022</v>
      </c>
      <c r="U1692" s="41" t="s">
        <v>11022</v>
      </c>
      <c r="V1692" s="41" t="s">
        <v>11022</v>
      </c>
      <c r="W1692" s="41" t="s">
        <v>12585</v>
      </c>
      <c r="X1692" s="41" t="s">
        <v>12586</v>
      </c>
      <c r="Y1692" s="41" t="s">
        <v>12586</v>
      </c>
      <c r="Z1692" s="41">
        <v>0</v>
      </c>
      <c r="AA1692" s="41">
        <v>0</v>
      </c>
      <c r="AB1692" s="41">
        <v>0</v>
      </c>
      <c r="AC1692" s="41">
        <v>0</v>
      </c>
      <c r="AD1692" s="56">
        <f t="shared" si="312"/>
        <v>0</v>
      </c>
      <c r="AE1692" s="56">
        <f t="shared" si="313"/>
        <v>0</v>
      </c>
      <c r="AF1692" s="41">
        <v>9</v>
      </c>
      <c r="AG1692" s="41">
        <v>0</v>
      </c>
      <c r="AH1692" s="41">
        <v>1</v>
      </c>
      <c r="AI1692" s="41">
        <v>0</v>
      </c>
      <c r="AJ1692" s="57">
        <f t="shared" si="314"/>
        <v>10</v>
      </c>
      <c r="AK1692" s="57">
        <f t="shared" si="315"/>
        <v>2.5</v>
      </c>
      <c r="AL1692" s="41">
        <v>0</v>
      </c>
      <c r="AM1692" s="41">
        <v>0</v>
      </c>
      <c r="AN1692" s="41">
        <v>43</v>
      </c>
      <c r="AO1692" s="41">
        <v>35</v>
      </c>
      <c r="AP1692" s="58">
        <f t="shared" si="316"/>
        <v>78</v>
      </c>
      <c r="AQ1692" s="58">
        <f t="shared" si="317"/>
        <v>19.5</v>
      </c>
      <c r="AR1692" s="41">
        <v>69</v>
      </c>
      <c r="AS1692" s="41">
        <v>184</v>
      </c>
      <c r="AT1692" s="41">
        <v>180</v>
      </c>
      <c r="AU1692" s="41">
        <v>61</v>
      </c>
      <c r="AV1692" s="59">
        <f t="shared" si="318"/>
        <v>494</v>
      </c>
      <c r="AW1692" s="59">
        <f t="shared" si="319"/>
        <v>123.5</v>
      </c>
      <c r="AX1692" s="41">
        <v>74</v>
      </c>
      <c r="AY1692" s="41">
        <v>34</v>
      </c>
      <c r="AZ1692" s="41">
        <v>20</v>
      </c>
      <c r="BA1692" s="41">
        <v>33</v>
      </c>
      <c r="BB1692" s="60">
        <f t="shared" si="320"/>
        <v>161</v>
      </c>
      <c r="BC1692" s="60">
        <f t="shared" si="321"/>
        <v>40.25</v>
      </c>
      <c r="BD1692" s="41">
        <f t="shared" si="322"/>
        <v>743</v>
      </c>
      <c r="BE1692" s="41">
        <f t="shared" si="323"/>
        <v>3.6242028460967385E-2</v>
      </c>
    </row>
    <row r="1693" spans="1:57" x14ac:dyDescent="0.25">
      <c r="A1693" s="41" t="s">
        <v>13961</v>
      </c>
      <c r="B1693" s="41" t="s">
        <v>11020</v>
      </c>
      <c r="C1693" s="41">
        <v>1</v>
      </c>
      <c r="D1693" s="41">
        <v>0</v>
      </c>
      <c r="E1693" s="41" t="s">
        <v>13962</v>
      </c>
      <c r="F1693" s="41">
        <v>100</v>
      </c>
      <c r="G1693" s="41">
        <v>100</v>
      </c>
      <c r="H1693" s="41" t="s">
        <v>759</v>
      </c>
      <c r="I1693" s="41" t="s">
        <v>11022</v>
      </c>
      <c r="J1693" s="41" t="s">
        <v>11022</v>
      </c>
      <c r="K1693" s="41" t="s">
        <v>762</v>
      </c>
      <c r="L1693" s="41" t="s">
        <v>762</v>
      </c>
      <c r="M1693" s="41" t="s">
        <v>762</v>
      </c>
      <c r="N1693" s="41" t="s">
        <v>762</v>
      </c>
      <c r="O1693" s="41" t="s">
        <v>762</v>
      </c>
      <c r="P1693" s="41" t="s">
        <v>11022</v>
      </c>
      <c r="Q1693" s="41" t="s">
        <v>11022</v>
      </c>
      <c r="R1693" s="41" t="s">
        <v>11022</v>
      </c>
      <c r="S1693" s="41" t="s">
        <v>11022</v>
      </c>
      <c r="T1693" s="41" t="s">
        <v>11022</v>
      </c>
      <c r="U1693" s="41" t="s">
        <v>11022</v>
      </c>
      <c r="V1693" s="41" t="s">
        <v>11022</v>
      </c>
      <c r="W1693" s="41" t="s">
        <v>13963</v>
      </c>
      <c r="X1693" s="41" t="s">
        <v>13964</v>
      </c>
      <c r="Y1693" s="41" t="s">
        <v>13964</v>
      </c>
      <c r="Z1693" s="41">
        <v>0</v>
      </c>
      <c r="AA1693" s="41">
        <v>0</v>
      </c>
      <c r="AB1693" s="41">
        <v>5</v>
      </c>
      <c r="AC1693" s="41">
        <v>0</v>
      </c>
      <c r="AD1693" s="56">
        <f t="shared" si="312"/>
        <v>5</v>
      </c>
      <c r="AE1693" s="56">
        <f t="shared" si="313"/>
        <v>1.25</v>
      </c>
      <c r="AF1693" s="41">
        <v>2</v>
      </c>
      <c r="AG1693" s="41">
        <v>2</v>
      </c>
      <c r="AH1693" s="41">
        <v>9</v>
      </c>
      <c r="AI1693" s="41">
        <v>0</v>
      </c>
      <c r="AJ1693" s="57">
        <f t="shared" si="314"/>
        <v>13</v>
      </c>
      <c r="AK1693" s="57">
        <f t="shared" si="315"/>
        <v>3.25</v>
      </c>
      <c r="AL1693" s="41">
        <v>0</v>
      </c>
      <c r="AM1693" s="41">
        <v>0</v>
      </c>
      <c r="AN1693" s="41">
        <v>0</v>
      </c>
      <c r="AO1693" s="41">
        <v>8</v>
      </c>
      <c r="AP1693" s="58">
        <f t="shared" si="316"/>
        <v>8</v>
      </c>
      <c r="AQ1693" s="58">
        <f t="shared" si="317"/>
        <v>2</v>
      </c>
      <c r="AR1693" s="41">
        <v>6</v>
      </c>
      <c r="AS1693" s="41">
        <v>3</v>
      </c>
      <c r="AT1693" s="41">
        <v>2</v>
      </c>
      <c r="AU1693" s="41">
        <v>13</v>
      </c>
      <c r="AV1693" s="59">
        <f t="shared" si="318"/>
        <v>24</v>
      </c>
      <c r="AW1693" s="59">
        <f t="shared" si="319"/>
        <v>6</v>
      </c>
      <c r="AX1693" s="41">
        <v>39</v>
      </c>
      <c r="AY1693" s="41">
        <v>91</v>
      </c>
      <c r="AZ1693" s="41">
        <v>46</v>
      </c>
      <c r="BA1693" s="41">
        <v>25</v>
      </c>
      <c r="BB1693" s="60">
        <f t="shared" si="320"/>
        <v>201</v>
      </c>
      <c r="BC1693" s="60">
        <f t="shared" si="321"/>
        <v>50.25</v>
      </c>
      <c r="BD1693" s="41">
        <f t="shared" si="322"/>
        <v>251</v>
      </c>
      <c r="BE1693" s="41">
        <f t="shared" si="323"/>
        <v>1.224326937241294E-2</v>
      </c>
    </row>
    <row r="1694" spans="1:57" x14ac:dyDescent="0.25">
      <c r="A1694" s="41" t="s">
        <v>14076</v>
      </c>
      <c r="B1694" s="41" t="s">
        <v>11020</v>
      </c>
      <c r="C1694" s="41">
        <v>1</v>
      </c>
      <c r="D1694" s="41">
        <v>0</v>
      </c>
      <c r="E1694" s="41" t="s">
        <v>14077</v>
      </c>
      <c r="F1694" s="41">
        <v>100</v>
      </c>
      <c r="G1694" s="41">
        <v>100</v>
      </c>
      <c r="H1694" s="41" t="s">
        <v>759</v>
      </c>
      <c r="I1694" s="41" t="s">
        <v>11022</v>
      </c>
      <c r="J1694" s="41" t="s">
        <v>11022</v>
      </c>
      <c r="K1694" s="41" t="s">
        <v>762</v>
      </c>
      <c r="L1694" s="41" t="s">
        <v>762</v>
      </c>
      <c r="M1694" s="41" t="s">
        <v>762</v>
      </c>
      <c r="N1694" s="41" t="s">
        <v>762</v>
      </c>
      <c r="O1694" s="41" t="s">
        <v>762</v>
      </c>
      <c r="P1694" s="41" t="s">
        <v>11022</v>
      </c>
      <c r="Q1694" s="41" t="s">
        <v>11022</v>
      </c>
      <c r="R1694" s="41" t="s">
        <v>11022</v>
      </c>
      <c r="S1694" s="41" t="s">
        <v>11022</v>
      </c>
      <c r="T1694" s="41" t="s">
        <v>11022</v>
      </c>
      <c r="U1694" s="41" t="s">
        <v>11022</v>
      </c>
      <c r="V1694" s="41" t="s">
        <v>11022</v>
      </c>
      <c r="W1694" s="41" t="s">
        <v>14078</v>
      </c>
      <c r="X1694" s="41" t="s">
        <v>14079</v>
      </c>
      <c r="Y1694" s="41" t="s">
        <v>14079</v>
      </c>
      <c r="Z1694" s="41">
        <v>0</v>
      </c>
      <c r="AA1694" s="41">
        <v>0</v>
      </c>
      <c r="AB1694" s="41">
        <v>0</v>
      </c>
      <c r="AC1694" s="41">
        <v>0</v>
      </c>
      <c r="AD1694" s="56">
        <f t="shared" si="312"/>
        <v>0</v>
      </c>
      <c r="AE1694" s="56">
        <f t="shared" si="313"/>
        <v>0</v>
      </c>
      <c r="AF1694" s="41">
        <v>6</v>
      </c>
      <c r="AG1694" s="41">
        <v>0</v>
      </c>
      <c r="AH1694" s="41">
        <v>2</v>
      </c>
      <c r="AI1694" s="41">
        <v>4</v>
      </c>
      <c r="AJ1694" s="57">
        <f t="shared" si="314"/>
        <v>12</v>
      </c>
      <c r="AK1694" s="57">
        <f t="shared" si="315"/>
        <v>3</v>
      </c>
      <c r="AL1694" s="41">
        <v>11</v>
      </c>
      <c r="AM1694" s="41">
        <v>7</v>
      </c>
      <c r="AN1694" s="41">
        <v>2</v>
      </c>
      <c r="AO1694" s="41">
        <v>18</v>
      </c>
      <c r="AP1694" s="58">
        <f t="shared" si="316"/>
        <v>38</v>
      </c>
      <c r="AQ1694" s="58">
        <f t="shared" si="317"/>
        <v>9.5</v>
      </c>
      <c r="AR1694" s="41">
        <v>25</v>
      </c>
      <c r="AS1694" s="41">
        <v>18</v>
      </c>
      <c r="AT1694" s="41">
        <v>11</v>
      </c>
      <c r="AU1694" s="41">
        <v>50</v>
      </c>
      <c r="AV1694" s="59">
        <f t="shared" si="318"/>
        <v>104</v>
      </c>
      <c r="AW1694" s="59">
        <f t="shared" si="319"/>
        <v>26</v>
      </c>
      <c r="AX1694" s="41">
        <v>41</v>
      </c>
      <c r="AY1694" s="41">
        <v>26</v>
      </c>
      <c r="AZ1694" s="41">
        <v>29</v>
      </c>
      <c r="BA1694" s="41">
        <v>13</v>
      </c>
      <c r="BB1694" s="60">
        <f t="shared" si="320"/>
        <v>109</v>
      </c>
      <c r="BC1694" s="60">
        <f t="shared" si="321"/>
        <v>27.25</v>
      </c>
      <c r="BD1694" s="41">
        <f t="shared" si="322"/>
        <v>263</v>
      </c>
      <c r="BE1694" s="41">
        <f t="shared" si="323"/>
        <v>1.2828604959938658E-2</v>
      </c>
    </row>
    <row r="1695" spans="1:57" x14ac:dyDescent="0.25">
      <c r="A1695" s="41" t="s">
        <v>13355</v>
      </c>
      <c r="B1695" s="41" t="s">
        <v>11020</v>
      </c>
      <c r="C1695" s="41">
        <v>1</v>
      </c>
      <c r="D1695" s="41">
        <v>0</v>
      </c>
      <c r="E1695" s="41" t="s">
        <v>13356</v>
      </c>
      <c r="F1695" s="41">
        <v>100</v>
      </c>
      <c r="G1695" s="41">
        <v>100</v>
      </c>
      <c r="H1695" s="41" t="s">
        <v>759</v>
      </c>
      <c r="I1695" s="41" t="s">
        <v>11022</v>
      </c>
      <c r="J1695" s="41" t="s">
        <v>11022</v>
      </c>
      <c r="K1695" s="41" t="s">
        <v>762</v>
      </c>
      <c r="L1695" s="41" t="s">
        <v>762</v>
      </c>
      <c r="M1695" s="41" t="s">
        <v>762</v>
      </c>
      <c r="N1695" s="41" t="s">
        <v>762</v>
      </c>
      <c r="O1695" s="41" t="s">
        <v>762</v>
      </c>
      <c r="P1695" s="41" t="s">
        <v>11022</v>
      </c>
      <c r="Q1695" s="41" t="s">
        <v>11022</v>
      </c>
      <c r="R1695" s="41" t="s">
        <v>11022</v>
      </c>
      <c r="S1695" s="41" t="s">
        <v>11022</v>
      </c>
      <c r="T1695" s="41" t="s">
        <v>11022</v>
      </c>
      <c r="U1695" s="41" t="s">
        <v>11022</v>
      </c>
      <c r="V1695" s="41" t="s">
        <v>11022</v>
      </c>
      <c r="W1695" s="41" t="s">
        <v>13357</v>
      </c>
      <c r="X1695" s="41" t="s">
        <v>13358</v>
      </c>
      <c r="Y1695" s="41" t="s">
        <v>13358</v>
      </c>
      <c r="Z1695" s="41">
        <v>1</v>
      </c>
      <c r="AA1695" s="41">
        <v>3</v>
      </c>
      <c r="AB1695" s="41">
        <v>11</v>
      </c>
      <c r="AC1695" s="41">
        <v>0</v>
      </c>
      <c r="AD1695" s="56">
        <f t="shared" si="312"/>
        <v>15</v>
      </c>
      <c r="AE1695" s="56">
        <f t="shared" si="313"/>
        <v>3.75</v>
      </c>
      <c r="AF1695" s="41">
        <v>0</v>
      </c>
      <c r="AG1695" s="41">
        <v>0</v>
      </c>
      <c r="AH1695" s="41">
        <v>0</v>
      </c>
      <c r="AI1695" s="41">
        <v>0</v>
      </c>
      <c r="AJ1695" s="57">
        <f t="shared" si="314"/>
        <v>0</v>
      </c>
      <c r="AK1695" s="57">
        <f t="shared" si="315"/>
        <v>0</v>
      </c>
      <c r="AL1695" s="41">
        <v>0</v>
      </c>
      <c r="AM1695" s="41">
        <v>0</v>
      </c>
      <c r="AN1695" s="41">
        <v>1</v>
      </c>
      <c r="AO1695" s="41">
        <v>4</v>
      </c>
      <c r="AP1695" s="58">
        <f t="shared" si="316"/>
        <v>5</v>
      </c>
      <c r="AQ1695" s="58">
        <f t="shared" si="317"/>
        <v>1.25</v>
      </c>
      <c r="AR1695" s="41">
        <v>3</v>
      </c>
      <c r="AS1695" s="41">
        <v>11</v>
      </c>
      <c r="AT1695" s="41">
        <v>14</v>
      </c>
      <c r="AU1695" s="41">
        <v>31</v>
      </c>
      <c r="AV1695" s="59">
        <f t="shared" si="318"/>
        <v>59</v>
      </c>
      <c r="AW1695" s="59">
        <f t="shared" si="319"/>
        <v>14.75</v>
      </c>
      <c r="AX1695" s="41">
        <v>7</v>
      </c>
      <c r="AY1695" s="41">
        <v>7</v>
      </c>
      <c r="AZ1695" s="41">
        <v>2</v>
      </c>
      <c r="BA1695" s="41">
        <v>8</v>
      </c>
      <c r="BB1695" s="60">
        <f t="shared" si="320"/>
        <v>24</v>
      </c>
      <c r="BC1695" s="60">
        <f t="shared" si="321"/>
        <v>6</v>
      </c>
      <c r="BD1695" s="41">
        <f t="shared" si="322"/>
        <v>103</v>
      </c>
      <c r="BE1695" s="41">
        <f t="shared" si="323"/>
        <v>5.0241304595957477E-3</v>
      </c>
    </row>
    <row r="1696" spans="1:57" x14ac:dyDescent="0.25">
      <c r="A1696" s="41" t="s">
        <v>13785</v>
      </c>
      <c r="B1696" s="41" t="s">
        <v>11020</v>
      </c>
      <c r="C1696" s="41">
        <v>1</v>
      </c>
      <c r="D1696" s="41">
        <v>0</v>
      </c>
      <c r="E1696" s="41" t="s">
        <v>13786</v>
      </c>
      <c r="F1696" s="41">
        <v>100</v>
      </c>
      <c r="G1696" s="41">
        <v>100</v>
      </c>
      <c r="H1696" s="41" t="s">
        <v>759</v>
      </c>
      <c r="I1696" s="41" t="s">
        <v>11022</v>
      </c>
      <c r="J1696" s="41" t="s">
        <v>11022</v>
      </c>
      <c r="K1696" s="41" t="s">
        <v>762</v>
      </c>
      <c r="L1696" s="41" t="s">
        <v>762</v>
      </c>
      <c r="M1696" s="41" t="s">
        <v>762</v>
      </c>
      <c r="N1696" s="41" t="s">
        <v>762</v>
      </c>
      <c r="O1696" s="41" t="s">
        <v>762</v>
      </c>
      <c r="P1696" s="41" t="s">
        <v>11022</v>
      </c>
      <c r="Q1696" s="41" t="s">
        <v>11022</v>
      </c>
      <c r="R1696" s="41" t="s">
        <v>11022</v>
      </c>
      <c r="S1696" s="41" t="s">
        <v>11022</v>
      </c>
      <c r="T1696" s="41" t="s">
        <v>11022</v>
      </c>
      <c r="U1696" s="41" t="s">
        <v>11022</v>
      </c>
      <c r="V1696" s="41" t="s">
        <v>11022</v>
      </c>
      <c r="W1696" s="41" t="s">
        <v>13787</v>
      </c>
      <c r="X1696" s="41" t="s">
        <v>13788</v>
      </c>
      <c r="Y1696" s="41" t="s">
        <v>13788</v>
      </c>
      <c r="Z1696" s="41">
        <v>0</v>
      </c>
      <c r="AA1696" s="41">
        <v>0</v>
      </c>
      <c r="AB1696" s="41">
        <v>0</v>
      </c>
      <c r="AC1696" s="41">
        <v>0</v>
      </c>
      <c r="AD1696" s="56">
        <f t="shared" si="312"/>
        <v>0</v>
      </c>
      <c r="AE1696" s="56">
        <f t="shared" si="313"/>
        <v>0</v>
      </c>
      <c r="AF1696" s="41">
        <v>16</v>
      </c>
      <c r="AG1696" s="41">
        <v>2</v>
      </c>
      <c r="AH1696" s="41">
        <v>4</v>
      </c>
      <c r="AI1696" s="41">
        <v>16</v>
      </c>
      <c r="AJ1696" s="57">
        <f t="shared" si="314"/>
        <v>38</v>
      </c>
      <c r="AK1696" s="57">
        <f t="shared" si="315"/>
        <v>9.5</v>
      </c>
      <c r="AL1696" s="41">
        <v>29</v>
      </c>
      <c r="AM1696" s="41">
        <v>8</v>
      </c>
      <c r="AN1696" s="41">
        <v>13</v>
      </c>
      <c r="AO1696" s="41">
        <v>11</v>
      </c>
      <c r="AP1696" s="58">
        <f t="shared" si="316"/>
        <v>61</v>
      </c>
      <c r="AQ1696" s="58">
        <f t="shared" si="317"/>
        <v>15.25</v>
      </c>
      <c r="AR1696" s="41">
        <v>5</v>
      </c>
      <c r="AS1696" s="41">
        <v>4</v>
      </c>
      <c r="AT1696" s="41">
        <v>11</v>
      </c>
      <c r="AU1696" s="41">
        <v>14</v>
      </c>
      <c r="AV1696" s="59">
        <f t="shared" si="318"/>
        <v>34</v>
      </c>
      <c r="AW1696" s="59">
        <f t="shared" si="319"/>
        <v>8.5</v>
      </c>
      <c r="AX1696" s="41">
        <v>12</v>
      </c>
      <c r="AY1696" s="41">
        <v>8</v>
      </c>
      <c r="AZ1696" s="41">
        <v>11</v>
      </c>
      <c r="BA1696" s="41">
        <v>9</v>
      </c>
      <c r="BB1696" s="60">
        <f t="shared" si="320"/>
        <v>40</v>
      </c>
      <c r="BC1696" s="60">
        <f t="shared" si="321"/>
        <v>10</v>
      </c>
      <c r="BD1696" s="41">
        <f t="shared" si="322"/>
        <v>173</v>
      </c>
      <c r="BE1696" s="41">
        <f t="shared" si="323"/>
        <v>8.4385880534957707E-3</v>
      </c>
    </row>
    <row r="1697" spans="1:57" x14ac:dyDescent="0.25">
      <c r="A1697" s="41" t="s">
        <v>11089</v>
      </c>
      <c r="B1697" s="41" t="s">
        <v>11020</v>
      </c>
      <c r="C1697" s="41">
        <v>1</v>
      </c>
      <c r="D1697" s="41">
        <v>0</v>
      </c>
      <c r="E1697" s="41" t="s">
        <v>11090</v>
      </c>
      <c r="F1697" s="41">
        <v>100</v>
      </c>
      <c r="G1697" s="41">
        <v>100</v>
      </c>
      <c r="H1697" s="41" t="s">
        <v>759</v>
      </c>
      <c r="I1697" s="41" t="s">
        <v>11022</v>
      </c>
      <c r="J1697" s="41" t="s">
        <v>11022</v>
      </c>
      <c r="K1697" s="41" t="s">
        <v>762</v>
      </c>
      <c r="L1697" s="41" t="s">
        <v>762</v>
      </c>
      <c r="M1697" s="41" t="s">
        <v>762</v>
      </c>
      <c r="N1697" s="41" t="s">
        <v>762</v>
      </c>
      <c r="O1697" s="41" t="s">
        <v>762</v>
      </c>
      <c r="P1697" s="41" t="s">
        <v>11022</v>
      </c>
      <c r="Q1697" s="41" t="s">
        <v>11022</v>
      </c>
      <c r="R1697" s="41" t="s">
        <v>11022</v>
      </c>
      <c r="S1697" s="41" t="s">
        <v>11022</v>
      </c>
      <c r="T1697" s="41" t="s">
        <v>11022</v>
      </c>
      <c r="U1697" s="41" t="s">
        <v>11022</v>
      </c>
      <c r="V1697" s="41" t="s">
        <v>11022</v>
      </c>
      <c r="W1697" s="41" t="s">
        <v>11091</v>
      </c>
      <c r="X1697" s="41" t="s">
        <v>11092</v>
      </c>
      <c r="Y1697" s="41" t="s">
        <v>11092</v>
      </c>
      <c r="Z1697" s="41">
        <v>0</v>
      </c>
      <c r="AA1697" s="41">
        <v>0</v>
      </c>
      <c r="AB1697" s="41">
        <v>0</v>
      </c>
      <c r="AC1697" s="41">
        <v>0</v>
      </c>
      <c r="AD1697" s="56">
        <f t="shared" si="312"/>
        <v>0</v>
      </c>
      <c r="AE1697" s="56">
        <f t="shared" si="313"/>
        <v>0</v>
      </c>
      <c r="AF1697" s="41">
        <v>10</v>
      </c>
      <c r="AG1697" s="41">
        <v>3</v>
      </c>
      <c r="AH1697" s="41">
        <v>0</v>
      </c>
      <c r="AI1697" s="41">
        <v>1</v>
      </c>
      <c r="AJ1697" s="57">
        <f t="shared" si="314"/>
        <v>14</v>
      </c>
      <c r="AK1697" s="57">
        <f t="shared" si="315"/>
        <v>3.5</v>
      </c>
      <c r="AL1697" s="41">
        <v>12</v>
      </c>
      <c r="AM1697" s="41">
        <v>5</v>
      </c>
      <c r="AN1697" s="41">
        <v>10</v>
      </c>
      <c r="AO1697" s="41">
        <v>6</v>
      </c>
      <c r="AP1697" s="58">
        <f t="shared" si="316"/>
        <v>33</v>
      </c>
      <c r="AQ1697" s="58">
        <f t="shared" si="317"/>
        <v>8.25</v>
      </c>
      <c r="AR1697" s="41">
        <v>2</v>
      </c>
      <c r="AS1697" s="41">
        <v>8</v>
      </c>
      <c r="AT1697" s="41">
        <v>3</v>
      </c>
      <c r="AU1697" s="41">
        <v>8</v>
      </c>
      <c r="AV1697" s="59">
        <f t="shared" si="318"/>
        <v>21</v>
      </c>
      <c r="AW1697" s="59">
        <f t="shared" si="319"/>
        <v>5.25</v>
      </c>
      <c r="AX1697" s="41">
        <v>9</v>
      </c>
      <c r="AY1697" s="41">
        <v>2</v>
      </c>
      <c r="AZ1697" s="41">
        <v>1</v>
      </c>
      <c r="BA1697" s="41">
        <v>2</v>
      </c>
      <c r="BB1697" s="60">
        <f t="shared" si="320"/>
        <v>14</v>
      </c>
      <c r="BC1697" s="60">
        <f t="shared" si="321"/>
        <v>3.5</v>
      </c>
      <c r="BD1697" s="41">
        <f t="shared" si="322"/>
        <v>82</v>
      </c>
      <c r="BE1697" s="41">
        <f t="shared" si="323"/>
        <v>3.9997931814257414E-3</v>
      </c>
    </row>
    <row r="1698" spans="1:57" x14ac:dyDescent="0.25">
      <c r="A1698" s="41" t="s">
        <v>13412</v>
      </c>
      <c r="B1698" s="41" t="s">
        <v>11020</v>
      </c>
      <c r="C1698" s="41">
        <v>1</v>
      </c>
      <c r="D1698" s="41">
        <v>0</v>
      </c>
      <c r="E1698" s="41" t="s">
        <v>13413</v>
      </c>
      <c r="F1698" s="41">
        <v>100</v>
      </c>
      <c r="G1698" s="41">
        <v>100</v>
      </c>
      <c r="H1698" s="41" t="s">
        <v>1552</v>
      </c>
      <c r="I1698" s="41" t="s">
        <v>11022</v>
      </c>
      <c r="J1698" s="41" t="s">
        <v>11022</v>
      </c>
      <c r="K1698" s="41" t="s">
        <v>762</v>
      </c>
      <c r="L1698" s="41" t="s">
        <v>762</v>
      </c>
      <c r="M1698" s="41" t="s">
        <v>762</v>
      </c>
      <c r="N1698" s="41" t="s">
        <v>762</v>
      </c>
      <c r="O1698" s="41" t="s">
        <v>762</v>
      </c>
      <c r="P1698" s="41" t="s">
        <v>11022</v>
      </c>
      <c r="Q1698" s="41" t="s">
        <v>11022</v>
      </c>
      <c r="R1698" s="41" t="s">
        <v>11022</v>
      </c>
      <c r="S1698" s="41" t="s">
        <v>11022</v>
      </c>
      <c r="T1698" s="41" t="s">
        <v>11022</v>
      </c>
      <c r="U1698" s="41" t="s">
        <v>11022</v>
      </c>
      <c r="V1698" s="41" t="s">
        <v>11022</v>
      </c>
      <c r="W1698" s="41" t="s">
        <v>13413</v>
      </c>
      <c r="X1698" s="41" t="s">
        <v>13414</v>
      </c>
      <c r="Y1698" s="41" t="s">
        <v>13414</v>
      </c>
      <c r="Z1698" s="41">
        <v>0</v>
      </c>
      <c r="AA1698" s="41">
        <v>0</v>
      </c>
      <c r="AB1698" s="41">
        <v>0</v>
      </c>
      <c r="AC1698" s="41">
        <v>0</v>
      </c>
      <c r="AD1698" s="56">
        <f t="shared" si="312"/>
        <v>0</v>
      </c>
      <c r="AE1698" s="56">
        <f t="shared" si="313"/>
        <v>0</v>
      </c>
      <c r="AF1698" s="41">
        <v>2</v>
      </c>
      <c r="AG1698" s="41">
        <v>4</v>
      </c>
      <c r="AH1698" s="41">
        <v>5</v>
      </c>
      <c r="AI1698" s="41">
        <v>7</v>
      </c>
      <c r="AJ1698" s="57">
        <f t="shared" si="314"/>
        <v>18</v>
      </c>
      <c r="AK1698" s="57">
        <f t="shared" si="315"/>
        <v>4.5</v>
      </c>
      <c r="AL1698" s="41">
        <v>4</v>
      </c>
      <c r="AM1698" s="41">
        <v>13</v>
      </c>
      <c r="AN1698" s="41">
        <v>0</v>
      </c>
      <c r="AO1698" s="41">
        <v>10</v>
      </c>
      <c r="AP1698" s="58">
        <f t="shared" si="316"/>
        <v>27</v>
      </c>
      <c r="AQ1698" s="58">
        <f t="shared" si="317"/>
        <v>6.75</v>
      </c>
      <c r="AR1698" s="41">
        <v>4</v>
      </c>
      <c r="AS1698" s="41">
        <v>2</v>
      </c>
      <c r="AT1698" s="41">
        <v>2</v>
      </c>
      <c r="AU1698" s="41">
        <v>2</v>
      </c>
      <c r="AV1698" s="59">
        <f t="shared" si="318"/>
        <v>10</v>
      </c>
      <c r="AW1698" s="59">
        <f t="shared" si="319"/>
        <v>2.5</v>
      </c>
      <c r="AX1698" s="41">
        <v>4</v>
      </c>
      <c r="AY1698" s="41">
        <v>8</v>
      </c>
      <c r="AZ1698" s="41">
        <v>5</v>
      </c>
      <c r="BA1698" s="41">
        <v>5</v>
      </c>
      <c r="BB1698" s="60">
        <f t="shared" si="320"/>
        <v>22</v>
      </c>
      <c r="BC1698" s="60">
        <f t="shared" si="321"/>
        <v>5.5</v>
      </c>
      <c r="BD1698" s="41">
        <f t="shared" si="322"/>
        <v>77</v>
      </c>
      <c r="BE1698" s="41">
        <f t="shared" si="323"/>
        <v>3.7559033532900249E-3</v>
      </c>
    </row>
    <row r="1699" spans="1:57" x14ac:dyDescent="0.25">
      <c r="A1699" s="41" t="s">
        <v>11458</v>
      </c>
      <c r="B1699" s="41" t="s">
        <v>11020</v>
      </c>
      <c r="C1699" s="41">
        <v>1</v>
      </c>
      <c r="D1699" s="41">
        <v>0</v>
      </c>
      <c r="E1699" s="41" t="s">
        <v>11459</v>
      </c>
      <c r="F1699" s="41">
        <v>100</v>
      </c>
      <c r="G1699" s="41">
        <v>100</v>
      </c>
      <c r="H1699" s="41" t="s">
        <v>759</v>
      </c>
      <c r="I1699" s="41" t="s">
        <v>11022</v>
      </c>
      <c r="J1699" s="41" t="s">
        <v>11022</v>
      </c>
      <c r="K1699" s="41" t="s">
        <v>762</v>
      </c>
      <c r="L1699" s="41" t="s">
        <v>762</v>
      </c>
      <c r="M1699" s="41" t="s">
        <v>762</v>
      </c>
      <c r="N1699" s="41" t="s">
        <v>762</v>
      </c>
      <c r="O1699" s="41" t="s">
        <v>762</v>
      </c>
      <c r="P1699" s="41" t="s">
        <v>11022</v>
      </c>
      <c r="Q1699" s="41" t="s">
        <v>11022</v>
      </c>
      <c r="R1699" s="41" t="s">
        <v>11022</v>
      </c>
      <c r="S1699" s="41" t="s">
        <v>11022</v>
      </c>
      <c r="T1699" s="41" t="s">
        <v>11022</v>
      </c>
      <c r="U1699" s="41" t="s">
        <v>11022</v>
      </c>
      <c r="V1699" s="41" t="s">
        <v>11022</v>
      </c>
      <c r="W1699" s="41" t="s">
        <v>11460</v>
      </c>
      <c r="X1699" s="41" t="s">
        <v>11461</v>
      </c>
      <c r="Y1699" s="41" t="s">
        <v>11461</v>
      </c>
      <c r="Z1699" s="41">
        <v>0</v>
      </c>
      <c r="AA1699" s="41">
        <v>0</v>
      </c>
      <c r="AB1699" s="41">
        <v>0</v>
      </c>
      <c r="AC1699" s="41">
        <v>0</v>
      </c>
      <c r="AD1699" s="56">
        <f t="shared" si="312"/>
        <v>0</v>
      </c>
      <c r="AE1699" s="56">
        <f t="shared" si="313"/>
        <v>0</v>
      </c>
      <c r="AF1699" s="41">
        <v>11</v>
      </c>
      <c r="AG1699" s="41">
        <v>1</v>
      </c>
      <c r="AH1699" s="41">
        <v>19</v>
      </c>
      <c r="AI1699" s="41">
        <v>2</v>
      </c>
      <c r="AJ1699" s="57">
        <f t="shared" si="314"/>
        <v>33</v>
      </c>
      <c r="AK1699" s="57">
        <f t="shared" si="315"/>
        <v>8.25</v>
      </c>
      <c r="AL1699" s="41">
        <v>8</v>
      </c>
      <c r="AM1699" s="41">
        <v>4</v>
      </c>
      <c r="AN1699" s="41">
        <v>11</v>
      </c>
      <c r="AO1699" s="41">
        <v>3</v>
      </c>
      <c r="AP1699" s="58">
        <f t="shared" si="316"/>
        <v>26</v>
      </c>
      <c r="AQ1699" s="58">
        <f t="shared" si="317"/>
        <v>6.5</v>
      </c>
      <c r="AR1699" s="41">
        <v>5</v>
      </c>
      <c r="AS1699" s="41">
        <v>6</v>
      </c>
      <c r="AT1699" s="41">
        <v>26</v>
      </c>
      <c r="AU1699" s="41">
        <v>19</v>
      </c>
      <c r="AV1699" s="59">
        <f t="shared" si="318"/>
        <v>56</v>
      </c>
      <c r="AW1699" s="59">
        <f t="shared" si="319"/>
        <v>14</v>
      </c>
      <c r="AX1699" s="41">
        <v>6</v>
      </c>
      <c r="AY1699" s="41">
        <v>10</v>
      </c>
      <c r="AZ1699" s="41">
        <v>20</v>
      </c>
      <c r="BA1699" s="41">
        <v>15</v>
      </c>
      <c r="BB1699" s="60">
        <f t="shared" si="320"/>
        <v>51</v>
      </c>
      <c r="BC1699" s="60">
        <f t="shared" si="321"/>
        <v>12.75</v>
      </c>
      <c r="BD1699" s="41">
        <f t="shared" si="322"/>
        <v>166</v>
      </c>
      <c r="BE1699" s="41">
        <f t="shared" si="323"/>
        <v>8.0971422941057691E-3</v>
      </c>
    </row>
    <row r="1700" spans="1:57" x14ac:dyDescent="0.25">
      <c r="A1700" s="41" t="s">
        <v>12795</v>
      </c>
      <c r="B1700" s="41" t="s">
        <v>11020</v>
      </c>
      <c r="C1700" s="41">
        <v>1</v>
      </c>
      <c r="D1700" s="41">
        <v>0</v>
      </c>
      <c r="E1700" s="41" t="s">
        <v>12796</v>
      </c>
      <c r="F1700" s="41">
        <v>100</v>
      </c>
      <c r="G1700" s="41">
        <v>100</v>
      </c>
      <c r="H1700" s="41" t="s">
        <v>759</v>
      </c>
      <c r="I1700" s="41" t="s">
        <v>11022</v>
      </c>
      <c r="J1700" s="41" t="s">
        <v>11022</v>
      </c>
      <c r="K1700" s="41" t="s">
        <v>762</v>
      </c>
      <c r="L1700" s="41" t="s">
        <v>762</v>
      </c>
      <c r="M1700" s="41" t="s">
        <v>762</v>
      </c>
      <c r="N1700" s="41" t="s">
        <v>762</v>
      </c>
      <c r="O1700" s="41" t="s">
        <v>762</v>
      </c>
      <c r="P1700" s="41" t="s">
        <v>11022</v>
      </c>
      <c r="Q1700" s="41" t="s">
        <v>11022</v>
      </c>
      <c r="R1700" s="41" t="s">
        <v>11022</v>
      </c>
      <c r="S1700" s="41" t="s">
        <v>11022</v>
      </c>
      <c r="T1700" s="41" t="s">
        <v>11022</v>
      </c>
      <c r="U1700" s="41" t="s">
        <v>11022</v>
      </c>
      <c r="V1700" s="41" t="s">
        <v>11022</v>
      </c>
      <c r="W1700" s="41" t="s">
        <v>12797</v>
      </c>
      <c r="X1700" s="41" t="s">
        <v>12798</v>
      </c>
      <c r="Y1700" s="41" t="s">
        <v>12798</v>
      </c>
      <c r="Z1700" s="41">
        <v>0</v>
      </c>
      <c r="AA1700" s="41">
        <v>0</v>
      </c>
      <c r="AB1700" s="41">
        <v>0</v>
      </c>
      <c r="AC1700" s="41">
        <v>0</v>
      </c>
      <c r="AD1700" s="56">
        <f t="shared" si="312"/>
        <v>0</v>
      </c>
      <c r="AE1700" s="56">
        <f t="shared" si="313"/>
        <v>0</v>
      </c>
      <c r="AF1700" s="41">
        <v>16</v>
      </c>
      <c r="AG1700" s="41">
        <v>13</v>
      </c>
      <c r="AH1700" s="41">
        <v>8</v>
      </c>
      <c r="AI1700" s="41">
        <v>7</v>
      </c>
      <c r="AJ1700" s="57">
        <f t="shared" si="314"/>
        <v>44</v>
      </c>
      <c r="AK1700" s="57">
        <f t="shared" si="315"/>
        <v>11</v>
      </c>
      <c r="AL1700" s="41">
        <v>20</v>
      </c>
      <c r="AM1700" s="41">
        <v>29</v>
      </c>
      <c r="AN1700" s="41">
        <v>10</v>
      </c>
      <c r="AO1700" s="41">
        <v>58</v>
      </c>
      <c r="AP1700" s="58">
        <f t="shared" si="316"/>
        <v>117</v>
      </c>
      <c r="AQ1700" s="58">
        <f t="shared" si="317"/>
        <v>29.25</v>
      </c>
      <c r="AR1700" s="41">
        <v>7</v>
      </c>
      <c r="AS1700" s="41">
        <v>4</v>
      </c>
      <c r="AT1700" s="41">
        <v>11</v>
      </c>
      <c r="AU1700" s="41">
        <v>28</v>
      </c>
      <c r="AV1700" s="59">
        <f t="shared" si="318"/>
        <v>50</v>
      </c>
      <c r="AW1700" s="59">
        <f t="shared" si="319"/>
        <v>12.5</v>
      </c>
      <c r="AX1700" s="41">
        <v>21</v>
      </c>
      <c r="AY1700" s="41">
        <v>13</v>
      </c>
      <c r="AZ1700" s="41">
        <v>12</v>
      </c>
      <c r="BA1700" s="41">
        <v>15</v>
      </c>
      <c r="BB1700" s="60">
        <f t="shared" si="320"/>
        <v>61</v>
      </c>
      <c r="BC1700" s="60">
        <f t="shared" si="321"/>
        <v>15.25</v>
      </c>
      <c r="BD1700" s="41">
        <f t="shared" si="322"/>
        <v>272</v>
      </c>
      <c r="BE1700" s="41">
        <f t="shared" si="323"/>
        <v>1.3267606650582946E-2</v>
      </c>
    </row>
    <row r="1701" spans="1:57" x14ac:dyDescent="0.25">
      <c r="A1701" s="41" t="s">
        <v>11223</v>
      </c>
      <c r="B1701" s="41" t="s">
        <v>11020</v>
      </c>
      <c r="C1701" s="41">
        <v>1</v>
      </c>
      <c r="D1701" s="41">
        <v>0</v>
      </c>
      <c r="E1701" s="41" t="s">
        <v>11224</v>
      </c>
      <c r="F1701" s="41">
        <v>100</v>
      </c>
      <c r="G1701" s="41">
        <v>100</v>
      </c>
      <c r="H1701" s="41" t="s">
        <v>759</v>
      </c>
      <c r="I1701" s="41" t="s">
        <v>11022</v>
      </c>
      <c r="J1701" s="41" t="s">
        <v>11022</v>
      </c>
      <c r="K1701" s="41" t="s">
        <v>762</v>
      </c>
      <c r="L1701" s="41" t="s">
        <v>762</v>
      </c>
      <c r="M1701" s="41" t="s">
        <v>762</v>
      </c>
      <c r="N1701" s="41" t="s">
        <v>762</v>
      </c>
      <c r="O1701" s="41" t="s">
        <v>762</v>
      </c>
      <c r="P1701" s="41" t="s">
        <v>11022</v>
      </c>
      <c r="Q1701" s="41" t="s">
        <v>11022</v>
      </c>
      <c r="R1701" s="41" t="s">
        <v>11022</v>
      </c>
      <c r="S1701" s="41" t="s">
        <v>11022</v>
      </c>
      <c r="T1701" s="41" t="s">
        <v>11022</v>
      </c>
      <c r="U1701" s="41" t="s">
        <v>11022</v>
      </c>
      <c r="V1701" s="41" t="s">
        <v>11022</v>
      </c>
      <c r="W1701" s="41" t="s">
        <v>11225</v>
      </c>
      <c r="X1701" s="41" t="s">
        <v>11226</v>
      </c>
      <c r="Y1701" s="41" t="s">
        <v>11226</v>
      </c>
      <c r="Z1701" s="41">
        <v>43</v>
      </c>
      <c r="AA1701" s="41">
        <v>14</v>
      </c>
      <c r="AB1701" s="41">
        <v>11</v>
      </c>
      <c r="AC1701" s="41">
        <v>44</v>
      </c>
      <c r="AD1701" s="56">
        <f t="shared" si="312"/>
        <v>112</v>
      </c>
      <c r="AE1701" s="56">
        <f t="shared" si="313"/>
        <v>28</v>
      </c>
      <c r="AF1701" s="41">
        <v>15</v>
      </c>
      <c r="AG1701" s="41">
        <v>13</v>
      </c>
      <c r="AH1701" s="41">
        <v>11</v>
      </c>
      <c r="AI1701" s="41">
        <v>6</v>
      </c>
      <c r="AJ1701" s="57">
        <f t="shared" si="314"/>
        <v>45</v>
      </c>
      <c r="AK1701" s="57">
        <f t="shared" si="315"/>
        <v>11.25</v>
      </c>
      <c r="AL1701" s="41">
        <v>9</v>
      </c>
      <c r="AM1701" s="41">
        <v>13</v>
      </c>
      <c r="AN1701" s="41">
        <v>9</v>
      </c>
      <c r="AO1701" s="41">
        <v>10</v>
      </c>
      <c r="AP1701" s="58">
        <f t="shared" si="316"/>
        <v>41</v>
      </c>
      <c r="AQ1701" s="58">
        <f t="shared" si="317"/>
        <v>10.25</v>
      </c>
      <c r="AR1701" s="41">
        <v>8</v>
      </c>
      <c r="AS1701" s="41">
        <v>5</v>
      </c>
      <c r="AT1701" s="41">
        <v>7</v>
      </c>
      <c r="AU1701" s="41">
        <v>7</v>
      </c>
      <c r="AV1701" s="59">
        <f t="shared" si="318"/>
        <v>27</v>
      </c>
      <c r="AW1701" s="59">
        <f t="shared" si="319"/>
        <v>6.75</v>
      </c>
      <c r="AX1701" s="41">
        <v>6</v>
      </c>
      <c r="AY1701" s="41">
        <v>8</v>
      </c>
      <c r="AZ1701" s="41">
        <v>0</v>
      </c>
      <c r="BA1701" s="41">
        <v>2</v>
      </c>
      <c r="BB1701" s="60">
        <f t="shared" si="320"/>
        <v>16</v>
      </c>
      <c r="BC1701" s="60">
        <f t="shared" si="321"/>
        <v>4</v>
      </c>
      <c r="BD1701" s="41">
        <f t="shared" si="322"/>
        <v>241</v>
      </c>
      <c r="BE1701" s="41">
        <f t="shared" si="323"/>
        <v>1.1755489716141506E-2</v>
      </c>
    </row>
    <row r="1702" spans="1:57" x14ac:dyDescent="0.25">
      <c r="A1702" s="41" t="s">
        <v>14005</v>
      </c>
      <c r="B1702" s="41" t="s">
        <v>11020</v>
      </c>
      <c r="C1702" s="41">
        <v>1</v>
      </c>
      <c r="D1702" s="41">
        <v>0</v>
      </c>
      <c r="E1702" s="41" t="s">
        <v>14006</v>
      </c>
      <c r="F1702" s="41">
        <v>100</v>
      </c>
      <c r="G1702" s="41">
        <v>100</v>
      </c>
      <c r="H1702" s="41" t="s">
        <v>759</v>
      </c>
      <c r="I1702" s="41" t="s">
        <v>11022</v>
      </c>
      <c r="J1702" s="41" t="s">
        <v>11022</v>
      </c>
      <c r="K1702" s="41" t="s">
        <v>762</v>
      </c>
      <c r="L1702" s="41" t="s">
        <v>762</v>
      </c>
      <c r="M1702" s="41" t="s">
        <v>762</v>
      </c>
      <c r="N1702" s="41" t="s">
        <v>762</v>
      </c>
      <c r="O1702" s="41" t="s">
        <v>762</v>
      </c>
      <c r="P1702" s="41" t="s">
        <v>11022</v>
      </c>
      <c r="Q1702" s="41" t="s">
        <v>11022</v>
      </c>
      <c r="R1702" s="41" t="s">
        <v>11022</v>
      </c>
      <c r="S1702" s="41" t="s">
        <v>11022</v>
      </c>
      <c r="T1702" s="41" t="s">
        <v>11022</v>
      </c>
      <c r="U1702" s="41" t="s">
        <v>11022</v>
      </c>
      <c r="V1702" s="41" t="s">
        <v>11022</v>
      </c>
      <c r="W1702" s="41" t="s">
        <v>14007</v>
      </c>
      <c r="X1702" s="41" t="s">
        <v>14008</v>
      </c>
      <c r="Y1702" s="41" t="s">
        <v>14008</v>
      </c>
      <c r="Z1702" s="41">
        <v>0</v>
      </c>
      <c r="AA1702" s="41">
        <v>0</v>
      </c>
      <c r="AB1702" s="41">
        <v>0</v>
      </c>
      <c r="AC1702" s="41">
        <v>0</v>
      </c>
      <c r="AD1702" s="56">
        <f t="shared" si="312"/>
        <v>0</v>
      </c>
      <c r="AE1702" s="56">
        <f t="shared" si="313"/>
        <v>0</v>
      </c>
      <c r="AF1702" s="41">
        <v>31</v>
      </c>
      <c r="AG1702" s="41">
        <v>25</v>
      </c>
      <c r="AH1702" s="41">
        <v>47</v>
      </c>
      <c r="AI1702" s="41">
        <v>18</v>
      </c>
      <c r="AJ1702" s="57">
        <f t="shared" si="314"/>
        <v>121</v>
      </c>
      <c r="AK1702" s="57">
        <f t="shared" si="315"/>
        <v>30.25</v>
      </c>
      <c r="AL1702" s="41">
        <v>41</v>
      </c>
      <c r="AM1702" s="41">
        <v>14</v>
      </c>
      <c r="AN1702" s="41">
        <v>14</v>
      </c>
      <c r="AO1702" s="41">
        <v>23</v>
      </c>
      <c r="AP1702" s="58">
        <f t="shared" si="316"/>
        <v>92</v>
      </c>
      <c r="AQ1702" s="58">
        <f t="shared" si="317"/>
        <v>23</v>
      </c>
      <c r="AR1702" s="41">
        <v>3</v>
      </c>
      <c r="AS1702" s="41">
        <v>10</v>
      </c>
      <c r="AT1702" s="41">
        <v>12</v>
      </c>
      <c r="AU1702" s="41">
        <v>9</v>
      </c>
      <c r="AV1702" s="59">
        <f t="shared" si="318"/>
        <v>34</v>
      </c>
      <c r="AW1702" s="59">
        <f t="shared" si="319"/>
        <v>8.5</v>
      </c>
      <c r="AX1702" s="41">
        <v>17</v>
      </c>
      <c r="AY1702" s="41">
        <v>15</v>
      </c>
      <c r="AZ1702" s="41">
        <v>11</v>
      </c>
      <c r="BA1702" s="41">
        <v>4</v>
      </c>
      <c r="BB1702" s="60">
        <f t="shared" si="320"/>
        <v>47</v>
      </c>
      <c r="BC1702" s="60">
        <f t="shared" si="321"/>
        <v>11.75</v>
      </c>
      <c r="BD1702" s="41">
        <f t="shared" si="322"/>
        <v>294</v>
      </c>
      <c r="BE1702" s="41">
        <f t="shared" si="323"/>
        <v>1.4340721894380097E-2</v>
      </c>
    </row>
    <row r="1703" spans="1:57" x14ac:dyDescent="0.25">
      <c r="A1703" s="41" t="s">
        <v>12140</v>
      </c>
      <c r="B1703" s="41" t="s">
        <v>11020</v>
      </c>
      <c r="C1703" s="41">
        <v>1</v>
      </c>
      <c r="D1703" s="41">
        <v>0</v>
      </c>
      <c r="E1703" s="41" t="s">
        <v>12141</v>
      </c>
      <c r="F1703" s="41">
        <v>100</v>
      </c>
      <c r="G1703" s="41">
        <v>100</v>
      </c>
      <c r="H1703" s="41" t="s">
        <v>759</v>
      </c>
      <c r="I1703" s="41" t="s">
        <v>11022</v>
      </c>
      <c r="J1703" s="41" t="s">
        <v>11022</v>
      </c>
      <c r="K1703" s="41" t="s">
        <v>762</v>
      </c>
      <c r="L1703" s="41" t="s">
        <v>762</v>
      </c>
      <c r="M1703" s="41" t="s">
        <v>762</v>
      </c>
      <c r="N1703" s="41" t="s">
        <v>762</v>
      </c>
      <c r="O1703" s="41" t="s">
        <v>762</v>
      </c>
      <c r="P1703" s="41" t="s">
        <v>11022</v>
      </c>
      <c r="Q1703" s="41" t="s">
        <v>11022</v>
      </c>
      <c r="R1703" s="41" t="s">
        <v>11022</v>
      </c>
      <c r="S1703" s="41" t="s">
        <v>11022</v>
      </c>
      <c r="T1703" s="41" t="s">
        <v>11022</v>
      </c>
      <c r="U1703" s="41" t="s">
        <v>11022</v>
      </c>
      <c r="V1703" s="41" t="s">
        <v>11022</v>
      </c>
      <c r="W1703" s="41" t="s">
        <v>12142</v>
      </c>
      <c r="X1703" s="41" t="s">
        <v>12143</v>
      </c>
      <c r="Y1703" s="41" t="s">
        <v>12143</v>
      </c>
      <c r="Z1703" s="41">
        <v>2</v>
      </c>
      <c r="AA1703" s="41">
        <v>1</v>
      </c>
      <c r="AB1703" s="41">
        <v>2</v>
      </c>
      <c r="AC1703" s="41">
        <v>5</v>
      </c>
      <c r="AD1703" s="56">
        <f t="shared" si="312"/>
        <v>10</v>
      </c>
      <c r="AE1703" s="56">
        <f t="shared" si="313"/>
        <v>2.5</v>
      </c>
      <c r="AF1703" s="41">
        <v>17</v>
      </c>
      <c r="AG1703" s="41">
        <v>18</v>
      </c>
      <c r="AH1703" s="41">
        <v>7</v>
      </c>
      <c r="AI1703" s="41">
        <v>29</v>
      </c>
      <c r="AJ1703" s="57">
        <f t="shared" si="314"/>
        <v>71</v>
      </c>
      <c r="AK1703" s="57">
        <f t="shared" si="315"/>
        <v>17.75</v>
      </c>
      <c r="AL1703" s="41">
        <v>12</v>
      </c>
      <c r="AM1703" s="41">
        <v>15</v>
      </c>
      <c r="AN1703" s="41">
        <v>12</v>
      </c>
      <c r="AO1703" s="41">
        <v>8</v>
      </c>
      <c r="AP1703" s="58">
        <f t="shared" si="316"/>
        <v>47</v>
      </c>
      <c r="AQ1703" s="58">
        <f t="shared" si="317"/>
        <v>11.75</v>
      </c>
      <c r="AR1703" s="41">
        <v>6</v>
      </c>
      <c r="AS1703" s="41">
        <v>7</v>
      </c>
      <c r="AT1703" s="41">
        <v>2</v>
      </c>
      <c r="AU1703" s="41">
        <v>10</v>
      </c>
      <c r="AV1703" s="59">
        <f t="shared" si="318"/>
        <v>25</v>
      </c>
      <c r="AW1703" s="59">
        <f t="shared" si="319"/>
        <v>6.25</v>
      </c>
      <c r="AX1703" s="41">
        <v>6</v>
      </c>
      <c r="AY1703" s="41">
        <v>2</v>
      </c>
      <c r="AZ1703" s="41">
        <v>2</v>
      </c>
      <c r="BA1703" s="41">
        <v>8</v>
      </c>
      <c r="BB1703" s="60">
        <f t="shared" si="320"/>
        <v>18</v>
      </c>
      <c r="BC1703" s="60">
        <f t="shared" si="321"/>
        <v>4.5</v>
      </c>
      <c r="BD1703" s="41">
        <f t="shared" si="322"/>
        <v>171</v>
      </c>
      <c r="BE1703" s="41">
        <f t="shared" si="323"/>
        <v>8.3410321222414843E-3</v>
      </c>
    </row>
    <row r="1704" spans="1:57" x14ac:dyDescent="0.25">
      <c r="A1704" s="41" t="s">
        <v>13375</v>
      </c>
      <c r="B1704" s="41" t="s">
        <v>11020</v>
      </c>
      <c r="C1704" s="41">
        <v>1</v>
      </c>
      <c r="D1704" s="41">
        <v>0</v>
      </c>
      <c r="E1704" s="41" t="s">
        <v>13376</v>
      </c>
      <c r="F1704" s="41">
        <v>100</v>
      </c>
      <c r="G1704" s="41">
        <v>100</v>
      </c>
      <c r="H1704" s="41" t="s">
        <v>759</v>
      </c>
      <c r="I1704" s="41" t="s">
        <v>11022</v>
      </c>
      <c r="J1704" s="41" t="s">
        <v>11022</v>
      </c>
      <c r="K1704" s="41" t="s">
        <v>762</v>
      </c>
      <c r="L1704" s="41" t="s">
        <v>762</v>
      </c>
      <c r="M1704" s="41" t="s">
        <v>762</v>
      </c>
      <c r="N1704" s="41" t="s">
        <v>762</v>
      </c>
      <c r="O1704" s="41" t="s">
        <v>762</v>
      </c>
      <c r="P1704" s="41" t="s">
        <v>11022</v>
      </c>
      <c r="Q1704" s="41" t="s">
        <v>11022</v>
      </c>
      <c r="R1704" s="41" t="s">
        <v>11022</v>
      </c>
      <c r="S1704" s="41" t="s">
        <v>11022</v>
      </c>
      <c r="T1704" s="41" t="s">
        <v>11022</v>
      </c>
      <c r="U1704" s="41" t="s">
        <v>11022</v>
      </c>
      <c r="V1704" s="41" t="s">
        <v>11022</v>
      </c>
      <c r="W1704" s="41" t="s">
        <v>13377</v>
      </c>
      <c r="X1704" s="41" t="s">
        <v>13378</v>
      </c>
      <c r="Y1704" s="41" t="s">
        <v>13378</v>
      </c>
      <c r="Z1704" s="41">
        <v>0</v>
      </c>
      <c r="AA1704" s="41">
        <v>0</v>
      </c>
      <c r="AB1704" s="41">
        <v>0</v>
      </c>
      <c r="AC1704" s="41">
        <v>0</v>
      </c>
      <c r="AD1704" s="56">
        <f t="shared" si="312"/>
        <v>0</v>
      </c>
      <c r="AE1704" s="56">
        <f t="shared" si="313"/>
        <v>0</v>
      </c>
      <c r="AF1704" s="41">
        <v>1</v>
      </c>
      <c r="AG1704" s="41">
        <v>0</v>
      </c>
      <c r="AH1704" s="41">
        <v>1</v>
      </c>
      <c r="AI1704" s="41">
        <v>16</v>
      </c>
      <c r="AJ1704" s="57">
        <f t="shared" si="314"/>
        <v>18</v>
      </c>
      <c r="AK1704" s="57">
        <f t="shared" si="315"/>
        <v>4.5</v>
      </c>
      <c r="AL1704" s="41">
        <v>15</v>
      </c>
      <c r="AM1704" s="41">
        <v>13</v>
      </c>
      <c r="AN1704" s="41">
        <v>8</v>
      </c>
      <c r="AO1704" s="41">
        <v>149</v>
      </c>
      <c r="AP1704" s="58">
        <f t="shared" si="316"/>
        <v>185</v>
      </c>
      <c r="AQ1704" s="58">
        <f t="shared" si="317"/>
        <v>46.25</v>
      </c>
      <c r="AR1704" s="41">
        <v>0</v>
      </c>
      <c r="AS1704" s="41">
        <v>3</v>
      </c>
      <c r="AT1704" s="41">
        <v>12</v>
      </c>
      <c r="AU1704" s="41">
        <v>8</v>
      </c>
      <c r="AV1704" s="59">
        <f t="shared" si="318"/>
        <v>23</v>
      </c>
      <c r="AW1704" s="59">
        <f t="shared" si="319"/>
        <v>5.75</v>
      </c>
      <c r="AX1704" s="41">
        <v>3</v>
      </c>
      <c r="AY1704" s="41">
        <v>5</v>
      </c>
      <c r="AZ1704" s="41">
        <v>9</v>
      </c>
      <c r="BA1704" s="41">
        <v>14</v>
      </c>
      <c r="BB1704" s="60">
        <f t="shared" si="320"/>
        <v>31</v>
      </c>
      <c r="BC1704" s="60">
        <f t="shared" si="321"/>
        <v>7.75</v>
      </c>
      <c r="BD1704" s="41">
        <f t="shared" si="322"/>
        <v>257</v>
      </c>
      <c r="BE1704" s="41">
        <f t="shared" si="323"/>
        <v>1.2535937166175798E-2</v>
      </c>
    </row>
    <row r="1705" spans="1:57" x14ac:dyDescent="0.25">
      <c r="A1705" s="41" t="s">
        <v>13853</v>
      </c>
      <c r="B1705" s="41" t="s">
        <v>11020</v>
      </c>
      <c r="C1705" s="41">
        <v>1</v>
      </c>
      <c r="D1705" s="41">
        <v>0</v>
      </c>
      <c r="E1705" s="41" t="s">
        <v>13854</v>
      </c>
      <c r="F1705" s="41">
        <v>100</v>
      </c>
      <c r="G1705" s="41">
        <v>100</v>
      </c>
      <c r="H1705" s="41" t="s">
        <v>759</v>
      </c>
      <c r="I1705" s="41" t="s">
        <v>11022</v>
      </c>
      <c r="J1705" s="41" t="s">
        <v>11022</v>
      </c>
      <c r="K1705" s="41" t="s">
        <v>762</v>
      </c>
      <c r="L1705" s="41" t="s">
        <v>762</v>
      </c>
      <c r="M1705" s="41" t="s">
        <v>762</v>
      </c>
      <c r="N1705" s="41" t="s">
        <v>762</v>
      </c>
      <c r="O1705" s="41" t="s">
        <v>762</v>
      </c>
      <c r="P1705" s="41" t="s">
        <v>11022</v>
      </c>
      <c r="Q1705" s="41" t="s">
        <v>11022</v>
      </c>
      <c r="R1705" s="41" t="s">
        <v>11022</v>
      </c>
      <c r="S1705" s="41" t="s">
        <v>11022</v>
      </c>
      <c r="T1705" s="41" t="s">
        <v>11022</v>
      </c>
      <c r="U1705" s="41" t="s">
        <v>11022</v>
      </c>
      <c r="V1705" s="41" t="s">
        <v>11022</v>
      </c>
      <c r="W1705" s="41" t="s">
        <v>13855</v>
      </c>
      <c r="X1705" s="41" t="s">
        <v>13856</v>
      </c>
      <c r="Y1705" s="41" t="s">
        <v>13856</v>
      </c>
      <c r="Z1705" s="41">
        <v>555</v>
      </c>
      <c r="AA1705" s="41">
        <v>120</v>
      </c>
      <c r="AB1705" s="41">
        <v>1077</v>
      </c>
      <c r="AC1705" s="41">
        <v>335</v>
      </c>
      <c r="AD1705" s="56">
        <f t="shared" si="312"/>
        <v>2087</v>
      </c>
      <c r="AE1705" s="56">
        <f t="shared" si="313"/>
        <v>521.75</v>
      </c>
      <c r="AF1705" s="41">
        <v>6</v>
      </c>
      <c r="AG1705" s="41">
        <v>3</v>
      </c>
      <c r="AH1705" s="41">
        <v>1</v>
      </c>
      <c r="AI1705" s="41">
        <v>5</v>
      </c>
      <c r="AJ1705" s="57">
        <f t="shared" si="314"/>
        <v>15</v>
      </c>
      <c r="AK1705" s="57">
        <f t="shared" si="315"/>
        <v>3.75</v>
      </c>
      <c r="AL1705" s="41">
        <v>1</v>
      </c>
      <c r="AM1705" s="41">
        <v>0</v>
      </c>
      <c r="AN1705" s="41">
        <v>0</v>
      </c>
      <c r="AO1705" s="41">
        <v>0</v>
      </c>
      <c r="AP1705" s="58">
        <f t="shared" si="316"/>
        <v>1</v>
      </c>
      <c r="AQ1705" s="58">
        <f t="shared" si="317"/>
        <v>0.25</v>
      </c>
      <c r="AR1705" s="41">
        <v>0</v>
      </c>
      <c r="AS1705" s="41">
        <v>0</v>
      </c>
      <c r="AT1705" s="41">
        <v>0</v>
      </c>
      <c r="AU1705" s="41">
        <v>0</v>
      </c>
      <c r="AV1705" s="59">
        <f t="shared" si="318"/>
        <v>0</v>
      </c>
      <c r="AW1705" s="59">
        <f t="shared" si="319"/>
        <v>0</v>
      </c>
      <c r="AX1705" s="41">
        <v>0</v>
      </c>
      <c r="AY1705" s="41">
        <v>0</v>
      </c>
      <c r="AZ1705" s="41">
        <v>0</v>
      </c>
      <c r="BA1705" s="41">
        <v>0</v>
      </c>
      <c r="BB1705" s="60">
        <f t="shared" si="320"/>
        <v>0</v>
      </c>
      <c r="BC1705" s="60">
        <f t="shared" si="321"/>
        <v>0</v>
      </c>
      <c r="BD1705" s="41">
        <f t="shared" si="322"/>
        <v>2103</v>
      </c>
      <c r="BE1705" s="41">
        <f t="shared" si="323"/>
        <v>0.10258006171388211</v>
      </c>
    </row>
    <row r="1706" spans="1:57" x14ac:dyDescent="0.25">
      <c r="A1706" s="41" t="s">
        <v>11065</v>
      </c>
      <c r="B1706" s="41" t="s">
        <v>11020</v>
      </c>
      <c r="C1706" s="41">
        <v>1</v>
      </c>
      <c r="D1706" s="41">
        <v>0</v>
      </c>
      <c r="E1706" s="41" t="s">
        <v>11066</v>
      </c>
      <c r="F1706" s="41">
        <v>100</v>
      </c>
      <c r="G1706" s="41">
        <v>100</v>
      </c>
      <c r="H1706" s="41" t="s">
        <v>759</v>
      </c>
      <c r="I1706" s="41" t="s">
        <v>11022</v>
      </c>
      <c r="J1706" s="41" t="s">
        <v>11022</v>
      </c>
      <c r="K1706" s="41" t="s">
        <v>762</v>
      </c>
      <c r="L1706" s="41" t="s">
        <v>762</v>
      </c>
      <c r="M1706" s="41" t="s">
        <v>762</v>
      </c>
      <c r="N1706" s="41" t="s">
        <v>762</v>
      </c>
      <c r="O1706" s="41" t="s">
        <v>762</v>
      </c>
      <c r="P1706" s="41" t="s">
        <v>11022</v>
      </c>
      <c r="Q1706" s="41" t="s">
        <v>11022</v>
      </c>
      <c r="R1706" s="41" t="s">
        <v>11022</v>
      </c>
      <c r="S1706" s="41" t="s">
        <v>11022</v>
      </c>
      <c r="T1706" s="41" t="s">
        <v>11022</v>
      </c>
      <c r="U1706" s="41" t="s">
        <v>11022</v>
      </c>
      <c r="V1706" s="41" t="s">
        <v>11022</v>
      </c>
      <c r="W1706" s="41" t="s">
        <v>11067</v>
      </c>
      <c r="X1706" s="41" t="s">
        <v>11068</v>
      </c>
      <c r="Y1706" s="41" t="s">
        <v>11068</v>
      </c>
      <c r="Z1706" s="41">
        <v>10</v>
      </c>
      <c r="AA1706" s="41">
        <v>44</v>
      </c>
      <c r="AB1706" s="41">
        <v>10</v>
      </c>
      <c r="AC1706" s="41">
        <v>44</v>
      </c>
      <c r="AD1706" s="56">
        <f t="shared" si="312"/>
        <v>108</v>
      </c>
      <c r="AE1706" s="56">
        <f t="shared" si="313"/>
        <v>27</v>
      </c>
      <c r="AF1706" s="41">
        <v>0</v>
      </c>
      <c r="AG1706" s="41">
        <v>0</v>
      </c>
      <c r="AH1706" s="41">
        <v>0</v>
      </c>
      <c r="AI1706" s="41">
        <v>0</v>
      </c>
      <c r="AJ1706" s="57">
        <f t="shared" si="314"/>
        <v>0</v>
      </c>
      <c r="AK1706" s="57">
        <f t="shared" si="315"/>
        <v>0</v>
      </c>
      <c r="AL1706" s="41">
        <v>0</v>
      </c>
      <c r="AM1706" s="41">
        <v>0</v>
      </c>
      <c r="AN1706" s="41">
        <v>0</v>
      </c>
      <c r="AO1706" s="41">
        <v>0</v>
      </c>
      <c r="AP1706" s="58">
        <f t="shared" si="316"/>
        <v>0</v>
      </c>
      <c r="AQ1706" s="58">
        <f t="shared" si="317"/>
        <v>0</v>
      </c>
      <c r="AR1706" s="41">
        <v>0</v>
      </c>
      <c r="AS1706" s="41">
        <v>0</v>
      </c>
      <c r="AT1706" s="41">
        <v>0</v>
      </c>
      <c r="AU1706" s="41">
        <v>0</v>
      </c>
      <c r="AV1706" s="59">
        <f t="shared" si="318"/>
        <v>0</v>
      </c>
      <c r="AW1706" s="59">
        <f t="shared" si="319"/>
        <v>0</v>
      </c>
      <c r="AX1706" s="41">
        <v>0</v>
      </c>
      <c r="AY1706" s="41">
        <v>0</v>
      </c>
      <c r="AZ1706" s="41">
        <v>0</v>
      </c>
      <c r="BA1706" s="41">
        <v>0</v>
      </c>
      <c r="BB1706" s="60">
        <f t="shared" si="320"/>
        <v>0</v>
      </c>
      <c r="BC1706" s="60">
        <f t="shared" si="321"/>
        <v>0</v>
      </c>
      <c r="BD1706" s="41">
        <f t="shared" si="322"/>
        <v>108</v>
      </c>
      <c r="BE1706" s="41">
        <f t="shared" si="323"/>
        <v>5.2680202877314636E-3</v>
      </c>
    </row>
    <row r="1707" spans="1:57" x14ac:dyDescent="0.25">
      <c r="A1707" s="41" t="s">
        <v>12685</v>
      </c>
      <c r="B1707" s="41" t="s">
        <v>11020</v>
      </c>
      <c r="C1707" s="41">
        <v>1</v>
      </c>
      <c r="D1707" s="41">
        <v>0</v>
      </c>
      <c r="E1707" s="41" t="s">
        <v>12686</v>
      </c>
      <c r="F1707" s="41">
        <v>100</v>
      </c>
      <c r="G1707" s="41">
        <v>100</v>
      </c>
      <c r="H1707" s="41" t="s">
        <v>759</v>
      </c>
      <c r="I1707" s="41" t="s">
        <v>11022</v>
      </c>
      <c r="J1707" s="41" t="s">
        <v>11022</v>
      </c>
      <c r="K1707" s="41" t="s">
        <v>762</v>
      </c>
      <c r="L1707" s="41" t="s">
        <v>762</v>
      </c>
      <c r="M1707" s="41" t="s">
        <v>762</v>
      </c>
      <c r="N1707" s="41" t="s">
        <v>762</v>
      </c>
      <c r="O1707" s="41" t="s">
        <v>762</v>
      </c>
      <c r="P1707" s="41" t="s">
        <v>11022</v>
      </c>
      <c r="Q1707" s="41" t="s">
        <v>11022</v>
      </c>
      <c r="R1707" s="41" t="s">
        <v>11022</v>
      </c>
      <c r="S1707" s="41" t="s">
        <v>11022</v>
      </c>
      <c r="T1707" s="41" t="s">
        <v>11022</v>
      </c>
      <c r="U1707" s="41" t="s">
        <v>11022</v>
      </c>
      <c r="V1707" s="41" t="s">
        <v>11022</v>
      </c>
      <c r="W1707" s="41" t="s">
        <v>12687</v>
      </c>
      <c r="X1707" s="41" t="s">
        <v>12688</v>
      </c>
      <c r="Y1707" s="41" t="s">
        <v>12688</v>
      </c>
      <c r="Z1707" s="41">
        <v>0</v>
      </c>
      <c r="AA1707" s="41">
        <v>0</v>
      </c>
      <c r="AB1707" s="41">
        <v>0</v>
      </c>
      <c r="AC1707" s="41">
        <v>0</v>
      </c>
      <c r="AD1707" s="56">
        <f t="shared" si="312"/>
        <v>0</v>
      </c>
      <c r="AE1707" s="56">
        <f t="shared" si="313"/>
        <v>0</v>
      </c>
      <c r="AF1707" s="41">
        <v>1</v>
      </c>
      <c r="AG1707" s="41">
        <v>1</v>
      </c>
      <c r="AH1707" s="41">
        <v>0</v>
      </c>
      <c r="AI1707" s="41">
        <v>2</v>
      </c>
      <c r="AJ1707" s="57">
        <f t="shared" si="314"/>
        <v>4</v>
      </c>
      <c r="AK1707" s="57">
        <f t="shared" si="315"/>
        <v>1</v>
      </c>
      <c r="AL1707" s="41">
        <v>1</v>
      </c>
      <c r="AM1707" s="41">
        <v>1</v>
      </c>
      <c r="AN1707" s="41">
        <v>9</v>
      </c>
      <c r="AO1707" s="41">
        <v>2</v>
      </c>
      <c r="AP1707" s="58">
        <f t="shared" si="316"/>
        <v>13</v>
      </c>
      <c r="AQ1707" s="58">
        <f t="shared" si="317"/>
        <v>3.25</v>
      </c>
      <c r="AR1707" s="41">
        <v>4</v>
      </c>
      <c r="AS1707" s="41">
        <v>7</v>
      </c>
      <c r="AT1707" s="41">
        <v>9</v>
      </c>
      <c r="AU1707" s="41">
        <v>7</v>
      </c>
      <c r="AV1707" s="59">
        <f t="shared" si="318"/>
        <v>27</v>
      </c>
      <c r="AW1707" s="59">
        <f t="shared" si="319"/>
        <v>6.75</v>
      </c>
      <c r="AX1707" s="41">
        <v>53</v>
      </c>
      <c r="AY1707" s="41">
        <v>34</v>
      </c>
      <c r="AZ1707" s="41">
        <v>57</v>
      </c>
      <c r="BA1707" s="41">
        <v>79</v>
      </c>
      <c r="BB1707" s="60">
        <f t="shared" si="320"/>
        <v>223</v>
      </c>
      <c r="BC1707" s="60">
        <f t="shared" si="321"/>
        <v>55.75</v>
      </c>
      <c r="BD1707" s="41">
        <f t="shared" si="322"/>
        <v>267</v>
      </c>
      <c r="BE1707" s="41">
        <f t="shared" si="323"/>
        <v>1.3023716822447228E-2</v>
      </c>
    </row>
    <row r="1708" spans="1:57" x14ac:dyDescent="0.25">
      <c r="A1708" s="41" t="s">
        <v>13060</v>
      </c>
      <c r="B1708" s="41" t="s">
        <v>11020</v>
      </c>
      <c r="C1708" s="41">
        <v>1</v>
      </c>
      <c r="D1708" s="41">
        <v>0</v>
      </c>
      <c r="E1708" s="41" t="s">
        <v>13061</v>
      </c>
      <c r="F1708" s="41">
        <v>100</v>
      </c>
      <c r="G1708" s="41">
        <v>100</v>
      </c>
      <c r="H1708" s="41" t="s">
        <v>759</v>
      </c>
      <c r="I1708" s="41" t="s">
        <v>11022</v>
      </c>
      <c r="J1708" s="41" t="s">
        <v>11022</v>
      </c>
      <c r="K1708" s="41" t="s">
        <v>762</v>
      </c>
      <c r="L1708" s="41" t="s">
        <v>762</v>
      </c>
      <c r="M1708" s="41" t="s">
        <v>762</v>
      </c>
      <c r="N1708" s="41" t="s">
        <v>762</v>
      </c>
      <c r="O1708" s="41" t="s">
        <v>762</v>
      </c>
      <c r="P1708" s="41" t="s">
        <v>11022</v>
      </c>
      <c r="Q1708" s="41" t="s">
        <v>11022</v>
      </c>
      <c r="R1708" s="41" t="s">
        <v>11022</v>
      </c>
      <c r="S1708" s="41" t="s">
        <v>11022</v>
      </c>
      <c r="T1708" s="41" t="s">
        <v>11022</v>
      </c>
      <c r="U1708" s="41" t="s">
        <v>11022</v>
      </c>
      <c r="V1708" s="41" t="s">
        <v>11022</v>
      </c>
      <c r="W1708" s="41" t="s">
        <v>13062</v>
      </c>
      <c r="X1708" s="41" t="s">
        <v>13063</v>
      </c>
      <c r="Y1708" s="41" t="s">
        <v>13063</v>
      </c>
      <c r="Z1708" s="41">
        <v>0</v>
      </c>
      <c r="AA1708" s="41">
        <v>0</v>
      </c>
      <c r="AB1708" s="41">
        <v>0</v>
      </c>
      <c r="AC1708" s="41">
        <v>0</v>
      </c>
      <c r="AD1708" s="56">
        <f t="shared" si="312"/>
        <v>0</v>
      </c>
      <c r="AE1708" s="56">
        <f t="shared" si="313"/>
        <v>0</v>
      </c>
      <c r="AF1708" s="41">
        <v>1</v>
      </c>
      <c r="AG1708" s="41">
        <v>0</v>
      </c>
      <c r="AH1708" s="41">
        <v>0</v>
      </c>
      <c r="AI1708" s="41">
        <v>1</v>
      </c>
      <c r="AJ1708" s="57">
        <f t="shared" si="314"/>
        <v>2</v>
      </c>
      <c r="AK1708" s="57">
        <f t="shared" si="315"/>
        <v>0.5</v>
      </c>
      <c r="AL1708" s="41">
        <v>0</v>
      </c>
      <c r="AM1708" s="41">
        <v>2</v>
      </c>
      <c r="AN1708" s="41">
        <v>0</v>
      </c>
      <c r="AO1708" s="41">
        <v>0</v>
      </c>
      <c r="AP1708" s="58">
        <f t="shared" si="316"/>
        <v>2</v>
      </c>
      <c r="AQ1708" s="58">
        <f t="shared" si="317"/>
        <v>0.5</v>
      </c>
      <c r="AR1708" s="41">
        <v>10</v>
      </c>
      <c r="AS1708" s="41">
        <v>6</v>
      </c>
      <c r="AT1708" s="41">
        <v>6</v>
      </c>
      <c r="AU1708" s="41">
        <v>10</v>
      </c>
      <c r="AV1708" s="59">
        <f t="shared" si="318"/>
        <v>32</v>
      </c>
      <c r="AW1708" s="59">
        <f t="shared" si="319"/>
        <v>8</v>
      </c>
      <c r="AX1708" s="41">
        <v>18</v>
      </c>
      <c r="AY1708" s="41">
        <v>16</v>
      </c>
      <c r="AZ1708" s="41">
        <v>16</v>
      </c>
      <c r="BA1708" s="41">
        <v>11</v>
      </c>
      <c r="BB1708" s="60">
        <f t="shared" si="320"/>
        <v>61</v>
      </c>
      <c r="BC1708" s="60">
        <f t="shared" si="321"/>
        <v>15.25</v>
      </c>
      <c r="BD1708" s="41">
        <f t="shared" si="322"/>
        <v>97</v>
      </c>
      <c r="BE1708" s="41">
        <f t="shared" si="323"/>
        <v>4.7314626658328885E-3</v>
      </c>
    </row>
    <row r="1709" spans="1:57" x14ac:dyDescent="0.25">
      <c r="A1709" s="41" t="s">
        <v>13829</v>
      </c>
      <c r="B1709" s="41" t="s">
        <v>11020</v>
      </c>
      <c r="C1709" s="41">
        <v>1</v>
      </c>
      <c r="D1709" s="41">
        <v>0</v>
      </c>
      <c r="E1709" s="41" t="s">
        <v>13830</v>
      </c>
      <c r="F1709" s="41">
        <v>100</v>
      </c>
      <c r="G1709" s="41">
        <v>100</v>
      </c>
      <c r="H1709" s="41" t="s">
        <v>759</v>
      </c>
      <c r="I1709" s="41" t="s">
        <v>11022</v>
      </c>
      <c r="J1709" s="41" t="s">
        <v>11022</v>
      </c>
      <c r="K1709" s="41" t="s">
        <v>762</v>
      </c>
      <c r="L1709" s="41" t="s">
        <v>762</v>
      </c>
      <c r="M1709" s="41" t="s">
        <v>762</v>
      </c>
      <c r="N1709" s="41" t="s">
        <v>762</v>
      </c>
      <c r="O1709" s="41" t="s">
        <v>762</v>
      </c>
      <c r="P1709" s="41" t="s">
        <v>11022</v>
      </c>
      <c r="Q1709" s="41" t="s">
        <v>11022</v>
      </c>
      <c r="R1709" s="41" t="s">
        <v>11022</v>
      </c>
      <c r="S1709" s="41" t="s">
        <v>11022</v>
      </c>
      <c r="T1709" s="41" t="s">
        <v>11022</v>
      </c>
      <c r="U1709" s="41" t="s">
        <v>11022</v>
      </c>
      <c r="V1709" s="41" t="s">
        <v>11022</v>
      </c>
      <c r="W1709" s="41" t="s">
        <v>13831</v>
      </c>
      <c r="X1709" s="41" t="s">
        <v>13832</v>
      </c>
      <c r="Y1709" s="41" t="s">
        <v>13832</v>
      </c>
      <c r="Z1709" s="41">
        <v>0</v>
      </c>
      <c r="AA1709" s="41">
        <v>0</v>
      </c>
      <c r="AB1709" s="41">
        <v>0</v>
      </c>
      <c r="AC1709" s="41">
        <v>0</v>
      </c>
      <c r="AD1709" s="56">
        <f t="shared" si="312"/>
        <v>0</v>
      </c>
      <c r="AE1709" s="56">
        <f t="shared" si="313"/>
        <v>0</v>
      </c>
      <c r="AF1709" s="41">
        <v>4</v>
      </c>
      <c r="AG1709" s="41">
        <v>4</v>
      </c>
      <c r="AH1709" s="41">
        <v>2</v>
      </c>
      <c r="AI1709" s="41">
        <v>4</v>
      </c>
      <c r="AJ1709" s="57">
        <f t="shared" si="314"/>
        <v>14</v>
      </c>
      <c r="AK1709" s="57">
        <f t="shared" si="315"/>
        <v>3.5</v>
      </c>
      <c r="AL1709" s="41">
        <v>2</v>
      </c>
      <c r="AM1709" s="41">
        <v>0</v>
      </c>
      <c r="AN1709" s="41">
        <v>2</v>
      </c>
      <c r="AO1709" s="41">
        <v>2</v>
      </c>
      <c r="AP1709" s="58">
        <f t="shared" si="316"/>
        <v>6</v>
      </c>
      <c r="AQ1709" s="58">
        <f t="shared" si="317"/>
        <v>1.5</v>
      </c>
      <c r="AR1709" s="41">
        <v>21</v>
      </c>
      <c r="AS1709" s="41">
        <v>12</v>
      </c>
      <c r="AT1709" s="41">
        <v>26</v>
      </c>
      <c r="AU1709" s="41">
        <v>40</v>
      </c>
      <c r="AV1709" s="59">
        <f t="shared" si="318"/>
        <v>99</v>
      </c>
      <c r="AW1709" s="59">
        <f t="shared" si="319"/>
        <v>24.75</v>
      </c>
      <c r="AX1709" s="41">
        <v>198</v>
      </c>
      <c r="AY1709" s="41">
        <v>123</v>
      </c>
      <c r="AZ1709" s="41">
        <v>173</v>
      </c>
      <c r="BA1709" s="41">
        <v>168</v>
      </c>
      <c r="BB1709" s="60">
        <f t="shared" si="320"/>
        <v>662</v>
      </c>
      <c r="BC1709" s="60">
        <f t="shared" si="321"/>
        <v>165.5</v>
      </c>
      <c r="BD1709" s="41">
        <f t="shared" si="322"/>
        <v>781</v>
      </c>
      <c r="BE1709" s="41">
        <f t="shared" si="323"/>
        <v>3.8095591154798825E-2</v>
      </c>
    </row>
    <row r="1710" spans="1:57" x14ac:dyDescent="0.25">
      <c r="A1710" s="41" t="s">
        <v>13296</v>
      </c>
      <c r="B1710" s="41" t="s">
        <v>11020</v>
      </c>
      <c r="C1710" s="41">
        <v>1</v>
      </c>
      <c r="D1710" s="41">
        <v>0</v>
      </c>
      <c r="E1710" s="41" t="s">
        <v>13297</v>
      </c>
      <c r="F1710" s="41">
        <v>100</v>
      </c>
      <c r="G1710" s="41">
        <v>100</v>
      </c>
      <c r="H1710" s="41" t="s">
        <v>1552</v>
      </c>
      <c r="I1710" s="41" t="s">
        <v>11022</v>
      </c>
      <c r="J1710" s="41" t="s">
        <v>11022</v>
      </c>
      <c r="K1710" s="41" t="s">
        <v>762</v>
      </c>
      <c r="L1710" s="41" t="s">
        <v>762</v>
      </c>
      <c r="M1710" s="41" t="s">
        <v>762</v>
      </c>
      <c r="N1710" s="41" t="s">
        <v>762</v>
      </c>
      <c r="O1710" s="41" t="s">
        <v>762</v>
      </c>
      <c r="P1710" s="41" t="s">
        <v>11022</v>
      </c>
      <c r="Q1710" s="41" t="s">
        <v>11022</v>
      </c>
      <c r="R1710" s="41" t="s">
        <v>11022</v>
      </c>
      <c r="S1710" s="41" t="s">
        <v>11022</v>
      </c>
      <c r="T1710" s="41" t="s">
        <v>11022</v>
      </c>
      <c r="U1710" s="41" t="s">
        <v>11022</v>
      </c>
      <c r="V1710" s="41" t="s">
        <v>11022</v>
      </c>
      <c r="W1710" s="41" t="s">
        <v>13297</v>
      </c>
      <c r="X1710" s="41" t="s">
        <v>13298</v>
      </c>
      <c r="Y1710" s="41" t="s">
        <v>13298</v>
      </c>
      <c r="Z1710" s="41">
        <v>0</v>
      </c>
      <c r="AA1710" s="41">
        <v>0</v>
      </c>
      <c r="AB1710" s="41">
        <v>0</v>
      </c>
      <c r="AC1710" s="41">
        <v>0</v>
      </c>
      <c r="AD1710" s="56">
        <f t="shared" si="312"/>
        <v>0</v>
      </c>
      <c r="AE1710" s="56">
        <f t="shared" si="313"/>
        <v>0</v>
      </c>
      <c r="AF1710" s="41">
        <v>0</v>
      </c>
      <c r="AG1710" s="41">
        <v>1</v>
      </c>
      <c r="AH1710" s="41">
        <v>0</v>
      </c>
      <c r="AI1710" s="41">
        <v>1</v>
      </c>
      <c r="AJ1710" s="57">
        <f t="shared" si="314"/>
        <v>2</v>
      </c>
      <c r="AK1710" s="57">
        <f t="shared" si="315"/>
        <v>0.5</v>
      </c>
      <c r="AL1710" s="41">
        <v>0</v>
      </c>
      <c r="AM1710" s="41">
        <v>0</v>
      </c>
      <c r="AN1710" s="41">
        <v>0</v>
      </c>
      <c r="AO1710" s="41">
        <v>1</v>
      </c>
      <c r="AP1710" s="58">
        <f t="shared" si="316"/>
        <v>1</v>
      </c>
      <c r="AQ1710" s="58">
        <f t="shared" si="317"/>
        <v>0.25</v>
      </c>
      <c r="AR1710" s="41">
        <v>4</v>
      </c>
      <c r="AS1710" s="41">
        <v>0</v>
      </c>
      <c r="AT1710" s="41">
        <v>5</v>
      </c>
      <c r="AU1710" s="41">
        <v>0</v>
      </c>
      <c r="AV1710" s="59">
        <f t="shared" si="318"/>
        <v>9</v>
      </c>
      <c r="AW1710" s="59">
        <f t="shared" si="319"/>
        <v>2.25</v>
      </c>
      <c r="AX1710" s="41">
        <v>8</v>
      </c>
      <c r="AY1710" s="41">
        <v>32</v>
      </c>
      <c r="AZ1710" s="41">
        <v>24</v>
      </c>
      <c r="BA1710" s="41">
        <v>6</v>
      </c>
      <c r="BB1710" s="60">
        <f t="shared" si="320"/>
        <v>70</v>
      </c>
      <c r="BC1710" s="60">
        <f t="shared" si="321"/>
        <v>17.5</v>
      </c>
      <c r="BD1710" s="41">
        <f t="shared" si="322"/>
        <v>82</v>
      </c>
      <c r="BE1710" s="41">
        <f t="shared" si="323"/>
        <v>3.9997931814257414E-3</v>
      </c>
    </row>
    <row r="1711" spans="1:57" x14ac:dyDescent="0.25">
      <c r="A1711" s="41" t="s">
        <v>11680</v>
      </c>
      <c r="B1711" s="41" t="s">
        <v>11020</v>
      </c>
      <c r="C1711" s="41">
        <v>1</v>
      </c>
      <c r="D1711" s="41">
        <v>0</v>
      </c>
      <c r="E1711" s="41" t="s">
        <v>11681</v>
      </c>
      <c r="F1711" s="41">
        <v>100</v>
      </c>
      <c r="G1711" s="41">
        <v>100</v>
      </c>
      <c r="H1711" s="41" t="s">
        <v>759</v>
      </c>
      <c r="I1711" s="41" t="s">
        <v>11022</v>
      </c>
      <c r="J1711" s="41" t="s">
        <v>11022</v>
      </c>
      <c r="K1711" s="41" t="s">
        <v>762</v>
      </c>
      <c r="L1711" s="41" t="s">
        <v>762</v>
      </c>
      <c r="M1711" s="41" t="s">
        <v>762</v>
      </c>
      <c r="N1711" s="41" t="s">
        <v>762</v>
      </c>
      <c r="O1711" s="41" t="s">
        <v>762</v>
      </c>
      <c r="P1711" s="41" t="s">
        <v>11022</v>
      </c>
      <c r="Q1711" s="41" t="s">
        <v>11022</v>
      </c>
      <c r="R1711" s="41" t="s">
        <v>11022</v>
      </c>
      <c r="S1711" s="41" t="s">
        <v>11022</v>
      </c>
      <c r="T1711" s="41" t="s">
        <v>11022</v>
      </c>
      <c r="U1711" s="41" t="s">
        <v>11022</v>
      </c>
      <c r="V1711" s="41" t="s">
        <v>11022</v>
      </c>
      <c r="W1711" s="41" t="s">
        <v>11682</v>
      </c>
      <c r="X1711" s="41" t="s">
        <v>11683</v>
      </c>
      <c r="Y1711" s="41" t="s">
        <v>11683</v>
      </c>
      <c r="Z1711" s="41">
        <v>0</v>
      </c>
      <c r="AA1711" s="41">
        <v>0</v>
      </c>
      <c r="AB1711" s="41">
        <v>0</v>
      </c>
      <c r="AC1711" s="41">
        <v>0</v>
      </c>
      <c r="AD1711" s="56">
        <f t="shared" si="312"/>
        <v>0</v>
      </c>
      <c r="AE1711" s="56">
        <f t="shared" si="313"/>
        <v>0</v>
      </c>
      <c r="AF1711" s="41">
        <v>14</v>
      </c>
      <c r="AG1711" s="41">
        <v>2</v>
      </c>
      <c r="AH1711" s="41">
        <v>13</v>
      </c>
      <c r="AI1711" s="41">
        <v>19</v>
      </c>
      <c r="AJ1711" s="57">
        <f t="shared" si="314"/>
        <v>48</v>
      </c>
      <c r="AK1711" s="57">
        <f t="shared" si="315"/>
        <v>12</v>
      </c>
      <c r="AL1711" s="41">
        <v>17</v>
      </c>
      <c r="AM1711" s="41">
        <v>4</v>
      </c>
      <c r="AN1711" s="41">
        <v>12</v>
      </c>
      <c r="AO1711" s="41">
        <v>16</v>
      </c>
      <c r="AP1711" s="58">
        <f t="shared" si="316"/>
        <v>49</v>
      </c>
      <c r="AQ1711" s="58">
        <f t="shared" si="317"/>
        <v>12.25</v>
      </c>
      <c r="AR1711" s="41">
        <v>40</v>
      </c>
      <c r="AS1711" s="41">
        <v>135</v>
      </c>
      <c r="AT1711" s="41">
        <v>86</v>
      </c>
      <c r="AU1711" s="41">
        <v>60</v>
      </c>
      <c r="AV1711" s="59">
        <f t="shared" si="318"/>
        <v>321</v>
      </c>
      <c r="AW1711" s="59">
        <f t="shared" si="319"/>
        <v>80.25</v>
      </c>
      <c r="AX1711" s="41">
        <v>71</v>
      </c>
      <c r="AY1711" s="41">
        <v>100</v>
      </c>
      <c r="AZ1711" s="41">
        <v>84</v>
      </c>
      <c r="BA1711" s="41">
        <v>65</v>
      </c>
      <c r="BB1711" s="60">
        <f t="shared" si="320"/>
        <v>320</v>
      </c>
      <c r="BC1711" s="60">
        <f t="shared" si="321"/>
        <v>80</v>
      </c>
      <c r="BD1711" s="41">
        <f t="shared" si="322"/>
        <v>738</v>
      </c>
      <c r="BE1711" s="41">
        <f t="shared" si="323"/>
        <v>3.5998138632831668E-2</v>
      </c>
    </row>
    <row r="1712" spans="1:57" x14ac:dyDescent="0.25">
      <c r="A1712" s="41" t="s">
        <v>13849</v>
      </c>
      <c r="B1712" s="41" t="s">
        <v>11020</v>
      </c>
      <c r="C1712" s="41">
        <v>1</v>
      </c>
      <c r="D1712" s="41">
        <v>0</v>
      </c>
      <c r="E1712" s="41" t="s">
        <v>13850</v>
      </c>
      <c r="F1712" s="41">
        <v>100</v>
      </c>
      <c r="G1712" s="41">
        <v>100</v>
      </c>
      <c r="H1712" s="41" t="s">
        <v>759</v>
      </c>
      <c r="I1712" s="41" t="s">
        <v>11022</v>
      </c>
      <c r="J1712" s="41" t="s">
        <v>11022</v>
      </c>
      <c r="K1712" s="41" t="s">
        <v>762</v>
      </c>
      <c r="L1712" s="41" t="s">
        <v>762</v>
      </c>
      <c r="M1712" s="41" t="s">
        <v>762</v>
      </c>
      <c r="N1712" s="41" t="s">
        <v>762</v>
      </c>
      <c r="O1712" s="41" t="s">
        <v>762</v>
      </c>
      <c r="P1712" s="41" t="s">
        <v>11022</v>
      </c>
      <c r="Q1712" s="41" t="s">
        <v>11022</v>
      </c>
      <c r="R1712" s="41" t="s">
        <v>11022</v>
      </c>
      <c r="S1712" s="41" t="s">
        <v>11022</v>
      </c>
      <c r="T1712" s="41" t="s">
        <v>11022</v>
      </c>
      <c r="U1712" s="41" t="s">
        <v>11022</v>
      </c>
      <c r="V1712" s="41" t="s">
        <v>11022</v>
      </c>
      <c r="W1712" s="41" t="s">
        <v>13851</v>
      </c>
      <c r="X1712" s="41" t="s">
        <v>13852</v>
      </c>
      <c r="Y1712" s="41" t="s">
        <v>13852</v>
      </c>
      <c r="Z1712" s="41">
        <v>0</v>
      </c>
      <c r="AA1712" s="41">
        <v>0</v>
      </c>
      <c r="AB1712" s="41">
        <v>0</v>
      </c>
      <c r="AC1712" s="41">
        <v>0</v>
      </c>
      <c r="AD1712" s="56">
        <f t="shared" si="312"/>
        <v>0</v>
      </c>
      <c r="AE1712" s="56">
        <f t="shared" si="313"/>
        <v>0</v>
      </c>
      <c r="AF1712" s="41">
        <v>5</v>
      </c>
      <c r="AG1712" s="41">
        <v>7</v>
      </c>
      <c r="AH1712" s="41">
        <v>25</v>
      </c>
      <c r="AI1712" s="41">
        <v>37</v>
      </c>
      <c r="AJ1712" s="57">
        <f t="shared" si="314"/>
        <v>74</v>
      </c>
      <c r="AK1712" s="57">
        <f t="shared" si="315"/>
        <v>18.5</v>
      </c>
      <c r="AL1712" s="41">
        <v>21</v>
      </c>
      <c r="AM1712" s="41">
        <v>17</v>
      </c>
      <c r="AN1712" s="41">
        <v>14</v>
      </c>
      <c r="AO1712" s="41">
        <v>26</v>
      </c>
      <c r="AP1712" s="58">
        <f t="shared" si="316"/>
        <v>78</v>
      </c>
      <c r="AQ1712" s="58">
        <f t="shared" si="317"/>
        <v>19.5</v>
      </c>
      <c r="AR1712" s="41">
        <v>192</v>
      </c>
      <c r="AS1712" s="41">
        <v>8</v>
      </c>
      <c r="AT1712" s="41">
        <v>15</v>
      </c>
      <c r="AU1712" s="41">
        <v>24</v>
      </c>
      <c r="AV1712" s="59">
        <f t="shared" si="318"/>
        <v>239</v>
      </c>
      <c r="AW1712" s="59">
        <f t="shared" si="319"/>
        <v>59.75</v>
      </c>
      <c r="AX1712" s="41">
        <v>29</v>
      </c>
      <c r="AY1712" s="41">
        <v>21</v>
      </c>
      <c r="AZ1712" s="41">
        <v>20</v>
      </c>
      <c r="BA1712" s="41">
        <v>14</v>
      </c>
      <c r="BB1712" s="60">
        <f t="shared" si="320"/>
        <v>84</v>
      </c>
      <c r="BC1712" s="60">
        <f t="shared" si="321"/>
        <v>21</v>
      </c>
      <c r="BD1712" s="41">
        <f t="shared" si="322"/>
        <v>475</v>
      </c>
      <c r="BE1712" s="41">
        <f t="shared" si="323"/>
        <v>2.3169533672893011E-2</v>
      </c>
    </row>
    <row r="1713" spans="1:57" x14ac:dyDescent="0.25">
      <c r="A1713" s="41" t="s">
        <v>14056</v>
      </c>
      <c r="B1713" s="41" t="s">
        <v>11020</v>
      </c>
      <c r="C1713" s="41">
        <v>1</v>
      </c>
      <c r="D1713" s="41">
        <v>0</v>
      </c>
      <c r="E1713" s="41" t="s">
        <v>14057</v>
      </c>
      <c r="F1713" s="41">
        <v>100</v>
      </c>
      <c r="G1713" s="41">
        <v>100</v>
      </c>
      <c r="H1713" s="41" t="s">
        <v>759</v>
      </c>
      <c r="I1713" s="41" t="s">
        <v>11022</v>
      </c>
      <c r="J1713" s="41" t="s">
        <v>11022</v>
      </c>
      <c r="K1713" s="41" t="s">
        <v>762</v>
      </c>
      <c r="L1713" s="41" t="s">
        <v>762</v>
      </c>
      <c r="M1713" s="41" t="s">
        <v>762</v>
      </c>
      <c r="N1713" s="41" t="s">
        <v>762</v>
      </c>
      <c r="O1713" s="41" t="s">
        <v>762</v>
      </c>
      <c r="P1713" s="41" t="s">
        <v>11022</v>
      </c>
      <c r="Q1713" s="41" t="s">
        <v>11022</v>
      </c>
      <c r="R1713" s="41" t="s">
        <v>11022</v>
      </c>
      <c r="S1713" s="41" t="s">
        <v>11022</v>
      </c>
      <c r="T1713" s="41" t="s">
        <v>11022</v>
      </c>
      <c r="U1713" s="41" t="s">
        <v>11022</v>
      </c>
      <c r="V1713" s="41" t="s">
        <v>11022</v>
      </c>
      <c r="W1713" s="41" t="s">
        <v>14058</v>
      </c>
      <c r="X1713" s="41" t="s">
        <v>14059</v>
      </c>
      <c r="Y1713" s="41" t="s">
        <v>14059</v>
      </c>
      <c r="Z1713" s="41">
        <v>0</v>
      </c>
      <c r="AA1713" s="41">
        <v>0</v>
      </c>
      <c r="AB1713" s="41">
        <v>0</v>
      </c>
      <c r="AC1713" s="41">
        <v>0</v>
      </c>
      <c r="AD1713" s="56">
        <f t="shared" si="312"/>
        <v>0</v>
      </c>
      <c r="AE1713" s="56">
        <f t="shared" si="313"/>
        <v>0</v>
      </c>
      <c r="AF1713" s="41">
        <v>3</v>
      </c>
      <c r="AG1713" s="41">
        <v>0</v>
      </c>
      <c r="AH1713" s="41">
        <v>1</v>
      </c>
      <c r="AI1713" s="41">
        <v>2</v>
      </c>
      <c r="AJ1713" s="57">
        <f t="shared" si="314"/>
        <v>6</v>
      </c>
      <c r="AK1713" s="57">
        <f t="shared" si="315"/>
        <v>1.5</v>
      </c>
      <c r="AL1713" s="41">
        <v>1</v>
      </c>
      <c r="AM1713" s="41">
        <v>0</v>
      </c>
      <c r="AN1713" s="41">
        <v>0</v>
      </c>
      <c r="AO1713" s="41">
        <v>0</v>
      </c>
      <c r="AP1713" s="58">
        <f t="shared" si="316"/>
        <v>1</v>
      </c>
      <c r="AQ1713" s="58">
        <f t="shared" si="317"/>
        <v>0.25</v>
      </c>
      <c r="AR1713" s="41">
        <v>1</v>
      </c>
      <c r="AS1713" s="41">
        <v>4</v>
      </c>
      <c r="AT1713" s="41">
        <v>8</v>
      </c>
      <c r="AU1713" s="41">
        <v>12</v>
      </c>
      <c r="AV1713" s="59">
        <f t="shared" si="318"/>
        <v>25</v>
      </c>
      <c r="AW1713" s="59">
        <f t="shared" si="319"/>
        <v>6.25</v>
      </c>
      <c r="AX1713" s="41">
        <v>8</v>
      </c>
      <c r="AY1713" s="41">
        <v>7</v>
      </c>
      <c r="AZ1713" s="41">
        <v>6</v>
      </c>
      <c r="BA1713" s="41">
        <v>5</v>
      </c>
      <c r="BB1713" s="60">
        <f t="shared" si="320"/>
        <v>26</v>
      </c>
      <c r="BC1713" s="60">
        <f t="shared" si="321"/>
        <v>6.5</v>
      </c>
      <c r="BD1713" s="41">
        <f t="shared" si="322"/>
        <v>58</v>
      </c>
      <c r="BE1713" s="41">
        <f t="shared" si="323"/>
        <v>2.8291220063743046E-3</v>
      </c>
    </row>
    <row r="1714" spans="1:57" x14ac:dyDescent="0.25">
      <c r="A1714" s="41" t="s">
        <v>12513</v>
      </c>
      <c r="B1714" s="41" t="s">
        <v>11020</v>
      </c>
      <c r="C1714" s="41">
        <v>1</v>
      </c>
      <c r="D1714" s="41">
        <v>0</v>
      </c>
      <c r="E1714" s="41" t="s">
        <v>12514</v>
      </c>
      <c r="F1714" s="41">
        <v>100</v>
      </c>
      <c r="G1714" s="41">
        <v>100</v>
      </c>
      <c r="H1714" s="41" t="s">
        <v>759</v>
      </c>
      <c r="I1714" s="41" t="s">
        <v>11022</v>
      </c>
      <c r="J1714" s="41" t="s">
        <v>11022</v>
      </c>
      <c r="K1714" s="41" t="s">
        <v>762</v>
      </c>
      <c r="L1714" s="41" t="s">
        <v>762</v>
      </c>
      <c r="M1714" s="41" t="s">
        <v>762</v>
      </c>
      <c r="N1714" s="41" t="s">
        <v>762</v>
      </c>
      <c r="O1714" s="41" t="s">
        <v>762</v>
      </c>
      <c r="P1714" s="41" t="s">
        <v>11022</v>
      </c>
      <c r="Q1714" s="41" t="s">
        <v>11022</v>
      </c>
      <c r="R1714" s="41" t="s">
        <v>11022</v>
      </c>
      <c r="S1714" s="41" t="s">
        <v>11022</v>
      </c>
      <c r="T1714" s="41" t="s">
        <v>11022</v>
      </c>
      <c r="U1714" s="41" t="s">
        <v>11022</v>
      </c>
      <c r="V1714" s="41" t="s">
        <v>11022</v>
      </c>
      <c r="W1714" s="41" t="s">
        <v>12515</v>
      </c>
      <c r="X1714" s="41" t="s">
        <v>12516</v>
      </c>
      <c r="Y1714" s="41" t="s">
        <v>12516</v>
      </c>
      <c r="Z1714" s="41">
        <v>0</v>
      </c>
      <c r="AA1714" s="41">
        <v>0</v>
      </c>
      <c r="AB1714" s="41">
        <v>0</v>
      </c>
      <c r="AC1714" s="41">
        <v>0</v>
      </c>
      <c r="AD1714" s="56">
        <f t="shared" si="312"/>
        <v>0</v>
      </c>
      <c r="AE1714" s="56">
        <f t="shared" si="313"/>
        <v>0</v>
      </c>
      <c r="AF1714" s="41">
        <v>2</v>
      </c>
      <c r="AG1714" s="41">
        <v>0</v>
      </c>
      <c r="AH1714" s="41">
        <v>0</v>
      </c>
      <c r="AI1714" s="41">
        <v>2</v>
      </c>
      <c r="AJ1714" s="57">
        <f t="shared" si="314"/>
        <v>4</v>
      </c>
      <c r="AK1714" s="57">
        <f t="shared" si="315"/>
        <v>1</v>
      </c>
      <c r="AL1714" s="41">
        <v>3</v>
      </c>
      <c r="AM1714" s="41">
        <v>0</v>
      </c>
      <c r="AN1714" s="41">
        <v>3</v>
      </c>
      <c r="AO1714" s="41">
        <v>0</v>
      </c>
      <c r="AP1714" s="58">
        <f t="shared" si="316"/>
        <v>6</v>
      </c>
      <c r="AQ1714" s="58">
        <f t="shared" si="317"/>
        <v>1.5</v>
      </c>
      <c r="AR1714" s="41">
        <v>1</v>
      </c>
      <c r="AS1714" s="41">
        <v>4</v>
      </c>
      <c r="AT1714" s="41">
        <v>5</v>
      </c>
      <c r="AU1714" s="41">
        <v>13</v>
      </c>
      <c r="AV1714" s="59">
        <f t="shared" si="318"/>
        <v>23</v>
      </c>
      <c r="AW1714" s="59">
        <f t="shared" si="319"/>
        <v>5.75</v>
      </c>
      <c r="AX1714" s="41">
        <v>72</v>
      </c>
      <c r="AY1714" s="41">
        <v>49</v>
      </c>
      <c r="AZ1714" s="41">
        <v>72</v>
      </c>
      <c r="BA1714" s="41">
        <v>50</v>
      </c>
      <c r="BB1714" s="60">
        <f t="shared" si="320"/>
        <v>243</v>
      </c>
      <c r="BC1714" s="60">
        <f t="shared" si="321"/>
        <v>60.75</v>
      </c>
      <c r="BD1714" s="41">
        <f t="shared" si="322"/>
        <v>276</v>
      </c>
      <c r="BE1714" s="41">
        <f t="shared" si="323"/>
        <v>1.3462718513091519E-2</v>
      </c>
    </row>
    <row r="1715" spans="1:57" x14ac:dyDescent="0.25">
      <c r="A1715" s="41" t="s">
        <v>12759</v>
      </c>
      <c r="B1715" s="41" t="s">
        <v>11020</v>
      </c>
      <c r="C1715" s="41">
        <v>1</v>
      </c>
      <c r="D1715" s="41">
        <v>0</v>
      </c>
      <c r="E1715" s="41" t="s">
        <v>12760</v>
      </c>
      <c r="F1715" s="41">
        <v>100</v>
      </c>
      <c r="G1715" s="41">
        <v>100</v>
      </c>
      <c r="H1715" s="41" t="s">
        <v>759</v>
      </c>
      <c r="I1715" s="41" t="s">
        <v>11022</v>
      </c>
      <c r="J1715" s="41" t="s">
        <v>11022</v>
      </c>
      <c r="K1715" s="41" t="s">
        <v>762</v>
      </c>
      <c r="L1715" s="41" t="s">
        <v>762</v>
      </c>
      <c r="M1715" s="41" t="s">
        <v>762</v>
      </c>
      <c r="N1715" s="41" t="s">
        <v>762</v>
      </c>
      <c r="O1715" s="41" t="s">
        <v>762</v>
      </c>
      <c r="P1715" s="41" t="s">
        <v>11022</v>
      </c>
      <c r="Q1715" s="41" t="s">
        <v>11022</v>
      </c>
      <c r="R1715" s="41" t="s">
        <v>11022</v>
      </c>
      <c r="S1715" s="41" t="s">
        <v>11022</v>
      </c>
      <c r="T1715" s="41" t="s">
        <v>11022</v>
      </c>
      <c r="U1715" s="41" t="s">
        <v>11022</v>
      </c>
      <c r="V1715" s="41" t="s">
        <v>11022</v>
      </c>
      <c r="W1715" s="41" t="s">
        <v>12761</v>
      </c>
      <c r="X1715" s="41" t="s">
        <v>12762</v>
      </c>
      <c r="Y1715" s="41" t="s">
        <v>12762</v>
      </c>
      <c r="Z1715" s="41">
        <v>2</v>
      </c>
      <c r="AA1715" s="41">
        <v>0</v>
      </c>
      <c r="AB1715" s="41">
        <v>0</v>
      </c>
      <c r="AC1715" s="41">
        <v>0</v>
      </c>
      <c r="AD1715" s="56">
        <f t="shared" si="312"/>
        <v>2</v>
      </c>
      <c r="AE1715" s="56">
        <f t="shared" si="313"/>
        <v>0.5</v>
      </c>
      <c r="AF1715" s="41">
        <v>2</v>
      </c>
      <c r="AG1715" s="41">
        <v>0</v>
      </c>
      <c r="AH1715" s="41">
        <v>0</v>
      </c>
      <c r="AI1715" s="41">
        <v>0</v>
      </c>
      <c r="AJ1715" s="57">
        <f t="shared" si="314"/>
        <v>2</v>
      </c>
      <c r="AK1715" s="57">
        <f t="shared" si="315"/>
        <v>0.5</v>
      </c>
      <c r="AL1715" s="41">
        <v>16</v>
      </c>
      <c r="AM1715" s="41">
        <v>1</v>
      </c>
      <c r="AN1715" s="41">
        <v>3</v>
      </c>
      <c r="AO1715" s="41">
        <v>4</v>
      </c>
      <c r="AP1715" s="58">
        <f t="shared" si="316"/>
        <v>24</v>
      </c>
      <c r="AQ1715" s="58">
        <f t="shared" si="317"/>
        <v>6</v>
      </c>
      <c r="AR1715" s="41">
        <v>106</v>
      </c>
      <c r="AS1715" s="41">
        <v>145</v>
      </c>
      <c r="AT1715" s="41">
        <v>229</v>
      </c>
      <c r="AU1715" s="41">
        <v>133</v>
      </c>
      <c r="AV1715" s="59">
        <f t="shared" si="318"/>
        <v>613</v>
      </c>
      <c r="AW1715" s="59">
        <f t="shared" si="319"/>
        <v>153.25</v>
      </c>
      <c r="AX1715" s="41">
        <v>194</v>
      </c>
      <c r="AY1715" s="41">
        <v>86</v>
      </c>
      <c r="AZ1715" s="41">
        <v>128</v>
      </c>
      <c r="BA1715" s="41">
        <v>129</v>
      </c>
      <c r="BB1715" s="60">
        <f t="shared" si="320"/>
        <v>537</v>
      </c>
      <c r="BC1715" s="60">
        <f t="shared" si="321"/>
        <v>134.25</v>
      </c>
      <c r="BD1715" s="41">
        <f t="shared" si="322"/>
        <v>1178</v>
      </c>
      <c r="BE1715" s="41">
        <f t="shared" si="323"/>
        <v>5.7460443508774668E-2</v>
      </c>
    </row>
    <row r="1716" spans="1:57" x14ac:dyDescent="0.25">
      <c r="A1716" s="41" t="s">
        <v>12424</v>
      </c>
      <c r="B1716" s="41" t="s">
        <v>11020</v>
      </c>
      <c r="C1716" s="41">
        <v>1</v>
      </c>
      <c r="D1716" s="41">
        <v>0</v>
      </c>
      <c r="E1716" s="41" t="s">
        <v>12425</v>
      </c>
      <c r="F1716" s="41">
        <v>100</v>
      </c>
      <c r="G1716" s="41">
        <v>100</v>
      </c>
      <c r="H1716" s="41" t="s">
        <v>759</v>
      </c>
      <c r="I1716" s="41" t="s">
        <v>11022</v>
      </c>
      <c r="J1716" s="41" t="s">
        <v>11022</v>
      </c>
      <c r="K1716" s="41" t="s">
        <v>762</v>
      </c>
      <c r="L1716" s="41" t="s">
        <v>762</v>
      </c>
      <c r="M1716" s="41" t="s">
        <v>762</v>
      </c>
      <c r="N1716" s="41" t="s">
        <v>762</v>
      </c>
      <c r="O1716" s="41" t="s">
        <v>762</v>
      </c>
      <c r="P1716" s="41" t="s">
        <v>11022</v>
      </c>
      <c r="Q1716" s="41" t="s">
        <v>11022</v>
      </c>
      <c r="R1716" s="41" t="s">
        <v>11022</v>
      </c>
      <c r="S1716" s="41" t="s">
        <v>11022</v>
      </c>
      <c r="T1716" s="41" t="s">
        <v>11022</v>
      </c>
      <c r="U1716" s="41" t="s">
        <v>11022</v>
      </c>
      <c r="V1716" s="41" t="s">
        <v>11022</v>
      </c>
      <c r="W1716" s="41" t="s">
        <v>12426</v>
      </c>
      <c r="X1716" s="41" t="s">
        <v>12427</v>
      </c>
      <c r="Y1716" s="41" t="s">
        <v>12427</v>
      </c>
      <c r="Z1716" s="41">
        <v>0</v>
      </c>
      <c r="AA1716" s="41">
        <v>0</v>
      </c>
      <c r="AB1716" s="41">
        <v>0</v>
      </c>
      <c r="AC1716" s="41">
        <v>0</v>
      </c>
      <c r="AD1716" s="56">
        <f t="shared" si="312"/>
        <v>0</v>
      </c>
      <c r="AE1716" s="56">
        <f t="shared" si="313"/>
        <v>0</v>
      </c>
      <c r="AF1716" s="41">
        <v>5</v>
      </c>
      <c r="AG1716" s="41">
        <v>2</v>
      </c>
      <c r="AH1716" s="41">
        <v>1</v>
      </c>
      <c r="AI1716" s="41">
        <v>2</v>
      </c>
      <c r="AJ1716" s="57">
        <f t="shared" si="314"/>
        <v>10</v>
      </c>
      <c r="AK1716" s="57">
        <f t="shared" si="315"/>
        <v>2.5</v>
      </c>
      <c r="AL1716" s="41">
        <v>12</v>
      </c>
      <c r="AM1716" s="41">
        <v>5</v>
      </c>
      <c r="AN1716" s="41">
        <v>4</v>
      </c>
      <c r="AO1716" s="41">
        <v>10</v>
      </c>
      <c r="AP1716" s="58">
        <f t="shared" si="316"/>
        <v>31</v>
      </c>
      <c r="AQ1716" s="58">
        <f t="shared" si="317"/>
        <v>7.75</v>
      </c>
      <c r="AR1716" s="41">
        <v>173</v>
      </c>
      <c r="AS1716" s="41">
        <v>99</v>
      </c>
      <c r="AT1716" s="41">
        <v>168</v>
      </c>
      <c r="AU1716" s="41">
        <v>190</v>
      </c>
      <c r="AV1716" s="59">
        <f t="shared" si="318"/>
        <v>630</v>
      </c>
      <c r="AW1716" s="59">
        <f t="shared" si="319"/>
        <v>157.5</v>
      </c>
      <c r="AX1716" s="41">
        <v>619</v>
      </c>
      <c r="AY1716" s="41">
        <v>291</v>
      </c>
      <c r="AZ1716" s="41">
        <v>484</v>
      </c>
      <c r="BA1716" s="41">
        <v>361</v>
      </c>
      <c r="BB1716" s="60">
        <f t="shared" si="320"/>
        <v>1755</v>
      </c>
      <c r="BC1716" s="60">
        <f t="shared" si="321"/>
        <v>438.75</v>
      </c>
      <c r="BD1716" s="41">
        <f t="shared" si="322"/>
        <v>2426</v>
      </c>
      <c r="BE1716" s="41">
        <f t="shared" si="323"/>
        <v>0.11833534461144934</v>
      </c>
    </row>
    <row r="1717" spans="1:57" x14ac:dyDescent="0.25">
      <c r="A1717" s="41" t="s">
        <v>11495</v>
      </c>
      <c r="B1717" s="41" t="s">
        <v>11020</v>
      </c>
      <c r="C1717" s="41">
        <v>1</v>
      </c>
      <c r="D1717" s="41">
        <v>0</v>
      </c>
      <c r="E1717" s="41" t="s">
        <v>11496</v>
      </c>
      <c r="F1717" s="41">
        <v>100</v>
      </c>
      <c r="G1717" s="41">
        <v>100</v>
      </c>
      <c r="H1717" s="41" t="s">
        <v>759</v>
      </c>
      <c r="I1717" s="41" t="s">
        <v>11022</v>
      </c>
      <c r="J1717" s="41" t="s">
        <v>11022</v>
      </c>
      <c r="K1717" s="41" t="s">
        <v>762</v>
      </c>
      <c r="L1717" s="41" t="s">
        <v>762</v>
      </c>
      <c r="M1717" s="41" t="s">
        <v>762</v>
      </c>
      <c r="N1717" s="41" t="s">
        <v>762</v>
      </c>
      <c r="O1717" s="41" t="s">
        <v>762</v>
      </c>
      <c r="P1717" s="41" t="s">
        <v>11022</v>
      </c>
      <c r="Q1717" s="41" t="s">
        <v>11022</v>
      </c>
      <c r="R1717" s="41" t="s">
        <v>11022</v>
      </c>
      <c r="S1717" s="41" t="s">
        <v>11022</v>
      </c>
      <c r="T1717" s="41" t="s">
        <v>11022</v>
      </c>
      <c r="U1717" s="41" t="s">
        <v>11022</v>
      </c>
      <c r="V1717" s="41" t="s">
        <v>11022</v>
      </c>
      <c r="W1717" s="41" t="s">
        <v>11497</v>
      </c>
      <c r="X1717" s="41" t="s">
        <v>11498</v>
      </c>
      <c r="Y1717" s="41" t="s">
        <v>11498</v>
      </c>
      <c r="Z1717" s="41">
        <v>0</v>
      </c>
      <c r="AA1717" s="41">
        <v>0</v>
      </c>
      <c r="AB1717" s="41">
        <v>0</v>
      </c>
      <c r="AC1717" s="41">
        <v>0</v>
      </c>
      <c r="AD1717" s="56">
        <f t="shared" si="312"/>
        <v>0</v>
      </c>
      <c r="AE1717" s="56">
        <f t="shared" si="313"/>
        <v>0</v>
      </c>
      <c r="AF1717" s="41">
        <v>0</v>
      </c>
      <c r="AG1717" s="41">
        <v>0</v>
      </c>
      <c r="AH1717" s="41">
        <v>0</v>
      </c>
      <c r="AI1717" s="41">
        <v>0</v>
      </c>
      <c r="AJ1717" s="57">
        <f t="shared" si="314"/>
        <v>0</v>
      </c>
      <c r="AK1717" s="57">
        <f t="shared" si="315"/>
        <v>0</v>
      </c>
      <c r="AL1717" s="41">
        <v>0</v>
      </c>
      <c r="AM1717" s="41">
        <v>0</v>
      </c>
      <c r="AN1717" s="41">
        <v>0</v>
      </c>
      <c r="AO1717" s="41">
        <v>0</v>
      </c>
      <c r="AP1717" s="58">
        <f t="shared" si="316"/>
        <v>0</v>
      </c>
      <c r="AQ1717" s="58">
        <f t="shared" si="317"/>
        <v>0</v>
      </c>
      <c r="AR1717" s="41">
        <v>1</v>
      </c>
      <c r="AS1717" s="41">
        <v>1</v>
      </c>
      <c r="AT1717" s="41">
        <v>0</v>
      </c>
      <c r="AU1717" s="41">
        <v>7</v>
      </c>
      <c r="AV1717" s="59">
        <f t="shared" si="318"/>
        <v>9</v>
      </c>
      <c r="AW1717" s="59">
        <f t="shared" si="319"/>
        <v>2.25</v>
      </c>
      <c r="AX1717" s="41">
        <v>17</v>
      </c>
      <c r="AY1717" s="41">
        <v>7</v>
      </c>
      <c r="AZ1717" s="41">
        <v>26</v>
      </c>
      <c r="BA1717" s="41">
        <v>15</v>
      </c>
      <c r="BB1717" s="60">
        <f t="shared" si="320"/>
        <v>65</v>
      </c>
      <c r="BC1717" s="60">
        <f t="shared" si="321"/>
        <v>16.25</v>
      </c>
      <c r="BD1717" s="41">
        <f t="shared" si="322"/>
        <v>74</v>
      </c>
      <c r="BE1717" s="41">
        <f t="shared" si="323"/>
        <v>3.6095694564085954E-3</v>
      </c>
    </row>
    <row r="1718" spans="1:57" x14ac:dyDescent="0.25">
      <c r="A1718" s="41" t="s">
        <v>13109</v>
      </c>
      <c r="B1718" s="41" t="s">
        <v>11020</v>
      </c>
      <c r="C1718" s="41">
        <v>1</v>
      </c>
      <c r="D1718" s="41">
        <v>0</v>
      </c>
      <c r="E1718" s="41" t="s">
        <v>13110</v>
      </c>
      <c r="F1718" s="41">
        <v>100</v>
      </c>
      <c r="G1718" s="41">
        <v>100</v>
      </c>
      <c r="H1718" s="41" t="s">
        <v>759</v>
      </c>
      <c r="I1718" s="41" t="s">
        <v>11022</v>
      </c>
      <c r="J1718" s="41" t="s">
        <v>11022</v>
      </c>
      <c r="K1718" s="41" t="s">
        <v>762</v>
      </c>
      <c r="L1718" s="41" t="s">
        <v>762</v>
      </c>
      <c r="M1718" s="41" t="s">
        <v>762</v>
      </c>
      <c r="N1718" s="41" t="s">
        <v>762</v>
      </c>
      <c r="O1718" s="41" t="s">
        <v>762</v>
      </c>
      <c r="P1718" s="41" t="s">
        <v>11022</v>
      </c>
      <c r="Q1718" s="41" t="s">
        <v>11022</v>
      </c>
      <c r="R1718" s="41" t="s">
        <v>11022</v>
      </c>
      <c r="S1718" s="41" t="s">
        <v>11022</v>
      </c>
      <c r="T1718" s="41" t="s">
        <v>11022</v>
      </c>
      <c r="U1718" s="41" t="s">
        <v>11022</v>
      </c>
      <c r="V1718" s="41" t="s">
        <v>11022</v>
      </c>
      <c r="W1718" s="41" t="s">
        <v>13111</v>
      </c>
      <c r="X1718" s="41" t="s">
        <v>13112</v>
      </c>
      <c r="Y1718" s="41" t="s">
        <v>13112</v>
      </c>
      <c r="Z1718" s="41">
        <v>1</v>
      </c>
      <c r="AA1718" s="41">
        <v>0</v>
      </c>
      <c r="AB1718" s="41">
        <v>0</v>
      </c>
      <c r="AC1718" s="41">
        <v>0</v>
      </c>
      <c r="AD1718" s="56">
        <f t="shared" si="312"/>
        <v>1</v>
      </c>
      <c r="AE1718" s="56">
        <f t="shared" si="313"/>
        <v>0.25</v>
      </c>
      <c r="AF1718" s="41">
        <v>30</v>
      </c>
      <c r="AG1718" s="41">
        <v>33</v>
      </c>
      <c r="AH1718" s="41">
        <v>6</v>
      </c>
      <c r="AI1718" s="41">
        <v>3</v>
      </c>
      <c r="AJ1718" s="57">
        <f t="shared" si="314"/>
        <v>72</v>
      </c>
      <c r="AK1718" s="57">
        <f t="shared" si="315"/>
        <v>18</v>
      </c>
      <c r="AL1718" s="41">
        <v>107</v>
      </c>
      <c r="AM1718" s="41">
        <v>33</v>
      </c>
      <c r="AN1718" s="41">
        <v>30</v>
      </c>
      <c r="AO1718" s="41">
        <v>102</v>
      </c>
      <c r="AP1718" s="58">
        <f t="shared" si="316"/>
        <v>272</v>
      </c>
      <c r="AQ1718" s="58">
        <f t="shared" si="317"/>
        <v>68</v>
      </c>
      <c r="AR1718" s="41">
        <v>347</v>
      </c>
      <c r="AS1718" s="41">
        <v>167</v>
      </c>
      <c r="AT1718" s="41">
        <v>164</v>
      </c>
      <c r="AU1718" s="41">
        <v>218</v>
      </c>
      <c r="AV1718" s="59">
        <f t="shared" si="318"/>
        <v>896</v>
      </c>
      <c r="AW1718" s="59">
        <f t="shared" si="319"/>
        <v>224</v>
      </c>
      <c r="AX1718" s="41">
        <v>142</v>
      </c>
      <c r="AY1718" s="41">
        <v>62</v>
      </c>
      <c r="AZ1718" s="41">
        <v>58</v>
      </c>
      <c r="BA1718" s="41">
        <v>77</v>
      </c>
      <c r="BB1718" s="60">
        <f t="shared" si="320"/>
        <v>339</v>
      </c>
      <c r="BC1718" s="60">
        <f t="shared" si="321"/>
        <v>84.75</v>
      </c>
      <c r="BD1718" s="41">
        <f t="shared" si="322"/>
        <v>1580</v>
      </c>
      <c r="BE1718" s="41">
        <f t="shared" si="323"/>
        <v>7.7069185690886222E-2</v>
      </c>
    </row>
    <row r="1719" spans="1:57" x14ac:dyDescent="0.25">
      <c r="A1719" s="41" t="s">
        <v>12169</v>
      </c>
      <c r="B1719" s="41" t="s">
        <v>11020</v>
      </c>
      <c r="C1719" s="41">
        <v>1</v>
      </c>
      <c r="D1719" s="41">
        <v>0</v>
      </c>
      <c r="E1719" s="41" t="s">
        <v>12170</v>
      </c>
      <c r="F1719" s="41">
        <v>100</v>
      </c>
      <c r="G1719" s="41">
        <v>100</v>
      </c>
      <c r="H1719" s="41" t="s">
        <v>759</v>
      </c>
      <c r="I1719" s="41" t="s">
        <v>11022</v>
      </c>
      <c r="J1719" s="41" t="s">
        <v>11022</v>
      </c>
      <c r="K1719" s="41" t="s">
        <v>762</v>
      </c>
      <c r="L1719" s="41" t="s">
        <v>762</v>
      </c>
      <c r="M1719" s="41" t="s">
        <v>762</v>
      </c>
      <c r="N1719" s="41" t="s">
        <v>762</v>
      </c>
      <c r="O1719" s="41" t="s">
        <v>762</v>
      </c>
      <c r="P1719" s="41" t="s">
        <v>11022</v>
      </c>
      <c r="Q1719" s="41" t="s">
        <v>11022</v>
      </c>
      <c r="R1719" s="41" t="s">
        <v>11022</v>
      </c>
      <c r="S1719" s="41" t="s">
        <v>11022</v>
      </c>
      <c r="T1719" s="41" t="s">
        <v>11022</v>
      </c>
      <c r="U1719" s="41" t="s">
        <v>11022</v>
      </c>
      <c r="V1719" s="41" t="s">
        <v>11022</v>
      </c>
      <c r="W1719" s="41" t="s">
        <v>12171</v>
      </c>
      <c r="X1719" s="41" t="s">
        <v>12172</v>
      </c>
      <c r="Y1719" s="41" t="s">
        <v>12172</v>
      </c>
      <c r="Z1719" s="41">
        <v>48</v>
      </c>
      <c r="AA1719" s="41">
        <v>19</v>
      </c>
      <c r="AB1719" s="41">
        <v>94</v>
      </c>
      <c r="AC1719" s="41">
        <v>129</v>
      </c>
      <c r="AD1719" s="56">
        <f t="shared" si="312"/>
        <v>290</v>
      </c>
      <c r="AE1719" s="56">
        <f t="shared" si="313"/>
        <v>72.5</v>
      </c>
      <c r="AF1719" s="41">
        <v>11</v>
      </c>
      <c r="AG1719" s="41">
        <v>5</v>
      </c>
      <c r="AH1719" s="41">
        <v>0</v>
      </c>
      <c r="AI1719" s="41">
        <v>1</v>
      </c>
      <c r="AJ1719" s="57">
        <f t="shared" si="314"/>
        <v>17</v>
      </c>
      <c r="AK1719" s="57">
        <f t="shared" si="315"/>
        <v>4.25</v>
      </c>
      <c r="AL1719" s="41">
        <v>0</v>
      </c>
      <c r="AM1719" s="41">
        <v>0</v>
      </c>
      <c r="AN1719" s="41">
        <v>0</v>
      </c>
      <c r="AO1719" s="41">
        <v>0</v>
      </c>
      <c r="AP1719" s="58">
        <f t="shared" si="316"/>
        <v>0</v>
      </c>
      <c r="AQ1719" s="58">
        <f t="shared" si="317"/>
        <v>0</v>
      </c>
      <c r="AR1719" s="41">
        <v>0</v>
      </c>
      <c r="AS1719" s="41">
        <v>0</v>
      </c>
      <c r="AT1719" s="41">
        <v>0</v>
      </c>
      <c r="AU1719" s="41">
        <v>0</v>
      </c>
      <c r="AV1719" s="59">
        <f t="shared" si="318"/>
        <v>0</v>
      </c>
      <c r="AW1719" s="59">
        <f t="shared" si="319"/>
        <v>0</v>
      </c>
      <c r="AX1719" s="41">
        <v>0</v>
      </c>
      <c r="AY1719" s="41">
        <v>0</v>
      </c>
      <c r="AZ1719" s="41">
        <v>0</v>
      </c>
      <c r="BA1719" s="41">
        <v>0</v>
      </c>
      <c r="BB1719" s="60">
        <f t="shared" si="320"/>
        <v>0</v>
      </c>
      <c r="BC1719" s="60">
        <f t="shared" si="321"/>
        <v>0</v>
      </c>
      <c r="BD1719" s="41">
        <f t="shared" si="322"/>
        <v>307</v>
      </c>
      <c r="BE1719" s="41">
        <f t="shared" si="323"/>
        <v>1.4974835447532957E-2</v>
      </c>
    </row>
    <row r="1720" spans="1:57" x14ac:dyDescent="0.25">
      <c r="A1720" s="41" t="s">
        <v>11581</v>
      </c>
      <c r="B1720" s="41" t="s">
        <v>11020</v>
      </c>
      <c r="C1720" s="41">
        <v>1</v>
      </c>
      <c r="D1720" s="41">
        <v>0</v>
      </c>
      <c r="E1720" s="41" t="s">
        <v>11582</v>
      </c>
      <c r="F1720" s="41">
        <v>100</v>
      </c>
      <c r="G1720" s="41">
        <v>100</v>
      </c>
      <c r="H1720" s="41" t="s">
        <v>759</v>
      </c>
      <c r="I1720" s="41" t="s">
        <v>11022</v>
      </c>
      <c r="J1720" s="41" t="s">
        <v>11022</v>
      </c>
      <c r="K1720" s="41" t="s">
        <v>762</v>
      </c>
      <c r="L1720" s="41" t="s">
        <v>762</v>
      </c>
      <c r="M1720" s="41" t="s">
        <v>762</v>
      </c>
      <c r="N1720" s="41" t="s">
        <v>762</v>
      </c>
      <c r="O1720" s="41" t="s">
        <v>762</v>
      </c>
      <c r="P1720" s="41" t="s">
        <v>11022</v>
      </c>
      <c r="Q1720" s="41" t="s">
        <v>11022</v>
      </c>
      <c r="R1720" s="41" t="s">
        <v>11022</v>
      </c>
      <c r="S1720" s="41" t="s">
        <v>11022</v>
      </c>
      <c r="T1720" s="41" t="s">
        <v>11022</v>
      </c>
      <c r="U1720" s="41" t="s">
        <v>11022</v>
      </c>
      <c r="V1720" s="41" t="s">
        <v>11022</v>
      </c>
      <c r="W1720" s="41" t="s">
        <v>11583</v>
      </c>
      <c r="X1720" s="41" t="s">
        <v>11584</v>
      </c>
      <c r="Y1720" s="41" t="s">
        <v>11584</v>
      </c>
      <c r="Z1720" s="41">
        <v>343</v>
      </c>
      <c r="AA1720" s="41">
        <v>575</v>
      </c>
      <c r="AB1720" s="41">
        <v>392</v>
      </c>
      <c r="AC1720" s="41">
        <v>628</v>
      </c>
      <c r="AD1720" s="56">
        <f t="shared" si="312"/>
        <v>1938</v>
      </c>
      <c r="AE1720" s="56">
        <f t="shared" si="313"/>
        <v>484.5</v>
      </c>
      <c r="AF1720" s="41">
        <v>7</v>
      </c>
      <c r="AG1720" s="41">
        <v>4</v>
      </c>
      <c r="AH1720" s="41">
        <v>0</v>
      </c>
      <c r="AI1720" s="41">
        <v>0</v>
      </c>
      <c r="AJ1720" s="57">
        <f t="shared" si="314"/>
        <v>11</v>
      </c>
      <c r="AK1720" s="57">
        <f t="shared" si="315"/>
        <v>2.75</v>
      </c>
      <c r="AL1720" s="41">
        <v>0</v>
      </c>
      <c r="AM1720" s="41">
        <v>0</v>
      </c>
      <c r="AN1720" s="41">
        <v>0</v>
      </c>
      <c r="AO1720" s="41">
        <v>0</v>
      </c>
      <c r="AP1720" s="58">
        <f t="shared" si="316"/>
        <v>0</v>
      </c>
      <c r="AQ1720" s="58">
        <f t="shared" si="317"/>
        <v>0</v>
      </c>
      <c r="AR1720" s="41">
        <v>0</v>
      </c>
      <c r="AS1720" s="41">
        <v>0</v>
      </c>
      <c r="AT1720" s="41">
        <v>0</v>
      </c>
      <c r="AU1720" s="41">
        <v>0</v>
      </c>
      <c r="AV1720" s="59">
        <f t="shared" si="318"/>
        <v>0</v>
      </c>
      <c r="AW1720" s="59">
        <f t="shared" si="319"/>
        <v>0</v>
      </c>
      <c r="AX1720" s="41">
        <v>0</v>
      </c>
      <c r="AY1720" s="41">
        <v>0</v>
      </c>
      <c r="AZ1720" s="41">
        <v>0</v>
      </c>
      <c r="BA1720" s="41">
        <v>0</v>
      </c>
      <c r="BB1720" s="60">
        <f t="shared" si="320"/>
        <v>0</v>
      </c>
      <c r="BC1720" s="60">
        <f t="shared" si="321"/>
        <v>0</v>
      </c>
      <c r="BD1720" s="41">
        <f t="shared" si="322"/>
        <v>1949</v>
      </c>
      <c r="BE1720" s="41">
        <f t="shared" si="323"/>
        <v>9.5068255007302066E-2</v>
      </c>
    </row>
    <row r="1721" spans="1:57" x14ac:dyDescent="0.25">
      <c r="A1721" s="41" t="s">
        <v>11554</v>
      </c>
      <c r="B1721" s="41" t="s">
        <v>11020</v>
      </c>
      <c r="C1721" s="41">
        <v>1</v>
      </c>
      <c r="D1721" s="41">
        <v>0</v>
      </c>
      <c r="E1721" s="41" t="s">
        <v>11555</v>
      </c>
      <c r="F1721" s="41">
        <v>100</v>
      </c>
      <c r="G1721" s="41">
        <v>100</v>
      </c>
      <c r="H1721" s="41" t="s">
        <v>759</v>
      </c>
      <c r="I1721" s="41" t="s">
        <v>11022</v>
      </c>
      <c r="J1721" s="41" t="s">
        <v>11022</v>
      </c>
      <c r="K1721" s="41" t="s">
        <v>762</v>
      </c>
      <c r="L1721" s="41" t="s">
        <v>762</v>
      </c>
      <c r="M1721" s="41" t="s">
        <v>762</v>
      </c>
      <c r="N1721" s="41" t="s">
        <v>762</v>
      </c>
      <c r="O1721" s="41" t="s">
        <v>762</v>
      </c>
      <c r="P1721" s="41" t="s">
        <v>11022</v>
      </c>
      <c r="Q1721" s="41" t="s">
        <v>11022</v>
      </c>
      <c r="R1721" s="41" t="s">
        <v>11022</v>
      </c>
      <c r="S1721" s="41" t="s">
        <v>11022</v>
      </c>
      <c r="T1721" s="41" t="s">
        <v>11022</v>
      </c>
      <c r="U1721" s="41" t="s">
        <v>11022</v>
      </c>
      <c r="V1721" s="41" t="s">
        <v>11022</v>
      </c>
      <c r="W1721" s="41" t="s">
        <v>11556</v>
      </c>
      <c r="X1721" s="41" t="s">
        <v>11557</v>
      </c>
      <c r="Y1721" s="41" t="s">
        <v>11557</v>
      </c>
      <c r="Z1721" s="41">
        <v>0</v>
      </c>
      <c r="AA1721" s="41">
        <v>0</v>
      </c>
      <c r="AB1721" s="41">
        <v>0</v>
      </c>
      <c r="AC1721" s="41">
        <v>0</v>
      </c>
      <c r="AD1721" s="56">
        <f t="shared" si="312"/>
        <v>0</v>
      </c>
      <c r="AE1721" s="56">
        <f t="shared" si="313"/>
        <v>0</v>
      </c>
      <c r="AF1721" s="41">
        <v>0</v>
      </c>
      <c r="AG1721" s="41">
        <v>0</v>
      </c>
      <c r="AH1721" s="41">
        <v>0</v>
      </c>
      <c r="AI1721" s="41">
        <v>0</v>
      </c>
      <c r="AJ1721" s="57">
        <f t="shared" si="314"/>
        <v>0</v>
      </c>
      <c r="AK1721" s="57">
        <f t="shared" si="315"/>
        <v>0</v>
      </c>
      <c r="AL1721" s="41">
        <v>0</v>
      </c>
      <c r="AM1721" s="41">
        <v>2</v>
      </c>
      <c r="AN1721" s="41">
        <v>0</v>
      </c>
      <c r="AO1721" s="41">
        <v>0</v>
      </c>
      <c r="AP1721" s="58">
        <f t="shared" si="316"/>
        <v>2</v>
      </c>
      <c r="AQ1721" s="58">
        <f t="shared" si="317"/>
        <v>0.5</v>
      </c>
      <c r="AR1721" s="41">
        <v>0</v>
      </c>
      <c r="AS1721" s="41">
        <v>0</v>
      </c>
      <c r="AT1721" s="41">
        <v>2</v>
      </c>
      <c r="AU1721" s="41">
        <v>0</v>
      </c>
      <c r="AV1721" s="59">
        <f t="shared" si="318"/>
        <v>2</v>
      </c>
      <c r="AW1721" s="59">
        <f t="shared" si="319"/>
        <v>0.5</v>
      </c>
      <c r="AX1721" s="41">
        <v>41</v>
      </c>
      <c r="AY1721" s="41">
        <v>52</v>
      </c>
      <c r="AZ1721" s="41">
        <v>51</v>
      </c>
      <c r="BA1721" s="41">
        <v>42</v>
      </c>
      <c r="BB1721" s="60">
        <f t="shared" si="320"/>
        <v>186</v>
      </c>
      <c r="BC1721" s="60">
        <f t="shared" si="321"/>
        <v>46.5</v>
      </c>
      <c r="BD1721" s="41">
        <f t="shared" si="322"/>
        <v>190</v>
      </c>
      <c r="BE1721" s="41">
        <f t="shared" si="323"/>
        <v>9.2678134691572042E-3</v>
      </c>
    </row>
    <row r="1722" spans="1:57" x14ac:dyDescent="0.25">
      <c r="A1722" s="41" t="s">
        <v>13500</v>
      </c>
      <c r="B1722" s="41" t="s">
        <v>11020</v>
      </c>
      <c r="C1722" s="41">
        <v>1</v>
      </c>
      <c r="D1722" s="41">
        <v>0</v>
      </c>
      <c r="E1722" s="41" t="s">
        <v>13501</v>
      </c>
      <c r="F1722" s="41">
        <v>100</v>
      </c>
      <c r="G1722" s="41">
        <v>100</v>
      </c>
      <c r="H1722" s="41" t="s">
        <v>759</v>
      </c>
      <c r="I1722" s="41" t="s">
        <v>11022</v>
      </c>
      <c r="J1722" s="41" t="s">
        <v>11022</v>
      </c>
      <c r="K1722" s="41" t="s">
        <v>762</v>
      </c>
      <c r="L1722" s="41" t="s">
        <v>762</v>
      </c>
      <c r="M1722" s="41" t="s">
        <v>762</v>
      </c>
      <c r="N1722" s="41" t="s">
        <v>762</v>
      </c>
      <c r="O1722" s="41" t="s">
        <v>762</v>
      </c>
      <c r="P1722" s="41" t="s">
        <v>11022</v>
      </c>
      <c r="Q1722" s="41" t="s">
        <v>11022</v>
      </c>
      <c r="R1722" s="41" t="s">
        <v>11022</v>
      </c>
      <c r="S1722" s="41" t="s">
        <v>11022</v>
      </c>
      <c r="T1722" s="41" t="s">
        <v>11022</v>
      </c>
      <c r="U1722" s="41" t="s">
        <v>11022</v>
      </c>
      <c r="V1722" s="41" t="s">
        <v>11022</v>
      </c>
      <c r="W1722" s="41" t="s">
        <v>13502</v>
      </c>
      <c r="X1722" s="41" t="s">
        <v>13503</v>
      </c>
      <c r="Y1722" s="41" t="s">
        <v>13503</v>
      </c>
      <c r="Z1722" s="41">
        <v>12</v>
      </c>
      <c r="AA1722" s="41">
        <v>1</v>
      </c>
      <c r="AB1722" s="41">
        <v>0</v>
      </c>
      <c r="AC1722" s="41">
        <v>1</v>
      </c>
      <c r="AD1722" s="56">
        <f t="shared" si="312"/>
        <v>14</v>
      </c>
      <c r="AE1722" s="56">
        <f t="shared" si="313"/>
        <v>3.5</v>
      </c>
      <c r="AF1722" s="41">
        <v>2</v>
      </c>
      <c r="AG1722" s="41">
        <v>12</v>
      </c>
      <c r="AH1722" s="41">
        <v>4</v>
      </c>
      <c r="AI1722" s="41">
        <v>3</v>
      </c>
      <c r="AJ1722" s="57">
        <f t="shared" si="314"/>
        <v>21</v>
      </c>
      <c r="AK1722" s="57">
        <f t="shared" si="315"/>
        <v>5.25</v>
      </c>
      <c r="AL1722" s="41">
        <v>1</v>
      </c>
      <c r="AM1722" s="41">
        <v>2</v>
      </c>
      <c r="AN1722" s="41">
        <v>1</v>
      </c>
      <c r="AO1722" s="41">
        <v>4</v>
      </c>
      <c r="AP1722" s="58">
        <f t="shared" si="316"/>
        <v>8</v>
      </c>
      <c r="AQ1722" s="58">
        <f t="shared" si="317"/>
        <v>2</v>
      </c>
      <c r="AR1722" s="41">
        <v>0</v>
      </c>
      <c r="AS1722" s="41">
        <v>0</v>
      </c>
      <c r="AT1722" s="41">
        <v>0</v>
      </c>
      <c r="AU1722" s="41">
        <v>0</v>
      </c>
      <c r="AV1722" s="59">
        <f t="shared" si="318"/>
        <v>0</v>
      </c>
      <c r="AW1722" s="59">
        <f t="shared" si="319"/>
        <v>0</v>
      </c>
      <c r="AX1722" s="41">
        <v>2</v>
      </c>
      <c r="AY1722" s="41">
        <v>3</v>
      </c>
      <c r="AZ1722" s="41">
        <v>2</v>
      </c>
      <c r="BA1722" s="41">
        <v>1</v>
      </c>
      <c r="BB1722" s="60">
        <f t="shared" si="320"/>
        <v>8</v>
      </c>
      <c r="BC1722" s="60">
        <f t="shared" si="321"/>
        <v>2</v>
      </c>
      <c r="BD1722" s="41">
        <f t="shared" si="322"/>
        <v>51</v>
      </c>
      <c r="BE1722" s="41">
        <f t="shared" si="323"/>
        <v>2.4876762469843022E-3</v>
      </c>
    </row>
    <row r="1723" spans="1:57" x14ac:dyDescent="0.25">
      <c r="A1723" s="41" t="s">
        <v>13893</v>
      </c>
      <c r="B1723" s="41" t="s">
        <v>11020</v>
      </c>
      <c r="C1723" s="41">
        <v>1</v>
      </c>
      <c r="D1723" s="41">
        <v>0</v>
      </c>
      <c r="E1723" s="41" t="s">
        <v>13894</v>
      </c>
      <c r="F1723" s="41">
        <v>100</v>
      </c>
      <c r="G1723" s="41">
        <v>100</v>
      </c>
      <c r="H1723" s="41" t="s">
        <v>759</v>
      </c>
      <c r="I1723" s="41" t="s">
        <v>11022</v>
      </c>
      <c r="J1723" s="41" t="s">
        <v>11022</v>
      </c>
      <c r="K1723" s="41" t="s">
        <v>762</v>
      </c>
      <c r="L1723" s="41" t="s">
        <v>762</v>
      </c>
      <c r="M1723" s="41" t="s">
        <v>762</v>
      </c>
      <c r="N1723" s="41" t="s">
        <v>762</v>
      </c>
      <c r="O1723" s="41" t="s">
        <v>762</v>
      </c>
      <c r="P1723" s="41" t="s">
        <v>11022</v>
      </c>
      <c r="Q1723" s="41" t="s">
        <v>11022</v>
      </c>
      <c r="R1723" s="41" t="s">
        <v>11022</v>
      </c>
      <c r="S1723" s="41" t="s">
        <v>11022</v>
      </c>
      <c r="T1723" s="41" t="s">
        <v>11022</v>
      </c>
      <c r="U1723" s="41" t="s">
        <v>11022</v>
      </c>
      <c r="V1723" s="41" t="s">
        <v>11022</v>
      </c>
      <c r="W1723" s="41" t="s">
        <v>13895</v>
      </c>
      <c r="X1723" s="41" t="s">
        <v>13896</v>
      </c>
      <c r="Y1723" s="41" t="s">
        <v>13896</v>
      </c>
      <c r="Z1723" s="41">
        <v>1</v>
      </c>
      <c r="AA1723" s="41">
        <v>0</v>
      </c>
      <c r="AB1723" s="41">
        <v>0</v>
      </c>
      <c r="AC1723" s="41">
        <v>0</v>
      </c>
      <c r="AD1723" s="56">
        <f t="shared" si="312"/>
        <v>1</v>
      </c>
      <c r="AE1723" s="56">
        <f t="shared" si="313"/>
        <v>0.25</v>
      </c>
      <c r="AF1723" s="41">
        <v>0</v>
      </c>
      <c r="AG1723" s="41">
        <v>2</v>
      </c>
      <c r="AH1723" s="41">
        <v>0</v>
      </c>
      <c r="AI1723" s="41">
        <v>0</v>
      </c>
      <c r="AJ1723" s="57">
        <f t="shared" si="314"/>
        <v>2</v>
      </c>
      <c r="AK1723" s="57">
        <f t="shared" si="315"/>
        <v>0.5</v>
      </c>
      <c r="AL1723" s="41">
        <v>0</v>
      </c>
      <c r="AM1723" s="41">
        <v>0</v>
      </c>
      <c r="AN1723" s="41">
        <v>0</v>
      </c>
      <c r="AO1723" s="41">
        <v>0</v>
      </c>
      <c r="AP1723" s="58">
        <f t="shared" si="316"/>
        <v>0</v>
      </c>
      <c r="AQ1723" s="58">
        <f t="shared" si="317"/>
        <v>0</v>
      </c>
      <c r="AR1723" s="41">
        <v>0</v>
      </c>
      <c r="AS1723" s="41">
        <v>0</v>
      </c>
      <c r="AT1723" s="41">
        <v>0</v>
      </c>
      <c r="AU1723" s="41">
        <v>1</v>
      </c>
      <c r="AV1723" s="59">
        <f t="shared" si="318"/>
        <v>1</v>
      </c>
      <c r="AW1723" s="59">
        <f t="shared" si="319"/>
        <v>0.25</v>
      </c>
      <c r="AX1723" s="41">
        <v>18</v>
      </c>
      <c r="AY1723" s="41">
        <v>15</v>
      </c>
      <c r="AZ1723" s="41">
        <v>18</v>
      </c>
      <c r="BA1723" s="41">
        <v>38</v>
      </c>
      <c r="BB1723" s="60">
        <f t="shared" si="320"/>
        <v>89</v>
      </c>
      <c r="BC1723" s="60">
        <f t="shared" si="321"/>
        <v>22.25</v>
      </c>
      <c r="BD1723" s="41">
        <f t="shared" si="322"/>
        <v>93</v>
      </c>
      <c r="BE1723" s="41">
        <f t="shared" si="323"/>
        <v>4.5363508033243157E-3</v>
      </c>
    </row>
    <row r="1724" spans="1:57" x14ac:dyDescent="0.25">
      <c r="A1724" s="41" t="s">
        <v>13064</v>
      </c>
      <c r="B1724" s="41" t="s">
        <v>11020</v>
      </c>
      <c r="C1724" s="41">
        <v>1</v>
      </c>
      <c r="D1724" s="41">
        <v>0</v>
      </c>
      <c r="E1724" s="41" t="s">
        <v>13065</v>
      </c>
      <c r="F1724" s="41">
        <v>100</v>
      </c>
      <c r="G1724" s="41">
        <v>100</v>
      </c>
      <c r="H1724" s="41" t="s">
        <v>759</v>
      </c>
      <c r="I1724" s="41" t="s">
        <v>11022</v>
      </c>
      <c r="J1724" s="41" t="s">
        <v>11022</v>
      </c>
      <c r="K1724" s="41" t="s">
        <v>762</v>
      </c>
      <c r="L1724" s="41" t="s">
        <v>762</v>
      </c>
      <c r="M1724" s="41" t="s">
        <v>762</v>
      </c>
      <c r="N1724" s="41" t="s">
        <v>762</v>
      </c>
      <c r="O1724" s="41" t="s">
        <v>762</v>
      </c>
      <c r="P1724" s="41" t="s">
        <v>11022</v>
      </c>
      <c r="Q1724" s="41" t="s">
        <v>11022</v>
      </c>
      <c r="R1724" s="41" t="s">
        <v>11022</v>
      </c>
      <c r="S1724" s="41" t="s">
        <v>11022</v>
      </c>
      <c r="T1724" s="41" t="s">
        <v>11022</v>
      </c>
      <c r="U1724" s="41" t="s">
        <v>11022</v>
      </c>
      <c r="V1724" s="41" t="s">
        <v>11022</v>
      </c>
      <c r="W1724" s="41" t="s">
        <v>13066</v>
      </c>
      <c r="X1724" s="41" t="s">
        <v>13067</v>
      </c>
      <c r="Y1724" s="41" t="s">
        <v>13067</v>
      </c>
      <c r="Z1724" s="41">
        <v>22</v>
      </c>
      <c r="AA1724" s="41">
        <v>2</v>
      </c>
      <c r="AB1724" s="41">
        <v>12</v>
      </c>
      <c r="AC1724" s="41">
        <v>5</v>
      </c>
      <c r="AD1724" s="56">
        <f t="shared" si="312"/>
        <v>41</v>
      </c>
      <c r="AE1724" s="56">
        <f t="shared" si="313"/>
        <v>10.25</v>
      </c>
      <c r="AF1724" s="41">
        <v>65</v>
      </c>
      <c r="AG1724" s="41">
        <v>35</v>
      </c>
      <c r="AH1724" s="41">
        <v>63</v>
      </c>
      <c r="AI1724" s="41">
        <v>162</v>
      </c>
      <c r="AJ1724" s="57">
        <f t="shared" si="314"/>
        <v>325</v>
      </c>
      <c r="AK1724" s="57">
        <f t="shared" si="315"/>
        <v>81.25</v>
      </c>
      <c r="AL1724" s="41">
        <v>104</v>
      </c>
      <c r="AM1724" s="41">
        <v>81</v>
      </c>
      <c r="AN1724" s="41">
        <v>43</v>
      </c>
      <c r="AO1724" s="41">
        <v>255</v>
      </c>
      <c r="AP1724" s="58">
        <f t="shared" si="316"/>
        <v>483</v>
      </c>
      <c r="AQ1724" s="58">
        <f t="shared" si="317"/>
        <v>120.75</v>
      </c>
      <c r="AR1724" s="41">
        <v>20</v>
      </c>
      <c r="AS1724" s="41">
        <v>24</v>
      </c>
      <c r="AT1724" s="41">
        <v>37</v>
      </c>
      <c r="AU1724" s="41">
        <v>28</v>
      </c>
      <c r="AV1724" s="59">
        <f t="shared" si="318"/>
        <v>109</v>
      </c>
      <c r="AW1724" s="59">
        <f t="shared" si="319"/>
        <v>27.25</v>
      </c>
      <c r="AX1724" s="41">
        <v>13</v>
      </c>
      <c r="AY1724" s="41">
        <v>18</v>
      </c>
      <c r="AZ1724" s="41">
        <v>30</v>
      </c>
      <c r="BA1724" s="41">
        <v>32</v>
      </c>
      <c r="BB1724" s="60">
        <f t="shared" si="320"/>
        <v>93</v>
      </c>
      <c r="BC1724" s="60">
        <f t="shared" si="321"/>
        <v>23.25</v>
      </c>
      <c r="BD1724" s="41">
        <f t="shared" si="322"/>
        <v>1051</v>
      </c>
      <c r="BE1724" s="41">
        <f t="shared" si="323"/>
        <v>5.1265641874127486E-2</v>
      </c>
    </row>
    <row r="1725" spans="1:57" x14ac:dyDescent="0.25">
      <c r="A1725" s="41" t="s">
        <v>12041</v>
      </c>
      <c r="B1725" s="41" t="s">
        <v>11020</v>
      </c>
      <c r="C1725" s="41">
        <v>1</v>
      </c>
      <c r="D1725" s="41">
        <v>0</v>
      </c>
      <c r="E1725" s="41" t="s">
        <v>12042</v>
      </c>
      <c r="F1725" s="41">
        <v>100</v>
      </c>
      <c r="G1725" s="41">
        <v>100</v>
      </c>
      <c r="H1725" s="41" t="s">
        <v>759</v>
      </c>
      <c r="I1725" s="41" t="s">
        <v>11022</v>
      </c>
      <c r="J1725" s="41" t="s">
        <v>11022</v>
      </c>
      <c r="K1725" s="41" t="s">
        <v>762</v>
      </c>
      <c r="L1725" s="41" t="s">
        <v>762</v>
      </c>
      <c r="M1725" s="41" t="s">
        <v>762</v>
      </c>
      <c r="N1725" s="41" t="s">
        <v>762</v>
      </c>
      <c r="O1725" s="41" t="s">
        <v>762</v>
      </c>
      <c r="P1725" s="41" t="s">
        <v>11022</v>
      </c>
      <c r="Q1725" s="41" t="s">
        <v>11022</v>
      </c>
      <c r="R1725" s="41" t="s">
        <v>11022</v>
      </c>
      <c r="S1725" s="41" t="s">
        <v>11022</v>
      </c>
      <c r="T1725" s="41" t="s">
        <v>11022</v>
      </c>
      <c r="U1725" s="41" t="s">
        <v>11022</v>
      </c>
      <c r="V1725" s="41" t="s">
        <v>11022</v>
      </c>
      <c r="W1725" s="41" t="s">
        <v>12043</v>
      </c>
      <c r="X1725" s="41" t="s">
        <v>12044</v>
      </c>
      <c r="Y1725" s="41" t="s">
        <v>12044</v>
      </c>
      <c r="Z1725" s="41">
        <v>1</v>
      </c>
      <c r="AA1725" s="41">
        <v>0</v>
      </c>
      <c r="AB1725" s="41">
        <v>1</v>
      </c>
      <c r="AC1725" s="41">
        <v>0</v>
      </c>
      <c r="AD1725" s="56">
        <f t="shared" si="312"/>
        <v>2</v>
      </c>
      <c r="AE1725" s="56">
        <f t="shared" si="313"/>
        <v>0.5</v>
      </c>
      <c r="AF1725" s="41">
        <v>9</v>
      </c>
      <c r="AG1725" s="41">
        <v>2</v>
      </c>
      <c r="AH1725" s="41">
        <v>2</v>
      </c>
      <c r="AI1725" s="41">
        <v>3</v>
      </c>
      <c r="AJ1725" s="57">
        <f t="shared" si="314"/>
        <v>16</v>
      </c>
      <c r="AK1725" s="57">
        <f t="shared" si="315"/>
        <v>4</v>
      </c>
      <c r="AL1725" s="41">
        <v>7</v>
      </c>
      <c r="AM1725" s="41">
        <v>5</v>
      </c>
      <c r="AN1725" s="41">
        <v>12</v>
      </c>
      <c r="AO1725" s="41">
        <v>4</v>
      </c>
      <c r="AP1725" s="58">
        <f t="shared" si="316"/>
        <v>28</v>
      </c>
      <c r="AQ1725" s="58">
        <f t="shared" si="317"/>
        <v>7</v>
      </c>
      <c r="AR1725" s="41">
        <v>4</v>
      </c>
      <c r="AS1725" s="41">
        <v>7</v>
      </c>
      <c r="AT1725" s="41">
        <v>15</v>
      </c>
      <c r="AU1725" s="41">
        <v>15</v>
      </c>
      <c r="AV1725" s="59">
        <f t="shared" si="318"/>
        <v>41</v>
      </c>
      <c r="AW1725" s="59">
        <f t="shared" si="319"/>
        <v>10.25</v>
      </c>
      <c r="AX1725" s="41">
        <v>14</v>
      </c>
      <c r="AY1725" s="41">
        <v>11</v>
      </c>
      <c r="AZ1725" s="41">
        <v>2</v>
      </c>
      <c r="BA1725" s="41">
        <v>9</v>
      </c>
      <c r="BB1725" s="60">
        <f t="shared" si="320"/>
        <v>36</v>
      </c>
      <c r="BC1725" s="60">
        <f t="shared" si="321"/>
        <v>9</v>
      </c>
      <c r="BD1725" s="41">
        <f t="shared" si="322"/>
        <v>123</v>
      </c>
      <c r="BE1725" s="41">
        <f t="shared" si="323"/>
        <v>5.9996897721386116E-3</v>
      </c>
    </row>
    <row r="1726" spans="1:57" x14ac:dyDescent="0.25">
      <c r="A1726" s="41" t="s">
        <v>13227</v>
      </c>
      <c r="B1726" s="41" t="s">
        <v>11020</v>
      </c>
      <c r="C1726" s="41">
        <v>1</v>
      </c>
      <c r="D1726" s="41">
        <v>0</v>
      </c>
      <c r="E1726" s="41" t="s">
        <v>13228</v>
      </c>
      <c r="F1726" s="41">
        <v>100</v>
      </c>
      <c r="G1726" s="41">
        <v>100</v>
      </c>
      <c r="H1726" s="41" t="s">
        <v>759</v>
      </c>
      <c r="I1726" s="41" t="s">
        <v>11022</v>
      </c>
      <c r="J1726" s="41" t="s">
        <v>11022</v>
      </c>
      <c r="K1726" s="41" t="s">
        <v>762</v>
      </c>
      <c r="L1726" s="41" t="s">
        <v>762</v>
      </c>
      <c r="M1726" s="41" t="s">
        <v>762</v>
      </c>
      <c r="N1726" s="41" t="s">
        <v>762</v>
      </c>
      <c r="O1726" s="41" t="s">
        <v>762</v>
      </c>
      <c r="P1726" s="41" t="s">
        <v>11022</v>
      </c>
      <c r="Q1726" s="41" t="s">
        <v>11022</v>
      </c>
      <c r="R1726" s="41" t="s">
        <v>11022</v>
      </c>
      <c r="S1726" s="41" t="s">
        <v>11022</v>
      </c>
      <c r="T1726" s="41" t="s">
        <v>11022</v>
      </c>
      <c r="U1726" s="41" t="s">
        <v>11022</v>
      </c>
      <c r="V1726" s="41" t="s">
        <v>11022</v>
      </c>
      <c r="W1726" s="41" t="s">
        <v>13229</v>
      </c>
      <c r="X1726" s="41" t="s">
        <v>13230</v>
      </c>
      <c r="Y1726" s="41" t="s">
        <v>13230</v>
      </c>
      <c r="Z1726" s="41">
        <v>0</v>
      </c>
      <c r="AA1726" s="41">
        <v>0</v>
      </c>
      <c r="AB1726" s="41">
        <v>0</v>
      </c>
      <c r="AC1726" s="41">
        <v>0</v>
      </c>
      <c r="AD1726" s="56">
        <f t="shared" si="312"/>
        <v>0</v>
      </c>
      <c r="AE1726" s="56">
        <f t="shared" si="313"/>
        <v>0</v>
      </c>
      <c r="AF1726" s="41">
        <v>0</v>
      </c>
      <c r="AG1726" s="41">
        <v>0</v>
      </c>
      <c r="AH1726" s="41">
        <v>0</v>
      </c>
      <c r="AI1726" s="41">
        <v>0</v>
      </c>
      <c r="AJ1726" s="57">
        <f t="shared" si="314"/>
        <v>0</v>
      </c>
      <c r="AK1726" s="57">
        <f t="shared" si="315"/>
        <v>0</v>
      </c>
      <c r="AL1726" s="41">
        <v>0</v>
      </c>
      <c r="AM1726" s="41">
        <v>0</v>
      </c>
      <c r="AN1726" s="41">
        <v>0</v>
      </c>
      <c r="AO1726" s="41">
        <v>0</v>
      </c>
      <c r="AP1726" s="58">
        <f t="shared" si="316"/>
        <v>0</v>
      </c>
      <c r="AQ1726" s="58">
        <f t="shared" si="317"/>
        <v>0</v>
      </c>
      <c r="AR1726" s="41">
        <v>7</v>
      </c>
      <c r="AS1726" s="41">
        <v>2</v>
      </c>
      <c r="AT1726" s="41">
        <v>14</v>
      </c>
      <c r="AU1726" s="41">
        <v>10</v>
      </c>
      <c r="AV1726" s="59">
        <f t="shared" si="318"/>
        <v>33</v>
      </c>
      <c r="AW1726" s="59">
        <f t="shared" si="319"/>
        <v>8.25</v>
      </c>
      <c r="AX1726" s="41">
        <v>10</v>
      </c>
      <c r="AY1726" s="41">
        <v>17</v>
      </c>
      <c r="AZ1726" s="41">
        <v>15</v>
      </c>
      <c r="BA1726" s="41">
        <v>19</v>
      </c>
      <c r="BB1726" s="60">
        <f t="shared" si="320"/>
        <v>61</v>
      </c>
      <c r="BC1726" s="60">
        <f t="shared" si="321"/>
        <v>15.25</v>
      </c>
      <c r="BD1726" s="41">
        <f t="shared" si="322"/>
        <v>94</v>
      </c>
      <c r="BE1726" s="41">
        <f t="shared" si="323"/>
        <v>4.5851287689514589E-3</v>
      </c>
    </row>
    <row r="1727" spans="1:57" x14ac:dyDescent="0.25">
      <c r="A1727" s="41" t="s">
        <v>13219</v>
      </c>
      <c r="B1727" s="41" t="s">
        <v>11020</v>
      </c>
      <c r="C1727" s="41">
        <v>1</v>
      </c>
      <c r="D1727" s="41">
        <v>0</v>
      </c>
      <c r="E1727" s="41" t="s">
        <v>13220</v>
      </c>
      <c r="F1727" s="41">
        <v>100</v>
      </c>
      <c r="G1727" s="41">
        <v>100</v>
      </c>
      <c r="H1727" s="41" t="s">
        <v>759</v>
      </c>
      <c r="I1727" s="41" t="s">
        <v>11022</v>
      </c>
      <c r="J1727" s="41" t="s">
        <v>11022</v>
      </c>
      <c r="K1727" s="41" t="s">
        <v>762</v>
      </c>
      <c r="L1727" s="41" t="s">
        <v>762</v>
      </c>
      <c r="M1727" s="41" t="s">
        <v>762</v>
      </c>
      <c r="N1727" s="41" t="s">
        <v>762</v>
      </c>
      <c r="O1727" s="41" t="s">
        <v>762</v>
      </c>
      <c r="P1727" s="41" t="s">
        <v>11022</v>
      </c>
      <c r="Q1727" s="41" t="s">
        <v>11022</v>
      </c>
      <c r="R1727" s="41" t="s">
        <v>11022</v>
      </c>
      <c r="S1727" s="41" t="s">
        <v>11022</v>
      </c>
      <c r="T1727" s="41" t="s">
        <v>11022</v>
      </c>
      <c r="U1727" s="41" t="s">
        <v>11022</v>
      </c>
      <c r="V1727" s="41" t="s">
        <v>11022</v>
      </c>
      <c r="W1727" s="41" t="s">
        <v>13221</v>
      </c>
      <c r="X1727" s="41" t="s">
        <v>13222</v>
      </c>
      <c r="Y1727" s="41" t="s">
        <v>13222</v>
      </c>
      <c r="Z1727" s="41">
        <v>0</v>
      </c>
      <c r="AA1727" s="41">
        <v>0</v>
      </c>
      <c r="AB1727" s="41">
        <v>0</v>
      </c>
      <c r="AC1727" s="41">
        <v>0</v>
      </c>
      <c r="AD1727" s="56">
        <f t="shared" si="312"/>
        <v>0</v>
      </c>
      <c r="AE1727" s="56">
        <f t="shared" si="313"/>
        <v>0</v>
      </c>
      <c r="AF1727" s="41">
        <v>0</v>
      </c>
      <c r="AG1727" s="41">
        <v>0</v>
      </c>
      <c r="AH1727" s="41">
        <v>0</v>
      </c>
      <c r="AI1727" s="41">
        <v>0</v>
      </c>
      <c r="AJ1727" s="57">
        <f t="shared" si="314"/>
        <v>0</v>
      </c>
      <c r="AK1727" s="57">
        <f t="shared" si="315"/>
        <v>0</v>
      </c>
      <c r="AL1727" s="41">
        <v>0</v>
      </c>
      <c r="AM1727" s="41">
        <v>0</v>
      </c>
      <c r="AN1727" s="41">
        <v>0</v>
      </c>
      <c r="AO1727" s="41">
        <v>0</v>
      </c>
      <c r="AP1727" s="58">
        <f t="shared" si="316"/>
        <v>0</v>
      </c>
      <c r="AQ1727" s="58">
        <f t="shared" si="317"/>
        <v>0</v>
      </c>
      <c r="AR1727" s="41">
        <v>0</v>
      </c>
      <c r="AS1727" s="41">
        <v>0</v>
      </c>
      <c r="AT1727" s="41">
        <v>5</v>
      </c>
      <c r="AU1727" s="41">
        <v>5</v>
      </c>
      <c r="AV1727" s="59">
        <f t="shared" si="318"/>
        <v>10</v>
      </c>
      <c r="AW1727" s="59">
        <f t="shared" si="319"/>
        <v>2.5</v>
      </c>
      <c r="AX1727" s="41">
        <v>12</v>
      </c>
      <c r="AY1727" s="41">
        <v>7</v>
      </c>
      <c r="AZ1727" s="41">
        <v>35</v>
      </c>
      <c r="BA1727" s="41">
        <v>10</v>
      </c>
      <c r="BB1727" s="60">
        <f t="shared" si="320"/>
        <v>64</v>
      </c>
      <c r="BC1727" s="60">
        <f t="shared" si="321"/>
        <v>16</v>
      </c>
      <c r="BD1727" s="41">
        <f t="shared" si="322"/>
        <v>74</v>
      </c>
      <c r="BE1727" s="41">
        <f t="shared" si="323"/>
        <v>3.6095694564085954E-3</v>
      </c>
    </row>
    <row r="1728" spans="1:57" x14ac:dyDescent="0.25">
      <c r="A1728" s="41" t="s">
        <v>13045</v>
      </c>
      <c r="B1728" s="41" t="s">
        <v>11020</v>
      </c>
      <c r="C1728" s="41">
        <v>1</v>
      </c>
      <c r="D1728" s="41">
        <v>0</v>
      </c>
      <c r="E1728" s="41" t="s">
        <v>13046</v>
      </c>
      <c r="F1728" s="41">
        <v>100</v>
      </c>
      <c r="G1728" s="41">
        <v>100</v>
      </c>
      <c r="H1728" s="41" t="s">
        <v>759</v>
      </c>
      <c r="I1728" s="41" t="s">
        <v>11022</v>
      </c>
      <c r="J1728" s="41" t="s">
        <v>11022</v>
      </c>
      <c r="K1728" s="41" t="s">
        <v>762</v>
      </c>
      <c r="L1728" s="41" t="s">
        <v>762</v>
      </c>
      <c r="M1728" s="41" t="s">
        <v>762</v>
      </c>
      <c r="N1728" s="41" t="s">
        <v>762</v>
      </c>
      <c r="O1728" s="41" t="s">
        <v>762</v>
      </c>
      <c r="P1728" s="41" t="s">
        <v>11022</v>
      </c>
      <c r="Q1728" s="41" t="s">
        <v>11022</v>
      </c>
      <c r="R1728" s="41" t="s">
        <v>11022</v>
      </c>
      <c r="S1728" s="41" t="s">
        <v>11022</v>
      </c>
      <c r="T1728" s="41" t="s">
        <v>11022</v>
      </c>
      <c r="U1728" s="41" t="s">
        <v>11022</v>
      </c>
      <c r="V1728" s="41" t="s">
        <v>11022</v>
      </c>
      <c r="W1728" s="41" t="s">
        <v>13047</v>
      </c>
      <c r="X1728" s="41" t="s">
        <v>13048</v>
      </c>
      <c r="Y1728" s="41" t="s">
        <v>13048</v>
      </c>
      <c r="Z1728" s="41">
        <v>0</v>
      </c>
      <c r="AA1728" s="41">
        <v>0</v>
      </c>
      <c r="AB1728" s="41">
        <v>0</v>
      </c>
      <c r="AC1728" s="41">
        <v>0</v>
      </c>
      <c r="AD1728" s="56">
        <f t="shared" si="312"/>
        <v>0</v>
      </c>
      <c r="AE1728" s="56">
        <f t="shared" si="313"/>
        <v>0</v>
      </c>
      <c r="AF1728" s="41">
        <v>5</v>
      </c>
      <c r="AG1728" s="41">
        <v>2</v>
      </c>
      <c r="AH1728" s="41">
        <v>7</v>
      </c>
      <c r="AI1728" s="41">
        <v>7</v>
      </c>
      <c r="AJ1728" s="57">
        <f t="shared" si="314"/>
        <v>21</v>
      </c>
      <c r="AK1728" s="57">
        <f t="shared" si="315"/>
        <v>5.25</v>
      </c>
      <c r="AL1728" s="41">
        <v>23</v>
      </c>
      <c r="AM1728" s="41">
        <v>9</v>
      </c>
      <c r="AN1728" s="41">
        <v>22</v>
      </c>
      <c r="AO1728" s="41">
        <v>12</v>
      </c>
      <c r="AP1728" s="58">
        <f t="shared" si="316"/>
        <v>66</v>
      </c>
      <c r="AQ1728" s="58">
        <f t="shared" si="317"/>
        <v>16.5</v>
      </c>
      <c r="AR1728" s="41">
        <v>19</v>
      </c>
      <c r="AS1728" s="41">
        <v>37</v>
      </c>
      <c r="AT1728" s="41">
        <v>22</v>
      </c>
      <c r="AU1728" s="41">
        <v>22</v>
      </c>
      <c r="AV1728" s="59">
        <f t="shared" si="318"/>
        <v>100</v>
      </c>
      <c r="AW1728" s="59">
        <f t="shared" si="319"/>
        <v>25</v>
      </c>
      <c r="AX1728" s="41">
        <v>5</v>
      </c>
      <c r="AY1728" s="41">
        <v>2</v>
      </c>
      <c r="AZ1728" s="41">
        <v>1</v>
      </c>
      <c r="BA1728" s="41">
        <v>6</v>
      </c>
      <c r="BB1728" s="60">
        <f t="shared" si="320"/>
        <v>14</v>
      </c>
      <c r="BC1728" s="60">
        <f t="shared" si="321"/>
        <v>3.5</v>
      </c>
      <c r="BD1728" s="41">
        <f t="shared" si="322"/>
        <v>201</v>
      </c>
      <c r="BE1728" s="41">
        <f t="shared" si="323"/>
        <v>9.8043710910557802E-3</v>
      </c>
    </row>
    <row r="1729" spans="1:57" x14ac:dyDescent="0.25">
      <c r="A1729" s="41" t="s">
        <v>13020</v>
      </c>
      <c r="B1729" s="41" t="s">
        <v>11020</v>
      </c>
      <c r="C1729" s="41">
        <v>1</v>
      </c>
      <c r="D1729" s="41">
        <v>0</v>
      </c>
      <c r="E1729" s="41" t="s">
        <v>13021</v>
      </c>
      <c r="F1729" s="41">
        <v>100</v>
      </c>
      <c r="G1729" s="41">
        <v>100</v>
      </c>
      <c r="H1729" s="41" t="s">
        <v>759</v>
      </c>
      <c r="I1729" s="41" t="s">
        <v>11022</v>
      </c>
      <c r="J1729" s="41" t="s">
        <v>11022</v>
      </c>
      <c r="K1729" s="41" t="s">
        <v>762</v>
      </c>
      <c r="L1729" s="41" t="s">
        <v>762</v>
      </c>
      <c r="M1729" s="41" t="s">
        <v>762</v>
      </c>
      <c r="N1729" s="41" t="s">
        <v>762</v>
      </c>
      <c r="O1729" s="41" t="s">
        <v>762</v>
      </c>
      <c r="P1729" s="41" t="s">
        <v>11022</v>
      </c>
      <c r="Q1729" s="41" t="s">
        <v>11022</v>
      </c>
      <c r="R1729" s="41" t="s">
        <v>11022</v>
      </c>
      <c r="S1729" s="41" t="s">
        <v>11022</v>
      </c>
      <c r="T1729" s="41" t="s">
        <v>11022</v>
      </c>
      <c r="U1729" s="41" t="s">
        <v>11022</v>
      </c>
      <c r="V1729" s="41" t="s">
        <v>11022</v>
      </c>
      <c r="W1729" s="41" t="s">
        <v>13022</v>
      </c>
      <c r="X1729" s="41" t="s">
        <v>13023</v>
      </c>
      <c r="Y1729" s="41" t="s">
        <v>13023</v>
      </c>
      <c r="Z1729" s="41">
        <v>133</v>
      </c>
      <c r="AA1729" s="41">
        <v>58</v>
      </c>
      <c r="AB1729" s="41">
        <v>45</v>
      </c>
      <c r="AC1729" s="41">
        <v>135</v>
      </c>
      <c r="AD1729" s="56">
        <f t="shared" si="312"/>
        <v>371</v>
      </c>
      <c r="AE1729" s="56">
        <f t="shared" si="313"/>
        <v>92.75</v>
      </c>
      <c r="AF1729" s="41">
        <v>9</v>
      </c>
      <c r="AG1729" s="41">
        <v>13</v>
      </c>
      <c r="AH1729" s="41">
        <v>3</v>
      </c>
      <c r="AI1729" s="41">
        <v>1</v>
      </c>
      <c r="AJ1729" s="57">
        <f t="shared" si="314"/>
        <v>26</v>
      </c>
      <c r="AK1729" s="57">
        <f t="shared" si="315"/>
        <v>6.5</v>
      </c>
      <c r="AL1729" s="41">
        <v>1</v>
      </c>
      <c r="AM1729" s="41">
        <v>0</v>
      </c>
      <c r="AN1729" s="41">
        <v>2</v>
      </c>
      <c r="AO1729" s="41">
        <v>0</v>
      </c>
      <c r="AP1729" s="58">
        <f t="shared" si="316"/>
        <v>3</v>
      </c>
      <c r="AQ1729" s="58">
        <f t="shared" si="317"/>
        <v>0.75</v>
      </c>
      <c r="AR1729" s="41">
        <v>0</v>
      </c>
      <c r="AS1729" s="41">
        <v>0</v>
      </c>
      <c r="AT1729" s="41">
        <v>0</v>
      </c>
      <c r="AU1729" s="41">
        <v>0</v>
      </c>
      <c r="AV1729" s="59">
        <f t="shared" si="318"/>
        <v>0</v>
      </c>
      <c r="AW1729" s="59">
        <f t="shared" si="319"/>
        <v>0</v>
      </c>
      <c r="AX1729" s="41">
        <v>0</v>
      </c>
      <c r="AY1729" s="41">
        <v>0</v>
      </c>
      <c r="AZ1729" s="41">
        <v>0</v>
      </c>
      <c r="BA1729" s="41">
        <v>0</v>
      </c>
      <c r="BB1729" s="60">
        <f t="shared" si="320"/>
        <v>0</v>
      </c>
      <c r="BC1729" s="60">
        <f t="shared" si="321"/>
        <v>0</v>
      </c>
      <c r="BD1729" s="41">
        <f t="shared" si="322"/>
        <v>400</v>
      </c>
      <c r="BE1729" s="41">
        <f t="shared" si="323"/>
        <v>1.9511186250857272E-2</v>
      </c>
    </row>
    <row r="1730" spans="1:57" x14ac:dyDescent="0.25">
      <c r="A1730" s="41" t="s">
        <v>13841</v>
      </c>
      <c r="B1730" s="41" t="s">
        <v>11020</v>
      </c>
      <c r="C1730" s="41">
        <v>1</v>
      </c>
      <c r="D1730" s="41">
        <v>0</v>
      </c>
      <c r="E1730" s="41" t="s">
        <v>13842</v>
      </c>
      <c r="F1730" s="41">
        <v>100</v>
      </c>
      <c r="G1730" s="41">
        <v>100</v>
      </c>
      <c r="H1730" s="41" t="s">
        <v>759</v>
      </c>
      <c r="I1730" s="41" t="s">
        <v>11022</v>
      </c>
      <c r="J1730" s="41" t="s">
        <v>11022</v>
      </c>
      <c r="K1730" s="41" t="s">
        <v>762</v>
      </c>
      <c r="L1730" s="41" t="s">
        <v>762</v>
      </c>
      <c r="M1730" s="41" t="s">
        <v>762</v>
      </c>
      <c r="N1730" s="41" t="s">
        <v>762</v>
      </c>
      <c r="O1730" s="41" t="s">
        <v>762</v>
      </c>
      <c r="P1730" s="41" t="s">
        <v>11022</v>
      </c>
      <c r="Q1730" s="41" t="s">
        <v>11022</v>
      </c>
      <c r="R1730" s="41" t="s">
        <v>11022</v>
      </c>
      <c r="S1730" s="41" t="s">
        <v>11022</v>
      </c>
      <c r="T1730" s="41" t="s">
        <v>11022</v>
      </c>
      <c r="U1730" s="41" t="s">
        <v>11022</v>
      </c>
      <c r="V1730" s="41" t="s">
        <v>11022</v>
      </c>
      <c r="W1730" s="41" t="s">
        <v>13843</v>
      </c>
      <c r="X1730" s="41" t="s">
        <v>13844</v>
      </c>
      <c r="Y1730" s="41" t="s">
        <v>13844</v>
      </c>
      <c r="Z1730" s="41">
        <v>57</v>
      </c>
      <c r="AA1730" s="41">
        <v>27</v>
      </c>
      <c r="AB1730" s="41">
        <v>27</v>
      </c>
      <c r="AC1730" s="41">
        <v>52</v>
      </c>
      <c r="AD1730" s="56">
        <f t="shared" si="312"/>
        <v>163</v>
      </c>
      <c r="AE1730" s="56">
        <f t="shared" si="313"/>
        <v>40.75</v>
      </c>
      <c r="AF1730" s="41">
        <v>14</v>
      </c>
      <c r="AG1730" s="41">
        <v>22</v>
      </c>
      <c r="AH1730" s="41">
        <v>5</v>
      </c>
      <c r="AI1730" s="41">
        <v>6</v>
      </c>
      <c r="AJ1730" s="57">
        <f t="shared" si="314"/>
        <v>47</v>
      </c>
      <c r="AK1730" s="57">
        <f t="shared" si="315"/>
        <v>11.75</v>
      </c>
      <c r="AL1730" s="41">
        <v>0</v>
      </c>
      <c r="AM1730" s="41">
        <v>4</v>
      </c>
      <c r="AN1730" s="41">
        <v>5</v>
      </c>
      <c r="AO1730" s="41">
        <v>2</v>
      </c>
      <c r="AP1730" s="58">
        <f t="shared" si="316"/>
        <v>11</v>
      </c>
      <c r="AQ1730" s="58">
        <f t="shared" si="317"/>
        <v>2.75</v>
      </c>
      <c r="AR1730" s="41">
        <v>0</v>
      </c>
      <c r="AS1730" s="41">
        <v>0</v>
      </c>
      <c r="AT1730" s="41">
        <v>4</v>
      </c>
      <c r="AU1730" s="41">
        <v>2</v>
      </c>
      <c r="AV1730" s="59">
        <f t="shared" si="318"/>
        <v>6</v>
      </c>
      <c r="AW1730" s="59">
        <f t="shared" si="319"/>
        <v>1.5</v>
      </c>
      <c r="AX1730" s="41">
        <v>0</v>
      </c>
      <c r="AY1730" s="41">
        <v>4</v>
      </c>
      <c r="AZ1730" s="41">
        <v>1</v>
      </c>
      <c r="BA1730" s="41">
        <v>0</v>
      </c>
      <c r="BB1730" s="60">
        <f t="shared" si="320"/>
        <v>5</v>
      </c>
      <c r="BC1730" s="60">
        <f t="shared" si="321"/>
        <v>1.25</v>
      </c>
      <c r="BD1730" s="41">
        <f t="shared" si="322"/>
        <v>232</v>
      </c>
      <c r="BE1730" s="41">
        <f t="shared" si="323"/>
        <v>1.1316488025497218E-2</v>
      </c>
    </row>
    <row r="1731" spans="1:57" x14ac:dyDescent="0.25">
      <c r="A1731" s="41" t="s">
        <v>13383</v>
      </c>
      <c r="B1731" s="41" t="s">
        <v>11020</v>
      </c>
      <c r="C1731" s="41">
        <v>1</v>
      </c>
      <c r="D1731" s="41">
        <v>0</v>
      </c>
      <c r="E1731" s="41" t="s">
        <v>13384</v>
      </c>
      <c r="F1731" s="41">
        <v>100</v>
      </c>
      <c r="G1731" s="41">
        <v>100</v>
      </c>
      <c r="H1731" s="41" t="s">
        <v>759</v>
      </c>
      <c r="I1731" s="41" t="s">
        <v>11022</v>
      </c>
      <c r="J1731" s="41" t="s">
        <v>11022</v>
      </c>
      <c r="K1731" s="41" t="s">
        <v>762</v>
      </c>
      <c r="L1731" s="41" t="s">
        <v>762</v>
      </c>
      <c r="M1731" s="41" t="s">
        <v>762</v>
      </c>
      <c r="N1731" s="41" t="s">
        <v>762</v>
      </c>
      <c r="O1731" s="41" t="s">
        <v>762</v>
      </c>
      <c r="P1731" s="41" t="s">
        <v>11022</v>
      </c>
      <c r="Q1731" s="41" t="s">
        <v>11022</v>
      </c>
      <c r="R1731" s="41" t="s">
        <v>11022</v>
      </c>
      <c r="S1731" s="41" t="s">
        <v>11022</v>
      </c>
      <c r="T1731" s="41" t="s">
        <v>11022</v>
      </c>
      <c r="U1731" s="41" t="s">
        <v>11022</v>
      </c>
      <c r="V1731" s="41" t="s">
        <v>11022</v>
      </c>
      <c r="W1731" s="41" t="s">
        <v>13385</v>
      </c>
      <c r="X1731" s="41" t="s">
        <v>13386</v>
      </c>
      <c r="Y1731" s="41" t="s">
        <v>13386</v>
      </c>
      <c r="Z1731" s="41">
        <v>54</v>
      </c>
      <c r="AA1731" s="41">
        <v>11</v>
      </c>
      <c r="AB1731" s="41">
        <v>102</v>
      </c>
      <c r="AC1731" s="41">
        <v>47</v>
      </c>
      <c r="AD1731" s="56">
        <f t="shared" ref="AD1731:AD1794" si="324">SUM(Z1731:AC1731)</f>
        <v>214</v>
      </c>
      <c r="AE1731" s="56">
        <f t="shared" ref="AE1731:AE1794" si="325">AVERAGE(Z1731:AC1731)</f>
        <v>53.5</v>
      </c>
      <c r="AF1731" s="41">
        <v>54</v>
      </c>
      <c r="AG1731" s="41">
        <v>1</v>
      </c>
      <c r="AH1731" s="41">
        <v>16</v>
      </c>
      <c r="AI1731" s="41">
        <v>14</v>
      </c>
      <c r="AJ1731" s="57">
        <f t="shared" ref="AJ1731:AJ1794" si="326">SUM(AF1731:AI1731)</f>
        <v>85</v>
      </c>
      <c r="AK1731" s="57">
        <f t="shared" ref="AK1731:AK1794" si="327">AVERAGE(AF1731:AI1731)</f>
        <v>21.25</v>
      </c>
      <c r="AL1731" s="41">
        <v>13</v>
      </c>
      <c r="AM1731" s="41">
        <v>12</v>
      </c>
      <c r="AN1731" s="41">
        <v>23</v>
      </c>
      <c r="AO1731" s="41">
        <v>2</v>
      </c>
      <c r="AP1731" s="58">
        <f t="shared" ref="AP1731:AP1794" si="328">SUM(AL1731:AO1731)</f>
        <v>50</v>
      </c>
      <c r="AQ1731" s="58">
        <f t="shared" ref="AQ1731:AQ1794" si="329">AVERAGE(AL1731:AO1731)</f>
        <v>12.5</v>
      </c>
      <c r="AR1731" s="41">
        <v>2</v>
      </c>
      <c r="AS1731" s="41">
        <v>2</v>
      </c>
      <c r="AT1731" s="41">
        <v>4</v>
      </c>
      <c r="AU1731" s="41">
        <v>3</v>
      </c>
      <c r="AV1731" s="59">
        <f t="shared" ref="AV1731:AV1794" si="330">SUM(AR1731:AU1731)</f>
        <v>11</v>
      </c>
      <c r="AW1731" s="59">
        <f t="shared" ref="AW1731:AW1794" si="331">AVERAGE(AR1731:AU1731)</f>
        <v>2.75</v>
      </c>
      <c r="AX1731" s="41">
        <v>17</v>
      </c>
      <c r="AY1731" s="41">
        <v>11</v>
      </c>
      <c r="AZ1731" s="41">
        <v>7</v>
      </c>
      <c r="BA1731" s="41">
        <v>15</v>
      </c>
      <c r="BB1731" s="60">
        <f t="shared" ref="BB1731:BB1794" si="332">SUM(AX1731:BA1731)</f>
        <v>50</v>
      </c>
      <c r="BC1731" s="60">
        <f t="shared" ref="BC1731:BC1794" si="333">AVERAGE(AX1731:BA1731)</f>
        <v>12.5</v>
      </c>
      <c r="BD1731" s="41">
        <f t="shared" ref="BD1731:BD1794" si="334">SUM(Z1731:AC1731,AF1731:AI1731,AL1731:AO1731,AR1731:AU1731,AX1731:BA1731)</f>
        <v>410</v>
      </c>
      <c r="BE1731" s="41">
        <f t="shared" ref="BE1731:BE1794" si="335">(BD1731/2050106)*100</f>
        <v>1.9998965907128706E-2</v>
      </c>
    </row>
    <row r="1732" spans="1:57" x14ac:dyDescent="0.25">
      <c r="A1732" s="41" t="s">
        <v>14252</v>
      </c>
      <c r="B1732" s="41" t="s">
        <v>11020</v>
      </c>
      <c r="C1732" s="41">
        <v>1</v>
      </c>
      <c r="D1732" s="41">
        <v>0</v>
      </c>
      <c r="E1732" s="41" t="s">
        <v>14253</v>
      </c>
      <c r="F1732" s="41">
        <v>100</v>
      </c>
      <c r="G1732" s="41">
        <v>100</v>
      </c>
      <c r="H1732" s="41" t="s">
        <v>759</v>
      </c>
      <c r="I1732" s="41" t="s">
        <v>11022</v>
      </c>
      <c r="J1732" s="41" t="s">
        <v>11022</v>
      </c>
      <c r="K1732" s="41" t="s">
        <v>762</v>
      </c>
      <c r="L1732" s="41" t="s">
        <v>762</v>
      </c>
      <c r="M1732" s="41" t="s">
        <v>762</v>
      </c>
      <c r="N1732" s="41" t="s">
        <v>762</v>
      </c>
      <c r="O1732" s="41" t="s">
        <v>762</v>
      </c>
      <c r="P1732" s="41" t="s">
        <v>11022</v>
      </c>
      <c r="Q1732" s="41" t="s">
        <v>11022</v>
      </c>
      <c r="R1732" s="41" t="s">
        <v>11022</v>
      </c>
      <c r="S1732" s="41" t="s">
        <v>11022</v>
      </c>
      <c r="T1732" s="41" t="s">
        <v>11022</v>
      </c>
      <c r="U1732" s="41" t="s">
        <v>11022</v>
      </c>
      <c r="V1732" s="41" t="s">
        <v>11022</v>
      </c>
      <c r="W1732" s="41" t="s">
        <v>14254</v>
      </c>
      <c r="X1732" s="41" t="s">
        <v>14255</v>
      </c>
      <c r="Y1732" s="41" t="s">
        <v>14255</v>
      </c>
      <c r="Z1732" s="41">
        <v>0</v>
      </c>
      <c r="AA1732" s="41">
        <v>0</v>
      </c>
      <c r="AB1732" s="41">
        <v>0</v>
      </c>
      <c r="AC1732" s="41">
        <v>0</v>
      </c>
      <c r="AD1732" s="56">
        <f t="shared" si="324"/>
        <v>0</v>
      </c>
      <c r="AE1732" s="56">
        <f t="shared" si="325"/>
        <v>0</v>
      </c>
      <c r="AF1732" s="41">
        <v>4</v>
      </c>
      <c r="AG1732" s="41">
        <v>0</v>
      </c>
      <c r="AH1732" s="41">
        <v>0</v>
      </c>
      <c r="AI1732" s="41">
        <v>0</v>
      </c>
      <c r="AJ1732" s="57">
        <f t="shared" si="326"/>
        <v>4</v>
      </c>
      <c r="AK1732" s="57">
        <f t="shared" si="327"/>
        <v>1</v>
      </c>
      <c r="AL1732" s="41">
        <v>0</v>
      </c>
      <c r="AM1732" s="41">
        <v>0</v>
      </c>
      <c r="AN1732" s="41">
        <v>1</v>
      </c>
      <c r="AO1732" s="41">
        <v>1</v>
      </c>
      <c r="AP1732" s="58">
        <f t="shared" si="328"/>
        <v>2</v>
      </c>
      <c r="AQ1732" s="58">
        <f t="shared" si="329"/>
        <v>0.5</v>
      </c>
      <c r="AR1732" s="41">
        <v>12</v>
      </c>
      <c r="AS1732" s="41">
        <v>4</v>
      </c>
      <c r="AT1732" s="41">
        <v>8</v>
      </c>
      <c r="AU1732" s="41">
        <v>34</v>
      </c>
      <c r="AV1732" s="59">
        <f t="shared" si="330"/>
        <v>58</v>
      </c>
      <c r="AW1732" s="59">
        <f t="shared" si="331"/>
        <v>14.5</v>
      </c>
      <c r="AX1732" s="41">
        <v>39</v>
      </c>
      <c r="AY1732" s="41">
        <v>56</v>
      </c>
      <c r="AZ1732" s="41">
        <v>74</v>
      </c>
      <c r="BA1732" s="41">
        <v>45</v>
      </c>
      <c r="BB1732" s="60">
        <f t="shared" si="332"/>
        <v>214</v>
      </c>
      <c r="BC1732" s="60">
        <f t="shared" si="333"/>
        <v>53.5</v>
      </c>
      <c r="BD1732" s="41">
        <f t="shared" si="334"/>
        <v>278</v>
      </c>
      <c r="BE1732" s="41">
        <f t="shared" si="335"/>
        <v>1.3560274444345804E-2</v>
      </c>
    </row>
    <row r="1733" spans="1:57" x14ac:dyDescent="0.25">
      <c r="A1733" s="41" t="s">
        <v>11947</v>
      </c>
      <c r="B1733" s="41" t="s">
        <v>11020</v>
      </c>
      <c r="C1733" s="41">
        <v>1</v>
      </c>
      <c r="D1733" s="41">
        <v>0</v>
      </c>
      <c r="E1733" s="41" t="s">
        <v>11948</v>
      </c>
      <c r="F1733" s="41">
        <v>100</v>
      </c>
      <c r="G1733" s="41">
        <v>100</v>
      </c>
      <c r="H1733" s="41" t="s">
        <v>1552</v>
      </c>
      <c r="I1733" s="41" t="s">
        <v>11022</v>
      </c>
      <c r="J1733" s="41" t="s">
        <v>11022</v>
      </c>
      <c r="K1733" s="41" t="s">
        <v>762</v>
      </c>
      <c r="L1733" s="41" t="s">
        <v>762</v>
      </c>
      <c r="M1733" s="41" t="s">
        <v>762</v>
      </c>
      <c r="N1733" s="41" t="s">
        <v>762</v>
      </c>
      <c r="O1733" s="41" t="s">
        <v>762</v>
      </c>
      <c r="P1733" s="41" t="s">
        <v>11022</v>
      </c>
      <c r="Q1733" s="41" t="s">
        <v>11022</v>
      </c>
      <c r="R1733" s="41" t="s">
        <v>11022</v>
      </c>
      <c r="S1733" s="41" t="s">
        <v>11022</v>
      </c>
      <c r="T1733" s="41" t="s">
        <v>11022</v>
      </c>
      <c r="U1733" s="41" t="s">
        <v>11022</v>
      </c>
      <c r="V1733" s="41" t="s">
        <v>11022</v>
      </c>
      <c r="W1733" s="41" t="s">
        <v>11949</v>
      </c>
      <c r="X1733" s="41" t="s">
        <v>11950</v>
      </c>
      <c r="Y1733" s="41" t="s">
        <v>11950</v>
      </c>
      <c r="Z1733" s="41">
        <v>0</v>
      </c>
      <c r="AA1733" s="41">
        <v>0</v>
      </c>
      <c r="AB1733" s="41">
        <v>0</v>
      </c>
      <c r="AC1733" s="41">
        <v>0</v>
      </c>
      <c r="AD1733" s="56">
        <f t="shared" si="324"/>
        <v>0</v>
      </c>
      <c r="AE1733" s="56">
        <f t="shared" si="325"/>
        <v>0</v>
      </c>
      <c r="AF1733" s="41">
        <v>1</v>
      </c>
      <c r="AG1733" s="41">
        <v>0</v>
      </c>
      <c r="AH1733" s="41">
        <v>0</v>
      </c>
      <c r="AI1733" s="41">
        <v>0</v>
      </c>
      <c r="AJ1733" s="57">
        <f t="shared" si="326"/>
        <v>1</v>
      </c>
      <c r="AK1733" s="57">
        <f t="shared" si="327"/>
        <v>0.25</v>
      </c>
      <c r="AL1733" s="41">
        <v>0</v>
      </c>
      <c r="AM1733" s="41">
        <v>0</v>
      </c>
      <c r="AN1733" s="41">
        <v>0</v>
      </c>
      <c r="AO1733" s="41">
        <v>2</v>
      </c>
      <c r="AP1733" s="58">
        <f t="shared" si="328"/>
        <v>2</v>
      </c>
      <c r="AQ1733" s="58">
        <f t="shared" si="329"/>
        <v>0.5</v>
      </c>
      <c r="AR1733" s="41">
        <v>39</v>
      </c>
      <c r="AS1733" s="41">
        <v>30</v>
      </c>
      <c r="AT1733" s="41">
        <v>24</v>
      </c>
      <c r="AU1733" s="41">
        <v>30</v>
      </c>
      <c r="AV1733" s="59">
        <f t="shared" si="330"/>
        <v>123</v>
      </c>
      <c r="AW1733" s="59">
        <f t="shared" si="331"/>
        <v>30.75</v>
      </c>
      <c r="AX1733" s="41">
        <v>19</v>
      </c>
      <c r="AY1733" s="41">
        <v>22</v>
      </c>
      <c r="AZ1733" s="41">
        <v>23</v>
      </c>
      <c r="BA1733" s="41">
        <v>35</v>
      </c>
      <c r="BB1733" s="60">
        <f t="shared" si="332"/>
        <v>99</v>
      </c>
      <c r="BC1733" s="60">
        <f t="shared" si="333"/>
        <v>24.75</v>
      </c>
      <c r="BD1733" s="41">
        <f t="shared" si="334"/>
        <v>225</v>
      </c>
      <c r="BE1733" s="41">
        <f t="shared" si="335"/>
        <v>1.0975042266107215E-2</v>
      </c>
    </row>
    <row r="1734" spans="1:57" x14ac:dyDescent="0.25">
      <c r="A1734" s="41" t="s">
        <v>11029</v>
      </c>
      <c r="B1734" s="41" t="s">
        <v>11020</v>
      </c>
      <c r="C1734" s="41">
        <v>1</v>
      </c>
      <c r="D1734" s="41">
        <v>0</v>
      </c>
      <c r="E1734" s="41" t="s">
        <v>11030</v>
      </c>
      <c r="F1734" s="41">
        <v>100</v>
      </c>
      <c r="G1734" s="41">
        <v>100</v>
      </c>
      <c r="H1734" s="41" t="s">
        <v>759</v>
      </c>
      <c r="I1734" s="41" t="s">
        <v>11022</v>
      </c>
      <c r="J1734" s="41" t="s">
        <v>11022</v>
      </c>
      <c r="K1734" s="41" t="s">
        <v>762</v>
      </c>
      <c r="L1734" s="41" t="s">
        <v>762</v>
      </c>
      <c r="M1734" s="41" t="s">
        <v>762</v>
      </c>
      <c r="N1734" s="41" t="s">
        <v>762</v>
      </c>
      <c r="O1734" s="41" t="s">
        <v>762</v>
      </c>
      <c r="P1734" s="41" t="s">
        <v>11022</v>
      </c>
      <c r="Q1734" s="41" t="s">
        <v>11022</v>
      </c>
      <c r="R1734" s="41" t="s">
        <v>11022</v>
      </c>
      <c r="S1734" s="41" t="s">
        <v>11022</v>
      </c>
      <c r="T1734" s="41" t="s">
        <v>11022</v>
      </c>
      <c r="U1734" s="41" t="s">
        <v>11022</v>
      </c>
      <c r="V1734" s="41" t="s">
        <v>11022</v>
      </c>
      <c r="W1734" s="41" t="s">
        <v>11031</v>
      </c>
      <c r="X1734" s="41" t="s">
        <v>11032</v>
      </c>
      <c r="Y1734" s="41" t="s">
        <v>11032</v>
      </c>
      <c r="Z1734" s="41">
        <v>17</v>
      </c>
      <c r="AA1734" s="41">
        <v>2</v>
      </c>
      <c r="AB1734" s="41">
        <v>0</v>
      </c>
      <c r="AC1734" s="41">
        <v>71</v>
      </c>
      <c r="AD1734" s="56">
        <f t="shared" si="324"/>
        <v>90</v>
      </c>
      <c r="AE1734" s="56">
        <f t="shared" si="325"/>
        <v>22.5</v>
      </c>
      <c r="AF1734" s="41">
        <v>1</v>
      </c>
      <c r="AG1734" s="41">
        <v>0</v>
      </c>
      <c r="AH1734" s="41">
        <v>0</v>
      </c>
      <c r="AI1734" s="41">
        <v>0</v>
      </c>
      <c r="AJ1734" s="57">
        <f t="shared" si="326"/>
        <v>1</v>
      </c>
      <c r="AK1734" s="57">
        <f t="shared" si="327"/>
        <v>0.25</v>
      </c>
      <c r="AL1734" s="41">
        <v>0</v>
      </c>
      <c r="AM1734" s="41">
        <v>0</v>
      </c>
      <c r="AN1734" s="41">
        <v>0</v>
      </c>
      <c r="AO1734" s="41">
        <v>0</v>
      </c>
      <c r="AP1734" s="58">
        <f t="shared" si="328"/>
        <v>0</v>
      </c>
      <c r="AQ1734" s="58">
        <f t="shared" si="329"/>
        <v>0</v>
      </c>
      <c r="AR1734" s="41">
        <v>0</v>
      </c>
      <c r="AS1734" s="41">
        <v>0</v>
      </c>
      <c r="AT1734" s="41">
        <v>0</v>
      </c>
      <c r="AU1734" s="41">
        <v>0</v>
      </c>
      <c r="AV1734" s="59">
        <f t="shared" si="330"/>
        <v>0</v>
      </c>
      <c r="AW1734" s="59">
        <f t="shared" si="331"/>
        <v>0</v>
      </c>
      <c r="AX1734" s="41">
        <v>0</v>
      </c>
      <c r="AY1734" s="41">
        <v>0</v>
      </c>
      <c r="AZ1734" s="41">
        <v>0</v>
      </c>
      <c r="BA1734" s="41">
        <v>0</v>
      </c>
      <c r="BB1734" s="60">
        <f t="shared" si="332"/>
        <v>0</v>
      </c>
      <c r="BC1734" s="60">
        <f t="shared" si="333"/>
        <v>0</v>
      </c>
      <c r="BD1734" s="41">
        <f t="shared" si="334"/>
        <v>91</v>
      </c>
      <c r="BE1734" s="41">
        <f t="shared" si="335"/>
        <v>4.4387948720700293E-3</v>
      </c>
    </row>
    <row r="1735" spans="1:57" x14ac:dyDescent="0.25">
      <c r="A1735" s="41" t="s">
        <v>11570</v>
      </c>
      <c r="B1735" s="41" t="s">
        <v>11020</v>
      </c>
      <c r="C1735" s="41">
        <v>1</v>
      </c>
      <c r="D1735" s="41">
        <v>0</v>
      </c>
      <c r="E1735" s="41" t="s">
        <v>11571</v>
      </c>
      <c r="F1735" s="41">
        <v>100</v>
      </c>
      <c r="G1735" s="41">
        <v>100</v>
      </c>
      <c r="H1735" s="41" t="s">
        <v>759</v>
      </c>
      <c r="I1735" s="41" t="s">
        <v>11022</v>
      </c>
      <c r="J1735" s="41" t="s">
        <v>11022</v>
      </c>
      <c r="K1735" s="41" t="s">
        <v>762</v>
      </c>
      <c r="L1735" s="41" t="s">
        <v>762</v>
      </c>
      <c r="M1735" s="41" t="s">
        <v>762</v>
      </c>
      <c r="N1735" s="41" t="s">
        <v>762</v>
      </c>
      <c r="O1735" s="41" t="s">
        <v>762</v>
      </c>
      <c r="P1735" s="41" t="s">
        <v>11022</v>
      </c>
      <c r="Q1735" s="41" t="s">
        <v>11022</v>
      </c>
      <c r="R1735" s="41" t="s">
        <v>11022</v>
      </c>
      <c r="S1735" s="41" t="s">
        <v>11022</v>
      </c>
      <c r="T1735" s="41" t="s">
        <v>11022</v>
      </c>
      <c r="U1735" s="41" t="s">
        <v>11022</v>
      </c>
      <c r="V1735" s="41" t="s">
        <v>11022</v>
      </c>
      <c r="W1735" s="41" t="s">
        <v>11572</v>
      </c>
      <c r="X1735" s="41" t="s">
        <v>11573</v>
      </c>
      <c r="Y1735" s="41" t="s">
        <v>11573</v>
      </c>
      <c r="Z1735" s="41">
        <v>0</v>
      </c>
      <c r="AA1735" s="41">
        <v>0</v>
      </c>
      <c r="AB1735" s="41">
        <v>0</v>
      </c>
      <c r="AC1735" s="41">
        <v>0</v>
      </c>
      <c r="AD1735" s="56">
        <f t="shared" si="324"/>
        <v>0</v>
      </c>
      <c r="AE1735" s="56">
        <f t="shared" si="325"/>
        <v>0</v>
      </c>
      <c r="AF1735" s="41">
        <v>18</v>
      </c>
      <c r="AG1735" s="41">
        <v>5</v>
      </c>
      <c r="AH1735" s="41">
        <v>4</v>
      </c>
      <c r="AI1735" s="41">
        <v>14</v>
      </c>
      <c r="AJ1735" s="57">
        <f t="shared" si="326"/>
        <v>41</v>
      </c>
      <c r="AK1735" s="57">
        <f t="shared" si="327"/>
        <v>10.25</v>
      </c>
      <c r="AL1735" s="41">
        <v>20</v>
      </c>
      <c r="AM1735" s="41">
        <v>8</v>
      </c>
      <c r="AN1735" s="41">
        <v>22</v>
      </c>
      <c r="AO1735" s="41">
        <v>5</v>
      </c>
      <c r="AP1735" s="58">
        <f t="shared" si="328"/>
        <v>55</v>
      </c>
      <c r="AQ1735" s="58">
        <f t="shared" si="329"/>
        <v>13.75</v>
      </c>
      <c r="AR1735" s="41">
        <v>45</v>
      </c>
      <c r="AS1735" s="41">
        <v>39</v>
      </c>
      <c r="AT1735" s="41">
        <v>38</v>
      </c>
      <c r="AU1735" s="41">
        <v>24</v>
      </c>
      <c r="AV1735" s="59">
        <f t="shared" si="330"/>
        <v>146</v>
      </c>
      <c r="AW1735" s="59">
        <f t="shared" si="331"/>
        <v>36.5</v>
      </c>
      <c r="AX1735" s="41">
        <v>12</v>
      </c>
      <c r="AY1735" s="41">
        <v>13</v>
      </c>
      <c r="AZ1735" s="41">
        <v>9</v>
      </c>
      <c r="BA1735" s="41">
        <v>4</v>
      </c>
      <c r="BB1735" s="60">
        <f t="shared" si="332"/>
        <v>38</v>
      </c>
      <c r="BC1735" s="60">
        <f t="shared" si="333"/>
        <v>9.5</v>
      </c>
      <c r="BD1735" s="41">
        <f t="shared" si="334"/>
        <v>280</v>
      </c>
      <c r="BE1735" s="41">
        <f t="shared" si="335"/>
        <v>1.3657830375600092E-2</v>
      </c>
    </row>
    <row r="1736" spans="1:57" x14ac:dyDescent="0.25">
      <c r="A1736" s="41" t="s">
        <v>12751</v>
      </c>
      <c r="B1736" s="41" t="s">
        <v>11020</v>
      </c>
      <c r="C1736" s="41">
        <v>1</v>
      </c>
      <c r="D1736" s="41">
        <v>0</v>
      </c>
      <c r="E1736" s="41" t="s">
        <v>12752</v>
      </c>
      <c r="F1736" s="41">
        <v>100</v>
      </c>
      <c r="G1736" s="41">
        <v>100</v>
      </c>
      <c r="H1736" s="41" t="s">
        <v>759</v>
      </c>
      <c r="I1736" s="41" t="s">
        <v>11022</v>
      </c>
      <c r="J1736" s="41" t="s">
        <v>11022</v>
      </c>
      <c r="K1736" s="41" t="s">
        <v>762</v>
      </c>
      <c r="L1736" s="41" t="s">
        <v>762</v>
      </c>
      <c r="M1736" s="41" t="s">
        <v>762</v>
      </c>
      <c r="N1736" s="41" t="s">
        <v>762</v>
      </c>
      <c r="O1736" s="41" t="s">
        <v>762</v>
      </c>
      <c r="P1736" s="41" t="s">
        <v>11022</v>
      </c>
      <c r="Q1736" s="41" t="s">
        <v>11022</v>
      </c>
      <c r="R1736" s="41" t="s">
        <v>11022</v>
      </c>
      <c r="S1736" s="41" t="s">
        <v>11022</v>
      </c>
      <c r="T1736" s="41" t="s">
        <v>11022</v>
      </c>
      <c r="U1736" s="41" t="s">
        <v>11022</v>
      </c>
      <c r="V1736" s="41" t="s">
        <v>11022</v>
      </c>
      <c r="W1736" s="41" t="s">
        <v>12753</v>
      </c>
      <c r="X1736" s="41" t="s">
        <v>12754</v>
      </c>
      <c r="Y1736" s="41" t="s">
        <v>12754</v>
      </c>
      <c r="Z1736" s="41">
        <v>0</v>
      </c>
      <c r="AA1736" s="41">
        <v>0</v>
      </c>
      <c r="AB1736" s="41">
        <v>0</v>
      </c>
      <c r="AC1736" s="41">
        <v>1</v>
      </c>
      <c r="AD1736" s="56">
        <f t="shared" si="324"/>
        <v>1</v>
      </c>
      <c r="AE1736" s="56">
        <f t="shared" si="325"/>
        <v>0.25</v>
      </c>
      <c r="AF1736" s="41">
        <v>60</v>
      </c>
      <c r="AG1736" s="41">
        <v>18</v>
      </c>
      <c r="AH1736" s="41">
        <v>26</v>
      </c>
      <c r="AI1736" s="41">
        <v>43</v>
      </c>
      <c r="AJ1736" s="57">
        <f t="shared" si="326"/>
        <v>147</v>
      </c>
      <c r="AK1736" s="57">
        <f t="shared" si="327"/>
        <v>36.75</v>
      </c>
      <c r="AL1736" s="41">
        <v>142</v>
      </c>
      <c r="AM1736" s="41">
        <v>24</v>
      </c>
      <c r="AN1736" s="41">
        <v>45</v>
      </c>
      <c r="AO1736" s="41">
        <v>49</v>
      </c>
      <c r="AP1736" s="58">
        <f t="shared" si="328"/>
        <v>260</v>
      </c>
      <c r="AQ1736" s="58">
        <f t="shared" si="329"/>
        <v>65</v>
      </c>
      <c r="AR1736" s="41">
        <v>12</v>
      </c>
      <c r="AS1736" s="41">
        <v>4</v>
      </c>
      <c r="AT1736" s="41">
        <v>5</v>
      </c>
      <c r="AU1736" s="41">
        <v>21</v>
      </c>
      <c r="AV1736" s="59">
        <f t="shared" si="330"/>
        <v>42</v>
      </c>
      <c r="AW1736" s="59">
        <f t="shared" si="331"/>
        <v>10.5</v>
      </c>
      <c r="AX1736" s="41">
        <v>4</v>
      </c>
      <c r="AY1736" s="41">
        <v>8</v>
      </c>
      <c r="AZ1736" s="41">
        <v>4</v>
      </c>
      <c r="BA1736" s="41">
        <v>4</v>
      </c>
      <c r="BB1736" s="60">
        <f t="shared" si="332"/>
        <v>20</v>
      </c>
      <c r="BC1736" s="60">
        <f t="shared" si="333"/>
        <v>5</v>
      </c>
      <c r="BD1736" s="41">
        <f t="shared" si="334"/>
        <v>470</v>
      </c>
      <c r="BE1736" s="41">
        <f t="shared" si="335"/>
        <v>2.2925643844757294E-2</v>
      </c>
    </row>
    <row r="1737" spans="1:57" x14ac:dyDescent="0.25">
      <c r="A1737" s="41" t="s">
        <v>13028</v>
      </c>
      <c r="B1737" s="41" t="s">
        <v>11020</v>
      </c>
      <c r="C1737" s="41">
        <v>1</v>
      </c>
      <c r="D1737" s="41">
        <v>0</v>
      </c>
      <c r="E1737" s="41" t="s">
        <v>13029</v>
      </c>
      <c r="F1737" s="41">
        <v>100</v>
      </c>
      <c r="G1737" s="41">
        <v>100</v>
      </c>
      <c r="H1737" s="41" t="s">
        <v>759</v>
      </c>
      <c r="I1737" s="41" t="s">
        <v>11022</v>
      </c>
      <c r="J1737" s="41" t="s">
        <v>11022</v>
      </c>
      <c r="K1737" s="41" t="s">
        <v>762</v>
      </c>
      <c r="L1737" s="41" t="s">
        <v>762</v>
      </c>
      <c r="M1737" s="41" t="s">
        <v>762</v>
      </c>
      <c r="N1737" s="41" t="s">
        <v>762</v>
      </c>
      <c r="O1737" s="41" t="s">
        <v>762</v>
      </c>
      <c r="P1737" s="41" t="s">
        <v>11022</v>
      </c>
      <c r="Q1737" s="41" t="s">
        <v>11022</v>
      </c>
      <c r="R1737" s="41" t="s">
        <v>11022</v>
      </c>
      <c r="S1737" s="41" t="s">
        <v>11022</v>
      </c>
      <c r="T1737" s="41" t="s">
        <v>11022</v>
      </c>
      <c r="U1737" s="41" t="s">
        <v>11022</v>
      </c>
      <c r="V1737" s="41" t="s">
        <v>11022</v>
      </c>
      <c r="W1737" s="41" t="s">
        <v>13029</v>
      </c>
      <c r="X1737" s="41" t="s">
        <v>13030</v>
      </c>
      <c r="Y1737" s="41" t="s">
        <v>13030</v>
      </c>
      <c r="Z1737" s="41">
        <v>1</v>
      </c>
      <c r="AA1737" s="41">
        <v>0</v>
      </c>
      <c r="AB1737" s="41">
        <v>1</v>
      </c>
      <c r="AC1737" s="41">
        <v>2</v>
      </c>
      <c r="AD1737" s="56">
        <f t="shared" si="324"/>
        <v>4</v>
      </c>
      <c r="AE1737" s="56">
        <f t="shared" si="325"/>
        <v>1</v>
      </c>
      <c r="AF1737" s="41">
        <v>54</v>
      </c>
      <c r="AG1737" s="41">
        <v>26</v>
      </c>
      <c r="AH1737" s="41">
        <v>345</v>
      </c>
      <c r="AI1737" s="41">
        <v>216</v>
      </c>
      <c r="AJ1737" s="57">
        <f t="shared" si="326"/>
        <v>641</v>
      </c>
      <c r="AK1737" s="57">
        <f t="shared" si="327"/>
        <v>160.25</v>
      </c>
      <c r="AL1737" s="41">
        <v>180</v>
      </c>
      <c r="AM1737" s="41">
        <v>97</v>
      </c>
      <c r="AN1737" s="41">
        <v>150</v>
      </c>
      <c r="AO1737" s="41">
        <v>57</v>
      </c>
      <c r="AP1737" s="58">
        <f t="shared" si="328"/>
        <v>484</v>
      </c>
      <c r="AQ1737" s="58">
        <f t="shared" si="329"/>
        <v>121</v>
      </c>
      <c r="AR1737" s="41">
        <v>10</v>
      </c>
      <c r="AS1737" s="41">
        <v>30</v>
      </c>
      <c r="AT1737" s="41">
        <v>37</v>
      </c>
      <c r="AU1737" s="41">
        <v>54</v>
      </c>
      <c r="AV1737" s="59">
        <f t="shared" si="330"/>
        <v>131</v>
      </c>
      <c r="AW1737" s="59">
        <f t="shared" si="331"/>
        <v>32.75</v>
      </c>
      <c r="AX1737" s="41">
        <v>52</v>
      </c>
      <c r="AY1737" s="41">
        <v>38</v>
      </c>
      <c r="AZ1737" s="41">
        <v>35</v>
      </c>
      <c r="BA1737" s="41">
        <v>54</v>
      </c>
      <c r="BB1737" s="60">
        <f t="shared" si="332"/>
        <v>179</v>
      </c>
      <c r="BC1737" s="60">
        <f t="shared" si="333"/>
        <v>44.75</v>
      </c>
      <c r="BD1737" s="41">
        <f t="shared" si="334"/>
        <v>1439</v>
      </c>
      <c r="BE1737" s="41">
        <f t="shared" si="335"/>
        <v>7.0191492537459044E-2</v>
      </c>
    </row>
    <row r="1738" spans="1:57" x14ac:dyDescent="0.25">
      <c r="A1738" s="41" t="s">
        <v>14309</v>
      </c>
      <c r="B1738" s="41" t="s">
        <v>11020</v>
      </c>
      <c r="C1738" s="41">
        <v>1</v>
      </c>
      <c r="D1738" s="41">
        <v>0</v>
      </c>
      <c r="E1738" s="41" t="s">
        <v>14310</v>
      </c>
      <c r="F1738" s="41">
        <v>100</v>
      </c>
      <c r="G1738" s="41">
        <v>100</v>
      </c>
      <c r="H1738" s="41" t="s">
        <v>759</v>
      </c>
      <c r="I1738" s="41" t="s">
        <v>11022</v>
      </c>
      <c r="J1738" s="41" t="s">
        <v>11022</v>
      </c>
      <c r="K1738" s="41" t="s">
        <v>762</v>
      </c>
      <c r="L1738" s="41" t="s">
        <v>762</v>
      </c>
      <c r="M1738" s="41" t="s">
        <v>762</v>
      </c>
      <c r="N1738" s="41" t="s">
        <v>762</v>
      </c>
      <c r="O1738" s="41" t="s">
        <v>762</v>
      </c>
      <c r="P1738" s="41" t="s">
        <v>11022</v>
      </c>
      <c r="Q1738" s="41" t="s">
        <v>11022</v>
      </c>
      <c r="R1738" s="41" t="s">
        <v>11022</v>
      </c>
      <c r="S1738" s="41" t="s">
        <v>11022</v>
      </c>
      <c r="T1738" s="41" t="s">
        <v>11022</v>
      </c>
      <c r="U1738" s="41" t="s">
        <v>11022</v>
      </c>
      <c r="V1738" s="41" t="s">
        <v>11022</v>
      </c>
      <c r="W1738" s="41" t="s">
        <v>14310</v>
      </c>
      <c r="X1738" s="41" t="s">
        <v>14311</v>
      </c>
      <c r="Y1738" s="41" t="s">
        <v>14311</v>
      </c>
      <c r="Z1738" s="41">
        <v>20</v>
      </c>
      <c r="AA1738" s="41">
        <v>8</v>
      </c>
      <c r="AB1738" s="41">
        <v>6</v>
      </c>
      <c r="AC1738" s="41">
        <v>19</v>
      </c>
      <c r="AD1738" s="56">
        <f t="shared" si="324"/>
        <v>53</v>
      </c>
      <c r="AE1738" s="56">
        <f t="shared" si="325"/>
        <v>13.25</v>
      </c>
      <c r="AF1738" s="41">
        <v>17</v>
      </c>
      <c r="AG1738" s="41">
        <v>24</v>
      </c>
      <c r="AH1738" s="41">
        <v>101</v>
      </c>
      <c r="AI1738" s="41">
        <v>60</v>
      </c>
      <c r="AJ1738" s="57">
        <f t="shared" si="326"/>
        <v>202</v>
      </c>
      <c r="AK1738" s="57">
        <f t="shared" si="327"/>
        <v>50.5</v>
      </c>
      <c r="AL1738" s="41">
        <v>35</v>
      </c>
      <c r="AM1738" s="41">
        <v>14</v>
      </c>
      <c r="AN1738" s="41">
        <v>27</v>
      </c>
      <c r="AO1738" s="41">
        <v>9</v>
      </c>
      <c r="AP1738" s="58">
        <f t="shared" si="328"/>
        <v>85</v>
      </c>
      <c r="AQ1738" s="58">
        <f t="shared" si="329"/>
        <v>21.25</v>
      </c>
      <c r="AR1738" s="41">
        <v>9</v>
      </c>
      <c r="AS1738" s="41">
        <v>7</v>
      </c>
      <c r="AT1738" s="41">
        <v>18</v>
      </c>
      <c r="AU1738" s="41">
        <v>25</v>
      </c>
      <c r="AV1738" s="59">
        <f t="shared" si="330"/>
        <v>59</v>
      </c>
      <c r="AW1738" s="59">
        <f t="shared" si="331"/>
        <v>14.75</v>
      </c>
      <c r="AX1738" s="41">
        <v>35</v>
      </c>
      <c r="AY1738" s="41">
        <v>20</v>
      </c>
      <c r="AZ1738" s="41">
        <v>11</v>
      </c>
      <c r="BA1738" s="41">
        <v>26</v>
      </c>
      <c r="BB1738" s="60">
        <f t="shared" si="332"/>
        <v>92</v>
      </c>
      <c r="BC1738" s="60">
        <f t="shared" si="333"/>
        <v>23</v>
      </c>
      <c r="BD1738" s="41">
        <f t="shared" si="334"/>
        <v>491</v>
      </c>
      <c r="BE1738" s="41">
        <f t="shared" si="335"/>
        <v>2.3949981122927302E-2</v>
      </c>
    </row>
    <row r="1739" spans="1:57" x14ac:dyDescent="0.25">
      <c r="A1739" s="41" t="s">
        <v>14091</v>
      </c>
      <c r="B1739" s="41" t="s">
        <v>11020</v>
      </c>
      <c r="C1739" s="41">
        <v>1</v>
      </c>
      <c r="D1739" s="41">
        <v>0</v>
      </c>
      <c r="E1739" s="41" t="s">
        <v>14092</v>
      </c>
      <c r="F1739" s="41">
        <v>100</v>
      </c>
      <c r="G1739" s="41">
        <v>100</v>
      </c>
      <c r="H1739" s="41" t="s">
        <v>759</v>
      </c>
      <c r="I1739" s="41" t="s">
        <v>11022</v>
      </c>
      <c r="J1739" s="41" t="s">
        <v>11022</v>
      </c>
      <c r="K1739" s="41" t="s">
        <v>762</v>
      </c>
      <c r="L1739" s="41" t="s">
        <v>762</v>
      </c>
      <c r="M1739" s="41" t="s">
        <v>762</v>
      </c>
      <c r="N1739" s="41" t="s">
        <v>762</v>
      </c>
      <c r="O1739" s="41" t="s">
        <v>762</v>
      </c>
      <c r="P1739" s="41" t="s">
        <v>11022</v>
      </c>
      <c r="Q1739" s="41" t="s">
        <v>11022</v>
      </c>
      <c r="R1739" s="41" t="s">
        <v>11022</v>
      </c>
      <c r="S1739" s="41" t="s">
        <v>11022</v>
      </c>
      <c r="T1739" s="41" t="s">
        <v>11022</v>
      </c>
      <c r="U1739" s="41" t="s">
        <v>11022</v>
      </c>
      <c r="V1739" s="41" t="s">
        <v>11022</v>
      </c>
      <c r="W1739" s="41" t="s">
        <v>14093</v>
      </c>
      <c r="X1739" s="41" t="s">
        <v>14094</v>
      </c>
      <c r="Y1739" s="41" t="s">
        <v>14094</v>
      </c>
      <c r="Z1739" s="41">
        <v>693</v>
      </c>
      <c r="AA1739" s="41">
        <v>104</v>
      </c>
      <c r="AB1739" s="41">
        <v>198</v>
      </c>
      <c r="AC1739" s="41">
        <v>150</v>
      </c>
      <c r="AD1739" s="56">
        <f t="shared" si="324"/>
        <v>1145</v>
      </c>
      <c r="AE1739" s="56">
        <f t="shared" si="325"/>
        <v>286.25</v>
      </c>
      <c r="AF1739" s="41">
        <v>250</v>
      </c>
      <c r="AG1739" s="41">
        <v>952</v>
      </c>
      <c r="AH1739" s="41">
        <v>377</v>
      </c>
      <c r="AI1739" s="41">
        <v>348</v>
      </c>
      <c r="AJ1739" s="57">
        <f t="shared" si="326"/>
        <v>1927</v>
      </c>
      <c r="AK1739" s="57">
        <f t="shared" si="327"/>
        <v>481.75</v>
      </c>
      <c r="AL1739" s="41">
        <v>65</v>
      </c>
      <c r="AM1739" s="41">
        <v>41</v>
      </c>
      <c r="AN1739" s="41">
        <v>36</v>
      </c>
      <c r="AO1739" s="41">
        <v>17</v>
      </c>
      <c r="AP1739" s="58">
        <f t="shared" si="328"/>
        <v>159</v>
      </c>
      <c r="AQ1739" s="58">
        <f t="shared" si="329"/>
        <v>39.75</v>
      </c>
      <c r="AR1739" s="41">
        <v>40</v>
      </c>
      <c r="AS1739" s="41">
        <v>65</v>
      </c>
      <c r="AT1739" s="41">
        <v>62</v>
      </c>
      <c r="AU1739" s="41">
        <v>103</v>
      </c>
      <c r="AV1739" s="59">
        <f t="shared" si="330"/>
        <v>270</v>
      </c>
      <c r="AW1739" s="59">
        <f t="shared" si="331"/>
        <v>67.5</v>
      </c>
      <c r="AX1739" s="41">
        <v>42</v>
      </c>
      <c r="AY1739" s="41">
        <v>34</v>
      </c>
      <c r="AZ1739" s="41">
        <v>42</v>
      </c>
      <c r="BA1739" s="41">
        <v>39</v>
      </c>
      <c r="BB1739" s="60">
        <f t="shared" si="332"/>
        <v>157</v>
      </c>
      <c r="BC1739" s="60">
        <f t="shared" si="333"/>
        <v>39.25</v>
      </c>
      <c r="BD1739" s="41">
        <f t="shared" si="334"/>
        <v>3658</v>
      </c>
      <c r="BE1739" s="41">
        <f t="shared" si="335"/>
        <v>0.17842979826408978</v>
      </c>
    </row>
    <row r="1740" spans="1:57" x14ac:dyDescent="0.25">
      <c r="A1740" s="41" t="s">
        <v>12799</v>
      </c>
      <c r="B1740" s="41" t="s">
        <v>11020</v>
      </c>
      <c r="C1740" s="41">
        <v>1</v>
      </c>
      <c r="D1740" s="41">
        <v>0</v>
      </c>
      <c r="E1740" s="41" t="s">
        <v>12800</v>
      </c>
      <c r="F1740" s="41">
        <v>100</v>
      </c>
      <c r="G1740" s="41">
        <v>100</v>
      </c>
      <c r="H1740" s="41" t="s">
        <v>759</v>
      </c>
      <c r="I1740" s="41" t="s">
        <v>11022</v>
      </c>
      <c r="J1740" s="41" t="s">
        <v>11022</v>
      </c>
      <c r="K1740" s="41" t="s">
        <v>762</v>
      </c>
      <c r="L1740" s="41" t="s">
        <v>762</v>
      </c>
      <c r="M1740" s="41" t="s">
        <v>762</v>
      </c>
      <c r="N1740" s="41" t="s">
        <v>762</v>
      </c>
      <c r="O1740" s="41" t="s">
        <v>762</v>
      </c>
      <c r="P1740" s="41" t="s">
        <v>11022</v>
      </c>
      <c r="Q1740" s="41" t="s">
        <v>11022</v>
      </c>
      <c r="R1740" s="41" t="s">
        <v>11022</v>
      </c>
      <c r="S1740" s="41" t="s">
        <v>11022</v>
      </c>
      <c r="T1740" s="41" t="s">
        <v>11022</v>
      </c>
      <c r="U1740" s="41" t="s">
        <v>11022</v>
      </c>
      <c r="V1740" s="41" t="s">
        <v>11022</v>
      </c>
      <c r="W1740" s="41" t="s">
        <v>12801</v>
      </c>
      <c r="X1740" s="41" t="s">
        <v>12802</v>
      </c>
      <c r="Y1740" s="41" t="s">
        <v>12802</v>
      </c>
      <c r="Z1740" s="41">
        <v>0</v>
      </c>
      <c r="AA1740" s="41">
        <v>0</v>
      </c>
      <c r="AB1740" s="41">
        <v>0</v>
      </c>
      <c r="AC1740" s="41">
        <v>0</v>
      </c>
      <c r="AD1740" s="56">
        <f t="shared" si="324"/>
        <v>0</v>
      </c>
      <c r="AE1740" s="56">
        <f t="shared" si="325"/>
        <v>0</v>
      </c>
      <c r="AF1740" s="41">
        <v>0</v>
      </c>
      <c r="AG1740" s="41">
        <v>0</v>
      </c>
      <c r="AH1740" s="41">
        <v>0</v>
      </c>
      <c r="AI1740" s="41">
        <v>0</v>
      </c>
      <c r="AJ1740" s="57">
        <f t="shared" si="326"/>
        <v>0</v>
      </c>
      <c r="AK1740" s="57">
        <f t="shared" si="327"/>
        <v>0</v>
      </c>
      <c r="AL1740" s="41">
        <v>0</v>
      </c>
      <c r="AM1740" s="41">
        <v>0</v>
      </c>
      <c r="AN1740" s="41">
        <v>1</v>
      </c>
      <c r="AO1740" s="41">
        <v>0</v>
      </c>
      <c r="AP1740" s="58">
        <f t="shared" si="328"/>
        <v>1</v>
      </c>
      <c r="AQ1740" s="58">
        <f t="shared" si="329"/>
        <v>0.25</v>
      </c>
      <c r="AR1740" s="41">
        <v>3</v>
      </c>
      <c r="AS1740" s="41">
        <v>2</v>
      </c>
      <c r="AT1740" s="41">
        <v>6</v>
      </c>
      <c r="AU1740" s="41">
        <v>2</v>
      </c>
      <c r="AV1740" s="59">
        <f t="shared" si="330"/>
        <v>13</v>
      </c>
      <c r="AW1740" s="59">
        <f t="shared" si="331"/>
        <v>3.25</v>
      </c>
      <c r="AX1740" s="41">
        <v>16</v>
      </c>
      <c r="AY1740" s="41">
        <v>4</v>
      </c>
      <c r="AZ1740" s="41">
        <v>18</v>
      </c>
      <c r="BA1740" s="41">
        <v>5</v>
      </c>
      <c r="BB1740" s="60">
        <f t="shared" si="332"/>
        <v>43</v>
      </c>
      <c r="BC1740" s="60">
        <f t="shared" si="333"/>
        <v>10.75</v>
      </c>
      <c r="BD1740" s="41">
        <f t="shared" si="334"/>
        <v>57</v>
      </c>
      <c r="BE1740" s="41">
        <f t="shared" si="335"/>
        <v>2.7803440407471614E-3</v>
      </c>
    </row>
    <row r="1741" spans="1:57" x14ac:dyDescent="0.25">
      <c r="A1741" s="41" t="s">
        <v>14248</v>
      </c>
      <c r="B1741" s="41" t="s">
        <v>11020</v>
      </c>
      <c r="C1741" s="41">
        <v>1</v>
      </c>
      <c r="D1741" s="41">
        <v>0</v>
      </c>
      <c r="E1741" s="41" t="s">
        <v>14249</v>
      </c>
      <c r="F1741" s="41">
        <v>100</v>
      </c>
      <c r="G1741" s="41">
        <v>100</v>
      </c>
      <c r="H1741" s="41" t="s">
        <v>759</v>
      </c>
      <c r="I1741" s="41" t="s">
        <v>11022</v>
      </c>
      <c r="J1741" s="41" t="s">
        <v>11022</v>
      </c>
      <c r="K1741" s="41" t="s">
        <v>762</v>
      </c>
      <c r="L1741" s="41" t="s">
        <v>762</v>
      </c>
      <c r="M1741" s="41" t="s">
        <v>762</v>
      </c>
      <c r="N1741" s="41" t="s">
        <v>762</v>
      </c>
      <c r="O1741" s="41" t="s">
        <v>762</v>
      </c>
      <c r="P1741" s="41" t="s">
        <v>11022</v>
      </c>
      <c r="Q1741" s="41" t="s">
        <v>11022</v>
      </c>
      <c r="R1741" s="41" t="s">
        <v>11022</v>
      </c>
      <c r="S1741" s="41" t="s">
        <v>11022</v>
      </c>
      <c r="T1741" s="41" t="s">
        <v>11022</v>
      </c>
      <c r="U1741" s="41" t="s">
        <v>11022</v>
      </c>
      <c r="V1741" s="41" t="s">
        <v>11022</v>
      </c>
      <c r="W1741" s="41" t="s">
        <v>14250</v>
      </c>
      <c r="X1741" s="41" t="s">
        <v>14251</v>
      </c>
      <c r="Y1741" s="41" t="s">
        <v>14251</v>
      </c>
      <c r="Z1741" s="41">
        <v>14</v>
      </c>
      <c r="AA1741" s="41">
        <v>37</v>
      </c>
      <c r="AB1741" s="41">
        <v>34</v>
      </c>
      <c r="AC1741" s="41">
        <v>31</v>
      </c>
      <c r="AD1741" s="56">
        <f t="shared" si="324"/>
        <v>116</v>
      </c>
      <c r="AE1741" s="56">
        <f t="shared" si="325"/>
        <v>29</v>
      </c>
      <c r="AF1741" s="41">
        <v>1</v>
      </c>
      <c r="AG1741" s="41">
        <v>0</v>
      </c>
      <c r="AH1741" s="41">
        <v>0</v>
      </c>
      <c r="AI1741" s="41">
        <v>3</v>
      </c>
      <c r="AJ1741" s="57">
        <f t="shared" si="326"/>
        <v>4</v>
      </c>
      <c r="AK1741" s="57">
        <f t="shared" si="327"/>
        <v>1</v>
      </c>
      <c r="AL1741" s="41">
        <v>0</v>
      </c>
      <c r="AM1741" s="41">
        <v>0</v>
      </c>
      <c r="AN1741" s="41">
        <v>1</v>
      </c>
      <c r="AO1741" s="41">
        <v>0</v>
      </c>
      <c r="AP1741" s="58">
        <f t="shared" si="328"/>
        <v>1</v>
      </c>
      <c r="AQ1741" s="58">
        <f t="shared" si="329"/>
        <v>0.25</v>
      </c>
      <c r="AR1741" s="41">
        <v>0</v>
      </c>
      <c r="AS1741" s="41">
        <v>0</v>
      </c>
      <c r="AT1741" s="41">
        <v>0</v>
      </c>
      <c r="AU1741" s="41">
        <v>0</v>
      </c>
      <c r="AV1741" s="59">
        <f t="shared" si="330"/>
        <v>0</v>
      </c>
      <c r="AW1741" s="59">
        <f t="shared" si="331"/>
        <v>0</v>
      </c>
      <c r="AX1741" s="41">
        <v>0</v>
      </c>
      <c r="AY1741" s="41">
        <v>0</v>
      </c>
      <c r="AZ1741" s="41">
        <v>0</v>
      </c>
      <c r="BA1741" s="41">
        <v>0</v>
      </c>
      <c r="BB1741" s="60">
        <f t="shared" si="332"/>
        <v>0</v>
      </c>
      <c r="BC1741" s="60">
        <f t="shared" si="333"/>
        <v>0</v>
      </c>
      <c r="BD1741" s="41">
        <f t="shared" si="334"/>
        <v>121</v>
      </c>
      <c r="BE1741" s="41">
        <f t="shared" si="335"/>
        <v>5.9021338408843252E-3</v>
      </c>
    </row>
    <row r="1742" spans="1:57" x14ac:dyDescent="0.25">
      <c r="A1742" s="41" t="s">
        <v>11113</v>
      </c>
      <c r="B1742" s="41" t="s">
        <v>11020</v>
      </c>
      <c r="C1742" s="41">
        <v>1</v>
      </c>
      <c r="D1742" s="41">
        <v>0</v>
      </c>
      <c r="E1742" s="41" t="s">
        <v>11114</v>
      </c>
      <c r="F1742" s="41">
        <v>100</v>
      </c>
      <c r="G1742" s="41">
        <v>100</v>
      </c>
      <c r="H1742" s="41" t="s">
        <v>759</v>
      </c>
      <c r="I1742" s="41" t="s">
        <v>11022</v>
      </c>
      <c r="J1742" s="41" t="s">
        <v>11022</v>
      </c>
      <c r="K1742" s="41" t="s">
        <v>762</v>
      </c>
      <c r="L1742" s="41" t="s">
        <v>762</v>
      </c>
      <c r="M1742" s="41" t="s">
        <v>762</v>
      </c>
      <c r="N1742" s="41" t="s">
        <v>762</v>
      </c>
      <c r="O1742" s="41" t="s">
        <v>762</v>
      </c>
      <c r="P1742" s="41" t="s">
        <v>11022</v>
      </c>
      <c r="Q1742" s="41" t="s">
        <v>11022</v>
      </c>
      <c r="R1742" s="41" t="s">
        <v>11022</v>
      </c>
      <c r="S1742" s="41" t="s">
        <v>11022</v>
      </c>
      <c r="T1742" s="41" t="s">
        <v>11022</v>
      </c>
      <c r="U1742" s="41" t="s">
        <v>11022</v>
      </c>
      <c r="V1742" s="41" t="s">
        <v>11022</v>
      </c>
      <c r="W1742" s="41" t="s">
        <v>11115</v>
      </c>
      <c r="X1742" s="41" t="s">
        <v>11116</v>
      </c>
      <c r="Y1742" s="41" t="s">
        <v>11116</v>
      </c>
      <c r="Z1742" s="41">
        <v>0</v>
      </c>
      <c r="AA1742" s="41">
        <v>0</v>
      </c>
      <c r="AB1742" s="41">
        <v>0</v>
      </c>
      <c r="AC1742" s="41">
        <v>1</v>
      </c>
      <c r="AD1742" s="56">
        <f t="shared" si="324"/>
        <v>1</v>
      </c>
      <c r="AE1742" s="56">
        <f t="shared" si="325"/>
        <v>0.25</v>
      </c>
      <c r="AF1742" s="41">
        <v>0</v>
      </c>
      <c r="AG1742" s="41">
        <v>1</v>
      </c>
      <c r="AH1742" s="41">
        <v>0</v>
      </c>
      <c r="AI1742" s="41">
        <v>0</v>
      </c>
      <c r="AJ1742" s="57">
        <f t="shared" si="326"/>
        <v>1</v>
      </c>
      <c r="AK1742" s="57">
        <f t="shared" si="327"/>
        <v>0.25</v>
      </c>
      <c r="AL1742" s="41">
        <v>0</v>
      </c>
      <c r="AM1742" s="41">
        <v>0</v>
      </c>
      <c r="AN1742" s="41">
        <v>0</v>
      </c>
      <c r="AO1742" s="41">
        <v>0</v>
      </c>
      <c r="AP1742" s="58">
        <f t="shared" si="328"/>
        <v>0</v>
      </c>
      <c r="AQ1742" s="58">
        <f t="shared" si="329"/>
        <v>0</v>
      </c>
      <c r="AR1742" s="41">
        <v>1</v>
      </c>
      <c r="AS1742" s="41">
        <v>0</v>
      </c>
      <c r="AT1742" s="41">
        <v>3</v>
      </c>
      <c r="AU1742" s="41">
        <v>0</v>
      </c>
      <c r="AV1742" s="59">
        <f t="shared" si="330"/>
        <v>4</v>
      </c>
      <c r="AW1742" s="59">
        <f t="shared" si="331"/>
        <v>1</v>
      </c>
      <c r="AX1742" s="41">
        <v>35</v>
      </c>
      <c r="AY1742" s="41">
        <v>46</v>
      </c>
      <c r="AZ1742" s="41">
        <v>60</v>
      </c>
      <c r="BA1742" s="41">
        <v>20</v>
      </c>
      <c r="BB1742" s="60">
        <f t="shared" si="332"/>
        <v>161</v>
      </c>
      <c r="BC1742" s="60">
        <f t="shared" si="333"/>
        <v>40.25</v>
      </c>
      <c r="BD1742" s="41">
        <f t="shared" si="334"/>
        <v>167</v>
      </c>
      <c r="BE1742" s="41">
        <f t="shared" si="335"/>
        <v>8.1459202597329115E-3</v>
      </c>
    </row>
    <row r="1743" spans="1:57" x14ac:dyDescent="0.25">
      <c r="A1743" s="41" t="s">
        <v>13973</v>
      </c>
      <c r="B1743" s="41" t="s">
        <v>11020</v>
      </c>
      <c r="C1743" s="41">
        <v>1</v>
      </c>
      <c r="D1743" s="41">
        <v>0</v>
      </c>
      <c r="E1743" s="41" t="s">
        <v>13974</v>
      </c>
      <c r="F1743" s="41">
        <v>100</v>
      </c>
      <c r="G1743" s="41">
        <v>100</v>
      </c>
      <c r="H1743" s="41" t="s">
        <v>759</v>
      </c>
      <c r="I1743" s="41" t="s">
        <v>11022</v>
      </c>
      <c r="J1743" s="41" t="s">
        <v>11022</v>
      </c>
      <c r="K1743" s="41" t="s">
        <v>762</v>
      </c>
      <c r="L1743" s="41" t="s">
        <v>762</v>
      </c>
      <c r="M1743" s="41" t="s">
        <v>762</v>
      </c>
      <c r="N1743" s="41" t="s">
        <v>762</v>
      </c>
      <c r="O1743" s="41" t="s">
        <v>762</v>
      </c>
      <c r="P1743" s="41" t="s">
        <v>11022</v>
      </c>
      <c r="Q1743" s="41" t="s">
        <v>11022</v>
      </c>
      <c r="R1743" s="41" t="s">
        <v>11022</v>
      </c>
      <c r="S1743" s="41" t="s">
        <v>11022</v>
      </c>
      <c r="T1743" s="41" t="s">
        <v>11022</v>
      </c>
      <c r="U1743" s="41" t="s">
        <v>11022</v>
      </c>
      <c r="V1743" s="41" t="s">
        <v>11022</v>
      </c>
      <c r="W1743" s="41" t="s">
        <v>13975</v>
      </c>
      <c r="X1743" s="41" t="s">
        <v>13976</v>
      </c>
      <c r="Y1743" s="41" t="s">
        <v>13976</v>
      </c>
      <c r="Z1743" s="41">
        <v>0</v>
      </c>
      <c r="AA1743" s="41">
        <v>0</v>
      </c>
      <c r="AB1743" s="41">
        <v>0</v>
      </c>
      <c r="AC1743" s="41">
        <v>0</v>
      </c>
      <c r="AD1743" s="56">
        <f t="shared" si="324"/>
        <v>0</v>
      </c>
      <c r="AE1743" s="56">
        <f t="shared" si="325"/>
        <v>0</v>
      </c>
      <c r="AF1743" s="41">
        <v>0</v>
      </c>
      <c r="AG1743" s="41">
        <v>0</v>
      </c>
      <c r="AH1743" s="41">
        <v>0</v>
      </c>
      <c r="AI1743" s="41">
        <v>0</v>
      </c>
      <c r="AJ1743" s="57">
        <f t="shared" si="326"/>
        <v>0</v>
      </c>
      <c r="AK1743" s="57">
        <f t="shared" si="327"/>
        <v>0</v>
      </c>
      <c r="AL1743" s="41">
        <v>0</v>
      </c>
      <c r="AM1743" s="41">
        <v>0</v>
      </c>
      <c r="AN1743" s="41">
        <v>0</v>
      </c>
      <c r="AO1743" s="41">
        <v>0</v>
      </c>
      <c r="AP1743" s="58">
        <f t="shared" si="328"/>
        <v>0</v>
      </c>
      <c r="AQ1743" s="58">
        <f t="shared" si="329"/>
        <v>0</v>
      </c>
      <c r="AR1743" s="41">
        <v>0</v>
      </c>
      <c r="AS1743" s="41">
        <v>0</v>
      </c>
      <c r="AT1743" s="41">
        <v>1</v>
      </c>
      <c r="AU1743" s="41">
        <v>3</v>
      </c>
      <c r="AV1743" s="59">
        <f t="shared" si="330"/>
        <v>4</v>
      </c>
      <c r="AW1743" s="59">
        <f t="shared" si="331"/>
        <v>1</v>
      </c>
      <c r="AX1743" s="41">
        <v>8</v>
      </c>
      <c r="AY1743" s="41">
        <v>19</v>
      </c>
      <c r="AZ1743" s="41">
        <v>47</v>
      </c>
      <c r="BA1743" s="41">
        <v>52</v>
      </c>
      <c r="BB1743" s="60">
        <f t="shared" si="332"/>
        <v>126</v>
      </c>
      <c r="BC1743" s="60">
        <f t="shared" si="333"/>
        <v>31.5</v>
      </c>
      <c r="BD1743" s="41">
        <f t="shared" si="334"/>
        <v>130</v>
      </c>
      <c r="BE1743" s="41">
        <f t="shared" si="335"/>
        <v>6.341135531528614E-3</v>
      </c>
    </row>
    <row r="1744" spans="1:57" x14ac:dyDescent="0.25">
      <c r="A1744" s="41" t="s">
        <v>11866</v>
      </c>
      <c r="B1744" s="41" t="s">
        <v>11020</v>
      </c>
      <c r="C1744" s="41">
        <v>1</v>
      </c>
      <c r="D1744" s="41">
        <v>0</v>
      </c>
      <c r="E1744" s="41" t="s">
        <v>11867</v>
      </c>
      <c r="F1744" s="41">
        <v>100</v>
      </c>
      <c r="G1744" s="41">
        <v>100</v>
      </c>
      <c r="H1744" s="41" t="s">
        <v>759</v>
      </c>
      <c r="I1744" s="41" t="s">
        <v>11022</v>
      </c>
      <c r="J1744" s="41" t="s">
        <v>11022</v>
      </c>
      <c r="K1744" s="41" t="s">
        <v>762</v>
      </c>
      <c r="L1744" s="41" t="s">
        <v>762</v>
      </c>
      <c r="M1744" s="41" t="s">
        <v>762</v>
      </c>
      <c r="N1744" s="41" t="s">
        <v>762</v>
      </c>
      <c r="O1744" s="41" t="s">
        <v>762</v>
      </c>
      <c r="P1744" s="41" t="s">
        <v>11022</v>
      </c>
      <c r="Q1744" s="41" t="s">
        <v>11022</v>
      </c>
      <c r="R1744" s="41" t="s">
        <v>11022</v>
      </c>
      <c r="S1744" s="41" t="s">
        <v>11022</v>
      </c>
      <c r="T1744" s="41" t="s">
        <v>11022</v>
      </c>
      <c r="U1744" s="41" t="s">
        <v>11022</v>
      </c>
      <c r="V1744" s="41" t="s">
        <v>11022</v>
      </c>
      <c r="W1744" s="41" t="s">
        <v>11868</v>
      </c>
      <c r="X1744" s="41" t="s">
        <v>11869</v>
      </c>
      <c r="Y1744" s="41" t="s">
        <v>11869</v>
      </c>
      <c r="Z1744" s="41">
        <v>0</v>
      </c>
      <c r="AA1744" s="41">
        <v>0</v>
      </c>
      <c r="AB1744" s="41">
        <v>0</v>
      </c>
      <c r="AC1744" s="41">
        <v>0</v>
      </c>
      <c r="AD1744" s="56">
        <f t="shared" si="324"/>
        <v>0</v>
      </c>
      <c r="AE1744" s="56">
        <f t="shared" si="325"/>
        <v>0</v>
      </c>
      <c r="AF1744" s="41">
        <v>0</v>
      </c>
      <c r="AG1744" s="41">
        <v>1</v>
      </c>
      <c r="AH1744" s="41">
        <v>0</v>
      </c>
      <c r="AI1744" s="41">
        <v>0</v>
      </c>
      <c r="AJ1744" s="57">
        <f t="shared" si="326"/>
        <v>1</v>
      </c>
      <c r="AK1744" s="57">
        <f t="shared" si="327"/>
        <v>0.25</v>
      </c>
      <c r="AL1744" s="41">
        <v>0</v>
      </c>
      <c r="AM1744" s="41">
        <v>0</v>
      </c>
      <c r="AN1744" s="41">
        <v>0</v>
      </c>
      <c r="AO1744" s="41">
        <v>0</v>
      </c>
      <c r="AP1744" s="58">
        <f t="shared" si="328"/>
        <v>0</v>
      </c>
      <c r="AQ1744" s="58">
        <f t="shared" si="329"/>
        <v>0</v>
      </c>
      <c r="AR1744" s="41">
        <v>0</v>
      </c>
      <c r="AS1744" s="41">
        <v>0</v>
      </c>
      <c r="AT1744" s="41">
        <v>2</v>
      </c>
      <c r="AU1744" s="41">
        <v>0</v>
      </c>
      <c r="AV1744" s="59">
        <f t="shared" si="330"/>
        <v>2</v>
      </c>
      <c r="AW1744" s="59">
        <f t="shared" si="331"/>
        <v>0.5</v>
      </c>
      <c r="AX1744" s="41">
        <v>26</v>
      </c>
      <c r="AY1744" s="41">
        <v>30</v>
      </c>
      <c r="AZ1744" s="41">
        <v>66</v>
      </c>
      <c r="BA1744" s="41">
        <v>44</v>
      </c>
      <c r="BB1744" s="60">
        <f t="shared" si="332"/>
        <v>166</v>
      </c>
      <c r="BC1744" s="60">
        <f t="shared" si="333"/>
        <v>41.5</v>
      </c>
      <c r="BD1744" s="41">
        <f t="shared" si="334"/>
        <v>169</v>
      </c>
      <c r="BE1744" s="41">
        <f t="shared" si="335"/>
        <v>8.2434761909871979E-3</v>
      </c>
    </row>
    <row r="1745" spans="1:57" x14ac:dyDescent="0.25">
      <c r="A1745" s="41" t="s">
        <v>13793</v>
      </c>
      <c r="B1745" s="41" t="s">
        <v>11020</v>
      </c>
      <c r="C1745" s="41">
        <v>1</v>
      </c>
      <c r="D1745" s="41">
        <v>0</v>
      </c>
      <c r="E1745" s="41" t="s">
        <v>13794</v>
      </c>
      <c r="F1745" s="41">
        <v>100</v>
      </c>
      <c r="G1745" s="41">
        <v>100</v>
      </c>
      <c r="H1745" s="41" t="s">
        <v>759</v>
      </c>
      <c r="I1745" s="41" t="s">
        <v>11022</v>
      </c>
      <c r="J1745" s="41" t="s">
        <v>11022</v>
      </c>
      <c r="K1745" s="41" t="s">
        <v>762</v>
      </c>
      <c r="L1745" s="41" t="s">
        <v>762</v>
      </c>
      <c r="M1745" s="41" t="s">
        <v>762</v>
      </c>
      <c r="N1745" s="41" t="s">
        <v>762</v>
      </c>
      <c r="O1745" s="41" t="s">
        <v>762</v>
      </c>
      <c r="P1745" s="41" t="s">
        <v>11022</v>
      </c>
      <c r="Q1745" s="41" t="s">
        <v>11022</v>
      </c>
      <c r="R1745" s="41" t="s">
        <v>11022</v>
      </c>
      <c r="S1745" s="41" t="s">
        <v>11022</v>
      </c>
      <c r="T1745" s="41" t="s">
        <v>11022</v>
      </c>
      <c r="U1745" s="41" t="s">
        <v>11022</v>
      </c>
      <c r="V1745" s="41" t="s">
        <v>11022</v>
      </c>
      <c r="W1745" s="41" t="s">
        <v>13795</v>
      </c>
      <c r="X1745" s="41" t="s">
        <v>13796</v>
      </c>
      <c r="Y1745" s="41" t="s">
        <v>13796</v>
      </c>
      <c r="Z1745" s="41">
        <v>1</v>
      </c>
      <c r="AA1745" s="41">
        <v>1</v>
      </c>
      <c r="AB1745" s="41">
        <v>0</v>
      </c>
      <c r="AC1745" s="41">
        <v>1</v>
      </c>
      <c r="AD1745" s="56">
        <f t="shared" si="324"/>
        <v>3</v>
      </c>
      <c r="AE1745" s="56">
        <f t="shared" si="325"/>
        <v>0.75</v>
      </c>
      <c r="AF1745" s="41">
        <v>1</v>
      </c>
      <c r="AG1745" s="41">
        <v>7</v>
      </c>
      <c r="AH1745" s="41">
        <v>3</v>
      </c>
      <c r="AI1745" s="41">
        <v>0</v>
      </c>
      <c r="AJ1745" s="57">
        <f t="shared" si="326"/>
        <v>11</v>
      </c>
      <c r="AK1745" s="57">
        <f t="shared" si="327"/>
        <v>2.75</v>
      </c>
      <c r="AL1745" s="41">
        <v>9</v>
      </c>
      <c r="AM1745" s="41">
        <v>1</v>
      </c>
      <c r="AN1745" s="41">
        <v>5</v>
      </c>
      <c r="AO1745" s="41">
        <v>21</v>
      </c>
      <c r="AP1745" s="58">
        <f t="shared" si="328"/>
        <v>36</v>
      </c>
      <c r="AQ1745" s="58">
        <f t="shared" si="329"/>
        <v>9</v>
      </c>
      <c r="AR1745" s="41">
        <v>20</v>
      </c>
      <c r="AS1745" s="41">
        <v>38</v>
      </c>
      <c r="AT1745" s="41">
        <v>45</v>
      </c>
      <c r="AU1745" s="41">
        <v>49</v>
      </c>
      <c r="AV1745" s="59">
        <f t="shared" si="330"/>
        <v>152</v>
      </c>
      <c r="AW1745" s="59">
        <f t="shared" si="331"/>
        <v>38</v>
      </c>
      <c r="AX1745" s="41">
        <v>44</v>
      </c>
      <c r="AY1745" s="41">
        <v>14</v>
      </c>
      <c r="AZ1745" s="41">
        <v>11</v>
      </c>
      <c r="BA1745" s="41">
        <v>14</v>
      </c>
      <c r="BB1745" s="60">
        <f t="shared" si="332"/>
        <v>83</v>
      </c>
      <c r="BC1745" s="60">
        <f t="shared" si="333"/>
        <v>20.75</v>
      </c>
      <c r="BD1745" s="41">
        <f t="shared" si="334"/>
        <v>285</v>
      </c>
      <c r="BE1745" s="41">
        <f t="shared" si="335"/>
        <v>1.3901720203735807E-2</v>
      </c>
    </row>
    <row r="1746" spans="1:57" x14ac:dyDescent="0.25">
      <c r="A1746" s="41" t="s">
        <v>13933</v>
      </c>
      <c r="B1746" s="41" t="s">
        <v>11020</v>
      </c>
      <c r="C1746" s="41">
        <v>1</v>
      </c>
      <c r="D1746" s="41">
        <v>0</v>
      </c>
      <c r="E1746" s="41" t="s">
        <v>13934</v>
      </c>
      <c r="F1746" s="41">
        <v>100</v>
      </c>
      <c r="G1746" s="41">
        <v>100</v>
      </c>
      <c r="H1746" s="41" t="s">
        <v>759</v>
      </c>
      <c r="I1746" s="41" t="s">
        <v>11022</v>
      </c>
      <c r="J1746" s="41" t="s">
        <v>11022</v>
      </c>
      <c r="K1746" s="41" t="s">
        <v>762</v>
      </c>
      <c r="L1746" s="41" t="s">
        <v>762</v>
      </c>
      <c r="M1746" s="41" t="s">
        <v>762</v>
      </c>
      <c r="N1746" s="41" t="s">
        <v>762</v>
      </c>
      <c r="O1746" s="41" t="s">
        <v>762</v>
      </c>
      <c r="P1746" s="41" t="s">
        <v>11022</v>
      </c>
      <c r="Q1746" s="41" t="s">
        <v>11022</v>
      </c>
      <c r="R1746" s="41" t="s">
        <v>11022</v>
      </c>
      <c r="S1746" s="41" t="s">
        <v>11022</v>
      </c>
      <c r="T1746" s="41" t="s">
        <v>11022</v>
      </c>
      <c r="U1746" s="41" t="s">
        <v>11022</v>
      </c>
      <c r="V1746" s="41" t="s">
        <v>11022</v>
      </c>
      <c r="W1746" s="41" t="s">
        <v>13935</v>
      </c>
      <c r="X1746" s="41" t="s">
        <v>13936</v>
      </c>
      <c r="Y1746" s="41" t="s">
        <v>13936</v>
      </c>
      <c r="Z1746" s="41">
        <v>0</v>
      </c>
      <c r="AA1746" s="41">
        <v>0</v>
      </c>
      <c r="AB1746" s="41">
        <v>0</v>
      </c>
      <c r="AC1746" s="41">
        <v>0</v>
      </c>
      <c r="AD1746" s="56">
        <f t="shared" si="324"/>
        <v>0</v>
      </c>
      <c r="AE1746" s="56">
        <f t="shared" si="325"/>
        <v>0</v>
      </c>
      <c r="AF1746" s="41">
        <v>0</v>
      </c>
      <c r="AG1746" s="41">
        <v>0</v>
      </c>
      <c r="AH1746" s="41">
        <v>0</v>
      </c>
      <c r="AI1746" s="41">
        <v>0</v>
      </c>
      <c r="AJ1746" s="57">
        <f t="shared" si="326"/>
        <v>0</v>
      </c>
      <c r="AK1746" s="57">
        <f t="shared" si="327"/>
        <v>0</v>
      </c>
      <c r="AL1746" s="41">
        <v>0</v>
      </c>
      <c r="AM1746" s="41">
        <v>0</v>
      </c>
      <c r="AN1746" s="41">
        <v>0</v>
      </c>
      <c r="AO1746" s="41">
        <v>0</v>
      </c>
      <c r="AP1746" s="58">
        <f t="shared" si="328"/>
        <v>0</v>
      </c>
      <c r="AQ1746" s="58">
        <f t="shared" si="329"/>
        <v>0</v>
      </c>
      <c r="AR1746" s="41">
        <v>5</v>
      </c>
      <c r="AS1746" s="41">
        <v>2</v>
      </c>
      <c r="AT1746" s="41">
        <v>3</v>
      </c>
      <c r="AU1746" s="41">
        <v>17</v>
      </c>
      <c r="AV1746" s="59">
        <f t="shared" si="330"/>
        <v>27</v>
      </c>
      <c r="AW1746" s="59">
        <f t="shared" si="331"/>
        <v>6.75</v>
      </c>
      <c r="AX1746" s="41">
        <v>53</v>
      </c>
      <c r="AY1746" s="41">
        <v>40</v>
      </c>
      <c r="AZ1746" s="41">
        <v>34</v>
      </c>
      <c r="BA1746" s="41">
        <v>41</v>
      </c>
      <c r="BB1746" s="60">
        <f t="shared" si="332"/>
        <v>168</v>
      </c>
      <c r="BC1746" s="60">
        <f t="shared" si="333"/>
        <v>42</v>
      </c>
      <c r="BD1746" s="41">
        <f t="shared" si="334"/>
        <v>195</v>
      </c>
      <c r="BE1746" s="41">
        <f t="shared" si="335"/>
        <v>9.5117032972929193E-3</v>
      </c>
    </row>
    <row r="1747" spans="1:57" x14ac:dyDescent="0.25">
      <c r="A1747" s="41" t="s">
        <v>11275</v>
      </c>
      <c r="B1747" s="41" t="s">
        <v>11020</v>
      </c>
      <c r="C1747" s="41">
        <v>1</v>
      </c>
      <c r="D1747" s="41">
        <v>0</v>
      </c>
      <c r="E1747" s="41" t="s">
        <v>11276</v>
      </c>
      <c r="F1747" s="41">
        <v>100</v>
      </c>
      <c r="G1747" s="41">
        <v>100</v>
      </c>
      <c r="H1747" s="41" t="s">
        <v>759</v>
      </c>
      <c r="I1747" s="41" t="s">
        <v>11022</v>
      </c>
      <c r="J1747" s="41" t="s">
        <v>11022</v>
      </c>
      <c r="K1747" s="41" t="s">
        <v>762</v>
      </c>
      <c r="L1747" s="41" t="s">
        <v>762</v>
      </c>
      <c r="M1747" s="41" t="s">
        <v>762</v>
      </c>
      <c r="N1747" s="41" t="s">
        <v>762</v>
      </c>
      <c r="O1747" s="41" t="s">
        <v>762</v>
      </c>
      <c r="P1747" s="41" t="s">
        <v>11022</v>
      </c>
      <c r="Q1747" s="41" t="s">
        <v>11022</v>
      </c>
      <c r="R1747" s="41" t="s">
        <v>11022</v>
      </c>
      <c r="S1747" s="41" t="s">
        <v>11022</v>
      </c>
      <c r="T1747" s="41" t="s">
        <v>11022</v>
      </c>
      <c r="U1747" s="41" t="s">
        <v>11022</v>
      </c>
      <c r="V1747" s="41" t="s">
        <v>11022</v>
      </c>
      <c r="W1747" s="41" t="s">
        <v>11277</v>
      </c>
      <c r="X1747" s="41" t="s">
        <v>11278</v>
      </c>
      <c r="Y1747" s="41" t="s">
        <v>11278</v>
      </c>
      <c r="Z1747" s="41">
        <v>0</v>
      </c>
      <c r="AA1747" s="41">
        <v>0</v>
      </c>
      <c r="AB1747" s="41">
        <v>0</v>
      </c>
      <c r="AC1747" s="41">
        <v>0</v>
      </c>
      <c r="AD1747" s="56">
        <f t="shared" si="324"/>
        <v>0</v>
      </c>
      <c r="AE1747" s="56">
        <f t="shared" si="325"/>
        <v>0</v>
      </c>
      <c r="AF1747" s="41">
        <v>0</v>
      </c>
      <c r="AG1747" s="41">
        <v>0</v>
      </c>
      <c r="AH1747" s="41">
        <v>0</v>
      </c>
      <c r="AI1747" s="41">
        <v>0</v>
      </c>
      <c r="AJ1747" s="57">
        <f t="shared" si="326"/>
        <v>0</v>
      </c>
      <c r="AK1747" s="57">
        <f t="shared" si="327"/>
        <v>0</v>
      </c>
      <c r="AL1747" s="41">
        <v>0</v>
      </c>
      <c r="AM1747" s="41">
        <v>1</v>
      </c>
      <c r="AN1747" s="41">
        <v>0</v>
      </c>
      <c r="AO1747" s="41">
        <v>0</v>
      </c>
      <c r="AP1747" s="58">
        <f t="shared" si="328"/>
        <v>1</v>
      </c>
      <c r="AQ1747" s="58">
        <f t="shared" si="329"/>
        <v>0.25</v>
      </c>
      <c r="AR1747" s="41">
        <v>1</v>
      </c>
      <c r="AS1747" s="41">
        <v>0</v>
      </c>
      <c r="AT1747" s="41">
        <v>2</v>
      </c>
      <c r="AU1747" s="41">
        <v>7</v>
      </c>
      <c r="AV1747" s="59">
        <f t="shared" si="330"/>
        <v>10</v>
      </c>
      <c r="AW1747" s="59">
        <f t="shared" si="331"/>
        <v>2.5</v>
      </c>
      <c r="AX1747" s="41">
        <v>139</v>
      </c>
      <c r="AY1747" s="41">
        <v>131</v>
      </c>
      <c r="AZ1747" s="41">
        <v>116</v>
      </c>
      <c r="BA1747" s="41">
        <v>374</v>
      </c>
      <c r="BB1747" s="60">
        <f t="shared" si="332"/>
        <v>760</v>
      </c>
      <c r="BC1747" s="60">
        <f t="shared" si="333"/>
        <v>190</v>
      </c>
      <c r="BD1747" s="41">
        <f t="shared" si="334"/>
        <v>771</v>
      </c>
      <c r="BE1747" s="41">
        <f t="shared" si="335"/>
        <v>3.7607811498527391E-2</v>
      </c>
    </row>
    <row r="1748" spans="1:57" x14ac:dyDescent="0.25">
      <c r="A1748" s="41" t="s">
        <v>13259</v>
      </c>
      <c r="B1748" s="41" t="s">
        <v>11020</v>
      </c>
      <c r="C1748" s="41">
        <v>1</v>
      </c>
      <c r="D1748" s="41">
        <v>0</v>
      </c>
      <c r="E1748" s="41" t="s">
        <v>13260</v>
      </c>
      <c r="F1748" s="41">
        <v>100</v>
      </c>
      <c r="G1748" s="41">
        <v>100</v>
      </c>
      <c r="H1748" s="41" t="s">
        <v>759</v>
      </c>
      <c r="I1748" s="41" t="s">
        <v>11022</v>
      </c>
      <c r="J1748" s="41" t="s">
        <v>11022</v>
      </c>
      <c r="K1748" s="41" t="s">
        <v>762</v>
      </c>
      <c r="L1748" s="41" t="s">
        <v>762</v>
      </c>
      <c r="M1748" s="41" t="s">
        <v>762</v>
      </c>
      <c r="N1748" s="41" t="s">
        <v>762</v>
      </c>
      <c r="O1748" s="41" t="s">
        <v>762</v>
      </c>
      <c r="P1748" s="41" t="s">
        <v>11022</v>
      </c>
      <c r="Q1748" s="41" t="s">
        <v>11022</v>
      </c>
      <c r="R1748" s="41" t="s">
        <v>11022</v>
      </c>
      <c r="S1748" s="41" t="s">
        <v>11022</v>
      </c>
      <c r="T1748" s="41" t="s">
        <v>11022</v>
      </c>
      <c r="U1748" s="41" t="s">
        <v>11022</v>
      </c>
      <c r="V1748" s="41" t="s">
        <v>11022</v>
      </c>
      <c r="W1748" s="41" t="s">
        <v>13261</v>
      </c>
      <c r="X1748" s="41" t="s">
        <v>13262</v>
      </c>
      <c r="Y1748" s="41" t="s">
        <v>13262</v>
      </c>
      <c r="Z1748" s="41">
        <v>0</v>
      </c>
      <c r="AA1748" s="41">
        <v>0</v>
      </c>
      <c r="AB1748" s="41">
        <v>0</v>
      </c>
      <c r="AC1748" s="41">
        <v>0</v>
      </c>
      <c r="AD1748" s="56">
        <f t="shared" si="324"/>
        <v>0</v>
      </c>
      <c r="AE1748" s="56">
        <f t="shared" si="325"/>
        <v>0</v>
      </c>
      <c r="AF1748" s="41">
        <v>5</v>
      </c>
      <c r="AG1748" s="41">
        <v>6</v>
      </c>
      <c r="AH1748" s="41">
        <v>7</v>
      </c>
      <c r="AI1748" s="41">
        <v>14</v>
      </c>
      <c r="AJ1748" s="57">
        <f t="shared" si="326"/>
        <v>32</v>
      </c>
      <c r="AK1748" s="57">
        <f t="shared" si="327"/>
        <v>8</v>
      </c>
      <c r="AL1748" s="41">
        <v>8</v>
      </c>
      <c r="AM1748" s="41">
        <v>7</v>
      </c>
      <c r="AN1748" s="41">
        <v>8</v>
      </c>
      <c r="AO1748" s="41">
        <v>37</v>
      </c>
      <c r="AP1748" s="58">
        <f t="shared" si="328"/>
        <v>60</v>
      </c>
      <c r="AQ1748" s="58">
        <f t="shared" si="329"/>
        <v>15</v>
      </c>
      <c r="AR1748" s="41">
        <v>0</v>
      </c>
      <c r="AS1748" s="41">
        <v>6</v>
      </c>
      <c r="AT1748" s="41">
        <v>2</v>
      </c>
      <c r="AU1748" s="41">
        <v>1</v>
      </c>
      <c r="AV1748" s="59">
        <f t="shared" si="330"/>
        <v>9</v>
      </c>
      <c r="AW1748" s="59">
        <f t="shared" si="331"/>
        <v>2.25</v>
      </c>
      <c r="AX1748" s="41">
        <v>5</v>
      </c>
      <c r="AY1748" s="41">
        <v>3</v>
      </c>
      <c r="AZ1748" s="41">
        <v>1</v>
      </c>
      <c r="BA1748" s="41">
        <v>2</v>
      </c>
      <c r="BB1748" s="60">
        <f t="shared" si="332"/>
        <v>11</v>
      </c>
      <c r="BC1748" s="60">
        <f t="shared" si="333"/>
        <v>2.75</v>
      </c>
      <c r="BD1748" s="41">
        <f t="shared" si="334"/>
        <v>112</v>
      </c>
      <c r="BE1748" s="41">
        <f t="shared" si="335"/>
        <v>5.4631321502400364E-3</v>
      </c>
    </row>
    <row r="1749" spans="1:57" x14ac:dyDescent="0.25">
      <c r="A1749" s="41" t="s">
        <v>14431</v>
      </c>
      <c r="B1749" s="41" t="s">
        <v>11020</v>
      </c>
      <c r="C1749" s="41">
        <v>1</v>
      </c>
      <c r="D1749" s="41">
        <v>0</v>
      </c>
      <c r="E1749" s="41" t="s">
        <v>14432</v>
      </c>
      <c r="F1749" s="41">
        <v>100</v>
      </c>
      <c r="G1749" s="41">
        <v>100</v>
      </c>
      <c r="H1749" s="41" t="s">
        <v>1552</v>
      </c>
      <c r="I1749" s="41" t="s">
        <v>11022</v>
      </c>
      <c r="J1749" s="41" t="s">
        <v>11022</v>
      </c>
      <c r="K1749" s="41" t="s">
        <v>762</v>
      </c>
      <c r="L1749" s="41" t="s">
        <v>762</v>
      </c>
      <c r="M1749" s="41" t="s">
        <v>762</v>
      </c>
      <c r="N1749" s="41" t="s">
        <v>762</v>
      </c>
      <c r="O1749" s="41" t="s">
        <v>762</v>
      </c>
      <c r="P1749" s="41" t="s">
        <v>11022</v>
      </c>
      <c r="Q1749" s="41" t="s">
        <v>11022</v>
      </c>
      <c r="R1749" s="41" t="s">
        <v>11022</v>
      </c>
      <c r="S1749" s="41" t="s">
        <v>11022</v>
      </c>
      <c r="T1749" s="41" t="s">
        <v>11022</v>
      </c>
      <c r="U1749" s="41" t="s">
        <v>11022</v>
      </c>
      <c r="V1749" s="41" t="s">
        <v>11022</v>
      </c>
      <c r="W1749" s="41" t="s">
        <v>14432</v>
      </c>
      <c r="X1749" s="41" t="s">
        <v>14433</v>
      </c>
      <c r="Y1749" s="41" t="s">
        <v>14433</v>
      </c>
      <c r="Z1749" s="41">
        <v>8</v>
      </c>
      <c r="AA1749" s="41">
        <v>2</v>
      </c>
      <c r="AB1749" s="41">
        <v>0</v>
      </c>
      <c r="AC1749" s="41">
        <v>57</v>
      </c>
      <c r="AD1749" s="56">
        <f t="shared" si="324"/>
        <v>67</v>
      </c>
      <c r="AE1749" s="56">
        <f t="shared" si="325"/>
        <v>16.75</v>
      </c>
      <c r="AF1749" s="41">
        <v>3</v>
      </c>
      <c r="AG1749" s="41">
        <v>0</v>
      </c>
      <c r="AH1749" s="41">
        <v>0</v>
      </c>
      <c r="AI1749" s="41">
        <v>0</v>
      </c>
      <c r="AJ1749" s="57">
        <f t="shared" si="326"/>
        <v>3</v>
      </c>
      <c r="AK1749" s="57">
        <f t="shared" si="327"/>
        <v>0.75</v>
      </c>
      <c r="AL1749" s="41">
        <v>0</v>
      </c>
      <c r="AM1749" s="41">
        <v>0</v>
      </c>
      <c r="AN1749" s="41">
        <v>0</v>
      </c>
      <c r="AO1749" s="41">
        <v>1</v>
      </c>
      <c r="AP1749" s="58">
        <f t="shared" si="328"/>
        <v>1</v>
      </c>
      <c r="AQ1749" s="58">
        <f t="shared" si="329"/>
        <v>0.25</v>
      </c>
      <c r="AR1749" s="41">
        <v>7</v>
      </c>
      <c r="AS1749" s="41">
        <v>4</v>
      </c>
      <c r="AT1749" s="41">
        <v>2</v>
      </c>
      <c r="AU1749" s="41">
        <v>0</v>
      </c>
      <c r="AV1749" s="59">
        <f t="shared" si="330"/>
        <v>13</v>
      </c>
      <c r="AW1749" s="59">
        <f t="shared" si="331"/>
        <v>3.25</v>
      </c>
      <c r="AX1749" s="41">
        <v>0</v>
      </c>
      <c r="AY1749" s="41">
        <v>0</v>
      </c>
      <c r="AZ1749" s="41">
        <v>0</v>
      </c>
      <c r="BA1749" s="41">
        <v>0</v>
      </c>
      <c r="BB1749" s="60">
        <f t="shared" si="332"/>
        <v>0</v>
      </c>
      <c r="BC1749" s="60">
        <f t="shared" si="333"/>
        <v>0</v>
      </c>
      <c r="BD1749" s="41">
        <f t="shared" si="334"/>
        <v>84</v>
      </c>
      <c r="BE1749" s="41">
        <f t="shared" si="335"/>
        <v>4.0973491126800278E-3</v>
      </c>
    </row>
    <row r="1750" spans="1:57" x14ac:dyDescent="0.25">
      <c r="A1750" s="41" t="s">
        <v>12107</v>
      </c>
      <c r="B1750" s="41" t="s">
        <v>11020</v>
      </c>
      <c r="C1750" s="41">
        <v>1</v>
      </c>
      <c r="D1750" s="41">
        <v>0</v>
      </c>
      <c r="E1750" s="41" t="s">
        <v>12108</v>
      </c>
      <c r="F1750" s="41">
        <v>100</v>
      </c>
      <c r="G1750" s="41">
        <v>100</v>
      </c>
      <c r="H1750" s="41" t="s">
        <v>759</v>
      </c>
      <c r="I1750" s="41" t="s">
        <v>11022</v>
      </c>
      <c r="J1750" s="41" t="s">
        <v>11022</v>
      </c>
      <c r="K1750" s="41" t="s">
        <v>762</v>
      </c>
      <c r="L1750" s="41" t="s">
        <v>762</v>
      </c>
      <c r="M1750" s="41" t="s">
        <v>762</v>
      </c>
      <c r="N1750" s="41" t="s">
        <v>762</v>
      </c>
      <c r="O1750" s="41" t="s">
        <v>762</v>
      </c>
      <c r="P1750" s="41" t="s">
        <v>11022</v>
      </c>
      <c r="Q1750" s="41" t="s">
        <v>11022</v>
      </c>
      <c r="R1750" s="41" t="s">
        <v>11022</v>
      </c>
      <c r="S1750" s="41" t="s">
        <v>11022</v>
      </c>
      <c r="T1750" s="41" t="s">
        <v>11022</v>
      </c>
      <c r="U1750" s="41" t="s">
        <v>11022</v>
      </c>
      <c r="V1750" s="41" t="s">
        <v>11022</v>
      </c>
      <c r="W1750" s="41" t="s">
        <v>12109</v>
      </c>
      <c r="X1750" s="41" t="s">
        <v>12110</v>
      </c>
      <c r="Y1750" s="41" t="s">
        <v>12110</v>
      </c>
      <c r="Z1750" s="41">
        <v>0</v>
      </c>
      <c r="AA1750" s="41">
        <v>0</v>
      </c>
      <c r="AB1750" s="41">
        <v>0</v>
      </c>
      <c r="AC1750" s="41">
        <v>0</v>
      </c>
      <c r="AD1750" s="56">
        <f t="shared" si="324"/>
        <v>0</v>
      </c>
      <c r="AE1750" s="56">
        <f t="shared" si="325"/>
        <v>0</v>
      </c>
      <c r="AF1750" s="41">
        <v>1</v>
      </c>
      <c r="AG1750" s="41">
        <v>0</v>
      </c>
      <c r="AH1750" s="41">
        <v>1</v>
      </c>
      <c r="AI1750" s="41">
        <v>3</v>
      </c>
      <c r="AJ1750" s="57">
        <f t="shared" si="326"/>
        <v>5</v>
      </c>
      <c r="AK1750" s="57">
        <f t="shared" si="327"/>
        <v>1.25</v>
      </c>
      <c r="AL1750" s="41">
        <v>0</v>
      </c>
      <c r="AM1750" s="41">
        <v>0</v>
      </c>
      <c r="AN1750" s="41">
        <v>0</v>
      </c>
      <c r="AO1750" s="41">
        <v>0</v>
      </c>
      <c r="AP1750" s="58">
        <f t="shared" si="328"/>
        <v>0</v>
      </c>
      <c r="AQ1750" s="58">
        <f t="shared" si="329"/>
        <v>0</v>
      </c>
      <c r="AR1750" s="41">
        <v>0</v>
      </c>
      <c r="AS1750" s="41">
        <v>0</v>
      </c>
      <c r="AT1750" s="41">
        <v>3</v>
      </c>
      <c r="AU1750" s="41">
        <v>5</v>
      </c>
      <c r="AV1750" s="59">
        <f t="shared" si="330"/>
        <v>8</v>
      </c>
      <c r="AW1750" s="59">
        <f t="shared" si="331"/>
        <v>2</v>
      </c>
      <c r="AX1750" s="41">
        <v>18</v>
      </c>
      <c r="AY1750" s="41">
        <v>18</v>
      </c>
      <c r="AZ1750" s="41">
        <v>8</v>
      </c>
      <c r="BA1750" s="41">
        <v>8</v>
      </c>
      <c r="BB1750" s="60">
        <f t="shared" si="332"/>
        <v>52</v>
      </c>
      <c r="BC1750" s="60">
        <f t="shared" si="333"/>
        <v>13</v>
      </c>
      <c r="BD1750" s="41">
        <f t="shared" si="334"/>
        <v>65</v>
      </c>
      <c r="BE1750" s="41">
        <f t="shared" si="335"/>
        <v>3.170567765764307E-3</v>
      </c>
    </row>
    <row r="1751" spans="1:57" x14ac:dyDescent="0.25">
      <c r="A1751" s="41" t="s">
        <v>13347</v>
      </c>
      <c r="B1751" s="41" t="s">
        <v>11020</v>
      </c>
      <c r="C1751" s="41">
        <v>1</v>
      </c>
      <c r="D1751" s="41">
        <v>0</v>
      </c>
      <c r="E1751" s="41" t="s">
        <v>13348</v>
      </c>
      <c r="F1751" s="41">
        <v>100</v>
      </c>
      <c r="G1751" s="41">
        <v>100</v>
      </c>
      <c r="H1751" s="41" t="s">
        <v>759</v>
      </c>
      <c r="I1751" s="41" t="s">
        <v>11022</v>
      </c>
      <c r="J1751" s="41" t="s">
        <v>11022</v>
      </c>
      <c r="K1751" s="41" t="s">
        <v>762</v>
      </c>
      <c r="L1751" s="41" t="s">
        <v>762</v>
      </c>
      <c r="M1751" s="41" t="s">
        <v>762</v>
      </c>
      <c r="N1751" s="41" t="s">
        <v>762</v>
      </c>
      <c r="O1751" s="41" t="s">
        <v>762</v>
      </c>
      <c r="P1751" s="41" t="s">
        <v>11022</v>
      </c>
      <c r="Q1751" s="41" t="s">
        <v>11022</v>
      </c>
      <c r="R1751" s="41" t="s">
        <v>11022</v>
      </c>
      <c r="S1751" s="41" t="s">
        <v>11022</v>
      </c>
      <c r="T1751" s="41" t="s">
        <v>11022</v>
      </c>
      <c r="U1751" s="41" t="s">
        <v>11022</v>
      </c>
      <c r="V1751" s="41" t="s">
        <v>11022</v>
      </c>
      <c r="W1751" s="41" t="s">
        <v>13349</v>
      </c>
      <c r="X1751" s="41" t="s">
        <v>13350</v>
      </c>
      <c r="Y1751" s="41" t="s">
        <v>13350</v>
      </c>
      <c r="Z1751" s="41">
        <v>0</v>
      </c>
      <c r="AA1751" s="41">
        <v>0</v>
      </c>
      <c r="AB1751" s="41">
        <v>0</v>
      </c>
      <c r="AC1751" s="41">
        <v>0</v>
      </c>
      <c r="AD1751" s="56">
        <f t="shared" si="324"/>
        <v>0</v>
      </c>
      <c r="AE1751" s="56">
        <f t="shared" si="325"/>
        <v>0</v>
      </c>
      <c r="AF1751" s="41">
        <v>1</v>
      </c>
      <c r="AG1751" s="41">
        <v>0</v>
      </c>
      <c r="AH1751" s="41">
        <v>0</v>
      </c>
      <c r="AI1751" s="41">
        <v>0</v>
      </c>
      <c r="AJ1751" s="57">
        <f t="shared" si="326"/>
        <v>1</v>
      </c>
      <c r="AK1751" s="57">
        <f t="shared" si="327"/>
        <v>0.25</v>
      </c>
      <c r="AL1751" s="41">
        <v>0</v>
      </c>
      <c r="AM1751" s="41">
        <v>2</v>
      </c>
      <c r="AN1751" s="41">
        <v>1</v>
      </c>
      <c r="AO1751" s="41">
        <v>0</v>
      </c>
      <c r="AP1751" s="58">
        <f t="shared" si="328"/>
        <v>3</v>
      </c>
      <c r="AQ1751" s="58">
        <f t="shared" si="329"/>
        <v>0.75</v>
      </c>
      <c r="AR1751" s="41">
        <v>0</v>
      </c>
      <c r="AS1751" s="41">
        <v>0</v>
      </c>
      <c r="AT1751" s="41">
        <v>0</v>
      </c>
      <c r="AU1751" s="41">
        <v>0</v>
      </c>
      <c r="AV1751" s="59">
        <f t="shared" si="330"/>
        <v>0</v>
      </c>
      <c r="AW1751" s="59">
        <f t="shared" si="331"/>
        <v>0</v>
      </c>
      <c r="AX1751" s="41">
        <v>7</v>
      </c>
      <c r="AY1751" s="41">
        <v>4</v>
      </c>
      <c r="AZ1751" s="41">
        <v>14</v>
      </c>
      <c r="BA1751" s="41">
        <v>8</v>
      </c>
      <c r="BB1751" s="60">
        <f t="shared" si="332"/>
        <v>33</v>
      </c>
      <c r="BC1751" s="60">
        <f t="shared" si="333"/>
        <v>8.25</v>
      </c>
      <c r="BD1751" s="41">
        <f t="shared" si="334"/>
        <v>37</v>
      </c>
      <c r="BE1751" s="41">
        <f t="shared" si="335"/>
        <v>1.8047847282042977E-3</v>
      </c>
    </row>
    <row r="1752" spans="1:57" x14ac:dyDescent="0.25">
      <c r="A1752" s="41" t="s">
        <v>12642</v>
      </c>
      <c r="B1752" s="41" t="s">
        <v>11020</v>
      </c>
      <c r="C1752" s="41">
        <v>1</v>
      </c>
      <c r="D1752" s="41">
        <v>0</v>
      </c>
      <c r="E1752" s="41" t="s">
        <v>12643</v>
      </c>
      <c r="F1752" s="41">
        <v>100</v>
      </c>
      <c r="G1752" s="41">
        <v>100</v>
      </c>
      <c r="H1752" s="41" t="s">
        <v>759</v>
      </c>
      <c r="I1752" s="41" t="s">
        <v>11022</v>
      </c>
      <c r="J1752" s="41" t="s">
        <v>11022</v>
      </c>
      <c r="K1752" s="41" t="s">
        <v>762</v>
      </c>
      <c r="L1752" s="41" t="s">
        <v>762</v>
      </c>
      <c r="M1752" s="41" t="s">
        <v>762</v>
      </c>
      <c r="N1752" s="41" t="s">
        <v>762</v>
      </c>
      <c r="O1752" s="41" t="s">
        <v>762</v>
      </c>
      <c r="P1752" s="41" t="s">
        <v>11022</v>
      </c>
      <c r="Q1752" s="41" t="s">
        <v>11022</v>
      </c>
      <c r="R1752" s="41" t="s">
        <v>11022</v>
      </c>
      <c r="S1752" s="41" t="s">
        <v>11022</v>
      </c>
      <c r="T1752" s="41" t="s">
        <v>11022</v>
      </c>
      <c r="U1752" s="41" t="s">
        <v>11022</v>
      </c>
      <c r="V1752" s="41" t="s">
        <v>11022</v>
      </c>
      <c r="W1752" s="41" t="s">
        <v>12644</v>
      </c>
      <c r="X1752" s="41" t="s">
        <v>12645</v>
      </c>
      <c r="Y1752" s="41" t="s">
        <v>12645</v>
      </c>
      <c r="Z1752" s="41">
        <v>0</v>
      </c>
      <c r="AA1752" s="41">
        <v>0</v>
      </c>
      <c r="AB1752" s="41">
        <v>0</v>
      </c>
      <c r="AC1752" s="41">
        <v>0</v>
      </c>
      <c r="AD1752" s="56">
        <f t="shared" si="324"/>
        <v>0</v>
      </c>
      <c r="AE1752" s="56">
        <f t="shared" si="325"/>
        <v>0</v>
      </c>
      <c r="AF1752" s="41">
        <v>0</v>
      </c>
      <c r="AG1752" s="41">
        <v>0</v>
      </c>
      <c r="AH1752" s="41">
        <v>0</v>
      </c>
      <c r="AI1752" s="41">
        <v>0</v>
      </c>
      <c r="AJ1752" s="57">
        <f t="shared" si="326"/>
        <v>0</v>
      </c>
      <c r="AK1752" s="57">
        <f t="shared" si="327"/>
        <v>0</v>
      </c>
      <c r="AL1752" s="41">
        <v>1</v>
      </c>
      <c r="AM1752" s="41">
        <v>0</v>
      </c>
      <c r="AN1752" s="41">
        <v>0</v>
      </c>
      <c r="AO1752" s="41">
        <v>0</v>
      </c>
      <c r="AP1752" s="58">
        <f t="shared" si="328"/>
        <v>1</v>
      </c>
      <c r="AQ1752" s="58">
        <f t="shared" si="329"/>
        <v>0.25</v>
      </c>
      <c r="AR1752" s="41">
        <v>14</v>
      </c>
      <c r="AS1752" s="41">
        <v>8</v>
      </c>
      <c r="AT1752" s="41">
        <v>9</v>
      </c>
      <c r="AU1752" s="41">
        <v>22</v>
      </c>
      <c r="AV1752" s="59">
        <f t="shared" si="330"/>
        <v>53</v>
      </c>
      <c r="AW1752" s="59">
        <f t="shared" si="331"/>
        <v>13.25</v>
      </c>
      <c r="AX1752" s="41">
        <v>744</v>
      </c>
      <c r="AY1752" s="41">
        <v>492</v>
      </c>
      <c r="AZ1752" s="41">
        <v>989</v>
      </c>
      <c r="BA1752" s="41">
        <v>1055</v>
      </c>
      <c r="BB1752" s="60">
        <f t="shared" si="332"/>
        <v>3280</v>
      </c>
      <c r="BC1752" s="60">
        <f t="shared" si="333"/>
        <v>820</v>
      </c>
      <c r="BD1752" s="41">
        <f t="shared" si="334"/>
        <v>3334</v>
      </c>
      <c r="BE1752" s="41">
        <f t="shared" si="335"/>
        <v>0.16262573740089536</v>
      </c>
    </row>
    <row r="1753" spans="1:57" x14ac:dyDescent="0.25">
      <c r="A1753" s="41" t="s">
        <v>13881</v>
      </c>
      <c r="B1753" s="41" t="s">
        <v>11020</v>
      </c>
      <c r="C1753" s="41">
        <v>1</v>
      </c>
      <c r="D1753" s="41">
        <v>0</v>
      </c>
      <c r="E1753" s="41" t="s">
        <v>13882</v>
      </c>
      <c r="F1753" s="41">
        <v>100</v>
      </c>
      <c r="G1753" s="41">
        <v>100</v>
      </c>
      <c r="H1753" s="41" t="s">
        <v>759</v>
      </c>
      <c r="I1753" s="41" t="s">
        <v>11022</v>
      </c>
      <c r="J1753" s="41" t="s">
        <v>11022</v>
      </c>
      <c r="K1753" s="41" t="s">
        <v>762</v>
      </c>
      <c r="L1753" s="41" t="s">
        <v>762</v>
      </c>
      <c r="M1753" s="41" t="s">
        <v>762</v>
      </c>
      <c r="N1753" s="41" t="s">
        <v>762</v>
      </c>
      <c r="O1753" s="41" t="s">
        <v>762</v>
      </c>
      <c r="P1753" s="41" t="s">
        <v>11022</v>
      </c>
      <c r="Q1753" s="41" t="s">
        <v>11022</v>
      </c>
      <c r="R1753" s="41" t="s">
        <v>11022</v>
      </c>
      <c r="S1753" s="41" t="s">
        <v>11022</v>
      </c>
      <c r="T1753" s="41" t="s">
        <v>11022</v>
      </c>
      <c r="U1753" s="41" t="s">
        <v>11022</v>
      </c>
      <c r="V1753" s="41" t="s">
        <v>11022</v>
      </c>
      <c r="W1753" s="41" t="s">
        <v>13883</v>
      </c>
      <c r="X1753" s="41" t="s">
        <v>13884</v>
      </c>
      <c r="Y1753" s="41" t="s">
        <v>13884</v>
      </c>
      <c r="Z1753" s="41">
        <v>2</v>
      </c>
      <c r="AA1753" s="41">
        <v>0</v>
      </c>
      <c r="AB1753" s="41">
        <v>0</v>
      </c>
      <c r="AC1753" s="41">
        <v>0</v>
      </c>
      <c r="AD1753" s="56">
        <f t="shared" si="324"/>
        <v>2</v>
      </c>
      <c r="AE1753" s="56">
        <f t="shared" si="325"/>
        <v>0.5</v>
      </c>
      <c r="AF1753" s="41">
        <v>384</v>
      </c>
      <c r="AG1753" s="41">
        <v>27</v>
      </c>
      <c r="AH1753" s="41">
        <v>42</v>
      </c>
      <c r="AI1753" s="41">
        <v>111</v>
      </c>
      <c r="AJ1753" s="57">
        <f t="shared" si="326"/>
        <v>564</v>
      </c>
      <c r="AK1753" s="57">
        <f t="shared" si="327"/>
        <v>141</v>
      </c>
      <c r="AL1753" s="41">
        <v>124</v>
      </c>
      <c r="AM1753" s="41">
        <v>89</v>
      </c>
      <c r="AN1753" s="41">
        <v>56</v>
      </c>
      <c r="AO1753" s="41">
        <v>28</v>
      </c>
      <c r="AP1753" s="58">
        <f t="shared" si="328"/>
        <v>297</v>
      </c>
      <c r="AQ1753" s="58">
        <f t="shared" si="329"/>
        <v>74.25</v>
      </c>
      <c r="AR1753" s="41">
        <v>45</v>
      </c>
      <c r="AS1753" s="41">
        <v>59</v>
      </c>
      <c r="AT1753" s="41">
        <v>59</v>
      </c>
      <c r="AU1753" s="41">
        <v>61</v>
      </c>
      <c r="AV1753" s="59">
        <f t="shared" si="330"/>
        <v>224</v>
      </c>
      <c r="AW1753" s="59">
        <f t="shared" si="331"/>
        <v>56</v>
      </c>
      <c r="AX1753" s="41">
        <v>31</v>
      </c>
      <c r="AY1753" s="41">
        <v>19</v>
      </c>
      <c r="AZ1753" s="41">
        <v>37</v>
      </c>
      <c r="BA1753" s="41">
        <v>37</v>
      </c>
      <c r="BB1753" s="60">
        <f t="shared" si="332"/>
        <v>124</v>
      </c>
      <c r="BC1753" s="60">
        <f t="shared" si="333"/>
        <v>31</v>
      </c>
      <c r="BD1753" s="41">
        <f t="shared" si="334"/>
        <v>1211</v>
      </c>
      <c r="BE1753" s="41">
        <f t="shared" si="335"/>
        <v>5.9070116374470391E-2</v>
      </c>
    </row>
    <row r="1754" spans="1:57" x14ac:dyDescent="0.25">
      <c r="A1754" s="41" t="s">
        <v>12311</v>
      </c>
      <c r="B1754" s="41" t="s">
        <v>11020</v>
      </c>
      <c r="C1754" s="41">
        <v>1</v>
      </c>
      <c r="D1754" s="41">
        <v>0</v>
      </c>
      <c r="E1754" s="41" t="s">
        <v>12312</v>
      </c>
      <c r="F1754" s="41">
        <v>100</v>
      </c>
      <c r="G1754" s="41">
        <v>100</v>
      </c>
      <c r="H1754" s="41" t="s">
        <v>759</v>
      </c>
      <c r="I1754" s="41" t="s">
        <v>11022</v>
      </c>
      <c r="J1754" s="41" t="s">
        <v>11022</v>
      </c>
      <c r="K1754" s="41" t="s">
        <v>762</v>
      </c>
      <c r="L1754" s="41" t="s">
        <v>762</v>
      </c>
      <c r="M1754" s="41" t="s">
        <v>762</v>
      </c>
      <c r="N1754" s="41" t="s">
        <v>762</v>
      </c>
      <c r="O1754" s="41" t="s">
        <v>762</v>
      </c>
      <c r="P1754" s="41" t="s">
        <v>11022</v>
      </c>
      <c r="Q1754" s="41" t="s">
        <v>11022</v>
      </c>
      <c r="R1754" s="41" t="s">
        <v>11022</v>
      </c>
      <c r="S1754" s="41" t="s">
        <v>11022</v>
      </c>
      <c r="T1754" s="41" t="s">
        <v>11022</v>
      </c>
      <c r="U1754" s="41" t="s">
        <v>11022</v>
      </c>
      <c r="V1754" s="41" t="s">
        <v>11022</v>
      </c>
      <c r="W1754" s="41" t="s">
        <v>12313</v>
      </c>
      <c r="X1754" s="41" t="s">
        <v>12314</v>
      </c>
      <c r="Y1754" s="41" t="s">
        <v>12314</v>
      </c>
      <c r="Z1754" s="41">
        <v>1</v>
      </c>
      <c r="AA1754" s="41">
        <v>0</v>
      </c>
      <c r="AB1754" s="41">
        <v>0</v>
      </c>
      <c r="AC1754" s="41">
        <v>1</v>
      </c>
      <c r="AD1754" s="56">
        <f t="shared" si="324"/>
        <v>2</v>
      </c>
      <c r="AE1754" s="56">
        <f t="shared" si="325"/>
        <v>0.5</v>
      </c>
      <c r="AF1754" s="41">
        <v>46</v>
      </c>
      <c r="AG1754" s="41">
        <v>9</v>
      </c>
      <c r="AH1754" s="41">
        <v>7</v>
      </c>
      <c r="AI1754" s="41">
        <v>14</v>
      </c>
      <c r="AJ1754" s="57">
        <f t="shared" si="326"/>
        <v>76</v>
      </c>
      <c r="AK1754" s="57">
        <f t="shared" si="327"/>
        <v>19</v>
      </c>
      <c r="AL1754" s="41">
        <v>12</v>
      </c>
      <c r="AM1754" s="41">
        <v>13</v>
      </c>
      <c r="AN1754" s="41">
        <v>13</v>
      </c>
      <c r="AO1754" s="41">
        <v>6</v>
      </c>
      <c r="AP1754" s="58">
        <f t="shared" si="328"/>
        <v>44</v>
      </c>
      <c r="AQ1754" s="58">
        <f t="shared" si="329"/>
        <v>11</v>
      </c>
      <c r="AR1754" s="41">
        <v>18</v>
      </c>
      <c r="AS1754" s="41">
        <v>60</v>
      </c>
      <c r="AT1754" s="41">
        <v>84</v>
      </c>
      <c r="AU1754" s="41">
        <v>95</v>
      </c>
      <c r="AV1754" s="59">
        <f t="shared" si="330"/>
        <v>257</v>
      </c>
      <c r="AW1754" s="59">
        <f t="shared" si="331"/>
        <v>64.25</v>
      </c>
      <c r="AX1754" s="41">
        <v>27</v>
      </c>
      <c r="AY1754" s="41">
        <v>41</v>
      </c>
      <c r="AZ1754" s="41">
        <v>47</v>
      </c>
      <c r="BA1754" s="41">
        <v>57</v>
      </c>
      <c r="BB1754" s="60">
        <f t="shared" si="332"/>
        <v>172</v>
      </c>
      <c r="BC1754" s="60">
        <f t="shared" si="333"/>
        <v>43</v>
      </c>
      <c r="BD1754" s="41">
        <f t="shared" si="334"/>
        <v>551</v>
      </c>
      <c r="BE1754" s="41">
        <f t="shared" si="335"/>
        <v>2.6876659060555891E-2</v>
      </c>
    </row>
    <row r="1755" spans="1:57" x14ac:dyDescent="0.25">
      <c r="A1755" s="41" t="s">
        <v>14367</v>
      </c>
      <c r="B1755" s="41" t="s">
        <v>11020</v>
      </c>
      <c r="C1755" s="41">
        <v>1</v>
      </c>
      <c r="D1755" s="41">
        <v>0</v>
      </c>
      <c r="E1755" s="41" t="s">
        <v>14368</v>
      </c>
      <c r="F1755" s="41">
        <v>100</v>
      </c>
      <c r="G1755" s="41">
        <v>100</v>
      </c>
      <c r="H1755" s="41" t="s">
        <v>759</v>
      </c>
      <c r="I1755" s="41" t="s">
        <v>11022</v>
      </c>
      <c r="J1755" s="41" t="s">
        <v>11022</v>
      </c>
      <c r="K1755" s="41" t="s">
        <v>762</v>
      </c>
      <c r="L1755" s="41" t="s">
        <v>762</v>
      </c>
      <c r="M1755" s="41" t="s">
        <v>762</v>
      </c>
      <c r="N1755" s="41" t="s">
        <v>762</v>
      </c>
      <c r="O1755" s="41" t="s">
        <v>762</v>
      </c>
      <c r="P1755" s="41" t="s">
        <v>11022</v>
      </c>
      <c r="Q1755" s="41" t="s">
        <v>11022</v>
      </c>
      <c r="R1755" s="41" t="s">
        <v>11022</v>
      </c>
      <c r="S1755" s="41" t="s">
        <v>11022</v>
      </c>
      <c r="T1755" s="41" t="s">
        <v>11022</v>
      </c>
      <c r="U1755" s="41" t="s">
        <v>11022</v>
      </c>
      <c r="V1755" s="41" t="s">
        <v>11022</v>
      </c>
      <c r="W1755" s="41" t="s">
        <v>14368</v>
      </c>
      <c r="X1755" s="41" t="s">
        <v>14369</v>
      </c>
      <c r="Y1755" s="41" t="s">
        <v>14369</v>
      </c>
      <c r="Z1755" s="41">
        <v>0</v>
      </c>
      <c r="AA1755" s="41">
        <v>0</v>
      </c>
      <c r="AB1755" s="41">
        <v>0</v>
      </c>
      <c r="AC1755" s="41">
        <v>0</v>
      </c>
      <c r="AD1755" s="56">
        <f t="shared" si="324"/>
        <v>0</v>
      </c>
      <c r="AE1755" s="56">
        <f t="shared" si="325"/>
        <v>0</v>
      </c>
      <c r="AF1755" s="41">
        <v>0</v>
      </c>
      <c r="AG1755" s="41">
        <v>0</v>
      </c>
      <c r="AH1755" s="41">
        <v>0</v>
      </c>
      <c r="AI1755" s="41">
        <v>0</v>
      </c>
      <c r="AJ1755" s="57">
        <f t="shared" si="326"/>
        <v>0</v>
      </c>
      <c r="AK1755" s="57">
        <f t="shared" si="327"/>
        <v>0</v>
      </c>
      <c r="AL1755" s="41">
        <v>0</v>
      </c>
      <c r="AM1755" s="41">
        <v>1</v>
      </c>
      <c r="AN1755" s="41">
        <v>0</v>
      </c>
      <c r="AO1755" s="41">
        <v>3</v>
      </c>
      <c r="AP1755" s="58">
        <f t="shared" si="328"/>
        <v>4</v>
      </c>
      <c r="AQ1755" s="58">
        <f t="shared" si="329"/>
        <v>1</v>
      </c>
      <c r="AR1755" s="41">
        <v>1</v>
      </c>
      <c r="AS1755" s="41">
        <v>5</v>
      </c>
      <c r="AT1755" s="41">
        <v>7</v>
      </c>
      <c r="AU1755" s="41">
        <v>17</v>
      </c>
      <c r="AV1755" s="59">
        <f t="shared" si="330"/>
        <v>30</v>
      </c>
      <c r="AW1755" s="59">
        <f t="shared" si="331"/>
        <v>7.5</v>
      </c>
      <c r="AX1755" s="41">
        <v>19</v>
      </c>
      <c r="AY1755" s="41">
        <v>24</v>
      </c>
      <c r="AZ1755" s="41">
        <v>15</v>
      </c>
      <c r="BA1755" s="41">
        <v>43</v>
      </c>
      <c r="BB1755" s="60">
        <f t="shared" si="332"/>
        <v>101</v>
      </c>
      <c r="BC1755" s="60">
        <f t="shared" si="333"/>
        <v>25.25</v>
      </c>
      <c r="BD1755" s="41">
        <f t="shared" si="334"/>
        <v>135</v>
      </c>
      <c r="BE1755" s="41">
        <f t="shared" si="335"/>
        <v>6.5850253596643291E-3</v>
      </c>
    </row>
    <row r="1756" spans="1:57" x14ac:dyDescent="0.25">
      <c r="A1756" s="41" t="s">
        <v>12496</v>
      </c>
      <c r="B1756" s="41" t="s">
        <v>11020</v>
      </c>
      <c r="C1756" s="41">
        <v>1</v>
      </c>
      <c r="D1756" s="41">
        <v>0</v>
      </c>
      <c r="E1756" s="41" t="s">
        <v>12497</v>
      </c>
      <c r="F1756" s="41">
        <v>100</v>
      </c>
      <c r="G1756" s="41">
        <v>100</v>
      </c>
      <c r="H1756" s="41" t="s">
        <v>759</v>
      </c>
      <c r="I1756" s="41" t="s">
        <v>11022</v>
      </c>
      <c r="J1756" s="41" t="s">
        <v>11022</v>
      </c>
      <c r="K1756" s="41" t="s">
        <v>762</v>
      </c>
      <c r="L1756" s="41" t="s">
        <v>762</v>
      </c>
      <c r="M1756" s="41" t="s">
        <v>762</v>
      </c>
      <c r="N1756" s="41" t="s">
        <v>762</v>
      </c>
      <c r="O1756" s="41" t="s">
        <v>762</v>
      </c>
      <c r="P1756" s="41" t="s">
        <v>11022</v>
      </c>
      <c r="Q1756" s="41" t="s">
        <v>11022</v>
      </c>
      <c r="R1756" s="41" t="s">
        <v>11022</v>
      </c>
      <c r="S1756" s="41" t="s">
        <v>11022</v>
      </c>
      <c r="T1756" s="41" t="s">
        <v>11022</v>
      </c>
      <c r="U1756" s="41" t="s">
        <v>11022</v>
      </c>
      <c r="V1756" s="41" t="s">
        <v>11022</v>
      </c>
      <c r="W1756" s="41" t="s">
        <v>12497</v>
      </c>
      <c r="X1756" s="41" t="s">
        <v>12498</v>
      </c>
      <c r="Y1756" s="41" t="s">
        <v>12498</v>
      </c>
      <c r="Z1756" s="41">
        <v>0</v>
      </c>
      <c r="AA1756" s="41">
        <v>0</v>
      </c>
      <c r="AB1756" s="41">
        <v>0</v>
      </c>
      <c r="AC1756" s="41">
        <v>0</v>
      </c>
      <c r="AD1756" s="56">
        <f t="shared" si="324"/>
        <v>0</v>
      </c>
      <c r="AE1756" s="56">
        <f t="shared" si="325"/>
        <v>0</v>
      </c>
      <c r="AF1756" s="41">
        <v>2</v>
      </c>
      <c r="AG1756" s="41">
        <v>0</v>
      </c>
      <c r="AH1756" s="41">
        <v>0</v>
      </c>
      <c r="AI1756" s="41">
        <v>1</v>
      </c>
      <c r="AJ1756" s="57">
        <f t="shared" si="326"/>
        <v>3</v>
      </c>
      <c r="AK1756" s="57">
        <f t="shared" si="327"/>
        <v>0.75</v>
      </c>
      <c r="AL1756" s="41">
        <v>6</v>
      </c>
      <c r="AM1756" s="41">
        <v>0</v>
      </c>
      <c r="AN1756" s="41">
        <v>1</v>
      </c>
      <c r="AO1756" s="41">
        <v>3</v>
      </c>
      <c r="AP1756" s="58">
        <f t="shared" si="328"/>
        <v>10</v>
      </c>
      <c r="AQ1756" s="58">
        <f t="shared" si="329"/>
        <v>2.5</v>
      </c>
      <c r="AR1756" s="41">
        <v>1</v>
      </c>
      <c r="AS1756" s="41">
        <v>2</v>
      </c>
      <c r="AT1756" s="41">
        <v>4</v>
      </c>
      <c r="AU1756" s="41">
        <v>4</v>
      </c>
      <c r="AV1756" s="59">
        <f t="shared" si="330"/>
        <v>11</v>
      </c>
      <c r="AW1756" s="59">
        <f t="shared" si="331"/>
        <v>2.75</v>
      </c>
      <c r="AX1756" s="41">
        <v>44</v>
      </c>
      <c r="AY1756" s="41">
        <v>36</v>
      </c>
      <c r="AZ1756" s="41">
        <v>114</v>
      </c>
      <c r="BA1756" s="41">
        <v>296</v>
      </c>
      <c r="BB1756" s="60">
        <f t="shared" si="332"/>
        <v>490</v>
      </c>
      <c r="BC1756" s="60">
        <f t="shared" si="333"/>
        <v>122.5</v>
      </c>
      <c r="BD1756" s="41">
        <f t="shared" si="334"/>
        <v>514</v>
      </c>
      <c r="BE1756" s="41">
        <f t="shared" si="335"/>
        <v>2.5071874332351595E-2</v>
      </c>
    </row>
    <row r="1757" spans="1:57" x14ac:dyDescent="0.25">
      <c r="A1757" s="41" t="s">
        <v>13281</v>
      </c>
      <c r="B1757" s="41" t="s">
        <v>11020</v>
      </c>
      <c r="C1757" s="41">
        <v>1</v>
      </c>
      <c r="D1757" s="41">
        <v>0</v>
      </c>
      <c r="E1757" s="41" t="s">
        <v>13282</v>
      </c>
      <c r="F1757" s="41">
        <v>100</v>
      </c>
      <c r="G1757" s="41">
        <v>100</v>
      </c>
      <c r="H1757" s="41" t="s">
        <v>759</v>
      </c>
      <c r="I1757" s="41" t="s">
        <v>11022</v>
      </c>
      <c r="J1757" s="41" t="s">
        <v>11022</v>
      </c>
      <c r="K1757" s="41" t="s">
        <v>762</v>
      </c>
      <c r="L1757" s="41" t="s">
        <v>762</v>
      </c>
      <c r="M1757" s="41" t="s">
        <v>762</v>
      </c>
      <c r="N1757" s="41" t="s">
        <v>762</v>
      </c>
      <c r="O1757" s="41" t="s">
        <v>762</v>
      </c>
      <c r="P1757" s="41" t="s">
        <v>11022</v>
      </c>
      <c r="Q1757" s="41" t="s">
        <v>11022</v>
      </c>
      <c r="R1757" s="41" t="s">
        <v>11022</v>
      </c>
      <c r="S1757" s="41" t="s">
        <v>11022</v>
      </c>
      <c r="T1757" s="41" t="s">
        <v>11022</v>
      </c>
      <c r="U1757" s="41" t="s">
        <v>11022</v>
      </c>
      <c r="V1757" s="41" t="s">
        <v>11022</v>
      </c>
      <c r="W1757" s="41" t="s">
        <v>13282</v>
      </c>
      <c r="X1757" s="41" t="s">
        <v>13283</v>
      </c>
      <c r="Y1757" s="41" t="s">
        <v>13283</v>
      </c>
      <c r="Z1757" s="41">
        <v>0</v>
      </c>
      <c r="AA1757" s="41">
        <v>0</v>
      </c>
      <c r="AB1757" s="41">
        <v>0</v>
      </c>
      <c r="AC1757" s="41">
        <v>0</v>
      </c>
      <c r="AD1757" s="56">
        <f t="shared" si="324"/>
        <v>0</v>
      </c>
      <c r="AE1757" s="56">
        <f t="shared" si="325"/>
        <v>0</v>
      </c>
      <c r="AF1757" s="41">
        <v>0</v>
      </c>
      <c r="AG1757" s="41">
        <v>0</v>
      </c>
      <c r="AH1757" s="41">
        <v>1</v>
      </c>
      <c r="AI1757" s="41">
        <v>0</v>
      </c>
      <c r="AJ1757" s="57">
        <f t="shared" si="326"/>
        <v>1</v>
      </c>
      <c r="AK1757" s="57">
        <f t="shared" si="327"/>
        <v>0.25</v>
      </c>
      <c r="AL1757" s="41">
        <v>2</v>
      </c>
      <c r="AM1757" s="41">
        <v>0</v>
      </c>
      <c r="AN1757" s="41">
        <v>1</v>
      </c>
      <c r="AO1757" s="41">
        <v>1</v>
      </c>
      <c r="AP1757" s="58">
        <f t="shared" si="328"/>
        <v>4</v>
      </c>
      <c r="AQ1757" s="58">
        <f t="shared" si="329"/>
        <v>1</v>
      </c>
      <c r="AR1757" s="41">
        <v>3</v>
      </c>
      <c r="AS1757" s="41">
        <v>0</v>
      </c>
      <c r="AT1757" s="41">
        <v>7</v>
      </c>
      <c r="AU1757" s="41">
        <v>6</v>
      </c>
      <c r="AV1757" s="59">
        <f t="shared" si="330"/>
        <v>16</v>
      </c>
      <c r="AW1757" s="59">
        <f t="shared" si="331"/>
        <v>4</v>
      </c>
      <c r="AX1757" s="41">
        <v>15</v>
      </c>
      <c r="AY1757" s="41">
        <v>23</v>
      </c>
      <c r="AZ1757" s="41">
        <v>10</v>
      </c>
      <c r="BA1757" s="41">
        <v>5</v>
      </c>
      <c r="BB1757" s="60">
        <f t="shared" si="332"/>
        <v>53</v>
      </c>
      <c r="BC1757" s="60">
        <f t="shared" si="333"/>
        <v>13.25</v>
      </c>
      <c r="BD1757" s="41">
        <f t="shared" si="334"/>
        <v>74</v>
      </c>
      <c r="BE1757" s="41">
        <f t="shared" si="335"/>
        <v>3.6095694564085954E-3</v>
      </c>
    </row>
    <row r="1758" spans="1:57" x14ac:dyDescent="0.25">
      <c r="A1758" s="41" t="s">
        <v>12903</v>
      </c>
      <c r="B1758" s="41" t="s">
        <v>11020</v>
      </c>
      <c r="C1758" s="41">
        <v>1</v>
      </c>
      <c r="D1758" s="41">
        <v>0</v>
      </c>
      <c r="E1758" s="41" t="s">
        <v>12904</v>
      </c>
      <c r="F1758" s="41">
        <v>100</v>
      </c>
      <c r="G1758" s="41">
        <v>100</v>
      </c>
      <c r="H1758" s="41" t="s">
        <v>759</v>
      </c>
      <c r="I1758" s="41" t="s">
        <v>11022</v>
      </c>
      <c r="J1758" s="41" t="s">
        <v>11022</v>
      </c>
      <c r="K1758" s="41" t="s">
        <v>762</v>
      </c>
      <c r="L1758" s="41" t="s">
        <v>762</v>
      </c>
      <c r="M1758" s="41" t="s">
        <v>762</v>
      </c>
      <c r="N1758" s="41" t="s">
        <v>762</v>
      </c>
      <c r="O1758" s="41" t="s">
        <v>762</v>
      </c>
      <c r="P1758" s="41" t="s">
        <v>11022</v>
      </c>
      <c r="Q1758" s="41" t="s">
        <v>11022</v>
      </c>
      <c r="R1758" s="41" t="s">
        <v>11022</v>
      </c>
      <c r="S1758" s="41" t="s">
        <v>11022</v>
      </c>
      <c r="T1758" s="41" t="s">
        <v>11022</v>
      </c>
      <c r="U1758" s="41" t="s">
        <v>11022</v>
      </c>
      <c r="V1758" s="41" t="s">
        <v>11022</v>
      </c>
      <c r="W1758" s="41" t="s">
        <v>12905</v>
      </c>
      <c r="X1758" s="41" t="s">
        <v>12906</v>
      </c>
      <c r="Y1758" s="41" t="s">
        <v>12906</v>
      </c>
      <c r="Z1758" s="41">
        <v>367</v>
      </c>
      <c r="AA1758" s="41">
        <v>22</v>
      </c>
      <c r="AB1758" s="41">
        <v>186</v>
      </c>
      <c r="AC1758" s="41">
        <v>173</v>
      </c>
      <c r="AD1758" s="56">
        <f t="shared" si="324"/>
        <v>748</v>
      </c>
      <c r="AE1758" s="56">
        <f t="shared" si="325"/>
        <v>187</v>
      </c>
      <c r="AF1758" s="41">
        <v>23</v>
      </c>
      <c r="AG1758" s="41">
        <v>5</v>
      </c>
      <c r="AH1758" s="41">
        <v>2</v>
      </c>
      <c r="AI1758" s="41">
        <v>4</v>
      </c>
      <c r="AJ1758" s="57">
        <f t="shared" si="326"/>
        <v>34</v>
      </c>
      <c r="AK1758" s="57">
        <f t="shared" si="327"/>
        <v>8.5</v>
      </c>
      <c r="AL1758" s="41">
        <v>0</v>
      </c>
      <c r="AM1758" s="41">
        <v>3</v>
      </c>
      <c r="AN1758" s="41">
        <v>0</v>
      </c>
      <c r="AO1758" s="41">
        <v>0</v>
      </c>
      <c r="AP1758" s="58">
        <f t="shared" si="328"/>
        <v>3</v>
      </c>
      <c r="AQ1758" s="58">
        <f t="shared" si="329"/>
        <v>0.75</v>
      </c>
      <c r="AR1758" s="41">
        <v>0</v>
      </c>
      <c r="AS1758" s="41">
        <v>0</v>
      </c>
      <c r="AT1758" s="41">
        <v>2</v>
      </c>
      <c r="AU1758" s="41">
        <v>0</v>
      </c>
      <c r="AV1758" s="59">
        <f t="shared" si="330"/>
        <v>2</v>
      </c>
      <c r="AW1758" s="59">
        <f t="shared" si="331"/>
        <v>0.5</v>
      </c>
      <c r="AX1758" s="41">
        <v>0</v>
      </c>
      <c r="AY1758" s="41">
        <v>0</v>
      </c>
      <c r="AZ1758" s="41">
        <v>0</v>
      </c>
      <c r="BA1758" s="41">
        <v>0</v>
      </c>
      <c r="BB1758" s="60">
        <f t="shared" si="332"/>
        <v>0</v>
      </c>
      <c r="BC1758" s="60">
        <f t="shared" si="333"/>
        <v>0</v>
      </c>
      <c r="BD1758" s="41">
        <f t="shared" si="334"/>
        <v>787</v>
      </c>
      <c r="BE1758" s="41">
        <f t="shared" si="335"/>
        <v>3.8388258948561682E-2</v>
      </c>
    </row>
    <row r="1759" spans="1:57" x14ac:dyDescent="0.25">
      <c r="A1759" s="41" t="s">
        <v>13865</v>
      </c>
      <c r="B1759" s="41" t="s">
        <v>11020</v>
      </c>
      <c r="C1759" s="41">
        <v>1</v>
      </c>
      <c r="D1759" s="41">
        <v>0</v>
      </c>
      <c r="E1759" s="41" t="s">
        <v>13866</v>
      </c>
      <c r="F1759" s="41">
        <v>100</v>
      </c>
      <c r="G1759" s="41">
        <v>100</v>
      </c>
      <c r="H1759" s="41" t="s">
        <v>759</v>
      </c>
      <c r="I1759" s="41" t="s">
        <v>11022</v>
      </c>
      <c r="J1759" s="41" t="s">
        <v>11022</v>
      </c>
      <c r="K1759" s="41" t="s">
        <v>762</v>
      </c>
      <c r="L1759" s="41" t="s">
        <v>762</v>
      </c>
      <c r="M1759" s="41" t="s">
        <v>762</v>
      </c>
      <c r="N1759" s="41" t="s">
        <v>762</v>
      </c>
      <c r="O1759" s="41" t="s">
        <v>762</v>
      </c>
      <c r="P1759" s="41" t="s">
        <v>11022</v>
      </c>
      <c r="Q1759" s="41" t="s">
        <v>11022</v>
      </c>
      <c r="R1759" s="41" t="s">
        <v>11022</v>
      </c>
      <c r="S1759" s="41" t="s">
        <v>11022</v>
      </c>
      <c r="T1759" s="41" t="s">
        <v>11022</v>
      </c>
      <c r="U1759" s="41" t="s">
        <v>11022</v>
      </c>
      <c r="V1759" s="41" t="s">
        <v>11022</v>
      </c>
      <c r="W1759" s="41" t="s">
        <v>13867</v>
      </c>
      <c r="X1759" s="41" t="s">
        <v>13868</v>
      </c>
      <c r="Y1759" s="41" t="s">
        <v>13868</v>
      </c>
      <c r="Z1759" s="41">
        <v>26</v>
      </c>
      <c r="AA1759" s="41">
        <v>127</v>
      </c>
      <c r="AB1759" s="41">
        <v>16</v>
      </c>
      <c r="AC1759" s="41">
        <v>111</v>
      </c>
      <c r="AD1759" s="56">
        <f t="shared" si="324"/>
        <v>280</v>
      </c>
      <c r="AE1759" s="56">
        <f t="shared" si="325"/>
        <v>70</v>
      </c>
      <c r="AF1759" s="41">
        <v>1</v>
      </c>
      <c r="AG1759" s="41">
        <v>1</v>
      </c>
      <c r="AH1759" s="41">
        <v>0</v>
      </c>
      <c r="AI1759" s="41">
        <v>0</v>
      </c>
      <c r="AJ1759" s="57">
        <f t="shared" si="326"/>
        <v>2</v>
      </c>
      <c r="AK1759" s="57">
        <f t="shared" si="327"/>
        <v>0.5</v>
      </c>
      <c r="AL1759" s="41">
        <v>0</v>
      </c>
      <c r="AM1759" s="41">
        <v>0</v>
      </c>
      <c r="AN1759" s="41">
        <v>0</v>
      </c>
      <c r="AO1759" s="41">
        <v>0</v>
      </c>
      <c r="AP1759" s="58">
        <f t="shared" si="328"/>
        <v>0</v>
      </c>
      <c r="AQ1759" s="58">
        <f t="shared" si="329"/>
        <v>0</v>
      </c>
      <c r="AR1759" s="41">
        <v>0</v>
      </c>
      <c r="AS1759" s="41">
        <v>0</v>
      </c>
      <c r="AT1759" s="41">
        <v>0</v>
      </c>
      <c r="AU1759" s="41">
        <v>0</v>
      </c>
      <c r="AV1759" s="59">
        <f t="shared" si="330"/>
        <v>0</v>
      </c>
      <c r="AW1759" s="59">
        <f t="shared" si="331"/>
        <v>0</v>
      </c>
      <c r="AX1759" s="41">
        <v>0</v>
      </c>
      <c r="AY1759" s="41">
        <v>0</v>
      </c>
      <c r="AZ1759" s="41">
        <v>0</v>
      </c>
      <c r="BA1759" s="41">
        <v>0</v>
      </c>
      <c r="BB1759" s="60">
        <f t="shared" si="332"/>
        <v>0</v>
      </c>
      <c r="BC1759" s="60">
        <f t="shared" si="333"/>
        <v>0</v>
      </c>
      <c r="BD1759" s="41">
        <f t="shared" si="334"/>
        <v>282</v>
      </c>
      <c r="BE1759" s="41">
        <f t="shared" si="335"/>
        <v>1.3755386306854377E-2</v>
      </c>
    </row>
    <row r="1760" spans="1:57" x14ac:dyDescent="0.25">
      <c r="A1760" s="41" t="s">
        <v>13484</v>
      </c>
      <c r="B1760" s="41" t="s">
        <v>11020</v>
      </c>
      <c r="C1760" s="41">
        <v>1</v>
      </c>
      <c r="D1760" s="41">
        <v>0</v>
      </c>
      <c r="E1760" s="41" t="s">
        <v>13485</v>
      </c>
      <c r="F1760" s="41">
        <v>100</v>
      </c>
      <c r="G1760" s="41">
        <v>100</v>
      </c>
      <c r="H1760" s="41" t="s">
        <v>759</v>
      </c>
      <c r="I1760" s="41" t="s">
        <v>11022</v>
      </c>
      <c r="J1760" s="41" t="s">
        <v>11022</v>
      </c>
      <c r="K1760" s="41" t="s">
        <v>762</v>
      </c>
      <c r="L1760" s="41" t="s">
        <v>762</v>
      </c>
      <c r="M1760" s="41" t="s">
        <v>762</v>
      </c>
      <c r="N1760" s="41" t="s">
        <v>762</v>
      </c>
      <c r="O1760" s="41" t="s">
        <v>762</v>
      </c>
      <c r="P1760" s="41" t="s">
        <v>11022</v>
      </c>
      <c r="Q1760" s="41" t="s">
        <v>11022</v>
      </c>
      <c r="R1760" s="41" t="s">
        <v>11022</v>
      </c>
      <c r="S1760" s="41" t="s">
        <v>11022</v>
      </c>
      <c r="T1760" s="41" t="s">
        <v>11022</v>
      </c>
      <c r="U1760" s="41" t="s">
        <v>11022</v>
      </c>
      <c r="V1760" s="41" t="s">
        <v>11022</v>
      </c>
      <c r="W1760" s="41" t="s">
        <v>13486</v>
      </c>
      <c r="X1760" s="41" t="s">
        <v>13487</v>
      </c>
      <c r="Y1760" s="41" t="s">
        <v>13487</v>
      </c>
      <c r="Z1760" s="41">
        <v>14</v>
      </c>
      <c r="AA1760" s="41">
        <v>15</v>
      </c>
      <c r="AB1760" s="41">
        <v>5</v>
      </c>
      <c r="AC1760" s="41">
        <v>19</v>
      </c>
      <c r="AD1760" s="56">
        <f t="shared" si="324"/>
        <v>53</v>
      </c>
      <c r="AE1760" s="56">
        <f t="shared" si="325"/>
        <v>13.25</v>
      </c>
      <c r="AF1760" s="41">
        <v>0</v>
      </c>
      <c r="AG1760" s="41">
        <v>0</v>
      </c>
      <c r="AH1760" s="41">
        <v>0</v>
      </c>
      <c r="AI1760" s="41">
        <v>0</v>
      </c>
      <c r="AJ1760" s="57">
        <f t="shared" si="326"/>
        <v>0</v>
      </c>
      <c r="AK1760" s="57">
        <f t="shared" si="327"/>
        <v>0</v>
      </c>
      <c r="AL1760" s="41">
        <v>0</v>
      </c>
      <c r="AM1760" s="41">
        <v>0</v>
      </c>
      <c r="AN1760" s="41">
        <v>0</v>
      </c>
      <c r="AO1760" s="41">
        <v>2</v>
      </c>
      <c r="AP1760" s="58">
        <f t="shared" si="328"/>
        <v>2</v>
      </c>
      <c r="AQ1760" s="58">
        <f t="shared" si="329"/>
        <v>0.5</v>
      </c>
      <c r="AR1760" s="41">
        <v>1</v>
      </c>
      <c r="AS1760" s="41">
        <v>1</v>
      </c>
      <c r="AT1760" s="41">
        <v>0</v>
      </c>
      <c r="AU1760" s="41">
        <v>13</v>
      </c>
      <c r="AV1760" s="59">
        <f t="shared" si="330"/>
        <v>15</v>
      </c>
      <c r="AW1760" s="59">
        <f t="shared" si="331"/>
        <v>3.75</v>
      </c>
      <c r="AX1760" s="41">
        <v>57</v>
      </c>
      <c r="AY1760" s="41">
        <v>47</v>
      </c>
      <c r="AZ1760" s="41">
        <v>66</v>
      </c>
      <c r="BA1760" s="41">
        <v>42</v>
      </c>
      <c r="BB1760" s="60">
        <f t="shared" si="332"/>
        <v>212</v>
      </c>
      <c r="BC1760" s="60">
        <f t="shared" si="333"/>
        <v>53</v>
      </c>
      <c r="BD1760" s="41">
        <f t="shared" si="334"/>
        <v>282</v>
      </c>
      <c r="BE1760" s="41">
        <f t="shared" si="335"/>
        <v>1.3755386306854377E-2</v>
      </c>
    </row>
    <row r="1761" spans="1:57" x14ac:dyDescent="0.25">
      <c r="A1761" s="41" t="s">
        <v>13235</v>
      </c>
      <c r="B1761" s="41" t="s">
        <v>11020</v>
      </c>
      <c r="C1761" s="41">
        <v>1</v>
      </c>
      <c r="D1761" s="41">
        <v>0</v>
      </c>
      <c r="E1761" s="41" t="s">
        <v>13236</v>
      </c>
      <c r="F1761" s="41">
        <v>100</v>
      </c>
      <c r="G1761" s="41">
        <v>100</v>
      </c>
      <c r="H1761" s="41" t="s">
        <v>759</v>
      </c>
      <c r="I1761" s="41" t="s">
        <v>11022</v>
      </c>
      <c r="J1761" s="41" t="s">
        <v>11022</v>
      </c>
      <c r="K1761" s="41" t="s">
        <v>762</v>
      </c>
      <c r="L1761" s="41" t="s">
        <v>762</v>
      </c>
      <c r="M1761" s="41" t="s">
        <v>762</v>
      </c>
      <c r="N1761" s="41" t="s">
        <v>762</v>
      </c>
      <c r="O1761" s="41" t="s">
        <v>762</v>
      </c>
      <c r="P1761" s="41" t="s">
        <v>11022</v>
      </c>
      <c r="Q1761" s="41" t="s">
        <v>11022</v>
      </c>
      <c r="R1761" s="41" t="s">
        <v>11022</v>
      </c>
      <c r="S1761" s="41" t="s">
        <v>11022</v>
      </c>
      <c r="T1761" s="41" t="s">
        <v>11022</v>
      </c>
      <c r="U1761" s="41" t="s">
        <v>11022</v>
      </c>
      <c r="V1761" s="41" t="s">
        <v>11022</v>
      </c>
      <c r="W1761" s="41" t="s">
        <v>13237</v>
      </c>
      <c r="X1761" s="41" t="s">
        <v>13238</v>
      </c>
      <c r="Y1761" s="41" t="s">
        <v>13238</v>
      </c>
      <c r="Z1761" s="41">
        <v>0</v>
      </c>
      <c r="AA1761" s="41">
        <v>0</v>
      </c>
      <c r="AB1761" s="41">
        <v>0</v>
      </c>
      <c r="AC1761" s="41">
        <v>0</v>
      </c>
      <c r="AD1761" s="56">
        <f t="shared" si="324"/>
        <v>0</v>
      </c>
      <c r="AE1761" s="56">
        <f t="shared" si="325"/>
        <v>0</v>
      </c>
      <c r="AF1761" s="41">
        <v>0</v>
      </c>
      <c r="AG1761" s="41">
        <v>0</v>
      </c>
      <c r="AH1761" s="41">
        <v>0</v>
      </c>
      <c r="AI1761" s="41">
        <v>0</v>
      </c>
      <c r="AJ1761" s="57">
        <f t="shared" si="326"/>
        <v>0</v>
      </c>
      <c r="AK1761" s="57">
        <f t="shared" si="327"/>
        <v>0</v>
      </c>
      <c r="AL1761" s="41">
        <v>0</v>
      </c>
      <c r="AM1761" s="41">
        <v>0</v>
      </c>
      <c r="AN1761" s="41">
        <v>0</v>
      </c>
      <c r="AO1761" s="41">
        <v>0</v>
      </c>
      <c r="AP1761" s="58">
        <f t="shared" si="328"/>
        <v>0</v>
      </c>
      <c r="AQ1761" s="58">
        <f t="shared" si="329"/>
        <v>0</v>
      </c>
      <c r="AR1761" s="41">
        <v>0</v>
      </c>
      <c r="AS1761" s="41">
        <v>0</v>
      </c>
      <c r="AT1761" s="41">
        <v>0</v>
      </c>
      <c r="AU1761" s="41">
        <v>0</v>
      </c>
      <c r="AV1761" s="59">
        <f t="shared" si="330"/>
        <v>0</v>
      </c>
      <c r="AW1761" s="59">
        <f t="shared" si="331"/>
        <v>0</v>
      </c>
      <c r="AX1761" s="41">
        <v>50</v>
      </c>
      <c r="AY1761" s="41">
        <v>59</v>
      </c>
      <c r="AZ1761" s="41">
        <v>44</v>
      </c>
      <c r="BA1761" s="41">
        <v>56</v>
      </c>
      <c r="BB1761" s="60">
        <f t="shared" si="332"/>
        <v>209</v>
      </c>
      <c r="BC1761" s="60">
        <f t="shared" si="333"/>
        <v>52.25</v>
      </c>
      <c r="BD1761" s="41">
        <f t="shared" si="334"/>
        <v>209</v>
      </c>
      <c r="BE1761" s="41">
        <f t="shared" si="335"/>
        <v>1.0194594816072926E-2</v>
      </c>
    </row>
    <row r="1762" spans="1:57" x14ac:dyDescent="0.25">
      <c r="A1762" s="41" t="s">
        <v>12077</v>
      </c>
      <c r="B1762" s="41" t="s">
        <v>11020</v>
      </c>
      <c r="C1762" s="41">
        <v>1</v>
      </c>
      <c r="D1762" s="41">
        <v>0</v>
      </c>
      <c r="E1762" s="41" t="s">
        <v>12078</v>
      </c>
      <c r="F1762" s="41">
        <v>100</v>
      </c>
      <c r="G1762" s="41">
        <v>100</v>
      </c>
      <c r="H1762" s="41" t="s">
        <v>759</v>
      </c>
      <c r="I1762" s="41" t="s">
        <v>11022</v>
      </c>
      <c r="J1762" s="41" t="s">
        <v>11022</v>
      </c>
      <c r="K1762" s="41" t="s">
        <v>762</v>
      </c>
      <c r="L1762" s="41" t="s">
        <v>762</v>
      </c>
      <c r="M1762" s="41" t="s">
        <v>762</v>
      </c>
      <c r="N1762" s="41" t="s">
        <v>762</v>
      </c>
      <c r="O1762" s="41" t="s">
        <v>762</v>
      </c>
      <c r="P1762" s="41" t="s">
        <v>11022</v>
      </c>
      <c r="Q1762" s="41" t="s">
        <v>11022</v>
      </c>
      <c r="R1762" s="41" t="s">
        <v>11022</v>
      </c>
      <c r="S1762" s="41" t="s">
        <v>11022</v>
      </c>
      <c r="T1762" s="41" t="s">
        <v>11022</v>
      </c>
      <c r="U1762" s="41" t="s">
        <v>11022</v>
      </c>
      <c r="V1762" s="41" t="s">
        <v>11022</v>
      </c>
      <c r="W1762" s="41" t="s">
        <v>12079</v>
      </c>
      <c r="X1762" s="41" t="s">
        <v>12080</v>
      </c>
      <c r="Y1762" s="41" t="s">
        <v>12080</v>
      </c>
      <c r="Z1762" s="41">
        <v>0</v>
      </c>
      <c r="AA1762" s="41">
        <v>0</v>
      </c>
      <c r="AB1762" s="41">
        <v>0</v>
      </c>
      <c r="AC1762" s="41">
        <v>1</v>
      </c>
      <c r="AD1762" s="56">
        <f t="shared" si="324"/>
        <v>1</v>
      </c>
      <c r="AE1762" s="56">
        <f t="shared" si="325"/>
        <v>0.25</v>
      </c>
      <c r="AF1762" s="41">
        <v>0</v>
      </c>
      <c r="AG1762" s="41">
        <v>0</v>
      </c>
      <c r="AH1762" s="41">
        <v>0</v>
      </c>
      <c r="AI1762" s="41">
        <v>0</v>
      </c>
      <c r="AJ1762" s="57">
        <f t="shared" si="326"/>
        <v>0</v>
      </c>
      <c r="AK1762" s="57">
        <f t="shared" si="327"/>
        <v>0</v>
      </c>
      <c r="AL1762" s="41">
        <v>0</v>
      </c>
      <c r="AM1762" s="41">
        <v>0</v>
      </c>
      <c r="AN1762" s="41">
        <v>0</v>
      </c>
      <c r="AO1762" s="41">
        <v>0</v>
      </c>
      <c r="AP1762" s="58">
        <f t="shared" si="328"/>
        <v>0</v>
      </c>
      <c r="AQ1762" s="58">
        <f t="shared" si="329"/>
        <v>0</v>
      </c>
      <c r="AR1762" s="41">
        <v>0</v>
      </c>
      <c r="AS1762" s="41">
        <v>0</v>
      </c>
      <c r="AT1762" s="41">
        <v>0</v>
      </c>
      <c r="AU1762" s="41">
        <v>0</v>
      </c>
      <c r="AV1762" s="59">
        <f t="shared" si="330"/>
        <v>0</v>
      </c>
      <c r="AW1762" s="59">
        <f t="shared" si="331"/>
        <v>0</v>
      </c>
      <c r="AX1762" s="41">
        <v>31</v>
      </c>
      <c r="AY1762" s="41">
        <v>57</v>
      </c>
      <c r="AZ1762" s="41">
        <v>24</v>
      </c>
      <c r="BA1762" s="41">
        <v>30</v>
      </c>
      <c r="BB1762" s="60">
        <f t="shared" si="332"/>
        <v>142</v>
      </c>
      <c r="BC1762" s="60">
        <f t="shared" si="333"/>
        <v>35.5</v>
      </c>
      <c r="BD1762" s="41">
        <f t="shared" si="334"/>
        <v>143</v>
      </c>
      <c r="BE1762" s="41">
        <f t="shared" si="335"/>
        <v>6.9752490846814747E-3</v>
      </c>
    </row>
    <row r="1763" spans="1:57" x14ac:dyDescent="0.25">
      <c r="A1763" s="41" t="s">
        <v>12987</v>
      </c>
      <c r="B1763" s="41" t="s">
        <v>11020</v>
      </c>
      <c r="C1763" s="41">
        <v>1</v>
      </c>
      <c r="D1763" s="41">
        <v>0</v>
      </c>
      <c r="E1763" s="41" t="s">
        <v>12988</v>
      </c>
      <c r="F1763" s="41">
        <v>100</v>
      </c>
      <c r="G1763" s="41">
        <v>100</v>
      </c>
      <c r="H1763" s="41" t="s">
        <v>759</v>
      </c>
      <c r="I1763" s="41" t="s">
        <v>11022</v>
      </c>
      <c r="J1763" s="41" t="s">
        <v>11022</v>
      </c>
      <c r="K1763" s="41" t="s">
        <v>762</v>
      </c>
      <c r="L1763" s="41" t="s">
        <v>762</v>
      </c>
      <c r="M1763" s="41" t="s">
        <v>762</v>
      </c>
      <c r="N1763" s="41" t="s">
        <v>762</v>
      </c>
      <c r="O1763" s="41" t="s">
        <v>762</v>
      </c>
      <c r="P1763" s="41" t="s">
        <v>11022</v>
      </c>
      <c r="Q1763" s="41" t="s">
        <v>11022</v>
      </c>
      <c r="R1763" s="41" t="s">
        <v>11022</v>
      </c>
      <c r="S1763" s="41" t="s">
        <v>11022</v>
      </c>
      <c r="T1763" s="41" t="s">
        <v>11022</v>
      </c>
      <c r="U1763" s="41" t="s">
        <v>11022</v>
      </c>
      <c r="V1763" s="41" t="s">
        <v>11022</v>
      </c>
      <c r="W1763" s="41" t="s">
        <v>12989</v>
      </c>
      <c r="X1763" s="41" t="s">
        <v>12990</v>
      </c>
      <c r="Y1763" s="41" t="s">
        <v>12990</v>
      </c>
      <c r="Z1763" s="41">
        <v>91</v>
      </c>
      <c r="AA1763" s="41">
        <v>615</v>
      </c>
      <c r="AB1763" s="41">
        <v>69</v>
      </c>
      <c r="AC1763" s="41">
        <v>1042</v>
      </c>
      <c r="AD1763" s="56">
        <f t="shared" si="324"/>
        <v>1817</v>
      </c>
      <c r="AE1763" s="56">
        <f t="shared" si="325"/>
        <v>454.25</v>
      </c>
      <c r="AF1763" s="41">
        <v>1</v>
      </c>
      <c r="AG1763" s="41">
        <v>0</v>
      </c>
      <c r="AH1763" s="41">
        <v>0</v>
      </c>
      <c r="AI1763" s="41">
        <v>0</v>
      </c>
      <c r="AJ1763" s="57">
        <f t="shared" si="326"/>
        <v>1</v>
      </c>
      <c r="AK1763" s="57">
        <f t="shared" si="327"/>
        <v>0.25</v>
      </c>
      <c r="AL1763" s="41">
        <v>0</v>
      </c>
      <c r="AM1763" s="41">
        <v>0</v>
      </c>
      <c r="AN1763" s="41">
        <v>0</v>
      </c>
      <c r="AO1763" s="41">
        <v>0</v>
      </c>
      <c r="AP1763" s="58">
        <f t="shared" si="328"/>
        <v>0</v>
      </c>
      <c r="AQ1763" s="58">
        <f t="shared" si="329"/>
        <v>0</v>
      </c>
      <c r="AR1763" s="41">
        <v>0</v>
      </c>
      <c r="AS1763" s="41">
        <v>0</v>
      </c>
      <c r="AT1763" s="41">
        <v>0</v>
      </c>
      <c r="AU1763" s="41">
        <v>0</v>
      </c>
      <c r="AV1763" s="59">
        <f t="shared" si="330"/>
        <v>0</v>
      </c>
      <c r="AW1763" s="59">
        <f t="shared" si="331"/>
        <v>0</v>
      </c>
      <c r="AX1763" s="41">
        <v>4</v>
      </c>
      <c r="AY1763" s="41">
        <v>5</v>
      </c>
      <c r="AZ1763" s="41">
        <v>3</v>
      </c>
      <c r="BA1763" s="41">
        <v>0</v>
      </c>
      <c r="BB1763" s="60">
        <f t="shared" si="332"/>
        <v>12</v>
      </c>
      <c r="BC1763" s="60">
        <f t="shared" si="333"/>
        <v>3</v>
      </c>
      <c r="BD1763" s="41">
        <f t="shared" si="334"/>
        <v>1830</v>
      </c>
      <c r="BE1763" s="41">
        <f t="shared" si="335"/>
        <v>8.9263677097672023E-2</v>
      </c>
    </row>
    <row r="1764" spans="1:57" x14ac:dyDescent="0.25">
      <c r="A1764" s="41" t="s">
        <v>13427</v>
      </c>
      <c r="B1764" s="41" t="s">
        <v>11020</v>
      </c>
      <c r="C1764" s="41">
        <v>1</v>
      </c>
      <c r="D1764" s="41">
        <v>0</v>
      </c>
      <c r="E1764" s="41" t="s">
        <v>13428</v>
      </c>
      <c r="F1764" s="41">
        <v>100</v>
      </c>
      <c r="G1764" s="41">
        <v>100</v>
      </c>
      <c r="H1764" s="41" t="s">
        <v>759</v>
      </c>
      <c r="I1764" s="41" t="s">
        <v>11022</v>
      </c>
      <c r="J1764" s="41" t="s">
        <v>11022</v>
      </c>
      <c r="K1764" s="41" t="s">
        <v>762</v>
      </c>
      <c r="L1764" s="41" t="s">
        <v>762</v>
      </c>
      <c r="M1764" s="41" t="s">
        <v>762</v>
      </c>
      <c r="N1764" s="41" t="s">
        <v>762</v>
      </c>
      <c r="O1764" s="41" t="s">
        <v>762</v>
      </c>
      <c r="P1764" s="41" t="s">
        <v>11022</v>
      </c>
      <c r="Q1764" s="41" t="s">
        <v>11022</v>
      </c>
      <c r="R1764" s="41" t="s">
        <v>11022</v>
      </c>
      <c r="S1764" s="41" t="s">
        <v>11022</v>
      </c>
      <c r="T1764" s="41" t="s">
        <v>11022</v>
      </c>
      <c r="U1764" s="41" t="s">
        <v>11022</v>
      </c>
      <c r="V1764" s="41" t="s">
        <v>11022</v>
      </c>
      <c r="W1764" s="41" t="s">
        <v>13428</v>
      </c>
      <c r="X1764" s="41" t="s">
        <v>13429</v>
      </c>
      <c r="Y1764" s="41" t="s">
        <v>13429</v>
      </c>
      <c r="Z1764" s="41">
        <v>41</v>
      </c>
      <c r="AA1764" s="41">
        <v>11</v>
      </c>
      <c r="AB1764" s="41">
        <v>0</v>
      </c>
      <c r="AC1764" s="41">
        <v>118</v>
      </c>
      <c r="AD1764" s="56">
        <f t="shared" si="324"/>
        <v>170</v>
      </c>
      <c r="AE1764" s="56">
        <f t="shared" si="325"/>
        <v>42.5</v>
      </c>
      <c r="AF1764" s="41">
        <v>0</v>
      </c>
      <c r="AG1764" s="41">
        <v>0</v>
      </c>
      <c r="AH1764" s="41">
        <v>0</v>
      </c>
      <c r="AI1764" s="41">
        <v>0</v>
      </c>
      <c r="AJ1764" s="57">
        <f t="shared" si="326"/>
        <v>0</v>
      </c>
      <c r="AK1764" s="57">
        <f t="shared" si="327"/>
        <v>0</v>
      </c>
      <c r="AL1764" s="41">
        <v>0</v>
      </c>
      <c r="AM1764" s="41">
        <v>0</v>
      </c>
      <c r="AN1764" s="41">
        <v>0</v>
      </c>
      <c r="AO1764" s="41">
        <v>0</v>
      </c>
      <c r="AP1764" s="58">
        <f t="shared" si="328"/>
        <v>0</v>
      </c>
      <c r="AQ1764" s="58">
        <f t="shared" si="329"/>
        <v>0</v>
      </c>
      <c r="AR1764" s="41">
        <v>2</v>
      </c>
      <c r="AS1764" s="41">
        <v>0</v>
      </c>
      <c r="AT1764" s="41">
        <v>0</v>
      </c>
      <c r="AU1764" s="41">
        <v>1</v>
      </c>
      <c r="AV1764" s="59">
        <f t="shared" si="330"/>
        <v>3</v>
      </c>
      <c r="AW1764" s="59">
        <f t="shared" si="331"/>
        <v>0.75</v>
      </c>
      <c r="AX1764" s="41">
        <v>10</v>
      </c>
      <c r="AY1764" s="41">
        <v>5</v>
      </c>
      <c r="AZ1764" s="41">
        <v>0</v>
      </c>
      <c r="BA1764" s="41">
        <v>4</v>
      </c>
      <c r="BB1764" s="60">
        <f t="shared" si="332"/>
        <v>19</v>
      </c>
      <c r="BC1764" s="60">
        <f t="shared" si="333"/>
        <v>4.75</v>
      </c>
      <c r="BD1764" s="41">
        <f t="shared" si="334"/>
        <v>192</v>
      </c>
      <c r="BE1764" s="41">
        <f t="shared" si="335"/>
        <v>9.3653694004114905E-3</v>
      </c>
    </row>
    <row r="1765" spans="1:57" x14ac:dyDescent="0.25">
      <c r="A1765" s="41" t="s">
        <v>11997</v>
      </c>
      <c r="B1765" s="41" t="s">
        <v>11020</v>
      </c>
      <c r="C1765" s="41">
        <v>1</v>
      </c>
      <c r="D1765" s="41">
        <v>0</v>
      </c>
      <c r="E1765" s="41" t="s">
        <v>11998</v>
      </c>
      <c r="F1765" s="41">
        <v>100</v>
      </c>
      <c r="G1765" s="41">
        <v>100</v>
      </c>
      <c r="H1765" s="41" t="s">
        <v>759</v>
      </c>
      <c r="I1765" s="41" t="s">
        <v>11022</v>
      </c>
      <c r="J1765" s="41" t="s">
        <v>11022</v>
      </c>
      <c r="K1765" s="41" t="s">
        <v>762</v>
      </c>
      <c r="L1765" s="41" t="s">
        <v>762</v>
      </c>
      <c r="M1765" s="41" t="s">
        <v>762</v>
      </c>
      <c r="N1765" s="41" t="s">
        <v>762</v>
      </c>
      <c r="O1765" s="41" t="s">
        <v>762</v>
      </c>
      <c r="P1765" s="41" t="s">
        <v>11022</v>
      </c>
      <c r="Q1765" s="41" t="s">
        <v>11022</v>
      </c>
      <c r="R1765" s="41" t="s">
        <v>11022</v>
      </c>
      <c r="S1765" s="41" t="s">
        <v>11022</v>
      </c>
      <c r="T1765" s="41" t="s">
        <v>11022</v>
      </c>
      <c r="U1765" s="41" t="s">
        <v>11022</v>
      </c>
      <c r="V1765" s="41" t="s">
        <v>11022</v>
      </c>
      <c r="W1765" s="41" t="s">
        <v>11999</v>
      </c>
      <c r="X1765" s="41" t="s">
        <v>12000</v>
      </c>
      <c r="Y1765" s="41" t="s">
        <v>12000</v>
      </c>
      <c r="Z1765" s="41">
        <v>0</v>
      </c>
      <c r="AA1765" s="41">
        <v>0</v>
      </c>
      <c r="AB1765" s="41">
        <v>0</v>
      </c>
      <c r="AC1765" s="41">
        <v>0</v>
      </c>
      <c r="AD1765" s="56">
        <f t="shared" si="324"/>
        <v>0</v>
      </c>
      <c r="AE1765" s="56">
        <f t="shared" si="325"/>
        <v>0</v>
      </c>
      <c r="AF1765" s="41">
        <v>11</v>
      </c>
      <c r="AG1765" s="41">
        <v>0</v>
      </c>
      <c r="AH1765" s="41">
        <v>2</v>
      </c>
      <c r="AI1765" s="41">
        <v>3</v>
      </c>
      <c r="AJ1765" s="57">
        <f t="shared" si="326"/>
        <v>16</v>
      </c>
      <c r="AK1765" s="57">
        <f t="shared" si="327"/>
        <v>4</v>
      </c>
      <c r="AL1765" s="41">
        <v>0</v>
      </c>
      <c r="AM1765" s="41">
        <v>0</v>
      </c>
      <c r="AN1765" s="41">
        <v>1</v>
      </c>
      <c r="AO1765" s="41">
        <v>0</v>
      </c>
      <c r="AP1765" s="58">
        <f t="shared" si="328"/>
        <v>1</v>
      </c>
      <c r="AQ1765" s="58">
        <f t="shared" si="329"/>
        <v>0.25</v>
      </c>
      <c r="AR1765" s="41">
        <v>5</v>
      </c>
      <c r="AS1765" s="41">
        <v>2</v>
      </c>
      <c r="AT1765" s="41">
        <v>6</v>
      </c>
      <c r="AU1765" s="41">
        <v>7</v>
      </c>
      <c r="AV1765" s="59">
        <f t="shared" si="330"/>
        <v>20</v>
      </c>
      <c r="AW1765" s="59">
        <f t="shared" si="331"/>
        <v>5</v>
      </c>
      <c r="AX1765" s="41">
        <v>35</v>
      </c>
      <c r="AY1765" s="41">
        <v>21</v>
      </c>
      <c r="AZ1765" s="41">
        <v>42</v>
      </c>
      <c r="BA1765" s="41">
        <v>6</v>
      </c>
      <c r="BB1765" s="60">
        <f t="shared" si="332"/>
        <v>104</v>
      </c>
      <c r="BC1765" s="60">
        <f t="shared" si="333"/>
        <v>26</v>
      </c>
      <c r="BD1765" s="41">
        <f t="shared" si="334"/>
        <v>141</v>
      </c>
      <c r="BE1765" s="41">
        <f t="shared" si="335"/>
        <v>6.8776931534271883E-3</v>
      </c>
    </row>
    <row r="1766" spans="1:57" x14ac:dyDescent="0.25">
      <c r="A1766" s="41" t="s">
        <v>14348</v>
      </c>
      <c r="B1766" s="41" t="s">
        <v>11020</v>
      </c>
      <c r="C1766" s="41">
        <v>1</v>
      </c>
      <c r="D1766" s="41">
        <v>0</v>
      </c>
      <c r="E1766" s="41" t="s">
        <v>14349</v>
      </c>
      <c r="F1766" s="41">
        <v>100</v>
      </c>
      <c r="G1766" s="41">
        <v>100</v>
      </c>
      <c r="H1766" s="41" t="s">
        <v>759</v>
      </c>
      <c r="I1766" s="41" t="s">
        <v>11022</v>
      </c>
      <c r="J1766" s="41" t="s">
        <v>11022</v>
      </c>
      <c r="K1766" s="41" t="s">
        <v>762</v>
      </c>
      <c r="L1766" s="41" t="s">
        <v>762</v>
      </c>
      <c r="M1766" s="41" t="s">
        <v>762</v>
      </c>
      <c r="N1766" s="41" t="s">
        <v>762</v>
      </c>
      <c r="O1766" s="41" t="s">
        <v>762</v>
      </c>
      <c r="P1766" s="41" t="s">
        <v>11022</v>
      </c>
      <c r="Q1766" s="41" t="s">
        <v>11022</v>
      </c>
      <c r="R1766" s="41" t="s">
        <v>11022</v>
      </c>
      <c r="S1766" s="41" t="s">
        <v>11022</v>
      </c>
      <c r="T1766" s="41" t="s">
        <v>11022</v>
      </c>
      <c r="U1766" s="41" t="s">
        <v>11022</v>
      </c>
      <c r="V1766" s="41" t="s">
        <v>11022</v>
      </c>
      <c r="W1766" s="41" t="s">
        <v>14349</v>
      </c>
      <c r="X1766" s="41" t="s">
        <v>14350</v>
      </c>
      <c r="Y1766" s="41" t="s">
        <v>14350</v>
      </c>
      <c r="Z1766" s="41">
        <v>0</v>
      </c>
      <c r="AA1766" s="41">
        <v>0</v>
      </c>
      <c r="AB1766" s="41">
        <v>0</v>
      </c>
      <c r="AC1766" s="41">
        <v>0</v>
      </c>
      <c r="AD1766" s="56">
        <f t="shared" si="324"/>
        <v>0</v>
      </c>
      <c r="AE1766" s="56">
        <f t="shared" si="325"/>
        <v>0</v>
      </c>
      <c r="AF1766" s="41">
        <v>0</v>
      </c>
      <c r="AG1766" s="41">
        <v>0</v>
      </c>
      <c r="AH1766" s="41">
        <v>0</v>
      </c>
      <c r="AI1766" s="41">
        <v>0</v>
      </c>
      <c r="AJ1766" s="57">
        <f t="shared" si="326"/>
        <v>0</v>
      </c>
      <c r="AK1766" s="57">
        <f t="shared" si="327"/>
        <v>0</v>
      </c>
      <c r="AL1766" s="41">
        <v>1</v>
      </c>
      <c r="AM1766" s="41">
        <v>0</v>
      </c>
      <c r="AN1766" s="41">
        <v>0</v>
      </c>
      <c r="AO1766" s="41">
        <v>0</v>
      </c>
      <c r="AP1766" s="58">
        <f t="shared" si="328"/>
        <v>1</v>
      </c>
      <c r="AQ1766" s="58">
        <f t="shared" si="329"/>
        <v>0.25</v>
      </c>
      <c r="AR1766" s="41">
        <v>0</v>
      </c>
      <c r="AS1766" s="41">
        <v>0</v>
      </c>
      <c r="AT1766" s="41">
        <v>0</v>
      </c>
      <c r="AU1766" s="41">
        <v>0</v>
      </c>
      <c r="AV1766" s="59">
        <f t="shared" si="330"/>
        <v>0</v>
      </c>
      <c r="AW1766" s="59">
        <f t="shared" si="331"/>
        <v>0</v>
      </c>
      <c r="AX1766" s="41">
        <v>16</v>
      </c>
      <c r="AY1766" s="41">
        <v>21</v>
      </c>
      <c r="AZ1766" s="41">
        <v>9</v>
      </c>
      <c r="BA1766" s="41">
        <v>19</v>
      </c>
      <c r="BB1766" s="60">
        <f t="shared" si="332"/>
        <v>65</v>
      </c>
      <c r="BC1766" s="60">
        <f t="shared" si="333"/>
        <v>16.25</v>
      </c>
      <c r="BD1766" s="41">
        <f t="shared" si="334"/>
        <v>66</v>
      </c>
      <c r="BE1766" s="41">
        <f t="shared" si="335"/>
        <v>3.2193457313914502E-3</v>
      </c>
    </row>
    <row r="1767" spans="1:57" x14ac:dyDescent="0.25">
      <c r="A1767" s="41" t="s">
        <v>11343</v>
      </c>
      <c r="B1767" s="41" t="s">
        <v>11020</v>
      </c>
      <c r="C1767" s="41">
        <v>1</v>
      </c>
      <c r="D1767" s="41">
        <v>0</v>
      </c>
      <c r="E1767" s="41" t="s">
        <v>11344</v>
      </c>
      <c r="F1767" s="41">
        <v>100</v>
      </c>
      <c r="G1767" s="41">
        <v>100</v>
      </c>
      <c r="H1767" s="41" t="s">
        <v>759</v>
      </c>
      <c r="I1767" s="41" t="s">
        <v>11022</v>
      </c>
      <c r="J1767" s="41" t="s">
        <v>11022</v>
      </c>
      <c r="K1767" s="41" t="s">
        <v>762</v>
      </c>
      <c r="L1767" s="41" t="s">
        <v>762</v>
      </c>
      <c r="M1767" s="41" t="s">
        <v>762</v>
      </c>
      <c r="N1767" s="41" t="s">
        <v>762</v>
      </c>
      <c r="O1767" s="41" t="s">
        <v>762</v>
      </c>
      <c r="P1767" s="41" t="s">
        <v>11022</v>
      </c>
      <c r="Q1767" s="41" t="s">
        <v>11022</v>
      </c>
      <c r="R1767" s="41" t="s">
        <v>11022</v>
      </c>
      <c r="S1767" s="41" t="s">
        <v>11022</v>
      </c>
      <c r="T1767" s="41" t="s">
        <v>11022</v>
      </c>
      <c r="U1767" s="41" t="s">
        <v>11022</v>
      </c>
      <c r="V1767" s="41" t="s">
        <v>11022</v>
      </c>
      <c r="W1767" s="41" t="s">
        <v>11345</v>
      </c>
      <c r="X1767" s="41" t="s">
        <v>11346</v>
      </c>
      <c r="Y1767" s="41" t="s">
        <v>11346</v>
      </c>
      <c r="Z1767" s="41">
        <v>0</v>
      </c>
      <c r="AA1767" s="41">
        <v>0</v>
      </c>
      <c r="AB1767" s="41">
        <v>0</v>
      </c>
      <c r="AC1767" s="41">
        <v>0</v>
      </c>
      <c r="AD1767" s="56">
        <f t="shared" si="324"/>
        <v>0</v>
      </c>
      <c r="AE1767" s="56">
        <f t="shared" si="325"/>
        <v>0</v>
      </c>
      <c r="AF1767" s="41">
        <v>4</v>
      </c>
      <c r="AG1767" s="41">
        <v>0</v>
      </c>
      <c r="AH1767" s="41">
        <v>0</v>
      </c>
      <c r="AI1767" s="41">
        <v>2</v>
      </c>
      <c r="AJ1767" s="57">
        <f t="shared" si="326"/>
        <v>6</v>
      </c>
      <c r="AK1767" s="57">
        <f t="shared" si="327"/>
        <v>1.5</v>
      </c>
      <c r="AL1767" s="41">
        <v>1</v>
      </c>
      <c r="AM1767" s="41">
        <v>0</v>
      </c>
      <c r="AN1767" s="41">
        <v>2</v>
      </c>
      <c r="AO1767" s="41">
        <v>0</v>
      </c>
      <c r="AP1767" s="58">
        <f t="shared" si="328"/>
        <v>3</v>
      </c>
      <c r="AQ1767" s="58">
        <f t="shared" si="329"/>
        <v>0.75</v>
      </c>
      <c r="AR1767" s="41">
        <v>1</v>
      </c>
      <c r="AS1767" s="41">
        <v>0</v>
      </c>
      <c r="AT1767" s="41">
        <v>1</v>
      </c>
      <c r="AU1767" s="41">
        <v>1</v>
      </c>
      <c r="AV1767" s="59">
        <f t="shared" si="330"/>
        <v>3</v>
      </c>
      <c r="AW1767" s="59">
        <f t="shared" si="331"/>
        <v>0.75</v>
      </c>
      <c r="AX1767" s="41">
        <v>80</v>
      </c>
      <c r="AY1767" s="41">
        <v>72</v>
      </c>
      <c r="AZ1767" s="41">
        <v>34</v>
      </c>
      <c r="BA1767" s="41">
        <v>100</v>
      </c>
      <c r="BB1767" s="60">
        <f t="shared" si="332"/>
        <v>286</v>
      </c>
      <c r="BC1767" s="60">
        <f t="shared" si="333"/>
        <v>71.5</v>
      </c>
      <c r="BD1767" s="41">
        <f t="shared" si="334"/>
        <v>298</v>
      </c>
      <c r="BE1767" s="41">
        <f t="shared" si="335"/>
        <v>1.453583375688867E-2</v>
      </c>
    </row>
    <row r="1768" spans="1:57" x14ac:dyDescent="0.25">
      <c r="A1768" s="41" t="s">
        <v>13789</v>
      </c>
      <c r="B1768" s="41" t="s">
        <v>11020</v>
      </c>
      <c r="C1768" s="41">
        <v>1</v>
      </c>
      <c r="D1768" s="41">
        <v>0</v>
      </c>
      <c r="E1768" s="41" t="s">
        <v>13790</v>
      </c>
      <c r="F1768" s="41">
        <v>100</v>
      </c>
      <c r="G1768" s="41">
        <v>100</v>
      </c>
      <c r="H1768" s="41" t="s">
        <v>759</v>
      </c>
      <c r="I1768" s="41" t="s">
        <v>11022</v>
      </c>
      <c r="J1768" s="41" t="s">
        <v>11022</v>
      </c>
      <c r="K1768" s="41" t="s">
        <v>762</v>
      </c>
      <c r="L1768" s="41" t="s">
        <v>762</v>
      </c>
      <c r="M1768" s="41" t="s">
        <v>762</v>
      </c>
      <c r="N1768" s="41" t="s">
        <v>762</v>
      </c>
      <c r="O1768" s="41" t="s">
        <v>762</v>
      </c>
      <c r="P1768" s="41" t="s">
        <v>11022</v>
      </c>
      <c r="Q1768" s="41" t="s">
        <v>11022</v>
      </c>
      <c r="R1768" s="41" t="s">
        <v>11022</v>
      </c>
      <c r="S1768" s="41" t="s">
        <v>11022</v>
      </c>
      <c r="T1768" s="41" t="s">
        <v>11022</v>
      </c>
      <c r="U1768" s="41" t="s">
        <v>11022</v>
      </c>
      <c r="V1768" s="41" t="s">
        <v>11022</v>
      </c>
      <c r="W1768" s="41" t="s">
        <v>13791</v>
      </c>
      <c r="X1768" s="41" t="s">
        <v>13792</v>
      </c>
      <c r="Y1768" s="41" t="s">
        <v>13792</v>
      </c>
      <c r="Z1768" s="41">
        <v>0</v>
      </c>
      <c r="AA1768" s="41">
        <v>0</v>
      </c>
      <c r="AB1768" s="41">
        <v>0</v>
      </c>
      <c r="AC1768" s="41">
        <v>0</v>
      </c>
      <c r="AD1768" s="56">
        <f t="shared" si="324"/>
        <v>0</v>
      </c>
      <c r="AE1768" s="56">
        <f t="shared" si="325"/>
        <v>0</v>
      </c>
      <c r="AF1768" s="41">
        <v>0</v>
      </c>
      <c r="AG1768" s="41">
        <v>0</v>
      </c>
      <c r="AH1768" s="41">
        <v>0</v>
      </c>
      <c r="AI1768" s="41">
        <v>0</v>
      </c>
      <c r="AJ1768" s="57">
        <f t="shared" si="326"/>
        <v>0</v>
      </c>
      <c r="AK1768" s="57">
        <f t="shared" si="327"/>
        <v>0</v>
      </c>
      <c r="AL1768" s="41">
        <v>0</v>
      </c>
      <c r="AM1768" s="41">
        <v>3</v>
      </c>
      <c r="AN1768" s="41">
        <v>0</v>
      </c>
      <c r="AO1768" s="41">
        <v>0</v>
      </c>
      <c r="AP1768" s="58">
        <f t="shared" si="328"/>
        <v>3</v>
      </c>
      <c r="AQ1768" s="58">
        <f t="shared" si="329"/>
        <v>0.75</v>
      </c>
      <c r="AR1768" s="41">
        <v>22</v>
      </c>
      <c r="AS1768" s="41">
        <v>3</v>
      </c>
      <c r="AT1768" s="41">
        <v>2</v>
      </c>
      <c r="AU1768" s="41">
        <v>6</v>
      </c>
      <c r="AV1768" s="59">
        <f t="shared" si="330"/>
        <v>33</v>
      </c>
      <c r="AW1768" s="59">
        <f t="shared" si="331"/>
        <v>8.25</v>
      </c>
      <c r="AX1768" s="41">
        <v>41</v>
      </c>
      <c r="AY1768" s="41">
        <v>15</v>
      </c>
      <c r="AZ1768" s="41">
        <v>32</v>
      </c>
      <c r="BA1768" s="41">
        <v>23</v>
      </c>
      <c r="BB1768" s="60">
        <f t="shared" si="332"/>
        <v>111</v>
      </c>
      <c r="BC1768" s="60">
        <f t="shared" si="333"/>
        <v>27.75</v>
      </c>
      <c r="BD1768" s="41">
        <f t="shared" si="334"/>
        <v>147</v>
      </c>
      <c r="BE1768" s="41">
        <f t="shared" si="335"/>
        <v>7.1703609471900484E-3</v>
      </c>
    </row>
    <row r="1769" spans="1:57" x14ac:dyDescent="0.25">
      <c r="A1769" s="41" t="s">
        <v>13833</v>
      </c>
      <c r="B1769" s="41" t="s">
        <v>11020</v>
      </c>
      <c r="C1769" s="41">
        <v>1</v>
      </c>
      <c r="D1769" s="41">
        <v>0</v>
      </c>
      <c r="E1769" s="41" t="s">
        <v>13834</v>
      </c>
      <c r="F1769" s="41">
        <v>100</v>
      </c>
      <c r="G1769" s="41">
        <v>100</v>
      </c>
      <c r="H1769" s="41" t="s">
        <v>759</v>
      </c>
      <c r="I1769" s="41" t="s">
        <v>11022</v>
      </c>
      <c r="J1769" s="41" t="s">
        <v>11022</v>
      </c>
      <c r="K1769" s="41" t="s">
        <v>762</v>
      </c>
      <c r="L1769" s="41" t="s">
        <v>762</v>
      </c>
      <c r="M1769" s="41" t="s">
        <v>762</v>
      </c>
      <c r="N1769" s="41" t="s">
        <v>762</v>
      </c>
      <c r="O1769" s="41" t="s">
        <v>762</v>
      </c>
      <c r="P1769" s="41" t="s">
        <v>11022</v>
      </c>
      <c r="Q1769" s="41" t="s">
        <v>11022</v>
      </c>
      <c r="R1769" s="41" t="s">
        <v>11022</v>
      </c>
      <c r="S1769" s="41" t="s">
        <v>11022</v>
      </c>
      <c r="T1769" s="41" t="s">
        <v>11022</v>
      </c>
      <c r="U1769" s="41" t="s">
        <v>11022</v>
      </c>
      <c r="V1769" s="41" t="s">
        <v>11022</v>
      </c>
      <c r="W1769" s="41" t="s">
        <v>13835</v>
      </c>
      <c r="X1769" s="41" t="s">
        <v>13836</v>
      </c>
      <c r="Y1769" s="41" t="s">
        <v>13836</v>
      </c>
      <c r="Z1769" s="41">
        <v>0</v>
      </c>
      <c r="AA1769" s="41">
        <v>0</v>
      </c>
      <c r="AB1769" s="41">
        <v>0</v>
      </c>
      <c r="AC1769" s="41">
        <v>0</v>
      </c>
      <c r="AD1769" s="56">
        <f t="shared" si="324"/>
        <v>0</v>
      </c>
      <c r="AE1769" s="56">
        <f t="shared" si="325"/>
        <v>0</v>
      </c>
      <c r="AF1769" s="41">
        <v>2</v>
      </c>
      <c r="AG1769" s="41">
        <v>0</v>
      </c>
      <c r="AH1769" s="41">
        <v>0</v>
      </c>
      <c r="AI1769" s="41">
        <v>2</v>
      </c>
      <c r="AJ1769" s="57">
        <f t="shared" si="326"/>
        <v>4</v>
      </c>
      <c r="AK1769" s="57">
        <f t="shared" si="327"/>
        <v>1</v>
      </c>
      <c r="AL1769" s="41">
        <v>0</v>
      </c>
      <c r="AM1769" s="41">
        <v>0</v>
      </c>
      <c r="AN1769" s="41">
        <v>0</v>
      </c>
      <c r="AO1769" s="41">
        <v>0</v>
      </c>
      <c r="AP1769" s="58">
        <f t="shared" si="328"/>
        <v>0</v>
      </c>
      <c r="AQ1769" s="58">
        <f t="shared" si="329"/>
        <v>0</v>
      </c>
      <c r="AR1769" s="41">
        <v>13</v>
      </c>
      <c r="AS1769" s="41">
        <v>0</v>
      </c>
      <c r="AT1769" s="41">
        <v>2</v>
      </c>
      <c r="AU1769" s="41">
        <v>4</v>
      </c>
      <c r="AV1769" s="59">
        <f t="shared" si="330"/>
        <v>19</v>
      </c>
      <c r="AW1769" s="59">
        <f t="shared" si="331"/>
        <v>4.75</v>
      </c>
      <c r="AX1769" s="41">
        <v>8</v>
      </c>
      <c r="AY1769" s="41">
        <v>4</v>
      </c>
      <c r="AZ1769" s="41">
        <v>9</v>
      </c>
      <c r="BA1769" s="41">
        <v>10</v>
      </c>
      <c r="BB1769" s="60">
        <f t="shared" si="332"/>
        <v>31</v>
      </c>
      <c r="BC1769" s="60">
        <f t="shared" si="333"/>
        <v>7.75</v>
      </c>
      <c r="BD1769" s="41">
        <f t="shared" si="334"/>
        <v>54</v>
      </c>
      <c r="BE1769" s="41">
        <f t="shared" si="335"/>
        <v>2.6340101438657318E-3</v>
      </c>
    </row>
    <row r="1770" spans="1:57" x14ac:dyDescent="0.25">
      <c r="A1770" s="41" t="s">
        <v>14068</v>
      </c>
      <c r="B1770" s="41" t="s">
        <v>11020</v>
      </c>
      <c r="C1770" s="41">
        <v>1</v>
      </c>
      <c r="D1770" s="41">
        <v>0</v>
      </c>
      <c r="E1770" s="41" t="s">
        <v>14069</v>
      </c>
      <c r="F1770" s="41">
        <v>100</v>
      </c>
      <c r="G1770" s="41">
        <v>100</v>
      </c>
      <c r="H1770" s="41" t="s">
        <v>759</v>
      </c>
      <c r="I1770" s="41" t="s">
        <v>11022</v>
      </c>
      <c r="J1770" s="41" t="s">
        <v>11022</v>
      </c>
      <c r="K1770" s="41" t="s">
        <v>762</v>
      </c>
      <c r="L1770" s="41" t="s">
        <v>762</v>
      </c>
      <c r="M1770" s="41" t="s">
        <v>762</v>
      </c>
      <c r="N1770" s="41" t="s">
        <v>762</v>
      </c>
      <c r="O1770" s="41" t="s">
        <v>762</v>
      </c>
      <c r="P1770" s="41" t="s">
        <v>11022</v>
      </c>
      <c r="Q1770" s="41" t="s">
        <v>11022</v>
      </c>
      <c r="R1770" s="41" t="s">
        <v>11022</v>
      </c>
      <c r="S1770" s="41" t="s">
        <v>11022</v>
      </c>
      <c r="T1770" s="41" t="s">
        <v>11022</v>
      </c>
      <c r="U1770" s="41" t="s">
        <v>11022</v>
      </c>
      <c r="V1770" s="41" t="s">
        <v>11022</v>
      </c>
      <c r="W1770" s="41" t="s">
        <v>14070</v>
      </c>
      <c r="X1770" s="41" t="s">
        <v>14071</v>
      </c>
      <c r="Y1770" s="41" t="s">
        <v>14071</v>
      </c>
      <c r="Z1770" s="41">
        <v>0</v>
      </c>
      <c r="AA1770" s="41">
        <v>0</v>
      </c>
      <c r="AB1770" s="41">
        <v>0</v>
      </c>
      <c r="AC1770" s="41">
        <v>0</v>
      </c>
      <c r="AD1770" s="56">
        <f t="shared" si="324"/>
        <v>0</v>
      </c>
      <c r="AE1770" s="56">
        <f t="shared" si="325"/>
        <v>0</v>
      </c>
      <c r="AF1770" s="41">
        <v>0</v>
      </c>
      <c r="AG1770" s="41">
        <v>1</v>
      </c>
      <c r="AH1770" s="41">
        <v>0</v>
      </c>
      <c r="AI1770" s="41">
        <v>1</v>
      </c>
      <c r="AJ1770" s="57">
        <f t="shared" si="326"/>
        <v>2</v>
      </c>
      <c r="AK1770" s="57">
        <f t="shared" si="327"/>
        <v>0.5</v>
      </c>
      <c r="AL1770" s="41">
        <v>7</v>
      </c>
      <c r="AM1770" s="41">
        <v>6</v>
      </c>
      <c r="AN1770" s="41">
        <v>6</v>
      </c>
      <c r="AO1770" s="41">
        <v>5</v>
      </c>
      <c r="AP1770" s="58">
        <f t="shared" si="328"/>
        <v>24</v>
      </c>
      <c r="AQ1770" s="58">
        <f t="shared" si="329"/>
        <v>6</v>
      </c>
      <c r="AR1770" s="41">
        <v>41</v>
      </c>
      <c r="AS1770" s="41">
        <v>39</v>
      </c>
      <c r="AT1770" s="41">
        <v>60</v>
      </c>
      <c r="AU1770" s="41">
        <v>58</v>
      </c>
      <c r="AV1770" s="59">
        <f t="shared" si="330"/>
        <v>198</v>
      </c>
      <c r="AW1770" s="59">
        <f t="shared" si="331"/>
        <v>49.5</v>
      </c>
      <c r="AX1770" s="41">
        <v>36</v>
      </c>
      <c r="AY1770" s="41">
        <v>15</v>
      </c>
      <c r="AZ1770" s="41">
        <v>32</v>
      </c>
      <c r="BA1770" s="41">
        <v>27</v>
      </c>
      <c r="BB1770" s="60">
        <f t="shared" si="332"/>
        <v>110</v>
      </c>
      <c r="BC1770" s="60">
        <f t="shared" si="333"/>
        <v>27.5</v>
      </c>
      <c r="BD1770" s="41">
        <f t="shared" si="334"/>
        <v>334</v>
      </c>
      <c r="BE1770" s="41">
        <f t="shared" si="335"/>
        <v>1.6291840519465823E-2</v>
      </c>
    </row>
    <row r="1771" spans="1:57" x14ac:dyDescent="0.25">
      <c r="A1771" s="41" t="s">
        <v>13263</v>
      </c>
      <c r="B1771" s="41" t="s">
        <v>11020</v>
      </c>
      <c r="C1771" s="41">
        <v>1</v>
      </c>
      <c r="D1771" s="41">
        <v>0</v>
      </c>
      <c r="E1771" s="41" t="s">
        <v>13264</v>
      </c>
      <c r="F1771" s="41">
        <v>100</v>
      </c>
      <c r="G1771" s="41">
        <v>100</v>
      </c>
      <c r="H1771" s="41" t="s">
        <v>759</v>
      </c>
      <c r="I1771" s="41" t="s">
        <v>11022</v>
      </c>
      <c r="J1771" s="41" t="s">
        <v>11022</v>
      </c>
      <c r="K1771" s="41" t="s">
        <v>762</v>
      </c>
      <c r="L1771" s="41" t="s">
        <v>762</v>
      </c>
      <c r="M1771" s="41" t="s">
        <v>762</v>
      </c>
      <c r="N1771" s="41" t="s">
        <v>762</v>
      </c>
      <c r="O1771" s="41" t="s">
        <v>762</v>
      </c>
      <c r="P1771" s="41" t="s">
        <v>11022</v>
      </c>
      <c r="Q1771" s="41" t="s">
        <v>11022</v>
      </c>
      <c r="R1771" s="41" t="s">
        <v>11022</v>
      </c>
      <c r="S1771" s="41" t="s">
        <v>11022</v>
      </c>
      <c r="T1771" s="41" t="s">
        <v>11022</v>
      </c>
      <c r="U1771" s="41" t="s">
        <v>11022</v>
      </c>
      <c r="V1771" s="41" t="s">
        <v>11022</v>
      </c>
      <c r="W1771" s="41" t="s">
        <v>13265</v>
      </c>
      <c r="X1771" s="41" t="s">
        <v>13266</v>
      </c>
      <c r="Y1771" s="41" t="s">
        <v>13266</v>
      </c>
      <c r="Z1771" s="41">
        <v>0</v>
      </c>
      <c r="AA1771" s="41">
        <v>0</v>
      </c>
      <c r="AB1771" s="41">
        <v>0</v>
      </c>
      <c r="AC1771" s="41">
        <v>0</v>
      </c>
      <c r="AD1771" s="56">
        <f t="shared" si="324"/>
        <v>0</v>
      </c>
      <c r="AE1771" s="56">
        <f t="shared" si="325"/>
        <v>0</v>
      </c>
      <c r="AF1771" s="41">
        <v>5</v>
      </c>
      <c r="AG1771" s="41">
        <v>0</v>
      </c>
      <c r="AH1771" s="41">
        <v>5</v>
      </c>
      <c r="AI1771" s="41">
        <v>1</v>
      </c>
      <c r="AJ1771" s="57">
        <f t="shared" si="326"/>
        <v>11</v>
      </c>
      <c r="AK1771" s="57">
        <f t="shared" si="327"/>
        <v>2.75</v>
      </c>
      <c r="AL1771" s="41">
        <v>2</v>
      </c>
      <c r="AM1771" s="41">
        <v>0</v>
      </c>
      <c r="AN1771" s="41">
        <v>1</v>
      </c>
      <c r="AO1771" s="41">
        <v>0</v>
      </c>
      <c r="AP1771" s="58">
        <f t="shared" si="328"/>
        <v>3</v>
      </c>
      <c r="AQ1771" s="58">
        <f t="shared" si="329"/>
        <v>0.75</v>
      </c>
      <c r="AR1771" s="41">
        <v>50</v>
      </c>
      <c r="AS1771" s="41">
        <v>1</v>
      </c>
      <c r="AT1771" s="41">
        <v>3</v>
      </c>
      <c r="AU1771" s="41">
        <v>13</v>
      </c>
      <c r="AV1771" s="59">
        <f t="shared" si="330"/>
        <v>67</v>
      </c>
      <c r="AW1771" s="59">
        <f t="shared" si="331"/>
        <v>16.75</v>
      </c>
      <c r="AX1771" s="41">
        <v>20</v>
      </c>
      <c r="AY1771" s="41">
        <v>29</v>
      </c>
      <c r="AZ1771" s="41">
        <v>23</v>
      </c>
      <c r="BA1771" s="41">
        <v>28</v>
      </c>
      <c r="BB1771" s="60">
        <f t="shared" si="332"/>
        <v>100</v>
      </c>
      <c r="BC1771" s="60">
        <f t="shared" si="333"/>
        <v>25</v>
      </c>
      <c r="BD1771" s="41">
        <f t="shared" si="334"/>
        <v>181</v>
      </c>
      <c r="BE1771" s="41">
        <f t="shared" si="335"/>
        <v>8.8288117785129162E-3</v>
      </c>
    </row>
    <row r="1772" spans="1:57" x14ac:dyDescent="0.25">
      <c r="A1772" s="41" t="s">
        <v>13488</v>
      </c>
      <c r="B1772" s="41" t="s">
        <v>11020</v>
      </c>
      <c r="C1772" s="41">
        <v>1</v>
      </c>
      <c r="D1772" s="41">
        <v>0</v>
      </c>
      <c r="E1772" s="41" t="s">
        <v>13489</v>
      </c>
      <c r="F1772" s="41">
        <v>100</v>
      </c>
      <c r="G1772" s="41">
        <v>100</v>
      </c>
      <c r="H1772" s="41" t="s">
        <v>759</v>
      </c>
      <c r="I1772" s="41" t="s">
        <v>11022</v>
      </c>
      <c r="J1772" s="41" t="s">
        <v>11022</v>
      </c>
      <c r="K1772" s="41" t="s">
        <v>762</v>
      </c>
      <c r="L1772" s="41" t="s">
        <v>762</v>
      </c>
      <c r="M1772" s="41" t="s">
        <v>762</v>
      </c>
      <c r="N1772" s="41" t="s">
        <v>762</v>
      </c>
      <c r="O1772" s="41" t="s">
        <v>762</v>
      </c>
      <c r="P1772" s="41" t="s">
        <v>11022</v>
      </c>
      <c r="Q1772" s="41" t="s">
        <v>11022</v>
      </c>
      <c r="R1772" s="41" t="s">
        <v>11022</v>
      </c>
      <c r="S1772" s="41" t="s">
        <v>11022</v>
      </c>
      <c r="T1772" s="41" t="s">
        <v>11022</v>
      </c>
      <c r="U1772" s="41" t="s">
        <v>11022</v>
      </c>
      <c r="V1772" s="41" t="s">
        <v>11022</v>
      </c>
      <c r="W1772" s="41" t="s">
        <v>13490</v>
      </c>
      <c r="X1772" s="41" t="s">
        <v>13491</v>
      </c>
      <c r="Y1772" s="41" t="s">
        <v>13491</v>
      </c>
      <c r="Z1772" s="41">
        <v>27</v>
      </c>
      <c r="AA1772" s="41">
        <v>93</v>
      </c>
      <c r="AB1772" s="41">
        <v>5</v>
      </c>
      <c r="AC1772" s="41">
        <v>16</v>
      </c>
      <c r="AD1772" s="56">
        <f t="shared" si="324"/>
        <v>141</v>
      </c>
      <c r="AE1772" s="56">
        <f t="shared" si="325"/>
        <v>35.25</v>
      </c>
      <c r="AF1772" s="41">
        <v>15</v>
      </c>
      <c r="AG1772" s="41">
        <v>7</v>
      </c>
      <c r="AH1772" s="41">
        <v>0</v>
      </c>
      <c r="AI1772" s="41">
        <v>5</v>
      </c>
      <c r="AJ1772" s="57">
        <f t="shared" si="326"/>
        <v>27</v>
      </c>
      <c r="AK1772" s="57">
        <f t="shared" si="327"/>
        <v>6.75</v>
      </c>
      <c r="AL1772" s="41">
        <v>1</v>
      </c>
      <c r="AM1772" s="41">
        <v>0</v>
      </c>
      <c r="AN1772" s="41">
        <v>11</v>
      </c>
      <c r="AO1772" s="41">
        <v>0</v>
      </c>
      <c r="AP1772" s="58">
        <f t="shared" si="328"/>
        <v>12</v>
      </c>
      <c r="AQ1772" s="58">
        <f t="shared" si="329"/>
        <v>3</v>
      </c>
      <c r="AR1772" s="41">
        <v>0</v>
      </c>
      <c r="AS1772" s="41">
        <v>1</v>
      </c>
      <c r="AT1772" s="41">
        <v>7</v>
      </c>
      <c r="AU1772" s="41">
        <v>4</v>
      </c>
      <c r="AV1772" s="59">
        <f t="shared" si="330"/>
        <v>12</v>
      </c>
      <c r="AW1772" s="59">
        <f t="shared" si="331"/>
        <v>3</v>
      </c>
      <c r="AX1772" s="41">
        <v>0</v>
      </c>
      <c r="AY1772" s="41">
        <v>0</v>
      </c>
      <c r="AZ1772" s="41">
        <v>0</v>
      </c>
      <c r="BA1772" s="41">
        <v>1</v>
      </c>
      <c r="BB1772" s="60">
        <f t="shared" si="332"/>
        <v>1</v>
      </c>
      <c r="BC1772" s="60">
        <f t="shared" si="333"/>
        <v>0.25</v>
      </c>
      <c r="BD1772" s="41">
        <f t="shared" si="334"/>
        <v>193</v>
      </c>
      <c r="BE1772" s="41">
        <f t="shared" si="335"/>
        <v>9.4141473660386329E-3</v>
      </c>
    </row>
    <row r="1773" spans="1:57" x14ac:dyDescent="0.25">
      <c r="A1773" s="41" t="s">
        <v>11839</v>
      </c>
      <c r="B1773" s="41" t="s">
        <v>11020</v>
      </c>
      <c r="C1773" s="41">
        <v>1</v>
      </c>
      <c r="D1773" s="41">
        <v>0</v>
      </c>
      <c r="E1773" s="41" t="s">
        <v>11840</v>
      </c>
      <c r="F1773" s="41">
        <v>100</v>
      </c>
      <c r="G1773" s="41">
        <v>100</v>
      </c>
      <c r="H1773" s="41" t="s">
        <v>759</v>
      </c>
      <c r="I1773" s="41" t="s">
        <v>11022</v>
      </c>
      <c r="J1773" s="41" t="s">
        <v>11022</v>
      </c>
      <c r="K1773" s="41" t="s">
        <v>762</v>
      </c>
      <c r="L1773" s="41" t="s">
        <v>762</v>
      </c>
      <c r="M1773" s="41" t="s">
        <v>762</v>
      </c>
      <c r="N1773" s="41" t="s">
        <v>762</v>
      </c>
      <c r="O1773" s="41" t="s">
        <v>762</v>
      </c>
      <c r="P1773" s="41" t="s">
        <v>11022</v>
      </c>
      <c r="Q1773" s="41" t="s">
        <v>11022</v>
      </c>
      <c r="R1773" s="41" t="s">
        <v>11022</v>
      </c>
      <c r="S1773" s="41" t="s">
        <v>11022</v>
      </c>
      <c r="T1773" s="41" t="s">
        <v>11022</v>
      </c>
      <c r="U1773" s="41" t="s">
        <v>11022</v>
      </c>
      <c r="V1773" s="41" t="s">
        <v>11022</v>
      </c>
      <c r="W1773" s="41" t="s">
        <v>11841</v>
      </c>
      <c r="X1773" s="41" t="s">
        <v>11842</v>
      </c>
      <c r="Y1773" s="41" t="s">
        <v>11842</v>
      </c>
      <c r="Z1773" s="41">
        <v>901</v>
      </c>
      <c r="AA1773" s="41">
        <v>207</v>
      </c>
      <c r="AB1773" s="41">
        <v>47</v>
      </c>
      <c r="AC1773" s="41">
        <v>239</v>
      </c>
      <c r="AD1773" s="56">
        <f t="shared" si="324"/>
        <v>1394</v>
      </c>
      <c r="AE1773" s="56">
        <f t="shared" si="325"/>
        <v>348.5</v>
      </c>
      <c r="AF1773" s="41">
        <v>120</v>
      </c>
      <c r="AG1773" s="41">
        <v>117</v>
      </c>
      <c r="AH1773" s="41">
        <v>12</v>
      </c>
      <c r="AI1773" s="41">
        <v>25</v>
      </c>
      <c r="AJ1773" s="57">
        <f t="shared" si="326"/>
        <v>274</v>
      </c>
      <c r="AK1773" s="57">
        <f t="shared" si="327"/>
        <v>68.5</v>
      </c>
      <c r="AL1773" s="41">
        <v>24</v>
      </c>
      <c r="AM1773" s="41">
        <v>39</v>
      </c>
      <c r="AN1773" s="41">
        <v>25</v>
      </c>
      <c r="AO1773" s="41">
        <v>10</v>
      </c>
      <c r="AP1773" s="58">
        <f t="shared" si="328"/>
        <v>98</v>
      </c>
      <c r="AQ1773" s="58">
        <f t="shared" si="329"/>
        <v>24.5</v>
      </c>
      <c r="AR1773" s="41">
        <v>15</v>
      </c>
      <c r="AS1773" s="41">
        <v>14</v>
      </c>
      <c r="AT1773" s="41">
        <v>73</v>
      </c>
      <c r="AU1773" s="41">
        <v>54</v>
      </c>
      <c r="AV1773" s="59">
        <f t="shared" si="330"/>
        <v>156</v>
      </c>
      <c r="AW1773" s="59">
        <f t="shared" si="331"/>
        <v>39</v>
      </c>
      <c r="AX1773" s="41">
        <v>11</v>
      </c>
      <c r="AY1773" s="41">
        <v>11</v>
      </c>
      <c r="AZ1773" s="41">
        <v>8</v>
      </c>
      <c r="BA1773" s="41">
        <v>7</v>
      </c>
      <c r="BB1773" s="60">
        <f t="shared" si="332"/>
        <v>37</v>
      </c>
      <c r="BC1773" s="60">
        <f t="shared" si="333"/>
        <v>9.25</v>
      </c>
      <c r="BD1773" s="41">
        <f t="shared" si="334"/>
        <v>1959</v>
      </c>
      <c r="BE1773" s="41">
        <f t="shared" si="335"/>
        <v>9.5556034663573486E-2</v>
      </c>
    </row>
    <row r="1774" spans="1:57" x14ac:dyDescent="0.25">
      <c r="A1774" s="41" t="s">
        <v>12233</v>
      </c>
      <c r="B1774" s="41" t="s">
        <v>11020</v>
      </c>
      <c r="C1774" s="41">
        <v>1</v>
      </c>
      <c r="D1774" s="41">
        <v>0</v>
      </c>
      <c r="E1774" s="41" t="s">
        <v>12234</v>
      </c>
      <c r="F1774" s="41">
        <v>100</v>
      </c>
      <c r="G1774" s="41">
        <v>100</v>
      </c>
      <c r="H1774" s="41" t="s">
        <v>759</v>
      </c>
      <c r="I1774" s="41" t="s">
        <v>11022</v>
      </c>
      <c r="J1774" s="41" t="s">
        <v>11022</v>
      </c>
      <c r="K1774" s="41" t="s">
        <v>762</v>
      </c>
      <c r="L1774" s="41" t="s">
        <v>762</v>
      </c>
      <c r="M1774" s="41" t="s">
        <v>762</v>
      </c>
      <c r="N1774" s="41" t="s">
        <v>762</v>
      </c>
      <c r="O1774" s="41" t="s">
        <v>762</v>
      </c>
      <c r="P1774" s="41" t="s">
        <v>11022</v>
      </c>
      <c r="Q1774" s="41" t="s">
        <v>11022</v>
      </c>
      <c r="R1774" s="41" t="s">
        <v>11022</v>
      </c>
      <c r="S1774" s="41" t="s">
        <v>11022</v>
      </c>
      <c r="T1774" s="41" t="s">
        <v>11022</v>
      </c>
      <c r="U1774" s="41" t="s">
        <v>11022</v>
      </c>
      <c r="V1774" s="41" t="s">
        <v>11022</v>
      </c>
      <c r="W1774" s="41" t="s">
        <v>12235</v>
      </c>
      <c r="X1774" s="41" t="s">
        <v>12236</v>
      </c>
      <c r="Y1774" s="41" t="s">
        <v>12236</v>
      </c>
      <c r="Z1774" s="41">
        <v>2</v>
      </c>
      <c r="AA1774" s="41">
        <v>0</v>
      </c>
      <c r="AB1774" s="41">
        <v>0</v>
      </c>
      <c r="AC1774" s="41">
        <v>0</v>
      </c>
      <c r="AD1774" s="56">
        <f t="shared" si="324"/>
        <v>2</v>
      </c>
      <c r="AE1774" s="56">
        <f t="shared" si="325"/>
        <v>0.5</v>
      </c>
      <c r="AF1774" s="41">
        <v>85</v>
      </c>
      <c r="AG1774" s="41">
        <v>20</v>
      </c>
      <c r="AH1774" s="41">
        <v>38</v>
      </c>
      <c r="AI1774" s="41">
        <v>43</v>
      </c>
      <c r="AJ1774" s="57">
        <f t="shared" si="326"/>
        <v>186</v>
      </c>
      <c r="AK1774" s="57">
        <f t="shared" si="327"/>
        <v>46.5</v>
      </c>
      <c r="AL1774" s="41">
        <v>40</v>
      </c>
      <c r="AM1774" s="41">
        <v>37</v>
      </c>
      <c r="AN1774" s="41">
        <v>78</v>
      </c>
      <c r="AO1774" s="41">
        <v>29</v>
      </c>
      <c r="AP1774" s="58">
        <f t="shared" si="328"/>
        <v>184</v>
      </c>
      <c r="AQ1774" s="58">
        <f t="shared" si="329"/>
        <v>46</v>
      </c>
      <c r="AR1774" s="41">
        <v>98</v>
      </c>
      <c r="AS1774" s="41">
        <v>198</v>
      </c>
      <c r="AT1774" s="41">
        <v>187</v>
      </c>
      <c r="AU1774" s="41">
        <v>218</v>
      </c>
      <c r="AV1774" s="59">
        <f t="shared" si="330"/>
        <v>701</v>
      </c>
      <c r="AW1774" s="59">
        <f t="shared" si="331"/>
        <v>175.25</v>
      </c>
      <c r="AX1774" s="41">
        <v>236</v>
      </c>
      <c r="AY1774" s="41">
        <v>185</v>
      </c>
      <c r="AZ1774" s="41">
        <v>169</v>
      </c>
      <c r="BA1774" s="41">
        <v>172</v>
      </c>
      <c r="BB1774" s="60">
        <f t="shared" si="332"/>
        <v>762</v>
      </c>
      <c r="BC1774" s="60">
        <f t="shared" si="333"/>
        <v>190.5</v>
      </c>
      <c r="BD1774" s="41">
        <f t="shared" si="334"/>
        <v>1835</v>
      </c>
      <c r="BE1774" s="41">
        <f t="shared" si="335"/>
        <v>8.9507566925807747E-2</v>
      </c>
    </row>
    <row r="1775" spans="1:57" x14ac:dyDescent="0.25">
      <c r="A1775" s="41" t="s">
        <v>14107</v>
      </c>
      <c r="B1775" s="41" t="s">
        <v>11020</v>
      </c>
      <c r="C1775" s="41">
        <v>1</v>
      </c>
      <c r="D1775" s="41">
        <v>0</v>
      </c>
      <c r="E1775" s="41" t="s">
        <v>14108</v>
      </c>
      <c r="F1775" s="41">
        <v>100</v>
      </c>
      <c r="G1775" s="41">
        <v>100</v>
      </c>
      <c r="H1775" s="41" t="s">
        <v>1552</v>
      </c>
      <c r="I1775" s="41" t="s">
        <v>11022</v>
      </c>
      <c r="J1775" s="41" t="s">
        <v>11022</v>
      </c>
      <c r="K1775" s="41" t="s">
        <v>762</v>
      </c>
      <c r="L1775" s="41" t="s">
        <v>762</v>
      </c>
      <c r="M1775" s="41" t="s">
        <v>762</v>
      </c>
      <c r="N1775" s="41" t="s">
        <v>762</v>
      </c>
      <c r="O1775" s="41" t="s">
        <v>762</v>
      </c>
      <c r="P1775" s="41" t="s">
        <v>11022</v>
      </c>
      <c r="Q1775" s="41" t="s">
        <v>11022</v>
      </c>
      <c r="R1775" s="41" t="s">
        <v>11022</v>
      </c>
      <c r="S1775" s="41" t="s">
        <v>11022</v>
      </c>
      <c r="T1775" s="41" t="s">
        <v>11022</v>
      </c>
      <c r="U1775" s="41" t="s">
        <v>11022</v>
      </c>
      <c r="V1775" s="41" t="s">
        <v>11022</v>
      </c>
      <c r="W1775" s="41" t="s">
        <v>14108</v>
      </c>
      <c r="X1775" s="41" t="s">
        <v>14109</v>
      </c>
      <c r="Y1775" s="41" t="s">
        <v>14109</v>
      </c>
      <c r="Z1775" s="41">
        <v>0</v>
      </c>
      <c r="AA1775" s="41">
        <v>0</v>
      </c>
      <c r="AB1775" s="41">
        <v>0</v>
      </c>
      <c r="AC1775" s="41">
        <v>0</v>
      </c>
      <c r="AD1775" s="56">
        <f t="shared" si="324"/>
        <v>0</v>
      </c>
      <c r="AE1775" s="56">
        <f t="shared" si="325"/>
        <v>0</v>
      </c>
      <c r="AF1775" s="41">
        <v>8</v>
      </c>
      <c r="AG1775" s="41">
        <v>1</v>
      </c>
      <c r="AH1775" s="41">
        <v>5</v>
      </c>
      <c r="AI1775" s="41">
        <v>2</v>
      </c>
      <c r="AJ1775" s="57">
        <f t="shared" si="326"/>
        <v>16</v>
      </c>
      <c r="AK1775" s="57">
        <f t="shared" si="327"/>
        <v>4</v>
      </c>
      <c r="AL1775" s="41">
        <v>2</v>
      </c>
      <c r="AM1775" s="41">
        <v>6</v>
      </c>
      <c r="AN1775" s="41">
        <v>10</v>
      </c>
      <c r="AO1775" s="41">
        <v>1</v>
      </c>
      <c r="AP1775" s="58">
        <f t="shared" si="328"/>
        <v>19</v>
      </c>
      <c r="AQ1775" s="58">
        <f t="shared" si="329"/>
        <v>4.75</v>
      </c>
      <c r="AR1775" s="41">
        <v>6</v>
      </c>
      <c r="AS1775" s="41">
        <v>4</v>
      </c>
      <c r="AT1775" s="41">
        <v>17</v>
      </c>
      <c r="AU1775" s="41">
        <v>14</v>
      </c>
      <c r="AV1775" s="59">
        <f t="shared" si="330"/>
        <v>41</v>
      </c>
      <c r="AW1775" s="59">
        <f t="shared" si="331"/>
        <v>10.25</v>
      </c>
      <c r="AX1775" s="41">
        <v>43</v>
      </c>
      <c r="AY1775" s="41">
        <v>41</v>
      </c>
      <c r="AZ1775" s="41">
        <v>52</v>
      </c>
      <c r="BA1775" s="41">
        <v>31</v>
      </c>
      <c r="BB1775" s="60">
        <f t="shared" si="332"/>
        <v>167</v>
      </c>
      <c r="BC1775" s="60">
        <f t="shared" si="333"/>
        <v>41.75</v>
      </c>
      <c r="BD1775" s="41">
        <f t="shared" si="334"/>
        <v>243</v>
      </c>
      <c r="BE1775" s="41">
        <f t="shared" si="335"/>
        <v>1.1853045647395793E-2</v>
      </c>
    </row>
    <row r="1776" spans="1:57" x14ac:dyDescent="0.25">
      <c r="A1776" s="41" t="s">
        <v>13781</v>
      </c>
      <c r="B1776" s="41" t="s">
        <v>11020</v>
      </c>
      <c r="C1776" s="41">
        <v>1</v>
      </c>
      <c r="D1776" s="41">
        <v>0</v>
      </c>
      <c r="E1776" s="41" t="s">
        <v>13782</v>
      </c>
      <c r="F1776" s="41">
        <v>100</v>
      </c>
      <c r="G1776" s="41">
        <v>100</v>
      </c>
      <c r="H1776" s="41" t="s">
        <v>759</v>
      </c>
      <c r="I1776" s="41" t="s">
        <v>11022</v>
      </c>
      <c r="J1776" s="41" t="s">
        <v>11022</v>
      </c>
      <c r="K1776" s="41" t="s">
        <v>762</v>
      </c>
      <c r="L1776" s="41" t="s">
        <v>762</v>
      </c>
      <c r="M1776" s="41" t="s">
        <v>762</v>
      </c>
      <c r="N1776" s="41" t="s">
        <v>762</v>
      </c>
      <c r="O1776" s="41" t="s">
        <v>762</v>
      </c>
      <c r="P1776" s="41" t="s">
        <v>11022</v>
      </c>
      <c r="Q1776" s="41" t="s">
        <v>11022</v>
      </c>
      <c r="R1776" s="41" t="s">
        <v>11022</v>
      </c>
      <c r="S1776" s="41" t="s">
        <v>11022</v>
      </c>
      <c r="T1776" s="41" t="s">
        <v>11022</v>
      </c>
      <c r="U1776" s="41" t="s">
        <v>11022</v>
      </c>
      <c r="V1776" s="41" t="s">
        <v>11022</v>
      </c>
      <c r="W1776" s="41" t="s">
        <v>13783</v>
      </c>
      <c r="X1776" s="41" t="s">
        <v>13784</v>
      </c>
      <c r="Y1776" s="41" t="s">
        <v>13784</v>
      </c>
      <c r="Z1776" s="41">
        <v>0</v>
      </c>
      <c r="AA1776" s="41">
        <v>0</v>
      </c>
      <c r="AB1776" s="41">
        <v>0</v>
      </c>
      <c r="AC1776" s="41">
        <v>0</v>
      </c>
      <c r="AD1776" s="56">
        <f t="shared" si="324"/>
        <v>0</v>
      </c>
      <c r="AE1776" s="56">
        <f t="shared" si="325"/>
        <v>0</v>
      </c>
      <c r="AF1776" s="41">
        <v>1</v>
      </c>
      <c r="AG1776" s="41">
        <v>0</v>
      </c>
      <c r="AH1776" s="41">
        <v>4</v>
      </c>
      <c r="AI1776" s="41">
        <v>1</v>
      </c>
      <c r="AJ1776" s="57">
        <f t="shared" si="326"/>
        <v>6</v>
      </c>
      <c r="AK1776" s="57">
        <f t="shared" si="327"/>
        <v>1.5</v>
      </c>
      <c r="AL1776" s="41">
        <v>5</v>
      </c>
      <c r="AM1776" s="41">
        <v>3</v>
      </c>
      <c r="AN1776" s="41">
        <v>7</v>
      </c>
      <c r="AO1776" s="41">
        <v>1</v>
      </c>
      <c r="AP1776" s="58">
        <f t="shared" si="328"/>
        <v>16</v>
      </c>
      <c r="AQ1776" s="58">
        <f t="shared" si="329"/>
        <v>4</v>
      </c>
      <c r="AR1776" s="41">
        <v>0</v>
      </c>
      <c r="AS1776" s="41">
        <v>5</v>
      </c>
      <c r="AT1776" s="41">
        <v>3</v>
      </c>
      <c r="AU1776" s="41">
        <v>15</v>
      </c>
      <c r="AV1776" s="59">
        <f t="shared" si="330"/>
        <v>23</v>
      </c>
      <c r="AW1776" s="59">
        <f t="shared" si="331"/>
        <v>5.75</v>
      </c>
      <c r="AX1776" s="41">
        <v>32</v>
      </c>
      <c r="AY1776" s="41">
        <v>30</v>
      </c>
      <c r="AZ1776" s="41">
        <v>33</v>
      </c>
      <c r="BA1776" s="41">
        <v>24</v>
      </c>
      <c r="BB1776" s="60">
        <f t="shared" si="332"/>
        <v>119</v>
      </c>
      <c r="BC1776" s="60">
        <f t="shared" si="333"/>
        <v>29.75</v>
      </c>
      <c r="BD1776" s="41">
        <f t="shared" si="334"/>
        <v>164</v>
      </c>
      <c r="BE1776" s="41">
        <f t="shared" si="335"/>
        <v>7.9995863628514827E-3</v>
      </c>
    </row>
    <row r="1777" spans="1:57" x14ac:dyDescent="0.25">
      <c r="A1777" s="41" t="s">
        <v>13527</v>
      </c>
      <c r="B1777" s="41" t="s">
        <v>11020</v>
      </c>
      <c r="C1777" s="41">
        <v>1</v>
      </c>
      <c r="D1777" s="41">
        <v>0</v>
      </c>
      <c r="E1777" s="41" t="s">
        <v>13528</v>
      </c>
      <c r="F1777" s="41">
        <v>100</v>
      </c>
      <c r="G1777" s="41">
        <v>100</v>
      </c>
      <c r="H1777" s="41" t="s">
        <v>759</v>
      </c>
      <c r="I1777" s="41" t="s">
        <v>11022</v>
      </c>
      <c r="J1777" s="41" t="s">
        <v>11022</v>
      </c>
      <c r="K1777" s="41" t="s">
        <v>762</v>
      </c>
      <c r="L1777" s="41" t="s">
        <v>762</v>
      </c>
      <c r="M1777" s="41" t="s">
        <v>762</v>
      </c>
      <c r="N1777" s="41" t="s">
        <v>762</v>
      </c>
      <c r="O1777" s="41" t="s">
        <v>762</v>
      </c>
      <c r="P1777" s="41" t="s">
        <v>11022</v>
      </c>
      <c r="Q1777" s="41" t="s">
        <v>11022</v>
      </c>
      <c r="R1777" s="41" t="s">
        <v>11022</v>
      </c>
      <c r="S1777" s="41" t="s">
        <v>11022</v>
      </c>
      <c r="T1777" s="41" t="s">
        <v>11022</v>
      </c>
      <c r="U1777" s="41" t="s">
        <v>11022</v>
      </c>
      <c r="V1777" s="41" t="s">
        <v>11022</v>
      </c>
      <c r="W1777" s="41" t="s">
        <v>13529</v>
      </c>
      <c r="X1777" s="41" t="s">
        <v>13530</v>
      </c>
      <c r="Y1777" s="41" t="s">
        <v>13530</v>
      </c>
      <c r="Z1777" s="41">
        <v>0</v>
      </c>
      <c r="AA1777" s="41">
        <v>1</v>
      </c>
      <c r="AB1777" s="41">
        <v>0</v>
      </c>
      <c r="AC1777" s="41">
        <v>0</v>
      </c>
      <c r="AD1777" s="56">
        <f t="shared" si="324"/>
        <v>1</v>
      </c>
      <c r="AE1777" s="56">
        <f t="shared" si="325"/>
        <v>0.25</v>
      </c>
      <c r="AF1777" s="41">
        <v>1</v>
      </c>
      <c r="AG1777" s="41">
        <v>0</v>
      </c>
      <c r="AH1777" s="41">
        <v>0</v>
      </c>
      <c r="AI1777" s="41">
        <v>0</v>
      </c>
      <c r="AJ1777" s="57">
        <f t="shared" si="326"/>
        <v>1</v>
      </c>
      <c r="AK1777" s="57">
        <f t="shared" si="327"/>
        <v>0.25</v>
      </c>
      <c r="AL1777" s="41">
        <v>1</v>
      </c>
      <c r="AM1777" s="41">
        <v>0</v>
      </c>
      <c r="AN1777" s="41">
        <v>0</v>
      </c>
      <c r="AO1777" s="41">
        <v>0</v>
      </c>
      <c r="AP1777" s="58">
        <f t="shared" si="328"/>
        <v>1</v>
      </c>
      <c r="AQ1777" s="58">
        <f t="shared" si="329"/>
        <v>0.25</v>
      </c>
      <c r="AR1777" s="41">
        <v>1</v>
      </c>
      <c r="AS1777" s="41">
        <v>0</v>
      </c>
      <c r="AT1777" s="41">
        <v>2</v>
      </c>
      <c r="AU1777" s="41">
        <v>8</v>
      </c>
      <c r="AV1777" s="59">
        <f t="shared" si="330"/>
        <v>11</v>
      </c>
      <c r="AW1777" s="59">
        <f t="shared" si="331"/>
        <v>2.75</v>
      </c>
      <c r="AX1777" s="41">
        <v>22</v>
      </c>
      <c r="AY1777" s="41">
        <v>14</v>
      </c>
      <c r="AZ1777" s="41">
        <v>12</v>
      </c>
      <c r="BA1777" s="41">
        <v>25</v>
      </c>
      <c r="BB1777" s="60">
        <f t="shared" si="332"/>
        <v>73</v>
      </c>
      <c r="BC1777" s="60">
        <f t="shared" si="333"/>
        <v>18.25</v>
      </c>
      <c r="BD1777" s="41">
        <f t="shared" si="334"/>
        <v>87</v>
      </c>
      <c r="BE1777" s="41">
        <f t="shared" si="335"/>
        <v>4.2436830095614565E-3</v>
      </c>
    </row>
    <row r="1778" spans="1:57" x14ac:dyDescent="0.25">
      <c r="A1778" s="41" t="s">
        <v>12241</v>
      </c>
      <c r="B1778" s="41" t="s">
        <v>11020</v>
      </c>
      <c r="C1778" s="41">
        <v>1</v>
      </c>
      <c r="D1778" s="41">
        <v>0</v>
      </c>
      <c r="E1778" s="41" t="s">
        <v>12242</v>
      </c>
      <c r="F1778" s="41">
        <v>100</v>
      </c>
      <c r="G1778" s="41">
        <v>100</v>
      </c>
      <c r="H1778" s="41" t="s">
        <v>759</v>
      </c>
      <c r="I1778" s="41" t="s">
        <v>11022</v>
      </c>
      <c r="J1778" s="41" t="s">
        <v>11022</v>
      </c>
      <c r="K1778" s="41" t="s">
        <v>762</v>
      </c>
      <c r="L1778" s="41" t="s">
        <v>762</v>
      </c>
      <c r="M1778" s="41" t="s">
        <v>762</v>
      </c>
      <c r="N1778" s="41" t="s">
        <v>762</v>
      </c>
      <c r="O1778" s="41" t="s">
        <v>762</v>
      </c>
      <c r="P1778" s="41" t="s">
        <v>11022</v>
      </c>
      <c r="Q1778" s="41" t="s">
        <v>11022</v>
      </c>
      <c r="R1778" s="41" t="s">
        <v>11022</v>
      </c>
      <c r="S1778" s="41" t="s">
        <v>11022</v>
      </c>
      <c r="T1778" s="41" t="s">
        <v>11022</v>
      </c>
      <c r="U1778" s="41" t="s">
        <v>11022</v>
      </c>
      <c r="V1778" s="41" t="s">
        <v>11022</v>
      </c>
      <c r="W1778" s="41" t="s">
        <v>12243</v>
      </c>
      <c r="X1778" s="41" t="s">
        <v>12244</v>
      </c>
      <c r="Y1778" s="41" t="s">
        <v>12244</v>
      </c>
      <c r="Z1778" s="41">
        <v>0</v>
      </c>
      <c r="AA1778" s="41">
        <v>0</v>
      </c>
      <c r="AB1778" s="41">
        <v>0</v>
      </c>
      <c r="AC1778" s="41">
        <v>0</v>
      </c>
      <c r="AD1778" s="56">
        <f t="shared" si="324"/>
        <v>0</v>
      </c>
      <c r="AE1778" s="56">
        <f t="shared" si="325"/>
        <v>0</v>
      </c>
      <c r="AF1778" s="41">
        <v>3</v>
      </c>
      <c r="AG1778" s="41">
        <v>1</v>
      </c>
      <c r="AH1778" s="41">
        <v>0</v>
      </c>
      <c r="AI1778" s="41">
        <v>0</v>
      </c>
      <c r="AJ1778" s="57">
        <f t="shared" si="326"/>
        <v>4</v>
      </c>
      <c r="AK1778" s="57">
        <f t="shared" si="327"/>
        <v>1</v>
      </c>
      <c r="AL1778" s="41">
        <v>0</v>
      </c>
      <c r="AM1778" s="41">
        <v>0</v>
      </c>
      <c r="AN1778" s="41">
        <v>2</v>
      </c>
      <c r="AO1778" s="41">
        <v>0</v>
      </c>
      <c r="AP1778" s="58">
        <f t="shared" si="328"/>
        <v>2</v>
      </c>
      <c r="AQ1778" s="58">
        <f t="shared" si="329"/>
        <v>0.5</v>
      </c>
      <c r="AR1778" s="41">
        <v>4</v>
      </c>
      <c r="AS1778" s="41">
        <v>9</v>
      </c>
      <c r="AT1778" s="41">
        <v>3</v>
      </c>
      <c r="AU1778" s="41">
        <v>10</v>
      </c>
      <c r="AV1778" s="59">
        <f t="shared" si="330"/>
        <v>26</v>
      </c>
      <c r="AW1778" s="59">
        <f t="shared" si="331"/>
        <v>6.5</v>
      </c>
      <c r="AX1778" s="41">
        <v>28</v>
      </c>
      <c r="AY1778" s="41">
        <v>27</v>
      </c>
      <c r="AZ1778" s="41">
        <v>40</v>
      </c>
      <c r="BA1778" s="41">
        <v>50</v>
      </c>
      <c r="BB1778" s="60">
        <f t="shared" si="332"/>
        <v>145</v>
      </c>
      <c r="BC1778" s="60">
        <f t="shared" si="333"/>
        <v>36.25</v>
      </c>
      <c r="BD1778" s="41">
        <f t="shared" si="334"/>
        <v>177</v>
      </c>
      <c r="BE1778" s="41">
        <f t="shared" si="335"/>
        <v>8.6336999160043434E-3</v>
      </c>
    </row>
    <row r="1779" spans="1:57" x14ac:dyDescent="0.25">
      <c r="A1779" s="41" t="s">
        <v>13777</v>
      </c>
      <c r="B1779" s="41" t="s">
        <v>11020</v>
      </c>
      <c r="C1779" s="41">
        <v>1</v>
      </c>
      <c r="D1779" s="41">
        <v>0</v>
      </c>
      <c r="E1779" s="41" t="s">
        <v>13778</v>
      </c>
      <c r="F1779" s="41">
        <v>100</v>
      </c>
      <c r="G1779" s="41">
        <v>100</v>
      </c>
      <c r="H1779" s="41" t="s">
        <v>759</v>
      </c>
      <c r="I1779" s="41" t="s">
        <v>11022</v>
      </c>
      <c r="J1779" s="41" t="s">
        <v>11022</v>
      </c>
      <c r="K1779" s="41" t="s">
        <v>762</v>
      </c>
      <c r="L1779" s="41" t="s">
        <v>762</v>
      </c>
      <c r="M1779" s="41" t="s">
        <v>762</v>
      </c>
      <c r="N1779" s="41" t="s">
        <v>762</v>
      </c>
      <c r="O1779" s="41" t="s">
        <v>762</v>
      </c>
      <c r="P1779" s="41" t="s">
        <v>11022</v>
      </c>
      <c r="Q1779" s="41" t="s">
        <v>11022</v>
      </c>
      <c r="R1779" s="41" t="s">
        <v>11022</v>
      </c>
      <c r="S1779" s="41" t="s">
        <v>11022</v>
      </c>
      <c r="T1779" s="41" t="s">
        <v>11022</v>
      </c>
      <c r="U1779" s="41" t="s">
        <v>11022</v>
      </c>
      <c r="V1779" s="41" t="s">
        <v>11022</v>
      </c>
      <c r="W1779" s="41" t="s">
        <v>13779</v>
      </c>
      <c r="X1779" s="41" t="s">
        <v>13780</v>
      </c>
      <c r="Y1779" s="41" t="s">
        <v>13780</v>
      </c>
      <c r="Z1779" s="41">
        <v>0</v>
      </c>
      <c r="AA1779" s="41">
        <v>0</v>
      </c>
      <c r="AB1779" s="41">
        <v>0</v>
      </c>
      <c r="AC1779" s="41">
        <v>0</v>
      </c>
      <c r="AD1779" s="56">
        <f t="shared" si="324"/>
        <v>0</v>
      </c>
      <c r="AE1779" s="56">
        <f t="shared" si="325"/>
        <v>0</v>
      </c>
      <c r="AF1779" s="41">
        <v>1</v>
      </c>
      <c r="AG1779" s="41">
        <v>0</v>
      </c>
      <c r="AH1779" s="41">
        <v>0</v>
      </c>
      <c r="AI1779" s="41">
        <v>0</v>
      </c>
      <c r="AJ1779" s="57">
        <f t="shared" si="326"/>
        <v>1</v>
      </c>
      <c r="AK1779" s="57">
        <f t="shared" si="327"/>
        <v>0.25</v>
      </c>
      <c r="AL1779" s="41">
        <v>0</v>
      </c>
      <c r="AM1779" s="41">
        <v>0</v>
      </c>
      <c r="AN1779" s="41">
        <v>0</v>
      </c>
      <c r="AO1779" s="41">
        <v>2</v>
      </c>
      <c r="AP1779" s="58">
        <f t="shared" si="328"/>
        <v>2</v>
      </c>
      <c r="AQ1779" s="58">
        <f t="shared" si="329"/>
        <v>0.5</v>
      </c>
      <c r="AR1779" s="41">
        <v>23</v>
      </c>
      <c r="AS1779" s="41">
        <v>11</v>
      </c>
      <c r="AT1779" s="41">
        <v>17</v>
      </c>
      <c r="AU1779" s="41">
        <v>25</v>
      </c>
      <c r="AV1779" s="59">
        <f t="shared" si="330"/>
        <v>76</v>
      </c>
      <c r="AW1779" s="59">
        <f t="shared" si="331"/>
        <v>19</v>
      </c>
      <c r="AX1779" s="41">
        <v>59</v>
      </c>
      <c r="AY1779" s="41">
        <v>38</v>
      </c>
      <c r="AZ1779" s="41">
        <v>79</v>
      </c>
      <c r="BA1779" s="41">
        <v>49</v>
      </c>
      <c r="BB1779" s="60">
        <f t="shared" si="332"/>
        <v>225</v>
      </c>
      <c r="BC1779" s="60">
        <f t="shared" si="333"/>
        <v>56.25</v>
      </c>
      <c r="BD1779" s="41">
        <f t="shared" si="334"/>
        <v>304</v>
      </c>
      <c r="BE1779" s="41">
        <f t="shared" si="335"/>
        <v>1.4828501550651527E-2</v>
      </c>
    </row>
    <row r="1780" spans="1:57" x14ac:dyDescent="0.25">
      <c r="A1780" s="41" t="s">
        <v>13056</v>
      </c>
      <c r="B1780" s="41" t="s">
        <v>11020</v>
      </c>
      <c r="C1780" s="41">
        <v>1</v>
      </c>
      <c r="D1780" s="41">
        <v>0</v>
      </c>
      <c r="E1780" s="41" t="s">
        <v>13057</v>
      </c>
      <c r="F1780" s="41">
        <v>100</v>
      </c>
      <c r="G1780" s="41">
        <v>100</v>
      </c>
      <c r="H1780" s="41" t="s">
        <v>759</v>
      </c>
      <c r="I1780" s="41" t="s">
        <v>11022</v>
      </c>
      <c r="J1780" s="41" t="s">
        <v>11022</v>
      </c>
      <c r="K1780" s="41" t="s">
        <v>762</v>
      </c>
      <c r="L1780" s="41" t="s">
        <v>762</v>
      </c>
      <c r="M1780" s="41" t="s">
        <v>762</v>
      </c>
      <c r="N1780" s="41" t="s">
        <v>762</v>
      </c>
      <c r="O1780" s="41" t="s">
        <v>762</v>
      </c>
      <c r="P1780" s="41" t="s">
        <v>11022</v>
      </c>
      <c r="Q1780" s="41" t="s">
        <v>11022</v>
      </c>
      <c r="R1780" s="41" t="s">
        <v>11022</v>
      </c>
      <c r="S1780" s="41" t="s">
        <v>11022</v>
      </c>
      <c r="T1780" s="41" t="s">
        <v>11022</v>
      </c>
      <c r="U1780" s="41" t="s">
        <v>11022</v>
      </c>
      <c r="V1780" s="41" t="s">
        <v>11022</v>
      </c>
      <c r="W1780" s="41" t="s">
        <v>13058</v>
      </c>
      <c r="X1780" s="41" t="s">
        <v>13059</v>
      </c>
      <c r="Y1780" s="41" t="s">
        <v>13059</v>
      </c>
      <c r="Z1780" s="41">
        <v>0</v>
      </c>
      <c r="AA1780" s="41">
        <v>0</v>
      </c>
      <c r="AB1780" s="41">
        <v>0</v>
      </c>
      <c r="AC1780" s="41">
        <v>0</v>
      </c>
      <c r="AD1780" s="56">
        <f t="shared" si="324"/>
        <v>0</v>
      </c>
      <c r="AE1780" s="56">
        <f t="shared" si="325"/>
        <v>0</v>
      </c>
      <c r="AF1780" s="41">
        <v>2</v>
      </c>
      <c r="AG1780" s="41">
        <v>0</v>
      </c>
      <c r="AH1780" s="41">
        <v>6</v>
      </c>
      <c r="AI1780" s="41">
        <v>1</v>
      </c>
      <c r="AJ1780" s="57">
        <f t="shared" si="326"/>
        <v>9</v>
      </c>
      <c r="AK1780" s="57">
        <f t="shared" si="327"/>
        <v>2.25</v>
      </c>
      <c r="AL1780" s="41">
        <v>2</v>
      </c>
      <c r="AM1780" s="41">
        <v>0</v>
      </c>
      <c r="AN1780" s="41">
        <v>2</v>
      </c>
      <c r="AO1780" s="41">
        <v>2</v>
      </c>
      <c r="AP1780" s="58">
        <f t="shared" si="328"/>
        <v>6</v>
      </c>
      <c r="AQ1780" s="58">
        <f t="shared" si="329"/>
        <v>1.5</v>
      </c>
      <c r="AR1780" s="41">
        <v>9</v>
      </c>
      <c r="AS1780" s="41">
        <v>4</v>
      </c>
      <c r="AT1780" s="41">
        <v>5</v>
      </c>
      <c r="AU1780" s="41">
        <v>6</v>
      </c>
      <c r="AV1780" s="59">
        <f t="shared" si="330"/>
        <v>24</v>
      </c>
      <c r="AW1780" s="59">
        <f t="shared" si="331"/>
        <v>6</v>
      </c>
      <c r="AX1780" s="41">
        <v>62</v>
      </c>
      <c r="AY1780" s="41">
        <v>63</v>
      </c>
      <c r="AZ1780" s="41">
        <v>83</v>
      </c>
      <c r="BA1780" s="41">
        <v>64</v>
      </c>
      <c r="BB1780" s="60">
        <f t="shared" si="332"/>
        <v>272</v>
      </c>
      <c r="BC1780" s="60">
        <f t="shared" si="333"/>
        <v>68</v>
      </c>
      <c r="BD1780" s="41">
        <f t="shared" si="334"/>
        <v>311</v>
      </c>
      <c r="BE1780" s="41">
        <f t="shared" si="335"/>
        <v>1.516994731004153E-2</v>
      </c>
    </row>
    <row r="1781" spans="1:57" x14ac:dyDescent="0.25">
      <c r="A1781" s="41" t="s">
        <v>13837</v>
      </c>
      <c r="B1781" s="41" t="s">
        <v>11020</v>
      </c>
      <c r="C1781" s="41">
        <v>1</v>
      </c>
      <c r="D1781" s="41">
        <v>0</v>
      </c>
      <c r="E1781" s="41" t="s">
        <v>13838</v>
      </c>
      <c r="F1781" s="41">
        <v>100</v>
      </c>
      <c r="G1781" s="41">
        <v>100</v>
      </c>
      <c r="H1781" s="41" t="s">
        <v>759</v>
      </c>
      <c r="I1781" s="41" t="s">
        <v>11022</v>
      </c>
      <c r="J1781" s="41" t="s">
        <v>11022</v>
      </c>
      <c r="K1781" s="41" t="s">
        <v>762</v>
      </c>
      <c r="L1781" s="41" t="s">
        <v>762</v>
      </c>
      <c r="M1781" s="41" t="s">
        <v>762</v>
      </c>
      <c r="N1781" s="41" t="s">
        <v>762</v>
      </c>
      <c r="O1781" s="41" t="s">
        <v>762</v>
      </c>
      <c r="P1781" s="41" t="s">
        <v>11022</v>
      </c>
      <c r="Q1781" s="41" t="s">
        <v>11022</v>
      </c>
      <c r="R1781" s="41" t="s">
        <v>11022</v>
      </c>
      <c r="S1781" s="41" t="s">
        <v>11022</v>
      </c>
      <c r="T1781" s="41" t="s">
        <v>11022</v>
      </c>
      <c r="U1781" s="41" t="s">
        <v>11022</v>
      </c>
      <c r="V1781" s="41" t="s">
        <v>11022</v>
      </c>
      <c r="W1781" s="41" t="s">
        <v>13839</v>
      </c>
      <c r="X1781" s="41" t="s">
        <v>13840</v>
      </c>
      <c r="Y1781" s="41" t="s">
        <v>13840</v>
      </c>
      <c r="Z1781" s="41">
        <v>0</v>
      </c>
      <c r="AA1781" s="41">
        <v>0</v>
      </c>
      <c r="AB1781" s="41">
        <v>0</v>
      </c>
      <c r="AC1781" s="41">
        <v>0</v>
      </c>
      <c r="AD1781" s="56">
        <f t="shared" si="324"/>
        <v>0</v>
      </c>
      <c r="AE1781" s="56">
        <f t="shared" si="325"/>
        <v>0</v>
      </c>
      <c r="AF1781" s="41">
        <v>0</v>
      </c>
      <c r="AG1781" s="41">
        <v>3</v>
      </c>
      <c r="AH1781" s="41">
        <v>0</v>
      </c>
      <c r="AI1781" s="41">
        <v>0</v>
      </c>
      <c r="AJ1781" s="57">
        <f t="shared" si="326"/>
        <v>3</v>
      </c>
      <c r="AK1781" s="57">
        <f t="shared" si="327"/>
        <v>0.75</v>
      </c>
      <c r="AL1781" s="41">
        <v>0</v>
      </c>
      <c r="AM1781" s="41">
        <v>0</v>
      </c>
      <c r="AN1781" s="41">
        <v>0</v>
      </c>
      <c r="AO1781" s="41">
        <v>1</v>
      </c>
      <c r="AP1781" s="58">
        <f t="shared" si="328"/>
        <v>1</v>
      </c>
      <c r="AQ1781" s="58">
        <f t="shared" si="329"/>
        <v>0.25</v>
      </c>
      <c r="AR1781" s="41">
        <v>0</v>
      </c>
      <c r="AS1781" s="41">
        <v>3</v>
      </c>
      <c r="AT1781" s="41">
        <v>4</v>
      </c>
      <c r="AU1781" s="41">
        <v>3</v>
      </c>
      <c r="AV1781" s="59">
        <f t="shared" si="330"/>
        <v>10</v>
      </c>
      <c r="AW1781" s="59">
        <f t="shared" si="331"/>
        <v>2.5</v>
      </c>
      <c r="AX1781" s="41">
        <v>8</v>
      </c>
      <c r="AY1781" s="41">
        <v>13</v>
      </c>
      <c r="AZ1781" s="41">
        <v>21</v>
      </c>
      <c r="BA1781" s="41">
        <v>20</v>
      </c>
      <c r="BB1781" s="60">
        <f t="shared" si="332"/>
        <v>62</v>
      </c>
      <c r="BC1781" s="60">
        <f t="shared" si="333"/>
        <v>15.5</v>
      </c>
      <c r="BD1781" s="41">
        <f t="shared" si="334"/>
        <v>76</v>
      </c>
      <c r="BE1781" s="41">
        <f t="shared" si="335"/>
        <v>3.7071253876628817E-3</v>
      </c>
    </row>
    <row r="1782" spans="1:57" x14ac:dyDescent="0.25">
      <c r="A1782" s="41" t="s">
        <v>11025</v>
      </c>
      <c r="B1782" s="41" t="s">
        <v>11020</v>
      </c>
      <c r="C1782" s="41">
        <v>1</v>
      </c>
      <c r="D1782" s="41">
        <v>0</v>
      </c>
      <c r="E1782" s="41" t="s">
        <v>11026</v>
      </c>
      <c r="F1782" s="41">
        <v>100</v>
      </c>
      <c r="G1782" s="41">
        <v>100</v>
      </c>
      <c r="H1782" s="41" t="s">
        <v>759</v>
      </c>
      <c r="I1782" s="41" t="s">
        <v>11022</v>
      </c>
      <c r="J1782" s="41" t="s">
        <v>11022</v>
      </c>
      <c r="K1782" s="41" t="s">
        <v>762</v>
      </c>
      <c r="L1782" s="41" t="s">
        <v>762</v>
      </c>
      <c r="M1782" s="41" t="s">
        <v>762</v>
      </c>
      <c r="N1782" s="41" t="s">
        <v>762</v>
      </c>
      <c r="O1782" s="41" t="s">
        <v>762</v>
      </c>
      <c r="P1782" s="41" t="s">
        <v>11022</v>
      </c>
      <c r="Q1782" s="41" t="s">
        <v>11022</v>
      </c>
      <c r="R1782" s="41" t="s">
        <v>11022</v>
      </c>
      <c r="S1782" s="41" t="s">
        <v>11022</v>
      </c>
      <c r="T1782" s="41" t="s">
        <v>11022</v>
      </c>
      <c r="U1782" s="41" t="s">
        <v>11022</v>
      </c>
      <c r="V1782" s="41" t="s">
        <v>11022</v>
      </c>
      <c r="W1782" s="41" t="s">
        <v>11027</v>
      </c>
      <c r="X1782" s="41" t="s">
        <v>11028</v>
      </c>
      <c r="Y1782" s="41" t="s">
        <v>11028</v>
      </c>
      <c r="Z1782" s="41">
        <v>0</v>
      </c>
      <c r="AA1782" s="41">
        <v>0</v>
      </c>
      <c r="AB1782" s="41">
        <v>0</v>
      </c>
      <c r="AC1782" s="41">
        <v>0</v>
      </c>
      <c r="AD1782" s="56">
        <f t="shared" si="324"/>
        <v>0</v>
      </c>
      <c r="AE1782" s="56">
        <f t="shared" si="325"/>
        <v>0</v>
      </c>
      <c r="AF1782" s="41">
        <v>0</v>
      </c>
      <c r="AG1782" s="41">
        <v>0</v>
      </c>
      <c r="AH1782" s="41">
        <v>0</v>
      </c>
      <c r="AI1782" s="41">
        <v>0</v>
      </c>
      <c r="AJ1782" s="57">
        <f t="shared" si="326"/>
        <v>0</v>
      </c>
      <c r="AK1782" s="57">
        <f t="shared" si="327"/>
        <v>0</v>
      </c>
      <c r="AL1782" s="41">
        <v>0</v>
      </c>
      <c r="AM1782" s="41">
        <v>0</v>
      </c>
      <c r="AN1782" s="41">
        <v>0</v>
      </c>
      <c r="AO1782" s="41">
        <v>1</v>
      </c>
      <c r="AP1782" s="58">
        <f t="shared" si="328"/>
        <v>1</v>
      </c>
      <c r="AQ1782" s="58">
        <f t="shared" si="329"/>
        <v>0.25</v>
      </c>
      <c r="AR1782" s="41">
        <v>5</v>
      </c>
      <c r="AS1782" s="41">
        <v>3</v>
      </c>
      <c r="AT1782" s="41">
        <v>1</v>
      </c>
      <c r="AU1782" s="41">
        <v>1</v>
      </c>
      <c r="AV1782" s="59">
        <f t="shared" si="330"/>
        <v>10</v>
      </c>
      <c r="AW1782" s="59">
        <f t="shared" si="331"/>
        <v>2.5</v>
      </c>
      <c r="AX1782" s="41">
        <v>19</v>
      </c>
      <c r="AY1782" s="41">
        <v>8</v>
      </c>
      <c r="AZ1782" s="41">
        <v>9</v>
      </c>
      <c r="BA1782" s="41">
        <v>15</v>
      </c>
      <c r="BB1782" s="60">
        <f t="shared" si="332"/>
        <v>51</v>
      </c>
      <c r="BC1782" s="60">
        <f t="shared" si="333"/>
        <v>12.75</v>
      </c>
      <c r="BD1782" s="41">
        <f t="shared" si="334"/>
        <v>62</v>
      </c>
      <c r="BE1782" s="41">
        <f t="shared" si="335"/>
        <v>3.0242338688828774E-3</v>
      </c>
    </row>
    <row r="1783" spans="1:57" x14ac:dyDescent="0.25">
      <c r="A1783" s="41" t="s">
        <v>11624</v>
      </c>
      <c r="B1783" s="41" t="s">
        <v>11020</v>
      </c>
      <c r="C1783" s="41">
        <v>1</v>
      </c>
      <c r="D1783" s="41">
        <v>0</v>
      </c>
      <c r="E1783" s="41" t="s">
        <v>11625</v>
      </c>
      <c r="F1783" s="41">
        <v>100</v>
      </c>
      <c r="G1783" s="41">
        <v>100</v>
      </c>
      <c r="H1783" s="41" t="s">
        <v>759</v>
      </c>
      <c r="I1783" s="41" t="s">
        <v>11022</v>
      </c>
      <c r="J1783" s="41" t="s">
        <v>11022</v>
      </c>
      <c r="K1783" s="41" t="s">
        <v>762</v>
      </c>
      <c r="L1783" s="41" t="s">
        <v>762</v>
      </c>
      <c r="M1783" s="41" t="s">
        <v>762</v>
      </c>
      <c r="N1783" s="41" t="s">
        <v>762</v>
      </c>
      <c r="O1783" s="41" t="s">
        <v>762</v>
      </c>
      <c r="P1783" s="41" t="s">
        <v>11022</v>
      </c>
      <c r="Q1783" s="41" t="s">
        <v>11022</v>
      </c>
      <c r="R1783" s="41" t="s">
        <v>11022</v>
      </c>
      <c r="S1783" s="41" t="s">
        <v>11022</v>
      </c>
      <c r="T1783" s="41" t="s">
        <v>11022</v>
      </c>
      <c r="U1783" s="41" t="s">
        <v>11022</v>
      </c>
      <c r="V1783" s="41" t="s">
        <v>11022</v>
      </c>
      <c r="W1783" s="41" t="s">
        <v>11626</v>
      </c>
      <c r="X1783" s="41" t="s">
        <v>11627</v>
      </c>
      <c r="Y1783" s="41" t="s">
        <v>11627</v>
      </c>
      <c r="Z1783" s="41">
        <v>42</v>
      </c>
      <c r="AA1783" s="41">
        <v>40</v>
      </c>
      <c r="AB1783" s="41">
        <v>0</v>
      </c>
      <c r="AC1783" s="41">
        <v>92</v>
      </c>
      <c r="AD1783" s="56">
        <f t="shared" si="324"/>
        <v>174</v>
      </c>
      <c r="AE1783" s="56">
        <f t="shared" si="325"/>
        <v>43.5</v>
      </c>
      <c r="AF1783" s="41">
        <v>0</v>
      </c>
      <c r="AG1783" s="41">
        <v>2</v>
      </c>
      <c r="AH1783" s="41">
        <v>0</v>
      </c>
      <c r="AI1783" s="41">
        <v>2</v>
      </c>
      <c r="AJ1783" s="57">
        <f t="shared" si="326"/>
        <v>4</v>
      </c>
      <c r="AK1783" s="57">
        <f t="shared" si="327"/>
        <v>1</v>
      </c>
      <c r="AL1783" s="41">
        <v>0</v>
      </c>
      <c r="AM1783" s="41">
        <v>0</v>
      </c>
      <c r="AN1783" s="41">
        <v>0</v>
      </c>
      <c r="AO1783" s="41">
        <v>0</v>
      </c>
      <c r="AP1783" s="58">
        <f t="shared" si="328"/>
        <v>0</v>
      </c>
      <c r="AQ1783" s="58">
        <f t="shared" si="329"/>
        <v>0</v>
      </c>
      <c r="AR1783" s="41">
        <v>0</v>
      </c>
      <c r="AS1783" s="41">
        <v>0</v>
      </c>
      <c r="AT1783" s="41">
        <v>0</v>
      </c>
      <c r="AU1783" s="41">
        <v>0</v>
      </c>
      <c r="AV1783" s="59">
        <f t="shared" si="330"/>
        <v>0</v>
      </c>
      <c r="AW1783" s="59">
        <f t="shared" si="331"/>
        <v>0</v>
      </c>
      <c r="AX1783" s="41">
        <v>0</v>
      </c>
      <c r="AY1783" s="41">
        <v>0</v>
      </c>
      <c r="AZ1783" s="41">
        <v>0</v>
      </c>
      <c r="BA1783" s="41">
        <v>0</v>
      </c>
      <c r="BB1783" s="60">
        <f t="shared" si="332"/>
        <v>0</v>
      </c>
      <c r="BC1783" s="60">
        <f t="shared" si="333"/>
        <v>0</v>
      </c>
      <c r="BD1783" s="41">
        <f t="shared" si="334"/>
        <v>178</v>
      </c>
      <c r="BE1783" s="41">
        <f t="shared" si="335"/>
        <v>8.6824778816314858E-3</v>
      </c>
    </row>
    <row r="1784" spans="1:57" x14ac:dyDescent="0.25">
      <c r="A1784" s="41" t="s">
        <v>12917</v>
      </c>
      <c r="B1784" s="41" t="s">
        <v>11020</v>
      </c>
      <c r="C1784" s="41">
        <v>1</v>
      </c>
      <c r="D1784" s="41">
        <v>0</v>
      </c>
      <c r="E1784" s="41" t="s">
        <v>12918</v>
      </c>
      <c r="F1784" s="41">
        <v>100</v>
      </c>
      <c r="G1784" s="41">
        <v>100</v>
      </c>
      <c r="H1784" s="41" t="s">
        <v>759</v>
      </c>
      <c r="I1784" s="41" t="s">
        <v>11022</v>
      </c>
      <c r="J1784" s="41" t="s">
        <v>11022</v>
      </c>
      <c r="K1784" s="41" t="s">
        <v>762</v>
      </c>
      <c r="L1784" s="41" t="s">
        <v>762</v>
      </c>
      <c r="M1784" s="41" t="s">
        <v>762</v>
      </c>
      <c r="N1784" s="41" t="s">
        <v>762</v>
      </c>
      <c r="O1784" s="41" t="s">
        <v>762</v>
      </c>
      <c r="P1784" s="41" t="s">
        <v>11022</v>
      </c>
      <c r="Q1784" s="41" t="s">
        <v>11022</v>
      </c>
      <c r="R1784" s="41" t="s">
        <v>11022</v>
      </c>
      <c r="S1784" s="41" t="s">
        <v>11022</v>
      </c>
      <c r="T1784" s="41" t="s">
        <v>11022</v>
      </c>
      <c r="U1784" s="41" t="s">
        <v>11022</v>
      </c>
      <c r="V1784" s="41" t="s">
        <v>11022</v>
      </c>
      <c r="W1784" s="41" t="s">
        <v>12919</v>
      </c>
      <c r="X1784" s="41" t="s">
        <v>12920</v>
      </c>
      <c r="Y1784" s="41" t="s">
        <v>12920</v>
      </c>
      <c r="Z1784" s="41">
        <v>0</v>
      </c>
      <c r="AA1784" s="41">
        <v>1</v>
      </c>
      <c r="AB1784" s="41">
        <v>0</v>
      </c>
      <c r="AC1784" s="41">
        <v>0</v>
      </c>
      <c r="AD1784" s="56">
        <f t="shared" si="324"/>
        <v>1</v>
      </c>
      <c r="AE1784" s="56">
        <f t="shared" si="325"/>
        <v>0.25</v>
      </c>
      <c r="AF1784" s="41">
        <v>16</v>
      </c>
      <c r="AG1784" s="41">
        <v>1</v>
      </c>
      <c r="AH1784" s="41">
        <v>1</v>
      </c>
      <c r="AI1784" s="41">
        <v>2</v>
      </c>
      <c r="AJ1784" s="57">
        <f t="shared" si="326"/>
        <v>20</v>
      </c>
      <c r="AK1784" s="57">
        <f t="shared" si="327"/>
        <v>5</v>
      </c>
      <c r="AL1784" s="41">
        <v>19</v>
      </c>
      <c r="AM1784" s="41">
        <v>1</v>
      </c>
      <c r="AN1784" s="41">
        <v>0</v>
      </c>
      <c r="AO1784" s="41">
        <v>11</v>
      </c>
      <c r="AP1784" s="58">
        <f t="shared" si="328"/>
        <v>31</v>
      </c>
      <c r="AQ1784" s="58">
        <f t="shared" si="329"/>
        <v>7.75</v>
      </c>
      <c r="AR1784" s="41">
        <v>1</v>
      </c>
      <c r="AS1784" s="41">
        <v>3</v>
      </c>
      <c r="AT1784" s="41">
        <v>36</v>
      </c>
      <c r="AU1784" s="41">
        <v>10</v>
      </c>
      <c r="AV1784" s="59">
        <f t="shared" si="330"/>
        <v>50</v>
      </c>
      <c r="AW1784" s="59">
        <f t="shared" si="331"/>
        <v>12.5</v>
      </c>
      <c r="AX1784" s="41">
        <v>3</v>
      </c>
      <c r="AY1784" s="41">
        <v>7</v>
      </c>
      <c r="AZ1784" s="41">
        <v>2</v>
      </c>
      <c r="BA1784" s="41">
        <v>6</v>
      </c>
      <c r="BB1784" s="60">
        <f t="shared" si="332"/>
        <v>18</v>
      </c>
      <c r="BC1784" s="60">
        <f t="shared" si="333"/>
        <v>4.5</v>
      </c>
      <c r="BD1784" s="41">
        <f t="shared" si="334"/>
        <v>120</v>
      </c>
      <c r="BE1784" s="41">
        <f t="shared" si="335"/>
        <v>5.853355875257182E-3</v>
      </c>
    </row>
    <row r="1785" spans="1:57" x14ac:dyDescent="0.25">
      <c r="A1785" s="41" t="s">
        <v>13989</v>
      </c>
      <c r="B1785" s="41" t="s">
        <v>11020</v>
      </c>
      <c r="C1785" s="41">
        <v>1</v>
      </c>
      <c r="D1785" s="41">
        <v>0</v>
      </c>
      <c r="E1785" s="41" t="s">
        <v>13990</v>
      </c>
      <c r="F1785" s="41">
        <v>100</v>
      </c>
      <c r="G1785" s="41">
        <v>100</v>
      </c>
      <c r="H1785" s="41" t="s">
        <v>759</v>
      </c>
      <c r="I1785" s="41" t="s">
        <v>11022</v>
      </c>
      <c r="J1785" s="41" t="s">
        <v>11022</v>
      </c>
      <c r="K1785" s="41" t="s">
        <v>762</v>
      </c>
      <c r="L1785" s="41" t="s">
        <v>762</v>
      </c>
      <c r="M1785" s="41" t="s">
        <v>762</v>
      </c>
      <c r="N1785" s="41" t="s">
        <v>762</v>
      </c>
      <c r="O1785" s="41" t="s">
        <v>762</v>
      </c>
      <c r="P1785" s="41" t="s">
        <v>11022</v>
      </c>
      <c r="Q1785" s="41" t="s">
        <v>11022</v>
      </c>
      <c r="R1785" s="41" t="s">
        <v>11022</v>
      </c>
      <c r="S1785" s="41" t="s">
        <v>11022</v>
      </c>
      <c r="T1785" s="41" t="s">
        <v>11022</v>
      </c>
      <c r="U1785" s="41" t="s">
        <v>11022</v>
      </c>
      <c r="V1785" s="41" t="s">
        <v>11022</v>
      </c>
      <c r="W1785" s="41" t="s">
        <v>13991</v>
      </c>
      <c r="X1785" s="41" t="s">
        <v>13992</v>
      </c>
      <c r="Y1785" s="41" t="s">
        <v>13992</v>
      </c>
      <c r="Z1785" s="41">
        <v>2</v>
      </c>
      <c r="AA1785" s="41">
        <v>0</v>
      </c>
      <c r="AB1785" s="41">
        <v>0</v>
      </c>
      <c r="AC1785" s="41">
        <v>12</v>
      </c>
      <c r="AD1785" s="56">
        <f t="shared" si="324"/>
        <v>14</v>
      </c>
      <c r="AE1785" s="56">
        <f t="shared" si="325"/>
        <v>3.5</v>
      </c>
      <c r="AF1785" s="41">
        <v>0</v>
      </c>
      <c r="AG1785" s="41">
        <v>1</v>
      </c>
      <c r="AH1785" s="41">
        <v>0</v>
      </c>
      <c r="AI1785" s="41">
        <v>0</v>
      </c>
      <c r="AJ1785" s="57">
        <f t="shared" si="326"/>
        <v>1</v>
      </c>
      <c r="AK1785" s="57">
        <f t="shared" si="327"/>
        <v>0.25</v>
      </c>
      <c r="AL1785" s="41">
        <v>0</v>
      </c>
      <c r="AM1785" s="41">
        <v>0</v>
      </c>
      <c r="AN1785" s="41">
        <v>0</v>
      </c>
      <c r="AO1785" s="41">
        <v>1</v>
      </c>
      <c r="AP1785" s="58">
        <f t="shared" si="328"/>
        <v>1</v>
      </c>
      <c r="AQ1785" s="58">
        <f t="shared" si="329"/>
        <v>0.25</v>
      </c>
      <c r="AR1785" s="41">
        <v>0</v>
      </c>
      <c r="AS1785" s="41">
        <v>0</v>
      </c>
      <c r="AT1785" s="41">
        <v>0</v>
      </c>
      <c r="AU1785" s="41">
        <v>3</v>
      </c>
      <c r="AV1785" s="59">
        <f t="shared" si="330"/>
        <v>3</v>
      </c>
      <c r="AW1785" s="59">
        <f t="shared" si="331"/>
        <v>0.75</v>
      </c>
      <c r="AX1785" s="41">
        <v>55</v>
      </c>
      <c r="AY1785" s="41">
        <v>29</v>
      </c>
      <c r="AZ1785" s="41">
        <v>50</v>
      </c>
      <c r="BA1785" s="41">
        <v>69</v>
      </c>
      <c r="BB1785" s="60">
        <f t="shared" si="332"/>
        <v>203</v>
      </c>
      <c r="BC1785" s="60">
        <f t="shared" si="333"/>
        <v>50.75</v>
      </c>
      <c r="BD1785" s="41">
        <f t="shared" si="334"/>
        <v>222</v>
      </c>
      <c r="BE1785" s="41">
        <f t="shared" si="335"/>
        <v>1.0828708369225786E-2</v>
      </c>
    </row>
    <row r="1786" spans="1:57" x14ac:dyDescent="0.25">
      <c r="A1786" s="41" t="s">
        <v>11661</v>
      </c>
      <c r="B1786" s="41" t="s">
        <v>11020</v>
      </c>
      <c r="C1786" s="41">
        <v>1</v>
      </c>
      <c r="D1786" s="41">
        <v>0</v>
      </c>
      <c r="E1786" s="41" t="s">
        <v>11662</v>
      </c>
      <c r="F1786" s="41">
        <v>100</v>
      </c>
      <c r="G1786" s="41">
        <v>100</v>
      </c>
      <c r="H1786" s="41" t="s">
        <v>759</v>
      </c>
      <c r="I1786" s="41" t="s">
        <v>11022</v>
      </c>
      <c r="J1786" s="41" t="s">
        <v>11022</v>
      </c>
      <c r="K1786" s="41" t="s">
        <v>762</v>
      </c>
      <c r="L1786" s="41" t="s">
        <v>762</v>
      </c>
      <c r="M1786" s="41" t="s">
        <v>762</v>
      </c>
      <c r="N1786" s="41" t="s">
        <v>762</v>
      </c>
      <c r="O1786" s="41" t="s">
        <v>762</v>
      </c>
      <c r="P1786" s="41" t="s">
        <v>11022</v>
      </c>
      <c r="Q1786" s="41" t="s">
        <v>11022</v>
      </c>
      <c r="R1786" s="41" t="s">
        <v>11022</v>
      </c>
      <c r="S1786" s="41" t="s">
        <v>11022</v>
      </c>
      <c r="T1786" s="41" t="s">
        <v>11022</v>
      </c>
      <c r="U1786" s="41" t="s">
        <v>11022</v>
      </c>
      <c r="V1786" s="41" t="s">
        <v>11022</v>
      </c>
      <c r="W1786" s="41" t="s">
        <v>11663</v>
      </c>
      <c r="X1786" s="41" t="s">
        <v>11664</v>
      </c>
      <c r="Y1786" s="41" t="s">
        <v>11664</v>
      </c>
      <c r="Z1786" s="41">
        <v>2</v>
      </c>
      <c r="AA1786" s="41">
        <v>182</v>
      </c>
      <c r="AB1786" s="41">
        <v>5</v>
      </c>
      <c r="AC1786" s="41">
        <v>21</v>
      </c>
      <c r="AD1786" s="56">
        <f t="shared" si="324"/>
        <v>210</v>
      </c>
      <c r="AE1786" s="56">
        <f t="shared" si="325"/>
        <v>52.5</v>
      </c>
      <c r="AF1786" s="41">
        <v>6</v>
      </c>
      <c r="AG1786" s="41">
        <v>2</v>
      </c>
      <c r="AH1786" s="41">
        <v>0</v>
      </c>
      <c r="AI1786" s="41">
        <v>0</v>
      </c>
      <c r="AJ1786" s="57">
        <f t="shared" si="326"/>
        <v>8</v>
      </c>
      <c r="AK1786" s="57">
        <f t="shared" si="327"/>
        <v>2</v>
      </c>
      <c r="AL1786" s="41">
        <v>0</v>
      </c>
      <c r="AM1786" s="41">
        <v>0</v>
      </c>
      <c r="AN1786" s="41">
        <v>0</v>
      </c>
      <c r="AO1786" s="41">
        <v>0</v>
      </c>
      <c r="AP1786" s="58">
        <f t="shared" si="328"/>
        <v>0</v>
      </c>
      <c r="AQ1786" s="58">
        <f t="shared" si="329"/>
        <v>0</v>
      </c>
      <c r="AR1786" s="41">
        <v>0</v>
      </c>
      <c r="AS1786" s="41">
        <v>0</v>
      </c>
      <c r="AT1786" s="41">
        <v>0</v>
      </c>
      <c r="AU1786" s="41">
        <v>1</v>
      </c>
      <c r="AV1786" s="59">
        <f t="shared" si="330"/>
        <v>1</v>
      </c>
      <c r="AW1786" s="59">
        <f t="shared" si="331"/>
        <v>0.25</v>
      </c>
      <c r="AX1786" s="41">
        <v>0</v>
      </c>
      <c r="AY1786" s="41">
        <v>0</v>
      </c>
      <c r="AZ1786" s="41">
        <v>0</v>
      </c>
      <c r="BA1786" s="41">
        <v>0</v>
      </c>
      <c r="BB1786" s="60">
        <f t="shared" si="332"/>
        <v>0</v>
      </c>
      <c r="BC1786" s="60">
        <f t="shared" si="333"/>
        <v>0</v>
      </c>
      <c r="BD1786" s="41">
        <f t="shared" si="334"/>
        <v>219</v>
      </c>
      <c r="BE1786" s="41">
        <f t="shared" si="335"/>
        <v>1.0682374472344358E-2</v>
      </c>
    </row>
    <row r="1787" spans="1:57" x14ac:dyDescent="0.25">
      <c r="A1787" s="41" t="s">
        <v>14173</v>
      </c>
      <c r="B1787" s="41" t="s">
        <v>11020</v>
      </c>
      <c r="C1787" s="41">
        <v>1</v>
      </c>
      <c r="D1787" s="41">
        <v>0</v>
      </c>
      <c r="E1787" s="41" t="s">
        <v>14174</v>
      </c>
      <c r="F1787" s="41">
        <v>100</v>
      </c>
      <c r="G1787" s="41">
        <v>100</v>
      </c>
      <c r="H1787" s="41" t="s">
        <v>759</v>
      </c>
      <c r="I1787" s="41" t="s">
        <v>11022</v>
      </c>
      <c r="J1787" s="41" t="s">
        <v>11022</v>
      </c>
      <c r="K1787" s="41" t="s">
        <v>762</v>
      </c>
      <c r="L1787" s="41" t="s">
        <v>762</v>
      </c>
      <c r="M1787" s="41" t="s">
        <v>762</v>
      </c>
      <c r="N1787" s="41" t="s">
        <v>762</v>
      </c>
      <c r="O1787" s="41" t="s">
        <v>762</v>
      </c>
      <c r="P1787" s="41" t="s">
        <v>11022</v>
      </c>
      <c r="Q1787" s="41" t="s">
        <v>11022</v>
      </c>
      <c r="R1787" s="41" t="s">
        <v>11022</v>
      </c>
      <c r="S1787" s="41" t="s">
        <v>11022</v>
      </c>
      <c r="T1787" s="41" t="s">
        <v>11022</v>
      </c>
      <c r="U1787" s="41" t="s">
        <v>11022</v>
      </c>
      <c r="V1787" s="41" t="s">
        <v>11022</v>
      </c>
      <c r="W1787" s="41" t="s">
        <v>14175</v>
      </c>
      <c r="X1787" s="41" t="s">
        <v>14176</v>
      </c>
      <c r="Y1787" s="41" t="s">
        <v>14176</v>
      </c>
      <c r="Z1787" s="41">
        <v>34</v>
      </c>
      <c r="AA1787" s="41">
        <v>44</v>
      </c>
      <c r="AB1787" s="41">
        <v>24</v>
      </c>
      <c r="AC1787" s="41">
        <v>26</v>
      </c>
      <c r="AD1787" s="56">
        <f t="shared" si="324"/>
        <v>128</v>
      </c>
      <c r="AE1787" s="56">
        <f t="shared" si="325"/>
        <v>32</v>
      </c>
      <c r="AF1787" s="41">
        <v>9</v>
      </c>
      <c r="AG1787" s="41">
        <v>9</v>
      </c>
      <c r="AH1787" s="41">
        <v>0</v>
      </c>
      <c r="AI1787" s="41">
        <v>0</v>
      </c>
      <c r="AJ1787" s="57">
        <f t="shared" si="326"/>
        <v>18</v>
      </c>
      <c r="AK1787" s="57">
        <f t="shared" si="327"/>
        <v>4.5</v>
      </c>
      <c r="AL1787" s="41">
        <v>4</v>
      </c>
      <c r="AM1787" s="41">
        <v>0</v>
      </c>
      <c r="AN1787" s="41">
        <v>0</v>
      </c>
      <c r="AO1787" s="41">
        <v>0</v>
      </c>
      <c r="AP1787" s="58">
        <f t="shared" si="328"/>
        <v>4</v>
      </c>
      <c r="AQ1787" s="58">
        <f t="shared" si="329"/>
        <v>1</v>
      </c>
      <c r="AR1787" s="41">
        <v>3</v>
      </c>
      <c r="AS1787" s="41">
        <v>0</v>
      </c>
      <c r="AT1787" s="41">
        <v>0</v>
      </c>
      <c r="AU1787" s="41">
        <v>0</v>
      </c>
      <c r="AV1787" s="59">
        <f t="shared" si="330"/>
        <v>3</v>
      </c>
      <c r="AW1787" s="59">
        <f t="shared" si="331"/>
        <v>0.75</v>
      </c>
      <c r="AX1787" s="41">
        <v>0</v>
      </c>
      <c r="AY1787" s="41">
        <v>0</v>
      </c>
      <c r="AZ1787" s="41">
        <v>0</v>
      </c>
      <c r="BA1787" s="41">
        <v>0</v>
      </c>
      <c r="BB1787" s="60">
        <f t="shared" si="332"/>
        <v>0</v>
      </c>
      <c r="BC1787" s="60">
        <f t="shared" si="333"/>
        <v>0</v>
      </c>
      <c r="BD1787" s="41">
        <f t="shared" si="334"/>
        <v>153</v>
      </c>
      <c r="BE1787" s="41">
        <f t="shared" si="335"/>
        <v>7.4630287409529076E-3</v>
      </c>
    </row>
    <row r="1788" spans="1:57" x14ac:dyDescent="0.25">
      <c r="A1788" s="41" t="s">
        <v>14099</v>
      </c>
      <c r="B1788" s="41" t="s">
        <v>11020</v>
      </c>
      <c r="C1788" s="41">
        <v>1</v>
      </c>
      <c r="D1788" s="41">
        <v>0</v>
      </c>
      <c r="E1788" s="41" t="s">
        <v>14100</v>
      </c>
      <c r="F1788" s="41">
        <v>100</v>
      </c>
      <c r="G1788" s="41">
        <v>100</v>
      </c>
      <c r="H1788" s="41" t="s">
        <v>759</v>
      </c>
      <c r="I1788" s="41" t="s">
        <v>11022</v>
      </c>
      <c r="J1788" s="41" t="s">
        <v>11022</v>
      </c>
      <c r="K1788" s="41" t="s">
        <v>762</v>
      </c>
      <c r="L1788" s="41" t="s">
        <v>762</v>
      </c>
      <c r="M1788" s="41" t="s">
        <v>762</v>
      </c>
      <c r="N1788" s="41" t="s">
        <v>762</v>
      </c>
      <c r="O1788" s="41" t="s">
        <v>762</v>
      </c>
      <c r="P1788" s="41" t="s">
        <v>11022</v>
      </c>
      <c r="Q1788" s="41" t="s">
        <v>11022</v>
      </c>
      <c r="R1788" s="41" t="s">
        <v>11022</v>
      </c>
      <c r="S1788" s="41" t="s">
        <v>11022</v>
      </c>
      <c r="T1788" s="41" t="s">
        <v>11022</v>
      </c>
      <c r="U1788" s="41" t="s">
        <v>11022</v>
      </c>
      <c r="V1788" s="41" t="s">
        <v>11022</v>
      </c>
      <c r="W1788" s="41" t="s">
        <v>14101</v>
      </c>
      <c r="X1788" s="41" t="s">
        <v>14102</v>
      </c>
      <c r="Y1788" s="41" t="s">
        <v>14102</v>
      </c>
      <c r="Z1788" s="41">
        <v>35</v>
      </c>
      <c r="AA1788" s="41">
        <v>86</v>
      </c>
      <c r="AB1788" s="41">
        <v>8</v>
      </c>
      <c r="AC1788" s="41">
        <v>76</v>
      </c>
      <c r="AD1788" s="56">
        <f t="shared" si="324"/>
        <v>205</v>
      </c>
      <c r="AE1788" s="56">
        <f t="shared" si="325"/>
        <v>51.25</v>
      </c>
      <c r="AF1788" s="41">
        <v>10</v>
      </c>
      <c r="AG1788" s="41">
        <v>4</v>
      </c>
      <c r="AH1788" s="41">
        <v>0</v>
      </c>
      <c r="AI1788" s="41">
        <v>4</v>
      </c>
      <c r="AJ1788" s="57">
        <f t="shared" si="326"/>
        <v>18</v>
      </c>
      <c r="AK1788" s="57">
        <f t="shared" si="327"/>
        <v>4.5</v>
      </c>
      <c r="AL1788" s="41">
        <v>0</v>
      </c>
      <c r="AM1788" s="41">
        <v>0</v>
      </c>
      <c r="AN1788" s="41">
        <v>0</v>
      </c>
      <c r="AO1788" s="41">
        <v>1</v>
      </c>
      <c r="AP1788" s="58">
        <f t="shared" si="328"/>
        <v>1</v>
      </c>
      <c r="AQ1788" s="58">
        <f t="shared" si="329"/>
        <v>0.25</v>
      </c>
      <c r="AR1788" s="41">
        <v>0</v>
      </c>
      <c r="AS1788" s="41">
        <v>0</v>
      </c>
      <c r="AT1788" s="41">
        <v>2</v>
      </c>
      <c r="AU1788" s="41">
        <v>0</v>
      </c>
      <c r="AV1788" s="59">
        <f t="shared" si="330"/>
        <v>2</v>
      </c>
      <c r="AW1788" s="59">
        <f t="shared" si="331"/>
        <v>0.5</v>
      </c>
      <c r="AX1788" s="41">
        <v>0</v>
      </c>
      <c r="AY1788" s="41">
        <v>0</v>
      </c>
      <c r="AZ1788" s="41">
        <v>0</v>
      </c>
      <c r="BA1788" s="41">
        <v>0</v>
      </c>
      <c r="BB1788" s="60">
        <f t="shared" si="332"/>
        <v>0</v>
      </c>
      <c r="BC1788" s="60">
        <f t="shared" si="333"/>
        <v>0</v>
      </c>
      <c r="BD1788" s="41">
        <f t="shared" si="334"/>
        <v>226</v>
      </c>
      <c r="BE1788" s="41">
        <f t="shared" si="335"/>
        <v>1.1023820231734359E-2</v>
      </c>
    </row>
    <row r="1789" spans="1:57" x14ac:dyDescent="0.25">
      <c r="A1789" s="41" t="s">
        <v>12587</v>
      </c>
      <c r="B1789" s="41" t="s">
        <v>11020</v>
      </c>
      <c r="C1789" s="41">
        <v>1</v>
      </c>
      <c r="D1789" s="41">
        <v>0</v>
      </c>
      <c r="E1789" s="41" t="s">
        <v>12588</v>
      </c>
      <c r="F1789" s="41">
        <v>100</v>
      </c>
      <c r="G1789" s="41">
        <v>100</v>
      </c>
      <c r="H1789" s="41" t="s">
        <v>759</v>
      </c>
      <c r="I1789" s="41" t="s">
        <v>11022</v>
      </c>
      <c r="J1789" s="41" t="s">
        <v>11022</v>
      </c>
      <c r="K1789" s="41" t="s">
        <v>762</v>
      </c>
      <c r="L1789" s="41" t="s">
        <v>762</v>
      </c>
      <c r="M1789" s="41" t="s">
        <v>762</v>
      </c>
      <c r="N1789" s="41" t="s">
        <v>762</v>
      </c>
      <c r="O1789" s="41" t="s">
        <v>762</v>
      </c>
      <c r="P1789" s="41" t="s">
        <v>11022</v>
      </c>
      <c r="Q1789" s="41" t="s">
        <v>11022</v>
      </c>
      <c r="R1789" s="41" t="s">
        <v>11022</v>
      </c>
      <c r="S1789" s="41" t="s">
        <v>11022</v>
      </c>
      <c r="T1789" s="41" t="s">
        <v>11022</v>
      </c>
      <c r="U1789" s="41" t="s">
        <v>11022</v>
      </c>
      <c r="V1789" s="41" t="s">
        <v>11022</v>
      </c>
      <c r="W1789" s="41" t="s">
        <v>12589</v>
      </c>
      <c r="X1789" s="41" t="s">
        <v>12590</v>
      </c>
      <c r="Y1789" s="41" t="s">
        <v>12590</v>
      </c>
      <c r="Z1789" s="41">
        <v>69</v>
      </c>
      <c r="AA1789" s="41">
        <v>59</v>
      </c>
      <c r="AB1789" s="41">
        <v>8</v>
      </c>
      <c r="AC1789" s="41">
        <v>53</v>
      </c>
      <c r="AD1789" s="56">
        <f t="shared" si="324"/>
        <v>189</v>
      </c>
      <c r="AE1789" s="56">
        <f t="shared" si="325"/>
        <v>47.25</v>
      </c>
      <c r="AF1789" s="41">
        <v>6</v>
      </c>
      <c r="AG1789" s="41">
        <v>13</v>
      </c>
      <c r="AH1789" s="41">
        <v>0</v>
      </c>
      <c r="AI1789" s="41">
        <v>0</v>
      </c>
      <c r="AJ1789" s="57">
        <f t="shared" si="326"/>
        <v>19</v>
      </c>
      <c r="AK1789" s="57">
        <f t="shared" si="327"/>
        <v>4.75</v>
      </c>
      <c r="AL1789" s="41">
        <v>0</v>
      </c>
      <c r="AM1789" s="41">
        <v>0</v>
      </c>
      <c r="AN1789" s="41">
        <v>0</v>
      </c>
      <c r="AO1789" s="41">
        <v>0</v>
      </c>
      <c r="AP1789" s="58">
        <f t="shared" si="328"/>
        <v>0</v>
      </c>
      <c r="AQ1789" s="58">
        <f t="shared" si="329"/>
        <v>0</v>
      </c>
      <c r="AR1789" s="41">
        <v>0</v>
      </c>
      <c r="AS1789" s="41">
        <v>0</v>
      </c>
      <c r="AT1789" s="41">
        <v>0</v>
      </c>
      <c r="AU1789" s="41">
        <v>0</v>
      </c>
      <c r="AV1789" s="59">
        <f t="shared" si="330"/>
        <v>0</v>
      </c>
      <c r="AW1789" s="59">
        <f t="shared" si="331"/>
        <v>0</v>
      </c>
      <c r="AX1789" s="41">
        <v>0</v>
      </c>
      <c r="AY1789" s="41">
        <v>0</v>
      </c>
      <c r="AZ1789" s="41">
        <v>0</v>
      </c>
      <c r="BA1789" s="41">
        <v>1</v>
      </c>
      <c r="BB1789" s="60">
        <f t="shared" si="332"/>
        <v>1</v>
      </c>
      <c r="BC1789" s="60">
        <f t="shared" si="333"/>
        <v>0.25</v>
      </c>
      <c r="BD1789" s="41">
        <f t="shared" si="334"/>
        <v>209</v>
      </c>
      <c r="BE1789" s="41">
        <f t="shared" si="335"/>
        <v>1.0194594816072926E-2</v>
      </c>
    </row>
    <row r="1790" spans="1:57" x14ac:dyDescent="0.25">
      <c r="A1790" s="41" t="s">
        <v>11033</v>
      </c>
      <c r="B1790" s="41" t="s">
        <v>11020</v>
      </c>
      <c r="C1790" s="41">
        <v>1</v>
      </c>
      <c r="D1790" s="41">
        <v>0</v>
      </c>
      <c r="E1790" s="41" t="s">
        <v>11034</v>
      </c>
      <c r="F1790" s="41">
        <v>100</v>
      </c>
      <c r="G1790" s="41">
        <v>100</v>
      </c>
      <c r="H1790" s="41" t="s">
        <v>759</v>
      </c>
      <c r="I1790" s="41" t="s">
        <v>11022</v>
      </c>
      <c r="J1790" s="41" t="s">
        <v>11022</v>
      </c>
      <c r="K1790" s="41" t="s">
        <v>762</v>
      </c>
      <c r="L1790" s="41" t="s">
        <v>762</v>
      </c>
      <c r="M1790" s="41" t="s">
        <v>762</v>
      </c>
      <c r="N1790" s="41" t="s">
        <v>762</v>
      </c>
      <c r="O1790" s="41" t="s">
        <v>762</v>
      </c>
      <c r="P1790" s="41" t="s">
        <v>11022</v>
      </c>
      <c r="Q1790" s="41" t="s">
        <v>11022</v>
      </c>
      <c r="R1790" s="41" t="s">
        <v>11022</v>
      </c>
      <c r="S1790" s="41" t="s">
        <v>11022</v>
      </c>
      <c r="T1790" s="41" t="s">
        <v>11022</v>
      </c>
      <c r="U1790" s="41" t="s">
        <v>11022</v>
      </c>
      <c r="V1790" s="41" t="s">
        <v>11022</v>
      </c>
      <c r="W1790" s="41" t="s">
        <v>11035</v>
      </c>
      <c r="X1790" s="41" t="s">
        <v>11036</v>
      </c>
      <c r="Y1790" s="41" t="s">
        <v>11036</v>
      </c>
      <c r="Z1790" s="41">
        <v>8</v>
      </c>
      <c r="AA1790" s="41">
        <v>1</v>
      </c>
      <c r="AB1790" s="41">
        <v>5</v>
      </c>
      <c r="AC1790" s="41">
        <v>4</v>
      </c>
      <c r="AD1790" s="56">
        <f t="shared" si="324"/>
        <v>18</v>
      </c>
      <c r="AE1790" s="56">
        <f t="shared" si="325"/>
        <v>4.5</v>
      </c>
      <c r="AF1790" s="41">
        <v>0</v>
      </c>
      <c r="AG1790" s="41">
        <v>0</v>
      </c>
      <c r="AH1790" s="41">
        <v>0</v>
      </c>
      <c r="AI1790" s="41">
        <v>0</v>
      </c>
      <c r="AJ1790" s="57">
        <f t="shared" si="326"/>
        <v>0</v>
      </c>
      <c r="AK1790" s="57">
        <f t="shared" si="327"/>
        <v>0</v>
      </c>
      <c r="AL1790" s="41">
        <v>0</v>
      </c>
      <c r="AM1790" s="41">
        <v>0</v>
      </c>
      <c r="AN1790" s="41">
        <v>0</v>
      </c>
      <c r="AO1790" s="41">
        <v>0</v>
      </c>
      <c r="AP1790" s="58">
        <f t="shared" si="328"/>
        <v>0</v>
      </c>
      <c r="AQ1790" s="58">
        <f t="shared" si="329"/>
        <v>0</v>
      </c>
      <c r="AR1790" s="41">
        <v>0</v>
      </c>
      <c r="AS1790" s="41">
        <v>0</v>
      </c>
      <c r="AT1790" s="41">
        <v>0</v>
      </c>
      <c r="AU1790" s="41">
        <v>0</v>
      </c>
      <c r="AV1790" s="59">
        <f t="shared" si="330"/>
        <v>0</v>
      </c>
      <c r="AW1790" s="59">
        <f t="shared" si="331"/>
        <v>0</v>
      </c>
      <c r="AX1790" s="41">
        <v>0</v>
      </c>
      <c r="AY1790" s="41">
        <v>0</v>
      </c>
      <c r="AZ1790" s="41">
        <v>0</v>
      </c>
      <c r="BA1790" s="41">
        <v>0</v>
      </c>
      <c r="BB1790" s="60">
        <f t="shared" si="332"/>
        <v>0</v>
      </c>
      <c r="BC1790" s="60">
        <f t="shared" si="333"/>
        <v>0</v>
      </c>
      <c r="BD1790" s="41">
        <f t="shared" si="334"/>
        <v>18</v>
      </c>
      <c r="BE1790" s="41">
        <f t="shared" si="335"/>
        <v>8.7800338128857724E-4</v>
      </c>
    </row>
    <row r="1791" spans="1:57" x14ac:dyDescent="0.25">
      <c r="A1791" s="41" t="s">
        <v>13421</v>
      </c>
      <c r="B1791" s="41" t="s">
        <v>11020</v>
      </c>
      <c r="C1791" s="41">
        <v>1</v>
      </c>
      <c r="D1791" s="41">
        <v>0</v>
      </c>
      <c r="E1791" s="41" t="s">
        <v>13422</v>
      </c>
      <c r="F1791" s="41">
        <v>100</v>
      </c>
      <c r="G1791" s="41">
        <v>100</v>
      </c>
      <c r="H1791" s="41" t="s">
        <v>759</v>
      </c>
      <c r="I1791" s="41" t="s">
        <v>11022</v>
      </c>
      <c r="J1791" s="41" t="s">
        <v>11022</v>
      </c>
      <c r="K1791" s="41" t="s">
        <v>762</v>
      </c>
      <c r="L1791" s="41" t="s">
        <v>762</v>
      </c>
      <c r="M1791" s="41" t="s">
        <v>762</v>
      </c>
      <c r="N1791" s="41" t="s">
        <v>762</v>
      </c>
      <c r="O1791" s="41" t="s">
        <v>762</v>
      </c>
      <c r="P1791" s="41" t="s">
        <v>11022</v>
      </c>
      <c r="Q1791" s="41" t="s">
        <v>11022</v>
      </c>
      <c r="R1791" s="41" t="s">
        <v>11022</v>
      </c>
      <c r="S1791" s="41" t="s">
        <v>11022</v>
      </c>
      <c r="T1791" s="41" t="s">
        <v>11022</v>
      </c>
      <c r="U1791" s="41" t="s">
        <v>11022</v>
      </c>
      <c r="V1791" s="41" t="s">
        <v>11022</v>
      </c>
      <c r="W1791" s="41" t="s">
        <v>13422</v>
      </c>
      <c r="X1791" s="41" t="s">
        <v>13423</v>
      </c>
      <c r="Y1791" s="41" t="s">
        <v>13423</v>
      </c>
      <c r="Z1791" s="41">
        <v>1</v>
      </c>
      <c r="AA1791" s="41">
        <v>0</v>
      </c>
      <c r="AB1791" s="41">
        <v>0</v>
      </c>
      <c r="AC1791" s="41">
        <v>0</v>
      </c>
      <c r="AD1791" s="56">
        <f t="shared" si="324"/>
        <v>1</v>
      </c>
      <c r="AE1791" s="56">
        <f t="shared" si="325"/>
        <v>0.25</v>
      </c>
      <c r="AF1791" s="41">
        <v>0</v>
      </c>
      <c r="AG1791" s="41">
        <v>1</v>
      </c>
      <c r="AH1791" s="41">
        <v>3</v>
      </c>
      <c r="AI1791" s="41">
        <v>0</v>
      </c>
      <c r="AJ1791" s="57">
        <f t="shared" si="326"/>
        <v>4</v>
      </c>
      <c r="AK1791" s="57">
        <f t="shared" si="327"/>
        <v>1</v>
      </c>
      <c r="AL1791" s="41">
        <v>4</v>
      </c>
      <c r="AM1791" s="41">
        <v>1</v>
      </c>
      <c r="AN1791" s="41">
        <v>1</v>
      </c>
      <c r="AO1791" s="41">
        <v>1</v>
      </c>
      <c r="AP1791" s="58">
        <f t="shared" si="328"/>
        <v>7</v>
      </c>
      <c r="AQ1791" s="58">
        <f t="shared" si="329"/>
        <v>1.75</v>
      </c>
      <c r="AR1791" s="41">
        <v>17</v>
      </c>
      <c r="AS1791" s="41">
        <v>12</v>
      </c>
      <c r="AT1791" s="41">
        <v>18</v>
      </c>
      <c r="AU1791" s="41">
        <v>21</v>
      </c>
      <c r="AV1791" s="59">
        <f t="shared" si="330"/>
        <v>68</v>
      </c>
      <c r="AW1791" s="59">
        <f t="shared" si="331"/>
        <v>17</v>
      </c>
      <c r="AX1791" s="41">
        <v>8</v>
      </c>
      <c r="AY1791" s="41">
        <v>8</v>
      </c>
      <c r="AZ1791" s="41">
        <v>13</v>
      </c>
      <c r="BA1791" s="41">
        <v>7</v>
      </c>
      <c r="BB1791" s="60">
        <f t="shared" si="332"/>
        <v>36</v>
      </c>
      <c r="BC1791" s="60">
        <f t="shared" si="333"/>
        <v>9</v>
      </c>
      <c r="BD1791" s="41">
        <f t="shared" si="334"/>
        <v>116</v>
      </c>
      <c r="BE1791" s="41">
        <f t="shared" si="335"/>
        <v>5.6582440127486092E-3</v>
      </c>
    </row>
    <row r="1792" spans="1:57" x14ac:dyDescent="0.25">
      <c r="A1792" s="41" t="s">
        <v>13390</v>
      </c>
      <c r="B1792" s="41" t="s">
        <v>11020</v>
      </c>
      <c r="C1792" s="41">
        <v>1</v>
      </c>
      <c r="D1792" s="41">
        <v>0</v>
      </c>
      <c r="E1792" s="41" t="s">
        <v>13391</v>
      </c>
      <c r="F1792" s="41">
        <v>100</v>
      </c>
      <c r="G1792" s="41">
        <v>100</v>
      </c>
      <c r="H1792" s="41" t="s">
        <v>759</v>
      </c>
      <c r="I1792" s="41" t="s">
        <v>11022</v>
      </c>
      <c r="J1792" s="41" t="s">
        <v>11022</v>
      </c>
      <c r="K1792" s="41" t="s">
        <v>762</v>
      </c>
      <c r="L1792" s="41" t="s">
        <v>762</v>
      </c>
      <c r="M1792" s="41" t="s">
        <v>762</v>
      </c>
      <c r="N1792" s="41" t="s">
        <v>762</v>
      </c>
      <c r="O1792" s="41" t="s">
        <v>762</v>
      </c>
      <c r="P1792" s="41" t="s">
        <v>11022</v>
      </c>
      <c r="Q1792" s="41" t="s">
        <v>11022</v>
      </c>
      <c r="R1792" s="41" t="s">
        <v>11022</v>
      </c>
      <c r="S1792" s="41" t="s">
        <v>11022</v>
      </c>
      <c r="T1792" s="41" t="s">
        <v>11022</v>
      </c>
      <c r="U1792" s="41" t="s">
        <v>11022</v>
      </c>
      <c r="V1792" s="41" t="s">
        <v>11022</v>
      </c>
      <c r="W1792" s="41" t="s">
        <v>13392</v>
      </c>
      <c r="X1792" s="41" t="s">
        <v>13393</v>
      </c>
      <c r="Y1792" s="41" t="s">
        <v>13393</v>
      </c>
      <c r="Z1792" s="41">
        <v>3</v>
      </c>
      <c r="AA1792" s="41">
        <v>0</v>
      </c>
      <c r="AB1792" s="41">
        <v>0</v>
      </c>
      <c r="AC1792" s="41">
        <v>0</v>
      </c>
      <c r="AD1792" s="56">
        <f t="shared" si="324"/>
        <v>3</v>
      </c>
      <c r="AE1792" s="56">
        <f t="shared" si="325"/>
        <v>0.75</v>
      </c>
      <c r="AF1792" s="41">
        <v>49</v>
      </c>
      <c r="AG1792" s="41">
        <v>1</v>
      </c>
      <c r="AH1792" s="41">
        <v>6</v>
      </c>
      <c r="AI1792" s="41">
        <v>6</v>
      </c>
      <c r="AJ1792" s="57">
        <f t="shared" si="326"/>
        <v>62</v>
      </c>
      <c r="AK1792" s="57">
        <f t="shared" si="327"/>
        <v>15.5</v>
      </c>
      <c r="AL1792" s="41">
        <v>14</v>
      </c>
      <c r="AM1792" s="41">
        <v>15</v>
      </c>
      <c r="AN1792" s="41">
        <v>38</v>
      </c>
      <c r="AO1792" s="41">
        <v>24</v>
      </c>
      <c r="AP1792" s="58">
        <f t="shared" si="328"/>
        <v>91</v>
      </c>
      <c r="AQ1792" s="58">
        <f t="shared" si="329"/>
        <v>22.75</v>
      </c>
      <c r="AR1792" s="41">
        <v>240</v>
      </c>
      <c r="AS1792" s="41">
        <v>125</v>
      </c>
      <c r="AT1792" s="41">
        <v>201</v>
      </c>
      <c r="AU1792" s="41">
        <v>276</v>
      </c>
      <c r="AV1792" s="59">
        <f t="shared" si="330"/>
        <v>842</v>
      </c>
      <c r="AW1792" s="59">
        <f t="shared" si="331"/>
        <v>210.5</v>
      </c>
      <c r="AX1792" s="41">
        <v>442</v>
      </c>
      <c r="AY1792" s="41">
        <v>351</v>
      </c>
      <c r="AZ1792" s="41">
        <v>428</v>
      </c>
      <c r="BA1792" s="41">
        <v>384</v>
      </c>
      <c r="BB1792" s="60">
        <f t="shared" si="332"/>
        <v>1605</v>
      </c>
      <c r="BC1792" s="60">
        <f t="shared" si="333"/>
        <v>401.25</v>
      </c>
      <c r="BD1792" s="41">
        <f t="shared" si="334"/>
        <v>2603</v>
      </c>
      <c r="BE1792" s="41">
        <f t="shared" si="335"/>
        <v>0.12696904452745369</v>
      </c>
    </row>
    <row r="1793" spans="1:57" x14ac:dyDescent="0.25">
      <c r="A1793" s="41" t="s">
        <v>13157</v>
      </c>
      <c r="B1793" s="41" t="s">
        <v>11020</v>
      </c>
      <c r="C1793" s="41">
        <v>1</v>
      </c>
      <c r="D1793" s="41">
        <v>0</v>
      </c>
      <c r="E1793" s="41" t="s">
        <v>13158</v>
      </c>
      <c r="F1793" s="41">
        <v>100</v>
      </c>
      <c r="G1793" s="41">
        <v>100</v>
      </c>
      <c r="H1793" s="41" t="s">
        <v>759</v>
      </c>
      <c r="I1793" s="41" t="s">
        <v>11022</v>
      </c>
      <c r="J1793" s="41" t="s">
        <v>11022</v>
      </c>
      <c r="K1793" s="41" t="s">
        <v>762</v>
      </c>
      <c r="L1793" s="41" t="s">
        <v>762</v>
      </c>
      <c r="M1793" s="41" t="s">
        <v>762</v>
      </c>
      <c r="N1793" s="41" t="s">
        <v>762</v>
      </c>
      <c r="O1793" s="41" t="s">
        <v>762</v>
      </c>
      <c r="P1793" s="41" t="s">
        <v>11022</v>
      </c>
      <c r="Q1793" s="41" t="s">
        <v>11022</v>
      </c>
      <c r="R1793" s="41" t="s">
        <v>11022</v>
      </c>
      <c r="S1793" s="41" t="s">
        <v>11022</v>
      </c>
      <c r="T1793" s="41" t="s">
        <v>11022</v>
      </c>
      <c r="U1793" s="41" t="s">
        <v>11022</v>
      </c>
      <c r="V1793" s="41" t="s">
        <v>11022</v>
      </c>
      <c r="W1793" s="41" t="s">
        <v>13159</v>
      </c>
      <c r="X1793" s="41" t="s">
        <v>13160</v>
      </c>
      <c r="Y1793" s="41" t="s">
        <v>13160</v>
      </c>
      <c r="Z1793" s="41">
        <v>0</v>
      </c>
      <c r="AA1793" s="41">
        <v>0</v>
      </c>
      <c r="AB1793" s="41">
        <v>0</v>
      </c>
      <c r="AC1793" s="41">
        <v>0</v>
      </c>
      <c r="AD1793" s="56">
        <f t="shared" si="324"/>
        <v>0</v>
      </c>
      <c r="AE1793" s="56">
        <f t="shared" si="325"/>
        <v>0</v>
      </c>
      <c r="AF1793" s="41">
        <v>6</v>
      </c>
      <c r="AG1793" s="41">
        <v>1</v>
      </c>
      <c r="AH1793" s="41">
        <v>3</v>
      </c>
      <c r="AI1793" s="41">
        <v>3</v>
      </c>
      <c r="AJ1793" s="57">
        <f t="shared" si="326"/>
        <v>13</v>
      </c>
      <c r="AK1793" s="57">
        <f t="shared" si="327"/>
        <v>3.25</v>
      </c>
      <c r="AL1793" s="41">
        <v>8</v>
      </c>
      <c r="AM1793" s="41">
        <v>3</v>
      </c>
      <c r="AN1793" s="41">
        <v>9</v>
      </c>
      <c r="AO1793" s="41">
        <v>12</v>
      </c>
      <c r="AP1793" s="58">
        <f t="shared" si="328"/>
        <v>32</v>
      </c>
      <c r="AQ1793" s="58">
        <f t="shared" si="329"/>
        <v>8</v>
      </c>
      <c r="AR1793" s="41">
        <v>30</v>
      </c>
      <c r="AS1793" s="41">
        <v>45</v>
      </c>
      <c r="AT1793" s="41">
        <v>43</v>
      </c>
      <c r="AU1793" s="41">
        <v>44</v>
      </c>
      <c r="AV1793" s="59">
        <f t="shared" si="330"/>
        <v>162</v>
      </c>
      <c r="AW1793" s="59">
        <f t="shared" si="331"/>
        <v>40.5</v>
      </c>
      <c r="AX1793" s="41">
        <v>49</v>
      </c>
      <c r="AY1793" s="41">
        <v>42</v>
      </c>
      <c r="AZ1793" s="41">
        <v>29</v>
      </c>
      <c r="BA1793" s="41">
        <v>44</v>
      </c>
      <c r="BB1793" s="60">
        <f t="shared" si="332"/>
        <v>164</v>
      </c>
      <c r="BC1793" s="60">
        <f t="shared" si="333"/>
        <v>41</v>
      </c>
      <c r="BD1793" s="41">
        <f t="shared" si="334"/>
        <v>371</v>
      </c>
      <c r="BE1793" s="41">
        <f t="shared" si="335"/>
        <v>1.8096625247670122E-2</v>
      </c>
    </row>
    <row r="1794" spans="1:57" x14ac:dyDescent="0.25">
      <c r="A1794" s="41" t="s">
        <v>12907</v>
      </c>
      <c r="B1794" s="41" t="s">
        <v>11020</v>
      </c>
      <c r="C1794" s="41">
        <v>1</v>
      </c>
      <c r="D1794" s="41">
        <v>0</v>
      </c>
      <c r="E1794" s="41" t="s">
        <v>12908</v>
      </c>
      <c r="F1794" s="41">
        <v>100</v>
      </c>
      <c r="G1794" s="41">
        <v>100</v>
      </c>
      <c r="H1794" s="41" t="s">
        <v>759</v>
      </c>
      <c r="I1794" s="41" t="s">
        <v>11022</v>
      </c>
      <c r="J1794" s="41" t="s">
        <v>11022</v>
      </c>
      <c r="K1794" s="41" t="s">
        <v>762</v>
      </c>
      <c r="L1794" s="41" t="s">
        <v>762</v>
      </c>
      <c r="M1794" s="41" t="s">
        <v>762</v>
      </c>
      <c r="N1794" s="41" t="s">
        <v>762</v>
      </c>
      <c r="O1794" s="41" t="s">
        <v>762</v>
      </c>
      <c r="P1794" s="41" t="s">
        <v>11022</v>
      </c>
      <c r="Q1794" s="41" t="s">
        <v>11022</v>
      </c>
      <c r="R1794" s="41" t="s">
        <v>11022</v>
      </c>
      <c r="S1794" s="41" t="s">
        <v>11022</v>
      </c>
      <c r="T1794" s="41" t="s">
        <v>11022</v>
      </c>
      <c r="U1794" s="41" t="s">
        <v>11022</v>
      </c>
      <c r="V1794" s="41" t="s">
        <v>11022</v>
      </c>
      <c r="W1794" s="41" t="s">
        <v>12908</v>
      </c>
      <c r="X1794" s="41" t="s">
        <v>12909</v>
      </c>
      <c r="Y1794" s="41" t="s">
        <v>12909</v>
      </c>
      <c r="Z1794" s="41">
        <v>0</v>
      </c>
      <c r="AA1794" s="41">
        <v>0</v>
      </c>
      <c r="AB1794" s="41">
        <v>0</v>
      </c>
      <c r="AC1794" s="41">
        <v>0</v>
      </c>
      <c r="AD1794" s="56">
        <f t="shared" si="324"/>
        <v>0</v>
      </c>
      <c r="AE1794" s="56">
        <f t="shared" si="325"/>
        <v>0</v>
      </c>
      <c r="AF1794" s="41">
        <v>0</v>
      </c>
      <c r="AG1794" s="41">
        <v>1</v>
      </c>
      <c r="AH1794" s="41">
        <v>1</v>
      </c>
      <c r="AI1794" s="41">
        <v>0</v>
      </c>
      <c r="AJ1794" s="57">
        <f t="shared" si="326"/>
        <v>2</v>
      </c>
      <c r="AK1794" s="57">
        <f t="shared" si="327"/>
        <v>0.5</v>
      </c>
      <c r="AL1794" s="41">
        <v>2</v>
      </c>
      <c r="AM1794" s="41">
        <v>6</v>
      </c>
      <c r="AN1794" s="41">
        <v>3</v>
      </c>
      <c r="AO1794" s="41">
        <v>8</v>
      </c>
      <c r="AP1794" s="58">
        <f t="shared" si="328"/>
        <v>19</v>
      </c>
      <c r="AQ1794" s="58">
        <f t="shared" si="329"/>
        <v>4.75</v>
      </c>
      <c r="AR1794" s="41">
        <v>46</v>
      </c>
      <c r="AS1794" s="41">
        <v>53</v>
      </c>
      <c r="AT1794" s="41">
        <v>66</v>
      </c>
      <c r="AU1794" s="41">
        <v>73</v>
      </c>
      <c r="AV1794" s="59">
        <f t="shared" si="330"/>
        <v>238</v>
      </c>
      <c r="AW1794" s="59">
        <f t="shared" si="331"/>
        <v>59.5</v>
      </c>
      <c r="AX1794" s="41">
        <v>221</v>
      </c>
      <c r="AY1794" s="41">
        <v>151</v>
      </c>
      <c r="AZ1794" s="41">
        <v>198</v>
      </c>
      <c r="BA1794" s="41">
        <v>144</v>
      </c>
      <c r="BB1794" s="60">
        <f t="shared" si="332"/>
        <v>714</v>
      </c>
      <c r="BC1794" s="60">
        <f t="shared" si="333"/>
        <v>178.5</v>
      </c>
      <c r="BD1794" s="41">
        <f t="shared" si="334"/>
        <v>973</v>
      </c>
      <c r="BE1794" s="41">
        <f t="shared" si="335"/>
        <v>4.7460960555210319E-2</v>
      </c>
    </row>
    <row r="1795" spans="1:57" x14ac:dyDescent="0.25">
      <c r="A1795" s="41" t="s">
        <v>11761</v>
      </c>
      <c r="B1795" s="41" t="s">
        <v>11020</v>
      </c>
      <c r="C1795" s="41">
        <v>1</v>
      </c>
      <c r="D1795" s="41">
        <v>0</v>
      </c>
      <c r="E1795" s="41" t="s">
        <v>11762</v>
      </c>
      <c r="F1795" s="41">
        <v>100</v>
      </c>
      <c r="G1795" s="41">
        <v>100</v>
      </c>
      <c r="H1795" s="41" t="s">
        <v>759</v>
      </c>
      <c r="I1795" s="41" t="s">
        <v>11022</v>
      </c>
      <c r="J1795" s="41" t="s">
        <v>11022</v>
      </c>
      <c r="K1795" s="41" t="s">
        <v>762</v>
      </c>
      <c r="L1795" s="41" t="s">
        <v>762</v>
      </c>
      <c r="M1795" s="41" t="s">
        <v>762</v>
      </c>
      <c r="N1795" s="41" t="s">
        <v>762</v>
      </c>
      <c r="O1795" s="41" t="s">
        <v>762</v>
      </c>
      <c r="P1795" s="41" t="s">
        <v>11022</v>
      </c>
      <c r="Q1795" s="41" t="s">
        <v>11022</v>
      </c>
      <c r="R1795" s="41" t="s">
        <v>11022</v>
      </c>
      <c r="S1795" s="41" t="s">
        <v>11022</v>
      </c>
      <c r="T1795" s="41" t="s">
        <v>11022</v>
      </c>
      <c r="U1795" s="41" t="s">
        <v>11022</v>
      </c>
      <c r="V1795" s="41" t="s">
        <v>11022</v>
      </c>
      <c r="W1795" s="41" t="s">
        <v>11763</v>
      </c>
      <c r="X1795" s="41" t="s">
        <v>11764</v>
      </c>
      <c r="Y1795" s="41" t="s">
        <v>11764</v>
      </c>
      <c r="Z1795" s="41">
        <v>0</v>
      </c>
      <c r="AA1795" s="41">
        <v>0</v>
      </c>
      <c r="AB1795" s="41">
        <v>0</v>
      </c>
      <c r="AC1795" s="41">
        <v>0</v>
      </c>
      <c r="AD1795" s="56">
        <f t="shared" ref="AD1795:AD1858" si="336">SUM(Z1795:AC1795)</f>
        <v>0</v>
      </c>
      <c r="AE1795" s="56">
        <f t="shared" ref="AE1795:AE1858" si="337">AVERAGE(Z1795:AC1795)</f>
        <v>0</v>
      </c>
      <c r="AF1795" s="41">
        <v>0</v>
      </c>
      <c r="AG1795" s="41">
        <v>0</v>
      </c>
      <c r="AH1795" s="41">
        <v>0</v>
      </c>
      <c r="AI1795" s="41">
        <v>0</v>
      </c>
      <c r="AJ1795" s="57">
        <f t="shared" ref="AJ1795:AJ1858" si="338">SUM(AF1795:AI1795)</f>
        <v>0</v>
      </c>
      <c r="AK1795" s="57">
        <f t="shared" ref="AK1795:AK1858" si="339">AVERAGE(AF1795:AI1795)</f>
        <v>0</v>
      </c>
      <c r="AL1795" s="41">
        <v>0</v>
      </c>
      <c r="AM1795" s="41">
        <v>0</v>
      </c>
      <c r="AN1795" s="41">
        <v>3</v>
      </c>
      <c r="AO1795" s="41">
        <v>0</v>
      </c>
      <c r="AP1795" s="58">
        <f t="shared" ref="AP1795:AP1858" si="340">SUM(AL1795:AO1795)</f>
        <v>3</v>
      </c>
      <c r="AQ1795" s="58">
        <f t="shared" ref="AQ1795:AQ1858" si="341">AVERAGE(AL1795:AO1795)</f>
        <v>0.75</v>
      </c>
      <c r="AR1795" s="41">
        <v>0</v>
      </c>
      <c r="AS1795" s="41">
        <v>0</v>
      </c>
      <c r="AT1795" s="41">
        <v>0</v>
      </c>
      <c r="AU1795" s="41">
        <v>0</v>
      </c>
      <c r="AV1795" s="59">
        <f t="shared" ref="AV1795:AV1858" si="342">SUM(AR1795:AU1795)</f>
        <v>0</v>
      </c>
      <c r="AW1795" s="59">
        <f t="shared" ref="AW1795:AW1858" si="343">AVERAGE(AR1795:AU1795)</f>
        <v>0</v>
      </c>
      <c r="AX1795" s="41">
        <v>42</v>
      </c>
      <c r="AY1795" s="41">
        <v>43</v>
      </c>
      <c r="AZ1795" s="41">
        <v>35</v>
      </c>
      <c r="BA1795" s="41">
        <v>23</v>
      </c>
      <c r="BB1795" s="60">
        <f t="shared" ref="BB1795:BB1858" si="344">SUM(AX1795:BA1795)</f>
        <v>143</v>
      </c>
      <c r="BC1795" s="60">
        <f t="shared" ref="BC1795:BC1858" si="345">AVERAGE(AX1795:BA1795)</f>
        <v>35.75</v>
      </c>
      <c r="BD1795" s="41">
        <f t="shared" ref="BD1795:BD1858" si="346">SUM(Z1795:AC1795,AF1795:AI1795,AL1795:AO1795,AR1795:AU1795,AX1795:BA1795)</f>
        <v>146</v>
      </c>
      <c r="BE1795" s="41">
        <f t="shared" ref="BE1795:BE1858" si="347">(BD1795/2050106)*100</f>
        <v>7.1215829815629043E-3</v>
      </c>
    </row>
    <row r="1796" spans="1:57" x14ac:dyDescent="0.25">
      <c r="A1796" s="41" t="s">
        <v>12277</v>
      </c>
      <c r="B1796" s="41" t="s">
        <v>11020</v>
      </c>
      <c r="C1796" s="41">
        <v>1</v>
      </c>
      <c r="D1796" s="41">
        <v>0</v>
      </c>
      <c r="E1796" s="41" t="s">
        <v>12278</v>
      </c>
      <c r="F1796" s="41">
        <v>100</v>
      </c>
      <c r="G1796" s="41">
        <v>100</v>
      </c>
      <c r="H1796" s="41" t="s">
        <v>759</v>
      </c>
      <c r="I1796" s="41" t="s">
        <v>11022</v>
      </c>
      <c r="J1796" s="41" t="s">
        <v>11022</v>
      </c>
      <c r="K1796" s="41" t="s">
        <v>762</v>
      </c>
      <c r="L1796" s="41" t="s">
        <v>762</v>
      </c>
      <c r="M1796" s="41" t="s">
        <v>762</v>
      </c>
      <c r="N1796" s="41" t="s">
        <v>762</v>
      </c>
      <c r="O1796" s="41" t="s">
        <v>762</v>
      </c>
      <c r="P1796" s="41" t="s">
        <v>11022</v>
      </c>
      <c r="Q1796" s="41" t="s">
        <v>11022</v>
      </c>
      <c r="R1796" s="41" t="s">
        <v>11022</v>
      </c>
      <c r="S1796" s="41" t="s">
        <v>11022</v>
      </c>
      <c r="T1796" s="41" t="s">
        <v>11022</v>
      </c>
      <c r="U1796" s="41" t="s">
        <v>11022</v>
      </c>
      <c r="V1796" s="41" t="s">
        <v>11022</v>
      </c>
      <c r="W1796" s="41" t="s">
        <v>12279</v>
      </c>
      <c r="X1796" s="41" t="s">
        <v>12280</v>
      </c>
      <c r="Y1796" s="41" t="s">
        <v>12280</v>
      </c>
      <c r="Z1796" s="41">
        <v>0</v>
      </c>
      <c r="AA1796" s="41">
        <v>0</v>
      </c>
      <c r="AB1796" s="41">
        <v>0</v>
      </c>
      <c r="AC1796" s="41">
        <v>0</v>
      </c>
      <c r="AD1796" s="56">
        <f t="shared" si="336"/>
        <v>0</v>
      </c>
      <c r="AE1796" s="56">
        <f t="shared" si="337"/>
        <v>0</v>
      </c>
      <c r="AF1796" s="41">
        <v>10</v>
      </c>
      <c r="AG1796" s="41">
        <v>3</v>
      </c>
      <c r="AH1796" s="41">
        <v>5</v>
      </c>
      <c r="AI1796" s="41">
        <v>6</v>
      </c>
      <c r="AJ1796" s="57">
        <f t="shared" si="338"/>
        <v>24</v>
      </c>
      <c r="AK1796" s="57">
        <f t="shared" si="339"/>
        <v>6</v>
      </c>
      <c r="AL1796" s="41">
        <v>11</v>
      </c>
      <c r="AM1796" s="41">
        <v>11</v>
      </c>
      <c r="AN1796" s="41">
        <v>3</v>
      </c>
      <c r="AO1796" s="41">
        <v>10</v>
      </c>
      <c r="AP1796" s="58">
        <f t="shared" si="340"/>
        <v>35</v>
      </c>
      <c r="AQ1796" s="58">
        <f t="shared" si="341"/>
        <v>8.75</v>
      </c>
      <c r="AR1796" s="41">
        <v>45</v>
      </c>
      <c r="AS1796" s="41">
        <v>24</v>
      </c>
      <c r="AT1796" s="41">
        <v>13</v>
      </c>
      <c r="AU1796" s="41">
        <v>31</v>
      </c>
      <c r="AV1796" s="59">
        <f t="shared" si="342"/>
        <v>113</v>
      </c>
      <c r="AW1796" s="59">
        <f t="shared" si="343"/>
        <v>28.25</v>
      </c>
      <c r="AX1796" s="41">
        <v>239</v>
      </c>
      <c r="AY1796" s="41">
        <v>10</v>
      </c>
      <c r="AZ1796" s="41">
        <v>29</v>
      </c>
      <c r="BA1796" s="41">
        <v>36</v>
      </c>
      <c r="BB1796" s="60">
        <f t="shared" si="344"/>
        <v>314</v>
      </c>
      <c r="BC1796" s="60">
        <f t="shared" si="345"/>
        <v>78.5</v>
      </c>
      <c r="BD1796" s="41">
        <f t="shared" si="346"/>
        <v>486</v>
      </c>
      <c r="BE1796" s="41">
        <f t="shared" si="347"/>
        <v>2.3706091294791586E-2</v>
      </c>
    </row>
    <row r="1797" spans="1:57" x14ac:dyDescent="0.25">
      <c r="A1797" s="41" t="s">
        <v>13165</v>
      </c>
      <c r="B1797" s="41" t="s">
        <v>11020</v>
      </c>
      <c r="C1797" s="41">
        <v>1</v>
      </c>
      <c r="D1797" s="41">
        <v>0</v>
      </c>
      <c r="E1797" s="41" t="s">
        <v>13166</v>
      </c>
      <c r="F1797" s="41">
        <v>100</v>
      </c>
      <c r="G1797" s="41">
        <v>100</v>
      </c>
      <c r="H1797" s="41" t="s">
        <v>759</v>
      </c>
      <c r="I1797" s="41" t="s">
        <v>11022</v>
      </c>
      <c r="J1797" s="41" t="s">
        <v>11022</v>
      </c>
      <c r="K1797" s="41" t="s">
        <v>762</v>
      </c>
      <c r="L1797" s="41" t="s">
        <v>762</v>
      </c>
      <c r="M1797" s="41" t="s">
        <v>762</v>
      </c>
      <c r="N1797" s="41" t="s">
        <v>762</v>
      </c>
      <c r="O1797" s="41" t="s">
        <v>762</v>
      </c>
      <c r="P1797" s="41" t="s">
        <v>11022</v>
      </c>
      <c r="Q1797" s="41" t="s">
        <v>11022</v>
      </c>
      <c r="R1797" s="41" t="s">
        <v>11022</v>
      </c>
      <c r="S1797" s="41" t="s">
        <v>11022</v>
      </c>
      <c r="T1797" s="41" t="s">
        <v>11022</v>
      </c>
      <c r="U1797" s="41" t="s">
        <v>11022</v>
      </c>
      <c r="V1797" s="41" t="s">
        <v>11022</v>
      </c>
      <c r="W1797" s="41" t="s">
        <v>13167</v>
      </c>
      <c r="X1797" s="41" t="s">
        <v>13168</v>
      </c>
      <c r="Y1797" s="41" t="s">
        <v>13168</v>
      </c>
      <c r="Z1797" s="41">
        <v>0</v>
      </c>
      <c r="AA1797" s="41">
        <v>0</v>
      </c>
      <c r="AB1797" s="41">
        <v>0</v>
      </c>
      <c r="AC1797" s="41">
        <v>0</v>
      </c>
      <c r="AD1797" s="56">
        <f t="shared" si="336"/>
        <v>0</v>
      </c>
      <c r="AE1797" s="56">
        <f t="shared" si="337"/>
        <v>0</v>
      </c>
      <c r="AF1797" s="41">
        <v>7</v>
      </c>
      <c r="AG1797" s="41">
        <v>3</v>
      </c>
      <c r="AH1797" s="41">
        <v>5</v>
      </c>
      <c r="AI1797" s="41">
        <v>13</v>
      </c>
      <c r="AJ1797" s="57">
        <f t="shared" si="338"/>
        <v>28</v>
      </c>
      <c r="AK1797" s="57">
        <f t="shared" si="339"/>
        <v>7</v>
      </c>
      <c r="AL1797" s="41">
        <v>22</v>
      </c>
      <c r="AM1797" s="41">
        <v>25</v>
      </c>
      <c r="AN1797" s="41">
        <v>27</v>
      </c>
      <c r="AO1797" s="41">
        <v>23</v>
      </c>
      <c r="AP1797" s="58">
        <f t="shared" si="340"/>
        <v>97</v>
      </c>
      <c r="AQ1797" s="58">
        <f t="shared" si="341"/>
        <v>24.25</v>
      </c>
      <c r="AR1797" s="41">
        <v>10</v>
      </c>
      <c r="AS1797" s="41">
        <v>18</v>
      </c>
      <c r="AT1797" s="41">
        <v>0</v>
      </c>
      <c r="AU1797" s="41">
        <v>18</v>
      </c>
      <c r="AV1797" s="59">
        <f t="shared" si="342"/>
        <v>46</v>
      </c>
      <c r="AW1797" s="59">
        <f t="shared" si="343"/>
        <v>11.5</v>
      </c>
      <c r="AX1797" s="41">
        <v>6</v>
      </c>
      <c r="AY1797" s="41">
        <v>6</v>
      </c>
      <c r="AZ1797" s="41">
        <v>3</v>
      </c>
      <c r="BA1797" s="41">
        <v>4</v>
      </c>
      <c r="BB1797" s="60">
        <f t="shared" si="344"/>
        <v>19</v>
      </c>
      <c r="BC1797" s="60">
        <f t="shared" si="345"/>
        <v>4.75</v>
      </c>
      <c r="BD1797" s="41">
        <f t="shared" si="346"/>
        <v>190</v>
      </c>
      <c r="BE1797" s="41">
        <f t="shared" si="347"/>
        <v>9.2678134691572042E-3</v>
      </c>
    </row>
    <row r="1798" spans="1:57" x14ac:dyDescent="0.25">
      <c r="A1798" s="41" t="s">
        <v>13993</v>
      </c>
      <c r="B1798" s="41" t="s">
        <v>11020</v>
      </c>
      <c r="C1798" s="41">
        <v>1</v>
      </c>
      <c r="D1798" s="41">
        <v>0</v>
      </c>
      <c r="E1798" s="41" t="s">
        <v>13994</v>
      </c>
      <c r="F1798" s="41">
        <v>100</v>
      </c>
      <c r="G1798" s="41">
        <v>100</v>
      </c>
      <c r="H1798" s="41" t="s">
        <v>759</v>
      </c>
      <c r="I1798" s="41" t="s">
        <v>11022</v>
      </c>
      <c r="J1798" s="41" t="s">
        <v>11022</v>
      </c>
      <c r="K1798" s="41" t="s">
        <v>762</v>
      </c>
      <c r="L1798" s="41" t="s">
        <v>762</v>
      </c>
      <c r="M1798" s="41" t="s">
        <v>762</v>
      </c>
      <c r="N1798" s="41" t="s">
        <v>762</v>
      </c>
      <c r="O1798" s="41" t="s">
        <v>762</v>
      </c>
      <c r="P1798" s="41" t="s">
        <v>11022</v>
      </c>
      <c r="Q1798" s="41" t="s">
        <v>11022</v>
      </c>
      <c r="R1798" s="41" t="s">
        <v>11022</v>
      </c>
      <c r="S1798" s="41" t="s">
        <v>11022</v>
      </c>
      <c r="T1798" s="41" t="s">
        <v>11022</v>
      </c>
      <c r="U1798" s="41" t="s">
        <v>11022</v>
      </c>
      <c r="V1798" s="41" t="s">
        <v>11022</v>
      </c>
      <c r="W1798" s="41" t="s">
        <v>13995</v>
      </c>
      <c r="X1798" s="41" t="s">
        <v>13996</v>
      </c>
      <c r="Y1798" s="41" t="s">
        <v>13996</v>
      </c>
      <c r="Z1798" s="41">
        <v>2</v>
      </c>
      <c r="AA1798" s="41">
        <v>0</v>
      </c>
      <c r="AB1798" s="41">
        <v>0</v>
      </c>
      <c r="AC1798" s="41">
        <v>1</v>
      </c>
      <c r="AD1798" s="56">
        <f t="shared" si="336"/>
        <v>3</v>
      </c>
      <c r="AE1798" s="56">
        <f t="shared" si="337"/>
        <v>0.75</v>
      </c>
      <c r="AF1798" s="41">
        <v>444</v>
      </c>
      <c r="AG1798" s="41">
        <v>172</v>
      </c>
      <c r="AH1798" s="41">
        <v>179</v>
      </c>
      <c r="AI1798" s="41">
        <v>256</v>
      </c>
      <c r="AJ1798" s="57">
        <f t="shared" si="338"/>
        <v>1051</v>
      </c>
      <c r="AK1798" s="57">
        <f t="shared" si="339"/>
        <v>262.75</v>
      </c>
      <c r="AL1798" s="41">
        <v>1454</v>
      </c>
      <c r="AM1798" s="41">
        <v>884</v>
      </c>
      <c r="AN1798" s="41">
        <v>1130</v>
      </c>
      <c r="AO1798" s="41">
        <v>863</v>
      </c>
      <c r="AP1798" s="58">
        <f t="shared" si="340"/>
        <v>4331</v>
      </c>
      <c r="AQ1798" s="58">
        <f t="shared" si="341"/>
        <v>1082.75</v>
      </c>
      <c r="AR1798" s="41">
        <v>507</v>
      </c>
      <c r="AS1798" s="41">
        <v>509</v>
      </c>
      <c r="AT1798" s="41">
        <v>366</v>
      </c>
      <c r="AU1798" s="41">
        <v>528</v>
      </c>
      <c r="AV1798" s="59">
        <f t="shared" si="342"/>
        <v>1910</v>
      </c>
      <c r="AW1798" s="59">
        <f t="shared" si="343"/>
        <v>477.5</v>
      </c>
      <c r="AX1798" s="41">
        <v>254</v>
      </c>
      <c r="AY1798" s="41">
        <v>112</v>
      </c>
      <c r="AZ1798" s="41">
        <v>134</v>
      </c>
      <c r="BA1798" s="41">
        <v>122</v>
      </c>
      <c r="BB1798" s="60">
        <f t="shared" si="344"/>
        <v>622</v>
      </c>
      <c r="BC1798" s="60">
        <f t="shared" si="345"/>
        <v>155.5</v>
      </c>
      <c r="BD1798" s="41">
        <f t="shared" si="346"/>
        <v>7917</v>
      </c>
      <c r="BE1798" s="41">
        <f t="shared" si="347"/>
        <v>0.38617515387009255</v>
      </c>
    </row>
    <row r="1799" spans="1:57" x14ac:dyDescent="0.25">
      <c r="A1799" s="41" t="s">
        <v>11608</v>
      </c>
      <c r="B1799" s="41" t="s">
        <v>11020</v>
      </c>
      <c r="C1799" s="41">
        <v>1</v>
      </c>
      <c r="D1799" s="41">
        <v>0</v>
      </c>
      <c r="E1799" s="41" t="s">
        <v>11609</v>
      </c>
      <c r="F1799" s="41">
        <v>100</v>
      </c>
      <c r="G1799" s="41">
        <v>100</v>
      </c>
      <c r="H1799" s="41" t="s">
        <v>759</v>
      </c>
      <c r="I1799" s="41" t="s">
        <v>11022</v>
      </c>
      <c r="J1799" s="41" t="s">
        <v>11022</v>
      </c>
      <c r="K1799" s="41" t="s">
        <v>762</v>
      </c>
      <c r="L1799" s="41" t="s">
        <v>762</v>
      </c>
      <c r="M1799" s="41" t="s">
        <v>762</v>
      </c>
      <c r="N1799" s="41" t="s">
        <v>762</v>
      </c>
      <c r="O1799" s="41" t="s">
        <v>762</v>
      </c>
      <c r="P1799" s="41" t="s">
        <v>11022</v>
      </c>
      <c r="Q1799" s="41" t="s">
        <v>11022</v>
      </c>
      <c r="R1799" s="41" t="s">
        <v>11022</v>
      </c>
      <c r="S1799" s="41" t="s">
        <v>11022</v>
      </c>
      <c r="T1799" s="41" t="s">
        <v>11022</v>
      </c>
      <c r="U1799" s="41" t="s">
        <v>11022</v>
      </c>
      <c r="V1799" s="41" t="s">
        <v>11022</v>
      </c>
      <c r="W1799" s="41" t="s">
        <v>11610</v>
      </c>
      <c r="X1799" s="41" t="s">
        <v>11611</v>
      </c>
      <c r="Y1799" s="41" t="s">
        <v>11611</v>
      </c>
      <c r="Z1799" s="41">
        <v>0</v>
      </c>
      <c r="AA1799" s="41">
        <v>0</v>
      </c>
      <c r="AB1799" s="41">
        <v>0</v>
      </c>
      <c r="AC1799" s="41">
        <v>0</v>
      </c>
      <c r="AD1799" s="56">
        <f t="shared" si="336"/>
        <v>0</v>
      </c>
      <c r="AE1799" s="56">
        <f t="shared" si="337"/>
        <v>0</v>
      </c>
      <c r="AF1799" s="41">
        <v>2</v>
      </c>
      <c r="AG1799" s="41">
        <v>0</v>
      </c>
      <c r="AH1799" s="41">
        <v>0</v>
      </c>
      <c r="AI1799" s="41">
        <v>0</v>
      </c>
      <c r="AJ1799" s="57">
        <f t="shared" si="338"/>
        <v>2</v>
      </c>
      <c r="AK1799" s="57">
        <f t="shared" si="339"/>
        <v>0.5</v>
      </c>
      <c r="AL1799" s="41">
        <v>4</v>
      </c>
      <c r="AM1799" s="41">
        <v>0</v>
      </c>
      <c r="AN1799" s="41">
        <v>2</v>
      </c>
      <c r="AO1799" s="41">
        <v>3</v>
      </c>
      <c r="AP1799" s="58">
        <f t="shared" si="340"/>
        <v>9</v>
      </c>
      <c r="AQ1799" s="58">
        <f t="shared" si="341"/>
        <v>2.25</v>
      </c>
      <c r="AR1799" s="41">
        <v>41</v>
      </c>
      <c r="AS1799" s="41">
        <v>56</v>
      </c>
      <c r="AT1799" s="41">
        <v>54</v>
      </c>
      <c r="AU1799" s="41">
        <v>88</v>
      </c>
      <c r="AV1799" s="59">
        <f t="shared" si="342"/>
        <v>239</v>
      </c>
      <c r="AW1799" s="59">
        <f t="shared" si="343"/>
        <v>59.75</v>
      </c>
      <c r="AX1799" s="41">
        <v>46</v>
      </c>
      <c r="AY1799" s="41">
        <v>36</v>
      </c>
      <c r="AZ1799" s="41">
        <v>35</v>
      </c>
      <c r="BA1799" s="41">
        <v>34</v>
      </c>
      <c r="BB1799" s="60">
        <f t="shared" si="344"/>
        <v>151</v>
      </c>
      <c r="BC1799" s="60">
        <f t="shared" si="345"/>
        <v>37.75</v>
      </c>
      <c r="BD1799" s="41">
        <f t="shared" si="346"/>
        <v>401</v>
      </c>
      <c r="BE1799" s="41">
        <f t="shared" si="347"/>
        <v>1.9559964216484416E-2</v>
      </c>
    </row>
    <row r="1800" spans="1:57" x14ac:dyDescent="0.25">
      <c r="A1800" s="41" t="s">
        <v>12021</v>
      </c>
      <c r="B1800" s="41" t="s">
        <v>11020</v>
      </c>
      <c r="C1800" s="41">
        <v>1</v>
      </c>
      <c r="D1800" s="41">
        <v>0</v>
      </c>
      <c r="E1800" s="41" t="s">
        <v>12022</v>
      </c>
      <c r="F1800" s="41">
        <v>100</v>
      </c>
      <c r="G1800" s="41">
        <v>100</v>
      </c>
      <c r="H1800" s="41" t="s">
        <v>759</v>
      </c>
      <c r="I1800" s="41" t="s">
        <v>11022</v>
      </c>
      <c r="J1800" s="41" t="s">
        <v>11022</v>
      </c>
      <c r="K1800" s="41" t="s">
        <v>762</v>
      </c>
      <c r="L1800" s="41" t="s">
        <v>762</v>
      </c>
      <c r="M1800" s="41" t="s">
        <v>762</v>
      </c>
      <c r="N1800" s="41" t="s">
        <v>762</v>
      </c>
      <c r="O1800" s="41" t="s">
        <v>762</v>
      </c>
      <c r="P1800" s="41" t="s">
        <v>11022</v>
      </c>
      <c r="Q1800" s="41" t="s">
        <v>11022</v>
      </c>
      <c r="R1800" s="41" t="s">
        <v>11022</v>
      </c>
      <c r="S1800" s="41" t="s">
        <v>11022</v>
      </c>
      <c r="T1800" s="41" t="s">
        <v>11022</v>
      </c>
      <c r="U1800" s="41" t="s">
        <v>11022</v>
      </c>
      <c r="V1800" s="41" t="s">
        <v>11022</v>
      </c>
      <c r="W1800" s="41" t="s">
        <v>12023</v>
      </c>
      <c r="X1800" s="41" t="s">
        <v>12024</v>
      </c>
      <c r="Y1800" s="41" t="s">
        <v>12024</v>
      </c>
      <c r="Z1800" s="41">
        <v>1</v>
      </c>
      <c r="AA1800" s="41">
        <v>0</v>
      </c>
      <c r="AB1800" s="41">
        <v>0</v>
      </c>
      <c r="AC1800" s="41">
        <v>0</v>
      </c>
      <c r="AD1800" s="56">
        <f t="shared" si="336"/>
        <v>1</v>
      </c>
      <c r="AE1800" s="56">
        <f t="shared" si="337"/>
        <v>0.25</v>
      </c>
      <c r="AF1800" s="41">
        <v>2</v>
      </c>
      <c r="AG1800" s="41">
        <v>1</v>
      </c>
      <c r="AH1800" s="41">
        <v>1</v>
      </c>
      <c r="AI1800" s="41">
        <v>0</v>
      </c>
      <c r="AJ1800" s="57">
        <f t="shared" si="338"/>
        <v>4</v>
      </c>
      <c r="AK1800" s="57">
        <f t="shared" si="339"/>
        <v>1</v>
      </c>
      <c r="AL1800" s="41">
        <v>9</v>
      </c>
      <c r="AM1800" s="41">
        <v>0</v>
      </c>
      <c r="AN1800" s="41">
        <v>5</v>
      </c>
      <c r="AO1800" s="41">
        <v>9</v>
      </c>
      <c r="AP1800" s="58">
        <f t="shared" si="340"/>
        <v>23</v>
      </c>
      <c r="AQ1800" s="58">
        <f t="shared" si="341"/>
        <v>5.75</v>
      </c>
      <c r="AR1800" s="41">
        <v>26</v>
      </c>
      <c r="AS1800" s="41">
        <v>43</v>
      </c>
      <c r="AT1800" s="41">
        <v>34</v>
      </c>
      <c r="AU1800" s="41">
        <v>67</v>
      </c>
      <c r="AV1800" s="59">
        <f t="shared" si="342"/>
        <v>170</v>
      </c>
      <c r="AW1800" s="59">
        <f t="shared" si="343"/>
        <v>42.5</v>
      </c>
      <c r="AX1800" s="41">
        <v>17</v>
      </c>
      <c r="AY1800" s="41">
        <v>11</v>
      </c>
      <c r="AZ1800" s="41">
        <v>10</v>
      </c>
      <c r="BA1800" s="41">
        <v>14</v>
      </c>
      <c r="BB1800" s="60">
        <f t="shared" si="344"/>
        <v>52</v>
      </c>
      <c r="BC1800" s="60">
        <f t="shared" si="345"/>
        <v>13</v>
      </c>
      <c r="BD1800" s="41">
        <f t="shared" si="346"/>
        <v>250</v>
      </c>
      <c r="BE1800" s="41">
        <f t="shared" si="347"/>
        <v>1.2194491406785796E-2</v>
      </c>
    </row>
    <row r="1801" spans="1:57" x14ac:dyDescent="0.25">
      <c r="A1801" s="41" t="s">
        <v>13589</v>
      </c>
      <c r="B1801" s="41" t="s">
        <v>11020</v>
      </c>
      <c r="C1801" s="41">
        <v>1</v>
      </c>
      <c r="D1801" s="41">
        <v>0</v>
      </c>
      <c r="E1801" s="41" t="s">
        <v>13590</v>
      </c>
      <c r="F1801" s="41">
        <v>100</v>
      </c>
      <c r="G1801" s="41">
        <v>100</v>
      </c>
      <c r="H1801" s="41" t="s">
        <v>759</v>
      </c>
      <c r="I1801" s="41" t="s">
        <v>11022</v>
      </c>
      <c r="J1801" s="41" t="s">
        <v>11022</v>
      </c>
      <c r="K1801" s="41" t="s">
        <v>762</v>
      </c>
      <c r="L1801" s="41" t="s">
        <v>762</v>
      </c>
      <c r="M1801" s="41" t="s">
        <v>762</v>
      </c>
      <c r="N1801" s="41" t="s">
        <v>762</v>
      </c>
      <c r="O1801" s="41" t="s">
        <v>762</v>
      </c>
      <c r="P1801" s="41" t="s">
        <v>11022</v>
      </c>
      <c r="Q1801" s="41" t="s">
        <v>11022</v>
      </c>
      <c r="R1801" s="41" t="s">
        <v>11022</v>
      </c>
      <c r="S1801" s="41" t="s">
        <v>11022</v>
      </c>
      <c r="T1801" s="41" t="s">
        <v>11022</v>
      </c>
      <c r="U1801" s="41" t="s">
        <v>11022</v>
      </c>
      <c r="V1801" s="41" t="s">
        <v>11022</v>
      </c>
      <c r="W1801" s="41" t="s">
        <v>13590</v>
      </c>
      <c r="X1801" s="41" t="s">
        <v>13591</v>
      </c>
      <c r="Y1801" s="41" t="s">
        <v>13591</v>
      </c>
      <c r="Z1801" s="41">
        <v>0</v>
      </c>
      <c r="AA1801" s="41">
        <v>0</v>
      </c>
      <c r="AB1801" s="41">
        <v>0</v>
      </c>
      <c r="AC1801" s="41">
        <v>0</v>
      </c>
      <c r="AD1801" s="56">
        <f t="shared" si="336"/>
        <v>0</v>
      </c>
      <c r="AE1801" s="56">
        <f t="shared" si="337"/>
        <v>0</v>
      </c>
      <c r="AF1801" s="41">
        <v>21</v>
      </c>
      <c r="AG1801" s="41">
        <v>7</v>
      </c>
      <c r="AH1801" s="41">
        <v>16</v>
      </c>
      <c r="AI1801" s="41">
        <v>17</v>
      </c>
      <c r="AJ1801" s="57">
        <f t="shared" si="338"/>
        <v>61</v>
      </c>
      <c r="AK1801" s="57">
        <f t="shared" si="339"/>
        <v>15.25</v>
      </c>
      <c r="AL1801" s="41">
        <v>7</v>
      </c>
      <c r="AM1801" s="41">
        <v>14</v>
      </c>
      <c r="AN1801" s="41">
        <v>21</v>
      </c>
      <c r="AO1801" s="41">
        <v>224</v>
      </c>
      <c r="AP1801" s="58">
        <f t="shared" si="340"/>
        <v>266</v>
      </c>
      <c r="AQ1801" s="58">
        <f t="shared" si="341"/>
        <v>66.5</v>
      </c>
      <c r="AR1801" s="41">
        <v>4</v>
      </c>
      <c r="AS1801" s="41">
        <v>5</v>
      </c>
      <c r="AT1801" s="41">
        <v>10</v>
      </c>
      <c r="AU1801" s="41">
        <v>15</v>
      </c>
      <c r="AV1801" s="59">
        <f t="shared" si="342"/>
        <v>34</v>
      </c>
      <c r="AW1801" s="59">
        <f t="shared" si="343"/>
        <v>8.5</v>
      </c>
      <c r="AX1801" s="41">
        <v>11</v>
      </c>
      <c r="AY1801" s="41">
        <v>12</v>
      </c>
      <c r="AZ1801" s="41">
        <v>10</v>
      </c>
      <c r="BA1801" s="41">
        <v>14</v>
      </c>
      <c r="BB1801" s="60">
        <f t="shared" si="344"/>
        <v>47</v>
      </c>
      <c r="BC1801" s="60">
        <f t="shared" si="345"/>
        <v>11.75</v>
      </c>
      <c r="BD1801" s="41">
        <f t="shared" si="346"/>
        <v>408</v>
      </c>
      <c r="BE1801" s="41">
        <f t="shared" si="347"/>
        <v>1.9901409975874418E-2</v>
      </c>
    </row>
    <row r="1802" spans="1:57" x14ac:dyDescent="0.25">
      <c r="A1802" s="41" t="s">
        <v>14133</v>
      </c>
      <c r="B1802" s="41" t="s">
        <v>11020</v>
      </c>
      <c r="C1802" s="41">
        <v>1</v>
      </c>
      <c r="D1802" s="41">
        <v>0</v>
      </c>
      <c r="E1802" s="41" t="s">
        <v>14134</v>
      </c>
      <c r="F1802" s="41">
        <v>100</v>
      </c>
      <c r="G1802" s="41">
        <v>100</v>
      </c>
      <c r="H1802" s="41" t="s">
        <v>759</v>
      </c>
      <c r="I1802" s="41" t="s">
        <v>11022</v>
      </c>
      <c r="J1802" s="41" t="s">
        <v>11022</v>
      </c>
      <c r="K1802" s="41" t="s">
        <v>762</v>
      </c>
      <c r="L1802" s="41" t="s">
        <v>762</v>
      </c>
      <c r="M1802" s="41" t="s">
        <v>762</v>
      </c>
      <c r="N1802" s="41" t="s">
        <v>762</v>
      </c>
      <c r="O1802" s="41" t="s">
        <v>762</v>
      </c>
      <c r="P1802" s="41" t="s">
        <v>11022</v>
      </c>
      <c r="Q1802" s="41" t="s">
        <v>11022</v>
      </c>
      <c r="R1802" s="41" t="s">
        <v>11022</v>
      </c>
      <c r="S1802" s="41" t="s">
        <v>11022</v>
      </c>
      <c r="T1802" s="41" t="s">
        <v>11022</v>
      </c>
      <c r="U1802" s="41" t="s">
        <v>11022</v>
      </c>
      <c r="V1802" s="41" t="s">
        <v>11022</v>
      </c>
      <c r="W1802" s="41" t="s">
        <v>14134</v>
      </c>
      <c r="X1802" s="41" t="s">
        <v>14135</v>
      </c>
      <c r="Y1802" s="41" t="s">
        <v>14135</v>
      </c>
      <c r="Z1802" s="41">
        <v>0</v>
      </c>
      <c r="AA1802" s="41">
        <v>0</v>
      </c>
      <c r="AB1802" s="41">
        <v>0</v>
      </c>
      <c r="AC1802" s="41">
        <v>0</v>
      </c>
      <c r="AD1802" s="56">
        <f t="shared" si="336"/>
        <v>0</v>
      </c>
      <c r="AE1802" s="56">
        <f t="shared" si="337"/>
        <v>0</v>
      </c>
      <c r="AF1802" s="41">
        <v>1</v>
      </c>
      <c r="AG1802" s="41">
        <v>7</v>
      </c>
      <c r="AH1802" s="41">
        <v>6</v>
      </c>
      <c r="AI1802" s="41">
        <v>12</v>
      </c>
      <c r="AJ1802" s="57">
        <f t="shared" si="338"/>
        <v>26</v>
      </c>
      <c r="AK1802" s="57">
        <f t="shared" si="339"/>
        <v>6.5</v>
      </c>
      <c r="AL1802" s="41">
        <v>8</v>
      </c>
      <c r="AM1802" s="41">
        <v>8</v>
      </c>
      <c r="AN1802" s="41">
        <v>13</v>
      </c>
      <c r="AO1802" s="41">
        <v>13</v>
      </c>
      <c r="AP1802" s="58">
        <f t="shared" si="340"/>
        <v>42</v>
      </c>
      <c r="AQ1802" s="58">
        <f t="shared" si="341"/>
        <v>10.5</v>
      </c>
      <c r="AR1802" s="41">
        <v>4</v>
      </c>
      <c r="AS1802" s="41">
        <v>1</v>
      </c>
      <c r="AT1802" s="41">
        <v>2</v>
      </c>
      <c r="AU1802" s="41">
        <v>7</v>
      </c>
      <c r="AV1802" s="59">
        <f t="shared" si="342"/>
        <v>14</v>
      </c>
      <c r="AW1802" s="59">
        <f t="shared" si="343"/>
        <v>3.5</v>
      </c>
      <c r="AX1802" s="41">
        <v>4</v>
      </c>
      <c r="AY1802" s="41">
        <v>3</v>
      </c>
      <c r="AZ1802" s="41">
        <v>2</v>
      </c>
      <c r="BA1802" s="41">
        <v>5</v>
      </c>
      <c r="BB1802" s="60">
        <f t="shared" si="344"/>
        <v>14</v>
      </c>
      <c r="BC1802" s="60">
        <f t="shared" si="345"/>
        <v>3.5</v>
      </c>
      <c r="BD1802" s="41">
        <f t="shared" si="346"/>
        <v>96</v>
      </c>
      <c r="BE1802" s="41">
        <f t="shared" si="347"/>
        <v>4.6826847002057453E-3</v>
      </c>
    </row>
    <row r="1803" spans="1:57" x14ac:dyDescent="0.25">
      <c r="A1803" s="41" t="s">
        <v>14139</v>
      </c>
      <c r="B1803" s="41" t="s">
        <v>11020</v>
      </c>
      <c r="C1803" s="41">
        <v>1</v>
      </c>
      <c r="D1803" s="41">
        <v>0</v>
      </c>
      <c r="E1803" s="41" t="s">
        <v>14140</v>
      </c>
      <c r="F1803" s="41">
        <v>100</v>
      </c>
      <c r="G1803" s="41">
        <v>100</v>
      </c>
      <c r="H1803" s="41" t="s">
        <v>759</v>
      </c>
      <c r="I1803" s="41" t="s">
        <v>11022</v>
      </c>
      <c r="J1803" s="41" t="s">
        <v>11022</v>
      </c>
      <c r="K1803" s="41" t="s">
        <v>762</v>
      </c>
      <c r="L1803" s="41" t="s">
        <v>762</v>
      </c>
      <c r="M1803" s="41" t="s">
        <v>762</v>
      </c>
      <c r="N1803" s="41" t="s">
        <v>762</v>
      </c>
      <c r="O1803" s="41" t="s">
        <v>762</v>
      </c>
      <c r="P1803" s="41" t="s">
        <v>11022</v>
      </c>
      <c r="Q1803" s="41" t="s">
        <v>11022</v>
      </c>
      <c r="R1803" s="41" t="s">
        <v>11022</v>
      </c>
      <c r="S1803" s="41" t="s">
        <v>11022</v>
      </c>
      <c r="T1803" s="41" t="s">
        <v>11022</v>
      </c>
      <c r="U1803" s="41" t="s">
        <v>11022</v>
      </c>
      <c r="V1803" s="41" t="s">
        <v>11022</v>
      </c>
      <c r="W1803" s="41" t="s">
        <v>14141</v>
      </c>
      <c r="X1803" s="41" t="s">
        <v>14142</v>
      </c>
      <c r="Y1803" s="41" t="s">
        <v>14142</v>
      </c>
      <c r="Z1803" s="41">
        <v>0</v>
      </c>
      <c r="AA1803" s="41">
        <v>0</v>
      </c>
      <c r="AB1803" s="41">
        <v>0</v>
      </c>
      <c r="AC1803" s="41">
        <v>0</v>
      </c>
      <c r="AD1803" s="56">
        <f t="shared" si="336"/>
        <v>0</v>
      </c>
      <c r="AE1803" s="56">
        <f t="shared" si="337"/>
        <v>0</v>
      </c>
      <c r="AF1803" s="41">
        <v>1</v>
      </c>
      <c r="AG1803" s="41">
        <v>10</v>
      </c>
      <c r="AH1803" s="41">
        <v>11</v>
      </c>
      <c r="AI1803" s="41">
        <v>10</v>
      </c>
      <c r="AJ1803" s="57">
        <f t="shared" si="338"/>
        <v>32</v>
      </c>
      <c r="AK1803" s="57">
        <f t="shared" si="339"/>
        <v>8</v>
      </c>
      <c r="AL1803" s="41">
        <v>39</v>
      </c>
      <c r="AM1803" s="41">
        <v>16</v>
      </c>
      <c r="AN1803" s="41">
        <v>27</v>
      </c>
      <c r="AO1803" s="41">
        <v>27</v>
      </c>
      <c r="AP1803" s="58">
        <f t="shared" si="340"/>
        <v>109</v>
      </c>
      <c r="AQ1803" s="58">
        <f t="shared" si="341"/>
        <v>27.25</v>
      </c>
      <c r="AR1803" s="41">
        <v>2</v>
      </c>
      <c r="AS1803" s="41">
        <v>3</v>
      </c>
      <c r="AT1803" s="41">
        <v>2</v>
      </c>
      <c r="AU1803" s="41">
        <v>10</v>
      </c>
      <c r="AV1803" s="59">
        <f t="shared" si="342"/>
        <v>17</v>
      </c>
      <c r="AW1803" s="59">
        <f t="shared" si="343"/>
        <v>4.25</v>
      </c>
      <c r="AX1803" s="41">
        <v>23</v>
      </c>
      <c r="AY1803" s="41">
        <v>32</v>
      </c>
      <c r="AZ1803" s="41">
        <v>12</v>
      </c>
      <c r="BA1803" s="41">
        <v>37</v>
      </c>
      <c r="BB1803" s="60">
        <f t="shared" si="344"/>
        <v>104</v>
      </c>
      <c r="BC1803" s="60">
        <f t="shared" si="345"/>
        <v>26</v>
      </c>
      <c r="BD1803" s="41">
        <f t="shared" si="346"/>
        <v>262</v>
      </c>
      <c r="BE1803" s="41">
        <f t="shared" si="347"/>
        <v>1.2779826994311513E-2</v>
      </c>
    </row>
    <row r="1804" spans="1:57" x14ac:dyDescent="0.25">
      <c r="A1804" s="41" t="s">
        <v>11726</v>
      </c>
      <c r="B1804" s="41" t="s">
        <v>11020</v>
      </c>
      <c r="C1804" s="41">
        <v>1</v>
      </c>
      <c r="D1804" s="41">
        <v>0</v>
      </c>
      <c r="E1804" s="41" t="s">
        <v>11727</v>
      </c>
      <c r="F1804" s="41">
        <v>100</v>
      </c>
      <c r="G1804" s="41">
        <v>100</v>
      </c>
      <c r="H1804" s="41" t="s">
        <v>759</v>
      </c>
      <c r="I1804" s="41" t="s">
        <v>11022</v>
      </c>
      <c r="J1804" s="41" t="s">
        <v>11022</v>
      </c>
      <c r="K1804" s="41" t="s">
        <v>762</v>
      </c>
      <c r="L1804" s="41" t="s">
        <v>762</v>
      </c>
      <c r="M1804" s="41" t="s">
        <v>762</v>
      </c>
      <c r="N1804" s="41" t="s">
        <v>762</v>
      </c>
      <c r="O1804" s="41" t="s">
        <v>762</v>
      </c>
      <c r="P1804" s="41" t="s">
        <v>11022</v>
      </c>
      <c r="Q1804" s="41" t="s">
        <v>11022</v>
      </c>
      <c r="R1804" s="41" t="s">
        <v>11022</v>
      </c>
      <c r="S1804" s="41" t="s">
        <v>11022</v>
      </c>
      <c r="T1804" s="41" t="s">
        <v>11022</v>
      </c>
      <c r="U1804" s="41" t="s">
        <v>11022</v>
      </c>
      <c r="V1804" s="41" t="s">
        <v>11022</v>
      </c>
      <c r="W1804" s="41" t="s">
        <v>11728</v>
      </c>
      <c r="X1804" s="41" t="s">
        <v>11729</v>
      </c>
      <c r="Y1804" s="41" t="s">
        <v>11729</v>
      </c>
      <c r="Z1804" s="41">
        <v>0</v>
      </c>
      <c r="AA1804" s="41">
        <v>0</v>
      </c>
      <c r="AB1804" s="41">
        <v>0</v>
      </c>
      <c r="AC1804" s="41">
        <v>0</v>
      </c>
      <c r="AD1804" s="56">
        <f t="shared" si="336"/>
        <v>0</v>
      </c>
      <c r="AE1804" s="56">
        <f t="shared" si="337"/>
        <v>0</v>
      </c>
      <c r="AF1804" s="41">
        <v>0</v>
      </c>
      <c r="AG1804" s="41">
        <v>0</v>
      </c>
      <c r="AH1804" s="41">
        <v>4</v>
      </c>
      <c r="AI1804" s="41">
        <v>7</v>
      </c>
      <c r="AJ1804" s="57">
        <f t="shared" si="338"/>
        <v>11</v>
      </c>
      <c r="AK1804" s="57">
        <f t="shared" si="339"/>
        <v>2.75</v>
      </c>
      <c r="AL1804" s="41">
        <v>12</v>
      </c>
      <c r="AM1804" s="41">
        <v>27</v>
      </c>
      <c r="AN1804" s="41">
        <v>3</v>
      </c>
      <c r="AO1804" s="41">
        <v>4</v>
      </c>
      <c r="AP1804" s="58">
        <f t="shared" si="340"/>
        <v>46</v>
      </c>
      <c r="AQ1804" s="58">
        <f t="shared" si="341"/>
        <v>11.5</v>
      </c>
      <c r="AR1804" s="41">
        <v>8</v>
      </c>
      <c r="AS1804" s="41">
        <v>2</v>
      </c>
      <c r="AT1804" s="41">
        <v>11</v>
      </c>
      <c r="AU1804" s="41">
        <v>13</v>
      </c>
      <c r="AV1804" s="59">
        <f t="shared" si="342"/>
        <v>34</v>
      </c>
      <c r="AW1804" s="59">
        <f t="shared" si="343"/>
        <v>8.5</v>
      </c>
      <c r="AX1804" s="41">
        <v>11</v>
      </c>
      <c r="AY1804" s="41">
        <v>16</v>
      </c>
      <c r="AZ1804" s="41">
        <v>5</v>
      </c>
      <c r="BA1804" s="41">
        <v>9</v>
      </c>
      <c r="BB1804" s="60">
        <f t="shared" si="344"/>
        <v>41</v>
      </c>
      <c r="BC1804" s="60">
        <f t="shared" si="345"/>
        <v>10.25</v>
      </c>
      <c r="BD1804" s="41">
        <f t="shared" si="346"/>
        <v>132</v>
      </c>
      <c r="BE1804" s="41">
        <f t="shared" si="347"/>
        <v>6.4386914627829004E-3</v>
      </c>
    </row>
    <row r="1805" spans="1:57" x14ac:dyDescent="0.25">
      <c r="A1805" s="41" t="s">
        <v>11332</v>
      </c>
      <c r="B1805" s="41" t="s">
        <v>11020</v>
      </c>
      <c r="C1805" s="41">
        <v>1</v>
      </c>
      <c r="D1805" s="41">
        <v>0</v>
      </c>
      <c r="E1805" s="41" t="s">
        <v>11333</v>
      </c>
      <c r="F1805" s="41">
        <v>100</v>
      </c>
      <c r="G1805" s="41">
        <v>100</v>
      </c>
      <c r="H1805" s="41" t="s">
        <v>759</v>
      </c>
      <c r="I1805" s="41" t="s">
        <v>11022</v>
      </c>
      <c r="J1805" s="41" t="s">
        <v>11022</v>
      </c>
      <c r="K1805" s="41" t="s">
        <v>762</v>
      </c>
      <c r="L1805" s="41" t="s">
        <v>762</v>
      </c>
      <c r="M1805" s="41" t="s">
        <v>762</v>
      </c>
      <c r="N1805" s="41" t="s">
        <v>762</v>
      </c>
      <c r="O1805" s="41" t="s">
        <v>762</v>
      </c>
      <c r="P1805" s="41" t="s">
        <v>11022</v>
      </c>
      <c r="Q1805" s="41" t="s">
        <v>11022</v>
      </c>
      <c r="R1805" s="41" t="s">
        <v>11022</v>
      </c>
      <c r="S1805" s="41" t="s">
        <v>11022</v>
      </c>
      <c r="T1805" s="41" t="s">
        <v>11022</v>
      </c>
      <c r="U1805" s="41" t="s">
        <v>11022</v>
      </c>
      <c r="V1805" s="41" t="s">
        <v>11022</v>
      </c>
      <c r="W1805" s="41" t="s">
        <v>11334</v>
      </c>
      <c r="X1805" s="41" t="s">
        <v>11335</v>
      </c>
      <c r="Y1805" s="41" t="s">
        <v>11335</v>
      </c>
      <c r="Z1805" s="41">
        <v>0</v>
      </c>
      <c r="AA1805" s="41">
        <v>0</v>
      </c>
      <c r="AB1805" s="41">
        <v>0</v>
      </c>
      <c r="AC1805" s="41">
        <v>0</v>
      </c>
      <c r="AD1805" s="56">
        <f t="shared" si="336"/>
        <v>0</v>
      </c>
      <c r="AE1805" s="56">
        <f t="shared" si="337"/>
        <v>0</v>
      </c>
      <c r="AF1805" s="41">
        <v>10</v>
      </c>
      <c r="AG1805" s="41">
        <v>8</v>
      </c>
      <c r="AH1805" s="41">
        <v>26</v>
      </c>
      <c r="AI1805" s="41">
        <v>23</v>
      </c>
      <c r="AJ1805" s="57">
        <f t="shared" si="338"/>
        <v>67</v>
      </c>
      <c r="AK1805" s="57">
        <f t="shared" si="339"/>
        <v>16.75</v>
      </c>
      <c r="AL1805" s="41">
        <v>14</v>
      </c>
      <c r="AM1805" s="41">
        <v>6</v>
      </c>
      <c r="AN1805" s="41">
        <v>18</v>
      </c>
      <c r="AO1805" s="41">
        <v>3</v>
      </c>
      <c r="AP1805" s="58">
        <f t="shared" si="340"/>
        <v>41</v>
      </c>
      <c r="AQ1805" s="58">
        <f t="shared" si="341"/>
        <v>10.25</v>
      </c>
      <c r="AR1805" s="41">
        <v>1</v>
      </c>
      <c r="AS1805" s="41">
        <v>2</v>
      </c>
      <c r="AT1805" s="41">
        <v>2</v>
      </c>
      <c r="AU1805" s="41">
        <v>3</v>
      </c>
      <c r="AV1805" s="59">
        <f t="shared" si="342"/>
        <v>8</v>
      </c>
      <c r="AW1805" s="59">
        <f t="shared" si="343"/>
        <v>2</v>
      </c>
      <c r="AX1805" s="41">
        <v>0</v>
      </c>
      <c r="AY1805" s="41">
        <v>2</v>
      </c>
      <c r="AZ1805" s="41">
        <v>5</v>
      </c>
      <c r="BA1805" s="41">
        <v>3</v>
      </c>
      <c r="BB1805" s="60">
        <f t="shared" si="344"/>
        <v>10</v>
      </c>
      <c r="BC1805" s="60">
        <f t="shared" si="345"/>
        <v>2.5</v>
      </c>
      <c r="BD1805" s="41">
        <f t="shared" si="346"/>
        <v>126</v>
      </c>
      <c r="BE1805" s="41">
        <f t="shared" si="347"/>
        <v>6.1460236690200412E-3</v>
      </c>
    </row>
    <row r="1806" spans="1:57" x14ac:dyDescent="0.25">
      <c r="A1806" s="41" t="s">
        <v>12521</v>
      </c>
      <c r="B1806" s="41" t="s">
        <v>11020</v>
      </c>
      <c r="C1806" s="41">
        <v>1</v>
      </c>
      <c r="D1806" s="41">
        <v>0</v>
      </c>
      <c r="E1806" s="41" t="s">
        <v>12522</v>
      </c>
      <c r="F1806" s="41">
        <v>100</v>
      </c>
      <c r="G1806" s="41">
        <v>100</v>
      </c>
      <c r="H1806" s="41" t="s">
        <v>759</v>
      </c>
      <c r="I1806" s="41" t="s">
        <v>11022</v>
      </c>
      <c r="J1806" s="41" t="s">
        <v>11022</v>
      </c>
      <c r="K1806" s="41" t="s">
        <v>762</v>
      </c>
      <c r="L1806" s="41" t="s">
        <v>762</v>
      </c>
      <c r="M1806" s="41" t="s">
        <v>762</v>
      </c>
      <c r="N1806" s="41" t="s">
        <v>762</v>
      </c>
      <c r="O1806" s="41" t="s">
        <v>762</v>
      </c>
      <c r="P1806" s="41" t="s">
        <v>11022</v>
      </c>
      <c r="Q1806" s="41" t="s">
        <v>11022</v>
      </c>
      <c r="R1806" s="41" t="s">
        <v>11022</v>
      </c>
      <c r="S1806" s="41" t="s">
        <v>11022</v>
      </c>
      <c r="T1806" s="41" t="s">
        <v>11022</v>
      </c>
      <c r="U1806" s="41" t="s">
        <v>11022</v>
      </c>
      <c r="V1806" s="41" t="s">
        <v>11022</v>
      </c>
      <c r="W1806" s="41" t="s">
        <v>12523</v>
      </c>
      <c r="X1806" s="41" t="s">
        <v>12524</v>
      </c>
      <c r="Y1806" s="41" t="s">
        <v>12524</v>
      </c>
      <c r="Z1806" s="41">
        <v>0</v>
      </c>
      <c r="AA1806" s="41">
        <v>0</v>
      </c>
      <c r="AB1806" s="41">
        <v>0</v>
      </c>
      <c r="AC1806" s="41">
        <v>0</v>
      </c>
      <c r="AD1806" s="56">
        <f t="shared" si="336"/>
        <v>0</v>
      </c>
      <c r="AE1806" s="56">
        <f t="shared" si="337"/>
        <v>0</v>
      </c>
      <c r="AF1806" s="41">
        <v>7</v>
      </c>
      <c r="AG1806" s="41">
        <v>2</v>
      </c>
      <c r="AH1806" s="41">
        <v>4</v>
      </c>
      <c r="AI1806" s="41">
        <v>51</v>
      </c>
      <c r="AJ1806" s="57">
        <f t="shared" si="338"/>
        <v>64</v>
      </c>
      <c r="AK1806" s="57">
        <f t="shared" si="339"/>
        <v>16</v>
      </c>
      <c r="AL1806" s="41">
        <v>9</v>
      </c>
      <c r="AM1806" s="41">
        <v>20</v>
      </c>
      <c r="AN1806" s="41">
        <v>8</v>
      </c>
      <c r="AO1806" s="41">
        <v>10</v>
      </c>
      <c r="AP1806" s="58">
        <f t="shared" si="340"/>
        <v>47</v>
      </c>
      <c r="AQ1806" s="58">
        <f t="shared" si="341"/>
        <v>11.75</v>
      </c>
      <c r="AR1806" s="41">
        <v>6</v>
      </c>
      <c r="AS1806" s="41">
        <v>4</v>
      </c>
      <c r="AT1806" s="41">
        <v>15</v>
      </c>
      <c r="AU1806" s="41">
        <v>11</v>
      </c>
      <c r="AV1806" s="59">
        <f t="shared" si="342"/>
        <v>36</v>
      </c>
      <c r="AW1806" s="59">
        <f t="shared" si="343"/>
        <v>9</v>
      </c>
      <c r="AX1806" s="41">
        <v>6</v>
      </c>
      <c r="AY1806" s="41">
        <v>12</v>
      </c>
      <c r="AZ1806" s="41">
        <v>16</v>
      </c>
      <c r="BA1806" s="41">
        <v>8</v>
      </c>
      <c r="BB1806" s="60">
        <f t="shared" si="344"/>
        <v>42</v>
      </c>
      <c r="BC1806" s="60">
        <f t="shared" si="345"/>
        <v>10.5</v>
      </c>
      <c r="BD1806" s="41">
        <f t="shared" si="346"/>
        <v>189</v>
      </c>
      <c r="BE1806" s="41">
        <f t="shared" si="347"/>
        <v>9.2190355035300601E-3</v>
      </c>
    </row>
    <row r="1807" spans="1:57" x14ac:dyDescent="0.25">
      <c r="A1807" s="41" t="s">
        <v>13327</v>
      </c>
      <c r="B1807" s="41" t="s">
        <v>11020</v>
      </c>
      <c r="C1807" s="41">
        <v>1</v>
      </c>
      <c r="D1807" s="41">
        <v>0</v>
      </c>
      <c r="E1807" s="41" t="s">
        <v>13328</v>
      </c>
      <c r="F1807" s="41">
        <v>100</v>
      </c>
      <c r="G1807" s="41">
        <v>100</v>
      </c>
      <c r="H1807" s="41" t="s">
        <v>759</v>
      </c>
      <c r="I1807" s="41" t="s">
        <v>11022</v>
      </c>
      <c r="J1807" s="41" t="s">
        <v>11022</v>
      </c>
      <c r="K1807" s="41" t="s">
        <v>762</v>
      </c>
      <c r="L1807" s="41" t="s">
        <v>762</v>
      </c>
      <c r="M1807" s="41" t="s">
        <v>762</v>
      </c>
      <c r="N1807" s="41" t="s">
        <v>762</v>
      </c>
      <c r="O1807" s="41" t="s">
        <v>762</v>
      </c>
      <c r="P1807" s="41" t="s">
        <v>11022</v>
      </c>
      <c r="Q1807" s="41" t="s">
        <v>11022</v>
      </c>
      <c r="R1807" s="41" t="s">
        <v>11022</v>
      </c>
      <c r="S1807" s="41" t="s">
        <v>11022</v>
      </c>
      <c r="T1807" s="41" t="s">
        <v>11022</v>
      </c>
      <c r="U1807" s="41" t="s">
        <v>11022</v>
      </c>
      <c r="V1807" s="41" t="s">
        <v>11022</v>
      </c>
      <c r="W1807" s="41" t="s">
        <v>13329</v>
      </c>
      <c r="X1807" s="41" t="s">
        <v>13330</v>
      </c>
      <c r="Y1807" s="41" t="s">
        <v>13330</v>
      </c>
      <c r="Z1807" s="41">
        <v>57</v>
      </c>
      <c r="AA1807" s="41">
        <v>0</v>
      </c>
      <c r="AB1807" s="41">
        <v>0</v>
      </c>
      <c r="AC1807" s="41">
        <v>24</v>
      </c>
      <c r="AD1807" s="56">
        <f t="shared" si="336"/>
        <v>81</v>
      </c>
      <c r="AE1807" s="56">
        <f t="shared" si="337"/>
        <v>20.25</v>
      </c>
      <c r="AF1807" s="41">
        <v>1</v>
      </c>
      <c r="AG1807" s="41">
        <v>0</v>
      </c>
      <c r="AH1807" s="41">
        <v>0</v>
      </c>
      <c r="AI1807" s="41">
        <v>0</v>
      </c>
      <c r="AJ1807" s="57">
        <f t="shared" si="338"/>
        <v>1</v>
      </c>
      <c r="AK1807" s="57">
        <f t="shared" si="339"/>
        <v>0.25</v>
      </c>
      <c r="AL1807" s="41">
        <v>0</v>
      </c>
      <c r="AM1807" s="41">
        <v>0</v>
      </c>
      <c r="AN1807" s="41">
        <v>0</v>
      </c>
      <c r="AO1807" s="41">
        <v>0</v>
      </c>
      <c r="AP1807" s="58">
        <f t="shared" si="340"/>
        <v>0</v>
      </c>
      <c r="AQ1807" s="58">
        <f t="shared" si="341"/>
        <v>0</v>
      </c>
      <c r="AR1807" s="41">
        <v>0</v>
      </c>
      <c r="AS1807" s="41">
        <v>0</v>
      </c>
      <c r="AT1807" s="41">
        <v>0</v>
      </c>
      <c r="AU1807" s="41">
        <v>0</v>
      </c>
      <c r="AV1807" s="59">
        <f t="shared" si="342"/>
        <v>0</v>
      </c>
      <c r="AW1807" s="59">
        <f t="shared" si="343"/>
        <v>0</v>
      </c>
      <c r="AX1807" s="41">
        <v>0</v>
      </c>
      <c r="AY1807" s="41">
        <v>0</v>
      </c>
      <c r="AZ1807" s="41">
        <v>0</v>
      </c>
      <c r="BA1807" s="41">
        <v>0</v>
      </c>
      <c r="BB1807" s="60">
        <f t="shared" si="344"/>
        <v>0</v>
      </c>
      <c r="BC1807" s="60">
        <f t="shared" si="345"/>
        <v>0</v>
      </c>
      <c r="BD1807" s="41">
        <f t="shared" si="346"/>
        <v>82</v>
      </c>
      <c r="BE1807" s="41">
        <f t="shared" si="347"/>
        <v>3.9997931814257414E-3</v>
      </c>
    </row>
    <row r="1808" spans="1:57" x14ac:dyDescent="0.25">
      <c r="A1808" s="41" t="s">
        <v>13612</v>
      </c>
      <c r="B1808" s="41" t="s">
        <v>11020</v>
      </c>
      <c r="C1808" s="41">
        <v>1</v>
      </c>
      <c r="D1808" s="41">
        <v>0</v>
      </c>
      <c r="E1808" s="41" t="s">
        <v>13613</v>
      </c>
      <c r="F1808" s="41">
        <v>100</v>
      </c>
      <c r="G1808" s="41">
        <v>100</v>
      </c>
      <c r="H1808" s="41" t="s">
        <v>759</v>
      </c>
      <c r="I1808" s="41" t="s">
        <v>11022</v>
      </c>
      <c r="J1808" s="41" t="s">
        <v>11022</v>
      </c>
      <c r="K1808" s="41" t="s">
        <v>762</v>
      </c>
      <c r="L1808" s="41" t="s">
        <v>762</v>
      </c>
      <c r="M1808" s="41" t="s">
        <v>762</v>
      </c>
      <c r="N1808" s="41" t="s">
        <v>762</v>
      </c>
      <c r="O1808" s="41" t="s">
        <v>762</v>
      </c>
      <c r="P1808" s="41" t="s">
        <v>11022</v>
      </c>
      <c r="Q1808" s="41" t="s">
        <v>11022</v>
      </c>
      <c r="R1808" s="41" t="s">
        <v>11022</v>
      </c>
      <c r="S1808" s="41" t="s">
        <v>11022</v>
      </c>
      <c r="T1808" s="41" t="s">
        <v>11022</v>
      </c>
      <c r="U1808" s="41" t="s">
        <v>11022</v>
      </c>
      <c r="V1808" s="41" t="s">
        <v>11022</v>
      </c>
      <c r="W1808" s="41" t="s">
        <v>13613</v>
      </c>
      <c r="X1808" s="41" t="s">
        <v>13614</v>
      </c>
      <c r="Y1808" s="41" t="s">
        <v>13614</v>
      </c>
      <c r="Z1808" s="41">
        <v>0</v>
      </c>
      <c r="AA1808" s="41">
        <v>0</v>
      </c>
      <c r="AB1808" s="41">
        <v>0</v>
      </c>
      <c r="AC1808" s="41">
        <v>0</v>
      </c>
      <c r="AD1808" s="56">
        <f t="shared" si="336"/>
        <v>0</v>
      </c>
      <c r="AE1808" s="56">
        <f t="shared" si="337"/>
        <v>0</v>
      </c>
      <c r="AF1808" s="41">
        <v>4</v>
      </c>
      <c r="AG1808" s="41">
        <v>0</v>
      </c>
      <c r="AH1808" s="41">
        <v>2</v>
      </c>
      <c r="AI1808" s="41">
        <v>4</v>
      </c>
      <c r="AJ1808" s="57">
        <f t="shared" si="338"/>
        <v>10</v>
      </c>
      <c r="AK1808" s="57">
        <f t="shared" si="339"/>
        <v>2.5</v>
      </c>
      <c r="AL1808" s="41">
        <v>23</v>
      </c>
      <c r="AM1808" s="41">
        <v>21</v>
      </c>
      <c r="AN1808" s="41">
        <v>19</v>
      </c>
      <c r="AO1808" s="41">
        <v>5</v>
      </c>
      <c r="AP1808" s="58">
        <f t="shared" si="340"/>
        <v>68</v>
      </c>
      <c r="AQ1808" s="58">
        <f t="shared" si="341"/>
        <v>17</v>
      </c>
      <c r="AR1808" s="41">
        <v>28</v>
      </c>
      <c r="AS1808" s="41">
        <v>77</v>
      </c>
      <c r="AT1808" s="41">
        <v>146</v>
      </c>
      <c r="AU1808" s="41">
        <v>323</v>
      </c>
      <c r="AV1808" s="59">
        <f t="shared" si="342"/>
        <v>574</v>
      </c>
      <c r="AW1808" s="59">
        <f t="shared" si="343"/>
        <v>143.5</v>
      </c>
      <c r="AX1808" s="41">
        <v>56</v>
      </c>
      <c r="AY1808" s="41">
        <v>29</v>
      </c>
      <c r="AZ1808" s="41">
        <v>26</v>
      </c>
      <c r="BA1808" s="41">
        <v>73</v>
      </c>
      <c r="BB1808" s="60">
        <f t="shared" si="344"/>
        <v>184</v>
      </c>
      <c r="BC1808" s="60">
        <f t="shared" si="345"/>
        <v>46</v>
      </c>
      <c r="BD1808" s="41">
        <f t="shared" si="346"/>
        <v>836</v>
      </c>
      <c r="BE1808" s="41">
        <f t="shared" si="347"/>
        <v>4.0778379264291703E-2</v>
      </c>
    </row>
    <row r="1809" spans="1:57" x14ac:dyDescent="0.25">
      <c r="A1809" s="41" t="s">
        <v>13797</v>
      </c>
      <c r="B1809" s="41" t="s">
        <v>11020</v>
      </c>
      <c r="C1809" s="41">
        <v>1</v>
      </c>
      <c r="D1809" s="41">
        <v>0</v>
      </c>
      <c r="E1809" s="41" t="s">
        <v>13798</v>
      </c>
      <c r="F1809" s="41">
        <v>100</v>
      </c>
      <c r="G1809" s="41">
        <v>100</v>
      </c>
      <c r="H1809" s="41" t="s">
        <v>759</v>
      </c>
      <c r="I1809" s="41" t="s">
        <v>11022</v>
      </c>
      <c r="J1809" s="41" t="s">
        <v>11022</v>
      </c>
      <c r="K1809" s="41" t="s">
        <v>762</v>
      </c>
      <c r="L1809" s="41" t="s">
        <v>762</v>
      </c>
      <c r="M1809" s="41" t="s">
        <v>762</v>
      </c>
      <c r="N1809" s="41" t="s">
        <v>762</v>
      </c>
      <c r="O1809" s="41" t="s">
        <v>762</v>
      </c>
      <c r="P1809" s="41" t="s">
        <v>11022</v>
      </c>
      <c r="Q1809" s="41" t="s">
        <v>11022</v>
      </c>
      <c r="R1809" s="41" t="s">
        <v>11022</v>
      </c>
      <c r="S1809" s="41" t="s">
        <v>11022</v>
      </c>
      <c r="T1809" s="41" t="s">
        <v>11022</v>
      </c>
      <c r="U1809" s="41" t="s">
        <v>11022</v>
      </c>
      <c r="V1809" s="41" t="s">
        <v>11022</v>
      </c>
      <c r="W1809" s="41" t="s">
        <v>13799</v>
      </c>
      <c r="X1809" s="41" t="s">
        <v>13800</v>
      </c>
      <c r="Y1809" s="41" t="s">
        <v>13800</v>
      </c>
      <c r="Z1809" s="41">
        <v>0</v>
      </c>
      <c r="AA1809" s="41">
        <v>0</v>
      </c>
      <c r="AB1809" s="41">
        <v>0</v>
      </c>
      <c r="AC1809" s="41">
        <v>0</v>
      </c>
      <c r="AD1809" s="56">
        <f t="shared" si="336"/>
        <v>0</v>
      </c>
      <c r="AE1809" s="56">
        <f t="shared" si="337"/>
        <v>0</v>
      </c>
      <c r="AF1809" s="41">
        <v>0</v>
      </c>
      <c r="AG1809" s="41">
        <v>0</v>
      </c>
      <c r="AH1809" s="41">
        <v>0</v>
      </c>
      <c r="AI1809" s="41">
        <v>0</v>
      </c>
      <c r="AJ1809" s="57">
        <f t="shared" si="338"/>
        <v>0</v>
      </c>
      <c r="AK1809" s="57">
        <f t="shared" si="339"/>
        <v>0</v>
      </c>
      <c r="AL1809" s="41">
        <v>0</v>
      </c>
      <c r="AM1809" s="41">
        <v>0</v>
      </c>
      <c r="AN1809" s="41">
        <v>0</v>
      </c>
      <c r="AO1809" s="41">
        <v>0</v>
      </c>
      <c r="AP1809" s="58">
        <f t="shared" si="340"/>
        <v>0</v>
      </c>
      <c r="AQ1809" s="58">
        <f t="shared" si="341"/>
        <v>0</v>
      </c>
      <c r="AR1809" s="41">
        <v>0</v>
      </c>
      <c r="AS1809" s="41">
        <v>2</v>
      </c>
      <c r="AT1809" s="41">
        <v>1</v>
      </c>
      <c r="AU1809" s="41">
        <v>4</v>
      </c>
      <c r="AV1809" s="59">
        <f t="shared" si="342"/>
        <v>7</v>
      </c>
      <c r="AW1809" s="59">
        <f t="shared" si="343"/>
        <v>1.75</v>
      </c>
      <c r="AX1809" s="41">
        <v>31</v>
      </c>
      <c r="AY1809" s="41">
        <v>21</v>
      </c>
      <c r="AZ1809" s="41">
        <v>47</v>
      </c>
      <c r="BA1809" s="41">
        <v>64</v>
      </c>
      <c r="BB1809" s="60">
        <f t="shared" si="344"/>
        <v>163</v>
      </c>
      <c r="BC1809" s="60">
        <f t="shared" si="345"/>
        <v>40.75</v>
      </c>
      <c r="BD1809" s="41">
        <f t="shared" si="346"/>
        <v>170</v>
      </c>
      <c r="BE1809" s="41">
        <f t="shared" si="347"/>
        <v>8.2922541566143419E-3</v>
      </c>
    </row>
    <row r="1810" spans="1:57" x14ac:dyDescent="0.25">
      <c r="A1810" s="41" t="s">
        <v>13456</v>
      </c>
      <c r="B1810" s="41" t="s">
        <v>11020</v>
      </c>
      <c r="C1810" s="41">
        <v>1</v>
      </c>
      <c r="D1810" s="41">
        <v>0</v>
      </c>
      <c r="E1810" s="41" t="s">
        <v>13457</v>
      </c>
      <c r="F1810" s="41">
        <v>100</v>
      </c>
      <c r="G1810" s="41">
        <v>100</v>
      </c>
      <c r="H1810" s="41" t="s">
        <v>759</v>
      </c>
      <c r="I1810" s="41" t="s">
        <v>11022</v>
      </c>
      <c r="J1810" s="41" t="s">
        <v>11022</v>
      </c>
      <c r="K1810" s="41" t="s">
        <v>762</v>
      </c>
      <c r="L1810" s="41" t="s">
        <v>762</v>
      </c>
      <c r="M1810" s="41" t="s">
        <v>762</v>
      </c>
      <c r="N1810" s="41" t="s">
        <v>762</v>
      </c>
      <c r="O1810" s="41" t="s">
        <v>762</v>
      </c>
      <c r="P1810" s="41" t="s">
        <v>11022</v>
      </c>
      <c r="Q1810" s="41" t="s">
        <v>11022</v>
      </c>
      <c r="R1810" s="41" t="s">
        <v>11022</v>
      </c>
      <c r="S1810" s="41" t="s">
        <v>11022</v>
      </c>
      <c r="T1810" s="41" t="s">
        <v>11022</v>
      </c>
      <c r="U1810" s="41" t="s">
        <v>11022</v>
      </c>
      <c r="V1810" s="41" t="s">
        <v>11022</v>
      </c>
      <c r="W1810" s="41" t="s">
        <v>13458</v>
      </c>
      <c r="X1810" s="41" t="s">
        <v>13459</v>
      </c>
      <c r="Y1810" s="41" t="s">
        <v>13459</v>
      </c>
      <c r="Z1810" s="41">
        <v>452</v>
      </c>
      <c r="AA1810" s="41">
        <v>8</v>
      </c>
      <c r="AB1810" s="41">
        <v>2</v>
      </c>
      <c r="AC1810" s="41">
        <v>3253</v>
      </c>
      <c r="AD1810" s="56">
        <f t="shared" si="336"/>
        <v>3715</v>
      </c>
      <c r="AE1810" s="56">
        <f t="shared" si="337"/>
        <v>928.75</v>
      </c>
      <c r="AF1810" s="41">
        <v>112</v>
      </c>
      <c r="AG1810" s="41">
        <v>9</v>
      </c>
      <c r="AH1810" s="41">
        <v>21</v>
      </c>
      <c r="AI1810" s="41">
        <v>23</v>
      </c>
      <c r="AJ1810" s="57">
        <f t="shared" si="338"/>
        <v>165</v>
      </c>
      <c r="AK1810" s="57">
        <f t="shared" si="339"/>
        <v>41.25</v>
      </c>
      <c r="AL1810" s="41">
        <v>26</v>
      </c>
      <c r="AM1810" s="41">
        <v>27</v>
      </c>
      <c r="AN1810" s="41">
        <v>40</v>
      </c>
      <c r="AO1810" s="41">
        <v>15</v>
      </c>
      <c r="AP1810" s="58">
        <f t="shared" si="340"/>
        <v>108</v>
      </c>
      <c r="AQ1810" s="58">
        <f t="shared" si="341"/>
        <v>27</v>
      </c>
      <c r="AR1810" s="41">
        <v>11</v>
      </c>
      <c r="AS1810" s="41">
        <v>21</v>
      </c>
      <c r="AT1810" s="41">
        <v>14</v>
      </c>
      <c r="AU1810" s="41">
        <v>45</v>
      </c>
      <c r="AV1810" s="59">
        <f t="shared" si="342"/>
        <v>91</v>
      </c>
      <c r="AW1810" s="59">
        <f t="shared" si="343"/>
        <v>22.75</v>
      </c>
      <c r="AX1810" s="41">
        <v>6</v>
      </c>
      <c r="AY1810" s="41">
        <v>2</v>
      </c>
      <c r="AZ1810" s="41">
        <v>4</v>
      </c>
      <c r="BA1810" s="41">
        <v>7</v>
      </c>
      <c r="BB1810" s="60">
        <f t="shared" si="344"/>
        <v>19</v>
      </c>
      <c r="BC1810" s="60">
        <f t="shared" si="345"/>
        <v>4.75</v>
      </c>
      <c r="BD1810" s="41">
        <f t="shared" si="346"/>
        <v>4098</v>
      </c>
      <c r="BE1810" s="41">
        <f t="shared" si="347"/>
        <v>0.19989210314003275</v>
      </c>
    </row>
    <row r="1811" spans="1:57" x14ac:dyDescent="0.25">
      <c r="A1811" s="41" t="s">
        <v>12771</v>
      </c>
      <c r="B1811" s="41" t="s">
        <v>11020</v>
      </c>
      <c r="C1811" s="41">
        <v>1</v>
      </c>
      <c r="D1811" s="41">
        <v>0</v>
      </c>
      <c r="E1811" s="41" t="s">
        <v>12772</v>
      </c>
      <c r="F1811" s="41">
        <v>100</v>
      </c>
      <c r="G1811" s="41">
        <v>100</v>
      </c>
      <c r="H1811" s="41" t="s">
        <v>759</v>
      </c>
      <c r="I1811" s="41" t="s">
        <v>11022</v>
      </c>
      <c r="J1811" s="41" t="s">
        <v>11022</v>
      </c>
      <c r="K1811" s="41" t="s">
        <v>762</v>
      </c>
      <c r="L1811" s="41" t="s">
        <v>762</v>
      </c>
      <c r="M1811" s="41" t="s">
        <v>762</v>
      </c>
      <c r="N1811" s="41" t="s">
        <v>762</v>
      </c>
      <c r="O1811" s="41" t="s">
        <v>762</v>
      </c>
      <c r="P1811" s="41" t="s">
        <v>11022</v>
      </c>
      <c r="Q1811" s="41" t="s">
        <v>11022</v>
      </c>
      <c r="R1811" s="41" t="s">
        <v>11022</v>
      </c>
      <c r="S1811" s="41" t="s">
        <v>11022</v>
      </c>
      <c r="T1811" s="41" t="s">
        <v>11022</v>
      </c>
      <c r="U1811" s="41" t="s">
        <v>11022</v>
      </c>
      <c r="V1811" s="41" t="s">
        <v>11022</v>
      </c>
      <c r="W1811" s="41" t="s">
        <v>12773</v>
      </c>
      <c r="X1811" s="41" t="s">
        <v>12774</v>
      </c>
      <c r="Y1811" s="41" t="s">
        <v>12774</v>
      </c>
      <c r="Z1811" s="41">
        <v>46</v>
      </c>
      <c r="AA1811" s="41">
        <v>5</v>
      </c>
      <c r="AB1811" s="41">
        <v>15</v>
      </c>
      <c r="AC1811" s="41">
        <v>33</v>
      </c>
      <c r="AD1811" s="56">
        <f t="shared" si="336"/>
        <v>99</v>
      </c>
      <c r="AE1811" s="56">
        <f t="shared" si="337"/>
        <v>24.75</v>
      </c>
      <c r="AF1811" s="41">
        <v>85</v>
      </c>
      <c r="AG1811" s="41">
        <v>97</v>
      </c>
      <c r="AH1811" s="41">
        <v>11</v>
      </c>
      <c r="AI1811" s="41">
        <v>63</v>
      </c>
      <c r="AJ1811" s="57">
        <f t="shared" si="338"/>
        <v>256</v>
      </c>
      <c r="AK1811" s="57">
        <f t="shared" si="339"/>
        <v>64</v>
      </c>
      <c r="AL1811" s="41">
        <v>10</v>
      </c>
      <c r="AM1811" s="41">
        <v>1</v>
      </c>
      <c r="AN1811" s="41">
        <v>7</v>
      </c>
      <c r="AO1811" s="41">
        <v>5</v>
      </c>
      <c r="AP1811" s="58">
        <f t="shared" si="340"/>
        <v>23</v>
      </c>
      <c r="AQ1811" s="58">
        <f t="shared" si="341"/>
        <v>5.75</v>
      </c>
      <c r="AR1811" s="41">
        <v>3</v>
      </c>
      <c r="AS1811" s="41">
        <v>9</v>
      </c>
      <c r="AT1811" s="41">
        <v>4</v>
      </c>
      <c r="AU1811" s="41">
        <v>10</v>
      </c>
      <c r="AV1811" s="59">
        <f t="shared" si="342"/>
        <v>26</v>
      </c>
      <c r="AW1811" s="59">
        <f t="shared" si="343"/>
        <v>6.5</v>
      </c>
      <c r="AX1811" s="41">
        <v>2</v>
      </c>
      <c r="AY1811" s="41">
        <v>3</v>
      </c>
      <c r="AZ1811" s="41">
        <v>9</v>
      </c>
      <c r="BA1811" s="41">
        <v>9</v>
      </c>
      <c r="BB1811" s="60">
        <f t="shared" si="344"/>
        <v>23</v>
      </c>
      <c r="BC1811" s="60">
        <f t="shared" si="345"/>
        <v>5.75</v>
      </c>
      <c r="BD1811" s="41">
        <f t="shared" si="346"/>
        <v>427</v>
      </c>
      <c r="BE1811" s="41">
        <f t="shared" si="347"/>
        <v>2.0828191322790138E-2</v>
      </c>
    </row>
    <row r="1812" spans="1:57" x14ac:dyDescent="0.25">
      <c r="A1812" s="41" t="s">
        <v>13757</v>
      </c>
      <c r="B1812" s="41" t="s">
        <v>11020</v>
      </c>
      <c r="C1812" s="41">
        <v>1</v>
      </c>
      <c r="D1812" s="41">
        <v>0</v>
      </c>
      <c r="E1812" s="41" t="s">
        <v>13758</v>
      </c>
      <c r="F1812" s="41">
        <v>100</v>
      </c>
      <c r="G1812" s="41">
        <v>100</v>
      </c>
      <c r="H1812" s="41" t="s">
        <v>759</v>
      </c>
      <c r="I1812" s="41" t="s">
        <v>11022</v>
      </c>
      <c r="J1812" s="41" t="s">
        <v>11022</v>
      </c>
      <c r="K1812" s="41" t="s">
        <v>762</v>
      </c>
      <c r="L1812" s="41" t="s">
        <v>762</v>
      </c>
      <c r="M1812" s="41" t="s">
        <v>762</v>
      </c>
      <c r="N1812" s="41" t="s">
        <v>762</v>
      </c>
      <c r="O1812" s="41" t="s">
        <v>762</v>
      </c>
      <c r="P1812" s="41" t="s">
        <v>11022</v>
      </c>
      <c r="Q1812" s="41" t="s">
        <v>11022</v>
      </c>
      <c r="R1812" s="41" t="s">
        <v>11022</v>
      </c>
      <c r="S1812" s="41" t="s">
        <v>11022</v>
      </c>
      <c r="T1812" s="41" t="s">
        <v>11022</v>
      </c>
      <c r="U1812" s="41" t="s">
        <v>11022</v>
      </c>
      <c r="V1812" s="41" t="s">
        <v>11022</v>
      </c>
      <c r="W1812" s="41" t="s">
        <v>13759</v>
      </c>
      <c r="X1812" s="41" t="s">
        <v>13760</v>
      </c>
      <c r="Y1812" s="41" t="s">
        <v>13760</v>
      </c>
      <c r="Z1812" s="41">
        <v>259</v>
      </c>
      <c r="AA1812" s="41">
        <v>13</v>
      </c>
      <c r="AB1812" s="41">
        <v>88</v>
      </c>
      <c r="AC1812" s="41">
        <v>4</v>
      </c>
      <c r="AD1812" s="56">
        <f t="shared" si="336"/>
        <v>364</v>
      </c>
      <c r="AE1812" s="56">
        <f t="shared" si="337"/>
        <v>91</v>
      </c>
      <c r="AF1812" s="41">
        <v>295</v>
      </c>
      <c r="AG1812" s="41">
        <v>3507</v>
      </c>
      <c r="AH1812" s="41">
        <v>1144</v>
      </c>
      <c r="AI1812" s="41">
        <v>1300</v>
      </c>
      <c r="AJ1812" s="57">
        <f t="shared" si="338"/>
        <v>6246</v>
      </c>
      <c r="AK1812" s="57">
        <f t="shared" si="339"/>
        <v>1561.5</v>
      </c>
      <c r="AL1812" s="41">
        <v>372</v>
      </c>
      <c r="AM1812" s="41">
        <v>544</v>
      </c>
      <c r="AN1812" s="41">
        <v>129</v>
      </c>
      <c r="AO1812" s="41">
        <v>70</v>
      </c>
      <c r="AP1812" s="58">
        <f t="shared" si="340"/>
        <v>1115</v>
      </c>
      <c r="AQ1812" s="58">
        <f t="shared" si="341"/>
        <v>278.75</v>
      </c>
      <c r="AR1812" s="41">
        <v>44</v>
      </c>
      <c r="AS1812" s="41">
        <v>51</v>
      </c>
      <c r="AT1812" s="41">
        <v>114</v>
      </c>
      <c r="AU1812" s="41">
        <v>237</v>
      </c>
      <c r="AV1812" s="59">
        <f t="shared" si="342"/>
        <v>446</v>
      </c>
      <c r="AW1812" s="59">
        <f t="shared" si="343"/>
        <v>111.5</v>
      </c>
      <c r="AX1812" s="41">
        <v>58</v>
      </c>
      <c r="AY1812" s="41">
        <v>31</v>
      </c>
      <c r="AZ1812" s="41">
        <v>33</v>
      </c>
      <c r="BA1812" s="41">
        <v>84</v>
      </c>
      <c r="BB1812" s="60">
        <f t="shared" si="344"/>
        <v>206</v>
      </c>
      <c r="BC1812" s="60">
        <f t="shared" si="345"/>
        <v>51.5</v>
      </c>
      <c r="BD1812" s="41">
        <f t="shared" si="346"/>
        <v>8377</v>
      </c>
      <c r="BE1812" s="41">
        <f t="shared" si="347"/>
        <v>0.40861301805857847</v>
      </c>
    </row>
    <row r="1813" spans="1:57" x14ac:dyDescent="0.25">
      <c r="A1813" s="41" t="s">
        <v>12298</v>
      </c>
      <c r="B1813" s="41" t="s">
        <v>11020</v>
      </c>
      <c r="C1813" s="41">
        <v>1</v>
      </c>
      <c r="D1813" s="41">
        <v>0</v>
      </c>
      <c r="E1813" s="41" t="s">
        <v>12299</v>
      </c>
      <c r="F1813" s="41">
        <v>100</v>
      </c>
      <c r="G1813" s="41">
        <v>100</v>
      </c>
      <c r="H1813" s="41" t="s">
        <v>1552</v>
      </c>
      <c r="I1813" s="41" t="s">
        <v>11022</v>
      </c>
      <c r="J1813" s="41" t="s">
        <v>11022</v>
      </c>
      <c r="K1813" s="41" t="s">
        <v>762</v>
      </c>
      <c r="L1813" s="41" t="s">
        <v>762</v>
      </c>
      <c r="M1813" s="41" t="s">
        <v>762</v>
      </c>
      <c r="N1813" s="41" t="s">
        <v>762</v>
      </c>
      <c r="O1813" s="41" t="s">
        <v>762</v>
      </c>
      <c r="P1813" s="41" t="s">
        <v>11022</v>
      </c>
      <c r="Q1813" s="41" t="s">
        <v>11022</v>
      </c>
      <c r="R1813" s="41" t="s">
        <v>11022</v>
      </c>
      <c r="S1813" s="41" t="s">
        <v>11022</v>
      </c>
      <c r="T1813" s="41" t="s">
        <v>11022</v>
      </c>
      <c r="U1813" s="41" t="s">
        <v>11022</v>
      </c>
      <c r="V1813" s="41" t="s">
        <v>11022</v>
      </c>
      <c r="W1813" s="41" t="s">
        <v>12299</v>
      </c>
      <c r="X1813" s="41" t="s">
        <v>12300</v>
      </c>
      <c r="Y1813" s="41" t="s">
        <v>12300</v>
      </c>
      <c r="Z1813" s="41">
        <v>0</v>
      </c>
      <c r="AA1813" s="41">
        <v>0</v>
      </c>
      <c r="AB1813" s="41">
        <v>0</v>
      </c>
      <c r="AC1813" s="41">
        <v>0</v>
      </c>
      <c r="AD1813" s="56">
        <f t="shared" si="336"/>
        <v>0</v>
      </c>
      <c r="AE1813" s="56">
        <f t="shared" si="337"/>
        <v>0</v>
      </c>
      <c r="AF1813" s="41">
        <v>0</v>
      </c>
      <c r="AG1813" s="41">
        <v>0</v>
      </c>
      <c r="AH1813" s="41">
        <v>0</v>
      </c>
      <c r="AI1813" s="41">
        <v>0</v>
      </c>
      <c r="AJ1813" s="57">
        <f t="shared" si="338"/>
        <v>0</v>
      </c>
      <c r="AK1813" s="57">
        <f t="shared" si="339"/>
        <v>0</v>
      </c>
      <c r="AL1813" s="41">
        <v>0</v>
      </c>
      <c r="AM1813" s="41">
        <v>0</v>
      </c>
      <c r="AN1813" s="41">
        <v>0</v>
      </c>
      <c r="AO1813" s="41">
        <v>0</v>
      </c>
      <c r="AP1813" s="58">
        <f t="shared" si="340"/>
        <v>0</v>
      </c>
      <c r="AQ1813" s="58">
        <f t="shared" si="341"/>
        <v>0</v>
      </c>
      <c r="AR1813" s="41">
        <v>0</v>
      </c>
      <c r="AS1813" s="41">
        <v>1</v>
      </c>
      <c r="AT1813" s="41">
        <v>1</v>
      </c>
      <c r="AU1813" s="41">
        <v>1</v>
      </c>
      <c r="AV1813" s="59">
        <f t="shared" si="342"/>
        <v>3</v>
      </c>
      <c r="AW1813" s="59">
        <f t="shared" si="343"/>
        <v>0.75</v>
      </c>
      <c r="AX1813" s="41">
        <v>8</v>
      </c>
      <c r="AY1813" s="41">
        <v>11</v>
      </c>
      <c r="AZ1813" s="41">
        <v>7</v>
      </c>
      <c r="BA1813" s="41">
        <v>6</v>
      </c>
      <c r="BB1813" s="60">
        <f t="shared" si="344"/>
        <v>32</v>
      </c>
      <c r="BC1813" s="60">
        <f t="shared" si="345"/>
        <v>8</v>
      </c>
      <c r="BD1813" s="41">
        <f t="shared" si="346"/>
        <v>35</v>
      </c>
      <c r="BE1813" s="41">
        <f t="shared" si="347"/>
        <v>1.7072287969500115E-3</v>
      </c>
    </row>
    <row r="1814" spans="1:57" x14ac:dyDescent="0.25">
      <c r="A1814" s="41" t="s">
        <v>12468</v>
      </c>
      <c r="B1814" s="41" t="s">
        <v>11020</v>
      </c>
      <c r="C1814" s="41">
        <v>1</v>
      </c>
      <c r="D1814" s="41">
        <v>0</v>
      </c>
      <c r="E1814" s="41" t="s">
        <v>12469</v>
      </c>
      <c r="F1814" s="41">
        <v>100</v>
      </c>
      <c r="G1814" s="41">
        <v>100</v>
      </c>
      <c r="H1814" s="41" t="s">
        <v>759</v>
      </c>
      <c r="I1814" s="41" t="s">
        <v>11022</v>
      </c>
      <c r="J1814" s="41" t="s">
        <v>11022</v>
      </c>
      <c r="K1814" s="41" t="s">
        <v>762</v>
      </c>
      <c r="L1814" s="41" t="s">
        <v>762</v>
      </c>
      <c r="M1814" s="41" t="s">
        <v>762</v>
      </c>
      <c r="N1814" s="41" t="s">
        <v>762</v>
      </c>
      <c r="O1814" s="41" t="s">
        <v>762</v>
      </c>
      <c r="P1814" s="41" t="s">
        <v>11022</v>
      </c>
      <c r="Q1814" s="41" t="s">
        <v>11022</v>
      </c>
      <c r="R1814" s="41" t="s">
        <v>11022</v>
      </c>
      <c r="S1814" s="41" t="s">
        <v>11022</v>
      </c>
      <c r="T1814" s="41" t="s">
        <v>11022</v>
      </c>
      <c r="U1814" s="41" t="s">
        <v>11022</v>
      </c>
      <c r="V1814" s="41" t="s">
        <v>11022</v>
      </c>
      <c r="W1814" s="41" t="s">
        <v>12470</v>
      </c>
      <c r="X1814" s="41" t="s">
        <v>12471</v>
      </c>
      <c r="Y1814" s="41" t="s">
        <v>12471</v>
      </c>
      <c r="Z1814" s="41">
        <v>0</v>
      </c>
      <c r="AA1814" s="41">
        <v>0</v>
      </c>
      <c r="AB1814" s="41">
        <v>0</v>
      </c>
      <c r="AC1814" s="41">
        <v>0</v>
      </c>
      <c r="AD1814" s="56">
        <f t="shared" si="336"/>
        <v>0</v>
      </c>
      <c r="AE1814" s="56">
        <f t="shared" si="337"/>
        <v>0</v>
      </c>
      <c r="AF1814" s="41">
        <v>9</v>
      </c>
      <c r="AG1814" s="41">
        <v>3</v>
      </c>
      <c r="AH1814" s="41">
        <v>6</v>
      </c>
      <c r="AI1814" s="41">
        <v>2</v>
      </c>
      <c r="AJ1814" s="57">
        <f t="shared" si="338"/>
        <v>20</v>
      </c>
      <c r="AK1814" s="57">
        <f t="shared" si="339"/>
        <v>5</v>
      </c>
      <c r="AL1814" s="41">
        <v>16</v>
      </c>
      <c r="AM1814" s="41">
        <v>5</v>
      </c>
      <c r="AN1814" s="41">
        <v>13</v>
      </c>
      <c r="AO1814" s="41">
        <v>16</v>
      </c>
      <c r="AP1814" s="58">
        <f t="shared" si="340"/>
        <v>50</v>
      </c>
      <c r="AQ1814" s="58">
        <f t="shared" si="341"/>
        <v>12.5</v>
      </c>
      <c r="AR1814" s="41">
        <v>37</v>
      </c>
      <c r="AS1814" s="41">
        <v>36</v>
      </c>
      <c r="AT1814" s="41">
        <v>19</v>
      </c>
      <c r="AU1814" s="41">
        <v>66</v>
      </c>
      <c r="AV1814" s="59">
        <f t="shared" si="342"/>
        <v>158</v>
      </c>
      <c r="AW1814" s="59">
        <f t="shared" si="343"/>
        <v>39.5</v>
      </c>
      <c r="AX1814" s="41">
        <v>42</v>
      </c>
      <c r="AY1814" s="41">
        <v>35</v>
      </c>
      <c r="AZ1814" s="41">
        <v>33</v>
      </c>
      <c r="BA1814" s="41">
        <v>22</v>
      </c>
      <c r="BB1814" s="60">
        <f t="shared" si="344"/>
        <v>132</v>
      </c>
      <c r="BC1814" s="60">
        <f t="shared" si="345"/>
        <v>33</v>
      </c>
      <c r="BD1814" s="41">
        <f t="shared" si="346"/>
        <v>360</v>
      </c>
      <c r="BE1814" s="41">
        <f t="shared" si="347"/>
        <v>1.7560067625771544E-2</v>
      </c>
    </row>
    <row r="1815" spans="1:57" x14ac:dyDescent="0.25">
      <c r="A1815" s="41" t="s">
        <v>14332</v>
      </c>
      <c r="B1815" s="41" t="s">
        <v>11020</v>
      </c>
      <c r="C1815" s="41">
        <v>1</v>
      </c>
      <c r="D1815" s="41">
        <v>0</v>
      </c>
      <c r="E1815" s="41" t="s">
        <v>14333</v>
      </c>
      <c r="F1815" s="41">
        <v>100</v>
      </c>
      <c r="G1815" s="41">
        <v>100</v>
      </c>
      <c r="H1815" s="41" t="s">
        <v>759</v>
      </c>
      <c r="I1815" s="41" t="s">
        <v>11022</v>
      </c>
      <c r="J1815" s="41" t="s">
        <v>11022</v>
      </c>
      <c r="K1815" s="41" t="s">
        <v>762</v>
      </c>
      <c r="L1815" s="41" t="s">
        <v>762</v>
      </c>
      <c r="M1815" s="41" t="s">
        <v>762</v>
      </c>
      <c r="N1815" s="41" t="s">
        <v>762</v>
      </c>
      <c r="O1815" s="41" t="s">
        <v>762</v>
      </c>
      <c r="P1815" s="41" t="s">
        <v>11022</v>
      </c>
      <c r="Q1815" s="41" t="s">
        <v>11022</v>
      </c>
      <c r="R1815" s="41" t="s">
        <v>11022</v>
      </c>
      <c r="S1815" s="41" t="s">
        <v>11022</v>
      </c>
      <c r="T1815" s="41" t="s">
        <v>11022</v>
      </c>
      <c r="U1815" s="41" t="s">
        <v>11022</v>
      </c>
      <c r="V1815" s="41" t="s">
        <v>11022</v>
      </c>
      <c r="W1815" s="41" t="s">
        <v>14334</v>
      </c>
      <c r="X1815" s="41" t="s">
        <v>14335</v>
      </c>
      <c r="Y1815" s="41" t="s">
        <v>14335</v>
      </c>
      <c r="Z1815" s="41">
        <v>0</v>
      </c>
      <c r="AA1815" s="41">
        <v>0</v>
      </c>
      <c r="AB1815" s="41">
        <v>0</v>
      </c>
      <c r="AC1815" s="41">
        <v>0</v>
      </c>
      <c r="AD1815" s="56">
        <f t="shared" si="336"/>
        <v>0</v>
      </c>
      <c r="AE1815" s="56">
        <f t="shared" si="337"/>
        <v>0</v>
      </c>
      <c r="AF1815" s="41">
        <v>1</v>
      </c>
      <c r="AG1815" s="41">
        <v>0</v>
      </c>
      <c r="AH1815" s="41">
        <v>0</v>
      </c>
      <c r="AI1815" s="41">
        <v>0</v>
      </c>
      <c r="AJ1815" s="57">
        <f t="shared" si="338"/>
        <v>1</v>
      </c>
      <c r="AK1815" s="57">
        <f t="shared" si="339"/>
        <v>0.25</v>
      </c>
      <c r="AL1815" s="41">
        <v>0</v>
      </c>
      <c r="AM1815" s="41">
        <v>0</v>
      </c>
      <c r="AN1815" s="41">
        <v>0</v>
      </c>
      <c r="AO1815" s="41">
        <v>1</v>
      </c>
      <c r="AP1815" s="58">
        <f t="shared" si="340"/>
        <v>1</v>
      </c>
      <c r="AQ1815" s="58">
        <f t="shared" si="341"/>
        <v>0.25</v>
      </c>
      <c r="AR1815" s="41">
        <v>26</v>
      </c>
      <c r="AS1815" s="41">
        <v>0</v>
      </c>
      <c r="AT1815" s="41">
        <v>16</v>
      </c>
      <c r="AU1815" s="41">
        <v>24</v>
      </c>
      <c r="AV1815" s="59">
        <f t="shared" si="342"/>
        <v>66</v>
      </c>
      <c r="AW1815" s="59">
        <f t="shared" si="343"/>
        <v>16.5</v>
      </c>
      <c r="AX1815" s="41">
        <v>33</v>
      </c>
      <c r="AY1815" s="41">
        <v>21</v>
      </c>
      <c r="AZ1815" s="41">
        <v>20</v>
      </c>
      <c r="BA1815" s="41">
        <v>30</v>
      </c>
      <c r="BB1815" s="60">
        <f t="shared" si="344"/>
        <v>104</v>
      </c>
      <c r="BC1815" s="60">
        <f t="shared" si="345"/>
        <v>26</v>
      </c>
      <c r="BD1815" s="41">
        <f t="shared" si="346"/>
        <v>172</v>
      </c>
      <c r="BE1815" s="41">
        <f t="shared" si="347"/>
        <v>8.3898100878686283E-3</v>
      </c>
    </row>
    <row r="1816" spans="1:57" x14ac:dyDescent="0.25">
      <c r="A1816" s="41" t="s">
        <v>13492</v>
      </c>
      <c r="B1816" s="41" t="s">
        <v>11020</v>
      </c>
      <c r="C1816" s="41">
        <v>1</v>
      </c>
      <c r="D1816" s="41">
        <v>0</v>
      </c>
      <c r="E1816" s="41" t="s">
        <v>13493</v>
      </c>
      <c r="F1816" s="41">
        <v>100</v>
      </c>
      <c r="G1816" s="41">
        <v>100</v>
      </c>
      <c r="H1816" s="41" t="s">
        <v>759</v>
      </c>
      <c r="I1816" s="41" t="s">
        <v>11022</v>
      </c>
      <c r="J1816" s="41" t="s">
        <v>11022</v>
      </c>
      <c r="K1816" s="41" t="s">
        <v>762</v>
      </c>
      <c r="L1816" s="41" t="s">
        <v>762</v>
      </c>
      <c r="M1816" s="41" t="s">
        <v>762</v>
      </c>
      <c r="N1816" s="41" t="s">
        <v>762</v>
      </c>
      <c r="O1816" s="41" t="s">
        <v>762</v>
      </c>
      <c r="P1816" s="41" t="s">
        <v>11022</v>
      </c>
      <c r="Q1816" s="41" t="s">
        <v>11022</v>
      </c>
      <c r="R1816" s="41" t="s">
        <v>11022</v>
      </c>
      <c r="S1816" s="41" t="s">
        <v>11022</v>
      </c>
      <c r="T1816" s="41" t="s">
        <v>11022</v>
      </c>
      <c r="U1816" s="41" t="s">
        <v>11022</v>
      </c>
      <c r="V1816" s="41" t="s">
        <v>11022</v>
      </c>
      <c r="W1816" s="41" t="s">
        <v>13494</v>
      </c>
      <c r="X1816" s="41" t="s">
        <v>13495</v>
      </c>
      <c r="Y1816" s="41" t="s">
        <v>13495</v>
      </c>
      <c r="Z1816" s="41">
        <v>0</v>
      </c>
      <c r="AA1816" s="41">
        <v>0</v>
      </c>
      <c r="AB1816" s="41">
        <v>0</v>
      </c>
      <c r="AC1816" s="41">
        <v>0</v>
      </c>
      <c r="AD1816" s="56">
        <f t="shared" si="336"/>
        <v>0</v>
      </c>
      <c r="AE1816" s="56">
        <f t="shared" si="337"/>
        <v>0</v>
      </c>
      <c r="AF1816" s="41">
        <v>0</v>
      </c>
      <c r="AG1816" s="41">
        <v>0</v>
      </c>
      <c r="AH1816" s="41">
        <v>0</v>
      </c>
      <c r="AI1816" s="41">
        <v>3</v>
      </c>
      <c r="AJ1816" s="57">
        <f t="shared" si="338"/>
        <v>3</v>
      </c>
      <c r="AK1816" s="57">
        <f t="shared" si="339"/>
        <v>0.75</v>
      </c>
      <c r="AL1816" s="41">
        <v>0</v>
      </c>
      <c r="AM1816" s="41">
        <v>0</v>
      </c>
      <c r="AN1816" s="41">
        <v>0</v>
      </c>
      <c r="AO1816" s="41">
        <v>1</v>
      </c>
      <c r="AP1816" s="58">
        <f t="shared" si="340"/>
        <v>1</v>
      </c>
      <c r="AQ1816" s="58">
        <f t="shared" si="341"/>
        <v>0.25</v>
      </c>
      <c r="AR1816" s="41">
        <v>1</v>
      </c>
      <c r="AS1816" s="41">
        <v>0</v>
      </c>
      <c r="AT1816" s="41">
        <v>9</v>
      </c>
      <c r="AU1816" s="41">
        <v>4</v>
      </c>
      <c r="AV1816" s="59">
        <f t="shared" si="342"/>
        <v>14</v>
      </c>
      <c r="AW1816" s="59">
        <f t="shared" si="343"/>
        <v>3.5</v>
      </c>
      <c r="AX1816" s="41">
        <v>23</v>
      </c>
      <c r="AY1816" s="41">
        <v>26</v>
      </c>
      <c r="AZ1816" s="41">
        <v>36</v>
      </c>
      <c r="BA1816" s="41">
        <v>10</v>
      </c>
      <c r="BB1816" s="60">
        <f t="shared" si="344"/>
        <v>95</v>
      </c>
      <c r="BC1816" s="60">
        <f t="shared" si="345"/>
        <v>23.75</v>
      </c>
      <c r="BD1816" s="41">
        <f t="shared" si="346"/>
        <v>113</v>
      </c>
      <c r="BE1816" s="41">
        <f t="shared" si="347"/>
        <v>5.5119101158671796E-3</v>
      </c>
    </row>
    <row r="1817" spans="1:57" x14ac:dyDescent="0.25">
      <c r="A1817" s="41" t="s">
        <v>11820</v>
      </c>
      <c r="B1817" s="41" t="s">
        <v>11020</v>
      </c>
      <c r="C1817" s="41">
        <v>1</v>
      </c>
      <c r="D1817" s="41">
        <v>0</v>
      </c>
      <c r="E1817" s="41" t="s">
        <v>11821</v>
      </c>
      <c r="F1817" s="41">
        <v>100</v>
      </c>
      <c r="G1817" s="41">
        <v>100</v>
      </c>
      <c r="H1817" s="41" t="s">
        <v>759</v>
      </c>
      <c r="I1817" s="41" t="s">
        <v>11022</v>
      </c>
      <c r="J1817" s="41" t="s">
        <v>11022</v>
      </c>
      <c r="K1817" s="41" t="s">
        <v>762</v>
      </c>
      <c r="L1817" s="41" t="s">
        <v>762</v>
      </c>
      <c r="M1817" s="41" t="s">
        <v>762</v>
      </c>
      <c r="N1817" s="41" t="s">
        <v>762</v>
      </c>
      <c r="O1817" s="41" t="s">
        <v>762</v>
      </c>
      <c r="P1817" s="41" t="s">
        <v>11022</v>
      </c>
      <c r="Q1817" s="41" t="s">
        <v>11022</v>
      </c>
      <c r="R1817" s="41" t="s">
        <v>11022</v>
      </c>
      <c r="S1817" s="41" t="s">
        <v>11022</v>
      </c>
      <c r="T1817" s="41" t="s">
        <v>11022</v>
      </c>
      <c r="U1817" s="41" t="s">
        <v>11022</v>
      </c>
      <c r="V1817" s="41" t="s">
        <v>11022</v>
      </c>
      <c r="W1817" s="41" t="s">
        <v>11822</v>
      </c>
      <c r="X1817" s="41" t="s">
        <v>11823</v>
      </c>
      <c r="Y1817" s="41" t="s">
        <v>11823</v>
      </c>
      <c r="Z1817" s="41">
        <v>0</v>
      </c>
      <c r="AA1817" s="41">
        <v>0</v>
      </c>
      <c r="AB1817" s="41">
        <v>0</v>
      </c>
      <c r="AC1817" s="41">
        <v>0</v>
      </c>
      <c r="AD1817" s="56">
        <f t="shared" si="336"/>
        <v>0</v>
      </c>
      <c r="AE1817" s="56">
        <f t="shared" si="337"/>
        <v>0</v>
      </c>
      <c r="AF1817" s="41">
        <v>14</v>
      </c>
      <c r="AG1817" s="41">
        <v>1</v>
      </c>
      <c r="AH1817" s="41">
        <v>6</v>
      </c>
      <c r="AI1817" s="41">
        <v>10</v>
      </c>
      <c r="AJ1817" s="57">
        <f t="shared" si="338"/>
        <v>31</v>
      </c>
      <c r="AK1817" s="57">
        <f t="shared" si="339"/>
        <v>7.75</v>
      </c>
      <c r="AL1817" s="41">
        <v>45</v>
      </c>
      <c r="AM1817" s="41">
        <v>10</v>
      </c>
      <c r="AN1817" s="41">
        <v>17</v>
      </c>
      <c r="AO1817" s="41">
        <v>5</v>
      </c>
      <c r="AP1817" s="58">
        <f t="shared" si="340"/>
        <v>77</v>
      </c>
      <c r="AQ1817" s="58">
        <f t="shared" si="341"/>
        <v>19.25</v>
      </c>
      <c r="AR1817" s="41">
        <v>0</v>
      </c>
      <c r="AS1817" s="41">
        <v>0</v>
      </c>
      <c r="AT1817" s="41">
        <v>1</v>
      </c>
      <c r="AU1817" s="41">
        <v>2</v>
      </c>
      <c r="AV1817" s="59">
        <f t="shared" si="342"/>
        <v>3</v>
      </c>
      <c r="AW1817" s="59">
        <f t="shared" si="343"/>
        <v>0.75</v>
      </c>
      <c r="AX1817" s="41">
        <v>5</v>
      </c>
      <c r="AY1817" s="41">
        <v>3</v>
      </c>
      <c r="AZ1817" s="41">
        <v>2</v>
      </c>
      <c r="BA1817" s="41">
        <v>6</v>
      </c>
      <c r="BB1817" s="60">
        <f t="shared" si="344"/>
        <v>16</v>
      </c>
      <c r="BC1817" s="60">
        <f t="shared" si="345"/>
        <v>4</v>
      </c>
      <c r="BD1817" s="41">
        <f t="shared" si="346"/>
        <v>127</v>
      </c>
      <c r="BE1817" s="41">
        <f t="shared" si="347"/>
        <v>6.1948016346471835E-3</v>
      </c>
    </row>
    <row r="1818" spans="1:57" x14ac:dyDescent="0.25">
      <c r="A1818" s="41" t="s">
        <v>11019</v>
      </c>
      <c r="B1818" s="41" t="s">
        <v>11020</v>
      </c>
      <c r="C1818" s="41">
        <v>1</v>
      </c>
      <c r="D1818" s="41">
        <v>0</v>
      </c>
      <c r="E1818" s="41" t="s">
        <v>11021</v>
      </c>
      <c r="F1818" s="41">
        <v>100</v>
      </c>
      <c r="G1818" s="41">
        <v>100</v>
      </c>
      <c r="H1818" s="41" t="s">
        <v>759</v>
      </c>
      <c r="I1818" s="41" t="s">
        <v>11022</v>
      </c>
      <c r="J1818" s="41" t="s">
        <v>11022</v>
      </c>
      <c r="K1818" s="41" t="s">
        <v>762</v>
      </c>
      <c r="L1818" s="41" t="s">
        <v>762</v>
      </c>
      <c r="M1818" s="41" t="s">
        <v>762</v>
      </c>
      <c r="N1818" s="41" t="s">
        <v>762</v>
      </c>
      <c r="O1818" s="41" t="s">
        <v>762</v>
      </c>
      <c r="P1818" s="41" t="s">
        <v>11022</v>
      </c>
      <c r="Q1818" s="41" t="s">
        <v>11022</v>
      </c>
      <c r="R1818" s="41" t="s">
        <v>11022</v>
      </c>
      <c r="S1818" s="41" t="s">
        <v>11022</v>
      </c>
      <c r="T1818" s="41" t="s">
        <v>11022</v>
      </c>
      <c r="U1818" s="41" t="s">
        <v>11022</v>
      </c>
      <c r="V1818" s="41" t="s">
        <v>11022</v>
      </c>
      <c r="W1818" s="41" t="s">
        <v>11023</v>
      </c>
      <c r="X1818" s="41" t="s">
        <v>11024</v>
      </c>
      <c r="Y1818" s="41" t="s">
        <v>11024</v>
      </c>
      <c r="Z1818" s="41">
        <v>159</v>
      </c>
      <c r="AA1818" s="41">
        <v>42</v>
      </c>
      <c r="AB1818" s="41">
        <v>27</v>
      </c>
      <c r="AC1818" s="41">
        <v>82</v>
      </c>
      <c r="AD1818" s="56">
        <f t="shared" si="336"/>
        <v>310</v>
      </c>
      <c r="AE1818" s="56">
        <f t="shared" si="337"/>
        <v>77.5</v>
      </c>
      <c r="AF1818" s="41">
        <v>111</v>
      </c>
      <c r="AG1818" s="41">
        <v>32</v>
      </c>
      <c r="AH1818" s="41">
        <v>25</v>
      </c>
      <c r="AI1818" s="41">
        <v>21</v>
      </c>
      <c r="AJ1818" s="57">
        <f t="shared" si="338"/>
        <v>189</v>
      </c>
      <c r="AK1818" s="57">
        <f t="shared" si="339"/>
        <v>47.25</v>
      </c>
      <c r="AL1818" s="41">
        <v>7</v>
      </c>
      <c r="AM1818" s="41">
        <v>5</v>
      </c>
      <c r="AN1818" s="41">
        <v>6</v>
      </c>
      <c r="AO1818" s="41">
        <v>1</v>
      </c>
      <c r="AP1818" s="58">
        <f t="shared" si="340"/>
        <v>19</v>
      </c>
      <c r="AQ1818" s="58">
        <f t="shared" si="341"/>
        <v>4.75</v>
      </c>
      <c r="AR1818" s="41">
        <v>1</v>
      </c>
      <c r="AS1818" s="41">
        <v>0</v>
      </c>
      <c r="AT1818" s="41">
        <v>1</v>
      </c>
      <c r="AU1818" s="41">
        <v>1</v>
      </c>
      <c r="AV1818" s="59">
        <f t="shared" si="342"/>
        <v>3</v>
      </c>
      <c r="AW1818" s="59">
        <f t="shared" si="343"/>
        <v>0.75</v>
      </c>
      <c r="AX1818" s="41">
        <v>0</v>
      </c>
      <c r="AY1818" s="41">
        <v>0</v>
      </c>
      <c r="AZ1818" s="41">
        <v>0</v>
      </c>
      <c r="BA1818" s="41">
        <v>1</v>
      </c>
      <c r="BB1818" s="60">
        <f t="shared" si="344"/>
        <v>1</v>
      </c>
      <c r="BC1818" s="60">
        <f t="shared" si="345"/>
        <v>0.25</v>
      </c>
      <c r="BD1818" s="41">
        <f t="shared" si="346"/>
        <v>522</v>
      </c>
      <c r="BE1818" s="41">
        <f t="shared" si="347"/>
        <v>2.5462098057368741E-2</v>
      </c>
    </row>
    <row r="1819" spans="1:57" x14ac:dyDescent="0.25">
      <c r="A1819" s="41" t="s">
        <v>14238</v>
      </c>
      <c r="B1819" s="41" t="s">
        <v>11020</v>
      </c>
      <c r="C1819" s="41">
        <v>1</v>
      </c>
      <c r="D1819" s="41">
        <v>0</v>
      </c>
      <c r="E1819" s="41" t="s">
        <v>14239</v>
      </c>
      <c r="F1819" s="41">
        <v>100</v>
      </c>
      <c r="G1819" s="41">
        <v>100</v>
      </c>
      <c r="H1819" s="41" t="s">
        <v>1552</v>
      </c>
      <c r="I1819" s="41" t="s">
        <v>11022</v>
      </c>
      <c r="J1819" s="41" t="s">
        <v>11022</v>
      </c>
      <c r="K1819" s="41" t="s">
        <v>762</v>
      </c>
      <c r="L1819" s="41" t="s">
        <v>762</v>
      </c>
      <c r="M1819" s="41" t="s">
        <v>762</v>
      </c>
      <c r="N1819" s="41" t="s">
        <v>762</v>
      </c>
      <c r="O1819" s="41" t="s">
        <v>762</v>
      </c>
      <c r="P1819" s="41" t="s">
        <v>11022</v>
      </c>
      <c r="Q1819" s="41" t="s">
        <v>11022</v>
      </c>
      <c r="R1819" s="41" t="s">
        <v>11022</v>
      </c>
      <c r="S1819" s="41" t="s">
        <v>11022</v>
      </c>
      <c r="T1819" s="41" t="s">
        <v>11022</v>
      </c>
      <c r="U1819" s="41" t="s">
        <v>11022</v>
      </c>
      <c r="V1819" s="41" t="s">
        <v>11022</v>
      </c>
      <c r="W1819" s="41" t="s">
        <v>14240</v>
      </c>
      <c r="X1819" s="41" t="s">
        <v>14241</v>
      </c>
      <c r="Y1819" s="41" t="s">
        <v>14241</v>
      </c>
      <c r="Z1819" s="41">
        <v>25</v>
      </c>
      <c r="AA1819" s="41">
        <v>27</v>
      </c>
      <c r="AB1819" s="41">
        <v>7</v>
      </c>
      <c r="AC1819" s="41">
        <v>112</v>
      </c>
      <c r="AD1819" s="56">
        <f t="shared" si="336"/>
        <v>171</v>
      </c>
      <c r="AE1819" s="56">
        <f t="shared" si="337"/>
        <v>42.75</v>
      </c>
      <c r="AF1819" s="41">
        <v>9</v>
      </c>
      <c r="AG1819" s="41">
        <v>15</v>
      </c>
      <c r="AH1819" s="41">
        <v>1</v>
      </c>
      <c r="AI1819" s="41">
        <v>2</v>
      </c>
      <c r="AJ1819" s="57">
        <f t="shared" si="338"/>
        <v>27</v>
      </c>
      <c r="AK1819" s="57">
        <f t="shared" si="339"/>
        <v>6.75</v>
      </c>
      <c r="AL1819" s="41">
        <v>1</v>
      </c>
      <c r="AM1819" s="41">
        <v>0</v>
      </c>
      <c r="AN1819" s="41">
        <v>2</v>
      </c>
      <c r="AO1819" s="41">
        <v>0</v>
      </c>
      <c r="AP1819" s="58">
        <f t="shared" si="340"/>
        <v>3</v>
      </c>
      <c r="AQ1819" s="58">
        <f t="shared" si="341"/>
        <v>0.75</v>
      </c>
      <c r="AR1819" s="41">
        <v>1</v>
      </c>
      <c r="AS1819" s="41">
        <v>1</v>
      </c>
      <c r="AT1819" s="41">
        <v>1</v>
      </c>
      <c r="AU1819" s="41">
        <v>0</v>
      </c>
      <c r="AV1819" s="59">
        <f t="shared" si="342"/>
        <v>3</v>
      </c>
      <c r="AW1819" s="59">
        <f t="shared" si="343"/>
        <v>0.75</v>
      </c>
      <c r="AX1819" s="41">
        <v>2</v>
      </c>
      <c r="AY1819" s="41">
        <v>2</v>
      </c>
      <c r="AZ1819" s="41">
        <v>2</v>
      </c>
      <c r="BA1819" s="41">
        <v>0</v>
      </c>
      <c r="BB1819" s="60">
        <f t="shared" si="344"/>
        <v>6</v>
      </c>
      <c r="BC1819" s="60">
        <f t="shared" si="345"/>
        <v>1.5</v>
      </c>
      <c r="BD1819" s="41">
        <f t="shared" si="346"/>
        <v>210</v>
      </c>
      <c r="BE1819" s="41">
        <f t="shared" si="347"/>
        <v>1.0243372781700068E-2</v>
      </c>
    </row>
    <row r="1820" spans="1:57" x14ac:dyDescent="0.25">
      <c r="A1820" s="41" t="s">
        <v>13177</v>
      </c>
      <c r="B1820" s="41" t="s">
        <v>11020</v>
      </c>
      <c r="C1820" s="41">
        <v>1</v>
      </c>
      <c r="D1820" s="41">
        <v>0</v>
      </c>
      <c r="E1820" s="41" t="s">
        <v>13178</v>
      </c>
      <c r="F1820" s="41">
        <v>100</v>
      </c>
      <c r="G1820" s="41">
        <v>100</v>
      </c>
      <c r="H1820" s="41" t="s">
        <v>759</v>
      </c>
      <c r="I1820" s="41" t="s">
        <v>11022</v>
      </c>
      <c r="J1820" s="41" t="s">
        <v>11022</v>
      </c>
      <c r="K1820" s="41" t="s">
        <v>762</v>
      </c>
      <c r="L1820" s="41" t="s">
        <v>762</v>
      </c>
      <c r="M1820" s="41" t="s">
        <v>762</v>
      </c>
      <c r="N1820" s="41" t="s">
        <v>762</v>
      </c>
      <c r="O1820" s="41" t="s">
        <v>762</v>
      </c>
      <c r="P1820" s="41" t="s">
        <v>11022</v>
      </c>
      <c r="Q1820" s="41" t="s">
        <v>11022</v>
      </c>
      <c r="R1820" s="41" t="s">
        <v>11022</v>
      </c>
      <c r="S1820" s="41" t="s">
        <v>11022</v>
      </c>
      <c r="T1820" s="41" t="s">
        <v>11022</v>
      </c>
      <c r="U1820" s="41" t="s">
        <v>11022</v>
      </c>
      <c r="V1820" s="41" t="s">
        <v>11022</v>
      </c>
      <c r="W1820" s="41" t="s">
        <v>13179</v>
      </c>
      <c r="X1820" s="41" t="s">
        <v>13180</v>
      </c>
      <c r="Y1820" s="41" t="s">
        <v>13180</v>
      </c>
      <c r="Z1820" s="41">
        <v>106</v>
      </c>
      <c r="AA1820" s="41">
        <v>41</v>
      </c>
      <c r="AB1820" s="41">
        <v>87</v>
      </c>
      <c r="AC1820" s="41">
        <v>94</v>
      </c>
      <c r="AD1820" s="56">
        <f t="shared" si="336"/>
        <v>328</v>
      </c>
      <c r="AE1820" s="56">
        <f t="shared" si="337"/>
        <v>82</v>
      </c>
      <c r="AF1820" s="41">
        <v>30</v>
      </c>
      <c r="AG1820" s="41">
        <v>33</v>
      </c>
      <c r="AH1820" s="41">
        <v>2</v>
      </c>
      <c r="AI1820" s="41">
        <v>2</v>
      </c>
      <c r="AJ1820" s="57">
        <f t="shared" si="338"/>
        <v>67</v>
      </c>
      <c r="AK1820" s="57">
        <f t="shared" si="339"/>
        <v>16.75</v>
      </c>
      <c r="AL1820" s="41">
        <v>3</v>
      </c>
      <c r="AM1820" s="41">
        <v>1</v>
      </c>
      <c r="AN1820" s="41">
        <v>1</v>
      </c>
      <c r="AO1820" s="41">
        <v>8</v>
      </c>
      <c r="AP1820" s="58">
        <f t="shared" si="340"/>
        <v>13</v>
      </c>
      <c r="AQ1820" s="58">
        <f t="shared" si="341"/>
        <v>3.25</v>
      </c>
      <c r="AR1820" s="41">
        <v>4</v>
      </c>
      <c r="AS1820" s="41">
        <v>6</v>
      </c>
      <c r="AT1820" s="41">
        <v>3</v>
      </c>
      <c r="AU1820" s="41">
        <v>1</v>
      </c>
      <c r="AV1820" s="59">
        <f t="shared" si="342"/>
        <v>14</v>
      </c>
      <c r="AW1820" s="59">
        <f t="shared" si="343"/>
        <v>3.5</v>
      </c>
      <c r="AX1820" s="41">
        <v>2</v>
      </c>
      <c r="AY1820" s="41">
        <v>0</v>
      </c>
      <c r="AZ1820" s="41">
        <v>1</v>
      </c>
      <c r="BA1820" s="41">
        <v>0</v>
      </c>
      <c r="BB1820" s="60">
        <f t="shared" si="344"/>
        <v>3</v>
      </c>
      <c r="BC1820" s="60">
        <f t="shared" si="345"/>
        <v>0.75</v>
      </c>
      <c r="BD1820" s="41">
        <f t="shared" si="346"/>
        <v>425</v>
      </c>
      <c r="BE1820" s="41">
        <f t="shared" si="347"/>
        <v>2.073063539153585E-2</v>
      </c>
    </row>
    <row r="1821" spans="1:57" x14ac:dyDescent="0.25">
      <c r="A1821" s="41" t="s">
        <v>12456</v>
      </c>
      <c r="B1821" s="41" t="s">
        <v>11020</v>
      </c>
      <c r="C1821" s="41">
        <v>1</v>
      </c>
      <c r="D1821" s="41">
        <v>0</v>
      </c>
      <c r="E1821" s="41" t="s">
        <v>12457</v>
      </c>
      <c r="F1821" s="41">
        <v>100</v>
      </c>
      <c r="G1821" s="41">
        <v>100</v>
      </c>
      <c r="H1821" s="41" t="s">
        <v>759</v>
      </c>
      <c r="I1821" s="41" t="s">
        <v>11022</v>
      </c>
      <c r="J1821" s="41" t="s">
        <v>11022</v>
      </c>
      <c r="K1821" s="41" t="s">
        <v>762</v>
      </c>
      <c r="L1821" s="41" t="s">
        <v>762</v>
      </c>
      <c r="M1821" s="41" t="s">
        <v>762</v>
      </c>
      <c r="N1821" s="41" t="s">
        <v>762</v>
      </c>
      <c r="O1821" s="41" t="s">
        <v>762</v>
      </c>
      <c r="P1821" s="41" t="s">
        <v>11022</v>
      </c>
      <c r="Q1821" s="41" t="s">
        <v>11022</v>
      </c>
      <c r="R1821" s="41" t="s">
        <v>11022</v>
      </c>
      <c r="S1821" s="41" t="s">
        <v>11022</v>
      </c>
      <c r="T1821" s="41" t="s">
        <v>11022</v>
      </c>
      <c r="U1821" s="41" t="s">
        <v>11022</v>
      </c>
      <c r="V1821" s="41" t="s">
        <v>11022</v>
      </c>
      <c r="W1821" s="41" t="s">
        <v>12458</v>
      </c>
      <c r="X1821" s="41" t="s">
        <v>12459</v>
      </c>
      <c r="Y1821" s="41" t="s">
        <v>12459</v>
      </c>
      <c r="Z1821" s="41">
        <v>0</v>
      </c>
      <c r="AA1821" s="41">
        <v>0</v>
      </c>
      <c r="AB1821" s="41">
        <v>0</v>
      </c>
      <c r="AC1821" s="41">
        <v>0</v>
      </c>
      <c r="AD1821" s="56">
        <f t="shared" si="336"/>
        <v>0</v>
      </c>
      <c r="AE1821" s="56">
        <f t="shared" si="337"/>
        <v>0</v>
      </c>
      <c r="AF1821" s="41">
        <v>0</v>
      </c>
      <c r="AG1821" s="41">
        <v>0</v>
      </c>
      <c r="AH1821" s="41">
        <v>0</v>
      </c>
      <c r="AI1821" s="41">
        <v>0</v>
      </c>
      <c r="AJ1821" s="57">
        <f t="shared" si="338"/>
        <v>0</v>
      </c>
      <c r="AK1821" s="57">
        <f t="shared" si="339"/>
        <v>0</v>
      </c>
      <c r="AL1821" s="41">
        <v>0</v>
      </c>
      <c r="AM1821" s="41">
        <v>0</v>
      </c>
      <c r="AN1821" s="41">
        <v>0</v>
      </c>
      <c r="AO1821" s="41">
        <v>0</v>
      </c>
      <c r="AP1821" s="58">
        <f t="shared" si="340"/>
        <v>0</v>
      </c>
      <c r="AQ1821" s="58">
        <f t="shared" si="341"/>
        <v>0</v>
      </c>
      <c r="AR1821" s="41">
        <v>0</v>
      </c>
      <c r="AS1821" s="41">
        <v>0</v>
      </c>
      <c r="AT1821" s="41">
        <v>0</v>
      </c>
      <c r="AU1821" s="41">
        <v>0</v>
      </c>
      <c r="AV1821" s="59">
        <f t="shared" si="342"/>
        <v>0</v>
      </c>
      <c r="AW1821" s="59">
        <f t="shared" si="343"/>
        <v>0</v>
      </c>
      <c r="AX1821" s="41">
        <v>46</v>
      </c>
      <c r="AY1821" s="41">
        <v>76</v>
      </c>
      <c r="AZ1821" s="41">
        <v>55</v>
      </c>
      <c r="BA1821" s="41">
        <v>93</v>
      </c>
      <c r="BB1821" s="60">
        <f t="shared" si="344"/>
        <v>270</v>
      </c>
      <c r="BC1821" s="60">
        <f t="shared" si="345"/>
        <v>67.5</v>
      </c>
      <c r="BD1821" s="41">
        <f t="shared" si="346"/>
        <v>270</v>
      </c>
      <c r="BE1821" s="41">
        <f t="shared" si="347"/>
        <v>1.3170050719328658E-2</v>
      </c>
    </row>
    <row r="1822" spans="1:57" x14ac:dyDescent="0.25">
      <c r="A1822" s="41" t="s">
        <v>11141</v>
      </c>
      <c r="B1822" s="41" t="s">
        <v>11020</v>
      </c>
      <c r="C1822" s="41">
        <v>1</v>
      </c>
      <c r="D1822" s="41">
        <v>0</v>
      </c>
      <c r="E1822" s="41" t="s">
        <v>11142</v>
      </c>
      <c r="F1822" s="41">
        <v>100</v>
      </c>
      <c r="G1822" s="41">
        <v>100</v>
      </c>
      <c r="H1822" s="41" t="s">
        <v>759</v>
      </c>
      <c r="I1822" s="41" t="s">
        <v>11022</v>
      </c>
      <c r="J1822" s="41" t="s">
        <v>11022</v>
      </c>
      <c r="K1822" s="41" t="s">
        <v>762</v>
      </c>
      <c r="L1822" s="41" t="s">
        <v>762</v>
      </c>
      <c r="M1822" s="41" t="s">
        <v>762</v>
      </c>
      <c r="N1822" s="41" t="s">
        <v>762</v>
      </c>
      <c r="O1822" s="41" t="s">
        <v>762</v>
      </c>
      <c r="P1822" s="41" t="s">
        <v>11022</v>
      </c>
      <c r="Q1822" s="41" t="s">
        <v>11022</v>
      </c>
      <c r="R1822" s="41" t="s">
        <v>11022</v>
      </c>
      <c r="S1822" s="41" t="s">
        <v>11022</v>
      </c>
      <c r="T1822" s="41" t="s">
        <v>11022</v>
      </c>
      <c r="U1822" s="41" t="s">
        <v>11022</v>
      </c>
      <c r="V1822" s="41" t="s">
        <v>11022</v>
      </c>
      <c r="W1822" s="41" t="s">
        <v>11143</v>
      </c>
      <c r="X1822" s="41" t="s">
        <v>11144</v>
      </c>
      <c r="Y1822" s="41" t="s">
        <v>11144</v>
      </c>
      <c r="Z1822" s="41">
        <v>0</v>
      </c>
      <c r="AA1822" s="41">
        <v>0</v>
      </c>
      <c r="AB1822" s="41">
        <v>0</v>
      </c>
      <c r="AC1822" s="41">
        <v>0</v>
      </c>
      <c r="AD1822" s="56">
        <f t="shared" si="336"/>
        <v>0</v>
      </c>
      <c r="AE1822" s="56">
        <f t="shared" si="337"/>
        <v>0</v>
      </c>
      <c r="AF1822" s="41">
        <v>0</v>
      </c>
      <c r="AG1822" s="41">
        <v>0</v>
      </c>
      <c r="AH1822" s="41">
        <v>0</v>
      </c>
      <c r="AI1822" s="41">
        <v>0</v>
      </c>
      <c r="AJ1822" s="57">
        <f t="shared" si="338"/>
        <v>0</v>
      </c>
      <c r="AK1822" s="57">
        <f t="shared" si="339"/>
        <v>0</v>
      </c>
      <c r="AL1822" s="41">
        <v>0</v>
      </c>
      <c r="AM1822" s="41">
        <v>0</v>
      </c>
      <c r="AN1822" s="41">
        <v>0</v>
      </c>
      <c r="AO1822" s="41">
        <v>0</v>
      </c>
      <c r="AP1822" s="58">
        <f t="shared" si="340"/>
        <v>0</v>
      </c>
      <c r="AQ1822" s="58">
        <f t="shared" si="341"/>
        <v>0</v>
      </c>
      <c r="AR1822" s="41">
        <v>120</v>
      </c>
      <c r="AS1822" s="41">
        <v>53</v>
      </c>
      <c r="AT1822" s="41">
        <v>66</v>
      </c>
      <c r="AU1822" s="41">
        <v>126</v>
      </c>
      <c r="AV1822" s="59">
        <f t="shared" si="342"/>
        <v>365</v>
      </c>
      <c r="AW1822" s="59">
        <f t="shared" si="343"/>
        <v>91.25</v>
      </c>
      <c r="AX1822" s="41">
        <v>38</v>
      </c>
      <c r="AY1822" s="41">
        <v>34</v>
      </c>
      <c r="AZ1822" s="41">
        <v>40</v>
      </c>
      <c r="BA1822" s="41">
        <v>71</v>
      </c>
      <c r="BB1822" s="60">
        <f t="shared" si="344"/>
        <v>183</v>
      </c>
      <c r="BC1822" s="60">
        <f t="shared" si="345"/>
        <v>45.75</v>
      </c>
      <c r="BD1822" s="41">
        <f t="shared" si="346"/>
        <v>548</v>
      </c>
      <c r="BE1822" s="41">
        <f t="shared" si="347"/>
        <v>2.6730325163674462E-2</v>
      </c>
    </row>
    <row r="1823" spans="1:57" x14ac:dyDescent="0.25">
      <c r="A1823" s="41" t="s">
        <v>13460</v>
      </c>
      <c r="B1823" s="41" t="s">
        <v>11020</v>
      </c>
      <c r="C1823" s="41">
        <v>1</v>
      </c>
      <c r="D1823" s="41">
        <v>0</v>
      </c>
      <c r="E1823" s="41" t="s">
        <v>13461</v>
      </c>
      <c r="F1823" s="41">
        <v>100</v>
      </c>
      <c r="G1823" s="41">
        <v>100</v>
      </c>
      <c r="H1823" s="41" t="s">
        <v>759</v>
      </c>
      <c r="I1823" s="41" t="s">
        <v>11022</v>
      </c>
      <c r="J1823" s="41" t="s">
        <v>11022</v>
      </c>
      <c r="K1823" s="41" t="s">
        <v>762</v>
      </c>
      <c r="L1823" s="41" t="s">
        <v>762</v>
      </c>
      <c r="M1823" s="41" t="s">
        <v>762</v>
      </c>
      <c r="N1823" s="41" t="s">
        <v>762</v>
      </c>
      <c r="O1823" s="41" t="s">
        <v>762</v>
      </c>
      <c r="P1823" s="41" t="s">
        <v>11022</v>
      </c>
      <c r="Q1823" s="41" t="s">
        <v>11022</v>
      </c>
      <c r="R1823" s="41" t="s">
        <v>11022</v>
      </c>
      <c r="S1823" s="41" t="s">
        <v>11022</v>
      </c>
      <c r="T1823" s="41" t="s">
        <v>11022</v>
      </c>
      <c r="U1823" s="41" t="s">
        <v>11022</v>
      </c>
      <c r="V1823" s="41" t="s">
        <v>11022</v>
      </c>
      <c r="W1823" s="41" t="s">
        <v>13462</v>
      </c>
      <c r="X1823" s="41" t="s">
        <v>13463</v>
      </c>
      <c r="Y1823" s="41" t="s">
        <v>13463</v>
      </c>
      <c r="Z1823" s="41">
        <v>0</v>
      </c>
      <c r="AA1823" s="41">
        <v>0</v>
      </c>
      <c r="AB1823" s="41">
        <v>0</v>
      </c>
      <c r="AC1823" s="41">
        <v>0</v>
      </c>
      <c r="AD1823" s="56">
        <f t="shared" si="336"/>
        <v>0</v>
      </c>
      <c r="AE1823" s="56">
        <f t="shared" si="337"/>
        <v>0</v>
      </c>
      <c r="AF1823" s="41">
        <v>0</v>
      </c>
      <c r="AG1823" s="41">
        <v>0</v>
      </c>
      <c r="AH1823" s="41">
        <v>0</v>
      </c>
      <c r="AI1823" s="41">
        <v>0</v>
      </c>
      <c r="AJ1823" s="57">
        <f t="shared" si="338"/>
        <v>0</v>
      </c>
      <c r="AK1823" s="57">
        <f t="shared" si="339"/>
        <v>0</v>
      </c>
      <c r="AL1823" s="41">
        <v>0</v>
      </c>
      <c r="AM1823" s="41">
        <v>0</v>
      </c>
      <c r="AN1823" s="41">
        <v>0</v>
      </c>
      <c r="AO1823" s="41">
        <v>1</v>
      </c>
      <c r="AP1823" s="58">
        <f t="shared" si="340"/>
        <v>1</v>
      </c>
      <c r="AQ1823" s="58">
        <f t="shared" si="341"/>
        <v>0.25</v>
      </c>
      <c r="AR1823" s="41">
        <v>12</v>
      </c>
      <c r="AS1823" s="41">
        <v>2</v>
      </c>
      <c r="AT1823" s="41">
        <v>21</v>
      </c>
      <c r="AU1823" s="41">
        <v>4</v>
      </c>
      <c r="AV1823" s="59">
        <f t="shared" si="342"/>
        <v>39</v>
      </c>
      <c r="AW1823" s="59">
        <f t="shared" si="343"/>
        <v>9.75</v>
      </c>
      <c r="AX1823" s="41">
        <v>13</v>
      </c>
      <c r="AY1823" s="41">
        <v>17</v>
      </c>
      <c r="AZ1823" s="41">
        <v>9</v>
      </c>
      <c r="BA1823" s="41">
        <v>30</v>
      </c>
      <c r="BB1823" s="60">
        <f t="shared" si="344"/>
        <v>69</v>
      </c>
      <c r="BC1823" s="60">
        <f t="shared" si="345"/>
        <v>17.25</v>
      </c>
      <c r="BD1823" s="41">
        <f t="shared" si="346"/>
        <v>109</v>
      </c>
      <c r="BE1823" s="41">
        <f t="shared" si="347"/>
        <v>5.3167982533586068E-3</v>
      </c>
    </row>
    <row r="1824" spans="1:57" x14ac:dyDescent="0.25">
      <c r="A1824" s="41" t="s">
        <v>13618</v>
      </c>
      <c r="B1824" s="41" t="s">
        <v>11020</v>
      </c>
      <c r="C1824" s="41">
        <v>1</v>
      </c>
      <c r="D1824" s="41">
        <v>0</v>
      </c>
      <c r="E1824" s="41" t="s">
        <v>13619</v>
      </c>
      <c r="F1824" s="41">
        <v>100</v>
      </c>
      <c r="G1824" s="41">
        <v>100</v>
      </c>
      <c r="H1824" s="41" t="s">
        <v>1552</v>
      </c>
      <c r="I1824" s="41" t="s">
        <v>11022</v>
      </c>
      <c r="J1824" s="41" t="s">
        <v>11022</v>
      </c>
      <c r="K1824" s="41" t="s">
        <v>762</v>
      </c>
      <c r="L1824" s="41" t="s">
        <v>762</v>
      </c>
      <c r="M1824" s="41" t="s">
        <v>762</v>
      </c>
      <c r="N1824" s="41" t="s">
        <v>762</v>
      </c>
      <c r="O1824" s="41" t="s">
        <v>762</v>
      </c>
      <c r="P1824" s="41" t="s">
        <v>11022</v>
      </c>
      <c r="Q1824" s="41" t="s">
        <v>11022</v>
      </c>
      <c r="R1824" s="41" t="s">
        <v>11022</v>
      </c>
      <c r="S1824" s="41" t="s">
        <v>11022</v>
      </c>
      <c r="T1824" s="41" t="s">
        <v>11022</v>
      </c>
      <c r="U1824" s="41" t="s">
        <v>11022</v>
      </c>
      <c r="V1824" s="41" t="s">
        <v>11022</v>
      </c>
      <c r="W1824" s="41" t="s">
        <v>13619</v>
      </c>
      <c r="X1824" s="41" t="s">
        <v>13620</v>
      </c>
      <c r="Y1824" s="41" t="s">
        <v>13620</v>
      </c>
      <c r="Z1824" s="41">
        <v>0</v>
      </c>
      <c r="AA1824" s="41">
        <v>0</v>
      </c>
      <c r="AB1824" s="41">
        <v>0</v>
      </c>
      <c r="AC1824" s="41">
        <v>0</v>
      </c>
      <c r="AD1824" s="56">
        <f t="shared" si="336"/>
        <v>0</v>
      </c>
      <c r="AE1824" s="56">
        <f t="shared" si="337"/>
        <v>0</v>
      </c>
      <c r="AF1824" s="41">
        <v>15</v>
      </c>
      <c r="AG1824" s="41">
        <v>0</v>
      </c>
      <c r="AH1824" s="41">
        <v>2</v>
      </c>
      <c r="AI1824" s="41">
        <v>1</v>
      </c>
      <c r="AJ1824" s="57">
        <f t="shared" si="338"/>
        <v>18</v>
      </c>
      <c r="AK1824" s="57">
        <f t="shared" si="339"/>
        <v>4.5</v>
      </c>
      <c r="AL1824" s="41">
        <v>6</v>
      </c>
      <c r="AM1824" s="41">
        <v>3</v>
      </c>
      <c r="AN1824" s="41">
        <v>6</v>
      </c>
      <c r="AO1824" s="41">
        <v>3</v>
      </c>
      <c r="AP1824" s="58">
        <f t="shared" si="340"/>
        <v>18</v>
      </c>
      <c r="AQ1824" s="58">
        <f t="shared" si="341"/>
        <v>4.5</v>
      </c>
      <c r="AR1824" s="41">
        <v>19</v>
      </c>
      <c r="AS1824" s="41">
        <v>20</v>
      </c>
      <c r="AT1824" s="41">
        <v>29</v>
      </c>
      <c r="AU1824" s="41">
        <v>24</v>
      </c>
      <c r="AV1824" s="59">
        <f t="shared" si="342"/>
        <v>92</v>
      </c>
      <c r="AW1824" s="59">
        <f t="shared" si="343"/>
        <v>23</v>
      </c>
      <c r="AX1824" s="41">
        <v>23</v>
      </c>
      <c r="AY1824" s="41">
        <v>28</v>
      </c>
      <c r="AZ1824" s="41">
        <v>31</v>
      </c>
      <c r="BA1824" s="41">
        <v>33</v>
      </c>
      <c r="BB1824" s="60">
        <f t="shared" si="344"/>
        <v>115</v>
      </c>
      <c r="BC1824" s="60">
        <f t="shared" si="345"/>
        <v>28.75</v>
      </c>
      <c r="BD1824" s="41">
        <f t="shared" si="346"/>
        <v>243</v>
      </c>
      <c r="BE1824" s="41">
        <f t="shared" si="347"/>
        <v>1.1853045647395793E-2</v>
      </c>
    </row>
    <row r="1825" spans="1:57" x14ac:dyDescent="0.25">
      <c r="A1825" s="41" t="s">
        <v>14415</v>
      </c>
      <c r="B1825" s="41" t="s">
        <v>11020</v>
      </c>
      <c r="C1825" s="41">
        <v>1</v>
      </c>
      <c r="D1825" s="41">
        <v>0</v>
      </c>
      <c r="E1825" s="41" t="s">
        <v>14416</v>
      </c>
      <c r="F1825" s="41">
        <v>100</v>
      </c>
      <c r="G1825" s="41">
        <v>100</v>
      </c>
      <c r="H1825" s="41" t="s">
        <v>759</v>
      </c>
      <c r="I1825" s="41" t="s">
        <v>11022</v>
      </c>
      <c r="J1825" s="41" t="s">
        <v>11022</v>
      </c>
      <c r="K1825" s="41" t="s">
        <v>762</v>
      </c>
      <c r="L1825" s="41" t="s">
        <v>762</v>
      </c>
      <c r="M1825" s="41" t="s">
        <v>762</v>
      </c>
      <c r="N1825" s="41" t="s">
        <v>762</v>
      </c>
      <c r="O1825" s="41" t="s">
        <v>762</v>
      </c>
      <c r="P1825" s="41" t="s">
        <v>11022</v>
      </c>
      <c r="Q1825" s="41" t="s">
        <v>11022</v>
      </c>
      <c r="R1825" s="41" t="s">
        <v>11022</v>
      </c>
      <c r="S1825" s="41" t="s">
        <v>11022</v>
      </c>
      <c r="T1825" s="41" t="s">
        <v>11022</v>
      </c>
      <c r="U1825" s="41" t="s">
        <v>11022</v>
      </c>
      <c r="V1825" s="41" t="s">
        <v>11022</v>
      </c>
      <c r="W1825" s="41" t="s">
        <v>14417</v>
      </c>
      <c r="X1825" s="41" t="s">
        <v>14418</v>
      </c>
      <c r="Y1825" s="41" t="s">
        <v>14418</v>
      </c>
      <c r="Z1825" s="41">
        <v>0</v>
      </c>
      <c r="AA1825" s="41">
        <v>0</v>
      </c>
      <c r="AB1825" s="41">
        <v>0</v>
      </c>
      <c r="AC1825" s="41">
        <v>0</v>
      </c>
      <c r="AD1825" s="56">
        <f t="shared" si="336"/>
        <v>0</v>
      </c>
      <c r="AE1825" s="56">
        <f t="shared" si="337"/>
        <v>0</v>
      </c>
      <c r="AF1825" s="41">
        <v>5</v>
      </c>
      <c r="AG1825" s="41">
        <v>0</v>
      </c>
      <c r="AH1825" s="41">
        <v>1</v>
      </c>
      <c r="AI1825" s="41">
        <v>1</v>
      </c>
      <c r="AJ1825" s="57">
        <f t="shared" si="338"/>
        <v>7</v>
      </c>
      <c r="AK1825" s="57">
        <f t="shared" si="339"/>
        <v>1.75</v>
      </c>
      <c r="AL1825" s="41">
        <v>4</v>
      </c>
      <c r="AM1825" s="41">
        <v>3</v>
      </c>
      <c r="AN1825" s="41">
        <v>9</v>
      </c>
      <c r="AO1825" s="41">
        <v>3</v>
      </c>
      <c r="AP1825" s="58">
        <f t="shared" si="340"/>
        <v>19</v>
      </c>
      <c r="AQ1825" s="58">
        <f t="shared" si="341"/>
        <v>4.75</v>
      </c>
      <c r="AR1825" s="41">
        <v>39</v>
      </c>
      <c r="AS1825" s="41">
        <v>25</v>
      </c>
      <c r="AT1825" s="41">
        <v>47</v>
      </c>
      <c r="AU1825" s="41">
        <v>32</v>
      </c>
      <c r="AV1825" s="59">
        <f t="shared" si="342"/>
        <v>143</v>
      </c>
      <c r="AW1825" s="59">
        <f t="shared" si="343"/>
        <v>35.75</v>
      </c>
      <c r="AX1825" s="41">
        <v>28</v>
      </c>
      <c r="AY1825" s="41">
        <v>31</v>
      </c>
      <c r="AZ1825" s="41">
        <v>36</v>
      </c>
      <c r="BA1825" s="41">
        <v>13</v>
      </c>
      <c r="BB1825" s="60">
        <f t="shared" si="344"/>
        <v>108</v>
      </c>
      <c r="BC1825" s="60">
        <f t="shared" si="345"/>
        <v>27</v>
      </c>
      <c r="BD1825" s="41">
        <f t="shared" si="346"/>
        <v>277</v>
      </c>
      <c r="BE1825" s="41">
        <f t="shared" si="347"/>
        <v>1.3511496478718662E-2</v>
      </c>
    </row>
    <row r="1826" spans="1:57" x14ac:dyDescent="0.25">
      <c r="A1826" s="41" t="s">
        <v>11789</v>
      </c>
      <c r="B1826" s="41" t="s">
        <v>11020</v>
      </c>
      <c r="C1826" s="41">
        <v>1</v>
      </c>
      <c r="D1826" s="41">
        <v>0</v>
      </c>
      <c r="E1826" s="41" t="s">
        <v>11790</v>
      </c>
      <c r="F1826" s="41">
        <v>100</v>
      </c>
      <c r="G1826" s="41">
        <v>100</v>
      </c>
      <c r="H1826" s="41" t="s">
        <v>1552</v>
      </c>
      <c r="I1826" s="41" t="s">
        <v>11022</v>
      </c>
      <c r="J1826" s="41" t="s">
        <v>11022</v>
      </c>
      <c r="K1826" s="41" t="s">
        <v>762</v>
      </c>
      <c r="L1826" s="41" t="s">
        <v>762</v>
      </c>
      <c r="M1826" s="41" t="s">
        <v>762</v>
      </c>
      <c r="N1826" s="41" t="s">
        <v>762</v>
      </c>
      <c r="O1826" s="41" t="s">
        <v>762</v>
      </c>
      <c r="P1826" s="41" t="s">
        <v>11022</v>
      </c>
      <c r="Q1826" s="41" t="s">
        <v>11022</v>
      </c>
      <c r="R1826" s="41" t="s">
        <v>11022</v>
      </c>
      <c r="S1826" s="41" t="s">
        <v>11022</v>
      </c>
      <c r="T1826" s="41" t="s">
        <v>11022</v>
      </c>
      <c r="U1826" s="41" t="s">
        <v>11022</v>
      </c>
      <c r="V1826" s="41" t="s">
        <v>11022</v>
      </c>
      <c r="W1826" s="41" t="s">
        <v>11791</v>
      </c>
      <c r="X1826" s="41" t="s">
        <v>11792</v>
      </c>
      <c r="Y1826" s="41" t="s">
        <v>11792</v>
      </c>
      <c r="Z1826" s="41">
        <v>0</v>
      </c>
      <c r="AA1826" s="41">
        <v>0</v>
      </c>
      <c r="AB1826" s="41">
        <v>0</v>
      </c>
      <c r="AC1826" s="41">
        <v>0</v>
      </c>
      <c r="AD1826" s="56">
        <f t="shared" si="336"/>
        <v>0</v>
      </c>
      <c r="AE1826" s="56">
        <f t="shared" si="337"/>
        <v>0</v>
      </c>
      <c r="AF1826" s="41">
        <v>0</v>
      </c>
      <c r="AG1826" s="41">
        <v>0</v>
      </c>
      <c r="AH1826" s="41">
        <v>0</v>
      </c>
      <c r="AI1826" s="41">
        <v>1</v>
      </c>
      <c r="AJ1826" s="57">
        <f t="shared" si="338"/>
        <v>1</v>
      </c>
      <c r="AK1826" s="57">
        <f t="shared" si="339"/>
        <v>0.25</v>
      </c>
      <c r="AL1826" s="41">
        <v>2</v>
      </c>
      <c r="AM1826" s="41">
        <v>3</v>
      </c>
      <c r="AN1826" s="41">
        <v>1</v>
      </c>
      <c r="AO1826" s="41">
        <v>3</v>
      </c>
      <c r="AP1826" s="58">
        <f t="shared" si="340"/>
        <v>9</v>
      </c>
      <c r="AQ1826" s="58">
        <f t="shared" si="341"/>
        <v>2.25</v>
      </c>
      <c r="AR1826" s="41">
        <v>31</v>
      </c>
      <c r="AS1826" s="41">
        <v>11</v>
      </c>
      <c r="AT1826" s="41">
        <v>21</v>
      </c>
      <c r="AU1826" s="41">
        <v>40</v>
      </c>
      <c r="AV1826" s="59">
        <f t="shared" si="342"/>
        <v>103</v>
      </c>
      <c r="AW1826" s="59">
        <f t="shared" si="343"/>
        <v>25.75</v>
      </c>
      <c r="AX1826" s="41">
        <v>41</v>
      </c>
      <c r="AY1826" s="41">
        <v>35</v>
      </c>
      <c r="AZ1826" s="41">
        <v>23</v>
      </c>
      <c r="BA1826" s="41">
        <v>41</v>
      </c>
      <c r="BB1826" s="60">
        <f t="shared" si="344"/>
        <v>140</v>
      </c>
      <c r="BC1826" s="60">
        <f t="shared" si="345"/>
        <v>35</v>
      </c>
      <c r="BD1826" s="41">
        <f t="shared" si="346"/>
        <v>253</v>
      </c>
      <c r="BE1826" s="41">
        <f t="shared" si="347"/>
        <v>1.2340825303667225E-2</v>
      </c>
    </row>
    <row r="1827" spans="1:57" x14ac:dyDescent="0.25">
      <c r="A1827" s="41" t="s">
        <v>13809</v>
      </c>
      <c r="B1827" s="41" t="s">
        <v>11020</v>
      </c>
      <c r="C1827" s="41">
        <v>1</v>
      </c>
      <c r="D1827" s="41">
        <v>0</v>
      </c>
      <c r="E1827" s="41" t="s">
        <v>13810</v>
      </c>
      <c r="F1827" s="41">
        <v>100</v>
      </c>
      <c r="G1827" s="41">
        <v>100</v>
      </c>
      <c r="H1827" s="41" t="s">
        <v>759</v>
      </c>
      <c r="I1827" s="41" t="s">
        <v>11022</v>
      </c>
      <c r="J1827" s="41" t="s">
        <v>11022</v>
      </c>
      <c r="K1827" s="41" t="s">
        <v>762</v>
      </c>
      <c r="L1827" s="41" t="s">
        <v>762</v>
      </c>
      <c r="M1827" s="41" t="s">
        <v>762</v>
      </c>
      <c r="N1827" s="41" t="s">
        <v>762</v>
      </c>
      <c r="O1827" s="41" t="s">
        <v>762</v>
      </c>
      <c r="P1827" s="41" t="s">
        <v>11022</v>
      </c>
      <c r="Q1827" s="41" t="s">
        <v>11022</v>
      </c>
      <c r="R1827" s="41" t="s">
        <v>11022</v>
      </c>
      <c r="S1827" s="41" t="s">
        <v>11022</v>
      </c>
      <c r="T1827" s="41" t="s">
        <v>11022</v>
      </c>
      <c r="U1827" s="41" t="s">
        <v>11022</v>
      </c>
      <c r="V1827" s="41" t="s">
        <v>11022</v>
      </c>
      <c r="W1827" s="41" t="s">
        <v>13811</v>
      </c>
      <c r="X1827" s="41" t="s">
        <v>13812</v>
      </c>
      <c r="Y1827" s="41" t="s">
        <v>13812</v>
      </c>
      <c r="Z1827" s="41">
        <v>0</v>
      </c>
      <c r="AA1827" s="41">
        <v>0</v>
      </c>
      <c r="AB1827" s="41">
        <v>1</v>
      </c>
      <c r="AC1827" s="41">
        <v>0</v>
      </c>
      <c r="AD1827" s="56">
        <f t="shared" si="336"/>
        <v>1</v>
      </c>
      <c r="AE1827" s="56">
        <f t="shared" si="337"/>
        <v>0.25</v>
      </c>
      <c r="AF1827" s="41">
        <v>4</v>
      </c>
      <c r="AG1827" s="41">
        <v>3</v>
      </c>
      <c r="AH1827" s="41">
        <v>4</v>
      </c>
      <c r="AI1827" s="41">
        <v>5</v>
      </c>
      <c r="AJ1827" s="57">
        <f t="shared" si="338"/>
        <v>16</v>
      </c>
      <c r="AK1827" s="57">
        <f t="shared" si="339"/>
        <v>4</v>
      </c>
      <c r="AL1827" s="41">
        <v>11</v>
      </c>
      <c r="AM1827" s="41">
        <v>7</v>
      </c>
      <c r="AN1827" s="41">
        <v>12</v>
      </c>
      <c r="AO1827" s="41">
        <v>14</v>
      </c>
      <c r="AP1827" s="58">
        <f t="shared" si="340"/>
        <v>44</v>
      </c>
      <c r="AQ1827" s="58">
        <f t="shared" si="341"/>
        <v>11</v>
      </c>
      <c r="AR1827" s="41">
        <v>34</v>
      </c>
      <c r="AS1827" s="41">
        <v>22</v>
      </c>
      <c r="AT1827" s="41">
        <v>24</v>
      </c>
      <c r="AU1827" s="41">
        <v>24</v>
      </c>
      <c r="AV1827" s="59">
        <f t="shared" si="342"/>
        <v>104</v>
      </c>
      <c r="AW1827" s="59">
        <f t="shared" si="343"/>
        <v>26</v>
      </c>
      <c r="AX1827" s="41">
        <v>74</v>
      </c>
      <c r="AY1827" s="41">
        <v>32</v>
      </c>
      <c r="AZ1827" s="41">
        <v>94</v>
      </c>
      <c r="BA1827" s="41">
        <v>41</v>
      </c>
      <c r="BB1827" s="60">
        <f t="shared" si="344"/>
        <v>241</v>
      </c>
      <c r="BC1827" s="60">
        <f t="shared" si="345"/>
        <v>60.25</v>
      </c>
      <c r="BD1827" s="41">
        <f t="shared" si="346"/>
        <v>406</v>
      </c>
      <c r="BE1827" s="41">
        <f t="shared" si="347"/>
        <v>1.9803854044620133E-2</v>
      </c>
    </row>
    <row r="1828" spans="1:57" x14ac:dyDescent="0.25">
      <c r="A1828" s="41" t="s">
        <v>13965</v>
      </c>
      <c r="B1828" s="41" t="s">
        <v>11020</v>
      </c>
      <c r="C1828" s="41">
        <v>1</v>
      </c>
      <c r="D1828" s="41">
        <v>0</v>
      </c>
      <c r="E1828" s="41" t="s">
        <v>13966</v>
      </c>
      <c r="F1828" s="41">
        <v>100</v>
      </c>
      <c r="G1828" s="41">
        <v>100</v>
      </c>
      <c r="H1828" s="41" t="s">
        <v>759</v>
      </c>
      <c r="I1828" s="41" t="s">
        <v>11022</v>
      </c>
      <c r="J1828" s="41" t="s">
        <v>11022</v>
      </c>
      <c r="K1828" s="41" t="s">
        <v>762</v>
      </c>
      <c r="L1828" s="41" t="s">
        <v>762</v>
      </c>
      <c r="M1828" s="41" t="s">
        <v>762</v>
      </c>
      <c r="N1828" s="41" t="s">
        <v>762</v>
      </c>
      <c r="O1828" s="41" t="s">
        <v>762</v>
      </c>
      <c r="P1828" s="41" t="s">
        <v>11022</v>
      </c>
      <c r="Q1828" s="41" t="s">
        <v>11022</v>
      </c>
      <c r="R1828" s="41" t="s">
        <v>11022</v>
      </c>
      <c r="S1828" s="41" t="s">
        <v>11022</v>
      </c>
      <c r="T1828" s="41" t="s">
        <v>11022</v>
      </c>
      <c r="U1828" s="41" t="s">
        <v>11022</v>
      </c>
      <c r="V1828" s="41" t="s">
        <v>11022</v>
      </c>
      <c r="W1828" s="41" t="s">
        <v>13967</v>
      </c>
      <c r="X1828" s="41" t="s">
        <v>13968</v>
      </c>
      <c r="Y1828" s="41" t="s">
        <v>13968</v>
      </c>
      <c r="Z1828" s="41">
        <v>0</v>
      </c>
      <c r="AA1828" s="41">
        <v>0</v>
      </c>
      <c r="AB1828" s="41">
        <v>0</v>
      </c>
      <c r="AC1828" s="41">
        <v>0</v>
      </c>
      <c r="AD1828" s="56">
        <f t="shared" si="336"/>
        <v>0</v>
      </c>
      <c r="AE1828" s="56">
        <f t="shared" si="337"/>
        <v>0</v>
      </c>
      <c r="AF1828" s="41">
        <v>7</v>
      </c>
      <c r="AG1828" s="41">
        <v>1</v>
      </c>
      <c r="AH1828" s="41">
        <v>6</v>
      </c>
      <c r="AI1828" s="41">
        <v>9</v>
      </c>
      <c r="AJ1828" s="57">
        <f t="shared" si="338"/>
        <v>23</v>
      </c>
      <c r="AK1828" s="57">
        <f t="shared" si="339"/>
        <v>5.75</v>
      </c>
      <c r="AL1828" s="41">
        <v>21</v>
      </c>
      <c r="AM1828" s="41">
        <v>11</v>
      </c>
      <c r="AN1828" s="41">
        <v>19</v>
      </c>
      <c r="AO1828" s="41">
        <v>7</v>
      </c>
      <c r="AP1828" s="58">
        <f t="shared" si="340"/>
        <v>58</v>
      </c>
      <c r="AQ1828" s="58">
        <f t="shared" si="341"/>
        <v>14.5</v>
      </c>
      <c r="AR1828" s="41">
        <v>113</v>
      </c>
      <c r="AS1828" s="41">
        <v>31</v>
      </c>
      <c r="AT1828" s="41">
        <v>52</v>
      </c>
      <c r="AU1828" s="41">
        <v>60</v>
      </c>
      <c r="AV1828" s="59">
        <f t="shared" si="342"/>
        <v>256</v>
      </c>
      <c r="AW1828" s="59">
        <f t="shared" si="343"/>
        <v>64</v>
      </c>
      <c r="AX1828" s="41">
        <v>86</v>
      </c>
      <c r="AY1828" s="41">
        <v>89</v>
      </c>
      <c r="AZ1828" s="41">
        <v>64</v>
      </c>
      <c r="BA1828" s="41">
        <v>23</v>
      </c>
      <c r="BB1828" s="60">
        <f t="shared" si="344"/>
        <v>262</v>
      </c>
      <c r="BC1828" s="60">
        <f t="shared" si="345"/>
        <v>65.5</v>
      </c>
      <c r="BD1828" s="41">
        <f t="shared" si="346"/>
        <v>599</v>
      </c>
      <c r="BE1828" s="41">
        <f t="shared" si="347"/>
        <v>2.9218001410658764E-2</v>
      </c>
    </row>
    <row r="1829" spans="1:57" x14ac:dyDescent="0.25">
      <c r="A1829" s="41" t="s">
        <v>13071</v>
      </c>
      <c r="B1829" s="41" t="s">
        <v>11020</v>
      </c>
      <c r="C1829" s="41">
        <v>1</v>
      </c>
      <c r="D1829" s="41">
        <v>0</v>
      </c>
      <c r="E1829" s="41" t="s">
        <v>13072</v>
      </c>
      <c r="F1829" s="41">
        <v>100</v>
      </c>
      <c r="G1829" s="41">
        <v>100</v>
      </c>
      <c r="H1829" s="41" t="s">
        <v>759</v>
      </c>
      <c r="I1829" s="41" t="s">
        <v>11022</v>
      </c>
      <c r="J1829" s="41" t="s">
        <v>11022</v>
      </c>
      <c r="K1829" s="41" t="s">
        <v>762</v>
      </c>
      <c r="L1829" s="41" t="s">
        <v>762</v>
      </c>
      <c r="M1829" s="41" t="s">
        <v>762</v>
      </c>
      <c r="N1829" s="41" t="s">
        <v>762</v>
      </c>
      <c r="O1829" s="41" t="s">
        <v>762</v>
      </c>
      <c r="P1829" s="41" t="s">
        <v>11022</v>
      </c>
      <c r="Q1829" s="41" t="s">
        <v>11022</v>
      </c>
      <c r="R1829" s="41" t="s">
        <v>11022</v>
      </c>
      <c r="S1829" s="41" t="s">
        <v>11022</v>
      </c>
      <c r="T1829" s="41" t="s">
        <v>11022</v>
      </c>
      <c r="U1829" s="41" t="s">
        <v>11022</v>
      </c>
      <c r="V1829" s="41" t="s">
        <v>11022</v>
      </c>
      <c r="W1829" s="41" t="s">
        <v>13072</v>
      </c>
      <c r="X1829" s="41" t="s">
        <v>13073</v>
      </c>
      <c r="Y1829" s="41" t="s">
        <v>13073</v>
      </c>
      <c r="Z1829" s="41">
        <v>0</v>
      </c>
      <c r="AA1829" s="41">
        <v>0</v>
      </c>
      <c r="AB1829" s="41">
        <v>0</v>
      </c>
      <c r="AC1829" s="41">
        <v>0</v>
      </c>
      <c r="AD1829" s="56">
        <f t="shared" si="336"/>
        <v>0</v>
      </c>
      <c r="AE1829" s="56">
        <f t="shared" si="337"/>
        <v>0</v>
      </c>
      <c r="AF1829" s="41">
        <v>14</v>
      </c>
      <c r="AG1829" s="41">
        <v>17</v>
      </c>
      <c r="AH1829" s="41">
        <v>4</v>
      </c>
      <c r="AI1829" s="41">
        <v>10</v>
      </c>
      <c r="AJ1829" s="57">
        <f t="shared" si="338"/>
        <v>45</v>
      </c>
      <c r="AK1829" s="57">
        <f t="shared" si="339"/>
        <v>11.25</v>
      </c>
      <c r="AL1829" s="41">
        <v>6</v>
      </c>
      <c r="AM1829" s="41">
        <v>7</v>
      </c>
      <c r="AN1829" s="41">
        <v>2</v>
      </c>
      <c r="AO1829" s="41">
        <v>14</v>
      </c>
      <c r="AP1829" s="58">
        <f t="shared" si="340"/>
        <v>29</v>
      </c>
      <c r="AQ1829" s="58">
        <f t="shared" si="341"/>
        <v>7.25</v>
      </c>
      <c r="AR1829" s="41">
        <v>19</v>
      </c>
      <c r="AS1829" s="41">
        <v>13</v>
      </c>
      <c r="AT1829" s="41">
        <v>16</v>
      </c>
      <c r="AU1829" s="41">
        <v>47</v>
      </c>
      <c r="AV1829" s="59">
        <f t="shared" si="342"/>
        <v>95</v>
      </c>
      <c r="AW1829" s="59">
        <f t="shared" si="343"/>
        <v>23.75</v>
      </c>
      <c r="AX1829" s="41">
        <v>52</v>
      </c>
      <c r="AY1829" s="41">
        <v>28</v>
      </c>
      <c r="AZ1829" s="41">
        <v>66</v>
      </c>
      <c r="BA1829" s="41">
        <v>42</v>
      </c>
      <c r="BB1829" s="60">
        <f t="shared" si="344"/>
        <v>188</v>
      </c>
      <c r="BC1829" s="60">
        <f t="shared" si="345"/>
        <v>47</v>
      </c>
      <c r="BD1829" s="41">
        <f t="shared" si="346"/>
        <v>357</v>
      </c>
      <c r="BE1829" s="41">
        <f t="shared" si="347"/>
        <v>1.7413733728890116E-2</v>
      </c>
    </row>
    <row r="1830" spans="1:57" x14ac:dyDescent="0.25">
      <c r="A1830" s="41" t="s">
        <v>12741</v>
      </c>
      <c r="B1830" s="41" t="s">
        <v>11020</v>
      </c>
      <c r="C1830" s="41">
        <v>1</v>
      </c>
      <c r="D1830" s="41">
        <v>0</v>
      </c>
      <c r="E1830" s="41" t="s">
        <v>12742</v>
      </c>
      <c r="F1830" s="41">
        <v>100</v>
      </c>
      <c r="G1830" s="41">
        <v>100</v>
      </c>
      <c r="H1830" s="41" t="s">
        <v>759</v>
      </c>
      <c r="I1830" s="41" t="s">
        <v>11022</v>
      </c>
      <c r="J1830" s="41" t="s">
        <v>11022</v>
      </c>
      <c r="K1830" s="41" t="s">
        <v>762</v>
      </c>
      <c r="L1830" s="41" t="s">
        <v>762</v>
      </c>
      <c r="M1830" s="41" t="s">
        <v>762</v>
      </c>
      <c r="N1830" s="41" t="s">
        <v>762</v>
      </c>
      <c r="O1830" s="41" t="s">
        <v>762</v>
      </c>
      <c r="P1830" s="41" t="s">
        <v>11022</v>
      </c>
      <c r="Q1830" s="41" t="s">
        <v>11022</v>
      </c>
      <c r="R1830" s="41" t="s">
        <v>11022</v>
      </c>
      <c r="S1830" s="41" t="s">
        <v>11022</v>
      </c>
      <c r="T1830" s="41" t="s">
        <v>11022</v>
      </c>
      <c r="U1830" s="41" t="s">
        <v>11022</v>
      </c>
      <c r="V1830" s="41" t="s">
        <v>11022</v>
      </c>
      <c r="W1830" s="41" t="s">
        <v>12742</v>
      </c>
      <c r="X1830" s="41" t="s">
        <v>12743</v>
      </c>
      <c r="Y1830" s="41" t="s">
        <v>12743</v>
      </c>
      <c r="Z1830" s="41">
        <v>1</v>
      </c>
      <c r="AA1830" s="41">
        <v>0</v>
      </c>
      <c r="AB1830" s="41">
        <v>0</v>
      </c>
      <c r="AC1830" s="41">
        <v>1</v>
      </c>
      <c r="AD1830" s="56">
        <f t="shared" si="336"/>
        <v>2</v>
      </c>
      <c r="AE1830" s="56">
        <f t="shared" si="337"/>
        <v>0.5</v>
      </c>
      <c r="AF1830" s="41">
        <v>9</v>
      </c>
      <c r="AG1830" s="41">
        <v>47</v>
      </c>
      <c r="AH1830" s="41">
        <v>62</v>
      </c>
      <c r="AI1830" s="41">
        <v>17</v>
      </c>
      <c r="AJ1830" s="57">
        <f t="shared" si="338"/>
        <v>135</v>
      </c>
      <c r="AK1830" s="57">
        <f t="shared" si="339"/>
        <v>33.75</v>
      </c>
      <c r="AL1830" s="41">
        <v>44</v>
      </c>
      <c r="AM1830" s="41">
        <v>12</v>
      </c>
      <c r="AN1830" s="41">
        <v>37</v>
      </c>
      <c r="AO1830" s="41">
        <v>14</v>
      </c>
      <c r="AP1830" s="58">
        <f t="shared" si="340"/>
        <v>107</v>
      </c>
      <c r="AQ1830" s="58">
        <f t="shared" si="341"/>
        <v>26.75</v>
      </c>
      <c r="AR1830" s="41">
        <v>57</v>
      </c>
      <c r="AS1830" s="41">
        <v>30</v>
      </c>
      <c r="AT1830" s="41">
        <v>56</v>
      </c>
      <c r="AU1830" s="41">
        <v>95</v>
      </c>
      <c r="AV1830" s="59">
        <f t="shared" si="342"/>
        <v>238</v>
      </c>
      <c r="AW1830" s="59">
        <f t="shared" si="343"/>
        <v>59.5</v>
      </c>
      <c r="AX1830" s="41">
        <v>50</v>
      </c>
      <c r="AY1830" s="41">
        <v>85</v>
      </c>
      <c r="AZ1830" s="41">
        <v>54</v>
      </c>
      <c r="BA1830" s="41">
        <v>75</v>
      </c>
      <c r="BB1830" s="60">
        <f t="shared" si="344"/>
        <v>264</v>
      </c>
      <c r="BC1830" s="60">
        <f t="shared" si="345"/>
        <v>66</v>
      </c>
      <c r="BD1830" s="41">
        <f t="shared" si="346"/>
        <v>746</v>
      </c>
      <c r="BE1830" s="41">
        <f t="shared" si="347"/>
        <v>3.6388362357848814E-2</v>
      </c>
    </row>
    <row r="1831" spans="1:57" x14ac:dyDescent="0.25">
      <c r="A1831" s="41" t="s">
        <v>13889</v>
      </c>
      <c r="B1831" s="41" t="s">
        <v>11020</v>
      </c>
      <c r="C1831" s="41">
        <v>1</v>
      </c>
      <c r="D1831" s="41">
        <v>0</v>
      </c>
      <c r="E1831" s="41" t="s">
        <v>13890</v>
      </c>
      <c r="F1831" s="41">
        <v>100</v>
      </c>
      <c r="G1831" s="41">
        <v>100</v>
      </c>
      <c r="H1831" s="41" t="s">
        <v>759</v>
      </c>
      <c r="I1831" s="41" t="s">
        <v>11022</v>
      </c>
      <c r="J1831" s="41" t="s">
        <v>11022</v>
      </c>
      <c r="K1831" s="41" t="s">
        <v>762</v>
      </c>
      <c r="L1831" s="41" t="s">
        <v>762</v>
      </c>
      <c r="M1831" s="41" t="s">
        <v>762</v>
      </c>
      <c r="N1831" s="41" t="s">
        <v>762</v>
      </c>
      <c r="O1831" s="41" t="s">
        <v>762</v>
      </c>
      <c r="P1831" s="41" t="s">
        <v>11022</v>
      </c>
      <c r="Q1831" s="41" t="s">
        <v>11022</v>
      </c>
      <c r="R1831" s="41" t="s">
        <v>11022</v>
      </c>
      <c r="S1831" s="41" t="s">
        <v>11022</v>
      </c>
      <c r="T1831" s="41" t="s">
        <v>11022</v>
      </c>
      <c r="U1831" s="41" t="s">
        <v>11022</v>
      </c>
      <c r="V1831" s="41" t="s">
        <v>11022</v>
      </c>
      <c r="W1831" s="41" t="s">
        <v>13891</v>
      </c>
      <c r="X1831" s="41" t="s">
        <v>13892</v>
      </c>
      <c r="Y1831" s="41" t="s">
        <v>13892</v>
      </c>
      <c r="Z1831" s="41">
        <v>67</v>
      </c>
      <c r="AA1831" s="41">
        <v>8</v>
      </c>
      <c r="AB1831" s="41">
        <v>71</v>
      </c>
      <c r="AC1831" s="41">
        <v>83</v>
      </c>
      <c r="AD1831" s="56">
        <f t="shared" si="336"/>
        <v>229</v>
      </c>
      <c r="AE1831" s="56">
        <f t="shared" si="337"/>
        <v>57.25</v>
      </c>
      <c r="AF1831" s="41">
        <v>26</v>
      </c>
      <c r="AG1831" s="41">
        <v>16</v>
      </c>
      <c r="AH1831" s="41">
        <v>2</v>
      </c>
      <c r="AI1831" s="41">
        <v>3</v>
      </c>
      <c r="AJ1831" s="57">
        <f t="shared" si="338"/>
        <v>47</v>
      </c>
      <c r="AK1831" s="57">
        <f t="shared" si="339"/>
        <v>11.75</v>
      </c>
      <c r="AL1831" s="41">
        <v>1</v>
      </c>
      <c r="AM1831" s="41">
        <v>0</v>
      </c>
      <c r="AN1831" s="41">
        <v>0</v>
      </c>
      <c r="AO1831" s="41">
        <v>2</v>
      </c>
      <c r="AP1831" s="58">
        <f t="shared" si="340"/>
        <v>3</v>
      </c>
      <c r="AQ1831" s="58">
        <f t="shared" si="341"/>
        <v>0.75</v>
      </c>
      <c r="AR1831" s="41">
        <v>0</v>
      </c>
      <c r="AS1831" s="41">
        <v>1</v>
      </c>
      <c r="AT1831" s="41">
        <v>0</v>
      </c>
      <c r="AU1831" s="41">
        <v>2</v>
      </c>
      <c r="AV1831" s="59">
        <f t="shared" si="342"/>
        <v>3</v>
      </c>
      <c r="AW1831" s="59">
        <f t="shared" si="343"/>
        <v>0.75</v>
      </c>
      <c r="AX1831" s="41">
        <v>1</v>
      </c>
      <c r="AY1831" s="41">
        <v>8</v>
      </c>
      <c r="AZ1831" s="41">
        <v>3</v>
      </c>
      <c r="BA1831" s="41">
        <v>3</v>
      </c>
      <c r="BB1831" s="60">
        <f t="shared" si="344"/>
        <v>15</v>
      </c>
      <c r="BC1831" s="60">
        <f t="shared" si="345"/>
        <v>3.75</v>
      </c>
      <c r="BD1831" s="41">
        <f t="shared" si="346"/>
        <v>297</v>
      </c>
      <c r="BE1831" s="41">
        <f t="shared" si="347"/>
        <v>1.4487055791261527E-2</v>
      </c>
    </row>
    <row r="1832" spans="1:57" x14ac:dyDescent="0.25">
      <c r="A1832" s="41" t="s">
        <v>14226</v>
      </c>
      <c r="B1832" s="41" t="s">
        <v>11020</v>
      </c>
      <c r="C1832" s="41">
        <v>1</v>
      </c>
      <c r="D1832" s="41">
        <v>0</v>
      </c>
      <c r="E1832" s="41" t="s">
        <v>14227</v>
      </c>
      <c r="F1832" s="41">
        <v>100</v>
      </c>
      <c r="G1832" s="41">
        <v>100</v>
      </c>
      <c r="H1832" s="41" t="s">
        <v>759</v>
      </c>
      <c r="I1832" s="41" t="s">
        <v>11022</v>
      </c>
      <c r="J1832" s="41" t="s">
        <v>11022</v>
      </c>
      <c r="K1832" s="41" t="s">
        <v>762</v>
      </c>
      <c r="L1832" s="41" t="s">
        <v>762</v>
      </c>
      <c r="M1832" s="41" t="s">
        <v>762</v>
      </c>
      <c r="N1832" s="41" t="s">
        <v>762</v>
      </c>
      <c r="O1832" s="41" t="s">
        <v>762</v>
      </c>
      <c r="P1832" s="41" t="s">
        <v>11022</v>
      </c>
      <c r="Q1832" s="41" t="s">
        <v>11022</v>
      </c>
      <c r="R1832" s="41" t="s">
        <v>11022</v>
      </c>
      <c r="S1832" s="41" t="s">
        <v>11022</v>
      </c>
      <c r="T1832" s="41" t="s">
        <v>11022</v>
      </c>
      <c r="U1832" s="41" t="s">
        <v>11022</v>
      </c>
      <c r="V1832" s="41" t="s">
        <v>11022</v>
      </c>
      <c r="W1832" s="41" t="s">
        <v>14228</v>
      </c>
      <c r="X1832" s="41" t="s">
        <v>14229</v>
      </c>
      <c r="Y1832" s="41" t="s">
        <v>14229</v>
      </c>
      <c r="Z1832" s="41">
        <v>0</v>
      </c>
      <c r="AA1832" s="41">
        <v>0</v>
      </c>
      <c r="AB1832" s="41">
        <v>2</v>
      </c>
      <c r="AC1832" s="41">
        <v>1</v>
      </c>
      <c r="AD1832" s="56">
        <f t="shared" si="336"/>
        <v>3</v>
      </c>
      <c r="AE1832" s="56">
        <f t="shared" si="337"/>
        <v>0.75</v>
      </c>
      <c r="AF1832" s="41">
        <v>66</v>
      </c>
      <c r="AG1832" s="41">
        <v>38</v>
      </c>
      <c r="AH1832" s="41">
        <v>97</v>
      </c>
      <c r="AI1832" s="41">
        <v>121</v>
      </c>
      <c r="AJ1832" s="57">
        <f t="shared" si="338"/>
        <v>322</v>
      </c>
      <c r="AK1832" s="57">
        <f t="shared" si="339"/>
        <v>80.5</v>
      </c>
      <c r="AL1832" s="41">
        <v>138</v>
      </c>
      <c r="AM1832" s="41">
        <v>112</v>
      </c>
      <c r="AN1832" s="41">
        <v>80</v>
      </c>
      <c r="AO1832" s="41">
        <v>49</v>
      </c>
      <c r="AP1832" s="58">
        <f t="shared" si="340"/>
        <v>379</v>
      </c>
      <c r="AQ1832" s="58">
        <f t="shared" si="341"/>
        <v>94.75</v>
      </c>
      <c r="AR1832" s="41">
        <v>19</v>
      </c>
      <c r="AS1832" s="41">
        <v>26</v>
      </c>
      <c r="AT1832" s="41">
        <v>13</v>
      </c>
      <c r="AU1832" s="41">
        <v>19</v>
      </c>
      <c r="AV1832" s="59">
        <f t="shared" si="342"/>
        <v>77</v>
      </c>
      <c r="AW1832" s="59">
        <f t="shared" si="343"/>
        <v>19.25</v>
      </c>
      <c r="AX1832" s="41">
        <v>20</v>
      </c>
      <c r="AY1832" s="41">
        <v>31</v>
      </c>
      <c r="AZ1832" s="41">
        <v>22</v>
      </c>
      <c r="BA1832" s="41">
        <v>38</v>
      </c>
      <c r="BB1832" s="60">
        <f t="shared" si="344"/>
        <v>111</v>
      </c>
      <c r="BC1832" s="60">
        <f t="shared" si="345"/>
        <v>27.75</v>
      </c>
      <c r="BD1832" s="41">
        <f t="shared" si="346"/>
        <v>892</v>
      </c>
      <c r="BE1832" s="41">
        <f t="shared" si="347"/>
        <v>4.3509945339411715E-2</v>
      </c>
    </row>
    <row r="1833" spans="1:57" x14ac:dyDescent="0.25">
      <c r="A1833" s="41" t="s">
        <v>12725</v>
      </c>
      <c r="B1833" s="41" t="s">
        <v>11020</v>
      </c>
      <c r="C1833" s="41">
        <v>1</v>
      </c>
      <c r="D1833" s="41">
        <v>0</v>
      </c>
      <c r="E1833" s="41" t="s">
        <v>12726</v>
      </c>
      <c r="F1833" s="41">
        <v>100</v>
      </c>
      <c r="G1833" s="41">
        <v>100</v>
      </c>
      <c r="H1833" s="41" t="s">
        <v>759</v>
      </c>
      <c r="I1833" s="41" t="s">
        <v>11022</v>
      </c>
      <c r="J1833" s="41" t="s">
        <v>11022</v>
      </c>
      <c r="K1833" s="41" t="s">
        <v>762</v>
      </c>
      <c r="L1833" s="41" t="s">
        <v>762</v>
      </c>
      <c r="M1833" s="41" t="s">
        <v>762</v>
      </c>
      <c r="N1833" s="41" t="s">
        <v>762</v>
      </c>
      <c r="O1833" s="41" t="s">
        <v>762</v>
      </c>
      <c r="P1833" s="41" t="s">
        <v>11022</v>
      </c>
      <c r="Q1833" s="41" t="s">
        <v>11022</v>
      </c>
      <c r="R1833" s="41" t="s">
        <v>11022</v>
      </c>
      <c r="S1833" s="41" t="s">
        <v>11022</v>
      </c>
      <c r="T1833" s="41" t="s">
        <v>11022</v>
      </c>
      <c r="U1833" s="41" t="s">
        <v>11022</v>
      </c>
      <c r="V1833" s="41" t="s">
        <v>11022</v>
      </c>
      <c r="W1833" s="41" t="s">
        <v>12727</v>
      </c>
      <c r="X1833" s="41" t="s">
        <v>12728</v>
      </c>
      <c r="Y1833" s="41" t="s">
        <v>12728</v>
      </c>
      <c r="Z1833" s="41">
        <v>0</v>
      </c>
      <c r="AA1833" s="41">
        <v>0</v>
      </c>
      <c r="AB1833" s="41">
        <v>0</v>
      </c>
      <c r="AC1833" s="41">
        <v>5</v>
      </c>
      <c r="AD1833" s="56">
        <f t="shared" si="336"/>
        <v>5</v>
      </c>
      <c r="AE1833" s="56">
        <f t="shared" si="337"/>
        <v>1.25</v>
      </c>
      <c r="AF1833" s="41">
        <v>0</v>
      </c>
      <c r="AG1833" s="41">
        <v>0</v>
      </c>
      <c r="AH1833" s="41">
        <v>0</v>
      </c>
      <c r="AI1833" s="41">
        <v>0</v>
      </c>
      <c r="AJ1833" s="57">
        <f t="shared" si="338"/>
        <v>0</v>
      </c>
      <c r="AK1833" s="57">
        <f t="shared" si="339"/>
        <v>0</v>
      </c>
      <c r="AL1833" s="41">
        <v>0</v>
      </c>
      <c r="AM1833" s="41">
        <v>0</v>
      </c>
      <c r="AN1833" s="41">
        <v>0</v>
      </c>
      <c r="AO1833" s="41">
        <v>0</v>
      </c>
      <c r="AP1833" s="58">
        <f t="shared" si="340"/>
        <v>0</v>
      </c>
      <c r="AQ1833" s="58">
        <f t="shared" si="341"/>
        <v>0</v>
      </c>
      <c r="AR1833" s="41">
        <v>1</v>
      </c>
      <c r="AS1833" s="41">
        <v>0</v>
      </c>
      <c r="AT1833" s="41">
        <v>1</v>
      </c>
      <c r="AU1833" s="41">
        <v>2</v>
      </c>
      <c r="AV1833" s="59">
        <f t="shared" si="342"/>
        <v>4</v>
      </c>
      <c r="AW1833" s="59">
        <f t="shared" si="343"/>
        <v>1</v>
      </c>
      <c r="AX1833" s="41">
        <v>14</v>
      </c>
      <c r="AY1833" s="41">
        <v>17</v>
      </c>
      <c r="AZ1833" s="41">
        <v>12</v>
      </c>
      <c r="BA1833" s="41">
        <v>26</v>
      </c>
      <c r="BB1833" s="60">
        <f t="shared" si="344"/>
        <v>69</v>
      </c>
      <c r="BC1833" s="60">
        <f t="shared" si="345"/>
        <v>17.25</v>
      </c>
      <c r="BD1833" s="41">
        <f t="shared" si="346"/>
        <v>78</v>
      </c>
      <c r="BE1833" s="41">
        <f t="shared" si="347"/>
        <v>3.8046813189171681E-3</v>
      </c>
    </row>
    <row r="1834" spans="1:57" x14ac:dyDescent="0.25">
      <c r="A1834" s="41" t="s">
        <v>11391</v>
      </c>
      <c r="B1834" s="41" t="s">
        <v>11020</v>
      </c>
      <c r="C1834" s="41">
        <v>1</v>
      </c>
      <c r="D1834" s="41">
        <v>0</v>
      </c>
      <c r="E1834" s="41" t="s">
        <v>11392</v>
      </c>
      <c r="F1834" s="41">
        <v>100</v>
      </c>
      <c r="G1834" s="41">
        <v>100</v>
      </c>
      <c r="H1834" s="41" t="s">
        <v>759</v>
      </c>
      <c r="I1834" s="41" t="s">
        <v>11022</v>
      </c>
      <c r="J1834" s="41" t="s">
        <v>11022</v>
      </c>
      <c r="K1834" s="41" t="s">
        <v>762</v>
      </c>
      <c r="L1834" s="41" t="s">
        <v>762</v>
      </c>
      <c r="M1834" s="41" t="s">
        <v>762</v>
      </c>
      <c r="N1834" s="41" t="s">
        <v>762</v>
      </c>
      <c r="O1834" s="41" t="s">
        <v>762</v>
      </c>
      <c r="P1834" s="41" t="s">
        <v>11022</v>
      </c>
      <c r="Q1834" s="41" t="s">
        <v>11022</v>
      </c>
      <c r="R1834" s="41" t="s">
        <v>11022</v>
      </c>
      <c r="S1834" s="41" t="s">
        <v>11022</v>
      </c>
      <c r="T1834" s="41" t="s">
        <v>11022</v>
      </c>
      <c r="U1834" s="41" t="s">
        <v>11022</v>
      </c>
      <c r="V1834" s="41" t="s">
        <v>11022</v>
      </c>
      <c r="W1834" s="41" t="s">
        <v>11393</v>
      </c>
      <c r="X1834" s="41" t="s">
        <v>11394</v>
      </c>
      <c r="Y1834" s="41" t="s">
        <v>11394</v>
      </c>
      <c r="Z1834" s="41">
        <v>0</v>
      </c>
      <c r="AA1834" s="41">
        <v>0</v>
      </c>
      <c r="AB1834" s="41">
        <v>0</v>
      </c>
      <c r="AC1834" s="41">
        <v>0</v>
      </c>
      <c r="AD1834" s="56">
        <f t="shared" si="336"/>
        <v>0</v>
      </c>
      <c r="AE1834" s="56">
        <f t="shared" si="337"/>
        <v>0</v>
      </c>
      <c r="AF1834" s="41">
        <v>1</v>
      </c>
      <c r="AG1834" s="41">
        <v>0</v>
      </c>
      <c r="AH1834" s="41">
        <v>1</v>
      </c>
      <c r="AI1834" s="41">
        <v>0</v>
      </c>
      <c r="AJ1834" s="57">
        <f t="shared" si="338"/>
        <v>2</v>
      </c>
      <c r="AK1834" s="57">
        <f t="shared" si="339"/>
        <v>0.5</v>
      </c>
      <c r="AL1834" s="41">
        <v>0</v>
      </c>
      <c r="AM1834" s="41">
        <v>1</v>
      </c>
      <c r="AN1834" s="41">
        <v>2</v>
      </c>
      <c r="AO1834" s="41">
        <v>0</v>
      </c>
      <c r="AP1834" s="58">
        <f t="shared" si="340"/>
        <v>3</v>
      </c>
      <c r="AQ1834" s="58">
        <f t="shared" si="341"/>
        <v>0.75</v>
      </c>
      <c r="AR1834" s="41">
        <v>0</v>
      </c>
      <c r="AS1834" s="41">
        <v>8</v>
      </c>
      <c r="AT1834" s="41">
        <v>6</v>
      </c>
      <c r="AU1834" s="41">
        <v>5</v>
      </c>
      <c r="AV1834" s="59">
        <f t="shared" si="342"/>
        <v>19</v>
      </c>
      <c r="AW1834" s="59">
        <f t="shared" si="343"/>
        <v>4.75</v>
      </c>
      <c r="AX1834" s="41">
        <v>6</v>
      </c>
      <c r="AY1834" s="41">
        <v>0</v>
      </c>
      <c r="AZ1834" s="41">
        <v>10</v>
      </c>
      <c r="BA1834" s="41">
        <v>1</v>
      </c>
      <c r="BB1834" s="60">
        <f t="shared" si="344"/>
        <v>17</v>
      </c>
      <c r="BC1834" s="60">
        <f t="shared" si="345"/>
        <v>4.25</v>
      </c>
      <c r="BD1834" s="41">
        <f t="shared" si="346"/>
        <v>41</v>
      </c>
      <c r="BE1834" s="41">
        <f t="shared" si="347"/>
        <v>1.9998965907128707E-3</v>
      </c>
    </row>
    <row r="1835" spans="1:57" x14ac:dyDescent="0.25">
      <c r="A1835" s="41" t="s">
        <v>14373</v>
      </c>
      <c r="B1835" s="41" t="s">
        <v>11020</v>
      </c>
      <c r="C1835" s="41">
        <v>1</v>
      </c>
      <c r="D1835" s="41">
        <v>0</v>
      </c>
      <c r="E1835" s="41" t="s">
        <v>14374</v>
      </c>
      <c r="F1835" s="41">
        <v>100</v>
      </c>
      <c r="G1835" s="41">
        <v>100</v>
      </c>
      <c r="H1835" s="41" t="s">
        <v>759</v>
      </c>
      <c r="I1835" s="41" t="s">
        <v>11022</v>
      </c>
      <c r="J1835" s="41" t="s">
        <v>11022</v>
      </c>
      <c r="K1835" s="41" t="s">
        <v>762</v>
      </c>
      <c r="L1835" s="41" t="s">
        <v>762</v>
      </c>
      <c r="M1835" s="41" t="s">
        <v>762</v>
      </c>
      <c r="N1835" s="41" t="s">
        <v>762</v>
      </c>
      <c r="O1835" s="41" t="s">
        <v>762</v>
      </c>
      <c r="P1835" s="41" t="s">
        <v>11022</v>
      </c>
      <c r="Q1835" s="41" t="s">
        <v>11022</v>
      </c>
      <c r="R1835" s="41" t="s">
        <v>11022</v>
      </c>
      <c r="S1835" s="41" t="s">
        <v>11022</v>
      </c>
      <c r="T1835" s="41" t="s">
        <v>11022</v>
      </c>
      <c r="U1835" s="41" t="s">
        <v>11022</v>
      </c>
      <c r="V1835" s="41" t="s">
        <v>11022</v>
      </c>
      <c r="W1835" s="41" t="s">
        <v>14374</v>
      </c>
      <c r="X1835" s="41" t="s">
        <v>14375</v>
      </c>
      <c r="Y1835" s="41" t="s">
        <v>14375</v>
      </c>
      <c r="Z1835" s="41">
        <v>5</v>
      </c>
      <c r="AA1835" s="41">
        <v>1</v>
      </c>
      <c r="AB1835" s="41">
        <v>0</v>
      </c>
      <c r="AC1835" s="41">
        <v>2</v>
      </c>
      <c r="AD1835" s="56">
        <f t="shared" si="336"/>
        <v>8</v>
      </c>
      <c r="AE1835" s="56">
        <f t="shared" si="337"/>
        <v>2</v>
      </c>
      <c r="AF1835" s="41">
        <v>24</v>
      </c>
      <c r="AG1835" s="41">
        <v>12</v>
      </c>
      <c r="AH1835" s="41">
        <v>28</v>
      </c>
      <c r="AI1835" s="41">
        <v>28</v>
      </c>
      <c r="AJ1835" s="57">
        <f t="shared" si="338"/>
        <v>92</v>
      </c>
      <c r="AK1835" s="57">
        <f t="shared" si="339"/>
        <v>23</v>
      </c>
      <c r="AL1835" s="41">
        <v>64</v>
      </c>
      <c r="AM1835" s="41">
        <v>42</v>
      </c>
      <c r="AN1835" s="41">
        <v>21</v>
      </c>
      <c r="AO1835" s="41">
        <v>38</v>
      </c>
      <c r="AP1835" s="58">
        <f t="shared" si="340"/>
        <v>165</v>
      </c>
      <c r="AQ1835" s="58">
        <f t="shared" si="341"/>
        <v>41.25</v>
      </c>
      <c r="AR1835" s="41">
        <v>28</v>
      </c>
      <c r="AS1835" s="41">
        <v>31</v>
      </c>
      <c r="AT1835" s="41">
        <v>51</v>
      </c>
      <c r="AU1835" s="41">
        <v>76</v>
      </c>
      <c r="AV1835" s="59">
        <f t="shared" si="342"/>
        <v>186</v>
      </c>
      <c r="AW1835" s="59">
        <f t="shared" si="343"/>
        <v>46.5</v>
      </c>
      <c r="AX1835" s="41">
        <v>58</v>
      </c>
      <c r="AY1835" s="41">
        <v>69</v>
      </c>
      <c r="AZ1835" s="41">
        <v>68</v>
      </c>
      <c r="BA1835" s="41">
        <v>61</v>
      </c>
      <c r="BB1835" s="60">
        <f t="shared" si="344"/>
        <v>256</v>
      </c>
      <c r="BC1835" s="60">
        <f t="shared" si="345"/>
        <v>64</v>
      </c>
      <c r="BD1835" s="41">
        <f t="shared" si="346"/>
        <v>707</v>
      </c>
      <c r="BE1835" s="41">
        <f t="shared" si="347"/>
        <v>3.4486021698390233E-2</v>
      </c>
    </row>
    <row r="1836" spans="1:57" x14ac:dyDescent="0.25">
      <c r="A1836" s="41" t="s">
        <v>12785</v>
      </c>
      <c r="B1836" s="41" t="s">
        <v>11020</v>
      </c>
      <c r="C1836" s="41">
        <v>1</v>
      </c>
      <c r="D1836" s="41">
        <v>0</v>
      </c>
      <c r="E1836" s="41" t="s">
        <v>12786</v>
      </c>
      <c r="F1836" s="41">
        <v>100</v>
      </c>
      <c r="G1836" s="41">
        <v>100</v>
      </c>
      <c r="H1836" s="41" t="s">
        <v>759</v>
      </c>
      <c r="I1836" s="41" t="s">
        <v>11022</v>
      </c>
      <c r="J1836" s="41" t="s">
        <v>11022</v>
      </c>
      <c r="K1836" s="41" t="s">
        <v>762</v>
      </c>
      <c r="L1836" s="41" t="s">
        <v>762</v>
      </c>
      <c r="M1836" s="41" t="s">
        <v>762</v>
      </c>
      <c r="N1836" s="41" t="s">
        <v>762</v>
      </c>
      <c r="O1836" s="41" t="s">
        <v>762</v>
      </c>
      <c r="P1836" s="41" t="s">
        <v>11022</v>
      </c>
      <c r="Q1836" s="41" t="s">
        <v>11022</v>
      </c>
      <c r="R1836" s="41" t="s">
        <v>11022</v>
      </c>
      <c r="S1836" s="41" t="s">
        <v>11022</v>
      </c>
      <c r="T1836" s="41" t="s">
        <v>11022</v>
      </c>
      <c r="U1836" s="41" t="s">
        <v>11022</v>
      </c>
      <c r="V1836" s="41" t="s">
        <v>11022</v>
      </c>
      <c r="W1836" s="41" t="s">
        <v>12787</v>
      </c>
      <c r="X1836" s="41" t="s">
        <v>12788</v>
      </c>
      <c r="Y1836" s="41" t="s">
        <v>12788</v>
      </c>
      <c r="Z1836" s="41">
        <v>425</v>
      </c>
      <c r="AA1836" s="41">
        <v>24</v>
      </c>
      <c r="AB1836" s="41">
        <v>74</v>
      </c>
      <c r="AC1836" s="41">
        <v>88</v>
      </c>
      <c r="AD1836" s="56">
        <f t="shared" si="336"/>
        <v>611</v>
      </c>
      <c r="AE1836" s="56">
        <f t="shared" si="337"/>
        <v>152.75</v>
      </c>
      <c r="AF1836" s="41">
        <v>65</v>
      </c>
      <c r="AG1836" s="41">
        <v>43</v>
      </c>
      <c r="AH1836" s="41">
        <v>6</v>
      </c>
      <c r="AI1836" s="41">
        <v>35</v>
      </c>
      <c r="AJ1836" s="57">
        <f t="shared" si="338"/>
        <v>149</v>
      </c>
      <c r="AK1836" s="57">
        <f t="shared" si="339"/>
        <v>37.25</v>
      </c>
      <c r="AL1836" s="41">
        <v>83</v>
      </c>
      <c r="AM1836" s="41">
        <v>134</v>
      </c>
      <c r="AN1836" s="41">
        <v>184</v>
      </c>
      <c r="AO1836" s="41">
        <v>593</v>
      </c>
      <c r="AP1836" s="58">
        <f t="shared" si="340"/>
        <v>994</v>
      </c>
      <c r="AQ1836" s="58">
        <f t="shared" si="341"/>
        <v>248.5</v>
      </c>
      <c r="AR1836" s="41">
        <v>1252</v>
      </c>
      <c r="AS1836" s="41">
        <v>2889</v>
      </c>
      <c r="AT1836" s="41">
        <v>2410</v>
      </c>
      <c r="AU1836" s="41">
        <v>2260</v>
      </c>
      <c r="AV1836" s="59">
        <f t="shared" si="342"/>
        <v>8811</v>
      </c>
      <c r="AW1836" s="59">
        <f t="shared" si="343"/>
        <v>2202.75</v>
      </c>
      <c r="AX1836" s="41">
        <v>1437</v>
      </c>
      <c r="AY1836" s="41">
        <v>796</v>
      </c>
      <c r="AZ1836" s="41">
        <v>1151</v>
      </c>
      <c r="BA1836" s="41">
        <v>1386</v>
      </c>
      <c r="BB1836" s="60">
        <f t="shared" si="344"/>
        <v>4770</v>
      </c>
      <c r="BC1836" s="60">
        <f t="shared" si="345"/>
        <v>1192.5</v>
      </c>
      <c r="BD1836" s="41">
        <f t="shared" si="346"/>
        <v>15335</v>
      </c>
      <c r="BE1836" s="41">
        <f t="shared" si="347"/>
        <v>0.74801010289224068</v>
      </c>
    </row>
    <row r="1837" spans="1:57" x14ac:dyDescent="0.25">
      <c r="A1837" s="41" t="s">
        <v>12895</v>
      </c>
      <c r="B1837" s="41" t="s">
        <v>11020</v>
      </c>
      <c r="C1837" s="41">
        <v>1</v>
      </c>
      <c r="D1837" s="41">
        <v>0</v>
      </c>
      <c r="E1837" s="41" t="s">
        <v>12896</v>
      </c>
      <c r="F1837" s="41">
        <v>100</v>
      </c>
      <c r="G1837" s="41">
        <v>100</v>
      </c>
      <c r="H1837" s="41" t="s">
        <v>759</v>
      </c>
      <c r="I1837" s="41" t="s">
        <v>11022</v>
      </c>
      <c r="J1837" s="41" t="s">
        <v>11022</v>
      </c>
      <c r="K1837" s="41" t="s">
        <v>762</v>
      </c>
      <c r="L1837" s="41" t="s">
        <v>762</v>
      </c>
      <c r="M1837" s="41" t="s">
        <v>762</v>
      </c>
      <c r="N1837" s="41" t="s">
        <v>762</v>
      </c>
      <c r="O1837" s="41" t="s">
        <v>762</v>
      </c>
      <c r="P1837" s="41" t="s">
        <v>11022</v>
      </c>
      <c r="Q1837" s="41" t="s">
        <v>11022</v>
      </c>
      <c r="R1837" s="41" t="s">
        <v>11022</v>
      </c>
      <c r="S1837" s="41" t="s">
        <v>11022</v>
      </c>
      <c r="T1837" s="41" t="s">
        <v>11022</v>
      </c>
      <c r="U1837" s="41" t="s">
        <v>11022</v>
      </c>
      <c r="V1837" s="41" t="s">
        <v>11022</v>
      </c>
      <c r="W1837" s="41" t="s">
        <v>12897</v>
      </c>
      <c r="X1837" s="41" t="s">
        <v>12898</v>
      </c>
      <c r="Y1837" s="41" t="s">
        <v>12898</v>
      </c>
      <c r="Z1837" s="41">
        <v>11</v>
      </c>
      <c r="AA1837" s="41">
        <v>3</v>
      </c>
      <c r="AB1837" s="41">
        <v>0</v>
      </c>
      <c r="AC1837" s="41">
        <v>4</v>
      </c>
      <c r="AD1837" s="56">
        <f t="shared" si="336"/>
        <v>18</v>
      </c>
      <c r="AE1837" s="56">
        <f t="shared" si="337"/>
        <v>4.5</v>
      </c>
      <c r="AF1837" s="41">
        <v>6</v>
      </c>
      <c r="AG1837" s="41">
        <v>0</v>
      </c>
      <c r="AH1837" s="41">
        <v>2</v>
      </c>
      <c r="AI1837" s="41">
        <v>6</v>
      </c>
      <c r="AJ1837" s="57">
        <f t="shared" si="338"/>
        <v>14</v>
      </c>
      <c r="AK1837" s="57">
        <f t="shared" si="339"/>
        <v>3.5</v>
      </c>
      <c r="AL1837" s="41">
        <v>19</v>
      </c>
      <c r="AM1837" s="41">
        <v>13</v>
      </c>
      <c r="AN1837" s="41">
        <v>11</v>
      </c>
      <c r="AO1837" s="41">
        <v>31</v>
      </c>
      <c r="AP1837" s="58">
        <f t="shared" si="340"/>
        <v>74</v>
      </c>
      <c r="AQ1837" s="58">
        <f t="shared" si="341"/>
        <v>18.5</v>
      </c>
      <c r="AR1837" s="41">
        <v>20</v>
      </c>
      <c r="AS1837" s="41">
        <v>25</v>
      </c>
      <c r="AT1837" s="41">
        <v>32</v>
      </c>
      <c r="AU1837" s="41">
        <v>19</v>
      </c>
      <c r="AV1837" s="59">
        <f t="shared" si="342"/>
        <v>96</v>
      </c>
      <c r="AW1837" s="59">
        <f t="shared" si="343"/>
        <v>24</v>
      </c>
      <c r="AX1837" s="41">
        <v>31</v>
      </c>
      <c r="AY1837" s="41">
        <v>22</v>
      </c>
      <c r="AZ1837" s="41">
        <v>25</v>
      </c>
      <c r="BA1837" s="41">
        <v>41</v>
      </c>
      <c r="BB1837" s="60">
        <f t="shared" si="344"/>
        <v>119</v>
      </c>
      <c r="BC1837" s="60">
        <f t="shared" si="345"/>
        <v>29.75</v>
      </c>
      <c r="BD1837" s="41">
        <f t="shared" si="346"/>
        <v>321</v>
      </c>
      <c r="BE1837" s="41">
        <f t="shared" si="347"/>
        <v>1.565772696631296E-2</v>
      </c>
    </row>
    <row r="1838" spans="1:57" x14ac:dyDescent="0.25">
      <c r="A1838" s="41" t="s">
        <v>14169</v>
      </c>
      <c r="B1838" s="41" t="s">
        <v>11020</v>
      </c>
      <c r="C1838" s="41">
        <v>1</v>
      </c>
      <c r="D1838" s="41">
        <v>0</v>
      </c>
      <c r="E1838" s="41" t="s">
        <v>14170</v>
      </c>
      <c r="F1838" s="41">
        <v>100</v>
      </c>
      <c r="G1838" s="41">
        <v>100</v>
      </c>
      <c r="H1838" s="41" t="s">
        <v>759</v>
      </c>
      <c r="I1838" s="41" t="s">
        <v>11022</v>
      </c>
      <c r="J1838" s="41" t="s">
        <v>11022</v>
      </c>
      <c r="K1838" s="41" t="s">
        <v>762</v>
      </c>
      <c r="L1838" s="41" t="s">
        <v>762</v>
      </c>
      <c r="M1838" s="41" t="s">
        <v>762</v>
      </c>
      <c r="N1838" s="41" t="s">
        <v>762</v>
      </c>
      <c r="O1838" s="41" t="s">
        <v>762</v>
      </c>
      <c r="P1838" s="41" t="s">
        <v>11022</v>
      </c>
      <c r="Q1838" s="41" t="s">
        <v>11022</v>
      </c>
      <c r="R1838" s="41" t="s">
        <v>11022</v>
      </c>
      <c r="S1838" s="41" t="s">
        <v>11022</v>
      </c>
      <c r="T1838" s="41" t="s">
        <v>11022</v>
      </c>
      <c r="U1838" s="41" t="s">
        <v>11022</v>
      </c>
      <c r="V1838" s="41" t="s">
        <v>11022</v>
      </c>
      <c r="W1838" s="41" t="s">
        <v>14171</v>
      </c>
      <c r="X1838" s="41" t="s">
        <v>14172</v>
      </c>
      <c r="Y1838" s="41" t="s">
        <v>14172</v>
      </c>
      <c r="Z1838" s="41">
        <v>170</v>
      </c>
      <c r="AA1838" s="41">
        <v>12</v>
      </c>
      <c r="AB1838" s="41">
        <v>75</v>
      </c>
      <c r="AC1838" s="41">
        <v>21</v>
      </c>
      <c r="AD1838" s="56">
        <f t="shared" si="336"/>
        <v>278</v>
      </c>
      <c r="AE1838" s="56">
        <f t="shared" si="337"/>
        <v>69.5</v>
      </c>
      <c r="AF1838" s="41">
        <v>378</v>
      </c>
      <c r="AG1838" s="41">
        <v>110</v>
      </c>
      <c r="AH1838" s="41">
        <v>207</v>
      </c>
      <c r="AI1838" s="41">
        <v>303</v>
      </c>
      <c r="AJ1838" s="57">
        <f t="shared" si="338"/>
        <v>998</v>
      </c>
      <c r="AK1838" s="57">
        <f t="shared" si="339"/>
        <v>249.5</v>
      </c>
      <c r="AL1838" s="41">
        <v>801</v>
      </c>
      <c r="AM1838" s="41">
        <v>353</v>
      </c>
      <c r="AN1838" s="41">
        <v>477</v>
      </c>
      <c r="AO1838" s="41">
        <v>589</v>
      </c>
      <c r="AP1838" s="58">
        <f t="shared" si="340"/>
        <v>2220</v>
      </c>
      <c r="AQ1838" s="58">
        <f t="shared" si="341"/>
        <v>555</v>
      </c>
      <c r="AR1838" s="41">
        <v>358</v>
      </c>
      <c r="AS1838" s="41">
        <v>500</v>
      </c>
      <c r="AT1838" s="41">
        <v>432</v>
      </c>
      <c r="AU1838" s="41">
        <v>575</v>
      </c>
      <c r="AV1838" s="59">
        <f t="shared" si="342"/>
        <v>1865</v>
      </c>
      <c r="AW1838" s="59">
        <f t="shared" si="343"/>
        <v>466.25</v>
      </c>
      <c r="AX1838" s="41">
        <v>281</v>
      </c>
      <c r="AY1838" s="41">
        <v>219</v>
      </c>
      <c r="AZ1838" s="41">
        <v>156</v>
      </c>
      <c r="BA1838" s="41">
        <v>211</v>
      </c>
      <c r="BB1838" s="60">
        <f t="shared" si="344"/>
        <v>867</v>
      </c>
      <c r="BC1838" s="60">
        <f t="shared" si="345"/>
        <v>216.75</v>
      </c>
      <c r="BD1838" s="41">
        <f t="shared" si="346"/>
        <v>6228</v>
      </c>
      <c r="BE1838" s="41">
        <f t="shared" si="347"/>
        <v>0.30378916992584776</v>
      </c>
    </row>
    <row r="1839" spans="1:57" x14ac:dyDescent="0.25">
      <c r="A1839" s="41" t="s">
        <v>11153</v>
      </c>
      <c r="B1839" s="41" t="s">
        <v>11020</v>
      </c>
      <c r="C1839" s="41">
        <v>1</v>
      </c>
      <c r="D1839" s="41">
        <v>0</v>
      </c>
      <c r="E1839" s="41" t="s">
        <v>11154</v>
      </c>
      <c r="F1839" s="41">
        <v>100</v>
      </c>
      <c r="G1839" s="41">
        <v>100</v>
      </c>
      <c r="H1839" s="41" t="s">
        <v>759</v>
      </c>
      <c r="I1839" s="41" t="s">
        <v>11022</v>
      </c>
      <c r="J1839" s="41" t="s">
        <v>11022</v>
      </c>
      <c r="K1839" s="41" t="s">
        <v>762</v>
      </c>
      <c r="L1839" s="41" t="s">
        <v>762</v>
      </c>
      <c r="M1839" s="41" t="s">
        <v>762</v>
      </c>
      <c r="N1839" s="41" t="s">
        <v>762</v>
      </c>
      <c r="O1839" s="41" t="s">
        <v>762</v>
      </c>
      <c r="P1839" s="41" t="s">
        <v>11022</v>
      </c>
      <c r="Q1839" s="41" t="s">
        <v>11022</v>
      </c>
      <c r="R1839" s="41" t="s">
        <v>11022</v>
      </c>
      <c r="S1839" s="41" t="s">
        <v>11022</v>
      </c>
      <c r="T1839" s="41" t="s">
        <v>11022</v>
      </c>
      <c r="U1839" s="41" t="s">
        <v>11022</v>
      </c>
      <c r="V1839" s="41" t="s">
        <v>11022</v>
      </c>
      <c r="W1839" s="41" t="s">
        <v>11155</v>
      </c>
      <c r="X1839" s="41" t="s">
        <v>11156</v>
      </c>
      <c r="Y1839" s="41" t="s">
        <v>11156</v>
      </c>
      <c r="Z1839" s="41">
        <v>2</v>
      </c>
      <c r="AA1839" s="41">
        <v>0</v>
      </c>
      <c r="AB1839" s="41">
        <v>0</v>
      </c>
      <c r="AC1839" s="41">
        <v>0</v>
      </c>
      <c r="AD1839" s="56">
        <f t="shared" si="336"/>
        <v>2</v>
      </c>
      <c r="AE1839" s="56">
        <f t="shared" si="337"/>
        <v>0.5</v>
      </c>
      <c r="AF1839" s="41">
        <v>13</v>
      </c>
      <c r="AG1839" s="41">
        <v>1</v>
      </c>
      <c r="AH1839" s="41">
        <v>1</v>
      </c>
      <c r="AI1839" s="41">
        <v>9</v>
      </c>
      <c r="AJ1839" s="57">
        <f t="shared" si="338"/>
        <v>24</v>
      </c>
      <c r="AK1839" s="57">
        <f t="shared" si="339"/>
        <v>6</v>
      </c>
      <c r="AL1839" s="41">
        <v>79</v>
      </c>
      <c r="AM1839" s="41">
        <v>50</v>
      </c>
      <c r="AN1839" s="41">
        <v>85</v>
      </c>
      <c r="AO1839" s="41">
        <v>57</v>
      </c>
      <c r="AP1839" s="58">
        <f t="shared" si="340"/>
        <v>271</v>
      </c>
      <c r="AQ1839" s="58">
        <f t="shared" si="341"/>
        <v>67.75</v>
      </c>
      <c r="AR1839" s="41">
        <v>38</v>
      </c>
      <c r="AS1839" s="41">
        <v>66</v>
      </c>
      <c r="AT1839" s="41">
        <v>47</v>
      </c>
      <c r="AU1839" s="41">
        <v>42</v>
      </c>
      <c r="AV1839" s="59">
        <f t="shared" si="342"/>
        <v>193</v>
      </c>
      <c r="AW1839" s="59">
        <f t="shared" si="343"/>
        <v>48.25</v>
      </c>
      <c r="AX1839" s="41">
        <v>19</v>
      </c>
      <c r="AY1839" s="41">
        <v>11</v>
      </c>
      <c r="AZ1839" s="41">
        <v>16</v>
      </c>
      <c r="BA1839" s="41">
        <v>19</v>
      </c>
      <c r="BB1839" s="60">
        <f t="shared" si="344"/>
        <v>65</v>
      </c>
      <c r="BC1839" s="60">
        <f t="shared" si="345"/>
        <v>16.25</v>
      </c>
      <c r="BD1839" s="41">
        <f t="shared" si="346"/>
        <v>555</v>
      </c>
      <c r="BE1839" s="41">
        <f t="shared" si="347"/>
        <v>2.7071770923064467E-2</v>
      </c>
    </row>
    <row r="1840" spans="1:57" x14ac:dyDescent="0.25">
      <c r="A1840" s="41" t="s">
        <v>13925</v>
      </c>
      <c r="B1840" s="41" t="s">
        <v>11020</v>
      </c>
      <c r="C1840" s="41">
        <v>1</v>
      </c>
      <c r="D1840" s="41">
        <v>0</v>
      </c>
      <c r="E1840" s="41" t="s">
        <v>13926</v>
      </c>
      <c r="F1840" s="41">
        <v>100</v>
      </c>
      <c r="G1840" s="41">
        <v>100</v>
      </c>
      <c r="H1840" s="41" t="s">
        <v>759</v>
      </c>
      <c r="I1840" s="41" t="s">
        <v>11022</v>
      </c>
      <c r="J1840" s="41" t="s">
        <v>11022</v>
      </c>
      <c r="K1840" s="41" t="s">
        <v>762</v>
      </c>
      <c r="L1840" s="41" t="s">
        <v>762</v>
      </c>
      <c r="M1840" s="41" t="s">
        <v>762</v>
      </c>
      <c r="N1840" s="41" t="s">
        <v>762</v>
      </c>
      <c r="O1840" s="41" t="s">
        <v>762</v>
      </c>
      <c r="P1840" s="41" t="s">
        <v>11022</v>
      </c>
      <c r="Q1840" s="41" t="s">
        <v>11022</v>
      </c>
      <c r="R1840" s="41" t="s">
        <v>11022</v>
      </c>
      <c r="S1840" s="41" t="s">
        <v>11022</v>
      </c>
      <c r="T1840" s="41" t="s">
        <v>11022</v>
      </c>
      <c r="U1840" s="41" t="s">
        <v>11022</v>
      </c>
      <c r="V1840" s="41" t="s">
        <v>11022</v>
      </c>
      <c r="W1840" s="41" t="s">
        <v>13927</v>
      </c>
      <c r="X1840" s="41" t="s">
        <v>13928</v>
      </c>
      <c r="Y1840" s="41" t="s">
        <v>13928</v>
      </c>
      <c r="Z1840" s="41">
        <v>0</v>
      </c>
      <c r="AA1840" s="41">
        <v>0</v>
      </c>
      <c r="AB1840" s="41">
        <v>0</v>
      </c>
      <c r="AC1840" s="41">
        <v>0</v>
      </c>
      <c r="AD1840" s="56">
        <f t="shared" si="336"/>
        <v>0</v>
      </c>
      <c r="AE1840" s="56">
        <f t="shared" si="337"/>
        <v>0</v>
      </c>
      <c r="AF1840" s="41">
        <v>1</v>
      </c>
      <c r="AG1840" s="41">
        <v>1</v>
      </c>
      <c r="AH1840" s="41">
        <v>0</v>
      </c>
      <c r="AI1840" s="41">
        <v>0</v>
      </c>
      <c r="AJ1840" s="57">
        <f t="shared" si="338"/>
        <v>2</v>
      </c>
      <c r="AK1840" s="57">
        <f t="shared" si="339"/>
        <v>0.5</v>
      </c>
      <c r="AL1840" s="41">
        <v>0</v>
      </c>
      <c r="AM1840" s="41">
        <v>0</v>
      </c>
      <c r="AN1840" s="41">
        <v>0</v>
      </c>
      <c r="AO1840" s="41">
        <v>0</v>
      </c>
      <c r="AP1840" s="58">
        <f t="shared" si="340"/>
        <v>0</v>
      </c>
      <c r="AQ1840" s="58">
        <f t="shared" si="341"/>
        <v>0</v>
      </c>
      <c r="AR1840" s="41">
        <v>8</v>
      </c>
      <c r="AS1840" s="41">
        <v>7</v>
      </c>
      <c r="AT1840" s="41">
        <v>33</v>
      </c>
      <c r="AU1840" s="41">
        <v>37</v>
      </c>
      <c r="AV1840" s="59">
        <f t="shared" si="342"/>
        <v>85</v>
      </c>
      <c r="AW1840" s="59">
        <f t="shared" si="343"/>
        <v>21.25</v>
      </c>
      <c r="AX1840" s="41">
        <v>113</v>
      </c>
      <c r="AY1840" s="41">
        <v>118</v>
      </c>
      <c r="AZ1840" s="41">
        <v>106</v>
      </c>
      <c r="BA1840" s="41">
        <v>104</v>
      </c>
      <c r="BB1840" s="60">
        <f t="shared" si="344"/>
        <v>441</v>
      </c>
      <c r="BC1840" s="60">
        <f t="shared" si="345"/>
        <v>110.25</v>
      </c>
      <c r="BD1840" s="41">
        <f t="shared" si="346"/>
        <v>528</v>
      </c>
      <c r="BE1840" s="41">
        <f t="shared" si="347"/>
        <v>2.5754765851131602E-2</v>
      </c>
    </row>
    <row r="1841" spans="1:57" x14ac:dyDescent="0.25">
      <c r="A1841" s="41" t="s">
        <v>13418</v>
      </c>
      <c r="B1841" s="41" t="s">
        <v>11020</v>
      </c>
      <c r="C1841" s="41">
        <v>1</v>
      </c>
      <c r="D1841" s="41">
        <v>0</v>
      </c>
      <c r="E1841" s="41" t="s">
        <v>13419</v>
      </c>
      <c r="F1841" s="41">
        <v>100</v>
      </c>
      <c r="G1841" s="41">
        <v>100</v>
      </c>
      <c r="H1841" s="41" t="s">
        <v>1552</v>
      </c>
      <c r="I1841" s="41" t="s">
        <v>11022</v>
      </c>
      <c r="J1841" s="41" t="s">
        <v>11022</v>
      </c>
      <c r="K1841" s="41" t="s">
        <v>762</v>
      </c>
      <c r="L1841" s="41" t="s">
        <v>762</v>
      </c>
      <c r="M1841" s="41" t="s">
        <v>762</v>
      </c>
      <c r="N1841" s="41" t="s">
        <v>762</v>
      </c>
      <c r="O1841" s="41" t="s">
        <v>762</v>
      </c>
      <c r="P1841" s="41" t="s">
        <v>11022</v>
      </c>
      <c r="Q1841" s="41" t="s">
        <v>11022</v>
      </c>
      <c r="R1841" s="41" t="s">
        <v>11022</v>
      </c>
      <c r="S1841" s="41" t="s">
        <v>11022</v>
      </c>
      <c r="T1841" s="41" t="s">
        <v>11022</v>
      </c>
      <c r="U1841" s="41" t="s">
        <v>11022</v>
      </c>
      <c r="V1841" s="41" t="s">
        <v>11022</v>
      </c>
      <c r="W1841" s="41" t="s">
        <v>13419</v>
      </c>
      <c r="X1841" s="41" t="s">
        <v>13420</v>
      </c>
      <c r="Y1841" s="41" t="s">
        <v>13420</v>
      </c>
      <c r="Z1841" s="41">
        <v>1</v>
      </c>
      <c r="AA1841" s="41">
        <v>0</v>
      </c>
      <c r="AB1841" s="41">
        <v>0</v>
      </c>
      <c r="AC1841" s="41">
        <v>0</v>
      </c>
      <c r="AD1841" s="56">
        <f t="shared" si="336"/>
        <v>1</v>
      </c>
      <c r="AE1841" s="56">
        <f t="shared" si="337"/>
        <v>0.25</v>
      </c>
      <c r="AF1841" s="41">
        <v>6</v>
      </c>
      <c r="AG1841" s="41">
        <v>1</v>
      </c>
      <c r="AH1841" s="41">
        <v>0</v>
      </c>
      <c r="AI1841" s="41">
        <v>2</v>
      </c>
      <c r="AJ1841" s="57">
        <f t="shared" si="338"/>
        <v>9</v>
      </c>
      <c r="AK1841" s="57">
        <f t="shared" si="339"/>
        <v>2.25</v>
      </c>
      <c r="AL1841" s="41">
        <v>11</v>
      </c>
      <c r="AM1841" s="41">
        <v>21</v>
      </c>
      <c r="AN1841" s="41">
        <v>4</v>
      </c>
      <c r="AO1841" s="41">
        <v>13</v>
      </c>
      <c r="AP1841" s="58">
        <f t="shared" si="340"/>
        <v>49</v>
      </c>
      <c r="AQ1841" s="58">
        <f t="shared" si="341"/>
        <v>12.25</v>
      </c>
      <c r="AR1841" s="41">
        <v>22</v>
      </c>
      <c r="AS1841" s="41">
        <v>22</v>
      </c>
      <c r="AT1841" s="41">
        <v>47</v>
      </c>
      <c r="AU1841" s="41">
        <v>68</v>
      </c>
      <c r="AV1841" s="59">
        <f t="shared" si="342"/>
        <v>159</v>
      </c>
      <c r="AW1841" s="59">
        <f t="shared" si="343"/>
        <v>39.75</v>
      </c>
      <c r="AX1841" s="41">
        <v>23</v>
      </c>
      <c r="AY1841" s="41">
        <v>14</v>
      </c>
      <c r="AZ1841" s="41">
        <v>15</v>
      </c>
      <c r="BA1841" s="41">
        <v>10</v>
      </c>
      <c r="BB1841" s="60">
        <f t="shared" si="344"/>
        <v>62</v>
      </c>
      <c r="BC1841" s="60">
        <f t="shared" si="345"/>
        <v>15.5</v>
      </c>
      <c r="BD1841" s="41">
        <f t="shared" si="346"/>
        <v>280</v>
      </c>
      <c r="BE1841" s="41">
        <f t="shared" si="347"/>
        <v>1.3657830375600092E-2</v>
      </c>
    </row>
    <row r="1842" spans="1:57" x14ac:dyDescent="0.25">
      <c r="A1842" s="41" t="s">
        <v>14391</v>
      </c>
      <c r="B1842" s="41" t="s">
        <v>11020</v>
      </c>
      <c r="C1842" s="41">
        <v>1</v>
      </c>
      <c r="D1842" s="41">
        <v>0</v>
      </c>
      <c r="E1842" s="41" t="s">
        <v>14392</v>
      </c>
      <c r="F1842" s="41">
        <v>100</v>
      </c>
      <c r="G1842" s="41">
        <v>100</v>
      </c>
      <c r="H1842" s="41" t="s">
        <v>759</v>
      </c>
      <c r="I1842" s="41" t="s">
        <v>11022</v>
      </c>
      <c r="J1842" s="41" t="s">
        <v>11022</v>
      </c>
      <c r="K1842" s="41" t="s">
        <v>762</v>
      </c>
      <c r="L1842" s="41" t="s">
        <v>762</v>
      </c>
      <c r="M1842" s="41" t="s">
        <v>762</v>
      </c>
      <c r="N1842" s="41" t="s">
        <v>762</v>
      </c>
      <c r="O1842" s="41" t="s">
        <v>762</v>
      </c>
      <c r="P1842" s="41" t="s">
        <v>11022</v>
      </c>
      <c r="Q1842" s="41" t="s">
        <v>11022</v>
      </c>
      <c r="R1842" s="41" t="s">
        <v>11022</v>
      </c>
      <c r="S1842" s="41" t="s">
        <v>11022</v>
      </c>
      <c r="T1842" s="41" t="s">
        <v>11022</v>
      </c>
      <c r="U1842" s="41" t="s">
        <v>11022</v>
      </c>
      <c r="V1842" s="41" t="s">
        <v>11022</v>
      </c>
      <c r="W1842" s="41" t="s">
        <v>14392</v>
      </c>
      <c r="X1842" s="41" t="s">
        <v>14393</v>
      </c>
      <c r="Y1842" s="41" t="s">
        <v>14393</v>
      </c>
      <c r="Z1842" s="41">
        <v>1</v>
      </c>
      <c r="AA1842" s="41">
        <v>2</v>
      </c>
      <c r="AB1842" s="41">
        <v>0</v>
      </c>
      <c r="AC1842" s="41">
        <v>8</v>
      </c>
      <c r="AD1842" s="56">
        <f t="shared" si="336"/>
        <v>11</v>
      </c>
      <c r="AE1842" s="56">
        <f t="shared" si="337"/>
        <v>2.75</v>
      </c>
      <c r="AF1842" s="41">
        <v>14</v>
      </c>
      <c r="AG1842" s="41">
        <v>28</v>
      </c>
      <c r="AH1842" s="41">
        <v>3</v>
      </c>
      <c r="AI1842" s="41">
        <v>8</v>
      </c>
      <c r="AJ1842" s="57">
        <f t="shared" si="338"/>
        <v>53</v>
      </c>
      <c r="AK1842" s="57">
        <f t="shared" si="339"/>
        <v>13.25</v>
      </c>
      <c r="AL1842" s="41">
        <v>2</v>
      </c>
      <c r="AM1842" s="41">
        <v>7</v>
      </c>
      <c r="AN1842" s="41">
        <v>6</v>
      </c>
      <c r="AO1842" s="41">
        <v>3</v>
      </c>
      <c r="AP1842" s="58">
        <f t="shared" si="340"/>
        <v>18</v>
      </c>
      <c r="AQ1842" s="58">
        <f t="shared" si="341"/>
        <v>4.5</v>
      </c>
      <c r="AR1842" s="41">
        <v>0</v>
      </c>
      <c r="AS1842" s="41">
        <v>0</v>
      </c>
      <c r="AT1842" s="41">
        <v>0</v>
      </c>
      <c r="AU1842" s="41">
        <v>9</v>
      </c>
      <c r="AV1842" s="59">
        <f t="shared" si="342"/>
        <v>9</v>
      </c>
      <c r="AW1842" s="59">
        <f t="shared" si="343"/>
        <v>2.25</v>
      </c>
      <c r="AX1842" s="41">
        <v>4</v>
      </c>
      <c r="AY1842" s="41">
        <v>2</v>
      </c>
      <c r="AZ1842" s="41">
        <v>0</v>
      </c>
      <c r="BA1842" s="41">
        <v>2</v>
      </c>
      <c r="BB1842" s="60">
        <f t="shared" si="344"/>
        <v>8</v>
      </c>
      <c r="BC1842" s="60">
        <f t="shared" si="345"/>
        <v>2</v>
      </c>
      <c r="BD1842" s="41">
        <f t="shared" si="346"/>
        <v>99</v>
      </c>
      <c r="BE1842" s="41">
        <f t="shared" si="347"/>
        <v>4.8290185970871749E-3</v>
      </c>
    </row>
    <row r="1843" spans="1:57" x14ac:dyDescent="0.25">
      <c r="A1843" s="41" t="s">
        <v>11773</v>
      </c>
      <c r="B1843" s="41" t="s">
        <v>11020</v>
      </c>
      <c r="C1843" s="41">
        <v>1</v>
      </c>
      <c r="D1843" s="41">
        <v>0</v>
      </c>
      <c r="E1843" s="41" t="s">
        <v>11774</v>
      </c>
      <c r="F1843" s="41">
        <v>100</v>
      </c>
      <c r="G1843" s="41">
        <v>100</v>
      </c>
      <c r="H1843" s="41" t="s">
        <v>1552</v>
      </c>
      <c r="I1843" s="41" t="s">
        <v>11022</v>
      </c>
      <c r="J1843" s="41" t="s">
        <v>11022</v>
      </c>
      <c r="K1843" s="41" t="s">
        <v>762</v>
      </c>
      <c r="L1843" s="41" t="s">
        <v>762</v>
      </c>
      <c r="M1843" s="41" t="s">
        <v>762</v>
      </c>
      <c r="N1843" s="41" t="s">
        <v>762</v>
      </c>
      <c r="O1843" s="41" t="s">
        <v>762</v>
      </c>
      <c r="P1843" s="41" t="s">
        <v>11022</v>
      </c>
      <c r="Q1843" s="41" t="s">
        <v>11022</v>
      </c>
      <c r="R1843" s="41" t="s">
        <v>11022</v>
      </c>
      <c r="S1843" s="41" t="s">
        <v>11022</v>
      </c>
      <c r="T1843" s="41" t="s">
        <v>11022</v>
      </c>
      <c r="U1843" s="41" t="s">
        <v>11022</v>
      </c>
      <c r="V1843" s="41" t="s">
        <v>11022</v>
      </c>
      <c r="W1843" s="41" t="s">
        <v>11775</v>
      </c>
      <c r="X1843" s="41" t="s">
        <v>11776</v>
      </c>
      <c r="Y1843" s="41" t="s">
        <v>11776</v>
      </c>
      <c r="Z1843" s="41">
        <v>621</v>
      </c>
      <c r="AA1843" s="41">
        <v>148</v>
      </c>
      <c r="AB1843" s="41">
        <v>93</v>
      </c>
      <c r="AC1843" s="41">
        <v>206</v>
      </c>
      <c r="AD1843" s="56">
        <f t="shared" si="336"/>
        <v>1068</v>
      </c>
      <c r="AE1843" s="56">
        <f t="shared" si="337"/>
        <v>267</v>
      </c>
      <c r="AF1843" s="41">
        <v>245</v>
      </c>
      <c r="AG1843" s="41">
        <v>625</v>
      </c>
      <c r="AH1843" s="41">
        <v>584</v>
      </c>
      <c r="AI1843" s="41">
        <v>703</v>
      </c>
      <c r="AJ1843" s="57">
        <f t="shared" si="338"/>
        <v>2157</v>
      </c>
      <c r="AK1843" s="57">
        <f t="shared" si="339"/>
        <v>539.25</v>
      </c>
      <c r="AL1843" s="41">
        <v>300</v>
      </c>
      <c r="AM1843" s="41">
        <v>221</v>
      </c>
      <c r="AN1843" s="41">
        <v>193</v>
      </c>
      <c r="AO1843" s="41">
        <v>88</v>
      </c>
      <c r="AP1843" s="58">
        <f t="shared" si="340"/>
        <v>802</v>
      </c>
      <c r="AQ1843" s="58">
        <f t="shared" si="341"/>
        <v>200.5</v>
      </c>
      <c r="AR1843" s="41">
        <v>42</v>
      </c>
      <c r="AS1843" s="41">
        <v>66</v>
      </c>
      <c r="AT1843" s="41">
        <v>73</v>
      </c>
      <c r="AU1843" s="41">
        <v>110</v>
      </c>
      <c r="AV1843" s="59">
        <f t="shared" si="342"/>
        <v>291</v>
      </c>
      <c r="AW1843" s="59">
        <f t="shared" si="343"/>
        <v>72.75</v>
      </c>
      <c r="AX1843" s="41">
        <v>50</v>
      </c>
      <c r="AY1843" s="41">
        <v>88</v>
      </c>
      <c r="AZ1843" s="41">
        <v>77</v>
      </c>
      <c r="BA1843" s="41">
        <v>68</v>
      </c>
      <c r="BB1843" s="60">
        <f t="shared" si="344"/>
        <v>283</v>
      </c>
      <c r="BC1843" s="60">
        <f t="shared" si="345"/>
        <v>70.75</v>
      </c>
      <c r="BD1843" s="41">
        <f t="shared" si="346"/>
        <v>4601</v>
      </c>
      <c r="BE1843" s="41">
        <f t="shared" si="347"/>
        <v>0.22442741985048575</v>
      </c>
    </row>
    <row r="1844" spans="1:57" x14ac:dyDescent="0.25">
      <c r="A1844" s="41" t="s">
        <v>13917</v>
      </c>
      <c r="B1844" s="41" t="s">
        <v>11020</v>
      </c>
      <c r="C1844" s="41">
        <v>1</v>
      </c>
      <c r="D1844" s="41">
        <v>0</v>
      </c>
      <c r="E1844" s="41" t="s">
        <v>13918</v>
      </c>
      <c r="F1844" s="41">
        <v>100</v>
      </c>
      <c r="G1844" s="41">
        <v>100</v>
      </c>
      <c r="H1844" s="41" t="s">
        <v>759</v>
      </c>
      <c r="I1844" s="41" t="s">
        <v>11022</v>
      </c>
      <c r="J1844" s="41" t="s">
        <v>11022</v>
      </c>
      <c r="K1844" s="41" t="s">
        <v>762</v>
      </c>
      <c r="L1844" s="41" t="s">
        <v>762</v>
      </c>
      <c r="M1844" s="41" t="s">
        <v>762</v>
      </c>
      <c r="N1844" s="41" t="s">
        <v>762</v>
      </c>
      <c r="O1844" s="41" t="s">
        <v>762</v>
      </c>
      <c r="P1844" s="41" t="s">
        <v>11022</v>
      </c>
      <c r="Q1844" s="41" t="s">
        <v>11022</v>
      </c>
      <c r="R1844" s="41" t="s">
        <v>11022</v>
      </c>
      <c r="S1844" s="41" t="s">
        <v>11022</v>
      </c>
      <c r="T1844" s="41" t="s">
        <v>11022</v>
      </c>
      <c r="U1844" s="41" t="s">
        <v>11022</v>
      </c>
      <c r="V1844" s="41" t="s">
        <v>11022</v>
      </c>
      <c r="W1844" s="41" t="s">
        <v>13919</v>
      </c>
      <c r="X1844" s="41" t="s">
        <v>13920</v>
      </c>
      <c r="Y1844" s="41" t="s">
        <v>13920</v>
      </c>
      <c r="Z1844" s="41">
        <v>24</v>
      </c>
      <c r="AA1844" s="41">
        <v>7</v>
      </c>
      <c r="AB1844" s="41">
        <v>10</v>
      </c>
      <c r="AC1844" s="41">
        <v>14</v>
      </c>
      <c r="AD1844" s="56">
        <f t="shared" si="336"/>
        <v>55</v>
      </c>
      <c r="AE1844" s="56">
        <f t="shared" si="337"/>
        <v>13.75</v>
      </c>
      <c r="AF1844" s="41">
        <v>273</v>
      </c>
      <c r="AG1844" s="41">
        <v>102</v>
      </c>
      <c r="AH1844" s="41">
        <v>172</v>
      </c>
      <c r="AI1844" s="41">
        <v>69</v>
      </c>
      <c r="AJ1844" s="57">
        <f t="shared" si="338"/>
        <v>616</v>
      </c>
      <c r="AK1844" s="57">
        <f t="shared" si="339"/>
        <v>154</v>
      </c>
      <c r="AL1844" s="41">
        <v>13</v>
      </c>
      <c r="AM1844" s="41">
        <v>16</v>
      </c>
      <c r="AN1844" s="41">
        <v>6</v>
      </c>
      <c r="AO1844" s="41">
        <v>0</v>
      </c>
      <c r="AP1844" s="58">
        <f t="shared" si="340"/>
        <v>35</v>
      </c>
      <c r="AQ1844" s="58">
        <f t="shared" si="341"/>
        <v>8.75</v>
      </c>
      <c r="AR1844" s="41">
        <v>8</v>
      </c>
      <c r="AS1844" s="41">
        <v>6</v>
      </c>
      <c r="AT1844" s="41">
        <v>9</v>
      </c>
      <c r="AU1844" s="41">
        <v>19</v>
      </c>
      <c r="AV1844" s="59">
        <f t="shared" si="342"/>
        <v>42</v>
      </c>
      <c r="AW1844" s="59">
        <f t="shared" si="343"/>
        <v>10.5</v>
      </c>
      <c r="AX1844" s="41">
        <v>19</v>
      </c>
      <c r="AY1844" s="41">
        <v>9</v>
      </c>
      <c r="AZ1844" s="41">
        <v>8</v>
      </c>
      <c r="BA1844" s="41">
        <v>18</v>
      </c>
      <c r="BB1844" s="60">
        <f t="shared" si="344"/>
        <v>54</v>
      </c>
      <c r="BC1844" s="60">
        <f t="shared" si="345"/>
        <v>13.5</v>
      </c>
      <c r="BD1844" s="41">
        <f t="shared" si="346"/>
        <v>802</v>
      </c>
      <c r="BE1844" s="41">
        <f t="shared" si="347"/>
        <v>3.9119928432968833E-2</v>
      </c>
    </row>
    <row r="1845" spans="1:57" x14ac:dyDescent="0.25">
      <c r="A1845" s="41" t="s">
        <v>13215</v>
      </c>
      <c r="B1845" s="41" t="s">
        <v>11020</v>
      </c>
      <c r="C1845" s="41">
        <v>1</v>
      </c>
      <c r="D1845" s="41">
        <v>0</v>
      </c>
      <c r="E1845" s="41" t="s">
        <v>13216</v>
      </c>
      <c r="F1845" s="41">
        <v>100</v>
      </c>
      <c r="G1845" s="41">
        <v>100</v>
      </c>
      <c r="H1845" s="41" t="s">
        <v>759</v>
      </c>
      <c r="I1845" s="41" t="s">
        <v>11022</v>
      </c>
      <c r="J1845" s="41" t="s">
        <v>11022</v>
      </c>
      <c r="K1845" s="41" t="s">
        <v>762</v>
      </c>
      <c r="L1845" s="41" t="s">
        <v>762</v>
      </c>
      <c r="M1845" s="41" t="s">
        <v>762</v>
      </c>
      <c r="N1845" s="41" t="s">
        <v>762</v>
      </c>
      <c r="O1845" s="41" t="s">
        <v>762</v>
      </c>
      <c r="P1845" s="41" t="s">
        <v>11022</v>
      </c>
      <c r="Q1845" s="41" t="s">
        <v>11022</v>
      </c>
      <c r="R1845" s="41" t="s">
        <v>11022</v>
      </c>
      <c r="S1845" s="41" t="s">
        <v>11022</v>
      </c>
      <c r="T1845" s="41" t="s">
        <v>11022</v>
      </c>
      <c r="U1845" s="41" t="s">
        <v>11022</v>
      </c>
      <c r="V1845" s="41" t="s">
        <v>11022</v>
      </c>
      <c r="W1845" s="41" t="s">
        <v>13217</v>
      </c>
      <c r="X1845" s="41" t="s">
        <v>13218</v>
      </c>
      <c r="Y1845" s="41" t="s">
        <v>13218</v>
      </c>
      <c r="Z1845" s="41">
        <v>8</v>
      </c>
      <c r="AA1845" s="41">
        <v>2</v>
      </c>
      <c r="AB1845" s="41">
        <v>19</v>
      </c>
      <c r="AC1845" s="41">
        <v>14</v>
      </c>
      <c r="AD1845" s="56">
        <f t="shared" si="336"/>
        <v>43</v>
      </c>
      <c r="AE1845" s="56">
        <f t="shared" si="337"/>
        <v>10.75</v>
      </c>
      <c r="AF1845" s="41">
        <v>57</v>
      </c>
      <c r="AG1845" s="41">
        <v>26</v>
      </c>
      <c r="AH1845" s="41">
        <v>25</v>
      </c>
      <c r="AI1845" s="41">
        <v>44</v>
      </c>
      <c r="AJ1845" s="57">
        <f t="shared" si="338"/>
        <v>152</v>
      </c>
      <c r="AK1845" s="57">
        <f t="shared" si="339"/>
        <v>38</v>
      </c>
      <c r="AL1845" s="41">
        <v>37</v>
      </c>
      <c r="AM1845" s="41">
        <v>30</v>
      </c>
      <c r="AN1845" s="41">
        <v>27</v>
      </c>
      <c r="AO1845" s="41">
        <v>60</v>
      </c>
      <c r="AP1845" s="58">
        <f t="shared" si="340"/>
        <v>154</v>
      </c>
      <c r="AQ1845" s="58">
        <f t="shared" si="341"/>
        <v>38.5</v>
      </c>
      <c r="AR1845" s="41">
        <v>18</v>
      </c>
      <c r="AS1845" s="41">
        <v>19</v>
      </c>
      <c r="AT1845" s="41">
        <v>29</v>
      </c>
      <c r="AU1845" s="41">
        <v>20</v>
      </c>
      <c r="AV1845" s="59">
        <f t="shared" si="342"/>
        <v>86</v>
      </c>
      <c r="AW1845" s="59">
        <f t="shared" si="343"/>
        <v>21.5</v>
      </c>
      <c r="AX1845" s="41">
        <v>45</v>
      </c>
      <c r="AY1845" s="41">
        <v>48</v>
      </c>
      <c r="AZ1845" s="41">
        <v>46</v>
      </c>
      <c r="BA1845" s="41">
        <v>38</v>
      </c>
      <c r="BB1845" s="60">
        <f t="shared" si="344"/>
        <v>177</v>
      </c>
      <c r="BC1845" s="60">
        <f t="shared" si="345"/>
        <v>44.25</v>
      </c>
      <c r="BD1845" s="41">
        <f t="shared" si="346"/>
        <v>612</v>
      </c>
      <c r="BE1845" s="41">
        <f t="shared" si="347"/>
        <v>2.985211496381163E-2</v>
      </c>
    </row>
    <row r="1846" spans="1:57" x14ac:dyDescent="0.25">
      <c r="A1846" s="41" t="s">
        <v>14072</v>
      </c>
      <c r="B1846" s="41" t="s">
        <v>11020</v>
      </c>
      <c r="C1846" s="41">
        <v>1</v>
      </c>
      <c r="D1846" s="41">
        <v>0</v>
      </c>
      <c r="E1846" s="41" t="s">
        <v>14073</v>
      </c>
      <c r="F1846" s="41">
        <v>100</v>
      </c>
      <c r="G1846" s="41">
        <v>100</v>
      </c>
      <c r="H1846" s="41" t="s">
        <v>759</v>
      </c>
      <c r="I1846" s="41" t="s">
        <v>11022</v>
      </c>
      <c r="J1846" s="41" t="s">
        <v>11022</v>
      </c>
      <c r="K1846" s="41" t="s">
        <v>762</v>
      </c>
      <c r="L1846" s="41" t="s">
        <v>762</v>
      </c>
      <c r="M1846" s="41" t="s">
        <v>762</v>
      </c>
      <c r="N1846" s="41" t="s">
        <v>762</v>
      </c>
      <c r="O1846" s="41" t="s">
        <v>762</v>
      </c>
      <c r="P1846" s="41" t="s">
        <v>11022</v>
      </c>
      <c r="Q1846" s="41" t="s">
        <v>11022</v>
      </c>
      <c r="R1846" s="41" t="s">
        <v>11022</v>
      </c>
      <c r="S1846" s="41" t="s">
        <v>11022</v>
      </c>
      <c r="T1846" s="41" t="s">
        <v>11022</v>
      </c>
      <c r="U1846" s="41" t="s">
        <v>11022</v>
      </c>
      <c r="V1846" s="41" t="s">
        <v>11022</v>
      </c>
      <c r="W1846" s="41" t="s">
        <v>14074</v>
      </c>
      <c r="X1846" s="41" t="s">
        <v>14075</v>
      </c>
      <c r="Y1846" s="41" t="s">
        <v>14075</v>
      </c>
      <c r="Z1846" s="41">
        <v>0</v>
      </c>
      <c r="AA1846" s="41">
        <v>0</v>
      </c>
      <c r="AB1846" s="41">
        <v>0</v>
      </c>
      <c r="AC1846" s="41">
        <v>0</v>
      </c>
      <c r="AD1846" s="56">
        <f t="shared" si="336"/>
        <v>0</v>
      </c>
      <c r="AE1846" s="56">
        <f t="shared" si="337"/>
        <v>0</v>
      </c>
      <c r="AF1846" s="41">
        <v>18</v>
      </c>
      <c r="AG1846" s="41">
        <v>7</v>
      </c>
      <c r="AH1846" s="41">
        <v>33</v>
      </c>
      <c r="AI1846" s="41">
        <v>79</v>
      </c>
      <c r="AJ1846" s="57">
        <f t="shared" si="338"/>
        <v>137</v>
      </c>
      <c r="AK1846" s="57">
        <f t="shared" si="339"/>
        <v>34.25</v>
      </c>
      <c r="AL1846" s="41">
        <v>27</v>
      </c>
      <c r="AM1846" s="41">
        <v>35</v>
      </c>
      <c r="AN1846" s="41">
        <v>25</v>
      </c>
      <c r="AO1846" s="41">
        <v>17</v>
      </c>
      <c r="AP1846" s="58">
        <f t="shared" si="340"/>
        <v>104</v>
      </c>
      <c r="AQ1846" s="58">
        <f t="shared" si="341"/>
        <v>26</v>
      </c>
      <c r="AR1846" s="41">
        <v>21</v>
      </c>
      <c r="AS1846" s="41">
        <v>23</v>
      </c>
      <c r="AT1846" s="41">
        <v>36</v>
      </c>
      <c r="AU1846" s="41">
        <v>51</v>
      </c>
      <c r="AV1846" s="59">
        <f t="shared" si="342"/>
        <v>131</v>
      </c>
      <c r="AW1846" s="59">
        <f t="shared" si="343"/>
        <v>32.75</v>
      </c>
      <c r="AX1846" s="41">
        <v>29</v>
      </c>
      <c r="AY1846" s="41">
        <v>25</v>
      </c>
      <c r="AZ1846" s="41">
        <v>40</v>
      </c>
      <c r="BA1846" s="41">
        <v>60</v>
      </c>
      <c r="BB1846" s="60">
        <f t="shared" si="344"/>
        <v>154</v>
      </c>
      <c r="BC1846" s="60">
        <f t="shared" si="345"/>
        <v>38.5</v>
      </c>
      <c r="BD1846" s="41">
        <f t="shared" si="346"/>
        <v>526</v>
      </c>
      <c r="BE1846" s="41">
        <f t="shared" si="347"/>
        <v>2.5657209919877317E-2</v>
      </c>
    </row>
    <row r="1847" spans="1:57" x14ac:dyDescent="0.25">
      <c r="A1847" s="41" t="s">
        <v>14154</v>
      </c>
      <c r="B1847" s="41" t="s">
        <v>11020</v>
      </c>
      <c r="C1847" s="41">
        <v>1</v>
      </c>
      <c r="D1847" s="41">
        <v>0</v>
      </c>
      <c r="E1847" s="41" t="s">
        <v>14155</v>
      </c>
      <c r="F1847" s="41">
        <v>100</v>
      </c>
      <c r="G1847" s="41">
        <v>100</v>
      </c>
      <c r="H1847" s="41" t="s">
        <v>759</v>
      </c>
      <c r="I1847" s="41" t="s">
        <v>11022</v>
      </c>
      <c r="J1847" s="41" t="s">
        <v>11022</v>
      </c>
      <c r="K1847" s="41" t="s">
        <v>762</v>
      </c>
      <c r="L1847" s="41" t="s">
        <v>762</v>
      </c>
      <c r="M1847" s="41" t="s">
        <v>762</v>
      </c>
      <c r="N1847" s="41" t="s">
        <v>762</v>
      </c>
      <c r="O1847" s="41" t="s">
        <v>762</v>
      </c>
      <c r="P1847" s="41" t="s">
        <v>11022</v>
      </c>
      <c r="Q1847" s="41" t="s">
        <v>11022</v>
      </c>
      <c r="R1847" s="41" t="s">
        <v>11022</v>
      </c>
      <c r="S1847" s="41" t="s">
        <v>11022</v>
      </c>
      <c r="T1847" s="41" t="s">
        <v>11022</v>
      </c>
      <c r="U1847" s="41" t="s">
        <v>11022</v>
      </c>
      <c r="V1847" s="41" t="s">
        <v>11022</v>
      </c>
      <c r="W1847" s="41" t="s">
        <v>14156</v>
      </c>
      <c r="X1847" s="41" t="s">
        <v>14157</v>
      </c>
      <c r="Y1847" s="41" t="s">
        <v>14157</v>
      </c>
      <c r="Z1847" s="41">
        <v>1</v>
      </c>
      <c r="AA1847" s="41">
        <v>0</v>
      </c>
      <c r="AB1847" s="41">
        <v>0</v>
      </c>
      <c r="AC1847" s="41">
        <v>0</v>
      </c>
      <c r="AD1847" s="56">
        <f t="shared" si="336"/>
        <v>1</v>
      </c>
      <c r="AE1847" s="56">
        <f t="shared" si="337"/>
        <v>0.25</v>
      </c>
      <c r="AF1847" s="41">
        <v>78</v>
      </c>
      <c r="AG1847" s="41">
        <v>25</v>
      </c>
      <c r="AH1847" s="41">
        <v>125</v>
      </c>
      <c r="AI1847" s="41">
        <v>108</v>
      </c>
      <c r="AJ1847" s="57">
        <f t="shared" si="338"/>
        <v>336</v>
      </c>
      <c r="AK1847" s="57">
        <f t="shared" si="339"/>
        <v>84</v>
      </c>
      <c r="AL1847" s="41">
        <v>69</v>
      </c>
      <c r="AM1847" s="41">
        <v>71</v>
      </c>
      <c r="AN1847" s="41">
        <v>118</v>
      </c>
      <c r="AO1847" s="41">
        <v>410</v>
      </c>
      <c r="AP1847" s="58">
        <f t="shared" si="340"/>
        <v>668</v>
      </c>
      <c r="AQ1847" s="58">
        <f t="shared" si="341"/>
        <v>167</v>
      </c>
      <c r="AR1847" s="41">
        <v>13</v>
      </c>
      <c r="AS1847" s="41">
        <v>22</v>
      </c>
      <c r="AT1847" s="41">
        <v>43</v>
      </c>
      <c r="AU1847" s="41">
        <v>60</v>
      </c>
      <c r="AV1847" s="59">
        <f t="shared" si="342"/>
        <v>138</v>
      </c>
      <c r="AW1847" s="59">
        <f t="shared" si="343"/>
        <v>34.5</v>
      </c>
      <c r="AX1847" s="41">
        <v>36</v>
      </c>
      <c r="AY1847" s="41">
        <v>41</v>
      </c>
      <c r="AZ1847" s="41">
        <v>58</v>
      </c>
      <c r="BA1847" s="41">
        <v>45</v>
      </c>
      <c r="BB1847" s="60">
        <f t="shared" si="344"/>
        <v>180</v>
      </c>
      <c r="BC1847" s="60">
        <f t="shared" si="345"/>
        <v>45</v>
      </c>
      <c r="BD1847" s="41">
        <f t="shared" si="346"/>
        <v>1323</v>
      </c>
      <c r="BE1847" s="41">
        <f t="shared" si="347"/>
        <v>6.4533248524710429E-2</v>
      </c>
    </row>
    <row r="1848" spans="1:57" x14ac:dyDescent="0.25">
      <c r="A1848" s="41" t="s">
        <v>11322</v>
      </c>
      <c r="B1848" s="41" t="s">
        <v>11020</v>
      </c>
      <c r="C1848" s="41">
        <v>1</v>
      </c>
      <c r="D1848" s="41">
        <v>0</v>
      </c>
      <c r="E1848" s="41" t="s">
        <v>11323</v>
      </c>
      <c r="F1848" s="41">
        <v>100</v>
      </c>
      <c r="G1848" s="41">
        <v>100</v>
      </c>
      <c r="H1848" s="41" t="s">
        <v>1552</v>
      </c>
      <c r="I1848" s="41" t="s">
        <v>11022</v>
      </c>
      <c r="J1848" s="41" t="s">
        <v>11022</v>
      </c>
      <c r="K1848" s="41" t="s">
        <v>762</v>
      </c>
      <c r="L1848" s="41" t="s">
        <v>762</v>
      </c>
      <c r="M1848" s="41" t="s">
        <v>762</v>
      </c>
      <c r="N1848" s="41" t="s">
        <v>762</v>
      </c>
      <c r="O1848" s="41" t="s">
        <v>762</v>
      </c>
      <c r="P1848" s="41" t="s">
        <v>11022</v>
      </c>
      <c r="Q1848" s="41" t="s">
        <v>11022</v>
      </c>
      <c r="R1848" s="41" t="s">
        <v>11022</v>
      </c>
      <c r="S1848" s="41" t="s">
        <v>11022</v>
      </c>
      <c r="T1848" s="41" t="s">
        <v>11022</v>
      </c>
      <c r="U1848" s="41" t="s">
        <v>11022</v>
      </c>
      <c r="V1848" s="41" t="s">
        <v>11022</v>
      </c>
      <c r="W1848" s="41" t="s">
        <v>11324</v>
      </c>
      <c r="X1848" s="41" t="s">
        <v>11325</v>
      </c>
      <c r="Y1848" s="41" t="s">
        <v>11325</v>
      </c>
      <c r="Z1848" s="41">
        <v>13</v>
      </c>
      <c r="AA1848" s="41">
        <v>8</v>
      </c>
      <c r="AB1848" s="41">
        <v>5</v>
      </c>
      <c r="AC1848" s="41">
        <v>7</v>
      </c>
      <c r="AD1848" s="56">
        <f t="shared" si="336"/>
        <v>33</v>
      </c>
      <c r="AE1848" s="56">
        <f t="shared" si="337"/>
        <v>8.25</v>
      </c>
      <c r="AF1848" s="41">
        <v>341</v>
      </c>
      <c r="AG1848" s="41">
        <v>130</v>
      </c>
      <c r="AH1848" s="41">
        <v>244</v>
      </c>
      <c r="AI1848" s="41">
        <v>144</v>
      </c>
      <c r="AJ1848" s="57">
        <f t="shared" si="338"/>
        <v>859</v>
      </c>
      <c r="AK1848" s="57">
        <f t="shared" si="339"/>
        <v>214.75</v>
      </c>
      <c r="AL1848" s="41">
        <v>25</v>
      </c>
      <c r="AM1848" s="41">
        <v>47</v>
      </c>
      <c r="AN1848" s="41">
        <v>10</v>
      </c>
      <c r="AO1848" s="41">
        <v>8</v>
      </c>
      <c r="AP1848" s="58">
        <f t="shared" si="340"/>
        <v>90</v>
      </c>
      <c r="AQ1848" s="58">
        <f t="shared" si="341"/>
        <v>22.5</v>
      </c>
      <c r="AR1848" s="41">
        <v>18</v>
      </c>
      <c r="AS1848" s="41">
        <v>13</v>
      </c>
      <c r="AT1848" s="41">
        <v>17</v>
      </c>
      <c r="AU1848" s="41">
        <v>27</v>
      </c>
      <c r="AV1848" s="59">
        <f t="shared" si="342"/>
        <v>75</v>
      </c>
      <c r="AW1848" s="59">
        <f t="shared" si="343"/>
        <v>18.75</v>
      </c>
      <c r="AX1848" s="41">
        <v>18</v>
      </c>
      <c r="AY1848" s="41">
        <v>20</v>
      </c>
      <c r="AZ1848" s="41">
        <v>25</v>
      </c>
      <c r="BA1848" s="41">
        <v>26</v>
      </c>
      <c r="BB1848" s="60">
        <f t="shared" si="344"/>
        <v>89</v>
      </c>
      <c r="BC1848" s="60">
        <f t="shared" si="345"/>
        <v>22.25</v>
      </c>
      <c r="BD1848" s="41">
        <f t="shared" si="346"/>
        <v>1146</v>
      </c>
      <c r="BE1848" s="41">
        <f t="shared" si="347"/>
        <v>5.5899548608706086E-2</v>
      </c>
    </row>
    <row r="1849" spans="1:57" x14ac:dyDescent="0.25">
      <c r="A1849" s="41" t="s">
        <v>13037</v>
      </c>
      <c r="B1849" s="41" t="s">
        <v>11020</v>
      </c>
      <c r="C1849" s="41">
        <v>1</v>
      </c>
      <c r="D1849" s="41">
        <v>0</v>
      </c>
      <c r="E1849" s="41" t="s">
        <v>13038</v>
      </c>
      <c r="F1849" s="41">
        <v>100</v>
      </c>
      <c r="G1849" s="41">
        <v>100</v>
      </c>
      <c r="H1849" s="41" t="s">
        <v>759</v>
      </c>
      <c r="I1849" s="41" t="s">
        <v>11022</v>
      </c>
      <c r="J1849" s="41" t="s">
        <v>11022</v>
      </c>
      <c r="K1849" s="41" t="s">
        <v>762</v>
      </c>
      <c r="L1849" s="41" t="s">
        <v>762</v>
      </c>
      <c r="M1849" s="41" t="s">
        <v>762</v>
      </c>
      <c r="N1849" s="41" t="s">
        <v>762</v>
      </c>
      <c r="O1849" s="41" t="s">
        <v>762</v>
      </c>
      <c r="P1849" s="41" t="s">
        <v>11022</v>
      </c>
      <c r="Q1849" s="41" t="s">
        <v>11022</v>
      </c>
      <c r="R1849" s="41" t="s">
        <v>11022</v>
      </c>
      <c r="S1849" s="41" t="s">
        <v>11022</v>
      </c>
      <c r="T1849" s="41" t="s">
        <v>11022</v>
      </c>
      <c r="U1849" s="41" t="s">
        <v>11022</v>
      </c>
      <c r="V1849" s="41" t="s">
        <v>11022</v>
      </c>
      <c r="W1849" s="41" t="s">
        <v>13039</v>
      </c>
      <c r="X1849" s="41" t="s">
        <v>13040</v>
      </c>
      <c r="Y1849" s="41" t="s">
        <v>13040</v>
      </c>
      <c r="Z1849" s="41">
        <v>0</v>
      </c>
      <c r="AA1849" s="41">
        <v>0</v>
      </c>
      <c r="AB1849" s="41">
        <v>0</v>
      </c>
      <c r="AC1849" s="41">
        <v>0</v>
      </c>
      <c r="AD1849" s="56">
        <f t="shared" si="336"/>
        <v>0</v>
      </c>
      <c r="AE1849" s="56">
        <f t="shared" si="337"/>
        <v>0</v>
      </c>
      <c r="AF1849" s="41">
        <v>4</v>
      </c>
      <c r="AG1849" s="41">
        <v>0</v>
      </c>
      <c r="AH1849" s="41">
        <v>4</v>
      </c>
      <c r="AI1849" s="41">
        <v>13</v>
      </c>
      <c r="AJ1849" s="57">
        <f t="shared" si="338"/>
        <v>21</v>
      </c>
      <c r="AK1849" s="57">
        <f t="shared" si="339"/>
        <v>5.25</v>
      </c>
      <c r="AL1849" s="41">
        <v>3</v>
      </c>
      <c r="AM1849" s="41">
        <v>10</v>
      </c>
      <c r="AN1849" s="41">
        <v>6</v>
      </c>
      <c r="AO1849" s="41">
        <v>5</v>
      </c>
      <c r="AP1849" s="58">
        <f t="shared" si="340"/>
        <v>24</v>
      </c>
      <c r="AQ1849" s="58">
        <f t="shared" si="341"/>
        <v>6</v>
      </c>
      <c r="AR1849" s="41">
        <v>20</v>
      </c>
      <c r="AS1849" s="41">
        <v>1</v>
      </c>
      <c r="AT1849" s="41">
        <v>17</v>
      </c>
      <c r="AU1849" s="41">
        <v>8</v>
      </c>
      <c r="AV1849" s="59">
        <f t="shared" si="342"/>
        <v>46</v>
      </c>
      <c r="AW1849" s="59">
        <f t="shared" si="343"/>
        <v>11.5</v>
      </c>
      <c r="AX1849" s="41">
        <v>8</v>
      </c>
      <c r="AY1849" s="41">
        <v>8</v>
      </c>
      <c r="AZ1849" s="41">
        <v>6</v>
      </c>
      <c r="BA1849" s="41">
        <v>4</v>
      </c>
      <c r="BB1849" s="60">
        <f t="shared" si="344"/>
        <v>26</v>
      </c>
      <c r="BC1849" s="60">
        <f t="shared" si="345"/>
        <v>6.5</v>
      </c>
      <c r="BD1849" s="41">
        <f t="shared" si="346"/>
        <v>117</v>
      </c>
      <c r="BE1849" s="41">
        <f t="shared" si="347"/>
        <v>5.7070219783757524E-3</v>
      </c>
    </row>
    <row r="1850" spans="1:57" x14ac:dyDescent="0.25">
      <c r="A1850" s="41" t="s">
        <v>11069</v>
      </c>
      <c r="B1850" s="41" t="s">
        <v>11020</v>
      </c>
      <c r="C1850" s="41">
        <v>1</v>
      </c>
      <c r="D1850" s="41">
        <v>0</v>
      </c>
      <c r="E1850" s="41" t="s">
        <v>11070</v>
      </c>
      <c r="F1850" s="41">
        <v>100</v>
      </c>
      <c r="G1850" s="41">
        <v>100</v>
      </c>
      <c r="H1850" s="41" t="s">
        <v>759</v>
      </c>
      <c r="I1850" s="41" t="s">
        <v>11022</v>
      </c>
      <c r="J1850" s="41" t="s">
        <v>11022</v>
      </c>
      <c r="K1850" s="41" t="s">
        <v>762</v>
      </c>
      <c r="L1850" s="41" t="s">
        <v>762</v>
      </c>
      <c r="M1850" s="41" t="s">
        <v>762</v>
      </c>
      <c r="N1850" s="41" t="s">
        <v>762</v>
      </c>
      <c r="O1850" s="41" t="s">
        <v>762</v>
      </c>
      <c r="P1850" s="41" t="s">
        <v>11022</v>
      </c>
      <c r="Q1850" s="41" t="s">
        <v>11022</v>
      </c>
      <c r="R1850" s="41" t="s">
        <v>11022</v>
      </c>
      <c r="S1850" s="41" t="s">
        <v>11022</v>
      </c>
      <c r="T1850" s="41" t="s">
        <v>11022</v>
      </c>
      <c r="U1850" s="41" t="s">
        <v>11022</v>
      </c>
      <c r="V1850" s="41" t="s">
        <v>11022</v>
      </c>
      <c r="W1850" s="41" t="s">
        <v>11071</v>
      </c>
      <c r="X1850" s="41" t="s">
        <v>11072</v>
      </c>
      <c r="Y1850" s="41" t="s">
        <v>11072</v>
      </c>
      <c r="Z1850" s="41">
        <v>1</v>
      </c>
      <c r="AA1850" s="41">
        <v>1</v>
      </c>
      <c r="AB1850" s="41">
        <v>0</v>
      </c>
      <c r="AC1850" s="41">
        <v>0</v>
      </c>
      <c r="AD1850" s="56">
        <f t="shared" si="336"/>
        <v>2</v>
      </c>
      <c r="AE1850" s="56">
        <f t="shared" si="337"/>
        <v>0.5</v>
      </c>
      <c r="AF1850" s="41">
        <v>148</v>
      </c>
      <c r="AG1850" s="41">
        <v>42</v>
      </c>
      <c r="AH1850" s="41">
        <v>1157</v>
      </c>
      <c r="AI1850" s="41">
        <v>217</v>
      </c>
      <c r="AJ1850" s="57">
        <f t="shared" si="338"/>
        <v>1564</v>
      </c>
      <c r="AK1850" s="57">
        <f t="shared" si="339"/>
        <v>391</v>
      </c>
      <c r="AL1850" s="41">
        <v>89</v>
      </c>
      <c r="AM1850" s="41">
        <v>63</v>
      </c>
      <c r="AN1850" s="41">
        <v>81</v>
      </c>
      <c r="AO1850" s="41">
        <v>27</v>
      </c>
      <c r="AP1850" s="58">
        <f t="shared" si="340"/>
        <v>260</v>
      </c>
      <c r="AQ1850" s="58">
        <f t="shared" si="341"/>
        <v>65</v>
      </c>
      <c r="AR1850" s="41">
        <v>411</v>
      </c>
      <c r="AS1850" s="41">
        <v>127</v>
      </c>
      <c r="AT1850" s="41">
        <v>107</v>
      </c>
      <c r="AU1850" s="41">
        <v>235</v>
      </c>
      <c r="AV1850" s="59">
        <f t="shared" si="342"/>
        <v>880</v>
      </c>
      <c r="AW1850" s="59">
        <f t="shared" si="343"/>
        <v>220</v>
      </c>
      <c r="AX1850" s="41">
        <v>78</v>
      </c>
      <c r="AY1850" s="41">
        <v>69</v>
      </c>
      <c r="AZ1850" s="41">
        <v>81</v>
      </c>
      <c r="BA1850" s="41">
        <v>111</v>
      </c>
      <c r="BB1850" s="60">
        <f t="shared" si="344"/>
        <v>339</v>
      </c>
      <c r="BC1850" s="60">
        <f t="shared" si="345"/>
        <v>84.75</v>
      </c>
      <c r="BD1850" s="41">
        <f t="shared" si="346"/>
        <v>3045</v>
      </c>
      <c r="BE1850" s="41">
        <f t="shared" si="347"/>
        <v>0.14852890533465099</v>
      </c>
    </row>
    <row r="1851" spans="1:57" x14ac:dyDescent="0.25">
      <c r="A1851" s="41" t="s">
        <v>11703</v>
      </c>
      <c r="B1851" s="41" t="s">
        <v>11020</v>
      </c>
      <c r="C1851" s="41">
        <v>1</v>
      </c>
      <c r="D1851" s="41">
        <v>0</v>
      </c>
      <c r="E1851" s="41" t="s">
        <v>11704</v>
      </c>
      <c r="F1851" s="41">
        <v>100</v>
      </c>
      <c r="G1851" s="41">
        <v>100</v>
      </c>
      <c r="H1851" s="41" t="s">
        <v>759</v>
      </c>
      <c r="I1851" s="41" t="s">
        <v>11022</v>
      </c>
      <c r="J1851" s="41" t="s">
        <v>11022</v>
      </c>
      <c r="K1851" s="41" t="s">
        <v>762</v>
      </c>
      <c r="L1851" s="41" t="s">
        <v>762</v>
      </c>
      <c r="M1851" s="41" t="s">
        <v>762</v>
      </c>
      <c r="N1851" s="41" t="s">
        <v>762</v>
      </c>
      <c r="O1851" s="41" t="s">
        <v>762</v>
      </c>
      <c r="P1851" s="41" t="s">
        <v>11022</v>
      </c>
      <c r="Q1851" s="41" t="s">
        <v>11022</v>
      </c>
      <c r="R1851" s="41" t="s">
        <v>11022</v>
      </c>
      <c r="S1851" s="41" t="s">
        <v>11022</v>
      </c>
      <c r="T1851" s="41" t="s">
        <v>11022</v>
      </c>
      <c r="U1851" s="41" t="s">
        <v>11022</v>
      </c>
      <c r="V1851" s="41" t="s">
        <v>11022</v>
      </c>
      <c r="W1851" s="41" t="s">
        <v>11705</v>
      </c>
      <c r="X1851" s="41" t="s">
        <v>11706</v>
      </c>
      <c r="Y1851" s="41" t="s">
        <v>11706</v>
      </c>
      <c r="Z1851" s="41">
        <v>0</v>
      </c>
      <c r="AA1851" s="41">
        <v>0</v>
      </c>
      <c r="AB1851" s="41">
        <v>0</v>
      </c>
      <c r="AC1851" s="41">
        <v>0</v>
      </c>
      <c r="AD1851" s="56">
        <f t="shared" si="336"/>
        <v>0</v>
      </c>
      <c r="AE1851" s="56">
        <f t="shared" si="337"/>
        <v>0</v>
      </c>
      <c r="AF1851" s="41">
        <v>4</v>
      </c>
      <c r="AG1851" s="41">
        <v>5</v>
      </c>
      <c r="AH1851" s="41">
        <v>24</v>
      </c>
      <c r="AI1851" s="41">
        <v>3</v>
      </c>
      <c r="AJ1851" s="57">
        <f t="shared" si="338"/>
        <v>36</v>
      </c>
      <c r="AK1851" s="57">
        <f t="shared" si="339"/>
        <v>9</v>
      </c>
      <c r="AL1851" s="41">
        <v>8</v>
      </c>
      <c r="AM1851" s="41">
        <v>1</v>
      </c>
      <c r="AN1851" s="41">
        <v>9</v>
      </c>
      <c r="AO1851" s="41">
        <v>131</v>
      </c>
      <c r="AP1851" s="58">
        <f t="shared" si="340"/>
        <v>149</v>
      </c>
      <c r="AQ1851" s="58">
        <f t="shared" si="341"/>
        <v>37.25</v>
      </c>
      <c r="AR1851" s="41">
        <v>0</v>
      </c>
      <c r="AS1851" s="41">
        <v>14</v>
      </c>
      <c r="AT1851" s="41">
        <v>13</v>
      </c>
      <c r="AU1851" s="41">
        <v>14</v>
      </c>
      <c r="AV1851" s="59">
        <f t="shared" si="342"/>
        <v>41</v>
      </c>
      <c r="AW1851" s="59">
        <f t="shared" si="343"/>
        <v>10.25</v>
      </c>
      <c r="AX1851" s="41">
        <v>4</v>
      </c>
      <c r="AY1851" s="41">
        <v>18</v>
      </c>
      <c r="AZ1851" s="41">
        <v>8</v>
      </c>
      <c r="BA1851" s="41">
        <v>12</v>
      </c>
      <c r="BB1851" s="60">
        <f t="shared" si="344"/>
        <v>42</v>
      </c>
      <c r="BC1851" s="60">
        <f t="shared" si="345"/>
        <v>10.5</v>
      </c>
      <c r="BD1851" s="41">
        <f t="shared" si="346"/>
        <v>268</v>
      </c>
      <c r="BE1851" s="41">
        <f t="shared" si="347"/>
        <v>1.3072494788074374E-2</v>
      </c>
    </row>
    <row r="1852" spans="1:57" x14ac:dyDescent="0.25">
      <c r="A1852" s="41" t="s">
        <v>11263</v>
      </c>
      <c r="B1852" s="41" t="s">
        <v>11020</v>
      </c>
      <c r="C1852" s="41">
        <v>1</v>
      </c>
      <c r="D1852" s="41">
        <v>0</v>
      </c>
      <c r="E1852" s="41" t="s">
        <v>11264</v>
      </c>
      <c r="F1852" s="41">
        <v>100</v>
      </c>
      <c r="G1852" s="41">
        <v>100</v>
      </c>
      <c r="H1852" s="41" t="s">
        <v>759</v>
      </c>
      <c r="I1852" s="41" t="s">
        <v>11022</v>
      </c>
      <c r="J1852" s="41" t="s">
        <v>11022</v>
      </c>
      <c r="K1852" s="41" t="s">
        <v>762</v>
      </c>
      <c r="L1852" s="41" t="s">
        <v>762</v>
      </c>
      <c r="M1852" s="41" t="s">
        <v>762</v>
      </c>
      <c r="N1852" s="41" t="s">
        <v>762</v>
      </c>
      <c r="O1852" s="41" t="s">
        <v>762</v>
      </c>
      <c r="P1852" s="41" t="s">
        <v>11022</v>
      </c>
      <c r="Q1852" s="41" t="s">
        <v>11022</v>
      </c>
      <c r="R1852" s="41" t="s">
        <v>11022</v>
      </c>
      <c r="S1852" s="41" t="s">
        <v>11022</v>
      </c>
      <c r="T1852" s="41" t="s">
        <v>11022</v>
      </c>
      <c r="U1852" s="41" t="s">
        <v>11022</v>
      </c>
      <c r="V1852" s="41" t="s">
        <v>11022</v>
      </c>
      <c r="W1852" s="41" t="s">
        <v>11265</v>
      </c>
      <c r="X1852" s="41" t="s">
        <v>11266</v>
      </c>
      <c r="Y1852" s="41" t="s">
        <v>11266</v>
      </c>
      <c r="Z1852" s="41">
        <v>0</v>
      </c>
      <c r="AA1852" s="41">
        <v>0</v>
      </c>
      <c r="AB1852" s="41">
        <v>0</v>
      </c>
      <c r="AC1852" s="41">
        <v>0</v>
      </c>
      <c r="AD1852" s="56">
        <f t="shared" si="336"/>
        <v>0</v>
      </c>
      <c r="AE1852" s="56">
        <f t="shared" si="337"/>
        <v>0</v>
      </c>
      <c r="AF1852" s="41">
        <v>2</v>
      </c>
      <c r="AG1852" s="41">
        <v>2</v>
      </c>
      <c r="AH1852" s="41">
        <v>7</v>
      </c>
      <c r="AI1852" s="41">
        <v>4</v>
      </c>
      <c r="AJ1852" s="57">
        <f t="shared" si="338"/>
        <v>15</v>
      </c>
      <c r="AK1852" s="57">
        <f t="shared" si="339"/>
        <v>3.75</v>
      </c>
      <c r="AL1852" s="41">
        <v>14</v>
      </c>
      <c r="AM1852" s="41">
        <v>25</v>
      </c>
      <c r="AN1852" s="41">
        <v>4</v>
      </c>
      <c r="AO1852" s="41">
        <v>164</v>
      </c>
      <c r="AP1852" s="58">
        <f t="shared" si="340"/>
        <v>207</v>
      </c>
      <c r="AQ1852" s="58">
        <f t="shared" si="341"/>
        <v>51.75</v>
      </c>
      <c r="AR1852" s="41">
        <v>2</v>
      </c>
      <c r="AS1852" s="41">
        <v>8</v>
      </c>
      <c r="AT1852" s="41">
        <v>1</v>
      </c>
      <c r="AU1852" s="41">
        <v>15</v>
      </c>
      <c r="AV1852" s="59">
        <f t="shared" si="342"/>
        <v>26</v>
      </c>
      <c r="AW1852" s="59">
        <f t="shared" si="343"/>
        <v>6.5</v>
      </c>
      <c r="AX1852" s="41">
        <v>7</v>
      </c>
      <c r="AY1852" s="41">
        <v>6</v>
      </c>
      <c r="AZ1852" s="41">
        <v>2</v>
      </c>
      <c r="BA1852" s="41">
        <v>8</v>
      </c>
      <c r="BB1852" s="60">
        <f t="shared" si="344"/>
        <v>23</v>
      </c>
      <c r="BC1852" s="60">
        <f t="shared" si="345"/>
        <v>5.75</v>
      </c>
      <c r="BD1852" s="41">
        <f t="shared" si="346"/>
        <v>271</v>
      </c>
      <c r="BE1852" s="41">
        <f t="shared" si="347"/>
        <v>1.3218828684955801E-2</v>
      </c>
    </row>
    <row r="1853" spans="1:57" x14ac:dyDescent="0.25">
      <c r="A1853" s="41" t="s">
        <v>12733</v>
      </c>
      <c r="B1853" s="41" t="s">
        <v>11020</v>
      </c>
      <c r="C1853" s="41">
        <v>1</v>
      </c>
      <c r="D1853" s="41">
        <v>0</v>
      </c>
      <c r="E1853" s="41" t="s">
        <v>12734</v>
      </c>
      <c r="F1853" s="41">
        <v>100</v>
      </c>
      <c r="G1853" s="41">
        <v>100</v>
      </c>
      <c r="H1853" s="41" t="s">
        <v>1552</v>
      </c>
      <c r="I1853" s="41" t="s">
        <v>11022</v>
      </c>
      <c r="J1853" s="41" t="s">
        <v>11022</v>
      </c>
      <c r="K1853" s="41" t="s">
        <v>762</v>
      </c>
      <c r="L1853" s="41" t="s">
        <v>762</v>
      </c>
      <c r="M1853" s="41" t="s">
        <v>762</v>
      </c>
      <c r="N1853" s="41" t="s">
        <v>762</v>
      </c>
      <c r="O1853" s="41" t="s">
        <v>762</v>
      </c>
      <c r="P1853" s="41" t="s">
        <v>11022</v>
      </c>
      <c r="Q1853" s="41" t="s">
        <v>11022</v>
      </c>
      <c r="R1853" s="41" t="s">
        <v>11022</v>
      </c>
      <c r="S1853" s="41" t="s">
        <v>11022</v>
      </c>
      <c r="T1853" s="41" t="s">
        <v>11022</v>
      </c>
      <c r="U1853" s="41" t="s">
        <v>11022</v>
      </c>
      <c r="V1853" s="41" t="s">
        <v>11022</v>
      </c>
      <c r="W1853" s="41" t="s">
        <v>12735</v>
      </c>
      <c r="X1853" s="41" t="s">
        <v>12736</v>
      </c>
      <c r="Y1853" s="41" t="s">
        <v>12736</v>
      </c>
      <c r="Z1853" s="41">
        <v>0</v>
      </c>
      <c r="AA1853" s="41">
        <v>0</v>
      </c>
      <c r="AB1853" s="41">
        <v>0</v>
      </c>
      <c r="AC1853" s="41">
        <v>0</v>
      </c>
      <c r="AD1853" s="56">
        <f t="shared" si="336"/>
        <v>0</v>
      </c>
      <c r="AE1853" s="56">
        <f t="shared" si="337"/>
        <v>0</v>
      </c>
      <c r="AF1853" s="41">
        <v>0</v>
      </c>
      <c r="AG1853" s="41">
        <v>0</v>
      </c>
      <c r="AH1853" s="41">
        <v>0</v>
      </c>
      <c r="AI1853" s="41">
        <v>0</v>
      </c>
      <c r="AJ1853" s="57">
        <f t="shared" si="338"/>
        <v>0</v>
      </c>
      <c r="AK1853" s="57">
        <f t="shared" si="339"/>
        <v>0</v>
      </c>
      <c r="AL1853" s="41">
        <v>3</v>
      </c>
      <c r="AM1853" s="41">
        <v>0</v>
      </c>
      <c r="AN1853" s="41">
        <v>0</v>
      </c>
      <c r="AO1853" s="41">
        <v>0</v>
      </c>
      <c r="AP1853" s="58">
        <f t="shared" si="340"/>
        <v>3</v>
      </c>
      <c r="AQ1853" s="58">
        <f t="shared" si="341"/>
        <v>0.75</v>
      </c>
      <c r="AR1853" s="41">
        <v>5</v>
      </c>
      <c r="AS1853" s="41">
        <v>21</v>
      </c>
      <c r="AT1853" s="41">
        <v>10</v>
      </c>
      <c r="AU1853" s="41">
        <v>17</v>
      </c>
      <c r="AV1853" s="59">
        <f t="shared" si="342"/>
        <v>53</v>
      </c>
      <c r="AW1853" s="59">
        <f t="shared" si="343"/>
        <v>13.25</v>
      </c>
      <c r="AX1853" s="41">
        <v>11</v>
      </c>
      <c r="AY1853" s="41">
        <v>15</v>
      </c>
      <c r="AZ1853" s="41">
        <v>5</v>
      </c>
      <c r="BA1853" s="41">
        <v>4</v>
      </c>
      <c r="BB1853" s="60">
        <f t="shared" si="344"/>
        <v>35</v>
      </c>
      <c r="BC1853" s="60">
        <f t="shared" si="345"/>
        <v>8.75</v>
      </c>
      <c r="BD1853" s="41">
        <f t="shared" si="346"/>
        <v>91</v>
      </c>
      <c r="BE1853" s="41">
        <f t="shared" si="347"/>
        <v>4.4387948720700293E-3</v>
      </c>
    </row>
    <row r="1854" spans="1:57" x14ac:dyDescent="0.25">
      <c r="A1854" s="41" t="s">
        <v>12054</v>
      </c>
      <c r="B1854" s="41" t="s">
        <v>11020</v>
      </c>
      <c r="C1854" s="41">
        <v>1</v>
      </c>
      <c r="D1854" s="41">
        <v>0</v>
      </c>
      <c r="E1854" s="41" t="s">
        <v>12055</v>
      </c>
      <c r="F1854" s="41">
        <v>100</v>
      </c>
      <c r="G1854" s="41">
        <v>100</v>
      </c>
      <c r="H1854" s="41" t="s">
        <v>759</v>
      </c>
      <c r="I1854" s="41" t="s">
        <v>11022</v>
      </c>
      <c r="J1854" s="41" t="s">
        <v>11022</v>
      </c>
      <c r="K1854" s="41" t="s">
        <v>762</v>
      </c>
      <c r="L1854" s="41" t="s">
        <v>762</v>
      </c>
      <c r="M1854" s="41" t="s">
        <v>762</v>
      </c>
      <c r="N1854" s="41" t="s">
        <v>762</v>
      </c>
      <c r="O1854" s="41" t="s">
        <v>762</v>
      </c>
      <c r="P1854" s="41" t="s">
        <v>11022</v>
      </c>
      <c r="Q1854" s="41" t="s">
        <v>11022</v>
      </c>
      <c r="R1854" s="41" t="s">
        <v>11022</v>
      </c>
      <c r="S1854" s="41" t="s">
        <v>11022</v>
      </c>
      <c r="T1854" s="41" t="s">
        <v>11022</v>
      </c>
      <c r="U1854" s="41" t="s">
        <v>11022</v>
      </c>
      <c r="V1854" s="41" t="s">
        <v>11022</v>
      </c>
      <c r="W1854" s="41" t="s">
        <v>12056</v>
      </c>
      <c r="X1854" s="41" t="s">
        <v>12057</v>
      </c>
      <c r="Y1854" s="41" t="s">
        <v>12057</v>
      </c>
      <c r="Z1854" s="41">
        <v>0</v>
      </c>
      <c r="AA1854" s="41">
        <v>0</v>
      </c>
      <c r="AB1854" s="41">
        <v>0</v>
      </c>
      <c r="AC1854" s="41">
        <v>0</v>
      </c>
      <c r="AD1854" s="56">
        <f t="shared" si="336"/>
        <v>0</v>
      </c>
      <c r="AE1854" s="56">
        <f t="shared" si="337"/>
        <v>0</v>
      </c>
      <c r="AF1854" s="41">
        <v>0</v>
      </c>
      <c r="AG1854" s="41">
        <v>0</v>
      </c>
      <c r="AH1854" s="41">
        <v>0</v>
      </c>
      <c r="AI1854" s="41">
        <v>0</v>
      </c>
      <c r="AJ1854" s="57">
        <f t="shared" si="338"/>
        <v>0</v>
      </c>
      <c r="AK1854" s="57">
        <f t="shared" si="339"/>
        <v>0</v>
      </c>
      <c r="AL1854" s="41">
        <v>0</v>
      </c>
      <c r="AM1854" s="41">
        <v>0</v>
      </c>
      <c r="AN1854" s="41">
        <v>2</v>
      </c>
      <c r="AO1854" s="41">
        <v>1</v>
      </c>
      <c r="AP1854" s="58">
        <f t="shared" si="340"/>
        <v>3</v>
      </c>
      <c r="AQ1854" s="58">
        <f t="shared" si="341"/>
        <v>0.75</v>
      </c>
      <c r="AR1854" s="41">
        <v>3</v>
      </c>
      <c r="AS1854" s="41">
        <v>12</v>
      </c>
      <c r="AT1854" s="41">
        <v>25</v>
      </c>
      <c r="AU1854" s="41">
        <v>64</v>
      </c>
      <c r="AV1854" s="59">
        <f t="shared" si="342"/>
        <v>104</v>
      </c>
      <c r="AW1854" s="59">
        <f t="shared" si="343"/>
        <v>26</v>
      </c>
      <c r="AX1854" s="41">
        <v>19</v>
      </c>
      <c r="AY1854" s="41">
        <v>13</v>
      </c>
      <c r="AZ1854" s="41">
        <v>16</v>
      </c>
      <c r="BA1854" s="41">
        <v>19</v>
      </c>
      <c r="BB1854" s="60">
        <f t="shared" si="344"/>
        <v>67</v>
      </c>
      <c r="BC1854" s="60">
        <f t="shared" si="345"/>
        <v>16.75</v>
      </c>
      <c r="BD1854" s="41">
        <f t="shared" si="346"/>
        <v>174</v>
      </c>
      <c r="BE1854" s="41">
        <f t="shared" si="347"/>
        <v>8.487366019122913E-3</v>
      </c>
    </row>
    <row r="1855" spans="1:57" x14ac:dyDescent="0.25">
      <c r="A1855" s="41" t="s">
        <v>11757</v>
      </c>
      <c r="B1855" s="41" t="s">
        <v>11020</v>
      </c>
      <c r="C1855" s="41">
        <v>1</v>
      </c>
      <c r="D1855" s="41">
        <v>0</v>
      </c>
      <c r="E1855" s="41" t="s">
        <v>11758</v>
      </c>
      <c r="F1855" s="41">
        <v>100</v>
      </c>
      <c r="G1855" s="41">
        <v>100</v>
      </c>
      <c r="H1855" s="41" t="s">
        <v>759</v>
      </c>
      <c r="I1855" s="41" t="s">
        <v>11022</v>
      </c>
      <c r="J1855" s="41" t="s">
        <v>11022</v>
      </c>
      <c r="K1855" s="41" t="s">
        <v>762</v>
      </c>
      <c r="L1855" s="41" t="s">
        <v>762</v>
      </c>
      <c r="M1855" s="41" t="s">
        <v>762</v>
      </c>
      <c r="N1855" s="41" t="s">
        <v>762</v>
      </c>
      <c r="O1855" s="41" t="s">
        <v>762</v>
      </c>
      <c r="P1855" s="41" t="s">
        <v>11022</v>
      </c>
      <c r="Q1855" s="41" t="s">
        <v>11022</v>
      </c>
      <c r="R1855" s="41" t="s">
        <v>11022</v>
      </c>
      <c r="S1855" s="41" t="s">
        <v>11022</v>
      </c>
      <c r="T1855" s="41" t="s">
        <v>11022</v>
      </c>
      <c r="U1855" s="41" t="s">
        <v>11022</v>
      </c>
      <c r="V1855" s="41" t="s">
        <v>11022</v>
      </c>
      <c r="W1855" s="41" t="s">
        <v>11759</v>
      </c>
      <c r="X1855" s="41" t="s">
        <v>11760</v>
      </c>
      <c r="Y1855" s="41" t="s">
        <v>11760</v>
      </c>
      <c r="Z1855" s="41">
        <v>0</v>
      </c>
      <c r="AA1855" s="41">
        <v>0</v>
      </c>
      <c r="AB1855" s="41">
        <v>0</v>
      </c>
      <c r="AC1855" s="41">
        <v>0</v>
      </c>
      <c r="AD1855" s="56">
        <f t="shared" si="336"/>
        <v>0</v>
      </c>
      <c r="AE1855" s="56">
        <f t="shared" si="337"/>
        <v>0</v>
      </c>
      <c r="AF1855" s="41">
        <v>0</v>
      </c>
      <c r="AG1855" s="41">
        <v>0</v>
      </c>
      <c r="AH1855" s="41">
        <v>0</v>
      </c>
      <c r="AI1855" s="41">
        <v>0</v>
      </c>
      <c r="AJ1855" s="57">
        <f t="shared" si="338"/>
        <v>0</v>
      </c>
      <c r="AK1855" s="57">
        <f t="shared" si="339"/>
        <v>0</v>
      </c>
      <c r="AL1855" s="41">
        <v>0</v>
      </c>
      <c r="AM1855" s="41">
        <v>0</v>
      </c>
      <c r="AN1855" s="41">
        <v>0</v>
      </c>
      <c r="AO1855" s="41">
        <v>0</v>
      </c>
      <c r="AP1855" s="58">
        <f t="shared" si="340"/>
        <v>0</v>
      </c>
      <c r="AQ1855" s="58">
        <f t="shared" si="341"/>
        <v>0</v>
      </c>
      <c r="AR1855" s="41">
        <v>0</v>
      </c>
      <c r="AS1855" s="41">
        <v>0</v>
      </c>
      <c r="AT1855" s="41">
        <v>8</v>
      </c>
      <c r="AU1855" s="41">
        <v>15</v>
      </c>
      <c r="AV1855" s="59">
        <f t="shared" si="342"/>
        <v>23</v>
      </c>
      <c r="AW1855" s="59">
        <f t="shared" si="343"/>
        <v>5.75</v>
      </c>
      <c r="AX1855" s="41">
        <v>31</v>
      </c>
      <c r="AY1855" s="41">
        <v>56</v>
      </c>
      <c r="AZ1855" s="41">
        <v>21</v>
      </c>
      <c r="BA1855" s="41">
        <v>110</v>
      </c>
      <c r="BB1855" s="60">
        <f t="shared" si="344"/>
        <v>218</v>
      </c>
      <c r="BC1855" s="60">
        <f t="shared" si="345"/>
        <v>54.5</v>
      </c>
      <c r="BD1855" s="41">
        <f t="shared" si="346"/>
        <v>241</v>
      </c>
      <c r="BE1855" s="41">
        <f t="shared" si="347"/>
        <v>1.1755489716141506E-2</v>
      </c>
    </row>
    <row r="1856" spans="1:57" x14ac:dyDescent="0.25">
      <c r="A1856" s="41" t="s">
        <v>11053</v>
      </c>
      <c r="B1856" s="41" t="s">
        <v>11020</v>
      </c>
      <c r="C1856" s="41">
        <v>1</v>
      </c>
      <c r="D1856" s="41">
        <v>0</v>
      </c>
      <c r="E1856" s="41" t="s">
        <v>11054</v>
      </c>
      <c r="F1856" s="41">
        <v>100</v>
      </c>
      <c r="G1856" s="41">
        <v>100</v>
      </c>
      <c r="H1856" s="41" t="s">
        <v>759</v>
      </c>
      <c r="I1856" s="41" t="s">
        <v>11022</v>
      </c>
      <c r="J1856" s="41" t="s">
        <v>11022</v>
      </c>
      <c r="K1856" s="41" t="s">
        <v>762</v>
      </c>
      <c r="L1856" s="41" t="s">
        <v>762</v>
      </c>
      <c r="M1856" s="41" t="s">
        <v>762</v>
      </c>
      <c r="N1856" s="41" t="s">
        <v>762</v>
      </c>
      <c r="O1856" s="41" t="s">
        <v>762</v>
      </c>
      <c r="P1856" s="41" t="s">
        <v>11022</v>
      </c>
      <c r="Q1856" s="41" t="s">
        <v>11022</v>
      </c>
      <c r="R1856" s="41" t="s">
        <v>11022</v>
      </c>
      <c r="S1856" s="41" t="s">
        <v>11022</v>
      </c>
      <c r="T1856" s="41" t="s">
        <v>11022</v>
      </c>
      <c r="U1856" s="41" t="s">
        <v>11022</v>
      </c>
      <c r="V1856" s="41" t="s">
        <v>11022</v>
      </c>
      <c r="W1856" s="41" t="s">
        <v>11055</v>
      </c>
      <c r="X1856" s="41" t="s">
        <v>11056</v>
      </c>
      <c r="Y1856" s="41" t="s">
        <v>11056</v>
      </c>
      <c r="Z1856" s="41">
        <v>60</v>
      </c>
      <c r="AA1856" s="41">
        <v>82</v>
      </c>
      <c r="AB1856" s="41">
        <v>58</v>
      </c>
      <c r="AC1856" s="41">
        <v>153</v>
      </c>
      <c r="AD1856" s="56">
        <f t="shared" si="336"/>
        <v>353</v>
      </c>
      <c r="AE1856" s="56">
        <f t="shared" si="337"/>
        <v>88.25</v>
      </c>
      <c r="AF1856" s="41">
        <v>2</v>
      </c>
      <c r="AG1856" s="41">
        <v>2</v>
      </c>
      <c r="AH1856" s="41">
        <v>0</v>
      </c>
      <c r="AI1856" s="41">
        <v>0</v>
      </c>
      <c r="AJ1856" s="57">
        <f t="shared" si="338"/>
        <v>4</v>
      </c>
      <c r="AK1856" s="57">
        <f t="shared" si="339"/>
        <v>1</v>
      </c>
      <c r="AL1856" s="41">
        <v>0</v>
      </c>
      <c r="AM1856" s="41">
        <v>0</v>
      </c>
      <c r="AN1856" s="41">
        <v>0</v>
      </c>
      <c r="AO1856" s="41">
        <v>0</v>
      </c>
      <c r="AP1856" s="58">
        <f t="shared" si="340"/>
        <v>0</v>
      </c>
      <c r="AQ1856" s="58">
        <f t="shared" si="341"/>
        <v>0</v>
      </c>
      <c r="AR1856" s="41">
        <v>0</v>
      </c>
      <c r="AS1856" s="41">
        <v>0</v>
      </c>
      <c r="AT1856" s="41">
        <v>0</v>
      </c>
      <c r="AU1856" s="41">
        <v>0</v>
      </c>
      <c r="AV1856" s="59">
        <f t="shared" si="342"/>
        <v>0</v>
      </c>
      <c r="AW1856" s="59">
        <f t="shared" si="343"/>
        <v>0</v>
      </c>
      <c r="AX1856" s="41">
        <v>0</v>
      </c>
      <c r="AY1856" s="41">
        <v>0</v>
      </c>
      <c r="AZ1856" s="41">
        <v>0</v>
      </c>
      <c r="BA1856" s="41">
        <v>0</v>
      </c>
      <c r="BB1856" s="60">
        <f t="shared" si="344"/>
        <v>0</v>
      </c>
      <c r="BC1856" s="60">
        <f t="shared" si="345"/>
        <v>0</v>
      </c>
      <c r="BD1856" s="41">
        <f t="shared" si="346"/>
        <v>357</v>
      </c>
      <c r="BE1856" s="41">
        <f t="shared" si="347"/>
        <v>1.7413733728890116E-2</v>
      </c>
    </row>
    <row r="1857" spans="1:57" x14ac:dyDescent="0.25">
      <c r="A1857" s="41" t="s">
        <v>12517</v>
      </c>
      <c r="B1857" s="41" t="s">
        <v>11020</v>
      </c>
      <c r="C1857" s="41">
        <v>1</v>
      </c>
      <c r="D1857" s="41">
        <v>0</v>
      </c>
      <c r="E1857" s="41" t="s">
        <v>12518</v>
      </c>
      <c r="F1857" s="41">
        <v>100</v>
      </c>
      <c r="G1857" s="41">
        <v>100</v>
      </c>
      <c r="H1857" s="41" t="s">
        <v>759</v>
      </c>
      <c r="I1857" s="41" t="s">
        <v>11022</v>
      </c>
      <c r="J1857" s="41" t="s">
        <v>11022</v>
      </c>
      <c r="K1857" s="41" t="s">
        <v>762</v>
      </c>
      <c r="L1857" s="41" t="s">
        <v>762</v>
      </c>
      <c r="M1857" s="41" t="s">
        <v>762</v>
      </c>
      <c r="N1857" s="41" t="s">
        <v>762</v>
      </c>
      <c r="O1857" s="41" t="s">
        <v>762</v>
      </c>
      <c r="P1857" s="41" t="s">
        <v>11022</v>
      </c>
      <c r="Q1857" s="41" t="s">
        <v>11022</v>
      </c>
      <c r="R1857" s="41" t="s">
        <v>11022</v>
      </c>
      <c r="S1857" s="41" t="s">
        <v>11022</v>
      </c>
      <c r="T1857" s="41" t="s">
        <v>11022</v>
      </c>
      <c r="U1857" s="41" t="s">
        <v>11022</v>
      </c>
      <c r="V1857" s="41" t="s">
        <v>11022</v>
      </c>
      <c r="W1857" s="41" t="s">
        <v>12519</v>
      </c>
      <c r="X1857" s="41" t="s">
        <v>12520</v>
      </c>
      <c r="Y1857" s="41" t="s">
        <v>12520</v>
      </c>
      <c r="Z1857" s="41">
        <v>42</v>
      </c>
      <c r="AA1857" s="41">
        <v>58</v>
      </c>
      <c r="AB1857" s="41">
        <v>3</v>
      </c>
      <c r="AC1857" s="41">
        <v>137</v>
      </c>
      <c r="AD1857" s="56">
        <f t="shared" si="336"/>
        <v>240</v>
      </c>
      <c r="AE1857" s="56">
        <f t="shared" si="337"/>
        <v>60</v>
      </c>
      <c r="AF1857" s="41">
        <v>0</v>
      </c>
      <c r="AG1857" s="41">
        <v>1</v>
      </c>
      <c r="AH1857" s="41">
        <v>0</v>
      </c>
      <c r="AI1857" s="41">
        <v>0</v>
      </c>
      <c r="AJ1857" s="57">
        <f t="shared" si="338"/>
        <v>1</v>
      </c>
      <c r="AK1857" s="57">
        <f t="shared" si="339"/>
        <v>0.25</v>
      </c>
      <c r="AL1857" s="41">
        <v>0</v>
      </c>
      <c r="AM1857" s="41">
        <v>0</v>
      </c>
      <c r="AN1857" s="41">
        <v>0</v>
      </c>
      <c r="AO1857" s="41">
        <v>0</v>
      </c>
      <c r="AP1857" s="58">
        <f t="shared" si="340"/>
        <v>0</v>
      </c>
      <c r="AQ1857" s="58">
        <f t="shared" si="341"/>
        <v>0</v>
      </c>
      <c r="AR1857" s="41">
        <v>0</v>
      </c>
      <c r="AS1857" s="41">
        <v>0</v>
      </c>
      <c r="AT1857" s="41">
        <v>0</v>
      </c>
      <c r="AU1857" s="41">
        <v>0</v>
      </c>
      <c r="AV1857" s="59">
        <f t="shared" si="342"/>
        <v>0</v>
      </c>
      <c r="AW1857" s="59">
        <f t="shared" si="343"/>
        <v>0</v>
      </c>
      <c r="AX1857" s="41">
        <v>0</v>
      </c>
      <c r="AY1857" s="41">
        <v>0</v>
      </c>
      <c r="AZ1857" s="41">
        <v>0</v>
      </c>
      <c r="BA1857" s="41">
        <v>0</v>
      </c>
      <c r="BB1857" s="60">
        <f t="shared" si="344"/>
        <v>0</v>
      </c>
      <c r="BC1857" s="60">
        <f t="shared" si="345"/>
        <v>0</v>
      </c>
      <c r="BD1857" s="41">
        <f t="shared" si="346"/>
        <v>241</v>
      </c>
      <c r="BE1857" s="41">
        <f t="shared" si="347"/>
        <v>1.1755489716141506E-2</v>
      </c>
    </row>
    <row r="1858" spans="1:57" x14ac:dyDescent="0.25">
      <c r="A1858" s="41" t="s">
        <v>14354</v>
      </c>
      <c r="B1858" s="41" t="s">
        <v>11020</v>
      </c>
      <c r="C1858" s="41">
        <v>1</v>
      </c>
      <c r="D1858" s="41">
        <v>0</v>
      </c>
      <c r="E1858" s="41" t="s">
        <v>14355</v>
      </c>
      <c r="F1858" s="41">
        <v>100</v>
      </c>
      <c r="G1858" s="41">
        <v>100</v>
      </c>
      <c r="H1858" s="41" t="s">
        <v>759</v>
      </c>
      <c r="I1858" s="41" t="s">
        <v>11022</v>
      </c>
      <c r="J1858" s="41" t="s">
        <v>11022</v>
      </c>
      <c r="K1858" s="41" t="s">
        <v>762</v>
      </c>
      <c r="L1858" s="41" t="s">
        <v>762</v>
      </c>
      <c r="M1858" s="41" t="s">
        <v>762</v>
      </c>
      <c r="N1858" s="41" t="s">
        <v>762</v>
      </c>
      <c r="O1858" s="41" t="s">
        <v>762</v>
      </c>
      <c r="P1858" s="41" t="s">
        <v>11022</v>
      </c>
      <c r="Q1858" s="41" t="s">
        <v>11022</v>
      </c>
      <c r="R1858" s="41" t="s">
        <v>11022</v>
      </c>
      <c r="S1858" s="41" t="s">
        <v>11022</v>
      </c>
      <c r="T1858" s="41" t="s">
        <v>11022</v>
      </c>
      <c r="U1858" s="41" t="s">
        <v>11022</v>
      </c>
      <c r="V1858" s="41" t="s">
        <v>11022</v>
      </c>
      <c r="W1858" s="41" t="s">
        <v>14356</v>
      </c>
      <c r="X1858" s="41" t="s">
        <v>14357</v>
      </c>
      <c r="Y1858" s="41" t="s">
        <v>14357</v>
      </c>
      <c r="Z1858" s="41">
        <v>0</v>
      </c>
      <c r="AA1858" s="41">
        <v>0</v>
      </c>
      <c r="AB1858" s="41">
        <v>0</v>
      </c>
      <c r="AC1858" s="41">
        <v>0</v>
      </c>
      <c r="AD1858" s="56">
        <f t="shared" si="336"/>
        <v>0</v>
      </c>
      <c r="AE1858" s="56">
        <f t="shared" si="337"/>
        <v>0</v>
      </c>
      <c r="AF1858" s="41">
        <v>4</v>
      </c>
      <c r="AG1858" s="41">
        <v>0</v>
      </c>
      <c r="AH1858" s="41">
        <v>0</v>
      </c>
      <c r="AI1858" s="41">
        <v>0</v>
      </c>
      <c r="AJ1858" s="57">
        <f t="shared" si="338"/>
        <v>4</v>
      </c>
      <c r="AK1858" s="57">
        <f t="shared" si="339"/>
        <v>1</v>
      </c>
      <c r="AL1858" s="41">
        <v>0</v>
      </c>
      <c r="AM1858" s="41">
        <v>0</v>
      </c>
      <c r="AN1858" s="41">
        <v>0</v>
      </c>
      <c r="AO1858" s="41">
        <v>1</v>
      </c>
      <c r="AP1858" s="58">
        <f t="shared" si="340"/>
        <v>1</v>
      </c>
      <c r="AQ1858" s="58">
        <f t="shared" si="341"/>
        <v>0.25</v>
      </c>
      <c r="AR1858" s="41">
        <v>2</v>
      </c>
      <c r="AS1858" s="41">
        <v>22</v>
      </c>
      <c r="AT1858" s="41">
        <v>35</v>
      </c>
      <c r="AU1858" s="41">
        <v>25</v>
      </c>
      <c r="AV1858" s="59">
        <f t="shared" si="342"/>
        <v>84</v>
      </c>
      <c r="AW1858" s="59">
        <f t="shared" si="343"/>
        <v>21</v>
      </c>
      <c r="AX1858" s="41">
        <v>1</v>
      </c>
      <c r="AY1858" s="41">
        <v>0</v>
      </c>
      <c r="AZ1858" s="41">
        <v>0</v>
      </c>
      <c r="BA1858" s="41">
        <v>0</v>
      </c>
      <c r="BB1858" s="60">
        <f t="shared" si="344"/>
        <v>1</v>
      </c>
      <c r="BC1858" s="60">
        <f t="shared" si="345"/>
        <v>0.25</v>
      </c>
      <c r="BD1858" s="41">
        <f t="shared" si="346"/>
        <v>90</v>
      </c>
      <c r="BE1858" s="41">
        <f t="shared" si="347"/>
        <v>4.3900169064428861E-3</v>
      </c>
    </row>
    <row r="1859" spans="1:57" x14ac:dyDescent="0.25">
      <c r="A1859" s="41" t="s">
        <v>12025</v>
      </c>
      <c r="B1859" s="41" t="s">
        <v>11020</v>
      </c>
      <c r="C1859" s="41">
        <v>1</v>
      </c>
      <c r="D1859" s="41">
        <v>0</v>
      </c>
      <c r="E1859" s="41" t="s">
        <v>12026</v>
      </c>
      <c r="F1859" s="41">
        <v>100</v>
      </c>
      <c r="G1859" s="41">
        <v>100</v>
      </c>
      <c r="H1859" s="41" t="s">
        <v>759</v>
      </c>
      <c r="I1859" s="41" t="s">
        <v>11022</v>
      </c>
      <c r="J1859" s="41" t="s">
        <v>11022</v>
      </c>
      <c r="K1859" s="41" t="s">
        <v>762</v>
      </c>
      <c r="L1859" s="41" t="s">
        <v>762</v>
      </c>
      <c r="M1859" s="41" t="s">
        <v>762</v>
      </c>
      <c r="N1859" s="41" t="s">
        <v>762</v>
      </c>
      <c r="O1859" s="41" t="s">
        <v>762</v>
      </c>
      <c r="P1859" s="41" t="s">
        <v>11022</v>
      </c>
      <c r="Q1859" s="41" t="s">
        <v>11022</v>
      </c>
      <c r="R1859" s="41" t="s">
        <v>11022</v>
      </c>
      <c r="S1859" s="41" t="s">
        <v>11022</v>
      </c>
      <c r="T1859" s="41" t="s">
        <v>11022</v>
      </c>
      <c r="U1859" s="41" t="s">
        <v>11022</v>
      </c>
      <c r="V1859" s="41" t="s">
        <v>11022</v>
      </c>
      <c r="W1859" s="41" t="s">
        <v>12027</v>
      </c>
      <c r="X1859" s="41" t="s">
        <v>12028</v>
      </c>
      <c r="Y1859" s="41" t="s">
        <v>12028</v>
      </c>
      <c r="Z1859" s="41">
        <v>61</v>
      </c>
      <c r="AA1859" s="41">
        <v>2</v>
      </c>
      <c r="AB1859" s="41">
        <v>20</v>
      </c>
      <c r="AC1859" s="41">
        <v>32</v>
      </c>
      <c r="AD1859" s="56">
        <f t="shared" ref="AD1859:AD1922" si="348">SUM(Z1859:AC1859)</f>
        <v>115</v>
      </c>
      <c r="AE1859" s="56">
        <f t="shared" ref="AE1859:AE1922" si="349">AVERAGE(Z1859:AC1859)</f>
        <v>28.75</v>
      </c>
      <c r="AF1859" s="41">
        <v>3</v>
      </c>
      <c r="AG1859" s="41">
        <v>1</v>
      </c>
      <c r="AH1859" s="41">
        <v>2</v>
      </c>
      <c r="AI1859" s="41">
        <v>0</v>
      </c>
      <c r="AJ1859" s="57">
        <f t="shared" ref="AJ1859:AJ1922" si="350">SUM(AF1859:AI1859)</f>
        <v>6</v>
      </c>
      <c r="AK1859" s="57">
        <f t="shared" ref="AK1859:AK1922" si="351">AVERAGE(AF1859:AI1859)</f>
        <v>1.5</v>
      </c>
      <c r="AL1859" s="41">
        <v>1</v>
      </c>
      <c r="AM1859" s="41">
        <v>0</v>
      </c>
      <c r="AN1859" s="41">
        <v>3</v>
      </c>
      <c r="AO1859" s="41">
        <v>4</v>
      </c>
      <c r="AP1859" s="58">
        <f t="shared" ref="AP1859:AP1922" si="352">SUM(AL1859:AO1859)</f>
        <v>8</v>
      </c>
      <c r="AQ1859" s="58">
        <f t="shared" ref="AQ1859:AQ1922" si="353">AVERAGE(AL1859:AO1859)</f>
        <v>2</v>
      </c>
      <c r="AR1859" s="41">
        <v>4</v>
      </c>
      <c r="AS1859" s="41">
        <v>8</v>
      </c>
      <c r="AT1859" s="41">
        <v>9</v>
      </c>
      <c r="AU1859" s="41">
        <v>4</v>
      </c>
      <c r="AV1859" s="59">
        <f t="shared" ref="AV1859:AV1922" si="354">SUM(AR1859:AU1859)</f>
        <v>25</v>
      </c>
      <c r="AW1859" s="59">
        <f t="shared" ref="AW1859:AW1922" si="355">AVERAGE(AR1859:AU1859)</f>
        <v>6.25</v>
      </c>
      <c r="AX1859" s="41">
        <v>0</v>
      </c>
      <c r="AY1859" s="41">
        <v>0</v>
      </c>
      <c r="AZ1859" s="41">
        <v>0</v>
      </c>
      <c r="BA1859" s="41">
        <v>0</v>
      </c>
      <c r="BB1859" s="60">
        <f t="shared" ref="BB1859:BB1922" si="356">SUM(AX1859:BA1859)</f>
        <v>0</v>
      </c>
      <c r="BC1859" s="60">
        <f t="shared" ref="BC1859:BC1922" si="357">AVERAGE(AX1859:BA1859)</f>
        <v>0</v>
      </c>
      <c r="BD1859" s="41">
        <f t="shared" ref="BD1859:BD1922" si="358">SUM(Z1859:AC1859,AF1859:AI1859,AL1859:AO1859,AR1859:AU1859,AX1859:BA1859)</f>
        <v>154</v>
      </c>
      <c r="BE1859" s="41">
        <f t="shared" ref="BE1859:BE1922" si="359">(BD1859/2050106)*100</f>
        <v>7.5118067065800499E-3</v>
      </c>
    </row>
    <row r="1860" spans="1:57" x14ac:dyDescent="0.25">
      <c r="A1860" s="41" t="s">
        <v>12610</v>
      </c>
      <c r="B1860" s="41" t="s">
        <v>11020</v>
      </c>
      <c r="C1860" s="41">
        <v>1</v>
      </c>
      <c r="D1860" s="41">
        <v>0</v>
      </c>
      <c r="E1860" s="41" t="s">
        <v>12611</v>
      </c>
      <c r="F1860" s="41">
        <v>100</v>
      </c>
      <c r="G1860" s="41">
        <v>100</v>
      </c>
      <c r="H1860" s="41" t="s">
        <v>1552</v>
      </c>
      <c r="I1860" s="41" t="s">
        <v>11022</v>
      </c>
      <c r="J1860" s="41" t="s">
        <v>11022</v>
      </c>
      <c r="K1860" s="41" t="s">
        <v>762</v>
      </c>
      <c r="L1860" s="41" t="s">
        <v>762</v>
      </c>
      <c r="M1860" s="41" t="s">
        <v>762</v>
      </c>
      <c r="N1860" s="41" t="s">
        <v>762</v>
      </c>
      <c r="O1860" s="41" t="s">
        <v>762</v>
      </c>
      <c r="P1860" s="41" t="s">
        <v>11022</v>
      </c>
      <c r="Q1860" s="41" t="s">
        <v>11022</v>
      </c>
      <c r="R1860" s="41" t="s">
        <v>11022</v>
      </c>
      <c r="S1860" s="41" t="s">
        <v>11022</v>
      </c>
      <c r="T1860" s="41" t="s">
        <v>11022</v>
      </c>
      <c r="U1860" s="41" t="s">
        <v>11022</v>
      </c>
      <c r="V1860" s="41" t="s">
        <v>11022</v>
      </c>
      <c r="W1860" s="41" t="s">
        <v>12611</v>
      </c>
      <c r="X1860" s="41" t="s">
        <v>12612</v>
      </c>
      <c r="Y1860" s="41" t="s">
        <v>12612</v>
      </c>
      <c r="Z1860" s="41">
        <v>0</v>
      </c>
      <c r="AA1860" s="41">
        <v>0</v>
      </c>
      <c r="AB1860" s="41">
        <v>0</v>
      </c>
      <c r="AC1860" s="41">
        <v>0</v>
      </c>
      <c r="AD1860" s="56">
        <f t="shared" si="348"/>
        <v>0</v>
      </c>
      <c r="AE1860" s="56">
        <f t="shared" si="349"/>
        <v>0</v>
      </c>
      <c r="AF1860" s="41">
        <v>2</v>
      </c>
      <c r="AG1860" s="41">
        <v>21</v>
      </c>
      <c r="AH1860" s="41">
        <v>23</v>
      </c>
      <c r="AI1860" s="41">
        <v>21</v>
      </c>
      <c r="AJ1860" s="57">
        <f t="shared" si="350"/>
        <v>67</v>
      </c>
      <c r="AK1860" s="57">
        <f t="shared" si="351"/>
        <v>16.75</v>
      </c>
      <c r="AL1860" s="41">
        <v>10</v>
      </c>
      <c r="AM1860" s="41">
        <v>19</v>
      </c>
      <c r="AN1860" s="41">
        <v>18</v>
      </c>
      <c r="AO1860" s="41">
        <v>204</v>
      </c>
      <c r="AP1860" s="58">
        <f t="shared" si="352"/>
        <v>251</v>
      </c>
      <c r="AQ1860" s="58">
        <f t="shared" si="353"/>
        <v>62.75</v>
      </c>
      <c r="AR1860" s="41">
        <v>0</v>
      </c>
      <c r="AS1860" s="41">
        <v>9</v>
      </c>
      <c r="AT1860" s="41">
        <v>17</v>
      </c>
      <c r="AU1860" s="41">
        <v>29</v>
      </c>
      <c r="AV1860" s="59">
        <f t="shared" si="354"/>
        <v>55</v>
      </c>
      <c r="AW1860" s="59">
        <f t="shared" si="355"/>
        <v>13.75</v>
      </c>
      <c r="AX1860" s="41">
        <v>7</v>
      </c>
      <c r="AY1860" s="41">
        <v>11</v>
      </c>
      <c r="AZ1860" s="41">
        <v>10</v>
      </c>
      <c r="BA1860" s="41">
        <v>17</v>
      </c>
      <c r="BB1860" s="60">
        <f t="shared" si="356"/>
        <v>45</v>
      </c>
      <c r="BC1860" s="60">
        <f t="shared" si="357"/>
        <v>11.25</v>
      </c>
      <c r="BD1860" s="41">
        <f t="shared" si="358"/>
        <v>418</v>
      </c>
      <c r="BE1860" s="41">
        <f t="shared" si="359"/>
        <v>2.0389189632145852E-2</v>
      </c>
    </row>
    <row r="1861" spans="1:57" x14ac:dyDescent="0.25">
      <c r="A1861" s="41" t="s">
        <v>12936</v>
      </c>
      <c r="B1861" s="41" t="s">
        <v>11020</v>
      </c>
      <c r="C1861" s="41">
        <v>1</v>
      </c>
      <c r="D1861" s="41">
        <v>0</v>
      </c>
      <c r="E1861" s="41" t="s">
        <v>12937</v>
      </c>
      <c r="F1861" s="41">
        <v>100</v>
      </c>
      <c r="G1861" s="41">
        <v>100</v>
      </c>
      <c r="H1861" s="41" t="s">
        <v>759</v>
      </c>
      <c r="I1861" s="41" t="s">
        <v>11022</v>
      </c>
      <c r="J1861" s="41" t="s">
        <v>11022</v>
      </c>
      <c r="K1861" s="41" t="s">
        <v>762</v>
      </c>
      <c r="L1861" s="41" t="s">
        <v>762</v>
      </c>
      <c r="M1861" s="41" t="s">
        <v>762</v>
      </c>
      <c r="N1861" s="41" t="s">
        <v>762</v>
      </c>
      <c r="O1861" s="41" t="s">
        <v>762</v>
      </c>
      <c r="P1861" s="41" t="s">
        <v>11022</v>
      </c>
      <c r="Q1861" s="41" t="s">
        <v>11022</v>
      </c>
      <c r="R1861" s="41" t="s">
        <v>11022</v>
      </c>
      <c r="S1861" s="41" t="s">
        <v>11022</v>
      </c>
      <c r="T1861" s="41" t="s">
        <v>11022</v>
      </c>
      <c r="U1861" s="41" t="s">
        <v>11022</v>
      </c>
      <c r="V1861" s="41" t="s">
        <v>11022</v>
      </c>
      <c r="W1861" s="41" t="s">
        <v>12937</v>
      </c>
      <c r="X1861" s="41" t="s">
        <v>12938</v>
      </c>
      <c r="Y1861" s="41" t="s">
        <v>12938</v>
      </c>
      <c r="Z1861" s="41">
        <v>0</v>
      </c>
      <c r="AA1861" s="41">
        <v>0</v>
      </c>
      <c r="AB1861" s="41">
        <v>0</v>
      </c>
      <c r="AC1861" s="41">
        <v>0</v>
      </c>
      <c r="AD1861" s="56">
        <f t="shared" si="348"/>
        <v>0</v>
      </c>
      <c r="AE1861" s="56">
        <f t="shared" si="349"/>
        <v>0</v>
      </c>
      <c r="AF1861" s="41">
        <v>0</v>
      </c>
      <c r="AG1861" s="41">
        <v>1</v>
      </c>
      <c r="AH1861" s="41">
        <v>5</v>
      </c>
      <c r="AI1861" s="41">
        <v>1</v>
      </c>
      <c r="AJ1861" s="57">
        <f t="shared" si="350"/>
        <v>7</v>
      </c>
      <c r="AK1861" s="57">
        <f t="shared" si="351"/>
        <v>1.75</v>
      </c>
      <c r="AL1861" s="41">
        <v>0</v>
      </c>
      <c r="AM1861" s="41">
        <v>3</v>
      </c>
      <c r="AN1861" s="41">
        <v>4</v>
      </c>
      <c r="AO1861" s="41">
        <v>369</v>
      </c>
      <c r="AP1861" s="58">
        <f t="shared" si="352"/>
        <v>376</v>
      </c>
      <c r="AQ1861" s="58">
        <f t="shared" si="353"/>
        <v>94</v>
      </c>
      <c r="AR1861" s="41">
        <v>5</v>
      </c>
      <c r="AS1861" s="41">
        <v>0</v>
      </c>
      <c r="AT1861" s="41">
        <v>1</v>
      </c>
      <c r="AU1861" s="41">
        <v>4</v>
      </c>
      <c r="AV1861" s="59">
        <f t="shared" si="354"/>
        <v>10</v>
      </c>
      <c r="AW1861" s="59">
        <f t="shared" si="355"/>
        <v>2.5</v>
      </c>
      <c r="AX1861" s="41">
        <v>3</v>
      </c>
      <c r="AY1861" s="41">
        <v>9</v>
      </c>
      <c r="AZ1861" s="41">
        <v>4</v>
      </c>
      <c r="BA1861" s="41">
        <v>8</v>
      </c>
      <c r="BB1861" s="60">
        <f t="shared" si="356"/>
        <v>24</v>
      </c>
      <c r="BC1861" s="60">
        <f t="shared" si="357"/>
        <v>6</v>
      </c>
      <c r="BD1861" s="41">
        <f t="shared" si="358"/>
        <v>417</v>
      </c>
      <c r="BE1861" s="41">
        <f t="shared" si="359"/>
        <v>2.0340411666518707E-2</v>
      </c>
    </row>
    <row r="1862" spans="1:57" x14ac:dyDescent="0.25">
      <c r="A1862" s="41" t="s">
        <v>11339</v>
      </c>
      <c r="B1862" s="41" t="s">
        <v>11020</v>
      </c>
      <c r="C1862" s="41">
        <v>1</v>
      </c>
      <c r="D1862" s="41">
        <v>0</v>
      </c>
      <c r="E1862" s="41" t="s">
        <v>11340</v>
      </c>
      <c r="F1862" s="41">
        <v>100</v>
      </c>
      <c r="G1862" s="41">
        <v>100</v>
      </c>
      <c r="H1862" s="41" t="s">
        <v>1552</v>
      </c>
      <c r="I1862" s="41" t="s">
        <v>11022</v>
      </c>
      <c r="J1862" s="41" t="s">
        <v>11022</v>
      </c>
      <c r="K1862" s="41" t="s">
        <v>762</v>
      </c>
      <c r="L1862" s="41" t="s">
        <v>762</v>
      </c>
      <c r="M1862" s="41" t="s">
        <v>762</v>
      </c>
      <c r="N1862" s="41" t="s">
        <v>762</v>
      </c>
      <c r="O1862" s="41" t="s">
        <v>762</v>
      </c>
      <c r="P1862" s="41" t="s">
        <v>11022</v>
      </c>
      <c r="Q1862" s="41" t="s">
        <v>11022</v>
      </c>
      <c r="R1862" s="41" t="s">
        <v>11022</v>
      </c>
      <c r="S1862" s="41" t="s">
        <v>11022</v>
      </c>
      <c r="T1862" s="41" t="s">
        <v>11022</v>
      </c>
      <c r="U1862" s="41" t="s">
        <v>11022</v>
      </c>
      <c r="V1862" s="41" t="s">
        <v>11022</v>
      </c>
      <c r="W1862" s="41" t="s">
        <v>11341</v>
      </c>
      <c r="X1862" s="41" t="s">
        <v>11342</v>
      </c>
      <c r="Y1862" s="41" t="s">
        <v>11342</v>
      </c>
      <c r="Z1862" s="41">
        <v>12</v>
      </c>
      <c r="AA1862" s="41">
        <v>0</v>
      </c>
      <c r="AB1862" s="41">
        <v>4</v>
      </c>
      <c r="AC1862" s="41">
        <v>1</v>
      </c>
      <c r="AD1862" s="56">
        <f t="shared" si="348"/>
        <v>17</v>
      </c>
      <c r="AE1862" s="56">
        <f t="shared" si="349"/>
        <v>4.25</v>
      </c>
      <c r="AF1862" s="41">
        <v>18</v>
      </c>
      <c r="AG1862" s="41">
        <v>64</v>
      </c>
      <c r="AH1862" s="41">
        <v>20</v>
      </c>
      <c r="AI1862" s="41">
        <v>43</v>
      </c>
      <c r="AJ1862" s="57">
        <f t="shared" si="350"/>
        <v>145</v>
      </c>
      <c r="AK1862" s="57">
        <f t="shared" si="351"/>
        <v>36.25</v>
      </c>
      <c r="AL1862" s="41">
        <v>6</v>
      </c>
      <c r="AM1862" s="41">
        <v>8</v>
      </c>
      <c r="AN1862" s="41">
        <v>14</v>
      </c>
      <c r="AO1862" s="41">
        <v>4</v>
      </c>
      <c r="AP1862" s="58">
        <f t="shared" si="352"/>
        <v>32</v>
      </c>
      <c r="AQ1862" s="58">
        <f t="shared" si="353"/>
        <v>8</v>
      </c>
      <c r="AR1862" s="41">
        <v>7</v>
      </c>
      <c r="AS1862" s="41">
        <v>5</v>
      </c>
      <c r="AT1862" s="41">
        <v>15</v>
      </c>
      <c r="AU1862" s="41">
        <v>5</v>
      </c>
      <c r="AV1862" s="59">
        <f t="shared" si="354"/>
        <v>32</v>
      </c>
      <c r="AW1862" s="59">
        <f t="shared" si="355"/>
        <v>8</v>
      </c>
      <c r="AX1862" s="41">
        <v>19</v>
      </c>
      <c r="AY1862" s="41">
        <v>2</v>
      </c>
      <c r="AZ1862" s="41">
        <v>5</v>
      </c>
      <c r="BA1862" s="41">
        <v>2</v>
      </c>
      <c r="BB1862" s="60">
        <f t="shared" si="356"/>
        <v>28</v>
      </c>
      <c r="BC1862" s="60">
        <f t="shared" si="357"/>
        <v>7</v>
      </c>
      <c r="BD1862" s="41">
        <f t="shared" si="358"/>
        <v>254</v>
      </c>
      <c r="BE1862" s="41">
        <f t="shared" si="359"/>
        <v>1.2389603269294367E-2</v>
      </c>
    </row>
    <row r="1863" spans="1:57" x14ac:dyDescent="0.25">
      <c r="A1863" s="41" t="s">
        <v>13531</v>
      </c>
      <c r="B1863" s="41" t="s">
        <v>11020</v>
      </c>
      <c r="C1863" s="41">
        <v>1</v>
      </c>
      <c r="D1863" s="41">
        <v>0</v>
      </c>
      <c r="E1863" s="41" t="s">
        <v>13532</v>
      </c>
      <c r="F1863" s="41">
        <v>100</v>
      </c>
      <c r="G1863" s="41">
        <v>100</v>
      </c>
      <c r="H1863" s="41" t="s">
        <v>759</v>
      </c>
      <c r="I1863" s="41" t="s">
        <v>11022</v>
      </c>
      <c r="J1863" s="41" t="s">
        <v>11022</v>
      </c>
      <c r="K1863" s="41" t="s">
        <v>762</v>
      </c>
      <c r="L1863" s="41" t="s">
        <v>762</v>
      </c>
      <c r="M1863" s="41" t="s">
        <v>762</v>
      </c>
      <c r="N1863" s="41" t="s">
        <v>762</v>
      </c>
      <c r="O1863" s="41" t="s">
        <v>762</v>
      </c>
      <c r="P1863" s="41" t="s">
        <v>11022</v>
      </c>
      <c r="Q1863" s="41" t="s">
        <v>11022</v>
      </c>
      <c r="R1863" s="41" t="s">
        <v>11022</v>
      </c>
      <c r="S1863" s="41" t="s">
        <v>11022</v>
      </c>
      <c r="T1863" s="41" t="s">
        <v>11022</v>
      </c>
      <c r="U1863" s="41" t="s">
        <v>11022</v>
      </c>
      <c r="V1863" s="41" t="s">
        <v>11022</v>
      </c>
      <c r="W1863" s="41" t="s">
        <v>13533</v>
      </c>
      <c r="X1863" s="41" t="s">
        <v>13534</v>
      </c>
      <c r="Y1863" s="41" t="s">
        <v>13534</v>
      </c>
      <c r="Z1863" s="41">
        <v>0</v>
      </c>
      <c r="AA1863" s="41">
        <v>0</v>
      </c>
      <c r="AB1863" s="41">
        <v>0</v>
      </c>
      <c r="AC1863" s="41">
        <v>0</v>
      </c>
      <c r="AD1863" s="56">
        <f t="shared" si="348"/>
        <v>0</v>
      </c>
      <c r="AE1863" s="56">
        <f t="shared" si="349"/>
        <v>0</v>
      </c>
      <c r="AF1863" s="41">
        <v>0</v>
      </c>
      <c r="AG1863" s="41">
        <v>2</v>
      </c>
      <c r="AH1863" s="41">
        <v>18</v>
      </c>
      <c r="AI1863" s="41">
        <v>1</v>
      </c>
      <c r="AJ1863" s="57">
        <f t="shared" si="350"/>
        <v>21</v>
      </c>
      <c r="AK1863" s="57">
        <f t="shared" si="351"/>
        <v>5.25</v>
      </c>
      <c r="AL1863" s="41">
        <v>1</v>
      </c>
      <c r="AM1863" s="41">
        <v>3</v>
      </c>
      <c r="AN1863" s="41">
        <v>3</v>
      </c>
      <c r="AO1863" s="41">
        <v>17</v>
      </c>
      <c r="AP1863" s="58">
        <f t="shared" si="352"/>
        <v>24</v>
      </c>
      <c r="AQ1863" s="58">
        <f t="shared" si="353"/>
        <v>6</v>
      </c>
      <c r="AR1863" s="41">
        <v>6</v>
      </c>
      <c r="AS1863" s="41">
        <v>0</v>
      </c>
      <c r="AT1863" s="41">
        <v>1</v>
      </c>
      <c r="AU1863" s="41">
        <v>12</v>
      </c>
      <c r="AV1863" s="59">
        <f t="shared" si="354"/>
        <v>19</v>
      </c>
      <c r="AW1863" s="59">
        <f t="shared" si="355"/>
        <v>4.75</v>
      </c>
      <c r="AX1863" s="41">
        <v>2</v>
      </c>
      <c r="AY1863" s="41">
        <v>11</v>
      </c>
      <c r="AZ1863" s="41">
        <v>7</v>
      </c>
      <c r="BA1863" s="41">
        <v>8</v>
      </c>
      <c r="BB1863" s="60">
        <f t="shared" si="356"/>
        <v>28</v>
      </c>
      <c r="BC1863" s="60">
        <f t="shared" si="357"/>
        <v>7</v>
      </c>
      <c r="BD1863" s="41">
        <f t="shared" si="358"/>
        <v>92</v>
      </c>
      <c r="BE1863" s="41">
        <f t="shared" si="359"/>
        <v>4.4875728376971725E-3</v>
      </c>
    </row>
    <row r="1864" spans="1:57" x14ac:dyDescent="0.25">
      <c r="A1864" s="41" t="s">
        <v>13741</v>
      </c>
      <c r="B1864" s="41" t="s">
        <v>11020</v>
      </c>
      <c r="C1864" s="41">
        <v>1</v>
      </c>
      <c r="D1864" s="41">
        <v>0</v>
      </c>
      <c r="E1864" s="41" t="s">
        <v>13742</v>
      </c>
      <c r="F1864" s="41">
        <v>100</v>
      </c>
      <c r="G1864" s="41">
        <v>100</v>
      </c>
      <c r="H1864" s="41" t="s">
        <v>759</v>
      </c>
      <c r="I1864" s="41" t="s">
        <v>11022</v>
      </c>
      <c r="J1864" s="41" t="s">
        <v>11022</v>
      </c>
      <c r="K1864" s="41" t="s">
        <v>762</v>
      </c>
      <c r="L1864" s="41" t="s">
        <v>762</v>
      </c>
      <c r="M1864" s="41" t="s">
        <v>762</v>
      </c>
      <c r="N1864" s="41" t="s">
        <v>762</v>
      </c>
      <c r="O1864" s="41" t="s">
        <v>762</v>
      </c>
      <c r="P1864" s="41" t="s">
        <v>11022</v>
      </c>
      <c r="Q1864" s="41" t="s">
        <v>11022</v>
      </c>
      <c r="R1864" s="41" t="s">
        <v>11022</v>
      </c>
      <c r="S1864" s="41" t="s">
        <v>11022</v>
      </c>
      <c r="T1864" s="41" t="s">
        <v>11022</v>
      </c>
      <c r="U1864" s="41" t="s">
        <v>11022</v>
      </c>
      <c r="V1864" s="41" t="s">
        <v>11022</v>
      </c>
      <c r="W1864" s="41" t="s">
        <v>13743</v>
      </c>
      <c r="X1864" s="41" t="s">
        <v>13744</v>
      </c>
      <c r="Y1864" s="41" t="s">
        <v>13744</v>
      </c>
      <c r="Z1864" s="41">
        <v>68</v>
      </c>
      <c r="AA1864" s="41">
        <v>4</v>
      </c>
      <c r="AB1864" s="41">
        <v>32</v>
      </c>
      <c r="AC1864" s="41">
        <v>102</v>
      </c>
      <c r="AD1864" s="56">
        <f t="shared" si="348"/>
        <v>206</v>
      </c>
      <c r="AE1864" s="56">
        <f t="shared" si="349"/>
        <v>51.5</v>
      </c>
      <c r="AF1864" s="41">
        <v>53</v>
      </c>
      <c r="AG1864" s="41">
        <v>10</v>
      </c>
      <c r="AH1864" s="41">
        <v>9</v>
      </c>
      <c r="AI1864" s="41">
        <v>15</v>
      </c>
      <c r="AJ1864" s="57">
        <f t="shared" si="350"/>
        <v>87</v>
      </c>
      <c r="AK1864" s="57">
        <f t="shared" si="351"/>
        <v>21.75</v>
      </c>
      <c r="AL1864" s="41">
        <v>10</v>
      </c>
      <c r="AM1864" s="41">
        <v>2</v>
      </c>
      <c r="AN1864" s="41">
        <v>19</v>
      </c>
      <c r="AO1864" s="41">
        <v>13</v>
      </c>
      <c r="AP1864" s="58">
        <f t="shared" si="352"/>
        <v>44</v>
      </c>
      <c r="AQ1864" s="58">
        <f t="shared" si="353"/>
        <v>11</v>
      </c>
      <c r="AR1864" s="41">
        <v>4</v>
      </c>
      <c r="AS1864" s="41">
        <v>0</v>
      </c>
      <c r="AT1864" s="41">
        <v>0</v>
      </c>
      <c r="AU1864" s="41">
        <v>8</v>
      </c>
      <c r="AV1864" s="59">
        <f t="shared" si="354"/>
        <v>12</v>
      </c>
      <c r="AW1864" s="59">
        <f t="shared" si="355"/>
        <v>3</v>
      </c>
      <c r="AX1864" s="41">
        <v>2</v>
      </c>
      <c r="AY1864" s="41">
        <v>0</v>
      </c>
      <c r="AZ1864" s="41">
        <v>0</v>
      </c>
      <c r="BA1864" s="41">
        <v>2</v>
      </c>
      <c r="BB1864" s="60">
        <f t="shared" si="356"/>
        <v>4</v>
      </c>
      <c r="BC1864" s="60">
        <f t="shared" si="357"/>
        <v>1</v>
      </c>
      <c r="BD1864" s="41">
        <f t="shared" si="358"/>
        <v>353</v>
      </c>
      <c r="BE1864" s="41">
        <f t="shared" si="359"/>
        <v>1.7218621866381543E-2</v>
      </c>
    </row>
    <row r="1865" spans="1:57" x14ac:dyDescent="0.25">
      <c r="A1865" s="41" t="s">
        <v>13909</v>
      </c>
      <c r="B1865" s="41" t="s">
        <v>11020</v>
      </c>
      <c r="C1865" s="41">
        <v>1</v>
      </c>
      <c r="D1865" s="41">
        <v>0</v>
      </c>
      <c r="E1865" s="41" t="s">
        <v>13910</v>
      </c>
      <c r="F1865" s="41">
        <v>100</v>
      </c>
      <c r="G1865" s="41">
        <v>100</v>
      </c>
      <c r="H1865" s="41" t="s">
        <v>759</v>
      </c>
      <c r="I1865" s="41" t="s">
        <v>11022</v>
      </c>
      <c r="J1865" s="41" t="s">
        <v>11022</v>
      </c>
      <c r="K1865" s="41" t="s">
        <v>762</v>
      </c>
      <c r="L1865" s="41" t="s">
        <v>762</v>
      </c>
      <c r="M1865" s="41" t="s">
        <v>762</v>
      </c>
      <c r="N1865" s="41" t="s">
        <v>762</v>
      </c>
      <c r="O1865" s="41" t="s">
        <v>762</v>
      </c>
      <c r="P1865" s="41" t="s">
        <v>11022</v>
      </c>
      <c r="Q1865" s="41" t="s">
        <v>11022</v>
      </c>
      <c r="R1865" s="41" t="s">
        <v>11022</v>
      </c>
      <c r="S1865" s="41" t="s">
        <v>11022</v>
      </c>
      <c r="T1865" s="41" t="s">
        <v>11022</v>
      </c>
      <c r="U1865" s="41" t="s">
        <v>11022</v>
      </c>
      <c r="V1865" s="41" t="s">
        <v>11022</v>
      </c>
      <c r="W1865" s="41" t="s">
        <v>13911</v>
      </c>
      <c r="X1865" s="41" t="s">
        <v>13912</v>
      </c>
      <c r="Y1865" s="41" t="s">
        <v>13912</v>
      </c>
      <c r="Z1865" s="41">
        <v>0</v>
      </c>
      <c r="AA1865" s="41">
        <v>0</v>
      </c>
      <c r="AB1865" s="41">
        <v>0</v>
      </c>
      <c r="AC1865" s="41">
        <v>0</v>
      </c>
      <c r="AD1865" s="56">
        <f t="shared" si="348"/>
        <v>0</v>
      </c>
      <c r="AE1865" s="56">
        <f t="shared" si="349"/>
        <v>0</v>
      </c>
      <c r="AF1865" s="41">
        <v>0</v>
      </c>
      <c r="AG1865" s="41">
        <v>0</v>
      </c>
      <c r="AH1865" s="41">
        <v>0</v>
      </c>
      <c r="AI1865" s="41">
        <v>0</v>
      </c>
      <c r="AJ1865" s="57">
        <f t="shared" si="350"/>
        <v>0</v>
      </c>
      <c r="AK1865" s="57">
        <f t="shared" si="351"/>
        <v>0</v>
      </c>
      <c r="AL1865" s="41">
        <v>0</v>
      </c>
      <c r="AM1865" s="41">
        <v>0</v>
      </c>
      <c r="AN1865" s="41">
        <v>0</v>
      </c>
      <c r="AO1865" s="41">
        <v>0</v>
      </c>
      <c r="AP1865" s="58">
        <f t="shared" si="352"/>
        <v>0</v>
      </c>
      <c r="AQ1865" s="58">
        <f t="shared" si="353"/>
        <v>0</v>
      </c>
      <c r="AR1865" s="41">
        <v>0</v>
      </c>
      <c r="AS1865" s="41">
        <v>0</v>
      </c>
      <c r="AT1865" s="41">
        <v>0</v>
      </c>
      <c r="AU1865" s="41">
        <v>0</v>
      </c>
      <c r="AV1865" s="59">
        <f t="shared" si="354"/>
        <v>0</v>
      </c>
      <c r="AW1865" s="59">
        <f t="shared" si="355"/>
        <v>0</v>
      </c>
      <c r="AX1865" s="41">
        <v>33</v>
      </c>
      <c r="AY1865" s="41">
        <v>38</v>
      </c>
      <c r="AZ1865" s="41">
        <v>421</v>
      </c>
      <c r="BA1865" s="41">
        <v>75</v>
      </c>
      <c r="BB1865" s="60">
        <f t="shared" si="356"/>
        <v>567</v>
      </c>
      <c r="BC1865" s="60">
        <f t="shared" si="357"/>
        <v>141.75</v>
      </c>
      <c r="BD1865" s="41">
        <f t="shared" si="358"/>
        <v>567</v>
      </c>
      <c r="BE1865" s="41">
        <f t="shared" si="359"/>
        <v>2.7657106510590182E-2</v>
      </c>
    </row>
    <row r="1866" spans="1:57" x14ac:dyDescent="0.25">
      <c r="A1866" s="41" t="s">
        <v>13223</v>
      </c>
      <c r="B1866" s="41" t="s">
        <v>11020</v>
      </c>
      <c r="C1866" s="41">
        <v>1</v>
      </c>
      <c r="D1866" s="41">
        <v>0</v>
      </c>
      <c r="E1866" s="41" t="s">
        <v>13224</v>
      </c>
      <c r="F1866" s="41">
        <v>100</v>
      </c>
      <c r="G1866" s="41">
        <v>100</v>
      </c>
      <c r="H1866" s="41" t="s">
        <v>759</v>
      </c>
      <c r="I1866" s="41" t="s">
        <v>11022</v>
      </c>
      <c r="J1866" s="41" t="s">
        <v>11022</v>
      </c>
      <c r="K1866" s="41" t="s">
        <v>762</v>
      </c>
      <c r="L1866" s="41" t="s">
        <v>762</v>
      </c>
      <c r="M1866" s="41" t="s">
        <v>762</v>
      </c>
      <c r="N1866" s="41" t="s">
        <v>762</v>
      </c>
      <c r="O1866" s="41" t="s">
        <v>762</v>
      </c>
      <c r="P1866" s="41" t="s">
        <v>11022</v>
      </c>
      <c r="Q1866" s="41" t="s">
        <v>11022</v>
      </c>
      <c r="R1866" s="41" t="s">
        <v>11022</v>
      </c>
      <c r="S1866" s="41" t="s">
        <v>11022</v>
      </c>
      <c r="T1866" s="41" t="s">
        <v>11022</v>
      </c>
      <c r="U1866" s="41" t="s">
        <v>11022</v>
      </c>
      <c r="V1866" s="41" t="s">
        <v>11022</v>
      </c>
      <c r="W1866" s="41" t="s">
        <v>13225</v>
      </c>
      <c r="X1866" s="41" t="s">
        <v>13226</v>
      </c>
      <c r="Y1866" s="41" t="s">
        <v>13226</v>
      </c>
      <c r="Z1866" s="41">
        <v>0</v>
      </c>
      <c r="AA1866" s="41">
        <v>0</v>
      </c>
      <c r="AB1866" s="41">
        <v>0</v>
      </c>
      <c r="AC1866" s="41">
        <v>0</v>
      </c>
      <c r="AD1866" s="56">
        <f t="shared" si="348"/>
        <v>0</v>
      </c>
      <c r="AE1866" s="56">
        <f t="shared" si="349"/>
        <v>0</v>
      </c>
      <c r="AF1866" s="41">
        <v>0</v>
      </c>
      <c r="AG1866" s="41">
        <v>0</v>
      </c>
      <c r="AH1866" s="41">
        <v>0</v>
      </c>
      <c r="AI1866" s="41">
        <v>0</v>
      </c>
      <c r="AJ1866" s="57">
        <f t="shared" si="350"/>
        <v>0</v>
      </c>
      <c r="AK1866" s="57">
        <f t="shared" si="351"/>
        <v>0</v>
      </c>
      <c r="AL1866" s="41">
        <v>0</v>
      </c>
      <c r="AM1866" s="41">
        <v>0</v>
      </c>
      <c r="AN1866" s="41">
        <v>0</v>
      </c>
      <c r="AO1866" s="41">
        <v>0</v>
      </c>
      <c r="AP1866" s="58">
        <f t="shared" si="352"/>
        <v>0</v>
      </c>
      <c r="AQ1866" s="58">
        <f t="shared" si="353"/>
        <v>0</v>
      </c>
      <c r="AR1866" s="41">
        <v>2</v>
      </c>
      <c r="AS1866" s="41">
        <v>0</v>
      </c>
      <c r="AT1866" s="41">
        <v>1</v>
      </c>
      <c r="AU1866" s="41">
        <v>3</v>
      </c>
      <c r="AV1866" s="59">
        <f t="shared" si="354"/>
        <v>6</v>
      </c>
      <c r="AW1866" s="59">
        <f t="shared" si="355"/>
        <v>1.5</v>
      </c>
      <c r="AX1866" s="41">
        <v>75</v>
      </c>
      <c r="AY1866" s="41">
        <v>61</v>
      </c>
      <c r="AZ1866" s="41">
        <v>30</v>
      </c>
      <c r="BA1866" s="41">
        <v>107</v>
      </c>
      <c r="BB1866" s="60">
        <f t="shared" si="356"/>
        <v>273</v>
      </c>
      <c r="BC1866" s="60">
        <f t="shared" si="357"/>
        <v>68.25</v>
      </c>
      <c r="BD1866" s="41">
        <f t="shared" si="358"/>
        <v>279</v>
      </c>
      <c r="BE1866" s="41">
        <f t="shared" si="359"/>
        <v>1.3609052409972946E-2</v>
      </c>
    </row>
    <row r="1867" spans="1:57" x14ac:dyDescent="0.25">
      <c r="A1867" s="41" t="s">
        <v>13379</v>
      </c>
      <c r="B1867" s="41" t="s">
        <v>11020</v>
      </c>
      <c r="C1867" s="41">
        <v>1</v>
      </c>
      <c r="D1867" s="41">
        <v>0</v>
      </c>
      <c r="E1867" s="41" t="s">
        <v>13380</v>
      </c>
      <c r="F1867" s="41">
        <v>100</v>
      </c>
      <c r="G1867" s="41">
        <v>100</v>
      </c>
      <c r="H1867" s="41" t="s">
        <v>759</v>
      </c>
      <c r="I1867" s="41" t="s">
        <v>11022</v>
      </c>
      <c r="J1867" s="41" t="s">
        <v>11022</v>
      </c>
      <c r="K1867" s="41" t="s">
        <v>762</v>
      </c>
      <c r="L1867" s="41" t="s">
        <v>762</v>
      </c>
      <c r="M1867" s="41" t="s">
        <v>762</v>
      </c>
      <c r="N1867" s="41" t="s">
        <v>762</v>
      </c>
      <c r="O1867" s="41" t="s">
        <v>762</v>
      </c>
      <c r="P1867" s="41" t="s">
        <v>11022</v>
      </c>
      <c r="Q1867" s="41" t="s">
        <v>11022</v>
      </c>
      <c r="R1867" s="41" t="s">
        <v>11022</v>
      </c>
      <c r="S1867" s="41" t="s">
        <v>11022</v>
      </c>
      <c r="T1867" s="41" t="s">
        <v>11022</v>
      </c>
      <c r="U1867" s="41" t="s">
        <v>11022</v>
      </c>
      <c r="V1867" s="41" t="s">
        <v>11022</v>
      </c>
      <c r="W1867" s="41" t="s">
        <v>13381</v>
      </c>
      <c r="X1867" s="41" t="s">
        <v>13382</v>
      </c>
      <c r="Y1867" s="41" t="s">
        <v>13382</v>
      </c>
      <c r="Z1867" s="41">
        <v>2</v>
      </c>
      <c r="AA1867" s="41">
        <v>0</v>
      </c>
      <c r="AB1867" s="41">
        <v>1</v>
      </c>
      <c r="AC1867" s="41">
        <v>28</v>
      </c>
      <c r="AD1867" s="56">
        <f t="shared" si="348"/>
        <v>31</v>
      </c>
      <c r="AE1867" s="56">
        <f t="shared" si="349"/>
        <v>7.75</v>
      </c>
      <c r="AF1867" s="41">
        <v>1</v>
      </c>
      <c r="AG1867" s="41">
        <v>0</v>
      </c>
      <c r="AH1867" s="41">
        <v>0</v>
      </c>
      <c r="AI1867" s="41">
        <v>0</v>
      </c>
      <c r="AJ1867" s="57">
        <f t="shared" si="350"/>
        <v>1</v>
      </c>
      <c r="AK1867" s="57">
        <f t="shared" si="351"/>
        <v>0.25</v>
      </c>
      <c r="AL1867" s="41">
        <v>0</v>
      </c>
      <c r="AM1867" s="41">
        <v>1</v>
      </c>
      <c r="AN1867" s="41">
        <v>0</v>
      </c>
      <c r="AO1867" s="41">
        <v>2</v>
      </c>
      <c r="AP1867" s="58">
        <f t="shared" si="352"/>
        <v>3</v>
      </c>
      <c r="AQ1867" s="58">
        <f t="shared" si="353"/>
        <v>0.75</v>
      </c>
      <c r="AR1867" s="41">
        <v>1</v>
      </c>
      <c r="AS1867" s="41">
        <v>3</v>
      </c>
      <c r="AT1867" s="41">
        <v>5</v>
      </c>
      <c r="AU1867" s="41">
        <v>0</v>
      </c>
      <c r="AV1867" s="59">
        <f t="shared" si="354"/>
        <v>9</v>
      </c>
      <c r="AW1867" s="59">
        <f t="shared" si="355"/>
        <v>2.25</v>
      </c>
      <c r="AX1867" s="41">
        <v>30</v>
      </c>
      <c r="AY1867" s="41">
        <v>41</v>
      </c>
      <c r="AZ1867" s="41">
        <v>55</v>
      </c>
      <c r="BA1867" s="41">
        <v>26</v>
      </c>
      <c r="BB1867" s="60">
        <f t="shared" si="356"/>
        <v>152</v>
      </c>
      <c r="BC1867" s="60">
        <f t="shared" si="357"/>
        <v>38</v>
      </c>
      <c r="BD1867" s="41">
        <f t="shared" si="358"/>
        <v>196</v>
      </c>
      <c r="BE1867" s="41">
        <f t="shared" si="359"/>
        <v>9.5604812629200633E-3</v>
      </c>
    </row>
    <row r="1868" spans="1:57" x14ac:dyDescent="0.25">
      <c r="A1868" s="41" t="s">
        <v>14419</v>
      </c>
      <c r="B1868" s="41" t="s">
        <v>11020</v>
      </c>
      <c r="C1868" s="41">
        <v>1</v>
      </c>
      <c r="D1868" s="41">
        <v>0</v>
      </c>
      <c r="E1868" s="41" t="s">
        <v>14420</v>
      </c>
      <c r="F1868" s="41">
        <v>100</v>
      </c>
      <c r="G1868" s="41">
        <v>100</v>
      </c>
      <c r="H1868" s="41" t="s">
        <v>759</v>
      </c>
      <c r="I1868" s="41" t="s">
        <v>11022</v>
      </c>
      <c r="J1868" s="41" t="s">
        <v>11022</v>
      </c>
      <c r="K1868" s="41" t="s">
        <v>762</v>
      </c>
      <c r="L1868" s="41" t="s">
        <v>762</v>
      </c>
      <c r="M1868" s="41" t="s">
        <v>762</v>
      </c>
      <c r="N1868" s="41" t="s">
        <v>762</v>
      </c>
      <c r="O1868" s="41" t="s">
        <v>762</v>
      </c>
      <c r="P1868" s="41" t="s">
        <v>11022</v>
      </c>
      <c r="Q1868" s="41" t="s">
        <v>11022</v>
      </c>
      <c r="R1868" s="41" t="s">
        <v>11022</v>
      </c>
      <c r="S1868" s="41" t="s">
        <v>11022</v>
      </c>
      <c r="T1868" s="41" t="s">
        <v>11022</v>
      </c>
      <c r="U1868" s="41" t="s">
        <v>11022</v>
      </c>
      <c r="V1868" s="41" t="s">
        <v>11022</v>
      </c>
      <c r="W1868" s="41" t="s">
        <v>14420</v>
      </c>
      <c r="X1868" s="41" t="s">
        <v>14421</v>
      </c>
      <c r="Y1868" s="41" t="s">
        <v>14421</v>
      </c>
      <c r="Z1868" s="41">
        <v>2415</v>
      </c>
      <c r="AA1868" s="41">
        <v>521</v>
      </c>
      <c r="AB1868" s="41">
        <v>771</v>
      </c>
      <c r="AC1868" s="41">
        <v>581</v>
      </c>
      <c r="AD1868" s="56">
        <f t="shared" si="348"/>
        <v>4288</v>
      </c>
      <c r="AE1868" s="56">
        <f t="shared" si="349"/>
        <v>1072</v>
      </c>
      <c r="AF1868" s="41">
        <v>347</v>
      </c>
      <c r="AG1868" s="41">
        <v>2618</v>
      </c>
      <c r="AH1868" s="41">
        <v>453</v>
      </c>
      <c r="AI1868" s="41">
        <v>454</v>
      </c>
      <c r="AJ1868" s="57">
        <f t="shared" si="350"/>
        <v>3872</v>
      </c>
      <c r="AK1868" s="57">
        <f t="shared" si="351"/>
        <v>968</v>
      </c>
      <c r="AL1868" s="41">
        <v>114</v>
      </c>
      <c r="AM1868" s="41">
        <v>52</v>
      </c>
      <c r="AN1868" s="41">
        <v>37</v>
      </c>
      <c r="AO1868" s="41">
        <v>30</v>
      </c>
      <c r="AP1868" s="58">
        <f t="shared" si="352"/>
        <v>233</v>
      </c>
      <c r="AQ1868" s="58">
        <f t="shared" si="353"/>
        <v>58.25</v>
      </c>
      <c r="AR1868" s="41">
        <v>28</v>
      </c>
      <c r="AS1868" s="41">
        <v>38</v>
      </c>
      <c r="AT1868" s="41">
        <v>54</v>
      </c>
      <c r="AU1868" s="41">
        <v>143</v>
      </c>
      <c r="AV1868" s="59">
        <f t="shared" si="354"/>
        <v>263</v>
      </c>
      <c r="AW1868" s="59">
        <f t="shared" si="355"/>
        <v>65.75</v>
      </c>
      <c r="AX1868" s="41">
        <v>34</v>
      </c>
      <c r="AY1868" s="41">
        <v>33</v>
      </c>
      <c r="AZ1868" s="41">
        <v>28</v>
      </c>
      <c r="BA1868" s="41">
        <v>26</v>
      </c>
      <c r="BB1868" s="60">
        <f t="shared" si="356"/>
        <v>121</v>
      </c>
      <c r="BC1868" s="60">
        <f t="shared" si="357"/>
        <v>30.25</v>
      </c>
      <c r="BD1868" s="41">
        <f t="shared" si="358"/>
        <v>8777</v>
      </c>
      <c r="BE1868" s="41">
        <f t="shared" si="359"/>
        <v>0.42812420430943571</v>
      </c>
    </row>
    <row r="1869" spans="1:57" x14ac:dyDescent="0.25">
      <c r="A1869" s="41" t="s">
        <v>14273</v>
      </c>
      <c r="B1869" s="41" t="s">
        <v>11020</v>
      </c>
      <c r="C1869" s="41">
        <v>1</v>
      </c>
      <c r="D1869" s="41">
        <v>0</v>
      </c>
      <c r="E1869" s="41" t="s">
        <v>14274</v>
      </c>
      <c r="F1869" s="41">
        <v>100</v>
      </c>
      <c r="G1869" s="41">
        <v>100</v>
      </c>
      <c r="H1869" s="41" t="s">
        <v>759</v>
      </c>
      <c r="I1869" s="41" t="s">
        <v>11022</v>
      </c>
      <c r="J1869" s="41" t="s">
        <v>11022</v>
      </c>
      <c r="K1869" s="41" t="s">
        <v>762</v>
      </c>
      <c r="L1869" s="41" t="s">
        <v>762</v>
      </c>
      <c r="M1869" s="41" t="s">
        <v>762</v>
      </c>
      <c r="N1869" s="41" t="s">
        <v>762</v>
      </c>
      <c r="O1869" s="41" t="s">
        <v>762</v>
      </c>
      <c r="P1869" s="41" t="s">
        <v>11022</v>
      </c>
      <c r="Q1869" s="41" t="s">
        <v>11022</v>
      </c>
      <c r="R1869" s="41" t="s">
        <v>11022</v>
      </c>
      <c r="S1869" s="41" t="s">
        <v>11022</v>
      </c>
      <c r="T1869" s="41" t="s">
        <v>11022</v>
      </c>
      <c r="U1869" s="41" t="s">
        <v>11022</v>
      </c>
      <c r="V1869" s="41" t="s">
        <v>11022</v>
      </c>
      <c r="W1869" s="41" t="s">
        <v>14275</v>
      </c>
      <c r="X1869" s="41" t="s">
        <v>14276</v>
      </c>
      <c r="Y1869" s="41" t="s">
        <v>14276</v>
      </c>
      <c r="Z1869" s="41">
        <v>60</v>
      </c>
      <c r="AA1869" s="41">
        <v>60</v>
      </c>
      <c r="AB1869" s="41">
        <v>16</v>
      </c>
      <c r="AC1869" s="41">
        <v>8</v>
      </c>
      <c r="AD1869" s="56">
        <f t="shared" si="348"/>
        <v>144</v>
      </c>
      <c r="AE1869" s="56">
        <f t="shared" si="349"/>
        <v>36</v>
      </c>
      <c r="AF1869" s="41">
        <v>67</v>
      </c>
      <c r="AG1869" s="41">
        <v>202</v>
      </c>
      <c r="AH1869" s="41">
        <v>201</v>
      </c>
      <c r="AI1869" s="41">
        <v>142</v>
      </c>
      <c r="AJ1869" s="57">
        <f t="shared" si="350"/>
        <v>612</v>
      </c>
      <c r="AK1869" s="57">
        <f t="shared" si="351"/>
        <v>153</v>
      </c>
      <c r="AL1869" s="41">
        <v>33</v>
      </c>
      <c r="AM1869" s="41">
        <v>98</v>
      </c>
      <c r="AN1869" s="41">
        <v>22</v>
      </c>
      <c r="AO1869" s="41">
        <v>14</v>
      </c>
      <c r="AP1869" s="58">
        <f t="shared" si="352"/>
        <v>167</v>
      </c>
      <c r="AQ1869" s="58">
        <f t="shared" si="353"/>
        <v>41.75</v>
      </c>
      <c r="AR1869" s="41">
        <v>53</v>
      </c>
      <c r="AS1869" s="41">
        <v>42</v>
      </c>
      <c r="AT1869" s="41">
        <v>27</v>
      </c>
      <c r="AU1869" s="41">
        <v>56</v>
      </c>
      <c r="AV1869" s="59">
        <f t="shared" si="354"/>
        <v>178</v>
      </c>
      <c r="AW1869" s="59">
        <f t="shared" si="355"/>
        <v>44.5</v>
      </c>
      <c r="AX1869" s="41">
        <v>25</v>
      </c>
      <c r="AY1869" s="41">
        <v>26</v>
      </c>
      <c r="AZ1869" s="41">
        <v>15</v>
      </c>
      <c r="BA1869" s="41">
        <v>33</v>
      </c>
      <c r="BB1869" s="60">
        <f t="shared" si="356"/>
        <v>99</v>
      </c>
      <c r="BC1869" s="60">
        <f t="shared" si="357"/>
        <v>24.75</v>
      </c>
      <c r="BD1869" s="41">
        <f t="shared" si="358"/>
        <v>1200</v>
      </c>
      <c r="BE1869" s="41">
        <f t="shared" si="359"/>
        <v>5.8533558752571817E-2</v>
      </c>
    </row>
    <row r="1870" spans="1:57" x14ac:dyDescent="0.25">
      <c r="A1870" s="41" t="s">
        <v>13274</v>
      </c>
      <c r="B1870" s="41" t="s">
        <v>11020</v>
      </c>
      <c r="C1870" s="41">
        <v>1</v>
      </c>
      <c r="D1870" s="41">
        <v>0</v>
      </c>
      <c r="E1870" s="41" t="s">
        <v>13275</v>
      </c>
      <c r="F1870" s="41">
        <v>100</v>
      </c>
      <c r="G1870" s="41">
        <v>100</v>
      </c>
      <c r="H1870" s="41" t="s">
        <v>759</v>
      </c>
      <c r="I1870" s="41" t="s">
        <v>11022</v>
      </c>
      <c r="J1870" s="41" t="s">
        <v>11022</v>
      </c>
      <c r="K1870" s="41" t="s">
        <v>762</v>
      </c>
      <c r="L1870" s="41" t="s">
        <v>762</v>
      </c>
      <c r="M1870" s="41" t="s">
        <v>762</v>
      </c>
      <c r="N1870" s="41" t="s">
        <v>762</v>
      </c>
      <c r="O1870" s="41" t="s">
        <v>762</v>
      </c>
      <c r="P1870" s="41" t="s">
        <v>11022</v>
      </c>
      <c r="Q1870" s="41" t="s">
        <v>11022</v>
      </c>
      <c r="R1870" s="41" t="s">
        <v>11022</v>
      </c>
      <c r="S1870" s="41" t="s">
        <v>11022</v>
      </c>
      <c r="T1870" s="41" t="s">
        <v>11022</v>
      </c>
      <c r="U1870" s="41" t="s">
        <v>11022</v>
      </c>
      <c r="V1870" s="41" t="s">
        <v>11022</v>
      </c>
      <c r="W1870" s="41" t="s">
        <v>13276</v>
      </c>
      <c r="X1870" s="41" t="s">
        <v>13277</v>
      </c>
      <c r="Y1870" s="41" t="s">
        <v>13277</v>
      </c>
      <c r="Z1870" s="41">
        <v>0</v>
      </c>
      <c r="AA1870" s="41">
        <v>0</v>
      </c>
      <c r="AB1870" s="41">
        <v>0</v>
      </c>
      <c r="AC1870" s="41">
        <v>0</v>
      </c>
      <c r="AD1870" s="56">
        <f t="shared" si="348"/>
        <v>0</v>
      </c>
      <c r="AE1870" s="56">
        <f t="shared" si="349"/>
        <v>0</v>
      </c>
      <c r="AF1870" s="41">
        <v>5</v>
      </c>
      <c r="AG1870" s="41">
        <v>2</v>
      </c>
      <c r="AH1870" s="41">
        <v>16</v>
      </c>
      <c r="AI1870" s="41">
        <v>23</v>
      </c>
      <c r="AJ1870" s="57">
        <f t="shared" si="350"/>
        <v>46</v>
      </c>
      <c r="AK1870" s="57">
        <f t="shared" si="351"/>
        <v>11.5</v>
      </c>
      <c r="AL1870" s="41">
        <v>61</v>
      </c>
      <c r="AM1870" s="41">
        <v>14</v>
      </c>
      <c r="AN1870" s="41">
        <v>46</v>
      </c>
      <c r="AO1870" s="41">
        <v>18</v>
      </c>
      <c r="AP1870" s="58">
        <f t="shared" si="352"/>
        <v>139</v>
      </c>
      <c r="AQ1870" s="58">
        <f t="shared" si="353"/>
        <v>34.75</v>
      </c>
      <c r="AR1870" s="41">
        <v>20</v>
      </c>
      <c r="AS1870" s="41">
        <v>46</v>
      </c>
      <c r="AT1870" s="41">
        <v>41</v>
      </c>
      <c r="AU1870" s="41">
        <v>57</v>
      </c>
      <c r="AV1870" s="59">
        <f t="shared" si="354"/>
        <v>164</v>
      </c>
      <c r="AW1870" s="59">
        <f t="shared" si="355"/>
        <v>41</v>
      </c>
      <c r="AX1870" s="41">
        <v>23</v>
      </c>
      <c r="AY1870" s="41">
        <v>26</v>
      </c>
      <c r="AZ1870" s="41">
        <v>35</v>
      </c>
      <c r="BA1870" s="41">
        <v>47</v>
      </c>
      <c r="BB1870" s="60">
        <f t="shared" si="356"/>
        <v>131</v>
      </c>
      <c r="BC1870" s="60">
        <f t="shared" si="357"/>
        <v>32.75</v>
      </c>
      <c r="BD1870" s="41">
        <f t="shared" si="358"/>
        <v>480</v>
      </c>
      <c r="BE1870" s="41">
        <f t="shared" si="359"/>
        <v>2.3413423501028728E-2</v>
      </c>
    </row>
    <row r="1871" spans="1:57" x14ac:dyDescent="0.25">
      <c r="A1871" s="41" t="s">
        <v>13128</v>
      </c>
      <c r="B1871" s="41" t="s">
        <v>11020</v>
      </c>
      <c r="C1871" s="41">
        <v>1</v>
      </c>
      <c r="D1871" s="41">
        <v>0</v>
      </c>
      <c r="E1871" s="41" t="s">
        <v>13129</v>
      </c>
      <c r="F1871" s="41">
        <v>100</v>
      </c>
      <c r="G1871" s="41">
        <v>100</v>
      </c>
      <c r="H1871" s="41" t="s">
        <v>759</v>
      </c>
      <c r="I1871" s="41" t="s">
        <v>11022</v>
      </c>
      <c r="J1871" s="41" t="s">
        <v>11022</v>
      </c>
      <c r="K1871" s="41" t="s">
        <v>762</v>
      </c>
      <c r="L1871" s="41" t="s">
        <v>762</v>
      </c>
      <c r="M1871" s="41" t="s">
        <v>762</v>
      </c>
      <c r="N1871" s="41" t="s">
        <v>762</v>
      </c>
      <c r="O1871" s="41" t="s">
        <v>762</v>
      </c>
      <c r="P1871" s="41" t="s">
        <v>11022</v>
      </c>
      <c r="Q1871" s="41" t="s">
        <v>11022</v>
      </c>
      <c r="R1871" s="41" t="s">
        <v>11022</v>
      </c>
      <c r="S1871" s="41" t="s">
        <v>11022</v>
      </c>
      <c r="T1871" s="41" t="s">
        <v>11022</v>
      </c>
      <c r="U1871" s="41" t="s">
        <v>11022</v>
      </c>
      <c r="V1871" s="41" t="s">
        <v>11022</v>
      </c>
      <c r="W1871" s="41" t="s">
        <v>13129</v>
      </c>
      <c r="X1871" s="41" t="s">
        <v>13130</v>
      </c>
      <c r="Y1871" s="41" t="s">
        <v>13130</v>
      </c>
      <c r="Z1871" s="41">
        <v>0</v>
      </c>
      <c r="AA1871" s="41">
        <v>0</v>
      </c>
      <c r="AB1871" s="41">
        <v>0</v>
      </c>
      <c r="AC1871" s="41">
        <v>0</v>
      </c>
      <c r="AD1871" s="56">
        <f t="shared" si="348"/>
        <v>0</v>
      </c>
      <c r="AE1871" s="56">
        <f t="shared" si="349"/>
        <v>0</v>
      </c>
      <c r="AF1871" s="41">
        <v>0</v>
      </c>
      <c r="AG1871" s="41">
        <v>1</v>
      </c>
      <c r="AH1871" s="41">
        <v>2</v>
      </c>
      <c r="AI1871" s="41">
        <v>0</v>
      </c>
      <c r="AJ1871" s="57">
        <f t="shared" si="350"/>
        <v>3</v>
      </c>
      <c r="AK1871" s="57">
        <f t="shared" si="351"/>
        <v>0.75</v>
      </c>
      <c r="AL1871" s="41">
        <v>0</v>
      </c>
      <c r="AM1871" s="41">
        <v>0</v>
      </c>
      <c r="AN1871" s="41">
        <v>3</v>
      </c>
      <c r="AO1871" s="41">
        <v>28</v>
      </c>
      <c r="AP1871" s="58">
        <f t="shared" si="352"/>
        <v>31</v>
      </c>
      <c r="AQ1871" s="58">
        <f t="shared" si="353"/>
        <v>7.75</v>
      </c>
      <c r="AR1871" s="41">
        <v>0</v>
      </c>
      <c r="AS1871" s="41">
        <v>1</v>
      </c>
      <c r="AT1871" s="41">
        <v>1</v>
      </c>
      <c r="AU1871" s="41">
        <v>3</v>
      </c>
      <c r="AV1871" s="59">
        <f t="shared" si="354"/>
        <v>5</v>
      </c>
      <c r="AW1871" s="59">
        <f t="shared" si="355"/>
        <v>1.25</v>
      </c>
      <c r="AX1871" s="41">
        <v>0</v>
      </c>
      <c r="AY1871" s="41">
        <v>1</v>
      </c>
      <c r="AZ1871" s="41">
        <v>4</v>
      </c>
      <c r="BA1871" s="41">
        <v>0</v>
      </c>
      <c r="BB1871" s="60">
        <f t="shared" si="356"/>
        <v>5</v>
      </c>
      <c r="BC1871" s="60">
        <f t="shared" si="357"/>
        <v>1.25</v>
      </c>
      <c r="BD1871" s="41">
        <f t="shared" si="358"/>
        <v>44</v>
      </c>
      <c r="BE1871" s="41">
        <f t="shared" si="359"/>
        <v>2.1462304875942998E-3</v>
      </c>
    </row>
    <row r="1872" spans="1:57" x14ac:dyDescent="0.25">
      <c r="A1872" s="41" t="s">
        <v>14422</v>
      </c>
      <c r="B1872" s="41" t="s">
        <v>11020</v>
      </c>
      <c r="C1872" s="41">
        <v>1</v>
      </c>
      <c r="D1872" s="41">
        <v>0</v>
      </c>
      <c r="E1872" s="41" t="s">
        <v>14423</v>
      </c>
      <c r="F1872" s="41">
        <v>100</v>
      </c>
      <c r="G1872" s="41">
        <v>100</v>
      </c>
      <c r="H1872" s="41" t="s">
        <v>759</v>
      </c>
      <c r="I1872" s="41" t="s">
        <v>11022</v>
      </c>
      <c r="J1872" s="41" t="s">
        <v>11022</v>
      </c>
      <c r="K1872" s="41" t="s">
        <v>762</v>
      </c>
      <c r="L1872" s="41" t="s">
        <v>762</v>
      </c>
      <c r="M1872" s="41" t="s">
        <v>762</v>
      </c>
      <c r="N1872" s="41" t="s">
        <v>762</v>
      </c>
      <c r="O1872" s="41" t="s">
        <v>762</v>
      </c>
      <c r="P1872" s="41" t="s">
        <v>11022</v>
      </c>
      <c r="Q1872" s="41" t="s">
        <v>11022</v>
      </c>
      <c r="R1872" s="41" t="s">
        <v>11022</v>
      </c>
      <c r="S1872" s="41" t="s">
        <v>11022</v>
      </c>
      <c r="T1872" s="41" t="s">
        <v>11022</v>
      </c>
      <c r="U1872" s="41" t="s">
        <v>11022</v>
      </c>
      <c r="V1872" s="41" t="s">
        <v>11022</v>
      </c>
      <c r="W1872" s="41" t="s">
        <v>14423</v>
      </c>
      <c r="X1872" s="41" t="s">
        <v>14424</v>
      </c>
      <c r="Y1872" s="41" t="s">
        <v>14424</v>
      </c>
      <c r="Z1872" s="41">
        <v>0</v>
      </c>
      <c r="AA1872" s="41">
        <v>0</v>
      </c>
      <c r="AB1872" s="41">
        <v>0</v>
      </c>
      <c r="AC1872" s="41">
        <v>0</v>
      </c>
      <c r="AD1872" s="56">
        <f t="shared" si="348"/>
        <v>0</v>
      </c>
      <c r="AE1872" s="56">
        <f t="shared" si="349"/>
        <v>0</v>
      </c>
      <c r="AF1872" s="41">
        <v>0</v>
      </c>
      <c r="AG1872" s="41">
        <v>0</v>
      </c>
      <c r="AH1872" s="41">
        <v>4</v>
      </c>
      <c r="AI1872" s="41">
        <v>4</v>
      </c>
      <c r="AJ1872" s="57">
        <f t="shared" si="350"/>
        <v>8</v>
      </c>
      <c r="AK1872" s="57">
        <f t="shared" si="351"/>
        <v>2</v>
      </c>
      <c r="AL1872" s="41">
        <v>2</v>
      </c>
      <c r="AM1872" s="41">
        <v>2</v>
      </c>
      <c r="AN1872" s="41">
        <v>3</v>
      </c>
      <c r="AO1872" s="41">
        <v>128</v>
      </c>
      <c r="AP1872" s="58">
        <f t="shared" si="352"/>
        <v>135</v>
      </c>
      <c r="AQ1872" s="58">
        <f t="shared" si="353"/>
        <v>33.75</v>
      </c>
      <c r="AR1872" s="41">
        <v>0</v>
      </c>
      <c r="AS1872" s="41">
        <v>4</v>
      </c>
      <c r="AT1872" s="41">
        <v>4</v>
      </c>
      <c r="AU1872" s="41">
        <v>4</v>
      </c>
      <c r="AV1872" s="59">
        <f t="shared" si="354"/>
        <v>12</v>
      </c>
      <c r="AW1872" s="59">
        <f t="shared" si="355"/>
        <v>3</v>
      </c>
      <c r="AX1872" s="41">
        <v>8</v>
      </c>
      <c r="AY1872" s="41">
        <v>2</v>
      </c>
      <c r="AZ1872" s="41">
        <v>2</v>
      </c>
      <c r="BA1872" s="41">
        <v>4</v>
      </c>
      <c r="BB1872" s="60">
        <f t="shared" si="356"/>
        <v>16</v>
      </c>
      <c r="BC1872" s="60">
        <f t="shared" si="357"/>
        <v>4</v>
      </c>
      <c r="BD1872" s="41">
        <f t="shared" si="358"/>
        <v>171</v>
      </c>
      <c r="BE1872" s="41">
        <f t="shared" si="359"/>
        <v>8.3410321222414843E-3</v>
      </c>
    </row>
    <row r="1873" spans="1:57" x14ac:dyDescent="0.25">
      <c r="A1873" s="41" t="s">
        <v>12565</v>
      </c>
      <c r="B1873" s="41" t="s">
        <v>11020</v>
      </c>
      <c r="C1873" s="41">
        <v>1</v>
      </c>
      <c r="D1873" s="41">
        <v>0</v>
      </c>
      <c r="E1873" s="41" t="s">
        <v>12566</v>
      </c>
      <c r="F1873" s="41">
        <v>100</v>
      </c>
      <c r="G1873" s="41">
        <v>100</v>
      </c>
      <c r="H1873" s="41" t="s">
        <v>759</v>
      </c>
      <c r="I1873" s="41" t="s">
        <v>11022</v>
      </c>
      <c r="J1873" s="41" t="s">
        <v>11022</v>
      </c>
      <c r="K1873" s="41" t="s">
        <v>762</v>
      </c>
      <c r="L1873" s="41" t="s">
        <v>762</v>
      </c>
      <c r="M1873" s="41" t="s">
        <v>762</v>
      </c>
      <c r="N1873" s="41" t="s">
        <v>762</v>
      </c>
      <c r="O1873" s="41" t="s">
        <v>762</v>
      </c>
      <c r="P1873" s="41" t="s">
        <v>11022</v>
      </c>
      <c r="Q1873" s="41" t="s">
        <v>11022</v>
      </c>
      <c r="R1873" s="41" t="s">
        <v>11022</v>
      </c>
      <c r="S1873" s="41" t="s">
        <v>11022</v>
      </c>
      <c r="T1873" s="41" t="s">
        <v>11022</v>
      </c>
      <c r="U1873" s="41" t="s">
        <v>11022</v>
      </c>
      <c r="V1873" s="41" t="s">
        <v>11022</v>
      </c>
      <c r="W1873" s="41" t="s">
        <v>12567</v>
      </c>
      <c r="X1873" s="41" t="s">
        <v>12568</v>
      </c>
      <c r="Y1873" s="41" t="s">
        <v>12568</v>
      </c>
      <c r="Z1873" s="41">
        <v>22</v>
      </c>
      <c r="AA1873" s="41">
        <v>7</v>
      </c>
      <c r="AB1873" s="41">
        <v>2</v>
      </c>
      <c r="AC1873" s="41">
        <v>8</v>
      </c>
      <c r="AD1873" s="56">
        <f t="shared" si="348"/>
        <v>39</v>
      </c>
      <c r="AE1873" s="56">
        <f t="shared" si="349"/>
        <v>9.75</v>
      </c>
      <c r="AF1873" s="41">
        <v>8</v>
      </c>
      <c r="AG1873" s="41">
        <v>80</v>
      </c>
      <c r="AH1873" s="41">
        <v>41</v>
      </c>
      <c r="AI1873" s="41">
        <v>15</v>
      </c>
      <c r="AJ1873" s="57">
        <f t="shared" si="350"/>
        <v>144</v>
      </c>
      <c r="AK1873" s="57">
        <f t="shared" si="351"/>
        <v>36</v>
      </c>
      <c r="AL1873" s="41">
        <v>2</v>
      </c>
      <c r="AM1873" s="41">
        <v>4</v>
      </c>
      <c r="AN1873" s="41">
        <v>3</v>
      </c>
      <c r="AO1873" s="41">
        <v>1</v>
      </c>
      <c r="AP1873" s="58">
        <f t="shared" si="352"/>
        <v>10</v>
      </c>
      <c r="AQ1873" s="58">
        <f t="shared" si="353"/>
        <v>2.5</v>
      </c>
      <c r="AR1873" s="41">
        <v>2</v>
      </c>
      <c r="AS1873" s="41">
        <v>2</v>
      </c>
      <c r="AT1873" s="41">
        <v>3</v>
      </c>
      <c r="AU1873" s="41">
        <v>16</v>
      </c>
      <c r="AV1873" s="59">
        <f t="shared" si="354"/>
        <v>23</v>
      </c>
      <c r="AW1873" s="59">
        <f t="shared" si="355"/>
        <v>5.75</v>
      </c>
      <c r="AX1873" s="41">
        <v>4</v>
      </c>
      <c r="AY1873" s="41">
        <v>0</v>
      </c>
      <c r="AZ1873" s="41">
        <v>2</v>
      </c>
      <c r="BA1873" s="41">
        <v>2</v>
      </c>
      <c r="BB1873" s="60">
        <f t="shared" si="356"/>
        <v>8</v>
      </c>
      <c r="BC1873" s="60">
        <f t="shared" si="357"/>
        <v>2</v>
      </c>
      <c r="BD1873" s="41">
        <f t="shared" si="358"/>
        <v>224</v>
      </c>
      <c r="BE1873" s="41">
        <f t="shared" si="359"/>
        <v>1.0926264300480073E-2</v>
      </c>
    </row>
    <row r="1874" spans="1:57" x14ac:dyDescent="0.25">
      <c r="A1874" s="41" t="s">
        <v>13519</v>
      </c>
      <c r="B1874" s="41" t="s">
        <v>11020</v>
      </c>
      <c r="C1874" s="41">
        <v>1</v>
      </c>
      <c r="D1874" s="41">
        <v>0</v>
      </c>
      <c r="E1874" s="41" t="s">
        <v>13520</v>
      </c>
      <c r="F1874" s="41">
        <v>100</v>
      </c>
      <c r="G1874" s="41">
        <v>100</v>
      </c>
      <c r="H1874" s="41" t="s">
        <v>759</v>
      </c>
      <c r="I1874" s="41" t="s">
        <v>11022</v>
      </c>
      <c r="J1874" s="41" t="s">
        <v>11022</v>
      </c>
      <c r="K1874" s="41" t="s">
        <v>762</v>
      </c>
      <c r="L1874" s="41" t="s">
        <v>762</v>
      </c>
      <c r="M1874" s="41" t="s">
        <v>762</v>
      </c>
      <c r="N1874" s="41" t="s">
        <v>762</v>
      </c>
      <c r="O1874" s="41" t="s">
        <v>762</v>
      </c>
      <c r="P1874" s="41" t="s">
        <v>11022</v>
      </c>
      <c r="Q1874" s="41" t="s">
        <v>11022</v>
      </c>
      <c r="R1874" s="41" t="s">
        <v>11022</v>
      </c>
      <c r="S1874" s="41" t="s">
        <v>11022</v>
      </c>
      <c r="T1874" s="41" t="s">
        <v>11022</v>
      </c>
      <c r="U1874" s="41" t="s">
        <v>11022</v>
      </c>
      <c r="V1874" s="41" t="s">
        <v>11022</v>
      </c>
      <c r="W1874" s="41" t="s">
        <v>13521</v>
      </c>
      <c r="X1874" s="41" t="s">
        <v>13522</v>
      </c>
      <c r="Y1874" s="41" t="s">
        <v>13522</v>
      </c>
      <c r="Z1874" s="41">
        <v>2</v>
      </c>
      <c r="AA1874" s="41">
        <v>28</v>
      </c>
      <c r="AB1874" s="41">
        <v>3</v>
      </c>
      <c r="AC1874" s="41">
        <v>2</v>
      </c>
      <c r="AD1874" s="56">
        <f t="shared" si="348"/>
        <v>35</v>
      </c>
      <c r="AE1874" s="56">
        <f t="shared" si="349"/>
        <v>8.75</v>
      </c>
      <c r="AF1874" s="41">
        <v>16</v>
      </c>
      <c r="AG1874" s="41">
        <v>9</v>
      </c>
      <c r="AH1874" s="41">
        <v>28</v>
      </c>
      <c r="AI1874" s="41">
        <v>4</v>
      </c>
      <c r="AJ1874" s="57">
        <f t="shared" si="350"/>
        <v>57</v>
      </c>
      <c r="AK1874" s="57">
        <f t="shared" si="351"/>
        <v>14.25</v>
      </c>
      <c r="AL1874" s="41">
        <v>5</v>
      </c>
      <c r="AM1874" s="41">
        <v>4</v>
      </c>
      <c r="AN1874" s="41">
        <v>10</v>
      </c>
      <c r="AO1874" s="41">
        <v>47</v>
      </c>
      <c r="AP1874" s="58">
        <f t="shared" si="352"/>
        <v>66</v>
      </c>
      <c r="AQ1874" s="58">
        <f t="shared" si="353"/>
        <v>16.5</v>
      </c>
      <c r="AR1874" s="41">
        <v>4</v>
      </c>
      <c r="AS1874" s="41">
        <v>4</v>
      </c>
      <c r="AT1874" s="41">
        <v>6</v>
      </c>
      <c r="AU1874" s="41">
        <v>6</v>
      </c>
      <c r="AV1874" s="59">
        <f t="shared" si="354"/>
        <v>20</v>
      </c>
      <c r="AW1874" s="59">
        <f t="shared" si="355"/>
        <v>5</v>
      </c>
      <c r="AX1874" s="41">
        <v>3</v>
      </c>
      <c r="AY1874" s="41">
        <v>4</v>
      </c>
      <c r="AZ1874" s="41">
        <v>1</v>
      </c>
      <c r="BA1874" s="41">
        <v>4</v>
      </c>
      <c r="BB1874" s="60">
        <f t="shared" si="356"/>
        <v>12</v>
      </c>
      <c r="BC1874" s="60">
        <f t="shared" si="357"/>
        <v>3</v>
      </c>
      <c r="BD1874" s="41">
        <f t="shared" si="358"/>
        <v>190</v>
      </c>
      <c r="BE1874" s="41">
        <f t="shared" si="359"/>
        <v>9.2678134691572042E-3</v>
      </c>
    </row>
    <row r="1875" spans="1:57" x14ac:dyDescent="0.25">
      <c r="A1875" s="41" t="s">
        <v>11691</v>
      </c>
      <c r="B1875" s="41" t="s">
        <v>11020</v>
      </c>
      <c r="C1875" s="41">
        <v>1</v>
      </c>
      <c r="D1875" s="41">
        <v>0</v>
      </c>
      <c r="E1875" s="41" t="s">
        <v>11692</v>
      </c>
      <c r="F1875" s="41">
        <v>100</v>
      </c>
      <c r="G1875" s="41">
        <v>100</v>
      </c>
      <c r="H1875" s="41" t="s">
        <v>759</v>
      </c>
      <c r="I1875" s="41" t="s">
        <v>11022</v>
      </c>
      <c r="J1875" s="41" t="s">
        <v>11022</v>
      </c>
      <c r="K1875" s="41" t="s">
        <v>762</v>
      </c>
      <c r="L1875" s="41" t="s">
        <v>762</v>
      </c>
      <c r="M1875" s="41" t="s">
        <v>762</v>
      </c>
      <c r="N1875" s="41" t="s">
        <v>762</v>
      </c>
      <c r="O1875" s="41" t="s">
        <v>762</v>
      </c>
      <c r="P1875" s="41" t="s">
        <v>11022</v>
      </c>
      <c r="Q1875" s="41" t="s">
        <v>11022</v>
      </c>
      <c r="R1875" s="41" t="s">
        <v>11022</v>
      </c>
      <c r="S1875" s="41" t="s">
        <v>11022</v>
      </c>
      <c r="T1875" s="41" t="s">
        <v>11022</v>
      </c>
      <c r="U1875" s="41" t="s">
        <v>11022</v>
      </c>
      <c r="V1875" s="41" t="s">
        <v>11022</v>
      </c>
      <c r="W1875" s="41" t="s">
        <v>11693</v>
      </c>
      <c r="X1875" s="41" t="s">
        <v>11694</v>
      </c>
      <c r="Y1875" s="41" t="s">
        <v>11694</v>
      </c>
      <c r="Z1875" s="41">
        <v>9</v>
      </c>
      <c r="AA1875" s="41">
        <v>3</v>
      </c>
      <c r="AB1875" s="41">
        <v>6</v>
      </c>
      <c r="AC1875" s="41">
        <v>4</v>
      </c>
      <c r="AD1875" s="56">
        <f t="shared" si="348"/>
        <v>22</v>
      </c>
      <c r="AE1875" s="56">
        <f t="shared" si="349"/>
        <v>5.5</v>
      </c>
      <c r="AF1875" s="41">
        <v>6</v>
      </c>
      <c r="AG1875" s="41">
        <v>4</v>
      </c>
      <c r="AH1875" s="41">
        <v>37</v>
      </c>
      <c r="AI1875" s="41">
        <v>9</v>
      </c>
      <c r="AJ1875" s="57">
        <f t="shared" si="350"/>
        <v>56</v>
      </c>
      <c r="AK1875" s="57">
        <f t="shared" si="351"/>
        <v>14</v>
      </c>
      <c r="AL1875" s="41">
        <v>5</v>
      </c>
      <c r="AM1875" s="41">
        <v>1</v>
      </c>
      <c r="AN1875" s="41">
        <v>3</v>
      </c>
      <c r="AO1875" s="41">
        <v>3</v>
      </c>
      <c r="AP1875" s="58">
        <f t="shared" si="352"/>
        <v>12</v>
      </c>
      <c r="AQ1875" s="58">
        <f t="shared" si="353"/>
        <v>3</v>
      </c>
      <c r="AR1875" s="41">
        <v>1</v>
      </c>
      <c r="AS1875" s="41">
        <v>0</v>
      </c>
      <c r="AT1875" s="41">
        <v>2</v>
      </c>
      <c r="AU1875" s="41">
        <v>0</v>
      </c>
      <c r="AV1875" s="59">
        <f t="shared" si="354"/>
        <v>3</v>
      </c>
      <c r="AW1875" s="59">
        <f t="shared" si="355"/>
        <v>0.75</v>
      </c>
      <c r="AX1875" s="41">
        <v>0</v>
      </c>
      <c r="AY1875" s="41">
        <v>2</v>
      </c>
      <c r="AZ1875" s="41">
        <v>7</v>
      </c>
      <c r="BA1875" s="41">
        <v>0</v>
      </c>
      <c r="BB1875" s="60">
        <f t="shared" si="356"/>
        <v>9</v>
      </c>
      <c r="BC1875" s="60">
        <f t="shared" si="357"/>
        <v>2.25</v>
      </c>
      <c r="BD1875" s="41">
        <f t="shared" si="358"/>
        <v>102</v>
      </c>
      <c r="BE1875" s="41">
        <f t="shared" si="359"/>
        <v>4.9753524939686045E-3</v>
      </c>
    </row>
    <row r="1876" spans="1:57" x14ac:dyDescent="0.25">
      <c r="A1876" s="41" t="s">
        <v>13394</v>
      </c>
      <c r="B1876" s="41" t="s">
        <v>11020</v>
      </c>
      <c r="C1876" s="41">
        <v>1</v>
      </c>
      <c r="D1876" s="41">
        <v>0</v>
      </c>
      <c r="E1876" s="41" t="s">
        <v>13395</v>
      </c>
      <c r="F1876" s="41">
        <v>100</v>
      </c>
      <c r="G1876" s="41">
        <v>100</v>
      </c>
      <c r="H1876" s="41" t="s">
        <v>759</v>
      </c>
      <c r="I1876" s="41" t="s">
        <v>11022</v>
      </c>
      <c r="J1876" s="41" t="s">
        <v>11022</v>
      </c>
      <c r="K1876" s="41" t="s">
        <v>762</v>
      </c>
      <c r="L1876" s="41" t="s">
        <v>762</v>
      </c>
      <c r="M1876" s="41" t="s">
        <v>762</v>
      </c>
      <c r="N1876" s="41" t="s">
        <v>762</v>
      </c>
      <c r="O1876" s="41" t="s">
        <v>762</v>
      </c>
      <c r="P1876" s="41" t="s">
        <v>11022</v>
      </c>
      <c r="Q1876" s="41" t="s">
        <v>11022</v>
      </c>
      <c r="R1876" s="41" t="s">
        <v>11022</v>
      </c>
      <c r="S1876" s="41" t="s">
        <v>11022</v>
      </c>
      <c r="T1876" s="41" t="s">
        <v>11022</v>
      </c>
      <c r="U1876" s="41" t="s">
        <v>11022</v>
      </c>
      <c r="V1876" s="41" t="s">
        <v>11022</v>
      </c>
      <c r="W1876" s="41" t="s">
        <v>13396</v>
      </c>
      <c r="X1876" s="41" t="s">
        <v>13397</v>
      </c>
      <c r="Y1876" s="41" t="s">
        <v>13397</v>
      </c>
      <c r="Z1876" s="41">
        <v>618</v>
      </c>
      <c r="AA1876" s="41">
        <v>177</v>
      </c>
      <c r="AB1876" s="41">
        <v>135</v>
      </c>
      <c r="AC1876" s="41">
        <v>266</v>
      </c>
      <c r="AD1876" s="56">
        <f t="shared" si="348"/>
        <v>1196</v>
      </c>
      <c r="AE1876" s="56">
        <f t="shared" si="349"/>
        <v>299</v>
      </c>
      <c r="AF1876" s="41">
        <v>137</v>
      </c>
      <c r="AG1876" s="41">
        <v>2694</v>
      </c>
      <c r="AH1876" s="41">
        <v>1466</v>
      </c>
      <c r="AI1876" s="41">
        <v>427</v>
      </c>
      <c r="AJ1876" s="57">
        <f t="shared" si="350"/>
        <v>4724</v>
      </c>
      <c r="AK1876" s="57">
        <f t="shared" si="351"/>
        <v>1181</v>
      </c>
      <c r="AL1876" s="41">
        <v>183</v>
      </c>
      <c r="AM1876" s="41">
        <v>147</v>
      </c>
      <c r="AN1876" s="41">
        <v>88</v>
      </c>
      <c r="AO1876" s="41">
        <v>29</v>
      </c>
      <c r="AP1876" s="58">
        <f t="shared" si="352"/>
        <v>447</v>
      </c>
      <c r="AQ1876" s="58">
        <f t="shared" si="353"/>
        <v>111.75</v>
      </c>
      <c r="AR1876" s="41">
        <v>36</v>
      </c>
      <c r="AS1876" s="41">
        <v>87</v>
      </c>
      <c r="AT1876" s="41">
        <v>63</v>
      </c>
      <c r="AU1876" s="41">
        <v>361</v>
      </c>
      <c r="AV1876" s="59">
        <f t="shared" si="354"/>
        <v>547</v>
      </c>
      <c r="AW1876" s="59">
        <f t="shared" si="355"/>
        <v>136.75</v>
      </c>
      <c r="AX1876" s="41">
        <v>62</v>
      </c>
      <c r="AY1876" s="41">
        <v>47</v>
      </c>
      <c r="AZ1876" s="41">
        <v>61</v>
      </c>
      <c r="BA1876" s="41">
        <v>64</v>
      </c>
      <c r="BB1876" s="60">
        <f t="shared" si="356"/>
        <v>234</v>
      </c>
      <c r="BC1876" s="60">
        <f t="shared" si="357"/>
        <v>58.5</v>
      </c>
      <c r="BD1876" s="41">
        <f t="shared" si="358"/>
        <v>7148</v>
      </c>
      <c r="BE1876" s="41">
        <f t="shared" si="359"/>
        <v>0.34866489830281944</v>
      </c>
    </row>
    <row r="1877" spans="1:57" x14ac:dyDescent="0.25">
      <c r="A1877" s="41" t="s">
        <v>13913</v>
      </c>
      <c r="B1877" s="41" t="s">
        <v>11020</v>
      </c>
      <c r="C1877" s="41">
        <v>1</v>
      </c>
      <c r="D1877" s="41">
        <v>0</v>
      </c>
      <c r="E1877" s="41" t="s">
        <v>13914</v>
      </c>
      <c r="F1877" s="41">
        <v>100</v>
      </c>
      <c r="G1877" s="41">
        <v>100</v>
      </c>
      <c r="H1877" s="41" t="s">
        <v>759</v>
      </c>
      <c r="I1877" s="41" t="s">
        <v>11022</v>
      </c>
      <c r="J1877" s="41" t="s">
        <v>11022</v>
      </c>
      <c r="K1877" s="41" t="s">
        <v>762</v>
      </c>
      <c r="L1877" s="41" t="s">
        <v>762</v>
      </c>
      <c r="M1877" s="41" t="s">
        <v>762</v>
      </c>
      <c r="N1877" s="41" t="s">
        <v>762</v>
      </c>
      <c r="O1877" s="41" t="s">
        <v>762</v>
      </c>
      <c r="P1877" s="41" t="s">
        <v>11022</v>
      </c>
      <c r="Q1877" s="41" t="s">
        <v>11022</v>
      </c>
      <c r="R1877" s="41" t="s">
        <v>11022</v>
      </c>
      <c r="S1877" s="41" t="s">
        <v>11022</v>
      </c>
      <c r="T1877" s="41" t="s">
        <v>11022</v>
      </c>
      <c r="U1877" s="41" t="s">
        <v>11022</v>
      </c>
      <c r="V1877" s="41" t="s">
        <v>11022</v>
      </c>
      <c r="W1877" s="41" t="s">
        <v>13915</v>
      </c>
      <c r="X1877" s="41" t="s">
        <v>13916</v>
      </c>
      <c r="Y1877" s="41" t="s">
        <v>13916</v>
      </c>
      <c r="Z1877" s="41">
        <v>101</v>
      </c>
      <c r="AA1877" s="41">
        <v>152</v>
      </c>
      <c r="AB1877" s="41">
        <v>46</v>
      </c>
      <c r="AC1877" s="41">
        <v>50</v>
      </c>
      <c r="AD1877" s="56">
        <f t="shared" si="348"/>
        <v>349</v>
      </c>
      <c r="AE1877" s="56">
        <f t="shared" si="349"/>
        <v>87.25</v>
      </c>
      <c r="AF1877" s="41">
        <v>45</v>
      </c>
      <c r="AG1877" s="41">
        <v>36</v>
      </c>
      <c r="AH1877" s="41">
        <v>48</v>
      </c>
      <c r="AI1877" s="41">
        <v>56</v>
      </c>
      <c r="AJ1877" s="57">
        <f t="shared" si="350"/>
        <v>185</v>
      </c>
      <c r="AK1877" s="57">
        <f t="shared" si="351"/>
        <v>46.25</v>
      </c>
      <c r="AL1877" s="41">
        <v>51</v>
      </c>
      <c r="AM1877" s="41">
        <v>105</v>
      </c>
      <c r="AN1877" s="41">
        <v>21</v>
      </c>
      <c r="AO1877" s="41">
        <v>59</v>
      </c>
      <c r="AP1877" s="58">
        <f t="shared" si="352"/>
        <v>236</v>
      </c>
      <c r="AQ1877" s="58">
        <f t="shared" si="353"/>
        <v>59</v>
      </c>
      <c r="AR1877" s="41">
        <v>21</v>
      </c>
      <c r="AS1877" s="41">
        <v>14</v>
      </c>
      <c r="AT1877" s="41">
        <v>18</v>
      </c>
      <c r="AU1877" s="41">
        <v>27</v>
      </c>
      <c r="AV1877" s="59">
        <f t="shared" si="354"/>
        <v>80</v>
      </c>
      <c r="AW1877" s="59">
        <f t="shared" si="355"/>
        <v>20</v>
      </c>
      <c r="AX1877" s="41">
        <v>27</v>
      </c>
      <c r="AY1877" s="41">
        <v>11</v>
      </c>
      <c r="AZ1877" s="41">
        <v>25</v>
      </c>
      <c r="BA1877" s="41">
        <v>29</v>
      </c>
      <c r="BB1877" s="60">
        <f t="shared" si="356"/>
        <v>92</v>
      </c>
      <c r="BC1877" s="60">
        <f t="shared" si="357"/>
        <v>23</v>
      </c>
      <c r="BD1877" s="41">
        <f t="shared" si="358"/>
        <v>942</v>
      </c>
      <c r="BE1877" s="41">
        <f t="shared" si="359"/>
        <v>4.5948843620768877E-2</v>
      </c>
    </row>
    <row r="1878" spans="1:57" x14ac:dyDescent="0.25">
      <c r="A1878" s="41" t="s">
        <v>13737</v>
      </c>
      <c r="B1878" s="41" t="s">
        <v>11020</v>
      </c>
      <c r="C1878" s="41">
        <v>1</v>
      </c>
      <c r="D1878" s="41">
        <v>0</v>
      </c>
      <c r="E1878" s="41" t="s">
        <v>13738</v>
      </c>
      <c r="F1878" s="41">
        <v>100</v>
      </c>
      <c r="G1878" s="41">
        <v>100</v>
      </c>
      <c r="H1878" s="41" t="s">
        <v>759</v>
      </c>
      <c r="I1878" s="41" t="s">
        <v>11022</v>
      </c>
      <c r="J1878" s="41" t="s">
        <v>11022</v>
      </c>
      <c r="K1878" s="41" t="s">
        <v>762</v>
      </c>
      <c r="L1878" s="41" t="s">
        <v>762</v>
      </c>
      <c r="M1878" s="41" t="s">
        <v>762</v>
      </c>
      <c r="N1878" s="41" t="s">
        <v>762</v>
      </c>
      <c r="O1878" s="41" t="s">
        <v>762</v>
      </c>
      <c r="P1878" s="41" t="s">
        <v>11022</v>
      </c>
      <c r="Q1878" s="41" t="s">
        <v>11022</v>
      </c>
      <c r="R1878" s="41" t="s">
        <v>11022</v>
      </c>
      <c r="S1878" s="41" t="s">
        <v>11022</v>
      </c>
      <c r="T1878" s="41" t="s">
        <v>11022</v>
      </c>
      <c r="U1878" s="41" t="s">
        <v>11022</v>
      </c>
      <c r="V1878" s="41" t="s">
        <v>11022</v>
      </c>
      <c r="W1878" s="41" t="s">
        <v>13739</v>
      </c>
      <c r="X1878" s="41" t="s">
        <v>13740</v>
      </c>
      <c r="Y1878" s="41" t="s">
        <v>13740</v>
      </c>
      <c r="Z1878" s="41">
        <v>120</v>
      </c>
      <c r="AA1878" s="41">
        <v>75</v>
      </c>
      <c r="AB1878" s="41">
        <v>59</v>
      </c>
      <c r="AC1878" s="41">
        <v>23</v>
      </c>
      <c r="AD1878" s="56">
        <f t="shared" si="348"/>
        <v>277</v>
      </c>
      <c r="AE1878" s="56">
        <f t="shared" si="349"/>
        <v>69.25</v>
      </c>
      <c r="AF1878" s="41">
        <v>80</v>
      </c>
      <c r="AG1878" s="41">
        <v>87</v>
      </c>
      <c r="AH1878" s="41">
        <v>1208</v>
      </c>
      <c r="AI1878" s="41">
        <v>228</v>
      </c>
      <c r="AJ1878" s="57">
        <f t="shared" si="350"/>
        <v>1603</v>
      </c>
      <c r="AK1878" s="57">
        <f t="shared" si="351"/>
        <v>400.75</v>
      </c>
      <c r="AL1878" s="41">
        <v>94</v>
      </c>
      <c r="AM1878" s="41">
        <v>79</v>
      </c>
      <c r="AN1878" s="41">
        <v>71</v>
      </c>
      <c r="AO1878" s="41">
        <v>25</v>
      </c>
      <c r="AP1878" s="58">
        <f t="shared" si="352"/>
        <v>269</v>
      </c>
      <c r="AQ1878" s="58">
        <f t="shared" si="353"/>
        <v>67.25</v>
      </c>
      <c r="AR1878" s="41">
        <v>39</v>
      </c>
      <c r="AS1878" s="41">
        <v>53</v>
      </c>
      <c r="AT1878" s="41">
        <v>72</v>
      </c>
      <c r="AU1878" s="41">
        <v>219</v>
      </c>
      <c r="AV1878" s="59">
        <f t="shared" si="354"/>
        <v>383</v>
      </c>
      <c r="AW1878" s="59">
        <f t="shared" si="355"/>
        <v>95.75</v>
      </c>
      <c r="AX1878" s="41">
        <v>92</v>
      </c>
      <c r="AY1878" s="41">
        <v>132</v>
      </c>
      <c r="AZ1878" s="41">
        <v>81</v>
      </c>
      <c r="BA1878" s="41">
        <v>94</v>
      </c>
      <c r="BB1878" s="60">
        <f t="shared" si="356"/>
        <v>399</v>
      </c>
      <c r="BC1878" s="60">
        <f t="shared" si="357"/>
        <v>99.75</v>
      </c>
      <c r="BD1878" s="41">
        <f t="shared" si="358"/>
        <v>2931</v>
      </c>
      <c r="BE1878" s="41">
        <f t="shared" si="359"/>
        <v>0.14296821725315664</v>
      </c>
    </row>
    <row r="1879" spans="1:57" x14ac:dyDescent="0.25">
      <c r="A1879" s="41" t="s">
        <v>13093</v>
      </c>
      <c r="B1879" s="41" t="s">
        <v>11020</v>
      </c>
      <c r="C1879" s="41">
        <v>1</v>
      </c>
      <c r="D1879" s="41">
        <v>0</v>
      </c>
      <c r="E1879" s="41" t="s">
        <v>13094</v>
      </c>
      <c r="F1879" s="41">
        <v>100</v>
      </c>
      <c r="G1879" s="41">
        <v>100</v>
      </c>
      <c r="H1879" s="41" t="s">
        <v>759</v>
      </c>
      <c r="I1879" s="41" t="s">
        <v>11022</v>
      </c>
      <c r="J1879" s="41" t="s">
        <v>11022</v>
      </c>
      <c r="K1879" s="41" t="s">
        <v>762</v>
      </c>
      <c r="L1879" s="41" t="s">
        <v>762</v>
      </c>
      <c r="M1879" s="41" t="s">
        <v>762</v>
      </c>
      <c r="N1879" s="41" t="s">
        <v>762</v>
      </c>
      <c r="O1879" s="41" t="s">
        <v>762</v>
      </c>
      <c r="P1879" s="41" t="s">
        <v>11022</v>
      </c>
      <c r="Q1879" s="41" t="s">
        <v>11022</v>
      </c>
      <c r="R1879" s="41" t="s">
        <v>11022</v>
      </c>
      <c r="S1879" s="41" t="s">
        <v>11022</v>
      </c>
      <c r="T1879" s="41" t="s">
        <v>11022</v>
      </c>
      <c r="U1879" s="41" t="s">
        <v>11022</v>
      </c>
      <c r="V1879" s="41" t="s">
        <v>11022</v>
      </c>
      <c r="W1879" s="41" t="s">
        <v>13095</v>
      </c>
      <c r="X1879" s="41" t="s">
        <v>13096</v>
      </c>
      <c r="Y1879" s="41" t="s">
        <v>13096</v>
      </c>
      <c r="Z1879" s="41">
        <v>0</v>
      </c>
      <c r="AA1879" s="41">
        <v>0</v>
      </c>
      <c r="AB1879" s="41">
        <v>0</v>
      </c>
      <c r="AC1879" s="41">
        <v>0</v>
      </c>
      <c r="AD1879" s="56">
        <f t="shared" si="348"/>
        <v>0</v>
      </c>
      <c r="AE1879" s="56">
        <f t="shared" si="349"/>
        <v>0</v>
      </c>
      <c r="AF1879" s="41">
        <v>2</v>
      </c>
      <c r="AG1879" s="41">
        <v>0</v>
      </c>
      <c r="AH1879" s="41">
        <v>0</v>
      </c>
      <c r="AI1879" s="41">
        <v>15</v>
      </c>
      <c r="AJ1879" s="57">
        <f t="shared" si="350"/>
        <v>17</v>
      </c>
      <c r="AK1879" s="57">
        <f t="shared" si="351"/>
        <v>4.25</v>
      </c>
      <c r="AL1879" s="41">
        <v>3</v>
      </c>
      <c r="AM1879" s="41">
        <v>7</v>
      </c>
      <c r="AN1879" s="41">
        <v>0</v>
      </c>
      <c r="AO1879" s="41">
        <v>74</v>
      </c>
      <c r="AP1879" s="58">
        <f t="shared" si="352"/>
        <v>84</v>
      </c>
      <c r="AQ1879" s="58">
        <f t="shared" si="353"/>
        <v>21</v>
      </c>
      <c r="AR1879" s="41">
        <v>1</v>
      </c>
      <c r="AS1879" s="41">
        <v>5</v>
      </c>
      <c r="AT1879" s="41">
        <v>1</v>
      </c>
      <c r="AU1879" s="41">
        <v>5</v>
      </c>
      <c r="AV1879" s="59">
        <f t="shared" si="354"/>
        <v>12</v>
      </c>
      <c r="AW1879" s="59">
        <f t="shared" si="355"/>
        <v>3</v>
      </c>
      <c r="AX1879" s="41">
        <v>7</v>
      </c>
      <c r="AY1879" s="41">
        <v>2</v>
      </c>
      <c r="AZ1879" s="41">
        <v>2</v>
      </c>
      <c r="BA1879" s="41">
        <v>8</v>
      </c>
      <c r="BB1879" s="60">
        <f t="shared" si="356"/>
        <v>19</v>
      </c>
      <c r="BC1879" s="60">
        <f t="shared" si="357"/>
        <v>4.75</v>
      </c>
      <c r="BD1879" s="41">
        <f t="shared" si="358"/>
        <v>132</v>
      </c>
      <c r="BE1879" s="41">
        <f t="shared" si="359"/>
        <v>6.4386914627829004E-3</v>
      </c>
    </row>
    <row r="1880" spans="1:57" x14ac:dyDescent="0.25">
      <c r="A1880" s="41" t="s">
        <v>13251</v>
      </c>
      <c r="B1880" s="41" t="s">
        <v>11020</v>
      </c>
      <c r="C1880" s="41">
        <v>1</v>
      </c>
      <c r="D1880" s="41">
        <v>0</v>
      </c>
      <c r="E1880" s="41" t="s">
        <v>13252</v>
      </c>
      <c r="F1880" s="41">
        <v>100</v>
      </c>
      <c r="G1880" s="41">
        <v>100</v>
      </c>
      <c r="H1880" s="41" t="s">
        <v>759</v>
      </c>
      <c r="I1880" s="41" t="s">
        <v>11022</v>
      </c>
      <c r="J1880" s="41" t="s">
        <v>11022</v>
      </c>
      <c r="K1880" s="41" t="s">
        <v>762</v>
      </c>
      <c r="L1880" s="41" t="s">
        <v>762</v>
      </c>
      <c r="M1880" s="41" t="s">
        <v>762</v>
      </c>
      <c r="N1880" s="41" t="s">
        <v>762</v>
      </c>
      <c r="O1880" s="41" t="s">
        <v>762</v>
      </c>
      <c r="P1880" s="41" t="s">
        <v>11022</v>
      </c>
      <c r="Q1880" s="41" t="s">
        <v>11022</v>
      </c>
      <c r="R1880" s="41" t="s">
        <v>11022</v>
      </c>
      <c r="S1880" s="41" t="s">
        <v>11022</v>
      </c>
      <c r="T1880" s="41" t="s">
        <v>11022</v>
      </c>
      <c r="U1880" s="41" t="s">
        <v>11022</v>
      </c>
      <c r="V1880" s="41" t="s">
        <v>11022</v>
      </c>
      <c r="W1880" s="41" t="s">
        <v>13253</v>
      </c>
      <c r="X1880" s="41" t="s">
        <v>13254</v>
      </c>
      <c r="Y1880" s="41" t="s">
        <v>13254</v>
      </c>
      <c r="Z1880" s="41">
        <v>292</v>
      </c>
      <c r="AA1880" s="41">
        <v>354</v>
      </c>
      <c r="AB1880" s="41">
        <v>92</v>
      </c>
      <c r="AC1880" s="41">
        <v>119</v>
      </c>
      <c r="AD1880" s="56">
        <f t="shared" si="348"/>
        <v>857</v>
      </c>
      <c r="AE1880" s="56">
        <f t="shared" si="349"/>
        <v>214.25</v>
      </c>
      <c r="AF1880" s="41">
        <v>36</v>
      </c>
      <c r="AG1880" s="41">
        <v>82</v>
      </c>
      <c r="AH1880" s="41">
        <v>118</v>
      </c>
      <c r="AI1880" s="41">
        <v>31</v>
      </c>
      <c r="AJ1880" s="57">
        <f t="shared" si="350"/>
        <v>267</v>
      </c>
      <c r="AK1880" s="57">
        <f t="shared" si="351"/>
        <v>66.75</v>
      </c>
      <c r="AL1880" s="41">
        <v>28</v>
      </c>
      <c r="AM1880" s="41">
        <v>24</v>
      </c>
      <c r="AN1880" s="41">
        <v>15</v>
      </c>
      <c r="AO1880" s="41">
        <v>7</v>
      </c>
      <c r="AP1880" s="58">
        <f t="shared" si="352"/>
        <v>74</v>
      </c>
      <c r="AQ1880" s="58">
        <f t="shared" si="353"/>
        <v>18.5</v>
      </c>
      <c r="AR1880" s="41">
        <v>12</v>
      </c>
      <c r="AS1880" s="41">
        <v>15</v>
      </c>
      <c r="AT1880" s="41">
        <v>13</v>
      </c>
      <c r="AU1880" s="41">
        <v>48</v>
      </c>
      <c r="AV1880" s="59">
        <f t="shared" si="354"/>
        <v>88</v>
      </c>
      <c r="AW1880" s="59">
        <f t="shared" si="355"/>
        <v>22</v>
      </c>
      <c r="AX1880" s="41">
        <v>15</v>
      </c>
      <c r="AY1880" s="41">
        <v>10</v>
      </c>
      <c r="AZ1880" s="41">
        <v>8</v>
      </c>
      <c r="BA1880" s="41">
        <v>22</v>
      </c>
      <c r="BB1880" s="60">
        <f t="shared" si="356"/>
        <v>55</v>
      </c>
      <c r="BC1880" s="60">
        <f t="shared" si="357"/>
        <v>13.75</v>
      </c>
      <c r="BD1880" s="41">
        <f t="shared" si="358"/>
        <v>1341</v>
      </c>
      <c r="BE1880" s="41">
        <f t="shared" si="359"/>
        <v>6.5411251905999002E-2</v>
      </c>
    </row>
    <row r="1881" spans="1:57" x14ac:dyDescent="0.25">
      <c r="A1881" s="41" t="s">
        <v>13189</v>
      </c>
      <c r="B1881" s="41" t="s">
        <v>11020</v>
      </c>
      <c r="C1881" s="41">
        <v>1</v>
      </c>
      <c r="D1881" s="41">
        <v>0</v>
      </c>
      <c r="E1881" s="41" t="s">
        <v>13190</v>
      </c>
      <c r="F1881" s="41">
        <v>100</v>
      </c>
      <c r="G1881" s="41">
        <v>100</v>
      </c>
      <c r="H1881" s="41" t="s">
        <v>759</v>
      </c>
      <c r="I1881" s="41" t="s">
        <v>11022</v>
      </c>
      <c r="J1881" s="41" t="s">
        <v>11022</v>
      </c>
      <c r="K1881" s="41" t="s">
        <v>762</v>
      </c>
      <c r="L1881" s="41" t="s">
        <v>762</v>
      </c>
      <c r="M1881" s="41" t="s">
        <v>762</v>
      </c>
      <c r="N1881" s="41" t="s">
        <v>762</v>
      </c>
      <c r="O1881" s="41" t="s">
        <v>762</v>
      </c>
      <c r="P1881" s="41" t="s">
        <v>11022</v>
      </c>
      <c r="Q1881" s="41" t="s">
        <v>11022</v>
      </c>
      <c r="R1881" s="41" t="s">
        <v>11022</v>
      </c>
      <c r="S1881" s="41" t="s">
        <v>11022</v>
      </c>
      <c r="T1881" s="41" t="s">
        <v>11022</v>
      </c>
      <c r="U1881" s="41" t="s">
        <v>11022</v>
      </c>
      <c r="V1881" s="41" t="s">
        <v>11022</v>
      </c>
      <c r="W1881" s="41" t="s">
        <v>13190</v>
      </c>
      <c r="X1881" s="41" t="s">
        <v>13191</v>
      </c>
      <c r="Y1881" s="41" t="s">
        <v>13191</v>
      </c>
      <c r="Z1881" s="41">
        <v>0</v>
      </c>
      <c r="AA1881" s="41">
        <v>0</v>
      </c>
      <c r="AB1881" s="41">
        <v>0</v>
      </c>
      <c r="AC1881" s="41">
        <v>0</v>
      </c>
      <c r="AD1881" s="56">
        <f t="shared" si="348"/>
        <v>0</v>
      </c>
      <c r="AE1881" s="56">
        <f t="shared" si="349"/>
        <v>0</v>
      </c>
      <c r="AF1881" s="41">
        <v>30</v>
      </c>
      <c r="AG1881" s="41">
        <v>0</v>
      </c>
      <c r="AH1881" s="41">
        <v>0</v>
      </c>
      <c r="AI1881" s="41">
        <v>3</v>
      </c>
      <c r="AJ1881" s="57">
        <f t="shared" si="350"/>
        <v>33</v>
      </c>
      <c r="AK1881" s="57">
        <f t="shared" si="351"/>
        <v>8.25</v>
      </c>
      <c r="AL1881" s="41">
        <v>5</v>
      </c>
      <c r="AM1881" s="41">
        <v>2</v>
      </c>
      <c r="AN1881" s="41">
        <v>2</v>
      </c>
      <c r="AO1881" s="41">
        <v>2</v>
      </c>
      <c r="AP1881" s="58">
        <f t="shared" si="352"/>
        <v>11</v>
      </c>
      <c r="AQ1881" s="58">
        <f t="shared" si="353"/>
        <v>2.75</v>
      </c>
      <c r="AR1881" s="41">
        <v>0</v>
      </c>
      <c r="AS1881" s="41">
        <v>0</v>
      </c>
      <c r="AT1881" s="41">
        <v>3</v>
      </c>
      <c r="AU1881" s="41">
        <v>9</v>
      </c>
      <c r="AV1881" s="59">
        <f t="shared" si="354"/>
        <v>12</v>
      </c>
      <c r="AW1881" s="59">
        <f t="shared" si="355"/>
        <v>3</v>
      </c>
      <c r="AX1881" s="41">
        <v>8</v>
      </c>
      <c r="AY1881" s="41">
        <v>0</v>
      </c>
      <c r="AZ1881" s="41">
        <v>3</v>
      </c>
      <c r="BA1881" s="41">
        <v>3</v>
      </c>
      <c r="BB1881" s="60">
        <f t="shared" si="356"/>
        <v>14</v>
      </c>
      <c r="BC1881" s="60">
        <f t="shared" si="357"/>
        <v>3.5</v>
      </c>
      <c r="BD1881" s="41">
        <f t="shared" si="358"/>
        <v>70</v>
      </c>
      <c r="BE1881" s="41">
        <f t="shared" si="359"/>
        <v>3.414457593900023E-3</v>
      </c>
    </row>
    <row r="1882" spans="1:57" x14ac:dyDescent="0.25">
      <c r="A1882" s="41" t="s">
        <v>11169</v>
      </c>
      <c r="B1882" s="41" t="s">
        <v>11020</v>
      </c>
      <c r="C1882" s="41">
        <v>1</v>
      </c>
      <c r="D1882" s="41">
        <v>0</v>
      </c>
      <c r="E1882" s="41" t="s">
        <v>11170</v>
      </c>
      <c r="F1882" s="41">
        <v>100</v>
      </c>
      <c r="G1882" s="41">
        <v>100</v>
      </c>
      <c r="H1882" s="41" t="s">
        <v>1552</v>
      </c>
      <c r="I1882" s="41" t="s">
        <v>11022</v>
      </c>
      <c r="J1882" s="41" t="s">
        <v>11022</v>
      </c>
      <c r="K1882" s="41" t="s">
        <v>762</v>
      </c>
      <c r="L1882" s="41" t="s">
        <v>762</v>
      </c>
      <c r="M1882" s="41" t="s">
        <v>762</v>
      </c>
      <c r="N1882" s="41" t="s">
        <v>762</v>
      </c>
      <c r="O1882" s="41" t="s">
        <v>762</v>
      </c>
      <c r="P1882" s="41" t="s">
        <v>11022</v>
      </c>
      <c r="Q1882" s="41" t="s">
        <v>11022</v>
      </c>
      <c r="R1882" s="41" t="s">
        <v>11022</v>
      </c>
      <c r="S1882" s="41" t="s">
        <v>11022</v>
      </c>
      <c r="T1882" s="41" t="s">
        <v>11022</v>
      </c>
      <c r="U1882" s="41" t="s">
        <v>11022</v>
      </c>
      <c r="V1882" s="41" t="s">
        <v>11022</v>
      </c>
      <c r="W1882" s="41" t="s">
        <v>11171</v>
      </c>
      <c r="X1882" s="41" t="s">
        <v>11172</v>
      </c>
      <c r="Y1882" s="41" t="s">
        <v>11172</v>
      </c>
      <c r="Z1882" s="41">
        <v>14</v>
      </c>
      <c r="AA1882" s="41">
        <v>5</v>
      </c>
      <c r="AB1882" s="41">
        <v>8</v>
      </c>
      <c r="AC1882" s="41">
        <v>4</v>
      </c>
      <c r="AD1882" s="56">
        <f t="shared" si="348"/>
        <v>31</v>
      </c>
      <c r="AE1882" s="56">
        <f t="shared" si="349"/>
        <v>7.75</v>
      </c>
      <c r="AF1882" s="41">
        <v>40</v>
      </c>
      <c r="AG1882" s="41">
        <v>9</v>
      </c>
      <c r="AH1882" s="41">
        <v>44</v>
      </c>
      <c r="AI1882" s="41">
        <v>63</v>
      </c>
      <c r="AJ1882" s="57">
        <f t="shared" si="350"/>
        <v>156</v>
      </c>
      <c r="AK1882" s="57">
        <f t="shared" si="351"/>
        <v>39</v>
      </c>
      <c r="AL1882" s="41">
        <v>24</v>
      </c>
      <c r="AM1882" s="41">
        <v>70</v>
      </c>
      <c r="AN1882" s="41">
        <v>24</v>
      </c>
      <c r="AO1882" s="41">
        <v>43</v>
      </c>
      <c r="AP1882" s="58">
        <f t="shared" si="352"/>
        <v>161</v>
      </c>
      <c r="AQ1882" s="58">
        <f t="shared" si="353"/>
        <v>40.25</v>
      </c>
      <c r="AR1882" s="41">
        <v>14</v>
      </c>
      <c r="AS1882" s="41">
        <v>24</v>
      </c>
      <c r="AT1882" s="41">
        <v>20</v>
      </c>
      <c r="AU1882" s="41">
        <v>11</v>
      </c>
      <c r="AV1882" s="59">
        <f t="shared" si="354"/>
        <v>69</v>
      </c>
      <c r="AW1882" s="59">
        <f t="shared" si="355"/>
        <v>17.25</v>
      </c>
      <c r="AX1882" s="41">
        <v>21</v>
      </c>
      <c r="AY1882" s="41">
        <v>31</v>
      </c>
      <c r="AZ1882" s="41">
        <v>43</v>
      </c>
      <c r="BA1882" s="41">
        <v>30</v>
      </c>
      <c r="BB1882" s="60">
        <f t="shared" si="356"/>
        <v>125</v>
      </c>
      <c r="BC1882" s="60">
        <f t="shared" si="357"/>
        <v>31.25</v>
      </c>
      <c r="BD1882" s="41">
        <f t="shared" si="358"/>
        <v>542</v>
      </c>
      <c r="BE1882" s="41">
        <f t="shared" si="359"/>
        <v>2.6437657369911601E-2</v>
      </c>
    </row>
    <row r="1883" spans="1:57" x14ac:dyDescent="0.25">
      <c r="A1883" s="41" t="s">
        <v>11336</v>
      </c>
      <c r="B1883" s="41" t="s">
        <v>11020</v>
      </c>
      <c r="C1883" s="41">
        <v>1</v>
      </c>
      <c r="D1883" s="41">
        <v>0</v>
      </c>
      <c r="E1883" s="41" t="s">
        <v>11337</v>
      </c>
      <c r="F1883" s="41">
        <v>100</v>
      </c>
      <c r="G1883" s="41">
        <v>100</v>
      </c>
      <c r="H1883" s="41" t="s">
        <v>759</v>
      </c>
      <c r="I1883" s="41" t="s">
        <v>11022</v>
      </c>
      <c r="J1883" s="41" t="s">
        <v>11022</v>
      </c>
      <c r="K1883" s="41" t="s">
        <v>762</v>
      </c>
      <c r="L1883" s="41" t="s">
        <v>762</v>
      </c>
      <c r="M1883" s="41" t="s">
        <v>762</v>
      </c>
      <c r="N1883" s="41" t="s">
        <v>762</v>
      </c>
      <c r="O1883" s="41" t="s">
        <v>762</v>
      </c>
      <c r="P1883" s="41" t="s">
        <v>11022</v>
      </c>
      <c r="Q1883" s="41" t="s">
        <v>11022</v>
      </c>
      <c r="R1883" s="41" t="s">
        <v>11022</v>
      </c>
      <c r="S1883" s="41" t="s">
        <v>11022</v>
      </c>
      <c r="T1883" s="41" t="s">
        <v>11022</v>
      </c>
      <c r="U1883" s="41" t="s">
        <v>11022</v>
      </c>
      <c r="V1883" s="41" t="s">
        <v>11022</v>
      </c>
      <c r="W1883" s="41" t="s">
        <v>11337</v>
      </c>
      <c r="X1883" s="41" t="s">
        <v>11338</v>
      </c>
      <c r="Y1883" s="41" t="s">
        <v>11338</v>
      </c>
      <c r="Z1883" s="41">
        <v>9</v>
      </c>
      <c r="AA1883" s="41">
        <v>5</v>
      </c>
      <c r="AB1883" s="41">
        <v>20</v>
      </c>
      <c r="AC1883" s="41">
        <v>26</v>
      </c>
      <c r="AD1883" s="56">
        <f t="shared" si="348"/>
        <v>60</v>
      </c>
      <c r="AE1883" s="56">
        <f t="shared" si="349"/>
        <v>15</v>
      </c>
      <c r="AF1883" s="41">
        <v>20</v>
      </c>
      <c r="AG1883" s="41">
        <v>12</v>
      </c>
      <c r="AH1883" s="41">
        <v>24</v>
      </c>
      <c r="AI1883" s="41">
        <v>14</v>
      </c>
      <c r="AJ1883" s="57">
        <f t="shared" si="350"/>
        <v>70</v>
      </c>
      <c r="AK1883" s="57">
        <f t="shared" si="351"/>
        <v>17.5</v>
      </c>
      <c r="AL1883" s="41">
        <v>12</v>
      </c>
      <c r="AM1883" s="41">
        <v>3</v>
      </c>
      <c r="AN1883" s="41">
        <v>8</v>
      </c>
      <c r="AO1883" s="41">
        <v>7</v>
      </c>
      <c r="AP1883" s="58">
        <f t="shared" si="352"/>
        <v>30</v>
      </c>
      <c r="AQ1883" s="58">
        <f t="shared" si="353"/>
        <v>7.5</v>
      </c>
      <c r="AR1883" s="41">
        <v>3</v>
      </c>
      <c r="AS1883" s="41">
        <v>4</v>
      </c>
      <c r="AT1883" s="41">
        <v>2</v>
      </c>
      <c r="AU1883" s="41">
        <v>6</v>
      </c>
      <c r="AV1883" s="59">
        <f t="shared" si="354"/>
        <v>15</v>
      </c>
      <c r="AW1883" s="59">
        <f t="shared" si="355"/>
        <v>3.75</v>
      </c>
      <c r="AX1883" s="41">
        <v>5</v>
      </c>
      <c r="AY1883" s="41">
        <v>4</v>
      </c>
      <c r="AZ1883" s="41">
        <v>0</v>
      </c>
      <c r="BA1883" s="41">
        <v>2</v>
      </c>
      <c r="BB1883" s="60">
        <f t="shared" si="356"/>
        <v>11</v>
      </c>
      <c r="BC1883" s="60">
        <f t="shared" si="357"/>
        <v>2.75</v>
      </c>
      <c r="BD1883" s="41">
        <f t="shared" si="358"/>
        <v>186</v>
      </c>
      <c r="BE1883" s="41">
        <f t="shared" si="359"/>
        <v>9.0727016066486314E-3</v>
      </c>
    </row>
    <row r="1884" spans="1:57" x14ac:dyDescent="0.25">
      <c r="A1884" s="41" t="s">
        <v>13116</v>
      </c>
      <c r="B1884" s="41" t="s">
        <v>11020</v>
      </c>
      <c r="C1884" s="41">
        <v>1</v>
      </c>
      <c r="D1884" s="41">
        <v>0</v>
      </c>
      <c r="E1884" s="41" t="s">
        <v>13117</v>
      </c>
      <c r="F1884" s="41">
        <v>100</v>
      </c>
      <c r="G1884" s="41">
        <v>100</v>
      </c>
      <c r="H1884" s="41" t="s">
        <v>759</v>
      </c>
      <c r="I1884" s="41" t="s">
        <v>11022</v>
      </c>
      <c r="J1884" s="41" t="s">
        <v>11022</v>
      </c>
      <c r="K1884" s="41" t="s">
        <v>762</v>
      </c>
      <c r="L1884" s="41" t="s">
        <v>762</v>
      </c>
      <c r="M1884" s="41" t="s">
        <v>762</v>
      </c>
      <c r="N1884" s="41" t="s">
        <v>762</v>
      </c>
      <c r="O1884" s="41" t="s">
        <v>762</v>
      </c>
      <c r="P1884" s="41" t="s">
        <v>11022</v>
      </c>
      <c r="Q1884" s="41" t="s">
        <v>11022</v>
      </c>
      <c r="R1884" s="41" t="s">
        <v>11022</v>
      </c>
      <c r="S1884" s="41" t="s">
        <v>11022</v>
      </c>
      <c r="T1884" s="41" t="s">
        <v>11022</v>
      </c>
      <c r="U1884" s="41" t="s">
        <v>11022</v>
      </c>
      <c r="V1884" s="41" t="s">
        <v>11022</v>
      </c>
      <c r="W1884" s="41" t="s">
        <v>13118</v>
      </c>
      <c r="X1884" s="41" t="s">
        <v>13119</v>
      </c>
      <c r="Y1884" s="41" t="s">
        <v>13119</v>
      </c>
      <c r="Z1884" s="41">
        <v>2</v>
      </c>
      <c r="AA1884" s="41">
        <v>0</v>
      </c>
      <c r="AB1884" s="41">
        <v>1</v>
      </c>
      <c r="AC1884" s="41">
        <v>9</v>
      </c>
      <c r="AD1884" s="56">
        <f t="shared" si="348"/>
        <v>12</v>
      </c>
      <c r="AE1884" s="56">
        <f t="shared" si="349"/>
        <v>3</v>
      </c>
      <c r="AF1884" s="41">
        <v>4</v>
      </c>
      <c r="AG1884" s="41">
        <v>10</v>
      </c>
      <c r="AH1884" s="41">
        <v>7</v>
      </c>
      <c r="AI1884" s="41">
        <v>13</v>
      </c>
      <c r="AJ1884" s="57">
        <f t="shared" si="350"/>
        <v>34</v>
      </c>
      <c r="AK1884" s="57">
        <f t="shared" si="351"/>
        <v>8.5</v>
      </c>
      <c r="AL1884" s="41">
        <v>10</v>
      </c>
      <c r="AM1884" s="41">
        <v>4</v>
      </c>
      <c r="AN1884" s="41">
        <v>2</v>
      </c>
      <c r="AO1884" s="41">
        <v>1</v>
      </c>
      <c r="AP1884" s="58">
        <f t="shared" si="352"/>
        <v>17</v>
      </c>
      <c r="AQ1884" s="58">
        <f t="shared" si="353"/>
        <v>4.25</v>
      </c>
      <c r="AR1884" s="41">
        <v>0</v>
      </c>
      <c r="AS1884" s="41">
        <v>0</v>
      </c>
      <c r="AT1884" s="41">
        <v>4</v>
      </c>
      <c r="AU1884" s="41">
        <v>19</v>
      </c>
      <c r="AV1884" s="59">
        <f t="shared" si="354"/>
        <v>23</v>
      </c>
      <c r="AW1884" s="59">
        <f t="shared" si="355"/>
        <v>5.75</v>
      </c>
      <c r="AX1884" s="41">
        <v>5</v>
      </c>
      <c r="AY1884" s="41">
        <v>5</v>
      </c>
      <c r="AZ1884" s="41">
        <v>1</v>
      </c>
      <c r="BA1884" s="41">
        <v>1</v>
      </c>
      <c r="BB1884" s="60">
        <f t="shared" si="356"/>
        <v>12</v>
      </c>
      <c r="BC1884" s="60">
        <f t="shared" si="357"/>
        <v>3</v>
      </c>
      <c r="BD1884" s="41">
        <f t="shared" si="358"/>
        <v>98</v>
      </c>
      <c r="BE1884" s="41">
        <f t="shared" si="359"/>
        <v>4.7802406314600317E-3</v>
      </c>
    </row>
    <row r="1885" spans="1:57" x14ac:dyDescent="0.25">
      <c r="A1885" s="41" t="s">
        <v>13496</v>
      </c>
      <c r="B1885" s="41" t="s">
        <v>11020</v>
      </c>
      <c r="C1885" s="41">
        <v>1</v>
      </c>
      <c r="D1885" s="41">
        <v>0</v>
      </c>
      <c r="E1885" s="41" t="s">
        <v>13497</v>
      </c>
      <c r="F1885" s="41">
        <v>100</v>
      </c>
      <c r="G1885" s="41">
        <v>100</v>
      </c>
      <c r="H1885" s="41" t="s">
        <v>759</v>
      </c>
      <c r="I1885" s="41" t="s">
        <v>11022</v>
      </c>
      <c r="J1885" s="41" t="s">
        <v>11022</v>
      </c>
      <c r="K1885" s="41" t="s">
        <v>762</v>
      </c>
      <c r="L1885" s="41" t="s">
        <v>762</v>
      </c>
      <c r="M1885" s="41" t="s">
        <v>762</v>
      </c>
      <c r="N1885" s="41" t="s">
        <v>762</v>
      </c>
      <c r="O1885" s="41" t="s">
        <v>762</v>
      </c>
      <c r="P1885" s="41" t="s">
        <v>11022</v>
      </c>
      <c r="Q1885" s="41" t="s">
        <v>11022</v>
      </c>
      <c r="R1885" s="41" t="s">
        <v>11022</v>
      </c>
      <c r="S1885" s="41" t="s">
        <v>11022</v>
      </c>
      <c r="T1885" s="41" t="s">
        <v>11022</v>
      </c>
      <c r="U1885" s="41" t="s">
        <v>11022</v>
      </c>
      <c r="V1885" s="41" t="s">
        <v>11022</v>
      </c>
      <c r="W1885" s="41" t="s">
        <v>13498</v>
      </c>
      <c r="X1885" s="41" t="s">
        <v>13499</v>
      </c>
      <c r="Y1885" s="41" t="s">
        <v>13499</v>
      </c>
      <c r="Z1885" s="41">
        <v>45</v>
      </c>
      <c r="AA1885" s="41">
        <v>0</v>
      </c>
      <c r="AB1885" s="41">
        <v>22</v>
      </c>
      <c r="AC1885" s="41">
        <v>2</v>
      </c>
      <c r="AD1885" s="56">
        <f t="shared" si="348"/>
        <v>69</v>
      </c>
      <c r="AE1885" s="56">
        <f t="shared" si="349"/>
        <v>17.25</v>
      </c>
      <c r="AF1885" s="41">
        <v>8</v>
      </c>
      <c r="AG1885" s="41">
        <v>9</v>
      </c>
      <c r="AH1885" s="41">
        <v>8</v>
      </c>
      <c r="AI1885" s="41">
        <v>15</v>
      </c>
      <c r="AJ1885" s="57">
        <f t="shared" si="350"/>
        <v>40</v>
      </c>
      <c r="AK1885" s="57">
        <f t="shared" si="351"/>
        <v>10</v>
      </c>
      <c r="AL1885" s="41">
        <v>14</v>
      </c>
      <c r="AM1885" s="41">
        <v>15</v>
      </c>
      <c r="AN1885" s="41">
        <v>17</v>
      </c>
      <c r="AO1885" s="41">
        <v>13</v>
      </c>
      <c r="AP1885" s="58">
        <f t="shared" si="352"/>
        <v>59</v>
      </c>
      <c r="AQ1885" s="58">
        <f t="shared" si="353"/>
        <v>14.75</v>
      </c>
      <c r="AR1885" s="41">
        <v>3</v>
      </c>
      <c r="AS1885" s="41">
        <v>4</v>
      </c>
      <c r="AT1885" s="41">
        <v>8</v>
      </c>
      <c r="AU1885" s="41">
        <v>2</v>
      </c>
      <c r="AV1885" s="59">
        <f t="shared" si="354"/>
        <v>17</v>
      </c>
      <c r="AW1885" s="59">
        <f t="shared" si="355"/>
        <v>4.25</v>
      </c>
      <c r="AX1885" s="41">
        <v>10</v>
      </c>
      <c r="AY1885" s="41">
        <v>7</v>
      </c>
      <c r="AZ1885" s="41">
        <v>2</v>
      </c>
      <c r="BA1885" s="41">
        <v>8</v>
      </c>
      <c r="BB1885" s="60">
        <f t="shared" si="356"/>
        <v>27</v>
      </c>
      <c r="BC1885" s="60">
        <f t="shared" si="357"/>
        <v>6.75</v>
      </c>
      <c r="BD1885" s="41">
        <f t="shared" si="358"/>
        <v>212</v>
      </c>
      <c r="BE1885" s="41">
        <f t="shared" si="359"/>
        <v>1.0340928712954355E-2</v>
      </c>
    </row>
    <row r="1886" spans="1:57" x14ac:dyDescent="0.25">
      <c r="A1886" s="41" t="s">
        <v>11981</v>
      </c>
      <c r="B1886" s="41" t="s">
        <v>11020</v>
      </c>
      <c r="C1886" s="41">
        <v>1</v>
      </c>
      <c r="D1886" s="41">
        <v>0</v>
      </c>
      <c r="E1886" s="41" t="s">
        <v>11982</v>
      </c>
      <c r="F1886" s="41">
        <v>100</v>
      </c>
      <c r="G1886" s="41">
        <v>100</v>
      </c>
      <c r="H1886" s="41" t="s">
        <v>759</v>
      </c>
      <c r="I1886" s="41" t="s">
        <v>11022</v>
      </c>
      <c r="J1886" s="41" t="s">
        <v>11022</v>
      </c>
      <c r="K1886" s="41" t="s">
        <v>762</v>
      </c>
      <c r="L1886" s="41" t="s">
        <v>762</v>
      </c>
      <c r="M1886" s="41" t="s">
        <v>762</v>
      </c>
      <c r="N1886" s="41" t="s">
        <v>762</v>
      </c>
      <c r="O1886" s="41" t="s">
        <v>762</v>
      </c>
      <c r="P1886" s="41" t="s">
        <v>11022</v>
      </c>
      <c r="Q1886" s="41" t="s">
        <v>11022</v>
      </c>
      <c r="R1886" s="41" t="s">
        <v>11022</v>
      </c>
      <c r="S1886" s="41" t="s">
        <v>11022</v>
      </c>
      <c r="T1886" s="41" t="s">
        <v>11022</v>
      </c>
      <c r="U1886" s="41" t="s">
        <v>11022</v>
      </c>
      <c r="V1886" s="41" t="s">
        <v>11022</v>
      </c>
      <c r="W1886" s="41" t="s">
        <v>11983</v>
      </c>
      <c r="X1886" s="41" t="s">
        <v>11984</v>
      </c>
      <c r="Y1886" s="41" t="s">
        <v>11984</v>
      </c>
      <c r="Z1886" s="41">
        <v>302</v>
      </c>
      <c r="AA1886" s="41">
        <v>837</v>
      </c>
      <c r="AB1886" s="41">
        <v>242</v>
      </c>
      <c r="AC1886" s="41">
        <v>110</v>
      </c>
      <c r="AD1886" s="56">
        <f t="shared" si="348"/>
        <v>1491</v>
      </c>
      <c r="AE1886" s="56">
        <f t="shared" si="349"/>
        <v>372.75</v>
      </c>
      <c r="AF1886" s="41">
        <v>125</v>
      </c>
      <c r="AG1886" s="41">
        <v>182</v>
      </c>
      <c r="AH1886" s="41">
        <v>238</v>
      </c>
      <c r="AI1886" s="41">
        <v>91</v>
      </c>
      <c r="AJ1886" s="57">
        <f t="shared" si="350"/>
        <v>636</v>
      </c>
      <c r="AK1886" s="57">
        <f t="shared" si="351"/>
        <v>159</v>
      </c>
      <c r="AL1886" s="41">
        <v>112</v>
      </c>
      <c r="AM1886" s="41">
        <v>125</v>
      </c>
      <c r="AN1886" s="41">
        <v>44</v>
      </c>
      <c r="AO1886" s="41">
        <v>107</v>
      </c>
      <c r="AP1886" s="58">
        <f t="shared" si="352"/>
        <v>388</v>
      </c>
      <c r="AQ1886" s="58">
        <f t="shared" si="353"/>
        <v>97</v>
      </c>
      <c r="AR1886" s="41">
        <v>63</v>
      </c>
      <c r="AS1886" s="41">
        <v>63</v>
      </c>
      <c r="AT1886" s="41">
        <v>67</v>
      </c>
      <c r="AU1886" s="41">
        <v>69</v>
      </c>
      <c r="AV1886" s="59">
        <f t="shared" si="354"/>
        <v>262</v>
      </c>
      <c r="AW1886" s="59">
        <f t="shared" si="355"/>
        <v>65.5</v>
      </c>
      <c r="AX1886" s="41">
        <v>61</v>
      </c>
      <c r="AY1886" s="41">
        <v>57</v>
      </c>
      <c r="AZ1886" s="41">
        <v>57</v>
      </c>
      <c r="BA1886" s="41">
        <v>60</v>
      </c>
      <c r="BB1886" s="60">
        <f t="shared" si="356"/>
        <v>235</v>
      </c>
      <c r="BC1886" s="60">
        <f t="shared" si="357"/>
        <v>58.75</v>
      </c>
      <c r="BD1886" s="41">
        <f t="shared" si="358"/>
        <v>3012</v>
      </c>
      <c r="BE1886" s="41">
        <f t="shared" si="359"/>
        <v>0.14691923246895527</v>
      </c>
    </row>
    <row r="1887" spans="1:57" x14ac:dyDescent="0.25">
      <c r="A1887" s="41" t="s">
        <v>11189</v>
      </c>
      <c r="B1887" s="41" t="s">
        <v>11020</v>
      </c>
      <c r="C1887" s="41">
        <v>1</v>
      </c>
      <c r="D1887" s="41">
        <v>0</v>
      </c>
      <c r="E1887" s="41" t="s">
        <v>11190</v>
      </c>
      <c r="F1887" s="41">
        <v>100</v>
      </c>
      <c r="G1887" s="41">
        <v>100</v>
      </c>
      <c r="H1887" s="41" t="s">
        <v>759</v>
      </c>
      <c r="I1887" s="41" t="s">
        <v>11022</v>
      </c>
      <c r="J1887" s="41" t="s">
        <v>11022</v>
      </c>
      <c r="K1887" s="41" t="s">
        <v>762</v>
      </c>
      <c r="L1887" s="41" t="s">
        <v>762</v>
      </c>
      <c r="M1887" s="41" t="s">
        <v>762</v>
      </c>
      <c r="N1887" s="41" t="s">
        <v>762</v>
      </c>
      <c r="O1887" s="41" t="s">
        <v>762</v>
      </c>
      <c r="P1887" s="41" t="s">
        <v>11022</v>
      </c>
      <c r="Q1887" s="41" t="s">
        <v>11022</v>
      </c>
      <c r="R1887" s="41" t="s">
        <v>11022</v>
      </c>
      <c r="S1887" s="41" t="s">
        <v>11022</v>
      </c>
      <c r="T1887" s="41" t="s">
        <v>11022</v>
      </c>
      <c r="U1887" s="41" t="s">
        <v>11022</v>
      </c>
      <c r="V1887" s="41" t="s">
        <v>11022</v>
      </c>
      <c r="W1887" s="41" t="s">
        <v>11191</v>
      </c>
      <c r="X1887" s="41" t="s">
        <v>11192</v>
      </c>
      <c r="Y1887" s="41" t="s">
        <v>11192</v>
      </c>
      <c r="Z1887" s="41">
        <v>18</v>
      </c>
      <c r="AA1887" s="41">
        <v>179</v>
      </c>
      <c r="AB1887" s="41">
        <v>17</v>
      </c>
      <c r="AC1887" s="41">
        <v>15</v>
      </c>
      <c r="AD1887" s="56">
        <f t="shared" si="348"/>
        <v>229</v>
      </c>
      <c r="AE1887" s="56">
        <f t="shared" si="349"/>
        <v>57.25</v>
      </c>
      <c r="AF1887" s="41">
        <v>21</v>
      </c>
      <c r="AG1887" s="41">
        <v>41</v>
      </c>
      <c r="AH1887" s="41">
        <v>36</v>
      </c>
      <c r="AI1887" s="41">
        <v>31</v>
      </c>
      <c r="AJ1887" s="57">
        <f t="shared" si="350"/>
        <v>129</v>
      </c>
      <c r="AK1887" s="57">
        <f t="shared" si="351"/>
        <v>32.25</v>
      </c>
      <c r="AL1887" s="41">
        <v>9</v>
      </c>
      <c r="AM1887" s="41">
        <v>7</v>
      </c>
      <c r="AN1887" s="41">
        <v>11</v>
      </c>
      <c r="AO1887" s="41">
        <v>3</v>
      </c>
      <c r="AP1887" s="58">
        <f t="shared" si="352"/>
        <v>30</v>
      </c>
      <c r="AQ1887" s="58">
        <f t="shared" si="353"/>
        <v>7.5</v>
      </c>
      <c r="AR1887" s="41">
        <v>5</v>
      </c>
      <c r="AS1887" s="41">
        <v>8</v>
      </c>
      <c r="AT1887" s="41">
        <v>4</v>
      </c>
      <c r="AU1887" s="41">
        <v>42</v>
      </c>
      <c r="AV1887" s="59">
        <f t="shared" si="354"/>
        <v>59</v>
      </c>
      <c r="AW1887" s="59">
        <f t="shared" si="355"/>
        <v>14.75</v>
      </c>
      <c r="AX1887" s="41">
        <v>19</v>
      </c>
      <c r="AY1887" s="41">
        <v>19</v>
      </c>
      <c r="AZ1887" s="41">
        <v>15</v>
      </c>
      <c r="BA1887" s="41">
        <v>10</v>
      </c>
      <c r="BB1887" s="60">
        <f t="shared" si="356"/>
        <v>63</v>
      </c>
      <c r="BC1887" s="60">
        <f t="shared" si="357"/>
        <v>15.75</v>
      </c>
      <c r="BD1887" s="41">
        <f t="shared" si="358"/>
        <v>510</v>
      </c>
      <c r="BE1887" s="41">
        <f t="shared" si="359"/>
        <v>2.4876762469843026E-2</v>
      </c>
    </row>
    <row r="1888" spans="1:57" x14ac:dyDescent="0.25">
      <c r="A1888" s="41" t="s">
        <v>13562</v>
      </c>
      <c r="B1888" s="41" t="s">
        <v>11020</v>
      </c>
      <c r="C1888" s="41">
        <v>1</v>
      </c>
      <c r="D1888" s="41">
        <v>0</v>
      </c>
      <c r="E1888" s="41" t="s">
        <v>13563</v>
      </c>
      <c r="F1888" s="41">
        <v>100</v>
      </c>
      <c r="G1888" s="41">
        <v>100</v>
      </c>
      <c r="H1888" s="41" t="s">
        <v>759</v>
      </c>
      <c r="I1888" s="41" t="s">
        <v>11022</v>
      </c>
      <c r="J1888" s="41" t="s">
        <v>11022</v>
      </c>
      <c r="K1888" s="41" t="s">
        <v>762</v>
      </c>
      <c r="L1888" s="41" t="s">
        <v>762</v>
      </c>
      <c r="M1888" s="41" t="s">
        <v>762</v>
      </c>
      <c r="N1888" s="41" t="s">
        <v>762</v>
      </c>
      <c r="O1888" s="41" t="s">
        <v>762</v>
      </c>
      <c r="P1888" s="41" t="s">
        <v>11022</v>
      </c>
      <c r="Q1888" s="41" t="s">
        <v>11022</v>
      </c>
      <c r="R1888" s="41" t="s">
        <v>11022</v>
      </c>
      <c r="S1888" s="41" t="s">
        <v>11022</v>
      </c>
      <c r="T1888" s="41" t="s">
        <v>11022</v>
      </c>
      <c r="U1888" s="41" t="s">
        <v>11022</v>
      </c>
      <c r="V1888" s="41" t="s">
        <v>11022</v>
      </c>
      <c r="W1888" s="41" t="s">
        <v>13564</v>
      </c>
      <c r="X1888" s="41" t="s">
        <v>13565</v>
      </c>
      <c r="Y1888" s="41" t="s">
        <v>13565</v>
      </c>
      <c r="Z1888" s="41">
        <v>19</v>
      </c>
      <c r="AA1888" s="41">
        <v>340</v>
      </c>
      <c r="AB1888" s="41">
        <v>13</v>
      </c>
      <c r="AC1888" s="41">
        <v>6</v>
      </c>
      <c r="AD1888" s="56">
        <f t="shared" si="348"/>
        <v>378</v>
      </c>
      <c r="AE1888" s="56">
        <f t="shared" si="349"/>
        <v>94.5</v>
      </c>
      <c r="AF1888" s="41">
        <v>13</v>
      </c>
      <c r="AG1888" s="41">
        <v>28</v>
      </c>
      <c r="AH1888" s="41">
        <v>47</v>
      </c>
      <c r="AI1888" s="41">
        <v>16</v>
      </c>
      <c r="AJ1888" s="57">
        <f t="shared" si="350"/>
        <v>104</v>
      </c>
      <c r="AK1888" s="57">
        <f t="shared" si="351"/>
        <v>26</v>
      </c>
      <c r="AL1888" s="41">
        <v>6</v>
      </c>
      <c r="AM1888" s="41">
        <v>8</v>
      </c>
      <c r="AN1888" s="41">
        <v>6</v>
      </c>
      <c r="AO1888" s="41">
        <v>12</v>
      </c>
      <c r="AP1888" s="58">
        <f t="shared" si="352"/>
        <v>32</v>
      </c>
      <c r="AQ1888" s="58">
        <f t="shared" si="353"/>
        <v>8</v>
      </c>
      <c r="AR1888" s="41">
        <v>4</v>
      </c>
      <c r="AS1888" s="41">
        <v>8</v>
      </c>
      <c r="AT1888" s="41">
        <v>4</v>
      </c>
      <c r="AU1888" s="41">
        <v>9</v>
      </c>
      <c r="AV1888" s="59">
        <f t="shared" si="354"/>
        <v>25</v>
      </c>
      <c r="AW1888" s="59">
        <f t="shared" si="355"/>
        <v>6.25</v>
      </c>
      <c r="AX1888" s="41">
        <v>6</v>
      </c>
      <c r="AY1888" s="41">
        <v>3</v>
      </c>
      <c r="AZ1888" s="41">
        <v>6</v>
      </c>
      <c r="BA1888" s="41">
        <v>3</v>
      </c>
      <c r="BB1888" s="60">
        <f t="shared" si="356"/>
        <v>18</v>
      </c>
      <c r="BC1888" s="60">
        <f t="shared" si="357"/>
        <v>4.5</v>
      </c>
      <c r="BD1888" s="41">
        <f t="shared" si="358"/>
        <v>557</v>
      </c>
      <c r="BE1888" s="41">
        <f t="shared" si="359"/>
        <v>2.7169326854318752E-2</v>
      </c>
    </row>
    <row r="1889" spans="1:57" x14ac:dyDescent="0.25">
      <c r="A1889" s="41" t="s">
        <v>11488</v>
      </c>
      <c r="B1889" s="41" t="s">
        <v>11020</v>
      </c>
      <c r="C1889" s="41">
        <v>1</v>
      </c>
      <c r="D1889" s="41">
        <v>0</v>
      </c>
      <c r="E1889" s="41" t="s">
        <v>11489</v>
      </c>
      <c r="F1889" s="41">
        <v>100</v>
      </c>
      <c r="G1889" s="41">
        <v>100</v>
      </c>
      <c r="H1889" s="41" t="s">
        <v>759</v>
      </c>
      <c r="I1889" s="41" t="s">
        <v>11022</v>
      </c>
      <c r="J1889" s="41" t="s">
        <v>11022</v>
      </c>
      <c r="K1889" s="41" t="s">
        <v>762</v>
      </c>
      <c r="L1889" s="41" t="s">
        <v>762</v>
      </c>
      <c r="M1889" s="41" t="s">
        <v>762</v>
      </c>
      <c r="N1889" s="41" t="s">
        <v>762</v>
      </c>
      <c r="O1889" s="41" t="s">
        <v>762</v>
      </c>
      <c r="P1889" s="41" t="s">
        <v>11022</v>
      </c>
      <c r="Q1889" s="41" t="s">
        <v>11022</v>
      </c>
      <c r="R1889" s="41" t="s">
        <v>11022</v>
      </c>
      <c r="S1889" s="41" t="s">
        <v>11022</v>
      </c>
      <c r="T1889" s="41" t="s">
        <v>11022</v>
      </c>
      <c r="U1889" s="41" t="s">
        <v>11022</v>
      </c>
      <c r="V1889" s="41" t="s">
        <v>11022</v>
      </c>
      <c r="W1889" s="41" t="s">
        <v>11490</v>
      </c>
      <c r="X1889" s="41" t="s">
        <v>11491</v>
      </c>
      <c r="Y1889" s="41" t="s">
        <v>11491</v>
      </c>
      <c r="Z1889" s="41">
        <v>1</v>
      </c>
      <c r="AA1889" s="41">
        <v>0</v>
      </c>
      <c r="AB1889" s="41">
        <v>0</v>
      </c>
      <c r="AC1889" s="41">
        <v>0</v>
      </c>
      <c r="AD1889" s="56">
        <f t="shared" si="348"/>
        <v>1</v>
      </c>
      <c r="AE1889" s="56">
        <f t="shared" si="349"/>
        <v>0.25</v>
      </c>
      <c r="AF1889" s="41">
        <v>8</v>
      </c>
      <c r="AG1889" s="41">
        <v>0</v>
      </c>
      <c r="AH1889" s="41">
        <v>2</v>
      </c>
      <c r="AI1889" s="41">
        <v>3</v>
      </c>
      <c r="AJ1889" s="57">
        <f t="shared" si="350"/>
        <v>13</v>
      </c>
      <c r="AK1889" s="57">
        <f t="shared" si="351"/>
        <v>3.25</v>
      </c>
      <c r="AL1889" s="41">
        <v>8</v>
      </c>
      <c r="AM1889" s="41">
        <v>1</v>
      </c>
      <c r="AN1889" s="41">
        <v>16</v>
      </c>
      <c r="AO1889" s="41">
        <v>4</v>
      </c>
      <c r="AP1889" s="58">
        <f t="shared" si="352"/>
        <v>29</v>
      </c>
      <c r="AQ1889" s="58">
        <f t="shared" si="353"/>
        <v>7.25</v>
      </c>
      <c r="AR1889" s="41">
        <v>6</v>
      </c>
      <c r="AS1889" s="41">
        <v>7</v>
      </c>
      <c r="AT1889" s="41">
        <v>4</v>
      </c>
      <c r="AU1889" s="41">
        <v>11</v>
      </c>
      <c r="AV1889" s="59">
        <f t="shared" si="354"/>
        <v>28</v>
      </c>
      <c r="AW1889" s="59">
        <f t="shared" si="355"/>
        <v>7</v>
      </c>
      <c r="AX1889" s="41">
        <v>3</v>
      </c>
      <c r="AY1889" s="41">
        <v>0</v>
      </c>
      <c r="AZ1889" s="41">
        <v>3</v>
      </c>
      <c r="BA1889" s="41">
        <v>1</v>
      </c>
      <c r="BB1889" s="60">
        <f t="shared" si="356"/>
        <v>7</v>
      </c>
      <c r="BC1889" s="60">
        <f t="shared" si="357"/>
        <v>1.75</v>
      </c>
      <c r="BD1889" s="41">
        <f t="shared" si="358"/>
        <v>78</v>
      </c>
      <c r="BE1889" s="41">
        <f t="shared" si="359"/>
        <v>3.8046813189171681E-3</v>
      </c>
    </row>
    <row r="1890" spans="1:57" x14ac:dyDescent="0.25">
      <c r="A1890" s="41" t="s">
        <v>11387</v>
      </c>
      <c r="B1890" s="41" t="s">
        <v>11020</v>
      </c>
      <c r="C1890" s="41">
        <v>1</v>
      </c>
      <c r="D1890" s="41">
        <v>0</v>
      </c>
      <c r="E1890" s="41" t="s">
        <v>11388</v>
      </c>
      <c r="F1890" s="41">
        <v>100</v>
      </c>
      <c r="G1890" s="41">
        <v>100</v>
      </c>
      <c r="H1890" s="41" t="s">
        <v>759</v>
      </c>
      <c r="I1890" s="41" t="s">
        <v>11022</v>
      </c>
      <c r="J1890" s="41" t="s">
        <v>11022</v>
      </c>
      <c r="K1890" s="41" t="s">
        <v>762</v>
      </c>
      <c r="L1890" s="41" t="s">
        <v>762</v>
      </c>
      <c r="M1890" s="41" t="s">
        <v>762</v>
      </c>
      <c r="N1890" s="41" t="s">
        <v>762</v>
      </c>
      <c r="O1890" s="41" t="s">
        <v>762</v>
      </c>
      <c r="P1890" s="41" t="s">
        <v>11022</v>
      </c>
      <c r="Q1890" s="41" t="s">
        <v>11022</v>
      </c>
      <c r="R1890" s="41" t="s">
        <v>11022</v>
      </c>
      <c r="S1890" s="41" t="s">
        <v>11022</v>
      </c>
      <c r="T1890" s="41" t="s">
        <v>11022</v>
      </c>
      <c r="U1890" s="41" t="s">
        <v>11022</v>
      </c>
      <c r="V1890" s="41" t="s">
        <v>11022</v>
      </c>
      <c r="W1890" s="41" t="s">
        <v>11389</v>
      </c>
      <c r="X1890" s="41" t="s">
        <v>11390</v>
      </c>
      <c r="Y1890" s="41" t="s">
        <v>11390</v>
      </c>
      <c r="Z1890" s="41">
        <v>27</v>
      </c>
      <c r="AA1890" s="41">
        <v>7</v>
      </c>
      <c r="AB1890" s="41">
        <v>11</v>
      </c>
      <c r="AC1890" s="41">
        <v>9</v>
      </c>
      <c r="AD1890" s="56">
        <f t="shared" si="348"/>
        <v>54</v>
      </c>
      <c r="AE1890" s="56">
        <f t="shared" si="349"/>
        <v>13.5</v>
      </c>
      <c r="AF1890" s="41">
        <v>104</v>
      </c>
      <c r="AG1890" s="41">
        <v>89</v>
      </c>
      <c r="AH1890" s="41">
        <v>135</v>
      </c>
      <c r="AI1890" s="41">
        <v>124</v>
      </c>
      <c r="AJ1890" s="57">
        <f t="shared" si="350"/>
        <v>452</v>
      </c>
      <c r="AK1890" s="57">
        <f t="shared" si="351"/>
        <v>113</v>
      </c>
      <c r="AL1890" s="41">
        <v>415</v>
      </c>
      <c r="AM1890" s="41">
        <v>235</v>
      </c>
      <c r="AN1890" s="41">
        <v>270</v>
      </c>
      <c r="AO1890" s="41">
        <v>349</v>
      </c>
      <c r="AP1890" s="58">
        <f t="shared" si="352"/>
        <v>1269</v>
      </c>
      <c r="AQ1890" s="58">
        <f t="shared" si="353"/>
        <v>317.25</v>
      </c>
      <c r="AR1890" s="41">
        <v>195</v>
      </c>
      <c r="AS1890" s="41">
        <v>337</v>
      </c>
      <c r="AT1890" s="41">
        <v>109</v>
      </c>
      <c r="AU1890" s="41">
        <v>200</v>
      </c>
      <c r="AV1890" s="59">
        <f t="shared" si="354"/>
        <v>841</v>
      </c>
      <c r="AW1890" s="59">
        <f t="shared" si="355"/>
        <v>210.25</v>
      </c>
      <c r="AX1890" s="41">
        <v>80</v>
      </c>
      <c r="AY1890" s="41">
        <v>78</v>
      </c>
      <c r="AZ1890" s="41">
        <v>89</v>
      </c>
      <c r="BA1890" s="41">
        <v>69</v>
      </c>
      <c r="BB1890" s="60">
        <f t="shared" si="356"/>
        <v>316</v>
      </c>
      <c r="BC1890" s="60">
        <f t="shared" si="357"/>
        <v>79</v>
      </c>
      <c r="BD1890" s="41">
        <f t="shared" si="358"/>
        <v>2932</v>
      </c>
      <c r="BE1890" s="41">
        <f t="shared" si="359"/>
        <v>0.1430169952187838</v>
      </c>
    </row>
    <row r="1891" spans="1:57" x14ac:dyDescent="0.25">
      <c r="A1891" s="41" t="s">
        <v>14428</v>
      </c>
      <c r="B1891" s="41" t="s">
        <v>11020</v>
      </c>
      <c r="C1891" s="41">
        <v>1</v>
      </c>
      <c r="D1891" s="41">
        <v>0</v>
      </c>
      <c r="E1891" s="41" t="s">
        <v>14429</v>
      </c>
      <c r="F1891" s="41">
        <v>100</v>
      </c>
      <c r="G1891" s="41">
        <v>100</v>
      </c>
      <c r="H1891" s="41" t="s">
        <v>759</v>
      </c>
      <c r="I1891" s="41" t="s">
        <v>11022</v>
      </c>
      <c r="J1891" s="41" t="s">
        <v>11022</v>
      </c>
      <c r="K1891" s="41" t="s">
        <v>762</v>
      </c>
      <c r="L1891" s="41" t="s">
        <v>762</v>
      </c>
      <c r="M1891" s="41" t="s">
        <v>762</v>
      </c>
      <c r="N1891" s="41" t="s">
        <v>762</v>
      </c>
      <c r="O1891" s="41" t="s">
        <v>762</v>
      </c>
      <c r="P1891" s="41" t="s">
        <v>11022</v>
      </c>
      <c r="Q1891" s="41" t="s">
        <v>11022</v>
      </c>
      <c r="R1891" s="41" t="s">
        <v>11022</v>
      </c>
      <c r="S1891" s="41" t="s">
        <v>11022</v>
      </c>
      <c r="T1891" s="41" t="s">
        <v>11022</v>
      </c>
      <c r="U1891" s="41" t="s">
        <v>11022</v>
      </c>
      <c r="V1891" s="41" t="s">
        <v>11022</v>
      </c>
      <c r="W1891" s="41" t="s">
        <v>14429</v>
      </c>
      <c r="X1891" s="41" t="s">
        <v>14430</v>
      </c>
      <c r="Y1891" s="41" t="s">
        <v>14430</v>
      </c>
      <c r="Z1891" s="41">
        <v>107</v>
      </c>
      <c r="AA1891" s="41">
        <v>624</v>
      </c>
      <c r="AB1891" s="41">
        <v>25</v>
      </c>
      <c r="AC1891" s="41">
        <v>78</v>
      </c>
      <c r="AD1891" s="56">
        <f t="shared" si="348"/>
        <v>834</v>
      </c>
      <c r="AE1891" s="56">
        <f t="shared" si="349"/>
        <v>208.5</v>
      </c>
      <c r="AF1891" s="41">
        <v>97</v>
      </c>
      <c r="AG1891" s="41">
        <v>93</v>
      </c>
      <c r="AH1891" s="41">
        <v>190</v>
      </c>
      <c r="AI1891" s="41">
        <v>68</v>
      </c>
      <c r="AJ1891" s="57">
        <f t="shared" si="350"/>
        <v>448</v>
      </c>
      <c r="AK1891" s="57">
        <f t="shared" si="351"/>
        <v>112</v>
      </c>
      <c r="AL1891" s="41">
        <v>152</v>
      </c>
      <c r="AM1891" s="41">
        <v>97</v>
      </c>
      <c r="AN1891" s="41">
        <v>147</v>
      </c>
      <c r="AO1891" s="41">
        <v>262</v>
      </c>
      <c r="AP1891" s="58">
        <f t="shared" si="352"/>
        <v>658</v>
      </c>
      <c r="AQ1891" s="58">
        <f t="shared" si="353"/>
        <v>164.5</v>
      </c>
      <c r="AR1891" s="41">
        <v>150</v>
      </c>
      <c r="AS1891" s="41">
        <v>397</v>
      </c>
      <c r="AT1891" s="41">
        <v>79</v>
      </c>
      <c r="AU1891" s="41">
        <v>128</v>
      </c>
      <c r="AV1891" s="59">
        <f t="shared" si="354"/>
        <v>754</v>
      </c>
      <c r="AW1891" s="59">
        <f t="shared" si="355"/>
        <v>188.5</v>
      </c>
      <c r="AX1891" s="41">
        <v>70</v>
      </c>
      <c r="AY1891" s="41">
        <v>65</v>
      </c>
      <c r="AZ1891" s="41">
        <v>79</v>
      </c>
      <c r="BA1891" s="41">
        <v>57</v>
      </c>
      <c r="BB1891" s="60">
        <f t="shared" si="356"/>
        <v>271</v>
      </c>
      <c r="BC1891" s="60">
        <f t="shared" si="357"/>
        <v>67.75</v>
      </c>
      <c r="BD1891" s="41">
        <f t="shared" si="358"/>
        <v>2965</v>
      </c>
      <c r="BE1891" s="41">
        <f t="shared" si="359"/>
        <v>0.14462666808447955</v>
      </c>
    </row>
    <row r="1892" spans="1:57" x14ac:dyDescent="0.25">
      <c r="A1892" s="41" t="s">
        <v>13343</v>
      </c>
      <c r="B1892" s="41" t="s">
        <v>11020</v>
      </c>
      <c r="C1892" s="41">
        <v>1</v>
      </c>
      <c r="D1892" s="41">
        <v>0</v>
      </c>
      <c r="E1892" s="41" t="s">
        <v>13344</v>
      </c>
      <c r="F1892" s="41">
        <v>100</v>
      </c>
      <c r="G1892" s="41">
        <v>100</v>
      </c>
      <c r="H1892" s="41" t="s">
        <v>759</v>
      </c>
      <c r="I1892" s="41" t="s">
        <v>11022</v>
      </c>
      <c r="J1892" s="41" t="s">
        <v>11022</v>
      </c>
      <c r="K1892" s="41" t="s">
        <v>762</v>
      </c>
      <c r="L1892" s="41" t="s">
        <v>762</v>
      </c>
      <c r="M1892" s="41" t="s">
        <v>762</v>
      </c>
      <c r="N1892" s="41" t="s">
        <v>762</v>
      </c>
      <c r="O1892" s="41" t="s">
        <v>762</v>
      </c>
      <c r="P1892" s="41" t="s">
        <v>11022</v>
      </c>
      <c r="Q1892" s="41" t="s">
        <v>11022</v>
      </c>
      <c r="R1892" s="41" t="s">
        <v>11022</v>
      </c>
      <c r="S1892" s="41" t="s">
        <v>11022</v>
      </c>
      <c r="T1892" s="41" t="s">
        <v>11022</v>
      </c>
      <c r="U1892" s="41" t="s">
        <v>11022</v>
      </c>
      <c r="V1892" s="41" t="s">
        <v>11022</v>
      </c>
      <c r="W1892" s="41" t="s">
        <v>13345</v>
      </c>
      <c r="X1892" s="41" t="s">
        <v>13346</v>
      </c>
      <c r="Y1892" s="41" t="s">
        <v>13346</v>
      </c>
      <c r="Z1892" s="41">
        <v>50</v>
      </c>
      <c r="AA1892" s="41">
        <v>303</v>
      </c>
      <c r="AB1892" s="41">
        <v>64</v>
      </c>
      <c r="AC1892" s="41">
        <v>36</v>
      </c>
      <c r="AD1892" s="56">
        <f t="shared" si="348"/>
        <v>453</v>
      </c>
      <c r="AE1892" s="56">
        <f t="shared" si="349"/>
        <v>113.25</v>
      </c>
      <c r="AF1892" s="41">
        <v>48</v>
      </c>
      <c r="AG1892" s="41">
        <v>25</v>
      </c>
      <c r="AH1892" s="41">
        <v>94</v>
      </c>
      <c r="AI1892" s="41">
        <v>47</v>
      </c>
      <c r="AJ1892" s="57">
        <f t="shared" si="350"/>
        <v>214</v>
      </c>
      <c r="AK1892" s="57">
        <f t="shared" si="351"/>
        <v>53.5</v>
      </c>
      <c r="AL1892" s="41">
        <v>49</v>
      </c>
      <c r="AM1892" s="41">
        <v>19</v>
      </c>
      <c r="AN1892" s="41">
        <v>14</v>
      </c>
      <c r="AO1892" s="41">
        <v>11</v>
      </c>
      <c r="AP1892" s="58">
        <f t="shared" si="352"/>
        <v>93</v>
      </c>
      <c r="AQ1892" s="58">
        <f t="shared" si="353"/>
        <v>23.25</v>
      </c>
      <c r="AR1892" s="41">
        <v>6</v>
      </c>
      <c r="AS1892" s="41">
        <v>15</v>
      </c>
      <c r="AT1892" s="41">
        <v>15</v>
      </c>
      <c r="AU1892" s="41">
        <v>18</v>
      </c>
      <c r="AV1892" s="59">
        <f t="shared" si="354"/>
        <v>54</v>
      </c>
      <c r="AW1892" s="59">
        <f t="shared" si="355"/>
        <v>13.5</v>
      </c>
      <c r="AX1892" s="41">
        <v>18</v>
      </c>
      <c r="AY1892" s="41">
        <v>0</v>
      </c>
      <c r="AZ1892" s="41">
        <v>12</v>
      </c>
      <c r="BA1892" s="41">
        <v>8</v>
      </c>
      <c r="BB1892" s="60">
        <f t="shared" si="356"/>
        <v>38</v>
      </c>
      <c r="BC1892" s="60">
        <f t="shared" si="357"/>
        <v>9.5</v>
      </c>
      <c r="BD1892" s="41">
        <f t="shared" si="358"/>
        <v>852</v>
      </c>
      <c r="BE1892" s="41">
        <f t="shared" si="359"/>
        <v>4.1558826714325994E-2</v>
      </c>
    </row>
    <row r="1893" spans="1:57" x14ac:dyDescent="0.25">
      <c r="A1893" s="41" t="s">
        <v>14110</v>
      </c>
      <c r="B1893" s="41" t="s">
        <v>11020</v>
      </c>
      <c r="C1893" s="41">
        <v>1</v>
      </c>
      <c r="D1893" s="41">
        <v>0</v>
      </c>
      <c r="E1893" s="41" t="s">
        <v>14111</v>
      </c>
      <c r="F1893" s="41">
        <v>100</v>
      </c>
      <c r="G1893" s="41">
        <v>100</v>
      </c>
      <c r="H1893" s="41" t="s">
        <v>759</v>
      </c>
      <c r="I1893" s="41" t="s">
        <v>11022</v>
      </c>
      <c r="J1893" s="41" t="s">
        <v>11022</v>
      </c>
      <c r="K1893" s="41" t="s">
        <v>762</v>
      </c>
      <c r="L1893" s="41" t="s">
        <v>762</v>
      </c>
      <c r="M1893" s="41" t="s">
        <v>762</v>
      </c>
      <c r="N1893" s="41" t="s">
        <v>762</v>
      </c>
      <c r="O1893" s="41" t="s">
        <v>762</v>
      </c>
      <c r="P1893" s="41" t="s">
        <v>11022</v>
      </c>
      <c r="Q1893" s="41" t="s">
        <v>11022</v>
      </c>
      <c r="R1893" s="41" t="s">
        <v>11022</v>
      </c>
      <c r="S1893" s="41" t="s">
        <v>11022</v>
      </c>
      <c r="T1893" s="41" t="s">
        <v>11022</v>
      </c>
      <c r="U1893" s="41" t="s">
        <v>11022</v>
      </c>
      <c r="V1893" s="41" t="s">
        <v>11022</v>
      </c>
      <c r="W1893" s="41" t="s">
        <v>14112</v>
      </c>
      <c r="X1893" s="41" t="s">
        <v>14113</v>
      </c>
      <c r="Y1893" s="41" t="s">
        <v>14113</v>
      </c>
      <c r="Z1893" s="41">
        <v>0</v>
      </c>
      <c r="AA1893" s="41">
        <v>0</v>
      </c>
      <c r="AB1893" s="41">
        <v>0</v>
      </c>
      <c r="AC1893" s="41">
        <v>0</v>
      </c>
      <c r="AD1893" s="56">
        <f t="shared" si="348"/>
        <v>0</v>
      </c>
      <c r="AE1893" s="56">
        <f t="shared" si="349"/>
        <v>0</v>
      </c>
      <c r="AF1893" s="41">
        <v>0</v>
      </c>
      <c r="AG1893" s="41">
        <v>0</v>
      </c>
      <c r="AH1893" s="41">
        <v>0</v>
      </c>
      <c r="AI1893" s="41">
        <v>0</v>
      </c>
      <c r="AJ1893" s="57">
        <f t="shared" si="350"/>
        <v>0</v>
      </c>
      <c r="AK1893" s="57">
        <f t="shared" si="351"/>
        <v>0</v>
      </c>
      <c r="AL1893" s="41">
        <v>0</v>
      </c>
      <c r="AM1893" s="41">
        <v>0</v>
      </c>
      <c r="AN1893" s="41">
        <v>0</v>
      </c>
      <c r="AO1893" s="41">
        <v>1</v>
      </c>
      <c r="AP1893" s="58">
        <f t="shared" si="352"/>
        <v>1</v>
      </c>
      <c r="AQ1893" s="58">
        <f t="shared" si="353"/>
        <v>0.25</v>
      </c>
      <c r="AR1893" s="41">
        <v>11</v>
      </c>
      <c r="AS1893" s="41">
        <v>0</v>
      </c>
      <c r="AT1893" s="41">
        <v>12</v>
      </c>
      <c r="AU1893" s="41">
        <v>46</v>
      </c>
      <c r="AV1893" s="59">
        <f t="shared" si="354"/>
        <v>69</v>
      </c>
      <c r="AW1893" s="59">
        <f t="shared" si="355"/>
        <v>17.25</v>
      </c>
      <c r="AX1893" s="41">
        <v>0</v>
      </c>
      <c r="AY1893" s="41">
        <v>0</v>
      </c>
      <c r="AZ1893" s="41">
        <v>0</v>
      </c>
      <c r="BA1893" s="41">
        <v>0</v>
      </c>
      <c r="BB1893" s="60">
        <f t="shared" si="356"/>
        <v>0</v>
      </c>
      <c r="BC1893" s="60">
        <f t="shared" si="357"/>
        <v>0</v>
      </c>
      <c r="BD1893" s="41">
        <f t="shared" si="358"/>
        <v>70</v>
      </c>
      <c r="BE1893" s="41">
        <f t="shared" si="359"/>
        <v>3.414457593900023E-3</v>
      </c>
    </row>
    <row r="1894" spans="1:57" x14ac:dyDescent="0.25">
      <c r="A1894" s="41" t="s">
        <v>12858</v>
      </c>
      <c r="B1894" s="41" t="s">
        <v>11020</v>
      </c>
      <c r="C1894" s="41">
        <v>1</v>
      </c>
      <c r="D1894" s="41">
        <v>0</v>
      </c>
      <c r="E1894" s="41" t="s">
        <v>12859</v>
      </c>
      <c r="F1894" s="41">
        <v>100</v>
      </c>
      <c r="G1894" s="41">
        <v>100</v>
      </c>
      <c r="H1894" s="41" t="s">
        <v>759</v>
      </c>
      <c r="I1894" s="41" t="s">
        <v>11022</v>
      </c>
      <c r="J1894" s="41" t="s">
        <v>11022</v>
      </c>
      <c r="K1894" s="41" t="s">
        <v>762</v>
      </c>
      <c r="L1894" s="41" t="s">
        <v>762</v>
      </c>
      <c r="M1894" s="41" t="s">
        <v>762</v>
      </c>
      <c r="N1894" s="41" t="s">
        <v>762</v>
      </c>
      <c r="O1894" s="41" t="s">
        <v>762</v>
      </c>
      <c r="P1894" s="41" t="s">
        <v>11022</v>
      </c>
      <c r="Q1894" s="41" t="s">
        <v>11022</v>
      </c>
      <c r="R1894" s="41" t="s">
        <v>11022</v>
      </c>
      <c r="S1894" s="41" t="s">
        <v>11022</v>
      </c>
      <c r="T1894" s="41" t="s">
        <v>11022</v>
      </c>
      <c r="U1894" s="41" t="s">
        <v>11022</v>
      </c>
      <c r="V1894" s="41" t="s">
        <v>11022</v>
      </c>
      <c r="W1894" s="41" t="s">
        <v>12859</v>
      </c>
      <c r="X1894" s="41" t="s">
        <v>12860</v>
      </c>
      <c r="Y1894" s="41" t="s">
        <v>12860</v>
      </c>
      <c r="Z1894" s="41">
        <v>0</v>
      </c>
      <c r="AA1894" s="41">
        <v>0</v>
      </c>
      <c r="AB1894" s="41">
        <v>0</v>
      </c>
      <c r="AC1894" s="41">
        <v>0</v>
      </c>
      <c r="AD1894" s="56">
        <f t="shared" si="348"/>
        <v>0</v>
      </c>
      <c r="AE1894" s="56">
        <f t="shared" si="349"/>
        <v>0</v>
      </c>
      <c r="AF1894" s="41">
        <v>35</v>
      </c>
      <c r="AG1894" s="41">
        <v>13</v>
      </c>
      <c r="AH1894" s="41">
        <v>28</v>
      </c>
      <c r="AI1894" s="41">
        <v>76</v>
      </c>
      <c r="AJ1894" s="57">
        <f t="shared" si="350"/>
        <v>152</v>
      </c>
      <c r="AK1894" s="57">
        <f t="shared" si="351"/>
        <v>38</v>
      </c>
      <c r="AL1894" s="41">
        <v>159</v>
      </c>
      <c r="AM1894" s="41">
        <v>58</v>
      </c>
      <c r="AN1894" s="41">
        <v>80</v>
      </c>
      <c r="AO1894" s="41">
        <v>374</v>
      </c>
      <c r="AP1894" s="58">
        <f t="shared" si="352"/>
        <v>671</v>
      </c>
      <c r="AQ1894" s="58">
        <f t="shared" si="353"/>
        <v>167.75</v>
      </c>
      <c r="AR1894" s="41">
        <v>92</v>
      </c>
      <c r="AS1894" s="41">
        <v>59</v>
      </c>
      <c r="AT1894" s="41">
        <v>56</v>
      </c>
      <c r="AU1894" s="41">
        <v>83</v>
      </c>
      <c r="AV1894" s="59">
        <f t="shared" si="354"/>
        <v>290</v>
      </c>
      <c r="AW1894" s="59">
        <f t="shared" si="355"/>
        <v>72.5</v>
      </c>
      <c r="AX1894" s="41">
        <v>72</v>
      </c>
      <c r="AY1894" s="41">
        <v>56</v>
      </c>
      <c r="AZ1894" s="41">
        <v>71</v>
      </c>
      <c r="BA1894" s="41">
        <v>65</v>
      </c>
      <c r="BB1894" s="60">
        <f t="shared" si="356"/>
        <v>264</v>
      </c>
      <c r="BC1894" s="60">
        <f t="shared" si="357"/>
        <v>66</v>
      </c>
      <c r="BD1894" s="41">
        <f t="shared" si="358"/>
        <v>1377</v>
      </c>
      <c r="BE1894" s="41">
        <f t="shared" si="359"/>
        <v>6.716725866857616E-2</v>
      </c>
    </row>
    <row r="1895" spans="1:57" x14ac:dyDescent="0.25">
      <c r="A1895" s="41" t="s">
        <v>14165</v>
      </c>
      <c r="B1895" s="41" t="s">
        <v>11020</v>
      </c>
      <c r="C1895" s="41">
        <v>1</v>
      </c>
      <c r="D1895" s="41">
        <v>0</v>
      </c>
      <c r="E1895" s="41" t="s">
        <v>14166</v>
      </c>
      <c r="F1895" s="41">
        <v>100</v>
      </c>
      <c r="G1895" s="41">
        <v>100</v>
      </c>
      <c r="H1895" s="41" t="s">
        <v>759</v>
      </c>
      <c r="I1895" s="41" t="s">
        <v>11022</v>
      </c>
      <c r="J1895" s="41" t="s">
        <v>11022</v>
      </c>
      <c r="K1895" s="41" t="s">
        <v>762</v>
      </c>
      <c r="L1895" s="41" t="s">
        <v>762</v>
      </c>
      <c r="M1895" s="41" t="s">
        <v>762</v>
      </c>
      <c r="N1895" s="41" t="s">
        <v>762</v>
      </c>
      <c r="O1895" s="41" t="s">
        <v>762</v>
      </c>
      <c r="P1895" s="41" t="s">
        <v>11022</v>
      </c>
      <c r="Q1895" s="41" t="s">
        <v>11022</v>
      </c>
      <c r="R1895" s="41" t="s">
        <v>11022</v>
      </c>
      <c r="S1895" s="41" t="s">
        <v>11022</v>
      </c>
      <c r="T1895" s="41" t="s">
        <v>11022</v>
      </c>
      <c r="U1895" s="41" t="s">
        <v>11022</v>
      </c>
      <c r="V1895" s="41" t="s">
        <v>11022</v>
      </c>
      <c r="W1895" s="41" t="s">
        <v>14167</v>
      </c>
      <c r="X1895" s="41" t="s">
        <v>14168</v>
      </c>
      <c r="Y1895" s="41" t="s">
        <v>14168</v>
      </c>
      <c r="Z1895" s="41">
        <v>2</v>
      </c>
      <c r="AA1895" s="41">
        <v>0</v>
      </c>
      <c r="AB1895" s="41">
        <v>0</v>
      </c>
      <c r="AC1895" s="41">
        <v>0</v>
      </c>
      <c r="AD1895" s="56">
        <f t="shared" si="348"/>
        <v>2</v>
      </c>
      <c r="AE1895" s="56">
        <f t="shared" si="349"/>
        <v>0.5</v>
      </c>
      <c r="AF1895" s="41">
        <v>21</v>
      </c>
      <c r="AG1895" s="41">
        <v>11</v>
      </c>
      <c r="AH1895" s="41">
        <v>22</v>
      </c>
      <c r="AI1895" s="41">
        <v>31</v>
      </c>
      <c r="AJ1895" s="57">
        <f t="shared" si="350"/>
        <v>85</v>
      </c>
      <c r="AK1895" s="57">
        <f t="shared" si="351"/>
        <v>21.25</v>
      </c>
      <c r="AL1895" s="41">
        <v>32</v>
      </c>
      <c r="AM1895" s="41">
        <v>38</v>
      </c>
      <c r="AN1895" s="41">
        <v>49</v>
      </c>
      <c r="AO1895" s="41">
        <v>607</v>
      </c>
      <c r="AP1895" s="58">
        <f t="shared" si="352"/>
        <v>726</v>
      </c>
      <c r="AQ1895" s="58">
        <f t="shared" si="353"/>
        <v>181.5</v>
      </c>
      <c r="AR1895" s="41">
        <v>38</v>
      </c>
      <c r="AS1895" s="41">
        <v>39</v>
      </c>
      <c r="AT1895" s="41">
        <v>50</v>
      </c>
      <c r="AU1895" s="41">
        <v>66</v>
      </c>
      <c r="AV1895" s="59">
        <f t="shared" si="354"/>
        <v>193</v>
      </c>
      <c r="AW1895" s="59">
        <f t="shared" si="355"/>
        <v>48.25</v>
      </c>
      <c r="AX1895" s="41">
        <v>66</v>
      </c>
      <c r="AY1895" s="41">
        <v>46</v>
      </c>
      <c r="AZ1895" s="41">
        <v>39</v>
      </c>
      <c r="BA1895" s="41">
        <v>41</v>
      </c>
      <c r="BB1895" s="60">
        <f t="shared" si="356"/>
        <v>192</v>
      </c>
      <c r="BC1895" s="60">
        <f t="shared" si="357"/>
        <v>48</v>
      </c>
      <c r="BD1895" s="41">
        <f t="shared" si="358"/>
        <v>1198</v>
      </c>
      <c r="BE1895" s="41">
        <f t="shared" si="359"/>
        <v>5.8436002821317529E-2</v>
      </c>
    </row>
    <row r="1896" spans="1:57" x14ac:dyDescent="0.25">
      <c r="A1896" s="41" t="s">
        <v>14017</v>
      </c>
      <c r="B1896" s="41" t="s">
        <v>11020</v>
      </c>
      <c r="C1896" s="41">
        <v>1</v>
      </c>
      <c r="D1896" s="41">
        <v>0</v>
      </c>
      <c r="E1896" s="41" t="s">
        <v>14018</v>
      </c>
      <c r="F1896" s="41">
        <v>100</v>
      </c>
      <c r="G1896" s="41">
        <v>100</v>
      </c>
      <c r="H1896" s="41" t="s">
        <v>759</v>
      </c>
      <c r="I1896" s="41" t="s">
        <v>11022</v>
      </c>
      <c r="J1896" s="41" t="s">
        <v>11022</v>
      </c>
      <c r="K1896" s="41" t="s">
        <v>762</v>
      </c>
      <c r="L1896" s="41" t="s">
        <v>762</v>
      </c>
      <c r="M1896" s="41" t="s">
        <v>762</v>
      </c>
      <c r="N1896" s="41" t="s">
        <v>762</v>
      </c>
      <c r="O1896" s="41" t="s">
        <v>762</v>
      </c>
      <c r="P1896" s="41" t="s">
        <v>11022</v>
      </c>
      <c r="Q1896" s="41" t="s">
        <v>11022</v>
      </c>
      <c r="R1896" s="41" t="s">
        <v>11022</v>
      </c>
      <c r="S1896" s="41" t="s">
        <v>11022</v>
      </c>
      <c r="T1896" s="41" t="s">
        <v>11022</v>
      </c>
      <c r="U1896" s="41" t="s">
        <v>11022</v>
      </c>
      <c r="V1896" s="41" t="s">
        <v>11022</v>
      </c>
      <c r="W1896" s="41" t="s">
        <v>14019</v>
      </c>
      <c r="X1896" s="41" t="s">
        <v>14020</v>
      </c>
      <c r="Y1896" s="41" t="s">
        <v>14020</v>
      </c>
      <c r="Z1896" s="41">
        <v>0</v>
      </c>
      <c r="AA1896" s="41">
        <v>1</v>
      </c>
      <c r="AB1896" s="41">
        <v>0</v>
      </c>
      <c r="AC1896" s="41">
        <v>0</v>
      </c>
      <c r="AD1896" s="56">
        <f t="shared" si="348"/>
        <v>1</v>
      </c>
      <c r="AE1896" s="56">
        <f t="shared" si="349"/>
        <v>0.25</v>
      </c>
      <c r="AF1896" s="41">
        <v>12</v>
      </c>
      <c r="AG1896" s="41">
        <v>2</v>
      </c>
      <c r="AH1896" s="41">
        <v>4</v>
      </c>
      <c r="AI1896" s="41">
        <v>15</v>
      </c>
      <c r="AJ1896" s="57">
        <f t="shared" si="350"/>
        <v>33</v>
      </c>
      <c r="AK1896" s="57">
        <f t="shared" si="351"/>
        <v>8.25</v>
      </c>
      <c r="AL1896" s="41">
        <v>43</v>
      </c>
      <c r="AM1896" s="41">
        <v>17</v>
      </c>
      <c r="AN1896" s="41">
        <v>37</v>
      </c>
      <c r="AO1896" s="41">
        <v>17</v>
      </c>
      <c r="AP1896" s="58">
        <f t="shared" si="352"/>
        <v>114</v>
      </c>
      <c r="AQ1896" s="58">
        <f t="shared" si="353"/>
        <v>28.5</v>
      </c>
      <c r="AR1896" s="41">
        <v>106</v>
      </c>
      <c r="AS1896" s="41">
        <v>160</v>
      </c>
      <c r="AT1896" s="41">
        <v>161</v>
      </c>
      <c r="AU1896" s="41">
        <v>157</v>
      </c>
      <c r="AV1896" s="59">
        <f t="shared" si="354"/>
        <v>584</v>
      </c>
      <c r="AW1896" s="59">
        <f t="shared" si="355"/>
        <v>146</v>
      </c>
      <c r="AX1896" s="41">
        <v>93</v>
      </c>
      <c r="AY1896" s="41">
        <v>97</v>
      </c>
      <c r="AZ1896" s="41">
        <v>54</v>
      </c>
      <c r="BA1896" s="41">
        <v>60</v>
      </c>
      <c r="BB1896" s="60">
        <f t="shared" si="356"/>
        <v>304</v>
      </c>
      <c r="BC1896" s="60">
        <f t="shared" si="357"/>
        <v>76</v>
      </c>
      <c r="BD1896" s="41">
        <f t="shared" si="358"/>
        <v>1036</v>
      </c>
      <c r="BE1896" s="41">
        <f t="shared" si="359"/>
        <v>5.0533972389720343E-2</v>
      </c>
    </row>
    <row r="1897" spans="1:57" x14ac:dyDescent="0.25">
      <c r="A1897" s="41" t="s">
        <v>12288</v>
      </c>
      <c r="B1897" s="41" t="s">
        <v>11020</v>
      </c>
      <c r="C1897" s="41">
        <v>1</v>
      </c>
      <c r="D1897" s="41">
        <v>0</v>
      </c>
      <c r="E1897" s="41" t="s">
        <v>12289</v>
      </c>
      <c r="F1897" s="41">
        <v>100</v>
      </c>
      <c r="G1897" s="41">
        <v>100</v>
      </c>
      <c r="H1897" s="41" t="s">
        <v>759</v>
      </c>
      <c r="I1897" s="41" t="s">
        <v>11022</v>
      </c>
      <c r="J1897" s="41" t="s">
        <v>11022</v>
      </c>
      <c r="K1897" s="41" t="s">
        <v>762</v>
      </c>
      <c r="L1897" s="41" t="s">
        <v>762</v>
      </c>
      <c r="M1897" s="41" t="s">
        <v>762</v>
      </c>
      <c r="N1897" s="41" t="s">
        <v>762</v>
      </c>
      <c r="O1897" s="41" t="s">
        <v>762</v>
      </c>
      <c r="P1897" s="41" t="s">
        <v>11022</v>
      </c>
      <c r="Q1897" s="41" t="s">
        <v>11022</v>
      </c>
      <c r="R1897" s="41" t="s">
        <v>11022</v>
      </c>
      <c r="S1897" s="41" t="s">
        <v>11022</v>
      </c>
      <c r="T1897" s="41" t="s">
        <v>11022</v>
      </c>
      <c r="U1897" s="41" t="s">
        <v>11022</v>
      </c>
      <c r="V1897" s="41" t="s">
        <v>11022</v>
      </c>
      <c r="W1897" s="41" t="s">
        <v>12289</v>
      </c>
      <c r="X1897" s="41" t="s">
        <v>12290</v>
      </c>
      <c r="Y1897" s="41" t="s">
        <v>12290</v>
      </c>
      <c r="Z1897" s="41">
        <v>0</v>
      </c>
      <c r="AA1897" s="41">
        <v>0</v>
      </c>
      <c r="AB1897" s="41">
        <v>0</v>
      </c>
      <c r="AC1897" s="41">
        <v>0</v>
      </c>
      <c r="AD1897" s="56">
        <f t="shared" si="348"/>
        <v>0</v>
      </c>
      <c r="AE1897" s="56">
        <f t="shared" si="349"/>
        <v>0</v>
      </c>
      <c r="AF1897" s="41">
        <v>6</v>
      </c>
      <c r="AG1897" s="41">
        <v>1</v>
      </c>
      <c r="AH1897" s="41">
        <v>6</v>
      </c>
      <c r="AI1897" s="41">
        <v>4</v>
      </c>
      <c r="AJ1897" s="57">
        <f t="shared" si="350"/>
        <v>17</v>
      </c>
      <c r="AK1897" s="57">
        <f t="shared" si="351"/>
        <v>4.25</v>
      </c>
      <c r="AL1897" s="41">
        <v>27</v>
      </c>
      <c r="AM1897" s="41">
        <v>7</v>
      </c>
      <c r="AN1897" s="41">
        <v>38</v>
      </c>
      <c r="AO1897" s="41">
        <v>42</v>
      </c>
      <c r="AP1897" s="58">
        <f t="shared" si="352"/>
        <v>114</v>
      </c>
      <c r="AQ1897" s="58">
        <f t="shared" si="353"/>
        <v>28.5</v>
      </c>
      <c r="AR1897" s="41">
        <v>15</v>
      </c>
      <c r="AS1897" s="41">
        <v>10</v>
      </c>
      <c r="AT1897" s="41">
        <v>13</v>
      </c>
      <c r="AU1897" s="41">
        <v>36</v>
      </c>
      <c r="AV1897" s="59">
        <f t="shared" si="354"/>
        <v>74</v>
      </c>
      <c r="AW1897" s="59">
        <f t="shared" si="355"/>
        <v>18.5</v>
      </c>
      <c r="AX1897" s="41">
        <v>4</v>
      </c>
      <c r="AY1897" s="41">
        <v>10</v>
      </c>
      <c r="AZ1897" s="41">
        <v>5</v>
      </c>
      <c r="BA1897" s="41">
        <v>10</v>
      </c>
      <c r="BB1897" s="60">
        <f t="shared" si="356"/>
        <v>29</v>
      </c>
      <c r="BC1897" s="60">
        <f t="shared" si="357"/>
        <v>7.25</v>
      </c>
      <c r="BD1897" s="41">
        <f t="shared" si="358"/>
        <v>234</v>
      </c>
      <c r="BE1897" s="41">
        <f t="shared" si="359"/>
        <v>1.1414043956751505E-2</v>
      </c>
    </row>
    <row r="1898" spans="1:57" x14ac:dyDescent="0.25">
      <c r="A1898" s="41" t="s">
        <v>12595</v>
      </c>
      <c r="B1898" s="41" t="s">
        <v>11020</v>
      </c>
      <c r="C1898" s="41">
        <v>1</v>
      </c>
      <c r="D1898" s="41">
        <v>0</v>
      </c>
      <c r="E1898" s="41" t="s">
        <v>12596</v>
      </c>
      <c r="F1898" s="41">
        <v>100</v>
      </c>
      <c r="G1898" s="41">
        <v>100</v>
      </c>
      <c r="H1898" s="41" t="s">
        <v>1552</v>
      </c>
      <c r="I1898" s="41" t="s">
        <v>11022</v>
      </c>
      <c r="J1898" s="41" t="s">
        <v>11022</v>
      </c>
      <c r="K1898" s="41" t="s">
        <v>762</v>
      </c>
      <c r="L1898" s="41" t="s">
        <v>762</v>
      </c>
      <c r="M1898" s="41" t="s">
        <v>762</v>
      </c>
      <c r="N1898" s="41" t="s">
        <v>762</v>
      </c>
      <c r="O1898" s="41" t="s">
        <v>762</v>
      </c>
      <c r="P1898" s="41" t="s">
        <v>11022</v>
      </c>
      <c r="Q1898" s="41" t="s">
        <v>11022</v>
      </c>
      <c r="R1898" s="41" t="s">
        <v>11022</v>
      </c>
      <c r="S1898" s="41" t="s">
        <v>11022</v>
      </c>
      <c r="T1898" s="41" t="s">
        <v>11022</v>
      </c>
      <c r="U1898" s="41" t="s">
        <v>11022</v>
      </c>
      <c r="V1898" s="41" t="s">
        <v>11022</v>
      </c>
      <c r="W1898" s="41" t="s">
        <v>12596</v>
      </c>
      <c r="X1898" s="41" t="s">
        <v>12597</v>
      </c>
      <c r="Y1898" s="41" t="s">
        <v>12597</v>
      </c>
      <c r="Z1898" s="41">
        <v>3</v>
      </c>
      <c r="AA1898" s="41">
        <v>1</v>
      </c>
      <c r="AB1898" s="41">
        <v>0</v>
      </c>
      <c r="AC1898" s="41">
        <v>0</v>
      </c>
      <c r="AD1898" s="56">
        <f t="shared" si="348"/>
        <v>4</v>
      </c>
      <c r="AE1898" s="56">
        <f t="shared" si="349"/>
        <v>1</v>
      </c>
      <c r="AF1898" s="41">
        <v>76</v>
      </c>
      <c r="AG1898" s="41">
        <v>39</v>
      </c>
      <c r="AH1898" s="41">
        <v>54</v>
      </c>
      <c r="AI1898" s="41">
        <v>66</v>
      </c>
      <c r="AJ1898" s="57">
        <f t="shared" si="350"/>
        <v>235</v>
      </c>
      <c r="AK1898" s="57">
        <f t="shared" si="351"/>
        <v>58.75</v>
      </c>
      <c r="AL1898" s="41">
        <v>228</v>
      </c>
      <c r="AM1898" s="41">
        <v>162</v>
      </c>
      <c r="AN1898" s="41">
        <v>115</v>
      </c>
      <c r="AO1898" s="41">
        <v>129</v>
      </c>
      <c r="AP1898" s="58">
        <f t="shared" si="352"/>
        <v>634</v>
      </c>
      <c r="AQ1898" s="58">
        <f t="shared" si="353"/>
        <v>158.5</v>
      </c>
      <c r="AR1898" s="41">
        <v>211</v>
      </c>
      <c r="AS1898" s="41">
        <v>405</v>
      </c>
      <c r="AT1898" s="41">
        <v>201</v>
      </c>
      <c r="AU1898" s="41">
        <v>207</v>
      </c>
      <c r="AV1898" s="59">
        <f t="shared" si="354"/>
        <v>1024</v>
      </c>
      <c r="AW1898" s="59">
        <f t="shared" si="355"/>
        <v>256</v>
      </c>
      <c r="AX1898" s="41">
        <v>51</v>
      </c>
      <c r="AY1898" s="41">
        <v>46</v>
      </c>
      <c r="AZ1898" s="41">
        <v>53</v>
      </c>
      <c r="BA1898" s="41">
        <v>74</v>
      </c>
      <c r="BB1898" s="60">
        <f t="shared" si="356"/>
        <v>224</v>
      </c>
      <c r="BC1898" s="60">
        <f t="shared" si="357"/>
        <v>56</v>
      </c>
      <c r="BD1898" s="41">
        <f t="shared" si="358"/>
        <v>2121</v>
      </c>
      <c r="BE1898" s="41">
        <f t="shared" si="359"/>
        <v>0.10345806509517068</v>
      </c>
    </row>
    <row r="1899" spans="1:57" x14ac:dyDescent="0.25">
      <c r="A1899" s="41" t="s">
        <v>14208</v>
      </c>
      <c r="B1899" s="41" t="s">
        <v>11020</v>
      </c>
      <c r="C1899" s="41">
        <v>1</v>
      </c>
      <c r="D1899" s="41">
        <v>0</v>
      </c>
      <c r="E1899" s="41" t="s">
        <v>14209</v>
      </c>
      <c r="F1899" s="41">
        <v>100</v>
      </c>
      <c r="G1899" s="41">
        <v>100</v>
      </c>
      <c r="H1899" s="41" t="s">
        <v>759</v>
      </c>
      <c r="I1899" s="41" t="s">
        <v>11022</v>
      </c>
      <c r="J1899" s="41" t="s">
        <v>11022</v>
      </c>
      <c r="K1899" s="41" t="s">
        <v>762</v>
      </c>
      <c r="L1899" s="41" t="s">
        <v>762</v>
      </c>
      <c r="M1899" s="41" t="s">
        <v>762</v>
      </c>
      <c r="N1899" s="41" t="s">
        <v>762</v>
      </c>
      <c r="O1899" s="41" t="s">
        <v>762</v>
      </c>
      <c r="P1899" s="41" t="s">
        <v>11022</v>
      </c>
      <c r="Q1899" s="41" t="s">
        <v>11022</v>
      </c>
      <c r="R1899" s="41" t="s">
        <v>11022</v>
      </c>
      <c r="S1899" s="41" t="s">
        <v>11022</v>
      </c>
      <c r="T1899" s="41" t="s">
        <v>11022</v>
      </c>
      <c r="U1899" s="41" t="s">
        <v>11022</v>
      </c>
      <c r="V1899" s="41" t="s">
        <v>11022</v>
      </c>
      <c r="W1899" s="41" t="s">
        <v>14210</v>
      </c>
      <c r="X1899" s="41" t="s">
        <v>14211</v>
      </c>
      <c r="Y1899" s="41" t="s">
        <v>14211</v>
      </c>
      <c r="Z1899" s="41">
        <v>1</v>
      </c>
      <c r="AA1899" s="41">
        <v>2</v>
      </c>
      <c r="AB1899" s="41">
        <v>2</v>
      </c>
      <c r="AC1899" s="41">
        <v>0</v>
      </c>
      <c r="AD1899" s="56">
        <f t="shared" si="348"/>
        <v>5</v>
      </c>
      <c r="AE1899" s="56">
        <f t="shared" si="349"/>
        <v>1.25</v>
      </c>
      <c r="AF1899" s="41">
        <v>46</v>
      </c>
      <c r="AG1899" s="41">
        <v>74</v>
      </c>
      <c r="AH1899" s="41">
        <v>70</v>
      </c>
      <c r="AI1899" s="41">
        <v>129</v>
      </c>
      <c r="AJ1899" s="57">
        <f t="shared" si="350"/>
        <v>319</v>
      </c>
      <c r="AK1899" s="57">
        <f t="shared" si="351"/>
        <v>79.75</v>
      </c>
      <c r="AL1899" s="41">
        <v>145</v>
      </c>
      <c r="AM1899" s="41">
        <v>47</v>
      </c>
      <c r="AN1899" s="41">
        <v>44</v>
      </c>
      <c r="AO1899" s="41">
        <v>11</v>
      </c>
      <c r="AP1899" s="58">
        <f t="shared" si="352"/>
        <v>247</v>
      </c>
      <c r="AQ1899" s="58">
        <f t="shared" si="353"/>
        <v>61.75</v>
      </c>
      <c r="AR1899" s="41">
        <v>1</v>
      </c>
      <c r="AS1899" s="41">
        <v>3</v>
      </c>
      <c r="AT1899" s="41">
        <v>12</v>
      </c>
      <c r="AU1899" s="41">
        <v>10</v>
      </c>
      <c r="AV1899" s="59">
        <f t="shared" si="354"/>
        <v>26</v>
      </c>
      <c r="AW1899" s="59">
        <f t="shared" si="355"/>
        <v>6.5</v>
      </c>
      <c r="AX1899" s="41">
        <v>13</v>
      </c>
      <c r="AY1899" s="41">
        <v>5</v>
      </c>
      <c r="AZ1899" s="41">
        <v>3</v>
      </c>
      <c r="BA1899" s="41">
        <v>9</v>
      </c>
      <c r="BB1899" s="60">
        <f t="shared" si="356"/>
        <v>30</v>
      </c>
      <c r="BC1899" s="60">
        <f t="shared" si="357"/>
        <v>7.5</v>
      </c>
      <c r="BD1899" s="41">
        <f t="shared" si="358"/>
        <v>627</v>
      </c>
      <c r="BE1899" s="41">
        <f t="shared" si="359"/>
        <v>3.0583784448218774E-2</v>
      </c>
    </row>
    <row r="1900" spans="1:57" x14ac:dyDescent="0.25">
      <c r="A1900" s="41" t="s">
        <v>13729</v>
      </c>
      <c r="B1900" s="41" t="s">
        <v>11020</v>
      </c>
      <c r="C1900" s="41">
        <v>1</v>
      </c>
      <c r="D1900" s="41">
        <v>0</v>
      </c>
      <c r="E1900" s="41" t="s">
        <v>13730</v>
      </c>
      <c r="F1900" s="41">
        <v>100</v>
      </c>
      <c r="G1900" s="41">
        <v>100</v>
      </c>
      <c r="H1900" s="41" t="s">
        <v>759</v>
      </c>
      <c r="I1900" s="41" t="s">
        <v>11022</v>
      </c>
      <c r="J1900" s="41" t="s">
        <v>11022</v>
      </c>
      <c r="K1900" s="41" t="s">
        <v>762</v>
      </c>
      <c r="L1900" s="41" t="s">
        <v>762</v>
      </c>
      <c r="M1900" s="41" t="s">
        <v>762</v>
      </c>
      <c r="N1900" s="41" t="s">
        <v>762</v>
      </c>
      <c r="O1900" s="41" t="s">
        <v>762</v>
      </c>
      <c r="P1900" s="41" t="s">
        <v>11022</v>
      </c>
      <c r="Q1900" s="41" t="s">
        <v>11022</v>
      </c>
      <c r="R1900" s="41" t="s">
        <v>11022</v>
      </c>
      <c r="S1900" s="41" t="s">
        <v>11022</v>
      </c>
      <c r="T1900" s="41" t="s">
        <v>11022</v>
      </c>
      <c r="U1900" s="41" t="s">
        <v>11022</v>
      </c>
      <c r="V1900" s="41" t="s">
        <v>11022</v>
      </c>
      <c r="W1900" s="41" t="s">
        <v>13731</v>
      </c>
      <c r="X1900" s="41" t="s">
        <v>13732</v>
      </c>
      <c r="Y1900" s="41" t="s">
        <v>13732</v>
      </c>
      <c r="Z1900" s="41">
        <v>37</v>
      </c>
      <c r="AA1900" s="41">
        <v>1</v>
      </c>
      <c r="AB1900" s="41">
        <v>11</v>
      </c>
      <c r="AC1900" s="41">
        <v>1</v>
      </c>
      <c r="AD1900" s="56">
        <f t="shared" si="348"/>
        <v>50</v>
      </c>
      <c r="AE1900" s="56">
        <f t="shared" si="349"/>
        <v>12.5</v>
      </c>
      <c r="AF1900" s="41">
        <v>59</v>
      </c>
      <c r="AG1900" s="41">
        <v>115</v>
      </c>
      <c r="AH1900" s="41">
        <v>56</v>
      </c>
      <c r="AI1900" s="41">
        <v>150</v>
      </c>
      <c r="AJ1900" s="57">
        <f t="shared" si="350"/>
        <v>380</v>
      </c>
      <c r="AK1900" s="57">
        <f t="shared" si="351"/>
        <v>95</v>
      </c>
      <c r="AL1900" s="41">
        <v>69</v>
      </c>
      <c r="AM1900" s="41">
        <v>51</v>
      </c>
      <c r="AN1900" s="41">
        <v>28</v>
      </c>
      <c r="AO1900" s="41">
        <v>38</v>
      </c>
      <c r="AP1900" s="58">
        <f t="shared" si="352"/>
        <v>186</v>
      </c>
      <c r="AQ1900" s="58">
        <f t="shared" si="353"/>
        <v>46.5</v>
      </c>
      <c r="AR1900" s="41">
        <v>8</v>
      </c>
      <c r="AS1900" s="41">
        <v>7</v>
      </c>
      <c r="AT1900" s="41">
        <v>15</v>
      </c>
      <c r="AU1900" s="41">
        <v>22</v>
      </c>
      <c r="AV1900" s="59">
        <f t="shared" si="354"/>
        <v>52</v>
      </c>
      <c r="AW1900" s="59">
        <f t="shared" si="355"/>
        <v>13</v>
      </c>
      <c r="AX1900" s="41">
        <v>23</v>
      </c>
      <c r="AY1900" s="41">
        <v>17</v>
      </c>
      <c r="AZ1900" s="41">
        <v>27</v>
      </c>
      <c r="BA1900" s="41">
        <v>23</v>
      </c>
      <c r="BB1900" s="60">
        <f t="shared" si="356"/>
        <v>90</v>
      </c>
      <c r="BC1900" s="60">
        <f t="shared" si="357"/>
        <v>22.5</v>
      </c>
      <c r="BD1900" s="41">
        <f t="shared" si="358"/>
        <v>758</v>
      </c>
      <c r="BE1900" s="41">
        <f t="shared" si="359"/>
        <v>3.6973697945374535E-2</v>
      </c>
    </row>
    <row r="1901" spans="1:57" x14ac:dyDescent="0.25">
      <c r="A1901" s="41" t="s">
        <v>11970</v>
      </c>
      <c r="B1901" s="41" t="s">
        <v>11020</v>
      </c>
      <c r="C1901" s="41">
        <v>1</v>
      </c>
      <c r="D1901" s="41">
        <v>0</v>
      </c>
      <c r="E1901" s="41" t="s">
        <v>11971</v>
      </c>
      <c r="F1901" s="41">
        <v>100</v>
      </c>
      <c r="G1901" s="41">
        <v>100</v>
      </c>
      <c r="H1901" s="41" t="s">
        <v>759</v>
      </c>
      <c r="I1901" s="41" t="s">
        <v>11022</v>
      </c>
      <c r="J1901" s="41" t="s">
        <v>11022</v>
      </c>
      <c r="K1901" s="41" t="s">
        <v>762</v>
      </c>
      <c r="L1901" s="41" t="s">
        <v>762</v>
      </c>
      <c r="M1901" s="41" t="s">
        <v>762</v>
      </c>
      <c r="N1901" s="41" t="s">
        <v>762</v>
      </c>
      <c r="O1901" s="41" t="s">
        <v>762</v>
      </c>
      <c r="P1901" s="41" t="s">
        <v>11022</v>
      </c>
      <c r="Q1901" s="41" t="s">
        <v>11022</v>
      </c>
      <c r="R1901" s="41" t="s">
        <v>11022</v>
      </c>
      <c r="S1901" s="41" t="s">
        <v>11022</v>
      </c>
      <c r="T1901" s="41" t="s">
        <v>11022</v>
      </c>
      <c r="U1901" s="41" t="s">
        <v>11022</v>
      </c>
      <c r="V1901" s="41" t="s">
        <v>11022</v>
      </c>
      <c r="W1901" s="41" t="s">
        <v>11972</v>
      </c>
      <c r="X1901" s="41" t="s">
        <v>11973</v>
      </c>
      <c r="Y1901" s="41" t="s">
        <v>11973</v>
      </c>
      <c r="Z1901" s="41">
        <v>784</v>
      </c>
      <c r="AA1901" s="41">
        <v>414</v>
      </c>
      <c r="AB1901" s="41">
        <v>201</v>
      </c>
      <c r="AC1901" s="41">
        <v>150</v>
      </c>
      <c r="AD1901" s="56">
        <f t="shared" si="348"/>
        <v>1549</v>
      </c>
      <c r="AE1901" s="56">
        <f t="shared" si="349"/>
        <v>387.25</v>
      </c>
      <c r="AF1901" s="41">
        <v>468</v>
      </c>
      <c r="AG1901" s="41">
        <v>715</v>
      </c>
      <c r="AH1901" s="41">
        <v>747</v>
      </c>
      <c r="AI1901" s="41">
        <v>958</v>
      </c>
      <c r="AJ1901" s="57">
        <f t="shared" si="350"/>
        <v>2888</v>
      </c>
      <c r="AK1901" s="57">
        <f t="shared" si="351"/>
        <v>722</v>
      </c>
      <c r="AL1901" s="41">
        <v>579</v>
      </c>
      <c r="AM1901" s="41">
        <v>369</v>
      </c>
      <c r="AN1901" s="41">
        <v>344</v>
      </c>
      <c r="AO1901" s="41">
        <v>230</v>
      </c>
      <c r="AP1901" s="58">
        <f t="shared" si="352"/>
        <v>1522</v>
      </c>
      <c r="AQ1901" s="58">
        <f t="shared" si="353"/>
        <v>380.5</v>
      </c>
      <c r="AR1901" s="41">
        <v>79</v>
      </c>
      <c r="AS1901" s="41">
        <v>60</v>
      </c>
      <c r="AT1901" s="41">
        <v>92</v>
      </c>
      <c r="AU1901" s="41">
        <v>111</v>
      </c>
      <c r="AV1901" s="59">
        <f t="shared" si="354"/>
        <v>342</v>
      </c>
      <c r="AW1901" s="59">
        <f t="shared" si="355"/>
        <v>85.5</v>
      </c>
      <c r="AX1901" s="41">
        <v>89</v>
      </c>
      <c r="AY1901" s="41">
        <v>150</v>
      </c>
      <c r="AZ1901" s="41">
        <v>94</v>
      </c>
      <c r="BA1901" s="41">
        <v>106</v>
      </c>
      <c r="BB1901" s="60">
        <f t="shared" si="356"/>
        <v>439</v>
      </c>
      <c r="BC1901" s="60">
        <f t="shared" si="357"/>
        <v>109.75</v>
      </c>
      <c r="BD1901" s="41">
        <f t="shared" si="358"/>
        <v>6740</v>
      </c>
      <c r="BE1901" s="41">
        <f t="shared" si="359"/>
        <v>0.32876348832694502</v>
      </c>
    </row>
    <row r="1902" spans="1:57" x14ac:dyDescent="0.25">
      <c r="A1902" s="41" t="s">
        <v>13901</v>
      </c>
      <c r="B1902" s="41" t="s">
        <v>11020</v>
      </c>
      <c r="C1902" s="41">
        <v>1</v>
      </c>
      <c r="D1902" s="41">
        <v>0</v>
      </c>
      <c r="E1902" s="41" t="s">
        <v>13902</v>
      </c>
      <c r="F1902" s="41">
        <v>100</v>
      </c>
      <c r="G1902" s="41">
        <v>100</v>
      </c>
      <c r="H1902" s="41" t="s">
        <v>759</v>
      </c>
      <c r="I1902" s="41" t="s">
        <v>11022</v>
      </c>
      <c r="J1902" s="41" t="s">
        <v>11022</v>
      </c>
      <c r="K1902" s="41" t="s">
        <v>762</v>
      </c>
      <c r="L1902" s="41" t="s">
        <v>762</v>
      </c>
      <c r="M1902" s="41" t="s">
        <v>762</v>
      </c>
      <c r="N1902" s="41" t="s">
        <v>762</v>
      </c>
      <c r="O1902" s="41" t="s">
        <v>762</v>
      </c>
      <c r="P1902" s="41" t="s">
        <v>11022</v>
      </c>
      <c r="Q1902" s="41" t="s">
        <v>11022</v>
      </c>
      <c r="R1902" s="41" t="s">
        <v>11022</v>
      </c>
      <c r="S1902" s="41" t="s">
        <v>11022</v>
      </c>
      <c r="T1902" s="41" t="s">
        <v>11022</v>
      </c>
      <c r="U1902" s="41" t="s">
        <v>11022</v>
      </c>
      <c r="V1902" s="41" t="s">
        <v>11022</v>
      </c>
      <c r="W1902" s="41" t="s">
        <v>13903</v>
      </c>
      <c r="X1902" s="41" t="s">
        <v>13904</v>
      </c>
      <c r="Y1902" s="41" t="s">
        <v>13904</v>
      </c>
      <c r="Z1902" s="41">
        <v>8</v>
      </c>
      <c r="AA1902" s="41">
        <v>0</v>
      </c>
      <c r="AB1902" s="41">
        <v>0</v>
      </c>
      <c r="AC1902" s="41">
        <v>0</v>
      </c>
      <c r="AD1902" s="56">
        <f t="shared" si="348"/>
        <v>8</v>
      </c>
      <c r="AE1902" s="56">
        <f t="shared" si="349"/>
        <v>2</v>
      </c>
      <c r="AF1902" s="41">
        <v>16</v>
      </c>
      <c r="AG1902" s="41">
        <v>38</v>
      </c>
      <c r="AH1902" s="41">
        <v>12</v>
      </c>
      <c r="AI1902" s="41">
        <v>111</v>
      </c>
      <c r="AJ1902" s="57">
        <f t="shared" si="350"/>
        <v>177</v>
      </c>
      <c r="AK1902" s="57">
        <f t="shared" si="351"/>
        <v>44.25</v>
      </c>
      <c r="AL1902" s="41">
        <v>31</v>
      </c>
      <c r="AM1902" s="41">
        <v>17</v>
      </c>
      <c r="AN1902" s="41">
        <v>16</v>
      </c>
      <c r="AO1902" s="41">
        <v>12</v>
      </c>
      <c r="AP1902" s="58">
        <f t="shared" si="352"/>
        <v>76</v>
      </c>
      <c r="AQ1902" s="58">
        <f t="shared" si="353"/>
        <v>19</v>
      </c>
      <c r="AR1902" s="41">
        <v>13</v>
      </c>
      <c r="AS1902" s="41">
        <v>8</v>
      </c>
      <c r="AT1902" s="41">
        <v>25</v>
      </c>
      <c r="AU1902" s="41">
        <v>9</v>
      </c>
      <c r="AV1902" s="59">
        <f t="shared" si="354"/>
        <v>55</v>
      </c>
      <c r="AW1902" s="59">
        <f t="shared" si="355"/>
        <v>13.75</v>
      </c>
      <c r="AX1902" s="41">
        <v>8</v>
      </c>
      <c r="AY1902" s="41">
        <v>5</v>
      </c>
      <c r="AZ1902" s="41">
        <v>9</v>
      </c>
      <c r="BA1902" s="41">
        <v>15</v>
      </c>
      <c r="BB1902" s="60">
        <f t="shared" si="356"/>
        <v>37</v>
      </c>
      <c r="BC1902" s="60">
        <f t="shared" si="357"/>
        <v>9.25</v>
      </c>
      <c r="BD1902" s="41">
        <f t="shared" si="358"/>
        <v>353</v>
      </c>
      <c r="BE1902" s="41">
        <f t="shared" si="359"/>
        <v>1.7218621866381543E-2</v>
      </c>
    </row>
    <row r="1903" spans="1:57" x14ac:dyDescent="0.25">
      <c r="A1903" s="41" t="s">
        <v>13897</v>
      </c>
      <c r="B1903" s="41" t="s">
        <v>11020</v>
      </c>
      <c r="C1903" s="41">
        <v>1</v>
      </c>
      <c r="D1903" s="41">
        <v>0</v>
      </c>
      <c r="E1903" s="41" t="s">
        <v>13898</v>
      </c>
      <c r="F1903" s="41">
        <v>100</v>
      </c>
      <c r="G1903" s="41">
        <v>100</v>
      </c>
      <c r="H1903" s="41" t="s">
        <v>759</v>
      </c>
      <c r="I1903" s="41" t="s">
        <v>11022</v>
      </c>
      <c r="J1903" s="41" t="s">
        <v>11022</v>
      </c>
      <c r="K1903" s="41" t="s">
        <v>762</v>
      </c>
      <c r="L1903" s="41" t="s">
        <v>762</v>
      </c>
      <c r="M1903" s="41" t="s">
        <v>762</v>
      </c>
      <c r="N1903" s="41" t="s">
        <v>762</v>
      </c>
      <c r="O1903" s="41" t="s">
        <v>762</v>
      </c>
      <c r="P1903" s="41" t="s">
        <v>11022</v>
      </c>
      <c r="Q1903" s="41" t="s">
        <v>11022</v>
      </c>
      <c r="R1903" s="41" t="s">
        <v>11022</v>
      </c>
      <c r="S1903" s="41" t="s">
        <v>11022</v>
      </c>
      <c r="T1903" s="41" t="s">
        <v>11022</v>
      </c>
      <c r="U1903" s="41" t="s">
        <v>11022</v>
      </c>
      <c r="V1903" s="41" t="s">
        <v>11022</v>
      </c>
      <c r="W1903" s="41" t="s">
        <v>13899</v>
      </c>
      <c r="X1903" s="41" t="s">
        <v>13900</v>
      </c>
      <c r="Y1903" s="41" t="s">
        <v>13900</v>
      </c>
      <c r="Z1903" s="41">
        <v>5</v>
      </c>
      <c r="AA1903" s="41">
        <v>0</v>
      </c>
      <c r="AB1903" s="41">
        <v>0</v>
      </c>
      <c r="AC1903" s="41">
        <v>0</v>
      </c>
      <c r="AD1903" s="56">
        <f t="shared" si="348"/>
        <v>5</v>
      </c>
      <c r="AE1903" s="56">
        <f t="shared" si="349"/>
        <v>1.25</v>
      </c>
      <c r="AF1903" s="41">
        <v>63</v>
      </c>
      <c r="AG1903" s="41">
        <v>41</v>
      </c>
      <c r="AH1903" s="41">
        <v>207</v>
      </c>
      <c r="AI1903" s="41">
        <v>306</v>
      </c>
      <c r="AJ1903" s="57">
        <f t="shared" si="350"/>
        <v>617</v>
      </c>
      <c r="AK1903" s="57">
        <f t="shared" si="351"/>
        <v>154.25</v>
      </c>
      <c r="AL1903" s="41">
        <v>132</v>
      </c>
      <c r="AM1903" s="41">
        <v>127</v>
      </c>
      <c r="AN1903" s="41">
        <v>57</v>
      </c>
      <c r="AO1903" s="41">
        <v>43</v>
      </c>
      <c r="AP1903" s="58">
        <f t="shared" si="352"/>
        <v>359</v>
      </c>
      <c r="AQ1903" s="58">
        <f t="shared" si="353"/>
        <v>89.75</v>
      </c>
      <c r="AR1903" s="41">
        <v>8</v>
      </c>
      <c r="AS1903" s="41">
        <v>11</v>
      </c>
      <c r="AT1903" s="41">
        <v>11</v>
      </c>
      <c r="AU1903" s="41">
        <v>22</v>
      </c>
      <c r="AV1903" s="59">
        <f t="shared" si="354"/>
        <v>52</v>
      </c>
      <c r="AW1903" s="59">
        <f t="shared" si="355"/>
        <v>13</v>
      </c>
      <c r="AX1903" s="41">
        <v>17</v>
      </c>
      <c r="AY1903" s="41">
        <v>10</v>
      </c>
      <c r="AZ1903" s="41">
        <v>12</v>
      </c>
      <c r="BA1903" s="41">
        <v>11</v>
      </c>
      <c r="BB1903" s="60">
        <f t="shared" si="356"/>
        <v>50</v>
      </c>
      <c r="BC1903" s="60">
        <f t="shared" si="357"/>
        <v>12.5</v>
      </c>
      <c r="BD1903" s="41">
        <f t="shared" si="358"/>
        <v>1083</v>
      </c>
      <c r="BE1903" s="41">
        <f t="shared" si="359"/>
        <v>5.2826536774196069E-2</v>
      </c>
    </row>
    <row r="1904" spans="1:57" x14ac:dyDescent="0.25">
      <c r="A1904" s="41" t="s">
        <v>12851</v>
      </c>
      <c r="B1904" s="41" t="s">
        <v>11020</v>
      </c>
      <c r="C1904" s="41">
        <v>1</v>
      </c>
      <c r="D1904" s="41">
        <v>0</v>
      </c>
      <c r="E1904" s="41" t="s">
        <v>12852</v>
      </c>
      <c r="F1904" s="41">
        <v>100</v>
      </c>
      <c r="G1904" s="41">
        <v>100</v>
      </c>
      <c r="H1904" s="41" t="s">
        <v>759</v>
      </c>
      <c r="I1904" s="41" t="s">
        <v>11022</v>
      </c>
      <c r="J1904" s="41" t="s">
        <v>11022</v>
      </c>
      <c r="K1904" s="41" t="s">
        <v>762</v>
      </c>
      <c r="L1904" s="41" t="s">
        <v>762</v>
      </c>
      <c r="M1904" s="41" t="s">
        <v>762</v>
      </c>
      <c r="N1904" s="41" t="s">
        <v>762</v>
      </c>
      <c r="O1904" s="41" t="s">
        <v>762</v>
      </c>
      <c r="P1904" s="41" t="s">
        <v>11022</v>
      </c>
      <c r="Q1904" s="41" t="s">
        <v>11022</v>
      </c>
      <c r="R1904" s="41" t="s">
        <v>11022</v>
      </c>
      <c r="S1904" s="41" t="s">
        <v>11022</v>
      </c>
      <c r="T1904" s="41" t="s">
        <v>11022</v>
      </c>
      <c r="U1904" s="41" t="s">
        <v>11022</v>
      </c>
      <c r="V1904" s="41" t="s">
        <v>11022</v>
      </c>
      <c r="W1904" s="41" t="s">
        <v>12852</v>
      </c>
      <c r="X1904" s="41" t="s">
        <v>12853</v>
      </c>
      <c r="Y1904" s="41" t="s">
        <v>12853</v>
      </c>
      <c r="Z1904" s="41">
        <v>0</v>
      </c>
      <c r="AA1904" s="41">
        <v>0</v>
      </c>
      <c r="AB1904" s="41">
        <v>0</v>
      </c>
      <c r="AC1904" s="41">
        <v>1</v>
      </c>
      <c r="AD1904" s="56">
        <f t="shared" si="348"/>
        <v>1</v>
      </c>
      <c r="AE1904" s="56">
        <f t="shared" si="349"/>
        <v>0.25</v>
      </c>
      <c r="AF1904" s="41">
        <v>0</v>
      </c>
      <c r="AG1904" s="41">
        <v>1</v>
      </c>
      <c r="AH1904" s="41">
        <v>0</v>
      </c>
      <c r="AI1904" s="41">
        <v>2</v>
      </c>
      <c r="AJ1904" s="57">
        <f t="shared" si="350"/>
        <v>3</v>
      </c>
      <c r="AK1904" s="57">
        <f t="shared" si="351"/>
        <v>0.75</v>
      </c>
      <c r="AL1904" s="41">
        <v>2</v>
      </c>
      <c r="AM1904" s="41">
        <v>0</v>
      </c>
      <c r="AN1904" s="41">
        <v>0</v>
      </c>
      <c r="AO1904" s="41">
        <v>0</v>
      </c>
      <c r="AP1904" s="58">
        <f t="shared" si="352"/>
        <v>2</v>
      </c>
      <c r="AQ1904" s="58">
        <f t="shared" si="353"/>
        <v>0.5</v>
      </c>
      <c r="AR1904" s="41">
        <v>19</v>
      </c>
      <c r="AS1904" s="41">
        <v>13</v>
      </c>
      <c r="AT1904" s="41">
        <v>50</v>
      </c>
      <c r="AU1904" s="41">
        <v>36</v>
      </c>
      <c r="AV1904" s="59">
        <f t="shared" si="354"/>
        <v>118</v>
      </c>
      <c r="AW1904" s="59">
        <f t="shared" si="355"/>
        <v>29.5</v>
      </c>
      <c r="AX1904" s="41">
        <v>4</v>
      </c>
      <c r="AY1904" s="41">
        <v>16</v>
      </c>
      <c r="AZ1904" s="41">
        <v>8</v>
      </c>
      <c r="BA1904" s="41">
        <v>17</v>
      </c>
      <c r="BB1904" s="60">
        <f t="shared" si="356"/>
        <v>45</v>
      </c>
      <c r="BC1904" s="60">
        <f t="shared" si="357"/>
        <v>11.25</v>
      </c>
      <c r="BD1904" s="41">
        <f t="shared" si="358"/>
        <v>169</v>
      </c>
      <c r="BE1904" s="41">
        <f t="shared" si="359"/>
        <v>8.2434761909871979E-3</v>
      </c>
    </row>
    <row r="1905" spans="1:57" x14ac:dyDescent="0.25">
      <c r="A1905" s="41" t="s">
        <v>12399</v>
      </c>
      <c r="B1905" s="41" t="s">
        <v>11020</v>
      </c>
      <c r="C1905" s="41">
        <v>1</v>
      </c>
      <c r="D1905" s="41">
        <v>0</v>
      </c>
      <c r="E1905" s="41" t="s">
        <v>12400</v>
      </c>
      <c r="F1905" s="41">
        <v>100</v>
      </c>
      <c r="G1905" s="41">
        <v>100</v>
      </c>
      <c r="H1905" s="41" t="s">
        <v>1552</v>
      </c>
      <c r="I1905" s="41" t="s">
        <v>11022</v>
      </c>
      <c r="J1905" s="41" t="s">
        <v>11022</v>
      </c>
      <c r="K1905" s="41" t="s">
        <v>762</v>
      </c>
      <c r="L1905" s="41" t="s">
        <v>762</v>
      </c>
      <c r="M1905" s="41" t="s">
        <v>762</v>
      </c>
      <c r="N1905" s="41" t="s">
        <v>762</v>
      </c>
      <c r="O1905" s="41" t="s">
        <v>762</v>
      </c>
      <c r="P1905" s="41" t="s">
        <v>11022</v>
      </c>
      <c r="Q1905" s="41" t="s">
        <v>11022</v>
      </c>
      <c r="R1905" s="41" t="s">
        <v>11022</v>
      </c>
      <c r="S1905" s="41" t="s">
        <v>11022</v>
      </c>
      <c r="T1905" s="41" t="s">
        <v>11022</v>
      </c>
      <c r="U1905" s="41" t="s">
        <v>11022</v>
      </c>
      <c r="V1905" s="41" t="s">
        <v>11022</v>
      </c>
      <c r="W1905" s="41" t="s">
        <v>12401</v>
      </c>
      <c r="X1905" s="41" t="s">
        <v>12402</v>
      </c>
      <c r="Y1905" s="41" t="s">
        <v>12402</v>
      </c>
      <c r="Z1905" s="41">
        <v>0</v>
      </c>
      <c r="AA1905" s="41">
        <v>0</v>
      </c>
      <c r="AB1905" s="41">
        <v>0</v>
      </c>
      <c r="AC1905" s="41">
        <v>0</v>
      </c>
      <c r="AD1905" s="56">
        <f t="shared" si="348"/>
        <v>0</v>
      </c>
      <c r="AE1905" s="56">
        <f t="shared" si="349"/>
        <v>0</v>
      </c>
      <c r="AF1905" s="41">
        <v>0</v>
      </c>
      <c r="AG1905" s="41">
        <v>1</v>
      </c>
      <c r="AH1905" s="41">
        <v>0</v>
      </c>
      <c r="AI1905" s="41">
        <v>0</v>
      </c>
      <c r="AJ1905" s="57">
        <f t="shared" si="350"/>
        <v>1</v>
      </c>
      <c r="AK1905" s="57">
        <f t="shared" si="351"/>
        <v>0.25</v>
      </c>
      <c r="AL1905" s="41">
        <v>2</v>
      </c>
      <c r="AM1905" s="41">
        <v>0</v>
      </c>
      <c r="AN1905" s="41">
        <v>0</v>
      </c>
      <c r="AO1905" s="41">
        <v>1</v>
      </c>
      <c r="AP1905" s="58">
        <f t="shared" si="352"/>
        <v>3</v>
      </c>
      <c r="AQ1905" s="58">
        <f t="shared" si="353"/>
        <v>0.75</v>
      </c>
      <c r="AR1905" s="41">
        <v>24</v>
      </c>
      <c r="AS1905" s="41">
        <v>24</v>
      </c>
      <c r="AT1905" s="41">
        <v>126</v>
      </c>
      <c r="AU1905" s="41">
        <v>64</v>
      </c>
      <c r="AV1905" s="59">
        <f t="shared" si="354"/>
        <v>238</v>
      </c>
      <c r="AW1905" s="59">
        <f t="shared" si="355"/>
        <v>59.5</v>
      </c>
      <c r="AX1905" s="41">
        <v>6</v>
      </c>
      <c r="AY1905" s="41">
        <v>2</v>
      </c>
      <c r="AZ1905" s="41">
        <v>7</v>
      </c>
      <c r="BA1905" s="41">
        <v>12</v>
      </c>
      <c r="BB1905" s="60">
        <f t="shared" si="356"/>
        <v>27</v>
      </c>
      <c r="BC1905" s="60">
        <f t="shared" si="357"/>
        <v>6.75</v>
      </c>
      <c r="BD1905" s="41">
        <f t="shared" si="358"/>
        <v>269</v>
      </c>
      <c r="BE1905" s="41">
        <f t="shared" si="359"/>
        <v>1.3121272753701516E-2</v>
      </c>
    </row>
    <row r="1906" spans="1:57" x14ac:dyDescent="0.25">
      <c r="A1906" s="41" t="s">
        <v>12315</v>
      </c>
      <c r="B1906" s="41" t="s">
        <v>11020</v>
      </c>
      <c r="C1906" s="41">
        <v>1</v>
      </c>
      <c r="D1906" s="41">
        <v>0</v>
      </c>
      <c r="E1906" s="41" t="s">
        <v>12316</v>
      </c>
      <c r="F1906" s="41">
        <v>100</v>
      </c>
      <c r="G1906" s="41">
        <v>100</v>
      </c>
      <c r="H1906" s="41" t="s">
        <v>759</v>
      </c>
      <c r="I1906" s="41" t="s">
        <v>11022</v>
      </c>
      <c r="J1906" s="41" t="s">
        <v>11022</v>
      </c>
      <c r="K1906" s="41" t="s">
        <v>762</v>
      </c>
      <c r="L1906" s="41" t="s">
        <v>762</v>
      </c>
      <c r="M1906" s="41" t="s">
        <v>762</v>
      </c>
      <c r="N1906" s="41" t="s">
        <v>762</v>
      </c>
      <c r="O1906" s="41" t="s">
        <v>762</v>
      </c>
      <c r="P1906" s="41" t="s">
        <v>11022</v>
      </c>
      <c r="Q1906" s="41" t="s">
        <v>11022</v>
      </c>
      <c r="R1906" s="41" t="s">
        <v>11022</v>
      </c>
      <c r="S1906" s="41" t="s">
        <v>11022</v>
      </c>
      <c r="T1906" s="41" t="s">
        <v>11022</v>
      </c>
      <c r="U1906" s="41" t="s">
        <v>11022</v>
      </c>
      <c r="V1906" s="41" t="s">
        <v>11022</v>
      </c>
      <c r="W1906" s="41" t="s">
        <v>12317</v>
      </c>
      <c r="X1906" s="41" t="s">
        <v>12318</v>
      </c>
      <c r="Y1906" s="41" t="s">
        <v>12318</v>
      </c>
      <c r="Z1906" s="41">
        <v>0</v>
      </c>
      <c r="AA1906" s="41">
        <v>0</v>
      </c>
      <c r="AB1906" s="41">
        <v>0</v>
      </c>
      <c r="AC1906" s="41">
        <v>0</v>
      </c>
      <c r="AD1906" s="56">
        <f t="shared" si="348"/>
        <v>0</v>
      </c>
      <c r="AE1906" s="56">
        <f t="shared" si="349"/>
        <v>0</v>
      </c>
      <c r="AF1906" s="41">
        <v>0</v>
      </c>
      <c r="AG1906" s="41">
        <v>0</v>
      </c>
      <c r="AH1906" s="41">
        <v>0</v>
      </c>
      <c r="AI1906" s="41">
        <v>0</v>
      </c>
      <c r="AJ1906" s="57">
        <f t="shared" si="350"/>
        <v>0</v>
      </c>
      <c r="AK1906" s="57">
        <f t="shared" si="351"/>
        <v>0</v>
      </c>
      <c r="AL1906" s="41">
        <v>0</v>
      </c>
      <c r="AM1906" s="41">
        <v>0</v>
      </c>
      <c r="AN1906" s="41">
        <v>0</v>
      </c>
      <c r="AO1906" s="41">
        <v>0</v>
      </c>
      <c r="AP1906" s="58">
        <f t="shared" si="352"/>
        <v>0</v>
      </c>
      <c r="AQ1906" s="58">
        <f t="shared" si="353"/>
        <v>0</v>
      </c>
      <c r="AR1906" s="41">
        <v>0</v>
      </c>
      <c r="AS1906" s="41">
        <v>2</v>
      </c>
      <c r="AT1906" s="41">
        <v>5</v>
      </c>
      <c r="AU1906" s="41">
        <v>8</v>
      </c>
      <c r="AV1906" s="59">
        <f t="shared" si="354"/>
        <v>15</v>
      </c>
      <c r="AW1906" s="59">
        <f t="shared" si="355"/>
        <v>3.75</v>
      </c>
      <c r="AX1906" s="41">
        <v>31</v>
      </c>
      <c r="AY1906" s="41">
        <v>31</v>
      </c>
      <c r="AZ1906" s="41">
        <v>5</v>
      </c>
      <c r="BA1906" s="41">
        <v>46</v>
      </c>
      <c r="BB1906" s="60">
        <f t="shared" si="356"/>
        <v>113</v>
      </c>
      <c r="BC1906" s="60">
        <f t="shared" si="357"/>
        <v>28.25</v>
      </c>
      <c r="BD1906" s="41">
        <f t="shared" si="358"/>
        <v>128</v>
      </c>
      <c r="BE1906" s="41">
        <f t="shared" si="359"/>
        <v>6.2435796002743276E-3</v>
      </c>
    </row>
    <row r="1907" spans="1:57" x14ac:dyDescent="0.25">
      <c r="A1907" s="41" t="s">
        <v>12377</v>
      </c>
      <c r="B1907" s="41" t="s">
        <v>11020</v>
      </c>
      <c r="C1907" s="41">
        <v>1</v>
      </c>
      <c r="D1907" s="41">
        <v>0</v>
      </c>
      <c r="E1907" s="41" t="s">
        <v>12378</v>
      </c>
      <c r="F1907" s="41">
        <v>100</v>
      </c>
      <c r="G1907" s="41">
        <v>100</v>
      </c>
      <c r="H1907" s="41" t="s">
        <v>759</v>
      </c>
      <c r="I1907" s="41" t="s">
        <v>11022</v>
      </c>
      <c r="J1907" s="41" t="s">
        <v>11022</v>
      </c>
      <c r="K1907" s="41" t="s">
        <v>762</v>
      </c>
      <c r="L1907" s="41" t="s">
        <v>762</v>
      </c>
      <c r="M1907" s="41" t="s">
        <v>762</v>
      </c>
      <c r="N1907" s="41" t="s">
        <v>762</v>
      </c>
      <c r="O1907" s="41" t="s">
        <v>762</v>
      </c>
      <c r="P1907" s="41" t="s">
        <v>11022</v>
      </c>
      <c r="Q1907" s="41" t="s">
        <v>11022</v>
      </c>
      <c r="R1907" s="41" t="s">
        <v>11022</v>
      </c>
      <c r="S1907" s="41" t="s">
        <v>11022</v>
      </c>
      <c r="T1907" s="41" t="s">
        <v>11022</v>
      </c>
      <c r="U1907" s="41" t="s">
        <v>11022</v>
      </c>
      <c r="V1907" s="41" t="s">
        <v>11022</v>
      </c>
      <c r="W1907" s="41" t="s">
        <v>12379</v>
      </c>
      <c r="X1907" s="41" t="s">
        <v>12380</v>
      </c>
      <c r="Y1907" s="41" t="s">
        <v>12380</v>
      </c>
      <c r="Z1907" s="41">
        <v>0</v>
      </c>
      <c r="AA1907" s="41">
        <v>0</v>
      </c>
      <c r="AB1907" s="41">
        <v>0</v>
      </c>
      <c r="AC1907" s="41">
        <v>0</v>
      </c>
      <c r="AD1907" s="56">
        <f t="shared" si="348"/>
        <v>0</v>
      </c>
      <c r="AE1907" s="56">
        <f t="shared" si="349"/>
        <v>0</v>
      </c>
      <c r="AF1907" s="41">
        <v>0</v>
      </c>
      <c r="AG1907" s="41">
        <v>0</v>
      </c>
      <c r="AH1907" s="41">
        <v>0</v>
      </c>
      <c r="AI1907" s="41">
        <v>0</v>
      </c>
      <c r="AJ1907" s="57">
        <f t="shared" si="350"/>
        <v>0</v>
      </c>
      <c r="AK1907" s="57">
        <f t="shared" si="351"/>
        <v>0</v>
      </c>
      <c r="AL1907" s="41">
        <v>0</v>
      </c>
      <c r="AM1907" s="41">
        <v>0</v>
      </c>
      <c r="AN1907" s="41">
        <v>0</v>
      </c>
      <c r="AO1907" s="41">
        <v>0</v>
      </c>
      <c r="AP1907" s="58">
        <f t="shared" si="352"/>
        <v>0</v>
      </c>
      <c r="AQ1907" s="58">
        <f t="shared" si="353"/>
        <v>0</v>
      </c>
      <c r="AR1907" s="41">
        <v>32</v>
      </c>
      <c r="AS1907" s="41">
        <v>2</v>
      </c>
      <c r="AT1907" s="41">
        <v>10</v>
      </c>
      <c r="AU1907" s="41">
        <v>34</v>
      </c>
      <c r="AV1907" s="59">
        <f t="shared" si="354"/>
        <v>78</v>
      </c>
      <c r="AW1907" s="59">
        <f t="shared" si="355"/>
        <v>19.5</v>
      </c>
      <c r="AX1907" s="41">
        <v>28</v>
      </c>
      <c r="AY1907" s="41">
        <v>11</v>
      </c>
      <c r="AZ1907" s="41">
        <v>17</v>
      </c>
      <c r="BA1907" s="41">
        <v>37</v>
      </c>
      <c r="BB1907" s="60">
        <f t="shared" si="356"/>
        <v>93</v>
      </c>
      <c r="BC1907" s="60">
        <f t="shared" si="357"/>
        <v>23.25</v>
      </c>
      <c r="BD1907" s="41">
        <f t="shared" si="358"/>
        <v>171</v>
      </c>
      <c r="BE1907" s="41">
        <f t="shared" si="359"/>
        <v>8.3410321222414843E-3</v>
      </c>
    </row>
    <row r="1908" spans="1:57" x14ac:dyDescent="0.25">
      <c r="A1908" s="41" t="s">
        <v>14385</v>
      </c>
      <c r="B1908" s="41" t="s">
        <v>11020</v>
      </c>
      <c r="C1908" s="41">
        <v>1</v>
      </c>
      <c r="D1908" s="41">
        <v>0</v>
      </c>
      <c r="E1908" s="41" t="s">
        <v>14386</v>
      </c>
      <c r="F1908" s="41">
        <v>100</v>
      </c>
      <c r="G1908" s="41">
        <v>100</v>
      </c>
      <c r="H1908" s="41" t="s">
        <v>759</v>
      </c>
      <c r="I1908" s="41" t="s">
        <v>11022</v>
      </c>
      <c r="J1908" s="41" t="s">
        <v>11022</v>
      </c>
      <c r="K1908" s="41" t="s">
        <v>762</v>
      </c>
      <c r="L1908" s="41" t="s">
        <v>762</v>
      </c>
      <c r="M1908" s="41" t="s">
        <v>762</v>
      </c>
      <c r="N1908" s="41" t="s">
        <v>762</v>
      </c>
      <c r="O1908" s="41" t="s">
        <v>762</v>
      </c>
      <c r="P1908" s="41" t="s">
        <v>11022</v>
      </c>
      <c r="Q1908" s="41" t="s">
        <v>11022</v>
      </c>
      <c r="R1908" s="41" t="s">
        <v>11022</v>
      </c>
      <c r="S1908" s="41" t="s">
        <v>11022</v>
      </c>
      <c r="T1908" s="41" t="s">
        <v>11022</v>
      </c>
      <c r="U1908" s="41" t="s">
        <v>11022</v>
      </c>
      <c r="V1908" s="41" t="s">
        <v>11022</v>
      </c>
      <c r="W1908" s="41" t="s">
        <v>14386</v>
      </c>
      <c r="X1908" s="41" t="s">
        <v>14387</v>
      </c>
      <c r="Y1908" s="41" t="s">
        <v>14387</v>
      </c>
      <c r="Z1908" s="41">
        <v>0</v>
      </c>
      <c r="AA1908" s="41">
        <v>0</v>
      </c>
      <c r="AB1908" s="41">
        <v>0</v>
      </c>
      <c r="AC1908" s="41">
        <v>0</v>
      </c>
      <c r="AD1908" s="56">
        <f t="shared" si="348"/>
        <v>0</v>
      </c>
      <c r="AE1908" s="56">
        <f t="shared" si="349"/>
        <v>0</v>
      </c>
      <c r="AF1908" s="41">
        <v>0</v>
      </c>
      <c r="AG1908" s="41">
        <v>0</v>
      </c>
      <c r="AH1908" s="41">
        <v>0</v>
      </c>
      <c r="AI1908" s="41">
        <v>0</v>
      </c>
      <c r="AJ1908" s="57">
        <f t="shared" si="350"/>
        <v>0</v>
      </c>
      <c r="AK1908" s="57">
        <f t="shared" si="351"/>
        <v>0</v>
      </c>
      <c r="AL1908" s="41">
        <v>0</v>
      </c>
      <c r="AM1908" s="41">
        <v>0</v>
      </c>
      <c r="AN1908" s="41">
        <v>0</v>
      </c>
      <c r="AO1908" s="41">
        <v>0</v>
      </c>
      <c r="AP1908" s="58">
        <f t="shared" si="352"/>
        <v>0</v>
      </c>
      <c r="AQ1908" s="58">
        <f t="shared" si="353"/>
        <v>0</v>
      </c>
      <c r="AR1908" s="41">
        <v>4</v>
      </c>
      <c r="AS1908" s="41">
        <v>1</v>
      </c>
      <c r="AT1908" s="41">
        <v>8</v>
      </c>
      <c r="AU1908" s="41">
        <v>16</v>
      </c>
      <c r="AV1908" s="59">
        <f t="shared" si="354"/>
        <v>29</v>
      </c>
      <c r="AW1908" s="59">
        <f t="shared" si="355"/>
        <v>7.25</v>
      </c>
      <c r="AX1908" s="41">
        <v>90</v>
      </c>
      <c r="AY1908" s="41">
        <v>147</v>
      </c>
      <c r="AZ1908" s="41">
        <v>117</v>
      </c>
      <c r="BA1908" s="41">
        <v>274</v>
      </c>
      <c r="BB1908" s="60">
        <f t="shared" si="356"/>
        <v>628</v>
      </c>
      <c r="BC1908" s="60">
        <f t="shared" si="357"/>
        <v>157</v>
      </c>
      <c r="BD1908" s="41">
        <f t="shared" si="358"/>
        <v>657</v>
      </c>
      <c r="BE1908" s="41">
        <f t="shared" si="359"/>
        <v>3.2047123417033072E-2</v>
      </c>
    </row>
    <row r="1909" spans="1:57" x14ac:dyDescent="0.25">
      <c r="A1909" s="41" t="s">
        <v>11077</v>
      </c>
      <c r="B1909" s="41" t="s">
        <v>11020</v>
      </c>
      <c r="C1909" s="41">
        <v>1</v>
      </c>
      <c r="D1909" s="41">
        <v>0</v>
      </c>
      <c r="E1909" s="41" t="s">
        <v>11078</v>
      </c>
      <c r="F1909" s="41">
        <v>100</v>
      </c>
      <c r="G1909" s="41">
        <v>100</v>
      </c>
      <c r="H1909" s="41" t="s">
        <v>759</v>
      </c>
      <c r="I1909" s="41" t="s">
        <v>11022</v>
      </c>
      <c r="J1909" s="41" t="s">
        <v>11022</v>
      </c>
      <c r="K1909" s="41" t="s">
        <v>762</v>
      </c>
      <c r="L1909" s="41" t="s">
        <v>762</v>
      </c>
      <c r="M1909" s="41" t="s">
        <v>762</v>
      </c>
      <c r="N1909" s="41" t="s">
        <v>762</v>
      </c>
      <c r="O1909" s="41" t="s">
        <v>762</v>
      </c>
      <c r="P1909" s="41" t="s">
        <v>11022</v>
      </c>
      <c r="Q1909" s="41" t="s">
        <v>11022</v>
      </c>
      <c r="R1909" s="41" t="s">
        <v>11022</v>
      </c>
      <c r="S1909" s="41" t="s">
        <v>11022</v>
      </c>
      <c r="T1909" s="41" t="s">
        <v>11022</v>
      </c>
      <c r="U1909" s="41" t="s">
        <v>11022</v>
      </c>
      <c r="V1909" s="41" t="s">
        <v>11022</v>
      </c>
      <c r="W1909" s="41" t="s">
        <v>11079</v>
      </c>
      <c r="X1909" s="41" t="s">
        <v>11080</v>
      </c>
      <c r="Y1909" s="41" t="s">
        <v>11080</v>
      </c>
      <c r="Z1909" s="41">
        <v>0</v>
      </c>
      <c r="AA1909" s="41">
        <v>0</v>
      </c>
      <c r="AB1909" s="41">
        <v>0</v>
      </c>
      <c r="AC1909" s="41">
        <v>0</v>
      </c>
      <c r="AD1909" s="56">
        <f t="shared" si="348"/>
        <v>0</v>
      </c>
      <c r="AE1909" s="56">
        <f t="shared" si="349"/>
        <v>0</v>
      </c>
      <c r="AF1909" s="41">
        <v>1</v>
      </c>
      <c r="AG1909" s="41">
        <v>0</v>
      </c>
      <c r="AH1909" s="41">
        <v>0</v>
      </c>
      <c r="AI1909" s="41">
        <v>0</v>
      </c>
      <c r="AJ1909" s="57">
        <f t="shared" si="350"/>
        <v>1</v>
      </c>
      <c r="AK1909" s="57">
        <f t="shared" si="351"/>
        <v>0.25</v>
      </c>
      <c r="AL1909" s="41">
        <v>0</v>
      </c>
      <c r="AM1909" s="41">
        <v>0</v>
      </c>
      <c r="AN1909" s="41">
        <v>0</v>
      </c>
      <c r="AO1909" s="41">
        <v>0</v>
      </c>
      <c r="AP1909" s="58">
        <f t="shared" si="352"/>
        <v>0</v>
      </c>
      <c r="AQ1909" s="58">
        <f t="shared" si="353"/>
        <v>0</v>
      </c>
      <c r="AR1909" s="41">
        <v>20</v>
      </c>
      <c r="AS1909" s="41">
        <v>11</v>
      </c>
      <c r="AT1909" s="41">
        <v>23</v>
      </c>
      <c r="AU1909" s="41">
        <v>8</v>
      </c>
      <c r="AV1909" s="59">
        <f t="shared" si="354"/>
        <v>62</v>
      </c>
      <c r="AW1909" s="59">
        <f t="shared" si="355"/>
        <v>15.5</v>
      </c>
      <c r="AX1909" s="41">
        <v>48</v>
      </c>
      <c r="AY1909" s="41">
        <v>24</v>
      </c>
      <c r="AZ1909" s="41">
        <v>37</v>
      </c>
      <c r="BA1909" s="41">
        <v>16</v>
      </c>
      <c r="BB1909" s="60">
        <f t="shared" si="356"/>
        <v>125</v>
      </c>
      <c r="BC1909" s="60">
        <f t="shared" si="357"/>
        <v>31.25</v>
      </c>
      <c r="BD1909" s="41">
        <f t="shared" si="358"/>
        <v>188</v>
      </c>
      <c r="BE1909" s="41">
        <f t="shared" si="359"/>
        <v>9.1702575379029178E-3</v>
      </c>
    </row>
    <row r="1910" spans="1:57" x14ac:dyDescent="0.25">
      <c r="A1910" s="41" t="s">
        <v>13546</v>
      </c>
      <c r="B1910" s="41" t="s">
        <v>11020</v>
      </c>
      <c r="C1910" s="41">
        <v>1</v>
      </c>
      <c r="D1910" s="41">
        <v>0</v>
      </c>
      <c r="E1910" s="41" t="s">
        <v>13547</v>
      </c>
      <c r="F1910" s="41">
        <v>100</v>
      </c>
      <c r="G1910" s="41">
        <v>100</v>
      </c>
      <c r="H1910" s="41" t="s">
        <v>759</v>
      </c>
      <c r="I1910" s="41" t="s">
        <v>11022</v>
      </c>
      <c r="J1910" s="41" t="s">
        <v>11022</v>
      </c>
      <c r="K1910" s="41" t="s">
        <v>762</v>
      </c>
      <c r="L1910" s="41" t="s">
        <v>762</v>
      </c>
      <c r="M1910" s="41" t="s">
        <v>762</v>
      </c>
      <c r="N1910" s="41" t="s">
        <v>762</v>
      </c>
      <c r="O1910" s="41" t="s">
        <v>762</v>
      </c>
      <c r="P1910" s="41" t="s">
        <v>11022</v>
      </c>
      <c r="Q1910" s="41" t="s">
        <v>11022</v>
      </c>
      <c r="R1910" s="41" t="s">
        <v>11022</v>
      </c>
      <c r="S1910" s="41" t="s">
        <v>11022</v>
      </c>
      <c r="T1910" s="41" t="s">
        <v>11022</v>
      </c>
      <c r="U1910" s="41" t="s">
        <v>11022</v>
      </c>
      <c r="V1910" s="41" t="s">
        <v>11022</v>
      </c>
      <c r="W1910" s="41" t="s">
        <v>13548</v>
      </c>
      <c r="X1910" s="41" t="s">
        <v>13549</v>
      </c>
      <c r="Y1910" s="41" t="s">
        <v>13549</v>
      </c>
      <c r="Z1910" s="41">
        <v>1</v>
      </c>
      <c r="AA1910" s="41">
        <v>0</v>
      </c>
      <c r="AB1910" s="41">
        <v>0</v>
      </c>
      <c r="AC1910" s="41">
        <v>2</v>
      </c>
      <c r="AD1910" s="56">
        <f t="shared" si="348"/>
        <v>3</v>
      </c>
      <c r="AE1910" s="56">
        <f t="shared" si="349"/>
        <v>0.75</v>
      </c>
      <c r="AF1910" s="41">
        <v>134</v>
      </c>
      <c r="AG1910" s="41">
        <v>49</v>
      </c>
      <c r="AH1910" s="41">
        <v>51</v>
      </c>
      <c r="AI1910" s="41">
        <v>109</v>
      </c>
      <c r="AJ1910" s="57">
        <f t="shared" si="350"/>
        <v>343</v>
      </c>
      <c r="AK1910" s="57">
        <f t="shared" si="351"/>
        <v>85.75</v>
      </c>
      <c r="AL1910" s="41">
        <v>238</v>
      </c>
      <c r="AM1910" s="41">
        <v>123</v>
      </c>
      <c r="AN1910" s="41">
        <v>190</v>
      </c>
      <c r="AO1910" s="41">
        <v>125</v>
      </c>
      <c r="AP1910" s="58">
        <f t="shared" si="352"/>
        <v>676</v>
      </c>
      <c r="AQ1910" s="58">
        <f t="shared" si="353"/>
        <v>169</v>
      </c>
      <c r="AR1910" s="41">
        <v>20</v>
      </c>
      <c r="AS1910" s="41">
        <v>30</v>
      </c>
      <c r="AT1910" s="41">
        <v>23</v>
      </c>
      <c r="AU1910" s="41">
        <v>52</v>
      </c>
      <c r="AV1910" s="59">
        <f t="shared" si="354"/>
        <v>125</v>
      </c>
      <c r="AW1910" s="59">
        <f t="shared" si="355"/>
        <v>31.25</v>
      </c>
      <c r="AX1910" s="41">
        <v>15</v>
      </c>
      <c r="AY1910" s="41">
        <v>14</v>
      </c>
      <c r="AZ1910" s="41">
        <v>9</v>
      </c>
      <c r="BA1910" s="41">
        <v>7</v>
      </c>
      <c r="BB1910" s="60">
        <f t="shared" si="356"/>
        <v>45</v>
      </c>
      <c r="BC1910" s="60">
        <f t="shared" si="357"/>
        <v>11.25</v>
      </c>
      <c r="BD1910" s="41">
        <f t="shared" si="358"/>
        <v>1192</v>
      </c>
      <c r="BE1910" s="41">
        <f t="shared" si="359"/>
        <v>5.8143335027554678E-2</v>
      </c>
    </row>
    <row r="1911" spans="1:57" x14ac:dyDescent="0.25">
      <c r="A1911" s="41" t="s">
        <v>13949</v>
      </c>
      <c r="B1911" s="41" t="s">
        <v>11020</v>
      </c>
      <c r="C1911" s="41">
        <v>1</v>
      </c>
      <c r="D1911" s="41">
        <v>0</v>
      </c>
      <c r="E1911" s="41" t="s">
        <v>13950</v>
      </c>
      <c r="F1911" s="41">
        <v>100</v>
      </c>
      <c r="G1911" s="41">
        <v>100</v>
      </c>
      <c r="H1911" s="41" t="s">
        <v>759</v>
      </c>
      <c r="I1911" s="41" t="s">
        <v>11022</v>
      </c>
      <c r="J1911" s="41" t="s">
        <v>11022</v>
      </c>
      <c r="K1911" s="41" t="s">
        <v>762</v>
      </c>
      <c r="L1911" s="41" t="s">
        <v>762</v>
      </c>
      <c r="M1911" s="41" t="s">
        <v>762</v>
      </c>
      <c r="N1911" s="41" t="s">
        <v>762</v>
      </c>
      <c r="O1911" s="41" t="s">
        <v>762</v>
      </c>
      <c r="P1911" s="41" t="s">
        <v>11022</v>
      </c>
      <c r="Q1911" s="41" t="s">
        <v>11022</v>
      </c>
      <c r="R1911" s="41" t="s">
        <v>11022</v>
      </c>
      <c r="S1911" s="41" t="s">
        <v>11022</v>
      </c>
      <c r="T1911" s="41" t="s">
        <v>11022</v>
      </c>
      <c r="U1911" s="41" t="s">
        <v>11022</v>
      </c>
      <c r="V1911" s="41" t="s">
        <v>11022</v>
      </c>
      <c r="W1911" s="41" t="s">
        <v>13951</v>
      </c>
      <c r="X1911" s="41" t="s">
        <v>13952</v>
      </c>
      <c r="Y1911" s="41" t="s">
        <v>13952</v>
      </c>
      <c r="Z1911" s="41">
        <v>81</v>
      </c>
      <c r="AA1911" s="41">
        <v>5</v>
      </c>
      <c r="AB1911" s="41">
        <v>24</v>
      </c>
      <c r="AC1911" s="41">
        <v>22</v>
      </c>
      <c r="AD1911" s="56">
        <f t="shared" si="348"/>
        <v>132</v>
      </c>
      <c r="AE1911" s="56">
        <f t="shared" si="349"/>
        <v>33</v>
      </c>
      <c r="AF1911" s="41">
        <v>80</v>
      </c>
      <c r="AG1911" s="41">
        <v>13</v>
      </c>
      <c r="AH1911" s="41">
        <v>2</v>
      </c>
      <c r="AI1911" s="41">
        <v>9</v>
      </c>
      <c r="AJ1911" s="57">
        <f t="shared" si="350"/>
        <v>104</v>
      </c>
      <c r="AK1911" s="57">
        <f t="shared" si="351"/>
        <v>26</v>
      </c>
      <c r="AL1911" s="41">
        <v>8</v>
      </c>
      <c r="AM1911" s="41">
        <v>11</v>
      </c>
      <c r="AN1911" s="41">
        <v>10</v>
      </c>
      <c r="AO1911" s="41">
        <v>4</v>
      </c>
      <c r="AP1911" s="58">
        <f t="shared" si="352"/>
        <v>33</v>
      </c>
      <c r="AQ1911" s="58">
        <f t="shared" si="353"/>
        <v>8.25</v>
      </c>
      <c r="AR1911" s="41">
        <v>92</v>
      </c>
      <c r="AS1911" s="41">
        <v>94</v>
      </c>
      <c r="AT1911" s="41">
        <v>174</v>
      </c>
      <c r="AU1911" s="41">
        <v>143</v>
      </c>
      <c r="AV1911" s="59">
        <f t="shared" si="354"/>
        <v>503</v>
      </c>
      <c r="AW1911" s="59">
        <f t="shared" si="355"/>
        <v>125.75</v>
      </c>
      <c r="AX1911" s="41">
        <v>68</v>
      </c>
      <c r="AY1911" s="41">
        <v>46</v>
      </c>
      <c r="AZ1911" s="41">
        <v>43</v>
      </c>
      <c r="BA1911" s="41">
        <v>52</v>
      </c>
      <c r="BB1911" s="60">
        <f t="shared" si="356"/>
        <v>209</v>
      </c>
      <c r="BC1911" s="60">
        <f t="shared" si="357"/>
        <v>52.25</v>
      </c>
      <c r="BD1911" s="41">
        <f t="shared" si="358"/>
        <v>981</v>
      </c>
      <c r="BE1911" s="41">
        <f t="shared" si="359"/>
        <v>4.7851184280227464E-2</v>
      </c>
    </row>
    <row r="1912" spans="1:57" x14ac:dyDescent="0.25">
      <c r="A1912" s="41" t="s">
        <v>13444</v>
      </c>
      <c r="B1912" s="41" t="s">
        <v>11020</v>
      </c>
      <c r="C1912" s="41">
        <v>1</v>
      </c>
      <c r="D1912" s="41">
        <v>0</v>
      </c>
      <c r="E1912" s="41" t="s">
        <v>13445</v>
      </c>
      <c r="F1912" s="41">
        <v>100</v>
      </c>
      <c r="G1912" s="41">
        <v>100</v>
      </c>
      <c r="H1912" s="41" t="s">
        <v>759</v>
      </c>
      <c r="I1912" s="41" t="s">
        <v>11022</v>
      </c>
      <c r="J1912" s="41" t="s">
        <v>11022</v>
      </c>
      <c r="K1912" s="41" t="s">
        <v>762</v>
      </c>
      <c r="L1912" s="41" t="s">
        <v>762</v>
      </c>
      <c r="M1912" s="41" t="s">
        <v>762</v>
      </c>
      <c r="N1912" s="41" t="s">
        <v>762</v>
      </c>
      <c r="O1912" s="41" t="s">
        <v>762</v>
      </c>
      <c r="P1912" s="41" t="s">
        <v>11022</v>
      </c>
      <c r="Q1912" s="41" t="s">
        <v>11022</v>
      </c>
      <c r="R1912" s="41" t="s">
        <v>11022</v>
      </c>
      <c r="S1912" s="41" t="s">
        <v>11022</v>
      </c>
      <c r="T1912" s="41" t="s">
        <v>11022</v>
      </c>
      <c r="U1912" s="41" t="s">
        <v>11022</v>
      </c>
      <c r="V1912" s="41" t="s">
        <v>11022</v>
      </c>
      <c r="W1912" s="41" t="s">
        <v>13446</v>
      </c>
      <c r="X1912" s="41" t="s">
        <v>13447</v>
      </c>
      <c r="Y1912" s="41" t="s">
        <v>13447</v>
      </c>
      <c r="Z1912" s="41">
        <v>53</v>
      </c>
      <c r="AA1912" s="41">
        <v>20</v>
      </c>
      <c r="AB1912" s="41">
        <v>29</v>
      </c>
      <c r="AC1912" s="41">
        <v>23</v>
      </c>
      <c r="AD1912" s="56">
        <f t="shared" si="348"/>
        <v>125</v>
      </c>
      <c r="AE1912" s="56">
        <f t="shared" si="349"/>
        <v>31.25</v>
      </c>
      <c r="AF1912" s="41">
        <v>102</v>
      </c>
      <c r="AG1912" s="41">
        <v>18</v>
      </c>
      <c r="AH1912" s="41">
        <v>89</v>
      </c>
      <c r="AI1912" s="41">
        <v>94</v>
      </c>
      <c r="AJ1912" s="57">
        <f t="shared" si="350"/>
        <v>303</v>
      </c>
      <c r="AK1912" s="57">
        <f t="shared" si="351"/>
        <v>75.75</v>
      </c>
      <c r="AL1912" s="41">
        <v>4</v>
      </c>
      <c r="AM1912" s="41">
        <v>36</v>
      </c>
      <c r="AN1912" s="41">
        <v>13</v>
      </c>
      <c r="AO1912" s="41">
        <v>68</v>
      </c>
      <c r="AP1912" s="58">
        <f t="shared" si="352"/>
        <v>121</v>
      </c>
      <c r="AQ1912" s="58">
        <f t="shared" si="353"/>
        <v>30.25</v>
      </c>
      <c r="AR1912" s="41">
        <v>6</v>
      </c>
      <c r="AS1912" s="41">
        <v>22</v>
      </c>
      <c r="AT1912" s="41">
        <v>20</v>
      </c>
      <c r="AU1912" s="41">
        <v>8</v>
      </c>
      <c r="AV1912" s="59">
        <f t="shared" si="354"/>
        <v>56</v>
      </c>
      <c r="AW1912" s="59">
        <f t="shared" si="355"/>
        <v>14</v>
      </c>
      <c r="AX1912" s="41">
        <v>28</v>
      </c>
      <c r="AY1912" s="41">
        <v>14</v>
      </c>
      <c r="AZ1912" s="41">
        <v>2</v>
      </c>
      <c r="BA1912" s="41">
        <v>15</v>
      </c>
      <c r="BB1912" s="60">
        <f t="shared" si="356"/>
        <v>59</v>
      </c>
      <c r="BC1912" s="60">
        <f t="shared" si="357"/>
        <v>14.75</v>
      </c>
      <c r="BD1912" s="41">
        <f t="shared" si="358"/>
        <v>664</v>
      </c>
      <c r="BE1912" s="41">
        <f t="shared" si="359"/>
        <v>3.2388569176423077E-2</v>
      </c>
    </row>
    <row r="1913" spans="1:57" x14ac:dyDescent="0.25">
      <c r="A1913" s="41" t="s">
        <v>12203</v>
      </c>
      <c r="B1913" s="41" t="s">
        <v>11020</v>
      </c>
      <c r="C1913" s="41">
        <v>1</v>
      </c>
      <c r="D1913" s="41">
        <v>0</v>
      </c>
      <c r="E1913" s="41" t="s">
        <v>12204</v>
      </c>
      <c r="F1913" s="41">
        <v>100</v>
      </c>
      <c r="G1913" s="41">
        <v>100</v>
      </c>
      <c r="H1913" s="41" t="s">
        <v>1552</v>
      </c>
      <c r="I1913" s="41" t="s">
        <v>11022</v>
      </c>
      <c r="J1913" s="41" t="s">
        <v>11022</v>
      </c>
      <c r="K1913" s="41" t="s">
        <v>762</v>
      </c>
      <c r="L1913" s="41" t="s">
        <v>762</v>
      </c>
      <c r="M1913" s="41" t="s">
        <v>762</v>
      </c>
      <c r="N1913" s="41" t="s">
        <v>762</v>
      </c>
      <c r="O1913" s="41" t="s">
        <v>762</v>
      </c>
      <c r="P1913" s="41" t="s">
        <v>11022</v>
      </c>
      <c r="Q1913" s="41" t="s">
        <v>11022</v>
      </c>
      <c r="R1913" s="41" t="s">
        <v>11022</v>
      </c>
      <c r="S1913" s="41" t="s">
        <v>11022</v>
      </c>
      <c r="T1913" s="41" t="s">
        <v>11022</v>
      </c>
      <c r="U1913" s="41" t="s">
        <v>11022</v>
      </c>
      <c r="V1913" s="41" t="s">
        <v>11022</v>
      </c>
      <c r="W1913" s="41" t="s">
        <v>12204</v>
      </c>
      <c r="X1913" s="41" t="s">
        <v>12205</v>
      </c>
      <c r="Y1913" s="41" t="s">
        <v>12205</v>
      </c>
      <c r="Z1913" s="41">
        <v>155</v>
      </c>
      <c r="AA1913" s="41">
        <v>199</v>
      </c>
      <c r="AB1913" s="41">
        <v>162</v>
      </c>
      <c r="AC1913" s="41">
        <v>244</v>
      </c>
      <c r="AD1913" s="56">
        <f t="shared" si="348"/>
        <v>760</v>
      </c>
      <c r="AE1913" s="56">
        <f t="shared" si="349"/>
        <v>190</v>
      </c>
      <c r="AF1913" s="41">
        <v>16</v>
      </c>
      <c r="AG1913" s="41">
        <v>2</v>
      </c>
      <c r="AH1913" s="41">
        <v>4</v>
      </c>
      <c r="AI1913" s="41">
        <v>4</v>
      </c>
      <c r="AJ1913" s="57">
        <f t="shared" si="350"/>
        <v>26</v>
      </c>
      <c r="AK1913" s="57">
        <f t="shared" si="351"/>
        <v>6.5</v>
      </c>
      <c r="AL1913" s="41">
        <v>2</v>
      </c>
      <c r="AM1913" s="41">
        <v>0</v>
      </c>
      <c r="AN1913" s="41">
        <v>5</v>
      </c>
      <c r="AO1913" s="41">
        <v>1</v>
      </c>
      <c r="AP1913" s="58">
        <f t="shared" si="352"/>
        <v>8</v>
      </c>
      <c r="AQ1913" s="58">
        <f t="shared" si="353"/>
        <v>2</v>
      </c>
      <c r="AR1913" s="41">
        <v>0</v>
      </c>
      <c r="AS1913" s="41">
        <v>0</v>
      </c>
      <c r="AT1913" s="41">
        <v>4</v>
      </c>
      <c r="AU1913" s="41">
        <v>0</v>
      </c>
      <c r="AV1913" s="59">
        <f t="shared" si="354"/>
        <v>4</v>
      </c>
      <c r="AW1913" s="59">
        <f t="shared" si="355"/>
        <v>1</v>
      </c>
      <c r="AX1913" s="41">
        <v>1</v>
      </c>
      <c r="AY1913" s="41">
        <v>0</v>
      </c>
      <c r="AZ1913" s="41">
        <v>0</v>
      </c>
      <c r="BA1913" s="41">
        <v>0</v>
      </c>
      <c r="BB1913" s="60">
        <f t="shared" si="356"/>
        <v>1</v>
      </c>
      <c r="BC1913" s="60">
        <f t="shared" si="357"/>
        <v>0.25</v>
      </c>
      <c r="BD1913" s="41">
        <f t="shared" si="358"/>
        <v>799</v>
      </c>
      <c r="BE1913" s="41">
        <f t="shared" si="359"/>
        <v>3.8973594536087404E-2</v>
      </c>
    </row>
    <row r="1914" spans="1:57" x14ac:dyDescent="0.25">
      <c r="A1914" s="41" t="s">
        <v>14216</v>
      </c>
      <c r="B1914" s="41" t="s">
        <v>11020</v>
      </c>
      <c r="C1914" s="41">
        <v>1</v>
      </c>
      <c r="D1914" s="41">
        <v>0</v>
      </c>
      <c r="E1914" s="41" t="s">
        <v>14217</v>
      </c>
      <c r="F1914" s="41">
        <v>100</v>
      </c>
      <c r="G1914" s="41">
        <v>100</v>
      </c>
      <c r="H1914" s="41" t="s">
        <v>759</v>
      </c>
      <c r="I1914" s="41" t="s">
        <v>11022</v>
      </c>
      <c r="J1914" s="41" t="s">
        <v>11022</v>
      </c>
      <c r="K1914" s="41" t="s">
        <v>762</v>
      </c>
      <c r="L1914" s="41" t="s">
        <v>762</v>
      </c>
      <c r="M1914" s="41" t="s">
        <v>762</v>
      </c>
      <c r="N1914" s="41" t="s">
        <v>762</v>
      </c>
      <c r="O1914" s="41" t="s">
        <v>762</v>
      </c>
      <c r="P1914" s="41" t="s">
        <v>11022</v>
      </c>
      <c r="Q1914" s="41" t="s">
        <v>11022</v>
      </c>
      <c r="R1914" s="41" t="s">
        <v>11022</v>
      </c>
      <c r="S1914" s="41" t="s">
        <v>11022</v>
      </c>
      <c r="T1914" s="41" t="s">
        <v>11022</v>
      </c>
      <c r="U1914" s="41" t="s">
        <v>11022</v>
      </c>
      <c r="V1914" s="41" t="s">
        <v>11022</v>
      </c>
      <c r="W1914" s="41" t="s">
        <v>14218</v>
      </c>
      <c r="X1914" s="41" t="s">
        <v>14219</v>
      </c>
      <c r="Y1914" s="41" t="s">
        <v>14219</v>
      </c>
      <c r="Z1914" s="41">
        <v>72</v>
      </c>
      <c r="AA1914" s="41">
        <v>36</v>
      </c>
      <c r="AB1914" s="41">
        <v>42</v>
      </c>
      <c r="AC1914" s="41">
        <v>53</v>
      </c>
      <c r="AD1914" s="56">
        <f t="shared" si="348"/>
        <v>203</v>
      </c>
      <c r="AE1914" s="56">
        <f t="shared" si="349"/>
        <v>50.75</v>
      </c>
      <c r="AF1914" s="41">
        <v>28</v>
      </c>
      <c r="AG1914" s="41">
        <v>15</v>
      </c>
      <c r="AH1914" s="41">
        <v>5</v>
      </c>
      <c r="AI1914" s="41">
        <v>9</v>
      </c>
      <c r="AJ1914" s="57">
        <f t="shared" si="350"/>
        <v>57</v>
      </c>
      <c r="AK1914" s="57">
        <f t="shared" si="351"/>
        <v>14.25</v>
      </c>
      <c r="AL1914" s="41">
        <v>10</v>
      </c>
      <c r="AM1914" s="41">
        <v>13</v>
      </c>
      <c r="AN1914" s="41">
        <v>17</v>
      </c>
      <c r="AO1914" s="41">
        <v>4</v>
      </c>
      <c r="AP1914" s="58">
        <f t="shared" si="352"/>
        <v>44</v>
      </c>
      <c r="AQ1914" s="58">
        <f t="shared" si="353"/>
        <v>11</v>
      </c>
      <c r="AR1914" s="41">
        <v>1</v>
      </c>
      <c r="AS1914" s="41">
        <v>20</v>
      </c>
      <c r="AT1914" s="41">
        <v>7</v>
      </c>
      <c r="AU1914" s="41">
        <v>10</v>
      </c>
      <c r="AV1914" s="59">
        <f t="shared" si="354"/>
        <v>38</v>
      </c>
      <c r="AW1914" s="59">
        <f t="shared" si="355"/>
        <v>9.5</v>
      </c>
      <c r="AX1914" s="41">
        <v>4</v>
      </c>
      <c r="AY1914" s="41">
        <v>11</v>
      </c>
      <c r="AZ1914" s="41">
        <v>0</v>
      </c>
      <c r="BA1914" s="41">
        <v>3</v>
      </c>
      <c r="BB1914" s="60">
        <f t="shared" si="356"/>
        <v>18</v>
      </c>
      <c r="BC1914" s="60">
        <f t="shared" si="357"/>
        <v>4.5</v>
      </c>
      <c r="BD1914" s="41">
        <f t="shared" si="358"/>
        <v>360</v>
      </c>
      <c r="BE1914" s="41">
        <f t="shared" si="359"/>
        <v>1.7560067625771544E-2</v>
      </c>
    </row>
    <row r="1915" spans="1:57" x14ac:dyDescent="0.25">
      <c r="A1915" s="41" t="s">
        <v>12921</v>
      </c>
      <c r="B1915" s="41" t="s">
        <v>11020</v>
      </c>
      <c r="C1915" s="41">
        <v>1</v>
      </c>
      <c r="D1915" s="41">
        <v>0</v>
      </c>
      <c r="E1915" s="41" t="s">
        <v>12922</v>
      </c>
      <c r="F1915" s="41">
        <v>100</v>
      </c>
      <c r="G1915" s="41">
        <v>100</v>
      </c>
      <c r="H1915" s="41" t="s">
        <v>759</v>
      </c>
      <c r="I1915" s="41" t="s">
        <v>11022</v>
      </c>
      <c r="J1915" s="41" t="s">
        <v>11022</v>
      </c>
      <c r="K1915" s="41" t="s">
        <v>762</v>
      </c>
      <c r="L1915" s="41" t="s">
        <v>762</v>
      </c>
      <c r="M1915" s="41" t="s">
        <v>762</v>
      </c>
      <c r="N1915" s="41" t="s">
        <v>762</v>
      </c>
      <c r="O1915" s="41" t="s">
        <v>762</v>
      </c>
      <c r="P1915" s="41" t="s">
        <v>11022</v>
      </c>
      <c r="Q1915" s="41" t="s">
        <v>11022</v>
      </c>
      <c r="R1915" s="41" t="s">
        <v>11022</v>
      </c>
      <c r="S1915" s="41" t="s">
        <v>11022</v>
      </c>
      <c r="T1915" s="41" t="s">
        <v>11022</v>
      </c>
      <c r="U1915" s="41" t="s">
        <v>11022</v>
      </c>
      <c r="V1915" s="41" t="s">
        <v>11022</v>
      </c>
      <c r="W1915" s="41" t="s">
        <v>12923</v>
      </c>
      <c r="X1915" s="41" t="s">
        <v>12924</v>
      </c>
      <c r="Y1915" s="41" t="s">
        <v>12924</v>
      </c>
      <c r="Z1915" s="41">
        <v>150</v>
      </c>
      <c r="AA1915" s="41">
        <v>4</v>
      </c>
      <c r="AB1915" s="41">
        <v>6</v>
      </c>
      <c r="AC1915" s="41">
        <v>3</v>
      </c>
      <c r="AD1915" s="56">
        <f t="shared" si="348"/>
        <v>163</v>
      </c>
      <c r="AE1915" s="56">
        <f t="shared" si="349"/>
        <v>40.75</v>
      </c>
      <c r="AF1915" s="41">
        <v>52</v>
      </c>
      <c r="AG1915" s="41">
        <v>30</v>
      </c>
      <c r="AH1915" s="41">
        <v>40</v>
      </c>
      <c r="AI1915" s="41">
        <v>73</v>
      </c>
      <c r="AJ1915" s="57">
        <f t="shared" si="350"/>
        <v>195</v>
      </c>
      <c r="AK1915" s="57">
        <f t="shared" si="351"/>
        <v>48.75</v>
      </c>
      <c r="AL1915" s="41">
        <v>89</v>
      </c>
      <c r="AM1915" s="41">
        <v>65</v>
      </c>
      <c r="AN1915" s="41">
        <v>57</v>
      </c>
      <c r="AO1915" s="41">
        <v>194</v>
      </c>
      <c r="AP1915" s="58">
        <f t="shared" si="352"/>
        <v>405</v>
      </c>
      <c r="AQ1915" s="58">
        <f t="shared" si="353"/>
        <v>101.25</v>
      </c>
      <c r="AR1915" s="41">
        <v>7</v>
      </c>
      <c r="AS1915" s="41">
        <v>16</v>
      </c>
      <c r="AT1915" s="41">
        <v>4</v>
      </c>
      <c r="AU1915" s="41">
        <v>20</v>
      </c>
      <c r="AV1915" s="59">
        <f t="shared" si="354"/>
        <v>47</v>
      </c>
      <c r="AW1915" s="59">
        <f t="shared" si="355"/>
        <v>11.75</v>
      </c>
      <c r="AX1915" s="41">
        <v>13</v>
      </c>
      <c r="AY1915" s="41">
        <v>18</v>
      </c>
      <c r="AZ1915" s="41">
        <v>8</v>
      </c>
      <c r="BA1915" s="41">
        <v>12</v>
      </c>
      <c r="BB1915" s="60">
        <f t="shared" si="356"/>
        <v>51</v>
      </c>
      <c r="BC1915" s="60">
        <f t="shared" si="357"/>
        <v>12.75</v>
      </c>
      <c r="BD1915" s="41">
        <f t="shared" si="358"/>
        <v>861</v>
      </c>
      <c r="BE1915" s="41">
        <f t="shared" si="359"/>
        <v>4.199782840497028E-2</v>
      </c>
    </row>
    <row r="1916" spans="1:57" x14ac:dyDescent="0.25">
      <c r="A1916" s="41" t="s">
        <v>11898</v>
      </c>
      <c r="B1916" s="41" t="s">
        <v>11020</v>
      </c>
      <c r="C1916" s="41">
        <v>1</v>
      </c>
      <c r="D1916" s="41">
        <v>0</v>
      </c>
      <c r="E1916" s="41" t="s">
        <v>11899</v>
      </c>
      <c r="F1916" s="41">
        <v>100</v>
      </c>
      <c r="G1916" s="41">
        <v>100</v>
      </c>
      <c r="H1916" s="41" t="s">
        <v>759</v>
      </c>
      <c r="I1916" s="41" t="s">
        <v>11022</v>
      </c>
      <c r="J1916" s="41" t="s">
        <v>11022</v>
      </c>
      <c r="K1916" s="41" t="s">
        <v>762</v>
      </c>
      <c r="L1916" s="41" t="s">
        <v>762</v>
      </c>
      <c r="M1916" s="41" t="s">
        <v>762</v>
      </c>
      <c r="N1916" s="41" t="s">
        <v>762</v>
      </c>
      <c r="O1916" s="41" t="s">
        <v>762</v>
      </c>
      <c r="P1916" s="41" t="s">
        <v>11022</v>
      </c>
      <c r="Q1916" s="41" t="s">
        <v>11022</v>
      </c>
      <c r="R1916" s="41" t="s">
        <v>11022</v>
      </c>
      <c r="S1916" s="41" t="s">
        <v>11022</v>
      </c>
      <c r="T1916" s="41" t="s">
        <v>11022</v>
      </c>
      <c r="U1916" s="41" t="s">
        <v>11022</v>
      </c>
      <c r="V1916" s="41" t="s">
        <v>11022</v>
      </c>
      <c r="W1916" s="41" t="s">
        <v>11900</v>
      </c>
      <c r="X1916" s="41" t="s">
        <v>11901</v>
      </c>
      <c r="Y1916" s="41" t="s">
        <v>11901</v>
      </c>
      <c r="Z1916" s="41">
        <v>1</v>
      </c>
      <c r="AA1916" s="41">
        <v>0</v>
      </c>
      <c r="AB1916" s="41">
        <v>0</v>
      </c>
      <c r="AC1916" s="41">
        <v>0</v>
      </c>
      <c r="AD1916" s="56">
        <f t="shared" si="348"/>
        <v>1</v>
      </c>
      <c r="AE1916" s="56">
        <f t="shared" si="349"/>
        <v>0.25</v>
      </c>
      <c r="AF1916" s="41">
        <v>20</v>
      </c>
      <c r="AG1916" s="41">
        <v>7</v>
      </c>
      <c r="AH1916" s="41">
        <v>30</v>
      </c>
      <c r="AI1916" s="41">
        <v>29</v>
      </c>
      <c r="AJ1916" s="57">
        <f t="shared" si="350"/>
        <v>86</v>
      </c>
      <c r="AK1916" s="57">
        <f t="shared" si="351"/>
        <v>21.5</v>
      </c>
      <c r="AL1916" s="41">
        <v>82</v>
      </c>
      <c r="AM1916" s="41">
        <v>11</v>
      </c>
      <c r="AN1916" s="41">
        <v>15</v>
      </c>
      <c r="AO1916" s="41">
        <v>40</v>
      </c>
      <c r="AP1916" s="58">
        <f t="shared" si="352"/>
        <v>148</v>
      </c>
      <c r="AQ1916" s="58">
        <f t="shared" si="353"/>
        <v>37</v>
      </c>
      <c r="AR1916" s="41">
        <v>3</v>
      </c>
      <c r="AS1916" s="41">
        <v>7</v>
      </c>
      <c r="AT1916" s="41">
        <v>4</v>
      </c>
      <c r="AU1916" s="41">
        <v>6</v>
      </c>
      <c r="AV1916" s="59">
        <f t="shared" si="354"/>
        <v>20</v>
      </c>
      <c r="AW1916" s="59">
        <f t="shared" si="355"/>
        <v>5</v>
      </c>
      <c r="AX1916" s="41">
        <v>5</v>
      </c>
      <c r="AY1916" s="41">
        <v>7</v>
      </c>
      <c r="AZ1916" s="41">
        <v>3</v>
      </c>
      <c r="BA1916" s="41">
        <v>13</v>
      </c>
      <c r="BB1916" s="60">
        <f t="shared" si="356"/>
        <v>28</v>
      </c>
      <c r="BC1916" s="60">
        <f t="shared" si="357"/>
        <v>7</v>
      </c>
      <c r="BD1916" s="41">
        <f t="shared" si="358"/>
        <v>283</v>
      </c>
      <c r="BE1916" s="41">
        <f t="shared" si="359"/>
        <v>1.3804164272481521E-2</v>
      </c>
    </row>
    <row r="1917" spans="1:57" x14ac:dyDescent="0.25">
      <c r="A1917" s="41" t="s">
        <v>11125</v>
      </c>
      <c r="B1917" s="41" t="s">
        <v>11020</v>
      </c>
      <c r="C1917" s="41">
        <v>1</v>
      </c>
      <c r="D1917" s="41">
        <v>0</v>
      </c>
      <c r="E1917" s="41" t="s">
        <v>11126</v>
      </c>
      <c r="F1917" s="41">
        <v>100</v>
      </c>
      <c r="G1917" s="41">
        <v>100</v>
      </c>
      <c r="H1917" s="41" t="s">
        <v>759</v>
      </c>
      <c r="I1917" s="41" t="s">
        <v>11022</v>
      </c>
      <c r="J1917" s="41" t="s">
        <v>11022</v>
      </c>
      <c r="K1917" s="41" t="s">
        <v>762</v>
      </c>
      <c r="L1917" s="41" t="s">
        <v>762</v>
      </c>
      <c r="M1917" s="41" t="s">
        <v>762</v>
      </c>
      <c r="N1917" s="41" t="s">
        <v>762</v>
      </c>
      <c r="O1917" s="41" t="s">
        <v>762</v>
      </c>
      <c r="P1917" s="41" t="s">
        <v>11022</v>
      </c>
      <c r="Q1917" s="41" t="s">
        <v>11022</v>
      </c>
      <c r="R1917" s="41" t="s">
        <v>11022</v>
      </c>
      <c r="S1917" s="41" t="s">
        <v>11022</v>
      </c>
      <c r="T1917" s="41" t="s">
        <v>11022</v>
      </c>
      <c r="U1917" s="41" t="s">
        <v>11022</v>
      </c>
      <c r="V1917" s="41" t="s">
        <v>11022</v>
      </c>
      <c r="W1917" s="41" t="s">
        <v>11127</v>
      </c>
      <c r="X1917" s="41" t="s">
        <v>11128</v>
      </c>
      <c r="Y1917" s="41" t="s">
        <v>11128</v>
      </c>
      <c r="Z1917" s="41">
        <v>904</v>
      </c>
      <c r="AA1917" s="41">
        <v>399</v>
      </c>
      <c r="AB1917" s="41">
        <v>410</v>
      </c>
      <c r="AC1917" s="41">
        <v>219</v>
      </c>
      <c r="AD1917" s="56">
        <f t="shared" si="348"/>
        <v>1932</v>
      </c>
      <c r="AE1917" s="56">
        <f t="shared" si="349"/>
        <v>483</v>
      </c>
      <c r="AF1917" s="41">
        <v>358</v>
      </c>
      <c r="AG1917" s="41">
        <v>756</v>
      </c>
      <c r="AH1917" s="41">
        <v>691</v>
      </c>
      <c r="AI1917" s="41">
        <v>1063</v>
      </c>
      <c r="AJ1917" s="57">
        <f t="shared" si="350"/>
        <v>2868</v>
      </c>
      <c r="AK1917" s="57">
        <f t="shared" si="351"/>
        <v>717</v>
      </c>
      <c r="AL1917" s="41">
        <v>149</v>
      </c>
      <c r="AM1917" s="41">
        <v>174</v>
      </c>
      <c r="AN1917" s="41">
        <v>142</v>
      </c>
      <c r="AO1917" s="41">
        <v>196</v>
      </c>
      <c r="AP1917" s="58">
        <f t="shared" si="352"/>
        <v>661</v>
      </c>
      <c r="AQ1917" s="58">
        <f t="shared" si="353"/>
        <v>165.25</v>
      </c>
      <c r="AR1917" s="41">
        <v>19</v>
      </c>
      <c r="AS1917" s="41">
        <v>25</v>
      </c>
      <c r="AT1917" s="41">
        <v>39</v>
      </c>
      <c r="AU1917" s="41">
        <v>58</v>
      </c>
      <c r="AV1917" s="59">
        <f t="shared" si="354"/>
        <v>141</v>
      </c>
      <c r="AW1917" s="59">
        <f t="shared" si="355"/>
        <v>35.25</v>
      </c>
      <c r="AX1917" s="41">
        <v>23</v>
      </c>
      <c r="AY1917" s="41">
        <v>11</v>
      </c>
      <c r="AZ1917" s="41">
        <v>24</v>
      </c>
      <c r="BA1917" s="41">
        <v>25</v>
      </c>
      <c r="BB1917" s="60">
        <f t="shared" si="356"/>
        <v>83</v>
      </c>
      <c r="BC1917" s="60">
        <f t="shared" si="357"/>
        <v>20.75</v>
      </c>
      <c r="BD1917" s="41">
        <f t="shared" si="358"/>
        <v>5685</v>
      </c>
      <c r="BE1917" s="41">
        <f t="shared" si="359"/>
        <v>0.27730273459030902</v>
      </c>
    </row>
    <row r="1918" spans="1:57" x14ac:dyDescent="0.25">
      <c r="A1918" s="41" t="s">
        <v>12013</v>
      </c>
      <c r="B1918" s="41" t="s">
        <v>11020</v>
      </c>
      <c r="C1918" s="41">
        <v>1</v>
      </c>
      <c r="D1918" s="41">
        <v>0</v>
      </c>
      <c r="E1918" s="41" t="s">
        <v>12014</v>
      </c>
      <c r="F1918" s="41">
        <v>100</v>
      </c>
      <c r="G1918" s="41">
        <v>100</v>
      </c>
      <c r="H1918" s="41" t="s">
        <v>759</v>
      </c>
      <c r="I1918" s="41" t="s">
        <v>11022</v>
      </c>
      <c r="J1918" s="41" t="s">
        <v>11022</v>
      </c>
      <c r="K1918" s="41" t="s">
        <v>762</v>
      </c>
      <c r="L1918" s="41" t="s">
        <v>762</v>
      </c>
      <c r="M1918" s="41" t="s">
        <v>762</v>
      </c>
      <c r="N1918" s="41" t="s">
        <v>762</v>
      </c>
      <c r="O1918" s="41" t="s">
        <v>762</v>
      </c>
      <c r="P1918" s="41" t="s">
        <v>11022</v>
      </c>
      <c r="Q1918" s="41" t="s">
        <v>11022</v>
      </c>
      <c r="R1918" s="41" t="s">
        <v>11022</v>
      </c>
      <c r="S1918" s="41" t="s">
        <v>11022</v>
      </c>
      <c r="T1918" s="41" t="s">
        <v>11022</v>
      </c>
      <c r="U1918" s="41" t="s">
        <v>11022</v>
      </c>
      <c r="V1918" s="41" t="s">
        <v>11022</v>
      </c>
      <c r="W1918" s="41" t="s">
        <v>12015</v>
      </c>
      <c r="X1918" s="41" t="s">
        <v>12016</v>
      </c>
      <c r="Y1918" s="41" t="s">
        <v>12016</v>
      </c>
      <c r="Z1918" s="41">
        <v>95</v>
      </c>
      <c r="AA1918" s="41">
        <v>0</v>
      </c>
      <c r="AB1918" s="41">
        <v>0</v>
      </c>
      <c r="AC1918" s="41">
        <v>36</v>
      </c>
      <c r="AD1918" s="56">
        <f t="shared" si="348"/>
        <v>131</v>
      </c>
      <c r="AE1918" s="56">
        <f t="shared" si="349"/>
        <v>32.75</v>
      </c>
      <c r="AF1918" s="41">
        <v>230</v>
      </c>
      <c r="AG1918" s="41">
        <v>151</v>
      </c>
      <c r="AH1918" s="41">
        <v>83</v>
      </c>
      <c r="AI1918" s="41">
        <v>122</v>
      </c>
      <c r="AJ1918" s="57">
        <f t="shared" si="350"/>
        <v>586</v>
      </c>
      <c r="AK1918" s="57">
        <f t="shared" si="351"/>
        <v>146.5</v>
      </c>
      <c r="AL1918" s="41">
        <v>206</v>
      </c>
      <c r="AM1918" s="41">
        <v>113</v>
      </c>
      <c r="AN1918" s="41">
        <v>114</v>
      </c>
      <c r="AO1918" s="41">
        <v>138</v>
      </c>
      <c r="AP1918" s="58">
        <f t="shared" si="352"/>
        <v>571</v>
      </c>
      <c r="AQ1918" s="58">
        <f t="shared" si="353"/>
        <v>142.75</v>
      </c>
      <c r="AR1918" s="41">
        <v>19</v>
      </c>
      <c r="AS1918" s="41">
        <v>36</v>
      </c>
      <c r="AT1918" s="41">
        <v>40</v>
      </c>
      <c r="AU1918" s="41">
        <v>92</v>
      </c>
      <c r="AV1918" s="59">
        <f t="shared" si="354"/>
        <v>187</v>
      </c>
      <c r="AW1918" s="59">
        <f t="shared" si="355"/>
        <v>46.75</v>
      </c>
      <c r="AX1918" s="41">
        <v>41</v>
      </c>
      <c r="AY1918" s="41">
        <v>53</v>
      </c>
      <c r="AZ1918" s="41">
        <v>62</v>
      </c>
      <c r="BA1918" s="41">
        <v>31</v>
      </c>
      <c r="BB1918" s="60">
        <f t="shared" si="356"/>
        <v>187</v>
      </c>
      <c r="BC1918" s="60">
        <f t="shared" si="357"/>
        <v>46.75</v>
      </c>
      <c r="BD1918" s="41">
        <f t="shared" si="358"/>
        <v>1662</v>
      </c>
      <c r="BE1918" s="41">
        <f t="shared" si="359"/>
        <v>8.1068978872311959E-2</v>
      </c>
    </row>
    <row r="1919" spans="1:57" x14ac:dyDescent="0.25">
      <c r="A1919" s="41" t="s">
        <v>11558</v>
      </c>
      <c r="B1919" s="41" t="s">
        <v>11020</v>
      </c>
      <c r="C1919" s="41">
        <v>1</v>
      </c>
      <c r="D1919" s="41">
        <v>0</v>
      </c>
      <c r="E1919" s="41" t="s">
        <v>11559</v>
      </c>
      <c r="F1919" s="41">
        <v>100</v>
      </c>
      <c r="G1919" s="41">
        <v>100</v>
      </c>
      <c r="H1919" s="41" t="s">
        <v>759</v>
      </c>
      <c r="I1919" s="41" t="s">
        <v>11022</v>
      </c>
      <c r="J1919" s="41" t="s">
        <v>11022</v>
      </c>
      <c r="K1919" s="41" t="s">
        <v>762</v>
      </c>
      <c r="L1919" s="41" t="s">
        <v>762</v>
      </c>
      <c r="M1919" s="41" t="s">
        <v>762</v>
      </c>
      <c r="N1919" s="41" t="s">
        <v>762</v>
      </c>
      <c r="O1919" s="41" t="s">
        <v>762</v>
      </c>
      <c r="P1919" s="41" t="s">
        <v>11022</v>
      </c>
      <c r="Q1919" s="41" t="s">
        <v>11022</v>
      </c>
      <c r="R1919" s="41" t="s">
        <v>11022</v>
      </c>
      <c r="S1919" s="41" t="s">
        <v>11022</v>
      </c>
      <c r="T1919" s="41" t="s">
        <v>11022</v>
      </c>
      <c r="U1919" s="41" t="s">
        <v>11022</v>
      </c>
      <c r="V1919" s="41" t="s">
        <v>11022</v>
      </c>
      <c r="W1919" s="41" t="s">
        <v>11560</v>
      </c>
      <c r="X1919" s="41" t="s">
        <v>11561</v>
      </c>
      <c r="Y1919" s="41" t="s">
        <v>11561</v>
      </c>
      <c r="Z1919" s="41">
        <v>0</v>
      </c>
      <c r="AA1919" s="41">
        <v>0</v>
      </c>
      <c r="AB1919" s="41">
        <v>0</v>
      </c>
      <c r="AC1919" s="41">
        <v>0</v>
      </c>
      <c r="AD1919" s="56">
        <f t="shared" si="348"/>
        <v>0</v>
      </c>
      <c r="AE1919" s="56">
        <f t="shared" si="349"/>
        <v>0</v>
      </c>
      <c r="AF1919" s="41">
        <v>1</v>
      </c>
      <c r="AG1919" s="41">
        <v>0</v>
      </c>
      <c r="AH1919" s="41">
        <v>3</v>
      </c>
      <c r="AI1919" s="41">
        <v>0</v>
      </c>
      <c r="AJ1919" s="57">
        <f t="shared" si="350"/>
        <v>4</v>
      </c>
      <c r="AK1919" s="57">
        <f t="shared" si="351"/>
        <v>1</v>
      </c>
      <c r="AL1919" s="41">
        <v>0</v>
      </c>
      <c r="AM1919" s="41">
        <v>0</v>
      </c>
      <c r="AN1919" s="41">
        <v>2</v>
      </c>
      <c r="AO1919" s="41">
        <v>1</v>
      </c>
      <c r="AP1919" s="58">
        <f t="shared" si="352"/>
        <v>3</v>
      </c>
      <c r="AQ1919" s="58">
        <f t="shared" si="353"/>
        <v>0.75</v>
      </c>
      <c r="AR1919" s="41">
        <v>7</v>
      </c>
      <c r="AS1919" s="41">
        <v>5</v>
      </c>
      <c r="AT1919" s="41">
        <v>11</v>
      </c>
      <c r="AU1919" s="41">
        <v>22</v>
      </c>
      <c r="AV1919" s="59">
        <f t="shared" si="354"/>
        <v>45</v>
      </c>
      <c r="AW1919" s="59">
        <f t="shared" si="355"/>
        <v>11.25</v>
      </c>
      <c r="AX1919" s="41">
        <v>25</v>
      </c>
      <c r="AY1919" s="41">
        <v>23</v>
      </c>
      <c r="AZ1919" s="41">
        <v>8</v>
      </c>
      <c r="BA1919" s="41">
        <v>12</v>
      </c>
      <c r="BB1919" s="60">
        <f t="shared" si="356"/>
        <v>68</v>
      </c>
      <c r="BC1919" s="60">
        <f t="shared" si="357"/>
        <v>17</v>
      </c>
      <c r="BD1919" s="41">
        <f t="shared" si="358"/>
        <v>120</v>
      </c>
      <c r="BE1919" s="41">
        <f t="shared" si="359"/>
        <v>5.853355875257182E-3</v>
      </c>
    </row>
    <row r="1920" spans="1:57" x14ac:dyDescent="0.25">
      <c r="A1920" s="41" t="s">
        <v>14234</v>
      </c>
      <c r="B1920" s="41" t="s">
        <v>11020</v>
      </c>
      <c r="C1920" s="41">
        <v>1</v>
      </c>
      <c r="D1920" s="41">
        <v>0</v>
      </c>
      <c r="E1920" s="41" t="s">
        <v>14235</v>
      </c>
      <c r="F1920" s="41">
        <v>100</v>
      </c>
      <c r="G1920" s="41">
        <v>100</v>
      </c>
      <c r="H1920" s="41" t="s">
        <v>759</v>
      </c>
      <c r="I1920" s="41" t="s">
        <v>11022</v>
      </c>
      <c r="J1920" s="41" t="s">
        <v>11022</v>
      </c>
      <c r="K1920" s="41" t="s">
        <v>762</v>
      </c>
      <c r="L1920" s="41" t="s">
        <v>762</v>
      </c>
      <c r="M1920" s="41" t="s">
        <v>762</v>
      </c>
      <c r="N1920" s="41" t="s">
        <v>762</v>
      </c>
      <c r="O1920" s="41" t="s">
        <v>762</v>
      </c>
      <c r="P1920" s="41" t="s">
        <v>11022</v>
      </c>
      <c r="Q1920" s="41" t="s">
        <v>11022</v>
      </c>
      <c r="R1920" s="41" t="s">
        <v>11022</v>
      </c>
      <c r="S1920" s="41" t="s">
        <v>11022</v>
      </c>
      <c r="T1920" s="41" t="s">
        <v>11022</v>
      </c>
      <c r="U1920" s="41" t="s">
        <v>11022</v>
      </c>
      <c r="V1920" s="41" t="s">
        <v>11022</v>
      </c>
      <c r="W1920" s="41" t="s">
        <v>14236</v>
      </c>
      <c r="X1920" s="41" t="s">
        <v>14237</v>
      </c>
      <c r="Y1920" s="41" t="s">
        <v>14237</v>
      </c>
      <c r="Z1920" s="41">
        <v>2</v>
      </c>
      <c r="AA1920" s="41">
        <v>0</v>
      </c>
      <c r="AB1920" s="41">
        <v>0</v>
      </c>
      <c r="AC1920" s="41">
        <v>0</v>
      </c>
      <c r="AD1920" s="56">
        <f t="shared" si="348"/>
        <v>2</v>
      </c>
      <c r="AE1920" s="56">
        <f t="shared" si="349"/>
        <v>0.5</v>
      </c>
      <c r="AF1920" s="41">
        <v>6</v>
      </c>
      <c r="AG1920" s="41">
        <v>15</v>
      </c>
      <c r="AH1920" s="41">
        <v>45</v>
      </c>
      <c r="AI1920" s="41">
        <v>15</v>
      </c>
      <c r="AJ1920" s="57">
        <f t="shared" si="350"/>
        <v>81</v>
      </c>
      <c r="AK1920" s="57">
        <f t="shared" si="351"/>
        <v>20.25</v>
      </c>
      <c r="AL1920" s="41">
        <v>26</v>
      </c>
      <c r="AM1920" s="41">
        <v>21</v>
      </c>
      <c r="AN1920" s="41">
        <v>21</v>
      </c>
      <c r="AO1920" s="41">
        <v>39</v>
      </c>
      <c r="AP1920" s="58">
        <f t="shared" si="352"/>
        <v>107</v>
      </c>
      <c r="AQ1920" s="58">
        <f t="shared" si="353"/>
        <v>26.75</v>
      </c>
      <c r="AR1920" s="41">
        <v>175</v>
      </c>
      <c r="AS1920" s="41">
        <v>269</v>
      </c>
      <c r="AT1920" s="41">
        <v>321</v>
      </c>
      <c r="AU1920" s="41">
        <v>454</v>
      </c>
      <c r="AV1920" s="59">
        <f t="shared" si="354"/>
        <v>1219</v>
      </c>
      <c r="AW1920" s="59">
        <f t="shared" si="355"/>
        <v>304.75</v>
      </c>
      <c r="AX1920" s="41">
        <v>342</v>
      </c>
      <c r="AY1920" s="41">
        <v>195</v>
      </c>
      <c r="AZ1920" s="41">
        <v>190</v>
      </c>
      <c r="BA1920" s="41">
        <v>265</v>
      </c>
      <c r="BB1920" s="60">
        <f t="shared" si="356"/>
        <v>992</v>
      </c>
      <c r="BC1920" s="60">
        <f t="shared" si="357"/>
        <v>248</v>
      </c>
      <c r="BD1920" s="41">
        <f t="shared" si="358"/>
        <v>2401</v>
      </c>
      <c r="BE1920" s="41">
        <f t="shared" si="359"/>
        <v>0.11711589547077077</v>
      </c>
    </row>
    <row r="1921" spans="1:57" x14ac:dyDescent="0.25">
      <c r="A1921" s="41" t="s">
        <v>14161</v>
      </c>
      <c r="B1921" s="41" t="s">
        <v>11020</v>
      </c>
      <c r="C1921" s="41">
        <v>1</v>
      </c>
      <c r="D1921" s="41">
        <v>0</v>
      </c>
      <c r="E1921" s="41" t="s">
        <v>14162</v>
      </c>
      <c r="F1921" s="41">
        <v>100</v>
      </c>
      <c r="G1921" s="41">
        <v>100</v>
      </c>
      <c r="H1921" s="41" t="s">
        <v>759</v>
      </c>
      <c r="I1921" s="41" t="s">
        <v>11022</v>
      </c>
      <c r="J1921" s="41" t="s">
        <v>11022</v>
      </c>
      <c r="K1921" s="41" t="s">
        <v>762</v>
      </c>
      <c r="L1921" s="41" t="s">
        <v>762</v>
      </c>
      <c r="M1921" s="41" t="s">
        <v>762</v>
      </c>
      <c r="N1921" s="41" t="s">
        <v>762</v>
      </c>
      <c r="O1921" s="41" t="s">
        <v>762</v>
      </c>
      <c r="P1921" s="41" t="s">
        <v>11022</v>
      </c>
      <c r="Q1921" s="41" t="s">
        <v>11022</v>
      </c>
      <c r="R1921" s="41" t="s">
        <v>11022</v>
      </c>
      <c r="S1921" s="41" t="s">
        <v>11022</v>
      </c>
      <c r="T1921" s="41" t="s">
        <v>11022</v>
      </c>
      <c r="U1921" s="41" t="s">
        <v>11022</v>
      </c>
      <c r="V1921" s="41" t="s">
        <v>11022</v>
      </c>
      <c r="W1921" s="41" t="s">
        <v>14163</v>
      </c>
      <c r="X1921" s="41" t="s">
        <v>14164</v>
      </c>
      <c r="Y1921" s="41" t="s">
        <v>14164</v>
      </c>
      <c r="Z1921" s="41">
        <v>2</v>
      </c>
      <c r="AA1921" s="41">
        <v>0</v>
      </c>
      <c r="AB1921" s="41">
        <v>0</v>
      </c>
      <c r="AC1921" s="41">
        <v>0</v>
      </c>
      <c r="AD1921" s="56">
        <f t="shared" si="348"/>
        <v>2</v>
      </c>
      <c r="AE1921" s="56">
        <f t="shared" si="349"/>
        <v>0.5</v>
      </c>
      <c r="AF1921" s="41">
        <v>4</v>
      </c>
      <c r="AG1921" s="41">
        <v>0</v>
      </c>
      <c r="AH1921" s="41">
        <v>1</v>
      </c>
      <c r="AI1921" s="41">
        <v>0</v>
      </c>
      <c r="AJ1921" s="57">
        <f t="shared" si="350"/>
        <v>5</v>
      </c>
      <c r="AK1921" s="57">
        <f t="shared" si="351"/>
        <v>1.25</v>
      </c>
      <c r="AL1921" s="41">
        <v>15</v>
      </c>
      <c r="AM1921" s="41">
        <v>9</v>
      </c>
      <c r="AN1921" s="41">
        <v>16</v>
      </c>
      <c r="AO1921" s="41">
        <v>18</v>
      </c>
      <c r="AP1921" s="58">
        <f t="shared" si="352"/>
        <v>58</v>
      </c>
      <c r="AQ1921" s="58">
        <f t="shared" si="353"/>
        <v>14.5</v>
      </c>
      <c r="AR1921" s="41">
        <v>133</v>
      </c>
      <c r="AS1921" s="41">
        <v>80</v>
      </c>
      <c r="AT1921" s="41">
        <v>106</v>
      </c>
      <c r="AU1921" s="41">
        <v>82</v>
      </c>
      <c r="AV1921" s="59">
        <f t="shared" si="354"/>
        <v>401</v>
      </c>
      <c r="AW1921" s="59">
        <f t="shared" si="355"/>
        <v>100.25</v>
      </c>
      <c r="AX1921" s="41">
        <v>53</v>
      </c>
      <c r="AY1921" s="41">
        <v>34</v>
      </c>
      <c r="AZ1921" s="41">
        <v>45</v>
      </c>
      <c r="BA1921" s="41">
        <v>42</v>
      </c>
      <c r="BB1921" s="60">
        <f t="shared" si="356"/>
        <v>174</v>
      </c>
      <c r="BC1921" s="60">
        <f t="shared" si="357"/>
        <v>43.5</v>
      </c>
      <c r="BD1921" s="41">
        <f t="shared" si="358"/>
        <v>640</v>
      </c>
      <c r="BE1921" s="41">
        <f t="shared" si="359"/>
        <v>3.1217898001371636E-2</v>
      </c>
    </row>
    <row r="1922" spans="1:57" x14ac:dyDescent="0.25">
      <c r="A1922" s="41" t="s">
        <v>12657</v>
      </c>
      <c r="B1922" s="41" t="s">
        <v>11020</v>
      </c>
      <c r="C1922" s="41">
        <v>1</v>
      </c>
      <c r="D1922" s="41">
        <v>0</v>
      </c>
      <c r="E1922" s="41" t="s">
        <v>12658</v>
      </c>
      <c r="F1922" s="41">
        <v>100</v>
      </c>
      <c r="G1922" s="41">
        <v>100</v>
      </c>
      <c r="H1922" s="41" t="s">
        <v>759</v>
      </c>
      <c r="I1922" s="41" t="s">
        <v>11022</v>
      </c>
      <c r="J1922" s="41" t="s">
        <v>11022</v>
      </c>
      <c r="K1922" s="41" t="s">
        <v>762</v>
      </c>
      <c r="L1922" s="41" t="s">
        <v>762</v>
      </c>
      <c r="M1922" s="41" t="s">
        <v>762</v>
      </c>
      <c r="N1922" s="41" t="s">
        <v>762</v>
      </c>
      <c r="O1922" s="41" t="s">
        <v>762</v>
      </c>
      <c r="P1922" s="41" t="s">
        <v>11022</v>
      </c>
      <c r="Q1922" s="41" t="s">
        <v>11022</v>
      </c>
      <c r="R1922" s="41" t="s">
        <v>11022</v>
      </c>
      <c r="S1922" s="41" t="s">
        <v>11022</v>
      </c>
      <c r="T1922" s="41" t="s">
        <v>11022</v>
      </c>
      <c r="U1922" s="41" t="s">
        <v>11022</v>
      </c>
      <c r="V1922" s="41" t="s">
        <v>11022</v>
      </c>
      <c r="W1922" s="41" t="s">
        <v>12659</v>
      </c>
      <c r="X1922" s="41" t="s">
        <v>12660</v>
      </c>
      <c r="Y1922" s="41" t="s">
        <v>12660</v>
      </c>
      <c r="Z1922" s="41">
        <v>13</v>
      </c>
      <c r="AA1922" s="41">
        <v>4</v>
      </c>
      <c r="AB1922" s="41">
        <v>0</v>
      </c>
      <c r="AC1922" s="41">
        <v>7</v>
      </c>
      <c r="AD1922" s="56">
        <f t="shared" si="348"/>
        <v>24</v>
      </c>
      <c r="AE1922" s="56">
        <f t="shared" si="349"/>
        <v>6</v>
      </c>
      <c r="AF1922" s="41">
        <v>1177</v>
      </c>
      <c r="AG1922" s="41">
        <v>302</v>
      </c>
      <c r="AH1922" s="41">
        <v>448</v>
      </c>
      <c r="AI1922" s="41">
        <v>1573</v>
      </c>
      <c r="AJ1922" s="57">
        <f t="shared" si="350"/>
        <v>3500</v>
      </c>
      <c r="AK1922" s="57">
        <f t="shared" si="351"/>
        <v>875</v>
      </c>
      <c r="AL1922" s="41">
        <v>3050</v>
      </c>
      <c r="AM1922" s="41">
        <v>2037</v>
      </c>
      <c r="AN1922" s="41">
        <v>2911</v>
      </c>
      <c r="AO1922" s="41">
        <v>1947</v>
      </c>
      <c r="AP1922" s="58">
        <f t="shared" si="352"/>
        <v>9945</v>
      </c>
      <c r="AQ1922" s="58">
        <f t="shared" si="353"/>
        <v>2486.25</v>
      </c>
      <c r="AR1922" s="41">
        <v>2878</v>
      </c>
      <c r="AS1922" s="41">
        <v>2300</v>
      </c>
      <c r="AT1922" s="41">
        <v>2277</v>
      </c>
      <c r="AU1922" s="41">
        <v>2360</v>
      </c>
      <c r="AV1922" s="59">
        <f t="shared" si="354"/>
        <v>9815</v>
      </c>
      <c r="AW1922" s="59">
        <f t="shared" si="355"/>
        <v>2453.75</v>
      </c>
      <c r="AX1922" s="41">
        <v>2343</v>
      </c>
      <c r="AY1922" s="41">
        <v>1622</v>
      </c>
      <c r="AZ1922" s="41">
        <v>1277</v>
      </c>
      <c r="BA1922" s="41">
        <v>1327</v>
      </c>
      <c r="BB1922" s="60">
        <f t="shared" si="356"/>
        <v>6569</v>
      </c>
      <c r="BC1922" s="60">
        <f t="shared" si="357"/>
        <v>1642.25</v>
      </c>
      <c r="BD1922" s="41">
        <f t="shared" si="358"/>
        <v>29853</v>
      </c>
      <c r="BE1922" s="41">
        <f t="shared" si="359"/>
        <v>1.4561686078671054</v>
      </c>
    </row>
    <row r="1923" spans="1:57" x14ac:dyDescent="0.25">
      <c r="A1923" s="41" t="s">
        <v>12154</v>
      </c>
      <c r="B1923" s="41" t="s">
        <v>11020</v>
      </c>
      <c r="C1923" s="41">
        <v>1</v>
      </c>
      <c r="D1923" s="41">
        <v>0</v>
      </c>
      <c r="E1923" s="41" t="s">
        <v>12155</v>
      </c>
      <c r="F1923" s="41">
        <v>100</v>
      </c>
      <c r="G1923" s="41">
        <v>100</v>
      </c>
      <c r="H1923" s="41" t="s">
        <v>759</v>
      </c>
      <c r="I1923" s="41" t="s">
        <v>11022</v>
      </c>
      <c r="J1923" s="41" t="s">
        <v>11022</v>
      </c>
      <c r="K1923" s="41" t="s">
        <v>762</v>
      </c>
      <c r="L1923" s="41" t="s">
        <v>762</v>
      </c>
      <c r="M1923" s="41" t="s">
        <v>762</v>
      </c>
      <c r="N1923" s="41" t="s">
        <v>762</v>
      </c>
      <c r="O1923" s="41" t="s">
        <v>762</v>
      </c>
      <c r="P1923" s="41" t="s">
        <v>11022</v>
      </c>
      <c r="Q1923" s="41" t="s">
        <v>11022</v>
      </c>
      <c r="R1923" s="41" t="s">
        <v>11022</v>
      </c>
      <c r="S1923" s="41" t="s">
        <v>11022</v>
      </c>
      <c r="T1923" s="41" t="s">
        <v>11022</v>
      </c>
      <c r="U1923" s="41" t="s">
        <v>11022</v>
      </c>
      <c r="V1923" s="41" t="s">
        <v>11022</v>
      </c>
      <c r="W1923" s="41" t="s">
        <v>12156</v>
      </c>
      <c r="X1923" s="41" t="s">
        <v>12157</v>
      </c>
      <c r="Y1923" s="41" t="s">
        <v>12157</v>
      </c>
      <c r="Z1923" s="41">
        <v>9</v>
      </c>
      <c r="AA1923" s="41">
        <v>0</v>
      </c>
      <c r="AB1923" s="41">
        <v>0</v>
      </c>
      <c r="AC1923" s="41">
        <v>0</v>
      </c>
      <c r="AD1923" s="56">
        <f t="shared" ref="AD1923:AD1986" si="360">SUM(Z1923:AC1923)</f>
        <v>9</v>
      </c>
      <c r="AE1923" s="56">
        <f t="shared" ref="AE1923:AE1986" si="361">AVERAGE(Z1923:AC1923)</f>
        <v>2.25</v>
      </c>
      <c r="AF1923" s="41">
        <v>67</v>
      </c>
      <c r="AG1923" s="41">
        <v>35</v>
      </c>
      <c r="AH1923" s="41">
        <v>27</v>
      </c>
      <c r="AI1923" s="41">
        <v>29</v>
      </c>
      <c r="AJ1923" s="57">
        <f t="shared" ref="AJ1923:AJ1986" si="362">SUM(AF1923:AI1923)</f>
        <v>158</v>
      </c>
      <c r="AK1923" s="57">
        <f t="shared" ref="AK1923:AK1986" si="363">AVERAGE(AF1923:AI1923)</f>
        <v>39.5</v>
      </c>
      <c r="AL1923" s="41">
        <v>271</v>
      </c>
      <c r="AM1923" s="41">
        <v>80</v>
      </c>
      <c r="AN1923" s="41">
        <v>134</v>
      </c>
      <c r="AO1923" s="41">
        <v>210</v>
      </c>
      <c r="AP1923" s="58">
        <f t="shared" ref="AP1923:AP1986" si="364">SUM(AL1923:AO1923)</f>
        <v>695</v>
      </c>
      <c r="AQ1923" s="58">
        <f t="shared" ref="AQ1923:AQ1986" si="365">AVERAGE(AL1923:AO1923)</f>
        <v>173.75</v>
      </c>
      <c r="AR1923" s="41">
        <v>1564</v>
      </c>
      <c r="AS1923" s="41">
        <v>1567</v>
      </c>
      <c r="AT1923" s="41">
        <v>2140</v>
      </c>
      <c r="AU1923" s="41">
        <v>1703</v>
      </c>
      <c r="AV1923" s="59">
        <f t="shared" ref="AV1923:AV1986" si="366">SUM(AR1923:AU1923)</f>
        <v>6974</v>
      </c>
      <c r="AW1923" s="59">
        <f t="shared" ref="AW1923:AW1986" si="367">AVERAGE(AR1923:AU1923)</f>
        <v>1743.5</v>
      </c>
      <c r="AX1923" s="41">
        <v>1230</v>
      </c>
      <c r="AY1923" s="41">
        <v>568</v>
      </c>
      <c r="AZ1923" s="41">
        <v>590</v>
      </c>
      <c r="BA1923" s="41">
        <v>634</v>
      </c>
      <c r="BB1923" s="60">
        <f t="shared" ref="BB1923:BB1986" si="368">SUM(AX1923:BA1923)</f>
        <v>3022</v>
      </c>
      <c r="BC1923" s="60">
        <f t="shared" ref="BC1923:BC1986" si="369">AVERAGE(AX1923:BA1923)</f>
        <v>755.5</v>
      </c>
      <c r="BD1923" s="41">
        <f t="shared" ref="BD1923:BD1986" si="370">SUM(Z1923:AC1923,AF1923:AI1923,AL1923:AO1923,AR1923:AU1923,AX1923:BA1923)</f>
        <v>10858</v>
      </c>
      <c r="BE1923" s="41">
        <f t="shared" ref="BE1923:BE1986" si="371">(BD1923/2050106)*100</f>
        <v>0.52963115077952061</v>
      </c>
    </row>
    <row r="1924" spans="1:57" x14ac:dyDescent="0.25">
      <c r="A1924" s="41" t="s">
        <v>13749</v>
      </c>
      <c r="B1924" s="41" t="s">
        <v>11020</v>
      </c>
      <c r="C1924" s="41">
        <v>1</v>
      </c>
      <c r="D1924" s="41">
        <v>0</v>
      </c>
      <c r="E1924" s="41" t="s">
        <v>13750</v>
      </c>
      <c r="F1924" s="41">
        <v>100</v>
      </c>
      <c r="G1924" s="41">
        <v>100</v>
      </c>
      <c r="H1924" s="41" t="s">
        <v>759</v>
      </c>
      <c r="I1924" s="41" t="s">
        <v>11022</v>
      </c>
      <c r="J1924" s="41" t="s">
        <v>11022</v>
      </c>
      <c r="K1924" s="41" t="s">
        <v>762</v>
      </c>
      <c r="L1924" s="41" t="s">
        <v>762</v>
      </c>
      <c r="M1924" s="41" t="s">
        <v>762</v>
      </c>
      <c r="N1924" s="41" t="s">
        <v>762</v>
      </c>
      <c r="O1924" s="41" t="s">
        <v>762</v>
      </c>
      <c r="P1924" s="41" t="s">
        <v>11022</v>
      </c>
      <c r="Q1924" s="41" t="s">
        <v>11022</v>
      </c>
      <c r="R1924" s="41" t="s">
        <v>11022</v>
      </c>
      <c r="S1924" s="41" t="s">
        <v>11022</v>
      </c>
      <c r="T1924" s="41" t="s">
        <v>11022</v>
      </c>
      <c r="U1924" s="41" t="s">
        <v>11022</v>
      </c>
      <c r="V1924" s="41" t="s">
        <v>11022</v>
      </c>
      <c r="W1924" s="41" t="s">
        <v>13751</v>
      </c>
      <c r="X1924" s="41" t="s">
        <v>13752</v>
      </c>
      <c r="Y1924" s="41" t="s">
        <v>13752</v>
      </c>
      <c r="Z1924" s="41">
        <v>0</v>
      </c>
      <c r="AA1924" s="41">
        <v>0</v>
      </c>
      <c r="AB1924" s="41">
        <v>0</v>
      </c>
      <c r="AC1924" s="41">
        <v>0</v>
      </c>
      <c r="AD1924" s="56">
        <f t="shared" si="360"/>
        <v>0</v>
      </c>
      <c r="AE1924" s="56">
        <f t="shared" si="361"/>
        <v>0</v>
      </c>
      <c r="AF1924" s="41">
        <v>0</v>
      </c>
      <c r="AG1924" s="41">
        <v>0</v>
      </c>
      <c r="AH1924" s="41">
        <v>0</v>
      </c>
      <c r="AI1924" s="41">
        <v>0</v>
      </c>
      <c r="AJ1924" s="57">
        <f t="shared" si="362"/>
        <v>0</v>
      </c>
      <c r="AK1924" s="57">
        <f t="shared" si="363"/>
        <v>0</v>
      </c>
      <c r="AL1924" s="41">
        <v>0</v>
      </c>
      <c r="AM1924" s="41">
        <v>0</v>
      </c>
      <c r="AN1924" s="41">
        <v>0</v>
      </c>
      <c r="AO1924" s="41">
        <v>0</v>
      </c>
      <c r="AP1924" s="58">
        <f t="shared" si="364"/>
        <v>0</v>
      </c>
      <c r="AQ1924" s="58">
        <f t="shared" si="365"/>
        <v>0</v>
      </c>
      <c r="AR1924" s="41">
        <v>20</v>
      </c>
      <c r="AS1924" s="41">
        <v>5</v>
      </c>
      <c r="AT1924" s="41">
        <v>21</v>
      </c>
      <c r="AU1924" s="41">
        <v>8</v>
      </c>
      <c r="AV1924" s="59">
        <f t="shared" si="366"/>
        <v>54</v>
      </c>
      <c r="AW1924" s="59">
        <f t="shared" si="367"/>
        <v>13.5</v>
      </c>
      <c r="AX1924" s="41">
        <v>77</v>
      </c>
      <c r="AY1924" s="41">
        <v>86</v>
      </c>
      <c r="AZ1924" s="41">
        <v>60</v>
      </c>
      <c r="BA1924" s="41">
        <v>49</v>
      </c>
      <c r="BB1924" s="60">
        <f t="shared" si="368"/>
        <v>272</v>
      </c>
      <c r="BC1924" s="60">
        <f t="shared" si="369"/>
        <v>68</v>
      </c>
      <c r="BD1924" s="41">
        <f t="shared" si="370"/>
        <v>326</v>
      </c>
      <c r="BE1924" s="41">
        <f t="shared" si="371"/>
        <v>1.5901616794448677E-2</v>
      </c>
    </row>
    <row r="1925" spans="1:57" x14ac:dyDescent="0.25">
      <c r="A1925" s="41" t="s">
        <v>14425</v>
      </c>
      <c r="B1925" s="41" t="s">
        <v>11020</v>
      </c>
      <c r="C1925" s="41">
        <v>1</v>
      </c>
      <c r="D1925" s="41">
        <v>0</v>
      </c>
      <c r="E1925" s="41" t="s">
        <v>14426</v>
      </c>
      <c r="F1925" s="41">
        <v>100</v>
      </c>
      <c r="G1925" s="41">
        <v>100</v>
      </c>
      <c r="H1925" s="41" t="s">
        <v>1552</v>
      </c>
      <c r="I1925" s="41" t="s">
        <v>11022</v>
      </c>
      <c r="J1925" s="41" t="s">
        <v>11022</v>
      </c>
      <c r="K1925" s="41" t="s">
        <v>762</v>
      </c>
      <c r="L1925" s="41" t="s">
        <v>762</v>
      </c>
      <c r="M1925" s="41" t="s">
        <v>762</v>
      </c>
      <c r="N1925" s="41" t="s">
        <v>762</v>
      </c>
      <c r="O1925" s="41" t="s">
        <v>762</v>
      </c>
      <c r="P1925" s="41" t="s">
        <v>11022</v>
      </c>
      <c r="Q1925" s="41" t="s">
        <v>11022</v>
      </c>
      <c r="R1925" s="41" t="s">
        <v>11022</v>
      </c>
      <c r="S1925" s="41" t="s">
        <v>11022</v>
      </c>
      <c r="T1925" s="41" t="s">
        <v>11022</v>
      </c>
      <c r="U1925" s="41" t="s">
        <v>11022</v>
      </c>
      <c r="V1925" s="41" t="s">
        <v>11022</v>
      </c>
      <c r="W1925" s="41" t="s">
        <v>14426</v>
      </c>
      <c r="X1925" s="41" t="s">
        <v>14427</v>
      </c>
      <c r="Y1925" s="41" t="s">
        <v>14427</v>
      </c>
      <c r="Z1925" s="41">
        <v>0</v>
      </c>
      <c r="AA1925" s="41">
        <v>0</v>
      </c>
      <c r="AB1925" s="41">
        <v>0</v>
      </c>
      <c r="AC1925" s="41">
        <v>0</v>
      </c>
      <c r="AD1925" s="56">
        <f t="shared" si="360"/>
        <v>0</v>
      </c>
      <c r="AE1925" s="56">
        <f t="shared" si="361"/>
        <v>0</v>
      </c>
      <c r="AF1925" s="41">
        <v>0</v>
      </c>
      <c r="AG1925" s="41">
        <v>0</v>
      </c>
      <c r="AH1925" s="41">
        <v>0</v>
      </c>
      <c r="AI1925" s="41">
        <v>0</v>
      </c>
      <c r="AJ1925" s="57">
        <f t="shared" si="362"/>
        <v>0</v>
      </c>
      <c r="AK1925" s="57">
        <f t="shared" si="363"/>
        <v>0</v>
      </c>
      <c r="AL1925" s="41">
        <v>5</v>
      </c>
      <c r="AM1925" s="41">
        <v>0</v>
      </c>
      <c r="AN1925" s="41">
        <v>4</v>
      </c>
      <c r="AO1925" s="41">
        <v>3</v>
      </c>
      <c r="AP1925" s="58">
        <f t="shared" si="364"/>
        <v>12</v>
      </c>
      <c r="AQ1925" s="58">
        <f t="shared" si="365"/>
        <v>3</v>
      </c>
      <c r="AR1925" s="41">
        <v>18</v>
      </c>
      <c r="AS1925" s="41">
        <v>12</v>
      </c>
      <c r="AT1925" s="41">
        <v>17</v>
      </c>
      <c r="AU1925" s="41">
        <v>11</v>
      </c>
      <c r="AV1925" s="59">
        <f t="shared" si="366"/>
        <v>58</v>
      </c>
      <c r="AW1925" s="59">
        <f t="shared" si="367"/>
        <v>14.5</v>
      </c>
      <c r="AX1925" s="41">
        <v>19</v>
      </c>
      <c r="AY1925" s="41">
        <v>4</v>
      </c>
      <c r="AZ1925" s="41">
        <v>7</v>
      </c>
      <c r="BA1925" s="41">
        <v>3</v>
      </c>
      <c r="BB1925" s="60">
        <f t="shared" si="368"/>
        <v>33</v>
      </c>
      <c r="BC1925" s="60">
        <f t="shared" si="369"/>
        <v>8.25</v>
      </c>
      <c r="BD1925" s="41">
        <f t="shared" si="370"/>
        <v>103</v>
      </c>
      <c r="BE1925" s="41">
        <f t="shared" si="371"/>
        <v>5.0241304595957477E-3</v>
      </c>
    </row>
    <row r="1926" spans="1:57" x14ac:dyDescent="0.25">
      <c r="A1926" s="41" t="s">
        <v>13124</v>
      </c>
      <c r="B1926" s="41" t="s">
        <v>11020</v>
      </c>
      <c r="C1926" s="41">
        <v>1</v>
      </c>
      <c r="D1926" s="41">
        <v>0</v>
      </c>
      <c r="E1926" s="41" t="s">
        <v>13125</v>
      </c>
      <c r="F1926" s="41">
        <v>100</v>
      </c>
      <c r="G1926" s="41">
        <v>100</v>
      </c>
      <c r="H1926" s="41" t="s">
        <v>759</v>
      </c>
      <c r="I1926" s="41" t="s">
        <v>11022</v>
      </c>
      <c r="J1926" s="41" t="s">
        <v>11022</v>
      </c>
      <c r="K1926" s="41" t="s">
        <v>762</v>
      </c>
      <c r="L1926" s="41" t="s">
        <v>762</v>
      </c>
      <c r="M1926" s="41" t="s">
        <v>762</v>
      </c>
      <c r="N1926" s="41" t="s">
        <v>762</v>
      </c>
      <c r="O1926" s="41" t="s">
        <v>762</v>
      </c>
      <c r="P1926" s="41" t="s">
        <v>11022</v>
      </c>
      <c r="Q1926" s="41" t="s">
        <v>11022</v>
      </c>
      <c r="R1926" s="41" t="s">
        <v>11022</v>
      </c>
      <c r="S1926" s="41" t="s">
        <v>11022</v>
      </c>
      <c r="T1926" s="41" t="s">
        <v>11022</v>
      </c>
      <c r="U1926" s="41" t="s">
        <v>11022</v>
      </c>
      <c r="V1926" s="41" t="s">
        <v>11022</v>
      </c>
      <c r="W1926" s="41" t="s">
        <v>13126</v>
      </c>
      <c r="X1926" s="41" t="s">
        <v>13127</v>
      </c>
      <c r="Y1926" s="41" t="s">
        <v>13127</v>
      </c>
      <c r="Z1926" s="41">
        <v>1</v>
      </c>
      <c r="AA1926" s="41">
        <v>0</v>
      </c>
      <c r="AB1926" s="41">
        <v>0</v>
      </c>
      <c r="AC1926" s="41">
        <v>0</v>
      </c>
      <c r="AD1926" s="56">
        <f t="shared" si="360"/>
        <v>1</v>
      </c>
      <c r="AE1926" s="56">
        <f t="shared" si="361"/>
        <v>0.25</v>
      </c>
      <c r="AF1926" s="41">
        <v>10</v>
      </c>
      <c r="AG1926" s="41">
        <v>7</v>
      </c>
      <c r="AH1926" s="41">
        <v>15</v>
      </c>
      <c r="AI1926" s="41">
        <v>6</v>
      </c>
      <c r="AJ1926" s="57">
        <f t="shared" si="362"/>
        <v>38</v>
      </c>
      <c r="AK1926" s="57">
        <f t="shared" si="363"/>
        <v>9.5</v>
      </c>
      <c r="AL1926" s="41">
        <v>7</v>
      </c>
      <c r="AM1926" s="41">
        <v>6</v>
      </c>
      <c r="AN1926" s="41">
        <v>12</v>
      </c>
      <c r="AO1926" s="41">
        <v>3</v>
      </c>
      <c r="AP1926" s="58">
        <f t="shared" si="364"/>
        <v>28</v>
      </c>
      <c r="AQ1926" s="58">
        <f t="shared" si="365"/>
        <v>7</v>
      </c>
      <c r="AR1926" s="41">
        <v>44</v>
      </c>
      <c r="AS1926" s="41">
        <v>44</v>
      </c>
      <c r="AT1926" s="41">
        <v>53</v>
      </c>
      <c r="AU1926" s="41">
        <v>56</v>
      </c>
      <c r="AV1926" s="59">
        <f t="shared" si="366"/>
        <v>197</v>
      </c>
      <c r="AW1926" s="59">
        <f t="shared" si="367"/>
        <v>49.25</v>
      </c>
      <c r="AX1926" s="41">
        <v>173</v>
      </c>
      <c r="AY1926" s="41">
        <v>112</v>
      </c>
      <c r="AZ1926" s="41">
        <v>162</v>
      </c>
      <c r="BA1926" s="41">
        <v>154</v>
      </c>
      <c r="BB1926" s="60">
        <f t="shared" si="368"/>
        <v>601</v>
      </c>
      <c r="BC1926" s="60">
        <f t="shared" si="369"/>
        <v>150.25</v>
      </c>
      <c r="BD1926" s="41">
        <f t="shared" si="370"/>
        <v>865</v>
      </c>
      <c r="BE1926" s="41">
        <f t="shared" si="371"/>
        <v>4.219294026747885E-2</v>
      </c>
    </row>
    <row r="1927" spans="1:57" x14ac:dyDescent="0.25">
      <c r="A1927" s="41" t="s">
        <v>12933</v>
      </c>
      <c r="B1927" s="41" t="s">
        <v>11020</v>
      </c>
      <c r="C1927" s="41">
        <v>1</v>
      </c>
      <c r="D1927" s="41">
        <v>0</v>
      </c>
      <c r="E1927" s="41" t="s">
        <v>12934</v>
      </c>
      <c r="F1927" s="41">
        <v>100</v>
      </c>
      <c r="G1927" s="41">
        <v>100</v>
      </c>
      <c r="H1927" s="41" t="s">
        <v>759</v>
      </c>
      <c r="I1927" s="41" t="s">
        <v>11022</v>
      </c>
      <c r="J1927" s="41" t="s">
        <v>11022</v>
      </c>
      <c r="K1927" s="41" t="s">
        <v>762</v>
      </c>
      <c r="L1927" s="41" t="s">
        <v>762</v>
      </c>
      <c r="M1927" s="41" t="s">
        <v>762</v>
      </c>
      <c r="N1927" s="41" t="s">
        <v>762</v>
      </c>
      <c r="O1927" s="41" t="s">
        <v>762</v>
      </c>
      <c r="P1927" s="41" t="s">
        <v>11022</v>
      </c>
      <c r="Q1927" s="41" t="s">
        <v>11022</v>
      </c>
      <c r="R1927" s="41" t="s">
        <v>11022</v>
      </c>
      <c r="S1927" s="41" t="s">
        <v>11022</v>
      </c>
      <c r="T1927" s="41" t="s">
        <v>11022</v>
      </c>
      <c r="U1927" s="41" t="s">
        <v>11022</v>
      </c>
      <c r="V1927" s="41" t="s">
        <v>11022</v>
      </c>
      <c r="W1927" s="41" t="s">
        <v>12934</v>
      </c>
      <c r="X1927" s="41" t="s">
        <v>12935</v>
      </c>
      <c r="Y1927" s="41" t="s">
        <v>12935</v>
      </c>
      <c r="Z1927" s="41">
        <v>2</v>
      </c>
      <c r="AA1927" s="41">
        <v>3</v>
      </c>
      <c r="AB1927" s="41">
        <v>2</v>
      </c>
      <c r="AC1927" s="41">
        <v>2</v>
      </c>
      <c r="AD1927" s="56">
        <f t="shared" si="360"/>
        <v>9</v>
      </c>
      <c r="AE1927" s="56">
        <f t="shared" si="361"/>
        <v>2.25</v>
      </c>
      <c r="AF1927" s="41">
        <v>149</v>
      </c>
      <c r="AG1927" s="41">
        <v>36</v>
      </c>
      <c r="AH1927" s="41">
        <v>90</v>
      </c>
      <c r="AI1927" s="41">
        <v>184</v>
      </c>
      <c r="AJ1927" s="57">
        <f t="shared" si="362"/>
        <v>459</v>
      </c>
      <c r="AK1927" s="57">
        <f t="shared" si="363"/>
        <v>114.75</v>
      </c>
      <c r="AL1927" s="41">
        <v>218</v>
      </c>
      <c r="AM1927" s="41">
        <v>156</v>
      </c>
      <c r="AN1927" s="41">
        <v>458</v>
      </c>
      <c r="AO1927" s="41">
        <v>165</v>
      </c>
      <c r="AP1927" s="58">
        <f t="shared" si="364"/>
        <v>997</v>
      </c>
      <c r="AQ1927" s="58">
        <f t="shared" si="365"/>
        <v>249.25</v>
      </c>
      <c r="AR1927" s="41">
        <v>58</v>
      </c>
      <c r="AS1927" s="41">
        <v>65</v>
      </c>
      <c r="AT1927" s="41">
        <v>80</v>
      </c>
      <c r="AU1927" s="41">
        <v>83</v>
      </c>
      <c r="AV1927" s="59">
        <f t="shared" si="366"/>
        <v>286</v>
      </c>
      <c r="AW1927" s="59">
        <f t="shared" si="367"/>
        <v>71.5</v>
      </c>
      <c r="AX1927" s="41">
        <v>55</v>
      </c>
      <c r="AY1927" s="41">
        <v>40</v>
      </c>
      <c r="AZ1927" s="41">
        <v>51</v>
      </c>
      <c r="BA1927" s="41">
        <v>68</v>
      </c>
      <c r="BB1927" s="60">
        <f t="shared" si="368"/>
        <v>214</v>
      </c>
      <c r="BC1927" s="60">
        <f t="shared" si="369"/>
        <v>53.5</v>
      </c>
      <c r="BD1927" s="41">
        <f t="shared" si="370"/>
        <v>1965</v>
      </c>
      <c r="BE1927" s="41">
        <f t="shared" si="371"/>
        <v>9.5848702457336343E-2</v>
      </c>
    </row>
    <row r="1928" spans="1:57" x14ac:dyDescent="0.25">
      <c r="A1928" s="41" t="s">
        <v>13596</v>
      </c>
      <c r="B1928" s="41" t="s">
        <v>11020</v>
      </c>
      <c r="C1928" s="41">
        <v>1</v>
      </c>
      <c r="D1928" s="41">
        <v>0</v>
      </c>
      <c r="E1928" s="41" t="s">
        <v>13597</v>
      </c>
      <c r="F1928" s="41">
        <v>100</v>
      </c>
      <c r="G1928" s="41">
        <v>100</v>
      </c>
      <c r="H1928" s="41" t="s">
        <v>759</v>
      </c>
      <c r="I1928" s="41" t="s">
        <v>11022</v>
      </c>
      <c r="J1928" s="41" t="s">
        <v>11022</v>
      </c>
      <c r="K1928" s="41" t="s">
        <v>762</v>
      </c>
      <c r="L1928" s="41" t="s">
        <v>762</v>
      </c>
      <c r="M1928" s="41" t="s">
        <v>762</v>
      </c>
      <c r="N1928" s="41" t="s">
        <v>762</v>
      </c>
      <c r="O1928" s="41" t="s">
        <v>762</v>
      </c>
      <c r="P1928" s="41" t="s">
        <v>11022</v>
      </c>
      <c r="Q1928" s="41" t="s">
        <v>11022</v>
      </c>
      <c r="R1928" s="41" t="s">
        <v>11022</v>
      </c>
      <c r="S1928" s="41" t="s">
        <v>11022</v>
      </c>
      <c r="T1928" s="41" t="s">
        <v>11022</v>
      </c>
      <c r="U1928" s="41" t="s">
        <v>11022</v>
      </c>
      <c r="V1928" s="41" t="s">
        <v>11022</v>
      </c>
      <c r="W1928" s="41" t="s">
        <v>13598</v>
      </c>
      <c r="X1928" s="41" t="s">
        <v>13599</v>
      </c>
      <c r="Y1928" s="41" t="s">
        <v>13599</v>
      </c>
      <c r="Z1928" s="41">
        <v>0</v>
      </c>
      <c r="AA1928" s="41">
        <v>0</v>
      </c>
      <c r="AB1928" s="41">
        <v>0</v>
      </c>
      <c r="AC1928" s="41">
        <v>0</v>
      </c>
      <c r="AD1928" s="56">
        <f t="shared" si="360"/>
        <v>0</v>
      </c>
      <c r="AE1928" s="56">
        <f t="shared" si="361"/>
        <v>0</v>
      </c>
      <c r="AF1928" s="41">
        <v>29</v>
      </c>
      <c r="AG1928" s="41">
        <v>5</v>
      </c>
      <c r="AH1928" s="41">
        <v>24</v>
      </c>
      <c r="AI1928" s="41">
        <v>15</v>
      </c>
      <c r="AJ1928" s="57">
        <f t="shared" si="362"/>
        <v>73</v>
      </c>
      <c r="AK1928" s="57">
        <f t="shared" si="363"/>
        <v>18.25</v>
      </c>
      <c r="AL1928" s="41">
        <v>61</v>
      </c>
      <c r="AM1928" s="41">
        <v>34</v>
      </c>
      <c r="AN1928" s="41">
        <v>48</v>
      </c>
      <c r="AO1928" s="41">
        <v>37</v>
      </c>
      <c r="AP1928" s="58">
        <f t="shared" si="364"/>
        <v>180</v>
      </c>
      <c r="AQ1928" s="58">
        <f t="shared" si="365"/>
        <v>45</v>
      </c>
      <c r="AR1928" s="41">
        <v>51</v>
      </c>
      <c r="AS1928" s="41">
        <v>49</v>
      </c>
      <c r="AT1928" s="41">
        <v>56</v>
      </c>
      <c r="AU1928" s="41">
        <v>74</v>
      </c>
      <c r="AV1928" s="59">
        <f t="shared" si="366"/>
        <v>230</v>
      </c>
      <c r="AW1928" s="59">
        <f t="shared" si="367"/>
        <v>57.5</v>
      </c>
      <c r="AX1928" s="41">
        <v>48</v>
      </c>
      <c r="AY1928" s="41">
        <v>15</v>
      </c>
      <c r="AZ1928" s="41">
        <v>22</v>
      </c>
      <c r="BA1928" s="41">
        <v>16</v>
      </c>
      <c r="BB1928" s="60">
        <f t="shared" si="368"/>
        <v>101</v>
      </c>
      <c r="BC1928" s="60">
        <f t="shared" si="369"/>
        <v>25.25</v>
      </c>
      <c r="BD1928" s="41">
        <f t="shared" si="370"/>
        <v>584</v>
      </c>
      <c r="BE1928" s="41">
        <f t="shared" si="371"/>
        <v>2.8486331926251617E-2</v>
      </c>
    </row>
    <row r="1929" spans="1:57" x14ac:dyDescent="0.25">
      <c r="A1929" s="41" t="s">
        <v>12180</v>
      </c>
      <c r="B1929" s="41" t="s">
        <v>11020</v>
      </c>
      <c r="C1929" s="41">
        <v>1</v>
      </c>
      <c r="D1929" s="41">
        <v>0</v>
      </c>
      <c r="E1929" s="41" t="s">
        <v>12181</v>
      </c>
      <c r="F1929" s="41">
        <v>100</v>
      </c>
      <c r="G1929" s="41">
        <v>100</v>
      </c>
      <c r="H1929" s="41" t="s">
        <v>759</v>
      </c>
      <c r="I1929" s="41" t="s">
        <v>11022</v>
      </c>
      <c r="J1929" s="41" t="s">
        <v>11022</v>
      </c>
      <c r="K1929" s="41" t="s">
        <v>762</v>
      </c>
      <c r="L1929" s="41" t="s">
        <v>762</v>
      </c>
      <c r="M1929" s="41" t="s">
        <v>762</v>
      </c>
      <c r="N1929" s="41" t="s">
        <v>762</v>
      </c>
      <c r="O1929" s="41" t="s">
        <v>762</v>
      </c>
      <c r="P1929" s="41" t="s">
        <v>11022</v>
      </c>
      <c r="Q1929" s="41" t="s">
        <v>11022</v>
      </c>
      <c r="R1929" s="41" t="s">
        <v>11022</v>
      </c>
      <c r="S1929" s="41" t="s">
        <v>11022</v>
      </c>
      <c r="T1929" s="41" t="s">
        <v>11022</v>
      </c>
      <c r="U1929" s="41" t="s">
        <v>11022</v>
      </c>
      <c r="V1929" s="41" t="s">
        <v>11022</v>
      </c>
      <c r="W1929" s="41" t="s">
        <v>12182</v>
      </c>
      <c r="X1929" s="41" t="s">
        <v>12183</v>
      </c>
      <c r="Y1929" s="41" t="s">
        <v>12183</v>
      </c>
      <c r="Z1929" s="41">
        <v>0</v>
      </c>
      <c r="AA1929" s="41">
        <v>0</v>
      </c>
      <c r="AB1929" s="41">
        <v>0</v>
      </c>
      <c r="AC1929" s="41">
        <v>0</v>
      </c>
      <c r="AD1929" s="56">
        <f t="shared" si="360"/>
        <v>0</v>
      </c>
      <c r="AE1929" s="56">
        <f t="shared" si="361"/>
        <v>0</v>
      </c>
      <c r="AF1929" s="41">
        <v>0</v>
      </c>
      <c r="AG1929" s="41">
        <v>0</v>
      </c>
      <c r="AH1929" s="41">
        <v>0</v>
      </c>
      <c r="AI1929" s="41">
        <v>0</v>
      </c>
      <c r="AJ1929" s="57">
        <f t="shared" si="362"/>
        <v>0</v>
      </c>
      <c r="AK1929" s="57">
        <f t="shared" si="363"/>
        <v>0</v>
      </c>
      <c r="AL1929" s="41">
        <v>1</v>
      </c>
      <c r="AM1929" s="41">
        <v>4</v>
      </c>
      <c r="AN1929" s="41">
        <v>1</v>
      </c>
      <c r="AO1929" s="41">
        <v>9</v>
      </c>
      <c r="AP1929" s="58">
        <f t="shared" si="364"/>
        <v>15</v>
      </c>
      <c r="AQ1929" s="58">
        <f t="shared" si="365"/>
        <v>3.75</v>
      </c>
      <c r="AR1929" s="41">
        <v>83</v>
      </c>
      <c r="AS1929" s="41">
        <v>21</v>
      </c>
      <c r="AT1929" s="41">
        <v>41</v>
      </c>
      <c r="AU1929" s="41">
        <v>92</v>
      </c>
      <c r="AV1929" s="59">
        <f t="shared" si="366"/>
        <v>237</v>
      </c>
      <c r="AW1929" s="59">
        <f t="shared" si="367"/>
        <v>59.25</v>
      </c>
      <c r="AX1929" s="41">
        <v>5</v>
      </c>
      <c r="AY1929" s="41">
        <v>8</v>
      </c>
      <c r="AZ1929" s="41">
        <v>4</v>
      </c>
      <c r="BA1929" s="41">
        <v>0</v>
      </c>
      <c r="BB1929" s="60">
        <f t="shared" si="368"/>
        <v>17</v>
      </c>
      <c r="BC1929" s="60">
        <f t="shared" si="369"/>
        <v>4.25</v>
      </c>
      <c r="BD1929" s="41">
        <f t="shared" si="370"/>
        <v>269</v>
      </c>
      <c r="BE1929" s="41">
        <f t="shared" si="371"/>
        <v>1.3121272753701516E-2</v>
      </c>
    </row>
    <row r="1930" spans="1:57" x14ac:dyDescent="0.25">
      <c r="A1930" s="41" t="s">
        <v>11480</v>
      </c>
      <c r="B1930" s="41" t="s">
        <v>11020</v>
      </c>
      <c r="C1930" s="41">
        <v>1</v>
      </c>
      <c r="D1930" s="41">
        <v>0</v>
      </c>
      <c r="E1930" s="41" t="s">
        <v>11481</v>
      </c>
      <c r="F1930" s="41">
        <v>100</v>
      </c>
      <c r="G1930" s="41">
        <v>100</v>
      </c>
      <c r="H1930" s="41" t="s">
        <v>759</v>
      </c>
      <c r="I1930" s="41" t="s">
        <v>11022</v>
      </c>
      <c r="J1930" s="41" t="s">
        <v>11022</v>
      </c>
      <c r="K1930" s="41" t="s">
        <v>762</v>
      </c>
      <c r="L1930" s="41" t="s">
        <v>762</v>
      </c>
      <c r="M1930" s="41" t="s">
        <v>762</v>
      </c>
      <c r="N1930" s="41" t="s">
        <v>762</v>
      </c>
      <c r="O1930" s="41" t="s">
        <v>762</v>
      </c>
      <c r="P1930" s="41" t="s">
        <v>11022</v>
      </c>
      <c r="Q1930" s="41" t="s">
        <v>11022</v>
      </c>
      <c r="R1930" s="41" t="s">
        <v>11022</v>
      </c>
      <c r="S1930" s="41" t="s">
        <v>11022</v>
      </c>
      <c r="T1930" s="41" t="s">
        <v>11022</v>
      </c>
      <c r="U1930" s="41" t="s">
        <v>11022</v>
      </c>
      <c r="V1930" s="41" t="s">
        <v>11022</v>
      </c>
      <c r="W1930" s="41" t="s">
        <v>11482</v>
      </c>
      <c r="X1930" s="41" t="s">
        <v>11483</v>
      </c>
      <c r="Y1930" s="41" t="s">
        <v>11483</v>
      </c>
      <c r="Z1930" s="41">
        <v>0</v>
      </c>
      <c r="AA1930" s="41">
        <v>0</v>
      </c>
      <c r="AB1930" s="41">
        <v>0</v>
      </c>
      <c r="AC1930" s="41">
        <v>0</v>
      </c>
      <c r="AD1930" s="56">
        <f t="shared" si="360"/>
        <v>0</v>
      </c>
      <c r="AE1930" s="56">
        <f t="shared" si="361"/>
        <v>0</v>
      </c>
      <c r="AF1930" s="41">
        <v>0</v>
      </c>
      <c r="AG1930" s="41">
        <v>0</v>
      </c>
      <c r="AH1930" s="41">
        <v>0</v>
      </c>
      <c r="AI1930" s="41">
        <v>0</v>
      </c>
      <c r="AJ1930" s="57">
        <f t="shared" si="362"/>
        <v>0</v>
      </c>
      <c r="AK1930" s="57">
        <f t="shared" si="363"/>
        <v>0</v>
      </c>
      <c r="AL1930" s="41">
        <v>0</v>
      </c>
      <c r="AM1930" s="41">
        <v>1</v>
      </c>
      <c r="AN1930" s="41">
        <v>0</v>
      </c>
      <c r="AO1930" s="41">
        <v>100</v>
      </c>
      <c r="AP1930" s="58">
        <f t="shared" si="364"/>
        <v>101</v>
      </c>
      <c r="AQ1930" s="58">
        <f t="shared" si="365"/>
        <v>25.25</v>
      </c>
      <c r="AR1930" s="41">
        <v>0</v>
      </c>
      <c r="AS1930" s="41">
        <v>0</v>
      </c>
      <c r="AT1930" s="41">
        <v>0</v>
      </c>
      <c r="AU1930" s="41">
        <v>0</v>
      </c>
      <c r="AV1930" s="59">
        <f t="shared" si="366"/>
        <v>0</v>
      </c>
      <c r="AW1930" s="59">
        <f t="shared" si="367"/>
        <v>0</v>
      </c>
      <c r="AX1930" s="41">
        <v>0</v>
      </c>
      <c r="AY1930" s="41">
        <v>0</v>
      </c>
      <c r="AZ1930" s="41">
        <v>0</v>
      </c>
      <c r="BA1930" s="41">
        <v>0</v>
      </c>
      <c r="BB1930" s="60">
        <f t="shared" si="368"/>
        <v>0</v>
      </c>
      <c r="BC1930" s="60">
        <f t="shared" si="369"/>
        <v>0</v>
      </c>
      <c r="BD1930" s="41">
        <f t="shared" si="370"/>
        <v>101</v>
      </c>
      <c r="BE1930" s="41">
        <f t="shared" si="371"/>
        <v>4.9265745283414613E-3</v>
      </c>
    </row>
    <row r="1931" spans="1:57" x14ac:dyDescent="0.25">
      <c r="A1931" s="41" t="s">
        <v>13041</v>
      </c>
      <c r="B1931" s="41" t="s">
        <v>11020</v>
      </c>
      <c r="C1931" s="41">
        <v>1</v>
      </c>
      <c r="D1931" s="41">
        <v>0</v>
      </c>
      <c r="E1931" s="41" t="s">
        <v>13042</v>
      </c>
      <c r="F1931" s="41">
        <v>100</v>
      </c>
      <c r="G1931" s="41">
        <v>100</v>
      </c>
      <c r="H1931" s="41" t="s">
        <v>759</v>
      </c>
      <c r="I1931" s="41" t="s">
        <v>11022</v>
      </c>
      <c r="J1931" s="41" t="s">
        <v>11022</v>
      </c>
      <c r="K1931" s="41" t="s">
        <v>762</v>
      </c>
      <c r="L1931" s="41" t="s">
        <v>762</v>
      </c>
      <c r="M1931" s="41" t="s">
        <v>762</v>
      </c>
      <c r="N1931" s="41" t="s">
        <v>762</v>
      </c>
      <c r="O1931" s="41" t="s">
        <v>762</v>
      </c>
      <c r="P1931" s="41" t="s">
        <v>11022</v>
      </c>
      <c r="Q1931" s="41" t="s">
        <v>11022</v>
      </c>
      <c r="R1931" s="41" t="s">
        <v>11022</v>
      </c>
      <c r="S1931" s="41" t="s">
        <v>11022</v>
      </c>
      <c r="T1931" s="41" t="s">
        <v>11022</v>
      </c>
      <c r="U1931" s="41" t="s">
        <v>11022</v>
      </c>
      <c r="V1931" s="41" t="s">
        <v>11022</v>
      </c>
      <c r="W1931" s="41" t="s">
        <v>13043</v>
      </c>
      <c r="X1931" s="41" t="s">
        <v>13044</v>
      </c>
      <c r="Y1931" s="41" t="s">
        <v>13044</v>
      </c>
      <c r="Z1931" s="41">
        <v>0</v>
      </c>
      <c r="AA1931" s="41">
        <v>0</v>
      </c>
      <c r="AB1931" s="41">
        <v>0</v>
      </c>
      <c r="AC1931" s="41">
        <v>0</v>
      </c>
      <c r="AD1931" s="56">
        <f t="shared" si="360"/>
        <v>0</v>
      </c>
      <c r="AE1931" s="56">
        <f t="shared" si="361"/>
        <v>0</v>
      </c>
      <c r="AF1931" s="41">
        <v>0</v>
      </c>
      <c r="AG1931" s="41">
        <v>0</v>
      </c>
      <c r="AH1931" s="41">
        <v>0</v>
      </c>
      <c r="AI1931" s="41">
        <v>0</v>
      </c>
      <c r="AJ1931" s="57">
        <f t="shared" si="362"/>
        <v>0</v>
      </c>
      <c r="AK1931" s="57">
        <f t="shared" si="363"/>
        <v>0</v>
      </c>
      <c r="AL1931" s="41">
        <v>0</v>
      </c>
      <c r="AM1931" s="41">
        <v>0</v>
      </c>
      <c r="AN1931" s="41">
        <v>0</v>
      </c>
      <c r="AO1931" s="41">
        <v>190</v>
      </c>
      <c r="AP1931" s="58">
        <f t="shared" si="364"/>
        <v>190</v>
      </c>
      <c r="AQ1931" s="58">
        <f t="shared" si="365"/>
        <v>47.5</v>
      </c>
      <c r="AR1931" s="41">
        <v>2</v>
      </c>
      <c r="AS1931" s="41">
        <v>1</v>
      </c>
      <c r="AT1931" s="41">
        <v>0</v>
      </c>
      <c r="AU1931" s="41">
        <v>0</v>
      </c>
      <c r="AV1931" s="59">
        <f t="shared" si="366"/>
        <v>3</v>
      </c>
      <c r="AW1931" s="59">
        <f t="shared" si="367"/>
        <v>0.75</v>
      </c>
      <c r="AX1931" s="41">
        <v>0</v>
      </c>
      <c r="AY1931" s="41">
        <v>0</v>
      </c>
      <c r="AZ1931" s="41">
        <v>0</v>
      </c>
      <c r="BA1931" s="41">
        <v>0</v>
      </c>
      <c r="BB1931" s="60">
        <f t="shared" si="368"/>
        <v>0</v>
      </c>
      <c r="BC1931" s="60">
        <f t="shared" si="369"/>
        <v>0</v>
      </c>
      <c r="BD1931" s="41">
        <f t="shared" si="370"/>
        <v>193</v>
      </c>
      <c r="BE1931" s="41">
        <f t="shared" si="371"/>
        <v>9.4141473660386329E-3</v>
      </c>
    </row>
    <row r="1932" spans="1:57" x14ac:dyDescent="0.25">
      <c r="A1932" s="41" t="s">
        <v>13267</v>
      </c>
      <c r="B1932" s="41" t="s">
        <v>11020</v>
      </c>
      <c r="C1932" s="41">
        <v>1</v>
      </c>
      <c r="D1932" s="41">
        <v>0</v>
      </c>
      <c r="E1932" s="41" t="s">
        <v>13268</v>
      </c>
      <c r="F1932" s="41">
        <v>100</v>
      </c>
      <c r="G1932" s="41">
        <v>100</v>
      </c>
      <c r="H1932" s="41" t="s">
        <v>759</v>
      </c>
      <c r="I1932" s="41" t="s">
        <v>11022</v>
      </c>
      <c r="J1932" s="41" t="s">
        <v>11022</v>
      </c>
      <c r="K1932" s="41" t="s">
        <v>762</v>
      </c>
      <c r="L1932" s="41" t="s">
        <v>762</v>
      </c>
      <c r="M1932" s="41" t="s">
        <v>762</v>
      </c>
      <c r="N1932" s="41" t="s">
        <v>762</v>
      </c>
      <c r="O1932" s="41" t="s">
        <v>762</v>
      </c>
      <c r="P1932" s="41" t="s">
        <v>11022</v>
      </c>
      <c r="Q1932" s="41" t="s">
        <v>11022</v>
      </c>
      <c r="R1932" s="41" t="s">
        <v>11022</v>
      </c>
      <c r="S1932" s="41" t="s">
        <v>11022</v>
      </c>
      <c r="T1932" s="41" t="s">
        <v>11022</v>
      </c>
      <c r="U1932" s="41" t="s">
        <v>11022</v>
      </c>
      <c r="V1932" s="41" t="s">
        <v>11022</v>
      </c>
      <c r="W1932" s="41" t="s">
        <v>13269</v>
      </c>
      <c r="X1932" s="41" t="s">
        <v>13270</v>
      </c>
      <c r="Y1932" s="41" t="s">
        <v>13270</v>
      </c>
      <c r="Z1932" s="41">
        <v>0</v>
      </c>
      <c r="AA1932" s="41">
        <v>0</v>
      </c>
      <c r="AB1932" s="41">
        <v>0</v>
      </c>
      <c r="AC1932" s="41">
        <v>0</v>
      </c>
      <c r="AD1932" s="56">
        <f t="shared" si="360"/>
        <v>0</v>
      </c>
      <c r="AE1932" s="56">
        <f t="shared" si="361"/>
        <v>0</v>
      </c>
      <c r="AF1932" s="41">
        <v>0</v>
      </c>
      <c r="AG1932" s="41">
        <v>0</v>
      </c>
      <c r="AH1932" s="41">
        <v>0</v>
      </c>
      <c r="AI1932" s="41">
        <v>0</v>
      </c>
      <c r="AJ1932" s="57">
        <f t="shared" si="362"/>
        <v>0</v>
      </c>
      <c r="AK1932" s="57">
        <f t="shared" si="363"/>
        <v>0</v>
      </c>
      <c r="AL1932" s="41">
        <v>1</v>
      </c>
      <c r="AM1932" s="41">
        <v>0</v>
      </c>
      <c r="AN1932" s="41">
        <v>0</v>
      </c>
      <c r="AO1932" s="41">
        <v>1</v>
      </c>
      <c r="AP1932" s="58">
        <f t="shared" si="364"/>
        <v>2</v>
      </c>
      <c r="AQ1932" s="58">
        <f t="shared" si="365"/>
        <v>0.5</v>
      </c>
      <c r="AR1932" s="41">
        <v>36</v>
      </c>
      <c r="AS1932" s="41">
        <v>35</v>
      </c>
      <c r="AT1932" s="41">
        <v>46</v>
      </c>
      <c r="AU1932" s="41">
        <v>38</v>
      </c>
      <c r="AV1932" s="59">
        <f t="shared" si="366"/>
        <v>155</v>
      </c>
      <c r="AW1932" s="59">
        <f t="shared" si="367"/>
        <v>38.75</v>
      </c>
      <c r="AX1932" s="41">
        <v>44</v>
      </c>
      <c r="AY1932" s="41">
        <v>38</v>
      </c>
      <c r="AZ1932" s="41">
        <v>56</v>
      </c>
      <c r="BA1932" s="41">
        <v>67</v>
      </c>
      <c r="BB1932" s="60">
        <f t="shared" si="368"/>
        <v>205</v>
      </c>
      <c r="BC1932" s="60">
        <f t="shared" si="369"/>
        <v>51.25</v>
      </c>
      <c r="BD1932" s="41">
        <f t="shared" si="370"/>
        <v>362</v>
      </c>
      <c r="BE1932" s="41">
        <f t="shared" si="371"/>
        <v>1.7657623557025832E-2</v>
      </c>
    </row>
    <row r="1933" spans="1:57" x14ac:dyDescent="0.25">
      <c r="A1933" s="41" t="s">
        <v>13535</v>
      </c>
      <c r="B1933" s="41" t="s">
        <v>11020</v>
      </c>
      <c r="C1933" s="41">
        <v>1</v>
      </c>
      <c r="D1933" s="41">
        <v>0</v>
      </c>
      <c r="E1933" s="41" t="s">
        <v>13536</v>
      </c>
      <c r="F1933" s="41">
        <v>100</v>
      </c>
      <c r="G1933" s="41">
        <v>100</v>
      </c>
      <c r="H1933" s="41" t="s">
        <v>759</v>
      </c>
      <c r="I1933" s="41" t="s">
        <v>11022</v>
      </c>
      <c r="J1933" s="41" t="s">
        <v>11022</v>
      </c>
      <c r="K1933" s="41" t="s">
        <v>762</v>
      </c>
      <c r="L1933" s="41" t="s">
        <v>762</v>
      </c>
      <c r="M1933" s="41" t="s">
        <v>762</v>
      </c>
      <c r="N1933" s="41" t="s">
        <v>762</v>
      </c>
      <c r="O1933" s="41" t="s">
        <v>762</v>
      </c>
      <c r="P1933" s="41" t="s">
        <v>11022</v>
      </c>
      <c r="Q1933" s="41" t="s">
        <v>11022</v>
      </c>
      <c r="R1933" s="41" t="s">
        <v>11022</v>
      </c>
      <c r="S1933" s="41" t="s">
        <v>11022</v>
      </c>
      <c r="T1933" s="41" t="s">
        <v>11022</v>
      </c>
      <c r="U1933" s="41" t="s">
        <v>11022</v>
      </c>
      <c r="V1933" s="41" t="s">
        <v>11022</v>
      </c>
      <c r="W1933" s="41" t="s">
        <v>13537</v>
      </c>
      <c r="X1933" s="41" t="s">
        <v>13538</v>
      </c>
      <c r="Y1933" s="41" t="s">
        <v>13538</v>
      </c>
      <c r="Z1933" s="41">
        <v>0</v>
      </c>
      <c r="AA1933" s="41">
        <v>0</v>
      </c>
      <c r="AB1933" s="41">
        <v>0</v>
      </c>
      <c r="AC1933" s="41">
        <v>0</v>
      </c>
      <c r="AD1933" s="56">
        <f t="shared" si="360"/>
        <v>0</v>
      </c>
      <c r="AE1933" s="56">
        <f t="shared" si="361"/>
        <v>0</v>
      </c>
      <c r="AF1933" s="41">
        <v>0</v>
      </c>
      <c r="AG1933" s="41">
        <v>0</v>
      </c>
      <c r="AH1933" s="41">
        <v>0</v>
      </c>
      <c r="AI1933" s="41">
        <v>0</v>
      </c>
      <c r="AJ1933" s="57">
        <f t="shared" si="362"/>
        <v>0</v>
      </c>
      <c r="AK1933" s="57">
        <f t="shared" si="363"/>
        <v>0</v>
      </c>
      <c r="AL1933" s="41">
        <v>3</v>
      </c>
      <c r="AM1933" s="41">
        <v>4</v>
      </c>
      <c r="AN1933" s="41">
        <v>0</v>
      </c>
      <c r="AO1933" s="41">
        <v>1</v>
      </c>
      <c r="AP1933" s="58">
        <f t="shared" si="364"/>
        <v>8</v>
      </c>
      <c r="AQ1933" s="58">
        <f t="shared" si="365"/>
        <v>2</v>
      </c>
      <c r="AR1933" s="41">
        <v>163</v>
      </c>
      <c r="AS1933" s="41">
        <v>247</v>
      </c>
      <c r="AT1933" s="41">
        <v>272</v>
      </c>
      <c r="AU1933" s="41">
        <v>309</v>
      </c>
      <c r="AV1933" s="59">
        <f t="shared" si="366"/>
        <v>991</v>
      </c>
      <c r="AW1933" s="59">
        <f t="shared" si="367"/>
        <v>247.75</v>
      </c>
      <c r="AX1933" s="41">
        <v>256</v>
      </c>
      <c r="AY1933" s="41">
        <v>183</v>
      </c>
      <c r="AZ1933" s="41">
        <v>224</v>
      </c>
      <c r="BA1933" s="41">
        <v>263</v>
      </c>
      <c r="BB1933" s="60">
        <f t="shared" si="368"/>
        <v>926</v>
      </c>
      <c r="BC1933" s="60">
        <f t="shared" si="369"/>
        <v>231.5</v>
      </c>
      <c r="BD1933" s="41">
        <f t="shared" si="370"/>
        <v>1925</v>
      </c>
      <c r="BE1933" s="41">
        <f t="shared" si="371"/>
        <v>9.3897583832250622E-2</v>
      </c>
    </row>
    <row r="1934" spans="1:57" x14ac:dyDescent="0.25">
      <c r="A1934" s="41" t="s">
        <v>13452</v>
      </c>
      <c r="B1934" s="41" t="s">
        <v>11020</v>
      </c>
      <c r="C1934" s="41">
        <v>1</v>
      </c>
      <c r="D1934" s="41">
        <v>0</v>
      </c>
      <c r="E1934" s="41" t="s">
        <v>13453</v>
      </c>
      <c r="F1934" s="41">
        <v>100</v>
      </c>
      <c r="G1934" s="41">
        <v>100</v>
      </c>
      <c r="H1934" s="41" t="s">
        <v>759</v>
      </c>
      <c r="I1934" s="41" t="s">
        <v>11022</v>
      </c>
      <c r="J1934" s="41" t="s">
        <v>11022</v>
      </c>
      <c r="K1934" s="41" t="s">
        <v>762</v>
      </c>
      <c r="L1934" s="41" t="s">
        <v>762</v>
      </c>
      <c r="M1934" s="41" t="s">
        <v>762</v>
      </c>
      <c r="N1934" s="41" t="s">
        <v>762</v>
      </c>
      <c r="O1934" s="41" t="s">
        <v>762</v>
      </c>
      <c r="P1934" s="41" t="s">
        <v>11022</v>
      </c>
      <c r="Q1934" s="41" t="s">
        <v>11022</v>
      </c>
      <c r="R1934" s="41" t="s">
        <v>11022</v>
      </c>
      <c r="S1934" s="41" t="s">
        <v>11022</v>
      </c>
      <c r="T1934" s="41" t="s">
        <v>11022</v>
      </c>
      <c r="U1934" s="41" t="s">
        <v>11022</v>
      </c>
      <c r="V1934" s="41" t="s">
        <v>11022</v>
      </c>
      <c r="W1934" s="41" t="s">
        <v>13454</v>
      </c>
      <c r="X1934" s="41" t="s">
        <v>13455</v>
      </c>
      <c r="Y1934" s="41" t="s">
        <v>13455</v>
      </c>
      <c r="Z1934" s="41">
        <v>670</v>
      </c>
      <c r="AA1934" s="41">
        <v>498</v>
      </c>
      <c r="AB1934" s="41">
        <v>1232</v>
      </c>
      <c r="AC1934" s="41">
        <v>1022</v>
      </c>
      <c r="AD1934" s="56">
        <f t="shared" si="360"/>
        <v>3422</v>
      </c>
      <c r="AE1934" s="56">
        <f t="shared" si="361"/>
        <v>855.5</v>
      </c>
      <c r="AF1934" s="41">
        <v>854</v>
      </c>
      <c r="AG1934" s="41">
        <v>377</v>
      </c>
      <c r="AH1934" s="41">
        <v>274</v>
      </c>
      <c r="AI1934" s="41">
        <v>298</v>
      </c>
      <c r="AJ1934" s="57">
        <f t="shared" si="362"/>
        <v>1803</v>
      </c>
      <c r="AK1934" s="57">
        <f t="shared" si="363"/>
        <v>450.75</v>
      </c>
      <c r="AL1934" s="41">
        <v>245</v>
      </c>
      <c r="AM1934" s="41">
        <v>235</v>
      </c>
      <c r="AN1934" s="41">
        <v>178</v>
      </c>
      <c r="AO1934" s="41">
        <v>129</v>
      </c>
      <c r="AP1934" s="58">
        <f t="shared" si="364"/>
        <v>787</v>
      </c>
      <c r="AQ1934" s="58">
        <f t="shared" si="365"/>
        <v>196.75</v>
      </c>
      <c r="AR1934" s="41">
        <v>122</v>
      </c>
      <c r="AS1934" s="41">
        <v>96</v>
      </c>
      <c r="AT1934" s="41">
        <v>118</v>
      </c>
      <c r="AU1934" s="41">
        <v>135</v>
      </c>
      <c r="AV1934" s="59">
        <f t="shared" si="366"/>
        <v>471</v>
      </c>
      <c r="AW1934" s="59">
        <f t="shared" si="367"/>
        <v>117.75</v>
      </c>
      <c r="AX1934" s="41">
        <v>98</v>
      </c>
      <c r="AY1934" s="41">
        <v>73</v>
      </c>
      <c r="AZ1934" s="41">
        <v>106</v>
      </c>
      <c r="BA1934" s="41">
        <v>116</v>
      </c>
      <c r="BB1934" s="60">
        <f t="shared" si="368"/>
        <v>393</v>
      </c>
      <c r="BC1934" s="60">
        <f t="shared" si="369"/>
        <v>98.25</v>
      </c>
      <c r="BD1934" s="41">
        <f t="shared" si="370"/>
        <v>6876</v>
      </c>
      <c r="BE1934" s="41">
        <f t="shared" si="371"/>
        <v>0.33539729165223653</v>
      </c>
    </row>
    <row r="1935" spans="1:57" x14ac:dyDescent="0.25">
      <c r="A1935" s="41" t="s">
        <v>11433</v>
      </c>
      <c r="B1935" s="41" t="s">
        <v>11020</v>
      </c>
      <c r="C1935" s="41">
        <v>1</v>
      </c>
      <c r="D1935" s="41">
        <v>0</v>
      </c>
      <c r="E1935" s="41" t="s">
        <v>11434</v>
      </c>
      <c r="F1935" s="41">
        <v>100</v>
      </c>
      <c r="G1935" s="41">
        <v>100</v>
      </c>
      <c r="H1935" s="41" t="s">
        <v>1552</v>
      </c>
      <c r="I1935" s="41" t="s">
        <v>11022</v>
      </c>
      <c r="J1935" s="41" t="s">
        <v>11022</v>
      </c>
      <c r="K1935" s="41" t="s">
        <v>762</v>
      </c>
      <c r="L1935" s="41" t="s">
        <v>762</v>
      </c>
      <c r="M1935" s="41" t="s">
        <v>762</v>
      </c>
      <c r="N1935" s="41" t="s">
        <v>762</v>
      </c>
      <c r="O1935" s="41" t="s">
        <v>762</v>
      </c>
      <c r="P1935" s="41" t="s">
        <v>11022</v>
      </c>
      <c r="Q1935" s="41" t="s">
        <v>11022</v>
      </c>
      <c r="R1935" s="41" t="s">
        <v>11022</v>
      </c>
      <c r="S1935" s="41" t="s">
        <v>11022</v>
      </c>
      <c r="T1935" s="41" t="s">
        <v>11022</v>
      </c>
      <c r="U1935" s="41" t="s">
        <v>11022</v>
      </c>
      <c r="V1935" s="41" t="s">
        <v>11022</v>
      </c>
      <c r="W1935" s="41" t="s">
        <v>11434</v>
      </c>
      <c r="X1935" s="41" t="s">
        <v>11435</v>
      </c>
      <c r="Y1935" s="41" t="s">
        <v>11435</v>
      </c>
      <c r="Z1935" s="41">
        <v>346</v>
      </c>
      <c r="AA1935" s="41">
        <v>5</v>
      </c>
      <c r="AB1935" s="41">
        <v>10</v>
      </c>
      <c r="AC1935" s="41">
        <v>3</v>
      </c>
      <c r="AD1935" s="56">
        <f t="shared" si="360"/>
        <v>364</v>
      </c>
      <c r="AE1935" s="56">
        <f t="shared" si="361"/>
        <v>91</v>
      </c>
      <c r="AF1935" s="41">
        <v>82</v>
      </c>
      <c r="AG1935" s="41">
        <v>1308</v>
      </c>
      <c r="AH1935" s="41">
        <v>200</v>
      </c>
      <c r="AI1935" s="41">
        <v>459</v>
      </c>
      <c r="AJ1935" s="57">
        <f t="shared" si="362"/>
        <v>2049</v>
      </c>
      <c r="AK1935" s="57">
        <f t="shared" si="363"/>
        <v>512.25</v>
      </c>
      <c r="AL1935" s="41">
        <v>29</v>
      </c>
      <c r="AM1935" s="41">
        <v>124</v>
      </c>
      <c r="AN1935" s="41">
        <v>22</v>
      </c>
      <c r="AO1935" s="41">
        <v>15</v>
      </c>
      <c r="AP1935" s="58">
        <f t="shared" si="364"/>
        <v>190</v>
      </c>
      <c r="AQ1935" s="58">
        <f t="shared" si="365"/>
        <v>47.5</v>
      </c>
      <c r="AR1935" s="41">
        <v>24</v>
      </c>
      <c r="AS1935" s="41">
        <v>23</v>
      </c>
      <c r="AT1935" s="41">
        <v>31</v>
      </c>
      <c r="AU1935" s="41">
        <v>54</v>
      </c>
      <c r="AV1935" s="59">
        <f t="shared" si="366"/>
        <v>132</v>
      </c>
      <c r="AW1935" s="59">
        <f t="shared" si="367"/>
        <v>33</v>
      </c>
      <c r="AX1935" s="41">
        <v>25</v>
      </c>
      <c r="AY1935" s="41">
        <v>20</v>
      </c>
      <c r="AZ1935" s="41">
        <v>23</v>
      </c>
      <c r="BA1935" s="41">
        <v>26</v>
      </c>
      <c r="BB1935" s="60">
        <f t="shared" si="368"/>
        <v>94</v>
      </c>
      <c r="BC1935" s="60">
        <f t="shared" si="369"/>
        <v>23.5</v>
      </c>
      <c r="BD1935" s="41">
        <f t="shared" si="370"/>
        <v>2829</v>
      </c>
      <c r="BE1935" s="41">
        <f t="shared" si="371"/>
        <v>0.13799286475918807</v>
      </c>
    </row>
    <row r="1936" spans="1:57" x14ac:dyDescent="0.25">
      <c r="A1936" s="41" t="s">
        <v>12669</v>
      </c>
      <c r="B1936" s="41" t="s">
        <v>11020</v>
      </c>
      <c r="C1936" s="41">
        <v>1</v>
      </c>
      <c r="D1936" s="41">
        <v>0</v>
      </c>
      <c r="E1936" s="41" t="s">
        <v>12670</v>
      </c>
      <c r="F1936" s="41">
        <v>100</v>
      </c>
      <c r="G1936" s="41">
        <v>100</v>
      </c>
      <c r="H1936" s="41" t="s">
        <v>759</v>
      </c>
      <c r="I1936" s="41" t="s">
        <v>11022</v>
      </c>
      <c r="J1936" s="41" t="s">
        <v>11022</v>
      </c>
      <c r="K1936" s="41" t="s">
        <v>762</v>
      </c>
      <c r="L1936" s="41" t="s">
        <v>762</v>
      </c>
      <c r="M1936" s="41" t="s">
        <v>762</v>
      </c>
      <c r="N1936" s="41" t="s">
        <v>762</v>
      </c>
      <c r="O1936" s="41" t="s">
        <v>762</v>
      </c>
      <c r="P1936" s="41" t="s">
        <v>11022</v>
      </c>
      <c r="Q1936" s="41" t="s">
        <v>11022</v>
      </c>
      <c r="R1936" s="41" t="s">
        <v>11022</v>
      </c>
      <c r="S1936" s="41" t="s">
        <v>11022</v>
      </c>
      <c r="T1936" s="41" t="s">
        <v>11022</v>
      </c>
      <c r="U1936" s="41" t="s">
        <v>11022</v>
      </c>
      <c r="V1936" s="41" t="s">
        <v>11022</v>
      </c>
      <c r="W1936" s="41" t="s">
        <v>12670</v>
      </c>
      <c r="X1936" s="41" t="s">
        <v>12671</v>
      </c>
      <c r="Y1936" s="41" t="s">
        <v>12671</v>
      </c>
      <c r="Z1936" s="41">
        <v>46</v>
      </c>
      <c r="AA1936" s="41">
        <v>26</v>
      </c>
      <c r="AB1936" s="41">
        <v>22</v>
      </c>
      <c r="AC1936" s="41">
        <v>21</v>
      </c>
      <c r="AD1936" s="56">
        <f t="shared" si="360"/>
        <v>115</v>
      </c>
      <c r="AE1936" s="56">
        <f t="shared" si="361"/>
        <v>28.75</v>
      </c>
      <c r="AF1936" s="41">
        <v>6</v>
      </c>
      <c r="AG1936" s="41">
        <v>36</v>
      </c>
      <c r="AH1936" s="41">
        <v>12</v>
      </c>
      <c r="AI1936" s="41">
        <v>23</v>
      </c>
      <c r="AJ1936" s="57">
        <f t="shared" si="362"/>
        <v>77</v>
      </c>
      <c r="AK1936" s="57">
        <f t="shared" si="363"/>
        <v>19.25</v>
      </c>
      <c r="AL1936" s="41">
        <v>13</v>
      </c>
      <c r="AM1936" s="41">
        <v>1</v>
      </c>
      <c r="AN1936" s="41">
        <v>11</v>
      </c>
      <c r="AO1936" s="41">
        <v>1</v>
      </c>
      <c r="AP1936" s="58">
        <f t="shared" si="364"/>
        <v>26</v>
      </c>
      <c r="AQ1936" s="58">
        <f t="shared" si="365"/>
        <v>6.5</v>
      </c>
      <c r="AR1936" s="41">
        <v>15</v>
      </c>
      <c r="AS1936" s="41">
        <v>1</v>
      </c>
      <c r="AT1936" s="41">
        <v>13</v>
      </c>
      <c r="AU1936" s="41">
        <v>1</v>
      </c>
      <c r="AV1936" s="59">
        <f t="shared" si="366"/>
        <v>30</v>
      </c>
      <c r="AW1936" s="59">
        <f t="shared" si="367"/>
        <v>7.5</v>
      </c>
      <c r="AX1936" s="41">
        <v>7</v>
      </c>
      <c r="AY1936" s="41">
        <v>2</v>
      </c>
      <c r="AZ1936" s="41">
        <v>6</v>
      </c>
      <c r="BA1936" s="41">
        <v>14</v>
      </c>
      <c r="BB1936" s="60">
        <f t="shared" si="368"/>
        <v>29</v>
      </c>
      <c r="BC1936" s="60">
        <f t="shared" si="369"/>
        <v>7.25</v>
      </c>
      <c r="BD1936" s="41">
        <f t="shared" si="370"/>
        <v>277</v>
      </c>
      <c r="BE1936" s="41">
        <f t="shared" si="371"/>
        <v>1.3511496478718662E-2</v>
      </c>
    </row>
    <row r="1937" spans="1:57" x14ac:dyDescent="0.25">
      <c r="A1937" s="41" t="s">
        <v>14181</v>
      </c>
      <c r="B1937" s="41" t="s">
        <v>11020</v>
      </c>
      <c r="C1937" s="41">
        <v>1</v>
      </c>
      <c r="D1937" s="41">
        <v>0</v>
      </c>
      <c r="E1937" s="41" t="s">
        <v>14182</v>
      </c>
      <c r="F1937" s="41">
        <v>100</v>
      </c>
      <c r="G1937" s="41">
        <v>100</v>
      </c>
      <c r="H1937" s="41" t="s">
        <v>759</v>
      </c>
      <c r="I1937" s="41" t="s">
        <v>11022</v>
      </c>
      <c r="J1937" s="41" t="s">
        <v>11022</v>
      </c>
      <c r="K1937" s="41" t="s">
        <v>762</v>
      </c>
      <c r="L1937" s="41" t="s">
        <v>762</v>
      </c>
      <c r="M1937" s="41" t="s">
        <v>762</v>
      </c>
      <c r="N1937" s="41" t="s">
        <v>762</v>
      </c>
      <c r="O1937" s="41" t="s">
        <v>762</v>
      </c>
      <c r="P1937" s="41" t="s">
        <v>11022</v>
      </c>
      <c r="Q1937" s="41" t="s">
        <v>11022</v>
      </c>
      <c r="R1937" s="41" t="s">
        <v>11022</v>
      </c>
      <c r="S1937" s="41" t="s">
        <v>11022</v>
      </c>
      <c r="T1937" s="41" t="s">
        <v>11022</v>
      </c>
      <c r="U1937" s="41" t="s">
        <v>11022</v>
      </c>
      <c r="V1937" s="41" t="s">
        <v>11022</v>
      </c>
      <c r="W1937" s="41" t="s">
        <v>14183</v>
      </c>
      <c r="X1937" s="41" t="s">
        <v>14184</v>
      </c>
      <c r="Y1937" s="41" t="s">
        <v>14184</v>
      </c>
      <c r="Z1937" s="41">
        <v>9</v>
      </c>
      <c r="AA1937" s="41">
        <v>9</v>
      </c>
      <c r="AB1937" s="41">
        <v>45</v>
      </c>
      <c r="AC1937" s="41">
        <v>1</v>
      </c>
      <c r="AD1937" s="56">
        <f t="shared" si="360"/>
        <v>64</v>
      </c>
      <c r="AE1937" s="56">
        <f t="shared" si="361"/>
        <v>16</v>
      </c>
      <c r="AF1937" s="41">
        <v>1</v>
      </c>
      <c r="AG1937" s="41">
        <v>0</v>
      </c>
      <c r="AH1937" s="41">
        <v>2</v>
      </c>
      <c r="AI1937" s="41">
        <v>4</v>
      </c>
      <c r="AJ1937" s="57">
        <f t="shared" si="362"/>
        <v>7</v>
      </c>
      <c r="AK1937" s="57">
        <f t="shared" si="363"/>
        <v>1.75</v>
      </c>
      <c r="AL1937" s="41">
        <v>9</v>
      </c>
      <c r="AM1937" s="41">
        <v>2</v>
      </c>
      <c r="AN1937" s="41">
        <v>1</v>
      </c>
      <c r="AO1937" s="41">
        <v>58</v>
      </c>
      <c r="AP1937" s="58">
        <f t="shared" si="364"/>
        <v>70</v>
      </c>
      <c r="AQ1937" s="58">
        <f t="shared" si="365"/>
        <v>17.5</v>
      </c>
      <c r="AR1937" s="41">
        <v>2</v>
      </c>
      <c r="AS1937" s="41">
        <v>2</v>
      </c>
      <c r="AT1937" s="41">
        <v>1</v>
      </c>
      <c r="AU1937" s="41">
        <v>11</v>
      </c>
      <c r="AV1937" s="59">
        <f t="shared" si="366"/>
        <v>16</v>
      </c>
      <c r="AW1937" s="59">
        <f t="shared" si="367"/>
        <v>4</v>
      </c>
      <c r="AX1937" s="41">
        <v>12</v>
      </c>
      <c r="AY1937" s="41">
        <v>4</v>
      </c>
      <c r="AZ1937" s="41">
        <v>4</v>
      </c>
      <c r="BA1937" s="41">
        <v>1</v>
      </c>
      <c r="BB1937" s="60">
        <f t="shared" si="368"/>
        <v>21</v>
      </c>
      <c r="BC1937" s="60">
        <f t="shared" si="369"/>
        <v>5.25</v>
      </c>
      <c r="BD1937" s="41">
        <f t="shared" si="370"/>
        <v>178</v>
      </c>
      <c r="BE1937" s="41">
        <f t="shared" si="371"/>
        <v>8.6824778816314858E-3</v>
      </c>
    </row>
    <row r="1938" spans="1:57" x14ac:dyDescent="0.25">
      <c r="A1938" s="41" t="s">
        <v>14080</v>
      </c>
      <c r="B1938" s="41" t="s">
        <v>11020</v>
      </c>
      <c r="C1938" s="41">
        <v>1</v>
      </c>
      <c r="D1938" s="41">
        <v>0</v>
      </c>
      <c r="E1938" s="41" t="s">
        <v>14081</v>
      </c>
      <c r="F1938" s="41">
        <v>100</v>
      </c>
      <c r="G1938" s="41">
        <v>100</v>
      </c>
      <c r="H1938" s="41" t="s">
        <v>759</v>
      </c>
      <c r="I1938" s="41" t="s">
        <v>11022</v>
      </c>
      <c r="J1938" s="41" t="s">
        <v>11022</v>
      </c>
      <c r="K1938" s="41" t="s">
        <v>762</v>
      </c>
      <c r="L1938" s="41" t="s">
        <v>762</v>
      </c>
      <c r="M1938" s="41" t="s">
        <v>762</v>
      </c>
      <c r="N1938" s="41" t="s">
        <v>762</v>
      </c>
      <c r="O1938" s="41" t="s">
        <v>762</v>
      </c>
      <c r="P1938" s="41" t="s">
        <v>11022</v>
      </c>
      <c r="Q1938" s="41" t="s">
        <v>11022</v>
      </c>
      <c r="R1938" s="41" t="s">
        <v>11022</v>
      </c>
      <c r="S1938" s="41" t="s">
        <v>11022</v>
      </c>
      <c r="T1938" s="41" t="s">
        <v>11022</v>
      </c>
      <c r="U1938" s="41" t="s">
        <v>11022</v>
      </c>
      <c r="V1938" s="41" t="s">
        <v>11022</v>
      </c>
      <c r="W1938" s="41" t="s">
        <v>14081</v>
      </c>
      <c r="X1938" s="41" t="s">
        <v>14082</v>
      </c>
      <c r="Y1938" s="41" t="s">
        <v>14082</v>
      </c>
      <c r="Z1938" s="41">
        <v>13</v>
      </c>
      <c r="AA1938" s="41">
        <v>15</v>
      </c>
      <c r="AB1938" s="41">
        <v>14</v>
      </c>
      <c r="AC1938" s="41">
        <v>24</v>
      </c>
      <c r="AD1938" s="56">
        <f t="shared" si="360"/>
        <v>66</v>
      </c>
      <c r="AE1938" s="56">
        <f t="shared" si="361"/>
        <v>16.5</v>
      </c>
      <c r="AF1938" s="41">
        <v>90</v>
      </c>
      <c r="AG1938" s="41">
        <v>356</v>
      </c>
      <c r="AH1938" s="41">
        <v>264</v>
      </c>
      <c r="AI1938" s="41">
        <v>84</v>
      </c>
      <c r="AJ1938" s="57">
        <f t="shared" si="362"/>
        <v>794</v>
      </c>
      <c r="AK1938" s="57">
        <f t="shared" si="363"/>
        <v>198.5</v>
      </c>
      <c r="AL1938" s="41">
        <v>5</v>
      </c>
      <c r="AM1938" s="41">
        <v>12</v>
      </c>
      <c r="AN1938" s="41">
        <v>11</v>
      </c>
      <c r="AO1938" s="41">
        <v>0</v>
      </c>
      <c r="AP1938" s="58">
        <f t="shared" si="364"/>
        <v>28</v>
      </c>
      <c r="AQ1938" s="58">
        <f t="shared" si="365"/>
        <v>7</v>
      </c>
      <c r="AR1938" s="41">
        <v>26</v>
      </c>
      <c r="AS1938" s="41">
        <v>4</v>
      </c>
      <c r="AT1938" s="41">
        <v>1</v>
      </c>
      <c r="AU1938" s="41">
        <v>5</v>
      </c>
      <c r="AV1938" s="59">
        <f t="shared" si="366"/>
        <v>36</v>
      </c>
      <c r="AW1938" s="59">
        <f t="shared" si="367"/>
        <v>9</v>
      </c>
      <c r="AX1938" s="41">
        <v>4</v>
      </c>
      <c r="AY1938" s="41">
        <v>2</v>
      </c>
      <c r="AZ1938" s="41">
        <v>1</v>
      </c>
      <c r="BA1938" s="41">
        <v>3</v>
      </c>
      <c r="BB1938" s="60">
        <f t="shared" si="368"/>
        <v>10</v>
      </c>
      <c r="BC1938" s="60">
        <f t="shared" si="369"/>
        <v>2.5</v>
      </c>
      <c r="BD1938" s="41">
        <f t="shared" si="370"/>
        <v>934</v>
      </c>
      <c r="BE1938" s="41">
        <f t="shared" si="371"/>
        <v>4.5558619895751731E-2</v>
      </c>
    </row>
    <row r="1939" spans="1:57" x14ac:dyDescent="0.25">
      <c r="A1939" s="41" t="s">
        <v>11955</v>
      </c>
      <c r="B1939" s="41" t="s">
        <v>11020</v>
      </c>
      <c r="C1939" s="41">
        <v>1</v>
      </c>
      <c r="D1939" s="41">
        <v>0</v>
      </c>
      <c r="E1939" s="41" t="s">
        <v>11956</v>
      </c>
      <c r="F1939" s="41">
        <v>100</v>
      </c>
      <c r="G1939" s="41">
        <v>100</v>
      </c>
      <c r="H1939" s="41" t="s">
        <v>1552</v>
      </c>
      <c r="I1939" s="41" t="s">
        <v>11022</v>
      </c>
      <c r="J1939" s="41" t="s">
        <v>11022</v>
      </c>
      <c r="K1939" s="41" t="s">
        <v>762</v>
      </c>
      <c r="L1939" s="41" t="s">
        <v>762</v>
      </c>
      <c r="M1939" s="41" t="s">
        <v>762</v>
      </c>
      <c r="N1939" s="41" t="s">
        <v>762</v>
      </c>
      <c r="O1939" s="41" t="s">
        <v>762</v>
      </c>
      <c r="P1939" s="41" t="s">
        <v>11022</v>
      </c>
      <c r="Q1939" s="41" t="s">
        <v>11022</v>
      </c>
      <c r="R1939" s="41" t="s">
        <v>11022</v>
      </c>
      <c r="S1939" s="41" t="s">
        <v>11022</v>
      </c>
      <c r="T1939" s="41" t="s">
        <v>11022</v>
      </c>
      <c r="U1939" s="41" t="s">
        <v>11022</v>
      </c>
      <c r="V1939" s="41" t="s">
        <v>11022</v>
      </c>
      <c r="W1939" s="41" t="s">
        <v>11957</v>
      </c>
      <c r="X1939" s="41" t="s">
        <v>11958</v>
      </c>
      <c r="Y1939" s="41" t="s">
        <v>11958</v>
      </c>
      <c r="Z1939" s="41">
        <v>81</v>
      </c>
      <c r="AA1939" s="41">
        <v>79</v>
      </c>
      <c r="AB1939" s="41">
        <v>109</v>
      </c>
      <c r="AC1939" s="41">
        <v>71</v>
      </c>
      <c r="AD1939" s="56">
        <f t="shared" si="360"/>
        <v>340</v>
      </c>
      <c r="AE1939" s="56">
        <f t="shared" si="361"/>
        <v>85</v>
      </c>
      <c r="AF1939" s="41">
        <v>57</v>
      </c>
      <c r="AG1939" s="41">
        <v>55</v>
      </c>
      <c r="AH1939" s="41">
        <v>67</v>
      </c>
      <c r="AI1939" s="41">
        <v>49</v>
      </c>
      <c r="AJ1939" s="57">
        <f t="shared" si="362"/>
        <v>228</v>
      </c>
      <c r="AK1939" s="57">
        <f t="shared" si="363"/>
        <v>57</v>
      </c>
      <c r="AL1939" s="41">
        <v>13</v>
      </c>
      <c r="AM1939" s="41">
        <v>22</v>
      </c>
      <c r="AN1939" s="41">
        <v>26</v>
      </c>
      <c r="AO1939" s="41">
        <v>10</v>
      </c>
      <c r="AP1939" s="58">
        <f t="shared" si="364"/>
        <v>71</v>
      </c>
      <c r="AQ1939" s="58">
        <f t="shared" si="365"/>
        <v>17.75</v>
      </c>
      <c r="AR1939" s="41">
        <v>23</v>
      </c>
      <c r="AS1939" s="41">
        <v>13</v>
      </c>
      <c r="AT1939" s="41">
        <v>13</v>
      </c>
      <c r="AU1939" s="41">
        <v>39</v>
      </c>
      <c r="AV1939" s="59">
        <f t="shared" si="366"/>
        <v>88</v>
      </c>
      <c r="AW1939" s="59">
        <f t="shared" si="367"/>
        <v>22</v>
      </c>
      <c r="AX1939" s="41">
        <v>12</v>
      </c>
      <c r="AY1939" s="41">
        <v>6</v>
      </c>
      <c r="AZ1939" s="41">
        <v>15</v>
      </c>
      <c r="BA1939" s="41">
        <v>18</v>
      </c>
      <c r="BB1939" s="60">
        <f t="shared" si="368"/>
        <v>51</v>
      </c>
      <c r="BC1939" s="60">
        <f t="shared" si="369"/>
        <v>12.75</v>
      </c>
      <c r="BD1939" s="41">
        <f t="shared" si="370"/>
        <v>778</v>
      </c>
      <c r="BE1939" s="41">
        <f t="shared" si="371"/>
        <v>3.7949257257917396E-2</v>
      </c>
    </row>
    <row r="1940" spans="1:57" x14ac:dyDescent="0.25">
      <c r="A1940" s="41" t="s">
        <v>14048</v>
      </c>
      <c r="B1940" s="41" t="s">
        <v>11020</v>
      </c>
      <c r="C1940" s="41">
        <v>1</v>
      </c>
      <c r="D1940" s="41">
        <v>0</v>
      </c>
      <c r="E1940" s="41" t="s">
        <v>14049</v>
      </c>
      <c r="F1940" s="41">
        <v>100</v>
      </c>
      <c r="G1940" s="41">
        <v>100</v>
      </c>
      <c r="H1940" s="41" t="s">
        <v>759</v>
      </c>
      <c r="I1940" s="41" t="s">
        <v>11022</v>
      </c>
      <c r="J1940" s="41" t="s">
        <v>11022</v>
      </c>
      <c r="K1940" s="41" t="s">
        <v>762</v>
      </c>
      <c r="L1940" s="41" t="s">
        <v>762</v>
      </c>
      <c r="M1940" s="41" t="s">
        <v>762</v>
      </c>
      <c r="N1940" s="41" t="s">
        <v>762</v>
      </c>
      <c r="O1940" s="41" t="s">
        <v>762</v>
      </c>
      <c r="P1940" s="41" t="s">
        <v>11022</v>
      </c>
      <c r="Q1940" s="41" t="s">
        <v>11022</v>
      </c>
      <c r="R1940" s="41" t="s">
        <v>11022</v>
      </c>
      <c r="S1940" s="41" t="s">
        <v>11022</v>
      </c>
      <c r="T1940" s="41" t="s">
        <v>11022</v>
      </c>
      <c r="U1940" s="41" t="s">
        <v>11022</v>
      </c>
      <c r="V1940" s="41" t="s">
        <v>11022</v>
      </c>
      <c r="W1940" s="41" t="s">
        <v>14050</v>
      </c>
      <c r="X1940" s="41" t="s">
        <v>14051</v>
      </c>
      <c r="Y1940" s="41" t="s">
        <v>14051</v>
      </c>
      <c r="Z1940" s="41">
        <v>322</v>
      </c>
      <c r="AA1940" s="41">
        <v>92</v>
      </c>
      <c r="AB1940" s="41">
        <v>151</v>
      </c>
      <c r="AC1940" s="41">
        <v>106</v>
      </c>
      <c r="AD1940" s="56">
        <f t="shared" si="360"/>
        <v>671</v>
      </c>
      <c r="AE1940" s="56">
        <f t="shared" si="361"/>
        <v>167.75</v>
      </c>
      <c r="AF1940" s="41">
        <v>217</v>
      </c>
      <c r="AG1940" s="41">
        <v>211</v>
      </c>
      <c r="AH1940" s="41">
        <v>345</v>
      </c>
      <c r="AI1940" s="41">
        <v>285</v>
      </c>
      <c r="AJ1940" s="57">
        <f t="shared" si="362"/>
        <v>1058</v>
      </c>
      <c r="AK1940" s="57">
        <f t="shared" si="363"/>
        <v>264.5</v>
      </c>
      <c r="AL1940" s="41">
        <v>129</v>
      </c>
      <c r="AM1940" s="41">
        <v>84</v>
      </c>
      <c r="AN1940" s="41">
        <v>51</v>
      </c>
      <c r="AO1940" s="41">
        <v>48</v>
      </c>
      <c r="AP1940" s="58">
        <f t="shared" si="364"/>
        <v>312</v>
      </c>
      <c r="AQ1940" s="58">
        <f t="shared" si="365"/>
        <v>78</v>
      </c>
      <c r="AR1940" s="41">
        <v>63</v>
      </c>
      <c r="AS1940" s="41">
        <v>33</v>
      </c>
      <c r="AT1940" s="41">
        <v>31</v>
      </c>
      <c r="AU1940" s="41">
        <v>63</v>
      </c>
      <c r="AV1940" s="59">
        <f t="shared" si="366"/>
        <v>190</v>
      </c>
      <c r="AW1940" s="59">
        <f t="shared" si="367"/>
        <v>47.5</v>
      </c>
      <c r="AX1940" s="41">
        <v>31</v>
      </c>
      <c r="AY1940" s="41">
        <v>23</v>
      </c>
      <c r="AZ1940" s="41">
        <v>42</v>
      </c>
      <c r="BA1940" s="41">
        <v>43</v>
      </c>
      <c r="BB1940" s="60">
        <f t="shared" si="368"/>
        <v>139</v>
      </c>
      <c r="BC1940" s="60">
        <f t="shared" si="369"/>
        <v>34.75</v>
      </c>
      <c r="BD1940" s="41">
        <f t="shared" si="370"/>
        <v>2370</v>
      </c>
      <c r="BE1940" s="41">
        <f t="shared" si="371"/>
        <v>0.11560377853632935</v>
      </c>
    </row>
    <row r="1941" spans="1:57" x14ac:dyDescent="0.25">
      <c r="A1941" s="41" t="s">
        <v>14376</v>
      </c>
      <c r="B1941" s="41" t="s">
        <v>11020</v>
      </c>
      <c r="C1941" s="41">
        <v>1</v>
      </c>
      <c r="D1941" s="41">
        <v>0</v>
      </c>
      <c r="E1941" s="41" t="s">
        <v>14377</v>
      </c>
      <c r="F1941" s="41">
        <v>100</v>
      </c>
      <c r="G1941" s="41">
        <v>100</v>
      </c>
      <c r="H1941" s="41" t="s">
        <v>759</v>
      </c>
      <c r="I1941" s="41" t="s">
        <v>11022</v>
      </c>
      <c r="J1941" s="41" t="s">
        <v>11022</v>
      </c>
      <c r="K1941" s="41" t="s">
        <v>762</v>
      </c>
      <c r="L1941" s="41" t="s">
        <v>762</v>
      </c>
      <c r="M1941" s="41" t="s">
        <v>762</v>
      </c>
      <c r="N1941" s="41" t="s">
        <v>762</v>
      </c>
      <c r="O1941" s="41" t="s">
        <v>762</v>
      </c>
      <c r="P1941" s="41" t="s">
        <v>11022</v>
      </c>
      <c r="Q1941" s="41" t="s">
        <v>11022</v>
      </c>
      <c r="R1941" s="41" t="s">
        <v>11022</v>
      </c>
      <c r="S1941" s="41" t="s">
        <v>11022</v>
      </c>
      <c r="T1941" s="41" t="s">
        <v>11022</v>
      </c>
      <c r="U1941" s="41" t="s">
        <v>11022</v>
      </c>
      <c r="V1941" s="41" t="s">
        <v>11022</v>
      </c>
      <c r="W1941" s="41" t="s">
        <v>14377</v>
      </c>
      <c r="X1941" s="41" t="s">
        <v>14378</v>
      </c>
      <c r="Y1941" s="41" t="s">
        <v>14378</v>
      </c>
      <c r="Z1941" s="41">
        <v>27</v>
      </c>
      <c r="AA1941" s="41">
        <v>14</v>
      </c>
      <c r="AB1941" s="41">
        <v>12</v>
      </c>
      <c r="AC1941" s="41">
        <v>7</v>
      </c>
      <c r="AD1941" s="56">
        <f t="shared" si="360"/>
        <v>60</v>
      </c>
      <c r="AE1941" s="56">
        <f t="shared" si="361"/>
        <v>15</v>
      </c>
      <c r="AF1941" s="41">
        <v>17</v>
      </c>
      <c r="AG1941" s="41">
        <v>168</v>
      </c>
      <c r="AH1941" s="41">
        <v>15</v>
      </c>
      <c r="AI1941" s="41">
        <v>9</v>
      </c>
      <c r="AJ1941" s="57">
        <f t="shared" si="362"/>
        <v>209</v>
      </c>
      <c r="AK1941" s="57">
        <f t="shared" si="363"/>
        <v>52.25</v>
      </c>
      <c r="AL1941" s="41">
        <v>2</v>
      </c>
      <c r="AM1941" s="41">
        <v>11</v>
      </c>
      <c r="AN1941" s="41">
        <v>3</v>
      </c>
      <c r="AO1941" s="41">
        <v>2</v>
      </c>
      <c r="AP1941" s="58">
        <f t="shared" si="364"/>
        <v>18</v>
      </c>
      <c r="AQ1941" s="58">
        <f t="shared" si="365"/>
        <v>4.5</v>
      </c>
      <c r="AR1941" s="41">
        <v>11</v>
      </c>
      <c r="AS1941" s="41">
        <v>0</v>
      </c>
      <c r="AT1941" s="41">
        <v>1</v>
      </c>
      <c r="AU1941" s="41">
        <v>2</v>
      </c>
      <c r="AV1941" s="59">
        <f t="shared" si="366"/>
        <v>14</v>
      </c>
      <c r="AW1941" s="59">
        <f t="shared" si="367"/>
        <v>3.5</v>
      </c>
      <c r="AX1941" s="41">
        <v>5</v>
      </c>
      <c r="AY1941" s="41">
        <v>3</v>
      </c>
      <c r="AZ1941" s="41">
        <v>1</v>
      </c>
      <c r="BA1941" s="41">
        <v>0</v>
      </c>
      <c r="BB1941" s="60">
        <f t="shared" si="368"/>
        <v>9</v>
      </c>
      <c r="BC1941" s="60">
        <f t="shared" si="369"/>
        <v>2.25</v>
      </c>
      <c r="BD1941" s="41">
        <f t="shared" si="370"/>
        <v>310</v>
      </c>
      <c r="BE1941" s="41">
        <f t="shared" si="371"/>
        <v>1.5121169344414388E-2</v>
      </c>
    </row>
    <row r="1942" spans="1:57" x14ac:dyDescent="0.25">
      <c r="A1942" s="41" t="s">
        <v>13543</v>
      </c>
      <c r="B1942" s="41" t="s">
        <v>11020</v>
      </c>
      <c r="C1942" s="41">
        <v>1</v>
      </c>
      <c r="D1942" s="41">
        <v>0</v>
      </c>
      <c r="E1942" s="41" t="s">
        <v>13544</v>
      </c>
      <c r="F1942" s="41">
        <v>100</v>
      </c>
      <c r="G1942" s="41">
        <v>100</v>
      </c>
      <c r="H1942" s="41" t="s">
        <v>759</v>
      </c>
      <c r="I1942" s="41" t="s">
        <v>11022</v>
      </c>
      <c r="J1942" s="41" t="s">
        <v>11022</v>
      </c>
      <c r="K1942" s="41" t="s">
        <v>762</v>
      </c>
      <c r="L1942" s="41" t="s">
        <v>762</v>
      </c>
      <c r="M1942" s="41" t="s">
        <v>762</v>
      </c>
      <c r="N1942" s="41" t="s">
        <v>762</v>
      </c>
      <c r="O1942" s="41" t="s">
        <v>762</v>
      </c>
      <c r="P1942" s="41" t="s">
        <v>11022</v>
      </c>
      <c r="Q1942" s="41" t="s">
        <v>11022</v>
      </c>
      <c r="R1942" s="41" t="s">
        <v>11022</v>
      </c>
      <c r="S1942" s="41" t="s">
        <v>11022</v>
      </c>
      <c r="T1942" s="41" t="s">
        <v>11022</v>
      </c>
      <c r="U1942" s="41" t="s">
        <v>11022</v>
      </c>
      <c r="V1942" s="41" t="s">
        <v>11022</v>
      </c>
      <c r="W1942" s="41" t="s">
        <v>13544</v>
      </c>
      <c r="X1942" s="41" t="s">
        <v>13545</v>
      </c>
      <c r="Y1942" s="41" t="s">
        <v>13545</v>
      </c>
      <c r="Z1942" s="41">
        <v>99</v>
      </c>
      <c r="AA1942" s="41">
        <v>17</v>
      </c>
      <c r="AB1942" s="41">
        <v>35</v>
      </c>
      <c r="AC1942" s="41">
        <v>48</v>
      </c>
      <c r="AD1942" s="56">
        <f t="shared" si="360"/>
        <v>199</v>
      </c>
      <c r="AE1942" s="56">
        <f t="shared" si="361"/>
        <v>49.75</v>
      </c>
      <c r="AF1942" s="41">
        <v>338</v>
      </c>
      <c r="AG1942" s="41">
        <v>166</v>
      </c>
      <c r="AH1942" s="41">
        <v>123</v>
      </c>
      <c r="AI1942" s="41">
        <v>78</v>
      </c>
      <c r="AJ1942" s="57">
        <f t="shared" si="362"/>
        <v>705</v>
      </c>
      <c r="AK1942" s="57">
        <f t="shared" si="363"/>
        <v>176.25</v>
      </c>
      <c r="AL1942" s="41">
        <v>31</v>
      </c>
      <c r="AM1942" s="41">
        <v>136</v>
      </c>
      <c r="AN1942" s="41">
        <v>21</v>
      </c>
      <c r="AO1942" s="41">
        <v>18</v>
      </c>
      <c r="AP1942" s="58">
        <f t="shared" si="364"/>
        <v>206</v>
      </c>
      <c r="AQ1942" s="58">
        <f t="shared" si="365"/>
        <v>51.5</v>
      </c>
      <c r="AR1942" s="41">
        <v>56</v>
      </c>
      <c r="AS1942" s="41">
        <v>48</v>
      </c>
      <c r="AT1942" s="41">
        <v>17</v>
      </c>
      <c r="AU1942" s="41">
        <v>40</v>
      </c>
      <c r="AV1942" s="59">
        <f t="shared" si="366"/>
        <v>161</v>
      </c>
      <c r="AW1942" s="59">
        <f t="shared" si="367"/>
        <v>40.25</v>
      </c>
      <c r="AX1942" s="41">
        <v>25</v>
      </c>
      <c r="AY1942" s="41">
        <v>32</v>
      </c>
      <c r="AZ1942" s="41">
        <v>15</v>
      </c>
      <c r="BA1942" s="41">
        <v>31</v>
      </c>
      <c r="BB1942" s="60">
        <f t="shared" si="368"/>
        <v>103</v>
      </c>
      <c r="BC1942" s="60">
        <f t="shared" si="369"/>
        <v>25.75</v>
      </c>
      <c r="BD1942" s="41">
        <f t="shared" si="370"/>
        <v>1374</v>
      </c>
      <c r="BE1942" s="41">
        <f t="shared" si="371"/>
        <v>6.7020924771694732E-2</v>
      </c>
    </row>
    <row r="1943" spans="1:57" x14ac:dyDescent="0.25">
      <c r="A1943" s="41" t="s">
        <v>13574</v>
      </c>
      <c r="B1943" s="41" t="s">
        <v>11020</v>
      </c>
      <c r="C1943" s="41">
        <v>1</v>
      </c>
      <c r="D1943" s="41">
        <v>0</v>
      </c>
      <c r="E1943" s="41" t="s">
        <v>13575</v>
      </c>
      <c r="F1943" s="41">
        <v>100</v>
      </c>
      <c r="G1943" s="41">
        <v>100</v>
      </c>
      <c r="H1943" s="41" t="s">
        <v>759</v>
      </c>
      <c r="I1943" s="41" t="s">
        <v>11022</v>
      </c>
      <c r="J1943" s="41" t="s">
        <v>11022</v>
      </c>
      <c r="K1943" s="41" t="s">
        <v>762</v>
      </c>
      <c r="L1943" s="41" t="s">
        <v>762</v>
      </c>
      <c r="M1943" s="41" t="s">
        <v>762</v>
      </c>
      <c r="N1943" s="41" t="s">
        <v>762</v>
      </c>
      <c r="O1943" s="41" t="s">
        <v>762</v>
      </c>
      <c r="P1943" s="41" t="s">
        <v>11022</v>
      </c>
      <c r="Q1943" s="41" t="s">
        <v>11022</v>
      </c>
      <c r="R1943" s="41" t="s">
        <v>11022</v>
      </c>
      <c r="S1943" s="41" t="s">
        <v>11022</v>
      </c>
      <c r="T1943" s="41" t="s">
        <v>11022</v>
      </c>
      <c r="U1943" s="41" t="s">
        <v>11022</v>
      </c>
      <c r="V1943" s="41" t="s">
        <v>11022</v>
      </c>
      <c r="W1943" s="41" t="s">
        <v>13576</v>
      </c>
      <c r="X1943" s="41" t="s">
        <v>13577</v>
      </c>
      <c r="Y1943" s="41" t="s">
        <v>13577</v>
      </c>
      <c r="Z1943" s="41">
        <v>166</v>
      </c>
      <c r="AA1943" s="41">
        <v>35</v>
      </c>
      <c r="AB1943" s="41">
        <v>69</v>
      </c>
      <c r="AC1943" s="41">
        <v>89</v>
      </c>
      <c r="AD1943" s="56">
        <f t="shared" si="360"/>
        <v>359</v>
      </c>
      <c r="AE1943" s="56">
        <f t="shared" si="361"/>
        <v>89.75</v>
      </c>
      <c r="AF1943" s="41">
        <v>762</v>
      </c>
      <c r="AG1943" s="41">
        <v>645</v>
      </c>
      <c r="AH1943" s="41">
        <v>284</v>
      </c>
      <c r="AI1943" s="41">
        <v>156</v>
      </c>
      <c r="AJ1943" s="57">
        <f t="shared" si="362"/>
        <v>1847</v>
      </c>
      <c r="AK1943" s="57">
        <f t="shared" si="363"/>
        <v>461.75</v>
      </c>
      <c r="AL1943" s="41">
        <v>93</v>
      </c>
      <c r="AM1943" s="41">
        <v>72</v>
      </c>
      <c r="AN1943" s="41">
        <v>68</v>
      </c>
      <c r="AO1943" s="41">
        <v>23</v>
      </c>
      <c r="AP1943" s="58">
        <f t="shared" si="364"/>
        <v>256</v>
      </c>
      <c r="AQ1943" s="58">
        <f t="shared" si="365"/>
        <v>64</v>
      </c>
      <c r="AR1943" s="41">
        <v>151</v>
      </c>
      <c r="AS1943" s="41">
        <v>51</v>
      </c>
      <c r="AT1943" s="41">
        <v>37</v>
      </c>
      <c r="AU1943" s="41">
        <v>60</v>
      </c>
      <c r="AV1943" s="59">
        <f t="shared" si="366"/>
        <v>299</v>
      </c>
      <c r="AW1943" s="59">
        <f t="shared" si="367"/>
        <v>74.75</v>
      </c>
      <c r="AX1943" s="41">
        <v>59</v>
      </c>
      <c r="AY1943" s="41">
        <v>59</v>
      </c>
      <c r="AZ1943" s="41">
        <v>44</v>
      </c>
      <c r="BA1943" s="41">
        <v>62</v>
      </c>
      <c r="BB1943" s="60">
        <f t="shared" si="368"/>
        <v>224</v>
      </c>
      <c r="BC1943" s="60">
        <f t="shared" si="369"/>
        <v>56</v>
      </c>
      <c r="BD1943" s="41">
        <f t="shared" si="370"/>
        <v>2985</v>
      </c>
      <c r="BE1943" s="41">
        <f t="shared" si="371"/>
        <v>0.14560222739702242</v>
      </c>
    </row>
    <row r="1944" spans="1:57" x14ac:dyDescent="0.25">
      <c r="A1944" s="41" t="s">
        <v>14364</v>
      </c>
      <c r="B1944" s="41" t="s">
        <v>11020</v>
      </c>
      <c r="C1944" s="41">
        <v>1</v>
      </c>
      <c r="D1944" s="41">
        <v>0</v>
      </c>
      <c r="E1944" s="41" t="s">
        <v>14365</v>
      </c>
      <c r="F1944" s="41">
        <v>100</v>
      </c>
      <c r="G1944" s="41">
        <v>100</v>
      </c>
      <c r="H1944" s="41" t="s">
        <v>759</v>
      </c>
      <c r="I1944" s="41" t="s">
        <v>11022</v>
      </c>
      <c r="J1944" s="41" t="s">
        <v>11022</v>
      </c>
      <c r="K1944" s="41" t="s">
        <v>762</v>
      </c>
      <c r="L1944" s="41" t="s">
        <v>762</v>
      </c>
      <c r="M1944" s="41" t="s">
        <v>762</v>
      </c>
      <c r="N1944" s="41" t="s">
        <v>762</v>
      </c>
      <c r="O1944" s="41" t="s">
        <v>762</v>
      </c>
      <c r="P1944" s="41" t="s">
        <v>11022</v>
      </c>
      <c r="Q1944" s="41" t="s">
        <v>11022</v>
      </c>
      <c r="R1944" s="41" t="s">
        <v>11022</v>
      </c>
      <c r="S1944" s="41" t="s">
        <v>11022</v>
      </c>
      <c r="T1944" s="41" t="s">
        <v>11022</v>
      </c>
      <c r="U1944" s="41" t="s">
        <v>11022</v>
      </c>
      <c r="V1944" s="41" t="s">
        <v>11022</v>
      </c>
      <c r="W1944" s="41" t="s">
        <v>14365</v>
      </c>
      <c r="X1944" s="41" t="s">
        <v>14366</v>
      </c>
      <c r="Y1944" s="41" t="s">
        <v>14366</v>
      </c>
      <c r="Z1944" s="41">
        <v>0</v>
      </c>
      <c r="AA1944" s="41">
        <v>0</v>
      </c>
      <c r="AB1944" s="41">
        <v>0</v>
      </c>
      <c r="AC1944" s="41">
        <v>0</v>
      </c>
      <c r="AD1944" s="56">
        <f t="shared" si="360"/>
        <v>0</v>
      </c>
      <c r="AE1944" s="56">
        <f t="shared" si="361"/>
        <v>0</v>
      </c>
      <c r="AF1944" s="41">
        <v>0</v>
      </c>
      <c r="AG1944" s="41">
        <v>0</v>
      </c>
      <c r="AH1944" s="41">
        <v>0</v>
      </c>
      <c r="AI1944" s="41">
        <v>0</v>
      </c>
      <c r="AJ1944" s="57">
        <f t="shared" si="362"/>
        <v>0</v>
      </c>
      <c r="AK1944" s="57">
        <f t="shared" si="363"/>
        <v>0</v>
      </c>
      <c r="AL1944" s="41">
        <v>0</v>
      </c>
      <c r="AM1944" s="41">
        <v>0</v>
      </c>
      <c r="AN1944" s="41">
        <v>0</v>
      </c>
      <c r="AO1944" s="41">
        <v>0</v>
      </c>
      <c r="AP1944" s="58">
        <f t="shared" si="364"/>
        <v>0</v>
      </c>
      <c r="AQ1944" s="58">
        <f t="shared" si="365"/>
        <v>0</v>
      </c>
      <c r="AR1944" s="41">
        <v>0</v>
      </c>
      <c r="AS1944" s="41">
        <v>4</v>
      </c>
      <c r="AT1944" s="41">
        <v>11</v>
      </c>
      <c r="AU1944" s="41">
        <v>51</v>
      </c>
      <c r="AV1944" s="59">
        <f t="shared" si="366"/>
        <v>66</v>
      </c>
      <c r="AW1944" s="59">
        <f t="shared" si="367"/>
        <v>16.5</v>
      </c>
      <c r="AX1944" s="41">
        <v>23</v>
      </c>
      <c r="AY1944" s="41">
        <v>27</v>
      </c>
      <c r="AZ1944" s="41">
        <v>15</v>
      </c>
      <c r="BA1944" s="41">
        <v>50</v>
      </c>
      <c r="BB1944" s="60">
        <f t="shared" si="368"/>
        <v>115</v>
      </c>
      <c r="BC1944" s="60">
        <f t="shared" si="369"/>
        <v>28.75</v>
      </c>
      <c r="BD1944" s="41">
        <f t="shared" si="370"/>
        <v>181</v>
      </c>
      <c r="BE1944" s="41">
        <f t="shared" si="371"/>
        <v>8.8288117785129162E-3</v>
      </c>
    </row>
    <row r="1945" spans="1:57" x14ac:dyDescent="0.25">
      <c r="A1945" s="41" t="s">
        <v>12199</v>
      </c>
      <c r="B1945" s="41" t="s">
        <v>11020</v>
      </c>
      <c r="C1945" s="41">
        <v>1</v>
      </c>
      <c r="D1945" s="41">
        <v>0</v>
      </c>
      <c r="E1945" s="41" t="s">
        <v>12200</v>
      </c>
      <c r="F1945" s="41">
        <v>100</v>
      </c>
      <c r="G1945" s="41">
        <v>100</v>
      </c>
      <c r="H1945" s="41" t="s">
        <v>759</v>
      </c>
      <c r="I1945" s="41" t="s">
        <v>11022</v>
      </c>
      <c r="J1945" s="41" t="s">
        <v>11022</v>
      </c>
      <c r="K1945" s="41" t="s">
        <v>762</v>
      </c>
      <c r="L1945" s="41" t="s">
        <v>762</v>
      </c>
      <c r="M1945" s="41" t="s">
        <v>762</v>
      </c>
      <c r="N1945" s="41" t="s">
        <v>762</v>
      </c>
      <c r="O1945" s="41" t="s">
        <v>762</v>
      </c>
      <c r="P1945" s="41" t="s">
        <v>11022</v>
      </c>
      <c r="Q1945" s="41" t="s">
        <v>11022</v>
      </c>
      <c r="R1945" s="41" t="s">
        <v>11022</v>
      </c>
      <c r="S1945" s="41" t="s">
        <v>11022</v>
      </c>
      <c r="T1945" s="41" t="s">
        <v>11022</v>
      </c>
      <c r="U1945" s="41" t="s">
        <v>11022</v>
      </c>
      <c r="V1945" s="41" t="s">
        <v>11022</v>
      </c>
      <c r="W1945" s="41" t="s">
        <v>12201</v>
      </c>
      <c r="X1945" s="41" t="s">
        <v>12202</v>
      </c>
      <c r="Y1945" s="41" t="s">
        <v>12202</v>
      </c>
      <c r="Z1945" s="41">
        <v>0</v>
      </c>
      <c r="AA1945" s="41">
        <v>0</v>
      </c>
      <c r="AB1945" s="41">
        <v>0</v>
      </c>
      <c r="AC1945" s="41">
        <v>0</v>
      </c>
      <c r="AD1945" s="56">
        <f t="shared" si="360"/>
        <v>0</v>
      </c>
      <c r="AE1945" s="56">
        <f t="shared" si="361"/>
        <v>0</v>
      </c>
      <c r="AF1945" s="41">
        <v>0</v>
      </c>
      <c r="AG1945" s="41">
        <v>0</v>
      </c>
      <c r="AH1945" s="41">
        <v>0</v>
      </c>
      <c r="AI1945" s="41">
        <v>0</v>
      </c>
      <c r="AJ1945" s="57">
        <f t="shared" si="362"/>
        <v>0</v>
      </c>
      <c r="AK1945" s="57">
        <f t="shared" si="363"/>
        <v>0</v>
      </c>
      <c r="AL1945" s="41">
        <v>0</v>
      </c>
      <c r="AM1945" s="41">
        <v>0</v>
      </c>
      <c r="AN1945" s="41">
        <v>0</v>
      </c>
      <c r="AO1945" s="41">
        <v>0</v>
      </c>
      <c r="AP1945" s="58">
        <f t="shared" si="364"/>
        <v>0</v>
      </c>
      <c r="AQ1945" s="58">
        <f t="shared" si="365"/>
        <v>0</v>
      </c>
      <c r="AR1945" s="41">
        <v>0</v>
      </c>
      <c r="AS1945" s="41">
        <v>0</v>
      </c>
      <c r="AT1945" s="41">
        <v>0</v>
      </c>
      <c r="AU1945" s="41">
        <v>0</v>
      </c>
      <c r="AV1945" s="59">
        <f t="shared" si="366"/>
        <v>0</v>
      </c>
      <c r="AW1945" s="59">
        <f t="shared" si="367"/>
        <v>0</v>
      </c>
      <c r="AX1945" s="41">
        <v>104</v>
      </c>
      <c r="AY1945" s="41">
        <v>30</v>
      </c>
      <c r="AZ1945" s="41">
        <v>44</v>
      </c>
      <c r="BA1945" s="41">
        <v>71</v>
      </c>
      <c r="BB1945" s="60">
        <f t="shared" si="368"/>
        <v>249</v>
      </c>
      <c r="BC1945" s="60">
        <f t="shared" si="369"/>
        <v>62.25</v>
      </c>
      <c r="BD1945" s="41">
        <f t="shared" si="370"/>
        <v>249</v>
      </c>
      <c r="BE1945" s="41">
        <f t="shared" si="371"/>
        <v>1.2145713441158654E-2</v>
      </c>
    </row>
    <row r="1946" spans="1:57" x14ac:dyDescent="0.25">
      <c r="A1946" s="41" t="s">
        <v>12803</v>
      </c>
      <c r="B1946" s="41" t="s">
        <v>11020</v>
      </c>
      <c r="C1946" s="41">
        <v>1</v>
      </c>
      <c r="D1946" s="41">
        <v>0</v>
      </c>
      <c r="E1946" s="41" t="s">
        <v>12804</v>
      </c>
      <c r="F1946" s="41">
        <v>100</v>
      </c>
      <c r="G1946" s="41">
        <v>100</v>
      </c>
      <c r="H1946" s="41" t="s">
        <v>759</v>
      </c>
      <c r="I1946" s="41" t="s">
        <v>11022</v>
      </c>
      <c r="J1946" s="41" t="s">
        <v>11022</v>
      </c>
      <c r="K1946" s="41" t="s">
        <v>762</v>
      </c>
      <c r="L1946" s="41" t="s">
        <v>762</v>
      </c>
      <c r="M1946" s="41" t="s">
        <v>762</v>
      </c>
      <c r="N1946" s="41" t="s">
        <v>762</v>
      </c>
      <c r="O1946" s="41" t="s">
        <v>762</v>
      </c>
      <c r="P1946" s="41" t="s">
        <v>11022</v>
      </c>
      <c r="Q1946" s="41" t="s">
        <v>11022</v>
      </c>
      <c r="R1946" s="41" t="s">
        <v>11022</v>
      </c>
      <c r="S1946" s="41" t="s">
        <v>11022</v>
      </c>
      <c r="T1946" s="41" t="s">
        <v>11022</v>
      </c>
      <c r="U1946" s="41" t="s">
        <v>11022</v>
      </c>
      <c r="V1946" s="41" t="s">
        <v>11022</v>
      </c>
      <c r="W1946" s="41" t="s">
        <v>12804</v>
      </c>
      <c r="X1946" s="41" t="s">
        <v>12805</v>
      </c>
      <c r="Y1946" s="41" t="s">
        <v>12805</v>
      </c>
      <c r="Z1946" s="41">
        <v>1</v>
      </c>
      <c r="AA1946" s="41">
        <v>0</v>
      </c>
      <c r="AB1946" s="41">
        <v>0</v>
      </c>
      <c r="AC1946" s="41">
        <v>0</v>
      </c>
      <c r="AD1946" s="56">
        <f t="shared" si="360"/>
        <v>1</v>
      </c>
      <c r="AE1946" s="56">
        <f t="shared" si="361"/>
        <v>0.25</v>
      </c>
      <c r="AF1946" s="41">
        <v>1</v>
      </c>
      <c r="AG1946" s="41">
        <v>0</v>
      </c>
      <c r="AH1946" s="41">
        <v>0</v>
      </c>
      <c r="AI1946" s="41">
        <v>0</v>
      </c>
      <c r="AJ1946" s="57">
        <f t="shared" si="362"/>
        <v>1</v>
      </c>
      <c r="AK1946" s="57">
        <f t="shared" si="363"/>
        <v>0.25</v>
      </c>
      <c r="AL1946" s="41">
        <v>15</v>
      </c>
      <c r="AM1946" s="41">
        <v>30</v>
      </c>
      <c r="AN1946" s="41">
        <v>21</v>
      </c>
      <c r="AO1946" s="41">
        <v>12</v>
      </c>
      <c r="AP1946" s="58">
        <f t="shared" si="364"/>
        <v>78</v>
      </c>
      <c r="AQ1946" s="58">
        <f t="shared" si="365"/>
        <v>19.5</v>
      </c>
      <c r="AR1946" s="41">
        <v>55</v>
      </c>
      <c r="AS1946" s="41">
        <v>83</v>
      </c>
      <c r="AT1946" s="41">
        <v>60</v>
      </c>
      <c r="AU1946" s="41">
        <v>38</v>
      </c>
      <c r="AV1946" s="59">
        <f t="shared" si="366"/>
        <v>236</v>
      </c>
      <c r="AW1946" s="59">
        <f t="shared" si="367"/>
        <v>59</v>
      </c>
      <c r="AX1946" s="41">
        <v>0</v>
      </c>
      <c r="AY1946" s="41">
        <v>0</v>
      </c>
      <c r="AZ1946" s="41">
        <v>0</v>
      </c>
      <c r="BA1946" s="41">
        <v>0</v>
      </c>
      <c r="BB1946" s="60">
        <f t="shared" si="368"/>
        <v>0</v>
      </c>
      <c r="BC1946" s="60">
        <f t="shared" si="369"/>
        <v>0</v>
      </c>
      <c r="BD1946" s="41">
        <f t="shared" si="370"/>
        <v>316</v>
      </c>
      <c r="BE1946" s="41">
        <f t="shared" si="371"/>
        <v>1.5413837138177245E-2</v>
      </c>
    </row>
    <row r="1947" spans="1:57" x14ac:dyDescent="0.25">
      <c r="A1947" s="41" t="s">
        <v>12832</v>
      </c>
      <c r="B1947" s="41" t="s">
        <v>11020</v>
      </c>
      <c r="C1947" s="41">
        <v>1</v>
      </c>
      <c r="D1947" s="41">
        <v>0</v>
      </c>
      <c r="E1947" s="41" t="s">
        <v>12833</v>
      </c>
      <c r="F1947" s="41">
        <v>100</v>
      </c>
      <c r="G1947" s="41">
        <v>100</v>
      </c>
      <c r="H1947" s="41" t="s">
        <v>759</v>
      </c>
      <c r="I1947" s="41" t="s">
        <v>11022</v>
      </c>
      <c r="J1947" s="41" t="s">
        <v>11022</v>
      </c>
      <c r="K1947" s="41" t="s">
        <v>762</v>
      </c>
      <c r="L1947" s="41" t="s">
        <v>762</v>
      </c>
      <c r="M1947" s="41" t="s">
        <v>762</v>
      </c>
      <c r="N1947" s="41" t="s">
        <v>762</v>
      </c>
      <c r="O1947" s="41" t="s">
        <v>762</v>
      </c>
      <c r="P1947" s="41" t="s">
        <v>11022</v>
      </c>
      <c r="Q1947" s="41" t="s">
        <v>11022</v>
      </c>
      <c r="R1947" s="41" t="s">
        <v>11022</v>
      </c>
      <c r="S1947" s="41" t="s">
        <v>11022</v>
      </c>
      <c r="T1947" s="41" t="s">
        <v>11022</v>
      </c>
      <c r="U1947" s="41" t="s">
        <v>11022</v>
      </c>
      <c r="V1947" s="41" t="s">
        <v>11022</v>
      </c>
      <c r="W1947" s="41" t="s">
        <v>12834</v>
      </c>
      <c r="X1947" s="41" t="s">
        <v>12835</v>
      </c>
      <c r="Y1947" s="41" t="s">
        <v>12835</v>
      </c>
      <c r="Z1947" s="41">
        <v>0</v>
      </c>
      <c r="AA1947" s="41">
        <v>0</v>
      </c>
      <c r="AB1947" s="41">
        <v>0</v>
      </c>
      <c r="AC1947" s="41">
        <v>0</v>
      </c>
      <c r="AD1947" s="56">
        <f t="shared" si="360"/>
        <v>0</v>
      </c>
      <c r="AE1947" s="56">
        <f t="shared" si="361"/>
        <v>0</v>
      </c>
      <c r="AF1947" s="41">
        <v>0</v>
      </c>
      <c r="AG1947" s="41">
        <v>0</v>
      </c>
      <c r="AH1947" s="41">
        <v>0</v>
      </c>
      <c r="AI1947" s="41">
        <v>0</v>
      </c>
      <c r="AJ1947" s="57">
        <f t="shared" si="362"/>
        <v>0</v>
      </c>
      <c r="AK1947" s="57">
        <f t="shared" si="363"/>
        <v>0</v>
      </c>
      <c r="AL1947" s="41">
        <v>0</v>
      </c>
      <c r="AM1947" s="41">
        <v>4</v>
      </c>
      <c r="AN1947" s="41">
        <v>0</v>
      </c>
      <c r="AO1947" s="41">
        <v>1</v>
      </c>
      <c r="AP1947" s="58">
        <f t="shared" si="364"/>
        <v>5</v>
      </c>
      <c r="AQ1947" s="58">
        <f t="shared" si="365"/>
        <v>1.25</v>
      </c>
      <c r="AR1947" s="41">
        <v>73</v>
      </c>
      <c r="AS1947" s="41">
        <v>148</v>
      </c>
      <c r="AT1947" s="41">
        <v>192</v>
      </c>
      <c r="AU1947" s="41">
        <v>693</v>
      </c>
      <c r="AV1947" s="59">
        <f t="shared" si="366"/>
        <v>1106</v>
      </c>
      <c r="AW1947" s="59">
        <f t="shared" si="367"/>
        <v>276.5</v>
      </c>
      <c r="AX1947" s="41">
        <v>168</v>
      </c>
      <c r="AY1947" s="41">
        <v>151</v>
      </c>
      <c r="AZ1947" s="41">
        <v>114</v>
      </c>
      <c r="BA1947" s="41">
        <v>160</v>
      </c>
      <c r="BB1947" s="60">
        <f t="shared" si="368"/>
        <v>593</v>
      </c>
      <c r="BC1947" s="60">
        <f t="shared" si="369"/>
        <v>148.25</v>
      </c>
      <c r="BD1947" s="41">
        <f t="shared" si="370"/>
        <v>1704</v>
      </c>
      <c r="BE1947" s="41">
        <f t="shared" si="371"/>
        <v>8.3117653428651989E-2</v>
      </c>
    </row>
    <row r="1948" spans="1:57" x14ac:dyDescent="0.25">
      <c r="A1948" s="41" t="s">
        <v>13550</v>
      </c>
      <c r="B1948" s="41" t="s">
        <v>11020</v>
      </c>
      <c r="C1948" s="41">
        <v>1</v>
      </c>
      <c r="D1948" s="41">
        <v>0</v>
      </c>
      <c r="E1948" s="41" t="s">
        <v>13551</v>
      </c>
      <c r="F1948" s="41">
        <v>100</v>
      </c>
      <c r="G1948" s="41">
        <v>100</v>
      </c>
      <c r="H1948" s="41" t="s">
        <v>759</v>
      </c>
      <c r="I1948" s="41" t="s">
        <v>11022</v>
      </c>
      <c r="J1948" s="41" t="s">
        <v>11022</v>
      </c>
      <c r="K1948" s="41" t="s">
        <v>762</v>
      </c>
      <c r="L1948" s="41" t="s">
        <v>762</v>
      </c>
      <c r="M1948" s="41" t="s">
        <v>762</v>
      </c>
      <c r="N1948" s="41" t="s">
        <v>762</v>
      </c>
      <c r="O1948" s="41" t="s">
        <v>762</v>
      </c>
      <c r="P1948" s="41" t="s">
        <v>11022</v>
      </c>
      <c r="Q1948" s="41" t="s">
        <v>11022</v>
      </c>
      <c r="R1948" s="41" t="s">
        <v>11022</v>
      </c>
      <c r="S1948" s="41" t="s">
        <v>11022</v>
      </c>
      <c r="T1948" s="41" t="s">
        <v>11022</v>
      </c>
      <c r="U1948" s="41" t="s">
        <v>11022</v>
      </c>
      <c r="V1948" s="41" t="s">
        <v>11022</v>
      </c>
      <c r="W1948" s="41" t="s">
        <v>13552</v>
      </c>
      <c r="X1948" s="41" t="s">
        <v>13553</v>
      </c>
      <c r="Y1948" s="41" t="s">
        <v>13553</v>
      </c>
      <c r="Z1948" s="41">
        <v>0</v>
      </c>
      <c r="AA1948" s="41">
        <v>0</v>
      </c>
      <c r="AB1948" s="41">
        <v>0</v>
      </c>
      <c r="AC1948" s="41">
        <v>0</v>
      </c>
      <c r="AD1948" s="56">
        <f t="shared" si="360"/>
        <v>0</v>
      </c>
      <c r="AE1948" s="56">
        <f t="shared" si="361"/>
        <v>0</v>
      </c>
      <c r="AF1948" s="41">
        <v>0</v>
      </c>
      <c r="AG1948" s="41">
        <v>0</v>
      </c>
      <c r="AH1948" s="41">
        <v>0</v>
      </c>
      <c r="AI1948" s="41">
        <v>0</v>
      </c>
      <c r="AJ1948" s="57">
        <f t="shared" si="362"/>
        <v>0</v>
      </c>
      <c r="AK1948" s="57">
        <f t="shared" si="363"/>
        <v>0</v>
      </c>
      <c r="AL1948" s="41">
        <v>0</v>
      </c>
      <c r="AM1948" s="41">
        <v>0</v>
      </c>
      <c r="AN1948" s="41">
        <v>0</v>
      </c>
      <c r="AO1948" s="41">
        <v>0</v>
      </c>
      <c r="AP1948" s="58">
        <f t="shared" si="364"/>
        <v>0</v>
      </c>
      <c r="AQ1948" s="58">
        <f t="shared" si="365"/>
        <v>0</v>
      </c>
      <c r="AR1948" s="41">
        <v>0</v>
      </c>
      <c r="AS1948" s="41">
        <v>1</v>
      </c>
      <c r="AT1948" s="41">
        <v>4</v>
      </c>
      <c r="AU1948" s="41">
        <v>0</v>
      </c>
      <c r="AV1948" s="59">
        <f t="shared" si="366"/>
        <v>5</v>
      </c>
      <c r="AW1948" s="59">
        <f t="shared" si="367"/>
        <v>1.25</v>
      </c>
      <c r="AX1948" s="41">
        <v>24</v>
      </c>
      <c r="AY1948" s="41">
        <v>10</v>
      </c>
      <c r="AZ1948" s="41">
        <v>16</v>
      </c>
      <c r="BA1948" s="41">
        <v>23</v>
      </c>
      <c r="BB1948" s="60">
        <f t="shared" si="368"/>
        <v>73</v>
      </c>
      <c r="BC1948" s="60">
        <f t="shared" si="369"/>
        <v>18.25</v>
      </c>
      <c r="BD1948" s="41">
        <f t="shared" si="370"/>
        <v>78</v>
      </c>
      <c r="BE1948" s="41">
        <f t="shared" si="371"/>
        <v>3.8046813189171681E-3</v>
      </c>
    </row>
    <row r="1949" spans="1:57" x14ac:dyDescent="0.25">
      <c r="A1949" s="41" t="s">
        <v>11854</v>
      </c>
      <c r="B1949" s="41" t="s">
        <v>11020</v>
      </c>
      <c r="C1949" s="41">
        <v>1</v>
      </c>
      <c r="D1949" s="41">
        <v>0</v>
      </c>
      <c r="E1949" s="41" t="s">
        <v>11855</v>
      </c>
      <c r="F1949" s="41">
        <v>100</v>
      </c>
      <c r="G1949" s="41">
        <v>100</v>
      </c>
      <c r="H1949" s="41" t="s">
        <v>759</v>
      </c>
      <c r="I1949" s="41" t="s">
        <v>11022</v>
      </c>
      <c r="J1949" s="41" t="s">
        <v>11022</v>
      </c>
      <c r="K1949" s="41" t="s">
        <v>762</v>
      </c>
      <c r="L1949" s="41" t="s">
        <v>762</v>
      </c>
      <c r="M1949" s="41" t="s">
        <v>762</v>
      </c>
      <c r="N1949" s="41" t="s">
        <v>762</v>
      </c>
      <c r="O1949" s="41" t="s">
        <v>762</v>
      </c>
      <c r="P1949" s="41" t="s">
        <v>11022</v>
      </c>
      <c r="Q1949" s="41" t="s">
        <v>11022</v>
      </c>
      <c r="R1949" s="41" t="s">
        <v>11022</v>
      </c>
      <c r="S1949" s="41" t="s">
        <v>11022</v>
      </c>
      <c r="T1949" s="41" t="s">
        <v>11022</v>
      </c>
      <c r="U1949" s="41" t="s">
        <v>11022</v>
      </c>
      <c r="V1949" s="41" t="s">
        <v>11022</v>
      </c>
      <c r="W1949" s="41" t="s">
        <v>11856</v>
      </c>
      <c r="X1949" s="41" t="s">
        <v>11857</v>
      </c>
      <c r="Y1949" s="41" t="s">
        <v>11857</v>
      </c>
      <c r="Z1949" s="41">
        <v>0</v>
      </c>
      <c r="AA1949" s="41">
        <v>0</v>
      </c>
      <c r="AB1949" s="41">
        <v>0</v>
      </c>
      <c r="AC1949" s="41">
        <v>0</v>
      </c>
      <c r="AD1949" s="56">
        <f t="shared" si="360"/>
        <v>0</v>
      </c>
      <c r="AE1949" s="56">
        <f t="shared" si="361"/>
        <v>0</v>
      </c>
      <c r="AF1949" s="41">
        <v>0</v>
      </c>
      <c r="AG1949" s="41">
        <v>0</v>
      </c>
      <c r="AH1949" s="41">
        <v>0</v>
      </c>
      <c r="AI1949" s="41">
        <v>0</v>
      </c>
      <c r="AJ1949" s="57">
        <f t="shared" si="362"/>
        <v>0</v>
      </c>
      <c r="AK1949" s="57">
        <f t="shared" si="363"/>
        <v>0</v>
      </c>
      <c r="AL1949" s="41">
        <v>0</v>
      </c>
      <c r="AM1949" s="41">
        <v>0</v>
      </c>
      <c r="AN1949" s="41">
        <v>0</v>
      </c>
      <c r="AO1949" s="41">
        <v>0</v>
      </c>
      <c r="AP1949" s="58">
        <f t="shared" si="364"/>
        <v>0</v>
      </c>
      <c r="AQ1949" s="58">
        <f t="shared" si="365"/>
        <v>0</v>
      </c>
      <c r="AR1949" s="41">
        <v>0</v>
      </c>
      <c r="AS1949" s="41">
        <v>2</v>
      </c>
      <c r="AT1949" s="41">
        <v>2</v>
      </c>
      <c r="AU1949" s="41">
        <v>3</v>
      </c>
      <c r="AV1949" s="59">
        <f t="shared" si="366"/>
        <v>7</v>
      </c>
      <c r="AW1949" s="59">
        <f t="shared" si="367"/>
        <v>1.75</v>
      </c>
      <c r="AX1949" s="41">
        <v>48</v>
      </c>
      <c r="AY1949" s="41">
        <v>52</v>
      </c>
      <c r="AZ1949" s="41">
        <v>20</v>
      </c>
      <c r="BA1949" s="41">
        <v>81</v>
      </c>
      <c r="BB1949" s="60">
        <f t="shared" si="368"/>
        <v>201</v>
      </c>
      <c r="BC1949" s="60">
        <f t="shared" si="369"/>
        <v>50.25</v>
      </c>
      <c r="BD1949" s="41">
        <f t="shared" si="370"/>
        <v>208</v>
      </c>
      <c r="BE1949" s="41">
        <f t="shared" si="371"/>
        <v>1.0145816850445782E-2</v>
      </c>
    </row>
    <row r="1950" spans="1:57" x14ac:dyDescent="0.25">
      <c r="A1950" s="41" t="s">
        <v>13371</v>
      </c>
      <c r="B1950" s="41" t="s">
        <v>11020</v>
      </c>
      <c r="C1950" s="41">
        <v>1</v>
      </c>
      <c r="D1950" s="41">
        <v>0</v>
      </c>
      <c r="E1950" s="41" t="s">
        <v>13372</v>
      </c>
      <c r="F1950" s="41">
        <v>100</v>
      </c>
      <c r="G1950" s="41">
        <v>100</v>
      </c>
      <c r="H1950" s="41" t="s">
        <v>759</v>
      </c>
      <c r="I1950" s="41" t="s">
        <v>11022</v>
      </c>
      <c r="J1950" s="41" t="s">
        <v>11022</v>
      </c>
      <c r="K1950" s="41" t="s">
        <v>762</v>
      </c>
      <c r="L1950" s="41" t="s">
        <v>762</v>
      </c>
      <c r="M1950" s="41" t="s">
        <v>762</v>
      </c>
      <c r="N1950" s="41" t="s">
        <v>762</v>
      </c>
      <c r="O1950" s="41" t="s">
        <v>762</v>
      </c>
      <c r="P1950" s="41" t="s">
        <v>11022</v>
      </c>
      <c r="Q1950" s="41" t="s">
        <v>11022</v>
      </c>
      <c r="R1950" s="41" t="s">
        <v>11022</v>
      </c>
      <c r="S1950" s="41" t="s">
        <v>11022</v>
      </c>
      <c r="T1950" s="41" t="s">
        <v>11022</v>
      </c>
      <c r="U1950" s="41" t="s">
        <v>11022</v>
      </c>
      <c r="V1950" s="41" t="s">
        <v>11022</v>
      </c>
      <c r="W1950" s="41" t="s">
        <v>13373</v>
      </c>
      <c r="X1950" s="41" t="s">
        <v>13374</v>
      </c>
      <c r="Y1950" s="41" t="s">
        <v>13374</v>
      </c>
      <c r="Z1950" s="41">
        <v>0</v>
      </c>
      <c r="AA1950" s="41">
        <v>0</v>
      </c>
      <c r="AB1950" s="41">
        <v>0</v>
      </c>
      <c r="AC1950" s="41">
        <v>0</v>
      </c>
      <c r="AD1950" s="56">
        <f t="shared" si="360"/>
        <v>0</v>
      </c>
      <c r="AE1950" s="56">
        <f t="shared" si="361"/>
        <v>0</v>
      </c>
      <c r="AF1950" s="41">
        <v>0</v>
      </c>
      <c r="AG1950" s="41">
        <v>0</v>
      </c>
      <c r="AH1950" s="41">
        <v>0</v>
      </c>
      <c r="AI1950" s="41">
        <v>0</v>
      </c>
      <c r="AJ1950" s="57">
        <f t="shared" si="362"/>
        <v>0</v>
      </c>
      <c r="AK1950" s="57">
        <f t="shared" si="363"/>
        <v>0</v>
      </c>
      <c r="AL1950" s="41">
        <v>0</v>
      </c>
      <c r="AM1950" s="41">
        <v>0</v>
      </c>
      <c r="AN1950" s="41">
        <v>1</v>
      </c>
      <c r="AO1950" s="41">
        <v>3</v>
      </c>
      <c r="AP1950" s="58">
        <f t="shared" si="364"/>
        <v>4</v>
      </c>
      <c r="AQ1950" s="58">
        <f t="shared" si="365"/>
        <v>1</v>
      </c>
      <c r="AR1950" s="41">
        <v>8</v>
      </c>
      <c r="AS1950" s="41">
        <v>2</v>
      </c>
      <c r="AT1950" s="41">
        <v>8</v>
      </c>
      <c r="AU1950" s="41">
        <v>7</v>
      </c>
      <c r="AV1950" s="59">
        <f t="shared" si="366"/>
        <v>25</v>
      </c>
      <c r="AW1950" s="59">
        <f t="shared" si="367"/>
        <v>6.25</v>
      </c>
      <c r="AX1950" s="41">
        <v>55</v>
      </c>
      <c r="AY1950" s="41">
        <v>107</v>
      </c>
      <c r="AZ1950" s="41">
        <v>39</v>
      </c>
      <c r="BA1950" s="41">
        <v>149</v>
      </c>
      <c r="BB1950" s="60">
        <f t="shared" si="368"/>
        <v>350</v>
      </c>
      <c r="BC1950" s="60">
        <f t="shared" si="369"/>
        <v>87.5</v>
      </c>
      <c r="BD1950" s="41">
        <f t="shared" si="370"/>
        <v>379</v>
      </c>
      <c r="BE1950" s="41">
        <f t="shared" si="371"/>
        <v>1.8486848972687268E-2</v>
      </c>
    </row>
    <row r="1951" spans="1:57" x14ac:dyDescent="0.25">
      <c r="A1951" s="41" t="s">
        <v>11936</v>
      </c>
      <c r="B1951" s="41" t="s">
        <v>11020</v>
      </c>
      <c r="C1951" s="41">
        <v>1</v>
      </c>
      <c r="D1951" s="41">
        <v>0</v>
      </c>
      <c r="E1951" s="41" t="s">
        <v>11937</v>
      </c>
      <c r="F1951" s="41">
        <v>100</v>
      </c>
      <c r="G1951" s="41">
        <v>100</v>
      </c>
      <c r="H1951" s="41" t="s">
        <v>759</v>
      </c>
      <c r="I1951" s="41" t="s">
        <v>11022</v>
      </c>
      <c r="J1951" s="41" t="s">
        <v>11022</v>
      </c>
      <c r="K1951" s="41" t="s">
        <v>762</v>
      </c>
      <c r="L1951" s="41" t="s">
        <v>762</v>
      </c>
      <c r="M1951" s="41" t="s">
        <v>762</v>
      </c>
      <c r="N1951" s="41" t="s">
        <v>762</v>
      </c>
      <c r="O1951" s="41" t="s">
        <v>762</v>
      </c>
      <c r="P1951" s="41" t="s">
        <v>11022</v>
      </c>
      <c r="Q1951" s="41" t="s">
        <v>11022</v>
      </c>
      <c r="R1951" s="41" t="s">
        <v>11022</v>
      </c>
      <c r="S1951" s="41" t="s">
        <v>11022</v>
      </c>
      <c r="T1951" s="41" t="s">
        <v>11022</v>
      </c>
      <c r="U1951" s="41" t="s">
        <v>11022</v>
      </c>
      <c r="V1951" s="41" t="s">
        <v>11022</v>
      </c>
      <c r="W1951" s="41" t="s">
        <v>11938</v>
      </c>
      <c r="X1951" s="41" t="s">
        <v>11939</v>
      </c>
      <c r="Y1951" s="41" t="s">
        <v>11939</v>
      </c>
      <c r="Z1951" s="41">
        <v>0</v>
      </c>
      <c r="AA1951" s="41">
        <v>0</v>
      </c>
      <c r="AB1951" s="41">
        <v>0</v>
      </c>
      <c r="AC1951" s="41">
        <v>0</v>
      </c>
      <c r="AD1951" s="56">
        <f t="shared" si="360"/>
        <v>0</v>
      </c>
      <c r="AE1951" s="56">
        <f t="shared" si="361"/>
        <v>0</v>
      </c>
      <c r="AF1951" s="41">
        <v>0</v>
      </c>
      <c r="AG1951" s="41">
        <v>0</v>
      </c>
      <c r="AH1951" s="41">
        <v>0</v>
      </c>
      <c r="AI1951" s="41">
        <v>0</v>
      </c>
      <c r="AJ1951" s="57">
        <f t="shared" si="362"/>
        <v>0</v>
      </c>
      <c r="AK1951" s="57">
        <f t="shared" si="363"/>
        <v>0</v>
      </c>
      <c r="AL1951" s="41">
        <v>0</v>
      </c>
      <c r="AM1951" s="41">
        <v>0</v>
      </c>
      <c r="AN1951" s="41">
        <v>1</v>
      </c>
      <c r="AO1951" s="41">
        <v>4</v>
      </c>
      <c r="AP1951" s="58">
        <f t="shared" si="364"/>
        <v>5</v>
      </c>
      <c r="AQ1951" s="58">
        <f t="shared" si="365"/>
        <v>1.25</v>
      </c>
      <c r="AR1951" s="41">
        <v>5</v>
      </c>
      <c r="AS1951" s="41">
        <v>2</v>
      </c>
      <c r="AT1951" s="41">
        <v>4</v>
      </c>
      <c r="AU1951" s="41">
        <v>7</v>
      </c>
      <c r="AV1951" s="59">
        <f t="shared" si="366"/>
        <v>18</v>
      </c>
      <c r="AW1951" s="59">
        <f t="shared" si="367"/>
        <v>4.5</v>
      </c>
      <c r="AX1951" s="41">
        <v>13</v>
      </c>
      <c r="AY1951" s="41">
        <v>12</v>
      </c>
      <c r="AZ1951" s="41">
        <v>21</v>
      </c>
      <c r="BA1951" s="41">
        <v>18</v>
      </c>
      <c r="BB1951" s="60">
        <f t="shared" si="368"/>
        <v>64</v>
      </c>
      <c r="BC1951" s="60">
        <f t="shared" si="369"/>
        <v>16</v>
      </c>
      <c r="BD1951" s="41">
        <f t="shared" si="370"/>
        <v>87</v>
      </c>
      <c r="BE1951" s="41">
        <f t="shared" si="371"/>
        <v>4.2436830095614565E-3</v>
      </c>
    </row>
    <row r="1952" spans="1:57" x14ac:dyDescent="0.25">
      <c r="A1952" s="41" t="s">
        <v>12899</v>
      </c>
      <c r="B1952" s="41" t="s">
        <v>11020</v>
      </c>
      <c r="C1952" s="41">
        <v>1</v>
      </c>
      <c r="D1952" s="41">
        <v>0</v>
      </c>
      <c r="E1952" s="41" t="s">
        <v>12900</v>
      </c>
      <c r="F1952" s="41">
        <v>100</v>
      </c>
      <c r="G1952" s="41">
        <v>100</v>
      </c>
      <c r="H1952" s="41" t="s">
        <v>759</v>
      </c>
      <c r="I1952" s="41" t="s">
        <v>11022</v>
      </c>
      <c r="J1952" s="41" t="s">
        <v>11022</v>
      </c>
      <c r="K1952" s="41" t="s">
        <v>762</v>
      </c>
      <c r="L1952" s="41" t="s">
        <v>762</v>
      </c>
      <c r="M1952" s="41" t="s">
        <v>762</v>
      </c>
      <c r="N1952" s="41" t="s">
        <v>762</v>
      </c>
      <c r="O1952" s="41" t="s">
        <v>762</v>
      </c>
      <c r="P1952" s="41" t="s">
        <v>11022</v>
      </c>
      <c r="Q1952" s="41" t="s">
        <v>11022</v>
      </c>
      <c r="R1952" s="41" t="s">
        <v>11022</v>
      </c>
      <c r="S1952" s="41" t="s">
        <v>11022</v>
      </c>
      <c r="T1952" s="41" t="s">
        <v>11022</v>
      </c>
      <c r="U1952" s="41" t="s">
        <v>11022</v>
      </c>
      <c r="V1952" s="41" t="s">
        <v>11022</v>
      </c>
      <c r="W1952" s="41" t="s">
        <v>12901</v>
      </c>
      <c r="X1952" s="41" t="s">
        <v>12902</v>
      </c>
      <c r="Y1952" s="41" t="s">
        <v>12902</v>
      </c>
      <c r="Z1952" s="41">
        <v>0</v>
      </c>
      <c r="AA1952" s="41">
        <v>0</v>
      </c>
      <c r="AB1952" s="41">
        <v>0</v>
      </c>
      <c r="AC1952" s="41">
        <v>0</v>
      </c>
      <c r="AD1952" s="56">
        <f t="shared" si="360"/>
        <v>0</v>
      </c>
      <c r="AE1952" s="56">
        <f t="shared" si="361"/>
        <v>0</v>
      </c>
      <c r="AF1952" s="41">
        <v>0</v>
      </c>
      <c r="AG1952" s="41">
        <v>0</v>
      </c>
      <c r="AH1952" s="41">
        <v>0</v>
      </c>
      <c r="AI1952" s="41">
        <v>0</v>
      </c>
      <c r="AJ1952" s="57">
        <f t="shared" si="362"/>
        <v>0</v>
      </c>
      <c r="AK1952" s="57">
        <f t="shared" si="363"/>
        <v>0</v>
      </c>
      <c r="AL1952" s="41">
        <v>0</v>
      </c>
      <c r="AM1952" s="41">
        <v>0</v>
      </c>
      <c r="AN1952" s="41">
        <v>0</v>
      </c>
      <c r="AO1952" s="41">
        <v>0</v>
      </c>
      <c r="AP1952" s="58">
        <f t="shared" si="364"/>
        <v>0</v>
      </c>
      <c r="AQ1952" s="58">
        <f t="shared" si="365"/>
        <v>0</v>
      </c>
      <c r="AR1952" s="41">
        <v>9</v>
      </c>
      <c r="AS1952" s="41">
        <v>6</v>
      </c>
      <c r="AT1952" s="41">
        <v>23</v>
      </c>
      <c r="AU1952" s="41">
        <v>21</v>
      </c>
      <c r="AV1952" s="59">
        <f t="shared" si="366"/>
        <v>59</v>
      </c>
      <c r="AW1952" s="59">
        <f t="shared" si="367"/>
        <v>14.75</v>
      </c>
      <c r="AX1952" s="41">
        <v>43</v>
      </c>
      <c r="AY1952" s="41">
        <v>33</v>
      </c>
      <c r="AZ1952" s="41">
        <v>46</v>
      </c>
      <c r="BA1952" s="41">
        <v>47</v>
      </c>
      <c r="BB1952" s="60">
        <f t="shared" si="368"/>
        <v>169</v>
      </c>
      <c r="BC1952" s="60">
        <f t="shared" si="369"/>
        <v>42.25</v>
      </c>
      <c r="BD1952" s="41">
        <f t="shared" si="370"/>
        <v>228</v>
      </c>
      <c r="BE1952" s="41">
        <f t="shared" si="371"/>
        <v>1.1121376162988646E-2</v>
      </c>
    </row>
    <row r="1953" spans="1:57" x14ac:dyDescent="0.25">
      <c r="A1953" s="41" t="s">
        <v>11247</v>
      </c>
      <c r="B1953" s="41" t="s">
        <v>11020</v>
      </c>
      <c r="C1953" s="41">
        <v>1</v>
      </c>
      <c r="D1953" s="41">
        <v>0</v>
      </c>
      <c r="E1953" s="41" t="s">
        <v>11248</v>
      </c>
      <c r="F1953" s="41">
        <v>100</v>
      </c>
      <c r="G1953" s="41">
        <v>100</v>
      </c>
      <c r="H1953" s="41" t="s">
        <v>759</v>
      </c>
      <c r="I1953" s="41" t="s">
        <v>11022</v>
      </c>
      <c r="J1953" s="41" t="s">
        <v>11022</v>
      </c>
      <c r="K1953" s="41" t="s">
        <v>762</v>
      </c>
      <c r="L1953" s="41" t="s">
        <v>762</v>
      </c>
      <c r="M1953" s="41" t="s">
        <v>762</v>
      </c>
      <c r="N1953" s="41" t="s">
        <v>762</v>
      </c>
      <c r="O1953" s="41" t="s">
        <v>762</v>
      </c>
      <c r="P1953" s="41" t="s">
        <v>11022</v>
      </c>
      <c r="Q1953" s="41" t="s">
        <v>11022</v>
      </c>
      <c r="R1953" s="41" t="s">
        <v>11022</v>
      </c>
      <c r="S1953" s="41" t="s">
        <v>11022</v>
      </c>
      <c r="T1953" s="41" t="s">
        <v>11022</v>
      </c>
      <c r="U1953" s="41" t="s">
        <v>11022</v>
      </c>
      <c r="V1953" s="41" t="s">
        <v>11022</v>
      </c>
      <c r="W1953" s="41" t="s">
        <v>11249</v>
      </c>
      <c r="X1953" s="41" t="s">
        <v>11250</v>
      </c>
      <c r="Y1953" s="41" t="s">
        <v>11250</v>
      </c>
      <c r="Z1953" s="41">
        <v>0</v>
      </c>
      <c r="AA1953" s="41">
        <v>0</v>
      </c>
      <c r="AB1953" s="41">
        <v>0</v>
      </c>
      <c r="AC1953" s="41">
        <v>0</v>
      </c>
      <c r="AD1953" s="56">
        <f t="shared" si="360"/>
        <v>0</v>
      </c>
      <c r="AE1953" s="56">
        <f t="shared" si="361"/>
        <v>0</v>
      </c>
      <c r="AF1953" s="41">
        <v>0</v>
      </c>
      <c r="AG1953" s="41">
        <v>0</v>
      </c>
      <c r="AH1953" s="41">
        <v>1</v>
      </c>
      <c r="AI1953" s="41">
        <v>0</v>
      </c>
      <c r="AJ1953" s="57">
        <f t="shared" si="362"/>
        <v>1</v>
      </c>
      <c r="AK1953" s="57">
        <f t="shared" si="363"/>
        <v>0.25</v>
      </c>
      <c r="AL1953" s="41">
        <v>6</v>
      </c>
      <c r="AM1953" s="41">
        <v>2</v>
      </c>
      <c r="AN1953" s="41">
        <v>11</v>
      </c>
      <c r="AO1953" s="41">
        <v>14</v>
      </c>
      <c r="AP1953" s="58">
        <f t="shared" si="364"/>
        <v>33</v>
      </c>
      <c r="AQ1953" s="58">
        <f t="shared" si="365"/>
        <v>8.25</v>
      </c>
      <c r="AR1953" s="41">
        <v>210</v>
      </c>
      <c r="AS1953" s="41">
        <v>134</v>
      </c>
      <c r="AT1953" s="41">
        <v>185</v>
      </c>
      <c r="AU1953" s="41">
        <v>232</v>
      </c>
      <c r="AV1953" s="59">
        <f t="shared" si="366"/>
        <v>761</v>
      </c>
      <c r="AW1953" s="59">
        <f t="shared" si="367"/>
        <v>190.25</v>
      </c>
      <c r="AX1953" s="41">
        <v>241</v>
      </c>
      <c r="AY1953" s="41">
        <v>153</v>
      </c>
      <c r="AZ1953" s="41">
        <v>147</v>
      </c>
      <c r="BA1953" s="41">
        <v>108</v>
      </c>
      <c r="BB1953" s="60">
        <f t="shared" si="368"/>
        <v>649</v>
      </c>
      <c r="BC1953" s="60">
        <f t="shared" si="369"/>
        <v>162.25</v>
      </c>
      <c r="BD1953" s="41">
        <f t="shared" si="370"/>
        <v>1444</v>
      </c>
      <c r="BE1953" s="41">
        <f t="shared" si="371"/>
        <v>7.0435382365594754E-2</v>
      </c>
    </row>
    <row r="1954" spans="1:57" x14ac:dyDescent="0.25">
      <c r="A1954" s="41" t="s">
        <v>11816</v>
      </c>
      <c r="B1954" s="41" t="s">
        <v>11020</v>
      </c>
      <c r="C1954" s="41">
        <v>1</v>
      </c>
      <c r="D1954" s="41">
        <v>0</v>
      </c>
      <c r="E1954" s="41" t="s">
        <v>11817</v>
      </c>
      <c r="F1954" s="41">
        <v>100</v>
      </c>
      <c r="G1954" s="41">
        <v>100</v>
      </c>
      <c r="H1954" s="41" t="s">
        <v>759</v>
      </c>
      <c r="I1954" s="41" t="s">
        <v>11022</v>
      </c>
      <c r="J1954" s="41" t="s">
        <v>11022</v>
      </c>
      <c r="K1954" s="41" t="s">
        <v>762</v>
      </c>
      <c r="L1954" s="41" t="s">
        <v>762</v>
      </c>
      <c r="M1954" s="41" t="s">
        <v>762</v>
      </c>
      <c r="N1954" s="41" t="s">
        <v>762</v>
      </c>
      <c r="O1954" s="41" t="s">
        <v>762</v>
      </c>
      <c r="P1954" s="41" t="s">
        <v>11022</v>
      </c>
      <c r="Q1954" s="41" t="s">
        <v>11022</v>
      </c>
      <c r="R1954" s="41" t="s">
        <v>11022</v>
      </c>
      <c r="S1954" s="41" t="s">
        <v>11022</v>
      </c>
      <c r="T1954" s="41" t="s">
        <v>11022</v>
      </c>
      <c r="U1954" s="41" t="s">
        <v>11022</v>
      </c>
      <c r="V1954" s="41" t="s">
        <v>11022</v>
      </c>
      <c r="W1954" s="41" t="s">
        <v>11818</v>
      </c>
      <c r="X1954" s="41" t="s">
        <v>11819</v>
      </c>
      <c r="Y1954" s="41" t="s">
        <v>11819</v>
      </c>
      <c r="Z1954" s="41">
        <v>0</v>
      </c>
      <c r="AA1954" s="41">
        <v>0</v>
      </c>
      <c r="AB1954" s="41">
        <v>0</v>
      </c>
      <c r="AC1954" s="41">
        <v>0</v>
      </c>
      <c r="AD1954" s="56">
        <f t="shared" si="360"/>
        <v>0</v>
      </c>
      <c r="AE1954" s="56">
        <f t="shared" si="361"/>
        <v>0</v>
      </c>
      <c r="AF1954" s="41">
        <v>0</v>
      </c>
      <c r="AG1954" s="41">
        <v>0</v>
      </c>
      <c r="AH1954" s="41">
        <v>0</v>
      </c>
      <c r="AI1954" s="41">
        <v>0</v>
      </c>
      <c r="AJ1954" s="57">
        <f t="shared" si="362"/>
        <v>0</v>
      </c>
      <c r="AK1954" s="57">
        <f t="shared" si="363"/>
        <v>0</v>
      </c>
      <c r="AL1954" s="41">
        <v>0</v>
      </c>
      <c r="AM1954" s="41">
        <v>0</v>
      </c>
      <c r="AN1954" s="41">
        <v>0</v>
      </c>
      <c r="AO1954" s="41">
        <v>0</v>
      </c>
      <c r="AP1954" s="58">
        <f t="shared" si="364"/>
        <v>0</v>
      </c>
      <c r="AQ1954" s="58">
        <f t="shared" si="365"/>
        <v>0</v>
      </c>
      <c r="AR1954" s="41">
        <v>0</v>
      </c>
      <c r="AS1954" s="41">
        <v>0</v>
      </c>
      <c r="AT1954" s="41">
        <v>0</v>
      </c>
      <c r="AU1954" s="41">
        <v>0</v>
      </c>
      <c r="AV1954" s="59">
        <f t="shared" si="366"/>
        <v>0</v>
      </c>
      <c r="AW1954" s="59">
        <f t="shared" si="367"/>
        <v>0</v>
      </c>
      <c r="AX1954" s="41">
        <v>33</v>
      </c>
      <c r="AY1954" s="41">
        <v>37</v>
      </c>
      <c r="AZ1954" s="41">
        <v>72</v>
      </c>
      <c r="BA1954" s="41">
        <v>44</v>
      </c>
      <c r="BB1954" s="60">
        <f t="shared" si="368"/>
        <v>186</v>
      </c>
      <c r="BC1954" s="60">
        <f t="shared" si="369"/>
        <v>46.5</v>
      </c>
      <c r="BD1954" s="41">
        <f t="shared" si="370"/>
        <v>186</v>
      </c>
      <c r="BE1954" s="41">
        <f t="shared" si="371"/>
        <v>9.0727016066486314E-3</v>
      </c>
    </row>
    <row r="1955" spans="1:57" x14ac:dyDescent="0.25">
      <c r="A1955" s="41" t="s">
        <v>11358</v>
      </c>
      <c r="B1955" s="41" t="s">
        <v>11020</v>
      </c>
      <c r="C1955" s="41">
        <v>1</v>
      </c>
      <c r="D1955" s="41">
        <v>0</v>
      </c>
      <c r="E1955" s="41" t="s">
        <v>11359</v>
      </c>
      <c r="F1955" s="41">
        <v>100</v>
      </c>
      <c r="G1955" s="41">
        <v>100</v>
      </c>
      <c r="H1955" s="41" t="s">
        <v>759</v>
      </c>
      <c r="I1955" s="41" t="s">
        <v>11022</v>
      </c>
      <c r="J1955" s="41" t="s">
        <v>11022</v>
      </c>
      <c r="K1955" s="41" t="s">
        <v>762</v>
      </c>
      <c r="L1955" s="41" t="s">
        <v>762</v>
      </c>
      <c r="M1955" s="41" t="s">
        <v>762</v>
      </c>
      <c r="N1955" s="41" t="s">
        <v>762</v>
      </c>
      <c r="O1955" s="41" t="s">
        <v>762</v>
      </c>
      <c r="P1955" s="41" t="s">
        <v>11022</v>
      </c>
      <c r="Q1955" s="41" t="s">
        <v>11022</v>
      </c>
      <c r="R1955" s="41" t="s">
        <v>11022</v>
      </c>
      <c r="S1955" s="41" t="s">
        <v>11022</v>
      </c>
      <c r="T1955" s="41" t="s">
        <v>11022</v>
      </c>
      <c r="U1955" s="41" t="s">
        <v>11022</v>
      </c>
      <c r="V1955" s="41" t="s">
        <v>11022</v>
      </c>
      <c r="W1955" s="41" t="s">
        <v>11360</v>
      </c>
      <c r="X1955" s="41" t="s">
        <v>11361</v>
      </c>
      <c r="Y1955" s="41" t="s">
        <v>11361</v>
      </c>
      <c r="Z1955" s="41">
        <v>0</v>
      </c>
      <c r="AA1955" s="41">
        <v>0</v>
      </c>
      <c r="AB1955" s="41">
        <v>0</v>
      </c>
      <c r="AC1955" s="41">
        <v>0</v>
      </c>
      <c r="AD1955" s="56">
        <f t="shared" si="360"/>
        <v>0</v>
      </c>
      <c r="AE1955" s="56">
        <f t="shared" si="361"/>
        <v>0</v>
      </c>
      <c r="AF1955" s="41">
        <v>1</v>
      </c>
      <c r="AG1955" s="41">
        <v>0</v>
      </c>
      <c r="AH1955" s="41">
        <v>0</v>
      </c>
      <c r="AI1955" s="41">
        <v>0</v>
      </c>
      <c r="AJ1955" s="57">
        <f t="shared" si="362"/>
        <v>1</v>
      </c>
      <c r="AK1955" s="57">
        <f t="shared" si="363"/>
        <v>0.25</v>
      </c>
      <c r="AL1955" s="41">
        <v>0</v>
      </c>
      <c r="AM1955" s="41">
        <v>0</v>
      </c>
      <c r="AN1955" s="41">
        <v>0</v>
      </c>
      <c r="AO1955" s="41">
        <v>2</v>
      </c>
      <c r="AP1955" s="58">
        <f t="shared" si="364"/>
        <v>2</v>
      </c>
      <c r="AQ1955" s="58">
        <f t="shared" si="365"/>
        <v>0.5</v>
      </c>
      <c r="AR1955" s="41">
        <v>4</v>
      </c>
      <c r="AS1955" s="41">
        <v>0</v>
      </c>
      <c r="AT1955" s="41">
        <v>1</v>
      </c>
      <c r="AU1955" s="41">
        <v>8</v>
      </c>
      <c r="AV1955" s="59">
        <f t="shared" si="366"/>
        <v>13</v>
      </c>
      <c r="AW1955" s="59">
        <f t="shared" si="367"/>
        <v>3.25</v>
      </c>
      <c r="AX1955" s="41">
        <v>26</v>
      </c>
      <c r="AY1955" s="41">
        <v>32</v>
      </c>
      <c r="AZ1955" s="41">
        <v>32</v>
      </c>
      <c r="BA1955" s="41">
        <v>39</v>
      </c>
      <c r="BB1955" s="60">
        <f t="shared" si="368"/>
        <v>129</v>
      </c>
      <c r="BC1955" s="60">
        <f t="shared" si="369"/>
        <v>32.25</v>
      </c>
      <c r="BD1955" s="41">
        <f t="shared" si="370"/>
        <v>145</v>
      </c>
      <c r="BE1955" s="41">
        <f t="shared" si="371"/>
        <v>7.0728050159357611E-3</v>
      </c>
    </row>
    <row r="1956" spans="1:57" x14ac:dyDescent="0.25">
      <c r="A1956" s="41" t="s">
        <v>13359</v>
      </c>
      <c r="B1956" s="41" t="s">
        <v>11020</v>
      </c>
      <c r="C1956" s="41">
        <v>1</v>
      </c>
      <c r="D1956" s="41">
        <v>0</v>
      </c>
      <c r="E1956" s="41" t="s">
        <v>13360</v>
      </c>
      <c r="F1956" s="41">
        <v>100</v>
      </c>
      <c r="G1956" s="41">
        <v>100</v>
      </c>
      <c r="H1956" s="41" t="s">
        <v>759</v>
      </c>
      <c r="I1956" s="41" t="s">
        <v>11022</v>
      </c>
      <c r="J1956" s="41" t="s">
        <v>11022</v>
      </c>
      <c r="K1956" s="41" t="s">
        <v>762</v>
      </c>
      <c r="L1956" s="41" t="s">
        <v>762</v>
      </c>
      <c r="M1956" s="41" t="s">
        <v>762</v>
      </c>
      <c r="N1956" s="41" t="s">
        <v>762</v>
      </c>
      <c r="O1956" s="41" t="s">
        <v>762</v>
      </c>
      <c r="P1956" s="41" t="s">
        <v>11022</v>
      </c>
      <c r="Q1956" s="41" t="s">
        <v>11022</v>
      </c>
      <c r="R1956" s="41" t="s">
        <v>11022</v>
      </c>
      <c r="S1956" s="41" t="s">
        <v>11022</v>
      </c>
      <c r="T1956" s="41" t="s">
        <v>11022</v>
      </c>
      <c r="U1956" s="41" t="s">
        <v>11022</v>
      </c>
      <c r="V1956" s="41" t="s">
        <v>11022</v>
      </c>
      <c r="W1956" s="41" t="s">
        <v>13361</v>
      </c>
      <c r="X1956" s="41" t="s">
        <v>13362</v>
      </c>
      <c r="Y1956" s="41" t="s">
        <v>13362</v>
      </c>
      <c r="Z1956" s="41">
        <v>0</v>
      </c>
      <c r="AA1956" s="41">
        <v>0</v>
      </c>
      <c r="AB1956" s="41">
        <v>0</v>
      </c>
      <c r="AC1956" s="41">
        <v>0</v>
      </c>
      <c r="AD1956" s="56">
        <f t="shared" si="360"/>
        <v>0</v>
      </c>
      <c r="AE1956" s="56">
        <f t="shared" si="361"/>
        <v>0</v>
      </c>
      <c r="AF1956" s="41">
        <v>0</v>
      </c>
      <c r="AG1956" s="41">
        <v>0</v>
      </c>
      <c r="AH1956" s="41">
        <v>0</v>
      </c>
      <c r="AI1956" s="41">
        <v>0</v>
      </c>
      <c r="AJ1956" s="57">
        <f t="shared" si="362"/>
        <v>0</v>
      </c>
      <c r="AK1956" s="57">
        <f t="shared" si="363"/>
        <v>0</v>
      </c>
      <c r="AL1956" s="41">
        <v>0</v>
      </c>
      <c r="AM1956" s="41">
        <v>0</v>
      </c>
      <c r="AN1956" s="41">
        <v>0</v>
      </c>
      <c r="AO1956" s="41">
        <v>1</v>
      </c>
      <c r="AP1956" s="58">
        <f t="shared" si="364"/>
        <v>1</v>
      </c>
      <c r="AQ1956" s="58">
        <f t="shared" si="365"/>
        <v>0.25</v>
      </c>
      <c r="AR1956" s="41">
        <v>42</v>
      </c>
      <c r="AS1956" s="41">
        <v>3</v>
      </c>
      <c r="AT1956" s="41">
        <v>10</v>
      </c>
      <c r="AU1956" s="41">
        <v>6</v>
      </c>
      <c r="AV1956" s="59">
        <f t="shared" si="366"/>
        <v>61</v>
      </c>
      <c r="AW1956" s="59">
        <f t="shared" si="367"/>
        <v>15.25</v>
      </c>
      <c r="AX1956" s="41">
        <v>27</v>
      </c>
      <c r="AY1956" s="41">
        <v>21</v>
      </c>
      <c r="AZ1956" s="41">
        <v>29</v>
      </c>
      <c r="BA1956" s="41">
        <v>14</v>
      </c>
      <c r="BB1956" s="60">
        <f t="shared" si="368"/>
        <v>91</v>
      </c>
      <c r="BC1956" s="60">
        <f t="shared" si="369"/>
        <v>22.75</v>
      </c>
      <c r="BD1956" s="41">
        <f t="shared" si="370"/>
        <v>153</v>
      </c>
      <c r="BE1956" s="41">
        <f t="shared" si="371"/>
        <v>7.4630287409529076E-3</v>
      </c>
    </row>
    <row r="1957" spans="1:57" x14ac:dyDescent="0.25">
      <c r="A1957" s="41" t="s">
        <v>12763</v>
      </c>
      <c r="B1957" s="41" t="s">
        <v>11020</v>
      </c>
      <c r="C1957" s="41">
        <v>1</v>
      </c>
      <c r="D1957" s="41">
        <v>0</v>
      </c>
      <c r="E1957" s="41" t="s">
        <v>12764</v>
      </c>
      <c r="F1957" s="41">
        <v>100</v>
      </c>
      <c r="G1957" s="41">
        <v>100</v>
      </c>
      <c r="H1957" s="41" t="s">
        <v>759</v>
      </c>
      <c r="I1957" s="41" t="s">
        <v>11022</v>
      </c>
      <c r="J1957" s="41" t="s">
        <v>11022</v>
      </c>
      <c r="K1957" s="41" t="s">
        <v>762</v>
      </c>
      <c r="L1957" s="41" t="s">
        <v>762</v>
      </c>
      <c r="M1957" s="41" t="s">
        <v>762</v>
      </c>
      <c r="N1957" s="41" t="s">
        <v>762</v>
      </c>
      <c r="O1957" s="41" t="s">
        <v>762</v>
      </c>
      <c r="P1957" s="41" t="s">
        <v>11022</v>
      </c>
      <c r="Q1957" s="41" t="s">
        <v>11022</v>
      </c>
      <c r="R1957" s="41" t="s">
        <v>11022</v>
      </c>
      <c r="S1957" s="41" t="s">
        <v>11022</v>
      </c>
      <c r="T1957" s="41" t="s">
        <v>11022</v>
      </c>
      <c r="U1957" s="41" t="s">
        <v>11022</v>
      </c>
      <c r="V1957" s="41" t="s">
        <v>11022</v>
      </c>
      <c r="W1957" s="41" t="s">
        <v>12765</v>
      </c>
      <c r="X1957" s="41" t="s">
        <v>12766</v>
      </c>
      <c r="Y1957" s="41" t="s">
        <v>12766</v>
      </c>
      <c r="Z1957" s="41">
        <v>0</v>
      </c>
      <c r="AA1957" s="41">
        <v>0</v>
      </c>
      <c r="AB1957" s="41">
        <v>0</v>
      </c>
      <c r="AC1957" s="41">
        <v>0</v>
      </c>
      <c r="AD1957" s="56">
        <f t="shared" si="360"/>
        <v>0</v>
      </c>
      <c r="AE1957" s="56">
        <f t="shared" si="361"/>
        <v>0</v>
      </c>
      <c r="AF1957" s="41">
        <v>0</v>
      </c>
      <c r="AG1957" s="41">
        <v>0</v>
      </c>
      <c r="AH1957" s="41">
        <v>0</v>
      </c>
      <c r="AI1957" s="41">
        <v>0</v>
      </c>
      <c r="AJ1957" s="57">
        <f t="shared" si="362"/>
        <v>0</v>
      </c>
      <c r="AK1957" s="57">
        <f t="shared" si="363"/>
        <v>0</v>
      </c>
      <c r="AL1957" s="41">
        <v>0</v>
      </c>
      <c r="AM1957" s="41">
        <v>0</v>
      </c>
      <c r="AN1957" s="41">
        <v>0</v>
      </c>
      <c r="AO1957" s="41">
        <v>0</v>
      </c>
      <c r="AP1957" s="58">
        <f t="shared" si="364"/>
        <v>0</v>
      </c>
      <c r="AQ1957" s="58">
        <f t="shared" si="365"/>
        <v>0</v>
      </c>
      <c r="AR1957" s="41">
        <v>78</v>
      </c>
      <c r="AS1957" s="41">
        <v>9</v>
      </c>
      <c r="AT1957" s="41">
        <v>31</v>
      </c>
      <c r="AU1957" s="41">
        <v>49</v>
      </c>
      <c r="AV1957" s="59">
        <f t="shared" si="366"/>
        <v>167</v>
      </c>
      <c r="AW1957" s="59">
        <f t="shared" si="367"/>
        <v>41.75</v>
      </c>
      <c r="AX1957" s="41">
        <v>62</v>
      </c>
      <c r="AY1957" s="41">
        <v>35</v>
      </c>
      <c r="AZ1957" s="41">
        <v>42</v>
      </c>
      <c r="BA1957" s="41">
        <v>54</v>
      </c>
      <c r="BB1957" s="60">
        <f t="shared" si="368"/>
        <v>193</v>
      </c>
      <c r="BC1957" s="60">
        <f t="shared" si="369"/>
        <v>48.25</v>
      </c>
      <c r="BD1957" s="41">
        <f t="shared" si="370"/>
        <v>360</v>
      </c>
      <c r="BE1957" s="41">
        <f t="shared" si="371"/>
        <v>1.7560067625771544E-2</v>
      </c>
    </row>
    <row r="1958" spans="1:57" x14ac:dyDescent="0.25">
      <c r="A1958" s="41" t="s">
        <v>13566</v>
      </c>
      <c r="B1958" s="41" t="s">
        <v>11020</v>
      </c>
      <c r="C1958" s="41">
        <v>1</v>
      </c>
      <c r="D1958" s="41">
        <v>0</v>
      </c>
      <c r="E1958" s="41" t="s">
        <v>13567</v>
      </c>
      <c r="F1958" s="41">
        <v>100</v>
      </c>
      <c r="G1958" s="41">
        <v>100</v>
      </c>
      <c r="H1958" s="41" t="s">
        <v>759</v>
      </c>
      <c r="I1958" s="41" t="s">
        <v>11022</v>
      </c>
      <c r="J1958" s="41" t="s">
        <v>11022</v>
      </c>
      <c r="K1958" s="41" t="s">
        <v>762</v>
      </c>
      <c r="L1958" s="41" t="s">
        <v>762</v>
      </c>
      <c r="M1958" s="41" t="s">
        <v>762</v>
      </c>
      <c r="N1958" s="41" t="s">
        <v>762</v>
      </c>
      <c r="O1958" s="41" t="s">
        <v>762</v>
      </c>
      <c r="P1958" s="41" t="s">
        <v>11022</v>
      </c>
      <c r="Q1958" s="41" t="s">
        <v>11022</v>
      </c>
      <c r="R1958" s="41" t="s">
        <v>11022</v>
      </c>
      <c r="S1958" s="41" t="s">
        <v>11022</v>
      </c>
      <c r="T1958" s="41" t="s">
        <v>11022</v>
      </c>
      <c r="U1958" s="41" t="s">
        <v>11022</v>
      </c>
      <c r="V1958" s="41" t="s">
        <v>11022</v>
      </c>
      <c r="W1958" s="41" t="s">
        <v>13568</v>
      </c>
      <c r="X1958" s="41" t="s">
        <v>13569</v>
      </c>
      <c r="Y1958" s="41" t="s">
        <v>13569</v>
      </c>
      <c r="Z1958" s="41">
        <v>57</v>
      </c>
      <c r="AA1958" s="41">
        <v>16</v>
      </c>
      <c r="AB1958" s="41">
        <v>93</v>
      </c>
      <c r="AC1958" s="41">
        <v>6</v>
      </c>
      <c r="AD1958" s="56">
        <f t="shared" si="360"/>
        <v>172</v>
      </c>
      <c r="AE1958" s="56">
        <f t="shared" si="361"/>
        <v>43</v>
      </c>
      <c r="AF1958" s="41">
        <v>161</v>
      </c>
      <c r="AG1958" s="41">
        <v>25</v>
      </c>
      <c r="AH1958" s="41">
        <v>14</v>
      </c>
      <c r="AI1958" s="41">
        <v>41</v>
      </c>
      <c r="AJ1958" s="57">
        <f t="shared" si="362"/>
        <v>241</v>
      </c>
      <c r="AK1958" s="57">
        <f t="shared" si="363"/>
        <v>60.25</v>
      </c>
      <c r="AL1958" s="41">
        <v>843</v>
      </c>
      <c r="AM1958" s="41">
        <v>91</v>
      </c>
      <c r="AN1958" s="41">
        <v>136</v>
      </c>
      <c r="AO1958" s="41">
        <v>74</v>
      </c>
      <c r="AP1958" s="58">
        <f t="shared" si="364"/>
        <v>1144</v>
      </c>
      <c r="AQ1958" s="58">
        <f t="shared" si="365"/>
        <v>286</v>
      </c>
      <c r="AR1958" s="41">
        <v>35</v>
      </c>
      <c r="AS1958" s="41">
        <v>8</v>
      </c>
      <c r="AT1958" s="41">
        <v>41</v>
      </c>
      <c r="AU1958" s="41">
        <v>29</v>
      </c>
      <c r="AV1958" s="59">
        <f t="shared" si="366"/>
        <v>113</v>
      </c>
      <c r="AW1958" s="59">
        <f t="shared" si="367"/>
        <v>28.25</v>
      </c>
      <c r="AX1958" s="41">
        <v>15</v>
      </c>
      <c r="AY1958" s="41">
        <v>13</v>
      </c>
      <c r="AZ1958" s="41">
        <v>10</v>
      </c>
      <c r="BA1958" s="41">
        <v>20</v>
      </c>
      <c r="BB1958" s="60">
        <f t="shared" si="368"/>
        <v>58</v>
      </c>
      <c r="BC1958" s="60">
        <f t="shared" si="369"/>
        <v>14.5</v>
      </c>
      <c r="BD1958" s="41">
        <f t="shared" si="370"/>
        <v>1728</v>
      </c>
      <c r="BE1958" s="41">
        <f t="shared" si="371"/>
        <v>8.4288324603703418E-2</v>
      </c>
    </row>
    <row r="1959" spans="1:57" x14ac:dyDescent="0.25">
      <c r="A1959" s="41" t="s">
        <v>13161</v>
      </c>
      <c r="B1959" s="41" t="s">
        <v>11020</v>
      </c>
      <c r="C1959" s="41">
        <v>1</v>
      </c>
      <c r="D1959" s="41">
        <v>0</v>
      </c>
      <c r="E1959" s="41" t="s">
        <v>13162</v>
      </c>
      <c r="F1959" s="41">
        <v>100</v>
      </c>
      <c r="G1959" s="41">
        <v>100</v>
      </c>
      <c r="H1959" s="41" t="s">
        <v>759</v>
      </c>
      <c r="I1959" s="41" t="s">
        <v>11022</v>
      </c>
      <c r="J1959" s="41" t="s">
        <v>11022</v>
      </c>
      <c r="K1959" s="41" t="s">
        <v>762</v>
      </c>
      <c r="L1959" s="41" t="s">
        <v>762</v>
      </c>
      <c r="M1959" s="41" t="s">
        <v>762</v>
      </c>
      <c r="N1959" s="41" t="s">
        <v>762</v>
      </c>
      <c r="O1959" s="41" t="s">
        <v>762</v>
      </c>
      <c r="P1959" s="41" t="s">
        <v>11022</v>
      </c>
      <c r="Q1959" s="41" t="s">
        <v>11022</v>
      </c>
      <c r="R1959" s="41" t="s">
        <v>11022</v>
      </c>
      <c r="S1959" s="41" t="s">
        <v>11022</v>
      </c>
      <c r="T1959" s="41" t="s">
        <v>11022</v>
      </c>
      <c r="U1959" s="41" t="s">
        <v>11022</v>
      </c>
      <c r="V1959" s="41" t="s">
        <v>11022</v>
      </c>
      <c r="W1959" s="41" t="s">
        <v>13163</v>
      </c>
      <c r="X1959" s="41" t="s">
        <v>13164</v>
      </c>
      <c r="Y1959" s="41" t="s">
        <v>13164</v>
      </c>
      <c r="Z1959" s="41">
        <v>0</v>
      </c>
      <c r="AA1959" s="41">
        <v>0</v>
      </c>
      <c r="AB1959" s="41">
        <v>0</v>
      </c>
      <c r="AC1959" s="41">
        <v>0</v>
      </c>
      <c r="AD1959" s="56">
        <f t="shared" si="360"/>
        <v>0</v>
      </c>
      <c r="AE1959" s="56">
        <f t="shared" si="361"/>
        <v>0</v>
      </c>
      <c r="AF1959" s="41">
        <v>0</v>
      </c>
      <c r="AG1959" s="41">
        <v>0</v>
      </c>
      <c r="AH1959" s="41">
        <v>0</v>
      </c>
      <c r="AI1959" s="41">
        <v>0</v>
      </c>
      <c r="AJ1959" s="57">
        <f t="shared" si="362"/>
        <v>0</v>
      </c>
      <c r="AK1959" s="57">
        <f t="shared" si="363"/>
        <v>0</v>
      </c>
      <c r="AL1959" s="41">
        <v>0</v>
      </c>
      <c r="AM1959" s="41">
        <v>0</v>
      </c>
      <c r="AN1959" s="41">
        <v>0</v>
      </c>
      <c r="AO1959" s="41">
        <v>2</v>
      </c>
      <c r="AP1959" s="58">
        <f t="shared" si="364"/>
        <v>2</v>
      </c>
      <c r="AQ1959" s="58">
        <f t="shared" si="365"/>
        <v>0.5</v>
      </c>
      <c r="AR1959" s="41">
        <v>28</v>
      </c>
      <c r="AS1959" s="41">
        <v>3</v>
      </c>
      <c r="AT1959" s="41">
        <v>9</v>
      </c>
      <c r="AU1959" s="41">
        <v>32</v>
      </c>
      <c r="AV1959" s="59">
        <f t="shared" si="366"/>
        <v>72</v>
      </c>
      <c r="AW1959" s="59">
        <f t="shared" si="367"/>
        <v>18</v>
      </c>
      <c r="AX1959" s="41">
        <v>35</v>
      </c>
      <c r="AY1959" s="41">
        <v>45</v>
      </c>
      <c r="AZ1959" s="41">
        <v>23</v>
      </c>
      <c r="BA1959" s="41">
        <v>37</v>
      </c>
      <c r="BB1959" s="60">
        <f t="shared" si="368"/>
        <v>140</v>
      </c>
      <c r="BC1959" s="60">
        <f t="shared" si="369"/>
        <v>35</v>
      </c>
      <c r="BD1959" s="41">
        <f t="shared" si="370"/>
        <v>214</v>
      </c>
      <c r="BE1959" s="41">
        <f t="shared" si="371"/>
        <v>1.0438484644208641E-2</v>
      </c>
    </row>
    <row r="1960" spans="1:57" x14ac:dyDescent="0.25">
      <c r="A1960" s="41" t="s">
        <v>12095</v>
      </c>
      <c r="B1960" s="41" t="s">
        <v>11020</v>
      </c>
      <c r="C1960" s="41">
        <v>1</v>
      </c>
      <c r="D1960" s="41">
        <v>0</v>
      </c>
      <c r="E1960" s="41" t="s">
        <v>12096</v>
      </c>
      <c r="F1960" s="41">
        <v>100</v>
      </c>
      <c r="G1960" s="41">
        <v>100</v>
      </c>
      <c r="H1960" s="41" t="s">
        <v>759</v>
      </c>
      <c r="I1960" s="41" t="s">
        <v>11022</v>
      </c>
      <c r="J1960" s="41" t="s">
        <v>11022</v>
      </c>
      <c r="K1960" s="41" t="s">
        <v>762</v>
      </c>
      <c r="L1960" s="41" t="s">
        <v>762</v>
      </c>
      <c r="M1960" s="41" t="s">
        <v>762</v>
      </c>
      <c r="N1960" s="41" t="s">
        <v>762</v>
      </c>
      <c r="O1960" s="41" t="s">
        <v>762</v>
      </c>
      <c r="P1960" s="41" t="s">
        <v>11022</v>
      </c>
      <c r="Q1960" s="41" t="s">
        <v>11022</v>
      </c>
      <c r="R1960" s="41" t="s">
        <v>11022</v>
      </c>
      <c r="S1960" s="41" t="s">
        <v>11022</v>
      </c>
      <c r="T1960" s="41" t="s">
        <v>11022</v>
      </c>
      <c r="U1960" s="41" t="s">
        <v>11022</v>
      </c>
      <c r="V1960" s="41" t="s">
        <v>11022</v>
      </c>
      <c r="W1960" s="41" t="s">
        <v>12097</v>
      </c>
      <c r="X1960" s="41" t="s">
        <v>12098</v>
      </c>
      <c r="Y1960" s="41" t="s">
        <v>12098</v>
      </c>
      <c r="Z1960" s="41">
        <v>0</v>
      </c>
      <c r="AA1960" s="41">
        <v>0</v>
      </c>
      <c r="AB1960" s="41">
        <v>0</v>
      </c>
      <c r="AC1960" s="41">
        <v>0</v>
      </c>
      <c r="AD1960" s="56">
        <f t="shared" si="360"/>
        <v>0</v>
      </c>
      <c r="AE1960" s="56">
        <f t="shared" si="361"/>
        <v>0</v>
      </c>
      <c r="AF1960" s="41">
        <v>28</v>
      </c>
      <c r="AG1960" s="41">
        <v>2</v>
      </c>
      <c r="AH1960" s="41">
        <v>5</v>
      </c>
      <c r="AI1960" s="41">
        <v>1</v>
      </c>
      <c r="AJ1960" s="57">
        <f t="shared" si="362"/>
        <v>36</v>
      </c>
      <c r="AK1960" s="57">
        <f t="shared" si="363"/>
        <v>9</v>
      </c>
      <c r="AL1960" s="41">
        <v>70</v>
      </c>
      <c r="AM1960" s="41">
        <v>31</v>
      </c>
      <c r="AN1960" s="41">
        <v>40</v>
      </c>
      <c r="AO1960" s="41">
        <v>43</v>
      </c>
      <c r="AP1960" s="58">
        <f t="shared" si="364"/>
        <v>184</v>
      </c>
      <c r="AQ1960" s="58">
        <f t="shared" si="365"/>
        <v>46</v>
      </c>
      <c r="AR1960" s="41">
        <v>59</v>
      </c>
      <c r="AS1960" s="41">
        <v>22</v>
      </c>
      <c r="AT1960" s="41">
        <v>20</v>
      </c>
      <c r="AU1960" s="41">
        <v>25</v>
      </c>
      <c r="AV1960" s="59">
        <f t="shared" si="366"/>
        <v>126</v>
      </c>
      <c r="AW1960" s="59">
        <f t="shared" si="367"/>
        <v>31.5</v>
      </c>
      <c r="AX1960" s="41">
        <v>13</v>
      </c>
      <c r="AY1960" s="41">
        <v>11</v>
      </c>
      <c r="AZ1960" s="41">
        <v>13</v>
      </c>
      <c r="BA1960" s="41">
        <v>4</v>
      </c>
      <c r="BB1960" s="60">
        <f t="shared" si="368"/>
        <v>41</v>
      </c>
      <c r="BC1960" s="60">
        <f t="shared" si="369"/>
        <v>10.25</v>
      </c>
      <c r="BD1960" s="41">
        <f t="shared" si="370"/>
        <v>387</v>
      </c>
      <c r="BE1960" s="41">
        <f t="shared" si="371"/>
        <v>1.8877072697704413E-2</v>
      </c>
    </row>
    <row r="1961" spans="1:57" x14ac:dyDescent="0.25">
      <c r="A1961" s="41" t="s">
        <v>13570</v>
      </c>
      <c r="B1961" s="41" t="s">
        <v>11020</v>
      </c>
      <c r="C1961" s="41">
        <v>1</v>
      </c>
      <c r="D1961" s="41">
        <v>0</v>
      </c>
      <c r="E1961" s="41" t="s">
        <v>13571</v>
      </c>
      <c r="F1961" s="41">
        <v>100</v>
      </c>
      <c r="G1961" s="41">
        <v>100</v>
      </c>
      <c r="H1961" s="41" t="s">
        <v>759</v>
      </c>
      <c r="I1961" s="41" t="s">
        <v>11022</v>
      </c>
      <c r="J1961" s="41" t="s">
        <v>11022</v>
      </c>
      <c r="K1961" s="41" t="s">
        <v>762</v>
      </c>
      <c r="L1961" s="41" t="s">
        <v>762</v>
      </c>
      <c r="M1961" s="41" t="s">
        <v>762</v>
      </c>
      <c r="N1961" s="41" t="s">
        <v>762</v>
      </c>
      <c r="O1961" s="41" t="s">
        <v>762</v>
      </c>
      <c r="P1961" s="41" t="s">
        <v>11022</v>
      </c>
      <c r="Q1961" s="41" t="s">
        <v>11022</v>
      </c>
      <c r="R1961" s="41" t="s">
        <v>11022</v>
      </c>
      <c r="S1961" s="41" t="s">
        <v>11022</v>
      </c>
      <c r="T1961" s="41" t="s">
        <v>11022</v>
      </c>
      <c r="U1961" s="41" t="s">
        <v>11022</v>
      </c>
      <c r="V1961" s="41" t="s">
        <v>11022</v>
      </c>
      <c r="W1961" s="41" t="s">
        <v>13572</v>
      </c>
      <c r="X1961" s="41" t="s">
        <v>13573</v>
      </c>
      <c r="Y1961" s="41" t="s">
        <v>13573</v>
      </c>
      <c r="Z1961" s="41">
        <v>0</v>
      </c>
      <c r="AA1961" s="41">
        <v>0</v>
      </c>
      <c r="AB1961" s="41">
        <v>0</v>
      </c>
      <c r="AC1961" s="41">
        <v>0</v>
      </c>
      <c r="AD1961" s="56">
        <f t="shared" si="360"/>
        <v>0</v>
      </c>
      <c r="AE1961" s="56">
        <f t="shared" si="361"/>
        <v>0</v>
      </c>
      <c r="AF1961" s="41">
        <v>0</v>
      </c>
      <c r="AG1961" s="41">
        <v>0</v>
      </c>
      <c r="AH1961" s="41">
        <v>0</v>
      </c>
      <c r="AI1961" s="41">
        <v>0</v>
      </c>
      <c r="AJ1961" s="57">
        <f t="shared" si="362"/>
        <v>0</v>
      </c>
      <c r="AK1961" s="57">
        <f t="shared" si="363"/>
        <v>0</v>
      </c>
      <c r="AL1961" s="41">
        <v>0</v>
      </c>
      <c r="AM1961" s="41">
        <v>1</v>
      </c>
      <c r="AN1961" s="41">
        <v>0</v>
      </c>
      <c r="AO1961" s="41">
        <v>1</v>
      </c>
      <c r="AP1961" s="58">
        <f t="shared" si="364"/>
        <v>2</v>
      </c>
      <c r="AQ1961" s="58">
        <f t="shared" si="365"/>
        <v>0.5</v>
      </c>
      <c r="AR1961" s="41">
        <v>2</v>
      </c>
      <c r="AS1961" s="41">
        <v>5</v>
      </c>
      <c r="AT1961" s="41">
        <v>3</v>
      </c>
      <c r="AU1961" s="41">
        <v>11</v>
      </c>
      <c r="AV1961" s="59">
        <f t="shared" si="366"/>
        <v>21</v>
      </c>
      <c r="AW1961" s="59">
        <f t="shared" si="367"/>
        <v>5.25</v>
      </c>
      <c r="AX1961" s="41">
        <v>20</v>
      </c>
      <c r="AY1961" s="41">
        <v>8</v>
      </c>
      <c r="AZ1961" s="41">
        <v>28</v>
      </c>
      <c r="BA1961" s="41">
        <v>5</v>
      </c>
      <c r="BB1961" s="60">
        <f t="shared" si="368"/>
        <v>61</v>
      </c>
      <c r="BC1961" s="60">
        <f t="shared" si="369"/>
        <v>15.25</v>
      </c>
      <c r="BD1961" s="41">
        <f t="shared" si="370"/>
        <v>84</v>
      </c>
      <c r="BE1961" s="41">
        <f t="shared" si="371"/>
        <v>4.0973491126800278E-3</v>
      </c>
    </row>
    <row r="1962" spans="1:57" x14ac:dyDescent="0.25">
      <c r="A1962" s="41" t="s">
        <v>11532</v>
      </c>
      <c r="B1962" s="41" t="s">
        <v>11020</v>
      </c>
      <c r="C1962" s="41">
        <v>1</v>
      </c>
      <c r="D1962" s="41">
        <v>0</v>
      </c>
      <c r="E1962" s="41" t="s">
        <v>11533</v>
      </c>
      <c r="F1962" s="41">
        <v>100</v>
      </c>
      <c r="G1962" s="41">
        <v>100</v>
      </c>
      <c r="H1962" s="41" t="s">
        <v>759</v>
      </c>
      <c r="I1962" s="41" t="s">
        <v>11022</v>
      </c>
      <c r="J1962" s="41" t="s">
        <v>11022</v>
      </c>
      <c r="K1962" s="41" t="s">
        <v>762</v>
      </c>
      <c r="L1962" s="41" t="s">
        <v>762</v>
      </c>
      <c r="M1962" s="41" t="s">
        <v>762</v>
      </c>
      <c r="N1962" s="41" t="s">
        <v>762</v>
      </c>
      <c r="O1962" s="41" t="s">
        <v>762</v>
      </c>
      <c r="P1962" s="41" t="s">
        <v>11022</v>
      </c>
      <c r="Q1962" s="41" t="s">
        <v>11022</v>
      </c>
      <c r="R1962" s="41" t="s">
        <v>11022</v>
      </c>
      <c r="S1962" s="41" t="s">
        <v>11022</v>
      </c>
      <c r="T1962" s="41" t="s">
        <v>11022</v>
      </c>
      <c r="U1962" s="41" t="s">
        <v>11022</v>
      </c>
      <c r="V1962" s="41" t="s">
        <v>11022</v>
      </c>
      <c r="W1962" s="41" t="s">
        <v>11534</v>
      </c>
      <c r="X1962" s="41" t="s">
        <v>11535</v>
      </c>
      <c r="Y1962" s="41" t="s">
        <v>11535</v>
      </c>
      <c r="Z1962" s="41">
        <v>0</v>
      </c>
      <c r="AA1962" s="41">
        <v>0</v>
      </c>
      <c r="AB1962" s="41">
        <v>0</v>
      </c>
      <c r="AC1962" s="41">
        <v>0</v>
      </c>
      <c r="AD1962" s="56">
        <f t="shared" si="360"/>
        <v>0</v>
      </c>
      <c r="AE1962" s="56">
        <f t="shared" si="361"/>
        <v>0</v>
      </c>
      <c r="AF1962" s="41">
        <v>0</v>
      </c>
      <c r="AG1962" s="41">
        <v>0</v>
      </c>
      <c r="AH1962" s="41">
        <v>0</v>
      </c>
      <c r="AI1962" s="41">
        <v>0</v>
      </c>
      <c r="AJ1962" s="57">
        <f t="shared" si="362"/>
        <v>0</v>
      </c>
      <c r="AK1962" s="57">
        <f t="shared" si="363"/>
        <v>0</v>
      </c>
      <c r="AL1962" s="41">
        <v>0</v>
      </c>
      <c r="AM1962" s="41">
        <v>0</v>
      </c>
      <c r="AN1962" s="41">
        <v>0</v>
      </c>
      <c r="AO1962" s="41">
        <v>0</v>
      </c>
      <c r="AP1962" s="58">
        <f t="shared" si="364"/>
        <v>0</v>
      </c>
      <c r="AQ1962" s="58">
        <f t="shared" si="365"/>
        <v>0</v>
      </c>
      <c r="AR1962" s="41">
        <v>7</v>
      </c>
      <c r="AS1962" s="41">
        <v>0</v>
      </c>
      <c r="AT1962" s="41">
        <v>0</v>
      </c>
      <c r="AU1962" s="41">
        <v>0</v>
      </c>
      <c r="AV1962" s="59">
        <f t="shared" si="366"/>
        <v>7</v>
      </c>
      <c r="AW1962" s="59">
        <f t="shared" si="367"/>
        <v>1.75</v>
      </c>
      <c r="AX1962" s="41">
        <v>33</v>
      </c>
      <c r="AY1962" s="41">
        <v>33</v>
      </c>
      <c r="AZ1962" s="41">
        <v>30</v>
      </c>
      <c r="BA1962" s="41">
        <v>52</v>
      </c>
      <c r="BB1962" s="60">
        <f t="shared" si="368"/>
        <v>148</v>
      </c>
      <c r="BC1962" s="60">
        <f t="shared" si="369"/>
        <v>37</v>
      </c>
      <c r="BD1962" s="41">
        <f t="shared" si="370"/>
        <v>155</v>
      </c>
      <c r="BE1962" s="41">
        <f t="shared" si="371"/>
        <v>7.560584672207194E-3</v>
      </c>
    </row>
    <row r="1963" spans="1:57" x14ac:dyDescent="0.25">
      <c r="A1963" s="41" t="s">
        <v>13977</v>
      </c>
      <c r="B1963" s="41" t="s">
        <v>11020</v>
      </c>
      <c r="C1963" s="41">
        <v>1</v>
      </c>
      <c r="D1963" s="41">
        <v>0</v>
      </c>
      <c r="E1963" s="41" t="s">
        <v>13978</v>
      </c>
      <c r="F1963" s="41">
        <v>100</v>
      </c>
      <c r="G1963" s="41">
        <v>100</v>
      </c>
      <c r="H1963" s="41" t="s">
        <v>759</v>
      </c>
      <c r="I1963" s="41" t="s">
        <v>11022</v>
      </c>
      <c r="J1963" s="41" t="s">
        <v>11022</v>
      </c>
      <c r="K1963" s="41" t="s">
        <v>762</v>
      </c>
      <c r="L1963" s="41" t="s">
        <v>762</v>
      </c>
      <c r="M1963" s="41" t="s">
        <v>762</v>
      </c>
      <c r="N1963" s="41" t="s">
        <v>762</v>
      </c>
      <c r="O1963" s="41" t="s">
        <v>762</v>
      </c>
      <c r="P1963" s="41" t="s">
        <v>11022</v>
      </c>
      <c r="Q1963" s="41" t="s">
        <v>11022</v>
      </c>
      <c r="R1963" s="41" t="s">
        <v>11022</v>
      </c>
      <c r="S1963" s="41" t="s">
        <v>11022</v>
      </c>
      <c r="T1963" s="41" t="s">
        <v>11022</v>
      </c>
      <c r="U1963" s="41" t="s">
        <v>11022</v>
      </c>
      <c r="V1963" s="41" t="s">
        <v>11022</v>
      </c>
      <c r="W1963" s="41" t="s">
        <v>13979</v>
      </c>
      <c r="X1963" s="41" t="s">
        <v>13980</v>
      </c>
      <c r="Y1963" s="41" t="s">
        <v>13980</v>
      </c>
      <c r="Z1963" s="41">
        <v>1</v>
      </c>
      <c r="AA1963" s="41">
        <v>0</v>
      </c>
      <c r="AB1963" s="41">
        <v>0</v>
      </c>
      <c r="AC1963" s="41">
        <v>0</v>
      </c>
      <c r="AD1963" s="56">
        <f t="shared" si="360"/>
        <v>1</v>
      </c>
      <c r="AE1963" s="56">
        <f t="shared" si="361"/>
        <v>0.25</v>
      </c>
      <c r="AF1963" s="41">
        <v>2</v>
      </c>
      <c r="AG1963" s="41">
        <v>0</v>
      </c>
      <c r="AH1963" s="41">
        <v>0</v>
      </c>
      <c r="AI1963" s="41">
        <v>2</v>
      </c>
      <c r="AJ1963" s="57">
        <f t="shared" si="362"/>
        <v>4</v>
      </c>
      <c r="AK1963" s="57">
        <f t="shared" si="363"/>
        <v>1</v>
      </c>
      <c r="AL1963" s="41">
        <v>0</v>
      </c>
      <c r="AM1963" s="41">
        <v>2</v>
      </c>
      <c r="AN1963" s="41">
        <v>4</v>
      </c>
      <c r="AO1963" s="41">
        <v>4</v>
      </c>
      <c r="AP1963" s="58">
        <f t="shared" si="364"/>
        <v>10</v>
      </c>
      <c r="AQ1963" s="58">
        <f t="shared" si="365"/>
        <v>2.5</v>
      </c>
      <c r="AR1963" s="41">
        <v>7</v>
      </c>
      <c r="AS1963" s="41">
        <v>10</v>
      </c>
      <c r="AT1963" s="41">
        <v>9</v>
      </c>
      <c r="AU1963" s="41">
        <v>22</v>
      </c>
      <c r="AV1963" s="59">
        <f t="shared" si="366"/>
        <v>48</v>
      </c>
      <c r="AW1963" s="59">
        <f t="shared" si="367"/>
        <v>12</v>
      </c>
      <c r="AX1963" s="41">
        <v>12</v>
      </c>
      <c r="AY1963" s="41">
        <v>7</v>
      </c>
      <c r="AZ1963" s="41">
        <v>6</v>
      </c>
      <c r="BA1963" s="41">
        <v>11</v>
      </c>
      <c r="BB1963" s="60">
        <f t="shared" si="368"/>
        <v>36</v>
      </c>
      <c r="BC1963" s="60">
        <f t="shared" si="369"/>
        <v>9</v>
      </c>
      <c r="BD1963" s="41">
        <f t="shared" si="370"/>
        <v>99</v>
      </c>
      <c r="BE1963" s="41">
        <f t="shared" si="371"/>
        <v>4.8290185970871749E-3</v>
      </c>
    </row>
    <row r="1964" spans="1:57" x14ac:dyDescent="0.25">
      <c r="A1964" s="41" t="s">
        <v>12748</v>
      </c>
      <c r="B1964" s="41" t="s">
        <v>11020</v>
      </c>
      <c r="C1964" s="41">
        <v>1</v>
      </c>
      <c r="D1964" s="41">
        <v>0</v>
      </c>
      <c r="E1964" s="41" t="s">
        <v>12749</v>
      </c>
      <c r="F1964" s="41">
        <v>100</v>
      </c>
      <c r="G1964" s="41">
        <v>100</v>
      </c>
      <c r="H1964" s="41" t="s">
        <v>1552</v>
      </c>
      <c r="I1964" s="41" t="s">
        <v>11022</v>
      </c>
      <c r="J1964" s="41" t="s">
        <v>11022</v>
      </c>
      <c r="K1964" s="41" t="s">
        <v>762</v>
      </c>
      <c r="L1964" s="41" t="s">
        <v>762</v>
      </c>
      <c r="M1964" s="41" t="s">
        <v>762</v>
      </c>
      <c r="N1964" s="41" t="s">
        <v>762</v>
      </c>
      <c r="O1964" s="41" t="s">
        <v>762</v>
      </c>
      <c r="P1964" s="41" t="s">
        <v>11022</v>
      </c>
      <c r="Q1964" s="41" t="s">
        <v>11022</v>
      </c>
      <c r="R1964" s="41" t="s">
        <v>11022</v>
      </c>
      <c r="S1964" s="41" t="s">
        <v>11022</v>
      </c>
      <c r="T1964" s="41" t="s">
        <v>11022</v>
      </c>
      <c r="U1964" s="41" t="s">
        <v>11022</v>
      </c>
      <c r="V1964" s="41" t="s">
        <v>11022</v>
      </c>
      <c r="W1964" s="41" t="s">
        <v>12749</v>
      </c>
      <c r="X1964" s="41" t="s">
        <v>12750</v>
      </c>
      <c r="Y1964" s="41" t="s">
        <v>12750</v>
      </c>
      <c r="Z1964" s="41">
        <v>0</v>
      </c>
      <c r="AA1964" s="41">
        <v>0</v>
      </c>
      <c r="AB1964" s="41">
        <v>0</v>
      </c>
      <c r="AC1964" s="41">
        <v>0</v>
      </c>
      <c r="AD1964" s="56">
        <f t="shared" si="360"/>
        <v>0</v>
      </c>
      <c r="AE1964" s="56">
        <f t="shared" si="361"/>
        <v>0</v>
      </c>
      <c r="AF1964" s="41">
        <v>0</v>
      </c>
      <c r="AG1964" s="41">
        <v>0</v>
      </c>
      <c r="AH1964" s="41">
        <v>0</v>
      </c>
      <c r="AI1964" s="41">
        <v>0</v>
      </c>
      <c r="AJ1964" s="57">
        <f t="shared" si="362"/>
        <v>0</v>
      </c>
      <c r="AK1964" s="57">
        <f t="shared" si="363"/>
        <v>0</v>
      </c>
      <c r="AL1964" s="41">
        <v>0</v>
      </c>
      <c r="AM1964" s="41">
        <v>0</v>
      </c>
      <c r="AN1964" s="41">
        <v>0</v>
      </c>
      <c r="AO1964" s="41">
        <v>0</v>
      </c>
      <c r="AP1964" s="58">
        <f t="shared" si="364"/>
        <v>0</v>
      </c>
      <c r="AQ1964" s="58">
        <f t="shared" si="365"/>
        <v>0</v>
      </c>
      <c r="AR1964" s="41">
        <v>0</v>
      </c>
      <c r="AS1964" s="41">
        <v>2</v>
      </c>
      <c r="AT1964" s="41">
        <v>3</v>
      </c>
      <c r="AU1964" s="41">
        <v>0</v>
      </c>
      <c r="AV1964" s="59">
        <f t="shared" si="366"/>
        <v>5</v>
      </c>
      <c r="AW1964" s="59">
        <f t="shared" si="367"/>
        <v>1.25</v>
      </c>
      <c r="AX1964" s="41">
        <v>45</v>
      </c>
      <c r="AY1964" s="41">
        <v>26</v>
      </c>
      <c r="AZ1964" s="41">
        <v>18</v>
      </c>
      <c r="BA1964" s="41">
        <v>19</v>
      </c>
      <c r="BB1964" s="60">
        <f t="shared" si="368"/>
        <v>108</v>
      </c>
      <c r="BC1964" s="60">
        <f t="shared" si="369"/>
        <v>27</v>
      </c>
      <c r="BD1964" s="41">
        <f t="shared" si="370"/>
        <v>113</v>
      </c>
      <c r="BE1964" s="41">
        <f t="shared" si="371"/>
        <v>5.5119101158671796E-3</v>
      </c>
    </row>
    <row r="1965" spans="1:57" x14ac:dyDescent="0.25">
      <c r="A1965" s="41" t="s">
        <v>13606</v>
      </c>
      <c r="B1965" s="41" t="s">
        <v>11020</v>
      </c>
      <c r="C1965" s="41">
        <v>1</v>
      </c>
      <c r="D1965" s="41">
        <v>0</v>
      </c>
      <c r="E1965" s="41" t="s">
        <v>13607</v>
      </c>
      <c r="F1965" s="41">
        <v>100</v>
      </c>
      <c r="G1965" s="41">
        <v>100</v>
      </c>
      <c r="H1965" s="41" t="s">
        <v>759</v>
      </c>
      <c r="I1965" s="41" t="s">
        <v>11022</v>
      </c>
      <c r="J1965" s="41" t="s">
        <v>11022</v>
      </c>
      <c r="K1965" s="41" t="s">
        <v>762</v>
      </c>
      <c r="L1965" s="41" t="s">
        <v>762</v>
      </c>
      <c r="M1965" s="41" t="s">
        <v>762</v>
      </c>
      <c r="N1965" s="41" t="s">
        <v>762</v>
      </c>
      <c r="O1965" s="41" t="s">
        <v>762</v>
      </c>
      <c r="P1965" s="41" t="s">
        <v>11022</v>
      </c>
      <c r="Q1965" s="41" t="s">
        <v>11022</v>
      </c>
      <c r="R1965" s="41" t="s">
        <v>11022</v>
      </c>
      <c r="S1965" s="41" t="s">
        <v>11022</v>
      </c>
      <c r="T1965" s="41" t="s">
        <v>11022</v>
      </c>
      <c r="U1965" s="41" t="s">
        <v>11022</v>
      </c>
      <c r="V1965" s="41" t="s">
        <v>11022</v>
      </c>
      <c r="W1965" s="41" t="s">
        <v>13607</v>
      </c>
      <c r="X1965" s="41" t="s">
        <v>13608</v>
      </c>
      <c r="Y1965" s="41" t="s">
        <v>13608</v>
      </c>
      <c r="Z1965" s="41">
        <v>1222</v>
      </c>
      <c r="AA1965" s="41">
        <v>103</v>
      </c>
      <c r="AB1965" s="41">
        <v>194</v>
      </c>
      <c r="AC1965" s="41">
        <v>295</v>
      </c>
      <c r="AD1965" s="56">
        <f t="shared" si="360"/>
        <v>1814</v>
      </c>
      <c r="AE1965" s="56">
        <f t="shared" si="361"/>
        <v>453.5</v>
      </c>
      <c r="AF1965" s="41">
        <v>54</v>
      </c>
      <c r="AG1965" s="41">
        <v>16</v>
      </c>
      <c r="AH1965" s="41">
        <v>4</v>
      </c>
      <c r="AI1965" s="41">
        <v>24</v>
      </c>
      <c r="AJ1965" s="57">
        <f t="shared" si="362"/>
        <v>98</v>
      </c>
      <c r="AK1965" s="57">
        <f t="shared" si="363"/>
        <v>24.5</v>
      </c>
      <c r="AL1965" s="41">
        <v>2</v>
      </c>
      <c r="AM1965" s="41">
        <v>0</v>
      </c>
      <c r="AN1965" s="41">
        <v>1</v>
      </c>
      <c r="AO1965" s="41">
        <v>0</v>
      </c>
      <c r="AP1965" s="58">
        <f t="shared" si="364"/>
        <v>3</v>
      </c>
      <c r="AQ1965" s="58">
        <f t="shared" si="365"/>
        <v>0.75</v>
      </c>
      <c r="AR1965" s="41">
        <v>0</v>
      </c>
      <c r="AS1965" s="41">
        <v>0</v>
      </c>
      <c r="AT1965" s="41">
        <v>0</v>
      </c>
      <c r="AU1965" s="41">
        <v>0</v>
      </c>
      <c r="AV1965" s="59">
        <f t="shared" si="366"/>
        <v>0</v>
      </c>
      <c r="AW1965" s="59">
        <f t="shared" si="367"/>
        <v>0</v>
      </c>
      <c r="AX1965" s="41">
        <v>0</v>
      </c>
      <c r="AY1965" s="41">
        <v>0</v>
      </c>
      <c r="AZ1965" s="41">
        <v>0</v>
      </c>
      <c r="BA1965" s="41">
        <v>0</v>
      </c>
      <c r="BB1965" s="60">
        <f t="shared" si="368"/>
        <v>0</v>
      </c>
      <c r="BC1965" s="60">
        <f t="shared" si="369"/>
        <v>0</v>
      </c>
      <c r="BD1965" s="41">
        <f t="shared" si="370"/>
        <v>1915</v>
      </c>
      <c r="BE1965" s="41">
        <f t="shared" si="371"/>
        <v>9.3409804175979202E-2</v>
      </c>
    </row>
    <row r="1966" spans="1:57" x14ac:dyDescent="0.25">
      <c r="A1966" s="41" t="s">
        <v>14025</v>
      </c>
      <c r="B1966" s="41" t="s">
        <v>11020</v>
      </c>
      <c r="C1966" s="41">
        <v>1</v>
      </c>
      <c r="D1966" s="41">
        <v>0</v>
      </c>
      <c r="E1966" s="41" t="s">
        <v>14026</v>
      </c>
      <c r="F1966" s="41">
        <v>100</v>
      </c>
      <c r="G1966" s="41">
        <v>100</v>
      </c>
      <c r="H1966" s="41" t="s">
        <v>759</v>
      </c>
      <c r="I1966" s="41" t="s">
        <v>11022</v>
      </c>
      <c r="J1966" s="41" t="s">
        <v>11022</v>
      </c>
      <c r="K1966" s="41" t="s">
        <v>762</v>
      </c>
      <c r="L1966" s="41" t="s">
        <v>762</v>
      </c>
      <c r="M1966" s="41" t="s">
        <v>762</v>
      </c>
      <c r="N1966" s="41" t="s">
        <v>762</v>
      </c>
      <c r="O1966" s="41" t="s">
        <v>762</v>
      </c>
      <c r="P1966" s="41" t="s">
        <v>11022</v>
      </c>
      <c r="Q1966" s="41" t="s">
        <v>11022</v>
      </c>
      <c r="R1966" s="41" t="s">
        <v>11022</v>
      </c>
      <c r="S1966" s="41" t="s">
        <v>11022</v>
      </c>
      <c r="T1966" s="41" t="s">
        <v>11022</v>
      </c>
      <c r="U1966" s="41" t="s">
        <v>11022</v>
      </c>
      <c r="V1966" s="41" t="s">
        <v>11022</v>
      </c>
      <c r="W1966" s="41" t="s">
        <v>14027</v>
      </c>
      <c r="X1966" s="41" t="s">
        <v>14028</v>
      </c>
      <c r="Y1966" s="41" t="s">
        <v>14028</v>
      </c>
      <c r="Z1966" s="41">
        <v>0</v>
      </c>
      <c r="AA1966" s="41">
        <v>0</v>
      </c>
      <c r="AB1966" s="41">
        <v>0</v>
      </c>
      <c r="AC1966" s="41">
        <v>0</v>
      </c>
      <c r="AD1966" s="56">
        <f t="shared" si="360"/>
        <v>0</v>
      </c>
      <c r="AE1966" s="56">
        <f t="shared" si="361"/>
        <v>0</v>
      </c>
      <c r="AF1966" s="41">
        <v>0</v>
      </c>
      <c r="AG1966" s="41">
        <v>0</v>
      </c>
      <c r="AH1966" s="41">
        <v>0</v>
      </c>
      <c r="AI1966" s="41">
        <v>0</v>
      </c>
      <c r="AJ1966" s="57">
        <f t="shared" si="362"/>
        <v>0</v>
      </c>
      <c r="AK1966" s="57">
        <f t="shared" si="363"/>
        <v>0</v>
      </c>
      <c r="AL1966" s="41">
        <v>0</v>
      </c>
      <c r="AM1966" s="41">
        <v>0</v>
      </c>
      <c r="AN1966" s="41">
        <v>0</v>
      </c>
      <c r="AO1966" s="41">
        <v>0</v>
      </c>
      <c r="AP1966" s="58">
        <f t="shared" si="364"/>
        <v>0</v>
      </c>
      <c r="AQ1966" s="58">
        <f t="shared" si="365"/>
        <v>0</v>
      </c>
      <c r="AR1966" s="41">
        <v>0</v>
      </c>
      <c r="AS1966" s="41">
        <v>0</v>
      </c>
      <c r="AT1966" s="41">
        <v>0</v>
      </c>
      <c r="AU1966" s="41">
        <v>2</v>
      </c>
      <c r="AV1966" s="59">
        <f t="shared" si="366"/>
        <v>2</v>
      </c>
      <c r="AW1966" s="59">
        <f t="shared" si="367"/>
        <v>0.5</v>
      </c>
      <c r="AX1966" s="41">
        <v>36</v>
      </c>
      <c r="AY1966" s="41">
        <v>24</v>
      </c>
      <c r="AZ1966" s="41">
        <v>10</v>
      </c>
      <c r="BA1966" s="41">
        <v>2</v>
      </c>
      <c r="BB1966" s="60">
        <f t="shared" si="368"/>
        <v>72</v>
      </c>
      <c r="BC1966" s="60">
        <f t="shared" si="369"/>
        <v>18</v>
      </c>
      <c r="BD1966" s="41">
        <f t="shared" si="370"/>
        <v>74</v>
      </c>
      <c r="BE1966" s="41">
        <f t="shared" si="371"/>
        <v>3.6095694564085954E-3</v>
      </c>
    </row>
    <row r="1967" spans="1:57" x14ac:dyDescent="0.25">
      <c r="A1967" s="41" t="s">
        <v>12983</v>
      </c>
      <c r="B1967" s="41" t="s">
        <v>11020</v>
      </c>
      <c r="C1967" s="41">
        <v>1</v>
      </c>
      <c r="D1967" s="41">
        <v>0</v>
      </c>
      <c r="E1967" s="41" t="s">
        <v>12984</v>
      </c>
      <c r="F1967" s="41">
        <v>100</v>
      </c>
      <c r="G1967" s="41">
        <v>100</v>
      </c>
      <c r="H1967" s="41" t="s">
        <v>759</v>
      </c>
      <c r="I1967" s="41" t="s">
        <v>11022</v>
      </c>
      <c r="J1967" s="41" t="s">
        <v>11022</v>
      </c>
      <c r="K1967" s="41" t="s">
        <v>762</v>
      </c>
      <c r="L1967" s="41" t="s">
        <v>762</v>
      </c>
      <c r="M1967" s="41" t="s">
        <v>762</v>
      </c>
      <c r="N1967" s="41" t="s">
        <v>762</v>
      </c>
      <c r="O1967" s="41" t="s">
        <v>762</v>
      </c>
      <c r="P1967" s="41" t="s">
        <v>11022</v>
      </c>
      <c r="Q1967" s="41" t="s">
        <v>11022</v>
      </c>
      <c r="R1967" s="41" t="s">
        <v>11022</v>
      </c>
      <c r="S1967" s="41" t="s">
        <v>11022</v>
      </c>
      <c r="T1967" s="41" t="s">
        <v>11022</v>
      </c>
      <c r="U1967" s="41" t="s">
        <v>11022</v>
      </c>
      <c r="V1967" s="41" t="s">
        <v>11022</v>
      </c>
      <c r="W1967" s="41" t="s">
        <v>12985</v>
      </c>
      <c r="X1967" s="41" t="s">
        <v>12986</v>
      </c>
      <c r="Y1967" s="41" t="s">
        <v>12986</v>
      </c>
      <c r="Z1967" s="41">
        <v>0</v>
      </c>
      <c r="AA1967" s="41">
        <v>0</v>
      </c>
      <c r="AB1967" s="41">
        <v>0</v>
      </c>
      <c r="AC1967" s="41">
        <v>0</v>
      </c>
      <c r="AD1967" s="56">
        <f t="shared" si="360"/>
        <v>0</v>
      </c>
      <c r="AE1967" s="56">
        <f t="shared" si="361"/>
        <v>0</v>
      </c>
      <c r="AF1967" s="41">
        <v>1</v>
      </c>
      <c r="AG1967" s="41">
        <v>0</v>
      </c>
      <c r="AH1967" s="41">
        <v>0</v>
      </c>
      <c r="AI1967" s="41">
        <v>0</v>
      </c>
      <c r="AJ1967" s="57">
        <f t="shared" si="362"/>
        <v>1</v>
      </c>
      <c r="AK1967" s="57">
        <f t="shared" si="363"/>
        <v>0.25</v>
      </c>
      <c r="AL1967" s="41">
        <v>0</v>
      </c>
      <c r="AM1967" s="41">
        <v>0</v>
      </c>
      <c r="AN1967" s="41">
        <v>0</v>
      </c>
      <c r="AO1967" s="41">
        <v>0</v>
      </c>
      <c r="AP1967" s="58">
        <f t="shared" si="364"/>
        <v>0</v>
      </c>
      <c r="AQ1967" s="58">
        <f t="shared" si="365"/>
        <v>0</v>
      </c>
      <c r="AR1967" s="41">
        <v>0</v>
      </c>
      <c r="AS1967" s="41">
        <v>0</v>
      </c>
      <c r="AT1967" s="41">
        <v>6</v>
      </c>
      <c r="AU1967" s="41">
        <v>12</v>
      </c>
      <c r="AV1967" s="59">
        <f t="shared" si="366"/>
        <v>18</v>
      </c>
      <c r="AW1967" s="59">
        <f t="shared" si="367"/>
        <v>4.5</v>
      </c>
      <c r="AX1967" s="41">
        <v>31</v>
      </c>
      <c r="AY1967" s="41">
        <v>44</v>
      </c>
      <c r="AZ1967" s="41">
        <v>53</v>
      </c>
      <c r="BA1967" s="41">
        <v>82</v>
      </c>
      <c r="BB1967" s="60">
        <f t="shared" si="368"/>
        <v>210</v>
      </c>
      <c r="BC1967" s="60">
        <f t="shared" si="369"/>
        <v>52.5</v>
      </c>
      <c r="BD1967" s="41">
        <f t="shared" si="370"/>
        <v>229</v>
      </c>
      <c r="BE1967" s="41">
        <f t="shared" si="371"/>
        <v>1.1170154128615788E-2</v>
      </c>
    </row>
    <row r="1968" spans="1:57" x14ac:dyDescent="0.25">
      <c r="A1968" s="41" t="s">
        <v>12737</v>
      </c>
      <c r="B1968" s="41" t="s">
        <v>11020</v>
      </c>
      <c r="C1968" s="41">
        <v>1</v>
      </c>
      <c r="D1968" s="41">
        <v>0</v>
      </c>
      <c r="E1968" s="41" t="s">
        <v>12738</v>
      </c>
      <c r="F1968" s="41">
        <v>100</v>
      </c>
      <c r="G1968" s="41">
        <v>100</v>
      </c>
      <c r="H1968" s="41" t="s">
        <v>759</v>
      </c>
      <c r="I1968" s="41" t="s">
        <v>11022</v>
      </c>
      <c r="J1968" s="41" t="s">
        <v>11022</v>
      </c>
      <c r="K1968" s="41" t="s">
        <v>762</v>
      </c>
      <c r="L1968" s="41" t="s">
        <v>762</v>
      </c>
      <c r="M1968" s="41" t="s">
        <v>762</v>
      </c>
      <c r="N1968" s="41" t="s">
        <v>762</v>
      </c>
      <c r="O1968" s="41" t="s">
        <v>762</v>
      </c>
      <c r="P1968" s="41" t="s">
        <v>11022</v>
      </c>
      <c r="Q1968" s="41" t="s">
        <v>11022</v>
      </c>
      <c r="R1968" s="41" t="s">
        <v>11022</v>
      </c>
      <c r="S1968" s="41" t="s">
        <v>11022</v>
      </c>
      <c r="T1968" s="41" t="s">
        <v>11022</v>
      </c>
      <c r="U1968" s="41" t="s">
        <v>11022</v>
      </c>
      <c r="V1968" s="41" t="s">
        <v>11022</v>
      </c>
      <c r="W1968" s="41" t="s">
        <v>12739</v>
      </c>
      <c r="X1968" s="41" t="s">
        <v>12740</v>
      </c>
      <c r="Y1968" s="41" t="s">
        <v>12740</v>
      </c>
      <c r="Z1968" s="41">
        <v>0</v>
      </c>
      <c r="AA1968" s="41">
        <v>0</v>
      </c>
      <c r="AB1968" s="41">
        <v>0</v>
      </c>
      <c r="AC1968" s="41">
        <v>0</v>
      </c>
      <c r="AD1968" s="56">
        <f t="shared" si="360"/>
        <v>0</v>
      </c>
      <c r="AE1968" s="56">
        <f t="shared" si="361"/>
        <v>0</v>
      </c>
      <c r="AF1968" s="41">
        <v>0</v>
      </c>
      <c r="AG1968" s="41">
        <v>0</v>
      </c>
      <c r="AH1968" s="41">
        <v>3</v>
      </c>
      <c r="AI1968" s="41">
        <v>0</v>
      </c>
      <c r="AJ1968" s="57">
        <f t="shared" si="362"/>
        <v>3</v>
      </c>
      <c r="AK1968" s="57">
        <f t="shared" si="363"/>
        <v>0.75</v>
      </c>
      <c r="AL1968" s="41">
        <v>0</v>
      </c>
      <c r="AM1968" s="41">
        <v>3</v>
      </c>
      <c r="AN1968" s="41">
        <v>0</v>
      </c>
      <c r="AO1968" s="41">
        <v>1</v>
      </c>
      <c r="AP1968" s="58">
        <f t="shared" si="364"/>
        <v>4</v>
      </c>
      <c r="AQ1968" s="58">
        <f t="shared" si="365"/>
        <v>1</v>
      </c>
      <c r="AR1968" s="41">
        <v>15</v>
      </c>
      <c r="AS1968" s="41">
        <v>17</v>
      </c>
      <c r="AT1968" s="41">
        <v>19</v>
      </c>
      <c r="AU1968" s="41">
        <v>26</v>
      </c>
      <c r="AV1968" s="59">
        <f t="shared" si="366"/>
        <v>77</v>
      </c>
      <c r="AW1968" s="59">
        <f t="shared" si="367"/>
        <v>19.25</v>
      </c>
      <c r="AX1968" s="41">
        <v>15</v>
      </c>
      <c r="AY1968" s="41">
        <v>6</v>
      </c>
      <c r="AZ1968" s="41">
        <v>1</v>
      </c>
      <c r="BA1968" s="41">
        <v>18</v>
      </c>
      <c r="BB1968" s="60">
        <f t="shared" si="368"/>
        <v>40</v>
      </c>
      <c r="BC1968" s="60">
        <f t="shared" si="369"/>
        <v>10</v>
      </c>
      <c r="BD1968" s="41">
        <f t="shared" si="370"/>
        <v>124</v>
      </c>
      <c r="BE1968" s="41">
        <f t="shared" si="371"/>
        <v>6.0484677377657548E-3</v>
      </c>
    </row>
    <row r="1969" spans="1:57" x14ac:dyDescent="0.25">
      <c r="A1969" s="41" t="s">
        <v>12661</v>
      </c>
      <c r="B1969" s="41" t="s">
        <v>11020</v>
      </c>
      <c r="C1969" s="41">
        <v>1</v>
      </c>
      <c r="D1969" s="41">
        <v>0</v>
      </c>
      <c r="E1969" s="41" t="s">
        <v>12662</v>
      </c>
      <c r="F1969" s="41">
        <v>100</v>
      </c>
      <c r="G1969" s="41">
        <v>100</v>
      </c>
      <c r="H1969" s="41" t="s">
        <v>759</v>
      </c>
      <c r="I1969" s="41" t="s">
        <v>11022</v>
      </c>
      <c r="J1969" s="41" t="s">
        <v>11022</v>
      </c>
      <c r="K1969" s="41" t="s">
        <v>762</v>
      </c>
      <c r="L1969" s="41" t="s">
        <v>762</v>
      </c>
      <c r="M1969" s="41" t="s">
        <v>762</v>
      </c>
      <c r="N1969" s="41" t="s">
        <v>762</v>
      </c>
      <c r="O1969" s="41" t="s">
        <v>762</v>
      </c>
      <c r="P1969" s="41" t="s">
        <v>11022</v>
      </c>
      <c r="Q1969" s="41" t="s">
        <v>11022</v>
      </c>
      <c r="R1969" s="41" t="s">
        <v>11022</v>
      </c>
      <c r="S1969" s="41" t="s">
        <v>11022</v>
      </c>
      <c r="T1969" s="41" t="s">
        <v>11022</v>
      </c>
      <c r="U1969" s="41" t="s">
        <v>11022</v>
      </c>
      <c r="V1969" s="41" t="s">
        <v>11022</v>
      </c>
      <c r="W1969" s="41" t="s">
        <v>12663</v>
      </c>
      <c r="X1969" s="41" t="s">
        <v>12664</v>
      </c>
      <c r="Y1969" s="41" t="s">
        <v>12664</v>
      </c>
      <c r="Z1969" s="41">
        <v>0</v>
      </c>
      <c r="AA1969" s="41">
        <v>0</v>
      </c>
      <c r="AB1969" s="41">
        <v>2</v>
      </c>
      <c r="AC1969" s="41">
        <v>0</v>
      </c>
      <c r="AD1969" s="56">
        <f t="shared" si="360"/>
        <v>2</v>
      </c>
      <c r="AE1969" s="56">
        <f t="shared" si="361"/>
        <v>0.5</v>
      </c>
      <c r="AF1969" s="41">
        <v>13</v>
      </c>
      <c r="AG1969" s="41">
        <v>1</v>
      </c>
      <c r="AH1969" s="41">
        <v>7</v>
      </c>
      <c r="AI1969" s="41">
        <v>56</v>
      </c>
      <c r="AJ1969" s="57">
        <f t="shared" si="362"/>
        <v>77</v>
      </c>
      <c r="AK1969" s="57">
        <f t="shared" si="363"/>
        <v>19.25</v>
      </c>
      <c r="AL1969" s="41">
        <v>26</v>
      </c>
      <c r="AM1969" s="41">
        <v>17</v>
      </c>
      <c r="AN1969" s="41">
        <v>43</v>
      </c>
      <c r="AO1969" s="41">
        <v>41</v>
      </c>
      <c r="AP1969" s="58">
        <f t="shared" si="364"/>
        <v>127</v>
      </c>
      <c r="AQ1969" s="58">
        <f t="shared" si="365"/>
        <v>31.75</v>
      </c>
      <c r="AR1969" s="41">
        <v>37</v>
      </c>
      <c r="AS1969" s="41">
        <v>23</v>
      </c>
      <c r="AT1969" s="41">
        <v>28</v>
      </c>
      <c r="AU1969" s="41">
        <v>35</v>
      </c>
      <c r="AV1969" s="59">
        <f t="shared" si="366"/>
        <v>123</v>
      </c>
      <c r="AW1969" s="59">
        <f t="shared" si="367"/>
        <v>30.75</v>
      </c>
      <c r="AX1969" s="41">
        <v>13</v>
      </c>
      <c r="AY1969" s="41">
        <v>6</v>
      </c>
      <c r="AZ1969" s="41">
        <v>8</v>
      </c>
      <c r="BA1969" s="41">
        <v>21</v>
      </c>
      <c r="BB1969" s="60">
        <f t="shared" si="368"/>
        <v>48</v>
      </c>
      <c r="BC1969" s="60">
        <f t="shared" si="369"/>
        <v>12</v>
      </c>
      <c r="BD1969" s="41">
        <f t="shared" si="370"/>
        <v>377</v>
      </c>
      <c r="BE1969" s="41">
        <f t="shared" si="371"/>
        <v>1.838929304143298E-2</v>
      </c>
    </row>
    <row r="1970" spans="1:57" x14ac:dyDescent="0.25">
      <c r="A1970" s="41" t="s">
        <v>13331</v>
      </c>
      <c r="B1970" s="41" t="s">
        <v>11020</v>
      </c>
      <c r="C1970" s="41">
        <v>1</v>
      </c>
      <c r="D1970" s="41">
        <v>0</v>
      </c>
      <c r="E1970" s="41" t="s">
        <v>13332</v>
      </c>
      <c r="F1970" s="41">
        <v>100</v>
      </c>
      <c r="G1970" s="41">
        <v>100</v>
      </c>
      <c r="H1970" s="41" t="s">
        <v>759</v>
      </c>
      <c r="I1970" s="41" t="s">
        <v>11022</v>
      </c>
      <c r="J1970" s="41" t="s">
        <v>11022</v>
      </c>
      <c r="K1970" s="41" t="s">
        <v>762</v>
      </c>
      <c r="L1970" s="41" t="s">
        <v>762</v>
      </c>
      <c r="M1970" s="41" t="s">
        <v>762</v>
      </c>
      <c r="N1970" s="41" t="s">
        <v>762</v>
      </c>
      <c r="O1970" s="41" t="s">
        <v>762</v>
      </c>
      <c r="P1970" s="41" t="s">
        <v>11022</v>
      </c>
      <c r="Q1970" s="41" t="s">
        <v>11022</v>
      </c>
      <c r="R1970" s="41" t="s">
        <v>11022</v>
      </c>
      <c r="S1970" s="41" t="s">
        <v>11022</v>
      </c>
      <c r="T1970" s="41" t="s">
        <v>11022</v>
      </c>
      <c r="U1970" s="41" t="s">
        <v>11022</v>
      </c>
      <c r="V1970" s="41" t="s">
        <v>11022</v>
      </c>
      <c r="W1970" s="41" t="s">
        <v>13333</v>
      </c>
      <c r="X1970" s="41" t="s">
        <v>13334</v>
      </c>
      <c r="Y1970" s="41" t="s">
        <v>13334</v>
      </c>
      <c r="Z1970" s="41">
        <v>0</v>
      </c>
      <c r="AA1970" s="41">
        <v>0</v>
      </c>
      <c r="AB1970" s="41">
        <v>0</v>
      </c>
      <c r="AC1970" s="41">
        <v>0</v>
      </c>
      <c r="AD1970" s="56">
        <f t="shared" si="360"/>
        <v>0</v>
      </c>
      <c r="AE1970" s="56">
        <f t="shared" si="361"/>
        <v>0</v>
      </c>
      <c r="AF1970" s="41">
        <v>1</v>
      </c>
      <c r="AG1970" s="41">
        <v>0</v>
      </c>
      <c r="AH1970" s="41">
        <v>2</v>
      </c>
      <c r="AI1970" s="41">
        <v>0</v>
      </c>
      <c r="AJ1970" s="57">
        <f t="shared" si="362"/>
        <v>3</v>
      </c>
      <c r="AK1970" s="57">
        <f t="shared" si="363"/>
        <v>0.75</v>
      </c>
      <c r="AL1970" s="41">
        <v>0</v>
      </c>
      <c r="AM1970" s="41">
        <v>0</v>
      </c>
      <c r="AN1970" s="41">
        <v>0</v>
      </c>
      <c r="AO1970" s="41">
        <v>1</v>
      </c>
      <c r="AP1970" s="58">
        <f t="shared" si="364"/>
        <v>1</v>
      </c>
      <c r="AQ1970" s="58">
        <f t="shared" si="365"/>
        <v>0.25</v>
      </c>
      <c r="AR1970" s="41">
        <v>6</v>
      </c>
      <c r="AS1970" s="41">
        <v>3</v>
      </c>
      <c r="AT1970" s="41">
        <v>7</v>
      </c>
      <c r="AU1970" s="41">
        <v>16</v>
      </c>
      <c r="AV1970" s="59">
        <f t="shared" si="366"/>
        <v>32</v>
      </c>
      <c r="AW1970" s="59">
        <f t="shared" si="367"/>
        <v>8</v>
      </c>
      <c r="AX1970" s="41">
        <v>3</v>
      </c>
      <c r="AY1970" s="41">
        <v>0</v>
      </c>
      <c r="AZ1970" s="41">
        <v>5</v>
      </c>
      <c r="BA1970" s="41">
        <v>6</v>
      </c>
      <c r="BB1970" s="60">
        <f t="shared" si="368"/>
        <v>14</v>
      </c>
      <c r="BC1970" s="60">
        <f t="shared" si="369"/>
        <v>3.5</v>
      </c>
      <c r="BD1970" s="41">
        <f t="shared" si="370"/>
        <v>50</v>
      </c>
      <c r="BE1970" s="41">
        <f t="shared" si="371"/>
        <v>2.438898281357159E-3</v>
      </c>
    </row>
    <row r="1971" spans="1:57" x14ac:dyDescent="0.25">
      <c r="A1971" s="41" t="s">
        <v>12229</v>
      </c>
      <c r="B1971" s="41" t="s">
        <v>11020</v>
      </c>
      <c r="C1971" s="41">
        <v>1</v>
      </c>
      <c r="D1971" s="41">
        <v>0</v>
      </c>
      <c r="E1971" s="41" t="s">
        <v>12230</v>
      </c>
      <c r="F1971" s="41">
        <v>100</v>
      </c>
      <c r="G1971" s="41">
        <v>100</v>
      </c>
      <c r="H1971" s="41" t="s">
        <v>759</v>
      </c>
      <c r="I1971" s="41" t="s">
        <v>11022</v>
      </c>
      <c r="J1971" s="41" t="s">
        <v>11022</v>
      </c>
      <c r="K1971" s="41" t="s">
        <v>762</v>
      </c>
      <c r="L1971" s="41" t="s">
        <v>762</v>
      </c>
      <c r="M1971" s="41" t="s">
        <v>762</v>
      </c>
      <c r="N1971" s="41" t="s">
        <v>762</v>
      </c>
      <c r="O1971" s="41" t="s">
        <v>762</v>
      </c>
      <c r="P1971" s="41" t="s">
        <v>11022</v>
      </c>
      <c r="Q1971" s="41" t="s">
        <v>11022</v>
      </c>
      <c r="R1971" s="41" t="s">
        <v>11022</v>
      </c>
      <c r="S1971" s="41" t="s">
        <v>11022</v>
      </c>
      <c r="T1971" s="41" t="s">
        <v>11022</v>
      </c>
      <c r="U1971" s="41" t="s">
        <v>11022</v>
      </c>
      <c r="V1971" s="41" t="s">
        <v>11022</v>
      </c>
      <c r="W1971" s="41" t="s">
        <v>12231</v>
      </c>
      <c r="X1971" s="41" t="s">
        <v>12232</v>
      </c>
      <c r="Y1971" s="41" t="s">
        <v>12232</v>
      </c>
      <c r="Z1971" s="41">
        <v>0</v>
      </c>
      <c r="AA1971" s="41">
        <v>0</v>
      </c>
      <c r="AB1971" s="41">
        <v>0</v>
      </c>
      <c r="AC1971" s="41">
        <v>0</v>
      </c>
      <c r="AD1971" s="56">
        <f t="shared" si="360"/>
        <v>0</v>
      </c>
      <c r="AE1971" s="56">
        <f t="shared" si="361"/>
        <v>0</v>
      </c>
      <c r="AF1971" s="41">
        <v>1</v>
      </c>
      <c r="AG1971" s="41">
        <v>2</v>
      </c>
      <c r="AH1971" s="41">
        <v>4</v>
      </c>
      <c r="AI1971" s="41">
        <v>8</v>
      </c>
      <c r="AJ1971" s="57">
        <f t="shared" si="362"/>
        <v>15</v>
      </c>
      <c r="AK1971" s="57">
        <f t="shared" si="363"/>
        <v>3.75</v>
      </c>
      <c r="AL1971" s="41">
        <v>0</v>
      </c>
      <c r="AM1971" s="41">
        <v>6</v>
      </c>
      <c r="AN1971" s="41">
        <v>0</v>
      </c>
      <c r="AO1971" s="41">
        <v>28</v>
      </c>
      <c r="AP1971" s="58">
        <f t="shared" si="364"/>
        <v>34</v>
      </c>
      <c r="AQ1971" s="58">
        <f t="shared" si="365"/>
        <v>8.5</v>
      </c>
      <c r="AR1971" s="41">
        <v>3</v>
      </c>
      <c r="AS1971" s="41">
        <v>0</v>
      </c>
      <c r="AT1971" s="41">
        <v>0</v>
      </c>
      <c r="AU1971" s="41">
        <v>6</v>
      </c>
      <c r="AV1971" s="59">
        <f t="shared" si="366"/>
        <v>9</v>
      </c>
      <c r="AW1971" s="59">
        <f t="shared" si="367"/>
        <v>2.25</v>
      </c>
      <c r="AX1971" s="41">
        <v>5</v>
      </c>
      <c r="AY1971" s="41">
        <v>3</v>
      </c>
      <c r="AZ1971" s="41">
        <v>1</v>
      </c>
      <c r="BA1971" s="41">
        <v>1</v>
      </c>
      <c r="BB1971" s="60">
        <f t="shared" si="368"/>
        <v>10</v>
      </c>
      <c r="BC1971" s="60">
        <f t="shared" si="369"/>
        <v>2.5</v>
      </c>
      <c r="BD1971" s="41">
        <f t="shared" si="370"/>
        <v>68</v>
      </c>
      <c r="BE1971" s="41">
        <f t="shared" si="371"/>
        <v>3.3169016626457366E-3</v>
      </c>
    </row>
    <row r="1972" spans="1:57" x14ac:dyDescent="0.25">
      <c r="A1972" s="41" t="s">
        <v>11291</v>
      </c>
      <c r="B1972" s="41" t="s">
        <v>11020</v>
      </c>
      <c r="C1972" s="41">
        <v>1</v>
      </c>
      <c r="D1972" s="41">
        <v>0</v>
      </c>
      <c r="E1972" s="41" t="s">
        <v>11292</v>
      </c>
      <c r="F1972" s="41">
        <v>100</v>
      </c>
      <c r="G1972" s="41">
        <v>100</v>
      </c>
      <c r="H1972" s="41" t="s">
        <v>759</v>
      </c>
      <c r="I1972" s="41" t="s">
        <v>11022</v>
      </c>
      <c r="J1972" s="41" t="s">
        <v>11022</v>
      </c>
      <c r="K1972" s="41" t="s">
        <v>762</v>
      </c>
      <c r="L1972" s="41" t="s">
        <v>762</v>
      </c>
      <c r="M1972" s="41" t="s">
        <v>762</v>
      </c>
      <c r="N1972" s="41" t="s">
        <v>762</v>
      </c>
      <c r="O1972" s="41" t="s">
        <v>762</v>
      </c>
      <c r="P1972" s="41" t="s">
        <v>11022</v>
      </c>
      <c r="Q1972" s="41" t="s">
        <v>11022</v>
      </c>
      <c r="R1972" s="41" t="s">
        <v>11022</v>
      </c>
      <c r="S1972" s="41" t="s">
        <v>11022</v>
      </c>
      <c r="T1972" s="41" t="s">
        <v>11022</v>
      </c>
      <c r="U1972" s="41" t="s">
        <v>11022</v>
      </c>
      <c r="V1972" s="41" t="s">
        <v>11022</v>
      </c>
      <c r="W1972" s="41" t="s">
        <v>11293</v>
      </c>
      <c r="X1972" s="41" t="s">
        <v>11294</v>
      </c>
      <c r="Y1972" s="41" t="s">
        <v>11294</v>
      </c>
      <c r="Z1972" s="41">
        <v>0</v>
      </c>
      <c r="AA1972" s="41">
        <v>0</v>
      </c>
      <c r="AB1972" s="41">
        <v>0</v>
      </c>
      <c r="AC1972" s="41">
        <v>0</v>
      </c>
      <c r="AD1972" s="56">
        <f t="shared" si="360"/>
        <v>0</v>
      </c>
      <c r="AE1972" s="56">
        <f t="shared" si="361"/>
        <v>0</v>
      </c>
      <c r="AF1972" s="41">
        <v>3</v>
      </c>
      <c r="AG1972" s="41">
        <v>20</v>
      </c>
      <c r="AH1972" s="41">
        <v>15</v>
      </c>
      <c r="AI1972" s="41">
        <v>8</v>
      </c>
      <c r="AJ1972" s="57">
        <f t="shared" si="362"/>
        <v>46</v>
      </c>
      <c r="AK1972" s="57">
        <f t="shared" si="363"/>
        <v>11.5</v>
      </c>
      <c r="AL1972" s="41">
        <v>3</v>
      </c>
      <c r="AM1972" s="41">
        <v>9</v>
      </c>
      <c r="AN1972" s="41">
        <v>16</v>
      </c>
      <c r="AO1972" s="41">
        <v>118</v>
      </c>
      <c r="AP1972" s="58">
        <f t="shared" si="364"/>
        <v>146</v>
      </c>
      <c r="AQ1972" s="58">
        <f t="shared" si="365"/>
        <v>36.5</v>
      </c>
      <c r="AR1972" s="41">
        <v>7</v>
      </c>
      <c r="AS1972" s="41">
        <v>5</v>
      </c>
      <c r="AT1972" s="41">
        <v>8</v>
      </c>
      <c r="AU1972" s="41">
        <v>18</v>
      </c>
      <c r="AV1972" s="59">
        <f t="shared" si="366"/>
        <v>38</v>
      </c>
      <c r="AW1972" s="59">
        <f t="shared" si="367"/>
        <v>9.5</v>
      </c>
      <c r="AX1972" s="41">
        <v>6</v>
      </c>
      <c r="AY1972" s="41">
        <v>17</v>
      </c>
      <c r="AZ1972" s="41">
        <v>9</v>
      </c>
      <c r="BA1972" s="41">
        <v>12</v>
      </c>
      <c r="BB1972" s="60">
        <f t="shared" si="368"/>
        <v>44</v>
      </c>
      <c r="BC1972" s="60">
        <f t="shared" si="369"/>
        <v>11</v>
      </c>
      <c r="BD1972" s="41">
        <f t="shared" si="370"/>
        <v>274</v>
      </c>
      <c r="BE1972" s="41">
        <f t="shared" si="371"/>
        <v>1.3365162581837231E-2</v>
      </c>
    </row>
    <row r="1973" spans="1:57" x14ac:dyDescent="0.25">
      <c r="A1973" s="41" t="s">
        <v>11597</v>
      </c>
      <c r="B1973" s="41" t="s">
        <v>11020</v>
      </c>
      <c r="C1973" s="41">
        <v>1</v>
      </c>
      <c r="D1973" s="41">
        <v>0</v>
      </c>
      <c r="E1973" s="41" t="s">
        <v>11598</v>
      </c>
      <c r="F1973" s="41">
        <v>100</v>
      </c>
      <c r="G1973" s="41">
        <v>100</v>
      </c>
      <c r="H1973" s="41" t="s">
        <v>759</v>
      </c>
      <c r="I1973" s="41" t="s">
        <v>11022</v>
      </c>
      <c r="J1973" s="41" t="s">
        <v>11022</v>
      </c>
      <c r="K1973" s="41" t="s">
        <v>762</v>
      </c>
      <c r="L1973" s="41" t="s">
        <v>762</v>
      </c>
      <c r="M1973" s="41" t="s">
        <v>762</v>
      </c>
      <c r="N1973" s="41" t="s">
        <v>762</v>
      </c>
      <c r="O1973" s="41" t="s">
        <v>762</v>
      </c>
      <c r="P1973" s="41" t="s">
        <v>11022</v>
      </c>
      <c r="Q1973" s="41" t="s">
        <v>11022</v>
      </c>
      <c r="R1973" s="41" t="s">
        <v>11022</v>
      </c>
      <c r="S1973" s="41" t="s">
        <v>11022</v>
      </c>
      <c r="T1973" s="41" t="s">
        <v>11022</v>
      </c>
      <c r="U1973" s="41" t="s">
        <v>11022</v>
      </c>
      <c r="V1973" s="41" t="s">
        <v>11022</v>
      </c>
      <c r="W1973" s="41" t="s">
        <v>11599</v>
      </c>
      <c r="X1973" s="41" t="s">
        <v>11600</v>
      </c>
      <c r="Y1973" s="41" t="s">
        <v>11600</v>
      </c>
      <c r="Z1973" s="41">
        <v>0</v>
      </c>
      <c r="AA1973" s="41">
        <v>0</v>
      </c>
      <c r="AB1973" s="41">
        <v>0</v>
      </c>
      <c r="AC1973" s="41">
        <v>0</v>
      </c>
      <c r="AD1973" s="56">
        <f t="shared" si="360"/>
        <v>0</v>
      </c>
      <c r="AE1973" s="56">
        <f t="shared" si="361"/>
        <v>0</v>
      </c>
      <c r="AF1973" s="41">
        <v>3</v>
      </c>
      <c r="AG1973" s="41">
        <v>3</v>
      </c>
      <c r="AH1973" s="41">
        <v>5</v>
      </c>
      <c r="AI1973" s="41">
        <v>4</v>
      </c>
      <c r="AJ1973" s="57">
        <f t="shared" si="362"/>
        <v>15</v>
      </c>
      <c r="AK1973" s="57">
        <f t="shared" si="363"/>
        <v>3.75</v>
      </c>
      <c r="AL1973" s="41">
        <v>0</v>
      </c>
      <c r="AM1973" s="41">
        <v>3</v>
      </c>
      <c r="AN1973" s="41">
        <v>11</v>
      </c>
      <c r="AO1973" s="41">
        <v>9</v>
      </c>
      <c r="AP1973" s="58">
        <f t="shared" si="364"/>
        <v>23</v>
      </c>
      <c r="AQ1973" s="58">
        <f t="shared" si="365"/>
        <v>5.75</v>
      </c>
      <c r="AR1973" s="41">
        <v>1</v>
      </c>
      <c r="AS1973" s="41">
        <v>3</v>
      </c>
      <c r="AT1973" s="41">
        <v>5</v>
      </c>
      <c r="AU1973" s="41">
        <v>1</v>
      </c>
      <c r="AV1973" s="59">
        <f t="shared" si="366"/>
        <v>10</v>
      </c>
      <c r="AW1973" s="59">
        <f t="shared" si="367"/>
        <v>2.5</v>
      </c>
      <c r="AX1973" s="41">
        <v>1</v>
      </c>
      <c r="AY1973" s="41">
        <v>3</v>
      </c>
      <c r="AZ1973" s="41">
        <v>2</v>
      </c>
      <c r="BA1973" s="41">
        <v>4</v>
      </c>
      <c r="BB1973" s="60">
        <f t="shared" si="368"/>
        <v>10</v>
      </c>
      <c r="BC1973" s="60">
        <f t="shared" si="369"/>
        <v>2.5</v>
      </c>
      <c r="BD1973" s="41">
        <f t="shared" si="370"/>
        <v>58</v>
      </c>
      <c r="BE1973" s="41">
        <f t="shared" si="371"/>
        <v>2.8291220063743046E-3</v>
      </c>
    </row>
    <row r="1974" spans="1:57" x14ac:dyDescent="0.25">
      <c r="A1974" s="41" t="s">
        <v>13013</v>
      </c>
      <c r="B1974" s="41" t="s">
        <v>11020</v>
      </c>
      <c r="C1974" s="41">
        <v>1</v>
      </c>
      <c r="D1974" s="41">
        <v>0</v>
      </c>
      <c r="E1974" s="41" t="s">
        <v>13014</v>
      </c>
      <c r="F1974" s="41">
        <v>100</v>
      </c>
      <c r="G1974" s="41">
        <v>100</v>
      </c>
      <c r="H1974" s="41" t="s">
        <v>759</v>
      </c>
      <c r="I1974" s="41" t="s">
        <v>11022</v>
      </c>
      <c r="J1974" s="41" t="s">
        <v>11022</v>
      </c>
      <c r="K1974" s="41" t="s">
        <v>762</v>
      </c>
      <c r="L1974" s="41" t="s">
        <v>762</v>
      </c>
      <c r="M1974" s="41" t="s">
        <v>762</v>
      </c>
      <c r="N1974" s="41" t="s">
        <v>762</v>
      </c>
      <c r="O1974" s="41" t="s">
        <v>762</v>
      </c>
      <c r="P1974" s="41" t="s">
        <v>11022</v>
      </c>
      <c r="Q1974" s="41" t="s">
        <v>11022</v>
      </c>
      <c r="R1974" s="41" t="s">
        <v>11022</v>
      </c>
      <c r="S1974" s="41" t="s">
        <v>11022</v>
      </c>
      <c r="T1974" s="41" t="s">
        <v>11022</v>
      </c>
      <c r="U1974" s="41" t="s">
        <v>11022</v>
      </c>
      <c r="V1974" s="41" t="s">
        <v>11022</v>
      </c>
      <c r="W1974" s="41" t="s">
        <v>13015</v>
      </c>
      <c r="X1974" s="41" t="s">
        <v>13016</v>
      </c>
      <c r="Y1974" s="41" t="s">
        <v>13016</v>
      </c>
      <c r="Z1974" s="41">
        <v>0</v>
      </c>
      <c r="AA1974" s="41">
        <v>0</v>
      </c>
      <c r="AB1974" s="41">
        <v>0</v>
      </c>
      <c r="AC1974" s="41">
        <v>0</v>
      </c>
      <c r="AD1974" s="56">
        <f t="shared" si="360"/>
        <v>0</v>
      </c>
      <c r="AE1974" s="56">
        <f t="shared" si="361"/>
        <v>0</v>
      </c>
      <c r="AF1974" s="41">
        <v>11</v>
      </c>
      <c r="AG1974" s="41">
        <v>55</v>
      </c>
      <c r="AH1974" s="41">
        <v>6</v>
      </c>
      <c r="AI1974" s="41">
        <v>14</v>
      </c>
      <c r="AJ1974" s="57">
        <f t="shared" si="362"/>
        <v>86</v>
      </c>
      <c r="AK1974" s="57">
        <f t="shared" si="363"/>
        <v>21.5</v>
      </c>
      <c r="AL1974" s="41">
        <v>8</v>
      </c>
      <c r="AM1974" s="41">
        <v>8</v>
      </c>
      <c r="AN1974" s="41">
        <v>11</v>
      </c>
      <c r="AO1974" s="41">
        <v>106</v>
      </c>
      <c r="AP1974" s="58">
        <f t="shared" si="364"/>
        <v>133</v>
      </c>
      <c r="AQ1974" s="58">
        <f t="shared" si="365"/>
        <v>33.25</v>
      </c>
      <c r="AR1974" s="41">
        <v>0</v>
      </c>
      <c r="AS1974" s="41">
        <v>7</v>
      </c>
      <c r="AT1974" s="41">
        <v>3</v>
      </c>
      <c r="AU1974" s="41">
        <v>46</v>
      </c>
      <c r="AV1974" s="59">
        <f t="shared" si="366"/>
        <v>56</v>
      </c>
      <c r="AW1974" s="59">
        <f t="shared" si="367"/>
        <v>14</v>
      </c>
      <c r="AX1974" s="41">
        <v>14</v>
      </c>
      <c r="AY1974" s="41">
        <v>7</v>
      </c>
      <c r="AZ1974" s="41">
        <v>8</v>
      </c>
      <c r="BA1974" s="41">
        <v>22</v>
      </c>
      <c r="BB1974" s="60">
        <f t="shared" si="368"/>
        <v>51</v>
      </c>
      <c r="BC1974" s="60">
        <f t="shared" si="369"/>
        <v>12.75</v>
      </c>
      <c r="BD1974" s="41">
        <f t="shared" si="370"/>
        <v>326</v>
      </c>
      <c r="BE1974" s="41">
        <f t="shared" si="371"/>
        <v>1.5901616794448677E-2</v>
      </c>
    </row>
    <row r="1975" spans="1:57" x14ac:dyDescent="0.25">
      <c r="A1975" s="41" t="s">
        <v>13981</v>
      </c>
      <c r="B1975" s="41" t="s">
        <v>11020</v>
      </c>
      <c r="C1975" s="41">
        <v>1</v>
      </c>
      <c r="D1975" s="41">
        <v>0</v>
      </c>
      <c r="E1975" s="41" t="s">
        <v>13982</v>
      </c>
      <c r="F1975" s="41">
        <v>100</v>
      </c>
      <c r="G1975" s="41">
        <v>100</v>
      </c>
      <c r="H1975" s="41" t="s">
        <v>759</v>
      </c>
      <c r="I1975" s="41" t="s">
        <v>11022</v>
      </c>
      <c r="J1975" s="41" t="s">
        <v>11022</v>
      </c>
      <c r="K1975" s="41" t="s">
        <v>762</v>
      </c>
      <c r="L1975" s="41" t="s">
        <v>762</v>
      </c>
      <c r="M1975" s="41" t="s">
        <v>762</v>
      </c>
      <c r="N1975" s="41" t="s">
        <v>762</v>
      </c>
      <c r="O1975" s="41" t="s">
        <v>762</v>
      </c>
      <c r="P1975" s="41" t="s">
        <v>11022</v>
      </c>
      <c r="Q1975" s="41" t="s">
        <v>11022</v>
      </c>
      <c r="R1975" s="41" t="s">
        <v>11022</v>
      </c>
      <c r="S1975" s="41" t="s">
        <v>11022</v>
      </c>
      <c r="T1975" s="41" t="s">
        <v>11022</v>
      </c>
      <c r="U1975" s="41" t="s">
        <v>11022</v>
      </c>
      <c r="V1975" s="41" t="s">
        <v>11022</v>
      </c>
      <c r="W1975" s="41" t="s">
        <v>13983</v>
      </c>
      <c r="X1975" s="41" t="s">
        <v>13984</v>
      </c>
      <c r="Y1975" s="41" t="s">
        <v>13984</v>
      </c>
      <c r="Z1975" s="41">
        <v>0</v>
      </c>
      <c r="AA1975" s="41">
        <v>0</v>
      </c>
      <c r="AB1975" s="41">
        <v>0</v>
      </c>
      <c r="AC1975" s="41">
        <v>0</v>
      </c>
      <c r="AD1975" s="56">
        <f t="shared" si="360"/>
        <v>0</v>
      </c>
      <c r="AE1975" s="56">
        <f t="shared" si="361"/>
        <v>0</v>
      </c>
      <c r="AF1975" s="41">
        <v>2</v>
      </c>
      <c r="AG1975" s="41">
        <v>11</v>
      </c>
      <c r="AH1975" s="41">
        <v>5</v>
      </c>
      <c r="AI1975" s="41">
        <v>3</v>
      </c>
      <c r="AJ1975" s="57">
        <f t="shared" si="362"/>
        <v>21</v>
      </c>
      <c r="AK1975" s="57">
        <f t="shared" si="363"/>
        <v>5.25</v>
      </c>
      <c r="AL1975" s="41">
        <v>6</v>
      </c>
      <c r="AM1975" s="41">
        <v>2</v>
      </c>
      <c r="AN1975" s="41">
        <v>6</v>
      </c>
      <c r="AO1975" s="41">
        <v>19</v>
      </c>
      <c r="AP1975" s="58">
        <f t="shared" si="364"/>
        <v>33</v>
      </c>
      <c r="AQ1975" s="58">
        <f t="shared" si="365"/>
        <v>8.25</v>
      </c>
      <c r="AR1975" s="41">
        <v>0</v>
      </c>
      <c r="AS1975" s="41">
        <v>2</v>
      </c>
      <c r="AT1975" s="41">
        <v>13</v>
      </c>
      <c r="AU1975" s="41">
        <v>13</v>
      </c>
      <c r="AV1975" s="59">
        <f t="shared" si="366"/>
        <v>28</v>
      </c>
      <c r="AW1975" s="59">
        <f t="shared" si="367"/>
        <v>7</v>
      </c>
      <c r="AX1975" s="41">
        <v>3</v>
      </c>
      <c r="AY1975" s="41">
        <v>5</v>
      </c>
      <c r="AZ1975" s="41">
        <v>5</v>
      </c>
      <c r="BA1975" s="41">
        <v>8</v>
      </c>
      <c r="BB1975" s="60">
        <f t="shared" si="368"/>
        <v>21</v>
      </c>
      <c r="BC1975" s="60">
        <f t="shared" si="369"/>
        <v>5.25</v>
      </c>
      <c r="BD1975" s="41">
        <f t="shared" si="370"/>
        <v>103</v>
      </c>
      <c r="BE1975" s="41">
        <f t="shared" si="371"/>
        <v>5.0241304595957477E-3</v>
      </c>
    </row>
    <row r="1976" spans="1:57" x14ac:dyDescent="0.25">
      <c r="A1976" s="41" t="s">
        <v>13068</v>
      </c>
      <c r="B1976" s="41" t="s">
        <v>11020</v>
      </c>
      <c r="C1976" s="41">
        <v>1</v>
      </c>
      <c r="D1976" s="41">
        <v>0</v>
      </c>
      <c r="E1976" s="41" t="s">
        <v>13069</v>
      </c>
      <c r="F1976" s="41">
        <v>100</v>
      </c>
      <c r="G1976" s="41">
        <v>100</v>
      </c>
      <c r="H1976" s="41" t="s">
        <v>1552</v>
      </c>
      <c r="I1976" s="41" t="s">
        <v>11022</v>
      </c>
      <c r="J1976" s="41" t="s">
        <v>11022</v>
      </c>
      <c r="K1976" s="41" t="s">
        <v>762</v>
      </c>
      <c r="L1976" s="41" t="s">
        <v>762</v>
      </c>
      <c r="M1976" s="41" t="s">
        <v>762</v>
      </c>
      <c r="N1976" s="41" t="s">
        <v>762</v>
      </c>
      <c r="O1976" s="41" t="s">
        <v>762</v>
      </c>
      <c r="P1976" s="41" t="s">
        <v>11022</v>
      </c>
      <c r="Q1976" s="41" t="s">
        <v>11022</v>
      </c>
      <c r="R1976" s="41" t="s">
        <v>11022</v>
      </c>
      <c r="S1976" s="41" t="s">
        <v>11022</v>
      </c>
      <c r="T1976" s="41" t="s">
        <v>11022</v>
      </c>
      <c r="U1976" s="41" t="s">
        <v>11022</v>
      </c>
      <c r="V1976" s="41" t="s">
        <v>11022</v>
      </c>
      <c r="W1976" s="41" t="s">
        <v>13069</v>
      </c>
      <c r="X1976" s="41" t="s">
        <v>13070</v>
      </c>
      <c r="Y1976" s="41" t="s">
        <v>13070</v>
      </c>
      <c r="Z1976" s="41">
        <v>0</v>
      </c>
      <c r="AA1976" s="41">
        <v>0</v>
      </c>
      <c r="AB1976" s="41">
        <v>0</v>
      </c>
      <c r="AC1976" s="41">
        <v>0</v>
      </c>
      <c r="AD1976" s="56">
        <f t="shared" si="360"/>
        <v>0</v>
      </c>
      <c r="AE1976" s="56">
        <f t="shared" si="361"/>
        <v>0</v>
      </c>
      <c r="AF1976" s="41">
        <v>0</v>
      </c>
      <c r="AG1976" s="41">
        <v>6</v>
      </c>
      <c r="AH1976" s="41">
        <v>8</v>
      </c>
      <c r="AI1976" s="41">
        <v>5</v>
      </c>
      <c r="AJ1976" s="57">
        <f t="shared" si="362"/>
        <v>19</v>
      </c>
      <c r="AK1976" s="57">
        <f t="shared" si="363"/>
        <v>4.75</v>
      </c>
      <c r="AL1976" s="41">
        <v>0</v>
      </c>
      <c r="AM1976" s="41">
        <v>3</v>
      </c>
      <c r="AN1976" s="41">
        <v>3</v>
      </c>
      <c r="AO1976" s="41">
        <v>45</v>
      </c>
      <c r="AP1976" s="58">
        <f t="shared" si="364"/>
        <v>51</v>
      </c>
      <c r="AQ1976" s="58">
        <f t="shared" si="365"/>
        <v>12.75</v>
      </c>
      <c r="AR1976" s="41">
        <v>0</v>
      </c>
      <c r="AS1976" s="41">
        <v>1</v>
      </c>
      <c r="AT1976" s="41">
        <v>0</v>
      </c>
      <c r="AU1976" s="41">
        <v>14</v>
      </c>
      <c r="AV1976" s="59">
        <f t="shared" si="366"/>
        <v>15</v>
      </c>
      <c r="AW1976" s="59">
        <f t="shared" si="367"/>
        <v>3.75</v>
      </c>
      <c r="AX1976" s="41">
        <v>9</v>
      </c>
      <c r="AY1976" s="41">
        <v>7</v>
      </c>
      <c r="AZ1976" s="41">
        <v>5</v>
      </c>
      <c r="BA1976" s="41">
        <v>6</v>
      </c>
      <c r="BB1976" s="60">
        <f t="shared" si="368"/>
        <v>27</v>
      </c>
      <c r="BC1976" s="60">
        <f t="shared" si="369"/>
        <v>6.75</v>
      </c>
      <c r="BD1976" s="41">
        <f t="shared" si="370"/>
        <v>112</v>
      </c>
      <c r="BE1976" s="41">
        <f t="shared" si="371"/>
        <v>5.4631321502400364E-3</v>
      </c>
    </row>
    <row r="1977" spans="1:57" x14ac:dyDescent="0.25">
      <c r="A1977" s="41" t="s">
        <v>12525</v>
      </c>
      <c r="B1977" s="41" t="s">
        <v>11020</v>
      </c>
      <c r="C1977" s="41">
        <v>1</v>
      </c>
      <c r="D1977" s="41">
        <v>0</v>
      </c>
      <c r="E1977" s="41" t="s">
        <v>12526</v>
      </c>
      <c r="F1977" s="41">
        <v>100</v>
      </c>
      <c r="G1977" s="41">
        <v>100</v>
      </c>
      <c r="H1977" s="41" t="s">
        <v>1552</v>
      </c>
      <c r="I1977" s="41" t="s">
        <v>11022</v>
      </c>
      <c r="J1977" s="41" t="s">
        <v>11022</v>
      </c>
      <c r="K1977" s="41" t="s">
        <v>762</v>
      </c>
      <c r="L1977" s="41" t="s">
        <v>762</v>
      </c>
      <c r="M1977" s="41" t="s">
        <v>762</v>
      </c>
      <c r="N1977" s="41" t="s">
        <v>762</v>
      </c>
      <c r="O1977" s="41" t="s">
        <v>762</v>
      </c>
      <c r="P1977" s="41" t="s">
        <v>11022</v>
      </c>
      <c r="Q1977" s="41" t="s">
        <v>11022</v>
      </c>
      <c r="R1977" s="41" t="s">
        <v>11022</v>
      </c>
      <c r="S1977" s="41" t="s">
        <v>11022</v>
      </c>
      <c r="T1977" s="41" t="s">
        <v>11022</v>
      </c>
      <c r="U1977" s="41" t="s">
        <v>11022</v>
      </c>
      <c r="V1977" s="41" t="s">
        <v>11022</v>
      </c>
      <c r="W1977" s="41" t="s">
        <v>12526</v>
      </c>
      <c r="X1977" s="41" t="s">
        <v>12527</v>
      </c>
      <c r="Y1977" s="41" t="s">
        <v>12527</v>
      </c>
      <c r="Z1977" s="41">
        <v>0</v>
      </c>
      <c r="AA1977" s="41">
        <v>0</v>
      </c>
      <c r="AB1977" s="41">
        <v>0</v>
      </c>
      <c r="AC1977" s="41">
        <v>0</v>
      </c>
      <c r="AD1977" s="56">
        <f t="shared" si="360"/>
        <v>0</v>
      </c>
      <c r="AE1977" s="56">
        <f t="shared" si="361"/>
        <v>0</v>
      </c>
      <c r="AF1977" s="41">
        <v>0</v>
      </c>
      <c r="AG1977" s="41">
        <v>0</v>
      </c>
      <c r="AH1977" s="41">
        <v>0</v>
      </c>
      <c r="AI1977" s="41">
        <v>0</v>
      </c>
      <c r="AJ1977" s="57">
        <f t="shared" si="362"/>
        <v>0</v>
      </c>
      <c r="AK1977" s="57">
        <f t="shared" si="363"/>
        <v>0</v>
      </c>
      <c r="AL1977" s="41">
        <v>0</v>
      </c>
      <c r="AM1977" s="41">
        <v>0</v>
      </c>
      <c r="AN1977" s="41">
        <v>0</v>
      </c>
      <c r="AO1977" s="41">
        <v>0</v>
      </c>
      <c r="AP1977" s="58">
        <f t="shared" si="364"/>
        <v>0</v>
      </c>
      <c r="AQ1977" s="58">
        <f t="shared" si="365"/>
        <v>0</v>
      </c>
      <c r="AR1977" s="41">
        <v>5</v>
      </c>
      <c r="AS1977" s="41">
        <v>4</v>
      </c>
      <c r="AT1977" s="41">
        <v>6</v>
      </c>
      <c r="AU1977" s="41">
        <v>9</v>
      </c>
      <c r="AV1977" s="59">
        <f t="shared" si="366"/>
        <v>24</v>
      </c>
      <c r="AW1977" s="59">
        <f t="shared" si="367"/>
        <v>6</v>
      </c>
      <c r="AX1977" s="41">
        <v>18</v>
      </c>
      <c r="AY1977" s="41">
        <v>13</v>
      </c>
      <c r="AZ1977" s="41">
        <v>34</v>
      </c>
      <c r="BA1977" s="41">
        <v>36</v>
      </c>
      <c r="BB1977" s="60">
        <f t="shared" si="368"/>
        <v>101</v>
      </c>
      <c r="BC1977" s="60">
        <f t="shared" si="369"/>
        <v>25.25</v>
      </c>
      <c r="BD1977" s="41">
        <f t="shared" si="370"/>
        <v>125</v>
      </c>
      <c r="BE1977" s="41">
        <f t="shared" si="371"/>
        <v>6.097245703392898E-3</v>
      </c>
    </row>
    <row r="1978" spans="1:57" x14ac:dyDescent="0.25">
      <c r="A1978" s="41" t="s">
        <v>12888</v>
      </c>
      <c r="B1978" s="41" t="s">
        <v>11020</v>
      </c>
      <c r="C1978" s="41">
        <v>1</v>
      </c>
      <c r="D1978" s="41">
        <v>0</v>
      </c>
      <c r="E1978" s="41" t="s">
        <v>12889</v>
      </c>
      <c r="F1978" s="41">
        <v>100</v>
      </c>
      <c r="G1978" s="41">
        <v>100</v>
      </c>
      <c r="H1978" s="41" t="s">
        <v>759</v>
      </c>
      <c r="I1978" s="41" t="s">
        <v>11022</v>
      </c>
      <c r="J1978" s="41" t="s">
        <v>11022</v>
      </c>
      <c r="K1978" s="41" t="s">
        <v>762</v>
      </c>
      <c r="L1978" s="41" t="s">
        <v>762</v>
      </c>
      <c r="M1978" s="41" t="s">
        <v>762</v>
      </c>
      <c r="N1978" s="41" t="s">
        <v>762</v>
      </c>
      <c r="O1978" s="41" t="s">
        <v>762</v>
      </c>
      <c r="P1978" s="41" t="s">
        <v>11022</v>
      </c>
      <c r="Q1978" s="41" t="s">
        <v>11022</v>
      </c>
      <c r="R1978" s="41" t="s">
        <v>11022</v>
      </c>
      <c r="S1978" s="41" t="s">
        <v>11022</v>
      </c>
      <c r="T1978" s="41" t="s">
        <v>11022</v>
      </c>
      <c r="U1978" s="41" t="s">
        <v>11022</v>
      </c>
      <c r="V1978" s="41" t="s">
        <v>11022</v>
      </c>
      <c r="W1978" s="41" t="s">
        <v>12890</v>
      </c>
      <c r="X1978" s="41" t="s">
        <v>12891</v>
      </c>
      <c r="Y1978" s="41" t="s">
        <v>12891</v>
      </c>
      <c r="Z1978" s="41">
        <v>0</v>
      </c>
      <c r="AA1978" s="41">
        <v>0</v>
      </c>
      <c r="AB1978" s="41">
        <v>0</v>
      </c>
      <c r="AC1978" s="41">
        <v>0</v>
      </c>
      <c r="AD1978" s="56">
        <f t="shared" si="360"/>
        <v>0</v>
      </c>
      <c r="AE1978" s="56">
        <f t="shared" si="361"/>
        <v>0</v>
      </c>
      <c r="AF1978" s="41">
        <v>0</v>
      </c>
      <c r="AG1978" s="41">
        <v>0</v>
      </c>
      <c r="AH1978" s="41">
        <v>0</v>
      </c>
      <c r="AI1978" s="41">
        <v>0</v>
      </c>
      <c r="AJ1978" s="57">
        <f t="shared" si="362"/>
        <v>0</v>
      </c>
      <c r="AK1978" s="57">
        <f t="shared" si="363"/>
        <v>0</v>
      </c>
      <c r="AL1978" s="41">
        <v>0</v>
      </c>
      <c r="AM1978" s="41">
        <v>0</v>
      </c>
      <c r="AN1978" s="41">
        <v>0</v>
      </c>
      <c r="AO1978" s="41">
        <v>0</v>
      </c>
      <c r="AP1978" s="58">
        <f t="shared" si="364"/>
        <v>0</v>
      </c>
      <c r="AQ1978" s="58">
        <f t="shared" si="365"/>
        <v>0</v>
      </c>
      <c r="AR1978" s="41">
        <v>0</v>
      </c>
      <c r="AS1978" s="41">
        <v>0</v>
      </c>
      <c r="AT1978" s="41">
        <v>2</v>
      </c>
      <c r="AU1978" s="41">
        <v>3</v>
      </c>
      <c r="AV1978" s="59">
        <f t="shared" si="366"/>
        <v>5</v>
      </c>
      <c r="AW1978" s="59">
        <f t="shared" si="367"/>
        <v>1.25</v>
      </c>
      <c r="AX1978" s="41">
        <v>39</v>
      </c>
      <c r="AY1978" s="41">
        <v>47</v>
      </c>
      <c r="AZ1978" s="41">
        <v>42</v>
      </c>
      <c r="BA1978" s="41">
        <v>55</v>
      </c>
      <c r="BB1978" s="60">
        <f t="shared" si="368"/>
        <v>183</v>
      </c>
      <c r="BC1978" s="60">
        <f t="shared" si="369"/>
        <v>45.75</v>
      </c>
      <c r="BD1978" s="41">
        <f t="shared" si="370"/>
        <v>188</v>
      </c>
      <c r="BE1978" s="41">
        <f t="shared" si="371"/>
        <v>9.1702575379029178E-3</v>
      </c>
    </row>
    <row r="1979" spans="1:57" x14ac:dyDescent="0.25">
      <c r="A1979" s="41" t="s">
        <v>14200</v>
      </c>
      <c r="B1979" s="41" t="s">
        <v>11020</v>
      </c>
      <c r="C1979" s="41">
        <v>1</v>
      </c>
      <c r="D1979" s="41">
        <v>0</v>
      </c>
      <c r="E1979" s="41" t="s">
        <v>14201</v>
      </c>
      <c r="F1979" s="41">
        <v>100</v>
      </c>
      <c r="G1979" s="41">
        <v>100</v>
      </c>
      <c r="H1979" s="41" t="s">
        <v>759</v>
      </c>
      <c r="I1979" s="41" t="s">
        <v>11022</v>
      </c>
      <c r="J1979" s="41" t="s">
        <v>11022</v>
      </c>
      <c r="K1979" s="41" t="s">
        <v>762</v>
      </c>
      <c r="L1979" s="41" t="s">
        <v>762</v>
      </c>
      <c r="M1979" s="41" t="s">
        <v>762</v>
      </c>
      <c r="N1979" s="41" t="s">
        <v>762</v>
      </c>
      <c r="O1979" s="41" t="s">
        <v>762</v>
      </c>
      <c r="P1979" s="41" t="s">
        <v>11022</v>
      </c>
      <c r="Q1979" s="41" t="s">
        <v>11022</v>
      </c>
      <c r="R1979" s="41" t="s">
        <v>11022</v>
      </c>
      <c r="S1979" s="41" t="s">
        <v>11022</v>
      </c>
      <c r="T1979" s="41" t="s">
        <v>11022</v>
      </c>
      <c r="U1979" s="41" t="s">
        <v>11022</v>
      </c>
      <c r="V1979" s="41" t="s">
        <v>11022</v>
      </c>
      <c r="W1979" s="41" t="s">
        <v>14202</v>
      </c>
      <c r="X1979" s="41" t="s">
        <v>14203</v>
      </c>
      <c r="Y1979" s="41" t="s">
        <v>14203</v>
      </c>
      <c r="Z1979" s="41">
        <v>0</v>
      </c>
      <c r="AA1979" s="41">
        <v>0</v>
      </c>
      <c r="AB1979" s="41">
        <v>0</v>
      </c>
      <c r="AC1979" s="41">
        <v>0</v>
      </c>
      <c r="AD1979" s="56">
        <f t="shared" si="360"/>
        <v>0</v>
      </c>
      <c r="AE1979" s="56">
        <f t="shared" si="361"/>
        <v>0</v>
      </c>
      <c r="AF1979" s="41">
        <v>2</v>
      </c>
      <c r="AG1979" s="41">
        <v>0</v>
      </c>
      <c r="AH1979" s="41">
        <v>0</v>
      </c>
      <c r="AI1979" s="41">
        <v>0</v>
      </c>
      <c r="AJ1979" s="57">
        <f t="shared" si="362"/>
        <v>2</v>
      </c>
      <c r="AK1979" s="57">
        <f t="shared" si="363"/>
        <v>0.5</v>
      </c>
      <c r="AL1979" s="41">
        <v>3</v>
      </c>
      <c r="AM1979" s="41">
        <v>3</v>
      </c>
      <c r="AN1979" s="41">
        <v>11</v>
      </c>
      <c r="AO1979" s="41">
        <v>10</v>
      </c>
      <c r="AP1979" s="58">
        <f t="shared" si="364"/>
        <v>27</v>
      </c>
      <c r="AQ1979" s="58">
        <f t="shared" si="365"/>
        <v>6.75</v>
      </c>
      <c r="AR1979" s="41">
        <v>127</v>
      </c>
      <c r="AS1979" s="41">
        <v>144</v>
      </c>
      <c r="AT1979" s="41">
        <v>169</v>
      </c>
      <c r="AU1979" s="41">
        <v>84</v>
      </c>
      <c r="AV1979" s="59">
        <f t="shared" si="366"/>
        <v>524</v>
      </c>
      <c r="AW1979" s="59">
        <f t="shared" si="367"/>
        <v>131</v>
      </c>
      <c r="AX1979" s="41">
        <v>58</v>
      </c>
      <c r="AY1979" s="41">
        <v>32</v>
      </c>
      <c r="AZ1979" s="41">
        <v>43</v>
      </c>
      <c r="BA1979" s="41">
        <v>61</v>
      </c>
      <c r="BB1979" s="60">
        <f t="shared" si="368"/>
        <v>194</v>
      </c>
      <c r="BC1979" s="60">
        <f t="shared" si="369"/>
        <v>48.5</v>
      </c>
      <c r="BD1979" s="41">
        <f t="shared" si="370"/>
        <v>747</v>
      </c>
      <c r="BE1979" s="41">
        <f t="shared" si="371"/>
        <v>3.6437140323475954E-2</v>
      </c>
    </row>
    <row r="1980" spans="1:57" x14ac:dyDescent="0.25">
      <c r="A1980" s="41" t="s">
        <v>14289</v>
      </c>
      <c r="B1980" s="41" t="s">
        <v>11020</v>
      </c>
      <c r="C1980" s="41">
        <v>1</v>
      </c>
      <c r="D1980" s="41">
        <v>0</v>
      </c>
      <c r="E1980" s="41" t="s">
        <v>14290</v>
      </c>
      <c r="F1980" s="41">
        <v>100</v>
      </c>
      <c r="G1980" s="41">
        <v>100</v>
      </c>
      <c r="H1980" s="41" t="s">
        <v>759</v>
      </c>
      <c r="I1980" s="41" t="s">
        <v>11022</v>
      </c>
      <c r="J1980" s="41" t="s">
        <v>11022</v>
      </c>
      <c r="K1980" s="41" t="s">
        <v>762</v>
      </c>
      <c r="L1980" s="41" t="s">
        <v>762</v>
      </c>
      <c r="M1980" s="41" t="s">
        <v>762</v>
      </c>
      <c r="N1980" s="41" t="s">
        <v>762</v>
      </c>
      <c r="O1980" s="41" t="s">
        <v>762</v>
      </c>
      <c r="P1980" s="41" t="s">
        <v>11022</v>
      </c>
      <c r="Q1980" s="41" t="s">
        <v>11022</v>
      </c>
      <c r="R1980" s="41" t="s">
        <v>11022</v>
      </c>
      <c r="S1980" s="41" t="s">
        <v>11022</v>
      </c>
      <c r="T1980" s="41" t="s">
        <v>11022</v>
      </c>
      <c r="U1980" s="41" t="s">
        <v>11022</v>
      </c>
      <c r="V1980" s="41" t="s">
        <v>11022</v>
      </c>
      <c r="W1980" s="41" t="s">
        <v>14290</v>
      </c>
      <c r="X1980" s="41" t="s">
        <v>14291</v>
      </c>
      <c r="Y1980" s="41" t="s">
        <v>14291</v>
      </c>
      <c r="Z1980" s="41">
        <v>0</v>
      </c>
      <c r="AA1980" s="41">
        <v>0</v>
      </c>
      <c r="AB1980" s="41">
        <v>0</v>
      </c>
      <c r="AC1980" s="41">
        <v>0</v>
      </c>
      <c r="AD1980" s="56">
        <f t="shared" si="360"/>
        <v>0</v>
      </c>
      <c r="AE1980" s="56">
        <f t="shared" si="361"/>
        <v>0</v>
      </c>
      <c r="AF1980" s="41">
        <v>0</v>
      </c>
      <c r="AG1980" s="41">
        <v>0</v>
      </c>
      <c r="AH1980" s="41">
        <v>0</v>
      </c>
      <c r="AI1980" s="41">
        <v>0</v>
      </c>
      <c r="AJ1980" s="57">
        <f t="shared" si="362"/>
        <v>0</v>
      </c>
      <c r="AK1980" s="57">
        <f t="shared" si="363"/>
        <v>0</v>
      </c>
      <c r="AL1980" s="41">
        <v>0</v>
      </c>
      <c r="AM1980" s="41">
        <v>0</v>
      </c>
      <c r="AN1980" s="41">
        <v>0</v>
      </c>
      <c r="AO1980" s="41">
        <v>0</v>
      </c>
      <c r="AP1980" s="58">
        <f t="shared" si="364"/>
        <v>0</v>
      </c>
      <c r="AQ1980" s="58">
        <f t="shared" si="365"/>
        <v>0</v>
      </c>
      <c r="AR1980" s="41">
        <v>14</v>
      </c>
      <c r="AS1980" s="41">
        <v>5</v>
      </c>
      <c r="AT1980" s="41">
        <v>16</v>
      </c>
      <c r="AU1980" s="41">
        <v>11</v>
      </c>
      <c r="AV1980" s="59">
        <f t="shared" si="366"/>
        <v>46</v>
      </c>
      <c r="AW1980" s="59">
        <f t="shared" si="367"/>
        <v>11.5</v>
      </c>
      <c r="AX1980" s="41">
        <v>30</v>
      </c>
      <c r="AY1980" s="41">
        <v>28</v>
      </c>
      <c r="AZ1980" s="41">
        <v>31</v>
      </c>
      <c r="BA1980" s="41">
        <v>19</v>
      </c>
      <c r="BB1980" s="60">
        <f t="shared" si="368"/>
        <v>108</v>
      </c>
      <c r="BC1980" s="60">
        <f t="shared" si="369"/>
        <v>27</v>
      </c>
      <c r="BD1980" s="41">
        <f t="shared" si="370"/>
        <v>154</v>
      </c>
      <c r="BE1980" s="41">
        <f t="shared" si="371"/>
        <v>7.5118067065800499E-3</v>
      </c>
    </row>
    <row r="1981" spans="1:57" x14ac:dyDescent="0.25">
      <c r="A1981" s="41" t="s">
        <v>11940</v>
      </c>
      <c r="B1981" s="41" t="s">
        <v>11020</v>
      </c>
      <c r="C1981" s="41">
        <v>1</v>
      </c>
      <c r="D1981" s="41">
        <v>0</v>
      </c>
      <c r="E1981" s="41" t="s">
        <v>11941</v>
      </c>
      <c r="F1981" s="41">
        <v>100</v>
      </c>
      <c r="G1981" s="41">
        <v>100</v>
      </c>
      <c r="H1981" s="41" t="s">
        <v>1552</v>
      </c>
      <c r="I1981" s="41" t="s">
        <v>11022</v>
      </c>
      <c r="J1981" s="41" t="s">
        <v>11022</v>
      </c>
      <c r="K1981" s="41" t="s">
        <v>762</v>
      </c>
      <c r="L1981" s="41" t="s">
        <v>762</v>
      </c>
      <c r="M1981" s="41" t="s">
        <v>762</v>
      </c>
      <c r="N1981" s="41" t="s">
        <v>762</v>
      </c>
      <c r="O1981" s="41" t="s">
        <v>762</v>
      </c>
      <c r="P1981" s="41" t="s">
        <v>11022</v>
      </c>
      <c r="Q1981" s="41" t="s">
        <v>11022</v>
      </c>
      <c r="R1981" s="41" t="s">
        <v>11022</v>
      </c>
      <c r="S1981" s="41" t="s">
        <v>11022</v>
      </c>
      <c r="T1981" s="41" t="s">
        <v>11022</v>
      </c>
      <c r="U1981" s="41" t="s">
        <v>11022</v>
      </c>
      <c r="V1981" s="41" t="s">
        <v>11022</v>
      </c>
      <c r="W1981" s="41" t="s">
        <v>11941</v>
      </c>
      <c r="X1981" s="41" t="s">
        <v>11942</v>
      </c>
      <c r="Y1981" s="41" t="s">
        <v>11942</v>
      </c>
      <c r="Z1981" s="41">
        <v>0</v>
      </c>
      <c r="AA1981" s="41">
        <v>0</v>
      </c>
      <c r="AB1981" s="41">
        <v>0</v>
      </c>
      <c r="AC1981" s="41">
        <v>0</v>
      </c>
      <c r="AD1981" s="56">
        <f t="shared" si="360"/>
        <v>0</v>
      </c>
      <c r="AE1981" s="56">
        <f t="shared" si="361"/>
        <v>0</v>
      </c>
      <c r="AF1981" s="41">
        <v>8</v>
      </c>
      <c r="AG1981" s="41">
        <v>3</v>
      </c>
      <c r="AH1981" s="41">
        <v>9</v>
      </c>
      <c r="AI1981" s="41">
        <v>0</v>
      </c>
      <c r="AJ1981" s="57">
        <f t="shared" si="362"/>
        <v>20</v>
      </c>
      <c r="AK1981" s="57">
        <f t="shared" si="363"/>
        <v>5</v>
      </c>
      <c r="AL1981" s="41">
        <v>12</v>
      </c>
      <c r="AM1981" s="41">
        <v>32</v>
      </c>
      <c r="AN1981" s="41">
        <v>35</v>
      </c>
      <c r="AO1981" s="41">
        <v>19</v>
      </c>
      <c r="AP1981" s="58">
        <f t="shared" si="364"/>
        <v>98</v>
      </c>
      <c r="AQ1981" s="58">
        <f t="shared" si="365"/>
        <v>24.5</v>
      </c>
      <c r="AR1981" s="41">
        <v>5</v>
      </c>
      <c r="AS1981" s="41">
        <v>34</v>
      </c>
      <c r="AT1981" s="41">
        <v>15</v>
      </c>
      <c r="AU1981" s="41">
        <v>80</v>
      </c>
      <c r="AV1981" s="59">
        <f t="shared" si="366"/>
        <v>134</v>
      </c>
      <c r="AW1981" s="59">
        <f t="shared" si="367"/>
        <v>33.5</v>
      </c>
      <c r="AX1981" s="41">
        <v>23</v>
      </c>
      <c r="AY1981" s="41">
        <v>25</v>
      </c>
      <c r="AZ1981" s="41">
        <v>19</v>
      </c>
      <c r="BA1981" s="41">
        <v>26</v>
      </c>
      <c r="BB1981" s="60">
        <f t="shared" si="368"/>
        <v>93</v>
      </c>
      <c r="BC1981" s="60">
        <f t="shared" si="369"/>
        <v>23.25</v>
      </c>
      <c r="BD1981" s="41">
        <f t="shared" si="370"/>
        <v>345</v>
      </c>
      <c r="BE1981" s="41">
        <f t="shared" si="371"/>
        <v>1.6828398141364397E-2</v>
      </c>
    </row>
    <row r="1982" spans="1:57" x14ac:dyDescent="0.25">
      <c r="A1982" s="41" t="s">
        <v>13761</v>
      </c>
      <c r="B1982" s="41" t="s">
        <v>11020</v>
      </c>
      <c r="C1982" s="41">
        <v>1</v>
      </c>
      <c r="D1982" s="41">
        <v>0</v>
      </c>
      <c r="E1982" s="41" t="s">
        <v>13762</v>
      </c>
      <c r="F1982" s="41">
        <v>100</v>
      </c>
      <c r="G1982" s="41">
        <v>100</v>
      </c>
      <c r="H1982" s="41" t="s">
        <v>759</v>
      </c>
      <c r="I1982" s="41" t="s">
        <v>11022</v>
      </c>
      <c r="J1982" s="41" t="s">
        <v>11022</v>
      </c>
      <c r="K1982" s="41" t="s">
        <v>762</v>
      </c>
      <c r="L1982" s="41" t="s">
        <v>762</v>
      </c>
      <c r="M1982" s="41" t="s">
        <v>762</v>
      </c>
      <c r="N1982" s="41" t="s">
        <v>762</v>
      </c>
      <c r="O1982" s="41" t="s">
        <v>762</v>
      </c>
      <c r="P1982" s="41" t="s">
        <v>11022</v>
      </c>
      <c r="Q1982" s="41" t="s">
        <v>11022</v>
      </c>
      <c r="R1982" s="41" t="s">
        <v>11022</v>
      </c>
      <c r="S1982" s="41" t="s">
        <v>11022</v>
      </c>
      <c r="T1982" s="41" t="s">
        <v>11022</v>
      </c>
      <c r="U1982" s="41" t="s">
        <v>11022</v>
      </c>
      <c r="V1982" s="41" t="s">
        <v>11022</v>
      </c>
      <c r="W1982" s="41" t="s">
        <v>13763</v>
      </c>
      <c r="X1982" s="41" t="s">
        <v>13764</v>
      </c>
      <c r="Y1982" s="41" t="s">
        <v>13764</v>
      </c>
      <c r="Z1982" s="41">
        <v>0</v>
      </c>
      <c r="AA1982" s="41">
        <v>0</v>
      </c>
      <c r="AB1982" s="41">
        <v>0</v>
      </c>
      <c r="AC1982" s="41">
        <v>0</v>
      </c>
      <c r="AD1982" s="56">
        <f t="shared" si="360"/>
        <v>0</v>
      </c>
      <c r="AE1982" s="56">
        <f t="shared" si="361"/>
        <v>0</v>
      </c>
      <c r="AF1982" s="41">
        <v>3</v>
      </c>
      <c r="AG1982" s="41">
        <v>1</v>
      </c>
      <c r="AH1982" s="41">
        <v>6</v>
      </c>
      <c r="AI1982" s="41">
        <v>132</v>
      </c>
      <c r="AJ1982" s="57">
        <f t="shared" si="362"/>
        <v>142</v>
      </c>
      <c r="AK1982" s="57">
        <f t="shared" si="363"/>
        <v>35.5</v>
      </c>
      <c r="AL1982" s="41">
        <v>20</v>
      </c>
      <c r="AM1982" s="41">
        <v>149</v>
      </c>
      <c r="AN1982" s="41">
        <v>16</v>
      </c>
      <c r="AO1982" s="41">
        <v>8</v>
      </c>
      <c r="AP1982" s="58">
        <f t="shared" si="364"/>
        <v>193</v>
      </c>
      <c r="AQ1982" s="58">
        <f t="shared" si="365"/>
        <v>48.25</v>
      </c>
      <c r="AR1982" s="41">
        <v>72</v>
      </c>
      <c r="AS1982" s="41">
        <v>52</v>
      </c>
      <c r="AT1982" s="41">
        <v>33</v>
      </c>
      <c r="AU1982" s="41">
        <v>30</v>
      </c>
      <c r="AV1982" s="59">
        <f t="shared" si="366"/>
        <v>187</v>
      </c>
      <c r="AW1982" s="59">
        <f t="shared" si="367"/>
        <v>46.75</v>
      </c>
      <c r="AX1982" s="41">
        <v>17</v>
      </c>
      <c r="AY1982" s="41">
        <v>18</v>
      </c>
      <c r="AZ1982" s="41">
        <v>31</v>
      </c>
      <c r="BA1982" s="41">
        <v>64</v>
      </c>
      <c r="BB1982" s="60">
        <f t="shared" si="368"/>
        <v>130</v>
      </c>
      <c r="BC1982" s="60">
        <f t="shared" si="369"/>
        <v>32.5</v>
      </c>
      <c r="BD1982" s="41">
        <f t="shared" si="370"/>
        <v>652</v>
      </c>
      <c r="BE1982" s="41">
        <f t="shared" si="371"/>
        <v>3.1803233588897355E-2</v>
      </c>
    </row>
    <row r="1983" spans="1:57" x14ac:dyDescent="0.25">
      <c r="A1983" s="41" t="s">
        <v>12485</v>
      </c>
      <c r="B1983" s="41" t="s">
        <v>11020</v>
      </c>
      <c r="C1983" s="41">
        <v>1</v>
      </c>
      <c r="D1983" s="41">
        <v>0</v>
      </c>
      <c r="E1983" s="41" t="s">
        <v>12486</v>
      </c>
      <c r="F1983" s="41">
        <v>100</v>
      </c>
      <c r="G1983" s="41">
        <v>100</v>
      </c>
      <c r="H1983" s="41" t="s">
        <v>759</v>
      </c>
      <c r="I1983" s="41" t="s">
        <v>11022</v>
      </c>
      <c r="J1983" s="41" t="s">
        <v>11022</v>
      </c>
      <c r="K1983" s="41" t="s">
        <v>762</v>
      </c>
      <c r="L1983" s="41" t="s">
        <v>762</v>
      </c>
      <c r="M1983" s="41" t="s">
        <v>762</v>
      </c>
      <c r="N1983" s="41" t="s">
        <v>762</v>
      </c>
      <c r="O1983" s="41" t="s">
        <v>762</v>
      </c>
      <c r="P1983" s="41" t="s">
        <v>11022</v>
      </c>
      <c r="Q1983" s="41" t="s">
        <v>11022</v>
      </c>
      <c r="R1983" s="41" t="s">
        <v>11022</v>
      </c>
      <c r="S1983" s="41" t="s">
        <v>11022</v>
      </c>
      <c r="T1983" s="41" t="s">
        <v>11022</v>
      </c>
      <c r="U1983" s="41" t="s">
        <v>11022</v>
      </c>
      <c r="V1983" s="41" t="s">
        <v>11022</v>
      </c>
      <c r="W1983" s="41" t="s">
        <v>12486</v>
      </c>
      <c r="X1983" s="41" t="s">
        <v>12487</v>
      </c>
      <c r="Y1983" s="41" t="s">
        <v>12487</v>
      </c>
      <c r="Z1983" s="41">
        <v>0</v>
      </c>
      <c r="AA1983" s="41">
        <v>0</v>
      </c>
      <c r="AB1983" s="41">
        <v>0</v>
      </c>
      <c r="AC1983" s="41">
        <v>0</v>
      </c>
      <c r="AD1983" s="56">
        <f t="shared" si="360"/>
        <v>0</v>
      </c>
      <c r="AE1983" s="56">
        <f t="shared" si="361"/>
        <v>0</v>
      </c>
      <c r="AF1983" s="41">
        <v>0</v>
      </c>
      <c r="AG1983" s="41">
        <v>0</v>
      </c>
      <c r="AH1983" s="41">
        <v>4</v>
      </c>
      <c r="AI1983" s="41">
        <v>0</v>
      </c>
      <c r="AJ1983" s="57">
        <f t="shared" si="362"/>
        <v>4</v>
      </c>
      <c r="AK1983" s="57">
        <f t="shared" si="363"/>
        <v>1</v>
      </c>
      <c r="AL1983" s="41">
        <v>7</v>
      </c>
      <c r="AM1983" s="41">
        <v>1</v>
      </c>
      <c r="AN1983" s="41">
        <v>12</v>
      </c>
      <c r="AO1983" s="41">
        <v>8</v>
      </c>
      <c r="AP1983" s="58">
        <f t="shared" si="364"/>
        <v>28</v>
      </c>
      <c r="AQ1983" s="58">
        <f t="shared" si="365"/>
        <v>7</v>
      </c>
      <c r="AR1983" s="41">
        <v>2</v>
      </c>
      <c r="AS1983" s="41">
        <v>5</v>
      </c>
      <c r="AT1983" s="41">
        <v>5</v>
      </c>
      <c r="AU1983" s="41">
        <v>28</v>
      </c>
      <c r="AV1983" s="59">
        <f t="shared" si="366"/>
        <v>40</v>
      </c>
      <c r="AW1983" s="59">
        <f t="shared" si="367"/>
        <v>10</v>
      </c>
      <c r="AX1983" s="41">
        <v>4</v>
      </c>
      <c r="AY1983" s="41">
        <v>5</v>
      </c>
      <c r="AZ1983" s="41">
        <v>1</v>
      </c>
      <c r="BA1983" s="41">
        <v>9</v>
      </c>
      <c r="BB1983" s="60">
        <f t="shared" si="368"/>
        <v>19</v>
      </c>
      <c r="BC1983" s="60">
        <f t="shared" si="369"/>
        <v>4.75</v>
      </c>
      <c r="BD1983" s="41">
        <f t="shared" si="370"/>
        <v>91</v>
      </c>
      <c r="BE1983" s="41">
        <f t="shared" si="371"/>
        <v>4.4387948720700293E-3</v>
      </c>
    </row>
    <row r="1984" spans="1:57" x14ac:dyDescent="0.25">
      <c r="A1984" s="41" t="s">
        <v>13504</v>
      </c>
      <c r="B1984" s="41" t="s">
        <v>11020</v>
      </c>
      <c r="C1984" s="41">
        <v>1</v>
      </c>
      <c r="D1984" s="41">
        <v>0</v>
      </c>
      <c r="E1984" s="41" t="s">
        <v>13505</v>
      </c>
      <c r="F1984" s="41">
        <v>100</v>
      </c>
      <c r="G1984" s="41">
        <v>100</v>
      </c>
      <c r="H1984" s="41" t="s">
        <v>1552</v>
      </c>
      <c r="I1984" s="41" t="s">
        <v>11022</v>
      </c>
      <c r="J1984" s="41" t="s">
        <v>11022</v>
      </c>
      <c r="K1984" s="41" t="s">
        <v>762</v>
      </c>
      <c r="L1984" s="41" t="s">
        <v>762</v>
      </c>
      <c r="M1984" s="41" t="s">
        <v>762</v>
      </c>
      <c r="N1984" s="41" t="s">
        <v>762</v>
      </c>
      <c r="O1984" s="41" t="s">
        <v>762</v>
      </c>
      <c r="P1984" s="41" t="s">
        <v>11022</v>
      </c>
      <c r="Q1984" s="41" t="s">
        <v>11022</v>
      </c>
      <c r="R1984" s="41" t="s">
        <v>11022</v>
      </c>
      <c r="S1984" s="41" t="s">
        <v>11022</v>
      </c>
      <c r="T1984" s="41" t="s">
        <v>11022</v>
      </c>
      <c r="U1984" s="41" t="s">
        <v>11022</v>
      </c>
      <c r="V1984" s="41" t="s">
        <v>11022</v>
      </c>
      <c r="W1984" s="41" t="s">
        <v>13505</v>
      </c>
      <c r="X1984" s="41" t="s">
        <v>13506</v>
      </c>
      <c r="Y1984" s="41" t="s">
        <v>13506</v>
      </c>
      <c r="Z1984" s="41">
        <v>0</v>
      </c>
      <c r="AA1984" s="41">
        <v>0</v>
      </c>
      <c r="AB1984" s="41">
        <v>0</v>
      </c>
      <c r="AC1984" s="41">
        <v>0</v>
      </c>
      <c r="AD1984" s="56">
        <f t="shared" si="360"/>
        <v>0</v>
      </c>
      <c r="AE1984" s="56">
        <f t="shared" si="361"/>
        <v>0</v>
      </c>
      <c r="AF1984" s="41">
        <v>0</v>
      </c>
      <c r="AG1984" s="41">
        <v>0</v>
      </c>
      <c r="AH1984" s="41">
        <v>0</v>
      </c>
      <c r="AI1984" s="41">
        <v>0</v>
      </c>
      <c r="AJ1984" s="57">
        <f t="shared" si="362"/>
        <v>0</v>
      </c>
      <c r="AK1984" s="57">
        <f t="shared" si="363"/>
        <v>0</v>
      </c>
      <c r="AL1984" s="41">
        <v>2</v>
      </c>
      <c r="AM1984" s="41">
        <v>2</v>
      </c>
      <c r="AN1984" s="41">
        <v>5</v>
      </c>
      <c r="AO1984" s="41">
        <v>4</v>
      </c>
      <c r="AP1984" s="58">
        <f t="shared" si="364"/>
        <v>13</v>
      </c>
      <c r="AQ1984" s="58">
        <f t="shared" si="365"/>
        <v>3.25</v>
      </c>
      <c r="AR1984" s="41">
        <v>3</v>
      </c>
      <c r="AS1984" s="41">
        <v>56</v>
      </c>
      <c r="AT1984" s="41">
        <v>11</v>
      </c>
      <c r="AU1984" s="41">
        <v>11</v>
      </c>
      <c r="AV1984" s="59">
        <f t="shared" si="366"/>
        <v>81</v>
      </c>
      <c r="AW1984" s="59">
        <f t="shared" si="367"/>
        <v>20.25</v>
      </c>
      <c r="AX1984" s="41">
        <v>4</v>
      </c>
      <c r="AY1984" s="41">
        <v>6</v>
      </c>
      <c r="AZ1984" s="41">
        <v>0</v>
      </c>
      <c r="BA1984" s="41">
        <v>3</v>
      </c>
      <c r="BB1984" s="60">
        <f t="shared" si="368"/>
        <v>13</v>
      </c>
      <c r="BC1984" s="60">
        <f t="shared" si="369"/>
        <v>3.25</v>
      </c>
      <c r="BD1984" s="41">
        <f t="shared" si="370"/>
        <v>107</v>
      </c>
      <c r="BE1984" s="41">
        <f t="shared" si="371"/>
        <v>5.2192423221043205E-3</v>
      </c>
    </row>
    <row r="1985" spans="1:57" x14ac:dyDescent="0.25">
      <c r="A1985" s="41" t="s">
        <v>11715</v>
      </c>
      <c r="B1985" s="41" t="s">
        <v>11020</v>
      </c>
      <c r="C1985" s="41">
        <v>1</v>
      </c>
      <c r="D1985" s="41">
        <v>0</v>
      </c>
      <c r="E1985" s="41" t="s">
        <v>11716</v>
      </c>
      <c r="F1985" s="41">
        <v>100</v>
      </c>
      <c r="G1985" s="41">
        <v>100</v>
      </c>
      <c r="H1985" s="41" t="s">
        <v>759</v>
      </c>
      <c r="I1985" s="41" t="s">
        <v>11022</v>
      </c>
      <c r="J1985" s="41" t="s">
        <v>11022</v>
      </c>
      <c r="K1985" s="41" t="s">
        <v>762</v>
      </c>
      <c r="L1985" s="41" t="s">
        <v>762</v>
      </c>
      <c r="M1985" s="41" t="s">
        <v>762</v>
      </c>
      <c r="N1985" s="41" t="s">
        <v>762</v>
      </c>
      <c r="O1985" s="41" t="s">
        <v>762</v>
      </c>
      <c r="P1985" s="41" t="s">
        <v>11022</v>
      </c>
      <c r="Q1985" s="41" t="s">
        <v>11022</v>
      </c>
      <c r="R1985" s="41" t="s">
        <v>11022</v>
      </c>
      <c r="S1985" s="41" t="s">
        <v>11022</v>
      </c>
      <c r="T1985" s="41" t="s">
        <v>11022</v>
      </c>
      <c r="U1985" s="41" t="s">
        <v>11022</v>
      </c>
      <c r="V1985" s="41" t="s">
        <v>11022</v>
      </c>
      <c r="W1985" s="41" t="s">
        <v>11717</v>
      </c>
      <c r="X1985" s="41" t="s">
        <v>11718</v>
      </c>
      <c r="Y1985" s="41" t="s">
        <v>11718</v>
      </c>
      <c r="Z1985" s="41">
        <v>0</v>
      </c>
      <c r="AA1985" s="41">
        <v>0</v>
      </c>
      <c r="AB1985" s="41">
        <v>0</v>
      </c>
      <c r="AC1985" s="41">
        <v>0</v>
      </c>
      <c r="AD1985" s="56">
        <f t="shared" si="360"/>
        <v>0</v>
      </c>
      <c r="AE1985" s="56">
        <f t="shared" si="361"/>
        <v>0</v>
      </c>
      <c r="AF1985" s="41">
        <v>52</v>
      </c>
      <c r="AG1985" s="41">
        <v>4</v>
      </c>
      <c r="AH1985" s="41">
        <v>18</v>
      </c>
      <c r="AI1985" s="41">
        <v>39</v>
      </c>
      <c r="AJ1985" s="57">
        <f t="shared" si="362"/>
        <v>113</v>
      </c>
      <c r="AK1985" s="57">
        <f t="shared" si="363"/>
        <v>28.25</v>
      </c>
      <c r="AL1985" s="41">
        <v>88</v>
      </c>
      <c r="AM1985" s="41">
        <v>77</v>
      </c>
      <c r="AN1985" s="41">
        <v>64</v>
      </c>
      <c r="AO1985" s="41">
        <v>24</v>
      </c>
      <c r="AP1985" s="58">
        <f t="shared" si="364"/>
        <v>253</v>
      </c>
      <c r="AQ1985" s="58">
        <f t="shared" si="365"/>
        <v>63.25</v>
      </c>
      <c r="AR1985" s="41">
        <v>146</v>
      </c>
      <c r="AS1985" s="41">
        <v>101</v>
      </c>
      <c r="AT1985" s="41">
        <v>157</v>
      </c>
      <c r="AU1985" s="41">
        <v>575</v>
      </c>
      <c r="AV1985" s="59">
        <f t="shared" si="366"/>
        <v>979</v>
      </c>
      <c r="AW1985" s="59">
        <f t="shared" si="367"/>
        <v>244.75</v>
      </c>
      <c r="AX1985" s="41">
        <v>61</v>
      </c>
      <c r="AY1985" s="41">
        <v>51</v>
      </c>
      <c r="AZ1985" s="41">
        <v>107</v>
      </c>
      <c r="BA1985" s="41">
        <v>73</v>
      </c>
      <c r="BB1985" s="60">
        <f t="shared" si="368"/>
        <v>292</v>
      </c>
      <c r="BC1985" s="60">
        <f t="shared" si="369"/>
        <v>73</v>
      </c>
      <c r="BD1985" s="41">
        <f t="shared" si="370"/>
        <v>1637</v>
      </c>
      <c r="BE1985" s="41">
        <f t="shared" si="371"/>
        <v>7.9849529731633381E-2</v>
      </c>
    </row>
    <row r="1986" spans="1:57" x14ac:dyDescent="0.25">
      <c r="A1986" s="41" t="s">
        <v>12062</v>
      </c>
      <c r="B1986" s="41" t="s">
        <v>11020</v>
      </c>
      <c r="C1986" s="41">
        <v>1</v>
      </c>
      <c r="D1986" s="41">
        <v>0</v>
      </c>
      <c r="E1986" s="41" t="s">
        <v>12063</v>
      </c>
      <c r="F1986" s="41">
        <v>100</v>
      </c>
      <c r="G1986" s="41">
        <v>100</v>
      </c>
      <c r="H1986" s="41" t="s">
        <v>759</v>
      </c>
      <c r="I1986" s="41" t="s">
        <v>11022</v>
      </c>
      <c r="J1986" s="41" t="s">
        <v>11022</v>
      </c>
      <c r="K1986" s="41" t="s">
        <v>762</v>
      </c>
      <c r="L1986" s="41" t="s">
        <v>762</v>
      </c>
      <c r="M1986" s="41" t="s">
        <v>762</v>
      </c>
      <c r="N1986" s="41" t="s">
        <v>762</v>
      </c>
      <c r="O1986" s="41" t="s">
        <v>762</v>
      </c>
      <c r="P1986" s="41" t="s">
        <v>11022</v>
      </c>
      <c r="Q1986" s="41" t="s">
        <v>11022</v>
      </c>
      <c r="R1986" s="41" t="s">
        <v>11022</v>
      </c>
      <c r="S1986" s="41" t="s">
        <v>11022</v>
      </c>
      <c r="T1986" s="41" t="s">
        <v>11022</v>
      </c>
      <c r="U1986" s="41" t="s">
        <v>11022</v>
      </c>
      <c r="V1986" s="41" t="s">
        <v>11022</v>
      </c>
      <c r="W1986" s="41" t="s">
        <v>12064</v>
      </c>
      <c r="X1986" s="41" t="s">
        <v>12065</v>
      </c>
      <c r="Y1986" s="41" t="s">
        <v>12065</v>
      </c>
      <c r="Z1986" s="41">
        <v>2</v>
      </c>
      <c r="AA1986" s="41">
        <v>0</v>
      </c>
      <c r="AB1986" s="41">
        <v>79</v>
      </c>
      <c r="AC1986" s="41">
        <v>7</v>
      </c>
      <c r="AD1986" s="56">
        <f t="shared" si="360"/>
        <v>88</v>
      </c>
      <c r="AE1986" s="56">
        <f t="shared" si="361"/>
        <v>22</v>
      </c>
      <c r="AF1986" s="41">
        <v>1</v>
      </c>
      <c r="AG1986" s="41">
        <v>0</v>
      </c>
      <c r="AH1986" s="41">
        <v>0</v>
      </c>
      <c r="AI1986" s="41">
        <v>0</v>
      </c>
      <c r="AJ1986" s="57">
        <f t="shared" si="362"/>
        <v>1</v>
      </c>
      <c r="AK1986" s="57">
        <f t="shared" si="363"/>
        <v>0.25</v>
      </c>
      <c r="AL1986" s="41">
        <v>0</v>
      </c>
      <c r="AM1986" s="41">
        <v>0</v>
      </c>
      <c r="AN1986" s="41">
        <v>0</v>
      </c>
      <c r="AO1986" s="41">
        <v>0</v>
      </c>
      <c r="AP1986" s="58">
        <f t="shared" si="364"/>
        <v>0</v>
      </c>
      <c r="AQ1986" s="58">
        <f t="shared" si="365"/>
        <v>0</v>
      </c>
      <c r="AR1986" s="41">
        <v>10</v>
      </c>
      <c r="AS1986" s="41">
        <v>2</v>
      </c>
      <c r="AT1986" s="41">
        <v>3</v>
      </c>
      <c r="AU1986" s="41">
        <v>1</v>
      </c>
      <c r="AV1986" s="59">
        <f t="shared" si="366"/>
        <v>16</v>
      </c>
      <c r="AW1986" s="59">
        <f t="shared" si="367"/>
        <v>4</v>
      </c>
      <c r="AX1986" s="41">
        <v>11</v>
      </c>
      <c r="AY1986" s="41">
        <v>16</v>
      </c>
      <c r="AZ1986" s="41">
        <v>35</v>
      </c>
      <c r="BA1986" s="41">
        <v>31</v>
      </c>
      <c r="BB1986" s="60">
        <f t="shared" si="368"/>
        <v>93</v>
      </c>
      <c r="BC1986" s="60">
        <f t="shared" si="369"/>
        <v>23.25</v>
      </c>
      <c r="BD1986" s="41">
        <f t="shared" si="370"/>
        <v>198</v>
      </c>
      <c r="BE1986" s="41">
        <f t="shared" si="371"/>
        <v>9.6580371941743497E-3</v>
      </c>
    </row>
    <row r="1987" spans="1:57" x14ac:dyDescent="0.25">
      <c r="A1987" s="41" t="s">
        <v>11699</v>
      </c>
      <c r="B1987" s="41" t="s">
        <v>11020</v>
      </c>
      <c r="C1987" s="41">
        <v>1</v>
      </c>
      <c r="D1987" s="41">
        <v>0</v>
      </c>
      <c r="E1987" s="41" t="s">
        <v>11700</v>
      </c>
      <c r="F1987" s="41">
        <v>100</v>
      </c>
      <c r="G1987" s="41">
        <v>100</v>
      </c>
      <c r="H1987" s="41" t="s">
        <v>759</v>
      </c>
      <c r="I1987" s="41" t="s">
        <v>11022</v>
      </c>
      <c r="J1987" s="41" t="s">
        <v>11022</v>
      </c>
      <c r="K1987" s="41" t="s">
        <v>762</v>
      </c>
      <c r="L1987" s="41" t="s">
        <v>762</v>
      </c>
      <c r="M1987" s="41" t="s">
        <v>762</v>
      </c>
      <c r="N1987" s="41" t="s">
        <v>762</v>
      </c>
      <c r="O1987" s="41" t="s">
        <v>762</v>
      </c>
      <c r="P1987" s="41" t="s">
        <v>11022</v>
      </c>
      <c r="Q1987" s="41" t="s">
        <v>11022</v>
      </c>
      <c r="R1987" s="41" t="s">
        <v>11022</v>
      </c>
      <c r="S1987" s="41" t="s">
        <v>11022</v>
      </c>
      <c r="T1987" s="41" t="s">
        <v>11022</v>
      </c>
      <c r="U1987" s="41" t="s">
        <v>11022</v>
      </c>
      <c r="V1987" s="41" t="s">
        <v>11022</v>
      </c>
      <c r="W1987" s="41" t="s">
        <v>11701</v>
      </c>
      <c r="X1987" s="41" t="s">
        <v>11702</v>
      </c>
      <c r="Y1987" s="41" t="s">
        <v>11702</v>
      </c>
      <c r="Z1987" s="41">
        <v>0</v>
      </c>
      <c r="AA1987" s="41">
        <v>0</v>
      </c>
      <c r="AB1987" s="41">
        <v>0</v>
      </c>
      <c r="AC1987" s="41">
        <v>0</v>
      </c>
      <c r="AD1987" s="56">
        <f t="shared" ref="AD1987:AD2050" si="372">SUM(Z1987:AC1987)</f>
        <v>0</v>
      </c>
      <c r="AE1987" s="56">
        <f t="shared" ref="AE1987:AE2050" si="373">AVERAGE(Z1987:AC1987)</f>
        <v>0</v>
      </c>
      <c r="AF1987" s="41">
        <v>2</v>
      </c>
      <c r="AG1987" s="41">
        <v>0</v>
      </c>
      <c r="AH1987" s="41">
        <v>0</v>
      </c>
      <c r="AI1987" s="41">
        <v>0</v>
      </c>
      <c r="AJ1987" s="57">
        <f t="shared" ref="AJ1987:AJ2050" si="374">SUM(AF1987:AI1987)</f>
        <v>2</v>
      </c>
      <c r="AK1987" s="57">
        <f t="shared" ref="AK1987:AK2050" si="375">AVERAGE(AF1987:AI1987)</f>
        <v>0.5</v>
      </c>
      <c r="AL1987" s="41">
        <v>2</v>
      </c>
      <c r="AM1987" s="41">
        <v>0</v>
      </c>
      <c r="AN1987" s="41">
        <v>1</v>
      </c>
      <c r="AO1987" s="41">
        <v>1</v>
      </c>
      <c r="AP1987" s="58">
        <f t="shared" ref="AP1987:AP2050" si="376">SUM(AL1987:AO1987)</f>
        <v>4</v>
      </c>
      <c r="AQ1987" s="58">
        <f t="shared" ref="AQ1987:AQ2050" si="377">AVERAGE(AL1987:AO1987)</f>
        <v>1</v>
      </c>
      <c r="AR1987" s="41">
        <v>26</v>
      </c>
      <c r="AS1987" s="41">
        <v>76</v>
      </c>
      <c r="AT1987" s="41">
        <v>61</v>
      </c>
      <c r="AU1987" s="41">
        <v>80</v>
      </c>
      <c r="AV1987" s="59">
        <f t="shared" ref="AV1987:AV2050" si="378">SUM(AR1987:AU1987)</f>
        <v>243</v>
      </c>
      <c r="AW1987" s="59">
        <f t="shared" ref="AW1987:AW2050" si="379">AVERAGE(AR1987:AU1987)</f>
        <v>60.75</v>
      </c>
      <c r="AX1987" s="41">
        <v>60</v>
      </c>
      <c r="AY1987" s="41">
        <v>56</v>
      </c>
      <c r="AZ1987" s="41">
        <v>36</v>
      </c>
      <c r="BA1987" s="41">
        <v>62</v>
      </c>
      <c r="BB1987" s="60">
        <f t="shared" ref="BB1987:BB2050" si="380">SUM(AX1987:BA1987)</f>
        <v>214</v>
      </c>
      <c r="BC1987" s="60">
        <f t="shared" ref="BC1987:BC2050" si="381">AVERAGE(AX1987:BA1987)</f>
        <v>53.5</v>
      </c>
      <c r="BD1987" s="41">
        <f t="shared" ref="BD1987:BD2050" si="382">SUM(Z1987:AC1987,AF1987:AI1987,AL1987:AO1987,AR1987:AU1987,AX1987:BA1987)</f>
        <v>463</v>
      </c>
      <c r="BE1987" s="41">
        <f t="shared" ref="BE1987:BE2050" si="383">(BD1987/2050106)*100</f>
        <v>2.2584198085367293E-2</v>
      </c>
    </row>
    <row r="1988" spans="1:57" x14ac:dyDescent="0.25">
      <c r="A1988" s="41" t="s">
        <v>12980</v>
      </c>
      <c r="B1988" s="41" t="s">
        <v>11020</v>
      </c>
      <c r="C1988" s="41">
        <v>1</v>
      </c>
      <c r="D1988" s="41">
        <v>0</v>
      </c>
      <c r="E1988" s="41" t="s">
        <v>12981</v>
      </c>
      <c r="F1988" s="41">
        <v>100</v>
      </c>
      <c r="G1988" s="41">
        <v>100</v>
      </c>
      <c r="H1988" s="41" t="s">
        <v>759</v>
      </c>
      <c r="I1988" s="41" t="s">
        <v>11022</v>
      </c>
      <c r="J1988" s="41" t="s">
        <v>11022</v>
      </c>
      <c r="K1988" s="41" t="s">
        <v>762</v>
      </c>
      <c r="L1988" s="41" t="s">
        <v>762</v>
      </c>
      <c r="M1988" s="41" t="s">
        <v>762</v>
      </c>
      <c r="N1988" s="41" t="s">
        <v>762</v>
      </c>
      <c r="O1988" s="41" t="s">
        <v>762</v>
      </c>
      <c r="P1988" s="41" t="s">
        <v>11022</v>
      </c>
      <c r="Q1988" s="41" t="s">
        <v>11022</v>
      </c>
      <c r="R1988" s="41" t="s">
        <v>11022</v>
      </c>
      <c r="S1988" s="41" t="s">
        <v>11022</v>
      </c>
      <c r="T1988" s="41" t="s">
        <v>11022</v>
      </c>
      <c r="U1988" s="41" t="s">
        <v>11022</v>
      </c>
      <c r="V1988" s="41" t="s">
        <v>11022</v>
      </c>
      <c r="W1988" s="41" t="s">
        <v>12981</v>
      </c>
      <c r="X1988" s="41" t="s">
        <v>12982</v>
      </c>
      <c r="Y1988" s="41" t="s">
        <v>12982</v>
      </c>
      <c r="Z1988" s="41">
        <v>0</v>
      </c>
      <c r="AA1988" s="41">
        <v>0</v>
      </c>
      <c r="AB1988" s="41">
        <v>0</v>
      </c>
      <c r="AC1988" s="41">
        <v>0</v>
      </c>
      <c r="AD1988" s="56">
        <f t="shared" si="372"/>
        <v>0</v>
      </c>
      <c r="AE1988" s="56">
        <f t="shared" si="373"/>
        <v>0</v>
      </c>
      <c r="AF1988" s="41">
        <v>2</v>
      </c>
      <c r="AG1988" s="41">
        <v>0</v>
      </c>
      <c r="AH1988" s="41">
        <v>0</v>
      </c>
      <c r="AI1988" s="41">
        <v>0</v>
      </c>
      <c r="AJ1988" s="57">
        <f t="shared" si="374"/>
        <v>2</v>
      </c>
      <c r="AK1988" s="57">
        <f t="shared" si="375"/>
        <v>0.5</v>
      </c>
      <c r="AL1988" s="41">
        <v>0</v>
      </c>
      <c r="AM1988" s="41">
        <v>1</v>
      </c>
      <c r="AN1988" s="41">
        <v>1</v>
      </c>
      <c r="AO1988" s="41">
        <v>0</v>
      </c>
      <c r="AP1988" s="58">
        <f t="shared" si="376"/>
        <v>2</v>
      </c>
      <c r="AQ1988" s="58">
        <f t="shared" si="377"/>
        <v>0.5</v>
      </c>
      <c r="AR1988" s="41">
        <v>4</v>
      </c>
      <c r="AS1988" s="41">
        <v>19</v>
      </c>
      <c r="AT1988" s="41">
        <v>11</v>
      </c>
      <c r="AU1988" s="41">
        <v>46</v>
      </c>
      <c r="AV1988" s="59">
        <f t="shared" si="378"/>
        <v>80</v>
      </c>
      <c r="AW1988" s="59">
        <f t="shared" si="379"/>
        <v>20</v>
      </c>
      <c r="AX1988" s="41">
        <v>33</v>
      </c>
      <c r="AY1988" s="41">
        <v>42</v>
      </c>
      <c r="AZ1988" s="41">
        <v>30</v>
      </c>
      <c r="BA1988" s="41">
        <v>50</v>
      </c>
      <c r="BB1988" s="60">
        <f t="shared" si="380"/>
        <v>155</v>
      </c>
      <c r="BC1988" s="60">
        <f t="shared" si="381"/>
        <v>38.75</v>
      </c>
      <c r="BD1988" s="41">
        <f t="shared" si="382"/>
        <v>239</v>
      </c>
      <c r="BE1988" s="41">
        <f t="shared" si="383"/>
        <v>1.165793378488722E-2</v>
      </c>
    </row>
    <row r="1989" spans="1:57" x14ac:dyDescent="0.25">
      <c r="A1989" s="41" t="s">
        <v>14394</v>
      </c>
      <c r="B1989" s="41" t="s">
        <v>11020</v>
      </c>
      <c r="C1989" s="41">
        <v>1</v>
      </c>
      <c r="D1989" s="41">
        <v>0</v>
      </c>
      <c r="E1989" s="41" t="s">
        <v>14395</v>
      </c>
      <c r="F1989" s="41">
        <v>100</v>
      </c>
      <c r="G1989" s="41">
        <v>100</v>
      </c>
      <c r="H1989" s="41" t="s">
        <v>759</v>
      </c>
      <c r="I1989" s="41" t="s">
        <v>11022</v>
      </c>
      <c r="J1989" s="41" t="s">
        <v>11022</v>
      </c>
      <c r="K1989" s="41" t="s">
        <v>762</v>
      </c>
      <c r="L1989" s="41" t="s">
        <v>762</v>
      </c>
      <c r="M1989" s="41" t="s">
        <v>762</v>
      </c>
      <c r="N1989" s="41" t="s">
        <v>762</v>
      </c>
      <c r="O1989" s="41" t="s">
        <v>762</v>
      </c>
      <c r="P1989" s="41" t="s">
        <v>11022</v>
      </c>
      <c r="Q1989" s="41" t="s">
        <v>11022</v>
      </c>
      <c r="R1989" s="41" t="s">
        <v>11022</v>
      </c>
      <c r="S1989" s="41" t="s">
        <v>11022</v>
      </c>
      <c r="T1989" s="41" t="s">
        <v>11022</v>
      </c>
      <c r="U1989" s="41" t="s">
        <v>11022</v>
      </c>
      <c r="V1989" s="41" t="s">
        <v>11022</v>
      </c>
      <c r="W1989" s="41" t="s">
        <v>14396</v>
      </c>
      <c r="X1989" s="41" t="s">
        <v>14397</v>
      </c>
      <c r="Y1989" s="41" t="s">
        <v>14397</v>
      </c>
      <c r="Z1989" s="41">
        <v>0</v>
      </c>
      <c r="AA1989" s="41">
        <v>0</v>
      </c>
      <c r="AB1989" s="41">
        <v>0</v>
      </c>
      <c r="AC1989" s="41">
        <v>0</v>
      </c>
      <c r="AD1989" s="56">
        <f t="shared" si="372"/>
        <v>0</v>
      </c>
      <c r="AE1989" s="56">
        <f t="shared" si="373"/>
        <v>0</v>
      </c>
      <c r="AF1989" s="41">
        <v>0</v>
      </c>
      <c r="AG1989" s="41">
        <v>0</v>
      </c>
      <c r="AH1989" s="41">
        <v>0</v>
      </c>
      <c r="AI1989" s="41">
        <v>0</v>
      </c>
      <c r="AJ1989" s="57">
        <f t="shared" si="374"/>
        <v>0</v>
      </c>
      <c r="AK1989" s="57">
        <f t="shared" si="375"/>
        <v>0</v>
      </c>
      <c r="AL1989" s="41">
        <v>1</v>
      </c>
      <c r="AM1989" s="41">
        <v>0</v>
      </c>
      <c r="AN1989" s="41">
        <v>0</v>
      </c>
      <c r="AO1989" s="41">
        <v>0</v>
      </c>
      <c r="AP1989" s="58">
        <f t="shared" si="376"/>
        <v>1</v>
      </c>
      <c r="AQ1989" s="58">
        <f t="shared" si="377"/>
        <v>0.25</v>
      </c>
      <c r="AR1989" s="41">
        <v>0</v>
      </c>
      <c r="AS1989" s="41">
        <v>2</v>
      </c>
      <c r="AT1989" s="41">
        <v>1</v>
      </c>
      <c r="AU1989" s="41">
        <v>1</v>
      </c>
      <c r="AV1989" s="59">
        <f t="shared" si="378"/>
        <v>4</v>
      </c>
      <c r="AW1989" s="59">
        <f t="shared" si="379"/>
        <v>1</v>
      </c>
      <c r="AX1989" s="41">
        <v>15</v>
      </c>
      <c r="AY1989" s="41">
        <v>17</v>
      </c>
      <c r="AZ1989" s="41">
        <v>4</v>
      </c>
      <c r="BA1989" s="41">
        <v>16</v>
      </c>
      <c r="BB1989" s="60">
        <f t="shared" si="380"/>
        <v>52</v>
      </c>
      <c r="BC1989" s="60">
        <f t="shared" si="381"/>
        <v>13</v>
      </c>
      <c r="BD1989" s="41">
        <f t="shared" si="382"/>
        <v>57</v>
      </c>
      <c r="BE1989" s="41">
        <f t="shared" si="383"/>
        <v>2.7803440407471614E-3</v>
      </c>
    </row>
    <row r="1990" spans="1:57" x14ac:dyDescent="0.25">
      <c r="A1990" s="41" t="s">
        <v>12210</v>
      </c>
      <c r="B1990" s="41" t="s">
        <v>11020</v>
      </c>
      <c r="C1990" s="41">
        <v>1</v>
      </c>
      <c r="D1990" s="41">
        <v>0</v>
      </c>
      <c r="E1990" s="41" t="s">
        <v>12211</v>
      </c>
      <c r="F1990" s="41">
        <v>100</v>
      </c>
      <c r="G1990" s="41">
        <v>100</v>
      </c>
      <c r="H1990" s="41" t="s">
        <v>759</v>
      </c>
      <c r="I1990" s="41" t="s">
        <v>11022</v>
      </c>
      <c r="J1990" s="41" t="s">
        <v>11022</v>
      </c>
      <c r="K1990" s="41" t="s">
        <v>762</v>
      </c>
      <c r="L1990" s="41" t="s">
        <v>762</v>
      </c>
      <c r="M1990" s="41" t="s">
        <v>762</v>
      </c>
      <c r="N1990" s="41" t="s">
        <v>762</v>
      </c>
      <c r="O1990" s="41" t="s">
        <v>762</v>
      </c>
      <c r="P1990" s="41" t="s">
        <v>11022</v>
      </c>
      <c r="Q1990" s="41" t="s">
        <v>11022</v>
      </c>
      <c r="R1990" s="41" t="s">
        <v>11022</v>
      </c>
      <c r="S1990" s="41" t="s">
        <v>11022</v>
      </c>
      <c r="T1990" s="41" t="s">
        <v>11022</v>
      </c>
      <c r="U1990" s="41" t="s">
        <v>11022</v>
      </c>
      <c r="V1990" s="41" t="s">
        <v>11022</v>
      </c>
      <c r="W1990" s="41" t="s">
        <v>12212</v>
      </c>
      <c r="X1990" s="41" t="s">
        <v>12213</v>
      </c>
      <c r="Y1990" s="41" t="s">
        <v>12213</v>
      </c>
      <c r="Z1990" s="41">
        <v>0</v>
      </c>
      <c r="AA1990" s="41">
        <v>0</v>
      </c>
      <c r="AB1990" s="41">
        <v>0</v>
      </c>
      <c r="AC1990" s="41">
        <v>0</v>
      </c>
      <c r="AD1990" s="56">
        <f t="shared" si="372"/>
        <v>0</v>
      </c>
      <c r="AE1990" s="56">
        <f t="shared" si="373"/>
        <v>0</v>
      </c>
      <c r="AF1990" s="41">
        <v>0</v>
      </c>
      <c r="AG1990" s="41">
        <v>0</v>
      </c>
      <c r="AH1990" s="41">
        <v>0</v>
      </c>
      <c r="AI1990" s="41">
        <v>1</v>
      </c>
      <c r="AJ1990" s="57">
        <f t="shared" si="374"/>
        <v>1</v>
      </c>
      <c r="AK1990" s="57">
        <f t="shared" si="375"/>
        <v>0.25</v>
      </c>
      <c r="AL1990" s="41">
        <v>0</v>
      </c>
      <c r="AM1990" s="41">
        <v>0</v>
      </c>
      <c r="AN1990" s="41">
        <v>0</v>
      </c>
      <c r="AO1990" s="41">
        <v>0</v>
      </c>
      <c r="AP1990" s="58">
        <f t="shared" si="376"/>
        <v>0</v>
      </c>
      <c r="AQ1990" s="58">
        <f t="shared" si="377"/>
        <v>0</v>
      </c>
      <c r="AR1990" s="41">
        <v>0</v>
      </c>
      <c r="AS1990" s="41">
        <v>0</v>
      </c>
      <c r="AT1990" s="41">
        <v>0</v>
      </c>
      <c r="AU1990" s="41">
        <v>0</v>
      </c>
      <c r="AV1990" s="59">
        <f t="shared" si="378"/>
        <v>0</v>
      </c>
      <c r="AW1990" s="59">
        <f t="shared" si="379"/>
        <v>0</v>
      </c>
      <c r="AX1990" s="41">
        <v>16</v>
      </c>
      <c r="AY1990" s="41">
        <v>16</v>
      </c>
      <c r="AZ1990" s="41">
        <v>9</v>
      </c>
      <c r="BA1990" s="41">
        <v>21</v>
      </c>
      <c r="BB1990" s="60">
        <f t="shared" si="380"/>
        <v>62</v>
      </c>
      <c r="BC1990" s="60">
        <f t="shared" si="381"/>
        <v>15.5</v>
      </c>
      <c r="BD1990" s="41">
        <f t="shared" si="382"/>
        <v>63</v>
      </c>
      <c r="BE1990" s="41">
        <f t="shared" si="383"/>
        <v>3.0730118345100206E-3</v>
      </c>
    </row>
    <row r="1991" spans="1:57" x14ac:dyDescent="0.25">
      <c r="A1991" s="41" t="s">
        <v>13539</v>
      </c>
      <c r="B1991" s="41" t="s">
        <v>11020</v>
      </c>
      <c r="C1991" s="41">
        <v>1</v>
      </c>
      <c r="D1991" s="41">
        <v>0</v>
      </c>
      <c r="E1991" s="41" t="s">
        <v>13540</v>
      </c>
      <c r="F1991" s="41">
        <v>100</v>
      </c>
      <c r="G1991" s="41">
        <v>100</v>
      </c>
      <c r="H1991" s="41" t="s">
        <v>759</v>
      </c>
      <c r="I1991" s="41" t="s">
        <v>11022</v>
      </c>
      <c r="J1991" s="41" t="s">
        <v>11022</v>
      </c>
      <c r="K1991" s="41" t="s">
        <v>762</v>
      </c>
      <c r="L1991" s="41" t="s">
        <v>762</v>
      </c>
      <c r="M1991" s="41" t="s">
        <v>762</v>
      </c>
      <c r="N1991" s="41" t="s">
        <v>762</v>
      </c>
      <c r="O1991" s="41" t="s">
        <v>762</v>
      </c>
      <c r="P1991" s="41" t="s">
        <v>11022</v>
      </c>
      <c r="Q1991" s="41" t="s">
        <v>11022</v>
      </c>
      <c r="R1991" s="41" t="s">
        <v>11022</v>
      </c>
      <c r="S1991" s="41" t="s">
        <v>11022</v>
      </c>
      <c r="T1991" s="41" t="s">
        <v>11022</v>
      </c>
      <c r="U1991" s="41" t="s">
        <v>11022</v>
      </c>
      <c r="V1991" s="41" t="s">
        <v>11022</v>
      </c>
      <c r="W1991" s="41" t="s">
        <v>13541</v>
      </c>
      <c r="X1991" s="41" t="s">
        <v>13542</v>
      </c>
      <c r="Y1991" s="41" t="s">
        <v>13542</v>
      </c>
      <c r="Z1991" s="41">
        <v>0</v>
      </c>
      <c r="AA1991" s="41">
        <v>0</v>
      </c>
      <c r="AB1991" s="41">
        <v>0</v>
      </c>
      <c r="AC1991" s="41">
        <v>0</v>
      </c>
      <c r="AD1991" s="56">
        <f t="shared" si="372"/>
        <v>0</v>
      </c>
      <c r="AE1991" s="56">
        <f t="shared" si="373"/>
        <v>0</v>
      </c>
      <c r="AF1991" s="41">
        <v>8</v>
      </c>
      <c r="AG1991" s="41">
        <v>14</v>
      </c>
      <c r="AH1991" s="41">
        <v>17</v>
      </c>
      <c r="AI1991" s="41">
        <v>16</v>
      </c>
      <c r="AJ1991" s="57">
        <f t="shared" si="374"/>
        <v>55</v>
      </c>
      <c r="AK1991" s="57">
        <f t="shared" si="375"/>
        <v>13.75</v>
      </c>
      <c r="AL1991" s="41">
        <v>25</v>
      </c>
      <c r="AM1991" s="41">
        <v>31</v>
      </c>
      <c r="AN1991" s="41">
        <v>36</v>
      </c>
      <c r="AO1991" s="41">
        <v>30</v>
      </c>
      <c r="AP1991" s="58">
        <f t="shared" si="376"/>
        <v>122</v>
      </c>
      <c r="AQ1991" s="58">
        <f t="shared" si="377"/>
        <v>30.5</v>
      </c>
      <c r="AR1991" s="41">
        <v>6</v>
      </c>
      <c r="AS1991" s="41">
        <v>17</v>
      </c>
      <c r="AT1991" s="41">
        <v>13</v>
      </c>
      <c r="AU1991" s="41">
        <v>44</v>
      </c>
      <c r="AV1991" s="59">
        <f t="shared" si="378"/>
        <v>80</v>
      </c>
      <c r="AW1991" s="59">
        <f t="shared" si="379"/>
        <v>20</v>
      </c>
      <c r="AX1991" s="41">
        <v>9</v>
      </c>
      <c r="AY1991" s="41">
        <v>19</v>
      </c>
      <c r="AZ1991" s="41">
        <v>7</v>
      </c>
      <c r="BA1991" s="41">
        <v>19</v>
      </c>
      <c r="BB1991" s="60">
        <f t="shared" si="380"/>
        <v>54</v>
      </c>
      <c r="BC1991" s="60">
        <f t="shared" si="381"/>
        <v>13.5</v>
      </c>
      <c r="BD1991" s="41">
        <f t="shared" si="382"/>
        <v>311</v>
      </c>
      <c r="BE1991" s="41">
        <f t="shared" si="383"/>
        <v>1.516994731004153E-2</v>
      </c>
    </row>
    <row r="1992" spans="1:57" x14ac:dyDescent="0.25">
      <c r="A1992" s="41" t="s">
        <v>13905</v>
      </c>
      <c r="B1992" s="41" t="s">
        <v>11020</v>
      </c>
      <c r="C1992" s="41">
        <v>1</v>
      </c>
      <c r="D1992" s="41">
        <v>0</v>
      </c>
      <c r="E1992" s="41" t="s">
        <v>13906</v>
      </c>
      <c r="F1992" s="41">
        <v>100</v>
      </c>
      <c r="G1992" s="41">
        <v>100</v>
      </c>
      <c r="H1992" s="41" t="s">
        <v>759</v>
      </c>
      <c r="I1992" s="41" t="s">
        <v>11022</v>
      </c>
      <c r="J1992" s="41" t="s">
        <v>11022</v>
      </c>
      <c r="K1992" s="41" t="s">
        <v>762</v>
      </c>
      <c r="L1992" s="41" t="s">
        <v>762</v>
      </c>
      <c r="M1992" s="41" t="s">
        <v>762</v>
      </c>
      <c r="N1992" s="41" t="s">
        <v>762</v>
      </c>
      <c r="O1992" s="41" t="s">
        <v>762</v>
      </c>
      <c r="P1992" s="41" t="s">
        <v>11022</v>
      </c>
      <c r="Q1992" s="41" t="s">
        <v>11022</v>
      </c>
      <c r="R1992" s="41" t="s">
        <v>11022</v>
      </c>
      <c r="S1992" s="41" t="s">
        <v>11022</v>
      </c>
      <c r="T1992" s="41" t="s">
        <v>11022</v>
      </c>
      <c r="U1992" s="41" t="s">
        <v>11022</v>
      </c>
      <c r="V1992" s="41" t="s">
        <v>11022</v>
      </c>
      <c r="W1992" s="41" t="s">
        <v>13907</v>
      </c>
      <c r="X1992" s="41" t="s">
        <v>13908</v>
      </c>
      <c r="Y1992" s="41" t="s">
        <v>13908</v>
      </c>
      <c r="Z1992" s="41">
        <v>0</v>
      </c>
      <c r="AA1992" s="41">
        <v>0</v>
      </c>
      <c r="AB1992" s="41">
        <v>0</v>
      </c>
      <c r="AC1992" s="41">
        <v>0</v>
      </c>
      <c r="AD1992" s="56">
        <f t="shared" si="372"/>
        <v>0</v>
      </c>
      <c r="AE1992" s="56">
        <f t="shared" si="373"/>
        <v>0</v>
      </c>
      <c r="AF1992" s="41">
        <v>0</v>
      </c>
      <c r="AG1992" s="41">
        <v>0</v>
      </c>
      <c r="AH1992" s="41">
        <v>0</v>
      </c>
      <c r="AI1992" s="41">
        <v>0</v>
      </c>
      <c r="AJ1992" s="57">
        <f t="shared" si="374"/>
        <v>0</v>
      </c>
      <c r="AK1992" s="57">
        <f t="shared" si="375"/>
        <v>0</v>
      </c>
      <c r="AL1992" s="41">
        <v>0</v>
      </c>
      <c r="AM1992" s="41">
        <v>0</v>
      </c>
      <c r="AN1992" s="41">
        <v>0</v>
      </c>
      <c r="AO1992" s="41">
        <v>0</v>
      </c>
      <c r="AP1992" s="58">
        <f t="shared" si="376"/>
        <v>0</v>
      </c>
      <c r="AQ1992" s="58">
        <f t="shared" si="377"/>
        <v>0</v>
      </c>
      <c r="AR1992" s="41">
        <v>0</v>
      </c>
      <c r="AS1992" s="41">
        <v>0</v>
      </c>
      <c r="AT1992" s="41">
        <v>4</v>
      </c>
      <c r="AU1992" s="41">
        <v>19</v>
      </c>
      <c r="AV1992" s="59">
        <f t="shared" si="378"/>
        <v>23</v>
      </c>
      <c r="AW1992" s="59">
        <f t="shared" si="379"/>
        <v>5.75</v>
      </c>
      <c r="AX1992" s="41">
        <v>0</v>
      </c>
      <c r="AY1992" s="41">
        <v>5</v>
      </c>
      <c r="AZ1992" s="41">
        <v>2</v>
      </c>
      <c r="BA1992" s="41">
        <v>3</v>
      </c>
      <c r="BB1992" s="60">
        <f t="shared" si="380"/>
        <v>10</v>
      </c>
      <c r="BC1992" s="60">
        <f t="shared" si="381"/>
        <v>2.5</v>
      </c>
      <c r="BD1992" s="41">
        <f t="shared" si="382"/>
        <v>33</v>
      </c>
      <c r="BE1992" s="41">
        <f t="shared" si="383"/>
        <v>1.6096728656957251E-3</v>
      </c>
    </row>
    <row r="1993" spans="1:57" x14ac:dyDescent="0.25">
      <c r="A1993" s="41" t="s">
        <v>11410</v>
      </c>
      <c r="B1993" s="41" t="s">
        <v>11020</v>
      </c>
      <c r="C1993" s="41">
        <v>1</v>
      </c>
      <c r="D1993" s="41">
        <v>0</v>
      </c>
      <c r="E1993" s="41" t="s">
        <v>11411</v>
      </c>
      <c r="F1993" s="41">
        <v>100</v>
      </c>
      <c r="G1993" s="41">
        <v>100</v>
      </c>
      <c r="H1993" s="41" t="s">
        <v>759</v>
      </c>
      <c r="I1993" s="41" t="s">
        <v>11022</v>
      </c>
      <c r="J1993" s="41" t="s">
        <v>11022</v>
      </c>
      <c r="K1993" s="41" t="s">
        <v>762</v>
      </c>
      <c r="L1993" s="41" t="s">
        <v>762</v>
      </c>
      <c r="M1993" s="41" t="s">
        <v>762</v>
      </c>
      <c r="N1993" s="41" t="s">
        <v>762</v>
      </c>
      <c r="O1993" s="41" t="s">
        <v>762</v>
      </c>
      <c r="P1993" s="41" t="s">
        <v>11022</v>
      </c>
      <c r="Q1993" s="41" t="s">
        <v>11022</v>
      </c>
      <c r="R1993" s="41" t="s">
        <v>11022</v>
      </c>
      <c r="S1993" s="41" t="s">
        <v>11022</v>
      </c>
      <c r="T1993" s="41" t="s">
        <v>11022</v>
      </c>
      <c r="U1993" s="41" t="s">
        <v>11022</v>
      </c>
      <c r="V1993" s="41" t="s">
        <v>11022</v>
      </c>
      <c r="W1993" s="41" t="s">
        <v>11412</v>
      </c>
      <c r="X1993" s="41" t="s">
        <v>11413</v>
      </c>
      <c r="Y1993" s="41" t="s">
        <v>11413</v>
      </c>
      <c r="Z1993" s="41">
        <v>0</v>
      </c>
      <c r="AA1993" s="41">
        <v>0</v>
      </c>
      <c r="AB1993" s="41">
        <v>0</v>
      </c>
      <c r="AC1993" s="41">
        <v>0</v>
      </c>
      <c r="AD1993" s="56">
        <f t="shared" si="372"/>
        <v>0</v>
      </c>
      <c r="AE1993" s="56">
        <f t="shared" si="373"/>
        <v>0</v>
      </c>
      <c r="AF1993" s="41">
        <v>3</v>
      </c>
      <c r="AG1993" s="41">
        <v>27</v>
      </c>
      <c r="AH1993" s="41">
        <v>37</v>
      </c>
      <c r="AI1993" s="41">
        <v>35</v>
      </c>
      <c r="AJ1993" s="57">
        <f t="shared" si="374"/>
        <v>102</v>
      </c>
      <c r="AK1993" s="57">
        <f t="shared" si="375"/>
        <v>25.5</v>
      </c>
      <c r="AL1993" s="41">
        <v>10</v>
      </c>
      <c r="AM1993" s="41">
        <v>25</v>
      </c>
      <c r="AN1993" s="41">
        <v>14</v>
      </c>
      <c r="AO1993" s="41">
        <v>123</v>
      </c>
      <c r="AP1993" s="58">
        <f t="shared" si="376"/>
        <v>172</v>
      </c>
      <c r="AQ1993" s="58">
        <f t="shared" si="377"/>
        <v>43</v>
      </c>
      <c r="AR1993" s="41">
        <v>4</v>
      </c>
      <c r="AS1993" s="41">
        <v>6</v>
      </c>
      <c r="AT1993" s="41">
        <v>9</v>
      </c>
      <c r="AU1993" s="41">
        <v>19</v>
      </c>
      <c r="AV1993" s="59">
        <f t="shared" si="378"/>
        <v>38</v>
      </c>
      <c r="AW1993" s="59">
        <f t="shared" si="379"/>
        <v>9.5</v>
      </c>
      <c r="AX1993" s="41">
        <v>5</v>
      </c>
      <c r="AY1993" s="41">
        <v>1</v>
      </c>
      <c r="AZ1993" s="41">
        <v>0</v>
      </c>
      <c r="BA1993" s="41">
        <v>7</v>
      </c>
      <c r="BB1993" s="60">
        <f t="shared" si="380"/>
        <v>13</v>
      </c>
      <c r="BC1993" s="60">
        <f t="shared" si="381"/>
        <v>3.25</v>
      </c>
      <c r="BD1993" s="41">
        <f t="shared" si="382"/>
        <v>325</v>
      </c>
      <c r="BE1993" s="41">
        <f t="shared" si="383"/>
        <v>1.5852838828821533E-2</v>
      </c>
    </row>
    <row r="1994" spans="1:57" x14ac:dyDescent="0.25">
      <c r="A1994" s="41" t="s">
        <v>12118</v>
      </c>
      <c r="B1994" s="41" t="s">
        <v>11020</v>
      </c>
      <c r="C1994" s="41">
        <v>1</v>
      </c>
      <c r="D1994" s="41">
        <v>0</v>
      </c>
      <c r="E1994" s="41" t="s">
        <v>12119</v>
      </c>
      <c r="F1994" s="41">
        <v>100</v>
      </c>
      <c r="G1994" s="41">
        <v>100</v>
      </c>
      <c r="H1994" s="41" t="s">
        <v>759</v>
      </c>
      <c r="I1994" s="41" t="s">
        <v>11022</v>
      </c>
      <c r="J1994" s="41" t="s">
        <v>11022</v>
      </c>
      <c r="K1994" s="41" t="s">
        <v>762</v>
      </c>
      <c r="L1994" s="41" t="s">
        <v>762</v>
      </c>
      <c r="M1994" s="41" t="s">
        <v>762</v>
      </c>
      <c r="N1994" s="41" t="s">
        <v>762</v>
      </c>
      <c r="O1994" s="41" t="s">
        <v>762</v>
      </c>
      <c r="P1994" s="41" t="s">
        <v>11022</v>
      </c>
      <c r="Q1994" s="41" t="s">
        <v>11022</v>
      </c>
      <c r="R1994" s="41" t="s">
        <v>11022</v>
      </c>
      <c r="S1994" s="41" t="s">
        <v>11022</v>
      </c>
      <c r="T1994" s="41" t="s">
        <v>11022</v>
      </c>
      <c r="U1994" s="41" t="s">
        <v>11022</v>
      </c>
      <c r="V1994" s="41" t="s">
        <v>11022</v>
      </c>
      <c r="W1994" s="41" t="s">
        <v>12120</v>
      </c>
      <c r="X1994" s="41" t="s">
        <v>12121</v>
      </c>
      <c r="Y1994" s="41" t="s">
        <v>12121</v>
      </c>
      <c r="Z1994" s="41">
        <v>0</v>
      </c>
      <c r="AA1994" s="41">
        <v>0</v>
      </c>
      <c r="AB1994" s="41">
        <v>0</v>
      </c>
      <c r="AC1994" s="41">
        <v>0</v>
      </c>
      <c r="AD1994" s="56">
        <f t="shared" si="372"/>
        <v>0</v>
      </c>
      <c r="AE1994" s="56">
        <f t="shared" si="373"/>
        <v>0</v>
      </c>
      <c r="AF1994" s="41">
        <v>4</v>
      </c>
      <c r="AG1994" s="41">
        <v>28</v>
      </c>
      <c r="AH1994" s="41">
        <v>29</v>
      </c>
      <c r="AI1994" s="41">
        <v>46</v>
      </c>
      <c r="AJ1994" s="57">
        <f t="shared" si="374"/>
        <v>107</v>
      </c>
      <c r="AK1994" s="57">
        <f t="shared" si="375"/>
        <v>26.75</v>
      </c>
      <c r="AL1994" s="41">
        <v>7</v>
      </c>
      <c r="AM1994" s="41">
        <v>8</v>
      </c>
      <c r="AN1994" s="41">
        <v>8</v>
      </c>
      <c r="AO1994" s="41">
        <v>78</v>
      </c>
      <c r="AP1994" s="58">
        <f t="shared" si="376"/>
        <v>101</v>
      </c>
      <c r="AQ1994" s="58">
        <f t="shared" si="377"/>
        <v>25.25</v>
      </c>
      <c r="AR1994" s="41">
        <v>3</v>
      </c>
      <c r="AS1994" s="41">
        <v>4</v>
      </c>
      <c r="AT1994" s="41">
        <v>13</v>
      </c>
      <c r="AU1994" s="41">
        <v>28</v>
      </c>
      <c r="AV1994" s="59">
        <f t="shared" si="378"/>
        <v>48</v>
      </c>
      <c r="AW1994" s="59">
        <f t="shared" si="379"/>
        <v>12</v>
      </c>
      <c r="AX1994" s="41">
        <v>3</v>
      </c>
      <c r="AY1994" s="41">
        <v>4</v>
      </c>
      <c r="AZ1994" s="41">
        <v>17</v>
      </c>
      <c r="BA1994" s="41">
        <v>6</v>
      </c>
      <c r="BB1994" s="60">
        <f t="shared" si="380"/>
        <v>30</v>
      </c>
      <c r="BC1994" s="60">
        <f t="shared" si="381"/>
        <v>7.5</v>
      </c>
      <c r="BD1994" s="41">
        <f t="shared" si="382"/>
        <v>286</v>
      </c>
      <c r="BE1994" s="41">
        <f t="shared" si="383"/>
        <v>1.3950498169362949E-2</v>
      </c>
    </row>
    <row r="1995" spans="1:57" x14ac:dyDescent="0.25">
      <c r="A1995" s="41" t="s">
        <v>11824</v>
      </c>
      <c r="B1995" s="41" t="s">
        <v>11020</v>
      </c>
      <c r="C1995" s="41">
        <v>1</v>
      </c>
      <c r="D1995" s="41">
        <v>0</v>
      </c>
      <c r="E1995" s="41" t="s">
        <v>11825</v>
      </c>
      <c r="F1995" s="41">
        <v>100</v>
      </c>
      <c r="G1995" s="41">
        <v>100</v>
      </c>
      <c r="H1995" s="41" t="s">
        <v>759</v>
      </c>
      <c r="I1995" s="41" t="s">
        <v>11022</v>
      </c>
      <c r="J1995" s="41" t="s">
        <v>11022</v>
      </c>
      <c r="K1995" s="41" t="s">
        <v>762</v>
      </c>
      <c r="L1995" s="41" t="s">
        <v>762</v>
      </c>
      <c r="M1995" s="41" t="s">
        <v>762</v>
      </c>
      <c r="N1995" s="41" t="s">
        <v>762</v>
      </c>
      <c r="O1995" s="41" t="s">
        <v>762</v>
      </c>
      <c r="P1995" s="41" t="s">
        <v>11022</v>
      </c>
      <c r="Q1995" s="41" t="s">
        <v>11022</v>
      </c>
      <c r="R1995" s="41" t="s">
        <v>11022</v>
      </c>
      <c r="S1995" s="41" t="s">
        <v>11022</v>
      </c>
      <c r="T1995" s="41" t="s">
        <v>11022</v>
      </c>
      <c r="U1995" s="41" t="s">
        <v>11022</v>
      </c>
      <c r="V1995" s="41" t="s">
        <v>11022</v>
      </c>
      <c r="W1995" s="41" t="s">
        <v>11826</v>
      </c>
      <c r="X1995" s="41" t="s">
        <v>11827</v>
      </c>
      <c r="Y1995" s="41" t="s">
        <v>11827</v>
      </c>
      <c r="Z1995" s="41">
        <v>1073</v>
      </c>
      <c r="AA1995" s="41">
        <v>1845</v>
      </c>
      <c r="AB1995" s="41">
        <v>147</v>
      </c>
      <c r="AC1995" s="41">
        <v>1331</v>
      </c>
      <c r="AD1995" s="56">
        <f t="shared" si="372"/>
        <v>4396</v>
      </c>
      <c r="AE1995" s="56">
        <f t="shared" si="373"/>
        <v>1099</v>
      </c>
      <c r="AF1995" s="41">
        <v>104</v>
      </c>
      <c r="AG1995" s="41">
        <v>46</v>
      </c>
      <c r="AH1995" s="41">
        <v>6</v>
      </c>
      <c r="AI1995" s="41">
        <v>9</v>
      </c>
      <c r="AJ1995" s="57">
        <f t="shared" si="374"/>
        <v>165</v>
      </c>
      <c r="AK1995" s="57">
        <f t="shared" si="375"/>
        <v>41.25</v>
      </c>
      <c r="AL1995" s="41">
        <v>98</v>
      </c>
      <c r="AM1995" s="41">
        <v>6</v>
      </c>
      <c r="AN1995" s="41">
        <v>13</v>
      </c>
      <c r="AO1995" s="41">
        <v>251</v>
      </c>
      <c r="AP1995" s="58">
        <f t="shared" si="376"/>
        <v>368</v>
      </c>
      <c r="AQ1995" s="58">
        <f t="shared" si="377"/>
        <v>92</v>
      </c>
      <c r="AR1995" s="41">
        <v>4</v>
      </c>
      <c r="AS1995" s="41">
        <v>14</v>
      </c>
      <c r="AT1995" s="41">
        <v>5</v>
      </c>
      <c r="AU1995" s="41">
        <v>31</v>
      </c>
      <c r="AV1995" s="59">
        <f t="shared" si="378"/>
        <v>54</v>
      </c>
      <c r="AW1995" s="59">
        <f t="shared" si="379"/>
        <v>13.5</v>
      </c>
      <c r="AX1995" s="41">
        <v>2</v>
      </c>
      <c r="AY1995" s="41">
        <v>17</v>
      </c>
      <c r="AZ1995" s="41">
        <v>6</v>
      </c>
      <c r="BA1995" s="41">
        <v>3</v>
      </c>
      <c r="BB1995" s="60">
        <f t="shared" si="380"/>
        <v>28</v>
      </c>
      <c r="BC1995" s="60">
        <f t="shared" si="381"/>
        <v>7</v>
      </c>
      <c r="BD1995" s="41">
        <f t="shared" si="382"/>
        <v>5011</v>
      </c>
      <c r="BE1995" s="41">
        <f t="shared" si="383"/>
        <v>0.24442638575761449</v>
      </c>
    </row>
    <row r="1996" spans="1:57" x14ac:dyDescent="0.25">
      <c r="A1996" s="41" t="s">
        <v>12806</v>
      </c>
      <c r="B1996" s="41" t="s">
        <v>11020</v>
      </c>
      <c r="C1996" s="41">
        <v>1</v>
      </c>
      <c r="D1996" s="41">
        <v>0</v>
      </c>
      <c r="E1996" s="41" t="s">
        <v>12807</v>
      </c>
      <c r="F1996" s="41">
        <v>100</v>
      </c>
      <c r="G1996" s="41">
        <v>100</v>
      </c>
      <c r="H1996" s="41" t="s">
        <v>759</v>
      </c>
      <c r="I1996" s="41" t="s">
        <v>11022</v>
      </c>
      <c r="J1996" s="41" t="s">
        <v>11022</v>
      </c>
      <c r="K1996" s="41" t="s">
        <v>762</v>
      </c>
      <c r="L1996" s="41" t="s">
        <v>762</v>
      </c>
      <c r="M1996" s="41" t="s">
        <v>762</v>
      </c>
      <c r="N1996" s="41" t="s">
        <v>762</v>
      </c>
      <c r="O1996" s="41" t="s">
        <v>762</v>
      </c>
      <c r="P1996" s="41" t="s">
        <v>11022</v>
      </c>
      <c r="Q1996" s="41" t="s">
        <v>11022</v>
      </c>
      <c r="R1996" s="41" t="s">
        <v>11022</v>
      </c>
      <c r="S1996" s="41" t="s">
        <v>11022</v>
      </c>
      <c r="T1996" s="41" t="s">
        <v>11022</v>
      </c>
      <c r="U1996" s="41" t="s">
        <v>11022</v>
      </c>
      <c r="V1996" s="41" t="s">
        <v>11022</v>
      </c>
      <c r="W1996" s="41" t="s">
        <v>12807</v>
      </c>
      <c r="X1996" s="41" t="s">
        <v>12808</v>
      </c>
      <c r="Y1996" s="41" t="s">
        <v>12808</v>
      </c>
      <c r="Z1996" s="41">
        <v>0</v>
      </c>
      <c r="AA1996" s="41">
        <v>0</v>
      </c>
      <c r="AB1996" s="41">
        <v>0</v>
      </c>
      <c r="AC1996" s="41">
        <v>0</v>
      </c>
      <c r="AD1996" s="56">
        <f t="shared" si="372"/>
        <v>0</v>
      </c>
      <c r="AE1996" s="56">
        <f t="shared" si="373"/>
        <v>0</v>
      </c>
      <c r="AF1996" s="41">
        <v>0</v>
      </c>
      <c r="AG1996" s="41">
        <v>0</v>
      </c>
      <c r="AH1996" s="41">
        <v>0</v>
      </c>
      <c r="AI1996" s="41">
        <v>0</v>
      </c>
      <c r="AJ1996" s="57">
        <f t="shared" si="374"/>
        <v>0</v>
      </c>
      <c r="AK1996" s="57">
        <f t="shared" si="375"/>
        <v>0</v>
      </c>
      <c r="AL1996" s="41">
        <v>0</v>
      </c>
      <c r="AM1996" s="41">
        <v>0</v>
      </c>
      <c r="AN1996" s="41">
        <v>0</v>
      </c>
      <c r="AO1996" s="41">
        <v>0</v>
      </c>
      <c r="AP1996" s="58">
        <f t="shared" si="376"/>
        <v>0</v>
      </c>
      <c r="AQ1996" s="58">
        <f t="shared" si="377"/>
        <v>0</v>
      </c>
      <c r="AR1996" s="41">
        <v>1</v>
      </c>
      <c r="AS1996" s="41">
        <v>6</v>
      </c>
      <c r="AT1996" s="41">
        <v>9</v>
      </c>
      <c r="AU1996" s="41">
        <v>30</v>
      </c>
      <c r="AV1996" s="59">
        <f t="shared" si="378"/>
        <v>46</v>
      </c>
      <c r="AW1996" s="59">
        <f t="shared" si="379"/>
        <v>11.5</v>
      </c>
      <c r="AX1996" s="41">
        <v>17</v>
      </c>
      <c r="AY1996" s="41">
        <v>11</v>
      </c>
      <c r="AZ1996" s="41">
        <v>6</v>
      </c>
      <c r="BA1996" s="41">
        <v>31</v>
      </c>
      <c r="BB1996" s="60">
        <f t="shared" si="380"/>
        <v>65</v>
      </c>
      <c r="BC1996" s="60">
        <f t="shared" si="381"/>
        <v>16.25</v>
      </c>
      <c r="BD1996" s="41">
        <f t="shared" si="382"/>
        <v>111</v>
      </c>
      <c r="BE1996" s="41">
        <f t="shared" si="383"/>
        <v>5.4143541846128932E-3</v>
      </c>
    </row>
    <row r="1997" spans="1:57" x14ac:dyDescent="0.25">
      <c r="A1997" s="41" t="s">
        <v>14245</v>
      </c>
      <c r="B1997" s="41" t="s">
        <v>11020</v>
      </c>
      <c r="C1997" s="41">
        <v>1</v>
      </c>
      <c r="D1997" s="41">
        <v>0</v>
      </c>
      <c r="E1997" s="41" t="s">
        <v>14246</v>
      </c>
      <c r="F1997" s="41">
        <v>100</v>
      </c>
      <c r="G1997" s="41">
        <v>100</v>
      </c>
      <c r="H1997" s="41" t="s">
        <v>759</v>
      </c>
      <c r="I1997" s="41" t="s">
        <v>11022</v>
      </c>
      <c r="J1997" s="41" t="s">
        <v>11022</v>
      </c>
      <c r="K1997" s="41" t="s">
        <v>762</v>
      </c>
      <c r="L1997" s="41" t="s">
        <v>762</v>
      </c>
      <c r="M1997" s="41" t="s">
        <v>762</v>
      </c>
      <c r="N1997" s="41" t="s">
        <v>762</v>
      </c>
      <c r="O1997" s="41" t="s">
        <v>762</v>
      </c>
      <c r="P1997" s="41" t="s">
        <v>11022</v>
      </c>
      <c r="Q1997" s="41" t="s">
        <v>11022</v>
      </c>
      <c r="R1997" s="41" t="s">
        <v>11022</v>
      </c>
      <c r="S1997" s="41" t="s">
        <v>11022</v>
      </c>
      <c r="T1997" s="41" t="s">
        <v>11022</v>
      </c>
      <c r="U1997" s="41" t="s">
        <v>11022</v>
      </c>
      <c r="V1997" s="41" t="s">
        <v>11022</v>
      </c>
      <c r="W1997" s="41" t="s">
        <v>14246</v>
      </c>
      <c r="X1997" s="41" t="s">
        <v>14247</v>
      </c>
      <c r="Y1997" s="41" t="s">
        <v>14247</v>
      </c>
      <c r="Z1997" s="41">
        <v>0</v>
      </c>
      <c r="AA1997" s="41">
        <v>0</v>
      </c>
      <c r="AB1997" s="41">
        <v>0</v>
      </c>
      <c r="AC1997" s="41">
        <v>0</v>
      </c>
      <c r="AD1997" s="56">
        <f t="shared" si="372"/>
        <v>0</v>
      </c>
      <c r="AE1997" s="56">
        <f t="shared" si="373"/>
        <v>0</v>
      </c>
      <c r="AF1997" s="41">
        <v>0</v>
      </c>
      <c r="AG1997" s="41">
        <v>0</v>
      </c>
      <c r="AH1997" s="41">
        <v>0</v>
      </c>
      <c r="AI1997" s="41">
        <v>0</v>
      </c>
      <c r="AJ1997" s="57">
        <f t="shared" si="374"/>
        <v>0</v>
      </c>
      <c r="AK1997" s="57">
        <f t="shared" si="375"/>
        <v>0</v>
      </c>
      <c r="AL1997" s="41">
        <v>0</v>
      </c>
      <c r="AM1997" s="41">
        <v>0</v>
      </c>
      <c r="AN1997" s="41">
        <v>0</v>
      </c>
      <c r="AO1997" s="41">
        <v>1</v>
      </c>
      <c r="AP1997" s="58">
        <f t="shared" si="376"/>
        <v>1</v>
      </c>
      <c r="AQ1997" s="58">
        <f t="shared" si="377"/>
        <v>0.25</v>
      </c>
      <c r="AR1997" s="41">
        <v>31</v>
      </c>
      <c r="AS1997" s="41">
        <v>28</v>
      </c>
      <c r="AT1997" s="41">
        <v>53</v>
      </c>
      <c r="AU1997" s="41">
        <v>43</v>
      </c>
      <c r="AV1997" s="59">
        <f t="shared" si="378"/>
        <v>155</v>
      </c>
      <c r="AW1997" s="59">
        <f t="shared" si="379"/>
        <v>38.75</v>
      </c>
      <c r="AX1997" s="41">
        <v>46</v>
      </c>
      <c r="AY1997" s="41">
        <v>19</v>
      </c>
      <c r="AZ1997" s="41">
        <v>43</v>
      </c>
      <c r="BA1997" s="41">
        <v>55</v>
      </c>
      <c r="BB1997" s="60">
        <f t="shared" si="380"/>
        <v>163</v>
      </c>
      <c r="BC1997" s="60">
        <f t="shared" si="381"/>
        <v>40.75</v>
      </c>
      <c r="BD1997" s="41">
        <f t="shared" si="382"/>
        <v>319</v>
      </c>
      <c r="BE1997" s="41">
        <f t="shared" si="383"/>
        <v>1.5560171035058676E-2</v>
      </c>
    </row>
    <row r="1998" spans="1:57" x14ac:dyDescent="0.25">
      <c r="A1998" s="41" t="s">
        <v>11073</v>
      </c>
      <c r="B1998" s="41" t="s">
        <v>11020</v>
      </c>
      <c r="C1998" s="41">
        <v>1</v>
      </c>
      <c r="D1998" s="41">
        <v>0</v>
      </c>
      <c r="E1998" s="41" t="s">
        <v>11074</v>
      </c>
      <c r="F1998" s="41">
        <v>100</v>
      </c>
      <c r="G1998" s="41">
        <v>100</v>
      </c>
      <c r="H1998" s="41" t="s">
        <v>759</v>
      </c>
      <c r="I1998" s="41" t="s">
        <v>11022</v>
      </c>
      <c r="J1998" s="41" t="s">
        <v>11022</v>
      </c>
      <c r="K1998" s="41" t="s">
        <v>762</v>
      </c>
      <c r="L1998" s="41" t="s">
        <v>762</v>
      </c>
      <c r="M1998" s="41" t="s">
        <v>762</v>
      </c>
      <c r="N1998" s="41" t="s">
        <v>762</v>
      </c>
      <c r="O1998" s="41" t="s">
        <v>762</v>
      </c>
      <c r="P1998" s="41" t="s">
        <v>11022</v>
      </c>
      <c r="Q1998" s="41" t="s">
        <v>11022</v>
      </c>
      <c r="R1998" s="41" t="s">
        <v>11022</v>
      </c>
      <c r="S1998" s="41" t="s">
        <v>11022</v>
      </c>
      <c r="T1998" s="41" t="s">
        <v>11022</v>
      </c>
      <c r="U1998" s="41" t="s">
        <v>11022</v>
      </c>
      <c r="V1998" s="41" t="s">
        <v>11022</v>
      </c>
      <c r="W1998" s="41" t="s">
        <v>11075</v>
      </c>
      <c r="X1998" s="41" t="s">
        <v>11076</v>
      </c>
      <c r="Y1998" s="41" t="s">
        <v>11076</v>
      </c>
      <c r="Z1998" s="41">
        <v>0</v>
      </c>
      <c r="AA1998" s="41">
        <v>0</v>
      </c>
      <c r="AB1998" s="41">
        <v>0</v>
      </c>
      <c r="AC1998" s="41">
        <v>0</v>
      </c>
      <c r="AD1998" s="56">
        <f t="shared" si="372"/>
        <v>0</v>
      </c>
      <c r="AE1998" s="56">
        <f t="shared" si="373"/>
        <v>0</v>
      </c>
      <c r="AF1998" s="41">
        <v>2</v>
      </c>
      <c r="AG1998" s="41">
        <v>0</v>
      </c>
      <c r="AH1998" s="41">
        <v>0</v>
      </c>
      <c r="AI1998" s="41">
        <v>0</v>
      </c>
      <c r="AJ1998" s="57">
        <f t="shared" si="374"/>
        <v>2</v>
      </c>
      <c r="AK1998" s="57">
        <f t="shared" si="375"/>
        <v>0.5</v>
      </c>
      <c r="AL1998" s="41">
        <v>0</v>
      </c>
      <c r="AM1998" s="41">
        <v>0</v>
      </c>
      <c r="AN1998" s="41">
        <v>0</v>
      </c>
      <c r="AO1998" s="41">
        <v>0</v>
      </c>
      <c r="AP1998" s="58">
        <f t="shared" si="376"/>
        <v>0</v>
      </c>
      <c r="AQ1998" s="58">
        <f t="shared" si="377"/>
        <v>0</v>
      </c>
      <c r="AR1998" s="41">
        <v>32</v>
      </c>
      <c r="AS1998" s="41">
        <v>13</v>
      </c>
      <c r="AT1998" s="41">
        <v>14</v>
      </c>
      <c r="AU1998" s="41">
        <v>35</v>
      </c>
      <c r="AV1998" s="59">
        <f t="shared" si="378"/>
        <v>94</v>
      </c>
      <c r="AW1998" s="59">
        <f t="shared" si="379"/>
        <v>23.5</v>
      </c>
      <c r="AX1998" s="41">
        <v>7</v>
      </c>
      <c r="AY1998" s="41">
        <v>1</v>
      </c>
      <c r="AZ1998" s="41">
        <v>4</v>
      </c>
      <c r="BA1998" s="41">
        <v>9</v>
      </c>
      <c r="BB1998" s="60">
        <f t="shared" si="380"/>
        <v>21</v>
      </c>
      <c r="BC1998" s="60">
        <f t="shared" si="381"/>
        <v>5.25</v>
      </c>
      <c r="BD1998" s="41">
        <f t="shared" si="382"/>
        <v>117</v>
      </c>
      <c r="BE1998" s="41">
        <f t="shared" si="383"/>
        <v>5.7070219783757524E-3</v>
      </c>
    </row>
    <row r="1999" spans="1:57" x14ac:dyDescent="0.25">
      <c r="A1999" s="41" t="s">
        <v>11473</v>
      </c>
      <c r="B1999" s="41" t="s">
        <v>11020</v>
      </c>
      <c r="C1999" s="41">
        <v>1</v>
      </c>
      <c r="D1999" s="41">
        <v>0</v>
      </c>
      <c r="E1999" s="41" t="s">
        <v>11474</v>
      </c>
      <c r="F1999" s="41">
        <v>100</v>
      </c>
      <c r="G1999" s="41">
        <v>100</v>
      </c>
      <c r="H1999" s="41" t="s">
        <v>759</v>
      </c>
      <c r="I1999" s="41" t="s">
        <v>11022</v>
      </c>
      <c r="J1999" s="41" t="s">
        <v>11022</v>
      </c>
      <c r="K1999" s="41" t="s">
        <v>762</v>
      </c>
      <c r="L1999" s="41" t="s">
        <v>762</v>
      </c>
      <c r="M1999" s="41" t="s">
        <v>762</v>
      </c>
      <c r="N1999" s="41" t="s">
        <v>762</v>
      </c>
      <c r="O1999" s="41" t="s">
        <v>762</v>
      </c>
      <c r="P1999" s="41" t="s">
        <v>11022</v>
      </c>
      <c r="Q1999" s="41" t="s">
        <v>11022</v>
      </c>
      <c r="R1999" s="41" t="s">
        <v>11022</v>
      </c>
      <c r="S1999" s="41" t="s">
        <v>11022</v>
      </c>
      <c r="T1999" s="41" t="s">
        <v>11022</v>
      </c>
      <c r="U1999" s="41" t="s">
        <v>11022</v>
      </c>
      <c r="V1999" s="41" t="s">
        <v>11022</v>
      </c>
      <c r="W1999" s="41" t="s">
        <v>11475</v>
      </c>
      <c r="X1999" s="41" t="s">
        <v>11476</v>
      </c>
      <c r="Y1999" s="41" t="s">
        <v>11476</v>
      </c>
      <c r="Z1999" s="41">
        <v>0</v>
      </c>
      <c r="AA1999" s="41">
        <v>0</v>
      </c>
      <c r="AB1999" s="41">
        <v>0</v>
      </c>
      <c r="AC1999" s="41">
        <v>0</v>
      </c>
      <c r="AD1999" s="56">
        <f t="shared" si="372"/>
        <v>0</v>
      </c>
      <c r="AE1999" s="56">
        <f t="shared" si="373"/>
        <v>0</v>
      </c>
      <c r="AF1999" s="41">
        <v>0</v>
      </c>
      <c r="AG1999" s="41">
        <v>0</v>
      </c>
      <c r="AH1999" s="41">
        <v>0</v>
      </c>
      <c r="AI1999" s="41">
        <v>0</v>
      </c>
      <c r="AJ1999" s="57">
        <f t="shared" si="374"/>
        <v>0</v>
      </c>
      <c r="AK1999" s="57">
        <f t="shared" si="375"/>
        <v>0</v>
      </c>
      <c r="AL1999" s="41">
        <v>0</v>
      </c>
      <c r="AM1999" s="41">
        <v>0</v>
      </c>
      <c r="AN1999" s="41">
        <v>0</v>
      </c>
      <c r="AO1999" s="41">
        <v>0</v>
      </c>
      <c r="AP1999" s="58">
        <f t="shared" si="376"/>
        <v>0</v>
      </c>
      <c r="AQ1999" s="58">
        <f t="shared" si="377"/>
        <v>0</v>
      </c>
      <c r="AR1999" s="41">
        <v>1</v>
      </c>
      <c r="AS1999" s="41">
        <v>0</v>
      </c>
      <c r="AT1999" s="41">
        <v>1</v>
      </c>
      <c r="AU1999" s="41">
        <v>4</v>
      </c>
      <c r="AV1999" s="59">
        <f t="shared" si="378"/>
        <v>6</v>
      </c>
      <c r="AW1999" s="59">
        <f t="shared" si="379"/>
        <v>1.5</v>
      </c>
      <c r="AX1999" s="41">
        <v>26</v>
      </c>
      <c r="AY1999" s="41">
        <v>21</v>
      </c>
      <c r="AZ1999" s="41">
        <v>14</v>
      </c>
      <c r="BA1999" s="41">
        <v>54</v>
      </c>
      <c r="BB1999" s="60">
        <f t="shared" si="380"/>
        <v>115</v>
      </c>
      <c r="BC1999" s="60">
        <f t="shared" si="381"/>
        <v>28.75</v>
      </c>
      <c r="BD1999" s="41">
        <f t="shared" si="382"/>
        <v>121</v>
      </c>
      <c r="BE1999" s="41">
        <f t="shared" si="383"/>
        <v>5.9021338408843252E-3</v>
      </c>
    </row>
    <row r="2000" spans="1:57" x14ac:dyDescent="0.25">
      <c r="A2000" s="41" t="s">
        <v>12844</v>
      </c>
      <c r="B2000" s="41" t="s">
        <v>11020</v>
      </c>
      <c r="C2000" s="41">
        <v>1</v>
      </c>
      <c r="D2000" s="41">
        <v>0</v>
      </c>
      <c r="E2000" s="41" t="s">
        <v>12845</v>
      </c>
      <c r="F2000" s="41">
        <v>100</v>
      </c>
      <c r="G2000" s="41">
        <v>100</v>
      </c>
      <c r="H2000" s="41" t="s">
        <v>759</v>
      </c>
      <c r="I2000" s="41" t="s">
        <v>11022</v>
      </c>
      <c r="J2000" s="41" t="s">
        <v>11022</v>
      </c>
      <c r="K2000" s="41" t="s">
        <v>762</v>
      </c>
      <c r="L2000" s="41" t="s">
        <v>762</v>
      </c>
      <c r="M2000" s="41" t="s">
        <v>762</v>
      </c>
      <c r="N2000" s="41" t="s">
        <v>762</v>
      </c>
      <c r="O2000" s="41" t="s">
        <v>762</v>
      </c>
      <c r="P2000" s="41" t="s">
        <v>11022</v>
      </c>
      <c r="Q2000" s="41" t="s">
        <v>11022</v>
      </c>
      <c r="R2000" s="41" t="s">
        <v>11022</v>
      </c>
      <c r="S2000" s="41" t="s">
        <v>11022</v>
      </c>
      <c r="T2000" s="41" t="s">
        <v>11022</v>
      </c>
      <c r="U2000" s="41" t="s">
        <v>11022</v>
      </c>
      <c r="V2000" s="41" t="s">
        <v>11022</v>
      </c>
      <c r="W2000" s="41" t="s">
        <v>12846</v>
      </c>
      <c r="X2000" s="41" t="s">
        <v>12847</v>
      </c>
      <c r="Y2000" s="41" t="s">
        <v>12847</v>
      </c>
      <c r="Z2000" s="41">
        <v>0</v>
      </c>
      <c r="AA2000" s="41">
        <v>0</v>
      </c>
      <c r="AB2000" s="41">
        <v>0</v>
      </c>
      <c r="AC2000" s="41">
        <v>0</v>
      </c>
      <c r="AD2000" s="56">
        <f t="shared" si="372"/>
        <v>0</v>
      </c>
      <c r="AE2000" s="56">
        <f t="shared" si="373"/>
        <v>0</v>
      </c>
      <c r="AF2000" s="41">
        <v>0</v>
      </c>
      <c r="AG2000" s="41">
        <v>0</v>
      </c>
      <c r="AH2000" s="41">
        <v>0</v>
      </c>
      <c r="AI2000" s="41">
        <v>0</v>
      </c>
      <c r="AJ2000" s="57">
        <f t="shared" si="374"/>
        <v>0</v>
      </c>
      <c r="AK2000" s="57">
        <f t="shared" si="375"/>
        <v>0</v>
      </c>
      <c r="AL2000" s="41">
        <v>0</v>
      </c>
      <c r="AM2000" s="41">
        <v>0</v>
      </c>
      <c r="AN2000" s="41">
        <v>0</v>
      </c>
      <c r="AO2000" s="41">
        <v>0</v>
      </c>
      <c r="AP2000" s="58">
        <f t="shared" si="376"/>
        <v>0</v>
      </c>
      <c r="AQ2000" s="58">
        <f t="shared" si="377"/>
        <v>0</v>
      </c>
      <c r="AR2000" s="41">
        <v>0</v>
      </c>
      <c r="AS2000" s="41">
        <v>0</v>
      </c>
      <c r="AT2000" s="41">
        <v>0</v>
      </c>
      <c r="AU2000" s="41">
        <v>1</v>
      </c>
      <c r="AV2000" s="59">
        <f t="shared" si="378"/>
        <v>1</v>
      </c>
      <c r="AW2000" s="59">
        <f t="shared" si="379"/>
        <v>0.25</v>
      </c>
      <c r="AX2000" s="41">
        <v>16</v>
      </c>
      <c r="AY2000" s="41">
        <v>6</v>
      </c>
      <c r="AZ2000" s="41">
        <v>7</v>
      </c>
      <c r="BA2000" s="41">
        <v>28</v>
      </c>
      <c r="BB2000" s="60">
        <f t="shared" si="380"/>
        <v>57</v>
      </c>
      <c r="BC2000" s="60">
        <f t="shared" si="381"/>
        <v>14.25</v>
      </c>
      <c r="BD2000" s="41">
        <f t="shared" si="382"/>
        <v>58</v>
      </c>
      <c r="BE2000" s="41">
        <f t="shared" si="383"/>
        <v>2.8291220063743046E-3</v>
      </c>
    </row>
    <row r="2001" spans="1:57" x14ac:dyDescent="0.25">
      <c r="A2001" s="41" t="s">
        <v>11037</v>
      </c>
      <c r="B2001" s="41" t="s">
        <v>11020</v>
      </c>
      <c r="C2001" s="41">
        <v>1</v>
      </c>
      <c r="D2001" s="41">
        <v>0</v>
      </c>
      <c r="E2001" s="41" t="s">
        <v>11038</v>
      </c>
      <c r="F2001" s="41">
        <v>100</v>
      </c>
      <c r="G2001" s="41">
        <v>100</v>
      </c>
      <c r="H2001" s="41" t="s">
        <v>759</v>
      </c>
      <c r="I2001" s="41" t="s">
        <v>11022</v>
      </c>
      <c r="J2001" s="41" t="s">
        <v>11022</v>
      </c>
      <c r="K2001" s="41" t="s">
        <v>762</v>
      </c>
      <c r="L2001" s="41" t="s">
        <v>762</v>
      </c>
      <c r="M2001" s="41" t="s">
        <v>762</v>
      </c>
      <c r="N2001" s="41" t="s">
        <v>762</v>
      </c>
      <c r="O2001" s="41" t="s">
        <v>762</v>
      </c>
      <c r="P2001" s="41" t="s">
        <v>11022</v>
      </c>
      <c r="Q2001" s="41" t="s">
        <v>11022</v>
      </c>
      <c r="R2001" s="41" t="s">
        <v>11022</v>
      </c>
      <c r="S2001" s="41" t="s">
        <v>11022</v>
      </c>
      <c r="T2001" s="41" t="s">
        <v>11022</v>
      </c>
      <c r="U2001" s="41" t="s">
        <v>11022</v>
      </c>
      <c r="V2001" s="41" t="s">
        <v>11022</v>
      </c>
      <c r="W2001" s="41" t="s">
        <v>11039</v>
      </c>
      <c r="X2001" s="41" t="s">
        <v>11040</v>
      </c>
      <c r="Y2001" s="41" t="s">
        <v>11040</v>
      </c>
      <c r="Z2001" s="41">
        <v>1</v>
      </c>
      <c r="AA2001" s="41">
        <v>2</v>
      </c>
      <c r="AB2001" s="41">
        <v>0</v>
      </c>
      <c r="AC2001" s="41">
        <v>14</v>
      </c>
      <c r="AD2001" s="56">
        <f t="shared" si="372"/>
        <v>17</v>
      </c>
      <c r="AE2001" s="56">
        <f t="shared" si="373"/>
        <v>4.25</v>
      </c>
      <c r="AF2001" s="41">
        <v>0</v>
      </c>
      <c r="AG2001" s="41">
        <v>0</v>
      </c>
      <c r="AH2001" s="41">
        <v>0</v>
      </c>
      <c r="AI2001" s="41">
        <v>0</v>
      </c>
      <c r="AJ2001" s="57">
        <f t="shared" si="374"/>
        <v>0</v>
      </c>
      <c r="AK2001" s="57">
        <f t="shared" si="375"/>
        <v>0</v>
      </c>
      <c r="AL2001" s="41">
        <v>0</v>
      </c>
      <c r="AM2001" s="41">
        <v>0</v>
      </c>
      <c r="AN2001" s="41">
        <v>0</v>
      </c>
      <c r="AO2001" s="41">
        <v>3</v>
      </c>
      <c r="AP2001" s="58">
        <f t="shared" si="376"/>
        <v>3</v>
      </c>
      <c r="AQ2001" s="58">
        <f t="shared" si="377"/>
        <v>0.75</v>
      </c>
      <c r="AR2001" s="41">
        <v>5</v>
      </c>
      <c r="AS2001" s="41">
        <v>1</v>
      </c>
      <c r="AT2001" s="41">
        <v>10</v>
      </c>
      <c r="AU2001" s="41">
        <v>1</v>
      </c>
      <c r="AV2001" s="59">
        <f t="shared" si="378"/>
        <v>17</v>
      </c>
      <c r="AW2001" s="59">
        <f t="shared" si="379"/>
        <v>4.25</v>
      </c>
      <c r="AX2001" s="41">
        <v>43</v>
      </c>
      <c r="AY2001" s="41">
        <v>12</v>
      </c>
      <c r="AZ2001" s="41">
        <v>14</v>
      </c>
      <c r="BA2001" s="41">
        <v>10</v>
      </c>
      <c r="BB2001" s="60">
        <f t="shared" si="380"/>
        <v>79</v>
      </c>
      <c r="BC2001" s="60">
        <f t="shared" si="381"/>
        <v>19.75</v>
      </c>
      <c r="BD2001" s="41">
        <f t="shared" si="382"/>
        <v>116</v>
      </c>
      <c r="BE2001" s="41">
        <f t="shared" si="383"/>
        <v>5.6582440127486092E-3</v>
      </c>
    </row>
    <row r="2002" spans="1:57" x14ac:dyDescent="0.25">
      <c r="A2002" s="41" t="s">
        <v>11921</v>
      </c>
      <c r="B2002" s="41" t="s">
        <v>11020</v>
      </c>
      <c r="C2002" s="41">
        <v>1</v>
      </c>
      <c r="D2002" s="41">
        <v>0</v>
      </c>
      <c r="E2002" s="41" t="s">
        <v>11922</v>
      </c>
      <c r="F2002" s="41">
        <v>100</v>
      </c>
      <c r="G2002" s="41">
        <v>100</v>
      </c>
      <c r="H2002" s="41" t="s">
        <v>759</v>
      </c>
      <c r="I2002" s="41" t="s">
        <v>11022</v>
      </c>
      <c r="J2002" s="41" t="s">
        <v>11022</v>
      </c>
      <c r="K2002" s="41" t="s">
        <v>762</v>
      </c>
      <c r="L2002" s="41" t="s">
        <v>762</v>
      </c>
      <c r="M2002" s="41" t="s">
        <v>762</v>
      </c>
      <c r="N2002" s="41" t="s">
        <v>762</v>
      </c>
      <c r="O2002" s="41" t="s">
        <v>762</v>
      </c>
      <c r="P2002" s="41" t="s">
        <v>11022</v>
      </c>
      <c r="Q2002" s="41" t="s">
        <v>11022</v>
      </c>
      <c r="R2002" s="41" t="s">
        <v>11022</v>
      </c>
      <c r="S2002" s="41" t="s">
        <v>11022</v>
      </c>
      <c r="T2002" s="41" t="s">
        <v>11022</v>
      </c>
      <c r="U2002" s="41" t="s">
        <v>11022</v>
      </c>
      <c r="V2002" s="41" t="s">
        <v>11022</v>
      </c>
      <c r="W2002" s="41" t="s">
        <v>11923</v>
      </c>
      <c r="X2002" s="41" t="s">
        <v>11924</v>
      </c>
      <c r="Y2002" s="41" t="s">
        <v>11924</v>
      </c>
      <c r="Z2002" s="41">
        <v>0</v>
      </c>
      <c r="AA2002" s="41">
        <v>0</v>
      </c>
      <c r="AB2002" s="41">
        <v>0</v>
      </c>
      <c r="AC2002" s="41">
        <v>0</v>
      </c>
      <c r="AD2002" s="56">
        <f t="shared" si="372"/>
        <v>0</v>
      </c>
      <c r="AE2002" s="56">
        <f t="shared" si="373"/>
        <v>0</v>
      </c>
      <c r="AF2002" s="41">
        <v>9</v>
      </c>
      <c r="AG2002" s="41">
        <v>4</v>
      </c>
      <c r="AH2002" s="41">
        <v>4</v>
      </c>
      <c r="AI2002" s="41">
        <v>5</v>
      </c>
      <c r="AJ2002" s="57">
        <f t="shared" si="374"/>
        <v>22</v>
      </c>
      <c r="AK2002" s="57">
        <f t="shared" si="375"/>
        <v>5.5</v>
      </c>
      <c r="AL2002" s="41">
        <v>8</v>
      </c>
      <c r="AM2002" s="41">
        <v>12</v>
      </c>
      <c r="AN2002" s="41">
        <v>4</v>
      </c>
      <c r="AO2002" s="41">
        <v>9</v>
      </c>
      <c r="AP2002" s="58">
        <f t="shared" si="376"/>
        <v>33</v>
      </c>
      <c r="AQ2002" s="58">
        <f t="shared" si="377"/>
        <v>8.25</v>
      </c>
      <c r="AR2002" s="41">
        <v>29</v>
      </c>
      <c r="AS2002" s="41">
        <v>22</v>
      </c>
      <c r="AT2002" s="41">
        <v>48</v>
      </c>
      <c r="AU2002" s="41">
        <v>50</v>
      </c>
      <c r="AV2002" s="59">
        <f t="shared" si="378"/>
        <v>149</v>
      </c>
      <c r="AW2002" s="59">
        <f t="shared" si="379"/>
        <v>37.25</v>
      </c>
      <c r="AX2002" s="41">
        <v>5</v>
      </c>
      <c r="AY2002" s="41">
        <v>10</v>
      </c>
      <c r="AZ2002" s="41">
        <v>18</v>
      </c>
      <c r="BA2002" s="41">
        <v>21</v>
      </c>
      <c r="BB2002" s="60">
        <f t="shared" si="380"/>
        <v>54</v>
      </c>
      <c r="BC2002" s="60">
        <f t="shared" si="381"/>
        <v>13.5</v>
      </c>
      <c r="BD2002" s="41">
        <f t="shared" si="382"/>
        <v>258</v>
      </c>
      <c r="BE2002" s="41">
        <f t="shared" si="383"/>
        <v>1.258471513180294E-2</v>
      </c>
    </row>
    <row r="2003" spans="1:57" x14ac:dyDescent="0.25">
      <c r="A2003" s="41" t="s">
        <v>13581</v>
      </c>
      <c r="B2003" s="41" t="s">
        <v>11020</v>
      </c>
      <c r="C2003" s="41">
        <v>1</v>
      </c>
      <c r="D2003" s="41">
        <v>0</v>
      </c>
      <c r="E2003" s="41" t="s">
        <v>13582</v>
      </c>
      <c r="F2003" s="41">
        <v>100</v>
      </c>
      <c r="G2003" s="41">
        <v>100</v>
      </c>
      <c r="H2003" s="41" t="s">
        <v>759</v>
      </c>
      <c r="I2003" s="41" t="s">
        <v>11022</v>
      </c>
      <c r="J2003" s="41" t="s">
        <v>11022</v>
      </c>
      <c r="K2003" s="41" t="s">
        <v>762</v>
      </c>
      <c r="L2003" s="41" t="s">
        <v>762</v>
      </c>
      <c r="M2003" s="41" t="s">
        <v>762</v>
      </c>
      <c r="N2003" s="41" t="s">
        <v>762</v>
      </c>
      <c r="O2003" s="41" t="s">
        <v>762</v>
      </c>
      <c r="P2003" s="41" t="s">
        <v>11022</v>
      </c>
      <c r="Q2003" s="41" t="s">
        <v>11022</v>
      </c>
      <c r="R2003" s="41" t="s">
        <v>11022</v>
      </c>
      <c r="S2003" s="41" t="s">
        <v>11022</v>
      </c>
      <c r="T2003" s="41" t="s">
        <v>11022</v>
      </c>
      <c r="U2003" s="41" t="s">
        <v>11022</v>
      </c>
      <c r="V2003" s="41" t="s">
        <v>11022</v>
      </c>
      <c r="W2003" s="41" t="s">
        <v>13583</v>
      </c>
      <c r="X2003" s="41" t="s">
        <v>13584</v>
      </c>
      <c r="Y2003" s="41" t="s">
        <v>13584</v>
      </c>
      <c r="Z2003" s="41">
        <v>0</v>
      </c>
      <c r="AA2003" s="41">
        <v>0</v>
      </c>
      <c r="AB2003" s="41">
        <v>0</v>
      </c>
      <c r="AC2003" s="41">
        <v>0</v>
      </c>
      <c r="AD2003" s="56">
        <f t="shared" si="372"/>
        <v>0</v>
      </c>
      <c r="AE2003" s="56">
        <f t="shared" si="373"/>
        <v>0</v>
      </c>
      <c r="AF2003" s="41">
        <v>0</v>
      </c>
      <c r="AG2003" s="41">
        <v>0</v>
      </c>
      <c r="AH2003" s="41">
        <v>0</v>
      </c>
      <c r="AI2003" s="41">
        <v>0</v>
      </c>
      <c r="AJ2003" s="57">
        <f t="shared" si="374"/>
        <v>0</v>
      </c>
      <c r="AK2003" s="57">
        <f t="shared" si="375"/>
        <v>0</v>
      </c>
      <c r="AL2003" s="41">
        <v>0</v>
      </c>
      <c r="AM2003" s="41">
        <v>0</v>
      </c>
      <c r="AN2003" s="41">
        <v>1</v>
      </c>
      <c r="AO2003" s="41">
        <v>0</v>
      </c>
      <c r="AP2003" s="58">
        <f t="shared" si="376"/>
        <v>1</v>
      </c>
      <c r="AQ2003" s="58">
        <f t="shared" si="377"/>
        <v>0.25</v>
      </c>
      <c r="AR2003" s="41">
        <v>35</v>
      </c>
      <c r="AS2003" s="41">
        <v>13</v>
      </c>
      <c r="AT2003" s="41">
        <v>12</v>
      </c>
      <c r="AU2003" s="41">
        <v>20</v>
      </c>
      <c r="AV2003" s="59">
        <f t="shared" si="378"/>
        <v>80</v>
      </c>
      <c r="AW2003" s="59">
        <f t="shared" si="379"/>
        <v>20</v>
      </c>
      <c r="AX2003" s="41">
        <v>90</v>
      </c>
      <c r="AY2003" s="41">
        <v>77</v>
      </c>
      <c r="AZ2003" s="41">
        <v>74</v>
      </c>
      <c r="BA2003" s="41">
        <v>124</v>
      </c>
      <c r="BB2003" s="60">
        <f t="shared" si="380"/>
        <v>365</v>
      </c>
      <c r="BC2003" s="60">
        <f t="shared" si="381"/>
        <v>91.25</v>
      </c>
      <c r="BD2003" s="41">
        <f t="shared" si="382"/>
        <v>446</v>
      </c>
      <c r="BE2003" s="41">
        <f t="shared" si="383"/>
        <v>2.1754972669705858E-2</v>
      </c>
    </row>
    <row r="2004" spans="1:57" x14ac:dyDescent="0.25">
      <c r="A2004" s="41" t="s">
        <v>13415</v>
      </c>
      <c r="B2004" s="41" t="s">
        <v>11020</v>
      </c>
      <c r="C2004" s="41">
        <v>1</v>
      </c>
      <c r="D2004" s="41">
        <v>0</v>
      </c>
      <c r="E2004" s="41" t="s">
        <v>13416</v>
      </c>
      <c r="F2004" s="41">
        <v>100</v>
      </c>
      <c r="G2004" s="41">
        <v>100</v>
      </c>
      <c r="H2004" s="41" t="s">
        <v>759</v>
      </c>
      <c r="I2004" s="41" t="s">
        <v>11022</v>
      </c>
      <c r="J2004" s="41" t="s">
        <v>11022</v>
      </c>
      <c r="K2004" s="41" t="s">
        <v>762</v>
      </c>
      <c r="L2004" s="41" t="s">
        <v>762</v>
      </c>
      <c r="M2004" s="41" t="s">
        <v>762</v>
      </c>
      <c r="N2004" s="41" t="s">
        <v>762</v>
      </c>
      <c r="O2004" s="41" t="s">
        <v>762</v>
      </c>
      <c r="P2004" s="41" t="s">
        <v>11022</v>
      </c>
      <c r="Q2004" s="41" t="s">
        <v>11022</v>
      </c>
      <c r="R2004" s="41" t="s">
        <v>11022</v>
      </c>
      <c r="S2004" s="41" t="s">
        <v>11022</v>
      </c>
      <c r="T2004" s="41" t="s">
        <v>11022</v>
      </c>
      <c r="U2004" s="41" t="s">
        <v>11022</v>
      </c>
      <c r="V2004" s="41" t="s">
        <v>11022</v>
      </c>
      <c r="W2004" s="41" t="s">
        <v>13416</v>
      </c>
      <c r="X2004" s="41" t="s">
        <v>13417</v>
      </c>
      <c r="Y2004" s="41" t="s">
        <v>13417</v>
      </c>
      <c r="Z2004" s="41">
        <v>1</v>
      </c>
      <c r="AA2004" s="41">
        <v>0</v>
      </c>
      <c r="AB2004" s="41">
        <v>0</v>
      </c>
      <c r="AC2004" s="41">
        <v>0</v>
      </c>
      <c r="AD2004" s="56">
        <f t="shared" si="372"/>
        <v>1</v>
      </c>
      <c r="AE2004" s="56">
        <f t="shared" si="373"/>
        <v>0.25</v>
      </c>
      <c r="AF2004" s="41">
        <v>0</v>
      </c>
      <c r="AG2004" s="41">
        <v>0</v>
      </c>
      <c r="AH2004" s="41">
        <v>0</v>
      </c>
      <c r="AI2004" s="41">
        <v>0</v>
      </c>
      <c r="AJ2004" s="57">
        <f t="shared" si="374"/>
        <v>0</v>
      </c>
      <c r="AK2004" s="57">
        <f t="shared" si="375"/>
        <v>0</v>
      </c>
      <c r="AL2004" s="41">
        <v>0</v>
      </c>
      <c r="AM2004" s="41">
        <v>0</v>
      </c>
      <c r="AN2004" s="41">
        <v>0</v>
      </c>
      <c r="AO2004" s="41">
        <v>0</v>
      </c>
      <c r="AP2004" s="58">
        <f t="shared" si="376"/>
        <v>0</v>
      </c>
      <c r="AQ2004" s="58">
        <f t="shared" si="377"/>
        <v>0</v>
      </c>
      <c r="AR2004" s="41">
        <v>1</v>
      </c>
      <c r="AS2004" s="41">
        <v>0</v>
      </c>
      <c r="AT2004" s="41">
        <v>1</v>
      </c>
      <c r="AU2004" s="41">
        <v>4</v>
      </c>
      <c r="AV2004" s="59">
        <f t="shared" si="378"/>
        <v>6</v>
      </c>
      <c r="AW2004" s="59">
        <f t="shared" si="379"/>
        <v>1.5</v>
      </c>
      <c r="AX2004" s="41">
        <v>10</v>
      </c>
      <c r="AY2004" s="41">
        <v>14</v>
      </c>
      <c r="AZ2004" s="41">
        <v>27</v>
      </c>
      <c r="BA2004" s="41">
        <v>42</v>
      </c>
      <c r="BB2004" s="60">
        <f t="shared" si="380"/>
        <v>93</v>
      </c>
      <c r="BC2004" s="60">
        <f t="shared" si="381"/>
        <v>23.25</v>
      </c>
      <c r="BD2004" s="41">
        <f t="shared" si="382"/>
        <v>100</v>
      </c>
      <c r="BE2004" s="41">
        <f t="shared" si="383"/>
        <v>4.8777965627143181E-3</v>
      </c>
    </row>
    <row r="2005" spans="1:57" x14ac:dyDescent="0.25">
      <c r="A2005" s="41" t="s">
        <v>11781</v>
      </c>
      <c r="B2005" s="41" t="s">
        <v>11020</v>
      </c>
      <c r="C2005" s="41">
        <v>1</v>
      </c>
      <c r="D2005" s="41">
        <v>0</v>
      </c>
      <c r="E2005" s="41" t="s">
        <v>11782</v>
      </c>
      <c r="F2005" s="41">
        <v>100</v>
      </c>
      <c r="G2005" s="41">
        <v>100</v>
      </c>
      <c r="H2005" s="41" t="s">
        <v>759</v>
      </c>
      <c r="I2005" s="41" t="s">
        <v>11022</v>
      </c>
      <c r="J2005" s="41" t="s">
        <v>11022</v>
      </c>
      <c r="K2005" s="41" t="s">
        <v>762</v>
      </c>
      <c r="L2005" s="41" t="s">
        <v>762</v>
      </c>
      <c r="M2005" s="41" t="s">
        <v>762</v>
      </c>
      <c r="N2005" s="41" t="s">
        <v>762</v>
      </c>
      <c r="O2005" s="41" t="s">
        <v>762</v>
      </c>
      <c r="P2005" s="41" t="s">
        <v>11022</v>
      </c>
      <c r="Q2005" s="41" t="s">
        <v>11022</v>
      </c>
      <c r="R2005" s="41" t="s">
        <v>11022</v>
      </c>
      <c r="S2005" s="41" t="s">
        <v>11022</v>
      </c>
      <c r="T2005" s="41" t="s">
        <v>11022</v>
      </c>
      <c r="U2005" s="41" t="s">
        <v>11022</v>
      </c>
      <c r="V2005" s="41" t="s">
        <v>11022</v>
      </c>
      <c r="W2005" s="41" t="s">
        <v>11783</v>
      </c>
      <c r="X2005" s="41" t="s">
        <v>11784</v>
      </c>
      <c r="Y2005" s="41" t="s">
        <v>11784</v>
      </c>
      <c r="Z2005" s="41">
        <v>0</v>
      </c>
      <c r="AA2005" s="41">
        <v>0</v>
      </c>
      <c r="AB2005" s="41">
        <v>0</v>
      </c>
      <c r="AC2005" s="41">
        <v>0</v>
      </c>
      <c r="AD2005" s="56">
        <f t="shared" si="372"/>
        <v>0</v>
      </c>
      <c r="AE2005" s="56">
        <f t="shared" si="373"/>
        <v>0</v>
      </c>
      <c r="AF2005" s="41">
        <v>0</v>
      </c>
      <c r="AG2005" s="41">
        <v>0</v>
      </c>
      <c r="AH2005" s="41">
        <v>0</v>
      </c>
      <c r="AI2005" s="41">
        <v>0</v>
      </c>
      <c r="AJ2005" s="57">
        <f t="shared" si="374"/>
        <v>0</v>
      </c>
      <c r="AK2005" s="57">
        <f t="shared" si="375"/>
        <v>0</v>
      </c>
      <c r="AL2005" s="41">
        <v>0</v>
      </c>
      <c r="AM2005" s="41">
        <v>0</v>
      </c>
      <c r="AN2005" s="41">
        <v>0</v>
      </c>
      <c r="AO2005" s="41">
        <v>0</v>
      </c>
      <c r="AP2005" s="58">
        <f t="shared" si="376"/>
        <v>0</v>
      </c>
      <c r="AQ2005" s="58">
        <f t="shared" si="377"/>
        <v>0</v>
      </c>
      <c r="AR2005" s="41">
        <v>0</v>
      </c>
      <c r="AS2005" s="41">
        <v>2</v>
      </c>
      <c r="AT2005" s="41">
        <v>3</v>
      </c>
      <c r="AU2005" s="41">
        <v>3</v>
      </c>
      <c r="AV2005" s="59">
        <f t="shared" si="378"/>
        <v>8</v>
      </c>
      <c r="AW2005" s="59">
        <f t="shared" si="379"/>
        <v>2</v>
      </c>
      <c r="AX2005" s="41">
        <v>71</v>
      </c>
      <c r="AY2005" s="41">
        <v>64</v>
      </c>
      <c r="AZ2005" s="41">
        <v>108</v>
      </c>
      <c r="BA2005" s="41">
        <v>83</v>
      </c>
      <c r="BB2005" s="60">
        <f t="shared" si="380"/>
        <v>326</v>
      </c>
      <c r="BC2005" s="60">
        <f t="shared" si="381"/>
        <v>81.5</v>
      </c>
      <c r="BD2005" s="41">
        <f t="shared" si="382"/>
        <v>334</v>
      </c>
      <c r="BE2005" s="41">
        <f t="shared" si="383"/>
        <v>1.6291840519465823E-2</v>
      </c>
    </row>
    <row r="2006" spans="1:57" x14ac:dyDescent="0.25">
      <c r="A2006" s="41" t="s">
        <v>14267</v>
      </c>
      <c r="B2006" s="41" t="s">
        <v>11020</v>
      </c>
      <c r="C2006" s="41">
        <v>1</v>
      </c>
      <c r="D2006" s="41">
        <v>0</v>
      </c>
      <c r="E2006" s="41" t="s">
        <v>14268</v>
      </c>
      <c r="F2006" s="41">
        <v>100</v>
      </c>
      <c r="G2006" s="41">
        <v>100</v>
      </c>
      <c r="H2006" s="41" t="s">
        <v>759</v>
      </c>
      <c r="I2006" s="41" t="s">
        <v>11022</v>
      </c>
      <c r="J2006" s="41" t="s">
        <v>11022</v>
      </c>
      <c r="K2006" s="41" t="s">
        <v>762</v>
      </c>
      <c r="L2006" s="41" t="s">
        <v>762</v>
      </c>
      <c r="M2006" s="41" t="s">
        <v>762</v>
      </c>
      <c r="N2006" s="41" t="s">
        <v>762</v>
      </c>
      <c r="O2006" s="41" t="s">
        <v>762</v>
      </c>
      <c r="P2006" s="41" t="s">
        <v>11022</v>
      </c>
      <c r="Q2006" s="41" t="s">
        <v>11022</v>
      </c>
      <c r="R2006" s="41" t="s">
        <v>11022</v>
      </c>
      <c r="S2006" s="41" t="s">
        <v>11022</v>
      </c>
      <c r="T2006" s="41" t="s">
        <v>11022</v>
      </c>
      <c r="U2006" s="41" t="s">
        <v>11022</v>
      </c>
      <c r="V2006" s="41" t="s">
        <v>11022</v>
      </c>
      <c r="W2006" s="41" t="s">
        <v>14268</v>
      </c>
      <c r="X2006" s="41" t="s">
        <v>14269</v>
      </c>
      <c r="Y2006" s="41" t="s">
        <v>14269</v>
      </c>
      <c r="Z2006" s="41">
        <v>0</v>
      </c>
      <c r="AA2006" s="41">
        <v>0</v>
      </c>
      <c r="AB2006" s="41">
        <v>0</v>
      </c>
      <c r="AC2006" s="41">
        <v>0</v>
      </c>
      <c r="AD2006" s="56">
        <f t="shared" si="372"/>
        <v>0</v>
      </c>
      <c r="AE2006" s="56">
        <f t="shared" si="373"/>
        <v>0</v>
      </c>
      <c r="AF2006" s="41">
        <v>0</v>
      </c>
      <c r="AG2006" s="41">
        <v>0</v>
      </c>
      <c r="AH2006" s="41">
        <v>0</v>
      </c>
      <c r="AI2006" s="41">
        <v>0</v>
      </c>
      <c r="AJ2006" s="57">
        <f t="shared" si="374"/>
        <v>0</v>
      </c>
      <c r="AK2006" s="57">
        <f t="shared" si="375"/>
        <v>0</v>
      </c>
      <c r="AL2006" s="41">
        <v>0</v>
      </c>
      <c r="AM2006" s="41">
        <v>0</v>
      </c>
      <c r="AN2006" s="41">
        <v>0</v>
      </c>
      <c r="AO2006" s="41">
        <v>0</v>
      </c>
      <c r="AP2006" s="58">
        <f t="shared" si="376"/>
        <v>0</v>
      </c>
      <c r="AQ2006" s="58">
        <f t="shared" si="377"/>
        <v>0</v>
      </c>
      <c r="AR2006" s="41">
        <v>0</v>
      </c>
      <c r="AS2006" s="41">
        <v>1</v>
      </c>
      <c r="AT2006" s="41">
        <v>0</v>
      </c>
      <c r="AU2006" s="41">
        <v>3</v>
      </c>
      <c r="AV2006" s="59">
        <f t="shared" si="378"/>
        <v>4</v>
      </c>
      <c r="AW2006" s="59">
        <f t="shared" si="379"/>
        <v>1</v>
      </c>
      <c r="AX2006" s="41">
        <v>27</v>
      </c>
      <c r="AY2006" s="41">
        <v>16</v>
      </c>
      <c r="AZ2006" s="41">
        <v>51</v>
      </c>
      <c r="BA2006" s="41">
        <v>48</v>
      </c>
      <c r="BB2006" s="60">
        <f t="shared" si="380"/>
        <v>142</v>
      </c>
      <c r="BC2006" s="60">
        <f t="shared" si="381"/>
        <v>35.5</v>
      </c>
      <c r="BD2006" s="41">
        <f t="shared" si="382"/>
        <v>146</v>
      </c>
      <c r="BE2006" s="41">
        <f t="shared" si="383"/>
        <v>7.1215829815629043E-3</v>
      </c>
    </row>
    <row r="2007" spans="1:57" x14ac:dyDescent="0.25">
      <c r="A2007" s="41" t="s">
        <v>14302</v>
      </c>
      <c r="B2007" s="41" t="s">
        <v>11020</v>
      </c>
      <c r="C2007" s="41">
        <v>1</v>
      </c>
      <c r="D2007" s="41">
        <v>0</v>
      </c>
      <c r="E2007" s="41" t="s">
        <v>14303</v>
      </c>
      <c r="F2007" s="41">
        <v>100</v>
      </c>
      <c r="G2007" s="41">
        <v>100</v>
      </c>
      <c r="H2007" s="41" t="s">
        <v>759</v>
      </c>
      <c r="I2007" s="41" t="s">
        <v>11022</v>
      </c>
      <c r="J2007" s="41" t="s">
        <v>11022</v>
      </c>
      <c r="K2007" s="41" t="s">
        <v>762</v>
      </c>
      <c r="L2007" s="41" t="s">
        <v>762</v>
      </c>
      <c r="M2007" s="41" t="s">
        <v>762</v>
      </c>
      <c r="N2007" s="41" t="s">
        <v>762</v>
      </c>
      <c r="O2007" s="41" t="s">
        <v>762</v>
      </c>
      <c r="P2007" s="41" t="s">
        <v>11022</v>
      </c>
      <c r="Q2007" s="41" t="s">
        <v>11022</v>
      </c>
      <c r="R2007" s="41" t="s">
        <v>11022</v>
      </c>
      <c r="S2007" s="41" t="s">
        <v>11022</v>
      </c>
      <c r="T2007" s="41" t="s">
        <v>11022</v>
      </c>
      <c r="U2007" s="41" t="s">
        <v>11022</v>
      </c>
      <c r="V2007" s="41" t="s">
        <v>11022</v>
      </c>
      <c r="W2007" s="41" t="s">
        <v>14304</v>
      </c>
      <c r="X2007" s="41" t="s">
        <v>14305</v>
      </c>
      <c r="Y2007" s="41" t="s">
        <v>14305</v>
      </c>
      <c r="Z2007" s="41">
        <v>0</v>
      </c>
      <c r="AA2007" s="41">
        <v>0</v>
      </c>
      <c r="AB2007" s="41">
        <v>0</v>
      </c>
      <c r="AC2007" s="41">
        <v>0</v>
      </c>
      <c r="AD2007" s="56">
        <f t="shared" si="372"/>
        <v>0</v>
      </c>
      <c r="AE2007" s="56">
        <f t="shared" si="373"/>
        <v>0</v>
      </c>
      <c r="AF2007" s="41">
        <v>0</v>
      </c>
      <c r="AG2007" s="41">
        <v>0</v>
      </c>
      <c r="AH2007" s="41">
        <v>0</v>
      </c>
      <c r="AI2007" s="41">
        <v>0</v>
      </c>
      <c r="AJ2007" s="57">
        <f t="shared" si="374"/>
        <v>0</v>
      </c>
      <c r="AK2007" s="57">
        <f t="shared" si="375"/>
        <v>0</v>
      </c>
      <c r="AL2007" s="41">
        <v>0</v>
      </c>
      <c r="AM2007" s="41">
        <v>0</v>
      </c>
      <c r="AN2007" s="41">
        <v>0</v>
      </c>
      <c r="AO2007" s="41">
        <v>0</v>
      </c>
      <c r="AP2007" s="58">
        <f t="shared" si="376"/>
        <v>0</v>
      </c>
      <c r="AQ2007" s="58">
        <f t="shared" si="377"/>
        <v>0</v>
      </c>
      <c r="AR2007" s="41">
        <v>0</v>
      </c>
      <c r="AS2007" s="41">
        <v>0</v>
      </c>
      <c r="AT2007" s="41">
        <v>6</v>
      </c>
      <c r="AU2007" s="41">
        <v>6</v>
      </c>
      <c r="AV2007" s="59">
        <f t="shared" si="378"/>
        <v>12</v>
      </c>
      <c r="AW2007" s="59">
        <f t="shared" si="379"/>
        <v>3</v>
      </c>
      <c r="AX2007" s="41">
        <v>11</v>
      </c>
      <c r="AY2007" s="41">
        <v>4</v>
      </c>
      <c r="AZ2007" s="41">
        <v>26</v>
      </c>
      <c r="BA2007" s="41">
        <v>18</v>
      </c>
      <c r="BB2007" s="60">
        <f t="shared" si="380"/>
        <v>59</v>
      </c>
      <c r="BC2007" s="60">
        <f t="shared" si="381"/>
        <v>14.75</v>
      </c>
      <c r="BD2007" s="41">
        <f t="shared" si="382"/>
        <v>71</v>
      </c>
      <c r="BE2007" s="41">
        <f t="shared" si="383"/>
        <v>3.4632355595271658E-3</v>
      </c>
    </row>
    <row r="2008" spans="1:57" x14ac:dyDescent="0.25">
      <c r="A2008" s="41" t="s">
        <v>12628</v>
      </c>
      <c r="B2008" s="41" t="s">
        <v>11020</v>
      </c>
      <c r="C2008" s="41">
        <v>1</v>
      </c>
      <c r="D2008" s="41">
        <v>0</v>
      </c>
      <c r="E2008" s="41" t="s">
        <v>12629</v>
      </c>
      <c r="F2008" s="41">
        <v>100</v>
      </c>
      <c r="G2008" s="41">
        <v>100</v>
      </c>
      <c r="H2008" s="41" t="s">
        <v>759</v>
      </c>
      <c r="I2008" s="41" t="s">
        <v>11022</v>
      </c>
      <c r="J2008" s="41" t="s">
        <v>11022</v>
      </c>
      <c r="K2008" s="41" t="s">
        <v>762</v>
      </c>
      <c r="L2008" s="41" t="s">
        <v>762</v>
      </c>
      <c r="M2008" s="41" t="s">
        <v>762</v>
      </c>
      <c r="N2008" s="41" t="s">
        <v>762</v>
      </c>
      <c r="O2008" s="41" t="s">
        <v>762</v>
      </c>
      <c r="P2008" s="41" t="s">
        <v>11022</v>
      </c>
      <c r="Q2008" s="41" t="s">
        <v>11022</v>
      </c>
      <c r="R2008" s="41" t="s">
        <v>11022</v>
      </c>
      <c r="S2008" s="41" t="s">
        <v>11022</v>
      </c>
      <c r="T2008" s="41" t="s">
        <v>11022</v>
      </c>
      <c r="U2008" s="41" t="s">
        <v>11022</v>
      </c>
      <c r="V2008" s="41" t="s">
        <v>11022</v>
      </c>
      <c r="W2008" s="41" t="s">
        <v>12629</v>
      </c>
      <c r="X2008" s="41" t="s">
        <v>12630</v>
      </c>
      <c r="Y2008" s="41" t="s">
        <v>12630</v>
      </c>
      <c r="Z2008" s="41">
        <v>0</v>
      </c>
      <c r="AA2008" s="41">
        <v>0</v>
      </c>
      <c r="AB2008" s="41">
        <v>0</v>
      </c>
      <c r="AC2008" s="41">
        <v>0</v>
      </c>
      <c r="AD2008" s="56">
        <f t="shared" si="372"/>
        <v>0</v>
      </c>
      <c r="AE2008" s="56">
        <f t="shared" si="373"/>
        <v>0</v>
      </c>
      <c r="AF2008" s="41">
        <v>0</v>
      </c>
      <c r="AG2008" s="41">
        <v>0</v>
      </c>
      <c r="AH2008" s="41">
        <v>0</v>
      </c>
      <c r="AI2008" s="41">
        <v>0</v>
      </c>
      <c r="AJ2008" s="57">
        <f t="shared" si="374"/>
        <v>0</v>
      </c>
      <c r="AK2008" s="57">
        <f t="shared" si="375"/>
        <v>0</v>
      </c>
      <c r="AL2008" s="41">
        <v>0</v>
      </c>
      <c r="AM2008" s="41">
        <v>0</v>
      </c>
      <c r="AN2008" s="41">
        <v>0</v>
      </c>
      <c r="AO2008" s="41">
        <v>0</v>
      </c>
      <c r="AP2008" s="58">
        <f t="shared" si="376"/>
        <v>0</v>
      </c>
      <c r="AQ2008" s="58">
        <f t="shared" si="377"/>
        <v>0</v>
      </c>
      <c r="AR2008" s="41">
        <v>1</v>
      </c>
      <c r="AS2008" s="41">
        <v>0</v>
      </c>
      <c r="AT2008" s="41">
        <v>1</v>
      </c>
      <c r="AU2008" s="41">
        <v>0</v>
      </c>
      <c r="AV2008" s="59">
        <f t="shared" si="378"/>
        <v>2</v>
      </c>
      <c r="AW2008" s="59">
        <f t="shared" si="379"/>
        <v>0.5</v>
      </c>
      <c r="AX2008" s="41">
        <v>11</v>
      </c>
      <c r="AY2008" s="41">
        <v>16</v>
      </c>
      <c r="AZ2008" s="41">
        <v>17</v>
      </c>
      <c r="BA2008" s="41">
        <v>26</v>
      </c>
      <c r="BB2008" s="60">
        <f t="shared" si="380"/>
        <v>70</v>
      </c>
      <c r="BC2008" s="60">
        <f t="shared" si="381"/>
        <v>17.5</v>
      </c>
      <c r="BD2008" s="41">
        <f t="shared" si="382"/>
        <v>72</v>
      </c>
      <c r="BE2008" s="41">
        <f t="shared" si="383"/>
        <v>3.512013525154309E-3</v>
      </c>
    </row>
    <row r="2009" spans="1:57" x14ac:dyDescent="0.25">
      <c r="A2009" s="41" t="s">
        <v>13805</v>
      </c>
      <c r="B2009" s="41" t="s">
        <v>11020</v>
      </c>
      <c r="C2009" s="41">
        <v>1</v>
      </c>
      <c r="D2009" s="41">
        <v>0</v>
      </c>
      <c r="E2009" s="41" t="s">
        <v>13806</v>
      </c>
      <c r="F2009" s="41">
        <v>100</v>
      </c>
      <c r="G2009" s="41">
        <v>100</v>
      </c>
      <c r="H2009" s="41" t="s">
        <v>759</v>
      </c>
      <c r="I2009" s="41" t="s">
        <v>11022</v>
      </c>
      <c r="J2009" s="41" t="s">
        <v>11022</v>
      </c>
      <c r="K2009" s="41" t="s">
        <v>762</v>
      </c>
      <c r="L2009" s="41" t="s">
        <v>762</v>
      </c>
      <c r="M2009" s="41" t="s">
        <v>762</v>
      </c>
      <c r="N2009" s="41" t="s">
        <v>762</v>
      </c>
      <c r="O2009" s="41" t="s">
        <v>762</v>
      </c>
      <c r="P2009" s="41" t="s">
        <v>11022</v>
      </c>
      <c r="Q2009" s="41" t="s">
        <v>11022</v>
      </c>
      <c r="R2009" s="41" t="s">
        <v>11022</v>
      </c>
      <c r="S2009" s="41" t="s">
        <v>11022</v>
      </c>
      <c r="T2009" s="41" t="s">
        <v>11022</v>
      </c>
      <c r="U2009" s="41" t="s">
        <v>11022</v>
      </c>
      <c r="V2009" s="41" t="s">
        <v>11022</v>
      </c>
      <c r="W2009" s="41" t="s">
        <v>13807</v>
      </c>
      <c r="X2009" s="41" t="s">
        <v>13808</v>
      </c>
      <c r="Y2009" s="41" t="s">
        <v>13808</v>
      </c>
      <c r="Z2009" s="41">
        <v>0</v>
      </c>
      <c r="AA2009" s="41">
        <v>0</v>
      </c>
      <c r="AB2009" s="41">
        <v>0</v>
      </c>
      <c r="AC2009" s="41">
        <v>0</v>
      </c>
      <c r="AD2009" s="56">
        <f t="shared" si="372"/>
        <v>0</v>
      </c>
      <c r="AE2009" s="56">
        <f t="shared" si="373"/>
        <v>0</v>
      </c>
      <c r="AF2009" s="41">
        <v>0</v>
      </c>
      <c r="AG2009" s="41">
        <v>1</v>
      </c>
      <c r="AH2009" s="41">
        <v>2</v>
      </c>
      <c r="AI2009" s="41">
        <v>1</v>
      </c>
      <c r="AJ2009" s="57">
        <f t="shared" si="374"/>
        <v>4</v>
      </c>
      <c r="AK2009" s="57">
        <f t="shared" si="375"/>
        <v>1</v>
      </c>
      <c r="AL2009" s="41">
        <v>1</v>
      </c>
      <c r="AM2009" s="41">
        <v>6</v>
      </c>
      <c r="AN2009" s="41">
        <v>0</v>
      </c>
      <c r="AO2009" s="41">
        <v>0</v>
      </c>
      <c r="AP2009" s="58">
        <f t="shared" si="376"/>
        <v>7</v>
      </c>
      <c r="AQ2009" s="58">
        <f t="shared" si="377"/>
        <v>1.75</v>
      </c>
      <c r="AR2009" s="41">
        <v>2</v>
      </c>
      <c r="AS2009" s="41">
        <v>0</v>
      </c>
      <c r="AT2009" s="41">
        <v>1</v>
      </c>
      <c r="AU2009" s="41">
        <v>2</v>
      </c>
      <c r="AV2009" s="59">
        <f t="shared" si="378"/>
        <v>5</v>
      </c>
      <c r="AW2009" s="59">
        <f t="shared" si="379"/>
        <v>1.25</v>
      </c>
      <c r="AX2009" s="41">
        <v>52</v>
      </c>
      <c r="AY2009" s="41">
        <v>55</v>
      </c>
      <c r="AZ2009" s="41">
        <v>150</v>
      </c>
      <c r="BA2009" s="41">
        <v>99</v>
      </c>
      <c r="BB2009" s="60">
        <f t="shared" si="380"/>
        <v>356</v>
      </c>
      <c r="BC2009" s="60">
        <f t="shared" si="381"/>
        <v>89</v>
      </c>
      <c r="BD2009" s="41">
        <f t="shared" si="382"/>
        <v>372</v>
      </c>
      <c r="BE2009" s="41">
        <f t="shared" si="383"/>
        <v>1.8145403213297263E-2</v>
      </c>
    </row>
    <row r="2010" spans="1:57" x14ac:dyDescent="0.25">
      <c r="A2010" s="41" t="s">
        <v>11657</v>
      </c>
      <c r="B2010" s="41" t="s">
        <v>11020</v>
      </c>
      <c r="C2010" s="41">
        <v>1</v>
      </c>
      <c r="D2010" s="41">
        <v>0</v>
      </c>
      <c r="E2010" s="41" t="s">
        <v>11658</v>
      </c>
      <c r="F2010" s="41">
        <v>100</v>
      </c>
      <c r="G2010" s="41">
        <v>100</v>
      </c>
      <c r="H2010" s="41" t="s">
        <v>759</v>
      </c>
      <c r="I2010" s="41" t="s">
        <v>11022</v>
      </c>
      <c r="J2010" s="41" t="s">
        <v>11022</v>
      </c>
      <c r="K2010" s="41" t="s">
        <v>762</v>
      </c>
      <c r="L2010" s="41" t="s">
        <v>762</v>
      </c>
      <c r="M2010" s="41" t="s">
        <v>762</v>
      </c>
      <c r="N2010" s="41" t="s">
        <v>762</v>
      </c>
      <c r="O2010" s="41" t="s">
        <v>762</v>
      </c>
      <c r="P2010" s="41" t="s">
        <v>11022</v>
      </c>
      <c r="Q2010" s="41" t="s">
        <v>11022</v>
      </c>
      <c r="R2010" s="41" t="s">
        <v>11022</v>
      </c>
      <c r="S2010" s="41" t="s">
        <v>11022</v>
      </c>
      <c r="T2010" s="41" t="s">
        <v>11022</v>
      </c>
      <c r="U2010" s="41" t="s">
        <v>11022</v>
      </c>
      <c r="V2010" s="41" t="s">
        <v>11022</v>
      </c>
      <c r="W2010" s="41" t="s">
        <v>11659</v>
      </c>
      <c r="X2010" s="41" t="s">
        <v>11660</v>
      </c>
      <c r="Y2010" s="41" t="s">
        <v>11660</v>
      </c>
      <c r="Z2010" s="41">
        <v>0</v>
      </c>
      <c r="AA2010" s="41">
        <v>0</v>
      </c>
      <c r="AB2010" s="41">
        <v>0</v>
      </c>
      <c r="AC2010" s="41">
        <v>0</v>
      </c>
      <c r="AD2010" s="56">
        <f t="shared" si="372"/>
        <v>0</v>
      </c>
      <c r="AE2010" s="56">
        <f t="shared" si="373"/>
        <v>0</v>
      </c>
      <c r="AF2010" s="41">
        <v>0</v>
      </c>
      <c r="AG2010" s="41">
        <v>0</v>
      </c>
      <c r="AH2010" s="41">
        <v>0</v>
      </c>
      <c r="AI2010" s="41">
        <v>0</v>
      </c>
      <c r="AJ2010" s="57">
        <f t="shared" si="374"/>
        <v>0</v>
      </c>
      <c r="AK2010" s="57">
        <f t="shared" si="375"/>
        <v>0</v>
      </c>
      <c r="AL2010" s="41">
        <v>1</v>
      </c>
      <c r="AM2010" s="41">
        <v>0</v>
      </c>
      <c r="AN2010" s="41">
        <v>2</v>
      </c>
      <c r="AO2010" s="41">
        <v>3</v>
      </c>
      <c r="AP2010" s="58">
        <f t="shared" si="376"/>
        <v>6</v>
      </c>
      <c r="AQ2010" s="58">
        <f t="shared" si="377"/>
        <v>1.5</v>
      </c>
      <c r="AR2010" s="41">
        <v>1</v>
      </c>
      <c r="AS2010" s="41">
        <v>1</v>
      </c>
      <c r="AT2010" s="41">
        <v>5</v>
      </c>
      <c r="AU2010" s="41">
        <v>11</v>
      </c>
      <c r="AV2010" s="59">
        <f t="shared" si="378"/>
        <v>18</v>
      </c>
      <c r="AW2010" s="59">
        <f t="shared" si="379"/>
        <v>4.5</v>
      </c>
      <c r="AX2010" s="41">
        <v>147</v>
      </c>
      <c r="AY2010" s="41">
        <v>76</v>
      </c>
      <c r="AZ2010" s="41">
        <v>64</v>
      </c>
      <c r="BA2010" s="41">
        <v>83</v>
      </c>
      <c r="BB2010" s="60">
        <f t="shared" si="380"/>
        <v>370</v>
      </c>
      <c r="BC2010" s="60">
        <f t="shared" si="381"/>
        <v>92.5</v>
      </c>
      <c r="BD2010" s="41">
        <f t="shared" si="382"/>
        <v>394</v>
      </c>
      <c r="BE2010" s="41">
        <f t="shared" si="383"/>
        <v>1.9218518457094415E-2</v>
      </c>
    </row>
    <row r="2011" spans="1:57" x14ac:dyDescent="0.25">
      <c r="A2011" s="41" t="s">
        <v>11638</v>
      </c>
      <c r="B2011" s="41" t="s">
        <v>11020</v>
      </c>
      <c r="C2011" s="41">
        <v>1</v>
      </c>
      <c r="D2011" s="41">
        <v>0</v>
      </c>
      <c r="E2011" s="41" t="s">
        <v>11639</v>
      </c>
      <c r="F2011" s="41">
        <v>100</v>
      </c>
      <c r="G2011" s="41">
        <v>100</v>
      </c>
      <c r="H2011" s="41" t="s">
        <v>759</v>
      </c>
      <c r="I2011" s="41" t="s">
        <v>11022</v>
      </c>
      <c r="J2011" s="41" t="s">
        <v>11022</v>
      </c>
      <c r="K2011" s="41" t="s">
        <v>762</v>
      </c>
      <c r="L2011" s="41" t="s">
        <v>762</v>
      </c>
      <c r="M2011" s="41" t="s">
        <v>762</v>
      </c>
      <c r="N2011" s="41" t="s">
        <v>762</v>
      </c>
      <c r="O2011" s="41" t="s">
        <v>762</v>
      </c>
      <c r="P2011" s="41" t="s">
        <v>11022</v>
      </c>
      <c r="Q2011" s="41" t="s">
        <v>11022</v>
      </c>
      <c r="R2011" s="41" t="s">
        <v>11022</v>
      </c>
      <c r="S2011" s="41" t="s">
        <v>11022</v>
      </c>
      <c r="T2011" s="41" t="s">
        <v>11022</v>
      </c>
      <c r="U2011" s="41" t="s">
        <v>11022</v>
      </c>
      <c r="V2011" s="41" t="s">
        <v>11022</v>
      </c>
      <c r="W2011" s="41" t="s">
        <v>11640</v>
      </c>
      <c r="X2011" s="41" t="s">
        <v>11641</v>
      </c>
      <c r="Y2011" s="41" t="s">
        <v>11641</v>
      </c>
      <c r="Z2011" s="41">
        <v>0</v>
      </c>
      <c r="AA2011" s="41">
        <v>0</v>
      </c>
      <c r="AB2011" s="41">
        <v>0</v>
      </c>
      <c r="AC2011" s="41">
        <v>0</v>
      </c>
      <c r="AD2011" s="56">
        <f t="shared" si="372"/>
        <v>0</v>
      </c>
      <c r="AE2011" s="56">
        <f t="shared" si="373"/>
        <v>0</v>
      </c>
      <c r="AF2011" s="41">
        <v>1</v>
      </c>
      <c r="AG2011" s="41">
        <v>0</v>
      </c>
      <c r="AH2011" s="41">
        <v>0</v>
      </c>
      <c r="AI2011" s="41">
        <v>0</v>
      </c>
      <c r="AJ2011" s="57">
        <f t="shared" si="374"/>
        <v>1</v>
      </c>
      <c r="AK2011" s="57">
        <f t="shared" si="375"/>
        <v>0.25</v>
      </c>
      <c r="AL2011" s="41">
        <v>0</v>
      </c>
      <c r="AM2011" s="41">
        <v>0</v>
      </c>
      <c r="AN2011" s="41">
        <v>0</v>
      </c>
      <c r="AO2011" s="41">
        <v>0</v>
      </c>
      <c r="AP2011" s="58">
        <f t="shared" si="376"/>
        <v>0</v>
      </c>
      <c r="AQ2011" s="58">
        <f t="shared" si="377"/>
        <v>0</v>
      </c>
      <c r="AR2011" s="41">
        <v>0</v>
      </c>
      <c r="AS2011" s="41">
        <v>0</v>
      </c>
      <c r="AT2011" s="41">
        <v>0</v>
      </c>
      <c r="AU2011" s="41">
        <v>1</v>
      </c>
      <c r="AV2011" s="59">
        <f t="shared" si="378"/>
        <v>1</v>
      </c>
      <c r="AW2011" s="59">
        <f t="shared" si="379"/>
        <v>0.25</v>
      </c>
      <c r="AX2011" s="41">
        <v>50</v>
      </c>
      <c r="AY2011" s="41">
        <v>34</v>
      </c>
      <c r="AZ2011" s="41">
        <v>35</v>
      </c>
      <c r="BA2011" s="41">
        <v>72</v>
      </c>
      <c r="BB2011" s="60">
        <f t="shared" si="380"/>
        <v>191</v>
      </c>
      <c r="BC2011" s="60">
        <f t="shared" si="381"/>
        <v>47.75</v>
      </c>
      <c r="BD2011" s="41">
        <f t="shared" si="382"/>
        <v>193</v>
      </c>
      <c r="BE2011" s="41">
        <f t="shared" si="383"/>
        <v>9.4141473660386329E-3</v>
      </c>
    </row>
    <row r="2012" spans="1:57" x14ac:dyDescent="0.25">
      <c r="A2012" s="41" t="s">
        <v>13600</v>
      </c>
      <c r="B2012" s="41" t="s">
        <v>11020</v>
      </c>
      <c r="C2012" s="41">
        <v>1</v>
      </c>
      <c r="D2012" s="41">
        <v>0</v>
      </c>
      <c r="E2012" s="41" t="s">
        <v>13601</v>
      </c>
      <c r="F2012" s="41">
        <v>100</v>
      </c>
      <c r="G2012" s="41">
        <v>100</v>
      </c>
      <c r="H2012" s="41" t="s">
        <v>759</v>
      </c>
      <c r="I2012" s="41" t="s">
        <v>11022</v>
      </c>
      <c r="J2012" s="41" t="s">
        <v>11022</v>
      </c>
      <c r="K2012" s="41" t="s">
        <v>762</v>
      </c>
      <c r="L2012" s="41" t="s">
        <v>762</v>
      </c>
      <c r="M2012" s="41" t="s">
        <v>762</v>
      </c>
      <c r="N2012" s="41" t="s">
        <v>762</v>
      </c>
      <c r="O2012" s="41" t="s">
        <v>762</v>
      </c>
      <c r="P2012" s="41" t="s">
        <v>11022</v>
      </c>
      <c r="Q2012" s="41" t="s">
        <v>11022</v>
      </c>
      <c r="R2012" s="41" t="s">
        <v>11022</v>
      </c>
      <c r="S2012" s="41" t="s">
        <v>11022</v>
      </c>
      <c r="T2012" s="41" t="s">
        <v>11022</v>
      </c>
      <c r="U2012" s="41" t="s">
        <v>11022</v>
      </c>
      <c r="V2012" s="41" t="s">
        <v>11022</v>
      </c>
      <c r="W2012" s="41" t="s">
        <v>13601</v>
      </c>
      <c r="X2012" s="41" t="s">
        <v>13602</v>
      </c>
      <c r="Y2012" s="41" t="s">
        <v>13602</v>
      </c>
      <c r="Z2012" s="41">
        <v>0</v>
      </c>
      <c r="AA2012" s="41">
        <v>0</v>
      </c>
      <c r="AB2012" s="41">
        <v>0</v>
      </c>
      <c r="AC2012" s="41">
        <v>0</v>
      </c>
      <c r="AD2012" s="56">
        <f t="shared" si="372"/>
        <v>0</v>
      </c>
      <c r="AE2012" s="56">
        <f t="shared" si="373"/>
        <v>0</v>
      </c>
      <c r="AF2012" s="41">
        <v>0</v>
      </c>
      <c r="AG2012" s="41">
        <v>0</v>
      </c>
      <c r="AH2012" s="41">
        <v>0</v>
      </c>
      <c r="AI2012" s="41">
        <v>0</v>
      </c>
      <c r="AJ2012" s="57">
        <f t="shared" si="374"/>
        <v>0</v>
      </c>
      <c r="AK2012" s="57">
        <f t="shared" si="375"/>
        <v>0</v>
      </c>
      <c r="AL2012" s="41">
        <v>0</v>
      </c>
      <c r="AM2012" s="41">
        <v>0</v>
      </c>
      <c r="AN2012" s="41">
        <v>0</v>
      </c>
      <c r="AO2012" s="41">
        <v>0</v>
      </c>
      <c r="AP2012" s="58">
        <f t="shared" si="376"/>
        <v>0</v>
      </c>
      <c r="AQ2012" s="58">
        <f t="shared" si="377"/>
        <v>0</v>
      </c>
      <c r="AR2012" s="41">
        <v>0</v>
      </c>
      <c r="AS2012" s="41">
        <v>2</v>
      </c>
      <c r="AT2012" s="41">
        <v>0</v>
      </c>
      <c r="AU2012" s="41">
        <v>1</v>
      </c>
      <c r="AV2012" s="59">
        <f t="shared" si="378"/>
        <v>3</v>
      </c>
      <c r="AW2012" s="59">
        <f t="shared" si="379"/>
        <v>0.75</v>
      </c>
      <c r="AX2012" s="41">
        <v>15</v>
      </c>
      <c r="AY2012" s="41">
        <v>18</v>
      </c>
      <c r="AZ2012" s="41">
        <v>12</v>
      </c>
      <c r="BA2012" s="41">
        <v>9</v>
      </c>
      <c r="BB2012" s="60">
        <f t="shared" si="380"/>
        <v>54</v>
      </c>
      <c r="BC2012" s="60">
        <f t="shared" si="381"/>
        <v>13.5</v>
      </c>
      <c r="BD2012" s="41">
        <f t="shared" si="382"/>
        <v>57</v>
      </c>
      <c r="BE2012" s="41">
        <f t="shared" si="383"/>
        <v>2.7803440407471614E-3</v>
      </c>
    </row>
    <row r="2013" spans="1:57" x14ac:dyDescent="0.25">
      <c r="A2013" s="41" t="s">
        <v>12410</v>
      </c>
      <c r="B2013" s="41" t="s">
        <v>11020</v>
      </c>
      <c r="C2013" s="41">
        <v>1</v>
      </c>
      <c r="D2013" s="41">
        <v>0</v>
      </c>
      <c r="E2013" s="41" t="s">
        <v>12411</v>
      </c>
      <c r="F2013" s="41">
        <v>100</v>
      </c>
      <c r="G2013" s="41">
        <v>100</v>
      </c>
      <c r="H2013" s="41" t="s">
        <v>1552</v>
      </c>
      <c r="I2013" s="41" t="s">
        <v>11022</v>
      </c>
      <c r="J2013" s="41" t="s">
        <v>11022</v>
      </c>
      <c r="K2013" s="41" t="s">
        <v>762</v>
      </c>
      <c r="L2013" s="41" t="s">
        <v>762</v>
      </c>
      <c r="M2013" s="41" t="s">
        <v>762</v>
      </c>
      <c r="N2013" s="41" t="s">
        <v>762</v>
      </c>
      <c r="O2013" s="41" t="s">
        <v>762</v>
      </c>
      <c r="P2013" s="41" t="s">
        <v>11022</v>
      </c>
      <c r="Q2013" s="41" t="s">
        <v>11022</v>
      </c>
      <c r="R2013" s="41" t="s">
        <v>11022</v>
      </c>
      <c r="S2013" s="41" t="s">
        <v>11022</v>
      </c>
      <c r="T2013" s="41" t="s">
        <v>11022</v>
      </c>
      <c r="U2013" s="41" t="s">
        <v>11022</v>
      </c>
      <c r="V2013" s="41" t="s">
        <v>11022</v>
      </c>
      <c r="W2013" s="41" t="s">
        <v>12412</v>
      </c>
      <c r="X2013" s="41" t="s">
        <v>12413</v>
      </c>
      <c r="Y2013" s="41" t="s">
        <v>12413</v>
      </c>
      <c r="Z2013" s="41">
        <v>0</v>
      </c>
      <c r="AA2013" s="41">
        <v>0</v>
      </c>
      <c r="AB2013" s="41">
        <v>0</v>
      </c>
      <c r="AC2013" s="41">
        <v>0</v>
      </c>
      <c r="AD2013" s="56">
        <f t="shared" si="372"/>
        <v>0</v>
      </c>
      <c r="AE2013" s="56">
        <f t="shared" si="373"/>
        <v>0</v>
      </c>
      <c r="AF2013" s="41">
        <v>8</v>
      </c>
      <c r="AG2013" s="41">
        <v>0</v>
      </c>
      <c r="AH2013" s="41">
        <v>0</v>
      </c>
      <c r="AI2013" s="41">
        <v>0</v>
      </c>
      <c r="AJ2013" s="57">
        <f t="shared" si="374"/>
        <v>8</v>
      </c>
      <c r="AK2013" s="57">
        <f t="shared" si="375"/>
        <v>2</v>
      </c>
      <c r="AL2013" s="41">
        <v>6</v>
      </c>
      <c r="AM2013" s="41">
        <v>1</v>
      </c>
      <c r="AN2013" s="41">
        <v>3</v>
      </c>
      <c r="AO2013" s="41">
        <v>4</v>
      </c>
      <c r="AP2013" s="58">
        <f t="shared" si="376"/>
        <v>14</v>
      </c>
      <c r="AQ2013" s="58">
        <f t="shared" si="377"/>
        <v>3.5</v>
      </c>
      <c r="AR2013" s="41">
        <v>12</v>
      </c>
      <c r="AS2013" s="41">
        <v>3</v>
      </c>
      <c r="AT2013" s="41">
        <v>17</v>
      </c>
      <c r="AU2013" s="41">
        <v>20</v>
      </c>
      <c r="AV2013" s="59">
        <f t="shared" si="378"/>
        <v>52</v>
      </c>
      <c r="AW2013" s="59">
        <f t="shared" si="379"/>
        <v>13</v>
      </c>
      <c r="AX2013" s="41">
        <v>48</v>
      </c>
      <c r="AY2013" s="41">
        <v>27</v>
      </c>
      <c r="AZ2013" s="41">
        <v>23</v>
      </c>
      <c r="BA2013" s="41">
        <v>25</v>
      </c>
      <c r="BB2013" s="60">
        <f t="shared" si="380"/>
        <v>123</v>
      </c>
      <c r="BC2013" s="60">
        <f t="shared" si="381"/>
        <v>30.75</v>
      </c>
      <c r="BD2013" s="41">
        <f t="shared" si="382"/>
        <v>197</v>
      </c>
      <c r="BE2013" s="41">
        <f t="shared" si="383"/>
        <v>9.6092592285472074E-3</v>
      </c>
    </row>
    <row r="2014" spans="1:57" x14ac:dyDescent="0.25">
      <c r="A2014" s="41" t="s">
        <v>11906</v>
      </c>
      <c r="B2014" s="41" t="s">
        <v>11020</v>
      </c>
      <c r="C2014" s="41">
        <v>1</v>
      </c>
      <c r="D2014" s="41">
        <v>0</v>
      </c>
      <c r="E2014" s="41" t="s">
        <v>11907</v>
      </c>
      <c r="F2014" s="41">
        <v>100</v>
      </c>
      <c r="G2014" s="41">
        <v>100</v>
      </c>
      <c r="H2014" s="41" t="s">
        <v>759</v>
      </c>
      <c r="I2014" s="41" t="s">
        <v>11022</v>
      </c>
      <c r="J2014" s="41" t="s">
        <v>11022</v>
      </c>
      <c r="K2014" s="41" t="s">
        <v>762</v>
      </c>
      <c r="L2014" s="41" t="s">
        <v>762</v>
      </c>
      <c r="M2014" s="41" t="s">
        <v>762</v>
      </c>
      <c r="N2014" s="41" t="s">
        <v>762</v>
      </c>
      <c r="O2014" s="41" t="s">
        <v>762</v>
      </c>
      <c r="P2014" s="41" t="s">
        <v>11022</v>
      </c>
      <c r="Q2014" s="41" t="s">
        <v>11022</v>
      </c>
      <c r="R2014" s="41" t="s">
        <v>11022</v>
      </c>
      <c r="S2014" s="41" t="s">
        <v>11022</v>
      </c>
      <c r="T2014" s="41" t="s">
        <v>11022</v>
      </c>
      <c r="U2014" s="41" t="s">
        <v>11022</v>
      </c>
      <c r="V2014" s="41" t="s">
        <v>11022</v>
      </c>
      <c r="W2014" s="41" t="s">
        <v>11908</v>
      </c>
      <c r="X2014" s="41" t="s">
        <v>11909</v>
      </c>
      <c r="Y2014" s="41" t="s">
        <v>11909</v>
      </c>
      <c r="Z2014" s="41">
        <v>0</v>
      </c>
      <c r="AA2014" s="41">
        <v>0</v>
      </c>
      <c r="AB2014" s="41">
        <v>0</v>
      </c>
      <c r="AC2014" s="41">
        <v>0</v>
      </c>
      <c r="AD2014" s="56">
        <f t="shared" si="372"/>
        <v>0</v>
      </c>
      <c r="AE2014" s="56">
        <f t="shared" si="373"/>
        <v>0</v>
      </c>
      <c r="AF2014" s="41">
        <v>2</v>
      </c>
      <c r="AG2014" s="41">
        <v>0</v>
      </c>
      <c r="AH2014" s="41">
        <v>0</v>
      </c>
      <c r="AI2014" s="41">
        <v>0</v>
      </c>
      <c r="AJ2014" s="57">
        <f t="shared" si="374"/>
        <v>2</v>
      </c>
      <c r="AK2014" s="57">
        <f t="shared" si="375"/>
        <v>0.5</v>
      </c>
      <c r="AL2014" s="41">
        <v>0</v>
      </c>
      <c r="AM2014" s="41">
        <v>0</v>
      </c>
      <c r="AN2014" s="41">
        <v>0</v>
      </c>
      <c r="AO2014" s="41">
        <v>1</v>
      </c>
      <c r="AP2014" s="58">
        <f t="shared" si="376"/>
        <v>1</v>
      </c>
      <c r="AQ2014" s="58">
        <f t="shared" si="377"/>
        <v>0.25</v>
      </c>
      <c r="AR2014" s="41">
        <v>1</v>
      </c>
      <c r="AS2014" s="41">
        <v>0</v>
      </c>
      <c r="AT2014" s="41">
        <v>3</v>
      </c>
      <c r="AU2014" s="41">
        <v>3</v>
      </c>
      <c r="AV2014" s="59">
        <f t="shared" si="378"/>
        <v>7</v>
      </c>
      <c r="AW2014" s="59">
        <f t="shared" si="379"/>
        <v>1.75</v>
      </c>
      <c r="AX2014" s="41">
        <v>47</v>
      </c>
      <c r="AY2014" s="41">
        <v>22</v>
      </c>
      <c r="AZ2014" s="41">
        <v>16</v>
      </c>
      <c r="BA2014" s="41">
        <v>25</v>
      </c>
      <c r="BB2014" s="60">
        <f t="shared" si="380"/>
        <v>110</v>
      </c>
      <c r="BC2014" s="60">
        <f t="shared" si="381"/>
        <v>27.5</v>
      </c>
      <c r="BD2014" s="41">
        <f t="shared" si="382"/>
        <v>120</v>
      </c>
      <c r="BE2014" s="41">
        <f t="shared" si="383"/>
        <v>5.853355875257182E-3</v>
      </c>
    </row>
    <row r="2015" spans="1:57" x14ac:dyDescent="0.25">
      <c r="A2015" s="41" t="s">
        <v>14242</v>
      </c>
      <c r="B2015" s="41" t="s">
        <v>11020</v>
      </c>
      <c r="C2015" s="41">
        <v>1</v>
      </c>
      <c r="D2015" s="41">
        <v>0</v>
      </c>
      <c r="E2015" s="41" t="s">
        <v>14243</v>
      </c>
      <c r="F2015" s="41">
        <v>100</v>
      </c>
      <c r="G2015" s="41">
        <v>100</v>
      </c>
      <c r="H2015" s="41" t="s">
        <v>759</v>
      </c>
      <c r="I2015" s="41" t="s">
        <v>11022</v>
      </c>
      <c r="J2015" s="41" t="s">
        <v>11022</v>
      </c>
      <c r="K2015" s="41" t="s">
        <v>762</v>
      </c>
      <c r="L2015" s="41" t="s">
        <v>762</v>
      </c>
      <c r="M2015" s="41" t="s">
        <v>762</v>
      </c>
      <c r="N2015" s="41" t="s">
        <v>762</v>
      </c>
      <c r="O2015" s="41" t="s">
        <v>762</v>
      </c>
      <c r="P2015" s="41" t="s">
        <v>11022</v>
      </c>
      <c r="Q2015" s="41" t="s">
        <v>11022</v>
      </c>
      <c r="R2015" s="41" t="s">
        <v>11022</v>
      </c>
      <c r="S2015" s="41" t="s">
        <v>11022</v>
      </c>
      <c r="T2015" s="41" t="s">
        <v>11022</v>
      </c>
      <c r="U2015" s="41" t="s">
        <v>11022</v>
      </c>
      <c r="V2015" s="41" t="s">
        <v>11022</v>
      </c>
      <c r="W2015" s="41" t="s">
        <v>14243</v>
      </c>
      <c r="X2015" s="41" t="s">
        <v>14244</v>
      </c>
      <c r="Y2015" s="41" t="s">
        <v>14244</v>
      </c>
      <c r="Z2015" s="41">
        <v>0</v>
      </c>
      <c r="AA2015" s="41">
        <v>0</v>
      </c>
      <c r="AB2015" s="41">
        <v>0</v>
      </c>
      <c r="AC2015" s="41">
        <v>0</v>
      </c>
      <c r="AD2015" s="56">
        <f t="shared" si="372"/>
        <v>0</v>
      </c>
      <c r="AE2015" s="56">
        <f t="shared" si="373"/>
        <v>0</v>
      </c>
      <c r="AF2015" s="41">
        <v>0</v>
      </c>
      <c r="AG2015" s="41">
        <v>0</v>
      </c>
      <c r="AH2015" s="41">
        <v>0</v>
      </c>
      <c r="AI2015" s="41">
        <v>0</v>
      </c>
      <c r="AJ2015" s="57">
        <f t="shared" si="374"/>
        <v>0</v>
      </c>
      <c r="AK2015" s="57">
        <f t="shared" si="375"/>
        <v>0</v>
      </c>
      <c r="AL2015" s="41">
        <v>0</v>
      </c>
      <c r="AM2015" s="41">
        <v>0</v>
      </c>
      <c r="AN2015" s="41">
        <v>0</v>
      </c>
      <c r="AO2015" s="41">
        <v>0</v>
      </c>
      <c r="AP2015" s="58">
        <f t="shared" si="376"/>
        <v>0</v>
      </c>
      <c r="AQ2015" s="58">
        <f t="shared" si="377"/>
        <v>0</v>
      </c>
      <c r="AR2015" s="41">
        <v>7</v>
      </c>
      <c r="AS2015" s="41">
        <v>6</v>
      </c>
      <c r="AT2015" s="41">
        <v>8</v>
      </c>
      <c r="AU2015" s="41">
        <v>6</v>
      </c>
      <c r="AV2015" s="59">
        <f t="shared" si="378"/>
        <v>27</v>
      </c>
      <c r="AW2015" s="59">
        <f t="shared" si="379"/>
        <v>6.75</v>
      </c>
      <c r="AX2015" s="41">
        <v>63</v>
      </c>
      <c r="AY2015" s="41">
        <v>55</v>
      </c>
      <c r="AZ2015" s="41">
        <v>99</v>
      </c>
      <c r="BA2015" s="41">
        <v>139</v>
      </c>
      <c r="BB2015" s="60">
        <f t="shared" si="380"/>
        <v>356</v>
      </c>
      <c r="BC2015" s="60">
        <f t="shared" si="381"/>
        <v>89</v>
      </c>
      <c r="BD2015" s="41">
        <f t="shared" si="382"/>
        <v>383</v>
      </c>
      <c r="BE2015" s="41">
        <f t="shared" si="383"/>
        <v>1.868196083519584E-2</v>
      </c>
    </row>
    <row r="2016" spans="1:57" x14ac:dyDescent="0.25">
      <c r="A2016" s="41" t="s">
        <v>11161</v>
      </c>
      <c r="B2016" s="41" t="s">
        <v>11020</v>
      </c>
      <c r="C2016" s="41">
        <v>1</v>
      </c>
      <c r="D2016" s="41">
        <v>0</v>
      </c>
      <c r="E2016" s="41" t="s">
        <v>11162</v>
      </c>
      <c r="F2016" s="41">
        <v>100</v>
      </c>
      <c r="G2016" s="41">
        <v>100</v>
      </c>
      <c r="H2016" s="41" t="s">
        <v>1552</v>
      </c>
      <c r="I2016" s="41" t="s">
        <v>11022</v>
      </c>
      <c r="J2016" s="41" t="s">
        <v>11022</v>
      </c>
      <c r="K2016" s="41" t="s">
        <v>762</v>
      </c>
      <c r="L2016" s="41" t="s">
        <v>762</v>
      </c>
      <c r="M2016" s="41" t="s">
        <v>762</v>
      </c>
      <c r="N2016" s="41" t="s">
        <v>762</v>
      </c>
      <c r="O2016" s="41" t="s">
        <v>762</v>
      </c>
      <c r="P2016" s="41" t="s">
        <v>11022</v>
      </c>
      <c r="Q2016" s="41" t="s">
        <v>11022</v>
      </c>
      <c r="R2016" s="41" t="s">
        <v>11022</v>
      </c>
      <c r="S2016" s="41" t="s">
        <v>11022</v>
      </c>
      <c r="T2016" s="41" t="s">
        <v>11022</v>
      </c>
      <c r="U2016" s="41" t="s">
        <v>11022</v>
      </c>
      <c r="V2016" s="41" t="s">
        <v>11022</v>
      </c>
      <c r="W2016" s="41" t="s">
        <v>11163</v>
      </c>
      <c r="X2016" s="41" t="s">
        <v>11164</v>
      </c>
      <c r="Y2016" s="41" t="s">
        <v>11164</v>
      </c>
      <c r="Z2016" s="41">
        <v>0</v>
      </c>
      <c r="AA2016" s="41">
        <v>0</v>
      </c>
      <c r="AB2016" s="41">
        <v>0</v>
      </c>
      <c r="AC2016" s="41">
        <v>0</v>
      </c>
      <c r="AD2016" s="56">
        <f t="shared" si="372"/>
        <v>0</v>
      </c>
      <c r="AE2016" s="56">
        <f t="shared" si="373"/>
        <v>0</v>
      </c>
      <c r="AF2016" s="41">
        <v>3</v>
      </c>
      <c r="AG2016" s="41">
        <v>0</v>
      </c>
      <c r="AH2016" s="41">
        <v>0</v>
      </c>
      <c r="AI2016" s="41">
        <v>1</v>
      </c>
      <c r="AJ2016" s="57">
        <f t="shared" si="374"/>
        <v>4</v>
      </c>
      <c r="AK2016" s="57">
        <f t="shared" si="375"/>
        <v>1</v>
      </c>
      <c r="AL2016" s="41">
        <v>1</v>
      </c>
      <c r="AM2016" s="41">
        <v>0</v>
      </c>
      <c r="AN2016" s="41">
        <v>0</v>
      </c>
      <c r="AO2016" s="41">
        <v>0</v>
      </c>
      <c r="AP2016" s="58">
        <f t="shared" si="376"/>
        <v>1</v>
      </c>
      <c r="AQ2016" s="58">
        <f t="shared" si="377"/>
        <v>0.25</v>
      </c>
      <c r="AR2016" s="41">
        <v>3</v>
      </c>
      <c r="AS2016" s="41">
        <v>6</v>
      </c>
      <c r="AT2016" s="41">
        <v>7</v>
      </c>
      <c r="AU2016" s="41">
        <v>11</v>
      </c>
      <c r="AV2016" s="59">
        <f t="shared" si="378"/>
        <v>27</v>
      </c>
      <c r="AW2016" s="59">
        <f t="shared" si="379"/>
        <v>6.75</v>
      </c>
      <c r="AX2016" s="41">
        <v>33</v>
      </c>
      <c r="AY2016" s="41">
        <v>5</v>
      </c>
      <c r="AZ2016" s="41">
        <v>19</v>
      </c>
      <c r="BA2016" s="41">
        <v>18</v>
      </c>
      <c r="BB2016" s="60">
        <f t="shared" si="380"/>
        <v>75</v>
      </c>
      <c r="BC2016" s="60">
        <f t="shared" si="381"/>
        <v>18.75</v>
      </c>
      <c r="BD2016" s="41">
        <f t="shared" si="382"/>
        <v>107</v>
      </c>
      <c r="BE2016" s="41">
        <f t="shared" si="383"/>
        <v>5.2192423221043205E-3</v>
      </c>
    </row>
    <row r="2017" spans="1:57" x14ac:dyDescent="0.25">
      <c r="A2017" s="41" t="s">
        <v>11454</v>
      </c>
      <c r="B2017" s="41" t="s">
        <v>11020</v>
      </c>
      <c r="C2017" s="41">
        <v>1</v>
      </c>
      <c r="D2017" s="41">
        <v>0</v>
      </c>
      <c r="E2017" s="41" t="s">
        <v>11455</v>
      </c>
      <c r="F2017" s="41">
        <v>100</v>
      </c>
      <c r="G2017" s="41">
        <v>100</v>
      </c>
      <c r="H2017" s="41" t="s">
        <v>759</v>
      </c>
      <c r="I2017" s="41" t="s">
        <v>11022</v>
      </c>
      <c r="J2017" s="41" t="s">
        <v>11022</v>
      </c>
      <c r="K2017" s="41" t="s">
        <v>762</v>
      </c>
      <c r="L2017" s="41" t="s">
        <v>762</v>
      </c>
      <c r="M2017" s="41" t="s">
        <v>762</v>
      </c>
      <c r="N2017" s="41" t="s">
        <v>762</v>
      </c>
      <c r="O2017" s="41" t="s">
        <v>762</v>
      </c>
      <c r="P2017" s="41" t="s">
        <v>11022</v>
      </c>
      <c r="Q2017" s="41" t="s">
        <v>11022</v>
      </c>
      <c r="R2017" s="41" t="s">
        <v>11022</v>
      </c>
      <c r="S2017" s="41" t="s">
        <v>11022</v>
      </c>
      <c r="T2017" s="41" t="s">
        <v>11022</v>
      </c>
      <c r="U2017" s="41" t="s">
        <v>11022</v>
      </c>
      <c r="V2017" s="41" t="s">
        <v>11022</v>
      </c>
      <c r="W2017" s="41" t="s">
        <v>11456</v>
      </c>
      <c r="X2017" s="41" t="s">
        <v>11457</v>
      </c>
      <c r="Y2017" s="41" t="s">
        <v>11457</v>
      </c>
      <c r="Z2017" s="41">
        <v>1</v>
      </c>
      <c r="AA2017" s="41">
        <v>0</v>
      </c>
      <c r="AB2017" s="41">
        <v>0</v>
      </c>
      <c r="AC2017" s="41">
        <v>0</v>
      </c>
      <c r="AD2017" s="56">
        <f t="shared" si="372"/>
        <v>1</v>
      </c>
      <c r="AE2017" s="56">
        <f t="shared" si="373"/>
        <v>0.25</v>
      </c>
      <c r="AF2017" s="41">
        <v>212</v>
      </c>
      <c r="AG2017" s="41">
        <v>47</v>
      </c>
      <c r="AH2017" s="41">
        <v>121</v>
      </c>
      <c r="AI2017" s="41">
        <v>156</v>
      </c>
      <c r="AJ2017" s="57">
        <f t="shared" si="374"/>
        <v>536</v>
      </c>
      <c r="AK2017" s="57">
        <f t="shared" si="375"/>
        <v>134</v>
      </c>
      <c r="AL2017" s="41">
        <v>707</v>
      </c>
      <c r="AM2017" s="41">
        <v>358</v>
      </c>
      <c r="AN2017" s="41">
        <v>321</v>
      </c>
      <c r="AO2017" s="41">
        <v>534</v>
      </c>
      <c r="AP2017" s="58">
        <f t="shared" si="376"/>
        <v>1920</v>
      </c>
      <c r="AQ2017" s="58">
        <f t="shared" si="377"/>
        <v>480</v>
      </c>
      <c r="AR2017" s="41">
        <v>300</v>
      </c>
      <c r="AS2017" s="41">
        <v>32</v>
      </c>
      <c r="AT2017" s="41">
        <v>32</v>
      </c>
      <c r="AU2017" s="41">
        <v>78</v>
      </c>
      <c r="AV2017" s="59">
        <f t="shared" si="378"/>
        <v>442</v>
      </c>
      <c r="AW2017" s="59">
        <f t="shared" si="379"/>
        <v>110.5</v>
      </c>
      <c r="AX2017" s="41">
        <v>22</v>
      </c>
      <c r="AY2017" s="41">
        <v>20</v>
      </c>
      <c r="AZ2017" s="41">
        <v>12</v>
      </c>
      <c r="BA2017" s="41">
        <v>24</v>
      </c>
      <c r="BB2017" s="60">
        <f t="shared" si="380"/>
        <v>78</v>
      </c>
      <c r="BC2017" s="60">
        <f t="shared" si="381"/>
        <v>19.5</v>
      </c>
      <c r="BD2017" s="41">
        <f t="shared" si="382"/>
        <v>2977</v>
      </c>
      <c r="BE2017" s="41">
        <f t="shared" si="383"/>
        <v>0.14521200367200524</v>
      </c>
    </row>
    <row r="2018" spans="1:57" x14ac:dyDescent="0.25">
      <c r="A2018" s="41" t="s">
        <v>12952</v>
      </c>
      <c r="B2018" s="41" t="s">
        <v>11020</v>
      </c>
      <c r="C2018" s="41">
        <v>1</v>
      </c>
      <c r="D2018" s="41">
        <v>0</v>
      </c>
      <c r="E2018" s="41" t="s">
        <v>12953</v>
      </c>
      <c r="F2018" s="41">
        <v>100</v>
      </c>
      <c r="G2018" s="41">
        <v>100</v>
      </c>
      <c r="H2018" s="41" t="s">
        <v>759</v>
      </c>
      <c r="I2018" s="41" t="s">
        <v>11022</v>
      </c>
      <c r="J2018" s="41" t="s">
        <v>11022</v>
      </c>
      <c r="K2018" s="41" t="s">
        <v>762</v>
      </c>
      <c r="L2018" s="41" t="s">
        <v>762</v>
      </c>
      <c r="M2018" s="41" t="s">
        <v>762</v>
      </c>
      <c r="N2018" s="41" t="s">
        <v>762</v>
      </c>
      <c r="O2018" s="41" t="s">
        <v>762</v>
      </c>
      <c r="P2018" s="41" t="s">
        <v>11022</v>
      </c>
      <c r="Q2018" s="41" t="s">
        <v>11022</v>
      </c>
      <c r="R2018" s="41" t="s">
        <v>11022</v>
      </c>
      <c r="S2018" s="41" t="s">
        <v>11022</v>
      </c>
      <c r="T2018" s="41" t="s">
        <v>11022</v>
      </c>
      <c r="U2018" s="41" t="s">
        <v>11022</v>
      </c>
      <c r="V2018" s="41" t="s">
        <v>11022</v>
      </c>
      <c r="W2018" s="41" t="s">
        <v>12954</v>
      </c>
      <c r="X2018" s="41" t="s">
        <v>12955</v>
      </c>
      <c r="Y2018" s="41" t="s">
        <v>12955</v>
      </c>
      <c r="Z2018" s="41">
        <v>0</v>
      </c>
      <c r="AA2018" s="41">
        <v>0</v>
      </c>
      <c r="AB2018" s="41">
        <v>0</v>
      </c>
      <c r="AC2018" s="41">
        <v>0</v>
      </c>
      <c r="AD2018" s="56">
        <f t="shared" si="372"/>
        <v>0</v>
      </c>
      <c r="AE2018" s="56">
        <f t="shared" si="373"/>
        <v>0</v>
      </c>
      <c r="AF2018" s="41">
        <v>0</v>
      </c>
      <c r="AG2018" s="41">
        <v>0</v>
      </c>
      <c r="AH2018" s="41">
        <v>0</v>
      </c>
      <c r="AI2018" s="41">
        <v>0</v>
      </c>
      <c r="AJ2018" s="57">
        <f t="shared" si="374"/>
        <v>0</v>
      </c>
      <c r="AK2018" s="57">
        <f t="shared" si="375"/>
        <v>0</v>
      </c>
      <c r="AL2018" s="41">
        <v>0</v>
      </c>
      <c r="AM2018" s="41">
        <v>0</v>
      </c>
      <c r="AN2018" s="41">
        <v>0</v>
      </c>
      <c r="AO2018" s="41">
        <v>1</v>
      </c>
      <c r="AP2018" s="58">
        <f t="shared" si="376"/>
        <v>1</v>
      </c>
      <c r="AQ2018" s="58">
        <f t="shared" si="377"/>
        <v>0.25</v>
      </c>
      <c r="AR2018" s="41">
        <v>39</v>
      </c>
      <c r="AS2018" s="41">
        <v>3</v>
      </c>
      <c r="AT2018" s="41">
        <v>15</v>
      </c>
      <c r="AU2018" s="41">
        <v>34</v>
      </c>
      <c r="AV2018" s="59">
        <f t="shared" si="378"/>
        <v>91</v>
      </c>
      <c r="AW2018" s="59">
        <f t="shared" si="379"/>
        <v>22.75</v>
      </c>
      <c r="AX2018" s="41">
        <v>52</v>
      </c>
      <c r="AY2018" s="41">
        <v>22</v>
      </c>
      <c r="AZ2018" s="41">
        <v>40</v>
      </c>
      <c r="BA2018" s="41">
        <v>18</v>
      </c>
      <c r="BB2018" s="60">
        <f t="shared" si="380"/>
        <v>132</v>
      </c>
      <c r="BC2018" s="60">
        <f t="shared" si="381"/>
        <v>33</v>
      </c>
      <c r="BD2018" s="41">
        <f t="shared" si="382"/>
        <v>224</v>
      </c>
      <c r="BE2018" s="41">
        <f t="shared" si="383"/>
        <v>1.0926264300480073E-2</v>
      </c>
    </row>
    <row r="2019" spans="1:57" x14ac:dyDescent="0.25">
      <c r="A2019" s="41" t="s">
        <v>12929</v>
      </c>
      <c r="B2019" s="41" t="s">
        <v>11020</v>
      </c>
      <c r="C2019" s="41">
        <v>1</v>
      </c>
      <c r="D2019" s="41">
        <v>0</v>
      </c>
      <c r="E2019" s="41" t="s">
        <v>12930</v>
      </c>
      <c r="F2019" s="41">
        <v>100</v>
      </c>
      <c r="G2019" s="41">
        <v>100</v>
      </c>
      <c r="H2019" s="41" t="s">
        <v>759</v>
      </c>
      <c r="I2019" s="41" t="s">
        <v>11022</v>
      </c>
      <c r="J2019" s="41" t="s">
        <v>11022</v>
      </c>
      <c r="K2019" s="41" t="s">
        <v>762</v>
      </c>
      <c r="L2019" s="41" t="s">
        <v>762</v>
      </c>
      <c r="M2019" s="41" t="s">
        <v>762</v>
      </c>
      <c r="N2019" s="41" t="s">
        <v>762</v>
      </c>
      <c r="O2019" s="41" t="s">
        <v>762</v>
      </c>
      <c r="P2019" s="41" t="s">
        <v>11022</v>
      </c>
      <c r="Q2019" s="41" t="s">
        <v>11022</v>
      </c>
      <c r="R2019" s="41" t="s">
        <v>11022</v>
      </c>
      <c r="S2019" s="41" t="s">
        <v>11022</v>
      </c>
      <c r="T2019" s="41" t="s">
        <v>11022</v>
      </c>
      <c r="U2019" s="41" t="s">
        <v>11022</v>
      </c>
      <c r="V2019" s="41" t="s">
        <v>11022</v>
      </c>
      <c r="W2019" s="41" t="s">
        <v>12931</v>
      </c>
      <c r="X2019" s="41" t="s">
        <v>12932</v>
      </c>
      <c r="Y2019" s="41" t="s">
        <v>12932</v>
      </c>
      <c r="Z2019" s="41">
        <v>20</v>
      </c>
      <c r="AA2019" s="41">
        <v>5</v>
      </c>
      <c r="AB2019" s="41">
        <v>1</v>
      </c>
      <c r="AC2019" s="41">
        <v>51</v>
      </c>
      <c r="AD2019" s="56">
        <f t="shared" si="372"/>
        <v>77</v>
      </c>
      <c r="AE2019" s="56">
        <f t="shared" si="373"/>
        <v>19.25</v>
      </c>
      <c r="AF2019" s="41">
        <v>0</v>
      </c>
      <c r="AG2019" s="41">
        <v>0</v>
      </c>
      <c r="AH2019" s="41">
        <v>0</v>
      </c>
      <c r="AI2019" s="41">
        <v>0</v>
      </c>
      <c r="AJ2019" s="57">
        <f t="shared" si="374"/>
        <v>0</v>
      </c>
      <c r="AK2019" s="57">
        <f t="shared" si="375"/>
        <v>0</v>
      </c>
      <c r="AL2019" s="41">
        <v>0</v>
      </c>
      <c r="AM2019" s="41">
        <v>0</v>
      </c>
      <c r="AN2019" s="41">
        <v>0</v>
      </c>
      <c r="AO2019" s="41">
        <v>0</v>
      </c>
      <c r="AP2019" s="58">
        <f t="shared" si="376"/>
        <v>0</v>
      </c>
      <c r="AQ2019" s="58">
        <f t="shared" si="377"/>
        <v>0</v>
      </c>
      <c r="AR2019" s="41">
        <v>0</v>
      </c>
      <c r="AS2019" s="41">
        <v>0</v>
      </c>
      <c r="AT2019" s="41">
        <v>0</v>
      </c>
      <c r="AU2019" s="41">
        <v>0</v>
      </c>
      <c r="AV2019" s="59">
        <f t="shared" si="378"/>
        <v>0</v>
      </c>
      <c r="AW2019" s="59">
        <f t="shared" si="379"/>
        <v>0</v>
      </c>
      <c r="AX2019" s="41">
        <v>0</v>
      </c>
      <c r="AY2019" s="41">
        <v>0</v>
      </c>
      <c r="AZ2019" s="41">
        <v>0</v>
      </c>
      <c r="BA2019" s="41">
        <v>0</v>
      </c>
      <c r="BB2019" s="60">
        <f t="shared" si="380"/>
        <v>0</v>
      </c>
      <c r="BC2019" s="60">
        <f t="shared" si="381"/>
        <v>0</v>
      </c>
      <c r="BD2019" s="41">
        <f t="shared" si="382"/>
        <v>77</v>
      </c>
      <c r="BE2019" s="41">
        <f t="shared" si="383"/>
        <v>3.7559033532900249E-3</v>
      </c>
    </row>
    <row r="2020" spans="1:57" x14ac:dyDescent="0.25">
      <c r="A2020" s="41" t="s">
        <v>12245</v>
      </c>
      <c r="B2020" s="41" t="s">
        <v>11020</v>
      </c>
      <c r="C2020" s="41">
        <v>1</v>
      </c>
      <c r="D2020" s="41">
        <v>0</v>
      </c>
      <c r="E2020" s="41" t="s">
        <v>12246</v>
      </c>
      <c r="F2020" s="41">
        <v>100</v>
      </c>
      <c r="G2020" s="41">
        <v>100</v>
      </c>
      <c r="H2020" s="41" t="s">
        <v>759</v>
      </c>
      <c r="I2020" s="41" t="s">
        <v>11022</v>
      </c>
      <c r="J2020" s="41" t="s">
        <v>11022</v>
      </c>
      <c r="K2020" s="41" t="s">
        <v>762</v>
      </c>
      <c r="L2020" s="41" t="s">
        <v>762</v>
      </c>
      <c r="M2020" s="41" t="s">
        <v>762</v>
      </c>
      <c r="N2020" s="41" t="s">
        <v>762</v>
      </c>
      <c r="O2020" s="41" t="s">
        <v>762</v>
      </c>
      <c r="P2020" s="41" t="s">
        <v>11022</v>
      </c>
      <c r="Q2020" s="41" t="s">
        <v>11022</v>
      </c>
      <c r="R2020" s="41" t="s">
        <v>11022</v>
      </c>
      <c r="S2020" s="41" t="s">
        <v>11022</v>
      </c>
      <c r="T2020" s="41" t="s">
        <v>11022</v>
      </c>
      <c r="U2020" s="41" t="s">
        <v>11022</v>
      </c>
      <c r="V2020" s="41" t="s">
        <v>11022</v>
      </c>
      <c r="W2020" s="41" t="s">
        <v>12247</v>
      </c>
      <c r="X2020" s="41" t="s">
        <v>12248</v>
      </c>
      <c r="Y2020" s="41" t="s">
        <v>12248</v>
      </c>
      <c r="Z2020" s="41">
        <v>0</v>
      </c>
      <c r="AA2020" s="41">
        <v>0</v>
      </c>
      <c r="AB2020" s="41">
        <v>0</v>
      </c>
      <c r="AC2020" s="41">
        <v>0</v>
      </c>
      <c r="AD2020" s="56">
        <f t="shared" si="372"/>
        <v>0</v>
      </c>
      <c r="AE2020" s="56">
        <f t="shared" si="373"/>
        <v>0</v>
      </c>
      <c r="AF2020" s="41">
        <v>1</v>
      </c>
      <c r="AG2020" s="41">
        <v>20</v>
      </c>
      <c r="AH2020" s="41">
        <v>11</v>
      </c>
      <c r="AI2020" s="41">
        <v>6</v>
      </c>
      <c r="AJ2020" s="57">
        <f t="shared" si="374"/>
        <v>38</v>
      </c>
      <c r="AK2020" s="57">
        <f t="shared" si="375"/>
        <v>9.5</v>
      </c>
      <c r="AL2020" s="41">
        <v>0</v>
      </c>
      <c r="AM2020" s="41">
        <v>2</v>
      </c>
      <c r="AN2020" s="41">
        <v>1</v>
      </c>
      <c r="AO2020" s="41">
        <v>0</v>
      </c>
      <c r="AP2020" s="58">
        <f t="shared" si="376"/>
        <v>3</v>
      </c>
      <c r="AQ2020" s="58">
        <f t="shared" si="377"/>
        <v>0.75</v>
      </c>
      <c r="AR2020" s="41">
        <v>0</v>
      </c>
      <c r="AS2020" s="41">
        <v>0</v>
      </c>
      <c r="AT2020" s="41">
        <v>0</v>
      </c>
      <c r="AU2020" s="41">
        <v>2</v>
      </c>
      <c r="AV2020" s="59">
        <f t="shared" si="378"/>
        <v>2</v>
      </c>
      <c r="AW2020" s="59">
        <f t="shared" si="379"/>
        <v>0.5</v>
      </c>
      <c r="AX2020" s="41">
        <v>0</v>
      </c>
      <c r="AY2020" s="41">
        <v>0</v>
      </c>
      <c r="AZ2020" s="41">
        <v>0</v>
      </c>
      <c r="BA2020" s="41">
        <v>0</v>
      </c>
      <c r="BB2020" s="60">
        <f t="shared" si="380"/>
        <v>0</v>
      </c>
      <c r="BC2020" s="60">
        <f t="shared" si="381"/>
        <v>0</v>
      </c>
      <c r="BD2020" s="41">
        <f t="shared" si="382"/>
        <v>43</v>
      </c>
      <c r="BE2020" s="41">
        <f t="shared" si="383"/>
        <v>2.0974525219671571E-3</v>
      </c>
    </row>
    <row r="2021" spans="1:57" x14ac:dyDescent="0.25">
      <c r="A2021" s="41" t="s">
        <v>12962</v>
      </c>
      <c r="B2021" s="41" t="s">
        <v>11020</v>
      </c>
      <c r="C2021" s="41">
        <v>1</v>
      </c>
      <c r="D2021" s="41">
        <v>0</v>
      </c>
      <c r="E2021" s="41" t="s">
        <v>12963</v>
      </c>
      <c r="F2021" s="41">
        <v>100</v>
      </c>
      <c r="G2021" s="41">
        <v>100</v>
      </c>
      <c r="H2021" s="41" t="s">
        <v>759</v>
      </c>
      <c r="I2021" s="41" t="s">
        <v>11022</v>
      </c>
      <c r="J2021" s="41" t="s">
        <v>11022</v>
      </c>
      <c r="K2021" s="41" t="s">
        <v>762</v>
      </c>
      <c r="L2021" s="41" t="s">
        <v>762</v>
      </c>
      <c r="M2021" s="41" t="s">
        <v>762</v>
      </c>
      <c r="N2021" s="41" t="s">
        <v>762</v>
      </c>
      <c r="O2021" s="41" t="s">
        <v>762</v>
      </c>
      <c r="P2021" s="41" t="s">
        <v>11022</v>
      </c>
      <c r="Q2021" s="41" t="s">
        <v>11022</v>
      </c>
      <c r="R2021" s="41" t="s">
        <v>11022</v>
      </c>
      <c r="S2021" s="41" t="s">
        <v>11022</v>
      </c>
      <c r="T2021" s="41" t="s">
        <v>11022</v>
      </c>
      <c r="U2021" s="41" t="s">
        <v>11022</v>
      </c>
      <c r="V2021" s="41" t="s">
        <v>11022</v>
      </c>
      <c r="W2021" s="41" t="s">
        <v>12964</v>
      </c>
      <c r="X2021" s="41" t="s">
        <v>12965</v>
      </c>
      <c r="Y2021" s="41" t="s">
        <v>12965</v>
      </c>
      <c r="Z2021" s="41">
        <v>0</v>
      </c>
      <c r="AA2021" s="41">
        <v>0</v>
      </c>
      <c r="AB2021" s="41">
        <v>0</v>
      </c>
      <c r="AC2021" s="41">
        <v>0</v>
      </c>
      <c r="AD2021" s="56">
        <f t="shared" si="372"/>
        <v>0</v>
      </c>
      <c r="AE2021" s="56">
        <f t="shared" si="373"/>
        <v>0</v>
      </c>
      <c r="AF2021" s="41">
        <v>15</v>
      </c>
      <c r="AG2021" s="41">
        <v>2</v>
      </c>
      <c r="AH2021" s="41">
        <v>1</v>
      </c>
      <c r="AI2021" s="41">
        <v>4</v>
      </c>
      <c r="AJ2021" s="57">
        <f t="shared" si="374"/>
        <v>22</v>
      </c>
      <c r="AK2021" s="57">
        <f t="shared" si="375"/>
        <v>5.5</v>
      </c>
      <c r="AL2021" s="41">
        <v>113</v>
      </c>
      <c r="AM2021" s="41">
        <v>88</v>
      </c>
      <c r="AN2021" s="41">
        <v>153</v>
      </c>
      <c r="AO2021" s="41">
        <v>115</v>
      </c>
      <c r="AP2021" s="58">
        <f t="shared" si="376"/>
        <v>469</v>
      </c>
      <c r="AQ2021" s="58">
        <f t="shared" si="377"/>
        <v>117.25</v>
      </c>
      <c r="AR2021" s="41">
        <v>406</v>
      </c>
      <c r="AS2021" s="41">
        <v>262</v>
      </c>
      <c r="AT2021" s="41">
        <v>351</v>
      </c>
      <c r="AU2021" s="41">
        <v>383</v>
      </c>
      <c r="AV2021" s="59">
        <f t="shared" si="378"/>
        <v>1402</v>
      </c>
      <c r="AW2021" s="59">
        <f t="shared" si="379"/>
        <v>350.5</v>
      </c>
      <c r="AX2021" s="41">
        <v>155</v>
      </c>
      <c r="AY2021" s="41">
        <v>99</v>
      </c>
      <c r="AZ2021" s="41">
        <v>108</v>
      </c>
      <c r="BA2021" s="41">
        <v>108</v>
      </c>
      <c r="BB2021" s="60">
        <f t="shared" si="380"/>
        <v>470</v>
      </c>
      <c r="BC2021" s="60">
        <f t="shared" si="381"/>
        <v>117.5</v>
      </c>
      <c r="BD2021" s="41">
        <f t="shared" si="382"/>
        <v>2363</v>
      </c>
      <c r="BE2021" s="41">
        <f t="shared" si="383"/>
        <v>0.11526233277693934</v>
      </c>
    </row>
    <row r="2022" spans="1:57" x14ac:dyDescent="0.25">
      <c r="A2022" s="41" t="s">
        <v>12389</v>
      </c>
      <c r="B2022" s="41" t="s">
        <v>11020</v>
      </c>
      <c r="C2022" s="41">
        <v>1</v>
      </c>
      <c r="D2022" s="41">
        <v>0</v>
      </c>
      <c r="E2022" s="41" t="s">
        <v>12390</v>
      </c>
      <c r="F2022" s="41">
        <v>100</v>
      </c>
      <c r="G2022" s="41">
        <v>100</v>
      </c>
      <c r="H2022" s="41" t="s">
        <v>1552</v>
      </c>
      <c r="I2022" s="41" t="s">
        <v>11022</v>
      </c>
      <c r="J2022" s="41" t="s">
        <v>11022</v>
      </c>
      <c r="K2022" s="41" t="s">
        <v>762</v>
      </c>
      <c r="L2022" s="41" t="s">
        <v>762</v>
      </c>
      <c r="M2022" s="41" t="s">
        <v>762</v>
      </c>
      <c r="N2022" s="41" t="s">
        <v>762</v>
      </c>
      <c r="O2022" s="41" t="s">
        <v>762</v>
      </c>
      <c r="P2022" s="41" t="s">
        <v>11022</v>
      </c>
      <c r="Q2022" s="41" t="s">
        <v>11022</v>
      </c>
      <c r="R2022" s="41" t="s">
        <v>11022</v>
      </c>
      <c r="S2022" s="41" t="s">
        <v>11022</v>
      </c>
      <c r="T2022" s="41" t="s">
        <v>11022</v>
      </c>
      <c r="U2022" s="41" t="s">
        <v>11022</v>
      </c>
      <c r="V2022" s="41" t="s">
        <v>11022</v>
      </c>
      <c r="W2022" s="41" t="s">
        <v>12390</v>
      </c>
      <c r="X2022" s="41" t="s">
        <v>12391</v>
      </c>
      <c r="Y2022" s="41" t="s">
        <v>12391</v>
      </c>
      <c r="Z2022" s="41">
        <v>0</v>
      </c>
      <c r="AA2022" s="41">
        <v>0</v>
      </c>
      <c r="AB2022" s="41">
        <v>0</v>
      </c>
      <c r="AC2022" s="41">
        <v>0</v>
      </c>
      <c r="AD2022" s="56">
        <f t="shared" si="372"/>
        <v>0</v>
      </c>
      <c r="AE2022" s="56">
        <f t="shared" si="373"/>
        <v>0</v>
      </c>
      <c r="AF2022" s="41">
        <v>0</v>
      </c>
      <c r="AG2022" s="41">
        <v>2</v>
      </c>
      <c r="AH2022" s="41">
        <v>0</v>
      </c>
      <c r="AI2022" s="41">
        <v>0</v>
      </c>
      <c r="AJ2022" s="57">
        <f t="shared" si="374"/>
        <v>2</v>
      </c>
      <c r="AK2022" s="57">
        <f t="shared" si="375"/>
        <v>0.5</v>
      </c>
      <c r="AL2022" s="41">
        <v>7</v>
      </c>
      <c r="AM2022" s="41">
        <v>4</v>
      </c>
      <c r="AN2022" s="41">
        <v>1</v>
      </c>
      <c r="AO2022" s="41">
        <v>2</v>
      </c>
      <c r="AP2022" s="58">
        <f t="shared" si="376"/>
        <v>14</v>
      </c>
      <c r="AQ2022" s="58">
        <f t="shared" si="377"/>
        <v>3.5</v>
      </c>
      <c r="AR2022" s="41">
        <v>127</v>
      </c>
      <c r="AS2022" s="41">
        <v>128</v>
      </c>
      <c r="AT2022" s="41">
        <v>173</v>
      </c>
      <c r="AU2022" s="41">
        <v>117</v>
      </c>
      <c r="AV2022" s="59">
        <f t="shared" si="378"/>
        <v>545</v>
      </c>
      <c r="AW2022" s="59">
        <f t="shared" si="379"/>
        <v>136.25</v>
      </c>
      <c r="AX2022" s="41">
        <v>33</v>
      </c>
      <c r="AY2022" s="41">
        <v>7</v>
      </c>
      <c r="AZ2022" s="41">
        <v>40</v>
      </c>
      <c r="BA2022" s="41">
        <v>73</v>
      </c>
      <c r="BB2022" s="60">
        <f t="shared" si="380"/>
        <v>153</v>
      </c>
      <c r="BC2022" s="60">
        <f t="shared" si="381"/>
        <v>38.25</v>
      </c>
      <c r="BD2022" s="41">
        <f t="shared" si="382"/>
        <v>714</v>
      </c>
      <c r="BE2022" s="41">
        <f t="shared" si="383"/>
        <v>3.4827467457780231E-2</v>
      </c>
    </row>
    <row r="2023" spans="1:57" x14ac:dyDescent="0.25">
      <c r="A2023" s="41" t="s">
        <v>12162</v>
      </c>
      <c r="B2023" s="41" t="s">
        <v>11020</v>
      </c>
      <c r="C2023" s="41">
        <v>1</v>
      </c>
      <c r="D2023" s="41">
        <v>0</v>
      </c>
      <c r="E2023" s="41" t="s">
        <v>12163</v>
      </c>
      <c r="F2023" s="41">
        <v>100</v>
      </c>
      <c r="G2023" s="41">
        <v>100</v>
      </c>
      <c r="H2023" s="41" t="s">
        <v>759</v>
      </c>
      <c r="I2023" s="41" t="s">
        <v>11022</v>
      </c>
      <c r="J2023" s="41" t="s">
        <v>11022</v>
      </c>
      <c r="K2023" s="41" t="s">
        <v>762</v>
      </c>
      <c r="L2023" s="41" t="s">
        <v>762</v>
      </c>
      <c r="M2023" s="41" t="s">
        <v>762</v>
      </c>
      <c r="N2023" s="41" t="s">
        <v>762</v>
      </c>
      <c r="O2023" s="41" t="s">
        <v>762</v>
      </c>
      <c r="P2023" s="41" t="s">
        <v>11022</v>
      </c>
      <c r="Q2023" s="41" t="s">
        <v>11022</v>
      </c>
      <c r="R2023" s="41" t="s">
        <v>11022</v>
      </c>
      <c r="S2023" s="41" t="s">
        <v>11022</v>
      </c>
      <c r="T2023" s="41" t="s">
        <v>11022</v>
      </c>
      <c r="U2023" s="41" t="s">
        <v>11022</v>
      </c>
      <c r="V2023" s="41" t="s">
        <v>11022</v>
      </c>
      <c r="W2023" s="41" t="s">
        <v>12164</v>
      </c>
      <c r="X2023" s="41" t="s">
        <v>12165</v>
      </c>
      <c r="Y2023" s="41" t="s">
        <v>12165</v>
      </c>
      <c r="Z2023" s="41">
        <v>0</v>
      </c>
      <c r="AA2023" s="41">
        <v>0</v>
      </c>
      <c r="AB2023" s="41">
        <v>0</v>
      </c>
      <c r="AC2023" s="41">
        <v>0</v>
      </c>
      <c r="AD2023" s="56">
        <f t="shared" si="372"/>
        <v>0</v>
      </c>
      <c r="AE2023" s="56">
        <f t="shared" si="373"/>
        <v>0</v>
      </c>
      <c r="AF2023" s="41">
        <v>0</v>
      </c>
      <c r="AG2023" s="41">
        <v>0</v>
      </c>
      <c r="AH2023" s="41">
        <v>0</v>
      </c>
      <c r="AI2023" s="41">
        <v>0</v>
      </c>
      <c r="AJ2023" s="57">
        <f t="shared" si="374"/>
        <v>0</v>
      </c>
      <c r="AK2023" s="57">
        <f t="shared" si="375"/>
        <v>0</v>
      </c>
      <c r="AL2023" s="41">
        <v>2</v>
      </c>
      <c r="AM2023" s="41">
        <v>2</v>
      </c>
      <c r="AN2023" s="41">
        <v>3</v>
      </c>
      <c r="AO2023" s="41">
        <v>3</v>
      </c>
      <c r="AP2023" s="58">
        <f t="shared" si="376"/>
        <v>10</v>
      </c>
      <c r="AQ2023" s="58">
        <f t="shared" si="377"/>
        <v>2.5</v>
      </c>
      <c r="AR2023" s="41">
        <v>50</v>
      </c>
      <c r="AS2023" s="41">
        <v>75</v>
      </c>
      <c r="AT2023" s="41">
        <v>90</v>
      </c>
      <c r="AU2023" s="41">
        <v>95</v>
      </c>
      <c r="AV2023" s="59">
        <f t="shared" si="378"/>
        <v>310</v>
      </c>
      <c r="AW2023" s="59">
        <f t="shared" si="379"/>
        <v>77.5</v>
      </c>
      <c r="AX2023" s="41">
        <v>100</v>
      </c>
      <c r="AY2023" s="41">
        <v>68</v>
      </c>
      <c r="AZ2023" s="41">
        <v>105</v>
      </c>
      <c r="BA2023" s="41">
        <v>102</v>
      </c>
      <c r="BB2023" s="60">
        <f t="shared" si="380"/>
        <v>375</v>
      </c>
      <c r="BC2023" s="60">
        <f t="shared" si="381"/>
        <v>93.75</v>
      </c>
      <c r="BD2023" s="41">
        <f t="shared" si="382"/>
        <v>695</v>
      </c>
      <c r="BE2023" s="41">
        <f t="shared" si="383"/>
        <v>3.3900686110864511E-2</v>
      </c>
    </row>
    <row r="2024" spans="1:57" x14ac:dyDescent="0.25">
      <c r="A2024" s="41" t="s">
        <v>14204</v>
      </c>
      <c r="B2024" s="41" t="s">
        <v>11020</v>
      </c>
      <c r="C2024" s="41">
        <v>1</v>
      </c>
      <c r="D2024" s="41">
        <v>0</v>
      </c>
      <c r="E2024" s="41" t="s">
        <v>14205</v>
      </c>
      <c r="F2024" s="41">
        <v>100</v>
      </c>
      <c r="G2024" s="41">
        <v>100</v>
      </c>
      <c r="H2024" s="41" t="s">
        <v>759</v>
      </c>
      <c r="I2024" s="41" t="s">
        <v>11022</v>
      </c>
      <c r="J2024" s="41" t="s">
        <v>11022</v>
      </c>
      <c r="K2024" s="41" t="s">
        <v>762</v>
      </c>
      <c r="L2024" s="41" t="s">
        <v>762</v>
      </c>
      <c r="M2024" s="41" t="s">
        <v>762</v>
      </c>
      <c r="N2024" s="41" t="s">
        <v>762</v>
      </c>
      <c r="O2024" s="41" t="s">
        <v>762</v>
      </c>
      <c r="P2024" s="41" t="s">
        <v>11022</v>
      </c>
      <c r="Q2024" s="41" t="s">
        <v>11022</v>
      </c>
      <c r="R2024" s="41" t="s">
        <v>11022</v>
      </c>
      <c r="S2024" s="41" t="s">
        <v>11022</v>
      </c>
      <c r="T2024" s="41" t="s">
        <v>11022</v>
      </c>
      <c r="U2024" s="41" t="s">
        <v>11022</v>
      </c>
      <c r="V2024" s="41" t="s">
        <v>11022</v>
      </c>
      <c r="W2024" s="41" t="s">
        <v>14206</v>
      </c>
      <c r="X2024" s="41" t="s">
        <v>14207</v>
      </c>
      <c r="Y2024" s="41" t="s">
        <v>14207</v>
      </c>
      <c r="Z2024" s="41">
        <v>0</v>
      </c>
      <c r="AA2024" s="41">
        <v>0</v>
      </c>
      <c r="AB2024" s="41">
        <v>0</v>
      </c>
      <c r="AC2024" s="41">
        <v>0</v>
      </c>
      <c r="AD2024" s="56">
        <f t="shared" si="372"/>
        <v>0</v>
      </c>
      <c r="AE2024" s="56">
        <f t="shared" si="373"/>
        <v>0</v>
      </c>
      <c r="AF2024" s="41">
        <v>1</v>
      </c>
      <c r="AG2024" s="41">
        <v>0</v>
      </c>
      <c r="AH2024" s="41">
        <v>1</v>
      </c>
      <c r="AI2024" s="41">
        <v>1</v>
      </c>
      <c r="AJ2024" s="57">
        <f t="shared" si="374"/>
        <v>3</v>
      </c>
      <c r="AK2024" s="57">
        <f t="shared" si="375"/>
        <v>0.75</v>
      </c>
      <c r="AL2024" s="41">
        <v>5</v>
      </c>
      <c r="AM2024" s="41">
        <v>15</v>
      </c>
      <c r="AN2024" s="41">
        <v>15</v>
      </c>
      <c r="AO2024" s="41">
        <v>16</v>
      </c>
      <c r="AP2024" s="58">
        <f t="shared" si="376"/>
        <v>51</v>
      </c>
      <c r="AQ2024" s="58">
        <f t="shared" si="377"/>
        <v>12.75</v>
      </c>
      <c r="AR2024" s="41">
        <v>24</v>
      </c>
      <c r="AS2024" s="41">
        <v>97</v>
      </c>
      <c r="AT2024" s="41">
        <v>87</v>
      </c>
      <c r="AU2024" s="41">
        <v>33</v>
      </c>
      <c r="AV2024" s="59">
        <f t="shared" si="378"/>
        <v>241</v>
      </c>
      <c r="AW2024" s="59">
        <f t="shared" si="379"/>
        <v>60.25</v>
      </c>
      <c r="AX2024" s="41">
        <v>1</v>
      </c>
      <c r="AY2024" s="41">
        <v>4</v>
      </c>
      <c r="AZ2024" s="41">
        <v>3</v>
      </c>
      <c r="BA2024" s="41">
        <v>0</v>
      </c>
      <c r="BB2024" s="60">
        <f t="shared" si="380"/>
        <v>8</v>
      </c>
      <c r="BC2024" s="60">
        <f t="shared" si="381"/>
        <v>2</v>
      </c>
      <c r="BD2024" s="41">
        <f t="shared" si="382"/>
        <v>303</v>
      </c>
      <c r="BE2024" s="41">
        <f t="shared" si="383"/>
        <v>1.4779723585024385E-2</v>
      </c>
    </row>
    <row r="2025" spans="1:57" x14ac:dyDescent="0.25">
      <c r="A2025" s="41" t="s">
        <v>12541</v>
      </c>
      <c r="B2025" s="41" t="s">
        <v>11020</v>
      </c>
      <c r="C2025" s="41">
        <v>1</v>
      </c>
      <c r="D2025" s="41">
        <v>0</v>
      </c>
      <c r="E2025" s="41" t="s">
        <v>12542</v>
      </c>
      <c r="F2025" s="41">
        <v>100</v>
      </c>
      <c r="G2025" s="41">
        <v>100</v>
      </c>
      <c r="H2025" s="41" t="s">
        <v>759</v>
      </c>
      <c r="I2025" s="41" t="s">
        <v>11022</v>
      </c>
      <c r="J2025" s="41" t="s">
        <v>11022</v>
      </c>
      <c r="K2025" s="41" t="s">
        <v>762</v>
      </c>
      <c r="L2025" s="41" t="s">
        <v>762</v>
      </c>
      <c r="M2025" s="41" t="s">
        <v>762</v>
      </c>
      <c r="N2025" s="41" t="s">
        <v>762</v>
      </c>
      <c r="O2025" s="41" t="s">
        <v>762</v>
      </c>
      <c r="P2025" s="41" t="s">
        <v>11022</v>
      </c>
      <c r="Q2025" s="41" t="s">
        <v>11022</v>
      </c>
      <c r="R2025" s="41" t="s">
        <v>11022</v>
      </c>
      <c r="S2025" s="41" t="s">
        <v>11022</v>
      </c>
      <c r="T2025" s="41" t="s">
        <v>11022</v>
      </c>
      <c r="U2025" s="41" t="s">
        <v>11022</v>
      </c>
      <c r="V2025" s="41" t="s">
        <v>11022</v>
      </c>
      <c r="W2025" s="41" t="s">
        <v>12542</v>
      </c>
      <c r="X2025" s="41" t="s">
        <v>12543</v>
      </c>
      <c r="Y2025" s="41" t="s">
        <v>12543</v>
      </c>
      <c r="Z2025" s="41">
        <v>0</v>
      </c>
      <c r="AA2025" s="41">
        <v>0</v>
      </c>
      <c r="AB2025" s="41">
        <v>0</v>
      </c>
      <c r="AC2025" s="41">
        <v>0</v>
      </c>
      <c r="AD2025" s="56">
        <f t="shared" si="372"/>
        <v>0</v>
      </c>
      <c r="AE2025" s="56">
        <f t="shared" si="373"/>
        <v>0</v>
      </c>
      <c r="AF2025" s="41">
        <v>0</v>
      </c>
      <c r="AG2025" s="41">
        <v>0</v>
      </c>
      <c r="AH2025" s="41">
        <v>0</v>
      </c>
      <c r="AI2025" s="41">
        <v>0</v>
      </c>
      <c r="AJ2025" s="57">
        <f t="shared" si="374"/>
        <v>0</v>
      </c>
      <c r="AK2025" s="57">
        <f t="shared" si="375"/>
        <v>0</v>
      </c>
      <c r="AL2025" s="41">
        <v>0</v>
      </c>
      <c r="AM2025" s="41">
        <v>0</v>
      </c>
      <c r="AN2025" s="41">
        <v>0</v>
      </c>
      <c r="AO2025" s="41">
        <v>0</v>
      </c>
      <c r="AP2025" s="58">
        <f t="shared" si="376"/>
        <v>0</v>
      </c>
      <c r="AQ2025" s="58">
        <f t="shared" si="377"/>
        <v>0</v>
      </c>
      <c r="AR2025" s="41">
        <v>0</v>
      </c>
      <c r="AS2025" s="41">
        <v>2</v>
      </c>
      <c r="AT2025" s="41">
        <v>0</v>
      </c>
      <c r="AU2025" s="41">
        <v>1</v>
      </c>
      <c r="AV2025" s="59">
        <f t="shared" si="378"/>
        <v>3</v>
      </c>
      <c r="AW2025" s="59">
        <f t="shared" si="379"/>
        <v>0.75</v>
      </c>
      <c r="AX2025" s="41">
        <v>8</v>
      </c>
      <c r="AY2025" s="41">
        <v>16</v>
      </c>
      <c r="AZ2025" s="41">
        <v>50</v>
      </c>
      <c r="BA2025" s="41">
        <v>26</v>
      </c>
      <c r="BB2025" s="60">
        <f t="shared" si="380"/>
        <v>100</v>
      </c>
      <c r="BC2025" s="60">
        <f t="shared" si="381"/>
        <v>25</v>
      </c>
      <c r="BD2025" s="41">
        <f t="shared" si="382"/>
        <v>103</v>
      </c>
      <c r="BE2025" s="41">
        <f t="shared" si="383"/>
        <v>5.0241304595957477E-3</v>
      </c>
    </row>
    <row r="2026" spans="1:57" x14ac:dyDescent="0.25">
      <c r="A2026" s="41" t="s">
        <v>11239</v>
      </c>
      <c r="B2026" s="41" t="s">
        <v>11020</v>
      </c>
      <c r="C2026" s="41">
        <v>1</v>
      </c>
      <c r="D2026" s="41">
        <v>0</v>
      </c>
      <c r="E2026" s="41" t="s">
        <v>11240</v>
      </c>
      <c r="F2026" s="41">
        <v>100</v>
      </c>
      <c r="G2026" s="41">
        <v>100</v>
      </c>
      <c r="H2026" s="41" t="s">
        <v>759</v>
      </c>
      <c r="I2026" s="41" t="s">
        <v>11022</v>
      </c>
      <c r="J2026" s="41" t="s">
        <v>11022</v>
      </c>
      <c r="K2026" s="41" t="s">
        <v>762</v>
      </c>
      <c r="L2026" s="41" t="s">
        <v>762</v>
      </c>
      <c r="M2026" s="41" t="s">
        <v>762</v>
      </c>
      <c r="N2026" s="41" t="s">
        <v>762</v>
      </c>
      <c r="O2026" s="41" t="s">
        <v>762</v>
      </c>
      <c r="P2026" s="41" t="s">
        <v>11022</v>
      </c>
      <c r="Q2026" s="41" t="s">
        <v>11022</v>
      </c>
      <c r="R2026" s="41" t="s">
        <v>11022</v>
      </c>
      <c r="S2026" s="41" t="s">
        <v>11022</v>
      </c>
      <c r="T2026" s="41" t="s">
        <v>11022</v>
      </c>
      <c r="U2026" s="41" t="s">
        <v>11022</v>
      </c>
      <c r="V2026" s="41" t="s">
        <v>11022</v>
      </c>
      <c r="W2026" s="41" t="s">
        <v>11241</v>
      </c>
      <c r="X2026" s="41" t="s">
        <v>11242</v>
      </c>
      <c r="Y2026" s="41" t="s">
        <v>11242</v>
      </c>
      <c r="Z2026" s="41">
        <v>0</v>
      </c>
      <c r="AA2026" s="41">
        <v>0</v>
      </c>
      <c r="AB2026" s="41">
        <v>0</v>
      </c>
      <c r="AC2026" s="41">
        <v>0</v>
      </c>
      <c r="AD2026" s="56">
        <f t="shared" si="372"/>
        <v>0</v>
      </c>
      <c r="AE2026" s="56">
        <f t="shared" si="373"/>
        <v>0</v>
      </c>
      <c r="AF2026" s="41">
        <v>0</v>
      </c>
      <c r="AG2026" s="41">
        <v>0</v>
      </c>
      <c r="AH2026" s="41">
        <v>0</v>
      </c>
      <c r="AI2026" s="41">
        <v>0</v>
      </c>
      <c r="AJ2026" s="57">
        <f t="shared" si="374"/>
        <v>0</v>
      </c>
      <c r="AK2026" s="57">
        <f t="shared" si="375"/>
        <v>0</v>
      </c>
      <c r="AL2026" s="41">
        <v>0</v>
      </c>
      <c r="AM2026" s="41">
        <v>0</v>
      </c>
      <c r="AN2026" s="41">
        <v>0</v>
      </c>
      <c r="AO2026" s="41">
        <v>0</v>
      </c>
      <c r="AP2026" s="58">
        <f t="shared" si="376"/>
        <v>0</v>
      </c>
      <c r="AQ2026" s="58">
        <f t="shared" si="377"/>
        <v>0</v>
      </c>
      <c r="AR2026" s="41">
        <v>0</v>
      </c>
      <c r="AS2026" s="41">
        <v>0</v>
      </c>
      <c r="AT2026" s="41">
        <v>0</v>
      </c>
      <c r="AU2026" s="41">
        <v>2</v>
      </c>
      <c r="AV2026" s="59">
        <f t="shared" si="378"/>
        <v>2</v>
      </c>
      <c r="AW2026" s="59">
        <f t="shared" si="379"/>
        <v>0.5</v>
      </c>
      <c r="AX2026" s="41">
        <v>11</v>
      </c>
      <c r="AY2026" s="41">
        <v>7</v>
      </c>
      <c r="AZ2026" s="41">
        <v>35</v>
      </c>
      <c r="BA2026" s="41">
        <v>35</v>
      </c>
      <c r="BB2026" s="60">
        <f t="shared" si="380"/>
        <v>88</v>
      </c>
      <c r="BC2026" s="60">
        <f t="shared" si="381"/>
        <v>22</v>
      </c>
      <c r="BD2026" s="41">
        <f t="shared" si="382"/>
        <v>90</v>
      </c>
      <c r="BE2026" s="41">
        <f t="shared" si="383"/>
        <v>4.3900169064428861E-3</v>
      </c>
    </row>
    <row r="2027" spans="1:57" x14ac:dyDescent="0.25">
      <c r="A2027" s="41" t="s">
        <v>14388</v>
      </c>
      <c r="B2027" s="41" t="s">
        <v>11020</v>
      </c>
      <c r="C2027" s="41">
        <v>1</v>
      </c>
      <c r="D2027" s="41">
        <v>0</v>
      </c>
      <c r="E2027" s="41" t="s">
        <v>14389</v>
      </c>
      <c r="F2027" s="41">
        <v>100</v>
      </c>
      <c r="G2027" s="41">
        <v>100</v>
      </c>
      <c r="H2027" s="41" t="s">
        <v>759</v>
      </c>
      <c r="I2027" s="41" t="s">
        <v>11022</v>
      </c>
      <c r="J2027" s="41" t="s">
        <v>11022</v>
      </c>
      <c r="K2027" s="41" t="s">
        <v>762</v>
      </c>
      <c r="L2027" s="41" t="s">
        <v>762</v>
      </c>
      <c r="M2027" s="41" t="s">
        <v>762</v>
      </c>
      <c r="N2027" s="41" t="s">
        <v>762</v>
      </c>
      <c r="O2027" s="41" t="s">
        <v>762</v>
      </c>
      <c r="P2027" s="41" t="s">
        <v>11022</v>
      </c>
      <c r="Q2027" s="41" t="s">
        <v>11022</v>
      </c>
      <c r="R2027" s="41" t="s">
        <v>11022</v>
      </c>
      <c r="S2027" s="41" t="s">
        <v>11022</v>
      </c>
      <c r="T2027" s="41" t="s">
        <v>11022</v>
      </c>
      <c r="U2027" s="41" t="s">
        <v>11022</v>
      </c>
      <c r="V2027" s="41" t="s">
        <v>11022</v>
      </c>
      <c r="W2027" s="41" t="s">
        <v>14389</v>
      </c>
      <c r="X2027" s="41" t="s">
        <v>14390</v>
      </c>
      <c r="Y2027" s="41" t="s">
        <v>14390</v>
      </c>
      <c r="Z2027" s="41">
        <v>8</v>
      </c>
      <c r="AA2027" s="41">
        <v>0</v>
      </c>
      <c r="AB2027" s="41">
        <v>5</v>
      </c>
      <c r="AC2027" s="41">
        <v>4</v>
      </c>
      <c r="AD2027" s="56">
        <f t="shared" si="372"/>
        <v>17</v>
      </c>
      <c r="AE2027" s="56">
        <f t="shared" si="373"/>
        <v>4.25</v>
      </c>
      <c r="AF2027" s="41">
        <v>5</v>
      </c>
      <c r="AG2027" s="41">
        <v>1</v>
      </c>
      <c r="AH2027" s="41">
        <v>3</v>
      </c>
      <c r="AI2027" s="41">
        <v>1</v>
      </c>
      <c r="AJ2027" s="57">
        <f t="shared" si="374"/>
        <v>10</v>
      </c>
      <c r="AK2027" s="57">
        <f t="shared" si="375"/>
        <v>2.5</v>
      </c>
      <c r="AL2027" s="41">
        <v>0</v>
      </c>
      <c r="AM2027" s="41">
        <v>4</v>
      </c>
      <c r="AN2027" s="41">
        <v>13</v>
      </c>
      <c r="AO2027" s="41">
        <v>2</v>
      </c>
      <c r="AP2027" s="58">
        <f t="shared" si="376"/>
        <v>19</v>
      </c>
      <c r="AQ2027" s="58">
        <f t="shared" si="377"/>
        <v>4.75</v>
      </c>
      <c r="AR2027" s="41">
        <v>61</v>
      </c>
      <c r="AS2027" s="41">
        <v>8</v>
      </c>
      <c r="AT2027" s="41">
        <v>4</v>
      </c>
      <c r="AU2027" s="41">
        <v>6</v>
      </c>
      <c r="AV2027" s="59">
        <f t="shared" si="378"/>
        <v>79</v>
      </c>
      <c r="AW2027" s="59">
        <f t="shared" si="379"/>
        <v>19.75</v>
      </c>
      <c r="AX2027" s="41">
        <v>2</v>
      </c>
      <c r="AY2027" s="41">
        <v>0</v>
      </c>
      <c r="AZ2027" s="41">
        <v>0</v>
      </c>
      <c r="BA2027" s="41">
        <v>3</v>
      </c>
      <c r="BB2027" s="60">
        <f t="shared" si="380"/>
        <v>5</v>
      </c>
      <c r="BC2027" s="60">
        <f t="shared" si="381"/>
        <v>1.25</v>
      </c>
      <c r="BD2027" s="41">
        <f t="shared" si="382"/>
        <v>130</v>
      </c>
      <c r="BE2027" s="41">
        <f t="shared" si="383"/>
        <v>6.341135531528614E-3</v>
      </c>
    </row>
    <row r="2028" spans="1:57" x14ac:dyDescent="0.25">
      <c r="A2028" s="41" t="s">
        <v>12460</v>
      </c>
      <c r="B2028" s="41" t="s">
        <v>11020</v>
      </c>
      <c r="C2028" s="41">
        <v>1</v>
      </c>
      <c r="D2028" s="41">
        <v>0</v>
      </c>
      <c r="E2028" s="41" t="s">
        <v>12461</v>
      </c>
      <c r="F2028" s="41">
        <v>100</v>
      </c>
      <c r="G2028" s="41">
        <v>100</v>
      </c>
      <c r="H2028" s="41" t="s">
        <v>759</v>
      </c>
      <c r="I2028" s="41" t="s">
        <v>11022</v>
      </c>
      <c r="J2028" s="41" t="s">
        <v>11022</v>
      </c>
      <c r="K2028" s="41" t="s">
        <v>762</v>
      </c>
      <c r="L2028" s="41" t="s">
        <v>762</v>
      </c>
      <c r="M2028" s="41" t="s">
        <v>762</v>
      </c>
      <c r="N2028" s="41" t="s">
        <v>762</v>
      </c>
      <c r="O2028" s="41" t="s">
        <v>762</v>
      </c>
      <c r="P2028" s="41" t="s">
        <v>11022</v>
      </c>
      <c r="Q2028" s="41" t="s">
        <v>11022</v>
      </c>
      <c r="R2028" s="41" t="s">
        <v>11022</v>
      </c>
      <c r="S2028" s="41" t="s">
        <v>11022</v>
      </c>
      <c r="T2028" s="41" t="s">
        <v>11022</v>
      </c>
      <c r="U2028" s="41" t="s">
        <v>11022</v>
      </c>
      <c r="V2028" s="41" t="s">
        <v>11022</v>
      </c>
      <c r="W2028" s="41" t="s">
        <v>12462</v>
      </c>
      <c r="X2028" s="41" t="s">
        <v>12463</v>
      </c>
      <c r="Y2028" s="41" t="s">
        <v>12463</v>
      </c>
      <c r="Z2028" s="41">
        <v>0</v>
      </c>
      <c r="AA2028" s="41">
        <v>0</v>
      </c>
      <c r="AB2028" s="41">
        <v>0</v>
      </c>
      <c r="AC2028" s="41">
        <v>0</v>
      </c>
      <c r="AD2028" s="56">
        <f t="shared" si="372"/>
        <v>0</v>
      </c>
      <c r="AE2028" s="56">
        <f t="shared" si="373"/>
        <v>0</v>
      </c>
      <c r="AF2028" s="41">
        <v>0</v>
      </c>
      <c r="AG2028" s="41">
        <v>0</v>
      </c>
      <c r="AH2028" s="41">
        <v>0</v>
      </c>
      <c r="AI2028" s="41">
        <v>0</v>
      </c>
      <c r="AJ2028" s="57">
        <f t="shared" si="374"/>
        <v>0</v>
      </c>
      <c r="AK2028" s="57">
        <f t="shared" si="375"/>
        <v>0</v>
      </c>
      <c r="AL2028" s="41">
        <v>0</v>
      </c>
      <c r="AM2028" s="41">
        <v>0</v>
      </c>
      <c r="AN2028" s="41">
        <v>0</v>
      </c>
      <c r="AO2028" s="41">
        <v>0</v>
      </c>
      <c r="AP2028" s="58">
        <f t="shared" si="376"/>
        <v>0</v>
      </c>
      <c r="AQ2028" s="58">
        <f t="shared" si="377"/>
        <v>0</v>
      </c>
      <c r="AR2028" s="41">
        <v>10</v>
      </c>
      <c r="AS2028" s="41">
        <v>0</v>
      </c>
      <c r="AT2028" s="41">
        <v>8</v>
      </c>
      <c r="AU2028" s="41">
        <v>2</v>
      </c>
      <c r="AV2028" s="59">
        <f t="shared" si="378"/>
        <v>20</v>
      </c>
      <c r="AW2028" s="59">
        <f t="shared" si="379"/>
        <v>5</v>
      </c>
      <c r="AX2028" s="41">
        <v>18</v>
      </c>
      <c r="AY2028" s="41">
        <v>17</v>
      </c>
      <c r="AZ2028" s="41">
        <v>17</v>
      </c>
      <c r="BA2028" s="41">
        <v>13</v>
      </c>
      <c r="BB2028" s="60">
        <f t="shared" si="380"/>
        <v>65</v>
      </c>
      <c r="BC2028" s="60">
        <f t="shared" si="381"/>
        <v>16.25</v>
      </c>
      <c r="BD2028" s="41">
        <f t="shared" si="382"/>
        <v>85</v>
      </c>
      <c r="BE2028" s="41">
        <f t="shared" si="383"/>
        <v>4.146127078307171E-3</v>
      </c>
    </row>
    <row r="2029" spans="1:57" x14ac:dyDescent="0.25">
      <c r="A2029" s="41" t="s">
        <v>13615</v>
      </c>
      <c r="B2029" s="41" t="s">
        <v>11020</v>
      </c>
      <c r="C2029" s="41">
        <v>1</v>
      </c>
      <c r="D2029" s="41">
        <v>0</v>
      </c>
      <c r="E2029" s="41" t="s">
        <v>13616</v>
      </c>
      <c r="F2029" s="41">
        <v>100</v>
      </c>
      <c r="G2029" s="41">
        <v>100</v>
      </c>
      <c r="H2029" s="41" t="s">
        <v>759</v>
      </c>
      <c r="I2029" s="41" t="s">
        <v>11022</v>
      </c>
      <c r="J2029" s="41" t="s">
        <v>11022</v>
      </c>
      <c r="K2029" s="41" t="s">
        <v>762</v>
      </c>
      <c r="L2029" s="41" t="s">
        <v>762</v>
      </c>
      <c r="M2029" s="41" t="s">
        <v>762</v>
      </c>
      <c r="N2029" s="41" t="s">
        <v>762</v>
      </c>
      <c r="O2029" s="41" t="s">
        <v>762</v>
      </c>
      <c r="P2029" s="41" t="s">
        <v>11022</v>
      </c>
      <c r="Q2029" s="41" t="s">
        <v>11022</v>
      </c>
      <c r="R2029" s="41" t="s">
        <v>11022</v>
      </c>
      <c r="S2029" s="41" t="s">
        <v>11022</v>
      </c>
      <c r="T2029" s="41" t="s">
        <v>11022</v>
      </c>
      <c r="U2029" s="41" t="s">
        <v>11022</v>
      </c>
      <c r="V2029" s="41" t="s">
        <v>11022</v>
      </c>
      <c r="W2029" s="41" t="s">
        <v>13616</v>
      </c>
      <c r="X2029" s="41" t="s">
        <v>13617</v>
      </c>
      <c r="Y2029" s="41" t="s">
        <v>13617</v>
      </c>
      <c r="Z2029" s="41">
        <v>0</v>
      </c>
      <c r="AA2029" s="41">
        <v>0</v>
      </c>
      <c r="AB2029" s="41">
        <v>0</v>
      </c>
      <c r="AC2029" s="41">
        <v>0</v>
      </c>
      <c r="AD2029" s="56">
        <f t="shared" si="372"/>
        <v>0</v>
      </c>
      <c r="AE2029" s="56">
        <f t="shared" si="373"/>
        <v>0</v>
      </c>
      <c r="AF2029" s="41">
        <v>1</v>
      </c>
      <c r="AG2029" s="41">
        <v>0</v>
      </c>
      <c r="AH2029" s="41">
        <v>0</v>
      </c>
      <c r="AI2029" s="41">
        <v>0</v>
      </c>
      <c r="AJ2029" s="57">
        <f t="shared" si="374"/>
        <v>1</v>
      </c>
      <c r="AK2029" s="57">
        <f t="shared" si="375"/>
        <v>0.25</v>
      </c>
      <c r="AL2029" s="41">
        <v>0</v>
      </c>
      <c r="AM2029" s="41">
        <v>0</v>
      </c>
      <c r="AN2029" s="41">
        <v>0</v>
      </c>
      <c r="AO2029" s="41">
        <v>0</v>
      </c>
      <c r="AP2029" s="58">
        <f t="shared" si="376"/>
        <v>0</v>
      </c>
      <c r="AQ2029" s="58">
        <f t="shared" si="377"/>
        <v>0</v>
      </c>
      <c r="AR2029" s="41">
        <v>2</v>
      </c>
      <c r="AS2029" s="41">
        <v>0</v>
      </c>
      <c r="AT2029" s="41">
        <v>0</v>
      </c>
      <c r="AU2029" s="41">
        <v>0</v>
      </c>
      <c r="AV2029" s="59">
        <f t="shared" si="378"/>
        <v>2</v>
      </c>
      <c r="AW2029" s="59">
        <f t="shared" si="379"/>
        <v>0.5</v>
      </c>
      <c r="AX2029" s="41">
        <v>14</v>
      </c>
      <c r="AY2029" s="41">
        <v>5</v>
      </c>
      <c r="AZ2029" s="41">
        <v>10</v>
      </c>
      <c r="BA2029" s="41">
        <v>31</v>
      </c>
      <c r="BB2029" s="60">
        <f t="shared" si="380"/>
        <v>60</v>
      </c>
      <c r="BC2029" s="60">
        <f t="shared" si="381"/>
        <v>15</v>
      </c>
      <c r="BD2029" s="41">
        <f t="shared" si="382"/>
        <v>63</v>
      </c>
      <c r="BE2029" s="41">
        <f t="shared" si="383"/>
        <v>3.0730118345100206E-3</v>
      </c>
    </row>
    <row r="2030" spans="1:57" x14ac:dyDescent="0.25">
      <c r="A2030" s="41" t="s">
        <v>14312</v>
      </c>
      <c r="B2030" s="41" t="s">
        <v>11020</v>
      </c>
      <c r="C2030" s="41">
        <v>1</v>
      </c>
      <c r="D2030" s="41">
        <v>0</v>
      </c>
      <c r="E2030" s="41" t="s">
        <v>14313</v>
      </c>
      <c r="F2030" s="41">
        <v>100</v>
      </c>
      <c r="G2030" s="41">
        <v>100</v>
      </c>
      <c r="H2030" s="41" t="s">
        <v>759</v>
      </c>
      <c r="I2030" s="41" t="s">
        <v>11022</v>
      </c>
      <c r="J2030" s="41" t="s">
        <v>11022</v>
      </c>
      <c r="K2030" s="41" t="s">
        <v>762</v>
      </c>
      <c r="L2030" s="41" t="s">
        <v>762</v>
      </c>
      <c r="M2030" s="41" t="s">
        <v>762</v>
      </c>
      <c r="N2030" s="41" t="s">
        <v>762</v>
      </c>
      <c r="O2030" s="41" t="s">
        <v>762</v>
      </c>
      <c r="P2030" s="41" t="s">
        <v>11022</v>
      </c>
      <c r="Q2030" s="41" t="s">
        <v>11022</v>
      </c>
      <c r="R2030" s="41" t="s">
        <v>11022</v>
      </c>
      <c r="S2030" s="41" t="s">
        <v>11022</v>
      </c>
      <c r="T2030" s="41" t="s">
        <v>11022</v>
      </c>
      <c r="U2030" s="41" t="s">
        <v>11022</v>
      </c>
      <c r="V2030" s="41" t="s">
        <v>11022</v>
      </c>
      <c r="W2030" s="41" t="s">
        <v>14313</v>
      </c>
      <c r="X2030" s="41" t="s">
        <v>14314</v>
      </c>
      <c r="Y2030" s="41" t="s">
        <v>14314</v>
      </c>
      <c r="Z2030" s="41">
        <v>0</v>
      </c>
      <c r="AA2030" s="41">
        <v>0</v>
      </c>
      <c r="AB2030" s="41">
        <v>0</v>
      </c>
      <c r="AC2030" s="41">
        <v>0</v>
      </c>
      <c r="AD2030" s="56">
        <f t="shared" si="372"/>
        <v>0</v>
      </c>
      <c r="AE2030" s="56">
        <f t="shared" si="373"/>
        <v>0</v>
      </c>
      <c r="AF2030" s="41">
        <v>1</v>
      </c>
      <c r="AG2030" s="41">
        <v>0</v>
      </c>
      <c r="AH2030" s="41">
        <v>1</v>
      </c>
      <c r="AI2030" s="41">
        <v>3</v>
      </c>
      <c r="AJ2030" s="57">
        <f t="shared" si="374"/>
        <v>5</v>
      </c>
      <c r="AK2030" s="57">
        <f t="shared" si="375"/>
        <v>1.25</v>
      </c>
      <c r="AL2030" s="41">
        <v>5</v>
      </c>
      <c r="AM2030" s="41">
        <v>3</v>
      </c>
      <c r="AN2030" s="41">
        <v>5</v>
      </c>
      <c r="AO2030" s="41">
        <v>3</v>
      </c>
      <c r="AP2030" s="58">
        <f t="shared" si="376"/>
        <v>16</v>
      </c>
      <c r="AQ2030" s="58">
        <f t="shared" si="377"/>
        <v>4</v>
      </c>
      <c r="AR2030" s="41">
        <v>2</v>
      </c>
      <c r="AS2030" s="41">
        <v>7</v>
      </c>
      <c r="AT2030" s="41">
        <v>14</v>
      </c>
      <c r="AU2030" s="41">
        <v>28</v>
      </c>
      <c r="AV2030" s="59">
        <f t="shared" si="378"/>
        <v>51</v>
      </c>
      <c r="AW2030" s="59">
        <f t="shared" si="379"/>
        <v>12.75</v>
      </c>
      <c r="AX2030" s="41">
        <v>2</v>
      </c>
      <c r="AY2030" s="41">
        <v>0</v>
      </c>
      <c r="AZ2030" s="41">
        <v>6</v>
      </c>
      <c r="BA2030" s="41">
        <v>2</v>
      </c>
      <c r="BB2030" s="60">
        <f t="shared" si="380"/>
        <v>10</v>
      </c>
      <c r="BC2030" s="60">
        <f t="shared" si="381"/>
        <v>2.5</v>
      </c>
      <c r="BD2030" s="41">
        <f t="shared" si="382"/>
        <v>82</v>
      </c>
      <c r="BE2030" s="41">
        <f t="shared" si="383"/>
        <v>3.9997931814257414E-3</v>
      </c>
    </row>
    <row r="2031" spans="1:57" x14ac:dyDescent="0.25">
      <c r="A2031" s="41" t="s">
        <v>11951</v>
      </c>
      <c r="B2031" s="41" t="s">
        <v>11020</v>
      </c>
      <c r="C2031" s="41">
        <v>1</v>
      </c>
      <c r="D2031" s="41">
        <v>0</v>
      </c>
      <c r="E2031" s="41" t="s">
        <v>11952</v>
      </c>
      <c r="F2031" s="41">
        <v>100</v>
      </c>
      <c r="G2031" s="41">
        <v>100</v>
      </c>
      <c r="H2031" s="41" t="s">
        <v>759</v>
      </c>
      <c r="I2031" s="41" t="s">
        <v>11022</v>
      </c>
      <c r="J2031" s="41" t="s">
        <v>11022</v>
      </c>
      <c r="K2031" s="41" t="s">
        <v>762</v>
      </c>
      <c r="L2031" s="41" t="s">
        <v>762</v>
      </c>
      <c r="M2031" s="41" t="s">
        <v>762</v>
      </c>
      <c r="N2031" s="41" t="s">
        <v>762</v>
      </c>
      <c r="O2031" s="41" t="s">
        <v>762</v>
      </c>
      <c r="P2031" s="41" t="s">
        <v>11022</v>
      </c>
      <c r="Q2031" s="41" t="s">
        <v>11022</v>
      </c>
      <c r="R2031" s="41" t="s">
        <v>11022</v>
      </c>
      <c r="S2031" s="41" t="s">
        <v>11022</v>
      </c>
      <c r="T2031" s="41" t="s">
        <v>11022</v>
      </c>
      <c r="U2031" s="41" t="s">
        <v>11022</v>
      </c>
      <c r="V2031" s="41" t="s">
        <v>11022</v>
      </c>
      <c r="W2031" s="41" t="s">
        <v>11953</v>
      </c>
      <c r="X2031" s="41" t="s">
        <v>11954</v>
      </c>
      <c r="Y2031" s="41" t="s">
        <v>11954</v>
      </c>
      <c r="Z2031" s="41">
        <v>0</v>
      </c>
      <c r="AA2031" s="41">
        <v>0</v>
      </c>
      <c r="AB2031" s="41">
        <v>0</v>
      </c>
      <c r="AC2031" s="41">
        <v>0</v>
      </c>
      <c r="AD2031" s="56">
        <f t="shared" si="372"/>
        <v>0</v>
      </c>
      <c r="AE2031" s="56">
        <f t="shared" si="373"/>
        <v>0</v>
      </c>
      <c r="AF2031" s="41">
        <v>0</v>
      </c>
      <c r="AG2031" s="41">
        <v>0</v>
      </c>
      <c r="AH2031" s="41">
        <v>0</v>
      </c>
      <c r="AI2031" s="41">
        <v>0</v>
      </c>
      <c r="AJ2031" s="57">
        <f t="shared" si="374"/>
        <v>0</v>
      </c>
      <c r="AK2031" s="57">
        <f t="shared" si="375"/>
        <v>0</v>
      </c>
      <c r="AL2031" s="41">
        <v>0</v>
      </c>
      <c r="AM2031" s="41">
        <v>0</v>
      </c>
      <c r="AN2031" s="41">
        <v>0</v>
      </c>
      <c r="AO2031" s="41">
        <v>0</v>
      </c>
      <c r="AP2031" s="58">
        <f t="shared" si="376"/>
        <v>0</v>
      </c>
      <c r="AQ2031" s="58">
        <f t="shared" si="377"/>
        <v>0</v>
      </c>
      <c r="AR2031" s="41">
        <v>1</v>
      </c>
      <c r="AS2031" s="41">
        <v>0</v>
      </c>
      <c r="AT2031" s="41">
        <v>2</v>
      </c>
      <c r="AU2031" s="41">
        <v>0</v>
      </c>
      <c r="AV2031" s="59">
        <f t="shared" si="378"/>
        <v>3</v>
      </c>
      <c r="AW2031" s="59">
        <f t="shared" si="379"/>
        <v>0.75</v>
      </c>
      <c r="AX2031" s="41">
        <v>19</v>
      </c>
      <c r="AY2031" s="41">
        <v>18</v>
      </c>
      <c r="AZ2031" s="41">
        <v>24</v>
      </c>
      <c r="BA2031" s="41">
        <v>34</v>
      </c>
      <c r="BB2031" s="60">
        <f t="shared" si="380"/>
        <v>95</v>
      </c>
      <c r="BC2031" s="60">
        <f t="shared" si="381"/>
        <v>23.75</v>
      </c>
      <c r="BD2031" s="41">
        <f t="shared" si="382"/>
        <v>98</v>
      </c>
      <c r="BE2031" s="41">
        <f t="shared" si="383"/>
        <v>4.7802406314600317E-3</v>
      </c>
    </row>
    <row r="2032" spans="1:57" x14ac:dyDescent="0.25">
      <c r="A2032" s="41" t="s">
        <v>12392</v>
      </c>
      <c r="B2032" s="41" t="s">
        <v>11020</v>
      </c>
      <c r="C2032" s="41">
        <v>1</v>
      </c>
      <c r="D2032" s="41">
        <v>0</v>
      </c>
      <c r="E2032" s="41" t="s">
        <v>12393</v>
      </c>
      <c r="F2032" s="41">
        <v>100</v>
      </c>
      <c r="G2032" s="41">
        <v>100</v>
      </c>
      <c r="H2032" s="41" t="s">
        <v>759</v>
      </c>
      <c r="I2032" s="41" t="s">
        <v>11022</v>
      </c>
      <c r="J2032" s="41" t="s">
        <v>11022</v>
      </c>
      <c r="K2032" s="41" t="s">
        <v>762</v>
      </c>
      <c r="L2032" s="41" t="s">
        <v>762</v>
      </c>
      <c r="M2032" s="41" t="s">
        <v>762</v>
      </c>
      <c r="N2032" s="41" t="s">
        <v>762</v>
      </c>
      <c r="O2032" s="41" t="s">
        <v>762</v>
      </c>
      <c r="P2032" s="41" t="s">
        <v>11022</v>
      </c>
      <c r="Q2032" s="41" t="s">
        <v>11022</v>
      </c>
      <c r="R2032" s="41" t="s">
        <v>11022</v>
      </c>
      <c r="S2032" s="41" t="s">
        <v>11022</v>
      </c>
      <c r="T2032" s="41" t="s">
        <v>11022</v>
      </c>
      <c r="U2032" s="41" t="s">
        <v>11022</v>
      </c>
      <c r="V2032" s="41" t="s">
        <v>11022</v>
      </c>
      <c r="W2032" s="41" t="s">
        <v>12394</v>
      </c>
      <c r="X2032" s="41" t="s">
        <v>12395</v>
      </c>
      <c r="Y2032" s="41" t="s">
        <v>12395</v>
      </c>
      <c r="Z2032" s="41">
        <v>0</v>
      </c>
      <c r="AA2032" s="41">
        <v>0</v>
      </c>
      <c r="AB2032" s="41">
        <v>0</v>
      </c>
      <c r="AC2032" s="41">
        <v>0</v>
      </c>
      <c r="AD2032" s="56">
        <f t="shared" si="372"/>
        <v>0</v>
      </c>
      <c r="AE2032" s="56">
        <f t="shared" si="373"/>
        <v>0</v>
      </c>
      <c r="AF2032" s="41">
        <v>2</v>
      </c>
      <c r="AG2032" s="41">
        <v>0</v>
      </c>
      <c r="AH2032" s="41">
        <v>0</v>
      </c>
      <c r="AI2032" s="41">
        <v>0</v>
      </c>
      <c r="AJ2032" s="57">
        <f t="shared" si="374"/>
        <v>2</v>
      </c>
      <c r="AK2032" s="57">
        <f t="shared" si="375"/>
        <v>0.5</v>
      </c>
      <c r="AL2032" s="41">
        <v>0</v>
      </c>
      <c r="AM2032" s="41">
        <v>0</v>
      </c>
      <c r="AN2032" s="41">
        <v>3</v>
      </c>
      <c r="AO2032" s="41">
        <v>14</v>
      </c>
      <c r="AP2032" s="58">
        <f t="shared" si="376"/>
        <v>17</v>
      </c>
      <c r="AQ2032" s="58">
        <f t="shared" si="377"/>
        <v>4.25</v>
      </c>
      <c r="AR2032" s="41">
        <v>9</v>
      </c>
      <c r="AS2032" s="41">
        <v>21</v>
      </c>
      <c r="AT2032" s="41">
        <v>29</v>
      </c>
      <c r="AU2032" s="41">
        <v>8</v>
      </c>
      <c r="AV2032" s="59">
        <f t="shared" si="378"/>
        <v>67</v>
      </c>
      <c r="AW2032" s="59">
        <f t="shared" si="379"/>
        <v>16.75</v>
      </c>
      <c r="AX2032" s="41">
        <v>9</v>
      </c>
      <c r="AY2032" s="41">
        <v>3</v>
      </c>
      <c r="AZ2032" s="41">
        <v>25</v>
      </c>
      <c r="BA2032" s="41">
        <v>2</v>
      </c>
      <c r="BB2032" s="60">
        <f t="shared" si="380"/>
        <v>39</v>
      </c>
      <c r="BC2032" s="60">
        <f t="shared" si="381"/>
        <v>9.75</v>
      </c>
      <c r="BD2032" s="41">
        <f t="shared" si="382"/>
        <v>125</v>
      </c>
      <c r="BE2032" s="41">
        <f t="shared" si="383"/>
        <v>6.097245703392898E-3</v>
      </c>
    </row>
    <row r="2033" spans="1:57" x14ac:dyDescent="0.25">
      <c r="A2033" s="41" t="s">
        <v>12122</v>
      </c>
      <c r="B2033" s="41" t="s">
        <v>11020</v>
      </c>
      <c r="C2033" s="41">
        <v>1</v>
      </c>
      <c r="D2033" s="41">
        <v>0</v>
      </c>
      <c r="E2033" s="41" t="s">
        <v>12123</v>
      </c>
      <c r="F2033" s="41">
        <v>100</v>
      </c>
      <c r="G2033" s="41">
        <v>100</v>
      </c>
      <c r="H2033" s="41" t="s">
        <v>759</v>
      </c>
      <c r="I2033" s="41" t="s">
        <v>11022</v>
      </c>
      <c r="J2033" s="41" t="s">
        <v>11022</v>
      </c>
      <c r="K2033" s="41" t="s">
        <v>762</v>
      </c>
      <c r="L2033" s="41" t="s">
        <v>762</v>
      </c>
      <c r="M2033" s="41" t="s">
        <v>762</v>
      </c>
      <c r="N2033" s="41" t="s">
        <v>762</v>
      </c>
      <c r="O2033" s="41" t="s">
        <v>762</v>
      </c>
      <c r="P2033" s="41" t="s">
        <v>11022</v>
      </c>
      <c r="Q2033" s="41" t="s">
        <v>11022</v>
      </c>
      <c r="R2033" s="41" t="s">
        <v>11022</v>
      </c>
      <c r="S2033" s="41" t="s">
        <v>11022</v>
      </c>
      <c r="T2033" s="41" t="s">
        <v>11022</v>
      </c>
      <c r="U2033" s="41" t="s">
        <v>11022</v>
      </c>
      <c r="V2033" s="41" t="s">
        <v>11022</v>
      </c>
      <c r="W2033" s="41" t="s">
        <v>12124</v>
      </c>
      <c r="X2033" s="41" t="s">
        <v>12125</v>
      </c>
      <c r="Y2033" s="41" t="s">
        <v>12125</v>
      </c>
      <c r="Z2033" s="41">
        <v>0</v>
      </c>
      <c r="AA2033" s="41">
        <v>0</v>
      </c>
      <c r="AB2033" s="41">
        <v>0</v>
      </c>
      <c r="AC2033" s="41">
        <v>0</v>
      </c>
      <c r="AD2033" s="56">
        <f t="shared" si="372"/>
        <v>0</v>
      </c>
      <c r="AE2033" s="56">
        <f t="shared" si="373"/>
        <v>0</v>
      </c>
      <c r="AF2033" s="41">
        <v>4</v>
      </c>
      <c r="AG2033" s="41">
        <v>11</v>
      </c>
      <c r="AH2033" s="41">
        <v>3</v>
      </c>
      <c r="AI2033" s="41">
        <v>6</v>
      </c>
      <c r="AJ2033" s="57">
        <f t="shared" si="374"/>
        <v>24</v>
      </c>
      <c r="AK2033" s="57">
        <f t="shared" si="375"/>
        <v>6</v>
      </c>
      <c r="AL2033" s="41">
        <v>5</v>
      </c>
      <c r="AM2033" s="41">
        <v>4</v>
      </c>
      <c r="AN2033" s="41">
        <v>10</v>
      </c>
      <c r="AO2033" s="41">
        <v>2</v>
      </c>
      <c r="AP2033" s="58">
        <f t="shared" si="376"/>
        <v>21</v>
      </c>
      <c r="AQ2033" s="58">
        <f t="shared" si="377"/>
        <v>5.25</v>
      </c>
      <c r="AR2033" s="41">
        <v>14</v>
      </c>
      <c r="AS2033" s="41">
        <v>28</v>
      </c>
      <c r="AT2033" s="41">
        <v>21</v>
      </c>
      <c r="AU2033" s="41">
        <v>37</v>
      </c>
      <c r="AV2033" s="59">
        <f t="shared" si="378"/>
        <v>100</v>
      </c>
      <c r="AW2033" s="59">
        <f t="shared" si="379"/>
        <v>25</v>
      </c>
      <c r="AX2033" s="41">
        <v>17</v>
      </c>
      <c r="AY2033" s="41">
        <v>20</v>
      </c>
      <c r="AZ2033" s="41">
        <v>10</v>
      </c>
      <c r="BA2033" s="41">
        <v>20</v>
      </c>
      <c r="BB2033" s="60">
        <f t="shared" si="380"/>
        <v>67</v>
      </c>
      <c r="BC2033" s="60">
        <f t="shared" si="381"/>
        <v>16.75</v>
      </c>
      <c r="BD2033" s="41">
        <f t="shared" si="382"/>
        <v>212</v>
      </c>
      <c r="BE2033" s="41">
        <f t="shared" si="383"/>
        <v>1.0340928712954355E-2</v>
      </c>
    </row>
    <row r="2034" spans="1:57" x14ac:dyDescent="0.25">
      <c r="A2034" s="41" t="s">
        <v>14351</v>
      </c>
      <c r="B2034" s="41" t="s">
        <v>11020</v>
      </c>
      <c r="C2034" s="41">
        <v>1</v>
      </c>
      <c r="D2034" s="41">
        <v>0</v>
      </c>
      <c r="E2034" s="41" t="s">
        <v>14352</v>
      </c>
      <c r="F2034" s="41">
        <v>100</v>
      </c>
      <c r="G2034" s="41">
        <v>100</v>
      </c>
      <c r="H2034" s="41" t="s">
        <v>759</v>
      </c>
      <c r="I2034" s="41" t="s">
        <v>11022</v>
      </c>
      <c r="J2034" s="41" t="s">
        <v>11022</v>
      </c>
      <c r="K2034" s="41" t="s">
        <v>762</v>
      </c>
      <c r="L2034" s="41" t="s">
        <v>762</v>
      </c>
      <c r="M2034" s="41" t="s">
        <v>762</v>
      </c>
      <c r="N2034" s="41" t="s">
        <v>762</v>
      </c>
      <c r="O2034" s="41" t="s">
        <v>762</v>
      </c>
      <c r="P2034" s="41" t="s">
        <v>11022</v>
      </c>
      <c r="Q2034" s="41" t="s">
        <v>11022</v>
      </c>
      <c r="R2034" s="41" t="s">
        <v>11022</v>
      </c>
      <c r="S2034" s="41" t="s">
        <v>11022</v>
      </c>
      <c r="T2034" s="41" t="s">
        <v>11022</v>
      </c>
      <c r="U2034" s="41" t="s">
        <v>11022</v>
      </c>
      <c r="V2034" s="41" t="s">
        <v>11022</v>
      </c>
      <c r="W2034" s="41" t="s">
        <v>14352</v>
      </c>
      <c r="X2034" s="41" t="s">
        <v>14353</v>
      </c>
      <c r="Y2034" s="41" t="s">
        <v>14353</v>
      </c>
      <c r="Z2034" s="41">
        <v>0</v>
      </c>
      <c r="AA2034" s="41">
        <v>0</v>
      </c>
      <c r="AB2034" s="41">
        <v>0</v>
      </c>
      <c r="AC2034" s="41">
        <v>0</v>
      </c>
      <c r="AD2034" s="56">
        <f t="shared" si="372"/>
        <v>0</v>
      </c>
      <c r="AE2034" s="56">
        <f t="shared" si="373"/>
        <v>0</v>
      </c>
      <c r="AF2034" s="41">
        <v>10</v>
      </c>
      <c r="AG2034" s="41">
        <v>1</v>
      </c>
      <c r="AH2034" s="41">
        <v>4</v>
      </c>
      <c r="AI2034" s="41">
        <v>1</v>
      </c>
      <c r="AJ2034" s="57">
        <f t="shared" si="374"/>
        <v>16</v>
      </c>
      <c r="AK2034" s="57">
        <f t="shared" si="375"/>
        <v>4</v>
      </c>
      <c r="AL2034" s="41">
        <v>1</v>
      </c>
      <c r="AM2034" s="41">
        <v>3</v>
      </c>
      <c r="AN2034" s="41">
        <v>11</v>
      </c>
      <c r="AO2034" s="41">
        <v>2</v>
      </c>
      <c r="AP2034" s="58">
        <f t="shared" si="376"/>
        <v>17</v>
      </c>
      <c r="AQ2034" s="58">
        <f t="shared" si="377"/>
        <v>4.25</v>
      </c>
      <c r="AR2034" s="41">
        <v>0</v>
      </c>
      <c r="AS2034" s="41">
        <v>3</v>
      </c>
      <c r="AT2034" s="41">
        <v>5</v>
      </c>
      <c r="AU2034" s="41">
        <v>9</v>
      </c>
      <c r="AV2034" s="59">
        <f t="shared" si="378"/>
        <v>17</v>
      </c>
      <c r="AW2034" s="59">
        <f t="shared" si="379"/>
        <v>4.25</v>
      </c>
      <c r="AX2034" s="41">
        <v>8</v>
      </c>
      <c r="AY2034" s="41">
        <v>18</v>
      </c>
      <c r="AZ2034" s="41">
        <v>0</v>
      </c>
      <c r="BA2034" s="41">
        <v>3</v>
      </c>
      <c r="BB2034" s="60">
        <f t="shared" si="380"/>
        <v>29</v>
      </c>
      <c r="BC2034" s="60">
        <f t="shared" si="381"/>
        <v>7.25</v>
      </c>
      <c r="BD2034" s="41">
        <f t="shared" si="382"/>
        <v>79</v>
      </c>
      <c r="BE2034" s="41">
        <f t="shared" si="383"/>
        <v>3.8534592845443113E-3</v>
      </c>
    </row>
    <row r="2035" spans="1:57" x14ac:dyDescent="0.25">
      <c r="A2035" s="41" t="s">
        <v>11049</v>
      </c>
      <c r="B2035" s="41" t="s">
        <v>11020</v>
      </c>
      <c r="C2035" s="41">
        <v>1</v>
      </c>
      <c r="D2035" s="41">
        <v>0</v>
      </c>
      <c r="E2035" s="41" t="s">
        <v>11050</v>
      </c>
      <c r="F2035" s="41">
        <v>100</v>
      </c>
      <c r="G2035" s="41">
        <v>100</v>
      </c>
      <c r="H2035" s="41" t="s">
        <v>759</v>
      </c>
      <c r="I2035" s="41" t="s">
        <v>11022</v>
      </c>
      <c r="J2035" s="41" t="s">
        <v>11022</v>
      </c>
      <c r="K2035" s="41" t="s">
        <v>762</v>
      </c>
      <c r="L2035" s="41" t="s">
        <v>762</v>
      </c>
      <c r="M2035" s="41" t="s">
        <v>762</v>
      </c>
      <c r="N2035" s="41" t="s">
        <v>762</v>
      </c>
      <c r="O2035" s="41" t="s">
        <v>762</v>
      </c>
      <c r="P2035" s="41" t="s">
        <v>11022</v>
      </c>
      <c r="Q2035" s="41" t="s">
        <v>11022</v>
      </c>
      <c r="R2035" s="41" t="s">
        <v>11022</v>
      </c>
      <c r="S2035" s="41" t="s">
        <v>11022</v>
      </c>
      <c r="T2035" s="41" t="s">
        <v>11022</v>
      </c>
      <c r="U2035" s="41" t="s">
        <v>11022</v>
      </c>
      <c r="V2035" s="41" t="s">
        <v>11022</v>
      </c>
      <c r="W2035" s="41" t="s">
        <v>11051</v>
      </c>
      <c r="X2035" s="41" t="s">
        <v>11052</v>
      </c>
      <c r="Y2035" s="41" t="s">
        <v>11052</v>
      </c>
      <c r="Z2035" s="41">
        <v>0</v>
      </c>
      <c r="AA2035" s="41">
        <v>0</v>
      </c>
      <c r="AB2035" s="41">
        <v>0</v>
      </c>
      <c r="AC2035" s="41">
        <v>0</v>
      </c>
      <c r="AD2035" s="56">
        <f t="shared" si="372"/>
        <v>0</v>
      </c>
      <c r="AE2035" s="56">
        <f t="shared" si="373"/>
        <v>0</v>
      </c>
      <c r="AF2035" s="41">
        <v>2</v>
      </c>
      <c r="AG2035" s="41">
        <v>1</v>
      </c>
      <c r="AH2035" s="41">
        <v>0</v>
      </c>
      <c r="AI2035" s="41">
        <v>0</v>
      </c>
      <c r="AJ2035" s="57">
        <f t="shared" si="374"/>
        <v>3</v>
      </c>
      <c r="AK2035" s="57">
        <f t="shared" si="375"/>
        <v>0.75</v>
      </c>
      <c r="AL2035" s="41">
        <v>0</v>
      </c>
      <c r="AM2035" s="41">
        <v>1</v>
      </c>
      <c r="AN2035" s="41">
        <v>3</v>
      </c>
      <c r="AO2035" s="41">
        <v>6</v>
      </c>
      <c r="AP2035" s="58">
        <f t="shared" si="376"/>
        <v>10</v>
      </c>
      <c r="AQ2035" s="58">
        <f t="shared" si="377"/>
        <v>2.5</v>
      </c>
      <c r="AR2035" s="41">
        <v>486</v>
      </c>
      <c r="AS2035" s="41">
        <v>314</v>
      </c>
      <c r="AT2035" s="41">
        <v>504</v>
      </c>
      <c r="AU2035" s="41">
        <v>560</v>
      </c>
      <c r="AV2035" s="59">
        <f t="shared" si="378"/>
        <v>1864</v>
      </c>
      <c r="AW2035" s="59">
        <f t="shared" si="379"/>
        <v>466</v>
      </c>
      <c r="AX2035" s="41">
        <v>652</v>
      </c>
      <c r="AY2035" s="41">
        <v>379</v>
      </c>
      <c r="AZ2035" s="41">
        <v>486</v>
      </c>
      <c r="BA2035" s="41">
        <v>529</v>
      </c>
      <c r="BB2035" s="60">
        <f t="shared" si="380"/>
        <v>2046</v>
      </c>
      <c r="BC2035" s="60">
        <f t="shared" si="381"/>
        <v>511.5</v>
      </c>
      <c r="BD2035" s="41">
        <f t="shared" si="382"/>
        <v>3923</v>
      </c>
      <c r="BE2035" s="41">
        <f t="shared" si="383"/>
        <v>0.19135595915528272</v>
      </c>
    </row>
    <row r="2036" spans="1:57" x14ac:dyDescent="0.25">
      <c r="A2036" s="41" t="s">
        <v>11917</v>
      </c>
      <c r="B2036" s="41" t="s">
        <v>11020</v>
      </c>
      <c r="C2036" s="41">
        <v>1</v>
      </c>
      <c r="D2036" s="41">
        <v>0</v>
      </c>
      <c r="E2036" s="41" t="s">
        <v>11918</v>
      </c>
      <c r="F2036" s="41">
        <v>100</v>
      </c>
      <c r="G2036" s="41">
        <v>100</v>
      </c>
      <c r="H2036" s="41" t="s">
        <v>759</v>
      </c>
      <c r="I2036" s="41" t="s">
        <v>11022</v>
      </c>
      <c r="J2036" s="41" t="s">
        <v>11022</v>
      </c>
      <c r="K2036" s="41" t="s">
        <v>762</v>
      </c>
      <c r="L2036" s="41" t="s">
        <v>762</v>
      </c>
      <c r="M2036" s="41" t="s">
        <v>762</v>
      </c>
      <c r="N2036" s="41" t="s">
        <v>762</v>
      </c>
      <c r="O2036" s="41" t="s">
        <v>762</v>
      </c>
      <c r="P2036" s="41" t="s">
        <v>11022</v>
      </c>
      <c r="Q2036" s="41" t="s">
        <v>11022</v>
      </c>
      <c r="R2036" s="41" t="s">
        <v>11022</v>
      </c>
      <c r="S2036" s="41" t="s">
        <v>11022</v>
      </c>
      <c r="T2036" s="41" t="s">
        <v>11022</v>
      </c>
      <c r="U2036" s="41" t="s">
        <v>11022</v>
      </c>
      <c r="V2036" s="41" t="s">
        <v>11022</v>
      </c>
      <c r="W2036" s="41" t="s">
        <v>11919</v>
      </c>
      <c r="X2036" s="41" t="s">
        <v>11920</v>
      </c>
      <c r="Y2036" s="41" t="s">
        <v>11920</v>
      </c>
      <c r="Z2036" s="41">
        <v>0</v>
      </c>
      <c r="AA2036" s="41">
        <v>0</v>
      </c>
      <c r="AB2036" s="41">
        <v>0</v>
      </c>
      <c r="AC2036" s="41">
        <v>0</v>
      </c>
      <c r="AD2036" s="56">
        <f t="shared" si="372"/>
        <v>0</v>
      </c>
      <c r="AE2036" s="56">
        <f t="shared" si="373"/>
        <v>0</v>
      </c>
      <c r="AF2036" s="41">
        <v>0</v>
      </c>
      <c r="AG2036" s="41">
        <v>0</v>
      </c>
      <c r="AH2036" s="41">
        <v>0</v>
      </c>
      <c r="AI2036" s="41">
        <v>0</v>
      </c>
      <c r="AJ2036" s="57">
        <f t="shared" si="374"/>
        <v>0</v>
      </c>
      <c r="AK2036" s="57">
        <f t="shared" si="375"/>
        <v>0</v>
      </c>
      <c r="AL2036" s="41">
        <v>0</v>
      </c>
      <c r="AM2036" s="41">
        <v>0</v>
      </c>
      <c r="AN2036" s="41">
        <v>0</v>
      </c>
      <c r="AO2036" s="41">
        <v>0</v>
      </c>
      <c r="AP2036" s="58">
        <f t="shared" si="376"/>
        <v>0</v>
      </c>
      <c r="AQ2036" s="58">
        <f t="shared" si="377"/>
        <v>0</v>
      </c>
      <c r="AR2036" s="41">
        <v>4</v>
      </c>
      <c r="AS2036" s="41">
        <v>5</v>
      </c>
      <c r="AT2036" s="41">
        <v>8</v>
      </c>
      <c r="AU2036" s="41">
        <v>25</v>
      </c>
      <c r="AV2036" s="59">
        <f t="shared" si="378"/>
        <v>42</v>
      </c>
      <c r="AW2036" s="59">
        <f t="shared" si="379"/>
        <v>10.5</v>
      </c>
      <c r="AX2036" s="41">
        <v>56</v>
      </c>
      <c r="AY2036" s="41">
        <v>63</v>
      </c>
      <c r="AZ2036" s="41">
        <v>90</v>
      </c>
      <c r="BA2036" s="41">
        <v>93</v>
      </c>
      <c r="BB2036" s="60">
        <f t="shared" si="380"/>
        <v>302</v>
      </c>
      <c r="BC2036" s="60">
        <f t="shared" si="381"/>
        <v>75.5</v>
      </c>
      <c r="BD2036" s="41">
        <f t="shared" si="382"/>
        <v>344</v>
      </c>
      <c r="BE2036" s="41">
        <f t="shared" si="383"/>
        <v>1.6779620175737257E-2</v>
      </c>
    </row>
    <row r="2037" spans="1:57" x14ac:dyDescent="0.25">
      <c r="A2037" s="41" t="s">
        <v>12999</v>
      </c>
      <c r="B2037" s="41" t="s">
        <v>11020</v>
      </c>
      <c r="C2037" s="41">
        <v>1</v>
      </c>
      <c r="D2037" s="41">
        <v>0</v>
      </c>
      <c r="E2037" s="41" t="s">
        <v>13000</v>
      </c>
      <c r="F2037" s="41">
        <v>100</v>
      </c>
      <c r="G2037" s="41">
        <v>100</v>
      </c>
      <c r="H2037" s="41" t="s">
        <v>759</v>
      </c>
      <c r="I2037" s="41" t="s">
        <v>11022</v>
      </c>
      <c r="J2037" s="41" t="s">
        <v>11022</v>
      </c>
      <c r="K2037" s="41" t="s">
        <v>762</v>
      </c>
      <c r="L2037" s="41" t="s">
        <v>762</v>
      </c>
      <c r="M2037" s="41" t="s">
        <v>762</v>
      </c>
      <c r="N2037" s="41" t="s">
        <v>762</v>
      </c>
      <c r="O2037" s="41" t="s">
        <v>762</v>
      </c>
      <c r="P2037" s="41" t="s">
        <v>11022</v>
      </c>
      <c r="Q2037" s="41" t="s">
        <v>11022</v>
      </c>
      <c r="R2037" s="41" t="s">
        <v>11022</v>
      </c>
      <c r="S2037" s="41" t="s">
        <v>11022</v>
      </c>
      <c r="T2037" s="41" t="s">
        <v>11022</v>
      </c>
      <c r="U2037" s="41" t="s">
        <v>11022</v>
      </c>
      <c r="V2037" s="41" t="s">
        <v>11022</v>
      </c>
      <c r="W2037" s="41" t="s">
        <v>13001</v>
      </c>
      <c r="X2037" s="41" t="s">
        <v>13002</v>
      </c>
      <c r="Y2037" s="41" t="s">
        <v>13002</v>
      </c>
      <c r="Z2037" s="41">
        <v>0</v>
      </c>
      <c r="AA2037" s="41">
        <v>0</v>
      </c>
      <c r="AB2037" s="41">
        <v>1</v>
      </c>
      <c r="AC2037" s="41">
        <v>0</v>
      </c>
      <c r="AD2037" s="56">
        <f t="shared" si="372"/>
        <v>1</v>
      </c>
      <c r="AE2037" s="56">
        <f t="shared" si="373"/>
        <v>0.25</v>
      </c>
      <c r="AF2037" s="41">
        <v>0</v>
      </c>
      <c r="AG2037" s="41">
        <v>0</v>
      </c>
      <c r="AH2037" s="41">
        <v>0</v>
      </c>
      <c r="AI2037" s="41">
        <v>0</v>
      </c>
      <c r="AJ2037" s="57">
        <f t="shared" si="374"/>
        <v>0</v>
      </c>
      <c r="AK2037" s="57">
        <f t="shared" si="375"/>
        <v>0</v>
      </c>
      <c r="AL2037" s="41">
        <v>0</v>
      </c>
      <c r="AM2037" s="41">
        <v>0</v>
      </c>
      <c r="AN2037" s="41">
        <v>0</v>
      </c>
      <c r="AO2037" s="41">
        <v>0</v>
      </c>
      <c r="AP2037" s="58">
        <f t="shared" si="376"/>
        <v>0</v>
      </c>
      <c r="AQ2037" s="58">
        <f t="shared" si="377"/>
        <v>0</v>
      </c>
      <c r="AR2037" s="41">
        <v>31</v>
      </c>
      <c r="AS2037" s="41">
        <v>20</v>
      </c>
      <c r="AT2037" s="41">
        <v>26</v>
      </c>
      <c r="AU2037" s="41">
        <v>39</v>
      </c>
      <c r="AV2037" s="59">
        <f t="shared" si="378"/>
        <v>116</v>
      </c>
      <c r="AW2037" s="59">
        <f t="shared" si="379"/>
        <v>29</v>
      </c>
      <c r="AX2037" s="41">
        <v>94</v>
      </c>
      <c r="AY2037" s="41">
        <v>69</v>
      </c>
      <c r="AZ2037" s="41">
        <v>96</v>
      </c>
      <c r="BA2037" s="41">
        <v>98</v>
      </c>
      <c r="BB2037" s="60">
        <f t="shared" si="380"/>
        <v>357</v>
      </c>
      <c r="BC2037" s="60">
        <f t="shared" si="381"/>
        <v>89.25</v>
      </c>
      <c r="BD2037" s="41">
        <f t="shared" si="382"/>
        <v>474</v>
      </c>
      <c r="BE2037" s="41">
        <f t="shared" si="383"/>
        <v>2.3120755707265867E-2</v>
      </c>
    </row>
    <row r="2038" spans="1:57" x14ac:dyDescent="0.25">
      <c r="A2038" s="41" t="s">
        <v>14336</v>
      </c>
      <c r="B2038" s="41" t="s">
        <v>11020</v>
      </c>
      <c r="C2038" s="41">
        <v>1</v>
      </c>
      <c r="D2038" s="41">
        <v>0</v>
      </c>
      <c r="E2038" s="41" t="s">
        <v>14337</v>
      </c>
      <c r="F2038" s="41">
        <v>100</v>
      </c>
      <c r="G2038" s="41">
        <v>100</v>
      </c>
      <c r="H2038" s="41" t="s">
        <v>759</v>
      </c>
      <c r="I2038" s="41" t="s">
        <v>11022</v>
      </c>
      <c r="J2038" s="41" t="s">
        <v>11022</v>
      </c>
      <c r="K2038" s="41" t="s">
        <v>762</v>
      </c>
      <c r="L2038" s="41" t="s">
        <v>762</v>
      </c>
      <c r="M2038" s="41" t="s">
        <v>762</v>
      </c>
      <c r="N2038" s="41" t="s">
        <v>762</v>
      </c>
      <c r="O2038" s="41" t="s">
        <v>762</v>
      </c>
      <c r="P2038" s="41" t="s">
        <v>11022</v>
      </c>
      <c r="Q2038" s="41" t="s">
        <v>11022</v>
      </c>
      <c r="R2038" s="41" t="s">
        <v>11022</v>
      </c>
      <c r="S2038" s="41" t="s">
        <v>11022</v>
      </c>
      <c r="T2038" s="41" t="s">
        <v>11022</v>
      </c>
      <c r="U2038" s="41" t="s">
        <v>11022</v>
      </c>
      <c r="V2038" s="41" t="s">
        <v>11022</v>
      </c>
      <c r="W2038" s="41" t="s">
        <v>14337</v>
      </c>
      <c r="X2038" s="41" t="s">
        <v>14338</v>
      </c>
      <c r="Y2038" s="41" t="s">
        <v>14338</v>
      </c>
      <c r="Z2038" s="41">
        <v>0</v>
      </c>
      <c r="AA2038" s="41">
        <v>0</v>
      </c>
      <c r="AB2038" s="41">
        <v>0</v>
      </c>
      <c r="AC2038" s="41">
        <v>0</v>
      </c>
      <c r="AD2038" s="56">
        <f t="shared" si="372"/>
        <v>0</v>
      </c>
      <c r="AE2038" s="56">
        <f t="shared" si="373"/>
        <v>0</v>
      </c>
      <c r="AF2038" s="41">
        <v>0</v>
      </c>
      <c r="AG2038" s="41">
        <v>0</v>
      </c>
      <c r="AH2038" s="41">
        <v>2</v>
      </c>
      <c r="AI2038" s="41">
        <v>0</v>
      </c>
      <c r="AJ2038" s="57">
        <f t="shared" si="374"/>
        <v>2</v>
      </c>
      <c r="AK2038" s="57">
        <f t="shared" si="375"/>
        <v>0.5</v>
      </c>
      <c r="AL2038" s="41">
        <v>3</v>
      </c>
      <c r="AM2038" s="41">
        <v>0</v>
      </c>
      <c r="AN2038" s="41">
        <v>0</v>
      </c>
      <c r="AO2038" s="41">
        <v>2</v>
      </c>
      <c r="AP2038" s="58">
        <f t="shared" si="376"/>
        <v>5</v>
      </c>
      <c r="AQ2038" s="58">
        <f t="shared" si="377"/>
        <v>1.25</v>
      </c>
      <c r="AR2038" s="41">
        <v>35</v>
      </c>
      <c r="AS2038" s="41">
        <v>31</v>
      </c>
      <c r="AT2038" s="41">
        <v>26</v>
      </c>
      <c r="AU2038" s="41">
        <v>36</v>
      </c>
      <c r="AV2038" s="59">
        <f t="shared" si="378"/>
        <v>128</v>
      </c>
      <c r="AW2038" s="59">
        <f t="shared" si="379"/>
        <v>32</v>
      </c>
      <c r="AX2038" s="41">
        <v>37</v>
      </c>
      <c r="AY2038" s="41">
        <v>23</v>
      </c>
      <c r="AZ2038" s="41">
        <v>24</v>
      </c>
      <c r="BA2038" s="41">
        <v>30</v>
      </c>
      <c r="BB2038" s="60">
        <f t="shared" si="380"/>
        <v>114</v>
      </c>
      <c r="BC2038" s="60">
        <f t="shared" si="381"/>
        <v>28.5</v>
      </c>
      <c r="BD2038" s="41">
        <f t="shared" si="382"/>
        <v>249</v>
      </c>
      <c r="BE2038" s="41">
        <f t="shared" si="383"/>
        <v>1.2145713441158654E-2</v>
      </c>
    </row>
    <row r="2039" spans="1:57" x14ac:dyDescent="0.25">
      <c r="A2039" s="41" t="s">
        <v>13402</v>
      </c>
      <c r="B2039" s="41" t="s">
        <v>11020</v>
      </c>
      <c r="C2039" s="41">
        <v>1</v>
      </c>
      <c r="D2039" s="41">
        <v>0</v>
      </c>
      <c r="E2039" s="41" t="s">
        <v>13403</v>
      </c>
      <c r="F2039" s="41">
        <v>100</v>
      </c>
      <c r="G2039" s="41">
        <v>100</v>
      </c>
      <c r="H2039" s="41" t="s">
        <v>759</v>
      </c>
      <c r="I2039" s="41" t="s">
        <v>11022</v>
      </c>
      <c r="J2039" s="41" t="s">
        <v>11022</v>
      </c>
      <c r="K2039" s="41" t="s">
        <v>762</v>
      </c>
      <c r="L2039" s="41" t="s">
        <v>762</v>
      </c>
      <c r="M2039" s="41" t="s">
        <v>762</v>
      </c>
      <c r="N2039" s="41" t="s">
        <v>762</v>
      </c>
      <c r="O2039" s="41" t="s">
        <v>762</v>
      </c>
      <c r="P2039" s="41" t="s">
        <v>11022</v>
      </c>
      <c r="Q2039" s="41" t="s">
        <v>11022</v>
      </c>
      <c r="R2039" s="41" t="s">
        <v>11022</v>
      </c>
      <c r="S2039" s="41" t="s">
        <v>11022</v>
      </c>
      <c r="T2039" s="41" t="s">
        <v>11022</v>
      </c>
      <c r="U2039" s="41" t="s">
        <v>11022</v>
      </c>
      <c r="V2039" s="41" t="s">
        <v>11022</v>
      </c>
      <c r="W2039" s="41" t="s">
        <v>13403</v>
      </c>
      <c r="X2039" s="41" t="s">
        <v>13404</v>
      </c>
      <c r="Y2039" s="41" t="s">
        <v>13404</v>
      </c>
      <c r="Z2039" s="41">
        <v>0</v>
      </c>
      <c r="AA2039" s="41">
        <v>0</v>
      </c>
      <c r="AB2039" s="41">
        <v>0</v>
      </c>
      <c r="AC2039" s="41">
        <v>0</v>
      </c>
      <c r="AD2039" s="56">
        <f t="shared" si="372"/>
        <v>0</v>
      </c>
      <c r="AE2039" s="56">
        <f t="shared" si="373"/>
        <v>0</v>
      </c>
      <c r="AF2039" s="41">
        <v>0</v>
      </c>
      <c r="AG2039" s="41">
        <v>1</v>
      </c>
      <c r="AH2039" s="41">
        <v>0</v>
      </c>
      <c r="AI2039" s="41">
        <v>0</v>
      </c>
      <c r="AJ2039" s="57">
        <f t="shared" si="374"/>
        <v>1</v>
      </c>
      <c r="AK2039" s="57">
        <f t="shared" si="375"/>
        <v>0.25</v>
      </c>
      <c r="AL2039" s="41">
        <v>0</v>
      </c>
      <c r="AM2039" s="41">
        <v>0</v>
      </c>
      <c r="AN2039" s="41">
        <v>0</v>
      </c>
      <c r="AO2039" s="41">
        <v>0</v>
      </c>
      <c r="AP2039" s="58">
        <f t="shared" si="376"/>
        <v>0</v>
      </c>
      <c r="AQ2039" s="58">
        <f t="shared" si="377"/>
        <v>0</v>
      </c>
      <c r="AR2039" s="41">
        <v>0</v>
      </c>
      <c r="AS2039" s="41">
        <v>0</v>
      </c>
      <c r="AT2039" s="41">
        <v>1</v>
      </c>
      <c r="AU2039" s="41">
        <v>10</v>
      </c>
      <c r="AV2039" s="59">
        <f t="shared" si="378"/>
        <v>11</v>
      </c>
      <c r="AW2039" s="59">
        <f t="shared" si="379"/>
        <v>2.75</v>
      </c>
      <c r="AX2039" s="41">
        <v>28</v>
      </c>
      <c r="AY2039" s="41">
        <v>17</v>
      </c>
      <c r="AZ2039" s="41">
        <v>31</v>
      </c>
      <c r="BA2039" s="41">
        <v>39</v>
      </c>
      <c r="BB2039" s="60">
        <f t="shared" si="380"/>
        <v>115</v>
      </c>
      <c r="BC2039" s="60">
        <f t="shared" si="381"/>
        <v>28.75</v>
      </c>
      <c r="BD2039" s="41">
        <f t="shared" si="382"/>
        <v>127</v>
      </c>
      <c r="BE2039" s="41">
        <f t="shared" si="383"/>
        <v>6.1948016346471835E-3</v>
      </c>
    </row>
    <row r="2040" spans="1:57" x14ac:dyDescent="0.25">
      <c r="A2040" s="41" t="s">
        <v>13271</v>
      </c>
      <c r="B2040" s="41" t="s">
        <v>11020</v>
      </c>
      <c r="C2040" s="41">
        <v>1</v>
      </c>
      <c r="D2040" s="41">
        <v>0</v>
      </c>
      <c r="E2040" s="41" t="s">
        <v>13272</v>
      </c>
      <c r="F2040" s="41">
        <v>100</v>
      </c>
      <c r="G2040" s="41">
        <v>100</v>
      </c>
      <c r="H2040" s="41" t="s">
        <v>759</v>
      </c>
      <c r="I2040" s="41" t="s">
        <v>11022</v>
      </c>
      <c r="J2040" s="41" t="s">
        <v>11022</v>
      </c>
      <c r="K2040" s="41" t="s">
        <v>762</v>
      </c>
      <c r="L2040" s="41" t="s">
        <v>762</v>
      </c>
      <c r="M2040" s="41" t="s">
        <v>762</v>
      </c>
      <c r="N2040" s="41" t="s">
        <v>762</v>
      </c>
      <c r="O2040" s="41" t="s">
        <v>762</v>
      </c>
      <c r="P2040" s="41" t="s">
        <v>11022</v>
      </c>
      <c r="Q2040" s="41" t="s">
        <v>11022</v>
      </c>
      <c r="R2040" s="41" t="s">
        <v>11022</v>
      </c>
      <c r="S2040" s="41" t="s">
        <v>11022</v>
      </c>
      <c r="T2040" s="41" t="s">
        <v>11022</v>
      </c>
      <c r="U2040" s="41" t="s">
        <v>11022</v>
      </c>
      <c r="V2040" s="41" t="s">
        <v>11022</v>
      </c>
      <c r="W2040" s="41" t="s">
        <v>13272</v>
      </c>
      <c r="X2040" s="41" t="s">
        <v>13273</v>
      </c>
      <c r="Y2040" s="41" t="s">
        <v>13273</v>
      </c>
      <c r="Z2040" s="41">
        <v>0</v>
      </c>
      <c r="AA2040" s="41">
        <v>0</v>
      </c>
      <c r="AB2040" s="41">
        <v>0</v>
      </c>
      <c r="AC2040" s="41">
        <v>0</v>
      </c>
      <c r="AD2040" s="56">
        <f t="shared" si="372"/>
        <v>0</v>
      </c>
      <c r="AE2040" s="56">
        <f t="shared" si="373"/>
        <v>0</v>
      </c>
      <c r="AF2040" s="41">
        <v>0</v>
      </c>
      <c r="AG2040" s="41">
        <v>0</v>
      </c>
      <c r="AH2040" s="41">
        <v>0</v>
      </c>
      <c r="AI2040" s="41">
        <v>0</v>
      </c>
      <c r="AJ2040" s="57">
        <f t="shared" si="374"/>
        <v>0</v>
      </c>
      <c r="AK2040" s="57">
        <f t="shared" si="375"/>
        <v>0</v>
      </c>
      <c r="AL2040" s="41">
        <v>0</v>
      </c>
      <c r="AM2040" s="41">
        <v>0</v>
      </c>
      <c r="AN2040" s="41">
        <v>0</v>
      </c>
      <c r="AO2040" s="41">
        <v>0</v>
      </c>
      <c r="AP2040" s="58">
        <f t="shared" si="376"/>
        <v>0</v>
      </c>
      <c r="AQ2040" s="58">
        <f t="shared" si="377"/>
        <v>0</v>
      </c>
      <c r="AR2040" s="41">
        <v>38</v>
      </c>
      <c r="AS2040" s="41">
        <v>38</v>
      </c>
      <c r="AT2040" s="41">
        <v>32</v>
      </c>
      <c r="AU2040" s="41">
        <v>40</v>
      </c>
      <c r="AV2040" s="59">
        <f t="shared" si="378"/>
        <v>148</v>
      </c>
      <c r="AW2040" s="59">
        <f t="shared" si="379"/>
        <v>37</v>
      </c>
      <c r="AX2040" s="41">
        <v>24</v>
      </c>
      <c r="AY2040" s="41">
        <v>14</v>
      </c>
      <c r="AZ2040" s="41">
        <v>21</v>
      </c>
      <c r="BA2040" s="41">
        <v>25</v>
      </c>
      <c r="BB2040" s="60">
        <f t="shared" si="380"/>
        <v>84</v>
      </c>
      <c r="BC2040" s="60">
        <f t="shared" si="381"/>
        <v>21</v>
      </c>
      <c r="BD2040" s="41">
        <f t="shared" si="382"/>
        <v>232</v>
      </c>
      <c r="BE2040" s="41">
        <f t="shared" si="383"/>
        <v>1.1316488025497218E-2</v>
      </c>
    </row>
    <row r="2041" spans="1:57" x14ac:dyDescent="0.25">
      <c r="A2041" s="41" t="s">
        <v>12665</v>
      </c>
      <c r="B2041" s="41" t="s">
        <v>11020</v>
      </c>
      <c r="C2041" s="41">
        <v>1</v>
      </c>
      <c r="D2041" s="41">
        <v>0</v>
      </c>
      <c r="E2041" s="41" t="s">
        <v>12666</v>
      </c>
      <c r="F2041" s="41">
        <v>100</v>
      </c>
      <c r="G2041" s="41">
        <v>100</v>
      </c>
      <c r="H2041" s="41" t="s">
        <v>759</v>
      </c>
      <c r="I2041" s="41" t="s">
        <v>11022</v>
      </c>
      <c r="J2041" s="41" t="s">
        <v>11022</v>
      </c>
      <c r="K2041" s="41" t="s">
        <v>762</v>
      </c>
      <c r="L2041" s="41" t="s">
        <v>762</v>
      </c>
      <c r="M2041" s="41" t="s">
        <v>762</v>
      </c>
      <c r="N2041" s="41" t="s">
        <v>762</v>
      </c>
      <c r="O2041" s="41" t="s">
        <v>762</v>
      </c>
      <c r="P2041" s="41" t="s">
        <v>11022</v>
      </c>
      <c r="Q2041" s="41" t="s">
        <v>11022</v>
      </c>
      <c r="R2041" s="41" t="s">
        <v>11022</v>
      </c>
      <c r="S2041" s="41" t="s">
        <v>11022</v>
      </c>
      <c r="T2041" s="41" t="s">
        <v>11022</v>
      </c>
      <c r="U2041" s="41" t="s">
        <v>11022</v>
      </c>
      <c r="V2041" s="41" t="s">
        <v>11022</v>
      </c>
      <c r="W2041" s="41" t="s">
        <v>12667</v>
      </c>
      <c r="X2041" s="41" t="s">
        <v>12668</v>
      </c>
      <c r="Y2041" s="41" t="s">
        <v>12668</v>
      </c>
      <c r="Z2041" s="41">
        <v>0</v>
      </c>
      <c r="AA2041" s="41">
        <v>0</v>
      </c>
      <c r="AB2041" s="41">
        <v>0</v>
      </c>
      <c r="AC2041" s="41">
        <v>0</v>
      </c>
      <c r="AD2041" s="56">
        <f t="shared" si="372"/>
        <v>0</v>
      </c>
      <c r="AE2041" s="56">
        <f t="shared" si="373"/>
        <v>0</v>
      </c>
      <c r="AF2041" s="41">
        <v>0</v>
      </c>
      <c r="AG2041" s="41">
        <v>0</v>
      </c>
      <c r="AH2041" s="41">
        <v>0</v>
      </c>
      <c r="AI2041" s="41">
        <v>0</v>
      </c>
      <c r="AJ2041" s="57">
        <f t="shared" si="374"/>
        <v>0</v>
      </c>
      <c r="AK2041" s="57">
        <f t="shared" si="375"/>
        <v>0</v>
      </c>
      <c r="AL2041" s="41">
        <v>0</v>
      </c>
      <c r="AM2041" s="41">
        <v>0</v>
      </c>
      <c r="AN2041" s="41">
        <v>0</v>
      </c>
      <c r="AO2041" s="41">
        <v>0</v>
      </c>
      <c r="AP2041" s="58">
        <f t="shared" si="376"/>
        <v>0</v>
      </c>
      <c r="AQ2041" s="58">
        <f t="shared" si="377"/>
        <v>0</v>
      </c>
      <c r="AR2041" s="41">
        <v>34</v>
      </c>
      <c r="AS2041" s="41">
        <v>24</v>
      </c>
      <c r="AT2041" s="41">
        <v>20</v>
      </c>
      <c r="AU2041" s="41">
        <v>32</v>
      </c>
      <c r="AV2041" s="59">
        <f t="shared" si="378"/>
        <v>110</v>
      </c>
      <c r="AW2041" s="59">
        <f t="shared" si="379"/>
        <v>27.5</v>
      </c>
      <c r="AX2041" s="41">
        <v>57</v>
      </c>
      <c r="AY2041" s="41">
        <v>40</v>
      </c>
      <c r="AZ2041" s="41">
        <v>45</v>
      </c>
      <c r="BA2041" s="41">
        <v>35</v>
      </c>
      <c r="BB2041" s="60">
        <f t="shared" si="380"/>
        <v>177</v>
      </c>
      <c r="BC2041" s="60">
        <f t="shared" si="381"/>
        <v>44.25</v>
      </c>
      <c r="BD2041" s="41">
        <f t="shared" si="382"/>
        <v>287</v>
      </c>
      <c r="BE2041" s="41">
        <f t="shared" si="383"/>
        <v>1.3999276134990093E-2</v>
      </c>
    </row>
    <row r="2042" spans="1:57" x14ac:dyDescent="0.25">
      <c r="A2042" s="41" t="s">
        <v>12613</v>
      </c>
      <c r="B2042" s="41" t="s">
        <v>11020</v>
      </c>
      <c r="C2042" s="41">
        <v>1</v>
      </c>
      <c r="D2042" s="41">
        <v>0</v>
      </c>
      <c r="E2042" s="41" t="s">
        <v>12614</v>
      </c>
      <c r="F2042" s="41">
        <v>100</v>
      </c>
      <c r="G2042" s="41">
        <v>100</v>
      </c>
      <c r="H2042" s="41" t="s">
        <v>759</v>
      </c>
      <c r="I2042" s="41" t="s">
        <v>11022</v>
      </c>
      <c r="J2042" s="41" t="s">
        <v>11022</v>
      </c>
      <c r="K2042" s="41" t="s">
        <v>762</v>
      </c>
      <c r="L2042" s="41" t="s">
        <v>762</v>
      </c>
      <c r="M2042" s="41" t="s">
        <v>762</v>
      </c>
      <c r="N2042" s="41" t="s">
        <v>762</v>
      </c>
      <c r="O2042" s="41" t="s">
        <v>762</v>
      </c>
      <c r="P2042" s="41" t="s">
        <v>11022</v>
      </c>
      <c r="Q2042" s="41" t="s">
        <v>11022</v>
      </c>
      <c r="R2042" s="41" t="s">
        <v>11022</v>
      </c>
      <c r="S2042" s="41" t="s">
        <v>11022</v>
      </c>
      <c r="T2042" s="41" t="s">
        <v>11022</v>
      </c>
      <c r="U2042" s="41" t="s">
        <v>11022</v>
      </c>
      <c r="V2042" s="41" t="s">
        <v>11022</v>
      </c>
      <c r="W2042" s="41" t="s">
        <v>12615</v>
      </c>
      <c r="X2042" s="41" t="s">
        <v>12616</v>
      </c>
      <c r="Y2042" s="41" t="s">
        <v>12616</v>
      </c>
      <c r="Z2042" s="41">
        <v>0</v>
      </c>
      <c r="AA2042" s="41">
        <v>0</v>
      </c>
      <c r="AB2042" s="41">
        <v>0</v>
      </c>
      <c r="AC2042" s="41">
        <v>0</v>
      </c>
      <c r="AD2042" s="56">
        <f t="shared" si="372"/>
        <v>0</v>
      </c>
      <c r="AE2042" s="56">
        <f t="shared" si="373"/>
        <v>0</v>
      </c>
      <c r="AF2042" s="41">
        <v>0</v>
      </c>
      <c r="AG2042" s="41">
        <v>0</v>
      </c>
      <c r="AH2042" s="41">
        <v>0</v>
      </c>
      <c r="AI2042" s="41">
        <v>0</v>
      </c>
      <c r="AJ2042" s="57">
        <f t="shared" si="374"/>
        <v>0</v>
      </c>
      <c r="AK2042" s="57">
        <f t="shared" si="375"/>
        <v>0</v>
      </c>
      <c r="AL2042" s="41">
        <v>0</v>
      </c>
      <c r="AM2042" s="41">
        <v>0</v>
      </c>
      <c r="AN2042" s="41">
        <v>0</v>
      </c>
      <c r="AO2042" s="41">
        <v>0</v>
      </c>
      <c r="AP2042" s="58">
        <f t="shared" si="376"/>
        <v>0</v>
      </c>
      <c r="AQ2042" s="58">
        <f t="shared" si="377"/>
        <v>0</v>
      </c>
      <c r="AR2042" s="41">
        <v>25</v>
      </c>
      <c r="AS2042" s="41">
        <v>6</v>
      </c>
      <c r="AT2042" s="41">
        <v>29</v>
      </c>
      <c r="AU2042" s="41">
        <v>26</v>
      </c>
      <c r="AV2042" s="59">
        <f t="shared" si="378"/>
        <v>86</v>
      </c>
      <c r="AW2042" s="59">
        <f t="shared" si="379"/>
        <v>21.5</v>
      </c>
      <c r="AX2042" s="41">
        <v>7</v>
      </c>
      <c r="AY2042" s="41">
        <v>6</v>
      </c>
      <c r="AZ2042" s="41">
        <v>21</v>
      </c>
      <c r="BA2042" s="41">
        <v>20</v>
      </c>
      <c r="BB2042" s="60">
        <f t="shared" si="380"/>
        <v>54</v>
      </c>
      <c r="BC2042" s="60">
        <f t="shared" si="381"/>
        <v>13.5</v>
      </c>
      <c r="BD2042" s="41">
        <f t="shared" si="382"/>
        <v>140</v>
      </c>
      <c r="BE2042" s="41">
        <f t="shared" si="383"/>
        <v>6.828915187800046E-3</v>
      </c>
    </row>
    <row r="2043" spans="1:57" x14ac:dyDescent="0.25">
      <c r="A2043" s="41" t="s">
        <v>13424</v>
      </c>
      <c r="B2043" s="41" t="s">
        <v>11020</v>
      </c>
      <c r="C2043" s="41">
        <v>1</v>
      </c>
      <c r="D2043" s="41">
        <v>0</v>
      </c>
      <c r="E2043" s="41" t="s">
        <v>13425</v>
      </c>
      <c r="F2043" s="41">
        <v>100</v>
      </c>
      <c r="G2043" s="41">
        <v>100</v>
      </c>
      <c r="H2043" s="41" t="s">
        <v>759</v>
      </c>
      <c r="I2043" s="41" t="s">
        <v>11022</v>
      </c>
      <c r="J2043" s="41" t="s">
        <v>11022</v>
      </c>
      <c r="K2043" s="41" t="s">
        <v>762</v>
      </c>
      <c r="L2043" s="41" t="s">
        <v>762</v>
      </c>
      <c r="M2043" s="41" t="s">
        <v>762</v>
      </c>
      <c r="N2043" s="41" t="s">
        <v>762</v>
      </c>
      <c r="O2043" s="41" t="s">
        <v>762</v>
      </c>
      <c r="P2043" s="41" t="s">
        <v>11022</v>
      </c>
      <c r="Q2043" s="41" t="s">
        <v>11022</v>
      </c>
      <c r="R2043" s="41" t="s">
        <v>11022</v>
      </c>
      <c r="S2043" s="41" t="s">
        <v>11022</v>
      </c>
      <c r="T2043" s="41" t="s">
        <v>11022</v>
      </c>
      <c r="U2043" s="41" t="s">
        <v>11022</v>
      </c>
      <c r="V2043" s="41" t="s">
        <v>11022</v>
      </c>
      <c r="W2043" s="41" t="s">
        <v>13425</v>
      </c>
      <c r="X2043" s="41" t="s">
        <v>13426</v>
      </c>
      <c r="Y2043" s="41" t="s">
        <v>13426</v>
      </c>
      <c r="Z2043" s="41">
        <v>0</v>
      </c>
      <c r="AA2043" s="41">
        <v>0</v>
      </c>
      <c r="AB2043" s="41">
        <v>0</v>
      </c>
      <c r="AC2043" s="41">
        <v>0</v>
      </c>
      <c r="AD2043" s="56">
        <f t="shared" si="372"/>
        <v>0</v>
      </c>
      <c r="AE2043" s="56">
        <f t="shared" si="373"/>
        <v>0</v>
      </c>
      <c r="AF2043" s="41">
        <v>0</v>
      </c>
      <c r="AG2043" s="41">
        <v>0</v>
      </c>
      <c r="AH2043" s="41">
        <v>0</v>
      </c>
      <c r="AI2043" s="41">
        <v>0</v>
      </c>
      <c r="AJ2043" s="57">
        <f t="shared" si="374"/>
        <v>0</v>
      </c>
      <c r="AK2043" s="57">
        <f t="shared" si="375"/>
        <v>0</v>
      </c>
      <c r="AL2043" s="41">
        <v>0</v>
      </c>
      <c r="AM2043" s="41">
        <v>0</v>
      </c>
      <c r="AN2043" s="41">
        <v>0</v>
      </c>
      <c r="AO2043" s="41">
        <v>0</v>
      </c>
      <c r="AP2043" s="58">
        <f t="shared" si="376"/>
        <v>0</v>
      </c>
      <c r="AQ2043" s="58">
        <f t="shared" si="377"/>
        <v>0</v>
      </c>
      <c r="AR2043" s="41">
        <v>1</v>
      </c>
      <c r="AS2043" s="41">
        <v>0</v>
      </c>
      <c r="AT2043" s="41">
        <v>2</v>
      </c>
      <c r="AU2043" s="41">
        <v>5</v>
      </c>
      <c r="AV2043" s="59">
        <f t="shared" si="378"/>
        <v>8</v>
      </c>
      <c r="AW2043" s="59">
        <f t="shared" si="379"/>
        <v>2</v>
      </c>
      <c r="AX2043" s="41">
        <v>133</v>
      </c>
      <c r="AY2043" s="41">
        <v>69</v>
      </c>
      <c r="AZ2043" s="41">
        <v>155</v>
      </c>
      <c r="BA2043" s="41">
        <v>191</v>
      </c>
      <c r="BB2043" s="60">
        <f t="shared" si="380"/>
        <v>548</v>
      </c>
      <c r="BC2043" s="60">
        <f t="shared" si="381"/>
        <v>137</v>
      </c>
      <c r="BD2043" s="41">
        <f t="shared" si="382"/>
        <v>556</v>
      </c>
      <c r="BE2043" s="41">
        <f t="shared" si="383"/>
        <v>2.7120548888691608E-2</v>
      </c>
    </row>
    <row r="2044" spans="1:57" x14ac:dyDescent="0.25">
      <c r="A2044" s="41" t="s">
        <v>13405</v>
      </c>
      <c r="B2044" s="41" t="s">
        <v>11020</v>
      </c>
      <c r="C2044" s="41">
        <v>1</v>
      </c>
      <c r="D2044" s="41">
        <v>0</v>
      </c>
      <c r="E2044" s="41" t="s">
        <v>13406</v>
      </c>
      <c r="F2044" s="41">
        <v>100</v>
      </c>
      <c r="G2044" s="41">
        <v>100</v>
      </c>
      <c r="H2044" s="41" t="s">
        <v>759</v>
      </c>
      <c r="I2044" s="41" t="s">
        <v>11022</v>
      </c>
      <c r="J2044" s="41" t="s">
        <v>11022</v>
      </c>
      <c r="K2044" s="41" t="s">
        <v>762</v>
      </c>
      <c r="L2044" s="41" t="s">
        <v>762</v>
      </c>
      <c r="M2044" s="41" t="s">
        <v>762</v>
      </c>
      <c r="N2044" s="41" t="s">
        <v>762</v>
      </c>
      <c r="O2044" s="41" t="s">
        <v>762</v>
      </c>
      <c r="P2044" s="41" t="s">
        <v>11022</v>
      </c>
      <c r="Q2044" s="41" t="s">
        <v>11022</v>
      </c>
      <c r="R2044" s="41" t="s">
        <v>11022</v>
      </c>
      <c r="S2044" s="41" t="s">
        <v>11022</v>
      </c>
      <c r="T2044" s="41" t="s">
        <v>11022</v>
      </c>
      <c r="U2044" s="41" t="s">
        <v>11022</v>
      </c>
      <c r="V2044" s="41" t="s">
        <v>11022</v>
      </c>
      <c r="W2044" s="41" t="s">
        <v>13407</v>
      </c>
      <c r="X2044" s="41" t="s">
        <v>13408</v>
      </c>
      <c r="Y2044" s="41" t="s">
        <v>13408</v>
      </c>
      <c r="Z2044" s="41">
        <v>0</v>
      </c>
      <c r="AA2044" s="41">
        <v>0</v>
      </c>
      <c r="AB2044" s="41">
        <v>0</v>
      </c>
      <c r="AC2044" s="41">
        <v>0</v>
      </c>
      <c r="AD2044" s="56">
        <f t="shared" si="372"/>
        <v>0</v>
      </c>
      <c r="AE2044" s="56">
        <f t="shared" si="373"/>
        <v>0</v>
      </c>
      <c r="AF2044" s="41">
        <v>0</v>
      </c>
      <c r="AG2044" s="41">
        <v>0</v>
      </c>
      <c r="AH2044" s="41">
        <v>0</v>
      </c>
      <c r="AI2044" s="41">
        <v>0</v>
      </c>
      <c r="AJ2044" s="57">
        <f t="shared" si="374"/>
        <v>0</v>
      </c>
      <c r="AK2044" s="57">
        <f t="shared" si="375"/>
        <v>0</v>
      </c>
      <c r="AL2044" s="41">
        <v>0</v>
      </c>
      <c r="AM2044" s="41">
        <v>0</v>
      </c>
      <c r="AN2044" s="41">
        <v>0</v>
      </c>
      <c r="AO2044" s="41">
        <v>0</v>
      </c>
      <c r="AP2044" s="58">
        <f t="shared" si="376"/>
        <v>0</v>
      </c>
      <c r="AQ2044" s="58">
        <f t="shared" si="377"/>
        <v>0</v>
      </c>
      <c r="AR2044" s="41">
        <v>2</v>
      </c>
      <c r="AS2044" s="41">
        <v>5</v>
      </c>
      <c r="AT2044" s="41">
        <v>0</v>
      </c>
      <c r="AU2044" s="41">
        <v>0</v>
      </c>
      <c r="AV2044" s="59">
        <f t="shared" si="378"/>
        <v>7</v>
      </c>
      <c r="AW2044" s="59">
        <f t="shared" si="379"/>
        <v>1.75</v>
      </c>
      <c r="AX2044" s="41">
        <v>22</v>
      </c>
      <c r="AY2044" s="41">
        <v>20</v>
      </c>
      <c r="AZ2044" s="41">
        <v>40</v>
      </c>
      <c r="BA2044" s="41">
        <v>31</v>
      </c>
      <c r="BB2044" s="60">
        <f t="shared" si="380"/>
        <v>113</v>
      </c>
      <c r="BC2044" s="60">
        <f t="shared" si="381"/>
        <v>28.25</v>
      </c>
      <c r="BD2044" s="41">
        <f t="shared" si="382"/>
        <v>120</v>
      </c>
      <c r="BE2044" s="41">
        <f t="shared" si="383"/>
        <v>5.853355875257182E-3</v>
      </c>
    </row>
    <row r="2045" spans="1:57" x14ac:dyDescent="0.25">
      <c r="A2045" s="41" t="s">
        <v>13603</v>
      </c>
      <c r="B2045" s="41" t="s">
        <v>11020</v>
      </c>
      <c r="C2045" s="41">
        <v>1</v>
      </c>
      <c r="D2045" s="41">
        <v>0</v>
      </c>
      <c r="E2045" s="41" t="s">
        <v>13604</v>
      </c>
      <c r="F2045" s="41">
        <v>100</v>
      </c>
      <c r="G2045" s="41">
        <v>100</v>
      </c>
      <c r="H2045" s="41" t="s">
        <v>759</v>
      </c>
      <c r="I2045" s="41" t="s">
        <v>11022</v>
      </c>
      <c r="J2045" s="41" t="s">
        <v>11022</v>
      </c>
      <c r="K2045" s="41" t="s">
        <v>762</v>
      </c>
      <c r="L2045" s="41" t="s">
        <v>762</v>
      </c>
      <c r="M2045" s="41" t="s">
        <v>762</v>
      </c>
      <c r="N2045" s="41" t="s">
        <v>762</v>
      </c>
      <c r="O2045" s="41" t="s">
        <v>762</v>
      </c>
      <c r="P2045" s="41" t="s">
        <v>11022</v>
      </c>
      <c r="Q2045" s="41" t="s">
        <v>11022</v>
      </c>
      <c r="R2045" s="41" t="s">
        <v>11022</v>
      </c>
      <c r="S2045" s="41" t="s">
        <v>11022</v>
      </c>
      <c r="T2045" s="41" t="s">
        <v>11022</v>
      </c>
      <c r="U2045" s="41" t="s">
        <v>11022</v>
      </c>
      <c r="V2045" s="41" t="s">
        <v>11022</v>
      </c>
      <c r="W2045" s="41" t="s">
        <v>13604</v>
      </c>
      <c r="X2045" s="41" t="s">
        <v>13605</v>
      </c>
      <c r="Y2045" s="41" t="s">
        <v>13605</v>
      </c>
      <c r="Z2045" s="41">
        <v>0</v>
      </c>
      <c r="AA2045" s="41">
        <v>0</v>
      </c>
      <c r="AB2045" s="41">
        <v>0</v>
      </c>
      <c r="AC2045" s="41">
        <v>0</v>
      </c>
      <c r="AD2045" s="56">
        <f t="shared" si="372"/>
        <v>0</v>
      </c>
      <c r="AE2045" s="56">
        <f t="shared" si="373"/>
        <v>0</v>
      </c>
      <c r="AF2045" s="41">
        <v>0</v>
      </c>
      <c r="AG2045" s="41">
        <v>0</v>
      </c>
      <c r="AH2045" s="41">
        <v>0</v>
      </c>
      <c r="AI2045" s="41">
        <v>0</v>
      </c>
      <c r="AJ2045" s="57">
        <f t="shared" si="374"/>
        <v>0</v>
      </c>
      <c r="AK2045" s="57">
        <f t="shared" si="375"/>
        <v>0</v>
      </c>
      <c r="AL2045" s="41">
        <v>0</v>
      </c>
      <c r="AM2045" s="41">
        <v>0</v>
      </c>
      <c r="AN2045" s="41">
        <v>0</v>
      </c>
      <c r="AO2045" s="41">
        <v>0</v>
      </c>
      <c r="AP2045" s="58">
        <f t="shared" si="376"/>
        <v>0</v>
      </c>
      <c r="AQ2045" s="58">
        <f t="shared" si="377"/>
        <v>0</v>
      </c>
      <c r="AR2045" s="41">
        <v>30</v>
      </c>
      <c r="AS2045" s="41">
        <v>5</v>
      </c>
      <c r="AT2045" s="41">
        <v>9</v>
      </c>
      <c r="AU2045" s="41">
        <v>15</v>
      </c>
      <c r="AV2045" s="59">
        <f t="shared" si="378"/>
        <v>59</v>
      </c>
      <c r="AW2045" s="59">
        <f t="shared" si="379"/>
        <v>14.75</v>
      </c>
      <c r="AX2045" s="41">
        <v>9</v>
      </c>
      <c r="AY2045" s="41">
        <v>2</v>
      </c>
      <c r="AZ2045" s="41">
        <v>4</v>
      </c>
      <c r="BA2045" s="41">
        <v>3</v>
      </c>
      <c r="BB2045" s="60">
        <f t="shared" si="380"/>
        <v>18</v>
      </c>
      <c r="BC2045" s="60">
        <f t="shared" si="381"/>
        <v>4.5</v>
      </c>
      <c r="BD2045" s="41">
        <f t="shared" si="382"/>
        <v>77</v>
      </c>
      <c r="BE2045" s="41">
        <f t="shared" si="383"/>
        <v>3.7559033532900249E-3</v>
      </c>
    </row>
    <row r="2046" spans="1:57" x14ac:dyDescent="0.25">
      <c r="A2046" s="41" t="s">
        <v>12341</v>
      </c>
      <c r="B2046" s="41" t="s">
        <v>11020</v>
      </c>
      <c r="C2046" s="41">
        <v>1</v>
      </c>
      <c r="D2046" s="41">
        <v>0</v>
      </c>
      <c r="E2046" s="41" t="s">
        <v>12342</v>
      </c>
      <c r="F2046" s="41">
        <v>100</v>
      </c>
      <c r="G2046" s="41">
        <v>100</v>
      </c>
      <c r="H2046" s="41" t="s">
        <v>1552</v>
      </c>
      <c r="I2046" s="41" t="s">
        <v>11022</v>
      </c>
      <c r="J2046" s="41" t="s">
        <v>11022</v>
      </c>
      <c r="K2046" s="41" t="s">
        <v>762</v>
      </c>
      <c r="L2046" s="41" t="s">
        <v>762</v>
      </c>
      <c r="M2046" s="41" t="s">
        <v>762</v>
      </c>
      <c r="N2046" s="41" t="s">
        <v>762</v>
      </c>
      <c r="O2046" s="41" t="s">
        <v>762</v>
      </c>
      <c r="P2046" s="41" t="s">
        <v>11022</v>
      </c>
      <c r="Q2046" s="41" t="s">
        <v>11022</v>
      </c>
      <c r="R2046" s="41" t="s">
        <v>11022</v>
      </c>
      <c r="S2046" s="41" t="s">
        <v>11022</v>
      </c>
      <c r="T2046" s="41" t="s">
        <v>11022</v>
      </c>
      <c r="U2046" s="41" t="s">
        <v>11022</v>
      </c>
      <c r="V2046" s="41" t="s">
        <v>11022</v>
      </c>
      <c r="W2046" s="41" t="s">
        <v>12343</v>
      </c>
      <c r="X2046" s="41" t="s">
        <v>12344</v>
      </c>
      <c r="Y2046" s="41" t="s">
        <v>12344</v>
      </c>
      <c r="Z2046" s="41">
        <v>0</v>
      </c>
      <c r="AA2046" s="41">
        <v>0</v>
      </c>
      <c r="AB2046" s="41">
        <v>0</v>
      </c>
      <c r="AC2046" s="41">
        <v>0</v>
      </c>
      <c r="AD2046" s="56">
        <f t="shared" si="372"/>
        <v>0</v>
      </c>
      <c r="AE2046" s="56">
        <f t="shared" si="373"/>
        <v>0</v>
      </c>
      <c r="AF2046" s="41">
        <v>0</v>
      </c>
      <c r="AG2046" s="41">
        <v>0</v>
      </c>
      <c r="AH2046" s="41">
        <v>0</v>
      </c>
      <c r="AI2046" s="41">
        <v>0</v>
      </c>
      <c r="AJ2046" s="57">
        <f t="shared" si="374"/>
        <v>0</v>
      </c>
      <c r="AK2046" s="57">
        <f t="shared" si="375"/>
        <v>0</v>
      </c>
      <c r="AL2046" s="41">
        <v>0</v>
      </c>
      <c r="AM2046" s="41">
        <v>0</v>
      </c>
      <c r="AN2046" s="41">
        <v>0</v>
      </c>
      <c r="AO2046" s="41">
        <v>0</v>
      </c>
      <c r="AP2046" s="58">
        <f t="shared" si="376"/>
        <v>0</v>
      </c>
      <c r="AQ2046" s="58">
        <f t="shared" si="377"/>
        <v>0</v>
      </c>
      <c r="AR2046" s="41">
        <v>0</v>
      </c>
      <c r="AS2046" s="41">
        <v>0</v>
      </c>
      <c r="AT2046" s="41">
        <v>0</v>
      </c>
      <c r="AU2046" s="41">
        <v>0</v>
      </c>
      <c r="AV2046" s="59">
        <f t="shared" si="378"/>
        <v>0</v>
      </c>
      <c r="AW2046" s="59">
        <f t="shared" si="379"/>
        <v>0</v>
      </c>
      <c r="AX2046" s="41">
        <v>45</v>
      </c>
      <c r="AY2046" s="41">
        <v>34</v>
      </c>
      <c r="AZ2046" s="41">
        <v>21</v>
      </c>
      <c r="BA2046" s="41">
        <v>46</v>
      </c>
      <c r="BB2046" s="60">
        <f t="shared" si="380"/>
        <v>146</v>
      </c>
      <c r="BC2046" s="60">
        <f t="shared" si="381"/>
        <v>36.5</v>
      </c>
      <c r="BD2046" s="41">
        <f t="shared" si="382"/>
        <v>146</v>
      </c>
      <c r="BE2046" s="41">
        <f t="shared" si="383"/>
        <v>7.1215829815629043E-3</v>
      </c>
    </row>
    <row r="2047" spans="1:57" x14ac:dyDescent="0.25">
      <c r="A2047" s="41" t="s">
        <v>11642</v>
      </c>
      <c r="B2047" s="41" t="s">
        <v>11020</v>
      </c>
      <c r="C2047" s="41">
        <v>1</v>
      </c>
      <c r="D2047" s="41">
        <v>0</v>
      </c>
      <c r="E2047" s="41" t="s">
        <v>11643</v>
      </c>
      <c r="F2047" s="41">
        <v>100</v>
      </c>
      <c r="G2047" s="41">
        <v>100</v>
      </c>
      <c r="H2047" s="41" t="s">
        <v>759</v>
      </c>
      <c r="I2047" s="41" t="s">
        <v>11022</v>
      </c>
      <c r="J2047" s="41" t="s">
        <v>11022</v>
      </c>
      <c r="K2047" s="41" t="s">
        <v>762</v>
      </c>
      <c r="L2047" s="41" t="s">
        <v>762</v>
      </c>
      <c r="M2047" s="41" t="s">
        <v>762</v>
      </c>
      <c r="N2047" s="41" t="s">
        <v>762</v>
      </c>
      <c r="O2047" s="41" t="s">
        <v>762</v>
      </c>
      <c r="P2047" s="41" t="s">
        <v>11022</v>
      </c>
      <c r="Q2047" s="41" t="s">
        <v>11022</v>
      </c>
      <c r="R2047" s="41" t="s">
        <v>11022</v>
      </c>
      <c r="S2047" s="41" t="s">
        <v>11022</v>
      </c>
      <c r="T2047" s="41" t="s">
        <v>11022</v>
      </c>
      <c r="U2047" s="41" t="s">
        <v>11022</v>
      </c>
      <c r="V2047" s="41" t="s">
        <v>11022</v>
      </c>
      <c r="W2047" s="41" t="s">
        <v>11644</v>
      </c>
      <c r="X2047" s="41" t="s">
        <v>11645</v>
      </c>
      <c r="Y2047" s="41" t="s">
        <v>11645</v>
      </c>
      <c r="Z2047" s="41">
        <v>0</v>
      </c>
      <c r="AA2047" s="41">
        <v>0</v>
      </c>
      <c r="AB2047" s="41">
        <v>0</v>
      </c>
      <c r="AC2047" s="41">
        <v>0</v>
      </c>
      <c r="AD2047" s="56">
        <f t="shared" si="372"/>
        <v>0</v>
      </c>
      <c r="AE2047" s="56">
        <f t="shared" si="373"/>
        <v>0</v>
      </c>
      <c r="AF2047" s="41">
        <v>1</v>
      </c>
      <c r="AG2047" s="41">
        <v>0</v>
      </c>
      <c r="AH2047" s="41">
        <v>0</v>
      </c>
      <c r="AI2047" s="41">
        <v>0</v>
      </c>
      <c r="AJ2047" s="57">
        <f t="shared" si="374"/>
        <v>1</v>
      </c>
      <c r="AK2047" s="57">
        <f t="shared" si="375"/>
        <v>0.25</v>
      </c>
      <c r="AL2047" s="41">
        <v>0</v>
      </c>
      <c r="AM2047" s="41">
        <v>0</v>
      </c>
      <c r="AN2047" s="41">
        <v>0</v>
      </c>
      <c r="AO2047" s="41">
        <v>0</v>
      </c>
      <c r="AP2047" s="58">
        <f t="shared" si="376"/>
        <v>0</v>
      </c>
      <c r="AQ2047" s="58">
        <f t="shared" si="377"/>
        <v>0</v>
      </c>
      <c r="AR2047" s="41">
        <v>0</v>
      </c>
      <c r="AS2047" s="41">
        <v>0</v>
      </c>
      <c r="AT2047" s="41">
        <v>0</v>
      </c>
      <c r="AU2047" s="41">
        <v>0</v>
      </c>
      <c r="AV2047" s="59">
        <f t="shared" si="378"/>
        <v>0</v>
      </c>
      <c r="AW2047" s="59">
        <f t="shared" si="379"/>
        <v>0</v>
      </c>
      <c r="AX2047" s="41">
        <v>19</v>
      </c>
      <c r="AY2047" s="41">
        <v>7</v>
      </c>
      <c r="AZ2047" s="41">
        <v>62</v>
      </c>
      <c r="BA2047" s="41">
        <v>30</v>
      </c>
      <c r="BB2047" s="60">
        <f t="shared" si="380"/>
        <v>118</v>
      </c>
      <c r="BC2047" s="60">
        <f t="shared" si="381"/>
        <v>29.5</v>
      </c>
      <c r="BD2047" s="41">
        <f t="shared" si="382"/>
        <v>119</v>
      </c>
      <c r="BE2047" s="41">
        <f t="shared" si="383"/>
        <v>5.804577909630038E-3</v>
      </c>
    </row>
    <row r="2048" spans="1:57" x14ac:dyDescent="0.25">
      <c r="A2048" s="41" t="s">
        <v>11684</v>
      </c>
      <c r="B2048" s="41" t="s">
        <v>11020</v>
      </c>
      <c r="C2048" s="41">
        <v>1</v>
      </c>
      <c r="D2048" s="41">
        <v>0</v>
      </c>
      <c r="E2048" s="41" t="s">
        <v>11685</v>
      </c>
      <c r="F2048" s="41">
        <v>100</v>
      </c>
      <c r="G2048" s="41">
        <v>100</v>
      </c>
      <c r="H2048" s="41" t="s">
        <v>759</v>
      </c>
      <c r="I2048" s="41" t="s">
        <v>11022</v>
      </c>
      <c r="J2048" s="41" t="s">
        <v>11022</v>
      </c>
      <c r="K2048" s="41" t="s">
        <v>762</v>
      </c>
      <c r="L2048" s="41" t="s">
        <v>762</v>
      </c>
      <c r="M2048" s="41" t="s">
        <v>762</v>
      </c>
      <c r="N2048" s="41" t="s">
        <v>762</v>
      </c>
      <c r="O2048" s="41" t="s">
        <v>762</v>
      </c>
      <c r="P2048" s="41" t="s">
        <v>11022</v>
      </c>
      <c r="Q2048" s="41" t="s">
        <v>11022</v>
      </c>
      <c r="R2048" s="41" t="s">
        <v>11022</v>
      </c>
      <c r="S2048" s="41" t="s">
        <v>11022</v>
      </c>
      <c r="T2048" s="41" t="s">
        <v>11022</v>
      </c>
      <c r="U2048" s="41" t="s">
        <v>11022</v>
      </c>
      <c r="V2048" s="41" t="s">
        <v>11022</v>
      </c>
      <c r="W2048" s="41" t="s">
        <v>11686</v>
      </c>
      <c r="X2048" s="41" t="s">
        <v>11687</v>
      </c>
      <c r="Y2048" s="41" t="s">
        <v>11687</v>
      </c>
      <c r="Z2048" s="41">
        <v>0</v>
      </c>
      <c r="AA2048" s="41">
        <v>0</v>
      </c>
      <c r="AB2048" s="41">
        <v>0</v>
      </c>
      <c r="AC2048" s="41">
        <v>0</v>
      </c>
      <c r="AD2048" s="56">
        <f t="shared" si="372"/>
        <v>0</v>
      </c>
      <c r="AE2048" s="56">
        <f t="shared" si="373"/>
        <v>0</v>
      </c>
      <c r="AF2048" s="41">
        <v>4</v>
      </c>
      <c r="AG2048" s="41">
        <v>0</v>
      </c>
      <c r="AH2048" s="41">
        <v>0</v>
      </c>
      <c r="AI2048" s="41">
        <v>0</v>
      </c>
      <c r="AJ2048" s="57">
        <f t="shared" si="374"/>
        <v>4</v>
      </c>
      <c r="AK2048" s="57">
        <f t="shared" si="375"/>
        <v>1</v>
      </c>
      <c r="AL2048" s="41">
        <v>0</v>
      </c>
      <c r="AM2048" s="41">
        <v>3</v>
      </c>
      <c r="AN2048" s="41">
        <v>4</v>
      </c>
      <c r="AO2048" s="41">
        <v>8</v>
      </c>
      <c r="AP2048" s="58">
        <f t="shared" si="376"/>
        <v>15</v>
      </c>
      <c r="AQ2048" s="58">
        <f t="shared" si="377"/>
        <v>3.75</v>
      </c>
      <c r="AR2048" s="41">
        <v>20</v>
      </c>
      <c r="AS2048" s="41">
        <v>29</v>
      </c>
      <c r="AT2048" s="41">
        <v>13</v>
      </c>
      <c r="AU2048" s="41">
        <v>20</v>
      </c>
      <c r="AV2048" s="59">
        <f t="shared" si="378"/>
        <v>82</v>
      </c>
      <c r="AW2048" s="59">
        <f t="shared" si="379"/>
        <v>20.5</v>
      </c>
      <c r="AX2048" s="41">
        <v>23</v>
      </c>
      <c r="AY2048" s="41">
        <v>7</v>
      </c>
      <c r="AZ2048" s="41">
        <v>11</v>
      </c>
      <c r="BA2048" s="41">
        <v>14</v>
      </c>
      <c r="BB2048" s="60">
        <f t="shared" si="380"/>
        <v>55</v>
      </c>
      <c r="BC2048" s="60">
        <f t="shared" si="381"/>
        <v>13.75</v>
      </c>
      <c r="BD2048" s="41">
        <f t="shared" si="382"/>
        <v>156</v>
      </c>
      <c r="BE2048" s="41">
        <f t="shared" si="383"/>
        <v>7.6093626378343363E-3</v>
      </c>
    </row>
    <row r="2049" spans="1:57" x14ac:dyDescent="0.25">
      <c r="A2049" s="41" t="s">
        <v>13507</v>
      </c>
      <c r="B2049" s="41" t="s">
        <v>11020</v>
      </c>
      <c r="C2049" s="41">
        <v>1</v>
      </c>
      <c r="D2049" s="41">
        <v>0</v>
      </c>
      <c r="E2049" s="41" t="s">
        <v>13508</v>
      </c>
      <c r="F2049" s="41">
        <v>100</v>
      </c>
      <c r="G2049" s="41">
        <v>100</v>
      </c>
      <c r="H2049" s="41" t="s">
        <v>759</v>
      </c>
      <c r="I2049" s="41" t="s">
        <v>11022</v>
      </c>
      <c r="J2049" s="41" t="s">
        <v>11022</v>
      </c>
      <c r="K2049" s="41" t="s">
        <v>762</v>
      </c>
      <c r="L2049" s="41" t="s">
        <v>762</v>
      </c>
      <c r="M2049" s="41" t="s">
        <v>762</v>
      </c>
      <c r="N2049" s="41" t="s">
        <v>762</v>
      </c>
      <c r="O2049" s="41" t="s">
        <v>762</v>
      </c>
      <c r="P2049" s="41" t="s">
        <v>11022</v>
      </c>
      <c r="Q2049" s="41" t="s">
        <v>11022</v>
      </c>
      <c r="R2049" s="41" t="s">
        <v>11022</v>
      </c>
      <c r="S2049" s="41" t="s">
        <v>11022</v>
      </c>
      <c r="T2049" s="41" t="s">
        <v>11022</v>
      </c>
      <c r="U2049" s="41" t="s">
        <v>11022</v>
      </c>
      <c r="V2049" s="41" t="s">
        <v>11022</v>
      </c>
      <c r="W2049" s="41" t="s">
        <v>13509</v>
      </c>
      <c r="X2049" s="41" t="s">
        <v>13510</v>
      </c>
      <c r="Y2049" s="41" t="s">
        <v>13510</v>
      </c>
      <c r="Z2049" s="41">
        <v>0</v>
      </c>
      <c r="AA2049" s="41">
        <v>0</v>
      </c>
      <c r="AB2049" s="41">
        <v>0</v>
      </c>
      <c r="AC2049" s="41">
        <v>0</v>
      </c>
      <c r="AD2049" s="56">
        <f t="shared" si="372"/>
        <v>0</v>
      </c>
      <c r="AE2049" s="56">
        <f t="shared" si="373"/>
        <v>0</v>
      </c>
      <c r="AF2049" s="41">
        <v>7</v>
      </c>
      <c r="AG2049" s="41">
        <v>0</v>
      </c>
      <c r="AH2049" s="41">
        <v>4</v>
      </c>
      <c r="AI2049" s="41">
        <v>20</v>
      </c>
      <c r="AJ2049" s="57">
        <f t="shared" si="374"/>
        <v>31</v>
      </c>
      <c r="AK2049" s="57">
        <f t="shared" si="375"/>
        <v>7.75</v>
      </c>
      <c r="AL2049" s="41">
        <v>46</v>
      </c>
      <c r="AM2049" s="41">
        <v>41</v>
      </c>
      <c r="AN2049" s="41">
        <v>43</v>
      </c>
      <c r="AO2049" s="41">
        <v>33</v>
      </c>
      <c r="AP2049" s="58">
        <f t="shared" si="376"/>
        <v>163</v>
      </c>
      <c r="AQ2049" s="58">
        <f t="shared" si="377"/>
        <v>40.75</v>
      </c>
      <c r="AR2049" s="41">
        <v>0</v>
      </c>
      <c r="AS2049" s="41">
        <v>1</v>
      </c>
      <c r="AT2049" s="41">
        <v>5</v>
      </c>
      <c r="AU2049" s="41">
        <v>2</v>
      </c>
      <c r="AV2049" s="59">
        <f t="shared" si="378"/>
        <v>8</v>
      </c>
      <c r="AW2049" s="59">
        <f t="shared" si="379"/>
        <v>2</v>
      </c>
      <c r="AX2049" s="41">
        <v>1</v>
      </c>
      <c r="AY2049" s="41">
        <v>0</v>
      </c>
      <c r="AZ2049" s="41">
        <v>0</v>
      </c>
      <c r="BA2049" s="41">
        <v>0</v>
      </c>
      <c r="BB2049" s="60">
        <f t="shared" si="380"/>
        <v>1</v>
      </c>
      <c r="BC2049" s="60">
        <f t="shared" si="381"/>
        <v>0.25</v>
      </c>
      <c r="BD2049" s="41">
        <f t="shared" si="382"/>
        <v>203</v>
      </c>
      <c r="BE2049" s="41">
        <f t="shared" si="383"/>
        <v>9.9019270223100666E-3</v>
      </c>
    </row>
    <row r="2050" spans="1:57" x14ac:dyDescent="0.25">
      <c r="A2050" s="41" t="s">
        <v>13293</v>
      </c>
      <c r="B2050" s="41" t="s">
        <v>11020</v>
      </c>
      <c r="C2050" s="41">
        <v>1</v>
      </c>
      <c r="D2050" s="41">
        <v>0</v>
      </c>
      <c r="E2050" s="41" t="s">
        <v>13294</v>
      </c>
      <c r="F2050" s="41">
        <v>100</v>
      </c>
      <c r="G2050" s="41">
        <v>100</v>
      </c>
      <c r="H2050" s="41" t="s">
        <v>759</v>
      </c>
      <c r="I2050" s="41" t="s">
        <v>11022</v>
      </c>
      <c r="J2050" s="41" t="s">
        <v>11022</v>
      </c>
      <c r="K2050" s="41" t="s">
        <v>762</v>
      </c>
      <c r="L2050" s="41" t="s">
        <v>762</v>
      </c>
      <c r="M2050" s="41" t="s">
        <v>762</v>
      </c>
      <c r="N2050" s="41" t="s">
        <v>762</v>
      </c>
      <c r="O2050" s="41" t="s">
        <v>762</v>
      </c>
      <c r="P2050" s="41" t="s">
        <v>11022</v>
      </c>
      <c r="Q2050" s="41" t="s">
        <v>11022</v>
      </c>
      <c r="R2050" s="41" t="s">
        <v>11022</v>
      </c>
      <c r="S2050" s="41" t="s">
        <v>11022</v>
      </c>
      <c r="T2050" s="41" t="s">
        <v>11022</v>
      </c>
      <c r="U2050" s="41" t="s">
        <v>11022</v>
      </c>
      <c r="V2050" s="41" t="s">
        <v>11022</v>
      </c>
      <c r="W2050" s="41" t="s">
        <v>13294</v>
      </c>
      <c r="X2050" s="41" t="s">
        <v>13295</v>
      </c>
      <c r="Y2050" s="41" t="s">
        <v>13295</v>
      </c>
      <c r="Z2050" s="41">
        <v>0</v>
      </c>
      <c r="AA2050" s="41">
        <v>0</v>
      </c>
      <c r="AB2050" s="41">
        <v>0</v>
      </c>
      <c r="AC2050" s="41">
        <v>0</v>
      </c>
      <c r="AD2050" s="56">
        <f t="shared" si="372"/>
        <v>0</v>
      </c>
      <c r="AE2050" s="56">
        <f t="shared" si="373"/>
        <v>0</v>
      </c>
      <c r="AF2050" s="41">
        <v>0</v>
      </c>
      <c r="AG2050" s="41">
        <v>0</v>
      </c>
      <c r="AH2050" s="41">
        <v>0</v>
      </c>
      <c r="AI2050" s="41">
        <v>0</v>
      </c>
      <c r="AJ2050" s="57">
        <f t="shared" si="374"/>
        <v>0</v>
      </c>
      <c r="AK2050" s="57">
        <f t="shared" si="375"/>
        <v>0</v>
      </c>
      <c r="AL2050" s="41">
        <v>0</v>
      </c>
      <c r="AM2050" s="41">
        <v>0</v>
      </c>
      <c r="AN2050" s="41">
        <v>0</v>
      </c>
      <c r="AO2050" s="41">
        <v>0</v>
      </c>
      <c r="AP2050" s="58">
        <f t="shared" si="376"/>
        <v>0</v>
      </c>
      <c r="AQ2050" s="58">
        <f t="shared" si="377"/>
        <v>0</v>
      </c>
      <c r="AR2050" s="41">
        <v>12</v>
      </c>
      <c r="AS2050" s="41">
        <v>13</v>
      </c>
      <c r="AT2050" s="41">
        <v>10</v>
      </c>
      <c r="AU2050" s="41">
        <v>3</v>
      </c>
      <c r="AV2050" s="59">
        <f t="shared" si="378"/>
        <v>38</v>
      </c>
      <c r="AW2050" s="59">
        <f t="shared" si="379"/>
        <v>9.5</v>
      </c>
      <c r="AX2050" s="41">
        <v>26</v>
      </c>
      <c r="AY2050" s="41">
        <v>16</v>
      </c>
      <c r="AZ2050" s="41">
        <v>6</v>
      </c>
      <c r="BA2050" s="41">
        <v>5</v>
      </c>
      <c r="BB2050" s="60">
        <f t="shared" si="380"/>
        <v>53</v>
      </c>
      <c r="BC2050" s="60">
        <f t="shared" si="381"/>
        <v>13.25</v>
      </c>
      <c r="BD2050" s="41">
        <f t="shared" si="382"/>
        <v>91</v>
      </c>
      <c r="BE2050" s="41">
        <f t="shared" si="383"/>
        <v>4.4387948720700293E-3</v>
      </c>
    </row>
    <row r="2051" spans="1:57" x14ac:dyDescent="0.25">
      <c r="A2051" s="41" t="s">
        <v>14408</v>
      </c>
      <c r="B2051" s="41" t="s">
        <v>11020</v>
      </c>
      <c r="C2051" s="41">
        <v>1</v>
      </c>
      <c r="D2051" s="41">
        <v>0</v>
      </c>
      <c r="E2051" s="41" t="s">
        <v>14409</v>
      </c>
      <c r="F2051" s="41">
        <v>100</v>
      </c>
      <c r="G2051" s="41">
        <v>100</v>
      </c>
      <c r="H2051" s="41" t="s">
        <v>759</v>
      </c>
      <c r="I2051" s="41" t="s">
        <v>11022</v>
      </c>
      <c r="J2051" s="41" t="s">
        <v>11022</v>
      </c>
      <c r="K2051" s="41" t="s">
        <v>762</v>
      </c>
      <c r="L2051" s="41" t="s">
        <v>762</v>
      </c>
      <c r="M2051" s="41" t="s">
        <v>762</v>
      </c>
      <c r="N2051" s="41" t="s">
        <v>762</v>
      </c>
      <c r="O2051" s="41" t="s">
        <v>762</v>
      </c>
      <c r="P2051" s="41" t="s">
        <v>11022</v>
      </c>
      <c r="Q2051" s="41" t="s">
        <v>11022</v>
      </c>
      <c r="R2051" s="41" t="s">
        <v>11022</v>
      </c>
      <c r="S2051" s="41" t="s">
        <v>11022</v>
      </c>
      <c r="T2051" s="41" t="s">
        <v>11022</v>
      </c>
      <c r="U2051" s="41" t="s">
        <v>11022</v>
      </c>
      <c r="V2051" s="41" t="s">
        <v>11022</v>
      </c>
      <c r="W2051" s="41" t="s">
        <v>14409</v>
      </c>
      <c r="X2051" s="41" t="s">
        <v>14410</v>
      </c>
      <c r="Y2051" s="41" t="s">
        <v>14410</v>
      </c>
      <c r="Z2051" s="41">
        <v>0</v>
      </c>
      <c r="AA2051" s="41">
        <v>0</v>
      </c>
      <c r="AB2051" s="41">
        <v>0</v>
      </c>
      <c r="AC2051" s="41">
        <v>0</v>
      </c>
      <c r="AD2051" s="56">
        <f t="shared" ref="AD2051:AD2114" si="384">SUM(Z2051:AC2051)</f>
        <v>0</v>
      </c>
      <c r="AE2051" s="56">
        <f t="shared" ref="AE2051:AE2114" si="385">AVERAGE(Z2051:AC2051)</f>
        <v>0</v>
      </c>
      <c r="AF2051" s="41">
        <v>0</v>
      </c>
      <c r="AG2051" s="41">
        <v>0</v>
      </c>
      <c r="AH2051" s="41">
        <v>0</v>
      </c>
      <c r="AI2051" s="41">
        <v>0</v>
      </c>
      <c r="AJ2051" s="57">
        <f t="shared" ref="AJ2051:AJ2114" si="386">SUM(AF2051:AI2051)</f>
        <v>0</v>
      </c>
      <c r="AK2051" s="57">
        <f t="shared" ref="AK2051:AK2114" si="387">AVERAGE(AF2051:AI2051)</f>
        <v>0</v>
      </c>
      <c r="AL2051" s="41">
        <v>4</v>
      </c>
      <c r="AM2051" s="41">
        <v>1</v>
      </c>
      <c r="AN2051" s="41">
        <v>10</v>
      </c>
      <c r="AO2051" s="41">
        <v>6</v>
      </c>
      <c r="AP2051" s="58">
        <f t="shared" ref="AP2051:AP2114" si="388">SUM(AL2051:AO2051)</f>
        <v>21</v>
      </c>
      <c r="AQ2051" s="58">
        <f t="shared" ref="AQ2051:AQ2114" si="389">AVERAGE(AL2051:AO2051)</f>
        <v>5.25</v>
      </c>
      <c r="AR2051" s="41">
        <v>28</v>
      </c>
      <c r="AS2051" s="41">
        <v>26</v>
      </c>
      <c r="AT2051" s="41">
        <v>19</v>
      </c>
      <c r="AU2051" s="41">
        <v>28</v>
      </c>
      <c r="AV2051" s="59">
        <f t="shared" ref="AV2051:AV2114" si="390">SUM(AR2051:AU2051)</f>
        <v>101</v>
      </c>
      <c r="AW2051" s="59">
        <f t="shared" ref="AW2051:AW2114" si="391">AVERAGE(AR2051:AU2051)</f>
        <v>25.25</v>
      </c>
      <c r="AX2051" s="41">
        <v>12</v>
      </c>
      <c r="AY2051" s="41">
        <v>8</v>
      </c>
      <c r="AZ2051" s="41">
        <v>8</v>
      </c>
      <c r="BA2051" s="41">
        <v>11</v>
      </c>
      <c r="BB2051" s="60">
        <f t="shared" ref="BB2051:BB2114" si="392">SUM(AX2051:BA2051)</f>
        <v>39</v>
      </c>
      <c r="BC2051" s="60">
        <f t="shared" ref="BC2051:BC2114" si="393">AVERAGE(AX2051:BA2051)</f>
        <v>9.75</v>
      </c>
      <c r="BD2051" s="41">
        <f t="shared" ref="BD2051:BD2114" si="394">SUM(Z2051:AC2051,AF2051:AI2051,AL2051:AO2051,AR2051:AU2051,AX2051:BA2051)</f>
        <v>161</v>
      </c>
      <c r="BE2051" s="41">
        <f t="shared" ref="BE2051:BE2114" si="395">(BD2051/2050106)*100</f>
        <v>7.8532524659700523E-3</v>
      </c>
    </row>
    <row r="2052" spans="1:57" x14ac:dyDescent="0.25">
      <c r="A2052" s="41" t="s">
        <v>14325</v>
      </c>
      <c r="B2052" s="41" t="s">
        <v>11020</v>
      </c>
      <c r="C2052" s="41">
        <v>1</v>
      </c>
      <c r="D2052" s="41">
        <v>0</v>
      </c>
      <c r="E2052" s="41" t="s">
        <v>14326</v>
      </c>
      <c r="F2052" s="41">
        <v>100</v>
      </c>
      <c r="G2052" s="41">
        <v>100</v>
      </c>
      <c r="H2052" s="41" t="s">
        <v>759</v>
      </c>
      <c r="I2052" s="41" t="s">
        <v>11022</v>
      </c>
      <c r="J2052" s="41" t="s">
        <v>11022</v>
      </c>
      <c r="K2052" s="41" t="s">
        <v>762</v>
      </c>
      <c r="L2052" s="41" t="s">
        <v>762</v>
      </c>
      <c r="M2052" s="41" t="s">
        <v>762</v>
      </c>
      <c r="N2052" s="41" t="s">
        <v>762</v>
      </c>
      <c r="O2052" s="41" t="s">
        <v>762</v>
      </c>
      <c r="P2052" s="41" t="s">
        <v>11022</v>
      </c>
      <c r="Q2052" s="41" t="s">
        <v>11022</v>
      </c>
      <c r="R2052" s="41" t="s">
        <v>11022</v>
      </c>
      <c r="S2052" s="41" t="s">
        <v>11022</v>
      </c>
      <c r="T2052" s="41" t="s">
        <v>11022</v>
      </c>
      <c r="U2052" s="41" t="s">
        <v>11022</v>
      </c>
      <c r="V2052" s="41" t="s">
        <v>11022</v>
      </c>
      <c r="W2052" s="41" t="s">
        <v>14327</v>
      </c>
      <c r="X2052" s="41" t="s">
        <v>14328</v>
      </c>
      <c r="Y2052" s="41" t="s">
        <v>14328</v>
      </c>
      <c r="Z2052" s="41">
        <v>0</v>
      </c>
      <c r="AA2052" s="41">
        <v>0</v>
      </c>
      <c r="AB2052" s="41">
        <v>0</v>
      </c>
      <c r="AC2052" s="41">
        <v>0</v>
      </c>
      <c r="AD2052" s="56">
        <f t="shared" si="384"/>
        <v>0</v>
      </c>
      <c r="AE2052" s="56">
        <f t="shared" si="385"/>
        <v>0</v>
      </c>
      <c r="AF2052" s="41">
        <v>1</v>
      </c>
      <c r="AG2052" s="41">
        <v>0</v>
      </c>
      <c r="AH2052" s="41">
        <v>0</v>
      </c>
      <c r="AI2052" s="41">
        <v>0</v>
      </c>
      <c r="AJ2052" s="57">
        <f t="shared" si="386"/>
        <v>1</v>
      </c>
      <c r="AK2052" s="57">
        <f t="shared" si="387"/>
        <v>0.25</v>
      </c>
      <c r="AL2052" s="41">
        <v>0</v>
      </c>
      <c r="AM2052" s="41">
        <v>0</v>
      </c>
      <c r="AN2052" s="41">
        <v>0</v>
      </c>
      <c r="AO2052" s="41">
        <v>0</v>
      </c>
      <c r="AP2052" s="58">
        <f t="shared" si="388"/>
        <v>0</v>
      </c>
      <c r="AQ2052" s="58">
        <f t="shared" si="389"/>
        <v>0</v>
      </c>
      <c r="AR2052" s="41">
        <v>15</v>
      </c>
      <c r="AS2052" s="41">
        <v>7</v>
      </c>
      <c r="AT2052" s="41">
        <v>8</v>
      </c>
      <c r="AU2052" s="41">
        <v>7</v>
      </c>
      <c r="AV2052" s="59">
        <f t="shared" si="390"/>
        <v>37</v>
      </c>
      <c r="AW2052" s="59">
        <f t="shared" si="391"/>
        <v>9.25</v>
      </c>
      <c r="AX2052" s="41">
        <v>28</v>
      </c>
      <c r="AY2052" s="41">
        <v>13</v>
      </c>
      <c r="AZ2052" s="41">
        <v>14</v>
      </c>
      <c r="BA2052" s="41">
        <v>40</v>
      </c>
      <c r="BB2052" s="60">
        <f t="shared" si="392"/>
        <v>95</v>
      </c>
      <c r="BC2052" s="60">
        <f t="shared" si="393"/>
        <v>23.75</v>
      </c>
      <c r="BD2052" s="41">
        <f t="shared" si="394"/>
        <v>133</v>
      </c>
      <c r="BE2052" s="41">
        <f t="shared" si="395"/>
        <v>6.4874694284100427E-3</v>
      </c>
    </row>
    <row r="2053" spans="1:57" x14ac:dyDescent="0.25">
      <c r="A2053" s="41" t="s">
        <v>14064</v>
      </c>
      <c r="B2053" s="41" t="s">
        <v>11020</v>
      </c>
      <c r="C2053" s="41">
        <v>1</v>
      </c>
      <c r="D2053" s="41">
        <v>0</v>
      </c>
      <c r="E2053" s="41" t="s">
        <v>14065</v>
      </c>
      <c r="F2053" s="41">
        <v>100</v>
      </c>
      <c r="G2053" s="41">
        <v>100</v>
      </c>
      <c r="H2053" s="41" t="s">
        <v>759</v>
      </c>
      <c r="I2053" s="41" t="s">
        <v>11022</v>
      </c>
      <c r="J2053" s="41" t="s">
        <v>11022</v>
      </c>
      <c r="K2053" s="41" t="s">
        <v>762</v>
      </c>
      <c r="L2053" s="41" t="s">
        <v>762</v>
      </c>
      <c r="M2053" s="41" t="s">
        <v>762</v>
      </c>
      <c r="N2053" s="41" t="s">
        <v>762</v>
      </c>
      <c r="O2053" s="41" t="s">
        <v>762</v>
      </c>
      <c r="P2053" s="41" t="s">
        <v>11022</v>
      </c>
      <c r="Q2053" s="41" t="s">
        <v>11022</v>
      </c>
      <c r="R2053" s="41" t="s">
        <v>11022</v>
      </c>
      <c r="S2053" s="41" t="s">
        <v>11022</v>
      </c>
      <c r="T2053" s="41" t="s">
        <v>11022</v>
      </c>
      <c r="U2053" s="41" t="s">
        <v>11022</v>
      </c>
      <c r="V2053" s="41" t="s">
        <v>11022</v>
      </c>
      <c r="W2053" s="41" t="s">
        <v>14066</v>
      </c>
      <c r="X2053" s="41" t="s">
        <v>14067</v>
      </c>
      <c r="Y2053" s="41" t="s">
        <v>14067</v>
      </c>
      <c r="Z2053" s="41">
        <v>0</v>
      </c>
      <c r="AA2053" s="41">
        <v>0</v>
      </c>
      <c r="AB2053" s="41">
        <v>0</v>
      </c>
      <c r="AC2053" s="41">
        <v>0</v>
      </c>
      <c r="AD2053" s="56">
        <f t="shared" si="384"/>
        <v>0</v>
      </c>
      <c r="AE2053" s="56">
        <f t="shared" si="385"/>
        <v>0</v>
      </c>
      <c r="AF2053" s="41">
        <v>5</v>
      </c>
      <c r="AG2053" s="41">
        <v>0</v>
      </c>
      <c r="AH2053" s="41">
        <v>0</v>
      </c>
      <c r="AI2053" s="41">
        <v>0</v>
      </c>
      <c r="AJ2053" s="57">
        <f t="shared" si="386"/>
        <v>5</v>
      </c>
      <c r="AK2053" s="57">
        <f t="shared" si="387"/>
        <v>1.25</v>
      </c>
      <c r="AL2053" s="41">
        <v>7</v>
      </c>
      <c r="AM2053" s="41">
        <v>0</v>
      </c>
      <c r="AN2053" s="41">
        <v>4</v>
      </c>
      <c r="AO2053" s="41">
        <v>7</v>
      </c>
      <c r="AP2053" s="58">
        <f t="shared" si="388"/>
        <v>18</v>
      </c>
      <c r="AQ2053" s="58">
        <f t="shared" si="389"/>
        <v>4.5</v>
      </c>
      <c r="AR2053" s="41">
        <v>14</v>
      </c>
      <c r="AS2053" s="41">
        <v>7</v>
      </c>
      <c r="AT2053" s="41">
        <v>14</v>
      </c>
      <c r="AU2053" s="41">
        <v>9</v>
      </c>
      <c r="AV2053" s="59">
        <f t="shared" si="390"/>
        <v>44</v>
      </c>
      <c r="AW2053" s="59">
        <f t="shared" si="391"/>
        <v>11</v>
      </c>
      <c r="AX2053" s="41">
        <v>21</v>
      </c>
      <c r="AY2053" s="41">
        <v>4</v>
      </c>
      <c r="AZ2053" s="41">
        <v>9</v>
      </c>
      <c r="BA2053" s="41">
        <v>15</v>
      </c>
      <c r="BB2053" s="60">
        <f t="shared" si="392"/>
        <v>49</v>
      </c>
      <c r="BC2053" s="60">
        <f t="shared" si="393"/>
        <v>12.25</v>
      </c>
      <c r="BD2053" s="41">
        <f t="shared" si="394"/>
        <v>116</v>
      </c>
      <c r="BE2053" s="41">
        <f t="shared" si="395"/>
        <v>5.6582440127486092E-3</v>
      </c>
    </row>
    <row r="2054" spans="1:57" x14ac:dyDescent="0.25">
      <c r="A2054" s="41" t="s">
        <v>13845</v>
      </c>
      <c r="B2054" s="41" t="s">
        <v>11020</v>
      </c>
      <c r="C2054" s="41">
        <v>1</v>
      </c>
      <c r="D2054" s="41">
        <v>0</v>
      </c>
      <c r="E2054" s="41" t="s">
        <v>13846</v>
      </c>
      <c r="F2054" s="41">
        <v>100</v>
      </c>
      <c r="G2054" s="41">
        <v>100</v>
      </c>
      <c r="H2054" s="41" t="s">
        <v>759</v>
      </c>
      <c r="I2054" s="41" t="s">
        <v>11022</v>
      </c>
      <c r="J2054" s="41" t="s">
        <v>11022</v>
      </c>
      <c r="K2054" s="41" t="s">
        <v>762</v>
      </c>
      <c r="L2054" s="41" t="s">
        <v>762</v>
      </c>
      <c r="M2054" s="41" t="s">
        <v>762</v>
      </c>
      <c r="N2054" s="41" t="s">
        <v>762</v>
      </c>
      <c r="O2054" s="41" t="s">
        <v>762</v>
      </c>
      <c r="P2054" s="41" t="s">
        <v>11022</v>
      </c>
      <c r="Q2054" s="41" t="s">
        <v>11022</v>
      </c>
      <c r="R2054" s="41" t="s">
        <v>11022</v>
      </c>
      <c r="S2054" s="41" t="s">
        <v>11022</v>
      </c>
      <c r="T2054" s="41" t="s">
        <v>11022</v>
      </c>
      <c r="U2054" s="41" t="s">
        <v>11022</v>
      </c>
      <c r="V2054" s="41" t="s">
        <v>11022</v>
      </c>
      <c r="W2054" s="41" t="s">
        <v>13847</v>
      </c>
      <c r="X2054" s="41" t="s">
        <v>13848</v>
      </c>
      <c r="Y2054" s="41" t="s">
        <v>13848</v>
      </c>
      <c r="Z2054" s="41">
        <v>0</v>
      </c>
      <c r="AA2054" s="41">
        <v>0</v>
      </c>
      <c r="AB2054" s="41">
        <v>0</v>
      </c>
      <c r="AC2054" s="41">
        <v>0</v>
      </c>
      <c r="AD2054" s="56">
        <f t="shared" si="384"/>
        <v>0</v>
      </c>
      <c r="AE2054" s="56">
        <f t="shared" si="385"/>
        <v>0</v>
      </c>
      <c r="AF2054" s="41">
        <v>0</v>
      </c>
      <c r="AG2054" s="41">
        <v>0</v>
      </c>
      <c r="AH2054" s="41">
        <v>0</v>
      </c>
      <c r="AI2054" s="41">
        <v>0</v>
      </c>
      <c r="AJ2054" s="57">
        <f t="shared" si="386"/>
        <v>0</v>
      </c>
      <c r="AK2054" s="57">
        <f t="shared" si="387"/>
        <v>0</v>
      </c>
      <c r="AL2054" s="41">
        <v>0</v>
      </c>
      <c r="AM2054" s="41">
        <v>0</v>
      </c>
      <c r="AN2054" s="41">
        <v>0</v>
      </c>
      <c r="AO2054" s="41">
        <v>0</v>
      </c>
      <c r="AP2054" s="58">
        <f t="shared" si="388"/>
        <v>0</v>
      </c>
      <c r="AQ2054" s="58">
        <f t="shared" si="389"/>
        <v>0</v>
      </c>
      <c r="AR2054" s="41">
        <v>0</v>
      </c>
      <c r="AS2054" s="41">
        <v>0</v>
      </c>
      <c r="AT2054" s="41">
        <v>0</v>
      </c>
      <c r="AU2054" s="41">
        <v>0</v>
      </c>
      <c r="AV2054" s="59">
        <f t="shared" si="390"/>
        <v>0</v>
      </c>
      <c r="AW2054" s="59">
        <f t="shared" si="391"/>
        <v>0</v>
      </c>
      <c r="AX2054" s="41">
        <v>10</v>
      </c>
      <c r="AY2054" s="41">
        <v>10</v>
      </c>
      <c r="AZ2054" s="41">
        <v>25</v>
      </c>
      <c r="BA2054" s="41">
        <v>50</v>
      </c>
      <c r="BB2054" s="60">
        <f t="shared" si="392"/>
        <v>95</v>
      </c>
      <c r="BC2054" s="60">
        <f t="shared" si="393"/>
        <v>23.75</v>
      </c>
      <c r="BD2054" s="41">
        <f t="shared" si="394"/>
        <v>95</v>
      </c>
      <c r="BE2054" s="41">
        <f t="shared" si="395"/>
        <v>4.6339067345786021E-3</v>
      </c>
    </row>
    <row r="2055" spans="1:57" x14ac:dyDescent="0.25">
      <c r="A2055" s="41" t="s">
        <v>14358</v>
      </c>
      <c r="B2055" s="41" t="s">
        <v>11020</v>
      </c>
      <c r="C2055" s="41">
        <v>1</v>
      </c>
      <c r="D2055" s="41">
        <v>0</v>
      </c>
      <c r="E2055" s="41" t="s">
        <v>14359</v>
      </c>
      <c r="F2055" s="41">
        <v>100</v>
      </c>
      <c r="G2055" s="41">
        <v>100</v>
      </c>
      <c r="H2055" s="41" t="s">
        <v>759</v>
      </c>
      <c r="I2055" s="41" t="s">
        <v>11022</v>
      </c>
      <c r="J2055" s="41" t="s">
        <v>11022</v>
      </c>
      <c r="K2055" s="41" t="s">
        <v>762</v>
      </c>
      <c r="L2055" s="41" t="s">
        <v>762</v>
      </c>
      <c r="M2055" s="41" t="s">
        <v>762</v>
      </c>
      <c r="N2055" s="41" t="s">
        <v>762</v>
      </c>
      <c r="O2055" s="41" t="s">
        <v>762</v>
      </c>
      <c r="P2055" s="41" t="s">
        <v>11022</v>
      </c>
      <c r="Q2055" s="41" t="s">
        <v>11022</v>
      </c>
      <c r="R2055" s="41" t="s">
        <v>11022</v>
      </c>
      <c r="S2055" s="41" t="s">
        <v>11022</v>
      </c>
      <c r="T2055" s="41" t="s">
        <v>11022</v>
      </c>
      <c r="U2055" s="41" t="s">
        <v>11022</v>
      </c>
      <c r="V2055" s="41" t="s">
        <v>11022</v>
      </c>
      <c r="W2055" s="41" t="s">
        <v>14359</v>
      </c>
      <c r="X2055" s="41" t="s">
        <v>14360</v>
      </c>
      <c r="Y2055" s="41" t="s">
        <v>14360</v>
      </c>
      <c r="Z2055" s="41">
        <v>4</v>
      </c>
      <c r="AA2055" s="41">
        <v>0</v>
      </c>
      <c r="AB2055" s="41">
        <v>0</v>
      </c>
      <c r="AC2055" s="41">
        <v>1</v>
      </c>
      <c r="AD2055" s="56">
        <f t="shared" si="384"/>
        <v>5</v>
      </c>
      <c r="AE2055" s="56">
        <f t="shared" si="385"/>
        <v>1.25</v>
      </c>
      <c r="AF2055" s="41">
        <v>304</v>
      </c>
      <c r="AG2055" s="41">
        <v>79</v>
      </c>
      <c r="AH2055" s="41">
        <v>53</v>
      </c>
      <c r="AI2055" s="41">
        <v>87</v>
      </c>
      <c r="AJ2055" s="57">
        <f t="shared" si="386"/>
        <v>523</v>
      </c>
      <c r="AK2055" s="57">
        <f t="shared" si="387"/>
        <v>130.75</v>
      </c>
      <c r="AL2055" s="41">
        <v>1160</v>
      </c>
      <c r="AM2055" s="41">
        <v>566</v>
      </c>
      <c r="AN2055" s="41">
        <v>631</v>
      </c>
      <c r="AO2055" s="41">
        <v>1124</v>
      </c>
      <c r="AP2055" s="58">
        <f t="shared" si="388"/>
        <v>3481</v>
      </c>
      <c r="AQ2055" s="58">
        <f t="shared" si="389"/>
        <v>870.25</v>
      </c>
      <c r="AR2055" s="41">
        <v>1185</v>
      </c>
      <c r="AS2055" s="41">
        <v>1031</v>
      </c>
      <c r="AT2055" s="41">
        <v>1149</v>
      </c>
      <c r="AU2055" s="41">
        <v>1528</v>
      </c>
      <c r="AV2055" s="59">
        <f t="shared" si="390"/>
        <v>4893</v>
      </c>
      <c r="AW2055" s="59">
        <f t="shared" si="391"/>
        <v>1223.25</v>
      </c>
      <c r="AX2055" s="41">
        <v>645</v>
      </c>
      <c r="AY2055" s="41">
        <v>304</v>
      </c>
      <c r="AZ2055" s="41">
        <v>416</v>
      </c>
      <c r="BA2055" s="41">
        <v>535</v>
      </c>
      <c r="BB2055" s="60">
        <f t="shared" si="392"/>
        <v>1900</v>
      </c>
      <c r="BC2055" s="60">
        <f t="shared" si="393"/>
        <v>475</v>
      </c>
      <c r="BD2055" s="41">
        <f t="shared" si="394"/>
        <v>10802</v>
      </c>
      <c r="BE2055" s="41">
        <f t="shared" si="395"/>
        <v>0.52689958470440068</v>
      </c>
    </row>
    <row r="2056" spans="1:57" x14ac:dyDescent="0.25">
      <c r="A2056" s="41" t="s">
        <v>11173</v>
      </c>
      <c r="B2056" s="41" t="s">
        <v>11020</v>
      </c>
      <c r="C2056" s="41">
        <v>1</v>
      </c>
      <c r="D2056" s="41">
        <v>0</v>
      </c>
      <c r="E2056" s="41" t="s">
        <v>11174</v>
      </c>
      <c r="F2056" s="41">
        <v>100</v>
      </c>
      <c r="G2056" s="41">
        <v>100</v>
      </c>
      <c r="H2056" s="41" t="s">
        <v>759</v>
      </c>
      <c r="I2056" s="41" t="s">
        <v>11022</v>
      </c>
      <c r="J2056" s="41" t="s">
        <v>11022</v>
      </c>
      <c r="K2056" s="41" t="s">
        <v>762</v>
      </c>
      <c r="L2056" s="41" t="s">
        <v>762</v>
      </c>
      <c r="M2056" s="41" t="s">
        <v>762</v>
      </c>
      <c r="N2056" s="41" t="s">
        <v>762</v>
      </c>
      <c r="O2056" s="41" t="s">
        <v>762</v>
      </c>
      <c r="P2056" s="41" t="s">
        <v>11022</v>
      </c>
      <c r="Q2056" s="41" t="s">
        <v>11022</v>
      </c>
      <c r="R2056" s="41" t="s">
        <v>11022</v>
      </c>
      <c r="S2056" s="41" t="s">
        <v>11022</v>
      </c>
      <c r="T2056" s="41" t="s">
        <v>11022</v>
      </c>
      <c r="U2056" s="41" t="s">
        <v>11022</v>
      </c>
      <c r="V2056" s="41" t="s">
        <v>11022</v>
      </c>
      <c r="W2056" s="41" t="s">
        <v>11175</v>
      </c>
      <c r="X2056" s="41" t="s">
        <v>11176</v>
      </c>
      <c r="Y2056" s="41" t="s">
        <v>11176</v>
      </c>
      <c r="Z2056" s="41">
        <v>0</v>
      </c>
      <c r="AA2056" s="41">
        <v>0</v>
      </c>
      <c r="AB2056" s="41">
        <v>0</v>
      </c>
      <c r="AC2056" s="41">
        <v>0</v>
      </c>
      <c r="AD2056" s="56">
        <f t="shared" si="384"/>
        <v>0</v>
      </c>
      <c r="AE2056" s="56">
        <f t="shared" si="385"/>
        <v>0</v>
      </c>
      <c r="AF2056" s="41">
        <v>0</v>
      </c>
      <c r="AG2056" s="41">
        <v>0</v>
      </c>
      <c r="AH2056" s="41">
        <v>0</v>
      </c>
      <c r="AI2056" s="41">
        <v>0</v>
      </c>
      <c r="AJ2056" s="57">
        <f t="shared" si="386"/>
        <v>0</v>
      </c>
      <c r="AK2056" s="57">
        <f t="shared" si="387"/>
        <v>0</v>
      </c>
      <c r="AL2056" s="41">
        <v>0</v>
      </c>
      <c r="AM2056" s="41">
        <v>0</v>
      </c>
      <c r="AN2056" s="41">
        <v>1</v>
      </c>
      <c r="AO2056" s="41">
        <v>0</v>
      </c>
      <c r="AP2056" s="58">
        <f t="shared" si="388"/>
        <v>1</v>
      </c>
      <c r="AQ2056" s="58">
        <f t="shared" si="389"/>
        <v>0.25</v>
      </c>
      <c r="AR2056" s="41">
        <v>90</v>
      </c>
      <c r="AS2056" s="41">
        <v>93</v>
      </c>
      <c r="AT2056" s="41">
        <v>243</v>
      </c>
      <c r="AU2056" s="41">
        <v>201</v>
      </c>
      <c r="AV2056" s="59">
        <f t="shared" si="390"/>
        <v>627</v>
      </c>
      <c r="AW2056" s="59">
        <f t="shared" si="391"/>
        <v>156.75</v>
      </c>
      <c r="AX2056" s="41">
        <v>125</v>
      </c>
      <c r="AY2056" s="41">
        <v>35</v>
      </c>
      <c r="AZ2056" s="41">
        <v>107</v>
      </c>
      <c r="BA2056" s="41">
        <v>142</v>
      </c>
      <c r="BB2056" s="60">
        <f t="shared" si="392"/>
        <v>409</v>
      </c>
      <c r="BC2056" s="60">
        <f t="shared" si="393"/>
        <v>102.25</v>
      </c>
      <c r="BD2056" s="41">
        <f t="shared" si="394"/>
        <v>1037</v>
      </c>
      <c r="BE2056" s="41">
        <f t="shared" si="395"/>
        <v>5.0582750355347476E-2</v>
      </c>
    </row>
    <row r="2057" spans="1:57" x14ac:dyDescent="0.25">
      <c r="A2057" s="41" t="s">
        <v>12361</v>
      </c>
      <c r="B2057" s="41" t="s">
        <v>11020</v>
      </c>
      <c r="C2057" s="41">
        <v>1</v>
      </c>
      <c r="D2057" s="41">
        <v>0</v>
      </c>
      <c r="E2057" s="41" t="s">
        <v>12362</v>
      </c>
      <c r="F2057" s="41">
        <v>100</v>
      </c>
      <c r="G2057" s="41">
        <v>100</v>
      </c>
      <c r="H2057" s="41" t="s">
        <v>759</v>
      </c>
      <c r="I2057" s="41" t="s">
        <v>11022</v>
      </c>
      <c r="J2057" s="41" t="s">
        <v>11022</v>
      </c>
      <c r="K2057" s="41" t="s">
        <v>762</v>
      </c>
      <c r="L2057" s="41" t="s">
        <v>762</v>
      </c>
      <c r="M2057" s="41" t="s">
        <v>762</v>
      </c>
      <c r="N2057" s="41" t="s">
        <v>762</v>
      </c>
      <c r="O2057" s="41" t="s">
        <v>762</v>
      </c>
      <c r="P2057" s="41" t="s">
        <v>11022</v>
      </c>
      <c r="Q2057" s="41" t="s">
        <v>11022</v>
      </c>
      <c r="R2057" s="41" t="s">
        <v>11022</v>
      </c>
      <c r="S2057" s="41" t="s">
        <v>11022</v>
      </c>
      <c r="T2057" s="41" t="s">
        <v>11022</v>
      </c>
      <c r="U2057" s="41" t="s">
        <v>11022</v>
      </c>
      <c r="V2057" s="41" t="s">
        <v>11022</v>
      </c>
      <c r="W2057" s="41" t="s">
        <v>12363</v>
      </c>
      <c r="X2057" s="41" t="s">
        <v>12364</v>
      </c>
      <c r="Y2057" s="41" t="s">
        <v>12364</v>
      </c>
      <c r="Z2057" s="41">
        <v>0</v>
      </c>
      <c r="AA2057" s="41">
        <v>0</v>
      </c>
      <c r="AB2057" s="41">
        <v>0</v>
      </c>
      <c r="AC2057" s="41">
        <v>0</v>
      </c>
      <c r="AD2057" s="56">
        <f t="shared" si="384"/>
        <v>0</v>
      </c>
      <c r="AE2057" s="56">
        <f t="shared" si="385"/>
        <v>0</v>
      </c>
      <c r="AF2057" s="41">
        <v>1</v>
      </c>
      <c r="AG2057" s="41">
        <v>0</v>
      </c>
      <c r="AH2057" s="41">
        <v>0</v>
      </c>
      <c r="AI2057" s="41">
        <v>2</v>
      </c>
      <c r="AJ2057" s="57">
        <f t="shared" si="386"/>
        <v>3</v>
      </c>
      <c r="AK2057" s="57">
        <f t="shared" si="387"/>
        <v>0.75</v>
      </c>
      <c r="AL2057" s="41">
        <v>3</v>
      </c>
      <c r="AM2057" s="41">
        <v>2</v>
      </c>
      <c r="AN2057" s="41">
        <v>2</v>
      </c>
      <c r="AO2057" s="41">
        <v>0</v>
      </c>
      <c r="AP2057" s="58">
        <f t="shared" si="388"/>
        <v>7</v>
      </c>
      <c r="AQ2057" s="58">
        <f t="shared" si="389"/>
        <v>1.75</v>
      </c>
      <c r="AR2057" s="41">
        <v>5</v>
      </c>
      <c r="AS2057" s="41">
        <v>8</v>
      </c>
      <c r="AT2057" s="41">
        <v>7</v>
      </c>
      <c r="AU2057" s="41">
        <v>34</v>
      </c>
      <c r="AV2057" s="59">
        <f t="shared" si="390"/>
        <v>54</v>
      </c>
      <c r="AW2057" s="59">
        <f t="shared" si="391"/>
        <v>13.5</v>
      </c>
      <c r="AX2057" s="41">
        <v>18</v>
      </c>
      <c r="AY2057" s="41">
        <v>15</v>
      </c>
      <c r="AZ2057" s="41">
        <v>21</v>
      </c>
      <c r="BA2057" s="41">
        <v>15</v>
      </c>
      <c r="BB2057" s="60">
        <f t="shared" si="392"/>
        <v>69</v>
      </c>
      <c r="BC2057" s="60">
        <f t="shared" si="393"/>
        <v>17.25</v>
      </c>
      <c r="BD2057" s="41">
        <f t="shared" si="394"/>
        <v>133</v>
      </c>
      <c r="BE2057" s="41">
        <f t="shared" si="395"/>
        <v>6.4874694284100427E-3</v>
      </c>
    </row>
    <row r="2058" spans="1:57" x14ac:dyDescent="0.25">
      <c r="A2058" s="41" t="s">
        <v>12073</v>
      </c>
      <c r="B2058" s="41" t="s">
        <v>11020</v>
      </c>
      <c r="C2058" s="41">
        <v>1</v>
      </c>
      <c r="D2058" s="41">
        <v>0</v>
      </c>
      <c r="E2058" s="41" t="s">
        <v>12074</v>
      </c>
      <c r="F2058" s="41">
        <v>100</v>
      </c>
      <c r="G2058" s="41">
        <v>100</v>
      </c>
      <c r="H2058" s="41" t="s">
        <v>759</v>
      </c>
      <c r="I2058" s="41" t="s">
        <v>11022</v>
      </c>
      <c r="J2058" s="41" t="s">
        <v>11022</v>
      </c>
      <c r="K2058" s="41" t="s">
        <v>762</v>
      </c>
      <c r="L2058" s="41" t="s">
        <v>762</v>
      </c>
      <c r="M2058" s="41" t="s">
        <v>762</v>
      </c>
      <c r="N2058" s="41" t="s">
        <v>762</v>
      </c>
      <c r="O2058" s="41" t="s">
        <v>762</v>
      </c>
      <c r="P2058" s="41" t="s">
        <v>11022</v>
      </c>
      <c r="Q2058" s="41" t="s">
        <v>11022</v>
      </c>
      <c r="R2058" s="41" t="s">
        <v>11022</v>
      </c>
      <c r="S2058" s="41" t="s">
        <v>11022</v>
      </c>
      <c r="T2058" s="41" t="s">
        <v>11022</v>
      </c>
      <c r="U2058" s="41" t="s">
        <v>11022</v>
      </c>
      <c r="V2058" s="41" t="s">
        <v>11022</v>
      </c>
      <c r="W2058" s="41" t="s">
        <v>12075</v>
      </c>
      <c r="X2058" s="41" t="s">
        <v>12076</v>
      </c>
      <c r="Y2058" s="41" t="s">
        <v>12076</v>
      </c>
      <c r="Z2058" s="41">
        <v>403</v>
      </c>
      <c r="AA2058" s="41">
        <v>13</v>
      </c>
      <c r="AB2058" s="41">
        <v>319</v>
      </c>
      <c r="AC2058" s="41">
        <v>2</v>
      </c>
      <c r="AD2058" s="56">
        <f t="shared" si="384"/>
        <v>737</v>
      </c>
      <c r="AE2058" s="56">
        <f t="shared" si="385"/>
        <v>184.25</v>
      </c>
      <c r="AF2058" s="41">
        <v>1950</v>
      </c>
      <c r="AG2058" s="41">
        <v>3741</v>
      </c>
      <c r="AH2058" s="41">
        <v>3445</v>
      </c>
      <c r="AI2058" s="41">
        <v>5915</v>
      </c>
      <c r="AJ2058" s="57">
        <f t="shared" si="386"/>
        <v>15051</v>
      </c>
      <c r="AK2058" s="57">
        <f t="shared" si="387"/>
        <v>3762.75</v>
      </c>
      <c r="AL2058" s="41">
        <v>1124</v>
      </c>
      <c r="AM2058" s="41">
        <v>1746</v>
      </c>
      <c r="AN2058" s="41">
        <v>720</v>
      </c>
      <c r="AO2058" s="41">
        <v>345</v>
      </c>
      <c r="AP2058" s="58">
        <f t="shared" si="388"/>
        <v>3935</v>
      </c>
      <c r="AQ2058" s="58">
        <f t="shared" si="389"/>
        <v>983.75</v>
      </c>
      <c r="AR2058" s="41">
        <v>868</v>
      </c>
      <c r="AS2058" s="41">
        <v>492</v>
      </c>
      <c r="AT2058" s="41">
        <v>508</v>
      </c>
      <c r="AU2058" s="41">
        <v>787</v>
      </c>
      <c r="AV2058" s="59">
        <f t="shared" si="390"/>
        <v>2655</v>
      </c>
      <c r="AW2058" s="59">
        <f t="shared" si="391"/>
        <v>663.75</v>
      </c>
      <c r="AX2058" s="41">
        <v>361</v>
      </c>
      <c r="AY2058" s="41">
        <v>336</v>
      </c>
      <c r="AZ2058" s="41">
        <v>348</v>
      </c>
      <c r="BA2058" s="41">
        <v>436</v>
      </c>
      <c r="BB2058" s="60">
        <f t="shared" si="392"/>
        <v>1481</v>
      </c>
      <c r="BC2058" s="60">
        <f t="shared" si="393"/>
        <v>370.25</v>
      </c>
      <c r="BD2058" s="41">
        <f t="shared" si="394"/>
        <v>23859</v>
      </c>
      <c r="BE2058" s="41">
        <f t="shared" si="395"/>
        <v>1.1637934818980091</v>
      </c>
    </row>
    <row r="2059" spans="1:57" x14ac:dyDescent="0.25">
      <c r="A2059" s="41" t="s">
        <v>14339</v>
      </c>
      <c r="B2059" s="41" t="s">
        <v>11020</v>
      </c>
      <c r="C2059" s="41">
        <v>1</v>
      </c>
      <c r="D2059" s="41">
        <v>0</v>
      </c>
      <c r="E2059" s="41" t="s">
        <v>14340</v>
      </c>
      <c r="F2059" s="41">
        <v>100</v>
      </c>
      <c r="G2059" s="41">
        <v>100</v>
      </c>
      <c r="H2059" s="41" t="s">
        <v>759</v>
      </c>
      <c r="I2059" s="41" t="s">
        <v>11022</v>
      </c>
      <c r="J2059" s="41" t="s">
        <v>11022</v>
      </c>
      <c r="K2059" s="41" t="s">
        <v>762</v>
      </c>
      <c r="L2059" s="41" t="s">
        <v>762</v>
      </c>
      <c r="M2059" s="41" t="s">
        <v>762</v>
      </c>
      <c r="N2059" s="41" t="s">
        <v>762</v>
      </c>
      <c r="O2059" s="41" t="s">
        <v>762</v>
      </c>
      <c r="P2059" s="41" t="s">
        <v>11022</v>
      </c>
      <c r="Q2059" s="41" t="s">
        <v>11022</v>
      </c>
      <c r="R2059" s="41" t="s">
        <v>11022</v>
      </c>
      <c r="S2059" s="41" t="s">
        <v>11022</v>
      </c>
      <c r="T2059" s="41" t="s">
        <v>11022</v>
      </c>
      <c r="U2059" s="41" t="s">
        <v>11022</v>
      </c>
      <c r="V2059" s="41" t="s">
        <v>11022</v>
      </c>
      <c r="W2059" s="41" t="s">
        <v>14340</v>
      </c>
      <c r="X2059" s="41" t="s">
        <v>14341</v>
      </c>
      <c r="Y2059" s="41" t="s">
        <v>14341</v>
      </c>
      <c r="Z2059" s="41">
        <v>0</v>
      </c>
      <c r="AA2059" s="41">
        <v>0</v>
      </c>
      <c r="AB2059" s="41">
        <v>0</v>
      </c>
      <c r="AC2059" s="41">
        <v>0</v>
      </c>
      <c r="AD2059" s="56">
        <f t="shared" si="384"/>
        <v>0</v>
      </c>
      <c r="AE2059" s="56">
        <f t="shared" si="385"/>
        <v>0</v>
      </c>
      <c r="AF2059" s="41">
        <v>0</v>
      </c>
      <c r="AG2059" s="41">
        <v>0</v>
      </c>
      <c r="AH2059" s="41">
        <v>0</v>
      </c>
      <c r="AI2059" s="41">
        <v>0</v>
      </c>
      <c r="AJ2059" s="57">
        <f t="shared" si="386"/>
        <v>0</v>
      </c>
      <c r="AK2059" s="57">
        <f t="shared" si="387"/>
        <v>0</v>
      </c>
      <c r="AL2059" s="41">
        <v>0</v>
      </c>
      <c r="AM2059" s="41">
        <v>0</v>
      </c>
      <c r="AN2059" s="41">
        <v>0</v>
      </c>
      <c r="AO2059" s="41">
        <v>0</v>
      </c>
      <c r="AP2059" s="58">
        <f t="shared" si="388"/>
        <v>0</v>
      </c>
      <c r="AQ2059" s="58">
        <f t="shared" si="389"/>
        <v>0</v>
      </c>
      <c r="AR2059" s="41">
        <v>0</v>
      </c>
      <c r="AS2059" s="41">
        <v>0</v>
      </c>
      <c r="AT2059" s="41">
        <v>0</v>
      </c>
      <c r="AU2059" s="41">
        <v>1</v>
      </c>
      <c r="AV2059" s="59">
        <f t="shared" si="390"/>
        <v>1</v>
      </c>
      <c r="AW2059" s="59">
        <f t="shared" si="391"/>
        <v>0.25</v>
      </c>
      <c r="AX2059" s="41">
        <v>10</v>
      </c>
      <c r="AY2059" s="41">
        <v>6</v>
      </c>
      <c r="AZ2059" s="41">
        <v>16</v>
      </c>
      <c r="BA2059" s="41">
        <v>12</v>
      </c>
      <c r="BB2059" s="60">
        <f t="shared" si="392"/>
        <v>44</v>
      </c>
      <c r="BC2059" s="60">
        <f t="shared" si="393"/>
        <v>11</v>
      </c>
      <c r="BD2059" s="41">
        <f t="shared" si="394"/>
        <v>45</v>
      </c>
      <c r="BE2059" s="41">
        <f t="shared" si="395"/>
        <v>2.195008453221443E-3</v>
      </c>
    </row>
    <row r="2060" spans="1:57" x14ac:dyDescent="0.25">
      <c r="A2060" s="41" t="s">
        <v>13287</v>
      </c>
      <c r="B2060" s="41" t="s">
        <v>11020</v>
      </c>
      <c r="C2060" s="41">
        <v>1</v>
      </c>
      <c r="D2060" s="41">
        <v>0</v>
      </c>
      <c r="E2060" s="41" t="s">
        <v>13288</v>
      </c>
      <c r="F2060" s="41">
        <v>100</v>
      </c>
      <c r="G2060" s="41">
        <v>100</v>
      </c>
      <c r="H2060" s="41" t="s">
        <v>759</v>
      </c>
      <c r="I2060" s="41" t="s">
        <v>11022</v>
      </c>
      <c r="J2060" s="41" t="s">
        <v>11022</v>
      </c>
      <c r="K2060" s="41" t="s">
        <v>762</v>
      </c>
      <c r="L2060" s="41" t="s">
        <v>762</v>
      </c>
      <c r="M2060" s="41" t="s">
        <v>762</v>
      </c>
      <c r="N2060" s="41" t="s">
        <v>762</v>
      </c>
      <c r="O2060" s="41" t="s">
        <v>762</v>
      </c>
      <c r="P2060" s="41" t="s">
        <v>11022</v>
      </c>
      <c r="Q2060" s="41" t="s">
        <v>11022</v>
      </c>
      <c r="R2060" s="41" t="s">
        <v>11022</v>
      </c>
      <c r="S2060" s="41" t="s">
        <v>11022</v>
      </c>
      <c r="T2060" s="41" t="s">
        <v>11022</v>
      </c>
      <c r="U2060" s="41" t="s">
        <v>11022</v>
      </c>
      <c r="V2060" s="41" t="s">
        <v>11022</v>
      </c>
      <c r="W2060" s="41" t="s">
        <v>13288</v>
      </c>
      <c r="X2060" s="41" t="s">
        <v>13289</v>
      </c>
      <c r="Y2060" s="41" t="s">
        <v>13289</v>
      </c>
      <c r="Z2060" s="41">
        <v>0</v>
      </c>
      <c r="AA2060" s="41">
        <v>0</v>
      </c>
      <c r="AB2060" s="41">
        <v>0</v>
      </c>
      <c r="AC2060" s="41">
        <v>1</v>
      </c>
      <c r="AD2060" s="56">
        <f t="shared" si="384"/>
        <v>1</v>
      </c>
      <c r="AE2060" s="56">
        <f t="shared" si="385"/>
        <v>0.25</v>
      </c>
      <c r="AF2060" s="41">
        <v>51</v>
      </c>
      <c r="AG2060" s="41">
        <v>15</v>
      </c>
      <c r="AH2060" s="41">
        <v>20</v>
      </c>
      <c r="AI2060" s="41">
        <v>62</v>
      </c>
      <c r="AJ2060" s="57">
        <f t="shared" si="386"/>
        <v>148</v>
      </c>
      <c r="AK2060" s="57">
        <f t="shared" si="387"/>
        <v>37</v>
      </c>
      <c r="AL2060" s="41">
        <v>85</v>
      </c>
      <c r="AM2060" s="41">
        <v>67</v>
      </c>
      <c r="AN2060" s="41">
        <v>88</v>
      </c>
      <c r="AO2060" s="41">
        <v>40</v>
      </c>
      <c r="AP2060" s="58">
        <f t="shared" si="388"/>
        <v>280</v>
      </c>
      <c r="AQ2060" s="58">
        <f t="shared" si="389"/>
        <v>70</v>
      </c>
      <c r="AR2060" s="41">
        <v>71</v>
      </c>
      <c r="AS2060" s="41">
        <v>27</v>
      </c>
      <c r="AT2060" s="41">
        <v>19</v>
      </c>
      <c r="AU2060" s="41">
        <v>27</v>
      </c>
      <c r="AV2060" s="59">
        <f t="shared" si="390"/>
        <v>144</v>
      </c>
      <c r="AW2060" s="59">
        <f t="shared" si="391"/>
        <v>36</v>
      </c>
      <c r="AX2060" s="41">
        <v>21</v>
      </c>
      <c r="AY2060" s="41">
        <v>16</v>
      </c>
      <c r="AZ2060" s="41">
        <v>18</v>
      </c>
      <c r="BA2060" s="41">
        <v>21</v>
      </c>
      <c r="BB2060" s="60">
        <f t="shared" si="392"/>
        <v>76</v>
      </c>
      <c r="BC2060" s="60">
        <f t="shared" si="393"/>
        <v>19</v>
      </c>
      <c r="BD2060" s="41">
        <f t="shared" si="394"/>
        <v>649</v>
      </c>
      <c r="BE2060" s="41">
        <f t="shared" si="395"/>
        <v>3.1656899692015926E-2</v>
      </c>
    </row>
    <row r="2061" spans="1:57" x14ac:dyDescent="0.25">
      <c r="A2061" s="41" t="s">
        <v>11376</v>
      </c>
      <c r="B2061" s="41" t="s">
        <v>11020</v>
      </c>
      <c r="C2061" s="41">
        <v>1</v>
      </c>
      <c r="D2061" s="41">
        <v>0</v>
      </c>
      <c r="E2061" s="41" t="s">
        <v>11377</v>
      </c>
      <c r="F2061" s="41">
        <v>100</v>
      </c>
      <c r="G2061" s="41">
        <v>100</v>
      </c>
      <c r="H2061" s="41" t="s">
        <v>759</v>
      </c>
      <c r="I2061" s="41" t="s">
        <v>11022</v>
      </c>
      <c r="J2061" s="41" t="s">
        <v>11022</v>
      </c>
      <c r="K2061" s="41" t="s">
        <v>762</v>
      </c>
      <c r="L2061" s="41" t="s">
        <v>762</v>
      </c>
      <c r="M2061" s="41" t="s">
        <v>762</v>
      </c>
      <c r="N2061" s="41" t="s">
        <v>762</v>
      </c>
      <c r="O2061" s="41" t="s">
        <v>762</v>
      </c>
      <c r="P2061" s="41" t="s">
        <v>11022</v>
      </c>
      <c r="Q2061" s="41" t="s">
        <v>11022</v>
      </c>
      <c r="R2061" s="41" t="s">
        <v>11022</v>
      </c>
      <c r="S2061" s="41" t="s">
        <v>11022</v>
      </c>
      <c r="T2061" s="41" t="s">
        <v>11022</v>
      </c>
      <c r="U2061" s="41" t="s">
        <v>11022</v>
      </c>
      <c r="V2061" s="41" t="s">
        <v>11022</v>
      </c>
      <c r="W2061" s="41" t="s">
        <v>11378</v>
      </c>
      <c r="X2061" s="41" t="s">
        <v>11379</v>
      </c>
      <c r="Y2061" s="41" t="s">
        <v>11379</v>
      </c>
      <c r="Z2061" s="41">
        <v>0</v>
      </c>
      <c r="AA2061" s="41">
        <v>0</v>
      </c>
      <c r="AB2061" s="41">
        <v>0</v>
      </c>
      <c r="AC2061" s="41">
        <v>0</v>
      </c>
      <c r="AD2061" s="56">
        <f t="shared" si="384"/>
        <v>0</v>
      </c>
      <c r="AE2061" s="56">
        <f t="shared" si="385"/>
        <v>0</v>
      </c>
      <c r="AF2061" s="41">
        <v>0</v>
      </c>
      <c r="AG2061" s="41">
        <v>0</v>
      </c>
      <c r="AH2061" s="41">
        <v>0</v>
      </c>
      <c r="AI2061" s="41">
        <v>0</v>
      </c>
      <c r="AJ2061" s="57">
        <f t="shared" si="386"/>
        <v>0</v>
      </c>
      <c r="AK2061" s="57">
        <f t="shared" si="387"/>
        <v>0</v>
      </c>
      <c r="AL2061" s="41">
        <v>0</v>
      </c>
      <c r="AM2061" s="41">
        <v>1</v>
      </c>
      <c r="AN2061" s="41">
        <v>0</v>
      </c>
      <c r="AO2061" s="41">
        <v>1</v>
      </c>
      <c r="AP2061" s="58">
        <f t="shared" si="388"/>
        <v>2</v>
      </c>
      <c r="AQ2061" s="58">
        <f t="shared" si="389"/>
        <v>0.5</v>
      </c>
      <c r="AR2061" s="41">
        <v>14</v>
      </c>
      <c r="AS2061" s="41">
        <v>14</v>
      </c>
      <c r="AT2061" s="41">
        <v>18</v>
      </c>
      <c r="AU2061" s="41">
        <v>17</v>
      </c>
      <c r="AV2061" s="59">
        <f t="shared" si="390"/>
        <v>63</v>
      </c>
      <c r="AW2061" s="59">
        <f t="shared" si="391"/>
        <v>15.75</v>
      </c>
      <c r="AX2061" s="41">
        <v>18</v>
      </c>
      <c r="AY2061" s="41">
        <v>11</v>
      </c>
      <c r="AZ2061" s="41">
        <v>21</v>
      </c>
      <c r="BA2061" s="41">
        <v>12</v>
      </c>
      <c r="BB2061" s="60">
        <f t="shared" si="392"/>
        <v>62</v>
      </c>
      <c r="BC2061" s="60">
        <f t="shared" si="393"/>
        <v>15.5</v>
      </c>
      <c r="BD2061" s="41">
        <f t="shared" si="394"/>
        <v>127</v>
      </c>
      <c r="BE2061" s="41">
        <f t="shared" si="395"/>
        <v>6.1948016346471835E-3</v>
      </c>
    </row>
    <row r="2062" spans="1:57" x14ac:dyDescent="0.25">
      <c r="A2062" s="41" t="s">
        <v>12682</v>
      </c>
      <c r="B2062" s="41" t="s">
        <v>11020</v>
      </c>
      <c r="C2062" s="41">
        <v>1</v>
      </c>
      <c r="D2062" s="41">
        <v>0</v>
      </c>
      <c r="E2062" s="41" t="s">
        <v>12683</v>
      </c>
      <c r="F2062" s="41">
        <v>100</v>
      </c>
      <c r="G2062" s="41">
        <v>100</v>
      </c>
      <c r="H2062" s="41" t="s">
        <v>759</v>
      </c>
      <c r="I2062" s="41" t="s">
        <v>11022</v>
      </c>
      <c r="J2062" s="41" t="s">
        <v>11022</v>
      </c>
      <c r="K2062" s="41" t="s">
        <v>762</v>
      </c>
      <c r="L2062" s="41" t="s">
        <v>762</v>
      </c>
      <c r="M2062" s="41" t="s">
        <v>762</v>
      </c>
      <c r="N2062" s="41" t="s">
        <v>762</v>
      </c>
      <c r="O2062" s="41" t="s">
        <v>762</v>
      </c>
      <c r="P2062" s="41" t="s">
        <v>11022</v>
      </c>
      <c r="Q2062" s="41" t="s">
        <v>11022</v>
      </c>
      <c r="R2062" s="41" t="s">
        <v>11022</v>
      </c>
      <c r="S2062" s="41" t="s">
        <v>11022</v>
      </c>
      <c r="T2062" s="41" t="s">
        <v>11022</v>
      </c>
      <c r="U2062" s="41" t="s">
        <v>11022</v>
      </c>
      <c r="V2062" s="41" t="s">
        <v>11022</v>
      </c>
      <c r="W2062" s="41" t="s">
        <v>12683</v>
      </c>
      <c r="X2062" s="41" t="s">
        <v>12684</v>
      </c>
      <c r="Y2062" s="41" t="s">
        <v>12684</v>
      </c>
      <c r="Z2062" s="41">
        <v>0</v>
      </c>
      <c r="AA2062" s="41">
        <v>0</v>
      </c>
      <c r="AB2062" s="41">
        <v>1</v>
      </c>
      <c r="AC2062" s="41">
        <v>0</v>
      </c>
      <c r="AD2062" s="56">
        <f t="shared" si="384"/>
        <v>1</v>
      </c>
      <c r="AE2062" s="56">
        <f t="shared" si="385"/>
        <v>0.25</v>
      </c>
      <c r="AF2062" s="41">
        <v>326</v>
      </c>
      <c r="AG2062" s="41">
        <v>48</v>
      </c>
      <c r="AH2062" s="41">
        <v>404</v>
      </c>
      <c r="AI2062" s="41">
        <v>1076</v>
      </c>
      <c r="AJ2062" s="57">
        <f t="shared" si="386"/>
        <v>1854</v>
      </c>
      <c r="AK2062" s="57">
        <f t="shared" si="387"/>
        <v>463.5</v>
      </c>
      <c r="AL2062" s="41">
        <v>640</v>
      </c>
      <c r="AM2062" s="41">
        <v>1222</v>
      </c>
      <c r="AN2062" s="41">
        <v>623</v>
      </c>
      <c r="AO2062" s="41">
        <v>276</v>
      </c>
      <c r="AP2062" s="58">
        <f t="shared" si="388"/>
        <v>2761</v>
      </c>
      <c r="AQ2062" s="58">
        <f t="shared" si="389"/>
        <v>690.25</v>
      </c>
      <c r="AR2062" s="41">
        <v>62</v>
      </c>
      <c r="AS2062" s="41">
        <v>89</v>
      </c>
      <c r="AT2062" s="41">
        <v>156</v>
      </c>
      <c r="AU2062" s="41">
        <v>298</v>
      </c>
      <c r="AV2062" s="59">
        <f t="shared" si="390"/>
        <v>605</v>
      </c>
      <c r="AW2062" s="59">
        <f t="shared" si="391"/>
        <v>151.25</v>
      </c>
      <c r="AX2062" s="41">
        <v>121</v>
      </c>
      <c r="AY2062" s="41">
        <v>129</v>
      </c>
      <c r="AZ2062" s="41">
        <v>100</v>
      </c>
      <c r="BA2062" s="41">
        <v>140</v>
      </c>
      <c r="BB2062" s="60">
        <f t="shared" si="392"/>
        <v>490</v>
      </c>
      <c r="BC2062" s="60">
        <f t="shared" si="393"/>
        <v>122.5</v>
      </c>
      <c r="BD2062" s="41">
        <f t="shared" si="394"/>
        <v>5711</v>
      </c>
      <c r="BE2062" s="41">
        <f t="shared" si="395"/>
        <v>0.27857096169661472</v>
      </c>
    </row>
    <row r="2063" spans="1:57" x14ac:dyDescent="0.25">
      <c r="A2063" s="41" t="s">
        <v>14398</v>
      </c>
      <c r="B2063" s="41" t="s">
        <v>11020</v>
      </c>
      <c r="C2063" s="41">
        <v>1</v>
      </c>
      <c r="D2063" s="41">
        <v>0</v>
      </c>
      <c r="E2063" s="41" t="s">
        <v>14399</v>
      </c>
      <c r="F2063" s="41">
        <v>100</v>
      </c>
      <c r="G2063" s="41">
        <v>100</v>
      </c>
      <c r="H2063" s="41" t="s">
        <v>759</v>
      </c>
      <c r="I2063" s="41" t="s">
        <v>11022</v>
      </c>
      <c r="J2063" s="41" t="s">
        <v>11022</v>
      </c>
      <c r="K2063" s="41" t="s">
        <v>762</v>
      </c>
      <c r="L2063" s="41" t="s">
        <v>762</v>
      </c>
      <c r="M2063" s="41" t="s">
        <v>762</v>
      </c>
      <c r="N2063" s="41" t="s">
        <v>762</v>
      </c>
      <c r="O2063" s="41" t="s">
        <v>762</v>
      </c>
      <c r="P2063" s="41" t="s">
        <v>11022</v>
      </c>
      <c r="Q2063" s="41" t="s">
        <v>11022</v>
      </c>
      <c r="R2063" s="41" t="s">
        <v>11022</v>
      </c>
      <c r="S2063" s="41" t="s">
        <v>11022</v>
      </c>
      <c r="T2063" s="41" t="s">
        <v>11022</v>
      </c>
      <c r="U2063" s="41" t="s">
        <v>11022</v>
      </c>
      <c r="V2063" s="41" t="s">
        <v>11022</v>
      </c>
      <c r="W2063" s="41" t="s">
        <v>14399</v>
      </c>
      <c r="X2063" s="41" t="s">
        <v>14400</v>
      </c>
      <c r="Y2063" s="41" t="s">
        <v>14400</v>
      </c>
      <c r="Z2063" s="41">
        <v>0</v>
      </c>
      <c r="AA2063" s="41">
        <v>0</v>
      </c>
      <c r="AB2063" s="41">
        <v>0</v>
      </c>
      <c r="AC2063" s="41">
        <v>0</v>
      </c>
      <c r="AD2063" s="56">
        <f t="shared" si="384"/>
        <v>0</v>
      </c>
      <c r="AE2063" s="56">
        <f t="shared" si="385"/>
        <v>0</v>
      </c>
      <c r="AF2063" s="41">
        <v>0</v>
      </c>
      <c r="AG2063" s="41">
        <v>0</v>
      </c>
      <c r="AH2063" s="41">
        <v>0</v>
      </c>
      <c r="AI2063" s="41">
        <v>0</v>
      </c>
      <c r="AJ2063" s="57">
        <f t="shared" si="386"/>
        <v>0</v>
      </c>
      <c r="AK2063" s="57">
        <f t="shared" si="387"/>
        <v>0</v>
      </c>
      <c r="AL2063" s="41">
        <v>0</v>
      </c>
      <c r="AM2063" s="41">
        <v>0</v>
      </c>
      <c r="AN2063" s="41">
        <v>0</v>
      </c>
      <c r="AO2063" s="41">
        <v>0</v>
      </c>
      <c r="AP2063" s="58">
        <f t="shared" si="388"/>
        <v>0</v>
      </c>
      <c r="AQ2063" s="58">
        <f t="shared" si="389"/>
        <v>0</v>
      </c>
      <c r="AR2063" s="41">
        <v>20</v>
      </c>
      <c r="AS2063" s="41">
        <v>15</v>
      </c>
      <c r="AT2063" s="41">
        <v>37</v>
      </c>
      <c r="AU2063" s="41">
        <v>31</v>
      </c>
      <c r="AV2063" s="59">
        <f t="shared" si="390"/>
        <v>103</v>
      </c>
      <c r="AW2063" s="59">
        <f t="shared" si="391"/>
        <v>25.75</v>
      </c>
      <c r="AX2063" s="41">
        <v>18</v>
      </c>
      <c r="AY2063" s="41">
        <v>5</v>
      </c>
      <c r="AZ2063" s="41">
        <v>9</v>
      </c>
      <c r="BA2063" s="41">
        <v>12</v>
      </c>
      <c r="BB2063" s="60">
        <f t="shared" si="392"/>
        <v>44</v>
      </c>
      <c r="BC2063" s="60">
        <f t="shared" si="393"/>
        <v>11</v>
      </c>
      <c r="BD2063" s="41">
        <f t="shared" si="394"/>
        <v>147</v>
      </c>
      <c r="BE2063" s="41">
        <f t="shared" si="395"/>
        <v>7.1703609471900484E-3</v>
      </c>
    </row>
    <row r="2064" spans="1:57" x14ac:dyDescent="0.25">
      <c r="A2064" s="41" t="s">
        <v>14185</v>
      </c>
      <c r="B2064" s="41" t="s">
        <v>11020</v>
      </c>
      <c r="C2064" s="41">
        <v>1</v>
      </c>
      <c r="D2064" s="41">
        <v>0</v>
      </c>
      <c r="E2064" s="41" t="s">
        <v>14186</v>
      </c>
      <c r="F2064" s="41">
        <v>100</v>
      </c>
      <c r="G2064" s="41">
        <v>100</v>
      </c>
      <c r="H2064" s="41" t="s">
        <v>759</v>
      </c>
      <c r="I2064" s="41" t="s">
        <v>11022</v>
      </c>
      <c r="J2064" s="41" t="s">
        <v>11022</v>
      </c>
      <c r="K2064" s="41" t="s">
        <v>762</v>
      </c>
      <c r="L2064" s="41" t="s">
        <v>762</v>
      </c>
      <c r="M2064" s="41" t="s">
        <v>762</v>
      </c>
      <c r="N2064" s="41" t="s">
        <v>762</v>
      </c>
      <c r="O2064" s="41" t="s">
        <v>762</v>
      </c>
      <c r="P2064" s="41" t="s">
        <v>11022</v>
      </c>
      <c r="Q2064" s="41" t="s">
        <v>11022</v>
      </c>
      <c r="R2064" s="41" t="s">
        <v>11022</v>
      </c>
      <c r="S2064" s="41" t="s">
        <v>11022</v>
      </c>
      <c r="T2064" s="41" t="s">
        <v>11022</v>
      </c>
      <c r="U2064" s="41" t="s">
        <v>11022</v>
      </c>
      <c r="V2064" s="41" t="s">
        <v>11022</v>
      </c>
      <c r="W2064" s="41" t="s">
        <v>14187</v>
      </c>
      <c r="X2064" s="41" t="s">
        <v>14188</v>
      </c>
      <c r="Y2064" s="41" t="s">
        <v>14188</v>
      </c>
      <c r="Z2064" s="41">
        <v>0</v>
      </c>
      <c r="AA2064" s="41">
        <v>0</v>
      </c>
      <c r="AB2064" s="41">
        <v>0</v>
      </c>
      <c r="AC2064" s="41">
        <v>0</v>
      </c>
      <c r="AD2064" s="56">
        <f t="shared" si="384"/>
        <v>0</v>
      </c>
      <c r="AE2064" s="56">
        <f t="shared" si="385"/>
        <v>0</v>
      </c>
      <c r="AF2064" s="41">
        <v>1</v>
      </c>
      <c r="AG2064" s="41">
        <v>0</v>
      </c>
      <c r="AH2064" s="41">
        <v>0</v>
      </c>
      <c r="AI2064" s="41">
        <v>0</v>
      </c>
      <c r="AJ2064" s="57">
        <f t="shared" si="386"/>
        <v>1</v>
      </c>
      <c r="AK2064" s="57">
        <f t="shared" si="387"/>
        <v>0.25</v>
      </c>
      <c r="AL2064" s="41">
        <v>2</v>
      </c>
      <c r="AM2064" s="41">
        <v>2</v>
      </c>
      <c r="AN2064" s="41">
        <v>0</v>
      </c>
      <c r="AO2064" s="41">
        <v>14</v>
      </c>
      <c r="AP2064" s="58">
        <f t="shared" si="388"/>
        <v>18</v>
      </c>
      <c r="AQ2064" s="58">
        <f t="shared" si="389"/>
        <v>4.5</v>
      </c>
      <c r="AR2064" s="41">
        <v>80</v>
      </c>
      <c r="AS2064" s="41">
        <v>338</v>
      </c>
      <c r="AT2064" s="41">
        <v>293</v>
      </c>
      <c r="AU2064" s="41">
        <v>211</v>
      </c>
      <c r="AV2064" s="59">
        <f t="shared" si="390"/>
        <v>922</v>
      </c>
      <c r="AW2064" s="59">
        <f t="shared" si="391"/>
        <v>230.5</v>
      </c>
      <c r="AX2064" s="41">
        <v>58</v>
      </c>
      <c r="AY2064" s="41">
        <v>44</v>
      </c>
      <c r="AZ2064" s="41">
        <v>37</v>
      </c>
      <c r="BA2064" s="41">
        <v>32</v>
      </c>
      <c r="BB2064" s="60">
        <f t="shared" si="392"/>
        <v>171</v>
      </c>
      <c r="BC2064" s="60">
        <f t="shared" si="393"/>
        <v>42.75</v>
      </c>
      <c r="BD2064" s="41">
        <f t="shared" si="394"/>
        <v>1112</v>
      </c>
      <c r="BE2064" s="41">
        <f t="shared" si="395"/>
        <v>5.4241097777383215E-2</v>
      </c>
    </row>
    <row r="2065" spans="1:57" x14ac:dyDescent="0.25">
      <c r="A2065" s="41" t="s">
        <v>13387</v>
      </c>
      <c r="B2065" s="41" t="s">
        <v>11020</v>
      </c>
      <c r="C2065" s="41">
        <v>1</v>
      </c>
      <c r="D2065" s="41">
        <v>0</v>
      </c>
      <c r="E2065" s="41" t="s">
        <v>13388</v>
      </c>
      <c r="F2065" s="41">
        <v>100</v>
      </c>
      <c r="G2065" s="41">
        <v>100</v>
      </c>
      <c r="H2065" s="41" t="s">
        <v>1552</v>
      </c>
      <c r="I2065" s="41" t="s">
        <v>11022</v>
      </c>
      <c r="J2065" s="41" t="s">
        <v>11022</v>
      </c>
      <c r="K2065" s="41" t="s">
        <v>762</v>
      </c>
      <c r="L2065" s="41" t="s">
        <v>762</v>
      </c>
      <c r="M2065" s="41" t="s">
        <v>762</v>
      </c>
      <c r="N2065" s="41" t="s">
        <v>762</v>
      </c>
      <c r="O2065" s="41" t="s">
        <v>762</v>
      </c>
      <c r="P2065" s="41" t="s">
        <v>11022</v>
      </c>
      <c r="Q2065" s="41" t="s">
        <v>11022</v>
      </c>
      <c r="R2065" s="41" t="s">
        <v>11022</v>
      </c>
      <c r="S2065" s="41" t="s">
        <v>11022</v>
      </c>
      <c r="T2065" s="41" t="s">
        <v>11022</v>
      </c>
      <c r="U2065" s="41" t="s">
        <v>11022</v>
      </c>
      <c r="V2065" s="41" t="s">
        <v>11022</v>
      </c>
      <c r="W2065" s="41" t="s">
        <v>13388</v>
      </c>
      <c r="X2065" s="41" t="s">
        <v>13389</v>
      </c>
      <c r="Y2065" s="41" t="s">
        <v>13389</v>
      </c>
      <c r="Z2065" s="41">
        <v>0</v>
      </c>
      <c r="AA2065" s="41">
        <v>0</v>
      </c>
      <c r="AB2065" s="41">
        <v>0</v>
      </c>
      <c r="AC2065" s="41">
        <v>0</v>
      </c>
      <c r="AD2065" s="56">
        <f t="shared" si="384"/>
        <v>0</v>
      </c>
      <c r="AE2065" s="56">
        <f t="shared" si="385"/>
        <v>0</v>
      </c>
      <c r="AF2065" s="41">
        <v>0</v>
      </c>
      <c r="AG2065" s="41">
        <v>0</v>
      </c>
      <c r="AH2065" s="41">
        <v>0</v>
      </c>
      <c r="AI2065" s="41">
        <v>0</v>
      </c>
      <c r="AJ2065" s="57">
        <f t="shared" si="386"/>
        <v>0</v>
      </c>
      <c r="AK2065" s="57">
        <f t="shared" si="387"/>
        <v>0</v>
      </c>
      <c r="AL2065" s="41">
        <v>0</v>
      </c>
      <c r="AM2065" s="41">
        <v>0</v>
      </c>
      <c r="AN2065" s="41">
        <v>0</v>
      </c>
      <c r="AO2065" s="41">
        <v>0</v>
      </c>
      <c r="AP2065" s="58">
        <f t="shared" si="388"/>
        <v>0</v>
      </c>
      <c r="AQ2065" s="58">
        <f t="shared" si="389"/>
        <v>0</v>
      </c>
      <c r="AR2065" s="41">
        <v>23</v>
      </c>
      <c r="AS2065" s="41">
        <v>3</v>
      </c>
      <c r="AT2065" s="41">
        <v>7</v>
      </c>
      <c r="AU2065" s="41">
        <v>17</v>
      </c>
      <c r="AV2065" s="59">
        <f t="shared" si="390"/>
        <v>50</v>
      </c>
      <c r="AW2065" s="59">
        <f t="shared" si="391"/>
        <v>12.5</v>
      </c>
      <c r="AX2065" s="41">
        <v>13</v>
      </c>
      <c r="AY2065" s="41">
        <v>15</v>
      </c>
      <c r="AZ2065" s="41">
        <v>6</v>
      </c>
      <c r="BA2065" s="41">
        <v>8</v>
      </c>
      <c r="BB2065" s="60">
        <f t="shared" si="392"/>
        <v>42</v>
      </c>
      <c r="BC2065" s="60">
        <f t="shared" si="393"/>
        <v>10.5</v>
      </c>
      <c r="BD2065" s="41">
        <f t="shared" si="394"/>
        <v>92</v>
      </c>
      <c r="BE2065" s="41">
        <f t="shared" si="395"/>
        <v>4.4875728376971725E-3</v>
      </c>
    </row>
    <row r="2066" spans="1:57" x14ac:dyDescent="0.25">
      <c r="A2066" s="41" t="s">
        <v>12338</v>
      </c>
      <c r="B2066" s="41" t="s">
        <v>11020</v>
      </c>
      <c r="C2066" s="41">
        <v>1</v>
      </c>
      <c r="D2066" s="41">
        <v>0</v>
      </c>
      <c r="E2066" s="41" t="s">
        <v>12339</v>
      </c>
      <c r="F2066" s="41">
        <v>100</v>
      </c>
      <c r="G2066" s="41">
        <v>100</v>
      </c>
      <c r="H2066" s="41" t="s">
        <v>759</v>
      </c>
      <c r="I2066" s="41" t="s">
        <v>11022</v>
      </c>
      <c r="J2066" s="41" t="s">
        <v>11022</v>
      </c>
      <c r="K2066" s="41" t="s">
        <v>762</v>
      </c>
      <c r="L2066" s="41" t="s">
        <v>762</v>
      </c>
      <c r="M2066" s="41" t="s">
        <v>762</v>
      </c>
      <c r="N2066" s="41" t="s">
        <v>762</v>
      </c>
      <c r="O2066" s="41" t="s">
        <v>762</v>
      </c>
      <c r="P2066" s="41" t="s">
        <v>11022</v>
      </c>
      <c r="Q2066" s="41" t="s">
        <v>11022</v>
      </c>
      <c r="R2066" s="41" t="s">
        <v>11022</v>
      </c>
      <c r="S2066" s="41" t="s">
        <v>11022</v>
      </c>
      <c r="T2066" s="41" t="s">
        <v>11022</v>
      </c>
      <c r="U2066" s="41" t="s">
        <v>11022</v>
      </c>
      <c r="V2066" s="41" t="s">
        <v>11022</v>
      </c>
      <c r="W2066" s="41" t="s">
        <v>12339</v>
      </c>
      <c r="X2066" s="41" t="s">
        <v>12340</v>
      </c>
      <c r="Y2066" s="41" t="s">
        <v>12340</v>
      </c>
      <c r="Z2066" s="41">
        <v>14</v>
      </c>
      <c r="AA2066" s="41">
        <v>4</v>
      </c>
      <c r="AB2066" s="41">
        <v>0</v>
      </c>
      <c r="AC2066" s="41">
        <v>0</v>
      </c>
      <c r="AD2066" s="56">
        <f t="shared" si="384"/>
        <v>18</v>
      </c>
      <c r="AE2066" s="56">
        <f t="shared" si="385"/>
        <v>4.5</v>
      </c>
      <c r="AF2066" s="41">
        <v>1886</v>
      </c>
      <c r="AG2066" s="41">
        <v>293</v>
      </c>
      <c r="AH2066" s="41">
        <v>579</v>
      </c>
      <c r="AI2066" s="41">
        <v>1323</v>
      </c>
      <c r="AJ2066" s="57">
        <f t="shared" si="386"/>
        <v>4081</v>
      </c>
      <c r="AK2066" s="57">
        <f t="shared" si="387"/>
        <v>1020.25</v>
      </c>
      <c r="AL2066" s="41">
        <v>5355</v>
      </c>
      <c r="AM2066" s="41">
        <v>5154</v>
      </c>
      <c r="AN2066" s="41">
        <v>5884</v>
      </c>
      <c r="AO2066" s="41">
        <v>3398</v>
      </c>
      <c r="AP2066" s="58">
        <f t="shared" si="388"/>
        <v>19791</v>
      </c>
      <c r="AQ2066" s="58">
        <f t="shared" si="389"/>
        <v>4947.75</v>
      </c>
      <c r="AR2066" s="41">
        <v>2604</v>
      </c>
      <c r="AS2066" s="41">
        <v>1789</v>
      </c>
      <c r="AT2066" s="41">
        <v>2082</v>
      </c>
      <c r="AU2066" s="41">
        <v>3430</v>
      </c>
      <c r="AV2066" s="59">
        <f t="shared" si="390"/>
        <v>9905</v>
      </c>
      <c r="AW2066" s="59">
        <f t="shared" si="391"/>
        <v>2476.25</v>
      </c>
      <c r="AX2066" s="41">
        <v>1432</v>
      </c>
      <c r="AY2066" s="41">
        <v>1253</v>
      </c>
      <c r="AZ2066" s="41">
        <v>1306</v>
      </c>
      <c r="BA2066" s="41">
        <v>1508</v>
      </c>
      <c r="BB2066" s="60">
        <f t="shared" si="392"/>
        <v>5499</v>
      </c>
      <c r="BC2066" s="60">
        <f t="shared" si="393"/>
        <v>1374.75</v>
      </c>
      <c r="BD2066" s="41">
        <f t="shared" si="394"/>
        <v>39294</v>
      </c>
      <c r="BE2066" s="41">
        <f t="shared" si="395"/>
        <v>1.9166813813529642</v>
      </c>
    </row>
    <row r="2067" spans="1:57" x14ac:dyDescent="0.25">
      <c r="A2067" s="41" t="s">
        <v>14379</v>
      </c>
      <c r="B2067" s="41" t="s">
        <v>11020</v>
      </c>
      <c r="C2067" s="41">
        <v>1</v>
      </c>
      <c r="D2067" s="41">
        <v>0</v>
      </c>
      <c r="E2067" s="41" t="s">
        <v>14380</v>
      </c>
      <c r="F2067" s="41">
        <v>100</v>
      </c>
      <c r="G2067" s="41">
        <v>100</v>
      </c>
      <c r="H2067" s="41" t="s">
        <v>759</v>
      </c>
      <c r="I2067" s="41" t="s">
        <v>11022</v>
      </c>
      <c r="J2067" s="41" t="s">
        <v>11022</v>
      </c>
      <c r="K2067" s="41" t="s">
        <v>762</v>
      </c>
      <c r="L2067" s="41" t="s">
        <v>762</v>
      </c>
      <c r="M2067" s="41" t="s">
        <v>762</v>
      </c>
      <c r="N2067" s="41" t="s">
        <v>762</v>
      </c>
      <c r="O2067" s="41" t="s">
        <v>762</v>
      </c>
      <c r="P2067" s="41" t="s">
        <v>11022</v>
      </c>
      <c r="Q2067" s="41" t="s">
        <v>11022</v>
      </c>
      <c r="R2067" s="41" t="s">
        <v>11022</v>
      </c>
      <c r="S2067" s="41" t="s">
        <v>11022</v>
      </c>
      <c r="T2067" s="41" t="s">
        <v>11022</v>
      </c>
      <c r="U2067" s="41" t="s">
        <v>11022</v>
      </c>
      <c r="V2067" s="41" t="s">
        <v>11022</v>
      </c>
      <c r="W2067" s="41" t="s">
        <v>14380</v>
      </c>
      <c r="X2067" s="41" t="s">
        <v>14381</v>
      </c>
      <c r="Y2067" s="41" t="s">
        <v>14381</v>
      </c>
      <c r="Z2067" s="41">
        <v>0</v>
      </c>
      <c r="AA2067" s="41">
        <v>0</v>
      </c>
      <c r="AB2067" s="41">
        <v>0</v>
      </c>
      <c r="AC2067" s="41">
        <v>0</v>
      </c>
      <c r="AD2067" s="56">
        <f t="shared" si="384"/>
        <v>0</v>
      </c>
      <c r="AE2067" s="56">
        <f t="shared" si="385"/>
        <v>0</v>
      </c>
      <c r="AF2067" s="41">
        <v>0</v>
      </c>
      <c r="AG2067" s="41">
        <v>2</v>
      </c>
      <c r="AH2067" s="41">
        <v>0</v>
      </c>
      <c r="AI2067" s="41">
        <v>2</v>
      </c>
      <c r="AJ2067" s="57">
        <f t="shared" si="386"/>
        <v>4</v>
      </c>
      <c r="AK2067" s="57">
        <f t="shared" si="387"/>
        <v>1</v>
      </c>
      <c r="AL2067" s="41">
        <v>0</v>
      </c>
      <c r="AM2067" s="41">
        <v>1</v>
      </c>
      <c r="AN2067" s="41">
        <v>2</v>
      </c>
      <c r="AO2067" s="41">
        <v>4</v>
      </c>
      <c r="AP2067" s="58">
        <f t="shared" si="388"/>
        <v>7</v>
      </c>
      <c r="AQ2067" s="58">
        <f t="shared" si="389"/>
        <v>1.75</v>
      </c>
      <c r="AR2067" s="41">
        <v>1</v>
      </c>
      <c r="AS2067" s="41">
        <v>0</v>
      </c>
      <c r="AT2067" s="41">
        <v>2</v>
      </c>
      <c r="AU2067" s="41">
        <v>2</v>
      </c>
      <c r="AV2067" s="59">
        <f t="shared" si="390"/>
        <v>5</v>
      </c>
      <c r="AW2067" s="59">
        <f t="shared" si="391"/>
        <v>1.25</v>
      </c>
      <c r="AX2067" s="41">
        <v>0</v>
      </c>
      <c r="AY2067" s="41">
        <v>3</v>
      </c>
      <c r="AZ2067" s="41">
        <v>0</v>
      </c>
      <c r="BA2067" s="41">
        <v>0</v>
      </c>
      <c r="BB2067" s="60">
        <f t="shared" si="392"/>
        <v>3</v>
      </c>
      <c r="BC2067" s="60">
        <f t="shared" si="393"/>
        <v>0.75</v>
      </c>
      <c r="BD2067" s="41">
        <f t="shared" si="394"/>
        <v>19</v>
      </c>
      <c r="BE2067" s="41">
        <f t="shared" si="395"/>
        <v>9.2678134691572044E-4</v>
      </c>
    </row>
    <row r="2068" spans="1:57" x14ac:dyDescent="0.25">
      <c r="A2068" s="41" t="s">
        <v>14370</v>
      </c>
      <c r="B2068" s="41" t="s">
        <v>11020</v>
      </c>
      <c r="C2068" s="41">
        <v>1</v>
      </c>
      <c r="D2068" s="41">
        <v>0</v>
      </c>
      <c r="E2068" s="41" t="s">
        <v>14371</v>
      </c>
      <c r="F2068" s="41">
        <v>100</v>
      </c>
      <c r="G2068" s="41">
        <v>100</v>
      </c>
      <c r="H2068" s="41" t="s">
        <v>759</v>
      </c>
      <c r="I2068" s="41" t="s">
        <v>11022</v>
      </c>
      <c r="J2068" s="41" t="s">
        <v>11022</v>
      </c>
      <c r="K2068" s="41" t="s">
        <v>762</v>
      </c>
      <c r="L2068" s="41" t="s">
        <v>762</v>
      </c>
      <c r="M2068" s="41" t="s">
        <v>762</v>
      </c>
      <c r="N2068" s="41" t="s">
        <v>762</v>
      </c>
      <c r="O2068" s="41" t="s">
        <v>762</v>
      </c>
      <c r="P2068" s="41" t="s">
        <v>11022</v>
      </c>
      <c r="Q2068" s="41" t="s">
        <v>11022</v>
      </c>
      <c r="R2068" s="41" t="s">
        <v>11022</v>
      </c>
      <c r="S2068" s="41" t="s">
        <v>11022</v>
      </c>
      <c r="T2068" s="41" t="s">
        <v>11022</v>
      </c>
      <c r="U2068" s="41" t="s">
        <v>11022</v>
      </c>
      <c r="V2068" s="41" t="s">
        <v>11022</v>
      </c>
      <c r="W2068" s="41" t="s">
        <v>14371</v>
      </c>
      <c r="X2068" s="41" t="s">
        <v>14372</v>
      </c>
      <c r="Y2068" s="41" t="s">
        <v>14372</v>
      </c>
      <c r="Z2068" s="41">
        <v>0</v>
      </c>
      <c r="AA2068" s="41">
        <v>0</v>
      </c>
      <c r="AB2068" s="41">
        <v>0</v>
      </c>
      <c r="AC2068" s="41">
        <v>0</v>
      </c>
      <c r="AD2068" s="56">
        <f t="shared" si="384"/>
        <v>0</v>
      </c>
      <c r="AE2068" s="56">
        <f t="shared" si="385"/>
        <v>0</v>
      </c>
      <c r="AF2068" s="41">
        <v>29</v>
      </c>
      <c r="AG2068" s="41">
        <v>3</v>
      </c>
      <c r="AH2068" s="41">
        <v>67</v>
      </c>
      <c r="AI2068" s="41">
        <v>54</v>
      </c>
      <c r="AJ2068" s="57">
        <f t="shared" si="386"/>
        <v>153</v>
      </c>
      <c r="AK2068" s="57">
        <f t="shared" si="387"/>
        <v>38.25</v>
      </c>
      <c r="AL2068" s="41">
        <v>86</v>
      </c>
      <c r="AM2068" s="41">
        <v>133</v>
      </c>
      <c r="AN2068" s="41">
        <v>95</v>
      </c>
      <c r="AO2068" s="41">
        <v>39</v>
      </c>
      <c r="AP2068" s="58">
        <f t="shared" si="388"/>
        <v>353</v>
      </c>
      <c r="AQ2068" s="58">
        <f t="shared" si="389"/>
        <v>88.25</v>
      </c>
      <c r="AR2068" s="41">
        <v>139</v>
      </c>
      <c r="AS2068" s="41">
        <v>32</v>
      </c>
      <c r="AT2068" s="41">
        <v>54</v>
      </c>
      <c r="AU2068" s="41">
        <v>71</v>
      </c>
      <c r="AV2068" s="59">
        <f t="shared" si="390"/>
        <v>296</v>
      </c>
      <c r="AW2068" s="59">
        <f t="shared" si="391"/>
        <v>74</v>
      </c>
      <c r="AX2068" s="41">
        <v>74</v>
      </c>
      <c r="AY2068" s="41">
        <v>76</v>
      </c>
      <c r="AZ2068" s="41">
        <v>65</v>
      </c>
      <c r="BA2068" s="41">
        <v>70</v>
      </c>
      <c r="BB2068" s="60">
        <f t="shared" si="392"/>
        <v>285</v>
      </c>
      <c r="BC2068" s="60">
        <f t="shared" si="393"/>
        <v>71.25</v>
      </c>
      <c r="BD2068" s="41">
        <f t="shared" si="394"/>
        <v>1087</v>
      </c>
      <c r="BE2068" s="41">
        <f t="shared" si="395"/>
        <v>5.3021648636704638E-2</v>
      </c>
    </row>
    <row r="2069" spans="1:57" x14ac:dyDescent="0.25">
      <c r="A2069" s="41" t="s">
        <v>12836</v>
      </c>
      <c r="B2069" s="41" t="s">
        <v>11020</v>
      </c>
      <c r="C2069" s="41">
        <v>1</v>
      </c>
      <c r="D2069" s="41">
        <v>0</v>
      </c>
      <c r="E2069" s="41" t="s">
        <v>12837</v>
      </c>
      <c r="F2069" s="41">
        <v>100</v>
      </c>
      <c r="G2069" s="41">
        <v>100</v>
      </c>
      <c r="H2069" s="41" t="s">
        <v>759</v>
      </c>
      <c r="I2069" s="41" t="s">
        <v>11022</v>
      </c>
      <c r="J2069" s="41" t="s">
        <v>11022</v>
      </c>
      <c r="K2069" s="41" t="s">
        <v>762</v>
      </c>
      <c r="L2069" s="41" t="s">
        <v>762</v>
      </c>
      <c r="M2069" s="41" t="s">
        <v>762</v>
      </c>
      <c r="N2069" s="41" t="s">
        <v>762</v>
      </c>
      <c r="O2069" s="41" t="s">
        <v>762</v>
      </c>
      <c r="P2069" s="41" t="s">
        <v>11022</v>
      </c>
      <c r="Q2069" s="41" t="s">
        <v>11022</v>
      </c>
      <c r="R2069" s="41" t="s">
        <v>11022</v>
      </c>
      <c r="S2069" s="41" t="s">
        <v>11022</v>
      </c>
      <c r="T2069" s="41" t="s">
        <v>11022</v>
      </c>
      <c r="U2069" s="41" t="s">
        <v>11022</v>
      </c>
      <c r="V2069" s="41" t="s">
        <v>11022</v>
      </c>
      <c r="W2069" s="41" t="s">
        <v>12838</v>
      </c>
      <c r="X2069" s="41" t="s">
        <v>12839</v>
      </c>
      <c r="Y2069" s="41" t="s">
        <v>12839</v>
      </c>
      <c r="Z2069" s="41">
        <v>0</v>
      </c>
      <c r="AA2069" s="41">
        <v>0</v>
      </c>
      <c r="AB2069" s="41">
        <v>0</v>
      </c>
      <c r="AC2069" s="41">
        <v>0</v>
      </c>
      <c r="AD2069" s="56">
        <f t="shared" si="384"/>
        <v>0</v>
      </c>
      <c r="AE2069" s="56">
        <f t="shared" si="385"/>
        <v>0</v>
      </c>
      <c r="AF2069" s="41">
        <v>0</v>
      </c>
      <c r="AG2069" s="41">
        <v>0</v>
      </c>
      <c r="AH2069" s="41">
        <v>0</v>
      </c>
      <c r="AI2069" s="41">
        <v>0</v>
      </c>
      <c r="AJ2069" s="57">
        <f t="shared" si="386"/>
        <v>0</v>
      </c>
      <c r="AK2069" s="57">
        <f t="shared" si="387"/>
        <v>0</v>
      </c>
      <c r="AL2069" s="41">
        <v>1</v>
      </c>
      <c r="AM2069" s="41">
        <v>0</v>
      </c>
      <c r="AN2069" s="41">
        <v>0</v>
      </c>
      <c r="AO2069" s="41">
        <v>2</v>
      </c>
      <c r="AP2069" s="58">
        <f t="shared" si="388"/>
        <v>3</v>
      </c>
      <c r="AQ2069" s="58">
        <f t="shared" si="389"/>
        <v>0.75</v>
      </c>
      <c r="AR2069" s="41">
        <v>58</v>
      </c>
      <c r="AS2069" s="41">
        <v>10</v>
      </c>
      <c r="AT2069" s="41">
        <v>9</v>
      </c>
      <c r="AU2069" s="41">
        <v>8</v>
      </c>
      <c r="AV2069" s="59">
        <f t="shared" si="390"/>
        <v>85</v>
      </c>
      <c r="AW2069" s="59">
        <f t="shared" si="391"/>
        <v>21.25</v>
      </c>
      <c r="AX2069" s="41">
        <v>60</v>
      </c>
      <c r="AY2069" s="41">
        <v>83</v>
      </c>
      <c r="AZ2069" s="41">
        <v>61</v>
      </c>
      <c r="BA2069" s="41">
        <v>29</v>
      </c>
      <c r="BB2069" s="60">
        <f t="shared" si="392"/>
        <v>233</v>
      </c>
      <c r="BC2069" s="60">
        <f t="shared" si="393"/>
        <v>58.25</v>
      </c>
      <c r="BD2069" s="41">
        <f t="shared" si="394"/>
        <v>321</v>
      </c>
      <c r="BE2069" s="41">
        <f t="shared" si="395"/>
        <v>1.565772696631296E-2</v>
      </c>
    </row>
    <row r="2070" spans="1:57" x14ac:dyDescent="0.25">
      <c r="A2070" s="41" t="s">
        <v>12528</v>
      </c>
      <c r="B2070" s="41" t="s">
        <v>11020</v>
      </c>
      <c r="C2070" s="41">
        <v>1</v>
      </c>
      <c r="D2070" s="41">
        <v>0</v>
      </c>
      <c r="E2070" s="41" t="s">
        <v>12529</v>
      </c>
      <c r="F2070" s="41">
        <v>100</v>
      </c>
      <c r="G2070" s="41">
        <v>100</v>
      </c>
      <c r="H2070" s="41" t="s">
        <v>759</v>
      </c>
      <c r="I2070" s="41" t="s">
        <v>11022</v>
      </c>
      <c r="J2070" s="41" t="s">
        <v>11022</v>
      </c>
      <c r="K2070" s="41" t="s">
        <v>762</v>
      </c>
      <c r="L2070" s="41" t="s">
        <v>762</v>
      </c>
      <c r="M2070" s="41" t="s">
        <v>762</v>
      </c>
      <c r="N2070" s="41" t="s">
        <v>762</v>
      </c>
      <c r="O2070" s="41" t="s">
        <v>762</v>
      </c>
      <c r="P2070" s="41" t="s">
        <v>11022</v>
      </c>
      <c r="Q2070" s="41" t="s">
        <v>11022</v>
      </c>
      <c r="R2070" s="41" t="s">
        <v>11022</v>
      </c>
      <c r="S2070" s="41" t="s">
        <v>11022</v>
      </c>
      <c r="T2070" s="41" t="s">
        <v>11022</v>
      </c>
      <c r="U2070" s="41" t="s">
        <v>11022</v>
      </c>
      <c r="V2070" s="41" t="s">
        <v>11022</v>
      </c>
      <c r="W2070" s="41" t="s">
        <v>12529</v>
      </c>
      <c r="X2070" s="41" t="s">
        <v>12530</v>
      </c>
      <c r="Y2070" s="41" t="s">
        <v>12530</v>
      </c>
      <c r="Z2070" s="41">
        <v>0</v>
      </c>
      <c r="AA2070" s="41">
        <v>0</v>
      </c>
      <c r="AB2070" s="41">
        <v>0</v>
      </c>
      <c r="AC2070" s="41">
        <v>0</v>
      </c>
      <c r="AD2070" s="56">
        <f t="shared" si="384"/>
        <v>0</v>
      </c>
      <c r="AE2070" s="56">
        <f t="shared" si="385"/>
        <v>0</v>
      </c>
      <c r="AF2070" s="41">
        <v>2</v>
      </c>
      <c r="AG2070" s="41">
        <v>8</v>
      </c>
      <c r="AH2070" s="41">
        <v>3</v>
      </c>
      <c r="AI2070" s="41">
        <v>4</v>
      </c>
      <c r="AJ2070" s="57">
        <f t="shared" si="386"/>
        <v>17</v>
      </c>
      <c r="AK2070" s="57">
        <f t="shared" si="387"/>
        <v>4.25</v>
      </c>
      <c r="AL2070" s="41">
        <v>9</v>
      </c>
      <c r="AM2070" s="41">
        <v>7</v>
      </c>
      <c r="AN2070" s="41">
        <v>14</v>
      </c>
      <c r="AO2070" s="41">
        <v>8</v>
      </c>
      <c r="AP2070" s="58">
        <f t="shared" si="388"/>
        <v>38</v>
      </c>
      <c r="AQ2070" s="58">
        <f t="shared" si="389"/>
        <v>9.5</v>
      </c>
      <c r="AR2070" s="41">
        <v>6</v>
      </c>
      <c r="AS2070" s="41">
        <v>13</v>
      </c>
      <c r="AT2070" s="41">
        <v>16</v>
      </c>
      <c r="AU2070" s="41">
        <v>22</v>
      </c>
      <c r="AV2070" s="59">
        <f t="shared" si="390"/>
        <v>57</v>
      </c>
      <c r="AW2070" s="59">
        <f t="shared" si="391"/>
        <v>14.25</v>
      </c>
      <c r="AX2070" s="41">
        <v>4</v>
      </c>
      <c r="AY2070" s="41">
        <v>3</v>
      </c>
      <c r="AZ2070" s="41">
        <v>9</v>
      </c>
      <c r="BA2070" s="41">
        <v>19</v>
      </c>
      <c r="BB2070" s="60">
        <f t="shared" si="392"/>
        <v>35</v>
      </c>
      <c r="BC2070" s="60">
        <f t="shared" si="393"/>
        <v>8.75</v>
      </c>
      <c r="BD2070" s="41">
        <f t="shared" si="394"/>
        <v>147</v>
      </c>
      <c r="BE2070" s="41">
        <f t="shared" si="395"/>
        <v>7.1703609471900484E-3</v>
      </c>
    </row>
    <row r="2071" spans="1:57" x14ac:dyDescent="0.25">
      <c r="A2071" s="41" t="s">
        <v>12353</v>
      </c>
      <c r="B2071" s="41" t="s">
        <v>11020</v>
      </c>
      <c r="C2071" s="41">
        <v>1</v>
      </c>
      <c r="D2071" s="41">
        <v>0</v>
      </c>
      <c r="E2071" s="41" t="s">
        <v>12354</v>
      </c>
      <c r="F2071" s="41">
        <v>100</v>
      </c>
      <c r="G2071" s="41">
        <v>100</v>
      </c>
      <c r="H2071" s="41" t="s">
        <v>759</v>
      </c>
      <c r="I2071" s="41" t="s">
        <v>11022</v>
      </c>
      <c r="J2071" s="41" t="s">
        <v>11022</v>
      </c>
      <c r="K2071" s="41" t="s">
        <v>762</v>
      </c>
      <c r="L2071" s="41" t="s">
        <v>762</v>
      </c>
      <c r="M2071" s="41" t="s">
        <v>762</v>
      </c>
      <c r="N2071" s="41" t="s">
        <v>762</v>
      </c>
      <c r="O2071" s="41" t="s">
        <v>762</v>
      </c>
      <c r="P2071" s="41" t="s">
        <v>11022</v>
      </c>
      <c r="Q2071" s="41" t="s">
        <v>11022</v>
      </c>
      <c r="R2071" s="41" t="s">
        <v>11022</v>
      </c>
      <c r="S2071" s="41" t="s">
        <v>11022</v>
      </c>
      <c r="T2071" s="41" t="s">
        <v>11022</v>
      </c>
      <c r="U2071" s="41" t="s">
        <v>11022</v>
      </c>
      <c r="V2071" s="41" t="s">
        <v>11022</v>
      </c>
      <c r="W2071" s="41" t="s">
        <v>12355</v>
      </c>
      <c r="X2071" s="41" t="s">
        <v>12356</v>
      </c>
      <c r="Y2071" s="41" t="s">
        <v>12356</v>
      </c>
      <c r="Z2071" s="41">
        <v>0</v>
      </c>
      <c r="AA2071" s="41">
        <v>0</v>
      </c>
      <c r="AB2071" s="41">
        <v>0</v>
      </c>
      <c r="AC2071" s="41">
        <v>0</v>
      </c>
      <c r="AD2071" s="56">
        <f t="shared" si="384"/>
        <v>0</v>
      </c>
      <c r="AE2071" s="56">
        <f t="shared" si="385"/>
        <v>0</v>
      </c>
      <c r="AF2071" s="41">
        <v>7</v>
      </c>
      <c r="AG2071" s="41">
        <v>0</v>
      </c>
      <c r="AH2071" s="41">
        <v>6</v>
      </c>
      <c r="AI2071" s="41">
        <v>3</v>
      </c>
      <c r="AJ2071" s="57">
        <f t="shared" si="386"/>
        <v>16</v>
      </c>
      <c r="AK2071" s="57">
        <f t="shared" si="387"/>
        <v>4</v>
      </c>
      <c r="AL2071" s="41">
        <v>5</v>
      </c>
      <c r="AM2071" s="41">
        <v>11</v>
      </c>
      <c r="AN2071" s="41">
        <v>20</v>
      </c>
      <c r="AO2071" s="41">
        <v>13</v>
      </c>
      <c r="AP2071" s="58">
        <f t="shared" si="388"/>
        <v>49</v>
      </c>
      <c r="AQ2071" s="58">
        <f t="shared" si="389"/>
        <v>12.25</v>
      </c>
      <c r="AR2071" s="41">
        <v>32</v>
      </c>
      <c r="AS2071" s="41">
        <v>30</v>
      </c>
      <c r="AT2071" s="41">
        <v>72</v>
      </c>
      <c r="AU2071" s="41">
        <v>50</v>
      </c>
      <c r="AV2071" s="59">
        <f t="shared" si="390"/>
        <v>184</v>
      </c>
      <c r="AW2071" s="59">
        <f t="shared" si="391"/>
        <v>46</v>
      </c>
      <c r="AX2071" s="41">
        <v>86</v>
      </c>
      <c r="AY2071" s="41">
        <v>71</v>
      </c>
      <c r="AZ2071" s="41">
        <v>77</v>
      </c>
      <c r="BA2071" s="41">
        <v>84</v>
      </c>
      <c r="BB2071" s="60">
        <f t="shared" si="392"/>
        <v>318</v>
      </c>
      <c r="BC2071" s="60">
        <f t="shared" si="393"/>
        <v>79.5</v>
      </c>
      <c r="BD2071" s="41">
        <f t="shared" si="394"/>
        <v>567</v>
      </c>
      <c r="BE2071" s="41">
        <f t="shared" si="395"/>
        <v>2.7657106510590182E-2</v>
      </c>
    </row>
    <row r="2072" spans="1:57" x14ac:dyDescent="0.25">
      <c r="A2072" s="41" t="s">
        <v>12591</v>
      </c>
      <c r="B2072" s="41" t="s">
        <v>11020</v>
      </c>
      <c r="C2072" s="41">
        <v>1</v>
      </c>
      <c r="D2072" s="41">
        <v>0</v>
      </c>
      <c r="E2072" s="41" t="s">
        <v>12592</v>
      </c>
      <c r="F2072" s="41">
        <v>100</v>
      </c>
      <c r="G2072" s="41">
        <v>100</v>
      </c>
      <c r="H2072" s="41" t="s">
        <v>1552</v>
      </c>
      <c r="I2072" s="41" t="s">
        <v>11022</v>
      </c>
      <c r="J2072" s="41" t="s">
        <v>11022</v>
      </c>
      <c r="K2072" s="41" t="s">
        <v>762</v>
      </c>
      <c r="L2072" s="41" t="s">
        <v>762</v>
      </c>
      <c r="M2072" s="41" t="s">
        <v>762</v>
      </c>
      <c r="N2072" s="41" t="s">
        <v>762</v>
      </c>
      <c r="O2072" s="41" t="s">
        <v>762</v>
      </c>
      <c r="P2072" s="41" t="s">
        <v>11022</v>
      </c>
      <c r="Q2072" s="41" t="s">
        <v>11022</v>
      </c>
      <c r="R2072" s="41" t="s">
        <v>11022</v>
      </c>
      <c r="S2072" s="41" t="s">
        <v>11022</v>
      </c>
      <c r="T2072" s="41" t="s">
        <v>11022</v>
      </c>
      <c r="U2072" s="41" t="s">
        <v>11022</v>
      </c>
      <c r="V2072" s="41" t="s">
        <v>11022</v>
      </c>
      <c r="W2072" s="41" t="s">
        <v>12593</v>
      </c>
      <c r="X2072" s="41" t="s">
        <v>12594</v>
      </c>
      <c r="Y2072" s="41" t="s">
        <v>12594</v>
      </c>
      <c r="Z2072" s="41">
        <v>4</v>
      </c>
      <c r="AA2072" s="41">
        <v>0</v>
      </c>
      <c r="AB2072" s="41">
        <v>1</v>
      </c>
      <c r="AC2072" s="41">
        <v>0</v>
      </c>
      <c r="AD2072" s="56">
        <f t="shared" si="384"/>
        <v>5</v>
      </c>
      <c r="AE2072" s="56">
        <f t="shared" si="385"/>
        <v>1.25</v>
      </c>
      <c r="AF2072" s="41">
        <v>312</v>
      </c>
      <c r="AG2072" s="41">
        <v>169</v>
      </c>
      <c r="AH2072" s="41">
        <v>93</v>
      </c>
      <c r="AI2072" s="41">
        <v>155</v>
      </c>
      <c r="AJ2072" s="57">
        <f t="shared" si="386"/>
        <v>729</v>
      </c>
      <c r="AK2072" s="57">
        <f t="shared" si="387"/>
        <v>182.25</v>
      </c>
      <c r="AL2072" s="41">
        <v>966</v>
      </c>
      <c r="AM2072" s="41">
        <v>578</v>
      </c>
      <c r="AN2072" s="41">
        <v>828</v>
      </c>
      <c r="AO2072" s="41">
        <v>964</v>
      </c>
      <c r="AP2072" s="58">
        <f t="shared" si="388"/>
        <v>3336</v>
      </c>
      <c r="AQ2072" s="58">
        <f t="shared" si="389"/>
        <v>834</v>
      </c>
      <c r="AR2072" s="41">
        <v>46</v>
      </c>
      <c r="AS2072" s="41">
        <v>72</v>
      </c>
      <c r="AT2072" s="41">
        <v>59</v>
      </c>
      <c r="AU2072" s="41">
        <v>151</v>
      </c>
      <c r="AV2072" s="59">
        <f t="shared" si="390"/>
        <v>328</v>
      </c>
      <c r="AW2072" s="59">
        <f t="shared" si="391"/>
        <v>82</v>
      </c>
      <c r="AX2072" s="41">
        <v>59</v>
      </c>
      <c r="AY2072" s="41">
        <v>53</v>
      </c>
      <c r="AZ2072" s="41">
        <v>42</v>
      </c>
      <c r="BA2072" s="41">
        <v>67</v>
      </c>
      <c r="BB2072" s="60">
        <f t="shared" si="392"/>
        <v>221</v>
      </c>
      <c r="BC2072" s="60">
        <f t="shared" si="393"/>
        <v>55.25</v>
      </c>
      <c r="BD2072" s="41">
        <f t="shared" si="394"/>
        <v>4619</v>
      </c>
      <c r="BE2072" s="41">
        <f t="shared" si="395"/>
        <v>0.22530542323177435</v>
      </c>
    </row>
    <row r="2073" spans="1:57" x14ac:dyDescent="0.25">
      <c r="A2073" s="41" t="s">
        <v>11634</v>
      </c>
      <c r="B2073" s="41" t="s">
        <v>11020</v>
      </c>
      <c r="C2073" s="41">
        <v>1</v>
      </c>
      <c r="D2073" s="41">
        <v>0</v>
      </c>
      <c r="E2073" s="41" t="s">
        <v>11635</v>
      </c>
      <c r="F2073" s="41">
        <v>100</v>
      </c>
      <c r="G2073" s="41">
        <v>100</v>
      </c>
      <c r="H2073" s="41" t="s">
        <v>759</v>
      </c>
      <c r="I2073" s="41" t="s">
        <v>11022</v>
      </c>
      <c r="J2073" s="41" t="s">
        <v>11022</v>
      </c>
      <c r="K2073" s="41" t="s">
        <v>762</v>
      </c>
      <c r="L2073" s="41" t="s">
        <v>762</v>
      </c>
      <c r="M2073" s="41" t="s">
        <v>762</v>
      </c>
      <c r="N2073" s="41" t="s">
        <v>762</v>
      </c>
      <c r="O2073" s="41" t="s">
        <v>762</v>
      </c>
      <c r="P2073" s="41" t="s">
        <v>11022</v>
      </c>
      <c r="Q2073" s="41" t="s">
        <v>11022</v>
      </c>
      <c r="R2073" s="41" t="s">
        <v>11022</v>
      </c>
      <c r="S2073" s="41" t="s">
        <v>11022</v>
      </c>
      <c r="T2073" s="41" t="s">
        <v>11022</v>
      </c>
      <c r="U2073" s="41" t="s">
        <v>11022</v>
      </c>
      <c r="V2073" s="41" t="s">
        <v>11022</v>
      </c>
      <c r="W2073" s="41" t="s">
        <v>11636</v>
      </c>
      <c r="X2073" s="41" t="s">
        <v>11637</v>
      </c>
      <c r="Y2073" s="41" t="s">
        <v>11637</v>
      </c>
      <c r="Z2073" s="41">
        <v>129</v>
      </c>
      <c r="AA2073" s="41">
        <v>4</v>
      </c>
      <c r="AB2073" s="41">
        <v>20</v>
      </c>
      <c r="AC2073" s="41">
        <v>8</v>
      </c>
      <c r="AD2073" s="56">
        <f t="shared" si="384"/>
        <v>161</v>
      </c>
      <c r="AE2073" s="56">
        <f t="shared" si="385"/>
        <v>40.25</v>
      </c>
      <c r="AF2073" s="41">
        <v>53</v>
      </c>
      <c r="AG2073" s="41">
        <v>30</v>
      </c>
      <c r="AH2073" s="41">
        <v>25</v>
      </c>
      <c r="AI2073" s="41">
        <v>7</v>
      </c>
      <c r="AJ2073" s="57">
        <f t="shared" si="386"/>
        <v>115</v>
      </c>
      <c r="AK2073" s="57">
        <f t="shared" si="387"/>
        <v>28.75</v>
      </c>
      <c r="AL2073" s="41">
        <v>8</v>
      </c>
      <c r="AM2073" s="41">
        <v>29</v>
      </c>
      <c r="AN2073" s="41">
        <v>5</v>
      </c>
      <c r="AO2073" s="41">
        <v>24</v>
      </c>
      <c r="AP2073" s="58">
        <f t="shared" si="388"/>
        <v>66</v>
      </c>
      <c r="AQ2073" s="58">
        <f t="shared" si="389"/>
        <v>16.5</v>
      </c>
      <c r="AR2073" s="41">
        <v>3</v>
      </c>
      <c r="AS2073" s="41">
        <v>1</v>
      </c>
      <c r="AT2073" s="41">
        <v>2</v>
      </c>
      <c r="AU2073" s="41">
        <v>6</v>
      </c>
      <c r="AV2073" s="59">
        <f t="shared" si="390"/>
        <v>12</v>
      </c>
      <c r="AW2073" s="59">
        <f t="shared" si="391"/>
        <v>3</v>
      </c>
      <c r="AX2073" s="41">
        <v>2</v>
      </c>
      <c r="AY2073" s="41">
        <v>6</v>
      </c>
      <c r="AZ2073" s="41">
        <v>5</v>
      </c>
      <c r="BA2073" s="41">
        <v>6</v>
      </c>
      <c r="BB2073" s="60">
        <f t="shared" si="392"/>
        <v>19</v>
      </c>
      <c r="BC2073" s="60">
        <f t="shared" si="393"/>
        <v>4.75</v>
      </c>
      <c r="BD2073" s="41">
        <f t="shared" si="394"/>
        <v>373</v>
      </c>
      <c r="BE2073" s="41">
        <f t="shared" si="395"/>
        <v>1.8194181178924407E-2</v>
      </c>
    </row>
    <row r="2074" spans="1:57" x14ac:dyDescent="0.25">
      <c r="A2074" s="41" t="s">
        <v>11447</v>
      </c>
      <c r="B2074" s="41" t="s">
        <v>11020</v>
      </c>
      <c r="C2074" s="41">
        <v>1</v>
      </c>
      <c r="D2074" s="41">
        <v>0</v>
      </c>
      <c r="E2074" s="41" t="s">
        <v>11448</v>
      </c>
      <c r="F2074" s="41">
        <v>100</v>
      </c>
      <c r="G2074" s="41">
        <v>100</v>
      </c>
      <c r="H2074" s="41" t="s">
        <v>759</v>
      </c>
      <c r="I2074" s="41" t="s">
        <v>11022</v>
      </c>
      <c r="J2074" s="41" t="s">
        <v>11022</v>
      </c>
      <c r="K2074" s="41" t="s">
        <v>762</v>
      </c>
      <c r="L2074" s="41" t="s">
        <v>762</v>
      </c>
      <c r="M2074" s="41" t="s">
        <v>762</v>
      </c>
      <c r="N2074" s="41" t="s">
        <v>762</v>
      </c>
      <c r="O2074" s="41" t="s">
        <v>762</v>
      </c>
      <c r="P2074" s="41" t="s">
        <v>11022</v>
      </c>
      <c r="Q2074" s="41" t="s">
        <v>11022</v>
      </c>
      <c r="R2074" s="41" t="s">
        <v>11022</v>
      </c>
      <c r="S2074" s="41" t="s">
        <v>11022</v>
      </c>
      <c r="T2074" s="41" t="s">
        <v>11022</v>
      </c>
      <c r="U2074" s="41" t="s">
        <v>11022</v>
      </c>
      <c r="V2074" s="41" t="s">
        <v>11022</v>
      </c>
      <c r="W2074" s="41" t="s">
        <v>11449</v>
      </c>
      <c r="X2074" s="41" t="s">
        <v>11450</v>
      </c>
      <c r="Y2074" s="41" t="s">
        <v>11450</v>
      </c>
      <c r="Z2074" s="41">
        <v>0</v>
      </c>
      <c r="AA2074" s="41">
        <v>0</v>
      </c>
      <c r="AB2074" s="41">
        <v>0</v>
      </c>
      <c r="AC2074" s="41">
        <v>0</v>
      </c>
      <c r="AD2074" s="56">
        <f t="shared" si="384"/>
        <v>0</v>
      </c>
      <c r="AE2074" s="56">
        <f t="shared" si="385"/>
        <v>0</v>
      </c>
      <c r="AF2074" s="41">
        <v>0</v>
      </c>
      <c r="AG2074" s="41">
        <v>0</v>
      </c>
      <c r="AH2074" s="41">
        <v>0</v>
      </c>
      <c r="AI2074" s="41">
        <v>0</v>
      </c>
      <c r="AJ2074" s="57">
        <f t="shared" si="386"/>
        <v>0</v>
      </c>
      <c r="AK2074" s="57">
        <f t="shared" si="387"/>
        <v>0</v>
      </c>
      <c r="AL2074" s="41">
        <v>0</v>
      </c>
      <c r="AM2074" s="41">
        <v>0</v>
      </c>
      <c r="AN2074" s="41">
        <v>0</v>
      </c>
      <c r="AO2074" s="41">
        <v>0</v>
      </c>
      <c r="AP2074" s="58">
        <f t="shared" si="388"/>
        <v>0</v>
      </c>
      <c r="AQ2074" s="58">
        <f t="shared" si="389"/>
        <v>0</v>
      </c>
      <c r="AR2074" s="41">
        <v>11</v>
      </c>
      <c r="AS2074" s="41">
        <v>1</v>
      </c>
      <c r="AT2074" s="41">
        <v>11</v>
      </c>
      <c r="AU2074" s="41">
        <v>21</v>
      </c>
      <c r="AV2074" s="59">
        <f t="shared" si="390"/>
        <v>44</v>
      </c>
      <c r="AW2074" s="59">
        <f t="shared" si="391"/>
        <v>11</v>
      </c>
      <c r="AX2074" s="41">
        <v>13</v>
      </c>
      <c r="AY2074" s="41">
        <v>14</v>
      </c>
      <c r="AZ2074" s="41">
        <v>10</v>
      </c>
      <c r="BA2074" s="41">
        <v>17</v>
      </c>
      <c r="BB2074" s="60">
        <f t="shared" si="392"/>
        <v>54</v>
      </c>
      <c r="BC2074" s="60">
        <f t="shared" si="393"/>
        <v>13.5</v>
      </c>
      <c r="BD2074" s="41">
        <f t="shared" si="394"/>
        <v>98</v>
      </c>
      <c r="BE2074" s="41">
        <f t="shared" si="395"/>
        <v>4.7802406314600317E-3</v>
      </c>
    </row>
    <row r="2075" spans="1:57" x14ac:dyDescent="0.25">
      <c r="A2075" s="41" t="s">
        <v>12091</v>
      </c>
      <c r="B2075" s="41" t="s">
        <v>11020</v>
      </c>
      <c r="C2075" s="41">
        <v>1</v>
      </c>
      <c r="D2075" s="41">
        <v>0</v>
      </c>
      <c r="E2075" s="41" t="s">
        <v>12092</v>
      </c>
      <c r="F2075" s="41">
        <v>100</v>
      </c>
      <c r="G2075" s="41">
        <v>100</v>
      </c>
      <c r="H2075" s="41" t="s">
        <v>759</v>
      </c>
      <c r="I2075" s="41" t="s">
        <v>11022</v>
      </c>
      <c r="J2075" s="41" t="s">
        <v>11022</v>
      </c>
      <c r="K2075" s="41" t="s">
        <v>762</v>
      </c>
      <c r="L2075" s="41" t="s">
        <v>762</v>
      </c>
      <c r="M2075" s="41" t="s">
        <v>762</v>
      </c>
      <c r="N2075" s="41" t="s">
        <v>762</v>
      </c>
      <c r="O2075" s="41" t="s">
        <v>762</v>
      </c>
      <c r="P2075" s="41" t="s">
        <v>11022</v>
      </c>
      <c r="Q2075" s="41" t="s">
        <v>11022</v>
      </c>
      <c r="R2075" s="41" t="s">
        <v>11022</v>
      </c>
      <c r="S2075" s="41" t="s">
        <v>11022</v>
      </c>
      <c r="T2075" s="41" t="s">
        <v>11022</v>
      </c>
      <c r="U2075" s="41" t="s">
        <v>11022</v>
      </c>
      <c r="V2075" s="41" t="s">
        <v>11022</v>
      </c>
      <c r="W2075" s="41" t="s">
        <v>12093</v>
      </c>
      <c r="X2075" s="41" t="s">
        <v>12094</v>
      </c>
      <c r="Y2075" s="41" t="s">
        <v>12094</v>
      </c>
      <c r="Z2075" s="41">
        <v>0</v>
      </c>
      <c r="AA2075" s="41">
        <v>0</v>
      </c>
      <c r="AB2075" s="41">
        <v>0</v>
      </c>
      <c r="AC2075" s="41">
        <v>0</v>
      </c>
      <c r="AD2075" s="56">
        <f t="shared" si="384"/>
        <v>0</v>
      </c>
      <c r="AE2075" s="56">
        <f t="shared" si="385"/>
        <v>0</v>
      </c>
      <c r="AF2075" s="41">
        <v>0</v>
      </c>
      <c r="AG2075" s="41">
        <v>1</v>
      </c>
      <c r="AH2075" s="41">
        <v>0</v>
      </c>
      <c r="AI2075" s="41">
        <v>0</v>
      </c>
      <c r="AJ2075" s="57">
        <f t="shared" si="386"/>
        <v>1</v>
      </c>
      <c r="AK2075" s="57">
        <f t="shared" si="387"/>
        <v>0.25</v>
      </c>
      <c r="AL2075" s="41">
        <v>0</v>
      </c>
      <c r="AM2075" s="41">
        <v>0</v>
      </c>
      <c r="AN2075" s="41">
        <v>0</v>
      </c>
      <c r="AO2075" s="41">
        <v>0</v>
      </c>
      <c r="AP2075" s="58">
        <f t="shared" si="388"/>
        <v>0</v>
      </c>
      <c r="AQ2075" s="58">
        <f t="shared" si="389"/>
        <v>0</v>
      </c>
      <c r="AR2075" s="41">
        <v>0</v>
      </c>
      <c r="AS2075" s="41">
        <v>0</v>
      </c>
      <c r="AT2075" s="41">
        <v>0</v>
      </c>
      <c r="AU2075" s="41">
        <v>0</v>
      </c>
      <c r="AV2075" s="59">
        <f t="shared" si="390"/>
        <v>0</v>
      </c>
      <c r="AW2075" s="59">
        <f t="shared" si="391"/>
        <v>0</v>
      </c>
      <c r="AX2075" s="41">
        <v>2</v>
      </c>
      <c r="AY2075" s="41">
        <v>3</v>
      </c>
      <c r="AZ2075" s="41">
        <v>4</v>
      </c>
      <c r="BA2075" s="41">
        <v>17</v>
      </c>
      <c r="BB2075" s="60">
        <f t="shared" si="392"/>
        <v>26</v>
      </c>
      <c r="BC2075" s="60">
        <f t="shared" si="393"/>
        <v>6.5</v>
      </c>
      <c r="BD2075" s="41">
        <f t="shared" si="394"/>
        <v>27</v>
      </c>
      <c r="BE2075" s="41">
        <f t="shared" si="395"/>
        <v>1.3170050719328659E-3</v>
      </c>
    </row>
    <row r="2076" spans="1:57" x14ac:dyDescent="0.25">
      <c r="A2076" s="41" t="s">
        <v>12693</v>
      </c>
      <c r="B2076" s="41" t="s">
        <v>11020</v>
      </c>
      <c r="C2076" s="41">
        <v>1</v>
      </c>
      <c r="D2076" s="41">
        <v>0</v>
      </c>
      <c r="E2076" s="41" t="s">
        <v>12694</v>
      </c>
      <c r="F2076" s="41">
        <v>100</v>
      </c>
      <c r="G2076" s="41">
        <v>100</v>
      </c>
      <c r="H2076" s="41" t="s">
        <v>759</v>
      </c>
      <c r="I2076" s="41" t="s">
        <v>11022</v>
      </c>
      <c r="J2076" s="41" t="s">
        <v>11022</v>
      </c>
      <c r="K2076" s="41" t="s">
        <v>762</v>
      </c>
      <c r="L2076" s="41" t="s">
        <v>762</v>
      </c>
      <c r="M2076" s="41" t="s">
        <v>762</v>
      </c>
      <c r="N2076" s="41" t="s">
        <v>762</v>
      </c>
      <c r="O2076" s="41" t="s">
        <v>762</v>
      </c>
      <c r="P2076" s="41" t="s">
        <v>11022</v>
      </c>
      <c r="Q2076" s="41" t="s">
        <v>11022</v>
      </c>
      <c r="R2076" s="41" t="s">
        <v>11022</v>
      </c>
      <c r="S2076" s="41" t="s">
        <v>11022</v>
      </c>
      <c r="T2076" s="41" t="s">
        <v>11022</v>
      </c>
      <c r="U2076" s="41" t="s">
        <v>11022</v>
      </c>
      <c r="V2076" s="41" t="s">
        <v>11022</v>
      </c>
      <c r="W2076" s="41" t="s">
        <v>12695</v>
      </c>
      <c r="X2076" s="41" t="s">
        <v>12696</v>
      </c>
      <c r="Y2076" s="41" t="s">
        <v>12696</v>
      </c>
      <c r="Z2076" s="41">
        <v>0</v>
      </c>
      <c r="AA2076" s="41">
        <v>0</v>
      </c>
      <c r="AB2076" s="41">
        <v>0</v>
      </c>
      <c r="AC2076" s="41">
        <v>0</v>
      </c>
      <c r="AD2076" s="56">
        <f t="shared" si="384"/>
        <v>0</v>
      </c>
      <c r="AE2076" s="56">
        <f t="shared" si="385"/>
        <v>0</v>
      </c>
      <c r="AF2076" s="41">
        <v>0</v>
      </c>
      <c r="AG2076" s="41">
        <v>0</v>
      </c>
      <c r="AH2076" s="41">
        <v>0</v>
      </c>
      <c r="AI2076" s="41">
        <v>0</v>
      </c>
      <c r="AJ2076" s="57">
        <f t="shared" si="386"/>
        <v>0</v>
      </c>
      <c r="AK2076" s="57">
        <f t="shared" si="387"/>
        <v>0</v>
      </c>
      <c r="AL2076" s="41">
        <v>0</v>
      </c>
      <c r="AM2076" s="41">
        <v>1</v>
      </c>
      <c r="AN2076" s="41">
        <v>2</v>
      </c>
      <c r="AO2076" s="41">
        <v>2</v>
      </c>
      <c r="AP2076" s="58">
        <f t="shared" si="388"/>
        <v>5</v>
      </c>
      <c r="AQ2076" s="58">
        <f t="shared" si="389"/>
        <v>1.25</v>
      </c>
      <c r="AR2076" s="41">
        <v>3</v>
      </c>
      <c r="AS2076" s="41">
        <v>6</v>
      </c>
      <c r="AT2076" s="41">
        <v>2</v>
      </c>
      <c r="AU2076" s="41">
        <v>4</v>
      </c>
      <c r="AV2076" s="59">
        <f t="shared" si="390"/>
        <v>15</v>
      </c>
      <c r="AW2076" s="59">
        <f t="shared" si="391"/>
        <v>3.75</v>
      </c>
      <c r="AX2076" s="41">
        <v>42</v>
      </c>
      <c r="AY2076" s="41">
        <v>22</v>
      </c>
      <c r="AZ2076" s="41">
        <v>68</v>
      </c>
      <c r="BA2076" s="41">
        <v>21</v>
      </c>
      <c r="BB2076" s="60">
        <f t="shared" si="392"/>
        <v>153</v>
      </c>
      <c r="BC2076" s="60">
        <f t="shared" si="393"/>
        <v>38.25</v>
      </c>
      <c r="BD2076" s="41">
        <f t="shared" si="394"/>
        <v>173</v>
      </c>
      <c r="BE2076" s="41">
        <f t="shared" si="395"/>
        <v>8.4385880534957707E-3</v>
      </c>
    </row>
    <row r="2077" spans="1:57" x14ac:dyDescent="0.25">
      <c r="A2077" s="41" t="s">
        <v>12892</v>
      </c>
      <c r="B2077" s="41" t="s">
        <v>11020</v>
      </c>
      <c r="C2077" s="41">
        <v>1</v>
      </c>
      <c r="D2077" s="41">
        <v>0</v>
      </c>
      <c r="E2077" s="41" t="s">
        <v>12893</v>
      </c>
      <c r="F2077" s="41">
        <v>100</v>
      </c>
      <c r="G2077" s="41">
        <v>100</v>
      </c>
      <c r="H2077" s="41" t="s">
        <v>1552</v>
      </c>
      <c r="I2077" s="41" t="s">
        <v>11022</v>
      </c>
      <c r="J2077" s="41" t="s">
        <v>11022</v>
      </c>
      <c r="K2077" s="41" t="s">
        <v>762</v>
      </c>
      <c r="L2077" s="41" t="s">
        <v>762</v>
      </c>
      <c r="M2077" s="41" t="s">
        <v>762</v>
      </c>
      <c r="N2077" s="41" t="s">
        <v>762</v>
      </c>
      <c r="O2077" s="41" t="s">
        <v>762</v>
      </c>
      <c r="P2077" s="41" t="s">
        <v>11022</v>
      </c>
      <c r="Q2077" s="41" t="s">
        <v>11022</v>
      </c>
      <c r="R2077" s="41" t="s">
        <v>11022</v>
      </c>
      <c r="S2077" s="41" t="s">
        <v>11022</v>
      </c>
      <c r="T2077" s="41" t="s">
        <v>11022</v>
      </c>
      <c r="U2077" s="41" t="s">
        <v>11022</v>
      </c>
      <c r="V2077" s="41" t="s">
        <v>11022</v>
      </c>
      <c r="W2077" s="41" t="s">
        <v>12893</v>
      </c>
      <c r="X2077" s="41" t="s">
        <v>12894</v>
      </c>
      <c r="Y2077" s="41" t="s">
        <v>12894</v>
      </c>
      <c r="Z2077" s="41">
        <v>0</v>
      </c>
      <c r="AA2077" s="41">
        <v>0</v>
      </c>
      <c r="AB2077" s="41">
        <v>0</v>
      </c>
      <c r="AC2077" s="41">
        <v>0</v>
      </c>
      <c r="AD2077" s="56">
        <f t="shared" si="384"/>
        <v>0</v>
      </c>
      <c r="AE2077" s="56">
        <f t="shared" si="385"/>
        <v>0</v>
      </c>
      <c r="AF2077" s="41">
        <v>0</v>
      </c>
      <c r="AG2077" s="41">
        <v>1</v>
      </c>
      <c r="AH2077" s="41">
        <v>0</v>
      </c>
      <c r="AI2077" s="41">
        <v>1</v>
      </c>
      <c r="AJ2077" s="57">
        <f t="shared" si="386"/>
        <v>2</v>
      </c>
      <c r="AK2077" s="57">
        <f t="shared" si="387"/>
        <v>0.5</v>
      </c>
      <c r="AL2077" s="41">
        <v>0</v>
      </c>
      <c r="AM2077" s="41">
        <v>3</v>
      </c>
      <c r="AN2077" s="41">
        <v>1</v>
      </c>
      <c r="AO2077" s="41">
        <v>2</v>
      </c>
      <c r="AP2077" s="58">
        <f t="shared" si="388"/>
        <v>6</v>
      </c>
      <c r="AQ2077" s="58">
        <f t="shared" si="389"/>
        <v>1.5</v>
      </c>
      <c r="AR2077" s="41">
        <v>5</v>
      </c>
      <c r="AS2077" s="41">
        <v>1</v>
      </c>
      <c r="AT2077" s="41">
        <v>5</v>
      </c>
      <c r="AU2077" s="41">
        <v>11</v>
      </c>
      <c r="AV2077" s="59">
        <f t="shared" si="390"/>
        <v>22</v>
      </c>
      <c r="AW2077" s="59">
        <f t="shared" si="391"/>
        <v>5.5</v>
      </c>
      <c r="AX2077" s="41">
        <v>56</v>
      </c>
      <c r="AY2077" s="41">
        <v>45</v>
      </c>
      <c r="AZ2077" s="41">
        <v>60</v>
      </c>
      <c r="BA2077" s="41">
        <v>63</v>
      </c>
      <c r="BB2077" s="60">
        <f t="shared" si="392"/>
        <v>224</v>
      </c>
      <c r="BC2077" s="60">
        <f t="shared" si="393"/>
        <v>56</v>
      </c>
      <c r="BD2077" s="41">
        <f t="shared" si="394"/>
        <v>254</v>
      </c>
      <c r="BE2077" s="41">
        <f t="shared" si="395"/>
        <v>1.2389603269294367E-2</v>
      </c>
    </row>
    <row r="2078" spans="1:57" x14ac:dyDescent="0.25">
      <c r="A2078" s="41" t="s">
        <v>12443</v>
      </c>
      <c r="B2078" s="41" t="s">
        <v>11020</v>
      </c>
      <c r="C2078" s="41">
        <v>1</v>
      </c>
      <c r="D2078" s="41">
        <v>0</v>
      </c>
      <c r="E2078" s="41" t="s">
        <v>12444</v>
      </c>
      <c r="F2078" s="41">
        <v>100</v>
      </c>
      <c r="G2078" s="41">
        <v>100</v>
      </c>
      <c r="H2078" s="41" t="s">
        <v>1552</v>
      </c>
      <c r="I2078" s="41" t="s">
        <v>11022</v>
      </c>
      <c r="J2078" s="41" t="s">
        <v>11022</v>
      </c>
      <c r="K2078" s="41" t="s">
        <v>762</v>
      </c>
      <c r="L2078" s="41" t="s">
        <v>762</v>
      </c>
      <c r="M2078" s="41" t="s">
        <v>762</v>
      </c>
      <c r="N2078" s="41" t="s">
        <v>762</v>
      </c>
      <c r="O2078" s="41" t="s">
        <v>762</v>
      </c>
      <c r="P2078" s="41" t="s">
        <v>11022</v>
      </c>
      <c r="Q2078" s="41" t="s">
        <v>11022</v>
      </c>
      <c r="R2078" s="41" t="s">
        <v>11022</v>
      </c>
      <c r="S2078" s="41" t="s">
        <v>11022</v>
      </c>
      <c r="T2078" s="41" t="s">
        <v>11022</v>
      </c>
      <c r="U2078" s="41" t="s">
        <v>11022</v>
      </c>
      <c r="V2078" s="41" t="s">
        <v>11022</v>
      </c>
      <c r="W2078" s="41" t="s">
        <v>12445</v>
      </c>
      <c r="X2078" s="41" t="s">
        <v>12446</v>
      </c>
      <c r="Y2078" s="41" t="s">
        <v>12446</v>
      </c>
      <c r="Z2078" s="41">
        <v>0</v>
      </c>
      <c r="AA2078" s="41">
        <v>0</v>
      </c>
      <c r="AB2078" s="41">
        <v>0</v>
      </c>
      <c r="AC2078" s="41">
        <v>0</v>
      </c>
      <c r="AD2078" s="56">
        <f t="shared" si="384"/>
        <v>0</v>
      </c>
      <c r="AE2078" s="56">
        <f t="shared" si="385"/>
        <v>0</v>
      </c>
      <c r="AF2078" s="41">
        <v>2</v>
      </c>
      <c r="AG2078" s="41">
        <v>3</v>
      </c>
      <c r="AH2078" s="41">
        <v>0</v>
      </c>
      <c r="AI2078" s="41">
        <v>0</v>
      </c>
      <c r="AJ2078" s="57">
        <f t="shared" si="386"/>
        <v>5</v>
      </c>
      <c r="AK2078" s="57">
        <f t="shared" si="387"/>
        <v>1.25</v>
      </c>
      <c r="AL2078" s="41">
        <v>3</v>
      </c>
      <c r="AM2078" s="41">
        <v>0</v>
      </c>
      <c r="AN2078" s="41">
        <v>1</v>
      </c>
      <c r="AO2078" s="41">
        <v>0</v>
      </c>
      <c r="AP2078" s="58">
        <f t="shared" si="388"/>
        <v>4</v>
      </c>
      <c r="AQ2078" s="58">
        <f t="shared" si="389"/>
        <v>1</v>
      </c>
      <c r="AR2078" s="41">
        <v>11</v>
      </c>
      <c r="AS2078" s="41">
        <v>3</v>
      </c>
      <c r="AT2078" s="41">
        <v>6</v>
      </c>
      <c r="AU2078" s="41">
        <v>10</v>
      </c>
      <c r="AV2078" s="59">
        <f t="shared" si="390"/>
        <v>30</v>
      </c>
      <c r="AW2078" s="59">
        <f t="shared" si="391"/>
        <v>7.5</v>
      </c>
      <c r="AX2078" s="41">
        <v>84</v>
      </c>
      <c r="AY2078" s="41">
        <v>24</v>
      </c>
      <c r="AZ2078" s="41">
        <v>24</v>
      </c>
      <c r="BA2078" s="41">
        <v>18</v>
      </c>
      <c r="BB2078" s="60">
        <f t="shared" si="392"/>
        <v>150</v>
      </c>
      <c r="BC2078" s="60">
        <f t="shared" si="393"/>
        <v>37.5</v>
      </c>
      <c r="BD2078" s="41">
        <f t="shared" si="394"/>
        <v>189</v>
      </c>
      <c r="BE2078" s="41">
        <f t="shared" si="395"/>
        <v>9.2190355035300601E-3</v>
      </c>
    </row>
    <row r="2079" spans="1:57" x14ac:dyDescent="0.25">
      <c r="A2079" s="41" t="s">
        <v>12598</v>
      </c>
      <c r="B2079" s="41" t="s">
        <v>11020</v>
      </c>
      <c r="C2079" s="41">
        <v>1</v>
      </c>
      <c r="D2079" s="41">
        <v>0</v>
      </c>
      <c r="E2079" s="41" t="s">
        <v>12599</v>
      </c>
      <c r="F2079" s="41">
        <v>100</v>
      </c>
      <c r="G2079" s="41">
        <v>100</v>
      </c>
      <c r="H2079" s="41" t="s">
        <v>759</v>
      </c>
      <c r="I2079" s="41" t="s">
        <v>11022</v>
      </c>
      <c r="J2079" s="41" t="s">
        <v>11022</v>
      </c>
      <c r="K2079" s="41" t="s">
        <v>762</v>
      </c>
      <c r="L2079" s="41" t="s">
        <v>762</v>
      </c>
      <c r="M2079" s="41" t="s">
        <v>762</v>
      </c>
      <c r="N2079" s="41" t="s">
        <v>762</v>
      </c>
      <c r="O2079" s="41" t="s">
        <v>762</v>
      </c>
      <c r="P2079" s="41" t="s">
        <v>11022</v>
      </c>
      <c r="Q2079" s="41" t="s">
        <v>11022</v>
      </c>
      <c r="R2079" s="41" t="s">
        <v>11022</v>
      </c>
      <c r="S2079" s="41" t="s">
        <v>11022</v>
      </c>
      <c r="T2079" s="41" t="s">
        <v>11022</v>
      </c>
      <c r="U2079" s="41" t="s">
        <v>11022</v>
      </c>
      <c r="V2079" s="41" t="s">
        <v>11022</v>
      </c>
      <c r="W2079" s="41" t="s">
        <v>12600</v>
      </c>
      <c r="X2079" s="41" t="s">
        <v>12601</v>
      </c>
      <c r="Y2079" s="41" t="s">
        <v>12601</v>
      </c>
      <c r="Z2079" s="41">
        <v>0</v>
      </c>
      <c r="AA2079" s="41">
        <v>0</v>
      </c>
      <c r="AB2079" s="41">
        <v>0</v>
      </c>
      <c r="AC2079" s="41">
        <v>0</v>
      </c>
      <c r="AD2079" s="56">
        <f t="shared" si="384"/>
        <v>0</v>
      </c>
      <c r="AE2079" s="56">
        <f t="shared" si="385"/>
        <v>0</v>
      </c>
      <c r="AF2079" s="41">
        <v>0</v>
      </c>
      <c r="AG2079" s="41">
        <v>0</v>
      </c>
      <c r="AH2079" s="41">
        <v>0</v>
      </c>
      <c r="AI2079" s="41">
        <v>0</v>
      </c>
      <c r="AJ2079" s="57">
        <f t="shared" si="386"/>
        <v>0</v>
      </c>
      <c r="AK2079" s="57">
        <f t="shared" si="387"/>
        <v>0</v>
      </c>
      <c r="AL2079" s="41">
        <v>0</v>
      </c>
      <c r="AM2079" s="41">
        <v>0</v>
      </c>
      <c r="AN2079" s="41">
        <v>0</v>
      </c>
      <c r="AO2079" s="41">
        <v>0</v>
      </c>
      <c r="AP2079" s="58">
        <f t="shared" si="388"/>
        <v>0</v>
      </c>
      <c r="AQ2079" s="58">
        <f t="shared" si="389"/>
        <v>0</v>
      </c>
      <c r="AR2079" s="41">
        <v>0</v>
      </c>
      <c r="AS2079" s="41">
        <v>0</v>
      </c>
      <c r="AT2079" s="41">
        <v>0</v>
      </c>
      <c r="AU2079" s="41">
        <v>8</v>
      </c>
      <c r="AV2079" s="59">
        <f t="shared" si="390"/>
        <v>8</v>
      </c>
      <c r="AW2079" s="59">
        <f t="shared" si="391"/>
        <v>2</v>
      </c>
      <c r="AX2079" s="41">
        <v>32</v>
      </c>
      <c r="AY2079" s="41">
        <v>25</v>
      </c>
      <c r="AZ2079" s="41">
        <v>12</v>
      </c>
      <c r="BA2079" s="41">
        <v>31</v>
      </c>
      <c r="BB2079" s="60">
        <f t="shared" si="392"/>
        <v>100</v>
      </c>
      <c r="BC2079" s="60">
        <f t="shared" si="393"/>
        <v>25</v>
      </c>
      <c r="BD2079" s="41">
        <f t="shared" si="394"/>
        <v>108</v>
      </c>
      <c r="BE2079" s="41">
        <f t="shared" si="395"/>
        <v>5.2680202877314636E-3</v>
      </c>
    </row>
    <row r="2080" spans="1:57" x14ac:dyDescent="0.25">
      <c r="A2080" s="41" t="s">
        <v>11850</v>
      </c>
      <c r="B2080" s="41" t="s">
        <v>11020</v>
      </c>
      <c r="C2080" s="41">
        <v>1</v>
      </c>
      <c r="D2080" s="41">
        <v>0</v>
      </c>
      <c r="E2080" s="41" t="s">
        <v>11851</v>
      </c>
      <c r="F2080" s="41">
        <v>100</v>
      </c>
      <c r="G2080" s="41">
        <v>100</v>
      </c>
      <c r="H2080" s="41" t="s">
        <v>759</v>
      </c>
      <c r="I2080" s="41" t="s">
        <v>11022</v>
      </c>
      <c r="J2080" s="41" t="s">
        <v>11022</v>
      </c>
      <c r="K2080" s="41" t="s">
        <v>762</v>
      </c>
      <c r="L2080" s="41" t="s">
        <v>762</v>
      </c>
      <c r="M2080" s="41" t="s">
        <v>762</v>
      </c>
      <c r="N2080" s="41" t="s">
        <v>762</v>
      </c>
      <c r="O2080" s="41" t="s">
        <v>762</v>
      </c>
      <c r="P2080" s="41" t="s">
        <v>11022</v>
      </c>
      <c r="Q2080" s="41" t="s">
        <v>11022</v>
      </c>
      <c r="R2080" s="41" t="s">
        <v>11022</v>
      </c>
      <c r="S2080" s="41" t="s">
        <v>11022</v>
      </c>
      <c r="T2080" s="41" t="s">
        <v>11022</v>
      </c>
      <c r="U2080" s="41" t="s">
        <v>11022</v>
      </c>
      <c r="V2080" s="41" t="s">
        <v>11022</v>
      </c>
      <c r="W2080" s="41" t="s">
        <v>11852</v>
      </c>
      <c r="X2080" s="41" t="s">
        <v>11853</v>
      </c>
      <c r="Y2080" s="41" t="s">
        <v>11853</v>
      </c>
      <c r="Z2080" s="41">
        <v>0</v>
      </c>
      <c r="AA2080" s="41">
        <v>0</v>
      </c>
      <c r="AB2080" s="41">
        <v>0</v>
      </c>
      <c r="AC2080" s="41">
        <v>0</v>
      </c>
      <c r="AD2080" s="56">
        <f t="shared" si="384"/>
        <v>0</v>
      </c>
      <c r="AE2080" s="56">
        <f t="shared" si="385"/>
        <v>0</v>
      </c>
      <c r="AF2080" s="41">
        <v>2</v>
      </c>
      <c r="AG2080" s="41">
        <v>0</v>
      </c>
      <c r="AH2080" s="41">
        <v>0</v>
      </c>
      <c r="AI2080" s="41">
        <v>0</v>
      </c>
      <c r="AJ2080" s="57">
        <f t="shared" si="386"/>
        <v>2</v>
      </c>
      <c r="AK2080" s="57">
        <f t="shared" si="387"/>
        <v>0.5</v>
      </c>
      <c r="AL2080" s="41">
        <v>0</v>
      </c>
      <c r="AM2080" s="41">
        <v>0</v>
      </c>
      <c r="AN2080" s="41">
        <v>4</v>
      </c>
      <c r="AO2080" s="41">
        <v>4</v>
      </c>
      <c r="AP2080" s="58">
        <f t="shared" si="388"/>
        <v>8</v>
      </c>
      <c r="AQ2080" s="58">
        <f t="shared" si="389"/>
        <v>2</v>
      </c>
      <c r="AR2080" s="41">
        <v>28</v>
      </c>
      <c r="AS2080" s="41">
        <v>18</v>
      </c>
      <c r="AT2080" s="41">
        <v>20</v>
      </c>
      <c r="AU2080" s="41">
        <v>24</v>
      </c>
      <c r="AV2080" s="59">
        <f t="shared" si="390"/>
        <v>90</v>
      </c>
      <c r="AW2080" s="59">
        <f t="shared" si="391"/>
        <v>22.5</v>
      </c>
      <c r="AX2080" s="41">
        <v>60</v>
      </c>
      <c r="AY2080" s="41">
        <v>31</v>
      </c>
      <c r="AZ2080" s="41">
        <v>69</v>
      </c>
      <c r="BA2080" s="41">
        <v>62</v>
      </c>
      <c r="BB2080" s="60">
        <f t="shared" si="392"/>
        <v>222</v>
      </c>
      <c r="BC2080" s="60">
        <f t="shared" si="393"/>
        <v>55.5</v>
      </c>
      <c r="BD2080" s="41">
        <f t="shared" si="394"/>
        <v>322</v>
      </c>
      <c r="BE2080" s="41">
        <f t="shared" si="395"/>
        <v>1.5706504931940105E-2</v>
      </c>
    </row>
    <row r="2081" spans="1:57" x14ac:dyDescent="0.25">
      <c r="A2081" s="41" t="s">
        <v>14318</v>
      </c>
      <c r="B2081" s="41" t="s">
        <v>11020</v>
      </c>
      <c r="C2081" s="41">
        <v>1</v>
      </c>
      <c r="D2081" s="41">
        <v>0</v>
      </c>
      <c r="E2081" s="41" t="s">
        <v>14319</v>
      </c>
      <c r="F2081" s="41">
        <v>100</v>
      </c>
      <c r="G2081" s="41">
        <v>100</v>
      </c>
      <c r="H2081" s="41" t="s">
        <v>759</v>
      </c>
      <c r="I2081" s="41" t="s">
        <v>11022</v>
      </c>
      <c r="J2081" s="41" t="s">
        <v>11022</v>
      </c>
      <c r="K2081" s="41" t="s">
        <v>762</v>
      </c>
      <c r="L2081" s="41" t="s">
        <v>762</v>
      </c>
      <c r="M2081" s="41" t="s">
        <v>762</v>
      </c>
      <c r="N2081" s="41" t="s">
        <v>762</v>
      </c>
      <c r="O2081" s="41" t="s">
        <v>762</v>
      </c>
      <c r="P2081" s="41" t="s">
        <v>11022</v>
      </c>
      <c r="Q2081" s="41" t="s">
        <v>11022</v>
      </c>
      <c r="R2081" s="41" t="s">
        <v>11022</v>
      </c>
      <c r="S2081" s="41" t="s">
        <v>11022</v>
      </c>
      <c r="T2081" s="41" t="s">
        <v>11022</v>
      </c>
      <c r="U2081" s="41" t="s">
        <v>11022</v>
      </c>
      <c r="V2081" s="41" t="s">
        <v>11022</v>
      </c>
      <c r="W2081" s="41" t="s">
        <v>14319</v>
      </c>
      <c r="X2081" s="41" t="s">
        <v>14320</v>
      </c>
      <c r="Y2081" s="41" t="s">
        <v>14320</v>
      </c>
      <c r="Z2081" s="41">
        <v>0</v>
      </c>
      <c r="AA2081" s="41">
        <v>0</v>
      </c>
      <c r="AB2081" s="41">
        <v>0</v>
      </c>
      <c r="AC2081" s="41">
        <v>0</v>
      </c>
      <c r="AD2081" s="56">
        <f t="shared" si="384"/>
        <v>0</v>
      </c>
      <c r="AE2081" s="56">
        <f t="shared" si="385"/>
        <v>0</v>
      </c>
      <c r="AF2081" s="41">
        <v>11</v>
      </c>
      <c r="AG2081" s="41">
        <v>1</v>
      </c>
      <c r="AH2081" s="41">
        <v>14</v>
      </c>
      <c r="AI2081" s="41">
        <v>16</v>
      </c>
      <c r="AJ2081" s="57">
        <f t="shared" si="386"/>
        <v>42</v>
      </c>
      <c r="AK2081" s="57">
        <f t="shared" si="387"/>
        <v>10.5</v>
      </c>
      <c r="AL2081" s="41">
        <v>8</v>
      </c>
      <c r="AM2081" s="41">
        <v>27</v>
      </c>
      <c r="AN2081" s="41">
        <v>23</v>
      </c>
      <c r="AO2081" s="41">
        <v>6</v>
      </c>
      <c r="AP2081" s="58">
        <f t="shared" si="388"/>
        <v>64</v>
      </c>
      <c r="AQ2081" s="58">
        <f t="shared" si="389"/>
        <v>16</v>
      </c>
      <c r="AR2081" s="41">
        <v>42</v>
      </c>
      <c r="AS2081" s="41">
        <v>10</v>
      </c>
      <c r="AT2081" s="41">
        <v>7</v>
      </c>
      <c r="AU2081" s="41">
        <v>15</v>
      </c>
      <c r="AV2081" s="59">
        <f t="shared" si="390"/>
        <v>74</v>
      </c>
      <c r="AW2081" s="59">
        <f t="shared" si="391"/>
        <v>18.5</v>
      </c>
      <c r="AX2081" s="41">
        <v>1</v>
      </c>
      <c r="AY2081" s="41">
        <v>0</v>
      </c>
      <c r="AZ2081" s="41">
        <v>0</v>
      </c>
      <c r="BA2081" s="41">
        <v>5</v>
      </c>
      <c r="BB2081" s="60">
        <f t="shared" si="392"/>
        <v>6</v>
      </c>
      <c r="BC2081" s="60">
        <f t="shared" si="393"/>
        <v>1.5</v>
      </c>
      <c r="BD2081" s="41">
        <f t="shared" si="394"/>
        <v>186</v>
      </c>
      <c r="BE2081" s="41">
        <f t="shared" si="395"/>
        <v>9.0727016066486314E-3</v>
      </c>
    </row>
    <row r="2082" spans="1:57" x14ac:dyDescent="0.25">
      <c r="A2082" s="41" t="s">
        <v>12420</v>
      </c>
      <c r="B2082" s="41" t="s">
        <v>11020</v>
      </c>
      <c r="C2082" s="41">
        <v>1</v>
      </c>
      <c r="D2082" s="41">
        <v>0</v>
      </c>
      <c r="E2082" s="41" t="s">
        <v>12421</v>
      </c>
      <c r="F2082" s="41">
        <v>100</v>
      </c>
      <c r="G2082" s="41">
        <v>100</v>
      </c>
      <c r="H2082" s="41" t="s">
        <v>759</v>
      </c>
      <c r="I2082" s="41" t="s">
        <v>11022</v>
      </c>
      <c r="J2082" s="41" t="s">
        <v>11022</v>
      </c>
      <c r="K2082" s="41" t="s">
        <v>762</v>
      </c>
      <c r="L2082" s="41" t="s">
        <v>762</v>
      </c>
      <c r="M2082" s="41" t="s">
        <v>762</v>
      </c>
      <c r="N2082" s="41" t="s">
        <v>762</v>
      </c>
      <c r="O2082" s="41" t="s">
        <v>762</v>
      </c>
      <c r="P2082" s="41" t="s">
        <v>11022</v>
      </c>
      <c r="Q2082" s="41" t="s">
        <v>11022</v>
      </c>
      <c r="R2082" s="41" t="s">
        <v>11022</v>
      </c>
      <c r="S2082" s="41" t="s">
        <v>11022</v>
      </c>
      <c r="T2082" s="41" t="s">
        <v>11022</v>
      </c>
      <c r="U2082" s="41" t="s">
        <v>11022</v>
      </c>
      <c r="V2082" s="41" t="s">
        <v>11022</v>
      </c>
      <c r="W2082" s="41" t="s">
        <v>12422</v>
      </c>
      <c r="X2082" s="41" t="s">
        <v>12423</v>
      </c>
      <c r="Y2082" s="41" t="s">
        <v>12423</v>
      </c>
      <c r="Z2082" s="41">
        <v>0</v>
      </c>
      <c r="AA2082" s="41">
        <v>0</v>
      </c>
      <c r="AB2082" s="41">
        <v>0</v>
      </c>
      <c r="AC2082" s="41">
        <v>0</v>
      </c>
      <c r="AD2082" s="56">
        <f t="shared" si="384"/>
        <v>0</v>
      </c>
      <c r="AE2082" s="56">
        <f t="shared" si="385"/>
        <v>0</v>
      </c>
      <c r="AF2082" s="41">
        <v>28</v>
      </c>
      <c r="AG2082" s="41">
        <v>2</v>
      </c>
      <c r="AH2082" s="41">
        <v>13</v>
      </c>
      <c r="AI2082" s="41">
        <v>17</v>
      </c>
      <c r="AJ2082" s="57">
        <f t="shared" si="386"/>
        <v>60</v>
      </c>
      <c r="AK2082" s="57">
        <f t="shared" si="387"/>
        <v>15</v>
      </c>
      <c r="AL2082" s="41">
        <v>102</v>
      </c>
      <c r="AM2082" s="41">
        <v>103</v>
      </c>
      <c r="AN2082" s="41">
        <v>86</v>
      </c>
      <c r="AO2082" s="41">
        <v>31</v>
      </c>
      <c r="AP2082" s="58">
        <f t="shared" si="388"/>
        <v>322</v>
      </c>
      <c r="AQ2082" s="58">
        <f t="shared" si="389"/>
        <v>80.5</v>
      </c>
      <c r="AR2082" s="41">
        <v>14</v>
      </c>
      <c r="AS2082" s="41">
        <v>8</v>
      </c>
      <c r="AT2082" s="41">
        <v>5</v>
      </c>
      <c r="AU2082" s="41">
        <v>10</v>
      </c>
      <c r="AV2082" s="59">
        <f t="shared" si="390"/>
        <v>37</v>
      </c>
      <c r="AW2082" s="59">
        <f t="shared" si="391"/>
        <v>9.25</v>
      </c>
      <c r="AX2082" s="41">
        <v>2</v>
      </c>
      <c r="AY2082" s="41">
        <v>0</v>
      </c>
      <c r="AZ2082" s="41">
        <v>2</v>
      </c>
      <c r="BA2082" s="41">
        <v>0</v>
      </c>
      <c r="BB2082" s="60">
        <f t="shared" si="392"/>
        <v>4</v>
      </c>
      <c r="BC2082" s="60">
        <f t="shared" si="393"/>
        <v>1</v>
      </c>
      <c r="BD2082" s="41">
        <f t="shared" si="394"/>
        <v>423</v>
      </c>
      <c r="BE2082" s="41">
        <f t="shared" si="395"/>
        <v>2.0633079460281565E-2</v>
      </c>
    </row>
    <row r="2083" spans="1:57" x14ac:dyDescent="0.25">
      <c r="A2083" s="41" t="s">
        <v>11045</v>
      </c>
      <c r="B2083" s="41" t="s">
        <v>11020</v>
      </c>
      <c r="C2083" s="41">
        <v>1</v>
      </c>
      <c r="D2083" s="41">
        <v>0</v>
      </c>
      <c r="E2083" s="41" t="s">
        <v>11046</v>
      </c>
      <c r="F2083" s="41">
        <v>100</v>
      </c>
      <c r="G2083" s="41">
        <v>100</v>
      </c>
      <c r="H2083" s="41" t="s">
        <v>759</v>
      </c>
      <c r="I2083" s="41" t="s">
        <v>11022</v>
      </c>
      <c r="J2083" s="41" t="s">
        <v>11022</v>
      </c>
      <c r="K2083" s="41" t="s">
        <v>762</v>
      </c>
      <c r="L2083" s="41" t="s">
        <v>762</v>
      </c>
      <c r="M2083" s="41" t="s">
        <v>762</v>
      </c>
      <c r="N2083" s="41" t="s">
        <v>762</v>
      </c>
      <c r="O2083" s="41" t="s">
        <v>762</v>
      </c>
      <c r="P2083" s="41" t="s">
        <v>11022</v>
      </c>
      <c r="Q2083" s="41" t="s">
        <v>11022</v>
      </c>
      <c r="R2083" s="41" t="s">
        <v>11022</v>
      </c>
      <c r="S2083" s="41" t="s">
        <v>11022</v>
      </c>
      <c r="T2083" s="41" t="s">
        <v>11022</v>
      </c>
      <c r="U2083" s="41" t="s">
        <v>11022</v>
      </c>
      <c r="V2083" s="41" t="s">
        <v>11022</v>
      </c>
      <c r="W2083" s="41" t="s">
        <v>11047</v>
      </c>
      <c r="X2083" s="41" t="s">
        <v>11048</v>
      </c>
      <c r="Y2083" s="41" t="s">
        <v>11048</v>
      </c>
      <c r="Z2083" s="41">
        <v>0</v>
      </c>
      <c r="AA2083" s="41">
        <v>0</v>
      </c>
      <c r="AB2083" s="41">
        <v>0</v>
      </c>
      <c r="AC2083" s="41">
        <v>0</v>
      </c>
      <c r="AD2083" s="56">
        <f t="shared" si="384"/>
        <v>0</v>
      </c>
      <c r="AE2083" s="56">
        <f t="shared" si="385"/>
        <v>0</v>
      </c>
      <c r="AF2083" s="41">
        <v>1</v>
      </c>
      <c r="AG2083" s="41">
        <v>0</v>
      </c>
      <c r="AH2083" s="41">
        <v>0</v>
      </c>
      <c r="AI2083" s="41">
        <v>0</v>
      </c>
      <c r="AJ2083" s="57">
        <f t="shared" si="386"/>
        <v>1</v>
      </c>
      <c r="AK2083" s="57">
        <f t="shared" si="387"/>
        <v>0.25</v>
      </c>
      <c r="AL2083" s="41">
        <v>0</v>
      </c>
      <c r="AM2083" s="41">
        <v>1</v>
      </c>
      <c r="AN2083" s="41">
        <v>1</v>
      </c>
      <c r="AO2083" s="41">
        <v>0</v>
      </c>
      <c r="AP2083" s="58">
        <f t="shared" si="388"/>
        <v>2</v>
      </c>
      <c r="AQ2083" s="58">
        <f t="shared" si="389"/>
        <v>0.5</v>
      </c>
      <c r="AR2083" s="41">
        <v>3</v>
      </c>
      <c r="AS2083" s="41">
        <v>0</v>
      </c>
      <c r="AT2083" s="41">
        <v>10</v>
      </c>
      <c r="AU2083" s="41">
        <v>10</v>
      </c>
      <c r="AV2083" s="59">
        <f t="shared" si="390"/>
        <v>23</v>
      </c>
      <c r="AW2083" s="59">
        <f t="shared" si="391"/>
        <v>5.75</v>
      </c>
      <c r="AX2083" s="41">
        <v>25</v>
      </c>
      <c r="AY2083" s="41">
        <v>37</v>
      </c>
      <c r="AZ2083" s="41">
        <v>33</v>
      </c>
      <c r="BA2083" s="41">
        <v>61</v>
      </c>
      <c r="BB2083" s="60">
        <f t="shared" si="392"/>
        <v>156</v>
      </c>
      <c r="BC2083" s="60">
        <f t="shared" si="393"/>
        <v>39</v>
      </c>
      <c r="BD2083" s="41">
        <f t="shared" si="394"/>
        <v>182</v>
      </c>
      <c r="BE2083" s="41">
        <f t="shared" si="395"/>
        <v>8.8775897441400586E-3</v>
      </c>
    </row>
    <row r="2084" spans="1:57" x14ac:dyDescent="0.25">
      <c r="A2084" s="41" t="s">
        <v>14404</v>
      </c>
      <c r="B2084" s="41" t="s">
        <v>11020</v>
      </c>
      <c r="C2084" s="41">
        <v>1</v>
      </c>
      <c r="D2084" s="41">
        <v>0</v>
      </c>
      <c r="E2084" s="41" t="s">
        <v>14405</v>
      </c>
      <c r="F2084" s="41">
        <v>100</v>
      </c>
      <c r="G2084" s="41">
        <v>100</v>
      </c>
      <c r="H2084" s="41" t="s">
        <v>759</v>
      </c>
      <c r="I2084" s="41" t="s">
        <v>11022</v>
      </c>
      <c r="J2084" s="41" t="s">
        <v>11022</v>
      </c>
      <c r="K2084" s="41" t="s">
        <v>762</v>
      </c>
      <c r="L2084" s="41" t="s">
        <v>762</v>
      </c>
      <c r="M2084" s="41" t="s">
        <v>762</v>
      </c>
      <c r="N2084" s="41" t="s">
        <v>762</v>
      </c>
      <c r="O2084" s="41" t="s">
        <v>762</v>
      </c>
      <c r="P2084" s="41" t="s">
        <v>11022</v>
      </c>
      <c r="Q2084" s="41" t="s">
        <v>11022</v>
      </c>
      <c r="R2084" s="41" t="s">
        <v>11022</v>
      </c>
      <c r="S2084" s="41" t="s">
        <v>11022</v>
      </c>
      <c r="T2084" s="41" t="s">
        <v>11022</v>
      </c>
      <c r="U2084" s="41" t="s">
        <v>11022</v>
      </c>
      <c r="V2084" s="41" t="s">
        <v>11022</v>
      </c>
      <c r="W2084" s="41" t="s">
        <v>14406</v>
      </c>
      <c r="X2084" s="41" t="s">
        <v>14407</v>
      </c>
      <c r="Y2084" s="41" t="s">
        <v>14407</v>
      </c>
      <c r="Z2084" s="41">
        <v>0</v>
      </c>
      <c r="AA2084" s="41">
        <v>0</v>
      </c>
      <c r="AB2084" s="41">
        <v>0</v>
      </c>
      <c r="AC2084" s="41">
        <v>0</v>
      </c>
      <c r="AD2084" s="56">
        <f t="shared" si="384"/>
        <v>0</v>
      </c>
      <c r="AE2084" s="56">
        <f t="shared" si="385"/>
        <v>0</v>
      </c>
      <c r="AF2084" s="41">
        <v>17</v>
      </c>
      <c r="AG2084" s="41">
        <v>0</v>
      </c>
      <c r="AH2084" s="41">
        <v>1</v>
      </c>
      <c r="AI2084" s="41">
        <v>0</v>
      </c>
      <c r="AJ2084" s="57">
        <f t="shared" si="386"/>
        <v>18</v>
      </c>
      <c r="AK2084" s="57">
        <f t="shared" si="387"/>
        <v>4.5</v>
      </c>
      <c r="AL2084" s="41">
        <v>4</v>
      </c>
      <c r="AM2084" s="41">
        <v>3</v>
      </c>
      <c r="AN2084" s="41">
        <v>10</v>
      </c>
      <c r="AO2084" s="41">
        <v>5</v>
      </c>
      <c r="AP2084" s="58">
        <f t="shared" si="388"/>
        <v>22</v>
      </c>
      <c r="AQ2084" s="58">
        <f t="shared" si="389"/>
        <v>5.5</v>
      </c>
      <c r="AR2084" s="41">
        <v>48</v>
      </c>
      <c r="AS2084" s="41">
        <v>55</v>
      </c>
      <c r="AT2084" s="41">
        <v>46</v>
      </c>
      <c r="AU2084" s="41">
        <v>48</v>
      </c>
      <c r="AV2084" s="59">
        <f t="shared" si="390"/>
        <v>197</v>
      </c>
      <c r="AW2084" s="59">
        <f t="shared" si="391"/>
        <v>49.25</v>
      </c>
      <c r="AX2084" s="41">
        <v>106</v>
      </c>
      <c r="AY2084" s="41">
        <v>80</v>
      </c>
      <c r="AZ2084" s="41">
        <v>76</v>
      </c>
      <c r="BA2084" s="41">
        <v>59</v>
      </c>
      <c r="BB2084" s="60">
        <f t="shared" si="392"/>
        <v>321</v>
      </c>
      <c r="BC2084" s="60">
        <f t="shared" si="393"/>
        <v>80.25</v>
      </c>
      <c r="BD2084" s="41">
        <f t="shared" si="394"/>
        <v>558</v>
      </c>
      <c r="BE2084" s="41">
        <f t="shared" si="395"/>
        <v>2.7218104819945892E-2</v>
      </c>
    </row>
    <row r="2085" spans="1:57" x14ac:dyDescent="0.25">
      <c r="A2085" s="41" t="s">
        <v>14114</v>
      </c>
      <c r="B2085" s="41" t="s">
        <v>11020</v>
      </c>
      <c r="C2085" s="41">
        <v>1</v>
      </c>
      <c r="D2085" s="41">
        <v>0</v>
      </c>
      <c r="E2085" s="41" t="s">
        <v>14115</v>
      </c>
      <c r="F2085" s="41">
        <v>100</v>
      </c>
      <c r="G2085" s="41">
        <v>100</v>
      </c>
      <c r="H2085" s="41" t="s">
        <v>759</v>
      </c>
      <c r="I2085" s="41" t="s">
        <v>11022</v>
      </c>
      <c r="J2085" s="41" t="s">
        <v>11022</v>
      </c>
      <c r="K2085" s="41" t="s">
        <v>762</v>
      </c>
      <c r="L2085" s="41" t="s">
        <v>762</v>
      </c>
      <c r="M2085" s="41" t="s">
        <v>762</v>
      </c>
      <c r="N2085" s="41" t="s">
        <v>762</v>
      </c>
      <c r="O2085" s="41" t="s">
        <v>762</v>
      </c>
      <c r="P2085" s="41" t="s">
        <v>11022</v>
      </c>
      <c r="Q2085" s="41" t="s">
        <v>11022</v>
      </c>
      <c r="R2085" s="41" t="s">
        <v>11022</v>
      </c>
      <c r="S2085" s="41" t="s">
        <v>11022</v>
      </c>
      <c r="T2085" s="41" t="s">
        <v>11022</v>
      </c>
      <c r="U2085" s="41" t="s">
        <v>11022</v>
      </c>
      <c r="V2085" s="41" t="s">
        <v>11022</v>
      </c>
      <c r="W2085" s="41" t="s">
        <v>14116</v>
      </c>
      <c r="X2085" s="41" t="s">
        <v>14117</v>
      </c>
      <c r="Y2085" s="41" t="s">
        <v>14117</v>
      </c>
      <c r="Z2085" s="41">
        <v>0</v>
      </c>
      <c r="AA2085" s="41">
        <v>0</v>
      </c>
      <c r="AB2085" s="41">
        <v>0</v>
      </c>
      <c r="AC2085" s="41">
        <v>0</v>
      </c>
      <c r="AD2085" s="56">
        <f t="shared" si="384"/>
        <v>0</v>
      </c>
      <c r="AE2085" s="56">
        <f t="shared" si="385"/>
        <v>0</v>
      </c>
      <c r="AF2085" s="41">
        <v>2</v>
      </c>
      <c r="AG2085" s="41">
        <v>3</v>
      </c>
      <c r="AH2085" s="41">
        <v>5</v>
      </c>
      <c r="AI2085" s="41">
        <v>3</v>
      </c>
      <c r="AJ2085" s="57">
        <f t="shared" si="386"/>
        <v>13</v>
      </c>
      <c r="AK2085" s="57">
        <f t="shared" si="387"/>
        <v>3.25</v>
      </c>
      <c r="AL2085" s="41">
        <v>20</v>
      </c>
      <c r="AM2085" s="41">
        <v>14</v>
      </c>
      <c r="AN2085" s="41">
        <v>9</v>
      </c>
      <c r="AO2085" s="41">
        <v>20</v>
      </c>
      <c r="AP2085" s="58">
        <f t="shared" si="388"/>
        <v>63</v>
      </c>
      <c r="AQ2085" s="58">
        <f t="shared" si="389"/>
        <v>15.75</v>
      </c>
      <c r="AR2085" s="41">
        <v>106</v>
      </c>
      <c r="AS2085" s="41">
        <v>72</v>
      </c>
      <c r="AT2085" s="41">
        <v>81</v>
      </c>
      <c r="AU2085" s="41">
        <v>105</v>
      </c>
      <c r="AV2085" s="59">
        <f t="shared" si="390"/>
        <v>364</v>
      </c>
      <c r="AW2085" s="59">
        <f t="shared" si="391"/>
        <v>91</v>
      </c>
      <c r="AX2085" s="41">
        <v>120</v>
      </c>
      <c r="AY2085" s="41">
        <v>101</v>
      </c>
      <c r="AZ2085" s="41">
        <v>63</v>
      </c>
      <c r="BA2085" s="41">
        <v>108</v>
      </c>
      <c r="BB2085" s="60">
        <f t="shared" si="392"/>
        <v>392</v>
      </c>
      <c r="BC2085" s="60">
        <f t="shared" si="393"/>
        <v>98</v>
      </c>
      <c r="BD2085" s="41">
        <f t="shared" si="394"/>
        <v>832</v>
      </c>
      <c r="BE2085" s="41">
        <f t="shared" si="395"/>
        <v>4.0583267401783127E-2</v>
      </c>
    </row>
    <row r="2086" spans="1:57" x14ac:dyDescent="0.25">
      <c r="A2086" s="41" t="s">
        <v>11711</v>
      </c>
      <c r="B2086" s="41" t="s">
        <v>11020</v>
      </c>
      <c r="C2086" s="41">
        <v>1</v>
      </c>
      <c r="D2086" s="41">
        <v>0</v>
      </c>
      <c r="E2086" s="41" t="s">
        <v>11712</v>
      </c>
      <c r="F2086" s="41">
        <v>100</v>
      </c>
      <c r="G2086" s="41">
        <v>100</v>
      </c>
      <c r="H2086" s="41" t="s">
        <v>759</v>
      </c>
      <c r="I2086" s="41" t="s">
        <v>11022</v>
      </c>
      <c r="J2086" s="41" t="s">
        <v>11022</v>
      </c>
      <c r="K2086" s="41" t="s">
        <v>762</v>
      </c>
      <c r="L2086" s="41" t="s">
        <v>762</v>
      </c>
      <c r="M2086" s="41" t="s">
        <v>762</v>
      </c>
      <c r="N2086" s="41" t="s">
        <v>762</v>
      </c>
      <c r="O2086" s="41" t="s">
        <v>762</v>
      </c>
      <c r="P2086" s="41" t="s">
        <v>11022</v>
      </c>
      <c r="Q2086" s="41" t="s">
        <v>11022</v>
      </c>
      <c r="R2086" s="41" t="s">
        <v>11022</v>
      </c>
      <c r="S2086" s="41" t="s">
        <v>11022</v>
      </c>
      <c r="T2086" s="41" t="s">
        <v>11022</v>
      </c>
      <c r="U2086" s="41" t="s">
        <v>11022</v>
      </c>
      <c r="V2086" s="41" t="s">
        <v>11022</v>
      </c>
      <c r="W2086" s="41" t="s">
        <v>11713</v>
      </c>
      <c r="X2086" s="41" t="s">
        <v>11714</v>
      </c>
      <c r="Y2086" s="41" t="s">
        <v>11714</v>
      </c>
      <c r="Z2086" s="41">
        <v>0</v>
      </c>
      <c r="AA2086" s="41">
        <v>0</v>
      </c>
      <c r="AB2086" s="41">
        <v>0</v>
      </c>
      <c r="AC2086" s="41">
        <v>0</v>
      </c>
      <c r="AD2086" s="56">
        <f t="shared" si="384"/>
        <v>0</v>
      </c>
      <c r="AE2086" s="56">
        <f t="shared" si="385"/>
        <v>0</v>
      </c>
      <c r="AF2086" s="41">
        <v>0</v>
      </c>
      <c r="AG2086" s="41">
        <v>0</v>
      </c>
      <c r="AH2086" s="41">
        <v>0</v>
      </c>
      <c r="AI2086" s="41">
        <v>0</v>
      </c>
      <c r="AJ2086" s="57">
        <f t="shared" si="386"/>
        <v>0</v>
      </c>
      <c r="AK2086" s="57">
        <f t="shared" si="387"/>
        <v>0</v>
      </c>
      <c r="AL2086" s="41">
        <v>0</v>
      </c>
      <c r="AM2086" s="41">
        <v>0</v>
      </c>
      <c r="AN2086" s="41">
        <v>0</v>
      </c>
      <c r="AO2086" s="41">
        <v>0</v>
      </c>
      <c r="AP2086" s="58">
        <f t="shared" si="388"/>
        <v>0</v>
      </c>
      <c r="AQ2086" s="58">
        <f t="shared" si="389"/>
        <v>0</v>
      </c>
      <c r="AR2086" s="41">
        <v>0</v>
      </c>
      <c r="AS2086" s="41">
        <v>3</v>
      </c>
      <c r="AT2086" s="41">
        <v>0</v>
      </c>
      <c r="AU2086" s="41">
        <v>2</v>
      </c>
      <c r="AV2086" s="59">
        <f t="shared" si="390"/>
        <v>5</v>
      </c>
      <c r="AW2086" s="59">
        <f t="shared" si="391"/>
        <v>1.25</v>
      </c>
      <c r="AX2086" s="41">
        <v>26</v>
      </c>
      <c r="AY2086" s="41">
        <v>22</v>
      </c>
      <c r="AZ2086" s="41">
        <v>33</v>
      </c>
      <c r="BA2086" s="41">
        <v>47</v>
      </c>
      <c r="BB2086" s="60">
        <f t="shared" si="392"/>
        <v>128</v>
      </c>
      <c r="BC2086" s="60">
        <f t="shared" si="393"/>
        <v>32</v>
      </c>
      <c r="BD2086" s="41">
        <f t="shared" si="394"/>
        <v>133</v>
      </c>
      <c r="BE2086" s="41">
        <f t="shared" si="395"/>
        <v>6.4874694284100427E-3</v>
      </c>
    </row>
    <row r="2087" spans="1:57" x14ac:dyDescent="0.25">
      <c r="A2087" s="41" t="s">
        <v>11347</v>
      </c>
      <c r="B2087" s="41" t="s">
        <v>11020</v>
      </c>
      <c r="C2087" s="41">
        <v>1</v>
      </c>
      <c r="D2087" s="41">
        <v>0</v>
      </c>
      <c r="E2087" s="41" t="s">
        <v>11348</v>
      </c>
      <c r="F2087" s="41">
        <v>100</v>
      </c>
      <c r="G2087" s="41">
        <v>100</v>
      </c>
      <c r="H2087" s="41" t="s">
        <v>759</v>
      </c>
      <c r="I2087" s="41" t="s">
        <v>11022</v>
      </c>
      <c r="J2087" s="41" t="s">
        <v>11022</v>
      </c>
      <c r="K2087" s="41" t="s">
        <v>762</v>
      </c>
      <c r="L2087" s="41" t="s">
        <v>762</v>
      </c>
      <c r="M2087" s="41" t="s">
        <v>762</v>
      </c>
      <c r="N2087" s="41" t="s">
        <v>762</v>
      </c>
      <c r="O2087" s="41" t="s">
        <v>762</v>
      </c>
      <c r="P2087" s="41" t="s">
        <v>11022</v>
      </c>
      <c r="Q2087" s="41" t="s">
        <v>11022</v>
      </c>
      <c r="R2087" s="41" t="s">
        <v>11022</v>
      </c>
      <c r="S2087" s="41" t="s">
        <v>11022</v>
      </c>
      <c r="T2087" s="41" t="s">
        <v>11022</v>
      </c>
      <c r="U2087" s="41" t="s">
        <v>11022</v>
      </c>
      <c r="V2087" s="41" t="s">
        <v>11022</v>
      </c>
      <c r="W2087" s="41" t="s">
        <v>11349</v>
      </c>
      <c r="X2087" s="41" t="s">
        <v>11350</v>
      </c>
      <c r="Y2087" s="41" t="s">
        <v>11350</v>
      </c>
      <c r="Z2087" s="41">
        <v>0</v>
      </c>
      <c r="AA2087" s="41">
        <v>0</v>
      </c>
      <c r="AB2087" s="41">
        <v>0</v>
      </c>
      <c r="AC2087" s="41">
        <v>0</v>
      </c>
      <c r="AD2087" s="56">
        <f t="shared" si="384"/>
        <v>0</v>
      </c>
      <c r="AE2087" s="56">
        <f t="shared" si="385"/>
        <v>0</v>
      </c>
      <c r="AF2087" s="41">
        <v>0</v>
      </c>
      <c r="AG2087" s="41">
        <v>1</v>
      </c>
      <c r="AH2087" s="41">
        <v>0</v>
      </c>
      <c r="AI2087" s="41">
        <v>0</v>
      </c>
      <c r="AJ2087" s="57">
        <f t="shared" si="386"/>
        <v>1</v>
      </c>
      <c r="AK2087" s="57">
        <f t="shared" si="387"/>
        <v>0.25</v>
      </c>
      <c r="AL2087" s="41">
        <v>1</v>
      </c>
      <c r="AM2087" s="41">
        <v>4</v>
      </c>
      <c r="AN2087" s="41">
        <v>9</v>
      </c>
      <c r="AO2087" s="41">
        <v>4</v>
      </c>
      <c r="AP2087" s="58">
        <f t="shared" si="388"/>
        <v>18</v>
      </c>
      <c r="AQ2087" s="58">
        <f t="shared" si="389"/>
        <v>4.5</v>
      </c>
      <c r="AR2087" s="41">
        <v>47</v>
      </c>
      <c r="AS2087" s="41">
        <v>24</v>
      </c>
      <c r="AT2087" s="41">
        <v>66</v>
      </c>
      <c r="AU2087" s="41">
        <v>47</v>
      </c>
      <c r="AV2087" s="59">
        <f t="shared" si="390"/>
        <v>184</v>
      </c>
      <c r="AW2087" s="59">
        <f t="shared" si="391"/>
        <v>46</v>
      </c>
      <c r="AX2087" s="41">
        <v>45</v>
      </c>
      <c r="AY2087" s="41">
        <v>33</v>
      </c>
      <c r="AZ2087" s="41">
        <v>32</v>
      </c>
      <c r="BA2087" s="41">
        <v>45</v>
      </c>
      <c r="BB2087" s="60">
        <f t="shared" si="392"/>
        <v>155</v>
      </c>
      <c r="BC2087" s="60">
        <f t="shared" si="393"/>
        <v>38.75</v>
      </c>
      <c r="BD2087" s="41">
        <f t="shared" si="394"/>
        <v>358</v>
      </c>
      <c r="BE2087" s="41">
        <f t="shared" si="395"/>
        <v>1.746251169451726E-2</v>
      </c>
    </row>
    <row r="2088" spans="1:57" x14ac:dyDescent="0.25">
      <c r="A2088" s="41" t="s">
        <v>12729</v>
      </c>
      <c r="B2088" s="41" t="s">
        <v>11020</v>
      </c>
      <c r="C2088" s="41">
        <v>1</v>
      </c>
      <c r="D2088" s="41">
        <v>0</v>
      </c>
      <c r="E2088" s="41" t="s">
        <v>12730</v>
      </c>
      <c r="F2088" s="41">
        <v>100</v>
      </c>
      <c r="G2088" s="41">
        <v>100</v>
      </c>
      <c r="H2088" s="41" t="s">
        <v>759</v>
      </c>
      <c r="I2088" s="41" t="s">
        <v>11022</v>
      </c>
      <c r="J2088" s="41" t="s">
        <v>11022</v>
      </c>
      <c r="K2088" s="41" t="s">
        <v>762</v>
      </c>
      <c r="L2088" s="41" t="s">
        <v>762</v>
      </c>
      <c r="M2088" s="41" t="s">
        <v>762</v>
      </c>
      <c r="N2088" s="41" t="s">
        <v>762</v>
      </c>
      <c r="O2088" s="41" t="s">
        <v>762</v>
      </c>
      <c r="P2088" s="41" t="s">
        <v>11022</v>
      </c>
      <c r="Q2088" s="41" t="s">
        <v>11022</v>
      </c>
      <c r="R2088" s="41" t="s">
        <v>11022</v>
      </c>
      <c r="S2088" s="41" t="s">
        <v>11022</v>
      </c>
      <c r="T2088" s="41" t="s">
        <v>11022</v>
      </c>
      <c r="U2088" s="41" t="s">
        <v>11022</v>
      </c>
      <c r="V2088" s="41" t="s">
        <v>11022</v>
      </c>
      <c r="W2088" s="41" t="s">
        <v>12731</v>
      </c>
      <c r="X2088" s="41" t="s">
        <v>12732</v>
      </c>
      <c r="Y2088" s="41" t="s">
        <v>12732</v>
      </c>
      <c r="Z2088" s="41">
        <v>1</v>
      </c>
      <c r="AA2088" s="41">
        <v>0</v>
      </c>
      <c r="AB2088" s="41">
        <v>0</v>
      </c>
      <c r="AC2088" s="41">
        <v>1</v>
      </c>
      <c r="AD2088" s="56">
        <f t="shared" si="384"/>
        <v>2</v>
      </c>
      <c r="AE2088" s="56">
        <f t="shared" si="385"/>
        <v>0.5</v>
      </c>
      <c r="AF2088" s="41">
        <v>21</v>
      </c>
      <c r="AG2088" s="41">
        <v>6</v>
      </c>
      <c r="AH2088" s="41">
        <v>4</v>
      </c>
      <c r="AI2088" s="41">
        <v>6</v>
      </c>
      <c r="AJ2088" s="57">
        <f t="shared" si="386"/>
        <v>37</v>
      </c>
      <c r="AK2088" s="57">
        <f t="shared" si="387"/>
        <v>9.25</v>
      </c>
      <c r="AL2088" s="41">
        <v>10</v>
      </c>
      <c r="AM2088" s="41">
        <v>19</v>
      </c>
      <c r="AN2088" s="41">
        <v>7</v>
      </c>
      <c r="AO2088" s="41">
        <v>11</v>
      </c>
      <c r="AP2088" s="58">
        <f t="shared" si="388"/>
        <v>47</v>
      </c>
      <c r="AQ2088" s="58">
        <f t="shared" si="389"/>
        <v>11.75</v>
      </c>
      <c r="AR2088" s="41">
        <v>14</v>
      </c>
      <c r="AS2088" s="41">
        <v>28</v>
      </c>
      <c r="AT2088" s="41">
        <v>35</v>
      </c>
      <c r="AU2088" s="41">
        <v>38</v>
      </c>
      <c r="AV2088" s="59">
        <f t="shared" si="390"/>
        <v>115</v>
      </c>
      <c r="AW2088" s="59">
        <f t="shared" si="391"/>
        <v>28.75</v>
      </c>
      <c r="AX2088" s="41">
        <v>24</v>
      </c>
      <c r="AY2088" s="41">
        <v>25</v>
      </c>
      <c r="AZ2088" s="41">
        <v>9</v>
      </c>
      <c r="BA2088" s="41">
        <v>33</v>
      </c>
      <c r="BB2088" s="60">
        <f t="shared" si="392"/>
        <v>91</v>
      </c>
      <c r="BC2088" s="60">
        <f t="shared" si="393"/>
        <v>22.75</v>
      </c>
      <c r="BD2088" s="41">
        <f t="shared" si="394"/>
        <v>292</v>
      </c>
      <c r="BE2088" s="41">
        <f t="shared" si="395"/>
        <v>1.4243165963125809E-2</v>
      </c>
    </row>
    <row r="2089" spans="1:57" x14ac:dyDescent="0.25">
      <c r="A2089" s="41" t="s">
        <v>13472</v>
      </c>
      <c r="B2089" s="41" t="s">
        <v>11020</v>
      </c>
      <c r="C2089" s="41">
        <v>1</v>
      </c>
      <c r="D2089" s="41">
        <v>0</v>
      </c>
      <c r="E2089" s="41" t="s">
        <v>13473</v>
      </c>
      <c r="F2089" s="41">
        <v>100</v>
      </c>
      <c r="G2089" s="41">
        <v>100</v>
      </c>
      <c r="H2089" s="41" t="s">
        <v>759</v>
      </c>
      <c r="I2089" s="41" t="s">
        <v>11022</v>
      </c>
      <c r="J2089" s="41" t="s">
        <v>11022</v>
      </c>
      <c r="K2089" s="41" t="s">
        <v>762</v>
      </c>
      <c r="L2089" s="41" t="s">
        <v>762</v>
      </c>
      <c r="M2089" s="41" t="s">
        <v>762</v>
      </c>
      <c r="N2089" s="41" t="s">
        <v>762</v>
      </c>
      <c r="O2089" s="41" t="s">
        <v>762</v>
      </c>
      <c r="P2089" s="41" t="s">
        <v>11022</v>
      </c>
      <c r="Q2089" s="41" t="s">
        <v>11022</v>
      </c>
      <c r="R2089" s="41" t="s">
        <v>11022</v>
      </c>
      <c r="S2089" s="41" t="s">
        <v>11022</v>
      </c>
      <c r="T2089" s="41" t="s">
        <v>11022</v>
      </c>
      <c r="U2089" s="41" t="s">
        <v>11022</v>
      </c>
      <c r="V2089" s="41" t="s">
        <v>11022</v>
      </c>
      <c r="W2089" s="41" t="s">
        <v>13474</v>
      </c>
      <c r="X2089" s="41" t="s">
        <v>13475</v>
      </c>
      <c r="Y2089" s="41" t="s">
        <v>13475</v>
      </c>
      <c r="Z2089" s="41">
        <v>0</v>
      </c>
      <c r="AA2089" s="41">
        <v>0</v>
      </c>
      <c r="AB2089" s="41">
        <v>0</v>
      </c>
      <c r="AC2089" s="41">
        <v>0</v>
      </c>
      <c r="AD2089" s="56">
        <f t="shared" si="384"/>
        <v>0</v>
      </c>
      <c r="AE2089" s="56">
        <f t="shared" si="385"/>
        <v>0</v>
      </c>
      <c r="AF2089" s="41">
        <v>0</v>
      </c>
      <c r="AG2089" s="41">
        <v>0</v>
      </c>
      <c r="AH2089" s="41">
        <v>0</v>
      </c>
      <c r="AI2089" s="41">
        <v>0</v>
      </c>
      <c r="AJ2089" s="57">
        <f t="shared" si="386"/>
        <v>0</v>
      </c>
      <c r="AK2089" s="57">
        <f t="shared" si="387"/>
        <v>0</v>
      </c>
      <c r="AL2089" s="41">
        <v>0</v>
      </c>
      <c r="AM2089" s="41">
        <v>3</v>
      </c>
      <c r="AN2089" s="41">
        <v>0</v>
      </c>
      <c r="AO2089" s="41">
        <v>6</v>
      </c>
      <c r="AP2089" s="58">
        <f t="shared" si="388"/>
        <v>9</v>
      </c>
      <c r="AQ2089" s="58">
        <f t="shared" si="389"/>
        <v>2.25</v>
      </c>
      <c r="AR2089" s="41">
        <v>121</v>
      </c>
      <c r="AS2089" s="41">
        <v>114</v>
      </c>
      <c r="AT2089" s="41">
        <v>128</v>
      </c>
      <c r="AU2089" s="41">
        <v>160</v>
      </c>
      <c r="AV2089" s="59">
        <f t="shared" si="390"/>
        <v>523</v>
      </c>
      <c r="AW2089" s="59">
        <f t="shared" si="391"/>
        <v>130.75</v>
      </c>
      <c r="AX2089" s="41">
        <v>127</v>
      </c>
      <c r="AY2089" s="41">
        <v>119</v>
      </c>
      <c r="AZ2089" s="41">
        <v>123</v>
      </c>
      <c r="BA2089" s="41">
        <v>85</v>
      </c>
      <c r="BB2089" s="60">
        <f t="shared" si="392"/>
        <v>454</v>
      </c>
      <c r="BC2089" s="60">
        <f t="shared" si="393"/>
        <v>113.5</v>
      </c>
      <c r="BD2089" s="41">
        <f t="shared" si="394"/>
        <v>986</v>
      </c>
      <c r="BE2089" s="41">
        <f t="shared" si="395"/>
        <v>4.8095074108363174E-2</v>
      </c>
    </row>
    <row r="2090" spans="1:57" x14ac:dyDescent="0.25">
      <c r="A2090" s="41" t="s">
        <v>11149</v>
      </c>
      <c r="B2090" s="41" t="s">
        <v>11020</v>
      </c>
      <c r="C2090" s="41">
        <v>1</v>
      </c>
      <c r="D2090" s="41">
        <v>0</v>
      </c>
      <c r="E2090" s="41" t="s">
        <v>11150</v>
      </c>
      <c r="F2090" s="41">
        <v>100</v>
      </c>
      <c r="G2090" s="41">
        <v>100</v>
      </c>
      <c r="H2090" s="41" t="s">
        <v>1552</v>
      </c>
      <c r="I2090" s="41" t="s">
        <v>11022</v>
      </c>
      <c r="J2090" s="41" t="s">
        <v>11022</v>
      </c>
      <c r="K2090" s="41" t="s">
        <v>762</v>
      </c>
      <c r="L2090" s="41" t="s">
        <v>762</v>
      </c>
      <c r="M2090" s="41" t="s">
        <v>762</v>
      </c>
      <c r="N2090" s="41" t="s">
        <v>762</v>
      </c>
      <c r="O2090" s="41" t="s">
        <v>762</v>
      </c>
      <c r="P2090" s="41" t="s">
        <v>11022</v>
      </c>
      <c r="Q2090" s="41" t="s">
        <v>11022</v>
      </c>
      <c r="R2090" s="41" t="s">
        <v>11022</v>
      </c>
      <c r="S2090" s="41" t="s">
        <v>11022</v>
      </c>
      <c r="T2090" s="41" t="s">
        <v>11022</v>
      </c>
      <c r="U2090" s="41" t="s">
        <v>11022</v>
      </c>
      <c r="V2090" s="41" t="s">
        <v>11022</v>
      </c>
      <c r="W2090" s="41" t="s">
        <v>11151</v>
      </c>
      <c r="X2090" s="41" t="s">
        <v>11152</v>
      </c>
      <c r="Y2090" s="41" t="s">
        <v>11152</v>
      </c>
      <c r="Z2090" s="41">
        <v>0</v>
      </c>
      <c r="AA2090" s="41">
        <v>0</v>
      </c>
      <c r="AB2090" s="41">
        <v>0</v>
      </c>
      <c r="AC2090" s="41">
        <v>0</v>
      </c>
      <c r="AD2090" s="56">
        <f t="shared" si="384"/>
        <v>0</v>
      </c>
      <c r="AE2090" s="56">
        <f t="shared" si="385"/>
        <v>0</v>
      </c>
      <c r="AF2090" s="41">
        <v>0</v>
      </c>
      <c r="AG2090" s="41">
        <v>0</v>
      </c>
      <c r="AH2090" s="41">
        <v>0</v>
      </c>
      <c r="AI2090" s="41">
        <v>0</v>
      </c>
      <c r="AJ2090" s="57">
        <f t="shared" si="386"/>
        <v>0</v>
      </c>
      <c r="AK2090" s="57">
        <f t="shared" si="387"/>
        <v>0</v>
      </c>
      <c r="AL2090" s="41">
        <v>0</v>
      </c>
      <c r="AM2090" s="41">
        <v>0</v>
      </c>
      <c r="AN2090" s="41">
        <v>0</v>
      </c>
      <c r="AO2090" s="41">
        <v>0</v>
      </c>
      <c r="AP2090" s="58">
        <f t="shared" si="388"/>
        <v>0</v>
      </c>
      <c r="AQ2090" s="58">
        <f t="shared" si="389"/>
        <v>0</v>
      </c>
      <c r="AR2090" s="41">
        <v>0</v>
      </c>
      <c r="AS2090" s="41">
        <v>0</v>
      </c>
      <c r="AT2090" s="41">
        <v>1</v>
      </c>
      <c r="AU2090" s="41">
        <v>0</v>
      </c>
      <c r="AV2090" s="59">
        <f t="shared" si="390"/>
        <v>1</v>
      </c>
      <c r="AW2090" s="59">
        <f t="shared" si="391"/>
        <v>0.25</v>
      </c>
      <c r="AX2090" s="41">
        <v>10</v>
      </c>
      <c r="AY2090" s="41">
        <v>20</v>
      </c>
      <c r="AZ2090" s="41">
        <v>8</v>
      </c>
      <c r="BA2090" s="41">
        <v>33</v>
      </c>
      <c r="BB2090" s="60">
        <f t="shared" si="392"/>
        <v>71</v>
      </c>
      <c r="BC2090" s="60">
        <f t="shared" si="393"/>
        <v>17.75</v>
      </c>
      <c r="BD2090" s="41">
        <f t="shared" si="394"/>
        <v>72</v>
      </c>
      <c r="BE2090" s="41">
        <f t="shared" si="395"/>
        <v>3.512013525154309E-3</v>
      </c>
    </row>
    <row r="2091" spans="1:57" x14ac:dyDescent="0.25">
      <c r="A2091" s="41" t="s">
        <v>12334</v>
      </c>
      <c r="B2091" s="41" t="s">
        <v>11020</v>
      </c>
      <c r="C2091" s="41">
        <v>1</v>
      </c>
      <c r="D2091" s="41">
        <v>0</v>
      </c>
      <c r="E2091" s="41" t="s">
        <v>12335</v>
      </c>
      <c r="F2091" s="41">
        <v>100</v>
      </c>
      <c r="G2091" s="41">
        <v>100</v>
      </c>
      <c r="H2091" s="41" t="s">
        <v>759</v>
      </c>
      <c r="I2091" s="41" t="s">
        <v>11022</v>
      </c>
      <c r="J2091" s="41" t="s">
        <v>11022</v>
      </c>
      <c r="K2091" s="41" t="s">
        <v>762</v>
      </c>
      <c r="L2091" s="41" t="s">
        <v>762</v>
      </c>
      <c r="M2091" s="41" t="s">
        <v>762</v>
      </c>
      <c r="N2091" s="41" t="s">
        <v>762</v>
      </c>
      <c r="O2091" s="41" t="s">
        <v>762</v>
      </c>
      <c r="P2091" s="41" t="s">
        <v>11022</v>
      </c>
      <c r="Q2091" s="41" t="s">
        <v>11022</v>
      </c>
      <c r="R2091" s="41" t="s">
        <v>11022</v>
      </c>
      <c r="S2091" s="41" t="s">
        <v>11022</v>
      </c>
      <c r="T2091" s="41" t="s">
        <v>11022</v>
      </c>
      <c r="U2091" s="41" t="s">
        <v>11022</v>
      </c>
      <c r="V2091" s="41" t="s">
        <v>11022</v>
      </c>
      <c r="W2091" s="41" t="s">
        <v>12336</v>
      </c>
      <c r="X2091" s="41" t="s">
        <v>12337</v>
      </c>
      <c r="Y2091" s="41" t="s">
        <v>12337</v>
      </c>
      <c r="Z2091" s="41">
        <v>0</v>
      </c>
      <c r="AA2091" s="41">
        <v>0</v>
      </c>
      <c r="AB2091" s="41">
        <v>0</v>
      </c>
      <c r="AC2091" s="41">
        <v>0</v>
      </c>
      <c r="AD2091" s="56">
        <f t="shared" si="384"/>
        <v>0</v>
      </c>
      <c r="AE2091" s="56">
        <f t="shared" si="385"/>
        <v>0</v>
      </c>
      <c r="AF2091" s="41">
        <v>223</v>
      </c>
      <c r="AG2091" s="41">
        <v>74</v>
      </c>
      <c r="AH2091" s="41">
        <v>291</v>
      </c>
      <c r="AI2091" s="41">
        <v>444</v>
      </c>
      <c r="AJ2091" s="57">
        <f t="shared" si="386"/>
        <v>1032</v>
      </c>
      <c r="AK2091" s="57">
        <f t="shared" si="387"/>
        <v>258</v>
      </c>
      <c r="AL2091" s="41">
        <v>319</v>
      </c>
      <c r="AM2091" s="41">
        <v>218</v>
      </c>
      <c r="AN2091" s="41">
        <v>164</v>
      </c>
      <c r="AO2091" s="41">
        <v>79</v>
      </c>
      <c r="AP2091" s="58">
        <f t="shared" si="388"/>
        <v>780</v>
      </c>
      <c r="AQ2091" s="58">
        <f t="shared" si="389"/>
        <v>195</v>
      </c>
      <c r="AR2091" s="41">
        <v>9</v>
      </c>
      <c r="AS2091" s="41">
        <v>10</v>
      </c>
      <c r="AT2091" s="41">
        <v>16</v>
      </c>
      <c r="AU2091" s="41">
        <v>24</v>
      </c>
      <c r="AV2091" s="59">
        <f t="shared" si="390"/>
        <v>59</v>
      </c>
      <c r="AW2091" s="59">
        <f t="shared" si="391"/>
        <v>14.75</v>
      </c>
      <c r="AX2091" s="41">
        <v>11</v>
      </c>
      <c r="AY2091" s="41">
        <v>10</v>
      </c>
      <c r="AZ2091" s="41">
        <v>15</v>
      </c>
      <c r="BA2091" s="41">
        <v>12</v>
      </c>
      <c r="BB2091" s="60">
        <f t="shared" si="392"/>
        <v>48</v>
      </c>
      <c r="BC2091" s="60">
        <f t="shared" si="393"/>
        <v>12</v>
      </c>
      <c r="BD2091" s="41">
        <f t="shared" si="394"/>
        <v>1919</v>
      </c>
      <c r="BE2091" s="41">
        <f t="shared" si="395"/>
        <v>9.3604916038487765E-2</v>
      </c>
    </row>
    <row r="2092" spans="1:57" x14ac:dyDescent="0.25">
      <c r="A2092" s="41" t="s">
        <v>11524</v>
      </c>
      <c r="B2092" s="41" t="s">
        <v>11020</v>
      </c>
      <c r="C2092" s="41">
        <v>1</v>
      </c>
      <c r="D2092" s="41">
        <v>0</v>
      </c>
      <c r="E2092" s="41" t="s">
        <v>11525</v>
      </c>
      <c r="F2092" s="41">
        <v>100</v>
      </c>
      <c r="G2092" s="41">
        <v>100</v>
      </c>
      <c r="H2092" s="41" t="s">
        <v>759</v>
      </c>
      <c r="I2092" s="41" t="s">
        <v>11022</v>
      </c>
      <c r="J2092" s="41" t="s">
        <v>11022</v>
      </c>
      <c r="K2092" s="41" t="s">
        <v>762</v>
      </c>
      <c r="L2092" s="41" t="s">
        <v>762</v>
      </c>
      <c r="M2092" s="41" t="s">
        <v>762</v>
      </c>
      <c r="N2092" s="41" t="s">
        <v>762</v>
      </c>
      <c r="O2092" s="41" t="s">
        <v>762</v>
      </c>
      <c r="P2092" s="41" t="s">
        <v>11022</v>
      </c>
      <c r="Q2092" s="41" t="s">
        <v>11022</v>
      </c>
      <c r="R2092" s="41" t="s">
        <v>11022</v>
      </c>
      <c r="S2092" s="41" t="s">
        <v>11022</v>
      </c>
      <c r="T2092" s="41" t="s">
        <v>11022</v>
      </c>
      <c r="U2092" s="41" t="s">
        <v>11022</v>
      </c>
      <c r="V2092" s="41" t="s">
        <v>11022</v>
      </c>
      <c r="W2092" s="41" t="s">
        <v>11526</v>
      </c>
      <c r="X2092" s="41" t="s">
        <v>11527</v>
      </c>
      <c r="Y2092" s="41" t="s">
        <v>11527</v>
      </c>
      <c r="Z2092" s="41">
        <v>0</v>
      </c>
      <c r="AA2092" s="41">
        <v>0</v>
      </c>
      <c r="AB2092" s="41">
        <v>0</v>
      </c>
      <c r="AC2092" s="41">
        <v>0</v>
      </c>
      <c r="AD2092" s="56">
        <f t="shared" si="384"/>
        <v>0</v>
      </c>
      <c r="AE2092" s="56">
        <f t="shared" si="385"/>
        <v>0</v>
      </c>
      <c r="AF2092" s="41">
        <v>0</v>
      </c>
      <c r="AG2092" s="41">
        <v>0</v>
      </c>
      <c r="AH2092" s="41">
        <v>0</v>
      </c>
      <c r="AI2092" s="41">
        <v>0</v>
      </c>
      <c r="AJ2092" s="57">
        <f t="shared" si="386"/>
        <v>0</v>
      </c>
      <c r="AK2092" s="57">
        <f t="shared" si="387"/>
        <v>0</v>
      </c>
      <c r="AL2092" s="41">
        <v>0</v>
      </c>
      <c r="AM2092" s="41">
        <v>0</v>
      </c>
      <c r="AN2092" s="41">
        <v>0</v>
      </c>
      <c r="AO2092" s="41">
        <v>0</v>
      </c>
      <c r="AP2092" s="58">
        <f t="shared" si="388"/>
        <v>0</v>
      </c>
      <c r="AQ2092" s="58">
        <f t="shared" si="389"/>
        <v>0</v>
      </c>
      <c r="AR2092" s="41">
        <v>0</v>
      </c>
      <c r="AS2092" s="41">
        <v>7</v>
      </c>
      <c r="AT2092" s="41">
        <v>0</v>
      </c>
      <c r="AU2092" s="41">
        <v>68</v>
      </c>
      <c r="AV2092" s="59">
        <f t="shared" si="390"/>
        <v>75</v>
      </c>
      <c r="AW2092" s="59">
        <f t="shared" si="391"/>
        <v>18.75</v>
      </c>
      <c r="AX2092" s="41">
        <v>2</v>
      </c>
      <c r="AY2092" s="41">
        <v>2</v>
      </c>
      <c r="AZ2092" s="41">
        <v>0</v>
      </c>
      <c r="BA2092" s="41">
        <v>1</v>
      </c>
      <c r="BB2092" s="60">
        <f t="shared" si="392"/>
        <v>5</v>
      </c>
      <c r="BC2092" s="60">
        <f t="shared" si="393"/>
        <v>1.25</v>
      </c>
      <c r="BD2092" s="41">
        <f t="shared" si="394"/>
        <v>80</v>
      </c>
      <c r="BE2092" s="41">
        <f t="shared" si="395"/>
        <v>3.9022372501714545E-3</v>
      </c>
    </row>
    <row r="2093" spans="1:57" x14ac:dyDescent="0.25">
      <c r="A2093" s="41" t="s">
        <v>14044</v>
      </c>
      <c r="B2093" s="41" t="s">
        <v>11020</v>
      </c>
      <c r="C2093" s="41">
        <v>1</v>
      </c>
      <c r="D2093" s="41">
        <v>0</v>
      </c>
      <c r="E2093" s="41" t="s">
        <v>14045</v>
      </c>
      <c r="F2093" s="41">
        <v>100</v>
      </c>
      <c r="G2093" s="41">
        <v>100</v>
      </c>
      <c r="H2093" s="41" t="s">
        <v>759</v>
      </c>
      <c r="I2093" s="41" t="s">
        <v>11022</v>
      </c>
      <c r="J2093" s="41" t="s">
        <v>11022</v>
      </c>
      <c r="K2093" s="41" t="s">
        <v>762</v>
      </c>
      <c r="L2093" s="41" t="s">
        <v>762</v>
      </c>
      <c r="M2093" s="41" t="s">
        <v>762</v>
      </c>
      <c r="N2093" s="41" t="s">
        <v>762</v>
      </c>
      <c r="O2093" s="41" t="s">
        <v>762</v>
      </c>
      <c r="P2093" s="41" t="s">
        <v>11022</v>
      </c>
      <c r="Q2093" s="41" t="s">
        <v>11022</v>
      </c>
      <c r="R2093" s="41" t="s">
        <v>11022</v>
      </c>
      <c r="S2093" s="41" t="s">
        <v>11022</v>
      </c>
      <c r="T2093" s="41" t="s">
        <v>11022</v>
      </c>
      <c r="U2093" s="41" t="s">
        <v>11022</v>
      </c>
      <c r="V2093" s="41" t="s">
        <v>11022</v>
      </c>
      <c r="W2093" s="41" t="s">
        <v>14046</v>
      </c>
      <c r="X2093" s="41" t="s">
        <v>14047</v>
      </c>
      <c r="Y2093" s="41" t="s">
        <v>14047</v>
      </c>
      <c r="Z2093" s="41">
        <v>17</v>
      </c>
      <c r="AA2093" s="41">
        <v>40</v>
      </c>
      <c r="AB2093" s="41">
        <v>10</v>
      </c>
      <c r="AC2093" s="41">
        <v>100</v>
      </c>
      <c r="AD2093" s="56">
        <f t="shared" si="384"/>
        <v>167</v>
      </c>
      <c r="AE2093" s="56">
        <f t="shared" si="385"/>
        <v>41.75</v>
      </c>
      <c r="AF2093" s="41">
        <v>0</v>
      </c>
      <c r="AG2093" s="41">
        <v>0</v>
      </c>
      <c r="AH2093" s="41">
        <v>0</v>
      </c>
      <c r="AI2093" s="41">
        <v>0</v>
      </c>
      <c r="AJ2093" s="57">
        <f t="shared" si="386"/>
        <v>0</v>
      </c>
      <c r="AK2093" s="57">
        <f t="shared" si="387"/>
        <v>0</v>
      </c>
      <c r="AL2093" s="41">
        <v>0</v>
      </c>
      <c r="AM2093" s="41">
        <v>0</v>
      </c>
      <c r="AN2093" s="41">
        <v>0</v>
      </c>
      <c r="AO2093" s="41">
        <v>0</v>
      </c>
      <c r="AP2093" s="58">
        <f t="shared" si="388"/>
        <v>0</v>
      </c>
      <c r="AQ2093" s="58">
        <f t="shared" si="389"/>
        <v>0</v>
      </c>
      <c r="AR2093" s="41">
        <v>0</v>
      </c>
      <c r="AS2093" s="41">
        <v>0</v>
      </c>
      <c r="AT2093" s="41">
        <v>0</v>
      </c>
      <c r="AU2093" s="41">
        <v>0</v>
      </c>
      <c r="AV2093" s="59">
        <f t="shared" si="390"/>
        <v>0</v>
      </c>
      <c r="AW2093" s="59">
        <f t="shared" si="391"/>
        <v>0</v>
      </c>
      <c r="AX2093" s="41">
        <v>0</v>
      </c>
      <c r="AY2093" s="41">
        <v>0</v>
      </c>
      <c r="AZ2093" s="41">
        <v>0</v>
      </c>
      <c r="BA2093" s="41">
        <v>0</v>
      </c>
      <c r="BB2093" s="60">
        <f t="shared" si="392"/>
        <v>0</v>
      </c>
      <c r="BC2093" s="60">
        <f t="shared" si="393"/>
        <v>0</v>
      </c>
      <c r="BD2093" s="41">
        <f t="shared" si="394"/>
        <v>167</v>
      </c>
      <c r="BE2093" s="41">
        <f t="shared" si="395"/>
        <v>8.1459202597329115E-3</v>
      </c>
    </row>
    <row r="2094" spans="1:57" x14ac:dyDescent="0.25">
      <c r="A2094" s="41" t="s">
        <v>13181</v>
      </c>
      <c r="B2094" s="41" t="s">
        <v>11020</v>
      </c>
      <c r="C2094" s="41">
        <v>1</v>
      </c>
      <c r="D2094" s="41">
        <v>0</v>
      </c>
      <c r="E2094" s="41" t="s">
        <v>13182</v>
      </c>
      <c r="F2094" s="41">
        <v>100</v>
      </c>
      <c r="G2094" s="41">
        <v>100</v>
      </c>
      <c r="H2094" s="41" t="s">
        <v>759</v>
      </c>
      <c r="I2094" s="41" t="s">
        <v>11022</v>
      </c>
      <c r="J2094" s="41" t="s">
        <v>11022</v>
      </c>
      <c r="K2094" s="41" t="s">
        <v>762</v>
      </c>
      <c r="L2094" s="41" t="s">
        <v>762</v>
      </c>
      <c r="M2094" s="41" t="s">
        <v>762</v>
      </c>
      <c r="N2094" s="41" t="s">
        <v>762</v>
      </c>
      <c r="O2094" s="41" t="s">
        <v>762</v>
      </c>
      <c r="P2094" s="41" t="s">
        <v>11022</v>
      </c>
      <c r="Q2094" s="41" t="s">
        <v>11022</v>
      </c>
      <c r="R2094" s="41" t="s">
        <v>11022</v>
      </c>
      <c r="S2094" s="41" t="s">
        <v>11022</v>
      </c>
      <c r="T2094" s="41" t="s">
        <v>11022</v>
      </c>
      <c r="U2094" s="41" t="s">
        <v>11022</v>
      </c>
      <c r="V2094" s="41" t="s">
        <v>11022</v>
      </c>
      <c r="W2094" s="41" t="s">
        <v>13183</v>
      </c>
      <c r="X2094" s="41" t="s">
        <v>13184</v>
      </c>
      <c r="Y2094" s="41" t="s">
        <v>13184</v>
      </c>
      <c r="Z2094" s="41">
        <v>0</v>
      </c>
      <c r="AA2094" s="41">
        <v>0</v>
      </c>
      <c r="AB2094" s="41">
        <v>0</v>
      </c>
      <c r="AC2094" s="41">
        <v>0</v>
      </c>
      <c r="AD2094" s="56">
        <f t="shared" si="384"/>
        <v>0</v>
      </c>
      <c r="AE2094" s="56">
        <f t="shared" si="385"/>
        <v>0</v>
      </c>
      <c r="AF2094" s="41">
        <v>0</v>
      </c>
      <c r="AG2094" s="41">
        <v>0</v>
      </c>
      <c r="AH2094" s="41">
        <v>0</v>
      </c>
      <c r="AI2094" s="41">
        <v>0</v>
      </c>
      <c r="AJ2094" s="57">
        <f t="shared" si="386"/>
        <v>0</v>
      </c>
      <c r="AK2094" s="57">
        <f t="shared" si="387"/>
        <v>0</v>
      </c>
      <c r="AL2094" s="41">
        <v>0</v>
      </c>
      <c r="AM2094" s="41">
        <v>0</v>
      </c>
      <c r="AN2094" s="41">
        <v>0</v>
      </c>
      <c r="AO2094" s="41">
        <v>2</v>
      </c>
      <c r="AP2094" s="58">
        <f t="shared" si="388"/>
        <v>2</v>
      </c>
      <c r="AQ2094" s="58">
        <f t="shared" si="389"/>
        <v>0.5</v>
      </c>
      <c r="AR2094" s="41">
        <v>6</v>
      </c>
      <c r="AS2094" s="41">
        <v>6</v>
      </c>
      <c r="AT2094" s="41">
        <v>22</v>
      </c>
      <c r="AU2094" s="41">
        <v>25</v>
      </c>
      <c r="AV2094" s="59">
        <f t="shared" si="390"/>
        <v>59</v>
      </c>
      <c r="AW2094" s="59">
        <f t="shared" si="391"/>
        <v>14.75</v>
      </c>
      <c r="AX2094" s="41">
        <v>1</v>
      </c>
      <c r="AY2094" s="41">
        <v>0</v>
      </c>
      <c r="AZ2094" s="41">
        <v>0</v>
      </c>
      <c r="BA2094" s="41">
        <v>0</v>
      </c>
      <c r="BB2094" s="60">
        <f t="shared" si="392"/>
        <v>1</v>
      </c>
      <c r="BC2094" s="60">
        <f t="shared" si="393"/>
        <v>0.25</v>
      </c>
      <c r="BD2094" s="41">
        <f t="shared" si="394"/>
        <v>62</v>
      </c>
      <c r="BE2094" s="41">
        <f t="shared" si="395"/>
        <v>3.0242338688828774E-3</v>
      </c>
    </row>
    <row r="2095" spans="1:57" x14ac:dyDescent="0.25">
      <c r="A2095" s="41" t="s">
        <v>12357</v>
      </c>
      <c r="B2095" s="41" t="s">
        <v>11020</v>
      </c>
      <c r="C2095" s="41">
        <v>1</v>
      </c>
      <c r="D2095" s="41">
        <v>0</v>
      </c>
      <c r="E2095" s="41" t="s">
        <v>12358</v>
      </c>
      <c r="F2095" s="41">
        <v>100</v>
      </c>
      <c r="G2095" s="41">
        <v>100</v>
      </c>
      <c r="H2095" s="41" t="s">
        <v>1552</v>
      </c>
      <c r="I2095" s="41" t="s">
        <v>11022</v>
      </c>
      <c r="J2095" s="41" t="s">
        <v>11022</v>
      </c>
      <c r="K2095" s="41" t="s">
        <v>762</v>
      </c>
      <c r="L2095" s="41" t="s">
        <v>762</v>
      </c>
      <c r="M2095" s="41" t="s">
        <v>762</v>
      </c>
      <c r="N2095" s="41" t="s">
        <v>762</v>
      </c>
      <c r="O2095" s="41" t="s">
        <v>762</v>
      </c>
      <c r="P2095" s="41" t="s">
        <v>11022</v>
      </c>
      <c r="Q2095" s="41" t="s">
        <v>11022</v>
      </c>
      <c r="R2095" s="41" t="s">
        <v>11022</v>
      </c>
      <c r="S2095" s="41" t="s">
        <v>11022</v>
      </c>
      <c r="T2095" s="41" t="s">
        <v>11022</v>
      </c>
      <c r="U2095" s="41" t="s">
        <v>11022</v>
      </c>
      <c r="V2095" s="41" t="s">
        <v>11022</v>
      </c>
      <c r="W2095" s="41" t="s">
        <v>12359</v>
      </c>
      <c r="X2095" s="41" t="s">
        <v>12360</v>
      </c>
      <c r="Y2095" s="41" t="s">
        <v>12360</v>
      </c>
      <c r="Z2095" s="41">
        <v>0</v>
      </c>
      <c r="AA2095" s="41">
        <v>0</v>
      </c>
      <c r="AB2095" s="41">
        <v>0</v>
      </c>
      <c r="AC2095" s="41">
        <v>0</v>
      </c>
      <c r="AD2095" s="56">
        <f t="shared" si="384"/>
        <v>0</v>
      </c>
      <c r="AE2095" s="56">
        <f t="shared" si="385"/>
        <v>0</v>
      </c>
      <c r="AF2095" s="41">
        <v>0</v>
      </c>
      <c r="AG2095" s="41">
        <v>0</v>
      </c>
      <c r="AH2095" s="41">
        <v>0</v>
      </c>
      <c r="AI2095" s="41">
        <v>0</v>
      </c>
      <c r="AJ2095" s="57">
        <f t="shared" si="386"/>
        <v>0</v>
      </c>
      <c r="AK2095" s="57">
        <f t="shared" si="387"/>
        <v>0</v>
      </c>
      <c r="AL2095" s="41">
        <v>0</v>
      </c>
      <c r="AM2095" s="41">
        <v>0</v>
      </c>
      <c r="AN2095" s="41">
        <v>0</v>
      </c>
      <c r="AO2095" s="41">
        <v>0</v>
      </c>
      <c r="AP2095" s="58">
        <f t="shared" si="388"/>
        <v>0</v>
      </c>
      <c r="AQ2095" s="58">
        <f t="shared" si="389"/>
        <v>0</v>
      </c>
      <c r="AR2095" s="41">
        <v>17</v>
      </c>
      <c r="AS2095" s="41">
        <v>12</v>
      </c>
      <c r="AT2095" s="41">
        <v>9</v>
      </c>
      <c r="AU2095" s="41">
        <v>8</v>
      </c>
      <c r="AV2095" s="59">
        <f t="shared" si="390"/>
        <v>46</v>
      </c>
      <c r="AW2095" s="59">
        <f t="shared" si="391"/>
        <v>11.5</v>
      </c>
      <c r="AX2095" s="41">
        <v>9</v>
      </c>
      <c r="AY2095" s="41">
        <v>16</v>
      </c>
      <c r="AZ2095" s="41">
        <v>25</v>
      </c>
      <c r="BA2095" s="41">
        <v>14</v>
      </c>
      <c r="BB2095" s="60">
        <f t="shared" si="392"/>
        <v>64</v>
      </c>
      <c r="BC2095" s="60">
        <f t="shared" si="393"/>
        <v>16</v>
      </c>
      <c r="BD2095" s="41">
        <f t="shared" si="394"/>
        <v>110</v>
      </c>
      <c r="BE2095" s="41">
        <f t="shared" si="395"/>
        <v>5.36557621898575E-3</v>
      </c>
    </row>
    <row r="2096" spans="1:57" x14ac:dyDescent="0.25">
      <c r="A2096" s="41" t="s">
        <v>14361</v>
      </c>
      <c r="B2096" s="41" t="s">
        <v>11020</v>
      </c>
      <c r="C2096" s="41">
        <v>1</v>
      </c>
      <c r="D2096" s="41">
        <v>0</v>
      </c>
      <c r="E2096" s="41" t="s">
        <v>14362</v>
      </c>
      <c r="F2096" s="41">
        <v>100</v>
      </c>
      <c r="G2096" s="41">
        <v>100</v>
      </c>
      <c r="H2096" s="41" t="s">
        <v>759</v>
      </c>
      <c r="I2096" s="41" t="s">
        <v>11022</v>
      </c>
      <c r="J2096" s="41" t="s">
        <v>11022</v>
      </c>
      <c r="K2096" s="41" t="s">
        <v>762</v>
      </c>
      <c r="L2096" s="41" t="s">
        <v>762</v>
      </c>
      <c r="M2096" s="41" t="s">
        <v>762</v>
      </c>
      <c r="N2096" s="41" t="s">
        <v>762</v>
      </c>
      <c r="O2096" s="41" t="s">
        <v>762</v>
      </c>
      <c r="P2096" s="41" t="s">
        <v>11022</v>
      </c>
      <c r="Q2096" s="41" t="s">
        <v>11022</v>
      </c>
      <c r="R2096" s="41" t="s">
        <v>11022</v>
      </c>
      <c r="S2096" s="41" t="s">
        <v>11022</v>
      </c>
      <c r="T2096" s="41" t="s">
        <v>11022</v>
      </c>
      <c r="U2096" s="41" t="s">
        <v>11022</v>
      </c>
      <c r="V2096" s="41" t="s">
        <v>11022</v>
      </c>
      <c r="W2096" s="41" t="s">
        <v>14362</v>
      </c>
      <c r="X2096" s="41" t="s">
        <v>14363</v>
      </c>
      <c r="Y2096" s="41" t="s">
        <v>14363</v>
      </c>
      <c r="Z2096" s="41">
        <v>0</v>
      </c>
      <c r="AA2096" s="41">
        <v>0</v>
      </c>
      <c r="AB2096" s="41">
        <v>0</v>
      </c>
      <c r="AC2096" s="41">
        <v>0</v>
      </c>
      <c r="AD2096" s="56">
        <f t="shared" si="384"/>
        <v>0</v>
      </c>
      <c r="AE2096" s="56">
        <f t="shared" si="385"/>
        <v>0</v>
      </c>
      <c r="AF2096" s="41">
        <v>13</v>
      </c>
      <c r="AG2096" s="41">
        <v>6</v>
      </c>
      <c r="AH2096" s="41">
        <v>26</v>
      </c>
      <c r="AI2096" s="41">
        <v>25</v>
      </c>
      <c r="AJ2096" s="57">
        <f t="shared" si="386"/>
        <v>70</v>
      </c>
      <c r="AK2096" s="57">
        <f t="shared" si="387"/>
        <v>17.5</v>
      </c>
      <c r="AL2096" s="41">
        <v>14</v>
      </c>
      <c r="AM2096" s="41">
        <v>7</v>
      </c>
      <c r="AN2096" s="41">
        <v>10</v>
      </c>
      <c r="AO2096" s="41">
        <v>16</v>
      </c>
      <c r="AP2096" s="58">
        <f t="shared" si="388"/>
        <v>47</v>
      </c>
      <c r="AQ2096" s="58">
        <f t="shared" si="389"/>
        <v>11.75</v>
      </c>
      <c r="AR2096" s="41">
        <v>7</v>
      </c>
      <c r="AS2096" s="41">
        <v>11</v>
      </c>
      <c r="AT2096" s="41">
        <v>7</v>
      </c>
      <c r="AU2096" s="41">
        <v>28</v>
      </c>
      <c r="AV2096" s="59">
        <f t="shared" si="390"/>
        <v>53</v>
      </c>
      <c r="AW2096" s="59">
        <f t="shared" si="391"/>
        <v>13.25</v>
      </c>
      <c r="AX2096" s="41">
        <v>19</v>
      </c>
      <c r="AY2096" s="41">
        <v>18</v>
      </c>
      <c r="AZ2096" s="41">
        <v>29</v>
      </c>
      <c r="BA2096" s="41">
        <v>33</v>
      </c>
      <c r="BB2096" s="60">
        <f t="shared" si="392"/>
        <v>99</v>
      </c>
      <c r="BC2096" s="60">
        <f t="shared" si="393"/>
        <v>24.75</v>
      </c>
      <c r="BD2096" s="41">
        <f t="shared" si="394"/>
        <v>269</v>
      </c>
      <c r="BE2096" s="41">
        <f t="shared" si="395"/>
        <v>1.3121272753701516E-2</v>
      </c>
    </row>
    <row r="2097" spans="1:57" x14ac:dyDescent="0.25">
      <c r="A2097" s="41" t="s">
        <v>12084</v>
      </c>
      <c r="B2097" s="41" t="s">
        <v>11020</v>
      </c>
      <c r="C2097" s="41">
        <v>1</v>
      </c>
      <c r="D2097" s="41">
        <v>0</v>
      </c>
      <c r="E2097" s="41" t="s">
        <v>12085</v>
      </c>
      <c r="F2097" s="41">
        <v>100</v>
      </c>
      <c r="G2097" s="41">
        <v>100</v>
      </c>
      <c r="H2097" s="41" t="s">
        <v>1552</v>
      </c>
      <c r="I2097" s="41" t="s">
        <v>11022</v>
      </c>
      <c r="J2097" s="41" t="s">
        <v>11022</v>
      </c>
      <c r="K2097" s="41" t="s">
        <v>762</v>
      </c>
      <c r="L2097" s="41" t="s">
        <v>762</v>
      </c>
      <c r="M2097" s="41" t="s">
        <v>762</v>
      </c>
      <c r="N2097" s="41" t="s">
        <v>762</v>
      </c>
      <c r="O2097" s="41" t="s">
        <v>762</v>
      </c>
      <c r="P2097" s="41" t="s">
        <v>11022</v>
      </c>
      <c r="Q2097" s="41" t="s">
        <v>11022</v>
      </c>
      <c r="R2097" s="41" t="s">
        <v>11022</v>
      </c>
      <c r="S2097" s="41" t="s">
        <v>11022</v>
      </c>
      <c r="T2097" s="41" t="s">
        <v>11022</v>
      </c>
      <c r="U2097" s="41" t="s">
        <v>11022</v>
      </c>
      <c r="V2097" s="41" t="s">
        <v>11022</v>
      </c>
      <c r="W2097" s="41" t="s">
        <v>12086</v>
      </c>
      <c r="X2097" s="41" t="s">
        <v>12087</v>
      </c>
      <c r="Y2097" s="41" t="s">
        <v>12087</v>
      </c>
      <c r="Z2097" s="41">
        <v>1</v>
      </c>
      <c r="AA2097" s="41">
        <v>9</v>
      </c>
      <c r="AB2097" s="41">
        <v>0</v>
      </c>
      <c r="AC2097" s="41">
        <v>150</v>
      </c>
      <c r="AD2097" s="56">
        <f t="shared" si="384"/>
        <v>160</v>
      </c>
      <c r="AE2097" s="56">
        <f t="shared" si="385"/>
        <v>40</v>
      </c>
      <c r="AF2097" s="41">
        <v>9</v>
      </c>
      <c r="AG2097" s="41">
        <v>5</v>
      </c>
      <c r="AH2097" s="41">
        <v>2</v>
      </c>
      <c r="AI2097" s="41">
        <v>1</v>
      </c>
      <c r="AJ2097" s="57">
        <f t="shared" si="386"/>
        <v>17</v>
      </c>
      <c r="AK2097" s="57">
        <f t="shared" si="387"/>
        <v>4.25</v>
      </c>
      <c r="AL2097" s="41">
        <v>0</v>
      </c>
      <c r="AM2097" s="41">
        <v>0</v>
      </c>
      <c r="AN2097" s="41">
        <v>1</v>
      </c>
      <c r="AO2097" s="41">
        <v>0</v>
      </c>
      <c r="AP2097" s="58">
        <f t="shared" si="388"/>
        <v>1</v>
      </c>
      <c r="AQ2097" s="58">
        <f t="shared" si="389"/>
        <v>0.25</v>
      </c>
      <c r="AR2097" s="41">
        <v>0</v>
      </c>
      <c r="AS2097" s="41">
        <v>0</v>
      </c>
      <c r="AT2097" s="41">
        <v>0</v>
      </c>
      <c r="AU2097" s="41">
        <v>0</v>
      </c>
      <c r="AV2097" s="59">
        <f t="shared" si="390"/>
        <v>0</v>
      </c>
      <c r="AW2097" s="59">
        <f t="shared" si="391"/>
        <v>0</v>
      </c>
      <c r="AX2097" s="41">
        <v>0</v>
      </c>
      <c r="AY2097" s="41">
        <v>0</v>
      </c>
      <c r="AZ2097" s="41">
        <v>0</v>
      </c>
      <c r="BA2097" s="41">
        <v>0</v>
      </c>
      <c r="BB2097" s="60">
        <f t="shared" si="392"/>
        <v>0</v>
      </c>
      <c r="BC2097" s="60">
        <f t="shared" si="393"/>
        <v>0</v>
      </c>
      <c r="BD2097" s="41">
        <f t="shared" si="394"/>
        <v>178</v>
      </c>
      <c r="BE2097" s="41">
        <f t="shared" si="395"/>
        <v>8.6824778816314858E-3</v>
      </c>
    </row>
    <row r="2098" spans="1:57" x14ac:dyDescent="0.25">
      <c r="A2098" s="41" t="s">
        <v>13592</v>
      </c>
      <c r="B2098" s="41" t="s">
        <v>11020</v>
      </c>
      <c r="C2098" s="41">
        <v>1</v>
      </c>
      <c r="D2098" s="41">
        <v>0</v>
      </c>
      <c r="E2098" s="41" t="s">
        <v>13593</v>
      </c>
      <c r="F2098" s="41">
        <v>100</v>
      </c>
      <c r="G2098" s="41">
        <v>100</v>
      </c>
      <c r="H2098" s="41" t="s">
        <v>759</v>
      </c>
      <c r="I2098" s="41" t="s">
        <v>11022</v>
      </c>
      <c r="J2098" s="41" t="s">
        <v>11022</v>
      </c>
      <c r="K2098" s="41" t="s">
        <v>762</v>
      </c>
      <c r="L2098" s="41" t="s">
        <v>762</v>
      </c>
      <c r="M2098" s="41" t="s">
        <v>762</v>
      </c>
      <c r="N2098" s="41" t="s">
        <v>762</v>
      </c>
      <c r="O2098" s="41" t="s">
        <v>762</v>
      </c>
      <c r="P2098" s="41" t="s">
        <v>11022</v>
      </c>
      <c r="Q2098" s="41" t="s">
        <v>11022</v>
      </c>
      <c r="R2098" s="41" t="s">
        <v>11022</v>
      </c>
      <c r="S2098" s="41" t="s">
        <v>11022</v>
      </c>
      <c r="T2098" s="41" t="s">
        <v>11022</v>
      </c>
      <c r="U2098" s="41" t="s">
        <v>11022</v>
      </c>
      <c r="V2098" s="41" t="s">
        <v>11022</v>
      </c>
      <c r="W2098" s="41" t="s">
        <v>13594</v>
      </c>
      <c r="X2098" s="41" t="s">
        <v>13595</v>
      </c>
      <c r="Y2098" s="41" t="s">
        <v>13595</v>
      </c>
      <c r="Z2098" s="41">
        <v>13</v>
      </c>
      <c r="AA2098" s="41">
        <v>84</v>
      </c>
      <c r="AB2098" s="41">
        <v>35</v>
      </c>
      <c r="AC2098" s="41">
        <v>171</v>
      </c>
      <c r="AD2098" s="56">
        <f t="shared" si="384"/>
        <v>303</v>
      </c>
      <c r="AE2098" s="56">
        <f t="shared" si="385"/>
        <v>75.75</v>
      </c>
      <c r="AF2098" s="41">
        <v>30</v>
      </c>
      <c r="AG2098" s="41">
        <v>8</v>
      </c>
      <c r="AH2098" s="41">
        <v>2</v>
      </c>
      <c r="AI2098" s="41">
        <v>1</v>
      </c>
      <c r="AJ2098" s="57">
        <f t="shared" si="386"/>
        <v>41</v>
      </c>
      <c r="AK2098" s="57">
        <f t="shared" si="387"/>
        <v>10.25</v>
      </c>
      <c r="AL2098" s="41">
        <v>0</v>
      </c>
      <c r="AM2098" s="41">
        <v>0</v>
      </c>
      <c r="AN2098" s="41">
        <v>1</v>
      </c>
      <c r="AO2098" s="41">
        <v>0</v>
      </c>
      <c r="AP2098" s="58">
        <f t="shared" si="388"/>
        <v>1</v>
      </c>
      <c r="AQ2098" s="58">
        <f t="shared" si="389"/>
        <v>0.25</v>
      </c>
      <c r="AR2098" s="41">
        <v>3</v>
      </c>
      <c r="AS2098" s="41">
        <v>0</v>
      </c>
      <c r="AT2098" s="41">
        <v>0</v>
      </c>
      <c r="AU2098" s="41">
        <v>0</v>
      </c>
      <c r="AV2098" s="59">
        <f t="shared" si="390"/>
        <v>3</v>
      </c>
      <c r="AW2098" s="59">
        <f t="shared" si="391"/>
        <v>0.75</v>
      </c>
      <c r="AX2098" s="41">
        <v>4</v>
      </c>
      <c r="AY2098" s="41">
        <v>0</v>
      </c>
      <c r="AZ2098" s="41">
        <v>0</v>
      </c>
      <c r="BA2098" s="41">
        <v>0</v>
      </c>
      <c r="BB2098" s="60">
        <f t="shared" si="392"/>
        <v>4</v>
      </c>
      <c r="BC2098" s="60">
        <f t="shared" si="393"/>
        <v>1</v>
      </c>
      <c r="BD2098" s="41">
        <f t="shared" si="394"/>
        <v>352</v>
      </c>
      <c r="BE2098" s="41">
        <f t="shared" si="395"/>
        <v>1.7169843900754399E-2</v>
      </c>
    </row>
    <row r="2099" spans="1:57" x14ac:dyDescent="0.25">
      <c r="A2099" s="41" t="s">
        <v>14013</v>
      </c>
      <c r="B2099" s="41" t="s">
        <v>11020</v>
      </c>
      <c r="C2099" s="41">
        <v>1</v>
      </c>
      <c r="D2099" s="41">
        <v>0</v>
      </c>
      <c r="E2099" s="41" t="s">
        <v>14014</v>
      </c>
      <c r="F2099" s="41">
        <v>100</v>
      </c>
      <c r="G2099" s="41">
        <v>100</v>
      </c>
      <c r="H2099" s="41" t="s">
        <v>759</v>
      </c>
      <c r="I2099" s="41" t="s">
        <v>11022</v>
      </c>
      <c r="J2099" s="41" t="s">
        <v>11022</v>
      </c>
      <c r="K2099" s="41" t="s">
        <v>762</v>
      </c>
      <c r="L2099" s="41" t="s">
        <v>762</v>
      </c>
      <c r="M2099" s="41" t="s">
        <v>762</v>
      </c>
      <c r="N2099" s="41" t="s">
        <v>762</v>
      </c>
      <c r="O2099" s="41" t="s">
        <v>762</v>
      </c>
      <c r="P2099" s="41" t="s">
        <v>11022</v>
      </c>
      <c r="Q2099" s="41" t="s">
        <v>11022</v>
      </c>
      <c r="R2099" s="41" t="s">
        <v>11022</v>
      </c>
      <c r="S2099" s="41" t="s">
        <v>11022</v>
      </c>
      <c r="T2099" s="41" t="s">
        <v>11022</v>
      </c>
      <c r="U2099" s="41" t="s">
        <v>11022</v>
      </c>
      <c r="V2099" s="41" t="s">
        <v>11022</v>
      </c>
      <c r="W2099" s="41" t="s">
        <v>14015</v>
      </c>
      <c r="X2099" s="41" t="s">
        <v>14016</v>
      </c>
      <c r="Y2099" s="41" t="s">
        <v>14016</v>
      </c>
      <c r="Z2099" s="41">
        <v>3</v>
      </c>
      <c r="AA2099" s="41">
        <v>1</v>
      </c>
      <c r="AB2099" s="41">
        <v>0</v>
      </c>
      <c r="AC2099" s="41">
        <v>6</v>
      </c>
      <c r="AD2099" s="56">
        <f t="shared" si="384"/>
        <v>10</v>
      </c>
      <c r="AE2099" s="56">
        <f t="shared" si="385"/>
        <v>2.5</v>
      </c>
      <c r="AF2099" s="41">
        <v>19</v>
      </c>
      <c r="AG2099" s="41">
        <v>8</v>
      </c>
      <c r="AH2099" s="41">
        <v>11</v>
      </c>
      <c r="AI2099" s="41">
        <v>10</v>
      </c>
      <c r="AJ2099" s="57">
        <f t="shared" si="386"/>
        <v>48</v>
      </c>
      <c r="AK2099" s="57">
        <f t="shared" si="387"/>
        <v>12</v>
      </c>
      <c r="AL2099" s="41">
        <v>21</v>
      </c>
      <c r="AM2099" s="41">
        <v>2</v>
      </c>
      <c r="AN2099" s="41">
        <v>4</v>
      </c>
      <c r="AO2099" s="41">
        <v>2</v>
      </c>
      <c r="AP2099" s="58">
        <f t="shared" si="388"/>
        <v>29</v>
      </c>
      <c r="AQ2099" s="58">
        <f t="shared" si="389"/>
        <v>7.25</v>
      </c>
      <c r="AR2099" s="41">
        <v>6</v>
      </c>
      <c r="AS2099" s="41">
        <v>4</v>
      </c>
      <c r="AT2099" s="41">
        <v>1</v>
      </c>
      <c r="AU2099" s="41">
        <v>8</v>
      </c>
      <c r="AV2099" s="59">
        <f t="shared" si="390"/>
        <v>19</v>
      </c>
      <c r="AW2099" s="59">
        <f t="shared" si="391"/>
        <v>4.75</v>
      </c>
      <c r="AX2099" s="41">
        <v>19</v>
      </c>
      <c r="AY2099" s="41">
        <v>11</v>
      </c>
      <c r="AZ2099" s="41">
        <v>13</v>
      </c>
      <c r="BA2099" s="41">
        <v>10</v>
      </c>
      <c r="BB2099" s="60">
        <f t="shared" si="392"/>
        <v>53</v>
      </c>
      <c r="BC2099" s="60">
        <f t="shared" si="393"/>
        <v>13.25</v>
      </c>
      <c r="BD2099" s="41">
        <f t="shared" si="394"/>
        <v>159</v>
      </c>
      <c r="BE2099" s="41">
        <f t="shared" si="395"/>
        <v>7.755696534715765E-3</v>
      </c>
    </row>
    <row r="2100" spans="1:57" x14ac:dyDescent="0.25">
      <c r="A2100" s="41" t="s">
        <v>11418</v>
      </c>
      <c r="B2100" s="41" t="s">
        <v>11020</v>
      </c>
      <c r="C2100" s="41">
        <v>1</v>
      </c>
      <c r="D2100" s="41">
        <v>0</v>
      </c>
      <c r="E2100" s="41" t="s">
        <v>11419</v>
      </c>
      <c r="F2100" s="41">
        <v>100</v>
      </c>
      <c r="G2100" s="41">
        <v>100</v>
      </c>
      <c r="H2100" s="41" t="s">
        <v>759</v>
      </c>
      <c r="I2100" s="41" t="s">
        <v>11022</v>
      </c>
      <c r="J2100" s="41" t="s">
        <v>11022</v>
      </c>
      <c r="K2100" s="41" t="s">
        <v>762</v>
      </c>
      <c r="L2100" s="41" t="s">
        <v>762</v>
      </c>
      <c r="M2100" s="41" t="s">
        <v>762</v>
      </c>
      <c r="N2100" s="41" t="s">
        <v>762</v>
      </c>
      <c r="O2100" s="41" t="s">
        <v>762</v>
      </c>
      <c r="P2100" s="41" t="s">
        <v>11022</v>
      </c>
      <c r="Q2100" s="41" t="s">
        <v>11022</v>
      </c>
      <c r="R2100" s="41" t="s">
        <v>11022</v>
      </c>
      <c r="S2100" s="41" t="s">
        <v>11022</v>
      </c>
      <c r="T2100" s="41" t="s">
        <v>11022</v>
      </c>
      <c r="U2100" s="41" t="s">
        <v>11022</v>
      </c>
      <c r="V2100" s="41" t="s">
        <v>11022</v>
      </c>
      <c r="W2100" s="41" t="s">
        <v>11420</v>
      </c>
      <c r="X2100" s="41" t="s">
        <v>11421</v>
      </c>
      <c r="Y2100" s="41" t="s">
        <v>11421</v>
      </c>
      <c r="Z2100" s="41">
        <v>0</v>
      </c>
      <c r="AA2100" s="41">
        <v>1</v>
      </c>
      <c r="AB2100" s="41">
        <v>0</v>
      </c>
      <c r="AC2100" s="41">
        <v>0</v>
      </c>
      <c r="AD2100" s="56">
        <f t="shared" si="384"/>
        <v>1</v>
      </c>
      <c r="AE2100" s="56">
        <f t="shared" si="385"/>
        <v>0.25</v>
      </c>
      <c r="AF2100" s="41">
        <v>7</v>
      </c>
      <c r="AG2100" s="41">
        <v>0</v>
      </c>
      <c r="AH2100" s="41">
        <v>3</v>
      </c>
      <c r="AI2100" s="41">
        <v>2</v>
      </c>
      <c r="AJ2100" s="57">
        <f t="shared" si="386"/>
        <v>12</v>
      </c>
      <c r="AK2100" s="57">
        <f t="shared" si="387"/>
        <v>3</v>
      </c>
      <c r="AL2100" s="41">
        <v>0</v>
      </c>
      <c r="AM2100" s="41">
        <v>1</v>
      </c>
      <c r="AN2100" s="41">
        <v>0</v>
      </c>
      <c r="AO2100" s="41">
        <v>0</v>
      </c>
      <c r="AP2100" s="58">
        <f t="shared" si="388"/>
        <v>1</v>
      </c>
      <c r="AQ2100" s="58">
        <f t="shared" si="389"/>
        <v>0.25</v>
      </c>
      <c r="AR2100" s="41">
        <v>6</v>
      </c>
      <c r="AS2100" s="41">
        <v>8</v>
      </c>
      <c r="AT2100" s="41">
        <v>1</v>
      </c>
      <c r="AU2100" s="41">
        <v>18</v>
      </c>
      <c r="AV2100" s="59">
        <f t="shared" si="390"/>
        <v>33</v>
      </c>
      <c r="AW2100" s="59">
        <f t="shared" si="391"/>
        <v>8.25</v>
      </c>
      <c r="AX2100" s="41">
        <v>33</v>
      </c>
      <c r="AY2100" s="41">
        <v>47</v>
      </c>
      <c r="AZ2100" s="41">
        <v>43</v>
      </c>
      <c r="BA2100" s="41">
        <v>13</v>
      </c>
      <c r="BB2100" s="60">
        <f t="shared" si="392"/>
        <v>136</v>
      </c>
      <c r="BC2100" s="60">
        <f t="shared" si="393"/>
        <v>34</v>
      </c>
      <c r="BD2100" s="41">
        <f t="shared" si="394"/>
        <v>183</v>
      </c>
      <c r="BE2100" s="41">
        <f t="shared" si="395"/>
        <v>8.9263677097672026E-3</v>
      </c>
    </row>
    <row r="2101" spans="1:57" x14ac:dyDescent="0.25">
      <c r="A2101" s="41" t="s">
        <v>13247</v>
      </c>
      <c r="B2101" s="41" t="s">
        <v>11020</v>
      </c>
      <c r="C2101" s="41">
        <v>1</v>
      </c>
      <c r="D2101" s="41">
        <v>0</v>
      </c>
      <c r="E2101" s="41" t="s">
        <v>13248</v>
      </c>
      <c r="F2101" s="41">
        <v>100</v>
      </c>
      <c r="G2101" s="41">
        <v>100</v>
      </c>
      <c r="H2101" s="41" t="s">
        <v>759</v>
      </c>
      <c r="I2101" s="41" t="s">
        <v>11022</v>
      </c>
      <c r="J2101" s="41" t="s">
        <v>11022</v>
      </c>
      <c r="K2101" s="41" t="s">
        <v>762</v>
      </c>
      <c r="L2101" s="41" t="s">
        <v>762</v>
      </c>
      <c r="M2101" s="41" t="s">
        <v>762</v>
      </c>
      <c r="N2101" s="41" t="s">
        <v>762</v>
      </c>
      <c r="O2101" s="41" t="s">
        <v>762</v>
      </c>
      <c r="P2101" s="41" t="s">
        <v>11022</v>
      </c>
      <c r="Q2101" s="41" t="s">
        <v>11022</v>
      </c>
      <c r="R2101" s="41" t="s">
        <v>11022</v>
      </c>
      <c r="S2101" s="41" t="s">
        <v>11022</v>
      </c>
      <c r="T2101" s="41" t="s">
        <v>11022</v>
      </c>
      <c r="U2101" s="41" t="s">
        <v>11022</v>
      </c>
      <c r="V2101" s="41" t="s">
        <v>11022</v>
      </c>
      <c r="W2101" s="41" t="s">
        <v>13249</v>
      </c>
      <c r="X2101" s="41" t="s">
        <v>13250</v>
      </c>
      <c r="Y2101" s="41" t="s">
        <v>13250</v>
      </c>
      <c r="Z2101" s="41">
        <v>0</v>
      </c>
      <c r="AA2101" s="41">
        <v>0</v>
      </c>
      <c r="AB2101" s="41">
        <v>1</v>
      </c>
      <c r="AC2101" s="41">
        <v>0</v>
      </c>
      <c r="AD2101" s="56">
        <f t="shared" si="384"/>
        <v>1</v>
      </c>
      <c r="AE2101" s="56">
        <f t="shared" si="385"/>
        <v>0.25</v>
      </c>
      <c r="AF2101" s="41">
        <v>12</v>
      </c>
      <c r="AG2101" s="41">
        <v>29</v>
      </c>
      <c r="AH2101" s="41">
        <v>5</v>
      </c>
      <c r="AI2101" s="41">
        <v>49</v>
      </c>
      <c r="AJ2101" s="57">
        <f t="shared" si="386"/>
        <v>95</v>
      </c>
      <c r="AK2101" s="57">
        <f t="shared" si="387"/>
        <v>23.75</v>
      </c>
      <c r="AL2101" s="41">
        <v>8</v>
      </c>
      <c r="AM2101" s="41">
        <v>7</v>
      </c>
      <c r="AN2101" s="41">
        <v>16</v>
      </c>
      <c r="AO2101" s="41">
        <v>9</v>
      </c>
      <c r="AP2101" s="58">
        <f t="shared" si="388"/>
        <v>40</v>
      </c>
      <c r="AQ2101" s="58">
        <f t="shared" si="389"/>
        <v>10</v>
      </c>
      <c r="AR2101" s="41">
        <v>1</v>
      </c>
      <c r="AS2101" s="41">
        <v>3</v>
      </c>
      <c r="AT2101" s="41">
        <v>11</v>
      </c>
      <c r="AU2101" s="41">
        <v>1</v>
      </c>
      <c r="AV2101" s="59">
        <f t="shared" si="390"/>
        <v>16</v>
      </c>
      <c r="AW2101" s="59">
        <f t="shared" si="391"/>
        <v>4</v>
      </c>
      <c r="AX2101" s="41">
        <v>5</v>
      </c>
      <c r="AY2101" s="41">
        <v>3</v>
      </c>
      <c r="AZ2101" s="41">
        <v>2</v>
      </c>
      <c r="BA2101" s="41">
        <v>6</v>
      </c>
      <c r="BB2101" s="60">
        <f t="shared" si="392"/>
        <v>16</v>
      </c>
      <c r="BC2101" s="60">
        <f t="shared" si="393"/>
        <v>4</v>
      </c>
      <c r="BD2101" s="41">
        <f t="shared" si="394"/>
        <v>168</v>
      </c>
      <c r="BE2101" s="41">
        <f t="shared" si="395"/>
        <v>8.1946982253600555E-3</v>
      </c>
    </row>
    <row r="2102" spans="1:57" x14ac:dyDescent="0.25">
      <c r="A2102" s="41" t="s">
        <v>13621</v>
      </c>
      <c r="B2102" s="41" t="s">
        <v>11020</v>
      </c>
      <c r="C2102" s="41">
        <v>1</v>
      </c>
      <c r="D2102" s="41">
        <v>0</v>
      </c>
      <c r="E2102" s="41" t="s">
        <v>13622</v>
      </c>
      <c r="F2102" s="41">
        <v>100</v>
      </c>
      <c r="G2102" s="41">
        <v>100</v>
      </c>
      <c r="H2102" s="41" t="s">
        <v>759</v>
      </c>
      <c r="I2102" s="41" t="s">
        <v>11022</v>
      </c>
      <c r="J2102" s="41" t="s">
        <v>11022</v>
      </c>
      <c r="K2102" s="41" t="s">
        <v>762</v>
      </c>
      <c r="L2102" s="41" t="s">
        <v>762</v>
      </c>
      <c r="M2102" s="41" t="s">
        <v>762</v>
      </c>
      <c r="N2102" s="41" t="s">
        <v>762</v>
      </c>
      <c r="O2102" s="41" t="s">
        <v>762</v>
      </c>
      <c r="P2102" s="41" t="s">
        <v>11022</v>
      </c>
      <c r="Q2102" s="41" t="s">
        <v>11022</v>
      </c>
      <c r="R2102" s="41" t="s">
        <v>11022</v>
      </c>
      <c r="S2102" s="41" t="s">
        <v>11022</v>
      </c>
      <c r="T2102" s="41" t="s">
        <v>11022</v>
      </c>
      <c r="U2102" s="41" t="s">
        <v>11022</v>
      </c>
      <c r="V2102" s="41" t="s">
        <v>11022</v>
      </c>
      <c r="W2102" s="41" t="s">
        <v>13622</v>
      </c>
      <c r="X2102" s="41" t="s">
        <v>13623</v>
      </c>
      <c r="Y2102" s="41" t="s">
        <v>13623</v>
      </c>
      <c r="Z2102" s="41">
        <v>8</v>
      </c>
      <c r="AA2102" s="41">
        <v>0</v>
      </c>
      <c r="AB2102" s="41">
        <v>0</v>
      </c>
      <c r="AC2102" s="41">
        <v>0</v>
      </c>
      <c r="AD2102" s="56">
        <f t="shared" si="384"/>
        <v>8</v>
      </c>
      <c r="AE2102" s="56">
        <f t="shared" si="385"/>
        <v>2</v>
      </c>
      <c r="AF2102" s="41">
        <v>110</v>
      </c>
      <c r="AG2102" s="41">
        <v>84</v>
      </c>
      <c r="AH2102" s="41">
        <v>28</v>
      </c>
      <c r="AI2102" s="41">
        <v>36</v>
      </c>
      <c r="AJ2102" s="57">
        <f t="shared" si="386"/>
        <v>258</v>
      </c>
      <c r="AK2102" s="57">
        <f t="shared" si="387"/>
        <v>64.5</v>
      </c>
      <c r="AL2102" s="41">
        <v>22</v>
      </c>
      <c r="AM2102" s="41">
        <v>38</v>
      </c>
      <c r="AN2102" s="41">
        <v>32</v>
      </c>
      <c r="AO2102" s="41">
        <v>35</v>
      </c>
      <c r="AP2102" s="58">
        <f t="shared" si="388"/>
        <v>127</v>
      </c>
      <c r="AQ2102" s="58">
        <f t="shared" si="389"/>
        <v>31.75</v>
      </c>
      <c r="AR2102" s="41">
        <v>12</v>
      </c>
      <c r="AS2102" s="41">
        <v>14</v>
      </c>
      <c r="AT2102" s="41">
        <v>17</v>
      </c>
      <c r="AU2102" s="41">
        <v>12</v>
      </c>
      <c r="AV2102" s="59">
        <f t="shared" si="390"/>
        <v>55</v>
      </c>
      <c r="AW2102" s="59">
        <f t="shared" si="391"/>
        <v>13.75</v>
      </c>
      <c r="AX2102" s="41">
        <v>9</v>
      </c>
      <c r="AY2102" s="41">
        <v>18</v>
      </c>
      <c r="AZ2102" s="41">
        <v>14</v>
      </c>
      <c r="BA2102" s="41">
        <v>14</v>
      </c>
      <c r="BB2102" s="60">
        <f t="shared" si="392"/>
        <v>55</v>
      </c>
      <c r="BC2102" s="60">
        <f t="shared" si="393"/>
        <v>13.75</v>
      </c>
      <c r="BD2102" s="41">
        <f t="shared" si="394"/>
        <v>503</v>
      </c>
      <c r="BE2102" s="41">
        <f t="shared" si="395"/>
        <v>2.4535316710453021E-2</v>
      </c>
    </row>
    <row r="2103" spans="1:57" x14ac:dyDescent="0.25">
      <c r="A2103" s="41" t="s">
        <v>12775</v>
      </c>
      <c r="B2103" s="41" t="s">
        <v>11020</v>
      </c>
      <c r="C2103" s="41">
        <v>1</v>
      </c>
      <c r="D2103" s="41">
        <v>0</v>
      </c>
      <c r="E2103" s="41" t="s">
        <v>12776</v>
      </c>
      <c r="F2103" s="41">
        <v>100</v>
      </c>
      <c r="G2103" s="41">
        <v>100</v>
      </c>
      <c r="H2103" s="41" t="s">
        <v>759</v>
      </c>
      <c r="I2103" s="41" t="s">
        <v>11022</v>
      </c>
      <c r="J2103" s="41" t="s">
        <v>11022</v>
      </c>
      <c r="K2103" s="41" t="s">
        <v>762</v>
      </c>
      <c r="L2103" s="41" t="s">
        <v>762</v>
      </c>
      <c r="M2103" s="41" t="s">
        <v>762</v>
      </c>
      <c r="N2103" s="41" t="s">
        <v>762</v>
      </c>
      <c r="O2103" s="41" t="s">
        <v>762</v>
      </c>
      <c r="P2103" s="41" t="s">
        <v>11022</v>
      </c>
      <c r="Q2103" s="41" t="s">
        <v>11022</v>
      </c>
      <c r="R2103" s="41" t="s">
        <v>11022</v>
      </c>
      <c r="S2103" s="41" t="s">
        <v>11022</v>
      </c>
      <c r="T2103" s="41" t="s">
        <v>11022</v>
      </c>
      <c r="U2103" s="41" t="s">
        <v>11022</v>
      </c>
      <c r="V2103" s="41" t="s">
        <v>11022</v>
      </c>
      <c r="W2103" s="41" t="s">
        <v>12777</v>
      </c>
      <c r="X2103" s="41" t="s">
        <v>12778</v>
      </c>
      <c r="Y2103" s="41" t="s">
        <v>12778</v>
      </c>
      <c r="Z2103" s="41">
        <v>1</v>
      </c>
      <c r="AA2103" s="41">
        <v>0</v>
      </c>
      <c r="AB2103" s="41">
        <v>8</v>
      </c>
      <c r="AC2103" s="41">
        <v>9</v>
      </c>
      <c r="AD2103" s="56">
        <f t="shared" si="384"/>
        <v>18</v>
      </c>
      <c r="AE2103" s="56">
        <f t="shared" si="385"/>
        <v>4.5</v>
      </c>
      <c r="AF2103" s="41">
        <v>47</v>
      </c>
      <c r="AG2103" s="41">
        <v>31</v>
      </c>
      <c r="AH2103" s="41">
        <v>13</v>
      </c>
      <c r="AI2103" s="41">
        <v>54</v>
      </c>
      <c r="AJ2103" s="57">
        <f t="shared" si="386"/>
        <v>145</v>
      </c>
      <c r="AK2103" s="57">
        <f t="shared" si="387"/>
        <v>36.25</v>
      </c>
      <c r="AL2103" s="41">
        <v>26</v>
      </c>
      <c r="AM2103" s="41">
        <v>11</v>
      </c>
      <c r="AN2103" s="41">
        <v>11</v>
      </c>
      <c r="AO2103" s="41">
        <v>21</v>
      </c>
      <c r="AP2103" s="58">
        <f t="shared" si="388"/>
        <v>69</v>
      </c>
      <c r="AQ2103" s="58">
        <f t="shared" si="389"/>
        <v>17.25</v>
      </c>
      <c r="AR2103" s="41">
        <v>0</v>
      </c>
      <c r="AS2103" s="41">
        <v>6</v>
      </c>
      <c r="AT2103" s="41">
        <v>5</v>
      </c>
      <c r="AU2103" s="41">
        <v>2</v>
      </c>
      <c r="AV2103" s="59">
        <f t="shared" si="390"/>
        <v>13</v>
      </c>
      <c r="AW2103" s="59">
        <f t="shared" si="391"/>
        <v>3.25</v>
      </c>
      <c r="AX2103" s="41">
        <v>0</v>
      </c>
      <c r="AY2103" s="41">
        <v>21</v>
      </c>
      <c r="AZ2103" s="41">
        <v>2</v>
      </c>
      <c r="BA2103" s="41">
        <v>3</v>
      </c>
      <c r="BB2103" s="60">
        <f t="shared" si="392"/>
        <v>26</v>
      </c>
      <c r="BC2103" s="60">
        <f t="shared" si="393"/>
        <v>6.5</v>
      </c>
      <c r="BD2103" s="41">
        <f t="shared" si="394"/>
        <v>271</v>
      </c>
      <c r="BE2103" s="41">
        <f t="shared" si="395"/>
        <v>1.3218828684955801E-2</v>
      </c>
    </row>
    <row r="2104" spans="1:57" x14ac:dyDescent="0.25">
      <c r="A2104" s="41" t="s">
        <v>11831</v>
      </c>
      <c r="B2104" s="41" t="s">
        <v>11020</v>
      </c>
      <c r="C2104" s="41">
        <v>1</v>
      </c>
      <c r="D2104" s="41">
        <v>0</v>
      </c>
      <c r="E2104" s="41" t="s">
        <v>11832</v>
      </c>
      <c r="F2104" s="41">
        <v>100</v>
      </c>
      <c r="G2104" s="41">
        <v>100</v>
      </c>
      <c r="H2104" s="41" t="s">
        <v>759</v>
      </c>
      <c r="I2104" s="41" t="s">
        <v>11022</v>
      </c>
      <c r="J2104" s="41" t="s">
        <v>11022</v>
      </c>
      <c r="K2104" s="41" t="s">
        <v>762</v>
      </c>
      <c r="L2104" s="41" t="s">
        <v>762</v>
      </c>
      <c r="M2104" s="41" t="s">
        <v>762</v>
      </c>
      <c r="N2104" s="41" t="s">
        <v>762</v>
      </c>
      <c r="O2104" s="41" t="s">
        <v>762</v>
      </c>
      <c r="P2104" s="41" t="s">
        <v>11022</v>
      </c>
      <c r="Q2104" s="41" t="s">
        <v>11022</v>
      </c>
      <c r="R2104" s="41" t="s">
        <v>11022</v>
      </c>
      <c r="S2104" s="41" t="s">
        <v>11022</v>
      </c>
      <c r="T2104" s="41" t="s">
        <v>11022</v>
      </c>
      <c r="U2104" s="41" t="s">
        <v>11022</v>
      </c>
      <c r="V2104" s="41" t="s">
        <v>11022</v>
      </c>
      <c r="W2104" s="41" t="s">
        <v>11833</v>
      </c>
      <c r="X2104" s="41" t="s">
        <v>11834</v>
      </c>
      <c r="Y2104" s="41" t="s">
        <v>11834</v>
      </c>
      <c r="Z2104" s="41">
        <v>2</v>
      </c>
      <c r="AA2104" s="41">
        <v>0</v>
      </c>
      <c r="AB2104" s="41">
        <v>0</v>
      </c>
      <c r="AC2104" s="41">
        <v>0</v>
      </c>
      <c r="AD2104" s="56">
        <f t="shared" si="384"/>
        <v>2</v>
      </c>
      <c r="AE2104" s="56">
        <f t="shared" si="385"/>
        <v>0.5</v>
      </c>
      <c r="AF2104" s="41">
        <v>31</v>
      </c>
      <c r="AG2104" s="41">
        <v>31</v>
      </c>
      <c r="AH2104" s="41">
        <v>17</v>
      </c>
      <c r="AI2104" s="41">
        <v>10</v>
      </c>
      <c r="AJ2104" s="57">
        <f t="shared" si="386"/>
        <v>89</v>
      </c>
      <c r="AK2104" s="57">
        <f t="shared" si="387"/>
        <v>22.25</v>
      </c>
      <c r="AL2104" s="41">
        <v>8</v>
      </c>
      <c r="AM2104" s="41">
        <v>26</v>
      </c>
      <c r="AN2104" s="41">
        <v>17</v>
      </c>
      <c r="AO2104" s="41">
        <v>24</v>
      </c>
      <c r="AP2104" s="58">
        <f t="shared" si="388"/>
        <v>75</v>
      </c>
      <c r="AQ2104" s="58">
        <f t="shared" si="389"/>
        <v>18.75</v>
      </c>
      <c r="AR2104" s="41">
        <v>4</v>
      </c>
      <c r="AS2104" s="41">
        <v>2</v>
      </c>
      <c r="AT2104" s="41">
        <v>2</v>
      </c>
      <c r="AU2104" s="41">
        <v>15</v>
      </c>
      <c r="AV2104" s="59">
        <f t="shared" si="390"/>
        <v>23</v>
      </c>
      <c r="AW2104" s="59">
        <f t="shared" si="391"/>
        <v>5.75</v>
      </c>
      <c r="AX2104" s="41">
        <v>3</v>
      </c>
      <c r="AY2104" s="41">
        <v>1</v>
      </c>
      <c r="AZ2104" s="41">
        <v>3</v>
      </c>
      <c r="BA2104" s="41">
        <v>0</v>
      </c>
      <c r="BB2104" s="60">
        <f t="shared" si="392"/>
        <v>7</v>
      </c>
      <c r="BC2104" s="60">
        <f t="shared" si="393"/>
        <v>1.75</v>
      </c>
      <c r="BD2104" s="41">
        <f t="shared" si="394"/>
        <v>196</v>
      </c>
      <c r="BE2104" s="41">
        <f t="shared" si="395"/>
        <v>9.5604812629200633E-3</v>
      </c>
    </row>
    <row r="2105" spans="1:57" x14ac:dyDescent="0.25">
      <c r="A2105" s="41" t="s">
        <v>13024</v>
      </c>
      <c r="B2105" s="41" t="s">
        <v>11020</v>
      </c>
      <c r="C2105" s="41">
        <v>1</v>
      </c>
      <c r="D2105" s="41">
        <v>0</v>
      </c>
      <c r="E2105" s="41" t="s">
        <v>13025</v>
      </c>
      <c r="F2105" s="41">
        <v>100</v>
      </c>
      <c r="G2105" s="41">
        <v>100</v>
      </c>
      <c r="H2105" s="41" t="s">
        <v>759</v>
      </c>
      <c r="I2105" s="41" t="s">
        <v>11022</v>
      </c>
      <c r="J2105" s="41" t="s">
        <v>11022</v>
      </c>
      <c r="K2105" s="41" t="s">
        <v>762</v>
      </c>
      <c r="L2105" s="41" t="s">
        <v>762</v>
      </c>
      <c r="M2105" s="41" t="s">
        <v>762</v>
      </c>
      <c r="N2105" s="41" t="s">
        <v>762</v>
      </c>
      <c r="O2105" s="41" t="s">
        <v>762</v>
      </c>
      <c r="P2105" s="41" t="s">
        <v>11022</v>
      </c>
      <c r="Q2105" s="41" t="s">
        <v>11022</v>
      </c>
      <c r="R2105" s="41" t="s">
        <v>11022</v>
      </c>
      <c r="S2105" s="41" t="s">
        <v>11022</v>
      </c>
      <c r="T2105" s="41" t="s">
        <v>11022</v>
      </c>
      <c r="U2105" s="41" t="s">
        <v>11022</v>
      </c>
      <c r="V2105" s="41" t="s">
        <v>11022</v>
      </c>
      <c r="W2105" s="41" t="s">
        <v>13026</v>
      </c>
      <c r="X2105" s="41" t="s">
        <v>13027</v>
      </c>
      <c r="Y2105" s="41" t="s">
        <v>13027</v>
      </c>
      <c r="Z2105" s="41">
        <v>0</v>
      </c>
      <c r="AA2105" s="41">
        <v>0</v>
      </c>
      <c r="AB2105" s="41">
        <v>0</v>
      </c>
      <c r="AC2105" s="41">
        <v>0</v>
      </c>
      <c r="AD2105" s="56">
        <f t="shared" si="384"/>
        <v>0</v>
      </c>
      <c r="AE2105" s="56">
        <f t="shared" si="385"/>
        <v>0</v>
      </c>
      <c r="AF2105" s="41">
        <v>15</v>
      </c>
      <c r="AG2105" s="41">
        <v>10</v>
      </c>
      <c r="AH2105" s="41">
        <v>26</v>
      </c>
      <c r="AI2105" s="41">
        <v>7</v>
      </c>
      <c r="AJ2105" s="57">
        <f t="shared" si="386"/>
        <v>58</v>
      </c>
      <c r="AK2105" s="57">
        <f t="shared" si="387"/>
        <v>14.5</v>
      </c>
      <c r="AL2105" s="41">
        <v>16</v>
      </c>
      <c r="AM2105" s="41">
        <v>21</v>
      </c>
      <c r="AN2105" s="41">
        <v>12</v>
      </c>
      <c r="AO2105" s="41">
        <v>44</v>
      </c>
      <c r="AP2105" s="58">
        <f t="shared" si="388"/>
        <v>93</v>
      </c>
      <c r="AQ2105" s="58">
        <f t="shared" si="389"/>
        <v>23.25</v>
      </c>
      <c r="AR2105" s="41">
        <v>7</v>
      </c>
      <c r="AS2105" s="41">
        <v>15</v>
      </c>
      <c r="AT2105" s="41">
        <v>5</v>
      </c>
      <c r="AU2105" s="41">
        <v>3</v>
      </c>
      <c r="AV2105" s="59">
        <f t="shared" si="390"/>
        <v>30</v>
      </c>
      <c r="AW2105" s="59">
        <f t="shared" si="391"/>
        <v>7.5</v>
      </c>
      <c r="AX2105" s="41">
        <v>9</v>
      </c>
      <c r="AY2105" s="41">
        <v>4</v>
      </c>
      <c r="AZ2105" s="41">
        <v>3</v>
      </c>
      <c r="BA2105" s="41">
        <v>3</v>
      </c>
      <c r="BB2105" s="60">
        <f t="shared" si="392"/>
        <v>19</v>
      </c>
      <c r="BC2105" s="60">
        <f t="shared" si="393"/>
        <v>4.75</v>
      </c>
      <c r="BD2105" s="41">
        <f t="shared" si="394"/>
        <v>200</v>
      </c>
      <c r="BE2105" s="41">
        <f t="shared" si="395"/>
        <v>9.7555931254286361E-3</v>
      </c>
    </row>
    <row r="2106" spans="1:57" x14ac:dyDescent="0.25">
      <c r="A2106" s="41" t="s">
        <v>11929</v>
      </c>
      <c r="B2106" s="41" t="s">
        <v>11020</v>
      </c>
      <c r="C2106" s="41">
        <v>1</v>
      </c>
      <c r="D2106" s="41">
        <v>0</v>
      </c>
      <c r="E2106" s="41" t="s">
        <v>11930</v>
      </c>
      <c r="F2106" s="41">
        <v>100</v>
      </c>
      <c r="G2106" s="41">
        <v>100</v>
      </c>
      <c r="H2106" s="41" t="s">
        <v>1552</v>
      </c>
      <c r="I2106" s="41" t="s">
        <v>11022</v>
      </c>
      <c r="J2106" s="41" t="s">
        <v>11022</v>
      </c>
      <c r="K2106" s="41" t="s">
        <v>762</v>
      </c>
      <c r="L2106" s="41" t="s">
        <v>762</v>
      </c>
      <c r="M2106" s="41" t="s">
        <v>762</v>
      </c>
      <c r="N2106" s="41" t="s">
        <v>762</v>
      </c>
      <c r="O2106" s="41" t="s">
        <v>762</v>
      </c>
      <c r="P2106" s="41" t="s">
        <v>11022</v>
      </c>
      <c r="Q2106" s="41" t="s">
        <v>11022</v>
      </c>
      <c r="R2106" s="41" t="s">
        <v>11022</v>
      </c>
      <c r="S2106" s="41" t="s">
        <v>11022</v>
      </c>
      <c r="T2106" s="41" t="s">
        <v>11022</v>
      </c>
      <c r="U2106" s="41" t="s">
        <v>11022</v>
      </c>
      <c r="V2106" s="41" t="s">
        <v>11022</v>
      </c>
      <c r="W2106" s="41" t="s">
        <v>11930</v>
      </c>
      <c r="X2106" s="41" t="s">
        <v>11931</v>
      </c>
      <c r="Y2106" s="41" t="s">
        <v>11931</v>
      </c>
      <c r="Z2106" s="41">
        <v>0</v>
      </c>
      <c r="AA2106" s="41">
        <v>0</v>
      </c>
      <c r="AB2106" s="41">
        <v>0</v>
      </c>
      <c r="AC2106" s="41">
        <v>0</v>
      </c>
      <c r="AD2106" s="56">
        <f t="shared" si="384"/>
        <v>0</v>
      </c>
      <c r="AE2106" s="56">
        <f t="shared" si="385"/>
        <v>0</v>
      </c>
      <c r="AF2106" s="41">
        <v>20</v>
      </c>
      <c r="AG2106" s="41">
        <v>9</v>
      </c>
      <c r="AH2106" s="41">
        <v>19</v>
      </c>
      <c r="AI2106" s="41">
        <v>9</v>
      </c>
      <c r="AJ2106" s="57">
        <f t="shared" si="386"/>
        <v>57</v>
      </c>
      <c r="AK2106" s="57">
        <f t="shared" si="387"/>
        <v>14.25</v>
      </c>
      <c r="AL2106" s="41">
        <v>12</v>
      </c>
      <c r="AM2106" s="41">
        <v>19</v>
      </c>
      <c r="AN2106" s="41">
        <v>11</v>
      </c>
      <c r="AO2106" s="41">
        <v>105</v>
      </c>
      <c r="AP2106" s="58">
        <f t="shared" si="388"/>
        <v>147</v>
      </c>
      <c r="AQ2106" s="58">
        <f t="shared" si="389"/>
        <v>36.75</v>
      </c>
      <c r="AR2106" s="41">
        <v>5</v>
      </c>
      <c r="AS2106" s="41">
        <v>3</v>
      </c>
      <c r="AT2106" s="41">
        <v>7</v>
      </c>
      <c r="AU2106" s="41">
        <v>8</v>
      </c>
      <c r="AV2106" s="59">
        <f t="shared" si="390"/>
        <v>23</v>
      </c>
      <c r="AW2106" s="59">
        <f t="shared" si="391"/>
        <v>5.75</v>
      </c>
      <c r="AX2106" s="41">
        <v>5</v>
      </c>
      <c r="AY2106" s="41">
        <v>2</v>
      </c>
      <c r="AZ2106" s="41">
        <v>1</v>
      </c>
      <c r="BA2106" s="41">
        <v>4</v>
      </c>
      <c r="BB2106" s="60">
        <f t="shared" si="392"/>
        <v>12</v>
      </c>
      <c r="BC2106" s="60">
        <f t="shared" si="393"/>
        <v>3</v>
      </c>
      <c r="BD2106" s="41">
        <f t="shared" si="394"/>
        <v>239</v>
      </c>
      <c r="BE2106" s="41">
        <f t="shared" si="395"/>
        <v>1.165793378488722E-2</v>
      </c>
    </row>
    <row r="2107" spans="1:57" x14ac:dyDescent="0.25">
      <c r="A2107" s="41" t="s">
        <v>11646</v>
      </c>
      <c r="B2107" s="41" t="s">
        <v>11020</v>
      </c>
      <c r="C2107" s="41">
        <v>1</v>
      </c>
      <c r="D2107" s="41">
        <v>0</v>
      </c>
      <c r="E2107" s="41" t="s">
        <v>11647</v>
      </c>
      <c r="F2107" s="41">
        <v>100</v>
      </c>
      <c r="G2107" s="41">
        <v>100</v>
      </c>
      <c r="H2107" s="41" t="s">
        <v>759</v>
      </c>
      <c r="I2107" s="41" t="s">
        <v>11022</v>
      </c>
      <c r="J2107" s="41" t="s">
        <v>11022</v>
      </c>
      <c r="K2107" s="41" t="s">
        <v>762</v>
      </c>
      <c r="L2107" s="41" t="s">
        <v>762</v>
      </c>
      <c r="M2107" s="41" t="s">
        <v>762</v>
      </c>
      <c r="N2107" s="41" t="s">
        <v>762</v>
      </c>
      <c r="O2107" s="41" t="s">
        <v>762</v>
      </c>
      <c r="P2107" s="41" t="s">
        <v>11022</v>
      </c>
      <c r="Q2107" s="41" t="s">
        <v>11022</v>
      </c>
      <c r="R2107" s="41" t="s">
        <v>11022</v>
      </c>
      <c r="S2107" s="41" t="s">
        <v>11022</v>
      </c>
      <c r="T2107" s="41" t="s">
        <v>11022</v>
      </c>
      <c r="U2107" s="41" t="s">
        <v>11022</v>
      </c>
      <c r="V2107" s="41" t="s">
        <v>11022</v>
      </c>
      <c r="W2107" s="41" t="s">
        <v>11648</v>
      </c>
      <c r="X2107" s="41" t="s">
        <v>11649</v>
      </c>
      <c r="Y2107" s="41" t="s">
        <v>11649</v>
      </c>
      <c r="Z2107" s="41">
        <v>0</v>
      </c>
      <c r="AA2107" s="41">
        <v>0</v>
      </c>
      <c r="AB2107" s="41">
        <v>0</v>
      </c>
      <c r="AC2107" s="41">
        <v>1</v>
      </c>
      <c r="AD2107" s="56">
        <f t="shared" si="384"/>
        <v>1</v>
      </c>
      <c r="AE2107" s="56">
        <f t="shared" si="385"/>
        <v>0.25</v>
      </c>
      <c r="AF2107" s="41">
        <v>5</v>
      </c>
      <c r="AG2107" s="41">
        <v>3</v>
      </c>
      <c r="AH2107" s="41">
        <v>10</v>
      </c>
      <c r="AI2107" s="41">
        <v>29</v>
      </c>
      <c r="AJ2107" s="57">
        <f t="shared" si="386"/>
        <v>47</v>
      </c>
      <c r="AK2107" s="57">
        <f t="shared" si="387"/>
        <v>11.75</v>
      </c>
      <c r="AL2107" s="41">
        <v>5</v>
      </c>
      <c r="AM2107" s="41">
        <v>22</v>
      </c>
      <c r="AN2107" s="41">
        <v>12</v>
      </c>
      <c r="AO2107" s="41">
        <v>7</v>
      </c>
      <c r="AP2107" s="58">
        <f t="shared" si="388"/>
        <v>46</v>
      </c>
      <c r="AQ2107" s="58">
        <f t="shared" si="389"/>
        <v>11.5</v>
      </c>
      <c r="AR2107" s="41">
        <v>28</v>
      </c>
      <c r="AS2107" s="41">
        <v>39</v>
      </c>
      <c r="AT2107" s="41">
        <v>59</v>
      </c>
      <c r="AU2107" s="41">
        <v>55</v>
      </c>
      <c r="AV2107" s="59">
        <f t="shared" si="390"/>
        <v>181</v>
      </c>
      <c r="AW2107" s="59">
        <f t="shared" si="391"/>
        <v>45.25</v>
      </c>
      <c r="AX2107" s="41">
        <v>68</v>
      </c>
      <c r="AY2107" s="41">
        <v>35</v>
      </c>
      <c r="AZ2107" s="41">
        <v>37</v>
      </c>
      <c r="BA2107" s="41">
        <v>97</v>
      </c>
      <c r="BB2107" s="60">
        <f t="shared" si="392"/>
        <v>237</v>
      </c>
      <c r="BC2107" s="60">
        <f t="shared" si="393"/>
        <v>59.25</v>
      </c>
      <c r="BD2107" s="41">
        <f t="shared" si="394"/>
        <v>512</v>
      </c>
      <c r="BE2107" s="41">
        <f t="shared" si="395"/>
        <v>2.497431840109731E-2</v>
      </c>
    </row>
    <row r="2108" spans="1:57" x14ac:dyDescent="0.25">
      <c r="A2108" s="41" t="s">
        <v>12956</v>
      </c>
      <c r="B2108" s="41" t="s">
        <v>11020</v>
      </c>
      <c r="C2108" s="41">
        <v>1</v>
      </c>
      <c r="D2108" s="41">
        <v>0</v>
      </c>
      <c r="E2108" s="41" t="s">
        <v>12957</v>
      </c>
      <c r="F2108" s="41">
        <v>100</v>
      </c>
      <c r="G2108" s="41">
        <v>100</v>
      </c>
      <c r="H2108" s="41" t="s">
        <v>1552</v>
      </c>
      <c r="I2108" s="41" t="s">
        <v>11022</v>
      </c>
      <c r="J2108" s="41" t="s">
        <v>11022</v>
      </c>
      <c r="K2108" s="41" t="s">
        <v>762</v>
      </c>
      <c r="L2108" s="41" t="s">
        <v>762</v>
      </c>
      <c r="M2108" s="41" t="s">
        <v>762</v>
      </c>
      <c r="N2108" s="41" t="s">
        <v>762</v>
      </c>
      <c r="O2108" s="41" t="s">
        <v>762</v>
      </c>
      <c r="P2108" s="41" t="s">
        <v>11022</v>
      </c>
      <c r="Q2108" s="41" t="s">
        <v>11022</v>
      </c>
      <c r="R2108" s="41" t="s">
        <v>11022</v>
      </c>
      <c r="S2108" s="41" t="s">
        <v>11022</v>
      </c>
      <c r="T2108" s="41" t="s">
        <v>11022</v>
      </c>
      <c r="U2108" s="41" t="s">
        <v>11022</v>
      </c>
      <c r="V2108" s="41" t="s">
        <v>11022</v>
      </c>
      <c r="W2108" s="41" t="s">
        <v>12957</v>
      </c>
      <c r="X2108" s="41" t="s">
        <v>12958</v>
      </c>
      <c r="Y2108" s="41" t="s">
        <v>12958</v>
      </c>
      <c r="Z2108" s="41">
        <v>1</v>
      </c>
      <c r="AA2108" s="41">
        <v>4</v>
      </c>
      <c r="AB2108" s="41">
        <v>1</v>
      </c>
      <c r="AC2108" s="41">
        <v>1</v>
      </c>
      <c r="AD2108" s="56">
        <f t="shared" si="384"/>
        <v>7</v>
      </c>
      <c r="AE2108" s="56">
        <f t="shared" si="385"/>
        <v>1.75</v>
      </c>
      <c r="AF2108" s="41">
        <v>3</v>
      </c>
      <c r="AG2108" s="41">
        <v>0</v>
      </c>
      <c r="AH2108" s="41">
        <v>0</v>
      </c>
      <c r="AI2108" s="41">
        <v>0</v>
      </c>
      <c r="AJ2108" s="57">
        <f t="shared" si="386"/>
        <v>3</v>
      </c>
      <c r="AK2108" s="57">
        <f t="shared" si="387"/>
        <v>0.75</v>
      </c>
      <c r="AL2108" s="41">
        <v>0</v>
      </c>
      <c r="AM2108" s="41">
        <v>0</v>
      </c>
      <c r="AN2108" s="41">
        <v>1</v>
      </c>
      <c r="AO2108" s="41">
        <v>0</v>
      </c>
      <c r="AP2108" s="58">
        <f t="shared" si="388"/>
        <v>1</v>
      </c>
      <c r="AQ2108" s="58">
        <f t="shared" si="389"/>
        <v>0.25</v>
      </c>
      <c r="AR2108" s="41">
        <v>0</v>
      </c>
      <c r="AS2108" s="41">
        <v>4</v>
      </c>
      <c r="AT2108" s="41">
        <v>5</v>
      </c>
      <c r="AU2108" s="41">
        <v>7</v>
      </c>
      <c r="AV2108" s="59">
        <f t="shared" si="390"/>
        <v>16</v>
      </c>
      <c r="AW2108" s="59">
        <f t="shared" si="391"/>
        <v>4</v>
      </c>
      <c r="AX2108" s="41">
        <v>67</v>
      </c>
      <c r="AY2108" s="41">
        <v>25</v>
      </c>
      <c r="AZ2108" s="41">
        <v>34</v>
      </c>
      <c r="BA2108" s="41">
        <v>19</v>
      </c>
      <c r="BB2108" s="60">
        <f t="shared" si="392"/>
        <v>145</v>
      </c>
      <c r="BC2108" s="60">
        <f t="shared" si="393"/>
        <v>36.25</v>
      </c>
      <c r="BD2108" s="41">
        <f t="shared" si="394"/>
        <v>172</v>
      </c>
      <c r="BE2108" s="41">
        <f t="shared" si="395"/>
        <v>8.3898100878686283E-3</v>
      </c>
    </row>
    <row r="2109" spans="1:57" x14ac:dyDescent="0.25">
      <c r="A2109" s="41" t="s">
        <v>13929</v>
      </c>
      <c r="B2109" s="41" t="s">
        <v>11020</v>
      </c>
      <c r="C2109" s="41">
        <v>1</v>
      </c>
      <c r="D2109" s="41">
        <v>0</v>
      </c>
      <c r="E2109" s="41" t="s">
        <v>13930</v>
      </c>
      <c r="F2109" s="41">
        <v>100</v>
      </c>
      <c r="G2109" s="41">
        <v>100</v>
      </c>
      <c r="H2109" s="41" t="s">
        <v>759</v>
      </c>
      <c r="I2109" s="41" t="s">
        <v>11022</v>
      </c>
      <c r="J2109" s="41" t="s">
        <v>11022</v>
      </c>
      <c r="K2109" s="41" t="s">
        <v>762</v>
      </c>
      <c r="L2109" s="41" t="s">
        <v>762</v>
      </c>
      <c r="M2109" s="41" t="s">
        <v>762</v>
      </c>
      <c r="N2109" s="41" t="s">
        <v>762</v>
      </c>
      <c r="O2109" s="41" t="s">
        <v>762</v>
      </c>
      <c r="P2109" s="41" t="s">
        <v>11022</v>
      </c>
      <c r="Q2109" s="41" t="s">
        <v>11022</v>
      </c>
      <c r="R2109" s="41" t="s">
        <v>11022</v>
      </c>
      <c r="S2109" s="41" t="s">
        <v>11022</v>
      </c>
      <c r="T2109" s="41" t="s">
        <v>11022</v>
      </c>
      <c r="U2109" s="41" t="s">
        <v>11022</v>
      </c>
      <c r="V2109" s="41" t="s">
        <v>11022</v>
      </c>
      <c r="W2109" s="41" t="s">
        <v>13931</v>
      </c>
      <c r="X2109" s="41" t="s">
        <v>13932</v>
      </c>
      <c r="Y2109" s="41" t="s">
        <v>13932</v>
      </c>
      <c r="Z2109" s="41">
        <v>36</v>
      </c>
      <c r="AA2109" s="41">
        <v>31</v>
      </c>
      <c r="AB2109" s="41">
        <v>123</v>
      </c>
      <c r="AC2109" s="41">
        <v>36</v>
      </c>
      <c r="AD2109" s="56">
        <f t="shared" si="384"/>
        <v>226</v>
      </c>
      <c r="AE2109" s="56">
        <f t="shared" si="385"/>
        <v>56.5</v>
      </c>
      <c r="AF2109" s="41">
        <v>49</v>
      </c>
      <c r="AG2109" s="41">
        <v>77</v>
      </c>
      <c r="AH2109" s="41">
        <v>73</v>
      </c>
      <c r="AI2109" s="41">
        <v>63</v>
      </c>
      <c r="AJ2109" s="57">
        <f t="shared" si="386"/>
        <v>262</v>
      </c>
      <c r="AK2109" s="57">
        <f t="shared" si="387"/>
        <v>65.5</v>
      </c>
      <c r="AL2109" s="41">
        <v>24</v>
      </c>
      <c r="AM2109" s="41">
        <v>41</v>
      </c>
      <c r="AN2109" s="41">
        <v>39</v>
      </c>
      <c r="AO2109" s="41">
        <v>459</v>
      </c>
      <c r="AP2109" s="58">
        <f t="shared" si="388"/>
        <v>563</v>
      </c>
      <c r="AQ2109" s="58">
        <f t="shared" si="389"/>
        <v>140.75</v>
      </c>
      <c r="AR2109" s="41">
        <v>37</v>
      </c>
      <c r="AS2109" s="41">
        <v>30</v>
      </c>
      <c r="AT2109" s="41">
        <v>40</v>
      </c>
      <c r="AU2109" s="41">
        <v>37</v>
      </c>
      <c r="AV2109" s="59">
        <f t="shared" si="390"/>
        <v>144</v>
      </c>
      <c r="AW2109" s="59">
        <f t="shared" si="391"/>
        <v>36</v>
      </c>
      <c r="AX2109" s="41">
        <v>46</v>
      </c>
      <c r="AY2109" s="41">
        <v>36</v>
      </c>
      <c r="AZ2109" s="41">
        <v>27</v>
      </c>
      <c r="BA2109" s="41">
        <v>57</v>
      </c>
      <c r="BB2109" s="60">
        <f t="shared" si="392"/>
        <v>166</v>
      </c>
      <c r="BC2109" s="60">
        <f t="shared" si="393"/>
        <v>41.5</v>
      </c>
      <c r="BD2109" s="41">
        <f t="shared" si="394"/>
        <v>1361</v>
      </c>
      <c r="BE2109" s="41">
        <f t="shared" si="395"/>
        <v>6.6386811218541869E-2</v>
      </c>
    </row>
    <row r="2110" spans="1:57" x14ac:dyDescent="0.25">
      <c r="A2110" s="41" t="s">
        <v>12129</v>
      </c>
      <c r="B2110" s="41" t="s">
        <v>11020</v>
      </c>
      <c r="C2110" s="41">
        <v>1</v>
      </c>
      <c r="D2110" s="41">
        <v>0</v>
      </c>
      <c r="E2110" s="41" t="s">
        <v>12130</v>
      </c>
      <c r="F2110" s="41">
        <v>100</v>
      </c>
      <c r="G2110" s="41">
        <v>100</v>
      </c>
      <c r="H2110" s="41" t="s">
        <v>1552</v>
      </c>
      <c r="I2110" s="41" t="s">
        <v>11022</v>
      </c>
      <c r="J2110" s="41" t="s">
        <v>11022</v>
      </c>
      <c r="K2110" s="41" t="s">
        <v>762</v>
      </c>
      <c r="L2110" s="41" t="s">
        <v>762</v>
      </c>
      <c r="M2110" s="41" t="s">
        <v>762</v>
      </c>
      <c r="N2110" s="41" t="s">
        <v>762</v>
      </c>
      <c r="O2110" s="41" t="s">
        <v>762</v>
      </c>
      <c r="P2110" s="41" t="s">
        <v>11022</v>
      </c>
      <c r="Q2110" s="41" t="s">
        <v>11022</v>
      </c>
      <c r="R2110" s="41" t="s">
        <v>11022</v>
      </c>
      <c r="S2110" s="41" t="s">
        <v>11022</v>
      </c>
      <c r="T2110" s="41" t="s">
        <v>11022</v>
      </c>
      <c r="U2110" s="41" t="s">
        <v>11022</v>
      </c>
      <c r="V2110" s="41" t="s">
        <v>11022</v>
      </c>
      <c r="W2110" s="41" t="s">
        <v>12131</v>
      </c>
      <c r="X2110" s="41" t="s">
        <v>12132</v>
      </c>
      <c r="Y2110" s="41" t="s">
        <v>12132</v>
      </c>
      <c r="Z2110" s="41">
        <v>39</v>
      </c>
      <c r="AA2110" s="41">
        <v>44</v>
      </c>
      <c r="AB2110" s="41">
        <v>24</v>
      </c>
      <c r="AC2110" s="41">
        <v>302</v>
      </c>
      <c r="AD2110" s="56">
        <f t="shared" si="384"/>
        <v>409</v>
      </c>
      <c r="AE2110" s="56">
        <f t="shared" si="385"/>
        <v>102.25</v>
      </c>
      <c r="AF2110" s="41">
        <v>41</v>
      </c>
      <c r="AG2110" s="41">
        <v>13</v>
      </c>
      <c r="AH2110" s="41">
        <v>0</v>
      </c>
      <c r="AI2110" s="41">
        <v>0</v>
      </c>
      <c r="AJ2110" s="57">
        <f t="shared" si="386"/>
        <v>54</v>
      </c>
      <c r="AK2110" s="57">
        <f t="shared" si="387"/>
        <v>13.5</v>
      </c>
      <c r="AL2110" s="41">
        <v>1</v>
      </c>
      <c r="AM2110" s="41">
        <v>2</v>
      </c>
      <c r="AN2110" s="41">
        <v>0</v>
      </c>
      <c r="AO2110" s="41">
        <v>0</v>
      </c>
      <c r="AP2110" s="58">
        <f t="shared" si="388"/>
        <v>3</v>
      </c>
      <c r="AQ2110" s="58">
        <f t="shared" si="389"/>
        <v>0.75</v>
      </c>
      <c r="AR2110" s="41">
        <v>1</v>
      </c>
      <c r="AS2110" s="41">
        <v>2</v>
      </c>
      <c r="AT2110" s="41">
        <v>0</v>
      </c>
      <c r="AU2110" s="41">
        <v>1</v>
      </c>
      <c r="AV2110" s="59">
        <f t="shared" si="390"/>
        <v>4</v>
      </c>
      <c r="AW2110" s="59">
        <f t="shared" si="391"/>
        <v>1</v>
      </c>
      <c r="AX2110" s="41">
        <v>0</v>
      </c>
      <c r="AY2110" s="41">
        <v>0</v>
      </c>
      <c r="AZ2110" s="41">
        <v>2</v>
      </c>
      <c r="BA2110" s="41">
        <v>0</v>
      </c>
      <c r="BB2110" s="60">
        <f t="shared" si="392"/>
        <v>2</v>
      </c>
      <c r="BC2110" s="60">
        <f t="shared" si="393"/>
        <v>0.5</v>
      </c>
      <c r="BD2110" s="41">
        <f t="shared" si="394"/>
        <v>472</v>
      </c>
      <c r="BE2110" s="41">
        <f t="shared" si="395"/>
        <v>2.3023199776011579E-2</v>
      </c>
    </row>
    <row r="2111" spans="1:57" x14ac:dyDescent="0.25">
      <c r="A2111" s="41" t="s">
        <v>12562</v>
      </c>
      <c r="B2111" s="41" t="s">
        <v>11020</v>
      </c>
      <c r="C2111" s="41">
        <v>1</v>
      </c>
      <c r="D2111" s="41">
        <v>0</v>
      </c>
      <c r="E2111" s="41" t="s">
        <v>12563</v>
      </c>
      <c r="F2111" s="41">
        <v>100</v>
      </c>
      <c r="G2111" s="41">
        <v>100</v>
      </c>
      <c r="H2111" s="41" t="s">
        <v>759</v>
      </c>
      <c r="I2111" s="41" t="s">
        <v>11022</v>
      </c>
      <c r="J2111" s="41" t="s">
        <v>11022</v>
      </c>
      <c r="K2111" s="41" t="s">
        <v>762</v>
      </c>
      <c r="L2111" s="41" t="s">
        <v>762</v>
      </c>
      <c r="M2111" s="41" t="s">
        <v>762</v>
      </c>
      <c r="N2111" s="41" t="s">
        <v>762</v>
      </c>
      <c r="O2111" s="41" t="s">
        <v>762</v>
      </c>
      <c r="P2111" s="41" t="s">
        <v>11022</v>
      </c>
      <c r="Q2111" s="41" t="s">
        <v>11022</v>
      </c>
      <c r="R2111" s="41" t="s">
        <v>11022</v>
      </c>
      <c r="S2111" s="41" t="s">
        <v>11022</v>
      </c>
      <c r="T2111" s="41" t="s">
        <v>11022</v>
      </c>
      <c r="U2111" s="41" t="s">
        <v>11022</v>
      </c>
      <c r="V2111" s="41" t="s">
        <v>11022</v>
      </c>
      <c r="W2111" s="41" t="s">
        <v>12563</v>
      </c>
      <c r="X2111" s="41" t="s">
        <v>12564</v>
      </c>
      <c r="Y2111" s="41" t="s">
        <v>12564</v>
      </c>
      <c r="Z2111" s="41">
        <v>133</v>
      </c>
      <c r="AA2111" s="41">
        <v>53</v>
      </c>
      <c r="AB2111" s="41">
        <v>105</v>
      </c>
      <c r="AC2111" s="41">
        <v>123</v>
      </c>
      <c r="AD2111" s="56">
        <f t="shared" si="384"/>
        <v>414</v>
      </c>
      <c r="AE2111" s="56">
        <f t="shared" si="385"/>
        <v>103.5</v>
      </c>
      <c r="AF2111" s="41">
        <v>27</v>
      </c>
      <c r="AG2111" s="41">
        <v>14</v>
      </c>
      <c r="AH2111" s="41">
        <v>1</v>
      </c>
      <c r="AI2111" s="41">
        <v>5</v>
      </c>
      <c r="AJ2111" s="57">
        <f t="shared" si="386"/>
        <v>47</v>
      </c>
      <c r="AK2111" s="57">
        <f t="shared" si="387"/>
        <v>11.75</v>
      </c>
      <c r="AL2111" s="41">
        <v>0</v>
      </c>
      <c r="AM2111" s="41">
        <v>0</v>
      </c>
      <c r="AN2111" s="41">
        <v>0</v>
      </c>
      <c r="AO2111" s="41">
        <v>0</v>
      </c>
      <c r="AP2111" s="58">
        <f t="shared" si="388"/>
        <v>0</v>
      </c>
      <c r="AQ2111" s="58">
        <f t="shared" si="389"/>
        <v>0</v>
      </c>
      <c r="AR2111" s="41">
        <v>0</v>
      </c>
      <c r="AS2111" s="41">
        <v>0</v>
      </c>
      <c r="AT2111" s="41">
        <v>3</v>
      </c>
      <c r="AU2111" s="41">
        <v>0</v>
      </c>
      <c r="AV2111" s="59">
        <f t="shared" si="390"/>
        <v>3</v>
      </c>
      <c r="AW2111" s="59">
        <f t="shared" si="391"/>
        <v>0.75</v>
      </c>
      <c r="AX2111" s="41">
        <v>0</v>
      </c>
      <c r="AY2111" s="41">
        <v>0</v>
      </c>
      <c r="AZ2111" s="41">
        <v>0</v>
      </c>
      <c r="BA2111" s="41">
        <v>0</v>
      </c>
      <c r="BB2111" s="60">
        <f t="shared" si="392"/>
        <v>0</v>
      </c>
      <c r="BC2111" s="60">
        <f t="shared" si="393"/>
        <v>0</v>
      </c>
      <c r="BD2111" s="41">
        <f t="shared" si="394"/>
        <v>464</v>
      </c>
      <c r="BE2111" s="41">
        <f t="shared" si="395"/>
        <v>2.2632976050994437E-2</v>
      </c>
    </row>
    <row r="2112" spans="1:57" x14ac:dyDescent="0.25">
      <c r="A2112" s="41" t="s">
        <v>12672</v>
      </c>
      <c r="B2112" s="41" t="s">
        <v>11020</v>
      </c>
      <c r="C2112" s="41">
        <v>1</v>
      </c>
      <c r="D2112" s="41">
        <v>0</v>
      </c>
      <c r="E2112" s="41" t="s">
        <v>12673</v>
      </c>
      <c r="F2112" s="41">
        <v>100</v>
      </c>
      <c r="G2112" s="41">
        <v>100</v>
      </c>
      <c r="H2112" s="41" t="s">
        <v>1552</v>
      </c>
      <c r="I2112" s="41" t="s">
        <v>11022</v>
      </c>
      <c r="J2112" s="41" t="s">
        <v>11022</v>
      </c>
      <c r="K2112" s="41" t="s">
        <v>762</v>
      </c>
      <c r="L2112" s="41" t="s">
        <v>762</v>
      </c>
      <c r="M2112" s="41" t="s">
        <v>762</v>
      </c>
      <c r="N2112" s="41" t="s">
        <v>762</v>
      </c>
      <c r="O2112" s="41" t="s">
        <v>762</v>
      </c>
      <c r="P2112" s="41" t="s">
        <v>11022</v>
      </c>
      <c r="Q2112" s="41" t="s">
        <v>11022</v>
      </c>
      <c r="R2112" s="41" t="s">
        <v>11022</v>
      </c>
      <c r="S2112" s="41" t="s">
        <v>11022</v>
      </c>
      <c r="T2112" s="41" t="s">
        <v>11022</v>
      </c>
      <c r="U2112" s="41" t="s">
        <v>11022</v>
      </c>
      <c r="V2112" s="41" t="s">
        <v>11022</v>
      </c>
      <c r="W2112" s="41" t="s">
        <v>12673</v>
      </c>
      <c r="X2112" s="41" t="s">
        <v>12674</v>
      </c>
      <c r="Y2112" s="41" t="s">
        <v>12674</v>
      </c>
      <c r="Z2112" s="41">
        <v>0</v>
      </c>
      <c r="AA2112" s="41">
        <v>0</v>
      </c>
      <c r="AB2112" s="41">
        <v>0</v>
      </c>
      <c r="AC2112" s="41">
        <v>0</v>
      </c>
      <c r="AD2112" s="56">
        <f t="shared" si="384"/>
        <v>0</v>
      </c>
      <c r="AE2112" s="56">
        <f t="shared" si="385"/>
        <v>0</v>
      </c>
      <c r="AF2112" s="41">
        <v>0</v>
      </c>
      <c r="AG2112" s="41">
        <v>0</v>
      </c>
      <c r="AH2112" s="41">
        <v>0</v>
      </c>
      <c r="AI2112" s="41">
        <v>0</v>
      </c>
      <c r="AJ2112" s="57">
        <f t="shared" si="386"/>
        <v>0</v>
      </c>
      <c r="AK2112" s="57">
        <f t="shared" si="387"/>
        <v>0</v>
      </c>
      <c r="AL2112" s="41">
        <v>0</v>
      </c>
      <c r="AM2112" s="41">
        <v>0</v>
      </c>
      <c r="AN2112" s="41">
        <v>0</v>
      </c>
      <c r="AO2112" s="41">
        <v>0</v>
      </c>
      <c r="AP2112" s="58">
        <f t="shared" si="388"/>
        <v>0</v>
      </c>
      <c r="AQ2112" s="58">
        <f t="shared" si="389"/>
        <v>0</v>
      </c>
      <c r="AR2112" s="41">
        <v>0</v>
      </c>
      <c r="AS2112" s="41">
        <v>1</v>
      </c>
      <c r="AT2112" s="41">
        <v>1</v>
      </c>
      <c r="AU2112" s="41">
        <v>0</v>
      </c>
      <c r="AV2112" s="59">
        <f t="shared" si="390"/>
        <v>2</v>
      </c>
      <c r="AW2112" s="59">
        <f t="shared" si="391"/>
        <v>0.5</v>
      </c>
      <c r="AX2112" s="41">
        <v>12</v>
      </c>
      <c r="AY2112" s="41">
        <v>34</v>
      </c>
      <c r="AZ2112" s="41">
        <v>23</v>
      </c>
      <c r="BA2112" s="41">
        <v>3</v>
      </c>
      <c r="BB2112" s="60">
        <f t="shared" si="392"/>
        <v>72</v>
      </c>
      <c r="BC2112" s="60">
        <f t="shared" si="393"/>
        <v>18</v>
      </c>
      <c r="BD2112" s="41">
        <f t="shared" si="394"/>
        <v>74</v>
      </c>
      <c r="BE2112" s="41">
        <f t="shared" si="395"/>
        <v>3.6095694564085954E-3</v>
      </c>
    </row>
    <row r="2113" spans="1:57" x14ac:dyDescent="0.25">
      <c r="A2113" s="41" t="s">
        <v>12792</v>
      </c>
      <c r="B2113" s="41" t="s">
        <v>11020</v>
      </c>
      <c r="C2113" s="41">
        <v>1</v>
      </c>
      <c r="D2113" s="41">
        <v>0</v>
      </c>
      <c r="E2113" s="41" t="s">
        <v>12793</v>
      </c>
      <c r="F2113" s="41">
        <v>100</v>
      </c>
      <c r="G2113" s="41">
        <v>100</v>
      </c>
      <c r="H2113" s="41" t="s">
        <v>759</v>
      </c>
      <c r="I2113" s="41" t="s">
        <v>11022</v>
      </c>
      <c r="J2113" s="41" t="s">
        <v>11022</v>
      </c>
      <c r="K2113" s="41" t="s">
        <v>762</v>
      </c>
      <c r="L2113" s="41" t="s">
        <v>762</v>
      </c>
      <c r="M2113" s="41" t="s">
        <v>762</v>
      </c>
      <c r="N2113" s="41" t="s">
        <v>762</v>
      </c>
      <c r="O2113" s="41" t="s">
        <v>762</v>
      </c>
      <c r="P2113" s="41" t="s">
        <v>11022</v>
      </c>
      <c r="Q2113" s="41" t="s">
        <v>11022</v>
      </c>
      <c r="R2113" s="41" t="s">
        <v>11022</v>
      </c>
      <c r="S2113" s="41" t="s">
        <v>11022</v>
      </c>
      <c r="T2113" s="41" t="s">
        <v>11022</v>
      </c>
      <c r="U2113" s="41" t="s">
        <v>11022</v>
      </c>
      <c r="V2113" s="41" t="s">
        <v>11022</v>
      </c>
      <c r="W2113" s="41" t="s">
        <v>12793</v>
      </c>
      <c r="X2113" s="41" t="s">
        <v>12794</v>
      </c>
      <c r="Y2113" s="41" t="s">
        <v>12794</v>
      </c>
      <c r="Z2113" s="41">
        <v>0</v>
      </c>
      <c r="AA2113" s="41">
        <v>0</v>
      </c>
      <c r="AB2113" s="41">
        <v>0</v>
      </c>
      <c r="AC2113" s="41">
        <v>0</v>
      </c>
      <c r="AD2113" s="56">
        <f t="shared" si="384"/>
        <v>0</v>
      </c>
      <c r="AE2113" s="56">
        <f t="shared" si="385"/>
        <v>0</v>
      </c>
      <c r="AF2113" s="41">
        <v>0</v>
      </c>
      <c r="AG2113" s="41">
        <v>0</v>
      </c>
      <c r="AH2113" s="41">
        <v>0</v>
      </c>
      <c r="AI2113" s="41">
        <v>2</v>
      </c>
      <c r="AJ2113" s="57">
        <f t="shared" si="386"/>
        <v>2</v>
      </c>
      <c r="AK2113" s="57">
        <f t="shared" si="387"/>
        <v>0.5</v>
      </c>
      <c r="AL2113" s="41">
        <v>0</v>
      </c>
      <c r="AM2113" s="41">
        <v>1</v>
      </c>
      <c r="AN2113" s="41">
        <v>0</v>
      </c>
      <c r="AO2113" s="41">
        <v>0</v>
      </c>
      <c r="AP2113" s="58">
        <f t="shared" si="388"/>
        <v>1</v>
      </c>
      <c r="AQ2113" s="58">
        <f t="shared" si="389"/>
        <v>0.25</v>
      </c>
      <c r="AR2113" s="41">
        <v>1</v>
      </c>
      <c r="AS2113" s="41">
        <v>2</v>
      </c>
      <c r="AT2113" s="41">
        <v>7</v>
      </c>
      <c r="AU2113" s="41">
        <v>4</v>
      </c>
      <c r="AV2113" s="59">
        <f t="shared" si="390"/>
        <v>14</v>
      </c>
      <c r="AW2113" s="59">
        <f t="shared" si="391"/>
        <v>3.5</v>
      </c>
      <c r="AX2113" s="41">
        <v>21</v>
      </c>
      <c r="AY2113" s="41">
        <v>76</v>
      </c>
      <c r="AZ2113" s="41">
        <v>20</v>
      </c>
      <c r="BA2113" s="41">
        <v>5</v>
      </c>
      <c r="BB2113" s="60">
        <f t="shared" si="392"/>
        <v>122</v>
      </c>
      <c r="BC2113" s="60">
        <f t="shared" si="393"/>
        <v>30.5</v>
      </c>
      <c r="BD2113" s="41">
        <f t="shared" si="394"/>
        <v>139</v>
      </c>
      <c r="BE2113" s="41">
        <f t="shared" si="395"/>
        <v>6.7801372221729019E-3</v>
      </c>
    </row>
    <row r="2114" spans="1:57" x14ac:dyDescent="0.25">
      <c r="A2114" s="41" t="s">
        <v>12450</v>
      </c>
      <c r="B2114" s="41" t="s">
        <v>11020</v>
      </c>
      <c r="C2114" s="41">
        <v>1</v>
      </c>
      <c r="D2114" s="41">
        <v>0</v>
      </c>
      <c r="E2114" s="41" t="s">
        <v>12451</v>
      </c>
      <c r="F2114" s="41">
        <v>100</v>
      </c>
      <c r="G2114" s="41">
        <v>100</v>
      </c>
      <c r="H2114" s="41" t="s">
        <v>759</v>
      </c>
      <c r="I2114" s="41" t="s">
        <v>11022</v>
      </c>
      <c r="J2114" s="41" t="s">
        <v>11022</v>
      </c>
      <c r="K2114" s="41" t="s">
        <v>762</v>
      </c>
      <c r="L2114" s="41" t="s">
        <v>762</v>
      </c>
      <c r="M2114" s="41" t="s">
        <v>762</v>
      </c>
      <c r="N2114" s="41" t="s">
        <v>762</v>
      </c>
      <c r="O2114" s="41" t="s">
        <v>762</v>
      </c>
      <c r="P2114" s="41" t="s">
        <v>11022</v>
      </c>
      <c r="Q2114" s="41" t="s">
        <v>11022</v>
      </c>
      <c r="R2114" s="41" t="s">
        <v>11022</v>
      </c>
      <c r="S2114" s="41" t="s">
        <v>11022</v>
      </c>
      <c r="T2114" s="41" t="s">
        <v>11022</v>
      </c>
      <c r="U2114" s="41" t="s">
        <v>11022</v>
      </c>
      <c r="V2114" s="41" t="s">
        <v>11022</v>
      </c>
      <c r="W2114" s="41" t="s">
        <v>12451</v>
      </c>
      <c r="X2114" s="41" t="s">
        <v>12452</v>
      </c>
      <c r="Y2114" s="41" t="s">
        <v>12452</v>
      </c>
      <c r="Z2114" s="41">
        <v>24</v>
      </c>
      <c r="AA2114" s="41">
        <v>31</v>
      </c>
      <c r="AB2114" s="41">
        <v>48</v>
      </c>
      <c r="AC2114" s="41">
        <v>158</v>
      </c>
      <c r="AD2114" s="56">
        <f t="shared" si="384"/>
        <v>261</v>
      </c>
      <c r="AE2114" s="56">
        <f t="shared" si="385"/>
        <v>65.25</v>
      </c>
      <c r="AF2114" s="41">
        <v>0</v>
      </c>
      <c r="AG2114" s="41">
        <v>2</v>
      </c>
      <c r="AH2114" s="41">
        <v>1</v>
      </c>
      <c r="AI2114" s="41">
        <v>1</v>
      </c>
      <c r="AJ2114" s="57">
        <f t="shared" si="386"/>
        <v>4</v>
      </c>
      <c r="AK2114" s="57">
        <f t="shared" si="387"/>
        <v>1</v>
      </c>
      <c r="AL2114" s="41">
        <v>0</v>
      </c>
      <c r="AM2114" s="41">
        <v>0</v>
      </c>
      <c r="AN2114" s="41">
        <v>0</v>
      </c>
      <c r="AO2114" s="41">
        <v>0</v>
      </c>
      <c r="AP2114" s="58">
        <f t="shared" si="388"/>
        <v>0</v>
      </c>
      <c r="AQ2114" s="58">
        <f t="shared" si="389"/>
        <v>0</v>
      </c>
      <c r="AR2114" s="41">
        <v>2</v>
      </c>
      <c r="AS2114" s="41">
        <v>0</v>
      </c>
      <c r="AT2114" s="41">
        <v>1</v>
      </c>
      <c r="AU2114" s="41">
        <v>3</v>
      </c>
      <c r="AV2114" s="59">
        <f t="shared" si="390"/>
        <v>6</v>
      </c>
      <c r="AW2114" s="59">
        <f t="shared" si="391"/>
        <v>1.5</v>
      </c>
      <c r="AX2114" s="41">
        <v>0</v>
      </c>
      <c r="AY2114" s="41">
        <v>0</v>
      </c>
      <c r="AZ2114" s="41">
        <v>0</v>
      </c>
      <c r="BA2114" s="41">
        <v>2</v>
      </c>
      <c r="BB2114" s="60">
        <f t="shared" si="392"/>
        <v>2</v>
      </c>
      <c r="BC2114" s="60">
        <f t="shared" si="393"/>
        <v>0.5</v>
      </c>
      <c r="BD2114" s="41">
        <f t="shared" si="394"/>
        <v>273</v>
      </c>
      <c r="BE2114" s="41">
        <f t="shared" si="395"/>
        <v>1.3316384616210089E-2</v>
      </c>
    </row>
    <row r="2115" spans="1:57" x14ac:dyDescent="0.25">
      <c r="A2115" s="41" t="s">
        <v>12301</v>
      </c>
      <c r="B2115" s="41" t="s">
        <v>11020</v>
      </c>
      <c r="C2115" s="41">
        <v>1</v>
      </c>
      <c r="D2115" s="41">
        <v>0</v>
      </c>
      <c r="E2115" s="41" t="s">
        <v>12302</v>
      </c>
      <c r="F2115" s="41">
        <v>100</v>
      </c>
      <c r="G2115" s="41">
        <v>100</v>
      </c>
      <c r="H2115" s="41" t="s">
        <v>759</v>
      </c>
      <c r="I2115" s="41" t="s">
        <v>11022</v>
      </c>
      <c r="J2115" s="41" t="s">
        <v>11022</v>
      </c>
      <c r="K2115" s="41" t="s">
        <v>762</v>
      </c>
      <c r="L2115" s="41" t="s">
        <v>762</v>
      </c>
      <c r="M2115" s="41" t="s">
        <v>762</v>
      </c>
      <c r="N2115" s="41" t="s">
        <v>762</v>
      </c>
      <c r="O2115" s="41" t="s">
        <v>762</v>
      </c>
      <c r="P2115" s="41" t="s">
        <v>11022</v>
      </c>
      <c r="Q2115" s="41" t="s">
        <v>11022</v>
      </c>
      <c r="R2115" s="41" t="s">
        <v>11022</v>
      </c>
      <c r="S2115" s="41" t="s">
        <v>11022</v>
      </c>
      <c r="T2115" s="41" t="s">
        <v>11022</v>
      </c>
      <c r="U2115" s="41" t="s">
        <v>11022</v>
      </c>
      <c r="V2115" s="41" t="s">
        <v>11022</v>
      </c>
      <c r="W2115" s="41" t="s">
        <v>12302</v>
      </c>
      <c r="X2115" s="41" t="s">
        <v>12303</v>
      </c>
      <c r="Y2115" s="41" t="s">
        <v>12303</v>
      </c>
      <c r="Z2115" s="41">
        <v>328</v>
      </c>
      <c r="AA2115" s="41">
        <v>327</v>
      </c>
      <c r="AB2115" s="41">
        <v>364</v>
      </c>
      <c r="AC2115" s="41">
        <v>935</v>
      </c>
      <c r="AD2115" s="56">
        <f t="shared" ref="AD2115:AD2178" si="396">SUM(Z2115:AC2115)</f>
        <v>1954</v>
      </c>
      <c r="AE2115" s="56">
        <f t="shared" ref="AE2115:AE2178" si="397">AVERAGE(Z2115:AC2115)</f>
        <v>488.5</v>
      </c>
      <c r="AF2115" s="41">
        <v>62</v>
      </c>
      <c r="AG2115" s="41">
        <v>23</v>
      </c>
      <c r="AH2115" s="41">
        <v>2</v>
      </c>
      <c r="AI2115" s="41">
        <v>4</v>
      </c>
      <c r="AJ2115" s="57">
        <f t="shared" ref="AJ2115:AJ2178" si="398">SUM(AF2115:AI2115)</f>
        <v>91</v>
      </c>
      <c r="AK2115" s="57">
        <f t="shared" ref="AK2115:AK2178" si="399">AVERAGE(AF2115:AI2115)</f>
        <v>22.75</v>
      </c>
      <c r="AL2115" s="41">
        <v>3</v>
      </c>
      <c r="AM2115" s="41">
        <v>3</v>
      </c>
      <c r="AN2115" s="41">
        <v>1</v>
      </c>
      <c r="AO2115" s="41">
        <v>1</v>
      </c>
      <c r="AP2115" s="58">
        <f t="shared" ref="AP2115:AP2178" si="400">SUM(AL2115:AO2115)</f>
        <v>8</v>
      </c>
      <c r="AQ2115" s="58">
        <f t="shared" ref="AQ2115:AQ2178" si="401">AVERAGE(AL2115:AO2115)</f>
        <v>2</v>
      </c>
      <c r="AR2115" s="41">
        <v>3</v>
      </c>
      <c r="AS2115" s="41">
        <v>7</v>
      </c>
      <c r="AT2115" s="41">
        <v>57</v>
      </c>
      <c r="AU2115" s="41">
        <v>8</v>
      </c>
      <c r="AV2115" s="59">
        <f t="shared" ref="AV2115:AV2178" si="402">SUM(AR2115:AU2115)</f>
        <v>75</v>
      </c>
      <c r="AW2115" s="59">
        <f t="shared" ref="AW2115:AW2178" si="403">AVERAGE(AR2115:AU2115)</f>
        <v>18.75</v>
      </c>
      <c r="AX2115" s="41">
        <v>4</v>
      </c>
      <c r="AY2115" s="41">
        <v>0</v>
      </c>
      <c r="AZ2115" s="41">
        <v>1</v>
      </c>
      <c r="BA2115" s="41">
        <v>2</v>
      </c>
      <c r="BB2115" s="60">
        <f t="shared" ref="BB2115:BB2178" si="404">SUM(AX2115:BA2115)</f>
        <v>7</v>
      </c>
      <c r="BC2115" s="60">
        <f t="shared" ref="BC2115:BC2178" si="405">AVERAGE(AX2115:BA2115)</f>
        <v>1.75</v>
      </c>
      <c r="BD2115" s="41">
        <f t="shared" ref="BD2115:BD2178" si="406">SUM(Z2115:AC2115,AF2115:AI2115,AL2115:AO2115,AR2115:AU2115,AX2115:BA2115)</f>
        <v>2135</v>
      </c>
      <c r="BE2115" s="41">
        <f t="shared" ref="BE2115:BE2178" si="407">(BD2115/2050106)*100</f>
        <v>0.10414095661395069</v>
      </c>
    </row>
    <row r="2116" spans="1:57" x14ac:dyDescent="0.25">
      <c r="A2116" s="41" t="s">
        <v>13609</v>
      </c>
      <c r="B2116" s="41" t="s">
        <v>11020</v>
      </c>
      <c r="C2116" s="41">
        <v>1</v>
      </c>
      <c r="D2116" s="41">
        <v>0</v>
      </c>
      <c r="E2116" s="41" t="s">
        <v>13610</v>
      </c>
      <c r="F2116" s="41">
        <v>100</v>
      </c>
      <c r="G2116" s="41">
        <v>100</v>
      </c>
      <c r="H2116" s="41" t="s">
        <v>1552</v>
      </c>
      <c r="I2116" s="41" t="s">
        <v>11022</v>
      </c>
      <c r="J2116" s="41" t="s">
        <v>11022</v>
      </c>
      <c r="K2116" s="41" t="s">
        <v>762</v>
      </c>
      <c r="L2116" s="41" t="s">
        <v>762</v>
      </c>
      <c r="M2116" s="41" t="s">
        <v>762</v>
      </c>
      <c r="N2116" s="41" t="s">
        <v>762</v>
      </c>
      <c r="O2116" s="41" t="s">
        <v>762</v>
      </c>
      <c r="P2116" s="41" t="s">
        <v>11022</v>
      </c>
      <c r="Q2116" s="41" t="s">
        <v>11022</v>
      </c>
      <c r="R2116" s="41" t="s">
        <v>11022</v>
      </c>
      <c r="S2116" s="41" t="s">
        <v>11022</v>
      </c>
      <c r="T2116" s="41" t="s">
        <v>11022</v>
      </c>
      <c r="U2116" s="41" t="s">
        <v>11022</v>
      </c>
      <c r="V2116" s="41" t="s">
        <v>11022</v>
      </c>
      <c r="W2116" s="41" t="s">
        <v>13610</v>
      </c>
      <c r="X2116" s="41" t="s">
        <v>13611</v>
      </c>
      <c r="Y2116" s="41" t="s">
        <v>13611</v>
      </c>
      <c r="Z2116" s="41">
        <v>15</v>
      </c>
      <c r="AA2116" s="41">
        <v>1</v>
      </c>
      <c r="AB2116" s="41">
        <v>9</v>
      </c>
      <c r="AC2116" s="41">
        <v>44</v>
      </c>
      <c r="AD2116" s="56">
        <f t="shared" si="396"/>
        <v>69</v>
      </c>
      <c r="AE2116" s="56">
        <f t="shared" si="397"/>
        <v>17.25</v>
      </c>
      <c r="AF2116" s="41">
        <v>6</v>
      </c>
      <c r="AG2116" s="41">
        <v>3</v>
      </c>
      <c r="AH2116" s="41">
        <v>0</v>
      </c>
      <c r="AI2116" s="41">
        <v>0</v>
      </c>
      <c r="AJ2116" s="57">
        <f t="shared" si="398"/>
        <v>9</v>
      </c>
      <c r="AK2116" s="57">
        <f t="shared" si="399"/>
        <v>2.25</v>
      </c>
      <c r="AL2116" s="41">
        <v>0</v>
      </c>
      <c r="AM2116" s="41">
        <v>1</v>
      </c>
      <c r="AN2116" s="41">
        <v>2</v>
      </c>
      <c r="AO2116" s="41">
        <v>0</v>
      </c>
      <c r="AP2116" s="58">
        <f t="shared" si="400"/>
        <v>3</v>
      </c>
      <c r="AQ2116" s="58">
        <f t="shared" si="401"/>
        <v>0.75</v>
      </c>
      <c r="AR2116" s="41">
        <v>0</v>
      </c>
      <c r="AS2116" s="41">
        <v>0</v>
      </c>
      <c r="AT2116" s="41">
        <v>0</v>
      </c>
      <c r="AU2116" s="41">
        <v>0</v>
      </c>
      <c r="AV2116" s="59">
        <f t="shared" si="402"/>
        <v>0</v>
      </c>
      <c r="AW2116" s="59">
        <f t="shared" si="403"/>
        <v>0</v>
      </c>
      <c r="AX2116" s="41">
        <v>0</v>
      </c>
      <c r="AY2116" s="41">
        <v>0</v>
      </c>
      <c r="AZ2116" s="41">
        <v>0</v>
      </c>
      <c r="BA2116" s="41">
        <v>0</v>
      </c>
      <c r="BB2116" s="60">
        <f t="shared" si="404"/>
        <v>0</v>
      </c>
      <c r="BC2116" s="60">
        <f t="shared" si="405"/>
        <v>0</v>
      </c>
      <c r="BD2116" s="41">
        <f t="shared" si="406"/>
        <v>81</v>
      </c>
      <c r="BE2116" s="41">
        <f t="shared" si="407"/>
        <v>3.9510152157985982E-3</v>
      </c>
    </row>
    <row r="2117" spans="1:57" x14ac:dyDescent="0.25">
      <c r="A2117" s="41" t="s">
        <v>12606</v>
      </c>
      <c r="B2117" s="41" t="s">
        <v>11020</v>
      </c>
      <c r="C2117" s="41">
        <v>1</v>
      </c>
      <c r="D2117" s="41">
        <v>0</v>
      </c>
      <c r="E2117" s="41" t="s">
        <v>12607</v>
      </c>
      <c r="F2117" s="41">
        <v>100</v>
      </c>
      <c r="G2117" s="41">
        <v>100</v>
      </c>
      <c r="H2117" s="41" t="s">
        <v>759</v>
      </c>
      <c r="I2117" s="41" t="s">
        <v>11022</v>
      </c>
      <c r="J2117" s="41" t="s">
        <v>11022</v>
      </c>
      <c r="K2117" s="41" t="s">
        <v>762</v>
      </c>
      <c r="L2117" s="41" t="s">
        <v>762</v>
      </c>
      <c r="M2117" s="41" t="s">
        <v>762</v>
      </c>
      <c r="N2117" s="41" t="s">
        <v>762</v>
      </c>
      <c r="O2117" s="41" t="s">
        <v>762</v>
      </c>
      <c r="P2117" s="41" t="s">
        <v>11022</v>
      </c>
      <c r="Q2117" s="41" t="s">
        <v>11022</v>
      </c>
      <c r="R2117" s="41" t="s">
        <v>11022</v>
      </c>
      <c r="S2117" s="41" t="s">
        <v>11022</v>
      </c>
      <c r="T2117" s="41" t="s">
        <v>11022</v>
      </c>
      <c r="U2117" s="41" t="s">
        <v>11022</v>
      </c>
      <c r="V2117" s="41" t="s">
        <v>11022</v>
      </c>
      <c r="W2117" s="41" t="s">
        <v>12608</v>
      </c>
      <c r="X2117" s="41" t="s">
        <v>12609</v>
      </c>
      <c r="Y2117" s="41" t="s">
        <v>12609</v>
      </c>
      <c r="Z2117" s="41">
        <v>6</v>
      </c>
      <c r="AA2117" s="41">
        <v>54</v>
      </c>
      <c r="AB2117" s="41">
        <v>0</v>
      </c>
      <c r="AC2117" s="41">
        <v>0</v>
      </c>
      <c r="AD2117" s="56">
        <f t="shared" si="396"/>
        <v>60</v>
      </c>
      <c r="AE2117" s="56">
        <f t="shared" si="397"/>
        <v>15</v>
      </c>
      <c r="AF2117" s="41">
        <v>4</v>
      </c>
      <c r="AG2117" s="41">
        <v>2</v>
      </c>
      <c r="AH2117" s="41">
        <v>0</v>
      </c>
      <c r="AI2117" s="41">
        <v>3</v>
      </c>
      <c r="AJ2117" s="57">
        <f t="shared" si="398"/>
        <v>9</v>
      </c>
      <c r="AK2117" s="57">
        <f t="shared" si="399"/>
        <v>2.25</v>
      </c>
      <c r="AL2117" s="41">
        <v>0</v>
      </c>
      <c r="AM2117" s="41">
        <v>2</v>
      </c>
      <c r="AN2117" s="41">
        <v>3</v>
      </c>
      <c r="AO2117" s="41">
        <v>1</v>
      </c>
      <c r="AP2117" s="58">
        <f t="shared" si="400"/>
        <v>6</v>
      </c>
      <c r="AQ2117" s="58">
        <f t="shared" si="401"/>
        <v>1.5</v>
      </c>
      <c r="AR2117" s="41">
        <v>0</v>
      </c>
      <c r="AS2117" s="41">
        <v>0</v>
      </c>
      <c r="AT2117" s="41">
        <v>3</v>
      </c>
      <c r="AU2117" s="41">
        <v>3</v>
      </c>
      <c r="AV2117" s="59">
        <f t="shared" si="402"/>
        <v>6</v>
      </c>
      <c r="AW2117" s="59">
        <f t="shared" si="403"/>
        <v>1.5</v>
      </c>
      <c r="AX2117" s="41">
        <v>3</v>
      </c>
      <c r="AY2117" s="41">
        <v>1</v>
      </c>
      <c r="AZ2117" s="41">
        <v>1</v>
      </c>
      <c r="BA2117" s="41">
        <v>0</v>
      </c>
      <c r="BB2117" s="60">
        <f t="shared" si="404"/>
        <v>5</v>
      </c>
      <c r="BC2117" s="60">
        <f t="shared" si="405"/>
        <v>1.25</v>
      </c>
      <c r="BD2117" s="41">
        <f t="shared" si="406"/>
        <v>86</v>
      </c>
      <c r="BE2117" s="41">
        <f t="shared" si="407"/>
        <v>4.1949050439343142E-3</v>
      </c>
    </row>
    <row r="2118" spans="1:57" x14ac:dyDescent="0.25">
      <c r="A2118" s="41" t="s">
        <v>12266</v>
      </c>
      <c r="B2118" s="41" t="s">
        <v>11020</v>
      </c>
      <c r="C2118" s="41">
        <v>1</v>
      </c>
      <c r="D2118" s="41">
        <v>0</v>
      </c>
      <c r="E2118" s="41" t="s">
        <v>12267</v>
      </c>
      <c r="F2118" s="41">
        <v>100</v>
      </c>
      <c r="G2118" s="41">
        <v>100</v>
      </c>
      <c r="H2118" s="41" t="s">
        <v>1552</v>
      </c>
      <c r="I2118" s="41" t="s">
        <v>11022</v>
      </c>
      <c r="J2118" s="41" t="s">
        <v>11022</v>
      </c>
      <c r="K2118" s="41" t="s">
        <v>762</v>
      </c>
      <c r="L2118" s="41" t="s">
        <v>762</v>
      </c>
      <c r="M2118" s="41" t="s">
        <v>762</v>
      </c>
      <c r="N2118" s="41" t="s">
        <v>762</v>
      </c>
      <c r="O2118" s="41" t="s">
        <v>762</v>
      </c>
      <c r="P2118" s="41" t="s">
        <v>11022</v>
      </c>
      <c r="Q2118" s="41" t="s">
        <v>11022</v>
      </c>
      <c r="R2118" s="41" t="s">
        <v>11022</v>
      </c>
      <c r="S2118" s="41" t="s">
        <v>11022</v>
      </c>
      <c r="T2118" s="41" t="s">
        <v>11022</v>
      </c>
      <c r="U2118" s="41" t="s">
        <v>11022</v>
      </c>
      <c r="V2118" s="41" t="s">
        <v>11022</v>
      </c>
      <c r="W2118" s="41" t="s">
        <v>12267</v>
      </c>
      <c r="X2118" s="41" t="s">
        <v>12268</v>
      </c>
      <c r="Y2118" s="41" t="s">
        <v>12268</v>
      </c>
      <c r="Z2118" s="41">
        <v>3</v>
      </c>
      <c r="AA2118" s="41">
        <v>0</v>
      </c>
      <c r="AB2118" s="41">
        <v>0</v>
      </c>
      <c r="AC2118" s="41">
        <v>3</v>
      </c>
      <c r="AD2118" s="56">
        <f t="shared" si="396"/>
        <v>6</v>
      </c>
      <c r="AE2118" s="56">
        <f t="shared" si="397"/>
        <v>1.5</v>
      </c>
      <c r="AF2118" s="41">
        <v>3</v>
      </c>
      <c r="AG2118" s="41">
        <v>0</v>
      </c>
      <c r="AH2118" s="41">
        <v>0</v>
      </c>
      <c r="AI2118" s="41">
        <v>0</v>
      </c>
      <c r="AJ2118" s="57">
        <f t="shared" si="398"/>
        <v>3</v>
      </c>
      <c r="AK2118" s="57">
        <f t="shared" si="399"/>
        <v>0.75</v>
      </c>
      <c r="AL2118" s="41">
        <v>0</v>
      </c>
      <c r="AM2118" s="41">
        <v>3</v>
      </c>
      <c r="AN2118" s="41">
        <v>0</v>
      </c>
      <c r="AO2118" s="41">
        <v>0</v>
      </c>
      <c r="AP2118" s="58">
        <f t="shared" si="400"/>
        <v>3</v>
      </c>
      <c r="AQ2118" s="58">
        <f t="shared" si="401"/>
        <v>0.75</v>
      </c>
      <c r="AR2118" s="41">
        <v>5</v>
      </c>
      <c r="AS2118" s="41">
        <v>4</v>
      </c>
      <c r="AT2118" s="41">
        <v>5</v>
      </c>
      <c r="AU2118" s="41">
        <v>15</v>
      </c>
      <c r="AV2118" s="59">
        <f t="shared" si="402"/>
        <v>29</v>
      </c>
      <c r="AW2118" s="59">
        <f t="shared" si="403"/>
        <v>7.25</v>
      </c>
      <c r="AX2118" s="41">
        <v>21</v>
      </c>
      <c r="AY2118" s="41">
        <v>50</v>
      </c>
      <c r="AZ2118" s="41">
        <v>23</v>
      </c>
      <c r="BA2118" s="41">
        <v>11</v>
      </c>
      <c r="BB2118" s="60">
        <f t="shared" si="404"/>
        <v>105</v>
      </c>
      <c r="BC2118" s="60">
        <f t="shared" si="405"/>
        <v>26.25</v>
      </c>
      <c r="BD2118" s="41">
        <f t="shared" si="406"/>
        <v>146</v>
      </c>
      <c r="BE2118" s="41">
        <f t="shared" si="407"/>
        <v>7.1215829815629043E-3</v>
      </c>
    </row>
    <row r="2119" spans="1:57" x14ac:dyDescent="0.25">
      <c r="A2119" s="41" t="s">
        <v>11890</v>
      </c>
      <c r="B2119" s="41" t="s">
        <v>11020</v>
      </c>
      <c r="C2119" s="41">
        <v>1</v>
      </c>
      <c r="D2119" s="41">
        <v>0</v>
      </c>
      <c r="E2119" s="41" t="s">
        <v>11891</v>
      </c>
      <c r="F2119" s="41">
        <v>100</v>
      </c>
      <c r="G2119" s="41">
        <v>100</v>
      </c>
      <c r="H2119" s="41" t="s">
        <v>759</v>
      </c>
      <c r="I2119" s="41" t="s">
        <v>11022</v>
      </c>
      <c r="J2119" s="41" t="s">
        <v>11022</v>
      </c>
      <c r="K2119" s="41" t="s">
        <v>762</v>
      </c>
      <c r="L2119" s="41" t="s">
        <v>762</v>
      </c>
      <c r="M2119" s="41" t="s">
        <v>762</v>
      </c>
      <c r="N2119" s="41" t="s">
        <v>762</v>
      </c>
      <c r="O2119" s="41" t="s">
        <v>762</v>
      </c>
      <c r="P2119" s="41" t="s">
        <v>11022</v>
      </c>
      <c r="Q2119" s="41" t="s">
        <v>11022</v>
      </c>
      <c r="R2119" s="41" t="s">
        <v>11022</v>
      </c>
      <c r="S2119" s="41" t="s">
        <v>11022</v>
      </c>
      <c r="T2119" s="41" t="s">
        <v>11022</v>
      </c>
      <c r="U2119" s="41" t="s">
        <v>11022</v>
      </c>
      <c r="V2119" s="41" t="s">
        <v>11022</v>
      </c>
      <c r="W2119" s="41" t="s">
        <v>11892</v>
      </c>
      <c r="X2119" s="41" t="s">
        <v>11893</v>
      </c>
      <c r="Y2119" s="41" t="s">
        <v>11893</v>
      </c>
      <c r="Z2119" s="41">
        <v>444</v>
      </c>
      <c r="AA2119" s="41">
        <v>569</v>
      </c>
      <c r="AB2119" s="41">
        <v>263</v>
      </c>
      <c r="AC2119" s="41">
        <v>275</v>
      </c>
      <c r="AD2119" s="56">
        <f t="shared" si="396"/>
        <v>1551</v>
      </c>
      <c r="AE2119" s="56">
        <f t="shared" si="397"/>
        <v>387.75</v>
      </c>
      <c r="AF2119" s="41">
        <v>171</v>
      </c>
      <c r="AG2119" s="41">
        <v>154</v>
      </c>
      <c r="AH2119" s="41">
        <v>133</v>
      </c>
      <c r="AI2119" s="41">
        <v>120</v>
      </c>
      <c r="AJ2119" s="57">
        <f t="shared" si="398"/>
        <v>578</v>
      </c>
      <c r="AK2119" s="57">
        <f t="shared" si="399"/>
        <v>144.5</v>
      </c>
      <c r="AL2119" s="41">
        <v>53</v>
      </c>
      <c r="AM2119" s="41">
        <v>90</v>
      </c>
      <c r="AN2119" s="41">
        <v>73</v>
      </c>
      <c r="AO2119" s="41">
        <v>19</v>
      </c>
      <c r="AP2119" s="58">
        <f t="shared" si="400"/>
        <v>235</v>
      </c>
      <c r="AQ2119" s="58">
        <f t="shared" si="401"/>
        <v>58.75</v>
      </c>
      <c r="AR2119" s="41">
        <v>39</v>
      </c>
      <c r="AS2119" s="41">
        <v>30</v>
      </c>
      <c r="AT2119" s="41">
        <v>41</v>
      </c>
      <c r="AU2119" s="41">
        <v>53</v>
      </c>
      <c r="AV2119" s="59">
        <f t="shared" si="402"/>
        <v>163</v>
      </c>
      <c r="AW2119" s="59">
        <f t="shared" si="403"/>
        <v>40.75</v>
      </c>
      <c r="AX2119" s="41">
        <v>68</v>
      </c>
      <c r="AY2119" s="41">
        <v>40</v>
      </c>
      <c r="AZ2119" s="41">
        <v>35</v>
      </c>
      <c r="BA2119" s="41">
        <v>35</v>
      </c>
      <c r="BB2119" s="60">
        <f t="shared" si="404"/>
        <v>178</v>
      </c>
      <c r="BC2119" s="60">
        <f t="shared" si="405"/>
        <v>44.5</v>
      </c>
      <c r="BD2119" s="41">
        <f t="shared" si="406"/>
        <v>2705</v>
      </c>
      <c r="BE2119" s="41">
        <f t="shared" si="407"/>
        <v>0.1319443970214223</v>
      </c>
    </row>
    <row r="2120" spans="1:57" x14ac:dyDescent="0.25">
      <c r="A2120" s="41" t="s">
        <v>12946</v>
      </c>
      <c r="B2120" s="41" t="s">
        <v>11020</v>
      </c>
      <c r="C2120" s="41">
        <v>1</v>
      </c>
      <c r="D2120" s="41">
        <v>0</v>
      </c>
      <c r="E2120" s="41" t="s">
        <v>12947</v>
      </c>
      <c r="F2120" s="41">
        <v>100</v>
      </c>
      <c r="G2120" s="41">
        <v>100</v>
      </c>
      <c r="H2120" s="41" t="s">
        <v>1552</v>
      </c>
      <c r="I2120" s="41" t="s">
        <v>11022</v>
      </c>
      <c r="J2120" s="41" t="s">
        <v>11022</v>
      </c>
      <c r="K2120" s="41" t="s">
        <v>762</v>
      </c>
      <c r="L2120" s="41" t="s">
        <v>762</v>
      </c>
      <c r="M2120" s="41" t="s">
        <v>762</v>
      </c>
      <c r="N2120" s="41" t="s">
        <v>762</v>
      </c>
      <c r="O2120" s="41" t="s">
        <v>762</v>
      </c>
      <c r="P2120" s="41" t="s">
        <v>11022</v>
      </c>
      <c r="Q2120" s="41" t="s">
        <v>11022</v>
      </c>
      <c r="R2120" s="41" t="s">
        <v>11022</v>
      </c>
      <c r="S2120" s="41" t="s">
        <v>11022</v>
      </c>
      <c r="T2120" s="41" t="s">
        <v>11022</v>
      </c>
      <c r="U2120" s="41" t="s">
        <v>11022</v>
      </c>
      <c r="V2120" s="41" t="s">
        <v>11022</v>
      </c>
      <c r="W2120" s="41" t="s">
        <v>12947</v>
      </c>
      <c r="X2120" s="41" t="s">
        <v>12948</v>
      </c>
      <c r="Y2120" s="41" t="s">
        <v>12948</v>
      </c>
      <c r="Z2120" s="41">
        <v>0</v>
      </c>
      <c r="AA2120" s="41">
        <v>0</v>
      </c>
      <c r="AB2120" s="41">
        <v>0</v>
      </c>
      <c r="AC2120" s="41">
        <v>0</v>
      </c>
      <c r="AD2120" s="56">
        <f t="shared" si="396"/>
        <v>0</v>
      </c>
      <c r="AE2120" s="56">
        <f t="shared" si="397"/>
        <v>0</v>
      </c>
      <c r="AF2120" s="41">
        <v>74</v>
      </c>
      <c r="AG2120" s="41">
        <v>39</v>
      </c>
      <c r="AH2120" s="41">
        <v>47</v>
      </c>
      <c r="AI2120" s="41">
        <v>54</v>
      </c>
      <c r="AJ2120" s="57">
        <f t="shared" si="398"/>
        <v>214</v>
      </c>
      <c r="AK2120" s="57">
        <f t="shared" si="399"/>
        <v>53.5</v>
      </c>
      <c r="AL2120" s="41">
        <v>63</v>
      </c>
      <c r="AM2120" s="41">
        <v>58</v>
      </c>
      <c r="AN2120" s="41">
        <v>72</v>
      </c>
      <c r="AO2120" s="41">
        <v>20</v>
      </c>
      <c r="AP2120" s="58">
        <f t="shared" si="400"/>
        <v>213</v>
      </c>
      <c r="AQ2120" s="58">
        <f t="shared" si="401"/>
        <v>53.25</v>
      </c>
      <c r="AR2120" s="41">
        <v>40</v>
      </c>
      <c r="AS2120" s="41">
        <v>57</v>
      </c>
      <c r="AT2120" s="41">
        <v>63</v>
      </c>
      <c r="AU2120" s="41">
        <v>79</v>
      </c>
      <c r="AV2120" s="59">
        <f t="shared" si="402"/>
        <v>239</v>
      </c>
      <c r="AW2120" s="59">
        <f t="shared" si="403"/>
        <v>59.75</v>
      </c>
      <c r="AX2120" s="41">
        <v>55</v>
      </c>
      <c r="AY2120" s="41">
        <v>60</v>
      </c>
      <c r="AZ2120" s="41">
        <v>69</v>
      </c>
      <c r="BA2120" s="41">
        <v>65</v>
      </c>
      <c r="BB2120" s="60">
        <f t="shared" si="404"/>
        <v>249</v>
      </c>
      <c r="BC2120" s="60">
        <f t="shared" si="405"/>
        <v>62.25</v>
      </c>
      <c r="BD2120" s="41">
        <f t="shared" si="406"/>
        <v>915</v>
      </c>
      <c r="BE2120" s="41">
        <f t="shared" si="407"/>
        <v>4.4631838548836011E-2</v>
      </c>
    </row>
    <row r="2121" spans="1:57" x14ac:dyDescent="0.25">
      <c r="A2121" s="41" t="s">
        <v>11097</v>
      </c>
      <c r="B2121" s="41" t="s">
        <v>11020</v>
      </c>
      <c r="C2121" s="41">
        <v>1</v>
      </c>
      <c r="D2121" s="41">
        <v>0</v>
      </c>
      <c r="E2121" s="41" t="s">
        <v>11098</v>
      </c>
      <c r="F2121" s="41">
        <v>100</v>
      </c>
      <c r="G2121" s="41">
        <v>100</v>
      </c>
      <c r="H2121" s="41" t="s">
        <v>759</v>
      </c>
      <c r="I2121" s="41" t="s">
        <v>11022</v>
      </c>
      <c r="J2121" s="41" t="s">
        <v>11022</v>
      </c>
      <c r="K2121" s="41" t="s">
        <v>762</v>
      </c>
      <c r="L2121" s="41" t="s">
        <v>762</v>
      </c>
      <c r="M2121" s="41" t="s">
        <v>762</v>
      </c>
      <c r="N2121" s="41" t="s">
        <v>762</v>
      </c>
      <c r="O2121" s="41" t="s">
        <v>762</v>
      </c>
      <c r="P2121" s="41" t="s">
        <v>11022</v>
      </c>
      <c r="Q2121" s="41" t="s">
        <v>11022</v>
      </c>
      <c r="R2121" s="41" t="s">
        <v>11022</v>
      </c>
      <c r="S2121" s="41" t="s">
        <v>11022</v>
      </c>
      <c r="T2121" s="41" t="s">
        <v>11022</v>
      </c>
      <c r="U2121" s="41" t="s">
        <v>11022</v>
      </c>
      <c r="V2121" s="41" t="s">
        <v>11022</v>
      </c>
      <c r="W2121" s="41" t="s">
        <v>11099</v>
      </c>
      <c r="X2121" s="41" t="s">
        <v>11100</v>
      </c>
      <c r="Y2121" s="41" t="s">
        <v>11100</v>
      </c>
      <c r="Z2121" s="41">
        <v>19</v>
      </c>
      <c r="AA2121" s="41">
        <v>0</v>
      </c>
      <c r="AB2121" s="41">
        <v>3</v>
      </c>
      <c r="AC2121" s="41">
        <v>0</v>
      </c>
      <c r="AD2121" s="56">
        <f t="shared" si="396"/>
        <v>22</v>
      </c>
      <c r="AE2121" s="56">
        <f t="shared" si="397"/>
        <v>5.5</v>
      </c>
      <c r="AF2121" s="41">
        <v>43</v>
      </c>
      <c r="AG2121" s="41">
        <v>22</v>
      </c>
      <c r="AH2121" s="41">
        <v>74</v>
      </c>
      <c r="AI2121" s="41">
        <v>64</v>
      </c>
      <c r="AJ2121" s="57">
        <f t="shared" si="398"/>
        <v>203</v>
      </c>
      <c r="AK2121" s="57">
        <f t="shared" si="399"/>
        <v>50.75</v>
      </c>
      <c r="AL2121" s="41">
        <v>66</v>
      </c>
      <c r="AM2121" s="41">
        <v>37</v>
      </c>
      <c r="AN2121" s="41">
        <v>50</v>
      </c>
      <c r="AO2121" s="41">
        <v>54</v>
      </c>
      <c r="AP2121" s="58">
        <f t="shared" si="400"/>
        <v>207</v>
      </c>
      <c r="AQ2121" s="58">
        <f t="shared" si="401"/>
        <v>51.75</v>
      </c>
      <c r="AR2121" s="41">
        <v>43</v>
      </c>
      <c r="AS2121" s="41">
        <v>23</v>
      </c>
      <c r="AT2121" s="41">
        <v>37</v>
      </c>
      <c r="AU2121" s="41">
        <v>75</v>
      </c>
      <c r="AV2121" s="59">
        <f t="shared" si="402"/>
        <v>178</v>
      </c>
      <c r="AW2121" s="59">
        <f t="shared" si="403"/>
        <v>44.5</v>
      </c>
      <c r="AX2121" s="41">
        <v>42</v>
      </c>
      <c r="AY2121" s="41">
        <v>43</v>
      </c>
      <c r="AZ2121" s="41">
        <v>65</v>
      </c>
      <c r="BA2121" s="41">
        <v>46</v>
      </c>
      <c r="BB2121" s="60">
        <f t="shared" si="404"/>
        <v>196</v>
      </c>
      <c r="BC2121" s="60">
        <f t="shared" si="405"/>
        <v>49</v>
      </c>
      <c r="BD2121" s="41">
        <f t="shared" si="406"/>
        <v>806</v>
      </c>
      <c r="BE2121" s="41">
        <f t="shared" si="407"/>
        <v>3.9315040295477402E-2</v>
      </c>
    </row>
    <row r="2122" spans="1:57" x14ac:dyDescent="0.25">
      <c r="A2122" s="41" t="s">
        <v>13053</v>
      </c>
      <c r="B2122" s="41" t="s">
        <v>11020</v>
      </c>
      <c r="C2122" s="41">
        <v>1</v>
      </c>
      <c r="D2122" s="41">
        <v>0</v>
      </c>
      <c r="E2122" s="41" t="s">
        <v>13054</v>
      </c>
      <c r="F2122" s="41">
        <v>100</v>
      </c>
      <c r="G2122" s="41">
        <v>100</v>
      </c>
      <c r="H2122" s="41" t="s">
        <v>759</v>
      </c>
      <c r="I2122" s="41" t="s">
        <v>11022</v>
      </c>
      <c r="J2122" s="41" t="s">
        <v>11022</v>
      </c>
      <c r="K2122" s="41" t="s">
        <v>762</v>
      </c>
      <c r="L2122" s="41" t="s">
        <v>762</v>
      </c>
      <c r="M2122" s="41" t="s">
        <v>762</v>
      </c>
      <c r="N2122" s="41" t="s">
        <v>762</v>
      </c>
      <c r="O2122" s="41" t="s">
        <v>762</v>
      </c>
      <c r="P2122" s="41" t="s">
        <v>11022</v>
      </c>
      <c r="Q2122" s="41" t="s">
        <v>11022</v>
      </c>
      <c r="R2122" s="41" t="s">
        <v>11022</v>
      </c>
      <c r="S2122" s="41" t="s">
        <v>11022</v>
      </c>
      <c r="T2122" s="41" t="s">
        <v>11022</v>
      </c>
      <c r="U2122" s="41" t="s">
        <v>11022</v>
      </c>
      <c r="V2122" s="41" t="s">
        <v>11022</v>
      </c>
      <c r="W2122" s="41" t="s">
        <v>13054</v>
      </c>
      <c r="X2122" s="41" t="s">
        <v>13055</v>
      </c>
      <c r="Y2122" s="41" t="s">
        <v>13055</v>
      </c>
      <c r="Z2122" s="41">
        <v>9</v>
      </c>
      <c r="AA2122" s="41">
        <v>12</v>
      </c>
      <c r="AB2122" s="41">
        <v>3</v>
      </c>
      <c r="AC2122" s="41">
        <v>1</v>
      </c>
      <c r="AD2122" s="56">
        <f t="shared" si="396"/>
        <v>25</v>
      </c>
      <c r="AE2122" s="56">
        <f t="shared" si="397"/>
        <v>6.25</v>
      </c>
      <c r="AF2122" s="41">
        <v>15</v>
      </c>
      <c r="AG2122" s="41">
        <v>28</v>
      </c>
      <c r="AH2122" s="41">
        <v>96</v>
      </c>
      <c r="AI2122" s="41">
        <v>17</v>
      </c>
      <c r="AJ2122" s="57">
        <f t="shared" si="398"/>
        <v>156</v>
      </c>
      <c r="AK2122" s="57">
        <f t="shared" si="399"/>
        <v>39</v>
      </c>
      <c r="AL2122" s="41">
        <v>16</v>
      </c>
      <c r="AM2122" s="41">
        <v>5</v>
      </c>
      <c r="AN2122" s="41">
        <v>10</v>
      </c>
      <c r="AO2122" s="41">
        <v>9</v>
      </c>
      <c r="AP2122" s="58">
        <f t="shared" si="400"/>
        <v>40</v>
      </c>
      <c r="AQ2122" s="58">
        <f t="shared" si="401"/>
        <v>10</v>
      </c>
      <c r="AR2122" s="41">
        <v>7</v>
      </c>
      <c r="AS2122" s="41">
        <v>7</v>
      </c>
      <c r="AT2122" s="41">
        <v>9</v>
      </c>
      <c r="AU2122" s="41">
        <v>14</v>
      </c>
      <c r="AV2122" s="59">
        <f t="shared" si="402"/>
        <v>37</v>
      </c>
      <c r="AW2122" s="59">
        <f t="shared" si="403"/>
        <v>9.25</v>
      </c>
      <c r="AX2122" s="41">
        <v>21</v>
      </c>
      <c r="AY2122" s="41">
        <v>10</v>
      </c>
      <c r="AZ2122" s="41">
        <v>9</v>
      </c>
      <c r="BA2122" s="41">
        <v>13</v>
      </c>
      <c r="BB2122" s="60">
        <f t="shared" si="404"/>
        <v>53</v>
      </c>
      <c r="BC2122" s="60">
        <f t="shared" si="405"/>
        <v>13.25</v>
      </c>
      <c r="BD2122" s="41">
        <f t="shared" si="406"/>
        <v>311</v>
      </c>
      <c r="BE2122" s="41">
        <f t="shared" si="407"/>
        <v>1.516994731004153E-2</v>
      </c>
    </row>
    <row r="2123" spans="1:57" x14ac:dyDescent="0.25">
      <c r="A2123" s="41" t="s">
        <v>13937</v>
      </c>
      <c r="B2123" s="41" t="s">
        <v>11020</v>
      </c>
      <c r="C2123" s="41">
        <v>1</v>
      </c>
      <c r="D2123" s="41">
        <v>0</v>
      </c>
      <c r="E2123" s="41" t="s">
        <v>13938</v>
      </c>
      <c r="F2123" s="41">
        <v>100</v>
      </c>
      <c r="G2123" s="41">
        <v>100</v>
      </c>
      <c r="H2123" s="41" t="s">
        <v>759</v>
      </c>
      <c r="I2123" s="41" t="s">
        <v>11022</v>
      </c>
      <c r="J2123" s="41" t="s">
        <v>11022</v>
      </c>
      <c r="K2123" s="41" t="s">
        <v>762</v>
      </c>
      <c r="L2123" s="41" t="s">
        <v>762</v>
      </c>
      <c r="M2123" s="41" t="s">
        <v>762</v>
      </c>
      <c r="N2123" s="41" t="s">
        <v>762</v>
      </c>
      <c r="O2123" s="41" t="s">
        <v>762</v>
      </c>
      <c r="P2123" s="41" t="s">
        <v>11022</v>
      </c>
      <c r="Q2123" s="41" t="s">
        <v>11022</v>
      </c>
      <c r="R2123" s="41" t="s">
        <v>11022</v>
      </c>
      <c r="S2123" s="41" t="s">
        <v>11022</v>
      </c>
      <c r="T2123" s="41" t="s">
        <v>11022</v>
      </c>
      <c r="U2123" s="41" t="s">
        <v>11022</v>
      </c>
      <c r="V2123" s="41" t="s">
        <v>11022</v>
      </c>
      <c r="W2123" s="41" t="s">
        <v>13939</v>
      </c>
      <c r="X2123" s="41" t="s">
        <v>13940</v>
      </c>
      <c r="Y2123" s="41" t="s">
        <v>13940</v>
      </c>
      <c r="Z2123" s="41">
        <v>0</v>
      </c>
      <c r="AA2123" s="41">
        <v>0</v>
      </c>
      <c r="AB2123" s="41">
        <v>0</v>
      </c>
      <c r="AC2123" s="41">
        <v>0</v>
      </c>
      <c r="AD2123" s="56">
        <f t="shared" si="396"/>
        <v>0</v>
      </c>
      <c r="AE2123" s="56">
        <f t="shared" si="397"/>
        <v>0</v>
      </c>
      <c r="AF2123" s="41">
        <v>11</v>
      </c>
      <c r="AG2123" s="41">
        <v>17</v>
      </c>
      <c r="AH2123" s="41">
        <v>2</v>
      </c>
      <c r="AI2123" s="41">
        <v>31</v>
      </c>
      <c r="AJ2123" s="57">
        <f t="shared" si="398"/>
        <v>61</v>
      </c>
      <c r="AK2123" s="57">
        <f t="shared" si="399"/>
        <v>15.25</v>
      </c>
      <c r="AL2123" s="41">
        <v>10</v>
      </c>
      <c r="AM2123" s="41">
        <v>33</v>
      </c>
      <c r="AN2123" s="41">
        <v>25</v>
      </c>
      <c r="AO2123" s="41">
        <v>63</v>
      </c>
      <c r="AP2123" s="58">
        <f t="shared" si="400"/>
        <v>131</v>
      </c>
      <c r="AQ2123" s="58">
        <f t="shared" si="401"/>
        <v>32.75</v>
      </c>
      <c r="AR2123" s="41">
        <v>13</v>
      </c>
      <c r="AS2123" s="41">
        <v>16</v>
      </c>
      <c r="AT2123" s="41">
        <v>40</v>
      </c>
      <c r="AU2123" s="41">
        <v>165</v>
      </c>
      <c r="AV2123" s="59">
        <f t="shared" si="402"/>
        <v>234</v>
      </c>
      <c r="AW2123" s="59">
        <f t="shared" si="403"/>
        <v>58.5</v>
      </c>
      <c r="AX2123" s="41">
        <v>50</v>
      </c>
      <c r="AY2123" s="41">
        <v>26</v>
      </c>
      <c r="AZ2123" s="41">
        <v>23</v>
      </c>
      <c r="BA2123" s="41">
        <v>37</v>
      </c>
      <c r="BB2123" s="60">
        <f t="shared" si="404"/>
        <v>136</v>
      </c>
      <c r="BC2123" s="60">
        <f t="shared" si="405"/>
        <v>34</v>
      </c>
      <c r="BD2123" s="41">
        <f t="shared" si="406"/>
        <v>562</v>
      </c>
      <c r="BE2123" s="41">
        <f t="shared" si="407"/>
        <v>2.7413216682454469E-2</v>
      </c>
    </row>
    <row r="2124" spans="1:57" x14ac:dyDescent="0.25">
      <c r="A2124" s="41" t="s">
        <v>12237</v>
      </c>
      <c r="B2124" s="41" t="s">
        <v>11020</v>
      </c>
      <c r="C2124" s="41">
        <v>1</v>
      </c>
      <c r="D2124" s="41">
        <v>0</v>
      </c>
      <c r="E2124" s="41" t="s">
        <v>12238</v>
      </c>
      <c r="F2124" s="41">
        <v>100</v>
      </c>
      <c r="G2124" s="41">
        <v>100</v>
      </c>
      <c r="H2124" s="41" t="s">
        <v>759</v>
      </c>
      <c r="I2124" s="41" t="s">
        <v>11022</v>
      </c>
      <c r="J2124" s="41" t="s">
        <v>11022</v>
      </c>
      <c r="K2124" s="41" t="s">
        <v>762</v>
      </c>
      <c r="L2124" s="41" t="s">
        <v>762</v>
      </c>
      <c r="M2124" s="41" t="s">
        <v>762</v>
      </c>
      <c r="N2124" s="41" t="s">
        <v>762</v>
      </c>
      <c r="O2124" s="41" t="s">
        <v>762</v>
      </c>
      <c r="P2124" s="41" t="s">
        <v>11022</v>
      </c>
      <c r="Q2124" s="41" t="s">
        <v>11022</v>
      </c>
      <c r="R2124" s="41" t="s">
        <v>11022</v>
      </c>
      <c r="S2124" s="41" t="s">
        <v>11022</v>
      </c>
      <c r="T2124" s="41" t="s">
        <v>11022</v>
      </c>
      <c r="U2124" s="41" t="s">
        <v>11022</v>
      </c>
      <c r="V2124" s="41" t="s">
        <v>11022</v>
      </c>
      <c r="W2124" s="41" t="s">
        <v>12239</v>
      </c>
      <c r="X2124" s="41" t="s">
        <v>12240</v>
      </c>
      <c r="Y2124" s="41" t="s">
        <v>12240</v>
      </c>
      <c r="Z2124" s="41">
        <v>0</v>
      </c>
      <c r="AA2124" s="41">
        <v>0</v>
      </c>
      <c r="AB2124" s="41">
        <v>0</v>
      </c>
      <c r="AC2124" s="41">
        <v>0</v>
      </c>
      <c r="AD2124" s="56">
        <f t="shared" si="396"/>
        <v>0</v>
      </c>
      <c r="AE2124" s="56">
        <f t="shared" si="397"/>
        <v>0</v>
      </c>
      <c r="AF2124" s="41">
        <v>1</v>
      </c>
      <c r="AG2124" s="41">
        <v>0</v>
      </c>
      <c r="AH2124" s="41">
        <v>1</v>
      </c>
      <c r="AI2124" s="41">
        <v>2</v>
      </c>
      <c r="AJ2124" s="57">
        <f t="shared" si="398"/>
        <v>4</v>
      </c>
      <c r="AK2124" s="57">
        <f t="shared" si="399"/>
        <v>1</v>
      </c>
      <c r="AL2124" s="41">
        <v>1</v>
      </c>
      <c r="AM2124" s="41">
        <v>1</v>
      </c>
      <c r="AN2124" s="41">
        <v>0</v>
      </c>
      <c r="AO2124" s="41">
        <v>4</v>
      </c>
      <c r="AP2124" s="58">
        <f t="shared" si="400"/>
        <v>6</v>
      </c>
      <c r="AQ2124" s="58">
        <f t="shared" si="401"/>
        <v>1.5</v>
      </c>
      <c r="AR2124" s="41">
        <v>17</v>
      </c>
      <c r="AS2124" s="41">
        <v>13</v>
      </c>
      <c r="AT2124" s="41">
        <v>25</v>
      </c>
      <c r="AU2124" s="41">
        <v>59</v>
      </c>
      <c r="AV2124" s="59">
        <f t="shared" si="402"/>
        <v>114</v>
      </c>
      <c r="AW2124" s="59">
        <f t="shared" si="403"/>
        <v>28.5</v>
      </c>
      <c r="AX2124" s="41">
        <v>14</v>
      </c>
      <c r="AY2124" s="41">
        <v>23</v>
      </c>
      <c r="AZ2124" s="41">
        <v>34</v>
      </c>
      <c r="BA2124" s="41">
        <v>55</v>
      </c>
      <c r="BB2124" s="60">
        <f t="shared" si="404"/>
        <v>126</v>
      </c>
      <c r="BC2124" s="60">
        <f t="shared" si="405"/>
        <v>31.5</v>
      </c>
      <c r="BD2124" s="41">
        <f t="shared" si="406"/>
        <v>250</v>
      </c>
      <c r="BE2124" s="41">
        <f t="shared" si="407"/>
        <v>1.2194491406785796E-2</v>
      </c>
    </row>
    <row r="2125" spans="1:57" x14ac:dyDescent="0.25">
      <c r="A2125" s="41" t="s">
        <v>12631</v>
      </c>
      <c r="B2125" s="41" t="s">
        <v>11020</v>
      </c>
      <c r="C2125" s="41">
        <v>1</v>
      </c>
      <c r="D2125" s="41">
        <v>0</v>
      </c>
      <c r="E2125" s="41" t="s">
        <v>12632</v>
      </c>
      <c r="F2125" s="41">
        <v>100</v>
      </c>
      <c r="G2125" s="41">
        <v>100</v>
      </c>
      <c r="H2125" s="41" t="s">
        <v>759</v>
      </c>
      <c r="I2125" s="41" t="s">
        <v>11022</v>
      </c>
      <c r="J2125" s="41" t="s">
        <v>11022</v>
      </c>
      <c r="K2125" s="41" t="s">
        <v>762</v>
      </c>
      <c r="L2125" s="41" t="s">
        <v>762</v>
      </c>
      <c r="M2125" s="41" t="s">
        <v>762</v>
      </c>
      <c r="N2125" s="41" t="s">
        <v>762</v>
      </c>
      <c r="O2125" s="41" t="s">
        <v>762</v>
      </c>
      <c r="P2125" s="41" t="s">
        <v>11022</v>
      </c>
      <c r="Q2125" s="41" t="s">
        <v>11022</v>
      </c>
      <c r="R2125" s="41" t="s">
        <v>11022</v>
      </c>
      <c r="S2125" s="41" t="s">
        <v>11022</v>
      </c>
      <c r="T2125" s="41" t="s">
        <v>11022</v>
      </c>
      <c r="U2125" s="41" t="s">
        <v>11022</v>
      </c>
      <c r="V2125" s="41" t="s">
        <v>11022</v>
      </c>
      <c r="W2125" s="41" t="s">
        <v>12632</v>
      </c>
      <c r="X2125" s="41" t="s">
        <v>12633</v>
      </c>
      <c r="Y2125" s="41" t="s">
        <v>12633</v>
      </c>
      <c r="Z2125" s="41">
        <v>0</v>
      </c>
      <c r="AA2125" s="41">
        <v>0</v>
      </c>
      <c r="AB2125" s="41">
        <v>0</v>
      </c>
      <c r="AC2125" s="41">
        <v>0</v>
      </c>
      <c r="AD2125" s="56">
        <f t="shared" si="396"/>
        <v>0</v>
      </c>
      <c r="AE2125" s="56">
        <f t="shared" si="397"/>
        <v>0</v>
      </c>
      <c r="AF2125" s="41">
        <v>2</v>
      </c>
      <c r="AG2125" s="41">
        <v>6</v>
      </c>
      <c r="AH2125" s="41">
        <v>6</v>
      </c>
      <c r="AI2125" s="41">
        <v>10</v>
      </c>
      <c r="AJ2125" s="57">
        <f t="shared" si="398"/>
        <v>24</v>
      </c>
      <c r="AK2125" s="57">
        <f t="shared" si="399"/>
        <v>6</v>
      </c>
      <c r="AL2125" s="41">
        <v>21</v>
      </c>
      <c r="AM2125" s="41">
        <v>5</v>
      </c>
      <c r="AN2125" s="41">
        <v>18</v>
      </c>
      <c r="AO2125" s="41">
        <v>56</v>
      </c>
      <c r="AP2125" s="58">
        <f t="shared" si="400"/>
        <v>100</v>
      </c>
      <c r="AQ2125" s="58">
        <f t="shared" si="401"/>
        <v>25</v>
      </c>
      <c r="AR2125" s="41">
        <v>2</v>
      </c>
      <c r="AS2125" s="41">
        <v>0</v>
      </c>
      <c r="AT2125" s="41">
        <v>3</v>
      </c>
      <c r="AU2125" s="41">
        <v>8</v>
      </c>
      <c r="AV2125" s="59">
        <f t="shared" si="402"/>
        <v>13</v>
      </c>
      <c r="AW2125" s="59">
        <f t="shared" si="403"/>
        <v>3.25</v>
      </c>
      <c r="AX2125" s="41">
        <v>12</v>
      </c>
      <c r="AY2125" s="41">
        <v>8</v>
      </c>
      <c r="AZ2125" s="41">
        <v>7</v>
      </c>
      <c r="BA2125" s="41">
        <v>8</v>
      </c>
      <c r="BB2125" s="60">
        <f t="shared" si="404"/>
        <v>35</v>
      </c>
      <c r="BC2125" s="60">
        <f t="shared" si="405"/>
        <v>8.75</v>
      </c>
      <c r="BD2125" s="41">
        <f t="shared" si="406"/>
        <v>172</v>
      </c>
      <c r="BE2125" s="41">
        <f t="shared" si="407"/>
        <v>8.3898100878686283E-3</v>
      </c>
    </row>
    <row r="2126" spans="1:57" x14ac:dyDescent="0.25">
      <c r="A2126" s="41" t="s">
        <v>12638</v>
      </c>
      <c r="B2126" s="41" t="s">
        <v>11020</v>
      </c>
      <c r="C2126" s="41">
        <v>1</v>
      </c>
      <c r="D2126" s="41">
        <v>0</v>
      </c>
      <c r="E2126" s="41" t="s">
        <v>12639</v>
      </c>
      <c r="F2126" s="41">
        <v>100</v>
      </c>
      <c r="G2126" s="41">
        <v>100</v>
      </c>
      <c r="H2126" s="41" t="s">
        <v>759</v>
      </c>
      <c r="I2126" s="41" t="s">
        <v>11022</v>
      </c>
      <c r="J2126" s="41" t="s">
        <v>11022</v>
      </c>
      <c r="K2126" s="41" t="s">
        <v>762</v>
      </c>
      <c r="L2126" s="41" t="s">
        <v>762</v>
      </c>
      <c r="M2126" s="41" t="s">
        <v>762</v>
      </c>
      <c r="N2126" s="41" t="s">
        <v>762</v>
      </c>
      <c r="O2126" s="41" t="s">
        <v>762</v>
      </c>
      <c r="P2126" s="41" t="s">
        <v>11022</v>
      </c>
      <c r="Q2126" s="41" t="s">
        <v>11022</v>
      </c>
      <c r="R2126" s="41" t="s">
        <v>11022</v>
      </c>
      <c r="S2126" s="41" t="s">
        <v>11022</v>
      </c>
      <c r="T2126" s="41" t="s">
        <v>11022</v>
      </c>
      <c r="U2126" s="41" t="s">
        <v>11022</v>
      </c>
      <c r="V2126" s="41" t="s">
        <v>11022</v>
      </c>
      <c r="W2126" s="41" t="s">
        <v>12640</v>
      </c>
      <c r="X2126" s="41" t="s">
        <v>12641</v>
      </c>
      <c r="Y2126" s="41" t="s">
        <v>12641</v>
      </c>
      <c r="Z2126" s="41">
        <v>0</v>
      </c>
      <c r="AA2126" s="41">
        <v>0</v>
      </c>
      <c r="AB2126" s="41">
        <v>0</v>
      </c>
      <c r="AC2126" s="41">
        <v>0</v>
      </c>
      <c r="AD2126" s="56">
        <f t="shared" si="396"/>
        <v>0</v>
      </c>
      <c r="AE2126" s="56">
        <f t="shared" si="397"/>
        <v>0</v>
      </c>
      <c r="AF2126" s="41">
        <v>9</v>
      </c>
      <c r="AG2126" s="41">
        <v>3</v>
      </c>
      <c r="AH2126" s="41">
        <v>9</v>
      </c>
      <c r="AI2126" s="41">
        <v>24</v>
      </c>
      <c r="AJ2126" s="57">
        <f t="shared" si="398"/>
        <v>45</v>
      </c>
      <c r="AK2126" s="57">
        <f t="shared" si="399"/>
        <v>11.25</v>
      </c>
      <c r="AL2126" s="41">
        <v>3</v>
      </c>
      <c r="AM2126" s="41">
        <v>5</v>
      </c>
      <c r="AN2126" s="41">
        <v>5</v>
      </c>
      <c r="AO2126" s="41">
        <v>75</v>
      </c>
      <c r="AP2126" s="58">
        <f t="shared" si="400"/>
        <v>88</v>
      </c>
      <c r="AQ2126" s="58">
        <f t="shared" si="401"/>
        <v>22</v>
      </c>
      <c r="AR2126" s="41">
        <v>0</v>
      </c>
      <c r="AS2126" s="41">
        <v>4</v>
      </c>
      <c r="AT2126" s="41">
        <v>0</v>
      </c>
      <c r="AU2126" s="41">
        <v>0</v>
      </c>
      <c r="AV2126" s="59">
        <f t="shared" si="402"/>
        <v>4</v>
      </c>
      <c r="AW2126" s="59">
        <f t="shared" si="403"/>
        <v>1</v>
      </c>
      <c r="AX2126" s="41">
        <v>1</v>
      </c>
      <c r="AY2126" s="41">
        <v>5</v>
      </c>
      <c r="AZ2126" s="41">
        <v>2</v>
      </c>
      <c r="BA2126" s="41">
        <v>3</v>
      </c>
      <c r="BB2126" s="60">
        <f t="shared" si="404"/>
        <v>11</v>
      </c>
      <c r="BC2126" s="60">
        <f t="shared" si="405"/>
        <v>2.75</v>
      </c>
      <c r="BD2126" s="41">
        <f t="shared" si="406"/>
        <v>148</v>
      </c>
      <c r="BE2126" s="41">
        <f t="shared" si="407"/>
        <v>7.2191389128171907E-3</v>
      </c>
    </row>
    <row r="2127" spans="1:57" x14ac:dyDescent="0.25">
      <c r="A2127" s="41" t="s">
        <v>11185</v>
      </c>
      <c r="B2127" s="41" t="s">
        <v>11020</v>
      </c>
      <c r="C2127" s="41">
        <v>1</v>
      </c>
      <c r="D2127" s="41">
        <v>0</v>
      </c>
      <c r="E2127" s="41" t="s">
        <v>11186</v>
      </c>
      <c r="F2127" s="41">
        <v>100</v>
      </c>
      <c r="G2127" s="41">
        <v>100</v>
      </c>
      <c r="H2127" s="41" t="s">
        <v>759</v>
      </c>
      <c r="I2127" s="41" t="s">
        <v>11022</v>
      </c>
      <c r="J2127" s="41" t="s">
        <v>11022</v>
      </c>
      <c r="K2127" s="41" t="s">
        <v>762</v>
      </c>
      <c r="L2127" s="41" t="s">
        <v>762</v>
      </c>
      <c r="M2127" s="41" t="s">
        <v>762</v>
      </c>
      <c r="N2127" s="41" t="s">
        <v>762</v>
      </c>
      <c r="O2127" s="41" t="s">
        <v>762</v>
      </c>
      <c r="P2127" s="41" t="s">
        <v>11022</v>
      </c>
      <c r="Q2127" s="41" t="s">
        <v>11022</v>
      </c>
      <c r="R2127" s="41" t="s">
        <v>11022</v>
      </c>
      <c r="S2127" s="41" t="s">
        <v>11022</v>
      </c>
      <c r="T2127" s="41" t="s">
        <v>11022</v>
      </c>
      <c r="U2127" s="41" t="s">
        <v>11022</v>
      </c>
      <c r="V2127" s="41" t="s">
        <v>11022</v>
      </c>
      <c r="W2127" s="41" t="s">
        <v>11187</v>
      </c>
      <c r="X2127" s="41" t="s">
        <v>11188</v>
      </c>
      <c r="Y2127" s="41" t="s">
        <v>11188</v>
      </c>
      <c r="Z2127" s="41">
        <v>5</v>
      </c>
      <c r="AA2127" s="41">
        <v>0</v>
      </c>
      <c r="AB2127" s="41">
        <v>0</v>
      </c>
      <c r="AC2127" s="41">
        <v>0</v>
      </c>
      <c r="AD2127" s="56">
        <f t="shared" si="396"/>
        <v>5</v>
      </c>
      <c r="AE2127" s="56">
        <f t="shared" si="397"/>
        <v>1.25</v>
      </c>
      <c r="AF2127" s="41">
        <v>212</v>
      </c>
      <c r="AG2127" s="41">
        <v>18</v>
      </c>
      <c r="AH2127" s="41">
        <v>39</v>
      </c>
      <c r="AI2127" s="41">
        <v>7</v>
      </c>
      <c r="AJ2127" s="57">
        <f t="shared" si="398"/>
        <v>276</v>
      </c>
      <c r="AK2127" s="57">
        <f t="shared" si="399"/>
        <v>69</v>
      </c>
      <c r="AL2127" s="41">
        <v>25</v>
      </c>
      <c r="AM2127" s="41">
        <v>8</v>
      </c>
      <c r="AN2127" s="41">
        <v>4</v>
      </c>
      <c r="AO2127" s="41">
        <v>4</v>
      </c>
      <c r="AP2127" s="58">
        <f t="shared" si="400"/>
        <v>41</v>
      </c>
      <c r="AQ2127" s="58">
        <f t="shared" si="401"/>
        <v>10.25</v>
      </c>
      <c r="AR2127" s="41">
        <v>4</v>
      </c>
      <c r="AS2127" s="41">
        <v>3</v>
      </c>
      <c r="AT2127" s="41">
        <v>4</v>
      </c>
      <c r="AU2127" s="41">
        <v>8</v>
      </c>
      <c r="AV2127" s="59">
        <f t="shared" si="402"/>
        <v>19</v>
      </c>
      <c r="AW2127" s="59">
        <f t="shared" si="403"/>
        <v>4.75</v>
      </c>
      <c r="AX2127" s="41">
        <v>1</v>
      </c>
      <c r="AY2127" s="41">
        <v>3</v>
      </c>
      <c r="AZ2127" s="41">
        <v>16</v>
      </c>
      <c r="BA2127" s="41">
        <v>7</v>
      </c>
      <c r="BB2127" s="60">
        <f t="shared" si="404"/>
        <v>27</v>
      </c>
      <c r="BC2127" s="60">
        <f t="shared" si="405"/>
        <v>6.75</v>
      </c>
      <c r="BD2127" s="41">
        <f t="shared" si="406"/>
        <v>368</v>
      </c>
      <c r="BE2127" s="41">
        <f t="shared" si="407"/>
        <v>1.795029135078869E-2</v>
      </c>
    </row>
    <row r="2128" spans="1:57" x14ac:dyDescent="0.25">
      <c r="A2128" s="41" t="s">
        <v>12099</v>
      </c>
      <c r="B2128" s="41" t="s">
        <v>11020</v>
      </c>
      <c r="C2128" s="41">
        <v>1</v>
      </c>
      <c r="D2128" s="41">
        <v>0</v>
      </c>
      <c r="E2128" s="41" t="s">
        <v>12100</v>
      </c>
      <c r="F2128" s="41">
        <v>100</v>
      </c>
      <c r="G2128" s="41">
        <v>100</v>
      </c>
      <c r="H2128" s="41" t="s">
        <v>759</v>
      </c>
      <c r="I2128" s="41" t="s">
        <v>11022</v>
      </c>
      <c r="J2128" s="41" t="s">
        <v>11022</v>
      </c>
      <c r="K2128" s="41" t="s">
        <v>762</v>
      </c>
      <c r="L2128" s="41" t="s">
        <v>762</v>
      </c>
      <c r="M2128" s="41" t="s">
        <v>762</v>
      </c>
      <c r="N2128" s="41" t="s">
        <v>762</v>
      </c>
      <c r="O2128" s="41" t="s">
        <v>762</v>
      </c>
      <c r="P2128" s="41" t="s">
        <v>11022</v>
      </c>
      <c r="Q2128" s="41" t="s">
        <v>11022</v>
      </c>
      <c r="R2128" s="41" t="s">
        <v>11022</v>
      </c>
      <c r="S2128" s="41" t="s">
        <v>11022</v>
      </c>
      <c r="T2128" s="41" t="s">
        <v>11022</v>
      </c>
      <c r="U2128" s="41" t="s">
        <v>11022</v>
      </c>
      <c r="V2128" s="41" t="s">
        <v>11022</v>
      </c>
      <c r="W2128" s="41" t="s">
        <v>12101</v>
      </c>
      <c r="X2128" s="41" t="s">
        <v>12102</v>
      </c>
      <c r="Y2128" s="41" t="s">
        <v>12102</v>
      </c>
      <c r="Z2128" s="41">
        <v>300</v>
      </c>
      <c r="AA2128" s="41">
        <v>400</v>
      </c>
      <c r="AB2128" s="41">
        <v>297</v>
      </c>
      <c r="AC2128" s="41">
        <v>1022</v>
      </c>
      <c r="AD2128" s="56">
        <f t="shared" si="396"/>
        <v>2019</v>
      </c>
      <c r="AE2128" s="56">
        <f t="shared" si="397"/>
        <v>504.75</v>
      </c>
      <c r="AF2128" s="41">
        <v>2052</v>
      </c>
      <c r="AG2128" s="41">
        <v>2250</v>
      </c>
      <c r="AH2128" s="41">
        <v>246</v>
      </c>
      <c r="AI2128" s="41">
        <v>122</v>
      </c>
      <c r="AJ2128" s="57">
        <f t="shared" si="398"/>
        <v>4670</v>
      </c>
      <c r="AK2128" s="57">
        <f t="shared" si="399"/>
        <v>1167.5</v>
      </c>
      <c r="AL2128" s="41">
        <v>141</v>
      </c>
      <c r="AM2128" s="41">
        <v>115</v>
      </c>
      <c r="AN2128" s="41">
        <v>105</v>
      </c>
      <c r="AO2128" s="41">
        <v>55</v>
      </c>
      <c r="AP2128" s="58">
        <f t="shared" si="400"/>
        <v>416</v>
      </c>
      <c r="AQ2128" s="58">
        <f t="shared" si="401"/>
        <v>104</v>
      </c>
      <c r="AR2128" s="41">
        <v>73</v>
      </c>
      <c r="AS2128" s="41">
        <v>81</v>
      </c>
      <c r="AT2128" s="41">
        <v>54</v>
      </c>
      <c r="AU2128" s="41">
        <v>133</v>
      </c>
      <c r="AV2128" s="59">
        <f t="shared" si="402"/>
        <v>341</v>
      </c>
      <c r="AW2128" s="59">
        <f t="shared" si="403"/>
        <v>85.25</v>
      </c>
      <c r="AX2128" s="41">
        <v>91</v>
      </c>
      <c r="AY2128" s="41">
        <v>59</v>
      </c>
      <c r="AZ2128" s="41">
        <v>34</v>
      </c>
      <c r="BA2128" s="41">
        <v>67</v>
      </c>
      <c r="BB2128" s="60">
        <f t="shared" si="404"/>
        <v>251</v>
      </c>
      <c r="BC2128" s="60">
        <f t="shared" si="405"/>
        <v>62.75</v>
      </c>
      <c r="BD2128" s="41">
        <f t="shared" si="406"/>
        <v>7697</v>
      </c>
      <c r="BE2128" s="41">
        <f t="shared" si="407"/>
        <v>0.37544400143212109</v>
      </c>
    </row>
    <row r="2129" spans="1:57" x14ac:dyDescent="0.25">
      <c r="A2129" s="41" t="s">
        <v>14434</v>
      </c>
      <c r="B2129" s="41" t="s">
        <v>11020</v>
      </c>
      <c r="C2129" s="41">
        <v>1</v>
      </c>
      <c r="D2129" s="41">
        <v>0</v>
      </c>
      <c r="E2129" s="41" t="s">
        <v>14435</v>
      </c>
      <c r="F2129" s="41">
        <v>100</v>
      </c>
      <c r="G2129" s="41">
        <v>100</v>
      </c>
      <c r="H2129" s="41" t="s">
        <v>759</v>
      </c>
      <c r="I2129" s="41" t="s">
        <v>11022</v>
      </c>
      <c r="J2129" s="41" t="s">
        <v>11022</v>
      </c>
      <c r="K2129" s="41" t="s">
        <v>762</v>
      </c>
      <c r="L2129" s="41" t="s">
        <v>762</v>
      </c>
      <c r="M2129" s="41" t="s">
        <v>762</v>
      </c>
      <c r="N2129" s="41" t="s">
        <v>762</v>
      </c>
      <c r="O2129" s="41" t="s">
        <v>762</v>
      </c>
      <c r="P2129" s="41" t="s">
        <v>11022</v>
      </c>
      <c r="Q2129" s="41" t="s">
        <v>11022</v>
      </c>
      <c r="R2129" s="41" t="s">
        <v>11022</v>
      </c>
      <c r="S2129" s="41" t="s">
        <v>11022</v>
      </c>
      <c r="T2129" s="41" t="s">
        <v>11022</v>
      </c>
      <c r="U2129" s="41" t="s">
        <v>11022</v>
      </c>
      <c r="V2129" s="41" t="s">
        <v>11022</v>
      </c>
      <c r="W2129" s="41" t="s">
        <v>14435</v>
      </c>
      <c r="X2129" s="41" t="s">
        <v>14436</v>
      </c>
      <c r="Y2129" s="41" t="s">
        <v>14436</v>
      </c>
      <c r="Z2129" s="41">
        <v>38</v>
      </c>
      <c r="AA2129" s="41">
        <v>9</v>
      </c>
      <c r="AB2129" s="41">
        <v>3</v>
      </c>
      <c r="AC2129" s="41">
        <v>9</v>
      </c>
      <c r="AD2129" s="56">
        <f t="shared" si="396"/>
        <v>59</v>
      </c>
      <c r="AE2129" s="56">
        <f t="shared" si="397"/>
        <v>14.75</v>
      </c>
      <c r="AF2129" s="41">
        <v>4</v>
      </c>
      <c r="AG2129" s="41">
        <v>1</v>
      </c>
      <c r="AH2129" s="41">
        <v>1</v>
      </c>
      <c r="AI2129" s="41">
        <v>13</v>
      </c>
      <c r="AJ2129" s="57">
        <f t="shared" si="398"/>
        <v>19</v>
      </c>
      <c r="AK2129" s="57">
        <f t="shared" si="399"/>
        <v>4.75</v>
      </c>
      <c r="AL2129" s="41">
        <v>1</v>
      </c>
      <c r="AM2129" s="41">
        <v>2</v>
      </c>
      <c r="AN2129" s="41">
        <v>2</v>
      </c>
      <c r="AO2129" s="41">
        <v>1</v>
      </c>
      <c r="AP2129" s="58">
        <f t="shared" si="400"/>
        <v>6</v>
      </c>
      <c r="AQ2129" s="58">
        <f t="shared" si="401"/>
        <v>1.5</v>
      </c>
      <c r="AR2129" s="41">
        <v>7</v>
      </c>
      <c r="AS2129" s="41">
        <v>0</v>
      </c>
      <c r="AT2129" s="41">
        <v>3</v>
      </c>
      <c r="AU2129" s="41">
        <v>1</v>
      </c>
      <c r="AV2129" s="59">
        <f t="shared" si="402"/>
        <v>11</v>
      </c>
      <c r="AW2129" s="59">
        <f t="shared" si="403"/>
        <v>2.75</v>
      </c>
      <c r="AX2129" s="41">
        <v>0</v>
      </c>
      <c r="AY2129" s="41">
        <v>0</v>
      </c>
      <c r="AZ2129" s="41">
        <v>0</v>
      </c>
      <c r="BA2129" s="41">
        <v>0</v>
      </c>
      <c r="BB2129" s="60">
        <f t="shared" si="404"/>
        <v>0</v>
      </c>
      <c r="BC2129" s="60">
        <f t="shared" si="405"/>
        <v>0</v>
      </c>
      <c r="BD2129" s="41">
        <f t="shared" si="406"/>
        <v>95</v>
      </c>
      <c r="BE2129" s="41">
        <f t="shared" si="407"/>
        <v>4.6339067345786021E-3</v>
      </c>
    </row>
    <row r="2130" spans="1:57" x14ac:dyDescent="0.25">
      <c r="A2130" s="41" t="s">
        <v>13299</v>
      </c>
      <c r="B2130" s="41" t="s">
        <v>11020</v>
      </c>
      <c r="C2130" s="41">
        <v>1</v>
      </c>
      <c r="D2130" s="41">
        <v>0</v>
      </c>
      <c r="E2130" s="41" t="s">
        <v>13300</v>
      </c>
      <c r="F2130" s="41">
        <v>100</v>
      </c>
      <c r="G2130" s="41">
        <v>100</v>
      </c>
      <c r="H2130" s="41" t="s">
        <v>759</v>
      </c>
      <c r="I2130" s="41" t="s">
        <v>11022</v>
      </c>
      <c r="J2130" s="41" t="s">
        <v>11022</v>
      </c>
      <c r="K2130" s="41" t="s">
        <v>762</v>
      </c>
      <c r="L2130" s="41" t="s">
        <v>762</v>
      </c>
      <c r="M2130" s="41" t="s">
        <v>762</v>
      </c>
      <c r="N2130" s="41" t="s">
        <v>762</v>
      </c>
      <c r="O2130" s="41" t="s">
        <v>762</v>
      </c>
      <c r="P2130" s="41" t="s">
        <v>11022</v>
      </c>
      <c r="Q2130" s="41" t="s">
        <v>11022</v>
      </c>
      <c r="R2130" s="41" t="s">
        <v>11022</v>
      </c>
      <c r="S2130" s="41" t="s">
        <v>11022</v>
      </c>
      <c r="T2130" s="41" t="s">
        <v>11022</v>
      </c>
      <c r="U2130" s="41" t="s">
        <v>11022</v>
      </c>
      <c r="V2130" s="41" t="s">
        <v>11022</v>
      </c>
      <c r="W2130" s="41" t="s">
        <v>13300</v>
      </c>
      <c r="X2130" s="41" t="s">
        <v>13301</v>
      </c>
      <c r="Y2130" s="41" t="s">
        <v>13301</v>
      </c>
      <c r="Z2130" s="41">
        <v>1</v>
      </c>
      <c r="AA2130" s="41">
        <v>0</v>
      </c>
      <c r="AB2130" s="41">
        <v>0</v>
      </c>
      <c r="AC2130" s="41">
        <v>0</v>
      </c>
      <c r="AD2130" s="56">
        <f t="shared" si="396"/>
        <v>1</v>
      </c>
      <c r="AE2130" s="56">
        <f t="shared" si="397"/>
        <v>0.25</v>
      </c>
      <c r="AF2130" s="41">
        <v>0</v>
      </c>
      <c r="AG2130" s="41">
        <v>0</v>
      </c>
      <c r="AH2130" s="41">
        <v>0</v>
      </c>
      <c r="AI2130" s="41">
        <v>1</v>
      </c>
      <c r="AJ2130" s="57">
        <f t="shared" si="398"/>
        <v>1</v>
      </c>
      <c r="AK2130" s="57">
        <f t="shared" si="399"/>
        <v>0.25</v>
      </c>
      <c r="AL2130" s="41">
        <v>0</v>
      </c>
      <c r="AM2130" s="41">
        <v>8</v>
      </c>
      <c r="AN2130" s="41">
        <v>3</v>
      </c>
      <c r="AO2130" s="41">
        <v>1</v>
      </c>
      <c r="AP2130" s="58">
        <f t="shared" si="400"/>
        <v>12</v>
      </c>
      <c r="AQ2130" s="58">
        <f t="shared" si="401"/>
        <v>3</v>
      </c>
      <c r="AR2130" s="41">
        <v>14</v>
      </c>
      <c r="AS2130" s="41">
        <v>25</v>
      </c>
      <c r="AT2130" s="41">
        <v>40</v>
      </c>
      <c r="AU2130" s="41">
        <v>72</v>
      </c>
      <c r="AV2130" s="59">
        <f t="shared" si="402"/>
        <v>151</v>
      </c>
      <c r="AW2130" s="59">
        <f t="shared" si="403"/>
        <v>37.75</v>
      </c>
      <c r="AX2130" s="41">
        <v>47</v>
      </c>
      <c r="AY2130" s="41">
        <v>60</v>
      </c>
      <c r="AZ2130" s="41">
        <v>16</v>
      </c>
      <c r="BA2130" s="41">
        <v>23</v>
      </c>
      <c r="BB2130" s="60">
        <f t="shared" si="404"/>
        <v>146</v>
      </c>
      <c r="BC2130" s="60">
        <f t="shared" si="405"/>
        <v>36.5</v>
      </c>
      <c r="BD2130" s="41">
        <f t="shared" si="406"/>
        <v>311</v>
      </c>
      <c r="BE2130" s="41">
        <f t="shared" si="407"/>
        <v>1.516994731004153E-2</v>
      </c>
    </row>
    <row r="2131" spans="1:57" x14ac:dyDescent="0.25">
      <c r="A2131" s="41" t="s">
        <v>14285</v>
      </c>
      <c r="B2131" s="41" t="s">
        <v>11020</v>
      </c>
      <c r="C2131" s="41">
        <v>1</v>
      </c>
      <c r="D2131" s="41">
        <v>0</v>
      </c>
      <c r="E2131" s="41" t="s">
        <v>14286</v>
      </c>
      <c r="F2131" s="41">
        <v>100</v>
      </c>
      <c r="G2131" s="41">
        <v>100</v>
      </c>
      <c r="H2131" s="41" t="s">
        <v>759</v>
      </c>
      <c r="I2131" s="41" t="s">
        <v>11022</v>
      </c>
      <c r="J2131" s="41" t="s">
        <v>11022</v>
      </c>
      <c r="K2131" s="41" t="s">
        <v>762</v>
      </c>
      <c r="L2131" s="41" t="s">
        <v>762</v>
      </c>
      <c r="M2131" s="41" t="s">
        <v>762</v>
      </c>
      <c r="N2131" s="41" t="s">
        <v>762</v>
      </c>
      <c r="O2131" s="41" t="s">
        <v>762</v>
      </c>
      <c r="P2131" s="41" t="s">
        <v>11022</v>
      </c>
      <c r="Q2131" s="41" t="s">
        <v>11022</v>
      </c>
      <c r="R2131" s="41" t="s">
        <v>11022</v>
      </c>
      <c r="S2131" s="41" t="s">
        <v>11022</v>
      </c>
      <c r="T2131" s="41" t="s">
        <v>11022</v>
      </c>
      <c r="U2131" s="41" t="s">
        <v>11022</v>
      </c>
      <c r="V2131" s="41" t="s">
        <v>11022</v>
      </c>
      <c r="W2131" s="41" t="s">
        <v>14287</v>
      </c>
      <c r="X2131" s="41" t="s">
        <v>14288</v>
      </c>
      <c r="Y2131" s="41" t="s">
        <v>14288</v>
      </c>
      <c r="Z2131" s="41">
        <v>0</v>
      </c>
      <c r="AA2131" s="41">
        <v>0</v>
      </c>
      <c r="AB2131" s="41">
        <v>0</v>
      </c>
      <c r="AC2131" s="41">
        <v>0</v>
      </c>
      <c r="AD2131" s="56">
        <f t="shared" si="396"/>
        <v>0</v>
      </c>
      <c r="AE2131" s="56">
        <f t="shared" si="397"/>
        <v>0</v>
      </c>
      <c r="AF2131" s="41">
        <v>1</v>
      </c>
      <c r="AG2131" s="41">
        <v>0</v>
      </c>
      <c r="AH2131" s="41">
        <v>0</v>
      </c>
      <c r="AI2131" s="41">
        <v>0</v>
      </c>
      <c r="AJ2131" s="57">
        <f t="shared" si="398"/>
        <v>1</v>
      </c>
      <c r="AK2131" s="57">
        <f t="shared" si="399"/>
        <v>0.25</v>
      </c>
      <c r="AL2131" s="41">
        <v>0</v>
      </c>
      <c r="AM2131" s="41">
        <v>1</v>
      </c>
      <c r="AN2131" s="41">
        <v>0</v>
      </c>
      <c r="AO2131" s="41">
        <v>0</v>
      </c>
      <c r="AP2131" s="58">
        <f t="shared" si="400"/>
        <v>1</v>
      </c>
      <c r="AQ2131" s="58">
        <f t="shared" si="401"/>
        <v>0.25</v>
      </c>
      <c r="AR2131" s="41">
        <v>28</v>
      </c>
      <c r="AS2131" s="41">
        <v>6</v>
      </c>
      <c r="AT2131" s="41">
        <v>19</v>
      </c>
      <c r="AU2131" s="41">
        <v>27</v>
      </c>
      <c r="AV2131" s="59">
        <f t="shared" si="402"/>
        <v>80</v>
      </c>
      <c r="AW2131" s="59">
        <f t="shared" si="403"/>
        <v>20</v>
      </c>
      <c r="AX2131" s="41">
        <v>27</v>
      </c>
      <c r="AY2131" s="41">
        <v>29</v>
      </c>
      <c r="AZ2131" s="41">
        <v>16</v>
      </c>
      <c r="BA2131" s="41">
        <v>37</v>
      </c>
      <c r="BB2131" s="60">
        <f t="shared" si="404"/>
        <v>109</v>
      </c>
      <c r="BC2131" s="60">
        <f t="shared" si="405"/>
        <v>27.25</v>
      </c>
      <c r="BD2131" s="41">
        <f t="shared" si="406"/>
        <v>191</v>
      </c>
      <c r="BE2131" s="41">
        <f t="shared" si="407"/>
        <v>9.3165914347843465E-3</v>
      </c>
    </row>
    <row r="2132" spans="1:57" x14ac:dyDescent="0.25">
      <c r="A2132" s="41" t="s">
        <v>11577</v>
      </c>
      <c r="B2132" s="41" t="s">
        <v>11020</v>
      </c>
      <c r="C2132" s="41">
        <v>1</v>
      </c>
      <c r="D2132" s="41">
        <v>0</v>
      </c>
      <c r="E2132" s="41" t="s">
        <v>11578</v>
      </c>
      <c r="F2132" s="41">
        <v>100</v>
      </c>
      <c r="G2132" s="41">
        <v>100</v>
      </c>
      <c r="H2132" s="41" t="s">
        <v>759</v>
      </c>
      <c r="I2132" s="41" t="s">
        <v>11022</v>
      </c>
      <c r="J2132" s="41" t="s">
        <v>11022</v>
      </c>
      <c r="K2132" s="41" t="s">
        <v>762</v>
      </c>
      <c r="L2132" s="41" t="s">
        <v>762</v>
      </c>
      <c r="M2132" s="41" t="s">
        <v>762</v>
      </c>
      <c r="N2132" s="41" t="s">
        <v>762</v>
      </c>
      <c r="O2132" s="41" t="s">
        <v>762</v>
      </c>
      <c r="P2132" s="41" t="s">
        <v>11022</v>
      </c>
      <c r="Q2132" s="41" t="s">
        <v>11022</v>
      </c>
      <c r="R2132" s="41" t="s">
        <v>11022</v>
      </c>
      <c r="S2132" s="41" t="s">
        <v>11022</v>
      </c>
      <c r="T2132" s="41" t="s">
        <v>11022</v>
      </c>
      <c r="U2132" s="41" t="s">
        <v>11022</v>
      </c>
      <c r="V2132" s="41" t="s">
        <v>11022</v>
      </c>
      <c r="W2132" s="41" t="s">
        <v>11579</v>
      </c>
      <c r="X2132" s="41" t="s">
        <v>11580</v>
      </c>
      <c r="Y2132" s="41" t="s">
        <v>11580</v>
      </c>
      <c r="Z2132" s="41">
        <v>1</v>
      </c>
      <c r="AA2132" s="41">
        <v>0</v>
      </c>
      <c r="AB2132" s="41">
        <v>0</v>
      </c>
      <c r="AC2132" s="41">
        <v>0</v>
      </c>
      <c r="AD2132" s="56">
        <f t="shared" si="396"/>
        <v>1</v>
      </c>
      <c r="AE2132" s="56">
        <f t="shared" si="397"/>
        <v>0.25</v>
      </c>
      <c r="AF2132" s="41">
        <v>7</v>
      </c>
      <c r="AG2132" s="41">
        <v>1</v>
      </c>
      <c r="AH2132" s="41">
        <v>0</v>
      </c>
      <c r="AI2132" s="41">
        <v>4</v>
      </c>
      <c r="AJ2132" s="57">
        <f t="shared" si="398"/>
        <v>12</v>
      </c>
      <c r="AK2132" s="57">
        <f t="shared" si="399"/>
        <v>3</v>
      </c>
      <c r="AL2132" s="41">
        <v>0</v>
      </c>
      <c r="AM2132" s="41">
        <v>2</v>
      </c>
      <c r="AN2132" s="41">
        <v>20</v>
      </c>
      <c r="AO2132" s="41">
        <v>1</v>
      </c>
      <c r="AP2132" s="58">
        <f t="shared" si="400"/>
        <v>23</v>
      </c>
      <c r="AQ2132" s="58">
        <f t="shared" si="401"/>
        <v>5.75</v>
      </c>
      <c r="AR2132" s="41">
        <v>4</v>
      </c>
      <c r="AS2132" s="41">
        <v>6</v>
      </c>
      <c r="AT2132" s="41">
        <v>18</v>
      </c>
      <c r="AU2132" s="41">
        <v>23</v>
      </c>
      <c r="AV2132" s="59">
        <f t="shared" si="402"/>
        <v>51</v>
      </c>
      <c r="AW2132" s="59">
        <f t="shared" si="403"/>
        <v>12.75</v>
      </c>
      <c r="AX2132" s="41">
        <v>44</v>
      </c>
      <c r="AY2132" s="41">
        <v>73</v>
      </c>
      <c r="AZ2132" s="41">
        <v>71</v>
      </c>
      <c r="BA2132" s="41">
        <v>31</v>
      </c>
      <c r="BB2132" s="60">
        <f t="shared" si="404"/>
        <v>219</v>
      </c>
      <c r="BC2132" s="60">
        <f t="shared" si="405"/>
        <v>54.75</v>
      </c>
      <c r="BD2132" s="41">
        <f t="shared" si="406"/>
        <v>306</v>
      </c>
      <c r="BE2132" s="41">
        <f t="shared" si="407"/>
        <v>1.4926057481905815E-2</v>
      </c>
    </row>
    <row r="2133" spans="1:57" x14ac:dyDescent="0.25">
      <c r="A2133" s="41" t="s">
        <v>11669</v>
      </c>
      <c r="B2133" s="41" t="s">
        <v>11020</v>
      </c>
      <c r="C2133" s="41">
        <v>1</v>
      </c>
      <c r="D2133" s="41">
        <v>0</v>
      </c>
      <c r="E2133" s="41" t="s">
        <v>11670</v>
      </c>
      <c r="F2133" s="41">
        <v>100</v>
      </c>
      <c r="G2133" s="41">
        <v>100</v>
      </c>
      <c r="H2133" s="41" t="s">
        <v>759</v>
      </c>
      <c r="I2133" s="41" t="s">
        <v>11022</v>
      </c>
      <c r="J2133" s="41" t="s">
        <v>11022</v>
      </c>
      <c r="K2133" s="41" t="s">
        <v>762</v>
      </c>
      <c r="L2133" s="41" t="s">
        <v>762</v>
      </c>
      <c r="M2133" s="41" t="s">
        <v>762</v>
      </c>
      <c r="N2133" s="41" t="s">
        <v>762</v>
      </c>
      <c r="O2133" s="41" t="s">
        <v>762</v>
      </c>
      <c r="P2133" s="41" t="s">
        <v>11022</v>
      </c>
      <c r="Q2133" s="41" t="s">
        <v>11022</v>
      </c>
      <c r="R2133" s="41" t="s">
        <v>11022</v>
      </c>
      <c r="S2133" s="41" t="s">
        <v>11022</v>
      </c>
      <c r="T2133" s="41" t="s">
        <v>11022</v>
      </c>
      <c r="U2133" s="41" t="s">
        <v>11022</v>
      </c>
      <c r="V2133" s="41" t="s">
        <v>11022</v>
      </c>
      <c r="W2133" s="41" t="s">
        <v>11671</v>
      </c>
      <c r="X2133" s="41" t="s">
        <v>11672</v>
      </c>
      <c r="Y2133" s="41" t="s">
        <v>11672</v>
      </c>
      <c r="Z2133" s="41">
        <v>196</v>
      </c>
      <c r="AA2133" s="41">
        <v>632</v>
      </c>
      <c r="AB2133" s="41">
        <v>198</v>
      </c>
      <c r="AC2133" s="41">
        <v>166</v>
      </c>
      <c r="AD2133" s="56">
        <f t="shared" si="396"/>
        <v>1192</v>
      </c>
      <c r="AE2133" s="56">
        <f t="shared" si="397"/>
        <v>298</v>
      </c>
      <c r="AF2133" s="41">
        <v>489</v>
      </c>
      <c r="AG2133" s="41">
        <v>448</v>
      </c>
      <c r="AH2133" s="41">
        <v>740</v>
      </c>
      <c r="AI2133" s="41">
        <v>89</v>
      </c>
      <c r="AJ2133" s="57">
        <f t="shared" si="398"/>
        <v>1766</v>
      </c>
      <c r="AK2133" s="57">
        <f t="shared" si="399"/>
        <v>441.5</v>
      </c>
      <c r="AL2133" s="41">
        <v>59</v>
      </c>
      <c r="AM2133" s="41">
        <v>69</v>
      </c>
      <c r="AN2133" s="41">
        <v>43</v>
      </c>
      <c r="AO2133" s="41">
        <v>264</v>
      </c>
      <c r="AP2133" s="58">
        <f t="shared" si="400"/>
        <v>435</v>
      </c>
      <c r="AQ2133" s="58">
        <f t="shared" si="401"/>
        <v>108.75</v>
      </c>
      <c r="AR2133" s="41">
        <v>12</v>
      </c>
      <c r="AS2133" s="41">
        <v>19</v>
      </c>
      <c r="AT2133" s="41">
        <v>17</v>
      </c>
      <c r="AU2133" s="41">
        <v>44</v>
      </c>
      <c r="AV2133" s="59">
        <f t="shared" si="402"/>
        <v>92</v>
      </c>
      <c r="AW2133" s="59">
        <f t="shared" si="403"/>
        <v>23</v>
      </c>
      <c r="AX2133" s="41">
        <v>57</v>
      </c>
      <c r="AY2133" s="41">
        <v>31</v>
      </c>
      <c r="AZ2133" s="41">
        <v>49</v>
      </c>
      <c r="BA2133" s="41">
        <v>47</v>
      </c>
      <c r="BB2133" s="60">
        <f t="shared" si="404"/>
        <v>184</v>
      </c>
      <c r="BC2133" s="60">
        <f t="shared" si="405"/>
        <v>46</v>
      </c>
      <c r="BD2133" s="41">
        <f t="shared" si="406"/>
        <v>3669</v>
      </c>
      <c r="BE2133" s="41">
        <f t="shared" si="407"/>
        <v>0.17896635588598833</v>
      </c>
    </row>
    <row r="2134" spans="1:57" x14ac:dyDescent="0.25">
      <c r="A2134" s="41" t="s">
        <v>12554</v>
      </c>
      <c r="B2134" s="41" t="s">
        <v>11020</v>
      </c>
      <c r="C2134" s="41">
        <v>1</v>
      </c>
      <c r="D2134" s="41">
        <v>0</v>
      </c>
      <c r="E2134" s="41" t="s">
        <v>12555</v>
      </c>
      <c r="F2134" s="41">
        <v>100</v>
      </c>
      <c r="G2134" s="41">
        <v>100</v>
      </c>
      <c r="H2134" s="41" t="s">
        <v>759</v>
      </c>
      <c r="I2134" s="41" t="s">
        <v>11022</v>
      </c>
      <c r="J2134" s="41" t="s">
        <v>11022</v>
      </c>
      <c r="K2134" s="41" t="s">
        <v>762</v>
      </c>
      <c r="L2134" s="41" t="s">
        <v>762</v>
      </c>
      <c r="M2134" s="41" t="s">
        <v>762</v>
      </c>
      <c r="N2134" s="41" t="s">
        <v>762</v>
      </c>
      <c r="O2134" s="41" t="s">
        <v>762</v>
      </c>
      <c r="P2134" s="41" t="s">
        <v>11022</v>
      </c>
      <c r="Q2134" s="41" t="s">
        <v>11022</v>
      </c>
      <c r="R2134" s="41" t="s">
        <v>11022</v>
      </c>
      <c r="S2134" s="41" t="s">
        <v>11022</v>
      </c>
      <c r="T2134" s="41" t="s">
        <v>11022</v>
      </c>
      <c r="U2134" s="41" t="s">
        <v>11022</v>
      </c>
      <c r="V2134" s="41" t="s">
        <v>11022</v>
      </c>
      <c r="W2134" s="41" t="s">
        <v>12556</v>
      </c>
      <c r="X2134" s="41" t="s">
        <v>12557</v>
      </c>
      <c r="Y2134" s="41" t="s">
        <v>12557</v>
      </c>
      <c r="Z2134" s="41">
        <v>620</v>
      </c>
      <c r="AA2134" s="41">
        <v>229</v>
      </c>
      <c r="AB2134" s="41">
        <v>116</v>
      </c>
      <c r="AC2134" s="41">
        <v>170</v>
      </c>
      <c r="AD2134" s="56">
        <f t="shared" si="396"/>
        <v>1135</v>
      </c>
      <c r="AE2134" s="56">
        <f t="shared" si="397"/>
        <v>283.75</v>
      </c>
      <c r="AF2134" s="41">
        <v>132</v>
      </c>
      <c r="AG2134" s="41">
        <v>187</v>
      </c>
      <c r="AH2134" s="41">
        <v>68</v>
      </c>
      <c r="AI2134" s="41">
        <v>67</v>
      </c>
      <c r="AJ2134" s="57">
        <f t="shared" si="398"/>
        <v>454</v>
      </c>
      <c r="AK2134" s="57">
        <f t="shared" si="399"/>
        <v>113.5</v>
      </c>
      <c r="AL2134" s="41">
        <v>74</v>
      </c>
      <c r="AM2134" s="41">
        <v>51</v>
      </c>
      <c r="AN2134" s="41">
        <v>165</v>
      </c>
      <c r="AO2134" s="41">
        <v>59</v>
      </c>
      <c r="AP2134" s="58">
        <f t="shared" si="400"/>
        <v>349</v>
      </c>
      <c r="AQ2134" s="58">
        <f t="shared" si="401"/>
        <v>87.25</v>
      </c>
      <c r="AR2134" s="41">
        <v>52</v>
      </c>
      <c r="AS2134" s="41">
        <v>48</v>
      </c>
      <c r="AT2134" s="41">
        <v>63</v>
      </c>
      <c r="AU2134" s="41">
        <v>161</v>
      </c>
      <c r="AV2134" s="59">
        <f t="shared" si="402"/>
        <v>324</v>
      </c>
      <c r="AW2134" s="59">
        <f t="shared" si="403"/>
        <v>81</v>
      </c>
      <c r="AX2134" s="41">
        <v>66</v>
      </c>
      <c r="AY2134" s="41">
        <v>30</v>
      </c>
      <c r="AZ2134" s="41">
        <v>107</v>
      </c>
      <c r="BA2134" s="41">
        <v>43</v>
      </c>
      <c r="BB2134" s="60">
        <f t="shared" si="404"/>
        <v>246</v>
      </c>
      <c r="BC2134" s="60">
        <f t="shared" si="405"/>
        <v>61.5</v>
      </c>
      <c r="BD2134" s="41">
        <f t="shared" si="406"/>
        <v>2508</v>
      </c>
      <c r="BE2134" s="41">
        <f t="shared" si="407"/>
        <v>0.1223351377928751</v>
      </c>
    </row>
    <row r="2135" spans="1:57" x14ac:dyDescent="0.25">
      <c r="A2135" s="41" t="s">
        <v>13173</v>
      </c>
      <c r="B2135" s="41" t="s">
        <v>11020</v>
      </c>
      <c r="C2135" s="41">
        <v>1</v>
      </c>
      <c r="D2135" s="41">
        <v>0</v>
      </c>
      <c r="E2135" s="41" t="s">
        <v>13174</v>
      </c>
      <c r="F2135" s="41">
        <v>100</v>
      </c>
      <c r="G2135" s="41">
        <v>100</v>
      </c>
      <c r="H2135" s="41" t="s">
        <v>759</v>
      </c>
      <c r="I2135" s="41" t="s">
        <v>11022</v>
      </c>
      <c r="J2135" s="41" t="s">
        <v>11022</v>
      </c>
      <c r="K2135" s="41" t="s">
        <v>762</v>
      </c>
      <c r="L2135" s="41" t="s">
        <v>762</v>
      </c>
      <c r="M2135" s="41" t="s">
        <v>762</v>
      </c>
      <c r="N2135" s="41" t="s">
        <v>762</v>
      </c>
      <c r="O2135" s="41" t="s">
        <v>762</v>
      </c>
      <c r="P2135" s="41" t="s">
        <v>11022</v>
      </c>
      <c r="Q2135" s="41" t="s">
        <v>11022</v>
      </c>
      <c r="R2135" s="41" t="s">
        <v>11022</v>
      </c>
      <c r="S2135" s="41" t="s">
        <v>11022</v>
      </c>
      <c r="T2135" s="41" t="s">
        <v>11022</v>
      </c>
      <c r="U2135" s="41" t="s">
        <v>11022</v>
      </c>
      <c r="V2135" s="41" t="s">
        <v>11022</v>
      </c>
      <c r="W2135" s="41" t="s">
        <v>13175</v>
      </c>
      <c r="X2135" s="41" t="s">
        <v>13176</v>
      </c>
      <c r="Y2135" s="41" t="s">
        <v>13176</v>
      </c>
      <c r="Z2135" s="41">
        <v>0</v>
      </c>
      <c r="AA2135" s="41">
        <v>2</v>
      </c>
      <c r="AB2135" s="41">
        <v>22</v>
      </c>
      <c r="AC2135" s="41">
        <v>5</v>
      </c>
      <c r="AD2135" s="56">
        <f t="shared" si="396"/>
        <v>29</v>
      </c>
      <c r="AE2135" s="56">
        <f t="shared" si="397"/>
        <v>7.25</v>
      </c>
      <c r="AF2135" s="41">
        <v>238</v>
      </c>
      <c r="AG2135" s="41">
        <v>56</v>
      </c>
      <c r="AH2135" s="41">
        <v>161</v>
      </c>
      <c r="AI2135" s="41">
        <v>329</v>
      </c>
      <c r="AJ2135" s="57">
        <f t="shared" si="398"/>
        <v>784</v>
      </c>
      <c r="AK2135" s="57">
        <f t="shared" si="399"/>
        <v>196</v>
      </c>
      <c r="AL2135" s="41">
        <v>450</v>
      </c>
      <c r="AM2135" s="41">
        <v>219</v>
      </c>
      <c r="AN2135" s="41">
        <v>144</v>
      </c>
      <c r="AO2135" s="41">
        <v>66</v>
      </c>
      <c r="AP2135" s="58">
        <f t="shared" si="400"/>
        <v>879</v>
      </c>
      <c r="AQ2135" s="58">
        <f t="shared" si="401"/>
        <v>219.75</v>
      </c>
      <c r="AR2135" s="41">
        <v>51</v>
      </c>
      <c r="AS2135" s="41">
        <v>72</v>
      </c>
      <c r="AT2135" s="41">
        <v>79</v>
      </c>
      <c r="AU2135" s="41">
        <v>133</v>
      </c>
      <c r="AV2135" s="59">
        <f t="shared" si="402"/>
        <v>335</v>
      </c>
      <c r="AW2135" s="59">
        <f t="shared" si="403"/>
        <v>83.75</v>
      </c>
      <c r="AX2135" s="41">
        <v>280</v>
      </c>
      <c r="AY2135" s="41">
        <v>348</v>
      </c>
      <c r="AZ2135" s="41">
        <v>159</v>
      </c>
      <c r="BA2135" s="41">
        <v>246</v>
      </c>
      <c r="BB2135" s="60">
        <f t="shared" si="404"/>
        <v>1033</v>
      </c>
      <c r="BC2135" s="60">
        <f t="shared" si="405"/>
        <v>258.25</v>
      </c>
      <c r="BD2135" s="41">
        <f t="shared" si="406"/>
        <v>3060</v>
      </c>
      <c r="BE2135" s="41">
        <f t="shared" si="407"/>
        <v>0.14926057481905813</v>
      </c>
    </row>
    <row r="2136" spans="1:57" x14ac:dyDescent="0.25">
      <c r="A2136" s="41" t="s">
        <v>12755</v>
      </c>
      <c r="B2136" s="41" t="s">
        <v>11020</v>
      </c>
      <c r="C2136" s="41">
        <v>1</v>
      </c>
      <c r="D2136" s="41">
        <v>0</v>
      </c>
      <c r="E2136" s="41" t="s">
        <v>12756</v>
      </c>
      <c r="F2136" s="41">
        <v>100</v>
      </c>
      <c r="G2136" s="41">
        <v>100</v>
      </c>
      <c r="H2136" s="41" t="s">
        <v>759</v>
      </c>
      <c r="I2136" s="41" t="s">
        <v>11022</v>
      </c>
      <c r="J2136" s="41" t="s">
        <v>11022</v>
      </c>
      <c r="K2136" s="41" t="s">
        <v>762</v>
      </c>
      <c r="L2136" s="41" t="s">
        <v>762</v>
      </c>
      <c r="M2136" s="41" t="s">
        <v>762</v>
      </c>
      <c r="N2136" s="41" t="s">
        <v>762</v>
      </c>
      <c r="O2136" s="41" t="s">
        <v>762</v>
      </c>
      <c r="P2136" s="41" t="s">
        <v>11022</v>
      </c>
      <c r="Q2136" s="41" t="s">
        <v>11022</v>
      </c>
      <c r="R2136" s="41" t="s">
        <v>11022</v>
      </c>
      <c r="S2136" s="41" t="s">
        <v>11022</v>
      </c>
      <c r="T2136" s="41" t="s">
        <v>11022</v>
      </c>
      <c r="U2136" s="41" t="s">
        <v>11022</v>
      </c>
      <c r="V2136" s="41" t="s">
        <v>11022</v>
      </c>
      <c r="W2136" s="41" t="s">
        <v>12757</v>
      </c>
      <c r="X2136" s="41" t="s">
        <v>12758</v>
      </c>
      <c r="Y2136" s="41" t="s">
        <v>12758</v>
      </c>
      <c r="Z2136" s="41">
        <v>0</v>
      </c>
      <c r="AA2136" s="41">
        <v>1</v>
      </c>
      <c r="AB2136" s="41">
        <v>0</v>
      </c>
      <c r="AC2136" s="41">
        <v>0</v>
      </c>
      <c r="AD2136" s="56">
        <f t="shared" si="396"/>
        <v>1</v>
      </c>
      <c r="AE2136" s="56">
        <f t="shared" si="397"/>
        <v>0.25</v>
      </c>
      <c r="AF2136" s="41">
        <v>21</v>
      </c>
      <c r="AG2136" s="41">
        <v>3</v>
      </c>
      <c r="AH2136" s="41">
        <v>1</v>
      </c>
      <c r="AI2136" s="41">
        <v>9</v>
      </c>
      <c r="AJ2136" s="57">
        <f t="shared" si="398"/>
        <v>34</v>
      </c>
      <c r="AK2136" s="57">
        <f t="shared" si="399"/>
        <v>8.5</v>
      </c>
      <c r="AL2136" s="41">
        <v>41</v>
      </c>
      <c r="AM2136" s="41">
        <v>43</v>
      </c>
      <c r="AN2136" s="41">
        <v>75</v>
      </c>
      <c r="AO2136" s="41">
        <v>18</v>
      </c>
      <c r="AP2136" s="58">
        <f t="shared" si="400"/>
        <v>177</v>
      </c>
      <c r="AQ2136" s="58">
        <f t="shared" si="401"/>
        <v>44.25</v>
      </c>
      <c r="AR2136" s="41">
        <v>50</v>
      </c>
      <c r="AS2136" s="41">
        <v>15</v>
      </c>
      <c r="AT2136" s="41">
        <v>50</v>
      </c>
      <c r="AU2136" s="41">
        <v>59</v>
      </c>
      <c r="AV2136" s="59">
        <f t="shared" si="402"/>
        <v>174</v>
      </c>
      <c r="AW2136" s="59">
        <f t="shared" si="403"/>
        <v>43.5</v>
      </c>
      <c r="AX2136" s="41">
        <v>114</v>
      </c>
      <c r="AY2136" s="41">
        <v>190</v>
      </c>
      <c r="AZ2136" s="41">
        <v>86</v>
      </c>
      <c r="BA2136" s="41">
        <v>29</v>
      </c>
      <c r="BB2136" s="60">
        <f t="shared" si="404"/>
        <v>419</v>
      </c>
      <c r="BC2136" s="60">
        <f t="shared" si="405"/>
        <v>104.75</v>
      </c>
      <c r="BD2136" s="41">
        <f t="shared" si="406"/>
        <v>805</v>
      </c>
      <c r="BE2136" s="41">
        <f t="shared" si="407"/>
        <v>3.9266262329850261E-2</v>
      </c>
    </row>
    <row r="2137" spans="1:57" x14ac:dyDescent="0.25">
      <c r="A2137" s="41" t="s">
        <v>11402</v>
      </c>
      <c r="B2137" s="41" t="s">
        <v>11020</v>
      </c>
      <c r="C2137" s="41">
        <v>1</v>
      </c>
      <c r="D2137" s="41">
        <v>0</v>
      </c>
      <c r="E2137" s="41" t="s">
        <v>11403</v>
      </c>
      <c r="F2137" s="41">
        <v>100</v>
      </c>
      <c r="G2137" s="41">
        <v>100</v>
      </c>
      <c r="H2137" s="41" t="s">
        <v>1552</v>
      </c>
      <c r="I2137" s="41" t="s">
        <v>11022</v>
      </c>
      <c r="J2137" s="41" t="s">
        <v>11022</v>
      </c>
      <c r="K2137" s="41" t="s">
        <v>762</v>
      </c>
      <c r="L2137" s="41" t="s">
        <v>762</v>
      </c>
      <c r="M2137" s="41" t="s">
        <v>762</v>
      </c>
      <c r="N2137" s="41" t="s">
        <v>762</v>
      </c>
      <c r="O2137" s="41" t="s">
        <v>762</v>
      </c>
      <c r="P2137" s="41" t="s">
        <v>11022</v>
      </c>
      <c r="Q2137" s="41" t="s">
        <v>11022</v>
      </c>
      <c r="R2137" s="41" t="s">
        <v>11022</v>
      </c>
      <c r="S2137" s="41" t="s">
        <v>11022</v>
      </c>
      <c r="T2137" s="41" t="s">
        <v>11022</v>
      </c>
      <c r="U2137" s="41" t="s">
        <v>11022</v>
      </c>
      <c r="V2137" s="41" t="s">
        <v>11022</v>
      </c>
      <c r="W2137" s="41" t="s">
        <v>11404</v>
      </c>
      <c r="X2137" s="41" t="s">
        <v>11405</v>
      </c>
      <c r="Y2137" s="41" t="s">
        <v>11405</v>
      </c>
      <c r="Z2137" s="41">
        <v>64</v>
      </c>
      <c r="AA2137" s="41">
        <v>31</v>
      </c>
      <c r="AB2137" s="41">
        <v>33</v>
      </c>
      <c r="AC2137" s="41">
        <v>84</v>
      </c>
      <c r="AD2137" s="56">
        <f t="shared" si="396"/>
        <v>212</v>
      </c>
      <c r="AE2137" s="56">
        <f t="shared" si="397"/>
        <v>53</v>
      </c>
      <c r="AF2137" s="41">
        <v>87</v>
      </c>
      <c r="AG2137" s="41">
        <v>90</v>
      </c>
      <c r="AH2137" s="41">
        <v>52</v>
      </c>
      <c r="AI2137" s="41">
        <v>57</v>
      </c>
      <c r="AJ2137" s="57">
        <f t="shared" si="398"/>
        <v>286</v>
      </c>
      <c r="AK2137" s="57">
        <f t="shared" si="399"/>
        <v>71.5</v>
      </c>
      <c r="AL2137" s="41">
        <v>51</v>
      </c>
      <c r="AM2137" s="41">
        <v>45</v>
      </c>
      <c r="AN2137" s="41">
        <v>52</v>
      </c>
      <c r="AO2137" s="41">
        <v>50</v>
      </c>
      <c r="AP2137" s="58">
        <f t="shared" si="400"/>
        <v>198</v>
      </c>
      <c r="AQ2137" s="58">
        <f t="shared" si="401"/>
        <v>49.5</v>
      </c>
      <c r="AR2137" s="41">
        <v>13</v>
      </c>
      <c r="AS2137" s="41">
        <v>32</v>
      </c>
      <c r="AT2137" s="41">
        <v>25</v>
      </c>
      <c r="AU2137" s="41">
        <v>165</v>
      </c>
      <c r="AV2137" s="59">
        <f t="shared" si="402"/>
        <v>235</v>
      </c>
      <c r="AW2137" s="59">
        <f t="shared" si="403"/>
        <v>58.75</v>
      </c>
      <c r="AX2137" s="41">
        <v>38</v>
      </c>
      <c r="AY2137" s="41">
        <v>40</v>
      </c>
      <c r="AZ2137" s="41">
        <v>24</v>
      </c>
      <c r="BA2137" s="41">
        <v>46</v>
      </c>
      <c r="BB2137" s="60">
        <f t="shared" si="404"/>
        <v>148</v>
      </c>
      <c r="BC2137" s="60">
        <f t="shared" si="405"/>
        <v>37</v>
      </c>
      <c r="BD2137" s="41">
        <f t="shared" si="406"/>
        <v>1079</v>
      </c>
      <c r="BE2137" s="41">
        <f t="shared" si="407"/>
        <v>5.2631424911687499E-2</v>
      </c>
    </row>
    <row r="2138" spans="1:57" x14ac:dyDescent="0.25">
      <c r="A2138" s="41" t="s">
        <v>13985</v>
      </c>
      <c r="B2138" s="41" t="s">
        <v>11020</v>
      </c>
      <c r="C2138" s="41">
        <v>1</v>
      </c>
      <c r="D2138" s="41">
        <v>0</v>
      </c>
      <c r="E2138" s="41" t="s">
        <v>13986</v>
      </c>
      <c r="F2138" s="41">
        <v>100</v>
      </c>
      <c r="G2138" s="41">
        <v>100</v>
      </c>
      <c r="H2138" s="41" t="s">
        <v>759</v>
      </c>
      <c r="I2138" s="41" t="s">
        <v>11022</v>
      </c>
      <c r="J2138" s="41" t="s">
        <v>11022</v>
      </c>
      <c r="K2138" s="41" t="s">
        <v>762</v>
      </c>
      <c r="L2138" s="41" t="s">
        <v>762</v>
      </c>
      <c r="M2138" s="41" t="s">
        <v>762</v>
      </c>
      <c r="N2138" s="41" t="s">
        <v>762</v>
      </c>
      <c r="O2138" s="41" t="s">
        <v>762</v>
      </c>
      <c r="P2138" s="41" t="s">
        <v>11022</v>
      </c>
      <c r="Q2138" s="41" t="s">
        <v>11022</v>
      </c>
      <c r="R2138" s="41" t="s">
        <v>11022</v>
      </c>
      <c r="S2138" s="41" t="s">
        <v>11022</v>
      </c>
      <c r="T2138" s="41" t="s">
        <v>11022</v>
      </c>
      <c r="U2138" s="41" t="s">
        <v>11022</v>
      </c>
      <c r="V2138" s="41" t="s">
        <v>11022</v>
      </c>
      <c r="W2138" s="41" t="s">
        <v>13987</v>
      </c>
      <c r="X2138" s="41" t="s">
        <v>13988</v>
      </c>
      <c r="Y2138" s="41" t="s">
        <v>13988</v>
      </c>
      <c r="Z2138" s="41">
        <v>2</v>
      </c>
      <c r="AA2138" s="41">
        <v>0</v>
      </c>
      <c r="AB2138" s="41">
        <v>0</v>
      </c>
      <c r="AC2138" s="41">
        <v>0</v>
      </c>
      <c r="AD2138" s="56">
        <f t="shared" si="396"/>
        <v>2</v>
      </c>
      <c r="AE2138" s="56">
        <f t="shared" si="397"/>
        <v>0.5</v>
      </c>
      <c r="AF2138" s="41">
        <v>250</v>
      </c>
      <c r="AG2138" s="41">
        <v>101</v>
      </c>
      <c r="AH2138" s="41">
        <v>183</v>
      </c>
      <c r="AI2138" s="41">
        <v>198</v>
      </c>
      <c r="AJ2138" s="57">
        <f t="shared" si="398"/>
        <v>732</v>
      </c>
      <c r="AK2138" s="57">
        <f t="shared" si="399"/>
        <v>183</v>
      </c>
      <c r="AL2138" s="41">
        <v>223</v>
      </c>
      <c r="AM2138" s="41">
        <v>125</v>
      </c>
      <c r="AN2138" s="41">
        <v>144</v>
      </c>
      <c r="AO2138" s="41">
        <v>49</v>
      </c>
      <c r="AP2138" s="58">
        <f t="shared" si="400"/>
        <v>541</v>
      </c>
      <c r="AQ2138" s="58">
        <f t="shared" si="401"/>
        <v>135.25</v>
      </c>
      <c r="AR2138" s="41">
        <v>37</v>
      </c>
      <c r="AS2138" s="41">
        <v>31</v>
      </c>
      <c r="AT2138" s="41">
        <v>41</v>
      </c>
      <c r="AU2138" s="41">
        <v>84</v>
      </c>
      <c r="AV2138" s="59">
        <f t="shared" si="402"/>
        <v>193</v>
      </c>
      <c r="AW2138" s="59">
        <f t="shared" si="403"/>
        <v>48.25</v>
      </c>
      <c r="AX2138" s="41">
        <v>80</v>
      </c>
      <c r="AY2138" s="41">
        <v>67</v>
      </c>
      <c r="AZ2138" s="41">
        <v>99</v>
      </c>
      <c r="BA2138" s="41">
        <v>88</v>
      </c>
      <c r="BB2138" s="60">
        <f t="shared" si="404"/>
        <v>334</v>
      </c>
      <c r="BC2138" s="60">
        <f t="shared" si="405"/>
        <v>83.5</v>
      </c>
      <c r="BD2138" s="41">
        <f t="shared" si="406"/>
        <v>1802</v>
      </c>
      <c r="BE2138" s="41">
        <f t="shared" si="407"/>
        <v>8.7897894060112003E-2</v>
      </c>
    </row>
    <row r="2139" spans="1:57" x14ac:dyDescent="0.25">
      <c r="A2139" s="41" t="s">
        <v>11993</v>
      </c>
      <c r="B2139" s="41" t="s">
        <v>11020</v>
      </c>
      <c r="C2139" s="41">
        <v>1</v>
      </c>
      <c r="D2139" s="41">
        <v>0</v>
      </c>
      <c r="E2139" s="41" t="s">
        <v>11994</v>
      </c>
      <c r="F2139" s="41">
        <v>100</v>
      </c>
      <c r="G2139" s="41">
        <v>100</v>
      </c>
      <c r="H2139" s="41" t="s">
        <v>759</v>
      </c>
      <c r="I2139" s="41" t="s">
        <v>11022</v>
      </c>
      <c r="J2139" s="41" t="s">
        <v>11022</v>
      </c>
      <c r="K2139" s="41" t="s">
        <v>762</v>
      </c>
      <c r="L2139" s="41" t="s">
        <v>762</v>
      </c>
      <c r="M2139" s="41" t="s">
        <v>762</v>
      </c>
      <c r="N2139" s="41" t="s">
        <v>762</v>
      </c>
      <c r="O2139" s="41" t="s">
        <v>762</v>
      </c>
      <c r="P2139" s="41" t="s">
        <v>11022</v>
      </c>
      <c r="Q2139" s="41" t="s">
        <v>11022</v>
      </c>
      <c r="R2139" s="41" t="s">
        <v>11022</v>
      </c>
      <c r="S2139" s="41" t="s">
        <v>11022</v>
      </c>
      <c r="T2139" s="41" t="s">
        <v>11022</v>
      </c>
      <c r="U2139" s="41" t="s">
        <v>11022</v>
      </c>
      <c r="V2139" s="41" t="s">
        <v>11022</v>
      </c>
      <c r="W2139" s="41" t="s">
        <v>11995</v>
      </c>
      <c r="X2139" s="41" t="s">
        <v>11996</v>
      </c>
      <c r="Y2139" s="41" t="s">
        <v>11996</v>
      </c>
      <c r="Z2139" s="41">
        <v>10</v>
      </c>
      <c r="AA2139" s="41">
        <v>4</v>
      </c>
      <c r="AB2139" s="41">
        <v>2</v>
      </c>
      <c r="AC2139" s="41">
        <v>9</v>
      </c>
      <c r="AD2139" s="56">
        <f t="shared" si="396"/>
        <v>25</v>
      </c>
      <c r="AE2139" s="56">
        <f t="shared" si="397"/>
        <v>6.25</v>
      </c>
      <c r="AF2139" s="41">
        <v>39</v>
      </c>
      <c r="AG2139" s="41">
        <v>89</v>
      </c>
      <c r="AH2139" s="41">
        <v>22</v>
      </c>
      <c r="AI2139" s="41">
        <v>47</v>
      </c>
      <c r="AJ2139" s="57">
        <f t="shared" si="398"/>
        <v>197</v>
      </c>
      <c r="AK2139" s="57">
        <f t="shared" si="399"/>
        <v>49.25</v>
      </c>
      <c r="AL2139" s="41">
        <v>31</v>
      </c>
      <c r="AM2139" s="41">
        <v>34</v>
      </c>
      <c r="AN2139" s="41">
        <v>97</v>
      </c>
      <c r="AO2139" s="41">
        <v>14</v>
      </c>
      <c r="AP2139" s="58">
        <f t="shared" si="400"/>
        <v>176</v>
      </c>
      <c r="AQ2139" s="58">
        <f t="shared" si="401"/>
        <v>44</v>
      </c>
      <c r="AR2139" s="41">
        <v>26</v>
      </c>
      <c r="AS2139" s="41">
        <v>17</v>
      </c>
      <c r="AT2139" s="41">
        <v>31</v>
      </c>
      <c r="AU2139" s="41">
        <v>69</v>
      </c>
      <c r="AV2139" s="59">
        <f t="shared" si="402"/>
        <v>143</v>
      </c>
      <c r="AW2139" s="59">
        <f t="shared" si="403"/>
        <v>35.75</v>
      </c>
      <c r="AX2139" s="41">
        <v>21</v>
      </c>
      <c r="AY2139" s="41">
        <v>18</v>
      </c>
      <c r="AZ2139" s="41">
        <v>18</v>
      </c>
      <c r="BA2139" s="41">
        <v>22</v>
      </c>
      <c r="BB2139" s="60">
        <f t="shared" si="404"/>
        <v>79</v>
      </c>
      <c r="BC2139" s="60">
        <f t="shared" si="405"/>
        <v>19.75</v>
      </c>
      <c r="BD2139" s="41">
        <f t="shared" si="406"/>
        <v>620</v>
      </c>
      <c r="BE2139" s="41">
        <f t="shared" si="407"/>
        <v>3.0242338688828776E-2</v>
      </c>
    </row>
    <row r="2140" spans="1:57" x14ac:dyDescent="0.25">
      <c r="A2140" s="41" t="s">
        <v>13945</v>
      </c>
      <c r="B2140" s="41" t="s">
        <v>11020</v>
      </c>
      <c r="C2140" s="41">
        <v>1</v>
      </c>
      <c r="D2140" s="41">
        <v>0</v>
      </c>
      <c r="E2140" s="41" t="s">
        <v>13946</v>
      </c>
      <c r="F2140" s="41">
        <v>100</v>
      </c>
      <c r="G2140" s="41">
        <v>100</v>
      </c>
      <c r="H2140" s="41" t="s">
        <v>759</v>
      </c>
      <c r="I2140" s="41" t="s">
        <v>11022</v>
      </c>
      <c r="J2140" s="41" t="s">
        <v>11022</v>
      </c>
      <c r="K2140" s="41" t="s">
        <v>762</v>
      </c>
      <c r="L2140" s="41" t="s">
        <v>762</v>
      </c>
      <c r="M2140" s="41" t="s">
        <v>762</v>
      </c>
      <c r="N2140" s="41" t="s">
        <v>762</v>
      </c>
      <c r="O2140" s="41" t="s">
        <v>762</v>
      </c>
      <c r="P2140" s="41" t="s">
        <v>11022</v>
      </c>
      <c r="Q2140" s="41" t="s">
        <v>11022</v>
      </c>
      <c r="R2140" s="41" t="s">
        <v>11022</v>
      </c>
      <c r="S2140" s="41" t="s">
        <v>11022</v>
      </c>
      <c r="T2140" s="41" t="s">
        <v>11022</v>
      </c>
      <c r="U2140" s="41" t="s">
        <v>11022</v>
      </c>
      <c r="V2140" s="41" t="s">
        <v>11022</v>
      </c>
      <c r="W2140" s="41" t="s">
        <v>13947</v>
      </c>
      <c r="X2140" s="41" t="s">
        <v>13948</v>
      </c>
      <c r="Y2140" s="41" t="s">
        <v>13948</v>
      </c>
      <c r="Z2140" s="41">
        <v>1</v>
      </c>
      <c r="AA2140" s="41">
        <v>0</v>
      </c>
      <c r="AB2140" s="41">
        <v>69</v>
      </c>
      <c r="AC2140" s="41">
        <v>25</v>
      </c>
      <c r="AD2140" s="56">
        <f t="shared" si="396"/>
        <v>95</v>
      </c>
      <c r="AE2140" s="56">
        <f t="shared" si="397"/>
        <v>23.75</v>
      </c>
      <c r="AF2140" s="41">
        <v>87</v>
      </c>
      <c r="AG2140" s="41">
        <v>20</v>
      </c>
      <c r="AH2140" s="41">
        <v>55</v>
      </c>
      <c r="AI2140" s="41">
        <v>181</v>
      </c>
      <c r="AJ2140" s="57">
        <f t="shared" si="398"/>
        <v>343</v>
      </c>
      <c r="AK2140" s="57">
        <f t="shared" si="399"/>
        <v>85.75</v>
      </c>
      <c r="AL2140" s="41">
        <v>88</v>
      </c>
      <c r="AM2140" s="41">
        <v>75</v>
      </c>
      <c r="AN2140" s="41">
        <v>76</v>
      </c>
      <c r="AO2140" s="41">
        <v>31</v>
      </c>
      <c r="AP2140" s="58">
        <f t="shared" si="400"/>
        <v>270</v>
      </c>
      <c r="AQ2140" s="58">
        <f t="shared" si="401"/>
        <v>67.5</v>
      </c>
      <c r="AR2140" s="41">
        <v>95</v>
      </c>
      <c r="AS2140" s="41">
        <v>109</v>
      </c>
      <c r="AT2140" s="41">
        <v>143</v>
      </c>
      <c r="AU2140" s="41">
        <v>159</v>
      </c>
      <c r="AV2140" s="59">
        <f t="shared" si="402"/>
        <v>506</v>
      </c>
      <c r="AW2140" s="59">
        <f t="shared" si="403"/>
        <v>126.5</v>
      </c>
      <c r="AX2140" s="41">
        <v>122</v>
      </c>
      <c r="AY2140" s="41">
        <v>90</v>
      </c>
      <c r="AZ2140" s="41">
        <v>78</v>
      </c>
      <c r="BA2140" s="41">
        <v>108</v>
      </c>
      <c r="BB2140" s="60">
        <f t="shared" si="404"/>
        <v>398</v>
      </c>
      <c r="BC2140" s="60">
        <f t="shared" si="405"/>
        <v>99.5</v>
      </c>
      <c r="BD2140" s="41">
        <f t="shared" si="406"/>
        <v>1612</v>
      </c>
      <c r="BE2140" s="41">
        <f t="shared" si="407"/>
        <v>7.8630080590954804E-2</v>
      </c>
    </row>
    <row r="2141" spans="1:57" x14ac:dyDescent="0.25">
      <c r="A2141" s="41" t="s">
        <v>14009</v>
      </c>
      <c r="B2141" s="41" t="s">
        <v>11020</v>
      </c>
      <c r="C2141" s="41">
        <v>1</v>
      </c>
      <c r="D2141" s="41">
        <v>0</v>
      </c>
      <c r="E2141" s="41" t="s">
        <v>14010</v>
      </c>
      <c r="F2141" s="41">
        <v>100</v>
      </c>
      <c r="G2141" s="41">
        <v>100</v>
      </c>
      <c r="H2141" s="41" t="s">
        <v>759</v>
      </c>
      <c r="I2141" s="41" t="s">
        <v>11022</v>
      </c>
      <c r="J2141" s="41" t="s">
        <v>11022</v>
      </c>
      <c r="K2141" s="41" t="s">
        <v>762</v>
      </c>
      <c r="L2141" s="41" t="s">
        <v>762</v>
      </c>
      <c r="M2141" s="41" t="s">
        <v>762</v>
      </c>
      <c r="N2141" s="41" t="s">
        <v>762</v>
      </c>
      <c r="O2141" s="41" t="s">
        <v>762</v>
      </c>
      <c r="P2141" s="41" t="s">
        <v>11022</v>
      </c>
      <c r="Q2141" s="41" t="s">
        <v>11022</v>
      </c>
      <c r="R2141" s="41" t="s">
        <v>11022</v>
      </c>
      <c r="S2141" s="41" t="s">
        <v>11022</v>
      </c>
      <c r="T2141" s="41" t="s">
        <v>11022</v>
      </c>
      <c r="U2141" s="41" t="s">
        <v>11022</v>
      </c>
      <c r="V2141" s="41" t="s">
        <v>11022</v>
      </c>
      <c r="W2141" s="41" t="s">
        <v>14011</v>
      </c>
      <c r="X2141" s="41" t="s">
        <v>14012</v>
      </c>
      <c r="Y2141" s="41" t="s">
        <v>14012</v>
      </c>
      <c r="Z2141" s="41">
        <v>0</v>
      </c>
      <c r="AA2141" s="41">
        <v>0</v>
      </c>
      <c r="AB2141" s="41">
        <v>0</v>
      </c>
      <c r="AC2141" s="41">
        <v>0</v>
      </c>
      <c r="AD2141" s="56">
        <f t="shared" si="396"/>
        <v>0</v>
      </c>
      <c r="AE2141" s="56">
        <f t="shared" si="397"/>
        <v>0</v>
      </c>
      <c r="AF2141" s="41">
        <v>1</v>
      </c>
      <c r="AG2141" s="41">
        <v>1</v>
      </c>
      <c r="AH2141" s="41">
        <v>0</v>
      </c>
      <c r="AI2141" s="41">
        <v>1</v>
      </c>
      <c r="AJ2141" s="57">
        <f t="shared" si="398"/>
        <v>3</v>
      </c>
      <c r="AK2141" s="57">
        <f t="shared" si="399"/>
        <v>0.75</v>
      </c>
      <c r="AL2141" s="41">
        <v>0</v>
      </c>
      <c r="AM2141" s="41">
        <v>0</v>
      </c>
      <c r="AN2141" s="41">
        <v>2</v>
      </c>
      <c r="AO2141" s="41">
        <v>0</v>
      </c>
      <c r="AP2141" s="58">
        <f t="shared" si="400"/>
        <v>2</v>
      </c>
      <c r="AQ2141" s="58">
        <f t="shared" si="401"/>
        <v>0.5</v>
      </c>
      <c r="AR2141" s="41">
        <v>0</v>
      </c>
      <c r="AS2141" s="41">
        <v>1</v>
      </c>
      <c r="AT2141" s="41">
        <v>6</v>
      </c>
      <c r="AU2141" s="41">
        <v>0</v>
      </c>
      <c r="AV2141" s="59">
        <f t="shared" si="402"/>
        <v>7</v>
      </c>
      <c r="AW2141" s="59">
        <f t="shared" si="403"/>
        <v>1.75</v>
      </c>
      <c r="AX2141" s="41">
        <v>2</v>
      </c>
      <c r="AY2141" s="41">
        <v>3</v>
      </c>
      <c r="AZ2141" s="41">
        <v>0</v>
      </c>
      <c r="BA2141" s="41">
        <v>1</v>
      </c>
      <c r="BB2141" s="60">
        <f t="shared" si="404"/>
        <v>6</v>
      </c>
      <c r="BC2141" s="60">
        <f t="shared" si="405"/>
        <v>1.5</v>
      </c>
      <c r="BD2141" s="41">
        <f t="shared" si="406"/>
        <v>18</v>
      </c>
      <c r="BE2141" s="41">
        <f t="shared" si="407"/>
        <v>8.7800338128857724E-4</v>
      </c>
    </row>
    <row r="2142" spans="1:57" x14ac:dyDescent="0.25">
      <c r="A2142" s="41" t="s">
        <v>11204</v>
      </c>
      <c r="B2142" s="41" t="s">
        <v>11020</v>
      </c>
      <c r="C2142" s="41">
        <v>1</v>
      </c>
      <c r="D2142" s="41">
        <v>0</v>
      </c>
      <c r="E2142" s="41" t="s">
        <v>11205</v>
      </c>
      <c r="F2142" s="41">
        <v>100</v>
      </c>
      <c r="G2142" s="41">
        <v>100</v>
      </c>
      <c r="H2142" s="41" t="s">
        <v>1552</v>
      </c>
      <c r="I2142" s="41" t="s">
        <v>11022</v>
      </c>
      <c r="J2142" s="41" t="s">
        <v>11022</v>
      </c>
      <c r="K2142" s="41" t="s">
        <v>762</v>
      </c>
      <c r="L2142" s="41" t="s">
        <v>762</v>
      </c>
      <c r="M2142" s="41" t="s">
        <v>762</v>
      </c>
      <c r="N2142" s="41" t="s">
        <v>762</v>
      </c>
      <c r="O2142" s="41" t="s">
        <v>762</v>
      </c>
      <c r="P2142" s="41" t="s">
        <v>11022</v>
      </c>
      <c r="Q2142" s="41" t="s">
        <v>11022</v>
      </c>
      <c r="R2142" s="41" t="s">
        <v>11022</v>
      </c>
      <c r="S2142" s="41" t="s">
        <v>11022</v>
      </c>
      <c r="T2142" s="41" t="s">
        <v>11022</v>
      </c>
      <c r="U2142" s="41" t="s">
        <v>11022</v>
      </c>
      <c r="V2142" s="41" t="s">
        <v>11022</v>
      </c>
      <c r="W2142" s="41" t="s">
        <v>11206</v>
      </c>
      <c r="X2142" s="41" t="s">
        <v>11207</v>
      </c>
      <c r="Y2142" s="41" t="s">
        <v>11207</v>
      </c>
      <c r="Z2142" s="41">
        <v>1</v>
      </c>
      <c r="AA2142" s="41">
        <v>0</v>
      </c>
      <c r="AB2142" s="41">
        <v>1</v>
      </c>
      <c r="AC2142" s="41">
        <v>0</v>
      </c>
      <c r="AD2142" s="56">
        <f t="shared" si="396"/>
        <v>2</v>
      </c>
      <c r="AE2142" s="56">
        <f t="shared" si="397"/>
        <v>0.5</v>
      </c>
      <c r="AF2142" s="41">
        <v>52</v>
      </c>
      <c r="AG2142" s="41">
        <v>85</v>
      </c>
      <c r="AH2142" s="41">
        <v>43</v>
      </c>
      <c r="AI2142" s="41">
        <v>68</v>
      </c>
      <c r="AJ2142" s="57">
        <f t="shared" si="398"/>
        <v>248</v>
      </c>
      <c r="AK2142" s="57">
        <f t="shared" si="399"/>
        <v>62</v>
      </c>
      <c r="AL2142" s="41">
        <v>59</v>
      </c>
      <c r="AM2142" s="41">
        <v>48</v>
      </c>
      <c r="AN2142" s="41">
        <v>81</v>
      </c>
      <c r="AO2142" s="41">
        <v>17</v>
      </c>
      <c r="AP2142" s="58">
        <f t="shared" si="400"/>
        <v>205</v>
      </c>
      <c r="AQ2142" s="58">
        <f t="shared" si="401"/>
        <v>51.25</v>
      </c>
      <c r="AR2142" s="41">
        <v>38</v>
      </c>
      <c r="AS2142" s="41">
        <v>29</v>
      </c>
      <c r="AT2142" s="41">
        <v>24</v>
      </c>
      <c r="AU2142" s="41">
        <v>66</v>
      </c>
      <c r="AV2142" s="59">
        <f t="shared" si="402"/>
        <v>157</v>
      </c>
      <c r="AW2142" s="59">
        <f t="shared" si="403"/>
        <v>39.25</v>
      </c>
      <c r="AX2142" s="41">
        <v>33</v>
      </c>
      <c r="AY2142" s="41">
        <v>72</v>
      </c>
      <c r="AZ2142" s="41">
        <v>49</v>
      </c>
      <c r="BA2142" s="41">
        <v>25</v>
      </c>
      <c r="BB2142" s="60">
        <f t="shared" si="404"/>
        <v>179</v>
      </c>
      <c r="BC2142" s="60">
        <f t="shared" si="405"/>
        <v>44.75</v>
      </c>
      <c r="BD2142" s="41">
        <f t="shared" si="406"/>
        <v>791</v>
      </c>
      <c r="BE2142" s="41">
        <f t="shared" si="407"/>
        <v>3.8583370811070258E-2</v>
      </c>
    </row>
    <row r="2143" spans="1:57" x14ac:dyDescent="0.25">
      <c r="A2143" s="41" t="s">
        <v>13511</v>
      </c>
      <c r="B2143" s="41" t="s">
        <v>11020</v>
      </c>
      <c r="C2143" s="41">
        <v>1</v>
      </c>
      <c r="D2143" s="41">
        <v>0</v>
      </c>
      <c r="E2143" s="41" t="s">
        <v>13512</v>
      </c>
      <c r="F2143" s="41">
        <v>100</v>
      </c>
      <c r="G2143" s="41">
        <v>100</v>
      </c>
      <c r="H2143" s="41" t="s">
        <v>759</v>
      </c>
      <c r="I2143" s="41" t="s">
        <v>11022</v>
      </c>
      <c r="J2143" s="41" t="s">
        <v>11022</v>
      </c>
      <c r="K2143" s="41" t="s">
        <v>762</v>
      </c>
      <c r="L2143" s="41" t="s">
        <v>762</v>
      </c>
      <c r="M2143" s="41" t="s">
        <v>762</v>
      </c>
      <c r="N2143" s="41" t="s">
        <v>762</v>
      </c>
      <c r="O2143" s="41" t="s">
        <v>762</v>
      </c>
      <c r="P2143" s="41" t="s">
        <v>11022</v>
      </c>
      <c r="Q2143" s="41" t="s">
        <v>11022</v>
      </c>
      <c r="R2143" s="41" t="s">
        <v>11022</v>
      </c>
      <c r="S2143" s="41" t="s">
        <v>11022</v>
      </c>
      <c r="T2143" s="41" t="s">
        <v>11022</v>
      </c>
      <c r="U2143" s="41" t="s">
        <v>11022</v>
      </c>
      <c r="V2143" s="41" t="s">
        <v>11022</v>
      </c>
      <c r="W2143" s="41" t="s">
        <v>13513</v>
      </c>
      <c r="X2143" s="41" t="s">
        <v>13514</v>
      </c>
      <c r="Y2143" s="41" t="s">
        <v>13514</v>
      </c>
      <c r="Z2143" s="41">
        <v>38</v>
      </c>
      <c r="AA2143" s="41">
        <v>17</v>
      </c>
      <c r="AB2143" s="41">
        <v>18</v>
      </c>
      <c r="AC2143" s="41">
        <v>35</v>
      </c>
      <c r="AD2143" s="56">
        <f t="shared" si="396"/>
        <v>108</v>
      </c>
      <c r="AE2143" s="56">
        <f t="shared" si="397"/>
        <v>27</v>
      </c>
      <c r="AF2143" s="41">
        <v>26</v>
      </c>
      <c r="AG2143" s="41">
        <v>14</v>
      </c>
      <c r="AH2143" s="41">
        <v>12</v>
      </c>
      <c r="AI2143" s="41">
        <v>26</v>
      </c>
      <c r="AJ2143" s="57">
        <f t="shared" si="398"/>
        <v>78</v>
      </c>
      <c r="AK2143" s="57">
        <f t="shared" si="399"/>
        <v>19.5</v>
      </c>
      <c r="AL2143" s="41">
        <v>20</v>
      </c>
      <c r="AM2143" s="41">
        <v>20</v>
      </c>
      <c r="AN2143" s="41">
        <v>33</v>
      </c>
      <c r="AO2143" s="41">
        <v>8</v>
      </c>
      <c r="AP2143" s="58">
        <f t="shared" si="400"/>
        <v>81</v>
      </c>
      <c r="AQ2143" s="58">
        <f t="shared" si="401"/>
        <v>20.25</v>
      </c>
      <c r="AR2143" s="41">
        <v>21</v>
      </c>
      <c r="AS2143" s="41">
        <v>17</v>
      </c>
      <c r="AT2143" s="41">
        <v>10</v>
      </c>
      <c r="AU2143" s="41">
        <v>13</v>
      </c>
      <c r="AV2143" s="59">
        <f t="shared" si="402"/>
        <v>61</v>
      </c>
      <c r="AW2143" s="59">
        <f t="shared" si="403"/>
        <v>15.25</v>
      </c>
      <c r="AX2143" s="41">
        <v>9</v>
      </c>
      <c r="AY2143" s="41">
        <v>5</v>
      </c>
      <c r="AZ2143" s="41">
        <v>12</v>
      </c>
      <c r="BA2143" s="41">
        <v>12</v>
      </c>
      <c r="BB2143" s="60">
        <f t="shared" si="404"/>
        <v>38</v>
      </c>
      <c r="BC2143" s="60">
        <f t="shared" si="405"/>
        <v>9.5</v>
      </c>
      <c r="BD2143" s="41">
        <f t="shared" si="406"/>
        <v>366</v>
      </c>
      <c r="BE2143" s="41">
        <f t="shared" si="407"/>
        <v>1.7852735419534405E-2</v>
      </c>
    </row>
    <row r="2144" spans="1:57" x14ac:dyDescent="0.25">
      <c r="A2144" s="41" t="s">
        <v>11741</v>
      </c>
      <c r="B2144" s="41" t="s">
        <v>11020</v>
      </c>
      <c r="C2144" s="41">
        <v>1</v>
      </c>
      <c r="D2144" s="41">
        <v>0</v>
      </c>
      <c r="E2144" s="41" t="s">
        <v>11742</v>
      </c>
      <c r="F2144" s="41">
        <v>100</v>
      </c>
      <c r="G2144" s="41">
        <v>100</v>
      </c>
      <c r="H2144" s="41" t="s">
        <v>1552</v>
      </c>
      <c r="I2144" s="41" t="s">
        <v>11022</v>
      </c>
      <c r="J2144" s="41" t="s">
        <v>11022</v>
      </c>
      <c r="K2144" s="41" t="s">
        <v>762</v>
      </c>
      <c r="L2144" s="41" t="s">
        <v>762</v>
      </c>
      <c r="M2144" s="41" t="s">
        <v>762</v>
      </c>
      <c r="N2144" s="41" t="s">
        <v>762</v>
      </c>
      <c r="O2144" s="41" t="s">
        <v>762</v>
      </c>
      <c r="P2144" s="41" t="s">
        <v>11022</v>
      </c>
      <c r="Q2144" s="41" t="s">
        <v>11022</v>
      </c>
      <c r="R2144" s="41" t="s">
        <v>11022</v>
      </c>
      <c r="S2144" s="41" t="s">
        <v>11022</v>
      </c>
      <c r="T2144" s="41" t="s">
        <v>11022</v>
      </c>
      <c r="U2144" s="41" t="s">
        <v>11022</v>
      </c>
      <c r="V2144" s="41" t="s">
        <v>11022</v>
      </c>
      <c r="W2144" s="41" t="s">
        <v>11743</v>
      </c>
      <c r="X2144" s="41" t="s">
        <v>11744</v>
      </c>
      <c r="Y2144" s="41" t="s">
        <v>11744</v>
      </c>
      <c r="Z2144" s="41">
        <v>16</v>
      </c>
      <c r="AA2144" s="41">
        <v>7</v>
      </c>
      <c r="AB2144" s="41">
        <v>2</v>
      </c>
      <c r="AC2144" s="41">
        <v>0</v>
      </c>
      <c r="AD2144" s="56">
        <f t="shared" si="396"/>
        <v>25</v>
      </c>
      <c r="AE2144" s="56">
        <f t="shared" si="397"/>
        <v>6.25</v>
      </c>
      <c r="AF2144" s="41">
        <v>19</v>
      </c>
      <c r="AG2144" s="41">
        <v>26</v>
      </c>
      <c r="AH2144" s="41">
        <v>27</v>
      </c>
      <c r="AI2144" s="41">
        <v>23</v>
      </c>
      <c r="AJ2144" s="57">
        <f t="shared" si="398"/>
        <v>95</v>
      </c>
      <c r="AK2144" s="57">
        <f t="shared" si="399"/>
        <v>23.75</v>
      </c>
      <c r="AL2144" s="41">
        <v>50</v>
      </c>
      <c r="AM2144" s="41">
        <v>64</v>
      </c>
      <c r="AN2144" s="41">
        <v>47</v>
      </c>
      <c r="AO2144" s="41">
        <v>5</v>
      </c>
      <c r="AP2144" s="58">
        <f t="shared" si="400"/>
        <v>166</v>
      </c>
      <c r="AQ2144" s="58">
        <f t="shared" si="401"/>
        <v>41.5</v>
      </c>
      <c r="AR2144" s="41">
        <v>15</v>
      </c>
      <c r="AS2144" s="41">
        <v>17</v>
      </c>
      <c r="AT2144" s="41">
        <v>8</v>
      </c>
      <c r="AU2144" s="41">
        <v>425</v>
      </c>
      <c r="AV2144" s="59">
        <f t="shared" si="402"/>
        <v>465</v>
      </c>
      <c r="AW2144" s="59">
        <f t="shared" si="403"/>
        <v>116.25</v>
      </c>
      <c r="AX2144" s="41">
        <v>13</v>
      </c>
      <c r="AY2144" s="41">
        <v>15</v>
      </c>
      <c r="AZ2144" s="41">
        <v>8</v>
      </c>
      <c r="BA2144" s="41">
        <v>17</v>
      </c>
      <c r="BB2144" s="60">
        <f t="shared" si="404"/>
        <v>53</v>
      </c>
      <c r="BC2144" s="60">
        <f t="shared" si="405"/>
        <v>13.25</v>
      </c>
      <c r="BD2144" s="41">
        <f t="shared" si="406"/>
        <v>804</v>
      </c>
      <c r="BE2144" s="41">
        <f t="shared" si="407"/>
        <v>3.9217484364223121E-2</v>
      </c>
    </row>
    <row r="2145" spans="1:57" x14ac:dyDescent="0.25">
      <c r="A2145" s="41" t="s">
        <v>12005</v>
      </c>
      <c r="B2145" s="41" t="s">
        <v>11020</v>
      </c>
      <c r="C2145" s="41">
        <v>1</v>
      </c>
      <c r="D2145" s="41">
        <v>0</v>
      </c>
      <c r="E2145" s="41" t="s">
        <v>12006</v>
      </c>
      <c r="F2145" s="41">
        <v>100</v>
      </c>
      <c r="G2145" s="41">
        <v>100</v>
      </c>
      <c r="H2145" s="41" t="s">
        <v>759</v>
      </c>
      <c r="I2145" s="41" t="s">
        <v>11022</v>
      </c>
      <c r="J2145" s="41" t="s">
        <v>11022</v>
      </c>
      <c r="K2145" s="41" t="s">
        <v>762</v>
      </c>
      <c r="L2145" s="41" t="s">
        <v>762</v>
      </c>
      <c r="M2145" s="41" t="s">
        <v>762</v>
      </c>
      <c r="N2145" s="41" t="s">
        <v>762</v>
      </c>
      <c r="O2145" s="41" t="s">
        <v>762</v>
      </c>
      <c r="P2145" s="41" t="s">
        <v>11022</v>
      </c>
      <c r="Q2145" s="41" t="s">
        <v>11022</v>
      </c>
      <c r="R2145" s="41" t="s">
        <v>11022</v>
      </c>
      <c r="S2145" s="41" t="s">
        <v>11022</v>
      </c>
      <c r="T2145" s="41" t="s">
        <v>11022</v>
      </c>
      <c r="U2145" s="41" t="s">
        <v>11022</v>
      </c>
      <c r="V2145" s="41" t="s">
        <v>11022</v>
      </c>
      <c r="W2145" s="41" t="s">
        <v>12007</v>
      </c>
      <c r="X2145" s="41" t="s">
        <v>12008</v>
      </c>
      <c r="Y2145" s="41" t="s">
        <v>12008</v>
      </c>
      <c r="Z2145" s="41">
        <v>0</v>
      </c>
      <c r="AA2145" s="41">
        <v>0</v>
      </c>
      <c r="AB2145" s="41">
        <v>0</v>
      </c>
      <c r="AC2145" s="41">
        <v>0</v>
      </c>
      <c r="AD2145" s="56">
        <f t="shared" si="396"/>
        <v>0</v>
      </c>
      <c r="AE2145" s="56">
        <f t="shared" si="397"/>
        <v>0</v>
      </c>
      <c r="AF2145" s="41">
        <v>4</v>
      </c>
      <c r="AG2145" s="41">
        <v>0</v>
      </c>
      <c r="AH2145" s="41">
        <v>1</v>
      </c>
      <c r="AI2145" s="41">
        <v>3</v>
      </c>
      <c r="AJ2145" s="57">
        <f t="shared" si="398"/>
        <v>8</v>
      </c>
      <c r="AK2145" s="57">
        <f t="shared" si="399"/>
        <v>2</v>
      </c>
      <c r="AL2145" s="41">
        <v>2</v>
      </c>
      <c r="AM2145" s="41">
        <v>0</v>
      </c>
      <c r="AN2145" s="41">
        <v>4</v>
      </c>
      <c r="AO2145" s="41">
        <v>0</v>
      </c>
      <c r="AP2145" s="58">
        <f t="shared" si="400"/>
        <v>6</v>
      </c>
      <c r="AQ2145" s="58">
        <f t="shared" si="401"/>
        <v>1.5</v>
      </c>
      <c r="AR2145" s="41">
        <v>0</v>
      </c>
      <c r="AS2145" s="41">
        <v>1</v>
      </c>
      <c r="AT2145" s="41">
        <v>2</v>
      </c>
      <c r="AU2145" s="41">
        <v>6</v>
      </c>
      <c r="AV2145" s="59">
        <f t="shared" si="402"/>
        <v>9</v>
      </c>
      <c r="AW2145" s="59">
        <f t="shared" si="403"/>
        <v>2.25</v>
      </c>
      <c r="AX2145" s="41">
        <v>19</v>
      </c>
      <c r="AY2145" s="41">
        <v>40</v>
      </c>
      <c r="AZ2145" s="41">
        <v>33</v>
      </c>
      <c r="BA2145" s="41">
        <v>8</v>
      </c>
      <c r="BB2145" s="60">
        <f t="shared" si="404"/>
        <v>100</v>
      </c>
      <c r="BC2145" s="60">
        <f t="shared" si="405"/>
        <v>25</v>
      </c>
      <c r="BD2145" s="41">
        <f t="shared" si="406"/>
        <v>123</v>
      </c>
      <c r="BE2145" s="41">
        <f t="shared" si="407"/>
        <v>5.9996897721386116E-3</v>
      </c>
    </row>
    <row r="2146" spans="1:57" x14ac:dyDescent="0.25">
      <c r="A2146" s="41" t="s">
        <v>12499</v>
      </c>
      <c r="B2146" s="41" t="s">
        <v>11020</v>
      </c>
      <c r="C2146" s="41">
        <v>1</v>
      </c>
      <c r="D2146" s="41">
        <v>0</v>
      </c>
      <c r="E2146" s="41" t="s">
        <v>12500</v>
      </c>
      <c r="F2146" s="41">
        <v>100</v>
      </c>
      <c r="G2146" s="41">
        <v>100</v>
      </c>
      <c r="H2146" s="41" t="s">
        <v>759</v>
      </c>
      <c r="I2146" s="41" t="s">
        <v>11022</v>
      </c>
      <c r="J2146" s="41" t="s">
        <v>11022</v>
      </c>
      <c r="K2146" s="41" t="s">
        <v>762</v>
      </c>
      <c r="L2146" s="41" t="s">
        <v>762</v>
      </c>
      <c r="M2146" s="41" t="s">
        <v>762</v>
      </c>
      <c r="N2146" s="41" t="s">
        <v>762</v>
      </c>
      <c r="O2146" s="41" t="s">
        <v>762</v>
      </c>
      <c r="P2146" s="41" t="s">
        <v>11022</v>
      </c>
      <c r="Q2146" s="41" t="s">
        <v>11022</v>
      </c>
      <c r="R2146" s="41" t="s">
        <v>11022</v>
      </c>
      <c r="S2146" s="41" t="s">
        <v>11022</v>
      </c>
      <c r="T2146" s="41" t="s">
        <v>11022</v>
      </c>
      <c r="U2146" s="41" t="s">
        <v>11022</v>
      </c>
      <c r="V2146" s="41" t="s">
        <v>11022</v>
      </c>
      <c r="W2146" s="41" t="s">
        <v>12500</v>
      </c>
      <c r="X2146" s="41" t="s">
        <v>12501</v>
      </c>
      <c r="Y2146" s="41" t="s">
        <v>12501</v>
      </c>
      <c r="Z2146" s="41">
        <v>28</v>
      </c>
      <c r="AA2146" s="41">
        <v>1</v>
      </c>
      <c r="AB2146" s="41">
        <v>21</v>
      </c>
      <c r="AC2146" s="41">
        <v>2</v>
      </c>
      <c r="AD2146" s="56">
        <f t="shared" si="396"/>
        <v>52</v>
      </c>
      <c r="AE2146" s="56">
        <f t="shared" si="397"/>
        <v>13</v>
      </c>
      <c r="AF2146" s="41">
        <v>112</v>
      </c>
      <c r="AG2146" s="41">
        <v>113</v>
      </c>
      <c r="AH2146" s="41">
        <v>99</v>
      </c>
      <c r="AI2146" s="41">
        <v>177</v>
      </c>
      <c r="AJ2146" s="57">
        <f t="shared" si="398"/>
        <v>501</v>
      </c>
      <c r="AK2146" s="57">
        <f t="shared" si="399"/>
        <v>125.25</v>
      </c>
      <c r="AL2146" s="41">
        <v>154</v>
      </c>
      <c r="AM2146" s="41">
        <v>109</v>
      </c>
      <c r="AN2146" s="41">
        <v>106</v>
      </c>
      <c r="AO2146" s="41">
        <v>94</v>
      </c>
      <c r="AP2146" s="58">
        <f t="shared" si="400"/>
        <v>463</v>
      </c>
      <c r="AQ2146" s="58">
        <f t="shared" si="401"/>
        <v>115.75</v>
      </c>
      <c r="AR2146" s="41">
        <v>81</v>
      </c>
      <c r="AS2146" s="41">
        <v>96</v>
      </c>
      <c r="AT2146" s="41">
        <v>81</v>
      </c>
      <c r="AU2146" s="41">
        <v>166</v>
      </c>
      <c r="AV2146" s="59">
        <f t="shared" si="402"/>
        <v>424</v>
      </c>
      <c r="AW2146" s="59">
        <f t="shared" si="403"/>
        <v>106</v>
      </c>
      <c r="AX2146" s="41">
        <v>146</v>
      </c>
      <c r="AY2146" s="41">
        <v>88</v>
      </c>
      <c r="AZ2146" s="41">
        <v>136</v>
      </c>
      <c r="BA2146" s="41">
        <v>173</v>
      </c>
      <c r="BB2146" s="60">
        <f t="shared" si="404"/>
        <v>543</v>
      </c>
      <c r="BC2146" s="60">
        <f t="shared" si="405"/>
        <v>135.75</v>
      </c>
      <c r="BD2146" s="41">
        <f t="shared" si="406"/>
        <v>1983</v>
      </c>
      <c r="BE2146" s="41">
        <f t="shared" si="407"/>
        <v>9.672670583862493E-2</v>
      </c>
    </row>
    <row r="2147" spans="1:57" x14ac:dyDescent="0.25">
      <c r="A2147" s="41" t="s">
        <v>13558</v>
      </c>
      <c r="B2147" s="41" t="s">
        <v>11020</v>
      </c>
      <c r="C2147" s="41">
        <v>1</v>
      </c>
      <c r="D2147" s="41">
        <v>0</v>
      </c>
      <c r="E2147" s="41" t="s">
        <v>13559</v>
      </c>
      <c r="F2147" s="41">
        <v>100</v>
      </c>
      <c r="G2147" s="41">
        <v>100</v>
      </c>
      <c r="H2147" s="41" t="s">
        <v>759</v>
      </c>
      <c r="I2147" s="41" t="s">
        <v>11022</v>
      </c>
      <c r="J2147" s="41" t="s">
        <v>11022</v>
      </c>
      <c r="K2147" s="41" t="s">
        <v>762</v>
      </c>
      <c r="L2147" s="41" t="s">
        <v>762</v>
      </c>
      <c r="M2147" s="41" t="s">
        <v>762</v>
      </c>
      <c r="N2147" s="41" t="s">
        <v>762</v>
      </c>
      <c r="O2147" s="41" t="s">
        <v>762</v>
      </c>
      <c r="P2147" s="41" t="s">
        <v>11022</v>
      </c>
      <c r="Q2147" s="41" t="s">
        <v>11022</v>
      </c>
      <c r="R2147" s="41" t="s">
        <v>11022</v>
      </c>
      <c r="S2147" s="41" t="s">
        <v>11022</v>
      </c>
      <c r="T2147" s="41" t="s">
        <v>11022</v>
      </c>
      <c r="U2147" s="41" t="s">
        <v>11022</v>
      </c>
      <c r="V2147" s="41" t="s">
        <v>11022</v>
      </c>
      <c r="W2147" s="41" t="s">
        <v>13560</v>
      </c>
      <c r="X2147" s="41" t="s">
        <v>13561</v>
      </c>
      <c r="Y2147" s="41" t="s">
        <v>13561</v>
      </c>
      <c r="Z2147" s="41">
        <v>651</v>
      </c>
      <c r="AA2147" s="41">
        <v>213</v>
      </c>
      <c r="AB2147" s="41">
        <v>586</v>
      </c>
      <c r="AC2147" s="41">
        <v>271</v>
      </c>
      <c r="AD2147" s="56">
        <f t="shared" si="396"/>
        <v>1721</v>
      </c>
      <c r="AE2147" s="56">
        <f t="shared" si="397"/>
        <v>430.25</v>
      </c>
      <c r="AF2147" s="41">
        <v>795</v>
      </c>
      <c r="AG2147" s="41">
        <v>1943</v>
      </c>
      <c r="AH2147" s="41">
        <v>679</v>
      </c>
      <c r="AI2147" s="41">
        <v>921</v>
      </c>
      <c r="AJ2147" s="57">
        <f t="shared" si="398"/>
        <v>4338</v>
      </c>
      <c r="AK2147" s="57">
        <f t="shared" si="399"/>
        <v>1084.5</v>
      </c>
      <c r="AL2147" s="41">
        <v>378</v>
      </c>
      <c r="AM2147" s="41">
        <v>260</v>
      </c>
      <c r="AN2147" s="41">
        <v>390</v>
      </c>
      <c r="AO2147" s="41">
        <v>146</v>
      </c>
      <c r="AP2147" s="58">
        <f t="shared" si="400"/>
        <v>1174</v>
      </c>
      <c r="AQ2147" s="58">
        <f t="shared" si="401"/>
        <v>293.5</v>
      </c>
      <c r="AR2147" s="41">
        <v>112</v>
      </c>
      <c r="AS2147" s="41">
        <v>148</v>
      </c>
      <c r="AT2147" s="41">
        <v>145</v>
      </c>
      <c r="AU2147" s="41">
        <v>209</v>
      </c>
      <c r="AV2147" s="59">
        <f t="shared" si="402"/>
        <v>614</v>
      </c>
      <c r="AW2147" s="59">
        <f t="shared" si="403"/>
        <v>153.5</v>
      </c>
      <c r="AX2147" s="41">
        <v>138</v>
      </c>
      <c r="AY2147" s="41">
        <v>130</v>
      </c>
      <c r="AZ2147" s="41">
        <v>164</v>
      </c>
      <c r="BA2147" s="41">
        <v>690</v>
      </c>
      <c r="BB2147" s="60">
        <f t="shared" si="404"/>
        <v>1122</v>
      </c>
      <c r="BC2147" s="60">
        <f t="shared" si="405"/>
        <v>280.5</v>
      </c>
      <c r="BD2147" s="41">
        <f t="shared" si="406"/>
        <v>8969</v>
      </c>
      <c r="BE2147" s="41">
        <f t="shared" si="407"/>
        <v>0.4374895737098472</v>
      </c>
    </row>
    <row r="2148" spans="1:57" x14ac:dyDescent="0.25">
      <c r="A2148" s="41" t="s">
        <v>13861</v>
      </c>
      <c r="B2148" s="41" t="s">
        <v>11020</v>
      </c>
      <c r="C2148" s="41">
        <v>1</v>
      </c>
      <c r="D2148" s="41">
        <v>0</v>
      </c>
      <c r="E2148" s="41" t="s">
        <v>13862</v>
      </c>
      <c r="F2148" s="41">
        <v>100</v>
      </c>
      <c r="G2148" s="41">
        <v>100</v>
      </c>
      <c r="H2148" s="41" t="s">
        <v>759</v>
      </c>
      <c r="I2148" s="41" t="s">
        <v>11022</v>
      </c>
      <c r="J2148" s="41" t="s">
        <v>11022</v>
      </c>
      <c r="K2148" s="41" t="s">
        <v>762</v>
      </c>
      <c r="L2148" s="41" t="s">
        <v>762</v>
      </c>
      <c r="M2148" s="41" t="s">
        <v>762</v>
      </c>
      <c r="N2148" s="41" t="s">
        <v>762</v>
      </c>
      <c r="O2148" s="41" t="s">
        <v>762</v>
      </c>
      <c r="P2148" s="41" t="s">
        <v>11022</v>
      </c>
      <c r="Q2148" s="41" t="s">
        <v>11022</v>
      </c>
      <c r="R2148" s="41" t="s">
        <v>11022</v>
      </c>
      <c r="S2148" s="41" t="s">
        <v>11022</v>
      </c>
      <c r="T2148" s="41" t="s">
        <v>11022</v>
      </c>
      <c r="U2148" s="41" t="s">
        <v>11022</v>
      </c>
      <c r="V2148" s="41" t="s">
        <v>11022</v>
      </c>
      <c r="W2148" s="41" t="s">
        <v>13863</v>
      </c>
      <c r="X2148" s="41" t="s">
        <v>13864</v>
      </c>
      <c r="Y2148" s="41" t="s">
        <v>13864</v>
      </c>
      <c r="Z2148" s="41">
        <v>0</v>
      </c>
      <c r="AA2148" s="41">
        <v>1</v>
      </c>
      <c r="AB2148" s="41">
        <v>0</v>
      </c>
      <c r="AC2148" s="41">
        <v>0</v>
      </c>
      <c r="AD2148" s="56">
        <f t="shared" si="396"/>
        <v>1</v>
      </c>
      <c r="AE2148" s="56">
        <f t="shared" si="397"/>
        <v>0.25</v>
      </c>
      <c r="AF2148" s="41">
        <v>14</v>
      </c>
      <c r="AG2148" s="41">
        <v>4</v>
      </c>
      <c r="AH2148" s="41">
        <v>1</v>
      </c>
      <c r="AI2148" s="41">
        <v>4</v>
      </c>
      <c r="AJ2148" s="57">
        <f t="shared" si="398"/>
        <v>23</v>
      </c>
      <c r="AK2148" s="57">
        <f t="shared" si="399"/>
        <v>5.75</v>
      </c>
      <c r="AL2148" s="41">
        <v>11</v>
      </c>
      <c r="AM2148" s="41">
        <v>6</v>
      </c>
      <c r="AN2148" s="41">
        <v>7</v>
      </c>
      <c r="AO2148" s="41">
        <v>6</v>
      </c>
      <c r="AP2148" s="58">
        <f t="shared" si="400"/>
        <v>30</v>
      </c>
      <c r="AQ2148" s="58">
        <f t="shared" si="401"/>
        <v>7.5</v>
      </c>
      <c r="AR2148" s="41">
        <v>5</v>
      </c>
      <c r="AS2148" s="41">
        <v>17</v>
      </c>
      <c r="AT2148" s="41">
        <v>8</v>
      </c>
      <c r="AU2148" s="41">
        <v>16</v>
      </c>
      <c r="AV2148" s="59">
        <f t="shared" si="402"/>
        <v>46</v>
      </c>
      <c r="AW2148" s="59">
        <f t="shared" si="403"/>
        <v>11.5</v>
      </c>
      <c r="AX2148" s="41">
        <v>9</v>
      </c>
      <c r="AY2148" s="41">
        <v>4</v>
      </c>
      <c r="AZ2148" s="41">
        <v>9</v>
      </c>
      <c r="BA2148" s="41">
        <v>10</v>
      </c>
      <c r="BB2148" s="60">
        <f t="shared" si="404"/>
        <v>32</v>
      </c>
      <c r="BC2148" s="60">
        <f t="shared" si="405"/>
        <v>8</v>
      </c>
      <c r="BD2148" s="41">
        <f t="shared" si="406"/>
        <v>132</v>
      </c>
      <c r="BE2148" s="41">
        <f t="shared" si="407"/>
        <v>6.4386914627829004E-3</v>
      </c>
    </row>
    <row r="2149" spans="1:57" x14ac:dyDescent="0.25">
      <c r="A2149" s="41" t="s">
        <v>13113</v>
      </c>
      <c r="B2149" s="41" t="s">
        <v>11020</v>
      </c>
      <c r="C2149" s="41">
        <v>1</v>
      </c>
      <c r="D2149" s="41">
        <v>0</v>
      </c>
      <c r="E2149" s="41" t="s">
        <v>13114</v>
      </c>
      <c r="F2149" s="41">
        <v>100</v>
      </c>
      <c r="G2149" s="41">
        <v>100</v>
      </c>
      <c r="H2149" s="41" t="s">
        <v>1552</v>
      </c>
      <c r="I2149" s="41" t="s">
        <v>11022</v>
      </c>
      <c r="J2149" s="41" t="s">
        <v>11022</v>
      </c>
      <c r="K2149" s="41" t="s">
        <v>762</v>
      </c>
      <c r="L2149" s="41" t="s">
        <v>762</v>
      </c>
      <c r="M2149" s="41" t="s">
        <v>762</v>
      </c>
      <c r="N2149" s="41" t="s">
        <v>762</v>
      </c>
      <c r="O2149" s="41" t="s">
        <v>762</v>
      </c>
      <c r="P2149" s="41" t="s">
        <v>11022</v>
      </c>
      <c r="Q2149" s="41" t="s">
        <v>11022</v>
      </c>
      <c r="R2149" s="41" t="s">
        <v>11022</v>
      </c>
      <c r="S2149" s="41" t="s">
        <v>11022</v>
      </c>
      <c r="T2149" s="41" t="s">
        <v>11022</v>
      </c>
      <c r="U2149" s="41" t="s">
        <v>11022</v>
      </c>
      <c r="V2149" s="41" t="s">
        <v>11022</v>
      </c>
      <c r="W2149" s="41" t="s">
        <v>13114</v>
      </c>
      <c r="X2149" s="41" t="s">
        <v>13115</v>
      </c>
      <c r="Y2149" s="41" t="s">
        <v>13115</v>
      </c>
      <c r="Z2149" s="41">
        <v>0</v>
      </c>
      <c r="AA2149" s="41">
        <v>0</v>
      </c>
      <c r="AB2149" s="41">
        <v>0</v>
      </c>
      <c r="AC2149" s="41">
        <v>0</v>
      </c>
      <c r="AD2149" s="56">
        <f t="shared" si="396"/>
        <v>0</v>
      </c>
      <c r="AE2149" s="56">
        <f t="shared" si="397"/>
        <v>0</v>
      </c>
      <c r="AF2149" s="41">
        <v>31</v>
      </c>
      <c r="AG2149" s="41">
        <v>1</v>
      </c>
      <c r="AH2149" s="41">
        <v>19</v>
      </c>
      <c r="AI2149" s="41">
        <v>6</v>
      </c>
      <c r="AJ2149" s="57">
        <f t="shared" si="398"/>
        <v>57</v>
      </c>
      <c r="AK2149" s="57">
        <f t="shared" si="399"/>
        <v>14.25</v>
      </c>
      <c r="AL2149" s="41">
        <v>25</v>
      </c>
      <c r="AM2149" s="41">
        <v>21</v>
      </c>
      <c r="AN2149" s="41">
        <v>13</v>
      </c>
      <c r="AO2149" s="41">
        <v>8</v>
      </c>
      <c r="AP2149" s="58">
        <f t="shared" si="400"/>
        <v>67</v>
      </c>
      <c r="AQ2149" s="58">
        <f t="shared" si="401"/>
        <v>16.75</v>
      </c>
      <c r="AR2149" s="41">
        <v>3</v>
      </c>
      <c r="AS2149" s="41">
        <v>5</v>
      </c>
      <c r="AT2149" s="41">
        <v>3</v>
      </c>
      <c r="AU2149" s="41">
        <v>7</v>
      </c>
      <c r="AV2149" s="59">
        <f t="shared" si="402"/>
        <v>18</v>
      </c>
      <c r="AW2149" s="59">
        <f t="shared" si="403"/>
        <v>4.5</v>
      </c>
      <c r="AX2149" s="41">
        <v>31</v>
      </c>
      <c r="AY2149" s="41">
        <v>20</v>
      </c>
      <c r="AZ2149" s="41">
        <v>8</v>
      </c>
      <c r="BA2149" s="41">
        <v>7</v>
      </c>
      <c r="BB2149" s="60">
        <f t="shared" si="404"/>
        <v>66</v>
      </c>
      <c r="BC2149" s="60">
        <f t="shared" si="405"/>
        <v>16.5</v>
      </c>
      <c r="BD2149" s="41">
        <f t="shared" si="406"/>
        <v>208</v>
      </c>
      <c r="BE2149" s="41">
        <f t="shared" si="407"/>
        <v>1.0145816850445782E-2</v>
      </c>
    </row>
    <row r="2150" spans="1:57" x14ac:dyDescent="0.25">
      <c r="A2150" s="41" t="s">
        <v>11425</v>
      </c>
      <c r="B2150" s="41" t="s">
        <v>11020</v>
      </c>
      <c r="C2150" s="41">
        <v>1</v>
      </c>
      <c r="D2150" s="41">
        <v>0</v>
      </c>
      <c r="E2150" s="41" t="s">
        <v>11426</v>
      </c>
      <c r="F2150" s="41">
        <v>100</v>
      </c>
      <c r="G2150" s="41">
        <v>100</v>
      </c>
      <c r="H2150" s="41" t="s">
        <v>1552</v>
      </c>
      <c r="I2150" s="41" t="s">
        <v>11022</v>
      </c>
      <c r="J2150" s="41" t="s">
        <v>11022</v>
      </c>
      <c r="K2150" s="41" t="s">
        <v>762</v>
      </c>
      <c r="L2150" s="41" t="s">
        <v>762</v>
      </c>
      <c r="M2150" s="41" t="s">
        <v>762</v>
      </c>
      <c r="N2150" s="41" t="s">
        <v>762</v>
      </c>
      <c r="O2150" s="41" t="s">
        <v>762</v>
      </c>
      <c r="P2150" s="41" t="s">
        <v>11022</v>
      </c>
      <c r="Q2150" s="41" t="s">
        <v>11022</v>
      </c>
      <c r="R2150" s="41" t="s">
        <v>11022</v>
      </c>
      <c r="S2150" s="41" t="s">
        <v>11022</v>
      </c>
      <c r="T2150" s="41" t="s">
        <v>11022</v>
      </c>
      <c r="U2150" s="41" t="s">
        <v>11022</v>
      </c>
      <c r="V2150" s="41" t="s">
        <v>11022</v>
      </c>
      <c r="W2150" s="41" t="s">
        <v>11427</v>
      </c>
      <c r="X2150" s="41" t="s">
        <v>11428</v>
      </c>
      <c r="Y2150" s="41" t="s">
        <v>11428</v>
      </c>
      <c r="Z2150" s="41">
        <v>1</v>
      </c>
      <c r="AA2150" s="41">
        <v>0</v>
      </c>
      <c r="AB2150" s="41">
        <v>0</v>
      </c>
      <c r="AC2150" s="41">
        <v>0</v>
      </c>
      <c r="AD2150" s="56">
        <f t="shared" si="396"/>
        <v>1</v>
      </c>
      <c r="AE2150" s="56">
        <f t="shared" si="397"/>
        <v>0.25</v>
      </c>
      <c r="AF2150" s="41">
        <v>13</v>
      </c>
      <c r="AG2150" s="41">
        <v>19</v>
      </c>
      <c r="AH2150" s="41">
        <v>9</v>
      </c>
      <c r="AI2150" s="41">
        <v>9</v>
      </c>
      <c r="AJ2150" s="57">
        <f t="shared" si="398"/>
        <v>50</v>
      </c>
      <c r="AK2150" s="57">
        <f t="shared" si="399"/>
        <v>12.5</v>
      </c>
      <c r="AL2150" s="41">
        <v>16</v>
      </c>
      <c r="AM2150" s="41">
        <v>7</v>
      </c>
      <c r="AN2150" s="41">
        <v>17</v>
      </c>
      <c r="AO2150" s="41">
        <v>2</v>
      </c>
      <c r="AP2150" s="58">
        <f t="shared" si="400"/>
        <v>42</v>
      </c>
      <c r="AQ2150" s="58">
        <f t="shared" si="401"/>
        <v>10.5</v>
      </c>
      <c r="AR2150" s="41">
        <v>11</v>
      </c>
      <c r="AS2150" s="41">
        <v>5</v>
      </c>
      <c r="AT2150" s="41">
        <v>8</v>
      </c>
      <c r="AU2150" s="41">
        <v>11</v>
      </c>
      <c r="AV2150" s="59">
        <f t="shared" si="402"/>
        <v>35</v>
      </c>
      <c r="AW2150" s="59">
        <f t="shared" si="403"/>
        <v>8.75</v>
      </c>
      <c r="AX2150" s="41">
        <v>7</v>
      </c>
      <c r="AY2150" s="41">
        <v>7</v>
      </c>
      <c r="AZ2150" s="41">
        <v>5</v>
      </c>
      <c r="BA2150" s="41">
        <v>1</v>
      </c>
      <c r="BB2150" s="60">
        <f t="shared" si="404"/>
        <v>20</v>
      </c>
      <c r="BC2150" s="60">
        <f t="shared" si="405"/>
        <v>5</v>
      </c>
      <c r="BD2150" s="41">
        <f t="shared" si="406"/>
        <v>148</v>
      </c>
      <c r="BE2150" s="41">
        <f t="shared" si="407"/>
        <v>7.2191389128171907E-3</v>
      </c>
    </row>
    <row r="2151" spans="1:57" x14ac:dyDescent="0.25">
      <c r="A2151" s="41" t="s">
        <v>13585</v>
      </c>
      <c r="B2151" s="41" t="s">
        <v>11020</v>
      </c>
      <c r="C2151" s="41">
        <v>1</v>
      </c>
      <c r="D2151" s="41">
        <v>0</v>
      </c>
      <c r="E2151" s="41" t="s">
        <v>13586</v>
      </c>
      <c r="F2151" s="41">
        <v>100</v>
      </c>
      <c r="G2151" s="41">
        <v>100</v>
      </c>
      <c r="H2151" s="41" t="s">
        <v>759</v>
      </c>
      <c r="I2151" s="41" t="s">
        <v>11022</v>
      </c>
      <c r="J2151" s="41" t="s">
        <v>11022</v>
      </c>
      <c r="K2151" s="41" t="s">
        <v>762</v>
      </c>
      <c r="L2151" s="41" t="s">
        <v>762</v>
      </c>
      <c r="M2151" s="41" t="s">
        <v>762</v>
      </c>
      <c r="N2151" s="41" t="s">
        <v>762</v>
      </c>
      <c r="O2151" s="41" t="s">
        <v>762</v>
      </c>
      <c r="P2151" s="41" t="s">
        <v>11022</v>
      </c>
      <c r="Q2151" s="41" t="s">
        <v>11022</v>
      </c>
      <c r="R2151" s="41" t="s">
        <v>11022</v>
      </c>
      <c r="S2151" s="41" t="s">
        <v>11022</v>
      </c>
      <c r="T2151" s="41" t="s">
        <v>11022</v>
      </c>
      <c r="U2151" s="41" t="s">
        <v>11022</v>
      </c>
      <c r="V2151" s="41" t="s">
        <v>11022</v>
      </c>
      <c r="W2151" s="41" t="s">
        <v>13587</v>
      </c>
      <c r="X2151" s="41" t="s">
        <v>13588</v>
      </c>
      <c r="Y2151" s="41" t="s">
        <v>13588</v>
      </c>
      <c r="Z2151" s="41">
        <v>0</v>
      </c>
      <c r="AA2151" s="41">
        <v>0</v>
      </c>
      <c r="AB2151" s="41">
        <v>9</v>
      </c>
      <c r="AC2151" s="41">
        <v>5</v>
      </c>
      <c r="AD2151" s="56">
        <f t="shared" si="396"/>
        <v>14</v>
      </c>
      <c r="AE2151" s="56">
        <f t="shared" si="397"/>
        <v>3.5</v>
      </c>
      <c r="AF2151" s="41">
        <v>15</v>
      </c>
      <c r="AG2151" s="41">
        <v>5</v>
      </c>
      <c r="AH2151" s="41">
        <v>18</v>
      </c>
      <c r="AI2151" s="41">
        <v>14</v>
      </c>
      <c r="AJ2151" s="57">
        <f t="shared" si="398"/>
        <v>52</v>
      </c>
      <c r="AK2151" s="57">
        <f t="shared" si="399"/>
        <v>13</v>
      </c>
      <c r="AL2151" s="41">
        <v>7</v>
      </c>
      <c r="AM2151" s="41">
        <v>6</v>
      </c>
      <c r="AN2151" s="41">
        <v>27</v>
      </c>
      <c r="AO2151" s="41">
        <v>7</v>
      </c>
      <c r="AP2151" s="58">
        <f t="shared" si="400"/>
        <v>47</v>
      </c>
      <c r="AQ2151" s="58">
        <f t="shared" si="401"/>
        <v>11.75</v>
      </c>
      <c r="AR2151" s="41">
        <v>7</v>
      </c>
      <c r="AS2151" s="41">
        <v>12</v>
      </c>
      <c r="AT2151" s="41">
        <v>14</v>
      </c>
      <c r="AU2151" s="41">
        <v>7</v>
      </c>
      <c r="AV2151" s="59">
        <f t="shared" si="402"/>
        <v>40</v>
      </c>
      <c r="AW2151" s="59">
        <f t="shared" si="403"/>
        <v>10</v>
      </c>
      <c r="AX2151" s="41">
        <v>13</v>
      </c>
      <c r="AY2151" s="41">
        <v>7</v>
      </c>
      <c r="AZ2151" s="41">
        <v>8</v>
      </c>
      <c r="BA2151" s="41">
        <v>24</v>
      </c>
      <c r="BB2151" s="60">
        <f t="shared" si="404"/>
        <v>52</v>
      </c>
      <c r="BC2151" s="60">
        <f t="shared" si="405"/>
        <v>13</v>
      </c>
      <c r="BD2151" s="41">
        <f t="shared" si="406"/>
        <v>205</v>
      </c>
      <c r="BE2151" s="41">
        <f t="shared" si="407"/>
        <v>9.999482953564353E-3</v>
      </c>
    </row>
    <row r="2152" spans="1:57" x14ac:dyDescent="0.25">
      <c r="A2152" s="41" t="s">
        <v>12634</v>
      </c>
      <c r="B2152" s="41" t="s">
        <v>11020</v>
      </c>
      <c r="C2152" s="41">
        <v>1</v>
      </c>
      <c r="D2152" s="41">
        <v>0</v>
      </c>
      <c r="E2152" s="41" t="s">
        <v>12635</v>
      </c>
      <c r="F2152" s="41">
        <v>100</v>
      </c>
      <c r="G2152" s="41">
        <v>100</v>
      </c>
      <c r="H2152" s="41" t="s">
        <v>759</v>
      </c>
      <c r="I2152" s="41" t="s">
        <v>11022</v>
      </c>
      <c r="J2152" s="41" t="s">
        <v>11022</v>
      </c>
      <c r="K2152" s="41" t="s">
        <v>762</v>
      </c>
      <c r="L2152" s="41" t="s">
        <v>762</v>
      </c>
      <c r="M2152" s="41" t="s">
        <v>762</v>
      </c>
      <c r="N2152" s="41" t="s">
        <v>762</v>
      </c>
      <c r="O2152" s="41" t="s">
        <v>762</v>
      </c>
      <c r="P2152" s="41" t="s">
        <v>11022</v>
      </c>
      <c r="Q2152" s="41" t="s">
        <v>11022</v>
      </c>
      <c r="R2152" s="41" t="s">
        <v>11022</v>
      </c>
      <c r="S2152" s="41" t="s">
        <v>11022</v>
      </c>
      <c r="T2152" s="41" t="s">
        <v>11022</v>
      </c>
      <c r="U2152" s="41" t="s">
        <v>11022</v>
      </c>
      <c r="V2152" s="41" t="s">
        <v>11022</v>
      </c>
      <c r="W2152" s="41" t="s">
        <v>12636</v>
      </c>
      <c r="X2152" s="41" t="s">
        <v>12637</v>
      </c>
      <c r="Y2152" s="41" t="s">
        <v>12637</v>
      </c>
      <c r="Z2152" s="41">
        <v>654</v>
      </c>
      <c r="AA2152" s="41">
        <v>126</v>
      </c>
      <c r="AB2152" s="41">
        <v>195</v>
      </c>
      <c r="AC2152" s="41">
        <v>827</v>
      </c>
      <c r="AD2152" s="56">
        <f t="shared" si="396"/>
        <v>1802</v>
      </c>
      <c r="AE2152" s="56">
        <f t="shared" si="397"/>
        <v>450.5</v>
      </c>
      <c r="AF2152" s="41">
        <v>223</v>
      </c>
      <c r="AG2152" s="41">
        <v>88</v>
      </c>
      <c r="AH2152" s="41">
        <v>115</v>
      </c>
      <c r="AI2152" s="41">
        <v>110</v>
      </c>
      <c r="AJ2152" s="57">
        <f t="shared" si="398"/>
        <v>536</v>
      </c>
      <c r="AK2152" s="57">
        <f t="shared" si="399"/>
        <v>134</v>
      </c>
      <c r="AL2152" s="41">
        <v>65</v>
      </c>
      <c r="AM2152" s="41">
        <v>46</v>
      </c>
      <c r="AN2152" s="41">
        <v>112</v>
      </c>
      <c r="AO2152" s="41">
        <v>22</v>
      </c>
      <c r="AP2152" s="58">
        <f t="shared" si="400"/>
        <v>245</v>
      </c>
      <c r="AQ2152" s="58">
        <f t="shared" si="401"/>
        <v>61.25</v>
      </c>
      <c r="AR2152" s="41">
        <v>66</v>
      </c>
      <c r="AS2152" s="41">
        <v>109</v>
      </c>
      <c r="AT2152" s="41">
        <v>53</v>
      </c>
      <c r="AU2152" s="41">
        <v>108</v>
      </c>
      <c r="AV2152" s="59">
        <f t="shared" si="402"/>
        <v>336</v>
      </c>
      <c r="AW2152" s="59">
        <f t="shared" si="403"/>
        <v>84</v>
      </c>
      <c r="AX2152" s="41">
        <v>39</v>
      </c>
      <c r="AY2152" s="41">
        <v>50</v>
      </c>
      <c r="AZ2152" s="41">
        <v>64</v>
      </c>
      <c r="BA2152" s="41">
        <v>45</v>
      </c>
      <c r="BB2152" s="60">
        <f t="shared" si="404"/>
        <v>198</v>
      </c>
      <c r="BC2152" s="60">
        <f t="shared" si="405"/>
        <v>49.5</v>
      </c>
      <c r="BD2152" s="41">
        <f t="shared" si="406"/>
        <v>3117</v>
      </c>
      <c r="BE2152" s="41">
        <f t="shared" si="407"/>
        <v>0.15204091885980528</v>
      </c>
    </row>
    <row r="2153" spans="1:57" x14ac:dyDescent="0.25">
      <c r="A2153" s="41" t="s">
        <v>12177</v>
      </c>
      <c r="B2153" s="41" t="s">
        <v>11020</v>
      </c>
      <c r="C2153" s="41">
        <v>1</v>
      </c>
      <c r="D2153" s="41">
        <v>0</v>
      </c>
      <c r="E2153" s="41" t="s">
        <v>12178</v>
      </c>
      <c r="F2153" s="41">
        <v>100</v>
      </c>
      <c r="G2153" s="41">
        <v>100</v>
      </c>
      <c r="H2153" s="41" t="s">
        <v>759</v>
      </c>
      <c r="I2153" s="41" t="s">
        <v>11022</v>
      </c>
      <c r="J2153" s="41" t="s">
        <v>11022</v>
      </c>
      <c r="K2153" s="41" t="s">
        <v>762</v>
      </c>
      <c r="L2153" s="41" t="s">
        <v>762</v>
      </c>
      <c r="M2153" s="41" t="s">
        <v>762</v>
      </c>
      <c r="N2153" s="41" t="s">
        <v>762</v>
      </c>
      <c r="O2153" s="41" t="s">
        <v>762</v>
      </c>
      <c r="P2153" s="41" t="s">
        <v>11022</v>
      </c>
      <c r="Q2153" s="41" t="s">
        <v>11022</v>
      </c>
      <c r="R2153" s="41" t="s">
        <v>11022</v>
      </c>
      <c r="S2153" s="41" t="s">
        <v>11022</v>
      </c>
      <c r="T2153" s="41" t="s">
        <v>11022</v>
      </c>
      <c r="U2153" s="41" t="s">
        <v>11022</v>
      </c>
      <c r="V2153" s="41" t="s">
        <v>11022</v>
      </c>
      <c r="W2153" s="41" t="s">
        <v>12178</v>
      </c>
      <c r="X2153" s="41" t="s">
        <v>12179</v>
      </c>
      <c r="Y2153" s="41" t="s">
        <v>12179</v>
      </c>
      <c r="Z2153" s="41">
        <v>98</v>
      </c>
      <c r="AA2153" s="41">
        <v>42</v>
      </c>
      <c r="AB2153" s="41">
        <v>172</v>
      </c>
      <c r="AC2153" s="41">
        <v>123</v>
      </c>
      <c r="AD2153" s="56">
        <f t="shared" si="396"/>
        <v>435</v>
      </c>
      <c r="AE2153" s="56">
        <f t="shared" si="397"/>
        <v>108.75</v>
      </c>
      <c r="AF2153" s="41">
        <v>92</v>
      </c>
      <c r="AG2153" s="41">
        <v>163</v>
      </c>
      <c r="AH2153" s="41">
        <v>62</v>
      </c>
      <c r="AI2153" s="41">
        <v>104</v>
      </c>
      <c r="AJ2153" s="57">
        <f t="shared" si="398"/>
        <v>421</v>
      </c>
      <c r="AK2153" s="57">
        <f t="shared" si="399"/>
        <v>105.25</v>
      </c>
      <c r="AL2153" s="41">
        <v>54</v>
      </c>
      <c r="AM2153" s="41">
        <v>33</v>
      </c>
      <c r="AN2153" s="41">
        <v>122</v>
      </c>
      <c r="AO2153" s="41">
        <v>8</v>
      </c>
      <c r="AP2153" s="58">
        <f t="shared" si="400"/>
        <v>217</v>
      </c>
      <c r="AQ2153" s="58">
        <f t="shared" si="401"/>
        <v>54.25</v>
      </c>
      <c r="AR2153" s="41">
        <v>44</v>
      </c>
      <c r="AS2153" s="41">
        <v>38</v>
      </c>
      <c r="AT2153" s="41">
        <v>39</v>
      </c>
      <c r="AU2153" s="41">
        <v>42</v>
      </c>
      <c r="AV2153" s="59">
        <f t="shared" si="402"/>
        <v>163</v>
      </c>
      <c r="AW2153" s="59">
        <f t="shared" si="403"/>
        <v>40.75</v>
      </c>
      <c r="AX2153" s="41">
        <v>37</v>
      </c>
      <c r="AY2153" s="41">
        <v>30</v>
      </c>
      <c r="AZ2153" s="41">
        <v>30</v>
      </c>
      <c r="BA2153" s="41">
        <v>33</v>
      </c>
      <c r="BB2153" s="60">
        <f t="shared" si="404"/>
        <v>130</v>
      </c>
      <c r="BC2153" s="60">
        <f t="shared" si="405"/>
        <v>32.5</v>
      </c>
      <c r="BD2153" s="41">
        <f t="shared" si="406"/>
        <v>1366</v>
      </c>
      <c r="BE2153" s="41">
        <f t="shared" si="407"/>
        <v>6.6630701046677593E-2</v>
      </c>
    </row>
    <row r="2154" spans="1:57" x14ac:dyDescent="0.25">
      <c r="A2154" s="41" t="s">
        <v>11443</v>
      </c>
      <c r="B2154" s="41" t="s">
        <v>11020</v>
      </c>
      <c r="C2154" s="41">
        <v>1</v>
      </c>
      <c r="D2154" s="41">
        <v>0</v>
      </c>
      <c r="E2154" s="41" t="s">
        <v>11444</v>
      </c>
      <c r="F2154" s="41">
        <v>100</v>
      </c>
      <c r="G2154" s="41">
        <v>100</v>
      </c>
      <c r="H2154" s="41" t="s">
        <v>759</v>
      </c>
      <c r="I2154" s="41" t="s">
        <v>11022</v>
      </c>
      <c r="J2154" s="41" t="s">
        <v>11022</v>
      </c>
      <c r="K2154" s="41" t="s">
        <v>762</v>
      </c>
      <c r="L2154" s="41" t="s">
        <v>762</v>
      </c>
      <c r="M2154" s="41" t="s">
        <v>762</v>
      </c>
      <c r="N2154" s="41" t="s">
        <v>762</v>
      </c>
      <c r="O2154" s="41" t="s">
        <v>762</v>
      </c>
      <c r="P2154" s="41" t="s">
        <v>11022</v>
      </c>
      <c r="Q2154" s="41" t="s">
        <v>11022</v>
      </c>
      <c r="R2154" s="41" t="s">
        <v>11022</v>
      </c>
      <c r="S2154" s="41" t="s">
        <v>11022</v>
      </c>
      <c r="T2154" s="41" t="s">
        <v>11022</v>
      </c>
      <c r="U2154" s="41" t="s">
        <v>11022</v>
      </c>
      <c r="V2154" s="41" t="s">
        <v>11022</v>
      </c>
      <c r="W2154" s="41" t="s">
        <v>11445</v>
      </c>
      <c r="X2154" s="41" t="s">
        <v>11446</v>
      </c>
      <c r="Y2154" s="41" t="s">
        <v>11446</v>
      </c>
      <c r="Z2154" s="41">
        <v>0</v>
      </c>
      <c r="AA2154" s="41">
        <v>0</v>
      </c>
      <c r="AB2154" s="41">
        <v>4</v>
      </c>
      <c r="AC2154" s="41">
        <v>0</v>
      </c>
      <c r="AD2154" s="56">
        <f t="shared" si="396"/>
        <v>4</v>
      </c>
      <c r="AE2154" s="56">
        <f t="shared" si="397"/>
        <v>1</v>
      </c>
      <c r="AF2154" s="41">
        <v>9</v>
      </c>
      <c r="AG2154" s="41">
        <v>2</v>
      </c>
      <c r="AH2154" s="41">
        <v>8</v>
      </c>
      <c r="AI2154" s="41">
        <v>10</v>
      </c>
      <c r="AJ2154" s="57">
        <f t="shared" si="398"/>
        <v>29</v>
      </c>
      <c r="AK2154" s="57">
        <f t="shared" si="399"/>
        <v>7.25</v>
      </c>
      <c r="AL2154" s="41">
        <v>16</v>
      </c>
      <c r="AM2154" s="41">
        <v>10</v>
      </c>
      <c r="AN2154" s="41">
        <v>16</v>
      </c>
      <c r="AO2154" s="41">
        <v>16</v>
      </c>
      <c r="AP2154" s="58">
        <f t="shared" si="400"/>
        <v>58</v>
      </c>
      <c r="AQ2154" s="58">
        <f t="shared" si="401"/>
        <v>14.5</v>
      </c>
      <c r="AR2154" s="41">
        <v>0</v>
      </c>
      <c r="AS2154" s="41">
        <v>20</v>
      </c>
      <c r="AT2154" s="41">
        <v>11</v>
      </c>
      <c r="AU2154" s="41">
        <v>11</v>
      </c>
      <c r="AV2154" s="59">
        <f t="shared" si="402"/>
        <v>42</v>
      </c>
      <c r="AW2154" s="59">
        <f t="shared" si="403"/>
        <v>10.5</v>
      </c>
      <c r="AX2154" s="41">
        <v>28</v>
      </c>
      <c r="AY2154" s="41">
        <v>12</v>
      </c>
      <c r="AZ2154" s="41">
        <v>32</v>
      </c>
      <c r="BA2154" s="41">
        <v>20</v>
      </c>
      <c r="BB2154" s="60">
        <f t="shared" si="404"/>
        <v>92</v>
      </c>
      <c r="BC2154" s="60">
        <f t="shared" si="405"/>
        <v>23</v>
      </c>
      <c r="BD2154" s="41">
        <f t="shared" si="406"/>
        <v>225</v>
      </c>
      <c r="BE2154" s="41">
        <f t="shared" si="407"/>
        <v>1.0975042266107215E-2</v>
      </c>
    </row>
    <row r="2155" spans="1:57" x14ac:dyDescent="0.25">
      <c r="A2155" s="41" t="s">
        <v>11165</v>
      </c>
      <c r="B2155" s="41" t="s">
        <v>11020</v>
      </c>
      <c r="C2155" s="41">
        <v>1</v>
      </c>
      <c r="D2155" s="41">
        <v>0</v>
      </c>
      <c r="E2155" s="41" t="s">
        <v>11166</v>
      </c>
      <c r="F2155" s="41">
        <v>100</v>
      </c>
      <c r="G2155" s="41">
        <v>100</v>
      </c>
      <c r="H2155" s="41" t="s">
        <v>759</v>
      </c>
      <c r="I2155" s="41" t="s">
        <v>11022</v>
      </c>
      <c r="J2155" s="41" t="s">
        <v>11022</v>
      </c>
      <c r="K2155" s="41" t="s">
        <v>762</v>
      </c>
      <c r="L2155" s="41" t="s">
        <v>762</v>
      </c>
      <c r="M2155" s="41" t="s">
        <v>762</v>
      </c>
      <c r="N2155" s="41" t="s">
        <v>762</v>
      </c>
      <c r="O2155" s="41" t="s">
        <v>762</v>
      </c>
      <c r="P2155" s="41" t="s">
        <v>11022</v>
      </c>
      <c r="Q2155" s="41" t="s">
        <v>11022</v>
      </c>
      <c r="R2155" s="41" t="s">
        <v>11022</v>
      </c>
      <c r="S2155" s="41" t="s">
        <v>11022</v>
      </c>
      <c r="T2155" s="41" t="s">
        <v>11022</v>
      </c>
      <c r="U2155" s="41" t="s">
        <v>11022</v>
      </c>
      <c r="V2155" s="41" t="s">
        <v>11022</v>
      </c>
      <c r="W2155" s="41" t="s">
        <v>11167</v>
      </c>
      <c r="X2155" s="41" t="s">
        <v>11168</v>
      </c>
      <c r="Y2155" s="41" t="s">
        <v>11168</v>
      </c>
      <c r="Z2155" s="41">
        <v>1</v>
      </c>
      <c r="AA2155" s="41">
        <v>0</v>
      </c>
      <c r="AB2155" s="41">
        <v>0</v>
      </c>
      <c r="AC2155" s="41">
        <v>0</v>
      </c>
      <c r="AD2155" s="56">
        <f t="shared" si="396"/>
        <v>1</v>
      </c>
      <c r="AE2155" s="56">
        <f t="shared" si="397"/>
        <v>0.25</v>
      </c>
      <c r="AF2155" s="41">
        <v>0</v>
      </c>
      <c r="AG2155" s="41">
        <v>1</v>
      </c>
      <c r="AH2155" s="41">
        <v>2</v>
      </c>
      <c r="AI2155" s="41">
        <v>6</v>
      </c>
      <c r="AJ2155" s="57">
        <f t="shared" si="398"/>
        <v>9</v>
      </c>
      <c r="AK2155" s="57">
        <f t="shared" si="399"/>
        <v>2.25</v>
      </c>
      <c r="AL2155" s="41">
        <v>3</v>
      </c>
      <c r="AM2155" s="41">
        <v>1</v>
      </c>
      <c r="AN2155" s="41">
        <v>0</v>
      </c>
      <c r="AO2155" s="41">
        <v>1</v>
      </c>
      <c r="AP2155" s="58">
        <f t="shared" si="400"/>
        <v>5</v>
      </c>
      <c r="AQ2155" s="58">
        <f t="shared" si="401"/>
        <v>1.25</v>
      </c>
      <c r="AR2155" s="41">
        <v>3</v>
      </c>
      <c r="AS2155" s="41">
        <v>2</v>
      </c>
      <c r="AT2155" s="41">
        <v>5</v>
      </c>
      <c r="AU2155" s="41">
        <v>7</v>
      </c>
      <c r="AV2155" s="59">
        <f t="shared" si="402"/>
        <v>17</v>
      </c>
      <c r="AW2155" s="59">
        <f t="shared" si="403"/>
        <v>4.25</v>
      </c>
      <c r="AX2155" s="41">
        <v>2</v>
      </c>
      <c r="AY2155" s="41">
        <v>0</v>
      </c>
      <c r="AZ2155" s="41">
        <v>2</v>
      </c>
      <c r="BA2155" s="41">
        <v>0</v>
      </c>
      <c r="BB2155" s="60">
        <f t="shared" si="404"/>
        <v>4</v>
      </c>
      <c r="BC2155" s="60">
        <f t="shared" si="405"/>
        <v>1</v>
      </c>
      <c r="BD2155" s="41">
        <f t="shared" si="406"/>
        <v>36</v>
      </c>
      <c r="BE2155" s="41">
        <f t="shared" si="407"/>
        <v>1.7560067625771545E-3</v>
      </c>
    </row>
    <row r="2156" spans="1:57" x14ac:dyDescent="0.25">
      <c r="A2156" s="41" t="s">
        <v>13367</v>
      </c>
      <c r="B2156" s="41" t="s">
        <v>11020</v>
      </c>
      <c r="C2156" s="41">
        <v>1</v>
      </c>
      <c r="D2156" s="41">
        <v>0</v>
      </c>
      <c r="E2156" s="41" t="s">
        <v>13368</v>
      </c>
      <c r="F2156" s="41">
        <v>100</v>
      </c>
      <c r="G2156" s="41">
        <v>100</v>
      </c>
      <c r="H2156" s="41" t="s">
        <v>759</v>
      </c>
      <c r="I2156" s="41" t="s">
        <v>11022</v>
      </c>
      <c r="J2156" s="41" t="s">
        <v>11022</v>
      </c>
      <c r="K2156" s="41" t="s">
        <v>762</v>
      </c>
      <c r="L2156" s="41" t="s">
        <v>762</v>
      </c>
      <c r="M2156" s="41" t="s">
        <v>762</v>
      </c>
      <c r="N2156" s="41" t="s">
        <v>762</v>
      </c>
      <c r="O2156" s="41" t="s">
        <v>762</v>
      </c>
      <c r="P2156" s="41" t="s">
        <v>11022</v>
      </c>
      <c r="Q2156" s="41" t="s">
        <v>11022</v>
      </c>
      <c r="R2156" s="41" t="s">
        <v>11022</v>
      </c>
      <c r="S2156" s="41" t="s">
        <v>11022</v>
      </c>
      <c r="T2156" s="41" t="s">
        <v>11022</v>
      </c>
      <c r="U2156" s="41" t="s">
        <v>11022</v>
      </c>
      <c r="V2156" s="41" t="s">
        <v>11022</v>
      </c>
      <c r="W2156" s="41" t="s">
        <v>13369</v>
      </c>
      <c r="X2156" s="41" t="s">
        <v>13370</v>
      </c>
      <c r="Y2156" s="41" t="s">
        <v>13370</v>
      </c>
      <c r="Z2156" s="41">
        <v>0</v>
      </c>
      <c r="AA2156" s="41">
        <v>0</v>
      </c>
      <c r="AB2156" s="41">
        <v>0</v>
      </c>
      <c r="AC2156" s="41">
        <v>0</v>
      </c>
      <c r="AD2156" s="56">
        <f t="shared" si="396"/>
        <v>0</v>
      </c>
      <c r="AE2156" s="56">
        <f t="shared" si="397"/>
        <v>0</v>
      </c>
      <c r="AF2156" s="41">
        <v>10</v>
      </c>
      <c r="AG2156" s="41">
        <v>9</v>
      </c>
      <c r="AH2156" s="41">
        <v>21</v>
      </c>
      <c r="AI2156" s="41">
        <v>13</v>
      </c>
      <c r="AJ2156" s="57">
        <f t="shared" si="398"/>
        <v>53</v>
      </c>
      <c r="AK2156" s="57">
        <f t="shared" si="399"/>
        <v>13.25</v>
      </c>
      <c r="AL2156" s="41">
        <v>16</v>
      </c>
      <c r="AM2156" s="41">
        <v>10</v>
      </c>
      <c r="AN2156" s="41">
        <v>18</v>
      </c>
      <c r="AO2156" s="41">
        <v>3</v>
      </c>
      <c r="AP2156" s="58">
        <f t="shared" si="400"/>
        <v>47</v>
      </c>
      <c r="AQ2156" s="58">
        <f t="shared" si="401"/>
        <v>11.75</v>
      </c>
      <c r="AR2156" s="41">
        <v>10</v>
      </c>
      <c r="AS2156" s="41">
        <v>2</v>
      </c>
      <c r="AT2156" s="41">
        <v>8</v>
      </c>
      <c r="AU2156" s="41">
        <v>10</v>
      </c>
      <c r="AV2156" s="59">
        <f t="shared" si="402"/>
        <v>30</v>
      </c>
      <c r="AW2156" s="59">
        <f t="shared" si="403"/>
        <v>7.5</v>
      </c>
      <c r="AX2156" s="41">
        <v>8</v>
      </c>
      <c r="AY2156" s="41">
        <v>4</v>
      </c>
      <c r="AZ2156" s="41">
        <v>4</v>
      </c>
      <c r="BA2156" s="41">
        <v>16</v>
      </c>
      <c r="BB2156" s="60">
        <f t="shared" si="404"/>
        <v>32</v>
      </c>
      <c r="BC2156" s="60">
        <f t="shared" si="405"/>
        <v>8</v>
      </c>
      <c r="BD2156" s="41">
        <f t="shared" si="406"/>
        <v>162</v>
      </c>
      <c r="BE2156" s="41">
        <f t="shared" si="407"/>
        <v>7.9020304315971963E-3</v>
      </c>
    </row>
    <row r="2157" spans="1:57" x14ac:dyDescent="0.25">
      <c r="A2157" s="41" t="s">
        <v>12701</v>
      </c>
      <c r="B2157" s="41" t="s">
        <v>11020</v>
      </c>
      <c r="C2157" s="41">
        <v>1</v>
      </c>
      <c r="D2157" s="41">
        <v>0</v>
      </c>
      <c r="E2157" s="41" t="s">
        <v>12702</v>
      </c>
      <c r="F2157" s="41">
        <v>100</v>
      </c>
      <c r="G2157" s="41">
        <v>100</v>
      </c>
      <c r="H2157" s="41" t="s">
        <v>759</v>
      </c>
      <c r="I2157" s="41" t="s">
        <v>11022</v>
      </c>
      <c r="J2157" s="41" t="s">
        <v>11022</v>
      </c>
      <c r="K2157" s="41" t="s">
        <v>762</v>
      </c>
      <c r="L2157" s="41" t="s">
        <v>762</v>
      </c>
      <c r="M2157" s="41" t="s">
        <v>762</v>
      </c>
      <c r="N2157" s="41" t="s">
        <v>762</v>
      </c>
      <c r="O2157" s="41" t="s">
        <v>762</v>
      </c>
      <c r="P2157" s="41" t="s">
        <v>11022</v>
      </c>
      <c r="Q2157" s="41" t="s">
        <v>11022</v>
      </c>
      <c r="R2157" s="41" t="s">
        <v>11022</v>
      </c>
      <c r="S2157" s="41" t="s">
        <v>11022</v>
      </c>
      <c r="T2157" s="41" t="s">
        <v>11022</v>
      </c>
      <c r="U2157" s="41" t="s">
        <v>11022</v>
      </c>
      <c r="V2157" s="41" t="s">
        <v>11022</v>
      </c>
      <c r="W2157" s="41" t="s">
        <v>12703</v>
      </c>
      <c r="X2157" s="41" t="s">
        <v>12704</v>
      </c>
      <c r="Y2157" s="41" t="s">
        <v>12704</v>
      </c>
      <c r="Z2157" s="41">
        <v>4</v>
      </c>
      <c r="AA2157" s="41">
        <v>0</v>
      </c>
      <c r="AB2157" s="41">
        <v>0</v>
      </c>
      <c r="AC2157" s="41">
        <v>2</v>
      </c>
      <c r="AD2157" s="56">
        <f t="shared" si="396"/>
        <v>6</v>
      </c>
      <c r="AE2157" s="56">
        <f t="shared" si="397"/>
        <v>1.5</v>
      </c>
      <c r="AF2157" s="41">
        <v>164</v>
      </c>
      <c r="AG2157" s="41">
        <v>83</v>
      </c>
      <c r="AH2157" s="41">
        <v>211</v>
      </c>
      <c r="AI2157" s="41">
        <v>116</v>
      </c>
      <c r="AJ2157" s="57">
        <f t="shared" si="398"/>
        <v>574</v>
      </c>
      <c r="AK2157" s="57">
        <f t="shared" si="399"/>
        <v>143.5</v>
      </c>
      <c r="AL2157" s="41">
        <v>115</v>
      </c>
      <c r="AM2157" s="41">
        <v>57</v>
      </c>
      <c r="AN2157" s="41">
        <v>93</v>
      </c>
      <c r="AO2157" s="41">
        <v>48</v>
      </c>
      <c r="AP2157" s="58">
        <f t="shared" si="400"/>
        <v>313</v>
      </c>
      <c r="AQ2157" s="58">
        <f t="shared" si="401"/>
        <v>78.25</v>
      </c>
      <c r="AR2157" s="41">
        <v>19</v>
      </c>
      <c r="AS2157" s="41">
        <v>12</v>
      </c>
      <c r="AT2157" s="41">
        <v>44</v>
      </c>
      <c r="AU2157" s="41">
        <v>56</v>
      </c>
      <c r="AV2157" s="59">
        <f t="shared" si="402"/>
        <v>131</v>
      </c>
      <c r="AW2157" s="59">
        <f t="shared" si="403"/>
        <v>32.75</v>
      </c>
      <c r="AX2157" s="41">
        <v>42</v>
      </c>
      <c r="AY2157" s="41">
        <v>53</v>
      </c>
      <c r="AZ2157" s="41">
        <v>41</v>
      </c>
      <c r="BA2157" s="41">
        <v>76</v>
      </c>
      <c r="BB2157" s="60">
        <f t="shared" si="404"/>
        <v>212</v>
      </c>
      <c r="BC2157" s="60">
        <f t="shared" si="405"/>
        <v>53</v>
      </c>
      <c r="BD2157" s="41">
        <f t="shared" si="406"/>
        <v>1236</v>
      </c>
      <c r="BE2157" s="41">
        <f t="shared" si="407"/>
        <v>6.0289565515148968E-2</v>
      </c>
    </row>
    <row r="2158" spans="1:57" x14ac:dyDescent="0.25">
      <c r="A2158" s="41" t="s">
        <v>13192</v>
      </c>
      <c r="B2158" s="41" t="s">
        <v>11020</v>
      </c>
      <c r="C2158" s="41">
        <v>1</v>
      </c>
      <c r="D2158" s="41">
        <v>0</v>
      </c>
      <c r="E2158" s="41" t="s">
        <v>13193</v>
      </c>
      <c r="F2158" s="41">
        <v>100</v>
      </c>
      <c r="G2158" s="41">
        <v>100</v>
      </c>
      <c r="H2158" s="41" t="s">
        <v>1552</v>
      </c>
      <c r="I2158" s="41" t="s">
        <v>11022</v>
      </c>
      <c r="J2158" s="41" t="s">
        <v>11022</v>
      </c>
      <c r="K2158" s="41" t="s">
        <v>762</v>
      </c>
      <c r="L2158" s="41" t="s">
        <v>762</v>
      </c>
      <c r="M2158" s="41" t="s">
        <v>762</v>
      </c>
      <c r="N2158" s="41" t="s">
        <v>762</v>
      </c>
      <c r="O2158" s="41" t="s">
        <v>762</v>
      </c>
      <c r="P2158" s="41" t="s">
        <v>11022</v>
      </c>
      <c r="Q2158" s="41" t="s">
        <v>11022</v>
      </c>
      <c r="R2158" s="41" t="s">
        <v>11022</v>
      </c>
      <c r="S2158" s="41" t="s">
        <v>11022</v>
      </c>
      <c r="T2158" s="41" t="s">
        <v>11022</v>
      </c>
      <c r="U2158" s="41" t="s">
        <v>11022</v>
      </c>
      <c r="V2158" s="41" t="s">
        <v>11022</v>
      </c>
      <c r="W2158" s="41" t="s">
        <v>13193</v>
      </c>
      <c r="X2158" s="41" t="s">
        <v>13194</v>
      </c>
      <c r="Y2158" s="41" t="s">
        <v>13194</v>
      </c>
      <c r="Z2158" s="41">
        <v>10</v>
      </c>
      <c r="AA2158" s="41">
        <v>9</v>
      </c>
      <c r="AB2158" s="41">
        <v>0</v>
      </c>
      <c r="AC2158" s="41">
        <v>10</v>
      </c>
      <c r="AD2158" s="56">
        <f t="shared" si="396"/>
        <v>29</v>
      </c>
      <c r="AE2158" s="56">
        <f t="shared" si="397"/>
        <v>7.25</v>
      </c>
      <c r="AF2158" s="41">
        <v>566</v>
      </c>
      <c r="AG2158" s="41">
        <v>163</v>
      </c>
      <c r="AH2158" s="41">
        <v>394</v>
      </c>
      <c r="AI2158" s="41">
        <v>86</v>
      </c>
      <c r="AJ2158" s="57">
        <f t="shared" si="398"/>
        <v>1209</v>
      </c>
      <c r="AK2158" s="57">
        <f t="shared" si="399"/>
        <v>302.25</v>
      </c>
      <c r="AL2158" s="41">
        <v>23</v>
      </c>
      <c r="AM2158" s="41">
        <v>19</v>
      </c>
      <c r="AN2158" s="41">
        <v>18</v>
      </c>
      <c r="AO2158" s="41">
        <v>19</v>
      </c>
      <c r="AP2158" s="58">
        <f t="shared" si="400"/>
        <v>79</v>
      </c>
      <c r="AQ2158" s="58">
        <f t="shared" si="401"/>
        <v>19.75</v>
      </c>
      <c r="AR2158" s="41">
        <v>6</v>
      </c>
      <c r="AS2158" s="41">
        <v>12</v>
      </c>
      <c r="AT2158" s="41">
        <v>19</v>
      </c>
      <c r="AU2158" s="41">
        <v>101</v>
      </c>
      <c r="AV2158" s="59">
        <f t="shared" si="402"/>
        <v>138</v>
      </c>
      <c r="AW2158" s="59">
        <f t="shared" si="403"/>
        <v>34.5</v>
      </c>
      <c r="AX2158" s="41">
        <v>21</v>
      </c>
      <c r="AY2158" s="41">
        <v>30</v>
      </c>
      <c r="AZ2158" s="41">
        <v>20</v>
      </c>
      <c r="BA2158" s="41">
        <v>9</v>
      </c>
      <c r="BB2158" s="60">
        <f t="shared" si="404"/>
        <v>80</v>
      </c>
      <c r="BC2158" s="60">
        <f t="shared" si="405"/>
        <v>20</v>
      </c>
      <c r="BD2158" s="41">
        <f t="shared" si="406"/>
        <v>1535</v>
      </c>
      <c r="BE2158" s="41">
        <f t="shared" si="407"/>
        <v>7.4874177237664777E-2</v>
      </c>
    </row>
    <row r="2159" spans="1:57" x14ac:dyDescent="0.25">
      <c r="A2159" s="41" t="s">
        <v>13398</v>
      </c>
      <c r="B2159" s="41" t="s">
        <v>11020</v>
      </c>
      <c r="C2159" s="41">
        <v>1</v>
      </c>
      <c r="D2159" s="41">
        <v>0</v>
      </c>
      <c r="E2159" s="41" t="s">
        <v>13399</v>
      </c>
      <c r="F2159" s="41">
        <v>100</v>
      </c>
      <c r="G2159" s="41">
        <v>100</v>
      </c>
      <c r="H2159" s="41" t="s">
        <v>759</v>
      </c>
      <c r="I2159" s="41" t="s">
        <v>11022</v>
      </c>
      <c r="J2159" s="41" t="s">
        <v>11022</v>
      </c>
      <c r="K2159" s="41" t="s">
        <v>762</v>
      </c>
      <c r="L2159" s="41" t="s">
        <v>762</v>
      </c>
      <c r="M2159" s="41" t="s">
        <v>762</v>
      </c>
      <c r="N2159" s="41" t="s">
        <v>762</v>
      </c>
      <c r="O2159" s="41" t="s">
        <v>762</v>
      </c>
      <c r="P2159" s="41" t="s">
        <v>11022</v>
      </c>
      <c r="Q2159" s="41" t="s">
        <v>11022</v>
      </c>
      <c r="R2159" s="41" t="s">
        <v>11022</v>
      </c>
      <c r="S2159" s="41" t="s">
        <v>11022</v>
      </c>
      <c r="T2159" s="41" t="s">
        <v>11022</v>
      </c>
      <c r="U2159" s="41" t="s">
        <v>11022</v>
      </c>
      <c r="V2159" s="41" t="s">
        <v>11022</v>
      </c>
      <c r="W2159" s="41" t="s">
        <v>13400</v>
      </c>
      <c r="X2159" s="41" t="s">
        <v>13401</v>
      </c>
      <c r="Y2159" s="41" t="s">
        <v>13401</v>
      </c>
      <c r="Z2159" s="41">
        <v>296</v>
      </c>
      <c r="AA2159" s="41">
        <v>133</v>
      </c>
      <c r="AB2159" s="41">
        <v>64</v>
      </c>
      <c r="AC2159" s="41">
        <v>42</v>
      </c>
      <c r="AD2159" s="56">
        <f t="shared" si="396"/>
        <v>535</v>
      </c>
      <c r="AE2159" s="56">
        <f t="shared" si="397"/>
        <v>133.75</v>
      </c>
      <c r="AF2159" s="41">
        <v>100</v>
      </c>
      <c r="AG2159" s="41">
        <v>142</v>
      </c>
      <c r="AH2159" s="41">
        <v>79</v>
      </c>
      <c r="AI2159" s="41">
        <v>70</v>
      </c>
      <c r="AJ2159" s="57">
        <f t="shared" si="398"/>
        <v>391</v>
      </c>
      <c r="AK2159" s="57">
        <f t="shared" si="399"/>
        <v>97.75</v>
      </c>
      <c r="AL2159" s="41">
        <v>69</v>
      </c>
      <c r="AM2159" s="41">
        <v>180</v>
      </c>
      <c r="AN2159" s="41">
        <v>78</v>
      </c>
      <c r="AO2159" s="41">
        <v>52</v>
      </c>
      <c r="AP2159" s="58">
        <f t="shared" si="400"/>
        <v>379</v>
      </c>
      <c r="AQ2159" s="58">
        <f t="shared" si="401"/>
        <v>94.75</v>
      </c>
      <c r="AR2159" s="41">
        <v>41</v>
      </c>
      <c r="AS2159" s="41">
        <v>40</v>
      </c>
      <c r="AT2159" s="41">
        <v>39</v>
      </c>
      <c r="AU2159" s="41">
        <v>84</v>
      </c>
      <c r="AV2159" s="59">
        <f t="shared" si="402"/>
        <v>204</v>
      </c>
      <c r="AW2159" s="59">
        <f t="shared" si="403"/>
        <v>51</v>
      </c>
      <c r="AX2159" s="41">
        <v>25</v>
      </c>
      <c r="AY2159" s="41">
        <v>38</v>
      </c>
      <c r="AZ2159" s="41">
        <v>33</v>
      </c>
      <c r="BA2159" s="41">
        <v>48</v>
      </c>
      <c r="BB2159" s="60">
        <f t="shared" si="404"/>
        <v>144</v>
      </c>
      <c r="BC2159" s="60">
        <f t="shared" si="405"/>
        <v>36</v>
      </c>
      <c r="BD2159" s="41">
        <f t="shared" si="406"/>
        <v>1653</v>
      </c>
      <c r="BE2159" s="41">
        <f t="shared" si="407"/>
        <v>8.0629977181667672E-2</v>
      </c>
    </row>
    <row r="2160" spans="1:57" x14ac:dyDescent="0.25">
      <c r="A2160" s="41" t="s">
        <v>13290</v>
      </c>
      <c r="B2160" s="41" t="s">
        <v>11020</v>
      </c>
      <c r="C2160" s="41">
        <v>1</v>
      </c>
      <c r="D2160" s="41">
        <v>0</v>
      </c>
      <c r="E2160" s="41" t="s">
        <v>13291</v>
      </c>
      <c r="F2160" s="41">
        <v>100</v>
      </c>
      <c r="G2160" s="41">
        <v>100</v>
      </c>
      <c r="H2160" s="41" t="s">
        <v>759</v>
      </c>
      <c r="I2160" s="41" t="s">
        <v>11022</v>
      </c>
      <c r="J2160" s="41" t="s">
        <v>11022</v>
      </c>
      <c r="K2160" s="41" t="s">
        <v>762</v>
      </c>
      <c r="L2160" s="41" t="s">
        <v>762</v>
      </c>
      <c r="M2160" s="41" t="s">
        <v>762</v>
      </c>
      <c r="N2160" s="41" t="s">
        <v>762</v>
      </c>
      <c r="O2160" s="41" t="s">
        <v>762</v>
      </c>
      <c r="P2160" s="41" t="s">
        <v>11022</v>
      </c>
      <c r="Q2160" s="41" t="s">
        <v>11022</v>
      </c>
      <c r="R2160" s="41" t="s">
        <v>11022</v>
      </c>
      <c r="S2160" s="41" t="s">
        <v>11022</v>
      </c>
      <c r="T2160" s="41" t="s">
        <v>11022</v>
      </c>
      <c r="U2160" s="41" t="s">
        <v>11022</v>
      </c>
      <c r="V2160" s="41" t="s">
        <v>11022</v>
      </c>
      <c r="W2160" s="41" t="s">
        <v>13291</v>
      </c>
      <c r="X2160" s="41" t="s">
        <v>13292</v>
      </c>
      <c r="Y2160" s="41" t="s">
        <v>13292</v>
      </c>
      <c r="Z2160" s="41">
        <v>17</v>
      </c>
      <c r="AA2160" s="41">
        <v>11</v>
      </c>
      <c r="AB2160" s="41">
        <v>3</v>
      </c>
      <c r="AC2160" s="41">
        <v>11</v>
      </c>
      <c r="AD2160" s="56">
        <f t="shared" si="396"/>
        <v>42</v>
      </c>
      <c r="AE2160" s="56">
        <f t="shared" si="397"/>
        <v>10.5</v>
      </c>
      <c r="AF2160" s="41">
        <v>256</v>
      </c>
      <c r="AG2160" s="41">
        <v>76</v>
      </c>
      <c r="AH2160" s="41">
        <v>382</v>
      </c>
      <c r="AI2160" s="41">
        <v>392</v>
      </c>
      <c r="AJ2160" s="57">
        <f t="shared" si="398"/>
        <v>1106</v>
      </c>
      <c r="AK2160" s="57">
        <f t="shared" si="399"/>
        <v>276.5</v>
      </c>
      <c r="AL2160" s="41">
        <v>127</v>
      </c>
      <c r="AM2160" s="41">
        <v>97</v>
      </c>
      <c r="AN2160" s="41">
        <v>135</v>
      </c>
      <c r="AO2160" s="41">
        <v>58</v>
      </c>
      <c r="AP2160" s="58">
        <f t="shared" si="400"/>
        <v>417</v>
      </c>
      <c r="AQ2160" s="58">
        <f t="shared" si="401"/>
        <v>104.25</v>
      </c>
      <c r="AR2160" s="41">
        <v>120</v>
      </c>
      <c r="AS2160" s="41">
        <v>117</v>
      </c>
      <c r="AT2160" s="41">
        <v>100</v>
      </c>
      <c r="AU2160" s="41">
        <v>142</v>
      </c>
      <c r="AV2160" s="59">
        <f t="shared" si="402"/>
        <v>479</v>
      </c>
      <c r="AW2160" s="59">
        <f t="shared" si="403"/>
        <v>119.75</v>
      </c>
      <c r="AX2160" s="41">
        <v>95</v>
      </c>
      <c r="AY2160" s="41">
        <v>115</v>
      </c>
      <c r="AZ2160" s="41">
        <v>90</v>
      </c>
      <c r="BA2160" s="41">
        <v>121</v>
      </c>
      <c r="BB2160" s="60">
        <f t="shared" si="404"/>
        <v>421</v>
      </c>
      <c r="BC2160" s="60">
        <f t="shared" si="405"/>
        <v>105.25</v>
      </c>
      <c r="BD2160" s="41">
        <f t="shared" si="406"/>
        <v>2465</v>
      </c>
      <c r="BE2160" s="41">
        <f t="shared" si="407"/>
        <v>0.12023768527090793</v>
      </c>
    </row>
    <row r="2161" spans="1:57" x14ac:dyDescent="0.25">
      <c r="A2161" s="41" t="s">
        <v>12349</v>
      </c>
      <c r="B2161" s="41" t="s">
        <v>11020</v>
      </c>
      <c r="C2161" s="41">
        <v>1</v>
      </c>
      <c r="D2161" s="41">
        <v>0</v>
      </c>
      <c r="E2161" s="41" t="s">
        <v>12350</v>
      </c>
      <c r="F2161" s="41">
        <v>100</v>
      </c>
      <c r="G2161" s="41">
        <v>100</v>
      </c>
      <c r="H2161" s="41" t="s">
        <v>759</v>
      </c>
      <c r="I2161" s="41" t="s">
        <v>11022</v>
      </c>
      <c r="J2161" s="41" t="s">
        <v>11022</v>
      </c>
      <c r="K2161" s="41" t="s">
        <v>762</v>
      </c>
      <c r="L2161" s="41" t="s">
        <v>762</v>
      </c>
      <c r="M2161" s="41" t="s">
        <v>762</v>
      </c>
      <c r="N2161" s="41" t="s">
        <v>762</v>
      </c>
      <c r="O2161" s="41" t="s">
        <v>762</v>
      </c>
      <c r="P2161" s="41" t="s">
        <v>11022</v>
      </c>
      <c r="Q2161" s="41" t="s">
        <v>11022</v>
      </c>
      <c r="R2161" s="41" t="s">
        <v>11022</v>
      </c>
      <c r="S2161" s="41" t="s">
        <v>11022</v>
      </c>
      <c r="T2161" s="41" t="s">
        <v>11022</v>
      </c>
      <c r="U2161" s="41" t="s">
        <v>11022</v>
      </c>
      <c r="V2161" s="41" t="s">
        <v>11022</v>
      </c>
      <c r="W2161" s="41" t="s">
        <v>12351</v>
      </c>
      <c r="X2161" s="41" t="s">
        <v>12352</v>
      </c>
      <c r="Y2161" s="41" t="s">
        <v>12352</v>
      </c>
      <c r="Z2161" s="41">
        <v>0</v>
      </c>
      <c r="AA2161" s="41">
        <v>0</v>
      </c>
      <c r="AB2161" s="41">
        <v>0</v>
      </c>
      <c r="AC2161" s="41">
        <v>0</v>
      </c>
      <c r="AD2161" s="56">
        <f t="shared" si="396"/>
        <v>0</v>
      </c>
      <c r="AE2161" s="56">
        <f t="shared" si="397"/>
        <v>0</v>
      </c>
      <c r="AF2161" s="41">
        <v>5</v>
      </c>
      <c r="AG2161" s="41">
        <v>7</v>
      </c>
      <c r="AH2161" s="41">
        <v>6</v>
      </c>
      <c r="AI2161" s="41">
        <v>8</v>
      </c>
      <c r="AJ2161" s="57">
        <f t="shared" si="398"/>
        <v>26</v>
      </c>
      <c r="AK2161" s="57">
        <f t="shared" si="399"/>
        <v>6.5</v>
      </c>
      <c r="AL2161" s="41">
        <v>3</v>
      </c>
      <c r="AM2161" s="41">
        <v>7</v>
      </c>
      <c r="AN2161" s="41">
        <v>5</v>
      </c>
      <c r="AO2161" s="41">
        <v>11</v>
      </c>
      <c r="AP2161" s="58">
        <f t="shared" si="400"/>
        <v>26</v>
      </c>
      <c r="AQ2161" s="58">
        <f t="shared" si="401"/>
        <v>6.5</v>
      </c>
      <c r="AR2161" s="41">
        <v>18</v>
      </c>
      <c r="AS2161" s="41">
        <v>1</v>
      </c>
      <c r="AT2161" s="41">
        <v>10</v>
      </c>
      <c r="AU2161" s="41">
        <v>11</v>
      </c>
      <c r="AV2161" s="59">
        <f t="shared" si="402"/>
        <v>40</v>
      </c>
      <c r="AW2161" s="59">
        <f t="shared" si="403"/>
        <v>10</v>
      </c>
      <c r="AX2161" s="41">
        <v>29</v>
      </c>
      <c r="AY2161" s="41">
        <v>27</v>
      </c>
      <c r="AZ2161" s="41">
        <v>16</v>
      </c>
      <c r="BA2161" s="41">
        <v>11</v>
      </c>
      <c r="BB2161" s="60">
        <f t="shared" si="404"/>
        <v>83</v>
      </c>
      <c r="BC2161" s="60">
        <f t="shared" si="405"/>
        <v>20.75</v>
      </c>
      <c r="BD2161" s="41">
        <f t="shared" si="406"/>
        <v>175</v>
      </c>
      <c r="BE2161" s="41">
        <f t="shared" si="407"/>
        <v>8.536143984750057E-3</v>
      </c>
    </row>
    <row r="2162" spans="1:57" x14ac:dyDescent="0.25">
      <c r="A2162" s="41" t="s">
        <v>14401</v>
      </c>
      <c r="B2162" s="41" t="s">
        <v>11020</v>
      </c>
      <c r="C2162" s="41">
        <v>1</v>
      </c>
      <c r="D2162" s="41">
        <v>0</v>
      </c>
      <c r="E2162" s="41" t="s">
        <v>14402</v>
      </c>
      <c r="F2162" s="41">
        <v>100</v>
      </c>
      <c r="G2162" s="41">
        <v>100</v>
      </c>
      <c r="H2162" s="41" t="s">
        <v>759</v>
      </c>
      <c r="I2162" s="41" t="s">
        <v>11022</v>
      </c>
      <c r="J2162" s="41" t="s">
        <v>11022</v>
      </c>
      <c r="K2162" s="41" t="s">
        <v>762</v>
      </c>
      <c r="L2162" s="41" t="s">
        <v>762</v>
      </c>
      <c r="M2162" s="41" t="s">
        <v>762</v>
      </c>
      <c r="N2162" s="41" t="s">
        <v>762</v>
      </c>
      <c r="O2162" s="41" t="s">
        <v>762</v>
      </c>
      <c r="P2162" s="41" t="s">
        <v>11022</v>
      </c>
      <c r="Q2162" s="41" t="s">
        <v>11022</v>
      </c>
      <c r="R2162" s="41" t="s">
        <v>11022</v>
      </c>
      <c r="S2162" s="41" t="s">
        <v>11022</v>
      </c>
      <c r="T2162" s="41" t="s">
        <v>11022</v>
      </c>
      <c r="U2162" s="41" t="s">
        <v>11022</v>
      </c>
      <c r="V2162" s="41" t="s">
        <v>11022</v>
      </c>
      <c r="W2162" s="41" t="s">
        <v>14402</v>
      </c>
      <c r="X2162" s="41" t="s">
        <v>14403</v>
      </c>
      <c r="Y2162" s="41" t="s">
        <v>14403</v>
      </c>
      <c r="Z2162" s="41">
        <v>0</v>
      </c>
      <c r="AA2162" s="41">
        <v>0</v>
      </c>
      <c r="AB2162" s="41">
        <v>0</v>
      </c>
      <c r="AC2162" s="41">
        <v>0</v>
      </c>
      <c r="AD2162" s="56">
        <f t="shared" si="396"/>
        <v>0</v>
      </c>
      <c r="AE2162" s="56">
        <f t="shared" si="397"/>
        <v>0</v>
      </c>
      <c r="AF2162" s="41">
        <v>89</v>
      </c>
      <c r="AG2162" s="41">
        <v>61</v>
      </c>
      <c r="AH2162" s="41">
        <v>82</v>
      </c>
      <c r="AI2162" s="41">
        <v>112</v>
      </c>
      <c r="AJ2162" s="57">
        <f t="shared" si="398"/>
        <v>344</v>
      </c>
      <c r="AK2162" s="57">
        <f t="shared" si="399"/>
        <v>86</v>
      </c>
      <c r="AL2162" s="41">
        <v>79</v>
      </c>
      <c r="AM2162" s="41">
        <v>77</v>
      </c>
      <c r="AN2162" s="41">
        <v>103</v>
      </c>
      <c r="AO2162" s="41">
        <v>22</v>
      </c>
      <c r="AP2162" s="58">
        <f t="shared" si="400"/>
        <v>281</v>
      </c>
      <c r="AQ2162" s="58">
        <f t="shared" si="401"/>
        <v>70.25</v>
      </c>
      <c r="AR2162" s="41">
        <v>52</v>
      </c>
      <c r="AS2162" s="41">
        <v>72</v>
      </c>
      <c r="AT2162" s="41">
        <v>72</v>
      </c>
      <c r="AU2162" s="41">
        <v>150</v>
      </c>
      <c r="AV2162" s="59">
        <f t="shared" si="402"/>
        <v>346</v>
      </c>
      <c r="AW2162" s="59">
        <f t="shared" si="403"/>
        <v>86.5</v>
      </c>
      <c r="AX2162" s="41">
        <v>84</v>
      </c>
      <c r="AY2162" s="41">
        <v>70</v>
      </c>
      <c r="AZ2162" s="41">
        <v>90</v>
      </c>
      <c r="BA2162" s="41">
        <v>91</v>
      </c>
      <c r="BB2162" s="60">
        <f t="shared" si="404"/>
        <v>335</v>
      </c>
      <c r="BC2162" s="60">
        <f t="shared" si="405"/>
        <v>83.75</v>
      </c>
      <c r="BD2162" s="41">
        <f t="shared" si="406"/>
        <v>1306</v>
      </c>
      <c r="BE2162" s="41">
        <f t="shared" si="407"/>
        <v>6.3704023109048991E-2</v>
      </c>
    </row>
    <row r="2163" spans="1:57" x14ac:dyDescent="0.25">
      <c r="A2163" s="41" t="s">
        <v>11499</v>
      </c>
      <c r="B2163" s="41" t="s">
        <v>11020</v>
      </c>
      <c r="C2163" s="41">
        <v>1</v>
      </c>
      <c r="D2163" s="41">
        <v>0</v>
      </c>
      <c r="E2163" s="41" t="s">
        <v>11500</v>
      </c>
      <c r="F2163" s="41">
        <v>100</v>
      </c>
      <c r="G2163" s="41">
        <v>100</v>
      </c>
      <c r="H2163" s="41" t="s">
        <v>759</v>
      </c>
      <c r="I2163" s="41" t="s">
        <v>11022</v>
      </c>
      <c r="J2163" s="41" t="s">
        <v>11022</v>
      </c>
      <c r="K2163" s="41" t="s">
        <v>762</v>
      </c>
      <c r="L2163" s="41" t="s">
        <v>762</v>
      </c>
      <c r="M2163" s="41" t="s">
        <v>762</v>
      </c>
      <c r="N2163" s="41" t="s">
        <v>762</v>
      </c>
      <c r="O2163" s="41" t="s">
        <v>762</v>
      </c>
      <c r="P2163" s="41" t="s">
        <v>11022</v>
      </c>
      <c r="Q2163" s="41" t="s">
        <v>11022</v>
      </c>
      <c r="R2163" s="41" t="s">
        <v>11022</v>
      </c>
      <c r="S2163" s="41" t="s">
        <v>11022</v>
      </c>
      <c r="T2163" s="41" t="s">
        <v>11022</v>
      </c>
      <c r="U2163" s="41" t="s">
        <v>11022</v>
      </c>
      <c r="V2163" s="41" t="s">
        <v>11022</v>
      </c>
      <c r="W2163" s="41" t="s">
        <v>11501</v>
      </c>
      <c r="X2163" s="41" t="s">
        <v>11502</v>
      </c>
      <c r="Y2163" s="41" t="s">
        <v>11502</v>
      </c>
      <c r="Z2163" s="41">
        <v>2</v>
      </c>
      <c r="AA2163" s="41">
        <v>0</v>
      </c>
      <c r="AB2163" s="41">
        <v>0</v>
      </c>
      <c r="AC2163" s="41">
        <v>1</v>
      </c>
      <c r="AD2163" s="56">
        <f t="shared" si="396"/>
        <v>3</v>
      </c>
      <c r="AE2163" s="56">
        <f t="shared" si="397"/>
        <v>0.75</v>
      </c>
      <c r="AF2163" s="41">
        <v>131</v>
      </c>
      <c r="AG2163" s="41">
        <v>37</v>
      </c>
      <c r="AH2163" s="41">
        <v>93</v>
      </c>
      <c r="AI2163" s="41">
        <v>106</v>
      </c>
      <c r="AJ2163" s="57">
        <f t="shared" si="398"/>
        <v>367</v>
      </c>
      <c r="AK2163" s="57">
        <f t="shared" si="399"/>
        <v>91.75</v>
      </c>
      <c r="AL2163" s="41">
        <v>119</v>
      </c>
      <c r="AM2163" s="41">
        <v>57</v>
      </c>
      <c r="AN2163" s="41">
        <v>70</v>
      </c>
      <c r="AO2163" s="41">
        <v>48</v>
      </c>
      <c r="AP2163" s="58">
        <f t="shared" si="400"/>
        <v>294</v>
      </c>
      <c r="AQ2163" s="58">
        <f t="shared" si="401"/>
        <v>73.5</v>
      </c>
      <c r="AR2163" s="41">
        <v>20</v>
      </c>
      <c r="AS2163" s="41">
        <v>41</v>
      </c>
      <c r="AT2163" s="41">
        <v>46</v>
      </c>
      <c r="AU2163" s="41">
        <v>69</v>
      </c>
      <c r="AV2163" s="59">
        <f t="shared" si="402"/>
        <v>176</v>
      </c>
      <c r="AW2163" s="59">
        <f t="shared" si="403"/>
        <v>44</v>
      </c>
      <c r="AX2163" s="41">
        <v>67</v>
      </c>
      <c r="AY2163" s="41">
        <v>61</v>
      </c>
      <c r="AZ2163" s="41">
        <v>77</v>
      </c>
      <c r="BA2163" s="41">
        <v>57</v>
      </c>
      <c r="BB2163" s="60">
        <f t="shared" si="404"/>
        <v>262</v>
      </c>
      <c r="BC2163" s="60">
        <f t="shared" si="405"/>
        <v>65.5</v>
      </c>
      <c r="BD2163" s="41">
        <f t="shared" si="406"/>
        <v>1102</v>
      </c>
      <c r="BE2163" s="41">
        <f t="shared" si="407"/>
        <v>5.3753318121111782E-2</v>
      </c>
    </row>
    <row r="2164" spans="1:57" x14ac:dyDescent="0.25">
      <c r="A2164" s="41" t="s">
        <v>13821</v>
      </c>
      <c r="B2164" s="41" t="s">
        <v>11020</v>
      </c>
      <c r="C2164" s="41">
        <v>1</v>
      </c>
      <c r="D2164" s="41">
        <v>0</v>
      </c>
      <c r="E2164" s="41" t="s">
        <v>13822</v>
      </c>
      <c r="F2164" s="41">
        <v>100</v>
      </c>
      <c r="G2164" s="41">
        <v>100</v>
      </c>
      <c r="H2164" s="41" t="s">
        <v>759</v>
      </c>
      <c r="I2164" s="41" t="s">
        <v>11022</v>
      </c>
      <c r="J2164" s="41" t="s">
        <v>11022</v>
      </c>
      <c r="K2164" s="41" t="s">
        <v>762</v>
      </c>
      <c r="L2164" s="41" t="s">
        <v>762</v>
      </c>
      <c r="M2164" s="41" t="s">
        <v>762</v>
      </c>
      <c r="N2164" s="41" t="s">
        <v>762</v>
      </c>
      <c r="O2164" s="41" t="s">
        <v>762</v>
      </c>
      <c r="P2164" s="41" t="s">
        <v>11022</v>
      </c>
      <c r="Q2164" s="41" t="s">
        <v>11022</v>
      </c>
      <c r="R2164" s="41" t="s">
        <v>11022</v>
      </c>
      <c r="S2164" s="41" t="s">
        <v>11022</v>
      </c>
      <c r="T2164" s="41" t="s">
        <v>11022</v>
      </c>
      <c r="U2164" s="41" t="s">
        <v>11022</v>
      </c>
      <c r="V2164" s="41" t="s">
        <v>11022</v>
      </c>
      <c r="W2164" s="41" t="s">
        <v>13823</v>
      </c>
      <c r="X2164" s="41" t="s">
        <v>13824</v>
      </c>
      <c r="Y2164" s="41" t="s">
        <v>13824</v>
      </c>
      <c r="Z2164" s="41">
        <v>14</v>
      </c>
      <c r="AA2164" s="41">
        <v>6</v>
      </c>
      <c r="AB2164" s="41">
        <v>0</v>
      </c>
      <c r="AC2164" s="41">
        <v>24</v>
      </c>
      <c r="AD2164" s="56">
        <f t="shared" si="396"/>
        <v>44</v>
      </c>
      <c r="AE2164" s="56">
        <f t="shared" si="397"/>
        <v>11</v>
      </c>
      <c r="AF2164" s="41">
        <v>39</v>
      </c>
      <c r="AG2164" s="41">
        <v>10</v>
      </c>
      <c r="AH2164" s="41">
        <v>30</v>
      </c>
      <c r="AI2164" s="41">
        <v>41</v>
      </c>
      <c r="AJ2164" s="57">
        <f t="shared" si="398"/>
        <v>120</v>
      </c>
      <c r="AK2164" s="57">
        <f t="shared" si="399"/>
        <v>30</v>
      </c>
      <c r="AL2164" s="41">
        <v>21</v>
      </c>
      <c r="AM2164" s="41">
        <v>62</v>
      </c>
      <c r="AN2164" s="41">
        <v>24</v>
      </c>
      <c r="AO2164" s="41">
        <v>186</v>
      </c>
      <c r="AP2164" s="58">
        <f t="shared" si="400"/>
        <v>293</v>
      </c>
      <c r="AQ2164" s="58">
        <f t="shared" si="401"/>
        <v>73.25</v>
      </c>
      <c r="AR2164" s="41">
        <v>3</v>
      </c>
      <c r="AS2164" s="41">
        <v>7</v>
      </c>
      <c r="AT2164" s="41">
        <v>9</v>
      </c>
      <c r="AU2164" s="41">
        <v>28</v>
      </c>
      <c r="AV2164" s="59">
        <f t="shared" si="402"/>
        <v>47</v>
      </c>
      <c r="AW2164" s="59">
        <f t="shared" si="403"/>
        <v>11.75</v>
      </c>
      <c r="AX2164" s="41">
        <v>24</v>
      </c>
      <c r="AY2164" s="41">
        <v>30</v>
      </c>
      <c r="AZ2164" s="41">
        <v>10</v>
      </c>
      <c r="BA2164" s="41">
        <v>26</v>
      </c>
      <c r="BB2164" s="60">
        <f t="shared" si="404"/>
        <v>90</v>
      </c>
      <c r="BC2164" s="60">
        <f t="shared" si="405"/>
        <v>22.5</v>
      </c>
      <c r="BD2164" s="41">
        <f t="shared" si="406"/>
        <v>594</v>
      </c>
      <c r="BE2164" s="41">
        <f t="shared" si="407"/>
        <v>2.8974111582523054E-2</v>
      </c>
    </row>
    <row r="2165" spans="1:57" x14ac:dyDescent="0.25">
      <c r="A2165" s="41" t="s">
        <v>13873</v>
      </c>
      <c r="B2165" s="41" t="s">
        <v>11020</v>
      </c>
      <c r="C2165" s="41">
        <v>1</v>
      </c>
      <c r="D2165" s="41">
        <v>0</v>
      </c>
      <c r="E2165" s="41" t="s">
        <v>13874</v>
      </c>
      <c r="F2165" s="41">
        <v>100</v>
      </c>
      <c r="G2165" s="41">
        <v>100</v>
      </c>
      <c r="H2165" s="41" t="s">
        <v>759</v>
      </c>
      <c r="I2165" s="41" t="s">
        <v>11022</v>
      </c>
      <c r="J2165" s="41" t="s">
        <v>11022</v>
      </c>
      <c r="K2165" s="41" t="s">
        <v>762</v>
      </c>
      <c r="L2165" s="41" t="s">
        <v>762</v>
      </c>
      <c r="M2165" s="41" t="s">
        <v>762</v>
      </c>
      <c r="N2165" s="41" t="s">
        <v>762</v>
      </c>
      <c r="O2165" s="41" t="s">
        <v>762</v>
      </c>
      <c r="P2165" s="41" t="s">
        <v>11022</v>
      </c>
      <c r="Q2165" s="41" t="s">
        <v>11022</v>
      </c>
      <c r="R2165" s="41" t="s">
        <v>11022</v>
      </c>
      <c r="S2165" s="41" t="s">
        <v>11022</v>
      </c>
      <c r="T2165" s="41" t="s">
        <v>11022</v>
      </c>
      <c r="U2165" s="41" t="s">
        <v>11022</v>
      </c>
      <c r="V2165" s="41" t="s">
        <v>11022</v>
      </c>
      <c r="W2165" s="41" t="s">
        <v>13875</v>
      </c>
      <c r="X2165" s="41" t="s">
        <v>13876</v>
      </c>
      <c r="Y2165" s="41" t="s">
        <v>13876</v>
      </c>
      <c r="Z2165" s="41">
        <v>2</v>
      </c>
      <c r="AA2165" s="41">
        <v>0</v>
      </c>
      <c r="AB2165" s="41">
        <v>1</v>
      </c>
      <c r="AC2165" s="41">
        <v>2</v>
      </c>
      <c r="AD2165" s="56">
        <f t="shared" si="396"/>
        <v>5</v>
      </c>
      <c r="AE2165" s="56">
        <f t="shared" si="397"/>
        <v>1.25</v>
      </c>
      <c r="AF2165" s="41">
        <v>64</v>
      </c>
      <c r="AG2165" s="41">
        <v>8</v>
      </c>
      <c r="AH2165" s="41">
        <v>38</v>
      </c>
      <c r="AI2165" s="41">
        <v>123</v>
      </c>
      <c r="AJ2165" s="57">
        <f t="shared" si="398"/>
        <v>233</v>
      </c>
      <c r="AK2165" s="57">
        <f t="shared" si="399"/>
        <v>58.25</v>
      </c>
      <c r="AL2165" s="41">
        <v>47</v>
      </c>
      <c r="AM2165" s="41">
        <v>52</v>
      </c>
      <c r="AN2165" s="41">
        <v>26</v>
      </c>
      <c r="AO2165" s="41">
        <v>15</v>
      </c>
      <c r="AP2165" s="58">
        <f t="shared" si="400"/>
        <v>140</v>
      </c>
      <c r="AQ2165" s="58">
        <f t="shared" si="401"/>
        <v>35</v>
      </c>
      <c r="AR2165" s="41">
        <v>17</v>
      </c>
      <c r="AS2165" s="41">
        <v>20</v>
      </c>
      <c r="AT2165" s="41">
        <v>49</v>
      </c>
      <c r="AU2165" s="41">
        <v>38</v>
      </c>
      <c r="AV2165" s="59">
        <f t="shared" si="402"/>
        <v>124</v>
      </c>
      <c r="AW2165" s="59">
        <f t="shared" si="403"/>
        <v>31</v>
      </c>
      <c r="AX2165" s="41">
        <v>44</v>
      </c>
      <c r="AY2165" s="41">
        <v>21</v>
      </c>
      <c r="AZ2165" s="41">
        <v>35</v>
      </c>
      <c r="BA2165" s="41">
        <v>38</v>
      </c>
      <c r="BB2165" s="60">
        <f t="shared" si="404"/>
        <v>138</v>
      </c>
      <c r="BC2165" s="60">
        <f t="shared" si="405"/>
        <v>34.5</v>
      </c>
      <c r="BD2165" s="41">
        <f t="shared" si="406"/>
        <v>640</v>
      </c>
      <c r="BE2165" s="41">
        <f t="shared" si="407"/>
        <v>3.1217898001371636E-2</v>
      </c>
    </row>
    <row r="2166" spans="1:57" x14ac:dyDescent="0.25">
      <c r="A2166" s="41" t="s">
        <v>12319</v>
      </c>
      <c r="B2166" s="41" t="s">
        <v>11020</v>
      </c>
      <c r="C2166" s="41">
        <v>1</v>
      </c>
      <c r="D2166" s="41">
        <v>0</v>
      </c>
      <c r="E2166" s="41" t="s">
        <v>12320</v>
      </c>
      <c r="F2166" s="41">
        <v>100</v>
      </c>
      <c r="G2166" s="41">
        <v>100</v>
      </c>
      <c r="H2166" s="41" t="s">
        <v>759</v>
      </c>
      <c r="I2166" s="41" t="s">
        <v>11022</v>
      </c>
      <c r="J2166" s="41" t="s">
        <v>11022</v>
      </c>
      <c r="K2166" s="41" t="s">
        <v>762</v>
      </c>
      <c r="L2166" s="41" t="s">
        <v>762</v>
      </c>
      <c r="M2166" s="41" t="s">
        <v>762</v>
      </c>
      <c r="N2166" s="41" t="s">
        <v>762</v>
      </c>
      <c r="O2166" s="41" t="s">
        <v>762</v>
      </c>
      <c r="P2166" s="41" t="s">
        <v>11022</v>
      </c>
      <c r="Q2166" s="41" t="s">
        <v>11022</v>
      </c>
      <c r="R2166" s="41" t="s">
        <v>11022</v>
      </c>
      <c r="S2166" s="41" t="s">
        <v>11022</v>
      </c>
      <c r="T2166" s="41" t="s">
        <v>11022</v>
      </c>
      <c r="U2166" s="41" t="s">
        <v>11022</v>
      </c>
      <c r="V2166" s="41" t="s">
        <v>11022</v>
      </c>
      <c r="W2166" s="41" t="s">
        <v>12321</v>
      </c>
      <c r="X2166" s="41" t="s">
        <v>12322</v>
      </c>
      <c r="Y2166" s="41" t="s">
        <v>12322</v>
      </c>
      <c r="Z2166" s="41">
        <v>0</v>
      </c>
      <c r="AA2166" s="41">
        <v>0</v>
      </c>
      <c r="AB2166" s="41">
        <v>0</v>
      </c>
      <c r="AC2166" s="41">
        <v>10</v>
      </c>
      <c r="AD2166" s="56">
        <f t="shared" si="396"/>
        <v>10</v>
      </c>
      <c r="AE2166" s="56">
        <f t="shared" si="397"/>
        <v>2.5</v>
      </c>
      <c r="AF2166" s="41">
        <v>42</v>
      </c>
      <c r="AG2166" s="41">
        <v>22</v>
      </c>
      <c r="AH2166" s="41">
        <v>53</v>
      </c>
      <c r="AI2166" s="41">
        <v>37</v>
      </c>
      <c r="AJ2166" s="57">
        <f t="shared" si="398"/>
        <v>154</v>
      </c>
      <c r="AK2166" s="57">
        <f t="shared" si="399"/>
        <v>38.5</v>
      </c>
      <c r="AL2166" s="41">
        <v>19</v>
      </c>
      <c r="AM2166" s="41">
        <v>13</v>
      </c>
      <c r="AN2166" s="41">
        <v>19</v>
      </c>
      <c r="AO2166" s="41">
        <v>18</v>
      </c>
      <c r="AP2166" s="58">
        <f t="shared" si="400"/>
        <v>69</v>
      </c>
      <c r="AQ2166" s="58">
        <f t="shared" si="401"/>
        <v>17.25</v>
      </c>
      <c r="AR2166" s="41">
        <v>12</v>
      </c>
      <c r="AS2166" s="41">
        <v>11</v>
      </c>
      <c r="AT2166" s="41">
        <v>5</v>
      </c>
      <c r="AU2166" s="41">
        <v>10</v>
      </c>
      <c r="AV2166" s="59">
        <f t="shared" si="402"/>
        <v>38</v>
      </c>
      <c r="AW2166" s="59">
        <f t="shared" si="403"/>
        <v>9.5</v>
      </c>
      <c r="AX2166" s="41">
        <v>10</v>
      </c>
      <c r="AY2166" s="41">
        <v>22</v>
      </c>
      <c r="AZ2166" s="41">
        <v>18</v>
      </c>
      <c r="BA2166" s="41">
        <v>14</v>
      </c>
      <c r="BB2166" s="60">
        <f t="shared" si="404"/>
        <v>64</v>
      </c>
      <c r="BC2166" s="60">
        <f t="shared" si="405"/>
        <v>16</v>
      </c>
      <c r="BD2166" s="41">
        <f t="shared" si="406"/>
        <v>335</v>
      </c>
      <c r="BE2166" s="41">
        <f t="shared" si="407"/>
        <v>1.6340618485092964E-2</v>
      </c>
    </row>
    <row r="2167" spans="1:57" x14ac:dyDescent="0.25">
      <c r="A2167" s="41" t="s">
        <v>13476</v>
      </c>
      <c r="B2167" s="41" t="s">
        <v>11020</v>
      </c>
      <c r="C2167" s="41">
        <v>1</v>
      </c>
      <c r="D2167" s="41">
        <v>0</v>
      </c>
      <c r="E2167" s="41" t="s">
        <v>13477</v>
      </c>
      <c r="F2167" s="41">
        <v>100</v>
      </c>
      <c r="G2167" s="41">
        <v>100</v>
      </c>
      <c r="H2167" s="41" t="s">
        <v>759</v>
      </c>
      <c r="I2167" s="41" t="s">
        <v>11022</v>
      </c>
      <c r="J2167" s="41" t="s">
        <v>11022</v>
      </c>
      <c r="K2167" s="41" t="s">
        <v>762</v>
      </c>
      <c r="L2167" s="41" t="s">
        <v>762</v>
      </c>
      <c r="M2167" s="41" t="s">
        <v>762</v>
      </c>
      <c r="N2167" s="41" t="s">
        <v>762</v>
      </c>
      <c r="O2167" s="41" t="s">
        <v>762</v>
      </c>
      <c r="P2167" s="41" t="s">
        <v>11022</v>
      </c>
      <c r="Q2167" s="41" t="s">
        <v>11022</v>
      </c>
      <c r="R2167" s="41" t="s">
        <v>11022</v>
      </c>
      <c r="S2167" s="41" t="s">
        <v>11022</v>
      </c>
      <c r="T2167" s="41" t="s">
        <v>11022</v>
      </c>
      <c r="U2167" s="41" t="s">
        <v>11022</v>
      </c>
      <c r="V2167" s="41" t="s">
        <v>11022</v>
      </c>
      <c r="W2167" s="41" t="s">
        <v>13478</v>
      </c>
      <c r="X2167" s="41" t="s">
        <v>13479</v>
      </c>
      <c r="Y2167" s="41" t="s">
        <v>13479</v>
      </c>
      <c r="Z2167" s="41">
        <v>1165</v>
      </c>
      <c r="AA2167" s="41">
        <v>257</v>
      </c>
      <c r="AB2167" s="41">
        <v>1358</v>
      </c>
      <c r="AC2167" s="41">
        <v>1239</v>
      </c>
      <c r="AD2167" s="56">
        <f t="shared" si="396"/>
        <v>4019</v>
      </c>
      <c r="AE2167" s="56">
        <f t="shared" si="397"/>
        <v>1004.75</v>
      </c>
      <c r="AF2167" s="41">
        <v>1342</v>
      </c>
      <c r="AG2167" s="41">
        <v>669</v>
      </c>
      <c r="AH2167" s="41">
        <v>629</v>
      </c>
      <c r="AI2167" s="41">
        <v>690</v>
      </c>
      <c r="AJ2167" s="57">
        <f t="shared" si="398"/>
        <v>3330</v>
      </c>
      <c r="AK2167" s="57">
        <f t="shared" si="399"/>
        <v>832.5</v>
      </c>
      <c r="AL2167" s="41">
        <v>454</v>
      </c>
      <c r="AM2167" s="41">
        <v>274</v>
      </c>
      <c r="AN2167" s="41">
        <v>853</v>
      </c>
      <c r="AO2167" s="41">
        <v>130</v>
      </c>
      <c r="AP2167" s="58">
        <f t="shared" si="400"/>
        <v>1711</v>
      </c>
      <c r="AQ2167" s="58">
        <f t="shared" si="401"/>
        <v>427.75</v>
      </c>
      <c r="AR2167" s="41">
        <v>337</v>
      </c>
      <c r="AS2167" s="41">
        <v>288</v>
      </c>
      <c r="AT2167" s="41">
        <v>346</v>
      </c>
      <c r="AU2167" s="41">
        <v>393</v>
      </c>
      <c r="AV2167" s="59">
        <f t="shared" si="402"/>
        <v>1364</v>
      </c>
      <c r="AW2167" s="59">
        <f t="shared" si="403"/>
        <v>341</v>
      </c>
      <c r="AX2167" s="41">
        <v>243</v>
      </c>
      <c r="AY2167" s="41">
        <v>275</v>
      </c>
      <c r="AZ2167" s="41">
        <v>238</v>
      </c>
      <c r="BA2167" s="41">
        <v>292</v>
      </c>
      <c r="BB2167" s="60">
        <f t="shared" si="404"/>
        <v>1048</v>
      </c>
      <c r="BC2167" s="60">
        <f t="shared" si="405"/>
        <v>262</v>
      </c>
      <c r="BD2167" s="41">
        <f t="shared" si="406"/>
        <v>11472</v>
      </c>
      <c r="BE2167" s="41">
        <f t="shared" si="407"/>
        <v>0.55958082167458656</v>
      </c>
    </row>
    <row r="2168" spans="1:57" x14ac:dyDescent="0.25">
      <c r="A2168" s="41" t="s">
        <v>12548</v>
      </c>
      <c r="B2168" s="41" t="s">
        <v>11020</v>
      </c>
      <c r="C2168" s="41">
        <v>1</v>
      </c>
      <c r="D2168" s="41">
        <v>0</v>
      </c>
      <c r="E2168" s="41" t="s">
        <v>12549</v>
      </c>
      <c r="F2168" s="41">
        <v>100</v>
      </c>
      <c r="G2168" s="41">
        <v>100</v>
      </c>
      <c r="H2168" s="41" t="s">
        <v>759</v>
      </c>
      <c r="I2168" s="41" t="s">
        <v>11022</v>
      </c>
      <c r="J2168" s="41" t="s">
        <v>11022</v>
      </c>
      <c r="K2168" s="41" t="s">
        <v>762</v>
      </c>
      <c r="L2168" s="41" t="s">
        <v>762</v>
      </c>
      <c r="M2168" s="41" t="s">
        <v>762</v>
      </c>
      <c r="N2168" s="41" t="s">
        <v>762</v>
      </c>
      <c r="O2168" s="41" t="s">
        <v>762</v>
      </c>
      <c r="P2168" s="41" t="s">
        <v>11022</v>
      </c>
      <c r="Q2168" s="41" t="s">
        <v>11022</v>
      </c>
      <c r="R2168" s="41" t="s">
        <v>11022</v>
      </c>
      <c r="S2168" s="41" t="s">
        <v>11022</v>
      </c>
      <c r="T2168" s="41" t="s">
        <v>11022</v>
      </c>
      <c r="U2168" s="41" t="s">
        <v>11022</v>
      </c>
      <c r="V2168" s="41" t="s">
        <v>11022</v>
      </c>
      <c r="W2168" s="41" t="s">
        <v>12549</v>
      </c>
      <c r="X2168" s="41" t="s">
        <v>12550</v>
      </c>
      <c r="Y2168" s="41" t="s">
        <v>12550</v>
      </c>
      <c r="Z2168" s="41">
        <v>0</v>
      </c>
      <c r="AA2168" s="41">
        <v>1</v>
      </c>
      <c r="AB2168" s="41">
        <v>0</v>
      </c>
      <c r="AC2168" s="41">
        <v>1</v>
      </c>
      <c r="AD2168" s="56">
        <f t="shared" si="396"/>
        <v>2</v>
      </c>
      <c r="AE2168" s="56">
        <f t="shared" si="397"/>
        <v>0.5</v>
      </c>
      <c r="AF2168" s="41">
        <v>110</v>
      </c>
      <c r="AG2168" s="41">
        <v>13</v>
      </c>
      <c r="AH2168" s="41">
        <v>85</v>
      </c>
      <c r="AI2168" s="41">
        <v>195</v>
      </c>
      <c r="AJ2168" s="57">
        <f t="shared" si="398"/>
        <v>403</v>
      </c>
      <c r="AK2168" s="57">
        <f t="shared" si="399"/>
        <v>100.75</v>
      </c>
      <c r="AL2168" s="41">
        <v>51</v>
      </c>
      <c r="AM2168" s="41">
        <v>23</v>
      </c>
      <c r="AN2168" s="41">
        <v>44</v>
      </c>
      <c r="AO2168" s="41">
        <v>49</v>
      </c>
      <c r="AP2168" s="58">
        <f t="shared" si="400"/>
        <v>167</v>
      </c>
      <c r="AQ2168" s="58">
        <f t="shared" si="401"/>
        <v>41.75</v>
      </c>
      <c r="AR2168" s="41">
        <v>20</v>
      </c>
      <c r="AS2168" s="41">
        <v>13</v>
      </c>
      <c r="AT2168" s="41">
        <v>18</v>
      </c>
      <c r="AU2168" s="41">
        <v>54</v>
      </c>
      <c r="AV2168" s="59">
        <f t="shared" si="402"/>
        <v>105</v>
      </c>
      <c r="AW2168" s="59">
        <f t="shared" si="403"/>
        <v>26.25</v>
      </c>
      <c r="AX2168" s="41">
        <v>28</v>
      </c>
      <c r="AY2168" s="41">
        <v>45</v>
      </c>
      <c r="AZ2168" s="41">
        <v>44</v>
      </c>
      <c r="BA2168" s="41">
        <v>28</v>
      </c>
      <c r="BB2168" s="60">
        <f t="shared" si="404"/>
        <v>145</v>
      </c>
      <c r="BC2168" s="60">
        <f t="shared" si="405"/>
        <v>36.25</v>
      </c>
      <c r="BD2168" s="41">
        <f t="shared" si="406"/>
        <v>822</v>
      </c>
      <c r="BE2168" s="41">
        <f t="shared" si="407"/>
        <v>4.0095487745511693E-2</v>
      </c>
    </row>
    <row r="2169" spans="1:57" x14ac:dyDescent="0.25">
      <c r="A2169" s="41" t="s">
        <v>11251</v>
      </c>
      <c r="B2169" s="41" t="s">
        <v>11020</v>
      </c>
      <c r="C2169" s="41">
        <v>1</v>
      </c>
      <c r="D2169" s="41">
        <v>0</v>
      </c>
      <c r="E2169" s="41" t="s">
        <v>11252</v>
      </c>
      <c r="F2169" s="41">
        <v>100</v>
      </c>
      <c r="G2169" s="41">
        <v>100</v>
      </c>
      <c r="H2169" s="41" t="s">
        <v>1552</v>
      </c>
      <c r="I2169" s="41" t="s">
        <v>11022</v>
      </c>
      <c r="J2169" s="41" t="s">
        <v>11022</v>
      </c>
      <c r="K2169" s="41" t="s">
        <v>762</v>
      </c>
      <c r="L2169" s="41" t="s">
        <v>762</v>
      </c>
      <c r="M2169" s="41" t="s">
        <v>762</v>
      </c>
      <c r="N2169" s="41" t="s">
        <v>762</v>
      </c>
      <c r="O2169" s="41" t="s">
        <v>762</v>
      </c>
      <c r="P2169" s="41" t="s">
        <v>11022</v>
      </c>
      <c r="Q2169" s="41" t="s">
        <v>11022</v>
      </c>
      <c r="R2169" s="41" t="s">
        <v>11022</v>
      </c>
      <c r="S2169" s="41" t="s">
        <v>11022</v>
      </c>
      <c r="T2169" s="41" t="s">
        <v>11022</v>
      </c>
      <c r="U2169" s="41" t="s">
        <v>11022</v>
      </c>
      <c r="V2169" s="41" t="s">
        <v>11022</v>
      </c>
      <c r="W2169" s="41" t="s">
        <v>11253</v>
      </c>
      <c r="X2169" s="41" t="s">
        <v>11254</v>
      </c>
      <c r="Y2169" s="41" t="s">
        <v>11254</v>
      </c>
      <c r="Z2169" s="41">
        <v>131</v>
      </c>
      <c r="AA2169" s="41">
        <v>20</v>
      </c>
      <c r="AB2169" s="41">
        <v>88</v>
      </c>
      <c r="AC2169" s="41">
        <v>32</v>
      </c>
      <c r="AD2169" s="56">
        <f t="shared" si="396"/>
        <v>271</v>
      </c>
      <c r="AE2169" s="56">
        <f t="shared" si="397"/>
        <v>67.75</v>
      </c>
      <c r="AF2169" s="41">
        <v>48</v>
      </c>
      <c r="AG2169" s="41">
        <v>33</v>
      </c>
      <c r="AH2169" s="41">
        <v>53</v>
      </c>
      <c r="AI2169" s="41">
        <v>40</v>
      </c>
      <c r="AJ2169" s="57">
        <f t="shared" si="398"/>
        <v>174</v>
      </c>
      <c r="AK2169" s="57">
        <f t="shared" si="399"/>
        <v>43.5</v>
      </c>
      <c r="AL2169" s="41">
        <v>59</v>
      </c>
      <c r="AM2169" s="41">
        <v>40</v>
      </c>
      <c r="AN2169" s="41">
        <v>28</v>
      </c>
      <c r="AO2169" s="41">
        <v>103</v>
      </c>
      <c r="AP2169" s="58">
        <f t="shared" si="400"/>
        <v>230</v>
      </c>
      <c r="AQ2169" s="58">
        <f t="shared" si="401"/>
        <v>57.5</v>
      </c>
      <c r="AR2169" s="41">
        <v>13</v>
      </c>
      <c r="AS2169" s="41">
        <v>24</v>
      </c>
      <c r="AT2169" s="41">
        <v>10</v>
      </c>
      <c r="AU2169" s="41">
        <v>65</v>
      </c>
      <c r="AV2169" s="59">
        <f t="shared" si="402"/>
        <v>112</v>
      </c>
      <c r="AW2169" s="59">
        <f t="shared" si="403"/>
        <v>28</v>
      </c>
      <c r="AX2169" s="41">
        <v>17</v>
      </c>
      <c r="AY2169" s="41">
        <v>10</v>
      </c>
      <c r="AZ2169" s="41">
        <v>13</v>
      </c>
      <c r="BA2169" s="41">
        <v>38</v>
      </c>
      <c r="BB2169" s="60">
        <f t="shared" si="404"/>
        <v>78</v>
      </c>
      <c r="BC2169" s="60">
        <f t="shared" si="405"/>
        <v>19.5</v>
      </c>
      <c r="BD2169" s="41">
        <f t="shared" si="406"/>
        <v>865</v>
      </c>
      <c r="BE2169" s="41">
        <f t="shared" si="407"/>
        <v>4.219294026747885E-2</v>
      </c>
    </row>
    <row r="2170" spans="1:57" x14ac:dyDescent="0.25">
      <c r="A2170" s="41" t="s">
        <v>12369</v>
      </c>
      <c r="B2170" s="41" t="s">
        <v>11020</v>
      </c>
      <c r="C2170" s="41">
        <v>1</v>
      </c>
      <c r="D2170" s="41">
        <v>0</v>
      </c>
      <c r="E2170" s="41" t="s">
        <v>12370</v>
      </c>
      <c r="F2170" s="41">
        <v>100</v>
      </c>
      <c r="G2170" s="41">
        <v>100</v>
      </c>
      <c r="H2170" s="41" t="s">
        <v>759</v>
      </c>
      <c r="I2170" s="41" t="s">
        <v>11022</v>
      </c>
      <c r="J2170" s="41" t="s">
        <v>11022</v>
      </c>
      <c r="K2170" s="41" t="s">
        <v>762</v>
      </c>
      <c r="L2170" s="41" t="s">
        <v>762</v>
      </c>
      <c r="M2170" s="41" t="s">
        <v>762</v>
      </c>
      <c r="N2170" s="41" t="s">
        <v>762</v>
      </c>
      <c r="O2170" s="41" t="s">
        <v>762</v>
      </c>
      <c r="P2170" s="41" t="s">
        <v>11022</v>
      </c>
      <c r="Q2170" s="41" t="s">
        <v>11022</v>
      </c>
      <c r="R2170" s="41" t="s">
        <v>11022</v>
      </c>
      <c r="S2170" s="41" t="s">
        <v>11022</v>
      </c>
      <c r="T2170" s="41" t="s">
        <v>11022</v>
      </c>
      <c r="U2170" s="41" t="s">
        <v>11022</v>
      </c>
      <c r="V2170" s="41" t="s">
        <v>11022</v>
      </c>
      <c r="W2170" s="41" t="s">
        <v>12371</v>
      </c>
      <c r="X2170" s="41" t="s">
        <v>12372</v>
      </c>
      <c r="Y2170" s="41" t="s">
        <v>12372</v>
      </c>
      <c r="Z2170" s="41">
        <v>0</v>
      </c>
      <c r="AA2170" s="41">
        <v>0</v>
      </c>
      <c r="AB2170" s="41">
        <v>0</v>
      </c>
      <c r="AC2170" s="41">
        <v>0</v>
      </c>
      <c r="AD2170" s="56">
        <f t="shared" si="396"/>
        <v>0</v>
      </c>
      <c r="AE2170" s="56">
        <f t="shared" si="397"/>
        <v>0</v>
      </c>
      <c r="AF2170" s="41">
        <v>39</v>
      </c>
      <c r="AG2170" s="41">
        <v>5</v>
      </c>
      <c r="AH2170" s="41">
        <v>74</v>
      </c>
      <c r="AI2170" s="41">
        <v>140</v>
      </c>
      <c r="AJ2170" s="57">
        <f t="shared" si="398"/>
        <v>258</v>
      </c>
      <c r="AK2170" s="57">
        <f t="shared" si="399"/>
        <v>64.5</v>
      </c>
      <c r="AL2170" s="41">
        <v>177</v>
      </c>
      <c r="AM2170" s="41">
        <v>47</v>
      </c>
      <c r="AN2170" s="41">
        <v>54</v>
      </c>
      <c r="AO2170" s="41">
        <v>52</v>
      </c>
      <c r="AP2170" s="58">
        <f t="shared" si="400"/>
        <v>330</v>
      </c>
      <c r="AQ2170" s="58">
        <f t="shared" si="401"/>
        <v>82.5</v>
      </c>
      <c r="AR2170" s="41">
        <v>54</v>
      </c>
      <c r="AS2170" s="41">
        <v>39</v>
      </c>
      <c r="AT2170" s="41">
        <v>26</v>
      </c>
      <c r="AU2170" s="41">
        <v>46</v>
      </c>
      <c r="AV2170" s="59">
        <f t="shared" si="402"/>
        <v>165</v>
      </c>
      <c r="AW2170" s="59">
        <f t="shared" si="403"/>
        <v>41.25</v>
      </c>
      <c r="AX2170" s="41">
        <v>51</v>
      </c>
      <c r="AY2170" s="41">
        <v>34</v>
      </c>
      <c r="AZ2170" s="41">
        <v>34</v>
      </c>
      <c r="BA2170" s="41">
        <v>42</v>
      </c>
      <c r="BB2170" s="60">
        <f t="shared" si="404"/>
        <v>161</v>
      </c>
      <c r="BC2170" s="60">
        <f t="shared" si="405"/>
        <v>40.25</v>
      </c>
      <c r="BD2170" s="41">
        <f t="shared" si="406"/>
        <v>914</v>
      </c>
      <c r="BE2170" s="41">
        <f t="shared" si="407"/>
        <v>4.4583060583208871E-2</v>
      </c>
    </row>
    <row r="2171" spans="1:57" x14ac:dyDescent="0.25">
      <c r="A2171" s="41" t="s">
        <v>13120</v>
      </c>
      <c r="B2171" s="41" t="s">
        <v>11020</v>
      </c>
      <c r="C2171" s="41">
        <v>1</v>
      </c>
      <c r="D2171" s="41">
        <v>0</v>
      </c>
      <c r="E2171" s="41" t="s">
        <v>13121</v>
      </c>
      <c r="F2171" s="41">
        <v>100</v>
      </c>
      <c r="G2171" s="41">
        <v>100</v>
      </c>
      <c r="H2171" s="41" t="s">
        <v>759</v>
      </c>
      <c r="I2171" s="41" t="s">
        <v>11022</v>
      </c>
      <c r="J2171" s="41" t="s">
        <v>11022</v>
      </c>
      <c r="K2171" s="41" t="s">
        <v>762</v>
      </c>
      <c r="L2171" s="41" t="s">
        <v>762</v>
      </c>
      <c r="M2171" s="41" t="s">
        <v>762</v>
      </c>
      <c r="N2171" s="41" t="s">
        <v>762</v>
      </c>
      <c r="O2171" s="41" t="s">
        <v>762</v>
      </c>
      <c r="P2171" s="41" t="s">
        <v>11022</v>
      </c>
      <c r="Q2171" s="41" t="s">
        <v>11022</v>
      </c>
      <c r="R2171" s="41" t="s">
        <v>11022</v>
      </c>
      <c r="S2171" s="41" t="s">
        <v>11022</v>
      </c>
      <c r="T2171" s="41" t="s">
        <v>11022</v>
      </c>
      <c r="U2171" s="41" t="s">
        <v>11022</v>
      </c>
      <c r="V2171" s="41" t="s">
        <v>11022</v>
      </c>
      <c r="W2171" s="41" t="s">
        <v>13122</v>
      </c>
      <c r="X2171" s="41" t="s">
        <v>13123</v>
      </c>
      <c r="Y2171" s="41" t="s">
        <v>13123</v>
      </c>
      <c r="Z2171" s="41">
        <v>0</v>
      </c>
      <c r="AA2171" s="41">
        <v>0</v>
      </c>
      <c r="AB2171" s="41">
        <v>0</v>
      </c>
      <c r="AC2171" s="41">
        <v>0</v>
      </c>
      <c r="AD2171" s="56">
        <f t="shared" si="396"/>
        <v>0</v>
      </c>
      <c r="AE2171" s="56">
        <f t="shared" si="397"/>
        <v>0</v>
      </c>
      <c r="AF2171" s="41">
        <v>15</v>
      </c>
      <c r="AG2171" s="41">
        <v>7</v>
      </c>
      <c r="AH2171" s="41">
        <v>8</v>
      </c>
      <c r="AI2171" s="41">
        <v>26</v>
      </c>
      <c r="AJ2171" s="57">
        <f t="shared" si="398"/>
        <v>56</v>
      </c>
      <c r="AK2171" s="57">
        <f t="shared" si="399"/>
        <v>14</v>
      </c>
      <c r="AL2171" s="41">
        <v>27</v>
      </c>
      <c r="AM2171" s="41">
        <v>27</v>
      </c>
      <c r="AN2171" s="41">
        <v>17</v>
      </c>
      <c r="AO2171" s="41">
        <v>25</v>
      </c>
      <c r="AP2171" s="58">
        <f t="shared" si="400"/>
        <v>96</v>
      </c>
      <c r="AQ2171" s="58">
        <f t="shared" si="401"/>
        <v>24</v>
      </c>
      <c r="AR2171" s="41">
        <v>20</v>
      </c>
      <c r="AS2171" s="41">
        <v>17</v>
      </c>
      <c r="AT2171" s="41">
        <v>15</v>
      </c>
      <c r="AU2171" s="41">
        <v>33</v>
      </c>
      <c r="AV2171" s="59">
        <f t="shared" si="402"/>
        <v>85</v>
      </c>
      <c r="AW2171" s="59">
        <f t="shared" si="403"/>
        <v>21.25</v>
      </c>
      <c r="AX2171" s="41">
        <v>31</v>
      </c>
      <c r="AY2171" s="41">
        <v>11</v>
      </c>
      <c r="AZ2171" s="41">
        <v>14</v>
      </c>
      <c r="BA2171" s="41">
        <v>12</v>
      </c>
      <c r="BB2171" s="60">
        <f t="shared" si="404"/>
        <v>68</v>
      </c>
      <c r="BC2171" s="60">
        <f t="shared" si="405"/>
        <v>17</v>
      </c>
      <c r="BD2171" s="41">
        <f t="shared" si="406"/>
        <v>305</v>
      </c>
      <c r="BE2171" s="41">
        <f t="shared" si="407"/>
        <v>1.4877279516278669E-2</v>
      </c>
    </row>
    <row r="2172" spans="1:57" x14ac:dyDescent="0.25">
      <c r="A2172" s="41" t="s">
        <v>12206</v>
      </c>
      <c r="B2172" s="41" t="s">
        <v>11020</v>
      </c>
      <c r="C2172" s="41">
        <v>1</v>
      </c>
      <c r="D2172" s="41">
        <v>0</v>
      </c>
      <c r="E2172" s="41" t="s">
        <v>12207</v>
      </c>
      <c r="F2172" s="41">
        <v>100</v>
      </c>
      <c r="G2172" s="41">
        <v>100</v>
      </c>
      <c r="H2172" s="41" t="s">
        <v>759</v>
      </c>
      <c r="I2172" s="41" t="s">
        <v>11022</v>
      </c>
      <c r="J2172" s="41" t="s">
        <v>11022</v>
      </c>
      <c r="K2172" s="41" t="s">
        <v>762</v>
      </c>
      <c r="L2172" s="41" t="s">
        <v>762</v>
      </c>
      <c r="M2172" s="41" t="s">
        <v>762</v>
      </c>
      <c r="N2172" s="41" t="s">
        <v>762</v>
      </c>
      <c r="O2172" s="41" t="s">
        <v>762</v>
      </c>
      <c r="P2172" s="41" t="s">
        <v>11022</v>
      </c>
      <c r="Q2172" s="41" t="s">
        <v>11022</v>
      </c>
      <c r="R2172" s="41" t="s">
        <v>11022</v>
      </c>
      <c r="S2172" s="41" t="s">
        <v>11022</v>
      </c>
      <c r="T2172" s="41" t="s">
        <v>11022</v>
      </c>
      <c r="U2172" s="41" t="s">
        <v>11022</v>
      </c>
      <c r="V2172" s="41" t="s">
        <v>11022</v>
      </c>
      <c r="W2172" s="41" t="s">
        <v>12208</v>
      </c>
      <c r="X2172" s="41" t="s">
        <v>12209</v>
      </c>
      <c r="Y2172" s="41" t="s">
        <v>12209</v>
      </c>
      <c r="Z2172" s="41">
        <v>0</v>
      </c>
      <c r="AA2172" s="41">
        <v>0</v>
      </c>
      <c r="AB2172" s="41">
        <v>1</v>
      </c>
      <c r="AC2172" s="41">
        <v>1</v>
      </c>
      <c r="AD2172" s="56">
        <f t="shared" si="396"/>
        <v>2</v>
      </c>
      <c r="AE2172" s="56">
        <f t="shared" si="397"/>
        <v>0.5</v>
      </c>
      <c r="AF2172" s="41">
        <v>11</v>
      </c>
      <c r="AG2172" s="41">
        <v>16</v>
      </c>
      <c r="AH2172" s="41">
        <v>9</v>
      </c>
      <c r="AI2172" s="41">
        <v>11</v>
      </c>
      <c r="AJ2172" s="57">
        <f t="shared" si="398"/>
        <v>47</v>
      </c>
      <c r="AK2172" s="57">
        <f t="shared" si="399"/>
        <v>11.75</v>
      </c>
      <c r="AL2172" s="41">
        <v>10</v>
      </c>
      <c r="AM2172" s="41">
        <v>24</v>
      </c>
      <c r="AN2172" s="41">
        <v>10</v>
      </c>
      <c r="AO2172" s="41">
        <v>2</v>
      </c>
      <c r="AP2172" s="58">
        <f t="shared" si="400"/>
        <v>46</v>
      </c>
      <c r="AQ2172" s="58">
        <f t="shared" si="401"/>
        <v>11.5</v>
      </c>
      <c r="AR2172" s="41">
        <v>7</v>
      </c>
      <c r="AS2172" s="41">
        <v>13</v>
      </c>
      <c r="AT2172" s="41">
        <v>13</v>
      </c>
      <c r="AU2172" s="41">
        <v>25</v>
      </c>
      <c r="AV2172" s="59">
        <f t="shared" si="402"/>
        <v>58</v>
      </c>
      <c r="AW2172" s="59">
        <f t="shared" si="403"/>
        <v>14.5</v>
      </c>
      <c r="AX2172" s="41">
        <v>16</v>
      </c>
      <c r="AY2172" s="41">
        <v>16</v>
      </c>
      <c r="AZ2172" s="41">
        <v>30</v>
      </c>
      <c r="BA2172" s="41">
        <v>18</v>
      </c>
      <c r="BB2172" s="60">
        <f t="shared" si="404"/>
        <v>80</v>
      </c>
      <c r="BC2172" s="60">
        <f t="shared" si="405"/>
        <v>20</v>
      </c>
      <c r="BD2172" s="41">
        <f t="shared" si="406"/>
        <v>233</v>
      </c>
      <c r="BE2172" s="41">
        <f t="shared" si="407"/>
        <v>1.1365265991124361E-2</v>
      </c>
    </row>
    <row r="2173" spans="1:57" x14ac:dyDescent="0.25">
      <c r="A2173" s="41" t="s">
        <v>14136</v>
      </c>
      <c r="B2173" s="41" t="s">
        <v>11020</v>
      </c>
      <c r="C2173" s="41">
        <v>1</v>
      </c>
      <c r="D2173" s="41">
        <v>0</v>
      </c>
      <c r="E2173" s="41" t="s">
        <v>14137</v>
      </c>
      <c r="F2173" s="41">
        <v>100</v>
      </c>
      <c r="G2173" s="41">
        <v>100</v>
      </c>
      <c r="H2173" s="41" t="s">
        <v>759</v>
      </c>
      <c r="I2173" s="41" t="s">
        <v>11022</v>
      </c>
      <c r="J2173" s="41" t="s">
        <v>11022</v>
      </c>
      <c r="K2173" s="41" t="s">
        <v>762</v>
      </c>
      <c r="L2173" s="41" t="s">
        <v>762</v>
      </c>
      <c r="M2173" s="41" t="s">
        <v>762</v>
      </c>
      <c r="N2173" s="41" t="s">
        <v>762</v>
      </c>
      <c r="O2173" s="41" t="s">
        <v>762</v>
      </c>
      <c r="P2173" s="41" t="s">
        <v>11022</v>
      </c>
      <c r="Q2173" s="41" t="s">
        <v>11022</v>
      </c>
      <c r="R2173" s="41" t="s">
        <v>11022</v>
      </c>
      <c r="S2173" s="41" t="s">
        <v>11022</v>
      </c>
      <c r="T2173" s="41" t="s">
        <v>11022</v>
      </c>
      <c r="U2173" s="41" t="s">
        <v>11022</v>
      </c>
      <c r="V2173" s="41" t="s">
        <v>11022</v>
      </c>
      <c r="W2173" s="41" t="s">
        <v>14137</v>
      </c>
      <c r="X2173" s="41" t="s">
        <v>14138</v>
      </c>
      <c r="Y2173" s="41" t="s">
        <v>14138</v>
      </c>
      <c r="Z2173" s="41">
        <v>0</v>
      </c>
      <c r="AA2173" s="41">
        <v>1</v>
      </c>
      <c r="AB2173" s="41">
        <v>0</v>
      </c>
      <c r="AC2173" s="41">
        <v>1</v>
      </c>
      <c r="AD2173" s="56">
        <f t="shared" si="396"/>
        <v>2</v>
      </c>
      <c r="AE2173" s="56">
        <f t="shared" si="397"/>
        <v>0.5</v>
      </c>
      <c r="AF2173" s="41">
        <v>6</v>
      </c>
      <c r="AG2173" s="41">
        <v>10</v>
      </c>
      <c r="AH2173" s="41">
        <v>5</v>
      </c>
      <c r="AI2173" s="41">
        <v>15</v>
      </c>
      <c r="AJ2173" s="57">
        <f t="shared" si="398"/>
        <v>36</v>
      </c>
      <c r="AK2173" s="57">
        <f t="shared" si="399"/>
        <v>9</v>
      </c>
      <c r="AL2173" s="41">
        <v>3</v>
      </c>
      <c r="AM2173" s="41">
        <v>6</v>
      </c>
      <c r="AN2173" s="41">
        <v>6</v>
      </c>
      <c r="AO2173" s="41">
        <v>4</v>
      </c>
      <c r="AP2173" s="58">
        <f t="shared" si="400"/>
        <v>19</v>
      </c>
      <c r="AQ2173" s="58">
        <f t="shared" si="401"/>
        <v>4.75</v>
      </c>
      <c r="AR2173" s="41">
        <v>12</v>
      </c>
      <c r="AS2173" s="41">
        <v>0</v>
      </c>
      <c r="AT2173" s="41">
        <v>21</v>
      </c>
      <c r="AU2173" s="41">
        <v>12</v>
      </c>
      <c r="AV2173" s="59">
        <f t="shared" si="402"/>
        <v>45</v>
      </c>
      <c r="AW2173" s="59">
        <f t="shared" si="403"/>
        <v>11.25</v>
      </c>
      <c r="AX2173" s="41">
        <v>20</v>
      </c>
      <c r="AY2173" s="41">
        <v>41</v>
      </c>
      <c r="AZ2173" s="41">
        <v>13</v>
      </c>
      <c r="BA2173" s="41">
        <v>11</v>
      </c>
      <c r="BB2173" s="60">
        <f t="shared" si="404"/>
        <v>85</v>
      </c>
      <c r="BC2173" s="60">
        <f t="shared" si="405"/>
        <v>21.25</v>
      </c>
      <c r="BD2173" s="41">
        <f t="shared" si="406"/>
        <v>187</v>
      </c>
      <c r="BE2173" s="41">
        <f t="shared" si="407"/>
        <v>9.1214795722757754E-3</v>
      </c>
    </row>
    <row r="2174" spans="1:57" x14ac:dyDescent="0.25">
      <c r="A2174" s="41" t="s">
        <v>13239</v>
      </c>
      <c r="B2174" s="41" t="s">
        <v>11020</v>
      </c>
      <c r="C2174" s="41">
        <v>1</v>
      </c>
      <c r="D2174" s="41">
        <v>0</v>
      </c>
      <c r="E2174" s="41" t="s">
        <v>13240</v>
      </c>
      <c r="F2174" s="41">
        <v>100</v>
      </c>
      <c r="G2174" s="41">
        <v>100</v>
      </c>
      <c r="H2174" s="41" t="s">
        <v>759</v>
      </c>
      <c r="I2174" s="41" t="s">
        <v>11022</v>
      </c>
      <c r="J2174" s="41" t="s">
        <v>11022</v>
      </c>
      <c r="K2174" s="41" t="s">
        <v>762</v>
      </c>
      <c r="L2174" s="41" t="s">
        <v>762</v>
      </c>
      <c r="M2174" s="41" t="s">
        <v>762</v>
      </c>
      <c r="N2174" s="41" t="s">
        <v>762</v>
      </c>
      <c r="O2174" s="41" t="s">
        <v>762</v>
      </c>
      <c r="P2174" s="41" t="s">
        <v>11022</v>
      </c>
      <c r="Q2174" s="41" t="s">
        <v>11022</v>
      </c>
      <c r="R2174" s="41" t="s">
        <v>11022</v>
      </c>
      <c r="S2174" s="41" t="s">
        <v>11022</v>
      </c>
      <c r="T2174" s="41" t="s">
        <v>11022</v>
      </c>
      <c r="U2174" s="41" t="s">
        <v>11022</v>
      </c>
      <c r="V2174" s="41" t="s">
        <v>11022</v>
      </c>
      <c r="W2174" s="41" t="s">
        <v>13241</v>
      </c>
      <c r="X2174" s="41" t="s">
        <v>13242</v>
      </c>
      <c r="Y2174" s="41" t="s">
        <v>13242</v>
      </c>
      <c r="Z2174" s="41">
        <v>0</v>
      </c>
      <c r="AA2174" s="41">
        <v>0</v>
      </c>
      <c r="AB2174" s="41">
        <v>0</v>
      </c>
      <c r="AC2174" s="41">
        <v>1</v>
      </c>
      <c r="AD2174" s="56">
        <f t="shared" si="396"/>
        <v>1</v>
      </c>
      <c r="AE2174" s="56">
        <f t="shared" si="397"/>
        <v>0.25</v>
      </c>
      <c r="AF2174" s="41">
        <v>11</v>
      </c>
      <c r="AG2174" s="41">
        <v>3</v>
      </c>
      <c r="AH2174" s="41">
        <v>5</v>
      </c>
      <c r="AI2174" s="41">
        <v>11</v>
      </c>
      <c r="AJ2174" s="57">
        <f t="shared" si="398"/>
        <v>30</v>
      </c>
      <c r="AK2174" s="57">
        <f t="shared" si="399"/>
        <v>7.5</v>
      </c>
      <c r="AL2174" s="41">
        <v>10</v>
      </c>
      <c r="AM2174" s="41">
        <v>8</v>
      </c>
      <c r="AN2174" s="41">
        <v>5</v>
      </c>
      <c r="AO2174" s="41">
        <v>4</v>
      </c>
      <c r="AP2174" s="58">
        <f t="shared" si="400"/>
        <v>27</v>
      </c>
      <c r="AQ2174" s="58">
        <f t="shared" si="401"/>
        <v>6.75</v>
      </c>
      <c r="AR2174" s="41">
        <v>5</v>
      </c>
      <c r="AS2174" s="41">
        <v>1</v>
      </c>
      <c r="AT2174" s="41">
        <v>11</v>
      </c>
      <c r="AU2174" s="41">
        <v>8</v>
      </c>
      <c r="AV2174" s="59">
        <f t="shared" si="402"/>
        <v>25</v>
      </c>
      <c r="AW2174" s="59">
        <f t="shared" si="403"/>
        <v>6.25</v>
      </c>
      <c r="AX2174" s="41">
        <v>13</v>
      </c>
      <c r="AY2174" s="41">
        <v>14</v>
      </c>
      <c r="AZ2174" s="41">
        <v>8</v>
      </c>
      <c r="BA2174" s="41">
        <v>8</v>
      </c>
      <c r="BB2174" s="60">
        <f t="shared" si="404"/>
        <v>43</v>
      </c>
      <c r="BC2174" s="60">
        <f t="shared" si="405"/>
        <v>10.75</v>
      </c>
      <c r="BD2174" s="41">
        <f t="shared" si="406"/>
        <v>126</v>
      </c>
      <c r="BE2174" s="41">
        <f t="shared" si="407"/>
        <v>6.1460236690200412E-3</v>
      </c>
    </row>
    <row r="2175" spans="1:57" x14ac:dyDescent="0.25">
      <c r="A2175" s="41" t="s">
        <v>11985</v>
      </c>
      <c r="B2175" s="41" t="s">
        <v>11020</v>
      </c>
      <c r="C2175" s="41">
        <v>1</v>
      </c>
      <c r="D2175" s="41">
        <v>0</v>
      </c>
      <c r="E2175" s="41" t="s">
        <v>11986</v>
      </c>
      <c r="F2175" s="41">
        <v>100</v>
      </c>
      <c r="G2175" s="41">
        <v>100</v>
      </c>
      <c r="H2175" s="41" t="s">
        <v>759</v>
      </c>
      <c r="I2175" s="41" t="s">
        <v>11022</v>
      </c>
      <c r="J2175" s="41" t="s">
        <v>11022</v>
      </c>
      <c r="K2175" s="41" t="s">
        <v>762</v>
      </c>
      <c r="L2175" s="41" t="s">
        <v>762</v>
      </c>
      <c r="M2175" s="41" t="s">
        <v>762</v>
      </c>
      <c r="N2175" s="41" t="s">
        <v>762</v>
      </c>
      <c r="O2175" s="41" t="s">
        <v>762</v>
      </c>
      <c r="P2175" s="41" t="s">
        <v>11022</v>
      </c>
      <c r="Q2175" s="41" t="s">
        <v>11022</v>
      </c>
      <c r="R2175" s="41" t="s">
        <v>11022</v>
      </c>
      <c r="S2175" s="41" t="s">
        <v>11022</v>
      </c>
      <c r="T2175" s="41" t="s">
        <v>11022</v>
      </c>
      <c r="U2175" s="41" t="s">
        <v>11022</v>
      </c>
      <c r="V2175" s="41" t="s">
        <v>11022</v>
      </c>
      <c r="W2175" s="41" t="s">
        <v>11987</v>
      </c>
      <c r="X2175" s="41" t="s">
        <v>11988</v>
      </c>
      <c r="Y2175" s="41" t="s">
        <v>11988</v>
      </c>
      <c r="Z2175" s="41">
        <v>1</v>
      </c>
      <c r="AA2175" s="41">
        <v>0</v>
      </c>
      <c r="AB2175" s="41">
        <v>1</v>
      </c>
      <c r="AC2175" s="41">
        <v>1</v>
      </c>
      <c r="AD2175" s="56">
        <f t="shared" si="396"/>
        <v>3</v>
      </c>
      <c r="AE2175" s="56">
        <f t="shared" si="397"/>
        <v>0.75</v>
      </c>
      <c r="AF2175" s="41">
        <v>13</v>
      </c>
      <c r="AG2175" s="41">
        <v>11</v>
      </c>
      <c r="AH2175" s="41">
        <v>9</v>
      </c>
      <c r="AI2175" s="41">
        <v>22</v>
      </c>
      <c r="AJ2175" s="57">
        <f t="shared" si="398"/>
        <v>55</v>
      </c>
      <c r="AK2175" s="57">
        <f t="shared" si="399"/>
        <v>13.75</v>
      </c>
      <c r="AL2175" s="41">
        <v>20</v>
      </c>
      <c r="AM2175" s="41">
        <v>4</v>
      </c>
      <c r="AN2175" s="41">
        <v>23</v>
      </c>
      <c r="AO2175" s="41">
        <v>10</v>
      </c>
      <c r="AP2175" s="58">
        <f t="shared" si="400"/>
        <v>57</v>
      </c>
      <c r="AQ2175" s="58">
        <f t="shared" si="401"/>
        <v>14.25</v>
      </c>
      <c r="AR2175" s="41">
        <v>9</v>
      </c>
      <c r="AS2175" s="41">
        <v>10</v>
      </c>
      <c r="AT2175" s="41">
        <v>4</v>
      </c>
      <c r="AU2175" s="41">
        <v>29</v>
      </c>
      <c r="AV2175" s="59">
        <f t="shared" si="402"/>
        <v>52</v>
      </c>
      <c r="AW2175" s="59">
        <f t="shared" si="403"/>
        <v>13</v>
      </c>
      <c r="AX2175" s="41">
        <v>14</v>
      </c>
      <c r="AY2175" s="41">
        <v>26</v>
      </c>
      <c r="AZ2175" s="41">
        <v>18</v>
      </c>
      <c r="BA2175" s="41">
        <v>9</v>
      </c>
      <c r="BB2175" s="60">
        <f t="shared" si="404"/>
        <v>67</v>
      </c>
      <c r="BC2175" s="60">
        <f t="shared" si="405"/>
        <v>16.75</v>
      </c>
      <c r="BD2175" s="41">
        <f t="shared" si="406"/>
        <v>234</v>
      </c>
      <c r="BE2175" s="41">
        <f t="shared" si="407"/>
        <v>1.1414043956751505E-2</v>
      </c>
    </row>
    <row r="2176" spans="1:57" x14ac:dyDescent="0.25">
      <c r="A2176" s="41" t="s">
        <v>12865</v>
      </c>
      <c r="B2176" s="41" t="s">
        <v>11020</v>
      </c>
      <c r="C2176" s="41">
        <v>1</v>
      </c>
      <c r="D2176" s="41">
        <v>0</v>
      </c>
      <c r="E2176" s="41" t="s">
        <v>12866</v>
      </c>
      <c r="F2176" s="41">
        <v>100</v>
      </c>
      <c r="G2176" s="41">
        <v>100</v>
      </c>
      <c r="H2176" s="41" t="s">
        <v>759</v>
      </c>
      <c r="I2176" s="41" t="s">
        <v>11022</v>
      </c>
      <c r="J2176" s="41" t="s">
        <v>11022</v>
      </c>
      <c r="K2176" s="41" t="s">
        <v>762</v>
      </c>
      <c r="L2176" s="41" t="s">
        <v>762</v>
      </c>
      <c r="M2176" s="41" t="s">
        <v>762</v>
      </c>
      <c r="N2176" s="41" t="s">
        <v>762</v>
      </c>
      <c r="O2176" s="41" t="s">
        <v>762</v>
      </c>
      <c r="P2176" s="41" t="s">
        <v>11022</v>
      </c>
      <c r="Q2176" s="41" t="s">
        <v>11022</v>
      </c>
      <c r="R2176" s="41" t="s">
        <v>11022</v>
      </c>
      <c r="S2176" s="41" t="s">
        <v>11022</v>
      </c>
      <c r="T2176" s="41" t="s">
        <v>11022</v>
      </c>
      <c r="U2176" s="41" t="s">
        <v>11022</v>
      </c>
      <c r="V2176" s="41" t="s">
        <v>11022</v>
      </c>
      <c r="W2176" s="41" t="s">
        <v>12867</v>
      </c>
      <c r="X2176" s="41" t="s">
        <v>12868</v>
      </c>
      <c r="Y2176" s="41" t="s">
        <v>12868</v>
      </c>
      <c r="Z2176" s="41">
        <v>1</v>
      </c>
      <c r="AA2176" s="41">
        <v>0</v>
      </c>
      <c r="AB2176" s="41">
        <v>0</v>
      </c>
      <c r="AC2176" s="41">
        <v>2</v>
      </c>
      <c r="AD2176" s="56">
        <f t="shared" si="396"/>
        <v>3</v>
      </c>
      <c r="AE2176" s="56">
        <f t="shared" si="397"/>
        <v>0.75</v>
      </c>
      <c r="AF2176" s="41">
        <v>256</v>
      </c>
      <c r="AG2176" s="41">
        <v>8</v>
      </c>
      <c r="AH2176" s="41">
        <v>71</v>
      </c>
      <c r="AI2176" s="41">
        <v>75</v>
      </c>
      <c r="AJ2176" s="57">
        <f t="shared" si="398"/>
        <v>410</v>
      </c>
      <c r="AK2176" s="57">
        <f t="shared" si="399"/>
        <v>102.5</v>
      </c>
      <c r="AL2176" s="41">
        <v>6</v>
      </c>
      <c r="AM2176" s="41">
        <v>11</v>
      </c>
      <c r="AN2176" s="41">
        <v>54</v>
      </c>
      <c r="AO2176" s="41">
        <v>9</v>
      </c>
      <c r="AP2176" s="58">
        <f t="shared" si="400"/>
        <v>80</v>
      </c>
      <c r="AQ2176" s="58">
        <f t="shared" si="401"/>
        <v>20</v>
      </c>
      <c r="AR2176" s="41">
        <v>1</v>
      </c>
      <c r="AS2176" s="41">
        <v>3</v>
      </c>
      <c r="AT2176" s="41">
        <v>12</v>
      </c>
      <c r="AU2176" s="41">
        <v>30</v>
      </c>
      <c r="AV2176" s="59">
        <f t="shared" si="402"/>
        <v>46</v>
      </c>
      <c r="AW2176" s="59">
        <f t="shared" si="403"/>
        <v>11.5</v>
      </c>
      <c r="AX2176" s="41">
        <v>9</v>
      </c>
      <c r="AY2176" s="41">
        <v>16</v>
      </c>
      <c r="AZ2176" s="41">
        <v>21</v>
      </c>
      <c r="BA2176" s="41">
        <v>8</v>
      </c>
      <c r="BB2176" s="60">
        <f t="shared" si="404"/>
        <v>54</v>
      </c>
      <c r="BC2176" s="60">
        <f t="shared" si="405"/>
        <v>13.5</v>
      </c>
      <c r="BD2176" s="41">
        <f t="shared" si="406"/>
        <v>593</v>
      </c>
      <c r="BE2176" s="41">
        <f t="shared" si="407"/>
        <v>2.8925333616895903E-2</v>
      </c>
    </row>
    <row r="2177" spans="1:57" x14ac:dyDescent="0.25">
      <c r="A2177" s="41" t="s">
        <v>14118</v>
      </c>
      <c r="B2177" s="41" t="s">
        <v>11020</v>
      </c>
      <c r="C2177" s="41">
        <v>1</v>
      </c>
      <c r="D2177" s="41">
        <v>0</v>
      </c>
      <c r="E2177" s="41" t="s">
        <v>14119</v>
      </c>
      <c r="F2177" s="41">
        <v>100</v>
      </c>
      <c r="G2177" s="41">
        <v>100</v>
      </c>
      <c r="H2177" s="41" t="s">
        <v>759</v>
      </c>
      <c r="I2177" s="41" t="s">
        <v>11022</v>
      </c>
      <c r="J2177" s="41" t="s">
        <v>11022</v>
      </c>
      <c r="K2177" s="41" t="s">
        <v>762</v>
      </c>
      <c r="L2177" s="41" t="s">
        <v>762</v>
      </c>
      <c r="M2177" s="41" t="s">
        <v>762</v>
      </c>
      <c r="N2177" s="41" t="s">
        <v>762</v>
      </c>
      <c r="O2177" s="41" t="s">
        <v>762</v>
      </c>
      <c r="P2177" s="41" t="s">
        <v>11022</v>
      </c>
      <c r="Q2177" s="41" t="s">
        <v>11022</v>
      </c>
      <c r="R2177" s="41" t="s">
        <v>11022</v>
      </c>
      <c r="S2177" s="41" t="s">
        <v>11022</v>
      </c>
      <c r="T2177" s="41" t="s">
        <v>11022</v>
      </c>
      <c r="U2177" s="41" t="s">
        <v>11022</v>
      </c>
      <c r="V2177" s="41" t="s">
        <v>11022</v>
      </c>
      <c r="W2177" s="41" t="s">
        <v>14120</v>
      </c>
      <c r="X2177" s="41" t="s">
        <v>14121</v>
      </c>
      <c r="Y2177" s="41" t="s">
        <v>14121</v>
      </c>
      <c r="Z2177" s="41">
        <v>199</v>
      </c>
      <c r="AA2177" s="41">
        <v>87</v>
      </c>
      <c r="AB2177" s="41">
        <v>244</v>
      </c>
      <c r="AC2177" s="41">
        <v>163</v>
      </c>
      <c r="AD2177" s="56">
        <f t="shared" si="396"/>
        <v>693</v>
      </c>
      <c r="AE2177" s="56">
        <f t="shared" si="397"/>
        <v>173.25</v>
      </c>
      <c r="AF2177" s="41">
        <v>310</v>
      </c>
      <c r="AG2177" s="41">
        <v>159</v>
      </c>
      <c r="AH2177" s="41">
        <v>51</v>
      </c>
      <c r="AI2177" s="41">
        <v>72</v>
      </c>
      <c r="AJ2177" s="57">
        <f t="shared" si="398"/>
        <v>592</v>
      </c>
      <c r="AK2177" s="57">
        <f t="shared" si="399"/>
        <v>148</v>
      </c>
      <c r="AL2177" s="41">
        <v>47</v>
      </c>
      <c r="AM2177" s="41">
        <v>53</v>
      </c>
      <c r="AN2177" s="41">
        <v>50</v>
      </c>
      <c r="AO2177" s="41">
        <v>18</v>
      </c>
      <c r="AP2177" s="58">
        <f t="shared" si="400"/>
        <v>168</v>
      </c>
      <c r="AQ2177" s="58">
        <f t="shared" si="401"/>
        <v>42</v>
      </c>
      <c r="AR2177" s="41">
        <v>14</v>
      </c>
      <c r="AS2177" s="41">
        <v>20</v>
      </c>
      <c r="AT2177" s="41">
        <v>22</v>
      </c>
      <c r="AU2177" s="41">
        <v>46</v>
      </c>
      <c r="AV2177" s="59">
        <f t="shared" si="402"/>
        <v>102</v>
      </c>
      <c r="AW2177" s="59">
        <f t="shared" si="403"/>
        <v>25.5</v>
      </c>
      <c r="AX2177" s="41">
        <v>25</v>
      </c>
      <c r="AY2177" s="41">
        <v>10</v>
      </c>
      <c r="AZ2177" s="41">
        <v>25</v>
      </c>
      <c r="BA2177" s="41">
        <v>24</v>
      </c>
      <c r="BB2177" s="60">
        <f t="shared" si="404"/>
        <v>84</v>
      </c>
      <c r="BC2177" s="60">
        <f t="shared" si="405"/>
        <v>21</v>
      </c>
      <c r="BD2177" s="41">
        <f t="shared" si="406"/>
        <v>1639</v>
      </c>
      <c r="BE2177" s="41">
        <f t="shared" si="407"/>
        <v>7.9947085662887676E-2</v>
      </c>
    </row>
    <row r="2178" spans="1:57" x14ac:dyDescent="0.25">
      <c r="A2178" s="41" t="s">
        <v>13101</v>
      </c>
      <c r="B2178" s="41" t="s">
        <v>11020</v>
      </c>
      <c r="C2178" s="41">
        <v>1</v>
      </c>
      <c r="D2178" s="41">
        <v>0</v>
      </c>
      <c r="E2178" s="41" t="s">
        <v>13102</v>
      </c>
      <c r="F2178" s="41">
        <v>100</v>
      </c>
      <c r="G2178" s="41">
        <v>100</v>
      </c>
      <c r="H2178" s="41" t="s">
        <v>759</v>
      </c>
      <c r="I2178" s="41" t="s">
        <v>11022</v>
      </c>
      <c r="J2178" s="41" t="s">
        <v>11022</v>
      </c>
      <c r="K2178" s="41" t="s">
        <v>762</v>
      </c>
      <c r="L2178" s="41" t="s">
        <v>762</v>
      </c>
      <c r="M2178" s="41" t="s">
        <v>762</v>
      </c>
      <c r="N2178" s="41" t="s">
        <v>762</v>
      </c>
      <c r="O2178" s="41" t="s">
        <v>762</v>
      </c>
      <c r="P2178" s="41" t="s">
        <v>11022</v>
      </c>
      <c r="Q2178" s="41" t="s">
        <v>11022</v>
      </c>
      <c r="R2178" s="41" t="s">
        <v>11022</v>
      </c>
      <c r="S2178" s="41" t="s">
        <v>11022</v>
      </c>
      <c r="T2178" s="41" t="s">
        <v>11022</v>
      </c>
      <c r="U2178" s="41" t="s">
        <v>11022</v>
      </c>
      <c r="V2178" s="41" t="s">
        <v>11022</v>
      </c>
      <c r="W2178" s="41" t="s">
        <v>13103</v>
      </c>
      <c r="X2178" s="41" t="s">
        <v>13104</v>
      </c>
      <c r="Y2178" s="41" t="s">
        <v>13104</v>
      </c>
      <c r="Z2178" s="41">
        <v>125</v>
      </c>
      <c r="AA2178" s="41">
        <v>28</v>
      </c>
      <c r="AB2178" s="41">
        <v>22</v>
      </c>
      <c r="AC2178" s="41">
        <v>56</v>
      </c>
      <c r="AD2178" s="56">
        <f t="shared" si="396"/>
        <v>231</v>
      </c>
      <c r="AE2178" s="56">
        <f t="shared" si="397"/>
        <v>57.75</v>
      </c>
      <c r="AF2178" s="41">
        <v>47</v>
      </c>
      <c r="AG2178" s="41">
        <v>39</v>
      </c>
      <c r="AH2178" s="41">
        <v>18</v>
      </c>
      <c r="AI2178" s="41">
        <v>14</v>
      </c>
      <c r="AJ2178" s="57">
        <f t="shared" si="398"/>
        <v>118</v>
      </c>
      <c r="AK2178" s="57">
        <f t="shared" si="399"/>
        <v>29.5</v>
      </c>
      <c r="AL2178" s="41">
        <v>17</v>
      </c>
      <c r="AM2178" s="41">
        <v>13</v>
      </c>
      <c r="AN2178" s="41">
        <v>16</v>
      </c>
      <c r="AO2178" s="41">
        <v>7</v>
      </c>
      <c r="AP2178" s="58">
        <f t="shared" si="400"/>
        <v>53</v>
      </c>
      <c r="AQ2178" s="58">
        <f t="shared" si="401"/>
        <v>13.25</v>
      </c>
      <c r="AR2178" s="41">
        <v>9</v>
      </c>
      <c r="AS2178" s="41">
        <v>16</v>
      </c>
      <c r="AT2178" s="41">
        <v>8</v>
      </c>
      <c r="AU2178" s="41">
        <v>49</v>
      </c>
      <c r="AV2178" s="59">
        <f t="shared" si="402"/>
        <v>82</v>
      </c>
      <c r="AW2178" s="59">
        <f t="shared" si="403"/>
        <v>20.5</v>
      </c>
      <c r="AX2178" s="41">
        <v>10</v>
      </c>
      <c r="AY2178" s="41">
        <v>9</v>
      </c>
      <c r="AZ2178" s="41">
        <v>6</v>
      </c>
      <c r="BA2178" s="41">
        <v>8</v>
      </c>
      <c r="BB2178" s="60">
        <f t="shared" si="404"/>
        <v>33</v>
      </c>
      <c r="BC2178" s="60">
        <f t="shared" si="405"/>
        <v>8.25</v>
      </c>
      <c r="BD2178" s="41">
        <f t="shared" si="406"/>
        <v>517</v>
      </c>
      <c r="BE2178" s="41">
        <f t="shared" si="407"/>
        <v>2.5218208229233027E-2</v>
      </c>
    </row>
    <row r="2179" spans="1:57" x14ac:dyDescent="0.25">
      <c r="A2179" s="41" t="s">
        <v>12492</v>
      </c>
      <c r="B2179" s="41" t="s">
        <v>11020</v>
      </c>
      <c r="C2179" s="41">
        <v>1</v>
      </c>
      <c r="D2179" s="41">
        <v>0</v>
      </c>
      <c r="E2179" s="41" t="s">
        <v>12493</v>
      </c>
      <c r="F2179" s="41">
        <v>100</v>
      </c>
      <c r="G2179" s="41">
        <v>100</v>
      </c>
      <c r="H2179" s="41" t="s">
        <v>1552</v>
      </c>
      <c r="I2179" s="41" t="s">
        <v>11022</v>
      </c>
      <c r="J2179" s="41" t="s">
        <v>11022</v>
      </c>
      <c r="K2179" s="41" t="s">
        <v>762</v>
      </c>
      <c r="L2179" s="41" t="s">
        <v>762</v>
      </c>
      <c r="M2179" s="41" t="s">
        <v>762</v>
      </c>
      <c r="N2179" s="41" t="s">
        <v>762</v>
      </c>
      <c r="O2179" s="41" t="s">
        <v>762</v>
      </c>
      <c r="P2179" s="41" t="s">
        <v>11022</v>
      </c>
      <c r="Q2179" s="41" t="s">
        <v>11022</v>
      </c>
      <c r="R2179" s="41" t="s">
        <v>11022</v>
      </c>
      <c r="S2179" s="41" t="s">
        <v>11022</v>
      </c>
      <c r="T2179" s="41" t="s">
        <v>11022</v>
      </c>
      <c r="U2179" s="41" t="s">
        <v>11022</v>
      </c>
      <c r="V2179" s="41" t="s">
        <v>11022</v>
      </c>
      <c r="W2179" s="41" t="s">
        <v>12494</v>
      </c>
      <c r="X2179" s="41" t="s">
        <v>12495</v>
      </c>
      <c r="Y2179" s="41" t="s">
        <v>12495</v>
      </c>
      <c r="Z2179" s="41">
        <v>0</v>
      </c>
      <c r="AA2179" s="41">
        <v>0</v>
      </c>
      <c r="AB2179" s="41">
        <v>2</v>
      </c>
      <c r="AC2179" s="41">
        <v>1</v>
      </c>
      <c r="AD2179" s="56">
        <f t="shared" ref="AD2179:AD2242" si="408">SUM(Z2179:AC2179)</f>
        <v>3</v>
      </c>
      <c r="AE2179" s="56">
        <f t="shared" ref="AE2179:AE2242" si="409">AVERAGE(Z2179:AC2179)</f>
        <v>0.75</v>
      </c>
      <c r="AF2179" s="41">
        <v>20</v>
      </c>
      <c r="AG2179" s="41">
        <v>27</v>
      </c>
      <c r="AH2179" s="41">
        <v>33</v>
      </c>
      <c r="AI2179" s="41">
        <v>36</v>
      </c>
      <c r="AJ2179" s="57">
        <f t="shared" ref="AJ2179:AJ2242" si="410">SUM(AF2179:AI2179)</f>
        <v>116</v>
      </c>
      <c r="AK2179" s="57">
        <f t="shared" ref="AK2179:AK2242" si="411">AVERAGE(AF2179:AI2179)</f>
        <v>29</v>
      </c>
      <c r="AL2179" s="41">
        <v>21</v>
      </c>
      <c r="AM2179" s="41">
        <v>27</v>
      </c>
      <c r="AN2179" s="41">
        <v>31</v>
      </c>
      <c r="AO2179" s="41">
        <v>17</v>
      </c>
      <c r="AP2179" s="58">
        <f t="shared" ref="AP2179:AP2242" si="412">SUM(AL2179:AO2179)</f>
        <v>96</v>
      </c>
      <c r="AQ2179" s="58">
        <f t="shared" ref="AQ2179:AQ2242" si="413">AVERAGE(AL2179:AO2179)</f>
        <v>24</v>
      </c>
      <c r="AR2179" s="41">
        <v>35</v>
      </c>
      <c r="AS2179" s="41">
        <v>16</v>
      </c>
      <c r="AT2179" s="41">
        <v>35</v>
      </c>
      <c r="AU2179" s="41">
        <v>64</v>
      </c>
      <c r="AV2179" s="59">
        <f t="shared" ref="AV2179:AV2242" si="414">SUM(AR2179:AU2179)</f>
        <v>150</v>
      </c>
      <c r="AW2179" s="59">
        <f t="shared" ref="AW2179:AW2242" si="415">AVERAGE(AR2179:AU2179)</f>
        <v>37.5</v>
      </c>
      <c r="AX2179" s="41">
        <v>53</v>
      </c>
      <c r="AY2179" s="41">
        <v>72</v>
      </c>
      <c r="AZ2179" s="41">
        <v>34</v>
      </c>
      <c r="BA2179" s="41">
        <v>38</v>
      </c>
      <c r="BB2179" s="60">
        <f t="shared" ref="BB2179:BB2242" si="416">SUM(AX2179:BA2179)</f>
        <v>197</v>
      </c>
      <c r="BC2179" s="60">
        <f t="shared" ref="BC2179:BC2242" si="417">AVERAGE(AX2179:BA2179)</f>
        <v>49.25</v>
      </c>
      <c r="BD2179" s="41">
        <f t="shared" ref="BD2179:BD2242" si="418">SUM(Z2179:AC2179,AF2179:AI2179,AL2179:AO2179,AR2179:AU2179,AX2179:BA2179)</f>
        <v>562</v>
      </c>
      <c r="BE2179" s="41">
        <f t="shared" ref="BE2179:BE2242" si="419">(BD2179/2050106)*100</f>
        <v>2.7413216682454469E-2</v>
      </c>
    </row>
    <row r="2180" spans="1:57" x14ac:dyDescent="0.25">
      <c r="A2180" s="41" t="s">
        <v>12396</v>
      </c>
      <c r="B2180" s="41" t="s">
        <v>11020</v>
      </c>
      <c r="C2180" s="41">
        <v>1</v>
      </c>
      <c r="D2180" s="41">
        <v>0</v>
      </c>
      <c r="E2180" s="41" t="s">
        <v>12397</v>
      </c>
      <c r="F2180" s="41">
        <v>100</v>
      </c>
      <c r="G2180" s="41">
        <v>100</v>
      </c>
      <c r="H2180" s="41" t="s">
        <v>1552</v>
      </c>
      <c r="I2180" s="41" t="s">
        <v>11022</v>
      </c>
      <c r="J2180" s="41" t="s">
        <v>11022</v>
      </c>
      <c r="K2180" s="41" t="s">
        <v>762</v>
      </c>
      <c r="L2180" s="41" t="s">
        <v>762</v>
      </c>
      <c r="M2180" s="41" t="s">
        <v>762</v>
      </c>
      <c r="N2180" s="41" t="s">
        <v>762</v>
      </c>
      <c r="O2180" s="41" t="s">
        <v>762</v>
      </c>
      <c r="P2180" s="41" t="s">
        <v>11022</v>
      </c>
      <c r="Q2180" s="41" t="s">
        <v>11022</v>
      </c>
      <c r="R2180" s="41" t="s">
        <v>11022</v>
      </c>
      <c r="S2180" s="41" t="s">
        <v>11022</v>
      </c>
      <c r="T2180" s="41" t="s">
        <v>11022</v>
      </c>
      <c r="U2180" s="41" t="s">
        <v>11022</v>
      </c>
      <c r="V2180" s="41" t="s">
        <v>11022</v>
      </c>
      <c r="W2180" s="41" t="s">
        <v>12397</v>
      </c>
      <c r="X2180" s="41" t="s">
        <v>12398</v>
      </c>
      <c r="Y2180" s="41" t="s">
        <v>12398</v>
      </c>
      <c r="Z2180" s="41">
        <v>0</v>
      </c>
      <c r="AA2180" s="41">
        <v>0</v>
      </c>
      <c r="AB2180" s="41">
        <v>0</v>
      </c>
      <c r="AC2180" s="41">
        <v>0</v>
      </c>
      <c r="AD2180" s="56">
        <f t="shared" si="408"/>
        <v>0</v>
      </c>
      <c r="AE2180" s="56">
        <f t="shared" si="409"/>
        <v>0</v>
      </c>
      <c r="AF2180" s="41">
        <v>37</v>
      </c>
      <c r="AG2180" s="41">
        <v>16</v>
      </c>
      <c r="AH2180" s="41">
        <v>12</v>
      </c>
      <c r="AI2180" s="41">
        <v>90</v>
      </c>
      <c r="AJ2180" s="57">
        <f t="shared" si="410"/>
        <v>155</v>
      </c>
      <c r="AK2180" s="57">
        <f t="shared" si="411"/>
        <v>38.75</v>
      </c>
      <c r="AL2180" s="41">
        <v>65</v>
      </c>
      <c r="AM2180" s="41">
        <v>184</v>
      </c>
      <c r="AN2180" s="41">
        <v>92</v>
      </c>
      <c r="AO2180" s="41">
        <v>1284</v>
      </c>
      <c r="AP2180" s="58">
        <f t="shared" si="412"/>
        <v>1625</v>
      </c>
      <c r="AQ2180" s="58">
        <f t="shared" si="413"/>
        <v>406.25</v>
      </c>
      <c r="AR2180" s="41">
        <v>12</v>
      </c>
      <c r="AS2180" s="41">
        <v>27</v>
      </c>
      <c r="AT2180" s="41">
        <v>20</v>
      </c>
      <c r="AU2180" s="41">
        <v>38</v>
      </c>
      <c r="AV2180" s="59">
        <f t="shared" si="414"/>
        <v>97</v>
      </c>
      <c r="AW2180" s="59">
        <f t="shared" si="415"/>
        <v>24.25</v>
      </c>
      <c r="AX2180" s="41">
        <v>89</v>
      </c>
      <c r="AY2180" s="41">
        <v>51</v>
      </c>
      <c r="AZ2180" s="41">
        <v>65</v>
      </c>
      <c r="BA2180" s="41">
        <v>72</v>
      </c>
      <c r="BB2180" s="60">
        <f t="shared" si="416"/>
        <v>277</v>
      </c>
      <c r="BC2180" s="60">
        <f t="shared" si="417"/>
        <v>69.25</v>
      </c>
      <c r="BD2180" s="41">
        <f t="shared" si="418"/>
        <v>2154</v>
      </c>
      <c r="BE2180" s="41">
        <f t="shared" si="419"/>
        <v>0.10506773796086642</v>
      </c>
    </row>
    <row r="2181" spans="1:57" x14ac:dyDescent="0.25">
      <c r="A2181" s="41" t="s">
        <v>11528</v>
      </c>
      <c r="B2181" s="41" t="s">
        <v>11020</v>
      </c>
      <c r="C2181" s="41">
        <v>1</v>
      </c>
      <c r="D2181" s="41">
        <v>0</v>
      </c>
      <c r="E2181" s="41" t="s">
        <v>11529</v>
      </c>
      <c r="F2181" s="41">
        <v>100</v>
      </c>
      <c r="G2181" s="41">
        <v>100</v>
      </c>
      <c r="H2181" s="41" t="s">
        <v>1552</v>
      </c>
      <c r="I2181" s="41" t="s">
        <v>11022</v>
      </c>
      <c r="J2181" s="41" t="s">
        <v>11022</v>
      </c>
      <c r="K2181" s="41" t="s">
        <v>762</v>
      </c>
      <c r="L2181" s="41" t="s">
        <v>762</v>
      </c>
      <c r="M2181" s="41" t="s">
        <v>762</v>
      </c>
      <c r="N2181" s="41" t="s">
        <v>762</v>
      </c>
      <c r="O2181" s="41" t="s">
        <v>762</v>
      </c>
      <c r="P2181" s="41" t="s">
        <v>11022</v>
      </c>
      <c r="Q2181" s="41" t="s">
        <v>11022</v>
      </c>
      <c r="R2181" s="41" t="s">
        <v>11022</v>
      </c>
      <c r="S2181" s="41" t="s">
        <v>11022</v>
      </c>
      <c r="T2181" s="41" t="s">
        <v>11022</v>
      </c>
      <c r="U2181" s="41" t="s">
        <v>11022</v>
      </c>
      <c r="V2181" s="41" t="s">
        <v>11022</v>
      </c>
      <c r="W2181" s="41" t="s">
        <v>11530</v>
      </c>
      <c r="X2181" s="41" t="s">
        <v>11531</v>
      </c>
      <c r="Y2181" s="41" t="s">
        <v>11531</v>
      </c>
      <c r="Z2181" s="41">
        <v>0</v>
      </c>
      <c r="AA2181" s="41">
        <v>4</v>
      </c>
      <c r="AB2181" s="41">
        <v>0</v>
      </c>
      <c r="AC2181" s="41">
        <v>0</v>
      </c>
      <c r="AD2181" s="56">
        <f t="shared" si="408"/>
        <v>4</v>
      </c>
      <c r="AE2181" s="56">
        <f t="shared" si="409"/>
        <v>1</v>
      </c>
      <c r="AF2181" s="41">
        <v>54</v>
      </c>
      <c r="AG2181" s="41">
        <v>112</v>
      </c>
      <c r="AH2181" s="41">
        <v>69</v>
      </c>
      <c r="AI2181" s="41">
        <v>94</v>
      </c>
      <c r="AJ2181" s="57">
        <f t="shared" si="410"/>
        <v>329</v>
      </c>
      <c r="AK2181" s="57">
        <f t="shared" si="411"/>
        <v>82.25</v>
      </c>
      <c r="AL2181" s="41">
        <v>46</v>
      </c>
      <c r="AM2181" s="41">
        <v>41</v>
      </c>
      <c r="AN2181" s="41">
        <v>132</v>
      </c>
      <c r="AO2181" s="41">
        <v>14</v>
      </c>
      <c r="AP2181" s="58">
        <f t="shared" si="412"/>
        <v>233</v>
      </c>
      <c r="AQ2181" s="58">
        <f t="shared" si="413"/>
        <v>58.25</v>
      </c>
      <c r="AR2181" s="41">
        <v>13</v>
      </c>
      <c r="AS2181" s="41">
        <v>20</v>
      </c>
      <c r="AT2181" s="41">
        <v>16</v>
      </c>
      <c r="AU2181" s="41">
        <v>136</v>
      </c>
      <c r="AV2181" s="59">
        <f t="shared" si="414"/>
        <v>185</v>
      </c>
      <c r="AW2181" s="59">
        <f t="shared" si="415"/>
        <v>46.25</v>
      </c>
      <c r="AX2181" s="41">
        <v>33</v>
      </c>
      <c r="AY2181" s="41">
        <v>34</v>
      </c>
      <c r="AZ2181" s="41">
        <v>47</v>
      </c>
      <c r="BA2181" s="41">
        <v>45</v>
      </c>
      <c r="BB2181" s="60">
        <f t="shared" si="416"/>
        <v>159</v>
      </c>
      <c r="BC2181" s="60">
        <f t="shared" si="417"/>
        <v>39.75</v>
      </c>
      <c r="BD2181" s="41">
        <f t="shared" si="418"/>
        <v>910</v>
      </c>
      <c r="BE2181" s="41">
        <f t="shared" si="419"/>
        <v>4.4387948720700295E-2</v>
      </c>
    </row>
    <row r="2182" spans="1:57" x14ac:dyDescent="0.25">
      <c r="A2182" s="41" t="s">
        <v>11562</v>
      </c>
      <c r="B2182" s="41" t="s">
        <v>11020</v>
      </c>
      <c r="C2182" s="41">
        <v>1</v>
      </c>
      <c r="D2182" s="41">
        <v>0</v>
      </c>
      <c r="E2182" s="41" t="s">
        <v>11563</v>
      </c>
      <c r="F2182" s="41">
        <v>100</v>
      </c>
      <c r="G2182" s="41">
        <v>100</v>
      </c>
      <c r="H2182" s="41" t="s">
        <v>1552</v>
      </c>
      <c r="I2182" s="41" t="s">
        <v>11022</v>
      </c>
      <c r="J2182" s="41" t="s">
        <v>11022</v>
      </c>
      <c r="K2182" s="41" t="s">
        <v>762</v>
      </c>
      <c r="L2182" s="41" t="s">
        <v>762</v>
      </c>
      <c r="M2182" s="41" t="s">
        <v>762</v>
      </c>
      <c r="N2182" s="41" t="s">
        <v>762</v>
      </c>
      <c r="O2182" s="41" t="s">
        <v>762</v>
      </c>
      <c r="P2182" s="41" t="s">
        <v>11022</v>
      </c>
      <c r="Q2182" s="41" t="s">
        <v>11022</v>
      </c>
      <c r="R2182" s="41" t="s">
        <v>11022</v>
      </c>
      <c r="S2182" s="41" t="s">
        <v>11022</v>
      </c>
      <c r="T2182" s="41" t="s">
        <v>11022</v>
      </c>
      <c r="U2182" s="41" t="s">
        <v>11022</v>
      </c>
      <c r="V2182" s="41" t="s">
        <v>11022</v>
      </c>
      <c r="W2182" s="41" t="s">
        <v>11564</v>
      </c>
      <c r="X2182" s="41" t="s">
        <v>11565</v>
      </c>
      <c r="Y2182" s="41" t="s">
        <v>11565</v>
      </c>
      <c r="Z2182" s="41">
        <v>19</v>
      </c>
      <c r="AA2182" s="41">
        <v>12</v>
      </c>
      <c r="AB2182" s="41">
        <v>6</v>
      </c>
      <c r="AC2182" s="41">
        <v>32</v>
      </c>
      <c r="AD2182" s="56">
        <f t="shared" si="408"/>
        <v>69</v>
      </c>
      <c r="AE2182" s="56">
        <f t="shared" si="409"/>
        <v>17.25</v>
      </c>
      <c r="AF2182" s="41">
        <v>23</v>
      </c>
      <c r="AG2182" s="41">
        <v>20</v>
      </c>
      <c r="AH2182" s="41">
        <v>4</v>
      </c>
      <c r="AI2182" s="41">
        <v>8</v>
      </c>
      <c r="AJ2182" s="57">
        <f t="shared" si="410"/>
        <v>55</v>
      </c>
      <c r="AK2182" s="57">
        <f t="shared" si="411"/>
        <v>13.75</v>
      </c>
      <c r="AL2182" s="41">
        <v>1</v>
      </c>
      <c r="AM2182" s="41">
        <v>10</v>
      </c>
      <c r="AN2182" s="41">
        <v>10</v>
      </c>
      <c r="AO2182" s="41">
        <v>2</v>
      </c>
      <c r="AP2182" s="58">
        <f t="shared" si="412"/>
        <v>23</v>
      </c>
      <c r="AQ2182" s="58">
        <f t="shared" si="413"/>
        <v>5.75</v>
      </c>
      <c r="AR2182" s="41">
        <v>6</v>
      </c>
      <c r="AS2182" s="41">
        <v>2</v>
      </c>
      <c r="AT2182" s="41">
        <v>3</v>
      </c>
      <c r="AU2182" s="41">
        <v>6</v>
      </c>
      <c r="AV2182" s="59">
        <f t="shared" si="414"/>
        <v>17</v>
      </c>
      <c r="AW2182" s="59">
        <f t="shared" si="415"/>
        <v>4.25</v>
      </c>
      <c r="AX2182" s="41">
        <v>1</v>
      </c>
      <c r="AY2182" s="41">
        <v>1</v>
      </c>
      <c r="AZ2182" s="41">
        <v>1</v>
      </c>
      <c r="BA2182" s="41">
        <v>5</v>
      </c>
      <c r="BB2182" s="60">
        <f t="shared" si="416"/>
        <v>8</v>
      </c>
      <c r="BC2182" s="60">
        <f t="shared" si="417"/>
        <v>2</v>
      </c>
      <c r="BD2182" s="41">
        <f t="shared" si="418"/>
        <v>172</v>
      </c>
      <c r="BE2182" s="41">
        <f t="shared" si="419"/>
        <v>8.3898100878686283E-3</v>
      </c>
    </row>
    <row r="2183" spans="1:57" x14ac:dyDescent="0.25">
      <c r="A2183" s="41" t="s">
        <v>13409</v>
      </c>
      <c r="B2183" s="41" t="s">
        <v>11020</v>
      </c>
      <c r="C2183" s="41">
        <v>1</v>
      </c>
      <c r="D2183" s="41">
        <v>0</v>
      </c>
      <c r="E2183" s="41" t="s">
        <v>13410</v>
      </c>
      <c r="F2183" s="41">
        <v>100</v>
      </c>
      <c r="G2183" s="41">
        <v>100</v>
      </c>
      <c r="H2183" s="41" t="s">
        <v>1552</v>
      </c>
      <c r="I2183" s="41" t="s">
        <v>11022</v>
      </c>
      <c r="J2183" s="41" t="s">
        <v>11022</v>
      </c>
      <c r="K2183" s="41" t="s">
        <v>762</v>
      </c>
      <c r="L2183" s="41" t="s">
        <v>762</v>
      </c>
      <c r="M2183" s="41" t="s">
        <v>762</v>
      </c>
      <c r="N2183" s="41" t="s">
        <v>762</v>
      </c>
      <c r="O2183" s="41" t="s">
        <v>762</v>
      </c>
      <c r="P2183" s="41" t="s">
        <v>11022</v>
      </c>
      <c r="Q2183" s="41" t="s">
        <v>11022</v>
      </c>
      <c r="R2183" s="41" t="s">
        <v>11022</v>
      </c>
      <c r="S2183" s="41" t="s">
        <v>11022</v>
      </c>
      <c r="T2183" s="41" t="s">
        <v>11022</v>
      </c>
      <c r="U2183" s="41" t="s">
        <v>11022</v>
      </c>
      <c r="V2183" s="41" t="s">
        <v>11022</v>
      </c>
      <c r="W2183" s="41" t="s">
        <v>13410</v>
      </c>
      <c r="X2183" s="41" t="s">
        <v>13411</v>
      </c>
      <c r="Y2183" s="41" t="s">
        <v>13411</v>
      </c>
      <c r="Z2183" s="41">
        <v>0</v>
      </c>
      <c r="AA2183" s="41">
        <v>0</v>
      </c>
      <c r="AB2183" s="41">
        <v>0</v>
      </c>
      <c r="AC2183" s="41">
        <v>0</v>
      </c>
      <c r="AD2183" s="56">
        <f t="shared" si="408"/>
        <v>0</v>
      </c>
      <c r="AE2183" s="56">
        <f t="shared" si="409"/>
        <v>0</v>
      </c>
      <c r="AF2183" s="41">
        <v>13</v>
      </c>
      <c r="AG2183" s="41">
        <v>44</v>
      </c>
      <c r="AH2183" s="41">
        <v>343</v>
      </c>
      <c r="AI2183" s="41">
        <v>81</v>
      </c>
      <c r="AJ2183" s="57">
        <f t="shared" si="410"/>
        <v>481</v>
      </c>
      <c r="AK2183" s="57">
        <f t="shared" si="411"/>
        <v>120.25</v>
      </c>
      <c r="AL2183" s="41">
        <v>2</v>
      </c>
      <c r="AM2183" s="41">
        <v>85</v>
      </c>
      <c r="AN2183" s="41">
        <v>0</v>
      </c>
      <c r="AO2183" s="41">
        <v>0</v>
      </c>
      <c r="AP2183" s="58">
        <f t="shared" si="412"/>
        <v>87</v>
      </c>
      <c r="AQ2183" s="58">
        <f t="shared" si="413"/>
        <v>21.75</v>
      </c>
      <c r="AR2183" s="41">
        <v>13</v>
      </c>
      <c r="AS2183" s="41">
        <v>2</v>
      </c>
      <c r="AT2183" s="41">
        <v>0</v>
      </c>
      <c r="AU2183" s="41">
        <v>0</v>
      </c>
      <c r="AV2183" s="59">
        <f t="shared" si="414"/>
        <v>15</v>
      </c>
      <c r="AW2183" s="59">
        <f t="shared" si="415"/>
        <v>3.75</v>
      </c>
      <c r="AX2183" s="41">
        <v>0</v>
      </c>
      <c r="AY2183" s="41">
        <v>0</v>
      </c>
      <c r="AZ2183" s="41">
        <v>0</v>
      </c>
      <c r="BA2183" s="41">
        <v>0</v>
      </c>
      <c r="BB2183" s="60">
        <f t="shared" si="416"/>
        <v>0</v>
      </c>
      <c r="BC2183" s="60">
        <f t="shared" si="417"/>
        <v>0</v>
      </c>
      <c r="BD2183" s="41">
        <f t="shared" si="418"/>
        <v>583</v>
      </c>
      <c r="BE2183" s="41">
        <f t="shared" si="419"/>
        <v>2.8437553960624473E-2</v>
      </c>
    </row>
    <row r="2184" spans="1:57" x14ac:dyDescent="0.25">
      <c r="A2184" s="41" t="s">
        <v>12572</v>
      </c>
      <c r="B2184" s="41" t="s">
        <v>11020</v>
      </c>
      <c r="C2184" s="41">
        <v>1</v>
      </c>
      <c r="D2184" s="41">
        <v>0</v>
      </c>
      <c r="E2184" s="41" t="s">
        <v>12573</v>
      </c>
      <c r="F2184" s="41">
        <v>100</v>
      </c>
      <c r="G2184" s="41">
        <v>100</v>
      </c>
      <c r="H2184" s="41" t="s">
        <v>759</v>
      </c>
      <c r="I2184" s="41" t="s">
        <v>11022</v>
      </c>
      <c r="J2184" s="41" t="s">
        <v>11022</v>
      </c>
      <c r="K2184" s="41" t="s">
        <v>762</v>
      </c>
      <c r="L2184" s="41" t="s">
        <v>762</v>
      </c>
      <c r="M2184" s="41" t="s">
        <v>762</v>
      </c>
      <c r="N2184" s="41" t="s">
        <v>762</v>
      </c>
      <c r="O2184" s="41" t="s">
        <v>762</v>
      </c>
      <c r="P2184" s="41" t="s">
        <v>11022</v>
      </c>
      <c r="Q2184" s="41" t="s">
        <v>11022</v>
      </c>
      <c r="R2184" s="41" t="s">
        <v>11022</v>
      </c>
      <c r="S2184" s="41" t="s">
        <v>11022</v>
      </c>
      <c r="T2184" s="41" t="s">
        <v>11022</v>
      </c>
      <c r="U2184" s="41" t="s">
        <v>11022</v>
      </c>
      <c r="V2184" s="41" t="s">
        <v>11022</v>
      </c>
      <c r="W2184" s="41" t="s">
        <v>12573</v>
      </c>
      <c r="X2184" s="41" t="s">
        <v>12574</v>
      </c>
      <c r="Y2184" s="41" t="s">
        <v>12574</v>
      </c>
      <c r="Z2184" s="41">
        <v>0</v>
      </c>
      <c r="AA2184" s="41">
        <v>0</v>
      </c>
      <c r="AB2184" s="41">
        <v>0</v>
      </c>
      <c r="AC2184" s="41">
        <v>0</v>
      </c>
      <c r="AD2184" s="56">
        <f t="shared" si="408"/>
        <v>0</v>
      </c>
      <c r="AE2184" s="56">
        <f t="shared" si="409"/>
        <v>0</v>
      </c>
      <c r="AF2184" s="41">
        <v>17</v>
      </c>
      <c r="AG2184" s="41">
        <v>11</v>
      </c>
      <c r="AH2184" s="41">
        <v>14</v>
      </c>
      <c r="AI2184" s="41">
        <v>10</v>
      </c>
      <c r="AJ2184" s="57">
        <f t="shared" si="410"/>
        <v>52</v>
      </c>
      <c r="AK2184" s="57">
        <f t="shared" si="411"/>
        <v>13</v>
      </c>
      <c r="AL2184" s="41">
        <v>5</v>
      </c>
      <c r="AM2184" s="41">
        <v>8</v>
      </c>
      <c r="AN2184" s="41">
        <v>44</v>
      </c>
      <c r="AO2184" s="41">
        <v>7</v>
      </c>
      <c r="AP2184" s="58">
        <f t="shared" si="412"/>
        <v>64</v>
      </c>
      <c r="AQ2184" s="58">
        <f t="shared" si="413"/>
        <v>16</v>
      </c>
      <c r="AR2184" s="41">
        <v>4</v>
      </c>
      <c r="AS2184" s="41">
        <v>2</v>
      </c>
      <c r="AT2184" s="41">
        <v>7</v>
      </c>
      <c r="AU2184" s="41">
        <v>89</v>
      </c>
      <c r="AV2184" s="59">
        <f t="shared" si="414"/>
        <v>102</v>
      </c>
      <c r="AW2184" s="59">
        <f t="shared" si="415"/>
        <v>25.5</v>
      </c>
      <c r="AX2184" s="41">
        <v>11</v>
      </c>
      <c r="AY2184" s="41">
        <v>1</v>
      </c>
      <c r="AZ2184" s="41">
        <v>10</v>
      </c>
      <c r="BA2184" s="41">
        <v>15</v>
      </c>
      <c r="BB2184" s="60">
        <f t="shared" si="416"/>
        <v>37</v>
      </c>
      <c r="BC2184" s="60">
        <f t="shared" si="417"/>
        <v>9.25</v>
      </c>
      <c r="BD2184" s="41">
        <f t="shared" si="418"/>
        <v>255</v>
      </c>
      <c r="BE2184" s="41">
        <f t="shared" si="419"/>
        <v>1.2438381234921513E-2</v>
      </c>
    </row>
    <row r="2185" spans="1:57" x14ac:dyDescent="0.25">
      <c r="A2185" s="41" t="s">
        <v>14382</v>
      </c>
      <c r="B2185" s="41" t="s">
        <v>11020</v>
      </c>
      <c r="C2185" s="41">
        <v>1</v>
      </c>
      <c r="D2185" s="41">
        <v>0</v>
      </c>
      <c r="E2185" s="41" t="s">
        <v>14383</v>
      </c>
      <c r="F2185" s="41">
        <v>100</v>
      </c>
      <c r="G2185" s="41">
        <v>100</v>
      </c>
      <c r="H2185" s="41" t="s">
        <v>759</v>
      </c>
      <c r="I2185" s="41" t="s">
        <v>11022</v>
      </c>
      <c r="J2185" s="41" t="s">
        <v>11022</v>
      </c>
      <c r="K2185" s="41" t="s">
        <v>762</v>
      </c>
      <c r="L2185" s="41" t="s">
        <v>762</v>
      </c>
      <c r="M2185" s="41" t="s">
        <v>762</v>
      </c>
      <c r="N2185" s="41" t="s">
        <v>762</v>
      </c>
      <c r="O2185" s="41" t="s">
        <v>762</v>
      </c>
      <c r="P2185" s="41" t="s">
        <v>11022</v>
      </c>
      <c r="Q2185" s="41" t="s">
        <v>11022</v>
      </c>
      <c r="R2185" s="41" t="s">
        <v>11022</v>
      </c>
      <c r="S2185" s="41" t="s">
        <v>11022</v>
      </c>
      <c r="T2185" s="41" t="s">
        <v>11022</v>
      </c>
      <c r="U2185" s="41" t="s">
        <v>11022</v>
      </c>
      <c r="V2185" s="41" t="s">
        <v>11022</v>
      </c>
      <c r="W2185" s="41" t="s">
        <v>14383</v>
      </c>
      <c r="X2185" s="41" t="s">
        <v>14384</v>
      </c>
      <c r="Y2185" s="41" t="s">
        <v>14384</v>
      </c>
      <c r="Z2185" s="41">
        <v>46</v>
      </c>
      <c r="AA2185" s="41">
        <v>32</v>
      </c>
      <c r="AB2185" s="41">
        <v>29</v>
      </c>
      <c r="AC2185" s="41">
        <v>52</v>
      </c>
      <c r="AD2185" s="56">
        <f t="shared" si="408"/>
        <v>159</v>
      </c>
      <c r="AE2185" s="56">
        <f t="shared" si="409"/>
        <v>39.75</v>
      </c>
      <c r="AF2185" s="41">
        <v>17</v>
      </c>
      <c r="AG2185" s="41">
        <v>6</v>
      </c>
      <c r="AH2185" s="41">
        <v>2</v>
      </c>
      <c r="AI2185" s="41">
        <v>2</v>
      </c>
      <c r="AJ2185" s="57">
        <f t="shared" si="410"/>
        <v>27</v>
      </c>
      <c r="AK2185" s="57">
        <f t="shared" si="411"/>
        <v>6.75</v>
      </c>
      <c r="AL2185" s="41">
        <v>0</v>
      </c>
      <c r="AM2185" s="41">
        <v>1</v>
      </c>
      <c r="AN2185" s="41">
        <v>4</v>
      </c>
      <c r="AO2185" s="41">
        <v>0</v>
      </c>
      <c r="AP2185" s="58">
        <f t="shared" si="412"/>
        <v>5</v>
      </c>
      <c r="AQ2185" s="58">
        <f t="shared" si="413"/>
        <v>1.25</v>
      </c>
      <c r="AR2185" s="41">
        <v>0</v>
      </c>
      <c r="AS2185" s="41">
        <v>0</v>
      </c>
      <c r="AT2185" s="41">
        <v>0</v>
      </c>
      <c r="AU2185" s="41">
        <v>0</v>
      </c>
      <c r="AV2185" s="59">
        <f t="shared" si="414"/>
        <v>0</v>
      </c>
      <c r="AW2185" s="59">
        <f t="shared" si="415"/>
        <v>0</v>
      </c>
      <c r="AX2185" s="41">
        <v>0</v>
      </c>
      <c r="AY2185" s="41">
        <v>11</v>
      </c>
      <c r="AZ2185" s="41">
        <v>4</v>
      </c>
      <c r="BA2185" s="41">
        <v>12</v>
      </c>
      <c r="BB2185" s="60">
        <f t="shared" si="416"/>
        <v>27</v>
      </c>
      <c r="BC2185" s="60">
        <f t="shared" si="417"/>
        <v>6.75</v>
      </c>
      <c r="BD2185" s="41">
        <f t="shared" si="418"/>
        <v>218</v>
      </c>
      <c r="BE2185" s="41">
        <f t="shared" si="419"/>
        <v>1.0633596506717214E-2</v>
      </c>
    </row>
    <row r="2186" spans="1:57" x14ac:dyDescent="0.25">
      <c r="A2186" s="41" t="s">
        <v>13773</v>
      </c>
      <c r="B2186" s="41" t="s">
        <v>11020</v>
      </c>
      <c r="C2186" s="41">
        <v>1</v>
      </c>
      <c r="D2186" s="41">
        <v>0</v>
      </c>
      <c r="E2186" s="41" t="s">
        <v>13774</v>
      </c>
      <c r="F2186" s="41">
        <v>100</v>
      </c>
      <c r="G2186" s="41">
        <v>100</v>
      </c>
      <c r="H2186" s="41" t="s">
        <v>759</v>
      </c>
      <c r="I2186" s="41" t="s">
        <v>11022</v>
      </c>
      <c r="J2186" s="41" t="s">
        <v>11022</v>
      </c>
      <c r="K2186" s="41" t="s">
        <v>762</v>
      </c>
      <c r="L2186" s="41" t="s">
        <v>762</v>
      </c>
      <c r="M2186" s="41" t="s">
        <v>762</v>
      </c>
      <c r="N2186" s="41" t="s">
        <v>762</v>
      </c>
      <c r="O2186" s="41" t="s">
        <v>762</v>
      </c>
      <c r="P2186" s="41" t="s">
        <v>11022</v>
      </c>
      <c r="Q2186" s="41" t="s">
        <v>11022</v>
      </c>
      <c r="R2186" s="41" t="s">
        <v>11022</v>
      </c>
      <c r="S2186" s="41" t="s">
        <v>11022</v>
      </c>
      <c r="T2186" s="41" t="s">
        <v>11022</v>
      </c>
      <c r="U2186" s="41" t="s">
        <v>11022</v>
      </c>
      <c r="V2186" s="41" t="s">
        <v>11022</v>
      </c>
      <c r="W2186" s="41" t="s">
        <v>13775</v>
      </c>
      <c r="X2186" s="41" t="s">
        <v>13776</v>
      </c>
      <c r="Y2186" s="41" t="s">
        <v>13776</v>
      </c>
      <c r="Z2186" s="41">
        <v>156</v>
      </c>
      <c r="AA2186" s="41">
        <v>79</v>
      </c>
      <c r="AB2186" s="41">
        <v>23</v>
      </c>
      <c r="AC2186" s="41">
        <v>124</v>
      </c>
      <c r="AD2186" s="56">
        <f t="shared" si="408"/>
        <v>382</v>
      </c>
      <c r="AE2186" s="56">
        <f t="shared" si="409"/>
        <v>95.5</v>
      </c>
      <c r="AF2186" s="41">
        <v>67</v>
      </c>
      <c r="AG2186" s="41">
        <v>32</v>
      </c>
      <c r="AH2186" s="41">
        <v>4</v>
      </c>
      <c r="AI2186" s="41">
        <v>6</v>
      </c>
      <c r="AJ2186" s="57">
        <f t="shared" si="410"/>
        <v>109</v>
      </c>
      <c r="AK2186" s="57">
        <f t="shared" si="411"/>
        <v>27.25</v>
      </c>
      <c r="AL2186" s="41">
        <v>1</v>
      </c>
      <c r="AM2186" s="41">
        <v>2</v>
      </c>
      <c r="AN2186" s="41">
        <v>1</v>
      </c>
      <c r="AO2186" s="41">
        <v>0</v>
      </c>
      <c r="AP2186" s="58">
        <f t="shared" si="412"/>
        <v>4</v>
      </c>
      <c r="AQ2186" s="58">
        <f t="shared" si="413"/>
        <v>1</v>
      </c>
      <c r="AR2186" s="41">
        <v>3</v>
      </c>
      <c r="AS2186" s="41">
        <v>0</v>
      </c>
      <c r="AT2186" s="41">
        <v>7</v>
      </c>
      <c r="AU2186" s="41">
        <v>4</v>
      </c>
      <c r="AV2186" s="59">
        <f t="shared" si="414"/>
        <v>14</v>
      </c>
      <c r="AW2186" s="59">
        <f t="shared" si="415"/>
        <v>3.5</v>
      </c>
      <c r="AX2186" s="41">
        <v>2</v>
      </c>
      <c r="AY2186" s="41">
        <v>0</v>
      </c>
      <c r="AZ2186" s="41">
        <v>1</v>
      </c>
      <c r="BA2186" s="41">
        <v>0</v>
      </c>
      <c r="BB2186" s="60">
        <f t="shared" si="416"/>
        <v>3</v>
      </c>
      <c r="BC2186" s="60">
        <f t="shared" si="417"/>
        <v>0.75</v>
      </c>
      <c r="BD2186" s="41">
        <f t="shared" si="418"/>
        <v>512</v>
      </c>
      <c r="BE2186" s="41">
        <f t="shared" si="419"/>
        <v>2.497431840109731E-2</v>
      </c>
    </row>
    <row r="2187" spans="1:57" x14ac:dyDescent="0.25">
      <c r="A2187" s="41" t="s">
        <v>13278</v>
      </c>
      <c r="B2187" s="41" t="s">
        <v>11020</v>
      </c>
      <c r="C2187" s="41">
        <v>1</v>
      </c>
      <c r="D2187" s="41">
        <v>0</v>
      </c>
      <c r="E2187" s="41" t="s">
        <v>13279</v>
      </c>
      <c r="F2187" s="41">
        <v>100</v>
      </c>
      <c r="G2187" s="41">
        <v>100</v>
      </c>
      <c r="H2187" s="41" t="s">
        <v>1552</v>
      </c>
      <c r="I2187" s="41" t="s">
        <v>11022</v>
      </c>
      <c r="J2187" s="41" t="s">
        <v>11022</v>
      </c>
      <c r="K2187" s="41" t="s">
        <v>762</v>
      </c>
      <c r="L2187" s="41" t="s">
        <v>762</v>
      </c>
      <c r="M2187" s="41" t="s">
        <v>762</v>
      </c>
      <c r="N2187" s="41" t="s">
        <v>762</v>
      </c>
      <c r="O2187" s="41" t="s">
        <v>762</v>
      </c>
      <c r="P2187" s="41" t="s">
        <v>11022</v>
      </c>
      <c r="Q2187" s="41" t="s">
        <v>11022</v>
      </c>
      <c r="R2187" s="41" t="s">
        <v>11022</v>
      </c>
      <c r="S2187" s="41" t="s">
        <v>11022</v>
      </c>
      <c r="T2187" s="41" t="s">
        <v>11022</v>
      </c>
      <c r="U2187" s="41" t="s">
        <v>11022</v>
      </c>
      <c r="V2187" s="41" t="s">
        <v>11022</v>
      </c>
      <c r="W2187" s="41" t="s">
        <v>13279</v>
      </c>
      <c r="X2187" s="41" t="s">
        <v>13280</v>
      </c>
      <c r="Y2187" s="41" t="s">
        <v>13280</v>
      </c>
      <c r="Z2187" s="41">
        <v>2</v>
      </c>
      <c r="AA2187" s="41">
        <v>1</v>
      </c>
      <c r="AB2187" s="41">
        <v>0</v>
      </c>
      <c r="AC2187" s="41">
        <v>0</v>
      </c>
      <c r="AD2187" s="56">
        <f t="shared" si="408"/>
        <v>3</v>
      </c>
      <c r="AE2187" s="56">
        <f t="shared" si="409"/>
        <v>0.75</v>
      </c>
      <c r="AF2187" s="41">
        <v>26</v>
      </c>
      <c r="AG2187" s="41">
        <v>16</v>
      </c>
      <c r="AH2187" s="41">
        <v>68</v>
      </c>
      <c r="AI2187" s="41">
        <v>72</v>
      </c>
      <c r="AJ2187" s="57">
        <f t="shared" si="410"/>
        <v>182</v>
      </c>
      <c r="AK2187" s="57">
        <f t="shared" si="411"/>
        <v>45.5</v>
      </c>
      <c r="AL2187" s="41">
        <v>37</v>
      </c>
      <c r="AM2187" s="41">
        <v>14</v>
      </c>
      <c r="AN2187" s="41">
        <v>12</v>
      </c>
      <c r="AO2187" s="41">
        <v>90</v>
      </c>
      <c r="AP2187" s="58">
        <f t="shared" si="412"/>
        <v>153</v>
      </c>
      <c r="AQ2187" s="58">
        <f t="shared" si="413"/>
        <v>38.25</v>
      </c>
      <c r="AR2187" s="41">
        <v>14</v>
      </c>
      <c r="AS2187" s="41">
        <v>15</v>
      </c>
      <c r="AT2187" s="41">
        <v>16</v>
      </c>
      <c r="AU2187" s="41">
        <v>21</v>
      </c>
      <c r="AV2187" s="59">
        <f t="shared" si="414"/>
        <v>66</v>
      </c>
      <c r="AW2187" s="59">
        <f t="shared" si="415"/>
        <v>16.5</v>
      </c>
      <c r="AX2187" s="41">
        <v>30</v>
      </c>
      <c r="AY2187" s="41">
        <v>22</v>
      </c>
      <c r="AZ2187" s="41">
        <v>26</v>
      </c>
      <c r="BA2187" s="41">
        <v>22</v>
      </c>
      <c r="BB2187" s="60">
        <f t="shared" si="416"/>
        <v>100</v>
      </c>
      <c r="BC2187" s="60">
        <f t="shared" si="417"/>
        <v>25</v>
      </c>
      <c r="BD2187" s="41">
        <f t="shared" si="418"/>
        <v>504</v>
      </c>
      <c r="BE2187" s="41">
        <f t="shared" si="419"/>
        <v>2.4584094676080165E-2</v>
      </c>
    </row>
    <row r="2188" spans="1:57" x14ac:dyDescent="0.25">
      <c r="A2188" s="41" t="s">
        <v>14158</v>
      </c>
      <c r="B2188" s="41" t="s">
        <v>11020</v>
      </c>
      <c r="C2188" s="41">
        <v>1</v>
      </c>
      <c r="D2188" s="41">
        <v>0</v>
      </c>
      <c r="E2188" s="41" t="s">
        <v>14159</v>
      </c>
      <c r="F2188" s="41">
        <v>100</v>
      </c>
      <c r="G2188" s="41">
        <v>100</v>
      </c>
      <c r="H2188" s="41" t="s">
        <v>759</v>
      </c>
      <c r="I2188" s="41" t="s">
        <v>11022</v>
      </c>
      <c r="J2188" s="41" t="s">
        <v>11022</v>
      </c>
      <c r="K2188" s="41" t="s">
        <v>762</v>
      </c>
      <c r="L2188" s="41" t="s">
        <v>762</v>
      </c>
      <c r="M2188" s="41" t="s">
        <v>762</v>
      </c>
      <c r="N2188" s="41" t="s">
        <v>762</v>
      </c>
      <c r="O2188" s="41" t="s">
        <v>762</v>
      </c>
      <c r="P2188" s="41" t="s">
        <v>11022</v>
      </c>
      <c r="Q2188" s="41" t="s">
        <v>11022</v>
      </c>
      <c r="R2188" s="41" t="s">
        <v>11022</v>
      </c>
      <c r="S2188" s="41" t="s">
        <v>11022</v>
      </c>
      <c r="T2188" s="41" t="s">
        <v>11022</v>
      </c>
      <c r="U2188" s="41" t="s">
        <v>11022</v>
      </c>
      <c r="V2188" s="41" t="s">
        <v>11022</v>
      </c>
      <c r="W2188" s="41" t="s">
        <v>14159</v>
      </c>
      <c r="X2188" s="41" t="s">
        <v>14160</v>
      </c>
      <c r="Y2188" s="41" t="s">
        <v>14160</v>
      </c>
      <c r="Z2188" s="41">
        <v>1</v>
      </c>
      <c r="AA2188" s="41">
        <v>0</v>
      </c>
      <c r="AB2188" s="41">
        <v>0</v>
      </c>
      <c r="AC2188" s="41">
        <v>0</v>
      </c>
      <c r="AD2188" s="56">
        <f t="shared" si="408"/>
        <v>1</v>
      </c>
      <c r="AE2188" s="56">
        <f t="shared" si="409"/>
        <v>0.25</v>
      </c>
      <c r="AF2188" s="41">
        <v>34</v>
      </c>
      <c r="AG2188" s="41">
        <v>43</v>
      </c>
      <c r="AH2188" s="41">
        <v>26</v>
      </c>
      <c r="AI2188" s="41">
        <v>42</v>
      </c>
      <c r="AJ2188" s="57">
        <f t="shared" si="410"/>
        <v>145</v>
      </c>
      <c r="AK2188" s="57">
        <f t="shared" si="411"/>
        <v>36.25</v>
      </c>
      <c r="AL2188" s="41">
        <v>52</v>
      </c>
      <c r="AM2188" s="41">
        <v>49</v>
      </c>
      <c r="AN2188" s="41">
        <v>46</v>
      </c>
      <c r="AO2188" s="41">
        <v>60</v>
      </c>
      <c r="AP2188" s="58">
        <f t="shared" si="412"/>
        <v>207</v>
      </c>
      <c r="AQ2188" s="58">
        <f t="shared" si="413"/>
        <v>51.75</v>
      </c>
      <c r="AR2188" s="41">
        <v>140</v>
      </c>
      <c r="AS2188" s="41">
        <v>17</v>
      </c>
      <c r="AT2188" s="41">
        <v>20</v>
      </c>
      <c r="AU2188" s="41">
        <v>66</v>
      </c>
      <c r="AV2188" s="59">
        <f t="shared" si="414"/>
        <v>243</v>
      </c>
      <c r="AW2188" s="59">
        <f t="shared" si="415"/>
        <v>60.75</v>
      </c>
      <c r="AX2188" s="41">
        <v>28</v>
      </c>
      <c r="AY2188" s="41">
        <v>23</v>
      </c>
      <c r="AZ2188" s="41">
        <v>22</v>
      </c>
      <c r="BA2188" s="41">
        <v>28</v>
      </c>
      <c r="BB2188" s="60">
        <f t="shared" si="416"/>
        <v>101</v>
      </c>
      <c r="BC2188" s="60">
        <f t="shared" si="417"/>
        <v>25.25</v>
      </c>
      <c r="BD2188" s="41">
        <f t="shared" si="418"/>
        <v>697</v>
      </c>
      <c r="BE2188" s="41">
        <f t="shared" si="419"/>
        <v>3.3998242042118799E-2</v>
      </c>
    </row>
    <row r="2189" spans="1:57" x14ac:dyDescent="0.25">
      <c r="A2189" s="41" t="s">
        <v>12991</v>
      </c>
      <c r="B2189" s="41" t="s">
        <v>11020</v>
      </c>
      <c r="C2189" s="41">
        <v>1</v>
      </c>
      <c r="D2189" s="41">
        <v>0</v>
      </c>
      <c r="E2189" s="41" t="s">
        <v>12992</v>
      </c>
      <c r="F2189" s="41">
        <v>100</v>
      </c>
      <c r="G2189" s="41">
        <v>100</v>
      </c>
      <c r="H2189" s="41" t="s">
        <v>759</v>
      </c>
      <c r="I2189" s="41" t="s">
        <v>11022</v>
      </c>
      <c r="J2189" s="41" t="s">
        <v>11022</v>
      </c>
      <c r="K2189" s="41" t="s">
        <v>762</v>
      </c>
      <c r="L2189" s="41" t="s">
        <v>762</v>
      </c>
      <c r="M2189" s="41" t="s">
        <v>762</v>
      </c>
      <c r="N2189" s="41" t="s">
        <v>762</v>
      </c>
      <c r="O2189" s="41" t="s">
        <v>762</v>
      </c>
      <c r="P2189" s="41" t="s">
        <v>11022</v>
      </c>
      <c r="Q2189" s="41" t="s">
        <v>11022</v>
      </c>
      <c r="R2189" s="41" t="s">
        <v>11022</v>
      </c>
      <c r="S2189" s="41" t="s">
        <v>11022</v>
      </c>
      <c r="T2189" s="41" t="s">
        <v>11022</v>
      </c>
      <c r="U2189" s="41" t="s">
        <v>11022</v>
      </c>
      <c r="V2189" s="41" t="s">
        <v>11022</v>
      </c>
      <c r="W2189" s="41" t="s">
        <v>12993</v>
      </c>
      <c r="X2189" s="41" t="s">
        <v>12994</v>
      </c>
      <c r="Y2189" s="41" t="s">
        <v>12994</v>
      </c>
      <c r="Z2189" s="41">
        <v>0</v>
      </c>
      <c r="AA2189" s="41">
        <v>0</v>
      </c>
      <c r="AB2189" s="41">
        <v>0</v>
      </c>
      <c r="AC2189" s="41">
        <v>0</v>
      </c>
      <c r="AD2189" s="56">
        <f t="shared" si="408"/>
        <v>0</v>
      </c>
      <c r="AE2189" s="56">
        <f t="shared" si="409"/>
        <v>0</v>
      </c>
      <c r="AF2189" s="41">
        <v>4</v>
      </c>
      <c r="AG2189" s="41">
        <v>4</v>
      </c>
      <c r="AH2189" s="41">
        <v>5</v>
      </c>
      <c r="AI2189" s="41">
        <v>5</v>
      </c>
      <c r="AJ2189" s="57">
        <f t="shared" si="410"/>
        <v>18</v>
      </c>
      <c r="AK2189" s="57">
        <f t="shared" si="411"/>
        <v>4.5</v>
      </c>
      <c r="AL2189" s="41">
        <v>3</v>
      </c>
      <c r="AM2189" s="41">
        <v>7</v>
      </c>
      <c r="AN2189" s="41">
        <v>7</v>
      </c>
      <c r="AO2189" s="41">
        <v>3</v>
      </c>
      <c r="AP2189" s="58">
        <f t="shared" si="412"/>
        <v>20</v>
      </c>
      <c r="AQ2189" s="58">
        <f t="shared" si="413"/>
        <v>5</v>
      </c>
      <c r="AR2189" s="41">
        <v>1</v>
      </c>
      <c r="AS2189" s="41">
        <v>2</v>
      </c>
      <c r="AT2189" s="41">
        <v>0</v>
      </c>
      <c r="AU2189" s="41">
        <v>9</v>
      </c>
      <c r="AV2189" s="59">
        <f t="shared" si="414"/>
        <v>12</v>
      </c>
      <c r="AW2189" s="59">
        <f t="shared" si="415"/>
        <v>3</v>
      </c>
      <c r="AX2189" s="41">
        <v>9</v>
      </c>
      <c r="AY2189" s="41">
        <v>0</v>
      </c>
      <c r="AZ2189" s="41">
        <v>2</v>
      </c>
      <c r="BA2189" s="41">
        <v>6</v>
      </c>
      <c r="BB2189" s="60">
        <f t="shared" si="416"/>
        <v>17</v>
      </c>
      <c r="BC2189" s="60">
        <f t="shared" si="417"/>
        <v>4.25</v>
      </c>
      <c r="BD2189" s="41">
        <f t="shared" si="418"/>
        <v>67</v>
      </c>
      <c r="BE2189" s="41">
        <f t="shared" si="419"/>
        <v>3.2681236970185934E-3</v>
      </c>
    </row>
    <row r="2190" spans="1:57" x14ac:dyDescent="0.25">
      <c r="A2190" s="41" t="s">
        <v>12579</v>
      </c>
      <c r="B2190" s="41" t="s">
        <v>11020</v>
      </c>
      <c r="C2190" s="41">
        <v>1</v>
      </c>
      <c r="D2190" s="41">
        <v>0</v>
      </c>
      <c r="E2190" s="41" t="s">
        <v>12580</v>
      </c>
      <c r="F2190" s="41">
        <v>100</v>
      </c>
      <c r="G2190" s="41">
        <v>100</v>
      </c>
      <c r="H2190" s="41" t="s">
        <v>759</v>
      </c>
      <c r="I2190" s="41" t="s">
        <v>11022</v>
      </c>
      <c r="J2190" s="41" t="s">
        <v>11022</v>
      </c>
      <c r="K2190" s="41" t="s">
        <v>762</v>
      </c>
      <c r="L2190" s="41" t="s">
        <v>762</v>
      </c>
      <c r="M2190" s="41" t="s">
        <v>762</v>
      </c>
      <c r="N2190" s="41" t="s">
        <v>762</v>
      </c>
      <c r="O2190" s="41" t="s">
        <v>762</v>
      </c>
      <c r="P2190" s="41" t="s">
        <v>11022</v>
      </c>
      <c r="Q2190" s="41" t="s">
        <v>11022</v>
      </c>
      <c r="R2190" s="41" t="s">
        <v>11022</v>
      </c>
      <c r="S2190" s="41" t="s">
        <v>11022</v>
      </c>
      <c r="T2190" s="41" t="s">
        <v>11022</v>
      </c>
      <c r="U2190" s="41" t="s">
        <v>11022</v>
      </c>
      <c r="V2190" s="41" t="s">
        <v>11022</v>
      </c>
      <c r="W2190" s="41" t="s">
        <v>12581</v>
      </c>
      <c r="X2190" s="41" t="s">
        <v>12582</v>
      </c>
      <c r="Y2190" s="41" t="s">
        <v>12582</v>
      </c>
      <c r="Z2190" s="41">
        <v>1</v>
      </c>
      <c r="AA2190" s="41">
        <v>0</v>
      </c>
      <c r="AB2190" s="41">
        <v>0</v>
      </c>
      <c r="AC2190" s="41">
        <v>0</v>
      </c>
      <c r="AD2190" s="56">
        <f t="shared" si="408"/>
        <v>1</v>
      </c>
      <c r="AE2190" s="56">
        <f t="shared" si="409"/>
        <v>0.25</v>
      </c>
      <c r="AF2190" s="41">
        <v>10</v>
      </c>
      <c r="AG2190" s="41">
        <v>2</v>
      </c>
      <c r="AH2190" s="41">
        <v>1</v>
      </c>
      <c r="AI2190" s="41">
        <v>6</v>
      </c>
      <c r="AJ2190" s="57">
        <f t="shared" si="410"/>
        <v>19</v>
      </c>
      <c r="AK2190" s="57">
        <f t="shared" si="411"/>
        <v>4.75</v>
      </c>
      <c r="AL2190" s="41">
        <v>27</v>
      </c>
      <c r="AM2190" s="41">
        <v>9</v>
      </c>
      <c r="AN2190" s="41">
        <v>10</v>
      </c>
      <c r="AO2190" s="41">
        <v>2</v>
      </c>
      <c r="AP2190" s="58">
        <f t="shared" si="412"/>
        <v>48</v>
      </c>
      <c r="AQ2190" s="58">
        <f t="shared" si="413"/>
        <v>12</v>
      </c>
      <c r="AR2190" s="41">
        <v>6</v>
      </c>
      <c r="AS2190" s="41">
        <v>1</v>
      </c>
      <c r="AT2190" s="41">
        <v>3</v>
      </c>
      <c r="AU2190" s="41">
        <v>48</v>
      </c>
      <c r="AV2190" s="59">
        <f t="shared" si="414"/>
        <v>58</v>
      </c>
      <c r="AW2190" s="59">
        <f t="shared" si="415"/>
        <v>14.5</v>
      </c>
      <c r="AX2190" s="41">
        <v>1</v>
      </c>
      <c r="AY2190" s="41">
        <v>1</v>
      </c>
      <c r="AZ2190" s="41">
        <v>6</v>
      </c>
      <c r="BA2190" s="41">
        <v>7</v>
      </c>
      <c r="BB2190" s="60">
        <f t="shared" si="416"/>
        <v>15</v>
      </c>
      <c r="BC2190" s="60">
        <f t="shared" si="417"/>
        <v>3.75</v>
      </c>
      <c r="BD2190" s="41">
        <f t="shared" si="418"/>
        <v>141</v>
      </c>
      <c r="BE2190" s="41">
        <f t="shared" si="419"/>
        <v>6.8776931534271883E-3</v>
      </c>
    </row>
    <row r="2191" spans="1:57" x14ac:dyDescent="0.25">
      <c r="A2191" s="41" t="s">
        <v>11914</v>
      </c>
      <c r="B2191" s="41" t="s">
        <v>11020</v>
      </c>
      <c r="C2191" s="41">
        <v>1</v>
      </c>
      <c r="D2191" s="41">
        <v>0</v>
      </c>
      <c r="E2191" s="41" t="s">
        <v>11915</v>
      </c>
      <c r="F2191" s="41">
        <v>100</v>
      </c>
      <c r="G2191" s="41">
        <v>100</v>
      </c>
      <c r="H2191" s="41" t="s">
        <v>1552</v>
      </c>
      <c r="I2191" s="41" t="s">
        <v>11022</v>
      </c>
      <c r="J2191" s="41" t="s">
        <v>11022</v>
      </c>
      <c r="K2191" s="41" t="s">
        <v>762</v>
      </c>
      <c r="L2191" s="41" t="s">
        <v>762</v>
      </c>
      <c r="M2191" s="41" t="s">
        <v>762</v>
      </c>
      <c r="N2191" s="41" t="s">
        <v>762</v>
      </c>
      <c r="O2191" s="41" t="s">
        <v>762</v>
      </c>
      <c r="P2191" s="41" t="s">
        <v>11022</v>
      </c>
      <c r="Q2191" s="41" t="s">
        <v>11022</v>
      </c>
      <c r="R2191" s="41" t="s">
        <v>11022</v>
      </c>
      <c r="S2191" s="41" t="s">
        <v>11022</v>
      </c>
      <c r="T2191" s="41" t="s">
        <v>11022</v>
      </c>
      <c r="U2191" s="41" t="s">
        <v>11022</v>
      </c>
      <c r="V2191" s="41" t="s">
        <v>11022</v>
      </c>
      <c r="W2191" s="41" t="s">
        <v>11915</v>
      </c>
      <c r="X2191" s="41" t="s">
        <v>11916</v>
      </c>
      <c r="Y2191" s="41" t="s">
        <v>11916</v>
      </c>
      <c r="Z2191" s="41">
        <v>4</v>
      </c>
      <c r="AA2191" s="41">
        <v>0</v>
      </c>
      <c r="AB2191" s="41">
        <v>1</v>
      </c>
      <c r="AC2191" s="41">
        <v>0</v>
      </c>
      <c r="AD2191" s="56">
        <f t="shared" si="408"/>
        <v>5</v>
      </c>
      <c r="AE2191" s="56">
        <f t="shared" si="409"/>
        <v>1.25</v>
      </c>
      <c r="AF2191" s="41">
        <v>58</v>
      </c>
      <c r="AG2191" s="41">
        <v>27</v>
      </c>
      <c r="AH2191" s="41">
        <v>50</v>
      </c>
      <c r="AI2191" s="41">
        <v>89</v>
      </c>
      <c r="AJ2191" s="57">
        <f t="shared" si="410"/>
        <v>224</v>
      </c>
      <c r="AK2191" s="57">
        <f t="shared" si="411"/>
        <v>56</v>
      </c>
      <c r="AL2191" s="41">
        <v>155</v>
      </c>
      <c r="AM2191" s="41">
        <v>141</v>
      </c>
      <c r="AN2191" s="41">
        <v>53</v>
      </c>
      <c r="AO2191" s="41">
        <v>92</v>
      </c>
      <c r="AP2191" s="58">
        <f t="shared" si="412"/>
        <v>441</v>
      </c>
      <c r="AQ2191" s="58">
        <f t="shared" si="413"/>
        <v>110.25</v>
      </c>
      <c r="AR2191" s="41">
        <v>40</v>
      </c>
      <c r="AS2191" s="41">
        <v>48</v>
      </c>
      <c r="AT2191" s="41">
        <v>116</v>
      </c>
      <c r="AU2191" s="41">
        <v>53</v>
      </c>
      <c r="AV2191" s="59">
        <f t="shared" si="414"/>
        <v>257</v>
      </c>
      <c r="AW2191" s="59">
        <f t="shared" si="415"/>
        <v>64.25</v>
      </c>
      <c r="AX2191" s="41">
        <v>41</v>
      </c>
      <c r="AY2191" s="41">
        <v>41</v>
      </c>
      <c r="AZ2191" s="41">
        <v>58</v>
      </c>
      <c r="BA2191" s="41">
        <v>48</v>
      </c>
      <c r="BB2191" s="60">
        <f t="shared" si="416"/>
        <v>188</v>
      </c>
      <c r="BC2191" s="60">
        <f t="shared" si="417"/>
        <v>47</v>
      </c>
      <c r="BD2191" s="41">
        <f t="shared" si="418"/>
        <v>1115</v>
      </c>
      <c r="BE2191" s="41">
        <f t="shared" si="419"/>
        <v>5.4387431674264651E-2</v>
      </c>
    </row>
    <row r="2192" spans="1:57" x14ac:dyDescent="0.25">
      <c r="A2192" s="41" t="s">
        <v>14295</v>
      </c>
      <c r="B2192" s="41" t="s">
        <v>11020</v>
      </c>
      <c r="C2192" s="41">
        <v>1</v>
      </c>
      <c r="D2192" s="41">
        <v>0</v>
      </c>
      <c r="E2192" s="41" t="s">
        <v>14296</v>
      </c>
      <c r="F2192" s="41">
        <v>100</v>
      </c>
      <c r="G2192" s="41">
        <v>100</v>
      </c>
      <c r="H2192" s="41" t="s">
        <v>759</v>
      </c>
      <c r="I2192" s="41" t="s">
        <v>11022</v>
      </c>
      <c r="J2192" s="41" t="s">
        <v>11022</v>
      </c>
      <c r="K2192" s="41" t="s">
        <v>762</v>
      </c>
      <c r="L2192" s="41" t="s">
        <v>762</v>
      </c>
      <c r="M2192" s="41" t="s">
        <v>762</v>
      </c>
      <c r="N2192" s="41" t="s">
        <v>762</v>
      </c>
      <c r="O2192" s="41" t="s">
        <v>762</v>
      </c>
      <c r="P2192" s="41" t="s">
        <v>11022</v>
      </c>
      <c r="Q2192" s="41" t="s">
        <v>11022</v>
      </c>
      <c r="R2192" s="41" t="s">
        <v>11022</v>
      </c>
      <c r="S2192" s="41" t="s">
        <v>11022</v>
      </c>
      <c r="T2192" s="41" t="s">
        <v>11022</v>
      </c>
      <c r="U2192" s="41" t="s">
        <v>11022</v>
      </c>
      <c r="V2192" s="41" t="s">
        <v>11022</v>
      </c>
      <c r="W2192" s="41" t="s">
        <v>14297</v>
      </c>
      <c r="X2192" s="41" t="s">
        <v>14298</v>
      </c>
      <c r="Y2192" s="41" t="s">
        <v>14298</v>
      </c>
      <c r="Z2192" s="41">
        <v>4</v>
      </c>
      <c r="AA2192" s="41">
        <v>0</v>
      </c>
      <c r="AB2192" s="41">
        <v>0</v>
      </c>
      <c r="AC2192" s="41">
        <v>0</v>
      </c>
      <c r="AD2192" s="56">
        <f t="shared" si="408"/>
        <v>4</v>
      </c>
      <c r="AE2192" s="56">
        <f t="shared" si="409"/>
        <v>1</v>
      </c>
      <c r="AF2192" s="41">
        <v>15</v>
      </c>
      <c r="AG2192" s="41">
        <v>8</v>
      </c>
      <c r="AH2192" s="41">
        <v>20</v>
      </c>
      <c r="AI2192" s="41">
        <v>27</v>
      </c>
      <c r="AJ2192" s="57">
        <f t="shared" si="410"/>
        <v>70</v>
      </c>
      <c r="AK2192" s="57">
        <f t="shared" si="411"/>
        <v>17.5</v>
      </c>
      <c r="AL2192" s="41">
        <v>35</v>
      </c>
      <c r="AM2192" s="41">
        <v>52</v>
      </c>
      <c r="AN2192" s="41">
        <v>30</v>
      </c>
      <c r="AO2192" s="41">
        <v>12</v>
      </c>
      <c r="AP2192" s="58">
        <f t="shared" si="412"/>
        <v>129</v>
      </c>
      <c r="AQ2192" s="58">
        <f t="shared" si="413"/>
        <v>32.25</v>
      </c>
      <c r="AR2192" s="41">
        <v>343</v>
      </c>
      <c r="AS2192" s="41">
        <v>19</v>
      </c>
      <c r="AT2192" s="41">
        <v>29</v>
      </c>
      <c r="AU2192" s="41">
        <v>44</v>
      </c>
      <c r="AV2192" s="59">
        <f t="shared" si="414"/>
        <v>435</v>
      </c>
      <c r="AW2192" s="59">
        <f t="shared" si="415"/>
        <v>108.75</v>
      </c>
      <c r="AX2192" s="41">
        <v>20</v>
      </c>
      <c r="AY2192" s="41">
        <v>31</v>
      </c>
      <c r="AZ2192" s="41">
        <v>23</v>
      </c>
      <c r="BA2192" s="41">
        <v>29</v>
      </c>
      <c r="BB2192" s="60">
        <f t="shared" si="416"/>
        <v>103</v>
      </c>
      <c r="BC2192" s="60">
        <f t="shared" si="417"/>
        <v>25.75</v>
      </c>
      <c r="BD2192" s="41">
        <f t="shared" si="418"/>
        <v>741</v>
      </c>
      <c r="BE2192" s="41">
        <f t="shared" si="419"/>
        <v>3.6144472529713097E-2</v>
      </c>
    </row>
    <row r="2193" spans="1:57" x14ac:dyDescent="0.25">
      <c r="A2193" s="41" t="s">
        <v>12373</v>
      </c>
      <c r="B2193" s="41" t="s">
        <v>11020</v>
      </c>
      <c r="C2193" s="41">
        <v>1</v>
      </c>
      <c r="D2193" s="41">
        <v>0</v>
      </c>
      <c r="E2193" s="41" t="s">
        <v>12374</v>
      </c>
      <c r="F2193" s="41">
        <v>100</v>
      </c>
      <c r="G2193" s="41">
        <v>100</v>
      </c>
      <c r="H2193" s="41" t="s">
        <v>759</v>
      </c>
      <c r="I2193" s="41" t="s">
        <v>11022</v>
      </c>
      <c r="J2193" s="41" t="s">
        <v>11022</v>
      </c>
      <c r="K2193" s="41" t="s">
        <v>762</v>
      </c>
      <c r="L2193" s="41" t="s">
        <v>762</v>
      </c>
      <c r="M2193" s="41" t="s">
        <v>762</v>
      </c>
      <c r="N2193" s="41" t="s">
        <v>762</v>
      </c>
      <c r="O2193" s="41" t="s">
        <v>762</v>
      </c>
      <c r="P2193" s="41" t="s">
        <v>11022</v>
      </c>
      <c r="Q2193" s="41" t="s">
        <v>11022</v>
      </c>
      <c r="R2193" s="41" t="s">
        <v>11022</v>
      </c>
      <c r="S2193" s="41" t="s">
        <v>11022</v>
      </c>
      <c r="T2193" s="41" t="s">
        <v>11022</v>
      </c>
      <c r="U2193" s="41" t="s">
        <v>11022</v>
      </c>
      <c r="V2193" s="41" t="s">
        <v>11022</v>
      </c>
      <c r="W2193" s="41" t="s">
        <v>12375</v>
      </c>
      <c r="X2193" s="41" t="s">
        <v>12376</v>
      </c>
      <c r="Y2193" s="41" t="s">
        <v>12376</v>
      </c>
      <c r="Z2193" s="41">
        <v>16</v>
      </c>
      <c r="AA2193" s="41">
        <v>58</v>
      </c>
      <c r="AB2193" s="41">
        <v>14</v>
      </c>
      <c r="AC2193" s="41">
        <v>6</v>
      </c>
      <c r="AD2193" s="56">
        <f t="shared" si="408"/>
        <v>94</v>
      </c>
      <c r="AE2193" s="56">
        <f t="shared" si="409"/>
        <v>23.5</v>
      </c>
      <c r="AF2193" s="41">
        <v>58</v>
      </c>
      <c r="AG2193" s="41">
        <v>13</v>
      </c>
      <c r="AH2193" s="41">
        <v>38</v>
      </c>
      <c r="AI2193" s="41">
        <v>39</v>
      </c>
      <c r="AJ2193" s="57">
        <f t="shared" si="410"/>
        <v>148</v>
      </c>
      <c r="AK2193" s="57">
        <f t="shared" si="411"/>
        <v>37</v>
      </c>
      <c r="AL2193" s="41">
        <v>23</v>
      </c>
      <c r="AM2193" s="41">
        <v>31</v>
      </c>
      <c r="AN2193" s="41">
        <v>21</v>
      </c>
      <c r="AO2193" s="41">
        <v>54</v>
      </c>
      <c r="AP2193" s="58">
        <f t="shared" si="412"/>
        <v>129</v>
      </c>
      <c r="AQ2193" s="58">
        <f t="shared" si="413"/>
        <v>32.25</v>
      </c>
      <c r="AR2193" s="41">
        <v>15</v>
      </c>
      <c r="AS2193" s="41">
        <v>20</v>
      </c>
      <c r="AT2193" s="41">
        <v>32</v>
      </c>
      <c r="AU2193" s="41">
        <v>23</v>
      </c>
      <c r="AV2193" s="59">
        <f t="shared" si="414"/>
        <v>90</v>
      </c>
      <c r="AW2193" s="59">
        <f t="shared" si="415"/>
        <v>22.5</v>
      </c>
      <c r="AX2193" s="41">
        <v>55</v>
      </c>
      <c r="AY2193" s="41">
        <v>19</v>
      </c>
      <c r="AZ2193" s="41">
        <v>24</v>
      </c>
      <c r="BA2193" s="41">
        <v>33</v>
      </c>
      <c r="BB2193" s="60">
        <f t="shared" si="416"/>
        <v>131</v>
      </c>
      <c r="BC2193" s="60">
        <f t="shared" si="417"/>
        <v>32.75</v>
      </c>
      <c r="BD2193" s="41">
        <f t="shared" si="418"/>
        <v>592</v>
      </c>
      <c r="BE2193" s="41">
        <f t="shared" si="419"/>
        <v>2.8876555651268763E-2</v>
      </c>
    </row>
    <row r="2194" spans="1:57" x14ac:dyDescent="0.25">
      <c r="A2194" s="41" t="s">
        <v>12717</v>
      </c>
      <c r="B2194" s="41" t="s">
        <v>11020</v>
      </c>
      <c r="C2194" s="41">
        <v>1</v>
      </c>
      <c r="D2194" s="41">
        <v>0</v>
      </c>
      <c r="E2194" s="41" t="s">
        <v>12718</v>
      </c>
      <c r="F2194" s="41">
        <v>100</v>
      </c>
      <c r="G2194" s="41">
        <v>100</v>
      </c>
      <c r="H2194" s="41" t="s">
        <v>759</v>
      </c>
      <c r="I2194" s="41" t="s">
        <v>11022</v>
      </c>
      <c r="J2194" s="41" t="s">
        <v>11022</v>
      </c>
      <c r="K2194" s="41" t="s">
        <v>762</v>
      </c>
      <c r="L2194" s="41" t="s">
        <v>762</v>
      </c>
      <c r="M2194" s="41" t="s">
        <v>762</v>
      </c>
      <c r="N2194" s="41" t="s">
        <v>762</v>
      </c>
      <c r="O2194" s="41" t="s">
        <v>762</v>
      </c>
      <c r="P2194" s="41" t="s">
        <v>11022</v>
      </c>
      <c r="Q2194" s="41" t="s">
        <v>11022</v>
      </c>
      <c r="R2194" s="41" t="s">
        <v>11022</v>
      </c>
      <c r="S2194" s="41" t="s">
        <v>11022</v>
      </c>
      <c r="T2194" s="41" t="s">
        <v>11022</v>
      </c>
      <c r="U2194" s="41" t="s">
        <v>11022</v>
      </c>
      <c r="V2194" s="41" t="s">
        <v>11022</v>
      </c>
      <c r="W2194" s="41" t="s">
        <v>12719</v>
      </c>
      <c r="X2194" s="41" t="s">
        <v>12720</v>
      </c>
      <c r="Y2194" s="41" t="s">
        <v>12720</v>
      </c>
      <c r="Z2194" s="41">
        <v>9</v>
      </c>
      <c r="AA2194" s="41">
        <v>1</v>
      </c>
      <c r="AB2194" s="41">
        <v>2</v>
      </c>
      <c r="AC2194" s="41">
        <v>3</v>
      </c>
      <c r="AD2194" s="56">
        <f t="shared" si="408"/>
        <v>15</v>
      </c>
      <c r="AE2194" s="56">
        <f t="shared" si="409"/>
        <v>3.75</v>
      </c>
      <c r="AF2194" s="41">
        <v>252</v>
      </c>
      <c r="AG2194" s="41">
        <v>164</v>
      </c>
      <c r="AH2194" s="41">
        <v>322</v>
      </c>
      <c r="AI2194" s="41">
        <v>222</v>
      </c>
      <c r="AJ2194" s="57">
        <f t="shared" si="410"/>
        <v>960</v>
      </c>
      <c r="AK2194" s="57">
        <f t="shared" si="411"/>
        <v>240</v>
      </c>
      <c r="AL2194" s="41">
        <v>154</v>
      </c>
      <c r="AM2194" s="41">
        <v>242</v>
      </c>
      <c r="AN2194" s="41">
        <v>172</v>
      </c>
      <c r="AO2194" s="41">
        <v>153</v>
      </c>
      <c r="AP2194" s="58">
        <f t="shared" si="412"/>
        <v>721</v>
      </c>
      <c r="AQ2194" s="58">
        <f t="shared" si="413"/>
        <v>180.25</v>
      </c>
      <c r="AR2194" s="41">
        <v>89</v>
      </c>
      <c r="AS2194" s="41">
        <v>85</v>
      </c>
      <c r="AT2194" s="41">
        <v>81</v>
      </c>
      <c r="AU2194" s="41">
        <v>153</v>
      </c>
      <c r="AV2194" s="59">
        <f t="shared" si="414"/>
        <v>408</v>
      </c>
      <c r="AW2194" s="59">
        <f t="shared" si="415"/>
        <v>102</v>
      </c>
      <c r="AX2194" s="41">
        <v>78</v>
      </c>
      <c r="AY2194" s="41">
        <v>97</v>
      </c>
      <c r="AZ2194" s="41">
        <v>90</v>
      </c>
      <c r="BA2194" s="41">
        <v>118</v>
      </c>
      <c r="BB2194" s="60">
        <f t="shared" si="416"/>
        <v>383</v>
      </c>
      <c r="BC2194" s="60">
        <f t="shared" si="417"/>
        <v>95.75</v>
      </c>
      <c r="BD2194" s="41">
        <f t="shared" si="418"/>
        <v>2487</v>
      </c>
      <c r="BE2194" s="41">
        <f t="shared" si="419"/>
        <v>0.12131080051470511</v>
      </c>
    </row>
    <row r="2195" spans="1:57" x14ac:dyDescent="0.25">
      <c r="A2195" s="41" t="s">
        <v>12621</v>
      </c>
      <c r="B2195" s="41" t="s">
        <v>11020</v>
      </c>
      <c r="C2195" s="41">
        <v>1</v>
      </c>
      <c r="D2195" s="41">
        <v>0</v>
      </c>
      <c r="E2195" s="41" t="s">
        <v>12622</v>
      </c>
      <c r="F2195" s="41">
        <v>100</v>
      </c>
      <c r="G2195" s="41">
        <v>100</v>
      </c>
      <c r="H2195" s="41" t="s">
        <v>759</v>
      </c>
      <c r="I2195" s="41" t="s">
        <v>11022</v>
      </c>
      <c r="J2195" s="41" t="s">
        <v>11022</v>
      </c>
      <c r="K2195" s="41" t="s">
        <v>762</v>
      </c>
      <c r="L2195" s="41" t="s">
        <v>762</v>
      </c>
      <c r="M2195" s="41" t="s">
        <v>762</v>
      </c>
      <c r="N2195" s="41" t="s">
        <v>762</v>
      </c>
      <c r="O2195" s="41" t="s">
        <v>762</v>
      </c>
      <c r="P2195" s="41" t="s">
        <v>11022</v>
      </c>
      <c r="Q2195" s="41" t="s">
        <v>11022</v>
      </c>
      <c r="R2195" s="41" t="s">
        <v>11022</v>
      </c>
      <c r="S2195" s="41" t="s">
        <v>11022</v>
      </c>
      <c r="T2195" s="41" t="s">
        <v>11022</v>
      </c>
      <c r="U2195" s="41" t="s">
        <v>11022</v>
      </c>
      <c r="V2195" s="41" t="s">
        <v>11022</v>
      </c>
      <c r="W2195" s="41" t="s">
        <v>12622</v>
      </c>
      <c r="X2195" s="41" t="s">
        <v>12623</v>
      </c>
      <c r="Y2195" s="41" t="s">
        <v>12623</v>
      </c>
      <c r="Z2195" s="41">
        <v>0</v>
      </c>
      <c r="AA2195" s="41">
        <v>0</v>
      </c>
      <c r="AB2195" s="41">
        <v>0</v>
      </c>
      <c r="AC2195" s="41">
        <v>0</v>
      </c>
      <c r="AD2195" s="56">
        <f t="shared" si="408"/>
        <v>0</v>
      </c>
      <c r="AE2195" s="56">
        <f t="shared" si="409"/>
        <v>0</v>
      </c>
      <c r="AF2195" s="41">
        <v>0</v>
      </c>
      <c r="AG2195" s="41">
        <v>5</v>
      </c>
      <c r="AH2195" s="41">
        <v>1</v>
      </c>
      <c r="AI2195" s="41">
        <v>2</v>
      </c>
      <c r="AJ2195" s="57">
        <f t="shared" si="410"/>
        <v>8</v>
      </c>
      <c r="AK2195" s="57">
        <f t="shared" si="411"/>
        <v>2</v>
      </c>
      <c r="AL2195" s="41">
        <v>0</v>
      </c>
      <c r="AM2195" s="41">
        <v>3</v>
      </c>
      <c r="AN2195" s="41">
        <v>0</v>
      </c>
      <c r="AO2195" s="41">
        <v>0</v>
      </c>
      <c r="AP2195" s="58">
        <f t="shared" si="412"/>
        <v>3</v>
      </c>
      <c r="AQ2195" s="58">
        <f t="shared" si="413"/>
        <v>0.75</v>
      </c>
      <c r="AR2195" s="41">
        <v>2</v>
      </c>
      <c r="AS2195" s="41">
        <v>1</v>
      </c>
      <c r="AT2195" s="41">
        <v>0</v>
      </c>
      <c r="AU2195" s="41">
        <v>6</v>
      </c>
      <c r="AV2195" s="59">
        <f t="shared" si="414"/>
        <v>9</v>
      </c>
      <c r="AW2195" s="59">
        <f t="shared" si="415"/>
        <v>2.25</v>
      </c>
      <c r="AX2195" s="41">
        <v>7</v>
      </c>
      <c r="AY2195" s="41">
        <v>2</v>
      </c>
      <c r="AZ2195" s="41">
        <v>0</v>
      </c>
      <c r="BA2195" s="41">
        <v>5</v>
      </c>
      <c r="BB2195" s="60">
        <f t="shared" si="416"/>
        <v>14</v>
      </c>
      <c r="BC2195" s="60">
        <f t="shared" si="417"/>
        <v>3.5</v>
      </c>
      <c r="BD2195" s="41">
        <f t="shared" si="418"/>
        <v>34</v>
      </c>
      <c r="BE2195" s="41">
        <f t="shared" si="419"/>
        <v>1.6584508313228683E-3</v>
      </c>
    </row>
    <row r="2196" spans="1:57" x14ac:dyDescent="0.25">
      <c r="A2196" s="41" t="s">
        <v>11874</v>
      </c>
      <c r="B2196" s="41" t="s">
        <v>11020</v>
      </c>
      <c r="C2196" s="41">
        <v>1</v>
      </c>
      <c r="D2196" s="41">
        <v>0</v>
      </c>
      <c r="E2196" s="41" t="s">
        <v>11875</v>
      </c>
      <c r="F2196" s="41">
        <v>100</v>
      </c>
      <c r="G2196" s="41">
        <v>100</v>
      </c>
      <c r="H2196" s="41" t="s">
        <v>759</v>
      </c>
      <c r="I2196" s="41" t="s">
        <v>11022</v>
      </c>
      <c r="J2196" s="41" t="s">
        <v>11022</v>
      </c>
      <c r="K2196" s="41" t="s">
        <v>762</v>
      </c>
      <c r="L2196" s="41" t="s">
        <v>762</v>
      </c>
      <c r="M2196" s="41" t="s">
        <v>762</v>
      </c>
      <c r="N2196" s="41" t="s">
        <v>762</v>
      </c>
      <c r="O2196" s="41" t="s">
        <v>762</v>
      </c>
      <c r="P2196" s="41" t="s">
        <v>11022</v>
      </c>
      <c r="Q2196" s="41" t="s">
        <v>11022</v>
      </c>
      <c r="R2196" s="41" t="s">
        <v>11022</v>
      </c>
      <c r="S2196" s="41" t="s">
        <v>11022</v>
      </c>
      <c r="T2196" s="41" t="s">
        <v>11022</v>
      </c>
      <c r="U2196" s="41" t="s">
        <v>11022</v>
      </c>
      <c r="V2196" s="41" t="s">
        <v>11022</v>
      </c>
      <c r="W2196" s="41" t="s">
        <v>11876</v>
      </c>
      <c r="X2196" s="41" t="s">
        <v>11877</v>
      </c>
      <c r="Y2196" s="41" t="s">
        <v>11877</v>
      </c>
      <c r="Z2196" s="41">
        <v>299</v>
      </c>
      <c r="AA2196" s="41">
        <v>292</v>
      </c>
      <c r="AB2196" s="41">
        <v>38</v>
      </c>
      <c r="AC2196" s="41">
        <v>198</v>
      </c>
      <c r="AD2196" s="56">
        <f t="shared" si="408"/>
        <v>827</v>
      </c>
      <c r="AE2196" s="56">
        <f t="shared" si="409"/>
        <v>206.75</v>
      </c>
      <c r="AF2196" s="41">
        <v>154</v>
      </c>
      <c r="AG2196" s="41">
        <v>160</v>
      </c>
      <c r="AH2196" s="41">
        <v>97</v>
      </c>
      <c r="AI2196" s="41">
        <v>94</v>
      </c>
      <c r="AJ2196" s="57">
        <f t="shared" si="410"/>
        <v>505</v>
      </c>
      <c r="AK2196" s="57">
        <f t="shared" si="411"/>
        <v>126.25</v>
      </c>
      <c r="AL2196" s="41">
        <v>78</v>
      </c>
      <c r="AM2196" s="41">
        <v>139</v>
      </c>
      <c r="AN2196" s="41">
        <v>142</v>
      </c>
      <c r="AO2196" s="41">
        <v>166</v>
      </c>
      <c r="AP2196" s="58">
        <f t="shared" si="412"/>
        <v>525</v>
      </c>
      <c r="AQ2196" s="58">
        <f t="shared" si="413"/>
        <v>131.25</v>
      </c>
      <c r="AR2196" s="41">
        <v>63</v>
      </c>
      <c r="AS2196" s="41">
        <v>50</v>
      </c>
      <c r="AT2196" s="41">
        <v>53</v>
      </c>
      <c r="AU2196" s="41">
        <v>379</v>
      </c>
      <c r="AV2196" s="59">
        <f t="shared" si="414"/>
        <v>545</v>
      </c>
      <c r="AW2196" s="59">
        <f t="shared" si="415"/>
        <v>136.25</v>
      </c>
      <c r="AX2196" s="41">
        <v>68</v>
      </c>
      <c r="AY2196" s="41">
        <v>136</v>
      </c>
      <c r="AZ2196" s="41">
        <v>74</v>
      </c>
      <c r="BA2196" s="41">
        <v>46</v>
      </c>
      <c r="BB2196" s="60">
        <f t="shared" si="416"/>
        <v>324</v>
      </c>
      <c r="BC2196" s="60">
        <f t="shared" si="417"/>
        <v>81</v>
      </c>
      <c r="BD2196" s="41">
        <f t="shared" si="418"/>
        <v>2726</v>
      </c>
      <c r="BE2196" s="41">
        <f t="shared" si="419"/>
        <v>0.1329687342995923</v>
      </c>
    </row>
    <row r="2197" spans="1:57" x14ac:dyDescent="0.25">
      <c r="A2197" s="41" t="s">
        <v>12506</v>
      </c>
      <c r="B2197" s="41" t="s">
        <v>11020</v>
      </c>
      <c r="C2197" s="41">
        <v>1</v>
      </c>
      <c r="D2197" s="41">
        <v>0</v>
      </c>
      <c r="E2197" s="41" t="s">
        <v>12507</v>
      </c>
      <c r="F2197" s="41">
        <v>100</v>
      </c>
      <c r="G2197" s="41">
        <v>100</v>
      </c>
      <c r="H2197" s="41" t="s">
        <v>759</v>
      </c>
      <c r="I2197" s="41" t="s">
        <v>11022</v>
      </c>
      <c r="J2197" s="41" t="s">
        <v>11022</v>
      </c>
      <c r="K2197" s="41" t="s">
        <v>762</v>
      </c>
      <c r="L2197" s="41" t="s">
        <v>762</v>
      </c>
      <c r="M2197" s="41" t="s">
        <v>762</v>
      </c>
      <c r="N2197" s="41" t="s">
        <v>762</v>
      </c>
      <c r="O2197" s="41" t="s">
        <v>762</v>
      </c>
      <c r="P2197" s="41" t="s">
        <v>11022</v>
      </c>
      <c r="Q2197" s="41" t="s">
        <v>11022</v>
      </c>
      <c r="R2197" s="41" t="s">
        <v>11022</v>
      </c>
      <c r="S2197" s="41" t="s">
        <v>11022</v>
      </c>
      <c r="T2197" s="41" t="s">
        <v>11022</v>
      </c>
      <c r="U2197" s="41" t="s">
        <v>11022</v>
      </c>
      <c r="V2197" s="41" t="s">
        <v>11022</v>
      </c>
      <c r="W2197" s="41" t="s">
        <v>12508</v>
      </c>
      <c r="X2197" s="41" t="s">
        <v>12509</v>
      </c>
      <c r="Y2197" s="41" t="s">
        <v>12509</v>
      </c>
      <c r="Z2197" s="41">
        <v>1</v>
      </c>
      <c r="AA2197" s="41">
        <v>0</v>
      </c>
      <c r="AB2197" s="41">
        <v>0</v>
      </c>
      <c r="AC2197" s="41">
        <v>0</v>
      </c>
      <c r="AD2197" s="56">
        <f t="shared" si="408"/>
        <v>1</v>
      </c>
      <c r="AE2197" s="56">
        <f t="shared" si="409"/>
        <v>0.25</v>
      </c>
      <c r="AF2197" s="41">
        <v>4</v>
      </c>
      <c r="AG2197" s="41">
        <v>3</v>
      </c>
      <c r="AH2197" s="41">
        <v>3</v>
      </c>
      <c r="AI2197" s="41">
        <v>14</v>
      </c>
      <c r="AJ2197" s="57">
        <f t="shared" si="410"/>
        <v>24</v>
      </c>
      <c r="AK2197" s="57">
        <f t="shared" si="411"/>
        <v>6</v>
      </c>
      <c r="AL2197" s="41">
        <v>7</v>
      </c>
      <c r="AM2197" s="41">
        <v>12</v>
      </c>
      <c r="AN2197" s="41">
        <v>8</v>
      </c>
      <c r="AO2197" s="41">
        <v>7</v>
      </c>
      <c r="AP2197" s="58">
        <f t="shared" si="412"/>
        <v>34</v>
      </c>
      <c r="AQ2197" s="58">
        <f t="shared" si="413"/>
        <v>8.5</v>
      </c>
      <c r="AR2197" s="41">
        <v>40</v>
      </c>
      <c r="AS2197" s="41">
        <v>2</v>
      </c>
      <c r="AT2197" s="41">
        <v>0</v>
      </c>
      <c r="AU2197" s="41">
        <v>4</v>
      </c>
      <c r="AV2197" s="59">
        <f t="shared" si="414"/>
        <v>46</v>
      </c>
      <c r="AW2197" s="59">
        <f t="shared" si="415"/>
        <v>11.5</v>
      </c>
      <c r="AX2197" s="41">
        <v>2</v>
      </c>
      <c r="AY2197" s="41">
        <v>3</v>
      </c>
      <c r="AZ2197" s="41">
        <v>1</v>
      </c>
      <c r="BA2197" s="41">
        <v>6</v>
      </c>
      <c r="BB2197" s="60">
        <f t="shared" si="416"/>
        <v>12</v>
      </c>
      <c r="BC2197" s="60">
        <f t="shared" si="417"/>
        <v>3</v>
      </c>
      <c r="BD2197" s="41">
        <f t="shared" si="418"/>
        <v>117</v>
      </c>
      <c r="BE2197" s="41">
        <f t="shared" si="419"/>
        <v>5.7070219783757524E-3</v>
      </c>
    </row>
    <row r="2198" spans="1:57" x14ac:dyDescent="0.25">
      <c r="A2198" s="41" t="s">
        <v>11870</v>
      </c>
      <c r="B2198" s="41" t="s">
        <v>11020</v>
      </c>
      <c r="C2198" s="41">
        <v>1</v>
      </c>
      <c r="D2198" s="41">
        <v>0</v>
      </c>
      <c r="E2198" s="41" t="s">
        <v>11871</v>
      </c>
      <c r="F2198" s="41">
        <v>100</v>
      </c>
      <c r="G2198" s="41">
        <v>100</v>
      </c>
      <c r="H2198" s="41" t="s">
        <v>759</v>
      </c>
      <c r="I2198" s="41" t="s">
        <v>11022</v>
      </c>
      <c r="J2198" s="41" t="s">
        <v>11022</v>
      </c>
      <c r="K2198" s="41" t="s">
        <v>762</v>
      </c>
      <c r="L2198" s="41" t="s">
        <v>762</v>
      </c>
      <c r="M2198" s="41" t="s">
        <v>762</v>
      </c>
      <c r="N2198" s="41" t="s">
        <v>762</v>
      </c>
      <c r="O2198" s="41" t="s">
        <v>762</v>
      </c>
      <c r="P2198" s="41" t="s">
        <v>11022</v>
      </c>
      <c r="Q2198" s="41" t="s">
        <v>11022</v>
      </c>
      <c r="R2198" s="41" t="s">
        <v>11022</v>
      </c>
      <c r="S2198" s="41" t="s">
        <v>11022</v>
      </c>
      <c r="T2198" s="41" t="s">
        <v>11022</v>
      </c>
      <c r="U2198" s="41" t="s">
        <v>11022</v>
      </c>
      <c r="V2198" s="41" t="s">
        <v>11022</v>
      </c>
      <c r="W2198" s="41" t="s">
        <v>11872</v>
      </c>
      <c r="X2198" s="41" t="s">
        <v>11873</v>
      </c>
      <c r="Y2198" s="41" t="s">
        <v>11873</v>
      </c>
      <c r="Z2198" s="41">
        <v>0</v>
      </c>
      <c r="AA2198" s="41">
        <v>1</v>
      </c>
      <c r="AB2198" s="41">
        <v>0</v>
      </c>
      <c r="AC2198" s="41">
        <v>0</v>
      </c>
      <c r="AD2198" s="56">
        <f t="shared" si="408"/>
        <v>1</v>
      </c>
      <c r="AE2198" s="56">
        <f t="shared" si="409"/>
        <v>0.25</v>
      </c>
      <c r="AF2198" s="41">
        <v>26</v>
      </c>
      <c r="AG2198" s="41">
        <v>32</v>
      </c>
      <c r="AH2198" s="41">
        <v>29</v>
      </c>
      <c r="AI2198" s="41">
        <v>22</v>
      </c>
      <c r="AJ2198" s="57">
        <f t="shared" si="410"/>
        <v>109</v>
      </c>
      <c r="AK2198" s="57">
        <f t="shared" si="411"/>
        <v>27.25</v>
      </c>
      <c r="AL2198" s="41">
        <v>48</v>
      </c>
      <c r="AM2198" s="41">
        <v>60</v>
      </c>
      <c r="AN2198" s="41">
        <v>41</v>
      </c>
      <c r="AO2198" s="41">
        <v>28</v>
      </c>
      <c r="AP2198" s="58">
        <f t="shared" si="412"/>
        <v>177</v>
      </c>
      <c r="AQ2198" s="58">
        <f t="shared" si="413"/>
        <v>44.25</v>
      </c>
      <c r="AR2198" s="41">
        <v>64</v>
      </c>
      <c r="AS2198" s="41">
        <v>27</v>
      </c>
      <c r="AT2198" s="41">
        <v>22</v>
      </c>
      <c r="AU2198" s="41">
        <v>29</v>
      </c>
      <c r="AV2198" s="59">
        <f t="shared" si="414"/>
        <v>142</v>
      </c>
      <c r="AW2198" s="59">
        <f t="shared" si="415"/>
        <v>35.5</v>
      </c>
      <c r="AX2198" s="41">
        <v>30</v>
      </c>
      <c r="AY2198" s="41">
        <v>16</v>
      </c>
      <c r="AZ2198" s="41">
        <v>34</v>
      </c>
      <c r="BA2198" s="41">
        <v>15</v>
      </c>
      <c r="BB2198" s="60">
        <f t="shared" si="416"/>
        <v>95</v>
      </c>
      <c r="BC2198" s="60">
        <f t="shared" si="417"/>
        <v>23.75</v>
      </c>
      <c r="BD2198" s="41">
        <f t="shared" si="418"/>
        <v>524</v>
      </c>
      <c r="BE2198" s="41">
        <f t="shared" si="419"/>
        <v>2.5559653988623025E-2</v>
      </c>
    </row>
    <row r="2199" spans="1:57" x14ac:dyDescent="0.25">
      <c r="A2199" s="41" t="s">
        <v>14125</v>
      </c>
      <c r="B2199" s="41" t="s">
        <v>11020</v>
      </c>
      <c r="C2199" s="41">
        <v>1</v>
      </c>
      <c r="D2199" s="41">
        <v>0</v>
      </c>
      <c r="E2199" s="41" t="s">
        <v>14126</v>
      </c>
      <c r="F2199" s="41">
        <v>100</v>
      </c>
      <c r="G2199" s="41">
        <v>100</v>
      </c>
      <c r="H2199" s="41" t="s">
        <v>759</v>
      </c>
      <c r="I2199" s="41" t="s">
        <v>11022</v>
      </c>
      <c r="J2199" s="41" t="s">
        <v>11022</v>
      </c>
      <c r="K2199" s="41" t="s">
        <v>762</v>
      </c>
      <c r="L2199" s="41" t="s">
        <v>762</v>
      </c>
      <c r="M2199" s="41" t="s">
        <v>762</v>
      </c>
      <c r="N2199" s="41" t="s">
        <v>762</v>
      </c>
      <c r="O2199" s="41" t="s">
        <v>762</v>
      </c>
      <c r="P2199" s="41" t="s">
        <v>11022</v>
      </c>
      <c r="Q2199" s="41" t="s">
        <v>11022</v>
      </c>
      <c r="R2199" s="41" t="s">
        <v>11022</v>
      </c>
      <c r="S2199" s="41" t="s">
        <v>11022</v>
      </c>
      <c r="T2199" s="41" t="s">
        <v>11022</v>
      </c>
      <c r="U2199" s="41" t="s">
        <v>11022</v>
      </c>
      <c r="V2199" s="41" t="s">
        <v>11022</v>
      </c>
      <c r="W2199" s="41" t="s">
        <v>14127</v>
      </c>
      <c r="X2199" s="41" t="s">
        <v>14128</v>
      </c>
      <c r="Y2199" s="41" t="s">
        <v>14128</v>
      </c>
      <c r="Z2199" s="41">
        <v>0</v>
      </c>
      <c r="AA2199" s="41">
        <v>0</v>
      </c>
      <c r="AB2199" s="41">
        <v>0</v>
      </c>
      <c r="AC2199" s="41">
        <v>0</v>
      </c>
      <c r="AD2199" s="56">
        <f t="shared" si="408"/>
        <v>0</v>
      </c>
      <c r="AE2199" s="56">
        <f t="shared" si="409"/>
        <v>0</v>
      </c>
      <c r="AF2199" s="41">
        <v>7</v>
      </c>
      <c r="AG2199" s="41">
        <v>4</v>
      </c>
      <c r="AH2199" s="41">
        <v>11</v>
      </c>
      <c r="AI2199" s="41">
        <v>4</v>
      </c>
      <c r="AJ2199" s="57">
        <f t="shared" si="410"/>
        <v>26</v>
      </c>
      <c r="AK2199" s="57">
        <f t="shared" si="411"/>
        <v>6.5</v>
      </c>
      <c r="AL2199" s="41">
        <v>21</v>
      </c>
      <c r="AM2199" s="41">
        <v>5</v>
      </c>
      <c r="AN2199" s="41">
        <v>5</v>
      </c>
      <c r="AO2199" s="41">
        <v>11</v>
      </c>
      <c r="AP2199" s="58">
        <f t="shared" si="412"/>
        <v>42</v>
      </c>
      <c r="AQ2199" s="58">
        <f t="shared" si="413"/>
        <v>10.5</v>
      </c>
      <c r="AR2199" s="41">
        <v>121</v>
      </c>
      <c r="AS2199" s="41">
        <v>8</v>
      </c>
      <c r="AT2199" s="41">
        <v>4</v>
      </c>
      <c r="AU2199" s="41">
        <v>6</v>
      </c>
      <c r="AV2199" s="59">
        <f t="shared" si="414"/>
        <v>139</v>
      </c>
      <c r="AW2199" s="59">
        <f t="shared" si="415"/>
        <v>34.75</v>
      </c>
      <c r="AX2199" s="41">
        <v>2</v>
      </c>
      <c r="AY2199" s="41">
        <v>4</v>
      </c>
      <c r="AZ2199" s="41">
        <v>16</v>
      </c>
      <c r="BA2199" s="41">
        <v>5</v>
      </c>
      <c r="BB2199" s="60">
        <f t="shared" si="416"/>
        <v>27</v>
      </c>
      <c r="BC2199" s="60">
        <f t="shared" si="417"/>
        <v>6.75</v>
      </c>
      <c r="BD2199" s="41">
        <f t="shared" si="418"/>
        <v>234</v>
      </c>
      <c r="BE2199" s="41">
        <f t="shared" si="419"/>
        <v>1.1414043956751505E-2</v>
      </c>
    </row>
    <row r="2200" spans="1:57" x14ac:dyDescent="0.25">
      <c r="A2200" s="41" t="s">
        <v>14122</v>
      </c>
      <c r="B2200" s="41" t="s">
        <v>11020</v>
      </c>
      <c r="C2200" s="41">
        <v>1</v>
      </c>
      <c r="D2200" s="41">
        <v>0</v>
      </c>
      <c r="E2200" s="41" t="s">
        <v>14123</v>
      </c>
      <c r="F2200" s="41">
        <v>100</v>
      </c>
      <c r="G2200" s="41">
        <v>100</v>
      </c>
      <c r="H2200" s="41" t="s">
        <v>759</v>
      </c>
      <c r="I2200" s="41" t="s">
        <v>11022</v>
      </c>
      <c r="J2200" s="41" t="s">
        <v>11022</v>
      </c>
      <c r="K2200" s="41" t="s">
        <v>762</v>
      </c>
      <c r="L2200" s="41" t="s">
        <v>762</v>
      </c>
      <c r="M2200" s="41" t="s">
        <v>762</v>
      </c>
      <c r="N2200" s="41" t="s">
        <v>762</v>
      </c>
      <c r="O2200" s="41" t="s">
        <v>762</v>
      </c>
      <c r="P2200" s="41" t="s">
        <v>11022</v>
      </c>
      <c r="Q2200" s="41" t="s">
        <v>11022</v>
      </c>
      <c r="R2200" s="41" t="s">
        <v>11022</v>
      </c>
      <c r="S2200" s="41" t="s">
        <v>11022</v>
      </c>
      <c r="T2200" s="41" t="s">
        <v>11022</v>
      </c>
      <c r="U2200" s="41" t="s">
        <v>11022</v>
      </c>
      <c r="V2200" s="41" t="s">
        <v>11022</v>
      </c>
      <c r="W2200" s="41" t="s">
        <v>14123</v>
      </c>
      <c r="X2200" s="41" t="s">
        <v>14124</v>
      </c>
      <c r="Y2200" s="41" t="s">
        <v>14124</v>
      </c>
      <c r="Z2200" s="41">
        <v>0</v>
      </c>
      <c r="AA2200" s="41">
        <v>0</v>
      </c>
      <c r="AB2200" s="41">
        <v>0</v>
      </c>
      <c r="AC2200" s="41">
        <v>0</v>
      </c>
      <c r="AD2200" s="56">
        <f t="shared" si="408"/>
        <v>0</v>
      </c>
      <c r="AE2200" s="56">
        <f t="shared" si="409"/>
        <v>0</v>
      </c>
      <c r="AF2200" s="41">
        <v>53</v>
      </c>
      <c r="AG2200" s="41">
        <v>8</v>
      </c>
      <c r="AH2200" s="41">
        <v>26</v>
      </c>
      <c r="AI2200" s="41">
        <v>47</v>
      </c>
      <c r="AJ2200" s="57">
        <f t="shared" si="410"/>
        <v>134</v>
      </c>
      <c r="AK2200" s="57">
        <f t="shared" si="411"/>
        <v>33.5</v>
      </c>
      <c r="AL2200" s="41">
        <v>14</v>
      </c>
      <c r="AM2200" s="41">
        <v>35</v>
      </c>
      <c r="AN2200" s="41">
        <v>15</v>
      </c>
      <c r="AO2200" s="41">
        <v>82</v>
      </c>
      <c r="AP2200" s="58">
        <f t="shared" si="412"/>
        <v>146</v>
      </c>
      <c r="AQ2200" s="58">
        <f t="shared" si="413"/>
        <v>36.5</v>
      </c>
      <c r="AR2200" s="41">
        <v>59</v>
      </c>
      <c r="AS2200" s="41">
        <v>7</v>
      </c>
      <c r="AT2200" s="41">
        <v>6</v>
      </c>
      <c r="AU2200" s="41">
        <v>13</v>
      </c>
      <c r="AV2200" s="59">
        <f t="shared" si="414"/>
        <v>85</v>
      </c>
      <c r="AW2200" s="59">
        <f t="shared" si="415"/>
        <v>21.25</v>
      </c>
      <c r="AX2200" s="41">
        <v>20</v>
      </c>
      <c r="AY2200" s="41">
        <v>6</v>
      </c>
      <c r="AZ2200" s="41">
        <v>10</v>
      </c>
      <c r="BA2200" s="41">
        <v>23</v>
      </c>
      <c r="BB2200" s="60">
        <f t="shared" si="416"/>
        <v>59</v>
      </c>
      <c r="BC2200" s="60">
        <f t="shared" si="417"/>
        <v>14.75</v>
      </c>
      <c r="BD2200" s="41">
        <f t="shared" si="418"/>
        <v>424</v>
      </c>
      <c r="BE2200" s="41">
        <f t="shared" si="419"/>
        <v>2.0681857425908709E-2</v>
      </c>
    </row>
    <row r="2201" spans="1:57" x14ac:dyDescent="0.25">
      <c r="A2201" s="41" t="s">
        <v>12910</v>
      </c>
      <c r="B2201" s="41" t="s">
        <v>11020</v>
      </c>
      <c r="C2201" s="41">
        <v>1</v>
      </c>
      <c r="D2201" s="41">
        <v>0</v>
      </c>
      <c r="E2201" s="41" t="s">
        <v>12911</v>
      </c>
      <c r="F2201" s="41">
        <v>100</v>
      </c>
      <c r="G2201" s="41">
        <v>100</v>
      </c>
      <c r="H2201" s="41" t="s">
        <v>759</v>
      </c>
      <c r="I2201" s="41" t="s">
        <v>11022</v>
      </c>
      <c r="J2201" s="41" t="s">
        <v>11022</v>
      </c>
      <c r="K2201" s="41" t="s">
        <v>762</v>
      </c>
      <c r="L2201" s="41" t="s">
        <v>762</v>
      </c>
      <c r="M2201" s="41" t="s">
        <v>762</v>
      </c>
      <c r="N2201" s="41" t="s">
        <v>762</v>
      </c>
      <c r="O2201" s="41" t="s">
        <v>762</v>
      </c>
      <c r="P2201" s="41" t="s">
        <v>11022</v>
      </c>
      <c r="Q2201" s="41" t="s">
        <v>11022</v>
      </c>
      <c r="R2201" s="41" t="s">
        <v>11022</v>
      </c>
      <c r="S2201" s="41" t="s">
        <v>11022</v>
      </c>
      <c r="T2201" s="41" t="s">
        <v>11022</v>
      </c>
      <c r="U2201" s="41" t="s">
        <v>11022</v>
      </c>
      <c r="V2201" s="41" t="s">
        <v>11022</v>
      </c>
      <c r="W2201" s="41" t="s">
        <v>12912</v>
      </c>
      <c r="X2201" s="41" t="s">
        <v>12913</v>
      </c>
      <c r="Y2201" s="41" t="s">
        <v>12913</v>
      </c>
      <c r="Z2201" s="41">
        <v>7</v>
      </c>
      <c r="AA2201" s="41">
        <v>0</v>
      </c>
      <c r="AB2201" s="41">
        <v>1</v>
      </c>
      <c r="AC2201" s="41">
        <v>0</v>
      </c>
      <c r="AD2201" s="56">
        <f t="shared" si="408"/>
        <v>8</v>
      </c>
      <c r="AE2201" s="56">
        <f t="shared" si="409"/>
        <v>2</v>
      </c>
      <c r="AF2201" s="41">
        <v>160</v>
      </c>
      <c r="AG2201" s="41">
        <v>104</v>
      </c>
      <c r="AH2201" s="41">
        <v>1157</v>
      </c>
      <c r="AI2201" s="41">
        <v>871</v>
      </c>
      <c r="AJ2201" s="57">
        <f t="shared" si="410"/>
        <v>2292</v>
      </c>
      <c r="AK2201" s="57">
        <f t="shared" si="411"/>
        <v>573</v>
      </c>
      <c r="AL2201" s="41">
        <v>125</v>
      </c>
      <c r="AM2201" s="41">
        <v>112</v>
      </c>
      <c r="AN2201" s="41">
        <v>147</v>
      </c>
      <c r="AO2201" s="41">
        <v>431</v>
      </c>
      <c r="AP2201" s="58">
        <f t="shared" si="412"/>
        <v>815</v>
      </c>
      <c r="AQ2201" s="58">
        <f t="shared" si="413"/>
        <v>203.75</v>
      </c>
      <c r="AR2201" s="41">
        <v>115</v>
      </c>
      <c r="AS2201" s="41">
        <v>91</v>
      </c>
      <c r="AT2201" s="41">
        <v>153</v>
      </c>
      <c r="AU2201" s="41">
        <v>162</v>
      </c>
      <c r="AV2201" s="59">
        <f t="shared" si="414"/>
        <v>521</v>
      </c>
      <c r="AW2201" s="59">
        <f t="shared" si="415"/>
        <v>130.25</v>
      </c>
      <c r="AX2201" s="41">
        <v>216</v>
      </c>
      <c r="AY2201" s="41">
        <v>166</v>
      </c>
      <c r="AZ2201" s="41">
        <v>168</v>
      </c>
      <c r="BA2201" s="41">
        <v>231</v>
      </c>
      <c r="BB2201" s="60">
        <f t="shared" si="416"/>
        <v>781</v>
      </c>
      <c r="BC2201" s="60">
        <f t="shared" si="417"/>
        <v>195.25</v>
      </c>
      <c r="BD2201" s="41">
        <f t="shared" si="418"/>
        <v>4417</v>
      </c>
      <c r="BE2201" s="41">
        <f t="shared" si="419"/>
        <v>0.21545227417509144</v>
      </c>
    </row>
    <row r="2202" spans="1:57" x14ac:dyDescent="0.25">
      <c r="A2202" s="41" t="s">
        <v>12009</v>
      </c>
      <c r="B2202" s="41" t="s">
        <v>11020</v>
      </c>
      <c r="C2202" s="41">
        <v>1</v>
      </c>
      <c r="D2202" s="41">
        <v>0</v>
      </c>
      <c r="E2202" s="41" t="s">
        <v>12010</v>
      </c>
      <c r="F2202" s="41">
        <v>100</v>
      </c>
      <c r="G2202" s="41">
        <v>100</v>
      </c>
      <c r="H2202" s="41" t="s">
        <v>1552</v>
      </c>
      <c r="I2202" s="41" t="s">
        <v>11022</v>
      </c>
      <c r="J2202" s="41" t="s">
        <v>11022</v>
      </c>
      <c r="K2202" s="41" t="s">
        <v>762</v>
      </c>
      <c r="L2202" s="41" t="s">
        <v>762</v>
      </c>
      <c r="M2202" s="41" t="s">
        <v>762</v>
      </c>
      <c r="N2202" s="41" t="s">
        <v>762</v>
      </c>
      <c r="O2202" s="41" t="s">
        <v>762</v>
      </c>
      <c r="P2202" s="41" t="s">
        <v>11022</v>
      </c>
      <c r="Q2202" s="41" t="s">
        <v>11022</v>
      </c>
      <c r="R2202" s="41" t="s">
        <v>11022</v>
      </c>
      <c r="S2202" s="41" t="s">
        <v>11022</v>
      </c>
      <c r="T2202" s="41" t="s">
        <v>11022</v>
      </c>
      <c r="U2202" s="41" t="s">
        <v>11022</v>
      </c>
      <c r="V2202" s="41" t="s">
        <v>11022</v>
      </c>
      <c r="W2202" s="41" t="s">
        <v>12011</v>
      </c>
      <c r="X2202" s="41" t="s">
        <v>12012</v>
      </c>
      <c r="Y2202" s="41" t="s">
        <v>12012</v>
      </c>
      <c r="Z2202" s="41">
        <v>10</v>
      </c>
      <c r="AA2202" s="41">
        <v>21</v>
      </c>
      <c r="AB2202" s="41">
        <v>2</v>
      </c>
      <c r="AC2202" s="41">
        <v>131</v>
      </c>
      <c r="AD2202" s="56">
        <f t="shared" si="408"/>
        <v>164</v>
      </c>
      <c r="AE2202" s="56">
        <f t="shared" si="409"/>
        <v>41</v>
      </c>
      <c r="AF2202" s="41">
        <v>1</v>
      </c>
      <c r="AG2202" s="41">
        <v>1</v>
      </c>
      <c r="AH2202" s="41">
        <v>0</v>
      </c>
      <c r="AI2202" s="41">
        <v>3</v>
      </c>
      <c r="AJ2202" s="57">
        <f t="shared" si="410"/>
        <v>5</v>
      </c>
      <c r="AK2202" s="57">
        <f t="shared" si="411"/>
        <v>1.25</v>
      </c>
      <c r="AL2202" s="41">
        <v>0</v>
      </c>
      <c r="AM2202" s="41">
        <v>2</v>
      </c>
      <c r="AN2202" s="41">
        <v>3</v>
      </c>
      <c r="AO2202" s="41">
        <v>0</v>
      </c>
      <c r="AP2202" s="58">
        <f t="shared" si="412"/>
        <v>5</v>
      </c>
      <c r="AQ2202" s="58">
        <f t="shared" si="413"/>
        <v>1.25</v>
      </c>
      <c r="AR2202" s="41">
        <v>0</v>
      </c>
      <c r="AS2202" s="41">
        <v>4</v>
      </c>
      <c r="AT2202" s="41">
        <v>2</v>
      </c>
      <c r="AU2202" s="41">
        <v>0</v>
      </c>
      <c r="AV2202" s="59">
        <f t="shared" si="414"/>
        <v>6</v>
      </c>
      <c r="AW2202" s="59">
        <f t="shared" si="415"/>
        <v>1.5</v>
      </c>
      <c r="AX2202" s="41">
        <v>4</v>
      </c>
      <c r="AY2202" s="41">
        <v>2</v>
      </c>
      <c r="AZ2202" s="41">
        <v>1</v>
      </c>
      <c r="BA2202" s="41">
        <v>1</v>
      </c>
      <c r="BB2202" s="60">
        <f t="shared" si="416"/>
        <v>8</v>
      </c>
      <c r="BC2202" s="60">
        <f t="shared" si="417"/>
        <v>2</v>
      </c>
      <c r="BD2202" s="41">
        <f t="shared" si="418"/>
        <v>188</v>
      </c>
      <c r="BE2202" s="41">
        <f t="shared" si="419"/>
        <v>9.1702575379029178E-3</v>
      </c>
    </row>
    <row r="2203" spans="1:57" x14ac:dyDescent="0.25">
      <c r="A2203" s="41" t="s">
        <v>12133</v>
      </c>
      <c r="B2203" s="41" t="s">
        <v>11020</v>
      </c>
      <c r="C2203" s="41">
        <v>1</v>
      </c>
      <c r="D2203" s="41">
        <v>0</v>
      </c>
      <c r="E2203" s="41" t="s">
        <v>12134</v>
      </c>
      <c r="F2203" s="41">
        <v>100</v>
      </c>
      <c r="G2203" s="41">
        <v>100</v>
      </c>
      <c r="H2203" s="41" t="s">
        <v>759</v>
      </c>
      <c r="I2203" s="41" t="s">
        <v>11022</v>
      </c>
      <c r="J2203" s="41" t="s">
        <v>11022</v>
      </c>
      <c r="K2203" s="41" t="s">
        <v>762</v>
      </c>
      <c r="L2203" s="41" t="s">
        <v>762</v>
      </c>
      <c r="M2203" s="41" t="s">
        <v>762</v>
      </c>
      <c r="N2203" s="41" t="s">
        <v>762</v>
      </c>
      <c r="O2203" s="41" t="s">
        <v>762</v>
      </c>
      <c r="P2203" s="41" t="s">
        <v>11022</v>
      </c>
      <c r="Q2203" s="41" t="s">
        <v>11022</v>
      </c>
      <c r="R2203" s="41" t="s">
        <v>11022</v>
      </c>
      <c r="S2203" s="41" t="s">
        <v>11022</v>
      </c>
      <c r="T2203" s="41" t="s">
        <v>11022</v>
      </c>
      <c r="U2203" s="41" t="s">
        <v>11022</v>
      </c>
      <c r="V2203" s="41" t="s">
        <v>11022</v>
      </c>
      <c r="W2203" s="41" t="s">
        <v>12135</v>
      </c>
      <c r="X2203" s="41" t="s">
        <v>12136</v>
      </c>
      <c r="Y2203" s="41" t="s">
        <v>12136</v>
      </c>
      <c r="Z2203" s="41">
        <v>0</v>
      </c>
      <c r="AA2203" s="41">
        <v>0</v>
      </c>
      <c r="AB2203" s="41">
        <v>0</v>
      </c>
      <c r="AC2203" s="41">
        <v>0</v>
      </c>
      <c r="AD2203" s="56">
        <f t="shared" si="408"/>
        <v>0</v>
      </c>
      <c r="AE2203" s="56">
        <f t="shared" si="409"/>
        <v>0</v>
      </c>
      <c r="AF2203" s="41">
        <v>2</v>
      </c>
      <c r="AG2203" s="41">
        <v>1</v>
      </c>
      <c r="AH2203" s="41">
        <v>5</v>
      </c>
      <c r="AI2203" s="41">
        <v>6</v>
      </c>
      <c r="AJ2203" s="57">
        <f t="shared" si="410"/>
        <v>14</v>
      </c>
      <c r="AK2203" s="57">
        <f t="shared" si="411"/>
        <v>3.5</v>
      </c>
      <c r="AL2203" s="41">
        <v>15</v>
      </c>
      <c r="AM2203" s="41">
        <v>10</v>
      </c>
      <c r="AN2203" s="41">
        <v>2</v>
      </c>
      <c r="AO2203" s="41">
        <v>145</v>
      </c>
      <c r="AP2203" s="58">
        <f t="shared" si="412"/>
        <v>172</v>
      </c>
      <c r="AQ2203" s="58">
        <f t="shared" si="413"/>
        <v>43</v>
      </c>
      <c r="AR2203" s="41">
        <v>0</v>
      </c>
      <c r="AS2203" s="41">
        <v>1</v>
      </c>
      <c r="AT2203" s="41">
        <v>11</v>
      </c>
      <c r="AU2203" s="41">
        <v>8</v>
      </c>
      <c r="AV2203" s="59">
        <f t="shared" si="414"/>
        <v>20</v>
      </c>
      <c r="AW2203" s="59">
        <f t="shared" si="415"/>
        <v>5</v>
      </c>
      <c r="AX2203" s="41">
        <v>7</v>
      </c>
      <c r="AY2203" s="41">
        <v>4</v>
      </c>
      <c r="AZ2203" s="41">
        <v>16</v>
      </c>
      <c r="BA2203" s="41">
        <v>5</v>
      </c>
      <c r="BB2203" s="60">
        <f t="shared" si="416"/>
        <v>32</v>
      </c>
      <c r="BC2203" s="60">
        <f t="shared" si="417"/>
        <v>8</v>
      </c>
      <c r="BD2203" s="41">
        <f t="shared" si="418"/>
        <v>238</v>
      </c>
      <c r="BE2203" s="41">
        <f t="shared" si="419"/>
        <v>1.1609155819260076E-2</v>
      </c>
    </row>
    <row r="2204" spans="1:57" x14ac:dyDescent="0.25">
      <c r="A2204" s="41" t="s">
        <v>11271</v>
      </c>
      <c r="B2204" s="41" t="s">
        <v>11020</v>
      </c>
      <c r="C2204" s="41">
        <v>1</v>
      </c>
      <c r="D2204" s="41">
        <v>0</v>
      </c>
      <c r="E2204" s="41" t="s">
        <v>11272</v>
      </c>
      <c r="F2204" s="41">
        <v>100</v>
      </c>
      <c r="G2204" s="41">
        <v>100</v>
      </c>
      <c r="H2204" s="41" t="s">
        <v>759</v>
      </c>
      <c r="I2204" s="41" t="s">
        <v>11022</v>
      </c>
      <c r="J2204" s="41" t="s">
        <v>11022</v>
      </c>
      <c r="K2204" s="41" t="s">
        <v>762</v>
      </c>
      <c r="L2204" s="41" t="s">
        <v>762</v>
      </c>
      <c r="M2204" s="41" t="s">
        <v>762</v>
      </c>
      <c r="N2204" s="41" t="s">
        <v>762</v>
      </c>
      <c r="O2204" s="41" t="s">
        <v>762</v>
      </c>
      <c r="P2204" s="41" t="s">
        <v>11022</v>
      </c>
      <c r="Q2204" s="41" t="s">
        <v>11022</v>
      </c>
      <c r="R2204" s="41" t="s">
        <v>11022</v>
      </c>
      <c r="S2204" s="41" t="s">
        <v>11022</v>
      </c>
      <c r="T2204" s="41" t="s">
        <v>11022</v>
      </c>
      <c r="U2204" s="41" t="s">
        <v>11022</v>
      </c>
      <c r="V2204" s="41" t="s">
        <v>11022</v>
      </c>
      <c r="W2204" s="41" t="s">
        <v>11273</v>
      </c>
      <c r="X2204" s="41" t="s">
        <v>11274</v>
      </c>
      <c r="Y2204" s="41" t="s">
        <v>11274</v>
      </c>
      <c r="Z2204" s="41">
        <v>1</v>
      </c>
      <c r="AA2204" s="41">
        <v>0</v>
      </c>
      <c r="AB2204" s="41">
        <v>0</v>
      </c>
      <c r="AC2204" s="41">
        <v>0</v>
      </c>
      <c r="AD2204" s="56">
        <f t="shared" si="408"/>
        <v>1</v>
      </c>
      <c r="AE2204" s="56">
        <f t="shared" si="409"/>
        <v>0.25</v>
      </c>
      <c r="AF2204" s="41">
        <v>9</v>
      </c>
      <c r="AG2204" s="41">
        <v>7</v>
      </c>
      <c r="AH2204" s="41">
        <v>64</v>
      </c>
      <c r="AI2204" s="41">
        <v>42</v>
      </c>
      <c r="AJ2204" s="57">
        <f t="shared" si="410"/>
        <v>122</v>
      </c>
      <c r="AK2204" s="57">
        <f t="shared" si="411"/>
        <v>30.5</v>
      </c>
      <c r="AL2204" s="41">
        <v>21</v>
      </c>
      <c r="AM2204" s="41">
        <v>16</v>
      </c>
      <c r="AN2204" s="41">
        <v>8</v>
      </c>
      <c r="AO2204" s="41">
        <v>9</v>
      </c>
      <c r="AP2204" s="58">
        <f t="shared" si="412"/>
        <v>54</v>
      </c>
      <c r="AQ2204" s="58">
        <f t="shared" si="413"/>
        <v>13.5</v>
      </c>
      <c r="AR2204" s="41">
        <v>87</v>
      </c>
      <c r="AS2204" s="41">
        <v>21</v>
      </c>
      <c r="AT2204" s="41">
        <v>15</v>
      </c>
      <c r="AU2204" s="41">
        <v>24</v>
      </c>
      <c r="AV2204" s="59">
        <f t="shared" si="414"/>
        <v>147</v>
      </c>
      <c r="AW2204" s="59">
        <f t="shared" si="415"/>
        <v>36.75</v>
      </c>
      <c r="AX2204" s="41">
        <v>19</v>
      </c>
      <c r="AY2204" s="41">
        <v>14</v>
      </c>
      <c r="AZ2204" s="41">
        <v>15</v>
      </c>
      <c r="BA2204" s="41">
        <v>21</v>
      </c>
      <c r="BB2204" s="60">
        <f t="shared" si="416"/>
        <v>69</v>
      </c>
      <c r="BC2204" s="60">
        <f t="shared" si="417"/>
        <v>17.25</v>
      </c>
      <c r="BD2204" s="41">
        <f t="shared" si="418"/>
        <v>393</v>
      </c>
      <c r="BE2204" s="41">
        <f t="shared" si="419"/>
        <v>1.9169740491467271E-2</v>
      </c>
    </row>
    <row r="2205" spans="1:57" x14ac:dyDescent="0.25">
      <c r="A2205" s="41" t="s">
        <v>12037</v>
      </c>
      <c r="B2205" s="41" t="s">
        <v>11020</v>
      </c>
      <c r="C2205" s="41">
        <v>1</v>
      </c>
      <c r="D2205" s="41">
        <v>0</v>
      </c>
      <c r="E2205" s="41" t="s">
        <v>12038</v>
      </c>
      <c r="F2205" s="41">
        <v>100</v>
      </c>
      <c r="G2205" s="41">
        <v>100</v>
      </c>
      <c r="H2205" s="41" t="s">
        <v>759</v>
      </c>
      <c r="I2205" s="41" t="s">
        <v>11022</v>
      </c>
      <c r="J2205" s="41" t="s">
        <v>11022</v>
      </c>
      <c r="K2205" s="41" t="s">
        <v>762</v>
      </c>
      <c r="L2205" s="41" t="s">
        <v>762</v>
      </c>
      <c r="M2205" s="41" t="s">
        <v>762</v>
      </c>
      <c r="N2205" s="41" t="s">
        <v>762</v>
      </c>
      <c r="O2205" s="41" t="s">
        <v>762</v>
      </c>
      <c r="P2205" s="41" t="s">
        <v>11022</v>
      </c>
      <c r="Q2205" s="41" t="s">
        <v>11022</v>
      </c>
      <c r="R2205" s="41" t="s">
        <v>11022</v>
      </c>
      <c r="S2205" s="41" t="s">
        <v>11022</v>
      </c>
      <c r="T2205" s="41" t="s">
        <v>11022</v>
      </c>
      <c r="U2205" s="41" t="s">
        <v>11022</v>
      </c>
      <c r="V2205" s="41" t="s">
        <v>11022</v>
      </c>
      <c r="W2205" s="41" t="s">
        <v>12039</v>
      </c>
      <c r="X2205" s="41" t="s">
        <v>12040</v>
      </c>
      <c r="Y2205" s="41" t="s">
        <v>12040</v>
      </c>
      <c r="Z2205" s="41">
        <v>0</v>
      </c>
      <c r="AA2205" s="41">
        <v>0</v>
      </c>
      <c r="AB2205" s="41">
        <v>0</v>
      </c>
      <c r="AC2205" s="41">
        <v>0</v>
      </c>
      <c r="AD2205" s="56">
        <f t="shared" si="408"/>
        <v>0</v>
      </c>
      <c r="AE2205" s="56">
        <f t="shared" si="409"/>
        <v>0</v>
      </c>
      <c r="AF2205" s="41">
        <v>16</v>
      </c>
      <c r="AG2205" s="41">
        <v>26</v>
      </c>
      <c r="AH2205" s="41">
        <v>78</v>
      </c>
      <c r="AI2205" s="41">
        <v>48</v>
      </c>
      <c r="AJ2205" s="57">
        <f t="shared" si="410"/>
        <v>168</v>
      </c>
      <c r="AK2205" s="57">
        <f t="shared" si="411"/>
        <v>42</v>
      </c>
      <c r="AL2205" s="41">
        <v>18</v>
      </c>
      <c r="AM2205" s="41">
        <v>78</v>
      </c>
      <c r="AN2205" s="41">
        <v>10</v>
      </c>
      <c r="AO2205" s="41">
        <v>0</v>
      </c>
      <c r="AP2205" s="58">
        <f t="shared" si="412"/>
        <v>106</v>
      </c>
      <c r="AQ2205" s="58">
        <f t="shared" si="413"/>
        <v>26.5</v>
      </c>
      <c r="AR2205" s="41">
        <v>61</v>
      </c>
      <c r="AS2205" s="41">
        <v>0</v>
      </c>
      <c r="AT2205" s="41">
        <v>5</v>
      </c>
      <c r="AU2205" s="41">
        <v>11</v>
      </c>
      <c r="AV2205" s="59">
        <f t="shared" si="414"/>
        <v>77</v>
      </c>
      <c r="AW2205" s="59">
        <f t="shared" si="415"/>
        <v>19.25</v>
      </c>
      <c r="AX2205" s="41">
        <v>13</v>
      </c>
      <c r="AY2205" s="41">
        <v>6</v>
      </c>
      <c r="AZ2205" s="41">
        <v>5</v>
      </c>
      <c r="BA2205" s="41">
        <v>8</v>
      </c>
      <c r="BB2205" s="60">
        <f t="shared" si="416"/>
        <v>32</v>
      </c>
      <c r="BC2205" s="60">
        <f t="shared" si="417"/>
        <v>8</v>
      </c>
      <c r="BD2205" s="41">
        <f t="shared" si="418"/>
        <v>383</v>
      </c>
      <c r="BE2205" s="41">
        <f t="shared" si="419"/>
        <v>1.868196083519584E-2</v>
      </c>
    </row>
    <row r="2206" spans="1:57" x14ac:dyDescent="0.25">
      <c r="A2206" s="41" t="s">
        <v>11665</v>
      </c>
      <c r="B2206" s="41" t="s">
        <v>11020</v>
      </c>
      <c r="C2206" s="41">
        <v>1</v>
      </c>
      <c r="D2206" s="41">
        <v>0</v>
      </c>
      <c r="E2206" s="41" t="s">
        <v>11666</v>
      </c>
      <c r="F2206" s="41">
        <v>100</v>
      </c>
      <c r="G2206" s="41">
        <v>100</v>
      </c>
      <c r="H2206" s="41" t="s">
        <v>759</v>
      </c>
      <c r="I2206" s="41" t="s">
        <v>11022</v>
      </c>
      <c r="J2206" s="41" t="s">
        <v>11022</v>
      </c>
      <c r="K2206" s="41" t="s">
        <v>762</v>
      </c>
      <c r="L2206" s="41" t="s">
        <v>762</v>
      </c>
      <c r="M2206" s="41" t="s">
        <v>762</v>
      </c>
      <c r="N2206" s="41" t="s">
        <v>762</v>
      </c>
      <c r="O2206" s="41" t="s">
        <v>762</v>
      </c>
      <c r="P2206" s="41" t="s">
        <v>11022</v>
      </c>
      <c r="Q2206" s="41" t="s">
        <v>11022</v>
      </c>
      <c r="R2206" s="41" t="s">
        <v>11022</v>
      </c>
      <c r="S2206" s="41" t="s">
        <v>11022</v>
      </c>
      <c r="T2206" s="41" t="s">
        <v>11022</v>
      </c>
      <c r="U2206" s="41" t="s">
        <v>11022</v>
      </c>
      <c r="V2206" s="41" t="s">
        <v>11022</v>
      </c>
      <c r="W2206" s="41" t="s">
        <v>11667</v>
      </c>
      <c r="X2206" s="41" t="s">
        <v>11668</v>
      </c>
      <c r="Y2206" s="41" t="s">
        <v>11668</v>
      </c>
      <c r="Z2206" s="41">
        <v>21</v>
      </c>
      <c r="AA2206" s="41">
        <v>10</v>
      </c>
      <c r="AB2206" s="41">
        <v>0</v>
      </c>
      <c r="AC2206" s="41">
        <v>21</v>
      </c>
      <c r="AD2206" s="56">
        <f t="shared" si="408"/>
        <v>52</v>
      </c>
      <c r="AE2206" s="56">
        <f t="shared" si="409"/>
        <v>13</v>
      </c>
      <c r="AF2206" s="41">
        <v>297</v>
      </c>
      <c r="AG2206" s="41">
        <v>58</v>
      </c>
      <c r="AH2206" s="41">
        <v>62</v>
      </c>
      <c r="AI2206" s="41">
        <v>89</v>
      </c>
      <c r="AJ2206" s="57">
        <f t="shared" si="410"/>
        <v>506</v>
      </c>
      <c r="AK2206" s="57">
        <f t="shared" si="411"/>
        <v>126.5</v>
      </c>
      <c r="AL2206" s="41">
        <v>25</v>
      </c>
      <c r="AM2206" s="41">
        <v>22</v>
      </c>
      <c r="AN2206" s="41">
        <v>37</v>
      </c>
      <c r="AO2206" s="41">
        <v>8</v>
      </c>
      <c r="AP2206" s="58">
        <f t="shared" si="412"/>
        <v>92</v>
      </c>
      <c r="AQ2206" s="58">
        <f t="shared" si="413"/>
        <v>23</v>
      </c>
      <c r="AR2206" s="41">
        <v>78</v>
      </c>
      <c r="AS2206" s="41">
        <v>24</v>
      </c>
      <c r="AT2206" s="41">
        <v>26</v>
      </c>
      <c r="AU2206" s="41">
        <v>51</v>
      </c>
      <c r="AV2206" s="59">
        <f t="shared" si="414"/>
        <v>179</v>
      </c>
      <c r="AW2206" s="59">
        <f t="shared" si="415"/>
        <v>44.75</v>
      </c>
      <c r="AX2206" s="41">
        <v>28</v>
      </c>
      <c r="AY2206" s="41">
        <v>30</v>
      </c>
      <c r="AZ2206" s="41">
        <v>22</v>
      </c>
      <c r="BA2206" s="41">
        <v>29</v>
      </c>
      <c r="BB2206" s="60">
        <f t="shared" si="416"/>
        <v>109</v>
      </c>
      <c r="BC2206" s="60">
        <f t="shared" si="417"/>
        <v>27.25</v>
      </c>
      <c r="BD2206" s="41">
        <f t="shared" si="418"/>
        <v>938</v>
      </c>
      <c r="BE2206" s="41">
        <f t="shared" si="419"/>
        <v>4.5753731758260308E-2</v>
      </c>
    </row>
    <row r="2207" spans="1:57" x14ac:dyDescent="0.25">
      <c r="A2207" s="41" t="s">
        <v>13017</v>
      </c>
      <c r="B2207" s="41" t="s">
        <v>11020</v>
      </c>
      <c r="C2207" s="41">
        <v>1</v>
      </c>
      <c r="D2207" s="41">
        <v>0</v>
      </c>
      <c r="E2207" s="41" t="s">
        <v>13018</v>
      </c>
      <c r="F2207" s="41">
        <v>100</v>
      </c>
      <c r="G2207" s="41">
        <v>100</v>
      </c>
      <c r="H2207" s="41" t="s">
        <v>759</v>
      </c>
      <c r="I2207" s="41" t="s">
        <v>11022</v>
      </c>
      <c r="J2207" s="41" t="s">
        <v>11022</v>
      </c>
      <c r="K2207" s="41" t="s">
        <v>762</v>
      </c>
      <c r="L2207" s="41" t="s">
        <v>762</v>
      </c>
      <c r="M2207" s="41" t="s">
        <v>762</v>
      </c>
      <c r="N2207" s="41" t="s">
        <v>762</v>
      </c>
      <c r="O2207" s="41" t="s">
        <v>762</v>
      </c>
      <c r="P2207" s="41" t="s">
        <v>11022</v>
      </c>
      <c r="Q2207" s="41" t="s">
        <v>11022</v>
      </c>
      <c r="R2207" s="41" t="s">
        <v>11022</v>
      </c>
      <c r="S2207" s="41" t="s">
        <v>11022</v>
      </c>
      <c r="T2207" s="41" t="s">
        <v>11022</v>
      </c>
      <c r="U2207" s="41" t="s">
        <v>11022</v>
      </c>
      <c r="V2207" s="41" t="s">
        <v>11022</v>
      </c>
      <c r="W2207" s="41" t="s">
        <v>13018</v>
      </c>
      <c r="X2207" s="41" t="s">
        <v>13019</v>
      </c>
      <c r="Y2207" s="41" t="s">
        <v>13019</v>
      </c>
      <c r="Z2207" s="41">
        <v>12</v>
      </c>
      <c r="AA2207" s="41">
        <v>5</v>
      </c>
      <c r="AB2207" s="41">
        <v>4</v>
      </c>
      <c r="AC2207" s="41">
        <v>1</v>
      </c>
      <c r="AD2207" s="56">
        <f t="shared" si="408"/>
        <v>22</v>
      </c>
      <c r="AE2207" s="56">
        <f t="shared" si="409"/>
        <v>5.5</v>
      </c>
      <c r="AF2207" s="41">
        <v>127</v>
      </c>
      <c r="AG2207" s="41">
        <v>8</v>
      </c>
      <c r="AH2207" s="41">
        <v>4</v>
      </c>
      <c r="AI2207" s="41">
        <v>7</v>
      </c>
      <c r="AJ2207" s="57">
        <f t="shared" si="410"/>
        <v>146</v>
      </c>
      <c r="AK2207" s="57">
        <f t="shared" si="411"/>
        <v>36.5</v>
      </c>
      <c r="AL2207" s="41">
        <v>1</v>
      </c>
      <c r="AM2207" s="41">
        <v>3</v>
      </c>
      <c r="AN2207" s="41">
        <v>2</v>
      </c>
      <c r="AO2207" s="41">
        <v>3</v>
      </c>
      <c r="AP2207" s="58">
        <f t="shared" si="412"/>
        <v>9</v>
      </c>
      <c r="AQ2207" s="58">
        <f t="shared" si="413"/>
        <v>2.25</v>
      </c>
      <c r="AR2207" s="41">
        <v>10</v>
      </c>
      <c r="AS2207" s="41">
        <v>3</v>
      </c>
      <c r="AT2207" s="41">
        <v>4</v>
      </c>
      <c r="AU2207" s="41">
        <v>2</v>
      </c>
      <c r="AV2207" s="59">
        <f t="shared" si="414"/>
        <v>19</v>
      </c>
      <c r="AW2207" s="59">
        <f t="shared" si="415"/>
        <v>4.75</v>
      </c>
      <c r="AX2207" s="41">
        <v>4</v>
      </c>
      <c r="AY2207" s="41">
        <v>3</v>
      </c>
      <c r="AZ2207" s="41">
        <v>12</v>
      </c>
      <c r="BA2207" s="41">
        <v>1</v>
      </c>
      <c r="BB2207" s="60">
        <f t="shared" si="416"/>
        <v>20</v>
      </c>
      <c r="BC2207" s="60">
        <f t="shared" si="417"/>
        <v>5</v>
      </c>
      <c r="BD2207" s="41">
        <f t="shared" si="418"/>
        <v>216</v>
      </c>
      <c r="BE2207" s="41">
        <f t="shared" si="419"/>
        <v>1.0536040575462927E-2</v>
      </c>
    </row>
    <row r="2208" spans="1:57" x14ac:dyDescent="0.25">
      <c r="A2208" s="41" t="s">
        <v>12048</v>
      </c>
      <c r="B2208" s="41" t="s">
        <v>11020</v>
      </c>
      <c r="C2208" s="41">
        <v>1</v>
      </c>
      <c r="D2208" s="41">
        <v>0</v>
      </c>
      <c r="E2208" s="41" t="s">
        <v>12049</v>
      </c>
      <c r="F2208" s="41">
        <v>100</v>
      </c>
      <c r="G2208" s="41">
        <v>100</v>
      </c>
      <c r="H2208" s="41" t="s">
        <v>1552</v>
      </c>
      <c r="I2208" s="41" t="s">
        <v>11022</v>
      </c>
      <c r="J2208" s="41" t="s">
        <v>11022</v>
      </c>
      <c r="K2208" s="41" t="s">
        <v>762</v>
      </c>
      <c r="L2208" s="41" t="s">
        <v>762</v>
      </c>
      <c r="M2208" s="41" t="s">
        <v>762</v>
      </c>
      <c r="N2208" s="41" t="s">
        <v>762</v>
      </c>
      <c r="O2208" s="41" t="s">
        <v>762</v>
      </c>
      <c r="P2208" s="41" t="s">
        <v>11022</v>
      </c>
      <c r="Q2208" s="41" t="s">
        <v>11022</v>
      </c>
      <c r="R2208" s="41" t="s">
        <v>11022</v>
      </c>
      <c r="S2208" s="41" t="s">
        <v>11022</v>
      </c>
      <c r="T2208" s="41" t="s">
        <v>11022</v>
      </c>
      <c r="U2208" s="41" t="s">
        <v>11022</v>
      </c>
      <c r="V2208" s="41" t="s">
        <v>11022</v>
      </c>
      <c r="W2208" s="41" t="s">
        <v>12049</v>
      </c>
      <c r="X2208" s="41" t="s">
        <v>12050</v>
      </c>
      <c r="Y2208" s="41" t="s">
        <v>12050</v>
      </c>
      <c r="Z2208" s="41">
        <v>263</v>
      </c>
      <c r="AA2208" s="41">
        <v>99</v>
      </c>
      <c r="AB2208" s="41">
        <v>150</v>
      </c>
      <c r="AC2208" s="41">
        <v>225</v>
      </c>
      <c r="AD2208" s="56">
        <f t="shared" si="408"/>
        <v>737</v>
      </c>
      <c r="AE2208" s="56">
        <f t="shared" si="409"/>
        <v>184.25</v>
      </c>
      <c r="AF2208" s="41">
        <v>108</v>
      </c>
      <c r="AG2208" s="41">
        <v>33</v>
      </c>
      <c r="AH2208" s="41">
        <v>10</v>
      </c>
      <c r="AI2208" s="41">
        <v>1</v>
      </c>
      <c r="AJ2208" s="57">
        <f t="shared" si="410"/>
        <v>152</v>
      </c>
      <c r="AK2208" s="57">
        <f t="shared" si="411"/>
        <v>38</v>
      </c>
      <c r="AL2208" s="41">
        <v>0</v>
      </c>
      <c r="AM2208" s="41">
        <v>0</v>
      </c>
      <c r="AN2208" s="41">
        <v>0</v>
      </c>
      <c r="AO2208" s="41">
        <v>11</v>
      </c>
      <c r="AP2208" s="58">
        <f t="shared" si="412"/>
        <v>11</v>
      </c>
      <c r="AQ2208" s="58">
        <f t="shared" si="413"/>
        <v>2.75</v>
      </c>
      <c r="AR2208" s="41">
        <v>0</v>
      </c>
      <c r="AS2208" s="41">
        <v>0</v>
      </c>
      <c r="AT2208" s="41">
        <v>0</v>
      </c>
      <c r="AU2208" s="41">
        <v>0</v>
      </c>
      <c r="AV2208" s="59">
        <f t="shared" si="414"/>
        <v>0</v>
      </c>
      <c r="AW2208" s="59">
        <f t="shared" si="415"/>
        <v>0</v>
      </c>
      <c r="AX2208" s="41">
        <v>0</v>
      </c>
      <c r="AY2208" s="41">
        <v>0</v>
      </c>
      <c r="AZ2208" s="41">
        <v>0</v>
      </c>
      <c r="BA2208" s="41">
        <v>0</v>
      </c>
      <c r="BB2208" s="60">
        <f t="shared" si="416"/>
        <v>0</v>
      </c>
      <c r="BC2208" s="60">
        <f t="shared" si="417"/>
        <v>0</v>
      </c>
      <c r="BD2208" s="41">
        <f t="shared" si="418"/>
        <v>900</v>
      </c>
      <c r="BE2208" s="41">
        <f t="shared" si="419"/>
        <v>4.3900169064428861E-2</v>
      </c>
    </row>
    <row r="2209" spans="1:57" x14ac:dyDescent="0.25">
      <c r="A2209" s="41" t="s">
        <v>11384</v>
      </c>
      <c r="B2209" s="41" t="s">
        <v>11020</v>
      </c>
      <c r="C2209" s="41">
        <v>1</v>
      </c>
      <c r="D2209" s="41">
        <v>0</v>
      </c>
      <c r="E2209" s="41" t="s">
        <v>11385</v>
      </c>
      <c r="F2209" s="41">
        <v>100</v>
      </c>
      <c r="G2209" s="41">
        <v>100</v>
      </c>
      <c r="H2209" s="41" t="s">
        <v>1552</v>
      </c>
      <c r="I2209" s="41" t="s">
        <v>11022</v>
      </c>
      <c r="J2209" s="41" t="s">
        <v>11022</v>
      </c>
      <c r="K2209" s="41" t="s">
        <v>762</v>
      </c>
      <c r="L2209" s="41" t="s">
        <v>762</v>
      </c>
      <c r="M2209" s="41" t="s">
        <v>762</v>
      </c>
      <c r="N2209" s="41" t="s">
        <v>762</v>
      </c>
      <c r="O2209" s="41" t="s">
        <v>762</v>
      </c>
      <c r="P2209" s="41" t="s">
        <v>11022</v>
      </c>
      <c r="Q2209" s="41" t="s">
        <v>11022</v>
      </c>
      <c r="R2209" s="41" t="s">
        <v>11022</v>
      </c>
      <c r="S2209" s="41" t="s">
        <v>11022</v>
      </c>
      <c r="T2209" s="41" t="s">
        <v>11022</v>
      </c>
      <c r="U2209" s="41" t="s">
        <v>11022</v>
      </c>
      <c r="V2209" s="41" t="s">
        <v>11022</v>
      </c>
      <c r="W2209" s="41" t="s">
        <v>11385</v>
      </c>
      <c r="X2209" s="41" t="s">
        <v>11386</v>
      </c>
      <c r="Y2209" s="41" t="s">
        <v>11386</v>
      </c>
      <c r="Z2209" s="41">
        <v>18</v>
      </c>
      <c r="AA2209" s="41">
        <v>18</v>
      </c>
      <c r="AB2209" s="41">
        <v>44</v>
      </c>
      <c r="AC2209" s="41">
        <v>62</v>
      </c>
      <c r="AD2209" s="56">
        <f t="shared" si="408"/>
        <v>142</v>
      </c>
      <c r="AE2209" s="56">
        <f t="shared" si="409"/>
        <v>35.5</v>
      </c>
      <c r="AF2209" s="41">
        <v>10</v>
      </c>
      <c r="AG2209" s="41">
        <v>9</v>
      </c>
      <c r="AH2209" s="41">
        <v>0</v>
      </c>
      <c r="AI2209" s="41">
        <v>0</v>
      </c>
      <c r="AJ2209" s="57">
        <f t="shared" si="410"/>
        <v>19</v>
      </c>
      <c r="AK2209" s="57">
        <f t="shared" si="411"/>
        <v>4.75</v>
      </c>
      <c r="AL2209" s="41">
        <v>0</v>
      </c>
      <c r="AM2209" s="41">
        <v>0</v>
      </c>
      <c r="AN2209" s="41">
        <v>2</v>
      </c>
      <c r="AO2209" s="41">
        <v>0</v>
      </c>
      <c r="AP2209" s="58">
        <f t="shared" si="412"/>
        <v>2</v>
      </c>
      <c r="AQ2209" s="58">
        <f t="shared" si="413"/>
        <v>0.5</v>
      </c>
      <c r="AR2209" s="41">
        <v>1</v>
      </c>
      <c r="AS2209" s="41">
        <v>2</v>
      </c>
      <c r="AT2209" s="41">
        <v>10</v>
      </c>
      <c r="AU2209" s="41">
        <v>24</v>
      </c>
      <c r="AV2209" s="59">
        <f t="shared" si="414"/>
        <v>37</v>
      </c>
      <c r="AW2209" s="59">
        <f t="shared" si="415"/>
        <v>9.25</v>
      </c>
      <c r="AX2209" s="41">
        <v>0</v>
      </c>
      <c r="AY2209" s="41">
        <v>1</v>
      </c>
      <c r="AZ2209" s="41">
        <v>4</v>
      </c>
      <c r="BA2209" s="41">
        <v>1</v>
      </c>
      <c r="BB2209" s="60">
        <f t="shared" si="416"/>
        <v>6</v>
      </c>
      <c r="BC2209" s="60">
        <f t="shared" si="417"/>
        <v>1.5</v>
      </c>
      <c r="BD2209" s="41">
        <f t="shared" si="418"/>
        <v>206</v>
      </c>
      <c r="BE2209" s="41">
        <f t="shared" si="419"/>
        <v>1.0048260919191495E-2</v>
      </c>
    </row>
    <row r="2210" spans="1:57" x14ac:dyDescent="0.25">
      <c r="A2210" s="41" t="s">
        <v>12214</v>
      </c>
      <c r="B2210" s="41" t="s">
        <v>11020</v>
      </c>
      <c r="C2210" s="41">
        <v>1</v>
      </c>
      <c r="D2210" s="41">
        <v>0</v>
      </c>
      <c r="E2210" s="41" t="s">
        <v>12215</v>
      </c>
      <c r="F2210" s="41">
        <v>100</v>
      </c>
      <c r="G2210" s="41">
        <v>100</v>
      </c>
      <c r="H2210" s="41" t="s">
        <v>759</v>
      </c>
      <c r="I2210" s="41" t="s">
        <v>11022</v>
      </c>
      <c r="J2210" s="41" t="s">
        <v>11022</v>
      </c>
      <c r="K2210" s="41" t="s">
        <v>762</v>
      </c>
      <c r="L2210" s="41" t="s">
        <v>762</v>
      </c>
      <c r="M2210" s="41" t="s">
        <v>762</v>
      </c>
      <c r="N2210" s="41" t="s">
        <v>762</v>
      </c>
      <c r="O2210" s="41" t="s">
        <v>762</v>
      </c>
      <c r="P2210" s="41" t="s">
        <v>11022</v>
      </c>
      <c r="Q2210" s="41" t="s">
        <v>11022</v>
      </c>
      <c r="R2210" s="41" t="s">
        <v>11022</v>
      </c>
      <c r="S2210" s="41" t="s">
        <v>11022</v>
      </c>
      <c r="T2210" s="41" t="s">
        <v>11022</v>
      </c>
      <c r="U2210" s="41" t="s">
        <v>11022</v>
      </c>
      <c r="V2210" s="41" t="s">
        <v>11022</v>
      </c>
      <c r="W2210" s="41" t="s">
        <v>12216</v>
      </c>
      <c r="X2210" s="41" t="s">
        <v>12217</v>
      </c>
      <c r="Y2210" s="41" t="s">
        <v>12217</v>
      </c>
      <c r="Z2210" s="41">
        <v>0</v>
      </c>
      <c r="AA2210" s="41">
        <v>0</v>
      </c>
      <c r="AB2210" s="41">
        <v>0</v>
      </c>
      <c r="AC2210" s="41">
        <v>0</v>
      </c>
      <c r="AD2210" s="56">
        <f t="shared" si="408"/>
        <v>0</v>
      </c>
      <c r="AE2210" s="56">
        <f t="shared" si="409"/>
        <v>0</v>
      </c>
      <c r="AF2210" s="41">
        <v>30</v>
      </c>
      <c r="AG2210" s="41">
        <v>37</v>
      </c>
      <c r="AH2210" s="41">
        <v>42</v>
      </c>
      <c r="AI2210" s="41">
        <v>40</v>
      </c>
      <c r="AJ2210" s="57">
        <f t="shared" si="410"/>
        <v>149</v>
      </c>
      <c r="AK2210" s="57">
        <f t="shared" si="411"/>
        <v>37.25</v>
      </c>
      <c r="AL2210" s="41">
        <v>9</v>
      </c>
      <c r="AM2210" s="41">
        <v>64</v>
      </c>
      <c r="AN2210" s="41">
        <v>29</v>
      </c>
      <c r="AO2210" s="41">
        <v>4</v>
      </c>
      <c r="AP2210" s="58">
        <f t="shared" si="412"/>
        <v>106</v>
      </c>
      <c r="AQ2210" s="58">
        <f t="shared" si="413"/>
        <v>26.5</v>
      </c>
      <c r="AR2210" s="41">
        <v>35</v>
      </c>
      <c r="AS2210" s="41">
        <v>17</v>
      </c>
      <c r="AT2210" s="41">
        <v>64</v>
      </c>
      <c r="AU2210" s="41">
        <v>21</v>
      </c>
      <c r="AV2210" s="59">
        <f t="shared" si="414"/>
        <v>137</v>
      </c>
      <c r="AW2210" s="59">
        <f t="shared" si="415"/>
        <v>34.25</v>
      </c>
      <c r="AX2210" s="41">
        <v>25</v>
      </c>
      <c r="AY2210" s="41">
        <v>41</v>
      </c>
      <c r="AZ2210" s="41">
        <v>22</v>
      </c>
      <c r="BA2210" s="41">
        <v>36</v>
      </c>
      <c r="BB2210" s="60">
        <f t="shared" si="416"/>
        <v>124</v>
      </c>
      <c r="BC2210" s="60">
        <f t="shared" si="417"/>
        <v>31</v>
      </c>
      <c r="BD2210" s="41">
        <f t="shared" si="418"/>
        <v>516</v>
      </c>
      <c r="BE2210" s="41">
        <f t="shared" si="419"/>
        <v>2.516943026360588E-2</v>
      </c>
    </row>
    <row r="2211" spans="1:57" x14ac:dyDescent="0.25">
      <c r="A2211" s="41" t="s">
        <v>13448</v>
      </c>
      <c r="B2211" s="41" t="s">
        <v>11020</v>
      </c>
      <c r="C2211" s="41">
        <v>1</v>
      </c>
      <c r="D2211" s="41">
        <v>0</v>
      </c>
      <c r="E2211" s="41" t="s">
        <v>13449</v>
      </c>
      <c r="F2211" s="41">
        <v>100</v>
      </c>
      <c r="G2211" s="41">
        <v>100</v>
      </c>
      <c r="H2211" s="41" t="s">
        <v>759</v>
      </c>
      <c r="I2211" s="41" t="s">
        <v>11022</v>
      </c>
      <c r="J2211" s="41" t="s">
        <v>11022</v>
      </c>
      <c r="K2211" s="41" t="s">
        <v>762</v>
      </c>
      <c r="L2211" s="41" t="s">
        <v>762</v>
      </c>
      <c r="M2211" s="41" t="s">
        <v>762</v>
      </c>
      <c r="N2211" s="41" t="s">
        <v>762</v>
      </c>
      <c r="O2211" s="41" t="s">
        <v>762</v>
      </c>
      <c r="P2211" s="41" t="s">
        <v>11022</v>
      </c>
      <c r="Q2211" s="41" t="s">
        <v>11022</v>
      </c>
      <c r="R2211" s="41" t="s">
        <v>11022</v>
      </c>
      <c r="S2211" s="41" t="s">
        <v>11022</v>
      </c>
      <c r="T2211" s="41" t="s">
        <v>11022</v>
      </c>
      <c r="U2211" s="41" t="s">
        <v>11022</v>
      </c>
      <c r="V2211" s="41" t="s">
        <v>11022</v>
      </c>
      <c r="W2211" s="41" t="s">
        <v>13450</v>
      </c>
      <c r="X2211" s="41" t="s">
        <v>13451</v>
      </c>
      <c r="Y2211" s="41" t="s">
        <v>13451</v>
      </c>
      <c r="Z2211" s="41">
        <v>14</v>
      </c>
      <c r="AA2211" s="41">
        <v>0</v>
      </c>
      <c r="AB2211" s="41">
        <v>0</v>
      </c>
      <c r="AC2211" s="41">
        <v>3</v>
      </c>
      <c r="AD2211" s="56">
        <f t="shared" si="408"/>
        <v>17</v>
      </c>
      <c r="AE2211" s="56">
        <f t="shared" si="409"/>
        <v>4.25</v>
      </c>
      <c r="AF2211" s="41">
        <v>32</v>
      </c>
      <c r="AG2211" s="41">
        <v>12</v>
      </c>
      <c r="AH2211" s="41">
        <v>13</v>
      </c>
      <c r="AI2211" s="41">
        <v>21</v>
      </c>
      <c r="AJ2211" s="57">
        <f t="shared" si="410"/>
        <v>78</v>
      </c>
      <c r="AK2211" s="57">
        <f t="shared" si="411"/>
        <v>19.5</v>
      </c>
      <c r="AL2211" s="41">
        <v>0</v>
      </c>
      <c r="AM2211" s="41">
        <v>0</v>
      </c>
      <c r="AN2211" s="41">
        <v>4</v>
      </c>
      <c r="AO2211" s="41">
        <v>0</v>
      </c>
      <c r="AP2211" s="58">
        <f t="shared" si="412"/>
        <v>4</v>
      </c>
      <c r="AQ2211" s="58">
        <f t="shared" si="413"/>
        <v>1</v>
      </c>
      <c r="AR2211" s="41">
        <v>0</v>
      </c>
      <c r="AS2211" s="41">
        <v>0</v>
      </c>
      <c r="AT2211" s="41">
        <v>0</v>
      </c>
      <c r="AU2211" s="41">
        <v>0</v>
      </c>
      <c r="AV2211" s="59">
        <f t="shared" si="414"/>
        <v>0</v>
      </c>
      <c r="AW2211" s="59">
        <f t="shared" si="415"/>
        <v>0</v>
      </c>
      <c r="AX2211" s="41">
        <v>2</v>
      </c>
      <c r="AY2211" s="41">
        <v>0</v>
      </c>
      <c r="AZ2211" s="41">
        <v>0</v>
      </c>
      <c r="BA2211" s="41">
        <v>0</v>
      </c>
      <c r="BB2211" s="60">
        <f t="shared" si="416"/>
        <v>2</v>
      </c>
      <c r="BC2211" s="60">
        <f t="shared" si="417"/>
        <v>0.5</v>
      </c>
      <c r="BD2211" s="41">
        <f t="shared" si="418"/>
        <v>101</v>
      </c>
      <c r="BE2211" s="41">
        <f t="shared" si="419"/>
        <v>4.9265745283414613E-3</v>
      </c>
    </row>
    <row r="2212" spans="1:57" x14ac:dyDescent="0.25">
      <c r="A2212" s="41" t="s">
        <v>13049</v>
      </c>
      <c r="B2212" s="41" t="s">
        <v>11020</v>
      </c>
      <c r="C2212" s="41">
        <v>1</v>
      </c>
      <c r="D2212" s="41">
        <v>0</v>
      </c>
      <c r="E2212" s="41" t="s">
        <v>13050</v>
      </c>
      <c r="F2212" s="41">
        <v>100</v>
      </c>
      <c r="G2212" s="41">
        <v>100</v>
      </c>
      <c r="H2212" s="41" t="s">
        <v>759</v>
      </c>
      <c r="I2212" s="41" t="s">
        <v>11022</v>
      </c>
      <c r="J2212" s="41" t="s">
        <v>11022</v>
      </c>
      <c r="K2212" s="41" t="s">
        <v>762</v>
      </c>
      <c r="L2212" s="41" t="s">
        <v>762</v>
      </c>
      <c r="M2212" s="41" t="s">
        <v>762</v>
      </c>
      <c r="N2212" s="41" t="s">
        <v>762</v>
      </c>
      <c r="O2212" s="41" t="s">
        <v>762</v>
      </c>
      <c r="P2212" s="41" t="s">
        <v>11022</v>
      </c>
      <c r="Q2212" s="41" t="s">
        <v>11022</v>
      </c>
      <c r="R2212" s="41" t="s">
        <v>11022</v>
      </c>
      <c r="S2212" s="41" t="s">
        <v>11022</v>
      </c>
      <c r="T2212" s="41" t="s">
        <v>11022</v>
      </c>
      <c r="U2212" s="41" t="s">
        <v>11022</v>
      </c>
      <c r="V2212" s="41" t="s">
        <v>11022</v>
      </c>
      <c r="W2212" s="41" t="s">
        <v>13051</v>
      </c>
      <c r="X2212" s="41" t="s">
        <v>13052</v>
      </c>
      <c r="Y2212" s="41" t="s">
        <v>13052</v>
      </c>
      <c r="Z2212" s="41">
        <v>422</v>
      </c>
      <c r="AA2212" s="41">
        <v>87</v>
      </c>
      <c r="AB2212" s="41">
        <v>167</v>
      </c>
      <c r="AC2212" s="41">
        <v>713</v>
      </c>
      <c r="AD2212" s="56">
        <f t="shared" si="408"/>
        <v>1389</v>
      </c>
      <c r="AE2212" s="56">
        <f t="shared" si="409"/>
        <v>347.25</v>
      </c>
      <c r="AF2212" s="41">
        <v>40</v>
      </c>
      <c r="AG2212" s="41">
        <v>2</v>
      </c>
      <c r="AH2212" s="41">
        <v>0</v>
      </c>
      <c r="AI2212" s="41">
        <v>0</v>
      </c>
      <c r="AJ2212" s="57">
        <f t="shared" si="410"/>
        <v>42</v>
      </c>
      <c r="AK2212" s="57">
        <f t="shared" si="411"/>
        <v>10.5</v>
      </c>
      <c r="AL2212" s="41">
        <v>0</v>
      </c>
      <c r="AM2212" s="41">
        <v>0</v>
      </c>
      <c r="AN2212" s="41">
        <v>0</v>
      </c>
      <c r="AO2212" s="41">
        <v>12</v>
      </c>
      <c r="AP2212" s="58">
        <f t="shared" si="412"/>
        <v>12</v>
      </c>
      <c r="AQ2212" s="58">
        <f t="shared" si="413"/>
        <v>3</v>
      </c>
      <c r="AR2212" s="41">
        <v>0</v>
      </c>
      <c r="AS2212" s="41">
        <v>3</v>
      </c>
      <c r="AT2212" s="41">
        <v>1</v>
      </c>
      <c r="AU2212" s="41">
        <v>5</v>
      </c>
      <c r="AV2212" s="59">
        <f t="shared" si="414"/>
        <v>9</v>
      </c>
      <c r="AW2212" s="59">
        <f t="shared" si="415"/>
        <v>2.25</v>
      </c>
      <c r="AX2212" s="41">
        <v>0</v>
      </c>
      <c r="AY2212" s="41">
        <v>0</v>
      </c>
      <c r="AZ2212" s="41">
        <v>3</v>
      </c>
      <c r="BA2212" s="41">
        <v>0</v>
      </c>
      <c r="BB2212" s="60">
        <f t="shared" si="416"/>
        <v>3</v>
      </c>
      <c r="BC2212" s="60">
        <f t="shared" si="417"/>
        <v>0.75</v>
      </c>
      <c r="BD2212" s="41">
        <f t="shared" si="418"/>
        <v>1455</v>
      </c>
      <c r="BE2212" s="41">
        <f t="shared" si="419"/>
        <v>7.0971939987493335E-2</v>
      </c>
    </row>
    <row r="2213" spans="1:57" x14ac:dyDescent="0.25">
      <c r="A2213" s="41" t="s">
        <v>12861</v>
      </c>
      <c r="B2213" s="41" t="s">
        <v>11020</v>
      </c>
      <c r="C2213" s="41">
        <v>1</v>
      </c>
      <c r="D2213" s="41">
        <v>0</v>
      </c>
      <c r="E2213" s="41" t="s">
        <v>12862</v>
      </c>
      <c r="F2213" s="41">
        <v>100</v>
      </c>
      <c r="G2213" s="41">
        <v>100</v>
      </c>
      <c r="H2213" s="41" t="s">
        <v>1552</v>
      </c>
      <c r="I2213" s="41" t="s">
        <v>11022</v>
      </c>
      <c r="J2213" s="41" t="s">
        <v>11022</v>
      </c>
      <c r="K2213" s="41" t="s">
        <v>762</v>
      </c>
      <c r="L2213" s="41" t="s">
        <v>762</v>
      </c>
      <c r="M2213" s="41" t="s">
        <v>762</v>
      </c>
      <c r="N2213" s="41" t="s">
        <v>762</v>
      </c>
      <c r="O2213" s="41" t="s">
        <v>762</v>
      </c>
      <c r="P2213" s="41" t="s">
        <v>11022</v>
      </c>
      <c r="Q2213" s="41" t="s">
        <v>11022</v>
      </c>
      <c r="R2213" s="41" t="s">
        <v>11022</v>
      </c>
      <c r="S2213" s="41" t="s">
        <v>11022</v>
      </c>
      <c r="T2213" s="41" t="s">
        <v>11022</v>
      </c>
      <c r="U2213" s="41" t="s">
        <v>11022</v>
      </c>
      <c r="V2213" s="41" t="s">
        <v>11022</v>
      </c>
      <c r="W2213" s="41" t="s">
        <v>12863</v>
      </c>
      <c r="X2213" s="41" t="s">
        <v>12864</v>
      </c>
      <c r="Y2213" s="41" t="s">
        <v>12864</v>
      </c>
      <c r="Z2213" s="41">
        <v>60</v>
      </c>
      <c r="AA2213" s="41">
        <v>360</v>
      </c>
      <c r="AB2213" s="41">
        <v>22</v>
      </c>
      <c r="AC2213" s="41">
        <v>686</v>
      </c>
      <c r="AD2213" s="56">
        <f t="shared" si="408"/>
        <v>1128</v>
      </c>
      <c r="AE2213" s="56">
        <f t="shared" si="409"/>
        <v>282</v>
      </c>
      <c r="AF2213" s="41">
        <v>2</v>
      </c>
      <c r="AG2213" s="41">
        <v>0</v>
      </c>
      <c r="AH2213" s="41">
        <v>0</v>
      </c>
      <c r="AI2213" s="41">
        <v>0</v>
      </c>
      <c r="AJ2213" s="57">
        <f t="shared" si="410"/>
        <v>2</v>
      </c>
      <c r="AK2213" s="57">
        <f t="shared" si="411"/>
        <v>0.5</v>
      </c>
      <c r="AL2213" s="41">
        <v>0</v>
      </c>
      <c r="AM2213" s="41">
        <v>0</v>
      </c>
      <c r="AN2213" s="41">
        <v>0</v>
      </c>
      <c r="AO2213" s="41">
        <v>0</v>
      </c>
      <c r="AP2213" s="58">
        <f t="shared" si="412"/>
        <v>0</v>
      </c>
      <c r="AQ2213" s="58">
        <f t="shared" si="413"/>
        <v>0</v>
      </c>
      <c r="AR2213" s="41">
        <v>0</v>
      </c>
      <c r="AS2213" s="41">
        <v>0</v>
      </c>
      <c r="AT2213" s="41">
        <v>0</v>
      </c>
      <c r="AU2213" s="41">
        <v>0</v>
      </c>
      <c r="AV2213" s="59">
        <f t="shared" si="414"/>
        <v>0</v>
      </c>
      <c r="AW2213" s="59">
        <f t="shared" si="415"/>
        <v>0</v>
      </c>
      <c r="AX2213" s="41">
        <v>0</v>
      </c>
      <c r="AY2213" s="41">
        <v>0</v>
      </c>
      <c r="AZ2213" s="41">
        <v>0</v>
      </c>
      <c r="BA2213" s="41">
        <v>0</v>
      </c>
      <c r="BB2213" s="60">
        <f t="shared" si="416"/>
        <v>0</v>
      </c>
      <c r="BC2213" s="60">
        <f t="shared" si="417"/>
        <v>0</v>
      </c>
      <c r="BD2213" s="41">
        <f t="shared" si="418"/>
        <v>1130</v>
      </c>
      <c r="BE2213" s="41">
        <f t="shared" si="419"/>
        <v>5.5119101158671795E-2</v>
      </c>
    </row>
    <row r="2214" spans="1:57" x14ac:dyDescent="0.25">
      <c r="A2214" s="41" t="s">
        <v>12066</v>
      </c>
      <c r="B2214" s="41" t="s">
        <v>11020</v>
      </c>
      <c r="C2214" s="41">
        <v>1</v>
      </c>
      <c r="D2214" s="41">
        <v>0</v>
      </c>
      <c r="E2214" s="41" t="s">
        <v>12067</v>
      </c>
      <c r="F2214" s="41">
        <v>100</v>
      </c>
      <c r="G2214" s="41">
        <v>100</v>
      </c>
      <c r="H2214" s="41" t="s">
        <v>759</v>
      </c>
      <c r="I2214" s="41" t="s">
        <v>11022</v>
      </c>
      <c r="J2214" s="41" t="s">
        <v>11022</v>
      </c>
      <c r="K2214" s="41" t="s">
        <v>762</v>
      </c>
      <c r="L2214" s="41" t="s">
        <v>762</v>
      </c>
      <c r="M2214" s="41" t="s">
        <v>762</v>
      </c>
      <c r="N2214" s="41" t="s">
        <v>762</v>
      </c>
      <c r="O2214" s="41" t="s">
        <v>762</v>
      </c>
      <c r="P2214" s="41" t="s">
        <v>11022</v>
      </c>
      <c r="Q2214" s="41" t="s">
        <v>11022</v>
      </c>
      <c r="R2214" s="41" t="s">
        <v>11022</v>
      </c>
      <c r="S2214" s="41" t="s">
        <v>11022</v>
      </c>
      <c r="T2214" s="41" t="s">
        <v>11022</v>
      </c>
      <c r="U2214" s="41" t="s">
        <v>11022</v>
      </c>
      <c r="V2214" s="41" t="s">
        <v>11022</v>
      </c>
      <c r="W2214" s="41" t="s">
        <v>12068</v>
      </c>
      <c r="X2214" s="41" t="s">
        <v>12069</v>
      </c>
      <c r="Y2214" s="41" t="s">
        <v>12069</v>
      </c>
      <c r="Z2214" s="41">
        <v>2533</v>
      </c>
      <c r="AA2214" s="41">
        <v>1610</v>
      </c>
      <c r="AB2214" s="41">
        <v>526</v>
      </c>
      <c r="AC2214" s="41">
        <v>1383</v>
      </c>
      <c r="AD2214" s="56">
        <f t="shared" si="408"/>
        <v>6052</v>
      </c>
      <c r="AE2214" s="56">
        <f t="shared" si="409"/>
        <v>1513</v>
      </c>
      <c r="AF2214" s="41">
        <v>391</v>
      </c>
      <c r="AG2214" s="41">
        <v>223</v>
      </c>
      <c r="AH2214" s="41">
        <v>76</v>
      </c>
      <c r="AI2214" s="41">
        <v>78</v>
      </c>
      <c r="AJ2214" s="57">
        <f t="shared" si="410"/>
        <v>768</v>
      </c>
      <c r="AK2214" s="57">
        <f t="shared" si="411"/>
        <v>192</v>
      </c>
      <c r="AL2214" s="41">
        <v>15</v>
      </c>
      <c r="AM2214" s="41">
        <v>10</v>
      </c>
      <c r="AN2214" s="41">
        <v>5</v>
      </c>
      <c r="AO2214" s="41">
        <v>22</v>
      </c>
      <c r="AP2214" s="58">
        <f t="shared" si="412"/>
        <v>52</v>
      </c>
      <c r="AQ2214" s="58">
        <f t="shared" si="413"/>
        <v>13</v>
      </c>
      <c r="AR2214" s="41">
        <v>1</v>
      </c>
      <c r="AS2214" s="41">
        <v>4</v>
      </c>
      <c r="AT2214" s="41">
        <v>11</v>
      </c>
      <c r="AU2214" s="41">
        <v>7</v>
      </c>
      <c r="AV2214" s="59">
        <f t="shared" si="414"/>
        <v>23</v>
      </c>
      <c r="AW2214" s="59">
        <f t="shared" si="415"/>
        <v>5.75</v>
      </c>
      <c r="AX2214" s="41">
        <v>0</v>
      </c>
      <c r="AY2214" s="41">
        <v>3</v>
      </c>
      <c r="AZ2214" s="41">
        <v>4</v>
      </c>
      <c r="BA2214" s="41">
        <v>2</v>
      </c>
      <c r="BB2214" s="60">
        <f t="shared" si="416"/>
        <v>9</v>
      </c>
      <c r="BC2214" s="60">
        <f t="shared" si="417"/>
        <v>2.25</v>
      </c>
      <c r="BD2214" s="41">
        <f t="shared" si="418"/>
        <v>6904</v>
      </c>
      <c r="BE2214" s="41">
        <f t="shared" si="419"/>
        <v>0.33676307468979655</v>
      </c>
    </row>
    <row r="2215" spans="1:57" x14ac:dyDescent="0.25">
      <c r="A2215" s="41" t="s">
        <v>14411</v>
      </c>
      <c r="B2215" s="41" t="s">
        <v>11020</v>
      </c>
      <c r="C2215" s="41">
        <v>1</v>
      </c>
      <c r="D2215" s="41">
        <v>0</v>
      </c>
      <c r="E2215" s="41" t="s">
        <v>14412</v>
      </c>
      <c r="F2215" s="41">
        <v>100</v>
      </c>
      <c r="G2215" s="41">
        <v>100</v>
      </c>
      <c r="H2215" s="41" t="s">
        <v>759</v>
      </c>
      <c r="I2215" s="41" t="s">
        <v>11022</v>
      </c>
      <c r="J2215" s="41" t="s">
        <v>11022</v>
      </c>
      <c r="K2215" s="41" t="s">
        <v>762</v>
      </c>
      <c r="L2215" s="41" t="s">
        <v>762</v>
      </c>
      <c r="M2215" s="41" t="s">
        <v>762</v>
      </c>
      <c r="N2215" s="41" t="s">
        <v>762</v>
      </c>
      <c r="O2215" s="41" t="s">
        <v>762</v>
      </c>
      <c r="P2215" s="41" t="s">
        <v>11022</v>
      </c>
      <c r="Q2215" s="41" t="s">
        <v>11022</v>
      </c>
      <c r="R2215" s="41" t="s">
        <v>11022</v>
      </c>
      <c r="S2215" s="41" t="s">
        <v>11022</v>
      </c>
      <c r="T2215" s="41" t="s">
        <v>11022</v>
      </c>
      <c r="U2215" s="41" t="s">
        <v>11022</v>
      </c>
      <c r="V2215" s="41" t="s">
        <v>11022</v>
      </c>
      <c r="W2215" s="41" t="s">
        <v>14413</v>
      </c>
      <c r="X2215" s="41" t="s">
        <v>14414</v>
      </c>
      <c r="Y2215" s="41" t="s">
        <v>14414</v>
      </c>
      <c r="Z2215" s="41">
        <v>2001</v>
      </c>
      <c r="AA2215" s="41">
        <v>1528</v>
      </c>
      <c r="AB2215" s="41">
        <v>632</v>
      </c>
      <c r="AC2215" s="41">
        <v>1042</v>
      </c>
      <c r="AD2215" s="56">
        <f t="shared" si="408"/>
        <v>5203</v>
      </c>
      <c r="AE2215" s="56">
        <f t="shared" si="409"/>
        <v>1300.75</v>
      </c>
      <c r="AF2215" s="41">
        <v>288</v>
      </c>
      <c r="AG2215" s="41">
        <v>151</v>
      </c>
      <c r="AH2215" s="41">
        <v>93</v>
      </c>
      <c r="AI2215" s="41">
        <v>105</v>
      </c>
      <c r="AJ2215" s="57">
        <f t="shared" si="410"/>
        <v>637</v>
      </c>
      <c r="AK2215" s="57">
        <f t="shared" si="411"/>
        <v>159.25</v>
      </c>
      <c r="AL2215" s="41">
        <v>111</v>
      </c>
      <c r="AM2215" s="41">
        <v>36</v>
      </c>
      <c r="AN2215" s="41">
        <v>93</v>
      </c>
      <c r="AO2215" s="41">
        <v>122</v>
      </c>
      <c r="AP2215" s="58">
        <f t="shared" si="412"/>
        <v>362</v>
      </c>
      <c r="AQ2215" s="58">
        <f t="shared" si="413"/>
        <v>90.5</v>
      </c>
      <c r="AR2215" s="41">
        <v>22</v>
      </c>
      <c r="AS2215" s="41">
        <v>15</v>
      </c>
      <c r="AT2215" s="41">
        <v>21</v>
      </c>
      <c r="AU2215" s="41">
        <v>59</v>
      </c>
      <c r="AV2215" s="59">
        <f t="shared" si="414"/>
        <v>117</v>
      </c>
      <c r="AW2215" s="59">
        <f t="shared" si="415"/>
        <v>29.25</v>
      </c>
      <c r="AX2215" s="41">
        <v>7</v>
      </c>
      <c r="AY2215" s="41">
        <v>13</v>
      </c>
      <c r="AZ2215" s="41">
        <v>10</v>
      </c>
      <c r="BA2215" s="41">
        <v>20</v>
      </c>
      <c r="BB2215" s="60">
        <f t="shared" si="416"/>
        <v>50</v>
      </c>
      <c r="BC2215" s="60">
        <f t="shared" si="417"/>
        <v>12.5</v>
      </c>
      <c r="BD2215" s="41">
        <f t="shared" si="418"/>
        <v>6369</v>
      </c>
      <c r="BE2215" s="41">
        <f t="shared" si="419"/>
        <v>0.31066686307927494</v>
      </c>
    </row>
    <row r="2216" spans="1:57" x14ac:dyDescent="0.25">
      <c r="A2216" s="41" t="s">
        <v>13086</v>
      </c>
      <c r="B2216" s="41" t="s">
        <v>11020</v>
      </c>
      <c r="C2216" s="41">
        <v>1</v>
      </c>
      <c r="D2216" s="41">
        <v>0</v>
      </c>
      <c r="E2216" s="41" t="s">
        <v>13087</v>
      </c>
      <c r="F2216" s="41">
        <v>100</v>
      </c>
      <c r="G2216" s="41">
        <v>100</v>
      </c>
      <c r="H2216" s="41" t="s">
        <v>759</v>
      </c>
      <c r="I2216" s="41" t="s">
        <v>11022</v>
      </c>
      <c r="J2216" s="41" t="s">
        <v>11022</v>
      </c>
      <c r="K2216" s="41" t="s">
        <v>762</v>
      </c>
      <c r="L2216" s="41" t="s">
        <v>762</v>
      </c>
      <c r="M2216" s="41" t="s">
        <v>762</v>
      </c>
      <c r="N2216" s="41" t="s">
        <v>762</v>
      </c>
      <c r="O2216" s="41" t="s">
        <v>762</v>
      </c>
      <c r="P2216" s="41" t="s">
        <v>11022</v>
      </c>
      <c r="Q2216" s="41" t="s">
        <v>11022</v>
      </c>
      <c r="R2216" s="41" t="s">
        <v>11022</v>
      </c>
      <c r="S2216" s="41" t="s">
        <v>11022</v>
      </c>
      <c r="T2216" s="41" t="s">
        <v>11022</v>
      </c>
      <c r="U2216" s="41" t="s">
        <v>11022</v>
      </c>
      <c r="V2216" s="41" t="s">
        <v>11022</v>
      </c>
      <c r="W2216" s="41" t="s">
        <v>13087</v>
      </c>
      <c r="X2216" s="41" t="s">
        <v>13088</v>
      </c>
      <c r="Y2216" s="41" t="s">
        <v>13088</v>
      </c>
      <c r="Z2216" s="41">
        <v>1</v>
      </c>
      <c r="AA2216" s="41">
        <v>5</v>
      </c>
      <c r="AB2216" s="41">
        <v>0</v>
      </c>
      <c r="AC2216" s="41">
        <v>0</v>
      </c>
      <c r="AD2216" s="56">
        <f t="shared" si="408"/>
        <v>6</v>
      </c>
      <c r="AE2216" s="56">
        <f t="shared" si="409"/>
        <v>1.5</v>
      </c>
      <c r="AF2216" s="41">
        <v>4</v>
      </c>
      <c r="AG2216" s="41">
        <v>4</v>
      </c>
      <c r="AH2216" s="41">
        <v>1</v>
      </c>
      <c r="AI2216" s="41">
        <v>6</v>
      </c>
      <c r="AJ2216" s="57">
        <f t="shared" si="410"/>
        <v>15</v>
      </c>
      <c r="AK2216" s="57">
        <f t="shared" si="411"/>
        <v>3.75</v>
      </c>
      <c r="AL2216" s="41">
        <v>0</v>
      </c>
      <c r="AM2216" s="41">
        <v>7</v>
      </c>
      <c r="AN2216" s="41">
        <v>33</v>
      </c>
      <c r="AO2216" s="41">
        <v>5</v>
      </c>
      <c r="AP2216" s="58">
        <f t="shared" si="412"/>
        <v>45</v>
      </c>
      <c r="AQ2216" s="58">
        <f t="shared" si="413"/>
        <v>11.25</v>
      </c>
      <c r="AR2216" s="41">
        <v>31</v>
      </c>
      <c r="AS2216" s="41">
        <v>1</v>
      </c>
      <c r="AT2216" s="41">
        <v>6</v>
      </c>
      <c r="AU2216" s="41">
        <v>28</v>
      </c>
      <c r="AV2216" s="59">
        <f t="shared" si="414"/>
        <v>66</v>
      </c>
      <c r="AW2216" s="59">
        <f t="shared" si="415"/>
        <v>16.5</v>
      </c>
      <c r="AX2216" s="41">
        <v>30</v>
      </c>
      <c r="AY2216" s="41">
        <v>1</v>
      </c>
      <c r="AZ2216" s="41">
        <v>64</v>
      </c>
      <c r="BA2216" s="41">
        <v>22</v>
      </c>
      <c r="BB2216" s="60">
        <f t="shared" si="416"/>
        <v>117</v>
      </c>
      <c r="BC2216" s="60">
        <f t="shared" si="417"/>
        <v>29.25</v>
      </c>
      <c r="BD2216" s="41">
        <f t="shared" si="418"/>
        <v>249</v>
      </c>
      <c r="BE2216" s="41">
        <f t="shared" si="419"/>
        <v>1.2145713441158654E-2</v>
      </c>
    </row>
    <row r="2217" spans="1:57" x14ac:dyDescent="0.25">
      <c r="A2217" s="41" t="s">
        <v>12569</v>
      </c>
      <c r="B2217" s="41" t="s">
        <v>11020</v>
      </c>
      <c r="C2217" s="41">
        <v>1</v>
      </c>
      <c r="D2217" s="41">
        <v>0</v>
      </c>
      <c r="E2217" s="41" t="s">
        <v>12570</v>
      </c>
      <c r="F2217" s="41">
        <v>100</v>
      </c>
      <c r="G2217" s="41">
        <v>100</v>
      </c>
      <c r="H2217" s="41" t="s">
        <v>1552</v>
      </c>
      <c r="I2217" s="41" t="s">
        <v>11022</v>
      </c>
      <c r="J2217" s="41" t="s">
        <v>11022</v>
      </c>
      <c r="K2217" s="41" t="s">
        <v>762</v>
      </c>
      <c r="L2217" s="41" t="s">
        <v>762</v>
      </c>
      <c r="M2217" s="41" t="s">
        <v>762</v>
      </c>
      <c r="N2217" s="41" t="s">
        <v>762</v>
      </c>
      <c r="O2217" s="41" t="s">
        <v>762</v>
      </c>
      <c r="P2217" s="41" t="s">
        <v>11022</v>
      </c>
      <c r="Q2217" s="41" t="s">
        <v>11022</v>
      </c>
      <c r="R2217" s="41" t="s">
        <v>11022</v>
      </c>
      <c r="S2217" s="41" t="s">
        <v>11022</v>
      </c>
      <c r="T2217" s="41" t="s">
        <v>11022</v>
      </c>
      <c r="U2217" s="41" t="s">
        <v>11022</v>
      </c>
      <c r="V2217" s="41" t="s">
        <v>11022</v>
      </c>
      <c r="W2217" s="41" t="s">
        <v>12570</v>
      </c>
      <c r="X2217" s="41" t="s">
        <v>12571</v>
      </c>
      <c r="Y2217" s="41" t="s">
        <v>12571</v>
      </c>
      <c r="Z2217" s="41">
        <v>20</v>
      </c>
      <c r="AA2217" s="41">
        <v>11</v>
      </c>
      <c r="AB2217" s="41">
        <v>9</v>
      </c>
      <c r="AC2217" s="41">
        <v>1</v>
      </c>
      <c r="AD2217" s="56">
        <f t="shared" si="408"/>
        <v>41</v>
      </c>
      <c r="AE2217" s="56">
        <f t="shared" si="409"/>
        <v>10.25</v>
      </c>
      <c r="AF2217" s="41">
        <v>5</v>
      </c>
      <c r="AG2217" s="41">
        <v>10</v>
      </c>
      <c r="AH2217" s="41">
        <v>1</v>
      </c>
      <c r="AI2217" s="41">
        <v>2</v>
      </c>
      <c r="AJ2217" s="57">
        <f t="shared" si="410"/>
        <v>18</v>
      </c>
      <c r="AK2217" s="57">
        <f t="shared" si="411"/>
        <v>4.5</v>
      </c>
      <c r="AL2217" s="41">
        <v>2</v>
      </c>
      <c r="AM2217" s="41">
        <v>12</v>
      </c>
      <c r="AN2217" s="41">
        <v>5</v>
      </c>
      <c r="AO2217" s="41">
        <v>1</v>
      </c>
      <c r="AP2217" s="58">
        <f t="shared" si="412"/>
        <v>20</v>
      </c>
      <c r="AQ2217" s="58">
        <f t="shared" si="413"/>
        <v>5</v>
      </c>
      <c r="AR2217" s="41">
        <v>1</v>
      </c>
      <c r="AS2217" s="41">
        <v>8</v>
      </c>
      <c r="AT2217" s="41">
        <v>4</v>
      </c>
      <c r="AU2217" s="41">
        <v>5</v>
      </c>
      <c r="AV2217" s="59">
        <f t="shared" si="414"/>
        <v>18</v>
      </c>
      <c r="AW2217" s="59">
        <f t="shared" si="415"/>
        <v>4.5</v>
      </c>
      <c r="AX2217" s="41">
        <v>9</v>
      </c>
      <c r="AY2217" s="41">
        <v>2</v>
      </c>
      <c r="AZ2217" s="41">
        <v>6</v>
      </c>
      <c r="BA2217" s="41">
        <v>5</v>
      </c>
      <c r="BB2217" s="60">
        <f t="shared" si="416"/>
        <v>22</v>
      </c>
      <c r="BC2217" s="60">
        <f t="shared" si="417"/>
        <v>5.5</v>
      </c>
      <c r="BD2217" s="41">
        <f t="shared" si="418"/>
        <v>119</v>
      </c>
      <c r="BE2217" s="41">
        <f t="shared" si="419"/>
        <v>5.804577909630038E-3</v>
      </c>
    </row>
    <row r="2218" spans="1:57" x14ac:dyDescent="0.25">
      <c r="A2218" s="41" t="s">
        <v>11835</v>
      </c>
      <c r="B2218" s="41" t="s">
        <v>11020</v>
      </c>
      <c r="C2218" s="41">
        <v>1</v>
      </c>
      <c r="D2218" s="41">
        <v>0</v>
      </c>
      <c r="E2218" s="41" t="s">
        <v>11836</v>
      </c>
      <c r="F2218" s="41">
        <v>100</v>
      </c>
      <c r="G2218" s="41">
        <v>100</v>
      </c>
      <c r="H2218" s="41" t="s">
        <v>759</v>
      </c>
      <c r="I2218" s="41" t="s">
        <v>11022</v>
      </c>
      <c r="J2218" s="41" t="s">
        <v>11022</v>
      </c>
      <c r="K2218" s="41" t="s">
        <v>762</v>
      </c>
      <c r="L2218" s="41" t="s">
        <v>762</v>
      </c>
      <c r="M2218" s="41" t="s">
        <v>762</v>
      </c>
      <c r="N2218" s="41" t="s">
        <v>762</v>
      </c>
      <c r="O2218" s="41" t="s">
        <v>762</v>
      </c>
      <c r="P2218" s="41" t="s">
        <v>11022</v>
      </c>
      <c r="Q2218" s="41" t="s">
        <v>11022</v>
      </c>
      <c r="R2218" s="41" t="s">
        <v>11022</v>
      </c>
      <c r="S2218" s="41" t="s">
        <v>11022</v>
      </c>
      <c r="T2218" s="41" t="s">
        <v>11022</v>
      </c>
      <c r="U2218" s="41" t="s">
        <v>11022</v>
      </c>
      <c r="V2218" s="41" t="s">
        <v>11022</v>
      </c>
      <c r="W2218" s="41" t="s">
        <v>11837</v>
      </c>
      <c r="X2218" s="41" t="s">
        <v>11838</v>
      </c>
      <c r="Y2218" s="41" t="s">
        <v>11838</v>
      </c>
      <c r="Z2218" s="41">
        <v>0</v>
      </c>
      <c r="AA2218" s="41">
        <v>0</v>
      </c>
      <c r="AB2218" s="41">
        <v>0</v>
      </c>
      <c r="AC2218" s="41">
        <v>0</v>
      </c>
      <c r="AD2218" s="56">
        <f t="shared" si="408"/>
        <v>0</v>
      </c>
      <c r="AE2218" s="56">
        <f t="shared" si="409"/>
        <v>0</v>
      </c>
      <c r="AF2218" s="41">
        <v>17</v>
      </c>
      <c r="AG2218" s="41">
        <v>7</v>
      </c>
      <c r="AH2218" s="41">
        <v>25</v>
      </c>
      <c r="AI2218" s="41">
        <v>33</v>
      </c>
      <c r="AJ2218" s="57">
        <f t="shared" si="410"/>
        <v>82</v>
      </c>
      <c r="AK2218" s="57">
        <f t="shared" si="411"/>
        <v>20.5</v>
      </c>
      <c r="AL2218" s="41">
        <v>10</v>
      </c>
      <c r="AM2218" s="41">
        <v>21</v>
      </c>
      <c r="AN2218" s="41">
        <v>26</v>
      </c>
      <c r="AO2218" s="41">
        <v>363</v>
      </c>
      <c r="AP2218" s="58">
        <f t="shared" si="412"/>
        <v>420</v>
      </c>
      <c r="AQ2218" s="58">
        <f t="shared" si="413"/>
        <v>105</v>
      </c>
      <c r="AR2218" s="41">
        <v>11</v>
      </c>
      <c r="AS2218" s="41">
        <v>11</v>
      </c>
      <c r="AT2218" s="41">
        <v>8</v>
      </c>
      <c r="AU2218" s="41">
        <v>33</v>
      </c>
      <c r="AV2218" s="59">
        <f t="shared" si="414"/>
        <v>63</v>
      </c>
      <c r="AW2218" s="59">
        <f t="shared" si="415"/>
        <v>15.75</v>
      </c>
      <c r="AX2218" s="41">
        <v>20</v>
      </c>
      <c r="AY2218" s="41">
        <v>22</v>
      </c>
      <c r="AZ2218" s="41">
        <v>15</v>
      </c>
      <c r="BA2218" s="41">
        <v>33</v>
      </c>
      <c r="BB2218" s="60">
        <f t="shared" si="416"/>
        <v>90</v>
      </c>
      <c r="BC2218" s="60">
        <f t="shared" si="417"/>
        <v>22.5</v>
      </c>
      <c r="BD2218" s="41">
        <f t="shared" si="418"/>
        <v>655</v>
      </c>
      <c r="BE2218" s="41">
        <f t="shared" si="419"/>
        <v>3.1949567485778783E-2</v>
      </c>
    </row>
    <row r="2219" spans="1:57" x14ac:dyDescent="0.25">
      <c r="A2219" s="41" t="s">
        <v>12464</v>
      </c>
      <c r="B2219" s="41" t="s">
        <v>11020</v>
      </c>
      <c r="C2219" s="41">
        <v>1</v>
      </c>
      <c r="D2219" s="41">
        <v>0</v>
      </c>
      <c r="E2219" s="41" t="s">
        <v>12465</v>
      </c>
      <c r="F2219" s="41">
        <v>100</v>
      </c>
      <c r="G2219" s="41">
        <v>100</v>
      </c>
      <c r="H2219" s="41" t="s">
        <v>1552</v>
      </c>
      <c r="I2219" s="41" t="s">
        <v>11022</v>
      </c>
      <c r="J2219" s="41" t="s">
        <v>11022</v>
      </c>
      <c r="K2219" s="41" t="s">
        <v>762</v>
      </c>
      <c r="L2219" s="41" t="s">
        <v>762</v>
      </c>
      <c r="M2219" s="41" t="s">
        <v>762</v>
      </c>
      <c r="N2219" s="41" t="s">
        <v>762</v>
      </c>
      <c r="O2219" s="41" t="s">
        <v>762</v>
      </c>
      <c r="P2219" s="41" t="s">
        <v>11022</v>
      </c>
      <c r="Q2219" s="41" t="s">
        <v>11022</v>
      </c>
      <c r="R2219" s="41" t="s">
        <v>11022</v>
      </c>
      <c r="S2219" s="41" t="s">
        <v>11022</v>
      </c>
      <c r="T2219" s="41" t="s">
        <v>11022</v>
      </c>
      <c r="U2219" s="41" t="s">
        <v>11022</v>
      </c>
      <c r="V2219" s="41" t="s">
        <v>11022</v>
      </c>
      <c r="W2219" s="41" t="s">
        <v>12466</v>
      </c>
      <c r="X2219" s="41" t="s">
        <v>12467</v>
      </c>
      <c r="Y2219" s="41" t="s">
        <v>12467</v>
      </c>
      <c r="Z2219" s="41">
        <v>0</v>
      </c>
      <c r="AA2219" s="41">
        <v>0</v>
      </c>
      <c r="AB2219" s="41">
        <v>0</v>
      </c>
      <c r="AC2219" s="41">
        <v>0</v>
      </c>
      <c r="AD2219" s="56">
        <f t="shared" si="408"/>
        <v>0</v>
      </c>
      <c r="AE2219" s="56">
        <f t="shared" si="409"/>
        <v>0</v>
      </c>
      <c r="AF2219" s="41">
        <v>6</v>
      </c>
      <c r="AG2219" s="41">
        <v>0</v>
      </c>
      <c r="AH2219" s="41">
        <v>17</v>
      </c>
      <c r="AI2219" s="41">
        <v>8</v>
      </c>
      <c r="AJ2219" s="57">
        <f t="shared" si="410"/>
        <v>31</v>
      </c>
      <c r="AK2219" s="57">
        <f t="shared" si="411"/>
        <v>7.75</v>
      </c>
      <c r="AL2219" s="41">
        <v>1</v>
      </c>
      <c r="AM2219" s="41">
        <v>5</v>
      </c>
      <c r="AN2219" s="41">
        <v>12</v>
      </c>
      <c r="AO2219" s="41">
        <v>61</v>
      </c>
      <c r="AP2219" s="58">
        <f t="shared" si="412"/>
        <v>79</v>
      </c>
      <c r="AQ2219" s="58">
        <f t="shared" si="413"/>
        <v>19.75</v>
      </c>
      <c r="AR2219" s="41">
        <v>2</v>
      </c>
      <c r="AS2219" s="41">
        <v>7</v>
      </c>
      <c r="AT2219" s="41">
        <v>4</v>
      </c>
      <c r="AU2219" s="41">
        <v>12</v>
      </c>
      <c r="AV2219" s="59">
        <f t="shared" si="414"/>
        <v>25</v>
      </c>
      <c r="AW2219" s="59">
        <f t="shared" si="415"/>
        <v>6.25</v>
      </c>
      <c r="AX2219" s="41">
        <v>6</v>
      </c>
      <c r="AY2219" s="41">
        <v>17</v>
      </c>
      <c r="AZ2219" s="41">
        <v>11</v>
      </c>
      <c r="BA2219" s="41">
        <v>19</v>
      </c>
      <c r="BB2219" s="60">
        <f t="shared" si="416"/>
        <v>53</v>
      </c>
      <c r="BC2219" s="60">
        <f t="shared" si="417"/>
        <v>13.25</v>
      </c>
      <c r="BD2219" s="41">
        <f t="shared" si="418"/>
        <v>188</v>
      </c>
      <c r="BE2219" s="41">
        <f t="shared" si="419"/>
        <v>9.1702575379029178E-3</v>
      </c>
    </row>
    <row r="2220" spans="1:57" x14ac:dyDescent="0.25">
      <c r="A2220" s="41" t="s">
        <v>12447</v>
      </c>
      <c r="B2220" s="41" t="s">
        <v>11020</v>
      </c>
      <c r="C2220" s="41">
        <v>1</v>
      </c>
      <c r="D2220" s="41">
        <v>0</v>
      </c>
      <c r="E2220" s="41" t="s">
        <v>12448</v>
      </c>
      <c r="F2220" s="41">
        <v>100</v>
      </c>
      <c r="G2220" s="41">
        <v>100</v>
      </c>
      <c r="H2220" s="41" t="s">
        <v>759</v>
      </c>
      <c r="I2220" s="41" t="s">
        <v>11022</v>
      </c>
      <c r="J2220" s="41" t="s">
        <v>11022</v>
      </c>
      <c r="K2220" s="41" t="s">
        <v>762</v>
      </c>
      <c r="L2220" s="41" t="s">
        <v>762</v>
      </c>
      <c r="M2220" s="41" t="s">
        <v>762</v>
      </c>
      <c r="N2220" s="41" t="s">
        <v>762</v>
      </c>
      <c r="O2220" s="41" t="s">
        <v>762</v>
      </c>
      <c r="P2220" s="41" t="s">
        <v>11022</v>
      </c>
      <c r="Q2220" s="41" t="s">
        <v>11022</v>
      </c>
      <c r="R2220" s="41" t="s">
        <v>11022</v>
      </c>
      <c r="S2220" s="41" t="s">
        <v>11022</v>
      </c>
      <c r="T2220" s="41" t="s">
        <v>11022</v>
      </c>
      <c r="U2220" s="41" t="s">
        <v>11022</v>
      </c>
      <c r="V2220" s="41" t="s">
        <v>11022</v>
      </c>
      <c r="W2220" s="41" t="s">
        <v>12448</v>
      </c>
      <c r="X2220" s="41" t="s">
        <v>12449</v>
      </c>
      <c r="Y2220" s="41" t="s">
        <v>12449</v>
      </c>
      <c r="Z2220" s="41">
        <v>3</v>
      </c>
      <c r="AA2220" s="41">
        <v>7</v>
      </c>
      <c r="AB2220" s="41">
        <v>3</v>
      </c>
      <c r="AC2220" s="41">
        <v>1</v>
      </c>
      <c r="AD2220" s="56">
        <f t="shared" si="408"/>
        <v>14</v>
      </c>
      <c r="AE2220" s="56">
        <f t="shared" si="409"/>
        <v>3.5</v>
      </c>
      <c r="AF2220" s="41">
        <v>23</v>
      </c>
      <c r="AG2220" s="41">
        <v>16</v>
      </c>
      <c r="AH2220" s="41">
        <v>13</v>
      </c>
      <c r="AI2220" s="41">
        <v>11</v>
      </c>
      <c r="AJ2220" s="57">
        <f t="shared" si="410"/>
        <v>63</v>
      </c>
      <c r="AK2220" s="57">
        <f t="shared" si="411"/>
        <v>15.75</v>
      </c>
      <c r="AL2220" s="41">
        <v>20</v>
      </c>
      <c r="AM2220" s="41">
        <v>7</v>
      </c>
      <c r="AN2220" s="41">
        <v>38</v>
      </c>
      <c r="AO2220" s="41">
        <v>34</v>
      </c>
      <c r="AP2220" s="58">
        <f t="shared" si="412"/>
        <v>99</v>
      </c>
      <c r="AQ2220" s="58">
        <f t="shared" si="413"/>
        <v>24.75</v>
      </c>
      <c r="AR2220" s="41">
        <v>9</v>
      </c>
      <c r="AS2220" s="41">
        <v>19</v>
      </c>
      <c r="AT2220" s="41">
        <v>15</v>
      </c>
      <c r="AU2220" s="41">
        <v>6</v>
      </c>
      <c r="AV2220" s="59">
        <f t="shared" si="414"/>
        <v>49</v>
      </c>
      <c r="AW2220" s="59">
        <f t="shared" si="415"/>
        <v>12.25</v>
      </c>
      <c r="AX2220" s="41">
        <v>11</v>
      </c>
      <c r="AY2220" s="41">
        <v>14</v>
      </c>
      <c r="AZ2220" s="41">
        <v>5</v>
      </c>
      <c r="BA2220" s="41">
        <v>10</v>
      </c>
      <c r="BB2220" s="60">
        <f t="shared" si="416"/>
        <v>40</v>
      </c>
      <c r="BC2220" s="60">
        <f t="shared" si="417"/>
        <v>10</v>
      </c>
      <c r="BD2220" s="41">
        <f t="shared" si="418"/>
        <v>265</v>
      </c>
      <c r="BE2220" s="41">
        <f t="shared" si="419"/>
        <v>1.2926160891192943E-2</v>
      </c>
    </row>
    <row r="2221" spans="1:57" x14ac:dyDescent="0.25">
      <c r="A2221" s="41" t="s">
        <v>12147</v>
      </c>
      <c r="B2221" s="41" t="s">
        <v>11020</v>
      </c>
      <c r="C2221" s="41">
        <v>1</v>
      </c>
      <c r="D2221" s="41">
        <v>0</v>
      </c>
      <c r="E2221" s="41" t="s">
        <v>12148</v>
      </c>
      <c r="F2221" s="41">
        <v>100</v>
      </c>
      <c r="G2221" s="41">
        <v>100</v>
      </c>
      <c r="H2221" s="41" t="s">
        <v>759</v>
      </c>
      <c r="I2221" s="41" t="s">
        <v>11022</v>
      </c>
      <c r="J2221" s="41" t="s">
        <v>11022</v>
      </c>
      <c r="K2221" s="41" t="s">
        <v>762</v>
      </c>
      <c r="L2221" s="41" t="s">
        <v>762</v>
      </c>
      <c r="M2221" s="41" t="s">
        <v>762</v>
      </c>
      <c r="N2221" s="41" t="s">
        <v>762</v>
      </c>
      <c r="O2221" s="41" t="s">
        <v>762</v>
      </c>
      <c r="P2221" s="41" t="s">
        <v>11022</v>
      </c>
      <c r="Q2221" s="41" t="s">
        <v>11022</v>
      </c>
      <c r="R2221" s="41" t="s">
        <v>11022</v>
      </c>
      <c r="S2221" s="41" t="s">
        <v>11022</v>
      </c>
      <c r="T2221" s="41" t="s">
        <v>11022</v>
      </c>
      <c r="U2221" s="41" t="s">
        <v>11022</v>
      </c>
      <c r="V2221" s="41" t="s">
        <v>11022</v>
      </c>
      <c r="W2221" s="41" t="s">
        <v>12149</v>
      </c>
      <c r="X2221" s="41" t="s">
        <v>12150</v>
      </c>
      <c r="Y2221" s="41" t="s">
        <v>12150</v>
      </c>
      <c r="Z2221" s="41">
        <v>0</v>
      </c>
      <c r="AA2221" s="41">
        <v>0</v>
      </c>
      <c r="AB2221" s="41">
        <v>0</v>
      </c>
      <c r="AC2221" s="41">
        <v>0</v>
      </c>
      <c r="AD2221" s="56">
        <f t="shared" si="408"/>
        <v>0</v>
      </c>
      <c r="AE2221" s="56">
        <f t="shared" si="409"/>
        <v>0</v>
      </c>
      <c r="AF2221" s="41">
        <v>1</v>
      </c>
      <c r="AG2221" s="41">
        <v>3</v>
      </c>
      <c r="AH2221" s="41">
        <v>1</v>
      </c>
      <c r="AI2221" s="41">
        <v>7</v>
      </c>
      <c r="AJ2221" s="57">
        <f t="shared" si="410"/>
        <v>12</v>
      </c>
      <c r="AK2221" s="57">
        <f t="shared" si="411"/>
        <v>3</v>
      </c>
      <c r="AL2221" s="41">
        <v>9</v>
      </c>
      <c r="AM2221" s="41">
        <v>5</v>
      </c>
      <c r="AN2221" s="41">
        <v>20</v>
      </c>
      <c r="AO2221" s="41">
        <v>14</v>
      </c>
      <c r="AP2221" s="58">
        <f t="shared" si="412"/>
        <v>48</v>
      </c>
      <c r="AQ2221" s="58">
        <f t="shared" si="413"/>
        <v>12</v>
      </c>
      <c r="AR2221" s="41">
        <v>33</v>
      </c>
      <c r="AS2221" s="41">
        <v>6</v>
      </c>
      <c r="AT2221" s="41">
        <v>24</v>
      </c>
      <c r="AU2221" s="41">
        <v>22</v>
      </c>
      <c r="AV2221" s="59">
        <f t="shared" si="414"/>
        <v>85</v>
      </c>
      <c r="AW2221" s="59">
        <f t="shared" si="415"/>
        <v>21.25</v>
      </c>
      <c r="AX2221" s="41">
        <v>33</v>
      </c>
      <c r="AY2221" s="41">
        <v>21</v>
      </c>
      <c r="AZ2221" s="41">
        <v>26</v>
      </c>
      <c r="BA2221" s="41">
        <v>30</v>
      </c>
      <c r="BB2221" s="60">
        <f t="shared" si="416"/>
        <v>110</v>
      </c>
      <c r="BC2221" s="60">
        <f t="shared" si="417"/>
        <v>27.5</v>
      </c>
      <c r="BD2221" s="41">
        <f t="shared" si="418"/>
        <v>255</v>
      </c>
      <c r="BE2221" s="41">
        <f t="shared" si="419"/>
        <v>1.2438381234921513E-2</v>
      </c>
    </row>
    <row r="2222" spans="1:57" x14ac:dyDescent="0.25">
      <c r="A2222" s="41" t="s">
        <v>12158</v>
      </c>
      <c r="B2222" s="41" t="s">
        <v>11020</v>
      </c>
      <c r="C2222" s="41">
        <v>1</v>
      </c>
      <c r="D2222" s="41">
        <v>0</v>
      </c>
      <c r="E2222" s="41" t="s">
        <v>12159</v>
      </c>
      <c r="F2222" s="41">
        <v>100</v>
      </c>
      <c r="G2222" s="41">
        <v>100</v>
      </c>
      <c r="H2222" s="41" t="s">
        <v>759</v>
      </c>
      <c r="I2222" s="41" t="s">
        <v>11022</v>
      </c>
      <c r="J2222" s="41" t="s">
        <v>11022</v>
      </c>
      <c r="K2222" s="41" t="s">
        <v>762</v>
      </c>
      <c r="L2222" s="41" t="s">
        <v>762</v>
      </c>
      <c r="M2222" s="41" t="s">
        <v>762</v>
      </c>
      <c r="N2222" s="41" t="s">
        <v>762</v>
      </c>
      <c r="O2222" s="41" t="s">
        <v>762</v>
      </c>
      <c r="P2222" s="41" t="s">
        <v>11022</v>
      </c>
      <c r="Q2222" s="41" t="s">
        <v>11022</v>
      </c>
      <c r="R2222" s="41" t="s">
        <v>11022</v>
      </c>
      <c r="S2222" s="41" t="s">
        <v>11022</v>
      </c>
      <c r="T2222" s="41" t="s">
        <v>11022</v>
      </c>
      <c r="U2222" s="41" t="s">
        <v>11022</v>
      </c>
      <c r="V2222" s="41" t="s">
        <v>11022</v>
      </c>
      <c r="W2222" s="41" t="s">
        <v>12160</v>
      </c>
      <c r="X2222" s="41" t="s">
        <v>12161</v>
      </c>
      <c r="Y2222" s="41" t="s">
        <v>12161</v>
      </c>
      <c r="Z2222" s="41">
        <v>0</v>
      </c>
      <c r="AA2222" s="41">
        <v>0</v>
      </c>
      <c r="AB2222" s="41">
        <v>0</v>
      </c>
      <c r="AC2222" s="41">
        <v>0</v>
      </c>
      <c r="AD2222" s="56">
        <f t="shared" si="408"/>
        <v>0</v>
      </c>
      <c r="AE2222" s="56">
        <f t="shared" si="409"/>
        <v>0</v>
      </c>
      <c r="AF2222" s="41">
        <v>4</v>
      </c>
      <c r="AG2222" s="41">
        <v>0</v>
      </c>
      <c r="AH2222" s="41">
        <v>0</v>
      </c>
      <c r="AI2222" s="41">
        <v>23</v>
      </c>
      <c r="AJ2222" s="57">
        <f t="shared" si="410"/>
        <v>27</v>
      </c>
      <c r="AK2222" s="57">
        <f t="shared" si="411"/>
        <v>6.75</v>
      </c>
      <c r="AL2222" s="41">
        <v>11</v>
      </c>
      <c r="AM2222" s="41">
        <v>16</v>
      </c>
      <c r="AN2222" s="41">
        <v>6</v>
      </c>
      <c r="AO2222" s="41">
        <v>4</v>
      </c>
      <c r="AP2222" s="58">
        <f t="shared" si="412"/>
        <v>37</v>
      </c>
      <c r="AQ2222" s="58">
        <f t="shared" si="413"/>
        <v>9.25</v>
      </c>
      <c r="AR2222" s="41">
        <v>7</v>
      </c>
      <c r="AS2222" s="41">
        <v>5</v>
      </c>
      <c r="AT2222" s="41">
        <v>2</v>
      </c>
      <c r="AU2222" s="41">
        <v>4</v>
      </c>
      <c r="AV2222" s="59">
        <f t="shared" si="414"/>
        <v>18</v>
      </c>
      <c r="AW2222" s="59">
        <f t="shared" si="415"/>
        <v>4.5</v>
      </c>
      <c r="AX2222" s="41">
        <v>3</v>
      </c>
      <c r="AY2222" s="41">
        <v>6</v>
      </c>
      <c r="AZ2222" s="41">
        <v>5</v>
      </c>
      <c r="BA2222" s="41">
        <v>5</v>
      </c>
      <c r="BB2222" s="60">
        <f t="shared" si="416"/>
        <v>19</v>
      </c>
      <c r="BC2222" s="60">
        <f t="shared" si="417"/>
        <v>4.75</v>
      </c>
      <c r="BD2222" s="41">
        <f t="shared" si="418"/>
        <v>101</v>
      </c>
      <c r="BE2222" s="41">
        <f t="shared" si="419"/>
        <v>4.9265745283414613E-3</v>
      </c>
    </row>
    <row r="2223" spans="1:57" x14ac:dyDescent="0.25">
      <c r="A2223" s="41" t="s">
        <v>13169</v>
      </c>
      <c r="B2223" s="41" t="s">
        <v>11020</v>
      </c>
      <c r="C2223" s="41">
        <v>1</v>
      </c>
      <c r="D2223" s="41">
        <v>0</v>
      </c>
      <c r="E2223" s="41" t="s">
        <v>13170</v>
      </c>
      <c r="F2223" s="41">
        <v>100</v>
      </c>
      <c r="G2223" s="41">
        <v>100</v>
      </c>
      <c r="H2223" s="41" t="s">
        <v>759</v>
      </c>
      <c r="I2223" s="41" t="s">
        <v>11022</v>
      </c>
      <c r="J2223" s="41" t="s">
        <v>11022</v>
      </c>
      <c r="K2223" s="41" t="s">
        <v>762</v>
      </c>
      <c r="L2223" s="41" t="s">
        <v>762</v>
      </c>
      <c r="M2223" s="41" t="s">
        <v>762</v>
      </c>
      <c r="N2223" s="41" t="s">
        <v>762</v>
      </c>
      <c r="O2223" s="41" t="s">
        <v>762</v>
      </c>
      <c r="P2223" s="41" t="s">
        <v>11022</v>
      </c>
      <c r="Q2223" s="41" t="s">
        <v>11022</v>
      </c>
      <c r="R2223" s="41" t="s">
        <v>11022</v>
      </c>
      <c r="S2223" s="41" t="s">
        <v>11022</v>
      </c>
      <c r="T2223" s="41" t="s">
        <v>11022</v>
      </c>
      <c r="U2223" s="41" t="s">
        <v>11022</v>
      </c>
      <c r="V2223" s="41" t="s">
        <v>11022</v>
      </c>
      <c r="W2223" s="41" t="s">
        <v>13171</v>
      </c>
      <c r="X2223" s="41" t="s">
        <v>13172</v>
      </c>
      <c r="Y2223" s="41" t="s">
        <v>13172</v>
      </c>
      <c r="Z2223" s="41">
        <v>4</v>
      </c>
      <c r="AA2223" s="41">
        <v>2</v>
      </c>
      <c r="AB2223" s="41">
        <v>0</v>
      </c>
      <c r="AC2223" s="41">
        <v>1</v>
      </c>
      <c r="AD2223" s="56">
        <f t="shared" si="408"/>
        <v>7</v>
      </c>
      <c r="AE2223" s="56">
        <f t="shared" si="409"/>
        <v>1.75</v>
      </c>
      <c r="AF2223" s="41">
        <v>24</v>
      </c>
      <c r="AG2223" s="41">
        <v>1</v>
      </c>
      <c r="AH2223" s="41">
        <v>2</v>
      </c>
      <c r="AI2223" s="41">
        <v>3</v>
      </c>
      <c r="AJ2223" s="57">
        <f t="shared" si="410"/>
        <v>30</v>
      </c>
      <c r="AK2223" s="57">
        <f t="shared" si="411"/>
        <v>7.5</v>
      </c>
      <c r="AL2223" s="41">
        <v>7</v>
      </c>
      <c r="AM2223" s="41">
        <v>10</v>
      </c>
      <c r="AN2223" s="41">
        <v>7</v>
      </c>
      <c r="AO2223" s="41">
        <v>1</v>
      </c>
      <c r="AP2223" s="58">
        <f t="shared" si="412"/>
        <v>25</v>
      </c>
      <c r="AQ2223" s="58">
        <f t="shared" si="413"/>
        <v>6.25</v>
      </c>
      <c r="AR2223" s="41">
        <v>11</v>
      </c>
      <c r="AS2223" s="41">
        <v>12</v>
      </c>
      <c r="AT2223" s="41">
        <v>11</v>
      </c>
      <c r="AU2223" s="41">
        <v>14</v>
      </c>
      <c r="AV2223" s="59">
        <f t="shared" si="414"/>
        <v>48</v>
      </c>
      <c r="AW2223" s="59">
        <f t="shared" si="415"/>
        <v>12</v>
      </c>
      <c r="AX2223" s="41">
        <v>15</v>
      </c>
      <c r="AY2223" s="41">
        <v>17</v>
      </c>
      <c r="AZ2223" s="41">
        <v>7</v>
      </c>
      <c r="BA2223" s="41">
        <v>23</v>
      </c>
      <c r="BB2223" s="60">
        <f t="shared" si="416"/>
        <v>62</v>
      </c>
      <c r="BC2223" s="60">
        <f t="shared" si="417"/>
        <v>15.5</v>
      </c>
      <c r="BD2223" s="41">
        <f t="shared" si="418"/>
        <v>172</v>
      </c>
      <c r="BE2223" s="41">
        <f t="shared" si="419"/>
        <v>8.3898100878686283E-3</v>
      </c>
    </row>
    <row r="2224" spans="1:57" x14ac:dyDescent="0.25">
      <c r="A2224" s="41" t="s">
        <v>12721</v>
      </c>
      <c r="B2224" s="41" t="s">
        <v>11020</v>
      </c>
      <c r="C2224" s="41">
        <v>1</v>
      </c>
      <c r="D2224" s="41">
        <v>0</v>
      </c>
      <c r="E2224" s="41" t="s">
        <v>12722</v>
      </c>
      <c r="F2224" s="41">
        <v>100</v>
      </c>
      <c r="G2224" s="41">
        <v>100</v>
      </c>
      <c r="H2224" s="41" t="s">
        <v>759</v>
      </c>
      <c r="I2224" s="41" t="s">
        <v>11022</v>
      </c>
      <c r="J2224" s="41" t="s">
        <v>11022</v>
      </c>
      <c r="K2224" s="41" t="s">
        <v>762</v>
      </c>
      <c r="L2224" s="41" t="s">
        <v>762</v>
      </c>
      <c r="M2224" s="41" t="s">
        <v>762</v>
      </c>
      <c r="N2224" s="41" t="s">
        <v>762</v>
      </c>
      <c r="O2224" s="41" t="s">
        <v>762</v>
      </c>
      <c r="P2224" s="41" t="s">
        <v>11022</v>
      </c>
      <c r="Q2224" s="41" t="s">
        <v>11022</v>
      </c>
      <c r="R2224" s="41" t="s">
        <v>11022</v>
      </c>
      <c r="S2224" s="41" t="s">
        <v>11022</v>
      </c>
      <c r="T2224" s="41" t="s">
        <v>11022</v>
      </c>
      <c r="U2224" s="41" t="s">
        <v>11022</v>
      </c>
      <c r="V2224" s="41" t="s">
        <v>11022</v>
      </c>
      <c r="W2224" s="41" t="s">
        <v>12723</v>
      </c>
      <c r="X2224" s="41" t="s">
        <v>12724</v>
      </c>
      <c r="Y2224" s="41" t="s">
        <v>12724</v>
      </c>
      <c r="Z2224" s="41">
        <v>74</v>
      </c>
      <c r="AA2224" s="41">
        <v>39</v>
      </c>
      <c r="AB2224" s="41">
        <v>153</v>
      </c>
      <c r="AC2224" s="41">
        <v>88</v>
      </c>
      <c r="AD2224" s="56">
        <f t="shared" si="408"/>
        <v>354</v>
      </c>
      <c r="AE2224" s="56">
        <f t="shared" si="409"/>
        <v>88.5</v>
      </c>
      <c r="AF2224" s="41">
        <v>15</v>
      </c>
      <c r="AG2224" s="41">
        <v>14</v>
      </c>
      <c r="AH2224" s="41">
        <v>4</v>
      </c>
      <c r="AI2224" s="41">
        <v>4</v>
      </c>
      <c r="AJ2224" s="57">
        <f t="shared" si="410"/>
        <v>37</v>
      </c>
      <c r="AK2224" s="57">
        <f t="shared" si="411"/>
        <v>9.25</v>
      </c>
      <c r="AL2224" s="41">
        <v>2</v>
      </c>
      <c r="AM2224" s="41">
        <v>5</v>
      </c>
      <c r="AN2224" s="41">
        <v>1</v>
      </c>
      <c r="AO2224" s="41">
        <v>1</v>
      </c>
      <c r="AP2224" s="58">
        <f t="shared" si="412"/>
        <v>9</v>
      </c>
      <c r="AQ2224" s="58">
        <f t="shared" si="413"/>
        <v>2.25</v>
      </c>
      <c r="AR2224" s="41">
        <v>4</v>
      </c>
      <c r="AS2224" s="41">
        <v>2</v>
      </c>
      <c r="AT2224" s="41">
        <v>8</v>
      </c>
      <c r="AU2224" s="41">
        <v>7</v>
      </c>
      <c r="AV2224" s="59">
        <f t="shared" si="414"/>
        <v>21</v>
      </c>
      <c r="AW2224" s="59">
        <f t="shared" si="415"/>
        <v>5.25</v>
      </c>
      <c r="AX2224" s="41">
        <v>4</v>
      </c>
      <c r="AY2224" s="41">
        <v>1</v>
      </c>
      <c r="AZ2224" s="41">
        <v>3</v>
      </c>
      <c r="BA2224" s="41">
        <v>1</v>
      </c>
      <c r="BB2224" s="60">
        <f t="shared" si="416"/>
        <v>9</v>
      </c>
      <c r="BC2224" s="60">
        <f t="shared" si="417"/>
        <v>2.25</v>
      </c>
      <c r="BD2224" s="41">
        <f t="shared" si="418"/>
        <v>430</v>
      </c>
      <c r="BE2224" s="41">
        <f t="shared" si="419"/>
        <v>2.097452521967157E-2</v>
      </c>
    </row>
    <row r="2225" spans="1:57" x14ac:dyDescent="0.25">
      <c r="A2225" s="41" t="s">
        <v>14256</v>
      </c>
      <c r="B2225" s="41" t="s">
        <v>11020</v>
      </c>
      <c r="C2225" s="41">
        <v>1</v>
      </c>
      <c r="D2225" s="41">
        <v>0</v>
      </c>
      <c r="E2225" s="41" t="s">
        <v>14257</v>
      </c>
      <c r="F2225" s="41">
        <v>100</v>
      </c>
      <c r="G2225" s="41">
        <v>100</v>
      </c>
      <c r="H2225" s="41" t="s">
        <v>759</v>
      </c>
      <c r="I2225" s="41" t="s">
        <v>11022</v>
      </c>
      <c r="J2225" s="41" t="s">
        <v>11022</v>
      </c>
      <c r="K2225" s="41" t="s">
        <v>762</v>
      </c>
      <c r="L2225" s="41" t="s">
        <v>762</v>
      </c>
      <c r="M2225" s="41" t="s">
        <v>762</v>
      </c>
      <c r="N2225" s="41" t="s">
        <v>762</v>
      </c>
      <c r="O2225" s="41" t="s">
        <v>762</v>
      </c>
      <c r="P2225" s="41" t="s">
        <v>11022</v>
      </c>
      <c r="Q2225" s="41" t="s">
        <v>11022</v>
      </c>
      <c r="R2225" s="41" t="s">
        <v>11022</v>
      </c>
      <c r="S2225" s="41" t="s">
        <v>11022</v>
      </c>
      <c r="T2225" s="41" t="s">
        <v>11022</v>
      </c>
      <c r="U2225" s="41" t="s">
        <v>11022</v>
      </c>
      <c r="V2225" s="41" t="s">
        <v>11022</v>
      </c>
      <c r="W2225" s="41" t="s">
        <v>14258</v>
      </c>
      <c r="X2225" s="41" t="s">
        <v>14259</v>
      </c>
      <c r="Y2225" s="41" t="s">
        <v>14259</v>
      </c>
      <c r="Z2225" s="41">
        <v>0</v>
      </c>
      <c r="AA2225" s="41">
        <v>1</v>
      </c>
      <c r="AB2225" s="41">
        <v>0</v>
      </c>
      <c r="AC2225" s="41">
        <v>0</v>
      </c>
      <c r="AD2225" s="56">
        <f t="shared" si="408"/>
        <v>1</v>
      </c>
      <c r="AE2225" s="56">
        <f t="shared" si="409"/>
        <v>0.25</v>
      </c>
      <c r="AF2225" s="41">
        <v>1</v>
      </c>
      <c r="AG2225" s="41">
        <v>2</v>
      </c>
      <c r="AH2225" s="41">
        <v>2</v>
      </c>
      <c r="AI2225" s="41">
        <v>2</v>
      </c>
      <c r="AJ2225" s="57">
        <f t="shared" si="410"/>
        <v>7</v>
      </c>
      <c r="AK2225" s="57">
        <f t="shared" si="411"/>
        <v>1.75</v>
      </c>
      <c r="AL2225" s="41">
        <v>7</v>
      </c>
      <c r="AM2225" s="41">
        <v>2</v>
      </c>
      <c r="AN2225" s="41">
        <v>9</v>
      </c>
      <c r="AO2225" s="41">
        <v>9</v>
      </c>
      <c r="AP2225" s="58">
        <f t="shared" si="412"/>
        <v>27</v>
      </c>
      <c r="AQ2225" s="58">
        <f t="shared" si="413"/>
        <v>6.75</v>
      </c>
      <c r="AR2225" s="41">
        <v>11</v>
      </c>
      <c r="AS2225" s="41">
        <v>3</v>
      </c>
      <c r="AT2225" s="41">
        <v>1</v>
      </c>
      <c r="AU2225" s="41">
        <v>8</v>
      </c>
      <c r="AV2225" s="59">
        <f t="shared" si="414"/>
        <v>23</v>
      </c>
      <c r="AW2225" s="59">
        <f t="shared" si="415"/>
        <v>5.75</v>
      </c>
      <c r="AX2225" s="41">
        <v>4</v>
      </c>
      <c r="AY2225" s="41">
        <v>3</v>
      </c>
      <c r="AZ2225" s="41">
        <v>4</v>
      </c>
      <c r="BA2225" s="41">
        <v>3</v>
      </c>
      <c r="BB2225" s="60">
        <f t="shared" si="416"/>
        <v>14</v>
      </c>
      <c r="BC2225" s="60">
        <f t="shared" si="417"/>
        <v>3.5</v>
      </c>
      <c r="BD2225" s="41">
        <f t="shared" si="418"/>
        <v>72</v>
      </c>
      <c r="BE2225" s="41">
        <f t="shared" si="419"/>
        <v>3.512013525154309E-3</v>
      </c>
    </row>
    <row r="2226" spans="1:57" x14ac:dyDescent="0.25">
      <c r="A2226" s="41" t="s">
        <v>13031</v>
      </c>
      <c r="B2226" s="41" t="s">
        <v>11020</v>
      </c>
      <c r="C2226" s="41">
        <v>1</v>
      </c>
      <c r="D2226" s="41">
        <v>0</v>
      </c>
      <c r="E2226" s="41" t="s">
        <v>13032</v>
      </c>
      <c r="F2226" s="41">
        <v>100</v>
      </c>
      <c r="G2226" s="41">
        <v>100</v>
      </c>
      <c r="H2226" s="41" t="s">
        <v>1552</v>
      </c>
      <c r="I2226" s="41" t="s">
        <v>11022</v>
      </c>
      <c r="J2226" s="41" t="s">
        <v>11022</v>
      </c>
      <c r="K2226" s="41" t="s">
        <v>762</v>
      </c>
      <c r="L2226" s="41" t="s">
        <v>762</v>
      </c>
      <c r="M2226" s="41" t="s">
        <v>762</v>
      </c>
      <c r="N2226" s="41" t="s">
        <v>762</v>
      </c>
      <c r="O2226" s="41" t="s">
        <v>762</v>
      </c>
      <c r="P2226" s="41" t="s">
        <v>11022</v>
      </c>
      <c r="Q2226" s="41" t="s">
        <v>11022</v>
      </c>
      <c r="R2226" s="41" t="s">
        <v>11022</v>
      </c>
      <c r="S2226" s="41" t="s">
        <v>11022</v>
      </c>
      <c r="T2226" s="41" t="s">
        <v>11022</v>
      </c>
      <c r="U2226" s="41" t="s">
        <v>11022</v>
      </c>
      <c r="V2226" s="41" t="s">
        <v>11022</v>
      </c>
      <c r="W2226" s="41" t="s">
        <v>13032</v>
      </c>
      <c r="X2226" s="41" t="s">
        <v>13033</v>
      </c>
      <c r="Y2226" s="41" t="s">
        <v>13033</v>
      </c>
      <c r="Z2226" s="41">
        <v>0</v>
      </c>
      <c r="AA2226" s="41">
        <v>0</v>
      </c>
      <c r="AB2226" s="41">
        <v>0</v>
      </c>
      <c r="AC2226" s="41">
        <v>1</v>
      </c>
      <c r="AD2226" s="56">
        <f t="shared" si="408"/>
        <v>1</v>
      </c>
      <c r="AE2226" s="56">
        <f t="shared" si="409"/>
        <v>0.25</v>
      </c>
      <c r="AF2226" s="41">
        <v>44</v>
      </c>
      <c r="AG2226" s="41">
        <v>27</v>
      </c>
      <c r="AH2226" s="41">
        <v>67</v>
      </c>
      <c r="AI2226" s="41">
        <v>82</v>
      </c>
      <c r="AJ2226" s="57">
        <f t="shared" si="410"/>
        <v>220</v>
      </c>
      <c r="AK2226" s="57">
        <f t="shared" si="411"/>
        <v>55</v>
      </c>
      <c r="AL2226" s="41">
        <v>27</v>
      </c>
      <c r="AM2226" s="41">
        <v>25</v>
      </c>
      <c r="AN2226" s="41">
        <v>68</v>
      </c>
      <c r="AO2226" s="41">
        <v>918</v>
      </c>
      <c r="AP2226" s="58">
        <f t="shared" si="412"/>
        <v>1038</v>
      </c>
      <c r="AQ2226" s="58">
        <f t="shared" si="413"/>
        <v>259.5</v>
      </c>
      <c r="AR2226" s="41">
        <v>34</v>
      </c>
      <c r="AS2226" s="41">
        <v>20</v>
      </c>
      <c r="AT2226" s="41">
        <v>46</v>
      </c>
      <c r="AU2226" s="41">
        <v>59</v>
      </c>
      <c r="AV2226" s="59">
        <f t="shared" si="414"/>
        <v>159</v>
      </c>
      <c r="AW2226" s="59">
        <f t="shared" si="415"/>
        <v>39.75</v>
      </c>
      <c r="AX2226" s="41">
        <v>97</v>
      </c>
      <c r="AY2226" s="41">
        <v>55</v>
      </c>
      <c r="AZ2226" s="41">
        <v>36</v>
      </c>
      <c r="BA2226" s="41">
        <v>101</v>
      </c>
      <c r="BB2226" s="60">
        <f t="shared" si="416"/>
        <v>289</v>
      </c>
      <c r="BC2226" s="60">
        <f t="shared" si="417"/>
        <v>72.25</v>
      </c>
      <c r="BD2226" s="41">
        <f t="shared" si="418"/>
        <v>1707</v>
      </c>
      <c r="BE2226" s="41">
        <f t="shared" si="419"/>
        <v>8.3263987325533403E-2</v>
      </c>
    </row>
    <row r="2227" spans="1:57" x14ac:dyDescent="0.25">
      <c r="A2227" s="41" t="s">
        <v>12284</v>
      </c>
      <c r="B2227" s="41" t="s">
        <v>11020</v>
      </c>
      <c r="C2227" s="41">
        <v>1</v>
      </c>
      <c r="D2227" s="41">
        <v>0</v>
      </c>
      <c r="E2227" s="41" t="s">
        <v>12285</v>
      </c>
      <c r="F2227" s="41">
        <v>100</v>
      </c>
      <c r="G2227" s="41">
        <v>100</v>
      </c>
      <c r="H2227" s="41" t="s">
        <v>759</v>
      </c>
      <c r="I2227" s="41" t="s">
        <v>11022</v>
      </c>
      <c r="J2227" s="41" t="s">
        <v>11022</v>
      </c>
      <c r="K2227" s="41" t="s">
        <v>762</v>
      </c>
      <c r="L2227" s="41" t="s">
        <v>762</v>
      </c>
      <c r="M2227" s="41" t="s">
        <v>762</v>
      </c>
      <c r="N2227" s="41" t="s">
        <v>762</v>
      </c>
      <c r="O2227" s="41" t="s">
        <v>762</v>
      </c>
      <c r="P2227" s="41" t="s">
        <v>11022</v>
      </c>
      <c r="Q2227" s="41" t="s">
        <v>11022</v>
      </c>
      <c r="R2227" s="41" t="s">
        <v>11022</v>
      </c>
      <c r="S2227" s="41" t="s">
        <v>11022</v>
      </c>
      <c r="T2227" s="41" t="s">
        <v>11022</v>
      </c>
      <c r="U2227" s="41" t="s">
        <v>11022</v>
      </c>
      <c r="V2227" s="41" t="s">
        <v>11022</v>
      </c>
      <c r="W2227" s="41" t="s">
        <v>12286</v>
      </c>
      <c r="X2227" s="41" t="s">
        <v>12287</v>
      </c>
      <c r="Y2227" s="41" t="s">
        <v>12287</v>
      </c>
      <c r="Z2227" s="41">
        <v>0</v>
      </c>
      <c r="AA2227" s="41">
        <v>0</v>
      </c>
      <c r="AB2227" s="41">
        <v>0</v>
      </c>
      <c r="AC2227" s="41">
        <v>0</v>
      </c>
      <c r="AD2227" s="56">
        <f t="shared" si="408"/>
        <v>0</v>
      </c>
      <c r="AE2227" s="56">
        <f t="shared" si="409"/>
        <v>0</v>
      </c>
      <c r="AF2227" s="41">
        <v>4</v>
      </c>
      <c r="AG2227" s="41">
        <v>0</v>
      </c>
      <c r="AH2227" s="41">
        <v>7</v>
      </c>
      <c r="AI2227" s="41">
        <v>4</v>
      </c>
      <c r="AJ2227" s="57">
        <f t="shared" si="410"/>
        <v>15</v>
      </c>
      <c r="AK2227" s="57">
        <f t="shared" si="411"/>
        <v>3.75</v>
      </c>
      <c r="AL2227" s="41">
        <v>11</v>
      </c>
      <c r="AM2227" s="41">
        <v>16</v>
      </c>
      <c r="AN2227" s="41">
        <v>10</v>
      </c>
      <c r="AO2227" s="41">
        <v>6</v>
      </c>
      <c r="AP2227" s="58">
        <f t="shared" si="412"/>
        <v>43</v>
      </c>
      <c r="AQ2227" s="58">
        <f t="shared" si="413"/>
        <v>10.75</v>
      </c>
      <c r="AR2227" s="41">
        <v>191</v>
      </c>
      <c r="AS2227" s="41">
        <v>8</v>
      </c>
      <c r="AT2227" s="41">
        <v>10</v>
      </c>
      <c r="AU2227" s="41">
        <v>9</v>
      </c>
      <c r="AV2227" s="59">
        <f t="shared" si="414"/>
        <v>218</v>
      </c>
      <c r="AW2227" s="59">
        <f t="shared" si="415"/>
        <v>54.5</v>
      </c>
      <c r="AX2227" s="41">
        <v>20</v>
      </c>
      <c r="AY2227" s="41">
        <v>7</v>
      </c>
      <c r="AZ2227" s="41">
        <v>8</v>
      </c>
      <c r="BA2227" s="41">
        <v>6</v>
      </c>
      <c r="BB2227" s="60">
        <f t="shared" si="416"/>
        <v>41</v>
      </c>
      <c r="BC2227" s="60">
        <f t="shared" si="417"/>
        <v>10.25</v>
      </c>
      <c r="BD2227" s="41">
        <f t="shared" si="418"/>
        <v>317</v>
      </c>
      <c r="BE2227" s="41">
        <f t="shared" si="419"/>
        <v>1.5462615103804388E-2</v>
      </c>
    </row>
    <row r="2228" spans="1:57" x14ac:dyDescent="0.25">
      <c r="A2228" s="41" t="s">
        <v>12273</v>
      </c>
      <c r="B2228" s="41" t="s">
        <v>11020</v>
      </c>
      <c r="C2228" s="41">
        <v>1</v>
      </c>
      <c r="D2228" s="41">
        <v>0</v>
      </c>
      <c r="E2228" s="41" t="s">
        <v>12274</v>
      </c>
      <c r="F2228" s="41">
        <v>100</v>
      </c>
      <c r="G2228" s="41">
        <v>100</v>
      </c>
      <c r="H2228" s="41" t="s">
        <v>759</v>
      </c>
      <c r="I2228" s="41" t="s">
        <v>11022</v>
      </c>
      <c r="J2228" s="41" t="s">
        <v>11022</v>
      </c>
      <c r="K2228" s="41" t="s">
        <v>762</v>
      </c>
      <c r="L2228" s="41" t="s">
        <v>762</v>
      </c>
      <c r="M2228" s="41" t="s">
        <v>762</v>
      </c>
      <c r="N2228" s="41" t="s">
        <v>762</v>
      </c>
      <c r="O2228" s="41" t="s">
        <v>762</v>
      </c>
      <c r="P2228" s="41" t="s">
        <v>11022</v>
      </c>
      <c r="Q2228" s="41" t="s">
        <v>11022</v>
      </c>
      <c r="R2228" s="41" t="s">
        <v>11022</v>
      </c>
      <c r="S2228" s="41" t="s">
        <v>11022</v>
      </c>
      <c r="T2228" s="41" t="s">
        <v>11022</v>
      </c>
      <c r="U2228" s="41" t="s">
        <v>11022</v>
      </c>
      <c r="V2228" s="41" t="s">
        <v>11022</v>
      </c>
      <c r="W2228" s="41" t="s">
        <v>12275</v>
      </c>
      <c r="X2228" s="41" t="s">
        <v>12276</v>
      </c>
      <c r="Y2228" s="41" t="s">
        <v>12276</v>
      </c>
      <c r="Z2228" s="41">
        <v>1</v>
      </c>
      <c r="AA2228" s="41">
        <v>0</v>
      </c>
      <c r="AB2228" s="41">
        <v>3</v>
      </c>
      <c r="AC2228" s="41">
        <v>3</v>
      </c>
      <c r="AD2228" s="56">
        <f t="shared" si="408"/>
        <v>7</v>
      </c>
      <c r="AE2228" s="56">
        <f t="shared" si="409"/>
        <v>1.75</v>
      </c>
      <c r="AF2228" s="41">
        <v>22</v>
      </c>
      <c r="AG2228" s="41">
        <v>7</v>
      </c>
      <c r="AH2228" s="41">
        <v>9</v>
      </c>
      <c r="AI2228" s="41">
        <v>29</v>
      </c>
      <c r="AJ2228" s="57">
        <f t="shared" si="410"/>
        <v>67</v>
      </c>
      <c r="AK2228" s="57">
        <f t="shared" si="411"/>
        <v>16.75</v>
      </c>
      <c r="AL2228" s="41">
        <v>8</v>
      </c>
      <c r="AM2228" s="41">
        <v>6</v>
      </c>
      <c r="AN2228" s="41">
        <v>12</v>
      </c>
      <c r="AO2228" s="41">
        <v>18</v>
      </c>
      <c r="AP2228" s="58">
        <f t="shared" si="412"/>
        <v>44</v>
      </c>
      <c r="AQ2228" s="58">
        <f t="shared" si="413"/>
        <v>11</v>
      </c>
      <c r="AR2228" s="41">
        <v>1</v>
      </c>
      <c r="AS2228" s="41">
        <v>3</v>
      </c>
      <c r="AT2228" s="41">
        <v>1</v>
      </c>
      <c r="AU2228" s="41">
        <v>4</v>
      </c>
      <c r="AV2228" s="59">
        <f t="shared" si="414"/>
        <v>9</v>
      </c>
      <c r="AW2228" s="59">
        <f t="shared" si="415"/>
        <v>2.25</v>
      </c>
      <c r="AX2228" s="41">
        <v>4</v>
      </c>
      <c r="AY2228" s="41">
        <v>7</v>
      </c>
      <c r="AZ2228" s="41">
        <v>3</v>
      </c>
      <c r="BA2228" s="41">
        <v>6</v>
      </c>
      <c r="BB2228" s="60">
        <f t="shared" si="416"/>
        <v>20</v>
      </c>
      <c r="BC2228" s="60">
        <f t="shared" si="417"/>
        <v>5</v>
      </c>
      <c r="BD2228" s="41">
        <f t="shared" si="418"/>
        <v>147</v>
      </c>
      <c r="BE2228" s="41">
        <f t="shared" si="419"/>
        <v>7.1703609471900484E-3</v>
      </c>
    </row>
    <row r="2229" spans="1:57" x14ac:dyDescent="0.25">
      <c r="A2229" s="41" t="s">
        <v>11516</v>
      </c>
      <c r="B2229" s="41" t="s">
        <v>11020</v>
      </c>
      <c r="C2229" s="41">
        <v>1</v>
      </c>
      <c r="D2229" s="41">
        <v>0</v>
      </c>
      <c r="E2229" s="41" t="s">
        <v>11517</v>
      </c>
      <c r="F2229" s="41">
        <v>100</v>
      </c>
      <c r="G2229" s="41">
        <v>100</v>
      </c>
      <c r="H2229" s="41" t="s">
        <v>759</v>
      </c>
      <c r="I2229" s="41" t="s">
        <v>11022</v>
      </c>
      <c r="J2229" s="41" t="s">
        <v>11022</v>
      </c>
      <c r="K2229" s="41" t="s">
        <v>762</v>
      </c>
      <c r="L2229" s="41" t="s">
        <v>762</v>
      </c>
      <c r="M2229" s="41" t="s">
        <v>762</v>
      </c>
      <c r="N2229" s="41" t="s">
        <v>762</v>
      </c>
      <c r="O2229" s="41" t="s">
        <v>762</v>
      </c>
      <c r="P2229" s="41" t="s">
        <v>11022</v>
      </c>
      <c r="Q2229" s="41" t="s">
        <v>11022</v>
      </c>
      <c r="R2229" s="41" t="s">
        <v>11022</v>
      </c>
      <c r="S2229" s="41" t="s">
        <v>11022</v>
      </c>
      <c r="T2229" s="41" t="s">
        <v>11022</v>
      </c>
      <c r="U2229" s="41" t="s">
        <v>11022</v>
      </c>
      <c r="V2229" s="41" t="s">
        <v>11022</v>
      </c>
      <c r="W2229" s="41" t="s">
        <v>11518</v>
      </c>
      <c r="X2229" s="41" t="s">
        <v>11519</v>
      </c>
      <c r="Y2229" s="41" t="s">
        <v>11519</v>
      </c>
      <c r="Z2229" s="41">
        <v>1</v>
      </c>
      <c r="AA2229" s="41">
        <v>0</v>
      </c>
      <c r="AB2229" s="41">
        <v>0</v>
      </c>
      <c r="AC2229" s="41">
        <v>0</v>
      </c>
      <c r="AD2229" s="56">
        <f t="shared" si="408"/>
        <v>1</v>
      </c>
      <c r="AE2229" s="56">
        <f t="shared" si="409"/>
        <v>0.25</v>
      </c>
      <c r="AF2229" s="41">
        <v>0</v>
      </c>
      <c r="AG2229" s="41">
        <v>0</v>
      </c>
      <c r="AH2229" s="41">
        <v>1</v>
      </c>
      <c r="AI2229" s="41">
        <v>6</v>
      </c>
      <c r="AJ2229" s="57">
        <f t="shared" si="410"/>
        <v>7</v>
      </c>
      <c r="AK2229" s="57">
        <f t="shared" si="411"/>
        <v>1.75</v>
      </c>
      <c r="AL2229" s="41">
        <v>5</v>
      </c>
      <c r="AM2229" s="41">
        <v>4</v>
      </c>
      <c r="AN2229" s="41">
        <v>1</v>
      </c>
      <c r="AO2229" s="41">
        <v>30</v>
      </c>
      <c r="AP2229" s="58">
        <f t="shared" si="412"/>
        <v>40</v>
      </c>
      <c r="AQ2229" s="58">
        <f t="shared" si="413"/>
        <v>10</v>
      </c>
      <c r="AR2229" s="41">
        <v>0</v>
      </c>
      <c r="AS2229" s="41">
        <v>0</v>
      </c>
      <c r="AT2229" s="41">
        <v>0</v>
      </c>
      <c r="AU2229" s="41">
        <v>0</v>
      </c>
      <c r="AV2229" s="59">
        <f t="shared" si="414"/>
        <v>0</v>
      </c>
      <c r="AW2229" s="59">
        <f t="shared" si="415"/>
        <v>0</v>
      </c>
      <c r="AX2229" s="41">
        <v>2</v>
      </c>
      <c r="AY2229" s="41">
        <v>1</v>
      </c>
      <c r="AZ2229" s="41">
        <v>5</v>
      </c>
      <c r="BA2229" s="41">
        <v>4</v>
      </c>
      <c r="BB2229" s="60">
        <f t="shared" si="416"/>
        <v>12</v>
      </c>
      <c r="BC2229" s="60">
        <f t="shared" si="417"/>
        <v>3</v>
      </c>
      <c r="BD2229" s="41">
        <f t="shared" si="418"/>
        <v>60</v>
      </c>
      <c r="BE2229" s="41">
        <f t="shared" si="419"/>
        <v>2.926677937628591E-3</v>
      </c>
    </row>
    <row r="2230" spans="1:57" x14ac:dyDescent="0.25">
      <c r="A2230" s="41" t="s">
        <v>12767</v>
      </c>
      <c r="B2230" s="41" t="s">
        <v>11020</v>
      </c>
      <c r="C2230" s="41">
        <v>1</v>
      </c>
      <c r="D2230" s="41">
        <v>0</v>
      </c>
      <c r="E2230" s="41" t="s">
        <v>12768</v>
      </c>
      <c r="F2230" s="41">
        <v>100</v>
      </c>
      <c r="G2230" s="41">
        <v>100</v>
      </c>
      <c r="H2230" s="41" t="s">
        <v>759</v>
      </c>
      <c r="I2230" s="41" t="s">
        <v>11022</v>
      </c>
      <c r="J2230" s="41" t="s">
        <v>11022</v>
      </c>
      <c r="K2230" s="41" t="s">
        <v>762</v>
      </c>
      <c r="L2230" s="41" t="s">
        <v>762</v>
      </c>
      <c r="M2230" s="41" t="s">
        <v>762</v>
      </c>
      <c r="N2230" s="41" t="s">
        <v>762</v>
      </c>
      <c r="O2230" s="41" t="s">
        <v>762</v>
      </c>
      <c r="P2230" s="41" t="s">
        <v>11022</v>
      </c>
      <c r="Q2230" s="41" t="s">
        <v>11022</v>
      </c>
      <c r="R2230" s="41" t="s">
        <v>11022</v>
      </c>
      <c r="S2230" s="41" t="s">
        <v>11022</v>
      </c>
      <c r="T2230" s="41" t="s">
        <v>11022</v>
      </c>
      <c r="U2230" s="41" t="s">
        <v>11022</v>
      </c>
      <c r="V2230" s="41" t="s">
        <v>11022</v>
      </c>
      <c r="W2230" s="41" t="s">
        <v>12769</v>
      </c>
      <c r="X2230" s="41" t="s">
        <v>12770</v>
      </c>
      <c r="Y2230" s="41" t="s">
        <v>12770</v>
      </c>
      <c r="Z2230" s="41">
        <v>0</v>
      </c>
      <c r="AA2230" s="41">
        <v>0</v>
      </c>
      <c r="AB2230" s="41">
        <v>0</v>
      </c>
      <c r="AC2230" s="41">
        <v>0</v>
      </c>
      <c r="AD2230" s="56">
        <f t="shared" si="408"/>
        <v>0</v>
      </c>
      <c r="AE2230" s="56">
        <f t="shared" si="409"/>
        <v>0</v>
      </c>
      <c r="AF2230" s="41">
        <v>15</v>
      </c>
      <c r="AG2230" s="41">
        <v>3</v>
      </c>
      <c r="AH2230" s="41">
        <v>19</v>
      </c>
      <c r="AI2230" s="41">
        <v>34</v>
      </c>
      <c r="AJ2230" s="57">
        <f t="shared" si="410"/>
        <v>71</v>
      </c>
      <c r="AK2230" s="57">
        <f t="shared" si="411"/>
        <v>17.75</v>
      </c>
      <c r="AL2230" s="41">
        <v>40</v>
      </c>
      <c r="AM2230" s="41">
        <v>29</v>
      </c>
      <c r="AN2230" s="41">
        <v>38</v>
      </c>
      <c r="AO2230" s="41">
        <v>27</v>
      </c>
      <c r="AP2230" s="58">
        <f t="shared" si="412"/>
        <v>134</v>
      </c>
      <c r="AQ2230" s="58">
        <f t="shared" si="413"/>
        <v>33.5</v>
      </c>
      <c r="AR2230" s="41">
        <v>6</v>
      </c>
      <c r="AS2230" s="41">
        <v>17</v>
      </c>
      <c r="AT2230" s="41">
        <v>36</v>
      </c>
      <c r="AU2230" s="41">
        <v>28</v>
      </c>
      <c r="AV2230" s="59">
        <f t="shared" si="414"/>
        <v>87</v>
      </c>
      <c r="AW2230" s="59">
        <f t="shared" si="415"/>
        <v>21.75</v>
      </c>
      <c r="AX2230" s="41">
        <v>16</v>
      </c>
      <c r="AY2230" s="41">
        <v>19</v>
      </c>
      <c r="AZ2230" s="41">
        <v>9</v>
      </c>
      <c r="BA2230" s="41">
        <v>34</v>
      </c>
      <c r="BB2230" s="60">
        <f t="shared" si="416"/>
        <v>78</v>
      </c>
      <c r="BC2230" s="60">
        <f t="shared" si="417"/>
        <v>19.5</v>
      </c>
      <c r="BD2230" s="41">
        <f t="shared" si="418"/>
        <v>370</v>
      </c>
      <c r="BE2230" s="41">
        <f t="shared" si="419"/>
        <v>1.8047847282042978E-2</v>
      </c>
    </row>
    <row r="2231" spans="1:57" x14ac:dyDescent="0.25">
      <c r="A2231" s="41" t="s">
        <v>14342</v>
      </c>
      <c r="B2231" s="41" t="s">
        <v>11020</v>
      </c>
      <c r="C2231" s="41">
        <v>1</v>
      </c>
      <c r="D2231" s="41">
        <v>0</v>
      </c>
      <c r="E2231" s="41" t="s">
        <v>14343</v>
      </c>
      <c r="F2231" s="41">
        <v>100</v>
      </c>
      <c r="G2231" s="41">
        <v>100</v>
      </c>
      <c r="H2231" s="41" t="s">
        <v>759</v>
      </c>
      <c r="I2231" s="41" t="s">
        <v>11022</v>
      </c>
      <c r="J2231" s="41" t="s">
        <v>11022</v>
      </c>
      <c r="K2231" s="41" t="s">
        <v>762</v>
      </c>
      <c r="L2231" s="41" t="s">
        <v>762</v>
      </c>
      <c r="M2231" s="41" t="s">
        <v>762</v>
      </c>
      <c r="N2231" s="41" t="s">
        <v>762</v>
      </c>
      <c r="O2231" s="41" t="s">
        <v>762</v>
      </c>
      <c r="P2231" s="41" t="s">
        <v>11022</v>
      </c>
      <c r="Q2231" s="41" t="s">
        <v>11022</v>
      </c>
      <c r="R2231" s="41" t="s">
        <v>11022</v>
      </c>
      <c r="S2231" s="41" t="s">
        <v>11022</v>
      </c>
      <c r="T2231" s="41" t="s">
        <v>11022</v>
      </c>
      <c r="U2231" s="41" t="s">
        <v>11022</v>
      </c>
      <c r="V2231" s="41" t="s">
        <v>11022</v>
      </c>
      <c r="W2231" s="41" t="s">
        <v>14343</v>
      </c>
      <c r="X2231" s="41" t="s">
        <v>14344</v>
      </c>
      <c r="Y2231" s="41" t="s">
        <v>14344</v>
      </c>
      <c r="Z2231" s="41">
        <v>8</v>
      </c>
      <c r="AA2231" s="41">
        <v>17</v>
      </c>
      <c r="AB2231" s="41">
        <v>3</v>
      </c>
      <c r="AC2231" s="41">
        <v>26</v>
      </c>
      <c r="AD2231" s="56">
        <f t="shared" si="408"/>
        <v>54</v>
      </c>
      <c r="AE2231" s="56">
        <f t="shared" si="409"/>
        <v>13.5</v>
      </c>
      <c r="AF2231" s="41">
        <v>10</v>
      </c>
      <c r="AG2231" s="41">
        <v>1</v>
      </c>
      <c r="AH2231" s="41">
        <v>0</v>
      </c>
      <c r="AI2231" s="41">
        <v>0</v>
      </c>
      <c r="AJ2231" s="57">
        <f t="shared" si="410"/>
        <v>11</v>
      </c>
      <c r="AK2231" s="57">
        <f t="shared" si="411"/>
        <v>2.75</v>
      </c>
      <c r="AL2231" s="41">
        <v>0</v>
      </c>
      <c r="AM2231" s="41">
        <v>2</v>
      </c>
      <c r="AN2231" s="41">
        <v>0</v>
      </c>
      <c r="AO2231" s="41">
        <v>0</v>
      </c>
      <c r="AP2231" s="58">
        <f t="shared" si="412"/>
        <v>2</v>
      </c>
      <c r="AQ2231" s="58">
        <f t="shared" si="413"/>
        <v>0.5</v>
      </c>
      <c r="AR2231" s="41">
        <v>84</v>
      </c>
      <c r="AS2231" s="41">
        <v>0</v>
      </c>
      <c r="AT2231" s="41">
        <v>2</v>
      </c>
      <c r="AU2231" s="41">
        <v>0</v>
      </c>
      <c r="AV2231" s="59">
        <f t="shared" si="414"/>
        <v>86</v>
      </c>
      <c r="AW2231" s="59">
        <f t="shared" si="415"/>
        <v>21.5</v>
      </c>
      <c r="AX2231" s="41">
        <v>31</v>
      </c>
      <c r="AY2231" s="41">
        <v>32</v>
      </c>
      <c r="AZ2231" s="41">
        <v>35</v>
      </c>
      <c r="BA2231" s="41">
        <v>29</v>
      </c>
      <c r="BB2231" s="60">
        <f t="shared" si="416"/>
        <v>127</v>
      </c>
      <c r="BC2231" s="60">
        <f t="shared" si="417"/>
        <v>31.75</v>
      </c>
      <c r="BD2231" s="41">
        <f t="shared" si="418"/>
        <v>280</v>
      </c>
      <c r="BE2231" s="41">
        <f t="shared" si="419"/>
        <v>1.3657830375600092E-2</v>
      </c>
    </row>
    <row r="2232" spans="1:57" x14ac:dyDescent="0.25">
      <c r="A2232" s="41" t="s">
        <v>12531</v>
      </c>
      <c r="B2232" s="41" t="s">
        <v>11020</v>
      </c>
      <c r="C2232" s="41">
        <v>1</v>
      </c>
      <c r="D2232" s="41">
        <v>0</v>
      </c>
      <c r="E2232" s="41" t="s">
        <v>12532</v>
      </c>
      <c r="F2232" s="41">
        <v>100</v>
      </c>
      <c r="G2232" s="41">
        <v>100</v>
      </c>
      <c r="H2232" s="41" t="s">
        <v>759</v>
      </c>
      <c r="I2232" s="41" t="s">
        <v>11022</v>
      </c>
      <c r="J2232" s="41" t="s">
        <v>11022</v>
      </c>
      <c r="K2232" s="41" t="s">
        <v>762</v>
      </c>
      <c r="L2232" s="41" t="s">
        <v>762</v>
      </c>
      <c r="M2232" s="41" t="s">
        <v>762</v>
      </c>
      <c r="N2232" s="41" t="s">
        <v>762</v>
      </c>
      <c r="O2232" s="41" t="s">
        <v>762</v>
      </c>
      <c r="P2232" s="41" t="s">
        <v>11022</v>
      </c>
      <c r="Q2232" s="41" t="s">
        <v>11022</v>
      </c>
      <c r="R2232" s="41" t="s">
        <v>11022</v>
      </c>
      <c r="S2232" s="41" t="s">
        <v>11022</v>
      </c>
      <c r="T2232" s="41" t="s">
        <v>11022</v>
      </c>
      <c r="U2232" s="41" t="s">
        <v>11022</v>
      </c>
      <c r="V2232" s="41" t="s">
        <v>11022</v>
      </c>
      <c r="W2232" s="41" t="s">
        <v>12533</v>
      </c>
      <c r="X2232" s="41" t="s">
        <v>12534</v>
      </c>
      <c r="Y2232" s="41" t="s">
        <v>12534</v>
      </c>
      <c r="Z2232" s="41">
        <v>4</v>
      </c>
      <c r="AA2232" s="41">
        <v>11</v>
      </c>
      <c r="AB2232" s="41">
        <v>0</v>
      </c>
      <c r="AC2232" s="41">
        <v>20</v>
      </c>
      <c r="AD2232" s="56">
        <f t="shared" si="408"/>
        <v>35</v>
      </c>
      <c r="AE2232" s="56">
        <f t="shared" si="409"/>
        <v>8.75</v>
      </c>
      <c r="AF2232" s="41">
        <v>0</v>
      </c>
      <c r="AG2232" s="41">
        <v>0</v>
      </c>
      <c r="AH2232" s="41">
        <v>0</v>
      </c>
      <c r="AI2232" s="41">
        <v>0</v>
      </c>
      <c r="AJ2232" s="57">
        <f t="shared" si="410"/>
        <v>0</v>
      </c>
      <c r="AK2232" s="57">
        <f t="shared" si="411"/>
        <v>0</v>
      </c>
      <c r="AL2232" s="41">
        <v>0</v>
      </c>
      <c r="AM2232" s="41">
        <v>0</v>
      </c>
      <c r="AN2232" s="41">
        <v>0</v>
      </c>
      <c r="AO2232" s="41">
        <v>0</v>
      </c>
      <c r="AP2232" s="58">
        <f t="shared" si="412"/>
        <v>0</v>
      </c>
      <c r="AQ2232" s="58">
        <f t="shared" si="413"/>
        <v>0</v>
      </c>
      <c r="AR2232" s="41">
        <v>0</v>
      </c>
      <c r="AS2232" s="41">
        <v>0</v>
      </c>
      <c r="AT2232" s="41">
        <v>0</v>
      </c>
      <c r="AU2232" s="41">
        <v>0</v>
      </c>
      <c r="AV2232" s="59">
        <f t="shared" si="414"/>
        <v>0</v>
      </c>
      <c r="AW2232" s="59">
        <f t="shared" si="415"/>
        <v>0</v>
      </c>
      <c r="AX2232" s="41">
        <v>0</v>
      </c>
      <c r="AY2232" s="41">
        <v>0</v>
      </c>
      <c r="AZ2232" s="41">
        <v>0</v>
      </c>
      <c r="BA2232" s="41">
        <v>0</v>
      </c>
      <c r="BB2232" s="60">
        <f t="shared" si="416"/>
        <v>0</v>
      </c>
      <c r="BC2232" s="60">
        <f t="shared" si="417"/>
        <v>0</v>
      </c>
      <c r="BD2232" s="41">
        <f t="shared" si="418"/>
        <v>35</v>
      </c>
      <c r="BE2232" s="41">
        <f t="shared" si="419"/>
        <v>1.7072287969500115E-3</v>
      </c>
    </row>
    <row r="2233" spans="1:57" x14ac:dyDescent="0.25">
      <c r="A2233" s="41" t="s">
        <v>12779</v>
      </c>
      <c r="B2233" s="41" t="s">
        <v>11020</v>
      </c>
      <c r="C2233" s="41">
        <v>1</v>
      </c>
      <c r="D2233" s="41">
        <v>0</v>
      </c>
      <c r="E2233" s="41" t="s">
        <v>12780</v>
      </c>
      <c r="F2233" s="41">
        <v>100</v>
      </c>
      <c r="G2233" s="41">
        <v>100</v>
      </c>
      <c r="H2233" s="41" t="s">
        <v>759</v>
      </c>
      <c r="I2233" s="41" t="s">
        <v>11022</v>
      </c>
      <c r="J2233" s="41" t="s">
        <v>11022</v>
      </c>
      <c r="K2233" s="41" t="s">
        <v>762</v>
      </c>
      <c r="L2233" s="41" t="s">
        <v>762</v>
      </c>
      <c r="M2233" s="41" t="s">
        <v>762</v>
      </c>
      <c r="N2233" s="41" t="s">
        <v>762</v>
      </c>
      <c r="O2233" s="41" t="s">
        <v>762</v>
      </c>
      <c r="P2233" s="41" t="s">
        <v>11022</v>
      </c>
      <c r="Q2233" s="41" t="s">
        <v>11022</v>
      </c>
      <c r="R2233" s="41" t="s">
        <v>11022</v>
      </c>
      <c r="S2233" s="41" t="s">
        <v>11022</v>
      </c>
      <c r="T2233" s="41" t="s">
        <v>11022</v>
      </c>
      <c r="U2233" s="41" t="s">
        <v>11022</v>
      </c>
      <c r="V2233" s="41" t="s">
        <v>11022</v>
      </c>
      <c r="W2233" s="41" t="s">
        <v>12780</v>
      </c>
      <c r="X2233" s="41" t="s">
        <v>12781</v>
      </c>
      <c r="Y2233" s="41" t="s">
        <v>12781</v>
      </c>
      <c r="Z2233" s="41">
        <v>9</v>
      </c>
      <c r="AA2233" s="41">
        <v>297</v>
      </c>
      <c r="AB2233" s="41">
        <v>7</v>
      </c>
      <c r="AC2233" s="41">
        <v>30</v>
      </c>
      <c r="AD2233" s="56">
        <f t="shared" si="408"/>
        <v>343</v>
      </c>
      <c r="AE2233" s="56">
        <f t="shared" si="409"/>
        <v>85.75</v>
      </c>
      <c r="AF2233" s="41">
        <v>13</v>
      </c>
      <c r="AG2233" s="41">
        <v>3</v>
      </c>
      <c r="AH2233" s="41">
        <v>3</v>
      </c>
      <c r="AI2233" s="41">
        <v>1</v>
      </c>
      <c r="AJ2233" s="57">
        <f t="shared" si="410"/>
        <v>20</v>
      </c>
      <c r="AK2233" s="57">
        <f t="shared" si="411"/>
        <v>5</v>
      </c>
      <c r="AL2233" s="41">
        <v>0</v>
      </c>
      <c r="AM2233" s="41">
        <v>0</v>
      </c>
      <c r="AN2233" s="41">
        <v>0</v>
      </c>
      <c r="AO2233" s="41">
        <v>0</v>
      </c>
      <c r="AP2233" s="58">
        <f t="shared" si="412"/>
        <v>0</v>
      </c>
      <c r="AQ2233" s="58">
        <f t="shared" si="413"/>
        <v>0</v>
      </c>
      <c r="AR2233" s="41">
        <v>0</v>
      </c>
      <c r="AS2233" s="41">
        <v>0</v>
      </c>
      <c r="AT2233" s="41">
        <v>1</v>
      </c>
      <c r="AU2233" s="41">
        <v>1</v>
      </c>
      <c r="AV2233" s="59">
        <f t="shared" si="414"/>
        <v>2</v>
      </c>
      <c r="AW2233" s="59">
        <f t="shared" si="415"/>
        <v>0.5</v>
      </c>
      <c r="AX2233" s="41">
        <v>5</v>
      </c>
      <c r="AY2233" s="41">
        <v>6</v>
      </c>
      <c r="AZ2233" s="41">
        <v>21</v>
      </c>
      <c r="BA2233" s="41">
        <v>15</v>
      </c>
      <c r="BB2233" s="60">
        <f t="shared" si="416"/>
        <v>47</v>
      </c>
      <c r="BC2233" s="60">
        <f t="shared" si="417"/>
        <v>11.75</v>
      </c>
      <c r="BD2233" s="41">
        <f t="shared" si="418"/>
        <v>412</v>
      </c>
      <c r="BE2233" s="41">
        <f t="shared" si="419"/>
        <v>2.0096521838382991E-2</v>
      </c>
    </row>
    <row r="2234" spans="1:57" x14ac:dyDescent="0.25">
      <c r="A2234" s="41" t="s">
        <v>12307</v>
      </c>
      <c r="B2234" s="41" t="s">
        <v>11020</v>
      </c>
      <c r="C2234" s="41">
        <v>1</v>
      </c>
      <c r="D2234" s="41">
        <v>0</v>
      </c>
      <c r="E2234" s="41" t="s">
        <v>12308</v>
      </c>
      <c r="F2234" s="41">
        <v>100</v>
      </c>
      <c r="G2234" s="41">
        <v>100</v>
      </c>
      <c r="H2234" s="41" t="s">
        <v>759</v>
      </c>
      <c r="I2234" s="41" t="s">
        <v>11022</v>
      </c>
      <c r="J2234" s="41" t="s">
        <v>11022</v>
      </c>
      <c r="K2234" s="41" t="s">
        <v>762</v>
      </c>
      <c r="L2234" s="41" t="s">
        <v>762</v>
      </c>
      <c r="M2234" s="41" t="s">
        <v>762</v>
      </c>
      <c r="N2234" s="41" t="s">
        <v>762</v>
      </c>
      <c r="O2234" s="41" t="s">
        <v>762</v>
      </c>
      <c r="P2234" s="41" t="s">
        <v>11022</v>
      </c>
      <c r="Q2234" s="41" t="s">
        <v>11022</v>
      </c>
      <c r="R2234" s="41" t="s">
        <v>11022</v>
      </c>
      <c r="S2234" s="41" t="s">
        <v>11022</v>
      </c>
      <c r="T2234" s="41" t="s">
        <v>11022</v>
      </c>
      <c r="U2234" s="41" t="s">
        <v>11022</v>
      </c>
      <c r="V2234" s="41" t="s">
        <v>11022</v>
      </c>
      <c r="W2234" s="41" t="s">
        <v>12309</v>
      </c>
      <c r="X2234" s="41" t="s">
        <v>12310</v>
      </c>
      <c r="Y2234" s="41" t="s">
        <v>12310</v>
      </c>
      <c r="Z2234" s="41">
        <v>23</v>
      </c>
      <c r="AA2234" s="41">
        <v>404</v>
      </c>
      <c r="AB2234" s="41">
        <v>30</v>
      </c>
      <c r="AC2234" s="41">
        <v>99</v>
      </c>
      <c r="AD2234" s="56">
        <f t="shared" si="408"/>
        <v>556</v>
      </c>
      <c r="AE2234" s="56">
        <f t="shared" si="409"/>
        <v>139</v>
      </c>
      <c r="AF2234" s="41">
        <v>61</v>
      </c>
      <c r="AG2234" s="41">
        <v>12</v>
      </c>
      <c r="AH2234" s="41">
        <v>0</v>
      </c>
      <c r="AI2234" s="41">
        <v>4</v>
      </c>
      <c r="AJ2234" s="57">
        <f t="shared" si="410"/>
        <v>77</v>
      </c>
      <c r="AK2234" s="57">
        <f t="shared" si="411"/>
        <v>19.25</v>
      </c>
      <c r="AL2234" s="41">
        <v>0</v>
      </c>
      <c r="AM2234" s="41">
        <v>0</v>
      </c>
      <c r="AN2234" s="41">
        <v>0</v>
      </c>
      <c r="AO2234" s="41">
        <v>0</v>
      </c>
      <c r="AP2234" s="58">
        <f t="shared" si="412"/>
        <v>0</v>
      </c>
      <c r="AQ2234" s="58">
        <f t="shared" si="413"/>
        <v>0</v>
      </c>
      <c r="AR2234" s="41">
        <v>0</v>
      </c>
      <c r="AS2234" s="41">
        <v>0</v>
      </c>
      <c r="AT2234" s="41">
        <v>0</v>
      </c>
      <c r="AU2234" s="41">
        <v>0</v>
      </c>
      <c r="AV2234" s="59">
        <f t="shared" si="414"/>
        <v>0</v>
      </c>
      <c r="AW2234" s="59">
        <f t="shared" si="415"/>
        <v>0</v>
      </c>
      <c r="AX2234" s="41">
        <v>0</v>
      </c>
      <c r="AY2234" s="41">
        <v>0</v>
      </c>
      <c r="AZ2234" s="41">
        <v>0</v>
      </c>
      <c r="BA2234" s="41">
        <v>0</v>
      </c>
      <c r="BB2234" s="60">
        <f t="shared" si="416"/>
        <v>0</v>
      </c>
      <c r="BC2234" s="60">
        <f t="shared" si="417"/>
        <v>0</v>
      </c>
      <c r="BD2234" s="41">
        <f t="shared" si="418"/>
        <v>633</v>
      </c>
      <c r="BE2234" s="41">
        <f t="shared" si="419"/>
        <v>3.0876452241981635E-2</v>
      </c>
    </row>
    <row r="2235" spans="1:57" x14ac:dyDescent="0.25">
      <c r="A2235" s="41" t="s">
        <v>12184</v>
      </c>
      <c r="B2235" s="41" t="s">
        <v>11020</v>
      </c>
      <c r="C2235" s="41">
        <v>1</v>
      </c>
      <c r="D2235" s="41">
        <v>0</v>
      </c>
      <c r="E2235" s="41" t="s">
        <v>12185</v>
      </c>
      <c r="F2235" s="41">
        <v>100</v>
      </c>
      <c r="G2235" s="41">
        <v>100</v>
      </c>
      <c r="H2235" s="41" t="s">
        <v>1552</v>
      </c>
      <c r="I2235" s="41" t="s">
        <v>11022</v>
      </c>
      <c r="J2235" s="41" t="s">
        <v>11022</v>
      </c>
      <c r="K2235" s="41" t="s">
        <v>762</v>
      </c>
      <c r="L2235" s="41" t="s">
        <v>762</v>
      </c>
      <c r="M2235" s="41" t="s">
        <v>762</v>
      </c>
      <c r="N2235" s="41" t="s">
        <v>762</v>
      </c>
      <c r="O2235" s="41" t="s">
        <v>762</v>
      </c>
      <c r="P2235" s="41" t="s">
        <v>11022</v>
      </c>
      <c r="Q2235" s="41" t="s">
        <v>11022</v>
      </c>
      <c r="R2235" s="41" t="s">
        <v>11022</v>
      </c>
      <c r="S2235" s="41" t="s">
        <v>11022</v>
      </c>
      <c r="T2235" s="41" t="s">
        <v>11022</v>
      </c>
      <c r="U2235" s="41" t="s">
        <v>11022</v>
      </c>
      <c r="V2235" s="41" t="s">
        <v>11022</v>
      </c>
      <c r="W2235" s="41" t="s">
        <v>12186</v>
      </c>
      <c r="X2235" s="41" t="s">
        <v>12187</v>
      </c>
      <c r="Y2235" s="41" t="s">
        <v>12187</v>
      </c>
      <c r="Z2235" s="41">
        <v>1</v>
      </c>
      <c r="AA2235" s="41">
        <v>119</v>
      </c>
      <c r="AB2235" s="41">
        <v>2</v>
      </c>
      <c r="AC2235" s="41">
        <v>13</v>
      </c>
      <c r="AD2235" s="56">
        <f t="shared" si="408"/>
        <v>135</v>
      </c>
      <c r="AE2235" s="56">
        <f t="shared" si="409"/>
        <v>33.75</v>
      </c>
      <c r="AF2235" s="41">
        <v>4</v>
      </c>
      <c r="AG2235" s="41">
        <v>1</v>
      </c>
      <c r="AH2235" s="41">
        <v>0</v>
      </c>
      <c r="AI2235" s="41">
        <v>0</v>
      </c>
      <c r="AJ2235" s="57">
        <f t="shared" si="410"/>
        <v>5</v>
      </c>
      <c r="AK2235" s="57">
        <f t="shared" si="411"/>
        <v>1.25</v>
      </c>
      <c r="AL2235" s="41">
        <v>0</v>
      </c>
      <c r="AM2235" s="41">
        <v>0</v>
      </c>
      <c r="AN2235" s="41">
        <v>0</v>
      </c>
      <c r="AO2235" s="41">
        <v>1</v>
      </c>
      <c r="AP2235" s="58">
        <f t="shared" si="412"/>
        <v>1</v>
      </c>
      <c r="AQ2235" s="58">
        <f t="shared" si="413"/>
        <v>0.25</v>
      </c>
      <c r="AR2235" s="41">
        <v>0</v>
      </c>
      <c r="AS2235" s="41">
        <v>0</v>
      </c>
      <c r="AT2235" s="41">
        <v>0</v>
      </c>
      <c r="AU2235" s="41">
        <v>0</v>
      </c>
      <c r="AV2235" s="59">
        <f t="shared" si="414"/>
        <v>0</v>
      </c>
      <c r="AW2235" s="59">
        <f t="shared" si="415"/>
        <v>0</v>
      </c>
      <c r="AX2235" s="41">
        <v>0</v>
      </c>
      <c r="AY2235" s="41">
        <v>1</v>
      </c>
      <c r="AZ2235" s="41">
        <v>1</v>
      </c>
      <c r="BA2235" s="41">
        <v>0</v>
      </c>
      <c r="BB2235" s="60">
        <f t="shared" si="416"/>
        <v>2</v>
      </c>
      <c r="BC2235" s="60">
        <f t="shared" si="417"/>
        <v>0.5</v>
      </c>
      <c r="BD2235" s="41">
        <f t="shared" si="418"/>
        <v>143</v>
      </c>
      <c r="BE2235" s="41">
        <f t="shared" si="419"/>
        <v>6.9752490846814747E-3</v>
      </c>
    </row>
    <row r="2236" spans="1:57" x14ac:dyDescent="0.25">
      <c r="A2236" s="41" t="s">
        <v>12403</v>
      </c>
      <c r="B2236" s="41" t="s">
        <v>11020</v>
      </c>
      <c r="C2236" s="41">
        <v>1</v>
      </c>
      <c r="D2236" s="41">
        <v>0</v>
      </c>
      <c r="E2236" s="41" t="s">
        <v>12404</v>
      </c>
      <c r="F2236" s="41">
        <v>100</v>
      </c>
      <c r="G2236" s="41">
        <v>100</v>
      </c>
      <c r="H2236" s="41" t="s">
        <v>759</v>
      </c>
      <c r="I2236" s="41" t="s">
        <v>11022</v>
      </c>
      <c r="J2236" s="41" t="s">
        <v>11022</v>
      </c>
      <c r="K2236" s="41" t="s">
        <v>762</v>
      </c>
      <c r="L2236" s="41" t="s">
        <v>762</v>
      </c>
      <c r="M2236" s="41" t="s">
        <v>762</v>
      </c>
      <c r="N2236" s="41" t="s">
        <v>762</v>
      </c>
      <c r="O2236" s="41" t="s">
        <v>762</v>
      </c>
      <c r="P2236" s="41" t="s">
        <v>11022</v>
      </c>
      <c r="Q2236" s="41" t="s">
        <v>11022</v>
      </c>
      <c r="R2236" s="41" t="s">
        <v>11022</v>
      </c>
      <c r="S2236" s="41" t="s">
        <v>11022</v>
      </c>
      <c r="T2236" s="41" t="s">
        <v>11022</v>
      </c>
      <c r="U2236" s="41" t="s">
        <v>11022</v>
      </c>
      <c r="V2236" s="41" t="s">
        <v>11022</v>
      </c>
      <c r="W2236" s="41" t="s">
        <v>12405</v>
      </c>
      <c r="X2236" s="41" t="s">
        <v>12406</v>
      </c>
      <c r="Y2236" s="41" t="s">
        <v>12406</v>
      </c>
      <c r="Z2236" s="41">
        <v>7</v>
      </c>
      <c r="AA2236" s="41">
        <v>0</v>
      </c>
      <c r="AB2236" s="41">
        <v>1</v>
      </c>
      <c r="AC2236" s="41">
        <v>0</v>
      </c>
      <c r="AD2236" s="56">
        <f t="shared" si="408"/>
        <v>8</v>
      </c>
      <c r="AE2236" s="56">
        <f t="shared" si="409"/>
        <v>2</v>
      </c>
      <c r="AF2236" s="41">
        <v>20</v>
      </c>
      <c r="AG2236" s="41">
        <v>19</v>
      </c>
      <c r="AH2236" s="41">
        <v>3</v>
      </c>
      <c r="AI2236" s="41">
        <v>4</v>
      </c>
      <c r="AJ2236" s="57">
        <f t="shared" si="410"/>
        <v>46</v>
      </c>
      <c r="AK2236" s="57">
        <f t="shared" si="411"/>
        <v>11.5</v>
      </c>
      <c r="AL2236" s="41">
        <v>18</v>
      </c>
      <c r="AM2236" s="41">
        <v>32</v>
      </c>
      <c r="AN2236" s="41">
        <v>44</v>
      </c>
      <c r="AO2236" s="41">
        <v>23</v>
      </c>
      <c r="AP2236" s="58">
        <f t="shared" si="412"/>
        <v>117</v>
      </c>
      <c r="AQ2236" s="58">
        <f t="shared" si="413"/>
        <v>29.25</v>
      </c>
      <c r="AR2236" s="41">
        <v>8</v>
      </c>
      <c r="AS2236" s="41">
        <v>6</v>
      </c>
      <c r="AT2236" s="41">
        <v>11</v>
      </c>
      <c r="AU2236" s="41">
        <v>10</v>
      </c>
      <c r="AV2236" s="59">
        <f t="shared" si="414"/>
        <v>35</v>
      </c>
      <c r="AW2236" s="59">
        <f t="shared" si="415"/>
        <v>8.75</v>
      </c>
      <c r="AX2236" s="41">
        <v>12</v>
      </c>
      <c r="AY2236" s="41">
        <v>6</v>
      </c>
      <c r="AZ2236" s="41">
        <v>14</v>
      </c>
      <c r="BA2236" s="41">
        <v>14</v>
      </c>
      <c r="BB2236" s="60">
        <f t="shared" si="416"/>
        <v>46</v>
      </c>
      <c r="BC2236" s="60">
        <f t="shared" si="417"/>
        <v>11.5</v>
      </c>
      <c r="BD2236" s="41">
        <f t="shared" si="418"/>
        <v>252</v>
      </c>
      <c r="BE2236" s="41">
        <f t="shared" si="419"/>
        <v>1.2292047338040082E-2</v>
      </c>
    </row>
    <row r="2237" spans="1:57" x14ac:dyDescent="0.25">
      <c r="A2237" s="41" t="s">
        <v>11943</v>
      </c>
      <c r="B2237" s="41" t="s">
        <v>11020</v>
      </c>
      <c r="C2237" s="41">
        <v>1</v>
      </c>
      <c r="D2237" s="41">
        <v>0</v>
      </c>
      <c r="E2237" s="41" t="s">
        <v>11944</v>
      </c>
      <c r="F2237" s="41">
        <v>100</v>
      </c>
      <c r="G2237" s="41">
        <v>100</v>
      </c>
      <c r="H2237" s="41" t="s">
        <v>759</v>
      </c>
      <c r="I2237" s="41" t="s">
        <v>11022</v>
      </c>
      <c r="J2237" s="41" t="s">
        <v>11022</v>
      </c>
      <c r="K2237" s="41" t="s">
        <v>762</v>
      </c>
      <c r="L2237" s="41" t="s">
        <v>762</v>
      </c>
      <c r="M2237" s="41" t="s">
        <v>762</v>
      </c>
      <c r="N2237" s="41" t="s">
        <v>762</v>
      </c>
      <c r="O2237" s="41" t="s">
        <v>762</v>
      </c>
      <c r="P2237" s="41" t="s">
        <v>11022</v>
      </c>
      <c r="Q2237" s="41" t="s">
        <v>11022</v>
      </c>
      <c r="R2237" s="41" t="s">
        <v>11022</v>
      </c>
      <c r="S2237" s="41" t="s">
        <v>11022</v>
      </c>
      <c r="T2237" s="41" t="s">
        <v>11022</v>
      </c>
      <c r="U2237" s="41" t="s">
        <v>11022</v>
      </c>
      <c r="V2237" s="41" t="s">
        <v>11022</v>
      </c>
      <c r="W2237" s="41" t="s">
        <v>11945</v>
      </c>
      <c r="X2237" s="41" t="s">
        <v>11946</v>
      </c>
      <c r="Y2237" s="41" t="s">
        <v>11946</v>
      </c>
      <c r="Z2237" s="41">
        <v>32</v>
      </c>
      <c r="AA2237" s="41">
        <v>213</v>
      </c>
      <c r="AB2237" s="41">
        <v>58</v>
      </c>
      <c r="AC2237" s="41">
        <v>81</v>
      </c>
      <c r="AD2237" s="56">
        <f t="shared" si="408"/>
        <v>384</v>
      </c>
      <c r="AE2237" s="56">
        <f t="shared" si="409"/>
        <v>96</v>
      </c>
      <c r="AF2237" s="41">
        <v>199</v>
      </c>
      <c r="AG2237" s="41">
        <v>18</v>
      </c>
      <c r="AH2237" s="41">
        <v>0</v>
      </c>
      <c r="AI2237" s="41">
        <v>0</v>
      </c>
      <c r="AJ2237" s="57">
        <f t="shared" si="410"/>
        <v>217</v>
      </c>
      <c r="AK2237" s="57">
        <f t="shared" si="411"/>
        <v>54.25</v>
      </c>
      <c r="AL2237" s="41">
        <v>0</v>
      </c>
      <c r="AM2237" s="41">
        <v>0</v>
      </c>
      <c r="AN2237" s="41">
        <v>0</v>
      </c>
      <c r="AO2237" s="41">
        <v>0</v>
      </c>
      <c r="AP2237" s="58">
        <f t="shared" si="412"/>
        <v>0</v>
      </c>
      <c r="AQ2237" s="58">
        <f t="shared" si="413"/>
        <v>0</v>
      </c>
      <c r="AR2237" s="41">
        <v>1</v>
      </c>
      <c r="AS2237" s="41">
        <v>0</v>
      </c>
      <c r="AT2237" s="41">
        <v>0</v>
      </c>
      <c r="AU2237" s="41">
        <v>0</v>
      </c>
      <c r="AV2237" s="59">
        <f t="shared" si="414"/>
        <v>1</v>
      </c>
      <c r="AW2237" s="59">
        <f t="shared" si="415"/>
        <v>0.25</v>
      </c>
      <c r="AX2237" s="41">
        <v>0</v>
      </c>
      <c r="AY2237" s="41">
        <v>0</v>
      </c>
      <c r="AZ2237" s="41">
        <v>0</v>
      </c>
      <c r="BA2237" s="41">
        <v>0</v>
      </c>
      <c r="BB2237" s="60">
        <f t="shared" si="416"/>
        <v>0</v>
      </c>
      <c r="BC2237" s="60">
        <f t="shared" si="417"/>
        <v>0</v>
      </c>
      <c r="BD2237" s="41">
        <f t="shared" si="418"/>
        <v>602</v>
      </c>
      <c r="BE2237" s="41">
        <f t="shared" si="419"/>
        <v>2.9364335307540193E-2</v>
      </c>
    </row>
    <row r="2238" spans="1:57" x14ac:dyDescent="0.25">
      <c r="A2238" s="41" t="s">
        <v>12428</v>
      </c>
      <c r="B2238" s="41" t="s">
        <v>11020</v>
      </c>
      <c r="C2238" s="41">
        <v>1</v>
      </c>
      <c r="D2238" s="41">
        <v>0</v>
      </c>
      <c r="E2238" s="41" t="s">
        <v>12429</v>
      </c>
      <c r="F2238" s="41">
        <v>100</v>
      </c>
      <c r="G2238" s="41">
        <v>100</v>
      </c>
      <c r="H2238" s="41" t="s">
        <v>759</v>
      </c>
      <c r="I2238" s="41" t="s">
        <v>11022</v>
      </c>
      <c r="J2238" s="41" t="s">
        <v>11022</v>
      </c>
      <c r="K2238" s="41" t="s">
        <v>762</v>
      </c>
      <c r="L2238" s="41" t="s">
        <v>762</v>
      </c>
      <c r="M2238" s="41" t="s">
        <v>762</v>
      </c>
      <c r="N2238" s="41" t="s">
        <v>762</v>
      </c>
      <c r="O2238" s="41" t="s">
        <v>762</v>
      </c>
      <c r="P2238" s="41" t="s">
        <v>11022</v>
      </c>
      <c r="Q2238" s="41" t="s">
        <v>11022</v>
      </c>
      <c r="R2238" s="41" t="s">
        <v>11022</v>
      </c>
      <c r="S2238" s="41" t="s">
        <v>11022</v>
      </c>
      <c r="T2238" s="41" t="s">
        <v>11022</v>
      </c>
      <c r="U2238" s="41" t="s">
        <v>11022</v>
      </c>
      <c r="V2238" s="41" t="s">
        <v>11022</v>
      </c>
      <c r="W2238" s="41" t="s">
        <v>12430</v>
      </c>
      <c r="X2238" s="41" t="s">
        <v>12431</v>
      </c>
      <c r="Y2238" s="41" t="s">
        <v>12431</v>
      </c>
      <c r="Z2238" s="41">
        <v>10</v>
      </c>
      <c r="AA2238" s="41">
        <v>43</v>
      </c>
      <c r="AB2238" s="41">
        <v>20</v>
      </c>
      <c r="AC2238" s="41">
        <v>35</v>
      </c>
      <c r="AD2238" s="56">
        <f t="shared" si="408"/>
        <v>108</v>
      </c>
      <c r="AE2238" s="56">
        <f t="shared" si="409"/>
        <v>27</v>
      </c>
      <c r="AF2238" s="41">
        <v>40</v>
      </c>
      <c r="AG2238" s="41">
        <v>14</v>
      </c>
      <c r="AH2238" s="41">
        <v>0</v>
      </c>
      <c r="AI2238" s="41">
        <v>0</v>
      </c>
      <c r="AJ2238" s="57">
        <f t="shared" si="410"/>
        <v>54</v>
      </c>
      <c r="AK2238" s="57">
        <f t="shared" si="411"/>
        <v>13.5</v>
      </c>
      <c r="AL2238" s="41">
        <v>2</v>
      </c>
      <c r="AM2238" s="41">
        <v>0</v>
      </c>
      <c r="AN2238" s="41">
        <v>0</v>
      </c>
      <c r="AO2238" s="41">
        <v>1</v>
      </c>
      <c r="AP2238" s="58">
        <f t="shared" si="412"/>
        <v>3</v>
      </c>
      <c r="AQ2238" s="58">
        <f t="shared" si="413"/>
        <v>0.75</v>
      </c>
      <c r="AR2238" s="41">
        <v>0</v>
      </c>
      <c r="AS2238" s="41">
        <v>0</v>
      </c>
      <c r="AT2238" s="41">
        <v>0</v>
      </c>
      <c r="AU2238" s="41">
        <v>0</v>
      </c>
      <c r="AV2238" s="59">
        <f t="shared" si="414"/>
        <v>0</v>
      </c>
      <c r="AW2238" s="59">
        <f t="shared" si="415"/>
        <v>0</v>
      </c>
      <c r="AX2238" s="41">
        <v>0</v>
      </c>
      <c r="AY2238" s="41">
        <v>0</v>
      </c>
      <c r="AZ2238" s="41">
        <v>0</v>
      </c>
      <c r="BA2238" s="41">
        <v>0</v>
      </c>
      <c r="BB2238" s="60">
        <f t="shared" si="416"/>
        <v>0</v>
      </c>
      <c r="BC2238" s="60">
        <f t="shared" si="417"/>
        <v>0</v>
      </c>
      <c r="BD2238" s="41">
        <f t="shared" si="418"/>
        <v>165</v>
      </c>
      <c r="BE2238" s="41">
        <f t="shared" si="419"/>
        <v>8.0483643284786251E-3</v>
      </c>
    </row>
    <row r="2239" spans="1:57" x14ac:dyDescent="0.25">
      <c r="A2239" s="41" t="s">
        <v>11612</v>
      </c>
      <c r="B2239" s="41" t="s">
        <v>11020</v>
      </c>
      <c r="C2239" s="41">
        <v>1</v>
      </c>
      <c r="D2239" s="41">
        <v>0</v>
      </c>
      <c r="E2239" s="41" t="s">
        <v>11613</v>
      </c>
      <c r="F2239" s="41">
        <v>100</v>
      </c>
      <c r="G2239" s="41">
        <v>100</v>
      </c>
      <c r="H2239" s="41" t="s">
        <v>1552</v>
      </c>
      <c r="I2239" s="41" t="s">
        <v>11022</v>
      </c>
      <c r="J2239" s="41" t="s">
        <v>11022</v>
      </c>
      <c r="K2239" s="41" t="s">
        <v>762</v>
      </c>
      <c r="L2239" s="41" t="s">
        <v>762</v>
      </c>
      <c r="M2239" s="41" t="s">
        <v>762</v>
      </c>
      <c r="N2239" s="41" t="s">
        <v>762</v>
      </c>
      <c r="O2239" s="41" t="s">
        <v>762</v>
      </c>
      <c r="P2239" s="41" t="s">
        <v>11022</v>
      </c>
      <c r="Q2239" s="41" t="s">
        <v>11022</v>
      </c>
      <c r="R2239" s="41" t="s">
        <v>11022</v>
      </c>
      <c r="S2239" s="41" t="s">
        <v>11022</v>
      </c>
      <c r="T2239" s="41" t="s">
        <v>11022</v>
      </c>
      <c r="U2239" s="41" t="s">
        <v>11022</v>
      </c>
      <c r="V2239" s="41" t="s">
        <v>11022</v>
      </c>
      <c r="W2239" s="41" t="s">
        <v>11614</v>
      </c>
      <c r="X2239" s="41" t="s">
        <v>11615</v>
      </c>
      <c r="Y2239" s="41" t="s">
        <v>11615</v>
      </c>
      <c r="Z2239" s="41">
        <v>76</v>
      </c>
      <c r="AA2239" s="41">
        <v>241</v>
      </c>
      <c r="AB2239" s="41">
        <v>177</v>
      </c>
      <c r="AC2239" s="41">
        <v>242</v>
      </c>
      <c r="AD2239" s="56">
        <f t="shared" si="408"/>
        <v>736</v>
      </c>
      <c r="AE2239" s="56">
        <f t="shared" si="409"/>
        <v>184</v>
      </c>
      <c r="AF2239" s="41">
        <v>209</v>
      </c>
      <c r="AG2239" s="41">
        <v>30</v>
      </c>
      <c r="AH2239" s="41">
        <v>1</v>
      </c>
      <c r="AI2239" s="41">
        <v>1</v>
      </c>
      <c r="AJ2239" s="57">
        <f t="shared" si="410"/>
        <v>241</v>
      </c>
      <c r="AK2239" s="57">
        <f t="shared" si="411"/>
        <v>60.25</v>
      </c>
      <c r="AL2239" s="41">
        <v>0</v>
      </c>
      <c r="AM2239" s="41">
        <v>0</v>
      </c>
      <c r="AN2239" s="41">
        <v>0</v>
      </c>
      <c r="AO2239" s="41">
        <v>0</v>
      </c>
      <c r="AP2239" s="58">
        <f t="shared" si="412"/>
        <v>0</v>
      </c>
      <c r="AQ2239" s="58">
        <f t="shared" si="413"/>
        <v>0</v>
      </c>
      <c r="AR2239" s="41">
        <v>0</v>
      </c>
      <c r="AS2239" s="41">
        <v>0</v>
      </c>
      <c r="AT2239" s="41">
        <v>5</v>
      </c>
      <c r="AU2239" s="41">
        <v>0</v>
      </c>
      <c r="AV2239" s="59">
        <f t="shared" si="414"/>
        <v>5</v>
      </c>
      <c r="AW2239" s="59">
        <f t="shared" si="415"/>
        <v>1.25</v>
      </c>
      <c r="AX2239" s="41">
        <v>0</v>
      </c>
      <c r="AY2239" s="41">
        <v>0</v>
      </c>
      <c r="AZ2239" s="41">
        <v>0</v>
      </c>
      <c r="BA2239" s="41">
        <v>2</v>
      </c>
      <c r="BB2239" s="60">
        <f t="shared" si="416"/>
        <v>2</v>
      </c>
      <c r="BC2239" s="60">
        <f t="shared" si="417"/>
        <v>0.5</v>
      </c>
      <c r="BD2239" s="41">
        <f t="shared" si="418"/>
        <v>984</v>
      </c>
      <c r="BE2239" s="41">
        <f t="shared" si="419"/>
        <v>4.7997518177108893E-2</v>
      </c>
    </row>
    <row r="2240" spans="1:57" x14ac:dyDescent="0.25">
      <c r="A2240" s="41" t="s">
        <v>12538</v>
      </c>
      <c r="B2240" s="41" t="s">
        <v>11020</v>
      </c>
      <c r="C2240" s="41">
        <v>1</v>
      </c>
      <c r="D2240" s="41">
        <v>0</v>
      </c>
      <c r="E2240" s="41" t="s">
        <v>12539</v>
      </c>
      <c r="F2240" s="41">
        <v>100</v>
      </c>
      <c r="G2240" s="41">
        <v>100</v>
      </c>
      <c r="H2240" s="41" t="s">
        <v>759</v>
      </c>
      <c r="I2240" s="41" t="s">
        <v>11022</v>
      </c>
      <c r="J2240" s="41" t="s">
        <v>11022</v>
      </c>
      <c r="K2240" s="41" t="s">
        <v>762</v>
      </c>
      <c r="L2240" s="41" t="s">
        <v>762</v>
      </c>
      <c r="M2240" s="41" t="s">
        <v>762</v>
      </c>
      <c r="N2240" s="41" t="s">
        <v>762</v>
      </c>
      <c r="O2240" s="41" t="s">
        <v>762</v>
      </c>
      <c r="P2240" s="41" t="s">
        <v>11022</v>
      </c>
      <c r="Q2240" s="41" t="s">
        <v>11022</v>
      </c>
      <c r="R2240" s="41" t="s">
        <v>11022</v>
      </c>
      <c r="S2240" s="41" t="s">
        <v>11022</v>
      </c>
      <c r="T2240" s="41" t="s">
        <v>11022</v>
      </c>
      <c r="U2240" s="41" t="s">
        <v>11022</v>
      </c>
      <c r="V2240" s="41" t="s">
        <v>11022</v>
      </c>
      <c r="W2240" s="41" t="s">
        <v>12539</v>
      </c>
      <c r="X2240" s="41" t="s">
        <v>12540</v>
      </c>
      <c r="Y2240" s="41" t="s">
        <v>12540</v>
      </c>
      <c r="Z2240" s="41">
        <v>164</v>
      </c>
      <c r="AA2240" s="41">
        <v>119</v>
      </c>
      <c r="AB2240" s="41">
        <v>113</v>
      </c>
      <c r="AC2240" s="41">
        <v>185</v>
      </c>
      <c r="AD2240" s="56">
        <f t="shared" si="408"/>
        <v>581</v>
      </c>
      <c r="AE2240" s="56">
        <f t="shared" si="409"/>
        <v>145.25</v>
      </c>
      <c r="AF2240" s="41">
        <v>85</v>
      </c>
      <c r="AG2240" s="41">
        <v>18</v>
      </c>
      <c r="AH2240" s="41">
        <v>4</v>
      </c>
      <c r="AI2240" s="41">
        <v>4</v>
      </c>
      <c r="AJ2240" s="57">
        <f t="shared" si="410"/>
        <v>111</v>
      </c>
      <c r="AK2240" s="57">
        <f t="shared" si="411"/>
        <v>27.75</v>
      </c>
      <c r="AL2240" s="41">
        <v>0</v>
      </c>
      <c r="AM2240" s="41">
        <v>1</v>
      </c>
      <c r="AN2240" s="41">
        <v>2</v>
      </c>
      <c r="AO2240" s="41">
        <v>0</v>
      </c>
      <c r="AP2240" s="58">
        <f t="shared" si="412"/>
        <v>3</v>
      </c>
      <c r="AQ2240" s="58">
        <f t="shared" si="413"/>
        <v>0.75</v>
      </c>
      <c r="AR2240" s="41">
        <v>0</v>
      </c>
      <c r="AS2240" s="41">
        <v>0</v>
      </c>
      <c r="AT2240" s="41">
        <v>0</v>
      </c>
      <c r="AU2240" s="41">
        <v>0</v>
      </c>
      <c r="AV2240" s="59">
        <f t="shared" si="414"/>
        <v>0</v>
      </c>
      <c r="AW2240" s="59">
        <f t="shared" si="415"/>
        <v>0</v>
      </c>
      <c r="AX2240" s="41">
        <v>0</v>
      </c>
      <c r="AY2240" s="41">
        <v>0</v>
      </c>
      <c r="AZ2240" s="41">
        <v>0</v>
      </c>
      <c r="BA2240" s="41">
        <v>0</v>
      </c>
      <c r="BB2240" s="60">
        <f t="shared" si="416"/>
        <v>0</v>
      </c>
      <c r="BC2240" s="60">
        <f t="shared" si="417"/>
        <v>0</v>
      </c>
      <c r="BD2240" s="41">
        <f t="shared" si="418"/>
        <v>695</v>
      </c>
      <c r="BE2240" s="41">
        <f t="shared" si="419"/>
        <v>3.3900686110864511E-2</v>
      </c>
    </row>
    <row r="2241" spans="1:57" x14ac:dyDescent="0.25">
      <c r="A2241" s="41" t="s">
        <v>14193</v>
      </c>
      <c r="B2241" s="41" t="s">
        <v>11020</v>
      </c>
      <c r="C2241" s="41">
        <v>1</v>
      </c>
      <c r="D2241" s="41">
        <v>0</v>
      </c>
      <c r="E2241" s="41" t="s">
        <v>14194</v>
      </c>
      <c r="F2241" s="41">
        <v>100</v>
      </c>
      <c r="G2241" s="41">
        <v>100</v>
      </c>
      <c r="H2241" s="41" t="s">
        <v>759</v>
      </c>
      <c r="I2241" s="41" t="s">
        <v>11022</v>
      </c>
      <c r="J2241" s="41" t="s">
        <v>11022</v>
      </c>
      <c r="K2241" s="41" t="s">
        <v>762</v>
      </c>
      <c r="L2241" s="41" t="s">
        <v>762</v>
      </c>
      <c r="M2241" s="41" t="s">
        <v>762</v>
      </c>
      <c r="N2241" s="41" t="s">
        <v>762</v>
      </c>
      <c r="O2241" s="41" t="s">
        <v>762</v>
      </c>
      <c r="P2241" s="41" t="s">
        <v>11022</v>
      </c>
      <c r="Q2241" s="41" t="s">
        <v>11022</v>
      </c>
      <c r="R2241" s="41" t="s">
        <v>11022</v>
      </c>
      <c r="S2241" s="41" t="s">
        <v>11022</v>
      </c>
      <c r="T2241" s="41" t="s">
        <v>11022</v>
      </c>
      <c r="U2241" s="41" t="s">
        <v>11022</v>
      </c>
      <c r="V2241" s="41" t="s">
        <v>11022</v>
      </c>
      <c r="W2241" s="41" t="s">
        <v>14195</v>
      </c>
      <c r="X2241" s="41" t="s">
        <v>14196</v>
      </c>
      <c r="Y2241" s="41" t="s">
        <v>14196</v>
      </c>
      <c r="Z2241" s="41">
        <v>31</v>
      </c>
      <c r="AA2241" s="41">
        <v>85</v>
      </c>
      <c r="AB2241" s="41">
        <v>50</v>
      </c>
      <c r="AC2241" s="41">
        <v>43</v>
      </c>
      <c r="AD2241" s="56">
        <f t="shared" si="408"/>
        <v>209</v>
      </c>
      <c r="AE2241" s="56">
        <f t="shared" si="409"/>
        <v>52.25</v>
      </c>
      <c r="AF2241" s="41">
        <v>79</v>
      </c>
      <c r="AG2241" s="41">
        <v>33</v>
      </c>
      <c r="AH2241" s="41">
        <v>1</v>
      </c>
      <c r="AI2241" s="41">
        <v>0</v>
      </c>
      <c r="AJ2241" s="57">
        <f t="shared" si="410"/>
        <v>113</v>
      </c>
      <c r="AK2241" s="57">
        <f t="shared" si="411"/>
        <v>28.25</v>
      </c>
      <c r="AL2241" s="41">
        <v>3</v>
      </c>
      <c r="AM2241" s="41">
        <v>0</v>
      </c>
      <c r="AN2241" s="41">
        <v>0</v>
      </c>
      <c r="AO2241" s="41">
        <v>0</v>
      </c>
      <c r="AP2241" s="58">
        <f t="shared" si="412"/>
        <v>3</v>
      </c>
      <c r="AQ2241" s="58">
        <f t="shared" si="413"/>
        <v>0.75</v>
      </c>
      <c r="AR2241" s="41">
        <v>0</v>
      </c>
      <c r="AS2241" s="41">
        <v>0</v>
      </c>
      <c r="AT2241" s="41">
        <v>0</v>
      </c>
      <c r="AU2241" s="41">
        <v>0</v>
      </c>
      <c r="AV2241" s="59">
        <f t="shared" si="414"/>
        <v>0</v>
      </c>
      <c r="AW2241" s="59">
        <f t="shared" si="415"/>
        <v>0</v>
      </c>
      <c r="AX2241" s="41">
        <v>0</v>
      </c>
      <c r="AY2241" s="41">
        <v>0</v>
      </c>
      <c r="AZ2241" s="41">
        <v>0</v>
      </c>
      <c r="BA2241" s="41">
        <v>0</v>
      </c>
      <c r="BB2241" s="60">
        <f t="shared" si="416"/>
        <v>0</v>
      </c>
      <c r="BC2241" s="60">
        <f t="shared" si="417"/>
        <v>0</v>
      </c>
      <c r="BD2241" s="41">
        <f t="shared" si="418"/>
        <v>325</v>
      </c>
      <c r="BE2241" s="41">
        <f t="shared" si="419"/>
        <v>1.5852838828821533E-2</v>
      </c>
    </row>
    <row r="2242" spans="1:57" x14ac:dyDescent="0.25">
      <c r="A2242" s="41" t="s">
        <v>11469</v>
      </c>
      <c r="B2242" s="41" t="s">
        <v>11020</v>
      </c>
      <c r="C2242" s="41">
        <v>1</v>
      </c>
      <c r="D2242" s="41">
        <v>0</v>
      </c>
      <c r="E2242" s="41" t="s">
        <v>11470</v>
      </c>
      <c r="F2242" s="41">
        <v>100</v>
      </c>
      <c r="G2242" s="41">
        <v>100</v>
      </c>
      <c r="H2242" s="41" t="s">
        <v>759</v>
      </c>
      <c r="I2242" s="41" t="s">
        <v>11022</v>
      </c>
      <c r="J2242" s="41" t="s">
        <v>11022</v>
      </c>
      <c r="K2242" s="41" t="s">
        <v>762</v>
      </c>
      <c r="L2242" s="41" t="s">
        <v>762</v>
      </c>
      <c r="M2242" s="41" t="s">
        <v>762</v>
      </c>
      <c r="N2242" s="41" t="s">
        <v>762</v>
      </c>
      <c r="O2242" s="41" t="s">
        <v>762</v>
      </c>
      <c r="P2242" s="41" t="s">
        <v>11022</v>
      </c>
      <c r="Q2242" s="41" t="s">
        <v>11022</v>
      </c>
      <c r="R2242" s="41" t="s">
        <v>11022</v>
      </c>
      <c r="S2242" s="41" t="s">
        <v>11022</v>
      </c>
      <c r="T2242" s="41" t="s">
        <v>11022</v>
      </c>
      <c r="U2242" s="41" t="s">
        <v>11022</v>
      </c>
      <c r="V2242" s="41" t="s">
        <v>11022</v>
      </c>
      <c r="W2242" s="41" t="s">
        <v>11471</v>
      </c>
      <c r="X2242" s="41" t="s">
        <v>11472</v>
      </c>
      <c r="Y2242" s="41" t="s">
        <v>11472</v>
      </c>
      <c r="Z2242" s="41">
        <v>108</v>
      </c>
      <c r="AA2242" s="41">
        <v>217</v>
      </c>
      <c r="AB2242" s="41">
        <v>143</v>
      </c>
      <c r="AC2242" s="41">
        <v>222</v>
      </c>
      <c r="AD2242" s="56">
        <f t="shared" si="408"/>
        <v>690</v>
      </c>
      <c r="AE2242" s="56">
        <f t="shared" si="409"/>
        <v>172.5</v>
      </c>
      <c r="AF2242" s="41">
        <v>372</v>
      </c>
      <c r="AG2242" s="41">
        <v>28</v>
      </c>
      <c r="AH2242" s="41">
        <v>3</v>
      </c>
      <c r="AI2242" s="41">
        <v>0</v>
      </c>
      <c r="AJ2242" s="57">
        <f t="shared" si="410"/>
        <v>403</v>
      </c>
      <c r="AK2242" s="57">
        <f t="shared" si="411"/>
        <v>100.75</v>
      </c>
      <c r="AL2242" s="41">
        <v>1</v>
      </c>
      <c r="AM2242" s="41">
        <v>0</v>
      </c>
      <c r="AN2242" s="41">
        <v>0</v>
      </c>
      <c r="AO2242" s="41">
        <v>0</v>
      </c>
      <c r="AP2242" s="58">
        <f t="shared" si="412"/>
        <v>1</v>
      </c>
      <c r="AQ2242" s="58">
        <f t="shared" si="413"/>
        <v>0.25</v>
      </c>
      <c r="AR2242" s="41">
        <v>0</v>
      </c>
      <c r="AS2242" s="41">
        <v>0</v>
      </c>
      <c r="AT2242" s="41">
        <v>1</v>
      </c>
      <c r="AU2242" s="41">
        <v>0</v>
      </c>
      <c r="AV2242" s="59">
        <f t="shared" si="414"/>
        <v>1</v>
      </c>
      <c r="AW2242" s="59">
        <f t="shared" si="415"/>
        <v>0.25</v>
      </c>
      <c r="AX2242" s="41">
        <v>0</v>
      </c>
      <c r="AY2242" s="41">
        <v>0</v>
      </c>
      <c r="AZ2242" s="41">
        <v>0</v>
      </c>
      <c r="BA2242" s="41">
        <v>0</v>
      </c>
      <c r="BB2242" s="60">
        <f t="shared" si="416"/>
        <v>0</v>
      </c>
      <c r="BC2242" s="60">
        <f t="shared" si="417"/>
        <v>0</v>
      </c>
      <c r="BD2242" s="41">
        <f t="shared" si="418"/>
        <v>1095</v>
      </c>
      <c r="BE2242" s="41">
        <f t="shared" si="419"/>
        <v>5.3411872361721791E-2</v>
      </c>
    </row>
    <row r="2243" spans="1:57" x14ac:dyDescent="0.25">
      <c r="A2243" s="41" t="s">
        <v>14277</v>
      </c>
      <c r="B2243" s="41" t="s">
        <v>11020</v>
      </c>
      <c r="C2243" s="41">
        <v>1</v>
      </c>
      <c r="D2243" s="41">
        <v>0</v>
      </c>
      <c r="E2243" s="41" t="s">
        <v>14278</v>
      </c>
      <c r="F2243" s="41">
        <v>100</v>
      </c>
      <c r="G2243" s="41">
        <v>100</v>
      </c>
      <c r="H2243" s="41" t="s">
        <v>759</v>
      </c>
      <c r="I2243" s="41" t="s">
        <v>11022</v>
      </c>
      <c r="J2243" s="41" t="s">
        <v>11022</v>
      </c>
      <c r="K2243" s="41" t="s">
        <v>762</v>
      </c>
      <c r="L2243" s="41" t="s">
        <v>762</v>
      </c>
      <c r="M2243" s="41" t="s">
        <v>762</v>
      </c>
      <c r="N2243" s="41" t="s">
        <v>762</v>
      </c>
      <c r="O2243" s="41" t="s">
        <v>762</v>
      </c>
      <c r="P2243" s="41" t="s">
        <v>11022</v>
      </c>
      <c r="Q2243" s="41" t="s">
        <v>11022</v>
      </c>
      <c r="R2243" s="41" t="s">
        <v>11022</v>
      </c>
      <c r="S2243" s="41" t="s">
        <v>11022</v>
      </c>
      <c r="T2243" s="41" t="s">
        <v>11022</v>
      </c>
      <c r="U2243" s="41" t="s">
        <v>11022</v>
      </c>
      <c r="V2243" s="41" t="s">
        <v>11022</v>
      </c>
      <c r="W2243" s="41" t="s">
        <v>14279</v>
      </c>
      <c r="X2243" s="41" t="s">
        <v>14280</v>
      </c>
      <c r="Y2243" s="41" t="s">
        <v>14280</v>
      </c>
      <c r="Z2243" s="41">
        <v>1</v>
      </c>
      <c r="AA2243" s="41">
        <v>0</v>
      </c>
      <c r="AB2243" s="41">
        <v>2</v>
      </c>
      <c r="AC2243" s="41">
        <v>2</v>
      </c>
      <c r="AD2243" s="56">
        <f t="shared" ref="AD2243:AD2306" si="420">SUM(Z2243:AC2243)</f>
        <v>5</v>
      </c>
      <c r="AE2243" s="56">
        <f t="shared" ref="AE2243:AE2306" si="421">AVERAGE(Z2243:AC2243)</f>
        <v>1.25</v>
      </c>
      <c r="AF2243" s="41">
        <v>0</v>
      </c>
      <c r="AG2243" s="41">
        <v>0</v>
      </c>
      <c r="AH2243" s="41">
        <v>5</v>
      </c>
      <c r="AI2243" s="41">
        <v>3</v>
      </c>
      <c r="AJ2243" s="57">
        <f t="shared" ref="AJ2243:AJ2306" si="422">SUM(AF2243:AI2243)</f>
        <v>8</v>
      </c>
      <c r="AK2243" s="57">
        <f t="shared" ref="AK2243:AK2306" si="423">AVERAGE(AF2243:AI2243)</f>
        <v>2</v>
      </c>
      <c r="AL2243" s="41">
        <v>3</v>
      </c>
      <c r="AM2243" s="41">
        <v>4</v>
      </c>
      <c r="AN2243" s="41">
        <v>0</v>
      </c>
      <c r="AO2243" s="41">
        <v>0</v>
      </c>
      <c r="AP2243" s="58">
        <f t="shared" ref="AP2243:AP2306" si="424">SUM(AL2243:AO2243)</f>
        <v>7</v>
      </c>
      <c r="AQ2243" s="58">
        <f t="shared" ref="AQ2243:AQ2306" si="425">AVERAGE(AL2243:AO2243)</f>
        <v>1.75</v>
      </c>
      <c r="AR2243" s="41">
        <v>1</v>
      </c>
      <c r="AS2243" s="41">
        <v>1</v>
      </c>
      <c r="AT2243" s="41">
        <v>3</v>
      </c>
      <c r="AU2243" s="41">
        <v>1</v>
      </c>
      <c r="AV2243" s="59">
        <f t="shared" ref="AV2243:AV2306" si="426">SUM(AR2243:AU2243)</f>
        <v>6</v>
      </c>
      <c r="AW2243" s="59">
        <f t="shared" ref="AW2243:AW2306" si="427">AVERAGE(AR2243:AU2243)</f>
        <v>1.5</v>
      </c>
      <c r="AX2243" s="41">
        <v>39</v>
      </c>
      <c r="AY2243" s="41">
        <v>16</v>
      </c>
      <c r="AZ2243" s="41">
        <v>29</v>
      </c>
      <c r="BA2243" s="41">
        <v>12</v>
      </c>
      <c r="BB2243" s="60">
        <f t="shared" ref="BB2243:BB2306" si="428">SUM(AX2243:BA2243)</f>
        <v>96</v>
      </c>
      <c r="BC2243" s="60">
        <f t="shared" ref="BC2243:BC2306" si="429">AVERAGE(AX2243:BA2243)</f>
        <v>24</v>
      </c>
      <c r="BD2243" s="41">
        <f t="shared" ref="BD2243:BD2306" si="430">SUM(Z2243:AC2243,AF2243:AI2243,AL2243:AO2243,AR2243:AU2243,AX2243:BA2243)</f>
        <v>122</v>
      </c>
      <c r="BE2243" s="41">
        <f t="shared" ref="BE2243:BE2306" si="431">(BD2243/2050106)*100</f>
        <v>5.9509118065114684E-3</v>
      </c>
    </row>
    <row r="2244" spans="1:57" x14ac:dyDescent="0.25">
      <c r="A2244" s="41" t="s">
        <v>13284</v>
      </c>
      <c r="B2244" s="41" t="s">
        <v>11020</v>
      </c>
      <c r="C2244" s="41">
        <v>1</v>
      </c>
      <c r="D2244" s="41">
        <v>0</v>
      </c>
      <c r="E2244" s="41" t="s">
        <v>13285</v>
      </c>
      <c r="F2244" s="41">
        <v>100</v>
      </c>
      <c r="G2244" s="41">
        <v>100</v>
      </c>
      <c r="H2244" s="41" t="s">
        <v>759</v>
      </c>
      <c r="I2244" s="41" t="s">
        <v>11022</v>
      </c>
      <c r="J2244" s="41" t="s">
        <v>11022</v>
      </c>
      <c r="K2244" s="41" t="s">
        <v>762</v>
      </c>
      <c r="L2244" s="41" t="s">
        <v>762</v>
      </c>
      <c r="M2244" s="41" t="s">
        <v>762</v>
      </c>
      <c r="N2244" s="41" t="s">
        <v>762</v>
      </c>
      <c r="O2244" s="41" t="s">
        <v>762</v>
      </c>
      <c r="P2244" s="41" t="s">
        <v>11022</v>
      </c>
      <c r="Q2244" s="41" t="s">
        <v>11022</v>
      </c>
      <c r="R2244" s="41" t="s">
        <v>11022</v>
      </c>
      <c r="S2244" s="41" t="s">
        <v>11022</v>
      </c>
      <c r="T2244" s="41" t="s">
        <v>11022</v>
      </c>
      <c r="U2244" s="41" t="s">
        <v>11022</v>
      </c>
      <c r="V2244" s="41" t="s">
        <v>11022</v>
      </c>
      <c r="W2244" s="41" t="s">
        <v>13285</v>
      </c>
      <c r="X2244" s="41" t="s">
        <v>13286</v>
      </c>
      <c r="Y2244" s="41" t="s">
        <v>13286</v>
      </c>
      <c r="Z2244" s="41">
        <v>2</v>
      </c>
      <c r="AA2244" s="41">
        <v>1</v>
      </c>
      <c r="AB2244" s="41">
        <v>0</v>
      </c>
      <c r="AC2244" s="41">
        <v>0</v>
      </c>
      <c r="AD2244" s="56">
        <f t="shared" si="420"/>
        <v>3</v>
      </c>
      <c r="AE2244" s="56">
        <f t="shared" si="421"/>
        <v>0.75</v>
      </c>
      <c r="AF2244" s="41">
        <v>9</v>
      </c>
      <c r="AG2244" s="41">
        <v>2</v>
      </c>
      <c r="AH2244" s="41">
        <v>5</v>
      </c>
      <c r="AI2244" s="41">
        <v>3</v>
      </c>
      <c r="AJ2244" s="57">
        <f t="shared" si="422"/>
        <v>19</v>
      </c>
      <c r="AK2244" s="57">
        <f t="shared" si="423"/>
        <v>4.75</v>
      </c>
      <c r="AL2244" s="41">
        <v>9</v>
      </c>
      <c r="AM2244" s="41">
        <v>8</v>
      </c>
      <c r="AN2244" s="41">
        <v>9</v>
      </c>
      <c r="AO2244" s="41">
        <v>7</v>
      </c>
      <c r="AP2244" s="58">
        <f t="shared" si="424"/>
        <v>33</v>
      </c>
      <c r="AQ2244" s="58">
        <f t="shared" si="425"/>
        <v>8.25</v>
      </c>
      <c r="AR2244" s="41">
        <v>20</v>
      </c>
      <c r="AS2244" s="41">
        <v>2</v>
      </c>
      <c r="AT2244" s="41">
        <v>16</v>
      </c>
      <c r="AU2244" s="41">
        <v>10</v>
      </c>
      <c r="AV2244" s="59">
        <f t="shared" si="426"/>
        <v>48</v>
      </c>
      <c r="AW2244" s="59">
        <f t="shared" si="427"/>
        <v>12</v>
      </c>
      <c r="AX2244" s="41">
        <v>201</v>
      </c>
      <c r="AY2244" s="41">
        <v>83</v>
      </c>
      <c r="AZ2244" s="41">
        <v>183</v>
      </c>
      <c r="BA2244" s="41">
        <v>72</v>
      </c>
      <c r="BB2244" s="60">
        <f t="shared" si="428"/>
        <v>539</v>
      </c>
      <c r="BC2244" s="60">
        <f t="shared" si="429"/>
        <v>134.75</v>
      </c>
      <c r="BD2244" s="41">
        <f t="shared" si="430"/>
        <v>642</v>
      </c>
      <c r="BE2244" s="41">
        <f t="shared" si="431"/>
        <v>3.1315453932625921E-2</v>
      </c>
    </row>
    <row r="2245" spans="1:57" x14ac:dyDescent="0.25">
      <c r="A2245" s="41" t="s">
        <v>12840</v>
      </c>
      <c r="B2245" s="41" t="s">
        <v>11020</v>
      </c>
      <c r="C2245" s="41">
        <v>1</v>
      </c>
      <c r="D2245" s="41">
        <v>0</v>
      </c>
      <c r="E2245" s="41" t="s">
        <v>12841</v>
      </c>
      <c r="F2245" s="41">
        <v>100</v>
      </c>
      <c r="G2245" s="41">
        <v>100</v>
      </c>
      <c r="H2245" s="41" t="s">
        <v>759</v>
      </c>
      <c r="I2245" s="41" t="s">
        <v>11022</v>
      </c>
      <c r="J2245" s="41" t="s">
        <v>11022</v>
      </c>
      <c r="K2245" s="41" t="s">
        <v>762</v>
      </c>
      <c r="L2245" s="41" t="s">
        <v>762</v>
      </c>
      <c r="M2245" s="41" t="s">
        <v>762</v>
      </c>
      <c r="N2245" s="41" t="s">
        <v>762</v>
      </c>
      <c r="O2245" s="41" t="s">
        <v>762</v>
      </c>
      <c r="P2245" s="41" t="s">
        <v>11022</v>
      </c>
      <c r="Q2245" s="41" t="s">
        <v>11022</v>
      </c>
      <c r="R2245" s="41" t="s">
        <v>11022</v>
      </c>
      <c r="S2245" s="41" t="s">
        <v>11022</v>
      </c>
      <c r="T2245" s="41" t="s">
        <v>11022</v>
      </c>
      <c r="U2245" s="41" t="s">
        <v>11022</v>
      </c>
      <c r="V2245" s="41" t="s">
        <v>11022</v>
      </c>
      <c r="W2245" s="41" t="s">
        <v>12842</v>
      </c>
      <c r="X2245" s="41" t="s">
        <v>12843</v>
      </c>
      <c r="Y2245" s="41" t="s">
        <v>12843</v>
      </c>
      <c r="Z2245" s="41">
        <v>44</v>
      </c>
      <c r="AA2245" s="41">
        <v>37</v>
      </c>
      <c r="AB2245" s="41">
        <v>12</v>
      </c>
      <c r="AC2245" s="41">
        <v>63</v>
      </c>
      <c r="AD2245" s="56">
        <f t="shared" si="420"/>
        <v>156</v>
      </c>
      <c r="AE2245" s="56">
        <f t="shared" si="421"/>
        <v>39</v>
      </c>
      <c r="AF2245" s="41">
        <v>12</v>
      </c>
      <c r="AG2245" s="41">
        <v>1</v>
      </c>
      <c r="AH2245" s="41">
        <v>1</v>
      </c>
      <c r="AI2245" s="41">
        <v>2</v>
      </c>
      <c r="AJ2245" s="57">
        <f t="shared" si="422"/>
        <v>16</v>
      </c>
      <c r="AK2245" s="57">
        <f t="shared" si="423"/>
        <v>4</v>
      </c>
      <c r="AL2245" s="41">
        <v>1</v>
      </c>
      <c r="AM2245" s="41">
        <v>0</v>
      </c>
      <c r="AN2245" s="41">
        <v>2</v>
      </c>
      <c r="AO2245" s="41">
        <v>0</v>
      </c>
      <c r="AP2245" s="58">
        <f t="shared" si="424"/>
        <v>3</v>
      </c>
      <c r="AQ2245" s="58">
        <f t="shared" si="425"/>
        <v>0.75</v>
      </c>
      <c r="AR2245" s="41">
        <v>1</v>
      </c>
      <c r="AS2245" s="41">
        <v>4</v>
      </c>
      <c r="AT2245" s="41">
        <v>2</v>
      </c>
      <c r="AU2245" s="41">
        <v>11</v>
      </c>
      <c r="AV2245" s="59">
        <f t="shared" si="426"/>
        <v>18</v>
      </c>
      <c r="AW2245" s="59">
        <f t="shared" si="427"/>
        <v>4.5</v>
      </c>
      <c r="AX2245" s="41">
        <v>5</v>
      </c>
      <c r="AY2245" s="41">
        <v>6</v>
      </c>
      <c r="AZ2245" s="41">
        <v>4</v>
      </c>
      <c r="BA2245" s="41">
        <v>1</v>
      </c>
      <c r="BB2245" s="60">
        <f t="shared" si="428"/>
        <v>16</v>
      </c>
      <c r="BC2245" s="60">
        <f t="shared" si="429"/>
        <v>4</v>
      </c>
      <c r="BD2245" s="41">
        <f t="shared" si="430"/>
        <v>209</v>
      </c>
      <c r="BE2245" s="41">
        <f t="shared" si="431"/>
        <v>1.0194594816072926E-2</v>
      </c>
    </row>
    <row r="2246" spans="1:57" x14ac:dyDescent="0.25">
      <c r="A2246" s="41" t="s">
        <v>11631</v>
      </c>
      <c r="B2246" s="41" t="s">
        <v>11020</v>
      </c>
      <c r="C2246" s="41">
        <v>1</v>
      </c>
      <c r="D2246" s="41">
        <v>0</v>
      </c>
      <c r="E2246" s="41" t="s">
        <v>11632</v>
      </c>
      <c r="F2246" s="41">
        <v>100</v>
      </c>
      <c r="G2246" s="41">
        <v>100</v>
      </c>
      <c r="H2246" s="41" t="s">
        <v>1552</v>
      </c>
      <c r="I2246" s="41" t="s">
        <v>11022</v>
      </c>
      <c r="J2246" s="41" t="s">
        <v>11022</v>
      </c>
      <c r="K2246" s="41" t="s">
        <v>762</v>
      </c>
      <c r="L2246" s="41" t="s">
        <v>762</v>
      </c>
      <c r="M2246" s="41" t="s">
        <v>762</v>
      </c>
      <c r="N2246" s="41" t="s">
        <v>762</v>
      </c>
      <c r="O2246" s="41" t="s">
        <v>762</v>
      </c>
      <c r="P2246" s="41" t="s">
        <v>11022</v>
      </c>
      <c r="Q2246" s="41" t="s">
        <v>11022</v>
      </c>
      <c r="R2246" s="41" t="s">
        <v>11022</v>
      </c>
      <c r="S2246" s="41" t="s">
        <v>11022</v>
      </c>
      <c r="T2246" s="41" t="s">
        <v>11022</v>
      </c>
      <c r="U2246" s="41" t="s">
        <v>11022</v>
      </c>
      <c r="V2246" s="41" t="s">
        <v>11022</v>
      </c>
      <c r="W2246" s="41" t="s">
        <v>11632</v>
      </c>
      <c r="X2246" s="41" t="s">
        <v>11633</v>
      </c>
      <c r="Y2246" s="41" t="s">
        <v>11633</v>
      </c>
      <c r="Z2246" s="41">
        <v>1</v>
      </c>
      <c r="AA2246" s="41">
        <v>0</v>
      </c>
      <c r="AB2246" s="41">
        <v>2</v>
      </c>
      <c r="AC2246" s="41">
        <v>1</v>
      </c>
      <c r="AD2246" s="56">
        <f t="shared" si="420"/>
        <v>4</v>
      </c>
      <c r="AE2246" s="56">
        <f t="shared" si="421"/>
        <v>1</v>
      </c>
      <c r="AF2246" s="41">
        <v>2</v>
      </c>
      <c r="AG2246" s="41">
        <v>2</v>
      </c>
      <c r="AH2246" s="41">
        <v>2</v>
      </c>
      <c r="AI2246" s="41">
        <v>1</v>
      </c>
      <c r="AJ2246" s="57">
        <f t="shared" si="422"/>
        <v>7</v>
      </c>
      <c r="AK2246" s="57">
        <f t="shared" si="423"/>
        <v>1.75</v>
      </c>
      <c r="AL2246" s="41">
        <v>5</v>
      </c>
      <c r="AM2246" s="41">
        <v>1</v>
      </c>
      <c r="AN2246" s="41">
        <v>0</v>
      </c>
      <c r="AO2246" s="41">
        <v>6</v>
      </c>
      <c r="AP2246" s="58">
        <f t="shared" si="424"/>
        <v>12</v>
      </c>
      <c r="AQ2246" s="58">
        <f t="shared" si="425"/>
        <v>3</v>
      </c>
      <c r="AR2246" s="41">
        <v>4</v>
      </c>
      <c r="AS2246" s="41">
        <v>0</v>
      </c>
      <c r="AT2246" s="41">
        <v>9</v>
      </c>
      <c r="AU2246" s="41">
        <v>2</v>
      </c>
      <c r="AV2246" s="59">
        <f t="shared" si="426"/>
        <v>15</v>
      </c>
      <c r="AW2246" s="59">
        <f t="shared" si="427"/>
        <v>3.75</v>
      </c>
      <c r="AX2246" s="41">
        <v>675</v>
      </c>
      <c r="AY2246" s="41">
        <v>299</v>
      </c>
      <c r="AZ2246" s="41">
        <v>448</v>
      </c>
      <c r="BA2246" s="41">
        <v>146</v>
      </c>
      <c r="BB2246" s="60">
        <f t="shared" si="428"/>
        <v>1568</v>
      </c>
      <c r="BC2246" s="60">
        <f t="shared" si="429"/>
        <v>392</v>
      </c>
      <c r="BD2246" s="41">
        <f t="shared" si="430"/>
        <v>1606</v>
      </c>
      <c r="BE2246" s="41">
        <f t="shared" si="431"/>
        <v>7.8337412797191947E-2</v>
      </c>
    </row>
    <row r="2247" spans="1:57" x14ac:dyDescent="0.25">
      <c r="A2247" s="41" t="s">
        <v>13480</v>
      </c>
      <c r="B2247" s="41" t="s">
        <v>11020</v>
      </c>
      <c r="C2247" s="41">
        <v>1</v>
      </c>
      <c r="D2247" s="41">
        <v>0</v>
      </c>
      <c r="E2247" s="41" t="s">
        <v>13481</v>
      </c>
      <c r="F2247" s="41">
        <v>100</v>
      </c>
      <c r="G2247" s="41">
        <v>100</v>
      </c>
      <c r="H2247" s="41" t="s">
        <v>759</v>
      </c>
      <c r="I2247" s="41" t="s">
        <v>11022</v>
      </c>
      <c r="J2247" s="41" t="s">
        <v>11022</v>
      </c>
      <c r="K2247" s="41" t="s">
        <v>762</v>
      </c>
      <c r="L2247" s="41" t="s">
        <v>762</v>
      </c>
      <c r="M2247" s="41" t="s">
        <v>762</v>
      </c>
      <c r="N2247" s="41" t="s">
        <v>762</v>
      </c>
      <c r="O2247" s="41" t="s">
        <v>762</v>
      </c>
      <c r="P2247" s="41" t="s">
        <v>11022</v>
      </c>
      <c r="Q2247" s="41" t="s">
        <v>11022</v>
      </c>
      <c r="R2247" s="41" t="s">
        <v>11022</v>
      </c>
      <c r="S2247" s="41" t="s">
        <v>11022</v>
      </c>
      <c r="T2247" s="41" t="s">
        <v>11022</v>
      </c>
      <c r="U2247" s="41" t="s">
        <v>11022</v>
      </c>
      <c r="V2247" s="41" t="s">
        <v>11022</v>
      </c>
      <c r="W2247" s="41" t="s">
        <v>13482</v>
      </c>
      <c r="X2247" s="41" t="s">
        <v>13483</v>
      </c>
      <c r="Y2247" s="41" t="s">
        <v>13483</v>
      </c>
      <c r="Z2247" s="41">
        <v>4</v>
      </c>
      <c r="AA2247" s="41">
        <v>49</v>
      </c>
      <c r="AB2247" s="41">
        <v>0</v>
      </c>
      <c r="AC2247" s="41">
        <v>21</v>
      </c>
      <c r="AD2247" s="56">
        <f t="shared" si="420"/>
        <v>74</v>
      </c>
      <c r="AE2247" s="56">
        <f t="shared" si="421"/>
        <v>18.5</v>
      </c>
      <c r="AF2247" s="41">
        <v>19</v>
      </c>
      <c r="AG2247" s="41">
        <v>1</v>
      </c>
      <c r="AH2247" s="41">
        <v>0</v>
      </c>
      <c r="AI2247" s="41">
        <v>2</v>
      </c>
      <c r="AJ2247" s="57">
        <f t="shared" si="422"/>
        <v>22</v>
      </c>
      <c r="AK2247" s="57">
        <f t="shared" si="423"/>
        <v>5.5</v>
      </c>
      <c r="AL2247" s="41">
        <v>1</v>
      </c>
      <c r="AM2247" s="41">
        <v>1</v>
      </c>
      <c r="AN2247" s="41">
        <v>3</v>
      </c>
      <c r="AO2247" s="41">
        <v>12</v>
      </c>
      <c r="AP2247" s="58">
        <f t="shared" si="424"/>
        <v>17</v>
      </c>
      <c r="AQ2247" s="58">
        <f t="shared" si="425"/>
        <v>4.25</v>
      </c>
      <c r="AR2247" s="41">
        <v>39</v>
      </c>
      <c r="AS2247" s="41">
        <v>11</v>
      </c>
      <c r="AT2247" s="41">
        <v>15</v>
      </c>
      <c r="AU2247" s="41">
        <v>54</v>
      </c>
      <c r="AV2247" s="59">
        <f t="shared" si="426"/>
        <v>119</v>
      </c>
      <c r="AW2247" s="59">
        <f t="shared" si="427"/>
        <v>29.75</v>
      </c>
      <c r="AX2247" s="41">
        <v>38</v>
      </c>
      <c r="AY2247" s="41">
        <v>26</v>
      </c>
      <c r="AZ2247" s="41">
        <v>55</v>
      </c>
      <c r="BA2247" s="41">
        <v>56</v>
      </c>
      <c r="BB2247" s="60">
        <f t="shared" si="428"/>
        <v>175</v>
      </c>
      <c r="BC2247" s="60">
        <f t="shared" si="429"/>
        <v>43.75</v>
      </c>
      <c r="BD2247" s="41">
        <f t="shared" si="430"/>
        <v>407</v>
      </c>
      <c r="BE2247" s="41">
        <f t="shared" si="431"/>
        <v>1.9852632010247274E-2</v>
      </c>
    </row>
    <row r="2248" spans="1:57" x14ac:dyDescent="0.25">
      <c r="A2248" s="41" t="s">
        <v>13869</v>
      </c>
      <c r="B2248" s="41" t="s">
        <v>11020</v>
      </c>
      <c r="C2248" s="41">
        <v>1</v>
      </c>
      <c r="D2248" s="41">
        <v>0</v>
      </c>
      <c r="E2248" s="41" t="s">
        <v>13870</v>
      </c>
      <c r="F2248" s="41">
        <v>100</v>
      </c>
      <c r="G2248" s="41">
        <v>100</v>
      </c>
      <c r="H2248" s="41" t="s">
        <v>759</v>
      </c>
      <c r="I2248" s="41" t="s">
        <v>11022</v>
      </c>
      <c r="J2248" s="41" t="s">
        <v>11022</v>
      </c>
      <c r="K2248" s="41" t="s">
        <v>762</v>
      </c>
      <c r="L2248" s="41" t="s">
        <v>762</v>
      </c>
      <c r="M2248" s="41" t="s">
        <v>762</v>
      </c>
      <c r="N2248" s="41" t="s">
        <v>762</v>
      </c>
      <c r="O2248" s="41" t="s">
        <v>762</v>
      </c>
      <c r="P2248" s="41" t="s">
        <v>11022</v>
      </c>
      <c r="Q2248" s="41" t="s">
        <v>11022</v>
      </c>
      <c r="R2248" s="41" t="s">
        <v>11022</v>
      </c>
      <c r="S2248" s="41" t="s">
        <v>11022</v>
      </c>
      <c r="T2248" s="41" t="s">
        <v>11022</v>
      </c>
      <c r="U2248" s="41" t="s">
        <v>11022</v>
      </c>
      <c r="V2248" s="41" t="s">
        <v>11022</v>
      </c>
      <c r="W2248" s="41" t="s">
        <v>13871</v>
      </c>
      <c r="X2248" s="41" t="s">
        <v>13872</v>
      </c>
      <c r="Y2248" s="41" t="s">
        <v>13872</v>
      </c>
      <c r="Z2248" s="41">
        <v>217</v>
      </c>
      <c r="AA2248" s="41">
        <v>166</v>
      </c>
      <c r="AB2248" s="41">
        <v>148</v>
      </c>
      <c r="AC2248" s="41">
        <v>99</v>
      </c>
      <c r="AD2248" s="56">
        <f t="shared" si="420"/>
        <v>630</v>
      </c>
      <c r="AE2248" s="56">
        <f t="shared" si="421"/>
        <v>157.5</v>
      </c>
      <c r="AF2248" s="41">
        <v>47</v>
      </c>
      <c r="AG2248" s="41">
        <v>28</v>
      </c>
      <c r="AH2248" s="41">
        <v>6</v>
      </c>
      <c r="AI2248" s="41">
        <v>3</v>
      </c>
      <c r="AJ2248" s="57">
        <f t="shared" si="422"/>
        <v>84</v>
      </c>
      <c r="AK2248" s="57">
        <f t="shared" si="423"/>
        <v>21</v>
      </c>
      <c r="AL2248" s="41">
        <v>0</v>
      </c>
      <c r="AM2248" s="41">
        <v>0</v>
      </c>
      <c r="AN2248" s="41">
        <v>0</v>
      </c>
      <c r="AO2248" s="41">
        <v>0</v>
      </c>
      <c r="AP2248" s="58">
        <f t="shared" si="424"/>
        <v>0</v>
      </c>
      <c r="AQ2248" s="58">
        <f t="shared" si="425"/>
        <v>0</v>
      </c>
      <c r="AR2248" s="41">
        <v>0</v>
      </c>
      <c r="AS2248" s="41">
        <v>0</v>
      </c>
      <c r="AT2248" s="41">
        <v>0</v>
      </c>
      <c r="AU2248" s="41">
        <v>0</v>
      </c>
      <c r="AV2248" s="59">
        <f t="shared" si="426"/>
        <v>0</v>
      </c>
      <c r="AW2248" s="59">
        <f t="shared" si="427"/>
        <v>0</v>
      </c>
      <c r="AX2248" s="41">
        <v>0</v>
      </c>
      <c r="AY2248" s="41">
        <v>0</v>
      </c>
      <c r="AZ2248" s="41">
        <v>2</v>
      </c>
      <c r="BA2248" s="41">
        <v>0</v>
      </c>
      <c r="BB2248" s="60">
        <f t="shared" si="428"/>
        <v>2</v>
      </c>
      <c r="BC2248" s="60">
        <f t="shared" si="429"/>
        <v>0.5</v>
      </c>
      <c r="BD2248" s="41">
        <f t="shared" si="430"/>
        <v>716</v>
      </c>
      <c r="BE2248" s="41">
        <f t="shared" si="431"/>
        <v>3.4925023389034519E-2</v>
      </c>
    </row>
    <row r="2249" spans="1:57" x14ac:dyDescent="0.25">
      <c r="A2249" s="41" t="s">
        <v>11365</v>
      </c>
      <c r="B2249" s="41" t="s">
        <v>11020</v>
      </c>
      <c r="C2249" s="41">
        <v>1</v>
      </c>
      <c r="D2249" s="41">
        <v>0</v>
      </c>
      <c r="E2249" s="41" t="s">
        <v>11366</v>
      </c>
      <c r="F2249" s="41">
        <v>100</v>
      </c>
      <c r="G2249" s="41">
        <v>100</v>
      </c>
      <c r="H2249" s="41" t="s">
        <v>1552</v>
      </c>
      <c r="I2249" s="41" t="s">
        <v>11022</v>
      </c>
      <c r="J2249" s="41" t="s">
        <v>11022</v>
      </c>
      <c r="K2249" s="41" t="s">
        <v>762</v>
      </c>
      <c r="L2249" s="41" t="s">
        <v>762</v>
      </c>
      <c r="M2249" s="41" t="s">
        <v>762</v>
      </c>
      <c r="N2249" s="41" t="s">
        <v>762</v>
      </c>
      <c r="O2249" s="41" t="s">
        <v>762</v>
      </c>
      <c r="P2249" s="41" t="s">
        <v>11022</v>
      </c>
      <c r="Q2249" s="41" t="s">
        <v>11022</v>
      </c>
      <c r="R2249" s="41" t="s">
        <v>11022</v>
      </c>
      <c r="S2249" s="41" t="s">
        <v>11022</v>
      </c>
      <c r="T2249" s="41" t="s">
        <v>11022</v>
      </c>
      <c r="U2249" s="41" t="s">
        <v>11022</v>
      </c>
      <c r="V2249" s="41" t="s">
        <v>11022</v>
      </c>
      <c r="W2249" s="41" t="s">
        <v>11367</v>
      </c>
      <c r="X2249" s="41" t="s">
        <v>11368</v>
      </c>
      <c r="Y2249" s="41" t="s">
        <v>11368</v>
      </c>
      <c r="Z2249" s="41">
        <v>0</v>
      </c>
      <c r="AA2249" s="41">
        <v>0</v>
      </c>
      <c r="AB2249" s="41">
        <v>0</v>
      </c>
      <c r="AC2249" s="41">
        <v>0</v>
      </c>
      <c r="AD2249" s="56">
        <f t="shared" si="420"/>
        <v>0</v>
      </c>
      <c r="AE2249" s="56">
        <f t="shared" si="421"/>
        <v>0</v>
      </c>
      <c r="AF2249" s="41">
        <v>0</v>
      </c>
      <c r="AG2249" s="41">
        <v>0</v>
      </c>
      <c r="AH2249" s="41">
        <v>0</v>
      </c>
      <c r="AI2249" s="41">
        <v>0</v>
      </c>
      <c r="AJ2249" s="57">
        <f t="shared" si="422"/>
        <v>0</v>
      </c>
      <c r="AK2249" s="57">
        <f t="shared" si="423"/>
        <v>0</v>
      </c>
      <c r="AL2249" s="41">
        <v>0</v>
      </c>
      <c r="AM2249" s="41">
        <v>0</v>
      </c>
      <c r="AN2249" s="41">
        <v>0</v>
      </c>
      <c r="AO2249" s="41">
        <v>141</v>
      </c>
      <c r="AP2249" s="58">
        <f t="shared" si="424"/>
        <v>141</v>
      </c>
      <c r="AQ2249" s="58">
        <f t="shared" si="425"/>
        <v>35.25</v>
      </c>
      <c r="AR2249" s="41">
        <v>0</v>
      </c>
      <c r="AS2249" s="41">
        <v>0</v>
      </c>
      <c r="AT2249" s="41">
        <v>0</v>
      </c>
      <c r="AU2249" s="41">
        <v>0</v>
      </c>
      <c r="AV2249" s="59">
        <f t="shared" si="426"/>
        <v>0</v>
      </c>
      <c r="AW2249" s="59">
        <f t="shared" si="427"/>
        <v>0</v>
      </c>
      <c r="AX2249" s="41">
        <v>0</v>
      </c>
      <c r="AY2249" s="41">
        <v>0</v>
      </c>
      <c r="AZ2249" s="41">
        <v>0</v>
      </c>
      <c r="BA2249" s="41">
        <v>0</v>
      </c>
      <c r="BB2249" s="60">
        <f t="shared" si="428"/>
        <v>0</v>
      </c>
      <c r="BC2249" s="60">
        <f t="shared" si="429"/>
        <v>0</v>
      </c>
      <c r="BD2249" s="41">
        <f t="shared" si="430"/>
        <v>141</v>
      </c>
      <c r="BE2249" s="41">
        <f t="shared" si="431"/>
        <v>6.8776931534271883E-3</v>
      </c>
    </row>
    <row r="2250" spans="1:57" x14ac:dyDescent="0.25">
      <c r="A2250" s="41" t="s">
        <v>12195</v>
      </c>
      <c r="B2250" s="41" t="s">
        <v>11020</v>
      </c>
      <c r="C2250" s="41">
        <v>1</v>
      </c>
      <c r="D2250" s="41">
        <v>0</v>
      </c>
      <c r="E2250" s="41" t="s">
        <v>12196</v>
      </c>
      <c r="F2250" s="41">
        <v>100</v>
      </c>
      <c r="G2250" s="41">
        <v>100</v>
      </c>
      <c r="H2250" s="41" t="s">
        <v>759</v>
      </c>
      <c r="I2250" s="41" t="s">
        <v>11022</v>
      </c>
      <c r="J2250" s="41" t="s">
        <v>11022</v>
      </c>
      <c r="K2250" s="41" t="s">
        <v>762</v>
      </c>
      <c r="L2250" s="41" t="s">
        <v>762</v>
      </c>
      <c r="M2250" s="41" t="s">
        <v>762</v>
      </c>
      <c r="N2250" s="41" t="s">
        <v>762</v>
      </c>
      <c r="O2250" s="41" t="s">
        <v>762</v>
      </c>
      <c r="P2250" s="41" t="s">
        <v>11022</v>
      </c>
      <c r="Q2250" s="41" t="s">
        <v>11022</v>
      </c>
      <c r="R2250" s="41" t="s">
        <v>11022</v>
      </c>
      <c r="S2250" s="41" t="s">
        <v>11022</v>
      </c>
      <c r="T2250" s="41" t="s">
        <v>11022</v>
      </c>
      <c r="U2250" s="41" t="s">
        <v>11022</v>
      </c>
      <c r="V2250" s="41" t="s">
        <v>11022</v>
      </c>
      <c r="W2250" s="41" t="s">
        <v>12197</v>
      </c>
      <c r="X2250" s="41" t="s">
        <v>12198</v>
      </c>
      <c r="Y2250" s="41" t="s">
        <v>12198</v>
      </c>
      <c r="Z2250" s="41">
        <v>163</v>
      </c>
      <c r="AA2250" s="41">
        <v>207</v>
      </c>
      <c r="AB2250" s="41">
        <v>191</v>
      </c>
      <c r="AC2250" s="41">
        <v>123</v>
      </c>
      <c r="AD2250" s="56">
        <f t="shared" si="420"/>
        <v>684</v>
      </c>
      <c r="AE2250" s="56">
        <f t="shared" si="421"/>
        <v>171</v>
      </c>
      <c r="AF2250" s="41">
        <v>4</v>
      </c>
      <c r="AG2250" s="41">
        <v>0</v>
      </c>
      <c r="AH2250" s="41">
        <v>0</v>
      </c>
      <c r="AI2250" s="41">
        <v>0</v>
      </c>
      <c r="AJ2250" s="57">
        <f t="shared" si="422"/>
        <v>4</v>
      </c>
      <c r="AK2250" s="57">
        <f t="shared" si="423"/>
        <v>1</v>
      </c>
      <c r="AL2250" s="41">
        <v>0</v>
      </c>
      <c r="AM2250" s="41">
        <v>0</v>
      </c>
      <c r="AN2250" s="41">
        <v>0</v>
      </c>
      <c r="AO2250" s="41">
        <v>0</v>
      </c>
      <c r="AP2250" s="58">
        <f t="shared" si="424"/>
        <v>0</v>
      </c>
      <c r="AQ2250" s="58">
        <f t="shared" si="425"/>
        <v>0</v>
      </c>
      <c r="AR2250" s="41">
        <v>0</v>
      </c>
      <c r="AS2250" s="41">
        <v>0</v>
      </c>
      <c r="AT2250" s="41">
        <v>1</v>
      </c>
      <c r="AU2250" s="41">
        <v>0</v>
      </c>
      <c r="AV2250" s="59">
        <f t="shared" si="426"/>
        <v>1</v>
      </c>
      <c r="AW2250" s="59">
        <f t="shared" si="427"/>
        <v>0.25</v>
      </c>
      <c r="AX2250" s="41">
        <v>0</v>
      </c>
      <c r="AY2250" s="41">
        <v>0</v>
      </c>
      <c r="AZ2250" s="41">
        <v>0</v>
      </c>
      <c r="BA2250" s="41">
        <v>0</v>
      </c>
      <c r="BB2250" s="60">
        <f t="shared" si="428"/>
        <v>0</v>
      </c>
      <c r="BC2250" s="60">
        <f t="shared" si="429"/>
        <v>0</v>
      </c>
      <c r="BD2250" s="41">
        <f t="shared" si="430"/>
        <v>689</v>
      </c>
      <c r="BE2250" s="41">
        <f t="shared" si="431"/>
        <v>3.3608018317101654E-2</v>
      </c>
    </row>
    <row r="2251" spans="1:57" x14ac:dyDescent="0.25">
      <c r="A2251" s="41" t="s">
        <v>11809</v>
      </c>
      <c r="B2251" s="41" t="s">
        <v>11020</v>
      </c>
      <c r="C2251" s="41">
        <v>1</v>
      </c>
      <c r="D2251" s="41">
        <v>0</v>
      </c>
      <c r="E2251" s="41" t="s">
        <v>11810</v>
      </c>
      <c r="F2251" s="41">
        <v>100</v>
      </c>
      <c r="G2251" s="41">
        <v>100</v>
      </c>
      <c r="H2251" s="41" t="s">
        <v>759</v>
      </c>
      <c r="I2251" s="41" t="s">
        <v>11022</v>
      </c>
      <c r="J2251" s="41" t="s">
        <v>11022</v>
      </c>
      <c r="K2251" s="41" t="s">
        <v>762</v>
      </c>
      <c r="L2251" s="41" t="s">
        <v>762</v>
      </c>
      <c r="M2251" s="41" t="s">
        <v>762</v>
      </c>
      <c r="N2251" s="41" t="s">
        <v>762</v>
      </c>
      <c r="O2251" s="41" t="s">
        <v>762</v>
      </c>
      <c r="P2251" s="41" t="s">
        <v>11022</v>
      </c>
      <c r="Q2251" s="41" t="s">
        <v>11022</v>
      </c>
      <c r="R2251" s="41" t="s">
        <v>11022</v>
      </c>
      <c r="S2251" s="41" t="s">
        <v>11022</v>
      </c>
      <c r="T2251" s="41" t="s">
        <v>11022</v>
      </c>
      <c r="U2251" s="41" t="s">
        <v>11022</v>
      </c>
      <c r="V2251" s="41" t="s">
        <v>11022</v>
      </c>
      <c r="W2251" s="41" t="s">
        <v>11811</v>
      </c>
      <c r="X2251" s="41" t="s">
        <v>11812</v>
      </c>
      <c r="Y2251" s="41" t="s">
        <v>11812</v>
      </c>
      <c r="Z2251" s="41">
        <v>37</v>
      </c>
      <c r="AA2251" s="41">
        <v>1</v>
      </c>
      <c r="AB2251" s="41">
        <v>50</v>
      </c>
      <c r="AC2251" s="41">
        <v>17</v>
      </c>
      <c r="AD2251" s="56">
        <f t="shared" si="420"/>
        <v>105</v>
      </c>
      <c r="AE2251" s="56">
        <f t="shared" si="421"/>
        <v>26.25</v>
      </c>
      <c r="AF2251" s="41">
        <v>11</v>
      </c>
      <c r="AG2251" s="41">
        <v>20</v>
      </c>
      <c r="AH2251" s="41">
        <v>12</v>
      </c>
      <c r="AI2251" s="41">
        <v>19</v>
      </c>
      <c r="AJ2251" s="57">
        <f t="shared" si="422"/>
        <v>62</v>
      </c>
      <c r="AK2251" s="57">
        <f t="shared" si="423"/>
        <v>15.5</v>
      </c>
      <c r="AL2251" s="41">
        <v>12</v>
      </c>
      <c r="AM2251" s="41">
        <v>10</v>
      </c>
      <c r="AN2251" s="41">
        <v>57</v>
      </c>
      <c r="AO2251" s="41">
        <v>13</v>
      </c>
      <c r="AP2251" s="58">
        <f t="shared" si="424"/>
        <v>92</v>
      </c>
      <c r="AQ2251" s="58">
        <f t="shared" si="425"/>
        <v>23</v>
      </c>
      <c r="AR2251" s="41">
        <v>12</v>
      </c>
      <c r="AS2251" s="41">
        <v>212</v>
      </c>
      <c r="AT2251" s="41">
        <v>143</v>
      </c>
      <c r="AU2251" s="41">
        <v>17</v>
      </c>
      <c r="AV2251" s="59">
        <f t="shared" si="426"/>
        <v>384</v>
      </c>
      <c r="AW2251" s="59">
        <f t="shared" si="427"/>
        <v>96</v>
      </c>
      <c r="AX2251" s="41">
        <v>20</v>
      </c>
      <c r="AY2251" s="41">
        <v>2</v>
      </c>
      <c r="AZ2251" s="41">
        <v>19</v>
      </c>
      <c r="BA2251" s="41">
        <v>14</v>
      </c>
      <c r="BB2251" s="60">
        <f t="shared" si="428"/>
        <v>55</v>
      </c>
      <c r="BC2251" s="60">
        <f t="shared" si="429"/>
        <v>13.75</v>
      </c>
      <c r="BD2251" s="41">
        <f t="shared" si="430"/>
        <v>698</v>
      </c>
      <c r="BE2251" s="41">
        <f t="shared" si="431"/>
        <v>3.404702000774594E-2</v>
      </c>
    </row>
    <row r="2252" spans="1:57" x14ac:dyDescent="0.25">
      <c r="A2252" s="41" t="s">
        <v>14189</v>
      </c>
      <c r="B2252" s="41" t="s">
        <v>11020</v>
      </c>
      <c r="C2252" s="41">
        <v>1</v>
      </c>
      <c r="D2252" s="41">
        <v>0</v>
      </c>
      <c r="E2252" s="41" t="s">
        <v>14190</v>
      </c>
      <c r="F2252" s="41">
        <v>100</v>
      </c>
      <c r="G2252" s="41">
        <v>100</v>
      </c>
      <c r="H2252" s="41" t="s">
        <v>759</v>
      </c>
      <c r="I2252" s="41" t="s">
        <v>11022</v>
      </c>
      <c r="J2252" s="41" t="s">
        <v>11022</v>
      </c>
      <c r="K2252" s="41" t="s">
        <v>762</v>
      </c>
      <c r="L2252" s="41" t="s">
        <v>762</v>
      </c>
      <c r="M2252" s="41" t="s">
        <v>762</v>
      </c>
      <c r="N2252" s="41" t="s">
        <v>762</v>
      </c>
      <c r="O2252" s="41" t="s">
        <v>762</v>
      </c>
      <c r="P2252" s="41" t="s">
        <v>11022</v>
      </c>
      <c r="Q2252" s="41" t="s">
        <v>11022</v>
      </c>
      <c r="R2252" s="41" t="s">
        <v>11022</v>
      </c>
      <c r="S2252" s="41" t="s">
        <v>11022</v>
      </c>
      <c r="T2252" s="41" t="s">
        <v>11022</v>
      </c>
      <c r="U2252" s="41" t="s">
        <v>11022</v>
      </c>
      <c r="V2252" s="41" t="s">
        <v>11022</v>
      </c>
      <c r="W2252" s="41" t="s">
        <v>14191</v>
      </c>
      <c r="X2252" s="41" t="s">
        <v>14192</v>
      </c>
      <c r="Y2252" s="41" t="s">
        <v>14192</v>
      </c>
      <c r="Z2252" s="41">
        <v>0</v>
      </c>
      <c r="AA2252" s="41">
        <v>0</v>
      </c>
      <c r="AB2252" s="41">
        <v>0</v>
      </c>
      <c r="AC2252" s="41">
        <v>0</v>
      </c>
      <c r="AD2252" s="56">
        <f t="shared" si="420"/>
        <v>0</v>
      </c>
      <c r="AE2252" s="56">
        <f t="shared" si="421"/>
        <v>0</v>
      </c>
      <c r="AF2252" s="41">
        <v>0</v>
      </c>
      <c r="AG2252" s="41">
        <v>0</v>
      </c>
      <c r="AH2252" s="41">
        <v>0</v>
      </c>
      <c r="AI2252" s="41">
        <v>0</v>
      </c>
      <c r="AJ2252" s="57">
        <f t="shared" si="422"/>
        <v>0</v>
      </c>
      <c r="AK2252" s="57">
        <f t="shared" si="423"/>
        <v>0</v>
      </c>
      <c r="AL2252" s="41">
        <v>0</v>
      </c>
      <c r="AM2252" s="41">
        <v>0</v>
      </c>
      <c r="AN2252" s="41">
        <v>0</v>
      </c>
      <c r="AO2252" s="41">
        <v>0</v>
      </c>
      <c r="AP2252" s="58">
        <f t="shared" si="424"/>
        <v>0</v>
      </c>
      <c r="AQ2252" s="58">
        <f t="shared" si="425"/>
        <v>0</v>
      </c>
      <c r="AR2252" s="41">
        <v>5</v>
      </c>
      <c r="AS2252" s="41">
        <v>5</v>
      </c>
      <c r="AT2252" s="41">
        <v>14</v>
      </c>
      <c r="AU2252" s="41">
        <v>33</v>
      </c>
      <c r="AV2252" s="59">
        <f t="shared" si="426"/>
        <v>57</v>
      </c>
      <c r="AW2252" s="59">
        <f t="shared" si="427"/>
        <v>14.25</v>
      </c>
      <c r="AX2252" s="41">
        <v>46</v>
      </c>
      <c r="AY2252" s="41">
        <v>27</v>
      </c>
      <c r="AZ2252" s="41">
        <v>16</v>
      </c>
      <c r="BA2252" s="41">
        <v>39</v>
      </c>
      <c r="BB2252" s="60">
        <f t="shared" si="428"/>
        <v>128</v>
      </c>
      <c r="BC2252" s="60">
        <f t="shared" si="429"/>
        <v>32</v>
      </c>
      <c r="BD2252" s="41">
        <f t="shared" si="430"/>
        <v>185</v>
      </c>
      <c r="BE2252" s="41">
        <f t="shared" si="431"/>
        <v>9.023923641021489E-3</v>
      </c>
    </row>
    <row r="2253" spans="1:57" x14ac:dyDescent="0.25">
      <c r="A2253" s="41" t="s">
        <v>12414</v>
      </c>
      <c r="B2253" s="41" t="s">
        <v>11020</v>
      </c>
      <c r="C2253" s="41">
        <v>1</v>
      </c>
      <c r="D2253" s="41">
        <v>0</v>
      </c>
      <c r="E2253" s="41" t="s">
        <v>12415</v>
      </c>
      <c r="F2253" s="41">
        <v>100</v>
      </c>
      <c r="G2253" s="41">
        <v>100</v>
      </c>
      <c r="H2253" s="41" t="s">
        <v>759</v>
      </c>
      <c r="I2253" s="41" t="s">
        <v>11022</v>
      </c>
      <c r="J2253" s="41" t="s">
        <v>11022</v>
      </c>
      <c r="K2253" s="41" t="s">
        <v>762</v>
      </c>
      <c r="L2253" s="41" t="s">
        <v>762</v>
      </c>
      <c r="M2253" s="41" t="s">
        <v>762</v>
      </c>
      <c r="N2253" s="41" t="s">
        <v>762</v>
      </c>
      <c r="O2253" s="41" t="s">
        <v>762</v>
      </c>
      <c r="P2253" s="41" t="s">
        <v>11022</v>
      </c>
      <c r="Q2253" s="41" t="s">
        <v>11022</v>
      </c>
      <c r="R2253" s="41" t="s">
        <v>11022</v>
      </c>
      <c r="S2253" s="41" t="s">
        <v>11022</v>
      </c>
      <c r="T2253" s="41" t="s">
        <v>11022</v>
      </c>
      <c r="U2253" s="41" t="s">
        <v>11022</v>
      </c>
      <c r="V2253" s="41" t="s">
        <v>11022</v>
      </c>
      <c r="W2253" s="41" t="s">
        <v>12415</v>
      </c>
      <c r="X2253" s="41" t="s">
        <v>12416</v>
      </c>
      <c r="Y2253" s="41" t="s">
        <v>12416</v>
      </c>
      <c r="Z2253" s="41">
        <v>0</v>
      </c>
      <c r="AA2253" s="41">
        <v>0</v>
      </c>
      <c r="AB2253" s="41">
        <v>0</v>
      </c>
      <c r="AC2253" s="41">
        <v>0</v>
      </c>
      <c r="AD2253" s="56">
        <f t="shared" si="420"/>
        <v>0</v>
      </c>
      <c r="AE2253" s="56">
        <f t="shared" si="421"/>
        <v>0</v>
      </c>
      <c r="AF2253" s="41">
        <v>16</v>
      </c>
      <c r="AG2253" s="41">
        <v>15</v>
      </c>
      <c r="AH2253" s="41">
        <v>21</v>
      </c>
      <c r="AI2253" s="41">
        <v>15</v>
      </c>
      <c r="AJ2253" s="57">
        <f t="shared" si="422"/>
        <v>67</v>
      </c>
      <c r="AK2253" s="57">
        <f t="shared" si="423"/>
        <v>16.75</v>
      </c>
      <c r="AL2253" s="41">
        <v>23</v>
      </c>
      <c r="AM2253" s="41">
        <v>14</v>
      </c>
      <c r="AN2253" s="41">
        <v>16</v>
      </c>
      <c r="AO2253" s="41">
        <v>50</v>
      </c>
      <c r="AP2253" s="58">
        <f t="shared" si="424"/>
        <v>103</v>
      </c>
      <c r="AQ2253" s="58">
        <f t="shared" si="425"/>
        <v>25.75</v>
      </c>
      <c r="AR2253" s="41">
        <v>7</v>
      </c>
      <c r="AS2253" s="41">
        <v>3</v>
      </c>
      <c r="AT2253" s="41">
        <v>6</v>
      </c>
      <c r="AU2253" s="41">
        <v>10</v>
      </c>
      <c r="AV2253" s="59">
        <f t="shared" si="426"/>
        <v>26</v>
      </c>
      <c r="AW2253" s="59">
        <f t="shared" si="427"/>
        <v>6.5</v>
      </c>
      <c r="AX2253" s="41">
        <v>8</v>
      </c>
      <c r="AY2253" s="41">
        <v>11</v>
      </c>
      <c r="AZ2253" s="41">
        <v>5</v>
      </c>
      <c r="BA2253" s="41">
        <v>7</v>
      </c>
      <c r="BB2253" s="60">
        <f t="shared" si="428"/>
        <v>31</v>
      </c>
      <c r="BC2253" s="60">
        <f t="shared" si="429"/>
        <v>7.75</v>
      </c>
      <c r="BD2253" s="41">
        <f t="shared" si="430"/>
        <v>227</v>
      </c>
      <c r="BE2253" s="41">
        <f t="shared" si="431"/>
        <v>1.1072598197361502E-2</v>
      </c>
    </row>
    <row r="2254" spans="1:57" x14ac:dyDescent="0.25">
      <c r="A2254" s="41" t="s">
        <v>14095</v>
      </c>
      <c r="B2254" s="41" t="s">
        <v>11020</v>
      </c>
      <c r="C2254" s="41">
        <v>1</v>
      </c>
      <c r="D2254" s="41">
        <v>0</v>
      </c>
      <c r="E2254" s="41" t="s">
        <v>14096</v>
      </c>
      <c r="F2254" s="41">
        <v>100</v>
      </c>
      <c r="G2254" s="41">
        <v>100</v>
      </c>
      <c r="H2254" s="41" t="s">
        <v>759</v>
      </c>
      <c r="I2254" s="41" t="s">
        <v>11022</v>
      </c>
      <c r="J2254" s="41" t="s">
        <v>11022</v>
      </c>
      <c r="K2254" s="41" t="s">
        <v>762</v>
      </c>
      <c r="L2254" s="41" t="s">
        <v>762</v>
      </c>
      <c r="M2254" s="41" t="s">
        <v>762</v>
      </c>
      <c r="N2254" s="41" t="s">
        <v>762</v>
      </c>
      <c r="O2254" s="41" t="s">
        <v>762</v>
      </c>
      <c r="P2254" s="41" t="s">
        <v>11022</v>
      </c>
      <c r="Q2254" s="41" t="s">
        <v>11022</v>
      </c>
      <c r="R2254" s="41" t="s">
        <v>11022</v>
      </c>
      <c r="S2254" s="41" t="s">
        <v>11022</v>
      </c>
      <c r="T2254" s="41" t="s">
        <v>11022</v>
      </c>
      <c r="U2254" s="41" t="s">
        <v>11022</v>
      </c>
      <c r="V2254" s="41" t="s">
        <v>11022</v>
      </c>
      <c r="W2254" s="41" t="s">
        <v>14097</v>
      </c>
      <c r="X2254" s="41" t="s">
        <v>14098</v>
      </c>
      <c r="Y2254" s="41" t="s">
        <v>14098</v>
      </c>
      <c r="Z2254" s="41">
        <v>0</v>
      </c>
      <c r="AA2254" s="41">
        <v>0</v>
      </c>
      <c r="AB2254" s="41">
        <v>0</v>
      </c>
      <c r="AC2254" s="41">
        <v>0</v>
      </c>
      <c r="AD2254" s="56">
        <f t="shared" si="420"/>
        <v>0</v>
      </c>
      <c r="AE2254" s="56">
        <f t="shared" si="421"/>
        <v>0</v>
      </c>
      <c r="AF2254" s="41">
        <v>4</v>
      </c>
      <c r="AG2254" s="41">
        <v>7</v>
      </c>
      <c r="AH2254" s="41">
        <v>32</v>
      </c>
      <c r="AI2254" s="41">
        <v>55</v>
      </c>
      <c r="AJ2254" s="57">
        <f t="shared" si="422"/>
        <v>98</v>
      </c>
      <c r="AK2254" s="57">
        <f t="shared" si="423"/>
        <v>24.5</v>
      </c>
      <c r="AL2254" s="41">
        <v>10</v>
      </c>
      <c r="AM2254" s="41">
        <v>5</v>
      </c>
      <c r="AN2254" s="41">
        <v>20</v>
      </c>
      <c r="AO2254" s="41">
        <v>9</v>
      </c>
      <c r="AP2254" s="58">
        <f t="shared" si="424"/>
        <v>44</v>
      </c>
      <c r="AQ2254" s="58">
        <f t="shared" si="425"/>
        <v>11</v>
      </c>
      <c r="AR2254" s="41">
        <v>2</v>
      </c>
      <c r="AS2254" s="41">
        <v>11</v>
      </c>
      <c r="AT2254" s="41">
        <v>10</v>
      </c>
      <c r="AU2254" s="41">
        <v>22</v>
      </c>
      <c r="AV2254" s="59">
        <f t="shared" si="426"/>
        <v>45</v>
      </c>
      <c r="AW2254" s="59">
        <f t="shared" si="427"/>
        <v>11.25</v>
      </c>
      <c r="AX2254" s="41">
        <v>9</v>
      </c>
      <c r="AY2254" s="41">
        <v>11</v>
      </c>
      <c r="AZ2254" s="41">
        <v>4</v>
      </c>
      <c r="BA2254" s="41">
        <v>10</v>
      </c>
      <c r="BB2254" s="60">
        <f t="shared" si="428"/>
        <v>34</v>
      </c>
      <c r="BC2254" s="60">
        <f t="shared" si="429"/>
        <v>8.5</v>
      </c>
      <c r="BD2254" s="41">
        <f t="shared" si="430"/>
        <v>221</v>
      </c>
      <c r="BE2254" s="41">
        <f t="shared" si="431"/>
        <v>1.0779930403598642E-2</v>
      </c>
    </row>
    <row r="2255" spans="1:57" x14ac:dyDescent="0.25">
      <c r="A2255" s="41" t="s">
        <v>12166</v>
      </c>
      <c r="B2255" s="41" t="s">
        <v>11020</v>
      </c>
      <c r="C2255" s="41">
        <v>1</v>
      </c>
      <c r="D2255" s="41">
        <v>0</v>
      </c>
      <c r="E2255" s="41" t="s">
        <v>12167</v>
      </c>
      <c r="F2255" s="41">
        <v>100</v>
      </c>
      <c r="G2255" s="41">
        <v>100</v>
      </c>
      <c r="H2255" s="41" t="s">
        <v>759</v>
      </c>
      <c r="I2255" s="41" t="s">
        <v>11022</v>
      </c>
      <c r="J2255" s="41" t="s">
        <v>11022</v>
      </c>
      <c r="K2255" s="41" t="s">
        <v>762</v>
      </c>
      <c r="L2255" s="41" t="s">
        <v>762</v>
      </c>
      <c r="M2255" s="41" t="s">
        <v>762</v>
      </c>
      <c r="N2255" s="41" t="s">
        <v>762</v>
      </c>
      <c r="O2255" s="41" t="s">
        <v>762</v>
      </c>
      <c r="P2255" s="41" t="s">
        <v>11022</v>
      </c>
      <c r="Q2255" s="41" t="s">
        <v>11022</v>
      </c>
      <c r="R2255" s="41" t="s">
        <v>11022</v>
      </c>
      <c r="S2255" s="41" t="s">
        <v>11022</v>
      </c>
      <c r="T2255" s="41" t="s">
        <v>11022</v>
      </c>
      <c r="U2255" s="41" t="s">
        <v>11022</v>
      </c>
      <c r="V2255" s="41" t="s">
        <v>11022</v>
      </c>
      <c r="W2255" s="41" t="s">
        <v>12167</v>
      </c>
      <c r="X2255" s="41" t="s">
        <v>12168</v>
      </c>
      <c r="Y2255" s="41" t="s">
        <v>12168</v>
      </c>
      <c r="Z2255" s="41">
        <v>2</v>
      </c>
      <c r="AA2255" s="41">
        <v>0</v>
      </c>
      <c r="AB2255" s="41">
        <v>2</v>
      </c>
      <c r="AC2255" s="41">
        <v>12</v>
      </c>
      <c r="AD2255" s="56">
        <f t="shared" si="420"/>
        <v>16</v>
      </c>
      <c r="AE2255" s="56">
        <f t="shared" si="421"/>
        <v>4</v>
      </c>
      <c r="AF2255" s="41">
        <v>24</v>
      </c>
      <c r="AG2255" s="41">
        <v>1</v>
      </c>
      <c r="AH2255" s="41">
        <v>1</v>
      </c>
      <c r="AI2255" s="41">
        <v>4</v>
      </c>
      <c r="AJ2255" s="57">
        <f t="shared" si="422"/>
        <v>30</v>
      </c>
      <c r="AK2255" s="57">
        <f t="shared" si="423"/>
        <v>7.5</v>
      </c>
      <c r="AL2255" s="41">
        <v>7</v>
      </c>
      <c r="AM2255" s="41">
        <v>16</v>
      </c>
      <c r="AN2255" s="41">
        <v>33</v>
      </c>
      <c r="AO2255" s="41">
        <v>28</v>
      </c>
      <c r="AP2255" s="58">
        <f t="shared" si="424"/>
        <v>84</v>
      </c>
      <c r="AQ2255" s="58">
        <f t="shared" si="425"/>
        <v>21</v>
      </c>
      <c r="AR2255" s="41">
        <v>202</v>
      </c>
      <c r="AS2255" s="41">
        <v>239</v>
      </c>
      <c r="AT2255" s="41">
        <v>268</v>
      </c>
      <c r="AU2255" s="41">
        <v>420</v>
      </c>
      <c r="AV2255" s="59">
        <f t="shared" si="426"/>
        <v>1129</v>
      </c>
      <c r="AW2255" s="59">
        <f t="shared" si="427"/>
        <v>282.25</v>
      </c>
      <c r="AX2255" s="41">
        <v>449</v>
      </c>
      <c r="AY2255" s="41">
        <v>315</v>
      </c>
      <c r="AZ2255" s="41">
        <v>288</v>
      </c>
      <c r="BA2255" s="41">
        <v>294</v>
      </c>
      <c r="BB2255" s="60">
        <f t="shared" si="428"/>
        <v>1346</v>
      </c>
      <c r="BC2255" s="60">
        <f t="shared" si="429"/>
        <v>336.5</v>
      </c>
      <c r="BD2255" s="41">
        <f t="shared" si="430"/>
        <v>2605</v>
      </c>
      <c r="BE2255" s="41">
        <f t="shared" si="431"/>
        <v>0.12706660045870799</v>
      </c>
    </row>
    <row r="2256" spans="1:57" x14ac:dyDescent="0.25">
      <c r="A2256" s="41" t="s">
        <v>13745</v>
      </c>
      <c r="B2256" s="41" t="s">
        <v>11020</v>
      </c>
      <c r="C2256" s="41">
        <v>1</v>
      </c>
      <c r="D2256" s="41">
        <v>0</v>
      </c>
      <c r="E2256" s="41" t="s">
        <v>13746</v>
      </c>
      <c r="F2256" s="41">
        <v>100</v>
      </c>
      <c r="G2256" s="41">
        <v>100</v>
      </c>
      <c r="H2256" s="41" t="s">
        <v>759</v>
      </c>
      <c r="I2256" s="41" t="s">
        <v>11022</v>
      </c>
      <c r="J2256" s="41" t="s">
        <v>11022</v>
      </c>
      <c r="K2256" s="41" t="s">
        <v>762</v>
      </c>
      <c r="L2256" s="41" t="s">
        <v>762</v>
      </c>
      <c r="M2256" s="41" t="s">
        <v>762</v>
      </c>
      <c r="N2256" s="41" t="s">
        <v>762</v>
      </c>
      <c r="O2256" s="41" t="s">
        <v>762</v>
      </c>
      <c r="P2256" s="41" t="s">
        <v>11022</v>
      </c>
      <c r="Q2256" s="41" t="s">
        <v>11022</v>
      </c>
      <c r="R2256" s="41" t="s">
        <v>11022</v>
      </c>
      <c r="S2256" s="41" t="s">
        <v>11022</v>
      </c>
      <c r="T2256" s="41" t="s">
        <v>11022</v>
      </c>
      <c r="U2256" s="41" t="s">
        <v>11022</v>
      </c>
      <c r="V2256" s="41" t="s">
        <v>11022</v>
      </c>
      <c r="W2256" s="41" t="s">
        <v>13747</v>
      </c>
      <c r="X2256" s="41" t="s">
        <v>13748</v>
      </c>
      <c r="Y2256" s="41" t="s">
        <v>13748</v>
      </c>
      <c r="Z2256" s="41">
        <v>18</v>
      </c>
      <c r="AA2256" s="41">
        <v>16</v>
      </c>
      <c r="AB2256" s="41">
        <v>3</v>
      </c>
      <c r="AC2256" s="41">
        <v>10</v>
      </c>
      <c r="AD2256" s="56">
        <f t="shared" si="420"/>
        <v>47</v>
      </c>
      <c r="AE2256" s="56">
        <f t="shared" si="421"/>
        <v>11.75</v>
      </c>
      <c r="AF2256" s="41">
        <v>1</v>
      </c>
      <c r="AG2256" s="41">
        <v>5</v>
      </c>
      <c r="AH2256" s="41">
        <v>3</v>
      </c>
      <c r="AI2256" s="41">
        <v>2</v>
      </c>
      <c r="AJ2256" s="57">
        <f t="shared" si="422"/>
        <v>11</v>
      </c>
      <c r="AK2256" s="57">
        <f t="shared" si="423"/>
        <v>2.75</v>
      </c>
      <c r="AL2256" s="41">
        <v>0</v>
      </c>
      <c r="AM2256" s="41">
        <v>1</v>
      </c>
      <c r="AN2256" s="41">
        <v>0</v>
      </c>
      <c r="AO2256" s="41">
        <v>0</v>
      </c>
      <c r="AP2256" s="58">
        <f t="shared" si="424"/>
        <v>1</v>
      </c>
      <c r="AQ2256" s="58">
        <f t="shared" si="425"/>
        <v>0.25</v>
      </c>
      <c r="AR2256" s="41">
        <v>0</v>
      </c>
      <c r="AS2256" s="41">
        <v>0</v>
      </c>
      <c r="AT2256" s="41">
        <v>0</v>
      </c>
      <c r="AU2256" s="41">
        <v>0</v>
      </c>
      <c r="AV2256" s="59">
        <f t="shared" si="426"/>
        <v>0</v>
      </c>
      <c r="AW2256" s="59">
        <f t="shared" si="427"/>
        <v>0</v>
      </c>
      <c r="AX2256" s="41">
        <v>0</v>
      </c>
      <c r="AY2256" s="41">
        <v>0</v>
      </c>
      <c r="AZ2256" s="41">
        <v>0</v>
      </c>
      <c r="BA2256" s="41">
        <v>0</v>
      </c>
      <c r="BB2256" s="60">
        <f t="shared" si="428"/>
        <v>0</v>
      </c>
      <c r="BC2256" s="60">
        <f t="shared" si="429"/>
        <v>0</v>
      </c>
      <c r="BD2256" s="41">
        <f t="shared" si="430"/>
        <v>59</v>
      </c>
      <c r="BE2256" s="41">
        <f t="shared" si="431"/>
        <v>2.8778999720014474E-3</v>
      </c>
    </row>
    <row r="2257" spans="1:57" x14ac:dyDescent="0.25">
      <c r="A2257" s="41" t="s">
        <v>14001</v>
      </c>
      <c r="B2257" s="41" t="s">
        <v>11020</v>
      </c>
      <c r="C2257" s="41">
        <v>1</v>
      </c>
      <c r="D2257" s="41">
        <v>0</v>
      </c>
      <c r="E2257" s="41" t="s">
        <v>14002</v>
      </c>
      <c r="F2257" s="41">
        <v>100</v>
      </c>
      <c r="G2257" s="41">
        <v>100</v>
      </c>
      <c r="H2257" s="41" t="s">
        <v>759</v>
      </c>
      <c r="I2257" s="41" t="s">
        <v>11022</v>
      </c>
      <c r="J2257" s="41" t="s">
        <v>11022</v>
      </c>
      <c r="K2257" s="41" t="s">
        <v>762</v>
      </c>
      <c r="L2257" s="41" t="s">
        <v>762</v>
      </c>
      <c r="M2257" s="41" t="s">
        <v>762</v>
      </c>
      <c r="N2257" s="41" t="s">
        <v>762</v>
      </c>
      <c r="O2257" s="41" t="s">
        <v>762</v>
      </c>
      <c r="P2257" s="41" t="s">
        <v>11022</v>
      </c>
      <c r="Q2257" s="41" t="s">
        <v>11022</v>
      </c>
      <c r="R2257" s="41" t="s">
        <v>11022</v>
      </c>
      <c r="S2257" s="41" t="s">
        <v>11022</v>
      </c>
      <c r="T2257" s="41" t="s">
        <v>11022</v>
      </c>
      <c r="U2257" s="41" t="s">
        <v>11022</v>
      </c>
      <c r="V2257" s="41" t="s">
        <v>11022</v>
      </c>
      <c r="W2257" s="41" t="s">
        <v>14003</v>
      </c>
      <c r="X2257" s="41" t="s">
        <v>14004</v>
      </c>
      <c r="Y2257" s="41" t="s">
        <v>14004</v>
      </c>
      <c r="Z2257" s="41">
        <v>16</v>
      </c>
      <c r="AA2257" s="41">
        <v>8</v>
      </c>
      <c r="AB2257" s="41">
        <v>29</v>
      </c>
      <c r="AC2257" s="41">
        <v>82</v>
      </c>
      <c r="AD2257" s="56">
        <f t="shared" si="420"/>
        <v>135</v>
      </c>
      <c r="AE2257" s="56">
        <f t="shared" si="421"/>
        <v>33.75</v>
      </c>
      <c r="AF2257" s="41">
        <v>8</v>
      </c>
      <c r="AG2257" s="41">
        <v>7</v>
      </c>
      <c r="AH2257" s="41">
        <v>14</v>
      </c>
      <c r="AI2257" s="41">
        <v>27</v>
      </c>
      <c r="AJ2257" s="57">
        <f t="shared" si="422"/>
        <v>56</v>
      </c>
      <c r="AK2257" s="57">
        <f t="shared" si="423"/>
        <v>14</v>
      </c>
      <c r="AL2257" s="41">
        <v>15</v>
      </c>
      <c r="AM2257" s="41">
        <v>18</v>
      </c>
      <c r="AN2257" s="41">
        <v>15</v>
      </c>
      <c r="AO2257" s="41">
        <v>6</v>
      </c>
      <c r="AP2257" s="58">
        <f t="shared" si="424"/>
        <v>54</v>
      </c>
      <c r="AQ2257" s="58">
        <f t="shared" si="425"/>
        <v>13.5</v>
      </c>
      <c r="AR2257" s="41">
        <v>3</v>
      </c>
      <c r="AS2257" s="41">
        <v>1</v>
      </c>
      <c r="AT2257" s="41">
        <v>9</v>
      </c>
      <c r="AU2257" s="41">
        <v>5</v>
      </c>
      <c r="AV2257" s="59">
        <f t="shared" si="426"/>
        <v>18</v>
      </c>
      <c r="AW2257" s="59">
        <f t="shared" si="427"/>
        <v>4.5</v>
      </c>
      <c r="AX2257" s="41">
        <v>14</v>
      </c>
      <c r="AY2257" s="41">
        <v>4</v>
      </c>
      <c r="AZ2257" s="41">
        <v>10</v>
      </c>
      <c r="BA2257" s="41">
        <v>5</v>
      </c>
      <c r="BB2257" s="60">
        <f t="shared" si="428"/>
        <v>33</v>
      </c>
      <c r="BC2257" s="60">
        <f t="shared" si="429"/>
        <v>8.25</v>
      </c>
      <c r="BD2257" s="41">
        <f t="shared" si="430"/>
        <v>296</v>
      </c>
      <c r="BE2257" s="41">
        <f t="shared" si="431"/>
        <v>1.4438277825634381E-2</v>
      </c>
    </row>
    <row r="2258" spans="1:57" x14ac:dyDescent="0.25">
      <c r="A2258" s="41" t="s">
        <v>14029</v>
      </c>
      <c r="B2258" s="41" t="s">
        <v>11020</v>
      </c>
      <c r="C2258" s="41">
        <v>1</v>
      </c>
      <c r="D2258" s="41">
        <v>0</v>
      </c>
      <c r="E2258" s="41" t="s">
        <v>14030</v>
      </c>
      <c r="F2258" s="41">
        <v>100</v>
      </c>
      <c r="G2258" s="41">
        <v>100</v>
      </c>
      <c r="H2258" s="41" t="s">
        <v>759</v>
      </c>
      <c r="I2258" s="41" t="s">
        <v>11022</v>
      </c>
      <c r="J2258" s="41" t="s">
        <v>11022</v>
      </c>
      <c r="K2258" s="41" t="s">
        <v>762</v>
      </c>
      <c r="L2258" s="41" t="s">
        <v>762</v>
      </c>
      <c r="M2258" s="41" t="s">
        <v>762</v>
      </c>
      <c r="N2258" s="41" t="s">
        <v>762</v>
      </c>
      <c r="O2258" s="41" t="s">
        <v>762</v>
      </c>
      <c r="P2258" s="41" t="s">
        <v>11022</v>
      </c>
      <c r="Q2258" s="41" t="s">
        <v>11022</v>
      </c>
      <c r="R2258" s="41" t="s">
        <v>11022</v>
      </c>
      <c r="S2258" s="41" t="s">
        <v>11022</v>
      </c>
      <c r="T2258" s="41" t="s">
        <v>11022</v>
      </c>
      <c r="U2258" s="41" t="s">
        <v>11022</v>
      </c>
      <c r="V2258" s="41" t="s">
        <v>11022</v>
      </c>
      <c r="W2258" s="41" t="s">
        <v>14031</v>
      </c>
      <c r="X2258" s="41" t="s">
        <v>14032</v>
      </c>
      <c r="Y2258" s="41" t="s">
        <v>14032</v>
      </c>
      <c r="Z2258" s="41">
        <v>75</v>
      </c>
      <c r="AA2258" s="41">
        <v>11</v>
      </c>
      <c r="AB2258" s="41">
        <v>6</v>
      </c>
      <c r="AC2258" s="41">
        <v>607</v>
      </c>
      <c r="AD2258" s="56">
        <f t="shared" si="420"/>
        <v>699</v>
      </c>
      <c r="AE2258" s="56">
        <f t="shared" si="421"/>
        <v>174.75</v>
      </c>
      <c r="AF2258" s="41">
        <v>7</v>
      </c>
      <c r="AG2258" s="41">
        <v>49</v>
      </c>
      <c r="AH2258" s="41">
        <v>7</v>
      </c>
      <c r="AI2258" s="41">
        <v>17</v>
      </c>
      <c r="AJ2258" s="57">
        <f t="shared" si="422"/>
        <v>80</v>
      </c>
      <c r="AK2258" s="57">
        <f t="shared" si="423"/>
        <v>20</v>
      </c>
      <c r="AL2258" s="41">
        <v>1</v>
      </c>
      <c r="AM2258" s="41">
        <v>3</v>
      </c>
      <c r="AN2258" s="41">
        <v>1</v>
      </c>
      <c r="AO2258" s="41">
        <v>1</v>
      </c>
      <c r="AP2258" s="58">
        <f t="shared" si="424"/>
        <v>6</v>
      </c>
      <c r="AQ2258" s="58">
        <f t="shared" si="425"/>
        <v>1.5</v>
      </c>
      <c r="AR2258" s="41">
        <v>1</v>
      </c>
      <c r="AS2258" s="41">
        <v>1</v>
      </c>
      <c r="AT2258" s="41">
        <v>3</v>
      </c>
      <c r="AU2258" s="41">
        <v>1</v>
      </c>
      <c r="AV2258" s="59">
        <f t="shared" si="426"/>
        <v>6</v>
      </c>
      <c r="AW2258" s="59">
        <f t="shared" si="427"/>
        <v>1.5</v>
      </c>
      <c r="AX2258" s="41">
        <v>25</v>
      </c>
      <c r="AY2258" s="41">
        <v>7</v>
      </c>
      <c r="AZ2258" s="41">
        <v>10</v>
      </c>
      <c r="BA2258" s="41">
        <v>16</v>
      </c>
      <c r="BB2258" s="60">
        <f t="shared" si="428"/>
        <v>58</v>
      </c>
      <c r="BC2258" s="60">
        <f t="shared" si="429"/>
        <v>14.5</v>
      </c>
      <c r="BD2258" s="41">
        <f t="shared" si="430"/>
        <v>849</v>
      </c>
      <c r="BE2258" s="41">
        <f t="shared" si="431"/>
        <v>4.1412492817444559E-2</v>
      </c>
    </row>
    <row r="2259" spans="1:57" x14ac:dyDescent="0.25">
      <c r="A2259" s="41" t="s">
        <v>13953</v>
      </c>
      <c r="B2259" s="41" t="s">
        <v>11020</v>
      </c>
      <c r="C2259" s="41">
        <v>1</v>
      </c>
      <c r="D2259" s="41">
        <v>0</v>
      </c>
      <c r="E2259" s="41" t="s">
        <v>13954</v>
      </c>
      <c r="F2259" s="41">
        <v>100</v>
      </c>
      <c r="G2259" s="41">
        <v>100</v>
      </c>
      <c r="H2259" s="41" t="s">
        <v>759</v>
      </c>
      <c r="I2259" s="41" t="s">
        <v>11022</v>
      </c>
      <c r="J2259" s="41" t="s">
        <v>11022</v>
      </c>
      <c r="K2259" s="41" t="s">
        <v>762</v>
      </c>
      <c r="L2259" s="41" t="s">
        <v>762</v>
      </c>
      <c r="M2259" s="41" t="s">
        <v>762</v>
      </c>
      <c r="N2259" s="41" t="s">
        <v>762</v>
      </c>
      <c r="O2259" s="41" t="s">
        <v>762</v>
      </c>
      <c r="P2259" s="41" t="s">
        <v>11022</v>
      </c>
      <c r="Q2259" s="41" t="s">
        <v>11022</v>
      </c>
      <c r="R2259" s="41" t="s">
        <v>11022</v>
      </c>
      <c r="S2259" s="41" t="s">
        <v>11022</v>
      </c>
      <c r="T2259" s="41" t="s">
        <v>11022</v>
      </c>
      <c r="U2259" s="41" t="s">
        <v>11022</v>
      </c>
      <c r="V2259" s="41" t="s">
        <v>11022</v>
      </c>
      <c r="W2259" s="41" t="s">
        <v>13955</v>
      </c>
      <c r="X2259" s="41" t="s">
        <v>13956</v>
      </c>
      <c r="Y2259" s="41" t="s">
        <v>13956</v>
      </c>
      <c r="Z2259" s="41">
        <v>89</v>
      </c>
      <c r="AA2259" s="41">
        <v>17</v>
      </c>
      <c r="AB2259" s="41">
        <v>2</v>
      </c>
      <c r="AC2259" s="41">
        <v>87</v>
      </c>
      <c r="AD2259" s="56">
        <f t="shared" si="420"/>
        <v>195</v>
      </c>
      <c r="AE2259" s="56">
        <f t="shared" si="421"/>
        <v>48.75</v>
      </c>
      <c r="AF2259" s="41">
        <v>55</v>
      </c>
      <c r="AG2259" s="41">
        <v>43</v>
      </c>
      <c r="AH2259" s="41">
        <v>6</v>
      </c>
      <c r="AI2259" s="41">
        <v>57</v>
      </c>
      <c r="AJ2259" s="57">
        <f t="shared" si="422"/>
        <v>161</v>
      </c>
      <c r="AK2259" s="57">
        <f t="shared" si="423"/>
        <v>40.25</v>
      </c>
      <c r="AL2259" s="41">
        <v>3</v>
      </c>
      <c r="AM2259" s="41">
        <v>8</v>
      </c>
      <c r="AN2259" s="41">
        <v>9</v>
      </c>
      <c r="AO2259" s="41">
        <v>1</v>
      </c>
      <c r="AP2259" s="58">
        <f t="shared" si="424"/>
        <v>21</v>
      </c>
      <c r="AQ2259" s="58">
        <f t="shared" si="425"/>
        <v>5.25</v>
      </c>
      <c r="AR2259" s="41">
        <v>2</v>
      </c>
      <c r="AS2259" s="41">
        <v>1</v>
      </c>
      <c r="AT2259" s="41">
        <v>3</v>
      </c>
      <c r="AU2259" s="41">
        <v>11</v>
      </c>
      <c r="AV2259" s="59">
        <f t="shared" si="426"/>
        <v>17</v>
      </c>
      <c r="AW2259" s="59">
        <f t="shared" si="427"/>
        <v>4.25</v>
      </c>
      <c r="AX2259" s="41">
        <v>28</v>
      </c>
      <c r="AY2259" s="41">
        <v>4</v>
      </c>
      <c r="AZ2259" s="41">
        <v>14</v>
      </c>
      <c r="BA2259" s="41">
        <v>15</v>
      </c>
      <c r="BB2259" s="60">
        <f t="shared" si="428"/>
        <v>61</v>
      </c>
      <c r="BC2259" s="60">
        <f t="shared" si="429"/>
        <v>15.25</v>
      </c>
      <c r="BD2259" s="41">
        <f t="shared" si="430"/>
        <v>455</v>
      </c>
      <c r="BE2259" s="41">
        <f t="shared" si="431"/>
        <v>2.2193974360350147E-2</v>
      </c>
    </row>
    <row r="2260" spans="1:57" x14ac:dyDescent="0.25">
      <c r="A2260" s="41" t="s">
        <v>14212</v>
      </c>
      <c r="B2260" s="41" t="s">
        <v>11020</v>
      </c>
      <c r="C2260" s="41">
        <v>1</v>
      </c>
      <c r="D2260" s="41">
        <v>0</v>
      </c>
      <c r="E2260" s="41" t="s">
        <v>14213</v>
      </c>
      <c r="F2260" s="41">
        <v>100</v>
      </c>
      <c r="G2260" s="41">
        <v>100</v>
      </c>
      <c r="H2260" s="41" t="s">
        <v>759</v>
      </c>
      <c r="I2260" s="41" t="s">
        <v>11022</v>
      </c>
      <c r="J2260" s="41" t="s">
        <v>11022</v>
      </c>
      <c r="K2260" s="41" t="s">
        <v>762</v>
      </c>
      <c r="L2260" s="41" t="s">
        <v>762</v>
      </c>
      <c r="M2260" s="41" t="s">
        <v>762</v>
      </c>
      <c r="N2260" s="41" t="s">
        <v>762</v>
      </c>
      <c r="O2260" s="41" t="s">
        <v>762</v>
      </c>
      <c r="P2260" s="41" t="s">
        <v>11022</v>
      </c>
      <c r="Q2260" s="41" t="s">
        <v>11022</v>
      </c>
      <c r="R2260" s="41" t="s">
        <v>11022</v>
      </c>
      <c r="S2260" s="41" t="s">
        <v>11022</v>
      </c>
      <c r="T2260" s="41" t="s">
        <v>11022</v>
      </c>
      <c r="U2260" s="41" t="s">
        <v>11022</v>
      </c>
      <c r="V2260" s="41" t="s">
        <v>11022</v>
      </c>
      <c r="W2260" s="41" t="s">
        <v>14214</v>
      </c>
      <c r="X2260" s="41" t="s">
        <v>14215</v>
      </c>
      <c r="Y2260" s="41" t="s">
        <v>14215</v>
      </c>
      <c r="Z2260" s="41">
        <v>108</v>
      </c>
      <c r="AA2260" s="41">
        <v>61</v>
      </c>
      <c r="AB2260" s="41">
        <v>21</v>
      </c>
      <c r="AC2260" s="41">
        <v>44</v>
      </c>
      <c r="AD2260" s="56">
        <f t="shared" si="420"/>
        <v>234</v>
      </c>
      <c r="AE2260" s="56">
        <f t="shared" si="421"/>
        <v>58.5</v>
      </c>
      <c r="AF2260" s="41">
        <v>19</v>
      </c>
      <c r="AG2260" s="41">
        <v>14</v>
      </c>
      <c r="AH2260" s="41">
        <v>4</v>
      </c>
      <c r="AI2260" s="41">
        <v>4</v>
      </c>
      <c r="AJ2260" s="57">
        <f t="shared" si="422"/>
        <v>41</v>
      </c>
      <c r="AK2260" s="57">
        <f t="shared" si="423"/>
        <v>10.25</v>
      </c>
      <c r="AL2260" s="41">
        <v>0</v>
      </c>
      <c r="AM2260" s="41">
        <v>0</v>
      </c>
      <c r="AN2260" s="41">
        <v>0</v>
      </c>
      <c r="AO2260" s="41">
        <v>0</v>
      </c>
      <c r="AP2260" s="58">
        <f t="shared" si="424"/>
        <v>0</v>
      </c>
      <c r="AQ2260" s="58">
        <f t="shared" si="425"/>
        <v>0</v>
      </c>
      <c r="AR2260" s="41">
        <v>0</v>
      </c>
      <c r="AS2260" s="41">
        <v>0</v>
      </c>
      <c r="AT2260" s="41">
        <v>1</v>
      </c>
      <c r="AU2260" s="41">
        <v>0</v>
      </c>
      <c r="AV2260" s="59">
        <f t="shared" si="426"/>
        <v>1</v>
      </c>
      <c r="AW2260" s="59">
        <f t="shared" si="427"/>
        <v>0.25</v>
      </c>
      <c r="AX2260" s="41">
        <v>0</v>
      </c>
      <c r="AY2260" s="41">
        <v>0</v>
      </c>
      <c r="AZ2260" s="41">
        <v>0</v>
      </c>
      <c r="BA2260" s="41">
        <v>0</v>
      </c>
      <c r="BB2260" s="60">
        <f t="shared" si="428"/>
        <v>0</v>
      </c>
      <c r="BC2260" s="60">
        <f t="shared" si="429"/>
        <v>0</v>
      </c>
      <c r="BD2260" s="41">
        <f t="shared" si="430"/>
        <v>276</v>
      </c>
      <c r="BE2260" s="41">
        <f t="shared" si="431"/>
        <v>1.3462718513091519E-2</v>
      </c>
    </row>
    <row r="2261" spans="1:57" x14ac:dyDescent="0.25">
      <c r="A2261" s="41" t="s">
        <v>14151</v>
      </c>
      <c r="B2261" s="41" t="s">
        <v>11020</v>
      </c>
      <c r="C2261" s="41">
        <v>1</v>
      </c>
      <c r="D2261" s="41">
        <v>0</v>
      </c>
      <c r="E2261" s="41" t="s">
        <v>14152</v>
      </c>
      <c r="F2261" s="41">
        <v>100</v>
      </c>
      <c r="G2261" s="41">
        <v>100</v>
      </c>
      <c r="H2261" s="41" t="s">
        <v>759</v>
      </c>
      <c r="I2261" s="41" t="s">
        <v>11022</v>
      </c>
      <c r="J2261" s="41" t="s">
        <v>11022</v>
      </c>
      <c r="K2261" s="41" t="s">
        <v>762</v>
      </c>
      <c r="L2261" s="41" t="s">
        <v>762</v>
      </c>
      <c r="M2261" s="41" t="s">
        <v>762</v>
      </c>
      <c r="N2261" s="41" t="s">
        <v>762</v>
      </c>
      <c r="O2261" s="41" t="s">
        <v>762</v>
      </c>
      <c r="P2261" s="41" t="s">
        <v>11022</v>
      </c>
      <c r="Q2261" s="41" t="s">
        <v>11022</v>
      </c>
      <c r="R2261" s="41" t="s">
        <v>11022</v>
      </c>
      <c r="S2261" s="41" t="s">
        <v>11022</v>
      </c>
      <c r="T2261" s="41" t="s">
        <v>11022</v>
      </c>
      <c r="U2261" s="41" t="s">
        <v>11022</v>
      </c>
      <c r="V2261" s="41" t="s">
        <v>11022</v>
      </c>
      <c r="W2261" s="41" t="s">
        <v>14152</v>
      </c>
      <c r="X2261" s="41" t="s">
        <v>14153</v>
      </c>
      <c r="Y2261" s="41" t="s">
        <v>14153</v>
      </c>
      <c r="Z2261" s="41">
        <v>14</v>
      </c>
      <c r="AA2261" s="41">
        <v>3</v>
      </c>
      <c r="AB2261" s="41">
        <v>2</v>
      </c>
      <c r="AC2261" s="41">
        <v>9</v>
      </c>
      <c r="AD2261" s="56">
        <f t="shared" si="420"/>
        <v>28</v>
      </c>
      <c r="AE2261" s="56">
        <f t="shared" si="421"/>
        <v>7</v>
      </c>
      <c r="AF2261" s="41">
        <v>4</v>
      </c>
      <c r="AG2261" s="41">
        <v>4</v>
      </c>
      <c r="AH2261" s="41">
        <v>0</v>
      </c>
      <c r="AI2261" s="41">
        <v>3</v>
      </c>
      <c r="AJ2261" s="57">
        <f t="shared" si="422"/>
        <v>11</v>
      </c>
      <c r="AK2261" s="57">
        <f t="shared" si="423"/>
        <v>2.75</v>
      </c>
      <c r="AL2261" s="41">
        <v>0</v>
      </c>
      <c r="AM2261" s="41">
        <v>0</v>
      </c>
      <c r="AN2261" s="41">
        <v>0</v>
      </c>
      <c r="AO2261" s="41">
        <v>0</v>
      </c>
      <c r="AP2261" s="58">
        <f t="shared" si="424"/>
        <v>0</v>
      </c>
      <c r="AQ2261" s="58">
        <f t="shared" si="425"/>
        <v>0</v>
      </c>
      <c r="AR2261" s="41">
        <v>1</v>
      </c>
      <c r="AS2261" s="41">
        <v>0</v>
      </c>
      <c r="AT2261" s="41">
        <v>0</v>
      </c>
      <c r="AU2261" s="41">
        <v>0</v>
      </c>
      <c r="AV2261" s="59">
        <f t="shared" si="426"/>
        <v>1</v>
      </c>
      <c r="AW2261" s="59">
        <f t="shared" si="427"/>
        <v>0.25</v>
      </c>
      <c r="AX2261" s="41">
        <v>0</v>
      </c>
      <c r="AY2261" s="41">
        <v>0</v>
      </c>
      <c r="AZ2261" s="41">
        <v>0</v>
      </c>
      <c r="BA2261" s="41">
        <v>0</v>
      </c>
      <c r="BB2261" s="60">
        <f t="shared" si="428"/>
        <v>0</v>
      </c>
      <c r="BC2261" s="60">
        <f t="shared" si="429"/>
        <v>0</v>
      </c>
      <c r="BD2261" s="41">
        <f t="shared" si="430"/>
        <v>40</v>
      </c>
      <c r="BE2261" s="41">
        <f t="shared" si="431"/>
        <v>1.9511186250857273E-3</v>
      </c>
    </row>
    <row r="2262" spans="1:57" x14ac:dyDescent="0.25">
      <c r="A2262" s="41" t="s">
        <v>14281</v>
      </c>
      <c r="B2262" s="41" t="s">
        <v>11020</v>
      </c>
      <c r="C2262" s="41">
        <v>1</v>
      </c>
      <c r="D2262" s="41">
        <v>0</v>
      </c>
      <c r="E2262" s="41" t="s">
        <v>14282</v>
      </c>
      <c r="F2262" s="41">
        <v>100</v>
      </c>
      <c r="G2262" s="41">
        <v>100</v>
      </c>
      <c r="H2262" s="41" t="s">
        <v>759</v>
      </c>
      <c r="I2262" s="41" t="s">
        <v>11022</v>
      </c>
      <c r="J2262" s="41" t="s">
        <v>11022</v>
      </c>
      <c r="K2262" s="41" t="s">
        <v>762</v>
      </c>
      <c r="L2262" s="41" t="s">
        <v>762</v>
      </c>
      <c r="M2262" s="41" t="s">
        <v>762</v>
      </c>
      <c r="N2262" s="41" t="s">
        <v>762</v>
      </c>
      <c r="O2262" s="41" t="s">
        <v>762</v>
      </c>
      <c r="P2262" s="41" t="s">
        <v>11022</v>
      </c>
      <c r="Q2262" s="41" t="s">
        <v>11022</v>
      </c>
      <c r="R2262" s="41" t="s">
        <v>11022</v>
      </c>
      <c r="S2262" s="41" t="s">
        <v>11022</v>
      </c>
      <c r="T2262" s="41" t="s">
        <v>11022</v>
      </c>
      <c r="U2262" s="41" t="s">
        <v>11022</v>
      </c>
      <c r="V2262" s="41" t="s">
        <v>11022</v>
      </c>
      <c r="W2262" s="41" t="s">
        <v>14283</v>
      </c>
      <c r="X2262" s="41" t="s">
        <v>14284</v>
      </c>
      <c r="Y2262" s="41" t="s">
        <v>14284</v>
      </c>
      <c r="Z2262" s="41">
        <v>68</v>
      </c>
      <c r="AA2262" s="41">
        <v>58</v>
      </c>
      <c r="AB2262" s="41">
        <v>16</v>
      </c>
      <c r="AC2262" s="41">
        <v>17</v>
      </c>
      <c r="AD2262" s="56">
        <f t="shared" si="420"/>
        <v>159</v>
      </c>
      <c r="AE2262" s="56">
        <f t="shared" si="421"/>
        <v>39.75</v>
      </c>
      <c r="AF2262" s="41">
        <v>20</v>
      </c>
      <c r="AG2262" s="41">
        <v>11</v>
      </c>
      <c r="AH2262" s="41">
        <v>1</v>
      </c>
      <c r="AI2262" s="41">
        <v>21</v>
      </c>
      <c r="AJ2262" s="57">
        <f t="shared" si="422"/>
        <v>53</v>
      </c>
      <c r="AK2262" s="57">
        <f t="shared" si="423"/>
        <v>13.25</v>
      </c>
      <c r="AL2262" s="41">
        <v>0</v>
      </c>
      <c r="AM2262" s="41">
        <v>0</v>
      </c>
      <c r="AN2262" s="41">
        <v>0</v>
      </c>
      <c r="AO2262" s="41">
        <v>1</v>
      </c>
      <c r="AP2262" s="58">
        <f t="shared" si="424"/>
        <v>1</v>
      </c>
      <c r="AQ2262" s="58">
        <f t="shared" si="425"/>
        <v>0.25</v>
      </c>
      <c r="AR2262" s="41">
        <v>0</v>
      </c>
      <c r="AS2262" s="41">
        <v>0</v>
      </c>
      <c r="AT2262" s="41">
        <v>26</v>
      </c>
      <c r="AU2262" s="41">
        <v>0</v>
      </c>
      <c r="AV2262" s="59">
        <f t="shared" si="426"/>
        <v>26</v>
      </c>
      <c r="AW2262" s="59">
        <f t="shared" si="427"/>
        <v>6.5</v>
      </c>
      <c r="AX2262" s="41">
        <v>0</v>
      </c>
      <c r="AY2262" s="41">
        <v>3</v>
      </c>
      <c r="AZ2262" s="41">
        <v>0</v>
      </c>
      <c r="BA2262" s="41">
        <v>0</v>
      </c>
      <c r="BB2262" s="60">
        <f t="shared" si="428"/>
        <v>3</v>
      </c>
      <c r="BC2262" s="60">
        <f t="shared" si="429"/>
        <v>0.75</v>
      </c>
      <c r="BD2262" s="41">
        <f t="shared" si="430"/>
        <v>242</v>
      </c>
      <c r="BE2262" s="41">
        <f t="shared" si="431"/>
        <v>1.180426768176865E-2</v>
      </c>
    </row>
    <row r="2263" spans="1:57" x14ac:dyDescent="0.25">
      <c r="A2263" s="41" t="s">
        <v>11311</v>
      </c>
      <c r="B2263" s="41" t="s">
        <v>11020</v>
      </c>
      <c r="C2263" s="41">
        <v>1</v>
      </c>
      <c r="D2263" s="41">
        <v>0</v>
      </c>
      <c r="E2263" s="41" t="s">
        <v>11312</v>
      </c>
      <c r="F2263" s="41">
        <v>100</v>
      </c>
      <c r="G2263" s="41">
        <v>100</v>
      </c>
      <c r="H2263" s="41" t="s">
        <v>759</v>
      </c>
      <c r="I2263" s="41" t="s">
        <v>11022</v>
      </c>
      <c r="J2263" s="41" t="s">
        <v>11022</v>
      </c>
      <c r="K2263" s="41" t="s">
        <v>762</v>
      </c>
      <c r="L2263" s="41" t="s">
        <v>762</v>
      </c>
      <c r="M2263" s="41" t="s">
        <v>762</v>
      </c>
      <c r="N2263" s="41" t="s">
        <v>762</v>
      </c>
      <c r="O2263" s="41" t="s">
        <v>762</v>
      </c>
      <c r="P2263" s="41" t="s">
        <v>11022</v>
      </c>
      <c r="Q2263" s="41" t="s">
        <v>11022</v>
      </c>
      <c r="R2263" s="41" t="s">
        <v>11022</v>
      </c>
      <c r="S2263" s="41" t="s">
        <v>11022</v>
      </c>
      <c r="T2263" s="41" t="s">
        <v>11022</v>
      </c>
      <c r="U2263" s="41" t="s">
        <v>11022</v>
      </c>
      <c r="V2263" s="41" t="s">
        <v>11022</v>
      </c>
      <c r="W2263" s="41" t="s">
        <v>11313</v>
      </c>
      <c r="X2263" s="41" t="s">
        <v>11314</v>
      </c>
      <c r="Y2263" s="41" t="s">
        <v>11314</v>
      </c>
      <c r="Z2263" s="41">
        <v>0</v>
      </c>
      <c r="AA2263" s="41">
        <v>7</v>
      </c>
      <c r="AB2263" s="41">
        <v>0</v>
      </c>
      <c r="AC2263" s="41">
        <v>0</v>
      </c>
      <c r="AD2263" s="56">
        <f t="shared" si="420"/>
        <v>7</v>
      </c>
      <c r="AE2263" s="56">
        <f t="shared" si="421"/>
        <v>1.75</v>
      </c>
      <c r="AF2263" s="41">
        <v>25</v>
      </c>
      <c r="AG2263" s="41">
        <v>3</v>
      </c>
      <c r="AH2263" s="41">
        <v>1</v>
      </c>
      <c r="AI2263" s="41">
        <v>41</v>
      </c>
      <c r="AJ2263" s="57">
        <f t="shared" si="422"/>
        <v>70</v>
      </c>
      <c r="AK2263" s="57">
        <f t="shared" si="423"/>
        <v>17.5</v>
      </c>
      <c r="AL2263" s="41">
        <v>1</v>
      </c>
      <c r="AM2263" s="41">
        <v>6</v>
      </c>
      <c r="AN2263" s="41">
        <v>0</v>
      </c>
      <c r="AO2263" s="41">
        <v>0</v>
      </c>
      <c r="AP2263" s="58">
        <f t="shared" si="424"/>
        <v>7</v>
      </c>
      <c r="AQ2263" s="58">
        <f t="shared" si="425"/>
        <v>1.75</v>
      </c>
      <c r="AR2263" s="41">
        <v>3</v>
      </c>
      <c r="AS2263" s="41">
        <v>0</v>
      </c>
      <c r="AT2263" s="41">
        <v>5</v>
      </c>
      <c r="AU2263" s="41">
        <v>48</v>
      </c>
      <c r="AV2263" s="59">
        <f t="shared" si="426"/>
        <v>56</v>
      </c>
      <c r="AW2263" s="59">
        <f t="shared" si="427"/>
        <v>14</v>
      </c>
      <c r="AX2263" s="41">
        <v>12</v>
      </c>
      <c r="AY2263" s="41">
        <v>6</v>
      </c>
      <c r="AZ2263" s="41">
        <v>16</v>
      </c>
      <c r="BA2263" s="41">
        <v>12</v>
      </c>
      <c r="BB2263" s="60">
        <f t="shared" si="428"/>
        <v>46</v>
      </c>
      <c r="BC2263" s="60">
        <f t="shared" si="429"/>
        <v>11.5</v>
      </c>
      <c r="BD2263" s="41">
        <f t="shared" si="430"/>
        <v>186</v>
      </c>
      <c r="BE2263" s="41">
        <f t="shared" si="431"/>
        <v>9.0727016066486314E-3</v>
      </c>
    </row>
    <row r="2264" spans="1:57" x14ac:dyDescent="0.25">
      <c r="A2264" s="41" t="s">
        <v>13468</v>
      </c>
      <c r="B2264" s="41" t="s">
        <v>11020</v>
      </c>
      <c r="C2264" s="41">
        <v>1</v>
      </c>
      <c r="D2264" s="41">
        <v>0</v>
      </c>
      <c r="E2264" s="41" t="s">
        <v>13469</v>
      </c>
      <c r="F2264" s="41">
        <v>100</v>
      </c>
      <c r="G2264" s="41">
        <v>100</v>
      </c>
      <c r="H2264" s="41" t="s">
        <v>759</v>
      </c>
      <c r="I2264" s="41" t="s">
        <v>11022</v>
      </c>
      <c r="J2264" s="41" t="s">
        <v>11022</v>
      </c>
      <c r="K2264" s="41" t="s">
        <v>762</v>
      </c>
      <c r="L2264" s="41" t="s">
        <v>762</v>
      </c>
      <c r="M2264" s="41" t="s">
        <v>762</v>
      </c>
      <c r="N2264" s="41" t="s">
        <v>762</v>
      </c>
      <c r="O2264" s="41" t="s">
        <v>762</v>
      </c>
      <c r="P2264" s="41" t="s">
        <v>11022</v>
      </c>
      <c r="Q2264" s="41" t="s">
        <v>11022</v>
      </c>
      <c r="R2264" s="41" t="s">
        <v>11022</v>
      </c>
      <c r="S2264" s="41" t="s">
        <v>11022</v>
      </c>
      <c r="T2264" s="41" t="s">
        <v>11022</v>
      </c>
      <c r="U2264" s="41" t="s">
        <v>11022</v>
      </c>
      <c r="V2264" s="41" t="s">
        <v>11022</v>
      </c>
      <c r="W2264" s="41" t="s">
        <v>13470</v>
      </c>
      <c r="X2264" s="41" t="s">
        <v>13471</v>
      </c>
      <c r="Y2264" s="41" t="s">
        <v>13471</v>
      </c>
      <c r="Z2264" s="41">
        <v>0</v>
      </c>
      <c r="AA2264" s="41">
        <v>0</v>
      </c>
      <c r="AB2264" s="41">
        <v>1</v>
      </c>
      <c r="AC2264" s="41">
        <v>0</v>
      </c>
      <c r="AD2264" s="56">
        <f t="shared" si="420"/>
        <v>1</v>
      </c>
      <c r="AE2264" s="56">
        <f t="shared" si="421"/>
        <v>0.25</v>
      </c>
      <c r="AF2264" s="41">
        <v>0</v>
      </c>
      <c r="AG2264" s="41">
        <v>0</v>
      </c>
      <c r="AH2264" s="41">
        <v>0</v>
      </c>
      <c r="AI2264" s="41">
        <v>0</v>
      </c>
      <c r="AJ2264" s="57">
        <f t="shared" si="422"/>
        <v>0</v>
      </c>
      <c r="AK2264" s="57">
        <f t="shared" si="423"/>
        <v>0</v>
      </c>
      <c r="AL2264" s="41">
        <v>0</v>
      </c>
      <c r="AM2264" s="41">
        <v>0</v>
      </c>
      <c r="AN2264" s="41">
        <v>0</v>
      </c>
      <c r="AO2264" s="41">
        <v>0</v>
      </c>
      <c r="AP2264" s="58">
        <f t="shared" si="424"/>
        <v>0</v>
      </c>
      <c r="AQ2264" s="58">
        <f t="shared" si="425"/>
        <v>0</v>
      </c>
      <c r="AR2264" s="41">
        <v>0</v>
      </c>
      <c r="AS2264" s="41">
        <v>0</v>
      </c>
      <c r="AT2264" s="41">
        <v>1</v>
      </c>
      <c r="AU2264" s="41">
        <v>7</v>
      </c>
      <c r="AV2264" s="59">
        <f t="shared" si="426"/>
        <v>8</v>
      </c>
      <c r="AW2264" s="59">
        <f t="shared" si="427"/>
        <v>2</v>
      </c>
      <c r="AX2264" s="41">
        <v>95</v>
      </c>
      <c r="AY2264" s="41">
        <v>91</v>
      </c>
      <c r="AZ2264" s="41">
        <v>127</v>
      </c>
      <c r="BA2264" s="41">
        <v>183</v>
      </c>
      <c r="BB2264" s="60">
        <f t="shared" si="428"/>
        <v>496</v>
      </c>
      <c r="BC2264" s="60">
        <f t="shared" si="429"/>
        <v>124</v>
      </c>
      <c r="BD2264" s="41">
        <f t="shared" si="430"/>
        <v>505</v>
      </c>
      <c r="BE2264" s="41">
        <f t="shared" si="431"/>
        <v>2.4632872641707305E-2</v>
      </c>
    </row>
    <row r="2265" spans="1:57" x14ac:dyDescent="0.25">
      <c r="A2265" s="41" t="s">
        <v>14329</v>
      </c>
      <c r="B2265" s="41" t="s">
        <v>11020</v>
      </c>
      <c r="C2265" s="41">
        <v>1</v>
      </c>
      <c r="D2265" s="41">
        <v>0</v>
      </c>
      <c r="E2265" s="41" t="s">
        <v>14330</v>
      </c>
      <c r="F2265" s="41">
        <v>100</v>
      </c>
      <c r="G2265" s="41">
        <v>100</v>
      </c>
      <c r="H2265" s="41" t="s">
        <v>759</v>
      </c>
      <c r="I2265" s="41" t="s">
        <v>11022</v>
      </c>
      <c r="J2265" s="41" t="s">
        <v>11022</v>
      </c>
      <c r="K2265" s="41" t="s">
        <v>762</v>
      </c>
      <c r="L2265" s="41" t="s">
        <v>762</v>
      </c>
      <c r="M2265" s="41" t="s">
        <v>762</v>
      </c>
      <c r="N2265" s="41" t="s">
        <v>762</v>
      </c>
      <c r="O2265" s="41" t="s">
        <v>762</v>
      </c>
      <c r="P2265" s="41" t="s">
        <v>11022</v>
      </c>
      <c r="Q2265" s="41" t="s">
        <v>11022</v>
      </c>
      <c r="R2265" s="41" t="s">
        <v>11022</v>
      </c>
      <c r="S2265" s="41" t="s">
        <v>11022</v>
      </c>
      <c r="T2265" s="41" t="s">
        <v>11022</v>
      </c>
      <c r="U2265" s="41" t="s">
        <v>11022</v>
      </c>
      <c r="V2265" s="41" t="s">
        <v>11022</v>
      </c>
      <c r="W2265" s="41" t="s">
        <v>14330</v>
      </c>
      <c r="X2265" s="41" t="s">
        <v>14331</v>
      </c>
      <c r="Y2265" s="41" t="s">
        <v>14331</v>
      </c>
      <c r="Z2265" s="41">
        <v>0</v>
      </c>
      <c r="AA2265" s="41">
        <v>0</v>
      </c>
      <c r="AB2265" s="41">
        <v>0</v>
      </c>
      <c r="AC2265" s="41">
        <v>0</v>
      </c>
      <c r="AD2265" s="56">
        <f t="shared" si="420"/>
        <v>0</v>
      </c>
      <c r="AE2265" s="56">
        <f t="shared" si="421"/>
        <v>0</v>
      </c>
      <c r="AF2265" s="41">
        <v>1</v>
      </c>
      <c r="AG2265" s="41">
        <v>0</v>
      </c>
      <c r="AH2265" s="41">
        <v>0</v>
      </c>
      <c r="AI2265" s="41">
        <v>1</v>
      </c>
      <c r="AJ2265" s="57">
        <f t="shared" si="422"/>
        <v>2</v>
      </c>
      <c r="AK2265" s="57">
        <f t="shared" si="423"/>
        <v>0.5</v>
      </c>
      <c r="AL2265" s="41">
        <v>1</v>
      </c>
      <c r="AM2265" s="41">
        <v>0</v>
      </c>
      <c r="AN2265" s="41">
        <v>4</v>
      </c>
      <c r="AO2265" s="41">
        <v>2</v>
      </c>
      <c r="AP2265" s="58">
        <f t="shared" si="424"/>
        <v>7</v>
      </c>
      <c r="AQ2265" s="58">
        <f t="shared" si="425"/>
        <v>1.75</v>
      </c>
      <c r="AR2265" s="41">
        <v>2</v>
      </c>
      <c r="AS2265" s="41">
        <v>3</v>
      </c>
      <c r="AT2265" s="41">
        <v>3</v>
      </c>
      <c r="AU2265" s="41">
        <v>2</v>
      </c>
      <c r="AV2265" s="59">
        <f t="shared" si="426"/>
        <v>10</v>
      </c>
      <c r="AW2265" s="59">
        <f t="shared" si="427"/>
        <v>2.5</v>
      </c>
      <c r="AX2265" s="41">
        <v>19</v>
      </c>
      <c r="AY2265" s="41">
        <v>13</v>
      </c>
      <c r="AZ2265" s="41">
        <v>6</v>
      </c>
      <c r="BA2265" s="41">
        <v>4</v>
      </c>
      <c r="BB2265" s="60">
        <f t="shared" si="428"/>
        <v>42</v>
      </c>
      <c r="BC2265" s="60">
        <f t="shared" si="429"/>
        <v>10.5</v>
      </c>
      <c r="BD2265" s="41">
        <f t="shared" si="430"/>
        <v>61</v>
      </c>
      <c r="BE2265" s="41">
        <f t="shared" si="431"/>
        <v>2.9754559032557342E-3</v>
      </c>
    </row>
    <row r="2266" spans="1:57" x14ac:dyDescent="0.25">
      <c r="A2266" s="41" t="s">
        <v>14021</v>
      </c>
      <c r="B2266" s="41" t="s">
        <v>11020</v>
      </c>
      <c r="C2266" s="41">
        <v>1</v>
      </c>
      <c r="D2266" s="41">
        <v>0</v>
      </c>
      <c r="E2266" s="41" t="s">
        <v>14022</v>
      </c>
      <c r="F2266" s="41">
        <v>100</v>
      </c>
      <c r="G2266" s="41">
        <v>100</v>
      </c>
      <c r="H2266" s="41" t="s">
        <v>759</v>
      </c>
      <c r="I2266" s="41" t="s">
        <v>11022</v>
      </c>
      <c r="J2266" s="41" t="s">
        <v>11022</v>
      </c>
      <c r="K2266" s="41" t="s">
        <v>762</v>
      </c>
      <c r="L2266" s="41" t="s">
        <v>762</v>
      </c>
      <c r="M2266" s="41" t="s">
        <v>762</v>
      </c>
      <c r="N2266" s="41" t="s">
        <v>762</v>
      </c>
      <c r="O2266" s="41" t="s">
        <v>762</v>
      </c>
      <c r="P2266" s="41" t="s">
        <v>11022</v>
      </c>
      <c r="Q2266" s="41" t="s">
        <v>11022</v>
      </c>
      <c r="R2266" s="41" t="s">
        <v>11022</v>
      </c>
      <c r="S2266" s="41" t="s">
        <v>11022</v>
      </c>
      <c r="T2266" s="41" t="s">
        <v>11022</v>
      </c>
      <c r="U2266" s="41" t="s">
        <v>11022</v>
      </c>
      <c r="V2266" s="41" t="s">
        <v>11022</v>
      </c>
      <c r="W2266" s="41" t="s">
        <v>14023</v>
      </c>
      <c r="X2266" s="41" t="s">
        <v>14024</v>
      </c>
      <c r="Y2266" s="41" t="s">
        <v>14024</v>
      </c>
      <c r="Z2266" s="41">
        <v>27</v>
      </c>
      <c r="AA2266" s="41">
        <v>2</v>
      </c>
      <c r="AB2266" s="41">
        <v>18</v>
      </c>
      <c r="AC2266" s="41">
        <v>17</v>
      </c>
      <c r="AD2266" s="56">
        <f t="shared" si="420"/>
        <v>64</v>
      </c>
      <c r="AE2266" s="56">
        <f t="shared" si="421"/>
        <v>16</v>
      </c>
      <c r="AF2266" s="41">
        <v>23</v>
      </c>
      <c r="AG2266" s="41">
        <v>4</v>
      </c>
      <c r="AH2266" s="41">
        <v>2</v>
      </c>
      <c r="AI2266" s="41">
        <v>25</v>
      </c>
      <c r="AJ2266" s="57">
        <f t="shared" si="422"/>
        <v>54</v>
      </c>
      <c r="AK2266" s="57">
        <f t="shared" si="423"/>
        <v>13.5</v>
      </c>
      <c r="AL2266" s="41">
        <v>8</v>
      </c>
      <c r="AM2266" s="41">
        <v>6</v>
      </c>
      <c r="AN2266" s="41">
        <v>7</v>
      </c>
      <c r="AO2266" s="41">
        <v>12</v>
      </c>
      <c r="AP2266" s="58">
        <f t="shared" si="424"/>
        <v>33</v>
      </c>
      <c r="AQ2266" s="58">
        <f t="shared" si="425"/>
        <v>8.25</v>
      </c>
      <c r="AR2266" s="41">
        <v>4</v>
      </c>
      <c r="AS2266" s="41">
        <v>6</v>
      </c>
      <c r="AT2266" s="41">
        <v>4</v>
      </c>
      <c r="AU2266" s="41">
        <v>15</v>
      </c>
      <c r="AV2266" s="59">
        <f t="shared" si="426"/>
        <v>29</v>
      </c>
      <c r="AW2266" s="59">
        <f t="shared" si="427"/>
        <v>7.25</v>
      </c>
      <c r="AX2266" s="41">
        <v>8</v>
      </c>
      <c r="AY2266" s="41">
        <v>11</v>
      </c>
      <c r="AZ2266" s="41">
        <v>0</v>
      </c>
      <c r="BA2266" s="41">
        <v>12</v>
      </c>
      <c r="BB2266" s="60">
        <f t="shared" si="428"/>
        <v>31</v>
      </c>
      <c r="BC2266" s="60">
        <f t="shared" si="429"/>
        <v>7.75</v>
      </c>
      <c r="BD2266" s="41">
        <f t="shared" si="430"/>
        <v>211</v>
      </c>
      <c r="BE2266" s="41">
        <f t="shared" si="431"/>
        <v>1.0292150747327212E-2</v>
      </c>
    </row>
    <row r="2267" spans="1:57" x14ac:dyDescent="0.25">
      <c r="A2267" s="41" t="s">
        <v>12824</v>
      </c>
      <c r="B2267" s="41" t="s">
        <v>11020</v>
      </c>
      <c r="C2267" s="41">
        <v>1</v>
      </c>
      <c r="D2267" s="41">
        <v>0</v>
      </c>
      <c r="E2267" s="41" t="s">
        <v>12825</v>
      </c>
      <c r="F2267" s="41">
        <v>100</v>
      </c>
      <c r="G2267" s="41">
        <v>100</v>
      </c>
      <c r="H2267" s="41" t="s">
        <v>759</v>
      </c>
      <c r="I2267" s="41" t="s">
        <v>11022</v>
      </c>
      <c r="J2267" s="41" t="s">
        <v>11022</v>
      </c>
      <c r="K2267" s="41" t="s">
        <v>762</v>
      </c>
      <c r="L2267" s="41" t="s">
        <v>762</v>
      </c>
      <c r="M2267" s="41" t="s">
        <v>762</v>
      </c>
      <c r="N2267" s="41" t="s">
        <v>762</v>
      </c>
      <c r="O2267" s="41" t="s">
        <v>762</v>
      </c>
      <c r="P2267" s="41" t="s">
        <v>11022</v>
      </c>
      <c r="Q2267" s="41" t="s">
        <v>11022</v>
      </c>
      <c r="R2267" s="41" t="s">
        <v>11022</v>
      </c>
      <c r="S2267" s="41" t="s">
        <v>11022</v>
      </c>
      <c r="T2267" s="41" t="s">
        <v>11022</v>
      </c>
      <c r="U2267" s="41" t="s">
        <v>11022</v>
      </c>
      <c r="V2267" s="41" t="s">
        <v>11022</v>
      </c>
      <c r="W2267" s="41" t="s">
        <v>12826</v>
      </c>
      <c r="X2267" s="41" t="s">
        <v>12827</v>
      </c>
      <c r="Y2267" s="41" t="s">
        <v>12827</v>
      </c>
      <c r="Z2267" s="41">
        <v>0</v>
      </c>
      <c r="AA2267" s="41">
        <v>8</v>
      </c>
      <c r="AB2267" s="41">
        <v>0</v>
      </c>
      <c r="AC2267" s="41">
        <v>0</v>
      </c>
      <c r="AD2267" s="56">
        <f t="shared" si="420"/>
        <v>8</v>
      </c>
      <c r="AE2267" s="56">
        <f t="shared" si="421"/>
        <v>2</v>
      </c>
      <c r="AF2267" s="41">
        <v>0</v>
      </c>
      <c r="AG2267" s="41">
        <v>0</v>
      </c>
      <c r="AH2267" s="41">
        <v>0</v>
      </c>
      <c r="AI2267" s="41">
        <v>0</v>
      </c>
      <c r="AJ2267" s="57">
        <f t="shared" si="422"/>
        <v>0</v>
      </c>
      <c r="AK2267" s="57">
        <f t="shared" si="423"/>
        <v>0</v>
      </c>
      <c r="AL2267" s="41">
        <v>0</v>
      </c>
      <c r="AM2267" s="41">
        <v>0</v>
      </c>
      <c r="AN2267" s="41">
        <v>1</v>
      </c>
      <c r="AO2267" s="41">
        <v>0</v>
      </c>
      <c r="AP2267" s="58">
        <f t="shared" si="424"/>
        <v>1</v>
      </c>
      <c r="AQ2267" s="58">
        <f t="shared" si="425"/>
        <v>0.25</v>
      </c>
      <c r="AR2267" s="41">
        <v>0</v>
      </c>
      <c r="AS2267" s="41">
        <v>0</v>
      </c>
      <c r="AT2267" s="41">
        <v>0</v>
      </c>
      <c r="AU2267" s="41">
        <v>0</v>
      </c>
      <c r="AV2267" s="59">
        <f t="shared" si="426"/>
        <v>0</v>
      </c>
      <c r="AW2267" s="59">
        <f t="shared" si="427"/>
        <v>0</v>
      </c>
      <c r="AX2267" s="41">
        <v>54</v>
      </c>
      <c r="AY2267" s="41">
        <v>22</v>
      </c>
      <c r="AZ2267" s="41">
        <v>69</v>
      </c>
      <c r="BA2267" s="41">
        <v>7</v>
      </c>
      <c r="BB2267" s="60">
        <f t="shared" si="428"/>
        <v>152</v>
      </c>
      <c r="BC2267" s="60">
        <f t="shared" si="429"/>
        <v>38</v>
      </c>
      <c r="BD2267" s="41">
        <f t="shared" si="430"/>
        <v>161</v>
      </c>
      <c r="BE2267" s="41">
        <f t="shared" si="431"/>
        <v>7.8532524659700523E-3</v>
      </c>
    </row>
    <row r="2268" spans="1:57" x14ac:dyDescent="0.25">
      <c r="A2268" s="41" t="s">
        <v>13997</v>
      </c>
      <c r="B2268" s="41" t="s">
        <v>11020</v>
      </c>
      <c r="C2268" s="41">
        <v>1</v>
      </c>
      <c r="D2268" s="41">
        <v>0</v>
      </c>
      <c r="E2268" s="41" t="s">
        <v>13998</v>
      </c>
      <c r="F2268" s="41">
        <v>100</v>
      </c>
      <c r="G2268" s="41">
        <v>100</v>
      </c>
      <c r="H2268" s="41" t="s">
        <v>759</v>
      </c>
      <c r="I2268" s="41" t="s">
        <v>11022</v>
      </c>
      <c r="J2268" s="41" t="s">
        <v>11022</v>
      </c>
      <c r="K2268" s="41" t="s">
        <v>762</v>
      </c>
      <c r="L2268" s="41" t="s">
        <v>762</v>
      </c>
      <c r="M2268" s="41" t="s">
        <v>762</v>
      </c>
      <c r="N2268" s="41" t="s">
        <v>762</v>
      </c>
      <c r="O2268" s="41" t="s">
        <v>762</v>
      </c>
      <c r="P2268" s="41" t="s">
        <v>11022</v>
      </c>
      <c r="Q2268" s="41" t="s">
        <v>11022</v>
      </c>
      <c r="R2268" s="41" t="s">
        <v>11022</v>
      </c>
      <c r="S2268" s="41" t="s">
        <v>11022</v>
      </c>
      <c r="T2268" s="41" t="s">
        <v>11022</v>
      </c>
      <c r="U2268" s="41" t="s">
        <v>11022</v>
      </c>
      <c r="V2268" s="41" t="s">
        <v>11022</v>
      </c>
      <c r="W2268" s="41" t="s">
        <v>13999</v>
      </c>
      <c r="X2268" s="41" t="s">
        <v>14000</v>
      </c>
      <c r="Y2268" s="41" t="s">
        <v>14000</v>
      </c>
      <c r="Z2268" s="41">
        <v>12</v>
      </c>
      <c r="AA2268" s="41">
        <v>233</v>
      </c>
      <c r="AB2268" s="41">
        <v>7</v>
      </c>
      <c r="AC2268" s="41">
        <v>29</v>
      </c>
      <c r="AD2268" s="56">
        <f t="shared" si="420"/>
        <v>281</v>
      </c>
      <c r="AE2268" s="56">
        <f t="shared" si="421"/>
        <v>70.25</v>
      </c>
      <c r="AF2268" s="41">
        <v>10</v>
      </c>
      <c r="AG2268" s="41">
        <v>3</v>
      </c>
      <c r="AH2268" s="41">
        <v>0</v>
      </c>
      <c r="AI2268" s="41">
        <v>0</v>
      </c>
      <c r="AJ2268" s="57">
        <f t="shared" si="422"/>
        <v>13</v>
      </c>
      <c r="AK2268" s="57">
        <f t="shared" si="423"/>
        <v>3.25</v>
      </c>
      <c r="AL2268" s="41">
        <v>0</v>
      </c>
      <c r="AM2268" s="41">
        <v>0</v>
      </c>
      <c r="AN2268" s="41">
        <v>1</v>
      </c>
      <c r="AO2268" s="41">
        <v>0</v>
      </c>
      <c r="AP2268" s="58">
        <f t="shared" si="424"/>
        <v>1</v>
      </c>
      <c r="AQ2268" s="58">
        <f t="shared" si="425"/>
        <v>0.25</v>
      </c>
      <c r="AR2268" s="41">
        <v>0</v>
      </c>
      <c r="AS2268" s="41">
        <v>0</v>
      </c>
      <c r="AT2268" s="41">
        <v>2</v>
      </c>
      <c r="AU2268" s="41">
        <v>0</v>
      </c>
      <c r="AV2268" s="59">
        <f t="shared" si="426"/>
        <v>2</v>
      </c>
      <c r="AW2268" s="59">
        <f t="shared" si="427"/>
        <v>0.5</v>
      </c>
      <c r="AX2268" s="41">
        <v>0</v>
      </c>
      <c r="AY2268" s="41">
        <v>0</v>
      </c>
      <c r="AZ2268" s="41">
        <v>0</v>
      </c>
      <c r="BA2268" s="41">
        <v>0</v>
      </c>
      <c r="BB2268" s="60">
        <f t="shared" si="428"/>
        <v>0</v>
      </c>
      <c r="BC2268" s="60">
        <f t="shared" si="429"/>
        <v>0</v>
      </c>
      <c r="BD2268" s="41">
        <f t="shared" si="430"/>
        <v>297</v>
      </c>
      <c r="BE2268" s="41">
        <f t="shared" si="431"/>
        <v>1.4487055791261527E-2</v>
      </c>
    </row>
    <row r="2269" spans="1:57" x14ac:dyDescent="0.25">
      <c r="A2269" s="41" t="s">
        <v>12417</v>
      </c>
      <c r="B2269" s="41" t="s">
        <v>11020</v>
      </c>
      <c r="C2269" s="41">
        <v>1</v>
      </c>
      <c r="D2269" s="41">
        <v>0</v>
      </c>
      <c r="E2269" s="41" t="s">
        <v>12418</v>
      </c>
      <c r="F2269" s="41">
        <v>100</v>
      </c>
      <c r="G2269" s="41">
        <v>100</v>
      </c>
      <c r="H2269" s="41" t="s">
        <v>759</v>
      </c>
      <c r="I2269" s="41" t="s">
        <v>11022</v>
      </c>
      <c r="J2269" s="41" t="s">
        <v>11022</v>
      </c>
      <c r="K2269" s="41" t="s">
        <v>762</v>
      </c>
      <c r="L2269" s="41" t="s">
        <v>762</v>
      </c>
      <c r="M2269" s="41" t="s">
        <v>762</v>
      </c>
      <c r="N2269" s="41" t="s">
        <v>762</v>
      </c>
      <c r="O2269" s="41" t="s">
        <v>762</v>
      </c>
      <c r="P2269" s="41" t="s">
        <v>11022</v>
      </c>
      <c r="Q2269" s="41" t="s">
        <v>11022</v>
      </c>
      <c r="R2269" s="41" t="s">
        <v>11022</v>
      </c>
      <c r="S2269" s="41" t="s">
        <v>11022</v>
      </c>
      <c r="T2269" s="41" t="s">
        <v>11022</v>
      </c>
      <c r="U2269" s="41" t="s">
        <v>11022</v>
      </c>
      <c r="V2269" s="41" t="s">
        <v>11022</v>
      </c>
      <c r="W2269" s="41" t="s">
        <v>12418</v>
      </c>
      <c r="X2269" s="41" t="s">
        <v>12419</v>
      </c>
      <c r="Y2269" s="41" t="s">
        <v>12419</v>
      </c>
      <c r="Z2269" s="41">
        <v>146</v>
      </c>
      <c r="AA2269" s="41">
        <v>51</v>
      </c>
      <c r="AB2269" s="41">
        <v>35</v>
      </c>
      <c r="AC2269" s="41">
        <v>57</v>
      </c>
      <c r="AD2269" s="56">
        <f t="shared" si="420"/>
        <v>289</v>
      </c>
      <c r="AE2269" s="56">
        <f t="shared" si="421"/>
        <v>72.25</v>
      </c>
      <c r="AF2269" s="41">
        <v>554</v>
      </c>
      <c r="AG2269" s="41">
        <v>145</v>
      </c>
      <c r="AH2269" s="41">
        <v>736</v>
      </c>
      <c r="AI2269" s="41">
        <v>1102</v>
      </c>
      <c r="AJ2269" s="57">
        <f t="shared" si="422"/>
        <v>2537</v>
      </c>
      <c r="AK2269" s="57">
        <f t="shared" si="423"/>
        <v>634.25</v>
      </c>
      <c r="AL2269" s="41">
        <v>461</v>
      </c>
      <c r="AM2269" s="41">
        <v>301</v>
      </c>
      <c r="AN2269" s="41">
        <v>178</v>
      </c>
      <c r="AO2269" s="41">
        <v>71</v>
      </c>
      <c r="AP2269" s="58">
        <f t="shared" si="424"/>
        <v>1011</v>
      </c>
      <c r="AQ2269" s="58">
        <f t="shared" si="425"/>
        <v>252.75</v>
      </c>
      <c r="AR2269" s="41">
        <v>83</v>
      </c>
      <c r="AS2269" s="41">
        <v>93</v>
      </c>
      <c r="AT2269" s="41">
        <v>169</v>
      </c>
      <c r="AU2269" s="41">
        <v>241</v>
      </c>
      <c r="AV2269" s="59">
        <f t="shared" si="426"/>
        <v>586</v>
      </c>
      <c r="AW2269" s="59">
        <f t="shared" si="427"/>
        <v>146.5</v>
      </c>
      <c r="AX2269" s="41">
        <v>195</v>
      </c>
      <c r="AY2269" s="41">
        <v>177</v>
      </c>
      <c r="AZ2269" s="41">
        <v>151</v>
      </c>
      <c r="BA2269" s="41">
        <v>221</v>
      </c>
      <c r="BB2269" s="60">
        <f t="shared" si="428"/>
        <v>744</v>
      </c>
      <c r="BC2269" s="60">
        <f t="shared" si="429"/>
        <v>186</v>
      </c>
      <c r="BD2269" s="41">
        <f t="shared" si="430"/>
        <v>5167</v>
      </c>
      <c r="BE2269" s="41">
        <f t="shared" si="431"/>
        <v>0.25203574839544879</v>
      </c>
    </row>
    <row r="2270" spans="1:57" x14ac:dyDescent="0.25">
      <c r="A2270" s="41" t="s">
        <v>14052</v>
      </c>
      <c r="B2270" s="41" t="s">
        <v>11020</v>
      </c>
      <c r="C2270" s="41">
        <v>1</v>
      </c>
      <c r="D2270" s="41">
        <v>0</v>
      </c>
      <c r="E2270" s="41" t="s">
        <v>14053</v>
      </c>
      <c r="F2270" s="41">
        <v>100</v>
      </c>
      <c r="G2270" s="41">
        <v>100</v>
      </c>
      <c r="H2270" s="41" t="s">
        <v>759</v>
      </c>
      <c r="I2270" s="41" t="s">
        <v>11022</v>
      </c>
      <c r="J2270" s="41" t="s">
        <v>11022</v>
      </c>
      <c r="K2270" s="41" t="s">
        <v>762</v>
      </c>
      <c r="L2270" s="41" t="s">
        <v>762</v>
      </c>
      <c r="M2270" s="41" t="s">
        <v>762</v>
      </c>
      <c r="N2270" s="41" t="s">
        <v>762</v>
      </c>
      <c r="O2270" s="41" t="s">
        <v>762</v>
      </c>
      <c r="P2270" s="41" t="s">
        <v>11022</v>
      </c>
      <c r="Q2270" s="41" t="s">
        <v>11022</v>
      </c>
      <c r="R2270" s="41" t="s">
        <v>11022</v>
      </c>
      <c r="S2270" s="41" t="s">
        <v>11022</v>
      </c>
      <c r="T2270" s="41" t="s">
        <v>11022</v>
      </c>
      <c r="U2270" s="41" t="s">
        <v>11022</v>
      </c>
      <c r="V2270" s="41" t="s">
        <v>11022</v>
      </c>
      <c r="W2270" s="41" t="s">
        <v>14054</v>
      </c>
      <c r="X2270" s="41" t="s">
        <v>14055</v>
      </c>
      <c r="Y2270" s="41" t="s">
        <v>14055</v>
      </c>
      <c r="Z2270" s="41">
        <v>12</v>
      </c>
      <c r="AA2270" s="41">
        <v>20</v>
      </c>
      <c r="AB2270" s="41">
        <v>1</v>
      </c>
      <c r="AC2270" s="41">
        <v>10</v>
      </c>
      <c r="AD2270" s="56">
        <f t="shared" si="420"/>
        <v>43</v>
      </c>
      <c r="AE2270" s="56">
        <f t="shared" si="421"/>
        <v>10.75</v>
      </c>
      <c r="AF2270" s="41">
        <v>37</v>
      </c>
      <c r="AG2270" s="41">
        <v>31</v>
      </c>
      <c r="AH2270" s="41">
        <v>75</v>
      </c>
      <c r="AI2270" s="41">
        <v>118</v>
      </c>
      <c r="AJ2270" s="57">
        <f t="shared" si="422"/>
        <v>261</v>
      </c>
      <c r="AK2270" s="57">
        <f t="shared" si="423"/>
        <v>65.25</v>
      </c>
      <c r="AL2270" s="41">
        <v>58</v>
      </c>
      <c r="AM2270" s="41">
        <v>31</v>
      </c>
      <c r="AN2270" s="41">
        <v>20</v>
      </c>
      <c r="AO2270" s="41">
        <v>11</v>
      </c>
      <c r="AP2270" s="58">
        <f t="shared" si="424"/>
        <v>120</v>
      </c>
      <c r="AQ2270" s="58">
        <f t="shared" si="425"/>
        <v>30</v>
      </c>
      <c r="AR2270" s="41">
        <v>19</v>
      </c>
      <c r="AS2270" s="41">
        <v>15</v>
      </c>
      <c r="AT2270" s="41">
        <v>10</v>
      </c>
      <c r="AU2270" s="41">
        <v>11</v>
      </c>
      <c r="AV2270" s="59">
        <f t="shared" si="426"/>
        <v>55</v>
      </c>
      <c r="AW2270" s="59">
        <f t="shared" si="427"/>
        <v>13.75</v>
      </c>
      <c r="AX2270" s="41">
        <v>21</v>
      </c>
      <c r="AY2270" s="41">
        <v>17</v>
      </c>
      <c r="AZ2270" s="41">
        <v>20</v>
      </c>
      <c r="BA2270" s="41">
        <v>29</v>
      </c>
      <c r="BB2270" s="60">
        <f t="shared" si="428"/>
        <v>87</v>
      </c>
      <c r="BC2270" s="60">
        <f t="shared" si="429"/>
        <v>21.75</v>
      </c>
      <c r="BD2270" s="41">
        <f t="shared" si="430"/>
        <v>566</v>
      </c>
      <c r="BE2270" s="41">
        <f t="shared" si="431"/>
        <v>2.7608328544963041E-2</v>
      </c>
    </row>
    <row r="2271" spans="1:57" x14ac:dyDescent="0.25">
      <c r="A2271" s="41" t="s">
        <v>14220</v>
      </c>
      <c r="B2271" s="41" t="s">
        <v>11020</v>
      </c>
      <c r="C2271" s="41">
        <v>1</v>
      </c>
      <c r="D2271" s="41">
        <v>0</v>
      </c>
      <c r="E2271" s="41" t="s">
        <v>14221</v>
      </c>
      <c r="F2271" s="41">
        <v>100</v>
      </c>
      <c r="G2271" s="41">
        <v>100</v>
      </c>
      <c r="H2271" s="41" t="s">
        <v>759</v>
      </c>
      <c r="I2271" s="41" t="s">
        <v>11022</v>
      </c>
      <c r="J2271" s="41" t="s">
        <v>11022</v>
      </c>
      <c r="K2271" s="41" t="s">
        <v>762</v>
      </c>
      <c r="L2271" s="41" t="s">
        <v>762</v>
      </c>
      <c r="M2271" s="41" t="s">
        <v>762</v>
      </c>
      <c r="N2271" s="41" t="s">
        <v>762</v>
      </c>
      <c r="O2271" s="41" t="s">
        <v>762</v>
      </c>
      <c r="P2271" s="41" t="s">
        <v>11022</v>
      </c>
      <c r="Q2271" s="41" t="s">
        <v>11022</v>
      </c>
      <c r="R2271" s="41" t="s">
        <v>11022</v>
      </c>
      <c r="S2271" s="41" t="s">
        <v>11022</v>
      </c>
      <c r="T2271" s="41" t="s">
        <v>11022</v>
      </c>
      <c r="U2271" s="41" t="s">
        <v>11022</v>
      </c>
      <c r="V2271" s="41" t="s">
        <v>11022</v>
      </c>
      <c r="W2271" s="41" t="s">
        <v>14221</v>
      </c>
      <c r="X2271" s="41" t="s">
        <v>14222</v>
      </c>
      <c r="Y2271" s="41" t="s">
        <v>14222</v>
      </c>
      <c r="Z2271" s="41">
        <v>1</v>
      </c>
      <c r="AA2271" s="41">
        <v>0</v>
      </c>
      <c r="AB2271" s="41">
        <v>0</v>
      </c>
      <c r="AC2271" s="41">
        <v>0</v>
      </c>
      <c r="AD2271" s="56">
        <f t="shared" si="420"/>
        <v>1</v>
      </c>
      <c r="AE2271" s="56">
        <f t="shared" si="421"/>
        <v>0.25</v>
      </c>
      <c r="AF2271" s="41">
        <v>15</v>
      </c>
      <c r="AG2271" s="41">
        <v>6</v>
      </c>
      <c r="AH2271" s="41">
        <v>13</v>
      </c>
      <c r="AI2271" s="41">
        <v>37</v>
      </c>
      <c r="AJ2271" s="57">
        <f t="shared" si="422"/>
        <v>71</v>
      </c>
      <c r="AK2271" s="57">
        <f t="shared" si="423"/>
        <v>17.75</v>
      </c>
      <c r="AL2271" s="41">
        <v>49</v>
      </c>
      <c r="AM2271" s="41">
        <v>24</v>
      </c>
      <c r="AN2271" s="41">
        <v>17</v>
      </c>
      <c r="AO2271" s="41">
        <v>8</v>
      </c>
      <c r="AP2271" s="58">
        <f t="shared" si="424"/>
        <v>98</v>
      </c>
      <c r="AQ2271" s="58">
        <f t="shared" si="425"/>
        <v>24.5</v>
      </c>
      <c r="AR2271" s="41">
        <v>2</v>
      </c>
      <c r="AS2271" s="41">
        <v>4</v>
      </c>
      <c r="AT2271" s="41">
        <v>11</v>
      </c>
      <c r="AU2271" s="41">
        <v>9</v>
      </c>
      <c r="AV2271" s="59">
        <f t="shared" si="426"/>
        <v>26</v>
      </c>
      <c r="AW2271" s="59">
        <f t="shared" si="427"/>
        <v>6.5</v>
      </c>
      <c r="AX2271" s="41">
        <v>10</v>
      </c>
      <c r="AY2271" s="41">
        <v>16</v>
      </c>
      <c r="AZ2271" s="41">
        <v>8</v>
      </c>
      <c r="BA2271" s="41">
        <v>19</v>
      </c>
      <c r="BB2271" s="60">
        <f t="shared" si="428"/>
        <v>53</v>
      </c>
      <c r="BC2271" s="60">
        <f t="shared" si="429"/>
        <v>13.25</v>
      </c>
      <c r="BD2271" s="41">
        <f t="shared" si="430"/>
        <v>249</v>
      </c>
      <c r="BE2271" s="41">
        <f t="shared" si="431"/>
        <v>1.2145713441158654E-2</v>
      </c>
    </row>
    <row r="2272" spans="1:57" x14ac:dyDescent="0.25">
      <c r="A2272" s="41" t="s">
        <v>14230</v>
      </c>
      <c r="B2272" s="41" t="s">
        <v>11020</v>
      </c>
      <c r="C2272" s="41">
        <v>1</v>
      </c>
      <c r="D2272" s="41">
        <v>0</v>
      </c>
      <c r="E2272" s="41" t="s">
        <v>14231</v>
      </c>
      <c r="F2272" s="41">
        <v>100</v>
      </c>
      <c r="G2272" s="41">
        <v>100</v>
      </c>
      <c r="H2272" s="41" t="s">
        <v>759</v>
      </c>
      <c r="I2272" s="41" t="s">
        <v>11022</v>
      </c>
      <c r="J2272" s="41" t="s">
        <v>11022</v>
      </c>
      <c r="K2272" s="41" t="s">
        <v>762</v>
      </c>
      <c r="L2272" s="41" t="s">
        <v>762</v>
      </c>
      <c r="M2272" s="41" t="s">
        <v>762</v>
      </c>
      <c r="N2272" s="41" t="s">
        <v>762</v>
      </c>
      <c r="O2272" s="41" t="s">
        <v>762</v>
      </c>
      <c r="P2272" s="41" t="s">
        <v>11022</v>
      </c>
      <c r="Q2272" s="41" t="s">
        <v>11022</v>
      </c>
      <c r="R2272" s="41" t="s">
        <v>11022</v>
      </c>
      <c r="S2272" s="41" t="s">
        <v>11022</v>
      </c>
      <c r="T2272" s="41" t="s">
        <v>11022</v>
      </c>
      <c r="U2272" s="41" t="s">
        <v>11022</v>
      </c>
      <c r="V2272" s="41" t="s">
        <v>11022</v>
      </c>
      <c r="W2272" s="41" t="s">
        <v>14232</v>
      </c>
      <c r="X2272" s="41" t="s">
        <v>14233</v>
      </c>
      <c r="Y2272" s="41" t="s">
        <v>14233</v>
      </c>
      <c r="Z2272" s="41">
        <v>0</v>
      </c>
      <c r="AA2272" s="41">
        <v>0</v>
      </c>
      <c r="AB2272" s="41">
        <v>0</v>
      </c>
      <c r="AC2272" s="41">
        <v>0</v>
      </c>
      <c r="AD2272" s="56">
        <f t="shared" si="420"/>
        <v>0</v>
      </c>
      <c r="AE2272" s="56">
        <f t="shared" si="421"/>
        <v>0</v>
      </c>
      <c r="AF2272" s="41">
        <v>2</v>
      </c>
      <c r="AG2272" s="41">
        <v>2</v>
      </c>
      <c r="AH2272" s="41">
        <v>5</v>
      </c>
      <c r="AI2272" s="41">
        <v>9</v>
      </c>
      <c r="AJ2272" s="57">
        <f t="shared" si="422"/>
        <v>18</v>
      </c>
      <c r="AK2272" s="57">
        <f t="shared" si="423"/>
        <v>4.5</v>
      </c>
      <c r="AL2272" s="41">
        <v>22</v>
      </c>
      <c r="AM2272" s="41">
        <v>8</v>
      </c>
      <c r="AN2272" s="41">
        <v>0</v>
      </c>
      <c r="AO2272" s="41">
        <v>4</v>
      </c>
      <c r="AP2272" s="58">
        <f t="shared" si="424"/>
        <v>34</v>
      </c>
      <c r="AQ2272" s="58">
        <f t="shared" si="425"/>
        <v>8.5</v>
      </c>
      <c r="AR2272" s="41">
        <v>0</v>
      </c>
      <c r="AS2272" s="41">
        <v>0</v>
      </c>
      <c r="AT2272" s="41">
        <v>6</v>
      </c>
      <c r="AU2272" s="41">
        <v>6</v>
      </c>
      <c r="AV2272" s="59">
        <f t="shared" si="426"/>
        <v>12</v>
      </c>
      <c r="AW2272" s="59">
        <f t="shared" si="427"/>
        <v>3</v>
      </c>
      <c r="AX2272" s="41">
        <v>1</v>
      </c>
      <c r="AY2272" s="41">
        <v>4</v>
      </c>
      <c r="AZ2272" s="41">
        <v>4</v>
      </c>
      <c r="BA2272" s="41">
        <v>7</v>
      </c>
      <c r="BB2272" s="60">
        <f t="shared" si="428"/>
        <v>16</v>
      </c>
      <c r="BC2272" s="60">
        <f t="shared" si="429"/>
        <v>4</v>
      </c>
      <c r="BD2272" s="41">
        <f t="shared" si="430"/>
        <v>80</v>
      </c>
      <c r="BE2272" s="41">
        <f t="shared" si="431"/>
        <v>3.9022372501714545E-3</v>
      </c>
    </row>
    <row r="2273" spans="1:57" x14ac:dyDescent="0.25">
      <c r="A2273" s="41" t="s">
        <v>12995</v>
      </c>
      <c r="B2273" s="41" t="s">
        <v>11020</v>
      </c>
      <c r="C2273" s="41">
        <v>1</v>
      </c>
      <c r="D2273" s="41">
        <v>0</v>
      </c>
      <c r="E2273" s="41" t="s">
        <v>12996</v>
      </c>
      <c r="F2273" s="41">
        <v>100</v>
      </c>
      <c r="G2273" s="41">
        <v>100</v>
      </c>
      <c r="H2273" s="41" t="s">
        <v>1552</v>
      </c>
      <c r="I2273" s="41" t="s">
        <v>11022</v>
      </c>
      <c r="J2273" s="41" t="s">
        <v>11022</v>
      </c>
      <c r="K2273" s="41" t="s">
        <v>762</v>
      </c>
      <c r="L2273" s="41" t="s">
        <v>762</v>
      </c>
      <c r="M2273" s="41" t="s">
        <v>762</v>
      </c>
      <c r="N2273" s="41" t="s">
        <v>762</v>
      </c>
      <c r="O2273" s="41" t="s">
        <v>762</v>
      </c>
      <c r="P2273" s="41" t="s">
        <v>11022</v>
      </c>
      <c r="Q2273" s="41" t="s">
        <v>11022</v>
      </c>
      <c r="R2273" s="41" t="s">
        <v>11022</v>
      </c>
      <c r="S2273" s="41" t="s">
        <v>11022</v>
      </c>
      <c r="T2273" s="41" t="s">
        <v>11022</v>
      </c>
      <c r="U2273" s="41" t="s">
        <v>11022</v>
      </c>
      <c r="V2273" s="41" t="s">
        <v>11022</v>
      </c>
      <c r="W2273" s="41" t="s">
        <v>12997</v>
      </c>
      <c r="X2273" s="41" t="s">
        <v>12998</v>
      </c>
      <c r="Y2273" s="41" t="s">
        <v>12998</v>
      </c>
      <c r="Z2273" s="41">
        <v>24</v>
      </c>
      <c r="AA2273" s="41">
        <v>15</v>
      </c>
      <c r="AB2273" s="41">
        <v>10</v>
      </c>
      <c r="AC2273" s="41">
        <v>14</v>
      </c>
      <c r="AD2273" s="56">
        <f t="shared" si="420"/>
        <v>63</v>
      </c>
      <c r="AE2273" s="56">
        <f t="shared" si="421"/>
        <v>15.75</v>
      </c>
      <c r="AF2273" s="41">
        <v>131</v>
      </c>
      <c r="AG2273" s="41">
        <v>39</v>
      </c>
      <c r="AH2273" s="41">
        <v>151</v>
      </c>
      <c r="AI2273" s="41">
        <v>232</v>
      </c>
      <c r="AJ2273" s="57">
        <f t="shared" si="422"/>
        <v>553</v>
      </c>
      <c r="AK2273" s="57">
        <f t="shared" si="423"/>
        <v>138.25</v>
      </c>
      <c r="AL2273" s="41">
        <v>77</v>
      </c>
      <c r="AM2273" s="41">
        <v>47</v>
      </c>
      <c r="AN2273" s="41">
        <v>42</v>
      </c>
      <c r="AO2273" s="41">
        <v>9</v>
      </c>
      <c r="AP2273" s="58">
        <f t="shared" si="424"/>
        <v>175</v>
      </c>
      <c r="AQ2273" s="58">
        <f t="shared" si="425"/>
        <v>43.75</v>
      </c>
      <c r="AR2273" s="41">
        <v>7</v>
      </c>
      <c r="AS2273" s="41">
        <v>30</v>
      </c>
      <c r="AT2273" s="41">
        <v>33</v>
      </c>
      <c r="AU2273" s="41">
        <v>48</v>
      </c>
      <c r="AV2273" s="59">
        <f t="shared" si="426"/>
        <v>118</v>
      </c>
      <c r="AW2273" s="59">
        <f t="shared" si="427"/>
        <v>29.5</v>
      </c>
      <c r="AX2273" s="41">
        <v>18</v>
      </c>
      <c r="AY2273" s="41">
        <v>19</v>
      </c>
      <c r="AZ2273" s="41">
        <v>27</v>
      </c>
      <c r="BA2273" s="41">
        <v>31</v>
      </c>
      <c r="BB2273" s="60">
        <f t="shared" si="428"/>
        <v>95</v>
      </c>
      <c r="BC2273" s="60">
        <f t="shared" si="429"/>
        <v>23.75</v>
      </c>
      <c r="BD2273" s="41">
        <f t="shared" si="430"/>
        <v>1004</v>
      </c>
      <c r="BE2273" s="41">
        <f t="shared" si="431"/>
        <v>4.897307748965176E-2</v>
      </c>
    </row>
    <row r="2274" spans="1:57" x14ac:dyDescent="0.25">
      <c r="A2274" s="41" t="s">
        <v>12291</v>
      </c>
      <c r="B2274" s="41" t="s">
        <v>11020</v>
      </c>
      <c r="C2274" s="41">
        <v>1</v>
      </c>
      <c r="D2274" s="41">
        <v>0</v>
      </c>
      <c r="E2274" s="41" t="s">
        <v>12292</v>
      </c>
      <c r="F2274" s="41">
        <v>100</v>
      </c>
      <c r="G2274" s="41">
        <v>100</v>
      </c>
      <c r="H2274" s="41" t="s">
        <v>1552</v>
      </c>
      <c r="I2274" s="41" t="s">
        <v>11022</v>
      </c>
      <c r="J2274" s="41" t="s">
        <v>11022</v>
      </c>
      <c r="K2274" s="41" t="s">
        <v>762</v>
      </c>
      <c r="L2274" s="41" t="s">
        <v>762</v>
      </c>
      <c r="M2274" s="41" t="s">
        <v>762</v>
      </c>
      <c r="N2274" s="41" t="s">
        <v>762</v>
      </c>
      <c r="O2274" s="41" t="s">
        <v>762</v>
      </c>
      <c r="P2274" s="41" t="s">
        <v>11022</v>
      </c>
      <c r="Q2274" s="41" t="s">
        <v>11022</v>
      </c>
      <c r="R2274" s="41" t="s">
        <v>11022</v>
      </c>
      <c r="S2274" s="41" t="s">
        <v>11022</v>
      </c>
      <c r="T2274" s="41" t="s">
        <v>11022</v>
      </c>
      <c r="U2274" s="41" t="s">
        <v>11022</v>
      </c>
      <c r="V2274" s="41" t="s">
        <v>11022</v>
      </c>
      <c r="W2274" s="41" t="s">
        <v>12292</v>
      </c>
      <c r="X2274" s="41" t="s">
        <v>12293</v>
      </c>
      <c r="Y2274" s="41" t="s">
        <v>12293</v>
      </c>
      <c r="Z2274" s="41">
        <v>222</v>
      </c>
      <c r="AA2274" s="41">
        <v>67</v>
      </c>
      <c r="AB2274" s="41">
        <v>48</v>
      </c>
      <c r="AC2274" s="41">
        <v>88</v>
      </c>
      <c r="AD2274" s="56">
        <f t="shared" si="420"/>
        <v>425</v>
      </c>
      <c r="AE2274" s="56">
        <f t="shared" si="421"/>
        <v>106.25</v>
      </c>
      <c r="AF2274" s="41">
        <v>1016</v>
      </c>
      <c r="AG2274" s="41">
        <v>260</v>
      </c>
      <c r="AH2274" s="41">
        <v>1244</v>
      </c>
      <c r="AI2274" s="41">
        <v>2007</v>
      </c>
      <c r="AJ2274" s="57">
        <f t="shared" si="422"/>
        <v>4527</v>
      </c>
      <c r="AK2274" s="57">
        <f t="shared" si="423"/>
        <v>1131.75</v>
      </c>
      <c r="AL2274" s="41">
        <v>730</v>
      </c>
      <c r="AM2274" s="41">
        <v>541</v>
      </c>
      <c r="AN2274" s="41">
        <v>305</v>
      </c>
      <c r="AO2274" s="41">
        <v>116</v>
      </c>
      <c r="AP2274" s="58">
        <f t="shared" si="424"/>
        <v>1692</v>
      </c>
      <c r="AQ2274" s="58">
        <f t="shared" si="425"/>
        <v>423</v>
      </c>
      <c r="AR2274" s="41">
        <v>100</v>
      </c>
      <c r="AS2274" s="41">
        <v>163</v>
      </c>
      <c r="AT2274" s="41">
        <v>252</v>
      </c>
      <c r="AU2274" s="41">
        <v>344</v>
      </c>
      <c r="AV2274" s="59">
        <f t="shared" si="426"/>
        <v>859</v>
      </c>
      <c r="AW2274" s="59">
        <f t="shared" si="427"/>
        <v>214.75</v>
      </c>
      <c r="AX2274" s="41">
        <v>249</v>
      </c>
      <c r="AY2274" s="41">
        <v>198</v>
      </c>
      <c r="AZ2274" s="41">
        <v>213</v>
      </c>
      <c r="BA2274" s="41">
        <v>280</v>
      </c>
      <c r="BB2274" s="60">
        <f t="shared" si="428"/>
        <v>940</v>
      </c>
      <c r="BC2274" s="60">
        <f t="shared" si="429"/>
        <v>235</v>
      </c>
      <c r="BD2274" s="41">
        <f t="shared" si="430"/>
        <v>8443</v>
      </c>
      <c r="BE2274" s="41">
        <f t="shared" si="431"/>
        <v>0.41183236378996985</v>
      </c>
    </row>
    <row r="2275" spans="1:57" x14ac:dyDescent="0.25">
      <c r="A2275" s="41" t="s">
        <v>12045</v>
      </c>
      <c r="B2275" s="41" t="s">
        <v>11020</v>
      </c>
      <c r="C2275" s="41">
        <v>1</v>
      </c>
      <c r="D2275" s="41">
        <v>0</v>
      </c>
      <c r="E2275" s="41" t="s">
        <v>12046</v>
      </c>
      <c r="F2275" s="41">
        <v>100</v>
      </c>
      <c r="G2275" s="41">
        <v>100</v>
      </c>
      <c r="H2275" s="41" t="s">
        <v>1552</v>
      </c>
      <c r="I2275" s="41" t="s">
        <v>11022</v>
      </c>
      <c r="J2275" s="41" t="s">
        <v>11022</v>
      </c>
      <c r="K2275" s="41" t="s">
        <v>762</v>
      </c>
      <c r="L2275" s="41" t="s">
        <v>762</v>
      </c>
      <c r="M2275" s="41" t="s">
        <v>762</v>
      </c>
      <c r="N2275" s="41" t="s">
        <v>762</v>
      </c>
      <c r="O2275" s="41" t="s">
        <v>762</v>
      </c>
      <c r="P2275" s="41" t="s">
        <v>11022</v>
      </c>
      <c r="Q2275" s="41" t="s">
        <v>11022</v>
      </c>
      <c r="R2275" s="41" t="s">
        <v>11022</v>
      </c>
      <c r="S2275" s="41" t="s">
        <v>11022</v>
      </c>
      <c r="T2275" s="41" t="s">
        <v>11022</v>
      </c>
      <c r="U2275" s="41" t="s">
        <v>11022</v>
      </c>
      <c r="V2275" s="41" t="s">
        <v>11022</v>
      </c>
      <c r="W2275" s="41" t="s">
        <v>12046</v>
      </c>
      <c r="X2275" s="41" t="s">
        <v>12047</v>
      </c>
      <c r="Y2275" s="41" t="s">
        <v>12047</v>
      </c>
      <c r="Z2275" s="41">
        <v>28</v>
      </c>
      <c r="AA2275" s="41">
        <v>12</v>
      </c>
      <c r="AB2275" s="41">
        <v>2</v>
      </c>
      <c r="AC2275" s="41">
        <v>10</v>
      </c>
      <c r="AD2275" s="56">
        <f t="shared" si="420"/>
        <v>52</v>
      </c>
      <c r="AE2275" s="56">
        <f t="shared" si="421"/>
        <v>13</v>
      </c>
      <c r="AF2275" s="41">
        <v>136</v>
      </c>
      <c r="AG2275" s="41">
        <v>25</v>
      </c>
      <c r="AH2275" s="41">
        <v>170</v>
      </c>
      <c r="AI2275" s="41">
        <v>213</v>
      </c>
      <c r="AJ2275" s="57">
        <f t="shared" si="422"/>
        <v>544</v>
      </c>
      <c r="AK2275" s="57">
        <f t="shared" si="423"/>
        <v>136</v>
      </c>
      <c r="AL2275" s="41">
        <v>88</v>
      </c>
      <c r="AM2275" s="41">
        <v>105</v>
      </c>
      <c r="AN2275" s="41">
        <v>49</v>
      </c>
      <c r="AO2275" s="41">
        <v>10</v>
      </c>
      <c r="AP2275" s="58">
        <f t="shared" si="424"/>
        <v>252</v>
      </c>
      <c r="AQ2275" s="58">
        <f t="shared" si="425"/>
        <v>63</v>
      </c>
      <c r="AR2275" s="41">
        <v>18</v>
      </c>
      <c r="AS2275" s="41">
        <v>31</v>
      </c>
      <c r="AT2275" s="41">
        <v>23</v>
      </c>
      <c r="AU2275" s="41">
        <v>52</v>
      </c>
      <c r="AV2275" s="59">
        <f t="shared" si="426"/>
        <v>124</v>
      </c>
      <c r="AW2275" s="59">
        <f t="shared" si="427"/>
        <v>31</v>
      </c>
      <c r="AX2275" s="41">
        <v>27</v>
      </c>
      <c r="AY2275" s="41">
        <v>24</v>
      </c>
      <c r="AZ2275" s="41">
        <v>39</v>
      </c>
      <c r="BA2275" s="41">
        <v>56</v>
      </c>
      <c r="BB2275" s="60">
        <f t="shared" si="428"/>
        <v>146</v>
      </c>
      <c r="BC2275" s="60">
        <f t="shared" si="429"/>
        <v>36.5</v>
      </c>
      <c r="BD2275" s="41">
        <f t="shared" si="430"/>
        <v>1118</v>
      </c>
      <c r="BE2275" s="41">
        <f t="shared" si="431"/>
        <v>5.4533765571146073E-2</v>
      </c>
    </row>
    <row r="2276" spans="1:57" x14ac:dyDescent="0.25">
      <c r="A2276" s="41" t="s">
        <v>11650</v>
      </c>
      <c r="B2276" s="41" t="s">
        <v>11020</v>
      </c>
      <c r="C2276" s="41">
        <v>1</v>
      </c>
      <c r="D2276" s="41">
        <v>0</v>
      </c>
      <c r="E2276" s="41" t="s">
        <v>11651</v>
      </c>
      <c r="F2276" s="41">
        <v>100</v>
      </c>
      <c r="G2276" s="41">
        <v>100</v>
      </c>
      <c r="H2276" s="41" t="s">
        <v>1552</v>
      </c>
      <c r="I2276" s="41" t="s">
        <v>11022</v>
      </c>
      <c r="J2276" s="41" t="s">
        <v>11022</v>
      </c>
      <c r="K2276" s="41" t="s">
        <v>762</v>
      </c>
      <c r="L2276" s="41" t="s">
        <v>762</v>
      </c>
      <c r="M2276" s="41" t="s">
        <v>762</v>
      </c>
      <c r="N2276" s="41" t="s">
        <v>762</v>
      </c>
      <c r="O2276" s="41" t="s">
        <v>762</v>
      </c>
      <c r="P2276" s="41" t="s">
        <v>11022</v>
      </c>
      <c r="Q2276" s="41" t="s">
        <v>11022</v>
      </c>
      <c r="R2276" s="41" t="s">
        <v>11022</v>
      </c>
      <c r="S2276" s="41" t="s">
        <v>11022</v>
      </c>
      <c r="T2276" s="41" t="s">
        <v>11022</v>
      </c>
      <c r="U2276" s="41" t="s">
        <v>11022</v>
      </c>
      <c r="V2276" s="41" t="s">
        <v>11022</v>
      </c>
      <c r="W2276" s="41" t="s">
        <v>11651</v>
      </c>
      <c r="X2276" s="41" t="s">
        <v>11652</v>
      </c>
      <c r="Y2276" s="41" t="s">
        <v>11652</v>
      </c>
      <c r="Z2276" s="41">
        <v>16</v>
      </c>
      <c r="AA2276" s="41">
        <v>6</v>
      </c>
      <c r="AB2276" s="41">
        <v>5</v>
      </c>
      <c r="AC2276" s="41">
        <v>6</v>
      </c>
      <c r="AD2276" s="56">
        <f t="shared" si="420"/>
        <v>33</v>
      </c>
      <c r="AE2276" s="56">
        <f t="shared" si="421"/>
        <v>8.25</v>
      </c>
      <c r="AF2276" s="41">
        <v>78</v>
      </c>
      <c r="AG2276" s="41">
        <v>39</v>
      </c>
      <c r="AH2276" s="41">
        <v>92</v>
      </c>
      <c r="AI2276" s="41">
        <v>110</v>
      </c>
      <c r="AJ2276" s="57">
        <f t="shared" si="422"/>
        <v>319</v>
      </c>
      <c r="AK2276" s="57">
        <f t="shared" si="423"/>
        <v>79.75</v>
      </c>
      <c r="AL2276" s="41">
        <v>41</v>
      </c>
      <c r="AM2276" s="41">
        <v>26</v>
      </c>
      <c r="AN2276" s="41">
        <v>30</v>
      </c>
      <c r="AO2276" s="41">
        <v>9</v>
      </c>
      <c r="AP2276" s="58">
        <f t="shared" si="424"/>
        <v>106</v>
      </c>
      <c r="AQ2276" s="58">
        <f t="shared" si="425"/>
        <v>26.5</v>
      </c>
      <c r="AR2276" s="41">
        <v>6</v>
      </c>
      <c r="AS2276" s="41">
        <v>9</v>
      </c>
      <c r="AT2276" s="41">
        <v>14</v>
      </c>
      <c r="AU2276" s="41">
        <v>43</v>
      </c>
      <c r="AV2276" s="59">
        <f t="shared" si="426"/>
        <v>72</v>
      </c>
      <c r="AW2276" s="59">
        <f t="shared" si="427"/>
        <v>18</v>
      </c>
      <c r="AX2276" s="41">
        <v>19</v>
      </c>
      <c r="AY2276" s="41">
        <v>11</v>
      </c>
      <c r="AZ2276" s="41">
        <v>6</v>
      </c>
      <c r="BA2276" s="41">
        <v>16</v>
      </c>
      <c r="BB2276" s="60">
        <f t="shared" si="428"/>
        <v>52</v>
      </c>
      <c r="BC2276" s="60">
        <f t="shared" si="429"/>
        <v>13</v>
      </c>
      <c r="BD2276" s="41">
        <f t="shared" si="430"/>
        <v>582</v>
      </c>
      <c r="BE2276" s="41">
        <f t="shared" si="431"/>
        <v>2.8388775994997333E-2</v>
      </c>
    </row>
    <row r="2277" spans="1:57" x14ac:dyDescent="0.25">
      <c r="A2277" s="41" t="s">
        <v>12482</v>
      </c>
      <c r="B2277" s="41" t="s">
        <v>11020</v>
      </c>
      <c r="C2277" s="41">
        <v>1</v>
      </c>
      <c r="D2277" s="41">
        <v>0</v>
      </c>
      <c r="E2277" s="41" t="s">
        <v>12483</v>
      </c>
      <c r="F2277" s="41">
        <v>100</v>
      </c>
      <c r="G2277" s="41">
        <v>100</v>
      </c>
      <c r="H2277" s="41" t="s">
        <v>759</v>
      </c>
      <c r="I2277" s="41" t="s">
        <v>11022</v>
      </c>
      <c r="J2277" s="41" t="s">
        <v>11022</v>
      </c>
      <c r="K2277" s="41" t="s">
        <v>762</v>
      </c>
      <c r="L2277" s="41" t="s">
        <v>762</v>
      </c>
      <c r="M2277" s="41" t="s">
        <v>762</v>
      </c>
      <c r="N2277" s="41" t="s">
        <v>762</v>
      </c>
      <c r="O2277" s="41" t="s">
        <v>762</v>
      </c>
      <c r="P2277" s="41" t="s">
        <v>11022</v>
      </c>
      <c r="Q2277" s="41" t="s">
        <v>11022</v>
      </c>
      <c r="R2277" s="41" t="s">
        <v>11022</v>
      </c>
      <c r="S2277" s="41" t="s">
        <v>11022</v>
      </c>
      <c r="T2277" s="41" t="s">
        <v>11022</v>
      </c>
      <c r="U2277" s="41" t="s">
        <v>11022</v>
      </c>
      <c r="V2277" s="41" t="s">
        <v>11022</v>
      </c>
      <c r="W2277" s="41" t="s">
        <v>12483</v>
      </c>
      <c r="X2277" s="41" t="s">
        <v>12484</v>
      </c>
      <c r="Y2277" s="41" t="s">
        <v>12484</v>
      </c>
      <c r="Z2277" s="41">
        <v>3</v>
      </c>
      <c r="AA2277" s="41">
        <v>6</v>
      </c>
      <c r="AB2277" s="41">
        <v>2</v>
      </c>
      <c r="AC2277" s="41">
        <v>6</v>
      </c>
      <c r="AD2277" s="56">
        <f t="shared" si="420"/>
        <v>17</v>
      </c>
      <c r="AE2277" s="56">
        <f t="shared" si="421"/>
        <v>4.25</v>
      </c>
      <c r="AF2277" s="41">
        <v>63</v>
      </c>
      <c r="AG2277" s="41">
        <v>22</v>
      </c>
      <c r="AH2277" s="41">
        <v>95</v>
      </c>
      <c r="AI2277" s="41">
        <v>108</v>
      </c>
      <c r="AJ2277" s="57">
        <f t="shared" si="422"/>
        <v>288</v>
      </c>
      <c r="AK2277" s="57">
        <f t="shared" si="423"/>
        <v>72</v>
      </c>
      <c r="AL2277" s="41">
        <v>51</v>
      </c>
      <c r="AM2277" s="41">
        <v>47</v>
      </c>
      <c r="AN2277" s="41">
        <v>13</v>
      </c>
      <c r="AO2277" s="41">
        <v>11</v>
      </c>
      <c r="AP2277" s="58">
        <f t="shared" si="424"/>
        <v>122</v>
      </c>
      <c r="AQ2277" s="58">
        <f t="shared" si="425"/>
        <v>30.5</v>
      </c>
      <c r="AR2277" s="41">
        <v>2</v>
      </c>
      <c r="AS2277" s="41">
        <v>13</v>
      </c>
      <c r="AT2277" s="41">
        <v>11</v>
      </c>
      <c r="AU2277" s="41">
        <v>25</v>
      </c>
      <c r="AV2277" s="59">
        <f t="shared" si="426"/>
        <v>51</v>
      </c>
      <c r="AW2277" s="59">
        <f t="shared" si="427"/>
        <v>12.75</v>
      </c>
      <c r="AX2277" s="41">
        <v>15</v>
      </c>
      <c r="AY2277" s="41">
        <v>15</v>
      </c>
      <c r="AZ2277" s="41">
        <v>24</v>
      </c>
      <c r="BA2277" s="41">
        <v>22</v>
      </c>
      <c r="BB2277" s="60">
        <f t="shared" si="428"/>
        <v>76</v>
      </c>
      <c r="BC2277" s="60">
        <f t="shared" si="429"/>
        <v>19</v>
      </c>
      <c r="BD2277" s="41">
        <f t="shared" si="430"/>
        <v>554</v>
      </c>
      <c r="BE2277" s="41">
        <f t="shared" si="431"/>
        <v>2.7022992957437323E-2</v>
      </c>
    </row>
    <row r="2278" spans="1:57" x14ac:dyDescent="0.25">
      <c r="A2278" s="41" t="s">
        <v>11589</v>
      </c>
      <c r="B2278" s="41" t="s">
        <v>11020</v>
      </c>
      <c r="C2278" s="41">
        <v>1</v>
      </c>
      <c r="D2278" s="41">
        <v>0</v>
      </c>
      <c r="E2278" s="41" t="s">
        <v>11590</v>
      </c>
      <c r="F2278" s="41">
        <v>100</v>
      </c>
      <c r="G2278" s="41">
        <v>100</v>
      </c>
      <c r="H2278" s="41" t="s">
        <v>759</v>
      </c>
      <c r="I2278" s="41" t="s">
        <v>11022</v>
      </c>
      <c r="J2278" s="41" t="s">
        <v>11022</v>
      </c>
      <c r="K2278" s="41" t="s">
        <v>762</v>
      </c>
      <c r="L2278" s="41" t="s">
        <v>762</v>
      </c>
      <c r="M2278" s="41" t="s">
        <v>762</v>
      </c>
      <c r="N2278" s="41" t="s">
        <v>762</v>
      </c>
      <c r="O2278" s="41" t="s">
        <v>762</v>
      </c>
      <c r="P2278" s="41" t="s">
        <v>11022</v>
      </c>
      <c r="Q2278" s="41" t="s">
        <v>11022</v>
      </c>
      <c r="R2278" s="41" t="s">
        <v>11022</v>
      </c>
      <c r="S2278" s="41" t="s">
        <v>11022</v>
      </c>
      <c r="T2278" s="41" t="s">
        <v>11022</v>
      </c>
      <c r="U2278" s="41" t="s">
        <v>11022</v>
      </c>
      <c r="V2278" s="41" t="s">
        <v>11022</v>
      </c>
      <c r="W2278" s="41" t="s">
        <v>11591</v>
      </c>
      <c r="X2278" s="41" t="s">
        <v>11592</v>
      </c>
      <c r="Y2278" s="41" t="s">
        <v>11592</v>
      </c>
      <c r="Z2278" s="41">
        <v>3</v>
      </c>
      <c r="AA2278" s="41">
        <v>2</v>
      </c>
      <c r="AB2278" s="41">
        <v>3</v>
      </c>
      <c r="AC2278" s="41">
        <v>0</v>
      </c>
      <c r="AD2278" s="56">
        <f t="shared" si="420"/>
        <v>8</v>
      </c>
      <c r="AE2278" s="56">
        <f t="shared" si="421"/>
        <v>2</v>
      </c>
      <c r="AF2278" s="41">
        <v>45</v>
      </c>
      <c r="AG2278" s="41">
        <v>12</v>
      </c>
      <c r="AH2278" s="41">
        <v>39</v>
      </c>
      <c r="AI2278" s="41">
        <v>51</v>
      </c>
      <c r="AJ2278" s="57">
        <f t="shared" si="422"/>
        <v>147</v>
      </c>
      <c r="AK2278" s="57">
        <f t="shared" si="423"/>
        <v>36.75</v>
      </c>
      <c r="AL2278" s="41">
        <v>21</v>
      </c>
      <c r="AM2278" s="41">
        <v>14</v>
      </c>
      <c r="AN2278" s="41">
        <v>12</v>
      </c>
      <c r="AO2278" s="41">
        <v>4</v>
      </c>
      <c r="AP2278" s="58">
        <f t="shared" si="424"/>
        <v>51</v>
      </c>
      <c r="AQ2278" s="58">
        <f t="shared" si="425"/>
        <v>12.75</v>
      </c>
      <c r="AR2278" s="41">
        <v>1</v>
      </c>
      <c r="AS2278" s="41">
        <v>4</v>
      </c>
      <c r="AT2278" s="41">
        <v>7</v>
      </c>
      <c r="AU2278" s="41">
        <v>9</v>
      </c>
      <c r="AV2278" s="59">
        <f t="shared" si="426"/>
        <v>21</v>
      </c>
      <c r="AW2278" s="59">
        <f t="shared" si="427"/>
        <v>5.25</v>
      </c>
      <c r="AX2278" s="41">
        <v>5</v>
      </c>
      <c r="AY2278" s="41">
        <v>7</v>
      </c>
      <c r="AZ2278" s="41">
        <v>7</v>
      </c>
      <c r="BA2278" s="41">
        <v>10</v>
      </c>
      <c r="BB2278" s="60">
        <f t="shared" si="428"/>
        <v>29</v>
      </c>
      <c r="BC2278" s="60">
        <f t="shared" si="429"/>
        <v>7.25</v>
      </c>
      <c r="BD2278" s="41">
        <f t="shared" si="430"/>
        <v>256</v>
      </c>
      <c r="BE2278" s="41">
        <f t="shared" si="431"/>
        <v>1.2487159200548655E-2</v>
      </c>
    </row>
    <row r="2279" spans="1:57" x14ac:dyDescent="0.25">
      <c r="A2279" s="41" t="s">
        <v>11797</v>
      </c>
      <c r="B2279" s="41" t="s">
        <v>11020</v>
      </c>
      <c r="C2279" s="41">
        <v>1</v>
      </c>
      <c r="D2279" s="41">
        <v>0</v>
      </c>
      <c r="E2279" s="41" t="s">
        <v>11798</v>
      </c>
      <c r="F2279" s="41">
        <v>100</v>
      </c>
      <c r="G2279" s="41">
        <v>100</v>
      </c>
      <c r="H2279" s="41" t="s">
        <v>759</v>
      </c>
      <c r="I2279" s="41" t="s">
        <v>11022</v>
      </c>
      <c r="J2279" s="41" t="s">
        <v>11022</v>
      </c>
      <c r="K2279" s="41" t="s">
        <v>762</v>
      </c>
      <c r="L2279" s="41" t="s">
        <v>762</v>
      </c>
      <c r="M2279" s="41" t="s">
        <v>762</v>
      </c>
      <c r="N2279" s="41" t="s">
        <v>762</v>
      </c>
      <c r="O2279" s="41" t="s">
        <v>762</v>
      </c>
      <c r="P2279" s="41" t="s">
        <v>11022</v>
      </c>
      <c r="Q2279" s="41" t="s">
        <v>11022</v>
      </c>
      <c r="R2279" s="41" t="s">
        <v>11022</v>
      </c>
      <c r="S2279" s="41" t="s">
        <v>11022</v>
      </c>
      <c r="T2279" s="41" t="s">
        <v>11022</v>
      </c>
      <c r="U2279" s="41" t="s">
        <v>11022</v>
      </c>
      <c r="V2279" s="41" t="s">
        <v>11022</v>
      </c>
      <c r="W2279" s="41" t="s">
        <v>11799</v>
      </c>
      <c r="X2279" s="41" t="s">
        <v>11800</v>
      </c>
      <c r="Y2279" s="41" t="s">
        <v>11800</v>
      </c>
      <c r="Z2279" s="41">
        <v>1</v>
      </c>
      <c r="AA2279" s="41">
        <v>0</v>
      </c>
      <c r="AB2279" s="41">
        <v>0</v>
      </c>
      <c r="AC2279" s="41">
        <v>0</v>
      </c>
      <c r="AD2279" s="56">
        <f t="shared" si="420"/>
        <v>1</v>
      </c>
      <c r="AE2279" s="56">
        <f t="shared" si="421"/>
        <v>0.25</v>
      </c>
      <c r="AF2279" s="41">
        <v>11</v>
      </c>
      <c r="AG2279" s="41">
        <v>3</v>
      </c>
      <c r="AH2279" s="41">
        <v>15</v>
      </c>
      <c r="AI2279" s="41">
        <v>17</v>
      </c>
      <c r="AJ2279" s="57">
        <f t="shared" si="422"/>
        <v>46</v>
      </c>
      <c r="AK2279" s="57">
        <f t="shared" si="423"/>
        <v>11.5</v>
      </c>
      <c r="AL2279" s="41">
        <v>3</v>
      </c>
      <c r="AM2279" s="41">
        <v>3</v>
      </c>
      <c r="AN2279" s="41">
        <v>2</v>
      </c>
      <c r="AO2279" s="41">
        <v>3</v>
      </c>
      <c r="AP2279" s="58">
        <f t="shared" si="424"/>
        <v>11</v>
      </c>
      <c r="AQ2279" s="58">
        <f t="shared" si="425"/>
        <v>2.75</v>
      </c>
      <c r="AR2279" s="41">
        <v>1</v>
      </c>
      <c r="AS2279" s="41">
        <v>2</v>
      </c>
      <c r="AT2279" s="41">
        <v>3</v>
      </c>
      <c r="AU2279" s="41">
        <v>4</v>
      </c>
      <c r="AV2279" s="59">
        <f t="shared" si="426"/>
        <v>10</v>
      </c>
      <c r="AW2279" s="59">
        <f t="shared" si="427"/>
        <v>2.5</v>
      </c>
      <c r="AX2279" s="41">
        <v>0</v>
      </c>
      <c r="AY2279" s="41">
        <v>2</v>
      </c>
      <c r="AZ2279" s="41">
        <v>1</v>
      </c>
      <c r="BA2279" s="41">
        <v>3</v>
      </c>
      <c r="BB2279" s="60">
        <f t="shared" si="428"/>
        <v>6</v>
      </c>
      <c r="BC2279" s="60">
        <f t="shared" si="429"/>
        <v>1.5</v>
      </c>
      <c r="BD2279" s="41">
        <f t="shared" si="430"/>
        <v>74</v>
      </c>
      <c r="BE2279" s="41">
        <f t="shared" si="431"/>
        <v>3.6095694564085954E-3</v>
      </c>
    </row>
    <row r="2280" spans="1:57" x14ac:dyDescent="0.25">
      <c r="A2280" s="41" t="s">
        <v>14260</v>
      </c>
      <c r="B2280" s="41" t="s">
        <v>11020</v>
      </c>
      <c r="C2280" s="41">
        <v>1</v>
      </c>
      <c r="D2280" s="41">
        <v>0</v>
      </c>
      <c r="E2280" s="41" t="s">
        <v>14261</v>
      </c>
      <c r="F2280" s="41">
        <v>100</v>
      </c>
      <c r="G2280" s="41">
        <v>100</v>
      </c>
      <c r="H2280" s="41" t="s">
        <v>759</v>
      </c>
      <c r="I2280" s="41" t="s">
        <v>11022</v>
      </c>
      <c r="J2280" s="41" t="s">
        <v>11022</v>
      </c>
      <c r="K2280" s="41" t="s">
        <v>762</v>
      </c>
      <c r="L2280" s="41" t="s">
        <v>762</v>
      </c>
      <c r="M2280" s="41" t="s">
        <v>762</v>
      </c>
      <c r="N2280" s="41" t="s">
        <v>762</v>
      </c>
      <c r="O2280" s="41" t="s">
        <v>762</v>
      </c>
      <c r="P2280" s="41" t="s">
        <v>11022</v>
      </c>
      <c r="Q2280" s="41" t="s">
        <v>11022</v>
      </c>
      <c r="R2280" s="41" t="s">
        <v>11022</v>
      </c>
      <c r="S2280" s="41" t="s">
        <v>11022</v>
      </c>
      <c r="T2280" s="41" t="s">
        <v>11022</v>
      </c>
      <c r="U2280" s="41" t="s">
        <v>11022</v>
      </c>
      <c r="V2280" s="41" t="s">
        <v>11022</v>
      </c>
      <c r="W2280" s="41" t="s">
        <v>14262</v>
      </c>
      <c r="X2280" s="41" t="s">
        <v>14263</v>
      </c>
      <c r="Y2280" s="41" t="s">
        <v>14263</v>
      </c>
      <c r="Z2280" s="41">
        <v>0</v>
      </c>
      <c r="AA2280" s="41">
        <v>0</v>
      </c>
      <c r="AB2280" s="41">
        <v>0</v>
      </c>
      <c r="AC2280" s="41">
        <v>0</v>
      </c>
      <c r="AD2280" s="56">
        <f t="shared" si="420"/>
        <v>0</v>
      </c>
      <c r="AE2280" s="56">
        <f t="shared" si="421"/>
        <v>0</v>
      </c>
      <c r="AF2280" s="41">
        <v>0</v>
      </c>
      <c r="AG2280" s="41">
        <v>0</v>
      </c>
      <c r="AH2280" s="41">
        <v>0</v>
      </c>
      <c r="AI2280" s="41">
        <v>0</v>
      </c>
      <c r="AJ2280" s="57">
        <f t="shared" si="422"/>
        <v>0</v>
      </c>
      <c r="AK2280" s="57">
        <f t="shared" si="423"/>
        <v>0</v>
      </c>
      <c r="AL2280" s="41">
        <v>0</v>
      </c>
      <c r="AM2280" s="41">
        <v>0</v>
      </c>
      <c r="AN2280" s="41">
        <v>0</v>
      </c>
      <c r="AO2280" s="41">
        <v>0</v>
      </c>
      <c r="AP2280" s="58">
        <f t="shared" si="424"/>
        <v>0</v>
      </c>
      <c r="AQ2280" s="58">
        <f t="shared" si="425"/>
        <v>0</v>
      </c>
      <c r="AR2280" s="41">
        <v>0</v>
      </c>
      <c r="AS2280" s="41">
        <v>0</v>
      </c>
      <c r="AT2280" s="41">
        <v>0</v>
      </c>
      <c r="AU2280" s="41">
        <v>0</v>
      </c>
      <c r="AV2280" s="59">
        <f t="shared" si="426"/>
        <v>0</v>
      </c>
      <c r="AW2280" s="59">
        <f t="shared" si="427"/>
        <v>0</v>
      </c>
      <c r="AX2280" s="41">
        <v>14</v>
      </c>
      <c r="AY2280" s="41">
        <v>17</v>
      </c>
      <c r="AZ2280" s="41">
        <v>11</v>
      </c>
      <c r="BA2280" s="41">
        <v>71</v>
      </c>
      <c r="BB2280" s="60">
        <f t="shared" si="428"/>
        <v>113</v>
      </c>
      <c r="BC2280" s="60">
        <f t="shared" si="429"/>
        <v>28.25</v>
      </c>
      <c r="BD2280" s="41">
        <f t="shared" si="430"/>
        <v>113</v>
      </c>
      <c r="BE2280" s="41">
        <f t="shared" si="431"/>
        <v>5.5119101158671796E-3</v>
      </c>
    </row>
    <row r="2281" spans="1:57" x14ac:dyDescent="0.25">
      <c r="A2281" s="41" t="s">
        <v>14315</v>
      </c>
      <c r="B2281" s="41" t="s">
        <v>11020</v>
      </c>
      <c r="C2281" s="41">
        <v>1</v>
      </c>
      <c r="D2281" s="41">
        <v>0</v>
      </c>
      <c r="E2281" s="41" t="s">
        <v>14316</v>
      </c>
      <c r="F2281" s="41">
        <v>100</v>
      </c>
      <c r="G2281" s="41">
        <v>100</v>
      </c>
      <c r="H2281" s="41" t="s">
        <v>759</v>
      </c>
      <c r="I2281" s="41" t="s">
        <v>11022</v>
      </c>
      <c r="J2281" s="41" t="s">
        <v>11022</v>
      </c>
      <c r="K2281" s="41" t="s">
        <v>762</v>
      </c>
      <c r="L2281" s="41" t="s">
        <v>762</v>
      </c>
      <c r="M2281" s="41" t="s">
        <v>762</v>
      </c>
      <c r="N2281" s="41" t="s">
        <v>762</v>
      </c>
      <c r="O2281" s="41" t="s">
        <v>762</v>
      </c>
      <c r="P2281" s="41" t="s">
        <v>11022</v>
      </c>
      <c r="Q2281" s="41" t="s">
        <v>11022</v>
      </c>
      <c r="R2281" s="41" t="s">
        <v>11022</v>
      </c>
      <c r="S2281" s="41" t="s">
        <v>11022</v>
      </c>
      <c r="T2281" s="41" t="s">
        <v>11022</v>
      </c>
      <c r="U2281" s="41" t="s">
        <v>11022</v>
      </c>
      <c r="V2281" s="41" t="s">
        <v>11022</v>
      </c>
      <c r="W2281" s="41" t="s">
        <v>14316</v>
      </c>
      <c r="X2281" s="41" t="s">
        <v>14317</v>
      </c>
      <c r="Y2281" s="41" t="s">
        <v>14317</v>
      </c>
      <c r="Z2281" s="41">
        <v>0</v>
      </c>
      <c r="AA2281" s="41">
        <v>0</v>
      </c>
      <c r="AB2281" s="41">
        <v>0</v>
      </c>
      <c r="AC2281" s="41">
        <v>0</v>
      </c>
      <c r="AD2281" s="56">
        <f t="shared" si="420"/>
        <v>0</v>
      </c>
      <c r="AE2281" s="56">
        <f t="shared" si="421"/>
        <v>0</v>
      </c>
      <c r="AF2281" s="41">
        <v>0</v>
      </c>
      <c r="AG2281" s="41">
        <v>0</v>
      </c>
      <c r="AH2281" s="41">
        <v>0</v>
      </c>
      <c r="AI2281" s="41">
        <v>0</v>
      </c>
      <c r="AJ2281" s="57">
        <f t="shared" si="422"/>
        <v>0</v>
      </c>
      <c r="AK2281" s="57">
        <f t="shared" si="423"/>
        <v>0</v>
      </c>
      <c r="AL2281" s="41">
        <v>0</v>
      </c>
      <c r="AM2281" s="41">
        <v>0</v>
      </c>
      <c r="AN2281" s="41">
        <v>0</v>
      </c>
      <c r="AO2281" s="41">
        <v>0</v>
      </c>
      <c r="AP2281" s="58">
        <f t="shared" si="424"/>
        <v>0</v>
      </c>
      <c r="AQ2281" s="58">
        <f t="shared" si="425"/>
        <v>0</v>
      </c>
      <c r="AR2281" s="41">
        <v>4</v>
      </c>
      <c r="AS2281" s="41">
        <v>1</v>
      </c>
      <c r="AT2281" s="41">
        <v>0</v>
      </c>
      <c r="AU2281" s="41">
        <v>0</v>
      </c>
      <c r="AV2281" s="59">
        <f t="shared" si="426"/>
        <v>5</v>
      </c>
      <c r="AW2281" s="59">
        <f t="shared" si="427"/>
        <v>1.25</v>
      </c>
      <c r="AX2281" s="41">
        <v>43</v>
      </c>
      <c r="AY2281" s="41">
        <v>41</v>
      </c>
      <c r="AZ2281" s="41">
        <v>11</v>
      </c>
      <c r="BA2281" s="41">
        <v>54</v>
      </c>
      <c r="BB2281" s="60">
        <f t="shared" si="428"/>
        <v>149</v>
      </c>
      <c r="BC2281" s="60">
        <f t="shared" si="429"/>
        <v>37.25</v>
      </c>
      <c r="BD2281" s="41">
        <f t="shared" si="430"/>
        <v>154</v>
      </c>
      <c r="BE2281" s="41">
        <f t="shared" si="431"/>
        <v>7.5118067065800499E-3</v>
      </c>
    </row>
    <row r="2282" spans="1:57" x14ac:dyDescent="0.25">
      <c r="A2282" s="41" t="s">
        <v>12114</v>
      </c>
      <c r="B2282" s="41" t="s">
        <v>11020</v>
      </c>
      <c r="C2282" s="41">
        <v>1</v>
      </c>
      <c r="D2282" s="41">
        <v>0</v>
      </c>
      <c r="E2282" s="41" t="s">
        <v>12115</v>
      </c>
      <c r="F2282" s="41">
        <v>100</v>
      </c>
      <c r="G2282" s="41">
        <v>100</v>
      </c>
      <c r="H2282" s="41" t="s">
        <v>759</v>
      </c>
      <c r="I2282" s="41" t="s">
        <v>11022</v>
      </c>
      <c r="J2282" s="41" t="s">
        <v>11022</v>
      </c>
      <c r="K2282" s="41" t="s">
        <v>762</v>
      </c>
      <c r="L2282" s="41" t="s">
        <v>762</v>
      </c>
      <c r="M2282" s="41" t="s">
        <v>762</v>
      </c>
      <c r="N2282" s="41" t="s">
        <v>762</v>
      </c>
      <c r="O2282" s="41" t="s">
        <v>762</v>
      </c>
      <c r="P2282" s="41" t="s">
        <v>11022</v>
      </c>
      <c r="Q2282" s="41" t="s">
        <v>11022</v>
      </c>
      <c r="R2282" s="41" t="s">
        <v>11022</v>
      </c>
      <c r="S2282" s="41" t="s">
        <v>11022</v>
      </c>
      <c r="T2282" s="41" t="s">
        <v>11022</v>
      </c>
      <c r="U2282" s="41" t="s">
        <v>11022</v>
      </c>
      <c r="V2282" s="41" t="s">
        <v>11022</v>
      </c>
      <c r="W2282" s="41" t="s">
        <v>12116</v>
      </c>
      <c r="X2282" s="41" t="s">
        <v>12117</v>
      </c>
      <c r="Y2282" s="41" t="s">
        <v>12117</v>
      </c>
      <c r="Z2282" s="41">
        <v>1</v>
      </c>
      <c r="AA2282" s="41">
        <v>130</v>
      </c>
      <c r="AB2282" s="41">
        <v>6</v>
      </c>
      <c r="AC2282" s="41">
        <v>334</v>
      </c>
      <c r="AD2282" s="56">
        <f t="shared" si="420"/>
        <v>471</v>
      </c>
      <c r="AE2282" s="56">
        <f t="shared" si="421"/>
        <v>117.75</v>
      </c>
      <c r="AF2282" s="41">
        <v>12</v>
      </c>
      <c r="AG2282" s="41">
        <v>0</v>
      </c>
      <c r="AH2282" s="41">
        <v>0</v>
      </c>
      <c r="AI2282" s="41">
        <v>1</v>
      </c>
      <c r="AJ2282" s="57">
        <f t="shared" si="422"/>
        <v>13</v>
      </c>
      <c r="AK2282" s="57">
        <f t="shared" si="423"/>
        <v>3.25</v>
      </c>
      <c r="AL2282" s="41">
        <v>0</v>
      </c>
      <c r="AM2282" s="41">
        <v>0</v>
      </c>
      <c r="AN2282" s="41">
        <v>0</v>
      </c>
      <c r="AO2282" s="41">
        <v>0</v>
      </c>
      <c r="AP2282" s="58">
        <f t="shared" si="424"/>
        <v>0</v>
      </c>
      <c r="AQ2282" s="58">
        <f t="shared" si="425"/>
        <v>0</v>
      </c>
      <c r="AR2282" s="41">
        <v>0</v>
      </c>
      <c r="AS2282" s="41">
        <v>0</v>
      </c>
      <c r="AT2282" s="41">
        <v>0</v>
      </c>
      <c r="AU2282" s="41">
        <v>0</v>
      </c>
      <c r="AV2282" s="59">
        <f t="shared" si="426"/>
        <v>0</v>
      </c>
      <c r="AW2282" s="59">
        <f t="shared" si="427"/>
        <v>0</v>
      </c>
      <c r="AX2282" s="41">
        <v>0</v>
      </c>
      <c r="AY2282" s="41">
        <v>0</v>
      </c>
      <c r="AZ2282" s="41">
        <v>0</v>
      </c>
      <c r="BA2282" s="41">
        <v>0</v>
      </c>
      <c r="BB2282" s="60">
        <f t="shared" si="428"/>
        <v>0</v>
      </c>
      <c r="BC2282" s="60">
        <f t="shared" si="429"/>
        <v>0</v>
      </c>
      <c r="BD2282" s="41">
        <f t="shared" si="430"/>
        <v>484</v>
      </c>
      <c r="BE2282" s="41">
        <f t="shared" si="431"/>
        <v>2.3608535363537301E-2</v>
      </c>
    </row>
    <row r="2283" spans="1:57" x14ac:dyDescent="0.25">
      <c r="A2283" s="41" t="s">
        <v>14299</v>
      </c>
      <c r="B2283" s="41" t="s">
        <v>11020</v>
      </c>
      <c r="C2283" s="41">
        <v>1</v>
      </c>
      <c r="D2283" s="41">
        <v>0</v>
      </c>
      <c r="E2283" s="41" t="s">
        <v>14300</v>
      </c>
      <c r="F2283" s="41">
        <v>100</v>
      </c>
      <c r="G2283" s="41">
        <v>100</v>
      </c>
      <c r="H2283" s="41" t="s">
        <v>1552</v>
      </c>
      <c r="I2283" s="41" t="s">
        <v>11022</v>
      </c>
      <c r="J2283" s="41" t="s">
        <v>11022</v>
      </c>
      <c r="K2283" s="41" t="s">
        <v>762</v>
      </c>
      <c r="L2283" s="41" t="s">
        <v>762</v>
      </c>
      <c r="M2283" s="41" t="s">
        <v>762</v>
      </c>
      <c r="N2283" s="41" t="s">
        <v>762</v>
      </c>
      <c r="O2283" s="41" t="s">
        <v>762</v>
      </c>
      <c r="P2283" s="41" t="s">
        <v>11022</v>
      </c>
      <c r="Q2283" s="41" t="s">
        <v>11022</v>
      </c>
      <c r="R2283" s="41" t="s">
        <v>11022</v>
      </c>
      <c r="S2283" s="41" t="s">
        <v>11022</v>
      </c>
      <c r="T2283" s="41" t="s">
        <v>11022</v>
      </c>
      <c r="U2283" s="41" t="s">
        <v>11022</v>
      </c>
      <c r="V2283" s="41" t="s">
        <v>11022</v>
      </c>
      <c r="W2283" s="41" t="s">
        <v>14300</v>
      </c>
      <c r="X2283" s="41" t="s">
        <v>14301</v>
      </c>
      <c r="Y2283" s="41" t="s">
        <v>14301</v>
      </c>
      <c r="Z2283" s="44">
        <v>223</v>
      </c>
      <c r="AA2283" s="44">
        <v>50</v>
      </c>
      <c r="AB2283" s="44">
        <v>96</v>
      </c>
      <c r="AC2283" s="44">
        <v>162</v>
      </c>
      <c r="AD2283" s="56">
        <f t="shared" si="420"/>
        <v>531</v>
      </c>
      <c r="AE2283" s="56">
        <f t="shared" si="421"/>
        <v>132.75</v>
      </c>
      <c r="AF2283" s="44">
        <v>50</v>
      </c>
      <c r="AG2283" s="44">
        <v>19</v>
      </c>
      <c r="AH2283" s="44">
        <v>15</v>
      </c>
      <c r="AI2283" s="44">
        <v>31</v>
      </c>
      <c r="AJ2283" s="57">
        <f t="shared" si="422"/>
        <v>115</v>
      </c>
      <c r="AK2283" s="57">
        <f t="shared" si="423"/>
        <v>28.75</v>
      </c>
      <c r="AL2283" s="44">
        <v>7</v>
      </c>
      <c r="AM2283" s="44">
        <v>1</v>
      </c>
      <c r="AN2283" s="44">
        <v>10</v>
      </c>
      <c r="AO2283" s="44">
        <v>2</v>
      </c>
      <c r="AP2283" s="58">
        <f t="shared" si="424"/>
        <v>20</v>
      </c>
      <c r="AQ2283" s="58">
        <f t="shared" si="425"/>
        <v>5</v>
      </c>
      <c r="AR2283" s="44">
        <v>1</v>
      </c>
      <c r="AS2283" s="44">
        <v>1</v>
      </c>
      <c r="AT2283" s="44">
        <v>2</v>
      </c>
      <c r="AU2283" s="44">
        <v>1</v>
      </c>
      <c r="AV2283" s="59">
        <f t="shared" si="426"/>
        <v>5</v>
      </c>
      <c r="AW2283" s="59">
        <f t="shared" si="427"/>
        <v>1.25</v>
      </c>
      <c r="AX2283" s="44">
        <v>4</v>
      </c>
      <c r="AY2283" s="44">
        <v>0</v>
      </c>
      <c r="AZ2283" s="44">
        <v>0</v>
      </c>
      <c r="BA2283" s="44">
        <v>0</v>
      </c>
      <c r="BB2283" s="60">
        <f t="shared" si="428"/>
        <v>4</v>
      </c>
      <c r="BC2283" s="60">
        <f t="shared" si="429"/>
        <v>1</v>
      </c>
      <c r="BD2283" s="41">
        <f t="shared" si="430"/>
        <v>675</v>
      </c>
      <c r="BE2283" s="41">
        <f t="shared" si="431"/>
        <v>3.2925126798321651E-2</v>
      </c>
    </row>
    <row r="2284" spans="1:57" x14ac:dyDescent="0.25">
      <c r="A2284" s="41" t="s">
        <v>12535</v>
      </c>
      <c r="B2284" s="41" t="s">
        <v>11020</v>
      </c>
      <c r="C2284" s="41">
        <v>1</v>
      </c>
      <c r="D2284" s="41">
        <v>0</v>
      </c>
      <c r="E2284" s="41" t="s">
        <v>12536</v>
      </c>
      <c r="F2284" s="41">
        <v>100</v>
      </c>
      <c r="G2284" s="41">
        <v>100</v>
      </c>
      <c r="H2284" s="41" t="s">
        <v>759</v>
      </c>
      <c r="I2284" s="41" t="s">
        <v>11022</v>
      </c>
      <c r="J2284" s="41" t="s">
        <v>11022</v>
      </c>
      <c r="K2284" s="41" t="s">
        <v>762</v>
      </c>
      <c r="L2284" s="41" t="s">
        <v>762</v>
      </c>
      <c r="M2284" s="41" t="s">
        <v>762</v>
      </c>
      <c r="N2284" s="41" t="s">
        <v>762</v>
      </c>
      <c r="O2284" s="41" t="s">
        <v>762</v>
      </c>
      <c r="P2284" s="41" t="s">
        <v>11022</v>
      </c>
      <c r="Q2284" s="41" t="s">
        <v>11022</v>
      </c>
      <c r="R2284" s="41" t="s">
        <v>11022</v>
      </c>
      <c r="S2284" s="41" t="s">
        <v>11022</v>
      </c>
      <c r="T2284" s="41" t="s">
        <v>11022</v>
      </c>
      <c r="U2284" s="41" t="s">
        <v>11022</v>
      </c>
      <c r="V2284" s="41" t="s">
        <v>11022</v>
      </c>
      <c r="W2284" s="41" t="s">
        <v>12536</v>
      </c>
      <c r="X2284" s="41" t="s">
        <v>12537</v>
      </c>
      <c r="Y2284" s="41" t="s">
        <v>12537</v>
      </c>
      <c r="Z2284" s="41">
        <v>209</v>
      </c>
      <c r="AA2284" s="41">
        <v>46</v>
      </c>
      <c r="AB2284" s="41">
        <v>20</v>
      </c>
      <c r="AC2284" s="41">
        <v>136</v>
      </c>
      <c r="AD2284" s="56">
        <f t="shared" si="420"/>
        <v>411</v>
      </c>
      <c r="AE2284" s="56">
        <f t="shared" si="421"/>
        <v>102.75</v>
      </c>
      <c r="AF2284" s="41">
        <v>18</v>
      </c>
      <c r="AG2284" s="41">
        <v>20</v>
      </c>
      <c r="AH2284" s="41">
        <v>13</v>
      </c>
      <c r="AI2284" s="41">
        <v>20</v>
      </c>
      <c r="AJ2284" s="57">
        <f t="shared" si="422"/>
        <v>71</v>
      </c>
      <c r="AK2284" s="57">
        <f t="shared" si="423"/>
        <v>17.75</v>
      </c>
      <c r="AL2284" s="41">
        <v>19</v>
      </c>
      <c r="AM2284" s="41">
        <v>17</v>
      </c>
      <c r="AN2284" s="41">
        <v>38</v>
      </c>
      <c r="AO2284" s="41">
        <v>10</v>
      </c>
      <c r="AP2284" s="58">
        <f t="shared" si="424"/>
        <v>84</v>
      </c>
      <c r="AQ2284" s="58">
        <f t="shared" si="425"/>
        <v>21</v>
      </c>
      <c r="AR2284" s="41">
        <v>11</v>
      </c>
      <c r="AS2284" s="41">
        <v>8</v>
      </c>
      <c r="AT2284" s="41">
        <v>9</v>
      </c>
      <c r="AU2284" s="41">
        <v>12</v>
      </c>
      <c r="AV2284" s="59">
        <f t="shared" si="426"/>
        <v>40</v>
      </c>
      <c r="AW2284" s="59">
        <f t="shared" si="427"/>
        <v>10</v>
      </c>
      <c r="AX2284" s="41">
        <v>3</v>
      </c>
      <c r="AY2284" s="41">
        <v>2</v>
      </c>
      <c r="AZ2284" s="41">
        <v>4</v>
      </c>
      <c r="BA2284" s="41">
        <v>13</v>
      </c>
      <c r="BB2284" s="60">
        <f t="shared" si="428"/>
        <v>22</v>
      </c>
      <c r="BC2284" s="60">
        <f t="shared" si="429"/>
        <v>5.5</v>
      </c>
      <c r="BD2284" s="41">
        <f t="shared" si="430"/>
        <v>628</v>
      </c>
      <c r="BE2284" s="41">
        <f t="shared" si="431"/>
        <v>3.0632562413845914E-2</v>
      </c>
    </row>
    <row r="2285" spans="1:57" x14ac:dyDescent="0.25">
      <c r="A2285" s="41" t="s">
        <v>11966</v>
      </c>
      <c r="B2285" s="41" t="s">
        <v>11020</v>
      </c>
      <c r="C2285" s="41">
        <v>1</v>
      </c>
      <c r="D2285" s="41">
        <v>0</v>
      </c>
      <c r="E2285" s="41" t="s">
        <v>11967</v>
      </c>
      <c r="F2285" s="41">
        <v>100</v>
      </c>
      <c r="G2285" s="41">
        <v>100</v>
      </c>
      <c r="H2285" s="41" t="s">
        <v>759</v>
      </c>
      <c r="I2285" s="41" t="s">
        <v>11022</v>
      </c>
      <c r="J2285" s="41" t="s">
        <v>11022</v>
      </c>
      <c r="K2285" s="41" t="s">
        <v>762</v>
      </c>
      <c r="L2285" s="41" t="s">
        <v>762</v>
      </c>
      <c r="M2285" s="41" t="s">
        <v>762</v>
      </c>
      <c r="N2285" s="41" t="s">
        <v>762</v>
      </c>
      <c r="O2285" s="41" t="s">
        <v>762</v>
      </c>
      <c r="P2285" s="41" t="s">
        <v>11022</v>
      </c>
      <c r="Q2285" s="41" t="s">
        <v>11022</v>
      </c>
      <c r="R2285" s="41" t="s">
        <v>11022</v>
      </c>
      <c r="S2285" s="41" t="s">
        <v>11022</v>
      </c>
      <c r="T2285" s="41" t="s">
        <v>11022</v>
      </c>
      <c r="U2285" s="41" t="s">
        <v>11022</v>
      </c>
      <c r="V2285" s="41" t="s">
        <v>11022</v>
      </c>
      <c r="W2285" s="41" t="s">
        <v>11968</v>
      </c>
      <c r="X2285" s="41" t="s">
        <v>11969</v>
      </c>
      <c r="Y2285" s="41" t="s">
        <v>11969</v>
      </c>
      <c r="Z2285" s="41">
        <v>0</v>
      </c>
      <c r="AA2285" s="41">
        <v>0</v>
      </c>
      <c r="AB2285" s="41">
        <v>0</v>
      </c>
      <c r="AC2285" s="41">
        <v>0</v>
      </c>
      <c r="AD2285" s="56">
        <f t="shared" si="420"/>
        <v>0</v>
      </c>
      <c r="AE2285" s="56">
        <f t="shared" si="421"/>
        <v>0</v>
      </c>
      <c r="AF2285" s="41">
        <v>1</v>
      </c>
      <c r="AG2285" s="41">
        <v>0</v>
      </c>
      <c r="AH2285" s="41">
        <v>0</v>
      </c>
      <c r="AI2285" s="41">
        <v>1</v>
      </c>
      <c r="AJ2285" s="57">
        <f t="shared" si="422"/>
        <v>2</v>
      </c>
      <c r="AK2285" s="57">
        <f t="shared" si="423"/>
        <v>0.5</v>
      </c>
      <c r="AL2285" s="41">
        <v>0</v>
      </c>
      <c r="AM2285" s="41">
        <v>1</v>
      </c>
      <c r="AN2285" s="41">
        <v>79</v>
      </c>
      <c r="AO2285" s="41">
        <v>0</v>
      </c>
      <c r="AP2285" s="58">
        <f t="shared" si="424"/>
        <v>80</v>
      </c>
      <c r="AQ2285" s="58">
        <f t="shared" si="425"/>
        <v>20</v>
      </c>
      <c r="AR2285" s="41">
        <v>0</v>
      </c>
      <c r="AS2285" s="41">
        <v>0</v>
      </c>
      <c r="AT2285" s="41">
        <v>0</v>
      </c>
      <c r="AU2285" s="41">
        <v>0</v>
      </c>
      <c r="AV2285" s="59">
        <f t="shared" si="426"/>
        <v>0</v>
      </c>
      <c r="AW2285" s="59">
        <f t="shared" si="427"/>
        <v>0</v>
      </c>
      <c r="AX2285" s="41">
        <v>1</v>
      </c>
      <c r="AY2285" s="41">
        <v>0</v>
      </c>
      <c r="AZ2285" s="41">
        <v>0</v>
      </c>
      <c r="BA2285" s="41">
        <v>0</v>
      </c>
      <c r="BB2285" s="60">
        <f t="shared" si="428"/>
        <v>1</v>
      </c>
      <c r="BC2285" s="60">
        <f t="shared" si="429"/>
        <v>0.25</v>
      </c>
      <c r="BD2285" s="41">
        <f t="shared" si="430"/>
        <v>83</v>
      </c>
      <c r="BE2285" s="41">
        <f t="shared" si="431"/>
        <v>4.0485711470528846E-3</v>
      </c>
    </row>
    <row r="2286" spans="1:57" x14ac:dyDescent="0.25">
      <c r="A2286" s="41" t="s">
        <v>13957</v>
      </c>
      <c r="B2286" s="41" t="s">
        <v>11020</v>
      </c>
      <c r="C2286" s="41">
        <v>1</v>
      </c>
      <c r="D2286" s="41">
        <v>0</v>
      </c>
      <c r="E2286" s="41" t="s">
        <v>13958</v>
      </c>
      <c r="F2286" s="41">
        <v>100</v>
      </c>
      <c r="G2286" s="41">
        <v>100</v>
      </c>
      <c r="H2286" s="41" t="s">
        <v>759</v>
      </c>
      <c r="I2286" s="41" t="s">
        <v>11022</v>
      </c>
      <c r="J2286" s="41" t="s">
        <v>11022</v>
      </c>
      <c r="K2286" s="41" t="s">
        <v>762</v>
      </c>
      <c r="L2286" s="41" t="s">
        <v>762</v>
      </c>
      <c r="M2286" s="41" t="s">
        <v>762</v>
      </c>
      <c r="N2286" s="41" t="s">
        <v>762</v>
      </c>
      <c r="O2286" s="41" t="s">
        <v>762</v>
      </c>
      <c r="P2286" s="41" t="s">
        <v>11022</v>
      </c>
      <c r="Q2286" s="41" t="s">
        <v>11022</v>
      </c>
      <c r="R2286" s="41" t="s">
        <v>11022</v>
      </c>
      <c r="S2286" s="41" t="s">
        <v>11022</v>
      </c>
      <c r="T2286" s="41" t="s">
        <v>11022</v>
      </c>
      <c r="U2286" s="41" t="s">
        <v>11022</v>
      </c>
      <c r="V2286" s="41" t="s">
        <v>11022</v>
      </c>
      <c r="W2286" s="41" t="s">
        <v>13959</v>
      </c>
      <c r="X2286" s="41" t="s">
        <v>13960</v>
      </c>
      <c r="Y2286" s="41" t="s">
        <v>13960</v>
      </c>
      <c r="Z2286" s="41">
        <v>0</v>
      </c>
      <c r="AA2286" s="41">
        <v>0</v>
      </c>
      <c r="AB2286" s="41">
        <v>0</v>
      </c>
      <c r="AC2286" s="41">
        <v>0</v>
      </c>
      <c r="AD2286" s="56">
        <f t="shared" si="420"/>
        <v>0</v>
      </c>
      <c r="AE2286" s="56">
        <f t="shared" si="421"/>
        <v>0</v>
      </c>
      <c r="AF2286" s="41">
        <v>14</v>
      </c>
      <c r="AG2286" s="41">
        <v>4</v>
      </c>
      <c r="AH2286" s="41">
        <v>16</v>
      </c>
      <c r="AI2286" s="41">
        <v>11</v>
      </c>
      <c r="AJ2286" s="57">
        <f t="shared" si="422"/>
        <v>45</v>
      </c>
      <c r="AK2286" s="57">
        <f t="shared" si="423"/>
        <v>11.25</v>
      </c>
      <c r="AL2286" s="41">
        <v>18</v>
      </c>
      <c r="AM2286" s="41">
        <v>25</v>
      </c>
      <c r="AN2286" s="41">
        <v>30</v>
      </c>
      <c r="AO2286" s="41">
        <v>52</v>
      </c>
      <c r="AP2286" s="58">
        <f t="shared" si="424"/>
        <v>125</v>
      </c>
      <c r="AQ2286" s="58">
        <f t="shared" si="425"/>
        <v>31.25</v>
      </c>
      <c r="AR2286" s="41">
        <v>15</v>
      </c>
      <c r="AS2286" s="41">
        <v>16</v>
      </c>
      <c r="AT2286" s="41">
        <v>40</v>
      </c>
      <c r="AU2286" s="41">
        <v>14</v>
      </c>
      <c r="AV2286" s="59">
        <f t="shared" si="426"/>
        <v>85</v>
      </c>
      <c r="AW2286" s="59">
        <f t="shared" si="427"/>
        <v>21.25</v>
      </c>
      <c r="AX2286" s="41">
        <v>22</v>
      </c>
      <c r="AY2286" s="41">
        <v>16</v>
      </c>
      <c r="AZ2286" s="41">
        <v>25</v>
      </c>
      <c r="BA2286" s="41">
        <v>28</v>
      </c>
      <c r="BB2286" s="60">
        <f t="shared" si="428"/>
        <v>91</v>
      </c>
      <c r="BC2286" s="60">
        <f t="shared" si="429"/>
        <v>22.75</v>
      </c>
      <c r="BD2286" s="41">
        <f t="shared" si="430"/>
        <v>346</v>
      </c>
      <c r="BE2286" s="41">
        <f t="shared" si="431"/>
        <v>1.6877176106991541E-2</v>
      </c>
    </row>
    <row r="2287" spans="1:57" x14ac:dyDescent="0.25">
      <c r="A2287" s="41" t="s">
        <v>13857</v>
      </c>
      <c r="B2287" s="41" t="s">
        <v>11020</v>
      </c>
      <c r="C2287" s="41">
        <v>1</v>
      </c>
      <c r="D2287" s="41">
        <v>0</v>
      </c>
      <c r="E2287" s="41" t="s">
        <v>13858</v>
      </c>
      <c r="F2287" s="41">
        <v>100</v>
      </c>
      <c r="G2287" s="41">
        <v>100</v>
      </c>
      <c r="H2287" s="41" t="s">
        <v>759</v>
      </c>
      <c r="I2287" s="41" t="s">
        <v>11022</v>
      </c>
      <c r="J2287" s="41" t="s">
        <v>11022</v>
      </c>
      <c r="K2287" s="41" t="s">
        <v>762</v>
      </c>
      <c r="L2287" s="41" t="s">
        <v>762</v>
      </c>
      <c r="M2287" s="41" t="s">
        <v>762</v>
      </c>
      <c r="N2287" s="41" t="s">
        <v>762</v>
      </c>
      <c r="O2287" s="41" t="s">
        <v>762</v>
      </c>
      <c r="P2287" s="41" t="s">
        <v>11022</v>
      </c>
      <c r="Q2287" s="41" t="s">
        <v>11022</v>
      </c>
      <c r="R2287" s="41" t="s">
        <v>11022</v>
      </c>
      <c r="S2287" s="41" t="s">
        <v>11022</v>
      </c>
      <c r="T2287" s="41" t="s">
        <v>11022</v>
      </c>
      <c r="U2287" s="41" t="s">
        <v>11022</v>
      </c>
      <c r="V2287" s="41" t="s">
        <v>11022</v>
      </c>
      <c r="W2287" s="41" t="s">
        <v>13859</v>
      </c>
      <c r="X2287" s="41" t="s">
        <v>13860</v>
      </c>
      <c r="Y2287" s="41" t="s">
        <v>13860</v>
      </c>
      <c r="Z2287" s="41">
        <v>43</v>
      </c>
      <c r="AA2287" s="41">
        <v>91</v>
      </c>
      <c r="AB2287" s="41">
        <v>11</v>
      </c>
      <c r="AC2287" s="41">
        <v>26</v>
      </c>
      <c r="AD2287" s="56">
        <f t="shared" si="420"/>
        <v>171</v>
      </c>
      <c r="AE2287" s="56">
        <f t="shared" si="421"/>
        <v>42.75</v>
      </c>
      <c r="AF2287" s="41">
        <v>16</v>
      </c>
      <c r="AG2287" s="41">
        <v>10</v>
      </c>
      <c r="AH2287" s="41">
        <v>1</v>
      </c>
      <c r="AI2287" s="41">
        <v>0</v>
      </c>
      <c r="AJ2287" s="57">
        <f t="shared" si="422"/>
        <v>27</v>
      </c>
      <c r="AK2287" s="57">
        <f t="shared" si="423"/>
        <v>6.75</v>
      </c>
      <c r="AL2287" s="41">
        <v>0</v>
      </c>
      <c r="AM2287" s="41">
        <v>0</v>
      </c>
      <c r="AN2287" s="41">
        <v>0</v>
      </c>
      <c r="AO2287" s="41">
        <v>0</v>
      </c>
      <c r="AP2287" s="58">
        <f t="shared" si="424"/>
        <v>0</v>
      </c>
      <c r="AQ2287" s="58">
        <f t="shared" si="425"/>
        <v>0</v>
      </c>
      <c r="AR2287" s="41">
        <v>0</v>
      </c>
      <c r="AS2287" s="41">
        <v>0</v>
      </c>
      <c r="AT2287" s="41">
        <v>0</v>
      </c>
      <c r="AU2287" s="41">
        <v>0</v>
      </c>
      <c r="AV2287" s="59">
        <f t="shared" si="426"/>
        <v>0</v>
      </c>
      <c r="AW2287" s="59">
        <f t="shared" si="427"/>
        <v>0</v>
      </c>
      <c r="AX2287" s="41">
        <v>0</v>
      </c>
      <c r="AY2287" s="41">
        <v>0</v>
      </c>
      <c r="AZ2287" s="41">
        <v>0</v>
      </c>
      <c r="BA2287" s="41">
        <v>0</v>
      </c>
      <c r="BB2287" s="60">
        <f t="shared" si="428"/>
        <v>0</v>
      </c>
      <c r="BC2287" s="60">
        <f t="shared" si="429"/>
        <v>0</v>
      </c>
      <c r="BD2287" s="41">
        <f t="shared" si="430"/>
        <v>198</v>
      </c>
      <c r="BE2287" s="41">
        <f t="shared" si="431"/>
        <v>9.6580371941743497E-3</v>
      </c>
    </row>
    <row r="2288" spans="1:57" x14ac:dyDescent="0.25">
      <c r="A2288" s="41" t="s">
        <v>13074</v>
      </c>
      <c r="B2288" s="41" t="s">
        <v>11020</v>
      </c>
      <c r="C2288" s="41">
        <v>1</v>
      </c>
      <c r="D2288" s="41">
        <v>0</v>
      </c>
      <c r="E2288" s="41" t="s">
        <v>13075</v>
      </c>
      <c r="F2288" s="41">
        <v>100</v>
      </c>
      <c r="G2288" s="41">
        <v>100</v>
      </c>
      <c r="H2288" s="41" t="s">
        <v>1552</v>
      </c>
      <c r="I2288" s="41" t="s">
        <v>11022</v>
      </c>
      <c r="J2288" s="41" t="s">
        <v>11022</v>
      </c>
      <c r="K2288" s="41" t="s">
        <v>762</v>
      </c>
      <c r="L2288" s="41" t="s">
        <v>762</v>
      </c>
      <c r="M2288" s="41" t="s">
        <v>762</v>
      </c>
      <c r="N2288" s="41" t="s">
        <v>762</v>
      </c>
      <c r="O2288" s="41" t="s">
        <v>762</v>
      </c>
      <c r="P2288" s="41" t="s">
        <v>11022</v>
      </c>
      <c r="Q2288" s="41" t="s">
        <v>11022</v>
      </c>
      <c r="R2288" s="41" t="s">
        <v>11022</v>
      </c>
      <c r="S2288" s="41" t="s">
        <v>11022</v>
      </c>
      <c r="T2288" s="41" t="s">
        <v>11022</v>
      </c>
      <c r="U2288" s="41" t="s">
        <v>11022</v>
      </c>
      <c r="V2288" s="41" t="s">
        <v>11022</v>
      </c>
      <c r="W2288" s="41" t="s">
        <v>13075</v>
      </c>
      <c r="X2288" s="41" t="s">
        <v>13076</v>
      </c>
      <c r="Y2288" s="41" t="s">
        <v>13076</v>
      </c>
      <c r="Z2288" s="41">
        <v>16</v>
      </c>
      <c r="AA2288" s="41">
        <v>296</v>
      </c>
      <c r="AB2288" s="41">
        <v>5</v>
      </c>
      <c r="AC2288" s="41">
        <v>2</v>
      </c>
      <c r="AD2288" s="56">
        <f t="shared" si="420"/>
        <v>319</v>
      </c>
      <c r="AE2288" s="56">
        <f t="shared" si="421"/>
        <v>79.75</v>
      </c>
      <c r="AF2288" s="41">
        <v>146</v>
      </c>
      <c r="AG2288" s="41">
        <v>476</v>
      </c>
      <c r="AH2288" s="41">
        <v>150</v>
      </c>
      <c r="AI2288" s="41">
        <v>67</v>
      </c>
      <c r="AJ2288" s="57">
        <f t="shared" si="422"/>
        <v>839</v>
      </c>
      <c r="AK2288" s="57">
        <f t="shared" si="423"/>
        <v>209.75</v>
      </c>
      <c r="AL2288" s="41">
        <v>90</v>
      </c>
      <c r="AM2288" s="41">
        <v>99</v>
      </c>
      <c r="AN2288" s="41">
        <v>81</v>
      </c>
      <c r="AO2288" s="41">
        <v>105</v>
      </c>
      <c r="AP2288" s="58">
        <f t="shared" si="424"/>
        <v>375</v>
      </c>
      <c r="AQ2288" s="58">
        <f t="shared" si="425"/>
        <v>93.75</v>
      </c>
      <c r="AR2288" s="41">
        <v>53</v>
      </c>
      <c r="AS2288" s="41">
        <v>59</v>
      </c>
      <c r="AT2288" s="41">
        <v>72</v>
      </c>
      <c r="AU2288" s="41">
        <v>126</v>
      </c>
      <c r="AV2288" s="59">
        <f t="shared" si="426"/>
        <v>310</v>
      </c>
      <c r="AW2288" s="59">
        <f t="shared" si="427"/>
        <v>77.5</v>
      </c>
      <c r="AX2288" s="41">
        <v>64</v>
      </c>
      <c r="AY2288" s="41">
        <v>69</v>
      </c>
      <c r="AZ2288" s="41">
        <v>81</v>
      </c>
      <c r="BA2288" s="41">
        <v>96</v>
      </c>
      <c r="BB2288" s="60">
        <f t="shared" si="428"/>
        <v>310</v>
      </c>
      <c r="BC2288" s="60">
        <f t="shared" si="429"/>
        <v>77.5</v>
      </c>
      <c r="BD2288" s="41">
        <f t="shared" si="430"/>
        <v>2153</v>
      </c>
      <c r="BE2288" s="41">
        <f t="shared" si="431"/>
        <v>0.10501895999523926</v>
      </c>
    </row>
    <row r="2289" spans="1:57" x14ac:dyDescent="0.25">
      <c r="A2289" s="41" t="s">
        <v>13554</v>
      </c>
      <c r="B2289" s="41" t="s">
        <v>11020</v>
      </c>
      <c r="C2289" s="41">
        <v>1</v>
      </c>
      <c r="D2289" s="41">
        <v>0</v>
      </c>
      <c r="E2289" s="41" t="s">
        <v>13555</v>
      </c>
      <c r="F2289" s="41">
        <v>100</v>
      </c>
      <c r="G2289" s="41">
        <v>100</v>
      </c>
      <c r="H2289" s="41" t="s">
        <v>1552</v>
      </c>
      <c r="I2289" s="41" t="s">
        <v>11022</v>
      </c>
      <c r="J2289" s="41" t="s">
        <v>11022</v>
      </c>
      <c r="K2289" s="41" t="s">
        <v>762</v>
      </c>
      <c r="L2289" s="41" t="s">
        <v>762</v>
      </c>
      <c r="M2289" s="41" t="s">
        <v>762</v>
      </c>
      <c r="N2289" s="41" t="s">
        <v>762</v>
      </c>
      <c r="O2289" s="41" t="s">
        <v>762</v>
      </c>
      <c r="P2289" s="41" t="s">
        <v>11022</v>
      </c>
      <c r="Q2289" s="41" t="s">
        <v>11022</v>
      </c>
      <c r="R2289" s="41" t="s">
        <v>11022</v>
      </c>
      <c r="S2289" s="41" t="s">
        <v>11022</v>
      </c>
      <c r="T2289" s="41" t="s">
        <v>11022</v>
      </c>
      <c r="U2289" s="41" t="s">
        <v>11022</v>
      </c>
      <c r="V2289" s="41" t="s">
        <v>11022</v>
      </c>
      <c r="W2289" s="41" t="s">
        <v>13556</v>
      </c>
      <c r="X2289" s="41" t="s">
        <v>13557</v>
      </c>
      <c r="Y2289" s="41" t="s">
        <v>13557</v>
      </c>
      <c r="Z2289" s="41">
        <v>0</v>
      </c>
      <c r="AA2289" s="41">
        <v>1</v>
      </c>
      <c r="AB2289" s="41">
        <v>0</v>
      </c>
      <c r="AC2289" s="41">
        <v>0</v>
      </c>
      <c r="AD2289" s="56">
        <f t="shared" si="420"/>
        <v>1</v>
      </c>
      <c r="AE2289" s="56">
        <f t="shared" si="421"/>
        <v>0.25</v>
      </c>
      <c r="AF2289" s="41">
        <v>6</v>
      </c>
      <c r="AG2289" s="41">
        <v>5</v>
      </c>
      <c r="AH2289" s="41">
        <v>30</v>
      </c>
      <c r="AI2289" s="41">
        <v>13</v>
      </c>
      <c r="AJ2289" s="57">
        <f t="shared" si="422"/>
        <v>54</v>
      </c>
      <c r="AK2289" s="57">
        <f t="shared" si="423"/>
        <v>13.5</v>
      </c>
      <c r="AL2289" s="41">
        <v>31</v>
      </c>
      <c r="AM2289" s="41">
        <v>20</v>
      </c>
      <c r="AN2289" s="41">
        <v>17</v>
      </c>
      <c r="AO2289" s="41">
        <v>26</v>
      </c>
      <c r="AP2289" s="58">
        <f t="shared" si="424"/>
        <v>94</v>
      </c>
      <c r="AQ2289" s="58">
        <f t="shared" si="425"/>
        <v>23.5</v>
      </c>
      <c r="AR2289" s="41">
        <v>21</v>
      </c>
      <c r="AS2289" s="41">
        <v>16</v>
      </c>
      <c r="AT2289" s="41">
        <v>18</v>
      </c>
      <c r="AU2289" s="41">
        <v>31</v>
      </c>
      <c r="AV2289" s="59">
        <f t="shared" si="426"/>
        <v>86</v>
      </c>
      <c r="AW2289" s="59">
        <f t="shared" si="427"/>
        <v>21.5</v>
      </c>
      <c r="AX2289" s="41">
        <v>20</v>
      </c>
      <c r="AY2289" s="41">
        <v>23</v>
      </c>
      <c r="AZ2289" s="41">
        <v>16</v>
      </c>
      <c r="BA2289" s="41">
        <v>95</v>
      </c>
      <c r="BB2289" s="60">
        <f t="shared" si="428"/>
        <v>154</v>
      </c>
      <c r="BC2289" s="60">
        <f t="shared" si="429"/>
        <v>38.5</v>
      </c>
      <c r="BD2289" s="41">
        <f t="shared" si="430"/>
        <v>389</v>
      </c>
      <c r="BE2289" s="41">
        <f t="shared" si="431"/>
        <v>1.8974628628958698E-2</v>
      </c>
    </row>
    <row r="2290" spans="1:57" x14ac:dyDescent="0.25">
      <c r="A2290" s="41" t="s">
        <v>14197</v>
      </c>
      <c r="B2290" s="41" t="s">
        <v>11020</v>
      </c>
      <c r="C2290" s="41">
        <v>1</v>
      </c>
      <c r="D2290" s="41">
        <v>0</v>
      </c>
      <c r="E2290" s="41" t="s">
        <v>14198</v>
      </c>
      <c r="F2290" s="41">
        <v>100</v>
      </c>
      <c r="G2290" s="41">
        <v>100</v>
      </c>
      <c r="H2290" s="41" t="s">
        <v>759</v>
      </c>
      <c r="I2290" s="41" t="s">
        <v>11022</v>
      </c>
      <c r="J2290" s="41" t="s">
        <v>11022</v>
      </c>
      <c r="K2290" s="41" t="s">
        <v>762</v>
      </c>
      <c r="L2290" s="41" t="s">
        <v>762</v>
      </c>
      <c r="M2290" s="41" t="s">
        <v>762</v>
      </c>
      <c r="N2290" s="41" t="s">
        <v>762</v>
      </c>
      <c r="O2290" s="41" t="s">
        <v>762</v>
      </c>
      <c r="P2290" s="41" t="s">
        <v>11022</v>
      </c>
      <c r="Q2290" s="41" t="s">
        <v>11022</v>
      </c>
      <c r="R2290" s="41" t="s">
        <v>11022</v>
      </c>
      <c r="S2290" s="41" t="s">
        <v>11022</v>
      </c>
      <c r="T2290" s="41" t="s">
        <v>11022</v>
      </c>
      <c r="U2290" s="41" t="s">
        <v>11022</v>
      </c>
      <c r="V2290" s="41" t="s">
        <v>11022</v>
      </c>
      <c r="W2290" s="41" t="s">
        <v>14198</v>
      </c>
      <c r="X2290" s="41" t="s">
        <v>14199</v>
      </c>
      <c r="Y2290" s="41" t="s">
        <v>14199</v>
      </c>
      <c r="Z2290" s="41">
        <v>52</v>
      </c>
      <c r="AA2290" s="41">
        <v>66</v>
      </c>
      <c r="AB2290" s="41">
        <v>34</v>
      </c>
      <c r="AC2290" s="41">
        <v>108</v>
      </c>
      <c r="AD2290" s="56">
        <f t="shared" si="420"/>
        <v>260</v>
      </c>
      <c r="AE2290" s="56">
        <f t="shared" si="421"/>
        <v>65</v>
      </c>
      <c r="AF2290" s="41">
        <v>19</v>
      </c>
      <c r="AG2290" s="41">
        <v>6</v>
      </c>
      <c r="AH2290" s="41">
        <v>2</v>
      </c>
      <c r="AI2290" s="41">
        <v>3</v>
      </c>
      <c r="AJ2290" s="57">
        <f t="shared" si="422"/>
        <v>30</v>
      </c>
      <c r="AK2290" s="57">
        <f t="shared" si="423"/>
        <v>7.5</v>
      </c>
      <c r="AL2290" s="41">
        <v>2</v>
      </c>
      <c r="AM2290" s="41">
        <v>0</v>
      </c>
      <c r="AN2290" s="41">
        <v>0</v>
      </c>
      <c r="AO2290" s="41">
        <v>2</v>
      </c>
      <c r="AP2290" s="58">
        <f t="shared" si="424"/>
        <v>4</v>
      </c>
      <c r="AQ2290" s="58">
        <f t="shared" si="425"/>
        <v>1</v>
      </c>
      <c r="AR2290" s="41">
        <v>12</v>
      </c>
      <c r="AS2290" s="41">
        <v>4</v>
      </c>
      <c r="AT2290" s="41">
        <v>14</v>
      </c>
      <c r="AU2290" s="41">
        <v>12</v>
      </c>
      <c r="AV2290" s="59">
        <f t="shared" si="426"/>
        <v>42</v>
      </c>
      <c r="AW2290" s="59">
        <f t="shared" si="427"/>
        <v>10.5</v>
      </c>
      <c r="AX2290" s="41">
        <v>11</v>
      </c>
      <c r="AY2290" s="41">
        <v>6</v>
      </c>
      <c r="AZ2290" s="41">
        <v>1</v>
      </c>
      <c r="BA2290" s="41">
        <v>18</v>
      </c>
      <c r="BB2290" s="60">
        <f t="shared" si="428"/>
        <v>36</v>
      </c>
      <c r="BC2290" s="60">
        <f t="shared" si="429"/>
        <v>9</v>
      </c>
      <c r="BD2290" s="41">
        <f t="shared" si="430"/>
        <v>372</v>
      </c>
      <c r="BE2290" s="41">
        <f t="shared" si="431"/>
        <v>1.8145403213297263E-2</v>
      </c>
    </row>
    <row r="2291" spans="1:57" x14ac:dyDescent="0.25">
      <c r="A2291" s="41" t="s">
        <v>11057</v>
      </c>
      <c r="B2291" s="41" t="s">
        <v>11020</v>
      </c>
      <c r="C2291" s="41">
        <v>1</v>
      </c>
      <c r="D2291" s="41">
        <v>0</v>
      </c>
      <c r="E2291" s="41" t="s">
        <v>11058</v>
      </c>
      <c r="F2291" s="41">
        <v>100</v>
      </c>
      <c r="G2291" s="41">
        <v>100</v>
      </c>
      <c r="H2291" s="41" t="s">
        <v>1552</v>
      </c>
      <c r="I2291" s="41" t="s">
        <v>11022</v>
      </c>
      <c r="J2291" s="41" t="s">
        <v>11022</v>
      </c>
      <c r="K2291" s="41" t="s">
        <v>762</v>
      </c>
      <c r="L2291" s="41" t="s">
        <v>762</v>
      </c>
      <c r="M2291" s="41" t="s">
        <v>762</v>
      </c>
      <c r="N2291" s="41" t="s">
        <v>762</v>
      </c>
      <c r="O2291" s="41" t="s">
        <v>762</v>
      </c>
      <c r="P2291" s="41" t="s">
        <v>11022</v>
      </c>
      <c r="Q2291" s="41" t="s">
        <v>11022</v>
      </c>
      <c r="R2291" s="41" t="s">
        <v>11022</v>
      </c>
      <c r="S2291" s="41" t="s">
        <v>11022</v>
      </c>
      <c r="T2291" s="41" t="s">
        <v>11022</v>
      </c>
      <c r="U2291" s="41" t="s">
        <v>11022</v>
      </c>
      <c r="V2291" s="41" t="s">
        <v>11022</v>
      </c>
      <c r="W2291" s="41" t="s">
        <v>11059</v>
      </c>
      <c r="X2291" s="41" t="s">
        <v>11060</v>
      </c>
      <c r="Y2291" s="41" t="s">
        <v>11060</v>
      </c>
      <c r="Z2291" s="41">
        <v>4</v>
      </c>
      <c r="AA2291" s="41">
        <v>2</v>
      </c>
      <c r="AB2291" s="41">
        <v>1</v>
      </c>
      <c r="AC2291" s="41">
        <v>4</v>
      </c>
      <c r="AD2291" s="56">
        <f t="shared" si="420"/>
        <v>11</v>
      </c>
      <c r="AE2291" s="56">
        <f t="shared" si="421"/>
        <v>2.75</v>
      </c>
      <c r="AF2291" s="41">
        <v>83</v>
      </c>
      <c r="AG2291" s="41">
        <v>5</v>
      </c>
      <c r="AH2291" s="41">
        <v>8</v>
      </c>
      <c r="AI2291" s="41">
        <v>10</v>
      </c>
      <c r="AJ2291" s="57">
        <f t="shared" si="422"/>
        <v>106</v>
      </c>
      <c r="AK2291" s="57">
        <f t="shared" si="423"/>
        <v>26.5</v>
      </c>
      <c r="AL2291" s="41">
        <v>16</v>
      </c>
      <c r="AM2291" s="41">
        <v>12</v>
      </c>
      <c r="AN2291" s="41">
        <v>57</v>
      </c>
      <c r="AO2291" s="41">
        <v>13</v>
      </c>
      <c r="AP2291" s="58">
        <f t="shared" si="424"/>
        <v>98</v>
      </c>
      <c r="AQ2291" s="58">
        <f t="shared" si="425"/>
        <v>24.5</v>
      </c>
      <c r="AR2291" s="41">
        <v>68</v>
      </c>
      <c r="AS2291" s="41">
        <v>57</v>
      </c>
      <c r="AT2291" s="41">
        <v>65</v>
      </c>
      <c r="AU2291" s="41">
        <v>168</v>
      </c>
      <c r="AV2291" s="59">
        <f t="shared" si="426"/>
        <v>358</v>
      </c>
      <c r="AW2291" s="59">
        <f t="shared" si="427"/>
        <v>89.5</v>
      </c>
      <c r="AX2291" s="41">
        <v>248</v>
      </c>
      <c r="AY2291" s="41">
        <v>278</v>
      </c>
      <c r="AZ2291" s="41">
        <v>300</v>
      </c>
      <c r="BA2291" s="41">
        <v>300</v>
      </c>
      <c r="BB2291" s="60">
        <f t="shared" si="428"/>
        <v>1126</v>
      </c>
      <c r="BC2291" s="60">
        <f t="shared" si="429"/>
        <v>281.5</v>
      </c>
      <c r="BD2291" s="41">
        <f t="shared" si="430"/>
        <v>1699</v>
      </c>
      <c r="BE2291" s="41">
        <f t="shared" si="431"/>
        <v>8.2873763600516265E-2</v>
      </c>
    </row>
    <row r="2292" spans="1:57" x14ac:dyDescent="0.25">
      <c r="A2292" s="41" t="s">
        <v>12432</v>
      </c>
      <c r="B2292" s="41" t="s">
        <v>11020</v>
      </c>
      <c r="C2292" s="41">
        <v>1</v>
      </c>
      <c r="D2292" s="41">
        <v>0</v>
      </c>
      <c r="E2292" s="41" t="s">
        <v>12433</v>
      </c>
      <c r="F2292" s="41">
        <v>100</v>
      </c>
      <c r="G2292" s="41">
        <v>100</v>
      </c>
      <c r="H2292" s="41" t="s">
        <v>759</v>
      </c>
      <c r="I2292" s="41" t="s">
        <v>11022</v>
      </c>
      <c r="J2292" s="41" t="s">
        <v>11022</v>
      </c>
      <c r="K2292" s="41" t="s">
        <v>762</v>
      </c>
      <c r="L2292" s="41" t="s">
        <v>762</v>
      </c>
      <c r="M2292" s="41" t="s">
        <v>762</v>
      </c>
      <c r="N2292" s="41" t="s">
        <v>762</v>
      </c>
      <c r="O2292" s="41" t="s">
        <v>762</v>
      </c>
      <c r="P2292" s="41" t="s">
        <v>11022</v>
      </c>
      <c r="Q2292" s="41" t="s">
        <v>11022</v>
      </c>
      <c r="R2292" s="41" t="s">
        <v>11022</v>
      </c>
      <c r="S2292" s="41" t="s">
        <v>11022</v>
      </c>
      <c r="T2292" s="41" t="s">
        <v>11022</v>
      </c>
      <c r="U2292" s="41" t="s">
        <v>11022</v>
      </c>
      <c r="V2292" s="41" t="s">
        <v>11022</v>
      </c>
      <c r="W2292" s="41" t="s">
        <v>12433</v>
      </c>
      <c r="X2292" s="41" t="s">
        <v>12434</v>
      </c>
      <c r="Y2292" s="41" t="s">
        <v>12434</v>
      </c>
      <c r="Z2292" s="41">
        <v>1</v>
      </c>
      <c r="AA2292" s="41">
        <v>0</v>
      </c>
      <c r="AB2292" s="41">
        <v>2</v>
      </c>
      <c r="AC2292" s="41">
        <v>0</v>
      </c>
      <c r="AD2292" s="56">
        <f t="shared" si="420"/>
        <v>3</v>
      </c>
      <c r="AE2292" s="56">
        <f t="shared" si="421"/>
        <v>0.75</v>
      </c>
      <c r="AF2292" s="41">
        <v>11</v>
      </c>
      <c r="AG2292" s="41">
        <v>3</v>
      </c>
      <c r="AH2292" s="41">
        <v>2</v>
      </c>
      <c r="AI2292" s="41">
        <v>8</v>
      </c>
      <c r="AJ2292" s="57">
        <f t="shared" si="422"/>
        <v>24</v>
      </c>
      <c r="AK2292" s="57">
        <f t="shared" si="423"/>
        <v>6</v>
      </c>
      <c r="AL2292" s="41">
        <v>1</v>
      </c>
      <c r="AM2292" s="41">
        <v>3</v>
      </c>
      <c r="AN2292" s="41">
        <v>2</v>
      </c>
      <c r="AO2292" s="41">
        <v>2</v>
      </c>
      <c r="AP2292" s="58">
        <f t="shared" si="424"/>
        <v>8</v>
      </c>
      <c r="AQ2292" s="58">
        <f t="shared" si="425"/>
        <v>2</v>
      </c>
      <c r="AR2292" s="41">
        <v>4</v>
      </c>
      <c r="AS2292" s="41">
        <v>6</v>
      </c>
      <c r="AT2292" s="41">
        <v>8</v>
      </c>
      <c r="AU2292" s="41">
        <v>16</v>
      </c>
      <c r="AV2292" s="59">
        <f t="shared" si="426"/>
        <v>34</v>
      </c>
      <c r="AW2292" s="59">
        <f t="shared" si="427"/>
        <v>8.5</v>
      </c>
      <c r="AX2292" s="41">
        <v>55</v>
      </c>
      <c r="AY2292" s="41">
        <v>61</v>
      </c>
      <c r="AZ2292" s="41">
        <v>80</v>
      </c>
      <c r="BA2292" s="41">
        <v>98</v>
      </c>
      <c r="BB2292" s="60">
        <f t="shared" si="428"/>
        <v>294</v>
      </c>
      <c r="BC2292" s="60">
        <f t="shared" si="429"/>
        <v>73.5</v>
      </c>
      <c r="BD2292" s="41">
        <f t="shared" si="430"/>
        <v>363</v>
      </c>
      <c r="BE2292" s="41">
        <f t="shared" si="431"/>
        <v>1.7706401522652977E-2</v>
      </c>
    </row>
    <row r="2293" spans="1:57" x14ac:dyDescent="0.25">
      <c r="A2293" s="41" t="s">
        <v>12617</v>
      </c>
      <c r="B2293" s="41" t="s">
        <v>11020</v>
      </c>
      <c r="C2293" s="41">
        <v>1</v>
      </c>
      <c r="D2293" s="41">
        <v>0</v>
      </c>
      <c r="E2293" s="41" t="s">
        <v>12618</v>
      </c>
      <c r="F2293" s="41">
        <v>100</v>
      </c>
      <c r="G2293" s="41">
        <v>100</v>
      </c>
      <c r="H2293" s="41" t="s">
        <v>759</v>
      </c>
      <c r="I2293" s="41" t="s">
        <v>11022</v>
      </c>
      <c r="J2293" s="41" t="s">
        <v>11022</v>
      </c>
      <c r="K2293" s="41" t="s">
        <v>762</v>
      </c>
      <c r="L2293" s="41" t="s">
        <v>762</v>
      </c>
      <c r="M2293" s="41" t="s">
        <v>762</v>
      </c>
      <c r="N2293" s="41" t="s">
        <v>762</v>
      </c>
      <c r="O2293" s="41" t="s">
        <v>762</v>
      </c>
      <c r="P2293" s="41" t="s">
        <v>11022</v>
      </c>
      <c r="Q2293" s="41" t="s">
        <v>11022</v>
      </c>
      <c r="R2293" s="41" t="s">
        <v>11022</v>
      </c>
      <c r="S2293" s="41" t="s">
        <v>11022</v>
      </c>
      <c r="T2293" s="41" t="s">
        <v>11022</v>
      </c>
      <c r="U2293" s="41" t="s">
        <v>11022</v>
      </c>
      <c r="V2293" s="41" t="s">
        <v>11022</v>
      </c>
      <c r="W2293" s="41" t="s">
        <v>12619</v>
      </c>
      <c r="X2293" s="41" t="s">
        <v>12620</v>
      </c>
      <c r="Y2293" s="41" t="s">
        <v>12620</v>
      </c>
      <c r="Z2293" s="41">
        <v>0</v>
      </c>
      <c r="AA2293" s="41">
        <v>0</v>
      </c>
      <c r="AB2293" s="41">
        <v>0</v>
      </c>
      <c r="AC2293" s="41">
        <v>0</v>
      </c>
      <c r="AD2293" s="56">
        <f t="shared" si="420"/>
        <v>0</v>
      </c>
      <c r="AE2293" s="56">
        <f t="shared" si="421"/>
        <v>0</v>
      </c>
      <c r="AF2293" s="41">
        <v>8</v>
      </c>
      <c r="AG2293" s="41">
        <v>0</v>
      </c>
      <c r="AH2293" s="41">
        <v>1</v>
      </c>
      <c r="AI2293" s="41">
        <v>1</v>
      </c>
      <c r="AJ2293" s="57">
        <f t="shared" si="422"/>
        <v>10</v>
      </c>
      <c r="AK2293" s="57">
        <f t="shared" si="423"/>
        <v>2.5</v>
      </c>
      <c r="AL2293" s="41">
        <v>2</v>
      </c>
      <c r="AM2293" s="41">
        <v>1</v>
      </c>
      <c r="AN2293" s="41">
        <v>4</v>
      </c>
      <c r="AO2293" s="41">
        <v>2</v>
      </c>
      <c r="AP2293" s="58">
        <f t="shared" si="424"/>
        <v>9</v>
      </c>
      <c r="AQ2293" s="58">
        <f t="shared" si="425"/>
        <v>2.25</v>
      </c>
      <c r="AR2293" s="41">
        <v>18</v>
      </c>
      <c r="AS2293" s="41">
        <v>9</v>
      </c>
      <c r="AT2293" s="41">
        <v>26</v>
      </c>
      <c r="AU2293" s="41">
        <v>22</v>
      </c>
      <c r="AV2293" s="59">
        <f t="shared" si="426"/>
        <v>75</v>
      </c>
      <c r="AW2293" s="59">
        <f t="shared" si="427"/>
        <v>18.75</v>
      </c>
      <c r="AX2293" s="41">
        <v>53</v>
      </c>
      <c r="AY2293" s="41">
        <v>41</v>
      </c>
      <c r="AZ2293" s="41">
        <v>73</v>
      </c>
      <c r="BA2293" s="41">
        <v>54</v>
      </c>
      <c r="BB2293" s="60">
        <f t="shared" si="428"/>
        <v>221</v>
      </c>
      <c r="BC2293" s="60">
        <f t="shared" si="429"/>
        <v>55.25</v>
      </c>
      <c r="BD2293" s="41">
        <f t="shared" si="430"/>
        <v>315</v>
      </c>
      <c r="BE2293" s="41">
        <f t="shared" si="431"/>
        <v>1.5365059172550103E-2</v>
      </c>
    </row>
    <row r="2294" spans="1:57" x14ac:dyDescent="0.25">
      <c r="A2294" s="41" t="s">
        <v>12225</v>
      </c>
      <c r="B2294" s="41" t="s">
        <v>11020</v>
      </c>
      <c r="C2294" s="41">
        <v>1</v>
      </c>
      <c r="D2294" s="41">
        <v>0</v>
      </c>
      <c r="E2294" s="41" t="s">
        <v>12226</v>
      </c>
      <c r="F2294" s="41">
        <v>100</v>
      </c>
      <c r="G2294" s="41">
        <v>100</v>
      </c>
      <c r="H2294" s="41" t="s">
        <v>759</v>
      </c>
      <c r="I2294" s="41" t="s">
        <v>11022</v>
      </c>
      <c r="J2294" s="41" t="s">
        <v>11022</v>
      </c>
      <c r="K2294" s="41" t="s">
        <v>762</v>
      </c>
      <c r="L2294" s="41" t="s">
        <v>762</v>
      </c>
      <c r="M2294" s="41" t="s">
        <v>762</v>
      </c>
      <c r="N2294" s="41" t="s">
        <v>762</v>
      </c>
      <c r="O2294" s="41" t="s">
        <v>762</v>
      </c>
      <c r="P2294" s="41" t="s">
        <v>11022</v>
      </c>
      <c r="Q2294" s="41" t="s">
        <v>11022</v>
      </c>
      <c r="R2294" s="41" t="s">
        <v>11022</v>
      </c>
      <c r="S2294" s="41" t="s">
        <v>11022</v>
      </c>
      <c r="T2294" s="41" t="s">
        <v>11022</v>
      </c>
      <c r="U2294" s="41" t="s">
        <v>11022</v>
      </c>
      <c r="V2294" s="41" t="s">
        <v>11022</v>
      </c>
      <c r="W2294" s="41" t="s">
        <v>12227</v>
      </c>
      <c r="X2294" s="41" t="s">
        <v>12228</v>
      </c>
      <c r="Y2294" s="41" t="s">
        <v>12228</v>
      </c>
      <c r="Z2294" s="41">
        <v>11</v>
      </c>
      <c r="AA2294" s="41">
        <v>15</v>
      </c>
      <c r="AB2294" s="41">
        <v>12</v>
      </c>
      <c r="AC2294" s="41">
        <v>24</v>
      </c>
      <c r="AD2294" s="56">
        <f t="shared" si="420"/>
        <v>62</v>
      </c>
      <c r="AE2294" s="56">
        <f t="shared" si="421"/>
        <v>15.5</v>
      </c>
      <c r="AF2294" s="41">
        <v>3</v>
      </c>
      <c r="AG2294" s="41">
        <v>3</v>
      </c>
      <c r="AH2294" s="41">
        <v>0</v>
      </c>
      <c r="AI2294" s="41">
        <v>0</v>
      </c>
      <c r="AJ2294" s="57">
        <f t="shared" si="422"/>
        <v>6</v>
      </c>
      <c r="AK2294" s="57">
        <f t="shared" si="423"/>
        <v>1.5</v>
      </c>
      <c r="AL2294" s="41">
        <v>0</v>
      </c>
      <c r="AM2294" s="41">
        <v>0</v>
      </c>
      <c r="AN2294" s="41">
        <v>0</v>
      </c>
      <c r="AO2294" s="41">
        <v>0</v>
      </c>
      <c r="AP2294" s="58">
        <f t="shared" si="424"/>
        <v>0</v>
      </c>
      <c r="AQ2294" s="58">
        <f t="shared" si="425"/>
        <v>0</v>
      </c>
      <c r="AR2294" s="41">
        <v>0</v>
      </c>
      <c r="AS2294" s="41">
        <v>0</v>
      </c>
      <c r="AT2294" s="41">
        <v>0</v>
      </c>
      <c r="AU2294" s="41">
        <v>0</v>
      </c>
      <c r="AV2294" s="59">
        <f t="shared" si="426"/>
        <v>0</v>
      </c>
      <c r="AW2294" s="59">
        <f t="shared" si="427"/>
        <v>0</v>
      </c>
      <c r="AX2294" s="41">
        <v>0</v>
      </c>
      <c r="AY2294" s="41">
        <v>0</v>
      </c>
      <c r="AZ2294" s="41">
        <v>0</v>
      </c>
      <c r="BA2294" s="41">
        <v>0</v>
      </c>
      <c r="BB2294" s="60">
        <f t="shared" si="428"/>
        <v>0</v>
      </c>
      <c r="BC2294" s="60">
        <f t="shared" si="429"/>
        <v>0</v>
      </c>
      <c r="BD2294" s="41">
        <f t="shared" si="430"/>
        <v>68</v>
      </c>
      <c r="BE2294" s="41">
        <f t="shared" si="431"/>
        <v>3.3169016626457366E-3</v>
      </c>
    </row>
    <row r="2295" spans="1:57" x14ac:dyDescent="0.25">
      <c r="A2295" s="41" t="s">
        <v>13211</v>
      </c>
      <c r="B2295" s="41" t="s">
        <v>11020</v>
      </c>
      <c r="C2295" s="41">
        <v>1</v>
      </c>
      <c r="D2295" s="41">
        <v>0</v>
      </c>
      <c r="E2295" s="41" t="s">
        <v>13212</v>
      </c>
      <c r="F2295" s="41">
        <v>100</v>
      </c>
      <c r="G2295" s="41">
        <v>100</v>
      </c>
      <c r="H2295" s="41" t="s">
        <v>759</v>
      </c>
      <c r="I2295" s="41" t="s">
        <v>11022</v>
      </c>
      <c r="J2295" s="41" t="s">
        <v>11022</v>
      </c>
      <c r="K2295" s="41" t="s">
        <v>762</v>
      </c>
      <c r="L2295" s="41" t="s">
        <v>762</v>
      </c>
      <c r="M2295" s="41" t="s">
        <v>762</v>
      </c>
      <c r="N2295" s="41" t="s">
        <v>762</v>
      </c>
      <c r="O2295" s="41" t="s">
        <v>762</v>
      </c>
      <c r="P2295" s="41" t="s">
        <v>11022</v>
      </c>
      <c r="Q2295" s="41" t="s">
        <v>11022</v>
      </c>
      <c r="R2295" s="41" t="s">
        <v>11022</v>
      </c>
      <c r="S2295" s="41" t="s">
        <v>11022</v>
      </c>
      <c r="T2295" s="41" t="s">
        <v>11022</v>
      </c>
      <c r="U2295" s="41" t="s">
        <v>11022</v>
      </c>
      <c r="V2295" s="41" t="s">
        <v>11022</v>
      </c>
      <c r="W2295" s="41" t="s">
        <v>13213</v>
      </c>
      <c r="X2295" s="41" t="s">
        <v>13214</v>
      </c>
      <c r="Y2295" s="41" t="s">
        <v>13214</v>
      </c>
      <c r="Z2295" s="41">
        <v>0</v>
      </c>
      <c r="AA2295" s="41">
        <v>0</v>
      </c>
      <c r="AB2295" s="41">
        <v>0</v>
      </c>
      <c r="AC2295" s="41">
        <v>0</v>
      </c>
      <c r="AD2295" s="56">
        <f t="shared" si="420"/>
        <v>0</v>
      </c>
      <c r="AE2295" s="56">
        <f t="shared" si="421"/>
        <v>0</v>
      </c>
      <c r="AF2295" s="41">
        <v>0</v>
      </c>
      <c r="AG2295" s="41">
        <v>0</v>
      </c>
      <c r="AH2295" s="41">
        <v>0</v>
      </c>
      <c r="AI2295" s="41">
        <v>0</v>
      </c>
      <c r="AJ2295" s="57">
        <f t="shared" si="422"/>
        <v>0</v>
      </c>
      <c r="AK2295" s="57">
        <f t="shared" si="423"/>
        <v>0</v>
      </c>
      <c r="AL2295" s="41">
        <v>1</v>
      </c>
      <c r="AM2295" s="41">
        <v>0</v>
      </c>
      <c r="AN2295" s="41">
        <v>0</v>
      </c>
      <c r="AO2295" s="41">
        <v>0</v>
      </c>
      <c r="AP2295" s="58">
        <f t="shared" si="424"/>
        <v>1</v>
      </c>
      <c r="AQ2295" s="58">
        <f t="shared" si="425"/>
        <v>0.25</v>
      </c>
      <c r="AR2295" s="41">
        <v>71</v>
      </c>
      <c r="AS2295" s="41">
        <v>12</v>
      </c>
      <c r="AT2295" s="41">
        <v>9</v>
      </c>
      <c r="AU2295" s="41">
        <v>53</v>
      </c>
      <c r="AV2295" s="59">
        <f t="shared" si="426"/>
        <v>145</v>
      </c>
      <c r="AW2295" s="59">
        <f t="shared" si="427"/>
        <v>36.25</v>
      </c>
      <c r="AX2295" s="41">
        <v>2</v>
      </c>
      <c r="AY2295" s="41">
        <v>0</v>
      </c>
      <c r="AZ2295" s="41">
        <v>0</v>
      </c>
      <c r="BA2295" s="41">
        <v>0</v>
      </c>
      <c r="BB2295" s="60">
        <f t="shared" si="428"/>
        <v>2</v>
      </c>
      <c r="BC2295" s="60">
        <f t="shared" si="429"/>
        <v>0.5</v>
      </c>
      <c r="BD2295" s="41">
        <f t="shared" si="430"/>
        <v>148</v>
      </c>
      <c r="BE2295" s="41">
        <f t="shared" si="431"/>
        <v>7.2191389128171907E-3</v>
      </c>
    </row>
    <row r="2296" spans="1:57" x14ac:dyDescent="0.25">
      <c r="A2296" s="41" t="s">
        <v>13207</v>
      </c>
      <c r="B2296" s="41" t="s">
        <v>11020</v>
      </c>
      <c r="C2296" s="41">
        <v>1</v>
      </c>
      <c r="D2296" s="41">
        <v>0</v>
      </c>
      <c r="E2296" s="41" t="s">
        <v>13208</v>
      </c>
      <c r="F2296" s="41">
        <v>100</v>
      </c>
      <c r="G2296" s="41">
        <v>100</v>
      </c>
      <c r="H2296" s="41" t="s">
        <v>759</v>
      </c>
      <c r="I2296" s="41" t="s">
        <v>11022</v>
      </c>
      <c r="J2296" s="41" t="s">
        <v>11022</v>
      </c>
      <c r="K2296" s="41" t="s">
        <v>762</v>
      </c>
      <c r="L2296" s="41" t="s">
        <v>762</v>
      </c>
      <c r="M2296" s="41" t="s">
        <v>762</v>
      </c>
      <c r="N2296" s="41" t="s">
        <v>762</v>
      </c>
      <c r="O2296" s="41" t="s">
        <v>762</v>
      </c>
      <c r="P2296" s="41" t="s">
        <v>11022</v>
      </c>
      <c r="Q2296" s="41" t="s">
        <v>11022</v>
      </c>
      <c r="R2296" s="41" t="s">
        <v>11022</v>
      </c>
      <c r="S2296" s="41" t="s">
        <v>11022</v>
      </c>
      <c r="T2296" s="41" t="s">
        <v>11022</v>
      </c>
      <c r="U2296" s="41" t="s">
        <v>11022</v>
      </c>
      <c r="V2296" s="41" t="s">
        <v>11022</v>
      </c>
      <c r="W2296" s="41" t="s">
        <v>13209</v>
      </c>
      <c r="X2296" s="41" t="s">
        <v>13210</v>
      </c>
      <c r="Y2296" s="41" t="s">
        <v>13210</v>
      </c>
      <c r="Z2296" s="41">
        <v>0</v>
      </c>
      <c r="AA2296" s="41">
        <v>0</v>
      </c>
      <c r="AB2296" s="41">
        <v>0</v>
      </c>
      <c r="AC2296" s="41">
        <v>0</v>
      </c>
      <c r="AD2296" s="56">
        <f t="shared" si="420"/>
        <v>0</v>
      </c>
      <c r="AE2296" s="56">
        <f t="shared" si="421"/>
        <v>0</v>
      </c>
      <c r="AF2296" s="41">
        <v>1</v>
      </c>
      <c r="AG2296" s="41">
        <v>1</v>
      </c>
      <c r="AH2296" s="41">
        <v>0</v>
      </c>
      <c r="AI2296" s="41">
        <v>0</v>
      </c>
      <c r="AJ2296" s="57">
        <f t="shared" si="422"/>
        <v>2</v>
      </c>
      <c r="AK2296" s="57">
        <f t="shared" si="423"/>
        <v>0.5</v>
      </c>
      <c r="AL2296" s="41">
        <v>0</v>
      </c>
      <c r="AM2296" s="41">
        <v>0</v>
      </c>
      <c r="AN2296" s="41">
        <v>0</v>
      </c>
      <c r="AO2296" s="41">
        <v>0</v>
      </c>
      <c r="AP2296" s="58">
        <f t="shared" si="424"/>
        <v>0</v>
      </c>
      <c r="AQ2296" s="58">
        <f t="shared" si="425"/>
        <v>0</v>
      </c>
      <c r="AR2296" s="41">
        <v>2</v>
      </c>
      <c r="AS2296" s="41">
        <v>0</v>
      </c>
      <c r="AT2296" s="41">
        <v>2</v>
      </c>
      <c r="AU2296" s="41">
        <v>0</v>
      </c>
      <c r="AV2296" s="59">
        <f t="shared" si="426"/>
        <v>4</v>
      </c>
      <c r="AW2296" s="59">
        <f t="shared" si="427"/>
        <v>1</v>
      </c>
      <c r="AX2296" s="41">
        <v>56</v>
      </c>
      <c r="AY2296" s="41">
        <v>66</v>
      </c>
      <c r="AZ2296" s="41">
        <v>35</v>
      </c>
      <c r="BA2296" s="41">
        <v>74</v>
      </c>
      <c r="BB2296" s="60">
        <f t="shared" si="428"/>
        <v>231</v>
      </c>
      <c r="BC2296" s="60">
        <f t="shared" si="429"/>
        <v>57.75</v>
      </c>
      <c r="BD2296" s="41">
        <f t="shared" si="430"/>
        <v>237</v>
      </c>
      <c r="BE2296" s="41">
        <f t="shared" si="431"/>
        <v>1.1560377853632934E-2</v>
      </c>
    </row>
    <row r="2297" spans="1:57" x14ac:dyDescent="0.25">
      <c r="A2297" s="41" t="s">
        <v>12017</v>
      </c>
      <c r="B2297" s="41" t="s">
        <v>11020</v>
      </c>
      <c r="C2297" s="41">
        <v>1</v>
      </c>
      <c r="D2297" s="41">
        <v>0</v>
      </c>
      <c r="E2297" s="41" t="s">
        <v>12018</v>
      </c>
      <c r="F2297" s="41">
        <v>100</v>
      </c>
      <c r="G2297" s="41">
        <v>100</v>
      </c>
      <c r="H2297" s="41" t="s">
        <v>759</v>
      </c>
      <c r="I2297" s="41" t="s">
        <v>11022</v>
      </c>
      <c r="J2297" s="41" t="s">
        <v>11022</v>
      </c>
      <c r="K2297" s="41" t="s">
        <v>762</v>
      </c>
      <c r="L2297" s="41" t="s">
        <v>762</v>
      </c>
      <c r="M2297" s="41" t="s">
        <v>762</v>
      </c>
      <c r="N2297" s="41" t="s">
        <v>762</v>
      </c>
      <c r="O2297" s="41" t="s">
        <v>762</v>
      </c>
      <c r="P2297" s="41" t="s">
        <v>11022</v>
      </c>
      <c r="Q2297" s="41" t="s">
        <v>11022</v>
      </c>
      <c r="R2297" s="41" t="s">
        <v>11022</v>
      </c>
      <c r="S2297" s="41" t="s">
        <v>11022</v>
      </c>
      <c r="T2297" s="41" t="s">
        <v>11022</v>
      </c>
      <c r="U2297" s="41" t="s">
        <v>11022</v>
      </c>
      <c r="V2297" s="41" t="s">
        <v>11022</v>
      </c>
      <c r="W2297" s="41" t="s">
        <v>12019</v>
      </c>
      <c r="X2297" s="41" t="s">
        <v>12020</v>
      </c>
      <c r="Y2297" s="41" t="s">
        <v>12020</v>
      </c>
      <c r="Z2297" s="41">
        <v>80</v>
      </c>
      <c r="AA2297" s="41">
        <v>26</v>
      </c>
      <c r="AB2297" s="41">
        <v>52</v>
      </c>
      <c r="AC2297" s="41">
        <v>80</v>
      </c>
      <c r="AD2297" s="56">
        <f t="shared" si="420"/>
        <v>238</v>
      </c>
      <c r="AE2297" s="56">
        <f t="shared" si="421"/>
        <v>59.5</v>
      </c>
      <c r="AF2297" s="41">
        <v>51</v>
      </c>
      <c r="AG2297" s="41">
        <v>13</v>
      </c>
      <c r="AH2297" s="41">
        <v>3</v>
      </c>
      <c r="AI2297" s="41">
        <v>2</v>
      </c>
      <c r="AJ2297" s="57">
        <f t="shared" si="422"/>
        <v>69</v>
      </c>
      <c r="AK2297" s="57">
        <f t="shared" si="423"/>
        <v>17.25</v>
      </c>
      <c r="AL2297" s="41">
        <v>2</v>
      </c>
      <c r="AM2297" s="41">
        <v>0</v>
      </c>
      <c r="AN2297" s="41">
        <v>0</v>
      </c>
      <c r="AO2297" s="41">
        <v>0</v>
      </c>
      <c r="AP2297" s="58">
        <f t="shared" si="424"/>
        <v>2</v>
      </c>
      <c r="AQ2297" s="58">
        <f t="shared" si="425"/>
        <v>0.5</v>
      </c>
      <c r="AR2297" s="41">
        <v>4</v>
      </c>
      <c r="AS2297" s="41">
        <v>0</v>
      </c>
      <c r="AT2297" s="41">
        <v>2</v>
      </c>
      <c r="AU2297" s="41">
        <v>0</v>
      </c>
      <c r="AV2297" s="59">
        <f t="shared" si="426"/>
        <v>6</v>
      </c>
      <c r="AW2297" s="59">
        <f t="shared" si="427"/>
        <v>1.5</v>
      </c>
      <c r="AX2297" s="41">
        <v>0</v>
      </c>
      <c r="AY2297" s="41">
        <v>4</v>
      </c>
      <c r="AZ2297" s="41">
        <v>1</v>
      </c>
      <c r="BA2297" s="41">
        <v>2</v>
      </c>
      <c r="BB2297" s="60">
        <f t="shared" si="428"/>
        <v>7</v>
      </c>
      <c r="BC2297" s="60">
        <f t="shared" si="429"/>
        <v>1.75</v>
      </c>
      <c r="BD2297" s="41">
        <f t="shared" si="430"/>
        <v>322</v>
      </c>
      <c r="BE2297" s="41">
        <f t="shared" si="431"/>
        <v>1.5706504931940105E-2</v>
      </c>
    </row>
    <row r="2298" spans="1:57" x14ac:dyDescent="0.25">
      <c r="A2298" s="41" t="s">
        <v>12103</v>
      </c>
      <c r="B2298" s="41" t="s">
        <v>11020</v>
      </c>
      <c r="C2298" s="41">
        <v>1</v>
      </c>
      <c r="D2298" s="41">
        <v>0</v>
      </c>
      <c r="E2298" s="41" t="s">
        <v>12104</v>
      </c>
      <c r="F2298" s="41">
        <v>100</v>
      </c>
      <c r="G2298" s="41">
        <v>100</v>
      </c>
      <c r="H2298" s="41" t="s">
        <v>759</v>
      </c>
      <c r="I2298" s="41" t="s">
        <v>11022</v>
      </c>
      <c r="J2298" s="41" t="s">
        <v>11022</v>
      </c>
      <c r="K2298" s="41" t="s">
        <v>762</v>
      </c>
      <c r="L2298" s="41" t="s">
        <v>762</v>
      </c>
      <c r="M2298" s="41" t="s">
        <v>762</v>
      </c>
      <c r="N2298" s="41" t="s">
        <v>762</v>
      </c>
      <c r="O2298" s="41" t="s">
        <v>762</v>
      </c>
      <c r="P2298" s="41" t="s">
        <v>11022</v>
      </c>
      <c r="Q2298" s="41" t="s">
        <v>11022</v>
      </c>
      <c r="R2298" s="41" t="s">
        <v>11022</v>
      </c>
      <c r="S2298" s="41" t="s">
        <v>11022</v>
      </c>
      <c r="T2298" s="41" t="s">
        <v>11022</v>
      </c>
      <c r="U2298" s="41" t="s">
        <v>11022</v>
      </c>
      <c r="V2298" s="41" t="s">
        <v>11022</v>
      </c>
      <c r="W2298" s="41" t="s">
        <v>12105</v>
      </c>
      <c r="X2298" s="41" t="s">
        <v>12106</v>
      </c>
      <c r="Y2298" s="41" t="s">
        <v>12106</v>
      </c>
      <c r="Z2298" s="41">
        <v>203</v>
      </c>
      <c r="AA2298" s="41">
        <v>199</v>
      </c>
      <c r="AB2298" s="41">
        <v>211</v>
      </c>
      <c r="AC2298" s="41">
        <v>454</v>
      </c>
      <c r="AD2298" s="56">
        <f t="shared" si="420"/>
        <v>1067</v>
      </c>
      <c r="AE2298" s="56">
        <f t="shared" si="421"/>
        <v>266.75</v>
      </c>
      <c r="AF2298" s="41">
        <v>261</v>
      </c>
      <c r="AG2298" s="41">
        <v>34</v>
      </c>
      <c r="AH2298" s="41">
        <v>3</v>
      </c>
      <c r="AI2298" s="41">
        <v>0</v>
      </c>
      <c r="AJ2298" s="57">
        <f t="shared" si="422"/>
        <v>298</v>
      </c>
      <c r="AK2298" s="57">
        <f t="shared" si="423"/>
        <v>74.5</v>
      </c>
      <c r="AL2298" s="41">
        <v>0</v>
      </c>
      <c r="AM2298" s="41">
        <v>0</v>
      </c>
      <c r="AN2298" s="41">
        <v>0</v>
      </c>
      <c r="AO2298" s="41">
        <v>0</v>
      </c>
      <c r="AP2298" s="58">
        <f t="shared" si="424"/>
        <v>0</v>
      </c>
      <c r="AQ2298" s="58">
        <f t="shared" si="425"/>
        <v>0</v>
      </c>
      <c r="AR2298" s="41">
        <v>2</v>
      </c>
      <c r="AS2298" s="41">
        <v>0</v>
      </c>
      <c r="AT2298" s="41">
        <v>0</v>
      </c>
      <c r="AU2298" s="41">
        <v>0</v>
      </c>
      <c r="AV2298" s="59">
        <f t="shared" si="426"/>
        <v>2</v>
      </c>
      <c r="AW2298" s="59">
        <f t="shared" si="427"/>
        <v>0.5</v>
      </c>
      <c r="AX2298" s="41">
        <v>0</v>
      </c>
      <c r="AY2298" s="41">
        <v>4</v>
      </c>
      <c r="AZ2298" s="41">
        <v>0</v>
      </c>
      <c r="BA2298" s="41">
        <v>4</v>
      </c>
      <c r="BB2298" s="60">
        <f t="shared" si="428"/>
        <v>8</v>
      </c>
      <c r="BC2298" s="60">
        <f t="shared" si="429"/>
        <v>2</v>
      </c>
      <c r="BD2298" s="41">
        <f t="shared" si="430"/>
        <v>1375</v>
      </c>
      <c r="BE2298" s="41">
        <f t="shared" si="431"/>
        <v>6.7069702737321879E-2</v>
      </c>
    </row>
    <row r="2299" spans="1:57" x14ac:dyDescent="0.25">
      <c r="A2299" s="41" t="s">
        <v>12869</v>
      </c>
      <c r="B2299" s="41" t="s">
        <v>11020</v>
      </c>
      <c r="C2299" s="41">
        <v>1</v>
      </c>
      <c r="D2299" s="41">
        <v>0</v>
      </c>
      <c r="E2299" s="41" t="s">
        <v>12870</v>
      </c>
      <c r="F2299" s="41">
        <v>100</v>
      </c>
      <c r="G2299" s="41">
        <v>100</v>
      </c>
      <c r="H2299" s="41" t="s">
        <v>759</v>
      </c>
      <c r="I2299" s="41" t="s">
        <v>11022</v>
      </c>
      <c r="J2299" s="41" t="s">
        <v>11022</v>
      </c>
      <c r="K2299" s="41" t="s">
        <v>762</v>
      </c>
      <c r="L2299" s="41" t="s">
        <v>762</v>
      </c>
      <c r="M2299" s="41" t="s">
        <v>762</v>
      </c>
      <c r="N2299" s="41" t="s">
        <v>762</v>
      </c>
      <c r="O2299" s="41" t="s">
        <v>762</v>
      </c>
      <c r="P2299" s="41" t="s">
        <v>11022</v>
      </c>
      <c r="Q2299" s="41" t="s">
        <v>11022</v>
      </c>
      <c r="R2299" s="41" t="s">
        <v>11022</v>
      </c>
      <c r="S2299" s="41" t="s">
        <v>11022</v>
      </c>
      <c r="T2299" s="41" t="s">
        <v>11022</v>
      </c>
      <c r="U2299" s="41" t="s">
        <v>11022</v>
      </c>
      <c r="V2299" s="41" t="s">
        <v>11022</v>
      </c>
      <c r="W2299" s="41" t="s">
        <v>12870</v>
      </c>
      <c r="X2299" s="41" t="s">
        <v>12871</v>
      </c>
      <c r="Y2299" s="41" t="s">
        <v>12871</v>
      </c>
      <c r="Z2299" s="41">
        <v>0</v>
      </c>
      <c r="AA2299" s="41">
        <v>0</v>
      </c>
      <c r="AB2299" s="41">
        <v>0</v>
      </c>
      <c r="AC2299" s="41">
        <v>2</v>
      </c>
      <c r="AD2299" s="56">
        <f t="shared" si="420"/>
        <v>2</v>
      </c>
      <c r="AE2299" s="56">
        <f t="shared" si="421"/>
        <v>0.5</v>
      </c>
      <c r="AF2299" s="41">
        <v>4</v>
      </c>
      <c r="AG2299" s="41">
        <v>8</v>
      </c>
      <c r="AH2299" s="41">
        <v>14</v>
      </c>
      <c r="AI2299" s="41">
        <v>18</v>
      </c>
      <c r="AJ2299" s="57">
        <f t="shared" si="422"/>
        <v>44</v>
      </c>
      <c r="AK2299" s="57">
        <f t="shared" si="423"/>
        <v>11</v>
      </c>
      <c r="AL2299" s="41">
        <v>4</v>
      </c>
      <c r="AM2299" s="41">
        <v>4</v>
      </c>
      <c r="AN2299" s="41">
        <v>6</v>
      </c>
      <c r="AO2299" s="41">
        <v>1</v>
      </c>
      <c r="AP2299" s="58">
        <f t="shared" si="424"/>
        <v>15</v>
      </c>
      <c r="AQ2299" s="58">
        <f t="shared" si="425"/>
        <v>3.75</v>
      </c>
      <c r="AR2299" s="41">
        <v>7</v>
      </c>
      <c r="AS2299" s="41">
        <v>9</v>
      </c>
      <c r="AT2299" s="41">
        <v>2</v>
      </c>
      <c r="AU2299" s="41">
        <v>8</v>
      </c>
      <c r="AV2299" s="59">
        <f t="shared" si="426"/>
        <v>26</v>
      </c>
      <c r="AW2299" s="59">
        <f t="shared" si="427"/>
        <v>6.5</v>
      </c>
      <c r="AX2299" s="41">
        <v>1</v>
      </c>
      <c r="AY2299" s="41">
        <v>3</v>
      </c>
      <c r="AZ2299" s="41">
        <v>3</v>
      </c>
      <c r="BA2299" s="41">
        <v>0</v>
      </c>
      <c r="BB2299" s="60">
        <f t="shared" si="428"/>
        <v>7</v>
      </c>
      <c r="BC2299" s="60">
        <f t="shared" si="429"/>
        <v>1.75</v>
      </c>
      <c r="BD2299" s="41">
        <f t="shared" si="430"/>
        <v>94</v>
      </c>
      <c r="BE2299" s="41">
        <f t="shared" si="431"/>
        <v>4.5851287689514589E-3</v>
      </c>
    </row>
    <row r="2300" spans="1:57" x14ac:dyDescent="0.25">
      <c r="A2300" s="41" t="s">
        <v>13825</v>
      </c>
      <c r="B2300" s="41" t="s">
        <v>11020</v>
      </c>
      <c r="C2300" s="41">
        <v>1</v>
      </c>
      <c r="D2300" s="41">
        <v>0</v>
      </c>
      <c r="E2300" s="41" t="s">
        <v>13826</v>
      </c>
      <c r="F2300" s="41">
        <v>100</v>
      </c>
      <c r="G2300" s="41">
        <v>100</v>
      </c>
      <c r="H2300" s="41" t="s">
        <v>759</v>
      </c>
      <c r="I2300" s="41" t="s">
        <v>11022</v>
      </c>
      <c r="J2300" s="41" t="s">
        <v>11022</v>
      </c>
      <c r="K2300" s="41" t="s">
        <v>762</v>
      </c>
      <c r="L2300" s="41" t="s">
        <v>762</v>
      </c>
      <c r="M2300" s="41" t="s">
        <v>762</v>
      </c>
      <c r="N2300" s="41" t="s">
        <v>762</v>
      </c>
      <c r="O2300" s="41" t="s">
        <v>762</v>
      </c>
      <c r="P2300" s="41" t="s">
        <v>11022</v>
      </c>
      <c r="Q2300" s="41" t="s">
        <v>11022</v>
      </c>
      <c r="R2300" s="41" t="s">
        <v>11022</v>
      </c>
      <c r="S2300" s="41" t="s">
        <v>11022</v>
      </c>
      <c r="T2300" s="41" t="s">
        <v>11022</v>
      </c>
      <c r="U2300" s="41" t="s">
        <v>11022</v>
      </c>
      <c r="V2300" s="41" t="s">
        <v>11022</v>
      </c>
      <c r="W2300" s="41" t="s">
        <v>13827</v>
      </c>
      <c r="X2300" s="41" t="s">
        <v>13828</v>
      </c>
      <c r="Y2300" s="41" t="s">
        <v>13828</v>
      </c>
      <c r="Z2300" s="41">
        <v>0</v>
      </c>
      <c r="AA2300" s="41">
        <v>0</v>
      </c>
      <c r="AB2300" s="41">
        <v>0</v>
      </c>
      <c r="AC2300" s="41">
        <v>0</v>
      </c>
      <c r="AD2300" s="56">
        <f t="shared" si="420"/>
        <v>0</v>
      </c>
      <c r="AE2300" s="56">
        <f t="shared" si="421"/>
        <v>0</v>
      </c>
      <c r="AF2300" s="41">
        <v>0</v>
      </c>
      <c r="AG2300" s="41">
        <v>0</v>
      </c>
      <c r="AH2300" s="41">
        <v>3</v>
      </c>
      <c r="AI2300" s="41">
        <v>0</v>
      </c>
      <c r="AJ2300" s="57">
        <f t="shared" si="422"/>
        <v>3</v>
      </c>
      <c r="AK2300" s="57">
        <f t="shared" si="423"/>
        <v>0.75</v>
      </c>
      <c r="AL2300" s="41">
        <v>0</v>
      </c>
      <c r="AM2300" s="41">
        <v>3</v>
      </c>
      <c r="AN2300" s="41">
        <v>4</v>
      </c>
      <c r="AO2300" s="41">
        <v>0</v>
      </c>
      <c r="AP2300" s="58">
        <f t="shared" si="424"/>
        <v>7</v>
      </c>
      <c r="AQ2300" s="58">
        <f t="shared" si="425"/>
        <v>1.75</v>
      </c>
      <c r="AR2300" s="41">
        <v>19</v>
      </c>
      <c r="AS2300" s="41">
        <v>5</v>
      </c>
      <c r="AT2300" s="41">
        <v>18</v>
      </c>
      <c r="AU2300" s="41">
        <v>48</v>
      </c>
      <c r="AV2300" s="59">
        <f t="shared" si="426"/>
        <v>90</v>
      </c>
      <c r="AW2300" s="59">
        <f t="shared" si="427"/>
        <v>22.5</v>
      </c>
      <c r="AX2300" s="41">
        <v>31</v>
      </c>
      <c r="AY2300" s="41">
        <v>29</v>
      </c>
      <c r="AZ2300" s="41">
        <v>17</v>
      </c>
      <c r="BA2300" s="41">
        <v>6</v>
      </c>
      <c r="BB2300" s="60">
        <f t="shared" si="428"/>
        <v>83</v>
      </c>
      <c r="BC2300" s="60">
        <f t="shared" si="429"/>
        <v>20.75</v>
      </c>
      <c r="BD2300" s="41">
        <f t="shared" si="430"/>
        <v>183</v>
      </c>
      <c r="BE2300" s="41">
        <f t="shared" si="431"/>
        <v>8.9263677097672026E-3</v>
      </c>
    </row>
    <row r="2301" spans="1:57" x14ac:dyDescent="0.25">
      <c r="A2301" s="41" t="s">
        <v>14270</v>
      </c>
      <c r="B2301" s="41" t="s">
        <v>11020</v>
      </c>
      <c r="C2301" s="41">
        <v>1</v>
      </c>
      <c r="D2301" s="41">
        <v>0</v>
      </c>
      <c r="E2301" s="41" t="s">
        <v>14271</v>
      </c>
      <c r="F2301" s="41">
        <v>100</v>
      </c>
      <c r="G2301" s="41">
        <v>100</v>
      </c>
      <c r="H2301" s="41" t="s">
        <v>759</v>
      </c>
      <c r="I2301" s="41" t="s">
        <v>11022</v>
      </c>
      <c r="J2301" s="41" t="s">
        <v>11022</v>
      </c>
      <c r="K2301" s="41" t="s">
        <v>762</v>
      </c>
      <c r="L2301" s="41" t="s">
        <v>762</v>
      </c>
      <c r="M2301" s="41" t="s">
        <v>762</v>
      </c>
      <c r="N2301" s="41" t="s">
        <v>762</v>
      </c>
      <c r="O2301" s="41" t="s">
        <v>762</v>
      </c>
      <c r="P2301" s="41" t="s">
        <v>11022</v>
      </c>
      <c r="Q2301" s="41" t="s">
        <v>11022</v>
      </c>
      <c r="R2301" s="41" t="s">
        <v>11022</v>
      </c>
      <c r="S2301" s="41" t="s">
        <v>11022</v>
      </c>
      <c r="T2301" s="41" t="s">
        <v>11022</v>
      </c>
      <c r="U2301" s="41" t="s">
        <v>11022</v>
      </c>
      <c r="V2301" s="41" t="s">
        <v>11022</v>
      </c>
      <c r="W2301" s="41" t="s">
        <v>14271</v>
      </c>
      <c r="X2301" s="41" t="s">
        <v>14272</v>
      </c>
      <c r="Y2301" s="41" t="s">
        <v>14272</v>
      </c>
      <c r="Z2301" s="41">
        <v>15</v>
      </c>
      <c r="AA2301" s="41">
        <v>0</v>
      </c>
      <c r="AB2301" s="41">
        <v>11</v>
      </c>
      <c r="AC2301" s="41">
        <v>21</v>
      </c>
      <c r="AD2301" s="56">
        <f t="shared" si="420"/>
        <v>47</v>
      </c>
      <c r="AE2301" s="56">
        <f t="shared" si="421"/>
        <v>11.75</v>
      </c>
      <c r="AF2301" s="41">
        <v>40</v>
      </c>
      <c r="AG2301" s="41">
        <v>6</v>
      </c>
      <c r="AH2301" s="41">
        <v>10</v>
      </c>
      <c r="AI2301" s="41">
        <v>47</v>
      </c>
      <c r="AJ2301" s="57">
        <f t="shared" si="422"/>
        <v>103</v>
      </c>
      <c r="AK2301" s="57">
        <f t="shared" si="423"/>
        <v>25.75</v>
      </c>
      <c r="AL2301" s="41">
        <v>12</v>
      </c>
      <c r="AM2301" s="41">
        <v>13</v>
      </c>
      <c r="AN2301" s="41">
        <v>18</v>
      </c>
      <c r="AO2301" s="41">
        <v>7</v>
      </c>
      <c r="AP2301" s="58">
        <f t="shared" si="424"/>
        <v>50</v>
      </c>
      <c r="AQ2301" s="58">
        <f t="shared" si="425"/>
        <v>12.5</v>
      </c>
      <c r="AR2301" s="41">
        <v>3</v>
      </c>
      <c r="AS2301" s="41">
        <v>3</v>
      </c>
      <c r="AT2301" s="41">
        <v>9</v>
      </c>
      <c r="AU2301" s="41">
        <v>5</v>
      </c>
      <c r="AV2301" s="59">
        <f t="shared" si="426"/>
        <v>20</v>
      </c>
      <c r="AW2301" s="59">
        <f t="shared" si="427"/>
        <v>5</v>
      </c>
      <c r="AX2301" s="41">
        <v>4</v>
      </c>
      <c r="AY2301" s="41">
        <v>7</v>
      </c>
      <c r="AZ2301" s="41">
        <v>7</v>
      </c>
      <c r="BA2301" s="41">
        <v>5</v>
      </c>
      <c r="BB2301" s="60">
        <f t="shared" si="428"/>
        <v>23</v>
      </c>
      <c r="BC2301" s="60">
        <f t="shared" si="429"/>
        <v>5.75</v>
      </c>
      <c r="BD2301" s="41">
        <f t="shared" si="430"/>
        <v>243</v>
      </c>
      <c r="BE2301" s="41">
        <f t="shared" si="431"/>
        <v>1.1853045647395793E-2</v>
      </c>
    </row>
    <row r="2302" spans="1:57" x14ac:dyDescent="0.25">
      <c r="A2302" s="41" t="s">
        <v>14177</v>
      </c>
      <c r="B2302" s="41" t="s">
        <v>11020</v>
      </c>
      <c r="C2302" s="41">
        <v>1</v>
      </c>
      <c r="D2302" s="41">
        <v>0</v>
      </c>
      <c r="E2302" s="41" t="s">
        <v>14178</v>
      </c>
      <c r="F2302" s="41">
        <v>100</v>
      </c>
      <c r="G2302" s="41">
        <v>100</v>
      </c>
      <c r="H2302" s="41" t="s">
        <v>759</v>
      </c>
      <c r="I2302" s="41" t="s">
        <v>11022</v>
      </c>
      <c r="J2302" s="41" t="s">
        <v>11022</v>
      </c>
      <c r="K2302" s="41" t="s">
        <v>762</v>
      </c>
      <c r="L2302" s="41" t="s">
        <v>762</v>
      </c>
      <c r="M2302" s="41" t="s">
        <v>762</v>
      </c>
      <c r="N2302" s="41" t="s">
        <v>762</v>
      </c>
      <c r="O2302" s="41" t="s">
        <v>762</v>
      </c>
      <c r="P2302" s="41" t="s">
        <v>11022</v>
      </c>
      <c r="Q2302" s="41" t="s">
        <v>11022</v>
      </c>
      <c r="R2302" s="41" t="s">
        <v>11022</v>
      </c>
      <c r="S2302" s="41" t="s">
        <v>11022</v>
      </c>
      <c r="T2302" s="41" t="s">
        <v>11022</v>
      </c>
      <c r="U2302" s="41" t="s">
        <v>11022</v>
      </c>
      <c r="V2302" s="41" t="s">
        <v>11022</v>
      </c>
      <c r="W2302" s="41" t="s">
        <v>14179</v>
      </c>
      <c r="X2302" s="41" t="s">
        <v>14180</v>
      </c>
      <c r="Y2302" s="41" t="s">
        <v>14180</v>
      </c>
      <c r="Z2302" s="41">
        <v>0</v>
      </c>
      <c r="AA2302" s="41">
        <v>68</v>
      </c>
      <c r="AB2302" s="41">
        <v>5</v>
      </c>
      <c r="AC2302" s="41">
        <v>52</v>
      </c>
      <c r="AD2302" s="56">
        <f t="shared" si="420"/>
        <v>125</v>
      </c>
      <c r="AE2302" s="56">
        <f t="shared" si="421"/>
        <v>31.25</v>
      </c>
      <c r="AF2302" s="41">
        <v>84</v>
      </c>
      <c r="AG2302" s="41">
        <v>57</v>
      </c>
      <c r="AH2302" s="41">
        <v>1</v>
      </c>
      <c r="AI2302" s="41">
        <v>0</v>
      </c>
      <c r="AJ2302" s="57">
        <f t="shared" si="422"/>
        <v>142</v>
      </c>
      <c r="AK2302" s="57">
        <f t="shared" si="423"/>
        <v>35.5</v>
      </c>
      <c r="AL2302" s="41">
        <v>0</v>
      </c>
      <c r="AM2302" s="41">
        <v>0</v>
      </c>
      <c r="AN2302" s="41">
        <v>0</v>
      </c>
      <c r="AO2302" s="41">
        <v>0</v>
      </c>
      <c r="AP2302" s="58">
        <f t="shared" si="424"/>
        <v>0</v>
      </c>
      <c r="AQ2302" s="58">
        <f t="shared" si="425"/>
        <v>0</v>
      </c>
      <c r="AR2302" s="41">
        <v>0</v>
      </c>
      <c r="AS2302" s="41">
        <v>0</v>
      </c>
      <c r="AT2302" s="41">
        <v>0</v>
      </c>
      <c r="AU2302" s="41">
        <v>0</v>
      </c>
      <c r="AV2302" s="59">
        <f t="shared" si="426"/>
        <v>0</v>
      </c>
      <c r="AW2302" s="59">
        <f t="shared" si="427"/>
        <v>0</v>
      </c>
      <c r="AX2302" s="41">
        <v>0</v>
      </c>
      <c r="AY2302" s="41">
        <v>1</v>
      </c>
      <c r="AZ2302" s="41">
        <v>1</v>
      </c>
      <c r="BA2302" s="41">
        <v>0</v>
      </c>
      <c r="BB2302" s="60">
        <f t="shared" si="428"/>
        <v>2</v>
      </c>
      <c r="BC2302" s="60">
        <f t="shared" si="429"/>
        <v>0.5</v>
      </c>
      <c r="BD2302" s="41">
        <f t="shared" si="430"/>
        <v>269</v>
      </c>
      <c r="BE2302" s="41">
        <f t="shared" si="431"/>
        <v>1.3121272753701516E-2</v>
      </c>
    </row>
    <row r="2303" spans="1:57" x14ac:dyDescent="0.25">
      <c r="A2303" s="41" t="s">
        <v>14264</v>
      </c>
      <c r="B2303" s="41" t="s">
        <v>11020</v>
      </c>
      <c r="C2303" s="41">
        <v>1</v>
      </c>
      <c r="D2303" s="41">
        <v>0</v>
      </c>
      <c r="E2303" s="41" t="s">
        <v>14265</v>
      </c>
      <c r="F2303" s="41">
        <v>100</v>
      </c>
      <c r="G2303" s="41">
        <v>100</v>
      </c>
      <c r="H2303" s="41" t="s">
        <v>759</v>
      </c>
      <c r="I2303" s="41" t="s">
        <v>11022</v>
      </c>
      <c r="J2303" s="41" t="s">
        <v>11022</v>
      </c>
      <c r="K2303" s="41" t="s">
        <v>762</v>
      </c>
      <c r="L2303" s="41" t="s">
        <v>762</v>
      </c>
      <c r="M2303" s="41" t="s">
        <v>762</v>
      </c>
      <c r="N2303" s="41" t="s">
        <v>762</v>
      </c>
      <c r="O2303" s="41" t="s">
        <v>762</v>
      </c>
      <c r="P2303" s="41" t="s">
        <v>11022</v>
      </c>
      <c r="Q2303" s="41" t="s">
        <v>11022</v>
      </c>
      <c r="R2303" s="41" t="s">
        <v>11022</v>
      </c>
      <c r="S2303" s="41" t="s">
        <v>11022</v>
      </c>
      <c r="T2303" s="41" t="s">
        <v>11022</v>
      </c>
      <c r="U2303" s="41" t="s">
        <v>11022</v>
      </c>
      <c r="V2303" s="41" t="s">
        <v>11022</v>
      </c>
      <c r="W2303" s="41" t="s">
        <v>14265</v>
      </c>
      <c r="X2303" s="41" t="s">
        <v>14266</v>
      </c>
      <c r="Y2303" s="41" t="s">
        <v>14266</v>
      </c>
      <c r="Z2303" s="41">
        <v>75</v>
      </c>
      <c r="AA2303" s="41">
        <v>28</v>
      </c>
      <c r="AB2303" s="41">
        <v>4</v>
      </c>
      <c r="AC2303" s="41">
        <v>50</v>
      </c>
      <c r="AD2303" s="56">
        <f t="shared" si="420"/>
        <v>157</v>
      </c>
      <c r="AE2303" s="56">
        <f t="shared" si="421"/>
        <v>39.25</v>
      </c>
      <c r="AF2303" s="41">
        <v>117</v>
      </c>
      <c r="AG2303" s="41">
        <v>13</v>
      </c>
      <c r="AH2303" s="41">
        <v>6</v>
      </c>
      <c r="AI2303" s="41">
        <v>3</v>
      </c>
      <c r="AJ2303" s="57">
        <f t="shared" si="422"/>
        <v>139</v>
      </c>
      <c r="AK2303" s="57">
        <f t="shared" si="423"/>
        <v>34.75</v>
      </c>
      <c r="AL2303" s="41">
        <v>4</v>
      </c>
      <c r="AM2303" s="41">
        <v>1</v>
      </c>
      <c r="AN2303" s="41">
        <v>0</v>
      </c>
      <c r="AO2303" s="41">
        <v>0</v>
      </c>
      <c r="AP2303" s="58">
        <f t="shared" si="424"/>
        <v>5</v>
      </c>
      <c r="AQ2303" s="58">
        <f t="shared" si="425"/>
        <v>1.25</v>
      </c>
      <c r="AR2303" s="41">
        <v>4</v>
      </c>
      <c r="AS2303" s="41">
        <v>2</v>
      </c>
      <c r="AT2303" s="41">
        <v>0</v>
      </c>
      <c r="AU2303" s="41">
        <v>1</v>
      </c>
      <c r="AV2303" s="59">
        <f t="shared" si="426"/>
        <v>7</v>
      </c>
      <c r="AW2303" s="59">
        <f t="shared" si="427"/>
        <v>1.75</v>
      </c>
      <c r="AX2303" s="41">
        <v>1</v>
      </c>
      <c r="AY2303" s="41">
        <v>1</v>
      </c>
      <c r="AZ2303" s="41">
        <v>0</v>
      </c>
      <c r="BA2303" s="41">
        <v>0</v>
      </c>
      <c r="BB2303" s="60">
        <f t="shared" si="428"/>
        <v>2</v>
      </c>
      <c r="BC2303" s="60">
        <f t="shared" si="429"/>
        <v>0.5</v>
      </c>
      <c r="BD2303" s="41">
        <f t="shared" si="430"/>
        <v>310</v>
      </c>
      <c r="BE2303" s="41">
        <f t="shared" si="431"/>
        <v>1.5121169344414388E-2</v>
      </c>
    </row>
    <row r="2304" spans="1:57" x14ac:dyDescent="0.25">
      <c r="A2304" s="41" t="s">
        <v>12381</v>
      </c>
      <c r="B2304" s="41" t="s">
        <v>11020</v>
      </c>
      <c r="C2304" s="41">
        <v>1</v>
      </c>
      <c r="D2304" s="41">
        <v>0</v>
      </c>
      <c r="E2304" s="41" t="s">
        <v>12382</v>
      </c>
      <c r="F2304" s="41">
        <v>100</v>
      </c>
      <c r="G2304" s="41">
        <v>100</v>
      </c>
      <c r="H2304" s="41" t="s">
        <v>759</v>
      </c>
      <c r="I2304" s="41" t="s">
        <v>11022</v>
      </c>
      <c r="J2304" s="41" t="s">
        <v>11022</v>
      </c>
      <c r="K2304" s="41" t="s">
        <v>762</v>
      </c>
      <c r="L2304" s="41" t="s">
        <v>762</v>
      </c>
      <c r="M2304" s="41" t="s">
        <v>762</v>
      </c>
      <c r="N2304" s="41" t="s">
        <v>762</v>
      </c>
      <c r="O2304" s="41" t="s">
        <v>762</v>
      </c>
      <c r="P2304" s="41" t="s">
        <v>11022</v>
      </c>
      <c r="Q2304" s="41" t="s">
        <v>11022</v>
      </c>
      <c r="R2304" s="41" t="s">
        <v>11022</v>
      </c>
      <c r="S2304" s="41" t="s">
        <v>11022</v>
      </c>
      <c r="T2304" s="41" t="s">
        <v>11022</v>
      </c>
      <c r="U2304" s="41" t="s">
        <v>11022</v>
      </c>
      <c r="V2304" s="41" t="s">
        <v>11022</v>
      </c>
      <c r="W2304" s="41" t="s">
        <v>12383</v>
      </c>
      <c r="X2304" s="41" t="s">
        <v>12384</v>
      </c>
      <c r="Y2304" s="41" t="s">
        <v>12384</v>
      </c>
      <c r="Z2304" s="41">
        <v>0</v>
      </c>
      <c r="AA2304" s="41">
        <v>0</v>
      </c>
      <c r="AB2304" s="41">
        <v>0</v>
      </c>
      <c r="AC2304" s="41">
        <v>0</v>
      </c>
      <c r="AD2304" s="56">
        <f t="shared" si="420"/>
        <v>0</v>
      </c>
      <c r="AE2304" s="56">
        <f t="shared" si="421"/>
        <v>0</v>
      </c>
      <c r="AF2304" s="41">
        <v>65</v>
      </c>
      <c r="AG2304" s="41">
        <v>53</v>
      </c>
      <c r="AH2304" s="41">
        <v>71</v>
      </c>
      <c r="AI2304" s="41">
        <v>103</v>
      </c>
      <c r="AJ2304" s="57">
        <f t="shared" si="422"/>
        <v>292</v>
      </c>
      <c r="AK2304" s="57">
        <f t="shared" si="423"/>
        <v>73</v>
      </c>
      <c r="AL2304" s="41">
        <v>214</v>
      </c>
      <c r="AM2304" s="41">
        <v>96</v>
      </c>
      <c r="AN2304" s="41">
        <v>204</v>
      </c>
      <c r="AO2304" s="41">
        <v>149</v>
      </c>
      <c r="AP2304" s="58">
        <f t="shared" si="424"/>
        <v>663</v>
      </c>
      <c r="AQ2304" s="58">
        <f t="shared" si="425"/>
        <v>165.75</v>
      </c>
      <c r="AR2304" s="41">
        <v>281</v>
      </c>
      <c r="AS2304" s="41">
        <v>307</v>
      </c>
      <c r="AT2304" s="41">
        <v>329</v>
      </c>
      <c r="AU2304" s="41">
        <v>348</v>
      </c>
      <c r="AV2304" s="59">
        <f t="shared" si="426"/>
        <v>1265</v>
      </c>
      <c r="AW2304" s="59">
        <f t="shared" si="427"/>
        <v>316.25</v>
      </c>
      <c r="AX2304" s="41">
        <v>240</v>
      </c>
      <c r="AY2304" s="41">
        <v>208</v>
      </c>
      <c r="AZ2304" s="41">
        <v>208</v>
      </c>
      <c r="BA2304" s="41">
        <v>309</v>
      </c>
      <c r="BB2304" s="60">
        <f t="shared" si="428"/>
        <v>965</v>
      </c>
      <c r="BC2304" s="60">
        <f t="shared" si="429"/>
        <v>241.25</v>
      </c>
      <c r="BD2304" s="41">
        <f t="shared" si="430"/>
        <v>3185</v>
      </c>
      <c r="BE2304" s="41">
        <f t="shared" si="431"/>
        <v>0.15535782052245103</v>
      </c>
    </row>
    <row r="2305" spans="1:57" x14ac:dyDescent="0.25">
      <c r="A2305" s="41" t="s">
        <v>12081</v>
      </c>
      <c r="B2305" s="41" t="s">
        <v>11020</v>
      </c>
      <c r="C2305" s="41">
        <v>1</v>
      </c>
      <c r="D2305" s="41">
        <v>0</v>
      </c>
      <c r="E2305" s="41" t="s">
        <v>12082</v>
      </c>
      <c r="F2305" s="41">
        <v>100</v>
      </c>
      <c r="G2305" s="41">
        <v>100</v>
      </c>
      <c r="H2305" s="41" t="s">
        <v>759</v>
      </c>
      <c r="I2305" s="41" t="s">
        <v>11022</v>
      </c>
      <c r="J2305" s="41" t="s">
        <v>11022</v>
      </c>
      <c r="K2305" s="41" t="s">
        <v>762</v>
      </c>
      <c r="L2305" s="41" t="s">
        <v>762</v>
      </c>
      <c r="M2305" s="41" t="s">
        <v>762</v>
      </c>
      <c r="N2305" s="41" t="s">
        <v>762</v>
      </c>
      <c r="O2305" s="41" t="s">
        <v>762</v>
      </c>
      <c r="P2305" s="41" t="s">
        <v>11022</v>
      </c>
      <c r="Q2305" s="41" t="s">
        <v>11022</v>
      </c>
      <c r="R2305" s="41" t="s">
        <v>11022</v>
      </c>
      <c r="S2305" s="41" t="s">
        <v>11022</v>
      </c>
      <c r="T2305" s="41" t="s">
        <v>11022</v>
      </c>
      <c r="U2305" s="41" t="s">
        <v>11022</v>
      </c>
      <c r="V2305" s="41" t="s">
        <v>11022</v>
      </c>
      <c r="W2305" s="41" t="s">
        <v>12082</v>
      </c>
      <c r="X2305" s="41" t="s">
        <v>12083</v>
      </c>
      <c r="Y2305" s="41" t="s">
        <v>12083</v>
      </c>
      <c r="Z2305" s="41">
        <v>2</v>
      </c>
      <c r="AA2305" s="41">
        <v>0</v>
      </c>
      <c r="AB2305" s="41">
        <v>0</v>
      </c>
      <c r="AC2305" s="41">
        <v>1</v>
      </c>
      <c r="AD2305" s="56">
        <f t="shared" si="420"/>
        <v>3</v>
      </c>
      <c r="AE2305" s="56">
        <f t="shared" si="421"/>
        <v>0.75</v>
      </c>
      <c r="AF2305" s="41">
        <v>208</v>
      </c>
      <c r="AG2305" s="41">
        <v>98</v>
      </c>
      <c r="AH2305" s="41">
        <v>318</v>
      </c>
      <c r="AI2305" s="41">
        <v>257</v>
      </c>
      <c r="AJ2305" s="57">
        <f t="shared" si="422"/>
        <v>881</v>
      </c>
      <c r="AK2305" s="57">
        <f t="shared" si="423"/>
        <v>220.25</v>
      </c>
      <c r="AL2305" s="41">
        <v>215</v>
      </c>
      <c r="AM2305" s="41">
        <v>120</v>
      </c>
      <c r="AN2305" s="41">
        <v>110</v>
      </c>
      <c r="AO2305" s="41">
        <v>107</v>
      </c>
      <c r="AP2305" s="58">
        <f t="shared" si="424"/>
        <v>552</v>
      </c>
      <c r="AQ2305" s="58">
        <f t="shared" si="425"/>
        <v>138</v>
      </c>
      <c r="AR2305" s="41">
        <v>104</v>
      </c>
      <c r="AS2305" s="41">
        <v>69</v>
      </c>
      <c r="AT2305" s="41">
        <v>103</v>
      </c>
      <c r="AU2305" s="41">
        <v>136</v>
      </c>
      <c r="AV2305" s="59">
        <f t="shared" si="426"/>
        <v>412</v>
      </c>
      <c r="AW2305" s="59">
        <f t="shared" si="427"/>
        <v>103</v>
      </c>
      <c r="AX2305" s="41">
        <v>134</v>
      </c>
      <c r="AY2305" s="41">
        <v>164</v>
      </c>
      <c r="AZ2305" s="41">
        <v>192</v>
      </c>
      <c r="BA2305" s="41">
        <v>142</v>
      </c>
      <c r="BB2305" s="60">
        <f t="shared" si="428"/>
        <v>632</v>
      </c>
      <c r="BC2305" s="60">
        <f t="shared" si="429"/>
        <v>158</v>
      </c>
      <c r="BD2305" s="41">
        <f t="shared" si="430"/>
        <v>2480</v>
      </c>
      <c r="BE2305" s="41">
        <f t="shared" si="431"/>
        <v>0.1209693547553151</v>
      </c>
    </row>
    <row r="2306" spans="1:57" x14ac:dyDescent="0.25">
      <c r="A2306" s="41" t="s">
        <v>11730</v>
      </c>
      <c r="B2306" s="41" t="s">
        <v>11020</v>
      </c>
      <c r="C2306" s="41">
        <v>1</v>
      </c>
      <c r="D2306" s="41">
        <v>0</v>
      </c>
      <c r="E2306" s="41" t="s">
        <v>11731</v>
      </c>
      <c r="F2306" s="41">
        <v>100</v>
      </c>
      <c r="G2306" s="41">
        <v>100</v>
      </c>
      <c r="H2306" s="41" t="s">
        <v>1552</v>
      </c>
      <c r="I2306" s="41" t="s">
        <v>11022</v>
      </c>
      <c r="J2306" s="41" t="s">
        <v>11022</v>
      </c>
      <c r="K2306" s="41" t="s">
        <v>762</v>
      </c>
      <c r="L2306" s="41" t="s">
        <v>762</v>
      </c>
      <c r="M2306" s="41" t="s">
        <v>762</v>
      </c>
      <c r="N2306" s="41" t="s">
        <v>762</v>
      </c>
      <c r="O2306" s="41" t="s">
        <v>762</v>
      </c>
      <c r="P2306" s="41" t="s">
        <v>11022</v>
      </c>
      <c r="Q2306" s="41" t="s">
        <v>11022</v>
      </c>
      <c r="R2306" s="41" t="s">
        <v>11022</v>
      </c>
      <c r="S2306" s="41" t="s">
        <v>11022</v>
      </c>
      <c r="T2306" s="41" t="s">
        <v>11022</v>
      </c>
      <c r="U2306" s="41" t="s">
        <v>11022</v>
      </c>
      <c r="V2306" s="41" t="s">
        <v>11022</v>
      </c>
      <c r="W2306" s="41" t="s">
        <v>11732</v>
      </c>
      <c r="X2306" s="41" t="s">
        <v>11733</v>
      </c>
      <c r="Y2306" s="41" t="s">
        <v>11733</v>
      </c>
      <c r="Z2306" s="41">
        <v>1</v>
      </c>
      <c r="AA2306" s="41">
        <v>0</v>
      </c>
      <c r="AB2306" s="41">
        <v>0</v>
      </c>
      <c r="AC2306" s="41">
        <v>0</v>
      </c>
      <c r="AD2306" s="56">
        <f t="shared" si="420"/>
        <v>1</v>
      </c>
      <c r="AE2306" s="56">
        <f t="shared" si="421"/>
        <v>0.25</v>
      </c>
      <c r="AF2306" s="41">
        <v>101</v>
      </c>
      <c r="AG2306" s="41">
        <v>32</v>
      </c>
      <c r="AH2306" s="41">
        <v>120</v>
      </c>
      <c r="AI2306" s="41">
        <v>75</v>
      </c>
      <c r="AJ2306" s="57">
        <f t="shared" si="422"/>
        <v>328</v>
      </c>
      <c r="AK2306" s="57">
        <f t="shared" si="423"/>
        <v>82</v>
      </c>
      <c r="AL2306" s="41">
        <v>62</v>
      </c>
      <c r="AM2306" s="41">
        <v>37</v>
      </c>
      <c r="AN2306" s="41">
        <v>48</v>
      </c>
      <c r="AO2306" s="41">
        <v>47</v>
      </c>
      <c r="AP2306" s="58">
        <f t="shared" si="424"/>
        <v>194</v>
      </c>
      <c r="AQ2306" s="58">
        <f t="shared" si="425"/>
        <v>48.5</v>
      </c>
      <c r="AR2306" s="41">
        <v>14</v>
      </c>
      <c r="AS2306" s="41">
        <v>29</v>
      </c>
      <c r="AT2306" s="41">
        <v>26</v>
      </c>
      <c r="AU2306" s="41">
        <v>61</v>
      </c>
      <c r="AV2306" s="59">
        <f t="shared" si="426"/>
        <v>130</v>
      </c>
      <c r="AW2306" s="59">
        <f t="shared" si="427"/>
        <v>32.5</v>
      </c>
      <c r="AX2306" s="41">
        <v>33</v>
      </c>
      <c r="AY2306" s="41">
        <v>50</v>
      </c>
      <c r="AZ2306" s="41">
        <v>92</v>
      </c>
      <c r="BA2306" s="41">
        <v>69</v>
      </c>
      <c r="BB2306" s="60">
        <f t="shared" si="428"/>
        <v>244</v>
      </c>
      <c r="BC2306" s="60">
        <f t="shared" si="429"/>
        <v>61</v>
      </c>
      <c r="BD2306" s="41">
        <f t="shared" si="430"/>
        <v>897</v>
      </c>
      <c r="BE2306" s="41">
        <f t="shared" si="431"/>
        <v>4.3753835167547432E-2</v>
      </c>
    </row>
    <row r="2307" spans="1:57" x14ac:dyDescent="0.25">
      <c r="A2307" s="41" t="s">
        <v>12385</v>
      </c>
      <c r="B2307" s="41" t="s">
        <v>11020</v>
      </c>
      <c r="C2307" s="41">
        <v>1</v>
      </c>
      <c r="D2307" s="41">
        <v>0</v>
      </c>
      <c r="E2307" s="41" t="s">
        <v>12386</v>
      </c>
      <c r="F2307" s="41">
        <v>100</v>
      </c>
      <c r="G2307" s="41">
        <v>100</v>
      </c>
      <c r="H2307" s="41" t="s">
        <v>759</v>
      </c>
      <c r="I2307" s="41" t="s">
        <v>11022</v>
      </c>
      <c r="J2307" s="41" t="s">
        <v>11022</v>
      </c>
      <c r="K2307" s="41" t="s">
        <v>762</v>
      </c>
      <c r="L2307" s="41" t="s">
        <v>762</v>
      </c>
      <c r="M2307" s="41" t="s">
        <v>762</v>
      </c>
      <c r="N2307" s="41" t="s">
        <v>762</v>
      </c>
      <c r="O2307" s="41" t="s">
        <v>762</v>
      </c>
      <c r="P2307" s="41" t="s">
        <v>11022</v>
      </c>
      <c r="Q2307" s="41" t="s">
        <v>11022</v>
      </c>
      <c r="R2307" s="41" t="s">
        <v>11022</v>
      </c>
      <c r="S2307" s="41" t="s">
        <v>11022</v>
      </c>
      <c r="T2307" s="41" t="s">
        <v>11022</v>
      </c>
      <c r="U2307" s="41" t="s">
        <v>11022</v>
      </c>
      <c r="V2307" s="41" t="s">
        <v>11022</v>
      </c>
      <c r="W2307" s="41" t="s">
        <v>12387</v>
      </c>
      <c r="X2307" s="41" t="s">
        <v>12388</v>
      </c>
      <c r="Y2307" s="41" t="s">
        <v>12388</v>
      </c>
      <c r="Z2307" s="41">
        <v>17</v>
      </c>
      <c r="AA2307" s="41">
        <v>18</v>
      </c>
      <c r="AB2307" s="41">
        <v>11</v>
      </c>
      <c r="AC2307" s="41">
        <v>45</v>
      </c>
      <c r="AD2307" s="56">
        <f t="shared" ref="AD2307:AD2370" si="432">SUM(Z2307:AC2307)</f>
        <v>91</v>
      </c>
      <c r="AE2307" s="56">
        <f t="shared" ref="AE2307:AE2370" si="433">AVERAGE(Z2307:AC2307)</f>
        <v>22.75</v>
      </c>
      <c r="AF2307" s="41">
        <v>4</v>
      </c>
      <c r="AG2307" s="41">
        <v>16</v>
      </c>
      <c r="AH2307" s="41">
        <v>0</v>
      </c>
      <c r="AI2307" s="41">
        <v>0</v>
      </c>
      <c r="AJ2307" s="57">
        <f t="shared" ref="AJ2307:AJ2370" si="434">SUM(AF2307:AI2307)</f>
        <v>20</v>
      </c>
      <c r="AK2307" s="57">
        <f t="shared" ref="AK2307:AK2370" si="435">AVERAGE(AF2307:AI2307)</f>
        <v>5</v>
      </c>
      <c r="AL2307" s="41">
        <v>0</v>
      </c>
      <c r="AM2307" s="41">
        <v>0</v>
      </c>
      <c r="AN2307" s="41">
        <v>0</v>
      </c>
      <c r="AO2307" s="41">
        <v>0</v>
      </c>
      <c r="AP2307" s="58">
        <f t="shared" ref="AP2307:AP2370" si="436">SUM(AL2307:AO2307)</f>
        <v>0</v>
      </c>
      <c r="AQ2307" s="58">
        <f t="shared" ref="AQ2307:AQ2370" si="437">AVERAGE(AL2307:AO2307)</f>
        <v>0</v>
      </c>
      <c r="AR2307" s="41">
        <v>0</v>
      </c>
      <c r="AS2307" s="41">
        <v>0</v>
      </c>
      <c r="AT2307" s="41">
        <v>0</v>
      </c>
      <c r="AU2307" s="41">
        <v>0</v>
      </c>
      <c r="AV2307" s="59">
        <f t="shared" ref="AV2307:AV2370" si="438">SUM(AR2307:AU2307)</f>
        <v>0</v>
      </c>
      <c r="AW2307" s="59">
        <f t="shared" ref="AW2307:AW2370" si="439">AVERAGE(AR2307:AU2307)</f>
        <v>0</v>
      </c>
      <c r="AX2307" s="41">
        <v>0</v>
      </c>
      <c r="AY2307" s="41">
        <v>0</v>
      </c>
      <c r="AZ2307" s="41">
        <v>0</v>
      </c>
      <c r="BA2307" s="41">
        <v>0</v>
      </c>
      <c r="BB2307" s="60">
        <f t="shared" ref="BB2307:BB2370" si="440">SUM(AX2307:BA2307)</f>
        <v>0</v>
      </c>
      <c r="BC2307" s="60">
        <f t="shared" ref="BC2307:BC2370" si="441">AVERAGE(AX2307:BA2307)</f>
        <v>0</v>
      </c>
      <c r="BD2307" s="41">
        <f t="shared" ref="BD2307:BD2370" si="442">SUM(Z2307:AC2307,AF2307:AI2307,AL2307:AO2307,AR2307:AU2307,AX2307:BA2307)</f>
        <v>111</v>
      </c>
      <c r="BE2307" s="41">
        <f t="shared" ref="BE2307:BE2370" si="443">(BD2307/2050106)*100</f>
        <v>5.4143541846128932E-3</v>
      </c>
    </row>
    <row r="2308" spans="1:57" x14ac:dyDescent="0.25">
      <c r="A2308" s="41" t="s">
        <v>12269</v>
      </c>
      <c r="B2308" s="41" t="s">
        <v>11020</v>
      </c>
      <c r="C2308" s="41">
        <v>1</v>
      </c>
      <c r="D2308" s="41">
        <v>0</v>
      </c>
      <c r="E2308" s="41" t="s">
        <v>12270</v>
      </c>
      <c r="F2308" s="41">
        <v>100</v>
      </c>
      <c r="G2308" s="41">
        <v>100</v>
      </c>
      <c r="H2308" s="41" t="s">
        <v>759</v>
      </c>
      <c r="I2308" s="41" t="s">
        <v>11022</v>
      </c>
      <c r="J2308" s="41" t="s">
        <v>11022</v>
      </c>
      <c r="K2308" s="41" t="s">
        <v>762</v>
      </c>
      <c r="L2308" s="41" t="s">
        <v>762</v>
      </c>
      <c r="M2308" s="41" t="s">
        <v>762</v>
      </c>
      <c r="N2308" s="41" t="s">
        <v>762</v>
      </c>
      <c r="O2308" s="41" t="s">
        <v>762</v>
      </c>
      <c r="P2308" s="41" t="s">
        <v>11022</v>
      </c>
      <c r="Q2308" s="41" t="s">
        <v>11022</v>
      </c>
      <c r="R2308" s="41" t="s">
        <v>11022</v>
      </c>
      <c r="S2308" s="41" t="s">
        <v>11022</v>
      </c>
      <c r="T2308" s="41" t="s">
        <v>11022</v>
      </c>
      <c r="U2308" s="41" t="s">
        <v>11022</v>
      </c>
      <c r="V2308" s="41" t="s">
        <v>11022</v>
      </c>
      <c r="W2308" s="41" t="s">
        <v>12271</v>
      </c>
      <c r="X2308" s="41" t="s">
        <v>12272</v>
      </c>
      <c r="Y2308" s="41" t="s">
        <v>12272</v>
      </c>
      <c r="Z2308" s="41">
        <v>8</v>
      </c>
      <c r="AA2308" s="41">
        <v>3</v>
      </c>
      <c r="AB2308" s="41">
        <v>1</v>
      </c>
      <c r="AC2308" s="41">
        <v>5</v>
      </c>
      <c r="AD2308" s="56">
        <f t="shared" si="432"/>
        <v>17</v>
      </c>
      <c r="AE2308" s="56">
        <f t="shared" si="433"/>
        <v>4.25</v>
      </c>
      <c r="AF2308" s="41">
        <v>8</v>
      </c>
      <c r="AG2308" s="41">
        <v>6</v>
      </c>
      <c r="AH2308" s="41">
        <v>0</v>
      </c>
      <c r="AI2308" s="41">
        <v>3</v>
      </c>
      <c r="AJ2308" s="57">
        <f t="shared" si="434"/>
        <v>17</v>
      </c>
      <c r="AK2308" s="57">
        <f t="shared" si="435"/>
        <v>4.25</v>
      </c>
      <c r="AL2308" s="41">
        <v>2</v>
      </c>
      <c r="AM2308" s="41">
        <v>6</v>
      </c>
      <c r="AN2308" s="41">
        <v>1</v>
      </c>
      <c r="AO2308" s="41">
        <v>0</v>
      </c>
      <c r="AP2308" s="58">
        <f t="shared" si="436"/>
        <v>9</v>
      </c>
      <c r="AQ2308" s="58">
        <f t="shared" si="437"/>
        <v>2.25</v>
      </c>
      <c r="AR2308" s="41">
        <v>4</v>
      </c>
      <c r="AS2308" s="41">
        <v>2</v>
      </c>
      <c r="AT2308" s="41">
        <v>5</v>
      </c>
      <c r="AU2308" s="41">
        <v>5</v>
      </c>
      <c r="AV2308" s="59">
        <f t="shared" si="438"/>
        <v>16</v>
      </c>
      <c r="AW2308" s="59">
        <f t="shared" si="439"/>
        <v>4</v>
      </c>
      <c r="AX2308" s="41">
        <v>63</v>
      </c>
      <c r="AY2308" s="41">
        <v>99</v>
      </c>
      <c r="AZ2308" s="41">
        <v>40</v>
      </c>
      <c r="BA2308" s="41">
        <v>27</v>
      </c>
      <c r="BB2308" s="60">
        <f t="shared" si="440"/>
        <v>229</v>
      </c>
      <c r="BC2308" s="60">
        <f t="shared" si="441"/>
        <v>57.25</v>
      </c>
      <c r="BD2308" s="41">
        <f t="shared" si="442"/>
        <v>288</v>
      </c>
      <c r="BE2308" s="41">
        <f t="shared" si="443"/>
        <v>1.4048054100617236E-2</v>
      </c>
    </row>
    <row r="2309" spans="1:57" x14ac:dyDescent="0.25">
      <c r="A2309" s="41" t="s">
        <v>13765</v>
      </c>
      <c r="B2309" s="41" t="s">
        <v>11020</v>
      </c>
      <c r="C2309" s="41">
        <v>1</v>
      </c>
      <c r="D2309" s="41">
        <v>0</v>
      </c>
      <c r="E2309" s="41" t="s">
        <v>13766</v>
      </c>
      <c r="F2309" s="41">
        <v>100</v>
      </c>
      <c r="G2309" s="41">
        <v>100</v>
      </c>
      <c r="H2309" s="41" t="s">
        <v>759</v>
      </c>
      <c r="I2309" s="41" t="s">
        <v>11022</v>
      </c>
      <c r="J2309" s="41" t="s">
        <v>11022</v>
      </c>
      <c r="K2309" s="41" t="s">
        <v>762</v>
      </c>
      <c r="L2309" s="41" t="s">
        <v>762</v>
      </c>
      <c r="M2309" s="41" t="s">
        <v>762</v>
      </c>
      <c r="N2309" s="41" t="s">
        <v>762</v>
      </c>
      <c r="O2309" s="41" t="s">
        <v>762</v>
      </c>
      <c r="P2309" s="41" t="s">
        <v>11022</v>
      </c>
      <c r="Q2309" s="41" t="s">
        <v>11022</v>
      </c>
      <c r="R2309" s="41" t="s">
        <v>11022</v>
      </c>
      <c r="S2309" s="41" t="s">
        <v>11022</v>
      </c>
      <c r="T2309" s="41" t="s">
        <v>11022</v>
      </c>
      <c r="U2309" s="41" t="s">
        <v>11022</v>
      </c>
      <c r="V2309" s="41" t="s">
        <v>11022</v>
      </c>
      <c r="W2309" s="41" t="s">
        <v>13766</v>
      </c>
      <c r="X2309" s="41" t="s">
        <v>13767</v>
      </c>
      <c r="Y2309" s="41" t="s">
        <v>13767</v>
      </c>
      <c r="Z2309" s="41">
        <v>0</v>
      </c>
      <c r="AA2309" s="41">
        <v>0</v>
      </c>
      <c r="AB2309" s="41">
        <v>0</v>
      </c>
      <c r="AC2309" s="41">
        <v>1</v>
      </c>
      <c r="AD2309" s="56">
        <f t="shared" si="432"/>
        <v>1</v>
      </c>
      <c r="AE2309" s="56">
        <f t="shared" si="433"/>
        <v>0.25</v>
      </c>
      <c r="AF2309" s="41">
        <v>6</v>
      </c>
      <c r="AG2309" s="41">
        <v>0</v>
      </c>
      <c r="AH2309" s="41">
        <v>5</v>
      </c>
      <c r="AI2309" s="41">
        <v>14</v>
      </c>
      <c r="AJ2309" s="57">
        <f t="shared" si="434"/>
        <v>25</v>
      </c>
      <c r="AK2309" s="57">
        <f t="shared" si="435"/>
        <v>6.25</v>
      </c>
      <c r="AL2309" s="41">
        <v>8</v>
      </c>
      <c r="AM2309" s="41">
        <v>11</v>
      </c>
      <c r="AN2309" s="41">
        <v>9</v>
      </c>
      <c r="AO2309" s="41">
        <v>2</v>
      </c>
      <c r="AP2309" s="58">
        <f t="shared" si="436"/>
        <v>30</v>
      </c>
      <c r="AQ2309" s="58">
        <f t="shared" si="437"/>
        <v>7.5</v>
      </c>
      <c r="AR2309" s="41">
        <v>42</v>
      </c>
      <c r="AS2309" s="41">
        <v>58</v>
      </c>
      <c r="AT2309" s="41">
        <v>58</v>
      </c>
      <c r="AU2309" s="41">
        <v>87</v>
      </c>
      <c r="AV2309" s="59">
        <f t="shared" si="438"/>
        <v>245</v>
      </c>
      <c r="AW2309" s="59">
        <f t="shared" si="439"/>
        <v>61.25</v>
      </c>
      <c r="AX2309" s="41">
        <v>13</v>
      </c>
      <c r="AY2309" s="41">
        <v>7</v>
      </c>
      <c r="AZ2309" s="41">
        <v>3</v>
      </c>
      <c r="BA2309" s="41">
        <v>9</v>
      </c>
      <c r="BB2309" s="60">
        <f t="shared" si="440"/>
        <v>32</v>
      </c>
      <c r="BC2309" s="60">
        <f t="shared" si="441"/>
        <v>8</v>
      </c>
      <c r="BD2309" s="41">
        <f t="shared" si="442"/>
        <v>333</v>
      </c>
      <c r="BE2309" s="41">
        <f t="shared" si="443"/>
        <v>1.6243062553838679E-2</v>
      </c>
    </row>
    <row r="2310" spans="1:57" x14ac:dyDescent="0.25">
      <c r="A2310" s="41" t="s">
        <v>12001</v>
      </c>
      <c r="B2310" s="41" t="s">
        <v>11020</v>
      </c>
      <c r="C2310" s="41">
        <v>1</v>
      </c>
      <c r="D2310" s="41">
        <v>0</v>
      </c>
      <c r="E2310" s="41" t="s">
        <v>12002</v>
      </c>
      <c r="F2310" s="41">
        <v>100</v>
      </c>
      <c r="G2310" s="41">
        <v>100</v>
      </c>
      <c r="H2310" s="41" t="s">
        <v>759</v>
      </c>
      <c r="I2310" s="41" t="s">
        <v>11022</v>
      </c>
      <c r="J2310" s="41" t="s">
        <v>11022</v>
      </c>
      <c r="K2310" s="41" t="s">
        <v>762</v>
      </c>
      <c r="L2310" s="41" t="s">
        <v>762</v>
      </c>
      <c r="M2310" s="41" t="s">
        <v>762</v>
      </c>
      <c r="N2310" s="41" t="s">
        <v>762</v>
      </c>
      <c r="O2310" s="41" t="s">
        <v>762</v>
      </c>
      <c r="P2310" s="41" t="s">
        <v>11022</v>
      </c>
      <c r="Q2310" s="41" t="s">
        <v>11022</v>
      </c>
      <c r="R2310" s="41" t="s">
        <v>11022</v>
      </c>
      <c r="S2310" s="41" t="s">
        <v>11022</v>
      </c>
      <c r="T2310" s="41" t="s">
        <v>11022</v>
      </c>
      <c r="U2310" s="41" t="s">
        <v>11022</v>
      </c>
      <c r="V2310" s="41" t="s">
        <v>11022</v>
      </c>
      <c r="W2310" s="41" t="s">
        <v>12003</v>
      </c>
      <c r="X2310" s="41" t="s">
        <v>12004</v>
      </c>
      <c r="Y2310" s="41" t="s">
        <v>12004</v>
      </c>
      <c r="Z2310" s="41">
        <v>0</v>
      </c>
      <c r="AA2310" s="41">
        <v>0</v>
      </c>
      <c r="AB2310" s="41">
        <v>0</v>
      </c>
      <c r="AC2310" s="41">
        <v>0</v>
      </c>
      <c r="AD2310" s="56">
        <f t="shared" si="432"/>
        <v>0</v>
      </c>
      <c r="AE2310" s="56">
        <f t="shared" si="433"/>
        <v>0</v>
      </c>
      <c r="AF2310" s="41">
        <v>11</v>
      </c>
      <c r="AG2310" s="41">
        <v>0</v>
      </c>
      <c r="AH2310" s="41">
        <v>3</v>
      </c>
      <c r="AI2310" s="41">
        <v>6</v>
      </c>
      <c r="AJ2310" s="57">
        <f t="shared" si="434"/>
        <v>20</v>
      </c>
      <c r="AK2310" s="57">
        <f t="shared" si="435"/>
        <v>5</v>
      </c>
      <c r="AL2310" s="41">
        <v>7</v>
      </c>
      <c r="AM2310" s="41">
        <v>6</v>
      </c>
      <c r="AN2310" s="41">
        <v>3</v>
      </c>
      <c r="AO2310" s="41">
        <v>0</v>
      </c>
      <c r="AP2310" s="58">
        <f t="shared" si="436"/>
        <v>16</v>
      </c>
      <c r="AQ2310" s="58">
        <f t="shared" si="437"/>
        <v>4</v>
      </c>
      <c r="AR2310" s="41">
        <v>40</v>
      </c>
      <c r="AS2310" s="41">
        <v>11</v>
      </c>
      <c r="AT2310" s="41">
        <v>37</v>
      </c>
      <c r="AU2310" s="41">
        <v>39</v>
      </c>
      <c r="AV2310" s="59">
        <f t="shared" si="438"/>
        <v>127</v>
      </c>
      <c r="AW2310" s="59">
        <f t="shared" si="439"/>
        <v>31.75</v>
      </c>
      <c r="AX2310" s="41">
        <v>13</v>
      </c>
      <c r="AY2310" s="41">
        <v>12</v>
      </c>
      <c r="AZ2310" s="41">
        <v>18</v>
      </c>
      <c r="BA2310" s="41">
        <v>10</v>
      </c>
      <c r="BB2310" s="60">
        <f t="shared" si="440"/>
        <v>53</v>
      </c>
      <c r="BC2310" s="60">
        <f t="shared" si="441"/>
        <v>13.25</v>
      </c>
      <c r="BD2310" s="41">
        <f t="shared" si="442"/>
        <v>216</v>
      </c>
      <c r="BE2310" s="41">
        <f t="shared" si="443"/>
        <v>1.0536040575462927E-2</v>
      </c>
    </row>
    <row r="2311" spans="1:57" x14ac:dyDescent="0.25">
      <c r="A2311" s="41" t="s">
        <v>13339</v>
      </c>
      <c r="B2311" s="41" t="s">
        <v>11020</v>
      </c>
      <c r="C2311" s="41">
        <v>1</v>
      </c>
      <c r="D2311" s="41">
        <v>0</v>
      </c>
      <c r="E2311" s="41" t="s">
        <v>13340</v>
      </c>
      <c r="F2311" s="41">
        <v>100</v>
      </c>
      <c r="G2311" s="41">
        <v>100</v>
      </c>
      <c r="H2311" s="41" t="s">
        <v>759</v>
      </c>
      <c r="I2311" s="41" t="s">
        <v>11022</v>
      </c>
      <c r="J2311" s="41" t="s">
        <v>11022</v>
      </c>
      <c r="K2311" s="41" t="s">
        <v>762</v>
      </c>
      <c r="L2311" s="41" t="s">
        <v>762</v>
      </c>
      <c r="M2311" s="41" t="s">
        <v>762</v>
      </c>
      <c r="N2311" s="41" t="s">
        <v>762</v>
      </c>
      <c r="O2311" s="41" t="s">
        <v>762</v>
      </c>
      <c r="P2311" s="41" t="s">
        <v>11022</v>
      </c>
      <c r="Q2311" s="41" t="s">
        <v>11022</v>
      </c>
      <c r="R2311" s="41" t="s">
        <v>11022</v>
      </c>
      <c r="S2311" s="41" t="s">
        <v>11022</v>
      </c>
      <c r="T2311" s="41" t="s">
        <v>11022</v>
      </c>
      <c r="U2311" s="41" t="s">
        <v>11022</v>
      </c>
      <c r="V2311" s="41" t="s">
        <v>11022</v>
      </c>
      <c r="W2311" s="41" t="s">
        <v>13341</v>
      </c>
      <c r="X2311" s="41" t="s">
        <v>13342</v>
      </c>
      <c r="Y2311" s="41" t="s">
        <v>13342</v>
      </c>
      <c r="Z2311" s="41">
        <v>2</v>
      </c>
      <c r="AA2311" s="41">
        <v>0</v>
      </c>
      <c r="AB2311" s="41">
        <v>0</v>
      </c>
      <c r="AC2311" s="41">
        <v>20</v>
      </c>
      <c r="AD2311" s="56">
        <f t="shared" si="432"/>
        <v>22</v>
      </c>
      <c r="AE2311" s="56">
        <f t="shared" si="433"/>
        <v>5.5</v>
      </c>
      <c r="AF2311" s="41">
        <v>0</v>
      </c>
      <c r="AG2311" s="41">
        <v>0</v>
      </c>
      <c r="AH2311" s="41">
        <v>0</v>
      </c>
      <c r="AI2311" s="41">
        <v>0</v>
      </c>
      <c r="AJ2311" s="57">
        <f t="shared" si="434"/>
        <v>0</v>
      </c>
      <c r="AK2311" s="57">
        <f t="shared" si="435"/>
        <v>0</v>
      </c>
      <c r="AL2311" s="41">
        <v>0</v>
      </c>
      <c r="AM2311" s="41">
        <v>0</v>
      </c>
      <c r="AN2311" s="41">
        <v>0</v>
      </c>
      <c r="AO2311" s="41">
        <v>0</v>
      </c>
      <c r="AP2311" s="58">
        <f t="shared" si="436"/>
        <v>0</v>
      </c>
      <c r="AQ2311" s="58">
        <f t="shared" si="437"/>
        <v>0</v>
      </c>
      <c r="AR2311" s="41">
        <v>0</v>
      </c>
      <c r="AS2311" s="41">
        <v>0</v>
      </c>
      <c r="AT2311" s="41">
        <v>4</v>
      </c>
      <c r="AU2311" s="41">
        <v>3</v>
      </c>
      <c r="AV2311" s="59">
        <f t="shared" si="438"/>
        <v>7</v>
      </c>
      <c r="AW2311" s="59">
        <f t="shared" si="439"/>
        <v>1.75</v>
      </c>
      <c r="AX2311" s="41">
        <v>62</v>
      </c>
      <c r="AY2311" s="41">
        <v>72</v>
      </c>
      <c r="AZ2311" s="41">
        <v>28</v>
      </c>
      <c r="BA2311" s="41">
        <v>75</v>
      </c>
      <c r="BB2311" s="60">
        <f t="shared" si="440"/>
        <v>237</v>
      </c>
      <c r="BC2311" s="60">
        <f t="shared" si="441"/>
        <v>59.25</v>
      </c>
      <c r="BD2311" s="41">
        <f t="shared" si="442"/>
        <v>266</v>
      </c>
      <c r="BE2311" s="41">
        <f t="shared" si="443"/>
        <v>1.2974938856820085E-2</v>
      </c>
    </row>
    <row r="2312" spans="1:57" x14ac:dyDescent="0.25">
      <c r="A2312" s="41" t="s">
        <v>11801</v>
      </c>
      <c r="B2312" s="41" t="s">
        <v>11020</v>
      </c>
      <c r="C2312" s="41">
        <v>1</v>
      </c>
      <c r="D2312" s="41">
        <v>0</v>
      </c>
      <c r="E2312" s="41" t="s">
        <v>11802</v>
      </c>
      <c r="F2312" s="41">
        <v>100</v>
      </c>
      <c r="G2312" s="41">
        <v>100</v>
      </c>
      <c r="H2312" s="41" t="s">
        <v>759</v>
      </c>
      <c r="I2312" s="41" t="s">
        <v>11022</v>
      </c>
      <c r="J2312" s="41" t="s">
        <v>11022</v>
      </c>
      <c r="K2312" s="41" t="s">
        <v>762</v>
      </c>
      <c r="L2312" s="41" t="s">
        <v>762</v>
      </c>
      <c r="M2312" s="41" t="s">
        <v>762</v>
      </c>
      <c r="N2312" s="41" t="s">
        <v>762</v>
      </c>
      <c r="O2312" s="41" t="s">
        <v>762</v>
      </c>
      <c r="P2312" s="41" t="s">
        <v>11022</v>
      </c>
      <c r="Q2312" s="41" t="s">
        <v>11022</v>
      </c>
      <c r="R2312" s="41" t="s">
        <v>11022</v>
      </c>
      <c r="S2312" s="41" t="s">
        <v>11022</v>
      </c>
      <c r="T2312" s="41" t="s">
        <v>11022</v>
      </c>
      <c r="U2312" s="41" t="s">
        <v>11022</v>
      </c>
      <c r="V2312" s="41" t="s">
        <v>11022</v>
      </c>
      <c r="W2312" s="41" t="s">
        <v>11803</v>
      </c>
      <c r="X2312" s="41" t="s">
        <v>11804</v>
      </c>
      <c r="Y2312" s="41" t="s">
        <v>11804</v>
      </c>
      <c r="Z2312" s="41">
        <v>127</v>
      </c>
      <c r="AA2312" s="41">
        <v>113</v>
      </c>
      <c r="AB2312" s="41">
        <v>32</v>
      </c>
      <c r="AC2312" s="41">
        <v>93</v>
      </c>
      <c r="AD2312" s="56">
        <f t="shared" si="432"/>
        <v>365</v>
      </c>
      <c r="AE2312" s="56">
        <f t="shared" si="433"/>
        <v>91.25</v>
      </c>
      <c r="AF2312" s="41">
        <v>30</v>
      </c>
      <c r="AG2312" s="41">
        <v>30</v>
      </c>
      <c r="AH2312" s="41">
        <v>1</v>
      </c>
      <c r="AI2312" s="41">
        <v>7</v>
      </c>
      <c r="AJ2312" s="57">
        <f t="shared" si="434"/>
        <v>68</v>
      </c>
      <c r="AK2312" s="57">
        <f t="shared" si="435"/>
        <v>17</v>
      </c>
      <c r="AL2312" s="41">
        <v>1</v>
      </c>
      <c r="AM2312" s="41">
        <v>1</v>
      </c>
      <c r="AN2312" s="41">
        <v>3</v>
      </c>
      <c r="AO2312" s="41">
        <v>1</v>
      </c>
      <c r="AP2312" s="58">
        <f t="shared" si="436"/>
        <v>6</v>
      </c>
      <c r="AQ2312" s="58">
        <f t="shared" si="437"/>
        <v>1.5</v>
      </c>
      <c r="AR2312" s="41">
        <v>2</v>
      </c>
      <c r="AS2312" s="41">
        <v>2</v>
      </c>
      <c r="AT2312" s="41">
        <v>9</v>
      </c>
      <c r="AU2312" s="41">
        <v>3</v>
      </c>
      <c r="AV2312" s="59">
        <f t="shared" si="438"/>
        <v>16</v>
      </c>
      <c r="AW2312" s="59">
        <f t="shared" si="439"/>
        <v>4</v>
      </c>
      <c r="AX2312" s="41">
        <v>0</v>
      </c>
      <c r="AY2312" s="41">
        <v>0</v>
      </c>
      <c r="AZ2312" s="41">
        <v>0</v>
      </c>
      <c r="BA2312" s="41">
        <v>0</v>
      </c>
      <c r="BB2312" s="60">
        <f t="shared" si="440"/>
        <v>0</v>
      </c>
      <c r="BC2312" s="60">
        <f t="shared" si="441"/>
        <v>0</v>
      </c>
      <c r="BD2312" s="41">
        <f t="shared" si="442"/>
        <v>455</v>
      </c>
      <c r="BE2312" s="41">
        <f t="shared" si="443"/>
        <v>2.2193974360350147E-2</v>
      </c>
    </row>
    <row r="2313" spans="1:57" x14ac:dyDescent="0.25">
      <c r="A2313" s="41" t="s">
        <v>13080</v>
      </c>
      <c r="B2313" s="41" t="s">
        <v>11020</v>
      </c>
      <c r="C2313" s="41">
        <v>1</v>
      </c>
      <c r="D2313" s="41">
        <v>0</v>
      </c>
      <c r="E2313" s="41" t="s">
        <v>13081</v>
      </c>
      <c r="F2313" s="41">
        <v>100</v>
      </c>
      <c r="G2313" s="41">
        <v>100</v>
      </c>
      <c r="H2313" s="41" t="s">
        <v>1552</v>
      </c>
      <c r="I2313" s="41" t="s">
        <v>11022</v>
      </c>
      <c r="J2313" s="41" t="s">
        <v>11022</v>
      </c>
      <c r="K2313" s="41" t="s">
        <v>762</v>
      </c>
      <c r="L2313" s="41" t="s">
        <v>762</v>
      </c>
      <c r="M2313" s="41" t="s">
        <v>762</v>
      </c>
      <c r="N2313" s="41" t="s">
        <v>762</v>
      </c>
      <c r="O2313" s="41" t="s">
        <v>762</v>
      </c>
      <c r="P2313" s="41" t="s">
        <v>11022</v>
      </c>
      <c r="Q2313" s="41" t="s">
        <v>11022</v>
      </c>
      <c r="R2313" s="41" t="s">
        <v>11022</v>
      </c>
      <c r="S2313" s="41" t="s">
        <v>11022</v>
      </c>
      <c r="T2313" s="41" t="s">
        <v>11022</v>
      </c>
      <c r="U2313" s="41" t="s">
        <v>11022</v>
      </c>
      <c r="V2313" s="41" t="s">
        <v>11022</v>
      </c>
      <c r="W2313" s="41" t="s">
        <v>13081</v>
      </c>
      <c r="X2313" s="41" t="s">
        <v>13082</v>
      </c>
      <c r="Y2313" s="41" t="s">
        <v>13082</v>
      </c>
      <c r="Z2313" s="41">
        <v>20</v>
      </c>
      <c r="AA2313" s="41">
        <v>15</v>
      </c>
      <c r="AB2313" s="41">
        <v>11</v>
      </c>
      <c r="AC2313" s="41">
        <v>23</v>
      </c>
      <c r="AD2313" s="56">
        <f t="shared" si="432"/>
        <v>69</v>
      </c>
      <c r="AE2313" s="56">
        <f t="shared" si="433"/>
        <v>17.25</v>
      </c>
      <c r="AF2313" s="41">
        <v>10</v>
      </c>
      <c r="AG2313" s="41">
        <v>2</v>
      </c>
      <c r="AH2313" s="41">
        <v>1</v>
      </c>
      <c r="AI2313" s="41">
        <v>0</v>
      </c>
      <c r="AJ2313" s="57">
        <f t="shared" si="434"/>
        <v>13</v>
      </c>
      <c r="AK2313" s="57">
        <f t="shared" si="435"/>
        <v>3.25</v>
      </c>
      <c r="AL2313" s="41">
        <v>0</v>
      </c>
      <c r="AM2313" s="41">
        <v>1</v>
      </c>
      <c r="AN2313" s="41">
        <v>1</v>
      </c>
      <c r="AO2313" s="41">
        <v>0</v>
      </c>
      <c r="AP2313" s="58">
        <f t="shared" si="436"/>
        <v>2</v>
      </c>
      <c r="AQ2313" s="58">
        <f t="shared" si="437"/>
        <v>0.5</v>
      </c>
      <c r="AR2313" s="41">
        <v>0</v>
      </c>
      <c r="AS2313" s="41">
        <v>0</v>
      </c>
      <c r="AT2313" s="41">
        <v>0</v>
      </c>
      <c r="AU2313" s="41">
        <v>4</v>
      </c>
      <c r="AV2313" s="59">
        <f t="shared" si="438"/>
        <v>4</v>
      </c>
      <c r="AW2313" s="59">
        <f t="shared" si="439"/>
        <v>1</v>
      </c>
      <c r="AX2313" s="41">
        <v>0</v>
      </c>
      <c r="AY2313" s="41">
        <v>0</v>
      </c>
      <c r="AZ2313" s="41">
        <v>5</v>
      </c>
      <c r="BA2313" s="41">
        <v>0</v>
      </c>
      <c r="BB2313" s="60">
        <f t="shared" si="440"/>
        <v>5</v>
      </c>
      <c r="BC2313" s="60">
        <f t="shared" si="441"/>
        <v>1.25</v>
      </c>
      <c r="BD2313" s="41">
        <f t="shared" si="442"/>
        <v>93</v>
      </c>
      <c r="BE2313" s="41">
        <f t="shared" si="443"/>
        <v>4.5363508033243157E-3</v>
      </c>
    </row>
    <row r="2314" spans="1:57" x14ac:dyDescent="0.25">
      <c r="A2314" s="41" t="s">
        <v>14129</v>
      </c>
      <c r="B2314" s="41" t="s">
        <v>11020</v>
      </c>
      <c r="C2314" s="41">
        <v>1</v>
      </c>
      <c r="D2314" s="41">
        <v>0</v>
      </c>
      <c r="E2314" s="41" t="s">
        <v>14130</v>
      </c>
      <c r="F2314" s="41">
        <v>100</v>
      </c>
      <c r="G2314" s="41">
        <v>100</v>
      </c>
      <c r="H2314" s="41" t="s">
        <v>759</v>
      </c>
      <c r="I2314" s="41" t="s">
        <v>11022</v>
      </c>
      <c r="J2314" s="41" t="s">
        <v>11022</v>
      </c>
      <c r="K2314" s="41" t="s">
        <v>762</v>
      </c>
      <c r="L2314" s="41" t="s">
        <v>762</v>
      </c>
      <c r="M2314" s="41" t="s">
        <v>762</v>
      </c>
      <c r="N2314" s="41" t="s">
        <v>762</v>
      </c>
      <c r="O2314" s="41" t="s">
        <v>762</v>
      </c>
      <c r="P2314" s="41" t="s">
        <v>11022</v>
      </c>
      <c r="Q2314" s="41" t="s">
        <v>11022</v>
      </c>
      <c r="R2314" s="41" t="s">
        <v>11022</v>
      </c>
      <c r="S2314" s="41" t="s">
        <v>11022</v>
      </c>
      <c r="T2314" s="41" t="s">
        <v>11022</v>
      </c>
      <c r="U2314" s="41" t="s">
        <v>11022</v>
      </c>
      <c r="V2314" s="41" t="s">
        <v>11022</v>
      </c>
      <c r="W2314" s="41" t="s">
        <v>14131</v>
      </c>
      <c r="X2314" s="41" t="s">
        <v>14132</v>
      </c>
      <c r="Y2314" s="41" t="s">
        <v>14132</v>
      </c>
      <c r="Z2314" s="41">
        <v>55</v>
      </c>
      <c r="AA2314" s="41">
        <v>20</v>
      </c>
      <c r="AB2314" s="41">
        <v>9</v>
      </c>
      <c r="AC2314" s="41">
        <v>38</v>
      </c>
      <c r="AD2314" s="56">
        <f t="shared" si="432"/>
        <v>122</v>
      </c>
      <c r="AE2314" s="56">
        <f t="shared" si="433"/>
        <v>30.5</v>
      </c>
      <c r="AF2314" s="41">
        <v>3</v>
      </c>
      <c r="AG2314" s="41">
        <v>5</v>
      </c>
      <c r="AH2314" s="41">
        <v>2</v>
      </c>
      <c r="AI2314" s="41">
        <v>2</v>
      </c>
      <c r="AJ2314" s="57">
        <f t="shared" si="434"/>
        <v>12</v>
      </c>
      <c r="AK2314" s="57">
        <f t="shared" si="435"/>
        <v>3</v>
      </c>
      <c r="AL2314" s="41">
        <v>0</v>
      </c>
      <c r="AM2314" s="41">
        <v>0</v>
      </c>
      <c r="AN2314" s="41">
        <v>0</v>
      </c>
      <c r="AO2314" s="41">
        <v>0</v>
      </c>
      <c r="AP2314" s="58">
        <f t="shared" si="436"/>
        <v>0</v>
      </c>
      <c r="AQ2314" s="58">
        <f t="shared" si="437"/>
        <v>0</v>
      </c>
      <c r="AR2314" s="41">
        <v>0</v>
      </c>
      <c r="AS2314" s="41">
        <v>0</v>
      </c>
      <c r="AT2314" s="41">
        <v>0</v>
      </c>
      <c r="AU2314" s="41">
        <v>0</v>
      </c>
      <c r="AV2314" s="59">
        <f t="shared" si="438"/>
        <v>0</v>
      </c>
      <c r="AW2314" s="59">
        <f t="shared" si="439"/>
        <v>0</v>
      </c>
      <c r="AX2314" s="41">
        <v>0</v>
      </c>
      <c r="AY2314" s="41">
        <v>0</v>
      </c>
      <c r="AZ2314" s="41">
        <v>0</v>
      </c>
      <c r="BA2314" s="41">
        <v>0</v>
      </c>
      <c r="BB2314" s="60">
        <f t="shared" si="440"/>
        <v>0</v>
      </c>
      <c r="BC2314" s="60">
        <f t="shared" si="441"/>
        <v>0</v>
      </c>
      <c r="BD2314" s="41">
        <f t="shared" si="442"/>
        <v>134</v>
      </c>
      <c r="BE2314" s="41">
        <f t="shared" si="443"/>
        <v>6.5362473940371868E-3</v>
      </c>
    </row>
    <row r="2315" spans="1:57" x14ac:dyDescent="0.25">
      <c r="A2315" s="41" t="s">
        <v>12111</v>
      </c>
      <c r="B2315" s="41" t="s">
        <v>11020</v>
      </c>
      <c r="C2315" s="41">
        <v>1</v>
      </c>
      <c r="D2315" s="41">
        <v>0</v>
      </c>
      <c r="E2315" s="41" t="s">
        <v>12112</v>
      </c>
      <c r="F2315" s="41">
        <v>100</v>
      </c>
      <c r="G2315" s="41">
        <v>100</v>
      </c>
      <c r="H2315" s="41" t="s">
        <v>759</v>
      </c>
      <c r="I2315" s="41" t="s">
        <v>11022</v>
      </c>
      <c r="J2315" s="41" t="s">
        <v>11022</v>
      </c>
      <c r="K2315" s="41" t="s">
        <v>762</v>
      </c>
      <c r="L2315" s="41" t="s">
        <v>762</v>
      </c>
      <c r="M2315" s="41" t="s">
        <v>762</v>
      </c>
      <c r="N2315" s="41" t="s">
        <v>762</v>
      </c>
      <c r="O2315" s="41" t="s">
        <v>762</v>
      </c>
      <c r="P2315" s="41" t="s">
        <v>11022</v>
      </c>
      <c r="Q2315" s="41" t="s">
        <v>11022</v>
      </c>
      <c r="R2315" s="41" t="s">
        <v>11022</v>
      </c>
      <c r="S2315" s="41" t="s">
        <v>11022</v>
      </c>
      <c r="T2315" s="41" t="s">
        <v>11022</v>
      </c>
      <c r="U2315" s="41" t="s">
        <v>11022</v>
      </c>
      <c r="V2315" s="41" t="s">
        <v>11022</v>
      </c>
      <c r="W2315" s="41" t="s">
        <v>12112</v>
      </c>
      <c r="X2315" s="41" t="s">
        <v>12113</v>
      </c>
      <c r="Y2315" s="41" t="s">
        <v>12113</v>
      </c>
      <c r="Z2315" s="41">
        <v>54</v>
      </c>
      <c r="AA2315" s="41">
        <v>132</v>
      </c>
      <c r="AB2315" s="41">
        <v>10</v>
      </c>
      <c r="AC2315" s="41">
        <v>35</v>
      </c>
      <c r="AD2315" s="56">
        <f t="shared" si="432"/>
        <v>231</v>
      </c>
      <c r="AE2315" s="56">
        <f t="shared" si="433"/>
        <v>57.75</v>
      </c>
      <c r="AF2315" s="41">
        <v>13</v>
      </c>
      <c r="AG2315" s="41">
        <v>7</v>
      </c>
      <c r="AH2315" s="41">
        <v>0</v>
      </c>
      <c r="AI2315" s="41">
        <v>1</v>
      </c>
      <c r="AJ2315" s="57">
        <f t="shared" si="434"/>
        <v>21</v>
      </c>
      <c r="AK2315" s="57">
        <f t="shared" si="435"/>
        <v>5.25</v>
      </c>
      <c r="AL2315" s="41">
        <v>0</v>
      </c>
      <c r="AM2315" s="41">
        <v>0</v>
      </c>
      <c r="AN2315" s="41">
        <v>0</v>
      </c>
      <c r="AO2315" s="41">
        <v>0</v>
      </c>
      <c r="AP2315" s="58">
        <f t="shared" si="436"/>
        <v>0</v>
      </c>
      <c r="AQ2315" s="58">
        <f t="shared" si="437"/>
        <v>0</v>
      </c>
      <c r="AR2315" s="41">
        <v>6</v>
      </c>
      <c r="AS2315" s="41">
        <v>0</v>
      </c>
      <c r="AT2315" s="41">
        <v>6</v>
      </c>
      <c r="AU2315" s="41">
        <v>3</v>
      </c>
      <c r="AV2315" s="59">
        <f t="shared" si="438"/>
        <v>15</v>
      </c>
      <c r="AW2315" s="59">
        <f t="shared" si="439"/>
        <v>3.75</v>
      </c>
      <c r="AX2315" s="41">
        <v>1</v>
      </c>
      <c r="AY2315" s="41">
        <v>0</v>
      </c>
      <c r="AZ2315" s="41">
        <v>0</v>
      </c>
      <c r="BA2315" s="41">
        <v>0</v>
      </c>
      <c r="BB2315" s="60">
        <f t="shared" si="440"/>
        <v>1</v>
      </c>
      <c r="BC2315" s="60">
        <f t="shared" si="441"/>
        <v>0.25</v>
      </c>
      <c r="BD2315" s="41">
        <f t="shared" si="442"/>
        <v>268</v>
      </c>
      <c r="BE2315" s="41">
        <f t="shared" si="443"/>
        <v>1.3072494788074374E-2</v>
      </c>
    </row>
    <row r="2316" spans="1:57" x14ac:dyDescent="0.25">
      <c r="A2316" s="41" t="s">
        <v>11212</v>
      </c>
      <c r="B2316" s="41" t="s">
        <v>11020</v>
      </c>
      <c r="C2316" s="41">
        <v>1</v>
      </c>
      <c r="D2316" s="41">
        <v>0</v>
      </c>
      <c r="E2316" s="41" t="s">
        <v>11213</v>
      </c>
      <c r="F2316" s="41">
        <v>100</v>
      </c>
      <c r="G2316" s="41">
        <v>100</v>
      </c>
      <c r="H2316" s="41" t="s">
        <v>1552</v>
      </c>
      <c r="I2316" s="41" t="s">
        <v>11022</v>
      </c>
      <c r="J2316" s="41" t="s">
        <v>11022</v>
      </c>
      <c r="K2316" s="41" t="s">
        <v>762</v>
      </c>
      <c r="L2316" s="41" t="s">
        <v>762</v>
      </c>
      <c r="M2316" s="41" t="s">
        <v>762</v>
      </c>
      <c r="N2316" s="41" t="s">
        <v>762</v>
      </c>
      <c r="O2316" s="41" t="s">
        <v>762</v>
      </c>
      <c r="P2316" s="41" t="s">
        <v>11022</v>
      </c>
      <c r="Q2316" s="41" t="s">
        <v>11022</v>
      </c>
      <c r="R2316" s="41" t="s">
        <v>11022</v>
      </c>
      <c r="S2316" s="41" t="s">
        <v>11022</v>
      </c>
      <c r="T2316" s="41" t="s">
        <v>11022</v>
      </c>
      <c r="U2316" s="41" t="s">
        <v>11022</v>
      </c>
      <c r="V2316" s="41" t="s">
        <v>11022</v>
      </c>
      <c r="W2316" s="41" t="s">
        <v>11214</v>
      </c>
      <c r="X2316" s="41" t="s">
        <v>11215</v>
      </c>
      <c r="Y2316" s="41" t="s">
        <v>11215</v>
      </c>
      <c r="Z2316" s="41">
        <v>0</v>
      </c>
      <c r="AA2316" s="41">
        <v>0</v>
      </c>
      <c r="AB2316" s="41">
        <v>0</v>
      </c>
      <c r="AC2316" s="41">
        <v>0</v>
      </c>
      <c r="AD2316" s="56">
        <f t="shared" si="432"/>
        <v>0</v>
      </c>
      <c r="AE2316" s="56">
        <f t="shared" si="433"/>
        <v>0</v>
      </c>
      <c r="AF2316" s="41">
        <v>7</v>
      </c>
      <c r="AG2316" s="41">
        <v>0</v>
      </c>
      <c r="AH2316" s="41">
        <v>9</v>
      </c>
      <c r="AI2316" s="41">
        <v>13</v>
      </c>
      <c r="AJ2316" s="57">
        <f t="shared" si="434"/>
        <v>29</v>
      </c>
      <c r="AK2316" s="57">
        <f t="shared" si="435"/>
        <v>7.25</v>
      </c>
      <c r="AL2316" s="41">
        <v>100</v>
      </c>
      <c r="AM2316" s="41">
        <v>144</v>
      </c>
      <c r="AN2316" s="41">
        <v>140</v>
      </c>
      <c r="AO2316" s="41">
        <v>66</v>
      </c>
      <c r="AP2316" s="58">
        <f t="shared" si="436"/>
        <v>450</v>
      </c>
      <c r="AQ2316" s="58">
        <f t="shared" si="437"/>
        <v>112.5</v>
      </c>
      <c r="AR2316" s="41">
        <v>1</v>
      </c>
      <c r="AS2316" s="41">
        <v>0</v>
      </c>
      <c r="AT2316" s="41">
        <v>1</v>
      </c>
      <c r="AU2316" s="41">
        <v>2</v>
      </c>
      <c r="AV2316" s="59">
        <f t="shared" si="438"/>
        <v>4</v>
      </c>
      <c r="AW2316" s="59">
        <f t="shared" si="439"/>
        <v>1</v>
      </c>
      <c r="AX2316" s="41">
        <v>0</v>
      </c>
      <c r="AY2316" s="41">
        <v>0</v>
      </c>
      <c r="AZ2316" s="41">
        <v>0</v>
      </c>
      <c r="BA2316" s="41">
        <v>0</v>
      </c>
      <c r="BB2316" s="60">
        <f t="shared" si="440"/>
        <v>0</v>
      </c>
      <c r="BC2316" s="60">
        <f t="shared" si="441"/>
        <v>0</v>
      </c>
      <c r="BD2316" s="41">
        <f t="shared" si="442"/>
        <v>483</v>
      </c>
      <c r="BE2316" s="41">
        <f t="shared" si="443"/>
        <v>2.3559757397910157E-2</v>
      </c>
    </row>
    <row r="2317" spans="1:57" x14ac:dyDescent="0.25">
      <c r="A2317" s="41" t="s">
        <v>12558</v>
      </c>
      <c r="B2317" s="41" t="s">
        <v>11020</v>
      </c>
      <c r="C2317" s="41">
        <v>1</v>
      </c>
      <c r="D2317" s="41">
        <v>0</v>
      </c>
      <c r="E2317" s="41" t="s">
        <v>12559</v>
      </c>
      <c r="F2317" s="41">
        <v>100</v>
      </c>
      <c r="G2317" s="41">
        <v>100</v>
      </c>
      <c r="H2317" s="41" t="s">
        <v>1552</v>
      </c>
      <c r="I2317" s="41" t="s">
        <v>11022</v>
      </c>
      <c r="J2317" s="41" t="s">
        <v>11022</v>
      </c>
      <c r="K2317" s="41" t="s">
        <v>762</v>
      </c>
      <c r="L2317" s="41" t="s">
        <v>762</v>
      </c>
      <c r="M2317" s="41" t="s">
        <v>762</v>
      </c>
      <c r="N2317" s="41" t="s">
        <v>762</v>
      </c>
      <c r="O2317" s="41" t="s">
        <v>762</v>
      </c>
      <c r="P2317" s="41" t="s">
        <v>11022</v>
      </c>
      <c r="Q2317" s="41" t="s">
        <v>11022</v>
      </c>
      <c r="R2317" s="41" t="s">
        <v>11022</v>
      </c>
      <c r="S2317" s="41" t="s">
        <v>11022</v>
      </c>
      <c r="T2317" s="41" t="s">
        <v>11022</v>
      </c>
      <c r="U2317" s="41" t="s">
        <v>11022</v>
      </c>
      <c r="V2317" s="41" t="s">
        <v>11022</v>
      </c>
      <c r="W2317" s="41" t="s">
        <v>12560</v>
      </c>
      <c r="X2317" s="41" t="s">
        <v>12561</v>
      </c>
      <c r="Y2317" s="41" t="s">
        <v>12561</v>
      </c>
      <c r="Z2317" s="41">
        <v>0</v>
      </c>
      <c r="AA2317" s="41">
        <v>0</v>
      </c>
      <c r="AB2317" s="41">
        <v>50</v>
      </c>
      <c r="AC2317" s="41">
        <v>0</v>
      </c>
      <c r="AD2317" s="56">
        <f t="shared" si="432"/>
        <v>50</v>
      </c>
      <c r="AE2317" s="56">
        <f t="shared" si="433"/>
        <v>12.5</v>
      </c>
      <c r="AF2317" s="41">
        <v>37</v>
      </c>
      <c r="AG2317" s="41">
        <v>27</v>
      </c>
      <c r="AH2317" s="41">
        <v>206</v>
      </c>
      <c r="AI2317" s="41">
        <v>216</v>
      </c>
      <c r="AJ2317" s="57">
        <f t="shared" si="434"/>
        <v>486</v>
      </c>
      <c r="AK2317" s="57">
        <f t="shared" si="435"/>
        <v>121.5</v>
      </c>
      <c r="AL2317" s="41">
        <v>66</v>
      </c>
      <c r="AM2317" s="41">
        <v>47</v>
      </c>
      <c r="AN2317" s="41">
        <v>119</v>
      </c>
      <c r="AO2317" s="41">
        <v>122</v>
      </c>
      <c r="AP2317" s="58">
        <f t="shared" si="436"/>
        <v>354</v>
      </c>
      <c r="AQ2317" s="58">
        <f t="shared" si="437"/>
        <v>88.5</v>
      </c>
      <c r="AR2317" s="41">
        <v>54</v>
      </c>
      <c r="AS2317" s="41">
        <v>26</v>
      </c>
      <c r="AT2317" s="41">
        <v>46</v>
      </c>
      <c r="AU2317" s="41">
        <v>55</v>
      </c>
      <c r="AV2317" s="59">
        <f t="shared" si="438"/>
        <v>181</v>
      </c>
      <c r="AW2317" s="59">
        <f t="shared" si="439"/>
        <v>45.25</v>
      </c>
      <c r="AX2317" s="41">
        <v>82</v>
      </c>
      <c r="AY2317" s="41">
        <v>47</v>
      </c>
      <c r="AZ2317" s="41">
        <v>58</v>
      </c>
      <c r="BA2317" s="41">
        <v>63</v>
      </c>
      <c r="BB2317" s="60">
        <f t="shared" si="440"/>
        <v>250</v>
      </c>
      <c r="BC2317" s="60">
        <f t="shared" si="441"/>
        <v>62.5</v>
      </c>
      <c r="BD2317" s="41">
        <f t="shared" si="442"/>
        <v>1321</v>
      </c>
      <c r="BE2317" s="41">
        <f t="shared" si="443"/>
        <v>6.4435692593456148E-2</v>
      </c>
    </row>
    <row r="2318" spans="1:57" x14ac:dyDescent="0.25">
      <c r="A2318" s="41" t="s">
        <v>12281</v>
      </c>
      <c r="B2318" s="41" t="s">
        <v>11020</v>
      </c>
      <c r="C2318" s="41">
        <v>1</v>
      </c>
      <c r="D2318" s="41">
        <v>0</v>
      </c>
      <c r="E2318" s="41" t="s">
        <v>12282</v>
      </c>
      <c r="F2318" s="41">
        <v>100</v>
      </c>
      <c r="G2318" s="41">
        <v>100</v>
      </c>
      <c r="H2318" s="41" t="s">
        <v>759</v>
      </c>
      <c r="I2318" s="41" t="s">
        <v>11022</v>
      </c>
      <c r="J2318" s="41" t="s">
        <v>11022</v>
      </c>
      <c r="K2318" s="41" t="s">
        <v>762</v>
      </c>
      <c r="L2318" s="41" t="s">
        <v>762</v>
      </c>
      <c r="M2318" s="41" t="s">
        <v>762</v>
      </c>
      <c r="N2318" s="41" t="s">
        <v>762</v>
      </c>
      <c r="O2318" s="41" t="s">
        <v>762</v>
      </c>
      <c r="P2318" s="41" t="s">
        <v>11022</v>
      </c>
      <c r="Q2318" s="41" t="s">
        <v>11022</v>
      </c>
      <c r="R2318" s="41" t="s">
        <v>11022</v>
      </c>
      <c r="S2318" s="41" t="s">
        <v>11022</v>
      </c>
      <c r="T2318" s="41" t="s">
        <v>11022</v>
      </c>
      <c r="U2318" s="41" t="s">
        <v>11022</v>
      </c>
      <c r="V2318" s="41" t="s">
        <v>11022</v>
      </c>
      <c r="W2318" s="41" t="s">
        <v>12282</v>
      </c>
      <c r="X2318" s="41" t="s">
        <v>12283</v>
      </c>
      <c r="Y2318" s="41" t="s">
        <v>12283</v>
      </c>
      <c r="Z2318" s="41">
        <v>17</v>
      </c>
      <c r="AA2318" s="41">
        <v>5</v>
      </c>
      <c r="AB2318" s="41">
        <v>73</v>
      </c>
      <c r="AC2318" s="41">
        <v>34</v>
      </c>
      <c r="AD2318" s="56">
        <f t="shared" si="432"/>
        <v>129</v>
      </c>
      <c r="AE2318" s="56">
        <f t="shared" si="433"/>
        <v>32.25</v>
      </c>
      <c r="AF2318" s="41">
        <v>9</v>
      </c>
      <c r="AG2318" s="41">
        <v>7</v>
      </c>
      <c r="AH2318" s="41">
        <v>1</v>
      </c>
      <c r="AI2318" s="41">
        <v>0</v>
      </c>
      <c r="AJ2318" s="57">
        <f t="shared" si="434"/>
        <v>17</v>
      </c>
      <c r="AK2318" s="57">
        <f t="shared" si="435"/>
        <v>4.25</v>
      </c>
      <c r="AL2318" s="41">
        <v>0</v>
      </c>
      <c r="AM2318" s="41">
        <v>2</v>
      </c>
      <c r="AN2318" s="41">
        <v>0</v>
      </c>
      <c r="AO2318" s="41">
        <v>3</v>
      </c>
      <c r="AP2318" s="58">
        <f t="shared" si="436"/>
        <v>5</v>
      </c>
      <c r="AQ2318" s="58">
        <f t="shared" si="437"/>
        <v>1.25</v>
      </c>
      <c r="AR2318" s="41">
        <v>3</v>
      </c>
      <c r="AS2318" s="41">
        <v>0</v>
      </c>
      <c r="AT2318" s="41">
        <v>2</v>
      </c>
      <c r="AU2318" s="41">
        <v>3</v>
      </c>
      <c r="AV2318" s="59">
        <f t="shared" si="438"/>
        <v>8</v>
      </c>
      <c r="AW2318" s="59">
        <f t="shared" si="439"/>
        <v>2</v>
      </c>
      <c r="AX2318" s="41">
        <v>1</v>
      </c>
      <c r="AY2318" s="41">
        <v>7</v>
      </c>
      <c r="AZ2318" s="41">
        <v>11</v>
      </c>
      <c r="BA2318" s="41">
        <v>1</v>
      </c>
      <c r="BB2318" s="60">
        <f t="shared" si="440"/>
        <v>20</v>
      </c>
      <c r="BC2318" s="60">
        <f t="shared" si="441"/>
        <v>5</v>
      </c>
      <c r="BD2318" s="41">
        <f t="shared" si="442"/>
        <v>179</v>
      </c>
      <c r="BE2318" s="41">
        <f t="shared" si="443"/>
        <v>8.7312558472586298E-3</v>
      </c>
    </row>
    <row r="2319" spans="1:57" x14ac:dyDescent="0.25">
      <c r="A2319" s="41" t="s">
        <v>11878</v>
      </c>
      <c r="B2319" s="41" t="s">
        <v>11020</v>
      </c>
      <c r="C2319" s="41">
        <v>1</v>
      </c>
      <c r="D2319" s="41">
        <v>0</v>
      </c>
      <c r="E2319" s="41" t="s">
        <v>11879</v>
      </c>
      <c r="F2319" s="41">
        <v>100</v>
      </c>
      <c r="G2319" s="41">
        <v>100</v>
      </c>
      <c r="H2319" s="41" t="s">
        <v>759</v>
      </c>
      <c r="I2319" s="41" t="s">
        <v>11022</v>
      </c>
      <c r="J2319" s="41" t="s">
        <v>11022</v>
      </c>
      <c r="K2319" s="41" t="s">
        <v>762</v>
      </c>
      <c r="L2319" s="41" t="s">
        <v>762</v>
      </c>
      <c r="M2319" s="41" t="s">
        <v>762</v>
      </c>
      <c r="N2319" s="41" t="s">
        <v>762</v>
      </c>
      <c r="O2319" s="41" t="s">
        <v>762</v>
      </c>
      <c r="P2319" s="41" t="s">
        <v>11022</v>
      </c>
      <c r="Q2319" s="41" t="s">
        <v>11022</v>
      </c>
      <c r="R2319" s="41" t="s">
        <v>11022</v>
      </c>
      <c r="S2319" s="41" t="s">
        <v>11022</v>
      </c>
      <c r="T2319" s="41" t="s">
        <v>11022</v>
      </c>
      <c r="U2319" s="41" t="s">
        <v>11022</v>
      </c>
      <c r="V2319" s="41" t="s">
        <v>11022</v>
      </c>
      <c r="W2319" s="41" t="s">
        <v>11880</v>
      </c>
      <c r="X2319" s="41" t="s">
        <v>11881</v>
      </c>
      <c r="Y2319" s="41" t="s">
        <v>11881</v>
      </c>
      <c r="Z2319" s="41">
        <v>33</v>
      </c>
      <c r="AA2319" s="41">
        <v>41</v>
      </c>
      <c r="AB2319" s="41">
        <v>44</v>
      </c>
      <c r="AC2319" s="41">
        <v>49</v>
      </c>
      <c r="AD2319" s="56">
        <f t="shared" si="432"/>
        <v>167</v>
      </c>
      <c r="AE2319" s="56">
        <f t="shared" si="433"/>
        <v>41.75</v>
      </c>
      <c r="AF2319" s="41">
        <v>5</v>
      </c>
      <c r="AG2319" s="41">
        <v>6</v>
      </c>
      <c r="AH2319" s="41">
        <v>0</v>
      </c>
      <c r="AI2319" s="41">
        <v>2</v>
      </c>
      <c r="AJ2319" s="57">
        <f t="shared" si="434"/>
        <v>13</v>
      </c>
      <c r="AK2319" s="57">
        <f t="shared" si="435"/>
        <v>3.25</v>
      </c>
      <c r="AL2319" s="41">
        <v>0</v>
      </c>
      <c r="AM2319" s="41">
        <v>0</v>
      </c>
      <c r="AN2319" s="41">
        <v>1</v>
      </c>
      <c r="AO2319" s="41">
        <v>0</v>
      </c>
      <c r="AP2319" s="58">
        <f t="shared" si="436"/>
        <v>1</v>
      </c>
      <c r="AQ2319" s="58">
        <f t="shared" si="437"/>
        <v>0.25</v>
      </c>
      <c r="AR2319" s="41">
        <v>0</v>
      </c>
      <c r="AS2319" s="41">
        <v>0</v>
      </c>
      <c r="AT2319" s="41">
        <v>0</v>
      </c>
      <c r="AU2319" s="41">
        <v>0</v>
      </c>
      <c r="AV2319" s="59">
        <f t="shared" si="438"/>
        <v>0</v>
      </c>
      <c r="AW2319" s="59">
        <f t="shared" si="439"/>
        <v>0</v>
      </c>
      <c r="AX2319" s="41">
        <v>1</v>
      </c>
      <c r="AY2319" s="41">
        <v>1</v>
      </c>
      <c r="AZ2319" s="41">
        <v>0</v>
      </c>
      <c r="BA2319" s="41">
        <v>0</v>
      </c>
      <c r="BB2319" s="60">
        <f t="shared" si="440"/>
        <v>2</v>
      </c>
      <c r="BC2319" s="60">
        <f t="shared" si="441"/>
        <v>0.5</v>
      </c>
      <c r="BD2319" s="41">
        <f t="shared" si="442"/>
        <v>183</v>
      </c>
      <c r="BE2319" s="41">
        <f t="shared" si="443"/>
        <v>8.9263677097672026E-3</v>
      </c>
    </row>
    <row r="2320" spans="1:57" x14ac:dyDescent="0.25">
      <c r="A2320" s="41" t="s">
        <v>11959</v>
      </c>
      <c r="B2320" s="41" t="s">
        <v>11020</v>
      </c>
      <c r="C2320" s="41">
        <v>1</v>
      </c>
      <c r="D2320" s="41">
        <v>0</v>
      </c>
      <c r="E2320" s="41" t="s">
        <v>11960</v>
      </c>
      <c r="F2320" s="41">
        <v>100</v>
      </c>
      <c r="G2320" s="41">
        <v>100</v>
      </c>
      <c r="H2320" s="41" t="s">
        <v>759</v>
      </c>
      <c r="I2320" s="41" t="s">
        <v>11022</v>
      </c>
      <c r="J2320" s="41" t="s">
        <v>11022</v>
      </c>
      <c r="K2320" s="41" t="s">
        <v>762</v>
      </c>
      <c r="L2320" s="41" t="s">
        <v>762</v>
      </c>
      <c r="M2320" s="41" t="s">
        <v>762</v>
      </c>
      <c r="N2320" s="41" t="s">
        <v>762</v>
      </c>
      <c r="O2320" s="41" t="s">
        <v>762</v>
      </c>
      <c r="P2320" s="41" t="s">
        <v>11022</v>
      </c>
      <c r="Q2320" s="41" t="s">
        <v>11022</v>
      </c>
      <c r="R2320" s="41" t="s">
        <v>11022</v>
      </c>
      <c r="S2320" s="41" t="s">
        <v>11022</v>
      </c>
      <c r="T2320" s="41" t="s">
        <v>11022</v>
      </c>
      <c r="U2320" s="41" t="s">
        <v>11022</v>
      </c>
      <c r="V2320" s="41" t="s">
        <v>11022</v>
      </c>
      <c r="W2320" s="41" t="s">
        <v>11961</v>
      </c>
      <c r="X2320" s="41" t="s">
        <v>11962</v>
      </c>
      <c r="Y2320" s="41" t="s">
        <v>11962</v>
      </c>
      <c r="Z2320" s="41">
        <v>0</v>
      </c>
      <c r="AA2320" s="41">
        <v>0</v>
      </c>
      <c r="AB2320" s="41">
        <v>0</v>
      </c>
      <c r="AC2320" s="41">
        <v>0</v>
      </c>
      <c r="AD2320" s="56">
        <f t="shared" si="432"/>
        <v>0</v>
      </c>
      <c r="AE2320" s="56">
        <f t="shared" si="433"/>
        <v>0</v>
      </c>
      <c r="AF2320" s="41">
        <v>59</v>
      </c>
      <c r="AG2320" s="41">
        <v>119</v>
      </c>
      <c r="AH2320" s="41">
        <v>123</v>
      </c>
      <c r="AI2320" s="41">
        <v>165</v>
      </c>
      <c r="AJ2320" s="57">
        <f t="shared" si="434"/>
        <v>466</v>
      </c>
      <c r="AK2320" s="57">
        <f t="shared" si="435"/>
        <v>116.5</v>
      </c>
      <c r="AL2320" s="41">
        <v>152</v>
      </c>
      <c r="AM2320" s="41">
        <v>136</v>
      </c>
      <c r="AN2320" s="41">
        <v>126</v>
      </c>
      <c r="AO2320" s="41">
        <v>203</v>
      </c>
      <c r="AP2320" s="58">
        <f t="shared" si="436"/>
        <v>617</v>
      </c>
      <c r="AQ2320" s="58">
        <f t="shared" si="437"/>
        <v>154.25</v>
      </c>
      <c r="AR2320" s="41">
        <v>39</v>
      </c>
      <c r="AS2320" s="41">
        <v>44</v>
      </c>
      <c r="AT2320" s="41">
        <v>67</v>
      </c>
      <c r="AU2320" s="41">
        <v>46</v>
      </c>
      <c r="AV2320" s="59">
        <f t="shared" si="438"/>
        <v>196</v>
      </c>
      <c r="AW2320" s="59">
        <f t="shared" si="439"/>
        <v>49</v>
      </c>
      <c r="AX2320" s="41">
        <v>62</v>
      </c>
      <c r="AY2320" s="41">
        <v>45</v>
      </c>
      <c r="AZ2320" s="41">
        <v>44</v>
      </c>
      <c r="BA2320" s="41">
        <v>79</v>
      </c>
      <c r="BB2320" s="60">
        <f t="shared" si="440"/>
        <v>230</v>
      </c>
      <c r="BC2320" s="60">
        <f t="shared" si="441"/>
        <v>57.5</v>
      </c>
      <c r="BD2320" s="41">
        <f t="shared" si="442"/>
        <v>1509</v>
      </c>
      <c r="BE2320" s="41">
        <f t="shared" si="443"/>
        <v>7.3605950131359066E-2</v>
      </c>
    </row>
    <row r="2321" spans="1:57" x14ac:dyDescent="0.25">
      <c r="A2321" s="41" t="s">
        <v>12959</v>
      </c>
      <c r="B2321" s="41" t="s">
        <v>11020</v>
      </c>
      <c r="C2321" s="41">
        <v>1</v>
      </c>
      <c r="D2321" s="41">
        <v>0</v>
      </c>
      <c r="E2321" s="41" t="s">
        <v>12960</v>
      </c>
      <c r="F2321" s="41">
        <v>100</v>
      </c>
      <c r="G2321" s="41">
        <v>100</v>
      </c>
      <c r="H2321" s="41" t="s">
        <v>1552</v>
      </c>
      <c r="I2321" s="41" t="s">
        <v>11022</v>
      </c>
      <c r="J2321" s="41" t="s">
        <v>11022</v>
      </c>
      <c r="K2321" s="41" t="s">
        <v>762</v>
      </c>
      <c r="L2321" s="41" t="s">
        <v>762</v>
      </c>
      <c r="M2321" s="41" t="s">
        <v>762</v>
      </c>
      <c r="N2321" s="41" t="s">
        <v>762</v>
      </c>
      <c r="O2321" s="41" t="s">
        <v>762</v>
      </c>
      <c r="P2321" s="41" t="s">
        <v>11022</v>
      </c>
      <c r="Q2321" s="41" t="s">
        <v>11022</v>
      </c>
      <c r="R2321" s="41" t="s">
        <v>11022</v>
      </c>
      <c r="S2321" s="41" t="s">
        <v>11022</v>
      </c>
      <c r="T2321" s="41" t="s">
        <v>11022</v>
      </c>
      <c r="U2321" s="41" t="s">
        <v>11022</v>
      </c>
      <c r="V2321" s="41" t="s">
        <v>11022</v>
      </c>
      <c r="W2321" s="41" t="s">
        <v>12960</v>
      </c>
      <c r="X2321" s="41" t="s">
        <v>12961</v>
      </c>
      <c r="Y2321" s="41" t="s">
        <v>12961</v>
      </c>
      <c r="Z2321" s="41">
        <v>29</v>
      </c>
      <c r="AA2321" s="41">
        <v>43</v>
      </c>
      <c r="AB2321" s="41">
        <v>4</v>
      </c>
      <c r="AC2321" s="41">
        <v>222</v>
      </c>
      <c r="AD2321" s="56">
        <f t="shared" si="432"/>
        <v>298</v>
      </c>
      <c r="AE2321" s="56">
        <f t="shared" si="433"/>
        <v>74.5</v>
      </c>
      <c r="AF2321" s="41">
        <v>21</v>
      </c>
      <c r="AG2321" s="41">
        <v>8</v>
      </c>
      <c r="AH2321" s="41">
        <v>11</v>
      </c>
      <c r="AI2321" s="41">
        <v>29</v>
      </c>
      <c r="AJ2321" s="57">
        <f t="shared" si="434"/>
        <v>69</v>
      </c>
      <c r="AK2321" s="57">
        <f t="shared" si="435"/>
        <v>17.25</v>
      </c>
      <c r="AL2321" s="41">
        <v>10</v>
      </c>
      <c r="AM2321" s="41">
        <v>20</v>
      </c>
      <c r="AN2321" s="41">
        <v>23</v>
      </c>
      <c r="AO2321" s="41">
        <v>12</v>
      </c>
      <c r="AP2321" s="58">
        <f t="shared" si="436"/>
        <v>65</v>
      </c>
      <c r="AQ2321" s="58">
        <f t="shared" si="437"/>
        <v>16.25</v>
      </c>
      <c r="AR2321" s="41">
        <v>5</v>
      </c>
      <c r="AS2321" s="41">
        <v>8</v>
      </c>
      <c r="AT2321" s="41">
        <v>15</v>
      </c>
      <c r="AU2321" s="41">
        <v>63</v>
      </c>
      <c r="AV2321" s="59">
        <f t="shared" si="438"/>
        <v>91</v>
      </c>
      <c r="AW2321" s="59">
        <f t="shared" si="439"/>
        <v>22.75</v>
      </c>
      <c r="AX2321" s="41">
        <v>9</v>
      </c>
      <c r="AY2321" s="41">
        <v>21</v>
      </c>
      <c r="AZ2321" s="41">
        <v>24</v>
      </c>
      <c r="BA2321" s="41">
        <v>21</v>
      </c>
      <c r="BB2321" s="60">
        <f t="shared" si="440"/>
        <v>75</v>
      </c>
      <c r="BC2321" s="60">
        <f t="shared" si="441"/>
        <v>18.75</v>
      </c>
      <c r="BD2321" s="41">
        <f t="shared" si="442"/>
        <v>598</v>
      </c>
      <c r="BE2321" s="41">
        <f t="shared" si="443"/>
        <v>2.9169223445031624E-2</v>
      </c>
    </row>
    <row r="2322" spans="1:57" x14ac:dyDescent="0.25">
      <c r="A2322" s="41" t="s">
        <v>11101</v>
      </c>
      <c r="B2322" s="41" t="s">
        <v>11020</v>
      </c>
      <c r="C2322" s="41">
        <v>1</v>
      </c>
      <c r="D2322" s="41">
        <v>0</v>
      </c>
      <c r="E2322" s="41" t="s">
        <v>11102</v>
      </c>
      <c r="F2322" s="41">
        <v>100</v>
      </c>
      <c r="G2322" s="41">
        <v>100</v>
      </c>
      <c r="H2322" s="41" t="s">
        <v>759</v>
      </c>
      <c r="I2322" s="41" t="s">
        <v>11022</v>
      </c>
      <c r="J2322" s="41" t="s">
        <v>11022</v>
      </c>
      <c r="K2322" s="41" t="s">
        <v>762</v>
      </c>
      <c r="L2322" s="41" t="s">
        <v>762</v>
      </c>
      <c r="M2322" s="41" t="s">
        <v>762</v>
      </c>
      <c r="N2322" s="41" t="s">
        <v>762</v>
      </c>
      <c r="O2322" s="41" t="s">
        <v>762</v>
      </c>
      <c r="P2322" s="41" t="s">
        <v>11022</v>
      </c>
      <c r="Q2322" s="41" t="s">
        <v>11022</v>
      </c>
      <c r="R2322" s="41" t="s">
        <v>11022</v>
      </c>
      <c r="S2322" s="41" t="s">
        <v>11022</v>
      </c>
      <c r="T2322" s="41" t="s">
        <v>11022</v>
      </c>
      <c r="U2322" s="41" t="s">
        <v>11022</v>
      </c>
      <c r="V2322" s="41" t="s">
        <v>11022</v>
      </c>
      <c r="W2322" s="41" t="s">
        <v>11103</v>
      </c>
      <c r="X2322" s="41" t="s">
        <v>11104</v>
      </c>
      <c r="Y2322" s="41" t="s">
        <v>11104</v>
      </c>
      <c r="Z2322" s="41">
        <v>2</v>
      </c>
      <c r="AA2322" s="41">
        <v>1</v>
      </c>
      <c r="AB2322" s="41">
        <v>0</v>
      </c>
      <c r="AC2322" s="41">
        <v>1</v>
      </c>
      <c r="AD2322" s="56">
        <f t="shared" si="432"/>
        <v>4</v>
      </c>
      <c r="AE2322" s="56">
        <f t="shared" si="433"/>
        <v>1</v>
      </c>
      <c r="AF2322" s="41">
        <v>11</v>
      </c>
      <c r="AG2322" s="41">
        <v>5</v>
      </c>
      <c r="AH2322" s="41">
        <v>8</v>
      </c>
      <c r="AI2322" s="41">
        <v>14</v>
      </c>
      <c r="AJ2322" s="57">
        <f t="shared" si="434"/>
        <v>38</v>
      </c>
      <c r="AK2322" s="57">
        <f t="shared" si="435"/>
        <v>9.5</v>
      </c>
      <c r="AL2322" s="41">
        <v>11</v>
      </c>
      <c r="AM2322" s="41">
        <v>12</v>
      </c>
      <c r="AN2322" s="41">
        <v>9</v>
      </c>
      <c r="AO2322" s="41">
        <v>9</v>
      </c>
      <c r="AP2322" s="58">
        <f t="shared" si="436"/>
        <v>41</v>
      </c>
      <c r="AQ2322" s="58">
        <f t="shared" si="437"/>
        <v>10.25</v>
      </c>
      <c r="AR2322" s="41">
        <v>6</v>
      </c>
      <c r="AS2322" s="41">
        <v>18</v>
      </c>
      <c r="AT2322" s="41">
        <v>24</v>
      </c>
      <c r="AU2322" s="41">
        <v>66</v>
      </c>
      <c r="AV2322" s="59">
        <f t="shared" si="438"/>
        <v>114</v>
      </c>
      <c r="AW2322" s="59">
        <f t="shared" si="439"/>
        <v>28.5</v>
      </c>
      <c r="AX2322" s="41">
        <v>5</v>
      </c>
      <c r="AY2322" s="41">
        <v>15</v>
      </c>
      <c r="AZ2322" s="41">
        <v>13</v>
      </c>
      <c r="BA2322" s="41">
        <v>13</v>
      </c>
      <c r="BB2322" s="60">
        <f t="shared" si="440"/>
        <v>46</v>
      </c>
      <c r="BC2322" s="60">
        <f t="shared" si="441"/>
        <v>11.5</v>
      </c>
      <c r="BD2322" s="41">
        <f t="shared" si="442"/>
        <v>243</v>
      </c>
      <c r="BE2322" s="41">
        <f t="shared" si="443"/>
        <v>1.1853045647395793E-2</v>
      </c>
    </row>
    <row r="2323" spans="1:57" x14ac:dyDescent="0.25">
      <c r="A2323" s="41" t="s">
        <v>11676</v>
      </c>
      <c r="B2323" s="41" t="s">
        <v>11020</v>
      </c>
      <c r="C2323" s="41">
        <v>1</v>
      </c>
      <c r="D2323" s="41">
        <v>0</v>
      </c>
      <c r="E2323" s="41" t="s">
        <v>11677</v>
      </c>
      <c r="F2323" s="41">
        <v>100</v>
      </c>
      <c r="G2323" s="41">
        <v>100</v>
      </c>
      <c r="H2323" s="41" t="s">
        <v>759</v>
      </c>
      <c r="I2323" s="41" t="s">
        <v>11022</v>
      </c>
      <c r="J2323" s="41" t="s">
        <v>11022</v>
      </c>
      <c r="K2323" s="41" t="s">
        <v>762</v>
      </c>
      <c r="L2323" s="41" t="s">
        <v>762</v>
      </c>
      <c r="M2323" s="41" t="s">
        <v>762</v>
      </c>
      <c r="N2323" s="41" t="s">
        <v>762</v>
      </c>
      <c r="O2323" s="41" t="s">
        <v>762</v>
      </c>
      <c r="P2323" s="41" t="s">
        <v>11022</v>
      </c>
      <c r="Q2323" s="41" t="s">
        <v>11022</v>
      </c>
      <c r="R2323" s="41" t="s">
        <v>11022</v>
      </c>
      <c r="S2323" s="41" t="s">
        <v>11022</v>
      </c>
      <c r="T2323" s="41" t="s">
        <v>11022</v>
      </c>
      <c r="U2323" s="41" t="s">
        <v>11022</v>
      </c>
      <c r="V2323" s="41" t="s">
        <v>11022</v>
      </c>
      <c r="W2323" s="41" t="s">
        <v>11678</v>
      </c>
      <c r="X2323" s="41" t="s">
        <v>11679</v>
      </c>
      <c r="Y2323" s="41" t="s">
        <v>11679</v>
      </c>
      <c r="Z2323" s="41">
        <v>19</v>
      </c>
      <c r="AA2323" s="41">
        <v>1</v>
      </c>
      <c r="AB2323" s="41">
        <v>0</v>
      </c>
      <c r="AC2323" s="41">
        <v>19</v>
      </c>
      <c r="AD2323" s="56">
        <f t="shared" si="432"/>
        <v>39</v>
      </c>
      <c r="AE2323" s="56">
        <f t="shared" si="433"/>
        <v>9.75</v>
      </c>
      <c r="AF2323" s="41">
        <v>206</v>
      </c>
      <c r="AG2323" s="41">
        <v>45</v>
      </c>
      <c r="AH2323" s="41">
        <v>119</v>
      </c>
      <c r="AI2323" s="41">
        <v>230</v>
      </c>
      <c r="AJ2323" s="57">
        <f t="shared" si="434"/>
        <v>600</v>
      </c>
      <c r="AK2323" s="57">
        <f t="shared" si="435"/>
        <v>150</v>
      </c>
      <c r="AL2323" s="41">
        <v>271</v>
      </c>
      <c r="AM2323" s="41">
        <v>90</v>
      </c>
      <c r="AN2323" s="41">
        <v>138</v>
      </c>
      <c r="AO2323" s="41">
        <v>92</v>
      </c>
      <c r="AP2323" s="58">
        <f t="shared" si="436"/>
        <v>591</v>
      </c>
      <c r="AQ2323" s="58">
        <f t="shared" si="437"/>
        <v>147.75</v>
      </c>
      <c r="AR2323" s="41">
        <v>79</v>
      </c>
      <c r="AS2323" s="41">
        <v>33</v>
      </c>
      <c r="AT2323" s="41">
        <v>49</v>
      </c>
      <c r="AU2323" s="41">
        <v>91</v>
      </c>
      <c r="AV2323" s="59">
        <f t="shared" si="438"/>
        <v>252</v>
      </c>
      <c r="AW2323" s="59">
        <f t="shared" si="439"/>
        <v>63</v>
      </c>
      <c r="AX2323" s="41">
        <v>101</v>
      </c>
      <c r="AY2323" s="41">
        <v>98</v>
      </c>
      <c r="AZ2323" s="41">
        <v>86</v>
      </c>
      <c r="BA2323" s="41">
        <v>110</v>
      </c>
      <c r="BB2323" s="60">
        <f t="shared" si="440"/>
        <v>395</v>
      </c>
      <c r="BC2323" s="60">
        <f t="shared" si="441"/>
        <v>98.75</v>
      </c>
      <c r="BD2323" s="41">
        <f t="shared" si="442"/>
        <v>1877</v>
      </c>
      <c r="BE2323" s="41">
        <f t="shared" si="443"/>
        <v>9.1556241482147749E-2</v>
      </c>
    </row>
    <row r="2324" spans="1:57" x14ac:dyDescent="0.25">
      <c r="A2324" s="41" t="s">
        <v>11620</v>
      </c>
      <c r="B2324" s="41" t="s">
        <v>11020</v>
      </c>
      <c r="C2324" s="41">
        <v>1</v>
      </c>
      <c r="D2324" s="41">
        <v>0</v>
      </c>
      <c r="E2324" s="41" t="s">
        <v>11621</v>
      </c>
      <c r="F2324" s="41">
        <v>100</v>
      </c>
      <c r="G2324" s="41">
        <v>100</v>
      </c>
      <c r="H2324" s="41" t="s">
        <v>1552</v>
      </c>
      <c r="I2324" s="41" t="s">
        <v>11022</v>
      </c>
      <c r="J2324" s="41" t="s">
        <v>11022</v>
      </c>
      <c r="K2324" s="41" t="s">
        <v>762</v>
      </c>
      <c r="L2324" s="41" t="s">
        <v>762</v>
      </c>
      <c r="M2324" s="41" t="s">
        <v>762</v>
      </c>
      <c r="N2324" s="41" t="s">
        <v>762</v>
      </c>
      <c r="O2324" s="41" t="s">
        <v>762</v>
      </c>
      <c r="P2324" s="41" t="s">
        <v>11022</v>
      </c>
      <c r="Q2324" s="41" t="s">
        <v>11022</v>
      </c>
      <c r="R2324" s="41" t="s">
        <v>11022</v>
      </c>
      <c r="S2324" s="41" t="s">
        <v>11022</v>
      </c>
      <c r="T2324" s="41" t="s">
        <v>11022</v>
      </c>
      <c r="U2324" s="41" t="s">
        <v>11022</v>
      </c>
      <c r="V2324" s="41" t="s">
        <v>11022</v>
      </c>
      <c r="W2324" s="41" t="s">
        <v>11622</v>
      </c>
      <c r="X2324" s="41" t="s">
        <v>11623</v>
      </c>
      <c r="Y2324" s="41" t="s">
        <v>11623</v>
      </c>
      <c r="Z2324" s="41">
        <v>10</v>
      </c>
      <c r="AA2324" s="41">
        <v>5</v>
      </c>
      <c r="AB2324" s="41">
        <v>6</v>
      </c>
      <c r="AC2324" s="41">
        <v>4</v>
      </c>
      <c r="AD2324" s="56">
        <f t="shared" si="432"/>
        <v>25</v>
      </c>
      <c r="AE2324" s="56">
        <f t="shared" si="433"/>
        <v>6.25</v>
      </c>
      <c r="AF2324" s="41">
        <v>8</v>
      </c>
      <c r="AG2324" s="41">
        <v>6</v>
      </c>
      <c r="AH2324" s="41">
        <v>6</v>
      </c>
      <c r="AI2324" s="41">
        <v>25</v>
      </c>
      <c r="AJ2324" s="57">
        <f t="shared" si="434"/>
        <v>45</v>
      </c>
      <c r="AK2324" s="57">
        <f t="shared" si="435"/>
        <v>11.25</v>
      </c>
      <c r="AL2324" s="41">
        <v>17</v>
      </c>
      <c r="AM2324" s="41">
        <v>6</v>
      </c>
      <c r="AN2324" s="41">
        <v>14</v>
      </c>
      <c r="AO2324" s="41">
        <v>13</v>
      </c>
      <c r="AP2324" s="58">
        <f t="shared" si="436"/>
        <v>50</v>
      </c>
      <c r="AQ2324" s="58">
        <f t="shared" si="437"/>
        <v>12.5</v>
      </c>
      <c r="AR2324" s="41">
        <v>10</v>
      </c>
      <c r="AS2324" s="41">
        <v>11</v>
      </c>
      <c r="AT2324" s="41">
        <v>33</v>
      </c>
      <c r="AU2324" s="41">
        <v>51</v>
      </c>
      <c r="AV2324" s="59">
        <f t="shared" si="438"/>
        <v>105</v>
      </c>
      <c r="AW2324" s="59">
        <f t="shared" si="439"/>
        <v>26.25</v>
      </c>
      <c r="AX2324" s="41">
        <v>33</v>
      </c>
      <c r="AY2324" s="41">
        <v>21</v>
      </c>
      <c r="AZ2324" s="41">
        <v>53</v>
      </c>
      <c r="BA2324" s="41">
        <v>33</v>
      </c>
      <c r="BB2324" s="60">
        <f t="shared" si="440"/>
        <v>140</v>
      </c>
      <c r="BC2324" s="60">
        <f t="shared" si="441"/>
        <v>35</v>
      </c>
      <c r="BD2324" s="41">
        <f t="shared" si="442"/>
        <v>365</v>
      </c>
      <c r="BE2324" s="41">
        <f t="shared" si="443"/>
        <v>1.7803957453907261E-2</v>
      </c>
    </row>
    <row r="2325" spans="1:57" x14ac:dyDescent="0.25">
      <c r="A2325" s="41" t="s">
        <v>12689</v>
      </c>
      <c r="B2325" s="41" t="s">
        <v>11020</v>
      </c>
      <c r="C2325" s="41">
        <v>1</v>
      </c>
      <c r="D2325" s="41">
        <v>0</v>
      </c>
      <c r="E2325" s="41" t="s">
        <v>12690</v>
      </c>
      <c r="F2325" s="41">
        <v>100</v>
      </c>
      <c r="G2325" s="41">
        <v>100</v>
      </c>
      <c r="H2325" s="41" t="s">
        <v>759</v>
      </c>
      <c r="I2325" s="41" t="s">
        <v>11022</v>
      </c>
      <c r="J2325" s="41" t="s">
        <v>11022</v>
      </c>
      <c r="K2325" s="41" t="s">
        <v>762</v>
      </c>
      <c r="L2325" s="41" t="s">
        <v>762</v>
      </c>
      <c r="M2325" s="41" t="s">
        <v>762</v>
      </c>
      <c r="N2325" s="41" t="s">
        <v>762</v>
      </c>
      <c r="O2325" s="41" t="s">
        <v>762</v>
      </c>
      <c r="P2325" s="41" t="s">
        <v>11022</v>
      </c>
      <c r="Q2325" s="41" t="s">
        <v>11022</v>
      </c>
      <c r="R2325" s="41" t="s">
        <v>11022</v>
      </c>
      <c r="S2325" s="41" t="s">
        <v>11022</v>
      </c>
      <c r="T2325" s="41" t="s">
        <v>11022</v>
      </c>
      <c r="U2325" s="41" t="s">
        <v>11022</v>
      </c>
      <c r="V2325" s="41" t="s">
        <v>11022</v>
      </c>
      <c r="W2325" s="41" t="s">
        <v>12691</v>
      </c>
      <c r="X2325" s="41" t="s">
        <v>12692</v>
      </c>
      <c r="Y2325" s="41" t="s">
        <v>12692</v>
      </c>
      <c r="Z2325" s="41">
        <v>0</v>
      </c>
      <c r="AA2325" s="41">
        <v>1</v>
      </c>
      <c r="AB2325" s="41">
        <v>0</v>
      </c>
      <c r="AC2325" s="41">
        <v>4</v>
      </c>
      <c r="AD2325" s="56">
        <f t="shared" si="432"/>
        <v>5</v>
      </c>
      <c r="AE2325" s="56">
        <f t="shared" si="433"/>
        <v>1.25</v>
      </c>
      <c r="AF2325" s="41">
        <v>42</v>
      </c>
      <c r="AG2325" s="41">
        <v>1</v>
      </c>
      <c r="AH2325" s="41">
        <v>11</v>
      </c>
      <c r="AI2325" s="41">
        <v>10</v>
      </c>
      <c r="AJ2325" s="57">
        <f t="shared" si="434"/>
        <v>64</v>
      </c>
      <c r="AK2325" s="57">
        <f t="shared" si="435"/>
        <v>16</v>
      </c>
      <c r="AL2325" s="41">
        <v>11</v>
      </c>
      <c r="AM2325" s="41">
        <v>9</v>
      </c>
      <c r="AN2325" s="41">
        <v>9</v>
      </c>
      <c r="AO2325" s="41">
        <v>9</v>
      </c>
      <c r="AP2325" s="58">
        <f t="shared" si="436"/>
        <v>38</v>
      </c>
      <c r="AQ2325" s="58">
        <f t="shared" si="437"/>
        <v>9.5</v>
      </c>
      <c r="AR2325" s="41">
        <v>14</v>
      </c>
      <c r="AS2325" s="41">
        <v>4</v>
      </c>
      <c r="AT2325" s="41">
        <v>5</v>
      </c>
      <c r="AU2325" s="41">
        <v>14</v>
      </c>
      <c r="AV2325" s="59">
        <f t="shared" si="438"/>
        <v>37</v>
      </c>
      <c r="AW2325" s="59">
        <f t="shared" si="439"/>
        <v>9.25</v>
      </c>
      <c r="AX2325" s="41">
        <v>1</v>
      </c>
      <c r="AY2325" s="41">
        <v>5</v>
      </c>
      <c r="AZ2325" s="41">
        <v>2</v>
      </c>
      <c r="BA2325" s="41">
        <v>0</v>
      </c>
      <c r="BB2325" s="60">
        <f t="shared" si="440"/>
        <v>8</v>
      </c>
      <c r="BC2325" s="60">
        <f t="shared" si="441"/>
        <v>2</v>
      </c>
      <c r="BD2325" s="41">
        <f t="shared" si="442"/>
        <v>152</v>
      </c>
      <c r="BE2325" s="41">
        <f t="shared" si="443"/>
        <v>7.4142507753257635E-3</v>
      </c>
    </row>
    <row r="2326" spans="1:57" x14ac:dyDescent="0.25">
      <c r="A2326" s="41" t="s">
        <v>14060</v>
      </c>
      <c r="B2326" s="41" t="s">
        <v>11020</v>
      </c>
      <c r="C2326" s="41">
        <v>1</v>
      </c>
      <c r="D2326" s="41">
        <v>0</v>
      </c>
      <c r="E2326" s="41" t="s">
        <v>14061</v>
      </c>
      <c r="F2326" s="41">
        <v>100</v>
      </c>
      <c r="G2326" s="41">
        <v>100</v>
      </c>
      <c r="H2326" s="41" t="s">
        <v>759</v>
      </c>
      <c r="I2326" s="41" t="s">
        <v>11022</v>
      </c>
      <c r="J2326" s="41" t="s">
        <v>11022</v>
      </c>
      <c r="K2326" s="41" t="s">
        <v>762</v>
      </c>
      <c r="L2326" s="41" t="s">
        <v>762</v>
      </c>
      <c r="M2326" s="41" t="s">
        <v>762</v>
      </c>
      <c r="N2326" s="41" t="s">
        <v>762</v>
      </c>
      <c r="O2326" s="41" t="s">
        <v>762</v>
      </c>
      <c r="P2326" s="41" t="s">
        <v>11022</v>
      </c>
      <c r="Q2326" s="41" t="s">
        <v>11022</v>
      </c>
      <c r="R2326" s="41" t="s">
        <v>11022</v>
      </c>
      <c r="S2326" s="41" t="s">
        <v>11022</v>
      </c>
      <c r="T2326" s="41" t="s">
        <v>11022</v>
      </c>
      <c r="U2326" s="41" t="s">
        <v>11022</v>
      </c>
      <c r="V2326" s="41" t="s">
        <v>11022</v>
      </c>
      <c r="W2326" s="41" t="s">
        <v>14062</v>
      </c>
      <c r="X2326" s="41" t="s">
        <v>14063</v>
      </c>
      <c r="Y2326" s="41" t="s">
        <v>14063</v>
      </c>
      <c r="Z2326" s="41">
        <v>204</v>
      </c>
      <c r="AA2326" s="41">
        <v>269</v>
      </c>
      <c r="AB2326" s="41">
        <v>37</v>
      </c>
      <c r="AC2326" s="41">
        <v>122</v>
      </c>
      <c r="AD2326" s="56">
        <f t="shared" si="432"/>
        <v>632</v>
      </c>
      <c r="AE2326" s="56">
        <f t="shared" si="433"/>
        <v>158</v>
      </c>
      <c r="AF2326" s="41">
        <v>21</v>
      </c>
      <c r="AG2326" s="41">
        <v>14</v>
      </c>
      <c r="AH2326" s="41">
        <v>8</v>
      </c>
      <c r="AI2326" s="41">
        <v>15</v>
      </c>
      <c r="AJ2326" s="57">
        <f t="shared" si="434"/>
        <v>58</v>
      </c>
      <c r="AK2326" s="57">
        <f t="shared" si="435"/>
        <v>14.5</v>
      </c>
      <c r="AL2326" s="41">
        <v>9</v>
      </c>
      <c r="AM2326" s="41">
        <v>6</v>
      </c>
      <c r="AN2326" s="41">
        <v>8</v>
      </c>
      <c r="AO2326" s="41">
        <v>6</v>
      </c>
      <c r="AP2326" s="58">
        <f t="shared" si="436"/>
        <v>29</v>
      </c>
      <c r="AQ2326" s="58">
        <f t="shared" si="437"/>
        <v>7.25</v>
      </c>
      <c r="AR2326" s="41">
        <v>2</v>
      </c>
      <c r="AS2326" s="41">
        <v>10</v>
      </c>
      <c r="AT2326" s="41">
        <v>3</v>
      </c>
      <c r="AU2326" s="41">
        <v>13</v>
      </c>
      <c r="AV2326" s="59">
        <f t="shared" si="438"/>
        <v>28</v>
      </c>
      <c r="AW2326" s="59">
        <f t="shared" si="439"/>
        <v>7</v>
      </c>
      <c r="AX2326" s="41">
        <v>1</v>
      </c>
      <c r="AY2326" s="41">
        <v>4</v>
      </c>
      <c r="AZ2326" s="41">
        <v>4</v>
      </c>
      <c r="BA2326" s="41">
        <v>3</v>
      </c>
      <c r="BB2326" s="60">
        <f t="shared" si="440"/>
        <v>12</v>
      </c>
      <c r="BC2326" s="60">
        <f t="shared" si="441"/>
        <v>3</v>
      </c>
      <c r="BD2326" s="41">
        <f t="shared" si="442"/>
        <v>759</v>
      </c>
      <c r="BE2326" s="41">
        <f t="shared" si="443"/>
        <v>3.7022475911001676E-2</v>
      </c>
    </row>
    <row r="2327" spans="1:57" x14ac:dyDescent="0.25">
      <c r="A2327" s="41" t="s">
        <v>14306</v>
      </c>
      <c r="B2327" s="41" t="s">
        <v>11020</v>
      </c>
      <c r="C2327" s="41">
        <v>1</v>
      </c>
      <c r="D2327" s="41">
        <v>0</v>
      </c>
      <c r="E2327" s="41" t="s">
        <v>14307</v>
      </c>
      <c r="F2327" s="41">
        <v>100</v>
      </c>
      <c r="G2327" s="41">
        <v>100</v>
      </c>
      <c r="H2327" s="41" t="s">
        <v>759</v>
      </c>
      <c r="I2327" s="41" t="s">
        <v>11022</v>
      </c>
      <c r="J2327" s="41" t="s">
        <v>11022</v>
      </c>
      <c r="K2327" s="41" t="s">
        <v>762</v>
      </c>
      <c r="L2327" s="41" t="s">
        <v>762</v>
      </c>
      <c r="M2327" s="41" t="s">
        <v>762</v>
      </c>
      <c r="N2327" s="41" t="s">
        <v>762</v>
      </c>
      <c r="O2327" s="41" t="s">
        <v>762</v>
      </c>
      <c r="P2327" s="41" t="s">
        <v>11022</v>
      </c>
      <c r="Q2327" s="41" t="s">
        <v>11022</v>
      </c>
      <c r="R2327" s="41" t="s">
        <v>11022</v>
      </c>
      <c r="S2327" s="41" t="s">
        <v>11022</v>
      </c>
      <c r="T2327" s="41" t="s">
        <v>11022</v>
      </c>
      <c r="U2327" s="41" t="s">
        <v>11022</v>
      </c>
      <c r="V2327" s="41" t="s">
        <v>11022</v>
      </c>
      <c r="W2327" s="41" t="s">
        <v>14307</v>
      </c>
      <c r="X2327" s="41" t="s">
        <v>14308</v>
      </c>
      <c r="Y2327" s="41" t="s">
        <v>14308</v>
      </c>
      <c r="Z2327" s="41">
        <v>162</v>
      </c>
      <c r="AA2327" s="41">
        <v>18</v>
      </c>
      <c r="AB2327" s="41">
        <v>7</v>
      </c>
      <c r="AC2327" s="41">
        <v>72</v>
      </c>
      <c r="AD2327" s="56">
        <f t="shared" si="432"/>
        <v>259</v>
      </c>
      <c r="AE2327" s="56">
        <f t="shared" si="433"/>
        <v>64.75</v>
      </c>
      <c r="AF2327" s="41">
        <v>64</v>
      </c>
      <c r="AG2327" s="41">
        <v>169</v>
      </c>
      <c r="AH2327" s="41">
        <v>85</v>
      </c>
      <c r="AI2327" s="41">
        <v>130</v>
      </c>
      <c r="AJ2327" s="57">
        <f t="shared" si="434"/>
        <v>448</v>
      </c>
      <c r="AK2327" s="57">
        <f t="shared" si="435"/>
        <v>112</v>
      </c>
      <c r="AL2327" s="41">
        <v>32</v>
      </c>
      <c r="AM2327" s="41">
        <v>33</v>
      </c>
      <c r="AN2327" s="41">
        <v>45</v>
      </c>
      <c r="AO2327" s="41">
        <v>39</v>
      </c>
      <c r="AP2327" s="58">
        <f t="shared" si="436"/>
        <v>149</v>
      </c>
      <c r="AQ2327" s="58">
        <f t="shared" si="437"/>
        <v>37.25</v>
      </c>
      <c r="AR2327" s="41">
        <v>31</v>
      </c>
      <c r="AS2327" s="41">
        <v>40</v>
      </c>
      <c r="AT2327" s="41">
        <v>21</v>
      </c>
      <c r="AU2327" s="41">
        <v>31</v>
      </c>
      <c r="AV2327" s="59">
        <f t="shared" si="438"/>
        <v>123</v>
      </c>
      <c r="AW2327" s="59">
        <f t="shared" si="439"/>
        <v>30.75</v>
      </c>
      <c r="AX2327" s="41">
        <v>32</v>
      </c>
      <c r="AY2327" s="41">
        <v>22</v>
      </c>
      <c r="AZ2327" s="41">
        <v>52</v>
      </c>
      <c r="BA2327" s="41">
        <v>67</v>
      </c>
      <c r="BB2327" s="60">
        <f t="shared" si="440"/>
        <v>173</v>
      </c>
      <c r="BC2327" s="60">
        <f t="shared" si="441"/>
        <v>43.25</v>
      </c>
      <c r="BD2327" s="41">
        <f t="shared" si="442"/>
        <v>1152</v>
      </c>
      <c r="BE2327" s="41">
        <f t="shared" si="443"/>
        <v>5.6192216402468943E-2</v>
      </c>
    </row>
    <row r="2328" spans="1:57" x14ac:dyDescent="0.25">
      <c r="A2328" s="41" t="s">
        <v>13885</v>
      </c>
      <c r="B2328" s="41" t="s">
        <v>11020</v>
      </c>
      <c r="C2328" s="41">
        <v>1</v>
      </c>
      <c r="D2328" s="41">
        <v>0</v>
      </c>
      <c r="E2328" s="41" t="s">
        <v>13886</v>
      </c>
      <c r="F2328" s="41">
        <v>100</v>
      </c>
      <c r="G2328" s="41">
        <v>100</v>
      </c>
      <c r="H2328" s="41" t="s">
        <v>759</v>
      </c>
      <c r="I2328" s="41" t="s">
        <v>11022</v>
      </c>
      <c r="J2328" s="41" t="s">
        <v>11022</v>
      </c>
      <c r="K2328" s="41" t="s">
        <v>762</v>
      </c>
      <c r="L2328" s="41" t="s">
        <v>762</v>
      </c>
      <c r="M2328" s="41" t="s">
        <v>762</v>
      </c>
      <c r="N2328" s="41" t="s">
        <v>762</v>
      </c>
      <c r="O2328" s="41" t="s">
        <v>762</v>
      </c>
      <c r="P2328" s="41" t="s">
        <v>11022</v>
      </c>
      <c r="Q2328" s="41" t="s">
        <v>11022</v>
      </c>
      <c r="R2328" s="41" t="s">
        <v>11022</v>
      </c>
      <c r="S2328" s="41" t="s">
        <v>11022</v>
      </c>
      <c r="T2328" s="41" t="s">
        <v>11022</v>
      </c>
      <c r="U2328" s="41" t="s">
        <v>11022</v>
      </c>
      <c r="V2328" s="41" t="s">
        <v>11022</v>
      </c>
      <c r="W2328" s="41" t="s">
        <v>13887</v>
      </c>
      <c r="X2328" s="41" t="s">
        <v>13888</v>
      </c>
      <c r="Y2328" s="41" t="s">
        <v>13888</v>
      </c>
      <c r="Z2328" s="41">
        <v>72</v>
      </c>
      <c r="AA2328" s="41">
        <v>3</v>
      </c>
      <c r="AB2328" s="41">
        <v>5</v>
      </c>
      <c r="AC2328" s="41">
        <v>11</v>
      </c>
      <c r="AD2328" s="56">
        <f t="shared" si="432"/>
        <v>91</v>
      </c>
      <c r="AE2328" s="56">
        <f t="shared" si="433"/>
        <v>22.75</v>
      </c>
      <c r="AF2328" s="41">
        <v>263</v>
      </c>
      <c r="AG2328" s="41">
        <v>124</v>
      </c>
      <c r="AH2328" s="41">
        <v>164</v>
      </c>
      <c r="AI2328" s="41">
        <v>447</v>
      </c>
      <c r="AJ2328" s="57">
        <f t="shared" si="434"/>
        <v>998</v>
      </c>
      <c r="AK2328" s="57">
        <f t="shared" si="435"/>
        <v>249.5</v>
      </c>
      <c r="AL2328" s="41">
        <v>254</v>
      </c>
      <c r="AM2328" s="41">
        <v>233</v>
      </c>
      <c r="AN2328" s="41">
        <v>270</v>
      </c>
      <c r="AO2328" s="41">
        <v>111</v>
      </c>
      <c r="AP2328" s="58">
        <f t="shared" si="436"/>
        <v>868</v>
      </c>
      <c r="AQ2328" s="58">
        <f t="shared" si="437"/>
        <v>217</v>
      </c>
      <c r="AR2328" s="41">
        <v>135</v>
      </c>
      <c r="AS2328" s="41">
        <v>120</v>
      </c>
      <c r="AT2328" s="41">
        <v>142</v>
      </c>
      <c r="AU2328" s="41">
        <v>658</v>
      </c>
      <c r="AV2328" s="59">
        <f t="shared" si="438"/>
        <v>1055</v>
      </c>
      <c r="AW2328" s="59">
        <f t="shared" si="439"/>
        <v>263.75</v>
      </c>
      <c r="AX2328" s="41">
        <v>147</v>
      </c>
      <c r="AY2328" s="41">
        <v>130</v>
      </c>
      <c r="AZ2328" s="41">
        <v>141</v>
      </c>
      <c r="BA2328" s="41">
        <v>177</v>
      </c>
      <c r="BB2328" s="60">
        <f t="shared" si="440"/>
        <v>595</v>
      </c>
      <c r="BC2328" s="60">
        <f t="shared" si="441"/>
        <v>148.75</v>
      </c>
      <c r="BD2328" s="41">
        <f t="shared" si="442"/>
        <v>3607</v>
      </c>
      <c r="BE2328" s="41">
        <f t="shared" si="443"/>
        <v>0.17594212201710546</v>
      </c>
    </row>
    <row r="2329" spans="1:57" x14ac:dyDescent="0.25">
      <c r="A2329" s="41" t="s">
        <v>12327</v>
      </c>
      <c r="B2329" s="41" t="s">
        <v>11020</v>
      </c>
      <c r="C2329" s="41">
        <v>1</v>
      </c>
      <c r="D2329" s="41">
        <v>0</v>
      </c>
      <c r="E2329" s="41" t="s">
        <v>12328</v>
      </c>
      <c r="F2329" s="41">
        <v>100</v>
      </c>
      <c r="G2329" s="41">
        <v>100</v>
      </c>
      <c r="H2329" s="41" t="s">
        <v>759</v>
      </c>
      <c r="I2329" s="41" t="s">
        <v>11022</v>
      </c>
      <c r="J2329" s="41" t="s">
        <v>11022</v>
      </c>
      <c r="K2329" s="41" t="s">
        <v>762</v>
      </c>
      <c r="L2329" s="41" t="s">
        <v>762</v>
      </c>
      <c r="M2329" s="41" t="s">
        <v>762</v>
      </c>
      <c r="N2329" s="41" t="s">
        <v>762</v>
      </c>
      <c r="O2329" s="41" t="s">
        <v>762</v>
      </c>
      <c r="P2329" s="41" t="s">
        <v>11022</v>
      </c>
      <c r="Q2329" s="41" t="s">
        <v>11022</v>
      </c>
      <c r="R2329" s="41" t="s">
        <v>11022</v>
      </c>
      <c r="S2329" s="41" t="s">
        <v>11022</v>
      </c>
      <c r="T2329" s="41" t="s">
        <v>11022</v>
      </c>
      <c r="U2329" s="41" t="s">
        <v>11022</v>
      </c>
      <c r="V2329" s="41" t="s">
        <v>11022</v>
      </c>
      <c r="W2329" s="41" t="s">
        <v>12329</v>
      </c>
      <c r="X2329" s="41" t="s">
        <v>12330</v>
      </c>
      <c r="Y2329" s="41" t="s">
        <v>12330</v>
      </c>
      <c r="Z2329" s="41">
        <v>3</v>
      </c>
      <c r="AA2329" s="41">
        <v>1</v>
      </c>
      <c r="AB2329" s="41">
        <v>0</v>
      </c>
      <c r="AC2329" s="41">
        <v>1</v>
      </c>
      <c r="AD2329" s="56">
        <f t="shared" si="432"/>
        <v>5</v>
      </c>
      <c r="AE2329" s="56">
        <f t="shared" si="433"/>
        <v>1.25</v>
      </c>
      <c r="AF2329" s="41">
        <v>2</v>
      </c>
      <c r="AG2329" s="41">
        <v>19</v>
      </c>
      <c r="AH2329" s="41">
        <v>9</v>
      </c>
      <c r="AI2329" s="41">
        <v>8</v>
      </c>
      <c r="AJ2329" s="57">
        <f t="shared" si="434"/>
        <v>38</v>
      </c>
      <c r="AK2329" s="57">
        <f t="shared" si="435"/>
        <v>9.5</v>
      </c>
      <c r="AL2329" s="41">
        <v>7</v>
      </c>
      <c r="AM2329" s="41">
        <v>5</v>
      </c>
      <c r="AN2329" s="41">
        <v>7</v>
      </c>
      <c r="AO2329" s="41">
        <v>4</v>
      </c>
      <c r="AP2329" s="58">
        <f t="shared" si="436"/>
        <v>23</v>
      </c>
      <c r="AQ2329" s="58">
        <f t="shared" si="437"/>
        <v>5.75</v>
      </c>
      <c r="AR2329" s="41">
        <v>0</v>
      </c>
      <c r="AS2329" s="41">
        <v>2</v>
      </c>
      <c r="AT2329" s="41">
        <v>0</v>
      </c>
      <c r="AU2329" s="41">
        <v>57</v>
      </c>
      <c r="AV2329" s="59">
        <f t="shared" si="438"/>
        <v>59</v>
      </c>
      <c r="AW2329" s="59">
        <f t="shared" si="439"/>
        <v>14.75</v>
      </c>
      <c r="AX2329" s="41">
        <v>6</v>
      </c>
      <c r="AY2329" s="41">
        <v>5</v>
      </c>
      <c r="AZ2329" s="41">
        <v>0</v>
      </c>
      <c r="BA2329" s="41">
        <v>3</v>
      </c>
      <c r="BB2329" s="60">
        <f t="shared" si="440"/>
        <v>14</v>
      </c>
      <c r="BC2329" s="60">
        <f t="shared" si="441"/>
        <v>3.5</v>
      </c>
      <c r="BD2329" s="41">
        <f t="shared" si="442"/>
        <v>139</v>
      </c>
      <c r="BE2329" s="41">
        <f t="shared" si="443"/>
        <v>6.7801372221729019E-3</v>
      </c>
    </row>
    <row r="2330" spans="1:57" x14ac:dyDescent="0.25">
      <c r="A2330" s="41" t="s">
        <v>12331</v>
      </c>
      <c r="B2330" s="41" t="s">
        <v>11020</v>
      </c>
      <c r="C2330" s="41">
        <v>1</v>
      </c>
      <c r="D2330" s="41">
        <v>0</v>
      </c>
      <c r="E2330" s="41" t="s">
        <v>12332</v>
      </c>
      <c r="F2330" s="41">
        <v>100</v>
      </c>
      <c r="G2330" s="41">
        <v>100</v>
      </c>
      <c r="H2330" s="41" t="s">
        <v>759</v>
      </c>
      <c r="I2330" s="41" t="s">
        <v>11022</v>
      </c>
      <c r="J2330" s="41" t="s">
        <v>11022</v>
      </c>
      <c r="K2330" s="41" t="s">
        <v>762</v>
      </c>
      <c r="L2330" s="41" t="s">
        <v>762</v>
      </c>
      <c r="M2330" s="41" t="s">
        <v>762</v>
      </c>
      <c r="N2330" s="41" t="s">
        <v>762</v>
      </c>
      <c r="O2330" s="41" t="s">
        <v>762</v>
      </c>
      <c r="P2330" s="41" t="s">
        <v>11022</v>
      </c>
      <c r="Q2330" s="41" t="s">
        <v>11022</v>
      </c>
      <c r="R2330" s="41" t="s">
        <v>11022</v>
      </c>
      <c r="S2330" s="41" t="s">
        <v>11022</v>
      </c>
      <c r="T2330" s="41" t="s">
        <v>11022</v>
      </c>
      <c r="U2330" s="41" t="s">
        <v>11022</v>
      </c>
      <c r="V2330" s="41" t="s">
        <v>11022</v>
      </c>
      <c r="W2330" s="41" t="s">
        <v>12332</v>
      </c>
      <c r="X2330" s="41" t="s">
        <v>12333</v>
      </c>
      <c r="Y2330" s="41" t="s">
        <v>12333</v>
      </c>
      <c r="Z2330" s="41">
        <v>60</v>
      </c>
      <c r="AA2330" s="41">
        <v>17</v>
      </c>
      <c r="AB2330" s="41">
        <v>79</v>
      </c>
      <c r="AC2330" s="41">
        <v>174</v>
      </c>
      <c r="AD2330" s="56">
        <f t="shared" si="432"/>
        <v>330</v>
      </c>
      <c r="AE2330" s="56">
        <f t="shared" si="433"/>
        <v>82.5</v>
      </c>
      <c r="AF2330" s="41">
        <v>6</v>
      </c>
      <c r="AG2330" s="41">
        <v>1</v>
      </c>
      <c r="AH2330" s="41">
        <v>1</v>
      </c>
      <c r="AI2330" s="41">
        <v>5</v>
      </c>
      <c r="AJ2330" s="57">
        <f t="shared" si="434"/>
        <v>13</v>
      </c>
      <c r="AK2330" s="57">
        <f t="shared" si="435"/>
        <v>3.25</v>
      </c>
      <c r="AL2330" s="41">
        <v>1</v>
      </c>
      <c r="AM2330" s="41">
        <v>4</v>
      </c>
      <c r="AN2330" s="41">
        <v>0</v>
      </c>
      <c r="AO2330" s="41">
        <v>0</v>
      </c>
      <c r="AP2330" s="58">
        <f t="shared" si="436"/>
        <v>5</v>
      </c>
      <c r="AQ2330" s="58">
        <f t="shared" si="437"/>
        <v>1.25</v>
      </c>
      <c r="AR2330" s="41">
        <v>0</v>
      </c>
      <c r="AS2330" s="41">
        <v>0</v>
      </c>
      <c r="AT2330" s="41">
        <v>0</v>
      </c>
      <c r="AU2330" s="41">
        <v>0</v>
      </c>
      <c r="AV2330" s="59">
        <f t="shared" si="438"/>
        <v>0</v>
      </c>
      <c r="AW2330" s="59">
        <f t="shared" si="439"/>
        <v>0</v>
      </c>
      <c r="AX2330" s="41">
        <v>0</v>
      </c>
      <c r="AY2330" s="41">
        <v>0</v>
      </c>
      <c r="AZ2330" s="41">
        <v>2</v>
      </c>
      <c r="BA2330" s="41">
        <v>1</v>
      </c>
      <c r="BB2330" s="60">
        <f t="shared" si="440"/>
        <v>3</v>
      </c>
      <c r="BC2330" s="60">
        <f t="shared" si="441"/>
        <v>0.75</v>
      </c>
      <c r="BD2330" s="41">
        <f t="shared" si="442"/>
        <v>351</v>
      </c>
      <c r="BE2330" s="41">
        <f t="shared" si="443"/>
        <v>1.7121065935127258E-2</v>
      </c>
    </row>
    <row r="2331" spans="1:57" x14ac:dyDescent="0.25">
      <c r="A2331" s="41" t="s">
        <v>12192</v>
      </c>
      <c r="B2331" s="41" t="s">
        <v>11020</v>
      </c>
      <c r="C2331" s="41">
        <v>1</v>
      </c>
      <c r="D2331" s="41">
        <v>0</v>
      </c>
      <c r="E2331" s="41" t="s">
        <v>12193</v>
      </c>
      <c r="F2331" s="41">
        <v>100</v>
      </c>
      <c r="G2331" s="41">
        <v>100</v>
      </c>
      <c r="H2331" s="41" t="s">
        <v>759</v>
      </c>
      <c r="I2331" s="41" t="s">
        <v>11022</v>
      </c>
      <c r="J2331" s="41" t="s">
        <v>11022</v>
      </c>
      <c r="K2331" s="41" t="s">
        <v>762</v>
      </c>
      <c r="L2331" s="41" t="s">
        <v>762</v>
      </c>
      <c r="M2331" s="41" t="s">
        <v>762</v>
      </c>
      <c r="N2331" s="41" t="s">
        <v>762</v>
      </c>
      <c r="O2331" s="41" t="s">
        <v>762</v>
      </c>
      <c r="P2331" s="41" t="s">
        <v>11022</v>
      </c>
      <c r="Q2331" s="41" t="s">
        <v>11022</v>
      </c>
      <c r="R2331" s="41" t="s">
        <v>11022</v>
      </c>
      <c r="S2331" s="41" t="s">
        <v>11022</v>
      </c>
      <c r="T2331" s="41" t="s">
        <v>11022</v>
      </c>
      <c r="U2331" s="41" t="s">
        <v>11022</v>
      </c>
      <c r="V2331" s="41" t="s">
        <v>11022</v>
      </c>
      <c r="W2331" s="41" t="s">
        <v>12193</v>
      </c>
      <c r="X2331" s="41" t="s">
        <v>12194</v>
      </c>
      <c r="Y2331" s="41" t="s">
        <v>12194</v>
      </c>
      <c r="Z2331" s="41">
        <v>0</v>
      </c>
      <c r="AA2331" s="41">
        <v>0</v>
      </c>
      <c r="AB2331" s="41">
        <v>0</v>
      </c>
      <c r="AC2331" s="41">
        <v>0</v>
      </c>
      <c r="AD2331" s="56">
        <f t="shared" si="432"/>
        <v>0</v>
      </c>
      <c r="AE2331" s="56">
        <f t="shared" si="433"/>
        <v>0</v>
      </c>
      <c r="AF2331" s="41">
        <v>0</v>
      </c>
      <c r="AG2331" s="41">
        <v>1</v>
      </c>
      <c r="AH2331" s="41">
        <v>0</v>
      </c>
      <c r="AI2331" s="41">
        <v>0</v>
      </c>
      <c r="AJ2331" s="57">
        <f t="shared" si="434"/>
        <v>1</v>
      </c>
      <c r="AK2331" s="57">
        <f t="shared" si="435"/>
        <v>0.25</v>
      </c>
      <c r="AL2331" s="41">
        <v>0</v>
      </c>
      <c r="AM2331" s="41">
        <v>0</v>
      </c>
      <c r="AN2331" s="41">
        <v>0</v>
      </c>
      <c r="AO2331" s="41">
        <v>0</v>
      </c>
      <c r="AP2331" s="58">
        <f t="shared" si="436"/>
        <v>0</v>
      </c>
      <c r="AQ2331" s="58">
        <f t="shared" si="437"/>
        <v>0</v>
      </c>
      <c r="AR2331" s="41">
        <v>1</v>
      </c>
      <c r="AS2331" s="41">
        <v>2</v>
      </c>
      <c r="AT2331" s="41">
        <v>2</v>
      </c>
      <c r="AU2331" s="41">
        <v>2</v>
      </c>
      <c r="AV2331" s="59">
        <f t="shared" si="438"/>
        <v>7</v>
      </c>
      <c r="AW2331" s="59">
        <f t="shared" si="439"/>
        <v>1.75</v>
      </c>
      <c r="AX2331" s="41">
        <v>81</v>
      </c>
      <c r="AY2331" s="41">
        <v>107</v>
      </c>
      <c r="AZ2331" s="41">
        <v>131</v>
      </c>
      <c r="BA2331" s="41">
        <v>35</v>
      </c>
      <c r="BB2331" s="60">
        <f t="shared" si="440"/>
        <v>354</v>
      </c>
      <c r="BC2331" s="60">
        <f t="shared" si="441"/>
        <v>88.5</v>
      </c>
      <c r="BD2331" s="41">
        <f t="shared" si="442"/>
        <v>362</v>
      </c>
      <c r="BE2331" s="41">
        <f t="shared" si="443"/>
        <v>1.7657623557025832E-2</v>
      </c>
    </row>
    <row r="2332" spans="1:57" x14ac:dyDescent="0.25">
      <c r="A2332" s="41" t="s">
        <v>11145</v>
      </c>
      <c r="B2332" s="41" t="s">
        <v>11020</v>
      </c>
      <c r="C2332" s="41">
        <v>1</v>
      </c>
      <c r="D2332" s="41">
        <v>0</v>
      </c>
      <c r="E2332" s="41" t="s">
        <v>11146</v>
      </c>
      <c r="F2332" s="41">
        <v>100</v>
      </c>
      <c r="G2332" s="41">
        <v>100</v>
      </c>
      <c r="H2332" s="41" t="s">
        <v>1552</v>
      </c>
      <c r="I2332" s="41" t="s">
        <v>11022</v>
      </c>
      <c r="J2332" s="41" t="s">
        <v>11022</v>
      </c>
      <c r="K2332" s="41" t="s">
        <v>762</v>
      </c>
      <c r="L2332" s="41" t="s">
        <v>762</v>
      </c>
      <c r="M2332" s="41" t="s">
        <v>762</v>
      </c>
      <c r="N2332" s="41" t="s">
        <v>762</v>
      </c>
      <c r="O2332" s="41" t="s">
        <v>762</v>
      </c>
      <c r="P2332" s="41" t="s">
        <v>11022</v>
      </c>
      <c r="Q2332" s="41" t="s">
        <v>11022</v>
      </c>
      <c r="R2332" s="41" t="s">
        <v>11022</v>
      </c>
      <c r="S2332" s="41" t="s">
        <v>11022</v>
      </c>
      <c r="T2332" s="41" t="s">
        <v>11022</v>
      </c>
      <c r="U2332" s="41" t="s">
        <v>11022</v>
      </c>
      <c r="V2332" s="41" t="s">
        <v>11022</v>
      </c>
      <c r="W2332" s="41" t="s">
        <v>11147</v>
      </c>
      <c r="X2332" s="41" t="s">
        <v>11148</v>
      </c>
      <c r="Y2332" s="41" t="s">
        <v>11148</v>
      </c>
      <c r="Z2332" s="41">
        <v>0</v>
      </c>
      <c r="AA2332" s="41">
        <v>0</v>
      </c>
      <c r="AB2332" s="41">
        <v>0</v>
      </c>
      <c r="AC2332" s="41">
        <v>0</v>
      </c>
      <c r="AD2332" s="56">
        <f t="shared" si="432"/>
        <v>0</v>
      </c>
      <c r="AE2332" s="56">
        <f t="shared" si="433"/>
        <v>0</v>
      </c>
      <c r="AF2332" s="41">
        <v>0</v>
      </c>
      <c r="AG2332" s="41">
        <v>0</v>
      </c>
      <c r="AH2332" s="41">
        <v>0</v>
      </c>
      <c r="AI2332" s="41">
        <v>0</v>
      </c>
      <c r="AJ2332" s="57">
        <f t="shared" si="434"/>
        <v>0</v>
      </c>
      <c r="AK2332" s="57">
        <f t="shared" si="435"/>
        <v>0</v>
      </c>
      <c r="AL2332" s="41">
        <v>0</v>
      </c>
      <c r="AM2332" s="41">
        <v>0</v>
      </c>
      <c r="AN2332" s="41">
        <v>0</v>
      </c>
      <c r="AO2332" s="41">
        <v>0</v>
      </c>
      <c r="AP2332" s="58">
        <f t="shared" si="436"/>
        <v>0</v>
      </c>
      <c r="AQ2332" s="58">
        <f t="shared" si="437"/>
        <v>0</v>
      </c>
      <c r="AR2332" s="41">
        <v>0</v>
      </c>
      <c r="AS2332" s="41">
        <v>1</v>
      </c>
      <c r="AT2332" s="41">
        <v>1</v>
      </c>
      <c r="AU2332" s="41">
        <v>0</v>
      </c>
      <c r="AV2332" s="59">
        <f t="shared" si="438"/>
        <v>2</v>
      </c>
      <c r="AW2332" s="59">
        <f t="shared" si="439"/>
        <v>0.5</v>
      </c>
      <c r="AX2332" s="41">
        <v>23</v>
      </c>
      <c r="AY2332" s="41">
        <v>13</v>
      </c>
      <c r="AZ2332" s="41">
        <v>138</v>
      </c>
      <c r="BA2332" s="41">
        <v>1</v>
      </c>
      <c r="BB2332" s="60">
        <f t="shared" si="440"/>
        <v>175</v>
      </c>
      <c r="BC2332" s="60">
        <f t="shared" si="441"/>
        <v>43.75</v>
      </c>
      <c r="BD2332" s="41">
        <f t="shared" si="442"/>
        <v>177</v>
      </c>
      <c r="BE2332" s="41">
        <f t="shared" si="443"/>
        <v>8.6336999160043434E-3</v>
      </c>
    </row>
    <row r="2333" spans="1:57" x14ac:dyDescent="0.25">
      <c r="A2333" s="41" t="s">
        <v>11828</v>
      </c>
      <c r="B2333" s="41" t="s">
        <v>11020</v>
      </c>
      <c r="C2333" s="41">
        <v>1</v>
      </c>
      <c r="D2333" s="41">
        <v>0</v>
      </c>
      <c r="E2333" s="41" t="s">
        <v>11829</v>
      </c>
      <c r="F2333" s="41">
        <v>100</v>
      </c>
      <c r="G2333" s="41">
        <v>100</v>
      </c>
      <c r="H2333" s="41" t="s">
        <v>1552</v>
      </c>
      <c r="I2333" s="41" t="s">
        <v>11022</v>
      </c>
      <c r="J2333" s="41" t="s">
        <v>11022</v>
      </c>
      <c r="K2333" s="41" t="s">
        <v>762</v>
      </c>
      <c r="L2333" s="41" t="s">
        <v>762</v>
      </c>
      <c r="M2333" s="41" t="s">
        <v>762</v>
      </c>
      <c r="N2333" s="41" t="s">
        <v>762</v>
      </c>
      <c r="O2333" s="41" t="s">
        <v>762</v>
      </c>
      <c r="P2333" s="41" t="s">
        <v>11022</v>
      </c>
      <c r="Q2333" s="41" t="s">
        <v>11022</v>
      </c>
      <c r="R2333" s="41" t="s">
        <v>11022</v>
      </c>
      <c r="S2333" s="41" t="s">
        <v>11022</v>
      </c>
      <c r="T2333" s="41" t="s">
        <v>11022</v>
      </c>
      <c r="U2333" s="41" t="s">
        <v>11022</v>
      </c>
      <c r="V2333" s="41" t="s">
        <v>11022</v>
      </c>
      <c r="W2333" s="41" t="s">
        <v>11829</v>
      </c>
      <c r="X2333" s="41" t="s">
        <v>11830</v>
      </c>
      <c r="Y2333" s="41" t="s">
        <v>11830</v>
      </c>
      <c r="Z2333" s="41">
        <v>1</v>
      </c>
      <c r="AA2333" s="41">
        <v>2</v>
      </c>
      <c r="AB2333" s="41">
        <v>4</v>
      </c>
      <c r="AC2333" s="41">
        <v>2</v>
      </c>
      <c r="AD2333" s="56">
        <f t="shared" si="432"/>
        <v>9</v>
      </c>
      <c r="AE2333" s="56">
        <f t="shared" si="433"/>
        <v>2.25</v>
      </c>
      <c r="AF2333" s="41">
        <v>0</v>
      </c>
      <c r="AG2333" s="41">
        <v>0</v>
      </c>
      <c r="AH2333" s="41">
        <v>0</v>
      </c>
      <c r="AI2333" s="41">
        <v>0</v>
      </c>
      <c r="AJ2333" s="57">
        <f t="shared" si="434"/>
        <v>0</v>
      </c>
      <c r="AK2333" s="57">
        <f t="shared" si="435"/>
        <v>0</v>
      </c>
      <c r="AL2333" s="41">
        <v>0</v>
      </c>
      <c r="AM2333" s="41">
        <v>0</v>
      </c>
      <c r="AN2333" s="41">
        <v>0</v>
      </c>
      <c r="AO2333" s="41">
        <v>0</v>
      </c>
      <c r="AP2333" s="58">
        <f t="shared" si="436"/>
        <v>0</v>
      </c>
      <c r="AQ2333" s="58">
        <f t="shared" si="437"/>
        <v>0</v>
      </c>
      <c r="AR2333" s="41">
        <v>0</v>
      </c>
      <c r="AS2333" s="41">
        <v>0</v>
      </c>
      <c r="AT2333" s="41">
        <v>0</v>
      </c>
      <c r="AU2333" s="41">
        <v>0</v>
      </c>
      <c r="AV2333" s="59">
        <f t="shared" si="438"/>
        <v>0</v>
      </c>
      <c r="AW2333" s="59">
        <f t="shared" si="439"/>
        <v>0</v>
      </c>
      <c r="AX2333" s="41">
        <v>20</v>
      </c>
      <c r="AY2333" s="41">
        <v>62</v>
      </c>
      <c r="AZ2333" s="41">
        <v>42</v>
      </c>
      <c r="BA2333" s="41">
        <v>15</v>
      </c>
      <c r="BB2333" s="60">
        <f t="shared" si="440"/>
        <v>139</v>
      </c>
      <c r="BC2333" s="60">
        <f t="shared" si="441"/>
        <v>34.75</v>
      </c>
      <c r="BD2333" s="41">
        <f t="shared" si="442"/>
        <v>148</v>
      </c>
      <c r="BE2333" s="41">
        <f t="shared" si="443"/>
        <v>7.2191389128171907E-3</v>
      </c>
    </row>
    <row r="2334" spans="1:57" x14ac:dyDescent="0.25">
      <c r="A2334" s="41" t="s">
        <v>11041</v>
      </c>
      <c r="B2334" s="41" t="s">
        <v>11020</v>
      </c>
      <c r="C2334" s="41">
        <v>1</v>
      </c>
      <c r="D2334" s="41">
        <v>0</v>
      </c>
      <c r="E2334" s="41" t="s">
        <v>11042</v>
      </c>
      <c r="F2334" s="41">
        <v>100</v>
      </c>
      <c r="G2334" s="41">
        <v>100</v>
      </c>
      <c r="H2334" s="41" t="s">
        <v>759</v>
      </c>
      <c r="I2334" s="41" t="s">
        <v>11022</v>
      </c>
      <c r="J2334" s="41" t="s">
        <v>11022</v>
      </c>
      <c r="K2334" s="41" t="s">
        <v>762</v>
      </c>
      <c r="L2334" s="41" t="s">
        <v>762</v>
      </c>
      <c r="M2334" s="41" t="s">
        <v>762</v>
      </c>
      <c r="N2334" s="41" t="s">
        <v>762</v>
      </c>
      <c r="O2334" s="41" t="s">
        <v>762</v>
      </c>
      <c r="P2334" s="41" t="s">
        <v>11022</v>
      </c>
      <c r="Q2334" s="41" t="s">
        <v>11022</v>
      </c>
      <c r="R2334" s="41" t="s">
        <v>11022</v>
      </c>
      <c r="S2334" s="41" t="s">
        <v>11022</v>
      </c>
      <c r="T2334" s="41" t="s">
        <v>11022</v>
      </c>
      <c r="U2334" s="41" t="s">
        <v>11022</v>
      </c>
      <c r="V2334" s="41" t="s">
        <v>11022</v>
      </c>
      <c r="W2334" s="41" t="s">
        <v>11043</v>
      </c>
      <c r="X2334" s="41" t="s">
        <v>11044</v>
      </c>
      <c r="Y2334" s="41" t="s">
        <v>11044</v>
      </c>
      <c r="Z2334" s="41">
        <v>3</v>
      </c>
      <c r="AA2334" s="41">
        <v>0</v>
      </c>
      <c r="AB2334" s="41">
        <v>5</v>
      </c>
      <c r="AC2334" s="41">
        <v>12</v>
      </c>
      <c r="AD2334" s="56">
        <f t="shared" si="432"/>
        <v>20</v>
      </c>
      <c r="AE2334" s="56">
        <f t="shared" si="433"/>
        <v>5</v>
      </c>
      <c r="AF2334" s="41">
        <v>14</v>
      </c>
      <c r="AG2334" s="41">
        <v>3</v>
      </c>
      <c r="AH2334" s="41">
        <v>7</v>
      </c>
      <c r="AI2334" s="41">
        <v>5</v>
      </c>
      <c r="AJ2334" s="57">
        <f t="shared" si="434"/>
        <v>29</v>
      </c>
      <c r="AK2334" s="57">
        <f t="shared" si="435"/>
        <v>7.25</v>
      </c>
      <c r="AL2334" s="41">
        <v>4</v>
      </c>
      <c r="AM2334" s="41">
        <v>5</v>
      </c>
      <c r="AN2334" s="41">
        <v>4</v>
      </c>
      <c r="AO2334" s="41">
        <v>3</v>
      </c>
      <c r="AP2334" s="58">
        <f t="shared" si="436"/>
        <v>16</v>
      </c>
      <c r="AQ2334" s="58">
        <f t="shared" si="437"/>
        <v>4</v>
      </c>
      <c r="AR2334" s="41">
        <v>11</v>
      </c>
      <c r="AS2334" s="41">
        <v>7</v>
      </c>
      <c r="AT2334" s="41">
        <v>9</v>
      </c>
      <c r="AU2334" s="41">
        <v>28</v>
      </c>
      <c r="AV2334" s="59">
        <f t="shared" si="438"/>
        <v>55</v>
      </c>
      <c r="AW2334" s="59">
        <f t="shared" si="439"/>
        <v>13.75</v>
      </c>
      <c r="AX2334" s="41">
        <v>102</v>
      </c>
      <c r="AY2334" s="41">
        <v>69</v>
      </c>
      <c r="AZ2334" s="41">
        <v>94</v>
      </c>
      <c r="BA2334" s="41">
        <v>113</v>
      </c>
      <c r="BB2334" s="60">
        <f t="shared" si="440"/>
        <v>378</v>
      </c>
      <c r="BC2334" s="60">
        <f t="shared" si="441"/>
        <v>94.5</v>
      </c>
      <c r="BD2334" s="41">
        <f t="shared" si="442"/>
        <v>498</v>
      </c>
      <c r="BE2334" s="41">
        <f t="shared" si="443"/>
        <v>2.4291426882317307E-2</v>
      </c>
    </row>
    <row r="2335" spans="1:57" x14ac:dyDescent="0.25">
      <c r="A2335" s="41" t="s">
        <v>11081</v>
      </c>
      <c r="B2335" s="41" t="s">
        <v>11020</v>
      </c>
      <c r="C2335" s="41">
        <v>1</v>
      </c>
      <c r="D2335" s="41">
        <v>0</v>
      </c>
      <c r="E2335" s="41" t="s">
        <v>11082</v>
      </c>
      <c r="F2335" s="41">
        <v>100</v>
      </c>
      <c r="G2335" s="41">
        <v>100</v>
      </c>
      <c r="H2335" s="41" t="s">
        <v>1552</v>
      </c>
      <c r="I2335" s="41" t="s">
        <v>11022</v>
      </c>
      <c r="J2335" s="41" t="s">
        <v>11022</v>
      </c>
      <c r="K2335" s="41" t="s">
        <v>762</v>
      </c>
      <c r="L2335" s="41" t="s">
        <v>762</v>
      </c>
      <c r="M2335" s="41" t="s">
        <v>762</v>
      </c>
      <c r="N2335" s="41" t="s">
        <v>762</v>
      </c>
      <c r="O2335" s="41" t="s">
        <v>762</v>
      </c>
      <c r="P2335" s="41" t="s">
        <v>11022</v>
      </c>
      <c r="Q2335" s="41" t="s">
        <v>11022</v>
      </c>
      <c r="R2335" s="41" t="s">
        <v>11022</v>
      </c>
      <c r="S2335" s="41" t="s">
        <v>11022</v>
      </c>
      <c r="T2335" s="41" t="s">
        <v>11022</v>
      </c>
      <c r="U2335" s="41" t="s">
        <v>11022</v>
      </c>
      <c r="V2335" s="41" t="s">
        <v>11022</v>
      </c>
      <c r="W2335" s="41" t="s">
        <v>11083</v>
      </c>
      <c r="X2335" s="41" t="s">
        <v>11084</v>
      </c>
      <c r="Y2335" s="41" t="s">
        <v>11084</v>
      </c>
      <c r="Z2335" s="41">
        <v>1022</v>
      </c>
      <c r="AA2335" s="41">
        <v>390</v>
      </c>
      <c r="AB2335" s="41">
        <v>683</v>
      </c>
      <c r="AC2335" s="41">
        <v>871</v>
      </c>
      <c r="AD2335" s="56">
        <f t="shared" si="432"/>
        <v>2966</v>
      </c>
      <c r="AE2335" s="56">
        <f t="shared" si="433"/>
        <v>741.5</v>
      </c>
      <c r="AF2335" s="41">
        <v>158</v>
      </c>
      <c r="AG2335" s="41">
        <v>191</v>
      </c>
      <c r="AH2335" s="41">
        <v>46</v>
      </c>
      <c r="AI2335" s="41">
        <v>109</v>
      </c>
      <c r="AJ2335" s="57">
        <f t="shared" si="434"/>
        <v>504</v>
      </c>
      <c r="AK2335" s="57">
        <f t="shared" si="435"/>
        <v>126</v>
      </c>
      <c r="AL2335" s="41">
        <v>17</v>
      </c>
      <c r="AM2335" s="41">
        <v>30</v>
      </c>
      <c r="AN2335" s="41">
        <v>26</v>
      </c>
      <c r="AO2335" s="41">
        <v>13</v>
      </c>
      <c r="AP2335" s="58">
        <f t="shared" si="436"/>
        <v>86</v>
      </c>
      <c r="AQ2335" s="58">
        <f t="shared" si="437"/>
        <v>21.5</v>
      </c>
      <c r="AR2335" s="41">
        <v>21</v>
      </c>
      <c r="AS2335" s="41">
        <v>0</v>
      </c>
      <c r="AT2335" s="41">
        <v>8</v>
      </c>
      <c r="AU2335" s="41">
        <v>14</v>
      </c>
      <c r="AV2335" s="59">
        <f t="shared" si="438"/>
        <v>43</v>
      </c>
      <c r="AW2335" s="59">
        <f t="shared" si="439"/>
        <v>10.75</v>
      </c>
      <c r="AX2335" s="41">
        <v>16</v>
      </c>
      <c r="AY2335" s="41">
        <v>10</v>
      </c>
      <c r="AZ2335" s="41">
        <v>10</v>
      </c>
      <c r="BA2335" s="41">
        <v>4</v>
      </c>
      <c r="BB2335" s="60">
        <f t="shared" si="440"/>
        <v>40</v>
      </c>
      <c r="BC2335" s="60">
        <f t="shared" si="441"/>
        <v>10</v>
      </c>
      <c r="BD2335" s="41">
        <f t="shared" si="442"/>
        <v>3639</v>
      </c>
      <c r="BE2335" s="41">
        <f t="shared" si="443"/>
        <v>0.17750301691717404</v>
      </c>
    </row>
    <row r="2336" spans="1:57" x14ac:dyDescent="0.25">
      <c r="A2336" s="41" t="s">
        <v>11989</v>
      </c>
      <c r="B2336" s="41" t="s">
        <v>11020</v>
      </c>
      <c r="C2336" s="41">
        <v>1</v>
      </c>
      <c r="D2336" s="41">
        <v>0</v>
      </c>
      <c r="E2336" s="41" t="s">
        <v>11990</v>
      </c>
      <c r="F2336" s="41">
        <v>100</v>
      </c>
      <c r="G2336" s="41">
        <v>100</v>
      </c>
      <c r="H2336" s="41" t="s">
        <v>759</v>
      </c>
      <c r="I2336" s="41" t="s">
        <v>11022</v>
      </c>
      <c r="J2336" s="41" t="s">
        <v>11022</v>
      </c>
      <c r="K2336" s="41" t="s">
        <v>762</v>
      </c>
      <c r="L2336" s="41" t="s">
        <v>762</v>
      </c>
      <c r="M2336" s="41" t="s">
        <v>762</v>
      </c>
      <c r="N2336" s="41" t="s">
        <v>762</v>
      </c>
      <c r="O2336" s="41" t="s">
        <v>762</v>
      </c>
      <c r="P2336" s="41" t="s">
        <v>11022</v>
      </c>
      <c r="Q2336" s="41" t="s">
        <v>11022</v>
      </c>
      <c r="R2336" s="41" t="s">
        <v>11022</v>
      </c>
      <c r="S2336" s="41" t="s">
        <v>11022</v>
      </c>
      <c r="T2336" s="41" t="s">
        <v>11022</v>
      </c>
      <c r="U2336" s="41" t="s">
        <v>11022</v>
      </c>
      <c r="V2336" s="41" t="s">
        <v>11022</v>
      </c>
      <c r="W2336" s="41" t="s">
        <v>11991</v>
      </c>
      <c r="X2336" s="41" t="s">
        <v>11992</v>
      </c>
      <c r="Y2336" s="41" t="s">
        <v>11992</v>
      </c>
      <c r="Z2336" s="41">
        <v>0</v>
      </c>
      <c r="AA2336" s="41">
        <v>0</v>
      </c>
      <c r="AB2336" s="41">
        <v>1</v>
      </c>
      <c r="AC2336" s="41">
        <v>2</v>
      </c>
      <c r="AD2336" s="56">
        <f t="shared" si="432"/>
        <v>3</v>
      </c>
      <c r="AE2336" s="56">
        <f t="shared" si="433"/>
        <v>0.75</v>
      </c>
      <c r="AF2336" s="41">
        <v>7</v>
      </c>
      <c r="AG2336" s="41">
        <v>1</v>
      </c>
      <c r="AH2336" s="41">
        <v>1</v>
      </c>
      <c r="AI2336" s="41">
        <v>4</v>
      </c>
      <c r="AJ2336" s="57">
        <f t="shared" si="434"/>
        <v>13</v>
      </c>
      <c r="AK2336" s="57">
        <f t="shared" si="435"/>
        <v>3.25</v>
      </c>
      <c r="AL2336" s="41">
        <v>2</v>
      </c>
      <c r="AM2336" s="41">
        <v>1</v>
      </c>
      <c r="AN2336" s="41">
        <v>2</v>
      </c>
      <c r="AO2336" s="41">
        <v>0</v>
      </c>
      <c r="AP2336" s="58">
        <f t="shared" si="436"/>
        <v>5</v>
      </c>
      <c r="AQ2336" s="58">
        <f t="shared" si="437"/>
        <v>1.25</v>
      </c>
      <c r="AR2336" s="41">
        <v>0</v>
      </c>
      <c r="AS2336" s="41">
        <v>0</v>
      </c>
      <c r="AT2336" s="41">
        <v>6</v>
      </c>
      <c r="AU2336" s="41">
        <v>4</v>
      </c>
      <c r="AV2336" s="59">
        <f t="shared" si="438"/>
        <v>10</v>
      </c>
      <c r="AW2336" s="59">
        <f t="shared" si="439"/>
        <v>2.5</v>
      </c>
      <c r="AX2336" s="41">
        <v>42</v>
      </c>
      <c r="AY2336" s="41">
        <v>48</v>
      </c>
      <c r="AZ2336" s="41">
        <v>53</v>
      </c>
      <c r="BA2336" s="41">
        <v>64</v>
      </c>
      <c r="BB2336" s="60">
        <f t="shared" si="440"/>
        <v>207</v>
      </c>
      <c r="BC2336" s="60">
        <f t="shared" si="441"/>
        <v>51.75</v>
      </c>
      <c r="BD2336" s="41">
        <f t="shared" si="442"/>
        <v>238</v>
      </c>
      <c r="BE2336" s="41">
        <f t="shared" si="443"/>
        <v>1.1609155819260076E-2</v>
      </c>
    </row>
    <row r="2337" spans="1:57" x14ac:dyDescent="0.25">
      <c r="A2337" s="41" t="s">
        <v>11653</v>
      </c>
      <c r="B2337" s="41" t="s">
        <v>11020</v>
      </c>
      <c r="C2337" s="41">
        <v>1</v>
      </c>
      <c r="D2337" s="41">
        <v>0</v>
      </c>
      <c r="E2337" s="41" t="s">
        <v>11654</v>
      </c>
      <c r="F2337" s="41">
        <v>100</v>
      </c>
      <c r="G2337" s="41">
        <v>100</v>
      </c>
      <c r="H2337" s="41" t="s">
        <v>1552</v>
      </c>
      <c r="I2337" s="41" t="s">
        <v>11022</v>
      </c>
      <c r="J2337" s="41" t="s">
        <v>11022</v>
      </c>
      <c r="K2337" s="41" t="s">
        <v>762</v>
      </c>
      <c r="L2337" s="41" t="s">
        <v>762</v>
      </c>
      <c r="M2337" s="41" t="s">
        <v>762</v>
      </c>
      <c r="N2337" s="41" t="s">
        <v>762</v>
      </c>
      <c r="O2337" s="41" t="s">
        <v>762</v>
      </c>
      <c r="P2337" s="41" t="s">
        <v>11022</v>
      </c>
      <c r="Q2337" s="41" t="s">
        <v>11022</v>
      </c>
      <c r="R2337" s="41" t="s">
        <v>11022</v>
      </c>
      <c r="S2337" s="41" t="s">
        <v>11022</v>
      </c>
      <c r="T2337" s="41" t="s">
        <v>11022</v>
      </c>
      <c r="U2337" s="41" t="s">
        <v>11022</v>
      </c>
      <c r="V2337" s="41" t="s">
        <v>11022</v>
      </c>
      <c r="W2337" s="41" t="s">
        <v>11655</v>
      </c>
      <c r="X2337" s="41" t="s">
        <v>11656</v>
      </c>
      <c r="Y2337" s="41" t="s">
        <v>11656</v>
      </c>
      <c r="Z2337" s="41">
        <v>1</v>
      </c>
      <c r="AA2337" s="41">
        <v>1</v>
      </c>
      <c r="AB2337" s="41">
        <v>0</v>
      </c>
      <c r="AC2337" s="41">
        <v>0</v>
      </c>
      <c r="AD2337" s="56">
        <f t="shared" si="432"/>
        <v>2</v>
      </c>
      <c r="AE2337" s="56">
        <f t="shared" si="433"/>
        <v>0.5</v>
      </c>
      <c r="AF2337" s="41">
        <v>17</v>
      </c>
      <c r="AG2337" s="41">
        <v>15</v>
      </c>
      <c r="AH2337" s="41">
        <v>335</v>
      </c>
      <c r="AI2337" s="41">
        <v>39</v>
      </c>
      <c r="AJ2337" s="57">
        <f t="shared" si="434"/>
        <v>406</v>
      </c>
      <c r="AK2337" s="57">
        <f t="shared" si="435"/>
        <v>101.5</v>
      </c>
      <c r="AL2337" s="41">
        <v>16</v>
      </c>
      <c r="AM2337" s="41">
        <v>23</v>
      </c>
      <c r="AN2337" s="41">
        <v>24</v>
      </c>
      <c r="AO2337" s="41">
        <v>4432</v>
      </c>
      <c r="AP2337" s="58">
        <f t="shared" si="436"/>
        <v>4495</v>
      </c>
      <c r="AQ2337" s="58">
        <f t="shared" si="437"/>
        <v>1123.75</v>
      </c>
      <c r="AR2337" s="41">
        <v>19</v>
      </c>
      <c r="AS2337" s="41">
        <v>103</v>
      </c>
      <c r="AT2337" s="41">
        <v>12</v>
      </c>
      <c r="AU2337" s="41">
        <v>26</v>
      </c>
      <c r="AV2337" s="59">
        <f t="shared" si="438"/>
        <v>160</v>
      </c>
      <c r="AW2337" s="59">
        <f t="shared" si="439"/>
        <v>40</v>
      </c>
      <c r="AX2337" s="41">
        <v>1</v>
      </c>
      <c r="AY2337" s="41">
        <v>7</v>
      </c>
      <c r="AZ2337" s="41">
        <v>4</v>
      </c>
      <c r="BA2337" s="41">
        <v>18</v>
      </c>
      <c r="BB2337" s="60">
        <f t="shared" si="440"/>
        <v>30</v>
      </c>
      <c r="BC2337" s="60">
        <f t="shared" si="441"/>
        <v>7.5</v>
      </c>
      <c r="BD2337" s="41">
        <f t="shared" si="442"/>
        <v>5093</v>
      </c>
      <c r="BE2337" s="41">
        <f t="shared" si="443"/>
        <v>0.24842617893904023</v>
      </c>
    </row>
    <row r="2338" spans="1:57" x14ac:dyDescent="0.25">
      <c r="A2338" s="41" t="s">
        <v>12602</v>
      </c>
      <c r="B2338" s="41" t="s">
        <v>11020</v>
      </c>
      <c r="C2338" s="41">
        <v>1</v>
      </c>
      <c r="D2338" s="41">
        <v>0</v>
      </c>
      <c r="E2338" s="41" t="s">
        <v>12603</v>
      </c>
      <c r="F2338" s="41">
        <v>100</v>
      </c>
      <c r="G2338" s="41">
        <v>100</v>
      </c>
      <c r="H2338" s="41" t="s">
        <v>759</v>
      </c>
      <c r="I2338" s="41" t="s">
        <v>11022</v>
      </c>
      <c r="J2338" s="41" t="s">
        <v>11022</v>
      </c>
      <c r="K2338" s="41" t="s">
        <v>762</v>
      </c>
      <c r="L2338" s="41" t="s">
        <v>762</v>
      </c>
      <c r="M2338" s="41" t="s">
        <v>762</v>
      </c>
      <c r="N2338" s="41" t="s">
        <v>762</v>
      </c>
      <c r="O2338" s="41" t="s">
        <v>762</v>
      </c>
      <c r="P2338" s="41" t="s">
        <v>11022</v>
      </c>
      <c r="Q2338" s="41" t="s">
        <v>11022</v>
      </c>
      <c r="R2338" s="41" t="s">
        <v>11022</v>
      </c>
      <c r="S2338" s="41" t="s">
        <v>11022</v>
      </c>
      <c r="T2338" s="41" t="s">
        <v>11022</v>
      </c>
      <c r="U2338" s="41" t="s">
        <v>11022</v>
      </c>
      <c r="V2338" s="41" t="s">
        <v>11022</v>
      </c>
      <c r="W2338" s="41" t="s">
        <v>12604</v>
      </c>
      <c r="X2338" s="41" t="s">
        <v>12605</v>
      </c>
      <c r="Y2338" s="41" t="s">
        <v>12605</v>
      </c>
      <c r="Z2338" s="41">
        <v>0</v>
      </c>
      <c r="AA2338" s="41">
        <v>0</v>
      </c>
      <c r="AB2338" s="41">
        <v>0</v>
      </c>
      <c r="AC2338" s="41">
        <v>0</v>
      </c>
      <c r="AD2338" s="56">
        <f t="shared" si="432"/>
        <v>0</v>
      </c>
      <c r="AE2338" s="56">
        <f t="shared" si="433"/>
        <v>0</v>
      </c>
      <c r="AF2338" s="41">
        <v>5</v>
      </c>
      <c r="AG2338" s="41">
        <v>6</v>
      </c>
      <c r="AH2338" s="41">
        <v>10</v>
      </c>
      <c r="AI2338" s="41">
        <v>13</v>
      </c>
      <c r="AJ2338" s="57">
        <f t="shared" si="434"/>
        <v>34</v>
      </c>
      <c r="AK2338" s="57">
        <f t="shared" si="435"/>
        <v>8.5</v>
      </c>
      <c r="AL2338" s="41">
        <v>10</v>
      </c>
      <c r="AM2338" s="41">
        <v>15</v>
      </c>
      <c r="AN2338" s="41">
        <v>14</v>
      </c>
      <c r="AO2338" s="41">
        <v>9</v>
      </c>
      <c r="AP2338" s="58">
        <f t="shared" si="436"/>
        <v>48</v>
      </c>
      <c r="AQ2338" s="58">
        <f t="shared" si="437"/>
        <v>12</v>
      </c>
      <c r="AR2338" s="41">
        <v>22</v>
      </c>
      <c r="AS2338" s="41">
        <v>80</v>
      </c>
      <c r="AT2338" s="41">
        <v>54</v>
      </c>
      <c r="AU2338" s="41">
        <v>87</v>
      </c>
      <c r="AV2338" s="59">
        <f t="shared" si="438"/>
        <v>243</v>
      </c>
      <c r="AW2338" s="59">
        <f t="shared" si="439"/>
        <v>60.75</v>
      </c>
      <c r="AX2338" s="41">
        <v>29</v>
      </c>
      <c r="AY2338" s="41">
        <v>15</v>
      </c>
      <c r="AZ2338" s="41">
        <v>18</v>
      </c>
      <c r="BA2338" s="41">
        <v>41</v>
      </c>
      <c r="BB2338" s="60">
        <f t="shared" si="440"/>
        <v>103</v>
      </c>
      <c r="BC2338" s="60">
        <f t="shared" si="441"/>
        <v>25.75</v>
      </c>
      <c r="BD2338" s="41">
        <f t="shared" si="442"/>
        <v>428</v>
      </c>
      <c r="BE2338" s="41">
        <f t="shared" si="443"/>
        <v>2.0876969288417282E-2</v>
      </c>
    </row>
    <row r="2339" spans="1:57" x14ac:dyDescent="0.25">
      <c r="A2339" s="41" t="s">
        <v>13647</v>
      </c>
      <c r="B2339" s="41" t="s">
        <v>11020</v>
      </c>
      <c r="C2339" s="41">
        <v>1</v>
      </c>
      <c r="D2339" s="41">
        <v>0</v>
      </c>
      <c r="E2339" s="41" t="s">
        <v>13648</v>
      </c>
      <c r="F2339" s="41">
        <v>100</v>
      </c>
      <c r="G2339" s="41">
        <v>100</v>
      </c>
      <c r="H2339" s="41" t="s">
        <v>1552</v>
      </c>
      <c r="I2339" s="41" t="s">
        <v>11022</v>
      </c>
      <c r="J2339" s="41" t="s">
        <v>11022</v>
      </c>
      <c r="K2339" s="41" t="s">
        <v>762</v>
      </c>
      <c r="L2339" s="41" t="s">
        <v>762</v>
      </c>
      <c r="M2339" s="41" t="s">
        <v>762</v>
      </c>
      <c r="N2339" s="41" t="s">
        <v>762</v>
      </c>
      <c r="O2339" s="41" t="s">
        <v>762</v>
      </c>
      <c r="P2339" s="41" t="s">
        <v>11022</v>
      </c>
      <c r="Q2339" s="41" t="s">
        <v>11022</v>
      </c>
      <c r="R2339" s="41" t="s">
        <v>11022</v>
      </c>
      <c r="S2339" s="41" t="s">
        <v>11022</v>
      </c>
      <c r="T2339" s="41" t="s">
        <v>11022</v>
      </c>
      <c r="U2339" s="41" t="s">
        <v>11022</v>
      </c>
      <c r="V2339" s="41" t="s">
        <v>11022</v>
      </c>
      <c r="W2339" s="41" t="s">
        <v>13649</v>
      </c>
      <c r="X2339" s="41" t="s">
        <v>13650</v>
      </c>
      <c r="Y2339" s="41" t="s">
        <v>13650</v>
      </c>
      <c r="Z2339" s="41">
        <v>3</v>
      </c>
      <c r="AA2339" s="41">
        <v>0</v>
      </c>
      <c r="AB2339" s="41">
        <v>0</v>
      </c>
      <c r="AC2339" s="41">
        <v>0</v>
      </c>
      <c r="AD2339" s="56">
        <f t="shared" si="432"/>
        <v>3</v>
      </c>
      <c r="AE2339" s="56">
        <f t="shared" si="433"/>
        <v>0.75</v>
      </c>
      <c r="AF2339" s="41">
        <v>2</v>
      </c>
      <c r="AG2339" s="41">
        <v>0</v>
      </c>
      <c r="AH2339" s="41">
        <v>1</v>
      </c>
      <c r="AI2339" s="41">
        <v>0</v>
      </c>
      <c r="AJ2339" s="57">
        <f t="shared" si="434"/>
        <v>3</v>
      </c>
      <c r="AK2339" s="57">
        <f t="shared" si="435"/>
        <v>0.75</v>
      </c>
      <c r="AL2339" s="41">
        <v>2</v>
      </c>
      <c r="AM2339" s="41">
        <v>0</v>
      </c>
      <c r="AN2339" s="41">
        <v>1</v>
      </c>
      <c r="AO2339" s="41">
        <v>0</v>
      </c>
      <c r="AP2339" s="58">
        <f t="shared" si="436"/>
        <v>3</v>
      </c>
      <c r="AQ2339" s="58">
        <f t="shared" si="437"/>
        <v>0.75</v>
      </c>
      <c r="AR2339" s="41">
        <v>5</v>
      </c>
      <c r="AS2339" s="41">
        <v>24</v>
      </c>
      <c r="AT2339" s="41">
        <v>17</v>
      </c>
      <c r="AU2339" s="41">
        <v>7</v>
      </c>
      <c r="AV2339" s="59">
        <f t="shared" si="438"/>
        <v>53</v>
      </c>
      <c r="AW2339" s="59">
        <f t="shared" si="439"/>
        <v>13.25</v>
      </c>
      <c r="AX2339" s="41">
        <v>12</v>
      </c>
      <c r="AY2339" s="41">
        <v>11</v>
      </c>
      <c r="AZ2339" s="41">
        <v>3</v>
      </c>
      <c r="BA2339" s="41">
        <v>10</v>
      </c>
      <c r="BB2339" s="60">
        <f t="shared" si="440"/>
        <v>36</v>
      </c>
      <c r="BC2339" s="60">
        <f t="shared" si="441"/>
        <v>9</v>
      </c>
      <c r="BD2339" s="41">
        <f t="shared" si="442"/>
        <v>98</v>
      </c>
      <c r="BE2339" s="41">
        <f t="shared" si="443"/>
        <v>4.7802406314600317E-3</v>
      </c>
    </row>
    <row r="2340" spans="1:57" x14ac:dyDescent="0.25">
      <c r="A2340" s="41" t="s">
        <v>13199</v>
      </c>
      <c r="B2340" s="41" t="s">
        <v>11020</v>
      </c>
      <c r="C2340" s="41">
        <v>1</v>
      </c>
      <c r="D2340" s="41">
        <v>0</v>
      </c>
      <c r="E2340" s="41" t="s">
        <v>13200</v>
      </c>
      <c r="F2340" s="41">
        <v>100</v>
      </c>
      <c r="G2340" s="41">
        <v>100</v>
      </c>
      <c r="H2340" s="41" t="s">
        <v>759</v>
      </c>
      <c r="I2340" s="41" t="s">
        <v>11022</v>
      </c>
      <c r="J2340" s="41" t="s">
        <v>11022</v>
      </c>
      <c r="K2340" s="41" t="s">
        <v>762</v>
      </c>
      <c r="L2340" s="41" t="s">
        <v>762</v>
      </c>
      <c r="M2340" s="41" t="s">
        <v>762</v>
      </c>
      <c r="N2340" s="41" t="s">
        <v>762</v>
      </c>
      <c r="O2340" s="41" t="s">
        <v>762</v>
      </c>
      <c r="P2340" s="41" t="s">
        <v>11022</v>
      </c>
      <c r="Q2340" s="41" t="s">
        <v>11022</v>
      </c>
      <c r="R2340" s="41" t="s">
        <v>11022</v>
      </c>
      <c r="S2340" s="41" t="s">
        <v>11022</v>
      </c>
      <c r="T2340" s="41" t="s">
        <v>11022</v>
      </c>
      <c r="U2340" s="41" t="s">
        <v>11022</v>
      </c>
      <c r="V2340" s="41" t="s">
        <v>11022</v>
      </c>
      <c r="W2340" s="41" t="s">
        <v>13201</v>
      </c>
      <c r="X2340" s="41" t="s">
        <v>13202</v>
      </c>
      <c r="Y2340" s="41" t="s">
        <v>13202</v>
      </c>
      <c r="Z2340" s="41">
        <v>0</v>
      </c>
      <c r="AA2340" s="41">
        <v>0</v>
      </c>
      <c r="AB2340" s="41">
        <v>0</v>
      </c>
      <c r="AC2340" s="41">
        <v>0</v>
      </c>
      <c r="AD2340" s="56">
        <f t="shared" si="432"/>
        <v>0</v>
      </c>
      <c r="AE2340" s="56">
        <f t="shared" si="433"/>
        <v>0</v>
      </c>
      <c r="AF2340" s="41">
        <v>1</v>
      </c>
      <c r="AG2340" s="41">
        <v>0</v>
      </c>
      <c r="AH2340" s="41">
        <v>1</v>
      </c>
      <c r="AI2340" s="41">
        <v>0</v>
      </c>
      <c r="AJ2340" s="57">
        <f t="shared" si="434"/>
        <v>2</v>
      </c>
      <c r="AK2340" s="57">
        <f t="shared" si="435"/>
        <v>0.5</v>
      </c>
      <c r="AL2340" s="41">
        <v>4</v>
      </c>
      <c r="AM2340" s="41">
        <v>12</v>
      </c>
      <c r="AN2340" s="41">
        <v>3</v>
      </c>
      <c r="AO2340" s="41">
        <v>0</v>
      </c>
      <c r="AP2340" s="58">
        <f t="shared" si="436"/>
        <v>19</v>
      </c>
      <c r="AQ2340" s="58">
        <f t="shared" si="437"/>
        <v>4.75</v>
      </c>
      <c r="AR2340" s="41">
        <v>10</v>
      </c>
      <c r="AS2340" s="41">
        <v>22</v>
      </c>
      <c r="AT2340" s="41">
        <v>14</v>
      </c>
      <c r="AU2340" s="41">
        <v>79</v>
      </c>
      <c r="AV2340" s="59">
        <f t="shared" si="438"/>
        <v>125</v>
      </c>
      <c r="AW2340" s="59">
        <f t="shared" si="439"/>
        <v>31.25</v>
      </c>
      <c r="AX2340" s="41">
        <v>60</v>
      </c>
      <c r="AY2340" s="41">
        <v>74</v>
      </c>
      <c r="AZ2340" s="41">
        <v>49</v>
      </c>
      <c r="BA2340" s="41">
        <v>46</v>
      </c>
      <c r="BB2340" s="60">
        <f t="shared" si="440"/>
        <v>229</v>
      </c>
      <c r="BC2340" s="60">
        <f t="shared" si="441"/>
        <v>57.25</v>
      </c>
      <c r="BD2340" s="41">
        <f t="shared" si="442"/>
        <v>375</v>
      </c>
      <c r="BE2340" s="41">
        <f t="shared" si="443"/>
        <v>1.8291737110178695E-2</v>
      </c>
    </row>
    <row r="2341" spans="1:57" x14ac:dyDescent="0.25">
      <c r="A2341" s="41" t="s">
        <v>11267</v>
      </c>
      <c r="B2341" s="41" t="s">
        <v>11020</v>
      </c>
      <c r="C2341" s="41">
        <v>1</v>
      </c>
      <c r="D2341" s="41">
        <v>0</v>
      </c>
      <c r="E2341" s="41" t="s">
        <v>11268</v>
      </c>
      <c r="F2341" s="41">
        <v>100</v>
      </c>
      <c r="G2341" s="41">
        <v>100</v>
      </c>
      <c r="H2341" s="41" t="s">
        <v>1552</v>
      </c>
      <c r="I2341" s="41" t="s">
        <v>11022</v>
      </c>
      <c r="J2341" s="41" t="s">
        <v>11022</v>
      </c>
      <c r="K2341" s="41" t="s">
        <v>762</v>
      </c>
      <c r="L2341" s="41" t="s">
        <v>762</v>
      </c>
      <c r="M2341" s="41" t="s">
        <v>762</v>
      </c>
      <c r="N2341" s="41" t="s">
        <v>762</v>
      </c>
      <c r="O2341" s="41" t="s">
        <v>762</v>
      </c>
      <c r="P2341" s="41" t="s">
        <v>11022</v>
      </c>
      <c r="Q2341" s="41" t="s">
        <v>11022</v>
      </c>
      <c r="R2341" s="41" t="s">
        <v>11022</v>
      </c>
      <c r="S2341" s="41" t="s">
        <v>11022</v>
      </c>
      <c r="T2341" s="41" t="s">
        <v>11022</v>
      </c>
      <c r="U2341" s="41" t="s">
        <v>11022</v>
      </c>
      <c r="V2341" s="41" t="s">
        <v>11022</v>
      </c>
      <c r="W2341" s="41" t="s">
        <v>11269</v>
      </c>
      <c r="X2341" s="41" t="s">
        <v>11270</v>
      </c>
      <c r="Y2341" s="41" t="s">
        <v>11270</v>
      </c>
      <c r="Z2341" s="41">
        <v>0</v>
      </c>
      <c r="AA2341" s="41">
        <v>0</v>
      </c>
      <c r="AB2341" s="41">
        <v>0</v>
      </c>
      <c r="AC2341" s="41">
        <v>0</v>
      </c>
      <c r="AD2341" s="56">
        <f t="shared" si="432"/>
        <v>0</v>
      </c>
      <c r="AE2341" s="56">
        <f t="shared" si="433"/>
        <v>0</v>
      </c>
      <c r="AF2341" s="41">
        <v>2</v>
      </c>
      <c r="AG2341" s="41">
        <v>0</v>
      </c>
      <c r="AH2341" s="41">
        <v>9</v>
      </c>
      <c r="AI2341" s="41">
        <v>79</v>
      </c>
      <c r="AJ2341" s="57">
        <f t="shared" si="434"/>
        <v>90</v>
      </c>
      <c r="AK2341" s="57">
        <f t="shared" si="435"/>
        <v>22.5</v>
      </c>
      <c r="AL2341" s="41">
        <v>7</v>
      </c>
      <c r="AM2341" s="41">
        <v>29</v>
      </c>
      <c r="AN2341" s="41">
        <v>27</v>
      </c>
      <c r="AO2341" s="41">
        <v>12</v>
      </c>
      <c r="AP2341" s="58">
        <f t="shared" si="436"/>
        <v>75</v>
      </c>
      <c r="AQ2341" s="58">
        <f t="shared" si="437"/>
        <v>18.75</v>
      </c>
      <c r="AR2341" s="41">
        <v>15</v>
      </c>
      <c r="AS2341" s="41">
        <v>13</v>
      </c>
      <c r="AT2341" s="41">
        <v>20</v>
      </c>
      <c r="AU2341" s="41">
        <v>38</v>
      </c>
      <c r="AV2341" s="59">
        <f t="shared" si="438"/>
        <v>86</v>
      </c>
      <c r="AW2341" s="59">
        <f t="shared" si="439"/>
        <v>21.5</v>
      </c>
      <c r="AX2341" s="41">
        <v>30</v>
      </c>
      <c r="AY2341" s="41">
        <v>18</v>
      </c>
      <c r="AZ2341" s="41">
        <v>20</v>
      </c>
      <c r="BA2341" s="41">
        <v>8</v>
      </c>
      <c r="BB2341" s="60">
        <f t="shared" si="440"/>
        <v>76</v>
      </c>
      <c r="BC2341" s="60">
        <f t="shared" si="441"/>
        <v>19</v>
      </c>
      <c r="BD2341" s="41">
        <f t="shared" si="442"/>
        <v>327</v>
      </c>
      <c r="BE2341" s="41">
        <f t="shared" si="443"/>
        <v>1.5950394760075821E-2</v>
      </c>
    </row>
    <row r="2342" spans="1:57" x14ac:dyDescent="0.25">
      <c r="A2342" s="41" t="s">
        <v>11910</v>
      </c>
      <c r="B2342" s="41" t="s">
        <v>11020</v>
      </c>
      <c r="C2342" s="41">
        <v>1</v>
      </c>
      <c r="D2342" s="41">
        <v>0</v>
      </c>
      <c r="E2342" s="41" t="s">
        <v>11911</v>
      </c>
      <c r="F2342" s="41">
        <v>100</v>
      </c>
      <c r="G2342" s="41">
        <v>100</v>
      </c>
      <c r="H2342" s="41" t="s">
        <v>1552</v>
      </c>
      <c r="I2342" s="41" t="s">
        <v>11022</v>
      </c>
      <c r="J2342" s="41" t="s">
        <v>11022</v>
      </c>
      <c r="K2342" s="41" t="s">
        <v>762</v>
      </c>
      <c r="L2342" s="41" t="s">
        <v>762</v>
      </c>
      <c r="M2342" s="41" t="s">
        <v>762</v>
      </c>
      <c r="N2342" s="41" t="s">
        <v>762</v>
      </c>
      <c r="O2342" s="41" t="s">
        <v>762</v>
      </c>
      <c r="P2342" s="41" t="s">
        <v>11022</v>
      </c>
      <c r="Q2342" s="41" t="s">
        <v>11022</v>
      </c>
      <c r="R2342" s="41" t="s">
        <v>11022</v>
      </c>
      <c r="S2342" s="41" t="s">
        <v>11022</v>
      </c>
      <c r="T2342" s="41" t="s">
        <v>11022</v>
      </c>
      <c r="U2342" s="41" t="s">
        <v>11022</v>
      </c>
      <c r="V2342" s="41" t="s">
        <v>11022</v>
      </c>
      <c r="W2342" s="41" t="s">
        <v>11912</v>
      </c>
      <c r="X2342" s="41" t="s">
        <v>11913</v>
      </c>
      <c r="Y2342" s="41" t="s">
        <v>11913</v>
      </c>
      <c r="Z2342" s="41">
        <v>0</v>
      </c>
      <c r="AA2342" s="41">
        <v>0</v>
      </c>
      <c r="AB2342" s="41">
        <v>0</v>
      </c>
      <c r="AC2342" s="41">
        <v>0</v>
      </c>
      <c r="AD2342" s="56">
        <f t="shared" si="432"/>
        <v>0</v>
      </c>
      <c r="AE2342" s="56">
        <f t="shared" si="433"/>
        <v>0</v>
      </c>
      <c r="AF2342" s="41">
        <v>16</v>
      </c>
      <c r="AG2342" s="41">
        <v>1</v>
      </c>
      <c r="AH2342" s="41">
        <v>6</v>
      </c>
      <c r="AI2342" s="41">
        <v>18</v>
      </c>
      <c r="AJ2342" s="57">
        <f t="shared" si="434"/>
        <v>41</v>
      </c>
      <c r="AK2342" s="57">
        <f t="shared" si="435"/>
        <v>10.25</v>
      </c>
      <c r="AL2342" s="41">
        <v>28</v>
      </c>
      <c r="AM2342" s="41">
        <v>45</v>
      </c>
      <c r="AN2342" s="41">
        <v>34</v>
      </c>
      <c r="AO2342" s="41">
        <v>16</v>
      </c>
      <c r="AP2342" s="58">
        <f t="shared" si="436"/>
        <v>123</v>
      </c>
      <c r="AQ2342" s="58">
        <f t="shared" si="437"/>
        <v>30.75</v>
      </c>
      <c r="AR2342" s="41">
        <v>30</v>
      </c>
      <c r="AS2342" s="41">
        <v>20</v>
      </c>
      <c r="AT2342" s="41">
        <v>33</v>
      </c>
      <c r="AU2342" s="41">
        <v>60</v>
      </c>
      <c r="AV2342" s="59">
        <f t="shared" si="438"/>
        <v>143</v>
      </c>
      <c r="AW2342" s="59">
        <f t="shared" si="439"/>
        <v>35.75</v>
      </c>
      <c r="AX2342" s="41">
        <v>34</v>
      </c>
      <c r="AY2342" s="41">
        <v>28</v>
      </c>
      <c r="AZ2342" s="41">
        <v>22</v>
      </c>
      <c r="BA2342" s="41">
        <v>41</v>
      </c>
      <c r="BB2342" s="60">
        <f t="shared" si="440"/>
        <v>125</v>
      </c>
      <c r="BC2342" s="60">
        <f t="shared" si="441"/>
        <v>31.25</v>
      </c>
      <c r="BD2342" s="41">
        <f t="shared" si="442"/>
        <v>432</v>
      </c>
      <c r="BE2342" s="41">
        <f t="shared" si="443"/>
        <v>2.1072081150925855E-2</v>
      </c>
    </row>
    <row r="2343" spans="1:57" x14ac:dyDescent="0.25">
      <c r="A2343" s="41" t="s">
        <v>12624</v>
      </c>
      <c r="B2343" s="41" t="s">
        <v>11020</v>
      </c>
      <c r="C2343" s="41">
        <v>1</v>
      </c>
      <c r="D2343" s="41">
        <v>0</v>
      </c>
      <c r="E2343" s="41" t="s">
        <v>12625</v>
      </c>
      <c r="F2343" s="41">
        <v>100</v>
      </c>
      <c r="G2343" s="41">
        <v>100</v>
      </c>
      <c r="H2343" s="41" t="s">
        <v>759</v>
      </c>
      <c r="I2343" s="41" t="s">
        <v>11022</v>
      </c>
      <c r="J2343" s="41" t="s">
        <v>11022</v>
      </c>
      <c r="K2343" s="41" t="s">
        <v>762</v>
      </c>
      <c r="L2343" s="41" t="s">
        <v>762</v>
      </c>
      <c r="M2343" s="41" t="s">
        <v>762</v>
      </c>
      <c r="N2343" s="41" t="s">
        <v>762</v>
      </c>
      <c r="O2343" s="41" t="s">
        <v>762</v>
      </c>
      <c r="P2343" s="41" t="s">
        <v>11022</v>
      </c>
      <c r="Q2343" s="41" t="s">
        <v>11022</v>
      </c>
      <c r="R2343" s="41" t="s">
        <v>11022</v>
      </c>
      <c r="S2343" s="41" t="s">
        <v>11022</v>
      </c>
      <c r="T2343" s="41" t="s">
        <v>11022</v>
      </c>
      <c r="U2343" s="41" t="s">
        <v>11022</v>
      </c>
      <c r="V2343" s="41" t="s">
        <v>11022</v>
      </c>
      <c r="W2343" s="41" t="s">
        <v>12626</v>
      </c>
      <c r="X2343" s="41" t="s">
        <v>12627</v>
      </c>
      <c r="Y2343" s="41" t="s">
        <v>12627</v>
      </c>
      <c r="Z2343" s="41">
        <v>0</v>
      </c>
      <c r="AA2343" s="41">
        <v>0</v>
      </c>
      <c r="AB2343" s="41">
        <v>0</v>
      </c>
      <c r="AC2343" s="41">
        <v>0</v>
      </c>
      <c r="AD2343" s="56">
        <f t="shared" si="432"/>
        <v>0</v>
      </c>
      <c r="AE2343" s="56">
        <f t="shared" si="433"/>
        <v>0</v>
      </c>
      <c r="AF2343" s="41">
        <v>14</v>
      </c>
      <c r="AG2343" s="41">
        <v>0</v>
      </c>
      <c r="AH2343" s="41">
        <v>3</v>
      </c>
      <c r="AI2343" s="41">
        <v>7</v>
      </c>
      <c r="AJ2343" s="57">
        <f t="shared" si="434"/>
        <v>24</v>
      </c>
      <c r="AK2343" s="57">
        <f t="shared" si="435"/>
        <v>6</v>
      </c>
      <c r="AL2343" s="41">
        <v>10</v>
      </c>
      <c r="AM2343" s="41">
        <v>8</v>
      </c>
      <c r="AN2343" s="41">
        <v>7</v>
      </c>
      <c r="AO2343" s="41">
        <v>9</v>
      </c>
      <c r="AP2343" s="58">
        <f t="shared" si="436"/>
        <v>34</v>
      </c>
      <c r="AQ2343" s="58">
        <f t="shared" si="437"/>
        <v>8.5</v>
      </c>
      <c r="AR2343" s="41">
        <v>29</v>
      </c>
      <c r="AS2343" s="41">
        <v>42</v>
      </c>
      <c r="AT2343" s="41">
        <v>28</v>
      </c>
      <c r="AU2343" s="41">
        <v>89</v>
      </c>
      <c r="AV2343" s="59">
        <f t="shared" si="438"/>
        <v>188</v>
      </c>
      <c r="AW2343" s="59">
        <f t="shared" si="439"/>
        <v>47</v>
      </c>
      <c r="AX2343" s="41">
        <v>36</v>
      </c>
      <c r="AY2343" s="41">
        <v>45</v>
      </c>
      <c r="AZ2343" s="41">
        <v>50</v>
      </c>
      <c r="BA2343" s="41">
        <v>55</v>
      </c>
      <c r="BB2343" s="60">
        <f t="shared" si="440"/>
        <v>186</v>
      </c>
      <c r="BC2343" s="60">
        <f t="shared" si="441"/>
        <v>46.5</v>
      </c>
      <c r="BD2343" s="41">
        <f t="shared" si="442"/>
        <v>432</v>
      </c>
      <c r="BE2343" s="41">
        <f t="shared" si="443"/>
        <v>2.1072081150925855E-2</v>
      </c>
    </row>
    <row r="2344" spans="1:57" x14ac:dyDescent="0.25">
      <c r="A2344" s="41" t="s">
        <v>12033</v>
      </c>
      <c r="B2344" s="41" t="s">
        <v>11020</v>
      </c>
      <c r="C2344" s="41">
        <v>1</v>
      </c>
      <c r="D2344" s="41">
        <v>0</v>
      </c>
      <c r="E2344" s="41" t="s">
        <v>12034</v>
      </c>
      <c r="F2344" s="41">
        <v>100</v>
      </c>
      <c r="G2344" s="41">
        <v>100</v>
      </c>
      <c r="H2344" s="41" t="s">
        <v>1552</v>
      </c>
      <c r="I2344" s="41" t="s">
        <v>11022</v>
      </c>
      <c r="J2344" s="41" t="s">
        <v>11022</v>
      </c>
      <c r="K2344" s="41" t="s">
        <v>762</v>
      </c>
      <c r="L2344" s="41" t="s">
        <v>762</v>
      </c>
      <c r="M2344" s="41" t="s">
        <v>762</v>
      </c>
      <c r="N2344" s="41" t="s">
        <v>762</v>
      </c>
      <c r="O2344" s="41" t="s">
        <v>762</v>
      </c>
      <c r="P2344" s="41" t="s">
        <v>11022</v>
      </c>
      <c r="Q2344" s="41" t="s">
        <v>11022</v>
      </c>
      <c r="R2344" s="41" t="s">
        <v>11022</v>
      </c>
      <c r="S2344" s="41" t="s">
        <v>11022</v>
      </c>
      <c r="T2344" s="41" t="s">
        <v>11022</v>
      </c>
      <c r="U2344" s="41" t="s">
        <v>11022</v>
      </c>
      <c r="V2344" s="41" t="s">
        <v>11022</v>
      </c>
      <c r="W2344" s="41" t="s">
        <v>12035</v>
      </c>
      <c r="X2344" s="41" t="s">
        <v>12036</v>
      </c>
      <c r="Y2344" s="41" t="s">
        <v>12036</v>
      </c>
      <c r="Z2344" s="41">
        <v>0</v>
      </c>
      <c r="AA2344" s="41">
        <v>0</v>
      </c>
      <c r="AB2344" s="41">
        <v>0</v>
      </c>
      <c r="AC2344" s="41">
        <v>0</v>
      </c>
      <c r="AD2344" s="56">
        <f t="shared" si="432"/>
        <v>0</v>
      </c>
      <c r="AE2344" s="56">
        <f t="shared" si="433"/>
        <v>0</v>
      </c>
      <c r="AF2344" s="41">
        <v>21</v>
      </c>
      <c r="AG2344" s="41">
        <v>35</v>
      </c>
      <c r="AH2344" s="41">
        <v>55</v>
      </c>
      <c r="AI2344" s="41">
        <v>68</v>
      </c>
      <c r="AJ2344" s="57">
        <f t="shared" si="434"/>
        <v>179</v>
      </c>
      <c r="AK2344" s="57">
        <f t="shared" si="435"/>
        <v>44.75</v>
      </c>
      <c r="AL2344" s="41">
        <v>49</v>
      </c>
      <c r="AM2344" s="41">
        <v>241</v>
      </c>
      <c r="AN2344" s="41">
        <v>95</v>
      </c>
      <c r="AO2344" s="41">
        <v>160</v>
      </c>
      <c r="AP2344" s="58">
        <f t="shared" si="436"/>
        <v>545</v>
      </c>
      <c r="AQ2344" s="58">
        <f t="shared" si="437"/>
        <v>136.25</v>
      </c>
      <c r="AR2344" s="41">
        <v>44</v>
      </c>
      <c r="AS2344" s="41">
        <v>15</v>
      </c>
      <c r="AT2344" s="41">
        <v>23</v>
      </c>
      <c r="AU2344" s="41">
        <v>44</v>
      </c>
      <c r="AV2344" s="59">
        <f t="shared" si="438"/>
        <v>126</v>
      </c>
      <c r="AW2344" s="59">
        <f t="shared" si="439"/>
        <v>31.5</v>
      </c>
      <c r="AX2344" s="41">
        <v>32</v>
      </c>
      <c r="AY2344" s="41">
        <v>26</v>
      </c>
      <c r="AZ2344" s="41">
        <v>34</v>
      </c>
      <c r="BA2344" s="41">
        <v>50</v>
      </c>
      <c r="BB2344" s="60">
        <f t="shared" si="440"/>
        <v>142</v>
      </c>
      <c r="BC2344" s="60">
        <f t="shared" si="441"/>
        <v>35.5</v>
      </c>
      <c r="BD2344" s="41">
        <f t="shared" si="442"/>
        <v>992</v>
      </c>
      <c r="BE2344" s="41">
        <f t="shared" si="443"/>
        <v>4.8387741902126039E-2</v>
      </c>
    </row>
    <row r="2345" spans="1:57" x14ac:dyDescent="0.25">
      <c r="A2345" s="41" t="s">
        <v>11197</v>
      </c>
      <c r="B2345" s="41" t="s">
        <v>11020</v>
      </c>
      <c r="C2345" s="41">
        <v>1</v>
      </c>
      <c r="D2345" s="41">
        <v>0</v>
      </c>
      <c r="E2345" s="41" t="s">
        <v>11198</v>
      </c>
      <c r="F2345" s="41">
        <v>100</v>
      </c>
      <c r="G2345" s="41">
        <v>100</v>
      </c>
      <c r="H2345" s="41" t="s">
        <v>759</v>
      </c>
      <c r="I2345" s="41" t="s">
        <v>11022</v>
      </c>
      <c r="J2345" s="41" t="s">
        <v>11022</v>
      </c>
      <c r="K2345" s="41" t="s">
        <v>762</v>
      </c>
      <c r="L2345" s="41" t="s">
        <v>762</v>
      </c>
      <c r="M2345" s="41" t="s">
        <v>762</v>
      </c>
      <c r="N2345" s="41" t="s">
        <v>762</v>
      </c>
      <c r="O2345" s="41" t="s">
        <v>762</v>
      </c>
      <c r="P2345" s="41" t="s">
        <v>11022</v>
      </c>
      <c r="Q2345" s="41" t="s">
        <v>11022</v>
      </c>
      <c r="R2345" s="41" t="s">
        <v>11022</v>
      </c>
      <c r="S2345" s="41" t="s">
        <v>11022</v>
      </c>
      <c r="T2345" s="41" t="s">
        <v>11022</v>
      </c>
      <c r="U2345" s="41" t="s">
        <v>11022</v>
      </c>
      <c r="V2345" s="41" t="s">
        <v>11022</v>
      </c>
      <c r="W2345" s="41" t="s">
        <v>11199</v>
      </c>
      <c r="X2345" s="41" t="s">
        <v>11200</v>
      </c>
      <c r="Y2345" s="41" t="s">
        <v>11200</v>
      </c>
      <c r="Z2345" s="41">
        <v>0</v>
      </c>
      <c r="AA2345" s="41">
        <v>0</v>
      </c>
      <c r="AB2345" s="41">
        <v>0</v>
      </c>
      <c r="AC2345" s="41">
        <v>0</v>
      </c>
      <c r="AD2345" s="56">
        <f t="shared" si="432"/>
        <v>0</v>
      </c>
      <c r="AE2345" s="56">
        <f t="shared" si="433"/>
        <v>0</v>
      </c>
      <c r="AF2345" s="41">
        <v>2</v>
      </c>
      <c r="AG2345" s="41">
        <v>0</v>
      </c>
      <c r="AH2345" s="41">
        <v>0</v>
      </c>
      <c r="AI2345" s="41">
        <v>0</v>
      </c>
      <c r="AJ2345" s="57">
        <f t="shared" si="434"/>
        <v>2</v>
      </c>
      <c r="AK2345" s="57">
        <f t="shared" si="435"/>
        <v>0.5</v>
      </c>
      <c r="AL2345" s="41">
        <v>0</v>
      </c>
      <c r="AM2345" s="41">
        <v>0</v>
      </c>
      <c r="AN2345" s="41">
        <v>1</v>
      </c>
      <c r="AO2345" s="41">
        <v>0</v>
      </c>
      <c r="AP2345" s="58">
        <f t="shared" si="436"/>
        <v>1</v>
      </c>
      <c r="AQ2345" s="58">
        <f t="shared" si="437"/>
        <v>0.25</v>
      </c>
      <c r="AR2345" s="41">
        <v>7</v>
      </c>
      <c r="AS2345" s="41">
        <v>59</v>
      </c>
      <c r="AT2345" s="41">
        <v>87</v>
      </c>
      <c r="AU2345" s="41">
        <v>104</v>
      </c>
      <c r="AV2345" s="59">
        <f t="shared" si="438"/>
        <v>257</v>
      </c>
      <c r="AW2345" s="59">
        <f t="shared" si="439"/>
        <v>64.25</v>
      </c>
      <c r="AX2345" s="41">
        <v>112</v>
      </c>
      <c r="AY2345" s="41">
        <v>149</v>
      </c>
      <c r="AZ2345" s="41">
        <v>69</v>
      </c>
      <c r="BA2345" s="41">
        <v>77</v>
      </c>
      <c r="BB2345" s="60">
        <f t="shared" si="440"/>
        <v>407</v>
      </c>
      <c r="BC2345" s="60">
        <f t="shared" si="441"/>
        <v>101.75</v>
      </c>
      <c r="BD2345" s="41">
        <f t="shared" si="442"/>
        <v>667</v>
      </c>
      <c r="BE2345" s="41">
        <f t="shared" si="443"/>
        <v>3.2534903073304505E-2</v>
      </c>
    </row>
    <row r="2346" spans="1:57" x14ac:dyDescent="0.25">
      <c r="A2346" s="41" t="s">
        <v>12872</v>
      </c>
      <c r="B2346" s="41" t="s">
        <v>11020</v>
      </c>
      <c r="C2346" s="41">
        <v>1</v>
      </c>
      <c r="D2346" s="41">
        <v>0</v>
      </c>
      <c r="E2346" s="41" t="s">
        <v>12873</v>
      </c>
      <c r="F2346" s="41">
        <v>100</v>
      </c>
      <c r="G2346" s="41">
        <v>100</v>
      </c>
      <c r="H2346" s="41" t="s">
        <v>759</v>
      </c>
      <c r="I2346" s="41" t="s">
        <v>11022</v>
      </c>
      <c r="J2346" s="41" t="s">
        <v>11022</v>
      </c>
      <c r="K2346" s="41" t="s">
        <v>762</v>
      </c>
      <c r="L2346" s="41" t="s">
        <v>762</v>
      </c>
      <c r="M2346" s="41" t="s">
        <v>762</v>
      </c>
      <c r="N2346" s="41" t="s">
        <v>762</v>
      </c>
      <c r="O2346" s="41" t="s">
        <v>762</v>
      </c>
      <c r="P2346" s="41" t="s">
        <v>11022</v>
      </c>
      <c r="Q2346" s="41" t="s">
        <v>11022</v>
      </c>
      <c r="R2346" s="41" t="s">
        <v>11022</v>
      </c>
      <c r="S2346" s="41" t="s">
        <v>11022</v>
      </c>
      <c r="T2346" s="41" t="s">
        <v>11022</v>
      </c>
      <c r="U2346" s="41" t="s">
        <v>11022</v>
      </c>
      <c r="V2346" s="41" t="s">
        <v>11022</v>
      </c>
      <c r="W2346" s="41" t="s">
        <v>12874</v>
      </c>
      <c r="X2346" s="41" t="s">
        <v>12875</v>
      </c>
      <c r="Y2346" s="41" t="s">
        <v>12875</v>
      </c>
      <c r="Z2346" s="41">
        <v>0</v>
      </c>
      <c r="AA2346" s="41">
        <v>0</v>
      </c>
      <c r="AB2346" s="41">
        <v>0</v>
      </c>
      <c r="AC2346" s="41">
        <v>0</v>
      </c>
      <c r="AD2346" s="56">
        <f t="shared" si="432"/>
        <v>0</v>
      </c>
      <c r="AE2346" s="56">
        <f t="shared" si="433"/>
        <v>0</v>
      </c>
      <c r="AF2346" s="41">
        <v>6</v>
      </c>
      <c r="AG2346" s="41">
        <v>0</v>
      </c>
      <c r="AH2346" s="41">
        <v>24</v>
      </c>
      <c r="AI2346" s="41">
        <v>53</v>
      </c>
      <c r="AJ2346" s="57">
        <f t="shared" si="434"/>
        <v>83</v>
      </c>
      <c r="AK2346" s="57">
        <f t="shared" si="435"/>
        <v>20.75</v>
      </c>
      <c r="AL2346" s="41">
        <v>3</v>
      </c>
      <c r="AM2346" s="41">
        <v>15</v>
      </c>
      <c r="AN2346" s="41">
        <v>20</v>
      </c>
      <c r="AO2346" s="41">
        <v>5</v>
      </c>
      <c r="AP2346" s="58">
        <f t="shared" si="436"/>
        <v>43</v>
      </c>
      <c r="AQ2346" s="58">
        <f t="shared" si="437"/>
        <v>10.75</v>
      </c>
      <c r="AR2346" s="41">
        <v>9</v>
      </c>
      <c r="AS2346" s="41">
        <v>28</v>
      </c>
      <c r="AT2346" s="41">
        <v>40</v>
      </c>
      <c r="AU2346" s="41">
        <v>39</v>
      </c>
      <c r="AV2346" s="59">
        <f t="shared" si="438"/>
        <v>116</v>
      </c>
      <c r="AW2346" s="59">
        <f t="shared" si="439"/>
        <v>29</v>
      </c>
      <c r="AX2346" s="41">
        <v>28</v>
      </c>
      <c r="AY2346" s="41">
        <v>18</v>
      </c>
      <c r="AZ2346" s="41">
        <v>6</v>
      </c>
      <c r="BA2346" s="41">
        <v>49</v>
      </c>
      <c r="BB2346" s="60">
        <f t="shared" si="440"/>
        <v>101</v>
      </c>
      <c r="BC2346" s="60">
        <f t="shared" si="441"/>
        <v>25.25</v>
      </c>
      <c r="BD2346" s="41">
        <f t="shared" si="442"/>
        <v>343</v>
      </c>
      <c r="BE2346" s="41">
        <f t="shared" si="443"/>
        <v>1.6730842210110109E-2</v>
      </c>
    </row>
    <row r="2347" spans="1:57" x14ac:dyDescent="0.25">
      <c r="A2347" s="41" t="s">
        <v>13089</v>
      </c>
      <c r="B2347" s="41" t="s">
        <v>11020</v>
      </c>
      <c r="C2347" s="41">
        <v>1</v>
      </c>
      <c r="D2347" s="41">
        <v>0</v>
      </c>
      <c r="E2347" s="41" t="s">
        <v>13090</v>
      </c>
      <c r="F2347" s="41">
        <v>100</v>
      </c>
      <c r="G2347" s="41">
        <v>100</v>
      </c>
      <c r="H2347" s="41" t="s">
        <v>1552</v>
      </c>
      <c r="I2347" s="41" t="s">
        <v>11022</v>
      </c>
      <c r="J2347" s="41" t="s">
        <v>11022</v>
      </c>
      <c r="K2347" s="41" t="s">
        <v>762</v>
      </c>
      <c r="L2347" s="41" t="s">
        <v>762</v>
      </c>
      <c r="M2347" s="41" t="s">
        <v>762</v>
      </c>
      <c r="N2347" s="41" t="s">
        <v>762</v>
      </c>
      <c r="O2347" s="41" t="s">
        <v>762</v>
      </c>
      <c r="P2347" s="41" t="s">
        <v>11022</v>
      </c>
      <c r="Q2347" s="41" t="s">
        <v>11022</v>
      </c>
      <c r="R2347" s="41" t="s">
        <v>11022</v>
      </c>
      <c r="S2347" s="41" t="s">
        <v>11022</v>
      </c>
      <c r="T2347" s="41" t="s">
        <v>11022</v>
      </c>
      <c r="U2347" s="41" t="s">
        <v>11022</v>
      </c>
      <c r="V2347" s="41" t="s">
        <v>11022</v>
      </c>
      <c r="W2347" s="41" t="s">
        <v>13091</v>
      </c>
      <c r="X2347" s="41" t="s">
        <v>13092</v>
      </c>
      <c r="Y2347" s="41" t="s">
        <v>13092</v>
      </c>
      <c r="Z2347" s="41">
        <v>0</v>
      </c>
      <c r="AA2347" s="41">
        <v>0</v>
      </c>
      <c r="AB2347" s="41">
        <v>0</v>
      </c>
      <c r="AC2347" s="41">
        <v>0</v>
      </c>
      <c r="AD2347" s="56">
        <f t="shared" si="432"/>
        <v>0</v>
      </c>
      <c r="AE2347" s="56">
        <f t="shared" si="433"/>
        <v>0</v>
      </c>
      <c r="AF2347" s="41">
        <v>41</v>
      </c>
      <c r="AG2347" s="41">
        <v>2</v>
      </c>
      <c r="AH2347" s="41">
        <v>56</v>
      </c>
      <c r="AI2347" s="41">
        <v>27</v>
      </c>
      <c r="AJ2347" s="57">
        <f t="shared" si="434"/>
        <v>126</v>
      </c>
      <c r="AK2347" s="57">
        <f t="shared" si="435"/>
        <v>31.5</v>
      </c>
      <c r="AL2347" s="41">
        <v>74</v>
      </c>
      <c r="AM2347" s="41">
        <v>63</v>
      </c>
      <c r="AN2347" s="41">
        <v>83</v>
      </c>
      <c r="AO2347" s="41">
        <v>82</v>
      </c>
      <c r="AP2347" s="58">
        <f t="shared" si="436"/>
        <v>302</v>
      </c>
      <c r="AQ2347" s="58">
        <f t="shared" si="437"/>
        <v>75.5</v>
      </c>
      <c r="AR2347" s="41">
        <v>124</v>
      </c>
      <c r="AS2347" s="41">
        <v>187</v>
      </c>
      <c r="AT2347" s="41">
        <v>205</v>
      </c>
      <c r="AU2347" s="41">
        <v>316</v>
      </c>
      <c r="AV2347" s="59">
        <f t="shared" si="438"/>
        <v>832</v>
      </c>
      <c r="AW2347" s="59">
        <f t="shared" si="439"/>
        <v>208</v>
      </c>
      <c r="AX2347" s="41">
        <v>78</v>
      </c>
      <c r="AY2347" s="41">
        <v>104</v>
      </c>
      <c r="AZ2347" s="41">
        <v>56</v>
      </c>
      <c r="BA2347" s="41">
        <v>97</v>
      </c>
      <c r="BB2347" s="60">
        <f t="shared" si="440"/>
        <v>335</v>
      </c>
      <c r="BC2347" s="60">
        <f t="shared" si="441"/>
        <v>83.75</v>
      </c>
      <c r="BD2347" s="41">
        <f t="shared" si="442"/>
        <v>1595</v>
      </c>
      <c r="BE2347" s="41">
        <f t="shared" si="443"/>
        <v>7.7800855175293379E-2</v>
      </c>
    </row>
    <row r="2348" spans="1:57" x14ac:dyDescent="0.25">
      <c r="A2348" s="41" t="s">
        <v>12817</v>
      </c>
      <c r="B2348" s="41" t="s">
        <v>11020</v>
      </c>
      <c r="C2348" s="41">
        <v>1</v>
      </c>
      <c r="D2348" s="41">
        <v>0</v>
      </c>
      <c r="E2348" s="41" t="s">
        <v>12818</v>
      </c>
      <c r="F2348" s="41">
        <v>100</v>
      </c>
      <c r="G2348" s="41">
        <v>100</v>
      </c>
      <c r="H2348" s="41" t="s">
        <v>1552</v>
      </c>
      <c r="I2348" s="41" t="s">
        <v>11022</v>
      </c>
      <c r="J2348" s="41" t="s">
        <v>11022</v>
      </c>
      <c r="K2348" s="41" t="s">
        <v>762</v>
      </c>
      <c r="L2348" s="41" t="s">
        <v>762</v>
      </c>
      <c r="M2348" s="41" t="s">
        <v>762</v>
      </c>
      <c r="N2348" s="41" t="s">
        <v>762</v>
      </c>
      <c r="O2348" s="41" t="s">
        <v>762</v>
      </c>
      <c r="P2348" s="41" t="s">
        <v>11022</v>
      </c>
      <c r="Q2348" s="41" t="s">
        <v>11022</v>
      </c>
      <c r="R2348" s="41" t="s">
        <v>11022</v>
      </c>
      <c r="S2348" s="41" t="s">
        <v>11022</v>
      </c>
      <c r="T2348" s="41" t="s">
        <v>11022</v>
      </c>
      <c r="U2348" s="41" t="s">
        <v>11022</v>
      </c>
      <c r="V2348" s="41" t="s">
        <v>11022</v>
      </c>
      <c r="W2348" s="41" t="s">
        <v>12819</v>
      </c>
      <c r="X2348" s="41" t="s">
        <v>12820</v>
      </c>
      <c r="Y2348" s="41" t="s">
        <v>12820</v>
      </c>
      <c r="Z2348" s="41">
        <v>1</v>
      </c>
      <c r="AA2348" s="41">
        <v>0</v>
      </c>
      <c r="AB2348" s="41">
        <v>0</v>
      </c>
      <c r="AC2348" s="41">
        <v>0</v>
      </c>
      <c r="AD2348" s="56">
        <f t="shared" si="432"/>
        <v>1</v>
      </c>
      <c r="AE2348" s="56">
        <f t="shared" si="433"/>
        <v>0.25</v>
      </c>
      <c r="AF2348" s="41">
        <v>136</v>
      </c>
      <c r="AG2348" s="41">
        <v>25</v>
      </c>
      <c r="AH2348" s="41">
        <v>128</v>
      </c>
      <c r="AI2348" s="41">
        <v>121</v>
      </c>
      <c r="AJ2348" s="57">
        <f t="shared" si="434"/>
        <v>410</v>
      </c>
      <c r="AK2348" s="57">
        <f t="shared" si="435"/>
        <v>102.5</v>
      </c>
      <c r="AL2348" s="41">
        <v>279</v>
      </c>
      <c r="AM2348" s="41">
        <v>241</v>
      </c>
      <c r="AN2348" s="41">
        <v>372</v>
      </c>
      <c r="AO2348" s="41">
        <v>576</v>
      </c>
      <c r="AP2348" s="58">
        <f t="shared" si="436"/>
        <v>1468</v>
      </c>
      <c r="AQ2348" s="58">
        <f t="shared" si="437"/>
        <v>367</v>
      </c>
      <c r="AR2348" s="41">
        <v>180</v>
      </c>
      <c r="AS2348" s="41">
        <v>310</v>
      </c>
      <c r="AT2348" s="41">
        <v>368</v>
      </c>
      <c r="AU2348" s="41">
        <v>706</v>
      </c>
      <c r="AV2348" s="59">
        <f t="shared" si="438"/>
        <v>1564</v>
      </c>
      <c r="AW2348" s="59">
        <f t="shared" si="439"/>
        <v>391</v>
      </c>
      <c r="AX2348" s="41">
        <v>205</v>
      </c>
      <c r="AY2348" s="41">
        <v>194</v>
      </c>
      <c r="AZ2348" s="41">
        <v>185</v>
      </c>
      <c r="BA2348" s="41">
        <v>265</v>
      </c>
      <c r="BB2348" s="60">
        <f t="shared" si="440"/>
        <v>849</v>
      </c>
      <c r="BC2348" s="60">
        <f t="shared" si="441"/>
        <v>212.25</v>
      </c>
      <c r="BD2348" s="41">
        <f t="shared" si="442"/>
        <v>4292</v>
      </c>
      <c r="BE2348" s="41">
        <f t="shared" si="443"/>
        <v>0.20935502847169851</v>
      </c>
    </row>
    <row r="2349" spans="1:57" x14ac:dyDescent="0.25">
      <c r="A2349" s="41" t="s">
        <v>12365</v>
      </c>
      <c r="B2349" s="41" t="s">
        <v>11020</v>
      </c>
      <c r="C2349" s="41">
        <v>1</v>
      </c>
      <c r="D2349" s="41">
        <v>0</v>
      </c>
      <c r="E2349" s="41" t="s">
        <v>12366</v>
      </c>
      <c r="F2349" s="41">
        <v>100</v>
      </c>
      <c r="G2349" s="41">
        <v>100</v>
      </c>
      <c r="H2349" s="41" t="s">
        <v>1552</v>
      </c>
      <c r="I2349" s="41" t="s">
        <v>11022</v>
      </c>
      <c r="J2349" s="41" t="s">
        <v>11022</v>
      </c>
      <c r="K2349" s="41" t="s">
        <v>762</v>
      </c>
      <c r="L2349" s="41" t="s">
        <v>762</v>
      </c>
      <c r="M2349" s="41" t="s">
        <v>762</v>
      </c>
      <c r="N2349" s="41" t="s">
        <v>762</v>
      </c>
      <c r="O2349" s="41" t="s">
        <v>762</v>
      </c>
      <c r="P2349" s="41" t="s">
        <v>11022</v>
      </c>
      <c r="Q2349" s="41" t="s">
        <v>11022</v>
      </c>
      <c r="R2349" s="41" t="s">
        <v>11022</v>
      </c>
      <c r="S2349" s="41" t="s">
        <v>11022</v>
      </c>
      <c r="T2349" s="41" t="s">
        <v>11022</v>
      </c>
      <c r="U2349" s="41" t="s">
        <v>11022</v>
      </c>
      <c r="V2349" s="41" t="s">
        <v>11022</v>
      </c>
      <c r="W2349" s="41" t="s">
        <v>12367</v>
      </c>
      <c r="X2349" s="41" t="s">
        <v>12368</v>
      </c>
      <c r="Y2349" s="41" t="s">
        <v>12368</v>
      </c>
      <c r="Z2349" s="41">
        <v>0</v>
      </c>
      <c r="AA2349" s="41">
        <v>2</v>
      </c>
      <c r="AB2349" s="41">
        <v>1</v>
      </c>
      <c r="AC2349" s="41">
        <v>1</v>
      </c>
      <c r="AD2349" s="56">
        <f t="shared" si="432"/>
        <v>4</v>
      </c>
      <c r="AE2349" s="56">
        <f t="shared" si="433"/>
        <v>1</v>
      </c>
      <c r="AF2349" s="41">
        <v>535</v>
      </c>
      <c r="AG2349" s="41">
        <v>211</v>
      </c>
      <c r="AH2349" s="41">
        <v>545</v>
      </c>
      <c r="AI2349" s="41">
        <v>910</v>
      </c>
      <c r="AJ2349" s="57">
        <f t="shared" si="434"/>
        <v>2201</v>
      </c>
      <c r="AK2349" s="57">
        <f t="shared" si="435"/>
        <v>550.25</v>
      </c>
      <c r="AL2349" s="41">
        <v>1440</v>
      </c>
      <c r="AM2349" s="41">
        <v>1347</v>
      </c>
      <c r="AN2349" s="41">
        <v>1782</v>
      </c>
      <c r="AO2349" s="41">
        <v>6400</v>
      </c>
      <c r="AP2349" s="58">
        <f t="shared" si="436"/>
        <v>10969</v>
      </c>
      <c r="AQ2349" s="58">
        <f t="shared" si="437"/>
        <v>2742.25</v>
      </c>
      <c r="AR2349" s="41">
        <v>206</v>
      </c>
      <c r="AS2349" s="41">
        <v>271</v>
      </c>
      <c r="AT2349" s="41">
        <v>528</v>
      </c>
      <c r="AU2349" s="41">
        <v>1505</v>
      </c>
      <c r="AV2349" s="59">
        <f t="shared" si="438"/>
        <v>2510</v>
      </c>
      <c r="AW2349" s="59">
        <f t="shared" si="439"/>
        <v>627.5</v>
      </c>
      <c r="AX2349" s="41">
        <v>356</v>
      </c>
      <c r="AY2349" s="41">
        <v>321</v>
      </c>
      <c r="AZ2349" s="41">
        <v>393</v>
      </c>
      <c r="BA2349" s="41">
        <v>406</v>
      </c>
      <c r="BB2349" s="60">
        <f t="shared" si="440"/>
        <v>1476</v>
      </c>
      <c r="BC2349" s="60">
        <f t="shared" si="441"/>
        <v>369</v>
      </c>
      <c r="BD2349" s="41">
        <f t="shared" si="442"/>
        <v>17160</v>
      </c>
      <c r="BE2349" s="41">
        <f t="shared" si="443"/>
        <v>0.83702989016177698</v>
      </c>
    </row>
    <row r="2350" spans="1:57" x14ac:dyDescent="0.25">
      <c r="A2350" s="41" t="s">
        <v>12678</v>
      </c>
      <c r="B2350" s="41" t="s">
        <v>11020</v>
      </c>
      <c r="C2350" s="41">
        <v>1</v>
      </c>
      <c r="D2350" s="41">
        <v>0</v>
      </c>
      <c r="E2350" s="41" t="s">
        <v>12679</v>
      </c>
      <c r="F2350" s="41">
        <v>100</v>
      </c>
      <c r="G2350" s="41">
        <v>100</v>
      </c>
      <c r="H2350" s="41" t="s">
        <v>759</v>
      </c>
      <c r="I2350" s="41" t="s">
        <v>11022</v>
      </c>
      <c r="J2350" s="41" t="s">
        <v>11022</v>
      </c>
      <c r="K2350" s="41" t="s">
        <v>762</v>
      </c>
      <c r="L2350" s="41" t="s">
        <v>762</v>
      </c>
      <c r="M2350" s="41" t="s">
        <v>762</v>
      </c>
      <c r="N2350" s="41" t="s">
        <v>762</v>
      </c>
      <c r="O2350" s="41" t="s">
        <v>762</v>
      </c>
      <c r="P2350" s="41" t="s">
        <v>11022</v>
      </c>
      <c r="Q2350" s="41" t="s">
        <v>11022</v>
      </c>
      <c r="R2350" s="41" t="s">
        <v>11022</v>
      </c>
      <c r="S2350" s="41" t="s">
        <v>11022</v>
      </c>
      <c r="T2350" s="41" t="s">
        <v>11022</v>
      </c>
      <c r="U2350" s="41" t="s">
        <v>11022</v>
      </c>
      <c r="V2350" s="41" t="s">
        <v>11022</v>
      </c>
      <c r="W2350" s="41" t="s">
        <v>12680</v>
      </c>
      <c r="X2350" s="41" t="s">
        <v>12681</v>
      </c>
      <c r="Y2350" s="41" t="s">
        <v>12681</v>
      </c>
      <c r="Z2350" s="41">
        <v>0</v>
      </c>
      <c r="AA2350" s="41">
        <v>0</v>
      </c>
      <c r="AB2350" s="41">
        <v>0</v>
      </c>
      <c r="AC2350" s="41">
        <v>0</v>
      </c>
      <c r="AD2350" s="56">
        <f t="shared" si="432"/>
        <v>0</v>
      </c>
      <c r="AE2350" s="56">
        <f t="shared" si="433"/>
        <v>0</v>
      </c>
      <c r="AF2350" s="41">
        <v>0</v>
      </c>
      <c r="AG2350" s="41">
        <v>1</v>
      </c>
      <c r="AH2350" s="41">
        <v>1</v>
      </c>
      <c r="AI2350" s="41">
        <v>0</v>
      </c>
      <c r="AJ2350" s="57">
        <f t="shared" si="434"/>
        <v>2</v>
      </c>
      <c r="AK2350" s="57">
        <f t="shared" si="435"/>
        <v>0.5</v>
      </c>
      <c r="AL2350" s="41">
        <v>12</v>
      </c>
      <c r="AM2350" s="41">
        <v>41</v>
      </c>
      <c r="AN2350" s="41">
        <v>11</v>
      </c>
      <c r="AO2350" s="41">
        <v>30</v>
      </c>
      <c r="AP2350" s="58">
        <f t="shared" si="436"/>
        <v>94</v>
      </c>
      <c r="AQ2350" s="58">
        <f t="shared" si="437"/>
        <v>23.5</v>
      </c>
      <c r="AR2350" s="41">
        <v>59</v>
      </c>
      <c r="AS2350" s="41">
        <v>21</v>
      </c>
      <c r="AT2350" s="41">
        <v>41</v>
      </c>
      <c r="AU2350" s="41">
        <v>61</v>
      </c>
      <c r="AV2350" s="59">
        <f t="shared" si="438"/>
        <v>182</v>
      </c>
      <c r="AW2350" s="59">
        <f t="shared" si="439"/>
        <v>45.5</v>
      </c>
      <c r="AX2350" s="41">
        <v>3</v>
      </c>
      <c r="AY2350" s="41">
        <v>0</v>
      </c>
      <c r="AZ2350" s="41">
        <v>0</v>
      </c>
      <c r="BA2350" s="41">
        <v>0</v>
      </c>
      <c r="BB2350" s="60">
        <f t="shared" si="440"/>
        <v>3</v>
      </c>
      <c r="BC2350" s="60">
        <f t="shared" si="441"/>
        <v>0.75</v>
      </c>
      <c r="BD2350" s="41">
        <f t="shared" si="442"/>
        <v>281</v>
      </c>
      <c r="BE2350" s="41">
        <f t="shared" si="443"/>
        <v>1.3706608341227234E-2</v>
      </c>
    </row>
    <row r="2351" spans="1:57" x14ac:dyDescent="0.25">
      <c r="A2351" s="41" t="s">
        <v>13321</v>
      </c>
      <c r="B2351" s="41" t="s">
        <v>11020</v>
      </c>
      <c r="C2351" s="41">
        <v>1</v>
      </c>
      <c r="D2351" s="41">
        <v>0</v>
      </c>
      <c r="E2351" s="41" t="s">
        <v>13322</v>
      </c>
      <c r="F2351" s="41">
        <v>100</v>
      </c>
      <c r="G2351" s="41">
        <v>100</v>
      </c>
      <c r="H2351" s="41" t="s">
        <v>759</v>
      </c>
      <c r="I2351" s="41" t="s">
        <v>11022</v>
      </c>
      <c r="J2351" s="41" t="s">
        <v>11022</v>
      </c>
      <c r="K2351" s="41" t="s">
        <v>762</v>
      </c>
      <c r="L2351" s="41" t="s">
        <v>762</v>
      </c>
      <c r="M2351" s="41" t="s">
        <v>762</v>
      </c>
      <c r="N2351" s="41" t="s">
        <v>762</v>
      </c>
      <c r="O2351" s="41" t="s">
        <v>762</v>
      </c>
      <c r="P2351" s="41" t="s">
        <v>11022</v>
      </c>
      <c r="Q2351" s="41" t="s">
        <v>11022</v>
      </c>
      <c r="R2351" s="41" t="s">
        <v>11022</v>
      </c>
      <c r="S2351" s="41" t="s">
        <v>11022</v>
      </c>
      <c r="T2351" s="41" t="s">
        <v>11022</v>
      </c>
      <c r="U2351" s="41" t="s">
        <v>11022</v>
      </c>
      <c r="V2351" s="41" t="s">
        <v>11022</v>
      </c>
      <c r="W2351" s="41" t="s">
        <v>13322</v>
      </c>
      <c r="X2351" s="41" t="s">
        <v>13323</v>
      </c>
      <c r="Y2351" s="41" t="s">
        <v>13323</v>
      </c>
      <c r="Z2351" s="41">
        <v>0</v>
      </c>
      <c r="AA2351" s="41">
        <v>0</v>
      </c>
      <c r="AB2351" s="41">
        <v>0</v>
      </c>
      <c r="AC2351" s="41">
        <v>0</v>
      </c>
      <c r="AD2351" s="56">
        <f t="shared" si="432"/>
        <v>0</v>
      </c>
      <c r="AE2351" s="56">
        <f t="shared" si="433"/>
        <v>0</v>
      </c>
      <c r="AF2351" s="41">
        <v>0</v>
      </c>
      <c r="AG2351" s="41">
        <v>0</v>
      </c>
      <c r="AH2351" s="41">
        <v>0</v>
      </c>
      <c r="AI2351" s="41">
        <v>0</v>
      </c>
      <c r="AJ2351" s="57">
        <f t="shared" si="434"/>
        <v>0</v>
      </c>
      <c r="AK2351" s="57">
        <f t="shared" si="435"/>
        <v>0</v>
      </c>
      <c r="AL2351" s="41">
        <v>0</v>
      </c>
      <c r="AM2351" s="41">
        <v>0</v>
      </c>
      <c r="AN2351" s="41">
        <v>0</v>
      </c>
      <c r="AO2351" s="41">
        <v>0</v>
      </c>
      <c r="AP2351" s="58">
        <f t="shared" si="436"/>
        <v>0</v>
      </c>
      <c r="AQ2351" s="58">
        <f t="shared" si="437"/>
        <v>0</v>
      </c>
      <c r="AR2351" s="41">
        <v>3</v>
      </c>
      <c r="AS2351" s="41">
        <v>1</v>
      </c>
      <c r="AT2351" s="41">
        <v>2</v>
      </c>
      <c r="AU2351" s="41">
        <v>0</v>
      </c>
      <c r="AV2351" s="59">
        <f t="shared" si="438"/>
        <v>6</v>
      </c>
      <c r="AW2351" s="59">
        <f t="shared" si="439"/>
        <v>1.5</v>
      </c>
      <c r="AX2351" s="41">
        <v>36</v>
      </c>
      <c r="AY2351" s="41">
        <v>25</v>
      </c>
      <c r="AZ2351" s="41">
        <v>26</v>
      </c>
      <c r="BA2351" s="41">
        <v>8</v>
      </c>
      <c r="BB2351" s="60">
        <f t="shared" si="440"/>
        <v>95</v>
      </c>
      <c r="BC2351" s="60">
        <f t="shared" si="441"/>
        <v>23.75</v>
      </c>
      <c r="BD2351" s="41">
        <f t="shared" si="442"/>
        <v>101</v>
      </c>
      <c r="BE2351" s="41">
        <f t="shared" si="443"/>
        <v>4.9265745283414613E-3</v>
      </c>
    </row>
    <row r="2352" spans="1:57" x14ac:dyDescent="0.25">
      <c r="A2352" s="41" t="s">
        <v>12575</v>
      </c>
      <c r="B2352" s="41" t="s">
        <v>11020</v>
      </c>
      <c r="C2352" s="41">
        <v>1</v>
      </c>
      <c r="D2352" s="41">
        <v>0</v>
      </c>
      <c r="E2352" s="41" t="s">
        <v>12576</v>
      </c>
      <c r="F2352" s="41">
        <v>100</v>
      </c>
      <c r="G2352" s="41">
        <v>100</v>
      </c>
      <c r="H2352" s="41" t="s">
        <v>1552</v>
      </c>
      <c r="I2352" s="41" t="s">
        <v>11022</v>
      </c>
      <c r="J2352" s="41" t="s">
        <v>11022</v>
      </c>
      <c r="K2352" s="41" t="s">
        <v>762</v>
      </c>
      <c r="L2352" s="41" t="s">
        <v>762</v>
      </c>
      <c r="M2352" s="41" t="s">
        <v>762</v>
      </c>
      <c r="N2352" s="41" t="s">
        <v>762</v>
      </c>
      <c r="O2352" s="41" t="s">
        <v>762</v>
      </c>
      <c r="P2352" s="41" t="s">
        <v>11022</v>
      </c>
      <c r="Q2352" s="41" t="s">
        <v>11022</v>
      </c>
      <c r="R2352" s="41" t="s">
        <v>11022</v>
      </c>
      <c r="S2352" s="41" t="s">
        <v>11022</v>
      </c>
      <c r="T2352" s="41" t="s">
        <v>11022</v>
      </c>
      <c r="U2352" s="41" t="s">
        <v>11022</v>
      </c>
      <c r="V2352" s="41" t="s">
        <v>11022</v>
      </c>
      <c r="W2352" s="41" t="s">
        <v>12577</v>
      </c>
      <c r="X2352" s="41" t="s">
        <v>12578</v>
      </c>
      <c r="Y2352" s="41" t="s">
        <v>12578</v>
      </c>
      <c r="Z2352" s="41">
        <v>0</v>
      </c>
      <c r="AA2352" s="41">
        <v>0</v>
      </c>
      <c r="AB2352" s="41">
        <v>0</v>
      </c>
      <c r="AC2352" s="41">
        <v>0</v>
      </c>
      <c r="AD2352" s="56">
        <f t="shared" si="432"/>
        <v>0</v>
      </c>
      <c r="AE2352" s="56">
        <f t="shared" si="433"/>
        <v>0</v>
      </c>
      <c r="AF2352" s="41">
        <v>0</v>
      </c>
      <c r="AG2352" s="41">
        <v>0</v>
      </c>
      <c r="AH2352" s="41">
        <v>1</v>
      </c>
      <c r="AI2352" s="41">
        <v>2</v>
      </c>
      <c r="AJ2352" s="57">
        <f t="shared" si="434"/>
        <v>3</v>
      </c>
      <c r="AK2352" s="57">
        <f t="shared" si="435"/>
        <v>0.75</v>
      </c>
      <c r="AL2352" s="41">
        <v>1</v>
      </c>
      <c r="AM2352" s="41">
        <v>0</v>
      </c>
      <c r="AN2352" s="41">
        <v>0</v>
      </c>
      <c r="AO2352" s="41">
        <v>0</v>
      </c>
      <c r="AP2352" s="58">
        <f t="shared" si="436"/>
        <v>1</v>
      </c>
      <c r="AQ2352" s="58">
        <f t="shared" si="437"/>
        <v>0.25</v>
      </c>
      <c r="AR2352" s="41">
        <v>1</v>
      </c>
      <c r="AS2352" s="41">
        <v>3</v>
      </c>
      <c r="AT2352" s="41">
        <v>8</v>
      </c>
      <c r="AU2352" s="41">
        <v>20</v>
      </c>
      <c r="AV2352" s="59">
        <f t="shared" si="438"/>
        <v>32</v>
      </c>
      <c r="AW2352" s="59">
        <f t="shared" si="439"/>
        <v>8</v>
      </c>
      <c r="AX2352" s="41">
        <v>39</v>
      </c>
      <c r="AY2352" s="41">
        <v>101</v>
      </c>
      <c r="AZ2352" s="41">
        <v>39</v>
      </c>
      <c r="BA2352" s="41">
        <v>29</v>
      </c>
      <c r="BB2352" s="60">
        <f t="shared" si="440"/>
        <v>208</v>
      </c>
      <c r="BC2352" s="60">
        <f t="shared" si="441"/>
        <v>52</v>
      </c>
      <c r="BD2352" s="41">
        <f t="shared" si="442"/>
        <v>244</v>
      </c>
      <c r="BE2352" s="41">
        <f t="shared" si="443"/>
        <v>1.1901823613022937E-2</v>
      </c>
    </row>
    <row r="2353" spans="1:57" x14ac:dyDescent="0.25">
      <c r="A2353" s="41" t="s">
        <v>12173</v>
      </c>
      <c r="B2353" s="41" t="s">
        <v>11020</v>
      </c>
      <c r="C2353" s="41">
        <v>1</v>
      </c>
      <c r="D2353" s="41">
        <v>0</v>
      </c>
      <c r="E2353" s="41" t="s">
        <v>12174</v>
      </c>
      <c r="F2353" s="41">
        <v>100</v>
      </c>
      <c r="G2353" s="41">
        <v>100</v>
      </c>
      <c r="H2353" s="41" t="s">
        <v>759</v>
      </c>
      <c r="I2353" s="41" t="s">
        <v>11022</v>
      </c>
      <c r="J2353" s="41" t="s">
        <v>11022</v>
      </c>
      <c r="K2353" s="41" t="s">
        <v>762</v>
      </c>
      <c r="L2353" s="41" t="s">
        <v>762</v>
      </c>
      <c r="M2353" s="41" t="s">
        <v>762</v>
      </c>
      <c r="N2353" s="41" t="s">
        <v>762</v>
      </c>
      <c r="O2353" s="41" t="s">
        <v>762</v>
      </c>
      <c r="P2353" s="41" t="s">
        <v>11022</v>
      </c>
      <c r="Q2353" s="41" t="s">
        <v>11022</v>
      </c>
      <c r="R2353" s="41" t="s">
        <v>11022</v>
      </c>
      <c r="S2353" s="41" t="s">
        <v>11022</v>
      </c>
      <c r="T2353" s="41" t="s">
        <v>11022</v>
      </c>
      <c r="U2353" s="41" t="s">
        <v>11022</v>
      </c>
      <c r="V2353" s="41" t="s">
        <v>11022</v>
      </c>
      <c r="W2353" s="41" t="s">
        <v>12175</v>
      </c>
      <c r="X2353" s="41" t="s">
        <v>12176</v>
      </c>
      <c r="Y2353" s="41" t="s">
        <v>12176</v>
      </c>
      <c r="Z2353" s="41">
        <v>0</v>
      </c>
      <c r="AA2353" s="41">
        <v>2</v>
      </c>
      <c r="AB2353" s="41">
        <v>0</v>
      </c>
      <c r="AC2353" s="41">
        <v>0</v>
      </c>
      <c r="AD2353" s="56">
        <f t="shared" si="432"/>
        <v>2</v>
      </c>
      <c r="AE2353" s="56">
        <f t="shared" si="433"/>
        <v>0.5</v>
      </c>
      <c r="AF2353" s="41">
        <v>1</v>
      </c>
      <c r="AG2353" s="41">
        <v>0</v>
      </c>
      <c r="AH2353" s="41">
        <v>3</v>
      </c>
      <c r="AI2353" s="41">
        <v>0</v>
      </c>
      <c r="AJ2353" s="57">
        <f t="shared" si="434"/>
        <v>4</v>
      </c>
      <c r="AK2353" s="57">
        <f t="shared" si="435"/>
        <v>1</v>
      </c>
      <c r="AL2353" s="41">
        <v>6</v>
      </c>
      <c r="AM2353" s="41">
        <v>2</v>
      </c>
      <c r="AN2353" s="41">
        <v>3</v>
      </c>
      <c r="AO2353" s="41">
        <v>0</v>
      </c>
      <c r="AP2353" s="58">
        <f t="shared" si="436"/>
        <v>11</v>
      </c>
      <c r="AQ2353" s="58">
        <f t="shared" si="437"/>
        <v>2.75</v>
      </c>
      <c r="AR2353" s="41">
        <v>5</v>
      </c>
      <c r="AS2353" s="41">
        <v>6</v>
      </c>
      <c r="AT2353" s="41">
        <v>21</v>
      </c>
      <c r="AU2353" s="41">
        <v>21</v>
      </c>
      <c r="AV2353" s="59">
        <f t="shared" si="438"/>
        <v>53</v>
      </c>
      <c r="AW2353" s="59">
        <f t="shared" si="439"/>
        <v>13.25</v>
      </c>
      <c r="AX2353" s="41">
        <v>16</v>
      </c>
      <c r="AY2353" s="41">
        <v>9</v>
      </c>
      <c r="AZ2353" s="41">
        <v>2</v>
      </c>
      <c r="BA2353" s="41">
        <v>8</v>
      </c>
      <c r="BB2353" s="60">
        <f t="shared" si="440"/>
        <v>35</v>
      </c>
      <c r="BC2353" s="60">
        <f t="shared" si="441"/>
        <v>8.75</v>
      </c>
      <c r="BD2353" s="41">
        <f t="shared" si="442"/>
        <v>105</v>
      </c>
      <c r="BE2353" s="41">
        <f t="shared" si="443"/>
        <v>5.1216863908500341E-3</v>
      </c>
    </row>
    <row r="2354" spans="1:57" x14ac:dyDescent="0.25">
      <c r="A2354" s="41" t="s">
        <v>12222</v>
      </c>
      <c r="B2354" s="41" t="s">
        <v>11020</v>
      </c>
      <c r="C2354" s="41">
        <v>1</v>
      </c>
      <c r="D2354" s="41">
        <v>0</v>
      </c>
      <c r="E2354" s="41" t="s">
        <v>12223</v>
      </c>
      <c r="F2354" s="41">
        <v>100</v>
      </c>
      <c r="G2354" s="41">
        <v>100</v>
      </c>
      <c r="H2354" s="41" t="s">
        <v>1552</v>
      </c>
      <c r="I2354" s="41" t="s">
        <v>11022</v>
      </c>
      <c r="J2354" s="41" t="s">
        <v>11022</v>
      </c>
      <c r="K2354" s="41" t="s">
        <v>762</v>
      </c>
      <c r="L2354" s="41" t="s">
        <v>762</v>
      </c>
      <c r="M2354" s="41" t="s">
        <v>762</v>
      </c>
      <c r="N2354" s="41" t="s">
        <v>762</v>
      </c>
      <c r="O2354" s="41" t="s">
        <v>762</v>
      </c>
      <c r="P2354" s="41" t="s">
        <v>11022</v>
      </c>
      <c r="Q2354" s="41" t="s">
        <v>11022</v>
      </c>
      <c r="R2354" s="41" t="s">
        <v>11022</v>
      </c>
      <c r="S2354" s="41" t="s">
        <v>11022</v>
      </c>
      <c r="T2354" s="41" t="s">
        <v>11022</v>
      </c>
      <c r="U2354" s="41" t="s">
        <v>11022</v>
      </c>
      <c r="V2354" s="41" t="s">
        <v>11022</v>
      </c>
      <c r="W2354" s="41" t="s">
        <v>12223</v>
      </c>
      <c r="X2354" s="41" t="s">
        <v>12224</v>
      </c>
      <c r="Y2354" s="41" t="s">
        <v>12224</v>
      </c>
      <c r="Z2354" s="41">
        <v>0</v>
      </c>
      <c r="AA2354" s="41">
        <v>0</v>
      </c>
      <c r="AB2354" s="41">
        <v>0</v>
      </c>
      <c r="AC2354" s="41">
        <v>0</v>
      </c>
      <c r="AD2354" s="56">
        <f t="shared" si="432"/>
        <v>0</v>
      </c>
      <c r="AE2354" s="56">
        <f t="shared" si="433"/>
        <v>0</v>
      </c>
      <c r="AF2354" s="41">
        <v>2</v>
      </c>
      <c r="AG2354" s="41">
        <v>2</v>
      </c>
      <c r="AH2354" s="41">
        <v>0</v>
      </c>
      <c r="AI2354" s="41">
        <v>0</v>
      </c>
      <c r="AJ2354" s="57">
        <f t="shared" si="434"/>
        <v>4</v>
      </c>
      <c r="AK2354" s="57">
        <f t="shared" si="435"/>
        <v>1</v>
      </c>
      <c r="AL2354" s="41">
        <v>5</v>
      </c>
      <c r="AM2354" s="41">
        <v>4</v>
      </c>
      <c r="AN2354" s="41">
        <v>4</v>
      </c>
      <c r="AO2354" s="41">
        <v>0</v>
      </c>
      <c r="AP2354" s="58">
        <f t="shared" si="436"/>
        <v>13</v>
      </c>
      <c r="AQ2354" s="58">
        <f t="shared" si="437"/>
        <v>3.25</v>
      </c>
      <c r="AR2354" s="41">
        <v>219</v>
      </c>
      <c r="AS2354" s="41">
        <v>429</v>
      </c>
      <c r="AT2354" s="41">
        <v>924</v>
      </c>
      <c r="AU2354" s="41">
        <v>679</v>
      </c>
      <c r="AV2354" s="59">
        <f t="shared" si="438"/>
        <v>2251</v>
      </c>
      <c r="AW2354" s="59">
        <f t="shared" si="439"/>
        <v>562.75</v>
      </c>
      <c r="AX2354" s="41">
        <v>153</v>
      </c>
      <c r="AY2354" s="41">
        <v>101</v>
      </c>
      <c r="AZ2354" s="41">
        <v>120</v>
      </c>
      <c r="BA2354" s="41">
        <v>164</v>
      </c>
      <c r="BB2354" s="60">
        <f t="shared" si="440"/>
        <v>538</v>
      </c>
      <c r="BC2354" s="60">
        <f t="shared" si="441"/>
        <v>134.5</v>
      </c>
      <c r="BD2354" s="41">
        <f t="shared" si="442"/>
        <v>2806</v>
      </c>
      <c r="BE2354" s="41">
        <f t="shared" si="443"/>
        <v>0.13687097154976377</v>
      </c>
    </row>
    <row r="2355" spans="1:57" x14ac:dyDescent="0.25">
      <c r="A2355" s="41" t="s">
        <v>11193</v>
      </c>
      <c r="B2355" s="41" t="s">
        <v>11020</v>
      </c>
      <c r="C2355" s="41">
        <v>1</v>
      </c>
      <c r="D2355" s="41">
        <v>0</v>
      </c>
      <c r="E2355" s="41" t="s">
        <v>11194</v>
      </c>
      <c r="F2355" s="41">
        <v>100</v>
      </c>
      <c r="G2355" s="41">
        <v>100</v>
      </c>
      <c r="H2355" s="41" t="s">
        <v>1552</v>
      </c>
      <c r="I2355" s="41" t="s">
        <v>11022</v>
      </c>
      <c r="J2355" s="41" t="s">
        <v>11022</v>
      </c>
      <c r="K2355" s="41" t="s">
        <v>762</v>
      </c>
      <c r="L2355" s="41" t="s">
        <v>762</v>
      </c>
      <c r="M2355" s="41" t="s">
        <v>762</v>
      </c>
      <c r="N2355" s="41" t="s">
        <v>762</v>
      </c>
      <c r="O2355" s="41" t="s">
        <v>762</v>
      </c>
      <c r="P2355" s="41" t="s">
        <v>11022</v>
      </c>
      <c r="Q2355" s="41" t="s">
        <v>11022</v>
      </c>
      <c r="R2355" s="41" t="s">
        <v>11022</v>
      </c>
      <c r="S2355" s="41" t="s">
        <v>11022</v>
      </c>
      <c r="T2355" s="41" t="s">
        <v>11022</v>
      </c>
      <c r="U2355" s="41" t="s">
        <v>11022</v>
      </c>
      <c r="V2355" s="41" t="s">
        <v>11022</v>
      </c>
      <c r="W2355" s="41" t="s">
        <v>11195</v>
      </c>
      <c r="X2355" s="41" t="s">
        <v>11196</v>
      </c>
      <c r="Y2355" s="41" t="s">
        <v>11196</v>
      </c>
      <c r="Z2355" s="41">
        <v>0</v>
      </c>
      <c r="AA2355" s="41">
        <v>0</v>
      </c>
      <c r="AB2355" s="41">
        <v>0</v>
      </c>
      <c r="AC2355" s="41">
        <v>0</v>
      </c>
      <c r="AD2355" s="56">
        <f t="shared" si="432"/>
        <v>0</v>
      </c>
      <c r="AE2355" s="56">
        <f t="shared" si="433"/>
        <v>0</v>
      </c>
      <c r="AF2355" s="41">
        <v>38</v>
      </c>
      <c r="AG2355" s="41">
        <v>4</v>
      </c>
      <c r="AH2355" s="41">
        <v>29</v>
      </c>
      <c r="AI2355" s="41">
        <v>19</v>
      </c>
      <c r="AJ2355" s="57">
        <f t="shared" si="434"/>
        <v>90</v>
      </c>
      <c r="AK2355" s="57">
        <f t="shared" si="435"/>
        <v>22.5</v>
      </c>
      <c r="AL2355" s="41">
        <v>176</v>
      </c>
      <c r="AM2355" s="41">
        <v>246</v>
      </c>
      <c r="AN2355" s="41">
        <v>535</v>
      </c>
      <c r="AO2355" s="41">
        <v>187</v>
      </c>
      <c r="AP2355" s="58">
        <f t="shared" si="436"/>
        <v>1144</v>
      </c>
      <c r="AQ2355" s="58">
        <f t="shared" si="437"/>
        <v>286</v>
      </c>
      <c r="AR2355" s="41">
        <v>398</v>
      </c>
      <c r="AS2355" s="41">
        <v>367</v>
      </c>
      <c r="AT2355" s="41">
        <v>261</v>
      </c>
      <c r="AU2355" s="41">
        <v>480</v>
      </c>
      <c r="AV2355" s="59">
        <f t="shared" si="438"/>
        <v>1506</v>
      </c>
      <c r="AW2355" s="59">
        <f t="shared" si="439"/>
        <v>376.5</v>
      </c>
      <c r="AX2355" s="41">
        <v>276</v>
      </c>
      <c r="AY2355" s="41">
        <v>166</v>
      </c>
      <c r="AZ2355" s="41">
        <v>182</v>
      </c>
      <c r="BA2355" s="41">
        <v>287</v>
      </c>
      <c r="BB2355" s="60">
        <f t="shared" si="440"/>
        <v>911</v>
      </c>
      <c r="BC2355" s="60">
        <f t="shared" si="441"/>
        <v>227.75</v>
      </c>
      <c r="BD2355" s="41">
        <f t="shared" si="442"/>
        <v>3651</v>
      </c>
      <c r="BE2355" s="41">
        <f t="shared" si="443"/>
        <v>0.17808835250469976</v>
      </c>
    </row>
    <row r="2356" spans="1:57" x14ac:dyDescent="0.25">
      <c r="A2356" s="41" t="s">
        <v>14143</v>
      </c>
      <c r="B2356" s="41" t="s">
        <v>11020</v>
      </c>
      <c r="C2356" s="41">
        <v>1</v>
      </c>
      <c r="D2356" s="41">
        <v>0</v>
      </c>
      <c r="E2356" s="41" t="s">
        <v>14144</v>
      </c>
      <c r="F2356" s="41">
        <v>100</v>
      </c>
      <c r="G2356" s="41">
        <v>100</v>
      </c>
      <c r="H2356" s="41" t="s">
        <v>759</v>
      </c>
      <c r="I2356" s="41" t="s">
        <v>11022</v>
      </c>
      <c r="J2356" s="41" t="s">
        <v>11022</v>
      </c>
      <c r="K2356" s="41" t="s">
        <v>762</v>
      </c>
      <c r="L2356" s="41" t="s">
        <v>762</v>
      </c>
      <c r="M2356" s="41" t="s">
        <v>762</v>
      </c>
      <c r="N2356" s="41" t="s">
        <v>762</v>
      </c>
      <c r="O2356" s="41" t="s">
        <v>762</v>
      </c>
      <c r="P2356" s="41" t="s">
        <v>11022</v>
      </c>
      <c r="Q2356" s="41" t="s">
        <v>11022</v>
      </c>
      <c r="R2356" s="41" t="s">
        <v>11022</v>
      </c>
      <c r="S2356" s="41" t="s">
        <v>11022</v>
      </c>
      <c r="T2356" s="41" t="s">
        <v>11022</v>
      </c>
      <c r="U2356" s="41" t="s">
        <v>11022</v>
      </c>
      <c r="V2356" s="41" t="s">
        <v>11022</v>
      </c>
      <c r="W2356" s="41" t="s">
        <v>14145</v>
      </c>
      <c r="X2356" s="41" t="s">
        <v>14146</v>
      </c>
      <c r="Y2356" s="41" t="s">
        <v>14146</v>
      </c>
      <c r="Z2356" s="41">
        <v>0</v>
      </c>
      <c r="AA2356" s="41">
        <v>0</v>
      </c>
      <c r="AB2356" s="41">
        <v>0</v>
      </c>
      <c r="AC2356" s="41">
        <v>0</v>
      </c>
      <c r="AD2356" s="56">
        <f t="shared" si="432"/>
        <v>0</v>
      </c>
      <c r="AE2356" s="56">
        <f t="shared" si="433"/>
        <v>0</v>
      </c>
      <c r="AF2356" s="41">
        <v>3</v>
      </c>
      <c r="AG2356" s="41">
        <v>0</v>
      </c>
      <c r="AH2356" s="41">
        <v>7</v>
      </c>
      <c r="AI2356" s="41">
        <v>22</v>
      </c>
      <c r="AJ2356" s="57">
        <f t="shared" si="434"/>
        <v>32</v>
      </c>
      <c r="AK2356" s="57">
        <f t="shared" si="435"/>
        <v>8</v>
      </c>
      <c r="AL2356" s="41">
        <v>34</v>
      </c>
      <c r="AM2356" s="41">
        <v>16</v>
      </c>
      <c r="AN2356" s="41">
        <v>45</v>
      </c>
      <c r="AO2356" s="41">
        <v>23</v>
      </c>
      <c r="AP2356" s="58">
        <f t="shared" si="436"/>
        <v>118</v>
      </c>
      <c r="AQ2356" s="58">
        <f t="shared" si="437"/>
        <v>29.5</v>
      </c>
      <c r="AR2356" s="41">
        <v>231</v>
      </c>
      <c r="AS2356" s="41">
        <v>285</v>
      </c>
      <c r="AT2356" s="41">
        <v>541</v>
      </c>
      <c r="AU2356" s="41">
        <v>684</v>
      </c>
      <c r="AV2356" s="59">
        <f t="shared" si="438"/>
        <v>1741</v>
      </c>
      <c r="AW2356" s="59">
        <f t="shared" si="439"/>
        <v>435.25</v>
      </c>
      <c r="AX2356" s="41">
        <v>242</v>
      </c>
      <c r="AY2356" s="41">
        <v>185</v>
      </c>
      <c r="AZ2356" s="41">
        <v>164</v>
      </c>
      <c r="BA2356" s="41">
        <v>195</v>
      </c>
      <c r="BB2356" s="60">
        <f t="shared" si="440"/>
        <v>786</v>
      </c>
      <c r="BC2356" s="60">
        <f t="shared" si="441"/>
        <v>196.5</v>
      </c>
      <c r="BD2356" s="41">
        <f t="shared" si="442"/>
        <v>2677</v>
      </c>
      <c r="BE2356" s="41">
        <f t="shared" si="443"/>
        <v>0.13057861398386231</v>
      </c>
    </row>
    <row r="2357" spans="1:57" x14ac:dyDescent="0.25">
      <c r="A2357" s="41" t="s">
        <v>13655</v>
      </c>
      <c r="B2357" s="41" t="s">
        <v>11020</v>
      </c>
      <c r="C2357" s="41">
        <v>1</v>
      </c>
      <c r="D2357" s="41">
        <v>0</v>
      </c>
      <c r="E2357" s="41" t="s">
        <v>13656</v>
      </c>
      <c r="F2357" s="41">
        <v>100</v>
      </c>
      <c r="G2357" s="41">
        <v>100</v>
      </c>
      <c r="H2357" s="41" t="s">
        <v>1552</v>
      </c>
      <c r="I2357" s="41" t="s">
        <v>11022</v>
      </c>
      <c r="J2357" s="41" t="s">
        <v>11022</v>
      </c>
      <c r="K2357" s="41" t="s">
        <v>762</v>
      </c>
      <c r="L2357" s="41" t="s">
        <v>762</v>
      </c>
      <c r="M2357" s="41" t="s">
        <v>762</v>
      </c>
      <c r="N2357" s="41" t="s">
        <v>762</v>
      </c>
      <c r="O2357" s="41" t="s">
        <v>762</v>
      </c>
      <c r="P2357" s="41" t="s">
        <v>11022</v>
      </c>
      <c r="Q2357" s="41" t="s">
        <v>11022</v>
      </c>
      <c r="R2357" s="41" t="s">
        <v>11022</v>
      </c>
      <c r="S2357" s="41" t="s">
        <v>11022</v>
      </c>
      <c r="T2357" s="41" t="s">
        <v>11022</v>
      </c>
      <c r="U2357" s="41" t="s">
        <v>11022</v>
      </c>
      <c r="V2357" s="41" t="s">
        <v>11022</v>
      </c>
      <c r="W2357" s="41" t="s">
        <v>13657</v>
      </c>
      <c r="X2357" s="41" t="s">
        <v>13658</v>
      </c>
      <c r="Y2357" s="41" t="s">
        <v>13658</v>
      </c>
      <c r="Z2357" s="41">
        <v>0</v>
      </c>
      <c r="AA2357" s="41">
        <v>0</v>
      </c>
      <c r="AB2357" s="41">
        <v>0</v>
      </c>
      <c r="AC2357" s="41">
        <v>0</v>
      </c>
      <c r="AD2357" s="56">
        <f t="shared" si="432"/>
        <v>0</v>
      </c>
      <c r="AE2357" s="56">
        <f t="shared" si="433"/>
        <v>0</v>
      </c>
      <c r="AF2357" s="41">
        <v>1</v>
      </c>
      <c r="AG2357" s="41">
        <v>0</v>
      </c>
      <c r="AH2357" s="41">
        <v>0</v>
      </c>
      <c r="AI2357" s="41">
        <v>0</v>
      </c>
      <c r="AJ2357" s="57">
        <f t="shared" si="434"/>
        <v>1</v>
      </c>
      <c r="AK2357" s="57">
        <f t="shared" si="435"/>
        <v>0.25</v>
      </c>
      <c r="AL2357" s="41">
        <v>0</v>
      </c>
      <c r="AM2357" s="41">
        <v>0</v>
      </c>
      <c r="AN2357" s="41">
        <v>0</v>
      </c>
      <c r="AO2357" s="41">
        <v>0</v>
      </c>
      <c r="AP2357" s="58">
        <f t="shared" si="436"/>
        <v>0</v>
      </c>
      <c r="AQ2357" s="58">
        <f t="shared" si="437"/>
        <v>0</v>
      </c>
      <c r="AR2357" s="41">
        <v>1</v>
      </c>
      <c r="AS2357" s="41">
        <v>3</v>
      </c>
      <c r="AT2357" s="41">
        <v>0</v>
      </c>
      <c r="AU2357" s="41">
        <v>0</v>
      </c>
      <c r="AV2357" s="59">
        <f t="shared" si="438"/>
        <v>4</v>
      </c>
      <c r="AW2357" s="59">
        <f t="shared" si="439"/>
        <v>1</v>
      </c>
      <c r="AX2357" s="41">
        <v>29</v>
      </c>
      <c r="AY2357" s="41">
        <v>13</v>
      </c>
      <c r="AZ2357" s="41">
        <v>10</v>
      </c>
      <c r="BA2357" s="41">
        <v>31</v>
      </c>
      <c r="BB2357" s="60">
        <f t="shared" si="440"/>
        <v>83</v>
      </c>
      <c r="BC2357" s="60">
        <f t="shared" si="441"/>
        <v>20.75</v>
      </c>
      <c r="BD2357" s="41">
        <f t="shared" si="442"/>
        <v>88</v>
      </c>
      <c r="BE2357" s="41">
        <f t="shared" si="443"/>
        <v>4.2924609751885997E-3</v>
      </c>
    </row>
    <row r="2358" spans="1:57" x14ac:dyDescent="0.25">
      <c r="A2358" s="41" t="s">
        <v>11902</v>
      </c>
      <c r="B2358" s="41" t="s">
        <v>11020</v>
      </c>
      <c r="C2358" s="41">
        <v>1</v>
      </c>
      <c r="D2358" s="41">
        <v>0</v>
      </c>
      <c r="E2358" s="41" t="s">
        <v>11903</v>
      </c>
      <c r="F2358" s="41">
        <v>100</v>
      </c>
      <c r="G2358" s="41">
        <v>100</v>
      </c>
      <c r="H2358" s="41" t="s">
        <v>759</v>
      </c>
      <c r="I2358" s="41" t="s">
        <v>11022</v>
      </c>
      <c r="J2358" s="41" t="s">
        <v>11022</v>
      </c>
      <c r="K2358" s="41" t="s">
        <v>762</v>
      </c>
      <c r="L2358" s="41" t="s">
        <v>762</v>
      </c>
      <c r="M2358" s="41" t="s">
        <v>762</v>
      </c>
      <c r="N2358" s="41" t="s">
        <v>762</v>
      </c>
      <c r="O2358" s="41" t="s">
        <v>762</v>
      </c>
      <c r="P2358" s="41" t="s">
        <v>11022</v>
      </c>
      <c r="Q2358" s="41" t="s">
        <v>11022</v>
      </c>
      <c r="R2358" s="41" t="s">
        <v>11022</v>
      </c>
      <c r="S2358" s="41" t="s">
        <v>11022</v>
      </c>
      <c r="T2358" s="41" t="s">
        <v>11022</v>
      </c>
      <c r="U2358" s="41" t="s">
        <v>11022</v>
      </c>
      <c r="V2358" s="41" t="s">
        <v>11022</v>
      </c>
      <c r="W2358" s="41" t="s">
        <v>11904</v>
      </c>
      <c r="X2358" s="41" t="s">
        <v>11905</v>
      </c>
      <c r="Y2358" s="41" t="s">
        <v>11905</v>
      </c>
      <c r="Z2358" s="41">
        <v>0</v>
      </c>
      <c r="AA2358" s="41">
        <v>0</v>
      </c>
      <c r="AB2358" s="41">
        <v>0</v>
      </c>
      <c r="AC2358" s="41">
        <v>0</v>
      </c>
      <c r="AD2358" s="56">
        <f t="shared" si="432"/>
        <v>0</v>
      </c>
      <c r="AE2358" s="56">
        <f t="shared" si="433"/>
        <v>0</v>
      </c>
      <c r="AF2358" s="41">
        <v>0</v>
      </c>
      <c r="AG2358" s="41">
        <v>0</v>
      </c>
      <c r="AH2358" s="41">
        <v>0</v>
      </c>
      <c r="AI2358" s="41">
        <v>0</v>
      </c>
      <c r="AJ2358" s="57">
        <f t="shared" si="434"/>
        <v>0</v>
      </c>
      <c r="AK2358" s="57">
        <f t="shared" si="435"/>
        <v>0</v>
      </c>
      <c r="AL2358" s="41">
        <v>0</v>
      </c>
      <c r="AM2358" s="41">
        <v>0</v>
      </c>
      <c r="AN2358" s="41">
        <v>2</v>
      </c>
      <c r="AO2358" s="41">
        <v>0</v>
      </c>
      <c r="AP2358" s="58">
        <f t="shared" si="436"/>
        <v>2</v>
      </c>
      <c r="AQ2358" s="58">
        <f t="shared" si="437"/>
        <v>0.5</v>
      </c>
      <c r="AR2358" s="41">
        <v>0</v>
      </c>
      <c r="AS2358" s="41">
        <v>2</v>
      </c>
      <c r="AT2358" s="41">
        <v>0</v>
      </c>
      <c r="AU2358" s="41">
        <v>0</v>
      </c>
      <c r="AV2358" s="59">
        <f t="shared" si="438"/>
        <v>2</v>
      </c>
      <c r="AW2358" s="59">
        <f t="shared" si="439"/>
        <v>0.5</v>
      </c>
      <c r="AX2358" s="41">
        <v>128</v>
      </c>
      <c r="AY2358" s="41">
        <v>121</v>
      </c>
      <c r="AZ2358" s="41">
        <v>171</v>
      </c>
      <c r="BA2358" s="41">
        <v>77</v>
      </c>
      <c r="BB2358" s="60">
        <f t="shared" si="440"/>
        <v>497</v>
      </c>
      <c r="BC2358" s="60">
        <f t="shared" si="441"/>
        <v>124.25</v>
      </c>
      <c r="BD2358" s="41">
        <f t="shared" si="442"/>
        <v>501</v>
      </c>
      <c r="BE2358" s="41">
        <f t="shared" si="443"/>
        <v>2.4437760779198736E-2</v>
      </c>
    </row>
    <row r="2359" spans="1:57" x14ac:dyDescent="0.25">
      <c r="A2359" s="41" t="s">
        <v>11307</v>
      </c>
      <c r="B2359" s="41" t="s">
        <v>11020</v>
      </c>
      <c r="C2359" s="41">
        <v>1</v>
      </c>
      <c r="D2359" s="41">
        <v>0</v>
      </c>
      <c r="E2359" s="41" t="s">
        <v>11308</v>
      </c>
      <c r="F2359" s="41">
        <v>100</v>
      </c>
      <c r="G2359" s="41">
        <v>100</v>
      </c>
      <c r="H2359" s="41" t="s">
        <v>1552</v>
      </c>
      <c r="I2359" s="41" t="s">
        <v>11022</v>
      </c>
      <c r="J2359" s="41" t="s">
        <v>11022</v>
      </c>
      <c r="K2359" s="41" t="s">
        <v>762</v>
      </c>
      <c r="L2359" s="41" t="s">
        <v>762</v>
      </c>
      <c r="M2359" s="41" t="s">
        <v>762</v>
      </c>
      <c r="N2359" s="41" t="s">
        <v>762</v>
      </c>
      <c r="O2359" s="41" t="s">
        <v>762</v>
      </c>
      <c r="P2359" s="41" t="s">
        <v>11022</v>
      </c>
      <c r="Q2359" s="41" t="s">
        <v>11022</v>
      </c>
      <c r="R2359" s="41" t="s">
        <v>11022</v>
      </c>
      <c r="S2359" s="41" t="s">
        <v>11022</v>
      </c>
      <c r="T2359" s="41" t="s">
        <v>11022</v>
      </c>
      <c r="U2359" s="41" t="s">
        <v>11022</v>
      </c>
      <c r="V2359" s="41" t="s">
        <v>11022</v>
      </c>
      <c r="W2359" s="41" t="s">
        <v>11309</v>
      </c>
      <c r="X2359" s="41" t="s">
        <v>11310</v>
      </c>
      <c r="Y2359" s="41" t="s">
        <v>11310</v>
      </c>
      <c r="Z2359" s="41">
        <v>0</v>
      </c>
      <c r="AA2359" s="41">
        <v>0</v>
      </c>
      <c r="AB2359" s="41">
        <v>0</v>
      </c>
      <c r="AC2359" s="41">
        <v>0</v>
      </c>
      <c r="AD2359" s="56">
        <f t="shared" si="432"/>
        <v>0</v>
      </c>
      <c r="AE2359" s="56">
        <f t="shared" si="433"/>
        <v>0</v>
      </c>
      <c r="AF2359" s="41">
        <v>1</v>
      </c>
      <c r="AG2359" s="41">
        <v>0</v>
      </c>
      <c r="AH2359" s="41">
        <v>0</v>
      </c>
      <c r="AI2359" s="41">
        <v>1</v>
      </c>
      <c r="AJ2359" s="57">
        <f t="shared" si="434"/>
        <v>2</v>
      </c>
      <c r="AK2359" s="57">
        <f t="shared" si="435"/>
        <v>0.5</v>
      </c>
      <c r="AL2359" s="41">
        <v>1</v>
      </c>
      <c r="AM2359" s="41">
        <v>0</v>
      </c>
      <c r="AN2359" s="41">
        <v>1</v>
      </c>
      <c r="AO2359" s="41">
        <v>0</v>
      </c>
      <c r="AP2359" s="58">
        <f t="shared" si="436"/>
        <v>2</v>
      </c>
      <c r="AQ2359" s="58">
        <f t="shared" si="437"/>
        <v>0.5</v>
      </c>
      <c r="AR2359" s="41">
        <v>0</v>
      </c>
      <c r="AS2359" s="41">
        <v>1</v>
      </c>
      <c r="AT2359" s="41">
        <v>2</v>
      </c>
      <c r="AU2359" s="41">
        <v>2</v>
      </c>
      <c r="AV2359" s="59">
        <f t="shared" si="438"/>
        <v>5</v>
      </c>
      <c r="AW2359" s="59">
        <f t="shared" si="439"/>
        <v>1.25</v>
      </c>
      <c r="AX2359" s="41">
        <v>31</v>
      </c>
      <c r="AY2359" s="41">
        <v>22</v>
      </c>
      <c r="AZ2359" s="41">
        <v>36</v>
      </c>
      <c r="BA2359" s="41">
        <v>40</v>
      </c>
      <c r="BB2359" s="60">
        <f t="shared" si="440"/>
        <v>129</v>
      </c>
      <c r="BC2359" s="60">
        <f t="shared" si="441"/>
        <v>32.25</v>
      </c>
      <c r="BD2359" s="41">
        <f t="shared" si="442"/>
        <v>138</v>
      </c>
      <c r="BE2359" s="41">
        <f t="shared" si="443"/>
        <v>6.7313592565457596E-3</v>
      </c>
    </row>
    <row r="2360" spans="1:57" x14ac:dyDescent="0.25">
      <c r="A2360" s="41" t="s">
        <v>12029</v>
      </c>
      <c r="B2360" s="41" t="s">
        <v>11020</v>
      </c>
      <c r="C2360" s="41">
        <v>1</v>
      </c>
      <c r="D2360" s="41">
        <v>0</v>
      </c>
      <c r="E2360" s="41" t="s">
        <v>12030</v>
      </c>
      <c r="F2360" s="41">
        <v>100</v>
      </c>
      <c r="G2360" s="41">
        <v>100</v>
      </c>
      <c r="H2360" s="41" t="s">
        <v>1552</v>
      </c>
      <c r="I2360" s="41" t="s">
        <v>11022</v>
      </c>
      <c r="J2360" s="41" t="s">
        <v>11022</v>
      </c>
      <c r="K2360" s="41" t="s">
        <v>762</v>
      </c>
      <c r="L2360" s="41" t="s">
        <v>762</v>
      </c>
      <c r="M2360" s="41" t="s">
        <v>762</v>
      </c>
      <c r="N2360" s="41" t="s">
        <v>762</v>
      </c>
      <c r="O2360" s="41" t="s">
        <v>762</v>
      </c>
      <c r="P2360" s="41" t="s">
        <v>11022</v>
      </c>
      <c r="Q2360" s="41" t="s">
        <v>11022</v>
      </c>
      <c r="R2360" s="41" t="s">
        <v>11022</v>
      </c>
      <c r="S2360" s="41" t="s">
        <v>11022</v>
      </c>
      <c r="T2360" s="41" t="s">
        <v>11022</v>
      </c>
      <c r="U2360" s="41" t="s">
        <v>11022</v>
      </c>
      <c r="V2360" s="41" t="s">
        <v>11022</v>
      </c>
      <c r="W2360" s="41" t="s">
        <v>12031</v>
      </c>
      <c r="X2360" s="41" t="s">
        <v>12032</v>
      </c>
      <c r="Y2360" s="41" t="s">
        <v>12032</v>
      </c>
      <c r="Z2360" s="41">
        <v>0</v>
      </c>
      <c r="AA2360" s="41">
        <v>0</v>
      </c>
      <c r="AB2360" s="41">
        <v>0</v>
      </c>
      <c r="AC2360" s="41">
        <v>0</v>
      </c>
      <c r="AD2360" s="56">
        <f t="shared" si="432"/>
        <v>0</v>
      </c>
      <c r="AE2360" s="56">
        <f t="shared" si="433"/>
        <v>0</v>
      </c>
      <c r="AF2360" s="41">
        <v>1</v>
      </c>
      <c r="AG2360" s="41">
        <v>0</v>
      </c>
      <c r="AH2360" s="41">
        <v>0</v>
      </c>
      <c r="AI2360" s="41">
        <v>0</v>
      </c>
      <c r="AJ2360" s="57">
        <f t="shared" si="434"/>
        <v>1</v>
      </c>
      <c r="AK2360" s="57">
        <f t="shared" si="435"/>
        <v>0.25</v>
      </c>
      <c r="AL2360" s="41">
        <v>0</v>
      </c>
      <c r="AM2360" s="41">
        <v>0</v>
      </c>
      <c r="AN2360" s="41">
        <v>0</v>
      </c>
      <c r="AO2360" s="41">
        <v>1</v>
      </c>
      <c r="AP2360" s="58">
        <f t="shared" si="436"/>
        <v>1</v>
      </c>
      <c r="AQ2360" s="58">
        <f t="shared" si="437"/>
        <v>0.25</v>
      </c>
      <c r="AR2360" s="41">
        <v>3</v>
      </c>
      <c r="AS2360" s="41">
        <v>15</v>
      </c>
      <c r="AT2360" s="41">
        <v>20</v>
      </c>
      <c r="AU2360" s="41">
        <v>82</v>
      </c>
      <c r="AV2360" s="59">
        <f t="shared" si="438"/>
        <v>120</v>
      </c>
      <c r="AW2360" s="59">
        <f t="shared" si="439"/>
        <v>30</v>
      </c>
      <c r="AX2360" s="41">
        <v>43</v>
      </c>
      <c r="AY2360" s="41">
        <v>69</v>
      </c>
      <c r="AZ2360" s="41">
        <v>55</v>
      </c>
      <c r="BA2360" s="41">
        <v>101</v>
      </c>
      <c r="BB2360" s="60">
        <f t="shared" si="440"/>
        <v>268</v>
      </c>
      <c r="BC2360" s="60">
        <f t="shared" si="441"/>
        <v>67</v>
      </c>
      <c r="BD2360" s="41">
        <f t="shared" si="442"/>
        <v>390</v>
      </c>
      <c r="BE2360" s="41">
        <f t="shared" si="443"/>
        <v>1.9023406594585839E-2</v>
      </c>
    </row>
    <row r="2361" spans="1:57" x14ac:dyDescent="0.25">
      <c r="A2361" s="41" t="s">
        <v>13686</v>
      </c>
      <c r="B2361" s="41" t="s">
        <v>11020</v>
      </c>
      <c r="C2361" s="41">
        <v>1</v>
      </c>
      <c r="D2361" s="41">
        <v>0</v>
      </c>
      <c r="E2361" s="41" t="s">
        <v>13687</v>
      </c>
      <c r="F2361" s="41">
        <v>100</v>
      </c>
      <c r="G2361" s="41">
        <v>100</v>
      </c>
      <c r="H2361" s="41" t="s">
        <v>759</v>
      </c>
      <c r="I2361" s="41" t="s">
        <v>11022</v>
      </c>
      <c r="J2361" s="41" t="s">
        <v>11022</v>
      </c>
      <c r="K2361" s="41" t="s">
        <v>762</v>
      </c>
      <c r="L2361" s="41" t="s">
        <v>762</v>
      </c>
      <c r="M2361" s="41" t="s">
        <v>762</v>
      </c>
      <c r="N2361" s="41" t="s">
        <v>762</v>
      </c>
      <c r="O2361" s="41" t="s">
        <v>762</v>
      </c>
      <c r="P2361" s="41" t="s">
        <v>11022</v>
      </c>
      <c r="Q2361" s="41" t="s">
        <v>11022</v>
      </c>
      <c r="R2361" s="41" t="s">
        <v>11022</v>
      </c>
      <c r="S2361" s="41" t="s">
        <v>11022</v>
      </c>
      <c r="T2361" s="41" t="s">
        <v>11022</v>
      </c>
      <c r="U2361" s="41" t="s">
        <v>11022</v>
      </c>
      <c r="V2361" s="41" t="s">
        <v>11022</v>
      </c>
      <c r="W2361" s="41" t="s">
        <v>13688</v>
      </c>
      <c r="X2361" s="41" t="s">
        <v>13689</v>
      </c>
      <c r="Y2361" s="41" t="s">
        <v>13689</v>
      </c>
      <c r="Z2361" s="41">
        <v>0</v>
      </c>
      <c r="AA2361" s="41">
        <v>0</v>
      </c>
      <c r="AB2361" s="41">
        <v>1</v>
      </c>
      <c r="AC2361" s="41">
        <v>0</v>
      </c>
      <c r="AD2361" s="56">
        <f t="shared" si="432"/>
        <v>1</v>
      </c>
      <c r="AE2361" s="56">
        <f t="shared" si="433"/>
        <v>0.25</v>
      </c>
      <c r="AF2361" s="41">
        <v>0</v>
      </c>
      <c r="AG2361" s="41">
        <v>0</v>
      </c>
      <c r="AH2361" s="41">
        <v>0</v>
      </c>
      <c r="AI2361" s="41">
        <v>0</v>
      </c>
      <c r="AJ2361" s="57">
        <f t="shared" si="434"/>
        <v>0</v>
      </c>
      <c r="AK2361" s="57">
        <f t="shared" si="435"/>
        <v>0</v>
      </c>
      <c r="AL2361" s="41">
        <v>0</v>
      </c>
      <c r="AM2361" s="41">
        <v>0</v>
      </c>
      <c r="AN2361" s="41">
        <v>0</v>
      </c>
      <c r="AO2361" s="41">
        <v>0</v>
      </c>
      <c r="AP2361" s="58">
        <f t="shared" si="436"/>
        <v>0</v>
      </c>
      <c r="AQ2361" s="58">
        <f t="shared" si="437"/>
        <v>0</v>
      </c>
      <c r="AR2361" s="41">
        <v>0</v>
      </c>
      <c r="AS2361" s="41">
        <v>0</v>
      </c>
      <c r="AT2361" s="41">
        <v>0</v>
      </c>
      <c r="AU2361" s="41">
        <v>0</v>
      </c>
      <c r="AV2361" s="59">
        <f t="shared" si="438"/>
        <v>0</v>
      </c>
      <c r="AW2361" s="59">
        <f t="shared" si="439"/>
        <v>0</v>
      </c>
      <c r="AX2361" s="41">
        <v>57</v>
      </c>
      <c r="AY2361" s="41">
        <v>37</v>
      </c>
      <c r="AZ2361" s="41">
        <v>39</v>
      </c>
      <c r="BA2361" s="41">
        <v>25</v>
      </c>
      <c r="BB2361" s="60">
        <f t="shared" si="440"/>
        <v>158</v>
      </c>
      <c r="BC2361" s="60">
        <f t="shared" si="441"/>
        <v>39.5</v>
      </c>
      <c r="BD2361" s="41">
        <f t="shared" si="442"/>
        <v>159</v>
      </c>
      <c r="BE2361" s="41">
        <f t="shared" si="443"/>
        <v>7.755696534715765E-3</v>
      </c>
    </row>
    <row r="2362" spans="1:57" x14ac:dyDescent="0.25">
      <c r="A2362" s="41" t="s">
        <v>11707</v>
      </c>
      <c r="B2362" s="41" t="s">
        <v>11020</v>
      </c>
      <c r="C2362" s="41">
        <v>1</v>
      </c>
      <c r="D2362" s="41">
        <v>0</v>
      </c>
      <c r="E2362" s="41" t="s">
        <v>11708</v>
      </c>
      <c r="F2362" s="41">
        <v>100</v>
      </c>
      <c r="G2362" s="41">
        <v>100</v>
      </c>
      <c r="H2362" s="41" t="s">
        <v>759</v>
      </c>
      <c r="I2362" s="41" t="s">
        <v>11022</v>
      </c>
      <c r="J2362" s="41" t="s">
        <v>11022</v>
      </c>
      <c r="K2362" s="41" t="s">
        <v>762</v>
      </c>
      <c r="L2362" s="41" t="s">
        <v>762</v>
      </c>
      <c r="M2362" s="41" t="s">
        <v>762</v>
      </c>
      <c r="N2362" s="41" t="s">
        <v>762</v>
      </c>
      <c r="O2362" s="41" t="s">
        <v>762</v>
      </c>
      <c r="P2362" s="41" t="s">
        <v>11022</v>
      </c>
      <c r="Q2362" s="41" t="s">
        <v>11022</v>
      </c>
      <c r="R2362" s="41" t="s">
        <v>11022</v>
      </c>
      <c r="S2362" s="41" t="s">
        <v>11022</v>
      </c>
      <c r="T2362" s="41" t="s">
        <v>11022</v>
      </c>
      <c r="U2362" s="41" t="s">
        <v>11022</v>
      </c>
      <c r="V2362" s="41" t="s">
        <v>11022</v>
      </c>
      <c r="W2362" s="41" t="s">
        <v>11709</v>
      </c>
      <c r="X2362" s="41" t="s">
        <v>11710</v>
      </c>
      <c r="Y2362" s="41" t="s">
        <v>11710</v>
      </c>
      <c r="Z2362" s="41">
        <v>0</v>
      </c>
      <c r="AA2362" s="41">
        <v>0</v>
      </c>
      <c r="AB2362" s="41">
        <v>0</v>
      </c>
      <c r="AC2362" s="41">
        <v>0</v>
      </c>
      <c r="AD2362" s="56">
        <f t="shared" si="432"/>
        <v>0</v>
      </c>
      <c r="AE2362" s="56">
        <f t="shared" si="433"/>
        <v>0</v>
      </c>
      <c r="AF2362" s="41">
        <v>0</v>
      </c>
      <c r="AG2362" s="41">
        <v>0</v>
      </c>
      <c r="AH2362" s="41">
        <v>2</v>
      </c>
      <c r="AI2362" s="41">
        <v>1</v>
      </c>
      <c r="AJ2362" s="57">
        <f t="shared" si="434"/>
        <v>3</v>
      </c>
      <c r="AK2362" s="57">
        <f t="shared" si="435"/>
        <v>0.75</v>
      </c>
      <c r="AL2362" s="41">
        <v>2</v>
      </c>
      <c r="AM2362" s="41">
        <v>7</v>
      </c>
      <c r="AN2362" s="41">
        <v>6</v>
      </c>
      <c r="AO2362" s="41">
        <v>2</v>
      </c>
      <c r="AP2362" s="58">
        <f t="shared" si="436"/>
        <v>17</v>
      </c>
      <c r="AQ2362" s="58">
        <f t="shared" si="437"/>
        <v>4.25</v>
      </c>
      <c r="AR2362" s="41">
        <v>18</v>
      </c>
      <c r="AS2362" s="41">
        <v>38</v>
      </c>
      <c r="AT2362" s="41">
        <v>145</v>
      </c>
      <c r="AU2362" s="41">
        <v>43</v>
      </c>
      <c r="AV2362" s="59">
        <f t="shared" si="438"/>
        <v>244</v>
      </c>
      <c r="AW2362" s="59">
        <f t="shared" si="439"/>
        <v>61</v>
      </c>
      <c r="AX2362" s="41">
        <v>63</v>
      </c>
      <c r="AY2362" s="41">
        <v>55</v>
      </c>
      <c r="AZ2362" s="41">
        <v>43</v>
      </c>
      <c r="BA2362" s="41">
        <v>43</v>
      </c>
      <c r="BB2362" s="60">
        <f t="shared" si="440"/>
        <v>204</v>
      </c>
      <c r="BC2362" s="60">
        <f t="shared" si="441"/>
        <v>51</v>
      </c>
      <c r="BD2362" s="41">
        <f t="shared" si="442"/>
        <v>468</v>
      </c>
      <c r="BE2362" s="41">
        <f t="shared" si="443"/>
        <v>2.282808791350301E-2</v>
      </c>
    </row>
    <row r="2363" spans="1:57" x14ac:dyDescent="0.25">
      <c r="A2363" s="41" t="s">
        <v>11085</v>
      </c>
      <c r="B2363" s="41" t="s">
        <v>11020</v>
      </c>
      <c r="C2363" s="41">
        <v>1</v>
      </c>
      <c r="D2363" s="41">
        <v>0</v>
      </c>
      <c r="E2363" s="41" t="s">
        <v>11086</v>
      </c>
      <c r="F2363" s="41">
        <v>100</v>
      </c>
      <c r="G2363" s="41">
        <v>100</v>
      </c>
      <c r="H2363" s="41" t="s">
        <v>1552</v>
      </c>
      <c r="I2363" s="41" t="s">
        <v>11022</v>
      </c>
      <c r="J2363" s="41" t="s">
        <v>11022</v>
      </c>
      <c r="K2363" s="41" t="s">
        <v>762</v>
      </c>
      <c r="L2363" s="41" t="s">
        <v>762</v>
      </c>
      <c r="M2363" s="41" t="s">
        <v>762</v>
      </c>
      <c r="N2363" s="41" t="s">
        <v>762</v>
      </c>
      <c r="O2363" s="41" t="s">
        <v>762</v>
      </c>
      <c r="P2363" s="41" t="s">
        <v>11022</v>
      </c>
      <c r="Q2363" s="41" t="s">
        <v>11022</v>
      </c>
      <c r="R2363" s="41" t="s">
        <v>11022</v>
      </c>
      <c r="S2363" s="41" t="s">
        <v>11022</v>
      </c>
      <c r="T2363" s="41" t="s">
        <v>11022</v>
      </c>
      <c r="U2363" s="41" t="s">
        <v>11022</v>
      </c>
      <c r="V2363" s="41" t="s">
        <v>11022</v>
      </c>
      <c r="W2363" s="41" t="s">
        <v>11087</v>
      </c>
      <c r="X2363" s="41" t="s">
        <v>11088</v>
      </c>
      <c r="Y2363" s="41" t="s">
        <v>11088</v>
      </c>
      <c r="Z2363" s="41">
        <v>64</v>
      </c>
      <c r="AA2363" s="41">
        <v>28</v>
      </c>
      <c r="AB2363" s="41">
        <v>32</v>
      </c>
      <c r="AC2363" s="41">
        <v>109</v>
      </c>
      <c r="AD2363" s="56">
        <f t="shared" si="432"/>
        <v>233</v>
      </c>
      <c r="AE2363" s="56">
        <f t="shared" si="433"/>
        <v>58.25</v>
      </c>
      <c r="AF2363" s="41">
        <v>13</v>
      </c>
      <c r="AG2363" s="41">
        <v>15</v>
      </c>
      <c r="AH2363" s="41">
        <v>1</v>
      </c>
      <c r="AI2363" s="41">
        <v>4</v>
      </c>
      <c r="AJ2363" s="57">
        <f t="shared" si="434"/>
        <v>33</v>
      </c>
      <c r="AK2363" s="57">
        <f t="shared" si="435"/>
        <v>8.25</v>
      </c>
      <c r="AL2363" s="41">
        <v>5</v>
      </c>
      <c r="AM2363" s="41">
        <v>0</v>
      </c>
      <c r="AN2363" s="41">
        <v>2</v>
      </c>
      <c r="AO2363" s="41">
        <v>1</v>
      </c>
      <c r="AP2363" s="58">
        <f t="shared" si="436"/>
        <v>8</v>
      </c>
      <c r="AQ2363" s="58">
        <f t="shared" si="437"/>
        <v>2</v>
      </c>
      <c r="AR2363" s="41">
        <v>5</v>
      </c>
      <c r="AS2363" s="41">
        <v>1</v>
      </c>
      <c r="AT2363" s="41">
        <v>0</v>
      </c>
      <c r="AU2363" s="41">
        <v>23</v>
      </c>
      <c r="AV2363" s="59">
        <f t="shared" si="438"/>
        <v>29</v>
      </c>
      <c r="AW2363" s="59">
        <f t="shared" si="439"/>
        <v>7.25</v>
      </c>
      <c r="AX2363" s="41">
        <v>0</v>
      </c>
      <c r="AY2363" s="41">
        <v>0</v>
      </c>
      <c r="AZ2363" s="41">
        <v>2</v>
      </c>
      <c r="BA2363" s="41">
        <v>0</v>
      </c>
      <c r="BB2363" s="60">
        <f t="shared" si="440"/>
        <v>2</v>
      </c>
      <c r="BC2363" s="60">
        <f t="shared" si="441"/>
        <v>0.5</v>
      </c>
      <c r="BD2363" s="41">
        <f t="shared" si="442"/>
        <v>305</v>
      </c>
      <c r="BE2363" s="41">
        <f t="shared" si="443"/>
        <v>1.4877279516278669E-2</v>
      </c>
    </row>
    <row r="2364" spans="1:57" x14ac:dyDescent="0.25">
      <c r="A2364" s="41" t="s">
        <v>11628</v>
      </c>
      <c r="B2364" s="41" t="s">
        <v>11020</v>
      </c>
      <c r="C2364" s="41">
        <v>1</v>
      </c>
      <c r="D2364" s="41">
        <v>0</v>
      </c>
      <c r="E2364" s="41" t="s">
        <v>11629</v>
      </c>
      <c r="F2364" s="41">
        <v>100</v>
      </c>
      <c r="G2364" s="41">
        <v>100</v>
      </c>
      <c r="H2364" s="41" t="s">
        <v>1552</v>
      </c>
      <c r="I2364" s="41" t="s">
        <v>11022</v>
      </c>
      <c r="J2364" s="41" t="s">
        <v>11022</v>
      </c>
      <c r="K2364" s="41" t="s">
        <v>762</v>
      </c>
      <c r="L2364" s="41" t="s">
        <v>762</v>
      </c>
      <c r="M2364" s="41" t="s">
        <v>762</v>
      </c>
      <c r="N2364" s="41" t="s">
        <v>762</v>
      </c>
      <c r="O2364" s="41" t="s">
        <v>762</v>
      </c>
      <c r="P2364" s="41" t="s">
        <v>11022</v>
      </c>
      <c r="Q2364" s="41" t="s">
        <v>11022</v>
      </c>
      <c r="R2364" s="41" t="s">
        <v>11022</v>
      </c>
      <c r="S2364" s="41" t="s">
        <v>11022</v>
      </c>
      <c r="T2364" s="41" t="s">
        <v>11022</v>
      </c>
      <c r="U2364" s="41" t="s">
        <v>11022</v>
      </c>
      <c r="V2364" s="41" t="s">
        <v>11022</v>
      </c>
      <c r="W2364" s="41" t="s">
        <v>11629</v>
      </c>
      <c r="X2364" s="41" t="s">
        <v>11630</v>
      </c>
      <c r="Y2364" s="41" t="s">
        <v>11630</v>
      </c>
      <c r="Z2364" s="41">
        <v>0</v>
      </c>
      <c r="AA2364" s="41">
        <v>0</v>
      </c>
      <c r="AB2364" s="41">
        <v>0</v>
      </c>
      <c r="AC2364" s="41">
        <v>0</v>
      </c>
      <c r="AD2364" s="56">
        <f t="shared" si="432"/>
        <v>0</v>
      </c>
      <c r="AE2364" s="56">
        <f t="shared" si="433"/>
        <v>0</v>
      </c>
      <c r="AF2364" s="41">
        <v>2</v>
      </c>
      <c r="AG2364" s="41">
        <v>1</v>
      </c>
      <c r="AH2364" s="41">
        <v>0</v>
      </c>
      <c r="AI2364" s="41">
        <v>1</v>
      </c>
      <c r="AJ2364" s="57">
        <f t="shared" si="434"/>
        <v>4</v>
      </c>
      <c r="AK2364" s="57">
        <f t="shared" si="435"/>
        <v>1</v>
      </c>
      <c r="AL2364" s="41">
        <v>1</v>
      </c>
      <c r="AM2364" s="41">
        <v>2</v>
      </c>
      <c r="AN2364" s="41">
        <v>0</v>
      </c>
      <c r="AO2364" s="41">
        <v>1</v>
      </c>
      <c r="AP2364" s="58">
        <f t="shared" si="436"/>
        <v>4</v>
      </c>
      <c r="AQ2364" s="58">
        <f t="shared" si="437"/>
        <v>1</v>
      </c>
      <c r="AR2364" s="41">
        <v>5</v>
      </c>
      <c r="AS2364" s="41">
        <v>8</v>
      </c>
      <c r="AT2364" s="41">
        <v>10</v>
      </c>
      <c r="AU2364" s="41">
        <v>7</v>
      </c>
      <c r="AV2364" s="59">
        <f t="shared" si="438"/>
        <v>30</v>
      </c>
      <c r="AW2364" s="59">
        <f t="shared" si="439"/>
        <v>7.5</v>
      </c>
      <c r="AX2364" s="41">
        <v>88</v>
      </c>
      <c r="AY2364" s="41">
        <v>34</v>
      </c>
      <c r="AZ2364" s="41">
        <v>28</v>
      </c>
      <c r="BA2364" s="41">
        <v>22</v>
      </c>
      <c r="BB2364" s="60">
        <f t="shared" si="440"/>
        <v>172</v>
      </c>
      <c r="BC2364" s="60">
        <f t="shared" si="441"/>
        <v>43</v>
      </c>
      <c r="BD2364" s="41">
        <f t="shared" si="442"/>
        <v>210</v>
      </c>
      <c r="BE2364" s="41">
        <f t="shared" si="443"/>
        <v>1.0243372781700068E-2</v>
      </c>
    </row>
    <row r="2365" spans="1:57" x14ac:dyDescent="0.25">
      <c r="A2365" s="41" t="s">
        <v>12709</v>
      </c>
      <c r="B2365" s="41" t="s">
        <v>11020</v>
      </c>
      <c r="C2365" s="41">
        <v>1</v>
      </c>
      <c r="D2365" s="41">
        <v>0</v>
      </c>
      <c r="E2365" s="41" t="s">
        <v>12710</v>
      </c>
      <c r="F2365" s="41">
        <v>100</v>
      </c>
      <c r="G2365" s="41">
        <v>100</v>
      </c>
      <c r="H2365" s="41" t="s">
        <v>759</v>
      </c>
      <c r="I2365" s="41" t="s">
        <v>11022</v>
      </c>
      <c r="J2365" s="41" t="s">
        <v>11022</v>
      </c>
      <c r="K2365" s="41" t="s">
        <v>762</v>
      </c>
      <c r="L2365" s="41" t="s">
        <v>762</v>
      </c>
      <c r="M2365" s="41" t="s">
        <v>762</v>
      </c>
      <c r="N2365" s="41" t="s">
        <v>762</v>
      </c>
      <c r="O2365" s="41" t="s">
        <v>762</v>
      </c>
      <c r="P2365" s="41" t="s">
        <v>11022</v>
      </c>
      <c r="Q2365" s="41" t="s">
        <v>11022</v>
      </c>
      <c r="R2365" s="41" t="s">
        <v>11022</v>
      </c>
      <c r="S2365" s="41" t="s">
        <v>11022</v>
      </c>
      <c r="T2365" s="41" t="s">
        <v>11022</v>
      </c>
      <c r="U2365" s="41" t="s">
        <v>11022</v>
      </c>
      <c r="V2365" s="41" t="s">
        <v>11022</v>
      </c>
      <c r="W2365" s="41" t="s">
        <v>12711</v>
      </c>
      <c r="X2365" s="41" t="s">
        <v>12712</v>
      </c>
      <c r="Y2365" s="41" t="s">
        <v>12712</v>
      </c>
      <c r="Z2365" s="41">
        <v>12</v>
      </c>
      <c r="AA2365" s="41">
        <v>5</v>
      </c>
      <c r="AB2365" s="41">
        <v>7</v>
      </c>
      <c r="AC2365" s="41">
        <v>9</v>
      </c>
      <c r="AD2365" s="56">
        <f t="shared" si="432"/>
        <v>33</v>
      </c>
      <c r="AE2365" s="56">
        <f t="shared" si="433"/>
        <v>8.25</v>
      </c>
      <c r="AF2365" s="41">
        <v>6</v>
      </c>
      <c r="AG2365" s="41">
        <v>9</v>
      </c>
      <c r="AH2365" s="41">
        <v>1</v>
      </c>
      <c r="AI2365" s="41">
        <v>3</v>
      </c>
      <c r="AJ2365" s="57">
        <f t="shared" si="434"/>
        <v>19</v>
      </c>
      <c r="AK2365" s="57">
        <f t="shared" si="435"/>
        <v>4.75</v>
      </c>
      <c r="AL2365" s="41">
        <v>0</v>
      </c>
      <c r="AM2365" s="41">
        <v>0</v>
      </c>
      <c r="AN2365" s="41">
        <v>3</v>
      </c>
      <c r="AO2365" s="41">
        <v>0</v>
      </c>
      <c r="AP2365" s="58">
        <f t="shared" si="436"/>
        <v>3</v>
      </c>
      <c r="AQ2365" s="58">
        <f t="shared" si="437"/>
        <v>0.75</v>
      </c>
      <c r="AR2365" s="41">
        <v>0</v>
      </c>
      <c r="AS2365" s="41">
        <v>0</v>
      </c>
      <c r="AT2365" s="41">
        <v>0</v>
      </c>
      <c r="AU2365" s="41">
        <v>0</v>
      </c>
      <c r="AV2365" s="59">
        <f t="shared" si="438"/>
        <v>0</v>
      </c>
      <c r="AW2365" s="59">
        <f t="shared" si="439"/>
        <v>0</v>
      </c>
      <c r="AX2365" s="41">
        <v>0</v>
      </c>
      <c r="AY2365" s="41">
        <v>1</v>
      </c>
      <c r="AZ2365" s="41">
        <v>0</v>
      </c>
      <c r="BA2365" s="41">
        <v>0</v>
      </c>
      <c r="BB2365" s="60">
        <f t="shared" si="440"/>
        <v>1</v>
      </c>
      <c r="BC2365" s="60">
        <f t="shared" si="441"/>
        <v>0.25</v>
      </c>
      <c r="BD2365" s="41">
        <f t="shared" si="442"/>
        <v>56</v>
      </c>
      <c r="BE2365" s="41">
        <f t="shared" si="443"/>
        <v>2.7315660751200182E-3</v>
      </c>
    </row>
    <row r="2366" spans="1:57" x14ac:dyDescent="0.25">
      <c r="A2366" s="41" t="s">
        <v>12970</v>
      </c>
      <c r="B2366" s="41" t="s">
        <v>11020</v>
      </c>
      <c r="C2366" s="41">
        <v>1</v>
      </c>
      <c r="D2366" s="41">
        <v>0</v>
      </c>
      <c r="E2366" s="41" t="s">
        <v>12971</v>
      </c>
      <c r="F2366" s="41">
        <v>100</v>
      </c>
      <c r="G2366" s="41">
        <v>100</v>
      </c>
      <c r="H2366" s="41" t="s">
        <v>759</v>
      </c>
      <c r="I2366" s="41" t="s">
        <v>11022</v>
      </c>
      <c r="J2366" s="41" t="s">
        <v>11022</v>
      </c>
      <c r="K2366" s="41" t="s">
        <v>762</v>
      </c>
      <c r="L2366" s="41" t="s">
        <v>762</v>
      </c>
      <c r="M2366" s="41" t="s">
        <v>762</v>
      </c>
      <c r="N2366" s="41" t="s">
        <v>762</v>
      </c>
      <c r="O2366" s="41" t="s">
        <v>762</v>
      </c>
      <c r="P2366" s="41" t="s">
        <v>11022</v>
      </c>
      <c r="Q2366" s="41" t="s">
        <v>11022</v>
      </c>
      <c r="R2366" s="41" t="s">
        <v>11022</v>
      </c>
      <c r="S2366" s="41" t="s">
        <v>11022</v>
      </c>
      <c r="T2366" s="41" t="s">
        <v>11022</v>
      </c>
      <c r="U2366" s="41" t="s">
        <v>11022</v>
      </c>
      <c r="V2366" s="41" t="s">
        <v>11022</v>
      </c>
      <c r="W2366" s="41" t="s">
        <v>12972</v>
      </c>
      <c r="X2366" s="41" t="s">
        <v>12973</v>
      </c>
      <c r="Y2366" s="41" t="s">
        <v>12973</v>
      </c>
      <c r="Z2366" s="41">
        <v>32</v>
      </c>
      <c r="AA2366" s="41">
        <v>3</v>
      </c>
      <c r="AB2366" s="41">
        <v>10</v>
      </c>
      <c r="AC2366" s="41">
        <v>63</v>
      </c>
      <c r="AD2366" s="56">
        <f t="shared" si="432"/>
        <v>108</v>
      </c>
      <c r="AE2366" s="56">
        <f t="shared" si="433"/>
        <v>27</v>
      </c>
      <c r="AF2366" s="41">
        <v>29</v>
      </c>
      <c r="AG2366" s="41">
        <v>27</v>
      </c>
      <c r="AH2366" s="41">
        <v>13</v>
      </c>
      <c r="AI2366" s="41">
        <v>26</v>
      </c>
      <c r="AJ2366" s="57">
        <f t="shared" si="434"/>
        <v>95</v>
      </c>
      <c r="AK2366" s="57">
        <f t="shared" si="435"/>
        <v>23.75</v>
      </c>
      <c r="AL2366" s="41">
        <v>10</v>
      </c>
      <c r="AM2366" s="41">
        <v>15</v>
      </c>
      <c r="AN2366" s="41">
        <v>8</v>
      </c>
      <c r="AO2366" s="41">
        <v>3</v>
      </c>
      <c r="AP2366" s="58">
        <f t="shared" si="436"/>
        <v>36</v>
      </c>
      <c r="AQ2366" s="58">
        <f t="shared" si="437"/>
        <v>9</v>
      </c>
      <c r="AR2366" s="41">
        <v>1</v>
      </c>
      <c r="AS2366" s="41">
        <v>6</v>
      </c>
      <c r="AT2366" s="41">
        <v>5</v>
      </c>
      <c r="AU2366" s="41">
        <v>22</v>
      </c>
      <c r="AV2366" s="59">
        <f t="shared" si="438"/>
        <v>34</v>
      </c>
      <c r="AW2366" s="59">
        <f t="shared" si="439"/>
        <v>8.5</v>
      </c>
      <c r="AX2366" s="41">
        <v>12</v>
      </c>
      <c r="AY2366" s="41">
        <v>21</v>
      </c>
      <c r="AZ2366" s="41">
        <v>17</v>
      </c>
      <c r="BA2366" s="41">
        <v>8</v>
      </c>
      <c r="BB2366" s="60">
        <f t="shared" si="440"/>
        <v>58</v>
      </c>
      <c r="BC2366" s="60">
        <f t="shared" si="441"/>
        <v>14.5</v>
      </c>
      <c r="BD2366" s="41">
        <f t="shared" si="442"/>
        <v>331</v>
      </c>
      <c r="BE2366" s="41">
        <f t="shared" si="443"/>
        <v>1.6145506622584391E-2</v>
      </c>
    </row>
    <row r="2367" spans="1:57" x14ac:dyDescent="0.25">
      <c r="A2367" s="41" t="s">
        <v>13969</v>
      </c>
      <c r="B2367" s="41" t="s">
        <v>11020</v>
      </c>
      <c r="C2367" s="41">
        <v>1</v>
      </c>
      <c r="D2367" s="41">
        <v>0</v>
      </c>
      <c r="E2367" s="41" t="s">
        <v>13970</v>
      </c>
      <c r="F2367" s="41">
        <v>100</v>
      </c>
      <c r="G2367" s="41">
        <v>100</v>
      </c>
      <c r="H2367" s="41" t="s">
        <v>759</v>
      </c>
      <c r="I2367" s="41" t="s">
        <v>11022</v>
      </c>
      <c r="J2367" s="41" t="s">
        <v>11022</v>
      </c>
      <c r="K2367" s="41" t="s">
        <v>762</v>
      </c>
      <c r="L2367" s="41" t="s">
        <v>762</v>
      </c>
      <c r="M2367" s="41" t="s">
        <v>762</v>
      </c>
      <c r="N2367" s="41" t="s">
        <v>762</v>
      </c>
      <c r="O2367" s="41" t="s">
        <v>762</v>
      </c>
      <c r="P2367" s="41" t="s">
        <v>11022</v>
      </c>
      <c r="Q2367" s="41" t="s">
        <v>11022</v>
      </c>
      <c r="R2367" s="41" t="s">
        <v>11022</v>
      </c>
      <c r="S2367" s="41" t="s">
        <v>11022</v>
      </c>
      <c r="T2367" s="41" t="s">
        <v>11022</v>
      </c>
      <c r="U2367" s="41" t="s">
        <v>11022</v>
      </c>
      <c r="V2367" s="41" t="s">
        <v>11022</v>
      </c>
      <c r="W2367" s="41" t="s">
        <v>13971</v>
      </c>
      <c r="X2367" s="41" t="s">
        <v>13972</v>
      </c>
      <c r="Y2367" s="41" t="s">
        <v>13972</v>
      </c>
      <c r="Z2367" s="41">
        <v>106</v>
      </c>
      <c r="AA2367" s="41">
        <v>35</v>
      </c>
      <c r="AB2367" s="41">
        <v>38</v>
      </c>
      <c r="AC2367" s="41">
        <v>119</v>
      </c>
      <c r="AD2367" s="56">
        <f t="shared" si="432"/>
        <v>298</v>
      </c>
      <c r="AE2367" s="56">
        <f t="shared" si="433"/>
        <v>74.5</v>
      </c>
      <c r="AF2367" s="41">
        <v>108</v>
      </c>
      <c r="AG2367" s="41">
        <v>90</v>
      </c>
      <c r="AH2367" s="41">
        <v>21</v>
      </c>
      <c r="AI2367" s="41">
        <v>50</v>
      </c>
      <c r="AJ2367" s="57">
        <f t="shared" si="434"/>
        <v>269</v>
      </c>
      <c r="AK2367" s="57">
        <f t="shared" si="435"/>
        <v>67.25</v>
      </c>
      <c r="AL2367" s="41">
        <v>13</v>
      </c>
      <c r="AM2367" s="41">
        <v>13</v>
      </c>
      <c r="AN2367" s="41">
        <v>17</v>
      </c>
      <c r="AO2367" s="41">
        <v>6</v>
      </c>
      <c r="AP2367" s="58">
        <f t="shared" si="436"/>
        <v>49</v>
      </c>
      <c r="AQ2367" s="58">
        <f t="shared" si="437"/>
        <v>12.25</v>
      </c>
      <c r="AR2367" s="41">
        <v>4</v>
      </c>
      <c r="AS2367" s="41">
        <v>4</v>
      </c>
      <c r="AT2367" s="41">
        <v>6</v>
      </c>
      <c r="AU2367" s="41">
        <v>20</v>
      </c>
      <c r="AV2367" s="59">
        <f t="shared" si="438"/>
        <v>34</v>
      </c>
      <c r="AW2367" s="59">
        <f t="shared" si="439"/>
        <v>8.5</v>
      </c>
      <c r="AX2367" s="41">
        <v>3</v>
      </c>
      <c r="AY2367" s="41">
        <v>10</v>
      </c>
      <c r="AZ2367" s="41">
        <v>4</v>
      </c>
      <c r="BA2367" s="41">
        <v>3</v>
      </c>
      <c r="BB2367" s="60">
        <f t="shared" si="440"/>
        <v>20</v>
      </c>
      <c r="BC2367" s="60">
        <f t="shared" si="441"/>
        <v>5</v>
      </c>
      <c r="BD2367" s="41">
        <f t="shared" si="442"/>
        <v>670</v>
      </c>
      <c r="BE2367" s="41">
        <f t="shared" si="443"/>
        <v>3.2681236970185927E-2</v>
      </c>
    </row>
    <row r="2368" spans="1:57" x14ac:dyDescent="0.25">
      <c r="A2368" s="41" t="s">
        <v>13150</v>
      </c>
      <c r="B2368" s="41" t="s">
        <v>11020</v>
      </c>
      <c r="C2368" s="41">
        <v>1</v>
      </c>
      <c r="D2368" s="41">
        <v>0</v>
      </c>
      <c r="E2368" s="41" t="s">
        <v>13151</v>
      </c>
      <c r="F2368" s="41">
        <v>100</v>
      </c>
      <c r="G2368" s="41">
        <v>100</v>
      </c>
      <c r="H2368" s="41" t="s">
        <v>759</v>
      </c>
      <c r="I2368" s="41" t="s">
        <v>11022</v>
      </c>
      <c r="J2368" s="41" t="s">
        <v>11022</v>
      </c>
      <c r="K2368" s="41" t="s">
        <v>762</v>
      </c>
      <c r="L2368" s="41" t="s">
        <v>762</v>
      </c>
      <c r="M2368" s="41" t="s">
        <v>762</v>
      </c>
      <c r="N2368" s="41" t="s">
        <v>762</v>
      </c>
      <c r="O2368" s="41" t="s">
        <v>762</v>
      </c>
      <c r="P2368" s="41" t="s">
        <v>11022</v>
      </c>
      <c r="Q2368" s="41" t="s">
        <v>11022</v>
      </c>
      <c r="R2368" s="41" t="s">
        <v>11022</v>
      </c>
      <c r="S2368" s="41" t="s">
        <v>11022</v>
      </c>
      <c r="T2368" s="41" t="s">
        <v>11022</v>
      </c>
      <c r="U2368" s="41" t="s">
        <v>11022</v>
      </c>
      <c r="V2368" s="41" t="s">
        <v>11022</v>
      </c>
      <c r="W2368" s="41" t="s">
        <v>13151</v>
      </c>
      <c r="X2368" s="41" t="s">
        <v>13152</v>
      </c>
      <c r="Y2368" s="41" t="s">
        <v>13152</v>
      </c>
      <c r="Z2368" s="41">
        <v>203</v>
      </c>
      <c r="AA2368" s="41">
        <v>83</v>
      </c>
      <c r="AB2368" s="41">
        <v>404</v>
      </c>
      <c r="AC2368" s="41">
        <v>103</v>
      </c>
      <c r="AD2368" s="56">
        <f t="shared" si="432"/>
        <v>793</v>
      </c>
      <c r="AE2368" s="56">
        <f t="shared" si="433"/>
        <v>198.25</v>
      </c>
      <c r="AF2368" s="41">
        <v>13</v>
      </c>
      <c r="AG2368" s="41">
        <v>6</v>
      </c>
      <c r="AH2368" s="41">
        <v>10</v>
      </c>
      <c r="AI2368" s="41">
        <v>1</v>
      </c>
      <c r="AJ2368" s="57">
        <f t="shared" si="434"/>
        <v>30</v>
      </c>
      <c r="AK2368" s="57">
        <f t="shared" si="435"/>
        <v>7.5</v>
      </c>
      <c r="AL2368" s="41">
        <v>0</v>
      </c>
      <c r="AM2368" s="41">
        <v>7</v>
      </c>
      <c r="AN2368" s="41">
        <v>1</v>
      </c>
      <c r="AO2368" s="41">
        <v>1</v>
      </c>
      <c r="AP2368" s="58">
        <f t="shared" si="436"/>
        <v>9</v>
      </c>
      <c r="AQ2368" s="58">
        <f t="shared" si="437"/>
        <v>2.25</v>
      </c>
      <c r="AR2368" s="41">
        <v>0</v>
      </c>
      <c r="AS2368" s="41">
        <v>0</v>
      </c>
      <c r="AT2368" s="41">
        <v>0</v>
      </c>
      <c r="AU2368" s="41">
        <v>0</v>
      </c>
      <c r="AV2368" s="59">
        <f t="shared" si="438"/>
        <v>0</v>
      </c>
      <c r="AW2368" s="59">
        <f t="shared" si="439"/>
        <v>0</v>
      </c>
      <c r="AX2368" s="41">
        <v>0</v>
      </c>
      <c r="AY2368" s="41">
        <v>0</v>
      </c>
      <c r="AZ2368" s="41">
        <v>0</v>
      </c>
      <c r="BA2368" s="41">
        <v>2</v>
      </c>
      <c r="BB2368" s="60">
        <f t="shared" si="440"/>
        <v>2</v>
      </c>
      <c r="BC2368" s="60">
        <f t="shared" si="441"/>
        <v>0.5</v>
      </c>
      <c r="BD2368" s="41">
        <f t="shared" si="442"/>
        <v>834</v>
      </c>
      <c r="BE2368" s="41">
        <f t="shared" si="443"/>
        <v>4.0680823333037415E-2</v>
      </c>
    </row>
    <row r="2369" spans="1:57" x14ac:dyDescent="0.25">
      <c r="A2369" s="41" t="s">
        <v>12475</v>
      </c>
      <c r="B2369" s="41" t="s">
        <v>11020</v>
      </c>
      <c r="C2369" s="41">
        <v>1</v>
      </c>
      <c r="D2369" s="41">
        <v>0</v>
      </c>
      <c r="E2369" s="41" t="s">
        <v>12476</v>
      </c>
      <c r="F2369" s="41">
        <v>100</v>
      </c>
      <c r="G2369" s="41">
        <v>100</v>
      </c>
      <c r="H2369" s="41" t="s">
        <v>759</v>
      </c>
      <c r="I2369" s="41" t="s">
        <v>11022</v>
      </c>
      <c r="J2369" s="41" t="s">
        <v>11022</v>
      </c>
      <c r="K2369" s="41" t="s">
        <v>762</v>
      </c>
      <c r="L2369" s="41" t="s">
        <v>762</v>
      </c>
      <c r="M2369" s="41" t="s">
        <v>762</v>
      </c>
      <c r="N2369" s="41" t="s">
        <v>762</v>
      </c>
      <c r="O2369" s="41" t="s">
        <v>762</v>
      </c>
      <c r="P2369" s="41" t="s">
        <v>11022</v>
      </c>
      <c r="Q2369" s="41" t="s">
        <v>11022</v>
      </c>
      <c r="R2369" s="41" t="s">
        <v>11022</v>
      </c>
      <c r="S2369" s="41" t="s">
        <v>11022</v>
      </c>
      <c r="T2369" s="41" t="s">
        <v>11022</v>
      </c>
      <c r="U2369" s="41" t="s">
        <v>11022</v>
      </c>
      <c r="V2369" s="41" t="s">
        <v>11022</v>
      </c>
      <c r="W2369" s="41" t="s">
        <v>12477</v>
      </c>
      <c r="X2369" s="41" t="s">
        <v>12478</v>
      </c>
      <c r="Y2369" s="41" t="s">
        <v>12478</v>
      </c>
      <c r="Z2369" s="41">
        <v>65</v>
      </c>
      <c r="AA2369" s="41">
        <v>37</v>
      </c>
      <c r="AB2369" s="41">
        <v>4</v>
      </c>
      <c r="AC2369" s="41">
        <v>63</v>
      </c>
      <c r="AD2369" s="56">
        <f t="shared" si="432"/>
        <v>169</v>
      </c>
      <c r="AE2369" s="56">
        <f t="shared" si="433"/>
        <v>42.25</v>
      </c>
      <c r="AF2369" s="41">
        <v>16</v>
      </c>
      <c r="AG2369" s="41">
        <v>7</v>
      </c>
      <c r="AH2369" s="41">
        <v>4</v>
      </c>
      <c r="AI2369" s="41">
        <v>2</v>
      </c>
      <c r="AJ2369" s="57">
        <f t="shared" si="434"/>
        <v>29</v>
      </c>
      <c r="AK2369" s="57">
        <f t="shared" si="435"/>
        <v>7.25</v>
      </c>
      <c r="AL2369" s="41">
        <v>0</v>
      </c>
      <c r="AM2369" s="41">
        <v>2</v>
      </c>
      <c r="AN2369" s="41">
        <v>0</v>
      </c>
      <c r="AO2369" s="41">
        <v>0</v>
      </c>
      <c r="AP2369" s="58">
        <f t="shared" si="436"/>
        <v>2</v>
      </c>
      <c r="AQ2369" s="58">
        <f t="shared" si="437"/>
        <v>0.5</v>
      </c>
      <c r="AR2369" s="41">
        <v>2</v>
      </c>
      <c r="AS2369" s="41">
        <v>0</v>
      </c>
      <c r="AT2369" s="41">
        <v>0</v>
      </c>
      <c r="AU2369" s="41">
        <v>0</v>
      </c>
      <c r="AV2369" s="59">
        <f t="shared" si="438"/>
        <v>2</v>
      </c>
      <c r="AW2369" s="59">
        <f t="shared" si="439"/>
        <v>0.5</v>
      </c>
      <c r="AX2369" s="41">
        <v>1</v>
      </c>
      <c r="AY2369" s="41">
        <v>1</v>
      </c>
      <c r="AZ2369" s="41">
        <v>0</v>
      </c>
      <c r="BA2369" s="41">
        <v>0</v>
      </c>
      <c r="BB2369" s="60">
        <f t="shared" si="440"/>
        <v>2</v>
      </c>
      <c r="BC2369" s="60">
        <f t="shared" si="441"/>
        <v>0.5</v>
      </c>
      <c r="BD2369" s="41">
        <f t="shared" si="442"/>
        <v>204</v>
      </c>
      <c r="BE2369" s="41">
        <f t="shared" si="443"/>
        <v>9.9507049879372089E-3</v>
      </c>
    </row>
    <row r="2370" spans="1:57" x14ac:dyDescent="0.25">
      <c r="A2370" s="41" t="s">
        <v>13624</v>
      </c>
      <c r="B2370" s="41" t="s">
        <v>11020</v>
      </c>
      <c r="C2370" s="41">
        <v>1</v>
      </c>
      <c r="D2370" s="41">
        <v>0</v>
      </c>
      <c r="E2370" s="41" t="s">
        <v>13625</v>
      </c>
      <c r="F2370" s="41">
        <v>100</v>
      </c>
      <c r="G2370" s="41">
        <v>100</v>
      </c>
      <c r="H2370" s="41" t="s">
        <v>759</v>
      </c>
      <c r="I2370" s="41" t="s">
        <v>11022</v>
      </c>
      <c r="J2370" s="41" t="s">
        <v>11022</v>
      </c>
      <c r="K2370" s="41" t="s">
        <v>762</v>
      </c>
      <c r="L2370" s="41" t="s">
        <v>762</v>
      </c>
      <c r="M2370" s="41" t="s">
        <v>762</v>
      </c>
      <c r="N2370" s="41" t="s">
        <v>762</v>
      </c>
      <c r="O2370" s="41" t="s">
        <v>762</v>
      </c>
      <c r="P2370" s="41" t="s">
        <v>11022</v>
      </c>
      <c r="Q2370" s="41" t="s">
        <v>11022</v>
      </c>
      <c r="R2370" s="41" t="s">
        <v>11022</v>
      </c>
      <c r="S2370" s="41" t="s">
        <v>11022</v>
      </c>
      <c r="T2370" s="41" t="s">
        <v>11022</v>
      </c>
      <c r="U2370" s="41" t="s">
        <v>11022</v>
      </c>
      <c r="V2370" s="41" t="s">
        <v>11022</v>
      </c>
      <c r="W2370" s="41" t="s">
        <v>13626</v>
      </c>
      <c r="X2370" s="41" t="s">
        <v>13627</v>
      </c>
      <c r="Y2370" s="41" t="s">
        <v>13627</v>
      </c>
      <c r="Z2370" s="41">
        <v>5</v>
      </c>
      <c r="AA2370" s="41">
        <v>3</v>
      </c>
      <c r="AB2370" s="41">
        <v>1</v>
      </c>
      <c r="AC2370" s="41">
        <v>7</v>
      </c>
      <c r="AD2370" s="56">
        <f t="shared" si="432"/>
        <v>16</v>
      </c>
      <c r="AE2370" s="56">
        <f t="shared" si="433"/>
        <v>4</v>
      </c>
      <c r="AF2370" s="41">
        <v>19</v>
      </c>
      <c r="AG2370" s="41">
        <v>12</v>
      </c>
      <c r="AH2370" s="41">
        <v>3</v>
      </c>
      <c r="AI2370" s="41">
        <v>9</v>
      </c>
      <c r="AJ2370" s="57">
        <f t="shared" si="434"/>
        <v>43</v>
      </c>
      <c r="AK2370" s="57">
        <f t="shared" si="435"/>
        <v>10.75</v>
      </c>
      <c r="AL2370" s="41">
        <v>3</v>
      </c>
      <c r="AM2370" s="41">
        <v>4</v>
      </c>
      <c r="AN2370" s="41">
        <v>4</v>
      </c>
      <c r="AO2370" s="41">
        <v>0</v>
      </c>
      <c r="AP2370" s="58">
        <f t="shared" si="436"/>
        <v>11</v>
      </c>
      <c r="AQ2370" s="58">
        <f t="shared" si="437"/>
        <v>2.75</v>
      </c>
      <c r="AR2370" s="41">
        <v>1</v>
      </c>
      <c r="AS2370" s="41">
        <v>0</v>
      </c>
      <c r="AT2370" s="41">
        <v>9</v>
      </c>
      <c r="AU2370" s="41">
        <v>1</v>
      </c>
      <c r="AV2370" s="59">
        <f t="shared" si="438"/>
        <v>11</v>
      </c>
      <c r="AW2370" s="59">
        <f t="shared" si="439"/>
        <v>2.75</v>
      </c>
      <c r="AX2370" s="41">
        <v>13</v>
      </c>
      <c r="AY2370" s="41">
        <v>5</v>
      </c>
      <c r="AZ2370" s="41">
        <v>6</v>
      </c>
      <c r="BA2370" s="41">
        <v>4</v>
      </c>
      <c r="BB2370" s="60">
        <f t="shared" si="440"/>
        <v>28</v>
      </c>
      <c r="BC2370" s="60">
        <f t="shared" si="441"/>
        <v>7</v>
      </c>
      <c r="BD2370" s="41">
        <f t="shared" si="442"/>
        <v>109</v>
      </c>
      <c r="BE2370" s="41">
        <f t="shared" si="443"/>
        <v>5.3167982533586068E-3</v>
      </c>
    </row>
    <row r="2371" spans="1:57" x14ac:dyDescent="0.25">
      <c r="A2371" s="41" t="s">
        <v>12252</v>
      </c>
      <c r="B2371" s="41" t="s">
        <v>11020</v>
      </c>
      <c r="C2371" s="41">
        <v>1</v>
      </c>
      <c r="D2371" s="41">
        <v>0</v>
      </c>
      <c r="E2371" s="41" t="s">
        <v>12253</v>
      </c>
      <c r="F2371" s="41">
        <v>100</v>
      </c>
      <c r="G2371" s="41">
        <v>100</v>
      </c>
      <c r="H2371" s="41" t="s">
        <v>759</v>
      </c>
      <c r="I2371" s="41" t="s">
        <v>11022</v>
      </c>
      <c r="J2371" s="41" t="s">
        <v>11022</v>
      </c>
      <c r="K2371" s="41" t="s">
        <v>762</v>
      </c>
      <c r="L2371" s="41" t="s">
        <v>762</v>
      </c>
      <c r="M2371" s="41" t="s">
        <v>762</v>
      </c>
      <c r="N2371" s="41" t="s">
        <v>762</v>
      </c>
      <c r="O2371" s="41" t="s">
        <v>762</v>
      </c>
      <c r="P2371" s="41" t="s">
        <v>11022</v>
      </c>
      <c r="Q2371" s="41" t="s">
        <v>11022</v>
      </c>
      <c r="R2371" s="41" t="s">
        <v>11022</v>
      </c>
      <c r="S2371" s="41" t="s">
        <v>11022</v>
      </c>
      <c r="T2371" s="41" t="s">
        <v>11022</v>
      </c>
      <c r="U2371" s="41" t="s">
        <v>11022</v>
      </c>
      <c r="V2371" s="41" t="s">
        <v>11022</v>
      </c>
      <c r="W2371" s="41" t="s">
        <v>12254</v>
      </c>
      <c r="X2371" s="41" t="s">
        <v>12255</v>
      </c>
      <c r="Y2371" s="41" t="s">
        <v>12255</v>
      </c>
      <c r="Z2371" s="41">
        <v>24</v>
      </c>
      <c r="AA2371" s="41">
        <v>340</v>
      </c>
      <c r="AB2371" s="41">
        <v>15</v>
      </c>
      <c r="AC2371" s="41">
        <v>245</v>
      </c>
      <c r="AD2371" s="56">
        <f t="shared" ref="AD2371:AD2434" si="444">SUM(Z2371:AC2371)</f>
        <v>624</v>
      </c>
      <c r="AE2371" s="56">
        <f t="shared" ref="AE2371:AE2434" si="445">AVERAGE(Z2371:AC2371)</f>
        <v>156</v>
      </c>
      <c r="AF2371" s="41">
        <v>98</v>
      </c>
      <c r="AG2371" s="41">
        <v>56</v>
      </c>
      <c r="AH2371" s="41">
        <v>4</v>
      </c>
      <c r="AI2371" s="41">
        <v>10</v>
      </c>
      <c r="AJ2371" s="57">
        <f t="shared" ref="AJ2371:AJ2434" si="446">SUM(AF2371:AI2371)</f>
        <v>168</v>
      </c>
      <c r="AK2371" s="57">
        <f t="shared" ref="AK2371:AK2434" si="447">AVERAGE(AF2371:AI2371)</f>
        <v>42</v>
      </c>
      <c r="AL2371" s="41">
        <v>0</v>
      </c>
      <c r="AM2371" s="41">
        <v>0</v>
      </c>
      <c r="AN2371" s="41">
        <v>0</v>
      </c>
      <c r="AO2371" s="41">
        <v>1</v>
      </c>
      <c r="AP2371" s="58">
        <f t="shared" ref="AP2371:AP2434" si="448">SUM(AL2371:AO2371)</f>
        <v>1</v>
      </c>
      <c r="AQ2371" s="58">
        <f t="shared" ref="AQ2371:AQ2434" si="449">AVERAGE(AL2371:AO2371)</f>
        <v>0.25</v>
      </c>
      <c r="AR2371" s="41">
        <v>0</v>
      </c>
      <c r="AS2371" s="41">
        <v>0</v>
      </c>
      <c r="AT2371" s="41">
        <v>1</v>
      </c>
      <c r="AU2371" s="41">
        <v>4</v>
      </c>
      <c r="AV2371" s="59">
        <f t="shared" ref="AV2371:AV2434" si="450">SUM(AR2371:AU2371)</f>
        <v>5</v>
      </c>
      <c r="AW2371" s="59">
        <f t="shared" ref="AW2371:AW2434" si="451">AVERAGE(AR2371:AU2371)</f>
        <v>1.25</v>
      </c>
      <c r="AX2371" s="41">
        <v>0</v>
      </c>
      <c r="AY2371" s="41">
        <v>0</v>
      </c>
      <c r="AZ2371" s="41">
        <v>0</v>
      </c>
      <c r="BA2371" s="41">
        <v>0</v>
      </c>
      <c r="BB2371" s="60">
        <f t="shared" ref="BB2371:BB2434" si="452">SUM(AX2371:BA2371)</f>
        <v>0</v>
      </c>
      <c r="BC2371" s="60">
        <f t="shared" ref="BC2371:BC2434" si="453">AVERAGE(AX2371:BA2371)</f>
        <v>0</v>
      </c>
      <c r="BD2371" s="41">
        <f t="shared" ref="BD2371:BD2434" si="454">SUM(Z2371:AC2371,AF2371:AI2371,AL2371:AO2371,AR2371:AU2371,AX2371:BA2371)</f>
        <v>798</v>
      </c>
      <c r="BE2371" s="41">
        <f t="shared" ref="BE2371:BE2434" si="455">(BD2371/2050106)*100</f>
        <v>3.8924816570460256E-2</v>
      </c>
    </row>
    <row r="2372" spans="1:57" x14ac:dyDescent="0.25">
      <c r="A2372" s="41" t="s">
        <v>11484</v>
      </c>
      <c r="B2372" s="41" t="s">
        <v>11020</v>
      </c>
      <c r="C2372" s="41">
        <v>1</v>
      </c>
      <c r="D2372" s="41">
        <v>0</v>
      </c>
      <c r="E2372" s="41" t="s">
        <v>11485</v>
      </c>
      <c r="F2372" s="41">
        <v>100</v>
      </c>
      <c r="G2372" s="41">
        <v>100</v>
      </c>
      <c r="H2372" s="41" t="s">
        <v>1552</v>
      </c>
      <c r="I2372" s="41" t="s">
        <v>11022</v>
      </c>
      <c r="J2372" s="41" t="s">
        <v>11022</v>
      </c>
      <c r="K2372" s="41" t="s">
        <v>762</v>
      </c>
      <c r="L2372" s="41" t="s">
        <v>762</v>
      </c>
      <c r="M2372" s="41" t="s">
        <v>762</v>
      </c>
      <c r="N2372" s="41" t="s">
        <v>762</v>
      </c>
      <c r="O2372" s="41" t="s">
        <v>762</v>
      </c>
      <c r="P2372" s="41" t="s">
        <v>11022</v>
      </c>
      <c r="Q2372" s="41" t="s">
        <v>11022</v>
      </c>
      <c r="R2372" s="41" t="s">
        <v>11022</v>
      </c>
      <c r="S2372" s="41" t="s">
        <v>11022</v>
      </c>
      <c r="T2372" s="41" t="s">
        <v>11022</v>
      </c>
      <c r="U2372" s="41" t="s">
        <v>11022</v>
      </c>
      <c r="V2372" s="41" t="s">
        <v>11022</v>
      </c>
      <c r="W2372" s="41" t="s">
        <v>11486</v>
      </c>
      <c r="X2372" s="41" t="s">
        <v>11487</v>
      </c>
      <c r="Y2372" s="41" t="s">
        <v>11487</v>
      </c>
      <c r="Z2372" s="41">
        <v>6</v>
      </c>
      <c r="AA2372" s="41">
        <v>0</v>
      </c>
      <c r="AB2372" s="41">
        <v>1</v>
      </c>
      <c r="AC2372" s="41">
        <v>24</v>
      </c>
      <c r="AD2372" s="56">
        <f t="shared" si="444"/>
        <v>31</v>
      </c>
      <c r="AE2372" s="56">
        <f t="shared" si="445"/>
        <v>7.75</v>
      </c>
      <c r="AF2372" s="41">
        <v>28</v>
      </c>
      <c r="AG2372" s="41">
        <v>29</v>
      </c>
      <c r="AH2372" s="41">
        <v>2</v>
      </c>
      <c r="AI2372" s="41">
        <v>3</v>
      </c>
      <c r="AJ2372" s="57">
        <f t="shared" si="446"/>
        <v>62</v>
      </c>
      <c r="AK2372" s="57">
        <f t="shared" si="447"/>
        <v>15.5</v>
      </c>
      <c r="AL2372" s="41">
        <v>2</v>
      </c>
      <c r="AM2372" s="41">
        <v>0</v>
      </c>
      <c r="AN2372" s="41">
        <v>4</v>
      </c>
      <c r="AO2372" s="41">
        <v>0</v>
      </c>
      <c r="AP2372" s="58">
        <f t="shared" si="448"/>
        <v>6</v>
      </c>
      <c r="AQ2372" s="58">
        <f t="shared" si="449"/>
        <v>1.5</v>
      </c>
      <c r="AR2372" s="41">
        <v>0</v>
      </c>
      <c r="AS2372" s="41">
        <v>0</v>
      </c>
      <c r="AT2372" s="41">
        <v>1</v>
      </c>
      <c r="AU2372" s="41">
        <v>6</v>
      </c>
      <c r="AV2372" s="59">
        <f t="shared" si="450"/>
        <v>7</v>
      </c>
      <c r="AW2372" s="59">
        <f t="shared" si="451"/>
        <v>1.75</v>
      </c>
      <c r="AX2372" s="41">
        <v>4</v>
      </c>
      <c r="AY2372" s="41">
        <v>0</v>
      </c>
      <c r="AZ2372" s="41">
        <v>1</v>
      </c>
      <c r="BA2372" s="41">
        <v>0</v>
      </c>
      <c r="BB2372" s="60">
        <f t="shared" si="452"/>
        <v>5</v>
      </c>
      <c r="BC2372" s="60">
        <f t="shared" si="453"/>
        <v>1.25</v>
      </c>
      <c r="BD2372" s="41">
        <f t="shared" si="454"/>
        <v>111</v>
      </c>
      <c r="BE2372" s="41">
        <f t="shared" si="455"/>
        <v>5.4143541846128932E-3</v>
      </c>
    </row>
    <row r="2373" spans="1:57" x14ac:dyDescent="0.25">
      <c r="A2373" s="41" t="s">
        <v>12713</v>
      </c>
      <c r="B2373" s="41" t="s">
        <v>11020</v>
      </c>
      <c r="C2373" s="41">
        <v>1</v>
      </c>
      <c r="D2373" s="41">
        <v>0</v>
      </c>
      <c r="E2373" s="41" t="s">
        <v>12714</v>
      </c>
      <c r="F2373" s="41">
        <v>100</v>
      </c>
      <c r="G2373" s="41">
        <v>100</v>
      </c>
      <c r="H2373" s="41" t="s">
        <v>1552</v>
      </c>
      <c r="I2373" s="41" t="s">
        <v>11022</v>
      </c>
      <c r="J2373" s="41" t="s">
        <v>11022</v>
      </c>
      <c r="K2373" s="41" t="s">
        <v>762</v>
      </c>
      <c r="L2373" s="41" t="s">
        <v>762</v>
      </c>
      <c r="M2373" s="41" t="s">
        <v>762</v>
      </c>
      <c r="N2373" s="41" t="s">
        <v>762</v>
      </c>
      <c r="O2373" s="41" t="s">
        <v>762</v>
      </c>
      <c r="P2373" s="41" t="s">
        <v>11022</v>
      </c>
      <c r="Q2373" s="41" t="s">
        <v>11022</v>
      </c>
      <c r="R2373" s="41" t="s">
        <v>11022</v>
      </c>
      <c r="S2373" s="41" t="s">
        <v>11022</v>
      </c>
      <c r="T2373" s="41" t="s">
        <v>11022</v>
      </c>
      <c r="U2373" s="41" t="s">
        <v>11022</v>
      </c>
      <c r="V2373" s="41" t="s">
        <v>11022</v>
      </c>
      <c r="W2373" s="41" t="s">
        <v>12715</v>
      </c>
      <c r="X2373" s="41" t="s">
        <v>12716</v>
      </c>
      <c r="Y2373" s="41" t="s">
        <v>12716</v>
      </c>
      <c r="Z2373" s="41">
        <v>677</v>
      </c>
      <c r="AA2373" s="41">
        <v>287</v>
      </c>
      <c r="AB2373" s="41">
        <v>939</v>
      </c>
      <c r="AC2373" s="41">
        <v>664</v>
      </c>
      <c r="AD2373" s="56">
        <f t="shared" si="444"/>
        <v>2567</v>
      </c>
      <c r="AE2373" s="56">
        <f t="shared" si="445"/>
        <v>641.75</v>
      </c>
      <c r="AF2373" s="41">
        <v>47</v>
      </c>
      <c r="AG2373" s="41">
        <v>20</v>
      </c>
      <c r="AH2373" s="41">
        <v>11</v>
      </c>
      <c r="AI2373" s="41">
        <v>18</v>
      </c>
      <c r="AJ2373" s="57">
        <f t="shared" si="446"/>
        <v>96</v>
      </c>
      <c r="AK2373" s="57">
        <f t="shared" si="447"/>
        <v>24</v>
      </c>
      <c r="AL2373" s="41">
        <v>0</v>
      </c>
      <c r="AM2373" s="41">
        <v>5</v>
      </c>
      <c r="AN2373" s="41">
        <v>0</v>
      </c>
      <c r="AO2373" s="41">
        <v>0</v>
      </c>
      <c r="AP2373" s="58">
        <f t="shared" si="448"/>
        <v>5</v>
      </c>
      <c r="AQ2373" s="58">
        <f t="shared" si="449"/>
        <v>1.25</v>
      </c>
      <c r="AR2373" s="41">
        <v>7</v>
      </c>
      <c r="AS2373" s="41">
        <v>4</v>
      </c>
      <c r="AT2373" s="41">
        <v>2</v>
      </c>
      <c r="AU2373" s="41">
        <v>0</v>
      </c>
      <c r="AV2373" s="59">
        <f t="shared" si="450"/>
        <v>13</v>
      </c>
      <c r="AW2373" s="59">
        <f t="shared" si="451"/>
        <v>3.25</v>
      </c>
      <c r="AX2373" s="41">
        <v>1</v>
      </c>
      <c r="AY2373" s="41">
        <v>0</v>
      </c>
      <c r="AZ2373" s="41">
        <v>3</v>
      </c>
      <c r="BA2373" s="41">
        <v>0</v>
      </c>
      <c r="BB2373" s="60">
        <f t="shared" si="452"/>
        <v>4</v>
      </c>
      <c r="BC2373" s="60">
        <f t="shared" si="453"/>
        <v>1</v>
      </c>
      <c r="BD2373" s="41">
        <f t="shared" si="454"/>
        <v>2685</v>
      </c>
      <c r="BE2373" s="41">
        <f t="shared" si="455"/>
        <v>0.13096883770887946</v>
      </c>
    </row>
    <row r="2374" spans="1:57" x14ac:dyDescent="0.25">
      <c r="A2374" s="41" t="s">
        <v>13195</v>
      </c>
      <c r="B2374" s="41" t="s">
        <v>11020</v>
      </c>
      <c r="C2374" s="41">
        <v>1</v>
      </c>
      <c r="D2374" s="41">
        <v>0</v>
      </c>
      <c r="E2374" s="41" t="s">
        <v>13196</v>
      </c>
      <c r="F2374" s="41">
        <v>100</v>
      </c>
      <c r="G2374" s="41">
        <v>100</v>
      </c>
      <c r="H2374" s="41" t="s">
        <v>1552</v>
      </c>
      <c r="I2374" s="41" t="s">
        <v>11022</v>
      </c>
      <c r="J2374" s="41" t="s">
        <v>11022</v>
      </c>
      <c r="K2374" s="41" t="s">
        <v>762</v>
      </c>
      <c r="L2374" s="41" t="s">
        <v>762</v>
      </c>
      <c r="M2374" s="41" t="s">
        <v>762</v>
      </c>
      <c r="N2374" s="41" t="s">
        <v>762</v>
      </c>
      <c r="O2374" s="41" t="s">
        <v>762</v>
      </c>
      <c r="P2374" s="41" t="s">
        <v>11022</v>
      </c>
      <c r="Q2374" s="41" t="s">
        <v>11022</v>
      </c>
      <c r="R2374" s="41" t="s">
        <v>11022</v>
      </c>
      <c r="S2374" s="41" t="s">
        <v>11022</v>
      </c>
      <c r="T2374" s="41" t="s">
        <v>11022</v>
      </c>
      <c r="U2374" s="41" t="s">
        <v>11022</v>
      </c>
      <c r="V2374" s="41" t="s">
        <v>11022</v>
      </c>
      <c r="W2374" s="41" t="s">
        <v>13197</v>
      </c>
      <c r="X2374" s="41" t="s">
        <v>13198</v>
      </c>
      <c r="Y2374" s="41" t="s">
        <v>13198</v>
      </c>
      <c r="Z2374" s="41">
        <v>2</v>
      </c>
      <c r="AA2374" s="41">
        <v>1</v>
      </c>
      <c r="AB2374" s="41">
        <v>1</v>
      </c>
      <c r="AC2374" s="41">
        <v>6</v>
      </c>
      <c r="AD2374" s="56">
        <f t="shared" si="444"/>
        <v>10</v>
      </c>
      <c r="AE2374" s="56">
        <f t="shared" si="445"/>
        <v>2.5</v>
      </c>
      <c r="AF2374" s="41">
        <v>3</v>
      </c>
      <c r="AG2374" s="41">
        <v>2</v>
      </c>
      <c r="AH2374" s="41">
        <v>2</v>
      </c>
      <c r="AI2374" s="41">
        <v>1</v>
      </c>
      <c r="AJ2374" s="57">
        <f t="shared" si="446"/>
        <v>8</v>
      </c>
      <c r="AK2374" s="57">
        <f t="shared" si="447"/>
        <v>2</v>
      </c>
      <c r="AL2374" s="41">
        <v>4</v>
      </c>
      <c r="AM2374" s="41">
        <v>0</v>
      </c>
      <c r="AN2374" s="41">
        <v>3</v>
      </c>
      <c r="AO2374" s="41">
        <v>0</v>
      </c>
      <c r="AP2374" s="58">
        <f t="shared" si="448"/>
        <v>7</v>
      </c>
      <c r="AQ2374" s="58">
        <f t="shared" si="449"/>
        <v>1.75</v>
      </c>
      <c r="AR2374" s="41">
        <v>0</v>
      </c>
      <c r="AS2374" s="41">
        <v>0</v>
      </c>
      <c r="AT2374" s="41">
        <v>1</v>
      </c>
      <c r="AU2374" s="41">
        <v>0</v>
      </c>
      <c r="AV2374" s="59">
        <f t="shared" si="450"/>
        <v>1</v>
      </c>
      <c r="AW2374" s="59">
        <f t="shared" si="451"/>
        <v>0.25</v>
      </c>
      <c r="AX2374" s="41">
        <v>6</v>
      </c>
      <c r="AY2374" s="41">
        <v>11</v>
      </c>
      <c r="AZ2374" s="41">
        <v>16</v>
      </c>
      <c r="BA2374" s="41">
        <v>7</v>
      </c>
      <c r="BB2374" s="60">
        <f t="shared" si="452"/>
        <v>40</v>
      </c>
      <c r="BC2374" s="60">
        <f t="shared" si="453"/>
        <v>10</v>
      </c>
      <c r="BD2374" s="41">
        <f t="shared" si="454"/>
        <v>66</v>
      </c>
      <c r="BE2374" s="41">
        <f t="shared" si="455"/>
        <v>3.2193457313914502E-3</v>
      </c>
    </row>
    <row r="2375" spans="1:57" x14ac:dyDescent="0.25">
      <c r="A2375" s="41" t="s">
        <v>13302</v>
      </c>
      <c r="B2375" s="41" t="s">
        <v>11020</v>
      </c>
      <c r="C2375" s="41">
        <v>1</v>
      </c>
      <c r="D2375" s="41">
        <v>0</v>
      </c>
      <c r="E2375" s="41" t="s">
        <v>13303</v>
      </c>
      <c r="F2375" s="41">
        <v>100</v>
      </c>
      <c r="G2375" s="41">
        <v>100</v>
      </c>
      <c r="H2375" s="41" t="s">
        <v>1552</v>
      </c>
      <c r="I2375" s="41" t="s">
        <v>11022</v>
      </c>
      <c r="J2375" s="41" t="s">
        <v>11022</v>
      </c>
      <c r="K2375" s="41" t="s">
        <v>762</v>
      </c>
      <c r="L2375" s="41" t="s">
        <v>762</v>
      </c>
      <c r="M2375" s="41" t="s">
        <v>762</v>
      </c>
      <c r="N2375" s="41" t="s">
        <v>762</v>
      </c>
      <c r="O2375" s="41" t="s">
        <v>762</v>
      </c>
      <c r="P2375" s="41" t="s">
        <v>11022</v>
      </c>
      <c r="Q2375" s="41" t="s">
        <v>11022</v>
      </c>
      <c r="R2375" s="41" t="s">
        <v>11022</v>
      </c>
      <c r="S2375" s="41" t="s">
        <v>11022</v>
      </c>
      <c r="T2375" s="41" t="s">
        <v>11022</v>
      </c>
      <c r="U2375" s="41" t="s">
        <v>11022</v>
      </c>
      <c r="V2375" s="41" t="s">
        <v>11022</v>
      </c>
      <c r="W2375" s="41" t="s">
        <v>13304</v>
      </c>
      <c r="X2375" s="41" t="s">
        <v>13305</v>
      </c>
      <c r="Y2375" s="41" t="s">
        <v>13305</v>
      </c>
      <c r="Z2375" s="41">
        <v>1</v>
      </c>
      <c r="AA2375" s="41">
        <v>1</v>
      </c>
      <c r="AB2375" s="41">
        <v>0</v>
      </c>
      <c r="AC2375" s="41">
        <v>0</v>
      </c>
      <c r="AD2375" s="56">
        <f t="shared" si="444"/>
        <v>2</v>
      </c>
      <c r="AE2375" s="56">
        <f t="shared" si="445"/>
        <v>0.5</v>
      </c>
      <c r="AF2375" s="41">
        <v>71</v>
      </c>
      <c r="AG2375" s="41">
        <v>7</v>
      </c>
      <c r="AH2375" s="41">
        <v>14</v>
      </c>
      <c r="AI2375" s="41">
        <v>18</v>
      </c>
      <c r="AJ2375" s="57">
        <f t="shared" si="446"/>
        <v>110</v>
      </c>
      <c r="AK2375" s="57">
        <f t="shared" si="447"/>
        <v>27.5</v>
      </c>
      <c r="AL2375" s="41">
        <v>11</v>
      </c>
      <c r="AM2375" s="41">
        <v>6</v>
      </c>
      <c r="AN2375" s="41">
        <v>9</v>
      </c>
      <c r="AO2375" s="41">
        <v>1</v>
      </c>
      <c r="AP2375" s="58">
        <f t="shared" si="448"/>
        <v>27</v>
      </c>
      <c r="AQ2375" s="58">
        <f t="shared" si="449"/>
        <v>6.75</v>
      </c>
      <c r="AR2375" s="41">
        <v>4</v>
      </c>
      <c r="AS2375" s="41">
        <v>0</v>
      </c>
      <c r="AT2375" s="41">
        <v>5</v>
      </c>
      <c r="AU2375" s="41">
        <v>4</v>
      </c>
      <c r="AV2375" s="59">
        <f t="shared" si="450"/>
        <v>13</v>
      </c>
      <c r="AW2375" s="59">
        <f t="shared" si="451"/>
        <v>3.25</v>
      </c>
      <c r="AX2375" s="41">
        <v>15</v>
      </c>
      <c r="AY2375" s="41">
        <v>22</v>
      </c>
      <c r="AZ2375" s="41">
        <v>8</v>
      </c>
      <c r="BA2375" s="41">
        <v>8</v>
      </c>
      <c r="BB2375" s="60">
        <f t="shared" si="452"/>
        <v>53</v>
      </c>
      <c r="BC2375" s="60">
        <f t="shared" si="453"/>
        <v>13.25</v>
      </c>
      <c r="BD2375" s="41">
        <f t="shared" si="454"/>
        <v>205</v>
      </c>
      <c r="BE2375" s="41">
        <f t="shared" si="455"/>
        <v>9.999482953564353E-3</v>
      </c>
    </row>
    <row r="2376" spans="1:57" x14ac:dyDescent="0.25">
      <c r="A2376" s="41" t="s">
        <v>12880</v>
      </c>
      <c r="B2376" s="41" t="s">
        <v>11020</v>
      </c>
      <c r="C2376" s="41">
        <v>1</v>
      </c>
      <c r="D2376" s="41">
        <v>0</v>
      </c>
      <c r="E2376" s="41" t="s">
        <v>12881</v>
      </c>
      <c r="F2376" s="41">
        <v>100</v>
      </c>
      <c r="G2376" s="41">
        <v>100</v>
      </c>
      <c r="H2376" s="41" t="s">
        <v>759</v>
      </c>
      <c r="I2376" s="41" t="s">
        <v>11022</v>
      </c>
      <c r="J2376" s="41" t="s">
        <v>11022</v>
      </c>
      <c r="K2376" s="41" t="s">
        <v>762</v>
      </c>
      <c r="L2376" s="41" t="s">
        <v>762</v>
      </c>
      <c r="M2376" s="41" t="s">
        <v>762</v>
      </c>
      <c r="N2376" s="41" t="s">
        <v>762</v>
      </c>
      <c r="O2376" s="41" t="s">
        <v>762</v>
      </c>
      <c r="P2376" s="41" t="s">
        <v>11022</v>
      </c>
      <c r="Q2376" s="41" t="s">
        <v>11022</v>
      </c>
      <c r="R2376" s="41" t="s">
        <v>11022</v>
      </c>
      <c r="S2376" s="41" t="s">
        <v>11022</v>
      </c>
      <c r="T2376" s="41" t="s">
        <v>11022</v>
      </c>
      <c r="U2376" s="41" t="s">
        <v>11022</v>
      </c>
      <c r="V2376" s="41" t="s">
        <v>11022</v>
      </c>
      <c r="W2376" s="41" t="s">
        <v>12882</v>
      </c>
      <c r="X2376" s="41" t="s">
        <v>12883</v>
      </c>
      <c r="Y2376" s="41" t="s">
        <v>12883</v>
      </c>
      <c r="Z2376" s="41">
        <v>0</v>
      </c>
      <c r="AA2376" s="41">
        <v>0</v>
      </c>
      <c r="AB2376" s="41">
        <v>1</v>
      </c>
      <c r="AC2376" s="41">
        <v>5</v>
      </c>
      <c r="AD2376" s="56">
        <f t="shared" si="444"/>
        <v>6</v>
      </c>
      <c r="AE2376" s="56">
        <f t="shared" si="445"/>
        <v>1.5</v>
      </c>
      <c r="AF2376" s="41">
        <v>11</v>
      </c>
      <c r="AG2376" s="41">
        <v>2</v>
      </c>
      <c r="AH2376" s="41">
        <v>1</v>
      </c>
      <c r="AI2376" s="41">
        <v>8</v>
      </c>
      <c r="AJ2376" s="57">
        <f t="shared" si="446"/>
        <v>22</v>
      </c>
      <c r="AK2376" s="57">
        <f t="shared" si="447"/>
        <v>5.5</v>
      </c>
      <c r="AL2376" s="41">
        <v>1</v>
      </c>
      <c r="AM2376" s="41">
        <v>0</v>
      </c>
      <c r="AN2376" s="41">
        <v>1</v>
      </c>
      <c r="AO2376" s="41">
        <v>1</v>
      </c>
      <c r="AP2376" s="58">
        <f t="shared" si="448"/>
        <v>3</v>
      </c>
      <c r="AQ2376" s="58">
        <f t="shared" si="449"/>
        <v>0.75</v>
      </c>
      <c r="AR2376" s="41">
        <v>2</v>
      </c>
      <c r="AS2376" s="41">
        <v>1</v>
      </c>
      <c r="AT2376" s="41">
        <v>3</v>
      </c>
      <c r="AU2376" s="41">
        <v>2</v>
      </c>
      <c r="AV2376" s="59">
        <f t="shared" si="450"/>
        <v>8</v>
      </c>
      <c r="AW2376" s="59">
        <f t="shared" si="451"/>
        <v>2</v>
      </c>
      <c r="AX2376" s="41">
        <v>1</v>
      </c>
      <c r="AY2376" s="41">
        <v>0</v>
      </c>
      <c r="AZ2376" s="41">
        <v>1</v>
      </c>
      <c r="BA2376" s="41">
        <v>0</v>
      </c>
      <c r="BB2376" s="60">
        <f t="shared" si="452"/>
        <v>2</v>
      </c>
      <c r="BC2376" s="60">
        <f t="shared" si="453"/>
        <v>0.5</v>
      </c>
      <c r="BD2376" s="41">
        <f t="shared" si="454"/>
        <v>41</v>
      </c>
      <c r="BE2376" s="41">
        <f t="shared" si="455"/>
        <v>1.9998965907128707E-3</v>
      </c>
    </row>
    <row r="2377" spans="1:57" x14ac:dyDescent="0.25">
      <c r="A2377" s="41" t="s">
        <v>11894</v>
      </c>
      <c r="B2377" s="41" t="s">
        <v>11020</v>
      </c>
      <c r="C2377" s="41">
        <v>1</v>
      </c>
      <c r="D2377" s="41">
        <v>0</v>
      </c>
      <c r="E2377" s="41" t="s">
        <v>11895</v>
      </c>
      <c r="F2377" s="41">
        <v>100</v>
      </c>
      <c r="G2377" s="41">
        <v>100</v>
      </c>
      <c r="H2377" s="41" t="s">
        <v>1552</v>
      </c>
      <c r="I2377" s="41" t="s">
        <v>11022</v>
      </c>
      <c r="J2377" s="41" t="s">
        <v>11022</v>
      </c>
      <c r="K2377" s="41" t="s">
        <v>762</v>
      </c>
      <c r="L2377" s="41" t="s">
        <v>762</v>
      </c>
      <c r="M2377" s="41" t="s">
        <v>762</v>
      </c>
      <c r="N2377" s="41" t="s">
        <v>762</v>
      </c>
      <c r="O2377" s="41" t="s">
        <v>762</v>
      </c>
      <c r="P2377" s="41" t="s">
        <v>11022</v>
      </c>
      <c r="Q2377" s="41" t="s">
        <v>11022</v>
      </c>
      <c r="R2377" s="41" t="s">
        <v>11022</v>
      </c>
      <c r="S2377" s="41" t="s">
        <v>11022</v>
      </c>
      <c r="T2377" s="41" t="s">
        <v>11022</v>
      </c>
      <c r="U2377" s="41" t="s">
        <v>11022</v>
      </c>
      <c r="V2377" s="41" t="s">
        <v>11022</v>
      </c>
      <c r="W2377" s="41" t="s">
        <v>11896</v>
      </c>
      <c r="X2377" s="41" t="s">
        <v>11897</v>
      </c>
      <c r="Y2377" s="41" t="s">
        <v>11897</v>
      </c>
      <c r="Z2377" s="41">
        <v>0</v>
      </c>
      <c r="AA2377" s="41">
        <v>0</v>
      </c>
      <c r="AB2377" s="41">
        <v>0</v>
      </c>
      <c r="AC2377" s="41">
        <v>0</v>
      </c>
      <c r="AD2377" s="56">
        <f t="shared" si="444"/>
        <v>0</v>
      </c>
      <c r="AE2377" s="56">
        <f t="shared" si="445"/>
        <v>0</v>
      </c>
      <c r="AF2377" s="41">
        <v>8</v>
      </c>
      <c r="AG2377" s="41">
        <v>54</v>
      </c>
      <c r="AH2377" s="41">
        <v>6</v>
      </c>
      <c r="AI2377" s="41">
        <v>11</v>
      </c>
      <c r="AJ2377" s="57">
        <f t="shared" si="446"/>
        <v>79</v>
      </c>
      <c r="AK2377" s="57">
        <f t="shared" si="447"/>
        <v>19.75</v>
      </c>
      <c r="AL2377" s="41">
        <v>7</v>
      </c>
      <c r="AM2377" s="41">
        <v>11</v>
      </c>
      <c r="AN2377" s="41">
        <v>7</v>
      </c>
      <c r="AO2377" s="41">
        <v>4</v>
      </c>
      <c r="AP2377" s="58">
        <f t="shared" si="448"/>
        <v>29</v>
      </c>
      <c r="AQ2377" s="58">
        <f t="shared" si="449"/>
        <v>7.25</v>
      </c>
      <c r="AR2377" s="41">
        <v>8</v>
      </c>
      <c r="AS2377" s="41">
        <v>1</v>
      </c>
      <c r="AT2377" s="41">
        <v>4</v>
      </c>
      <c r="AU2377" s="41">
        <v>6</v>
      </c>
      <c r="AV2377" s="59">
        <f t="shared" si="450"/>
        <v>19</v>
      </c>
      <c r="AW2377" s="59">
        <f t="shared" si="451"/>
        <v>4.75</v>
      </c>
      <c r="AX2377" s="41">
        <v>1</v>
      </c>
      <c r="AY2377" s="41">
        <v>3</v>
      </c>
      <c r="AZ2377" s="41">
        <v>1</v>
      </c>
      <c r="BA2377" s="41">
        <v>4</v>
      </c>
      <c r="BB2377" s="60">
        <f t="shared" si="452"/>
        <v>9</v>
      </c>
      <c r="BC2377" s="60">
        <f t="shared" si="453"/>
        <v>2.25</v>
      </c>
      <c r="BD2377" s="41">
        <f t="shared" si="454"/>
        <v>136</v>
      </c>
      <c r="BE2377" s="41">
        <f t="shared" si="455"/>
        <v>6.6338033252914732E-3</v>
      </c>
    </row>
    <row r="2378" spans="1:57" x14ac:dyDescent="0.25">
      <c r="A2378" s="41" t="s">
        <v>11737</v>
      </c>
      <c r="B2378" s="41" t="s">
        <v>11020</v>
      </c>
      <c r="C2378" s="41">
        <v>1</v>
      </c>
      <c r="D2378" s="41">
        <v>0</v>
      </c>
      <c r="E2378" s="41" t="s">
        <v>11738</v>
      </c>
      <c r="F2378" s="41">
        <v>100</v>
      </c>
      <c r="G2378" s="41">
        <v>100</v>
      </c>
      <c r="H2378" s="41" t="s">
        <v>759</v>
      </c>
      <c r="I2378" s="41" t="s">
        <v>11022</v>
      </c>
      <c r="J2378" s="41" t="s">
        <v>11022</v>
      </c>
      <c r="K2378" s="41" t="s">
        <v>762</v>
      </c>
      <c r="L2378" s="41" t="s">
        <v>762</v>
      </c>
      <c r="M2378" s="41" t="s">
        <v>762</v>
      </c>
      <c r="N2378" s="41" t="s">
        <v>762</v>
      </c>
      <c r="O2378" s="41" t="s">
        <v>762</v>
      </c>
      <c r="P2378" s="41" t="s">
        <v>11022</v>
      </c>
      <c r="Q2378" s="41" t="s">
        <v>11022</v>
      </c>
      <c r="R2378" s="41" t="s">
        <v>11022</v>
      </c>
      <c r="S2378" s="41" t="s">
        <v>11022</v>
      </c>
      <c r="T2378" s="41" t="s">
        <v>11022</v>
      </c>
      <c r="U2378" s="41" t="s">
        <v>11022</v>
      </c>
      <c r="V2378" s="41" t="s">
        <v>11022</v>
      </c>
      <c r="W2378" s="41" t="s">
        <v>11739</v>
      </c>
      <c r="X2378" s="41" t="s">
        <v>11740</v>
      </c>
      <c r="Y2378" s="41" t="s">
        <v>11740</v>
      </c>
      <c r="Z2378" s="41">
        <v>4</v>
      </c>
      <c r="AA2378" s="41">
        <v>219</v>
      </c>
      <c r="AB2378" s="41">
        <v>6</v>
      </c>
      <c r="AC2378" s="41">
        <v>113</v>
      </c>
      <c r="AD2378" s="56">
        <f t="shared" si="444"/>
        <v>342</v>
      </c>
      <c r="AE2378" s="56">
        <f t="shared" si="445"/>
        <v>85.5</v>
      </c>
      <c r="AF2378" s="41">
        <v>10</v>
      </c>
      <c r="AG2378" s="41">
        <v>3</v>
      </c>
      <c r="AH2378" s="41">
        <v>0</v>
      </c>
      <c r="AI2378" s="41">
        <v>0</v>
      </c>
      <c r="AJ2378" s="57">
        <f t="shared" si="446"/>
        <v>13</v>
      </c>
      <c r="AK2378" s="57">
        <f t="shared" si="447"/>
        <v>3.25</v>
      </c>
      <c r="AL2378" s="41">
        <v>0</v>
      </c>
      <c r="AM2378" s="41">
        <v>0</v>
      </c>
      <c r="AN2378" s="41">
        <v>0</v>
      </c>
      <c r="AO2378" s="41">
        <v>1</v>
      </c>
      <c r="AP2378" s="58">
        <f t="shared" si="448"/>
        <v>1</v>
      </c>
      <c r="AQ2378" s="58">
        <f t="shared" si="449"/>
        <v>0.25</v>
      </c>
      <c r="AR2378" s="41">
        <v>0</v>
      </c>
      <c r="AS2378" s="41">
        <v>0</v>
      </c>
      <c r="AT2378" s="41">
        <v>2</v>
      </c>
      <c r="AU2378" s="41">
        <v>53</v>
      </c>
      <c r="AV2378" s="59">
        <f t="shared" si="450"/>
        <v>55</v>
      </c>
      <c r="AW2378" s="59">
        <f t="shared" si="451"/>
        <v>13.75</v>
      </c>
      <c r="AX2378" s="41">
        <v>2</v>
      </c>
      <c r="AY2378" s="41">
        <v>0</v>
      </c>
      <c r="AZ2378" s="41">
        <v>0</v>
      </c>
      <c r="BA2378" s="41">
        <v>0</v>
      </c>
      <c r="BB2378" s="60">
        <f t="shared" si="452"/>
        <v>2</v>
      </c>
      <c r="BC2378" s="60">
        <f t="shared" si="453"/>
        <v>0.5</v>
      </c>
      <c r="BD2378" s="41">
        <f t="shared" si="454"/>
        <v>413</v>
      </c>
      <c r="BE2378" s="41">
        <f t="shared" si="455"/>
        <v>2.0145299804010135E-2</v>
      </c>
    </row>
    <row r="2379" spans="1:57" x14ac:dyDescent="0.25">
      <c r="A2379" s="41" t="s">
        <v>11399</v>
      </c>
      <c r="B2379" s="41" t="s">
        <v>11020</v>
      </c>
      <c r="C2379" s="41">
        <v>1</v>
      </c>
      <c r="D2379" s="41">
        <v>0</v>
      </c>
      <c r="E2379" s="41" t="s">
        <v>11400</v>
      </c>
      <c r="F2379" s="41">
        <v>100</v>
      </c>
      <c r="G2379" s="41">
        <v>100</v>
      </c>
      <c r="H2379" s="41" t="s">
        <v>1552</v>
      </c>
      <c r="I2379" s="41" t="s">
        <v>11022</v>
      </c>
      <c r="J2379" s="41" t="s">
        <v>11022</v>
      </c>
      <c r="K2379" s="41" t="s">
        <v>762</v>
      </c>
      <c r="L2379" s="41" t="s">
        <v>762</v>
      </c>
      <c r="M2379" s="41" t="s">
        <v>762</v>
      </c>
      <c r="N2379" s="41" t="s">
        <v>762</v>
      </c>
      <c r="O2379" s="41" t="s">
        <v>762</v>
      </c>
      <c r="P2379" s="41" t="s">
        <v>11022</v>
      </c>
      <c r="Q2379" s="41" t="s">
        <v>11022</v>
      </c>
      <c r="R2379" s="41" t="s">
        <v>11022</v>
      </c>
      <c r="S2379" s="41" t="s">
        <v>11022</v>
      </c>
      <c r="T2379" s="41" t="s">
        <v>11022</v>
      </c>
      <c r="U2379" s="41" t="s">
        <v>11022</v>
      </c>
      <c r="V2379" s="41" t="s">
        <v>11022</v>
      </c>
      <c r="W2379" s="41" t="s">
        <v>11400</v>
      </c>
      <c r="X2379" s="41" t="s">
        <v>11401</v>
      </c>
      <c r="Y2379" s="41" t="s">
        <v>11401</v>
      </c>
      <c r="Z2379" s="41">
        <v>0</v>
      </c>
      <c r="AA2379" s="41">
        <v>0</v>
      </c>
      <c r="AB2379" s="41">
        <v>0</v>
      </c>
      <c r="AC2379" s="41">
        <v>0</v>
      </c>
      <c r="AD2379" s="56">
        <f t="shared" si="444"/>
        <v>0</v>
      </c>
      <c r="AE2379" s="56">
        <f t="shared" si="445"/>
        <v>0</v>
      </c>
      <c r="AF2379" s="41">
        <v>6</v>
      </c>
      <c r="AG2379" s="41">
        <v>5</v>
      </c>
      <c r="AH2379" s="41">
        <v>2</v>
      </c>
      <c r="AI2379" s="41">
        <v>4</v>
      </c>
      <c r="AJ2379" s="57">
        <f t="shared" si="446"/>
        <v>17</v>
      </c>
      <c r="AK2379" s="57">
        <f t="shared" si="447"/>
        <v>4.25</v>
      </c>
      <c r="AL2379" s="41">
        <v>1</v>
      </c>
      <c r="AM2379" s="41">
        <v>10</v>
      </c>
      <c r="AN2379" s="41">
        <v>7</v>
      </c>
      <c r="AO2379" s="41">
        <v>3</v>
      </c>
      <c r="AP2379" s="58">
        <f t="shared" si="448"/>
        <v>21</v>
      </c>
      <c r="AQ2379" s="58">
        <f t="shared" si="449"/>
        <v>5.25</v>
      </c>
      <c r="AR2379" s="41">
        <v>9</v>
      </c>
      <c r="AS2379" s="41">
        <v>5</v>
      </c>
      <c r="AT2379" s="41">
        <v>10</v>
      </c>
      <c r="AU2379" s="41">
        <v>27</v>
      </c>
      <c r="AV2379" s="59">
        <f t="shared" si="450"/>
        <v>51</v>
      </c>
      <c r="AW2379" s="59">
        <f t="shared" si="451"/>
        <v>12.75</v>
      </c>
      <c r="AX2379" s="41">
        <v>109</v>
      </c>
      <c r="AY2379" s="41">
        <v>74</v>
      </c>
      <c r="AZ2379" s="41">
        <v>75</v>
      </c>
      <c r="BA2379" s="41">
        <v>38</v>
      </c>
      <c r="BB2379" s="60">
        <f t="shared" si="452"/>
        <v>296</v>
      </c>
      <c r="BC2379" s="60">
        <f t="shared" si="453"/>
        <v>74</v>
      </c>
      <c r="BD2379" s="41">
        <f t="shared" si="454"/>
        <v>385</v>
      </c>
      <c r="BE2379" s="41">
        <f t="shared" si="455"/>
        <v>1.8779516766450125E-2</v>
      </c>
    </row>
    <row r="2380" spans="1:57" x14ac:dyDescent="0.25">
      <c r="A2380" s="41" t="s">
        <v>12435</v>
      </c>
      <c r="B2380" s="41" t="s">
        <v>11020</v>
      </c>
      <c r="C2380" s="41">
        <v>1</v>
      </c>
      <c r="D2380" s="41">
        <v>0</v>
      </c>
      <c r="E2380" s="41" t="s">
        <v>12436</v>
      </c>
      <c r="F2380" s="41">
        <v>100</v>
      </c>
      <c r="G2380" s="41">
        <v>100</v>
      </c>
      <c r="H2380" s="41" t="s">
        <v>1552</v>
      </c>
      <c r="I2380" s="41" t="s">
        <v>11022</v>
      </c>
      <c r="J2380" s="41" t="s">
        <v>11022</v>
      </c>
      <c r="K2380" s="41" t="s">
        <v>762</v>
      </c>
      <c r="L2380" s="41" t="s">
        <v>762</v>
      </c>
      <c r="M2380" s="41" t="s">
        <v>762</v>
      </c>
      <c r="N2380" s="41" t="s">
        <v>762</v>
      </c>
      <c r="O2380" s="41" t="s">
        <v>762</v>
      </c>
      <c r="P2380" s="41" t="s">
        <v>11022</v>
      </c>
      <c r="Q2380" s="41" t="s">
        <v>11022</v>
      </c>
      <c r="R2380" s="41" t="s">
        <v>11022</v>
      </c>
      <c r="S2380" s="41" t="s">
        <v>11022</v>
      </c>
      <c r="T2380" s="41" t="s">
        <v>11022</v>
      </c>
      <c r="U2380" s="41" t="s">
        <v>11022</v>
      </c>
      <c r="V2380" s="41" t="s">
        <v>11022</v>
      </c>
      <c r="W2380" s="41" t="s">
        <v>12437</v>
      </c>
      <c r="X2380" s="41" t="s">
        <v>12438</v>
      </c>
      <c r="Y2380" s="41" t="s">
        <v>12438</v>
      </c>
      <c r="Z2380" s="41">
        <v>0</v>
      </c>
      <c r="AA2380" s="41">
        <v>0</v>
      </c>
      <c r="AB2380" s="41">
        <v>0</v>
      </c>
      <c r="AC2380" s="41">
        <v>0</v>
      </c>
      <c r="AD2380" s="56">
        <f t="shared" si="444"/>
        <v>0</v>
      </c>
      <c r="AE2380" s="56">
        <f t="shared" si="445"/>
        <v>0</v>
      </c>
      <c r="AF2380" s="41">
        <v>3</v>
      </c>
      <c r="AG2380" s="41">
        <v>1</v>
      </c>
      <c r="AH2380" s="41">
        <v>4</v>
      </c>
      <c r="AI2380" s="41">
        <v>3</v>
      </c>
      <c r="AJ2380" s="57">
        <f t="shared" si="446"/>
        <v>11</v>
      </c>
      <c r="AK2380" s="57">
        <f t="shared" si="447"/>
        <v>2.75</v>
      </c>
      <c r="AL2380" s="41">
        <v>1</v>
      </c>
      <c r="AM2380" s="41">
        <v>3</v>
      </c>
      <c r="AN2380" s="41">
        <v>10</v>
      </c>
      <c r="AO2380" s="41">
        <v>6</v>
      </c>
      <c r="AP2380" s="58">
        <f t="shared" si="448"/>
        <v>20</v>
      </c>
      <c r="AQ2380" s="58">
        <f t="shared" si="449"/>
        <v>5</v>
      </c>
      <c r="AR2380" s="41">
        <v>8</v>
      </c>
      <c r="AS2380" s="41">
        <v>12</v>
      </c>
      <c r="AT2380" s="41">
        <v>11</v>
      </c>
      <c r="AU2380" s="41">
        <v>15</v>
      </c>
      <c r="AV2380" s="59">
        <f t="shared" si="450"/>
        <v>46</v>
      </c>
      <c r="AW2380" s="59">
        <f t="shared" si="451"/>
        <v>11.5</v>
      </c>
      <c r="AX2380" s="41">
        <v>83</v>
      </c>
      <c r="AY2380" s="41">
        <v>59</v>
      </c>
      <c r="AZ2380" s="41">
        <v>45</v>
      </c>
      <c r="BA2380" s="41">
        <v>20</v>
      </c>
      <c r="BB2380" s="60">
        <f t="shared" si="452"/>
        <v>207</v>
      </c>
      <c r="BC2380" s="60">
        <f t="shared" si="453"/>
        <v>51.75</v>
      </c>
      <c r="BD2380" s="41">
        <f t="shared" si="454"/>
        <v>284</v>
      </c>
      <c r="BE2380" s="41">
        <f t="shared" si="455"/>
        <v>1.3852942238108663E-2</v>
      </c>
    </row>
    <row r="2381" spans="1:57" x14ac:dyDescent="0.25">
      <c r="A2381" s="41" t="s">
        <v>11093</v>
      </c>
      <c r="B2381" s="41" t="s">
        <v>11020</v>
      </c>
      <c r="C2381" s="41">
        <v>1</v>
      </c>
      <c r="D2381" s="41">
        <v>0</v>
      </c>
      <c r="E2381" s="41" t="s">
        <v>11094</v>
      </c>
      <c r="F2381" s="41">
        <v>100</v>
      </c>
      <c r="G2381" s="41">
        <v>100</v>
      </c>
      <c r="H2381" s="41" t="s">
        <v>1552</v>
      </c>
      <c r="I2381" s="41" t="s">
        <v>11022</v>
      </c>
      <c r="J2381" s="41" t="s">
        <v>11022</v>
      </c>
      <c r="K2381" s="41" t="s">
        <v>762</v>
      </c>
      <c r="L2381" s="41" t="s">
        <v>762</v>
      </c>
      <c r="M2381" s="41" t="s">
        <v>762</v>
      </c>
      <c r="N2381" s="41" t="s">
        <v>762</v>
      </c>
      <c r="O2381" s="41" t="s">
        <v>762</v>
      </c>
      <c r="P2381" s="41" t="s">
        <v>11022</v>
      </c>
      <c r="Q2381" s="41" t="s">
        <v>11022</v>
      </c>
      <c r="R2381" s="41" t="s">
        <v>11022</v>
      </c>
      <c r="S2381" s="41" t="s">
        <v>11022</v>
      </c>
      <c r="T2381" s="41" t="s">
        <v>11022</v>
      </c>
      <c r="U2381" s="41" t="s">
        <v>11022</v>
      </c>
      <c r="V2381" s="41" t="s">
        <v>11022</v>
      </c>
      <c r="W2381" s="41" t="s">
        <v>11095</v>
      </c>
      <c r="X2381" s="41" t="s">
        <v>11096</v>
      </c>
      <c r="Y2381" s="41" t="s">
        <v>11096</v>
      </c>
      <c r="Z2381" s="41">
        <v>0</v>
      </c>
      <c r="AA2381" s="41">
        <v>2</v>
      </c>
      <c r="AB2381" s="41">
        <v>0</v>
      </c>
      <c r="AC2381" s="41">
        <v>0</v>
      </c>
      <c r="AD2381" s="56">
        <f t="shared" si="444"/>
        <v>2</v>
      </c>
      <c r="AE2381" s="56">
        <f t="shared" si="445"/>
        <v>0.5</v>
      </c>
      <c r="AF2381" s="41">
        <v>13</v>
      </c>
      <c r="AG2381" s="41">
        <v>7</v>
      </c>
      <c r="AH2381" s="41">
        <v>8</v>
      </c>
      <c r="AI2381" s="41">
        <v>9</v>
      </c>
      <c r="AJ2381" s="57">
        <f t="shared" si="446"/>
        <v>37</v>
      </c>
      <c r="AK2381" s="57">
        <f t="shared" si="447"/>
        <v>9.25</v>
      </c>
      <c r="AL2381" s="41">
        <v>8</v>
      </c>
      <c r="AM2381" s="41">
        <v>5</v>
      </c>
      <c r="AN2381" s="41">
        <v>20</v>
      </c>
      <c r="AO2381" s="41">
        <v>7</v>
      </c>
      <c r="AP2381" s="58">
        <f t="shared" si="448"/>
        <v>40</v>
      </c>
      <c r="AQ2381" s="58">
        <f t="shared" si="449"/>
        <v>10</v>
      </c>
      <c r="AR2381" s="41">
        <v>27</v>
      </c>
      <c r="AS2381" s="41">
        <v>36</v>
      </c>
      <c r="AT2381" s="41">
        <v>58</v>
      </c>
      <c r="AU2381" s="41">
        <v>47</v>
      </c>
      <c r="AV2381" s="59">
        <f t="shared" si="450"/>
        <v>168</v>
      </c>
      <c r="AW2381" s="59">
        <f t="shared" si="451"/>
        <v>42</v>
      </c>
      <c r="AX2381" s="41">
        <v>387</v>
      </c>
      <c r="AY2381" s="41">
        <v>225</v>
      </c>
      <c r="AZ2381" s="41">
        <v>264</v>
      </c>
      <c r="BA2381" s="41">
        <v>146</v>
      </c>
      <c r="BB2381" s="60">
        <f t="shared" si="452"/>
        <v>1022</v>
      </c>
      <c r="BC2381" s="60">
        <f t="shared" si="453"/>
        <v>255.5</v>
      </c>
      <c r="BD2381" s="41">
        <f t="shared" si="454"/>
        <v>1269</v>
      </c>
      <c r="BE2381" s="41">
        <f t="shared" si="455"/>
        <v>6.1899238380844698E-2</v>
      </c>
    </row>
    <row r="2382" spans="1:57" x14ac:dyDescent="0.25">
      <c r="A2382" s="41" t="s">
        <v>13131</v>
      </c>
      <c r="B2382" s="41" t="s">
        <v>11020</v>
      </c>
      <c r="C2382" s="41">
        <v>1</v>
      </c>
      <c r="D2382" s="41">
        <v>0</v>
      </c>
      <c r="E2382" s="41" t="s">
        <v>13132</v>
      </c>
      <c r="F2382" s="41">
        <v>100</v>
      </c>
      <c r="G2382" s="41">
        <v>100</v>
      </c>
      <c r="H2382" s="41" t="s">
        <v>1552</v>
      </c>
      <c r="I2382" s="41" t="s">
        <v>11022</v>
      </c>
      <c r="J2382" s="41" t="s">
        <v>11022</v>
      </c>
      <c r="K2382" s="41" t="s">
        <v>762</v>
      </c>
      <c r="L2382" s="41" t="s">
        <v>762</v>
      </c>
      <c r="M2382" s="41" t="s">
        <v>762</v>
      </c>
      <c r="N2382" s="41" t="s">
        <v>762</v>
      </c>
      <c r="O2382" s="41" t="s">
        <v>762</v>
      </c>
      <c r="P2382" s="41" t="s">
        <v>11022</v>
      </c>
      <c r="Q2382" s="41" t="s">
        <v>11022</v>
      </c>
      <c r="R2382" s="41" t="s">
        <v>11022</v>
      </c>
      <c r="S2382" s="41" t="s">
        <v>11022</v>
      </c>
      <c r="T2382" s="41" t="s">
        <v>11022</v>
      </c>
      <c r="U2382" s="41" t="s">
        <v>11022</v>
      </c>
      <c r="V2382" s="41" t="s">
        <v>11022</v>
      </c>
      <c r="W2382" s="41" t="s">
        <v>13133</v>
      </c>
      <c r="X2382" s="41" t="s">
        <v>13134</v>
      </c>
      <c r="Y2382" s="41" t="s">
        <v>13134</v>
      </c>
      <c r="Z2382" s="41">
        <v>0</v>
      </c>
      <c r="AA2382" s="41">
        <v>107</v>
      </c>
      <c r="AB2382" s="41">
        <v>6</v>
      </c>
      <c r="AC2382" s="41">
        <v>82</v>
      </c>
      <c r="AD2382" s="56">
        <f t="shared" si="444"/>
        <v>195</v>
      </c>
      <c r="AE2382" s="56">
        <f t="shared" si="445"/>
        <v>48.75</v>
      </c>
      <c r="AF2382" s="41">
        <v>7</v>
      </c>
      <c r="AG2382" s="41">
        <v>0</v>
      </c>
      <c r="AH2382" s="41">
        <v>0</v>
      </c>
      <c r="AI2382" s="41">
        <v>0</v>
      </c>
      <c r="AJ2382" s="57">
        <f t="shared" si="446"/>
        <v>7</v>
      </c>
      <c r="AK2382" s="57">
        <f t="shared" si="447"/>
        <v>1.75</v>
      </c>
      <c r="AL2382" s="41">
        <v>0</v>
      </c>
      <c r="AM2382" s="41">
        <v>0</v>
      </c>
      <c r="AN2382" s="41">
        <v>0</v>
      </c>
      <c r="AO2382" s="41">
        <v>0</v>
      </c>
      <c r="AP2382" s="58">
        <f t="shared" si="448"/>
        <v>0</v>
      </c>
      <c r="AQ2382" s="58">
        <f t="shared" si="449"/>
        <v>0</v>
      </c>
      <c r="AR2382" s="41">
        <v>0</v>
      </c>
      <c r="AS2382" s="41">
        <v>0</v>
      </c>
      <c r="AT2382" s="41">
        <v>0</v>
      </c>
      <c r="AU2382" s="41">
        <v>0</v>
      </c>
      <c r="AV2382" s="59">
        <f t="shared" si="450"/>
        <v>0</v>
      </c>
      <c r="AW2382" s="59">
        <f t="shared" si="451"/>
        <v>0</v>
      </c>
      <c r="AX2382" s="41">
        <v>0</v>
      </c>
      <c r="AY2382" s="41">
        <v>0</v>
      </c>
      <c r="AZ2382" s="41">
        <v>0</v>
      </c>
      <c r="BA2382" s="41">
        <v>0</v>
      </c>
      <c r="BB2382" s="60">
        <f t="shared" si="452"/>
        <v>0</v>
      </c>
      <c r="BC2382" s="60">
        <f t="shared" si="453"/>
        <v>0</v>
      </c>
      <c r="BD2382" s="41">
        <f t="shared" si="454"/>
        <v>202</v>
      </c>
      <c r="BE2382" s="41">
        <f t="shared" si="455"/>
        <v>9.8531490566829225E-3</v>
      </c>
    </row>
    <row r="2383" spans="1:57" x14ac:dyDescent="0.25">
      <c r="A2383" s="41" t="s">
        <v>12649</v>
      </c>
      <c r="B2383" s="41" t="s">
        <v>11020</v>
      </c>
      <c r="C2383" s="41">
        <v>1</v>
      </c>
      <c r="D2383" s="41">
        <v>0</v>
      </c>
      <c r="E2383" s="41" t="s">
        <v>12650</v>
      </c>
      <c r="F2383" s="41">
        <v>100</v>
      </c>
      <c r="G2383" s="41">
        <v>100</v>
      </c>
      <c r="H2383" s="41" t="s">
        <v>1552</v>
      </c>
      <c r="I2383" s="41" t="s">
        <v>11022</v>
      </c>
      <c r="J2383" s="41" t="s">
        <v>11022</v>
      </c>
      <c r="K2383" s="41" t="s">
        <v>762</v>
      </c>
      <c r="L2383" s="41" t="s">
        <v>762</v>
      </c>
      <c r="M2383" s="41" t="s">
        <v>762</v>
      </c>
      <c r="N2383" s="41" t="s">
        <v>762</v>
      </c>
      <c r="O2383" s="41" t="s">
        <v>762</v>
      </c>
      <c r="P2383" s="41" t="s">
        <v>11022</v>
      </c>
      <c r="Q2383" s="41" t="s">
        <v>11022</v>
      </c>
      <c r="R2383" s="41" t="s">
        <v>11022</v>
      </c>
      <c r="S2383" s="41" t="s">
        <v>11022</v>
      </c>
      <c r="T2383" s="41" t="s">
        <v>11022</v>
      </c>
      <c r="U2383" s="41" t="s">
        <v>11022</v>
      </c>
      <c r="V2383" s="41" t="s">
        <v>11022</v>
      </c>
      <c r="W2383" s="41" t="s">
        <v>12651</v>
      </c>
      <c r="X2383" s="41" t="s">
        <v>12652</v>
      </c>
      <c r="Y2383" s="41" t="s">
        <v>12652</v>
      </c>
      <c r="Z2383" s="41">
        <v>3</v>
      </c>
      <c r="AA2383" s="41">
        <v>0</v>
      </c>
      <c r="AB2383" s="41">
        <v>0</v>
      </c>
      <c r="AC2383" s="41">
        <v>0</v>
      </c>
      <c r="AD2383" s="56">
        <f t="shared" si="444"/>
        <v>3</v>
      </c>
      <c r="AE2383" s="56">
        <f t="shared" si="445"/>
        <v>0.75</v>
      </c>
      <c r="AF2383" s="41">
        <v>38</v>
      </c>
      <c r="AG2383" s="41">
        <v>35</v>
      </c>
      <c r="AH2383" s="41">
        <v>18</v>
      </c>
      <c r="AI2383" s="41">
        <v>5</v>
      </c>
      <c r="AJ2383" s="57">
        <f t="shared" si="446"/>
        <v>96</v>
      </c>
      <c r="AK2383" s="57">
        <f t="shared" si="447"/>
        <v>24</v>
      </c>
      <c r="AL2383" s="41">
        <v>28</v>
      </c>
      <c r="AM2383" s="41">
        <v>19</v>
      </c>
      <c r="AN2383" s="41">
        <v>23</v>
      </c>
      <c r="AO2383" s="41">
        <v>9</v>
      </c>
      <c r="AP2383" s="58">
        <f t="shared" si="448"/>
        <v>79</v>
      </c>
      <c r="AQ2383" s="58">
        <f t="shared" si="449"/>
        <v>19.75</v>
      </c>
      <c r="AR2383" s="41">
        <v>11</v>
      </c>
      <c r="AS2383" s="41">
        <v>6</v>
      </c>
      <c r="AT2383" s="41">
        <v>50</v>
      </c>
      <c r="AU2383" s="41">
        <v>17</v>
      </c>
      <c r="AV2383" s="59">
        <f t="shared" si="450"/>
        <v>84</v>
      </c>
      <c r="AW2383" s="59">
        <f t="shared" si="451"/>
        <v>21</v>
      </c>
      <c r="AX2383" s="41">
        <v>17</v>
      </c>
      <c r="AY2383" s="41">
        <v>16</v>
      </c>
      <c r="AZ2383" s="41">
        <v>8</v>
      </c>
      <c r="BA2383" s="41">
        <v>23</v>
      </c>
      <c r="BB2383" s="60">
        <f t="shared" si="452"/>
        <v>64</v>
      </c>
      <c r="BC2383" s="60">
        <f t="shared" si="453"/>
        <v>16</v>
      </c>
      <c r="BD2383" s="41">
        <f t="shared" si="454"/>
        <v>326</v>
      </c>
      <c r="BE2383" s="41">
        <f t="shared" si="455"/>
        <v>1.5901616794448677E-2</v>
      </c>
    </row>
    <row r="2384" spans="1:57" x14ac:dyDescent="0.25">
      <c r="A2384" s="41" t="s">
        <v>12966</v>
      </c>
      <c r="B2384" s="41" t="s">
        <v>11020</v>
      </c>
      <c r="C2384" s="41">
        <v>1</v>
      </c>
      <c r="D2384" s="41">
        <v>0</v>
      </c>
      <c r="E2384" s="41" t="s">
        <v>12967</v>
      </c>
      <c r="F2384" s="41">
        <v>100</v>
      </c>
      <c r="G2384" s="41">
        <v>100</v>
      </c>
      <c r="H2384" s="41" t="s">
        <v>759</v>
      </c>
      <c r="I2384" s="41" t="s">
        <v>11022</v>
      </c>
      <c r="J2384" s="41" t="s">
        <v>11022</v>
      </c>
      <c r="K2384" s="41" t="s">
        <v>762</v>
      </c>
      <c r="L2384" s="41" t="s">
        <v>762</v>
      </c>
      <c r="M2384" s="41" t="s">
        <v>762</v>
      </c>
      <c r="N2384" s="41" t="s">
        <v>762</v>
      </c>
      <c r="O2384" s="41" t="s">
        <v>762</v>
      </c>
      <c r="P2384" s="41" t="s">
        <v>11022</v>
      </c>
      <c r="Q2384" s="41" t="s">
        <v>11022</v>
      </c>
      <c r="R2384" s="41" t="s">
        <v>11022</v>
      </c>
      <c r="S2384" s="41" t="s">
        <v>11022</v>
      </c>
      <c r="T2384" s="41" t="s">
        <v>11022</v>
      </c>
      <c r="U2384" s="41" t="s">
        <v>11022</v>
      </c>
      <c r="V2384" s="41" t="s">
        <v>11022</v>
      </c>
      <c r="W2384" s="41" t="s">
        <v>12968</v>
      </c>
      <c r="X2384" s="41" t="s">
        <v>12969</v>
      </c>
      <c r="Y2384" s="41" t="s">
        <v>12969</v>
      </c>
      <c r="Z2384" s="41">
        <v>5</v>
      </c>
      <c r="AA2384" s="41">
        <v>0</v>
      </c>
      <c r="AB2384" s="41">
        <v>0</v>
      </c>
      <c r="AC2384" s="41">
        <v>0</v>
      </c>
      <c r="AD2384" s="56">
        <f t="shared" si="444"/>
        <v>5</v>
      </c>
      <c r="AE2384" s="56">
        <f t="shared" si="445"/>
        <v>1.25</v>
      </c>
      <c r="AF2384" s="41">
        <v>159</v>
      </c>
      <c r="AG2384" s="41">
        <v>45</v>
      </c>
      <c r="AH2384" s="41">
        <v>399</v>
      </c>
      <c r="AI2384" s="41">
        <v>199</v>
      </c>
      <c r="AJ2384" s="57">
        <f t="shared" si="446"/>
        <v>802</v>
      </c>
      <c r="AK2384" s="57">
        <f t="shared" si="447"/>
        <v>200.5</v>
      </c>
      <c r="AL2384" s="41">
        <v>855</v>
      </c>
      <c r="AM2384" s="41">
        <v>438</v>
      </c>
      <c r="AN2384" s="41">
        <v>148</v>
      </c>
      <c r="AO2384" s="41">
        <v>128</v>
      </c>
      <c r="AP2384" s="58">
        <f t="shared" si="448"/>
        <v>1569</v>
      </c>
      <c r="AQ2384" s="58">
        <f t="shared" si="449"/>
        <v>392.25</v>
      </c>
      <c r="AR2384" s="41">
        <v>25</v>
      </c>
      <c r="AS2384" s="41">
        <v>27</v>
      </c>
      <c r="AT2384" s="41">
        <v>48</v>
      </c>
      <c r="AU2384" s="41">
        <v>80</v>
      </c>
      <c r="AV2384" s="59">
        <f t="shared" si="450"/>
        <v>180</v>
      </c>
      <c r="AW2384" s="59">
        <f t="shared" si="451"/>
        <v>45</v>
      </c>
      <c r="AX2384" s="41">
        <v>21</v>
      </c>
      <c r="AY2384" s="41">
        <v>34</v>
      </c>
      <c r="AZ2384" s="41">
        <v>23</v>
      </c>
      <c r="BA2384" s="41">
        <v>47</v>
      </c>
      <c r="BB2384" s="60">
        <f t="shared" si="452"/>
        <v>125</v>
      </c>
      <c r="BC2384" s="60">
        <f t="shared" si="453"/>
        <v>31.25</v>
      </c>
      <c r="BD2384" s="41">
        <f t="shared" si="454"/>
        <v>2681</v>
      </c>
      <c r="BE2384" s="41">
        <f t="shared" si="455"/>
        <v>0.13077372584637087</v>
      </c>
    </row>
    <row r="2385" spans="1:57" x14ac:dyDescent="0.25">
      <c r="A2385" s="41" t="s">
        <v>13314</v>
      </c>
      <c r="B2385" s="41" t="s">
        <v>11020</v>
      </c>
      <c r="C2385" s="41">
        <v>1</v>
      </c>
      <c r="D2385" s="41">
        <v>0</v>
      </c>
      <c r="E2385" s="41" t="s">
        <v>13315</v>
      </c>
      <c r="F2385" s="41">
        <v>100</v>
      </c>
      <c r="G2385" s="41">
        <v>100</v>
      </c>
      <c r="H2385" s="41" t="s">
        <v>1552</v>
      </c>
      <c r="I2385" s="41" t="s">
        <v>11022</v>
      </c>
      <c r="J2385" s="41" t="s">
        <v>11022</v>
      </c>
      <c r="K2385" s="41" t="s">
        <v>762</v>
      </c>
      <c r="L2385" s="41" t="s">
        <v>762</v>
      </c>
      <c r="M2385" s="41" t="s">
        <v>762</v>
      </c>
      <c r="N2385" s="41" t="s">
        <v>762</v>
      </c>
      <c r="O2385" s="41" t="s">
        <v>762</v>
      </c>
      <c r="P2385" s="41" t="s">
        <v>11022</v>
      </c>
      <c r="Q2385" s="41" t="s">
        <v>11022</v>
      </c>
      <c r="R2385" s="41" t="s">
        <v>11022</v>
      </c>
      <c r="S2385" s="41" t="s">
        <v>11022</v>
      </c>
      <c r="T2385" s="41" t="s">
        <v>11022</v>
      </c>
      <c r="U2385" s="41" t="s">
        <v>11022</v>
      </c>
      <c r="V2385" s="41" t="s">
        <v>11022</v>
      </c>
      <c r="W2385" s="41" t="s">
        <v>13315</v>
      </c>
      <c r="X2385" s="41" t="s">
        <v>13316</v>
      </c>
      <c r="Y2385" s="41" t="s">
        <v>13316</v>
      </c>
      <c r="Z2385" s="41">
        <v>0</v>
      </c>
      <c r="AA2385" s="41">
        <v>0</v>
      </c>
      <c r="AB2385" s="41">
        <v>0</v>
      </c>
      <c r="AC2385" s="41">
        <v>0</v>
      </c>
      <c r="AD2385" s="56">
        <f t="shared" si="444"/>
        <v>0</v>
      </c>
      <c r="AE2385" s="56">
        <f t="shared" si="445"/>
        <v>0</v>
      </c>
      <c r="AF2385" s="41">
        <v>2</v>
      </c>
      <c r="AG2385" s="41">
        <v>0</v>
      </c>
      <c r="AH2385" s="41">
        <v>1</v>
      </c>
      <c r="AI2385" s="41">
        <v>0</v>
      </c>
      <c r="AJ2385" s="57">
        <f t="shared" si="446"/>
        <v>3</v>
      </c>
      <c r="AK2385" s="57">
        <f t="shared" si="447"/>
        <v>0.75</v>
      </c>
      <c r="AL2385" s="41">
        <v>5</v>
      </c>
      <c r="AM2385" s="41">
        <v>3</v>
      </c>
      <c r="AN2385" s="41">
        <v>3</v>
      </c>
      <c r="AO2385" s="41">
        <v>2</v>
      </c>
      <c r="AP2385" s="58">
        <f t="shared" si="448"/>
        <v>13</v>
      </c>
      <c r="AQ2385" s="58">
        <f t="shared" si="449"/>
        <v>3.25</v>
      </c>
      <c r="AR2385" s="41">
        <v>0</v>
      </c>
      <c r="AS2385" s="41">
        <v>1</v>
      </c>
      <c r="AT2385" s="41">
        <v>0</v>
      </c>
      <c r="AU2385" s="41">
        <v>28</v>
      </c>
      <c r="AV2385" s="59">
        <f t="shared" si="450"/>
        <v>29</v>
      </c>
      <c r="AW2385" s="59">
        <f t="shared" si="451"/>
        <v>7.25</v>
      </c>
      <c r="AX2385" s="41">
        <v>0</v>
      </c>
      <c r="AY2385" s="41">
        <v>1</v>
      </c>
      <c r="AZ2385" s="41">
        <v>0</v>
      </c>
      <c r="BA2385" s="41">
        <v>0</v>
      </c>
      <c r="BB2385" s="60">
        <f t="shared" si="452"/>
        <v>1</v>
      </c>
      <c r="BC2385" s="60">
        <f t="shared" si="453"/>
        <v>0.25</v>
      </c>
      <c r="BD2385" s="41">
        <f t="shared" si="454"/>
        <v>46</v>
      </c>
      <c r="BE2385" s="41">
        <f t="shared" si="455"/>
        <v>2.2437864188485862E-3</v>
      </c>
    </row>
    <row r="2386" spans="1:57" x14ac:dyDescent="0.25">
      <c r="A2386" s="41" t="s">
        <v>11451</v>
      </c>
      <c r="B2386" s="41" t="s">
        <v>11020</v>
      </c>
      <c r="C2386" s="41">
        <v>1</v>
      </c>
      <c r="D2386" s="41">
        <v>0</v>
      </c>
      <c r="E2386" s="41" t="s">
        <v>11452</v>
      </c>
      <c r="F2386" s="41">
        <v>100</v>
      </c>
      <c r="G2386" s="41">
        <v>100</v>
      </c>
      <c r="H2386" s="41" t="s">
        <v>1552</v>
      </c>
      <c r="I2386" s="41" t="s">
        <v>11022</v>
      </c>
      <c r="J2386" s="41" t="s">
        <v>11022</v>
      </c>
      <c r="K2386" s="41" t="s">
        <v>762</v>
      </c>
      <c r="L2386" s="41" t="s">
        <v>762</v>
      </c>
      <c r="M2386" s="41" t="s">
        <v>762</v>
      </c>
      <c r="N2386" s="41" t="s">
        <v>762</v>
      </c>
      <c r="O2386" s="41" t="s">
        <v>762</v>
      </c>
      <c r="P2386" s="41" t="s">
        <v>11022</v>
      </c>
      <c r="Q2386" s="41" t="s">
        <v>11022</v>
      </c>
      <c r="R2386" s="41" t="s">
        <v>11022</v>
      </c>
      <c r="S2386" s="41" t="s">
        <v>11022</v>
      </c>
      <c r="T2386" s="41" t="s">
        <v>11022</v>
      </c>
      <c r="U2386" s="41" t="s">
        <v>11022</v>
      </c>
      <c r="V2386" s="41" t="s">
        <v>11022</v>
      </c>
      <c r="W2386" s="41" t="s">
        <v>11452</v>
      </c>
      <c r="X2386" s="41" t="s">
        <v>11453</v>
      </c>
      <c r="Y2386" s="41" t="s">
        <v>11453</v>
      </c>
      <c r="Z2386" s="41">
        <v>0</v>
      </c>
      <c r="AA2386" s="41">
        <v>0</v>
      </c>
      <c r="AB2386" s="41">
        <v>0</v>
      </c>
      <c r="AC2386" s="41">
        <v>0</v>
      </c>
      <c r="AD2386" s="56">
        <f t="shared" si="444"/>
        <v>0</v>
      </c>
      <c r="AE2386" s="56">
        <f t="shared" si="445"/>
        <v>0</v>
      </c>
      <c r="AF2386" s="41">
        <v>0</v>
      </c>
      <c r="AG2386" s="41">
        <v>2</v>
      </c>
      <c r="AH2386" s="41">
        <v>1</v>
      </c>
      <c r="AI2386" s="41">
        <v>6</v>
      </c>
      <c r="AJ2386" s="57">
        <f t="shared" si="446"/>
        <v>9</v>
      </c>
      <c r="AK2386" s="57">
        <f t="shared" si="447"/>
        <v>2.25</v>
      </c>
      <c r="AL2386" s="41">
        <v>3</v>
      </c>
      <c r="AM2386" s="41">
        <v>4</v>
      </c>
      <c r="AN2386" s="41">
        <v>3</v>
      </c>
      <c r="AO2386" s="41">
        <v>11</v>
      </c>
      <c r="AP2386" s="58">
        <f t="shared" si="448"/>
        <v>21</v>
      </c>
      <c r="AQ2386" s="58">
        <f t="shared" si="449"/>
        <v>5.25</v>
      </c>
      <c r="AR2386" s="41">
        <v>4</v>
      </c>
      <c r="AS2386" s="41">
        <v>8</v>
      </c>
      <c r="AT2386" s="41">
        <v>7</v>
      </c>
      <c r="AU2386" s="41">
        <v>5</v>
      </c>
      <c r="AV2386" s="59">
        <f t="shared" si="450"/>
        <v>24</v>
      </c>
      <c r="AW2386" s="59">
        <f t="shared" si="451"/>
        <v>6</v>
      </c>
      <c r="AX2386" s="41">
        <v>11</v>
      </c>
      <c r="AY2386" s="41">
        <v>8</v>
      </c>
      <c r="AZ2386" s="41">
        <v>5</v>
      </c>
      <c r="BA2386" s="41">
        <v>9</v>
      </c>
      <c r="BB2386" s="60">
        <f t="shared" si="452"/>
        <v>33</v>
      </c>
      <c r="BC2386" s="60">
        <f t="shared" si="453"/>
        <v>8.25</v>
      </c>
      <c r="BD2386" s="41">
        <f t="shared" si="454"/>
        <v>87</v>
      </c>
      <c r="BE2386" s="41">
        <f t="shared" si="455"/>
        <v>4.2436830095614565E-3</v>
      </c>
    </row>
    <row r="2387" spans="1:57" x14ac:dyDescent="0.25">
      <c r="A2387" s="41" t="s">
        <v>13430</v>
      </c>
      <c r="B2387" s="41" t="s">
        <v>11020</v>
      </c>
      <c r="C2387" s="41">
        <v>1</v>
      </c>
      <c r="D2387" s="41">
        <v>0</v>
      </c>
      <c r="E2387" s="41" t="s">
        <v>13431</v>
      </c>
      <c r="F2387" s="41">
        <v>100</v>
      </c>
      <c r="G2387" s="41">
        <v>100</v>
      </c>
      <c r="H2387" s="41" t="s">
        <v>1552</v>
      </c>
      <c r="I2387" s="41" t="s">
        <v>11022</v>
      </c>
      <c r="J2387" s="41" t="s">
        <v>11022</v>
      </c>
      <c r="K2387" s="41" t="s">
        <v>762</v>
      </c>
      <c r="L2387" s="41" t="s">
        <v>762</v>
      </c>
      <c r="M2387" s="41" t="s">
        <v>762</v>
      </c>
      <c r="N2387" s="41" t="s">
        <v>762</v>
      </c>
      <c r="O2387" s="41" t="s">
        <v>762</v>
      </c>
      <c r="P2387" s="41" t="s">
        <v>11022</v>
      </c>
      <c r="Q2387" s="41" t="s">
        <v>11022</v>
      </c>
      <c r="R2387" s="41" t="s">
        <v>11022</v>
      </c>
      <c r="S2387" s="41" t="s">
        <v>11022</v>
      </c>
      <c r="T2387" s="41" t="s">
        <v>11022</v>
      </c>
      <c r="U2387" s="41" t="s">
        <v>11022</v>
      </c>
      <c r="V2387" s="41" t="s">
        <v>11022</v>
      </c>
      <c r="W2387" s="41" t="s">
        <v>13432</v>
      </c>
      <c r="X2387" s="41" t="s">
        <v>13433</v>
      </c>
      <c r="Y2387" s="41" t="s">
        <v>13433</v>
      </c>
      <c r="Z2387" s="41">
        <v>0</v>
      </c>
      <c r="AA2387" s="41">
        <v>0</v>
      </c>
      <c r="AB2387" s="41">
        <v>0</v>
      </c>
      <c r="AC2387" s="41">
        <v>0</v>
      </c>
      <c r="AD2387" s="56">
        <f t="shared" si="444"/>
        <v>0</v>
      </c>
      <c r="AE2387" s="56">
        <f t="shared" si="445"/>
        <v>0</v>
      </c>
      <c r="AF2387" s="41">
        <v>87</v>
      </c>
      <c r="AG2387" s="41">
        <v>4</v>
      </c>
      <c r="AH2387" s="41">
        <v>3</v>
      </c>
      <c r="AI2387" s="41">
        <v>5</v>
      </c>
      <c r="AJ2387" s="57">
        <f t="shared" si="446"/>
        <v>99</v>
      </c>
      <c r="AK2387" s="57">
        <f t="shared" si="447"/>
        <v>24.75</v>
      </c>
      <c r="AL2387" s="41">
        <v>10</v>
      </c>
      <c r="AM2387" s="41">
        <v>12</v>
      </c>
      <c r="AN2387" s="41">
        <v>1</v>
      </c>
      <c r="AO2387" s="41">
        <v>4</v>
      </c>
      <c r="AP2387" s="58">
        <f t="shared" si="448"/>
        <v>27</v>
      </c>
      <c r="AQ2387" s="58">
        <f t="shared" si="449"/>
        <v>6.75</v>
      </c>
      <c r="AR2387" s="41">
        <v>1</v>
      </c>
      <c r="AS2387" s="41">
        <v>3</v>
      </c>
      <c r="AT2387" s="41">
        <v>2</v>
      </c>
      <c r="AU2387" s="41">
        <v>22</v>
      </c>
      <c r="AV2387" s="59">
        <f t="shared" si="450"/>
        <v>28</v>
      </c>
      <c r="AW2387" s="59">
        <f t="shared" si="451"/>
        <v>7</v>
      </c>
      <c r="AX2387" s="41">
        <v>1</v>
      </c>
      <c r="AY2387" s="41">
        <v>4</v>
      </c>
      <c r="AZ2387" s="41">
        <v>7</v>
      </c>
      <c r="BA2387" s="41">
        <v>0</v>
      </c>
      <c r="BB2387" s="60">
        <f t="shared" si="452"/>
        <v>12</v>
      </c>
      <c r="BC2387" s="60">
        <f t="shared" si="453"/>
        <v>3</v>
      </c>
      <c r="BD2387" s="41">
        <f t="shared" si="454"/>
        <v>166</v>
      </c>
      <c r="BE2387" s="41">
        <f t="shared" si="455"/>
        <v>8.0971422941057691E-3</v>
      </c>
    </row>
    <row r="2388" spans="1:57" x14ac:dyDescent="0.25">
      <c r="A2388" s="41" t="s">
        <v>11805</v>
      </c>
      <c r="B2388" s="41" t="s">
        <v>11020</v>
      </c>
      <c r="C2388" s="41">
        <v>1</v>
      </c>
      <c r="D2388" s="41">
        <v>0</v>
      </c>
      <c r="E2388" s="41" t="s">
        <v>11806</v>
      </c>
      <c r="F2388" s="41">
        <v>100</v>
      </c>
      <c r="G2388" s="41">
        <v>100</v>
      </c>
      <c r="H2388" s="41" t="s">
        <v>1552</v>
      </c>
      <c r="I2388" s="41" t="s">
        <v>11022</v>
      </c>
      <c r="J2388" s="41" t="s">
        <v>11022</v>
      </c>
      <c r="K2388" s="41" t="s">
        <v>762</v>
      </c>
      <c r="L2388" s="41" t="s">
        <v>762</v>
      </c>
      <c r="M2388" s="41" t="s">
        <v>762</v>
      </c>
      <c r="N2388" s="41" t="s">
        <v>762</v>
      </c>
      <c r="O2388" s="41" t="s">
        <v>762</v>
      </c>
      <c r="P2388" s="41" t="s">
        <v>11022</v>
      </c>
      <c r="Q2388" s="41" t="s">
        <v>11022</v>
      </c>
      <c r="R2388" s="41" t="s">
        <v>11022</v>
      </c>
      <c r="S2388" s="41" t="s">
        <v>11022</v>
      </c>
      <c r="T2388" s="41" t="s">
        <v>11022</v>
      </c>
      <c r="U2388" s="41" t="s">
        <v>11022</v>
      </c>
      <c r="V2388" s="41" t="s">
        <v>11022</v>
      </c>
      <c r="W2388" s="41" t="s">
        <v>11807</v>
      </c>
      <c r="X2388" s="41" t="s">
        <v>11808</v>
      </c>
      <c r="Y2388" s="41" t="s">
        <v>11808</v>
      </c>
      <c r="Z2388" s="41">
        <v>11</v>
      </c>
      <c r="AA2388" s="41">
        <v>3</v>
      </c>
      <c r="AB2388" s="41">
        <v>6</v>
      </c>
      <c r="AC2388" s="41">
        <v>2</v>
      </c>
      <c r="AD2388" s="56">
        <f t="shared" si="444"/>
        <v>22</v>
      </c>
      <c r="AE2388" s="56">
        <f t="shared" si="445"/>
        <v>5.5</v>
      </c>
      <c r="AF2388" s="41">
        <v>92</v>
      </c>
      <c r="AG2388" s="41">
        <v>323</v>
      </c>
      <c r="AH2388" s="41">
        <v>9</v>
      </c>
      <c r="AI2388" s="41">
        <v>30</v>
      </c>
      <c r="AJ2388" s="57">
        <f t="shared" si="446"/>
        <v>454</v>
      </c>
      <c r="AK2388" s="57">
        <f t="shared" si="447"/>
        <v>113.5</v>
      </c>
      <c r="AL2388" s="41">
        <v>35</v>
      </c>
      <c r="AM2388" s="41">
        <v>22</v>
      </c>
      <c r="AN2388" s="41">
        <v>26</v>
      </c>
      <c r="AO2388" s="41">
        <v>10</v>
      </c>
      <c r="AP2388" s="58">
        <f t="shared" si="448"/>
        <v>93</v>
      </c>
      <c r="AQ2388" s="58">
        <f t="shared" si="449"/>
        <v>23.25</v>
      </c>
      <c r="AR2388" s="41">
        <v>8</v>
      </c>
      <c r="AS2388" s="41">
        <v>4</v>
      </c>
      <c r="AT2388" s="41">
        <v>20</v>
      </c>
      <c r="AU2388" s="41">
        <v>23</v>
      </c>
      <c r="AV2388" s="59">
        <f t="shared" si="450"/>
        <v>55</v>
      </c>
      <c r="AW2388" s="59">
        <f t="shared" si="451"/>
        <v>13.75</v>
      </c>
      <c r="AX2388" s="41">
        <v>12</v>
      </c>
      <c r="AY2388" s="41">
        <v>30</v>
      </c>
      <c r="AZ2388" s="41">
        <v>18</v>
      </c>
      <c r="BA2388" s="41">
        <v>44</v>
      </c>
      <c r="BB2388" s="60">
        <f t="shared" si="452"/>
        <v>104</v>
      </c>
      <c r="BC2388" s="60">
        <f t="shared" si="453"/>
        <v>26</v>
      </c>
      <c r="BD2388" s="41">
        <f t="shared" si="454"/>
        <v>728</v>
      </c>
      <c r="BE2388" s="41">
        <f t="shared" si="455"/>
        <v>3.5510358976560234E-2</v>
      </c>
    </row>
    <row r="2389" spans="1:57" x14ac:dyDescent="0.25">
      <c r="A2389" s="41" t="s">
        <v>14036</v>
      </c>
      <c r="B2389" s="41" t="s">
        <v>11020</v>
      </c>
      <c r="C2389" s="41">
        <v>1</v>
      </c>
      <c r="D2389" s="41">
        <v>0</v>
      </c>
      <c r="E2389" s="41" t="s">
        <v>14037</v>
      </c>
      <c r="F2389" s="41">
        <v>100</v>
      </c>
      <c r="G2389" s="41">
        <v>100</v>
      </c>
      <c r="H2389" s="41" t="s">
        <v>759</v>
      </c>
      <c r="I2389" s="41" t="s">
        <v>11022</v>
      </c>
      <c r="J2389" s="41" t="s">
        <v>11022</v>
      </c>
      <c r="K2389" s="41" t="s">
        <v>762</v>
      </c>
      <c r="L2389" s="41" t="s">
        <v>762</v>
      </c>
      <c r="M2389" s="41" t="s">
        <v>762</v>
      </c>
      <c r="N2389" s="41" t="s">
        <v>762</v>
      </c>
      <c r="O2389" s="41" t="s">
        <v>762</v>
      </c>
      <c r="P2389" s="41" t="s">
        <v>11022</v>
      </c>
      <c r="Q2389" s="41" t="s">
        <v>11022</v>
      </c>
      <c r="R2389" s="41" t="s">
        <v>11022</v>
      </c>
      <c r="S2389" s="41" t="s">
        <v>11022</v>
      </c>
      <c r="T2389" s="41" t="s">
        <v>11022</v>
      </c>
      <c r="U2389" s="41" t="s">
        <v>11022</v>
      </c>
      <c r="V2389" s="41" t="s">
        <v>11022</v>
      </c>
      <c r="W2389" s="41" t="s">
        <v>14038</v>
      </c>
      <c r="X2389" s="41" t="s">
        <v>14039</v>
      </c>
      <c r="Y2389" s="41" t="s">
        <v>14039</v>
      </c>
      <c r="Z2389" s="41">
        <v>1</v>
      </c>
      <c r="AA2389" s="41">
        <v>0</v>
      </c>
      <c r="AB2389" s="41">
        <v>0</v>
      </c>
      <c r="AC2389" s="41">
        <v>1</v>
      </c>
      <c r="AD2389" s="56">
        <f t="shared" si="444"/>
        <v>2</v>
      </c>
      <c r="AE2389" s="56">
        <f t="shared" si="445"/>
        <v>0.5</v>
      </c>
      <c r="AF2389" s="41">
        <v>17</v>
      </c>
      <c r="AG2389" s="41">
        <v>2</v>
      </c>
      <c r="AH2389" s="41">
        <v>10</v>
      </c>
      <c r="AI2389" s="41">
        <v>14</v>
      </c>
      <c r="AJ2389" s="57">
        <f t="shared" si="446"/>
        <v>43</v>
      </c>
      <c r="AK2389" s="57">
        <f t="shared" si="447"/>
        <v>10.75</v>
      </c>
      <c r="AL2389" s="41">
        <v>5</v>
      </c>
      <c r="AM2389" s="41">
        <v>6</v>
      </c>
      <c r="AN2389" s="41">
        <v>3</v>
      </c>
      <c r="AO2389" s="41">
        <v>8</v>
      </c>
      <c r="AP2389" s="58">
        <f t="shared" si="448"/>
        <v>22</v>
      </c>
      <c r="AQ2389" s="58">
        <f t="shared" si="449"/>
        <v>5.5</v>
      </c>
      <c r="AR2389" s="41">
        <v>30</v>
      </c>
      <c r="AS2389" s="41">
        <v>13</v>
      </c>
      <c r="AT2389" s="41">
        <v>9</v>
      </c>
      <c r="AU2389" s="41">
        <v>21</v>
      </c>
      <c r="AV2389" s="59">
        <f t="shared" si="450"/>
        <v>73</v>
      </c>
      <c r="AW2389" s="59">
        <f t="shared" si="451"/>
        <v>18.25</v>
      </c>
      <c r="AX2389" s="41">
        <v>40</v>
      </c>
      <c r="AY2389" s="41">
        <v>65</v>
      </c>
      <c r="AZ2389" s="41">
        <v>35</v>
      </c>
      <c r="BA2389" s="41">
        <v>36</v>
      </c>
      <c r="BB2389" s="60">
        <f t="shared" si="452"/>
        <v>176</v>
      </c>
      <c r="BC2389" s="60">
        <f t="shared" si="453"/>
        <v>44</v>
      </c>
      <c r="BD2389" s="41">
        <f t="shared" si="454"/>
        <v>316</v>
      </c>
      <c r="BE2389" s="41">
        <f t="shared" si="455"/>
        <v>1.5413837138177245E-2</v>
      </c>
    </row>
    <row r="2390" spans="1:57" x14ac:dyDescent="0.25">
      <c r="A2390" s="41" t="s">
        <v>11216</v>
      </c>
      <c r="B2390" s="41" t="s">
        <v>11020</v>
      </c>
      <c r="C2390" s="41">
        <v>1</v>
      </c>
      <c r="D2390" s="41">
        <v>0</v>
      </c>
      <c r="E2390" s="41" t="s">
        <v>11217</v>
      </c>
      <c r="F2390" s="41">
        <v>100</v>
      </c>
      <c r="G2390" s="41">
        <v>100</v>
      </c>
      <c r="H2390" s="41" t="s">
        <v>1552</v>
      </c>
      <c r="I2390" s="41" t="s">
        <v>11022</v>
      </c>
      <c r="J2390" s="41" t="s">
        <v>11022</v>
      </c>
      <c r="K2390" s="41" t="s">
        <v>762</v>
      </c>
      <c r="L2390" s="41" t="s">
        <v>762</v>
      </c>
      <c r="M2390" s="41" t="s">
        <v>762</v>
      </c>
      <c r="N2390" s="41" t="s">
        <v>762</v>
      </c>
      <c r="O2390" s="41" t="s">
        <v>762</v>
      </c>
      <c r="P2390" s="41" t="s">
        <v>11022</v>
      </c>
      <c r="Q2390" s="41" t="s">
        <v>11022</v>
      </c>
      <c r="R2390" s="41" t="s">
        <v>11022</v>
      </c>
      <c r="S2390" s="41" t="s">
        <v>11022</v>
      </c>
      <c r="T2390" s="41" t="s">
        <v>11022</v>
      </c>
      <c r="U2390" s="41" t="s">
        <v>11022</v>
      </c>
      <c r="V2390" s="41" t="s">
        <v>11022</v>
      </c>
      <c r="W2390" s="41" t="s">
        <v>11218</v>
      </c>
      <c r="X2390" s="41" t="s">
        <v>11219</v>
      </c>
      <c r="Y2390" s="41" t="s">
        <v>11219</v>
      </c>
      <c r="Z2390" s="41">
        <v>227</v>
      </c>
      <c r="AA2390" s="41">
        <v>38</v>
      </c>
      <c r="AB2390" s="41">
        <v>133</v>
      </c>
      <c r="AC2390" s="41">
        <v>122</v>
      </c>
      <c r="AD2390" s="56">
        <f t="shared" si="444"/>
        <v>520</v>
      </c>
      <c r="AE2390" s="56">
        <f t="shared" si="445"/>
        <v>130</v>
      </c>
      <c r="AF2390" s="41">
        <v>161</v>
      </c>
      <c r="AG2390" s="41">
        <v>83</v>
      </c>
      <c r="AH2390" s="41">
        <v>86</v>
      </c>
      <c r="AI2390" s="41">
        <v>105</v>
      </c>
      <c r="AJ2390" s="57">
        <f t="shared" si="446"/>
        <v>435</v>
      </c>
      <c r="AK2390" s="57">
        <f t="shared" si="447"/>
        <v>108.75</v>
      </c>
      <c r="AL2390" s="41">
        <v>216</v>
      </c>
      <c r="AM2390" s="41">
        <v>124</v>
      </c>
      <c r="AN2390" s="41">
        <v>88</v>
      </c>
      <c r="AO2390" s="41">
        <v>51</v>
      </c>
      <c r="AP2390" s="58">
        <f t="shared" si="448"/>
        <v>479</v>
      </c>
      <c r="AQ2390" s="58">
        <f t="shared" si="449"/>
        <v>119.75</v>
      </c>
      <c r="AR2390" s="41">
        <v>37</v>
      </c>
      <c r="AS2390" s="41">
        <v>47</v>
      </c>
      <c r="AT2390" s="41">
        <v>50</v>
      </c>
      <c r="AU2390" s="41">
        <v>49</v>
      </c>
      <c r="AV2390" s="59">
        <f t="shared" si="450"/>
        <v>183</v>
      </c>
      <c r="AW2390" s="59">
        <f t="shared" si="451"/>
        <v>45.75</v>
      </c>
      <c r="AX2390" s="41">
        <v>34</v>
      </c>
      <c r="AY2390" s="41">
        <v>42</v>
      </c>
      <c r="AZ2390" s="41">
        <v>37</v>
      </c>
      <c r="BA2390" s="41">
        <v>35</v>
      </c>
      <c r="BB2390" s="60">
        <f t="shared" si="452"/>
        <v>148</v>
      </c>
      <c r="BC2390" s="60">
        <f t="shared" si="453"/>
        <v>37</v>
      </c>
      <c r="BD2390" s="41">
        <f t="shared" si="454"/>
        <v>1765</v>
      </c>
      <c r="BE2390" s="41">
        <f t="shared" si="455"/>
        <v>8.6093109331907725E-2</v>
      </c>
    </row>
    <row r="2391" spans="1:57" x14ac:dyDescent="0.25">
      <c r="A2391" s="41" t="s">
        <v>12744</v>
      </c>
      <c r="B2391" s="41" t="s">
        <v>11020</v>
      </c>
      <c r="C2391" s="41">
        <v>1</v>
      </c>
      <c r="D2391" s="41">
        <v>0</v>
      </c>
      <c r="E2391" s="41" t="s">
        <v>12745</v>
      </c>
      <c r="F2391" s="41">
        <v>100</v>
      </c>
      <c r="G2391" s="41">
        <v>100</v>
      </c>
      <c r="H2391" s="41" t="s">
        <v>759</v>
      </c>
      <c r="I2391" s="41" t="s">
        <v>11022</v>
      </c>
      <c r="J2391" s="41" t="s">
        <v>11022</v>
      </c>
      <c r="K2391" s="41" t="s">
        <v>762</v>
      </c>
      <c r="L2391" s="41" t="s">
        <v>762</v>
      </c>
      <c r="M2391" s="41" t="s">
        <v>762</v>
      </c>
      <c r="N2391" s="41" t="s">
        <v>762</v>
      </c>
      <c r="O2391" s="41" t="s">
        <v>762</v>
      </c>
      <c r="P2391" s="41" t="s">
        <v>11022</v>
      </c>
      <c r="Q2391" s="41" t="s">
        <v>11022</v>
      </c>
      <c r="R2391" s="41" t="s">
        <v>11022</v>
      </c>
      <c r="S2391" s="41" t="s">
        <v>11022</v>
      </c>
      <c r="T2391" s="41" t="s">
        <v>11022</v>
      </c>
      <c r="U2391" s="41" t="s">
        <v>11022</v>
      </c>
      <c r="V2391" s="41" t="s">
        <v>11022</v>
      </c>
      <c r="W2391" s="41" t="s">
        <v>12746</v>
      </c>
      <c r="X2391" s="41" t="s">
        <v>12747</v>
      </c>
      <c r="Y2391" s="41" t="s">
        <v>12747</v>
      </c>
      <c r="Z2391" s="41">
        <v>3</v>
      </c>
      <c r="AA2391" s="41">
        <v>2</v>
      </c>
      <c r="AB2391" s="41">
        <v>0</v>
      </c>
      <c r="AC2391" s="41">
        <v>2</v>
      </c>
      <c r="AD2391" s="56">
        <f t="shared" si="444"/>
        <v>7</v>
      </c>
      <c r="AE2391" s="56">
        <f t="shared" si="445"/>
        <v>1.75</v>
      </c>
      <c r="AF2391" s="41">
        <v>53</v>
      </c>
      <c r="AG2391" s="41">
        <v>7</v>
      </c>
      <c r="AH2391" s="41">
        <v>11</v>
      </c>
      <c r="AI2391" s="41">
        <v>6</v>
      </c>
      <c r="AJ2391" s="57">
        <f t="shared" si="446"/>
        <v>77</v>
      </c>
      <c r="AK2391" s="57">
        <f t="shared" si="447"/>
        <v>19.25</v>
      </c>
      <c r="AL2391" s="41">
        <v>14</v>
      </c>
      <c r="AM2391" s="41">
        <v>7</v>
      </c>
      <c r="AN2391" s="41">
        <v>1</v>
      </c>
      <c r="AO2391" s="41">
        <v>3</v>
      </c>
      <c r="AP2391" s="58">
        <f t="shared" si="448"/>
        <v>25</v>
      </c>
      <c r="AQ2391" s="58">
        <f t="shared" si="449"/>
        <v>6.25</v>
      </c>
      <c r="AR2391" s="41">
        <v>2</v>
      </c>
      <c r="AS2391" s="41">
        <v>3</v>
      </c>
      <c r="AT2391" s="41">
        <v>2</v>
      </c>
      <c r="AU2391" s="41">
        <v>2</v>
      </c>
      <c r="AV2391" s="59">
        <f t="shared" si="450"/>
        <v>9</v>
      </c>
      <c r="AW2391" s="59">
        <f t="shared" si="451"/>
        <v>2.25</v>
      </c>
      <c r="AX2391" s="41">
        <v>4</v>
      </c>
      <c r="AY2391" s="41">
        <v>3</v>
      </c>
      <c r="AZ2391" s="41">
        <v>4</v>
      </c>
      <c r="BA2391" s="41">
        <v>4</v>
      </c>
      <c r="BB2391" s="60">
        <f t="shared" si="452"/>
        <v>15</v>
      </c>
      <c r="BC2391" s="60">
        <f t="shared" si="453"/>
        <v>3.75</v>
      </c>
      <c r="BD2391" s="41">
        <f t="shared" si="454"/>
        <v>133</v>
      </c>
      <c r="BE2391" s="41">
        <f t="shared" si="455"/>
        <v>6.4874694284100427E-3</v>
      </c>
    </row>
    <row r="2392" spans="1:57" x14ac:dyDescent="0.25">
      <c r="A2392" s="41" t="s">
        <v>12809</v>
      </c>
      <c r="B2392" s="41" t="s">
        <v>11020</v>
      </c>
      <c r="C2392" s="41">
        <v>1</v>
      </c>
      <c r="D2392" s="41">
        <v>0</v>
      </c>
      <c r="E2392" s="41" t="s">
        <v>12810</v>
      </c>
      <c r="F2392" s="41">
        <v>100</v>
      </c>
      <c r="G2392" s="41">
        <v>100</v>
      </c>
      <c r="H2392" s="41" t="s">
        <v>759</v>
      </c>
      <c r="I2392" s="41" t="s">
        <v>11022</v>
      </c>
      <c r="J2392" s="41" t="s">
        <v>11022</v>
      </c>
      <c r="K2392" s="41" t="s">
        <v>762</v>
      </c>
      <c r="L2392" s="41" t="s">
        <v>762</v>
      </c>
      <c r="M2392" s="41" t="s">
        <v>762</v>
      </c>
      <c r="N2392" s="41" t="s">
        <v>762</v>
      </c>
      <c r="O2392" s="41" t="s">
        <v>762</v>
      </c>
      <c r="P2392" s="41" t="s">
        <v>11022</v>
      </c>
      <c r="Q2392" s="41" t="s">
        <v>11022</v>
      </c>
      <c r="R2392" s="41" t="s">
        <v>11022</v>
      </c>
      <c r="S2392" s="41" t="s">
        <v>11022</v>
      </c>
      <c r="T2392" s="41" t="s">
        <v>11022</v>
      </c>
      <c r="U2392" s="41" t="s">
        <v>11022</v>
      </c>
      <c r="V2392" s="41" t="s">
        <v>11022</v>
      </c>
      <c r="W2392" s="41" t="s">
        <v>12811</v>
      </c>
      <c r="X2392" s="41" t="s">
        <v>12812</v>
      </c>
      <c r="Y2392" s="41" t="s">
        <v>12812</v>
      </c>
      <c r="Z2392" s="41">
        <v>3</v>
      </c>
      <c r="AA2392" s="41">
        <v>3</v>
      </c>
      <c r="AB2392" s="41">
        <v>3</v>
      </c>
      <c r="AC2392" s="41">
        <v>3</v>
      </c>
      <c r="AD2392" s="56">
        <f t="shared" si="444"/>
        <v>12</v>
      </c>
      <c r="AE2392" s="56">
        <f t="shared" si="445"/>
        <v>3</v>
      </c>
      <c r="AF2392" s="41">
        <v>42</v>
      </c>
      <c r="AG2392" s="41">
        <v>10</v>
      </c>
      <c r="AH2392" s="41">
        <v>15</v>
      </c>
      <c r="AI2392" s="41">
        <v>29</v>
      </c>
      <c r="AJ2392" s="57">
        <f t="shared" si="446"/>
        <v>96</v>
      </c>
      <c r="AK2392" s="57">
        <f t="shared" si="447"/>
        <v>24</v>
      </c>
      <c r="AL2392" s="41">
        <v>6</v>
      </c>
      <c r="AM2392" s="41">
        <v>17</v>
      </c>
      <c r="AN2392" s="41">
        <v>15</v>
      </c>
      <c r="AO2392" s="41">
        <v>9</v>
      </c>
      <c r="AP2392" s="58">
        <f t="shared" si="448"/>
        <v>47</v>
      </c>
      <c r="AQ2392" s="58">
        <f t="shared" si="449"/>
        <v>11.75</v>
      </c>
      <c r="AR2392" s="41">
        <v>15</v>
      </c>
      <c r="AS2392" s="41">
        <v>8</v>
      </c>
      <c r="AT2392" s="41">
        <v>12</v>
      </c>
      <c r="AU2392" s="41">
        <v>27</v>
      </c>
      <c r="AV2392" s="59">
        <f t="shared" si="450"/>
        <v>62</v>
      </c>
      <c r="AW2392" s="59">
        <f t="shared" si="451"/>
        <v>15.5</v>
      </c>
      <c r="AX2392" s="41">
        <v>29</v>
      </c>
      <c r="AY2392" s="41">
        <v>46</v>
      </c>
      <c r="AZ2392" s="41">
        <v>37</v>
      </c>
      <c r="BA2392" s="41">
        <v>17</v>
      </c>
      <c r="BB2392" s="60">
        <f t="shared" si="452"/>
        <v>129</v>
      </c>
      <c r="BC2392" s="60">
        <f t="shared" si="453"/>
        <v>32.25</v>
      </c>
      <c r="BD2392" s="41">
        <f t="shared" si="454"/>
        <v>346</v>
      </c>
      <c r="BE2392" s="41">
        <f t="shared" si="455"/>
        <v>1.6877176106991541E-2</v>
      </c>
    </row>
    <row r="2393" spans="1:57" x14ac:dyDescent="0.25">
      <c r="A2393" s="41" t="s">
        <v>11414</v>
      </c>
      <c r="B2393" s="41" t="s">
        <v>11020</v>
      </c>
      <c r="C2393" s="41">
        <v>1</v>
      </c>
      <c r="D2393" s="41">
        <v>0</v>
      </c>
      <c r="E2393" s="41" t="s">
        <v>11415</v>
      </c>
      <c r="F2393" s="41">
        <v>100</v>
      </c>
      <c r="G2393" s="41">
        <v>100</v>
      </c>
      <c r="H2393" s="41" t="s">
        <v>1552</v>
      </c>
      <c r="I2393" s="41" t="s">
        <v>11022</v>
      </c>
      <c r="J2393" s="41" t="s">
        <v>11022</v>
      </c>
      <c r="K2393" s="41" t="s">
        <v>762</v>
      </c>
      <c r="L2393" s="41" t="s">
        <v>762</v>
      </c>
      <c r="M2393" s="41" t="s">
        <v>762</v>
      </c>
      <c r="N2393" s="41" t="s">
        <v>762</v>
      </c>
      <c r="O2393" s="41" t="s">
        <v>762</v>
      </c>
      <c r="P2393" s="41" t="s">
        <v>11022</v>
      </c>
      <c r="Q2393" s="41" t="s">
        <v>11022</v>
      </c>
      <c r="R2393" s="41" t="s">
        <v>11022</v>
      </c>
      <c r="S2393" s="41" t="s">
        <v>11022</v>
      </c>
      <c r="T2393" s="41" t="s">
        <v>11022</v>
      </c>
      <c r="U2393" s="41" t="s">
        <v>11022</v>
      </c>
      <c r="V2393" s="41" t="s">
        <v>11022</v>
      </c>
      <c r="W2393" s="41" t="s">
        <v>11416</v>
      </c>
      <c r="X2393" s="41" t="s">
        <v>11417</v>
      </c>
      <c r="Y2393" s="41" t="s">
        <v>11417</v>
      </c>
      <c r="Z2393" s="41">
        <v>0</v>
      </c>
      <c r="AA2393" s="41">
        <v>0</v>
      </c>
      <c r="AB2393" s="41">
        <v>0</v>
      </c>
      <c r="AC2393" s="41">
        <v>1</v>
      </c>
      <c r="AD2393" s="56">
        <f t="shared" si="444"/>
        <v>1</v>
      </c>
      <c r="AE2393" s="56">
        <f t="shared" si="445"/>
        <v>0.25</v>
      </c>
      <c r="AF2393" s="41">
        <v>8</v>
      </c>
      <c r="AG2393" s="41">
        <v>3</v>
      </c>
      <c r="AH2393" s="41">
        <v>22</v>
      </c>
      <c r="AI2393" s="41">
        <v>6</v>
      </c>
      <c r="AJ2393" s="57">
        <f t="shared" si="446"/>
        <v>39</v>
      </c>
      <c r="AK2393" s="57">
        <f t="shared" si="447"/>
        <v>9.75</v>
      </c>
      <c r="AL2393" s="41">
        <v>6</v>
      </c>
      <c r="AM2393" s="41">
        <v>7</v>
      </c>
      <c r="AN2393" s="41">
        <v>7</v>
      </c>
      <c r="AO2393" s="41">
        <v>4</v>
      </c>
      <c r="AP2393" s="58">
        <f t="shared" si="448"/>
        <v>24</v>
      </c>
      <c r="AQ2393" s="58">
        <f t="shared" si="449"/>
        <v>6</v>
      </c>
      <c r="AR2393" s="41">
        <v>5</v>
      </c>
      <c r="AS2393" s="41">
        <v>0</v>
      </c>
      <c r="AT2393" s="41">
        <v>6</v>
      </c>
      <c r="AU2393" s="41">
        <v>5</v>
      </c>
      <c r="AV2393" s="59">
        <f t="shared" si="450"/>
        <v>16</v>
      </c>
      <c r="AW2393" s="59">
        <f t="shared" si="451"/>
        <v>4</v>
      </c>
      <c r="AX2393" s="41">
        <v>1</v>
      </c>
      <c r="AY2393" s="41">
        <v>0</v>
      </c>
      <c r="AZ2393" s="41">
        <v>3</v>
      </c>
      <c r="BA2393" s="41">
        <v>0</v>
      </c>
      <c r="BB2393" s="60">
        <f t="shared" si="452"/>
        <v>4</v>
      </c>
      <c r="BC2393" s="60">
        <f t="shared" si="453"/>
        <v>1</v>
      </c>
      <c r="BD2393" s="41">
        <f t="shared" si="454"/>
        <v>84</v>
      </c>
      <c r="BE2393" s="41">
        <f t="shared" si="455"/>
        <v>4.0973491126800278E-3</v>
      </c>
    </row>
    <row r="2394" spans="1:57" x14ac:dyDescent="0.25">
      <c r="A2394" s="41" t="s">
        <v>11520</v>
      </c>
      <c r="B2394" s="41" t="s">
        <v>11020</v>
      </c>
      <c r="C2394" s="41">
        <v>1</v>
      </c>
      <c r="D2394" s="41">
        <v>0</v>
      </c>
      <c r="E2394" s="41" t="s">
        <v>11521</v>
      </c>
      <c r="F2394" s="41">
        <v>100</v>
      </c>
      <c r="G2394" s="41">
        <v>100</v>
      </c>
      <c r="H2394" s="41" t="s">
        <v>1552</v>
      </c>
      <c r="I2394" s="41" t="s">
        <v>11022</v>
      </c>
      <c r="J2394" s="41" t="s">
        <v>11022</v>
      </c>
      <c r="K2394" s="41" t="s">
        <v>762</v>
      </c>
      <c r="L2394" s="41" t="s">
        <v>762</v>
      </c>
      <c r="M2394" s="41" t="s">
        <v>762</v>
      </c>
      <c r="N2394" s="41" t="s">
        <v>762</v>
      </c>
      <c r="O2394" s="41" t="s">
        <v>762</v>
      </c>
      <c r="P2394" s="41" t="s">
        <v>11022</v>
      </c>
      <c r="Q2394" s="41" t="s">
        <v>11022</v>
      </c>
      <c r="R2394" s="41" t="s">
        <v>11022</v>
      </c>
      <c r="S2394" s="41" t="s">
        <v>11022</v>
      </c>
      <c r="T2394" s="41" t="s">
        <v>11022</v>
      </c>
      <c r="U2394" s="41" t="s">
        <v>11022</v>
      </c>
      <c r="V2394" s="41" t="s">
        <v>11022</v>
      </c>
      <c r="W2394" s="41" t="s">
        <v>11522</v>
      </c>
      <c r="X2394" s="41" t="s">
        <v>11523</v>
      </c>
      <c r="Y2394" s="41" t="s">
        <v>11523</v>
      </c>
      <c r="Z2394" s="41">
        <v>319</v>
      </c>
      <c r="AA2394" s="41">
        <v>43</v>
      </c>
      <c r="AB2394" s="41">
        <v>286</v>
      </c>
      <c r="AC2394" s="41">
        <v>149</v>
      </c>
      <c r="AD2394" s="56">
        <f t="shared" si="444"/>
        <v>797</v>
      </c>
      <c r="AE2394" s="56">
        <f t="shared" si="445"/>
        <v>199.25</v>
      </c>
      <c r="AF2394" s="41">
        <v>186</v>
      </c>
      <c r="AG2394" s="41">
        <v>33</v>
      </c>
      <c r="AH2394" s="41">
        <v>26</v>
      </c>
      <c r="AI2394" s="41">
        <v>38</v>
      </c>
      <c r="AJ2394" s="57">
        <f t="shared" si="446"/>
        <v>283</v>
      </c>
      <c r="AK2394" s="57">
        <f t="shared" si="447"/>
        <v>70.75</v>
      </c>
      <c r="AL2394" s="41">
        <v>10</v>
      </c>
      <c r="AM2394" s="41">
        <v>12</v>
      </c>
      <c r="AN2394" s="41">
        <v>7</v>
      </c>
      <c r="AO2394" s="41">
        <v>4</v>
      </c>
      <c r="AP2394" s="58">
        <f t="shared" si="448"/>
        <v>33</v>
      </c>
      <c r="AQ2394" s="58">
        <f t="shared" si="449"/>
        <v>8.25</v>
      </c>
      <c r="AR2394" s="41">
        <v>12</v>
      </c>
      <c r="AS2394" s="41">
        <v>7</v>
      </c>
      <c r="AT2394" s="41">
        <v>3</v>
      </c>
      <c r="AU2394" s="41">
        <v>23</v>
      </c>
      <c r="AV2394" s="59">
        <f t="shared" si="450"/>
        <v>45</v>
      </c>
      <c r="AW2394" s="59">
        <f t="shared" si="451"/>
        <v>11.25</v>
      </c>
      <c r="AX2394" s="41">
        <v>9</v>
      </c>
      <c r="AY2394" s="41">
        <v>9</v>
      </c>
      <c r="AZ2394" s="41">
        <v>8</v>
      </c>
      <c r="BA2394" s="41">
        <v>13</v>
      </c>
      <c r="BB2394" s="60">
        <f t="shared" si="452"/>
        <v>39</v>
      </c>
      <c r="BC2394" s="60">
        <f t="shared" si="453"/>
        <v>9.75</v>
      </c>
      <c r="BD2394" s="41">
        <f t="shared" si="454"/>
        <v>1197</v>
      </c>
      <c r="BE2394" s="41">
        <f t="shared" si="455"/>
        <v>5.8387224855690395E-2</v>
      </c>
    </row>
    <row r="2395" spans="1:57" x14ac:dyDescent="0.25">
      <c r="A2395" s="41" t="s">
        <v>13034</v>
      </c>
      <c r="B2395" s="41" t="s">
        <v>11020</v>
      </c>
      <c r="C2395" s="41">
        <v>1</v>
      </c>
      <c r="D2395" s="41">
        <v>0</v>
      </c>
      <c r="E2395" s="41" t="s">
        <v>13035</v>
      </c>
      <c r="F2395" s="41">
        <v>100</v>
      </c>
      <c r="G2395" s="41">
        <v>100</v>
      </c>
      <c r="H2395" s="41" t="s">
        <v>759</v>
      </c>
      <c r="I2395" s="41" t="s">
        <v>11022</v>
      </c>
      <c r="J2395" s="41" t="s">
        <v>11022</v>
      </c>
      <c r="K2395" s="41" t="s">
        <v>762</v>
      </c>
      <c r="L2395" s="41" t="s">
        <v>762</v>
      </c>
      <c r="M2395" s="41" t="s">
        <v>762</v>
      </c>
      <c r="N2395" s="41" t="s">
        <v>762</v>
      </c>
      <c r="O2395" s="41" t="s">
        <v>762</v>
      </c>
      <c r="P2395" s="41" t="s">
        <v>11022</v>
      </c>
      <c r="Q2395" s="41" t="s">
        <v>11022</v>
      </c>
      <c r="R2395" s="41" t="s">
        <v>11022</v>
      </c>
      <c r="S2395" s="41" t="s">
        <v>11022</v>
      </c>
      <c r="T2395" s="41" t="s">
        <v>11022</v>
      </c>
      <c r="U2395" s="41" t="s">
        <v>11022</v>
      </c>
      <c r="V2395" s="41" t="s">
        <v>11022</v>
      </c>
      <c r="W2395" s="41" t="s">
        <v>13035</v>
      </c>
      <c r="X2395" s="41" t="s">
        <v>13036</v>
      </c>
      <c r="Y2395" s="41" t="s">
        <v>13036</v>
      </c>
      <c r="Z2395" s="41">
        <v>11</v>
      </c>
      <c r="AA2395" s="41">
        <v>1</v>
      </c>
      <c r="AB2395" s="41">
        <v>7</v>
      </c>
      <c r="AC2395" s="41">
        <v>1</v>
      </c>
      <c r="AD2395" s="56">
        <f t="shared" si="444"/>
        <v>20</v>
      </c>
      <c r="AE2395" s="56">
        <f t="shared" si="445"/>
        <v>5</v>
      </c>
      <c r="AF2395" s="41">
        <v>76</v>
      </c>
      <c r="AG2395" s="41">
        <v>4</v>
      </c>
      <c r="AH2395" s="41">
        <v>14</v>
      </c>
      <c r="AI2395" s="41">
        <v>12</v>
      </c>
      <c r="AJ2395" s="57">
        <f t="shared" si="446"/>
        <v>106</v>
      </c>
      <c r="AK2395" s="57">
        <f t="shared" si="447"/>
        <v>26.5</v>
      </c>
      <c r="AL2395" s="41">
        <v>5</v>
      </c>
      <c r="AM2395" s="41">
        <v>4</v>
      </c>
      <c r="AN2395" s="41">
        <v>7</v>
      </c>
      <c r="AO2395" s="41">
        <v>25</v>
      </c>
      <c r="AP2395" s="58">
        <f t="shared" si="448"/>
        <v>41</v>
      </c>
      <c r="AQ2395" s="58">
        <f t="shared" si="449"/>
        <v>10.25</v>
      </c>
      <c r="AR2395" s="41">
        <v>2</v>
      </c>
      <c r="AS2395" s="41">
        <v>18</v>
      </c>
      <c r="AT2395" s="41">
        <v>6</v>
      </c>
      <c r="AU2395" s="41">
        <v>3</v>
      </c>
      <c r="AV2395" s="59">
        <f t="shared" si="450"/>
        <v>29</v>
      </c>
      <c r="AW2395" s="59">
        <f t="shared" si="451"/>
        <v>7.25</v>
      </c>
      <c r="AX2395" s="41">
        <v>3</v>
      </c>
      <c r="AY2395" s="41">
        <v>1</v>
      </c>
      <c r="AZ2395" s="41">
        <v>3</v>
      </c>
      <c r="BA2395" s="41">
        <v>0</v>
      </c>
      <c r="BB2395" s="60">
        <f t="shared" si="452"/>
        <v>7</v>
      </c>
      <c r="BC2395" s="60">
        <f t="shared" si="453"/>
        <v>1.75</v>
      </c>
      <c r="BD2395" s="41">
        <f t="shared" si="454"/>
        <v>203</v>
      </c>
      <c r="BE2395" s="41">
        <f t="shared" si="455"/>
        <v>9.9019270223100666E-3</v>
      </c>
    </row>
    <row r="2396" spans="1:57" x14ac:dyDescent="0.25">
      <c r="A2396" s="41" t="s">
        <v>12502</v>
      </c>
      <c r="B2396" s="41" t="s">
        <v>11020</v>
      </c>
      <c r="C2396" s="41">
        <v>1</v>
      </c>
      <c r="D2396" s="41">
        <v>0</v>
      </c>
      <c r="E2396" s="41" t="s">
        <v>12503</v>
      </c>
      <c r="F2396" s="41">
        <v>100</v>
      </c>
      <c r="G2396" s="41">
        <v>100</v>
      </c>
      <c r="H2396" s="41" t="s">
        <v>759</v>
      </c>
      <c r="I2396" s="41" t="s">
        <v>11022</v>
      </c>
      <c r="J2396" s="41" t="s">
        <v>11022</v>
      </c>
      <c r="K2396" s="41" t="s">
        <v>762</v>
      </c>
      <c r="L2396" s="41" t="s">
        <v>762</v>
      </c>
      <c r="M2396" s="41" t="s">
        <v>762</v>
      </c>
      <c r="N2396" s="41" t="s">
        <v>762</v>
      </c>
      <c r="O2396" s="41" t="s">
        <v>762</v>
      </c>
      <c r="P2396" s="41" t="s">
        <v>11022</v>
      </c>
      <c r="Q2396" s="41" t="s">
        <v>11022</v>
      </c>
      <c r="R2396" s="41" t="s">
        <v>11022</v>
      </c>
      <c r="S2396" s="41" t="s">
        <v>11022</v>
      </c>
      <c r="T2396" s="41" t="s">
        <v>11022</v>
      </c>
      <c r="U2396" s="41" t="s">
        <v>11022</v>
      </c>
      <c r="V2396" s="41" t="s">
        <v>11022</v>
      </c>
      <c r="W2396" s="41" t="s">
        <v>12504</v>
      </c>
      <c r="X2396" s="41" t="s">
        <v>12505</v>
      </c>
      <c r="Y2396" s="41" t="s">
        <v>12505</v>
      </c>
      <c r="Z2396" s="41">
        <v>151</v>
      </c>
      <c r="AA2396" s="41">
        <v>19</v>
      </c>
      <c r="AB2396" s="41">
        <v>65</v>
      </c>
      <c r="AC2396" s="41">
        <v>189</v>
      </c>
      <c r="AD2396" s="56">
        <f t="shared" si="444"/>
        <v>424</v>
      </c>
      <c r="AE2396" s="56">
        <f t="shared" si="445"/>
        <v>106</v>
      </c>
      <c r="AF2396" s="41">
        <v>47</v>
      </c>
      <c r="AG2396" s="41">
        <v>18</v>
      </c>
      <c r="AH2396" s="41">
        <v>22</v>
      </c>
      <c r="AI2396" s="41">
        <v>15</v>
      </c>
      <c r="AJ2396" s="57">
        <f t="shared" si="446"/>
        <v>102</v>
      </c>
      <c r="AK2396" s="57">
        <f t="shared" si="447"/>
        <v>25.5</v>
      </c>
      <c r="AL2396" s="41">
        <v>1</v>
      </c>
      <c r="AM2396" s="41">
        <v>2</v>
      </c>
      <c r="AN2396" s="41">
        <v>10</v>
      </c>
      <c r="AO2396" s="41">
        <v>0</v>
      </c>
      <c r="AP2396" s="58">
        <f t="shared" si="448"/>
        <v>13</v>
      </c>
      <c r="AQ2396" s="58">
        <f t="shared" si="449"/>
        <v>3.25</v>
      </c>
      <c r="AR2396" s="41">
        <v>3</v>
      </c>
      <c r="AS2396" s="41">
        <v>5</v>
      </c>
      <c r="AT2396" s="41">
        <v>4</v>
      </c>
      <c r="AU2396" s="41">
        <v>12</v>
      </c>
      <c r="AV2396" s="59">
        <f t="shared" si="450"/>
        <v>24</v>
      </c>
      <c r="AW2396" s="59">
        <f t="shared" si="451"/>
        <v>6</v>
      </c>
      <c r="AX2396" s="41">
        <v>11</v>
      </c>
      <c r="AY2396" s="41">
        <v>4</v>
      </c>
      <c r="AZ2396" s="41">
        <v>3</v>
      </c>
      <c r="BA2396" s="41">
        <v>11</v>
      </c>
      <c r="BB2396" s="60">
        <f t="shared" si="452"/>
        <v>29</v>
      </c>
      <c r="BC2396" s="60">
        <f t="shared" si="453"/>
        <v>7.25</v>
      </c>
      <c r="BD2396" s="41">
        <f t="shared" si="454"/>
        <v>592</v>
      </c>
      <c r="BE2396" s="41">
        <f t="shared" si="455"/>
        <v>2.8876555651268763E-2</v>
      </c>
    </row>
    <row r="2397" spans="1:57" x14ac:dyDescent="0.25">
      <c r="A2397" s="41" t="s">
        <v>11813</v>
      </c>
      <c r="B2397" s="41" t="s">
        <v>11020</v>
      </c>
      <c r="C2397" s="41">
        <v>1</v>
      </c>
      <c r="D2397" s="41">
        <v>0</v>
      </c>
      <c r="E2397" s="41" t="s">
        <v>11814</v>
      </c>
      <c r="F2397" s="41">
        <v>100</v>
      </c>
      <c r="G2397" s="41">
        <v>100</v>
      </c>
      <c r="H2397" s="41" t="s">
        <v>1552</v>
      </c>
      <c r="I2397" s="41" t="s">
        <v>11022</v>
      </c>
      <c r="J2397" s="41" t="s">
        <v>11022</v>
      </c>
      <c r="K2397" s="41" t="s">
        <v>762</v>
      </c>
      <c r="L2397" s="41" t="s">
        <v>762</v>
      </c>
      <c r="M2397" s="41" t="s">
        <v>762</v>
      </c>
      <c r="N2397" s="41" t="s">
        <v>762</v>
      </c>
      <c r="O2397" s="41" t="s">
        <v>762</v>
      </c>
      <c r="P2397" s="41" t="s">
        <v>11022</v>
      </c>
      <c r="Q2397" s="41" t="s">
        <v>11022</v>
      </c>
      <c r="R2397" s="41" t="s">
        <v>11022</v>
      </c>
      <c r="S2397" s="41" t="s">
        <v>11022</v>
      </c>
      <c r="T2397" s="41" t="s">
        <v>11022</v>
      </c>
      <c r="U2397" s="41" t="s">
        <v>11022</v>
      </c>
      <c r="V2397" s="41" t="s">
        <v>11022</v>
      </c>
      <c r="W2397" s="41" t="s">
        <v>11814</v>
      </c>
      <c r="X2397" s="41" t="s">
        <v>11815</v>
      </c>
      <c r="Y2397" s="41" t="s">
        <v>11815</v>
      </c>
      <c r="Z2397" s="41">
        <v>96</v>
      </c>
      <c r="AA2397" s="41">
        <v>108</v>
      </c>
      <c r="AB2397" s="41">
        <v>66</v>
      </c>
      <c r="AC2397" s="41">
        <v>182</v>
      </c>
      <c r="AD2397" s="56">
        <f t="shared" si="444"/>
        <v>452</v>
      </c>
      <c r="AE2397" s="56">
        <f t="shared" si="445"/>
        <v>113</v>
      </c>
      <c r="AF2397" s="41">
        <v>3</v>
      </c>
      <c r="AG2397" s="41">
        <v>0</v>
      </c>
      <c r="AH2397" s="41">
        <v>2</v>
      </c>
      <c r="AI2397" s="41">
        <v>0</v>
      </c>
      <c r="AJ2397" s="57">
        <f t="shared" si="446"/>
        <v>5</v>
      </c>
      <c r="AK2397" s="57">
        <f t="shared" si="447"/>
        <v>1.25</v>
      </c>
      <c r="AL2397" s="41">
        <v>0</v>
      </c>
      <c r="AM2397" s="41">
        <v>0</v>
      </c>
      <c r="AN2397" s="41">
        <v>0</v>
      </c>
      <c r="AO2397" s="41">
        <v>0</v>
      </c>
      <c r="AP2397" s="58">
        <f t="shared" si="448"/>
        <v>0</v>
      </c>
      <c r="AQ2397" s="58">
        <f t="shared" si="449"/>
        <v>0</v>
      </c>
      <c r="AR2397" s="41">
        <v>0</v>
      </c>
      <c r="AS2397" s="41">
        <v>0</v>
      </c>
      <c r="AT2397" s="41">
        <v>0</v>
      </c>
      <c r="AU2397" s="41">
        <v>0</v>
      </c>
      <c r="AV2397" s="59">
        <f t="shared" si="450"/>
        <v>0</v>
      </c>
      <c r="AW2397" s="59">
        <f t="shared" si="451"/>
        <v>0</v>
      </c>
      <c r="AX2397" s="41">
        <v>0</v>
      </c>
      <c r="AY2397" s="41">
        <v>0</v>
      </c>
      <c r="AZ2397" s="41">
        <v>0</v>
      </c>
      <c r="BA2397" s="41">
        <v>0</v>
      </c>
      <c r="BB2397" s="60">
        <f t="shared" si="452"/>
        <v>0</v>
      </c>
      <c r="BC2397" s="60">
        <f t="shared" si="453"/>
        <v>0</v>
      </c>
      <c r="BD2397" s="41">
        <f t="shared" si="454"/>
        <v>457</v>
      </c>
      <c r="BE2397" s="41">
        <f t="shared" si="455"/>
        <v>2.2291530291604435E-2</v>
      </c>
    </row>
    <row r="2398" spans="1:57" x14ac:dyDescent="0.25">
      <c r="A2398" s="41" t="s">
        <v>13146</v>
      </c>
      <c r="B2398" s="41" t="s">
        <v>11020</v>
      </c>
      <c r="C2398" s="41">
        <v>1</v>
      </c>
      <c r="D2398" s="41">
        <v>0</v>
      </c>
      <c r="E2398" s="41" t="s">
        <v>13147</v>
      </c>
      <c r="F2398" s="41">
        <v>100</v>
      </c>
      <c r="G2398" s="41">
        <v>100</v>
      </c>
      <c r="H2398" s="41" t="s">
        <v>759</v>
      </c>
      <c r="I2398" s="41" t="s">
        <v>11022</v>
      </c>
      <c r="J2398" s="41" t="s">
        <v>11022</v>
      </c>
      <c r="K2398" s="41" t="s">
        <v>762</v>
      </c>
      <c r="L2398" s="41" t="s">
        <v>762</v>
      </c>
      <c r="M2398" s="41" t="s">
        <v>762</v>
      </c>
      <c r="N2398" s="41" t="s">
        <v>762</v>
      </c>
      <c r="O2398" s="41" t="s">
        <v>762</v>
      </c>
      <c r="P2398" s="41" t="s">
        <v>11022</v>
      </c>
      <c r="Q2398" s="41" t="s">
        <v>11022</v>
      </c>
      <c r="R2398" s="41" t="s">
        <v>11022</v>
      </c>
      <c r="S2398" s="41" t="s">
        <v>11022</v>
      </c>
      <c r="T2398" s="41" t="s">
        <v>11022</v>
      </c>
      <c r="U2398" s="41" t="s">
        <v>11022</v>
      </c>
      <c r="V2398" s="41" t="s">
        <v>11022</v>
      </c>
      <c r="W2398" s="41" t="s">
        <v>13148</v>
      </c>
      <c r="X2398" s="41" t="s">
        <v>13149</v>
      </c>
      <c r="Y2398" s="41" t="s">
        <v>13149</v>
      </c>
      <c r="Z2398" s="41">
        <v>0</v>
      </c>
      <c r="AA2398" s="41">
        <v>0</v>
      </c>
      <c r="AB2398" s="41">
        <v>0</v>
      </c>
      <c r="AC2398" s="41">
        <v>0</v>
      </c>
      <c r="AD2398" s="56">
        <f t="shared" si="444"/>
        <v>0</v>
      </c>
      <c r="AE2398" s="56">
        <f t="shared" si="445"/>
        <v>0</v>
      </c>
      <c r="AF2398" s="41">
        <v>0</v>
      </c>
      <c r="AG2398" s="41">
        <v>0</v>
      </c>
      <c r="AH2398" s="41">
        <v>0</v>
      </c>
      <c r="AI2398" s="41">
        <v>0</v>
      </c>
      <c r="AJ2398" s="57">
        <f t="shared" si="446"/>
        <v>0</v>
      </c>
      <c r="AK2398" s="57">
        <f t="shared" si="447"/>
        <v>0</v>
      </c>
      <c r="AL2398" s="41">
        <v>0</v>
      </c>
      <c r="AM2398" s="41">
        <v>0</v>
      </c>
      <c r="AN2398" s="41">
        <v>0</v>
      </c>
      <c r="AO2398" s="41">
        <v>0</v>
      </c>
      <c r="AP2398" s="58">
        <f t="shared" si="448"/>
        <v>0</v>
      </c>
      <c r="AQ2398" s="58">
        <f t="shared" si="449"/>
        <v>0</v>
      </c>
      <c r="AR2398" s="41">
        <v>0</v>
      </c>
      <c r="AS2398" s="41">
        <v>0</v>
      </c>
      <c r="AT2398" s="41">
        <v>0</v>
      </c>
      <c r="AU2398" s="41">
        <v>0</v>
      </c>
      <c r="AV2398" s="59">
        <f t="shared" si="450"/>
        <v>0</v>
      </c>
      <c r="AW2398" s="59">
        <f t="shared" si="451"/>
        <v>0</v>
      </c>
      <c r="AX2398" s="41">
        <v>4</v>
      </c>
      <c r="AY2398" s="41">
        <v>8</v>
      </c>
      <c r="AZ2398" s="41">
        <v>5</v>
      </c>
      <c r="BA2398" s="41">
        <v>2</v>
      </c>
      <c r="BB2398" s="60">
        <f t="shared" si="452"/>
        <v>19</v>
      </c>
      <c r="BC2398" s="60">
        <f t="shared" si="453"/>
        <v>4.75</v>
      </c>
      <c r="BD2398" s="41">
        <f t="shared" si="454"/>
        <v>19</v>
      </c>
      <c r="BE2398" s="41">
        <f t="shared" si="455"/>
        <v>9.2678134691572044E-4</v>
      </c>
    </row>
    <row r="2399" spans="1:57" x14ac:dyDescent="0.25">
      <c r="A2399" s="41" t="s">
        <v>11465</v>
      </c>
      <c r="B2399" s="41" t="s">
        <v>11020</v>
      </c>
      <c r="C2399" s="41">
        <v>1</v>
      </c>
      <c r="D2399" s="41">
        <v>0</v>
      </c>
      <c r="E2399" s="41" t="s">
        <v>11466</v>
      </c>
      <c r="F2399" s="41">
        <v>100</v>
      </c>
      <c r="G2399" s="41">
        <v>100</v>
      </c>
      <c r="H2399" s="41" t="s">
        <v>1552</v>
      </c>
      <c r="I2399" s="41" t="s">
        <v>11022</v>
      </c>
      <c r="J2399" s="41" t="s">
        <v>11022</v>
      </c>
      <c r="K2399" s="41" t="s">
        <v>762</v>
      </c>
      <c r="L2399" s="41" t="s">
        <v>762</v>
      </c>
      <c r="M2399" s="41" t="s">
        <v>762</v>
      </c>
      <c r="N2399" s="41" t="s">
        <v>762</v>
      </c>
      <c r="O2399" s="41" t="s">
        <v>762</v>
      </c>
      <c r="P2399" s="41" t="s">
        <v>11022</v>
      </c>
      <c r="Q2399" s="41" t="s">
        <v>11022</v>
      </c>
      <c r="R2399" s="41" t="s">
        <v>11022</v>
      </c>
      <c r="S2399" s="41" t="s">
        <v>11022</v>
      </c>
      <c r="T2399" s="41" t="s">
        <v>11022</v>
      </c>
      <c r="U2399" s="41" t="s">
        <v>11022</v>
      </c>
      <c r="V2399" s="41" t="s">
        <v>11022</v>
      </c>
      <c r="W2399" s="41" t="s">
        <v>11467</v>
      </c>
      <c r="X2399" s="41" t="s">
        <v>11468</v>
      </c>
      <c r="Y2399" s="41" t="s">
        <v>11468</v>
      </c>
      <c r="Z2399" s="41">
        <v>30</v>
      </c>
      <c r="AA2399" s="41">
        <v>1</v>
      </c>
      <c r="AB2399" s="41">
        <v>11</v>
      </c>
      <c r="AC2399" s="41">
        <v>81</v>
      </c>
      <c r="AD2399" s="56">
        <f t="shared" si="444"/>
        <v>123</v>
      </c>
      <c r="AE2399" s="56">
        <f t="shared" si="445"/>
        <v>30.75</v>
      </c>
      <c r="AF2399" s="41">
        <v>128</v>
      </c>
      <c r="AG2399" s="41">
        <v>53</v>
      </c>
      <c r="AH2399" s="41">
        <v>66</v>
      </c>
      <c r="AI2399" s="41">
        <v>111</v>
      </c>
      <c r="AJ2399" s="57">
        <f t="shared" si="446"/>
        <v>358</v>
      </c>
      <c r="AK2399" s="57">
        <f t="shared" si="447"/>
        <v>89.5</v>
      </c>
      <c r="AL2399" s="41">
        <v>117</v>
      </c>
      <c r="AM2399" s="41">
        <v>97</v>
      </c>
      <c r="AN2399" s="41">
        <v>69</v>
      </c>
      <c r="AO2399" s="41">
        <v>84</v>
      </c>
      <c r="AP2399" s="58">
        <f t="shared" si="448"/>
        <v>367</v>
      </c>
      <c r="AQ2399" s="58">
        <f t="shared" si="449"/>
        <v>91.75</v>
      </c>
      <c r="AR2399" s="41">
        <v>262</v>
      </c>
      <c r="AS2399" s="41">
        <v>368</v>
      </c>
      <c r="AT2399" s="41">
        <v>266</v>
      </c>
      <c r="AU2399" s="41">
        <v>227</v>
      </c>
      <c r="AV2399" s="59">
        <f t="shared" si="450"/>
        <v>1123</v>
      </c>
      <c r="AW2399" s="59">
        <f t="shared" si="451"/>
        <v>280.75</v>
      </c>
      <c r="AX2399" s="41">
        <v>77</v>
      </c>
      <c r="AY2399" s="41">
        <v>62</v>
      </c>
      <c r="AZ2399" s="41">
        <v>108</v>
      </c>
      <c r="BA2399" s="41">
        <v>65</v>
      </c>
      <c r="BB2399" s="60">
        <f t="shared" si="452"/>
        <v>312</v>
      </c>
      <c r="BC2399" s="60">
        <f t="shared" si="453"/>
        <v>78</v>
      </c>
      <c r="BD2399" s="41">
        <f t="shared" si="454"/>
        <v>2283</v>
      </c>
      <c r="BE2399" s="41">
        <f t="shared" si="455"/>
        <v>0.1113600955267679</v>
      </c>
    </row>
    <row r="2400" spans="1:57" x14ac:dyDescent="0.25">
      <c r="A2400" s="41" t="s">
        <v>13351</v>
      </c>
      <c r="B2400" s="41" t="s">
        <v>11020</v>
      </c>
      <c r="C2400" s="41">
        <v>1</v>
      </c>
      <c r="D2400" s="41">
        <v>0</v>
      </c>
      <c r="E2400" s="41" t="s">
        <v>13352</v>
      </c>
      <c r="F2400" s="41">
        <v>100</v>
      </c>
      <c r="G2400" s="41">
        <v>100</v>
      </c>
      <c r="H2400" s="41" t="s">
        <v>759</v>
      </c>
      <c r="I2400" s="41" t="s">
        <v>11022</v>
      </c>
      <c r="J2400" s="41" t="s">
        <v>11022</v>
      </c>
      <c r="K2400" s="41" t="s">
        <v>762</v>
      </c>
      <c r="L2400" s="41" t="s">
        <v>762</v>
      </c>
      <c r="M2400" s="41" t="s">
        <v>762</v>
      </c>
      <c r="N2400" s="41" t="s">
        <v>762</v>
      </c>
      <c r="O2400" s="41" t="s">
        <v>762</v>
      </c>
      <c r="P2400" s="41" t="s">
        <v>11022</v>
      </c>
      <c r="Q2400" s="41" t="s">
        <v>11022</v>
      </c>
      <c r="R2400" s="41" t="s">
        <v>11022</v>
      </c>
      <c r="S2400" s="41" t="s">
        <v>11022</v>
      </c>
      <c r="T2400" s="41" t="s">
        <v>11022</v>
      </c>
      <c r="U2400" s="41" t="s">
        <v>11022</v>
      </c>
      <c r="V2400" s="41" t="s">
        <v>11022</v>
      </c>
      <c r="W2400" s="41" t="s">
        <v>13353</v>
      </c>
      <c r="X2400" s="41" t="s">
        <v>13354</v>
      </c>
      <c r="Y2400" s="41" t="s">
        <v>13354</v>
      </c>
      <c r="Z2400" s="41">
        <v>56</v>
      </c>
      <c r="AA2400" s="41">
        <v>20</v>
      </c>
      <c r="AB2400" s="41">
        <v>18</v>
      </c>
      <c r="AC2400" s="41">
        <v>45</v>
      </c>
      <c r="AD2400" s="56">
        <f t="shared" si="444"/>
        <v>139</v>
      </c>
      <c r="AE2400" s="56">
        <f t="shared" si="445"/>
        <v>34.75</v>
      </c>
      <c r="AF2400" s="41">
        <v>16</v>
      </c>
      <c r="AG2400" s="41">
        <v>14</v>
      </c>
      <c r="AH2400" s="41">
        <v>7</v>
      </c>
      <c r="AI2400" s="41">
        <v>40</v>
      </c>
      <c r="AJ2400" s="57">
        <f t="shared" si="446"/>
        <v>77</v>
      </c>
      <c r="AK2400" s="57">
        <f t="shared" si="447"/>
        <v>19.25</v>
      </c>
      <c r="AL2400" s="41">
        <v>4</v>
      </c>
      <c r="AM2400" s="41">
        <v>0</v>
      </c>
      <c r="AN2400" s="41">
        <v>10</v>
      </c>
      <c r="AO2400" s="41">
        <v>1</v>
      </c>
      <c r="AP2400" s="58">
        <f t="shared" si="448"/>
        <v>15</v>
      </c>
      <c r="AQ2400" s="58">
        <f t="shared" si="449"/>
        <v>3.75</v>
      </c>
      <c r="AR2400" s="41">
        <v>7</v>
      </c>
      <c r="AS2400" s="41">
        <v>1</v>
      </c>
      <c r="AT2400" s="41">
        <v>4</v>
      </c>
      <c r="AU2400" s="41">
        <v>8</v>
      </c>
      <c r="AV2400" s="59">
        <f t="shared" si="450"/>
        <v>20</v>
      </c>
      <c r="AW2400" s="59">
        <f t="shared" si="451"/>
        <v>5</v>
      </c>
      <c r="AX2400" s="41">
        <v>0</v>
      </c>
      <c r="AY2400" s="41">
        <v>4</v>
      </c>
      <c r="AZ2400" s="41">
        <v>2</v>
      </c>
      <c r="BA2400" s="41">
        <v>0</v>
      </c>
      <c r="BB2400" s="60">
        <f t="shared" si="452"/>
        <v>6</v>
      </c>
      <c r="BC2400" s="60">
        <f t="shared" si="453"/>
        <v>1.5</v>
      </c>
      <c r="BD2400" s="41">
        <f t="shared" si="454"/>
        <v>257</v>
      </c>
      <c r="BE2400" s="41">
        <f t="shared" si="455"/>
        <v>1.2535937166175798E-2</v>
      </c>
    </row>
    <row r="2401" spans="1:57" x14ac:dyDescent="0.25">
      <c r="A2401" s="41" t="s">
        <v>13203</v>
      </c>
      <c r="B2401" s="41" t="s">
        <v>11020</v>
      </c>
      <c r="C2401" s="41">
        <v>1</v>
      </c>
      <c r="D2401" s="41">
        <v>0</v>
      </c>
      <c r="E2401" s="41" t="s">
        <v>13204</v>
      </c>
      <c r="F2401" s="41">
        <v>100</v>
      </c>
      <c r="G2401" s="41">
        <v>100</v>
      </c>
      <c r="H2401" s="41" t="s">
        <v>1552</v>
      </c>
      <c r="I2401" s="41" t="s">
        <v>11022</v>
      </c>
      <c r="J2401" s="41" t="s">
        <v>11022</v>
      </c>
      <c r="K2401" s="41" t="s">
        <v>762</v>
      </c>
      <c r="L2401" s="41" t="s">
        <v>762</v>
      </c>
      <c r="M2401" s="41" t="s">
        <v>762</v>
      </c>
      <c r="N2401" s="41" t="s">
        <v>762</v>
      </c>
      <c r="O2401" s="41" t="s">
        <v>762</v>
      </c>
      <c r="P2401" s="41" t="s">
        <v>11022</v>
      </c>
      <c r="Q2401" s="41" t="s">
        <v>11022</v>
      </c>
      <c r="R2401" s="41" t="s">
        <v>11022</v>
      </c>
      <c r="S2401" s="41" t="s">
        <v>11022</v>
      </c>
      <c r="T2401" s="41" t="s">
        <v>11022</v>
      </c>
      <c r="U2401" s="41" t="s">
        <v>11022</v>
      </c>
      <c r="V2401" s="41" t="s">
        <v>11022</v>
      </c>
      <c r="W2401" s="41" t="s">
        <v>13205</v>
      </c>
      <c r="X2401" s="41" t="s">
        <v>13206</v>
      </c>
      <c r="Y2401" s="41" t="s">
        <v>13206</v>
      </c>
      <c r="Z2401" s="41">
        <v>0</v>
      </c>
      <c r="AA2401" s="41">
        <v>0</v>
      </c>
      <c r="AB2401" s="41">
        <v>0</v>
      </c>
      <c r="AC2401" s="41">
        <v>0</v>
      </c>
      <c r="AD2401" s="56">
        <f t="shared" si="444"/>
        <v>0</v>
      </c>
      <c r="AE2401" s="56">
        <f t="shared" si="445"/>
        <v>0</v>
      </c>
      <c r="AF2401" s="41">
        <v>0</v>
      </c>
      <c r="AG2401" s="41">
        <v>0</v>
      </c>
      <c r="AH2401" s="41">
        <v>0</v>
      </c>
      <c r="AI2401" s="41">
        <v>0</v>
      </c>
      <c r="AJ2401" s="57">
        <f t="shared" si="446"/>
        <v>0</v>
      </c>
      <c r="AK2401" s="57">
        <f t="shared" si="447"/>
        <v>0</v>
      </c>
      <c r="AL2401" s="41">
        <v>0</v>
      </c>
      <c r="AM2401" s="41">
        <v>0</v>
      </c>
      <c r="AN2401" s="41">
        <v>0</v>
      </c>
      <c r="AO2401" s="41">
        <v>0</v>
      </c>
      <c r="AP2401" s="58">
        <f t="shared" si="448"/>
        <v>0</v>
      </c>
      <c r="AQ2401" s="58">
        <f t="shared" si="449"/>
        <v>0</v>
      </c>
      <c r="AR2401" s="41">
        <v>207</v>
      </c>
      <c r="AS2401" s="41">
        <v>53</v>
      </c>
      <c r="AT2401" s="41">
        <v>77</v>
      </c>
      <c r="AU2401" s="41">
        <v>138</v>
      </c>
      <c r="AV2401" s="59">
        <f t="shared" si="450"/>
        <v>475</v>
      </c>
      <c r="AW2401" s="59">
        <f t="shared" si="451"/>
        <v>118.75</v>
      </c>
      <c r="AX2401" s="41">
        <v>7</v>
      </c>
      <c r="AY2401" s="41">
        <v>20</v>
      </c>
      <c r="AZ2401" s="41">
        <v>30</v>
      </c>
      <c r="BA2401" s="41">
        <v>25</v>
      </c>
      <c r="BB2401" s="60">
        <f t="shared" si="452"/>
        <v>82</v>
      </c>
      <c r="BC2401" s="60">
        <f t="shared" si="453"/>
        <v>20.5</v>
      </c>
      <c r="BD2401" s="41">
        <f t="shared" si="454"/>
        <v>557</v>
      </c>
      <c r="BE2401" s="41">
        <f t="shared" si="455"/>
        <v>2.7169326854318752E-2</v>
      </c>
    </row>
    <row r="2402" spans="1:57" x14ac:dyDescent="0.25">
      <c r="A2402" s="41" t="s">
        <v>11227</v>
      </c>
      <c r="B2402" s="41" t="s">
        <v>11020</v>
      </c>
      <c r="C2402" s="41">
        <v>1</v>
      </c>
      <c r="D2402" s="41">
        <v>0</v>
      </c>
      <c r="E2402" s="41" t="s">
        <v>11228</v>
      </c>
      <c r="F2402" s="41">
        <v>100</v>
      </c>
      <c r="G2402" s="41">
        <v>100</v>
      </c>
      <c r="H2402" s="41" t="s">
        <v>1552</v>
      </c>
      <c r="I2402" s="41" t="s">
        <v>11022</v>
      </c>
      <c r="J2402" s="41" t="s">
        <v>11022</v>
      </c>
      <c r="K2402" s="41" t="s">
        <v>762</v>
      </c>
      <c r="L2402" s="41" t="s">
        <v>762</v>
      </c>
      <c r="M2402" s="41" t="s">
        <v>762</v>
      </c>
      <c r="N2402" s="41" t="s">
        <v>762</v>
      </c>
      <c r="O2402" s="41" t="s">
        <v>762</v>
      </c>
      <c r="P2402" s="41" t="s">
        <v>11022</v>
      </c>
      <c r="Q2402" s="41" t="s">
        <v>11022</v>
      </c>
      <c r="R2402" s="41" t="s">
        <v>11022</v>
      </c>
      <c r="S2402" s="41" t="s">
        <v>11022</v>
      </c>
      <c r="T2402" s="41" t="s">
        <v>11022</v>
      </c>
      <c r="U2402" s="41" t="s">
        <v>11022</v>
      </c>
      <c r="V2402" s="41" t="s">
        <v>11022</v>
      </c>
      <c r="W2402" s="41" t="s">
        <v>11229</v>
      </c>
      <c r="X2402" s="41" t="s">
        <v>11230</v>
      </c>
      <c r="Y2402" s="41" t="s">
        <v>11230</v>
      </c>
      <c r="Z2402" s="41">
        <v>0</v>
      </c>
      <c r="AA2402" s="41">
        <v>0</v>
      </c>
      <c r="AB2402" s="41">
        <v>0</v>
      </c>
      <c r="AC2402" s="41">
        <v>0</v>
      </c>
      <c r="AD2402" s="56">
        <f t="shared" si="444"/>
        <v>0</v>
      </c>
      <c r="AE2402" s="56">
        <f t="shared" si="445"/>
        <v>0</v>
      </c>
      <c r="AF2402" s="41">
        <v>1</v>
      </c>
      <c r="AG2402" s="41">
        <v>1</v>
      </c>
      <c r="AH2402" s="41">
        <v>0</v>
      </c>
      <c r="AI2402" s="41">
        <v>0</v>
      </c>
      <c r="AJ2402" s="57">
        <f t="shared" si="446"/>
        <v>2</v>
      </c>
      <c r="AK2402" s="57">
        <f t="shared" si="447"/>
        <v>0.5</v>
      </c>
      <c r="AL2402" s="41">
        <v>0</v>
      </c>
      <c r="AM2402" s="41">
        <v>0</v>
      </c>
      <c r="AN2402" s="41">
        <v>0</v>
      </c>
      <c r="AO2402" s="41">
        <v>0</v>
      </c>
      <c r="AP2402" s="58">
        <f t="shared" si="448"/>
        <v>0</v>
      </c>
      <c r="AQ2402" s="58">
        <f t="shared" si="449"/>
        <v>0</v>
      </c>
      <c r="AR2402" s="41">
        <v>0</v>
      </c>
      <c r="AS2402" s="41">
        <v>0</v>
      </c>
      <c r="AT2402" s="41">
        <v>1</v>
      </c>
      <c r="AU2402" s="41">
        <v>0</v>
      </c>
      <c r="AV2402" s="59">
        <f t="shared" si="450"/>
        <v>1</v>
      </c>
      <c r="AW2402" s="59">
        <f t="shared" si="451"/>
        <v>0.25</v>
      </c>
      <c r="AX2402" s="41">
        <v>21</v>
      </c>
      <c r="AY2402" s="41">
        <v>53</v>
      </c>
      <c r="AZ2402" s="41">
        <v>40</v>
      </c>
      <c r="BA2402" s="41">
        <v>69</v>
      </c>
      <c r="BB2402" s="60">
        <f t="shared" si="452"/>
        <v>183</v>
      </c>
      <c r="BC2402" s="60">
        <f t="shared" si="453"/>
        <v>45.75</v>
      </c>
      <c r="BD2402" s="41">
        <f t="shared" si="454"/>
        <v>186</v>
      </c>
      <c r="BE2402" s="41">
        <f t="shared" si="455"/>
        <v>9.0727016066486314E-3</v>
      </c>
    </row>
    <row r="2403" spans="1:57" x14ac:dyDescent="0.25">
      <c r="A2403" s="41" t="s">
        <v>13639</v>
      </c>
      <c r="B2403" s="41" t="s">
        <v>11020</v>
      </c>
      <c r="C2403" s="41">
        <v>1</v>
      </c>
      <c r="D2403" s="41">
        <v>0</v>
      </c>
      <c r="E2403" s="41" t="s">
        <v>13640</v>
      </c>
      <c r="F2403" s="41">
        <v>100</v>
      </c>
      <c r="G2403" s="41">
        <v>100</v>
      </c>
      <c r="H2403" s="41" t="s">
        <v>759</v>
      </c>
      <c r="I2403" s="41" t="s">
        <v>11022</v>
      </c>
      <c r="J2403" s="41" t="s">
        <v>11022</v>
      </c>
      <c r="K2403" s="41" t="s">
        <v>762</v>
      </c>
      <c r="L2403" s="41" t="s">
        <v>762</v>
      </c>
      <c r="M2403" s="41" t="s">
        <v>762</v>
      </c>
      <c r="N2403" s="41" t="s">
        <v>762</v>
      </c>
      <c r="O2403" s="41" t="s">
        <v>762</v>
      </c>
      <c r="P2403" s="41" t="s">
        <v>11022</v>
      </c>
      <c r="Q2403" s="41" t="s">
        <v>11022</v>
      </c>
      <c r="R2403" s="41" t="s">
        <v>11022</v>
      </c>
      <c r="S2403" s="41" t="s">
        <v>11022</v>
      </c>
      <c r="T2403" s="41" t="s">
        <v>11022</v>
      </c>
      <c r="U2403" s="41" t="s">
        <v>11022</v>
      </c>
      <c r="V2403" s="41" t="s">
        <v>11022</v>
      </c>
      <c r="W2403" s="41" t="s">
        <v>13641</v>
      </c>
      <c r="X2403" s="41" t="s">
        <v>13642</v>
      </c>
      <c r="Y2403" s="41" t="s">
        <v>13642</v>
      </c>
      <c r="Z2403" s="41">
        <v>0</v>
      </c>
      <c r="AA2403" s="41">
        <v>0</v>
      </c>
      <c r="AB2403" s="41">
        <v>2</v>
      </c>
      <c r="AC2403" s="41">
        <v>5</v>
      </c>
      <c r="AD2403" s="56">
        <f t="shared" si="444"/>
        <v>7</v>
      </c>
      <c r="AE2403" s="56">
        <f t="shared" si="445"/>
        <v>1.75</v>
      </c>
      <c r="AF2403" s="41">
        <v>15</v>
      </c>
      <c r="AG2403" s="41">
        <v>3</v>
      </c>
      <c r="AH2403" s="41">
        <v>4</v>
      </c>
      <c r="AI2403" s="41">
        <v>7</v>
      </c>
      <c r="AJ2403" s="57">
        <f t="shared" si="446"/>
        <v>29</v>
      </c>
      <c r="AK2403" s="57">
        <f t="shared" si="447"/>
        <v>7.25</v>
      </c>
      <c r="AL2403" s="41">
        <v>0</v>
      </c>
      <c r="AM2403" s="41">
        <v>0</v>
      </c>
      <c r="AN2403" s="41">
        <v>2</v>
      </c>
      <c r="AO2403" s="41">
        <v>0</v>
      </c>
      <c r="AP2403" s="58">
        <f t="shared" si="448"/>
        <v>2</v>
      </c>
      <c r="AQ2403" s="58">
        <f t="shared" si="449"/>
        <v>0.5</v>
      </c>
      <c r="AR2403" s="41">
        <v>7</v>
      </c>
      <c r="AS2403" s="41">
        <v>3</v>
      </c>
      <c r="AT2403" s="41">
        <v>4</v>
      </c>
      <c r="AU2403" s="41">
        <v>7</v>
      </c>
      <c r="AV2403" s="59">
        <f t="shared" si="450"/>
        <v>21</v>
      </c>
      <c r="AW2403" s="59">
        <f t="shared" si="451"/>
        <v>5.25</v>
      </c>
      <c r="AX2403" s="41">
        <v>33</v>
      </c>
      <c r="AY2403" s="41">
        <v>53</v>
      </c>
      <c r="AZ2403" s="41">
        <v>22</v>
      </c>
      <c r="BA2403" s="41">
        <v>13</v>
      </c>
      <c r="BB2403" s="60">
        <f t="shared" si="452"/>
        <v>121</v>
      </c>
      <c r="BC2403" s="60">
        <f t="shared" si="453"/>
        <v>30.25</v>
      </c>
      <c r="BD2403" s="41">
        <f t="shared" si="454"/>
        <v>180</v>
      </c>
      <c r="BE2403" s="41">
        <f t="shared" si="455"/>
        <v>8.7800338128857722E-3</v>
      </c>
    </row>
    <row r="2404" spans="1:57" x14ac:dyDescent="0.25">
      <c r="A2404" s="41" t="s">
        <v>12914</v>
      </c>
      <c r="B2404" s="41" t="s">
        <v>11020</v>
      </c>
      <c r="C2404" s="41">
        <v>1</v>
      </c>
      <c r="D2404" s="41">
        <v>0</v>
      </c>
      <c r="E2404" s="41" t="s">
        <v>12915</v>
      </c>
      <c r="F2404" s="41">
        <v>100</v>
      </c>
      <c r="G2404" s="41">
        <v>100</v>
      </c>
      <c r="H2404" s="41" t="s">
        <v>1552</v>
      </c>
      <c r="I2404" s="41" t="s">
        <v>11022</v>
      </c>
      <c r="J2404" s="41" t="s">
        <v>11022</v>
      </c>
      <c r="K2404" s="41" t="s">
        <v>762</v>
      </c>
      <c r="L2404" s="41" t="s">
        <v>762</v>
      </c>
      <c r="M2404" s="41" t="s">
        <v>762</v>
      </c>
      <c r="N2404" s="41" t="s">
        <v>762</v>
      </c>
      <c r="O2404" s="41" t="s">
        <v>762</v>
      </c>
      <c r="P2404" s="41" t="s">
        <v>11022</v>
      </c>
      <c r="Q2404" s="41" t="s">
        <v>11022</v>
      </c>
      <c r="R2404" s="41" t="s">
        <v>11022</v>
      </c>
      <c r="S2404" s="41" t="s">
        <v>11022</v>
      </c>
      <c r="T2404" s="41" t="s">
        <v>11022</v>
      </c>
      <c r="U2404" s="41" t="s">
        <v>11022</v>
      </c>
      <c r="V2404" s="41" t="s">
        <v>11022</v>
      </c>
      <c r="W2404" s="41" t="s">
        <v>12915</v>
      </c>
      <c r="X2404" s="41" t="s">
        <v>12916</v>
      </c>
      <c r="Y2404" s="41" t="s">
        <v>12916</v>
      </c>
      <c r="Z2404" s="41">
        <v>7</v>
      </c>
      <c r="AA2404" s="41">
        <v>5</v>
      </c>
      <c r="AB2404" s="41">
        <v>0</v>
      </c>
      <c r="AC2404" s="41">
        <v>1</v>
      </c>
      <c r="AD2404" s="56">
        <f t="shared" si="444"/>
        <v>13</v>
      </c>
      <c r="AE2404" s="56">
        <f t="shared" si="445"/>
        <v>3.25</v>
      </c>
      <c r="AF2404" s="41">
        <v>34</v>
      </c>
      <c r="AG2404" s="41">
        <v>11</v>
      </c>
      <c r="AH2404" s="41">
        <v>6</v>
      </c>
      <c r="AI2404" s="41">
        <v>12</v>
      </c>
      <c r="AJ2404" s="57">
        <f t="shared" si="446"/>
        <v>63</v>
      </c>
      <c r="AK2404" s="57">
        <f t="shared" si="447"/>
        <v>15.75</v>
      </c>
      <c r="AL2404" s="41">
        <v>4</v>
      </c>
      <c r="AM2404" s="41">
        <v>11</v>
      </c>
      <c r="AN2404" s="41">
        <v>4</v>
      </c>
      <c r="AO2404" s="41">
        <v>1</v>
      </c>
      <c r="AP2404" s="58">
        <f t="shared" si="448"/>
        <v>20</v>
      </c>
      <c r="AQ2404" s="58">
        <f t="shared" si="449"/>
        <v>5</v>
      </c>
      <c r="AR2404" s="41">
        <v>1</v>
      </c>
      <c r="AS2404" s="41">
        <v>11</v>
      </c>
      <c r="AT2404" s="41">
        <v>14</v>
      </c>
      <c r="AU2404" s="41">
        <v>17</v>
      </c>
      <c r="AV2404" s="59">
        <f t="shared" si="450"/>
        <v>43</v>
      </c>
      <c r="AW2404" s="59">
        <f t="shared" si="451"/>
        <v>10.75</v>
      </c>
      <c r="AX2404" s="41">
        <v>69</v>
      </c>
      <c r="AY2404" s="41">
        <v>91</v>
      </c>
      <c r="AZ2404" s="41">
        <v>64</v>
      </c>
      <c r="BA2404" s="41">
        <v>55</v>
      </c>
      <c r="BB2404" s="60">
        <f t="shared" si="452"/>
        <v>279</v>
      </c>
      <c r="BC2404" s="60">
        <f t="shared" si="453"/>
        <v>69.75</v>
      </c>
      <c r="BD2404" s="41">
        <f t="shared" si="454"/>
        <v>418</v>
      </c>
      <c r="BE2404" s="41">
        <f t="shared" si="455"/>
        <v>2.0389189632145852E-2</v>
      </c>
    </row>
    <row r="2405" spans="1:57" x14ac:dyDescent="0.25">
      <c r="A2405" s="41" t="s">
        <v>12439</v>
      </c>
      <c r="B2405" s="41" t="s">
        <v>11020</v>
      </c>
      <c r="C2405" s="41">
        <v>1</v>
      </c>
      <c r="D2405" s="41">
        <v>0</v>
      </c>
      <c r="E2405" s="41" t="s">
        <v>12440</v>
      </c>
      <c r="F2405" s="41">
        <v>100</v>
      </c>
      <c r="G2405" s="41">
        <v>100</v>
      </c>
      <c r="H2405" s="41" t="s">
        <v>759</v>
      </c>
      <c r="I2405" s="41" t="s">
        <v>11022</v>
      </c>
      <c r="J2405" s="41" t="s">
        <v>11022</v>
      </c>
      <c r="K2405" s="41" t="s">
        <v>762</v>
      </c>
      <c r="L2405" s="41" t="s">
        <v>762</v>
      </c>
      <c r="M2405" s="41" t="s">
        <v>762</v>
      </c>
      <c r="N2405" s="41" t="s">
        <v>762</v>
      </c>
      <c r="O2405" s="41" t="s">
        <v>762</v>
      </c>
      <c r="P2405" s="41" t="s">
        <v>11022</v>
      </c>
      <c r="Q2405" s="41" t="s">
        <v>11022</v>
      </c>
      <c r="R2405" s="41" t="s">
        <v>11022</v>
      </c>
      <c r="S2405" s="41" t="s">
        <v>11022</v>
      </c>
      <c r="T2405" s="41" t="s">
        <v>11022</v>
      </c>
      <c r="U2405" s="41" t="s">
        <v>11022</v>
      </c>
      <c r="V2405" s="41" t="s">
        <v>11022</v>
      </c>
      <c r="W2405" s="41" t="s">
        <v>12441</v>
      </c>
      <c r="X2405" s="41" t="s">
        <v>12442</v>
      </c>
      <c r="Y2405" s="41" t="s">
        <v>12442</v>
      </c>
      <c r="Z2405" s="41">
        <v>13</v>
      </c>
      <c r="AA2405" s="41">
        <v>88</v>
      </c>
      <c r="AB2405" s="41">
        <v>12</v>
      </c>
      <c r="AC2405" s="41">
        <v>4</v>
      </c>
      <c r="AD2405" s="56">
        <f t="shared" si="444"/>
        <v>117</v>
      </c>
      <c r="AE2405" s="56">
        <f t="shared" si="445"/>
        <v>29.25</v>
      </c>
      <c r="AF2405" s="41">
        <v>9</v>
      </c>
      <c r="AG2405" s="41">
        <v>9</v>
      </c>
      <c r="AH2405" s="41">
        <v>1</v>
      </c>
      <c r="AI2405" s="41">
        <v>5</v>
      </c>
      <c r="AJ2405" s="57">
        <f t="shared" si="446"/>
        <v>24</v>
      </c>
      <c r="AK2405" s="57">
        <f t="shared" si="447"/>
        <v>6</v>
      </c>
      <c r="AL2405" s="41">
        <v>4</v>
      </c>
      <c r="AM2405" s="41">
        <v>3</v>
      </c>
      <c r="AN2405" s="41">
        <v>0</v>
      </c>
      <c r="AO2405" s="41">
        <v>0</v>
      </c>
      <c r="AP2405" s="58">
        <f t="shared" si="448"/>
        <v>7</v>
      </c>
      <c r="AQ2405" s="58">
        <f t="shared" si="449"/>
        <v>1.75</v>
      </c>
      <c r="AR2405" s="41">
        <v>2</v>
      </c>
      <c r="AS2405" s="41">
        <v>2</v>
      </c>
      <c r="AT2405" s="41">
        <v>2</v>
      </c>
      <c r="AU2405" s="41">
        <v>4</v>
      </c>
      <c r="AV2405" s="59">
        <f t="shared" si="450"/>
        <v>10</v>
      </c>
      <c r="AW2405" s="59">
        <f t="shared" si="451"/>
        <v>2.5</v>
      </c>
      <c r="AX2405" s="41">
        <v>23</v>
      </c>
      <c r="AY2405" s="41">
        <v>23</v>
      </c>
      <c r="AZ2405" s="41">
        <v>9</v>
      </c>
      <c r="BA2405" s="41">
        <v>13</v>
      </c>
      <c r="BB2405" s="60">
        <f t="shared" si="452"/>
        <v>68</v>
      </c>
      <c r="BC2405" s="60">
        <f t="shared" si="453"/>
        <v>17</v>
      </c>
      <c r="BD2405" s="41">
        <f t="shared" si="454"/>
        <v>226</v>
      </c>
      <c r="BE2405" s="41">
        <f t="shared" si="455"/>
        <v>1.1023820231734359E-2</v>
      </c>
    </row>
    <row r="2406" spans="1:57" x14ac:dyDescent="0.25">
      <c r="A2406" s="41" t="s">
        <v>11753</v>
      </c>
      <c r="B2406" s="41" t="s">
        <v>11020</v>
      </c>
      <c r="C2406" s="41">
        <v>1</v>
      </c>
      <c r="D2406" s="41">
        <v>0</v>
      </c>
      <c r="E2406" s="41" t="s">
        <v>11754</v>
      </c>
      <c r="F2406" s="41">
        <v>100</v>
      </c>
      <c r="G2406" s="41">
        <v>100</v>
      </c>
      <c r="H2406" s="41" t="s">
        <v>1552</v>
      </c>
      <c r="I2406" s="41" t="s">
        <v>11022</v>
      </c>
      <c r="J2406" s="41" t="s">
        <v>11022</v>
      </c>
      <c r="K2406" s="41" t="s">
        <v>762</v>
      </c>
      <c r="L2406" s="41" t="s">
        <v>762</v>
      </c>
      <c r="M2406" s="41" t="s">
        <v>762</v>
      </c>
      <c r="N2406" s="41" t="s">
        <v>762</v>
      </c>
      <c r="O2406" s="41" t="s">
        <v>762</v>
      </c>
      <c r="P2406" s="41" t="s">
        <v>11022</v>
      </c>
      <c r="Q2406" s="41" t="s">
        <v>11022</v>
      </c>
      <c r="R2406" s="41" t="s">
        <v>11022</v>
      </c>
      <c r="S2406" s="41" t="s">
        <v>11022</v>
      </c>
      <c r="T2406" s="41" t="s">
        <v>11022</v>
      </c>
      <c r="U2406" s="41" t="s">
        <v>11022</v>
      </c>
      <c r="V2406" s="41" t="s">
        <v>11022</v>
      </c>
      <c r="W2406" s="41" t="s">
        <v>11755</v>
      </c>
      <c r="X2406" s="41" t="s">
        <v>11756</v>
      </c>
      <c r="Y2406" s="41" t="s">
        <v>11756</v>
      </c>
      <c r="Z2406" s="41">
        <v>9</v>
      </c>
      <c r="AA2406" s="41">
        <v>3</v>
      </c>
      <c r="AB2406" s="41">
        <v>9</v>
      </c>
      <c r="AC2406" s="41">
        <v>18</v>
      </c>
      <c r="AD2406" s="56">
        <f t="shared" si="444"/>
        <v>39</v>
      </c>
      <c r="AE2406" s="56">
        <f t="shared" si="445"/>
        <v>9.75</v>
      </c>
      <c r="AF2406" s="41">
        <v>2</v>
      </c>
      <c r="AG2406" s="41">
        <v>3</v>
      </c>
      <c r="AH2406" s="41">
        <v>0</v>
      </c>
      <c r="AI2406" s="41">
        <v>1</v>
      </c>
      <c r="AJ2406" s="57">
        <f t="shared" si="446"/>
        <v>6</v>
      </c>
      <c r="AK2406" s="57">
        <f t="shared" si="447"/>
        <v>1.5</v>
      </c>
      <c r="AL2406" s="41">
        <v>0</v>
      </c>
      <c r="AM2406" s="41">
        <v>0</v>
      </c>
      <c r="AN2406" s="41">
        <v>2</v>
      </c>
      <c r="AO2406" s="41">
        <v>0</v>
      </c>
      <c r="AP2406" s="58">
        <f t="shared" si="448"/>
        <v>2</v>
      </c>
      <c r="AQ2406" s="58">
        <f t="shared" si="449"/>
        <v>0.5</v>
      </c>
      <c r="AR2406" s="41">
        <v>1</v>
      </c>
      <c r="AS2406" s="41">
        <v>0</v>
      </c>
      <c r="AT2406" s="41">
        <v>2</v>
      </c>
      <c r="AU2406" s="41">
        <v>7</v>
      </c>
      <c r="AV2406" s="59">
        <f t="shared" si="450"/>
        <v>10</v>
      </c>
      <c r="AW2406" s="59">
        <f t="shared" si="451"/>
        <v>2.5</v>
      </c>
      <c r="AX2406" s="41">
        <v>48</v>
      </c>
      <c r="AY2406" s="41">
        <v>34</v>
      </c>
      <c r="AZ2406" s="41">
        <v>40</v>
      </c>
      <c r="BA2406" s="41">
        <v>10</v>
      </c>
      <c r="BB2406" s="60">
        <f t="shared" si="452"/>
        <v>132</v>
      </c>
      <c r="BC2406" s="60">
        <f t="shared" si="453"/>
        <v>33</v>
      </c>
      <c r="BD2406" s="41">
        <f t="shared" si="454"/>
        <v>189</v>
      </c>
      <c r="BE2406" s="41">
        <f t="shared" si="455"/>
        <v>9.2190355035300601E-3</v>
      </c>
    </row>
    <row r="2407" spans="1:57" x14ac:dyDescent="0.25">
      <c r="A2407" s="41" t="s">
        <v>11566</v>
      </c>
      <c r="B2407" s="41" t="s">
        <v>11020</v>
      </c>
      <c r="C2407" s="41">
        <v>1</v>
      </c>
      <c r="D2407" s="41">
        <v>0</v>
      </c>
      <c r="E2407" s="41" t="s">
        <v>11567</v>
      </c>
      <c r="F2407" s="41">
        <v>100</v>
      </c>
      <c r="G2407" s="41">
        <v>100</v>
      </c>
      <c r="H2407" s="41" t="s">
        <v>1552</v>
      </c>
      <c r="I2407" s="41" t="s">
        <v>11022</v>
      </c>
      <c r="J2407" s="41" t="s">
        <v>11022</v>
      </c>
      <c r="K2407" s="41" t="s">
        <v>762</v>
      </c>
      <c r="L2407" s="41" t="s">
        <v>762</v>
      </c>
      <c r="M2407" s="41" t="s">
        <v>762</v>
      </c>
      <c r="N2407" s="41" t="s">
        <v>762</v>
      </c>
      <c r="O2407" s="41" t="s">
        <v>762</v>
      </c>
      <c r="P2407" s="41" t="s">
        <v>11022</v>
      </c>
      <c r="Q2407" s="41" t="s">
        <v>11022</v>
      </c>
      <c r="R2407" s="41" t="s">
        <v>11022</v>
      </c>
      <c r="S2407" s="41" t="s">
        <v>11022</v>
      </c>
      <c r="T2407" s="41" t="s">
        <v>11022</v>
      </c>
      <c r="U2407" s="41" t="s">
        <v>11022</v>
      </c>
      <c r="V2407" s="41" t="s">
        <v>11022</v>
      </c>
      <c r="W2407" s="41" t="s">
        <v>11568</v>
      </c>
      <c r="X2407" s="41" t="s">
        <v>11569</v>
      </c>
      <c r="Y2407" s="41" t="s">
        <v>11569</v>
      </c>
      <c r="Z2407" s="41">
        <v>17</v>
      </c>
      <c r="AA2407" s="41">
        <v>20</v>
      </c>
      <c r="AB2407" s="41">
        <v>16</v>
      </c>
      <c r="AC2407" s="41">
        <v>32</v>
      </c>
      <c r="AD2407" s="56">
        <f t="shared" si="444"/>
        <v>85</v>
      </c>
      <c r="AE2407" s="56">
        <f t="shared" si="445"/>
        <v>21.25</v>
      </c>
      <c r="AF2407" s="41">
        <v>4</v>
      </c>
      <c r="AG2407" s="41">
        <v>9</v>
      </c>
      <c r="AH2407" s="41">
        <v>1</v>
      </c>
      <c r="AI2407" s="41">
        <v>3</v>
      </c>
      <c r="AJ2407" s="57">
        <f t="shared" si="446"/>
        <v>17</v>
      </c>
      <c r="AK2407" s="57">
        <f t="shared" si="447"/>
        <v>4.25</v>
      </c>
      <c r="AL2407" s="41">
        <v>0</v>
      </c>
      <c r="AM2407" s="41">
        <v>5</v>
      </c>
      <c r="AN2407" s="41">
        <v>1</v>
      </c>
      <c r="AO2407" s="41">
        <v>0</v>
      </c>
      <c r="AP2407" s="58">
        <f t="shared" si="448"/>
        <v>6</v>
      </c>
      <c r="AQ2407" s="58">
        <f t="shared" si="449"/>
        <v>1.5</v>
      </c>
      <c r="AR2407" s="41">
        <v>2</v>
      </c>
      <c r="AS2407" s="41">
        <v>0</v>
      </c>
      <c r="AT2407" s="41">
        <v>2</v>
      </c>
      <c r="AU2407" s="41">
        <v>5</v>
      </c>
      <c r="AV2407" s="59">
        <f t="shared" si="450"/>
        <v>9</v>
      </c>
      <c r="AW2407" s="59">
        <f t="shared" si="451"/>
        <v>2.25</v>
      </c>
      <c r="AX2407" s="41">
        <v>1</v>
      </c>
      <c r="AY2407" s="41">
        <v>0</v>
      </c>
      <c r="AZ2407" s="41">
        <v>0</v>
      </c>
      <c r="BA2407" s="41">
        <v>0</v>
      </c>
      <c r="BB2407" s="60">
        <f t="shared" si="452"/>
        <v>1</v>
      </c>
      <c r="BC2407" s="60">
        <f t="shared" si="453"/>
        <v>0.25</v>
      </c>
      <c r="BD2407" s="41">
        <f t="shared" si="454"/>
        <v>118</v>
      </c>
      <c r="BE2407" s="41">
        <f t="shared" si="455"/>
        <v>5.7557999440028948E-3</v>
      </c>
    </row>
    <row r="2408" spans="1:57" x14ac:dyDescent="0.25">
      <c r="A2408" s="41" t="s">
        <v>11439</v>
      </c>
      <c r="B2408" s="41" t="s">
        <v>11020</v>
      </c>
      <c r="C2408" s="41">
        <v>1</v>
      </c>
      <c r="D2408" s="41">
        <v>0</v>
      </c>
      <c r="E2408" s="41" t="s">
        <v>11440</v>
      </c>
      <c r="F2408" s="41">
        <v>100</v>
      </c>
      <c r="G2408" s="41">
        <v>100</v>
      </c>
      <c r="H2408" s="41" t="s">
        <v>759</v>
      </c>
      <c r="I2408" s="41" t="s">
        <v>11022</v>
      </c>
      <c r="J2408" s="41" t="s">
        <v>11022</v>
      </c>
      <c r="K2408" s="41" t="s">
        <v>762</v>
      </c>
      <c r="L2408" s="41" t="s">
        <v>762</v>
      </c>
      <c r="M2408" s="41" t="s">
        <v>762</v>
      </c>
      <c r="N2408" s="41" t="s">
        <v>762</v>
      </c>
      <c r="O2408" s="41" t="s">
        <v>762</v>
      </c>
      <c r="P2408" s="41" t="s">
        <v>11022</v>
      </c>
      <c r="Q2408" s="41" t="s">
        <v>11022</v>
      </c>
      <c r="R2408" s="41" t="s">
        <v>11022</v>
      </c>
      <c r="S2408" s="41" t="s">
        <v>11022</v>
      </c>
      <c r="T2408" s="41" t="s">
        <v>11022</v>
      </c>
      <c r="U2408" s="41" t="s">
        <v>11022</v>
      </c>
      <c r="V2408" s="41" t="s">
        <v>11022</v>
      </c>
      <c r="W2408" s="41" t="s">
        <v>11441</v>
      </c>
      <c r="X2408" s="41" t="s">
        <v>11442</v>
      </c>
      <c r="Y2408" s="41" t="s">
        <v>11442</v>
      </c>
      <c r="Z2408" s="41">
        <v>0</v>
      </c>
      <c r="AA2408" s="41">
        <v>1</v>
      </c>
      <c r="AB2408" s="41">
        <v>0</v>
      </c>
      <c r="AC2408" s="41">
        <v>1</v>
      </c>
      <c r="AD2408" s="56">
        <f t="shared" si="444"/>
        <v>2</v>
      </c>
      <c r="AE2408" s="56">
        <f t="shared" si="445"/>
        <v>0.5</v>
      </c>
      <c r="AF2408" s="41">
        <v>66</v>
      </c>
      <c r="AG2408" s="41">
        <v>16</v>
      </c>
      <c r="AH2408" s="41">
        <v>12</v>
      </c>
      <c r="AI2408" s="41">
        <v>33</v>
      </c>
      <c r="AJ2408" s="57">
        <f t="shared" si="446"/>
        <v>127</v>
      </c>
      <c r="AK2408" s="57">
        <f t="shared" si="447"/>
        <v>31.75</v>
      </c>
      <c r="AL2408" s="41">
        <v>3</v>
      </c>
      <c r="AM2408" s="41">
        <v>0</v>
      </c>
      <c r="AN2408" s="41">
        <v>11</v>
      </c>
      <c r="AO2408" s="41">
        <v>0</v>
      </c>
      <c r="AP2408" s="58">
        <f t="shared" si="448"/>
        <v>14</v>
      </c>
      <c r="AQ2408" s="58">
        <f t="shared" si="449"/>
        <v>3.5</v>
      </c>
      <c r="AR2408" s="41">
        <v>0</v>
      </c>
      <c r="AS2408" s="41">
        <v>0</v>
      </c>
      <c r="AT2408" s="41">
        <v>2</v>
      </c>
      <c r="AU2408" s="41">
        <v>2</v>
      </c>
      <c r="AV2408" s="59">
        <f t="shared" si="450"/>
        <v>4</v>
      </c>
      <c r="AW2408" s="59">
        <f t="shared" si="451"/>
        <v>1</v>
      </c>
      <c r="AX2408" s="41">
        <v>0</v>
      </c>
      <c r="AY2408" s="41">
        <v>1</v>
      </c>
      <c r="AZ2408" s="41">
        <v>0</v>
      </c>
      <c r="BA2408" s="41">
        <v>0</v>
      </c>
      <c r="BB2408" s="60">
        <f t="shared" si="452"/>
        <v>1</v>
      </c>
      <c r="BC2408" s="60">
        <f t="shared" si="453"/>
        <v>0.25</v>
      </c>
      <c r="BD2408" s="41">
        <f t="shared" si="454"/>
        <v>148</v>
      </c>
      <c r="BE2408" s="41">
        <f t="shared" si="455"/>
        <v>7.2191389128171907E-3</v>
      </c>
    </row>
    <row r="2409" spans="1:57" x14ac:dyDescent="0.25">
      <c r="A2409" s="41" t="s">
        <v>13683</v>
      </c>
      <c r="B2409" s="41" t="s">
        <v>11020</v>
      </c>
      <c r="C2409" s="41">
        <v>1</v>
      </c>
      <c r="D2409" s="41">
        <v>0</v>
      </c>
      <c r="E2409" s="41" t="s">
        <v>13684</v>
      </c>
      <c r="F2409" s="41">
        <v>100</v>
      </c>
      <c r="G2409" s="41">
        <v>100</v>
      </c>
      <c r="H2409" s="41" t="s">
        <v>1552</v>
      </c>
      <c r="I2409" s="41" t="s">
        <v>11022</v>
      </c>
      <c r="J2409" s="41" t="s">
        <v>11022</v>
      </c>
      <c r="K2409" s="41" t="s">
        <v>762</v>
      </c>
      <c r="L2409" s="41" t="s">
        <v>762</v>
      </c>
      <c r="M2409" s="41" t="s">
        <v>762</v>
      </c>
      <c r="N2409" s="41" t="s">
        <v>762</v>
      </c>
      <c r="O2409" s="41" t="s">
        <v>762</v>
      </c>
      <c r="P2409" s="41" t="s">
        <v>11022</v>
      </c>
      <c r="Q2409" s="41" t="s">
        <v>11022</v>
      </c>
      <c r="R2409" s="41" t="s">
        <v>11022</v>
      </c>
      <c r="S2409" s="41" t="s">
        <v>11022</v>
      </c>
      <c r="T2409" s="41" t="s">
        <v>11022</v>
      </c>
      <c r="U2409" s="41" t="s">
        <v>11022</v>
      </c>
      <c r="V2409" s="41" t="s">
        <v>11022</v>
      </c>
      <c r="W2409" s="41" t="s">
        <v>13684</v>
      </c>
      <c r="X2409" s="41" t="s">
        <v>13685</v>
      </c>
      <c r="Y2409" s="41" t="s">
        <v>13685</v>
      </c>
      <c r="Z2409" s="41">
        <v>0</v>
      </c>
      <c r="AA2409" s="41">
        <v>0</v>
      </c>
      <c r="AB2409" s="41">
        <v>0</v>
      </c>
      <c r="AC2409" s="41">
        <v>0</v>
      </c>
      <c r="AD2409" s="56">
        <f t="shared" si="444"/>
        <v>0</v>
      </c>
      <c r="AE2409" s="56">
        <f t="shared" si="445"/>
        <v>0</v>
      </c>
      <c r="AF2409" s="41">
        <v>27</v>
      </c>
      <c r="AG2409" s="41">
        <v>1</v>
      </c>
      <c r="AH2409" s="41">
        <v>3</v>
      </c>
      <c r="AI2409" s="41">
        <v>8</v>
      </c>
      <c r="AJ2409" s="57">
        <f t="shared" si="446"/>
        <v>39</v>
      </c>
      <c r="AK2409" s="57">
        <f t="shared" si="447"/>
        <v>9.75</v>
      </c>
      <c r="AL2409" s="41">
        <v>2</v>
      </c>
      <c r="AM2409" s="41">
        <v>0</v>
      </c>
      <c r="AN2409" s="41">
        <v>7</v>
      </c>
      <c r="AO2409" s="41">
        <v>0</v>
      </c>
      <c r="AP2409" s="58">
        <f t="shared" si="448"/>
        <v>9</v>
      </c>
      <c r="AQ2409" s="58">
        <f t="shared" si="449"/>
        <v>2.25</v>
      </c>
      <c r="AR2409" s="41">
        <v>0</v>
      </c>
      <c r="AS2409" s="41">
        <v>0</v>
      </c>
      <c r="AT2409" s="41">
        <v>0</v>
      </c>
      <c r="AU2409" s="41">
        <v>0</v>
      </c>
      <c r="AV2409" s="59">
        <f t="shared" si="450"/>
        <v>0</v>
      </c>
      <c r="AW2409" s="59">
        <f t="shared" si="451"/>
        <v>0</v>
      </c>
      <c r="AX2409" s="41">
        <v>2</v>
      </c>
      <c r="AY2409" s="41">
        <v>0</v>
      </c>
      <c r="AZ2409" s="41">
        <v>0</v>
      </c>
      <c r="BA2409" s="41">
        <v>1</v>
      </c>
      <c r="BB2409" s="60">
        <f t="shared" si="452"/>
        <v>3</v>
      </c>
      <c r="BC2409" s="60">
        <f t="shared" si="453"/>
        <v>0.75</v>
      </c>
      <c r="BD2409" s="41">
        <f t="shared" si="454"/>
        <v>51</v>
      </c>
      <c r="BE2409" s="41">
        <f t="shared" si="455"/>
        <v>2.4876762469843022E-3</v>
      </c>
    </row>
    <row r="2410" spans="1:57" x14ac:dyDescent="0.25">
      <c r="A2410" s="41" t="s">
        <v>12479</v>
      </c>
      <c r="B2410" s="41" t="s">
        <v>11020</v>
      </c>
      <c r="C2410" s="41">
        <v>1</v>
      </c>
      <c r="D2410" s="41">
        <v>0</v>
      </c>
      <c r="E2410" s="41" t="s">
        <v>12480</v>
      </c>
      <c r="F2410" s="41">
        <v>100</v>
      </c>
      <c r="G2410" s="41">
        <v>100</v>
      </c>
      <c r="H2410" s="41" t="s">
        <v>1552</v>
      </c>
      <c r="I2410" s="41" t="s">
        <v>11022</v>
      </c>
      <c r="J2410" s="41" t="s">
        <v>11022</v>
      </c>
      <c r="K2410" s="41" t="s">
        <v>762</v>
      </c>
      <c r="L2410" s="41" t="s">
        <v>762</v>
      </c>
      <c r="M2410" s="41" t="s">
        <v>762</v>
      </c>
      <c r="N2410" s="41" t="s">
        <v>762</v>
      </c>
      <c r="O2410" s="41" t="s">
        <v>762</v>
      </c>
      <c r="P2410" s="41" t="s">
        <v>11022</v>
      </c>
      <c r="Q2410" s="41" t="s">
        <v>11022</v>
      </c>
      <c r="R2410" s="41" t="s">
        <v>11022</v>
      </c>
      <c r="S2410" s="41" t="s">
        <v>11022</v>
      </c>
      <c r="T2410" s="41" t="s">
        <v>11022</v>
      </c>
      <c r="U2410" s="41" t="s">
        <v>11022</v>
      </c>
      <c r="V2410" s="41" t="s">
        <v>11022</v>
      </c>
      <c r="W2410" s="41" t="s">
        <v>12480</v>
      </c>
      <c r="X2410" s="41" t="s">
        <v>12481</v>
      </c>
      <c r="Y2410" s="41" t="s">
        <v>12481</v>
      </c>
      <c r="Z2410" s="41">
        <v>1</v>
      </c>
      <c r="AA2410" s="41">
        <v>0</v>
      </c>
      <c r="AB2410" s="41">
        <v>0</v>
      </c>
      <c r="AC2410" s="41">
        <v>0</v>
      </c>
      <c r="AD2410" s="56">
        <f t="shared" si="444"/>
        <v>1</v>
      </c>
      <c r="AE2410" s="56">
        <f t="shared" si="445"/>
        <v>0.25</v>
      </c>
      <c r="AF2410" s="41">
        <v>11</v>
      </c>
      <c r="AG2410" s="41">
        <v>8</v>
      </c>
      <c r="AH2410" s="41">
        <v>6</v>
      </c>
      <c r="AI2410" s="41">
        <v>6</v>
      </c>
      <c r="AJ2410" s="57">
        <f t="shared" si="446"/>
        <v>31</v>
      </c>
      <c r="AK2410" s="57">
        <f t="shared" si="447"/>
        <v>7.75</v>
      </c>
      <c r="AL2410" s="41">
        <v>21</v>
      </c>
      <c r="AM2410" s="41">
        <v>9</v>
      </c>
      <c r="AN2410" s="41">
        <v>5</v>
      </c>
      <c r="AO2410" s="41">
        <v>0</v>
      </c>
      <c r="AP2410" s="58">
        <f t="shared" si="448"/>
        <v>35</v>
      </c>
      <c r="AQ2410" s="58">
        <f t="shared" si="449"/>
        <v>8.75</v>
      </c>
      <c r="AR2410" s="41">
        <v>2</v>
      </c>
      <c r="AS2410" s="41">
        <v>1</v>
      </c>
      <c r="AT2410" s="41">
        <v>2</v>
      </c>
      <c r="AU2410" s="41">
        <v>15</v>
      </c>
      <c r="AV2410" s="59">
        <f t="shared" si="450"/>
        <v>20</v>
      </c>
      <c r="AW2410" s="59">
        <f t="shared" si="451"/>
        <v>5</v>
      </c>
      <c r="AX2410" s="41">
        <v>0</v>
      </c>
      <c r="AY2410" s="41">
        <v>5</v>
      </c>
      <c r="AZ2410" s="41">
        <v>0</v>
      </c>
      <c r="BA2410" s="41">
        <v>1</v>
      </c>
      <c r="BB2410" s="60">
        <f t="shared" si="452"/>
        <v>6</v>
      </c>
      <c r="BC2410" s="60">
        <f t="shared" si="453"/>
        <v>1.5</v>
      </c>
      <c r="BD2410" s="41">
        <f t="shared" si="454"/>
        <v>93</v>
      </c>
      <c r="BE2410" s="41">
        <f t="shared" si="455"/>
        <v>4.5363508033243157E-3</v>
      </c>
    </row>
    <row r="2411" spans="1:57" x14ac:dyDescent="0.25">
      <c r="A2411" s="41" t="s">
        <v>11858</v>
      </c>
      <c r="B2411" s="41" t="s">
        <v>11020</v>
      </c>
      <c r="C2411" s="41">
        <v>1</v>
      </c>
      <c r="D2411" s="41">
        <v>0</v>
      </c>
      <c r="E2411" s="41" t="s">
        <v>11859</v>
      </c>
      <c r="F2411" s="41">
        <v>100</v>
      </c>
      <c r="G2411" s="41">
        <v>100</v>
      </c>
      <c r="H2411" s="41" t="s">
        <v>759</v>
      </c>
      <c r="I2411" s="41" t="s">
        <v>11022</v>
      </c>
      <c r="J2411" s="41" t="s">
        <v>11022</v>
      </c>
      <c r="K2411" s="41" t="s">
        <v>762</v>
      </c>
      <c r="L2411" s="41" t="s">
        <v>762</v>
      </c>
      <c r="M2411" s="41" t="s">
        <v>762</v>
      </c>
      <c r="N2411" s="41" t="s">
        <v>762</v>
      </c>
      <c r="O2411" s="41" t="s">
        <v>762</v>
      </c>
      <c r="P2411" s="41" t="s">
        <v>11022</v>
      </c>
      <c r="Q2411" s="41" t="s">
        <v>11022</v>
      </c>
      <c r="R2411" s="41" t="s">
        <v>11022</v>
      </c>
      <c r="S2411" s="41" t="s">
        <v>11022</v>
      </c>
      <c r="T2411" s="41" t="s">
        <v>11022</v>
      </c>
      <c r="U2411" s="41" t="s">
        <v>11022</v>
      </c>
      <c r="V2411" s="41" t="s">
        <v>11022</v>
      </c>
      <c r="W2411" s="41" t="s">
        <v>11860</v>
      </c>
      <c r="X2411" s="41" t="s">
        <v>11861</v>
      </c>
      <c r="Y2411" s="41" t="s">
        <v>11861</v>
      </c>
      <c r="Z2411" s="41">
        <v>0</v>
      </c>
      <c r="AA2411" s="41">
        <v>0</v>
      </c>
      <c r="AB2411" s="41">
        <v>0</v>
      </c>
      <c r="AC2411" s="41">
        <v>0</v>
      </c>
      <c r="AD2411" s="56">
        <f t="shared" si="444"/>
        <v>0</v>
      </c>
      <c r="AE2411" s="56">
        <f t="shared" si="445"/>
        <v>0</v>
      </c>
      <c r="AF2411" s="41">
        <v>134</v>
      </c>
      <c r="AG2411" s="41">
        <v>57</v>
      </c>
      <c r="AH2411" s="41">
        <v>28</v>
      </c>
      <c r="AI2411" s="41">
        <v>27</v>
      </c>
      <c r="AJ2411" s="57">
        <f t="shared" si="446"/>
        <v>246</v>
      </c>
      <c r="AK2411" s="57">
        <f t="shared" si="447"/>
        <v>61.5</v>
      </c>
      <c r="AL2411" s="41">
        <v>53</v>
      </c>
      <c r="AM2411" s="41">
        <v>32</v>
      </c>
      <c r="AN2411" s="41">
        <v>31</v>
      </c>
      <c r="AO2411" s="41">
        <v>9</v>
      </c>
      <c r="AP2411" s="58">
        <f t="shared" si="448"/>
        <v>125</v>
      </c>
      <c r="AQ2411" s="58">
        <f t="shared" si="449"/>
        <v>31.25</v>
      </c>
      <c r="AR2411" s="41">
        <v>3</v>
      </c>
      <c r="AS2411" s="41">
        <v>1</v>
      </c>
      <c r="AT2411" s="41">
        <v>11</v>
      </c>
      <c r="AU2411" s="41">
        <v>7</v>
      </c>
      <c r="AV2411" s="59">
        <f t="shared" si="450"/>
        <v>22</v>
      </c>
      <c r="AW2411" s="59">
        <f t="shared" si="451"/>
        <v>5.5</v>
      </c>
      <c r="AX2411" s="41">
        <v>16</v>
      </c>
      <c r="AY2411" s="41">
        <v>15</v>
      </c>
      <c r="AZ2411" s="41">
        <v>8</v>
      </c>
      <c r="BA2411" s="41">
        <v>12</v>
      </c>
      <c r="BB2411" s="60">
        <f t="shared" si="452"/>
        <v>51</v>
      </c>
      <c r="BC2411" s="60">
        <f t="shared" si="453"/>
        <v>12.75</v>
      </c>
      <c r="BD2411" s="41">
        <f t="shared" si="454"/>
        <v>444</v>
      </c>
      <c r="BE2411" s="41">
        <f t="shared" si="455"/>
        <v>2.1657416738451573E-2</v>
      </c>
    </row>
    <row r="2412" spans="1:57" x14ac:dyDescent="0.25">
      <c r="A2412" s="41" t="s">
        <v>11220</v>
      </c>
      <c r="B2412" s="41" t="s">
        <v>11020</v>
      </c>
      <c r="C2412" s="41">
        <v>1</v>
      </c>
      <c r="D2412" s="41">
        <v>0</v>
      </c>
      <c r="E2412" s="41" t="s">
        <v>11221</v>
      </c>
      <c r="F2412" s="41">
        <v>100</v>
      </c>
      <c r="G2412" s="41">
        <v>100</v>
      </c>
      <c r="H2412" s="41" t="s">
        <v>1552</v>
      </c>
      <c r="I2412" s="41" t="s">
        <v>11022</v>
      </c>
      <c r="J2412" s="41" t="s">
        <v>11022</v>
      </c>
      <c r="K2412" s="41" t="s">
        <v>762</v>
      </c>
      <c r="L2412" s="41" t="s">
        <v>762</v>
      </c>
      <c r="M2412" s="41" t="s">
        <v>762</v>
      </c>
      <c r="N2412" s="41" t="s">
        <v>762</v>
      </c>
      <c r="O2412" s="41" t="s">
        <v>762</v>
      </c>
      <c r="P2412" s="41" t="s">
        <v>11022</v>
      </c>
      <c r="Q2412" s="41" t="s">
        <v>11022</v>
      </c>
      <c r="R2412" s="41" t="s">
        <v>11022</v>
      </c>
      <c r="S2412" s="41" t="s">
        <v>11022</v>
      </c>
      <c r="T2412" s="41" t="s">
        <v>11022</v>
      </c>
      <c r="U2412" s="41" t="s">
        <v>11022</v>
      </c>
      <c r="V2412" s="41" t="s">
        <v>11022</v>
      </c>
      <c r="W2412" s="41" t="s">
        <v>11221</v>
      </c>
      <c r="X2412" s="41" t="s">
        <v>11222</v>
      </c>
      <c r="Y2412" s="41" t="s">
        <v>11222</v>
      </c>
      <c r="Z2412" s="41">
        <v>91</v>
      </c>
      <c r="AA2412" s="41">
        <v>97</v>
      </c>
      <c r="AB2412" s="41">
        <v>110</v>
      </c>
      <c r="AC2412" s="41">
        <v>33</v>
      </c>
      <c r="AD2412" s="56">
        <f t="shared" si="444"/>
        <v>331</v>
      </c>
      <c r="AE2412" s="56">
        <f t="shared" si="445"/>
        <v>82.75</v>
      </c>
      <c r="AF2412" s="41">
        <v>34</v>
      </c>
      <c r="AG2412" s="41">
        <v>19</v>
      </c>
      <c r="AH2412" s="41">
        <v>69</v>
      </c>
      <c r="AI2412" s="41">
        <v>54</v>
      </c>
      <c r="AJ2412" s="57">
        <f t="shared" si="446"/>
        <v>176</v>
      </c>
      <c r="AK2412" s="57">
        <f t="shared" si="447"/>
        <v>44</v>
      </c>
      <c r="AL2412" s="41">
        <v>29</v>
      </c>
      <c r="AM2412" s="41">
        <v>21</v>
      </c>
      <c r="AN2412" s="41">
        <v>29</v>
      </c>
      <c r="AO2412" s="41">
        <v>8</v>
      </c>
      <c r="AP2412" s="58">
        <f t="shared" si="448"/>
        <v>87</v>
      </c>
      <c r="AQ2412" s="58">
        <f t="shared" si="449"/>
        <v>21.75</v>
      </c>
      <c r="AR2412" s="41">
        <v>8</v>
      </c>
      <c r="AS2412" s="41">
        <v>16</v>
      </c>
      <c r="AT2412" s="41">
        <v>24</v>
      </c>
      <c r="AU2412" s="41">
        <v>44</v>
      </c>
      <c r="AV2412" s="59">
        <f t="shared" si="450"/>
        <v>92</v>
      </c>
      <c r="AW2412" s="59">
        <f t="shared" si="451"/>
        <v>23</v>
      </c>
      <c r="AX2412" s="41">
        <v>28</v>
      </c>
      <c r="AY2412" s="41">
        <v>15</v>
      </c>
      <c r="AZ2412" s="41">
        <v>16</v>
      </c>
      <c r="BA2412" s="41">
        <v>16</v>
      </c>
      <c r="BB2412" s="60">
        <f t="shared" si="452"/>
        <v>75</v>
      </c>
      <c r="BC2412" s="60">
        <f t="shared" si="453"/>
        <v>18.75</v>
      </c>
      <c r="BD2412" s="41">
        <f t="shared" si="454"/>
        <v>761</v>
      </c>
      <c r="BE2412" s="41">
        <f t="shared" si="455"/>
        <v>3.7120031842255964E-2</v>
      </c>
    </row>
    <row r="2413" spans="1:57" x14ac:dyDescent="0.25">
      <c r="A2413" s="41" t="s">
        <v>13701</v>
      </c>
      <c r="B2413" s="41" t="s">
        <v>11020</v>
      </c>
      <c r="C2413" s="41">
        <v>1</v>
      </c>
      <c r="D2413" s="41">
        <v>0</v>
      </c>
      <c r="E2413" s="41" t="s">
        <v>13702</v>
      </c>
      <c r="F2413" s="41">
        <v>100</v>
      </c>
      <c r="G2413" s="41">
        <v>100</v>
      </c>
      <c r="H2413" s="41" t="s">
        <v>1552</v>
      </c>
      <c r="I2413" s="41" t="s">
        <v>11022</v>
      </c>
      <c r="J2413" s="41" t="s">
        <v>11022</v>
      </c>
      <c r="K2413" s="41" t="s">
        <v>762</v>
      </c>
      <c r="L2413" s="41" t="s">
        <v>762</v>
      </c>
      <c r="M2413" s="41" t="s">
        <v>762</v>
      </c>
      <c r="N2413" s="41" t="s">
        <v>762</v>
      </c>
      <c r="O2413" s="41" t="s">
        <v>762</v>
      </c>
      <c r="P2413" s="41" t="s">
        <v>11022</v>
      </c>
      <c r="Q2413" s="41" t="s">
        <v>11022</v>
      </c>
      <c r="R2413" s="41" t="s">
        <v>11022</v>
      </c>
      <c r="S2413" s="41" t="s">
        <v>11022</v>
      </c>
      <c r="T2413" s="41" t="s">
        <v>11022</v>
      </c>
      <c r="U2413" s="41" t="s">
        <v>11022</v>
      </c>
      <c r="V2413" s="41" t="s">
        <v>11022</v>
      </c>
      <c r="W2413" s="41" t="s">
        <v>13702</v>
      </c>
      <c r="X2413" s="41" t="s">
        <v>13703</v>
      </c>
      <c r="Y2413" s="41" t="s">
        <v>13703</v>
      </c>
      <c r="Z2413" s="41">
        <v>28</v>
      </c>
      <c r="AA2413" s="41">
        <v>2</v>
      </c>
      <c r="AB2413" s="41">
        <v>5</v>
      </c>
      <c r="AC2413" s="41">
        <v>4</v>
      </c>
      <c r="AD2413" s="56">
        <f t="shared" si="444"/>
        <v>39</v>
      </c>
      <c r="AE2413" s="56">
        <f t="shared" si="445"/>
        <v>9.75</v>
      </c>
      <c r="AF2413" s="41">
        <v>7</v>
      </c>
      <c r="AG2413" s="41">
        <v>7</v>
      </c>
      <c r="AH2413" s="41">
        <v>16</v>
      </c>
      <c r="AI2413" s="41">
        <v>24</v>
      </c>
      <c r="AJ2413" s="57">
        <f t="shared" si="446"/>
        <v>54</v>
      </c>
      <c r="AK2413" s="57">
        <f t="shared" si="447"/>
        <v>13.5</v>
      </c>
      <c r="AL2413" s="41">
        <v>13</v>
      </c>
      <c r="AM2413" s="41">
        <v>9</v>
      </c>
      <c r="AN2413" s="41">
        <v>13</v>
      </c>
      <c r="AO2413" s="41">
        <v>7</v>
      </c>
      <c r="AP2413" s="58">
        <f t="shared" si="448"/>
        <v>42</v>
      </c>
      <c r="AQ2413" s="58">
        <f t="shared" si="449"/>
        <v>10.5</v>
      </c>
      <c r="AR2413" s="41">
        <v>4</v>
      </c>
      <c r="AS2413" s="41">
        <v>6</v>
      </c>
      <c r="AT2413" s="41">
        <v>3</v>
      </c>
      <c r="AU2413" s="41">
        <v>17</v>
      </c>
      <c r="AV2413" s="59">
        <f t="shared" si="450"/>
        <v>30</v>
      </c>
      <c r="AW2413" s="59">
        <f t="shared" si="451"/>
        <v>7.5</v>
      </c>
      <c r="AX2413" s="41">
        <v>3</v>
      </c>
      <c r="AY2413" s="41">
        <v>8</v>
      </c>
      <c r="AZ2413" s="41">
        <v>3</v>
      </c>
      <c r="BA2413" s="41">
        <v>11</v>
      </c>
      <c r="BB2413" s="60">
        <f t="shared" si="452"/>
        <v>25</v>
      </c>
      <c r="BC2413" s="60">
        <f t="shared" si="453"/>
        <v>6.25</v>
      </c>
      <c r="BD2413" s="41">
        <f t="shared" si="454"/>
        <v>190</v>
      </c>
      <c r="BE2413" s="41">
        <f t="shared" si="455"/>
        <v>9.2678134691572042E-3</v>
      </c>
    </row>
    <row r="2414" spans="1:57" x14ac:dyDescent="0.25">
      <c r="A2414" s="41" t="s">
        <v>13672</v>
      </c>
      <c r="B2414" s="41" t="s">
        <v>11020</v>
      </c>
      <c r="C2414" s="41">
        <v>1</v>
      </c>
      <c r="D2414" s="41">
        <v>0</v>
      </c>
      <c r="E2414" s="41" t="s">
        <v>13673</v>
      </c>
      <c r="F2414" s="41">
        <v>100</v>
      </c>
      <c r="G2414" s="41">
        <v>100</v>
      </c>
      <c r="H2414" s="41" t="s">
        <v>759</v>
      </c>
      <c r="I2414" s="41" t="s">
        <v>11022</v>
      </c>
      <c r="J2414" s="41" t="s">
        <v>11022</v>
      </c>
      <c r="K2414" s="41" t="s">
        <v>762</v>
      </c>
      <c r="L2414" s="41" t="s">
        <v>762</v>
      </c>
      <c r="M2414" s="41" t="s">
        <v>762</v>
      </c>
      <c r="N2414" s="41" t="s">
        <v>762</v>
      </c>
      <c r="O2414" s="41" t="s">
        <v>762</v>
      </c>
      <c r="P2414" s="41" t="s">
        <v>11022</v>
      </c>
      <c r="Q2414" s="41" t="s">
        <v>11022</v>
      </c>
      <c r="R2414" s="41" t="s">
        <v>11022</v>
      </c>
      <c r="S2414" s="41" t="s">
        <v>11022</v>
      </c>
      <c r="T2414" s="41" t="s">
        <v>11022</v>
      </c>
      <c r="U2414" s="41" t="s">
        <v>11022</v>
      </c>
      <c r="V2414" s="41" t="s">
        <v>11022</v>
      </c>
      <c r="W2414" s="41" t="s">
        <v>13674</v>
      </c>
      <c r="X2414" s="41" t="s">
        <v>13675</v>
      </c>
      <c r="Y2414" s="41" t="s">
        <v>13675</v>
      </c>
      <c r="Z2414" s="41">
        <v>173</v>
      </c>
      <c r="AA2414" s="41">
        <v>67</v>
      </c>
      <c r="AB2414" s="41">
        <v>173</v>
      </c>
      <c r="AC2414" s="41">
        <v>128</v>
      </c>
      <c r="AD2414" s="56">
        <f t="shared" si="444"/>
        <v>541</v>
      </c>
      <c r="AE2414" s="56">
        <f t="shared" si="445"/>
        <v>135.25</v>
      </c>
      <c r="AF2414" s="41">
        <v>119</v>
      </c>
      <c r="AG2414" s="41">
        <v>62</v>
      </c>
      <c r="AH2414" s="41">
        <v>83</v>
      </c>
      <c r="AI2414" s="41">
        <v>66</v>
      </c>
      <c r="AJ2414" s="57">
        <f t="shared" si="446"/>
        <v>330</v>
      </c>
      <c r="AK2414" s="57">
        <f t="shared" si="447"/>
        <v>82.5</v>
      </c>
      <c r="AL2414" s="41">
        <v>42</v>
      </c>
      <c r="AM2414" s="41">
        <v>65</v>
      </c>
      <c r="AN2414" s="41">
        <v>71</v>
      </c>
      <c r="AO2414" s="41">
        <v>44</v>
      </c>
      <c r="AP2414" s="58">
        <f t="shared" si="448"/>
        <v>222</v>
      </c>
      <c r="AQ2414" s="58">
        <f t="shared" si="449"/>
        <v>55.5</v>
      </c>
      <c r="AR2414" s="41">
        <v>18</v>
      </c>
      <c r="AS2414" s="41">
        <v>31</v>
      </c>
      <c r="AT2414" s="41">
        <v>25</v>
      </c>
      <c r="AU2414" s="41">
        <v>166</v>
      </c>
      <c r="AV2414" s="59">
        <f t="shared" si="450"/>
        <v>240</v>
      </c>
      <c r="AW2414" s="59">
        <f t="shared" si="451"/>
        <v>60</v>
      </c>
      <c r="AX2414" s="41">
        <v>21</v>
      </c>
      <c r="AY2414" s="41">
        <v>21</v>
      </c>
      <c r="AZ2414" s="41">
        <v>29</v>
      </c>
      <c r="BA2414" s="41">
        <v>23</v>
      </c>
      <c r="BB2414" s="60">
        <f t="shared" si="452"/>
        <v>94</v>
      </c>
      <c r="BC2414" s="60">
        <f t="shared" si="453"/>
        <v>23.5</v>
      </c>
      <c r="BD2414" s="41">
        <f t="shared" si="454"/>
        <v>1427</v>
      </c>
      <c r="BE2414" s="41">
        <f t="shared" si="455"/>
        <v>6.9606156949933315E-2</v>
      </c>
    </row>
    <row r="2415" spans="1:57" x14ac:dyDescent="0.25">
      <c r="A2415" s="41" t="s">
        <v>11326</v>
      </c>
      <c r="B2415" s="41" t="s">
        <v>11020</v>
      </c>
      <c r="C2415" s="41">
        <v>1</v>
      </c>
      <c r="D2415" s="41">
        <v>0</v>
      </c>
      <c r="E2415" s="41" t="s">
        <v>11327</v>
      </c>
      <c r="F2415" s="41">
        <v>100</v>
      </c>
      <c r="G2415" s="41">
        <v>100</v>
      </c>
      <c r="H2415" s="41" t="s">
        <v>1552</v>
      </c>
      <c r="I2415" s="41" t="s">
        <v>11022</v>
      </c>
      <c r="J2415" s="41" t="s">
        <v>11022</v>
      </c>
      <c r="K2415" s="41" t="s">
        <v>762</v>
      </c>
      <c r="L2415" s="41" t="s">
        <v>762</v>
      </c>
      <c r="M2415" s="41" t="s">
        <v>762</v>
      </c>
      <c r="N2415" s="41" t="s">
        <v>762</v>
      </c>
      <c r="O2415" s="41" t="s">
        <v>762</v>
      </c>
      <c r="P2415" s="41" t="s">
        <v>11022</v>
      </c>
      <c r="Q2415" s="41" t="s">
        <v>11022</v>
      </c>
      <c r="R2415" s="41" t="s">
        <v>11022</v>
      </c>
      <c r="S2415" s="41" t="s">
        <v>11022</v>
      </c>
      <c r="T2415" s="41" t="s">
        <v>11022</v>
      </c>
      <c r="U2415" s="41" t="s">
        <v>11022</v>
      </c>
      <c r="V2415" s="41" t="s">
        <v>11022</v>
      </c>
      <c r="W2415" s="41" t="s">
        <v>11327</v>
      </c>
      <c r="X2415" s="41" t="s">
        <v>11328</v>
      </c>
      <c r="Y2415" s="41" t="s">
        <v>11328</v>
      </c>
      <c r="Z2415" s="41">
        <v>27</v>
      </c>
      <c r="AA2415" s="41">
        <v>17</v>
      </c>
      <c r="AB2415" s="41">
        <v>16</v>
      </c>
      <c r="AC2415" s="41">
        <v>21</v>
      </c>
      <c r="AD2415" s="56">
        <f t="shared" si="444"/>
        <v>81</v>
      </c>
      <c r="AE2415" s="56">
        <f t="shared" si="445"/>
        <v>20.25</v>
      </c>
      <c r="AF2415" s="41">
        <v>38</v>
      </c>
      <c r="AG2415" s="41">
        <v>42</v>
      </c>
      <c r="AH2415" s="41">
        <v>24</v>
      </c>
      <c r="AI2415" s="41">
        <v>52</v>
      </c>
      <c r="AJ2415" s="57">
        <f t="shared" si="446"/>
        <v>156</v>
      </c>
      <c r="AK2415" s="57">
        <f t="shared" si="447"/>
        <v>39</v>
      </c>
      <c r="AL2415" s="41">
        <v>19</v>
      </c>
      <c r="AM2415" s="41">
        <v>20</v>
      </c>
      <c r="AN2415" s="41">
        <v>32</v>
      </c>
      <c r="AO2415" s="41">
        <v>22</v>
      </c>
      <c r="AP2415" s="58">
        <f t="shared" si="448"/>
        <v>93</v>
      </c>
      <c r="AQ2415" s="58">
        <f t="shared" si="449"/>
        <v>23.25</v>
      </c>
      <c r="AR2415" s="41">
        <v>5</v>
      </c>
      <c r="AS2415" s="41">
        <v>2</v>
      </c>
      <c r="AT2415" s="41">
        <v>9</v>
      </c>
      <c r="AU2415" s="41">
        <v>35</v>
      </c>
      <c r="AV2415" s="59">
        <f t="shared" si="450"/>
        <v>51</v>
      </c>
      <c r="AW2415" s="59">
        <f t="shared" si="451"/>
        <v>12.75</v>
      </c>
      <c r="AX2415" s="41">
        <v>2</v>
      </c>
      <c r="AY2415" s="41">
        <v>6</v>
      </c>
      <c r="AZ2415" s="41">
        <v>3</v>
      </c>
      <c r="BA2415" s="41">
        <v>12</v>
      </c>
      <c r="BB2415" s="60">
        <f t="shared" si="452"/>
        <v>23</v>
      </c>
      <c r="BC2415" s="60">
        <f t="shared" si="453"/>
        <v>5.75</v>
      </c>
      <c r="BD2415" s="41">
        <f t="shared" si="454"/>
        <v>404</v>
      </c>
      <c r="BE2415" s="41">
        <f t="shared" si="455"/>
        <v>1.9706298113365845E-2</v>
      </c>
    </row>
    <row r="2416" spans="1:57" x14ac:dyDescent="0.25">
      <c r="A2416" s="41" t="s">
        <v>11318</v>
      </c>
      <c r="B2416" s="41" t="s">
        <v>11020</v>
      </c>
      <c r="C2416" s="41">
        <v>1</v>
      </c>
      <c r="D2416" s="41">
        <v>0</v>
      </c>
      <c r="E2416" s="41" t="s">
        <v>11319</v>
      </c>
      <c r="F2416" s="41">
        <v>100</v>
      </c>
      <c r="G2416" s="41">
        <v>100</v>
      </c>
      <c r="H2416" s="41" t="s">
        <v>759</v>
      </c>
      <c r="I2416" s="41" t="s">
        <v>11022</v>
      </c>
      <c r="J2416" s="41" t="s">
        <v>11022</v>
      </c>
      <c r="K2416" s="41" t="s">
        <v>762</v>
      </c>
      <c r="L2416" s="41" t="s">
        <v>762</v>
      </c>
      <c r="M2416" s="41" t="s">
        <v>762</v>
      </c>
      <c r="N2416" s="41" t="s">
        <v>762</v>
      </c>
      <c r="O2416" s="41" t="s">
        <v>762</v>
      </c>
      <c r="P2416" s="41" t="s">
        <v>11022</v>
      </c>
      <c r="Q2416" s="41" t="s">
        <v>11022</v>
      </c>
      <c r="R2416" s="41" t="s">
        <v>11022</v>
      </c>
      <c r="S2416" s="41" t="s">
        <v>11022</v>
      </c>
      <c r="T2416" s="41" t="s">
        <v>11022</v>
      </c>
      <c r="U2416" s="41" t="s">
        <v>11022</v>
      </c>
      <c r="V2416" s="41" t="s">
        <v>11022</v>
      </c>
      <c r="W2416" s="41" t="s">
        <v>11320</v>
      </c>
      <c r="X2416" s="41" t="s">
        <v>11321</v>
      </c>
      <c r="Y2416" s="41" t="s">
        <v>11321</v>
      </c>
      <c r="Z2416" s="41">
        <v>0</v>
      </c>
      <c r="AA2416" s="41">
        <v>0</v>
      </c>
      <c r="AB2416" s="41">
        <v>0</v>
      </c>
      <c r="AC2416" s="41">
        <v>1</v>
      </c>
      <c r="AD2416" s="56">
        <f t="shared" si="444"/>
        <v>1</v>
      </c>
      <c r="AE2416" s="56">
        <f t="shared" si="445"/>
        <v>0.25</v>
      </c>
      <c r="AF2416" s="41">
        <v>45</v>
      </c>
      <c r="AG2416" s="41">
        <v>7</v>
      </c>
      <c r="AH2416" s="41">
        <v>3</v>
      </c>
      <c r="AI2416" s="41">
        <v>7</v>
      </c>
      <c r="AJ2416" s="57">
        <f t="shared" si="446"/>
        <v>62</v>
      </c>
      <c r="AK2416" s="57">
        <f t="shared" si="447"/>
        <v>15.5</v>
      </c>
      <c r="AL2416" s="41">
        <v>0</v>
      </c>
      <c r="AM2416" s="41">
        <v>0</v>
      </c>
      <c r="AN2416" s="41">
        <v>0</v>
      </c>
      <c r="AO2416" s="41">
        <v>1</v>
      </c>
      <c r="AP2416" s="58">
        <f t="shared" si="448"/>
        <v>1</v>
      </c>
      <c r="AQ2416" s="58">
        <f t="shared" si="449"/>
        <v>0.25</v>
      </c>
      <c r="AR2416" s="41">
        <v>0</v>
      </c>
      <c r="AS2416" s="41">
        <v>0</v>
      </c>
      <c r="AT2416" s="41">
        <v>1</v>
      </c>
      <c r="AU2416" s="41">
        <v>0</v>
      </c>
      <c r="AV2416" s="59">
        <f t="shared" si="450"/>
        <v>1</v>
      </c>
      <c r="AW2416" s="59">
        <f t="shared" si="451"/>
        <v>0.25</v>
      </c>
      <c r="AX2416" s="41">
        <v>0</v>
      </c>
      <c r="AY2416" s="41">
        <v>1</v>
      </c>
      <c r="AZ2416" s="41">
        <v>0</v>
      </c>
      <c r="BA2416" s="41">
        <v>0</v>
      </c>
      <c r="BB2416" s="60">
        <f t="shared" si="452"/>
        <v>1</v>
      </c>
      <c r="BC2416" s="60">
        <f t="shared" si="453"/>
        <v>0.25</v>
      </c>
      <c r="BD2416" s="41">
        <f t="shared" si="454"/>
        <v>66</v>
      </c>
      <c r="BE2416" s="41">
        <f t="shared" si="455"/>
        <v>3.2193457313914502E-3</v>
      </c>
    </row>
    <row r="2417" spans="1:57" x14ac:dyDescent="0.25">
      <c r="A2417" s="41" t="s">
        <v>11117</v>
      </c>
      <c r="B2417" s="41" t="s">
        <v>11020</v>
      </c>
      <c r="C2417" s="41">
        <v>1</v>
      </c>
      <c r="D2417" s="41">
        <v>0</v>
      </c>
      <c r="E2417" s="41" t="s">
        <v>11118</v>
      </c>
      <c r="F2417" s="41">
        <v>100</v>
      </c>
      <c r="G2417" s="41">
        <v>100</v>
      </c>
      <c r="H2417" s="41" t="s">
        <v>1552</v>
      </c>
      <c r="I2417" s="41" t="s">
        <v>11022</v>
      </c>
      <c r="J2417" s="41" t="s">
        <v>11022</v>
      </c>
      <c r="K2417" s="41" t="s">
        <v>762</v>
      </c>
      <c r="L2417" s="41" t="s">
        <v>762</v>
      </c>
      <c r="M2417" s="41" t="s">
        <v>762</v>
      </c>
      <c r="N2417" s="41" t="s">
        <v>762</v>
      </c>
      <c r="O2417" s="41" t="s">
        <v>762</v>
      </c>
      <c r="P2417" s="41" t="s">
        <v>11022</v>
      </c>
      <c r="Q2417" s="41" t="s">
        <v>11022</v>
      </c>
      <c r="R2417" s="41" t="s">
        <v>11022</v>
      </c>
      <c r="S2417" s="41" t="s">
        <v>11022</v>
      </c>
      <c r="T2417" s="41" t="s">
        <v>11022</v>
      </c>
      <c r="U2417" s="41" t="s">
        <v>11022</v>
      </c>
      <c r="V2417" s="41" t="s">
        <v>11022</v>
      </c>
      <c r="W2417" s="41" t="s">
        <v>11119</v>
      </c>
      <c r="X2417" s="41" t="s">
        <v>11120</v>
      </c>
      <c r="Y2417" s="41" t="s">
        <v>11120</v>
      </c>
      <c r="Z2417" s="41">
        <v>17</v>
      </c>
      <c r="AA2417" s="41">
        <v>4</v>
      </c>
      <c r="AB2417" s="41">
        <v>3</v>
      </c>
      <c r="AC2417" s="41">
        <v>7</v>
      </c>
      <c r="AD2417" s="56">
        <f t="shared" si="444"/>
        <v>31</v>
      </c>
      <c r="AE2417" s="56">
        <f t="shared" si="445"/>
        <v>7.75</v>
      </c>
      <c r="AF2417" s="41">
        <v>18</v>
      </c>
      <c r="AG2417" s="41">
        <v>0</v>
      </c>
      <c r="AH2417" s="41">
        <v>5</v>
      </c>
      <c r="AI2417" s="41">
        <v>15</v>
      </c>
      <c r="AJ2417" s="57">
        <f t="shared" si="446"/>
        <v>38</v>
      </c>
      <c r="AK2417" s="57">
        <f t="shared" si="447"/>
        <v>9.5</v>
      </c>
      <c r="AL2417" s="41">
        <v>0</v>
      </c>
      <c r="AM2417" s="41">
        <v>5</v>
      </c>
      <c r="AN2417" s="41">
        <v>0</v>
      </c>
      <c r="AO2417" s="41">
        <v>1</v>
      </c>
      <c r="AP2417" s="58">
        <f t="shared" si="448"/>
        <v>6</v>
      </c>
      <c r="AQ2417" s="58">
        <f t="shared" si="449"/>
        <v>1.5</v>
      </c>
      <c r="AR2417" s="41">
        <v>0</v>
      </c>
      <c r="AS2417" s="41">
        <v>0</v>
      </c>
      <c r="AT2417" s="41">
        <v>1</v>
      </c>
      <c r="AU2417" s="41">
        <v>0</v>
      </c>
      <c r="AV2417" s="59">
        <f t="shared" si="450"/>
        <v>1</v>
      </c>
      <c r="AW2417" s="59">
        <f t="shared" si="451"/>
        <v>0.25</v>
      </c>
      <c r="AX2417" s="41">
        <v>0</v>
      </c>
      <c r="AY2417" s="41">
        <v>0</v>
      </c>
      <c r="AZ2417" s="41">
        <v>3</v>
      </c>
      <c r="BA2417" s="41">
        <v>0</v>
      </c>
      <c r="BB2417" s="60">
        <f t="shared" si="452"/>
        <v>3</v>
      </c>
      <c r="BC2417" s="60">
        <f t="shared" si="453"/>
        <v>0.75</v>
      </c>
      <c r="BD2417" s="41">
        <f t="shared" si="454"/>
        <v>79</v>
      </c>
      <c r="BE2417" s="41">
        <f t="shared" si="455"/>
        <v>3.8534592845443113E-3</v>
      </c>
    </row>
    <row r="2418" spans="1:57" x14ac:dyDescent="0.25">
      <c r="A2418" s="41" t="s">
        <v>13143</v>
      </c>
      <c r="B2418" s="41" t="s">
        <v>11020</v>
      </c>
      <c r="C2418" s="41">
        <v>1</v>
      </c>
      <c r="D2418" s="41">
        <v>0</v>
      </c>
      <c r="E2418" s="41" t="s">
        <v>13144</v>
      </c>
      <c r="F2418" s="41">
        <v>100</v>
      </c>
      <c r="G2418" s="41">
        <v>100</v>
      </c>
      <c r="H2418" s="41" t="s">
        <v>1552</v>
      </c>
      <c r="I2418" s="41" t="s">
        <v>11022</v>
      </c>
      <c r="J2418" s="41" t="s">
        <v>11022</v>
      </c>
      <c r="K2418" s="41" t="s">
        <v>762</v>
      </c>
      <c r="L2418" s="41" t="s">
        <v>762</v>
      </c>
      <c r="M2418" s="41" t="s">
        <v>762</v>
      </c>
      <c r="N2418" s="41" t="s">
        <v>762</v>
      </c>
      <c r="O2418" s="41" t="s">
        <v>762</v>
      </c>
      <c r="P2418" s="41" t="s">
        <v>11022</v>
      </c>
      <c r="Q2418" s="41" t="s">
        <v>11022</v>
      </c>
      <c r="R2418" s="41" t="s">
        <v>11022</v>
      </c>
      <c r="S2418" s="41" t="s">
        <v>11022</v>
      </c>
      <c r="T2418" s="41" t="s">
        <v>11022</v>
      </c>
      <c r="U2418" s="41" t="s">
        <v>11022</v>
      </c>
      <c r="V2418" s="41" t="s">
        <v>11022</v>
      </c>
      <c r="W2418" s="41" t="s">
        <v>13144</v>
      </c>
      <c r="X2418" s="41" t="s">
        <v>13145</v>
      </c>
      <c r="Y2418" s="41" t="s">
        <v>13145</v>
      </c>
      <c r="Z2418" s="41">
        <v>9</v>
      </c>
      <c r="AA2418" s="41">
        <v>37</v>
      </c>
      <c r="AB2418" s="41">
        <v>62</v>
      </c>
      <c r="AC2418" s="41">
        <v>15</v>
      </c>
      <c r="AD2418" s="56">
        <f t="shared" si="444"/>
        <v>123</v>
      </c>
      <c r="AE2418" s="56">
        <f t="shared" si="445"/>
        <v>30.75</v>
      </c>
      <c r="AF2418" s="41">
        <v>179</v>
      </c>
      <c r="AG2418" s="41">
        <v>16</v>
      </c>
      <c r="AH2418" s="41">
        <v>0</v>
      </c>
      <c r="AI2418" s="41">
        <v>0</v>
      </c>
      <c r="AJ2418" s="57">
        <f t="shared" si="446"/>
        <v>195</v>
      </c>
      <c r="AK2418" s="57">
        <f t="shared" si="447"/>
        <v>48.75</v>
      </c>
      <c r="AL2418" s="41">
        <v>0</v>
      </c>
      <c r="AM2418" s="41">
        <v>0</v>
      </c>
      <c r="AN2418" s="41">
        <v>0</v>
      </c>
      <c r="AO2418" s="41">
        <v>0</v>
      </c>
      <c r="AP2418" s="58">
        <f t="shared" si="448"/>
        <v>0</v>
      </c>
      <c r="AQ2418" s="58">
        <f t="shared" si="449"/>
        <v>0</v>
      </c>
      <c r="AR2418" s="41">
        <v>0</v>
      </c>
      <c r="AS2418" s="41">
        <v>0</v>
      </c>
      <c r="AT2418" s="41">
        <v>0</v>
      </c>
      <c r="AU2418" s="41">
        <v>0</v>
      </c>
      <c r="AV2418" s="59">
        <f t="shared" si="450"/>
        <v>0</v>
      </c>
      <c r="AW2418" s="59">
        <f t="shared" si="451"/>
        <v>0</v>
      </c>
      <c r="AX2418" s="41">
        <v>0</v>
      </c>
      <c r="AY2418" s="41">
        <v>0</v>
      </c>
      <c r="AZ2418" s="41">
        <v>0</v>
      </c>
      <c r="BA2418" s="41">
        <v>0</v>
      </c>
      <c r="BB2418" s="60">
        <f t="shared" si="452"/>
        <v>0</v>
      </c>
      <c r="BC2418" s="60">
        <f t="shared" si="453"/>
        <v>0</v>
      </c>
      <c r="BD2418" s="41">
        <f t="shared" si="454"/>
        <v>318</v>
      </c>
      <c r="BE2418" s="41">
        <f t="shared" si="455"/>
        <v>1.551139306943153E-2</v>
      </c>
    </row>
    <row r="2419" spans="1:57" x14ac:dyDescent="0.25">
      <c r="A2419" s="41" t="s">
        <v>11506</v>
      </c>
      <c r="B2419" s="41" t="s">
        <v>11020</v>
      </c>
      <c r="C2419" s="41">
        <v>1</v>
      </c>
      <c r="D2419" s="41">
        <v>0</v>
      </c>
      <c r="E2419" s="41" t="s">
        <v>11507</v>
      </c>
      <c r="F2419" s="41">
        <v>100</v>
      </c>
      <c r="G2419" s="41">
        <v>100</v>
      </c>
      <c r="H2419" s="41" t="s">
        <v>1552</v>
      </c>
      <c r="I2419" s="41" t="s">
        <v>11022</v>
      </c>
      <c r="J2419" s="41" t="s">
        <v>11022</v>
      </c>
      <c r="K2419" s="41" t="s">
        <v>762</v>
      </c>
      <c r="L2419" s="41" t="s">
        <v>762</v>
      </c>
      <c r="M2419" s="41" t="s">
        <v>762</v>
      </c>
      <c r="N2419" s="41" t="s">
        <v>762</v>
      </c>
      <c r="O2419" s="41" t="s">
        <v>762</v>
      </c>
      <c r="P2419" s="41" t="s">
        <v>11022</v>
      </c>
      <c r="Q2419" s="41" t="s">
        <v>11022</v>
      </c>
      <c r="R2419" s="41" t="s">
        <v>11022</v>
      </c>
      <c r="S2419" s="41" t="s">
        <v>11022</v>
      </c>
      <c r="T2419" s="41" t="s">
        <v>11022</v>
      </c>
      <c r="U2419" s="41" t="s">
        <v>11022</v>
      </c>
      <c r="V2419" s="41" t="s">
        <v>11022</v>
      </c>
      <c r="W2419" s="41" t="s">
        <v>11508</v>
      </c>
      <c r="X2419" s="41" t="s">
        <v>11509</v>
      </c>
      <c r="Y2419" s="41" t="s">
        <v>11509</v>
      </c>
      <c r="Z2419" s="41">
        <v>93</v>
      </c>
      <c r="AA2419" s="41">
        <v>34</v>
      </c>
      <c r="AB2419" s="41">
        <v>47</v>
      </c>
      <c r="AC2419" s="41">
        <v>60</v>
      </c>
      <c r="AD2419" s="56">
        <f t="shared" si="444"/>
        <v>234</v>
      </c>
      <c r="AE2419" s="56">
        <f t="shared" si="445"/>
        <v>58.5</v>
      </c>
      <c r="AF2419" s="41">
        <v>55</v>
      </c>
      <c r="AG2419" s="41">
        <v>9</v>
      </c>
      <c r="AH2419" s="41">
        <v>2</v>
      </c>
      <c r="AI2419" s="41">
        <v>12</v>
      </c>
      <c r="AJ2419" s="57">
        <f t="shared" si="446"/>
        <v>78</v>
      </c>
      <c r="AK2419" s="57">
        <f t="shared" si="447"/>
        <v>19.5</v>
      </c>
      <c r="AL2419" s="41">
        <v>9</v>
      </c>
      <c r="AM2419" s="41">
        <v>8</v>
      </c>
      <c r="AN2419" s="41">
        <v>12</v>
      </c>
      <c r="AO2419" s="41">
        <v>8</v>
      </c>
      <c r="AP2419" s="58">
        <f t="shared" si="448"/>
        <v>37</v>
      </c>
      <c r="AQ2419" s="58">
        <f t="shared" si="449"/>
        <v>9.25</v>
      </c>
      <c r="AR2419" s="41">
        <v>30</v>
      </c>
      <c r="AS2419" s="41">
        <v>69</v>
      </c>
      <c r="AT2419" s="41">
        <v>80</v>
      </c>
      <c r="AU2419" s="41">
        <v>47</v>
      </c>
      <c r="AV2419" s="59">
        <f t="shared" si="450"/>
        <v>226</v>
      </c>
      <c r="AW2419" s="59">
        <f t="shared" si="451"/>
        <v>56.5</v>
      </c>
      <c r="AX2419" s="41">
        <v>29</v>
      </c>
      <c r="AY2419" s="41">
        <v>23</v>
      </c>
      <c r="AZ2419" s="41">
        <v>21</v>
      </c>
      <c r="BA2419" s="41">
        <v>24</v>
      </c>
      <c r="BB2419" s="60">
        <f t="shared" si="452"/>
        <v>97</v>
      </c>
      <c r="BC2419" s="60">
        <f t="shared" si="453"/>
        <v>24.25</v>
      </c>
      <c r="BD2419" s="41">
        <f t="shared" si="454"/>
        <v>672</v>
      </c>
      <c r="BE2419" s="41">
        <f t="shared" si="455"/>
        <v>3.2778792901440222E-2</v>
      </c>
    </row>
    <row r="2420" spans="1:57" x14ac:dyDescent="0.25">
      <c r="A2420" s="41" t="s">
        <v>11536</v>
      </c>
      <c r="B2420" s="41" t="s">
        <v>11020</v>
      </c>
      <c r="C2420" s="41">
        <v>1</v>
      </c>
      <c r="D2420" s="41">
        <v>0</v>
      </c>
      <c r="E2420" s="41" t="s">
        <v>11537</v>
      </c>
      <c r="F2420" s="41">
        <v>100</v>
      </c>
      <c r="G2420" s="41">
        <v>100</v>
      </c>
      <c r="H2420" s="41" t="s">
        <v>1552</v>
      </c>
      <c r="I2420" s="41" t="s">
        <v>11022</v>
      </c>
      <c r="J2420" s="41" t="s">
        <v>11022</v>
      </c>
      <c r="K2420" s="41" t="s">
        <v>762</v>
      </c>
      <c r="L2420" s="41" t="s">
        <v>762</v>
      </c>
      <c r="M2420" s="41" t="s">
        <v>762</v>
      </c>
      <c r="N2420" s="41" t="s">
        <v>762</v>
      </c>
      <c r="O2420" s="41" t="s">
        <v>762</v>
      </c>
      <c r="P2420" s="41" t="s">
        <v>11022</v>
      </c>
      <c r="Q2420" s="41" t="s">
        <v>11022</v>
      </c>
      <c r="R2420" s="41" t="s">
        <v>11022</v>
      </c>
      <c r="S2420" s="41" t="s">
        <v>11022</v>
      </c>
      <c r="T2420" s="41" t="s">
        <v>11022</v>
      </c>
      <c r="U2420" s="41" t="s">
        <v>11022</v>
      </c>
      <c r="V2420" s="41" t="s">
        <v>11022</v>
      </c>
      <c r="W2420" s="41" t="s">
        <v>11538</v>
      </c>
      <c r="X2420" s="41" t="s">
        <v>11539</v>
      </c>
      <c r="Y2420" s="41" t="s">
        <v>11539</v>
      </c>
      <c r="Z2420" s="41">
        <v>15</v>
      </c>
      <c r="AA2420" s="41">
        <v>9</v>
      </c>
      <c r="AB2420" s="41">
        <v>137</v>
      </c>
      <c r="AC2420" s="41">
        <v>39</v>
      </c>
      <c r="AD2420" s="56">
        <f t="shared" si="444"/>
        <v>200</v>
      </c>
      <c r="AE2420" s="56">
        <f t="shared" si="445"/>
        <v>50</v>
      </c>
      <c r="AF2420" s="41">
        <v>55</v>
      </c>
      <c r="AG2420" s="41">
        <v>66</v>
      </c>
      <c r="AH2420" s="41">
        <v>16</v>
      </c>
      <c r="AI2420" s="41">
        <v>14</v>
      </c>
      <c r="AJ2420" s="57">
        <f t="shared" si="446"/>
        <v>151</v>
      </c>
      <c r="AK2420" s="57">
        <f t="shared" si="447"/>
        <v>37.75</v>
      </c>
      <c r="AL2420" s="41">
        <v>27</v>
      </c>
      <c r="AM2420" s="41">
        <v>27</v>
      </c>
      <c r="AN2420" s="41">
        <v>13</v>
      </c>
      <c r="AO2420" s="41">
        <v>7</v>
      </c>
      <c r="AP2420" s="58">
        <f t="shared" si="448"/>
        <v>74</v>
      </c>
      <c r="AQ2420" s="58">
        <f t="shared" si="449"/>
        <v>18.5</v>
      </c>
      <c r="AR2420" s="41">
        <v>7</v>
      </c>
      <c r="AS2420" s="41">
        <v>5</v>
      </c>
      <c r="AT2420" s="41">
        <v>6</v>
      </c>
      <c r="AU2420" s="41">
        <v>7</v>
      </c>
      <c r="AV2420" s="59">
        <f t="shared" si="450"/>
        <v>25</v>
      </c>
      <c r="AW2420" s="59">
        <f t="shared" si="451"/>
        <v>6.25</v>
      </c>
      <c r="AX2420" s="41">
        <v>8</v>
      </c>
      <c r="AY2420" s="41">
        <v>4</v>
      </c>
      <c r="AZ2420" s="41">
        <v>3</v>
      </c>
      <c r="BA2420" s="41">
        <v>3</v>
      </c>
      <c r="BB2420" s="60">
        <f t="shared" si="452"/>
        <v>18</v>
      </c>
      <c r="BC2420" s="60">
        <f t="shared" si="453"/>
        <v>4.5</v>
      </c>
      <c r="BD2420" s="41">
        <f t="shared" si="454"/>
        <v>468</v>
      </c>
      <c r="BE2420" s="41">
        <f t="shared" si="455"/>
        <v>2.282808791350301E-2</v>
      </c>
    </row>
    <row r="2421" spans="1:57" x14ac:dyDescent="0.25">
      <c r="A2421" s="41" t="s">
        <v>11785</v>
      </c>
      <c r="B2421" s="41" t="s">
        <v>11020</v>
      </c>
      <c r="C2421" s="41">
        <v>1</v>
      </c>
      <c r="D2421" s="41">
        <v>0</v>
      </c>
      <c r="E2421" s="41" t="s">
        <v>11786</v>
      </c>
      <c r="F2421" s="41">
        <v>100</v>
      </c>
      <c r="G2421" s="41">
        <v>100</v>
      </c>
      <c r="H2421" s="41" t="s">
        <v>1552</v>
      </c>
      <c r="I2421" s="41" t="s">
        <v>11022</v>
      </c>
      <c r="J2421" s="41" t="s">
        <v>11022</v>
      </c>
      <c r="K2421" s="41" t="s">
        <v>762</v>
      </c>
      <c r="L2421" s="41" t="s">
        <v>762</v>
      </c>
      <c r="M2421" s="41" t="s">
        <v>762</v>
      </c>
      <c r="N2421" s="41" t="s">
        <v>762</v>
      </c>
      <c r="O2421" s="41" t="s">
        <v>762</v>
      </c>
      <c r="P2421" s="41" t="s">
        <v>11022</v>
      </c>
      <c r="Q2421" s="41" t="s">
        <v>11022</v>
      </c>
      <c r="R2421" s="41" t="s">
        <v>11022</v>
      </c>
      <c r="S2421" s="41" t="s">
        <v>11022</v>
      </c>
      <c r="T2421" s="41" t="s">
        <v>11022</v>
      </c>
      <c r="U2421" s="41" t="s">
        <v>11022</v>
      </c>
      <c r="V2421" s="41" t="s">
        <v>11022</v>
      </c>
      <c r="W2421" s="41" t="s">
        <v>11787</v>
      </c>
      <c r="X2421" s="41" t="s">
        <v>11788</v>
      </c>
      <c r="Y2421" s="41" t="s">
        <v>11788</v>
      </c>
      <c r="Z2421" s="41">
        <v>18</v>
      </c>
      <c r="AA2421" s="41">
        <v>4</v>
      </c>
      <c r="AB2421" s="41">
        <v>8</v>
      </c>
      <c r="AC2421" s="41">
        <v>36</v>
      </c>
      <c r="AD2421" s="56">
        <f t="shared" si="444"/>
        <v>66</v>
      </c>
      <c r="AE2421" s="56">
        <f t="shared" si="445"/>
        <v>16.5</v>
      </c>
      <c r="AF2421" s="41">
        <v>47</v>
      </c>
      <c r="AG2421" s="41">
        <v>18</v>
      </c>
      <c r="AH2421" s="41">
        <v>6</v>
      </c>
      <c r="AI2421" s="41">
        <v>11</v>
      </c>
      <c r="AJ2421" s="57">
        <f t="shared" si="446"/>
        <v>82</v>
      </c>
      <c r="AK2421" s="57">
        <f t="shared" si="447"/>
        <v>20.5</v>
      </c>
      <c r="AL2421" s="41">
        <v>7</v>
      </c>
      <c r="AM2421" s="41">
        <v>5</v>
      </c>
      <c r="AN2421" s="41">
        <v>16</v>
      </c>
      <c r="AO2421" s="41">
        <v>5</v>
      </c>
      <c r="AP2421" s="58">
        <f t="shared" si="448"/>
        <v>33</v>
      </c>
      <c r="AQ2421" s="58">
        <f t="shared" si="449"/>
        <v>8.25</v>
      </c>
      <c r="AR2421" s="41">
        <v>6</v>
      </c>
      <c r="AS2421" s="41">
        <v>1</v>
      </c>
      <c r="AT2421" s="41">
        <v>4</v>
      </c>
      <c r="AU2421" s="41">
        <v>0</v>
      </c>
      <c r="AV2421" s="59">
        <f t="shared" si="450"/>
        <v>11</v>
      </c>
      <c r="AW2421" s="59">
        <f t="shared" si="451"/>
        <v>2.75</v>
      </c>
      <c r="AX2421" s="41">
        <v>4</v>
      </c>
      <c r="AY2421" s="41">
        <v>11</v>
      </c>
      <c r="AZ2421" s="41">
        <v>8</v>
      </c>
      <c r="BA2421" s="41">
        <v>1</v>
      </c>
      <c r="BB2421" s="60">
        <f t="shared" si="452"/>
        <v>24</v>
      </c>
      <c r="BC2421" s="60">
        <f t="shared" si="453"/>
        <v>6</v>
      </c>
      <c r="BD2421" s="41">
        <f t="shared" si="454"/>
        <v>216</v>
      </c>
      <c r="BE2421" s="41">
        <f t="shared" si="455"/>
        <v>1.0536040575462927E-2</v>
      </c>
    </row>
    <row r="2422" spans="1:57" x14ac:dyDescent="0.25">
      <c r="A2422" s="41" t="s">
        <v>11406</v>
      </c>
      <c r="B2422" s="41" t="s">
        <v>11020</v>
      </c>
      <c r="C2422" s="41">
        <v>1</v>
      </c>
      <c r="D2422" s="41">
        <v>0</v>
      </c>
      <c r="E2422" s="41" t="s">
        <v>11407</v>
      </c>
      <c r="F2422" s="41">
        <v>100</v>
      </c>
      <c r="G2422" s="41">
        <v>100</v>
      </c>
      <c r="H2422" s="41" t="s">
        <v>759</v>
      </c>
      <c r="I2422" s="41" t="s">
        <v>11022</v>
      </c>
      <c r="J2422" s="41" t="s">
        <v>11022</v>
      </c>
      <c r="K2422" s="41" t="s">
        <v>762</v>
      </c>
      <c r="L2422" s="41" t="s">
        <v>762</v>
      </c>
      <c r="M2422" s="41" t="s">
        <v>762</v>
      </c>
      <c r="N2422" s="41" t="s">
        <v>762</v>
      </c>
      <c r="O2422" s="41" t="s">
        <v>762</v>
      </c>
      <c r="P2422" s="41" t="s">
        <v>11022</v>
      </c>
      <c r="Q2422" s="41" t="s">
        <v>11022</v>
      </c>
      <c r="R2422" s="41" t="s">
        <v>11022</v>
      </c>
      <c r="S2422" s="41" t="s">
        <v>11022</v>
      </c>
      <c r="T2422" s="41" t="s">
        <v>11022</v>
      </c>
      <c r="U2422" s="41" t="s">
        <v>11022</v>
      </c>
      <c r="V2422" s="41" t="s">
        <v>11022</v>
      </c>
      <c r="W2422" s="41" t="s">
        <v>11408</v>
      </c>
      <c r="X2422" s="41" t="s">
        <v>11409</v>
      </c>
      <c r="Y2422" s="41" t="s">
        <v>11409</v>
      </c>
      <c r="Z2422" s="41">
        <v>13</v>
      </c>
      <c r="AA2422" s="41">
        <v>0</v>
      </c>
      <c r="AB2422" s="41">
        <v>0</v>
      </c>
      <c r="AC2422" s="41">
        <v>76</v>
      </c>
      <c r="AD2422" s="56">
        <f t="shared" si="444"/>
        <v>89</v>
      </c>
      <c r="AE2422" s="56">
        <f t="shared" si="445"/>
        <v>22.25</v>
      </c>
      <c r="AF2422" s="41">
        <v>4</v>
      </c>
      <c r="AG2422" s="41">
        <v>1</v>
      </c>
      <c r="AH2422" s="41">
        <v>0</v>
      </c>
      <c r="AI2422" s="41">
        <v>1</v>
      </c>
      <c r="AJ2422" s="57">
        <f t="shared" si="446"/>
        <v>6</v>
      </c>
      <c r="AK2422" s="57">
        <f t="shared" si="447"/>
        <v>1.5</v>
      </c>
      <c r="AL2422" s="41">
        <v>0</v>
      </c>
      <c r="AM2422" s="41">
        <v>3</v>
      </c>
      <c r="AN2422" s="41">
        <v>0</v>
      </c>
      <c r="AO2422" s="41">
        <v>1</v>
      </c>
      <c r="AP2422" s="58">
        <f t="shared" si="448"/>
        <v>4</v>
      </c>
      <c r="AQ2422" s="58">
        <f t="shared" si="449"/>
        <v>1</v>
      </c>
      <c r="AR2422" s="41">
        <v>4</v>
      </c>
      <c r="AS2422" s="41">
        <v>1</v>
      </c>
      <c r="AT2422" s="41">
        <v>1</v>
      </c>
      <c r="AU2422" s="41">
        <v>1</v>
      </c>
      <c r="AV2422" s="59">
        <f t="shared" si="450"/>
        <v>7</v>
      </c>
      <c r="AW2422" s="59">
        <f t="shared" si="451"/>
        <v>1.75</v>
      </c>
      <c r="AX2422" s="41">
        <v>3</v>
      </c>
      <c r="AY2422" s="41">
        <v>0</v>
      </c>
      <c r="AZ2422" s="41">
        <v>5</v>
      </c>
      <c r="BA2422" s="41">
        <v>5</v>
      </c>
      <c r="BB2422" s="60">
        <f t="shared" si="452"/>
        <v>13</v>
      </c>
      <c r="BC2422" s="60">
        <f t="shared" si="453"/>
        <v>3.25</v>
      </c>
      <c r="BD2422" s="41">
        <f t="shared" si="454"/>
        <v>119</v>
      </c>
      <c r="BE2422" s="41">
        <f t="shared" si="455"/>
        <v>5.804577909630038E-3</v>
      </c>
    </row>
    <row r="2423" spans="1:57" x14ac:dyDescent="0.25">
      <c r="A2423" s="41" t="s">
        <v>11977</v>
      </c>
      <c r="B2423" s="41" t="s">
        <v>11020</v>
      </c>
      <c r="C2423" s="41">
        <v>1</v>
      </c>
      <c r="D2423" s="41">
        <v>0</v>
      </c>
      <c r="E2423" s="41" t="s">
        <v>11978</v>
      </c>
      <c r="F2423" s="41">
        <v>100</v>
      </c>
      <c r="G2423" s="41">
        <v>100</v>
      </c>
      <c r="H2423" s="41" t="s">
        <v>1552</v>
      </c>
      <c r="I2423" s="41" t="s">
        <v>11022</v>
      </c>
      <c r="J2423" s="41" t="s">
        <v>11022</v>
      </c>
      <c r="K2423" s="41" t="s">
        <v>762</v>
      </c>
      <c r="L2423" s="41" t="s">
        <v>762</v>
      </c>
      <c r="M2423" s="41" t="s">
        <v>762</v>
      </c>
      <c r="N2423" s="41" t="s">
        <v>762</v>
      </c>
      <c r="O2423" s="41" t="s">
        <v>762</v>
      </c>
      <c r="P2423" s="41" t="s">
        <v>11022</v>
      </c>
      <c r="Q2423" s="41" t="s">
        <v>11022</v>
      </c>
      <c r="R2423" s="41" t="s">
        <v>11022</v>
      </c>
      <c r="S2423" s="41" t="s">
        <v>11022</v>
      </c>
      <c r="T2423" s="41" t="s">
        <v>11022</v>
      </c>
      <c r="U2423" s="41" t="s">
        <v>11022</v>
      </c>
      <c r="V2423" s="41" t="s">
        <v>11022</v>
      </c>
      <c r="W2423" s="41" t="s">
        <v>11979</v>
      </c>
      <c r="X2423" s="41" t="s">
        <v>11980</v>
      </c>
      <c r="Y2423" s="41" t="s">
        <v>11980</v>
      </c>
      <c r="Z2423" s="41">
        <v>0</v>
      </c>
      <c r="AA2423" s="41">
        <v>0</v>
      </c>
      <c r="AB2423" s="41">
        <v>0</v>
      </c>
      <c r="AC2423" s="41">
        <v>0</v>
      </c>
      <c r="AD2423" s="56">
        <f t="shared" si="444"/>
        <v>0</v>
      </c>
      <c r="AE2423" s="56">
        <f t="shared" si="445"/>
        <v>0</v>
      </c>
      <c r="AF2423" s="41">
        <v>16</v>
      </c>
      <c r="AG2423" s="41">
        <v>4</v>
      </c>
      <c r="AH2423" s="41">
        <v>32</v>
      </c>
      <c r="AI2423" s="41">
        <v>42</v>
      </c>
      <c r="AJ2423" s="57">
        <f t="shared" si="446"/>
        <v>94</v>
      </c>
      <c r="AK2423" s="57">
        <f t="shared" si="447"/>
        <v>23.5</v>
      </c>
      <c r="AL2423" s="41">
        <v>11</v>
      </c>
      <c r="AM2423" s="41">
        <v>31</v>
      </c>
      <c r="AN2423" s="41">
        <v>30</v>
      </c>
      <c r="AO2423" s="41">
        <v>5</v>
      </c>
      <c r="AP2423" s="58">
        <f t="shared" si="448"/>
        <v>77</v>
      </c>
      <c r="AQ2423" s="58">
        <f t="shared" si="449"/>
        <v>19.25</v>
      </c>
      <c r="AR2423" s="41">
        <v>19</v>
      </c>
      <c r="AS2423" s="41">
        <v>22</v>
      </c>
      <c r="AT2423" s="41">
        <v>58</v>
      </c>
      <c r="AU2423" s="41">
        <v>35</v>
      </c>
      <c r="AV2423" s="59">
        <f t="shared" si="450"/>
        <v>134</v>
      </c>
      <c r="AW2423" s="59">
        <f t="shared" si="451"/>
        <v>33.5</v>
      </c>
      <c r="AX2423" s="41">
        <v>28</v>
      </c>
      <c r="AY2423" s="41">
        <v>24</v>
      </c>
      <c r="AZ2423" s="41">
        <v>17</v>
      </c>
      <c r="BA2423" s="41">
        <v>27</v>
      </c>
      <c r="BB2423" s="60">
        <f t="shared" si="452"/>
        <v>96</v>
      </c>
      <c r="BC2423" s="60">
        <f t="shared" si="453"/>
        <v>24</v>
      </c>
      <c r="BD2423" s="41">
        <f t="shared" si="454"/>
        <v>401</v>
      </c>
      <c r="BE2423" s="41">
        <f t="shared" si="455"/>
        <v>1.9559964216484416E-2</v>
      </c>
    </row>
    <row r="2424" spans="1:57" x14ac:dyDescent="0.25">
      <c r="A2424" s="41" t="s">
        <v>13718</v>
      </c>
      <c r="B2424" s="41" t="s">
        <v>11020</v>
      </c>
      <c r="C2424" s="41">
        <v>1</v>
      </c>
      <c r="D2424" s="41">
        <v>0</v>
      </c>
      <c r="E2424" s="41" t="s">
        <v>13719</v>
      </c>
      <c r="F2424" s="41">
        <v>100</v>
      </c>
      <c r="G2424" s="41">
        <v>100</v>
      </c>
      <c r="H2424" s="41" t="s">
        <v>1552</v>
      </c>
      <c r="I2424" s="41" t="s">
        <v>11022</v>
      </c>
      <c r="J2424" s="41" t="s">
        <v>11022</v>
      </c>
      <c r="K2424" s="41" t="s">
        <v>762</v>
      </c>
      <c r="L2424" s="41" t="s">
        <v>762</v>
      </c>
      <c r="M2424" s="41" t="s">
        <v>762</v>
      </c>
      <c r="N2424" s="41" t="s">
        <v>762</v>
      </c>
      <c r="O2424" s="41" t="s">
        <v>762</v>
      </c>
      <c r="P2424" s="41" t="s">
        <v>11022</v>
      </c>
      <c r="Q2424" s="41" t="s">
        <v>11022</v>
      </c>
      <c r="R2424" s="41" t="s">
        <v>11022</v>
      </c>
      <c r="S2424" s="41" t="s">
        <v>11022</v>
      </c>
      <c r="T2424" s="41" t="s">
        <v>11022</v>
      </c>
      <c r="U2424" s="41" t="s">
        <v>11022</v>
      </c>
      <c r="V2424" s="41" t="s">
        <v>11022</v>
      </c>
      <c r="W2424" s="41" t="s">
        <v>13719</v>
      </c>
      <c r="X2424" s="41" t="s">
        <v>13720</v>
      </c>
      <c r="Y2424" s="41" t="s">
        <v>13720</v>
      </c>
      <c r="Z2424" s="41">
        <v>132</v>
      </c>
      <c r="AA2424" s="41">
        <v>8</v>
      </c>
      <c r="AB2424" s="41">
        <v>13</v>
      </c>
      <c r="AC2424" s="41">
        <v>15</v>
      </c>
      <c r="AD2424" s="56">
        <f t="shared" si="444"/>
        <v>168</v>
      </c>
      <c r="AE2424" s="56">
        <f t="shared" si="445"/>
        <v>42</v>
      </c>
      <c r="AF2424" s="41">
        <v>159</v>
      </c>
      <c r="AG2424" s="41">
        <v>139</v>
      </c>
      <c r="AH2424" s="41">
        <v>112</v>
      </c>
      <c r="AI2424" s="41">
        <v>174</v>
      </c>
      <c r="AJ2424" s="57">
        <f t="shared" si="446"/>
        <v>584</v>
      </c>
      <c r="AK2424" s="57">
        <f t="shared" si="447"/>
        <v>146</v>
      </c>
      <c r="AL2424" s="41">
        <v>202</v>
      </c>
      <c r="AM2424" s="41">
        <v>175</v>
      </c>
      <c r="AN2424" s="41">
        <v>95</v>
      </c>
      <c r="AO2424" s="41">
        <v>144</v>
      </c>
      <c r="AP2424" s="58">
        <f t="shared" si="448"/>
        <v>616</v>
      </c>
      <c r="AQ2424" s="58">
        <f t="shared" si="449"/>
        <v>154</v>
      </c>
      <c r="AR2424" s="41">
        <v>32</v>
      </c>
      <c r="AS2424" s="41">
        <v>57</v>
      </c>
      <c r="AT2424" s="41">
        <v>50</v>
      </c>
      <c r="AU2424" s="41">
        <v>60</v>
      </c>
      <c r="AV2424" s="59">
        <f t="shared" si="450"/>
        <v>199</v>
      </c>
      <c r="AW2424" s="59">
        <f t="shared" si="451"/>
        <v>49.75</v>
      </c>
      <c r="AX2424" s="41">
        <v>43</v>
      </c>
      <c r="AY2424" s="41">
        <v>47</v>
      </c>
      <c r="AZ2424" s="41">
        <v>34</v>
      </c>
      <c r="BA2424" s="41">
        <v>74</v>
      </c>
      <c r="BB2424" s="60">
        <f t="shared" si="452"/>
        <v>198</v>
      </c>
      <c r="BC2424" s="60">
        <f t="shared" si="453"/>
        <v>49.5</v>
      </c>
      <c r="BD2424" s="41">
        <f t="shared" si="454"/>
        <v>1765</v>
      </c>
      <c r="BE2424" s="41">
        <f t="shared" si="455"/>
        <v>8.6093109331907725E-2</v>
      </c>
    </row>
    <row r="2425" spans="1:57" x14ac:dyDescent="0.25">
      <c r="A2425" s="41" t="s">
        <v>11279</v>
      </c>
      <c r="B2425" s="41" t="s">
        <v>11020</v>
      </c>
      <c r="C2425" s="41">
        <v>1</v>
      </c>
      <c r="D2425" s="41">
        <v>0</v>
      </c>
      <c r="E2425" s="41" t="s">
        <v>11280</v>
      </c>
      <c r="F2425" s="41">
        <v>100</v>
      </c>
      <c r="G2425" s="41">
        <v>100</v>
      </c>
      <c r="H2425" s="41" t="s">
        <v>1552</v>
      </c>
      <c r="I2425" s="41" t="s">
        <v>11022</v>
      </c>
      <c r="J2425" s="41" t="s">
        <v>11022</v>
      </c>
      <c r="K2425" s="41" t="s">
        <v>762</v>
      </c>
      <c r="L2425" s="41" t="s">
        <v>762</v>
      </c>
      <c r="M2425" s="41" t="s">
        <v>762</v>
      </c>
      <c r="N2425" s="41" t="s">
        <v>762</v>
      </c>
      <c r="O2425" s="41" t="s">
        <v>762</v>
      </c>
      <c r="P2425" s="41" t="s">
        <v>11022</v>
      </c>
      <c r="Q2425" s="41" t="s">
        <v>11022</v>
      </c>
      <c r="R2425" s="41" t="s">
        <v>11022</v>
      </c>
      <c r="S2425" s="41" t="s">
        <v>11022</v>
      </c>
      <c r="T2425" s="41" t="s">
        <v>11022</v>
      </c>
      <c r="U2425" s="41" t="s">
        <v>11022</v>
      </c>
      <c r="V2425" s="41" t="s">
        <v>11022</v>
      </c>
      <c r="W2425" s="41" t="s">
        <v>11281</v>
      </c>
      <c r="X2425" s="41" t="s">
        <v>11282</v>
      </c>
      <c r="Y2425" s="41" t="s">
        <v>11282</v>
      </c>
      <c r="Z2425" s="41">
        <v>25</v>
      </c>
      <c r="AA2425" s="41">
        <v>4</v>
      </c>
      <c r="AB2425" s="41">
        <v>0</v>
      </c>
      <c r="AC2425" s="41">
        <v>0</v>
      </c>
      <c r="AD2425" s="56">
        <f t="shared" si="444"/>
        <v>29</v>
      </c>
      <c r="AE2425" s="56">
        <f t="shared" si="445"/>
        <v>7.25</v>
      </c>
      <c r="AF2425" s="41">
        <v>17</v>
      </c>
      <c r="AG2425" s="41">
        <v>12</v>
      </c>
      <c r="AH2425" s="41">
        <v>9</v>
      </c>
      <c r="AI2425" s="41">
        <v>15</v>
      </c>
      <c r="AJ2425" s="57">
        <f t="shared" si="446"/>
        <v>53</v>
      </c>
      <c r="AK2425" s="57">
        <f t="shared" si="447"/>
        <v>13.25</v>
      </c>
      <c r="AL2425" s="41">
        <v>26</v>
      </c>
      <c r="AM2425" s="41">
        <v>17</v>
      </c>
      <c r="AN2425" s="41">
        <v>14</v>
      </c>
      <c r="AO2425" s="41">
        <v>14</v>
      </c>
      <c r="AP2425" s="58">
        <f t="shared" si="448"/>
        <v>71</v>
      </c>
      <c r="AQ2425" s="58">
        <f t="shared" si="449"/>
        <v>17.75</v>
      </c>
      <c r="AR2425" s="41">
        <v>3</v>
      </c>
      <c r="AS2425" s="41">
        <v>11</v>
      </c>
      <c r="AT2425" s="41">
        <v>3</v>
      </c>
      <c r="AU2425" s="41">
        <v>5</v>
      </c>
      <c r="AV2425" s="59">
        <f t="shared" si="450"/>
        <v>22</v>
      </c>
      <c r="AW2425" s="59">
        <f t="shared" si="451"/>
        <v>5.5</v>
      </c>
      <c r="AX2425" s="41">
        <v>18</v>
      </c>
      <c r="AY2425" s="41">
        <v>5</v>
      </c>
      <c r="AZ2425" s="41">
        <v>2</v>
      </c>
      <c r="BA2425" s="41">
        <v>3</v>
      </c>
      <c r="BB2425" s="60">
        <f t="shared" si="452"/>
        <v>28</v>
      </c>
      <c r="BC2425" s="60">
        <f t="shared" si="453"/>
        <v>7</v>
      </c>
      <c r="BD2425" s="41">
        <f t="shared" si="454"/>
        <v>203</v>
      </c>
      <c r="BE2425" s="41">
        <f t="shared" si="455"/>
        <v>9.9019270223100666E-3</v>
      </c>
    </row>
    <row r="2426" spans="1:57" x14ac:dyDescent="0.25">
      <c r="A2426" s="41" t="s">
        <v>11372</v>
      </c>
      <c r="B2426" s="41" t="s">
        <v>11020</v>
      </c>
      <c r="C2426" s="41">
        <v>1</v>
      </c>
      <c r="D2426" s="41">
        <v>0</v>
      </c>
      <c r="E2426" s="41" t="s">
        <v>11373</v>
      </c>
      <c r="F2426" s="41">
        <v>100</v>
      </c>
      <c r="G2426" s="41">
        <v>100</v>
      </c>
      <c r="H2426" s="41" t="s">
        <v>1552</v>
      </c>
      <c r="I2426" s="41" t="s">
        <v>11022</v>
      </c>
      <c r="J2426" s="41" t="s">
        <v>11022</v>
      </c>
      <c r="K2426" s="41" t="s">
        <v>762</v>
      </c>
      <c r="L2426" s="41" t="s">
        <v>762</v>
      </c>
      <c r="M2426" s="41" t="s">
        <v>762</v>
      </c>
      <c r="N2426" s="41" t="s">
        <v>762</v>
      </c>
      <c r="O2426" s="41" t="s">
        <v>762</v>
      </c>
      <c r="P2426" s="41" t="s">
        <v>11022</v>
      </c>
      <c r="Q2426" s="41" t="s">
        <v>11022</v>
      </c>
      <c r="R2426" s="41" t="s">
        <v>11022</v>
      </c>
      <c r="S2426" s="41" t="s">
        <v>11022</v>
      </c>
      <c r="T2426" s="41" t="s">
        <v>11022</v>
      </c>
      <c r="U2426" s="41" t="s">
        <v>11022</v>
      </c>
      <c r="V2426" s="41" t="s">
        <v>11022</v>
      </c>
      <c r="W2426" s="41" t="s">
        <v>11374</v>
      </c>
      <c r="X2426" s="41" t="s">
        <v>11375</v>
      </c>
      <c r="Y2426" s="41" t="s">
        <v>11375</v>
      </c>
      <c r="Z2426" s="41">
        <v>16</v>
      </c>
      <c r="AA2426" s="41">
        <v>0</v>
      </c>
      <c r="AB2426" s="41">
        <v>2</v>
      </c>
      <c r="AC2426" s="41">
        <v>0</v>
      </c>
      <c r="AD2426" s="56">
        <f t="shared" si="444"/>
        <v>18</v>
      </c>
      <c r="AE2426" s="56">
        <f t="shared" si="445"/>
        <v>4.5</v>
      </c>
      <c r="AF2426" s="41">
        <v>21</v>
      </c>
      <c r="AG2426" s="41">
        <v>19</v>
      </c>
      <c r="AH2426" s="41">
        <v>6</v>
      </c>
      <c r="AI2426" s="41">
        <v>15</v>
      </c>
      <c r="AJ2426" s="57">
        <f t="shared" si="446"/>
        <v>61</v>
      </c>
      <c r="AK2426" s="57">
        <f t="shared" si="447"/>
        <v>15.25</v>
      </c>
      <c r="AL2426" s="41">
        <v>28</v>
      </c>
      <c r="AM2426" s="41">
        <v>11</v>
      </c>
      <c r="AN2426" s="41">
        <v>27</v>
      </c>
      <c r="AO2426" s="41">
        <v>41</v>
      </c>
      <c r="AP2426" s="58">
        <f t="shared" si="448"/>
        <v>107</v>
      </c>
      <c r="AQ2426" s="58">
        <f t="shared" si="449"/>
        <v>26.75</v>
      </c>
      <c r="AR2426" s="41">
        <v>3</v>
      </c>
      <c r="AS2426" s="41">
        <v>7</v>
      </c>
      <c r="AT2426" s="41">
        <v>1</v>
      </c>
      <c r="AU2426" s="41">
        <v>7</v>
      </c>
      <c r="AV2426" s="59">
        <f t="shared" si="450"/>
        <v>18</v>
      </c>
      <c r="AW2426" s="59">
        <f t="shared" si="451"/>
        <v>4.5</v>
      </c>
      <c r="AX2426" s="41">
        <v>6</v>
      </c>
      <c r="AY2426" s="41">
        <v>6</v>
      </c>
      <c r="AZ2426" s="41">
        <v>5</v>
      </c>
      <c r="BA2426" s="41">
        <v>2</v>
      </c>
      <c r="BB2426" s="60">
        <f t="shared" si="452"/>
        <v>19</v>
      </c>
      <c r="BC2426" s="60">
        <f t="shared" si="453"/>
        <v>4.75</v>
      </c>
      <c r="BD2426" s="41">
        <f t="shared" si="454"/>
        <v>223</v>
      </c>
      <c r="BE2426" s="41">
        <f t="shared" si="455"/>
        <v>1.0877486334852929E-2</v>
      </c>
    </row>
    <row r="2427" spans="1:57" x14ac:dyDescent="0.25">
      <c r="A2427" s="41" t="s">
        <v>12551</v>
      </c>
      <c r="B2427" s="41" t="s">
        <v>11020</v>
      </c>
      <c r="C2427" s="41">
        <v>1</v>
      </c>
      <c r="D2427" s="41">
        <v>0</v>
      </c>
      <c r="E2427" s="41" t="s">
        <v>12552</v>
      </c>
      <c r="F2427" s="41">
        <v>100</v>
      </c>
      <c r="G2427" s="41">
        <v>100</v>
      </c>
      <c r="H2427" s="41" t="s">
        <v>759</v>
      </c>
      <c r="I2427" s="41" t="s">
        <v>11022</v>
      </c>
      <c r="J2427" s="41" t="s">
        <v>11022</v>
      </c>
      <c r="K2427" s="41" t="s">
        <v>762</v>
      </c>
      <c r="L2427" s="41" t="s">
        <v>762</v>
      </c>
      <c r="M2427" s="41" t="s">
        <v>762</v>
      </c>
      <c r="N2427" s="41" t="s">
        <v>762</v>
      </c>
      <c r="O2427" s="41" t="s">
        <v>762</v>
      </c>
      <c r="P2427" s="41" t="s">
        <v>11022</v>
      </c>
      <c r="Q2427" s="41" t="s">
        <v>11022</v>
      </c>
      <c r="R2427" s="41" t="s">
        <v>11022</v>
      </c>
      <c r="S2427" s="41" t="s">
        <v>11022</v>
      </c>
      <c r="T2427" s="41" t="s">
        <v>11022</v>
      </c>
      <c r="U2427" s="41" t="s">
        <v>11022</v>
      </c>
      <c r="V2427" s="41" t="s">
        <v>11022</v>
      </c>
      <c r="W2427" s="41" t="s">
        <v>12552</v>
      </c>
      <c r="X2427" s="41" t="s">
        <v>12553</v>
      </c>
      <c r="Y2427" s="41" t="s">
        <v>12553</v>
      </c>
      <c r="Z2427" s="41">
        <v>196</v>
      </c>
      <c r="AA2427" s="41">
        <v>37</v>
      </c>
      <c r="AB2427" s="41">
        <v>16</v>
      </c>
      <c r="AC2427" s="41">
        <v>149</v>
      </c>
      <c r="AD2427" s="56">
        <f t="shared" si="444"/>
        <v>398</v>
      </c>
      <c r="AE2427" s="56">
        <f t="shared" si="445"/>
        <v>99.5</v>
      </c>
      <c r="AF2427" s="41">
        <v>136</v>
      </c>
      <c r="AG2427" s="41">
        <v>56</v>
      </c>
      <c r="AH2427" s="41">
        <v>39</v>
      </c>
      <c r="AI2427" s="41">
        <v>86</v>
      </c>
      <c r="AJ2427" s="57">
        <f t="shared" si="446"/>
        <v>317</v>
      </c>
      <c r="AK2427" s="57">
        <f t="shared" si="447"/>
        <v>79.25</v>
      </c>
      <c r="AL2427" s="41">
        <v>38</v>
      </c>
      <c r="AM2427" s="41">
        <v>29</v>
      </c>
      <c r="AN2427" s="41">
        <v>36</v>
      </c>
      <c r="AO2427" s="41">
        <v>19</v>
      </c>
      <c r="AP2427" s="58">
        <f t="shared" si="448"/>
        <v>122</v>
      </c>
      <c r="AQ2427" s="58">
        <f t="shared" si="449"/>
        <v>30.5</v>
      </c>
      <c r="AR2427" s="41">
        <v>13</v>
      </c>
      <c r="AS2427" s="41">
        <v>13</v>
      </c>
      <c r="AT2427" s="41">
        <v>18</v>
      </c>
      <c r="AU2427" s="41">
        <v>78</v>
      </c>
      <c r="AV2427" s="59">
        <f t="shared" si="450"/>
        <v>122</v>
      </c>
      <c r="AW2427" s="59">
        <f t="shared" si="451"/>
        <v>30.5</v>
      </c>
      <c r="AX2427" s="41">
        <v>14</v>
      </c>
      <c r="AY2427" s="41">
        <v>13</v>
      </c>
      <c r="AZ2427" s="41">
        <v>12</v>
      </c>
      <c r="BA2427" s="41">
        <v>22</v>
      </c>
      <c r="BB2427" s="60">
        <f t="shared" si="452"/>
        <v>61</v>
      </c>
      <c r="BC2427" s="60">
        <f t="shared" si="453"/>
        <v>15.25</v>
      </c>
      <c r="BD2427" s="41">
        <f t="shared" si="454"/>
        <v>1020</v>
      </c>
      <c r="BE2427" s="41">
        <f t="shared" si="455"/>
        <v>4.9753524939686052E-2</v>
      </c>
    </row>
    <row r="2428" spans="1:57" x14ac:dyDescent="0.25">
      <c r="A2428" s="41" t="s">
        <v>11369</v>
      </c>
      <c r="B2428" s="41" t="s">
        <v>11020</v>
      </c>
      <c r="C2428" s="41">
        <v>1</v>
      </c>
      <c r="D2428" s="41">
        <v>0</v>
      </c>
      <c r="E2428" s="41" t="s">
        <v>11370</v>
      </c>
      <c r="F2428" s="41">
        <v>100</v>
      </c>
      <c r="G2428" s="41">
        <v>100</v>
      </c>
      <c r="H2428" s="41" t="s">
        <v>1552</v>
      </c>
      <c r="I2428" s="41" t="s">
        <v>11022</v>
      </c>
      <c r="J2428" s="41" t="s">
        <v>11022</v>
      </c>
      <c r="K2428" s="41" t="s">
        <v>762</v>
      </c>
      <c r="L2428" s="41" t="s">
        <v>762</v>
      </c>
      <c r="M2428" s="41" t="s">
        <v>762</v>
      </c>
      <c r="N2428" s="41" t="s">
        <v>762</v>
      </c>
      <c r="O2428" s="41" t="s">
        <v>762</v>
      </c>
      <c r="P2428" s="41" t="s">
        <v>11022</v>
      </c>
      <c r="Q2428" s="41" t="s">
        <v>11022</v>
      </c>
      <c r="R2428" s="41" t="s">
        <v>11022</v>
      </c>
      <c r="S2428" s="41" t="s">
        <v>11022</v>
      </c>
      <c r="T2428" s="41" t="s">
        <v>11022</v>
      </c>
      <c r="U2428" s="41" t="s">
        <v>11022</v>
      </c>
      <c r="V2428" s="41" t="s">
        <v>11022</v>
      </c>
      <c r="W2428" s="41" t="s">
        <v>11370</v>
      </c>
      <c r="X2428" s="41" t="s">
        <v>11371</v>
      </c>
      <c r="Y2428" s="41" t="s">
        <v>11371</v>
      </c>
      <c r="Z2428" s="41">
        <v>1</v>
      </c>
      <c r="AA2428" s="41">
        <v>0</v>
      </c>
      <c r="AB2428" s="41">
        <v>1</v>
      </c>
      <c r="AC2428" s="41">
        <v>0</v>
      </c>
      <c r="AD2428" s="56">
        <f t="shared" si="444"/>
        <v>2</v>
      </c>
      <c r="AE2428" s="56">
        <f t="shared" si="445"/>
        <v>0.5</v>
      </c>
      <c r="AF2428" s="41">
        <v>3</v>
      </c>
      <c r="AG2428" s="41">
        <v>67</v>
      </c>
      <c r="AH2428" s="41">
        <v>2</v>
      </c>
      <c r="AI2428" s="41">
        <v>2</v>
      </c>
      <c r="AJ2428" s="57">
        <f t="shared" si="446"/>
        <v>74</v>
      </c>
      <c r="AK2428" s="57">
        <f t="shared" si="447"/>
        <v>18.5</v>
      </c>
      <c r="AL2428" s="41">
        <v>0</v>
      </c>
      <c r="AM2428" s="41">
        <v>3</v>
      </c>
      <c r="AN2428" s="41">
        <v>3</v>
      </c>
      <c r="AO2428" s="41">
        <v>2</v>
      </c>
      <c r="AP2428" s="58">
        <f t="shared" si="448"/>
        <v>8</v>
      </c>
      <c r="AQ2428" s="58">
        <f t="shared" si="449"/>
        <v>2</v>
      </c>
      <c r="AR2428" s="41">
        <v>0</v>
      </c>
      <c r="AS2428" s="41">
        <v>0</v>
      </c>
      <c r="AT2428" s="41">
        <v>0</v>
      </c>
      <c r="AU2428" s="41">
        <v>1</v>
      </c>
      <c r="AV2428" s="59">
        <f t="shared" si="450"/>
        <v>1</v>
      </c>
      <c r="AW2428" s="59">
        <f t="shared" si="451"/>
        <v>0.25</v>
      </c>
      <c r="AX2428" s="41">
        <v>2</v>
      </c>
      <c r="AY2428" s="41">
        <v>0</v>
      </c>
      <c r="AZ2428" s="41">
        <v>1</v>
      </c>
      <c r="BA2428" s="41">
        <v>1</v>
      </c>
      <c r="BB2428" s="60">
        <f t="shared" si="452"/>
        <v>4</v>
      </c>
      <c r="BC2428" s="60">
        <f t="shared" si="453"/>
        <v>1</v>
      </c>
      <c r="BD2428" s="41">
        <f t="shared" si="454"/>
        <v>89</v>
      </c>
      <c r="BE2428" s="41">
        <f t="shared" si="455"/>
        <v>4.3412389408157429E-3</v>
      </c>
    </row>
    <row r="2429" spans="1:57" x14ac:dyDescent="0.25">
      <c r="A2429" s="41" t="s">
        <v>13306</v>
      </c>
      <c r="B2429" s="41" t="s">
        <v>11020</v>
      </c>
      <c r="C2429" s="41">
        <v>1</v>
      </c>
      <c r="D2429" s="41">
        <v>0</v>
      </c>
      <c r="E2429" s="41" t="s">
        <v>13307</v>
      </c>
      <c r="F2429" s="41">
        <v>100</v>
      </c>
      <c r="G2429" s="41">
        <v>100</v>
      </c>
      <c r="H2429" s="41" t="s">
        <v>1552</v>
      </c>
      <c r="I2429" s="41" t="s">
        <v>11022</v>
      </c>
      <c r="J2429" s="41" t="s">
        <v>11022</v>
      </c>
      <c r="K2429" s="41" t="s">
        <v>762</v>
      </c>
      <c r="L2429" s="41" t="s">
        <v>762</v>
      </c>
      <c r="M2429" s="41" t="s">
        <v>762</v>
      </c>
      <c r="N2429" s="41" t="s">
        <v>762</v>
      </c>
      <c r="O2429" s="41" t="s">
        <v>762</v>
      </c>
      <c r="P2429" s="41" t="s">
        <v>11022</v>
      </c>
      <c r="Q2429" s="41" t="s">
        <v>11022</v>
      </c>
      <c r="R2429" s="41" t="s">
        <v>11022</v>
      </c>
      <c r="S2429" s="41" t="s">
        <v>11022</v>
      </c>
      <c r="T2429" s="41" t="s">
        <v>11022</v>
      </c>
      <c r="U2429" s="41" t="s">
        <v>11022</v>
      </c>
      <c r="V2429" s="41" t="s">
        <v>11022</v>
      </c>
      <c r="W2429" s="41" t="s">
        <v>13308</v>
      </c>
      <c r="X2429" s="41" t="s">
        <v>13309</v>
      </c>
      <c r="Y2429" s="41" t="s">
        <v>13309</v>
      </c>
      <c r="Z2429" s="41">
        <v>3</v>
      </c>
      <c r="AA2429" s="41">
        <v>0</v>
      </c>
      <c r="AB2429" s="41">
        <v>1</v>
      </c>
      <c r="AC2429" s="41">
        <v>0</v>
      </c>
      <c r="AD2429" s="56">
        <f t="shared" si="444"/>
        <v>4</v>
      </c>
      <c r="AE2429" s="56">
        <f t="shared" si="445"/>
        <v>1</v>
      </c>
      <c r="AF2429" s="41">
        <v>58</v>
      </c>
      <c r="AG2429" s="41">
        <v>97</v>
      </c>
      <c r="AH2429" s="41">
        <v>76</v>
      </c>
      <c r="AI2429" s="41">
        <v>65</v>
      </c>
      <c r="AJ2429" s="57">
        <f t="shared" si="446"/>
        <v>296</v>
      </c>
      <c r="AK2429" s="57">
        <f t="shared" si="447"/>
        <v>74</v>
      </c>
      <c r="AL2429" s="41">
        <v>59</v>
      </c>
      <c r="AM2429" s="41">
        <v>58</v>
      </c>
      <c r="AN2429" s="41">
        <v>52</v>
      </c>
      <c r="AO2429" s="41">
        <v>133</v>
      </c>
      <c r="AP2429" s="58">
        <f t="shared" si="448"/>
        <v>302</v>
      </c>
      <c r="AQ2429" s="58">
        <f t="shared" si="449"/>
        <v>75.5</v>
      </c>
      <c r="AR2429" s="41">
        <v>20</v>
      </c>
      <c r="AS2429" s="41">
        <v>21</v>
      </c>
      <c r="AT2429" s="41">
        <v>20</v>
      </c>
      <c r="AU2429" s="41">
        <v>38</v>
      </c>
      <c r="AV2429" s="59">
        <f t="shared" si="450"/>
        <v>99</v>
      </c>
      <c r="AW2429" s="59">
        <f t="shared" si="451"/>
        <v>24.75</v>
      </c>
      <c r="AX2429" s="41">
        <v>27</v>
      </c>
      <c r="AY2429" s="41">
        <v>18</v>
      </c>
      <c r="AZ2429" s="41">
        <v>16</v>
      </c>
      <c r="BA2429" s="41">
        <v>19</v>
      </c>
      <c r="BB2429" s="60">
        <f t="shared" si="452"/>
        <v>80</v>
      </c>
      <c r="BC2429" s="60">
        <f t="shared" si="453"/>
        <v>20</v>
      </c>
      <c r="BD2429" s="41">
        <f t="shared" si="454"/>
        <v>781</v>
      </c>
      <c r="BE2429" s="41">
        <f t="shared" si="455"/>
        <v>3.8095591154798825E-2</v>
      </c>
    </row>
    <row r="2430" spans="1:57" x14ac:dyDescent="0.25">
      <c r="A2430" s="41" t="s">
        <v>13628</v>
      </c>
      <c r="B2430" s="41" t="s">
        <v>11020</v>
      </c>
      <c r="C2430" s="41">
        <v>1</v>
      </c>
      <c r="D2430" s="41">
        <v>0</v>
      </c>
      <c r="E2430" s="41" t="s">
        <v>13629</v>
      </c>
      <c r="F2430" s="41">
        <v>100</v>
      </c>
      <c r="G2430" s="41">
        <v>100</v>
      </c>
      <c r="H2430" s="41" t="s">
        <v>759</v>
      </c>
      <c r="I2430" s="41" t="s">
        <v>11022</v>
      </c>
      <c r="J2430" s="41" t="s">
        <v>11022</v>
      </c>
      <c r="K2430" s="41" t="s">
        <v>762</v>
      </c>
      <c r="L2430" s="41" t="s">
        <v>762</v>
      </c>
      <c r="M2430" s="41" t="s">
        <v>762</v>
      </c>
      <c r="N2430" s="41" t="s">
        <v>762</v>
      </c>
      <c r="O2430" s="41" t="s">
        <v>762</v>
      </c>
      <c r="P2430" s="41" t="s">
        <v>11022</v>
      </c>
      <c r="Q2430" s="41" t="s">
        <v>11022</v>
      </c>
      <c r="R2430" s="41" t="s">
        <v>11022</v>
      </c>
      <c r="S2430" s="41" t="s">
        <v>11022</v>
      </c>
      <c r="T2430" s="41" t="s">
        <v>11022</v>
      </c>
      <c r="U2430" s="41" t="s">
        <v>11022</v>
      </c>
      <c r="V2430" s="41" t="s">
        <v>11022</v>
      </c>
      <c r="W2430" s="41" t="s">
        <v>13630</v>
      </c>
      <c r="X2430" s="41" t="s">
        <v>13631</v>
      </c>
      <c r="Y2430" s="41" t="s">
        <v>13631</v>
      </c>
      <c r="Z2430" s="41">
        <v>133</v>
      </c>
      <c r="AA2430" s="41">
        <v>12</v>
      </c>
      <c r="AB2430" s="41">
        <v>6</v>
      </c>
      <c r="AC2430" s="41">
        <v>15</v>
      </c>
      <c r="AD2430" s="56">
        <f t="shared" si="444"/>
        <v>166</v>
      </c>
      <c r="AE2430" s="56">
        <f t="shared" si="445"/>
        <v>41.5</v>
      </c>
      <c r="AF2430" s="41">
        <v>75</v>
      </c>
      <c r="AG2430" s="41">
        <v>8</v>
      </c>
      <c r="AH2430" s="41">
        <v>49</v>
      </c>
      <c r="AI2430" s="41">
        <v>135</v>
      </c>
      <c r="AJ2430" s="57">
        <f t="shared" si="446"/>
        <v>267</v>
      </c>
      <c r="AK2430" s="57">
        <f t="shared" si="447"/>
        <v>66.75</v>
      </c>
      <c r="AL2430" s="41">
        <v>13</v>
      </c>
      <c r="AM2430" s="41">
        <v>6</v>
      </c>
      <c r="AN2430" s="41">
        <v>34</v>
      </c>
      <c r="AO2430" s="41">
        <v>11</v>
      </c>
      <c r="AP2430" s="58">
        <f t="shared" si="448"/>
        <v>64</v>
      </c>
      <c r="AQ2430" s="58">
        <f t="shared" si="449"/>
        <v>16</v>
      </c>
      <c r="AR2430" s="41">
        <v>17</v>
      </c>
      <c r="AS2430" s="41">
        <v>10</v>
      </c>
      <c r="AT2430" s="41">
        <v>20</v>
      </c>
      <c r="AU2430" s="41">
        <v>19</v>
      </c>
      <c r="AV2430" s="59">
        <f t="shared" si="450"/>
        <v>66</v>
      </c>
      <c r="AW2430" s="59">
        <f t="shared" si="451"/>
        <v>16.5</v>
      </c>
      <c r="AX2430" s="41">
        <v>15</v>
      </c>
      <c r="AY2430" s="41">
        <v>5</v>
      </c>
      <c r="AZ2430" s="41">
        <v>10</v>
      </c>
      <c r="BA2430" s="41">
        <v>19</v>
      </c>
      <c r="BB2430" s="60">
        <f t="shared" si="452"/>
        <v>49</v>
      </c>
      <c r="BC2430" s="60">
        <f t="shared" si="453"/>
        <v>12.25</v>
      </c>
      <c r="BD2430" s="41">
        <f t="shared" si="454"/>
        <v>612</v>
      </c>
      <c r="BE2430" s="41">
        <f t="shared" si="455"/>
        <v>2.985211496381163E-2</v>
      </c>
    </row>
    <row r="2431" spans="1:57" x14ac:dyDescent="0.25">
      <c r="A2431" s="41" t="s">
        <v>13651</v>
      </c>
      <c r="B2431" s="41" t="s">
        <v>11020</v>
      </c>
      <c r="C2431" s="41">
        <v>1</v>
      </c>
      <c r="D2431" s="41">
        <v>0</v>
      </c>
      <c r="E2431" s="41" t="s">
        <v>13652</v>
      </c>
      <c r="F2431" s="41">
        <v>100</v>
      </c>
      <c r="G2431" s="41">
        <v>100</v>
      </c>
      <c r="H2431" s="41" t="s">
        <v>1552</v>
      </c>
      <c r="I2431" s="41" t="s">
        <v>11022</v>
      </c>
      <c r="J2431" s="41" t="s">
        <v>11022</v>
      </c>
      <c r="K2431" s="41" t="s">
        <v>762</v>
      </c>
      <c r="L2431" s="41" t="s">
        <v>762</v>
      </c>
      <c r="M2431" s="41" t="s">
        <v>762</v>
      </c>
      <c r="N2431" s="41" t="s">
        <v>762</v>
      </c>
      <c r="O2431" s="41" t="s">
        <v>762</v>
      </c>
      <c r="P2431" s="41" t="s">
        <v>11022</v>
      </c>
      <c r="Q2431" s="41" t="s">
        <v>11022</v>
      </c>
      <c r="R2431" s="41" t="s">
        <v>11022</v>
      </c>
      <c r="S2431" s="41" t="s">
        <v>11022</v>
      </c>
      <c r="T2431" s="41" t="s">
        <v>11022</v>
      </c>
      <c r="U2431" s="41" t="s">
        <v>11022</v>
      </c>
      <c r="V2431" s="41" t="s">
        <v>11022</v>
      </c>
      <c r="W2431" s="41" t="s">
        <v>13653</v>
      </c>
      <c r="X2431" s="41" t="s">
        <v>13654</v>
      </c>
      <c r="Y2431" s="41" t="s">
        <v>13654</v>
      </c>
      <c r="Z2431" s="41">
        <v>1</v>
      </c>
      <c r="AA2431" s="41">
        <v>0</v>
      </c>
      <c r="AB2431" s="41">
        <v>0</v>
      </c>
      <c r="AC2431" s="41">
        <v>0</v>
      </c>
      <c r="AD2431" s="56">
        <f t="shared" si="444"/>
        <v>1</v>
      </c>
      <c r="AE2431" s="56">
        <f t="shared" si="445"/>
        <v>0.25</v>
      </c>
      <c r="AF2431" s="41">
        <v>0</v>
      </c>
      <c r="AG2431" s="41">
        <v>0</v>
      </c>
      <c r="AH2431" s="41">
        <v>0</v>
      </c>
      <c r="AI2431" s="41">
        <v>7</v>
      </c>
      <c r="AJ2431" s="57">
        <f t="shared" si="446"/>
        <v>7</v>
      </c>
      <c r="AK2431" s="57">
        <f t="shared" si="447"/>
        <v>1.75</v>
      </c>
      <c r="AL2431" s="41">
        <v>2</v>
      </c>
      <c r="AM2431" s="41">
        <v>3</v>
      </c>
      <c r="AN2431" s="41">
        <v>4</v>
      </c>
      <c r="AO2431" s="41">
        <v>1</v>
      </c>
      <c r="AP2431" s="58">
        <f t="shared" si="448"/>
        <v>10</v>
      </c>
      <c r="AQ2431" s="58">
        <f t="shared" si="449"/>
        <v>2.5</v>
      </c>
      <c r="AR2431" s="41">
        <v>0</v>
      </c>
      <c r="AS2431" s="41">
        <v>0</v>
      </c>
      <c r="AT2431" s="41">
        <v>4</v>
      </c>
      <c r="AU2431" s="41">
        <v>12</v>
      </c>
      <c r="AV2431" s="59">
        <f t="shared" si="450"/>
        <v>16</v>
      </c>
      <c r="AW2431" s="59">
        <f t="shared" si="451"/>
        <v>4</v>
      </c>
      <c r="AX2431" s="41">
        <v>2</v>
      </c>
      <c r="AY2431" s="41">
        <v>3</v>
      </c>
      <c r="AZ2431" s="41">
        <v>23</v>
      </c>
      <c r="BA2431" s="41">
        <v>4</v>
      </c>
      <c r="BB2431" s="60">
        <f t="shared" si="452"/>
        <v>32</v>
      </c>
      <c r="BC2431" s="60">
        <f t="shared" si="453"/>
        <v>8</v>
      </c>
      <c r="BD2431" s="41">
        <f t="shared" si="454"/>
        <v>66</v>
      </c>
      <c r="BE2431" s="41">
        <f t="shared" si="455"/>
        <v>3.2193457313914502E-3</v>
      </c>
    </row>
    <row r="2432" spans="1:57" x14ac:dyDescent="0.25">
      <c r="A2432" s="41" t="s">
        <v>13438</v>
      </c>
      <c r="B2432" s="41" t="s">
        <v>11020</v>
      </c>
      <c r="C2432" s="41">
        <v>1</v>
      </c>
      <c r="D2432" s="41">
        <v>0</v>
      </c>
      <c r="E2432" s="41" t="s">
        <v>13439</v>
      </c>
      <c r="F2432" s="41">
        <v>100</v>
      </c>
      <c r="G2432" s="41">
        <v>100</v>
      </c>
      <c r="H2432" s="41" t="s">
        <v>1552</v>
      </c>
      <c r="I2432" s="41" t="s">
        <v>11022</v>
      </c>
      <c r="J2432" s="41" t="s">
        <v>11022</v>
      </c>
      <c r="K2432" s="41" t="s">
        <v>762</v>
      </c>
      <c r="L2432" s="41" t="s">
        <v>762</v>
      </c>
      <c r="M2432" s="41" t="s">
        <v>762</v>
      </c>
      <c r="N2432" s="41" t="s">
        <v>762</v>
      </c>
      <c r="O2432" s="41" t="s">
        <v>762</v>
      </c>
      <c r="P2432" s="41" t="s">
        <v>11022</v>
      </c>
      <c r="Q2432" s="41" t="s">
        <v>11022</v>
      </c>
      <c r="R2432" s="41" t="s">
        <v>11022</v>
      </c>
      <c r="S2432" s="41" t="s">
        <v>11022</v>
      </c>
      <c r="T2432" s="41" t="s">
        <v>11022</v>
      </c>
      <c r="U2432" s="41" t="s">
        <v>11022</v>
      </c>
      <c r="V2432" s="41" t="s">
        <v>11022</v>
      </c>
      <c r="W2432" s="41" t="s">
        <v>13439</v>
      </c>
      <c r="X2432" s="41" t="s">
        <v>13440</v>
      </c>
      <c r="Y2432" s="41" t="s">
        <v>13440</v>
      </c>
      <c r="Z2432" s="41">
        <v>1</v>
      </c>
      <c r="AA2432" s="41">
        <v>0</v>
      </c>
      <c r="AB2432" s="41">
        <v>0</v>
      </c>
      <c r="AC2432" s="41">
        <v>0</v>
      </c>
      <c r="AD2432" s="56">
        <f t="shared" si="444"/>
        <v>1</v>
      </c>
      <c r="AE2432" s="56">
        <f t="shared" si="445"/>
        <v>0.25</v>
      </c>
      <c r="AF2432" s="41">
        <v>8</v>
      </c>
      <c r="AG2432" s="41">
        <v>1</v>
      </c>
      <c r="AH2432" s="41">
        <v>2</v>
      </c>
      <c r="AI2432" s="41">
        <v>35</v>
      </c>
      <c r="AJ2432" s="57">
        <f t="shared" si="446"/>
        <v>46</v>
      </c>
      <c r="AK2432" s="57">
        <f t="shared" si="447"/>
        <v>11.5</v>
      </c>
      <c r="AL2432" s="41">
        <v>0</v>
      </c>
      <c r="AM2432" s="41">
        <v>7</v>
      </c>
      <c r="AN2432" s="41">
        <v>4</v>
      </c>
      <c r="AO2432" s="41">
        <v>1</v>
      </c>
      <c r="AP2432" s="58">
        <f t="shared" si="448"/>
        <v>12</v>
      </c>
      <c r="AQ2432" s="58">
        <f t="shared" si="449"/>
        <v>3</v>
      </c>
      <c r="AR2432" s="41">
        <v>1</v>
      </c>
      <c r="AS2432" s="41">
        <v>0</v>
      </c>
      <c r="AT2432" s="41">
        <v>1</v>
      </c>
      <c r="AU2432" s="41">
        <v>4</v>
      </c>
      <c r="AV2432" s="59">
        <f t="shared" si="450"/>
        <v>6</v>
      </c>
      <c r="AW2432" s="59">
        <f t="shared" si="451"/>
        <v>1.5</v>
      </c>
      <c r="AX2432" s="41">
        <v>8</v>
      </c>
      <c r="AY2432" s="41">
        <v>6</v>
      </c>
      <c r="AZ2432" s="41">
        <v>6</v>
      </c>
      <c r="BA2432" s="41">
        <v>1</v>
      </c>
      <c r="BB2432" s="60">
        <f t="shared" si="452"/>
        <v>21</v>
      </c>
      <c r="BC2432" s="60">
        <f t="shared" si="453"/>
        <v>5.25</v>
      </c>
      <c r="BD2432" s="41">
        <f t="shared" si="454"/>
        <v>86</v>
      </c>
      <c r="BE2432" s="41">
        <f t="shared" si="455"/>
        <v>4.1949050439343142E-3</v>
      </c>
    </row>
    <row r="2433" spans="1:57" x14ac:dyDescent="0.25">
      <c r="A2433" s="41" t="s">
        <v>11843</v>
      </c>
      <c r="B2433" s="41" t="s">
        <v>11020</v>
      </c>
      <c r="C2433" s="41">
        <v>1</v>
      </c>
      <c r="D2433" s="41">
        <v>0</v>
      </c>
      <c r="E2433" s="41" t="s">
        <v>11844</v>
      </c>
      <c r="F2433" s="41">
        <v>100</v>
      </c>
      <c r="G2433" s="41">
        <v>100</v>
      </c>
      <c r="H2433" s="41" t="s">
        <v>759</v>
      </c>
      <c r="I2433" s="41" t="s">
        <v>11022</v>
      </c>
      <c r="J2433" s="41" t="s">
        <v>11022</v>
      </c>
      <c r="K2433" s="41" t="s">
        <v>762</v>
      </c>
      <c r="L2433" s="41" t="s">
        <v>762</v>
      </c>
      <c r="M2433" s="41" t="s">
        <v>762</v>
      </c>
      <c r="N2433" s="41" t="s">
        <v>762</v>
      </c>
      <c r="O2433" s="41" t="s">
        <v>762</v>
      </c>
      <c r="P2433" s="41" t="s">
        <v>11022</v>
      </c>
      <c r="Q2433" s="41" t="s">
        <v>11022</v>
      </c>
      <c r="R2433" s="41" t="s">
        <v>11022</v>
      </c>
      <c r="S2433" s="41" t="s">
        <v>11022</v>
      </c>
      <c r="T2433" s="41" t="s">
        <v>11022</v>
      </c>
      <c r="U2433" s="41" t="s">
        <v>11022</v>
      </c>
      <c r="V2433" s="41" t="s">
        <v>11022</v>
      </c>
      <c r="W2433" s="41" t="s">
        <v>11845</v>
      </c>
      <c r="X2433" s="41" t="s">
        <v>11846</v>
      </c>
      <c r="Y2433" s="41" t="s">
        <v>11846</v>
      </c>
      <c r="Z2433" s="41">
        <v>0</v>
      </c>
      <c r="AA2433" s="41">
        <v>0</v>
      </c>
      <c r="AB2433" s="41">
        <v>0</v>
      </c>
      <c r="AC2433" s="41">
        <v>0</v>
      </c>
      <c r="AD2433" s="56">
        <f t="shared" si="444"/>
        <v>0</v>
      </c>
      <c r="AE2433" s="56">
        <f t="shared" si="445"/>
        <v>0</v>
      </c>
      <c r="AF2433" s="41">
        <v>15</v>
      </c>
      <c r="AG2433" s="41">
        <v>3</v>
      </c>
      <c r="AH2433" s="41">
        <v>3</v>
      </c>
      <c r="AI2433" s="41">
        <v>46</v>
      </c>
      <c r="AJ2433" s="57">
        <f t="shared" si="446"/>
        <v>67</v>
      </c>
      <c r="AK2433" s="57">
        <f t="shared" si="447"/>
        <v>16.75</v>
      </c>
      <c r="AL2433" s="41">
        <v>5</v>
      </c>
      <c r="AM2433" s="41">
        <v>8</v>
      </c>
      <c r="AN2433" s="41">
        <v>3</v>
      </c>
      <c r="AO2433" s="41">
        <v>0</v>
      </c>
      <c r="AP2433" s="58">
        <f t="shared" si="448"/>
        <v>16</v>
      </c>
      <c r="AQ2433" s="58">
        <f t="shared" si="449"/>
        <v>4</v>
      </c>
      <c r="AR2433" s="41">
        <v>3</v>
      </c>
      <c r="AS2433" s="41">
        <v>2</v>
      </c>
      <c r="AT2433" s="41">
        <v>7</v>
      </c>
      <c r="AU2433" s="41">
        <v>6</v>
      </c>
      <c r="AV2433" s="59">
        <f t="shared" si="450"/>
        <v>18</v>
      </c>
      <c r="AW2433" s="59">
        <f t="shared" si="451"/>
        <v>4.5</v>
      </c>
      <c r="AX2433" s="41">
        <v>12</v>
      </c>
      <c r="AY2433" s="41">
        <v>2</v>
      </c>
      <c r="AZ2433" s="41">
        <v>2</v>
      </c>
      <c r="BA2433" s="41">
        <v>3</v>
      </c>
      <c r="BB2433" s="60">
        <f t="shared" si="452"/>
        <v>19</v>
      </c>
      <c r="BC2433" s="60">
        <f t="shared" si="453"/>
        <v>4.75</v>
      </c>
      <c r="BD2433" s="41">
        <f t="shared" si="454"/>
        <v>120</v>
      </c>
      <c r="BE2433" s="41">
        <f t="shared" si="455"/>
        <v>5.853355875257182E-3</v>
      </c>
    </row>
    <row r="2434" spans="1:57" x14ac:dyDescent="0.25">
      <c r="A2434" s="41" t="s">
        <v>14345</v>
      </c>
      <c r="B2434" s="41" t="s">
        <v>11020</v>
      </c>
      <c r="C2434" s="41">
        <v>1</v>
      </c>
      <c r="D2434" s="41">
        <v>0</v>
      </c>
      <c r="E2434" s="41" t="s">
        <v>14346</v>
      </c>
      <c r="F2434" s="41">
        <v>100</v>
      </c>
      <c r="G2434" s="41">
        <v>100</v>
      </c>
      <c r="H2434" s="41" t="s">
        <v>759</v>
      </c>
      <c r="I2434" s="41" t="s">
        <v>11022</v>
      </c>
      <c r="J2434" s="41" t="s">
        <v>11022</v>
      </c>
      <c r="K2434" s="41" t="s">
        <v>762</v>
      </c>
      <c r="L2434" s="41" t="s">
        <v>762</v>
      </c>
      <c r="M2434" s="41" t="s">
        <v>762</v>
      </c>
      <c r="N2434" s="41" t="s">
        <v>762</v>
      </c>
      <c r="O2434" s="41" t="s">
        <v>762</v>
      </c>
      <c r="P2434" s="41" t="s">
        <v>11022</v>
      </c>
      <c r="Q2434" s="41" t="s">
        <v>11022</v>
      </c>
      <c r="R2434" s="41" t="s">
        <v>11022</v>
      </c>
      <c r="S2434" s="41" t="s">
        <v>11022</v>
      </c>
      <c r="T2434" s="41" t="s">
        <v>11022</v>
      </c>
      <c r="U2434" s="41" t="s">
        <v>11022</v>
      </c>
      <c r="V2434" s="41" t="s">
        <v>11022</v>
      </c>
      <c r="W2434" s="41" t="s">
        <v>14346</v>
      </c>
      <c r="X2434" s="41" t="s">
        <v>14347</v>
      </c>
      <c r="Y2434" s="41" t="s">
        <v>14347</v>
      </c>
      <c r="Z2434" s="41">
        <v>0</v>
      </c>
      <c r="AA2434" s="41">
        <v>0</v>
      </c>
      <c r="AB2434" s="41">
        <v>1</v>
      </c>
      <c r="AC2434" s="41">
        <v>0</v>
      </c>
      <c r="AD2434" s="56">
        <f t="shared" si="444"/>
        <v>1</v>
      </c>
      <c r="AE2434" s="56">
        <f t="shared" si="445"/>
        <v>0.25</v>
      </c>
      <c r="AF2434" s="41">
        <v>6</v>
      </c>
      <c r="AG2434" s="41">
        <v>3</v>
      </c>
      <c r="AH2434" s="41">
        <v>3</v>
      </c>
      <c r="AI2434" s="41">
        <v>9</v>
      </c>
      <c r="AJ2434" s="57">
        <f t="shared" si="446"/>
        <v>21</v>
      </c>
      <c r="AK2434" s="57">
        <f t="shared" si="447"/>
        <v>5.25</v>
      </c>
      <c r="AL2434" s="41">
        <v>2</v>
      </c>
      <c r="AM2434" s="41">
        <v>5</v>
      </c>
      <c r="AN2434" s="41">
        <v>19</v>
      </c>
      <c r="AO2434" s="41">
        <v>5</v>
      </c>
      <c r="AP2434" s="58">
        <f t="shared" si="448"/>
        <v>31</v>
      </c>
      <c r="AQ2434" s="58">
        <f t="shared" si="449"/>
        <v>7.75</v>
      </c>
      <c r="AR2434" s="41">
        <v>0</v>
      </c>
      <c r="AS2434" s="41">
        <v>1</v>
      </c>
      <c r="AT2434" s="41">
        <v>1</v>
      </c>
      <c r="AU2434" s="41">
        <v>6</v>
      </c>
      <c r="AV2434" s="59">
        <f t="shared" si="450"/>
        <v>8</v>
      </c>
      <c r="AW2434" s="59">
        <f t="shared" si="451"/>
        <v>2</v>
      </c>
      <c r="AX2434" s="41">
        <v>2</v>
      </c>
      <c r="AY2434" s="41">
        <v>1</v>
      </c>
      <c r="AZ2434" s="41">
        <v>2</v>
      </c>
      <c r="BA2434" s="41">
        <v>1</v>
      </c>
      <c r="BB2434" s="60">
        <f t="shared" si="452"/>
        <v>6</v>
      </c>
      <c r="BC2434" s="60">
        <f t="shared" si="453"/>
        <v>1.5</v>
      </c>
      <c r="BD2434" s="41">
        <f t="shared" si="454"/>
        <v>67</v>
      </c>
      <c r="BE2434" s="41">
        <f t="shared" si="455"/>
        <v>3.2681236970185934E-3</v>
      </c>
    </row>
    <row r="2435" spans="1:57" x14ac:dyDescent="0.25">
      <c r="A2435" s="41" t="s">
        <v>13721</v>
      </c>
      <c r="B2435" s="41" t="s">
        <v>11020</v>
      </c>
      <c r="C2435" s="41">
        <v>1</v>
      </c>
      <c r="D2435" s="41">
        <v>0</v>
      </c>
      <c r="E2435" s="41" t="s">
        <v>13722</v>
      </c>
      <c r="F2435" s="41">
        <v>100</v>
      </c>
      <c r="G2435" s="41">
        <v>100</v>
      </c>
      <c r="H2435" s="41" t="s">
        <v>759</v>
      </c>
      <c r="I2435" s="41" t="s">
        <v>11022</v>
      </c>
      <c r="J2435" s="41" t="s">
        <v>11022</v>
      </c>
      <c r="K2435" s="41" t="s">
        <v>762</v>
      </c>
      <c r="L2435" s="41" t="s">
        <v>762</v>
      </c>
      <c r="M2435" s="41" t="s">
        <v>762</v>
      </c>
      <c r="N2435" s="41" t="s">
        <v>762</v>
      </c>
      <c r="O2435" s="41" t="s">
        <v>762</v>
      </c>
      <c r="P2435" s="41" t="s">
        <v>11022</v>
      </c>
      <c r="Q2435" s="41" t="s">
        <v>11022</v>
      </c>
      <c r="R2435" s="41" t="s">
        <v>11022</v>
      </c>
      <c r="S2435" s="41" t="s">
        <v>11022</v>
      </c>
      <c r="T2435" s="41" t="s">
        <v>11022</v>
      </c>
      <c r="U2435" s="41" t="s">
        <v>11022</v>
      </c>
      <c r="V2435" s="41" t="s">
        <v>11022</v>
      </c>
      <c r="W2435" s="41" t="s">
        <v>13723</v>
      </c>
      <c r="X2435" s="41" t="s">
        <v>13724</v>
      </c>
      <c r="Y2435" s="41" t="s">
        <v>13724</v>
      </c>
      <c r="Z2435" s="41">
        <v>2</v>
      </c>
      <c r="AA2435" s="41">
        <v>0</v>
      </c>
      <c r="AB2435" s="41">
        <v>0</v>
      </c>
      <c r="AC2435" s="41">
        <v>0</v>
      </c>
      <c r="AD2435" s="56">
        <f t="shared" ref="AD2435:AD2498" si="456">SUM(Z2435:AC2435)</f>
        <v>2</v>
      </c>
      <c r="AE2435" s="56">
        <f t="shared" ref="AE2435:AE2498" si="457">AVERAGE(Z2435:AC2435)</f>
        <v>0.5</v>
      </c>
      <c r="AF2435" s="41">
        <v>37</v>
      </c>
      <c r="AG2435" s="41">
        <v>11</v>
      </c>
      <c r="AH2435" s="41">
        <v>31</v>
      </c>
      <c r="AI2435" s="41">
        <v>32</v>
      </c>
      <c r="AJ2435" s="57">
        <f t="shared" ref="AJ2435:AJ2498" si="458">SUM(AF2435:AI2435)</f>
        <v>111</v>
      </c>
      <c r="AK2435" s="57">
        <f t="shared" ref="AK2435:AK2498" si="459">AVERAGE(AF2435:AI2435)</f>
        <v>27.75</v>
      </c>
      <c r="AL2435" s="41">
        <v>15</v>
      </c>
      <c r="AM2435" s="41">
        <v>11</v>
      </c>
      <c r="AN2435" s="41">
        <v>65</v>
      </c>
      <c r="AO2435" s="41">
        <v>32</v>
      </c>
      <c r="AP2435" s="58">
        <f t="shared" ref="AP2435:AP2498" si="460">SUM(AL2435:AO2435)</f>
        <v>123</v>
      </c>
      <c r="AQ2435" s="58">
        <f t="shared" ref="AQ2435:AQ2498" si="461">AVERAGE(AL2435:AO2435)</f>
        <v>30.75</v>
      </c>
      <c r="AR2435" s="41">
        <v>7</v>
      </c>
      <c r="AS2435" s="41">
        <v>4</v>
      </c>
      <c r="AT2435" s="41">
        <v>10</v>
      </c>
      <c r="AU2435" s="41">
        <v>58</v>
      </c>
      <c r="AV2435" s="59">
        <f t="shared" ref="AV2435:AV2498" si="462">SUM(AR2435:AU2435)</f>
        <v>79</v>
      </c>
      <c r="AW2435" s="59">
        <f t="shared" ref="AW2435:AW2498" si="463">AVERAGE(AR2435:AU2435)</f>
        <v>19.75</v>
      </c>
      <c r="AX2435" s="41">
        <v>17</v>
      </c>
      <c r="AY2435" s="41">
        <v>8</v>
      </c>
      <c r="AZ2435" s="41">
        <v>44</v>
      </c>
      <c r="BA2435" s="41">
        <v>10</v>
      </c>
      <c r="BB2435" s="60">
        <f t="shared" ref="BB2435:BB2498" si="464">SUM(AX2435:BA2435)</f>
        <v>79</v>
      </c>
      <c r="BC2435" s="60">
        <f t="shared" ref="BC2435:BC2498" si="465">AVERAGE(AX2435:BA2435)</f>
        <v>19.75</v>
      </c>
      <c r="BD2435" s="41">
        <f t="shared" ref="BD2435:BD2498" si="466">SUM(Z2435:AC2435,AF2435:AI2435,AL2435:AO2435,AR2435:AU2435,AX2435:BA2435)</f>
        <v>394</v>
      </c>
      <c r="BE2435" s="41">
        <f t="shared" ref="BE2435:BE2498" si="467">(BD2435/2050106)*100</f>
        <v>1.9218518457094415E-2</v>
      </c>
    </row>
    <row r="2436" spans="1:57" x14ac:dyDescent="0.25">
      <c r="A2436" s="41" t="s">
        <v>12974</v>
      </c>
      <c r="B2436" s="41" t="s">
        <v>11020</v>
      </c>
      <c r="C2436" s="41">
        <v>1</v>
      </c>
      <c r="D2436" s="41">
        <v>0</v>
      </c>
      <c r="E2436" s="41" t="s">
        <v>12975</v>
      </c>
      <c r="F2436" s="41">
        <v>100</v>
      </c>
      <c r="G2436" s="41">
        <v>100</v>
      </c>
      <c r="H2436" s="41" t="s">
        <v>759</v>
      </c>
      <c r="I2436" s="41" t="s">
        <v>11022</v>
      </c>
      <c r="J2436" s="41" t="s">
        <v>11022</v>
      </c>
      <c r="K2436" s="41" t="s">
        <v>762</v>
      </c>
      <c r="L2436" s="41" t="s">
        <v>762</v>
      </c>
      <c r="M2436" s="41" t="s">
        <v>762</v>
      </c>
      <c r="N2436" s="41" t="s">
        <v>762</v>
      </c>
      <c r="O2436" s="41" t="s">
        <v>762</v>
      </c>
      <c r="P2436" s="41" t="s">
        <v>11022</v>
      </c>
      <c r="Q2436" s="41" t="s">
        <v>11022</v>
      </c>
      <c r="R2436" s="41" t="s">
        <v>11022</v>
      </c>
      <c r="S2436" s="41" t="s">
        <v>11022</v>
      </c>
      <c r="T2436" s="41" t="s">
        <v>11022</v>
      </c>
      <c r="U2436" s="41" t="s">
        <v>11022</v>
      </c>
      <c r="V2436" s="41" t="s">
        <v>11022</v>
      </c>
      <c r="W2436" s="41" t="s">
        <v>12975</v>
      </c>
      <c r="X2436" s="41" t="s">
        <v>12976</v>
      </c>
      <c r="Y2436" s="41" t="s">
        <v>12976</v>
      </c>
      <c r="Z2436" s="41">
        <v>4</v>
      </c>
      <c r="AA2436" s="41">
        <v>1</v>
      </c>
      <c r="AB2436" s="41">
        <v>0</v>
      </c>
      <c r="AC2436" s="41">
        <v>3</v>
      </c>
      <c r="AD2436" s="56">
        <f t="shared" si="456"/>
        <v>8</v>
      </c>
      <c r="AE2436" s="56">
        <f t="shared" si="457"/>
        <v>2</v>
      </c>
      <c r="AF2436" s="41">
        <v>133</v>
      </c>
      <c r="AG2436" s="41">
        <v>11</v>
      </c>
      <c r="AH2436" s="41">
        <v>18</v>
      </c>
      <c r="AI2436" s="41">
        <v>45</v>
      </c>
      <c r="AJ2436" s="57">
        <f t="shared" si="458"/>
        <v>207</v>
      </c>
      <c r="AK2436" s="57">
        <f t="shared" si="459"/>
        <v>51.75</v>
      </c>
      <c r="AL2436" s="41">
        <v>27</v>
      </c>
      <c r="AM2436" s="41">
        <v>14</v>
      </c>
      <c r="AN2436" s="41">
        <v>71</v>
      </c>
      <c r="AO2436" s="41">
        <v>21</v>
      </c>
      <c r="AP2436" s="58">
        <f t="shared" si="460"/>
        <v>133</v>
      </c>
      <c r="AQ2436" s="58">
        <f t="shared" si="461"/>
        <v>33.25</v>
      </c>
      <c r="AR2436" s="41">
        <v>15</v>
      </c>
      <c r="AS2436" s="41">
        <v>10</v>
      </c>
      <c r="AT2436" s="41">
        <v>14</v>
      </c>
      <c r="AU2436" s="41">
        <v>115</v>
      </c>
      <c r="AV2436" s="59">
        <f t="shared" si="462"/>
        <v>154</v>
      </c>
      <c r="AW2436" s="59">
        <f t="shared" si="463"/>
        <v>38.5</v>
      </c>
      <c r="AX2436" s="41">
        <v>12</v>
      </c>
      <c r="AY2436" s="41">
        <v>22</v>
      </c>
      <c r="AZ2436" s="41">
        <v>20</v>
      </c>
      <c r="BA2436" s="41">
        <v>16</v>
      </c>
      <c r="BB2436" s="60">
        <f t="shared" si="464"/>
        <v>70</v>
      </c>
      <c r="BC2436" s="60">
        <f t="shared" si="465"/>
        <v>17.5</v>
      </c>
      <c r="BD2436" s="41">
        <f t="shared" si="466"/>
        <v>572</v>
      </c>
      <c r="BE2436" s="41">
        <f t="shared" si="467"/>
        <v>2.7900996338725899E-2</v>
      </c>
    </row>
    <row r="2437" spans="1:57" x14ac:dyDescent="0.25">
      <c r="A2437" s="41" t="s">
        <v>13310</v>
      </c>
      <c r="B2437" s="41" t="s">
        <v>11020</v>
      </c>
      <c r="C2437" s="41">
        <v>1</v>
      </c>
      <c r="D2437" s="41">
        <v>0</v>
      </c>
      <c r="E2437" s="41" t="s">
        <v>13311</v>
      </c>
      <c r="F2437" s="41">
        <v>100</v>
      </c>
      <c r="G2437" s="41">
        <v>100</v>
      </c>
      <c r="H2437" s="41" t="s">
        <v>759</v>
      </c>
      <c r="I2437" s="41" t="s">
        <v>11022</v>
      </c>
      <c r="J2437" s="41" t="s">
        <v>11022</v>
      </c>
      <c r="K2437" s="41" t="s">
        <v>762</v>
      </c>
      <c r="L2437" s="41" t="s">
        <v>762</v>
      </c>
      <c r="M2437" s="41" t="s">
        <v>762</v>
      </c>
      <c r="N2437" s="41" t="s">
        <v>762</v>
      </c>
      <c r="O2437" s="41" t="s">
        <v>762</v>
      </c>
      <c r="P2437" s="41" t="s">
        <v>11022</v>
      </c>
      <c r="Q2437" s="41" t="s">
        <v>11022</v>
      </c>
      <c r="R2437" s="41" t="s">
        <v>11022</v>
      </c>
      <c r="S2437" s="41" t="s">
        <v>11022</v>
      </c>
      <c r="T2437" s="41" t="s">
        <v>11022</v>
      </c>
      <c r="U2437" s="41" t="s">
        <v>11022</v>
      </c>
      <c r="V2437" s="41" t="s">
        <v>11022</v>
      </c>
      <c r="W2437" s="41" t="s">
        <v>13312</v>
      </c>
      <c r="X2437" s="41" t="s">
        <v>13313</v>
      </c>
      <c r="Y2437" s="41" t="s">
        <v>13313</v>
      </c>
      <c r="Z2437" s="41">
        <v>3</v>
      </c>
      <c r="AA2437" s="41">
        <v>0</v>
      </c>
      <c r="AB2437" s="41">
        <v>0</v>
      </c>
      <c r="AC2437" s="41">
        <v>1</v>
      </c>
      <c r="AD2437" s="56">
        <f t="shared" si="456"/>
        <v>4</v>
      </c>
      <c r="AE2437" s="56">
        <f t="shared" si="457"/>
        <v>1</v>
      </c>
      <c r="AF2437" s="41">
        <v>109</v>
      </c>
      <c r="AG2437" s="41">
        <v>10</v>
      </c>
      <c r="AH2437" s="41">
        <v>11</v>
      </c>
      <c r="AI2437" s="41">
        <v>32</v>
      </c>
      <c r="AJ2437" s="57">
        <f t="shared" si="458"/>
        <v>162</v>
      </c>
      <c r="AK2437" s="57">
        <f t="shared" si="459"/>
        <v>40.5</v>
      </c>
      <c r="AL2437" s="41">
        <v>17</v>
      </c>
      <c r="AM2437" s="41">
        <v>20</v>
      </c>
      <c r="AN2437" s="41">
        <v>30</v>
      </c>
      <c r="AO2437" s="41">
        <v>12</v>
      </c>
      <c r="AP2437" s="58">
        <f t="shared" si="460"/>
        <v>79</v>
      </c>
      <c r="AQ2437" s="58">
        <f t="shared" si="461"/>
        <v>19.75</v>
      </c>
      <c r="AR2437" s="41">
        <v>16</v>
      </c>
      <c r="AS2437" s="41">
        <v>7</v>
      </c>
      <c r="AT2437" s="41">
        <v>15</v>
      </c>
      <c r="AU2437" s="41">
        <v>63</v>
      </c>
      <c r="AV2437" s="59">
        <f t="shared" si="462"/>
        <v>101</v>
      </c>
      <c r="AW2437" s="59">
        <f t="shared" si="463"/>
        <v>25.25</v>
      </c>
      <c r="AX2437" s="41">
        <v>13</v>
      </c>
      <c r="AY2437" s="41">
        <v>17</v>
      </c>
      <c r="AZ2437" s="41">
        <v>23</v>
      </c>
      <c r="BA2437" s="41">
        <v>17</v>
      </c>
      <c r="BB2437" s="60">
        <f t="shared" si="464"/>
        <v>70</v>
      </c>
      <c r="BC2437" s="60">
        <f t="shared" si="465"/>
        <v>17.5</v>
      </c>
      <c r="BD2437" s="41">
        <f t="shared" si="466"/>
        <v>416</v>
      </c>
      <c r="BE2437" s="41">
        <f t="shared" si="467"/>
        <v>2.0291633700891563E-2</v>
      </c>
    </row>
    <row r="2438" spans="1:57" x14ac:dyDescent="0.25">
      <c r="A2438" s="41" t="s">
        <v>13711</v>
      </c>
      <c r="B2438" s="41" t="s">
        <v>11020</v>
      </c>
      <c r="C2438" s="41">
        <v>1</v>
      </c>
      <c r="D2438" s="41">
        <v>0</v>
      </c>
      <c r="E2438" s="41" t="s">
        <v>13712</v>
      </c>
      <c r="F2438" s="41">
        <v>100</v>
      </c>
      <c r="G2438" s="41">
        <v>100</v>
      </c>
      <c r="H2438" s="41" t="s">
        <v>1552</v>
      </c>
      <c r="I2438" s="41" t="s">
        <v>11022</v>
      </c>
      <c r="J2438" s="41" t="s">
        <v>11022</v>
      </c>
      <c r="K2438" s="41" t="s">
        <v>762</v>
      </c>
      <c r="L2438" s="41" t="s">
        <v>762</v>
      </c>
      <c r="M2438" s="41" t="s">
        <v>762</v>
      </c>
      <c r="N2438" s="41" t="s">
        <v>762</v>
      </c>
      <c r="O2438" s="41" t="s">
        <v>762</v>
      </c>
      <c r="P2438" s="41" t="s">
        <v>11022</v>
      </c>
      <c r="Q2438" s="41" t="s">
        <v>11022</v>
      </c>
      <c r="R2438" s="41" t="s">
        <v>11022</v>
      </c>
      <c r="S2438" s="41" t="s">
        <v>11022</v>
      </c>
      <c r="T2438" s="41" t="s">
        <v>11022</v>
      </c>
      <c r="U2438" s="41" t="s">
        <v>11022</v>
      </c>
      <c r="V2438" s="41" t="s">
        <v>11022</v>
      </c>
      <c r="W2438" s="41" t="s">
        <v>13712</v>
      </c>
      <c r="X2438" s="41" t="s">
        <v>13713</v>
      </c>
      <c r="Y2438" s="41" t="s">
        <v>13713</v>
      </c>
      <c r="Z2438" s="41">
        <v>0</v>
      </c>
      <c r="AA2438" s="41">
        <v>0</v>
      </c>
      <c r="AB2438" s="41">
        <v>0</v>
      </c>
      <c r="AC2438" s="41">
        <v>0</v>
      </c>
      <c r="AD2438" s="56">
        <f t="shared" si="456"/>
        <v>0</v>
      </c>
      <c r="AE2438" s="56">
        <f t="shared" si="457"/>
        <v>0</v>
      </c>
      <c r="AF2438" s="41">
        <v>0</v>
      </c>
      <c r="AG2438" s="41">
        <v>3</v>
      </c>
      <c r="AH2438" s="41">
        <v>1</v>
      </c>
      <c r="AI2438" s="41">
        <v>3</v>
      </c>
      <c r="AJ2438" s="57">
        <f t="shared" si="458"/>
        <v>7</v>
      </c>
      <c r="AK2438" s="57">
        <f t="shared" si="459"/>
        <v>1.75</v>
      </c>
      <c r="AL2438" s="41">
        <v>2</v>
      </c>
      <c r="AM2438" s="41">
        <v>5</v>
      </c>
      <c r="AN2438" s="41">
        <v>2</v>
      </c>
      <c r="AO2438" s="41">
        <v>3</v>
      </c>
      <c r="AP2438" s="58">
        <f t="shared" si="460"/>
        <v>12</v>
      </c>
      <c r="AQ2438" s="58">
        <f t="shared" si="461"/>
        <v>3</v>
      </c>
      <c r="AR2438" s="41">
        <v>1</v>
      </c>
      <c r="AS2438" s="41">
        <v>1</v>
      </c>
      <c r="AT2438" s="41">
        <v>0</v>
      </c>
      <c r="AU2438" s="41">
        <v>0</v>
      </c>
      <c r="AV2438" s="59">
        <f t="shared" si="462"/>
        <v>2</v>
      </c>
      <c r="AW2438" s="59">
        <f t="shared" si="463"/>
        <v>0.5</v>
      </c>
      <c r="AX2438" s="41">
        <v>5</v>
      </c>
      <c r="AY2438" s="41">
        <v>9</v>
      </c>
      <c r="AZ2438" s="41">
        <v>47</v>
      </c>
      <c r="BA2438" s="41">
        <v>1</v>
      </c>
      <c r="BB2438" s="60">
        <f t="shared" si="464"/>
        <v>62</v>
      </c>
      <c r="BC2438" s="60">
        <f t="shared" si="465"/>
        <v>15.5</v>
      </c>
      <c r="BD2438" s="41">
        <f t="shared" si="466"/>
        <v>83</v>
      </c>
      <c r="BE2438" s="41">
        <f t="shared" si="467"/>
        <v>4.0485711470528846E-3</v>
      </c>
    </row>
    <row r="2439" spans="1:57" x14ac:dyDescent="0.25">
      <c r="A2439" s="41" t="s">
        <v>13135</v>
      </c>
      <c r="B2439" s="41" t="s">
        <v>11020</v>
      </c>
      <c r="C2439" s="41">
        <v>1</v>
      </c>
      <c r="D2439" s="41">
        <v>0</v>
      </c>
      <c r="E2439" s="41" t="s">
        <v>13136</v>
      </c>
      <c r="F2439" s="41">
        <v>100</v>
      </c>
      <c r="G2439" s="41">
        <v>100</v>
      </c>
      <c r="H2439" s="41" t="s">
        <v>1552</v>
      </c>
      <c r="I2439" s="41" t="s">
        <v>11022</v>
      </c>
      <c r="J2439" s="41" t="s">
        <v>11022</v>
      </c>
      <c r="K2439" s="41" t="s">
        <v>762</v>
      </c>
      <c r="L2439" s="41" t="s">
        <v>762</v>
      </c>
      <c r="M2439" s="41" t="s">
        <v>762</v>
      </c>
      <c r="N2439" s="41" t="s">
        <v>762</v>
      </c>
      <c r="O2439" s="41" t="s">
        <v>762</v>
      </c>
      <c r="P2439" s="41" t="s">
        <v>11022</v>
      </c>
      <c r="Q2439" s="41" t="s">
        <v>11022</v>
      </c>
      <c r="R2439" s="41" t="s">
        <v>11022</v>
      </c>
      <c r="S2439" s="41" t="s">
        <v>11022</v>
      </c>
      <c r="T2439" s="41" t="s">
        <v>11022</v>
      </c>
      <c r="U2439" s="41" t="s">
        <v>11022</v>
      </c>
      <c r="V2439" s="41" t="s">
        <v>11022</v>
      </c>
      <c r="W2439" s="41" t="s">
        <v>13137</v>
      </c>
      <c r="X2439" s="41" t="s">
        <v>13138</v>
      </c>
      <c r="Y2439" s="41" t="s">
        <v>13138</v>
      </c>
      <c r="Z2439" s="41">
        <v>45</v>
      </c>
      <c r="AA2439" s="41">
        <v>4</v>
      </c>
      <c r="AB2439" s="41">
        <v>3</v>
      </c>
      <c r="AC2439" s="41">
        <v>7</v>
      </c>
      <c r="AD2439" s="56">
        <f t="shared" si="456"/>
        <v>59</v>
      </c>
      <c r="AE2439" s="56">
        <f t="shared" si="457"/>
        <v>14.75</v>
      </c>
      <c r="AF2439" s="41">
        <v>249</v>
      </c>
      <c r="AG2439" s="41">
        <v>16</v>
      </c>
      <c r="AH2439" s="41">
        <v>27</v>
      </c>
      <c r="AI2439" s="41">
        <v>65</v>
      </c>
      <c r="AJ2439" s="57">
        <f t="shared" si="458"/>
        <v>357</v>
      </c>
      <c r="AK2439" s="57">
        <f t="shared" si="459"/>
        <v>89.25</v>
      </c>
      <c r="AL2439" s="41">
        <v>51</v>
      </c>
      <c r="AM2439" s="41">
        <v>42</v>
      </c>
      <c r="AN2439" s="41">
        <v>89</v>
      </c>
      <c r="AO2439" s="41">
        <v>43</v>
      </c>
      <c r="AP2439" s="58">
        <f t="shared" si="460"/>
        <v>225</v>
      </c>
      <c r="AQ2439" s="58">
        <f t="shared" si="461"/>
        <v>56.25</v>
      </c>
      <c r="AR2439" s="41">
        <v>10</v>
      </c>
      <c r="AS2439" s="41">
        <v>19</v>
      </c>
      <c r="AT2439" s="41">
        <v>17</v>
      </c>
      <c r="AU2439" s="41">
        <v>51</v>
      </c>
      <c r="AV2439" s="59">
        <f t="shared" si="462"/>
        <v>97</v>
      </c>
      <c r="AW2439" s="59">
        <f t="shared" si="463"/>
        <v>24.25</v>
      </c>
      <c r="AX2439" s="41">
        <v>29</v>
      </c>
      <c r="AY2439" s="41">
        <v>26</v>
      </c>
      <c r="AZ2439" s="41">
        <v>25</v>
      </c>
      <c r="BA2439" s="41">
        <v>49</v>
      </c>
      <c r="BB2439" s="60">
        <f t="shared" si="464"/>
        <v>129</v>
      </c>
      <c r="BC2439" s="60">
        <f t="shared" si="465"/>
        <v>32.25</v>
      </c>
      <c r="BD2439" s="41">
        <f t="shared" si="466"/>
        <v>867</v>
      </c>
      <c r="BE2439" s="41">
        <f t="shared" si="467"/>
        <v>4.2290496198733138E-2</v>
      </c>
    </row>
    <row r="2440" spans="1:57" x14ac:dyDescent="0.25">
      <c r="A2440" s="41" t="s">
        <v>13668</v>
      </c>
      <c r="B2440" s="41" t="s">
        <v>11020</v>
      </c>
      <c r="C2440" s="41">
        <v>1</v>
      </c>
      <c r="D2440" s="41">
        <v>0</v>
      </c>
      <c r="E2440" s="41" t="s">
        <v>13669</v>
      </c>
      <c r="F2440" s="41">
        <v>100</v>
      </c>
      <c r="G2440" s="41">
        <v>100</v>
      </c>
      <c r="H2440" s="41" t="s">
        <v>1552</v>
      </c>
      <c r="I2440" s="41" t="s">
        <v>11022</v>
      </c>
      <c r="J2440" s="41" t="s">
        <v>11022</v>
      </c>
      <c r="K2440" s="41" t="s">
        <v>762</v>
      </c>
      <c r="L2440" s="41" t="s">
        <v>762</v>
      </c>
      <c r="M2440" s="41" t="s">
        <v>762</v>
      </c>
      <c r="N2440" s="41" t="s">
        <v>762</v>
      </c>
      <c r="O2440" s="41" t="s">
        <v>762</v>
      </c>
      <c r="P2440" s="41" t="s">
        <v>11022</v>
      </c>
      <c r="Q2440" s="41" t="s">
        <v>11022</v>
      </c>
      <c r="R2440" s="41" t="s">
        <v>11022</v>
      </c>
      <c r="S2440" s="41" t="s">
        <v>11022</v>
      </c>
      <c r="T2440" s="41" t="s">
        <v>11022</v>
      </c>
      <c r="U2440" s="41" t="s">
        <v>11022</v>
      </c>
      <c r="V2440" s="41" t="s">
        <v>11022</v>
      </c>
      <c r="W2440" s="41" t="s">
        <v>13670</v>
      </c>
      <c r="X2440" s="41" t="s">
        <v>13671</v>
      </c>
      <c r="Y2440" s="41" t="s">
        <v>13671</v>
      </c>
      <c r="Z2440" s="41">
        <v>0</v>
      </c>
      <c r="AA2440" s="41">
        <v>0</v>
      </c>
      <c r="AB2440" s="41">
        <v>0</v>
      </c>
      <c r="AC2440" s="41">
        <v>0</v>
      </c>
      <c r="AD2440" s="56">
        <f t="shared" si="456"/>
        <v>0</v>
      </c>
      <c r="AE2440" s="56">
        <f t="shared" si="457"/>
        <v>0</v>
      </c>
      <c r="AF2440" s="41">
        <v>33</v>
      </c>
      <c r="AG2440" s="41">
        <v>3</v>
      </c>
      <c r="AH2440" s="41">
        <v>19</v>
      </c>
      <c r="AI2440" s="41">
        <v>8</v>
      </c>
      <c r="AJ2440" s="57">
        <f t="shared" si="458"/>
        <v>63</v>
      </c>
      <c r="AK2440" s="57">
        <f t="shared" si="459"/>
        <v>15.75</v>
      </c>
      <c r="AL2440" s="41">
        <v>2</v>
      </c>
      <c r="AM2440" s="41">
        <v>1</v>
      </c>
      <c r="AN2440" s="41">
        <v>46</v>
      </c>
      <c r="AO2440" s="41">
        <v>6</v>
      </c>
      <c r="AP2440" s="58">
        <f t="shared" si="460"/>
        <v>55</v>
      </c>
      <c r="AQ2440" s="58">
        <f t="shared" si="461"/>
        <v>13.75</v>
      </c>
      <c r="AR2440" s="41">
        <v>0</v>
      </c>
      <c r="AS2440" s="41">
        <v>1</v>
      </c>
      <c r="AT2440" s="41">
        <v>1</v>
      </c>
      <c r="AU2440" s="41">
        <v>5</v>
      </c>
      <c r="AV2440" s="59">
        <f t="shared" si="462"/>
        <v>7</v>
      </c>
      <c r="AW2440" s="59">
        <f t="shared" si="463"/>
        <v>1.75</v>
      </c>
      <c r="AX2440" s="41">
        <v>0</v>
      </c>
      <c r="AY2440" s="41">
        <v>1</v>
      </c>
      <c r="AZ2440" s="41">
        <v>0</v>
      </c>
      <c r="BA2440" s="41">
        <v>5</v>
      </c>
      <c r="BB2440" s="60">
        <f t="shared" si="464"/>
        <v>6</v>
      </c>
      <c r="BC2440" s="60">
        <f t="shared" si="465"/>
        <v>1.5</v>
      </c>
      <c r="BD2440" s="41">
        <f t="shared" si="466"/>
        <v>131</v>
      </c>
      <c r="BE2440" s="41">
        <f t="shared" si="467"/>
        <v>6.3899134971557563E-3</v>
      </c>
    </row>
    <row r="2441" spans="1:57" x14ac:dyDescent="0.25">
      <c r="A2441" s="41" t="s">
        <v>13690</v>
      </c>
      <c r="B2441" s="41" t="s">
        <v>11020</v>
      </c>
      <c r="C2441" s="41">
        <v>1</v>
      </c>
      <c r="D2441" s="41">
        <v>0</v>
      </c>
      <c r="E2441" s="41" t="s">
        <v>13691</v>
      </c>
      <c r="F2441" s="41">
        <v>100</v>
      </c>
      <c r="G2441" s="41">
        <v>100</v>
      </c>
      <c r="H2441" s="41" t="s">
        <v>759</v>
      </c>
      <c r="I2441" s="41" t="s">
        <v>11022</v>
      </c>
      <c r="J2441" s="41" t="s">
        <v>11022</v>
      </c>
      <c r="K2441" s="41" t="s">
        <v>762</v>
      </c>
      <c r="L2441" s="41" t="s">
        <v>762</v>
      </c>
      <c r="M2441" s="41" t="s">
        <v>762</v>
      </c>
      <c r="N2441" s="41" t="s">
        <v>762</v>
      </c>
      <c r="O2441" s="41" t="s">
        <v>762</v>
      </c>
      <c r="P2441" s="41" t="s">
        <v>11022</v>
      </c>
      <c r="Q2441" s="41" t="s">
        <v>11022</v>
      </c>
      <c r="R2441" s="41" t="s">
        <v>11022</v>
      </c>
      <c r="S2441" s="41" t="s">
        <v>11022</v>
      </c>
      <c r="T2441" s="41" t="s">
        <v>11022</v>
      </c>
      <c r="U2441" s="41" t="s">
        <v>11022</v>
      </c>
      <c r="V2441" s="41" t="s">
        <v>11022</v>
      </c>
      <c r="W2441" s="41" t="s">
        <v>13692</v>
      </c>
      <c r="X2441" s="41" t="s">
        <v>13693</v>
      </c>
      <c r="Y2441" s="41" t="s">
        <v>13693</v>
      </c>
      <c r="Z2441" s="41">
        <v>0</v>
      </c>
      <c r="AA2441" s="41">
        <v>0</v>
      </c>
      <c r="AB2441" s="41">
        <v>0</v>
      </c>
      <c r="AC2441" s="41">
        <v>0</v>
      </c>
      <c r="AD2441" s="56">
        <f t="shared" si="456"/>
        <v>0</v>
      </c>
      <c r="AE2441" s="56">
        <f t="shared" si="457"/>
        <v>0</v>
      </c>
      <c r="AF2441" s="41">
        <v>2</v>
      </c>
      <c r="AG2441" s="41">
        <v>0</v>
      </c>
      <c r="AH2441" s="41">
        <v>4</v>
      </c>
      <c r="AI2441" s="41">
        <v>1</v>
      </c>
      <c r="AJ2441" s="57">
        <f t="shared" si="458"/>
        <v>7</v>
      </c>
      <c r="AK2441" s="57">
        <f t="shared" si="459"/>
        <v>1.75</v>
      </c>
      <c r="AL2441" s="41">
        <v>6</v>
      </c>
      <c r="AM2441" s="41">
        <v>0</v>
      </c>
      <c r="AN2441" s="41">
        <v>5</v>
      </c>
      <c r="AO2441" s="41">
        <v>3</v>
      </c>
      <c r="AP2441" s="58">
        <f t="shared" si="460"/>
        <v>14</v>
      </c>
      <c r="AQ2441" s="58">
        <f t="shared" si="461"/>
        <v>3.5</v>
      </c>
      <c r="AR2441" s="41">
        <v>6</v>
      </c>
      <c r="AS2441" s="41">
        <v>0</v>
      </c>
      <c r="AT2441" s="41">
        <v>5</v>
      </c>
      <c r="AU2441" s="41">
        <v>5</v>
      </c>
      <c r="AV2441" s="59">
        <f t="shared" si="462"/>
        <v>16</v>
      </c>
      <c r="AW2441" s="59">
        <f t="shared" si="463"/>
        <v>4</v>
      </c>
      <c r="AX2441" s="41">
        <v>4</v>
      </c>
      <c r="AY2441" s="41">
        <v>7</v>
      </c>
      <c r="AZ2441" s="41">
        <v>8</v>
      </c>
      <c r="BA2441" s="41">
        <v>7</v>
      </c>
      <c r="BB2441" s="60">
        <f t="shared" si="464"/>
        <v>26</v>
      </c>
      <c r="BC2441" s="60">
        <f t="shared" si="465"/>
        <v>6.5</v>
      </c>
      <c r="BD2441" s="41">
        <f t="shared" si="466"/>
        <v>63</v>
      </c>
      <c r="BE2441" s="41">
        <f t="shared" si="467"/>
        <v>3.0730118345100206E-3</v>
      </c>
    </row>
    <row r="2442" spans="1:57" x14ac:dyDescent="0.25">
      <c r="A2442" s="41" t="s">
        <v>12137</v>
      </c>
      <c r="B2442" s="41" t="s">
        <v>11020</v>
      </c>
      <c r="C2442" s="41">
        <v>1</v>
      </c>
      <c r="D2442" s="41">
        <v>0</v>
      </c>
      <c r="E2442" s="41" t="s">
        <v>12138</v>
      </c>
      <c r="F2442" s="41">
        <v>100</v>
      </c>
      <c r="G2442" s="41">
        <v>100</v>
      </c>
      <c r="H2442" s="41" t="s">
        <v>759</v>
      </c>
      <c r="I2442" s="41" t="s">
        <v>11022</v>
      </c>
      <c r="J2442" s="41" t="s">
        <v>11022</v>
      </c>
      <c r="K2442" s="41" t="s">
        <v>762</v>
      </c>
      <c r="L2442" s="41" t="s">
        <v>762</v>
      </c>
      <c r="M2442" s="41" t="s">
        <v>762</v>
      </c>
      <c r="N2442" s="41" t="s">
        <v>762</v>
      </c>
      <c r="O2442" s="41" t="s">
        <v>762</v>
      </c>
      <c r="P2442" s="41" t="s">
        <v>11022</v>
      </c>
      <c r="Q2442" s="41" t="s">
        <v>11022</v>
      </c>
      <c r="R2442" s="41" t="s">
        <v>11022</v>
      </c>
      <c r="S2442" s="41" t="s">
        <v>11022</v>
      </c>
      <c r="T2442" s="41" t="s">
        <v>11022</v>
      </c>
      <c r="U2442" s="41" t="s">
        <v>11022</v>
      </c>
      <c r="V2442" s="41" t="s">
        <v>11022</v>
      </c>
      <c r="W2442" s="41" t="s">
        <v>12138</v>
      </c>
      <c r="X2442" s="41" t="s">
        <v>12139</v>
      </c>
      <c r="Y2442" s="41" t="s">
        <v>12139</v>
      </c>
      <c r="Z2442" s="41">
        <v>6</v>
      </c>
      <c r="AA2442" s="41">
        <v>11</v>
      </c>
      <c r="AB2442" s="41">
        <v>1</v>
      </c>
      <c r="AC2442" s="41">
        <v>0</v>
      </c>
      <c r="AD2442" s="56">
        <f t="shared" si="456"/>
        <v>18</v>
      </c>
      <c r="AE2442" s="56">
        <f t="shared" si="457"/>
        <v>4.5</v>
      </c>
      <c r="AF2442" s="41">
        <v>40</v>
      </c>
      <c r="AG2442" s="41">
        <v>5</v>
      </c>
      <c r="AH2442" s="41">
        <v>6</v>
      </c>
      <c r="AI2442" s="41">
        <v>51</v>
      </c>
      <c r="AJ2442" s="57">
        <f t="shared" si="458"/>
        <v>102</v>
      </c>
      <c r="AK2442" s="57">
        <f t="shared" si="459"/>
        <v>25.5</v>
      </c>
      <c r="AL2442" s="41">
        <v>19</v>
      </c>
      <c r="AM2442" s="41">
        <v>5</v>
      </c>
      <c r="AN2442" s="41">
        <v>30</v>
      </c>
      <c r="AO2442" s="41">
        <v>13</v>
      </c>
      <c r="AP2442" s="58">
        <f t="shared" si="460"/>
        <v>67</v>
      </c>
      <c r="AQ2442" s="58">
        <f t="shared" si="461"/>
        <v>16.75</v>
      </c>
      <c r="AR2442" s="41">
        <v>10</v>
      </c>
      <c r="AS2442" s="41">
        <v>11</v>
      </c>
      <c r="AT2442" s="41">
        <v>5</v>
      </c>
      <c r="AU2442" s="41">
        <v>19</v>
      </c>
      <c r="AV2442" s="59">
        <f t="shared" si="462"/>
        <v>45</v>
      </c>
      <c r="AW2442" s="59">
        <f t="shared" si="463"/>
        <v>11.25</v>
      </c>
      <c r="AX2442" s="41">
        <v>13</v>
      </c>
      <c r="AY2442" s="41">
        <v>8</v>
      </c>
      <c r="AZ2442" s="41">
        <v>29</v>
      </c>
      <c r="BA2442" s="41">
        <v>14</v>
      </c>
      <c r="BB2442" s="60">
        <f t="shared" si="464"/>
        <v>64</v>
      </c>
      <c r="BC2442" s="60">
        <f t="shared" si="465"/>
        <v>16</v>
      </c>
      <c r="BD2442" s="41">
        <f t="shared" si="466"/>
        <v>296</v>
      </c>
      <c r="BE2442" s="41">
        <f t="shared" si="467"/>
        <v>1.4438277825634381E-2</v>
      </c>
    </row>
    <row r="2443" spans="1:57" x14ac:dyDescent="0.25">
      <c r="A2443" s="41" t="s">
        <v>11963</v>
      </c>
      <c r="B2443" s="41" t="s">
        <v>11020</v>
      </c>
      <c r="C2443" s="41">
        <v>1</v>
      </c>
      <c r="D2443" s="41">
        <v>0</v>
      </c>
      <c r="E2443" s="41" t="s">
        <v>11964</v>
      </c>
      <c r="F2443" s="41">
        <v>100</v>
      </c>
      <c r="G2443" s="41">
        <v>100</v>
      </c>
      <c r="H2443" s="41" t="s">
        <v>1552</v>
      </c>
      <c r="I2443" s="41" t="s">
        <v>11022</v>
      </c>
      <c r="J2443" s="41" t="s">
        <v>11022</v>
      </c>
      <c r="K2443" s="41" t="s">
        <v>762</v>
      </c>
      <c r="L2443" s="41" t="s">
        <v>762</v>
      </c>
      <c r="M2443" s="41" t="s">
        <v>762</v>
      </c>
      <c r="N2443" s="41" t="s">
        <v>762</v>
      </c>
      <c r="O2443" s="41" t="s">
        <v>762</v>
      </c>
      <c r="P2443" s="41" t="s">
        <v>11022</v>
      </c>
      <c r="Q2443" s="41" t="s">
        <v>11022</v>
      </c>
      <c r="R2443" s="41" t="s">
        <v>11022</v>
      </c>
      <c r="S2443" s="41" t="s">
        <v>11022</v>
      </c>
      <c r="T2443" s="41" t="s">
        <v>11022</v>
      </c>
      <c r="U2443" s="41" t="s">
        <v>11022</v>
      </c>
      <c r="V2443" s="41" t="s">
        <v>11022</v>
      </c>
      <c r="W2443" s="41" t="s">
        <v>11964</v>
      </c>
      <c r="X2443" s="41" t="s">
        <v>11965</v>
      </c>
      <c r="Y2443" s="41" t="s">
        <v>11965</v>
      </c>
      <c r="Z2443" s="41">
        <v>233</v>
      </c>
      <c r="AA2443" s="41">
        <v>102</v>
      </c>
      <c r="AB2443" s="41">
        <v>47</v>
      </c>
      <c r="AC2443" s="41">
        <v>458</v>
      </c>
      <c r="AD2443" s="56">
        <f t="shared" si="456"/>
        <v>840</v>
      </c>
      <c r="AE2443" s="56">
        <f t="shared" si="457"/>
        <v>210</v>
      </c>
      <c r="AF2443" s="41">
        <v>47</v>
      </c>
      <c r="AG2443" s="41">
        <v>37</v>
      </c>
      <c r="AH2443" s="41">
        <v>21</v>
      </c>
      <c r="AI2443" s="41">
        <v>21</v>
      </c>
      <c r="AJ2443" s="57">
        <f t="shared" si="458"/>
        <v>126</v>
      </c>
      <c r="AK2443" s="57">
        <f t="shared" si="459"/>
        <v>31.5</v>
      </c>
      <c r="AL2443" s="41">
        <v>21</v>
      </c>
      <c r="AM2443" s="41">
        <v>34</v>
      </c>
      <c r="AN2443" s="41">
        <v>20</v>
      </c>
      <c r="AO2443" s="41">
        <v>12</v>
      </c>
      <c r="AP2443" s="58">
        <f t="shared" si="460"/>
        <v>87</v>
      </c>
      <c r="AQ2443" s="58">
        <f t="shared" si="461"/>
        <v>21.75</v>
      </c>
      <c r="AR2443" s="41">
        <v>14</v>
      </c>
      <c r="AS2443" s="41">
        <v>25</v>
      </c>
      <c r="AT2443" s="41">
        <v>14</v>
      </c>
      <c r="AU2443" s="41">
        <v>27</v>
      </c>
      <c r="AV2443" s="59">
        <f t="shared" si="462"/>
        <v>80</v>
      </c>
      <c r="AW2443" s="59">
        <f t="shared" si="463"/>
        <v>20</v>
      </c>
      <c r="AX2443" s="41">
        <v>15</v>
      </c>
      <c r="AY2443" s="41">
        <v>5</v>
      </c>
      <c r="AZ2443" s="41">
        <v>17</v>
      </c>
      <c r="BA2443" s="41">
        <v>11</v>
      </c>
      <c r="BB2443" s="60">
        <f t="shared" si="464"/>
        <v>48</v>
      </c>
      <c r="BC2443" s="60">
        <f t="shared" si="465"/>
        <v>12</v>
      </c>
      <c r="BD2443" s="41">
        <f t="shared" si="466"/>
        <v>1181</v>
      </c>
      <c r="BE2443" s="41">
        <f t="shared" si="467"/>
        <v>5.7606777405656104E-2</v>
      </c>
    </row>
    <row r="2444" spans="1:57" x14ac:dyDescent="0.25">
      <c r="A2444" s="41" t="s">
        <v>11749</v>
      </c>
      <c r="B2444" s="41" t="s">
        <v>11020</v>
      </c>
      <c r="C2444" s="41">
        <v>1</v>
      </c>
      <c r="D2444" s="41">
        <v>0</v>
      </c>
      <c r="E2444" s="41" t="s">
        <v>11750</v>
      </c>
      <c r="F2444" s="41">
        <v>100</v>
      </c>
      <c r="G2444" s="41">
        <v>100</v>
      </c>
      <c r="H2444" s="41" t="s">
        <v>1552</v>
      </c>
      <c r="I2444" s="41" t="s">
        <v>11022</v>
      </c>
      <c r="J2444" s="41" t="s">
        <v>11022</v>
      </c>
      <c r="K2444" s="41" t="s">
        <v>762</v>
      </c>
      <c r="L2444" s="41" t="s">
        <v>762</v>
      </c>
      <c r="M2444" s="41" t="s">
        <v>762</v>
      </c>
      <c r="N2444" s="41" t="s">
        <v>762</v>
      </c>
      <c r="O2444" s="41" t="s">
        <v>762</v>
      </c>
      <c r="P2444" s="41" t="s">
        <v>11022</v>
      </c>
      <c r="Q2444" s="41" t="s">
        <v>11022</v>
      </c>
      <c r="R2444" s="41" t="s">
        <v>11022</v>
      </c>
      <c r="S2444" s="41" t="s">
        <v>11022</v>
      </c>
      <c r="T2444" s="41" t="s">
        <v>11022</v>
      </c>
      <c r="U2444" s="41" t="s">
        <v>11022</v>
      </c>
      <c r="V2444" s="41" t="s">
        <v>11022</v>
      </c>
      <c r="W2444" s="41" t="s">
        <v>11751</v>
      </c>
      <c r="X2444" s="41" t="s">
        <v>11752</v>
      </c>
      <c r="Y2444" s="41" t="s">
        <v>11752</v>
      </c>
      <c r="Z2444" s="41">
        <v>0</v>
      </c>
      <c r="AA2444" s="41">
        <v>0</v>
      </c>
      <c r="AB2444" s="41">
        <v>1</v>
      </c>
      <c r="AC2444" s="41">
        <v>0</v>
      </c>
      <c r="AD2444" s="56">
        <f t="shared" si="456"/>
        <v>1</v>
      </c>
      <c r="AE2444" s="56">
        <f t="shared" si="457"/>
        <v>0.25</v>
      </c>
      <c r="AF2444" s="41">
        <v>30</v>
      </c>
      <c r="AG2444" s="41">
        <v>25</v>
      </c>
      <c r="AH2444" s="41">
        <v>25</v>
      </c>
      <c r="AI2444" s="41">
        <v>28</v>
      </c>
      <c r="AJ2444" s="57">
        <f t="shared" si="458"/>
        <v>108</v>
      </c>
      <c r="AK2444" s="57">
        <f t="shared" si="459"/>
        <v>27</v>
      </c>
      <c r="AL2444" s="41">
        <v>34</v>
      </c>
      <c r="AM2444" s="41">
        <v>27</v>
      </c>
      <c r="AN2444" s="41">
        <v>34</v>
      </c>
      <c r="AO2444" s="41">
        <v>44</v>
      </c>
      <c r="AP2444" s="58">
        <f t="shared" si="460"/>
        <v>139</v>
      </c>
      <c r="AQ2444" s="58">
        <f t="shared" si="461"/>
        <v>34.75</v>
      </c>
      <c r="AR2444" s="41">
        <v>8</v>
      </c>
      <c r="AS2444" s="41">
        <v>13</v>
      </c>
      <c r="AT2444" s="41">
        <v>5</v>
      </c>
      <c r="AU2444" s="41">
        <v>13</v>
      </c>
      <c r="AV2444" s="59">
        <f t="shared" si="462"/>
        <v>39</v>
      </c>
      <c r="AW2444" s="59">
        <f t="shared" si="463"/>
        <v>9.75</v>
      </c>
      <c r="AX2444" s="41">
        <v>6</v>
      </c>
      <c r="AY2444" s="41">
        <v>5</v>
      </c>
      <c r="AZ2444" s="41">
        <v>13</v>
      </c>
      <c r="BA2444" s="41">
        <v>3</v>
      </c>
      <c r="BB2444" s="60">
        <f t="shared" si="464"/>
        <v>27</v>
      </c>
      <c r="BC2444" s="60">
        <f t="shared" si="465"/>
        <v>6.75</v>
      </c>
      <c r="BD2444" s="41">
        <f t="shared" si="466"/>
        <v>314</v>
      </c>
      <c r="BE2444" s="41">
        <f t="shared" si="467"/>
        <v>1.5316281206922957E-2</v>
      </c>
    </row>
    <row r="2445" spans="1:57" x14ac:dyDescent="0.25">
      <c r="A2445" s="41" t="s">
        <v>12058</v>
      </c>
      <c r="B2445" s="41" t="s">
        <v>11020</v>
      </c>
      <c r="C2445" s="41">
        <v>1</v>
      </c>
      <c r="D2445" s="41">
        <v>0</v>
      </c>
      <c r="E2445" s="41" t="s">
        <v>12059</v>
      </c>
      <c r="F2445" s="41">
        <v>100</v>
      </c>
      <c r="G2445" s="41">
        <v>100</v>
      </c>
      <c r="H2445" s="41" t="s">
        <v>759</v>
      </c>
      <c r="I2445" s="41" t="s">
        <v>11022</v>
      </c>
      <c r="J2445" s="41" t="s">
        <v>11022</v>
      </c>
      <c r="K2445" s="41" t="s">
        <v>762</v>
      </c>
      <c r="L2445" s="41" t="s">
        <v>762</v>
      </c>
      <c r="M2445" s="41" t="s">
        <v>762</v>
      </c>
      <c r="N2445" s="41" t="s">
        <v>762</v>
      </c>
      <c r="O2445" s="41" t="s">
        <v>762</v>
      </c>
      <c r="P2445" s="41" t="s">
        <v>11022</v>
      </c>
      <c r="Q2445" s="41" t="s">
        <v>11022</v>
      </c>
      <c r="R2445" s="41" t="s">
        <v>11022</v>
      </c>
      <c r="S2445" s="41" t="s">
        <v>11022</v>
      </c>
      <c r="T2445" s="41" t="s">
        <v>11022</v>
      </c>
      <c r="U2445" s="41" t="s">
        <v>11022</v>
      </c>
      <c r="V2445" s="41" t="s">
        <v>11022</v>
      </c>
      <c r="W2445" s="41" t="s">
        <v>12060</v>
      </c>
      <c r="X2445" s="41" t="s">
        <v>12061</v>
      </c>
      <c r="Y2445" s="41" t="s">
        <v>12061</v>
      </c>
      <c r="Z2445" s="41">
        <v>8</v>
      </c>
      <c r="AA2445" s="41">
        <v>13</v>
      </c>
      <c r="AB2445" s="41">
        <v>1</v>
      </c>
      <c r="AC2445" s="41">
        <v>2</v>
      </c>
      <c r="AD2445" s="56">
        <f t="shared" si="456"/>
        <v>24</v>
      </c>
      <c r="AE2445" s="56">
        <f t="shared" si="457"/>
        <v>6</v>
      </c>
      <c r="AF2445" s="41">
        <v>23</v>
      </c>
      <c r="AG2445" s="41">
        <v>18</v>
      </c>
      <c r="AH2445" s="41">
        <v>27</v>
      </c>
      <c r="AI2445" s="41">
        <v>12</v>
      </c>
      <c r="AJ2445" s="57">
        <f t="shared" si="458"/>
        <v>80</v>
      </c>
      <c r="AK2445" s="57">
        <f t="shared" si="459"/>
        <v>20</v>
      </c>
      <c r="AL2445" s="41">
        <v>15</v>
      </c>
      <c r="AM2445" s="41">
        <v>18</v>
      </c>
      <c r="AN2445" s="41">
        <v>21</v>
      </c>
      <c r="AO2445" s="41">
        <v>7</v>
      </c>
      <c r="AP2445" s="58">
        <f t="shared" si="460"/>
        <v>61</v>
      </c>
      <c r="AQ2445" s="58">
        <f t="shared" si="461"/>
        <v>15.25</v>
      </c>
      <c r="AR2445" s="41">
        <v>3</v>
      </c>
      <c r="AS2445" s="41">
        <v>9</v>
      </c>
      <c r="AT2445" s="41">
        <v>9</v>
      </c>
      <c r="AU2445" s="41">
        <v>6</v>
      </c>
      <c r="AV2445" s="59">
        <f t="shared" si="462"/>
        <v>27</v>
      </c>
      <c r="AW2445" s="59">
        <f t="shared" si="463"/>
        <v>6.75</v>
      </c>
      <c r="AX2445" s="41">
        <v>10</v>
      </c>
      <c r="AY2445" s="41">
        <v>4</v>
      </c>
      <c r="AZ2445" s="41">
        <v>9</v>
      </c>
      <c r="BA2445" s="41">
        <v>4</v>
      </c>
      <c r="BB2445" s="60">
        <f t="shared" si="464"/>
        <v>27</v>
      </c>
      <c r="BC2445" s="60">
        <f t="shared" si="465"/>
        <v>6.75</v>
      </c>
      <c r="BD2445" s="41">
        <f t="shared" si="466"/>
        <v>219</v>
      </c>
      <c r="BE2445" s="41">
        <f t="shared" si="467"/>
        <v>1.0682374472344358E-2</v>
      </c>
    </row>
    <row r="2446" spans="1:57" x14ac:dyDescent="0.25">
      <c r="A2446" s="41" t="s">
        <v>12977</v>
      </c>
      <c r="B2446" s="41" t="s">
        <v>11020</v>
      </c>
      <c r="C2446" s="41">
        <v>1</v>
      </c>
      <c r="D2446" s="41">
        <v>0</v>
      </c>
      <c r="E2446" s="41" t="s">
        <v>12978</v>
      </c>
      <c r="F2446" s="41">
        <v>100</v>
      </c>
      <c r="G2446" s="41">
        <v>100</v>
      </c>
      <c r="H2446" s="41" t="s">
        <v>1552</v>
      </c>
      <c r="I2446" s="41" t="s">
        <v>11022</v>
      </c>
      <c r="J2446" s="41" t="s">
        <v>11022</v>
      </c>
      <c r="K2446" s="41" t="s">
        <v>762</v>
      </c>
      <c r="L2446" s="41" t="s">
        <v>762</v>
      </c>
      <c r="M2446" s="41" t="s">
        <v>762</v>
      </c>
      <c r="N2446" s="41" t="s">
        <v>762</v>
      </c>
      <c r="O2446" s="41" t="s">
        <v>762</v>
      </c>
      <c r="P2446" s="41" t="s">
        <v>11022</v>
      </c>
      <c r="Q2446" s="41" t="s">
        <v>11022</v>
      </c>
      <c r="R2446" s="41" t="s">
        <v>11022</v>
      </c>
      <c r="S2446" s="41" t="s">
        <v>11022</v>
      </c>
      <c r="T2446" s="41" t="s">
        <v>11022</v>
      </c>
      <c r="U2446" s="41" t="s">
        <v>11022</v>
      </c>
      <c r="V2446" s="41" t="s">
        <v>11022</v>
      </c>
      <c r="W2446" s="41" t="s">
        <v>12978</v>
      </c>
      <c r="X2446" s="41" t="s">
        <v>12979</v>
      </c>
      <c r="Y2446" s="41" t="s">
        <v>12979</v>
      </c>
      <c r="Z2446" s="41">
        <v>2</v>
      </c>
      <c r="AA2446" s="41">
        <v>0</v>
      </c>
      <c r="AB2446" s="41">
        <v>0</v>
      </c>
      <c r="AC2446" s="41">
        <v>0</v>
      </c>
      <c r="AD2446" s="56">
        <f t="shared" si="456"/>
        <v>2</v>
      </c>
      <c r="AE2446" s="56">
        <f t="shared" si="457"/>
        <v>0.5</v>
      </c>
      <c r="AF2446" s="41">
        <v>160</v>
      </c>
      <c r="AG2446" s="41">
        <v>1</v>
      </c>
      <c r="AH2446" s="41">
        <v>2</v>
      </c>
      <c r="AI2446" s="41">
        <v>18</v>
      </c>
      <c r="AJ2446" s="57">
        <f t="shared" si="458"/>
        <v>181</v>
      </c>
      <c r="AK2446" s="57">
        <f t="shared" si="459"/>
        <v>45.25</v>
      </c>
      <c r="AL2446" s="41">
        <v>3</v>
      </c>
      <c r="AM2446" s="41">
        <v>6</v>
      </c>
      <c r="AN2446" s="41">
        <v>4</v>
      </c>
      <c r="AO2446" s="41">
        <v>2</v>
      </c>
      <c r="AP2446" s="58">
        <f t="shared" si="460"/>
        <v>15</v>
      </c>
      <c r="AQ2446" s="58">
        <f t="shared" si="461"/>
        <v>3.75</v>
      </c>
      <c r="AR2446" s="41">
        <v>1</v>
      </c>
      <c r="AS2446" s="41">
        <v>0</v>
      </c>
      <c r="AT2446" s="41">
        <v>2</v>
      </c>
      <c r="AU2446" s="41">
        <v>6</v>
      </c>
      <c r="AV2446" s="59">
        <f t="shared" si="462"/>
        <v>9</v>
      </c>
      <c r="AW2446" s="59">
        <f t="shared" si="463"/>
        <v>2.25</v>
      </c>
      <c r="AX2446" s="41">
        <v>7</v>
      </c>
      <c r="AY2446" s="41">
        <v>0</v>
      </c>
      <c r="AZ2446" s="41">
        <v>7</v>
      </c>
      <c r="BA2446" s="41">
        <v>3</v>
      </c>
      <c r="BB2446" s="60">
        <f t="shared" si="464"/>
        <v>17</v>
      </c>
      <c r="BC2446" s="60">
        <f t="shared" si="465"/>
        <v>4.25</v>
      </c>
      <c r="BD2446" s="41">
        <f t="shared" si="466"/>
        <v>224</v>
      </c>
      <c r="BE2446" s="41">
        <f t="shared" si="467"/>
        <v>1.0926264300480073E-2</v>
      </c>
    </row>
    <row r="2447" spans="1:57" x14ac:dyDescent="0.25">
      <c r="A2447" s="41" t="s">
        <v>13139</v>
      </c>
      <c r="B2447" s="41" t="s">
        <v>11020</v>
      </c>
      <c r="C2447" s="41">
        <v>1</v>
      </c>
      <c r="D2447" s="41">
        <v>0</v>
      </c>
      <c r="E2447" s="41" t="s">
        <v>13140</v>
      </c>
      <c r="F2447" s="41">
        <v>100</v>
      </c>
      <c r="G2447" s="41">
        <v>100</v>
      </c>
      <c r="H2447" s="41" t="s">
        <v>759</v>
      </c>
      <c r="I2447" s="41" t="s">
        <v>11022</v>
      </c>
      <c r="J2447" s="41" t="s">
        <v>11022</v>
      </c>
      <c r="K2447" s="41" t="s">
        <v>762</v>
      </c>
      <c r="L2447" s="41" t="s">
        <v>762</v>
      </c>
      <c r="M2447" s="41" t="s">
        <v>762</v>
      </c>
      <c r="N2447" s="41" t="s">
        <v>762</v>
      </c>
      <c r="O2447" s="41" t="s">
        <v>762</v>
      </c>
      <c r="P2447" s="41" t="s">
        <v>11022</v>
      </c>
      <c r="Q2447" s="41" t="s">
        <v>11022</v>
      </c>
      <c r="R2447" s="41" t="s">
        <v>11022</v>
      </c>
      <c r="S2447" s="41" t="s">
        <v>11022</v>
      </c>
      <c r="T2447" s="41" t="s">
        <v>11022</v>
      </c>
      <c r="U2447" s="41" t="s">
        <v>11022</v>
      </c>
      <c r="V2447" s="41" t="s">
        <v>11022</v>
      </c>
      <c r="W2447" s="41" t="s">
        <v>13141</v>
      </c>
      <c r="X2447" s="41" t="s">
        <v>13142</v>
      </c>
      <c r="Y2447" s="41" t="s">
        <v>13142</v>
      </c>
      <c r="Z2447" s="41">
        <v>1</v>
      </c>
      <c r="AA2447" s="41">
        <v>0</v>
      </c>
      <c r="AB2447" s="41">
        <v>0</v>
      </c>
      <c r="AC2447" s="41">
        <v>0</v>
      </c>
      <c r="AD2447" s="56">
        <f t="shared" si="456"/>
        <v>1</v>
      </c>
      <c r="AE2447" s="56">
        <f t="shared" si="457"/>
        <v>0.25</v>
      </c>
      <c r="AF2447" s="41">
        <v>5</v>
      </c>
      <c r="AG2447" s="41">
        <v>2</v>
      </c>
      <c r="AH2447" s="41">
        <v>4</v>
      </c>
      <c r="AI2447" s="41">
        <v>4</v>
      </c>
      <c r="AJ2447" s="57">
        <f t="shared" si="458"/>
        <v>15</v>
      </c>
      <c r="AK2447" s="57">
        <f t="shared" si="459"/>
        <v>3.75</v>
      </c>
      <c r="AL2447" s="41">
        <v>21</v>
      </c>
      <c r="AM2447" s="41">
        <v>10</v>
      </c>
      <c r="AN2447" s="41">
        <v>12</v>
      </c>
      <c r="AO2447" s="41">
        <v>12</v>
      </c>
      <c r="AP2447" s="58">
        <f t="shared" si="460"/>
        <v>55</v>
      </c>
      <c r="AQ2447" s="58">
        <f t="shared" si="461"/>
        <v>13.75</v>
      </c>
      <c r="AR2447" s="41">
        <v>24</v>
      </c>
      <c r="AS2447" s="41">
        <v>4</v>
      </c>
      <c r="AT2447" s="41">
        <v>2</v>
      </c>
      <c r="AU2447" s="41">
        <v>7</v>
      </c>
      <c r="AV2447" s="59">
        <f t="shared" si="462"/>
        <v>37</v>
      </c>
      <c r="AW2447" s="59">
        <f t="shared" si="463"/>
        <v>9.25</v>
      </c>
      <c r="AX2447" s="41">
        <v>10</v>
      </c>
      <c r="AY2447" s="41">
        <v>5</v>
      </c>
      <c r="AZ2447" s="41">
        <v>7</v>
      </c>
      <c r="BA2447" s="41">
        <v>2</v>
      </c>
      <c r="BB2447" s="60">
        <f t="shared" si="464"/>
        <v>24</v>
      </c>
      <c r="BC2447" s="60">
        <f t="shared" si="465"/>
        <v>6</v>
      </c>
      <c r="BD2447" s="41">
        <f t="shared" si="466"/>
        <v>132</v>
      </c>
      <c r="BE2447" s="41">
        <f t="shared" si="467"/>
        <v>6.4386914627829004E-3</v>
      </c>
    </row>
    <row r="2448" spans="1:57" x14ac:dyDescent="0.25">
      <c r="A2448" s="41" t="s">
        <v>12813</v>
      </c>
      <c r="B2448" s="41" t="s">
        <v>11020</v>
      </c>
      <c r="C2448" s="41">
        <v>1</v>
      </c>
      <c r="D2448" s="41">
        <v>0</v>
      </c>
      <c r="E2448" s="41" t="s">
        <v>12814</v>
      </c>
      <c r="F2448" s="41">
        <v>100</v>
      </c>
      <c r="G2448" s="41">
        <v>100</v>
      </c>
      <c r="H2448" s="41" t="s">
        <v>759</v>
      </c>
      <c r="I2448" s="41" t="s">
        <v>11022</v>
      </c>
      <c r="J2448" s="41" t="s">
        <v>11022</v>
      </c>
      <c r="K2448" s="41" t="s">
        <v>762</v>
      </c>
      <c r="L2448" s="41" t="s">
        <v>762</v>
      </c>
      <c r="M2448" s="41" t="s">
        <v>762</v>
      </c>
      <c r="N2448" s="41" t="s">
        <v>762</v>
      </c>
      <c r="O2448" s="41" t="s">
        <v>762</v>
      </c>
      <c r="P2448" s="41" t="s">
        <v>11022</v>
      </c>
      <c r="Q2448" s="41" t="s">
        <v>11022</v>
      </c>
      <c r="R2448" s="41" t="s">
        <v>11022</v>
      </c>
      <c r="S2448" s="41" t="s">
        <v>11022</v>
      </c>
      <c r="T2448" s="41" t="s">
        <v>11022</v>
      </c>
      <c r="U2448" s="41" t="s">
        <v>11022</v>
      </c>
      <c r="V2448" s="41" t="s">
        <v>11022</v>
      </c>
      <c r="W2448" s="41" t="s">
        <v>12815</v>
      </c>
      <c r="X2448" s="41" t="s">
        <v>12816</v>
      </c>
      <c r="Y2448" s="41" t="s">
        <v>12816</v>
      </c>
      <c r="Z2448" s="41">
        <v>0</v>
      </c>
      <c r="AA2448" s="41">
        <v>0</v>
      </c>
      <c r="AB2448" s="41">
        <v>0</v>
      </c>
      <c r="AC2448" s="41">
        <v>0</v>
      </c>
      <c r="AD2448" s="56">
        <f t="shared" si="456"/>
        <v>0</v>
      </c>
      <c r="AE2448" s="56">
        <f t="shared" si="457"/>
        <v>0</v>
      </c>
      <c r="AF2448" s="41">
        <v>4</v>
      </c>
      <c r="AG2448" s="41">
        <v>1</v>
      </c>
      <c r="AH2448" s="41">
        <v>2</v>
      </c>
      <c r="AI2448" s="41">
        <v>0</v>
      </c>
      <c r="AJ2448" s="57">
        <f t="shared" si="458"/>
        <v>7</v>
      </c>
      <c r="AK2448" s="57">
        <f t="shared" si="459"/>
        <v>1.75</v>
      </c>
      <c r="AL2448" s="41">
        <v>6</v>
      </c>
      <c r="AM2448" s="41">
        <v>4</v>
      </c>
      <c r="AN2448" s="41">
        <v>13</v>
      </c>
      <c r="AO2448" s="41">
        <v>6</v>
      </c>
      <c r="AP2448" s="58">
        <f t="shared" si="460"/>
        <v>29</v>
      </c>
      <c r="AQ2448" s="58">
        <f t="shared" si="461"/>
        <v>7.25</v>
      </c>
      <c r="AR2448" s="41">
        <v>10</v>
      </c>
      <c r="AS2448" s="41">
        <v>6</v>
      </c>
      <c r="AT2448" s="41">
        <v>21</v>
      </c>
      <c r="AU2448" s="41">
        <v>24</v>
      </c>
      <c r="AV2448" s="59">
        <f t="shared" si="462"/>
        <v>61</v>
      </c>
      <c r="AW2448" s="59">
        <f t="shared" si="463"/>
        <v>15.25</v>
      </c>
      <c r="AX2448" s="41">
        <v>383</v>
      </c>
      <c r="AY2448" s="41">
        <v>168</v>
      </c>
      <c r="AZ2448" s="41">
        <v>274</v>
      </c>
      <c r="BA2448" s="41">
        <v>103</v>
      </c>
      <c r="BB2448" s="60">
        <f t="shared" si="464"/>
        <v>928</v>
      </c>
      <c r="BC2448" s="60">
        <f t="shared" si="465"/>
        <v>232</v>
      </c>
      <c r="BD2448" s="41">
        <f t="shared" si="466"/>
        <v>1025</v>
      </c>
      <c r="BE2448" s="41">
        <f t="shared" si="467"/>
        <v>4.9997414767821755E-2</v>
      </c>
    </row>
    <row r="2449" spans="1:57" x14ac:dyDescent="0.25">
      <c r="A2449" s="41" t="s">
        <v>11574</v>
      </c>
      <c r="B2449" s="41" t="s">
        <v>11020</v>
      </c>
      <c r="C2449" s="41">
        <v>1</v>
      </c>
      <c r="D2449" s="41">
        <v>0</v>
      </c>
      <c r="E2449" s="41" t="s">
        <v>11575</v>
      </c>
      <c r="F2449" s="41">
        <v>100</v>
      </c>
      <c r="G2449" s="41">
        <v>100</v>
      </c>
      <c r="H2449" s="41" t="s">
        <v>1552</v>
      </c>
      <c r="I2449" s="41" t="s">
        <v>11022</v>
      </c>
      <c r="J2449" s="41" t="s">
        <v>11022</v>
      </c>
      <c r="K2449" s="41" t="s">
        <v>762</v>
      </c>
      <c r="L2449" s="41" t="s">
        <v>762</v>
      </c>
      <c r="M2449" s="41" t="s">
        <v>762</v>
      </c>
      <c r="N2449" s="41" t="s">
        <v>762</v>
      </c>
      <c r="O2449" s="41" t="s">
        <v>762</v>
      </c>
      <c r="P2449" s="41" t="s">
        <v>11022</v>
      </c>
      <c r="Q2449" s="41" t="s">
        <v>11022</v>
      </c>
      <c r="R2449" s="41" t="s">
        <v>11022</v>
      </c>
      <c r="S2449" s="41" t="s">
        <v>11022</v>
      </c>
      <c r="T2449" s="41" t="s">
        <v>11022</v>
      </c>
      <c r="U2449" s="41" t="s">
        <v>11022</v>
      </c>
      <c r="V2449" s="41" t="s">
        <v>11022</v>
      </c>
      <c r="W2449" s="41" t="s">
        <v>11575</v>
      </c>
      <c r="X2449" s="41" t="s">
        <v>11576</v>
      </c>
      <c r="Y2449" s="41" t="s">
        <v>11576</v>
      </c>
      <c r="Z2449" s="41">
        <v>4</v>
      </c>
      <c r="AA2449" s="41">
        <v>1</v>
      </c>
      <c r="AB2449" s="41">
        <v>0</v>
      </c>
      <c r="AC2449" s="41">
        <v>0</v>
      </c>
      <c r="AD2449" s="56">
        <f t="shared" si="456"/>
        <v>5</v>
      </c>
      <c r="AE2449" s="56">
        <f t="shared" si="457"/>
        <v>1.25</v>
      </c>
      <c r="AF2449" s="41">
        <v>5</v>
      </c>
      <c r="AG2449" s="41">
        <v>1</v>
      </c>
      <c r="AH2449" s="41">
        <v>8</v>
      </c>
      <c r="AI2449" s="41">
        <v>19</v>
      </c>
      <c r="AJ2449" s="57">
        <f t="shared" si="458"/>
        <v>33</v>
      </c>
      <c r="AK2449" s="57">
        <f t="shared" si="459"/>
        <v>8.25</v>
      </c>
      <c r="AL2449" s="41">
        <v>21</v>
      </c>
      <c r="AM2449" s="41">
        <v>7</v>
      </c>
      <c r="AN2449" s="41">
        <v>18</v>
      </c>
      <c r="AO2449" s="41">
        <v>8</v>
      </c>
      <c r="AP2449" s="58">
        <f t="shared" si="460"/>
        <v>54</v>
      </c>
      <c r="AQ2449" s="58">
        <f t="shared" si="461"/>
        <v>13.5</v>
      </c>
      <c r="AR2449" s="41">
        <v>40</v>
      </c>
      <c r="AS2449" s="41">
        <v>18</v>
      </c>
      <c r="AT2449" s="41">
        <v>39</v>
      </c>
      <c r="AU2449" s="41">
        <v>47</v>
      </c>
      <c r="AV2449" s="59">
        <f t="shared" si="462"/>
        <v>144</v>
      </c>
      <c r="AW2449" s="59">
        <f t="shared" si="463"/>
        <v>36</v>
      </c>
      <c r="AX2449" s="41">
        <v>238</v>
      </c>
      <c r="AY2449" s="41">
        <v>106</v>
      </c>
      <c r="AZ2449" s="41">
        <v>121</v>
      </c>
      <c r="BA2449" s="41">
        <v>89</v>
      </c>
      <c r="BB2449" s="60">
        <f t="shared" si="464"/>
        <v>554</v>
      </c>
      <c r="BC2449" s="60">
        <f t="shared" si="465"/>
        <v>138.5</v>
      </c>
      <c r="BD2449" s="41">
        <f t="shared" si="466"/>
        <v>790</v>
      </c>
      <c r="BE2449" s="41">
        <f t="shared" si="467"/>
        <v>3.8534592845443111E-2</v>
      </c>
    </row>
    <row r="2450" spans="1:57" x14ac:dyDescent="0.25">
      <c r="A2450" s="41" t="s">
        <v>13441</v>
      </c>
      <c r="B2450" s="41" t="s">
        <v>11020</v>
      </c>
      <c r="C2450" s="41">
        <v>1</v>
      </c>
      <c r="D2450" s="41">
        <v>0</v>
      </c>
      <c r="E2450" s="41" t="s">
        <v>13442</v>
      </c>
      <c r="F2450" s="41">
        <v>100</v>
      </c>
      <c r="G2450" s="41">
        <v>100</v>
      </c>
      <c r="H2450" s="41" t="s">
        <v>1552</v>
      </c>
      <c r="I2450" s="41" t="s">
        <v>11022</v>
      </c>
      <c r="J2450" s="41" t="s">
        <v>11022</v>
      </c>
      <c r="K2450" s="41" t="s">
        <v>762</v>
      </c>
      <c r="L2450" s="41" t="s">
        <v>762</v>
      </c>
      <c r="M2450" s="41" t="s">
        <v>762</v>
      </c>
      <c r="N2450" s="41" t="s">
        <v>762</v>
      </c>
      <c r="O2450" s="41" t="s">
        <v>762</v>
      </c>
      <c r="P2450" s="41" t="s">
        <v>11022</v>
      </c>
      <c r="Q2450" s="41" t="s">
        <v>11022</v>
      </c>
      <c r="R2450" s="41" t="s">
        <v>11022</v>
      </c>
      <c r="S2450" s="41" t="s">
        <v>11022</v>
      </c>
      <c r="T2450" s="41" t="s">
        <v>11022</v>
      </c>
      <c r="U2450" s="41" t="s">
        <v>11022</v>
      </c>
      <c r="V2450" s="41" t="s">
        <v>11022</v>
      </c>
      <c r="W2450" s="41" t="s">
        <v>13442</v>
      </c>
      <c r="X2450" s="41" t="s">
        <v>13443</v>
      </c>
      <c r="Y2450" s="41" t="s">
        <v>13443</v>
      </c>
      <c r="Z2450" s="41">
        <v>144</v>
      </c>
      <c r="AA2450" s="41">
        <v>93</v>
      </c>
      <c r="AB2450" s="41">
        <v>125</v>
      </c>
      <c r="AC2450" s="41">
        <v>96</v>
      </c>
      <c r="AD2450" s="56">
        <f t="shared" si="456"/>
        <v>458</v>
      </c>
      <c r="AE2450" s="56">
        <f t="shared" si="457"/>
        <v>114.5</v>
      </c>
      <c r="AF2450" s="41">
        <v>19</v>
      </c>
      <c r="AG2450" s="41">
        <v>7</v>
      </c>
      <c r="AH2450" s="41">
        <v>4</v>
      </c>
      <c r="AI2450" s="41">
        <v>11</v>
      </c>
      <c r="AJ2450" s="57">
        <f t="shared" si="458"/>
        <v>41</v>
      </c>
      <c r="AK2450" s="57">
        <f t="shared" si="459"/>
        <v>10.25</v>
      </c>
      <c r="AL2450" s="41">
        <v>0</v>
      </c>
      <c r="AM2450" s="41">
        <v>3</v>
      </c>
      <c r="AN2450" s="41">
        <v>1</v>
      </c>
      <c r="AO2450" s="41">
        <v>2</v>
      </c>
      <c r="AP2450" s="58">
        <f t="shared" si="460"/>
        <v>6</v>
      </c>
      <c r="AQ2450" s="58">
        <f t="shared" si="461"/>
        <v>1.5</v>
      </c>
      <c r="AR2450" s="41">
        <v>0</v>
      </c>
      <c r="AS2450" s="41">
        <v>0</v>
      </c>
      <c r="AT2450" s="41">
        <v>0</v>
      </c>
      <c r="AU2450" s="41">
        <v>1</v>
      </c>
      <c r="AV2450" s="59">
        <f t="shared" si="462"/>
        <v>1</v>
      </c>
      <c r="AW2450" s="59">
        <f t="shared" si="463"/>
        <v>0.25</v>
      </c>
      <c r="AX2450" s="41">
        <v>0</v>
      </c>
      <c r="AY2450" s="41">
        <v>0</v>
      </c>
      <c r="AZ2450" s="41">
        <v>0</v>
      </c>
      <c r="BA2450" s="41">
        <v>0</v>
      </c>
      <c r="BB2450" s="60">
        <f t="shared" si="464"/>
        <v>0</v>
      </c>
      <c r="BC2450" s="60">
        <f t="shared" si="465"/>
        <v>0</v>
      </c>
      <c r="BD2450" s="41">
        <f t="shared" si="466"/>
        <v>506</v>
      </c>
      <c r="BE2450" s="41">
        <f t="shared" si="467"/>
        <v>2.468165060733445E-2</v>
      </c>
    </row>
    <row r="2451" spans="1:57" x14ac:dyDescent="0.25">
      <c r="A2451" s="41" t="s">
        <v>11129</v>
      </c>
      <c r="B2451" s="41" t="s">
        <v>11020</v>
      </c>
      <c r="C2451" s="41">
        <v>1</v>
      </c>
      <c r="D2451" s="41">
        <v>0</v>
      </c>
      <c r="E2451" s="41" t="s">
        <v>11130</v>
      </c>
      <c r="F2451" s="41">
        <v>100</v>
      </c>
      <c r="G2451" s="41">
        <v>100</v>
      </c>
      <c r="H2451" s="41" t="s">
        <v>1552</v>
      </c>
      <c r="I2451" s="41" t="s">
        <v>11022</v>
      </c>
      <c r="J2451" s="41" t="s">
        <v>11022</v>
      </c>
      <c r="K2451" s="41" t="s">
        <v>762</v>
      </c>
      <c r="L2451" s="41" t="s">
        <v>762</v>
      </c>
      <c r="M2451" s="41" t="s">
        <v>762</v>
      </c>
      <c r="N2451" s="41" t="s">
        <v>762</v>
      </c>
      <c r="O2451" s="41" t="s">
        <v>762</v>
      </c>
      <c r="P2451" s="41" t="s">
        <v>11022</v>
      </c>
      <c r="Q2451" s="41" t="s">
        <v>11022</v>
      </c>
      <c r="R2451" s="41" t="s">
        <v>11022</v>
      </c>
      <c r="S2451" s="41" t="s">
        <v>11022</v>
      </c>
      <c r="T2451" s="41" t="s">
        <v>11022</v>
      </c>
      <c r="U2451" s="41" t="s">
        <v>11022</v>
      </c>
      <c r="V2451" s="41" t="s">
        <v>11022</v>
      </c>
      <c r="W2451" s="41" t="s">
        <v>11131</v>
      </c>
      <c r="X2451" s="41" t="s">
        <v>11132</v>
      </c>
      <c r="Y2451" s="41" t="s">
        <v>11132</v>
      </c>
      <c r="Z2451" s="41">
        <v>19</v>
      </c>
      <c r="AA2451" s="41">
        <v>2</v>
      </c>
      <c r="AB2451" s="41">
        <v>43</v>
      </c>
      <c r="AC2451" s="41">
        <v>14</v>
      </c>
      <c r="AD2451" s="56">
        <f t="shared" si="456"/>
        <v>78</v>
      </c>
      <c r="AE2451" s="56">
        <f t="shared" si="457"/>
        <v>19.5</v>
      </c>
      <c r="AF2451" s="41">
        <v>50</v>
      </c>
      <c r="AG2451" s="41">
        <v>12</v>
      </c>
      <c r="AH2451" s="41">
        <v>31</v>
      </c>
      <c r="AI2451" s="41">
        <v>50</v>
      </c>
      <c r="AJ2451" s="57">
        <f t="shared" si="458"/>
        <v>143</v>
      </c>
      <c r="AK2451" s="57">
        <f t="shared" si="459"/>
        <v>35.75</v>
      </c>
      <c r="AL2451" s="41">
        <v>43</v>
      </c>
      <c r="AM2451" s="41">
        <v>28</v>
      </c>
      <c r="AN2451" s="41">
        <v>37</v>
      </c>
      <c r="AO2451" s="41">
        <v>11</v>
      </c>
      <c r="AP2451" s="58">
        <f t="shared" si="460"/>
        <v>119</v>
      </c>
      <c r="AQ2451" s="58">
        <f t="shared" si="461"/>
        <v>29.75</v>
      </c>
      <c r="AR2451" s="41">
        <v>2</v>
      </c>
      <c r="AS2451" s="41">
        <v>15</v>
      </c>
      <c r="AT2451" s="41">
        <v>20</v>
      </c>
      <c r="AU2451" s="41">
        <v>16</v>
      </c>
      <c r="AV2451" s="59">
        <f t="shared" si="462"/>
        <v>53</v>
      </c>
      <c r="AW2451" s="59">
        <f t="shared" si="463"/>
        <v>13.25</v>
      </c>
      <c r="AX2451" s="41">
        <v>49</v>
      </c>
      <c r="AY2451" s="41">
        <v>29</v>
      </c>
      <c r="AZ2451" s="41">
        <v>39</v>
      </c>
      <c r="BA2451" s="41">
        <v>57</v>
      </c>
      <c r="BB2451" s="60">
        <f t="shared" si="464"/>
        <v>174</v>
      </c>
      <c r="BC2451" s="60">
        <f t="shared" si="465"/>
        <v>43.5</v>
      </c>
      <c r="BD2451" s="41">
        <f t="shared" si="466"/>
        <v>567</v>
      </c>
      <c r="BE2451" s="41">
        <f t="shared" si="467"/>
        <v>2.7657106510590182E-2</v>
      </c>
    </row>
    <row r="2452" spans="1:57" x14ac:dyDescent="0.25">
      <c r="A2452" s="41" t="s">
        <v>12151</v>
      </c>
      <c r="B2452" s="41" t="s">
        <v>11020</v>
      </c>
      <c r="C2452" s="41">
        <v>1</v>
      </c>
      <c r="D2452" s="41">
        <v>0</v>
      </c>
      <c r="E2452" s="41" t="s">
        <v>12152</v>
      </c>
      <c r="F2452" s="41">
        <v>100</v>
      </c>
      <c r="G2452" s="41">
        <v>100</v>
      </c>
      <c r="H2452" s="41" t="s">
        <v>1552</v>
      </c>
      <c r="I2452" s="41" t="s">
        <v>11022</v>
      </c>
      <c r="J2452" s="41" t="s">
        <v>11022</v>
      </c>
      <c r="K2452" s="41" t="s">
        <v>762</v>
      </c>
      <c r="L2452" s="41" t="s">
        <v>762</v>
      </c>
      <c r="M2452" s="41" t="s">
        <v>762</v>
      </c>
      <c r="N2452" s="41" t="s">
        <v>762</v>
      </c>
      <c r="O2452" s="41" t="s">
        <v>762</v>
      </c>
      <c r="P2452" s="41" t="s">
        <v>11022</v>
      </c>
      <c r="Q2452" s="41" t="s">
        <v>11022</v>
      </c>
      <c r="R2452" s="41" t="s">
        <v>11022</v>
      </c>
      <c r="S2452" s="41" t="s">
        <v>11022</v>
      </c>
      <c r="T2452" s="41" t="s">
        <v>11022</v>
      </c>
      <c r="U2452" s="41" t="s">
        <v>11022</v>
      </c>
      <c r="V2452" s="41" t="s">
        <v>11022</v>
      </c>
      <c r="W2452" s="41" t="s">
        <v>12152</v>
      </c>
      <c r="X2452" s="41" t="s">
        <v>12153</v>
      </c>
      <c r="Y2452" s="41" t="s">
        <v>12153</v>
      </c>
      <c r="Z2452" s="41">
        <v>0</v>
      </c>
      <c r="AA2452" s="41">
        <v>2</v>
      </c>
      <c r="AB2452" s="41">
        <v>0</v>
      </c>
      <c r="AC2452" s="41">
        <v>0</v>
      </c>
      <c r="AD2452" s="56">
        <f t="shared" si="456"/>
        <v>2</v>
      </c>
      <c r="AE2452" s="56">
        <f t="shared" si="457"/>
        <v>0.5</v>
      </c>
      <c r="AF2452" s="41">
        <v>7</v>
      </c>
      <c r="AG2452" s="41">
        <v>6</v>
      </c>
      <c r="AH2452" s="41">
        <v>33</v>
      </c>
      <c r="AI2452" s="41">
        <v>6</v>
      </c>
      <c r="AJ2452" s="57">
        <f t="shared" si="458"/>
        <v>52</v>
      </c>
      <c r="AK2452" s="57">
        <f t="shared" si="459"/>
        <v>13</v>
      </c>
      <c r="AL2452" s="41">
        <v>26</v>
      </c>
      <c r="AM2452" s="41">
        <v>13</v>
      </c>
      <c r="AN2452" s="41">
        <v>12</v>
      </c>
      <c r="AO2452" s="41">
        <v>23</v>
      </c>
      <c r="AP2452" s="58">
        <f t="shared" si="460"/>
        <v>74</v>
      </c>
      <c r="AQ2452" s="58">
        <f t="shared" si="461"/>
        <v>18.5</v>
      </c>
      <c r="AR2452" s="41">
        <v>5</v>
      </c>
      <c r="AS2452" s="41">
        <v>5</v>
      </c>
      <c r="AT2452" s="41">
        <v>9</v>
      </c>
      <c r="AU2452" s="41">
        <v>7</v>
      </c>
      <c r="AV2452" s="59">
        <f t="shared" si="462"/>
        <v>26</v>
      </c>
      <c r="AW2452" s="59">
        <f t="shared" si="463"/>
        <v>6.5</v>
      </c>
      <c r="AX2452" s="41">
        <v>11</v>
      </c>
      <c r="AY2452" s="41">
        <v>12</v>
      </c>
      <c r="AZ2452" s="41">
        <v>16</v>
      </c>
      <c r="BA2452" s="41">
        <v>21</v>
      </c>
      <c r="BB2452" s="60">
        <f t="shared" si="464"/>
        <v>60</v>
      </c>
      <c r="BC2452" s="60">
        <f t="shared" si="465"/>
        <v>15</v>
      </c>
      <c r="BD2452" s="41">
        <f t="shared" si="466"/>
        <v>214</v>
      </c>
      <c r="BE2452" s="41">
        <f t="shared" si="467"/>
        <v>1.0438484644208641E-2</v>
      </c>
    </row>
    <row r="2453" spans="1:57" x14ac:dyDescent="0.25">
      <c r="A2453" s="41" t="s">
        <v>13434</v>
      </c>
      <c r="B2453" s="41" t="s">
        <v>11020</v>
      </c>
      <c r="C2453" s="41">
        <v>1</v>
      </c>
      <c r="D2453" s="41">
        <v>0</v>
      </c>
      <c r="E2453" s="41" t="s">
        <v>13435</v>
      </c>
      <c r="F2453" s="41">
        <v>100</v>
      </c>
      <c r="G2453" s="41">
        <v>100</v>
      </c>
      <c r="H2453" s="41" t="s">
        <v>1552</v>
      </c>
      <c r="I2453" s="41" t="s">
        <v>11022</v>
      </c>
      <c r="J2453" s="41" t="s">
        <v>11022</v>
      </c>
      <c r="K2453" s="41" t="s">
        <v>762</v>
      </c>
      <c r="L2453" s="41" t="s">
        <v>762</v>
      </c>
      <c r="M2453" s="41" t="s">
        <v>762</v>
      </c>
      <c r="N2453" s="41" t="s">
        <v>762</v>
      </c>
      <c r="O2453" s="41" t="s">
        <v>762</v>
      </c>
      <c r="P2453" s="41" t="s">
        <v>11022</v>
      </c>
      <c r="Q2453" s="41" t="s">
        <v>11022</v>
      </c>
      <c r="R2453" s="41" t="s">
        <v>11022</v>
      </c>
      <c r="S2453" s="41" t="s">
        <v>11022</v>
      </c>
      <c r="T2453" s="41" t="s">
        <v>11022</v>
      </c>
      <c r="U2453" s="41" t="s">
        <v>11022</v>
      </c>
      <c r="V2453" s="41" t="s">
        <v>11022</v>
      </c>
      <c r="W2453" s="41" t="s">
        <v>13436</v>
      </c>
      <c r="X2453" s="41" t="s">
        <v>13437</v>
      </c>
      <c r="Y2453" s="41" t="s">
        <v>13437</v>
      </c>
      <c r="Z2453" s="41">
        <v>0</v>
      </c>
      <c r="AA2453" s="41">
        <v>0</v>
      </c>
      <c r="AB2453" s="41">
        <v>0</v>
      </c>
      <c r="AC2453" s="41">
        <v>0</v>
      </c>
      <c r="AD2453" s="56">
        <f t="shared" si="456"/>
        <v>0</v>
      </c>
      <c r="AE2453" s="56">
        <f t="shared" si="457"/>
        <v>0</v>
      </c>
      <c r="AF2453" s="41">
        <v>2</v>
      </c>
      <c r="AG2453" s="41">
        <v>9</v>
      </c>
      <c r="AH2453" s="41">
        <v>21</v>
      </c>
      <c r="AI2453" s="41">
        <v>3</v>
      </c>
      <c r="AJ2453" s="57">
        <f t="shared" si="458"/>
        <v>35</v>
      </c>
      <c r="AK2453" s="57">
        <f t="shared" si="459"/>
        <v>8.75</v>
      </c>
      <c r="AL2453" s="41">
        <v>4</v>
      </c>
      <c r="AM2453" s="41">
        <v>2</v>
      </c>
      <c r="AN2453" s="41">
        <v>8</v>
      </c>
      <c r="AO2453" s="41">
        <v>3</v>
      </c>
      <c r="AP2453" s="58">
        <f t="shared" si="460"/>
        <v>17</v>
      </c>
      <c r="AQ2453" s="58">
        <f t="shared" si="461"/>
        <v>4.25</v>
      </c>
      <c r="AR2453" s="41">
        <v>3</v>
      </c>
      <c r="AS2453" s="41">
        <v>0</v>
      </c>
      <c r="AT2453" s="41">
        <v>2</v>
      </c>
      <c r="AU2453" s="41">
        <v>0</v>
      </c>
      <c r="AV2453" s="59">
        <f t="shared" si="462"/>
        <v>5</v>
      </c>
      <c r="AW2453" s="59">
        <f t="shared" si="463"/>
        <v>1.25</v>
      </c>
      <c r="AX2453" s="41">
        <v>1</v>
      </c>
      <c r="AY2453" s="41">
        <v>2</v>
      </c>
      <c r="AZ2453" s="41">
        <v>3</v>
      </c>
      <c r="BA2453" s="41">
        <v>4</v>
      </c>
      <c r="BB2453" s="60">
        <f t="shared" si="464"/>
        <v>10</v>
      </c>
      <c r="BC2453" s="60">
        <f t="shared" si="465"/>
        <v>2.5</v>
      </c>
      <c r="BD2453" s="41">
        <f t="shared" si="466"/>
        <v>67</v>
      </c>
      <c r="BE2453" s="41">
        <f t="shared" si="467"/>
        <v>3.2681236970185934E-3</v>
      </c>
    </row>
    <row r="2454" spans="1:57" x14ac:dyDescent="0.25">
      <c r="A2454" s="41" t="s">
        <v>12789</v>
      </c>
      <c r="B2454" s="41" t="s">
        <v>11020</v>
      </c>
      <c r="C2454" s="41">
        <v>1</v>
      </c>
      <c r="D2454" s="41">
        <v>0</v>
      </c>
      <c r="E2454" s="41" t="s">
        <v>12790</v>
      </c>
      <c r="F2454" s="41">
        <v>100</v>
      </c>
      <c r="G2454" s="41">
        <v>100</v>
      </c>
      <c r="H2454" s="41" t="s">
        <v>1552</v>
      </c>
      <c r="I2454" s="41" t="s">
        <v>11022</v>
      </c>
      <c r="J2454" s="41" t="s">
        <v>11022</v>
      </c>
      <c r="K2454" s="41" t="s">
        <v>762</v>
      </c>
      <c r="L2454" s="41" t="s">
        <v>762</v>
      </c>
      <c r="M2454" s="41" t="s">
        <v>762</v>
      </c>
      <c r="N2454" s="41" t="s">
        <v>762</v>
      </c>
      <c r="O2454" s="41" t="s">
        <v>762</v>
      </c>
      <c r="P2454" s="41" t="s">
        <v>11022</v>
      </c>
      <c r="Q2454" s="41" t="s">
        <v>11022</v>
      </c>
      <c r="R2454" s="41" t="s">
        <v>11022</v>
      </c>
      <c r="S2454" s="41" t="s">
        <v>11022</v>
      </c>
      <c r="T2454" s="41" t="s">
        <v>11022</v>
      </c>
      <c r="U2454" s="41" t="s">
        <v>11022</v>
      </c>
      <c r="V2454" s="41" t="s">
        <v>11022</v>
      </c>
      <c r="W2454" s="41" t="s">
        <v>12790</v>
      </c>
      <c r="X2454" s="41" t="s">
        <v>12791</v>
      </c>
      <c r="Y2454" s="41" t="s">
        <v>12791</v>
      </c>
      <c r="Z2454" s="41">
        <v>18</v>
      </c>
      <c r="AA2454" s="41">
        <v>6</v>
      </c>
      <c r="AB2454" s="41">
        <v>52</v>
      </c>
      <c r="AC2454" s="41">
        <v>18</v>
      </c>
      <c r="AD2454" s="56">
        <f t="shared" si="456"/>
        <v>94</v>
      </c>
      <c r="AE2454" s="56">
        <f t="shared" si="457"/>
        <v>23.5</v>
      </c>
      <c r="AF2454" s="41">
        <v>0</v>
      </c>
      <c r="AG2454" s="41">
        <v>0</v>
      </c>
      <c r="AH2454" s="41">
        <v>0</v>
      </c>
      <c r="AI2454" s="41">
        <v>0</v>
      </c>
      <c r="AJ2454" s="57">
        <f t="shared" si="458"/>
        <v>0</v>
      </c>
      <c r="AK2454" s="57">
        <f t="shared" si="459"/>
        <v>0</v>
      </c>
      <c r="AL2454" s="41">
        <v>0</v>
      </c>
      <c r="AM2454" s="41">
        <v>0</v>
      </c>
      <c r="AN2454" s="41">
        <v>0</v>
      </c>
      <c r="AO2454" s="41">
        <v>0</v>
      </c>
      <c r="AP2454" s="58">
        <f t="shared" si="460"/>
        <v>0</v>
      </c>
      <c r="AQ2454" s="58">
        <f t="shared" si="461"/>
        <v>0</v>
      </c>
      <c r="AR2454" s="41">
        <v>0</v>
      </c>
      <c r="AS2454" s="41">
        <v>0</v>
      </c>
      <c r="AT2454" s="41">
        <v>0</v>
      </c>
      <c r="AU2454" s="41">
        <v>0</v>
      </c>
      <c r="AV2454" s="59">
        <f t="shared" si="462"/>
        <v>0</v>
      </c>
      <c r="AW2454" s="59">
        <f t="shared" si="463"/>
        <v>0</v>
      </c>
      <c r="AX2454" s="41">
        <v>0</v>
      </c>
      <c r="AY2454" s="41">
        <v>0</v>
      </c>
      <c r="AZ2454" s="41">
        <v>0</v>
      </c>
      <c r="BA2454" s="41">
        <v>0</v>
      </c>
      <c r="BB2454" s="60">
        <f t="shared" si="464"/>
        <v>0</v>
      </c>
      <c r="BC2454" s="60">
        <f t="shared" si="465"/>
        <v>0</v>
      </c>
      <c r="BD2454" s="41">
        <f t="shared" si="466"/>
        <v>94</v>
      </c>
      <c r="BE2454" s="41">
        <f t="shared" si="467"/>
        <v>4.5851287689514589E-3</v>
      </c>
    </row>
    <row r="2455" spans="1:57" x14ac:dyDescent="0.25">
      <c r="A2455" s="41" t="s">
        <v>11793</v>
      </c>
      <c r="B2455" s="41" t="s">
        <v>11020</v>
      </c>
      <c r="C2455" s="41">
        <v>1</v>
      </c>
      <c r="D2455" s="41">
        <v>0</v>
      </c>
      <c r="E2455" s="41" t="s">
        <v>11794</v>
      </c>
      <c r="F2455" s="41">
        <v>100</v>
      </c>
      <c r="G2455" s="41">
        <v>100</v>
      </c>
      <c r="H2455" s="41" t="s">
        <v>1552</v>
      </c>
      <c r="I2455" s="41" t="s">
        <v>11022</v>
      </c>
      <c r="J2455" s="41" t="s">
        <v>11022</v>
      </c>
      <c r="K2455" s="41" t="s">
        <v>762</v>
      </c>
      <c r="L2455" s="41" t="s">
        <v>762</v>
      </c>
      <c r="M2455" s="41" t="s">
        <v>762</v>
      </c>
      <c r="N2455" s="41" t="s">
        <v>762</v>
      </c>
      <c r="O2455" s="41" t="s">
        <v>762</v>
      </c>
      <c r="P2455" s="41" t="s">
        <v>11022</v>
      </c>
      <c r="Q2455" s="41" t="s">
        <v>11022</v>
      </c>
      <c r="R2455" s="41" t="s">
        <v>11022</v>
      </c>
      <c r="S2455" s="41" t="s">
        <v>11022</v>
      </c>
      <c r="T2455" s="41" t="s">
        <v>11022</v>
      </c>
      <c r="U2455" s="41" t="s">
        <v>11022</v>
      </c>
      <c r="V2455" s="41" t="s">
        <v>11022</v>
      </c>
      <c r="W2455" s="41" t="s">
        <v>11795</v>
      </c>
      <c r="X2455" s="41" t="s">
        <v>11796</v>
      </c>
      <c r="Y2455" s="41" t="s">
        <v>11796</v>
      </c>
      <c r="Z2455" s="41">
        <v>14</v>
      </c>
      <c r="AA2455" s="41">
        <v>1</v>
      </c>
      <c r="AB2455" s="41">
        <v>1</v>
      </c>
      <c r="AC2455" s="41">
        <v>5</v>
      </c>
      <c r="AD2455" s="56">
        <f t="shared" si="456"/>
        <v>21</v>
      </c>
      <c r="AE2455" s="56">
        <f t="shared" si="457"/>
        <v>5.25</v>
      </c>
      <c r="AF2455" s="41">
        <v>8</v>
      </c>
      <c r="AG2455" s="41">
        <v>1</v>
      </c>
      <c r="AH2455" s="41">
        <v>2</v>
      </c>
      <c r="AI2455" s="41">
        <v>108</v>
      </c>
      <c r="AJ2455" s="57">
        <f t="shared" si="458"/>
        <v>119</v>
      </c>
      <c r="AK2455" s="57">
        <f t="shared" si="459"/>
        <v>29.75</v>
      </c>
      <c r="AL2455" s="41">
        <v>5</v>
      </c>
      <c r="AM2455" s="41">
        <v>1</v>
      </c>
      <c r="AN2455" s="41">
        <v>1</v>
      </c>
      <c r="AO2455" s="41">
        <v>1</v>
      </c>
      <c r="AP2455" s="58">
        <f t="shared" si="460"/>
        <v>8</v>
      </c>
      <c r="AQ2455" s="58">
        <f t="shared" si="461"/>
        <v>2</v>
      </c>
      <c r="AR2455" s="41">
        <v>0</v>
      </c>
      <c r="AS2455" s="41">
        <v>0</v>
      </c>
      <c r="AT2455" s="41">
        <v>3</v>
      </c>
      <c r="AU2455" s="41">
        <v>1</v>
      </c>
      <c r="AV2455" s="59">
        <f t="shared" si="462"/>
        <v>4</v>
      </c>
      <c r="AW2455" s="59">
        <f t="shared" si="463"/>
        <v>1</v>
      </c>
      <c r="AX2455" s="41">
        <v>0</v>
      </c>
      <c r="AY2455" s="41">
        <v>0</v>
      </c>
      <c r="AZ2455" s="41">
        <v>1</v>
      </c>
      <c r="BA2455" s="41">
        <v>0</v>
      </c>
      <c r="BB2455" s="60">
        <f t="shared" si="464"/>
        <v>1</v>
      </c>
      <c r="BC2455" s="60">
        <f t="shared" si="465"/>
        <v>0.25</v>
      </c>
      <c r="BD2455" s="41">
        <f t="shared" si="466"/>
        <v>153</v>
      </c>
      <c r="BE2455" s="41">
        <f t="shared" si="467"/>
        <v>7.4630287409529076E-3</v>
      </c>
    </row>
    <row r="2456" spans="1:57" x14ac:dyDescent="0.25">
      <c r="A2456" s="41" t="s">
        <v>13464</v>
      </c>
      <c r="B2456" s="41" t="s">
        <v>11020</v>
      </c>
      <c r="C2456" s="41">
        <v>1</v>
      </c>
      <c r="D2456" s="41">
        <v>0</v>
      </c>
      <c r="E2456" s="41" t="s">
        <v>13465</v>
      </c>
      <c r="F2456" s="41">
        <v>100</v>
      </c>
      <c r="G2456" s="41">
        <v>100</v>
      </c>
      <c r="H2456" s="41" t="s">
        <v>759</v>
      </c>
      <c r="I2456" s="41" t="s">
        <v>11022</v>
      </c>
      <c r="J2456" s="41" t="s">
        <v>11022</v>
      </c>
      <c r="K2456" s="41" t="s">
        <v>762</v>
      </c>
      <c r="L2456" s="41" t="s">
        <v>762</v>
      </c>
      <c r="M2456" s="41" t="s">
        <v>762</v>
      </c>
      <c r="N2456" s="41" t="s">
        <v>762</v>
      </c>
      <c r="O2456" s="41" t="s">
        <v>762</v>
      </c>
      <c r="P2456" s="41" t="s">
        <v>11022</v>
      </c>
      <c r="Q2456" s="41" t="s">
        <v>11022</v>
      </c>
      <c r="R2456" s="41" t="s">
        <v>11022</v>
      </c>
      <c r="S2456" s="41" t="s">
        <v>11022</v>
      </c>
      <c r="T2456" s="41" t="s">
        <v>11022</v>
      </c>
      <c r="U2456" s="41" t="s">
        <v>11022</v>
      </c>
      <c r="V2456" s="41" t="s">
        <v>11022</v>
      </c>
      <c r="W2456" s="41" t="s">
        <v>13466</v>
      </c>
      <c r="X2456" s="41" t="s">
        <v>13467</v>
      </c>
      <c r="Y2456" s="41" t="s">
        <v>13467</v>
      </c>
      <c r="Z2456" s="41">
        <v>42</v>
      </c>
      <c r="AA2456" s="41">
        <v>9</v>
      </c>
      <c r="AB2456" s="41">
        <v>0</v>
      </c>
      <c r="AC2456" s="41">
        <v>152</v>
      </c>
      <c r="AD2456" s="56">
        <f t="shared" si="456"/>
        <v>203</v>
      </c>
      <c r="AE2456" s="56">
        <f t="shared" si="457"/>
        <v>50.75</v>
      </c>
      <c r="AF2456" s="41">
        <v>9</v>
      </c>
      <c r="AG2456" s="41">
        <v>4</v>
      </c>
      <c r="AH2456" s="41">
        <v>0</v>
      </c>
      <c r="AI2456" s="41">
        <v>1</v>
      </c>
      <c r="AJ2456" s="57">
        <f t="shared" si="458"/>
        <v>14</v>
      </c>
      <c r="AK2456" s="57">
        <f t="shared" si="459"/>
        <v>3.5</v>
      </c>
      <c r="AL2456" s="41">
        <v>1</v>
      </c>
      <c r="AM2456" s="41">
        <v>1</v>
      </c>
      <c r="AN2456" s="41">
        <v>3</v>
      </c>
      <c r="AO2456" s="41">
        <v>0</v>
      </c>
      <c r="AP2456" s="58">
        <f t="shared" si="460"/>
        <v>5</v>
      </c>
      <c r="AQ2456" s="58">
        <f t="shared" si="461"/>
        <v>1.25</v>
      </c>
      <c r="AR2456" s="41">
        <v>0</v>
      </c>
      <c r="AS2456" s="41">
        <v>0</v>
      </c>
      <c r="AT2456" s="41">
        <v>1</v>
      </c>
      <c r="AU2456" s="41">
        <v>0</v>
      </c>
      <c r="AV2456" s="59">
        <f t="shared" si="462"/>
        <v>1</v>
      </c>
      <c r="AW2456" s="59">
        <f t="shared" si="463"/>
        <v>0.25</v>
      </c>
      <c r="AX2456" s="41">
        <v>0</v>
      </c>
      <c r="AY2456" s="41">
        <v>0</v>
      </c>
      <c r="AZ2456" s="41">
        <v>0</v>
      </c>
      <c r="BA2456" s="41">
        <v>0</v>
      </c>
      <c r="BB2456" s="60">
        <f t="shared" si="464"/>
        <v>0</v>
      </c>
      <c r="BC2456" s="60">
        <f t="shared" si="465"/>
        <v>0</v>
      </c>
      <c r="BD2456" s="41">
        <f t="shared" si="466"/>
        <v>223</v>
      </c>
      <c r="BE2456" s="41">
        <f t="shared" si="467"/>
        <v>1.0877486334852929E-2</v>
      </c>
    </row>
    <row r="2457" spans="1:57" x14ac:dyDescent="0.25">
      <c r="A2457" s="41" t="s">
        <v>12345</v>
      </c>
      <c r="B2457" s="41" t="s">
        <v>11020</v>
      </c>
      <c r="C2457" s="41">
        <v>1</v>
      </c>
      <c r="D2457" s="41">
        <v>0</v>
      </c>
      <c r="E2457" s="41" t="s">
        <v>12346</v>
      </c>
      <c r="F2457" s="41">
        <v>100</v>
      </c>
      <c r="G2457" s="41">
        <v>100</v>
      </c>
      <c r="H2457" s="41" t="s">
        <v>1552</v>
      </c>
      <c r="I2457" s="41" t="s">
        <v>11022</v>
      </c>
      <c r="J2457" s="41" t="s">
        <v>11022</v>
      </c>
      <c r="K2457" s="41" t="s">
        <v>762</v>
      </c>
      <c r="L2457" s="41" t="s">
        <v>762</v>
      </c>
      <c r="M2457" s="41" t="s">
        <v>762</v>
      </c>
      <c r="N2457" s="41" t="s">
        <v>762</v>
      </c>
      <c r="O2457" s="41" t="s">
        <v>762</v>
      </c>
      <c r="P2457" s="41" t="s">
        <v>11022</v>
      </c>
      <c r="Q2457" s="41" t="s">
        <v>11022</v>
      </c>
      <c r="R2457" s="41" t="s">
        <v>11022</v>
      </c>
      <c r="S2457" s="41" t="s">
        <v>11022</v>
      </c>
      <c r="T2457" s="41" t="s">
        <v>11022</v>
      </c>
      <c r="U2457" s="41" t="s">
        <v>11022</v>
      </c>
      <c r="V2457" s="41" t="s">
        <v>11022</v>
      </c>
      <c r="W2457" s="41" t="s">
        <v>12347</v>
      </c>
      <c r="X2457" s="41" t="s">
        <v>12348</v>
      </c>
      <c r="Y2457" s="41" t="s">
        <v>12348</v>
      </c>
      <c r="Z2457" s="41">
        <v>0</v>
      </c>
      <c r="AA2457" s="41">
        <v>0</v>
      </c>
      <c r="AB2457" s="41">
        <v>0</v>
      </c>
      <c r="AC2457" s="41">
        <v>0</v>
      </c>
      <c r="AD2457" s="56">
        <f t="shared" si="456"/>
        <v>0</v>
      </c>
      <c r="AE2457" s="56">
        <f t="shared" si="457"/>
        <v>0</v>
      </c>
      <c r="AF2457" s="41">
        <v>3</v>
      </c>
      <c r="AG2457" s="41">
        <v>2</v>
      </c>
      <c r="AH2457" s="41">
        <v>7</v>
      </c>
      <c r="AI2457" s="41">
        <v>5</v>
      </c>
      <c r="AJ2457" s="57">
        <f t="shared" si="458"/>
        <v>17</v>
      </c>
      <c r="AK2457" s="57">
        <f t="shared" si="459"/>
        <v>4.25</v>
      </c>
      <c r="AL2457" s="41">
        <v>7</v>
      </c>
      <c r="AM2457" s="41">
        <v>46</v>
      </c>
      <c r="AN2457" s="41">
        <v>6</v>
      </c>
      <c r="AO2457" s="41">
        <v>25</v>
      </c>
      <c r="AP2457" s="58">
        <f t="shared" si="460"/>
        <v>84</v>
      </c>
      <c r="AQ2457" s="58">
        <f t="shared" si="461"/>
        <v>21</v>
      </c>
      <c r="AR2457" s="41">
        <v>6</v>
      </c>
      <c r="AS2457" s="41">
        <v>3</v>
      </c>
      <c r="AT2457" s="41">
        <v>4</v>
      </c>
      <c r="AU2457" s="41">
        <v>18</v>
      </c>
      <c r="AV2457" s="59">
        <f t="shared" si="462"/>
        <v>31</v>
      </c>
      <c r="AW2457" s="59">
        <f t="shared" si="463"/>
        <v>7.75</v>
      </c>
      <c r="AX2457" s="41">
        <v>14</v>
      </c>
      <c r="AY2457" s="41">
        <v>3</v>
      </c>
      <c r="AZ2457" s="41">
        <v>9</v>
      </c>
      <c r="BA2457" s="41">
        <v>8</v>
      </c>
      <c r="BB2457" s="60">
        <f t="shared" si="464"/>
        <v>34</v>
      </c>
      <c r="BC2457" s="60">
        <f t="shared" si="465"/>
        <v>8.5</v>
      </c>
      <c r="BD2457" s="41">
        <f t="shared" si="466"/>
        <v>166</v>
      </c>
      <c r="BE2457" s="41">
        <f t="shared" si="467"/>
        <v>8.0971422941057691E-3</v>
      </c>
    </row>
    <row r="2458" spans="1:57" x14ac:dyDescent="0.25">
      <c r="A2458" s="41" t="s">
        <v>11355</v>
      </c>
      <c r="B2458" s="41" t="s">
        <v>11020</v>
      </c>
      <c r="C2458" s="41">
        <v>1</v>
      </c>
      <c r="D2458" s="41">
        <v>0</v>
      </c>
      <c r="E2458" s="41" t="s">
        <v>11356</v>
      </c>
      <c r="F2458" s="41">
        <v>100</v>
      </c>
      <c r="G2458" s="41">
        <v>100</v>
      </c>
      <c r="H2458" s="41" t="s">
        <v>1552</v>
      </c>
      <c r="I2458" s="41" t="s">
        <v>11022</v>
      </c>
      <c r="J2458" s="41" t="s">
        <v>11022</v>
      </c>
      <c r="K2458" s="41" t="s">
        <v>762</v>
      </c>
      <c r="L2458" s="41" t="s">
        <v>762</v>
      </c>
      <c r="M2458" s="41" t="s">
        <v>762</v>
      </c>
      <c r="N2458" s="41" t="s">
        <v>762</v>
      </c>
      <c r="O2458" s="41" t="s">
        <v>762</v>
      </c>
      <c r="P2458" s="41" t="s">
        <v>11022</v>
      </c>
      <c r="Q2458" s="41" t="s">
        <v>11022</v>
      </c>
      <c r="R2458" s="41" t="s">
        <v>11022</v>
      </c>
      <c r="S2458" s="41" t="s">
        <v>11022</v>
      </c>
      <c r="T2458" s="41" t="s">
        <v>11022</v>
      </c>
      <c r="U2458" s="41" t="s">
        <v>11022</v>
      </c>
      <c r="V2458" s="41" t="s">
        <v>11022</v>
      </c>
      <c r="W2458" s="41" t="s">
        <v>11356</v>
      </c>
      <c r="X2458" s="41" t="s">
        <v>11357</v>
      </c>
      <c r="Y2458" s="41" t="s">
        <v>11357</v>
      </c>
      <c r="Z2458" s="41">
        <v>5</v>
      </c>
      <c r="AA2458" s="41">
        <v>4</v>
      </c>
      <c r="AB2458" s="41">
        <v>4</v>
      </c>
      <c r="AC2458" s="41">
        <v>16</v>
      </c>
      <c r="AD2458" s="56">
        <f t="shared" si="456"/>
        <v>29</v>
      </c>
      <c r="AE2458" s="56">
        <f t="shared" si="457"/>
        <v>7.25</v>
      </c>
      <c r="AF2458" s="41">
        <v>13</v>
      </c>
      <c r="AG2458" s="41">
        <v>1</v>
      </c>
      <c r="AH2458" s="41">
        <v>3</v>
      </c>
      <c r="AI2458" s="41">
        <v>2</v>
      </c>
      <c r="AJ2458" s="57">
        <f t="shared" si="458"/>
        <v>19</v>
      </c>
      <c r="AK2458" s="57">
        <f t="shared" si="459"/>
        <v>4.75</v>
      </c>
      <c r="AL2458" s="41">
        <v>8</v>
      </c>
      <c r="AM2458" s="41">
        <v>24</v>
      </c>
      <c r="AN2458" s="41">
        <v>10</v>
      </c>
      <c r="AO2458" s="41">
        <v>5</v>
      </c>
      <c r="AP2458" s="58">
        <f t="shared" si="460"/>
        <v>47</v>
      </c>
      <c r="AQ2458" s="58">
        <f t="shared" si="461"/>
        <v>11.75</v>
      </c>
      <c r="AR2458" s="41">
        <v>19</v>
      </c>
      <c r="AS2458" s="41">
        <v>26</v>
      </c>
      <c r="AT2458" s="41">
        <v>32</v>
      </c>
      <c r="AU2458" s="41">
        <v>51</v>
      </c>
      <c r="AV2458" s="59">
        <f t="shared" si="462"/>
        <v>128</v>
      </c>
      <c r="AW2458" s="59">
        <f t="shared" si="463"/>
        <v>32</v>
      </c>
      <c r="AX2458" s="41">
        <v>111</v>
      </c>
      <c r="AY2458" s="41">
        <v>88</v>
      </c>
      <c r="AZ2458" s="41">
        <v>61</v>
      </c>
      <c r="BA2458" s="41">
        <v>86</v>
      </c>
      <c r="BB2458" s="60">
        <f t="shared" si="464"/>
        <v>346</v>
      </c>
      <c r="BC2458" s="60">
        <f t="shared" si="465"/>
        <v>86.5</v>
      </c>
      <c r="BD2458" s="41">
        <f t="shared" si="466"/>
        <v>569</v>
      </c>
      <c r="BE2458" s="41">
        <f t="shared" si="467"/>
        <v>2.7754662441844474E-2</v>
      </c>
    </row>
    <row r="2459" spans="1:57" x14ac:dyDescent="0.25">
      <c r="A2459" s="41" t="s">
        <v>12256</v>
      </c>
      <c r="B2459" s="41" t="s">
        <v>11020</v>
      </c>
      <c r="C2459" s="41">
        <v>1</v>
      </c>
      <c r="D2459" s="41">
        <v>0</v>
      </c>
      <c r="E2459" s="41" t="s">
        <v>12257</v>
      </c>
      <c r="F2459" s="41">
        <v>100</v>
      </c>
      <c r="G2459" s="41">
        <v>100</v>
      </c>
      <c r="H2459" s="41" t="s">
        <v>1552</v>
      </c>
      <c r="I2459" s="41" t="s">
        <v>11022</v>
      </c>
      <c r="J2459" s="41" t="s">
        <v>11022</v>
      </c>
      <c r="K2459" s="41" t="s">
        <v>762</v>
      </c>
      <c r="L2459" s="41" t="s">
        <v>762</v>
      </c>
      <c r="M2459" s="41" t="s">
        <v>762</v>
      </c>
      <c r="N2459" s="41" t="s">
        <v>762</v>
      </c>
      <c r="O2459" s="41" t="s">
        <v>762</v>
      </c>
      <c r="P2459" s="41" t="s">
        <v>11022</v>
      </c>
      <c r="Q2459" s="41" t="s">
        <v>11022</v>
      </c>
      <c r="R2459" s="41" t="s">
        <v>11022</v>
      </c>
      <c r="S2459" s="41" t="s">
        <v>11022</v>
      </c>
      <c r="T2459" s="41" t="s">
        <v>11022</v>
      </c>
      <c r="U2459" s="41" t="s">
        <v>11022</v>
      </c>
      <c r="V2459" s="41" t="s">
        <v>11022</v>
      </c>
      <c r="W2459" s="41" t="s">
        <v>12257</v>
      </c>
      <c r="X2459" s="41" t="s">
        <v>12258</v>
      </c>
      <c r="Y2459" s="41" t="s">
        <v>12258</v>
      </c>
      <c r="Z2459" s="41">
        <v>8</v>
      </c>
      <c r="AA2459" s="41">
        <v>8</v>
      </c>
      <c r="AB2459" s="41">
        <v>0</v>
      </c>
      <c r="AC2459" s="41">
        <v>19</v>
      </c>
      <c r="AD2459" s="56">
        <f t="shared" si="456"/>
        <v>35</v>
      </c>
      <c r="AE2459" s="56">
        <f t="shared" si="457"/>
        <v>8.75</v>
      </c>
      <c r="AF2459" s="41">
        <v>1</v>
      </c>
      <c r="AG2459" s="41">
        <v>4</v>
      </c>
      <c r="AH2459" s="41">
        <v>0</v>
      </c>
      <c r="AI2459" s="41">
        <v>5</v>
      </c>
      <c r="AJ2459" s="57">
        <f t="shared" si="458"/>
        <v>10</v>
      </c>
      <c r="AK2459" s="57">
        <f t="shared" si="459"/>
        <v>2.5</v>
      </c>
      <c r="AL2459" s="41">
        <v>0</v>
      </c>
      <c r="AM2459" s="41">
        <v>0</v>
      </c>
      <c r="AN2459" s="41">
        <v>0</v>
      </c>
      <c r="AO2459" s="41">
        <v>0</v>
      </c>
      <c r="AP2459" s="58">
        <f t="shared" si="460"/>
        <v>0</v>
      </c>
      <c r="AQ2459" s="58">
        <f t="shared" si="461"/>
        <v>0</v>
      </c>
      <c r="AR2459" s="41">
        <v>0</v>
      </c>
      <c r="AS2459" s="41">
        <v>0</v>
      </c>
      <c r="AT2459" s="41">
        <v>0</v>
      </c>
      <c r="AU2459" s="41">
        <v>0</v>
      </c>
      <c r="AV2459" s="59">
        <f t="shared" si="462"/>
        <v>0</v>
      </c>
      <c r="AW2459" s="59">
        <f t="shared" si="463"/>
        <v>0</v>
      </c>
      <c r="AX2459" s="41">
        <v>0</v>
      </c>
      <c r="AY2459" s="41">
        <v>0</v>
      </c>
      <c r="AZ2459" s="41">
        <v>0</v>
      </c>
      <c r="BA2459" s="41">
        <v>0</v>
      </c>
      <c r="BB2459" s="60">
        <f t="shared" si="464"/>
        <v>0</v>
      </c>
      <c r="BC2459" s="60">
        <f t="shared" si="465"/>
        <v>0</v>
      </c>
      <c r="BD2459" s="41">
        <f t="shared" si="466"/>
        <v>45</v>
      </c>
      <c r="BE2459" s="41">
        <f t="shared" si="467"/>
        <v>2.195008453221443E-3</v>
      </c>
    </row>
    <row r="2460" spans="1:57" x14ac:dyDescent="0.25">
      <c r="A2460" s="41" t="s">
        <v>13676</v>
      </c>
      <c r="B2460" s="41" t="s">
        <v>11020</v>
      </c>
      <c r="C2460" s="41">
        <v>1</v>
      </c>
      <c r="D2460" s="41">
        <v>0</v>
      </c>
      <c r="E2460" s="41" t="s">
        <v>13677</v>
      </c>
      <c r="F2460" s="41">
        <v>100</v>
      </c>
      <c r="G2460" s="41">
        <v>100</v>
      </c>
      <c r="H2460" s="41" t="s">
        <v>759</v>
      </c>
      <c r="I2460" s="41" t="s">
        <v>11022</v>
      </c>
      <c r="J2460" s="41" t="s">
        <v>11022</v>
      </c>
      <c r="K2460" s="41" t="s">
        <v>762</v>
      </c>
      <c r="L2460" s="41" t="s">
        <v>762</v>
      </c>
      <c r="M2460" s="41" t="s">
        <v>762</v>
      </c>
      <c r="N2460" s="41" t="s">
        <v>762</v>
      </c>
      <c r="O2460" s="41" t="s">
        <v>762</v>
      </c>
      <c r="P2460" s="41" t="s">
        <v>11022</v>
      </c>
      <c r="Q2460" s="41" t="s">
        <v>11022</v>
      </c>
      <c r="R2460" s="41" t="s">
        <v>11022</v>
      </c>
      <c r="S2460" s="41" t="s">
        <v>11022</v>
      </c>
      <c r="T2460" s="41" t="s">
        <v>11022</v>
      </c>
      <c r="U2460" s="41" t="s">
        <v>11022</v>
      </c>
      <c r="V2460" s="41" t="s">
        <v>11022</v>
      </c>
      <c r="W2460" s="41" t="s">
        <v>13678</v>
      </c>
      <c r="X2460" s="41" t="s">
        <v>13679</v>
      </c>
      <c r="Y2460" s="41" t="s">
        <v>13679</v>
      </c>
      <c r="Z2460" s="41">
        <v>188</v>
      </c>
      <c r="AA2460" s="41">
        <v>42</v>
      </c>
      <c r="AB2460" s="41">
        <v>160</v>
      </c>
      <c r="AC2460" s="41">
        <v>110</v>
      </c>
      <c r="AD2460" s="56">
        <f t="shared" si="456"/>
        <v>500</v>
      </c>
      <c r="AE2460" s="56">
        <f t="shared" si="457"/>
        <v>125</v>
      </c>
      <c r="AF2460" s="41">
        <v>11</v>
      </c>
      <c r="AG2460" s="41">
        <v>5</v>
      </c>
      <c r="AH2460" s="41">
        <v>0</v>
      </c>
      <c r="AI2460" s="41">
        <v>1</v>
      </c>
      <c r="AJ2460" s="57">
        <f t="shared" si="458"/>
        <v>17</v>
      </c>
      <c r="AK2460" s="57">
        <f t="shared" si="459"/>
        <v>4.25</v>
      </c>
      <c r="AL2460" s="41">
        <v>1</v>
      </c>
      <c r="AM2460" s="41">
        <v>0</v>
      </c>
      <c r="AN2460" s="41">
        <v>1</v>
      </c>
      <c r="AO2460" s="41">
        <v>1</v>
      </c>
      <c r="AP2460" s="58">
        <f t="shared" si="460"/>
        <v>3</v>
      </c>
      <c r="AQ2460" s="58">
        <f t="shared" si="461"/>
        <v>0.75</v>
      </c>
      <c r="AR2460" s="41">
        <v>0</v>
      </c>
      <c r="AS2460" s="41">
        <v>0</v>
      </c>
      <c r="AT2460" s="41">
        <v>3</v>
      </c>
      <c r="AU2460" s="41">
        <v>0</v>
      </c>
      <c r="AV2460" s="59">
        <f t="shared" si="462"/>
        <v>3</v>
      </c>
      <c r="AW2460" s="59">
        <f t="shared" si="463"/>
        <v>0.75</v>
      </c>
      <c r="AX2460" s="41">
        <v>0</v>
      </c>
      <c r="AY2460" s="41">
        <v>0</v>
      </c>
      <c r="AZ2460" s="41">
        <v>0</v>
      </c>
      <c r="BA2460" s="41">
        <v>0</v>
      </c>
      <c r="BB2460" s="60">
        <f t="shared" si="464"/>
        <v>0</v>
      </c>
      <c r="BC2460" s="60">
        <f t="shared" si="465"/>
        <v>0</v>
      </c>
      <c r="BD2460" s="41">
        <f t="shared" si="466"/>
        <v>523</v>
      </c>
      <c r="BE2460" s="41">
        <f t="shared" si="467"/>
        <v>2.5510876022995885E-2</v>
      </c>
    </row>
    <row r="2461" spans="1:57" x14ac:dyDescent="0.25">
      <c r="A2461" s="41" t="s">
        <v>12876</v>
      </c>
      <c r="B2461" s="41" t="s">
        <v>11020</v>
      </c>
      <c r="C2461" s="41">
        <v>1</v>
      </c>
      <c r="D2461" s="41">
        <v>0</v>
      </c>
      <c r="E2461" s="41" t="s">
        <v>12877</v>
      </c>
      <c r="F2461" s="41">
        <v>100</v>
      </c>
      <c r="G2461" s="41">
        <v>100</v>
      </c>
      <c r="H2461" s="41" t="s">
        <v>1552</v>
      </c>
      <c r="I2461" s="41" t="s">
        <v>11022</v>
      </c>
      <c r="J2461" s="41" t="s">
        <v>11022</v>
      </c>
      <c r="K2461" s="41" t="s">
        <v>762</v>
      </c>
      <c r="L2461" s="41" t="s">
        <v>762</v>
      </c>
      <c r="M2461" s="41" t="s">
        <v>762</v>
      </c>
      <c r="N2461" s="41" t="s">
        <v>762</v>
      </c>
      <c r="O2461" s="41" t="s">
        <v>762</v>
      </c>
      <c r="P2461" s="41" t="s">
        <v>11022</v>
      </c>
      <c r="Q2461" s="41" t="s">
        <v>11022</v>
      </c>
      <c r="R2461" s="41" t="s">
        <v>11022</v>
      </c>
      <c r="S2461" s="41" t="s">
        <v>11022</v>
      </c>
      <c r="T2461" s="41" t="s">
        <v>11022</v>
      </c>
      <c r="U2461" s="41" t="s">
        <v>11022</v>
      </c>
      <c r="V2461" s="41" t="s">
        <v>11022</v>
      </c>
      <c r="W2461" s="41" t="s">
        <v>12878</v>
      </c>
      <c r="X2461" s="41" t="s">
        <v>12879</v>
      </c>
      <c r="Y2461" s="41" t="s">
        <v>12879</v>
      </c>
      <c r="Z2461" s="41">
        <v>0</v>
      </c>
      <c r="AA2461" s="41">
        <v>0</v>
      </c>
      <c r="AB2461" s="41">
        <v>0</v>
      </c>
      <c r="AC2461" s="41">
        <v>0</v>
      </c>
      <c r="AD2461" s="56">
        <f t="shared" si="456"/>
        <v>0</v>
      </c>
      <c r="AE2461" s="56">
        <f t="shared" si="457"/>
        <v>0</v>
      </c>
      <c r="AF2461" s="41">
        <v>0</v>
      </c>
      <c r="AG2461" s="41">
        <v>1</v>
      </c>
      <c r="AH2461" s="41">
        <v>0</v>
      </c>
      <c r="AI2461" s="41">
        <v>2</v>
      </c>
      <c r="AJ2461" s="57">
        <f t="shared" si="458"/>
        <v>3</v>
      </c>
      <c r="AK2461" s="57">
        <f t="shared" si="459"/>
        <v>0.75</v>
      </c>
      <c r="AL2461" s="41">
        <v>0</v>
      </c>
      <c r="AM2461" s="41">
        <v>0</v>
      </c>
      <c r="AN2461" s="41">
        <v>202</v>
      </c>
      <c r="AO2461" s="41">
        <v>1</v>
      </c>
      <c r="AP2461" s="58">
        <f t="shared" si="460"/>
        <v>203</v>
      </c>
      <c r="AQ2461" s="58">
        <f t="shared" si="461"/>
        <v>50.75</v>
      </c>
      <c r="AR2461" s="41">
        <v>0</v>
      </c>
      <c r="AS2461" s="41">
        <v>3</v>
      </c>
      <c r="AT2461" s="41">
        <v>0</v>
      </c>
      <c r="AU2461" s="41">
        <v>0</v>
      </c>
      <c r="AV2461" s="59">
        <f t="shared" si="462"/>
        <v>3</v>
      </c>
      <c r="AW2461" s="59">
        <f t="shared" si="463"/>
        <v>0.75</v>
      </c>
      <c r="AX2461" s="41">
        <v>0</v>
      </c>
      <c r="AY2461" s="41">
        <v>0</v>
      </c>
      <c r="AZ2461" s="41">
        <v>0</v>
      </c>
      <c r="BA2461" s="41">
        <v>0</v>
      </c>
      <c r="BB2461" s="60">
        <f t="shared" si="464"/>
        <v>0</v>
      </c>
      <c r="BC2461" s="60">
        <f t="shared" si="465"/>
        <v>0</v>
      </c>
      <c r="BD2461" s="41">
        <f t="shared" si="466"/>
        <v>209</v>
      </c>
      <c r="BE2461" s="41">
        <f t="shared" si="467"/>
        <v>1.0194594816072926E-2</v>
      </c>
    </row>
    <row r="2462" spans="1:57" x14ac:dyDescent="0.25">
      <c r="A2462" s="41" t="s">
        <v>11688</v>
      </c>
      <c r="B2462" s="41" t="s">
        <v>11020</v>
      </c>
      <c r="C2462" s="41">
        <v>1</v>
      </c>
      <c r="D2462" s="41">
        <v>0</v>
      </c>
      <c r="E2462" s="41" t="s">
        <v>11689</v>
      </c>
      <c r="F2462" s="41">
        <v>100</v>
      </c>
      <c r="G2462" s="41">
        <v>100</v>
      </c>
      <c r="H2462" s="41" t="s">
        <v>1552</v>
      </c>
      <c r="I2462" s="41" t="s">
        <v>11022</v>
      </c>
      <c r="J2462" s="41" t="s">
        <v>11022</v>
      </c>
      <c r="K2462" s="41" t="s">
        <v>762</v>
      </c>
      <c r="L2462" s="41" t="s">
        <v>762</v>
      </c>
      <c r="M2462" s="41" t="s">
        <v>762</v>
      </c>
      <c r="N2462" s="41" t="s">
        <v>762</v>
      </c>
      <c r="O2462" s="41" t="s">
        <v>762</v>
      </c>
      <c r="P2462" s="41" t="s">
        <v>11022</v>
      </c>
      <c r="Q2462" s="41" t="s">
        <v>11022</v>
      </c>
      <c r="R2462" s="41" t="s">
        <v>11022</v>
      </c>
      <c r="S2462" s="41" t="s">
        <v>11022</v>
      </c>
      <c r="T2462" s="41" t="s">
        <v>11022</v>
      </c>
      <c r="U2462" s="41" t="s">
        <v>11022</v>
      </c>
      <c r="V2462" s="41" t="s">
        <v>11022</v>
      </c>
      <c r="W2462" s="41" t="s">
        <v>11689</v>
      </c>
      <c r="X2462" s="41" t="s">
        <v>11690</v>
      </c>
      <c r="Y2462" s="41" t="s">
        <v>11690</v>
      </c>
      <c r="Z2462" s="41">
        <v>3</v>
      </c>
      <c r="AA2462" s="41">
        <v>0</v>
      </c>
      <c r="AB2462" s="41">
        <v>0</v>
      </c>
      <c r="AC2462" s="41">
        <v>0</v>
      </c>
      <c r="AD2462" s="56">
        <f t="shared" si="456"/>
        <v>3</v>
      </c>
      <c r="AE2462" s="56">
        <f t="shared" si="457"/>
        <v>0.75</v>
      </c>
      <c r="AF2462" s="41">
        <v>13</v>
      </c>
      <c r="AG2462" s="41">
        <v>8</v>
      </c>
      <c r="AH2462" s="41">
        <v>40</v>
      </c>
      <c r="AI2462" s="41">
        <v>15</v>
      </c>
      <c r="AJ2462" s="57">
        <f t="shared" si="458"/>
        <v>76</v>
      </c>
      <c r="AK2462" s="57">
        <f t="shared" si="459"/>
        <v>19</v>
      </c>
      <c r="AL2462" s="41">
        <v>11</v>
      </c>
      <c r="AM2462" s="41">
        <v>14</v>
      </c>
      <c r="AN2462" s="41">
        <v>25</v>
      </c>
      <c r="AO2462" s="41">
        <v>4</v>
      </c>
      <c r="AP2462" s="58">
        <f t="shared" si="460"/>
        <v>54</v>
      </c>
      <c r="AQ2462" s="58">
        <f t="shared" si="461"/>
        <v>13.5</v>
      </c>
      <c r="AR2462" s="41">
        <v>15</v>
      </c>
      <c r="AS2462" s="41">
        <v>27</v>
      </c>
      <c r="AT2462" s="41">
        <v>14</v>
      </c>
      <c r="AU2462" s="41">
        <v>18</v>
      </c>
      <c r="AV2462" s="59">
        <f t="shared" si="462"/>
        <v>74</v>
      </c>
      <c r="AW2462" s="59">
        <f t="shared" si="463"/>
        <v>18.5</v>
      </c>
      <c r="AX2462" s="41">
        <v>14</v>
      </c>
      <c r="AY2462" s="41">
        <v>9</v>
      </c>
      <c r="AZ2462" s="41">
        <v>9</v>
      </c>
      <c r="BA2462" s="41">
        <v>8</v>
      </c>
      <c r="BB2462" s="60">
        <f t="shared" si="464"/>
        <v>40</v>
      </c>
      <c r="BC2462" s="60">
        <f t="shared" si="465"/>
        <v>10</v>
      </c>
      <c r="BD2462" s="41">
        <f t="shared" si="466"/>
        <v>247</v>
      </c>
      <c r="BE2462" s="41">
        <f t="shared" si="467"/>
        <v>1.2048157509904366E-2</v>
      </c>
    </row>
    <row r="2463" spans="1:57" x14ac:dyDescent="0.25">
      <c r="A2463" s="41" t="s">
        <v>11695</v>
      </c>
      <c r="B2463" s="41" t="s">
        <v>11020</v>
      </c>
      <c r="C2463" s="41">
        <v>1</v>
      </c>
      <c r="D2463" s="41">
        <v>0</v>
      </c>
      <c r="E2463" s="41" t="s">
        <v>11696</v>
      </c>
      <c r="F2463" s="41">
        <v>100</v>
      </c>
      <c r="G2463" s="41">
        <v>100</v>
      </c>
      <c r="H2463" s="41" t="s">
        <v>1552</v>
      </c>
      <c r="I2463" s="41" t="s">
        <v>11022</v>
      </c>
      <c r="J2463" s="41" t="s">
        <v>11022</v>
      </c>
      <c r="K2463" s="41" t="s">
        <v>762</v>
      </c>
      <c r="L2463" s="41" t="s">
        <v>762</v>
      </c>
      <c r="M2463" s="41" t="s">
        <v>762</v>
      </c>
      <c r="N2463" s="41" t="s">
        <v>762</v>
      </c>
      <c r="O2463" s="41" t="s">
        <v>762</v>
      </c>
      <c r="P2463" s="41" t="s">
        <v>11022</v>
      </c>
      <c r="Q2463" s="41" t="s">
        <v>11022</v>
      </c>
      <c r="R2463" s="41" t="s">
        <v>11022</v>
      </c>
      <c r="S2463" s="41" t="s">
        <v>11022</v>
      </c>
      <c r="T2463" s="41" t="s">
        <v>11022</v>
      </c>
      <c r="U2463" s="41" t="s">
        <v>11022</v>
      </c>
      <c r="V2463" s="41" t="s">
        <v>11022</v>
      </c>
      <c r="W2463" s="41" t="s">
        <v>11697</v>
      </c>
      <c r="X2463" s="41" t="s">
        <v>11698</v>
      </c>
      <c r="Y2463" s="41" t="s">
        <v>11698</v>
      </c>
      <c r="Z2463" s="41">
        <v>162</v>
      </c>
      <c r="AA2463" s="41">
        <v>38</v>
      </c>
      <c r="AB2463" s="41">
        <v>320</v>
      </c>
      <c r="AC2463" s="41">
        <v>222</v>
      </c>
      <c r="AD2463" s="56">
        <f t="shared" si="456"/>
        <v>742</v>
      </c>
      <c r="AE2463" s="56">
        <f t="shared" si="457"/>
        <v>185.5</v>
      </c>
      <c r="AF2463" s="41">
        <v>129</v>
      </c>
      <c r="AG2463" s="41">
        <v>108</v>
      </c>
      <c r="AH2463" s="41">
        <v>171</v>
      </c>
      <c r="AI2463" s="41">
        <v>317</v>
      </c>
      <c r="AJ2463" s="57">
        <f t="shared" si="458"/>
        <v>725</v>
      </c>
      <c r="AK2463" s="57">
        <f t="shared" si="459"/>
        <v>181.25</v>
      </c>
      <c r="AL2463" s="41">
        <v>108</v>
      </c>
      <c r="AM2463" s="41">
        <v>81</v>
      </c>
      <c r="AN2463" s="41">
        <v>99</v>
      </c>
      <c r="AO2463" s="41">
        <v>47</v>
      </c>
      <c r="AP2463" s="58">
        <f t="shared" si="460"/>
        <v>335</v>
      </c>
      <c r="AQ2463" s="58">
        <f t="shared" si="461"/>
        <v>83.75</v>
      </c>
      <c r="AR2463" s="41">
        <v>35</v>
      </c>
      <c r="AS2463" s="41">
        <v>72</v>
      </c>
      <c r="AT2463" s="41">
        <v>109</v>
      </c>
      <c r="AU2463" s="41">
        <v>166</v>
      </c>
      <c r="AV2463" s="59">
        <f t="shared" si="462"/>
        <v>382</v>
      </c>
      <c r="AW2463" s="59">
        <f t="shared" si="463"/>
        <v>95.5</v>
      </c>
      <c r="AX2463" s="41">
        <v>115</v>
      </c>
      <c r="AY2463" s="41">
        <v>95</v>
      </c>
      <c r="AZ2463" s="41">
        <v>99</v>
      </c>
      <c r="BA2463" s="41">
        <v>85</v>
      </c>
      <c r="BB2463" s="60">
        <f t="shared" si="464"/>
        <v>394</v>
      </c>
      <c r="BC2463" s="60">
        <f t="shared" si="465"/>
        <v>98.5</v>
      </c>
      <c r="BD2463" s="41">
        <f t="shared" si="466"/>
        <v>2578</v>
      </c>
      <c r="BE2463" s="41">
        <f t="shared" si="467"/>
        <v>0.12574959538677513</v>
      </c>
    </row>
    <row r="2464" spans="1:57" x14ac:dyDescent="0.25">
      <c r="A2464" s="41" t="s">
        <v>11492</v>
      </c>
      <c r="B2464" s="41" t="s">
        <v>11020</v>
      </c>
      <c r="C2464" s="41">
        <v>1</v>
      </c>
      <c r="D2464" s="41">
        <v>0</v>
      </c>
      <c r="E2464" s="41" t="s">
        <v>11493</v>
      </c>
      <c r="F2464" s="41">
        <v>100</v>
      </c>
      <c r="G2464" s="41">
        <v>100</v>
      </c>
      <c r="H2464" s="41" t="s">
        <v>1552</v>
      </c>
      <c r="I2464" s="41" t="s">
        <v>11022</v>
      </c>
      <c r="J2464" s="41" t="s">
        <v>11022</v>
      </c>
      <c r="K2464" s="41" t="s">
        <v>762</v>
      </c>
      <c r="L2464" s="41" t="s">
        <v>762</v>
      </c>
      <c r="M2464" s="41" t="s">
        <v>762</v>
      </c>
      <c r="N2464" s="41" t="s">
        <v>762</v>
      </c>
      <c r="O2464" s="41" t="s">
        <v>762</v>
      </c>
      <c r="P2464" s="41" t="s">
        <v>11022</v>
      </c>
      <c r="Q2464" s="41" t="s">
        <v>11022</v>
      </c>
      <c r="R2464" s="41" t="s">
        <v>11022</v>
      </c>
      <c r="S2464" s="41" t="s">
        <v>11022</v>
      </c>
      <c r="T2464" s="41" t="s">
        <v>11022</v>
      </c>
      <c r="U2464" s="41" t="s">
        <v>11022</v>
      </c>
      <c r="V2464" s="41" t="s">
        <v>11022</v>
      </c>
      <c r="W2464" s="41" t="s">
        <v>11493</v>
      </c>
      <c r="X2464" s="41" t="s">
        <v>11494</v>
      </c>
      <c r="Y2464" s="41" t="s">
        <v>11494</v>
      </c>
      <c r="Z2464" s="41">
        <v>261</v>
      </c>
      <c r="AA2464" s="41">
        <v>73</v>
      </c>
      <c r="AB2464" s="41">
        <v>37</v>
      </c>
      <c r="AC2464" s="41">
        <v>104</v>
      </c>
      <c r="AD2464" s="56">
        <f t="shared" si="456"/>
        <v>475</v>
      </c>
      <c r="AE2464" s="56">
        <f t="shared" si="457"/>
        <v>118.75</v>
      </c>
      <c r="AF2464" s="41">
        <v>423</v>
      </c>
      <c r="AG2464" s="41">
        <v>106</v>
      </c>
      <c r="AH2464" s="41">
        <v>302</v>
      </c>
      <c r="AI2464" s="41">
        <v>193</v>
      </c>
      <c r="AJ2464" s="57">
        <f t="shared" si="458"/>
        <v>1024</v>
      </c>
      <c r="AK2464" s="57">
        <f t="shared" si="459"/>
        <v>256</v>
      </c>
      <c r="AL2464" s="41">
        <v>66</v>
      </c>
      <c r="AM2464" s="41">
        <v>54</v>
      </c>
      <c r="AN2464" s="41">
        <v>103</v>
      </c>
      <c r="AO2464" s="41">
        <v>30</v>
      </c>
      <c r="AP2464" s="58">
        <f t="shared" si="460"/>
        <v>253</v>
      </c>
      <c r="AQ2464" s="58">
        <f t="shared" si="461"/>
        <v>63.25</v>
      </c>
      <c r="AR2464" s="41">
        <v>118</v>
      </c>
      <c r="AS2464" s="41">
        <v>57</v>
      </c>
      <c r="AT2464" s="41">
        <v>44</v>
      </c>
      <c r="AU2464" s="41">
        <v>115</v>
      </c>
      <c r="AV2464" s="59">
        <f t="shared" si="462"/>
        <v>334</v>
      </c>
      <c r="AW2464" s="59">
        <f t="shared" si="463"/>
        <v>83.5</v>
      </c>
      <c r="AX2464" s="41">
        <v>51</v>
      </c>
      <c r="AY2464" s="41">
        <v>59</v>
      </c>
      <c r="AZ2464" s="41">
        <v>43</v>
      </c>
      <c r="BA2464" s="41">
        <v>38</v>
      </c>
      <c r="BB2464" s="60">
        <f t="shared" si="464"/>
        <v>191</v>
      </c>
      <c r="BC2464" s="60">
        <f t="shared" si="465"/>
        <v>47.75</v>
      </c>
      <c r="BD2464" s="41">
        <f t="shared" si="466"/>
        <v>2277</v>
      </c>
      <c r="BE2464" s="41">
        <f t="shared" si="467"/>
        <v>0.11106742773300503</v>
      </c>
    </row>
    <row r="2465" spans="1:57" x14ac:dyDescent="0.25">
      <c r="A2465" s="41" t="s">
        <v>12323</v>
      </c>
      <c r="B2465" s="41" t="s">
        <v>11020</v>
      </c>
      <c r="C2465" s="41">
        <v>1</v>
      </c>
      <c r="D2465" s="41">
        <v>0</v>
      </c>
      <c r="E2465" s="41" t="s">
        <v>12324</v>
      </c>
      <c r="F2465" s="41">
        <v>100</v>
      </c>
      <c r="G2465" s="41">
        <v>100</v>
      </c>
      <c r="H2465" s="41" t="s">
        <v>759</v>
      </c>
      <c r="I2465" s="41" t="s">
        <v>11022</v>
      </c>
      <c r="J2465" s="41" t="s">
        <v>11022</v>
      </c>
      <c r="K2465" s="41" t="s">
        <v>762</v>
      </c>
      <c r="L2465" s="41" t="s">
        <v>762</v>
      </c>
      <c r="M2465" s="41" t="s">
        <v>762</v>
      </c>
      <c r="N2465" s="41" t="s">
        <v>762</v>
      </c>
      <c r="O2465" s="41" t="s">
        <v>762</v>
      </c>
      <c r="P2465" s="41" t="s">
        <v>11022</v>
      </c>
      <c r="Q2465" s="41" t="s">
        <v>11022</v>
      </c>
      <c r="R2465" s="41" t="s">
        <v>11022</v>
      </c>
      <c r="S2465" s="41" t="s">
        <v>11022</v>
      </c>
      <c r="T2465" s="41" t="s">
        <v>11022</v>
      </c>
      <c r="U2465" s="41" t="s">
        <v>11022</v>
      </c>
      <c r="V2465" s="41" t="s">
        <v>11022</v>
      </c>
      <c r="W2465" s="41" t="s">
        <v>12325</v>
      </c>
      <c r="X2465" s="41" t="s">
        <v>12326</v>
      </c>
      <c r="Y2465" s="41" t="s">
        <v>12326</v>
      </c>
      <c r="Z2465" s="41">
        <v>73</v>
      </c>
      <c r="AA2465" s="41">
        <v>20</v>
      </c>
      <c r="AB2465" s="41">
        <v>8</v>
      </c>
      <c r="AC2465" s="41">
        <v>34</v>
      </c>
      <c r="AD2465" s="56">
        <f t="shared" si="456"/>
        <v>135</v>
      </c>
      <c r="AE2465" s="56">
        <f t="shared" si="457"/>
        <v>33.75</v>
      </c>
      <c r="AF2465" s="41">
        <v>112</v>
      </c>
      <c r="AG2465" s="41">
        <v>20</v>
      </c>
      <c r="AH2465" s="41">
        <v>119</v>
      </c>
      <c r="AI2465" s="41">
        <v>121</v>
      </c>
      <c r="AJ2465" s="57">
        <f t="shared" si="458"/>
        <v>372</v>
      </c>
      <c r="AK2465" s="57">
        <f t="shared" si="459"/>
        <v>93</v>
      </c>
      <c r="AL2465" s="41">
        <v>25</v>
      </c>
      <c r="AM2465" s="41">
        <v>11</v>
      </c>
      <c r="AN2465" s="41">
        <v>20</v>
      </c>
      <c r="AO2465" s="41">
        <v>9</v>
      </c>
      <c r="AP2465" s="58">
        <f t="shared" si="460"/>
        <v>65</v>
      </c>
      <c r="AQ2465" s="58">
        <f t="shared" si="461"/>
        <v>16.25</v>
      </c>
      <c r="AR2465" s="41">
        <v>98</v>
      </c>
      <c r="AS2465" s="41">
        <v>23</v>
      </c>
      <c r="AT2465" s="41">
        <v>21</v>
      </c>
      <c r="AU2465" s="41">
        <v>42</v>
      </c>
      <c r="AV2465" s="59">
        <f t="shared" si="462"/>
        <v>184</v>
      </c>
      <c r="AW2465" s="59">
        <f t="shared" si="463"/>
        <v>46</v>
      </c>
      <c r="AX2465" s="41">
        <v>21</v>
      </c>
      <c r="AY2465" s="41">
        <v>22</v>
      </c>
      <c r="AZ2465" s="41">
        <v>19</v>
      </c>
      <c r="BA2465" s="41">
        <v>26</v>
      </c>
      <c r="BB2465" s="60">
        <f t="shared" si="464"/>
        <v>88</v>
      </c>
      <c r="BC2465" s="60">
        <f t="shared" si="465"/>
        <v>22</v>
      </c>
      <c r="BD2465" s="41">
        <f t="shared" si="466"/>
        <v>844</v>
      </c>
      <c r="BE2465" s="41">
        <f t="shared" si="467"/>
        <v>4.1168602989308849E-2</v>
      </c>
    </row>
    <row r="2466" spans="1:57" x14ac:dyDescent="0.25">
      <c r="A2466" s="41" t="s">
        <v>12051</v>
      </c>
      <c r="B2466" s="41" t="s">
        <v>11020</v>
      </c>
      <c r="C2466" s="41">
        <v>1</v>
      </c>
      <c r="D2466" s="41">
        <v>0</v>
      </c>
      <c r="E2466" s="41" t="s">
        <v>12052</v>
      </c>
      <c r="F2466" s="41">
        <v>100</v>
      </c>
      <c r="G2466" s="41">
        <v>100</v>
      </c>
      <c r="H2466" s="41" t="s">
        <v>1552</v>
      </c>
      <c r="I2466" s="41" t="s">
        <v>11022</v>
      </c>
      <c r="J2466" s="41" t="s">
        <v>11022</v>
      </c>
      <c r="K2466" s="41" t="s">
        <v>762</v>
      </c>
      <c r="L2466" s="41" t="s">
        <v>762</v>
      </c>
      <c r="M2466" s="41" t="s">
        <v>762</v>
      </c>
      <c r="N2466" s="41" t="s">
        <v>762</v>
      </c>
      <c r="O2466" s="41" t="s">
        <v>762</v>
      </c>
      <c r="P2466" s="41" t="s">
        <v>11022</v>
      </c>
      <c r="Q2466" s="41" t="s">
        <v>11022</v>
      </c>
      <c r="R2466" s="41" t="s">
        <v>11022</v>
      </c>
      <c r="S2466" s="41" t="s">
        <v>11022</v>
      </c>
      <c r="T2466" s="41" t="s">
        <v>11022</v>
      </c>
      <c r="U2466" s="41" t="s">
        <v>11022</v>
      </c>
      <c r="V2466" s="41" t="s">
        <v>11022</v>
      </c>
      <c r="W2466" s="41" t="s">
        <v>12052</v>
      </c>
      <c r="X2466" s="41" t="s">
        <v>12053</v>
      </c>
      <c r="Y2466" s="41" t="s">
        <v>12053</v>
      </c>
      <c r="Z2466" s="41">
        <v>1619</v>
      </c>
      <c r="AA2466" s="41">
        <v>230</v>
      </c>
      <c r="AB2466" s="41">
        <v>167</v>
      </c>
      <c r="AC2466" s="41">
        <v>283</v>
      </c>
      <c r="AD2466" s="56">
        <f t="shared" si="456"/>
        <v>2299</v>
      </c>
      <c r="AE2466" s="56">
        <f t="shared" si="457"/>
        <v>574.75</v>
      </c>
      <c r="AF2466" s="41">
        <v>2543</v>
      </c>
      <c r="AG2466" s="41">
        <v>536</v>
      </c>
      <c r="AH2466" s="41">
        <v>1676</v>
      </c>
      <c r="AI2466" s="41">
        <v>1115</v>
      </c>
      <c r="AJ2466" s="57">
        <f t="shared" si="458"/>
        <v>5870</v>
      </c>
      <c r="AK2466" s="57">
        <f t="shared" si="459"/>
        <v>1467.5</v>
      </c>
      <c r="AL2466" s="41">
        <v>335</v>
      </c>
      <c r="AM2466" s="41">
        <v>382</v>
      </c>
      <c r="AN2466" s="41">
        <v>502</v>
      </c>
      <c r="AO2466" s="41">
        <v>103</v>
      </c>
      <c r="AP2466" s="58">
        <f t="shared" si="460"/>
        <v>1322</v>
      </c>
      <c r="AQ2466" s="58">
        <f t="shared" si="461"/>
        <v>330.5</v>
      </c>
      <c r="AR2466" s="41">
        <v>292</v>
      </c>
      <c r="AS2466" s="41">
        <v>259</v>
      </c>
      <c r="AT2466" s="41">
        <v>241</v>
      </c>
      <c r="AU2466" s="41">
        <v>635</v>
      </c>
      <c r="AV2466" s="59">
        <f t="shared" si="462"/>
        <v>1427</v>
      </c>
      <c r="AW2466" s="59">
        <f t="shared" si="463"/>
        <v>356.75</v>
      </c>
      <c r="AX2466" s="41">
        <v>288</v>
      </c>
      <c r="AY2466" s="41">
        <v>279</v>
      </c>
      <c r="AZ2466" s="41">
        <v>277</v>
      </c>
      <c r="BA2466" s="41">
        <v>299</v>
      </c>
      <c r="BB2466" s="60">
        <f t="shared" si="464"/>
        <v>1143</v>
      </c>
      <c r="BC2466" s="60">
        <f t="shared" si="465"/>
        <v>285.75</v>
      </c>
      <c r="BD2466" s="41">
        <f t="shared" si="466"/>
        <v>12061</v>
      </c>
      <c r="BE2466" s="41">
        <f t="shared" si="467"/>
        <v>0.58831104342897389</v>
      </c>
    </row>
    <row r="2467" spans="1:57" x14ac:dyDescent="0.25">
      <c r="A2467" s="41" t="s">
        <v>12697</v>
      </c>
      <c r="B2467" s="41" t="s">
        <v>11020</v>
      </c>
      <c r="C2467" s="41">
        <v>1</v>
      </c>
      <c r="D2467" s="41">
        <v>0</v>
      </c>
      <c r="E2467" s="41" t="s">
        <v>12698</v>
      </c>
      <c r="F2467" s="41">
        <v>100</v>
      </c>
      <c r="G2467" s="41">
        <v>100</v>
      </c>
      <c r="H2467" s="41" t="s">
        <v>759</v>
      </c>
      <c r="I2467" s="41" t="s">
        <v>11022</v>
      </c>
      <c r="J2467" s="41" t="s">
        <v>11022</v>
      </c>
      <c r="K2467" s="41" t="s">
        <v>762</v>
      </c>
      <c r="L2467" s="41" t="s">
        <v>762</v>
      </c>
      <c r="M2467" s="41" t="s">
        <v>762</v>
      </c>
      <c r="N2467" s="41" t="s">
        <v>762</v>
      </c>
      <c r="O2467" s="41" t="s">
        <v>762</v>
      </c>
      <c r="P2467" s="41" t="s">
        <v>11022</v>
      </c>
      <c r="Q2467" s="41" t="s">
        <v>11022</v>
      </c>
      <c r="R2467" s="41" t="s">
        <v>11022</v>
      </c>
      <c r="S2467" s="41" t="s">
        <v>11022</v>
      </c>
      <c r="T2467" s="41" t="s">
        <v>11022</v>
      </c>
      <c r="U2467" s="41" t="s">
        <v>11022</v>
      </c>
      <c r="V2467" s="41" t="s">
        <v>11022</v>
      </c>
      <c r="W2467" s="41" t="s">
        <v>12699</v>
      </c>
      <c r="X2467" s="41" t="s">
        <v>12700</v>
      </c>
      <c r="Y2467" s="41" t="s">
        <v>12700</v>
      </c>
      <c r="Z2467" s="41">
        <v>1</v>
      </c>
      <c r="AA2467" s="41">
        <v>2</v>
      </c>
      <c r="AB2467" s="41">
        <v>1</v>
      </c>
      <c r="AC2467" s="41">
        <v>3</v>
      </c>
      <c r="AD2467" s="56">
        <f t="shared" si="456"/>
        <v>7</v>
      </c>
      <c r="AE2467" s="56">
        <f t="shared" si="457"/>
        <v>1.75</v>
      </c>
      <c r="AF2467" s="41">
        <v>17</v>
      </c>
      <c r="AG2467" s="41">
        <v>6</v>
      </c>
      <c r="AH2467" s="41">
        <v>3</v>
      </c>
      <c r="AI2467" s="41">
        <v>56</v>
      </c>
      <c r="AJ2467" s="57">
        <f t="shared" si="458"/>
        <v>82</v>
      </c>
      <c r="AK2467" s="57">
        <f t="shared" si="459"/>
        <v>20.5</v>
      </c>
      <c r="AL2467" s="41">
        <v>3</v>
      </c>
      <c r="AM2467" s="41">
        <v>7</v>
      </c>
      <c r="AN2467" s="41">
        <v>14</v>
      </c>
      <c r="AO2467" s="41">
        <v>12</v>
      </c>
      <c r="AP2467" s="58">
        <f t="shared" si="460"/>
        <v>36</v>
      </c>
      <c r="AQ2467" s="58">
        <f t="shared" si="461"/>
        <v>9</v>
      </c>
      <c r="AR2467" s="41">
        <v>56</v>
      </c>
      <c r="AS2467" s="41">
        <v>15</v>
      </c>
      <c r="AT2467" s="41">
        <v>60</v>
      </c>
      <c r="AU2467" s="41">
        <v>89</v>
      </c>
      <c r="AV2467" s="59">
        <f t="shared" si="462"/>
        <v>220</v>
      </c>
      <c r="AW2467" s="59">
        <f t="shared" si="463"/>
        <v>55</v>
      </c>
      <c r="AX2467" s="41">
        <v>52</v>
      </c>
      <c r="AY2467" s="41">
        <v>32</v>
      </c>
      <c r="AZ2467" s="41">
        <v>38</v>
      </c>
      <c r="BA2467" s="41">
        <v>27</v>
      </c>
      <c r="BB2467" s="60">
        <f t="shared" si="464"/>
        <v>149</v>
      </c>
      <c r="BC2467" s="60">
        <f t="shared" si="465"/>
        <v>37.25</v>
      </c>
      <c r="BD2467" s="41">
        <f t="shared" si="466"/>
        <v>494</v>
      </c>
      <c r="BE2467" s="41">
        <f t="shared" si="467"/>
        <v>2.4096315019808731E-2</v>
      </c>
    </row>
    <row r="2468" spans="1:57" x14ac:dyDescent="0.25">
      <c r="A2468" s="41" t="s">
        <v>12510</v>
      </c>
      <c r="B2468" s="41" t="s">
        <v>11020</v>
      </c>
      <c r="C2468" s="41">
        <v>1</v>
      </c>
      <c r="D2468" s="41">
        <v>0</v>
      </c>
      <c r="E2468" s="41" t="s">
        <v>12511</v>
      </c>
      <c r="F2468" s="41">
        <v>100</v>
      </c>
      <c r="G2468" s="41">
        <v>100</v>
      </c>
      <c r="H2468" s="41" t="s">
        <v>759</v>
      </c>
      <c r="I2468" s="41" t="s">
        <v>11022</v>
      </c>
      <c r="J2468" s="41" t="s">
        <v>11022</v>
      </c>
      <c r="K2468" s="41" t="s">
        <v>762</v>
      </c>
      <c r="L2468" s="41" t="s">
        <v>762</v>
      </c>
      <c r="M2468" s="41" t="s">
        <v>762</v>
      </c>
      <c r="N2468" s="41" t="s">
        <v>762</v>
      </c>
      <c r="O2468" s="41" t="s">
        <v>762</v>
      </c>
      <c r="P2468" s="41" t="s">
        <v>11022</v>
      </c>
      <c r="Q2468" s="41" t="s">
        <v>11022</v>
      </c>
      <c r="R2468" s="41" t="s">
        <v>11022</v>
      </c>
      <c r="S2468" s="41" t="s">
        <v>11022</v>
      </c>
      <c r="T2468" s="41" t="s">
        <v>11022</v>
      </c>
      <c r="U2468" s="41" t="s">
        <v>11022</v>
      </c>
      <c r="V2468" s="41" t="s">
        <v>11022</v>
      </c>
      <c r="W2468" s="41" t="s">
        <v>12511</v>
      </c>
      <c r="X2468" s="41" t="s">
        <v>12512</v>
      </c>
      <c r="Y2468" s="41" t="s">
        <v>12512</v>
      </c>
      <c r="Z2468" s="41">
        <v>0</v>
      </c>
      <c r="AA2468" s="41">
        <v>2</v>
      </c>
      <c r="AB2468" s="41">
        <v>1</v>
      </c>
      <c r="AC2468" s="41">
        <v>0</v>
      </c>
      <c r="AD2468" s="56">
        <f t="shared" si="456"/>
        <v>3</v>
      </c>
      <c r="AE2468" s="56">
        <f t="shared" si="457"/>
        <v>0.75</v>
      </c>
      <c r="AF2468" s="41">
        <v>2</v>
      </c>
      <c r="AG2468" s="41">
        <v>0</v>
      </c>
      <c r="AH2468" s="41">
        <v>2</v>
      </c>
      <c r="AI2468" s="41">
        <v>7</v>
      </c>
      <c r="AJ2468" s="57">
        <f t="shared" si="458"/>
        <v>11</v>
      </c>
      <c r="AK2468" s="57">
        <f t="shared" si="459"/>
        <v>2.75</v>
      </c>
      <c r="AL2468" s="41">
        <v>3</v>
      </c>
      <c r="AM2468" s="41">
        <v>9</v>
      </c>
      <c r="AN2468" s="41">
        <v>15</v>
      </c>
      <c r="AO2468" s="41">
        <v>5</v>
      </c>
      <c r="AP2468" s="58">
        <f t="shared" si="460"/>
        <v>32</v>
      </c>
      <c r="AQ2468" s="58">
        <f t="shared" si="461"/>
        <v>8</v>
      </c>
      <c r="AR2468" s="41">
        <v>22</v>
      </c>
      <c r="AS2468" s="41">
        <v>5</v>
      </c>
      <c r="AT2468" s="41">
        <v>16</v>
      </c>
      <c r="AU2468" s="41">
        <v>22</v>
      </c>
      <c r="AV2468" s="59">
        <f t="shared" si="462"/>
        <v>65</v>
      </c>
      <c r="AW2468" s="59">
        <f t="shared" si="463"/>
        <v>16.25</v>
      </c>
      <c r="AX2468" s="41">
        <v>37</v>
      </c>
      <c r="AY2468" s="41">
        <v>28</v>
      </c>
      <c r="AZ2468" s="41">
        <v>38</v>
      </c>
      <c r="BA2468" s="41">
        <v>17</v>
      </c>
      <c r="BB2468" s="60">
        <f t="shared" si="464"/>
        <v>120</v>
      </c>
      <c r="BC2468" s="60">
        <f t="shared" si="465"/>
        <v>30</v>
      </c>
      <c r="BD2468" s="41">
        <f t="shared" si="466"/>
        <v>231</v>
      </c>
      <c r="BE2468" s="41">
        <f t="shared" si="467"/>
        <v>1.1267710059870074E-2</v>
      </c>
    </row>
    <row r="2469" spans="1:57" x14ac:dyDescent="0.25">
      <c r="A2469" s="41" t="s">
        <v>13662</v>
      </c>
      <c r="B2469" s="41" t="s">
        <v>11020</v>
      </c>
      <c r="C2469" s="41">
        <v>1</v>
      </c>
      <c r="D2469" s="41">
        <v>0</v>
      </c>
      <c r="E2469" s="41" t="s">
        <v>13663</v>
      </c>
      <c r="F2469" s="41">
        <v>100</v>
      </c>
      <c r="G2469" s="41">
        <v>100</v>
      </c>
      <c r="H2469" s="41" t="s">
        <v>1552</v>
      </c>
      <c r="I2469" s="41" t="s">
        <v>11022</v>
      </c>
      <c r="J2469" s="41" t="s">
        <v>11022</v>
      </c>
      <c r="K2469" s="41" t="s">
        <v>762</v>
      </c>
      <c r="L2469" s="41" t="s">
        <v>762</v>
      </c>
      <c r="M2469" s="41" t="s">
        <v>762</v>
      </c>
      <c r="N2469" s="41" t="s">
        <v>762</v>
      </c>
      <c r="O2469" s="41" t="s">
        <v>762</v>
      </c>
      <c r="P2469" s="41" t="s">
        <v>11022</v>
      </c>
      <c r="Q2469" s="41" t="s">
        <v>11022</v>
      </c>
      <c r="R2469" s="41" t="s">
        <v>11022</v>
      </c>
      <c r="S2469" s="41" t="s">
        <v>11022</v>
      </c>
      <c r="T2469" s="41" t="s">
        <v>11022</v>
      </c>
      <c r="U2469" s="41" t="s">
        <v>11022</v>
      </c>
      <c r="V2469" s="41" t="s">
        <v>11022</v>
      </c>
      <c r="W2469" s="41" t="s">
        <v>13663</v>
      </c>
      <c r="X2469" s="41" t="s">
        <v>13664</v>
      </c>
      <c r="Y2469" s="41" t="s">
        <v>13664</v>
      </c>
      <c r="Z2469" s="41">
        <v>0</v>
      </c>
      <c r="AA2469" s="41">
        <v>0</v>
      </c>
      <c r="AB2469" s="41">
        <v>0</v>
      </c>
      <c r="AC2469" s="41">
        <v>0</v>
      </c>
      <c r="AD2469" s="56">
        <f t="shared" si="456"/>
        <v>0</v>
      </c>
      <c r="AE2469" s="56">
        <f t="shared" si="457"/>
        <v>0</v>
      </c>
      <c r="AF2469" s="41">
        <v>0</v>
      </c>
      <c r="AG2469" s="41">
        <v>0</v>
      </c>
      <c r="AH2469" s="41">
        <v>0</v>
      </c>
      <c r="AI2469" s="41">
        <v>0</v>
      </c>
      <c r="AJ2469" s="57">
        <f t="shared" si="458"/>
        <v>0</v>
      </c>
      <c r="AK2469" s="57">
        <f t="shared" si="459"/>
        <v>0</v>
      </c>
      <c r="AL2469" s="41">
        <v>0</v>
      </c>
      <c r="AM2469" s="41">
        <v>0</v>
      </c>
      <c r="AN2469" s="41">
        <v>0</v>
      </c>
      <c r="AO2469" s="41">
        <v>0</v>
      </c>
      <c r="AP2469" s="58">
        <f t="shared" si="460"/>
        <v>0</v>
      </c>
      <c r="AQ2469" s="58">
        <f t="shared" si="461"/>
        <v>0</v>
      </c>
      <c r="AR2469" s="41">
        <v>4</v>
      </c>
      <c r="AS2469" s="41">
        <v>6</v>
      </c>
      <c r="AT2469" s="41">
        <v>9</v>
      </c>
      <c r="AU2469" s="41">
        <v>15</v>
      </c>
      <c r="AV2469" s="59">
        <f t="shared" si="462"/>
        <v>34</v>
      </c>
      <c r="AW2469" s="59">
        <f t="shared" si="463"/>
        <v>8.5</v>
      </c>
      <c r="AX2469" s="41">
        <v>60</v>
      </c>
      <c r="AY2469" s="41">
        <v>18</v>
      </c>
      <c r="AZ2469" s="41">
        <v>32</v>
      </c>
      <c r="BA2469" s="41">
        <v>36</v>
      </c>
      <c r="BB2469" s="60">
        <f t="shared" si="464"/>
        <v>146</v>
      </c>
      <c r="BC2469" s="60">
        <f t="shared" si="465"/>
        <v>36.5</v>
      </c>
      <c r="BD2469" s="41">
        <f t="shared" si="466"/>
        <v>180</v>
      </c>
      <c r="BE2469" s="41">
        <f t="shared" si="467"/>
        <v>8.7800338128857722E-3</v>
      </c>
    </row>
    <row r="2470" spans="1:57" x14ac:dyDescent="0.25">
      <c r="A2470" s="41" t="s">
        <v>11543</v>
      </c>
      <c r="B2470" s="41" t="s">
        <v>11020</v>
      </c>
      <c r="C2470" s="41">
        <v>1</v>
      </c>
      <c r="D2470" s="41">
        <v>0</v>
      </c>
      <c r="E2470" s="41" t="s">
        <v>11544</v>
      </c>
      <c r="F2470" s="41">
        <v>100</v>
      </c>
      <c r="G2470" s="41">
        <v>100</v>
      </c>
      <c r="H2470" s="41" t="s">
        <v>1552</v>
      </c>
      <c r="I2470" s="41" t="s">
        <v>11022</v>
      </c>
      <c r="J2470" s="41" t="s">
        <v>11022</v>
      </c>
      <c r="K2470" s="41" t="s">
        <v>762</v>
      </c>
      <c r="L2470" s="41" t="s">
        <v>762</v>
      </c>
      <c r="M2470" s="41" t="s">
        <v>762</v>
      </c>
      <c r="N2470" s="41" t="s">
        <v>762</v>
      </c>
      <c r="O2470" s="41" t="s">
        <v>762</v>
      </c>
      <c r="P2470" s="41" t="s">
        <v>11022</v>
      </c>
      <c r="Q2470" s="41" t="s">
        <v>11022</v>
      </c>
      <c r="R2470" s="41" t="s">
        <v>11022</v>
      </c>
      <c r="S2470" s="41" t="s">
        <v>11022</v>
      </c>
      <c r="T2470" s="41" t="s">
        <v>11022</v>
      </c>
      <c r="U2470" s="41" t="s">
        <v>11022</v>
      </c>
      <c r="V2470" s="41" t="s">
        <v>11022</v>
      </c>
      <c r="W2470" s="41" t="s">
        <v>11544</v>
      </c>
      <c r="X2470" s="41" t="s">
        <v>11545</v>
      </c>
      <c r="Y2470" s="41" t="s">
        <v>11545</v>
      </c>
      <c r="Z2470" s="41">
        <v>5</v>
      </c>
      <c r="AA2470" s="41">
        <v>0</v>
      </c>
      <c r="AB2470" s="41">
        <v>1</v>
      </c>
      <c r="AC2470" s="41">
        <v>2</v>
      </c>
      <c r="AD2470" s="56">
        <f t="shared" si="456"/>
        <v>8</v>
      </c>
      <c r="AE2470" s="56">
        <f t="shared" si="457"/>
        <v>2</v>
      </c>
      <c r="AF2470" s="41">
        <v>194</v>
      </c>
      <c r="AG2470" s="41">
        <v>36</v>
      </c>
      <c r="AH2470" s="41">
        <v>71</v>
      </c>
      <c r="AI2470" s="41">
        <v>70</v>
      </c>
      <c r="AJ2470" s="57">
        <f t="shared" si="458"/>
        <v>371</v>
      </c>
      <c r="AK2470" s="57">
        <f t="shared" si="459"/>
        <v>92.75</v>
      </c>
      <c r="AL2470" s="41">
        <v>60</v>
      </c>
      <c r="AM2470" s="41">
        <v>47</v>
      </c>
      <c r="AN2470" s="41">
        <v>33</v>
      </c>
      <c r="AO2470" s="41">
        <v>13</v>
      </c>
      <c r="AP2470" s="58">
        <f t="shared" si="460"/>
        <v>153</v>
      </c>
      <c r="AQ2470" s="58">
        <f t="shared" si="461"/>
        <v>38.25</v>
      </c>
      <c r="AR2470" s="41">
        <v>15</v>
      </c>
      <c r="AS2470" s="41">
        <v>14</v>
      </c>
      <c r="AT2470" s="41">
        <v>36</v>
      </c>
      <c r="AU2470" s="41">
        <v>65</v>
      </c>
      <c r="AV2470" s="59">
        <f t="shared" si="462"/>
        <v>130</v>
      </c>
      <c r="AW2470" s="59">
        <f t="shared" si="463"/>
        <v>32.5</v>
      </c>
      <c r="AX2470" s="41">
        <v>57</v>
      </c>
      <c r="AY2470" s="41">
        <v>150</v>
      </c>
      <c r="AZ2470" s="41">
        <v>60</v>
      </c>
      <c r="BA2470" s="41">
        <v>88</v>
      </c>
      <c r="BB2470" s="60">
        <f t="shared" si="464"/>
        <v>355</v>
      </c>
      <c r="BC2470" s="60">
        <f t="shared" si="465"/>
        <v>88.75</v>
      </c>
      <c r="BD2470" s="41">
        <f t="shared" si="466"/>
        <v>1017</v>
      </c>
      <c r="BE2470" s="41">
        <f t="shared" si="467"/>
        <v>4.9607191042804616E-2</v>
      </c>
    </row>
    <row r="2471" spans="1:57" x14ac:dyDescent="0.25">
      <c r="A2471" s="41" t="s">
        <v>11329</v>
      </c>
      <c r="B2471" s="41" t="s">
        <v>11020</v>
      </c>
      <c r="C2471" s="41">
        <v>1</v>
      </c>
      <c r="D2471" s="41">
        <v>0</v>
      </c>
      <c r="E2471" s="41" t="s">
        <v>11330</v>
      </c>
      <c r="F2471" s="41">
        <v>100</v>
      </c>
      <c r="G2471" s="41">
        <v>100</v>
      </c>
      <c r="H2471" s="41" t="s">
        <v>1552</v>
      </c>
      <c r="I2471" s="41" t="s">
        <v>11022</v>
      </c>
      <c r="J2471" s="41" t="s">
        <v>11022</v>
      </c>
      <c r="K2471" s="41" t="s">
        <v>762</v>
      </c>
      <c r="L2471" s="41" t="s">
        <v>762</v>
      </c>
      <c r="M2471" s="41" t="s">
        <v>762</v>
      </c>
      <c r="N2471" s="41" t="s">
        <v>762</v>
      </c>
      <c r="O2471" s="41" t="s">
        <v>762</v>
      </c>
      <c r="P2471" s="41" t="s">
        <v>11022</v>
      </c>
      <c r="Q2471" s="41" t="s">
        <v>11022</v>
      </c>
      <c r="R2471" s="41" t="s">
        <v>11022</v>
      </c>
      <c r="S2471" s="41" t="s">
        <v>11022</v>
      </c>
      <c r="T2471" s="41" t="s">
        <v>11022</v>
      </c>
      <c r="U2471" s="41" t="s">
        <v>11022</v>
      </c>
      <c r="V2471" s="41" t="s">
        <v>11022</v>
      </c>
      <c r="W2471" s="41" t="s">
        <v>11330</v>
      </c>
      <c r="X2471" s="41" t="s">
        <v>11331</v>
      </c>
      <c r="Y2471" s="41" t="s">
        <v>11331</v>
      </c>
      <c r="Z2471" s="41">
        <v>6</v>
      </c>
      <c r="AA2471" s="41">
        <v>143</v>
      </c>
      <c r="AB2471" s="41">
        <v>8</v>
      </c>
      <c r="AC2471" s="41">
        <v>115</v>
      </c>
      <c r="AD2471" s="56">
        <f t="shared" si="456"/>
        <v>272</v>
      </c>
      <c r="AE2471" s="56">
        <f t="shared" si="457"/>
        <v>68</v>
      </c>
      <c r="AF2471" s="41">
        <v>14</v>
      </c>
      <c r="AG2471" s="41">
        <v>4</v>
      </c>
      <c r="AH2471" s="41">
        <v>2</v>
      </c>
      <c r="AI2471" s="41">
        <v>3</v>
      </c>
      <c r="AJ2471" s="57">
        <f t="shared" si="458"/>
        <v>23</v>
      </c>
      <c r="AK2471" s="57">
        <f t="shared" si="459"/>
        <v>5.75</v>
      </c>
      <c r="AL2471" s="41">
        <v>0</v>
      </c>
      <c r="AM2471" s="41">
        <v>0</v>
      </c>
      <c r="AN2471" s="41">
        <v>7</v>
      </c>
      <c r="AO2471" s="41">
        <v>0</v>
      </c>
      <c r="AP2471" s="58">
        <f t="shared" si="460"/>
        <v>7</v>
      </c>
      <c r="AQ2471" s="58">
        <f t="shared" si="461"/>
        <v>1.75</v>
      </c>
      <c r="AR2471" s="41">
        <v>3</v>
      </c>
      <c r="AS2471" s="41">
        <v>1</v>
      </c>
      <c r="AT2471" s="41">
        <v>2</v>
      </c>
      <c r="AU2471" s="41">
        <v>4</v>
      </c>
      <c r="AV2471" s="59">
        <f t="shared" si="462"/>
        <v>10</v>
      </c>
      <c r="AW2471" s="59">
        <f t="shared" si="463"/>
        <v>2.5</v>
      </c>
      <c r="AX2471" s="41">
        <v>0</v>
      </c>
      <c r="AY2471" s="41">
        <v>2</v>
      </c>
      <c r="AZ2471" s="41">
        <v>0</v>
      </c>
      <c r="BA2471" s="41">
        <v>0</v>
      </c>
      <c r="BB2471" s="60">
        <f t="shared" si="464"/>
        <v>2</v>
      </c>
      <c r="BC2471" s="60">
        <f t="shared" si="465"/>
        <v>0.5</v>
      </c>
      <c r="BD2471" s="41">
        <f t="shared" si="466"/>
        <v>314</v>
      </c>
      <c r="BE2471" s="41">
        <f t="shared" si="467"/>
        <v>1.5316281206922957E-2</v>
      </c>
    </row>
    <row r="2472" spans="1:57" x14ac:dyDescent="0.25">
      <c r="A2472" s="41" t="s">
        <v>12884</v>
      </c>
      <c r="B2472" s="41" t="s">
        <v>11020</v>
      </c>
      <c r="C2472" s="41">
        <v>1</v>
      </c>
      <c r="D2472" s="41">
        <v>0</v>
      </c>
      <c r="E2472" s="41" t="s">
        <v>12885</v>
      </c>
      <c r="F2472" s="41">
        <v>100</v>
      </c>
      <c r="G2472" s="41">
        <v>100</v>
      </c>
      <c r="H2472" s="41" t="s">
        <v>759</v>
      </c>
      <c r="I2472" s="41" t="s">
        <v>11022</v>
      </c>
      <c r="J2472" s="41" t="s">
        <v>11022</v>
      </c>
      <c r="K2472" s="41" t="s">
        <v>762</v>
      </c>
      <c r="L2472" s="41" t="s">
        <v>762</v>
      </c>
      <c r="M2472" s="41" t="s">
        <v>762</v>
      </c>
      <c r="N2472" s="41" t="s">
        <v>762</v>
      </c>
      <c r="O2472" s="41" t="s">
        <v>762</v>
      </c>
      <c r="P2472" s="41" t="s">
        <v>11022</v>
      </c>
      <c r="Q2472" s="41" t="s">
        <v>11022</v>
      </c>
      <c r="R2472" s="41" t="s">
        <v>11022</v>
      </c>
      <c r="S2472" s="41" t="s">
        <v>11022</v>
      </c>
      <c r="T2472" s="41" t="s">
        <v>11022</v>
      </c>
      <c r="U2472" s="41" t="s">
        <v>11022</v>
      </c>
      <c r="V2472" s="41" t="s">
        <v>11022</v>
      </c>
      <c r="W2472" s="41" t="s">
        <v>12886</v>
      </c>
      <c r="X2472" s="41" t="s">
        <v>12887</v>
      </c>
      <c r="Y2472" s="41" t="s">
        <v>12887</v>
      </c>
      <c r="Z2472" s="41">
        <v>57</v>
      </c>
      <c r="AA2472" s="41">
        <v>9</v>
      </c>
      <c r="AB2472" s="41">
        <v>104</v>
      </c>
      <c r="AC2472" s="41">
        <v>29</v>
      </c>
      <c r="AD2472" s="56">
        <f t="shared" si="456"/>
        <v>199</v>
      </c>
      <c r="AE2472" s="56">
        <f t="shared" si="457"/>
        <v>49.75</v>
      </c>
      <c r="AF2472" s="41">
        <v>3</v>
      </c>
      <c r="AG2472" s="41">
        <v>4</v>
      </c>
      <c r="AH2472" s="41">
        <v>3</v>
      </c>
      <c r="AI2472" s="41">
        <v>1</v>
      </c>
      <c r="AJ2472" s="57">
        <f t="shared" si="458"/>
        <v>11</v>
      </c>
      <c r="AK2472" s="57">
        <f t="shared" si="459"/>
        <v>2.75</v>
      </c>
      <c r="AL2472" s="41">
        <v>0</v>
      </c>
      <c r="AM2472" s="41">
        <v>0</v>
      </c>
      <c r="AN2472" s="41">
        <v>0</v>
      </c>
      <c r="AO2472" s="41">
        <v>0</v>
      </c>
      <c r="AP2472" s="58">
        <f t="shared" si="460"/>
        <v>0</v>
      </c>
      <c r="AQ2472" s="58">
        <f t="shared" si="461"/>
        <v>0</v>
      </c>
      <c r="AR2472" s="41">
        <v>0</v>
      </c>
      <c r="AS2472" s="41">
        <v>0</v>
      </c>
      <c r="AT2472" s="41">
        <v>0</v>
      </c>
      <c r="AU2472" s="41">
        <v>0</v>
      </c>
      <c r="AV2472" s="59">
        <f t="shared" si="462"/>
        <v>0</v>
      </c>
      <c r="AW2472" s="59">
        <f t="shared" si="463"/>
        <v>0</v>
      </c>
      <c r="AX2472" s="41">
        <v>1</v>
      </c>
      <c r="AY2472" s="41">
        <v>1</v>
      </c>
      <c r="AZ2472" s="41">
        <v>0</v>
      </c>
      <c r="BA2472" s="41">
        <v>1</v>
      </c>
      <c r="BB2472" s="60">
        <f t="shared" si="464"/>
        <v>3</v>
      </c>
      <c r="BC2472" s="60">
        <f t="shared" si="465"/>
        <v>0.75</v>
      </c>
      <c r="BD2472" s="41">
        <f t="shared" si="466"/>
        <v>213</v>
      </c>
      <c r="BE2472" s="41">
        <f t="shared" si="467"/>
        <v>1.0389706678581499E-2</v>
      </c>
    </row>
    <row r="2473" spans="1:57" x14ac:dyDescent="0.25">
      <c r="A2473" s="41" t="s">
        <v>13643</v>
      </c>
      <c r="B2473" s="41" t="s">
        <v>11020</v>
      </c>
      <c r="C2473" s="41">
        <v>1</v>
      </c>
      <c r="D2473" s="41">
        <v>0</v>
      </c>
      <c r="E2473" s="41" t="s">
        <v>13644</v>
      </c>
      <c r="F2473" s="41">
        <v>100</v>
      </c>
      <c r="G2473" s="41">
        <v>100</v>
      </c>
      <c r="H2473" s="41" t="s">
        <v>759</v>
      </c>
      <c r="I2473" s="41" t="s">
        <v>11022</v>
      </c>
      <c r="J2473" s="41" t="s">
        <v>11022</v>
      </c>
      <c r="K2473" s="41" t="s">
        <v>762</v>
      </c>
      <c r="L2473" s="41" t="s">
        <v>762</v>
      </c>
      <c r="M2473" s="41" t="s">
        <v>762</v>
      </c>
      <c r="N2473" s="41" t="s">
        <v>762</v>
      </c>
      <c r="O2473" s="41" t="s">
        <v>762</v>
      </c>
      <c r="P2473" s="41" t="s">
        <v>11022</v>
      </c>
      <c r="Q2473" s="41" t="s">
        <v>11022</v>
      </c>
      <c r="R2473" s="41" t="s">
        <v>11022</v>
      </c>
      <c r="S2473" s="41" t="s">
        <v>11022</v>
      </c>
      <c r="T2473" s="41" t="s">
        <v>11022</v>
      </c>
      <c r="U2473" s="41" t="s">
        <v>11022</v>
      </c>
      <c r="V2473" s="41" t="s">
        <v>11022</v>
      </c>
      <c r="W2473" s="41" t="s">
        <v>13645</v>
      </c>
      <c r="X2473" s="41" t="s">
        <v>13646</v>
      </c>
      <c r="Y2473" s="41" t="s">
        <v>13646</v>
      </c>
      <c r="Z2473" s="41">
        <v>91</v>
      </c>
      <c r="AA2473" s="41">
        <v>85</v>
      </c>
      <c r="AB2473" s="41">
        <v>32</v>
      </c>
      <c r="AC2473" s="41">
        <v>35</v>
      </c>
      <c r="AD2473" s="56">
        <f t="shared" si="456"/>
        <v>243</v>
      </c>
      <c r="AE2473" s="56">
        <f t="shared" si="457"/>
        <v>60.75</v>
      </c>
      <c r="AF2473" s="41">
        <v>45</v>
      </c>
      <c r="AG2473" s="41">
        <v>17</v>
      </c>
      <c r="AH2473" s="41">
        <v>1</v>
      </c>
      <c r="AI2473" s="41">
        <v>0</v>
      </c>
      <c r="AJ2473" s="57">
        <f t="shared" si="458"/>
        <v>63</v>
      </c>
      <c r="AK2473" s="57">
        <f t="shared" si="459"/>
        <v>15.75</v>
      </c>
      <c r="AL2473" s="41">
        <v>0</v>
      </c>
      <c r="AM2473" s="41">
        <v>0</v>
      </c>
      <c r="AN2473" s="41">
        <v>0</v>
      </c>
      <c r="AO2473" s="41">
        <v>0</v>
      </c>
      <c r="AP2473" s="58">
        <f t="shared" si="460"/>
        <v>0</v>
      </c>
      <c r="AQ2473" s="58">
        <f t="shared" si="461"/>
        <v>0</v>
      </c>
      <c r="AR2473" s="41">
        <v>0</v>
      </c>
      <c r="AS2473" s="41">
        <v>0</v>
      </c>
      <c r="AT2473" s="41">
        <v>0</v>
      </c>
      <c r="AU2473" s="41">
        <v>0</v>
      </c>
      <c r="AV2473" s="59">
        <f t="shared" si="462"/>
        <v>0</v>
      </c>
      <c r="AW2473" s="59">
        <f t="shared" si="463"/>
        <v>0</v>
      </c>
      <c r="AX2473" s="41">
        <v>0</v>
      </c>
      <c r="AY2473" s="41">
        <v>0</v>
      </c>
      <c r="AZ2473" s="41">
        <v>0</v>
      </c>
      <c r="BA2473" s="41">
        <v>0</v>
      </c>
      <c r="BB2473" s="60">
        <f t="shared" si="464"/>
        <v>0</v>
      </c>
      <c r="BC2473" s="60">
        <f t="shared" si="465"/>
        <v>0</v>
      </c>
      <c r="BD2473" s="41">
        <f t="shared" si="466"/>
        <v>306</v>
      </c>
      <c r="BE2473" s="41">
        <f t="shared" si="467"/>
        <v>1.4926057481905815E-2</v>
      </c>
    </row>
    <row r="2474" spans="1:57" x14ac:dyDescent="0.25">
      <c r="A2474" s="41" t="s">
        <v>11585</v>
      </c>
      <c r="B2474" s="41" t="s">
        <v>11020</v>
      </c>
      <c r="C2474" s="41">
        <v>1</v>
      </c>
      <c r="D2474" s="41">
        <v>0</v>
      </c>
      <c r="E2474" s="41" t="s">
        <v>11586</v>
      </c>
      <c r="F2474" s="41">
        <v>100</v>
      </c>
      <c r="G2474" s="41">
        <v>100</v>
      </c>
      <c r="H2474" s="41" t="s">
        <v>1552</v>
      </c>
      <c r="I2474" s="41" t="s">
        <v>11022</v>
      </c>
      <c r="J2474" s="41" t="s">
        <v>11022</v>
      </c>
      <c r="K2474" s="41" t="s">
        <v>762</v>
      </c>
      <c r="L2474" s="41" t="s">
        <v>762</v>
      </c>
      <c r="M2474" s="41" t="s">
        <v>762</v>
      </c>
      <c r="N2474" s="41" t="s">
        <v>762</v>
      </c>
      <c r="O2474" s="41" t="s">
        <v>762</v>
      </c>
      <c r="P2474" s="41" t="s">
        <v>11022</v>
      </c>
      <c r="Q2474" s="41" t="s">
        <v>11022</v>
      </c>
      <c r="R2474" s="41" t="s">
        <v>11022</v>
      </c>
      <c r="S2474" s="41" t="s">
        <v>11022</v>
      </c>
      <c r="T2474" s="41" t="s">
        <v>11022</v>
      </c>
      <c r="U2474" s="41" t="s">
        <v>11022</v>
      </c>
      <c r="V2474" s="41" t="s">
        <v>11022</v>
      </c>
      <c r="W2474" s="41" t="s">
        <v>11587</v>
      </c>
      <c r="X2474" s="41" t="s">
        <v>11588</v>
      </c>
      <c r="Y2474" s="41" t="s">
        <v>11588</v>
      </c>
      <c r="Z2474" s="41">
        <v>51</v>
      </c>
      <c r="AA2474" s="41">
        <v>33</v>
      </c>
      <c r="AB2474" s="41">
        <v>34</v>
      </c>
      <c r="AC2474" s="41">
        <v>34</v>
      </c>
      <c r="AD2474" s="56">
        <f t="shared" si="456"/>
        <v>152</v>
      </c>
      <c r="AE2474" s="56">
        <f t="shared" si="457"/>
        <v>38</v>
      </c>
      <c r="AF2474" s="41">
        <v>39</v>
      </c>
      <c r="AG2474" s="41">
        <v>7</v>
      </c>
      <c r="AH2474" s="41">
        <v>5</v>
      </c>
      <c r="AI2474" s="41">
        <v>5</v>
      </c>
      <c r="AJ2474" s="57">
        <f t="shared" si="458"/>
        <v>56</v>
      </c>
      <c r="AK2474" s="57">
        <f t="shared" si="459"/>
        <v>14</v>
      </c>
      <c r="AL2474" s="41">
        <v>1</v>
      </c>
      <c r="AM2474" s="41">
        <v>0</v>
      </c>
      <c r="AN2474" s="41">
        <v>0</v>
      </c>
      <c r="AO2474" s="41">
        <v>0</v>
      </c>
      <c r="AP2474" s="58">
        <f t="shared" si="460"/>
        <v>1</v>
      </c>
      <c r="AQ2474" s="58">
        <f t="shared" si="461"/>
        <v>0.25</v>
      </c>
      <c r="AR2474" s="41">
        <v>0</v>
      </c>
      <c r="AS2474" s="41">
        <v>0</v>
      </c>
      <c r="AT2474" s="41">
        <v>13</v>
      </c>
      <c r="AU2474" s="41">
        <v>0</v>
      </c>
      <c r="AV2474" s="59">
        <f t="shared" si="462"/>
        <v>13</v>
      </c>
      <c r="AW2474" s="59">
        <f t="shared" si="463"/>
        <v>3.25</v>
      </c>
      <c r="AX2474" s="41">
        <v>1</v>
      </c>
      <c r="AY2474" s="41">
        <v>0</v>
      </c>
      <c r="AZ2474" s="41">
        <v>0</v>
      </c>
      <c r="BA2474" s="41">
        <v>0</v>
      </c>
      <c r="BB2474" s="60">
        <f t="shared" si="464"/>
        <v>1</v>
      </c>
      <c r="BC2474" s="60">
        <f t="shared" si="465"/>
        <v>0.25</v>
      </c>
      <c r="BD2474" s="41">
        <f t="shared" si="466"/>
        <v>223</v>
      </c>
      <c r="BE2474" s="41">
        <f t="shared" si="467"/>
        <v>1.0877486334852929E-2</v>
      </c>
    </row>
    <row r="2475" spans="1:57" x14ac:dyDescent="0.25">
      <c r="A2475" s="41" t="s">
        <v>13694</v>
      </c>
      <c r="B2475" s="41" t="s">
        <v>11020</v>
      </c>
      <c r="C2475" s="41">
        <v>1</v>
      </c>
      <c r="D2475" s="41">
        <v>0</v>
      </c>
      <c r="E2475" s="41" t="s">
        <v>13695</v>
      </c>
      <c r="F2475" s="41">
        <v>100</v>
      </c>
      <c r="G2475" s="41">
        <v>100</v>
      </c>
      <c r="H2475" s="41" t="s">
        <v>759</v>
      </c>
      <c r="I2475" s="41" t="s">
        <v>11022</v>
      </c>
      <c r="J2475" s="41" t="s">
        <v>11022</v>
      </c>
      <c r="K2475" s="41" t="s">
        <v>762</v>
      </c>
      <c r="L2475" s="41" t="s">
        <v>762</v>
      </c>
      <c r="M2475" s="41" t="s">
        <v>762</v>
      </c>
      <c r="N2475" s="41" t="s">
        <v>762</v>
      </c>
      <c r="O2475" s="41" t="s">
        <v>762</v>
      </c>
      <c r="P2475" s="41" t="s">
        <v>11022</v>
      </c>
      <c r="Q2475" s="41" t="s">
        <v>11022</v>
      </c>
      <c r="R2475" s="41" t="s">
        <v>11022</v>
      </c>
      <c r="S2475" s="41" t="s">
        <v>11022</v>
      </c>
      <c r="T2475" s="41" t="s">
        <v>11022</v>
      </c>
      <c r="U2475" s="41" t="s">
        <v>11022</v>
      </c>
      <c r="V2475" s="41" t="s">
        <v>11022</v>
      </c>
      <c r="W2475" s="41" t="s">
        <v>13696</v>
      </c>
      <c r="X2475" s="41" t="s">
        <v>13697</v>
      </c>
      <c r="Y2475" s="41" t="s">
        <v>13697</v>
      </c>
      <c r="Z2475" s="41">
        <v>28</v>
      </c>
      <c r="AA2475" s="41">
        <v>8</v>
      </c>
      <c r="AB2475" s="41">
        <v>1</v>
      </c>
      <c r="AC2475" s="41">
        <v>63</v>
      </c>
      <c r="AD2475" s="56">
        <f t="shared" si="456"/>
        <v>100</v>
      </c>
      <c r="AE2475" s="56">
        <f t="shared" si="457"/>
        <v>25</v>
      </c>
      <c r="AF2475" s="41">
        <v>1</v>
      </c>
      <c r="AG2475" s="41">
        <v>0</v>
      </c>
      <c r="AH2475" s="41">
        <v>0</v>
      </c>
      <c r="AI2475" s="41">
        <v>0</v>
      </c>
      <c r="AJ2475" s="57">
        <f t="shared" si="458"/>
        <v>1</v>
      </c>
      <c r="AK2475" s="57">
        <f t="shared" si="459"/>
        <v>0.25</v>
      </c>
      <c r="AL2475" s="41">
        <v>0</v>
      </c>
      <c r="AM2475" s="41">
        <v>0</v>
      </c>
      <c r="AN2475" s="41">
        <v>0</v>
      </c>
      <c r="AO2475" s="41">
        <v>0</v>
      </c>
      <c r="AP2475" s="58">
        <f t="shared" si="460"/>
        <v>0</v>
      </c>
      <c r="AQ2475" s="58">
        <f t="shared" si="461"/>
        <v>0</v>
      </c>
      <c r="AR2475" s="41">
        <v>0</v>
      </c>
      <c r="AS2475" s="41">
        <v>0</v>
      </c>
      <c r="AT2475" s="41">
        <v>0</v>
      </c>
      <c r="AU2475" s="41">
        <v>0</v>
      </c>
      <c r="AV2475" s="59">
        <f t="shared" si="462"/>
        <v>0</v>
      </c>
      <c r="AW2475" s="59">
        <f t="shared" si="463"/>
        <v>0</v>
      </c>
      <c r="AX2475" s="41">
        <v>0</v>
      </c>
      <c r="AY2475" s="41">
        <v>0</v>
      </c>
      <c r="AZ2475" s="41">
        <v>0</v>
      </c>
      <c r="BA2475" s="41">
        <v>0</v>
      </c>
      <c r="BB2475" s="60">
        <f t="shared" si="464"/>
        <v>0</v>
      </c>
      <c r="BC2475" s="60">
        <f t="shared" si="465"/>
        <v>0</v>
      </c>
      <c r="BD2475" s="41">
        <f t="shared" si="466"/>
        <v>101</v>
      </c>
      <c r="BE2475" s="41">
        <f t="shared" si="467"/>
        <v>4.9265745283414613E-3</v>
      </c>
    </row>
    <row r="2476" spans="1:57" x14ac:dyDescent="0.25">
      <c r="A2476" s="41" t="s">
        <v>11503</v>
      </c>
      <c r="B2476" s="41" t="s">
        <v>11020</v>
      </c>
      <c r="C2476" s="41">
        <v>1</v>
      </c>
      <c r="D2476" s="41">
        <v>0</v>
      </c>
      <c r="E2476" s="41" t="s">
        <v>11504</v>
      </c>
      <c r="F2476" s="41">
        <v>100</v>
      </c>
      <c r="G2476" s="41">
        <v>100</v>
      </c>
      <c r="H2476" s="41" t="s">
        <v>1552</v>
      </c>
      <c r="I2476" s="41" t="s">
        <v>11022</v>
      </c>
      <c r="J2476" s="41" t="s">
        <v>11022</v>
      </c>
      <c r="K2476" s="41" t="s">
        <v>762</v>
      </c>
      <c r="L2476" s="41" t="s">
        <v>762</v>
      </c>
      <c r="M2476" s="41" t="s">
        <v>762</v>
      </c>
      <c r="N2476" s="41" t="s">
        <v>762</v>
      </c>
      <c r="O2476" s="41" t="s">
        <v>762</v>
      </c>
      <c r="P2476" s="41" t="s">
        <v>11022</v>
      </c>
      <c r="Q2476" s="41" t="s">
        <v>11022</v>
      </c>
      <c r="R2476" s="41" t="s">
        <v>11022</v>
      </c>
      <c r="S2476" s="41" t="s">
        <v>11022</v>
      </c>
      <c r="T2476" s="41" t="s">
        <v>11022</v>
      </c>
      <c r="U2476" s="41" t="s">
        <v>11022</v>
      </c>
      <c r="V2476" s="41" t="s">
        <v>11022</v>
      </c>
      <c r="W2476" s="41" t="s">
        <v>11504</v>
      </c>
      <c r="X2476" s="41" t="s">
        <v>11505</v>
      </c>
      <c r="Y2476" s="41" t="s">
        <v>11505</v>
      </c>
      <c r="Z2476" s="41">
        <v>1</v>
      </c>
      <c r="AA2476" s="41">
        <v>1</v>
      </c>
      <c r="AB2476" s="41">
        <v>0</v>
      </c>
      <c r="AC2476" s="41">
        <v>7</v>
      </c>
      <c r="AD2476" s="56">
        <f t="shared" si="456"/>
        <v>9</v>
      </c>
      <c r="AE2476" s="56">
        <f t="shared" si="457"/>
        <v>2.25</v>
      </c>
      <c r="AF2476" s="41">
        <v>1</v>
      </c>
      <c r="AG2476" s="41">
        <v>0</v>
      </c>
      <c r="AH2476" s="41">
        <v>1</v>
      </c>
      <c r="AI2476" s="41">
        <v>3</v>
      </c>
      <c r="AJ2476" s="57">
        <f t="shared" si="458"/>
        <v>5</v>
      </c>
      <c r="AK2476" s="57">
        <f t="shared" si="459"/>
        <v>1.25</v>
      </c>
      <c r="AL2476" s="41">
        <v>1</v>
      </c>
      <c r="AM2476" s="41">
        <v>0</v>
      </c>
      <c r="AN2476" s="41">
        <v>0</v>
      </c>
      <c r="AO2476" s="41">
        <v>1</v>
      </c>
      <c r="AP2476" s="58">
        <f t="shared" si="460"/>
        <v>2</v>
      </c>
      <c r="AQ2476" s="58">
        <f t="shared" si="461"/>
        <v>0.5</v>
      </c>
      <c r="AR2476" s="41">
        <v>8</v>
      </c>
      <c r="AS2476" s="41">
        <v>1</v>
      </c>
      <c r="AT2476" s="41">
        <v>12</v>
      </c>
      <c r="AU2476" s="41">
        <v>17</v>
      </c>
      <c r="AV2476" s="59">
        <f t="shared" si="462"/>
        <v>38</v>
      </c>
      <c r="AW2476" s="59">
        <f t="shared" si="463"/>
        <v>9.5</v>
      </c>
      <c r="AX2476" s="41">
        <v>41</v>
      </c>
      <c r="AY2476" s="41">
        <v>37</v>
      </c>
      <c r="AZ2476" s="41">
        <v>115</v>
      </c>
      <c r="BA2476" s="41">
        <v>14</v>
      </c>
      <c r="BB2476" s="60">
        <f t="shared" si="464"/>
        <v>207</v>
      </c>
      <c r="BC2476" s="60">
        <f t="shared" si="465"/>
        <v>51.75</v>
      </c>
      <c r="BD2476" s="41">
        <f t="shared" si="466"/>
        <v>261</v>
      </c>
      <c r="BE2476" s="41">
        <f t="shared" si="467"/>
        <v>1.273104902868437E-2</v>
      </c>
    </row>
    <row r="2477" spans="1:57" x14ac:dyDescent="0.25">
      <c r="A2477" s="41" t="s">
        <v>11769</v>
      </c>
      <c r="B2477" s="41" t="s">
        <v>11020</v>
      </c>
      <c r="C2477" s="41">
        <v>1</v>
      </c>
      <c r="D2477" s="41">
        <v>0</v>
      </c>
      <c r="E2477" s="41" t="s">
        <v>11770</v>
      </c>
      <c r="F2477" s="41">
        <v>100</v>
      </c>
      <c r="G2477" s="41">
        <v>100</v>
      </c>
      <c r="H2477" s="41" t="s">
        <v>1552</v>
      </c>
      <c r="I2477" s="41" t="s">
        <v>11022</v>
      </c>
      <c r="J2477" s="41" t="s">
        <v>11022</v>
      </c>
      <c r="K2477" s="41" t="s">
        <v>762</v>
      </c>
      <c r="L2477" s="41" t="s">
        <v>762</v>
      </c>
      <c r="M2477" s="41" t="s">
        <v>762</v>
      </c>
      <c r="N2477" s="41" t="s">
        <v>762</v>
      </c>
      <c r="O2477" s="41" t="s">
        <v>762</v>
      </c>
      <c r="P2477" s="41" t="s">
        <v>11022</v>
      </c>
      <c r="Q2477" s="41" t="s">
        <v>11022</v>
      </c>
      <c r="R2477" s="41" t="s">
        <v>11022</v>
      </c>
      <c r="S2477" s="41" t="s">
        <v>11022</v>
      </c>
      <c r="T2477" s="41" t="s">
        <v>11022</v>
      </c>
      <c r="U2477" s="41" t="s">
        <v>11022</v>
      </c>
      <c r="V2477" s="41" t="s">
        <v>11022</v>
      </c>
      <c r="W2477" s="41" t="s">
        <v>11771</v>
      </c>
      <c r="X2477" s="41" t="s">
        <v>11772</v>
      </c>
      <c r="Y2477" s="41" t="s">
        <v>11772</v>
      </c>
      <c r="Z2477" s="41">
        <v>16</v>
      </c>
      <c r="AA2477" s="41">
        <v>31</v>
      </c>
      <c r="AB2477" s="41">
        <v>18</v>
      </c>
      <c r="AC2477" s="41">
        <v>41</v>
      </c>
      <c r="AD2477" s="56">
        <f t="shared" si="456"/>
        <v>106</v>
      </c>
      <c r="AE2477" s="56">
        <f t="shared" si="457"/>
        <v>26.5</v>
      </c>
      <c r="AF2477" s="41">
        <v>17</v>
      </c>
      <c r="AG2477" s="41">
        <v>0</v>
      </c>
      <c r="AH2477" s="41">
        <v>0</v>
      </c>
      <c r="AI2477" s="41">
        <v>33</v>
      </c>
      <c r="AJ2477" s="57">
        <f t="shared" si="458"/>
        <v>50</v>
      </c>
      <c r="AK2477" s="57">
        <f t="shared" si="459"/>
        <v>12.5</v>
      </c>
      <c r="AL2477" s="41">
        <v>15</v>
      </c>
      <c r="AM2477" s="41">
        <v>2</v>
      </c>
      <c r="AN2477" s="41">
        <v>185</v>
      </c>
      <c r="AO2477" s="41">
        <v>2</v>
      </c>
      <c r="AP2477" s="58">
        <f t="shared" si="460"/>
        <v>204</v>
      </c>
      <c r="AQ2477" s="58">
        <f t="shared" si="461"/>
        <v>51</v>
      </c>
      <c r="AR2477" s="41">
        <v>4</v>
      </c>
      <c r="AS2477" s="41">
        <v>3</v>
      </c>
      <c r="AT2477" s="41">
        <v>63</v>
      </c>
      <c r="AU2477" s="41">
        <v>20</v>
      </c>
      <c r="AV2477" s="59">
        <f t="shared" si="462"/>
        <v>90</v>
      </c>
      <c r="AW2477" s="59">
        <f t="shared" si="463"/>
        <v>22.5</v>
      </c>
      <c r="AX2477" s="41">
        <v>6</v>
      </c>
      <c r="AY2477" s="41">
        <v>2</v>
      </c>
      <c r="AZ2477" s="41">
        <v>13</v>
      </c>
      <c r="BA2477" s="41">
        <v>13</v>
      </c>
      <c r="BB2477" s="60">
        <f t="shared" si="464"/>
        <v>34</v>
      </c>
      <c r="BC2477" s="60">
        <f t="shared" si="465"/>
        <v>8.5</v>
      </c>
      <c r="BD2477" s="41">
        <f t="shared" si="466"/>
        <v>484</v>
      </c>
      <c r="BE2477" s="41">
        <f t="shared" si="467"/>
        <v>2.3608535363537301E-2</v>
      </c>
    </row>
    <row r="2478" spans="1:57" x14ac:dyDescent="0.25">
      <c r="A2478" s="41" t="s">
        <v>13007</v>
      </c>
      <c r="B2478" s="41" t="s">
        <v>11020</v>
      </c>
      <c r="C2478" s="41">
        <v>1</v>
      </c>
      <c r="D2478" s="41">
        <v>0</v>
      </c>
      <c r="E2478" s="41" t="s">
        <v>13008</v>
      </c>
      <c r="F2478" s="41">
        <v>100</v>
      </c>
      <c r="G2478" s="41">
        <v>100</v>
      </c>
      <c r="H2478" s="41" t="s">
        <v>759</v>
      </c>
      <c r="I2478" s="41" t="s">
        <v>11022</v>
      </c>
      <c r="J2478" s="41" t="s">
        <v>11022</v>
      </c>
      <c r="K2478" s="41" t="s">
        <v>762</v>
      </c>
      <c r="L2478" s="41" t="s">
        <v>762</v>
      </c>
      <c r="M2478" s="41" t="s">
        <v>762</v>
      </c>
      <c r="N2478" s="41" t="s">
        <v>762</v>
      </c>
      <c r="O2478" s="41" t="s">
        <v>762</v>
      </c>
      <c r="P2478" s="41" t="s">
        <v>11022</v>
      </c>
      <c r="Q2478" s="41" t="s">
        <v>11022</v>
      </c>
      <c r="R2478" s="41" t="s">
        <v>11022</v>
      </c>
      <c r="S2478" s="41" t="s">
        <v>11022</v>
      </c>
      <c r="T2478" s="41" t="s">
        <v>11022</v>
      </c>
      <c r="U2478" s="41" t="s">
        <v>11022</v>
      </c>
      <c r="V2478" s="41" t="s">
        <v>11022</v>
      </c>
      <c r="W2478" s="41" t="s">
        <v>13008</v>
      </c>
      <c r="X2478" s="41" t="s">
        <v>13009</v>
      </c>
      <c r="Y2478" s="41" t="s">
        <v>13009</v>
      </c>
      <c r="Z2478" s="41">
        <v>112</v>
      </c>
      <c r="AA2478" s="41">
        <v>798</v>
      </c>
      <c r="AB2478" s="41">
        <v>198</v>
      </c>
      <c r="AC2478" s="41">
        <v>552</v>
      </c>
      <c r="AD2478" s="56">
        <f t="shared" si="456"/>
        <v>1660</v>
      </c>
      <c r="AE2478" s="56">
        <f t="shared" si="457"/>
        <v>415</v>
      </c>
      <c r="AF2478" s="41">
        <v>28</v>
      </c>
      <c r="AG2478" s="41">
        <v>6</v>
      </c>
      <c r="AH2478" s="41">
        <v>0</v>
      </c>
      <c r="AI2478" s="41">
        <v>4</v>
      </c>
      <c r="AJ2478" s="57">
        <f t="shared" si="458"/>
        <v>38</v>
      </c>
      <c r="AK2478" s="57">
        <f t="shared" si="459"/>
        <v>9.5</v>
      </c>
      <c r="AL2478" s="41">
        <v>1</v>
      </c>
      <c r="AM2478" s="41">
        <v>0</v>
      </c>
      <c r="AN2478" s="41">
        <v>0</v>
      </c>
      <c r="AO2478" s="41">
        <v>0</v>
      </c>
      <c r="AP2478" s="58">
        <f t="shared" si="460"/>
        <v>1</v>
      </c>
      <c r="AQ2478" s="58">
        <f t="shared" si="461"/>
        <v>0.25</v>
      </c>
      <c r="AR2478" s="41">
        <v>0</v>
      </c>
      <c r="AS2478" s="41">
        <v>0</v>
      </c>
      <c r="AT2478" s="41">
        <v>17</v>
      </c>
      <c r="AU2478" s="41">
        <v>0</v>
      </c>
      <c r="AV2478" s="59">
        <f t="shared" si="462"/>
        <v>17</v>
      </c>
      <c r="AW2478" s="59">
        <f t="shared" si="463"/>
        <v>4.25</v>
      </c>
      <c r="AX2478" s="41">
        <v>1</v>
      </c>
      <c r="AY2478" s="41">
        <v>0</v>
      </c>
      <c r="AZ2478" s="41">
        <v>0</v>
      </c>
      <c r="BA2478" s="41">
        <v>0</v>
      </c>
      <c r="BB2478" s="60">
        <f t="shared" si="464"/>
        <v>1</v>
      </c>
      <c r="BC2478" s="60">
        <f t="shared" si="465"/>
        <v>0.25</v>
      </c>
      <c r="BD2478" s="41">
        <f t="shared" si="466"/>
        <v>1717</v>
      </c>
      <c r="BE2478" s="41">
        <f t="shared" si="467"/>
        <v>8.3751766981804837E-2</v>
      </c>
    </row>
    <row r="2479" spans="1:57" x14ac:dyDescent="0.25">
      <c r="A2479" s="41" t="s">
        <v>11477</v>
      </c>
      <c r="B2479" s="41" t="s">
        <v>11020</v>
      </c>
      <c r="C2479" s="41">
        <v>1</v>
      </c>
      <c r="D2479" s="41">
        <v>0</v>
      </c>
      <c r="E2479" s="41" t="s">
        <v>11478</v>
      </c>
      <c r="F2479" s="41">
        <v>100</v>
      </c>
      <c r="G2479" s="41">
        <v>100</v>
      </c>
      <c r="H2479" s="41" t="s">
        <v>1552</v>
      </c>
      <c r="I2479" s="41" t="s">
        <v>11022</v>
      </c>
      <c r="J2479" s="41" t="s">
        <v>11022</v>
      </c>
      <c r="K2479" s="41" t="s">
        <v>762</v>
      </c>
      <c r="L2479" s="41" t="s">
        <v>762</v>
      </c>
      <c r="M2479" s="41" t="s">
        <v>762</v>
      </c>
      <c r="N2479" s="41" t="s">
        <v>762</v>
      </c>
      <c r="O2479" s="41" t="s">
        <v>762</v>
      </c>
      <c r="P2479" s="41" t="s">
        <v>11022</v>
      </c>
      <c r="Q2479" s="41" t="s">
        <v>11022</v>
      </c>
      <c r="R2479" s="41" t="s">
        <v>11022</v>
      </c>
      <c r="S2479" s="41" t="s">
        <v>11022</v>
      </c>
      <c r="T2479" s="41" t="s">
        <v>11022</v>
      </c>
      <c r="U2479" s="41" t="s">
        <v>11022</v>
      </c>
      <c r="V2479" s="41" t="s">
        <v>11022</v>
      </c>
      <c r="W2479" s="41" t="s">
        <v>11478</v>
      </c>
      <c r="X2479" s="41" t="s">
        <v>11479</v>
      </c>
      <c r="Y2479" s="41" t="s">
        <v>11479</v>
      </c>
      <c r="Z2479" s="41">
        <v>61</v>
      </c>
      <c r="AA2479" s="41">
        <v>87</v>
      </c>
      <c r="AB2479" s="41">
        <v>10</v>
      </c>
      <c r="AC2479" s="41">
        <v>156</v>
      </c>
      <c r="AD2479" s="56">
        <f t="shared" si="456"/>
        <v>314</v>
      </c>
      <c r="AE2479" s="56">
        <f t="shared" si="457"/>
        <v>78.5</v>
      </c>
      <c r="AF2479" s="41">
        <v>370</v>
      </c>
      <c r="AG2479" s="41">
        <v>1</v>
      </c>
      <c r="AH2479" s="41">
        <v>1</v>
      </c>
      <c r="AI2479" s="41">
        <v>6</v>
      </c>
      <c r="AJ2479" s="57">
        <f t="shared" si="458"/>
        <v>378</v>
      </c>
      <c r="AK2479" s="57">
        <f t="shared" si="459"/>
        <v>94.5</v>
      </c>
      <c r="AL2479" s="41">
        <v>0</v>
      </c>
      <c r="AM2479" s="41">
        <v>2</v>
      </c>
      <c r="AN2479" s="41">
        <v>0</v>
      </c>
      <c r="AO2479" s="41">
        <v>0</v>
      </c>
      <c r="AP2479" s="58">
        <f t="shared" si="460"/>
        <v>2</v>
      </c>
      <c r="AQ2479" s="58">
        <f t="shared" si="461"/>
        <v>0.5</v>
      </c>
      <c r="AR2479" s="41">
        <v>0</v>
      </c>
      <c r="AS2479" s="41">
        <v>0</v>
      </c>
      <c r="AT2479" s="41">
        <v>4</v>
      </c>
      <c r="AU2479" s="41">
        <v>7</v>
      </c>
      <c r="AV2479" s="59">
        <f t="shared" si="462"/>
        <v>11</v>
      </c>
      <c r="AW2479" s="59">
        <f t="shared" si="463"/>
        <v>2.75</v>
      </c>
      <c r="AX2479" s="41">
        <v>19</v>
      </c>
      <c r="AY2479" s="41">
        <v>14</v>
      </c>
      <c r="AZ2479" s="41">
        <v>29</v>
      </c>
      <c r="BA2479" s="41">
        <v>14</v>
      </c>
      <c r="BB2479" s="60">
        <f t="shared" si="464"/>
        <v>76</v>
      </c>
      <c r="BC2479" s="60">
        <f t="shared" si="465"/>
        <v>19</v>
      </c>
      <c r="BD2479" s="41">
        <f t="shared" si="466"/>
        <v>781</v>
      </c>
      <c r="BE2479" s="41">
        <f t="shared" si="467"/>
        <v>3.8095591154798825E-2</v>
      </c>
    </row>
    <row r="2480" spans="1:57" x14ac:dyDescent="0.25">
      <c r="A2480" s="41" t="s">
        <v>11243</v>
      </c>
      <c r="B2480" s="41" t="s">
        <v>11020</v>
      </c>
      <c r="C2480" s="41">
        <v>1</v>
      </c>
      <c r="D2480" s="41">
        <v>0</v>
      </c>
      <c r="E2480" s="41" t="s">
        <v>11244</v>
      </c>
      <c r="F2480" s="41">
        <v>100</v>
      </c>
      <c r="G2480" s="41">
        <v>100</v>
      </c>
      <c r="H2480" s="41" t="s">
        <v>1552</v>
      </c>
      <c r="I2480" s="41" t="s">
        <v>11022</v>
      </c>
      <c r="J2480" s="41" t="s">
        <v>11022</v>
      </c>
      <c r="K2480" s="41" t="s">
        <v>762</v>
      </c>
      <c r="L2480" s="41" t="s">
        <v>762</v>
      </c>
      <c r="M2480" s="41" t="s">
        <v>762</v>
      </c>
      <c r="N2480" s="41" t="s">
        <v>762</v>
      </c>
      <c r="O2480" s="41" t="s">
        <v>762</v>
      </c>
      <c r="P2480" s="41" t="s">
        <v>11022</v>
      </c>
      <c r="Q2480" s="41" t="s">
        <v>11022</v>
      </c>
      <c r="R2480" s="41" t="s">
        <v>11022</v>
      </c>
      <c r="S2480" s="41" t="s">
        <v>11022</v>
      </c>
      <c r="T2480" s="41" t="s">
        <v>11022</v>
      </c>
      <c r="U2480" s="41" t="s">
        <v>11022</v>
      </c>
      <c r="V2480" s="41" t="s">
        <v>11022</v>
      </c>
      <c r="W2480" s="41" t="s">
        <v>11245</v>
      </c>
      <c r="X2480" s="41" t="s">
        <v>11246</v>
      </c>
      <c r="Y2480" s="41" t="s">
        <v>11246</v>
      </c>
      <c r="Z2480" s="41">
        <v>0</v>
      </c>
      <c r="AA2480" s="41">
        <v>0</v>
      </c>
      <c r="AB2480" s="41">
        <v>0</v>
      </c>
      <c r="AC2480" s="41">
        <v>0</v>
      </c>
      <c r="AD2480" s="56">
        <f t="shared" si="456"/>
        <v>0</v>
      </c>
      <c r="AE2480" s="56">
        <f t="shared" si="457"/>
        <v>0</v>
      </c>
      <c r="AF2480" s="41">
        <v>1</v>
      </c>
      <c r="AG2480" s="41">
        <v>0</v>
      </c>
      <c r="AH2480" s="41">
        <v>0</v>
      </c>
      <c r="AI2480" s="41">
        <v>2</v>
      </c>
      <c r="AJ2480" s="57">
        <f t="shared" si="458"/>
        <v>3</v>
      </c>
      <c r="AK2480" s="57">
        <f t="shared" si="459"/>
        <v>0.75</v>
      </c>
      <c r="AL2480" s="41">
        <v>2</v>
      </c>
      <c r="AM2480" s="41">
        <v>0</v>
      </c>
      <c r="AN2480" s="41">
        <v>1</v>
      </c>
      <c r="AO2480" s="41">
        <v>0</v>
      </c>
      <c r="AP2480" s="58">
        <f t="shared" si="460"/>
        <v>3</v>
      </c>
      <c r="AQ2480" s="58">
        <f t="shared" si="461"/>
        <v>0.75</v>
      </c>
      <c r="AR2480" s="41">
        <v>23</v>
      </c>
      <c r="AS2480" s="41">
        <v>11</v>
      </c>
      <c r="AT2480" s="41">
        <v>9</v>
      </c>
      <c r="AU2480" s="41">
        <v>14</v>
      </c>
      <c r="AV2480" s="59">
        <f t="shared" si="462"/>
        <v>57</v>
      </c>
      <c r="AW2480" s="59">
        <f t="shared" si="463"/>
        <v>14.25</v>
      </c>
      <c r="AX2480" s="41">
        <v>52</v>
      </c>
      <c r="AY2480" s="41">
        <v>45</v>
      </c>
      <c r="AZ2480" s="41">
        <v>87</v>
      </c>
      <c r="BA2480" s="41">
        <v>62</v>
      </c>
      <c r="BB2480" s="60">
        <f t="shared" si="464"/>
        <v>246</v>
      </c>
      <c r="BC2480" s="60">
        <f t="shared" si="465"/>
        <v>61.5</v>
      </c>
      <c r="BD2480" s="41">
        <f t="shared" si="466"/>
        <v>309</v>
      </c>
      <c r="BE2480" s="41">
        <f t="shared" si="467"/>
        <v>1.5072391378787242E-2</v>
      </c>
    </row>
    <row r="2481" spans="1:57" x14ac:dyDescent="0.25">
      <c r="A2481" s="41" t="s">
        <v>11462</v>
      </c>
      <c r="B2481" s="41" t="s">
        <v>11020</v>
      </c>
      <c r="C2481" s="41">
        <v>1</v>
      </c>
      <c r="D2481" s="41">
        <v>0</v>
      </c>
      <c r="E2481" s="41" t="s">
        <v>11463</v>
      </c>
      <c r="F2481" s="41">
        <v>100</v>
      </c>
      <c r="G2481" s="41">
        <v>100</v>
      </c>
      <c r="H2481" s="41" t="s">
        <v>1552</v>
      </c>
      <c r="I2481" s="41" t="s">
        <v>11022</v>
      </c>
      <c r="J2481" s="41" t="s">
        <v>11022</v>
      </c>
      <c r="K2481" s="41" t="s">
        <v>762</v>
      </c>
      <c r="L2481" s="41" t="s">
        <v>762</v>
      </c>
      <c r="M2481" s="41" t="s">
        <v>762</v>
      </c>
      <c r="N2481" s="41" t="s">
        <v>762</v>
      </c>
      <c r="O2481" s="41" t="s">
        <v>762</v>
      </c>
      <c r="P2481" s="41" t="s">
        <v>11022</v>
      </c>
      <c r="Q2481" s="41" t="s">
        <v>11022</v>
      </c>
      <c r="R2481" s="41" t="s">
        <v>11022</v>
      </c>
      <c r="S2481" s="41" t="s">
        <v>11022</v>
      </c>
      <c r="T2481" s="41" t="s">
        <v>11022</v>
      </c>
      <c r="U2481" s="41" t="s">
        <v>11022</v>
      </c>
      <c r="V2481" s="41" t="s">
        <v>11022</v>
      </c>
      <c r="W2481" s="41" t="s">
        <v>11463</v>
      </c>
      <c r="X2481" s="41" t="s">
        <v>11464</v>
      </c>
      <c r="Y2481" s="41" t="s">
        <v>11464</v>
      </c>
      <c r="Z2481" s="41">
        <v>0</v>
      </c>
      <c r="AA2481" s="41">
        <v>0</v>
      </c>
      <c r="AB2481" s="41">
        <v>0</v>
      </c>
      <c r="AC2481" s="41">
        <v>0</v>
      </c>
      <c r="AD2481" s="56">
        <f t="shared" si="456"/>
        <v>0</v>
      </c>
      <c r="AE2481" s="56">
        <f t="shared" si="457"/>
        <v>0</v>
      </c>
      <c r="AF2481" s="41">
        <v>0</v>
      </c>
      <c r="AG2481" s="41">
        <v>0</v>
      </c>
      <c r="AH2481" s="41">
        <v>0</v>
      </c>
      <c r="AI2481" s="41">
        <v>0</v>
      </c>
      <c r="AJ2481" s="57">
        <f t="shared" si="458"/>
        <v>0</v>
      </c>
      <c r="AK2481" s="57">
        <f t="shared" si="459"/>
        <v>0</v>
      </c>
      <c r="AL2481" s="41">
        <v>2</v>
      </c>
      <c r="AM2481" s="41">
        <v>0</v>
      </c>
      <c r="AN2481" s="41">
        <v>1</v>
      </c>
      <c r="AO2481" s="41">
        <v>0</v>
      </c>
      <c r="AP2481" s="58">
        <f t="shared" si="460"/>
        <v>3</v>
      </c>
      <c r="AQ2481" s="58">
        <f t="shared" si="461"/>
        <v>0.75</v>
      </c>
      <c r="AR2481" s="41">
        <v>10</v>
      </c>
      <c r="AS2481" s="41">
        <v>1</v>
      </c>
      <c r="AT2481" s="41">
        <v>8</v>
      </c>
      <c r="AU2481" s="41">
        <v>1</v>
      </c>
      <c r="AV2481" s="59">
        <f t="shared" si="462"/>
        <v>20</v>
      </c>
      <c r="AW2481" s="59">
        <f t="shared" si="463"/>
        <v>5</v>
      </c>
      <c r="AX2481" s="41">
        <v>13</v>
      </c>
      <c r="AY2481" s="41">
        <v>13</v>
      </c>
      <c r="AZ2481" s="41">
        <v>8</v>
      </c>
      <c r="BA2481" s="41">
        <v>9</v>
      </c>
      <c r="BB2481" s="60">
        <f t="shared" si="464"/>
        <v>43</v>
      </c>
      <c r="BC2481" s="60">
        <f t="shared" si="465"/>
        <v>10.75</v>
      </c>
      <c r="BD2481" s="41">
        <f t="shared" si="466"/>
        <v>66</v>
      </c>
      <c r="BE2481" s="41">
        <f t="shared" si="467"/>
        <v>3.2193457313914502E-3</v>
      </c>
    </row>
    <row r="2482" spans="1:57" x14ac:dyDescent="0.25">
      <c r="A2482" s="41" t="s">
        <v>11299</v>
      </c>
      <c r="B2482" s="41" t="s">
        <v>11020</v>
      </c>
      <c r="C2482" s="41">
        <v>1</v>
      </c>
      <c r="D2482" s="41">
        <v>0</v>
      </c>
      <c r="E2482" s="41" t="s">
        <v>11300</v>
      </c>
      <c r="F2482" s="41">
        <v>100</v>
      </c>
      <c r="G2482" s="41">
        <v>100</v>
      </c>
      <c r="H2482" s="41" t="s">
        <v>1552</v>
      </c>
      <c r="I2482" s="41" t="s">
        <v>11022</v>
      </c>
      <c r="J2482" s="41" t="s">
        <v>11022</v>
      </c>
      <c r="K2482" s="41" t="s">
        <v>762</v>
      </c>
      <c r="L2482" s="41" t="s">
        <v>762</v>
      </c>
      <c r="M2482" s="41" t="s">
        <v>762</v>
      </c>
      <c r="N2482" s="41" t="s">
        <v>762</v>
      </c>
      <c r="O2482" s="41" t="s">
        <v>762</v>
      </c>
      <c r="P2482" s="41" t="s">
        <v>11022</v>
      </c>
      <c r="Q2482" s="41" t="s">
        <v>11022</v>
      </c>
      <c r="R2482" s="41" t="s">
        <v>11022</v>
      </c>
      <c r="S2482" s="41" t="s">
        <v>11022</v>
      </c>
      <c r="T2482" s="41" t="s">
        <v>11022</v>
      </c>
      <c r="U2482" s="41" t="s">
        <v>11022</v>
      </c>
      <c r="V2482" s="41" t="s">
        <v>11022</v>
      </c>
      <c r="W2482" s="41" t="s">
        <v>11301</v>
      </c>
      <c r="X2482" s="41" t="s">
        <v>11302</v>
      </c>
      <c r="Y2482" s="41" t="s">
        <v>11302</v>
      </c>
      <c r="Z2482" s="41">
        <v>628</v>
      </c>
      <c r="AA2482" s="41">
        <v>375</v>
      </c>
      <c r="AB2482" s="41">
        <v>727</v>
      </c>
      <c r="AC2482" s="41">
        <v>464</v>
      </c>
      <c r="AD2482" s="56">
        <f t="shared" si="456"/>
        <v>2194</v>
      </c>
      <c r="AE2482" s="56">
        <f t="shared" si="457"/>
        <v>548.5</v>
      </c>
      <c r="AF2482" s="41">
        <v>143</v>
      </c>
      <c r="AG2482" s="41">
        <v>6</v>
      </c>
      <c r="AH2482" s="41">
        <v>0</v>
      </c>
      <c r="AI2482" s="41">
        <v>6</v>
      </c>
      <c r="AJ2482" s="57">
        <f t="shared" si="458"/>
        <v>155</v>
      </c>
      <c r="AK2482" s="57">
        <f t="shared" si="459"/>
        <v>38.75</v>
      </c>
      <c r="AL2482" s="41">
        <v>2</v>
      </c>
      <c r="AM2482" s="41">
        <v>4</v>
      </c>
      <c r="AN2482" s="41">
        <v>3</v>
      </c>
      <c r="AO2482" s="41">
        <v>0</v>
      </c>
      <c r="AP2482" s="58">
        <f t="shared" si="460"/>
        <v>9</v>
      </c>
      <c r="AQ2482" s="58">
        <f t="shared" si="461"/>
        <v>2.25</v>
      </c>
      <c r="AR2482" s="41">
        <v>3</v>
      </c>
      <c r="AS2482" s="41">
        <v>3</v>
      </c>
      <c r="AT2482" s="41">
        <v>6</v>
      </c>
      <c r="AU2482" s="41">
        <v>1</v>
      </c>
      <c r="AV2482" s="59">
        <f t="shared" si="462"/>
        <v>13</v>
      </c>
      <c r="AW2482" s="59">
        <f t="shared" si="463"/>
        <v>3.25</v>
      </c>
      <c r="AX2482" s="41">
        <v>1</v>
      </c>
      <c r="AY2482" s="41">
        <v>0</v>
      </c>
      <c r="AZ2482" s="41">
        <v>3</v>
      </c>
      <c r="BA2482" s="41">
        <v>2</v>
      </c>
      <c r="BB2482" s="60">
        <f t="shared" si="464"/>
        <v>6</v>
      </c>
      <c r="BC2482" s="60">
        <f t="shared" si="465"/>
        <v>1.5</v>
      </c>
      <c r="BD2482" s="41">
        <f t="shared" si="466"/>
        <v>2377</v>
      </c>
      <c r="BE2482" s="41">
        <f t="shared" si="467"/>
        <v>0.11594522429571935</v>
      </c>
    </row>
    <row r="2483" spans="1:57" x14ac:dyDescent="0.25">
      <c r="A2483" s="41" t="s">
        <v>13659</v>
      </c>
      <c r="B2483" s="41" t="s">
        <v>11020</v>
      </c>
      <c r="C2483" s="41">
        <v>1</v>
      </c>
      <c r="D2483" s="41">
        <v>0</v>
      </c>
      <c r="E2483" s="41" t="s">
        <v>13660</v>
      </c>
      <c r="F2483" s="41">
        <v>100</v>
      </c>
      <c r="G2483" s="41">
        <v>100</v>
      </c>
      <c r="H2483" s="41" t="s">
        <v>1552</v>
      </c>
      <c r="I2483" s="41" t="s">
        <v>11022</v>
      </c>
      <c r="J2483" s="41" t="s">
        <v>11022</v>
      </c>
      <c r="K2483" s="41" t="s">
        <v>762</v>
      </c>
      <c r="L2483" s="41" t="s">
        <v>762</v>
      </c>
      <c r="M2483" s="41" t="s">
        <v>762</v>
      </c>
      <c r="N2483" s="41" t="s">
        <v>762</v>
      </c>
      <c r="O2483" s="41" t="s">
        <v>762</v>
      </c>
      <c r="P2483" s="41" t="s">
        <v>11022</v>
      </c>
      <c r="Q2483" s="41" t="s">
        <v>11022</v>
      </c>
      <c r="R2483" s="41" t="s">
        <v>11022</v>
      </c>
      <c r="S2483" s="41" t="s">
        <v>11022</v>
      </c>
      <c r="T2483" s="41" t="s">
        <v>11022</v>
      </c>
      <c r="U2483" s="41" t="s">
        <v>11022</v>
      </c>
      <c r="V2483" s="41" t="s">
        <v>11022</v>
      </c>
      <c r="W2483" s="41" t="s">
        <v>13660</v>
      </c>
      <c r="X2483" s="41" t="s">
        <v>13661</v>
      </c>
      <c r="Y2483" s="41" t="s">
        <v>13661</v>
      </c>
      <c r="Z2483" s="41">
        <v>6</v>
      </c>
      <c r="AA2483" s="41">
        <v>0</v>
      </c>
      <c r="AB2483" s="41">
        <v>3</v>
      </c>
      <c r="AC2483" s="41">
        <v>3</v>
      </c>
      <c r="AD2483" s="56">
        <f t="shared" si="456"/>
        <v>12</v>
      </c>
      <c r="AE2483" s="56">
        <f t="shared" si="457"/>
        <v>3</v>
      </c>
      <c r="AF2483" s="41">
        <v>82</v>
      </c>
      <c r="AG2483" s="41">
        <v>87</v>
      </c>
      <c r="AH2483" s="41">
        <v>43</v>
      </c>
      <c r="AI2483" s="41">
        <v>61</v>
      </c>
      <c r="AJ2483" s="57">
        <f t="shared" si="458"/>
        <v>273</v>
      </c>
      <c r="AK2483" s="57">
        <f t="shared" si="459"/>
        <v>68.25</v>
      </c>
      <c r="AL2483" s="41">
        <v>58</v>
      </c>
      <c r="AM2483" s="41">
        <v>33</v>
      </c>
      <c r="AN2483" s="41">
        <v>31</v>
      </c>
      <c r="AO2483" s="41">
        <v>19</v>
      </c>
      <c r="AP2483" s="58">
        <f t="shared" si="460"/>
        <v>141</v>
      </c>
      <c r="AQ2483" s="58">
        <f t="shared" si="461"/>
        <v>35.25</v>
      </c>
      <c r="AR2483" s="41">
        <v>8</v>
      </c>
      <c r="AS2483" s="41">
        <v>19</v>
      </c>
      <c r="AT2483" s="41">
        <v>44</v>
      </c>
      <c r="AU2483" s="41">
        <v>180</v>
      </c>
      <c r="AV2483" s="59">
        <f t="shared" si="462"/>
        <v>251</v>
      </c>
      <c r="AW2483" s="59">
        <f t="shared" si="463"/>
        <v>62.75</v>
      </c>
      <c r="AX2483" s="41">
        <v>22</v>
      </c>
      <c r="AY2483" s="41">
        <v>25</v>
      </c>
      <c r="AZ2483" s="41">
        <v>19</v>
      </c>
      <c r="BA2483" s="41">
        <v>21</v>
      </c>
      <c r="BB2483" s="60">
        <f t="shared" si="464"/>
        <v>87</v>
      </c>
      <c r="BC2483" s="60">
        <f t="shared" si="465"/>
        <v>21.75</v>
      </c>
      <c r="BD2483" s="41">
        <f t="shared" si="466"/>
        <v>764</v>
      </c>
      <c r="BE2483" s="41">
        <f t="shared" si="467"/>
        <v>3.7266365739137386E-2</v>
      </c>
    </row>
    <row r="2484" spans="1:57" x14ac:dyDescent="0.25">
      <c r="A2484" s="41" t="s">
        <v>13636</v>
      </c>
      <c r="B2484" s="41" t="s">
        <v>11020</v>
      </c>
      <c r="C2484" s="41">
        <v>1</v>
      </c>
      <c r="D2484" s="41">
        <v>0</v>
      </c>
      <c r="E2484" s="41" t="s">
        <v>13637</v>
      </c>
      <c r="F2484" s="41">
        <v>100</v>
      </c>
      <c r="G2484" s="41">
        <v>100</v>
      </c>
      <c r="H2484" s="41" t="s">
        <v>1552</v>
      </c>
      <c r="I2484" s="41" t="s">
        <v>11022</v>
      </c>
      <c r="J2484" s="41" t="s">
        <v>11022</v>
      </c>
      <c r="K2484" s="41" t="s">
        <v>762</v>
      </c>
      <c r="L2484" s="41" t="s">
        <v>762</v>
      </c>
      <c r="M2484" s="41" t="s">
        <v>762</v>
      </c>
      <c r="N2484" s="41" t="s">
        <v>762</v>
      </c>
      <c r="O2484" s="41" t="s">
        <v>762</v>
      </c>
      <c r="P2484" s="41" t="s">
        <v>11022</v>
      </c>
      <c r="Q2484" s="41" t="s">
        <v>11022</v>
      </c>
      <c r="R2484" s="41" t="s">
        <v>11022</v>
      </c>
      <c r="S2484" s="41" t="s">
        <v>11022</v>
      </c>
      <c r="T2484" s="41" t="s">
        <v>11022</v>
      </c>
      <c r="U2484" s="41" t="s">
        <v>11022</v>
      </c>
      <c r="V2484" s="41" t="s">
        <v>11022</v>
      </c>
      <c r="W2484" s="41" t="s">
        <v>13637</v>
      </c>
      <c r="X2484" s="41" t="s">
        <v>13638</v>
      </c>
      <c r="Y2484" s="41" t="s">
        <v>13638</v>
      </c>
      <c r="Z2484" s="41">
        <v>46</v>
      </c>
      <c r="AA2484" s="41">
        <v>11</v>
      </c>
      <c r="AB2484" s="41">
        <v>15</v>
      </c>
      <c r="AC2484" s="41">
        <v>15</v>
      </c>
      <c r="AD2484" s="56">
        <f t="shared" si="456"/>
        <v>87</v>
      </c>
      <c r="AE2484" s="56">
        <f t="shared" si="457"/>
        <v>21.75</v>
      </c>
      <c r="AF2484" s="41">
        <v>10</v>
      </c>
      <c r="AG2484" s="41">
        <v>12</v>
      </c>
      <c r="AH2484" s="41">
        <v>8</v>
      </c>
      <c r="AI2484" s="41">
        <v>11</v>
      </c>
      <c r="AJ2484" s="57">
        <f t="shared" si="458"/>
        <v>41</v>
      </c>
      <c r="AK2484" s="57">
        <f t="shared" si="459"/>
        <v>10.25</v>
      </c>
      <c r="AL2484" s="41">
        <v>22</v>
      </c>
      <c r="AM2484" s="41">
        <v>10</v>
      </c>
      <c r="AN2484" s="41">
        <v>8</v>
      </c>
      <c r="AO2484" s="41">
        <v>3</v>
      </c>
      <c r="AP2484" s="58">
        <f t="shared" si="460"/>
        <v>43</v>
      </c>
      <c r="AQ2484" s="58">
        <f t="shared" si="461"/>
        <v>10.75</v>
      </c>
      <c r="AR2484" s="41">
        <v>2</v>
      </c>
      <c r="AS2484" s="41">
        <v>14</v>
      </c>
      <c r="AT2484" s="41">
        <v>5</v>
      </c>
      <c r="AU2484" s="41">
        <v>2</v>
      </c>
      <c r="AV2484" s="59">
        <f t="shared" si="462"/>
        <v>23</v>
      </c>
      <c r="AW2484" s="59">
        <f t="shared" si="463"/>
        <v>5.75</v>
      </c>
      <c r="AX2484" s="41">
        <v>2</v>
      </c>
      <c r="AY2484" s="41">
        <v>0</v>
      </c>
      <c r="AZ2484" s="41">
        <v>0</v>
      </c>
      <c r="BA2484" s="41">
        <v>3</v>
      </c>
      <c r="BB2484" s="60">
        <f t="shared" si="464"/>
        <v>5</v>
      </c>
      <c r="BC2484" s="60">
        <f t="shared" si="465"/>
        <v>1.25</v>
      </c>
      <c r="BD2484" s="41">
        <f t="shared" si="466"/>
        <v>199</v>
      </c>
      <c r="BE2484" s="41">
        <f t="shared" si="467"/>
        <v>9.7068151598014938E-3</v>
      </c>
    </row>
    <row r="2485" spans="1:57" x14ac:dyDescent="0.25">
      <c r="A2485" s="41" t="s">
        <v>11283</v>
      </c>
      <c r="B2485" s="41" t="s">
        <v>11020</v>
      </c>
      <c r="C2485" s="41">
        <v>1</v>
      </c>
      <c r="D2485" s="41">
        <v>0</v>
      </c>
      <c r="E2485" s="41" t="s">
        <v>11284</v>
      </c>
      <c r="F2485" s="41">
        <v>100</v>
      </c>
      <c r="G2485" s="41">
        <v>100</v>
      </c>
      <c r="H2485" s="41" t="s">
        <v>1552</v>
      </c>
      <c r="I2485" s="41" t="s">
        <v>11022</v>
      </c>
      <c r="J2485" s="41" t="s">
        <v>11022</v>
      </c>
      <c r="K2485" s="41" t="s">
        <v>762</v>
      </c>
      <c r="L2485" s="41" t="s">
        <v>762</v>
      </c>
      <c r="M2485" s="41" t="s">
        <v>762</v>
      </c>
      <c r="N2485" s="41" t="s">
        <v>762</v>
      </c>
      <c r="O2485" s="41" t="s">
        <v>762</v>
      </c>
      <c r="P2485" s="41" t="s">
        <v>11022</v>
      </c>
      <c r="Q2485" s="41" t="s">
        <v>11022</v>
      </c>
      <c r="R2485" s="41" t="s">
        <v>11022</v>
      </c>
      <c r="S2485" s="41" t="s">
        <v>11022</v>
      </c>
      <c r="T2485" s="41" t="s">
        <v>11022</v>
      </c>
      <c r="U2485" s="41" t="s">
        <v>11022</v>
      </c>
      <c r="V2485" s="41" t="s">
        <v>11022</v>
      </c>
      <c r="W2485" s="41" t="s">
        <v>11285</v>
      </c>
      <c r="X2485" s="41" t="s">
        <v>11286</v>
      </c>
      <c r="Y2485" s="41" t="s">
        <v>11286</v>
      </c>
      <c r="Z2485" s="41">
        <v>0</v>
      </c>
      <c r="AA2485" s="41">
        <v>2</v>
      </c>
      <c r="AB2485" s="41">
        <v>0</v>
      </c>
      <c r="AC2485" s="41">
        <v>0</v>
      </c>
      <c r="AD2485" s="56">
        <f t="shared" si="456"/>
        <v>2</v>
      </c>
      <c r="AE2485" s="56">
        <f t="shared" si="457"/>
        <v>0.5</v>
      </c>
      <c r="AF2485" s="41">
        <v>13</v>
      </c>
      <c r="AG2485" s="41">
        <v>4</v>
      </c>
      <c r="AH2485" s="41">
        <v>10</v>
      </c>
      <c r="AI2485" s="41">
        <v>11</v>
      </c>
      <c r="AJ2485" s="57">
        <f t="shared" si="458"/>
        <v>38</v>
      </c>
      <c r="AK2485" s="57">
        <f t="shared" si="459"/>
        <v>9.5</v>
      </c>
      <c r="AL2485" s="41">
        <v>18</v>
      </c>
      <c r="AM2485" s="41">
        <v>16</v>
      </c>
      <c r="AN2485" s="41">
        <v>23</v>
      </c>
      <c r="AO2485" s="41">
        <v>4</v>
      </c>
      <c r="AP2485" s="58">
        <f t="shared" si="460"/>
        <v>61</v>
      </c>
      <c r="AQ2485" s="58">
        <f t="shared" si="461"/>
        <v>15.25</v>
      </c>
      <c r="AR2485" s="41">
        <v>31</v>
      </c>
      <c r="AS2485" s="41">
        <v>15</v>
      </c>
      <c r="AT2485" s="41">
        <v>38</v>
      </c>
      <c r="AU2485" s="41">
        <v>28</v>
      </c>
      <c r="AV2485" s="59">
        <f t="shared" si="462"/>
        <v>112</v>
      </c>
      <c r="AW2485" s="59">
        <f t="shared" si="463"/>
        <v>28</v>
      </c>
      <c r="AX2485" s="41">
        <v>104</v>
      </c>
      <c r="AY2485" s="41">
        <v>78</v>
      </c>
      <c r="AZ2485" s="41">
        <v>86</v>
      </c>
      <c r="BA2485" s="41">
        <v>65</v>
      </c>
      <c r="BB2485" s="60">
        <f t="shared" si="464"/>
        <v>333</v>
      </c>
      <c r="BC2485" s="60">
        <f t="shared" si="465"/>
        <v>83.25</v>
      </c>
      <c r="BD2485" s="41">
        <f t="shared" si="466"/>
        <v>546</v>
      </c>
      <c r="BE2485" s="41">
        <f t="shared" si="467"/>
        <v>2.6632769232420177E-2</v>
      </c>
    </row>
    <row r="2486" spans="1:57" x14ac:dyDescent="0.25">
      <c r="A2486" s="41" t="s">
        <v>13632</v>
      </c>
      <c r="B2486" s="41" t="s">
        <v>11020</v>
      </c>
      <c r="C2486" s="41">
        <v>1</v>
      </c>
      <c r="D2486" s="41">
        <v>0</v>
      </c>
      <c r="E2486" s="41" t="s">
        <v>13633</v>
      </c>
      <c r="F2486" s="41">
        <v>100</v>
      </c>
      <c r="G2486" s="41">
        <v>100</v>
      </c>
      <c r="H2486" s="41" t="s">
        <v>759</v>
      </c>
      <c r="I2486" s="41" t="s">
        <v>11022</v>
      </c>
      <c r="J2486" s="41" t="s">
        <v>11022</v>
      </c>
      <c r="K2486" s="41" t="s">
        <v>762</v>
      </c>
      <c r="L2486" s="41" t="s">
        <v>762</v>
      </c>
      <c r="M2486" s="41" t="s">
        <v>762</v>
      </c>
      <c r="N2486" s="41" t="s">
        <v>762</v>
      </c>
      <c r="O2486" s="41" t="s">
        <v>762</v>
      </c>
      <c r="P2486" s="41" t="s">
        <v>11022</v>
      </c>
      <c r="Q2486" s="41" t="s">
        <v>11022</v>
      </c>
      <c r="R2486" s="41" t="s">
        <v>11022</v>
      </c>
      <c r="S2486" s="41" t="s">
        <v>11022</v>
      </c>
      <c r="T2486" s="41" t="s">
        <v>11022</v>
      </c>
      <c r="U2486" s="41" t="s">
        <v>11022</v>
      </c>
      <c r="V2486" s="41" t="s">
        <v>11022</v>
      </c>
      <c r="W2486" s="41" t="s">
        <v>13634</v>
      </c>
      <c r="X2486" s="41" t="s">
        <v>13635</v>
      </c>
      <c r="Y2486" s="41" t="s">
        <v>13635</v>
      </c>
      <c r="Z2486" s="41">
        <v>354</v>
      </c>
      <c r="AA2486" s="41">
        <v>30</v>
      </c>
      <c r="AB2486" s="41">
        <v>186</v>
      </c>
      <c r="AC2486" s="41">
        <v>172</v>
      </c>
      <c r="AD2486" s="56">
        <f t="shared" si="456"/>
        <v>742</v>
      </c>
      <c r="AE2486" s="56">
        <f t="shared" si="457"/>
        <v>185.5</v>
      </c>
      <c r="AF2486" s="41">
        <v>62</v>
      </c>
      <c r="AG2486" s="41">
        <v>8</v>
      </c>
      <c r="AH2486" s="41">
        <v>0</v>
      </c>
      <c r="AI2486" s="41">
        <v>1</v>
      </c>
      <c r="AJ2486" s="57">
        <f t="shared" si="458"/>
        <v>71</v>
      </c>
      <c r="AK2486" s="57">
        <f t="shared" si="459"/>
        <v>17.75</v>
      </c>
      <c r="AL2486" s="41">
        <v>1</v>
      </c>
      <c r="AM2486" s="41">
        <v>6</v>
      </c>
      <c r="AN2486" s="41">
        <v>1</v>
      </c>
      <c r="AO2486" s="41">
        <v>0</v>
      </c>
      <c r="AP2486" s="58">
        <f t="shared" si="460"/>
        <v>8</v>
      </c>
      <c r="AQ2486" s="58">
        <f t="shared" si="461"/>
        <v>2</v>
      </c>
      <c r="AR2486" s="41">
        <v>1</v>
      </c>
      <c r="AS2486" s="41">
        <v>1</v>
      </c>
      <c r="AT2486" s="41">
        <v>6</v>
      </c>
      <c r="AU2486" s="41">
        <v>2</v>
      </c>
      <c r="AV2486" s="59">
        <f t="shared" si="462"/>
        <v>10</v>
      </c>
      <c r="AW2486" s="59">
        <f t="shared" si="463"/>
        <v>2.5</v>
      </c>
      <c r="AX2486" s="41">
        <v>30</v>
      </c>
      <c r="AY2486" s="41">
        <v>22</v>
      </c>
      <c r="AZ2486" s="41">
        <v>45</v>
      </c>
      <c r="BA2486" s="41">
        <v>11</v>
      </c>
      <c r="BB2486" s="60">
        <f t="shared" si="464"/>
        <v>108</v>
      </c>
      <c r="BC2486" s="60">
        <f t="shared" si="465"/>
        <v>27</v>
      </c>
      <c r="BD2486" s="41">
        <f t="shared" si="466"/>
        <v>939</v>
      </c>
      <c r="BE2486" s="41">
        <f t="shared" si="467"/>
        <v>4.5802509723887448E-2</v>
      </c>
    </row>
    <row r="2487" spans="1:57" x14ac:dyDescent="0.25">
      <c r="A2487" s="41" t="s">
        <v>13317</v>
      </c>
      <c r="B2487" s="41" t="s">
        <v>11020</v>
      </c>
      <c r="C2487" s="41">
        <v>1</v>
      </c>
      <c r="D2487" s="41">
        <v>0</v>
      </c>
      <c r="E2487" s="41" t="s">
        <v>13318</v>
      </c>
      <c r="F2487" s="41">
        <v>100</v>
      </c>
      <c r="G2487" s="41">
        <v>100</v>
      </c>
      <c r="H2487" s="41" t="s">
        <v>759</v>
      </c>
      <c r="I2487" s="41" t="s">
        <v>11022</v>
      </c>
      <c r="J2487" s="41" t="s">
        <v>11022</v>
      </c>
      <c r="K2487" s="41" t="s">
        <v>762</v>
      </c>
      <c r="L2487" s="41" t="s">
        <v>762</v>
      </c>
      <c r="M2487" s="41" t="s">
        <v>762</v>
      </c>
      <c r="N2487" s="41" t="s">
        <v>762</v>
      </c>
      <c r="O2487" s="41" t="s">
        <v>762</v>
      </c>
      <c r="P2487" s="41" t="s">
        <v>11022</v>
      </c>
      <c r="Q2487" s="41" t="s">
        <v>11022</v>
      </c>
      <c r="R2487" s="41" t="s">
        <v>11022</v>
      </c>
      <c r="S2487" s="41" t="s">
        <v>11022</v>
      </c>
      <c r="T2487" s="41" t="s">
        <v>11022</v>
      </c>
      <c r="U2487" s="41" t="s">
        <v>11022</v>
      </c>
      <c r="V2487" s="41" t="s">
        <v>11022</v>
      </c>
      <c r="W2487" s="41" t="s">
        <v>13319</v>
      </c>
      <c r="X2487" s="41" t="s">
        <v>13320</v>
      </c>
      <c r="Y2487" s="41" t="s">
        <v>13320</v>
      </c>
      <c r="Z2487" s="41">
        <v>5797</v>
      </c>
      <c r="AA2487" s="41">
        <v>5144</v>
      </c>
      <c r="AB2487" s="41">
        <v>1856</v>
      </c>
      <c r="AC2487" s="41">
        <v>3852</v>
      </c>
      <c r="AD2487" s="56">
        <f t="shared" si="456"/>
        <v>16649</v>
      </c>
      <c r="AE2487" s="56">
        <f t="shared" si="457"/>
        <v>4162.25</v>
      </c>
      <c r="AF2487" s="41">
        <v>178</v>
      </c>
      <c r="AG2487" s="41">
        <v>32</v>
      </c>
      <c r="AH2487" s="41">
        <v>12</v>
      </c>
      <c r="AI2487" s="41">
        <v>7</v>
      </c>
      <c r="AJ2487" s="57">
        <f t="shared" si="458"/>
        <v>229</v>
      </c>
      <c r="AK2487" s="57">
        <f t="shared" si="459"/>
        <v>57.25</v>
      </c>
      <c r="AL2487" s="41">
        <v>39</v>
      </c>
      <c r="AM2487" s="41">
        <v>2</v>
      </c>
      <c r="AN2487" s="41">
        <v>2</v>
      </c>
      <c r="AO2487" s="41">
        <v>5</v>
      </c>
      <c r="AP2487" s="58">
        <f t="shared" si="460"/>
        <v>48</v>
      </c>
      <c r="AQ2487" s="58">
        <f t="shared" si="461"/>
        <v>12</v>
      </c>
      <c r="AR2487" s="41">
        <v>2</v>
      </c>
      <c r="AS2487" s="41">
        <v>0</v>
      </c>
      <c r="AT2487" s="41">
        <v>0</v>
      </c>
      <c r="AU2487" s="41">
        <v>1</v>
      </c>
      <c r="AV2487" s="59">
        <f t="shared" si="462"/>
        <v>3</v>
      </c>
      <c r="AW2487" s="59">
        <f t="shared" si="463"/>
        <v>0.75</v>
      </c>
      <c r="AX2487" s="41">
        <v>0</v>
      </c>
      <c r="AY2487" s="41">
        <v>0</v>
      </c>
      <c r="AZ2487" s="41">
        <v>0</v>
      </c>
      <c r="BA2487" s="41">
        <v>0</v>
      </c>
      <c r="BB2487" s="60">
        <f t="shared" si="464"/>
        <v>0</v>
      </c>
      <c r="BC2487" s="60">
        <f t="shared" si="465"/>
        <v>0</v>
      </c>
      <c r="BD2487" s="41">
        <f t="shared" si="466"/>
        <v>16929</v>
      </c>
      <c r="BE2487" s="41">
        <f t="shared" si="467"/>
        <v>0.82576218010190683</v>
      </c>
    </row>
    <row r="2488" spans="1:57" x14ac:dyDescent="0.25">
      <c r="A2488" s="41" t="s">
        <v>13707</v>
      </c>
      <c r="B2488" s="41" t="s">
        <v>11020</v>
      </c>
      <c r="C2488" s="41">
        <v>1</v>
      </c>
      <c r="D2488" s="41">
        <v>0</v>
      </c>
      <c r="E2488" s="41" t="s">
        <v>13708</v>
      </c>
      <c r="F2488" s="41">
        <v>100</v>
      </c>
      <c r="G2488" s="41">
        <v>100</v>
      </c>
      <c r="H2488" s="41" t="s">
        <v>759</v>
      </c>
      <c r="I2488" s="41" t="s">
        <v>11022</v>
      </c>
      <c r="J2488" s="41" t="s">
        <v>11022</v>
      </c>
      <c r="K2488" s="41" t="s">
        <v>762</v>
      </c>
      <c r="L2488" s="41" t="s">
        <v>762</v>
      </c>
      <c r="M2488" s="41" t="s">
        <v>762</v>
      </c>
      <c r="N2488" s="41" t="s">
        <v>762</v>
      </c>
      <c r="O2488" s="41" t="s">
        <v>762</v>
      </c>
      <c r="P2488" s="41" t="s">
        <v>11022</v>
      </c>
      <c r="Q2488" s="41" t="s">
        <v>11022</v>
      </c>
      <c r="R2488" s="41" t="s">
        <v>11022</v>
      </c>
      <c r="S2488" s="41" t="s">
        <v>11022</v>
      </c>
      <c r="T2488" s="41" t="s">
        <v>11022</v>
      </c>
      <c r="U2488" s="41" t="s">
        <v>11022</v>
      </c>
      <c r="V2488" s="41" t="s">
        <v>11022</v>
      </c>
      <c r="W2488" s="41" t="s">
        <v>13709</v>
      </c>
      <c r="X2488" s="41" t="s">
        <v>13710</v>
      </c>
      <c r="Y2488" s="41" t="s">
        <v>13710</v>
      </c>
      <c r="Z2488" s="41">
        <v>20</v>
      </c>
      <c r="AA2488" s="41">
        <v>5</v>
      </c>
      <c r="AB2488" s="41">
        <v>25</v>
      </c>
      <c r="AC2488" s="41">
        <v>83</v>
      </c>
      <c r="AD2488" s="56">
        <f t="shared" si="456"/>
        <v>133</v>
      </c>
      <c r="AE2488" s="56">
        <f t="shared" si="457"/>
        <v>33.25</v>
      </c>
      <c r="AF2488" s="41">
        <v>15</v>
      </c>
      <c r="AG2488" s="41">
        <v>29</v>
      </c>
      <c r="AH2488" s="41">
        <v>10</v>
      </c>
      <c r="AI2488" s="41">
        <v>11</v>
      </c>
      <c r="AJ2488" s="57">
        <f t="shared" si="458"/>
        <v>65</v>
      </c>
      <c r="AK2488" s="57">
        <f t="shared" si="459"/>
        <v>16.25</v>
      </c>
      <c r="AL2488" s="41">
        <v>12</v>
      </c>
      <c r="AM2488" s="41">
        <v>1</v>
      </c>
      <c r="AN2488" s="41">
        <v>15</v>
      </c>
      <c r="AO2488" s="41">
        <v>8</v>
      </c>
      <c r="AP2488" s="58">
        <f t="shared" si="460"/>
        <v>36</v>
      </c>
      <c r="AQ2488" s="58">
        <f t="shared" si="461"/>
        <v>9</v>
      </c>
      <c r="AR2488" s="41">
        <v>12</v>
      </c>
      <c r="AS2488" s="41">
        <v>5</v>
      </c>
      <c r="AT2488" s="41">
        <v>0</v>
      </c>
      <c r="AU2488" s="41">
        <v>6</v>
      </c>
      <c r="AV2488" s="59">
        <f t="shared" si="462"/>
        <v>23</v>
      </c>
      <c r="AW2488" s="59">
        <f t="shared" si="463"/>
        <v>5.75</v>
      </c>
      <c r="AX2488" s="41">
        <v>6</v>
      </c>
      <c r="AY2488" s="41">
        <v>10</v>
      </c>
      <c r="AZ2488" s="41">
        <v>1</v>
      </c>
      <c r="BA2488" s="41">
        <v>10</v>
      </c>
      <c r="BB2488" s="60">
        <f t="shared" si="464"/>
        <v>27</v>
      </c>
      <c r="BC2488" s="60">
        <f t="shared" si="465"/>
        <v>6.75</v>
      </c>
      <c r="BD2488" s="41">
        <f t="shared" si="466"/>
        <v>284</v>
      </c>
      <c r="BE2488" s="41">
        <f t="shared" si="467"/>
        <v>1.3852942238108663E-2</v>
      </c>
    </row>
    <row r="2489" spans="1:57" x14ac:dyDescent="0.25">
      <c r="A2489" s="41" t="s">
        <v>13003</v>
      </c>
      <c r="B2489" s="41" t="s">
        <v>11020</v>
      </c>
      <c r="C2489" s="41">
        <v>1</v>
      </c>
      <c r="D2489" s="41">
        <v>0</v>
      </c>
      <c r="E2489" s="41" t="s">
        <v>13004</v>
      </c>
      <c r="F2489" s="41">
        <v>100</v>
      </c>
      <c r="G2489" s="41">
        <v>100</v>
      </c>
      <c r="H2489" s="41" t="s">
        <v>759</v>
      </c>
      <c r="I2489" s="41" t="s">
        <v>11022</v>
      </c>
      <c r="J2489" s="41" t="s">
        <v>11022</v>
      </c>
      <c r="K2489" s="41" t="s">
        <v>762</v>
      </c>
      <c r="L2489" s="41" t="s">
        <v>762</v>
      </c>
      <c r="M2489" s="41" t="s">
        <v>762</v>
      </c>
      <c r="N2489" s="41" t="s">
        <v>762</v>
      </c>
      <c r="O2489" s="41" t="s">
        <v>762</v>
      </c>
      <c r="P2489" s="41" t="s">
        <v>11022</v>
      </c>
      <c r="Q2489" s="41" t="s">
        <v>11022</v>
      </c>
      <c r="R2489" s="41" t="s">
        <v>11022</v>
      </c>
      <c r="S2489" s="41" t="s">
        <v>11022</v>
      </c>
      <c r="T2489" s="41" t="s">
        <v>11022</v>
      </c>
      <c r="U2489" s="41" t="s">
        <v>11022</v>
      </c>
      <c r="V2489" s="41" t="s">
        <v>11022</v>
      </c>
      <c r="W2489" s="41" t="s">
        <v>13005</v>
      </c>
      <c r="X2489" s="41" t="s">
        <v>13006</v>
      </c>
      <c r="Y2489" s="41" t="s">
        <v>13006</v>
      </c>
      <c r="Z2489" s="41">
        <v>15</v>
      </c>
      <c r="AA2489" s="41">
        <v>4</v>
      </c>
      <c r="AB2489" s="41">
        <v>0</v>
      </c>
      <c r="AC2489" s="41">
        <v>4</v>
      </c>
      <c r="AD2489" s="56">
        <f t="shared" si="456"/>
        <v>23</v>
      </c>
      <c r="AE2489" s="56">
        <f t="shared" si="457"/>
        <v>5.75</v>
      </c>
      <c r="AF2489" s="41">
        <v>13</v>
      </c>
      <c r="AG2489" s="41">
        <v>6</v>
      </c>
      <c r="AH2489" s="41">
        <v>17</v>
      </c>
      <c r="AI2489" s="41">
        <v>44</v>
      </c>
      <c r="AJ2489" s="57">
        <f t="shared" si="458"/>
        <v>80</v>
      </c>
      <c r="AK2489" s="57">
        <f t="shared" si="459"/>
        <v>20</v>
      </c>
      <c r="AL2489" s="41">
        <v>14</v>
      </c>
      <c r="AM2489" s="41">
        <v>10</v>
      </c>
      <c r="AN2489" s="41">
        <v>22</v>
      </c>
      <c r="AO2489" s="41">
        <v>11</v>
      </c>
      <c r="AP2489" s="58">
        <f t="shared" si="460"/>
        <v>57</v>
      </c>
      <c r="AQ2489" s="58">
        <f t="shared" si="461"/>
        <v>14.25</v>
      </c>
      <c r="AR2489" s="41">
        <v>36</v>
      </c>
      <c r="AS2489" s="41">
        <v>16</v>
      </c>
      <c r="AT2489" s="41">
        <v>87</v>
      </c>
      <c r="AU2489" s="41">
        <v>42</v>
      </c>
      <c r="AV2489" s="59">
        <f t="shared" si="462"/>
        <v>181</v>
      </c>
      <c r="AW2489" s="59">
        <f t="shared" si="463"/>
        <v>45.25</v>
      </c>
      <c r="AX2489" s="41">
        <v>16</v>
      </c>
      <c r="AY2489" s="41">
        <v>21</v>
      </c>
      <c r="AZ2489" s="41">
        <v>10</v>
      </c>
      <c r="BA2489" s="41">
        <v>20</v>
      </c>
      <c r="BB2489" s="60">
        <f t="shared" si="464"/>
        <v>67</v>
      </c>
      <c r="BC2489" s="60">
        <f t="shared" si="465"/>
        <v>16.75</v>
      </c>
      <c r="BD2489" s="41">
        <f t="shared" si="466"/>
        <v>408</v>
      </c>
      <c r="BE2489" s="41">
        <f t="shared" si="467"/>
        <v>1.9901409975874418E-2</v>
      </c>
    </row>
    <row r="2490" spans="1:57" x14ac:dyDescent="0.25">
      <c r="A2490" s="41" t="s">
        <v>13714</v>
      </c>
      <c r="B2490" s="41" t="s">
        <v>11020</v>
      </c>
      <c r="C2490" s="41">
        <v>1</v>
      </c>
      <c r="D2490" s="41">
        <v>0</v>
      </c>
      <c r="E2490" s="41" t="s">
        <v>13715</v>
      </c>
      <c r="F2490" s="41">
        <v>100</v>
      </c>
      <c r="G2490" s="41">
        <v>100</v>
      </c>
      <c r="H2490" s="41" t="s">
        <v>759</v>
      </c>
      <c r="I2490" s="41" t="s">
        <v>11022</v>
      </c>
      <c r="J2490" s="41" t="s">
        <v>11022</v>
      </c>
      <c r="K2490" s="41" t="s">
        <v>762</v>
      </c>
      <c r="L2490" s="41" t="s">
        <v>762</v>
      </c>
      <c r="M2490" s="41" t="s">
        <v>762</v>
      </c>
      <c r="N2490" s="41" t="s">
        <v>762</v>
      </c>
      <c r="O2490" s="41" t="s">
        <v>762</v>
      </c>
      <c r="P2490" s="41" t="s">
        <v>11022</v>
      </c>
      <c r="Q2490" s="41" t="s">
        <v>11022</v>
      </c>
      <c r="R2490" s="41" t="s">
        <v>11022</v>
      </c>
      <c r="S2490" s="41" t="s">
        <v>11022</v>
      </c>
      <c r="T2490" s="41" t="s">
        <v>11022</v>
      </c>
      <c r="U2490" s="41" t="s">
        <v>11022</v>
      </c>
      <c r="V2490" s="41" t="s">
        <v>11022</v>
      </c>
      <c r="W2490" s="41" t="s">
        <v>13716</v>
      </c>
      <c r="X2490" s="41" t="s">
        <v>13717</v>
      </c>
      <c r="Y2490" s="41" t="s">
        <v>13717</v>
      </c>
      <c r="Z2490" s="41">
        <v>67</v>
      </c>
      <c r="AA2490" s="41">
        <v>48</v>
      </c>
      <c r="AB2490" s="41">
        <v>1</v>
      </c>
      <c r="AC2490" s="41">
        <v>52</v>
      </c>
      <c r="AD2490" s="56">
        <f t="shared" si="456"/>
        <v>168</v>
      </c>
      <c r="AE2490" s="56">
        <f t="shared" si="457"/>
        <v>42</v>
      </c>
      <c r="AF2490" s="41">
        <v>13</v>
      </c>
      <c r="AG2490" s="41">
        <v>9</v>
      </c>
      <c r="AH2490" s="41">
        <v>0</v>
      </c>
      <c r="AI2490" s="41">
        <v>2</v>
      </c>
      <c r="AJ2490" s="57">
        <f t="shared" si="458"/>
        <v>24</v>
      </c>
      <c r="AK2490" s="57">
        <f t="shared" si="459"/>
        <v>6</v>
      </c>
      <c r="AL2490" s="41">
        <v>3</v>
      </c>
      <c r="AM2490" s="41">
        <v>0</v>
      </c>
      <c r="AN2490" s="41">
        <v>0</v>
      </c>
      <c r="AO2490" s="41">
        <v>0</v>
      </c>
      <c r="AP2490" s="58">
        <f t="shared" si="460"/>
        <v>3</v>
      </c>
      <c r="AQ2490" s="58">
        <f t="shared" si="461"/>
        <v>0.75</v>
      </c>
      <c r="AR2490" s="41">
        <v>0</v>
      </c>
      <c r="AS2490" s="41">
        <v>0</v>
      </c>
      <c r="AT2490" s="41">
        <v>0</v>
      </c>
      <c r="AU2490" s="41">
        <v>0</v>
      </c>
      <c r="AV2490" s="59">
        <f t="shared" si="462"/>
        <v>0</v>
      </c>
      <c r="AW2490" s="59">
        <f t="shared" si="463"/>
        <v>0</v>
      </c>
      <c r="AX2490" s="41">
        <v>0</v>
      </c>
      <c r="AY2490" s="41">
        <v>0</v>
      </c>
      <c r="AZ2490" s="41">
        <v>0</v>
      </c>
      <c r="BA2490" s="41">
        <v>0</v>
      </c>
      <c r="BB2490" s="60">
        <f t="shared" si="464"/>
        <v>0</v>
      </c>
      <c r="BC2490" s="60">
        <f t="shared" si="465"/>
        <v>0</v>
      </c>
      <c r="BD2490" s="41">
        <f t="shared" si="466"/>
        <v>195</v>
      </c>
      <c r="BE2490" s="41">
        <f t="shared" si="467"/>
        <v>9.5117032972929193E-3</v>
      </c>
    </row>
    <row r="2491" spans="1:57" x14ac:dyDescent="0.25">
      <c r="A2491" s="41" t="s">
        <v>13698</v>
      </c>
      <c r="B2491" s="41" t="s">
        <v>11020</v>
      </c>
      <c r="C2491" s="41">
        <v>1</v>
      </c>
      <c r="D2491" s="41">
        <v>0</v>
      </c>
      <c r="E2491" s="41" t="s">
        <v>13699</v>
      </c>
      <c r="F2491" s="41">
        <v>100</v>
      </c>
      <c r="G2491" s="41">
        <v>100</v>
      </c>
      <c r="H2491" s="41" t="s">
        <v>759</v>
      </c>
      <c r="I2491" s="41" t="s">
        <v>11022</v>
      </c>
      <c r="J2491" s="41" t="s">
        <v>11022</v>
      </c>
      <c r="K2491" s="41" t="s">
        <v>762</v>
      </c>
      <c r="L2491" s="41" t="s">
        <v>762</v>
      </c>
      <c r="M2491" s="41" t="s">
        <v>762</v>
      </c>
      <c r="N2491" s="41" t="s">
        <v>762</v>
      </c>
      <c r="O2491" s="41" t="s">
        <v>762</v>
      </c>
      <c r="P2491" s="41" t="s">
        <v>11022</v>
      </c>
      <c r="Q2491" s="41" t="s">
        <v>11022</v>
      </c>
      <c r="R2491" s="41" t="s">
        <v>11022</v>
      </c>
      <c r="S2491" s="41" t="s">
        <v>11022</v>
      </c>
      <c r="T2491" s="41" t="s">
        <v>11022</v>
      </c>
      <c r="U2491" s="41" t="s">
        <v>11022</v>
      </c>
      <c r="V2491" s="41" t="s">
        <v>11022</v>
      </c>
      <c r="W2491" s="41" t="s">
        <v>13699</v>
      </c>
      <c r="X2491" s="41" t="s">
        <v>13700</v>
      </c>
      <c r="Y2491" s="41" t="s">
        <v>13700</v>
      </c>
      <c r="Z2491" s="41">
        <v>0</v>
      </c>
      <c r="AA2491" s="41">
        <v>0</v>
      </c>
      <c r="AB2491" s="41">
        <v>0</v>
      </c>
      <c r="AC2491" s="41">
        <v>0</v>
      </c>
      <c r="AD2491" s="56">
        <f t="shared" si="456"/>
        <v>0</v>
      </c>
      <c r="AE2491" s="56">
        <f t="shared" si="457"/>
        <v>0</v>
      </c>
      <c r="AF2491" s="41">
        <v>10</v>
      </c>
      <c r="AG2491" s="41">
        <v>0</v>
      </c>
      <c r="AH2491" s="41">
        <v>0</v>
      </c>
      <c r="AI2491" s="41">
        <v>1</v>
      </c>
      <c r="AJ2491" s="57">
        <f t="shared" si="458"/>
        <v>11</v>
      </c>
      <c r="AK2491" s="57">
        <f t="shared" si="459"/>
        <v>2.75</v>
      </c>
      <c r="AL2491" s="41">
        <v>1</v>
      </c>
      <c r="AM2491" s="41">
        <v>2</v>
      </c>
      <c r="AN2491" s="41">
        <v>5</v>
      </c>
      <c r="AO2491" s="41">
        <v>1</v>
      </c>
      <c r="AP2491" s="58">
        <f t="shared" si="460"/>
        <v>9</v>
      </c>
      <c r="AQ2491" s="58">
        <f t="shared" si="461"/>
        <v>2.25</v>
      </c>
      <c r="AR2491" s="41">
        <v>3</v>
      </c>
      <c r="AS2491" s="41">
        <v>9</v>
      </c>
      <c r="AT2491" s="41">
        <v>0</v>
      </c>
      <c r="AU2491" s="41">
        <v>2</v>
      </c>
      <c r="AV2491" s="59">
        <f t="shared" si="462"/>
        <v>14</v>
      </c>
      <c r="AW2491" s="59">
        <f t="shared" si="463"/>
        <v>3.5</v>
      </c>
      <c r="AX2491" s="41">
        <v>25</v>
      </c>
      <c r="AY2491" s="41">
        <v>35</v>
      </c>
      <c r="AZ2491" s="41">
        <v>182</v>
      </c>
      <c r="BA2491" s="41">
        <v>8</v>
      </c>
      <c r="BB2491" s="60">
        <f t="shared" si="464"/>
        <v>250</v>
      </c>
      <c r="BC2491" s="60">
        <f t="shared" si="465"/>
        <v>62.5</v>
      </c>
      <c r="BD2491" s="41">
        <f t="shared" si="466"/>
        <v>284</v>
      </c>
      <c r="BE2491" s="41">
        <f t="shared" si="467"/>
        <v>1.3852942238108663E-2</v>
      </c>
    </row>
    <row r="2492" spans="1:57" x14ac:dyDescent="0.25">
      <c r="A2492" s="41" t="s">
        <v>13680</v>
      </c>
      <c r="B2492" s="41" t="s">
        <v>11020</v>
      </c>
      <c r="C2492" s="41">
        <v>1</v>
      </c>
      <c r="D2492" s="41">
        <v>0</v>
      </c>
      <c r="E2492" s="41" t="s">
        <v>13681</v>
      </c>
      <c r="F2492" s="41">
        <v>100</v>
      </c>
      <c r="G2492" s="41">
        <v>100</v>
      </c>
      <c r="H2492" s="41" t="s">
        <v>1552</v>
      </c>
      <c r="I2492" s="41" t="s">
        <v>11022</v>
      </c>
      <c r="J2492" s="41" t="s">
        <v>11022</v>
      </c>
      <c r="K2492" s="41" t="s">
        <v>762</v>
      </c>
      <c r="L2492" s="41" t="s">
        <v>762</v>
      </c>
      <c r="M2492" s="41" t="s">
        <v>762</v>
      </c>
      <c r="N2492" s="41" t="s">
        <v>762</v>
      </c>
      <c r="O2492" s="41" t="s">
        <v>762</v>
      </c>
      <c r="P2492" s="41" t="s">
        <v>11022</v>
      </c>
      <c r="Q2492" s="41" t="s">
        <v>11022</v>
      </c>
      <c r="R2492" s="41" t="s">
        <v>11022</v>
      </c>
      <c r="S2492" s="41" t="s">
        <v>11022</v>
      </c>
      <c r="T2492" s="41" t="s">
        <v>11022</v>
      </c>
      <c r="U2492" s="41" t="s">
        <v>11022</v>
      </c>
      <c r="V2492" s="41" t="s">
        <v>11022</v>
      </c>
      <c r="W2492" s="41" t="s">
        <v>13681</v>
      </c>
      <c r="X2492" s="41" t="s">
        <v>13682</v>
      </c>
      <c r="Y2492" s="41" t="s">
        <v>13682</v>
      </c>
      <c r="Z2492" s="41">
        <v>66</v>
      </c>
      <c r="AA2492" s="41">
        <v>15</v>
      </c>
      <c r="AB2492" s="41">
        <v>20</v>
      </c>
      <c r="AC2492" s="41">
        <v>175</v>
      </c>
      <c r="AD2492" s="56">
        <f t="shared" si="456"/>
        <v>276</v>
      </c>
      <c r="AE2492" s="56">
        <f t="shared" si="457"/>
        <v>69</v>
      </c>
      <c r="AF2492" s="41">
        <v>8</v>
      </c>
      <c r="AG2492" s="41">
        <v>0</v>
      </c>
      <c r="AH2492" s="41">
        <v>0</v>
      </c>
      <c r="AI2492" s="41">
        <v>0</v>
      </c>
      <c r="AJ2492" s="57">
        <f t="shared" si="458"/>
        <v>8</v>
      </c>
      <c r="AK2492" s="57">
        <f t="shared" si="459"/>
        <v>2</v>
      </c>
      <c r="AL2492" s="41">
        <v>0</v>
      </c>
      <c r="AM2492" s="41">
        <v>0</v>
      </c>
      <c r="AN2492" s="41">
        <v>4</v>
      </c>
      <c r="AO2492" s="41">
        <v>0</v>
      </c>
      <c r="AP2492" s="58">
        <f t="shared" si="460"/>
        <v>4</v>
      </c>
      <c r="AQ2492" s="58">
        <f t="shared" si="461"/>
        <v>1</v>
      </c>
      <c r="AR2492" s="41">
        <v>0</v>
      </c>
      <c r="AS2492" s="41">
        <v>0</v>
      </c>
      <c r="AT2492" s="41">
        <v>0</v>
      </c>
      <c r="AU2492" s="41">
        <v>4</v>
      </c>
      <c r="AV2492" s="59">
        <f t="shared" si="462"/>
        <v>4</v>
      </c>
      <c r="AW2492" s="59">
        <f t="shared" si="463"/>
        <v>1</v>
      </c>
      <c r="AX2492" s="41">
        <v>4</v>
      </c>
      <c r="AY2492" s="41">
        <v>3</v>
      </c>
      <c r="AZ2492" s="41">
        <v>2</v>
      </c>
      <c r="BA2492" s="41">
        <v>16</v>
      </c>
      <c r="BB2492" s="60">
        <f t="shared" si="464"/>
        <v>25</v>
      </c>
      <c r="BC2492" s="60">
        <f t="shared" si="465"/>
        <v>6.25</v>
      </c>
      <c r="BD2492" s="41">
        <f t="shared" si="466"/>
        <v>317</v>
      </c>
      <c r="BE2492" s="41">
        <f t="shared" si="467"/>
        <v>1.5462615103804388E-2</v>
      </c>
    </row>
    <row r="2493" spans="1:57" x14ac:dyDescent="0.25">
      <c r="A2493" s="41" t="s">
        <v>11429</v>
      </c>
      <c r="B2493" s="41" t="s">
        <v>11020</v>
      </c>
      <c r="C2493" s="41">
        <v>1</v>
      </c>
      <c r="D2493" s="41">
        <v>0</v>
      </c>
      <c r="E2493" s="41" t="s">
        <v>11430</v>
      </c>
      <c r="F2493" s="41">
        <v>100</v>
      </c>
      <c r="G2493" s="41">
        <v>100</v>
      </c>
      <c r="H2493" s="41" t="s">
        <v>1552</v>
      </c>
      <c r="I2493" s="41" t="s">
        <v>11022</v>
      </c>
      <c r="J2493" s="41" t="s">
        <v>11022</v>
      </c>
      <c r="K2493" s="41" t="s">
        <v>762</v>
      </c>
      <c r="L2493" s="41" t="s">
        <v>762</v>
      </c>
      <c r="M2493" s="41" t="s">
        <v>762</v>
      </c>
      <c r="N2493" s="41" t="s">
        <v>762</v>
      </c>
      <c r="O2493" s="41" t="s">
        <v>762</v>
      </c>
      <c r="P2493" s="41" t="s">
        <v>11022</v>
      </c>
      <c r="Q2493" s="41" t="s">
        <v>11022</v>
      </c>
      <c r="R2493" s="41" t="s">
        <v>11022</v>
      </c>
      <c r="S2493" s="41" t="s">
        <v>11022</v>
      </c>
      <c r="T2493" s="41" t="s">
        <v>11022</v>
      </c>
      <c r="U2493" s="41" t="s">
        <v>11022</v>
      </c>
      <c r="V2493" s="41" t="s">
        <v>11022</v>
      </c>
      <c r="W2493" s="41" t="s">
        <v>11431</v>
      </c>
      <c r="X2493" s="41" t="s">
        <v>11432</v>
      </c>
      <c r="Y2493" s="41" t="s">
        <v>11432</v>
      </c>
      <c r="Z2493" s="41">
        <v>34</v>
      </c>
      <c r="AA2493" s="41">
        <v>0</v>
      </c>
      <c r="AB2493" s="41">
        <v>2</v>
      </c>
      <c r="AC2493" s="41">
        <v>29</v>
      </c>
      <c r="AD2493" s="56">
        <f t="shared" si="456"/>
        <v>65</v>
      </c>
      <c r="AE2493" s="56">
        <f t="shared" si="457"/>
        <v>16.25</v>
      </c>
      <c r="AF2493" s="41">
        <v>35</v>
      </c>
      <c r="AG2493" s="41">
        <v>15</v>
      </c>
      <c r="AH2493" s="41">
        <v>22</v>
      </c>
      <c r="AI2493" s="41">
        <v>38</v>
      </c>
      <c r="AJ2493" s="57">
        <f t="shared" si="458"/>
        <v>110</v>
      </c>
      <c r="AK2493" s="57">
        <f t="shared" si="459"/>
        <v>27.5</v>
      </c>
      <c r="AL2493" s="41">
        <v>9</v>
      </c>
      <c r="AM2493" s="41">
        <v>3</v>
      </c>
      <c r="AN2493" s="41">
        <v>2</v>
      </c>
      <c r="AO2493" s="41">
        <v>2</v>
      </c>
      <c r="AP2493" s="58">
        <f t="shared" si="460"/>
        <v>16</v>
      </c>
      <c r="AQ2493" s="58">
        <f t="shared" si="461"/>
        <v>4</v>
      </c>
      <c r="AR2493" s="41">
        <v>0</v>
      </c>
      <c r="AS2493" s="41">
        <v>2</v>
      </c>
      <c r="AT2493" s="41">
        <v>1</v>
      </c>
      <c r="AU2493" s="41">
        <v>1</v>
      </c>
      <c r="AV2493" s="59">
        <f t="shared" si="462"/>
        <v>4</v>
      </c>
      <c r="AW2493" s="59">
        <f t="shared" si="463"/>
        <v>1</v>
      </c>
      <c r="AX2493" s="41">
        <v>6</v>
      </c>
      <c r="AY2493" s="41">
        <v>2</v>
      </c>
      <c r="AZ2493" s="41">
        <v>4</v>
      </c>
      <c r="BA2493" s="41">
        <v>0</v>
      </c>
      <c r="BB2493" s="60">
        <f t="shared" si="464"/>
        <v>12</v>
      </c>
      <c r="BC2493" s="60">
        <f t="shared" si="465"/>
        <v>3</v>
      </c>
      <c r="BD2493" s="41">
        <f t="shared" si="466"/>
        <v>207</v>
      </c>
      <c r="BE2493" s="41">
        <f t="shared" si="467"/>
        <v>1.0097038884818639E-2</v>
      </c>
    </row>
    <row r="2494" spans="1:57" x14ac:dyDescent="0.25">
      <c r="A2494" s="41" t="s">
        <v>13324</v>
      </c>
      <c r="B2494" s="41" t="s">
        <v>11020</v>
      </c>
      <c r="C2494" s="41">
        <v>1</v>
      </c>
      <c r="D2494" s="41">
        <v>0</v>
      </c>
      <c r="E2494" s="41" t="s">
        <v>13325</v>
      </c>
      <c r="F2494" s="41">
        <v>100</v>
      </c>
      <c r="G2494" s="41">
        <v>100</v>
      </c>
      <c r="H2494" s="41" t="s">
        <v>759</v>
      </c>
      <c r="I2494" s="41" t="s">
        <v>11022</v>
      </c>
      <c r="J2494" s="41" t="s">
        <v>11022</v>
      </c>
      <c r="K2494" s="41" t="s">
        <v>762</v>
      </c>
      <c r="L2494" s="41" t="s">
        <v>762</v>
      </c>
      <c r="M2494" s="41" t="s">
        <v>762</v>
      </c>
      <c r="N2494" s="41" t="s">
        <v>762</v>
      </c>
      <c r="O2494" s="41" t="s">
        <v>762</v>
      </c>
      <c r="P2494" s="41" t="s">
        <v>11022</v>
      </c>
      <c r="Q2494" s="41" t="s">
        <v>11022</v>
      </c>
      <c r="R2494" s="41" t="s">
        <v>11022</v>
      </c>
      <c r="S2494" s="41" t="s">
        <v>11022</v>
      </c>
      <c r="T2494" s="41" t="s">
        <v>11022</v>
      </c>
      <c r="U2494" s="41" t="s">
        <v>11022</v>
      </c>
      <c r="V2494" s="41" t="s">
        <v>11022</v>
      </c>
      <c r="W2494" s="41" t="s">
        <v>13325</v>
      </c>
      <c r="X2494" s="41" t="s">
        <v>13326</v>
      </c>
      <c r="Y2494" s="41" t="s">
        <v>13326</v>
      </c>
      <c r="Z2494" s="41">
        <v>500</v>
      </c>
      <c r="AA2494" s="41">
        <v>109</v>
      </c>
      <c r="AB2494" s="41">
        <v>636</v>
      </c>
      <c r="AC2494" s="41">
        <v>599</v>
      </c>
      <c r="AD2494" s="56">
        <f t="shared" si="456"/>
        <v>1844</v>
      </c>
      <c r="AE2494" s="56">
        <f t="shared" si="457"/>
        <v>461</v>
      </c>
      <c r="AF2494" s="41">
        <v>214</v>
      </c>
      <c r="AG2494" s="41">
        <v>57</v>
      </c>
      <c r="AH2494" s="41">
        <v>55</v>
      </c>
      <c r="AI2494" s="41">
        <v>45</v>
      </c>
      <c r="AJ2494" s="57">
        <f t="shared" si="458"/>
        <v>371</v>
      </c>
      <c r="AK2494" s="57">
        <f t="shared" si="459"/>
        <v>92.75</v>
      </c>
      <c r="AL2494" s="41">
        <v>5</v>
      </c>
      <c r="AM2494" s="41">
        <v>10</v>
      </c>
      <c r="AN2494" s="41">
        <v>13</v>
      </c>
      <c r="AO2494" s="41">
        <v>3</v>
      </c>
      <c r="AP2494" s="58">
        <f t="shared" si="460"/>
        <v>31</v>
      </c>
      <c r="AQ2494" s="58">
        <f t="shared" si="461"/>
        <v>7.75</v>
      </c>
      <c r="AR2494" s="41">
        <v>5</v>
      </c>
      <c r="AS2494" s="41">
        <v>0</v>
      </c>
      <c r="AT2494" s="41">
        <v>7</v>
      </c>
      <c r="AU2494" s="41">
        <v>10</v>
      </c>
      <c r="AV2494" s="59">
        <f t="shared" si="462"/>
        <v>22</v>
      </c>
      <c r="AW2494" s="59">
        <f t="shared" si="463"/>
        <v>5.5</v>
      </c>
      <c r="AX2494" s="41">
        <v>1</v>
      </c>
      <c r="AY2494" s="41">
        <v>3</v>
      </c>
      <c r="AZ2494" s="41">
        <v>5</v>
      </c>
      <c r="BA2494" s="41">
        <v>7</v>
      </c>
      <c r="BB2494" s="60">
        <f t="shared" si="464"/>
        <v>16</v>
      </c>
      <c r="BC2494" s="60">
        <f t="shared" si="465"/>
        <v>4</v>
      </c>
      <c r="BD2494" s="41">
        <f t="shared" si="466"/>
        <v>2284</v>
      </c>
      <c r="BE2494" s="41">
        <f t="shared" si="467"/>
        <v>0.11140887349239503</v>
      </c>
    </row>
    <row r="2495" spans="1:57" x14ac:dyDescent="0.25">
      <c r="A2495" s="41" t="s">
        <v>12453</v>
      </c>
      <c r="B2495" s="41" t="s">
        <v>11020</v>
      </c>
      <c r="C2495" s="41">
        <v>1</v>
      </c>
      <c r="D2495" s="41">
        <v>0</v>
      </c>
      <c r="E2495" s="41" t="s">
        <v>12454</v>
      </c>
      <c r="F2495" s="41">
        <v>100</v>
      </c>
      <c r="G2495" s="41">
        <v>100</v>
      </c>
      <c r="H2495" s="41" t="s">
        <v>759</v>
      </c>
      <c r="I2495" s="41" t="s">
        <v>11022</v>
      </c>
      <c r="J2495" s="41" t="s">
        <v>11022</v>
      </c>
      <c r="K2495" s="41" t="s">
        <v>762</v>
      </c>
      <c r="L2495" s="41" t="s">
        <v>762</v>
      </c>
      <c r="M2495" s="41" t="s">
        <v>762</v>
      </c>
      <c r="N2495" s="41" t="s">
        <v>762</v>
      </c>
      <c r="O2495" s="41" t="s">
        <v>762</v>
      </c>
      <c r="P2495" s="41" t="s">
        <v>11022</v>
      </c>
      <c r="Q2495" s="41" t="s">
        <v>11022</v>
      </c>
      <c r="R2495" s="41" t="s">
        <v>11022</v>
      </c>
      <c r="S2495" s="41" t="s">
        <v>11022</v>
      </c>
      <c r="T2495" s="41" t="s">
        <v>11022</v>
      </c>
      <c r="U2495" s="41" t="s">
        <v>11022</v>
      </c>
      <c r="V2495" s="41" t="s">
        <v>11022</v>
      </c>
      <c r="W2495" s="41" t="s">
        <v>12454</v>
      </c>
      <c r="X2495" s="41" t="s">
        <v>12455</v>
      </c>
      <c r="Y2495" s="41" t="s">
        <v>12455</v>
      </c>
      <c r="Z2495" s="41">
        <v>98</v>
      </c>
      <c r="AA2495" s="41">
        <v>28</v>
      </c>
      <c r="AB2495" s="41">
        <v>52</v>
      </c>
      <c r="AC2495" s="41">
        <v>60</v>
      </c>
      <c r="AD2495" s="56">
        <f t="shared" si="456"/>
        <v>238</v>
      </c>
      <c r="AE2495" s="56">
        <f t="shared" si="457"/>
        <v>59.5</v>
      </c>
      <c r="AF2495" s="41">
        <v>22</v>
      </c>
      <c r="AG2495" s="41">
        <v>17</v>
      </c>
      <c r="AH2495" s="41">
        <v>1</v>
      </c>
      <c r="AI2495" s="41">
        <v>3</v>
      </c>
      <c r="AJ2495" s="57">
        <f t="shared" si="458"/>
        <v>43</v>
      </c>
      <c r="AK2495" s="57">
        <f t="shared" si="459"/>
        <v>10.75</v>
      </c>
      <c r="AL2495" s="41">
        <v>4</v>
      </c>
      <c r="AM2495" s="41">
        <v>1</v>
      </c>
      <c r="AN2495" s="41">
        <v>5</v>
      </c>
      <c r="AO2495" s="41">
        <v>0</v>
      </c>
      <c r="AP2495" s="58">
        <f t="shared" si="460"/>
        <v>10</v>
      </c>
      <c r="AQ2495" s="58">
        <f t="shared" si="461"/>
        <v>2.5</v>
      </c>
      <c r="AR2495" s="41">
        <v>0</v>
      </c>
      <c r="AS2495" s="41">
        <v>0</v>
      </c>
      <c r="AT2495" s="41">
        <v>0</v>
      </c>
      <c r="AU2495" s="41">
        <v>3</v>
      </c>
      <c r="AV2495" s="59">
        <f t="shared" si="462"/>
        <v>3</v>
      </c>
      <c r="AW2495" s="59">
        <f t="shared" si="463"/>
        <v>0.75</v>
      </c>
      <c r="AX2495" s="41">
        <v>0</v>
      </c>
      <c r="AY2495" s="41">
        <v>0</v>
      </c>
      <c r="AZ2495" s="41">
        <v>0</v>
      </c>
      <c r="BA2495" s="41">
        <v>0</v>
      </c>
      <c r="BB2495" s="60">
        <f t="shared" si="464"/>
        <v>0</v>
      </c>
      <c r="BC2495" s="60">
        <f t="shared" si="465"/>
        <v>0</v>
      </c>
      <c r="BD2495" s="41">
        <f t="shared" si="466"/>
        <v>294</v>
      </c>
      <c r="BE2495" s="41">
        <f t="shared" si="467"/>
        <v>1.4340721894380097E-2</v>
      </c>
    </row>
    <row r="2496" spans="1:57" x14ac:dyDescent="0.25">
      <c r="A2496" s="41" t="s">
        <v>13704</v>
      </c>
      <c r="B2496" s="41" t="s">
        <v>11020</v>
      </c>
      <c r="C2496" s="41">
        <v>1</v>
      </c>
      <c r="D2496" s="41">
        <v>0</v>
      </c>
      <c r="E2496" s="41" t="s">
        <v>13705</v>
      </c>
      <c r="F2496" s="41">
        <v>100</v>
      </c>
      <c r="G2496" s="41">
        <v>100</v>
      </c>
      <c r="H2496" s="41" t="s">
        <v>759</v>
      </c>
      <c r="I2496" s="41" t="s">
        <v>11022</v>
      </c>
      <c r="J2496" s="41" t="s">
        <v>11022</v>
      </c>
      <c r="K2496" s="41" t="s">
        <v>762</v>
      </c>
      <c r="L2496" s="41" t="s">
        <v>762</v>
      </c>
      <c r="M2496" s="41" t="s">
        <v>762</v>
      </c>
      <c r="N2496" s="41" t="s">
        <v>762</v>
      </c>
      <c r="O2496" s="41" t="s">
        <v>762</v>
      </c>
      <c r="P2496" s="41" t="s">
        <v>11022</v>
      </c>
      <c r="Q2496" s="41" t="s">
        <v>11022</v>
      </c>
      <c r="R2496" s="41" t="s">
        <v>11022</v>
      </c>
      <c r="S2496" s="41" t="s">
        <v>11022</v>
      </c>
      <c r="T2496" s="41" t="s">
        <v>11022</v>
      </c>
      <c r="U2496" s="41" t="s">
        <v>11022</v>
      </c>
      <c r="V2496" s="41" t="s">
        <v>11022</v>
      </c>
      <c r="W2496" s="41" t="s">
        <v>13705</v>
      </c>
      <c r="X2496" s="41" t="s">
        <v>13706</v>
      </c>
      <c r="Y2496" s="41" t="s">
        <v>13706</v>
      </c>
      <c r="Z2496" s="41">
        <v>0</v>
      </c>
      <c r="AA2496" s="41">
        <v>0</v>
      </c>
      <c r="AB2496" s="41">
        <v>0</v>
      </c>
      <c r="AC2496" s="41">
        <v>0</v>
      </c>
      <c r="AD2496" s="56">
        <f t="shared" si="456"/>
        <v>0</v>
      </c>
      <c r="AE2496" s="56">
        <f t="shared" si="457"/>
        <v>0</v>
      </c>
      <c r="AF2496" s="41">
        <v>75</v>
      </c>
      <c r="AG2496" s="41">
        <v>758</v>
      </c>
      <c r="AH2496" s="41">
        <v>714</v>
      </c>
      <c r="AI2496" s="41">
        <v>246</v>
      </c>
      <c r="AJ2496" s="57">
        <f t="shared" si="458"/>
        <v>1793</v>
      </c>
      <c r="AK2496" s="57">
        <f t="shared" si="459"/>
        <v>448.25</v>
      </c>
      <c r="AL2496" s="41">
        <v>36</v>
      </c>
      <c r="AM2496" s="41">
        <v>79</v>
      </c>
      <c r="AN2496" s="41">
        <v>32</v>
      </c>
      <c r="AO2496" s="41">
        <v>7</v>
      </c>
      <c r="AP2496" s="58">
        <f t="shared" si="460"/>
        <v>154</v>
      </c>
      <c r="AQ2496" s="58">
        <f t="shared" si="461"/>
        <v>38.5</v>
      </c>
      <c r="AR2496" s="41">
        <v>0</v>
      </c>
      <c r="AS2496" s="41">
        <v>4</v>
      </c>
      <c r="AT2496" s="41">
        <v>5</v>
      </c>
      <c r="AU2496" s="41">
        <v>4</v>
      </c>
      <c r="AV2496" s="59">
        <f t="shared" si="462"/>
        <v>13</v>
      </c>
      <c r="AW2496" s="59">
        <f t="shared" si="463"/>
        <v>3.25</v>
      </c>
      <c r="AX2496" s="41">
        <v>0</v>
      </c>
      <c r="AY2496" s="41">
        <v>0</v>
      </c>
      <c r="AZ2496" s="41">
        <v>0</v>
      </c>
      <c r="BA2496" s="41">
        <v>3</v>
      </c>
      <c r="BB2496" s="60">
        <f t="shared" si="464"/>
        <v>3</v>
      </c>
      <c r="BC2496" s="60">
        <f t="shared" si="465"/>
        <v>0.75</v>
      </c>
      <c r="BD2496" s="41">
        <f t="shared" si="466"/>
        <v>1963</v>
      </c>
      <c r="BE2496" s="41">
        <f t="shared" si="467"/>
        <v>9.5751146526082062E-2</v>
      </c>
    </row>
    <row r="2497" spans="1:57" x14ac:dyDescent="0.25">
      <c r="A2497" s="41" t="s">
        <v>13665</v>
      </c>
      <c r="B2497" s="41" t="s">
        <v>11020</v>
      </c>
      <c r="C2497" s="41">
        <v>1</v>
      </c>
      <c r="D2497" s="41">
        <v>0</v>
      </c>
      <c r="E2497" s="41" t="s">
        <v>13666</v>
      </c>
      <c r="F2497" s="41">
        <v>100</v>
      </c>
      <c r="G2497" s="41">
        <v>100</v>
      </c>
      <c r="H2497" s="41" t="s">
        <v>759</v>
      </c>
      <c r="I2497" s="41" t="s">
        <v>11022</v>
      </c>
      <c r="J2497" s="41" t="s">
        <v>11022</v>
      </c>
      <c r="K2497" s="41" t="s">
        <v>762</v>
      </c>
      <c r="L2497" s="41" t="s">
        <v>762</v>
      </c>
      <c r="M2497" s="41" t="s">
        <v>762</v>
      </c>
      <c r="N2497" s="41" t="s">
        <v>762</v>
      </c>
      <c r="O2497" s="41" t="s">
        <v>762</v>
      </c>
      <c r="P2497" s="41" t="s">
        <v>11022</v>
      </c>
      <c r="Q2497" s="41" t="s">
        <v>11022</v>
      </c>
      <c r="R2497" s="41" t="s">
        <v>11022</v>
      </c>
      <c r="S2497" s="41" t="s">
        <v>11022</v>
      </c>
      <c r="T2497" s="41" t="s">
        <v>11022</v>
      </c>
      <c r="U2497" s="41" t="s">
        <v>11022</v>
      </c>
      <c r="V2497" s="41" t="s">
        <v>11022</v>
      </c>
      <c r="W2497" s="41" t="s">
        <v>13666</v>
      </c>
      <c r="X2497" s="41" t="s">
        <v>13667</v>
      </c>
      <c r="Y2497" s="41" t="s">
        <v>13667</v>
      </c>
      <c r="Z2497" s="41">
        <v>0</v>
      </c>
      <c r="AA2497" s="41">
        <v>0</v>
      </c>
      <c r="AB2497" s="41">
        <v>0</v>
      </c>
      <c r="AC2497" s="41">
        <v>0</v>
      </c>
      <c r="AD2497" s="56">
        <f t="shared" si="456"/>
        <v>0</v>
      </c>
      <c r="AE2497" s="56">
        <f t="shared" si="457"/>
        <v>0</v>
      </c>
      <c r="AF2497" s="41">
        <v>110</v>
      </c>
      <c r="AG2497" s="41">
        <v>319</v>
      </c>
      <c r="AH2497" s="41">
        <v>440</v>
      </c>
      <c r="AI2497" s="41">
        <v>196</v>
      </c>
      <c r="AJ2497" s="57">
        <f t="shared" si="458"/>
        <v>1065</v>
      </c>
      <c r="AK2497" s="57">
        <f t="shared" si="459"/>
        <v>266.25</v>
      </c>
      <c r="AL2497" s="41">
        <v>22</v>
      </c>
      <c r="AM2497" s="41">
        <v>35</v>
      </c>
      <c r="AN2497" s="41">
        <v>40</v>
      </c>
      <c r="AO2497" s="41">
        <v>3</v>
      </c>
      <c r="AP2497" s="58">
        <f t="shared" si="460"/>
        <v>100</v>
      </c>
      <c r="AQ2497" s="58">
        <f t="shared" si="461"/>
        <v>25</v>
      </c>
      <c r="AR2497" s="41">
        <v>18</v>
      </c>
      <c r="AS2497" s="41">
        <v>0</v>
      </c>
      <c r="AT2497" s="41">
        <v>0</v>
      </c>
      <c r="AU2497" s="41">
        <v>0</v>
      </c>
      <c r="AV2497" s="59">
        <f t="shared" si="462"/>
        <v>18</v>
      </c>
      <c r="AW2497" s="59">
        <f t="shared" si="463"/>
        <v>4.5</v>
      </c>
      <c r="AX2497" s="41">
        <v>0</v>
      </c>
      <c r="AY2497" s="41">
        <v>1</v>
      </c>
      <c r="AZ2497" s="41">
        <v>0</v>
      </c>
      <c r="BA2497" s="41">
        <v>0</v>
      </c>
      <c r="BB2497" s="60">
        <f t="shared" si="464"/>
        <v>1</v>
      </c>
      <c r="BC2497" s="60">
        <f t="shared" si="465"/>
        <v>0.25</v>
      </c>
      <c r="BD2497" s="41">
        <f t="shared" si="466"/>
        <v>1184</v>
      </c>
      <c r="BE2497" s="41">
        <f t="shared" si="467"/>
        <v>5.7753111302537526E-2</v>
      </c>
    </row>
    <row r="2498" spans="1:57" x14ac:dyDescent="0.25">
      <c r="A2498" s="41" t="s">
        <v>11362</v>
      </c>
      <c r="B2498" s="41" t="s">
        <v>11020</v>
      </c>
      <c r="C2498" s="41">
        <v>1</v>
      </c>
      <c r="D2498" s="41">
        <v>0</v>
      </c>
      <c r="E2498" s="41" t="s">
        <v>11363</v>
      </c>
      <c r="F2498" s="41">
        <v>100</v>
      </c>
      <c r="G2498" s="41">
        <v>100</v>
      </c>
      <c r="H2498" s="41" t="s">
        <v>1552</v>
      </c>
      <c r="I2498" s="41" t="s">
        <v>11022</v>
      </c>
      <c r="J2498" s="41" t="s">
        <v>11022</v>
      </c>
      <c r="K2498" s="41" t="s">
        <v>762</v>
      </c>
      <c r="L2498" s="41" t="s">
        <v>762</v>
      </c>
      <c r="M2498" s="41" t="s">
        <v>762</v>
      </c>
      <c r="N2498" s="41" t="s">
        <v>762</v>
      </c>
      <c r="O2498" s="41" t="s">
        <v>762</v>
      </c>
      <c r="P2498" s="41" t="s">
        <v>11022</v>
      </c>
      <c r="Q2498" s="41" t="s">
        <v>11022</v>
      </c>
      <c r="R2498" s="41" t="s">
        <v>11022</v>
      </c>
      <c r="S2498" s="41" t="s">
        <v>11022</v>
      </c>
      <c r="T2498" s="41" t="s">
        <v>11022</v>
      </c>
      <c r="U2498" s="41" t="s">
        <v>11022</v>
      </c>
      <c r="V2498" s="41" t="s">
        <v>11022</v>
      </c>
      <c r="W2498" s="41" t="s">
        <v>11363</v>
      </c>
      <c r="X2498" s="41" t="s">
        <v>11364</v>
      </c>
      <c r="Y2498" s="41" t="s">
        <v>11364</v>
      </c>
      <c r="Z2498" s="41">
        <v>0</v>
      </c>
      <c r="AA2498" s="41">
        <v>0</v>
      </c>
      <c r="AB2498" s="41">
        <v>0</v>
      </c>
      <c r="AC2498" s="41">
        <v>0</v>
      </c>
      <c r="AD2498" s="56">
        <f t="shared" si="456"/>
        <v>0</v>
      </c>
      <c r="AE2498" s="56">
        <f t="shared" si="457"/>
        <v>0</v>
      </c>
      <c r="AF2498" s="41">
        <v>594</v>
      </c>
      <c r="AG2498" s="41">
        <v>1404</v>
      </c>
      <c r="AH2498" s="41">
        <v>2580</v>
      </c>
      <c r="AI2498" s="41">
        <v>1377</v>
      </c>
      <c r="AJ2498" s="57">
        <f t="shared" si="458"/>
        <v>5955</v>
      </c>
      <c r="AK2498" s="57">
        <f t="shared" si="459"/>
        <v>1488.75</v>
      </c>
      <c r="AL2498" s="41">
        <v>493</v>
      </c>
      <c r="AM2498" s="41">
        <v>1960</v>
      </c>
      <c r="AN2498" s="41">
        <v>396</v>
      </c>
      <c r="AO2498" s="41">
        <v>87</v>
      </c>
      <c r="AP2498" s="58">
        <f t="shared" si="460"/>
        <v>2936</v>
      </c>
      <c r="AQ2498" s="58">
        <f t="shared" si="461"/>
        <v>734</v>
      </c>
      <c r="AR2498" s="41">
        <v>25</v>
      </c>
      <c r="AS2498" s="41">
        <v>4</v>
      </c>
      <c r="AT2498" s="41">
        <v>7</v>
      </c>
      <c r="AU2498" s="41">
        <v>7</v>
      </c>
      <c r="AV2498" s="59">
        <f t="shared" si="462"/>
        <v>43</v>
      </c>
      <c r="AW2498" s="59">
        <f t="shared" si="463"/>
        <v>10.75</v>
      </c>
      <c r="AX2498" s="41">
        <v>0</v>
      </c>
      <c r="AY2498" s="41">
        <v>0</v>
      </c>
      <c r="AZ2498" s="41">
        <v>2</v>
      </c>
      <c r="BA2498" s="41">
        <v>0</v>
      </c>
      <c r="BB2498" s="60">
        <f t="shared" si="464"/>
        <v>2</v>
      </c>
      <c r="BC2498" s="60">
        <f t="shared" si="465"/>
        <v>0.5</v>
      </c>
      <c r="BD2498" s="41">
        <f t="shared" si="466"/>
        <v>8936</v>
      </c>
      <c r="BE2498" s="41">
        <f t="shared" si="467"/>
        <v>0.43587990084415151</v>
      </c>
    </row>
    <row r="2499" spans="1:57" x14ac:dyDescent="0.25">
      <c r="A2499" s="41" t="s">
        <v>11295</v>
      </c>
      <c r="B2499" s="41" t="s">
        <v>11020</v>
      </c>
      <c r="C2499" s="41">
        <v>1</v>
      </c>
      <c r="D2499" s="41">
        <v>0</v>
      </c>
      <c r="E2499" s="41" t="s">
        <v>11296</v>
      </c>
      <c r="F2499" s="41">
        <v>100</v>
      </c>
      <c r="G2499" s="41">
        <v>100</v>
      </c>
      <c r="H2499" s="41" t="s">
        <v>1552</v>
      </c>
      <c r="I2499" s="41" t="s">
        <v>11022</v>
      </c>
      <c r="J2499" s="41" t="s">
        <v>11022</v>
      </c>
      <c r="K2499" s="41" t="s">
        <v>762</v>
      </c>
      <c r="L2499" s="41" t="s">
        <v>762</v>
      </c>
      <c r="M2499" s="41" t="s">
        <v>762</v>
      </c>
      <c r="N2499" s="41" t="s">
        <v>762</v>
      </c>
      <c r="O2499" s="41" t="s">
        <v>762</v>
      </c>
      <c r="P2499" s="41" t="s">
        <v>11022</v>
      </c>
      <c r="Q2499" s="41" t="s">
        <v>11022</v>
      </c>
      <c r="R2499" s="41" t="s">
        <v>11022</v>
      </c>
      <c r="S2499" s="41" t="s">
        <v>11022</v>
      </c>
      <c r="T2499" s="41" t="s">
        <v>11022</v>
      </c>
      <c r="U2499" s="41" t="s">
        <v>11022</v>
      </c>
      <c r="V2499" s="41" t="s">
        <v>11022</v>
      </c>
      <c r="W2499" s="41" t="s">
        <v>11297</v>
      </c>
      <c r="X2499" s="41" t="s">
        <v>11298</v>
      </c>
      <c r="Y2499" s="41" t="s">
        <v>11298</v>
      </c>
      <c r="Z2499" s="41">
        <v>0</v>
      </c>
      <c r="AA2499" s="41">
        <v>2</v>
      </c>
      <c r="AB2499" s="41">
        <v>1</v>
      </c>
      <c r="AC2499" s="41">
        <v>30</v>
      </c>
      <c r="AD2499" s="56">
        <f t="shared" ref="AD2499:AD2562" si="468">SUM(Z2499:AC2499)</f>
        <v>33</v>
      </c>
      <c r="AE2499" s="56">
        <f t="shared" ref="AE2499:AE2562" si="469">AVERAGE(Z2499:AC2499)</f>
        <v>8.25</v>
      </c>
      <c r="AF2499" s="41">
        <v>3</v>
      </c>
      <c r="AG2499" s="41">
        <v>0</v>
      </c>
      <c r="AH2499" s="41">
        <v>1</v>
      </c>
      <c r="AI2499" s="41">
        <v>2</v>
      </c>
      <c r="AJ2499" s="57">
        <f t="shared" ref="AJ2499:AJ2562" si="470">SUM(AF2499:AI2499)</f>
        <v>6</v>
      </c>
      <c r="AK2499" s="57">
        <f t="shared" ref="AK2499:AK2562" si="471">AVERAGE(AF2499:AI2499)</f>
        <v>1.5</v>
      </c>
      <c r="AL2499" s="41">
        <v>2</v>
      </c>
      <c r="AM2499" s="41">
        <v>0</v>
      </c>
      <c r="AN2499" s="41">
        <v>1</v>
      </c>
      <c r="AO2499" s="41">
        <v>1</v>
      </c>
      <c r="AP2499" s="58">
        <f t="shared" ref="AP2499:AP2562" si="472">SUM(AL2499:AO2499)</f>
        <v>4</v>
      </c>
      <c r="AQ2499" s="58">
        <f t="shared" ref="AQ2499:AQ2562" si="473">AVERAGE(AL2499:AO2499)</f>
        <v>1</v>
      </c>
      <c r="AR2499" s="41">
        <v>2</v>
      </c>
      <c r="AS2499" s="41">
        <v>6</v>
      </c>
      <c r="AT2499" s="41">
        <v>2</v>
      </c>
      <c r="AU2499" s="41">
        <v>12</v>
      </c>
      <c r="AV2499" s="59">
        <f t="shared" ref="AV2499:AV2562" si="474">SUM(AR2499:AU2499)</f>
        <v>22</v>
      </c>
      <c r="AW2499" s="59">
        <f t="shared" ref="AW2499:AW2562" si="475">AVERAGE(AR2499:AU2499)</f>
        <v>5.5</v>
      </c>
      <c r="AX2499" s="41">
        <v>10</v>
      </c>
      <c r="AY2499" s="41">
        <v>9</v>
      </c>
      <c r="AZ2499" s="41">
        <v>11</v>
      </c>
      <c r="BA2499" s="41">
        <v>15</v>
      </c>
      <c r="BB2499" s="60">
        <f t="shared" ref="BB2499:BB2562" si="476">SUM(AX2499:BA2499)</f>
        <v>45</v>
      </c>
      <c r="BC2499" s="60">
        <f t="shared" ref="BC2499:BC2562" si="477">AVERAGE(AX2499:BA2499)</f>
        <v>11.25</v>
      </c>
      <c r="BD2499" s="41">
        <f t="shared" ref="BD2499:BD2562" si="478">SUM(Z2499:AC2499,AF2499:AI2499,AL2499:AO2499,AR2499:AU2499,AX2499:BA2499)</f>
        <v>110</v>
      </c>
      <c r="BE2499" s="41">
        <f t="shared" ref="BE2499:BE2562" si="479">(BD2499/2050106)*100</f>
        <v>5.36557621898575E-3</v>
      </c>
    </row>
    <row r="2500" spans="1:57" x14ac:dyDescent="0.25">
      <c r="A2500" s="41" t="s">
        <v>11259</v>
      </c>
      <c r="B2500" s="41" t="s">
        <v>11020</v>
      </c>
      <c r="C2500" s="41">
        <v>1</v>
      </c>
      <c r="D2500" s="41">
        <v>0</v>
      </c>
      <c r="E2500" s="41" t="s">
        <v>11260</v>
      </c>
      <c r="F2500" s="41">
        <v>100</v>
      </c>
      <c r="G2500" s="41">
        <v>100</v>
      </c>
      <c r="H2500" s="41" t="s">
        <v>759</v>
      </c>
      <c r="I2500" s="41" t="s">
        <v>11022</v>
      </c>
      <c r="J2500" s="41" t="s">
        <v>11022</v>
      </c>
      <c r="K2500" s="41" t="s">
        <v>762</v>
      </c>
      <c r="L2500" s="41" t="s">
        <v>762</v>
      </c>
      <c r="M2500" s="41" t="s">
        <v>762</v>
      </c>
      <c r="N2500" s="41" t="s">
        <v>762</v>
      </c>
      <c r="O2500" s="41" t="s">
        <v>762</v>
      </c>
      <c r="P2500" s="41" t="s">
        <v>11022</v>
      </c>
      <c r="Q2500" s="41" t="s">
        <v>11022</v>
      </c>
      <c r="R2500" s="41" t="s">
        <v>11022</v>
      </c>
      <c r="S2500" s="41" t="s">
        <v>11022</v>
      </c>
      <c r="T2500" s="41" t="s">
        <v>11022</v>
      </c>
      <c r="U2500" s="41" t="s">
        <v>11022</v>
      </c>
      <c r="V2500" s="41" t="s">
        <v>11022</v>
      </c>
      <c r="W2500" s="41" t="s">
        <v>11261</v>
      </c>
      <c r="X2500" s="41" t="s">
        <v>11262</v>
      </c>
      <c r="Y2500" s="41" t="s">
        <v>11262</v>
      </c>
      <c r="Z2500" s="41">
        <v>0</v>
      </c>
      <c r="AA2500" s="41">
        <v>0</v>
      </c>
      <c r="AB2500" s="41">
        <v>0</v>
      </c>
      <c r="AC2500" s="41">
        <v>0</v>
      </c>
      <c r="AD2500" s="56">
        <f t="shared" si="468"/>
        <v>0</v>
      </c>
      <c r="AE2500" s="56">
        <f t="shared" si="469"/>
        <v>0</v>
      </c>
      <c r="AF2500" s="41">
        <v>10</v>
      </c>
      <c r="AG2500" s="41">
        <v>27</v>
      </c>
      <c r="AH2500" s="41">
        <v>15</v>
      </c>
      <c r="AI2500" s="41">
        <v>68</v>
      </c>
      <c r="AJ2500" s="57">
        <f t="shared" si="470"/>
        <v>120</v>
      </c>
      <c r="AK2500" s="57">
        <f t="shared" si="471"/>
        <v>30</v>
      </c>
      <c r="AL2500" s="41">
        <v>21</v>
      </c>
      <c r="AM2500" s="41">
        <v>14</v>
      </c>
      <c r="AN2500" s="41">
        <v>29</v>
      </c>
      <c r="AO2500" s="41">
        <v>203</v>
      </c>
      <c r="AP2500" s="58">
        <f t="shared" si="472"/>
        <v>267</v>
      </c>
      <c r="AQ2500" s="58">
        <f t="shared" si="473"/>
        <v>66.75</v>
      </c>
      <c r="AR2500" s="41">
        <v>30</v>
      </c>
      <c r="AS2500" s="41">
        <v>28</v>
      </c>
      <c r="AT2500" s="41">
        <v>22</v>
      </c>
      <c r="AU2500" s="41">
        <v>80</v>
      </c>
      <c r="AV2500" s="59">
        <f t="shared" si="474"/>
        <v>160</v>
      </c>
      <c r="AW2500" s="59">
        <f t="shared" si="475"/>
        <v>40</v>
      </c>
      <c r="AX2500" s="41">
        <v>75</v>
      </c>
      <c r="AY2500" s="41">
        <v>53</v>
      </c>
      <c r="AZ2500" s="41">
        <v>42</v>
      </c>
      <c r="BA2500" s="41">
        <v>61</v>
      </c>
      <c r="BB2500" s="60">
        <f t="shared" si="476"/>
        <v>231</v>
      </c>
      <c r="BC2500" s="60">
        <f t="shared" si="477"/>
        <v>57.75</v>
      </c>
      <c r="BD2500" s="41">
        <f t="shared" si="478"/>
        <v>778</v>
      </c>
      <c r="BE2500" s="41">
        <f t="shared" si="479"/>
        <v>3.7949257257917396E-2</v>
      </c>
    </row>
    <row r="2501" spans="1:57" x14ac:dyDescent="0.25">
      <c r="A2501" s="41" t="s">
        <v>13083</v>
      </c>
      <c r="B2501" s="41" t="s">
        <v>11020</v>
      </c>
      <c r="C2501" s="41">
        <v>1</v>
      </c>
      <c r="D2501" s="41">
        <v>0</v>
      </c>
      <c r="E2501" s="41" t="s">
        <v>13084</v>
      </c>
      <c r="F2501" s="41">
        <v>100</v>
      </c>
      <c r="G2501" s="41">
        <v>100</v>
      </c>
      <c r="H2501" s="41" t="s">
        <v>1552</v>
      </c>
      <c r="I2501" s="41" t="s">
        <v>11022</v>
      </c>
      <c r="J2501" s="41" t="s">
        <v>11022</v>
      </c>
      <c r="K2501" s="41" t="s">
        <v>762</v>
      </c>
      <c r="L2501" s="41" t="s">
        <v>762</v>
      </c>
      <c r="M2501" s="41" t="s">
        <v>762</v>
      </c>
      <c r="N2501" s="41" t="s">
        <v>762</v>
      </c>
      <c r="O2501" s="41" t="s">
        <v>762</v>
      </c>
      <c r="P2501" s="41" t="s">
        <v>11022</v>
      </c>
      <c r="Q2501" s="41" t="s">
        <v>11022</v>
      </c>
      <c r="R2501" s="41" t="s">
        <v>11022</v>
      </c>
      <c r="S2501" s="41" t="s">
        <v>11022</v>
      </c>
      <c r="T2501" s="41" t="s">
        <v>11022</v>
      </c>
      <c r="U2501" s="41" t="s">
        <v>11022</v>
      </c>
      <c r="V2501" s="41" t="s">
        <v>11022</v>
      </c>
      <c r="W2501" s="41" t="s">
        <v>13084</v>
      </c>
      <c r="X2501" s="41" t="s">
        <v>13085</v>
      </c>
      <c r="Y2501" s="41" t="s">
        <v>13085</v>
      </c>
      <c r="Z2501" s="41">
        <v>0</v>
      </c>
      <c r="AA2501" s="41">
        <v>0</v>
      </c>
      <c r="AB2501" s="41">
        <v>0</v>
      </c>
      <c r="AC2501" s="41">
        <v>0</v>
      </c>
      <c r="AD2501" s="56">
        <f t="shared" si="468"/>
        <v>0</v>
      </c>
      <c r="AE2501" s="56">
        <f t="shared" si="469"/>
        <v>0</v>
      </c>
      <c r="AF2501" s="41">
        <v>19</v>
      </c>
      <c r="AG2501" s="41">
        <v>6</v>
      </c>
      <c r="AH2501" s="41">
        <v>44</v>
      </c>
      <c r="AI2501" s="41">
        <v>39</v>
      </c>
      <c r="AJ2501" s="57">
        <f t="shared" si="470"/>
        <v>108</v>
      </c>
      <c r="AK2501" s="57">
        <f t="shared" si="471"/>
        <v>27</v>
      </c>
      <c r="AL2501" s="41">
        <v>49</v>
      </c>
      <c r="AM2501" s="41">
        <v>37</v>
      </c>
      <c r="AN2501" s="41">
        <v>40</v>
      </c>
      <c r="AO2501" s="41">
        <v>35</v>
      </c>
      <c r="AP2501" s="58">
        <f t="shared" si="472"/>
        <v>161</v>
      </c>
      <c r="AQ2501" s="58">
        <f t="shared" si="473"/>
        <v>40.25</v>
      </c>
      <c r="AR2501" s="41">
        <v>13</v>
      </c>
      <c r="AS2501" s="41">
        <v>25</v>
      </c>
      <c r="AT2501" s="41">
        <v>48</v>
      </c>
      <c r="AU2501" s="41">
        <v>45</v>
      </c>
      <c r="AV2501" s="59">
        <f t="shared" si="474"/>
        <v>131</v>
      </c>
      <c r="AW2501" s="59">
        <f t="shared" si="475"/>
        <v>32.75</v>
      </c>
      <c r="AX2501" s="41">
        <v>42</v>
      </c>
      <c r="AY2501" s="41">
        <v>34</v>
      </c>
      <c r="AZ2501" s="41">
        <v>25</v>
      </c>
      <c r="BA2501" s="41">
        <v>72</v>
      </c>
      <c r="BB2501" s="60">
        <f t="shared" si="476"/>
        <v>173</v>
      </c>
      <c r="BC2501" s="60">
        <f t="shared" si="477"/>
        <v>43.25</v>
      </c>
      <c r="BD2501" s="41">
        <f t="shared" si="478"/>
        <v>573</v>
      </c>
      <c r="BE2501" s="41">
        <f t="shared" si="479"/>
        <v>2.7949774304353043E-2</v>
      </c>
    </row>
    <row r="2502" spans="1:57" x14ac:dyDescent="0.25">
      <c r="A2502" s="41" t="s">
        <v>11882</v>
      </c>
      <c r="B2502" s="41" t="s">
        <v>11020</v>
      </c>
      <c r="C2502" s="41">
        <v>1</v>
      </c>
      <c r="D2502" s="41">
        <v>0</v>
      </c>
      <c r="E2502" s="41" t="s">
        <v>11883</v>
      </c>
      <c r="F2502" s="41">
        <v>100</v>
      </c>
      <c r="G2502" s="41">
        <v>100</v>
      </c>
      <c r="H2502" s="41" t="s">
        <v>1552</v>
      </c>
      <c r="I2502" s="41" t="s">
        <v>11022</v>
      </c>
      <c r="J2502" s="41" t="s">
        <v>11022</v>
      </c>
      <c r="K2502" s="41" t="s">
        <v>762</v>
      </c>
      <c r="L2502" s="41" t="s">
        <v>762</v>
      </c>
      <c r="M2502" s="41" t="s">
        <v>762</v>
      </c>
      <c r="N2502" s="41" t="s">
        <v>762</v>
      </c>
      <c r="O2502" s="41" t="s">
        <v>762</v>
      </c>
      <c r="P2502" s="41" t="s">
        <v>11022</v>
      </c>
      <c r="Q2502" s="41" t="s">
        <v>11022</v>
      </c>
      <c r="R2502" s="41" t="s">
        <v>11022</v>
      </c>
      <c r="S2502" s="41" t="s">
        <v>11022</v>
      </c>
      <c r="T2502" s="41" t="s">
        <v>11022</v>
      </c>
      <c r="U2502" s="41" t="s">
        <v>11022</v>
      </c>
      <c r="V2502" s="41" t="s">
        <v>11022</v>
      </c>
      <c r="W2502" s="41" t="s">
        <v>11884</v>
      </c>
      <c r="X2502" s="41" t="s">
        <v>11885</v>
      </c>
      <c r="Y2502" s="41" t="s">
        <v>11885</v>
      </c>
      <c r="Z2502" s="41">
        <v>0</v>
      </c>
      <c r="AA2502" s="41">
        <v>0</v>
      </c>
      <c r="AB2502" s="41">
        <v>0</v>
      </c>
      <c r="AC2502" s="41">
        <v>0</v>
      </c>
      <c r="AD2502" s="56">
        <f t="shared" si="468"/>
        <v>0</v>
      </c>
      <c r="AE2502" s="56">
        <f t="shared" si="469"/>
        <v>0</v>
      </c>
      <c r="AF2502" s="41">
        <v>12</v>
      </c>
      <c r="AG2502" s="41">
        <v>4</v>
      </c>
      <c r="AH2502" s="41">
        <v>2</v>
      </c>
      <c r="AI2502" s="41">
        <v>79</v>
      </c>
      <c r="AJ2502" s="57">
        <f t="shared" si="470"/>
        <v>97</v>
      </c>
      <c r="AK2502" s="57">
        <f t="shared" si="471"/>
        <v>24.25</v>
      </c>
      <c r="AL2502" s="41">
        <v>2</v>
      </c>
      <c r="AM2502" s="41">
        <v>6</v>
      </c>
      <c r="AN2502" s="41">
        <v>10</v>
      </c>
      <c r="AO2502" s="41">
        <v>2</v>
      </c>
      <c r="AP2502" s="58">
        <f t="shared" si="472"/>
        <v>20</v>
      </c>
      <c r="AQ2502" s="58">
        <f t="shared" si="473"/>
        <v>5</v>
      </c>
      <c r="AR2502" s="41">
        <v>4</v>
      </c>
      <c r="AS2502" s="41">
        <v>8</v>
      </c>
      <c r="AT2502" s="41">
        <v>5</v>
      </c>
      <c r="AU2502" s="41">
        <v>9</v>
      </c>
      <c r="AV2502" s="59">
        <f t="shared" si="474"/>
        <v>26</v>
      </c>
      <c r="AW2502" s="59">
        <f t="shared" si="475"/>
        <v>6.5</v>
      </c>
      <c r="AX2502" s="41">
        <v>6</v>
      </c>
      <c r="AY2502" s="41">
        <v>3</v>
      </c>
      <c r="AZ2502" s="41">
        <v>1</v>
      </c>
      <c r="BA2502" s="41">
        <v>11</v>
      </c>
      <c r="BB2502" s="60">
        <f t="shared" si="476"/>
        <v>21</v>
      </c>
      <c r="BC2502" s="60">
        <f t="shared" si="477"/>
        <v>5.25</v>
      </c>
      <c r="BD2502" s="41">
        <f t="shared" si="478"/>
        <v>164</v>
      </c>
      <c r="BE2502" s="41">
        <f t="shared" si="479"/>
        <v>7.9995863628514827E-3</v>
      </c>
    </row>
    <row r="2503" spans="1:57" x14ac:dyDescent="0.25">
      <c r="A2503" s="41" t="s">
        <v>12249</v>
      </c>
      <c r="B2503" s="41" t="s">
        <v>11020</v>
      </c>
      <c r="C2503" s="41">
        <v>1</v>
      </c>
      <c r="D2503" s="41">
        <v>0</v>
      </c>
      <c r="E2503" s="41" t="s">
        <v>12250</v>
      </c>
      <c r="F2503" s="41">
        <v>100</v>
      </c>
      <c r="G2503" s="41">
        <v>100</v>
      </c>
      <c r="H2503" s="41" t="s">
        <v>759</v>
      </c>
      <c r="I2503" s="41" t="s">
        <v>11022</v>
      </c>
      <c r="J2503" s="41" t="s">
        <v>11022</v>
      </c>
      <c r="K2503" s="41" t="s">
        <v>762</v>
      </c>
      <c r="L2503" s="41" t="s">
        <v>762</v>
      </c>
      <c r="M2503" s="41" t="s">
        <v>762</v>
      </c>
      <c r="N2503" s="41" t="s">
        <v>762</v>
      </c>
      <c r="O2503" s="41" t="s">
        <v>762</v>
      </c>
      <c r="P2503" s="41" t="s">
        <v>11022</v>
      </c>
      <c r="Q2503" s="41" t="s">
        <v>11022</v>
      </c>
      <c r="R2503" s="41" t="s">
        <v>11022</v>
      </c>
      <c r="S2503" s="41" t="s">
        <v>11022</v>
      </c>
      <c r="T2503" s="41" t="s">
        <v>11022</v>
      </c>
      <c r="U2503" s="41" t="s">
        <v>11022</v>
      </c>
      <c r="V2503" s="41" t="s">
        <v>11022</v>
      </c>
      <c r="W2503" s="41" t="s">
        <v>12250</v>
      </c>
      <c r="X2503" s="41" t="s">
        <v>12251</v>
      </c>
      <c r="Y2503" s="41" t="s">
        <v>12251</v>
      </c>
      <c r="Z2503" s="41">
        <v>0</v>
      </c>
      <c r="AA2503" s="41">
        <v>0</v>
      </c>
      <c r="AB2503" s="41">
        <v>0</v>
      </c>
      <c r="AC2503" s="41">
        <v>0</v>
      </c>
      <c r="AD2503" s="56">
        <f t="shared" si="468"/>
        <v>0</v>
      </c>
      <c r="AE2503" s="56">
        <f t="shared" si="469"/>
        <v>0</v>
      </c>
      <c r="AF2503" s="41">
        <v>38</v>
      </c>
      <c r="AG2503" s="41">
        <v>7</v>
      </c>
      <c r="AH2503" s="41">
        <v>62</v>
      </c>
      <c r="AI2503" s="41">
        <v>23</v>
      </c>
      <c r="AJ2503" s="57">
        <f t="shared" si="470"/>
        <v>130</v>
      </c>
      <c r="AK2503" s="57">
        <f t="shared" si="471"/>
        <v>32.5</v>
      </c>
      <c r="AL2503" s="41">
        <v>18</v>
      </c>
      <c r="AM2503" s="41">
        <v>12</v>
      </c>
      <c r="AN2503" s="41">
        <v>31</v>
      </c>
      <c r="AO2503" s="41">
        <v>3494</v>
      </c>
      <c r="AP2503" s="58">
        <f t="shared" si="472"/>
        <v>3555</v>
      </c>
      <c r="AQ2503" s="58">
        <f t="shared" si="473"/>
        <v>888.75</v>
      </c>
      <c r="AR2503" s="41">
        <v>20</v>
      </c>
      <c r="AS2503" s="41">
        <v>55</v>
      </c>
      <c r="AT2503" s="41">
        <v>28</v>
      </c>
      <c r="AU2503" s="41">
        <v>37</v>
      </c>
      <c r="AV2503" s="59">
        <f t="shared" si="474"/>
        <v>140</v>
      </c>
      <c r="AW2503" s="59">
        <f t="shared" si="475"/>
        <v>35</v>
      </c>
      <c r="AX2503" s="41">
        <v>37</v>
      </c>
      <c r="AY2503" s="41">
        <v>28</v>
      </c>
      <c r="AZ2503" s="41">
        <v>38</v>
      </c>
      <c r="BA2503" s="41">
        <v>34</v>
      </c>
      <c r="BB2503" s="60">
        <f t="shared" si="476"/>
        <v>137</v>
      </c>
      <c r="BC2503" s="60">
        <f t="shared" si="477"/>
        <v>34.25</v>
      </c>
      <c r="BD2503" s="41">
        <f t="shared" si="478"/>
        <v>3962</v>
      </c>
      <c r="BE2503" s="41">
        <f t="shared" si="479"/>
        <v>0.19325829981474127</v>
      </c>
    </row>
    <row r="2504" spans="1:57" x14ac:dyDescent="0.25">
      <c r="A2504" s="41" t="s">
        <v>11540</v>
      </c>
      <c r="B2504" s="41" t="s">
        <v>11020</v>
      </c>
      <c r="C2504" s="41">
        <v>1</v>
      </c>
      <c r="D2504" s="41">
        <v>0</v>
      </c>
      <c r="E2504" s="41" t="s">
        <v>11541</v>
      </c>
      <c r="F2504" s="41">
        <v>100</v>
      </c>
      <c r="G2504" s="41">
        <v>100</v>
      </c>
      <c r="H2504" s="41" t="s">
        <v>1552</v>
      </c>
      <c r="I2504" s="41" t="s">
        <v>11022</v>
      </c>
      <c r="J2504" s="41" t="s">
        <v>11022</v>
      </c>
      <c r="K2504" s="41" t="s">
        <v>762</v>
      </c>
      <c r="L2504" s="41" t="s">
        <v>762</v>
      </c>
      <c r="M2504" s="41" t="s">
        <v>762</v>
      </c>
      <c r="N2504" s="41" t="s">
        <v>762</v>
      </c>
      <c r="O2504" s="41" t="s">
        <v>762</v>
      </c>
      <c r="P2504" s="41" t="s">
        <v>11022</v>
      </c>
      <c r="Q2504" s="41" t="s">
        <v>11022</v>
      </c>
      <c r="R2504" s="41" t="s">
        <v>11022</v>
      </c>
      <c r="S2504" s="41" t="s">
        <v>11022</v>
      </c>
      <c r="T2504" s="41" t="s">
        <v>11022</v>
      </c>
      <c r="U2504" s="41" t="s">
        <v>11022</v>
      </c>
      <c r="V2504" s="41" t="s">
        <v>11022</v>
      </c>
      <c r="W2504" s="41" t="s">
        <v>11541</v>
      </c>
      <c r="X2504" s="41" t="s">
        <v>11542</v>
      </c>
      <c r="Y2504" s="41" t="s">
        <v>11542</v>
      </c>
      <c r="Z2504" s="41">
        <v>0</v>
      </c>
      <c r="AA2504" s="41">
        <v>0</v>
      </c>
      <c r="AB2504" s="41">
        <v>0</v>
      </c>
      <c r="AC2504" s="41">
        <v>0</v>
      </c>
      <c r="AD2504" s="56">
        <f t="shared" si="468"/>
        <v>0</v>
      </c>
      <c r="AE2504" s="56">
        <f t="shared" si="469"/>
        <v>0</v>
      </c>
      <c r="AF2504" s="41">
        <v>32</v>
      </c>
      <c r="AG2504" s="41">
        <v>22</v>
      </c>
      <c r="AH2504" s="41">
        <v>44</v>
      </c>
      <c r="AI2504" s="41">
        <v>40</v>
      </c>
      <c r="AJ2504" s="57">
        <f t="shared" si="470"/>
        <v>138</v>
      </c>
      <c r="AK2504" s="57">
        <f t="shared" si="471"/>
        <v>34.5</v>
      </c>
      <c r="AL2504" s="41">
        <v>57</v>
      </c>
      <c r="AM2504" s="41">
        <v>56</v>
      </c>
      <c r="AN2504" s="41">
        <v>55</v>
      </c>
      <c r="AO2504" s="41">
        <v>149</v>
      </c>
      <c r="AP2504" s="58">
        <f t="shared" si="472"/>
        <v>317</v>
      </c>
      <c r="AQ2504" s="58">
        <f t="shared" si="473"/>
        <v>79.25</v>
      </c>
      <c r="AR2504" s="41">
        <v>42</v>
      </c>
      <c r="AS2504" s="41">
        <v>49</v>
      </c>
      <c r="AT2504" s="41">
        <v>51</v>
      </c>
      <c r="AU2504" s="41">
        <v>107</v>
      </c>
      <c r="AV2504" s="59">
        <f t="shared" si="474"/>
        <v>249</v>
      </c>
      <c r="AW2504" s="59">
        <f t="shared" si="475"/>
        <v>62.25</v>
      </c>
      <c r="AX2504" s="41">
        <v>38</v>
      </c>
      <c r="AY2504" s="41">
        <v>33</v>
      </c>
      <c r="AZ2504" s="41">
        <v>36</v>
      </c>
      <c r="BA2504" s="41">
        <v>31</v>
      </c>
      <c r="BB2504" s="60">
        <f t="shared" si="476"/>
        <v>138</v>
      </c>
      <c r="BC2504" s="60">
        <f t="shared" si="477"/>
        <v>34.5</v>
      </c>
      <c r="BD2504" s="41">
        <f t="shared" si="478"/>
        <v>842</v>
      </c>
      <c r="BE2504" s="41">
        <f t="shared" si="479"/>
        <v>4.1071047058054561E-2</v>
      </c>
    </row>
    <row r="2505" spans="1:57" x14ac:dyDescent="0.25">
      <c r="A2505" s="41" t="s">
        <v>11601</v>
      </c>
      <c r="B2505" s="41" t="s">
        <v>11020</v>
      </c>
      <c r="C2505" s="41">
        <v>1</v>
      </c>
      <c r="D2505" s="41">
        <v>0</v>
      </c>
      <c r="E2505" s="41" t="s">
        <v>11602</v>
      </c>
      <c r="F2505" s="41">
        <v>100</v>
      </c>
      <c r="G2505" s="41">
        <v>100</v>
      </c>
      <c r="H2505" s="41" t="s">
        <v>759</v>
      </c>
      <c r="I2505" s="41" t="s">
        <v>11022</v>
      </c>
      <c r="J2505" s="41" t="s">
        <v>11022</v>
      </c>
      <c r="K2505" s="41" t="s">
        <v>762</v>
      </c>
      <c r="L2505" s="41" t="s">
        <v>762</v>
      </c>
      <c r="M2505" s="41" t="s">
        <v>762</v>
      </c>
      <c r="N2505" s="41" t="s">
        <v>762</v>
      </c>
      <c r="O2505" s="41" t="s">
        <v>762</v>
      </c>
      <c r="P2505" s="41" t="s">
        <v>11022</v>
      </c>
      <c r="Q2505" s="41" t="s">
        <v>11022</v>
      </c>
      <c r="R2505" s="41" t="s">
        <v>11022</v>
      </c>
      <c r="S2505" s="41" t="s">
        <v>11022</v>
      </c>
      <c r="T2505" s="41" t="s">
        <v>11022</v>
      </c>
      <c r="U2505" s="41" t="s">
        <v>11022</v>
      </c>
      <c r="V2505" s="41" t="s">
        <v>11022</v>
      </c>
      <c r="W2505" s="41" t="s">
        <v>11603</v>
      </c>
      <c r="X2505" s="41" t="s">
        <v>11604</v>
      </c>
      <c r="Y2505" s="41" t="s">
        <v>11604</v>
      </c>
      <c r="Z2505" s="41">
        <v>0</v>
      </c>
      <c r="AA2505" s="41">
        <v>1</v>
      </c>
      <c r="AB2505" s="41">
        <v>0</v>
      </c>
      <c r="AC2505" s="41">
        <v>0</v>
      </c>
      <c r="AD2505" s="56">
        <f t="shared" si="468"/>
        <v>1</v>
      </c>
      <c r="AE2505" s="56">
        <f t="shared" si="469"/>
        <v>0.25</v>
      </c>
      <c r="AF2505" s="41">
        <v>19</v>
      </c>
      <c r="AG2505" s="41">
        <v>29</v>
      </c>
      <c r="AH2505" s="41">
        <v>28</v>
      </c>
      <c r="AI2505" s="41">
        <v>42</v>
      </c>
      <c r="AJ2505" s="57">
        <f t="shared" si="470"/>
        <v>118</v>
      </c>
      <c r="AK2505" s="57">
        <f t="shared" si="471"/>
        <v>29.5</v>
      </c>
      <c r="AL2505" s="41">
        <v>49</v>
      </c>
      <c r="AM2505" s="41">
        <v>65</v>
      </c>
      <c r="AN2505" s="41">
        <v>39</v>
      </c>
      <c r="AO2505" s="41">
        <v>618</v>
      </c>
      <c r="AP2505" s="58">
        <f t="shared" si="472"/>
        <v>771</v>
      </c>
      <c r="AQ2505" s="58">
        <f t="shared" si="473"/>
        <v>192.75</v>
      </c>
      <c r="AR2505" s="41">
        <v>25</v>
      </c>
      <c r="AS2505" s="41">
        <v>19</v>
      </c>
      <c r="AT2505" s="41">
        <v>21</v>
      </c>
      <c r="AU2505" s="41">
        <v>61</v>
      </c>
      <c r="AV2505" s="59">
        <f t="shared" si="474"/>
        <v>126</v>
      </c>
      <c r="AW2505" s="59">
        <f t="shared" si="475"/>
        <v>31.5</v>
      </c>
      <c r="AX2505" s="41">
        <v>31</v>
      </c>
      <c r="AY2505" s="41">
        <v>38</v>
      </c>
      <c r="AZ2505" s="41">
        <v>25</v>
      </c>
      <c r="BA2505" s="41">
        <v>45</v>
      </c>
      <c r="BB2505" s="60">
        <f t="shared" si="476"/>
        <v>139</v>
      </c>
      <c r="BC2505" s="60">
        <f t="shared" si="477"/>
        <v>34.75</v>
      </c>
      <c r="BD2505" s="41">
        <f t="shared" si="478"/>
        <v>1155</v>
      </c>
      <c r="BE2505" s="41">
        <f t="shared" si="479"/>
        <v>5.6338550299350372E-2</v>
      </c>
    </row>
    <row r="2506" spans="1:57" x14ac:dyDescent="0.25">
      <c r="A2506" s="41" t="s">
        <v>12259</v>
      </c>
      <c r="B2506" s="41" t="s">
        <v>11020</v>
      </c>
      <c r="C2506" s="41">
        <v>1</v>
      </c>
      <c r="D2506" s="41">
        <v>0</v>
      </c>
      <c r="E2506" s="41" t="s">
        <v>12260</v>
      </c>
      <c r="F2506" s="41">
        <v>100</v>
      </c>
      <c r="G2506" s="41">
        <v>100</v>
      </c>
      <c r="H2506" s="41" t="s">
        <v>1552</v>
      </c>
      <c r="I2506" s="41" t="s">
        <v>11022</v>
      </c>
      <c r="J2506" s="41" t="s">
        <v>11022</v>
      </c>
      <c r="K2506" s="41" t="s">
        <v>762</v>
      </c>
      <c r="L2506" s="41" t="s">
        <v>762</v>
      </c>
      <c r="M2506" s="41" t="s">
        <v>762</v>
      </c>
      <c r="N2506" s="41" t="s">
        <v>762</v>
      </c>
      <c r="O2506" s="41" t="s">
        <v>762</v>
      </c>
      <c r="P2506" s="41" t="s">
        <v>11022</v>
      </c>
      <c r="Q2506" s="41" t="s">
        <v>11022</v>
      </c>
      <c r="R2506" s="41" t="s">
        <v>11022</v>
      </c>
      <c r="S2506" s="41" t="s">
        <v>11022</v>
      </c>
      <c r="T2506" s="41" t="s">
        <v>11022</v>
      </c>
      <c r="U2506" s="41" t="s">
        <v>11022</v>
      </c>
      <c r="V2506" s="41" t="s">
        <v>11022</v>
      </c>
      <c r="W2506" s="41" t="s">
        <v>12261</v>
      </c>
      <c r="X2506" s="41" t="s">
        <v>12262</v>
      </c>
      <c r="Y2506" s="41" t="s">
        <v>12262</v>
      </c>
      <c r="Z2506" s="41">
        <v>7</v>
      </c>
      <c r="AA2506" s="41">
        <v>2</v>
      </c>
      <c r="AB2506" s="41">
        <v>0</v>
      </c>
      <c r="AC2506" s="41">
        <v>0</v>
      </c>
      <c r="AD2506" s="56">
        <f t="shared" si="468"/>
        <v>9</v>
      </c>
      <c r="AE2506" s="56">
        <f t="shared" si="469"/>
        <v>2.25</v>
      </c>
      <c r="AF2506" s="41">
        <v>19</v>
      </c>
      <c r="AG2506" s="41">
        <v>8</v>
      </c>
      <c r="AH2506" s="41">
        <v>3</v>
      </c>
      <c r="AI2506" s="41">
        <v>14</v>
      </c>
      <c r="AJ2506" s="57">
        <f t="shared" si="470"/>
        <v>44</v>
      </c>
      <c r="AK2506" s="57">
        <f t="shared" si="471"/>
        <v>11</v>
      </c>
      <c r="AL2506" s="41">
        <v>49</v>
      </c>
      <c r="AM2506" s="41">
        <v>13</v>
      </c>
      <c r="AN2506" s="41">
        <v>40</v>
      </c>
      <c r="AO2506" s="41">
        <v>3</v>
      </c>
      <c r="AP2506" s="58">
        <f t="shared" si="472"/>
        <v>105</v>
      </c>
      <c r="AQ2506" s="58">
        <f t="shared" si="473"/>
        <v>26.25</v>
      </c>
      <c r="AR2506" s="41">
        <v>1</v>
      </c>
      <c r="AS2506" s="41">
        <v>7</v>
      </c>
      <c r="AT2506" s="41">
        <v>7</v>
      </c>
      <c r="AU2506" s="41">
        <v>29</v>
      </c>
      <c r="AV2506" s="59">
        <f t="shared" si="474"/>
        <v>44</v>
      </c>
      <c r="AW2506" s="59">
        <f t="shared" si="475"/>
        <v>11</v>
      </c>
      <c r="AX2506" s="41">
        <v>21</v>
      </c>
      <c r="AY2506" s="41">
        <v>15</v>
      </c>
      <c r="AZ2506" s="41">
        <v>16</v>
      </c>
      <c r="BA2506" s="41">
        <v>35</v>
      </c>
      <c r="BB2506" s="60">
        <f t="shared" si="476"/>
        <v>87</v>
      </c>
      <c r="BC2506" s="60">
        <f t="shared" si="477"/>
        <v>21.75</v>
      </c>
      <c r="BD2506" s="41">
        <f t="shared" si="478"/>
        <v>289</v>
      </c>
      <c r="BE2506" s="41">
        <f t="shared" si="479"/>
        <v>1.409683206624438E-2</v>
      </c>
    </row>
    <row r="2507" spans="1:57" x14ac:dyDescent="0.25">
      <c r="A2507" s="41" t="s">
        <v>11546</v>
      </c>
      <c r="B2507" s="41" t="s">
        <v>11020</v>
      </c>
      <c r="C2507" s="41">
        <v>1</v>
      </c>
      <c r="D2507" s="41">
        <v>0</v>
      </c>
      <c r="E2507" s="41" t="s">
        <v>11547</v>
      </c>
      <c r="F2507" s="41">
        <v>100</v>
      </c>
      <c r="G2507" s="41">
        <v>100</v>
      </c>
      <c r="H2507" s="41" t="s">
        <v>759</v>
      </c>
      <c r="I2507" s="41" t="s">
        <v>11022</v>
      </c>
      <c r="J2507" s="41" t="s">
        <v>11022</v>
      </c>
      <c r="K2507" s="41" t="s">
        <v>762</v>
      </c>
      <c r="L2507" s="41" t="s">
        <v>762</v>
      </c>
      <c r="M2507" s="41" t="s">
        <v>762</v>
      </c>
      <c r="N2507" s="41" t="s">
        <v>762</v>
      </c>
      <c r="O2507" s="41" t="s">
        <v>762</v>
      </c>
      <c r="P2507" s="41" t="s">
        <v>11022</v>
      </c>
      <c r="Q2507" s="41" t="s">
        <v>11022</v>
      </c>
      <c r="R2507" s="41" t="s">
        <v>11022</v>
      </c>
      <c r="S2507" s="41" t="s">
        <v>11022</v>
      </c>
      <c r="T2507" s="41" t="s">
        <v>11022</v>
      </c>
      <c r="U2507" s="41" t="s">
        <v>11022</v>
      </c>
      <c r="V2507" s="41" t="s">
        <v>11022</v>
      </c>
      <c r="W2507" s="41" t="s">
        <v>11548</v>
      </c>
      <c r="X2507" s="41" t="s">
        <v>11549</v>
      </c>
      <c r="Y2507" s="41" t="s">
        <v>11549</v>
      </c>
      <c r="Z2507" s="41">
        <v>19</v>
      </c>
      <c r="AA2507" s="41">
        <v>5</v>
      </c>
      <c r="AB2507" s="41">
        <v>0</v>
      </c>
      <c r="AC2507" s="41">
        <v>3</v>
      </c>
      <c r="AD2507" s="56">
        <f t="shared" si="468"/>
        <v>27</v>
      </c>
      <c r="AE2507" s="56">
        <f t="shared" si="469"/>
        <v>6.75</v>
      </c>
      <c r="AF2507" s="41">
        <v>12</v>
      </c>
      <c r="AG2507" s="41">
        <v>16</v>
      </c>
      <c r="AH2507" s="41">
        <v>11</v>
      </c>
      <c r="AI2507" s="41">
        <v>6</v>
      </c>
      <c r="AJ2507" s="57">
        <f t="shared" si="470"/>
        <v>45</v>
      </c>
      <c r="AK2507" s="57">
        <f t="shared" si="471"/>
        <v>11.25</v>
      </c>
      <c r="AL2507" s="41">
        <v>23</v>
      </c>
      <c r="AM2507" s="41">
        <v>10</v>
      </c>
      <c r="AN2507" s="41">
        <v>15</v>
      </c>
      <c r="AO2507" s="41">
        <v>3</v>
      </c>
      <c r="AP2507" s="58">
        <f t="shared" si="472"/>
        <v>51</v>
      </c>
      <c r="AQ2507" s="58">
        <f t="shared" si="473"/>
        <v>12.75</v>
      </c>
      <c r="AR2507" s="41">
        <v>2</v>
      </c>
      <c r="AS2507" s="41">
        <v>5</v>
      </c>
      <c r="AT2507" s="41">
        <v>10</v>
      </c>
      <c r="AU2507" s="41">
        <v>8</v>
      </c>
      <c r="AV2507" s="59">
        <f t="shared" si="474"/>
        <v>25</v>
      </c>
      <c r="AW2507" s="59">
        <f t="shared" si="475"/>
        <v>6.25</v>
      </c>
      <c r="AX2507" s="41">
        <v>14</v>
      </c>
      <c r="AY2507" s="41">
        <v>16</v>
      </c>
      <c r="AZ2507" s="41">
        <v>20</v>
      </c>
      <c r="BA2507" s="41">
        <v>18</v>
      </c>
      <c r="BB2507" s="60">
        <f t="shared" si="476"/>
        <v>68</v>
      </c>
      <c r="BC2507" s="60">
        <f t="shared" si="477"/>
        <v>17</v>
      </c>
      <c r="BD2507" s="41">
        <f t="shared" si="478"/>
        <v>216</v>
      </c>
      <c r="BE2507" s="41">
        <f t="shared" si="479"/>
        <v>1.0536040575462927E-2</v>
      </c>
    </row>
    <row r="2508" spans="1:57" x14ac:dyDescent="0.25">
      <c r="A2508" s="41" t="s">
        <v>11510</v>
      </c>
      <c r="B2508" s="41" t="s">
        <v>11020</v>
      </c>
      <c r="C2508" s="41">
        <v>1</v>
      </c>
      <c r="D2508" s="41">
        <v>0</v>
      </c>
      <c r="E2508" s="41" t="s">
        <v>11511</v>
      </c>
      <c r="F2508" s="41">
        <v>100</v>
      </c>
      <c r="G2508" s="41">
        <v>100</v>
      </c>
      <c r="H2508" s="41" t="s">
        <v>1552</v>
      </c>
      <c r="I2508" s="41" t="s">
        <v>11022</v>
      </c>
      <c r="J2508" s="41" t="s">
        <v>11022</v>
      </c>
      <c r="K2508" s="41" t="s">
        <v>762</v>
      </c>
      <c r="L2508" s="41" t="s">
        <v>762</v>
      </c>
      <c r="M2508" s="41" t="s">
        <v>762</v>
      </c>
      <c r="N2508" s="41" t="s">
        <v>762</v>
      </c>
      <c r="O2508" s="41" t="s">
        <v>762</v>
      </c>
      <c r="P2508" s="41" t="s">
        <v>11022</v>
      </c>
      <c r="Q2508" s="41" t="s">
        <v>11022</v>
      </c>
      <c r="R2508" s="41" t="s">
        <v>11022</v>
      </c>
      <c r="S2508" s="41" t="s">
        <v>11022</v>
      </c>
      <c r="T2508" s="41" t="s">
        <v>11022</v>
      </c>
      <c r="U2508" s="41" t="s">
        <v>11022</v>
      </c>
      <c r="V2508" s="41" t="s">
        <v>11022</v>
      </c>
      <c r="W2508" s="41" t="s">
        <v>11511</v>
      </c>
      <c r="X2508" s="41" t="s">
        <v>11512</v>
      </c>
      <c r="Y2508" s="41" t="s">
        <v>11512</v>
      </c>
      <c r="Z2508" s="41">
        <v>6</v>
      </c>
      <c r="AA2508" s="41">
        <v>2</v>
      </c>
      <c r="AB2508" s="41">
        <v>1</v>
      </c>
      <c r="AC2508" s="41">
        <v>9</v>
      </c>
      <c r="AD2508" s="56">
        <f t="shared" si="468"/>
        <v>18</v>
      </c>
      <c r="AE2508" s="56">
        <f t="shared" si="469"/>
        <v>4.5</v>
      </c>
      <c r="AF2508" s="41">
        <v>942</v>
      </c>
      <c r="AG2508" s="41">
        <v>256</v>
      </c>
      <c r="AH2508" s="41">
        <v>106</v>
      </c>
      <c r="AI2508" s="41">
        <v>80</v>
      </c>
      <c r="AJ2508" s="57">
        <f t="shared" si="470"/>
        <v>1384</v>
      </c>
      <c r="AK2508" s="57">
        <f t="shared" si="471"/>
        <v>346</v>
      </c>
      <c r="AL2508" s="41">
        <v>55</v>
      </c>
      <c r="AM2508" s="41">
        <v>49</v>
      </c>
      <c r="AN2508" s="41">
        <v>34</v>
      </c>
      <c r="AO2508" s="41">
        <v>7</v>
      </c>
      <c r="AP2508" s="58">
        <f t="shared" si="472"/>
        <v>145</v>
      </c>
      <c r="AQ2508" s="58">
        <f t="shared" si="473"/>
        <v>36.25</v>
      </c>
      <c r="AR2508" s="41">
        <v>10</v>
      </c>
      <c r="AS2508" s="41">
        <v>18</v>
      </c>
      <c r="AT2508" s="41">
        <v>11</v>
      </c>
      <c r="AU2508" s="41">
        <v>18</v>
      </c>
      <c r="AV2508" s="59">
        <f t="shared" si="474"/>
        <v>57</v>
      </c>
      <c r="AW2508" s="59">
        <f t="shared" si="475"/>
        <v>14.25</v>
      </c>
      <c r="AX2508" s="41">
        <v>19</v>
      </c>
      <c r="AY2508" s="41">
        <v>14</v>
      </c>
      <c r="AZ2508" s="41">
        <v>10</v>
      </c>
      <c r="BA2508" s="41">
        <v>12</v>
      </c>
      <c r="BB2508" s="60">
        <f t="shared" si="476"/>
        <v>55</v>
      </c>
      <c r="BC2508" s="60">
        <f t="shared" si="477"/>
        <v>13.75</v>
      </c>
      <c r="BD2508" s="41">
        <f t="shared" si="478"/>
        <v>1659</v>
      </c>
      <c r="BE2508" s="41">
        <f t="shared" si="479"/>
        <v>8.0922644975430544E-2</v>
      </c>
    </row>
    <row r="2509" spans="1:57" x14ac:dyDescent="0.25">
      <c r="A2509" s="41" t="s">
        <v>13010</v>
      </c>
      <c r="B2509" s="41" t="s">
        <v>11020</v>
      </c>
      <c r="C2509" s="41">
        <v>1</v>
      </c>
      <c r="D2509" s="41">
        <v>0</v>
      </c>
      <c r="E2509" s="41" t="s">
        <v>13011</v>
      </c>
      <c r="F2509" s="41">
        <v>100</v>
      </c>
      <c r="G2509" s="41">
        <v>100</v>
      </c>
      <c r="H2509" s="41" t="s">
        <v>1552</v>
      </c>
      <c r="I2509" s="41" t="s">
        <v>11022</v>
      </c>
      <c r="J2509" s="41" t="s">
        <v>11022</v>
      </c>
      <c r="K2509" s="41" t="s">
        <v>762</v>
      </c>
      <c r="L2509" s="41" t="s">
        <v>762</v>
      </c>
      <c r="M2509" s="41" t="s">
        <v>762</v>
      </c>
      <c r="N2509" s="41" t="s">
        <v>762</v>
      </c>
      <c r="O2509" s="41" t="s">
        <v>762</v>
      </c>
      <c r="P2509" s="41" t="s">
        <v>11022</v>
      </c>
      <c r="Q2509" s="41" t="s">
        <v>11022</v>
      </c>
      <c r="R2509" s="41" t="s">
        <v>11022</v>
      </c>
      <c r="S2509" s="41" t="s">
        <v>11022</v>
      </c>
      <c r="T2509" s="41" t="s">
        <v>11022</v>
      </c>
      <c r="U2509" s="41" t="s">
        <v>11022</v>
      </c>
      <c r="V2509" s="41" t="s">
        <v>11022</v>
      </c>
      <c r="W2509" s="41" t="s">
        <v>13011</v>
      </c>
      <c r="X2509" s="41" t="s">
        <v>13012</v>
      </c>
      <c r="Y2509" s="41" t="s">
        <v>13012</v>
      </c>
      <c r="Z2509" s="41">
        <v>309</v>
      </c>
      <c r="AA2509" s="41">
        <v>82</v>
      </c>
      <c r="AB2509" s="41">
        <v>31</v>
      </c>
      <c r="AC2509" s="41">
        <v>278</v>
      </c>
      <c r="AD2509" s="56">
        <f t="shared" si="468"/>
        <v>700</v>
      </c>
      <c r="AE2509" s="56">
        <f t="shared" si="469"/>
        <v>175</v>
      </c>
      <c r="AF2509" s="41">
        <v>102</v>
      </c>
      <c r="AG2509" s="41">
        <v>37</v>
      </c>
      <c r="AH2509" s="41">
        <v>119</v>
      </c>
      <c r="AI2509" s="41">
        <v>79</v>
      </c>
      <c r="AJ2509" s="57">
        <f t="shared" si="470"/>
        <v>337</v>
      </c>
      <c r="AK2509" s="57">
        <f t="shared" si="471"/>
        <v>84.25</v>
      </c>
      <c r="AL2509" s="41">
        <v>27</v>
      </c>
      <c r="AM2509" s="41">
        <v>40</v>
      </c>
      <c r="AN2509" s="41">
        <v>71</v>
      </c>
      <c r="AO2509" s="41">
        <v>21</v>
      </c>
      <c r="AP2509" s="58">
        <f t="shared" si="472"/>
        <v>159</v>
      </c>
      <c r="AQ2509" s="58">
        <f t="shared" si="473"/>
        <v>39.75</v>
      </c>
      <c r="AR2509" s="41">
        <v>18</v>
      </c>
      <c r="AS2509" s="41">
        <v>17</v>
      </c>
      <c r="AT2509" s="41">
        <v>14</v>
      </c>
      <c r="AU2509" s="41">
        <v>16</v>
      </c>
      <c r="AV2509" s="59">
        <f t="shared" si="474"/>
        <v>65</v>
      </c>
      <c r="AW2509" s="59">
        <f t="shared" si="475"/>
        <v>16.25</v>
      </c>
      <c r="AX2509" s="41">
        <v>16</v>
      </c>
      <c r="AY2509" s="41">
        <v>20</v>
      </c>
      <c r="AZ2509" s="41">
        <v>13</v>
      </c>
      <c r="BA2509" s="41">
        <v>11</v>
      </c>
      <c r="BB2509" s="60">
        <f t="shared" si="476"/>
        <v>60</v>
      </c>
      <c r="BC2509" s="60">
        <f t="shared" si="477"/>
        <v>15</v>
      </c>
      <c r="BD2509" s="41">
        <f t="shared" si="478"/>
        <v>1321</v>
      </c>
      <c r="BE2509" s="41">
        <f t="shared" si="479"/>
        <v>6.4435692593456148E-2</v>
      </c>
    </row>
    <row r="2510" spans="1:57" x14ac:dyDescent="0.25">
      <c r="A2510" s="41" t="s">
        <v>12263</v>
      </c>
      <c r="B2510" s="41" t="s">
        <v>11020</v>
      </c>
      <c r="C2510" s="41">
        <v>1</v>
      </c>
      <c r="D2510" s="41">
        <v>0</v>
      </c>
      <c r="E2510" s="41" t="s">
        <v>12264</v>
      </c>
      <c r="F2510" s="41">
        <v>100</v>
      </c>
      <c r="G2510" s="41">
        <v>100</v>
      </c>
      <c r="H2510" s="41" t="s">
        <v>1552</v>
      </c>
      <c r="I2510" s="41" t="s">
        <v>11022</v>
      </c>
      <c r="J2510" s="41" t="s">
        <v>11022</v>
      </c>
      <c r="K2510" s="41" t="s">
        <v>762</v>
      </c>
      <c r="L2510" s="41" t="s">
        <v>762</v>
      </c>
      <c r="M2510" s="41" t="s">
        <v>762</v>
      </c>
      <c r="N2510" s="41" t="s">
        <v>762</v>
      </c>
      <c r="O2510" s="41" t="s">
        <v>762</v>
      </c>
      <c r="P2510" s="41" t="s">
        <v>11022</v>
      </c>
      <c r="Q2510" s="41" t="s">
        <v>11022</v>
      </c>
      <c r="R2510" s="41" t="s">
        <v>11022</v>
      </c>
      <c r="S2510" s="41" t="s">
        <v>11022</v>
      </c>
      <c r="T2510" s="41" t="s">
        <v>11022</v>
      </c>
      <c r="U2510" s="41" t="s">
        <v>11022</v>
      </c>
      <c r="V2510" s="41" t="s">
        <v>11022</v>
      </c>
      <c r="W2510" s="41" t="s">
        <v>12264</v>
      </c>
      <c r="X2510" s="41" t="s">
        <v>12265</v>
      </c>
      <c r="Y2510" s="41" t="s">
        <v>12265</v>
      </c>
      <c r="Z2510" s="41">
        <v>0</v>
      </c>
      <c r="AA2510" s="41">
        <v>0</v>
      </c>
      <c r="AB2510" s="41">
        <v>0</v>
      </c>
      <c r="AC2510" s="41">
        <v>0</v>
      </c>
      <c r="AD2510" s="56">
        <f t="shared" si="468"/>
        <v>0</v>
      </c>
      <c r="AE2510" s="56">
        <f t="shared" si="469"/>
        <v>0</v>
      </c>
      <c r="AF2510" s="41">
        <v>27</v>
      </c>
      <c r="AG2510" s="41">
        <v>129</v>
      </c>
      <c r="AH2510" s="41">
        <v>38</v>
      </c>
      <c r="AI2510" s="41">
        <v>25</v>
      </c>
      <c r="AJ2510" s="57">
        <f t="shared" si="470"/>
        <v>219</v>
      </c>
      <c r="AK2510" s="57">
        <f t="shared" si="471"/>
        <v>54.75</v>
      </c>
      <c r="AL2510" s="41">
        <v>15</v>
      </c>
      <c r="AM2510" s="41">
        <v>26</v>
      </c>
      <c r="AN2510" s="41">
        <v>22</v>
      </c>
      <c r="AO2510" s="41">
        <v>12</v>
      </c>
      <c r="AP2510" s="58">
        <f t="shared" si="472"/>
        <v>75</v>
      </c>
      <c r="AQ2510" s="58">
        <f t="shared" si="473"/>
        <v>18.75</v>
      </c>
      <c r="AR2510" s="41">
        <v>9</v>
      </c>
      <c r="AS2510" s="41">
        <v>10</v>
      </c>
      <c r="AT2510" s="41">
        <v>12</v>
      </c>
      <c r="AU2510" s="41">
        <v>0</v>
      </c>
      <c r="AV2510" s="59">
        <f t="shared" si="474"/>
        <v>31</v>
      </c>
      <c r="AW2510" s="59">
        <f t="shared" si="475"/>
        <v>7.75</v>
      </c>
      <c r="AX2510" s="41">
        <v>21</v>
      </c>
      <c r="AY2510" s="41">
        <v>14</v>
      </c>
      <c r="AZ2510" s="41">
        <v>8</v>
      </c>
      <c r="BA2510" s="41">
        <v>16</v>
      </c>
      <c r="BB2510" s="60">
        <f t="shared" si="476"/>
        <v>59</v>
      </c>
      <c r="BC2510" s="60">
        <f t="shared" si="477"/>
        <v>14.75</v>
      </c>
      <c r="BD2510" s="41">
        <f t="shared" si="478"/>
        <v>384</v>
      </c>
      <c r="BE2510" s="41">
        <f t="shared" si="479"/>
        <v>1.8730738800822981E-2</v>
      </c>
    </row>
    <row r="2511" spans="1:57" x14ac:dyDescent="0.25">
      <c r="A2511" s="41" t="s">
        <v>13231</v>
      </c>
      <c r="B2511" s="41" t="s">
        <v>11020</v>
      </c>
      <c r="C2511" s="41">
        <v>1</v>
      </c>
      <c r="D2511" s="41">
        <v>0</v>
      </c>
      <c r="E2511" s="41" t="s">
        <v>13232</v>
      </c>
      <c r="F2511" s="41">
        <v>100</v>
      </c>
      <c r="G2511" s="41">
        <v>100</v>
      </c>
      <c r="H2511" s="41" t="s">
        <v>759</v>
      </c>
      <c r="I2511" s="41" t="s">
        <v>11022</v>
      </c>
      <c r="J2511" s="41" t="s">
        <v>11022</v>
      </c>
      <c r="K2511" s="41" t="s">
        <v>762</v>
      </c>
      <c r="L2511" s="41" t="s">
        <v>762</v>
      </c>
      <c r="M2511" s="41" t="s">
        <v>762</v>
      </c>
      <c r="N2511" s="41" t="s">
        <v>762</v>
      </c>
      <c r="O2511" s="41" t="s">
        <v>762</v>
      </c>
      <c r="P2511" s="41" t="s">
        <v>11022</v>
      </c>
      <c r="Q2511" s="41" t="s">
        <v>11022</v>
      </c>
      <c r="R2511" s="41" t="s">
        <v>11022</v>
      </c>
      <c r="S2511" s="41" t="s">
        <v>11022</v>
      </c>
      <c r="T2511" s="41" t="s">
        <v>11022</v>
      </c>
      <c r="U2511" s="41" t="s">
        <v>11022</v>
      </c>
      <c r="V2511" s="41" t="s">
        <v>11022</v>
      </c>
      <c r="W2511" s="41" t="s">
        <v>13233</v>
      </c>
      <c r="X2511" s="41" t="s">
        <v>13234</v>
      </c>
      <c r="Y2511" s="41" t="s">
        <v>13234</v>
      </c>
      <c r="Z2511" s="41">
        <v>6</v>
      </c>
      <c r="AA2511" s="41">
        <v>4</v>
      </c>
      <c r="AB2511" s="41">
        <v>1</v>
      </c>
      <c r="AC2511" s="41">
        <v>8</v>
      </c>
      <c r="AD2511" s="56">
        <f t="shared" si="468"/>
        <v>19</v>
      </c>
      <c r="AE2511" s="56">
        <f t="shared" si="469"/>
        <v>4.75</v>
      </c>
      <c r="AF2511" s="41">
        <v>1462</v>
      </c>
      <c r="AG2511" s="41">
        <v>406</v>
      </c>
      <c r="AH2511" s="41">
        <v>582</v>
      </c>
      <c r="AI2511" s="41">
        <v>84</v>
      </c>
      <c r="AJ2511" s="57">
        <f t="shared" si="470"/>
        <v>2534</v>
      </c>
      <c r="AK2511" s="57">
        <f t="shared" si="471"/>
        <v>633.5</v>
      </c>
      <c r="AL2511" s="41">
        <v>28</v>
      </c>
      <c r="AM2511" s="41">
        <v>35</v>
      </c>
      <c r="AN2511" s="41">
        <v>19</v>
      </c>
      <c r="AO2511" s="41">
        <v>9</v>
      </c>
      <c r="AP2511" s="58">
        <f t="shared" si="472"/>
        <v>91</v>
      </c>
      <c r="AQ2511" s="58">
        <f t="shared" si="473"/>
        <v>22.75</v>
      </c>
      <c r="AR2511" s="41">
        <v>8</v>
      </c>
      <c r="AS2511" s="41">
        <v>6</v>
      </c>
      <c r="AT2511" s="41">
        <v>6</v>
      </c>
      <c r="AU2511" s="41">
        <v>8</v>
      </c>
      <c r="AV2511" s="59">
        <f t="shared" si="474"/>
        <v>28</v>
      </c>
      <c r="AW2511" s="59">
        <f t="shared" si="475"/>
        <v>7</v>
      </c>
      <c r="AX2511" s="41">
        <v>16</v>
      </c>
      <c r="AY2511" s="41">
        <v>13</v>
      </c>
      <c r="AZ2511" s="41">
        <v>14</v>
      </c>
      <c r="BA2511" s="41">
        <v>22</v>
      </c>
      <c r="BB2511" s="60">
        <f t="shared" si="476"/>
        <v>65</v>
      </c>
      <c r="BC2511" s="60">
        <f t="shared" si="477"/>
        <v>16.25</v>
      </c>
      <c r="BD2511" s="41">
        <f t="shared" si="478"/>
        <v>2737</v>
      </c>
      <c r="BE2511" s="41">
        <f t="shared" si="479"/>
        <v>0.13350529192149088</v>
      </c>
    </row>
    <row r="2512" spans="1:57" x14ac:dyDescent="0.25">
      <c r="A2512" s="41" t="s">
        <v>12144</v>
      </c>
      <c r="B2512" s="41" t="s">
        <v>11020</v>
      </c>
      <c r="C2512" s="41">
        <v>1</v>
      </c>
      <c r="D2512" s="41">
        <v>0</v>
      </c>
      <c r="E2512" s="41" t="s">
        <v>12145</v>
      </c>
      <c r="F2512" s="41">
        <v>100</v>
      </c>
      <c r="G2512" s="41">
        <v>100</v>
      </c>
      <c r="H2512" s="41" t="s">
        <v>1552</v>
      </c>
      <c r="I2512" s="41" t="s">
        <v>11022</v>
      </c>
      <c r="J2512" s="41" t="s">
        <v>11022</v>
      </c>
      <c r="K2512" s="41" t="s">
        <v>762</v>
      </c>
      <c r="L2512" s="41" t="s">
        <v>762</v>
      </c>
      <c r="M2512" s="41" t="s">
        <v>762</v>
      </c>
      <c r="N2512" s="41" t="s">
        <v>762</v>
      </c>
      <c r="O2512" s="41" t="s">
        <v>762</v>
      </c>
      <c r="P2512" s="41" t="s">
        <v>11022</v>
      </c>
      <c r="Q2512" s="41" t="s">
        <v>11022</v>
      </c>
      <c r="R2512" s="41" t="s">
        <v>11022</v>
      </c>
      <c r="S2512" s="41" t="s">
        <v>11022</v>
      </c>
      <c r="T2512" s="41" t="s">
        <v>11022</v>
      </c>
      <c r="U2512" s="41" t="s">
        <v>11022</v>
      </c>
      <c r="V2512" s="41" t="s">
        <v>11022</v>
      </c>
      <c r="W2512" s="41" t="s">
        <v>12145</v>
      </c>
      <c r="X2512" s="41" t="s">
        <v>12146</v>
      </c>
      <c r="Y2512" s="41" t="s">
        <v>12146</v>
      </c>
      <c r="Z2512" s="41">
        <v>0</v>
      </c>
      <c r="AA2512" s="41">
        <v>0</v>
      </c>
      <c r="AB2512" s="41">
        <v>0</v>
      </c>
      <c r="AC2512" s="41">
        <v>0</v>
      </c>
      <c r="AD2512" s="56">
        <f t="shared" si="468"/>
        <v>0</v>
      </c>
      <c r="AE2512" s="56">
        <f t="shared" si="469"/>
        <v>0</v>
      </c>
      <c r="AF2512" s="41">
        <v>391</v>
      </c>
      <c r="AG2512" s="41">
        <v>75</v>
      </c>
      <c r="AH2512" s="41">
        <v>135</v>
      </c>
      <c r="AI2512" s="41">
        <v>15</v>
      </c>
      <c r="AJ2512" s="57">
        <f t="shared" si="470"/>
        <v>616</v>
      </c>
      <c r="AK2512" s="57">
        <f t="shared" si="471"/>
        <v>154</v>
      </c>
      <c r="AL2512" s="41">
        <v>4</v>
      </c>
      <c r="AM2512" s="41">
        <v>12</v>
      </c>
      <c r="AN2512" s="41">
        <v>6</v>
      </c>
      <c r="AO2512" s="41">
        <v>0</v>
      </c>
      <c r="AP2512" s="58">
        <f t="shared" si="472"/>
        <v>22</v>
      </c>
      <c r="AQ2512" s="58">
        <f t="shared" si="473"/>
        <v>5.5</v>
      </c>
      <c r="AR2512" s="41">
        <v>1</v>
      </c>
      <c r="AS2512" s="41">
        <v>0</v>
      </c>
      <c r="AT2512" s="41">
        <v>0</v>
      </c>
      <c r="AU2512" s="41">
        <v>1</v>
      </c>
      <c r="AV2512" s="59">
        <f t="shared" si="474"/>
        <v>2</v>
      </c>
      <c r="AW2512" s="59">
        <f t="shared" si="475"/>
        <v>0.5</v>
      </c>
      <c r="AX2512" s="41">
        <v>2</v>
      </c>
      <c r="AY2512" s="41">
        <v>4</v>
      </c>
      <c r="AZ2512" s="41">
        <v>2</v>
      </c>
      <c r="BA2512" s="41">
        <v>8</v>
      </c>
      <c r="BB2512" s="60">
        <f t="shared" si="476"/>
        <v>16</v>
      </c>
      <c r="BC2512" s="60">
        <f t="shared" si="477"/>
        <v>4</v>
      </c>
      <c r="BD2512" s="41">
        <f t="shared" si="478"/>
        <v>656</v>
      </c>
      <c r="BE2512" s="41">
        <f t="shared" si="479"/>
        <v>3.1998345451405931E-2</v>
      </c>
    </row>
    <row r="2513" spans="1:57" x14ac:dyDescent="0.25">
      <c r="A2513" s="41" t="s">
        <v>11925</v>
      </c>
      <c r="B2513" s="41" t="s">
        <v>11020</v>
      </c>
      <c r="C2513" s="41">
        <v>1</v>
      </c>
      <c r="D2513" s="41">
        <v>0</v>
      </c>
      <c r="E2513" s="41" t="s">
        <v>11926</v>
      </c>
      <c r="F2513" s="41">
        <v>100</v>
      </c>
      <c r="G2513" s="41">
        <v>100</v>
      </c>
      <c r="H2513" s="41" t="s">
        <v>1552</v>
      </c>
      <c r="I2513" s="41" t="s">
        <v>11022</v>
      </c>
      <c r="J2513" s="41" t="s">
        <v>11022</v>
      </c>
      <c r="K2513" s="41" t="s">
        <v>762</v>
      </c>
      <c r="L2513" s="41" t="s">
        <v>762</v>
      </c>
      <c r="M2513" s="41" t="s">
        <v>762</v>
      </c>
      <c r="N2513" s="41" t="s">
        <v>762</v>
      </c>
      <c r="O2513" s="41" t="s">
        <v>762</v>
      </c>
      <c r="P2513" s="41" t="s">
        <v>11022</v>
      </c>
      <c r="Q2513" s="41" t="s">
        <v>11022</v>
      </c>
      <c r="R2513" s="41" t="s">
        <v>11022</v>
      </c>
      <c r="S2513" s="41" t="s">
        <v>11022</v>
      </c>
      <c r="T2513" s="41" t="s">
        <v>11022</v>
      </c>
      <c r="U2513" s="41" t="s">
        <v>11022</v>
      </c>
      <c r="V2513" s="41" t="s">
        <v>11022</v>
      </c>
      <c r="W2513" s="41" t="s">
        <v>11927</v>
      </c>
      <c r="X2513" s="41" t="s">
        <v>11928</v>
      </c>
      <c r="Y2513" s="41" t="s">
        <v>11928</v>
      </c>
      <c r="Z2513" s="41">
        <v>0</v>
      </c>
      <c r="AA2513" s="41">
        <v>1</v>
      </c>
      <c r="AB2513" s="41">
        <v>0</v>
      </c>
      <c r="AC2513" s="41">
        <v>1</v>
      </c>
      <c r="AD2513" s="56">
        <f t="shared" si="468"/>
        <v>2</v>
      </c>
      <c r="AE2513" s="56">
        <f t="shared" si="469"/>
        <v>0.5</v>
      </c>
      <c r="AF2513" s="41">
        <v>12</v>
      </c>
      <c r="AG2513" s="41">
        <v>13</v>
      </c>
      <c r="AH2513" s="41">
        <v>10</v>
      </c>
      <c r="AI2513" s="41">
        <v>15</v>
      </c>
      <c r="AJ2513" s="57">
        <f t="shared" si="470"/>
        <v>50</v>
      </c>
      <c r="AK2513" s="57">
        <f t="shared" si="471"/>
        <v>12.5</v>
      </c>
      <c r="AL2513" s="41">
        <v>31</v>
      </c>
      <c r="AM2513" s="41">
        <v>42</v>
      </c>
      <c r="AN2513" s="41">
        <v>19</v>
      </c>
      <c r="AO2513" s="41">
        <v>12</v>
      </c>
      <c r="AP2513" s="58">
        <f t="shared" si="472"/>
        <v>104</v>
      </c>
      <c r="AQ2513" s="58">
        <f t="shared" si="473"/>
        <v>26</v>
      </c>
      <c r="AR2513" s="41">
        <v>51</v>
      </c>
      <c r="AS2513" s="41">
        <v>57</v>
      </c>
      <c r="AT2513" s="41">
        <v>176</v>
      </c>
      <c r="AU2513" s="41">
        <v>72</v>
      </c>
      <c r="AV2513" s="59">
        <f t="shared" si="474"/>
        <v>356</v>
      </c>
      <c r="AW2513" s="59">
        <f t="shared" si="475"/>
        <v>89</v>
      </c>
      <c r="AX2513" s="41">
        <v>83</v>
      </c>
      <c r="AY2513" s="41">
        <v>94</v>
      </c>
      <c r="AZ2513" s="41">
        <v>41</v>
      </c>
      <c r="BA2513" s="41">
        <v>48</v>
      </c>
      <c r="BB2513" s="60">
        <f t="shared" si="476"/>
        <v>266</v>
      </c>
      <c r="BC2513" s="60">
        <f t="shared" si="477"/>
        <v>66.5</v>
      </c>
      <c r="BD2513" s="41">
        <f t="shared" si="478"/>
        <v>778</v>
      </c>
      <c r="BE2513" s="41">
        <f t="shared" si="479"/>
        <v>3.7949257257917396E-2</v>
      </c>
    </row>
    <row r="2514" spans="1:57" x14ac:dyDescent="0.25">
      <c r="A2514" s="41" t="s">
        <v>11605</v>
      </c>
      <c r="B2514" s="41" t="s">
        <v>11020</v>
      </c>
      <c r="C2514" s="41">
        <v>1</v>
      </c>
      <c r="D2514" s="41">
        <v>0</v>
      </c>
      <c r="E2514" s="41" t="s">
        <v>11606</v>
      </c>
      <c r="F2514" s="41">
        <v>100</v>
      </c>
      <c r="G2514" s="41">
        <v>100</v>
      </c>
      <c r="H2514" s="41" t="s">
        <v>1552</v>
      </c>
      <c r="I2514" s="41" t="s">
        <v>11022</v>
      </c>
      <c r="J2514" s="41" t="s">
        <v>11022</v>
      </c>
      <c r="K2514" s="41" t="s">
        <v>762</v>
      </c>
      <c r="L2514" s="41" t="s">
        <v>762</v>
      </c>
      <c r="M2514" s="41" t="s">
        <v>762</v>
      </c>
      <c r="N2514" s="41" t="s">
        <v>762</v>
      </c>
      <c r="O2514" s="41" t="s">
        <v>762</v>
      </c>
      <c r="P2514" s="41" t="s">
        <v>11022</v>
      </c>
      <c r="Q2514" s="41" t="s">
        <v>11022</v>
      </c>
      <c r="R2514" s="41" t="s">
        <v>11022</v>
      </c>
      <c r="S2514" s="41" t="s">
        <v>11022</v>
      </c>
      <c r="T2514" s="41" t="s">
        <v>11022</v>
      </c>
      <c r="U2514" s="41" t="s">
        <v>11022</v>
      </c>
      <c r="V2514" s="41" t="s">
        <v>11022</v>
      </c>
      <c r="W2514" s="41" t="s">
        <v>11606</v>
      </c>
      <c r="X2514" s="41" t="s">
        <v>11607</v>
      </c>
      <c r="Y2514" s="41" t="s">
        <v>11607</v>
      </c>
      <c r="Z2514" s="41">
        <v>202</v>
      </c>
      <c r="AA2514" s="41">
        <v>15</v>
      </c>
      <c r="AB2514" s="41">
        <v>192</v>
      </c>
      <c r="AC2514" s="41">
        <v>111</v>
      </c>
      <c r="AD2514" s="56">
        <f t="shared" si="468"/>
        <v>520</v>
      </c>
      <c r="AE2514" s="56">
        <f t="shared" si="469"/>
        <v>130</v>
      </c>
      <c r="AF2514" s="41">
        <v>2</v>
      </c>
      <c r="AG2514" s="41">
        <v>1</v>
      </c>
      <c r="AH2514" s="41">
        <v>1</v>
      </c>
      <c r="AI2514" s="41">
        <v>1</v>
      </c>
      <c r="AJ2514" s="57">
        <f t="shared" si="470"/>
        <v>5</v>
      </c>
      <c r="AK2514" s="57">
        <f t="shared" si="471"/>
        <v>1.25</v>
      </c>
      <c r="AL2514" s="41">
        <v>3</v>
      </c>
      <c r="AM2514" s="41">
        <v>4</v>
      </c>
      <c r="AN2514" s="41">
        <v>0</v>
      </c>
      <c r="AO2514" s="41">
        <v>2</v>
      </c>
      <c r="AP2514" s="58">
        <f t="shared" si="472"/>
        <v>9</v>
      </c>
      <c r="AQ2514" s="58">
        <f t="shared" si="473"/>
        <v>2.25</v>
      </c>
      <c r="AR2514" s="41">
        <v>8</v>
      </c>
      <c r="AS2514" s="41">
        <v>6</v>
      </c>
      <c r="AT2514" s="41">
        <v>13</v>
      </c>
      <c r="AU2514" s="41">
        <v>30</v>
      </c>
      <c r="AV2514" s="59">
        <f t="shared" si="474"/>
        <v>57</v>
      </c>
      <c r="AW2514" s="59">
        <f t="shared" si="475"/>
        <v>14.25</v>
      </c>
      <c r="AX2514" s="41">
        <v>49</v>
      </c>
      <c r="AY2514" s="41">
        <v>69</v>
      </c>
      <c r="AZ2514" s="41">
        <v>41</v>
      </c>
      <c r="BA2514" s="41">
        <v>63</v>
      </c>
      <c r="BB2514" s="60">
        <f t="shared" si="476"/>
        <v>222</v>
      </c>
      <c r="BC2514" s="60">
        <f t="shared" si="477"/>
        <v>55.5</v>
      </c>
      <c r="BD2514" s="41">
        <f t="shared" si="478"/>
        <v>813</v>
      </c>
      <c r="BE2514" s="41">
        <f t="shared" si="479"/>
        <v>3.9656486054867407E-2</v>
      </c>
    </row>
    <row r="2515" spans="1:57" x14ac:dyDescent="0.25">
      <c r="A2515" s="41" t="s">
        <v>12646</v>
      </c>
      <c r="B2515" s="41" t="s">
        <v>11020</v>
      </c>
      <c r="C2515" s="41">
        <v>1</v>
      </c>
      <c r="D2515" s="41">
        <v>0</v>
      </c>
      <c r="E2515" s="41" t="s">
        <v>12647</v>
      </c>
      <c r="F2515" s="41">
        <v>100</v>
      </c>
      <c r="G2515" s="41">
        <v>100</v>
      </c>
      <c r="H2515" s="41" t="s">
        <v>759</v>
      </c>
      <c r="I2515" s="41" t="s">
        <v>11022</v>
      </c>
      <c r="J2515" s="41" t="s">
        <v>11022</v>
      </c>
      <c r="K2515" s="41" t="s">
        <v>762</v>
      </c>
      <c r="L2515" s="41" t="s">
        <v>762</v>
      </c>
      <c r="M2515" s="41" t="s">
        <v>762</v>
      </c>
      <c r="N2515" s="41" t="s">
        <v>762</v>
      </c>
      <c r="O2515" s="41" t="s">
        <v>762</v>
      </c>
      <c r="P2515" s="41" t="s">
        <v>11022</v>
      </c>
      <c r="Q2515" s="41" t="s">
        <v>11022</v>
      </c>
      <c r="R2515" s="41" t="s">
        <v>11022</v>
      </c>
      <c r="S2515" s="41" t="s">
        <v>11022</v>
      </c>
      <c r="T2515" s="41" t="s">
        <v>11022</v>
      </c>
      <c r="U2515" s="41" t="s">
        <v>11022</v>
      </c>
      <c r="V2515" s="41" t="s">
        <v>11022</v>
      </c>
      <c r="W2515" s="41" t="s">
        <v>12647</v>
      </c>
      <c r="X2515" s="41" t="s">
        <v>12648</v>
      </c>
      <c r="Y2515" s="41" t="s">
        <v>12648</v>
      </c>
      <c r="Z2515" s="41">
        <v>85</v>
      </c>
      <c r="AA2515" s="41">
        <v>13</v>
      </c>
      <c r="AB2515" s="41">
        <v>20</v>
      </c>
      <c r="AC2515" s="41">
        <v>84</v>
      </c>
      <c r="AD2515" s="56">
        <f t="shared" si="468"/>
        <v>202</v>
      </c>
      <c r="AE2515" s="56">
        <f t="shared" si="469"/>
        <v>50.5</v>
      </c>
      <c r="AF2515" s="41">
        <v>50</v>
      </c>
      <c r="AG2515" s="41">
        <v>40</v>
      </c>
      <c r="AH2515" s="41">
        <v>24</v>
      </c>
      <c r="AI2515" s="41">
        <v>22</v>
      </c>
      <c r="AJ2515" s="57">
        <f t="shared" si="470"/>
        <v>136</v>
      </c>
      <c r="AK2515" s="57">
        <f t="shared" si="471"/>
        <v>34</v>
      </c>
      <c r="AL2515" s="41">
        <v>31</v>
      </c>
      <c r="AM2515" s="41">
        <v>25</v>
      </c>
      <c r="AN2515" s="41">
        <v>29</v>
      </c>
      <c r="AO2515" s="41">
        <v>10</v>
      </c>
      <c r="AP2515" s="58">
        <f t="shared" si="472"/>
        <v>95</v>
      </c>
      <c r="AQ2515" s="58">
        <f t="shared" si="473"/>
        <v>23.75</v>
      </c>
      <c r="AR2515" s="41">
        <v>0</v>
      </c>
      <c r="AS2515" s="41">
        <v>7</v>
      </c>
      <c r="AT2515" s="41">
        <v>2</v>
      </c>
      <c r="AU2515" s="41">
        <v>16</v>
      </c>
      <c r="AV2515" s="59">
        <f t="shared" si="474"/>
        <v>25</v>
      </c>
      <c r="AW2515" s="59">
        <f t="shared" si="475"/>
        <v>6.25</v>
      </c>
      <c r="AX2515" s="41">
        <v>0</v>
      </c>
      <c r="AY2515" s="41">
        <v>1</v>
      </c>
      <c r="AZ2515" s="41">
        <v>0</v>
      </c>
      <c r="BA2515" s="41">
        <v>5</v>
      </c>
      <c r="BB2515" s="60">
        <f t="shared" si="476"/>
        <v>6</v>
      </c>
      <c r="BC2515" s="60">
        <f t="shared" si="477"/>
        <v>1.5</v>
      </c>
      <c r="BD2515" s="41">
        <f t="shared" si="478"/>
        <v>464</v>
      </c>
      <c r="BE2515" s="41">
        <f t="shared" si="479"/>
        <v>2.2632976050994437E-2</v>
      </c>
    </row>
    <row r="2516" spans="1:57" x14ac:dyDescent="0.25">
      <c r="A2516" s="41" t="s">
        <v>12472</v>
      </c>
      <c r="B2516" s="41" t="s">
        <v>11020</v>
      </c>
      <c r="C2516" s="41">
        <v>1</v>
      </c>
      <c r="D2516" s="41">
        <v>0</v>
      </c>
      <c r="E2516" s="41" t="s">
        <v>12473</v>
      </c>
      <c r="F2516" s="41">
        <v>100</v>
      </c>
      <c r="G2516" s="41">
        <v>100</v>
      </c>
      <c r="H2516" s="41" t="s">
        <v>759</v>
      </c>
      <c r="I2516" s="41" t="s">
        <v>11022</v>
      </c>
      <c r="J2516" s="41" t="s">
        <v>11022</v>
      </c>
      <c r="K2516" s="41" t="s">
        <v>762</v>
      </c>
      <c r="L2516" s="41" t="s">
        <v>762</v>
      </c>
      <c r="M2516" s="41" t="s">
        <v>762</v>
      </c>
      <c r="N2516" s="41" t="s">
        <v>762</v>
      </c>
      <c r="O2516" s="41" t="s">
        <v>762</v>
      </c>
      <c r="P2516" s="41" t="s">
        <v>11022</v>
      </c>
      <c r="Q2516" s="41" t="s">
        <v>11022</v>
      </c>
      <c r="R2516" s="41" t="s">
        <v>11022</v>
      </c>
      <c r="S2516" s="41" t="s">
        <v>11022</v>
      </c>
      <c r="T2516" s="41" t="s">
        <v>11022</v>
      </c>
      <c r="U2516" s="41" t="s">
        <v>11022</v>
      </c>
      <c r="V2516" s="41" t="s">
        <v>11022</v>
      </c>
      <c r="W2516" s="41" t="s">
        <v>12473</v>
      </c>
      <c r="X2516" s="41" t="s">
        <v>12474</v>
      </c>
      <c r="Y2516" s="41" t="s">
        <v>12474</v>
      </c>
      <c r="Z2516" s="41">
        <v>1156</v>
      </c>
      <c r="AA2516" s="41">
        <v>452</v>
      </c>
      <c r="AB2516" s="41">
        <v>156</v>
      </c>
      <c r="AC2516" s="41">
        <v>881</v>
      </c>
      <c r="AD2516" s="56">
        <f t="shared" si="468"/>
        <v>2645</v>
      </c>
      <c r="AE2516" s="56">
        <f t="shared" si="469"/>
        <v>661.25</v>
      </c>
      <c r="AF2516" s="41">
        <v>73</v>
      </c>
      <c r="AG2516" s="41">
        <v>25</v>
      </c>
      <c r="AH2516" s="41">
        <v>16</v>
      </c>
      <c r="AI2516" s="41">
        <v>17</v>
      </c>
      <c r="AJ2516" s="57">
        <f t="shared" si="470"/>
        <v>131</v>
      </c>
      <c r="AK2516" s="57">
        <f t="shared" si="471"/>
        <v>32.75</v>
      </c>
      <c r="AL2516" s="41">
        <v>7</v>
      </c>
      <c r="AM2516" s="41">
        <v>7</v>
      </c>
      <c r="AN2516" s="41">
        <v>6</v>
      </c>
      <c r="AO2516" s="41">
        <v>5</v>
      </c>
      <c r="AP2516" s="58">
        <f t="shared" si="472"/>
        <v>25</v>
      </c>
      <c r="AQ2516" s="58">
        <f t="shared" si="473"/>
        <v>6.25</v>
      </c>
      <c r="AR2516" s="41">
        <v>0</v>
      </c>
      <c r="AS2516" s="41">
        <v>1</v>
      </c>
      <c r="AT2516" s="41">
        <v>9</v>
      </c>
      <c r="AU2516" s="41">
        <v>1</v>
      </c>
      <c r="AV2516" s="59">
        <f t="shared" si="474"/>
        <v>11</v>
      </c>
      <c r="AW2516" s="59">
        <f t="shared" si="475"/>
        <v>2.75</v>
      </c>
      <c r="AX2516" s="41">
        <v>1</v>
      </c>
      <c r="AY2516" s="41">
        <v>0</v>
      </c>
      <c r="AZ2516" s="41">
        <v>2</v>
      </c>
      <c r="BA2516" s="41">
        <v>6</v>
      </c>
      <c r="BB2516" s="60">
        <f t="shared" si="476"/>
        <v>9</v>
      </c>
      <c r="BC2516" s="60">
        <f t="shared" si="477"/>
        <v>2.25</v>
      </c>
      <c r="BD2516" s="41">
        <f t="shared" si="478"/>
        <v>2821</v>
      </c>
      <c r="BE2516" s="41">
        <f t="shared" si="479"/>
        <v>0.13760264103417091</v>
      </c>
    </row>
    <row r="2517" spans="1:57" x14ac:dyDescent="0.25">
      <c r="A2517" s="41" t="s">
        <v>12218</v>
      </c>
      <c r="B2517" s="41" t="s">
        <v>11020</v>
      </c>
      <c r="C2517" s="41">
        <v>1</v>
      </c>
      <c r="D2517" s="41">
        <v>0</v>
      </c>
      <c r="E2517" s="41" t="s">
        <v>12219</v>
      </c>
      <c r="F2517" s="41">
        <v>100</v>
      </c>
      <c r="G2517" s="41">
        <v>100</v>
      </c>
      <c r="H2517" s="41" t="s">
        <v>1552</v>
      </c>
      <c r="I2517" s="41" t="s">
        <v>11022</v>
      </c>
      <c r="J2517" s="41" t="s">
        <v>11022</v>
      </c>
      <c r="K2517" s="41" t="s">
        <v>762</v>
      </c>
      <c r="L2517" s="41" t="s">
        <v>762</v>
      </c>
      <c r="M2517" s="41" t="s">
        <v>762</v>
      </c>
      <c r="N2517" s="41" t="s">
        <v>762</v>
      </c>
      <c r="O2517" s="41" t="s">
        <v>762</v>
      </c>
      <c r="P2517" s="41" t="s">
        <v>11022</v>
      </c>
      <c r="Q2517" s="41" t="s">
        <v>11022</v>
      </c>
      <c r="R2517" s="41" t="s">
        <v>11022</v>
      </c>
      <c r="S2517" s="41" t="s">
        <v>11022</v>
      </c>
      <c r="T2517" s="41" t="s">
        <v>11022</v>
      </c>
      <c r="U2517" s="41" t="s">
        <v>11022</v>
      </c>
      <c r="V2517" s="41" t="s">
        <v>11022</v>
      </c>
      <c r="W2517" s="41" t="s">
        <v>12220</v>
      </c>
      <c r="X2517" s="41" t="s">
        <v>12221</v>
      </c>
      <c r="Y2517" s="41" t="s">
        <v>12221</v>
      </c>
      <c r="Z2517" s="41">
        <v>0</v>
      </c>
      <c r="AA2517" s="41">
        <v>0</v>
      </c>
      <c r="AB2517" s="41">
        <v>0</v>
      </c>
      <c r="AC2517" s="41">
        <v>0</v>
      </c>
      <c r="AD2517" s="56">
        <f t="shared" si="468"/>
        <v>0</v>
      </c>
      <c r="AE2517" s="56">
        <f t="shared" si="469"/>
        <v>0</v>
      </c>
      <c r="AF2517" s="41">
        <v>0</v>
      </c>
      <c r="AG2517" s="41">
        <v>0</v>
      </c>
      <c r="AH2517" s="41">
        <v>0</v>
      </c>
      <c r="AI2517" s="41">
        <v>0</v>
      </c>
      <c r="AJ2517" s="57">
        <f t="shared" si="470"/>
        <v>0</v>
      </c>
      <c r="AK2517" s="57">
        <f t="shared" si="471"/>
        <v>0</v>
      </c>
      <c r="AL2517" s="41">
        <v>0</v>
      </c>
      <c r="AM2517" s="41">
        <v>0</v>
      </c>
      <c r="AN2517" s="41">
        <v>0</v>
      </c>
      <c r="AO2517" s="41">
        <v>0</v>
      </c>
      <c r="AP2517" s="58">
        <f t="shared" si="472"/>
        <v>0</v>
      </c>
      <c r="AQ2517" s="58">
        <f t="shared" si="473"/>
        <v>0</v>
      </c>
      <c r="AR2517" s="41">
        <v>0</v>
      </c>
      <c r="AS2517" s="41">
        <v>0</v>
      </c>
      <c r="AT2517" s="41">
        <v>0</v>
      </c>
      <c r="AU2517" s="41">
        <v>0</v>
      </c>
      <c r="AV2517" s="59">
        <f t="shared" si="474"/>
        <v>0</v>
      </c>
      <c r="AW2517" s="59">
        <f t="shared" si="475"/>
        <v>0</v>
      </c>
      <c r="AX2517" s="41">
        <v>19</v>
      </c>
      <c r="AY2517" s="41">
        <v>38</v>
      </c>
      <c r="AZ2517" s="41">
        <v>19</v>
      </c>
      <c r="BA2517" s="41">
        <v>15</v>
      </c>
      <c r="BB2517" s="60">
        <f t="shared" si="476"/>
        <v>91</v>
      </c>
      <c r="BC2517" s="60">
        <f t="shared" si="477"/>
        <v>22.75</v>
      </c>
      <c r="BD2517" s="41">
        <f t="shared" si="478"/>
        <v>91</v>
      </c>
      <c r="BE2517" s="41">
        <f t="shared" si="479"/>
        <v>4.4387948720700293E-3</v>
      </c>
    </row>
    <row r="2518" spans="1:57" x14ac:dyDescent="0.25">
      <c r="A2518" s="41" t="s">
        <v>12854</v>
      </c>
      <c r="B2518" s="41" t="s">
        <v>11020</v>
      </c>
      <c r="C2518" s="41">
        <v>1</v>
      </c>
      <c r="D2518" s="41">
        <v>0</v>
      </c>
      <c r="E2518" s="41" t="s">
        <v>12855</v>
      </c>
      <c r="F2518" s="41">
        <v>100</v>
      </c>
      <c r="G2518" s="41">
        <v>100</v>
      </c>
      <c r="H2518" s="41" t="s">
        <v>1552</v>
      </c>
      <c r="I2518" s="41" t="s">
        <v>11022</v>
      </c>
      <c r="J2518" s="41" t="s">
        <v>11022</v>
      </c>
      <c r="K2518" s="41" t="s">
        <v>762</v>
      </c>
      <c r="L2518" s="41" t="s">
        <v>762</v>
      </c>
      <c r="M2518" s="41" t="s">
        <v>762</v>
      </c>
      <c r="N2518" s="41" t="s">
        <v>762</v>
      </c>
      <c r="O2518" s="41" t="s">
        <v>762</v>
      </c>
      <c r="P2518" s="41" t="s">
        <v>11022</v>
      </c>
      <c r="Q2518" s="41" t="s">
        <v>11022</v>
      </c>
      <c r="R2518" s="41" t="s">
        <v>11022</v>
      </c>
      <c r="S2518" s="41" t="s">
        <v>11022</v>
      </c>
      <c r="T2518" s="41" t="s">
        <v>11022</v>
      </c>
      <c r="U2518" s="41" t="s">
        <v>11022</v>
      </c>
      <c r="V2518" s="41" t="s">
        <v>11022</v>
      </c>
      <c r="W2518" s="41" t="s">
        <v>12856</v>
      </c>
      <c r="X2518" s="41" t="s">
        <v>12857</v>
      </c>
      <c r="Y2518" s="41" t="s">
        <v>12857</v>
      </c>
      <c r="Z2518" s="41">
        <v>174</v>
      </c>
      <c r="AA2518" s="41">
        <v>52</v>
      </c>
      <c r="AB2518" s="41">
        <v>516</v>
      </c>
      <c r="AC2518" s="41">
        <v>235</v>
      </c>
      <c r="AD2518" s="56">
        <f t="shared" si="468"/>
        <v>977</v>
      </c>
      <c r="AE2518" s="56">
        <f t="shared" si="469"/>
        <v>244.25</v>
      </c>
      <c r="AF2518" s="41">
        <v>204</v>
      </c>
      <c r="AG2518" s="41">
        <v>68</v>
      </c>
      <c r="AH2518" s="41">
        <v>41</v>
      </c>
      <c r="AI2518" s="41">
        <v>112</v>
      </c>
      <c r="AJ2518" s="57">
        <f t="shared" si="470"/>
        <v>425</v>
      </c>
      <c r="AK2518" s="57">
        <f t="shared" si="471"/>
        <v>106.25</v>
      </c>
      <c r="AL2518" s="41">
        <v>118</v>
      </c>
      <c r="AM2518" s="41">
        <v>53</v>
      </c>
      <c r="AN2518" s="41">
        <v>45</v>
      </c>
      <c r="AO2518" s="41">
        <v>42</v>
      </c>
      <c r="AP2518" s="58">
        <f t="shared" si="472"/>
        <v>258</v>
      </c>
      <c r="AQ2518" s="58">
        <f t="shared" si="473"/>
        <v>64.5</v>
      </c>
      <c r="AR2518" s="41">
        <v>43</v>
      </c>
      <c r="AS2518" s="41">
        <v>30</v>
      </c>
      <c r="AT2518" s="41">
        <v>34</v>
      </c>
      <c r="AU2518" s="41">
        <v>34</v>
      </c>
      <c r="AV2518" s="59">
        <f t="shared" si="474"/>
        <v>141</v>
      </c>
      <c r="AW2518" s="59">
        <f t="shared" si="475"/>
        <v>35.25</v>
      </c>
      <c r="AX2518" s="41">
        <v>11</v>
      </c>
      <c r="AY2518" s="41">
        <v>18</v>
      </c>
      <c r="AZ2518" s="41">
        <v>22</v>
      </c>
      <c r="BA2518" s="41">
        <v>11</v>
      </c>
      <c r="BB2518" s="60">
        <f t="shared" si="476"/>
        <v>62</v>
      </c>
      <c r="BC2518" s="60">
        <f t="shared" si="477"/>
        <v>15.5</v>
      </c>
      <c r="BD2518" s="41">
        <f t="shared" si="478"/>
        <v>1863</v>
      </c>
      <c r="BE2518" s="41">
        <f t="shared" si="479"/>
        <v>9.0873349963367753E-2</v>
      </c>
    </row>
    <row r="2519" spans="1:57" x14ac:dyDescent="0.25">
      <c r="A2519" s="41" t="s">
        <v>12939</v>
      </c>
      <c r="B2519" s="41" t="s">
        <v>11020</v>
      </c>
      <c r="C2519" s="41">
        <v>1</v>
      </c>
      <c r="D2519" s="41">
        <v>0</v>
      </c>
      <c r="E2519" s="41" t="s">
        <v>12940</v>
      </c>
      <c r="F2519" s="41">
        <v>100</v>
      </c>
      <c r="G2519" s="41">
        <v>100</v>
      </c>
      <c r="H2519" s="41" t="s">
        <v>1552</v>
      </c>
      <c r="I2519" s="41" t="s">
        <v>11022</v>
      </c>
      <c r="J2519" s="41" t="s">
        <v>11022</v>
      </c>
      <c r="K2519" s="41" t="s">
        <v>762</v>
      </c>
      <c r="L2519" s="41" t="s">
        <v>762</v>
      </c>
      <c r="M2519" s="41" t="s">
        <v>762</v>
      </c>
      <c r="N2519" s="41" t="s">
        <v>762</v>
      </c>
      <c r="O2519" s="41" t="s">
        <v>762</v>
      </c>
      <c r="P2519" s="41" t="s">
        <v>11022</v>
      </c>
      <c r="Q2519" s="41" t="s">
        <v>11022</v>
      </c>
      <c r="R2519" s="41" t="s">
        <v>11022</v>
      </c>
      <c r="S2519" s="41" t="s">
        <v>11022</v>
      </c>
      <c r="T2519" s="41" t="s">
        <v>11022</v>
      </c>
      <c r="U2519" s="41" t="s">
        <v>11022</v>
      </c>
      <c r="V2519" s="41" t="s">
        <v>11022</v>
      </c>
      <c r="W2519" s="41" t="s">
        <v>12940</v>
      </c>
      <c r="X2519" s="41" t="s">
        <v>12941</v>
      </c>
      <c r="Y2519" s="41" t="s">
        <v>12941</v>
      </c>
      <c r="Z2519" s="41">
        <v>325</v>
      </c>
      <c r="AA2519" s="41">
        <v>235</v>
      </c>
      <c r="AB2519" s="41">
        <v>56</v>
      </c>
      <c r="AC2519" s="41">
        <v>399</v>
      </c>
      <c r="AD2519" s="56">
        <f t="shared" si="468"/>
        <v>1015</v>
      </c>
      <c r="AE2519" s="56">
        <f t="shared" si="469"/>
        <v>253.75</v>
      </c>
      <c r="AF2519" s="41">
        <v>79</v>
      </c>
      <c r="AG2519" s="41">
        <v>165</v>
      </c>
      <c r="AH2519" s="41">
        <v>51</v>
      </c>
      <c r="AI2519" s="41">
        <v>103</v>
      </c>
      <c r="AJ2519" s="57">
        <f t="shared" si="470"/>
        <v>398</v>
      </c>
      <c r="AK2519" s="57">
        <f t="shared" si="471"/>
        <v>99.5</v>
      </c>
      <c r="AL2519" s="41">
        <v>50</v>
      </c>
      <c r="AM2519" s="41">
        <v>32</v>
      </c>
      <c r="AN2519" s="41">
        <v>51</v>
      </c>
      <c r="AO2519" s="41">
        <v>32</v>
      </c>
      <c r="AP2519" s="58">
        <f t="shared" si="472"/>
        <v>165</v>
      </c>
      <c r="AQ2519" s="58">
        <f t="shared" si="473"/>
        <v>41.25</v>
      </c>
      <c r="AR2519" s="41">
        <v>13</v>
      </c>
      <c r="AS2519" s="41">
        <v>29</v>
      </c>
      <c r="AT2519" s="41">
        <v>27</v>
      </c>
      <c r="AU2519" s="41">
        <v>41</v>
      </c>
      <c r="AV2519" s="59">
        <f t="shared" si="474"/>
        <v>110</v>
      </c>
      <c r="AW2519" s="59">
        <f t="shared" si="475"/>
        <v>27.5</v>
      </c>
      <c r="AX2519" s="41">
        <v>32</v>
      </c>
      <c r="AY2519" s="41">
        <v>21</v>
      </c>
      <c r="AZ2519" s="41">
        <v>17</v>
      </c>
      <c r="BA2519" s="41">
        <v>19</v>
      </c>
      <c r="BB2519" s="60">
        <f t="shared" si="476"/>
        <v>89</v>
      </c>
      <c r="BC2519" s="60">
        <f t="shared" si="477"/>
        <v>22.25</v>
      </c>
      <c r="BD2519" s="41">
        <f t="shared" si="478"/>
        <v>1777</v>
      </c>
      <c r="BE2519" s="41">
        <f t="shared" si="479"/>
        <v>8.6678444919433426E-2</v>
      </c>
    </row>
    <row r="2520" spans="1:57" x14ac:dyDescent="0.25">
      <c r="A2520" s="41" t="s">
        <v>12294</v>
      </c>
      <c r="B2520" s="41" t="s">
        <v>11020</v>
      </c>
      <c r="C2520" s="41">
        <v>1</v>
      </c>
      <c r="D2520" s="41">
        <v>0</v>
      </c>
      <c r="E2520" s="41" t="s">
        <v>12295</v>
      </c>
      <c r="F2520" s="41">
        <v>100</v>
      </c>
      <c r="G2520" s="41">
        <v>100</v>
      </c>
      <c r="H2520" s="41" t="s">
        <v>1552</v>
      </c>
      <c r="I2520" s="41" t="s">
        <v>11022</v>
      </c>
      <c r="J2520" s="41" t="s">
        <v>11022</v>
      </c>
      <c r="K2520" s="41" t="s">
        <v>762</v>
      </c>
      <c r="L2520" s="41" t="s">
        <v>762</v>
      </c>
      <c r="M2520" s="41" t="s">
        <v>762</v>
      </c>
      <c r="N2520" s="41" t="s">
        <v>762</v>
      </c>
      <c r="O2520" s="41" t="s">
        <v>762</v>
      </c>
      <c r="P2520" s="41" t="s">
        <v>11022</v>
      </c>
      <c r="Q2520" s="41" t="s">
        <v>11022</v>
      </c>
      <c r="R2520" s="41" t="s">
        <v>11022</v>
      </c>
      <c r="S2520" s="41" t="s">
        <v>11022</v>
      </c>
      <c r="T2520" s="41" t="s">
        <v>11022</v>
      </c>
      <c r="U2520" s="41" t="s">
        <v>11022</v>
      </c>
      <c r="V2520" s="41" t="s">
        <v>11022</v>
      </c>
      <c r="W2520" s="41" t="s">
        <v>12296</v>
      </c>
      <c r="X2520" s="41" t="s">
        <v>12297</v>
      </c>
      <c r="Y2520" s="41" t="s">
        <v>12297</v>
      </c>
      <c r="Z2520" s="41">
        <v>1</v>
      </c>
      <c r="AA2520" s="41">
        <v>0</v>
      </c>
      <c r="AB2520" s="41">
        <v>0</v>
      </c>
      <c r="AC2520" s="41">
        <v>0</v>
      </c>
      <c r="AD2520" s="56">
        <f t="shared" si="468"/>
        <v>1</v>
      </c>
      <c r="AE2520" s="56">
        <f t="shared" si="469"/>
        <v>0.25</v>
      </c>
      <c r="AF2520" s="41">
        <v>28</v>
      </c>
      <c r="AG2520" s="41">
        <v>0</v>
      </c>
      <c r="AH2520" s="41">
        <v>8</v>
      </c>
      <c r="AI2520" s="41">
        <v>5</v>
      </c>
      <c r="AJ2520" s="57">
        <f t="shared" si="470"/>
        <v>41</v>
      </c>
      <c r="AK2520" s="57">
        <f t="shared" si="471"/>
        <v>10.25</v>
      </c>
      <c r="AL2520" s="41">
        <v>6</v>
      </c>
      <c r="AM2520" s="41">
        <v>1</v>
      </c>
      <c r="AN2520" s="41">
        <v>0</v>
      </c>
      <c r="AO2520" s="41">
        <v>1</v>
      </c>
      <c r="AP2520" s="58">
        <f t="shared" si="472"/>
        <v>8</v>
      </c>
      <c r="AQ2520" s="58">
        <f t="shared" si="473"/>
        <v>2</v>
      </c>
      <c r="AR2520" s="41">
        <v>4</v>
      </c>
      <c r="AS2520" s="41">
        <v>6</v>
      </c>
      <c r="AT2520" s="41">
        <v>6</v>
      </c>
      <c r="AU2520" s="41">
        <v>3</v>
      </c>
      <c r="AV2520" s="59">
        <f t="shared" si="474"/>
        <v>19</v>
      </c>
      <c r="AW2520" s="59">
        <f t="shared" si="475"/>
        <v>4.75</v>
      </c>
      <c r="AX2520" s="41">
        <v>12</v>
      </c>
      <c r="AY2520" s="41">
        <v>14</v>
      </c>
      <c r="AZ2520" s="41">
        <v>9</v>
      </c>
      <c r="BA2520" s="41">
        <v>4</v>
      </c>
      <c r="BB2520" s="60">
        <f t="shared" si="476"/>
        <v>39</v>
      </c>
      <c r="BC2520" s="60">
        <f t="shared" si="477"/>
        <v>9.75</v>
      </c>
      <c r="BD2520" s="41">
        <f t="shared" si="478"/>
        <v>108</v>
      </c>
      <c r="BE2520" s="41">
        <f t="shared" si="479"/>
        <v>5.2680202877314636E-3</v>
      </c>
    </row>
    <row r="2521" spans="1:57" x14ac:dyDescent="0.25">
      <c r="A2521" s="41" t="s">
        <v>13077</v>
      </c>
      <c r="B2521" s="41" t="s">
        <v>11020</v>
      </c>
      <c r="C2521" s="41">
        <v>1</v>
      </c>
      <c r="D2521" s="41">
        <v>0</v>
      </c>
      <c r="E2521" s="41" t="s">
        <v>13078</v>
      </c>
      <c r="F2521" s="41">
        <v>100</v>
      </c>
      <c r="G2521" s="41">
        <v>100</v>
      </c>
      <c r="H2521" s="41" t="s">
        <v>1552</v>
      </c>
      <c r="I2521" s="41" t="s">
        <v>11022</v>
      </c>
      <c r="J2521" s="41" t="s">
        <v>11022</v>
      </c>
      <c r="K2521" s="41" t="s">
        <v>762</v>
      </c>
      <c r="L2521" s="41" t="s">
        <v>762</v>
      </c>
      <c r="M2521" s="41" t="s">
        <v>762</v>
      </c>
      <c r="N2521" s="41" t="s">
        <v>762</v>
      </c>
      <c r="O2521" s="41" t="s">
        <v>762</v>
      </c>
      <c r="P2521" s="41" t="s">
        <v>11022</v>
      </c>
      <c r="Q2521" s="41" t="s">
        <v>11022</v>
      </c>
      <c r="R2521" s="41" t="s">
        <v>11022</v>
      </c>
      <c r="S2521" s="41" t="s">
        <v>11022</v>
      </c>
      <c r="T2521" s="41" t="s">
        <v>11022</v>
      </c>
      <c r="U2521" s="41" t="s">
        <v>11022</v>
      </c>
      <c r="V2521" s="41" t="s">
        <v>11022</v>
      </c>
      <c r="W2521" s="41" t="s">
        <v>13078</v>
      </c>
      <c r="X2521" s="41" t="s">
        <v>13079</v>
      </c>
      <c r="Y2521" s="41" t="s">
        <v>13079</v>
      </c>
      <c r="Z2521" s="41">
        <v>0</v>
      </c>
      <c r="AA2521" s="41">
        <v>2</v>
      </c>
      <c r="AB2521" s="41">
        <v>0</v>
      </c>
      <c r="AC2521" s="41">
        <v>2</v>
      </c>
      <c r="AD2521" s="56">
        <f t="shared" si="468"/>
        <v>4</v>
      </c>
      <c r="AE2521" s="56">
        <f t="shared" si="469"/>
        <v>1</v>
      </c>
      <c r="AF2521" s="41">
        <v>36</v>
      </c>
      <c r="AG2521" s="41">
        <v>17</v>
      </c>
      <c r="AH2521" s="41">
        <v>17</v>
      </c>
      <c r="AI2521" s="41">
        <v>25</v>
      </c>
      <c r="AJ2521" s="57">
        <f t="shared" si="470"/>
        <v>95</v>
      </c>
      <c r="AK2521" s="57">
        <f t="shared" si="471"/>
        <v>23.75</v>
      </c>
      <c r="AL2521" s="41">
        <v>53</v>
      </c>
      <c r="AM2521" s="41">
        <v>44</v>
      </c>
      <c r="AN2521" s="41">
        <v>58</v>
      </c>
      <c r="AO2521" s="41">
        <v>40</v>
      </c>
      <c r="AP2521" s="58">
        <f t="shared" si="472"/>
        <v>195</v>
      </c>
      <c r="AQ2521" s="58">
        <f t="shared" si="473"/>
        <v>48.75</v>
      </c>
      <c r="AR2521" s="41">
        <v>61</v>
      </c>
      <c r="AS2521" s="41">
        <v>49</v>
      </c>
      <c r="AT2521" s="41">
        <v>79</v>
      </c>
      <c r="AU2521" s="41">
        <v>89</v>
      </c>
      <c r="AV2521" s="59">
        <f t="shared" si="474"/>
        <v>278</v>
      </c>
      <c r="AW2521" s="59">
        <f t="shared" si="475"/>
        <v>69.5</v>
      </c>
      <c r="AX2521" s="41">
        <v>135</v>
      </c>
      <c r="AY2521" s="41">
        <v>104</v>
      </c>
      <c r="AZ2521" s="41">
        <v>134</v>
      </c>
      <c r="BA2521" s="41">
        <v>119</v>
      </c>
      <c r="BB2521" s="60">
        <f t="shared" si="476"/>
        <v>492</v>
      </c>
      <c r="BC2521" s="60">
        <f t="shared" si="477"/>
        <v>123</v>
      </c>
      <c r="BD2521" s="41">
        <f t="shared" si="478"/>
        <v>1064</v>
      </c>
      <c r="BE2521" s="41">
        <f t="shared" si="479"/>
        <v>5.1899755427280342E-2</v>
      </c>
    </row>
    <row r="2522" spans="1:57" x14ac:dyDescent="0.25">
      <c r="A2522" s="41" t="s">
        <v>12675</v>
      </c>
      <c r="B2522" s="41" t="s">
        <v>11020</v>
      </c>
      <c r="C2522" s="41">
        <v>1</v>
      </c>
      <c r="D2522" s="41">
        <v>0</v>
      </c>
      <c r="E2522" s="41" t="s">
        <v>12676</v>
      </c>
      <c r="F2522" s="41">
        <v>100</v>
      </c>
      <c r="G2522" s="41">
        <v>100</v>
      </c>
      <c r="H2522" s="41" t="s">
        <v>759</v>
      </c>
      <c r="I2522" s="41" t="s">
        <v>11022</v>
      </c>
      <c r="J2522" s="41" t="s">
        <v>11022</v>
      </c>
      <c r="K2522" s="41" t="s">
        <v>762</v>
      </c>
      <c r="L2522" s="41" t="s">
        <v>762</v>
      </c>
      <c r="M2522" s="41" t="s">
        <v>762</v>
      </c>
      <c r="N2522" s="41" t="s">
        <v>762</v>
      </c>
      <c r="O2522" s="41" t="s">
        <v>762</v>
      </c>
      <c r="P2522" s="41" t="s">
        <v>11022</v>
      </c>
      <c r="Q2522" s="41" t="s">
        <v>11022</v>
      </c>
      <c r="R2522" s="41" t="s">
        <v>11022</v>
      </c>
      <c r="S2522" s="41" t="s">
        <v>11022</v>
      </c>
      <c r="T2522" s="41" t="s">
        <v>11022</v>
      </c>
      <c r="U2522" s="41" t="s">
        <v>11022</v>
      </c>
      <c r="V2522" s="41" t="s">
        <v>11022</v>
      </c>
      <c r="W2522" s="41" t="s">
        <v>12676</v>
      </c>
      <c r="X2522" s="41" t="s">
        <v>12677</v>
      </c>
      <c r="Y2522" s="41" t="s">
        <v>12677</v>
      </c>
      <c r="Z2522" s="41">
        <v>0</v>
      </c>
      <c r="AA2522" s="41">
        <v>0</v>
      </c>
      <c r="AB2522" s="41">
        <v>0</v>
      </c>
      <c r="AC2522" s="41">
        <v>0</v>
      </c>
      <c r="AD2522" s="56">
        <f t="shared" si="468"/>
        <v>0</v>
      </c>
      <c r="AE2522" s="56">
        <f t="shared" si="469"/>
        <v>0</v>
      </c>
      <c r="AF2522" s="41">
        <v>2</v>
      </c>
      <c r="AG2522" s="41">
        <v>1</v>
      </c>
      <c r="AH2522" s="41">
        <v>0</v>
      </c>
      <c r="AI2522" s="41">
        <v>0</v>
      </c>
      <c r="AJ2522" s="57">
        <f t="shared" si="470"/>
        <v>3</v>
      </c>
      <c r="AK2522" s="57">
        <f t="shared" si="471"/>
        <v>0.75</v>
      </c>
      <c r="AL2522" s="41">
        <v>0</v>
      </c>
      <c r="AM2522" s="41">
        <v>0</v>
      </c>
      <c r="AN2522" s="41">
        <v>0</v>
      </c>
      <c r="AO2522" s="41">
        <v>1</v>
      </c>
      <c r="AP2522" s="58">
        <f t="shared" si="472"/>
        <v>1</v>
      </c>
      <c r="AQ2522" s="58">
        <f t="shared" si="473"/>
        <v>0.25</v>
      </c>
      <c r="AR2522" s="41">
        <v>7</v>
      </c>
      <c r="AS2522" s="41">
        <v>0</v>
      </c>
      <c r="AT2522" s="41">
        <v>10</v>
      </c>
      <c r="AU2522" s="41">
        <v>1</v>
      </c>
      <c r="AV2522" s="59">
        <f t="shared" si="474"/>
        <v>18</v>
      </c>
      <c r="AW2522" s="59">
        <f t="shared" si="475"/>
        <v>4.5</v>
      </c>
      <c r="AX2522" s="41">
        <v>44</v>
      </c>
      <c r="AY2522" s="41">
        <v>55</v>
      </c>
      <c r="AZ2522" s="41">
        <v>34</v>
      </c>
      <c r="BA2522" s="41">
        <v>21</v>
      </c>
      <c r="BB2522" s="60">
        <f t="shared" si="476"/>
        <v>154</v>
      </c>
      <c r="BC2522" s="60">
        <f t="shared" si="477"/>
        <v>38.5</v>
      </c>
      <c r="BD2522" s="41">
        <f t="shared" si="478"/>
        <v>176</v>
      </c>
      <c r="BE2522" s="41">
        <f t="shared" si="479"/>
        <v>8.5849219503771994E-3</v>
      </c>
    </row>
    <row r="2523" spans="1:57" x14ac:dyDescent="0.25">
      <c r="A2523" s="41" t="s">
        <v>12782</v>
      </c>
      <c r="B2523" s="41" t="s">
        <v>11020</v>
      </c>
      <c r="C2523" s="41">
        <v>1</v>
      </c>
      <c r="D2523" s="41">
        <v>0</v>
      </c>
      <c r="E2523" s="41" t="s">
        <v>12783</v>
      </c>
      <c r="F2523" s="41">
        <v>100</v>
      </c>
      <c r="G2523" s="41">
        <v>100</v>
      </c>
      <c r="H2523" s="41" t="s">
        <v>759</v>
      </c>
      <c r="I2523" s="41" t="s">
        <v>11022</v>
      </c>
      <c r="J2523" s="41" t="s">
        <v>11022</v>
      </c>
      <c r="K2523" s="41" t="s">
        <v>762</v>
      </c>
      <c r="L2523" s="41" t="s">
        <v>762</v>
      </c>
      <c r="M2523" s="41" t="s">
        <v>762</v>
      </c>
      <c r="N2523" s="41" t="s">
        <v>762</v>
      </c>
      <c r="O2523" s="41" t="s">
        <v>762</v>
      </c>
      <c r="P2523" s="41" t="s">
        <v>11022</v>
      </c>
      <c r="Q2523" s="41" t="s">
        <v>11022</v>
      </c>
      <c r="R2523" s="41" t="s">
        <v>11022</v>
      </c>
      <c r="S2523" s="41" t="s">
        <v>11022</v>
      </c>
      <c r="T2523" s="41" t="s">
        <v>11022</v>
      </c>
      <c r="U2523" s="41" t="s">
        <v>11022</v>
      </c>
      <c r="V2523" s="41" t="s">
        <v>11022</v>
      </c>
      <c r="W2523" s="41" t="s">
        <v>12783</v>
      </c>
      <c r="X2523" s="41" t="s">
        <v>12784</v>
      </c>
      <c r="Y2523" s="41" t="s">
        <v>12784</v>
      </c>
      <c r="Z2523" s="41">
        <v>0</v>
      </c>
      <c r="AA2523" s="41">
        <v>0</v>
      </c>
      <c r="AB2523" s="41">
        <v>0</v>
      </c>
      <c r="AC2523" s="41">
        <v>0</v>
      </c>
      <c r="AD2523" s="56">
        <f t="shared" si="468"/>
        <v>0</v>
      </c>
      <c r="AE2523" s="56">
        <f t="shared" si="469"/>
        <v>0</v>
      </c>
      <c r="AF2523" s="41">
        <v>1</v>
      </c>
      <c r="AG2523" s="41">
        <v>0</v>
      </c>
      <c r="AH2523" s="41">
        <v>0</v>
      </c>
      <c r="AI2523" s="41">
        <v>0</v>
      </c>
      <c r="AJ2523" s="57">
        <f t="shared" si="470"/>
        <v>1</v>
      </c>
      <c r="AK2523" s="57">
        <f t="shared" si="471"/>
        <v>0.25</v>
      </c>
      <c r="AL2523" s="41">
        <v>0</v>
      </c>
      <c r="AM2523" s="41">
        <v>2</v>
      </c>
      <c r="AN2523" s="41">
        <v>5</v>
      </c>
      <c r="AO2523" s="41">
        <v>0</v>
      </c>
      <c r="AP2523" s="58">
        <f t="shared" si="472"/>
        <v>7</v>
      </c>
      <c r="AQ2523" s="58">
        <f t="shared" si="473"/>
        <v>1.75</v>
      </c>
      <c r="AR2523" s="41">
        <v>8</v>
      </c>
      <c r="AS2523" s="41">
        <v>5</v>
      </c>
      <c r="AT2523" s="41">
        <v>2</v>
      </c>
      <c r="AU2523" s="41">
        <v>8</v>
      </c>
      <c r="AV2523" s="59">
        <f t="shared" si="474"/>
        <v>23</v>
      </c>
      <c r="AW2523" s="59">
        <f t="shared" si="475"/>
        <v>5.75</v>
      </c>
      <c r="AX2523" s="41">
        <v>2</v>
      </c>
      <c r="AY2523" s="41">
        <v>6</v>
      </c>
      <c r="AZ2523" s="41">
        <v>5</v>
      </c>
      <c r="BA2523" s="41">
        <v>5</v>
      </c>
      <c r="BB2523" s="60">
        <f t="shared" si="476"/>
        <v>18</v>
      </c>
      <c r="BC2523" s="60">
        <f t="shared" si="477"/>
        <v>4.5</v>
      </c>
      <c r="BD2523" s="41">
        <f t="shared" si="478"/>
        <v>49</v>
      </c>
      <c r="BE2523" s="41">
        <f t="shared" si="479"/>
        <v>2.3901203157300158E-3</v>
      </c>
    </row>
    <row r="2524" spans="1:57" x14ac:dyDescent="0.25">
      <c r="A2524" s="41" t="s">
        <v>12407</v>
      </c>
      <c r="B2524" s="41" t="s">
        <v>11020</v>
      </c>
      <c r="C2524" s="41">
        <v>1</v>
      </c>
      <c r="D2524" s="41">
        <v>0</v>
      </c>
      <c r="E2524" s="41" t="s">
        <v>12408</v>
      </c>
      <c r="F2524" s="41">
        <v>100</v>
      </c>
      <c r="G2524" s="41">
        <v>100</v>
      </c>
      <c r="H2524" s="41" t="s">
        <v>1552</v>
      </c>
      <c r="I2524" s="41" t="s">
        <v>11022</v>
      </c>
      <c r="J2524" s="41" t="s">
        <v>11022</v>
      </c>
      <c r="K2524" s="41" t="s">
        <v>762</v>
      </c>
      <c r="L2524" s="41" t="s">
        <v>762</v>
      </c>
      <c r="M2524" s="41" t="s">
        <v>762</v>
      </c>
      <c r="N2524" s="41" t="s">
        <v>762</v>
      </c>
      <c r="O2524" s="41" t="s">
        <v>762</v>
      </c>
      <c r="P2524" s="41" t="s">
        <v>11022</v>
      </c>
      <c r="Q2524" s="41" t="s">
        <v>11022</v>
      </c>
      <c r="R2524" s="41" t="s">
        <v>11022</v>
      </c>
      <c r="S2524" s="41" t="s">
        <v>11022</v>
      </c>
      <c r="T2524" s="41" t="s">
        <v>11022</v>
      </c>
      <c r="U2524" s="41" t="s">
        <v>11022</v>
      </c>
      <c r="V2524" s="41" t="s">
        <v>11022</v>
      </c>
      <c r="W2524" s="41" t="s">
        <v>12408</v>
      </c>
      <c r="X2524" s="41" t="s">
        <v>12409</v>
      </c>
      <c r="Y2524" s="41" t="s">
        <v>12409</v>
      </c>
      <c r="Z2524" s="41">
        <v>4</v>
      </c>
      <c r="AA2524" s="41">
        <v>0</v>
      </c>
      <c r="AB2524" s="41">
        <v>0</v>
      </c>
      <c r="AC2524" s="41">
        <v>0</v>
      </c>
      <c r="AD2524" s="56">
        <f t="shared" si="468"/>
        <v>4</v>
      </c>
      <c r="AE2524" s="56">
        <f t="shared" si="469"/>
        <v>1</v>
      </c>
      <c r="AF2524" s="41">
        <v>25</v>
      </c>
      <c r="AG2524" s="41">
        <v>53</v>
      </c>
      <c r="AH2524" s="41">
        <v>30</v>
      </c>
      <c r="AI2524" s="41">
        <v>7</v>
      </c>
      <c r="AJ2524" s="57">
        <f t="shared" si="470"/>
        <v>115</v>
      </c>
      <c r="AK2524" s="57">
        <f t="shared" si="471"/>
        <v>28.75</v>
      </c>
      <c r="AL2524" s="41">
        <v>30</v>
      </c>
      <c r="AM2524" s="41">
        <v>20</v>
      </c>
      <c r="AN2524" s="41">
        <v>36</v>
      </c>
      <c r="AO2524" s="41">
        <v>30</v>
      </c>
      <c r="AP2524" s="58">
        <f t="shared" si="472"/>
        <v>116</v>
      </c>
      <c r="AQ2524" s="58">
        <f t="shared" si="473"/>
        <v>29</v>
      </c>
      <c r="AR2524" s="41">
        <v>78</v>
      </c>
      <c r="AS2524" s="41">
        <v>34</v>
      </c>
      <c r="AT2524" s="41">
        <v>106</v>
      </c>
      <c r="AU2524" s="41">
        <v>137</v>
      </c>
      <c r="AV2524" s="59">
        <f t="shared" si="474"/>
        <v>355</v>
      </c>
      <c r="AW2524" s="59">
        <f t="shared" si="475"/>
        <v>88.75</v>
      </c>
      <c r="AX2524" s="41">
        <v>138</v>
      </c>
      <c r="AY2524" s="41">
        <v>128</v>
      </c>
      <c r="AZ2524" s="41">
        <v>182</v>
      </c>
      <c r="BA2524" s="41">
        <v>131</v>
      </c>
      <c r="BB2524" s="60">
        <f t="shared" si="476"/>
        <v>579</v>
      </c>
      <c r="BC2524" s="60">
        <f t="shared" si="477"/>
        <v>144.75</v>
      </c>
      <c r="BD2524" s="41">
        <f t="shared" si="478"/>
        <v>1169</v>
      </c>
      <c r="BE2524" s="41">
        <f t="shared" si="479"/>
        <v>5.7021441818130382E-2</v>
      </c>
    </row>
    <row r="2525" spans="1:57" x14ac:dyDescent="0.25">
      <c r="A2525" s="41" t="s">
        <v>11745</v>
      </c>
      <c r="B2525" s="41" t="s">
        <v>11020</v>
      </c>
      <c r="C2525" s="41">
        <v>1</v>
      </c>
      <c r="D2525" s="41">
        <v>0</v>
      </c>
      <c r="E2525" s="41" t="s">
        <v>11746</v>
      </c>
      <c r="F2525" s="41">
        <v>100</v>
      </c>
      <c r="G2525" s="41">
        <v>100</v>
      </c>
      <c r="H2525" s="41" t="s">
        <v>1552</v>
      </c>
      <c r="I2525" s="41" t="s">
        <v>11022</v>
      </c>
      <c r="J2525" s="41" t="s">
        <v>11022</v>
      </c>
      <c r="K2525" s="41" t="s">
        <v>762</v>
      </c>
      <c r="L2525" s="41" t="s">
        <v>762</v>
      </c>
      <c r="M2525" s="41" t="s">
        <v>762</v>
      </c>
      <c r="N2525" s="41" t="s">
        <v>762</v>
      </c>
      <c r="O2525" s="41" t="s">
        <v>762</v>
      </c>
      <c r="P2525" s="41" t="s">
        <v>11022</v>
      </c>
      <c r="Q2525" s="41" t="s">
        <v>11022</v>
      </c>
      <c r="R2525" s="41" t="s">
        <v>11022</v>
      </c>
      <c r="S2525" s="41" t="s">
        <v>11022</v>
      </c>
      <c r="T2525" s="41" t="s">
        <v>11022</v>
      </c>
      <c r="U2525" s="41" t="s">
        <v>11022</v>
      </c>
      <c r="V2525" s="41" t="s">
        <v>11022</v>
      </c>
      <c r="W2525" s="41" t="s">
        <v>11747</v>
      </c>
      <c r="X2525" s="41" t="s">
        <v>11748</v>
      </c>
      <c r="Y2525" s="41" t="s">
        <v>11748</v>
      </c>
      <c r="Z2525" s="41">
        <v>2</v>
      </c>
      <c r="AA2525" s="41">
        <v>0</v>
      </c>
      <c r="AB2525" s="41">
        <v>0</v>
      </c>
      <c r="AC2525" s="41">
        <v>1</v>
      </c>
      <c r="AD2525" s="56">
        <f t="shared" si="468"/>
        <v>3</v>
      </c>
      <c r="AE2525" s="56">
        <f t="shared" si="469"/>
        <v>0.75</v>
      </c>
      <c r="AF2525" s="41">
        <v>167</v>
      </c>
      <c r="AG2525" s="41">
        <v>52</v>
      </c>
      <c r="AH2525" s="41">
        <v>49</v>
      </c>
      <c r="AI2525" s="41">
        <v>39</v>
      </c>
      <c r="AJ2525" s="57">
        <f t="shared" si="470"/>
        <v>307</v>
      </c>
      <c r="AK2525" s="57">
        <f t="shared" si="471"/>
        <v>76.75</v>
      </c>
      <c r="AL2525" s="41">
        <v>61</v>
      </c>
      <c r="AM2525" s="41">
        <v>36</v>
      </c>
      <c r="AN2525" s="41">
        <v>46</v>
      </c>
      <c r="AO2525" s="41">
        <v>21</v>
      </c>
      <c r="AP2525" s="58">
        <f t="shared" si="472"/>
        <v>164</v>
      </c>
      <c r="AQ2525" s="58">
        <f t="shared" si="473"/>
        <v>41</v>
      </c>
      <c r="AR2525" s="41">
        <v>27</v>
      </c>
      <c r="AS2525" s="41">
        <v>14</v>
      </c>
      <c r="AT2525" s="41">
        <v>40</v>
      </c>
      <c r="AU2525" s="41">
        <v>64</v>
      </c>
      <c r="AV2525" s="59">
        <f t="shared" si="474"/>
        <v>145</v>
      </c>
      <c r="AW2525" s="59">
        <f t="shared" si="475"/>
        <v>36.25</v>
      </c>
      <c r="AX2525" s="41">
        <v>27</v>
      </c>
      <c r="AY2525" s="41">
        <v>27</v>
      </c>
      <c r="AZ2525" s="41">
        <v>45</v>
      </c>
      <c r="BA2525" s="41">
        <v>51</v>
      </c>
      <c r="BB2525" s="60">
        <f t="shared" si="476"/>
        <v>150</v>
      </c>
      <c r="BC2525" s="60">
        <f t="shared" si="477"/>
        <v>37.5</v>
      </c>
      <c r="BD2525" s="41">
        <f t="shared" si="478"/>
        <v>769</v>
      </c>
      <c r="BE2525" s="41">
        <f t="shared" si="479"/>
        <v>3.751025556727311E-2</v>
      </c>
    </row>
    <row r="2526" spans="1:57" x14ac:dyDescent="0.25">
      <c r="A2526" s="41" t="s">
        <v>12088</v>
      </c>
      <c r="B2526" s="41" t="s">
        <v>11020</v>
      </c>
      <c r="C2526" s="41">
        <v>1</v>
      </c>
      <c r="D2526" s="41">
        <v>0</v>
      </c>
      <c r="E2526" s="41" t="s">
        <v>12089</v>
      </c>
      <c r="F2526" s="41">
        <v>100</v>
      </c>
      <c r="G2526" s="41">
        <v>100</v>
      </c>
      <c r="H2526" s="41" t="s">
        <v>1552</v>
      </c>
      <c r="I2526" s="41" t="s">
        <v>11022</v>
      </c>
      <c r="J2526" s="41" t="s">
        <v>11022</v>
      </c>
      <c r="K2526" s="41" t="s">
        <v>762</v>
      </c>
      <c r="L2526" s="41" t="s">
        <v>762</v>
      </c>
      <c r="M2526" s="41" t="s">
        <v>762</v>
      </c>
      <c r="N2526" s="41" t="s">
        <v>762</v>
      </c>
      <c r="O2526" s="41" t="s">
        <v>762</v>
      </c>
      <c r="P2526" s="41" t="s">
        <v>11022</v>
      </c>
      <c r="Q2526" s="41" t="s">
        <v>11022</v>
      </c>
      <c r="R2526" s="41" t="s">
        <v>11022</v>
      </c>
      <c r="S2526" s="41" t="s">
        <v>11022</v>
      </c>
      <c r="T2526" s="41" t="s">
        <v>11022</v>
      </c>
      <c r="U2526" s="41" t="s">
        <v>11022</v>
      </c>
      <c r="V2526" s="41" t="s">
        <v>11022</v>
      </c>
      <c r="W2526" s="41" t="s">
        <v>12089</v>
      </c>
      <c r="X2526" s="41" t="s">
        <v>12090</v>
      </c>
      <c r="Y2526" s="41" t="s">
        <v>12090</v>
      </c>
      <c r="Z2526" s="41">
        <v>1</v>
      </c>
      <c r="AA2526" s="41">
        <v>0</v>
      </c>
      <c r="AB2526" s="41">
        <v>0</v>
      </c>
      <c r="AC2526" s="41">
        <v>0</v>
      </c>
      <c r="AD2526" s="56">
        <f t="shared" si="468"/>
        <v>1</v>
      </c>
      <c r="AE2526" s="56">
        <f t="shared" si="469"/>
        <v>0.25</v>
      </c>
      <c r="AF2526" s="41">
        <v>4</v>
      </c>
      <c r="AG2526" s="41">
        <v>27</v>
      </c>
      <c r="AH2526" s="41">
        <v>3</v>
      </c>
      <c r="AI2526" s="41">
        <v>0</v>
      </c>
      <c r="AJ2526" s="57">
        <f t="shared" si="470"/>
        <v>34</v>
      </c>
      <c r="AK2526" s="57">
        <f t="shared" si="471"/>
        <v>8.5</v>
      </c>
      <c r="AL2526" s="41">
        <v>4</v>
      </c>
      <c r="AM2526" s="41">
        <v>3</v>
      </c>
      <c r="AN2526" s="41">
        <v>3</v>
      </c>
      <c r="AO2526" s="41">
        <v>1</v>
      </c>
      <c r="AP2526" s="58">
        <f t="shared" si="472"/>
        <v>11</v>
      </c>
      <c r="AQ2526" s="58">
        <f t="shared" si="473"/>
        <v>2.75</v>
      </c>
      <c r="AR2526" s="41">
        <v>7</v>
      </c>
      <c r="AS2526" s="41">
        <v>2</v>
      </c>
      <c r="AT2526" s="41">
        <v>7</v>
      </c>
      <c r="AU2526" s="41">
        <v>11</v>
      </c>
      <c r="AV2526" s="59">
        <f t="shared" si="474"/>
        <v>27</v>
      </c>
      <c r="AW2526" s="59">
        <f t="shared" si="475"/>
        <v>6.75</v>
      </c>
      <c r="AX2526" s="41">
        <v>30</v>
      </c>
      <c r="AY2526" s="41">
        <v>20</v>
      </c>
      <c r="AZ2526" s="41">
        <v>33</v>
      </c>
      <c r="BA2526" s="41">
        <v>70</v>
      </c>
      <c r="BB2526" s="60">
        <f t="shared" si="476"/>
        <v>153</v>
      </c>
      <c r="BC2526" s="60">
        <f t="shared" si="477"/>
        <v>38.25</v>
      </c>
      <c r="BD2526" s="41">
        <f t="shared" si="478"/>
        <v>226</v>
      </c>
      <c r="BE2526" s="41">
        <f t="shared" si="479"/>
        <v>1.1023820231734359E-2</v>
      </c>
    </row>
    <row r="2527" spans="1:57" x14ac:dyDescent="0.25">
      <c r="A2527" s="41" t="s">
        <v>12304</v>
      </c>
      <c r="B2527" s="41" t="s">
        <v>11020</v>
      </c>
      <c r="C2527" s="41">
        <v>1</v>
      </c>
      <c r="D2527" s="41">
        <v>0</v>
      </c>
      <c r="E2527" s="41" t="s">
        <v>12305</v>
      </c>
      <c r="F2527" s="41">
        <v>100</v>
      </c>
      <c r="G2527" s="41">
        <v>100</v>
      </c>
      <c r="H2527" s="41" t="s">
        <v>1552</v>
      </c>
      <c r="I2527" s="41" t="s">
        <v>11022</v>
      </c>
      <c r="J2527" s="41" t="s">
        <v>11022</v>
      </c>
      <c r="K2527" s="41" t="s">
        <v>762</v>
      </c>
      <c r="L2527" s="41" t="s">
        <v>762</v>
      </c>
      <c r="M2527" s="41" t="s">
        <v>762</v>
      </c>
      <c r="N2527" s="41" t="s">
        <v>762</v>
      </c>
      <c r="O2527" s="41" t="s">
        <v>762</v>
      </c>
      <c r="P2527" s="41" t="s">
        <v>11022</v>
      </c>
      <c r="Q2527" s="41" t="s">
        <v>11022</v>
      </c>
      <c r="R2527" s="41" t="s">
        <v>11022</v>
      </c>
      <c r="S2527" s="41" t="s">
        <v>11022</v>
      </c>
      <c r="T2527" s="41" t="s">
        <v>11022</v>
      </c>
      <c r="U2527" s="41" t="s">
        <v>11022</v>
      </c>
      <c r="V2527" s="41" t="s">
        <v>11022</v>
      </c>
      <c r="W2527" s="41" t="s">
        <v>12305</v>
      </c>
      <c r="X2527" s="41" t="s">
        <v>12306</v>
      </c>
      <c r="Y2527" s="41" t="s">
        <v>12306</v>
      </c>
      <c r="Z2527" s="41">
        <v>0</v>
      </c>
      <c r="AA2527" s="41">
        <v>0</v>
      </c>
      <c r="AB2527" s="41">
        <v>0</v>
      </c>
      <c r="AC2527" s="41">
        <v>0</v>
      </c>
      <c r="AD2527" s="56">
        <f t="shared" si="468"/>
        <v>0</v>
      </c>
      <c r="AE2527" s="56">
        <f t="shared" si="469"/>
        <v>0</v>
      </c>
      <c r="AF2527" s="41">
        <v>2</v>
      </c>
      <c r="AG2527" s="41">
        <v>0</v>
      </c>
      <c r="AH2527" s="41">
        <v>0</v>
      </c>
      <c r="AI2527" s="41">
        <v>1</v>
      </c>
      <c r="AJ2527" s="57">
        <f t="shared" si="470"/>
        <v>3</v>
      </c>
      <c r="AK2527" s="57">
        <f t="shared" si="471"/>
        <v>0.75</v>
      </c>
      <c r="AL2527" s="41">
        <v>8</v>
      </c>
      <c r="AM2527" s="41">
        <v>0</v>
      </c>
      <c r="AN2527" s="41">
        <v>8</v>
      </c>
      <c r="AO2527" s="41">
        <v>1</v>
      </c>
      <c r="AP2527" s="58">
        <f t="shared" si="472"/>
        <v>17</v>
      </c>
      <c r="AQ2527" s="58">
        <f t="shared" si="473"/>
        <v>4.25</v>
      </c>
      <c r="AR2527" s="41">
        <v>1</v>
      </c>
      <c r="AS2527" s="41">
        <v>2</v>
      </c>
      <c r="AT2527" s="41">
        <v>1</v>
      </c>
      <c r="AU2527" s="41">
        <v>13</v>
      </c>
      <c r="AV2527" s="59">
        <f t="shared" si="474"/>
        <v>17</v>
      </c>
      <c r="AW2527" s="59">
        <f t="shared" si="475"/>
        <v>4.25</v>
      </c>
      <c r="AX2527" s="41">
        <v>0</v>
      </c>
      <c r="AY2527" s="41">
        <v>2</v>
      </c>
      <c r="AZ2527" s="41">
        <v>0</v>
      </c>
      <c r="BA2527" s="41">
        <v>0</v>
      </c>
      <c r="BB2527" s="60">
        <f t="shared" si="476"/>
        <v>2</v>
      </c>
      <c r="BC2527" s="60">
        <f t="shared" si="477"/>
        <v>0.5</v>
      </c>
      <c r="BD2527" s="41">
        <f t="shared" si="478"/>
        <v>39</v>
      </c>
      <c r="BE2527" s="41">
        <f t="shared" si="479"/>
        <v>1.9023406594585841E-3</v>
      </c>
    </row>
    <row r="2528" spans="1:57" x14ac:dyDescent="0.25">
      <c r="A2528" s="41" t="s">
        <v>11886</v>
      </c>
      <c r="B2528" s="41" t="s">
        <v>11020</v>
      </c>
      <c r="C2528" s="41">
        <v>1</v>
      </c>
      <c r="D2528" s="41">
        <v>0</v>
      </c>
      <c r="E2528" s="41" t="s">
        <v>11887</v>
      </c>
      <c r="F2528" s="41">
        <v>100</v>
      </c>
      <c r="G2528" s="41">
        <v>100</v>
      </c>
      <c r="H2528" s="41" t="s">
        <v>1552</v>
      </c>
      <c r="I2528" s="41" t="s">
        <v>11022</v>
      </c>
      <c r="J2528" s="41" t="s">
        <v>11022</v>
      </c>
      <c r="K2528" s="41" t="s">
        <v>762</v>
      </c>
      <c r="L2528" s="41" t="s">
        <v>762</v>
      </c>
      <c r="M2528" s="41" t="s">
        <v>762</v>
      </c>
      <c r="N2528" s="41" t="s">
        <v>762</v>
      </c>
      <c r="O2528" s="41" t="s">
        <v>762</v>
      </c>
      <c r="P2528" s="41" t="s">
        <v>11022</v>
      </c>
      <c r="Q2528" s="41" t="s">
        <v>11022</v>
      </c>
      <c r="R2528" s="41" t="s">
        <v>11022</v>
      </c>
      <c r="S2528" s="41" t="s">
        <v>11022</v>
      </c>
      <c r="T2528" s="41" t="s">
        <v>11022</v>
      </c>
      <c r="U2528" s="41" t="s">
        <v>11022</v>
      </c>
      <c r="V2528" s="41" t="s">
        <v>11022</v>
      </c>
      <c r="W2528" s="41" t="s">
        <v>11888</v>
      </c>
      <c r="X2528" s="41" t="s">
        <v>11889</v>
      </c>
      <c r="Y2528" s="41" t="s">
        <v>11889</v>
      </c>
      <c r="Z2528" s="41">
        <v>36</v>
      </c>
      <c r="AA2528" s="41">
        <v>2</v>
      </c>
      <c r="AB2528" s="41">
        <v>37</v>
      </c>
      <c r="AC2528" s="41">
        <v>7</v>
      </c>
      <c r="AD2528" s="56">
        <f t="shared" si="468"/>
        <v>82</v>
      </c>
      <c r="AE2528" s="56">
        <f t="shared" si="469"/>
        <v>20.5</v>
      </c>
      <c r="AF2528" s="41">
        <v>1250</v>
      </c>
      <c r="AG2528" s="41">
        <v>584</v>
      </c>
      <c r="AH2528" s="41">
        <v>1161</v>
      </c>
      <c r="AI2528" s="41">
        <v>2496</v>
      </c>
      <c r="AJ2528" s="57">
        <f t="shared" si="470"/>
        <v>5491</v>
      </c>
      <c r="AK2528" s="57">
        <f t="shared" si="471"/>
        <v>1372.75</v>
      </c>
      <c r="AL2528" s="41">
        <v>1655</v>
      </c>
      <c r="AM2528" s="41">
        <v>1781</v>
      </c>
      <c r="AN2528" s="41">
        <v>1704</v>
      </c>
      <c r="AO2528" s="41">
        <v>790</v>
      </c>
      <c r="AP2528" s="58">
        <f t="shared" si="472"/>
        <v>5930</v>
      </c>
      <c r="AQ2528" s="58">
        <f t="shared" si="473"/>
        <v>1482.5</v>
      </c>
      <c r="AR2528" s="41">
        <v>873</v>
      </c>
      <c r="AS2528" s="41">
        <v>303</v>
      </c>
      <c r="AT2528" s="41">
        <v>281</v>
      </c>
      <c r="AU2528" s="41">
        <v>648</v>
      </c>
      <c r="AV2528" s="59">
        <f t="shared" si="474"/>
        <v>2105</v>
      </c>
      <c r="AW2528" s="59">
        <f t="shared" si="475"/>
        <v>526.25</v>
      </c>
      <c r="AX2528" s="41">
        <v>322</v>
      </c>
      <c r="AY2528" s="41">
        <v>308</v>
      </c>
      <c r="AZ2528" s="41">
        <v>377</v>
      </c>
      <c r="BA2528" s="41">
        <v>530</v>
      </c>
      <c r="BB2528" s="60">
        <f t="shared" si="476"/>
        <v>1537</v>
      </c>
      <c r="BC2528" s="60">
        <f t="shared" si="477"/>
        <v>384.25</v>
      </c>
      <c r="BD2528" s="41">
        <f t="shared" si="478"/>
        <v>15145</v>
      </c>
      <c r="BE2528" s="41">
        <f t="shared" si="479"/>
        <v>0.73874228942308351</v>
      </c>
    </row>
    <row r="2529" spans="1:57" x14ac:dyDescent="0.25">
      <c r="A2529" s="41" t="s">
        <v>12070</v>
      </c>
      <c r="B2529" s="41" t="s">
        <v>11020</v>
      </c>
      <c r="C2529" s="41">
        <v>1</v>
      </c>
      <c r="D2529" s="41">
        <v>0</v>
      </c>
      <c r="E2529" s="41" t="s">
        <v>12071</v>
      </c>
      <c r="F2529" s="41">
        <v>100</v>
      </c>
      <c r="G2529" s="41">
        <v>100</v>
      </c>
      <c r="H2529" s="41" t="s">
        <v>1552</v>
      </c>
      <c r="I2529" s="41" t="s">
        <v>11022</v>
      </c>
      <c r="J2529" s="41" t="s">
        <v>11022</v>
      </c>
      <c r="K2529" s="41" t="s">
        <v>762</v>
      </c>
      <c r="L2529" s="41" t="s">
        <v>762</v>
      </c>
      <c r="M2529" s="41" t="s">
        <v>762</v>
      </c>
      <c r="N2529" s="41" t="s">
        <v>762</v>
      </c>
      <c r="O2529" s="41" t="s">
        <v>762</v>
      </c>
      <c r="P2529" s="41" t="s">
        <v>11022</v>
      </c>
      <c r="Q2529" s="41" t="s">
        <v>11022</v>
      </c>
      <c r="R2529" s="41" t="s">
        <v>11022</v>
      </c>
      <c r="S2529" s="41" t="s">
        <v>11022</v>
      </c>
      <c r="T2529" s="41" t="s">
        <v>11022</v>
      </c>
      <c r="U2529" s="41" t="s">
        <v>11022</v>
      </c>
      <c r="V2529" s="41" t="s">
        <v>11022</v>
      </c>
      <c r="W2529" s="41" t="s">
        <v>12071</v>
      </c>
      <c r="X2529" s="41" t="s">
        <v>12072</v>
      </c>
      <c r="Y2529" s="41" t="s">
        <v>12072</v>
      </c>
      <c r="Z2529" s="41">
        <v>27</v>
      </c>
      <c r="AA2529" s="41">
        <v>20</v>
      </c>
      <c r="AB2529" s="41">
        <v>24</v>
      </c>
      <c r="AC2529" s="41">
        <v>212</v>
      </c>
      <c r="AD2529" s="56">
        <f t="shared" si="468"/>
        <v>283</v>
      </c>
      <c r="AE2529" s="56">
        <f t="shared" si="469"/>
        <v>70.75</v>
      </c>
      <c r="AF2529" s="41">
        <v>2</v>
      </c>
      <c r="AG2529" s="41">
        <v>1</v>
      </c>
      <c r="AH2529" s="41">
        <v>0</v>
      </c>
      <c r="AI2529" s="41">
        <v>0</v>
      </c>
      <c r="AJ2529" s="57">
        <f t="shared" si="470"/>
        <v>3</v>
      </c>
      <c r="AK2529" s="57">
        <f t="shared" si="471"/>
        <v>0.75</v>
      </c>
      <c r="AL2529" s="41">
        <v>0</v>
      </c>
      <c r="AM2529" s="41">
        <v>0</v>
      </c>
      <c r="AN2529" s="41">
        <v>0</v>
      </c>
      <c r="AO2529" s="41">
        <v>0</v>
      </c>
      <c r="AP2529" s="58">
        <f t="shared" si="472"/>
        <v>0</v>
      </c>
      <c r="AQ2529" s="58">
        <f t="shared" si="473"/>
        <v>0</v>
      </c>
      <c r="AR2529" s="41">
        <v>0</v>
      </c>
      <c r="AS2529" s="41">
        <v>0</v>
      </c>
      <c r="AT2529" s="41">
        <v>0</v>
      </c>
      <c r="AU2529" s="41">
        <v>0</v>
      </c>
      <c r="AV2529" s="59">
        <f t="shared" si="474"/>
        <v>0</v>
      </c>
      <c r="AW2529" s="59">
        <f t="shared" si="475"/>
        <v>0</v>
      </c>
      <c r="AX2529" s="41">
        <v>0</v>
      </c>
      <c r="AY2529" s="41">
        <v>0</v>
      </c>
      <c r="AZ2529" s="41">
        <v>0</v>
      </c>
      <c r="BA2529" s="41">
        <v>0</v>
      </c>
      <c r="BB2529" s="60">
        <f t="shared" si="476"/>
        <v>0</v>
      </c>
      <c r="BC2529" s="60">
        <f t="shared" si="477"/>
        <v>0</v>
      </c>
      <c r="BD2529" s="41">
        <f t="shared" si="478"/>
        <v>286</v>
      </c>
      <c r="BE2529" s="41">
        <f t="shared" si="479"/>
        <v>1.3950498169362949E-2</v>
      </c>
    </row>
    <row r="2530" spans="1:57" x14ac:dyDescent="0.25">
      <c r="A2530" s="41" t="s">
        <v>11723</v>
      </c>
      <c r="B2530" s="41" t="s">
        <v>11020</v>
      </c>
      <c r="C2530" s="41">
        <v>1</v>
      </c>
      <c r="D2530" s="41">
        <v>0</v>
      </c>
      <c r="E2530" s="41" t="s">
        <v>11724</v>
      </c>
      <c r="F2530" s="41">
        <v>100</v>
      </c>
      <c r="G2530" s="41">
        <v>100</v>
      </c>
      <c r="H2530" s="41" t="s">
        <v>1552</v>
      </c>
      <c r="I2530" s="41" t="s">
        <v>11022</v>
      </c>
      <c r="J2530" s="41" t="s">
        <v>11022</v>
      </c>
      <c r="K2530" s="41" t="s">
        <v>762</v>
      </c>
      <c r="L2530" s="41" t="s">
        <v>762</v>
      </c>
      <c r="M2530" s="41" t="s">
        <v>762</v>
      </c>
      <c r="N2530" s="41" t="s">
        <v>762</v>
      </c>
      <c r="O2530" s="41" t="s">
        <v>762</v>
      </c>
      <c r="P2530" s="41" t="s">
        <v>11022</v>
      </c>
      <c r="Q2530" s="41" t="s">
        <v>11022</v>
      </c>
      <c r="R2530" s="41" t="s">
        <v>11022</v>
      </c>
      <c r="S2530" s="41" t="s">
        <v>11022</v>
      </c>
      <c r="T2530" s="41" t="s">
        <v>11022</v>
      </c>
      <c r="U2530" s="41" t="s">
        <v>11022</v>
      </c>
      <c r="V2530" s="41" t="s">
        <v>11022</v>
      </c>
      <c r="W2530" s="41" t="s">
        <v>11724</v>
      </c>
      <c r="X2530" s="41" t="s">
        <v>11725</v>
      </c>
      <c r="Y2530" s="41" t="s">
        <v>11725</v>
      </c>
      <c r="Z2530" s="41">
        <v>100</v>
      </c>
      <c r="AA2530" s="41">
        <v>321</v>
      </c>
      <c r="AB2530" s="41">
        <v>61</v>
      </c>
      <c r="AC2530" s="41">
        <v>227</v>
      </c>
      <c r="AD2530" s="56">
        <f t="shared" si="468"/>
        <v>709</v>
      </c>
      <c r="AE2530" s="56">
        <f t="shared" si="469"/>
        <v>177.25</v>
      </c>
      <c r="AF2530" s="41">
        <v>2</v>
      </c>
      <c r="AG2530" s="41">
        <v>0</v>
      </c>
      <c r="AH2530" s="41">
        <v>0</v>
      </c>
      <c r="AI2530" s="41">
        <v>0</v>
      </c>
      <c r="AJ2530" s="57">
        <f t="shared" si="470"/>
        <v>2</v>
      </c>
      <c r="AK2530" s="57">
        <f t="shared" si="471"/>
        <v>0.5</v>
      </c>
      <c r="AL2530" s="41">
        <v>0</v>
      </c>
      <c r="AM2530" s="41">
        <v>0</v>
      </c>
      <c r="AN2530" s="41">
        <v>0</v>
      </c>
      <c r="AO2530" s="41">
        <v>0</v>
      </c>
      <c r="AP2530" s="58">
        <f t="shared" si="472"/>
        <v>0</v>
      </c>
      <c r="AQ2530" s="58">
        <f t="shared" si="473"/>
        <v>0</v>
      </c>
      <c r="AR2530" s="41">
        <v>0</v>
      </c>
      <c r="AS2530" s="41">
        <v>0</v>
      </c>
      <c r="AT2530" s="41">
        <v>0</v>
      </c>
      <c r="AU2530" s="41">
        <v>0</v>
      </c>
      <c r="AV2530" s="59">
        <f t="shared" si="474"/>
        <v>0</v>
      </c>
      <c r="AW2530" s="59">
        <f t="shared" si="475"/>
        <v>0</v>
      </c>
      <c r="AX2530" s="41">
        <v>0</v>
      </c>
      <c r="AY2530" s="41">
        <v>0</v>
      </c>
      <c r="AZ2530" s="41">
        <v>0</v>
      </c>
      <c r="BA2530" s="41">
        <v>0</v>
      </c>
      <c r="BB2530" s="60">
        <f t="shared" si="476"/>
        <v>0</v>
      </c>
      <c r="BC2530" s="60">
        <f t="shared" si="477"/>
        <v>0</v>
      </c>
      <c r="BD2530" s="41">
        <f t="shared" si="478"/>
        <v>711</v>
      </c>
      <c r="BE2530" s="41">
        <f t="shared" si="479"/>
        <v>3.4681133560898803E-2</v>
      </c>
    </row>
    <row r="2531" spans="1:57" x14ac:dyDescent="0.25">
      <c r="A2531" s="41" t="s">
        <v>11777</v>
      </c>
      <c r="B2531" s="41" t="s">
        <v>11020</v>
      </c>
      <c r="C2531" s="41">
        <v>1</v>
      </c>
      <c r="D2531" s="41">
        <v>0</v>
      </c>
      <c r="E2531" s="41" t="s">
        <v>11778</v>
      </c>
      <c r="F2531" s="41">
        <v>100</v>
      </c>
      <c r="G2531" s="41">
        <v>100</v>
      </c>
      <c r="H2531" s="41" t="s">
        <v>1552</v>
      </c>
      <c r="I2531" s="41" t="s">
        <v>11022</v>
      </c>
      <c r="J2531" s="41" t="s">
        <v>11022</v>
      </c>
      <c r="K2531" s="41" t="s">
        <v>762</v>
      </c>
      <c r="L2531" s="41" t="s">
        <v>762</v>
      </c>
      <c r="M2531" s="41" t="s">
        <v>762</v>
      </c>
      <c r="N2531" s="41" t="s">
        <v>762</v>
      </c>
      <c r="O2531" s="41" t="s">
        <v>762</v>
      </c>
      <c r="P2531" s="41" t="s">
        <v>11022</v>
      </c>
      <c r="Q2531" s="41" t="s">
        <v>11022</v>
      </c>
      <c r="R2531" s="41" t="s">
        <v>11022</v>
      </c>
      <c r="S2531" s="41" t="s">
        <v>11022</v>
      </c>
      <c r="T2531" s="41" t="s">
        <v>11022</v>
      </c>
      <c r="U2531" s="41" t="s">
        <v>11022</v>
      </c>
      <c r="V2531" s="41" t="s">
        <v>11022</v>
      </c>
      <c r="W2531" s="41" t="s">
        <v>11779</v>
      </c>
      <c r="X2531" s="41" t="s">
        <v>11780</v>
      </c>
      <c r="Y2531" s="41" t="s">
        <v>11780</v>
      </c>
      <c r="Z2531" s="41">
        <v>19</v>
      </c>
      <c r="AA2531" s="41">
        <v>199</v>
      </c>
      <c r="AB2531" s="41">
        <v>10</v>
      </c>
      <c r="AC2531" s="41">
        <v>157</v>
      </c>
      <c r="AD2531" s="56">
        <f t="shared" si="468"/>
        <v>385</v>
      </c>
      <c r="AE2531" s="56">
        <f t="shared" si="469"/>
        <v>96.25</v>
      </c>
      <c r="AF2531" s="41">
        <v>3</v>
      </c>
      <c r="AG2531" s="41">
        <v>8</v>
      </c>
      <c r="AH2531" s="41">
        <v>0</v>
      </c>
      <c r="AI2531" s="41">
        <v>0</v>
      </c>
      <c r="AJ2531" s="57">
        <f t="shared" si="470"/>
        <v>11</v>
      </c>
      <c r="AK2531" s="57">
        <f t="shared" si="471"/>
        <v>2.75</v>
      </c>
      <c r="AL2531" s="41">
        <v>0</v>
      </c>
      <c r="AM2531" s="41">
        <v>0</v>
      </c>
      <c r="AN2531" s="41">
        <v>1</v>
      </c>
      <c r="AO2531" s="41">
        <v>0</v>
      </c>
      <c r="AP2531" s="58">
        <f t="shared" si="472"/>
        <v>1</v>
      </c>
      <c r="AQ2531" s="58">
        <f t="shared" si="473"/>
        <v>0.25</v>
      </c>
      <c r="AR2531" s="41">
        <v>0</v>
      </c>
      <c r="AS2531" s="41">
        <v>0</v>
      </c>
      <c r="AT2531" s="41">
        <v>1</v>
      </c>
      <c r="AU2531" s="41">
        <v>0</v>
      </c>
      <c r="AV2531" s="59">
        <f t="shared" si="474"/>
        <v>1</v>
      </c>
      <c r="AW2531" s="59">
        <f t="shared" si="475"/>
        <v>0.25</v>
      </c>
      <c r="AX2531" s="41">
        <v>0</v>
      </c>
      <c r="AY2531" s="41">
        <v>0</v>
      </c>
      <c r="AZ2531" s="41">
        <v>0</v>
      </c>
      <c r="BA2531" s="41">
        <v>0</v>
      </c>
      <c r="BB2531" s="60">
        <f t="shared" si="476"/>
        <v>0</v>
      </c>
      <c r="BC2531" s="60">
        <f t="shared" si="477"/>
        <v>0</v>
      </c>
      <c r="BD2531" s="41">
        <f t="shared" si="478"/>
        <v>398</v>
      </c>
      <c r="BE2531" s="41">
        <f t="shared" si="479"/>
        <v>1.9413630319602988E-2</v>
      </c>
    </row>
    <row r="2532" spans="1:57" x14ac:dyDescent="0.25">
      <c r="A2532" s="41" t="s">
        <v>11109</v>
      </c>
      <c r="B2532" s="41" t="s">
        <v>11020</v>
      </c>
      <c r="C2532" s="41">
        <v>1</v>
      </c>
      <c r="D2532" s="41">
        <v>0</v>
      </c>
      <c r="E2532" s="41" t="s">
        <v>11110</v>
      </c>
      <c r="F2532" s="41">
        <v>100</v>
      </c>
      <c r="G2532" s="41">
        <v>100</v>
      </c>
      <c r="H2532" s="41" t="s">
        <v>759</v>
      </c>
      <c r="I2532" s="41" t="s">
        <v>11022</v>
      </c>
      <c r="J2532" s="41" t="s">
        <v>11022</v>
      </c>
      <c r="K2532" s="41" t="s">
        <v>762</v>
      </c>
      <c r="L2532" s="41" t="s">
        <v>762</v>
      </c>
      <c r="M2532" s="41" t="s">
        <v>762</v>
      </c>
      <c r="N2532" s="41" t="s">
        <v>762</v>
      </c>
      <c r="O2532" s="41" t="s">
        <v>762</v>
      </c>
      <c r="P2532" s="41" t="s">
        <v>11022</v>
      </c>
      <c r="Q2532" s="41" t="s">
        <v>11022</v>
      </c>
      <c r="R2532" s="41" t="s">
        <v>11022</v>
      </c>
      <c r="S2532" s="41" t="s">
        <v>11022</v>
      </c>
      <c r="T2532" s="41" t="s">
        <v>11022</v>
      </c>
      <c r="U2532" s="41" t="s">
        <v>11022</v>
      </c>
      <c r="V2532" s="41" t="s">
        <v>11022</v>
      </c>
      <c r="W2532" s="41" t="s">
        <v>11111</v>
      </c>
      <c r="X2532" s="41" t="s">
        <v>11112</v>
      </c>
      <c r="Y2532" s="41" t="s">
        <v>11112</v>
      </c>
      <c r="Z2532" s="41">
        <v>1436</v>
      </c>
      <c r="AA2532" s="41">
        <v>917</v>
      </c>
      <c r="AB2532" s="41">
        <v>1474</v>
      </c>
      <c r="AC2532" s="41">
        <v>1423</v>
      </c>
      <c r="AD2532" s="56">
        <f t="shared" si="468"/>
        <v>5250</v>
      </c>
      <c r="AE2532" s="56">
        <f t="shared" si="469"/>
        <v>1312.5</v>
      </c>
      <c r="AF2532" s="41">
        <v>60</v>
      </c>
      <c r="AG2532" s="41">
        <v>28</v>
      </c>
      <c r="AH2532" s="41">
        <v>2</v>
      </c>
      <c r="AI2532" s="41">
        <v>2</v>
      </c>
      <c r="AJ2532" s="57">
        <f t="shared" si="470"/>
        <v>92</v>
      </c>
      <c r="AK2532" s="57">
        <f t="shared" si="471"/>
        <v>23</v>
      </c>
      <c r="AL2532" s="41">
        <v>0</v>
      </c>
      <c r="AM2532" s="41">
        <v>0</v>
      </c>
      <c r="AN2532" s="41">
        <v>0</v>
      </c>
      <c r="AO2532" s="41">
        <v>0</v>
      </c>
      <c r="AP2532" s="58">
        <f t="shared" si="472"/>
        <v>0</v>
      </c>
      <c r="AQ2532" s="58">
        <f t="shared" si="473"/>
        <v>0</v>
      </c>
      <c r="AR2532" s="41">
        <v>0</v>
      </c>
      <c r="AS2532" s="41">
        <v>0</v>
      </c>
      <c r="AT2532" s="41">
        <v>0</v>
      </c>
      <c r="AU2532" s="41">
        <v>0</v>
      </c>
      <c r="AV2532" s="59">
        <f t="shared" si="474"/>
        <v>0</v>
      </c>
      <c r="AW2532" s="59">
        <f t="shared" si="475"/>
        <v>0</v>
      </c>
      <c r="AX2532" s="41">
        <v>0</v>
      </c>
      <c r="AY2532" s="41">
        <v>0</v>
      </c>
      <c r="AZ2532" s="41">
        <v>1</v>
      </c>
      <c r="BA2532" s="41">
        <v>0</v>
      </c>
      <c r="BB2532" s="60">
        <f t="shared" si="476"/>
        <v>1</v>
      </c>
      <c r="BC2532" s="60">
        <f t="shared" si="477"/>
        <v>0.25</v>
      </c>
      <c r="BD2532" s="41">
        <f t="shared" si="478"/>
        <v>5343</v>
      </c>
      <c r="BE2532" s="41">
        <f t="shared" si="479"/>
        <v>0.26062067034582603</v>
      </c>
    </row>
    <row r="2533" spans="1:57" x14ac:dyDescent="0.25">
      <c r="A2533" s="41" t="s">
        <v>11932</v>
      </c>
      <c r="B2533" s="41" t="s">
        <v>11020</v>
      </c>
      <c r="C2533" s="41">
        <v>1</v>
      </c>
      <c r="D2533" s="41">
        <v>0</v>
      </c>
      <c r="E2533" s="41" t="s">
        <v>11933</v>
      </c>
      <c r="F2533" s="41">
        <v>100</v>
      </c>
      <c r="G2533" s="41">
        <v>100</v>
      </c>
      <c r="H2533" s="41" t="s">
        <v>759</v>
      </c>
      <c r="I2533" s="41" t="s">
        <v>11022</v>
      </c>
      <c r="J2533" s="41" t="s">
        <v>11022</v>
      </c>
      <c r="K2533" s="41" t="s">
        <v>762</v>
      </c>
      <c r="L2533" s="41" t="s">
        <v>762</v>
      </c>
      <c r="M2533" s="41" t="s">
        <v>762</v>
      </c>
      <c r="N2533" s="41" t="s">
        <v>762</v>
      </c>
      <c r="O2533" s="41" t="s">
        <v>762</v>
      </c>
      <c r="P2533" s="41" t="s">
        <v>11022</v>
      </c>
      <c r="Q2533" s="41" t="s">
        <v>11022</v>
      </c>
      <c r="R2533" s="41" t="s">
        <v>11022</v>
      </c>
      <c r="S2533" s="41" t="s">
        <v>11022</v>
      </c>
      <c r="T2533" s="41" t="s">
        <v>11022</v>
      </c>
      <c r="U2533" s="41" t="s">
        <v>11022</v>
      </c>
      <c r="V2533" s="41" t="s">
        <v>11022</v>
      </c>
      <c r="W2533" s="41" t="s">
        <v>11934</v>
      </c>
      <c r="X2533" s="41" t="s">
        <v>11935</v>
      </c>
      <c r="Y2533" s="41" t="s">
        <v>11935</v>
      </c>
      <c r="Z2533" s="41">
        <v>16</v>
      </c>
      <c r="AA2533" s="41">
        <v>43</v>
      </c>
      <c r="AB2533" s="41">
        <v>9</v>
      </c>
      <c r="AC2533" s="41">
        <v>88</v>
      </c>
      <c r="AD2533" s="56">
        <f t="shared" si="468"/>
        <v>156</v>
      </c>
      <c r="AE2533" s="56">
        <f t="shared" si="469"/>
        <v>39</v>
      </c>
      <c r="AF2533" s="41">
        <v>0</v>
      </c>
      <c r="AG2533" s="41">
        <v>2</v>
      </c>
      <c r="AH2533" s="41">
        <v>0</v>
      </c>
      <c r="AI2533" s="41">
        <v>0</v>
      </c>
      <c r="AJ2533" s="57">
        <f t="shared" si="470"/>
        <v>2</v>
      </c>
      <c r="AK2533" s="57">
        <f t="shared" si="471"/>
        <v>0.5</v>
      </c>
      <c r="AL2533" s="41">
        <v>0</v>
      </c>
      <c r="AM2533" s="41">
        <v>0</v>
      </c>
      <c r="AN2533" s="41">
        <v>0</v>
      </c>
      <c r="AO2533" s="41">
        <v>0</v>
      </c>
      <c r="AP2533" s="58">
        <f t="shared" si="472"/>
        <v>0</v>
      </c>
      <c r="AQ2533" s="58">
        <f t="shared" si="473"/>
        <v>0</v>
      </c>
      <c r="AR2533" s="41">
        <v>0</v>
      </c>
      <c r="AS2533" s="41">
        <v>2</v>
      </c>
      <c r="AT2533" s="41">
        <v>0</v>
      </c>
      <c r="AU2533" s="41">
        <v>0</v>
      </c>
      <c r="AV2533" s="59">
        <f t="shared" si="474"/>
        <v>2</v>
      </c>
      <c r="AW2533" s="59">
        <f t="shared" si="475"/>
        <v>0.5</v>
      </c>
      <c r="AX2533" s="41">
        <v>1</v>
      </c>
      <c r="AY2533" s="41">
        <v>4</v>
      </c>
      <c r="AZ2533" s="41">
        <v>8</v>
      </c>
      <c r="BA2533" s="41">
        <v>3</v>
      </c>
      <c r="BB2533" s="60">
        <f t="shared" si="476"/>
        <v>16</v>
      </c>
      <c r="BC2533" s="60">
        <f t="shared" si="477"/>
        <v>4</v>
      </c>
      <c r="BD2533" s="41">
        <f t="shared" si="478"/>
        <v>176</v>
      </c>
      <c r="BE2533" s="41">
        <f t="shared" si="479"/>
        <v>8.5849219503771994E-3</v>
      </c>
    </row>
    <row r="2534" spans="1:57" x14ac:dyDescent="0.25">
      <c r="A2534" s="41" t="s">
        <v>11673</v>
      </c>
      <c r="B2534" s="41" t="s">
        <v>11020</v>
      </c>
      <c r="C2534" s="41">
        <v>1</v>
      </c>
      <c r="D2534" s="41">
        <v>0</v>
      </c>
      <c r="E2534" s="41" t="s">
        <v>11674</v>
      </c>
      <c r="F2534" s="41">
        <v>100</v>
      </c>
      <c r="G2534" s="41">
        <v>100</v>
      </c>
      <c r="H2534" s="41" t="s">
        <v>1552</v>
      </c>
      <c r="I2534" s="41" t="s">
        <v>11022</v>
      </c>
      <c r="J2534" s="41" t="s">
        <v>11022</v>
      </c>
      <c r="K2534" s="41" t="s">
        <v>762</v>
      </c>
      <c r="L2534" s="41" t="s">
        <v>762</v>
      </c>
      <c r="M2534" s="41" t="s">
        <v>762</v>
      </c>
      <c r="N2534" s="41" t="s">
        <v>762</v>
      </c>
      <c r="O2534" s="41" t="s">
        <v>762</v>
      </c>
      <c r="P2534" s="41" t="s">
        <v>11022</v>
      </c>
      <c r="Q2534" s="41" t="s">
        <v>11022</v>
      </c>
      <c r="R2534" s="41" t="s">
        <v>11022</v>
      </c>
      <c r="S2534" s="41" t="s">
        <v>11022</v>
      </c>
      <c r="T2534" s="41" t="s">
        <v>11022</v>
      </c>
      <c r="U2534" s="41" t="s">
        <v>11022</v>
      </c>
      <c r="V2534" s="41" t="s">
        <v>11022</v>
      </c>
      <c r="W2534" s="41" t="s">
        <v>11674</v>
      </c>
      <c r="X2534" s="41" t="s">
        <v>11675</v>
      </c>
      <c r="Y2534" s="41" t="s">
        <v>11675</v>
      </c>
      <c r="Z2534" s="41">
        <v>0</v>
      </c>
      <c r="AA2534" s="41">
        <v>0</v>
      </c>
      <c r="AB2534" s="41">
        <v>0</v>
      </c>
      <c r="AC2534" s="41">
        <v>0</v>
      </c>
      <c r="AD2534" s="56">
        <f t="shared" si="468"/>
        <v>0</v>
      </c>
      <c r="AE2534" s="56">
        <f t="shared" si="469"/>
        <v>0</v>
      </c>
      <c r="AF2534" s="41">
        <v>3</v>
      </c>
      <c r="AG2534" s="41">
        <v>0</v>
      </c>
      <c r="AH2534" s="41">
        <v>0</v>
      </c>
      <c r="AI2534" s="41">
        <v>1</v>
      </c>
      <c r="AJ2534" s="57">
        <f t="shared" si="470"/>
        <v>4</v>
      </c>
      <c r="AK2534" s="57">
        <f t="shared" si="471"/>
        <v>1</v>
      </c>
      <c r="AL2534" s="41">
        <v>3</v>
      </c>
      <c r="AM2534" s="41">
        <v>3</v>
      </c>
      <c r="AN2534" s="41">
        <v>1</v>
      </c>
      <c r="AO2534" s="41">
        <v>6</v>
      </c>
      <c r="AP2534" s="58">
        <f t="shared" si="472"/>
        <v>13</v>
      </c>
      <c r="AQ2534" s="58">
        <f t="shared" si="473"/>
        <v>3.25</v>
      </c>
      <c r="AR2534" s="41">
        <v>0</v>
      </c>
      <c r="AS2534" s="41">
        <v>8</v>
      </c>
      <c r="AT2534" s="41">
        <v>11</v>
      </c>
      <c r="AU2534" s="41">
        <v>3</v>
      </c>
      <c r="AV2534" s="59">
        <f t="shared" si="474"/>
        <v>22</v>
      </c>
      <c r="AW2534" s="59">
        <f t="shared" si="475"/>
        <v>5.5</v>
      </c>
      <c r="AX2534" s="41">
        <v>11</v>
      </c>
      <c r="AY2534" s="41">
        <v>18</v>
      </c>
      <c r="AZ2534" s="41">
        <v>10</v>
      </c>
      <c r="BA2534" s="41">
        <v>24</v>
      </c>
      <c r="BB2534" s="60">
        <f t="shared" si="476"/>
        <v>63</v>
      </c>
      <c r="BC2534" s="60">
        <f t="shared" si="477"/>
        <v>15.75</v>
      </c>
      <c r="BD2534" s="41">
        <f t="shared" si="478"/>
        <v>102</v>
      </c>
      <c r="BE2534" s="41">
        <f t="shared" si="479"/>
        <v>4.9753524939686045E-3</v>
      </c>
    </row>
    <row r="2535" spans="1:57" x14ac:dyDescent="0.25">
      <c r="A2535" s="41" t="s">
        <v>11235</v>
      </c>
      <c r="B2535" s="41" t="s">
        <v>11020</v>
      </c>
      <c r="C2535" s="41">
        <v>1</v>
      </c>
      <c r="D2535" s="41">
        <v>0</v>
      </c>
      <c r="E2535" s="41" t="s">
        <v>11236</v>
      </c>
      <c r="F2535" s="41">
        <v>100</v>
      </c>
      <c r="G2535" s="41">
        <v>100</v>
      </c>
      <c r="H2535" s="41" t="s">
        <v>759</v>
      </c>
      <c r="I2535" s="41" t="s">
        <v>11022</v>
      </c>
      <c r="J2535" s="41" t="s">
        <v>11022</v>
      </c>
      <c r="K2535" s="41" t="s">
        <v>762</v>
      </c>
      <c r="L2535" s="41" t="s">
        <v>762</v>
      </c>
      <c r="M2535" s="41" t="s">
        <v>762</v>
      </c>
      <c r="N2535" s="41" t="s">
        <v>762</v>
      </c>
      <c r="O2535" s="41" t="s">
        <v>762</v>
      </c>
      <c r="P2535" s="41" t="s">
        <v>11022</v>
      </c>
      <c r="Q2535" s="41" t="s">
        <v>11022</v>
      </c>
      <c r="R2535" s="41" t="s">
        <v>11022</v>
      </c>
      <c r="S2535" s="41" t="s">
        <v>11022</v>
      </c>
      <c r="T2535" s="41" t="s">
        <v>11022</v>
      </c>
      <c r="U2535" s="41" t="s">
        <v>11022</v>
      </c>
      <c r="V2535" s="41" t="s">
        <v>11022</v>
      </c>
      <c r="W2535" s="41" t="s">
        <v>11237</v>
      </c>
      <c r="X2535" s="41" t="s">
        <v>11238</v>
      </c>
      <c r="Y2535" s="41" t="s">
        <v>11238</v>
      </c>
      <c r="Z2535" s="41">
        <v>0</v>
      </c>
      <c r="AA2535" s="41">
        <v>0</v>
      </c>
      <c r="AB2535" s="41">
        <v>0</v>
      </c>
      <c r="AC2535" s="41">
        <v>0</v>
      </c>
      <c r="AD2535" s="56">
        <f t="shared" si="468"/>
        <v>0</v>
      </c>
      <c r="AE2535" s="56">
        <f t="shared" si="469"/>
        <v>0</v>
      </c>
      <c r="AF2535" s="41">
        <v>68</v>
      </c>
      <c r="AG2535" s="41">
        <v>9</v>
      </c>
      <c r="AH2535" s="41">
        <v>10</v>
      </c>
      <c r="AI2535" s="41">
        <v>26</v>
      </c>
      <c r="AJ2535" s="57">
        <f t="shared" si="470"/>
        <v>113</v>
      </c>
      <c r="AK2535" s="57">
        <f t="shared" si="471"/>
        <v>28.25</v>
      </c>
      <c r="AL2535" s="41">
        <v>22</v>
      </c>
      <c r="AM2535" s="41">
        <v>49</v>
      </c>
      <c r="AN2535" s="41">
        <v>43</v>
      </c>
      <c r="AO2535" s="41">
        <v>12</v>
      </c>
      <c r="AP2535" s="58">
        <f t="shared" si="472"/>
        <v>126</v>
      </c>
      <c r="AQ2535" s="58">
        <f t="shared" si="473"/>
        <v>31.5</v>
      </c>
      <c r="AR2535" s="41">
        <v>35</v>
      </c>
      <c r="AS2535" s="41">
        <v>65</v>
      </c>
      <c r="AT2535" s="41">
        <v>52</v>
      </c>
      <c r="AU2535" s="41">
        <v>64</v>
      </c>
      <c r="AV2535" s="59">
        <f t="shared" si="474"/>
        <v>216</v>
      </c>
      <c r="AW2535" s="59">
        <f t="shared" si="475"/>
        <v>54</v>
      </c>
      <c r="AX2535" s="41">
        <v>78</v>
      </c>
      <c r="AY2535" s="41">
        <v>52</v>
      </c>
      <c r="AZ2535" s="41">
        <v>63</v>
      </c>
      <c r="BA2535" s="41">
        <v>46</v>
      </c>
      <c r="BB2535" s="60">
        <f t="shared" si="476"/>
        <v>239</v>
      </c>
      <c r="BC2535" s="60">
        <f t="shared" si="477"/>
        <v>59.75</v>
      </c>
      <c r="BD2535" s="41">
        <f t="shared" si="478"/>
        <v>694</v>
      </c>
      <c r="BE2535" s="41">
        <f t="shared" si="479"/>
        <v>3.3851908145237364E-2</v>
      </c>
    </row>
    <row r="2536" spans="1:57" x14ac:dyDescent="0.25">
      <c r="A2536" s="41" t="s">
        <v>11208</v>
      </c>
      <c r="B2536" s="41" t="s">
        <v>11020</v>
      </c>
      <c r="C2536" s="41">
        <v>1</v>
      </c>
      <c r="D2536" s="41">
        <v>0</v>
      </c>
      <c r="E2536" s="41" t="s">
        <v>11209</v>
      </c>
      <c r="F2536" s="41">
        <v>100</v>
      </c>
      <c r="G2536" s="41">
        <v>100</v>
      </c>
      <c r="H2536" s="41" t="s">
        <v>1552</v>
      </c>
      <c r="I2536" s="41" t="s">
        <v>11022</v>
      </c>
      <c r="J2536" s="41" t="s">
        <v>11022</v>
      </c>
      <c r="K2536" s="41" t="s">
        <v>762</v>
      </c>
      <c r="L2536" s="41" t="s">
        <v>762</v>
      </c>
      <c r="M2536" s="41" t="s">
        <v>762</v>
      </c>
      <c r="N2536" s="41" t="s">
        <v>762</v>
      </c>
      <c r="O2536" s="41" t="s">
        <v>762</v>
      </c>
      <c r="P2536" s="41" t="s">
        <v>11022</v>
      </c>
      <c r="Q2536" s="41" t="s">
        <v>11022</v>
      </c>
      <c r="R2536" s="41" t="s">
        <v>11022</v>
      </c>
      <c r="S2536" s="41" t="s">
        <v>11022</v>
      </c>
      <c r="T2536" s="41" t="s">
        <v>11022</v>
      </c>
      <c r="U2536" s="41" t="s">
        <v>11022</v>
      </c>
      <c r="V2536" s="41" t="s">
        <v>11022</v>
      </c>
      <c r="W2536" s="41" t="s">
        <v>11210</v>
      </c>
      <c r="X2536" s="41" t="s">
        <v>11211</v>
      </c>
      <c r="Y2536" s="41" t="s">
        <v>11211</v>
      </c>
      <c r="Z2536" s="41">
        <v>175</v>
      </c>
      <c r="AA2536" s="41">
        <v>64</v>
      </c>
      <c r="AB2536" s="41">
        <v>123</v>
      </c>
      <c r="AC2536" s="41">
        <v>305</v>
      </c>
      <c r="AD2536" s="56">
        <f t="shared" si="468"/>
        <v>667</v>
      </c>
      <c r="AE2536" s="56">
        <f t="shared" si="469"/>
        <v>166.75</v>
      </c>
      <c r="AF2536" s="41">
        <v>134</v>
      </c>
      <c r="AG2536" s="41">
        <v>35</v>
      </c>
      <c r="AH2536" s="41">
        <v>4</v>
      </c>
      <c r="AI2536" s="41">
        <v>8</v>
      </c>
      <c r="AJ2536" s="57">
        <f t="shared" si="470"/>
        <v>181</v>
      </c>
      <c r="AK2536" s="57">
        <f t="shared" si="471"/>
        <v>45.25</v>
      </c>
      <c r="AL2536" s="41">
        <v>1</v>
      </c>
      <c r="AM2536" s="41">
        <v>0</v>
      </c>
      <c r="AN2536" s="41">
        <v>0</v>
      </c>
      <c r="AO2536" s="41">
        <v>0</v>
      </c>
      <c r="AP2536" s="58">
        <f t="shared" si="472"/>
        <v>1</v>
      </c>
      <c r="AQ2536" s="58">
        <f t="shared" si="473"/>
        <v>0.25</v>
      </c>
      <c r="AR2536" s="41">
        <v>0</v>
      </c>
      <c r="AS2536" s="41">
        <v>1</v>
      </c>
      <c r="AT2536" s="41">
        <v>0</v>
      </c>
      <c r="AU2536" s="41">
        <v>4</v>
      </c>
      <c r="AV2536" s="59">
        <f t="shared" si="474"/>
        <v>5</v>
      </c>
      <c r="AW2536" s="59">
        <f t="shared" si="475"/>
        <v>1.25</v>
      </c>
      <c r="AX2536" s="41">
        <v>13</v>
      </c>
      <c r="AY2536" s="41">
        <v>1</v>
      </c>
      <c r="AZ2536" s="41">
        <v>0</v>
      </c>
      <c r="BA2536" s="41">
        <v>0</v>
      </c>
      <c r="BB2536" s="60">
        <f t="shared" si="476"/>
        <v>14</v>
      </c>
      <c r="BC2536" s="60">
        <f t="shared" si="477"/>
        <v>3.5</v>
      </c>
      <c r="BD2536" s="41">
        <f t="shared" si="478"/>
        <v>868</v>
      </c>
      <c r="BE2536" s="41">
        <f t="shared" si="479"/>
        <v>4.2339274164360285E-2</v>
      </c>
    </row>
    <row r="2537" spans="1:57" x14ac:dyDescent="0.25">
      <c r="A2537" s="41" t="s">
        <v>11380</v>
      </c>
      <c r="B2537" s="41" t="s">
        <v>11020</v>
      </c>
      <c r="C2537" s="41">
        <v>1</v>
      </c>
      <c r="D2537" s="41">
        <v>0</v>
      </c>
      <c r="E2537" s="41" t="s">
        <v>11381</v>
      </c>
      <c r="F2537" s="41">
        <v>100</v>
      </c>
      <c r="G2537" s="41">
        <v>100</v>
      </c>
      <c r="H2537" s="41" t="s">
        <v>759</v>
      </c>
      <c r="I2537" s="41" t="s">
        <v>11022</v>
      </c>
      <c r="J2537" s="41" t="s">
        <v>11022</v>
      </c>
      <c r="K2537" s="41" t="s">
        <v>762</v>
      </c>
      <c r="L2537" s="41" t="s">
        <v>762</v>
      </c>
      <c r="M2537" s="41" t="s">
        <v>762</v>
      </c>
      <c r="N2537" s="41" t="s">
        <v>762</v>
      </c>
      <c r="O2537" s="41" t="s">
        <v>762</v>
      </c>
      <c r="P2537" s="41" t="s">
        <v>11022</v>
      </c>
      <c r="Q2537" s="41" t="s">
        <v>11022</v>
      </c>
      <c r="R2537" s="41" t="s">
        <v>11022</v>
      </c>
      <c r="S2537" s="41" t="s">
        <v>11022</v>
      </c>
      <c r="T2537" s="41" t="s">
        <v>11022</v>
      </c>
      <c r="U2537" s="41" t="s">
        <v>11022</v>
      </c>
      <c r="V2537" s="41" t="s">
        <v>11022</v>
      </c>
      <c r="W2537" s="41" t="s">
        <v>11382</v>
      </c>
      <c r="X2537" s="41" t="s">
        <v>11383</v>
      </c>
      <c r="Y2537" s="41" t="s">
        <v>11383</v>
      </c>
      <c r="Z2537" s="41">
        <v>32</v>
      </c>
      <c r="AA2537" s="41">
        <v>193</v>
      </c>
      <c r="AB2537" s="41">
        <v>6</v>
      </c>
      <c r="AC2537" s="41">
        <v>208</v>
      </c>
      <c r="AD2537" s="56">
        <f t="shared" si="468"/>
        <v>439</v>
      </c>
      <c r="AE2537" s="56">
        <f t="shared" si="469"/>
        <v>109.75</v>
      </c>
      <c r="AF2537" s="41">
        <v>9</v>
      </c>
      <c r="AG2537" s="41">
        <v>0</v>
      </c>
      <c r="AH2537" s="41">
        <v>0</v>
      </c>
      <c r="AI2537" s="41">
        <v>0</v>
      </c>
      <c r="AJ2537" s="57">
        <f t="shared" si="470"/>
        <v>9</v>
      </c>
      <c r="AK2537" s="57">
        <f t="shared" si="471"/>
        <v>2.25</v>
      </c>
      <c r="AL2537" s="41">
        <v>0</v>
      </c>
      <c r="AM2537" s="41">
        <v>0</v>
      </c>
      <c r="AN2537" s="41">
        <v>0</v>
      </c>
      <c r="AO2537" s="41">
        <v>0</v>
      </c>
      <c r="AP2537" s="58">
        <f t="shared" si="472"/>
        <v>0</v>
      </c>
      <c r="AQ2537" s="58">
        <f t="shared" si="473"/>
        <v>0</v>
      </c>
      <c r="AR2537" s="41">
        <v>0</v>
      </c>
      <c r="AS2537" s="41">
        <v>0</v>
      </c>
      <c r="AT2537" s="41">
        <v>1</v>
      </c>
      <c r="AU2537" s="41">
        <v>0</v>
      </c>
      <c r="AV2537" s="59">
        <f t="shared" si="474"/>
        <v>1</v>
      </c>
      <c r="AW2537" s="59">
        <f t="shared" si="475"/>
        <v>0.25</v>
      </c>
      <c r="AX2537" s="41">
        <v>0</v>
      </c>
      <c r="AY2537" s="41">
        <v>0</v>
      </c>
      <c r="AZ2537" s="41">
        <v>0</v>
      </c>
      <c r="BA2537" s="41">
        <v>0</v>
      </c>
      <c r="BB2537" s="60">
        <f t="shared" si="476"/>
        <v>0</v>
      </c>
      <c r="BC2537" s="60">
        <f t="shared" si="477"/>
        <v>0</v>
      </c>
      <c r="BD2537" s="41">
        <f t="shared" si="478"/>
        <v>449</v>
      </c>
      <c r="BE2537" s="41">
        <f t="shared" si="479"/>
        <v>2.190130656658729E-2</v>
      </c>
    </row>
    <row r="2538" spans="1:57" x14ac:dyDescent="0.25">
      <c r="A2538" s="41" t="s">
        <v>11121</v>
      </c>
      <c r="B2538" s="41" t="s">
        <v>11020</v>
      </c>
      <c r="C2538" s="41">
        <v>1</v>
      </c>
      <c r="D2538" s="41">
        <v>0</v>
      </c>
      <c r="E2538" s="41" t="s">
        <v>11122</v>
      </c>
      <c r="F2538" s="41">
        <v>100</v>
      </c>
      <c r="G2538" s="41">
        <v>100</v>
      </c>
      <c r="H2538" s="41" t="s">
        <v>759</v>
      </c>
      <c r="I2538" s="41" t="s">
        <v>11022</v>
      </c>
      <c r="J2538" s="41" t="s">
        <v>11022</v>
      </c>
      <c r="K2538" s="41" t="s">
        <v>762</v>
      </c>
      <c r="L2538" s="41" t="s">
        <v>762</v>
      </c>
      <c r="M2538" s="41" t="s">
        <v>762</v>
      </c>
      <c r="N2538" s="41" t="s">
        <v>762</v>
      </c>
      <c r="O2538" s="41" t="s">
        <v>762</v>
      </c>
      <c r="P2538" s="41" t="s">
        <v>11022</v>
      </c>
      <c r="Q2538" s="41" t="s">
        <v>11022</v>
      </c>
      <c r="R2538" s="41" t="s">
        <v>11022</v>
      </c>
      <c r="S2538" s="41" t="s">
        <v>11022</v>
      </c>
      <c r="T2538" s="41" t="s">
        <v>11022</v>
      </c>
      <c r="U2538" s="41" t="s">
        <v>11022</v>
      </c>
      <c r="V2538" s="41" t="s">
        <v>11022</v>
      </c>
      <c r="W2538" s="41" t="s">
        <v>11123</v>
      </c>
      <c r="X2538" s="41" t="s">
        <v>11124</v>
      </c>
      <c r="Y2538" s="41" t="s">
        <v>11124</v>
      </c>
      <c r="Z2538" s="41">
        <v>1</v>
      </c>
      <c r="AA2538" s="41">
        <v>1</v>
      </c>
      <c r="AB2538" s="41">
        <v>0</v>
      </c>
      <c r="AC2538" s="41">
        <v>0</v>
      </c>
      <c r="AD2538" s="56">
        <f t="shared" si="468"/>
        <v>2</v>
      </c>
      <c r="AE2538" s="56">
        <f t="shared" si="469"/>
        <v>0.5</v>
      </c>
      <c r="AF2538" s="41">
        <v>9</v>
      </c>
      <c r="AG2538" s="41">
        <v>13</v>
      </c>
      <c r="AH2538" s="41">
        <v>4</v>
      </c>
      <c r="AI2538" s="41">
        <v>4</v>
      </c>
      <c r="AJ2538" s="57">
        <f t="shared" si="470"/>
        <v>30</v>
      </c>
      <c r="AK2538" s="57">
        <f t="shared" si="471"/>
        <v>7.5</v>
      </c>
      <c r="AL2538" s="41">
        <v>61</v>
      </c>
      <c r="AM2538" s="41">
        <v>8</v>
      </c>
      <c r="AN2538" s="41">
        <v>14</v>
      </c>
      <c r="AO2538" s="41">
        <v>6</v>
      </c>
      <c r="AP2538" s="58">
        <f t="shared" si="472"/>
        <v>89</v>
      </c>
      <c r="AQ2538" s="58">
        <f t="shared" si="473"/>
        <v>22.25</v>
      </c>
      <c r="AR2538" s="41">
        <v>0</v>
      </c>
      <c r="AS2538" s="41">
        <v>25</v>
      </c>
      <c r="AT2538" s="41">
        <v>34</v>
      </c>
      <c r="AU2538" s="41">
        <v>15</v>
      </c>
      <c r="AV2538" s="59">
        <f t="shared" si="474"/>
        <v>74</v>
      </c>
      <c r="AW2538" s="59">
        <f t="shared" si="475"/>
        <v>18.5</v>
      </c>
      <c r="AX2538" s="41">
        <v>13</v>
      </c>
      <c r="AY2538" s="41">
        <v>11</v>
      </c>
      <c r="AZ2538" s="41">
        <v>4</v>
      </c>
      <c r="BA2538" s="41">
        <v>46</v>
      </c>
      <c r="BB2538" s="60">
        <f t="shared" si="476"/>
        <v>74</v>
      </c>
      <c r="BC2538" s="60">
        <f t="shared" si="477"/>
        <v>18.5</v>
      </c>
      <c r="BD2538" s="41">
        <f t="shared" si="478"/>
        <v>269</v>
      </c>
      <c r="BE2538" s="41">
        <f t="shared" si="479"/>
        <v>1.3121272753701516E-2</v>
      </c>
    </row>
    <row r="2539" spans="1:57" x14ac:dyDescent="0.25">
      <c r="A2539" s="41" t="s">
        <v>11847</v>
      </c>
      <c r="B2539" s="41" t="s">
        <v>11020</v>
      </c>
      <c r="C2539" s="41">
        <v>1</v>
      </c>
      <c r="D2539" s="41">
        <v>0</v>
      </c>
      <c r="E2539" s="41" t="s">
        <v>11848</v>
      </c>
      <c r="F2539" s="41">
        <v>100</v>
      </c>
      <c r="G2539" s="41">
        <v>100</v>
      </c>
      <c r="H2539" s="41" t="s">
        <v>1552</v>
      </c>
      <c r="I2539" s="41" t="s">
        <v>11022</v>
      </c>
      <c r="J2539" s="41" t="s">
        <v>11022</v>
      </c>
      <c r="K2539" s="41" t="s">
        <v>762</v>
      </c>
      <c r="L2539" s="41" t="s">
        <v>762</v>
      </c>
      <c r="M2539" s="41" t="s">
        <v>762</v>
      </c>
      <c r="N2539" s="41" t="s">
        <v>762</v>
      </c>
      <c r="O2539" s="41" t="s">
        <v>762</v>
      </c>
      <c r="P2539" s="41" t="s">
        <v>11022</v>
      </c>
      <c r="Q2539" s="41" t="s">
        <v>11022</v>
      </c>
      <c r="R2539" s="41" t="s">
        <v>11022</v>
      </c>
      <c r="S2539" s="41" t="s">
        <v>11022</v>
      </c>
      <c r="T2539" s="41" t="s">
        <v>11022</v>
      </c>
      <c r="U2539" s="41" t="s">
        <v>11022</v>
      </c>
      <c r="V2539" s="41" t="s">
        <v>11022</v>
      </c>
      <c r="W2539" s="41" t="s">
        <v>11848</v>
      </c>
      <c r="X2539" s="41" t="s">
        <v>11849</v>
      </c>
      <c r="Y2539" s="41" t="s">
        <v>11849</v>
      </c>
      <c r="Z2539" s="41">
        <v>88</v>
      </c>
      <c r="AA2539" s="41">
        <v>11</v>
      </c>
      <c r="AB2539" s="41">
        <v>29</v>
      </c>
      <c r="AC2539" s="41">
        <v>45</v>
      </c>
      <c r="AD2539" s="56">
        <f t="shared" si="468"/>
        <v>173</v>
      </c>
      <c r="AE2539" s="56">
        <f t="shared" si="469"/>
        <v>43.25</v>
      </c>
      <c r="AF2539" s="41">
        <v>17</v>
      </c>
      <c r="AG2539" s="41">
        <v>8</v>
      </c>
      <c r="AH2539" s="41">
        <v>5</v>
      </c>
      <c r="AI2539" s="41">
        <v>5</v>
      </c>
      <c r="AJ2539" s="57">
        <f t="shared" si="470"/>
        <v>35</v>
      </c>
      <c r="AK2539" s="57">
        <f t="shared" si="471"/>
        <v>8.75</v>
      </c>
      <c r="AL2539" s="41">
        <v>28</v>
      </c>
      <c r="AM2539" s="41">
        <v>12</v>
      </c>
      <c r="AN2539" s="41">
        <v>24</v>
      </c>
      <c r="AO2539" s="41">
        <v>17</v>
      </c>
      <c r="AP2539" s="58">
        <f t="shared" si="472"/>
        <v>81</v>
      </c>
      <c r="AQ2539" s="58">
        <f t="shared" si="473"/>
        <v>20.25</v>
      </c>
      <c r="AR2539" s="41">
        <v>83</v>
      </c>
      <c r="AS2539" s="41">
        <v>54</v>
      </c>
      <c r="AT2539" s="41">
        <v>110</v>
      </c>
      <c r="AU2539" s="41">
        <v>115</v>
      </c>
      <c r="AV2539" s="59">
        <f t="shared" si="474"/>
        <v>362</v>
      </c>
      <c r="AW2539" s="59">
        <f t="shared" si="475"/>
        <v>90.5</v>
      </c>
      <c r="AX2539" s="41">
        <v>187</v>
      </c>
      <c r="AY2539" s="41">
        <v>256</v>
      </c>
      <c r="AZ2539" s="41">
        <v>104</v>
      </c>
      <c r="BA2539" s="41">
        <v>116</v>
      </c>
      <c r="BB2539" s="60">
        <f t="shared" si="476"/>
        <v>663</v>
      </c>
      <c r="BC2539" s="60">
        <f t="shared" si="477"/>
        <v>165.75</v>
      </c>
      <c r="BD2539" s="41">
        <f t="shared" si="478"/>
        <v>1314</v>
      </c>
      <c r="BE2539" s="41">
        <f t="shared" si="479"/>
        <v>6.4094246834066143E-2</v>
      </c>
    </row>
    <row r="2540" spans="1:57" x14ac:dyDescent="0.25">
      <c r="A2540" s="41" t="s">
        <v>11303</v>
      </c>
      <c r="B2540" s="41" t="s">
        <v>11020</v>
      </c>
      <c r="C2540" s="41">
        <v>1</v>
      </c>
      <c r="D2540" s="41">
        <v>0</v>
      </c>
      <c r="E2540" s="41" t="s">
        <v>11304</v>
      </c>
      <c r="F2540" s="41">
        <v>100</v>
      </c>
      <c r="G2540" s="41">
        <v>100</v>
      </c>
      <c r="H2540" s="41" t="s">
        <v>1552</v>
      </c>
      <c r="I2540" s="41" t="s">
        <v>11022</v>
      </c>
      <c r="J2540" s="41" t="s">
        <v>11022</v>
      </c>
      <c r="K2540" s="41" t="s">
        <v>762</v>
      </c>
      <c r="L2540" s="41" t="s">
        <v>762</v>
      </c>
      <c r="M2540" s="41" t="s">
        <v>762</v>
      </c>
      <c r="N2540" s="41" t="s">
        <v>762</v>
      </c>
      <c r="O2540" s="41" t="s">
        <v>762</v>
      </c>
      <c r="P2540" s="41" t="s">
        <v>11022</v>
      </c>
      <c r="Q2540" s="41" t="s">
        <v>11022</v>
      </c>
      <c r="R2540" s="41" t="s">
        <v>11022</v>
      </c>
      <c r="S2540" s="41" t="s">
        <v>11022</v>
      </c>
      <c r="T2540" s="41" t="s">
        <v>11022</v>
      </c>
      <c r="U2540" s="41" t="s">
        <v>11022</v>
      </c>
      <c r="V2540" s="41" t="s">
        <v>11022</v>
      </c>
      <c r="W2540" s="41" t="s">
        <v>11305</v>
      </c>
      <c r="X2540" s="41" t="s">
        <v>11306</v>
      </c>
      <c r="Y2540" s="41" t="s">
        <v>11306</v>
      </c>
      <c r="Z2540" s="41">
        <v>607</v>
      </c>
      <c r="AA2540" s="41">
        <v>621</v>
      </c>
      <c r="AB2540" s="41">
        <v>275</v>
      </c>
      <c r="AC2540" s="41">
        <v>1498</v>
      </c>
      <c r="AD2540" s="56">
        <f t="shared" si="468"/>
        <v>3001</v>
      </c>
      <c r="AE2540" s="56">
        <f t="shared" si="469"/>
        <v>750.25</v>
      </c>
      <c r="AF2540" s="41">
        <v>237</v>
      </c>
      <c r="AG2540" s="41">
        <v>684</v>
      </c>
      <c r="AH2540" s="41">
        <v>8</v>
      </c>
      <c r="AI2540" s="41">
        <v>1</v>
      </c>
      <c r="AJ2540" s="57">
        <f t="shared" si="470"/>
        <v>930</v>
      </c>
      <c r="AK2540" s="57">
        <f t="shared" si="471"/>
        <v>232.5</v>
      </c>
      <c r="AL2540" s="41">
        <v>0</v>
      </c>
      <c r="AM2540" s="41">
        <v>2</v>
      </c>
      <c r="AN2540" s="41">
        <v>3</v>
      </c>
      <c r="AO2540" s="41">
        <v>0</v>
      </c>
      <c r="AP2540" s="58">
        <f t="shared" si="472"/>
        <v>5</v>
      </c>
      <c r="AQ2540" s="58">
        <f t="shared" si="473"/>
        <v>1.25</v>
      </c>
      <c r="AR2540" s="41">
        <v>0</v>
      </c>
      <c r="AS2540" s="41">
        <v>2</v>
      </c>
      <c r="AT2540" s="41">
        <v>0</v>
      </c>
      <c r="AU2540" s="41">
        <v>2</v>
      </c>
      <c r="AV2540" s="59">
        <f t="shared" si="474"/>
        <v>4</v>
      </c>
      <c r="AW2540" s="59">
        <f t="shared" si="475"/>
        <v>1</v>
      </c>
      <c r="AX2540" s="41">
        <v>0</v>
      </c>
      <c r="AY2540" s="41">
        <v>0</v>
      </c>
      <c r="AZ2540" s="41">
        <v>0</v>
      </c>
      <c r="BA2540" s="41">
        <v>0</v>
      </c>
      <c r="BB2540" s="60">
        <f t="shared" si="476"/>
        <v>0</v>
      </c>
      <c r="BC2540" s="60">
        <f t="shared" si="477"/>
        <v>0</v>
      </c>
      <c r="BD2540" s="41">
        <f t="shared" si="478"/>
        <v>3940</v>
      </c>
      <c r="BE2540" s="41">
        <f t="shared" si="479"/>
        <v>0.19218518457094413</v>
      </c>
    </row>
    <row r="2541" spans="1:57" x14ac:dyDescent="0.25">
      <c r="A2541" s="41" t="s">
        <v>12126</v>
      </c>
      <c r="B2541" s="41" t="s">
        <v>11020</v>
      </c>
      <c r="C2541" s="41">
        <v>1</v>
      </c>
      <c r="D2541" s="41">
        <v>0</v>
      </c>
      <c r="E2541" s="41" t="s">
        <v>12127</v>
      </c>
      <c r="F2541" s="41">
        <v>100</v>
      </c>
      <c r="G2541" s="41">
        <v>100</v>
      </c>
      <c r="H2541" s="41" t="s">
        <v>1552</v>
      </c>
      <c r="I2541" s="41" t="s">
        <v>11022</v>
      </c>
      <c r="J2541" s="41" t="s">
        <v>11022</v>
      </c>
      <c r="K2541" s="41" t="s">
        <v>762</v>
      </c>
      <c r="L2541" s="41" t="s">
        <v>762</v>
      </c>
      <c r="M2541" s="41" t="s">
        <v>762</v>
      </c>
      <c r="N2541" s="41" t="s">
        <v>762</v>
      </c>
      <c r="O2541" s="41" t="s">
        <v>762</v>
      </c>
      <c r="P2541" s="41" t="s">
        <v>11022</v>
      </c>
      <c r="Q2541" s="41" t="s">
        <v>11022</v>
      </c>
      <c r="R2541" s="41" t="s">
        <v>11022</v>
      </c>
      <c r="S2541" s="41" t="s">
        <v>11022</v>
      </c>
      <c r="T2541" s="41" t="s">
        <v>11022</v>
      </c>
      <c r="U2541" s="41" t="s">
        <v>11022</v>
      </c>
      <c r="V2541" s="41" t="s">
        <v>11022</v>
      </c>
      <c r="W2541" s="41" t="s">
        <v>12127</v>
      </c>
      <c r="X2541" s="41" t="s">
        <v>12128</v>
      </c>
      <c r="Y2541" s="41" t="s">
        <v>12128</v>
      </c>
      <c r="Z2541" s="41">
        <v>94</v>
      </c>
      <c r="AA2541" s="41">
        <v>158</v>
      </c>
      <c r="AB2541" s="41">
        <v>54</v>
      </c>
      <c r="AC2541" s="41">
        <v>226</v>
      </c>
      <c r="AD2541" s="56">
        <f t="shared" si="468"/>
        <v>532</v>
      </c>
      <c r="AE2541" s="56">
        <f t="shared" si="469"/>
        <v>133</v>
      </c>
      <c r="AF2541" s="41">
        <v>46</v>
      </c>
      <c r="AG2541" s="41">
        <v>117</v>
      </c>
      <c r="AH2541" s="41">
        <v>2</v>
      </c>
      <c r="AI2541" s="41">
        <v>2</v>
      </c>
      <c r="AJ2541" s="57">
        <f t="shared" si="470"/>
        <v>167</v>
      </c>
      <c r="AK2541" s="57">
        <f t="shared" si="471"/>
        <v>41.75</v>
      </c>
      <c r="AL2541" s="41">
        <v>0</v>
      </c>
      <c r="AM2541" s="41">
        <v>0</v>
      </c>
      <c r="AN2541" s="41">
        <v>0</v>
      </c>
      <c r="AO2541" s="41">
        <v>0</v>
      </c>
      <c r="AP2541" s="58">
        <f t="shared" si="472"/>
        <v>0</v>
      </c>
      <c r="AQ2541" s="58">
        <f t="shared" si="473"/>
        <v>0</v>
      </c>
      <c r="AR2541" s="41">
        <v>0</v>
      </c>
      <c r="AS2541" s="41">
        <v>2</v>
      </c>
      <c r="AT2541" s="41">
        <v>0</v>
      </c>
      <c r="AU2541" s="41">
        <v>0</v>
      </c>
      <c r="AV2541" s="59">
        <f t="shared" si="474"/>
        <v>2</v>
      </c>
      <c r="AW2541" s="59">
        <f t="shared" si="475"/>
        <v>0.5</v>
      </c>
      <c r="AX2541" s="41">
        <v>0</v>
      </c>
      <c r="AY2541" s="41">
        <v>0</v>
      </c>
      <c r="AZ2541" s="41">
        <v>0</v>
      </c>
      <c r="BA2541" s="41">
        <v>0</v>
      </c>
      <c r="BB2541" s="60">
        <f t="shared" si="476"/>
        <v>0</v>
      </c>
      <c r="BC2541" s="60">
        <f t="shared" si="477"/>
        <v>0</v>
      </c>
      <c r="BD2541" s="41">
        <f t="shared" si="478"/>
        <v>701</v>
      </c>
      <c r="BE2541" s="41">
        <f t="shared" si="479"/>
        <v>3.4193353904627369E-2</v>
      </c>
    </row>
    <row r="2542" spans="1:57" x14ac:dyDescent="0.25">
      <c r="A2542" s="41" t="s">
        <v>11287</v>
      </c>
      <c r="B2542" s="41" t="s">
        <v>11020</v>
      </c>
      <c r="C2542" s="41">
        <v>1</v>
      </c>
      <c r="D2542" s="41">
        <v>0</v>
      </c>
      <c r="E2542" s="41" t="s">
        <v>11288</v>
      </c>
      <c r="F2542" s="41">
        <v>100</v>
      </c>
      <c r="G2542" s="41">
        <v>100</v>
      </c>
      <c r="H2542" s="41" t="s">
        <v>1552</v>
      </c>
      <c r="I2542" s="41" t="s">
        <v>11022</v>
      </c>
      <c r="J2542" s="41" t="s">
        <v>11022</v>
      </c>
      <c r="K2542" s="41" t="s">
        <v>762</v>
      </c>
      <c r="L2542" s="41" t="s">
        <v>762</v>
      </c>
      <c r="M2542" s="41" t="s">
        <v>762</v>
      </c>
      <c r="N2542" s="41" t="s">
        <v>762</v>
      </c>
      <c r="O2542" s="41" t="s">
        <v>762</v>
      </c>
      <c r="P2542" s="41" t="s">
        <v>11022</v>
      </c>
      <c r="Q2542" s="41" t="s">
        <v>11022</v>
      </c>
      <c r="R2542" s="41" t="s">
        <v>11022</v>
      </c>
      <c r="S2542" s="41" t="s">
        <v>11022</v>
      </c>
      <c r="T2542" s="41" t="s">
        <v>11022</v>
      </c>
      <c r="U2542" s="41" t="s">
        <v>11022</v>
      </c>
      <c r="V2542" s="41" t="s">
        <v>11022</v>
      </c>
      <c r="W2542" s="41" t="s">
        <v>11289</v>
      </c>
      <c r="X2542" s="41" t="s">
        <v>11290</v>
      </c>
      <c r="Y2542" s="41" t="s">
        <v>11290</v>
      </c>
      <c r="Z2542" s="41">
        <v>3</v>
      </c>
      <c r="AA2542" s="41">
        <v>0</v>
      </c>
      <c r="AB2542" s="41">
        <v>0</v>
      </c>
      <c r="AC2542" s="41">
        <v>0</v>
      </c>
      <c r="AD2542" s="56">
        <f t="shared" si="468"/>
        <v>3</v>
      </c>
      <c r="AE2542" s="56">
        <f t="shared" si="469"/>
        <v>0.75</v>
      </c>
      <c r="AF2542" s="41">
        <v>41</v>
      </c>
      <c r="AG2542" s="41">
        <v>16</v>
      </c>
      <c r="AH2542" s="41">
        <v>10</v>
      </c>
      <c r="AI2542" s="41">
        <v>10</v>
      </c>
      <c r="AJ2542" s="57">
        <f t="shared" si="470"/>
        <v>77</v>
      </c>
      <c r="AK2542" s="57">
        <f t="shared" si="471"/>
        <v>19.25</v>
      </c>
      <c r="AL2542" s="41">
        <v>49</v>
      </c>
      <c r="AM2542" s="41">
        <v>15</v>
      </c>
      <c r="AN2542" s="41">
        <v>22</v>
      </c>
      <c r="AO2542" s="41">
        <v>16</v>
      </c>
      <c r="AP2542" s="58">
        <f t="shared" si="472"/>
        <v>102</v>
      </c>
      <c r="AQ2542" s="58">
        <f t="shared" si="473"/>
        <v>25.5</v>
      </c>
      <c r="AR2542" s="41">
        <v>18</v>
      </c>
      <c r="AS2542" s="41">
        <v>3</v>
      </c>
      <c r="AT2542" s="41">
        <v>13</v>
      </c>
      <c r="AU2542" s="41">
        <v>12</v>
      </c>
      <c r="AV2542" s="59">
        <f t="shared" si="474"/>
        <v>46</v>
      </c>
      <c r="AW2542" s="59">
        <f t="shared" si="475"/>
        <v>11.5</v>
      </c>
      <c r="AX2542" s="41">
        <v>15</v>
      </c>
      <c r="AY2542" s="41">
        <v>36</v>
      </c>
      <c r="AZ2542" s="41">
        <v>12</v>
      </c>
      <c r="BA2542" s="41">
        <v>15</v>
      </c>
      <c r="BB2542" s="60">
        <f t="shared" si="476"/>
        <v>78</v>
      </c>
      <c r="BC2542" s="60">
        <f t="shared" si="477"/>
        <v>19.5</v>
      </c>
      <c r="BD2542" s="41">
        <f t="shared" si="478"/>
        <v>306</v>
      </c>
      <c r="BE2542" s="41">
        <f t="shared" si="479"/>
        <v>1.4926057481905815E-2</v>
      </c>
    </row>
    <row r="2543" spans="1:57" x14ac:dyDescent="0.25">
      <c r="A2543" s="41" t="s">
        <v>11513</v>
      </c>
      <c r="B2543" s="41" t="s">
        <v>11020</v>
      </c>
      <c r="C2543" s="41">
        <v>1</v>
      </c>
      <c r="D2543" s="41">
        <v>0</v>
      </c>
      <c r="E2543" s="41" t="s">
        <v>11514</v>
      </c>
      <c r="F2543" s="41">
        <v>100</v>
      </c>
      <c r="G2543" s="41">
        <v>100</v>
      </c>
      <c r="H2543" s="41" t="s">
        <v>1552</v>
      </c>
      <c r="I2543" s="41" t="s">
        <v>11022</v>
      </c>
      <c r="J2543" s="41" t="s">
        <v>11022</v>
      </c>
      <c r="K2543" s="41" t="s">
        <v>762</v>
      </c>
      <c r="L2543" s="41" t="s">
        <v>762</v>
      </c>
      <c r="M2543" s="41" t="s">
        <v>762</v>
      </c>
      <c r="N2543" s="41" t="s">
        <v>762</v>
      </c>
      <c r="O2543" s="41" t="s">
        <v>762</v>
      </c>
      <c r="P2543" s="41" t="s">
        <v>11022</v>
      </c>
      <c r="Q2543" s="41" t="s">
        <v>11022</v>
      </c>
      <c r="R2543" s="41" t="s">
        <v>11022</v>
      </c>
      <c r="S2543" s="41" t="s">
        <v>11022</v>
      </c>
      <c r="T2543" s="41" t="s">
        <v>11022</v>
      </c>
      <c r="U2543" s="41" t="s">
        <v>11022</v>
      </c>
      <c r="V2543" s="41" t="s">
        <v>11022</v>
      </c>
      <c r="W2543" s="41" t="s">
        <v>11514</v>
      </c>
      <c r="X2543" s="41" t="s">
        <v>11515</v>
      </c>
      <c r="Y2543" s="41" t="s">
        <v>11515</v>
      </c>
      <c r="Z2543" s="41">
        <v>4</v>
      </c>
      <c r="AA2543" s="41">
        <v>0</v>
      </c>
      <c r="AB2543" s="41">
        <v>0</v>
      </c>
      <c r="AC2543" s="41">
        <v>0</v>
      </c>
      <c r="AD2543" s="56">
        <f t="shared" si="468"/>
        <v>4</v>
      </c>
      <c r="AE2543" s="56">
        <f t="shared" si="469"/>
        <v>1</v>
      </c>
      <c r="AF2543" s="41">
        <v>9</v>
      </c>
      <c r="AG2543" s="41">
        <v>15</v>
      </c>
      <c r="AH2543" s="41">
        <v>3</v>
      </c>
      <c r="AI2543" s="41">
        <v>3</v>
      </c>
      <c r="AJ2543" s="57">
        <f t="shared" si="470"/>
        <v>30</v>
      </c>
      <c r="AK2543" s="57">
        <f t="shared" si="471"/>
        <v>7.5</v>
      </c>
      <c r="AL2543" s="41">
        <v>1</v>
      </c>
      <c r="AM2543" s="41">
        <v>2</v>
      </c>
      <c r="AN2543" s="41">
        <v>1</v>
      </c>
      <c r="AO2543" s="41">
        <v>1</v>
      </c>
      <c r="AP2543" s="58">
        <f t="shared" si="472"/>
        <v>5</v>
      </c>
      <c r="AQ2543" s="58">
        <f t="shared" si="473"/>
        <v>1.25</v>
      </c>
      <c r="AR2543" s="41">
        <v>4</v>
      </c>
      <c r="AS2543" s="41">
        <v>2</v>
      </c>
      <c r="AT2543" s="41">
        <v>2</v>
      </c>
      <c r="AU2543" s="41">
        <v>0</v>
      </c>
      <c r="AV2543" s="59">
        <f t="shared" si="474"/>
        <v>8</v>
      </c>
      <c r="AW2543" s="59">
        <f t="shared" si="475"/>
        <v>2</v>
      </c>
      <c r="AX2543" s="41">
        <v>3</v>
      </c>
      <c r="AY2543" s="41">
        <v>11</v>
      </c>
      <c r="AZ2543" s="41">
        <v>8</v>
      </c>
      <c r="BA2543" s="41">
        <v>3</v>
      </c>
      <c r="BB2543" s="60">
        <f t="shared" si="476"/>
        <v>25</v>
      </c>
      <c r="BC2543" s="60">
        <f t="shared" si="477"/>
        <v>6.25</v>
      </c>
      <c r="BD2543" s="41">
        <f t="shared" si="478"/>
        <v>72</v>
      </c>
      <c r="BE2543" s="41">
        <f t="shared" si="479"/>
        <v>3.512013525154309E-3</v>
      </c>
    </row>
    <row r="2544" spans="1:57" x14ac:dyDescent="0.25">
      <c r="A2544" s="41" t="s">
        <v>13725</v>
      </c>
      <c r="B2544" s="41" t="s">
        <v>11020</v>
      </c>
      <c r="C2544" s="41">
        <v>1</v>
      </c>
      <c r="D2544" s="41">
        <v>0</v>
      </c>
      <c r="E2544" s="41" t="s">
        <v>13726</v>
      </c>
      <c r="F2544" s="41">
        <v>100</v>
      </c>
      <c r="G2544" s="41">
        <v>100</v>
      </c>
      <c r="H2544" s="41" t="s">
        <v>759</v>
      </c>
      <c r="I2544" s="41" t="s">
        <v>11022</v>
      </c>
      <c r="J2544" s="41" t="s">
        <v>11022</v>
      </c>
      <c r="K2544" s="41" t="s">
        <v>762</v>
      </c>
      <c r="L2544" s="41" t="s">
        <v>762</v>
      </c>
      <c r="M2544" s="41" t="s">
        <v>762</v>
      </c>
      <c r="N2544" s="41" t="s">
        <v>762</v>
      </c>
      <c r="O2544" s="41" t="s">
        <v>762</v>
      </c>
      <c r="P2544" s="41" t="s">
        <v>11022</v>
      </c>
      <c r="Q2544" s="41" t="s">
        <v>11022</v>
      </c>
      <c r="R2544" s="41" t="s">
        <v>11022</v>
      </c>
      <c r="S2544" s="41" t="s">
        <v>11022</v>
      </c>
      <c r="T2544" s="41" t="s">
        <v>11022</v>
      </c>
      <c r="U2544" s="41" t="s">
        <v>11022</v>
      </c>
      <c r="V2544" s="41" t="s">
        <v>11022</v>
      </c>
      <c r="W2544" s="41" t="s">
        <v>13727</v>
      </c>
      <c r="X2544" s="41" t="s">
        <v>13728</v>
      </c>
      <c r="Y2544" s="41" t="s">
        <v>13728</v>
      </c>
      <c r="Z2544" s="41">
        <v>1191</v>
      </c>
      <c r="AA2544" s="41">
        <v>108</v>
      </c>
      <c r="AB2544" s="41">
        <v>200</v>
      </c>
      <c r="AC2544" s="41">
        <v>308</v>
      </c>
      <c r="AD2544" s="56">
        <f t="shared" si="468"/>
        <v>1807</v>
      </c>
      <c r="AE2544" s="56">
        <f t="shared" si="469"/>
        <v>451.75</v>
      </c>
      <c r="AF2544" s="41">
        <v>31</v>
      </c>
      <c r="AG2544" s="41">
        <v>24</v>
      </c>
      <c r="AH2544" s="41">
        <v>12</v>
      </c>
      <c r="AI2544" s="41">
        <v>7</v>
      </c>
      <c r="AJ2544" s="57">
        <f t="shared" si="470"/>
        <v>74</v>
      </c>
      <c r="AK2544" s="57">
        <f t="shared" si="471"/>
        <v>18.5</v>
      </c>
      <c r="AL2544" s="41">
        <v>3</v>
      </c>
      <c r="AM2544" s="41">
        <v>6</v>
      </c>
      <c r="AN2544" s="41">
        <v>16</v>
      </c>
      <c r="AO2544" s="41">
        <v>2</v>
      </c>
      <c r="AP2544" s="58">
        <f t="shared" si="472"/>
        <v>27</v>
      </c>
      <c r="AQ2544" s="58">
        <f t="shared" si="473"/>
        <v>6.75</v>
      </c>
      <c r="AR2544" s="41">
        <v>2</v>
      </c>
      <c r="AS2544" s="41">
        <v>1</v>
      </c>
      <c r="AT2544" s="41">
        <v>1</v>
      </c>
      <c r="AU2544" s="41">
        <v>0</v>
      </c>
      <c r="AV2544" s="59">
        <f t="shared" si="474"/>
        <v>4</v>
      </c>
      <c r="AW2544" s="59">
        <f t="shared" si="475"/>
        <v>1</v>
      </c>
      <c r="AX2544" s="41">
        <v>0</v>
      </c>
      <c r="AY2544" s="41">
        <v>1</v>
      </c>
      <c r="AZ2544" s="41">
        <v>2</v>
      </c>
      <c r="BA2544" s="41">
        <v>0</v>
      </c>
      <c r="BB2544" s="60">
        <f t="shared" si="476"/>
        <v>3</v>
      </c>
      <c r="BC2544" s="60">
        <f t="shared" si="477"/>
        <v>0.75</v>
      </c>
      <c r="BD2544" s="41">
        <f t="shared" si="478"/>
        <v>1915</v>
      </c>
      <c r="BE2544" s="41">
        <f t="shared" si="479"/>
        <v>9.3409804175979202E-2</v>
      </c>
    </row>
    <row r="2545" spans="1:57" x14ac:dyDescent="0.25">
      <c r="A2545" s="41" t="s">
        <v>14321</v>
      </c>
      <c r="B2545" s="41" t="s">
        <v>11020</v>
      </c>
      <c r="C2545" s="41">
        <v>1</v>
      </c>
      <c r="D2545" s="41">
        <v>0</v>
      </c>
      <c r="E2545" s="41" t="s">
        <v>14322</v>
      </c>
      <c r="F2545" s="41">
        <v>100</v>
      </c>
      <c r="G2545" s="41">
        <v>100</v>
      </c>
      <c r="H2545" s="41" t="s">
        <v>759</v>
      </c>
      <c r="I2545" s="41" t="s">
        <v>11022</v>
      </c>
      <c r="J2545" s="41" t="s">
        <v>11022</v>
      </c>
      <c r="K2545" s="41" t="s">
        <v>762</v>
      </c>
      <c r="L2545" s="41" t="s">
        <v>762</v>
      </c>
      <c r="M2545" s="41" t="s">
        <v>762</v>
      </c>
      <c r="N2545" s="41" t="s">
        <v>762</v>
      </c>
      <c r="O2545" s="41" t="s">
        <v>762</v>
      </c>
      <c r="P2545" s="41" t="s">
        <v>11022</v>
      </c>
      <c r="Q2545" s="41" t="s">
        <v>11022</v>
      </c>
      <c r="R2545" s="41" t="s">
        <v>11022</v>
      </c>
      <c r="S2545" s="41" t="s">
        <v>11022</v>
      </c>
      <c r="T2545" s="41" t="s">
        <v>11022</v>
      </c>
      <c r="U2545" s="41" t="s">
        <v>11022</v>
      </c>
      <c r="V2545" s="41" t="s">
        <v>11022</v>
      </c>
      <c r="W2545" s="41" t="s">
        <v>14323</v>
      </c>
      <c r="X2545" s="41" t="s">
        <v>14324</v>
      </c>
      <c r="Y2545" s="41" t="s">
        <v>14324</v>
      </c>
      <c r="Z2545" s="41">
        <v>3</v>
      </c>
      <c r="AA2545" s="41">
        <v>4</v>
      </c>
      <c r="AB2545" s="41">
        <v>1</v>
      </c>
      <c r="AC2545" s="41">
        <v>6</v>
      </c>
      <c r="AD2545" s="56">
        <f t="shared" si="468"/>
        <v>14</v>
      </c>
      <c r="AE2545" s="56">
        <f t="shared" si="469"/>
        <v>3.5</v>
      </c>
      <c r="AF2545" s="41">
        <v>24</v>
      </c>
      <c r="AG2545" s="41">
        <v>12</v>
      </c>
      <c r="AH2545" s="41">
        <v>5</v>
      </c>
      <c r="AI2545" s="41">
        <v>12</v>
      </c>
      <c r="AJ2545" s="57">
        <f t="shared" si="470"/>
        <v>53</v>
      </c>
      <c r="AK2545" s="57">
        <f t="shared" si="471"/>
        <v>13.25</v>
      </c>
      <c r="AL2545" s="41">
        <v>6</v>
      </c>
      <c r="AM2545" s="41">
        <v>9</v>
      </c>
      <c r="AN2545" s="41">
        <v>12</v>
      </c>
      <c r="AO2545" s="41">
        <v>1</v>
      </c>
      <c r="AP2545" s="58">
        <f t="shared" si="472"/>
        <v>28</v>
      </c>
      <c r="AQ2545" s="58">
        <f t="shared" si="473"/>
        <v>7</v>
      </c>
      <c r="AR2545" s="41">
        <v>0</v>
      </c>
      <c r="AS2545" s="41">
        <v>0</v>
      </c>
      <c r="AT2545" s="41">
        <v>2</v>
      </c>
      <c r="AU2545" s="41">
        <v>2</v>
      </c>
      <c r="AV2545" s="59">
        <f t="shared" si="474"/>
        <v>4</v>
      </c>
      <c r="AW2545" s="59">
        <f t="shared" si="475"/>
        <v>1</v>
      </c>
      <c r="AX2545" s="41">
        <v>19</v>
      </c>
      <c r="AY2545" s="41">
        <v>13</v>
      </c>
      <c r="AZ2545" s="41">
        <v>7</v>
      </c>
      <c r="BA2545" s="41">
        <v>1</v>
      </c>
      <c r="BB2545" s="60">
        <f t="shared" si="476"/>
        <v>40</v>
      </c>
      <c r="BC2545" s="60">
        <f t="shared" si="477"/>
        <v>10</v>
      </c>
      <c r="BD2545" s="41">
        <f t="shared" si="478"/>
        <v>139</v>
      </c>
      <c r="BE2545" s="41">
        <f t="shared" si="479"/>
        <v>6.7801372221729019E-3</v>
      </c>
    </row>
    <row r="2546" spans="1:57" x14ac:dyDescent="0.25">
      <c r="A2546" s="41" t="s">
        <v>11137</v>
      </c>
      <c r="B2546" s="41" t="s">
        <v>11020</v>
      </c>
      <c r="C2546" s="41">
        <v>1</v>
      </c>
      <c r="D2546" s="41">
        <v>0</v>
      </c>
      <c r="E2546" s="41" t="s">
        <v>11138</v>
      </c>
      <c r="F2546" s="41">
        <v>100</v>
      </c>
      <c r="G2546" s="41">
        <v>100</v>
      </c>
      <c r="H2546" s="41" t="s">
        <v>1552</v>
      </c>
      <c r="I2546" s="41" t="s">
        <v>11022</v>
      </c>
      <c r="J2546" s="41" t="s">
        <v>11022</v>
      </c>
      <c r="K2546" s="41" t="s">
        <v>762</v>
      </c>
      <c r="L2546" s="41" t="s">
        <v>762</v>
      </c>
      <c r="M2546" s="41" t="s">
        <v>762</v>
      </c>
      <c r="N2546" s="41" t="s">
        <v>762</v>
      </c>
      <c r="O2546" s="41" t="s">
        <v>762</v>
      </c>
      <c r="P2546" s="41" t="s">
        <v>11022</v>
      </c>
      <c r="Q2546" s="41" t="s">
        <v>11022</v>
      </c>
      <c r="R2546" s="41" t="s">
        <v>11022</v>
      </c>
      <c r="S2546" s="41" t="s">
        <v>11022</v>
      </c>
      <c r="T2546" s="41" t="s">
        <v>11022</v>
      </c>
      <c r="U2546" s="41" t="s">
        <v>11022</v>
      </c>
      <c r="V2546" s="41" t="s">
        <v>11022</v>
      </c>
      <c r="W2546" s="41" t="s">
        <v>11139</v>
      </c>
      <c r="X2546" s="41" t="s">
        <v>11140</v>
      </c>
      <c r="Y2546" s="41" t="s">
        <v>11140</v>
      </c>
      <c r="Z2546" s="41">
        <v>4</v>
      </c>
      <c r="AA2546" s="41">
        <v>1</v>
      </c>
      <c r="AB2546" s="41">
        <v>0</v>
      </c>
      <c r="AC2546" s="41">
        <v>7</v>
      </c>
      <c r="AD2546" s="56">
        <f t="shared" si="468"/>
        <v>12</v>
      </c>
      <c r="AE2546" s="56">
        <f t="shared" si="469"/>
        <v>3</v>
      </c>
      <c r="AF2546" s="41">
        <v>11</v>
      </c>
      <c r="AG2546" s="41">
        <v>43</v>
      </c>
      <c r="AH2546" s="41">
        <v>9</v>
      </c>
      <c r="AI2546" s="41">
        <v>2</v>
      </c>
      <c r="AJ2546" s="57">
        <f t="shared" si="470"/>
        <v>65</v>
      </c>
      <c r="AK2546" s="57">
        <f t="shared" si="471"/>
        <v>16.25</v>
      </c>
      <c r="AL2546" s="41">
        <v>14</v>
      </c>
      <c r="AM2546" s="41">
        <v>2</v>
      </c>
      <c r="AN2546" s="41">
        <v>5</v>
      </c>
      <c r="AO2546" s="41">
        <v>1</v>
      </c>
      <c r="AP2546" s="58">
        <f t="shared" si="472"/>
        <v>22</v>
      </c>
      <c r="AQ2546" s="58">
        <f t="shared" si="473"/>
        <v>5.5</v>
      </c>
      <c r="AR2546" s="41">
        <v>1</v>
      </c>
      <c r="AS2546" s="41">
        <v>0</v>
      </c>
      <c r="AT2546" s="41">
        <v>1</v>
      </c>
      <c r="AU2546" s="41">
        <v>5</v>
      </c>
      <c r="AV2546" s="59">
        <f t="shared" si="474"/>
        <v>7</v>
      </c>
      <c r="AW2546" s="59">
        <f t="shared" si="475"/>
        <v>1.75</v>
      </c>
      <c r="AX2546" s="41">
        <v>2</v>
      </c>
      <c r="AY2546" s="41">
        <v>1</v>
      </c>
      <c r="AZ2546" s="41">
        <v>0</v>
      </c>
      <c r="BA2546" s="41">
        <v>1</v>
      </c>
      <c r="BB2546" s="60">
        <f t="shared" si="476"/>
        <v>4</v>
      </c>
      <c r="BC2546" s="60">
        <f t="shared" si="477"/>
        <v>1</v>
      </c>
      <c r="BD2546" s="41">
        <f t="shared" si="478"/>
        <v>110</v>
      </c>
      <c r="BE2546" s="41">
        <f t="shared" si="479"/>
        <v>5.36557621898575E-3</v>
      </c>
    </row>
    <row r="2547" spans="1:57" x14ac:dyDescent="0.25">
      <c r="A2547" s="41" t="s">
        <v>11177</v>
      </c>
      <c r="B2547" s="41" t="s">
        <v>11020</v>
      </c>
      <c r="C2547" s="41">
        <v>1</v>
      </c>
      <c r="D2547" s="41">
        <v>0</v>
      </c>
      <c r="E2547" s="41" t="s">
        <v>11178</v>
      </c>
      <c r="F2547" s="41">
        <v>100</v>
      </c>
      <c r="G2547" s="41">
        <v>100</v>
      </c>
      <c r="H2547" s="41" t="s">
        <v>1552</v>
      </c>
      <c r="I2547" s="41" t="s">
        <v>11022</v>
      </c>
      <c r="J2547" s="41" t="s">
        <v>11022</v>
      </c>
      <c r="K2547" s="41" t="s">
        <v>762</v>
      </c>
      <c r="L2547" s="41" t="s">
        <v>762</v>
      </c>
      <c r="M2547" s="41" t="s">
        <v>762</v>
      </c>
      <c r="N2547" s="41" t="s">
        <v>762</v>
      </c>
      <c r="O2547" s="41" t="s">
        <v>762</v>
      </c>
      <c r="P2547" s="41" t="s">
        <v>11022</v>
      </c>
      <c r="Q2547" s="41" t="s">
        <v>11022</v>
      </c>
      <c r="R2547" s="41" t="s">
        <v>11022</v>
      </c>
      <c r="S2547" s="41" t="s">
        <v>11022</v>
      </c>
      <c r="T2547" s="41" t="s">
        <v>11022</v>
      </c>
      <c r="U2547" s="41" t="s">
        <v>11022</v>
      </c>
      <c r="V2547" s="41" t="s">
        <v>11022</v>
      </c>
      <c r="W2547" s="41" t="s">
        <v>11179</v>
      </c>
      <c r="X2547" s="41" t="s">
        <v>11180</v>
      </c>
      <c r="Y2547" s="41" t="s">
        <v>11180</v>
      </c>
      <c r="Z2547" s="41">
        <v>0</v>
      </c>
      <c r="AA2547" s="41">
        <v>0</v>
      </c>
      <c r="AB2547" s="41">
        <v>0</v>
      </c>
      <c r="AC2547" s="41">
        <v>0</v>
      </c>
      <c r="AD2547" s="56">
        <f t="shared" si="468"/>
        <v>0</v>
      </c>
      <c r="AE2547" s="56">
        <f t="shared" si="469"/>
        <v>0</v>
      </c>
      <c r="AF2547" s="41">
        <v>30</v>
      </c>
      <c r="AG2547" s="41">
        <v>5</v>
      </c>
      <c r="AH2547" s="41">
        <v>10</v>
      </c>
      <c r="AI2547" s="41">
        <v>14</v>
      </c>
      <c r="AJ2547" s="57">
        <f t="shared" si="470"/>
        <v>59</v>
      </c>
      <c r="AK2547" s="57">
        <f t="shared" si="471"/>
        <v>14.75</v>
      </c>
      <c r="AL2547" s="41">
        <v>7</v>
      </c>
      <c r="AM2547" s="41">
        <v>4</v>
      </c>
      <c r="AN2547" s="41">
        <v>1</v>
      </c>
      <c r="AO2547" s="41">
        <v>0</v>
      </c>
      <c r="AP2547" s="58">
        <f t="shared" si="472"/>
        <v>12</v>
      </c>
      <c r="AQ2547" s="58">
        <f t="shared" si="473"/>
        <v>3</v>
      </c>
      <c r="AR2547" s="41">
        <v>0</v>
      </c>
      <c r="AS2547" s="41">
        <v>2</v>
      </c>
      <c r="AT2547" s="41">
        <v>2</v>
      </c>
      <c r="AU2547" s="41">
        <v>4</v>
      </c>
      <c r="AV2547" s="59">
        <f t="shared" si="474"/>
        <v>8</v>
      </c>
      <c r="AW2547" s="59">
        <f t="shared" si="475"/>
        <v>2</v>
      </c>
      <c r="AX2547" s="41">
        <v>3</v>
      </c>
      <c r="AY2547" s="41">
        <v>0</v>
      </c>
      <c r="AZ2547" s="41">
        <v>9</v>
      </c>
      <c r="BA2547" s="41">
        <v>2</v>
      </c>
      <c r="BB2547" s="60">
        <f t="shared" si="476"/>
        <v>14</v>
      </c>
      <c r="BC2547" s="60">
        <f t="shared" si="477"/>
        <v>3.5</v>
      </c>
      <c r="BD2547" s="41">
        <f t="shared" si="478"/>
        <v>93</v>
      </c>
      <c r="BE2547" s="41">
        <f t="shared" si="479"/>
        <v>4.5363508033243157E-3</v>
      </c>
    </row>
    <row r="2548" spans="1:57" x14ac:dyDescent="0.25">
      <c r="A2548" s="41" t="s">
        <v>11436</v>
      </c>
      <c r="B2548" s="41" t="s">
        <v>11020</v>
      </c>
      <c r="C2548" s="41">
        <v>1</v>
      </c>
      <c r="D2548" s="41">
        <v>0</v>
      </c>
      <c r="E2548" s="41" t="s">
        <v>11437</v>
      </c>
      <c r="F2548" s="41">
        <v>100</v>
      </c>
      <c r="G2548" s="41">
        <v>100</v>
      </c>
      <c r="H2548" s="41" t="s">
        <v>1552</v>
      </c>
      <c r="I2548" s="41" t="s">
        <v>11022</v>
      </c>
      <c r="J2548" s="41" t="s">
        <v>11022</v>
      </c>
      <c r="K2548" s="41" t="s">
        <v>762</v>
      </c>
      <c r="L2548" s="41" t="s">
        <v>762</v>
      </c>
      <c r="M2548" s="41" t="s">
        <v>762</v>
      </c>
      <c r="N2548" s="41" t="s">
        <v>762</v>
      </c>
      <c r="O2548" s="41" t="s">
        <v>762</v>
      </c>
      <c r="P2548" s="41" t="s">
        <v>11022</v>
      </c>
      <c r="Q2548" s="41" t="s">
        <v>11022</v>
      </c>
      <c r="R2548" s="41" t="s">
        <v>11022</v>
      </c>
      <c r="S2548" s="41" t="s">
        <v>11022</v>
      </c>
      <c r="T2548" s="41" t="s">
        <v>11022</v>
      </c>
      <c r="U2548" s="41" t="s">
        <v>11022</v>
      </c>
      <c r="V2548" s="41" t="s">
        <v>11022</v>
      </c>
      <c r="W2548" s="41" t="s">
        <v>11437</v>
      </c>
      <c r="X2548" s="41" t="s">
        <v>11438</v>
      </c>
      <c r="Y2548" s="41" t="s">
        <v>11438</v>
      </c>
      <c r="Z2548" s="41">
        <v>1</v>
      </c>
      <c r="AA2548" s="41">
        <v>0</v>
      </c>
      <c r="AB2548" s="41">
        <v>0</v>
      </c>
      <c r="AC2548" s="41">
        <v>0</v>
      </c>
      <c r="AD2548" s="56">
        <f t="shared" si="468"/>
        <v>1</v>
      </c>
      <c r="AE2548" s="56">
        <f t="shared" si="469"/>
        <v>0.25</v>
      </c>
      <c r="AF2548" s="41">
        <v>15</v>
      </c>
      <c r="AG2548" s="41">
        <v>11</v>
      </c>
      <c r="AH2548" s="41">
        <v>12</v>
      </c>
      <c r="AI2548" s="41">
        <v>30</v>
      </c>
      <c r="AJ2548" s="57">
        <f t="shared" si="470"/>
        <v>68</v>
      </c>
      <c r="AK2548" s="57">
        <f t="shared" si="471"/>
        <v>17</v>
      </c>
      <c r="AL2548" s="41">
        <v>12</v>
      </c>
      <c r="AM2548" s="41">
        <v>15</v>
      </c>
      <c r="AN2548" s="41">
        <v>58</v>
      </c>
      <c r="AO2548" s="41">
        <v>10</v>
      </c>
      <c r="AP2548" s="58">
        <f t="shared" si="472"/>
        <v>95</v>
      </c>
      <c r="AQ2548" s="58">
        <f t="shared" si="473"/>
        <v>23.75</v>
      </c>
      <c r="AR2548" s="41">
        <v>3</v>
      </c>
      <c r="AS2548" s="41">
        <v>2</v>
      </c>
      <c r="AT2548" s="41">
        <v>3</v>
      </c>
      <c r="AU2548" s="41">
        <v>9</v>
      </c>
      <c r="AV2548" s="59">
        <f t="shared" si="474"/>
        <v>17</v>
      </c>
      <c r="AW2548" s="59">
        <f t="shared" si="475"/>
        <v>4.25</v>
      </c>
      <c r="AX2548" s="41">
        <v>0</v>
      </c>
      <c r="AY2548" s="41">
        <v>4</v>
      </c>
      <c r="AZ2548" s="41">
        <v>1</v>
      </c>
      <c r="BA2548" s="41">
        <v>7</v>
      </c>
      <c r="BB2548" s="60">
        <f t="shared" si="476"/>
        <v>12</v>
      </c>
      <c r="BC2548" s="60">
        <f t="shared" si="477"/>
        <v>3</v>
      </c>
      <c r="BD2548" s="41">
        <f t="shared" si="478"/>
        <v>193</v>
      </c>
      <c r="BE2548" s="41">
        <f t="shared" si="479"/>
        <v>9.4141473660386329E-3</v>
      </c>
    </row>
    <row r="2549" spans="1:57" x14ac:dyDescent="0.25">
      <c r="A2549" s="41" t="s">
        <v>11231</v>
      </c>
      <c r="B2549" s="41" t="s">
        <v>11020</v>
      </c>
      <c r="C2549" s="41">
        <v>1</v>
      </c>
      <c r="D2549" s="41">
        <v>0</v>
      </c>
      <c r="E2549" s="41" t="s">
        <v>11232</v>
      </c>
      <c r="F2549" s="41">
        <v>100</v>
      </c>
      <c r="G2549" s="41">
        <v>100</v>
      </c>
      <c r="H2549" s="41" t="s">
        <v>1552</v>
      </c>
      <c r="I2549" s="41" t="s">
        <v>11022</v>
      </c>
      <c r="J2549" s="41" t="s">
        <v>11022</v>
      </c>
      <c r="K2549" s="41" t="s">
        <v>762</v>
      </c>
      <c r="L2549" s="41" t="s">
        <v>762</v>
      </c>
      <c r="M2549" s="41" t="s">
        <v>762</v>
      </c>
      <c r="N2549" s="41" t="s">
        <v>762</v>
      </c>
      <c r="O2549" s="41" t="s">
        <v>762</v>
      </c>
      <c r="P2549" s="41" t="s">
        <v>11022</v>
      </c>
      <c r="Q2549" s="41" t="s">
        <v>11022</v>
      </c>
      <c r="R2549" s="41" t="s">
        <v>11022</v>
      </c>
      <c r="S2549" s="41" t="s">
        <v>11022</v>
      </c>
      <c r="T2549" s="41" t="s">
        <v>11022</v>
      </c>
      <c r="U2549" s="41" t="s">
        <v>11022</v>
      </c>
      <c r="V2549" s="41" t="s">
        <v>11022</v>
      </c>
      <c r="W2549" s="41" t="s">
        <v>11233</v>
      </c>
      <c r="X2549" s="41" t="s">
        <v>11234</v>
      </c>
      <c r="Y2549" s="41" t="s">
        <v>11234</v>
      </c>
      <c r="Z2549" s="41">
        <v>6</v>
      </c>
      <c r="AA2549" s="41">
        <v>0</v>
      </c>
      <c r="AB2549" s="41">
        <v>0</v>
      </c>
      <c r="AC2549" s="41">
        <v>3</v>
      </c>
      <c r="AD2549" s="56">
        <f t="shared" si="468"/>
        <v>9</v>
      </c>
      <c r="AE2549" s="56">
        <f t="shared" si="469"/>
        <v>2.25</v>
      </c>
      <c r="AF2549" s="41">
        <v>587</v>
      </c>
      <c r="AG2549" s="41">
        <v>92</v>
      </c>
      <c r="AH2549" s="41">
        <v>89</v>
      </c>
      <c r="AI2549" s="41">
        <v>98</v>
      </c>
      <c r="AJ2549" s="57">
        <f t="shared" si="470"/>
        <v>866</v>
      </c>
      <c r="AK2549" s="57">
        <f t="shared" si="471"/>
        <v>216.5</v>
      </c>
      <c r="AL2549" s="41">
        <v>91</v>
      </c>
      <c r="AM2549" s="41">
        <v>51</v>
      </c>
      <c r="AN2549" s="41">
        <v>45</v>
      </c>
      <c r="AO2549" s="41">
        <v>15</v>
      </c>
      <c r="AP2549" s="58">
        <f t="shared" si="472"/>
        <v>202</v>
      </c>
      <c r="AQ2549" s="58">
        <f t="shared" si="473"/>
        <v>50.5</v>
      </c>
      <c r="AR2549" s="41">
        <v>5</v>
      </c>
      <c r="AS2549" s="41">
        <v>12</v>
      </c>
      <c r="AT2549" s="41">
        <v>21</v>
      </c>
      <c r="AU2549" s="41">
        <v>18</v>
      </c>
      <c r="AV2549" s="59">
        <f t="shared" si="474"/>
        <v>56</v>
      </c>
      <c r="AW2549" s="59">
        <f t="shared" si="475"/>
        <v>14</v>
      </c>
      <c r="AX2549" s="41">
        <v>45</v>
      </c>
      <c r="AY2549" s="41">
        <v>95</v>
      </c>
      <c r="AZ2549" s="41">
        <v>37</v>
      </c>
      <c r="BA2549" s="41">
        <v>15</v>
      </c>
      <c r="BB2549" s="60">
        <f t="shared" si="476"/>
        <v>192</v>
      </c>
      <c r="BC2549" s="60">
        <f t="shared" si="477"/>
        <v>48</v>
      </c>
      <c r="BD2549" s="41">
        <f t="shared" si="478"/>
        <v>1325</v>
      </c>
      <c r="BE2549" s="41">
        <f t="shared" si="479"/>
        <v>6.463080445596471E-2</v>
      </c>
    </row>
    <row r="2550" spans="1:57" x14ac:dyDescent="0.25">
      <c r="A2550" s="41" t="s">
        <v>12828</v>
      </c>
      <c r="B2550" s="41" t="s">
        <v>11020</v>
      </c>
      <c r="C2550" s="41">
        <v>1</v>
      </c>
      <c r="D2550" s="41">
        <v>0</v>
      </c>
      <c r="E2550" s="41" t="s">
        <v>12829</v>
      </c>
      <c r="F2550" s="41">
        <v>100</v>
      </c>
      <c r="G2550" s="41">
        <v>100</v>
      </c>
      <c r="H2550" s="41" t="s">
        <v>1552</v>
      </c>
      <c r="I2550" s="41" t="s">
        <v>11022</v>
      </c>
      <c r="J2550" s="41" t="s">
        <v>11022</v>
      </c>
      <c r="K2550" s="41" t="s">
        <v>762</v>
      </c>
      <c r="L2550" s="41" t="s">
        <v>762</v>
      </c>
      <c r="M2550" s="41" t="s">
        <v>762</v>
      </c>
      <c r="N2550" s="41" t="s">
        <v>762</v>
      </c>
      <c r="O2550" s="41" t="s">
        <v>762</v>
      </c>
      <c r="P2550" s="41" t="s">
        <v>11022</v>
      </c>
      <c r="Q2550" s="41" t="s">
        <v>11022</v>
      </c>
      <c r="R2550" s="41" t="s">
        <v>11022</v>
      </c>
      <c r="S2550" s="41" t="s">
        <v>11022</v>
      </c>
      <c r="T2550" s="41" t="s">
        <v>11022</v>
      </c>
      <c r="U2550" s="41" t="s">
        <v>11022</v>
      </c>
      <c r="V2550" s="41" t="s">
        <v>11022</v>
      </c>
      <c r="W2550" s="41" t="s">
        <v>12830</v>
      </c>
      <c r="X2550" s="41" t="s">
        <v>12831</v>
      </c>
      <c r="Y2550" s="41" t="s">
        <v>12831</v>
      </c>
      <c r="Z2550" s="41">
        <v>71</v>
      </c>
      <c r="AA2550" s="41">
        <v>4</v>
      </c>
      <c r="AB2550" s="41">
        <v>23</v>
      </c>
      <c r="AC2550" s="41">
        <v>88</v>
      </c>
      <c r="AD2550" s="56">
        <f t="shared" si="468"/>
        <v>186</v>
      </c>
      <c r="AE2550" s="56">
        <f t="shared" si="469"/>
        <v>46.5</v>
      </c>
      <c r="AF2550" s="41">
        <v>257</v>
      </c>
      <c r="AG2550" s="41">
        <v>168</v>
      </c>
      <c r="AH2550" s="41">
        <v>110</v>
      </c>
      <c r="AI2550" s="41">
        <v>223</v>
      </c>
      <c r="AJ2550" s="57">
        <f t="shared" si="470"/>
        <v>758</v>
      </c>
      <c r="AK2550" s="57">
        <f t="shared" si="471"/>
        <v>189.5</v>
      </c>
      <c r="AL2550" s="41">
        <v>85</v>
      </c>
      <c r="AM2550" s="41">
        <v>69</v>
      </c>
      <c r="AN2550" s="41">
        <v>137</v>
      </c>
      <c r="AO2550" s="41">
        <v>94</v>
      </c>
      <c r="AP2550" s="58">
        <f t="shared" si="472"/>
        <v>385</v>
      </c>
      <c r="AQ2550" s="58">
        <f t="shared" si="473"/>
        <v>96.25</v>
      </c>
      <c r="AR2550" s="41">
        <v>55</v>
      </c>
      <c r="AS2550" s="41">
        <v>40</v>
      </c>
      <c r="AT2550" s="41">
        <v>39</v>
      </c>
      <c r="AU2550" s="41">
        <v>75</v>
      </c>
      <c r="AV2550" s="59">
        <f t="shared" si="474"/>
        <v>209</v>
      </c>
      <c r="AW2550" s="59">
        <f t="shared" si="475"/>
        <v>52.25</v>
      </c>
      <c r="AX2550" s="41">
        <v>37</v>
      </c>
      <c r="AY2550" s="41">
        <v>56</v>
      </c>
      <c r="AZ2550" s="41">
        <v>41</v>
      </c>
      <c r="BA2550" s="41">
        <v>78</v>
      </c>
      <c r="BB2550" s="60">
        <f t="shared" si="476"/>
        <v>212</v>
      </c>
      <c r="BC2550" s="60">
        <f t="shared" si="477"/>
        <v>53</v>
      </c>
      <c r="BD2550" s="41">
        <f t="shared" si="478"/>
        <v>1750</v>
      </c>
      <c r="BE2550" s="41">
        <f t="shared" si="479"/>
        <v>8.5361439847500567E-2</v>
      </c>
    </row>
    <row r="2551" spans="1:57" x14ac:dyDescent="0.25">
      <c r="A2551" s="41" t="s">
        <v>14223</v>
      </c>
      <c r="B2551" s="41" t="s">
        <v>11020</v>
      </c>
      <c r="C2551" s="41">
        <v>1</v>
      </c>
      <c r="D2551" s="41">
        <v>0</v>
      </c>
      <c r="E2551" s="41" t="s">
        <v>14224</v>
      </c>
      <c r="F2551" s="41">
        <v>100</v>
      </c>
      <c r="G2551" s="41">
        <v>100</v>
      </c>
      <c r="H2551" s="41" t="s">
        <v>1552</v>
      </c>
      <c r="I2551" s="41" t="s">
        <v>11022</v>
      </c>
      <c r="J2551" s="41" t="s">
        <v>11022</v>
      </c>
      <c r="K2551" s="41" t="s">
        <v>762</v>
      </c>
      <c r="L2551" s="41" t="s">
        <v>762</v>
      </c>
      <c r="M2551" s="41" t="s">
        <v>762</v>
      </c>
      <c r="N2551" s="41" t="s">
        <v>762</v>
      </c>
      <c r="O2551" s="41" t="s">
        <v>762</v>
      </c>
      <c r="P2551" s="41" t="s">
        <v>11022</v>
      </c>
      <c r="Q2551" s="41" t="s">
        <v>11022</v>
      </c>
      <c r="R2551" s="41" t="s">
        <v>11022</v>
      </c>
      <c r="S2551" s="41" t="s">
        <v>11022</v>
      </c>
      <c r="T2551" s="41" t="s">
        <v>11022</v>
      </c>
      <c r="U2551" s="41" t="s">
        <v>11022</v>
      </c>
      <c r="V2551" s="41" t="s">
        <v>11022</v>
      </c>
      <c r="W2551" s="41" t="s">
        <v>14224</v>
      </c>
      <c r="X2551" s="41" t="s">
        <v>14225</v>
      </c>
      <c r="Y2551" s="41" t="s">
        <v>14225</v>
      </c>
      <c r="Z2551" s="41">
        <v>0</v>
      </c>
      <c r="AA2551" s="41">
        <v>0</v>
      </c>
      <c r="AB2551" s="41">
        <v>0</v>
      </c>
      <c r="AC2551" s="41">
        <v>0</v>
      </c>
      <c r="AD2551" s="56">
        <f t="shared" si="468"/>
        <v>0</v>
      </c>
      <c r="AE2551" s="56">
        <f t="shared" si="469"/>
        <v>0</v>
      </c>
      <c r="AF2551" s="41">
        <v>274</v>
      </c>
      <c r="AG2551" s="41">
        <v>48</v>
      </c>
      <c r="AH2551" s="41">
        <v>99</v>
      </c>
      <c r="AI2551" s="41">
        <v>69</v>
      </c>
      <c r="AJ2551" s="57">
        <f t="shared" si="470"/>
        <v>490</v>
      </c>
      <c r="AK2551" s="57">
        <f t="shared" si="471"/>
        <v>122.5</v>
      </c>
      <c r="AL2551" s="41">
        <v>127</v>
      </c>
      <c r="AM2551" s="41">
        <v>90</v>
      </c>
      <c r="AN2551" s="41">
        <v>46</v>
      </c>
      <c r="AO2551" s="41">
        <v>34</v>
      </c>
      <c r="AP2551" s="58">
        <f t="shared" si="472"/>
        <v>297</v>
      </c>
      <c r="AQ2551" s="58">
        <f t="shared" si="473"/>
        <v>74.25</v>
      </c>
      <c r="AR2551" s="41">
        <v>26</v>
      </c>
      <c r="AS2551" s="41">
        <v>23</v>
      </c>
      <c r="AT2551" s="41">
        <v>47</v>
      </c>
      <c r="AU2551" s="41">
        <v>39</v>
      </c>
      <c r="AV2551" s="59">
        <f t="shared" si="474"/>
        <v>135</v>
      </c>
      <c r="AW2551" s="59">
        <f t="shared" si="475"/>
        <v>33.75</v>
      </c>
      <c r="AX2551" s="41">
        <v>50</v>
      </c>
      <c r="AY2551" s="41">
        <v>47</v>
      </c>
      <c r="AZ2551" s="41">
        <v>62</v>
      </c>
      <c r="BA2551" s="41">
        <v>42</v>
      </c>
      <c r="BB2551" s="60">
        <f t="shared" si="476"/>
        <v>201</v>
      </c>
      <c r="BC2551" s="60">
        <f t="shared" si="477"/>
        <v>50.25</v>
      </c>
      <c r="BD2551" s="41">
        <f t="shared" si="478"/>
        <v>1123</v>
      </c>
      <c r="BE2551" s="41">
        <f t="shared" si="479"/>
        <v>5.477765539928179E-2</v>
      </c>
    </row>
    <row r="2552" spans="1:57" x14ac:dyDescent="0.25">
      <c r="A2552" s="41" t="s">
        <v>12949</v>
      </c>
      <c r="B2552" s="41" t="s">
        <v>11020</v>
      </c>
      <c r="C2552" s="41">
        <v>1</v>
      </c>
      <c r="D2552" s="41">
        <v>0</v>
      </c>
      <c r="E2552" s="41" t="s">
        <v>12950</v>
      </c>
      <c r="F2552" s="41">
        <v>100</v>
      </c>
      <c r="G2552" s="41">
        <v>100</v>
      </c>
      <c r="H2552" s="41" t="s">
        <v>759</v>
      </c>
      <c r="I2552" s="41" t="s">
        <v>11022</v>
      </c>
      <c r="J2552" s="41" t="s">
        <v>11022</v>
      </c>
      <c r="K2552" s="41" t="s">
        <v>762</v>
      </c>
      <c r="L2552" s="41" t="s">
        <v>762</v>
      </c>
      <c r="M2552" s="41" t="s">
        <v>762</v>
      </c>
      <c r="N2552" s="41" t="s">
        <v>762</v>
      </c>
      <c r="O2552" s="41" t="s">
        <v>762</v>
      </c>
      <c r="P2552" s="41" t="s">
        <v>11022</v>
      </c>
      <c r="Q2552" s="41" t="s">
        <v>11022</v>
      </c>
      <c r="R2552" s="41" t="s">
        <v>11022</v>
      </c>
      <c r="S2552" s="41" t="s">
        <v>11022</v>
      </c>
      <c r="T2552" s="41" t="s">
        <v>11022</v>
      </c>
      <c r="U2552" s="41" t="s">
        <v>11022</v>
      </c>
      <c r="V2552" s="41" t="s">
        <v>11022</v>
      </c>
      <c r="W2552" s="41" t="s">
        <v>12950</v>
      </c>
      <c r="X2552" s="41" t="s">
        <v>12951</v>
      </c>
      <c r="Y2552" s="41" t="s">
        <v>12951</v>
      </c>
      <c r="Z2552" s="41">
        <v>19</v>
      </c>
      <c r="AA2552" s="41">
        <v>5</v>
      </c>
      <c r="AB2552" s="41">
        <v>8</v>
      </c>
      <c r="AC2552" s="41">
        <v>15</v>
      </c>
      <c r="AD2552" s="56">
        <f t="shared" si="468"/>
        <v>47</v>
      </c>
      <c r="AE2552" s="56">
        <f t="shared" si="469"/>
        <v>11.75</v>
      </c>
      <c r="AF2552" s="41">
        <v>91</v>
      </c>
      <c r="AG2552" s="41">
        <v>34</v>
      </c>
      <c r="AH2552" s="41">
        <v>8</v>
      </c>
      <c r="AI2552" s="41">
        <v>16</v>
      </c>
      <c r="AJ2552" s="57">
        <f t="shared" si="470"/>
        <v>149</v>
      </c>
      <c r="AK2552" s="57">
        <f t="shared" si="471"/>
        <v>37.25</v>
      </c>
      <c r="AL2552" s="41">
        <v>7</v>
      </c>
      <c r="AM2552" s="41">
        <v>3</v>
      </c>
      <c r="AN2552" s="41">
        <v>6</v>
      </c>
      <c r="AO2552" s="41">
        <v>3</v>
      </c>
      <c r="AP2552" s="58">
        <f t="shared" si="472"/>
        <v>19</v>
      </c>
      <c r="AQ2552" s="58">
        <f t="shared" si="473"/>
        <v>4.75</v>
      </c>
      <c r="AR2552" s="41">
        <v>1</v>
      </c>
      <c r="AS2552" s="41">
        <v>1</v>
      </c>
      <c r="AT2552" s="41">
        <v>7</v>
      </c>
      <c r="AU2552" s="41">
        <v>3</v>
      </c>
      <c r="AV2552" s="59">
        <f t="shared" si="474"/>
        <v>12</v>
      </c>
      <c r="AW2552" s="59">
        <f t="shared" si="475"/>
        <v>3</v>
      </c>
      <c r="AX2552" s="41">
        <v>1</v>
      </c>
      <c r="AY2552" s="41">
        <v>7</v>
      </c>
      <c r="AZ2552" s="41">
        <v>7</v>
      </c>
      <c r="BA2552" s="41">
        <v>1</v>
      </c>
      <c r="BB2552" s="60">
        <f t="shared" si="476"/>
        <v>16</v>
      </c>
      <c r="BC2552" s="60">
        <f t="shared" si="477"/>
        <v>4</v>
      </c>
      <c r="BD2552" s="41">
        <f t="shared" si="478"/>
        <v>243</v>
      </c>
      <c r="BE2552" s="41">
        <f t="shared" si="479"/>
        <v>1.1853045647395793E-2</v>
      </c>
    </row>
    <row r="2553" spans="1:57" x14ac:dyDescent="0.25">
      <c r="A2553" s="41" t="s">
        <v>12821</v>
      </c>
      <c r="B2553" s="41" t="s">
        <v>11020</v>
      </c>
      <c r="C2553" s="41">
        <v>1</v>
      </c>
      <c r="D2553" s="41">
        <v>0</v>
      </c>
      <c r="E2553" s="41" t="s">
        <v>12822</v>
      </c>
      <c r="F2553" s="41">
        <v>100</v>
      </c>
      <c r="G2553" s="41">
        <v>100</v>
      </c>
      <c r="H2553" s="41" t="s">
        <v>759</v>
      </c>
      <c r="I2553" s="41" t="s">
        <v>11022</v>
      </c>
      <c r="J2553" s="41" t="s">
        <v>11022</v>
      </c>
      <c r="K2553" s="41" t="s">
        <v>762</v>
      </c>
      <c r="L2553" s="41" t="s">
        <v>762</v>
      </c>
      <c r="M2553" s="41" t="s">
        <v>762</v>
      </c>
      <c r="N2553" s="41" t="s">
        <v>762</v>
      </c>
      <c r="O2553" s="41" t="s">
        <v>762</v>
      </c>
      <c r="P2553" s="41" t="s">
        <v>11022</v>
      </c>
      <c r="Q2553" s="41" t="s">
        <v>11022</v>
      </c>
      <c r="R2553" s="41" t="s">
        <v>11022</v>
      </c>
      <c r="S2553" s="41" t="s">
        <v>11022</v>
      </c>
      <c r="T2553" s="41" t="s">
        <v>11022</v>
      </c>
      <c r="U2553" s="41" t="s">
        <v>11022</v>
      </c>
      <c r="V2553" s="41" t="s">
        <v>11022</v>
      </c>
      <c r="W2553" s="41" t="s">
        <v>12822</v>
      </c>
      <c r="X2553" s="41" t="s">
        <v>12823</v>
      </c>
      <c r="Y2553" s="41" t="s">
        <v>12823</v>
      </c>
      <c r="Z2553" s="41">
        <v>1</v>
      </c>
      <c r="AA2553" s="41">
        <v>0</v>
      </c>
      <c r="AB2553" s="41">
        <v>0</v>
      </c>
      <c r="AC2553" s="41">
        <v>0</v>
      </c>
      <c r="AD2553" s="56">
        <f t="shared" si="468"/>
        <v>1</v>
      </c>
      <c r="AE2553" s="56">
        <f t="shared" si="469"/>
        <v>0.25</v>
      </c>
      <c r="AF2553" s="41">
        <v>33</v>
      </c>
      <c r="AG2553" s="41">
        <v>24</v>
      </c>
      <c r="AH2553" s="41">
        <v>20</v>
      </c>
      <c r="AI2553" s="41">
        <v>10</v>
      </c>
      <c r="AJ2553" s="57">
        <f t="shared" si="470"/>
        <v>87</v>
      </c>
      <c r="AK2553" s="57">
        <f t="shared" si="471"/>
        <v>21.75</v>
      </c>
      <c r="AL2553" s="41">
        <v>10</v>
      </c>
      <c r="AM2553" s="41">
        <v>6</v>
      </c>
      <c r="AN2553" s="41">
        <v>7</v>
      </c>
      <c r="AO2553" s="41">
        <v>3</v>
      </c>
      <c r="AP2553" s="58">
        <f t="shared" si="472"/>
        <v>26</v>
      </c>
      <c r="AQ2553" s="58">
        <f t="shared" si="473"/>
        <v>6.5</v>
      </c>
      <c r="AR2553" s="41">
        <v>31</v>
      </c>
      <c r="AS2553" s="41">
        <v>19</v>
      </c>
      <c r="AT2553" s="41">
        <v>41</v>
      </c>
      <c r="AU2553" s="41">
        <v>10</v>
      </c>
      <c r="AV2553" s="59">
        <f t="shared" si="474"/>
        <v>101</v>
      </c>
      <c r="AW2553" s="59">
        <f t="shared" si="475"/>
        <v>25.25</v>
      </c>
      <c r="AX2553" s="41">
        <v>115</v>
      </c>
      <c r="AY2553" s="41">
        <v>101</v>
      </c>
      <c r="AZ2553" s="41">
        <v>213</v>
      </c>
      <c r="BA2553" s="41">
        <v>43</v>
      </c>
      <c r="BB2553" s="60">
        <f t="shared" si="476"/>
        <v>472</v>
      </c>
      <c r="BC2553" s="60">
        <f t="shared" si="477"/>
        <v>118</v>
      </c>
      <c r="BD2553" s="41">
        <f t="shared" si="478"/>
        <v>687</v>
      </c>
      <c r="BE2553" s="41">
        <f t="shared" si="479"/>
        <v>3.3510462385847366E-2</v>
      </c>
    </row>
    <row r="2554" spans="1:57" x14ac:dyDescent="0.25">
      <c r="A2554" s="41" t="s">
        <v>11255</v>
      </c>
      <c r="B2554" s="41" t="s">
        <v>11020</v>
      </c>
      <c r="C2554" s="41">
        <v>1</v>
      </c>
      <c r="D2554" s="41">
        <v>0</v>
      </c>
      <c r="E2554" s="41" t="s">
        <v>11256</v>
      </c>
      <c r="F2554" s="41">
        <v>100</v>
      </c>
      <c r="G2554" s="41">
        <v>100</v>
      </c>
      <c r="H2554" s="41" t="s">
        <v>1552</v>
      </c>
      <c r="I2554" s="41" t="s">
        <v>11022</v>
      </c>
      <c r="J2554" s="41" t="s">
        <v>11022</v>
      </c>
      <c r="K2554" s="41" t="s">
        <v>762</v>
      </c>
      <c r="L2554" s="41" t="s">
        <v>762</v>
      </c>
      <c r="M2554" s="41" t="s">
        <v>762</v>
      </c>
      <c r="N2554" s="41" t="s">
        <v>762</v>
      </c>
      <c r="O2554" s="41" t="s">
        <v>762</v>
      </c>
      <c r="P2554" s="41" t="s">
        <v>11022</v>
      </c>
      <c r="Q2554" s="41" t="s">
        <v>11022</v>
      </c>
      <c r="R2554" s="41" t="s">
        <v>11022</v>
      </c>
      <c r="S2554" s="41" t="s">
        <v>11022</v>
      </c>
      <c r="T2554" s="41" t="s">
        <v>11022</v>
      </c>
      <c r="U2554" s="41" t="s">
        <v>11022</v>
      </c>
      <c r="V2554" s="41" t="s">
        <v>11022</v>
      </c>
      <c r="W2554" s="41" t="s">
        <v>11257</v>
      </c>
      <c r="X2554" s="41" t="s">
        <v>11258</v>
      </c>
      <c r="Y2554" s="41" t="s">
        <v>11258</v>
      </c>
      <c r="Z2554" s="41">
        <v>0</v>
      </c>
      <c r="AA2554" s="41">
        <v>0</v>
      </c>
      <c r="AB2554" s="41">
        <v>0</v>
      </c>
      <c r="AC2554" s="41">
        <v>0</v>
      </c>
      <c r="AD2554" s="56">
        <f t="shared" si="468"/>
        <v>0</v>
      </c>
      <c r="AE2554" s="56">
        <f t="shared" si="469"/>
        <v>0</v>
      </c>
      <c r="AF2554" s="41">
        <v>2</v>
      </c>
      <c r="AG2554" s="41">
        <v>1</v>
      </c>
      <c r="AH2554" s="41">
        <v>2</v>
      </c>
      <c r="AI2554" s="41">
        <v>7</v>
      </c>
      <c r="AJ2554" s="57">
        <f t="shared" si="470"/>
        <v>12</v>
      </c>
      <c r="AK2554" s="57">
        <f t="shared" si="471"/>
        <v>3</v>
      </c>
      <c r="AL2554" s="41">
        <v>1</v>
      </c>
      <c r="AM2554" s="41">
        <v>2</v>
      </c>
      <c r="AN2554" s="41">
        <v>2</v>
      </c>
      <c r="AO2554" s="41">
        <v>0</v>
      </c>
      <c r="AP2554" s="58">
        <f t="shared" si="472"/>
        <v>5</v>
      </c>
      <c r="AQ2554" s="58">
        <f t="shared" si="473"/>
        <v>1.25</v>
      </c>
      <c r="AR2554" s="41">
        <v>2</v>
      </c>
      <c r="AS2554" s="41">
        <v>1</v>
      </c>
      <c r="AT2554" s="41">
        <v>3</v>
      </c>
      <c r="AU2554" s="41">
        <v>3</v>
      </c>
      <c r="AV2554" s="59">
        <f t="shared" si="474"/>
        <v>9</v>
      </c>
      <c r="AW2554" s="59">
        <f t="shared" si="475"/>
        <v>2.25</v>
      </c>
      <c r="AX2554" s="41">
        <v>141</v>
      </c>
      <c r="AY2554" s="41">
        <v>249</v>
      </c>
      <c r="AZ2554" s="41">
        <v>185</v>
      </c>
      <c r="BA2554" s="41">
        <v>3</v>
      </c>
      <c r="BB2554" s="60">
        <f t="shared" si="476"/>
        <v>578</v>
      </c>
      <c r="BC2554" s="60">
        <f t="shared" si="477"/>
        <v>144.5</v>
      </c>
      <c r="BD2554" s="41">
        <f t="shared" si="478"/>
        <v>604</v>
      </c>
      <c r="BE2554" s="41">
        <f t="shared" si="479"/>
        <v>2.9461891238794485E-2</v>
      </c>
    </row>
    <row r="2555" spans="1:57" x14ac:dyDescent="0.25">
      <c r="A2555" s="41" t="s">
        <v>11395</v>
      </c>
      <c r="B2555" s="41" t="s">
        <v>11020</v>
      </c>
      <c r="C2555" s="41">
        <v>1</v>
      </c>
      <c r="D2555" s="41">
        <v>0</v>
      </c>
      <c r="E2555" s="41" t="s">
        <v>11396</v>
      </c>
      <c r="F2555" s="41">
        <v>100</v>
      </c>
      <c r="G2555" s="41">
        <v>100</v>
      </c>
      <c r="H2555" s="41" t="s">
        <v>759</v>
      </c>
      <c r="I2555" s="41" t="s">
        <v>11022</v>
      </c>
      <c r="J2555" s="41" t="s">
        <v>11022</v>
      </c>
      <c r="K2555" s="41" t="s">
        <v>762</v>
      </c>
      <c r="L2555" s="41" t="s">
        <v>762</v>
      </c>
      <c r="M2555" s="41" t="s">
        <v>762</v>
      </c>
      <c r="N2555" s="41" t="s">
        <v>762</v>
      </c>
      <c r="O2555" s="41" t="s">
        <v>762</v>
      </c>
      <c r="P2555" s="41" t="s">
        <v>11022</v>
      </c>
      <c r="Q2555" s="41" t="s">
        <v>11022</v>
      </c>
      <c r="R2555" s="41" t="s">
        <v>11022</v>
      </c>
      <c r="S2555" s="41" t="s">
        <v>11022</v>
      </c>
      <c r="T2555" s="41" t="s">
        <v>11022</v>
      </c>
      <c r="U2555" s="41" t="s">
        <v>11022</v>
      </c>
      <c r="V2555" s="41" t="s">
        <v>11022</v>
      </c>
      <c r="W2555" s="41" t="s">
        <v>11397</v>
      </c>
      <c r="X2555" s="41" t="s">
        <v>11398</v>
      </c>
      <c r="Y2555" s="41" t="s">
        <v>11398</v>
      </c>
      <c r="Z2555" s="41">
        <v>0</v>
      </c>
      <c r="AA2555" s="41">
        <v>0</v>
      </c>
      <c r="AB2555" s="41">
        <v>0</v>
      </c>
      <c r="AC2555" s="41">
        <v>0</v>
      </c>
      <c r="AD2555" s="56">
        <f t="shared" si="468"/>
        <v>0</v>
      </c>
      <c r="AE2555" s="56">
        <f t="shared" si="469"/>
        <v>0</v>
      </c>
      <c r="AF2555" s="41">
        <v>88</v>
      </c>
      <c r="AG2555" s="41">
        <v>39</v>
      </c>
      <c r="AH2555" s="41">
        <v>9</v>
      </c>
      <c r="AI2555" s="41">
        <v>10</v>
      </c>
      <c r="AJ2555" s="57">
        <f t="shared" si="470"/>
        <v>146</v>
      </c>
      <c r="AK2555" s="57">
        <f t="shared" si="471"/>
        <v>36.5</v>
      </c>
      <c r="AL2555" s="41">
        <v>10</v>
      </c>
      <c r="AM2555" s="41">
        <v>12</v>
      </c>
      <c r="AN2555" s="41">
        <v>8</v>
      </c>
      <c r="AO2555" s="41">
        <v>0</v>
      </c>
      <c r="AP2555" s="58">
        <f t="shared" si="472"/>
        <v>30</v>
      </c>
      <c r="AQ2555" s="58">
        <f t="shared" si="473"/>
        <v>7.5</v>
      </c>
      <c r="AR2555" s="41">
        <v>0</v>
      </c>
      <c r="AS2555" s="41">
        <v>19</v>
      </c>
      <c r="AT2555" s="41">
        <v>5</v>
      </c>
      <c r="AU2555" s="41">
        <v>3</v>
      </c>
      <c r="AV2555" s="59">
        <f t="shared" si="474"/>
        <v>27</v>
      </c>
      <c r="AW2555" s="59">
        <f t="shared" si="475"/>
        <v>6.75</v>
      </c>
      <c r="AX2555" s="41">
        <v>5</v>
      </c>
      <c r="AY2555" s="41">
        <v>2</v>
      </c>
      <c r="AZ2555" s="41">
        <v>5</v>
      </c>
      <c r="BA2555" s="41">
        <v>0</v>
      </c>
      <c r="BB2555" s="60">
        <f t="shared" si="476"/>
        <v>12</v>
      </c>
      <c r="BC2555" s="60">
        <f t="shared" si="477"/>
        <v>3</v>
      </c>
      <c r="BD2555" s="41">
        <f t="shared" si="478"/>
        <v>215</v>
      </c>
      <c r="BE2555" s="41">
        <f t="shared" si="479"/>
        <v>1.0487262609835785E-2</v>
      </c>
    </row>
    <row r="2556" spans="1:57" x14ac:dyDescent="0.25">
      <c r="A2556" s="41" t="s">
        <v>14292</v>
      </c>
      <c r="B2556" s="41" t="s">
        <v>11020</v>
      </c>
      <c r="C2556" s="41">
        <v>1</v>
      </c>
      <c r="D2556" s="41">
        <v>0</v>
      </c>
      <c r="E2556" s="41" t="s">
        <v>14293</v>
      </c>
      <c r="F2556" s="41">
        <v>100</v>
      </c>
      <c r="G2556" s="41">
        <v>100</v>
      </c>
      <c r="H2556" s="41" t="s">
        <v>759</v>
      </c>
      <c r="I2556" s="41" t="s">
        <v>11022</v>
      </c>
      <c r="J2556" s="41" t="s">
        <v>11022</v>
      </c>
      <c r="K2556" s="41" t="s">
        <v>762</v>
      </c>
      <c r="L2556" s="41" t="s">
        <v>762</v>
      </c>
      <c r="M2556" s="41" t="s">
        <v>762</v>
      </c>
      <c r="N2556" s="41" t="s">
        <v>762</v>
      </c>
      <c r="O2556" s="41" t="s">
        <v>762</v>
      </c>
      <c r="P2556" s="41" t="s">
        <v>11022</v>
      </c>
      <c r="Q2556" s="41" t="s">
        <v>11022</v>
      </c>
      <c r="R2556" s="41" t="s">
        <v>11022</v>
      </c>
      <c r="S2556" s="41" t="s">
        <v>11022</v>
      </c>
      <c r="T2556" s="41" t="s">
        <v>11022</v>
      </c>
      <c r="U2556" s="41" t="s">
        <v>11022</v>
      </c>
      <c r="V2556" s="41" t="s">
        <v>11022</v>
      </c>
      <c r="W2556" s="41" t="s">
        <v>14293</v>
      </c>
      <c r="X2556" s="41" t="s">
        <v>14294</v>
      </c>
      <c r="Y2556" s="41" t="s">
        <v>14294</v>
      </c>
      <c r="Z2556" s="41">
        <v>2567</v>
      </c>
      <c r="AA2556" s="41">
        <v>235</v>
      </c>
      <c r="AB2556" s="41">
        <v>398</v>
      </c>
      <c r="AC2556" s="41">
        <v>728</v>
      </c>
      <c r="AD2556" s="56">
        <f t="shared" si="468"/>
        <v>3928</v>
      </c>
      <c r="AE2556" s="56">
        <f t="shared" si="469"/>
        <v>982</v>
      </c>
      <c r="AF2556" s="41">
        <v>98</v>
      </c>
      <c r="AG2556" s="41">
        <v>47</v>
      </c>
      <c r="AH2556" s="41">
        <v>19</v>
      </c>
      <c r="AI2556" s="41">
        <v>12</v>
      </c>
      <c r="AJ2556" s="57">
        <f t="shared" si="470"/>
        <v>176</v>
      </c>
      <c r="AK2556" s="57">
        <f t="shared" si="471"/>
        <v>44</v>
      </c>
      <c r="AL2556" s="41">
        <v>9</v>
      </c>
      <c r="AM2556" s="41">
        <v>18</v>
      </c>
      <c r="AN2556" s="41">
        <v>26</v>
      </c>
      <c r="AO2556" s="41">
        <v>7</v>
      </c>
      <c r="AP2556" s="58">
        <f t="shared" si="472"/>
        <v>60</v>
      </c>
      <c r="AQ2556" s="58">
        <f t="shared" si="473"/>
        <v>15</v>
      </c>
      <c r="AR2556" s="41">
        <v>6</v>
      </c>
      <c r="AS2556" s="41">
        <v>5</v>
      </c>
      <c r="AT2556" s="41">
        <v>8</v>
      </c>
      <c r="AU2556" s="41">
        <v>7</v>
      </c>
      <c r="AV2556" s="59">
        <f t="shared" si="474"/>
        <v>26</v>
      </c>
      <c r="AW2556" s="59">
        <f t="shared" si="475"/>
        <v>6.5</v>
      </c>
      <c r="AX2556" s="41">
        <v>9</v>
      </c>
      <c r="AY2556" s="41">
        <v>18</v>
      </c>
      <c r="AZ2556" s="41">
        <v>5</v>
      </c>
      <c r="BA2556" s="41">
        <v>5</v>
      </c>
      <c r="BB2556" s="60">
        <f t="shared" si="476"/>
        <v>37</v>
      </c>
      <c r="BC2556" s="60">
        <f t="shared" si="477"/>
        <v>9.25</v>
      </c>
      <c r="BD2556" s="41">
        <f t="shared" si="478"/>
        <v>4227</v>
      </c>
      <c r="BE2556" s="41">
        <f t="shared" si="479"/>
        <v>0.20618446070593421</v>
      </c>
    </row>
    <row r="2557" spans="1:57" x14ac:dyDescent="0.25">
      <c r="A2557" s="41" t="s">
        <v>11315</v>
      </c>
      <c r="B2557" s="41" t="s">
        <v>11020</v>
      </c>
      <c r="C2557" s="41">
        <v>1</v>
      </c>
      <c r="D2557" s="41">
        <v>0</v>
      </c>
      <c r="E2557" s="41" t="s">
        <v>11316</v>
      </c>
      <c r="F2557" s="41">
        <v>100</v>
      </c>
      <c r="G2557" s="41">
        <v>100</v>
      </c>
      <c r="H2557" s="41" t="s">
        <v>1552</v>
      </c>
      <c r="I2557" s="41" t="s">
        <v>11022</v>
      </c>
      <c r="J2557" s="41" t="s">
        <v>11022</v>
      </c>
      <c r="K2557" s="41" t="s">
        <v>762</v>
      </c>
      <c r="L2557" s="41" t="s">
        <v>762</v>
      </c>
      <c r="M2557" s="41" t="s">
        <v>762</v>
      </c>
      <c r="N2557" s="41" t="s">
        <v>762</v>
      </c>
      <c r="O2557" s="41" t="s">
        <v>762</v>
      </c>
      <c r="P2557" s="41" t="s">
        <v>11022</v>
      </c>
      <c r="Q2557" s="41" t="s">
        <v>11022</v>
      </c>
      <c r="R2557" s="41" t="s">
        <v>11022</v>
      </c>
      <c r="S2557" s="41" t="s">
        <v>11022</v>
      </c>
      <c r="T2557" s="41" t="s">
        <v>11022</v>
      </c>
      <c r="U2557" s="41" t="s">
        <v>11022</v>
      </c>
      <c r="V2557" s="41" t="s">
        <v>11022</v>
      </c>
      <c r="W2557" s="41" t="s">
        <v>11316</v>
      </c>
      <c r="X2557" s="41" t="s">
        <v>11317</v>
      </c>
      <c r="Y2557" s="41" t="s">
        <v>11317</v>
      </c>
      <c r="Z2557" s="41">
        <v>1</v>
      </c>
      <c r="AA2557" s="41">
        <v>0</v>
      </c>
      <c r="AB2557" s="41">
        <v>0</v>
      </c>
      <c r="AC2557" s="41">
        <v>0</v>
      </c>
      <c r="AD2557" s="56">
        <f t="shared" si="468"/>
        <v>1</v>
      </c>
      <c r="AE2557" s="56">
        <f t="shared" si="469"/>
        <v>0.25</v>
      </c>
      <c r="AF2557" s="41">
        <v>19</v>
      </c>
      <c r="AG2557" s="41">
        <v>68</v>
      </c>
      <c r="AH2557" s="41">
        <v>19</v>
      </c>
      <c r="AI2557" s="41">
        <v>17</v>
      </c>
      <c r="AJ2557" s="57">
        <f t="shared" si="470"/>
        <v>123</v>
      </c>
      <c r="AK2557" s="57">
        <f t="shared" si="471"/>
        <v>30.75</v>
      </c>
      <c r="AL2557" s="41">
        <v>35</v>
      </c>
      <c r="AM2557" s="41">
        <v>8</v>
      </c>
      <c r="AN2557" s="41">
        <v>16</v>
      </c>
      <c r="AO2557" s="41">
        <v>4</v>
      </c>
      <c r="AP2557" s="58">
        <f t="shared" si="472"/>
        <v>63</v>
      </c>
      <c r="AQ2557" s="58">
        <f t="shared" si="473"/>
        <v>15.75</v>
      </c>
      <c r="AR2557" s="41">
        <v>1</v>
      </c>
      <c r="AS2557" s="41">
        <v>1</v>
      </c>
      <c r="AT2557" s="41">
        <v>13</v>
      </c>
      <c r="AU2557" s="41">
        <v>4</v>
      </c>
      <c r="AV2557" s="59">
        <f t="shared" si="474"/>
        <v>19</v>
      </c>
      <c r="AW2557" s="59">
        <f t="shared" si="475"/>
        <v>4.75</v>
      </c>
      <c r="AX2557" s="41">
        <v>6</v>
      </c>
      <c r="AY2557" s="41">
        <v>8</v>
      </c>
      <c r="AZ2557" s="41">
        <v>20</v>
      </c>
      <c r="BA2557" s="41">
        <v>14</v>
      </c>
      <c r="BB2557" s="60">
        <f t="shared" si="476"/>
        <v>48</v>
      </c>
      <c r="BC2557" s="60">
        <f t="shared" si="477"/>
        <v>12</v>
      </c>
      <c r="BD2557" s="41">
        <f t="shared" si="478"/>
        <v>254</v>
      </c>
      <c r="BE2557" s="41">
        <f t="shared" si="479"/>
        <v>1.2389603269294367E-2</v>
      </c>
    </row>
    <row r="2558" spans="1:57" x14ac:dyDescent="0.25">
      <c r="A2558" s="41" t="s">
        <v>11181</v>
      </c>
      <c r="B2558" s="41" t="s">
        <v>11020</v>
      </c>
      <c r="C2558" s="41">
        <v>1</v>
      </c>
      <c r="D2558" s="41">
        <v>0</v>
      </c>
      <c r="E2558" s="41" t="s">
        <v>11182</v>
      </c>
      <c r="F2558" s="41">
        <v>100</v>
      </c>
      <c r="G2558" s="41">
        <v>100</v>
      </c>
      <c r="H2558" s="41" t="s">
        <v>1552</v>
      </c>
      <c r="I2558" s="41" t="s">
        <v>11022</v>
      </c>
      <c r="J2558" s="41" t="s">
        <v>11022</v>
      </c>
      <c r="K2558" s="41" t="s">
        <v>762</v>
      </c>
      <c r="L2558" s="41" t="s">
        <v>762</v>
      </c>
      <c r="M2558" s="41" t="s">
        <v>762</v>
      </c>
      <c r="N2558" s="41" t="s">
        <v>762</v>
      </c>
      <c r="O2558" s="41" t="s">
        <v>762</v>
      </c>
      <c r="P2558" s="41" t="s">
        <v>11022</v>
      </c>
      <c r="Q2558" s="41" t="s">
        <v>11022</v>
      </c>
      <c r="R2558" s="41" t="s">
        <v>11022</v>
      </c>
      <c r="S2558" s="41" t="s">
        <v>11022</v>
      </c>
      <c r="T2558" s="41" t="s">
        <v>11022</v>
      </c>
      <c r="U2558" s="41" t="s">
        <v>11022</v>
      </c>
      <c r="V2558" s="41" t="s">
        <v>11022</v>
      </c>
      <c r="W2558" s="41" t="s">
        <v>11183</v>
      </c>
      <c r="X2558" s="41" t="s">
        <v>11184</v>
      </c>
      <c r="Y2558" s="41" t="s">
        <v>11184</v>
      </c>
      <c r="Z2558" s="41">
        <v>0</v>
      </c>
      <c r="AA2558" s="41">
        <v>0</v>
      </c>
      <c r="AB2558" s="41">
        <v>0</v>
      </c>
      <c r="AC2558" s="41">
        <v>0</v>
      </c>
      <c r="AD2558" s="56">
        <f t="shared" si="468"/>
        <v>0</v>
      </c>
      <c r="AE2558" s="56">
        <f t="shared" si="469"/>
        <v>0</v>
      </c>
      <c r="AF2558" s="41">
        <v>0</v>
      </c>
      <c r="AG2558" s="41">
        <v>0</v>
      </c>
      <c r="AH2558" s="41">
        <v>0</v>
      </c>
      <c r="AI2558" s="41">
        <v>0</v>
      </c>
      <c r="AJ2558" s="57">
        <f t="shared" si="470"/>
        <v>0</v>
      </c>
      <c r="AK2558" s="57">
        <f t="shared" si="471"/>
        <v>0</v>
      </c>
      <c r="AL2558" s="41">
        <v>0</v>
      </c>
      <c r="AM2558" s="41">
        <v>0</v>
      </c>
      <c r="AN2558" s="41">
        <v>0</v>
      </c>
      <c r="AO2558" s="41">
        <v>1</v>
      </c>
      <c r="AP2558" s="58">
        <f t="shared" si="472"/>
        <v>1</v>
      </c>
      <c r="AQ2558" s="58">
        <f t="shared" si="473"/>
        <v>0.25</v>
      </c>
      <c r="AR2558" s="41">
        <v>1</v>
      </c>
      <c r="AS2558" s="41">
        <v>6</v>
      </c>
      <c r="AT2558" s="41">
        <v>29</v>
      </c>
      <c r="AU2558" s="41">
        <v>88</v>
      </c>
      <c r="AV2558" s="59">
        <f t="shared" si="474"/>
        <v>124</v>
      </c>
      <c r="AW2558" s="59">
        <f t="shared" si="475"/>
        <v>31</v>
      </c>
      <c r="AX2558" s="41">
        <v>5</v>
      </c>
      <c r="AY2558" s="41">
        <v>5</v>
      </c>
      <c r="AZ2558" s="41">
        <v>2</v>
      </c>
      <c r="BA2558" s="41">
        <v>11</v>
      </c>
      <c r="BB2558" s="60">
        <f t="shared" si="476"/>
        <v>23</v>
      </c>
      <c r="BC2558" s="60">
        <f t="shared" si="477"/>
        <v>5.75</v>
      </c>
      <c r="BD2558" s="41">
        <f t="shared" si="478"/>
        <v>148</v>
      </c>
      <c r="BE2558" s="41">
        <f t="shared" si="479"/>
        <v>7.2191389128171907E-3</v>
      </c>
    </row>
    <row r="2559" spans="1:57" x14ac:dyDescent="0.25">
      <c r="A2559" s="41" t="s">
        <v>11550</v>
      </c>
      <c r="B2559" s="41" t="s">
        <v>11020</v>
      </c>
      <c r="C2559" s="41">
        <v>1</v>
      </c>
      <c r="D2559" s="41">
        <v>0</v>
      </c>
      <c r="E2559" s="41" t="s">
        <v>11551</v>
      </c>
      <c r="F2559" s="41">
        <v>100</v>
      </c>
      <c r="G2559" s="41">
        <v>100</v>
      </c>
      <c r="H2559" s="41" t="s">
        <v>1552</v>
      </c>
      <c r="I2559" s="41" t="s">
        <v>11022</v>
      </c>
      <c r="J2559" s="41" t="s">
        <v>11022</v>
      </c>
      <c r="K2559" s="41" t="s">
        <v>762</v>
      </c>
      <c r="L2559" s="41" t="s">
        <v>762</v>
      </c>
      <c r="M2559" s="41" t="s">
        <v>762</v>
      </c>
      <c r="N2559" s="41" t="s">
        <v>762</v>
      </c>
      <c r="O2559" s="41" t="s">
        <v>762</v>
      </c>
      <c r="P2559" s="41" t="s">
        <v>11022</v>
      </c>
      <c r="Q2559" s="41" t="s">
        <v>11022</v>
      </c>
      <c r="R2559" s="41" t="s">
        <v>11022</v>
      </c>
      <c r="S2559" s="41" t="s">
        <v>11022</v>
      </c>
      <c r="T2559" s="41" t="s">
        <v>11022</v>
      </c>
      <c r="U2559" s="41" t="s">
        <v>11022</v>
      </c>
      <c r="V2559" s="41" t="s">
        <v>11022</v>
      </c>
      <c r="W2559" s="41" t="s">
        <v>11552</v>
      </c>
      <c r="X2559" s="41" t="s">
        <v>11553</v>
      </c>
      <c r="Y2559" s="41" t="s">
        <v>11553</v>
      </c>
      <c r="Z2559" s="41">
        <v>6</v>
      </c>
      <c r="AA2559" s="41">
        <v>1</v>
      </c>
      <c r="AB2559" s="41">
        <v>2</v>
      </c>
      <c r="AC2559" s="41">
        <v>2</v>
      </c>
      <c r="AD2559" s="56">
        <f t="shared" si="468"/>
        <v>11</v>
      </c>
      <c r="AE2559" s="56">
        <f t="shared" si="469"/>
        <v>2.75</v>
      </c>
      <c r="AF2559" s="41">
        <v>116</v>
      </c>
      <c r="AG2559" s="41">
        <v>24</v>
      </c>
      <c r="AH2559" s="41">
        <v>38</v>
      </c>
      <c r="AI2559" s="41">
        <v>219</v>
      </c>
      <c r="AJ2559" s="57">
        <f t="shared" si="470"/>
        <v>397</v>
      </c>
      <c r="AK2559" s="57">
        <f t="shared" si="471"/>
        <v>99.25</v>
      </c>
      <c r="AL2559" s="41">
        <v>42</v>
      </c>
      <c r="AM2559" s="41">
        <v>73</v>
      </c>
      <c r="AN2559" s="41">
        <v>69</v>
      </c>
      <c r="AO2559" s="41">
        <v>156</v>
      </c>
      <c r="AP2559" s="58">
        <f t="shared" si="472"/>
        <v>340</v>
      </c>
      <c r="AQ2559" s="58">
        <f t="shared" si="473"/>
        <v>85</v>
      </c>
      <c r="AR2559" s="41">
        <v>17</v>
      </c>
      <c r="AS2559" s="41">
        <v>32</v>
      </c>
      <c r="AT2559" s="41">
        <v>65</v>
      </c>
      <c r="AU2559" s="41">
        <v>83</v>
      </c>
      <c r="AV2559" s="59">
        <f t="shared" si="474"/>
        <v>197</v>
      </c>
      <c r="AW2559" s="59">
        <f t="shared" si="475"/>
        <v>49.25</v>
      </c>
      <c r="AX2559" s="41">
        <v>60</v>
      </c>
      <c r="AY2559" s="41">
        <v>74</v>
      </c>
      <c r="AZ2559" s="41">
        <v>60</v>
      </c>
      <c r="BA2559" s="41">
        <v>90</v>
      </c>
      <c r="BB2559" s="60">
        <f t="shared" si="476"/>
        <v>284</v>
      </c>
      <c r="BC2559" s="60">
        <f t="shared" si="477"/>
        <v>71</v>
      </c>
      <c r="BD2559" s="41">
        <f t="shared" si="478"/>
        <v>1229</v>
      </c>
      <c r="BE2559" s="41">
        <f t="shared" si="479"/>
        <v>5.9948119755758963E-2</v>
      </c>
    </row>
    <row r="2560" spans="1:57" x14ac:dyDescent="0.25">
      <c r="A2560" s="41" t="s">
        <v>11974</v>
      </c>
      <c r="B2560" s="41" t="s">
        <v>11020</v>
      </c>
      <c r="C2560" s="41">
        <v>1</v>
      </c>
      <c r="D2560" s="41">
        <v>0</v>
      </c>
      <c r="E2560" s="41" t="s">
        <v>11975</v>
      </c>
      <c r="F2560" s="41">
        <v>100</v>
      </c>
      <c r="G2560" s="41">
        <v>100</v>
      </c>
      <c r="H2560" s="41" t="s">
        <v>1552</v>
      </c>
      <c r="I2560" s="41" t="s">
        <v>11022</v>
      </c>
      <c r="J2560" s="41" t="s">
        <v>11022</v>
      </c>
      <c r="K2560" s="41" t="s">
        <v>762</v>
      </c>
      <c r="L2560" s="41" t="s">
        <v>762</v>
      </c>
      <c r="M2560" s="41" t="s">
        <v>762</v>
      </c>
      <c r="N2560" s="41" t="s">
        <v>762</v>
      </c>
      <c r="O2560" s="41" t="s">
        <v>762</v>
      </c>
      <c r="P2560" s="41" t="s">
        <v>11022</v>
      </c>
      <c r="Q2560" s="41" t="s">
        <v>11022</v>
      </c>
      <c r="R2560" s="41" t="s">
        <v>11022</v>
      </c>
      <c r="S2560" s="41" t="s">
        <v>11022</v>
      </c>
      <c r="T2560" s="41" t="s">
        <v>11022</v>
      </c>
      <c r="U2560" s="41" t="s">
        <v>11022</v>
      </c>
      <c r="V2560" s="41" t="s">
        <v>11022</v>
      </c>
      <c r="W2560" s="41" t="s">
        <v>11975</v>
      </c>
      <c r="X2560" s="41" t="s">
        <v>11976</v>
      </c>
      <c r="Y2560" s="41" t="s">
        <v>11976</v>
      </c>
      <c r="Z2560" s="41">
        <v>0</v>
      </c>
      <c r="AA2560" s="41">
        <v>0</v>
      </c>
      <c r="AB2560" s="41">
        <v>0</v>
      </c>
      <c r="AC2560" s="41">
        <v>0</v>
      </c>
      <c r="AD2560" s="56">
        <f t="shared" si="468"/>
        <v>0</v>
      </c>
      <c r="AE2560" s="56">
        <f t="shared" si="469"/>
        <v>0</v>
      </c>
      <c r="AF2560" s="41">
        <v>18</v>
      </c>
      <c r="AG2560" s="41">
        <v>9</v>
      </c>
      <c r="AH2560" s="41">
        <v>13</v>
      </c>
      <c r="AI2560" s="41">
        <v>17</v>
      </c>
      <c r="AJ2560" s="57">
        <f t="shared" si="470"/>
        <v>57</v>
      </c>
      <c r="AK2560" s="57">
        <f t="shared" si="471"/>
        <v>14.25</v>
      </c>
      <c r="AL2560" s="41">
        <v>19</v>
      </c>
      <c r="AM2560" s="41">
        <v>8</v>
      </c>
      <c r="AN2560" s="41">
        <v>22</v>
      </c>
      <c r="AO2560" s="41">
        <v>84</v>
      </c>
      <c r="AP2560" s="58">
        <f t="shared" si="472"/>
        <v>133</v>
      </c>
      <c r="AQ2560" s="58">
        <f t="shared" si="473"/>
        <v>33.25</v>
      </c>
      <c r="AR2560" s="41">
        <v>9</v>
      </c>
      <c r="AS2560" s="41">
        <v>17</v>
      </c>
      <c r="AT2560" s="41">
        <v>5</v>
      </c>
      <c r="AU2560" s="41">
        <v>10</v>
      </c>
      <c r="AV2560" s="59">
        <f t="shared" si="474"/>
        <v>41</v>
      </c>
      <c r="AW2560" s="59">
        <f t="shared" si="475"/>
        <v>10.25</v>
      </c>
      <c r="AX2560" s="41">
        <v>9</v>
      </c>
      <c r="AY2560" s="41">
        <v>7</v>
      </c>
      <c r="AZ2560" s="41">
        <v>14</v>
      </c>
      <c r="BA2560" s="41">
        <v>11</v>
      </c>
      <c r="BB2560" s="60">
        <f t="shared" si="476"/>
        <v>41</v>
      </c>
      <c r="BC2560" s="60">
        <f t="shared" si="477"/>
        <v>10.25</v>
      </c>
      <c r="BD2560" s="41">
        <f t="shared" si="478"/>
        <v>272</v>
      </c>
      <c r="BE2560" s="41">
        <f t="shared" si="479"/>
        <v>1.3267606650582946E-2</v>
      </c>
    </row>
    <row r="2561" spans="1:57" x14ac:dyDescent="0.25">
      <c r="A2561" s="41" t="s">
        <v>11201</v>
      </c>
      <c r="B2561" s="41" t="s">
        <v>11020</v>
      </c>
      <c r="C2561" s="41">
        <v>1</v>
      </c>
      <c r="D2561" s="41">
        <v>0</v>
      </c>
      <c r="E2561" s="41" t="s">
        <v>11202</v>
      </c>
      <c r="F2561" s="41">
        <v>100</v>
      </c>
      <c r="G2561" s="41">
        <v>100</v>
      </c>
      <c r="H2561" s="41" t="s">
        <v>1552</v>
      </c>
      <c r="I2561" s="41" t="s">
        <v>11022</v>
      </c>
      <c r="J2561" s="41" t="s">
        <v>11022</v>
      </c>
      <c r="K2561" s="41" t="s">
        <v>762</v>
      </c>
      <c r="L2561" s="41" t="s">
        <v>762</v>
      </c>
      <c r="M2561" s="41" t="s">
        <v>762</v>
      </c>
      <c r="N2561" s="41" t="s">
        <v>762</v>
      </c>
      <c r="O2561" s="41" t="s">
        <v>762</v>
      </c>
      <c r="P2561" s="41" t="s">
        <v>11022</v>
      </c>
      <c r="Q2561" s="41" t="s">
        <v>11022</v>
      </c>
      <c r="R2561" s="41" t="s">
        <v>11022</v>
      </c>
      <c r="S2561" s="41" t="s">
        <v>11022</v>
      </c>
      <c r="T2561" s="41" t="s">
        <v>11022</v>
      </c>
      <c r="U2561" s="41" t="s">
        <v>11022</v>
      </c>
      <c r="V2561" s="41" t="s">
        <v>11022</v>
      </c>
      <c r="W2561" s="41" t="s">
        <v>11202</v>
      </c>
      <c r="X2561" s="41" t="s">
        <v>11203</v>
      </c>
      <c r="Y2561" s="41" t="s">
        <v>11203</v>
      </c>
      <c r="Z2561" s="41">
        <v>467</v>
      </c>
      <c r="AA2561" s="41">
        <v>111</v>
      </c>
      <c r="AB2561" s="41">
        <v>179</v>
      </c>
      <c r="AC2561" s="41">
        <v>59</v>
      </c>
      <c r="AD2561" s="56">
        <f t="shared" si="468"/>
        <v>816</v>
      </c>
      <c r="AE2561" s="56">
        <f t="shared" si="469"/>
        <v>204</v>
      </c>
      <c r="AF2561" s="41">
        <v>162</v>
      </c>
      <c r="AG2561" s="41">
        <v>209</v>
      </c>
      <c r="AH2561" s="41">
        <v>121</v>
      </c>
      <c r="AI2561" s="41">
        <v>165</v>
      </c>
      <c r="AJ2561" s="57">
        <f t="shared" si="470"/>
        <v>657</v>
      </c>
      <c r="AK2561" s="57">
        <f t="shared" si="471"/>
        <v>164.25</v>
      </c>
      <c r="AL2561" s="41">
        <v>90</v>
      </c>
      <c r="AM2561" s="41">
        <v>86</v>
      </c>
      <c r="AN2561" s="41">
        <v>48</v>
      </c>
      <c r="AO2561" s="41">
        <v>125</v>
      </c>
      <c r="AP2561" s="58">
        <f t="shared" si="472"/>
        <v>349</v>
      </c>
      <c r="AQ2561" s="58">
        <f t="shared" si="473"/>
        <v>87.25</v>
      </c>
      <c r="AR2561" s="41">
        <v>48</v>
      </c>
      <c r="AS2561" s="41">
        <v>61</v>
      </c>
      <c r="AT2561" s="41">
        <v>65</v>
      </c>
      <c r="AU2561" s="41">
        <v>107</v>
      </c>
      <c r="AV2561" s="59">
        <f t="shared" si="474"/>
        <v>281</v>
      </c>
      <c r="AW2561" s="59">
        <f t="shared" si="475"/>
        <v>70.25</v>
      </c>
      <c r="AX2561" s="41">
        <v>43</v>
      </c>
      <c r="AY2561" s="41">
        <v>45</v>
      </c>
      <c r="AZ2561" s="41">
        <v>65</v>
      </c>
      <c r="BA2561" s="41">
        <v>582</v>
      </c>
      <c r="BB2561" s="60">
        <f t="shared" si="476"/>
        <v>735</v>
      </c>
      <c r="BC2561" s="60">
        <f t="shared" si="477"/>
        <v>183.75</v>
      </c>
      <c r="BD2561" s="41">
        <f t="shared" si="478"/>
        <v>2838</v>
      </c>
      <c r="BE2561" s="41">
        <f t="shared" si="479"/>
        <v>0.13843186644983235</v>
      </c>
    </row>
    <row r="2562" spans="1:57" x14ac:dyDescent="0.25">
      <c r="A2562" s="41" t="s">
        <v>11734</v>
      </c>
      <c r="B2562" s="41" t="s">
        <v>11020</v>
      </c>
      <c r="C2562" s="41">
        <v>1</v>
      </c>
      <c r="D2562" s="41">
        <v>0</v>
      </c>
      <c r="E2562" s="41" t="s">
        <v>11735</v>
      </c>
      <c r="F2562" s="41">
        <v>100</v>
      </c>
      <c r="G2562" s="41">
        <v>100</v>
      </c>
      <c r="H2562" s="41" t="s">
        <v>759</v>
      </c>
      <c r="I2562" s="41" t="s">
        <v>11022</v>
      </c>
      <c r="J2562" s="41" t="s">
        <v>11022</v>
      </c>
      <c r="K2562" s="41" t="s">
        <v>762</v>
      </c>
      <c r="L2562" s="41" t="s">
        <v>762</v>
      </c>
      <c r="M2562" s="41" t="s">
        <v>762</v>
      </c>
      <c r="N2562" s="41" t="s">
        <v>762</v>
      </c>
      <c r="O2562" s="41" t="s">
        <v>762</v>
      </c>
      <c r="P2562" s="41" t="s">
        <v>11022</v>
      </c>
      <c r="Q2562" s="41" t="s">
        <v>11022</v>
      </c>
      <c r="R2562" s="41" t="s">
        <v>11022</v>
      </c>
      <c r="S2562" s="41" t="s">
        <v>11022</v>
      </c>
      <c r="T2562" s="41" t="s">
        <v>11022</v>
      </c>
      <c r="U2562" s="41" t="s">
        <v>11022</v>
      </c>
      <c r="V2562" s="41" t="s">
        <v>11022</v>
      </c>
      <c r="W2562" s="41" t="s">
        <v>11735</v>
      </c>
      <c r="X2562" s="41" t="s">
        <v>11736</v>
      </c>
      <c r="Y2562" s="41" t="s">
        <v>11736</v>
      </c>
      <c r="Z2562" s="41">
        <v>1320</v>
      </c>
      <c r="AA2562" s="41">
        <v>584</v>
      </c>
      <c r="AB2562" s="41">
        <v>789</v>
      </c>
      <c r="AC2562" s="41">
        <v>323</v>
      </c>
      <c r="AD2562" s="56">
        <f t="shared" si="468"/>
        <v>3016</v>
      </c>
      <c r="AE2562" s="56">
        <f t="shared" si="469"/>
        <v>754</v>
      </c>
      <c r="AF2562" s="41">
        <v>783</v>
      </c>
      <c r="AG2562" s="41">
        <v>849</v>
      </c>
      <c r="AH2562" s="41">
        <v>494</v>
      </c>
      <c r="AI2562" s="41">
        <v>708</v>
      </c>
      <c r="AJ2562" s="57">
        <f t="shared" si="470"/>
        <v>2834</v>
      </c>
      <c r="AK2562" s="57">
        <f t="shared" si="471"/>
        <v>708.5</v>
      </c>
      <c r="AL2562" s="41">
        <v>439</v>
      </c>
      <c r="AM2562" s="41">
        <v>245</v>
      </c>
      <c r="AN2562" s="41">
        <v>272</v>
      </c>
      <c r="AO2562" s="41">
        <v>825</v>
      </c>
      <c r="AP2562" s="58">
        <f t="shared" si="472"/>
        <v>1781</v>
      </c>
      <c r="AQ2562" s="58">
        <f t="shared" si="473"/>
        <v>445.25</v>
      </c>
      <c r="AR2562" s="41">
        <v>279</v>
      </c>
      <c r="AS2562" s="41">
        <v>257</v>
      </c>
      <c r="AT2562" s="41">
        <v>290</v>
      </c>
      <c r="AU2562" s="41">
        <v>530</v>
      </c>
      <c r="AV2562" s="59">
        <f t="shared" si="474"/>
        <v>1356</v>
      </c>
      <c r="AW2562" s="59">
        <f t="shared" si="475"/>
        <v>339</v>
      </c>
      <c r="AX2562" s="41">
        <v>294</v>
      </c>
      <c r="AY2562" s="41">
        <v>229</v>
      </c>
      <c r="AZ2562" s="41">
        <v>310</v>
      </c>
      <c r="BA2562" s="41">
        <v>1091</v>
      </c>
      <c r="BB2562" s="60">
        <f t="shared" si="476"/>
        <v>1924</v>
      </c>
      <c r="BC2562" s="60">
        <f t="shared" si="477"/>
        <v>481</v>
      </c>
      <c r="BD2562" s="41">
        <f t="shared" si="478"/>
        <v>10911</v>
      </c>
      <c r="BE2562" s="41">
        <f t="shared" si="479"/>
        <v>0.5322163829577593</v>
      </c>
    </row>
    <row r="2563" spans="1:57" x14ac:dyDescent="0.25">
      <c r="A2563" s="41" t="s">
        <v>13335</v>
      </c>
      <c r="B2563" s="41" t="s">
        <v>11020</v>
      </c>
      <c r="C2563" s="41">
        <v>1</v>
      </c>
      <c r="D2563" s="41">
        <v>0</v>
      </c>
      <c r="E2563" s="41" t="s">
        <v>13336</v>
      </c>
      <c r="F2563" s="41">
        <v>100</v>
      </c>
      <c r="G2563" s="41">
        <v>100</v>
      </c>
      <c r="H2563" s="41" t="s">
        <v>759</v>
      </c>
      <c r="I2563" s="41" t="s">
        <v>11022</v>
      </c>
      <c r="J2563" s="41" t="s">
        <v>11022</v>
      </c>
      <c r="K2563" s="41" t="s">
        <v>762</v>
      </c>
      <c r="L2563" s="41" t="s">
        <v>762</v>
      </c>
      <c r="M2563" s="41" t="s">
        <v>762</v>
      </c>
      <c r="N2563" s="41" t="s">
        <v>762</v>
      </c>
      <c r="O2563" s="41" t="s">
        <v>762</v>
      </c>
      <c r="P2563" s="41" t="s">
        <v>11022</v>
      </c>
      <c r="Q2563" s="41" t="s">
        <v>11022</v>
      </c>
      <c r="R2563" s="41" t="s">
        <v>11022</v>
      </c>
      <c r="S2563" s="41" t="s">
        <v>11022</v>
      </c>
      <c r="T2563" s="41" t="s">
        <v>11022</v>
      </c>
      <c r="U2563" s="41" t="s">
        <v>11022</v>
      </c>
      <c r="V2563" s="41" t="s">
        <v>11022</v>
      </c>
      <c r="W2563" s="41" t="s">
        <v>13337</v>
      </c>
      <c r="X2563" s="41" t="s">
        <v>13338</v>
      </c>
      <c r="Y2563" s="41" t="s">
        <v>13338</v>
      </c>
      <c r="Z2563" s="41">
        <v>1</v>
      </c>
      <c r="AA2563" s="41">
        <v>5</v>
      </c>
      <c r="AB2563" s="41">
        <v>87</v>
      </c>
      <c r="AC2563" s="41">
        <v>0</v>
      </c>
      <c r="AD2563" s="56">
        <f t="shared" ref="AD2563:AD2613" si="480">SUM(Z2563:AC2563)</f>
        <v>93</v>
      </c>
      <c r="AE2563" s="56">
        <f t="shared" ref="AE2563:AE2613" si="481">AVERAGE(Z2563:AC2563)</f>
        <v>23.25</v>
      </c>
      <c r="AF2563" s="41">
        <v>9</v>
      </c>
      <c r="AG2563" s="41">
        <v>0</v>
      </c>
      <c r="AH2563" s="41">
        <v>0</v>
      </c>
      <c r="AI2563" s="41">
        <v>3</v>
      </c>
      <c r="AJ2563" s="57">
        <f t="shared" ref="AJ2563:AJ2613" si="482">SUM(AF2563:AI2563)</f>
        <v>12</v>
      </c>
      <c r="AK2563" s="57">
        <f t="shared" ref="AK2563:AK2613" si="483">AVERAGE(AF2563:AI2563)</f>
        <v>3</v>
      </c>
      <c r="AL2563" s="41">
        <v>4</v>
      </c>
      <c r="AM2563" s="41">
        <v>4</v>
      </c>
      <c r="AN2563" s="41">
        <v>4</v>
      </c>
      <c r="AO2563" s="41">
        <v>4</v>
      </c>
      <c r="AP2563" s="58">
        <f t="shared" ref="AP2563:AP2613" si="484">SUM(AL2563:AO2563)</f>
        <v>16</v>
      </c>
      <c r="AQ2563" s="58">
        <f t="shared" ref="AQ2563:AQ2613" si="485">AVERAGE(AL2563:AO2563)</f>
        <v>4</v>
      </c>
      <c r="AR2563" s="41">
        <v>3</v>
      </c>
      <c r="AS2563" s="41">
        <v>3</v>
      </c>
      <c r="AT2563" s="41">
        <v>4</v>
      </c>
      <c r="AU2563" s="41">
        <v>3</v>
      </c>
      <c r="AV2563" s="59">
        <f t="shared" ref="AV2563:AV2613" si="486">SUM(AR2563:AU2563)</f>
        <v>13</v>
      </c>
      <c r="AW2563" s="59">
        <f t="shared" ref="AW2563:AW2613" si="487">AVERAGE(AR2563:AU2563)</f>
        <v>3.25</v>
      </c>
      <c r="AX2563" s="41">
        <v>2</v>
      </c>
      <c r="AY2563" s="41">
        <v>7</v>
      </c>
      <c r="AZ2563" s="41">
        <v>4</v>
      </c>
      <c r="BA2563" s="41">
        <v>6</v>
      </c>
      <c r="BB2563" s="60">
        <f t="shared" ref="BB2563:BB2613" si="488">SUM(AX2563:BA2563)</f>
        <v>19</v>
      </c>
      <c r="BC2563" s="60">
        <f t="shared" ref="BC2563:BC2613" si="489">AVERAGE(AX2563:BA2563)</f>
        <v>4.75</v>
      </c>
      <c r="BD2563" s="41">
        <f t="shared" ref="BD2563:BD2613" si="490">SUM(Z2563:AC2563,AF2563:AI2563,AL2563:AO2563,AR2563:AU2563,AX2563:BA2563)</f>
        <v>153</v>
      </c>
      <c r="BE2563" s="41">
        <f t="shared" ref="BE2563:BE2613" si="491">(BD2563/2050106)*100</f>
        <v>7.4630287409529076E-3</v>
      </c>
    </row>
    <row r="2564" spans="1:57" x14ac:dyDescent="0.25">
      <c r="A2564" s="41" t="s">
        <v>13817</v>
      </c>
      <c r="B2564" s="41" t="s">
        <v>11020</v>
      </c>
      <c r="C2564" s="41">
        <v>1</v>
      </c>
      <c r="D2564" s="41">
        <v>0</v>
      </c>
      <c r="E2564" s="41" t="s">
        <v>13818</v>
      </c>
      <c r="F2564" s="41">
        <v>100</v>
      </c>
      <c r="G2564" s="41">
        <v>100</v>
      </c>
      <c r="H2564" s="41" t="s">
        <v>759</v>
      </c>
      <c r="I2564" s="41" t="s">
        <v>11022</v>
      </c>
      <c r="J2564" s="41" t="s">
        <v>11022</v>
      </c>
      <c r="K2564" s="41" t="s">
        <v>762</v>
      </c>
      <c r="L2564" s="41" t="s">
        <v>762</v>
      </c>
      <c r="M2564" s="41" t="s">
        <v>762</v>
      </c>
      <c r="N2564" s="41" t="s">
        <v>762</v>
      </c>
      <c r="O2564" s="41" t="s">
        <v>762</v>
      </c>
      <c r="P2564" s="41" t="s">
        <v>11022</v>
      </c>
      <c r="Q2564" s="41" t="s">
        <v>11022</v>
      </c>
      <c r="R2564" s="41" t="s">
        <v>11022</v>
      </c>
      <c r="S2564" s="41" t="s">
        <v>11022</v>
      </c>
      <c r="T2564" s="41" t="s">
        <v>11022</v>
      </c>
      <c r="U2564" s="41" t="s">
        <v>11022</v>
      </c>
      <c r="V2564" s="41" t="s">
        <v>11022</v>
      </c>
      <c r="W2564" s="41" t="s">
        <v>13819</v>
      </c>
      <c r="X2564" s="41" t="s">
        <v>13820</v>
      </c>
      <c r="Y2564" s="41" t="s">
        <v>13820</v>
      </c>
      <c r="Z2564" s="41">
        <v>0</v>
      </c>
      <c r="AA2564" s="41">
        <v>0</v>
      </c>
      <c r="AB2564" s="41">
        <v>0</v>
      </c>
      <c r="AC2564" s="41">
        <v>0</v>
      </c>
      <c r="AD2564" s="56">
        <f t="shared" si="480"/>
        <v>0</v>
      </c>
      <c r="AE2564" s="56">
        <f t="shared" si="481"/>
        <v>0</v>
      </c>
      <c r="AF2564" s="41">
        <v>0</v>
      </c>
      <c r="AG2564" s="41">
        <v>0</v>
      </c>
      <c r="AH2564" s="41">
        <v>0</v>
      </c>
      <c r="AI2564" s="41">
        <v>0</v>
      </c>
      <c r="AJ2564" s="57">
        <f t="shared" si="482"/>
        <v>0</v>
      </c>
      <c r="AK2564" s="57">
        <f t="shared" si="483"/>
        <v>0</v>
      </c>
      <c r="AL2564" s="41">
        <v>0</v>
      </c>
      <c r="AM2564" s="41">
        <v>0</v>
      </c>
      <c r="AN2564" s="41">
        <v>0</v>
      </c>
      <c r="AO2564" s="41">
        <v>0</v>
      </c>
      <c r="AP2564" s="58">
        <f t="shared" si="484"/>
        <v>0</v>
      </c>
      <c r="AQ2564" s="58">
        <f t="shared" si="485"/>
        <v>0</v>
      </c>
      <c r="AR2564" s="41">
        <v>5</v>
      </c>
      <c r="AS2564" s="41">
        <v>9</v>
      </c>
      <c r="AT2564" s="41">
        <v>11</v>
      </c>
      <c r="AU2564" s="41">
        <v>47</v>
      </c>
      <c r="AV2564" s="59">
        <f t="shared" si="486"/>
        <v>72</v>
      </c>
      <c r="AW2564" s="59">
        <f t="shared" si="487"/>
        <v>18</v>
      </c>
      <c r="AX2564" s="41">
        <v>5</v>
      </c>
      <c r="AY2564" s="41">
        <v>1</v>
      </c>
      <c r="AZ2564" s="41">
        <v>4</v>
      </c>
      <c r="BA2564" s="41">
        <v>26</v>
      </c>
      <c r="BB2564" s="60">
        <f t="shared" si="488"/>
        <v>36</v>
      </c>
      <c r="BC2564" s="60">
        <f t="shared" si="489"/>
        <v>9</v>
      </c>
      <c r="BD2564" s="41">
        <f t="shared" si="490"/>
        <v>108</v>
      </c>
      <c r="BE2564" s="41">
        <f t="shared" si="491"/>
        <v>5.2680202877314636E-3</v>
      </c>
    </row>
    <row r="2565" spans="1:57" x14ac:dyDescent="0.25">
      <c r="A2565" s="41" t="s">
        <v>13097</v>
      </c>
      <c r="B2565" s="41" t="s">
        <v>11020</v>
      </c>
      <c r="C2565" s="41">
        <v>1</v>
      </c>
      <c r="D2565" s="41">
        <v>0</v>
      </c>
      <c r="E2565" s="41" t="s">
        <v>13098</v>
      </c>
      <c r="F2565" s="41">
        <v>100</v>
      </c>
      <c r="G2565" s="41">
        <v>100</v>
      </c>
      <c r="H2565" s="41" t="s">
        <v>759</v>
      </c>
      <c r="I2565" s="41" t="s">
        <v>11022</v>
      </c>
      <c r="J2565" s="41" t="s">
        <v>11022</v>
      </c>
      <c r="K2565" s="41" t="s">
        <v>762</v>
      </c>
      <c r="L2565" s="41" t="s">
        <v>762</v>
      </c>
      <c r="M2565" s="41" t="s">
        <v>762</v>
      </c>
      <c r="N2565" s="41" t="s">
        <v>762</v>
      </c>
      <c r="O2565" s="41" t="s">
        <v>762</v>
      </c>
      <c r="P2565" s="41" t="s">
        <v>11022</v>
      </c>
      <c r="Q2565" s="41" t="s">
        <v>11022</v>
      </c>
      <c r="R2565" s="41" t="s">
        <v>11022</v>
      </c>
      <c r="S2565" s="41" t="s">
        <v>11022</v>
      </c>
      <c r="T2565" s="41" t="s">
        <v>11022</v>
      </c>
      <c r="U2565" s="41" t="s">
        <v>11022</v>
      </c>
      <c r="V2565" s="41" t="s">
        <v>11022</v>
      </c>
      <c r="W2565" s="41" t="s">
        <v>13099</v>
      </c>
      <c r="X2565" s="41" t="s">
        <v>13100</v>
      </c>
      <c r="Y2565" s="41" t="s">
        <v>13100</v>
      </c>
      <c r="Z2565" s="41">
        <v>0</v>
      </c>
      <c r="AA2565" s="41">
        <v>0</v>
      </c>
      <c r="AB2565" s="41">
        <v>0</v>
      </c>
      <c r="AC2565" s="41">
        <v>0</v>
      </c>
      <c r="AD2565" s="56">
        <f t="shared" si="480"/>
        <v>0</v>
      </c>
      <c r="AE2565" s="56">
        <f t="shared" si="481"/>
        <v>0</v>
      </c>
      <c r="AF2565" s="41">
        <v>1</v>
      </c>
      <c r="AG2565" s="41">
        <v>0</v>
      </c>
      <c r="AH2565" s="41">
        <v>4</v>
      </c>
      <c r="AI2565" s="41">
        <v>3</v>
      </c>
      <c r="AJ2565" s="57">
        <f t="shared" si="482"/>
        <v>8</v>
      </c>
      <c r="AK2565" s="57">
        <f t="shared" si="483"/>
        <v>2</v>
      </c>
      <c r="AL2565" s="41">
        <v>1</v>
      </c>
      <c r="AM2565" s="41">
        <v>4</v>
      </c>
      <c r="AN2565" s="41">
        <v>12</v>
      </c>
      <c r="AO2565" s="41">
        <v>2</v>
      </c>
      <c r="AP2565" s="58">
        <f t="shared" si="484"/>
        <v>19</v>
      </c>
      <c r="AQ2565" s="58">
        <f t="shared" si="485"/>
        <v>4.75</v>
      </c>
      <c r="AR2565" s="41">
        <v>24</v>
      </c>
      <c r="AS2565" s="41">
        <v>13</v>
      </c>
      <c r="AT2565" s="41">
        <v>16</v>
      </c>
      <c r="AU2565" s="41">
        <v>22</v>
      </c>
      <c r="AV2565" s="59">
        <f t="shared" si="486"/>
        <v>75</v>
      </c>
      <c r="AW2565" s="59">
        <f t="shared" si="487"/>
        <v>18.75</v>
      </c>
      <c r="AX2565" s="41">
        <v>11</v>
      </c>
      <c r="AY2565" s="41">
        <v>22</v>
      </c>
      <c r="AZ2565" s="41">
        <v>9</v>
      </c>
      <c r="BA2565" s="41">
        <v>2</v>
      </c>
      <c r="BB2565" s="60">
        <f t="shared" si="488"/>
        <v>44</v>
      </c>
      <c r="BC2565" s="60">
        <f t="shared" si="489"/>
        <v>11</v>
      </c>
      <c r="BD2565" s="41">
        <f t="shared" si="490"/>
        <v>146</v>
      </c>
      <c r="BE2565" s="41">
        <f t="shared" si="491"/>
        <v>7.1215829815629043E-3</v>
      </c>
    </row>
    <row r="2566" spans="1:57" x14ac:dyDescent="0.25">
      <c r="A2566" s="41" t="s">
        <v>11862</v>
      </c>
      <c r="B2566" s="41" t="s">
        <v>11020</v>
      </c>
      <c r="C2566" s="41">
        <v>1</v>
      </c>
      <c r="D2566" s="41">
        <v>0</v>
      </c>
      <c r="E2566" s="41" t="s">
        <v>11863</v>
      </c>
      <c r="F2566" s="41">
        <v>100</v>
      </c>
      <c r="G2566" s="41">
        <v>100</v>
      </c>
      <c r="H2566" s="41" t="s">
        <v>759</v>
      </c>
      <c r="I2566" s="41" t="s">
        <v>11022</v>
      </c>
      <c r="J2566" s="41" t="s">
        <v>11022</v>
      </c>
      <c r="K2566" s="41" t="s">
        <v>762</v>
      </c>
      <c r="L2566" s="41" t="s">
        <v>762</v>
      </c>
      <c r="M2566" s="41" t="s">
        <v>762</v>
      </c>
      <c r="N2566" s="41" t="s">
        <v>762</v>
      </c>
      <c r="O2566" s="41" t="s">
        <v>762</v>
      </c>
      <c r="P2566" s="41" t="s">
        <v>11022</v>
      </c>
      <c r="Q2566" s="41" t="s">
        <v>11022</v>
      </c>
      <c r="R2566" s="41" t="s">
        <v>11022</v>
      </c>
      <c r="S2566" s="41" t="s">
        <v>11022</v>
      </c>
      <c r="T2566" s="41" t="s">
        <v>11022</v>
      </c>
      <c r="U2566" s="41" t="s">
        <v>11022</v>
      </c>
      <c r="V2566" s="41" t="s">
        <v>11022</v>
      </c>
      <c r="W2566" s="41" t="s">
        <v>11864</v>
      </c>
      <c r="X2566" s="41" t="s">
        <v>11865</v>
      </c>
      <c r="Y2566" s="41" t="s">
        <v>11865</v>
      </c>
      <c r="Z2566" s="41">
        <v>87</v>
      </c>
      <c r="AA2566" s="41">
        <v>34</v>
      </c>
      <c r="AB2566" s="41">
        <v>289</v>
      </c>
      <c r="AC2566" s="41">
        <v>190</v>
      </c>
      <c r="AD2566" s="56">
        <f t="shared" si="480"/>
        <v>600</v>
      </c>
      <c r="AE2566" s="56">
        <f t="shared" si="481"/>
        <v>150</v>
      </c>
      <c r="AF2566" s="41">
        <v>68</v>
      </c>
      <c r="AG2566" s="41">
        <v>75</v>
      </c>
      <c r="AH2566" s="41">
        <v>95</v>
      </c>
      <c r="AI2566" s="41">
        <v>115</v>
      </c>
      <c r="AJ2566" s="57">
        <f t="shared" si="482"/>
        <v>353</v>
      </c>
      <c r="AK2566" s="57">
        <f t="shared" si="483"/>
        <v>88.25</v>
      </c>
      <c r="AL2566" s="41">
        <v>168</v>
      </c>
      <c r="AM2566" s="41">
        <v>98</v>
      </c>
      <c r="AN2566" s="41">
        <v>111</v>
      </c>
      <c r="AO2566" s="41">
        <v>17</v>
      </c>
      <c r="AP2566" s="58">
        <f t="shared" si="484"/>
        <v>394</v>
      </c>
      <c r="AQ2566" s="58">
        <f t="shared" si="485"/>
        <v>98.5</v>
      </c>
      <c r="AR2566" s="41">
        <v>35</v>
      </c>
      <c r="AS2566" s="41">
        <v>41</v>
      </c>
      <c r="AT2566" s="41">
        <v>59</v>
      </c>
      <c r="AU2566" s="41">
        <v>61</v>
      </c>
      <c r="AV2566" s="59">
        <f t="shared" si="486"/>
        <v>196</v>
      </c>
      <c r="AW2566" s="59">
        <f t="shared" si="487"/>
        <v>49</v>
      </c>
      <c r="AX2566" s="41">
        <v>29</v>
      </c>
      <c r="AY2566" s="41">
        <v>21</v>
      </c>
      <c r="AZ2566" s="41">
        <v>11</v>
      </c>
      <c r="BA2566" s="41">
        <v>23</v>
      </c>
      <c r="BB2566" s="60">
        <f t="shared" si="488"/>
        <v>84</v>
      </c>
      <c r="BC2566" s="60">
        <f t="shared" si="489"/>
        <v>21</v>
      </c>
      <c r="BD2566" s="41">
        <f t="shared" si="490"/>
        <v>1627</v>
      </c>
      <c r="BE2566" s="41">
        <f t="shared" si="491"/>
        <v>7.9361750075361961E-2</v>
      </c>
    </row>
    <row r="2567" spans="1:57" x14ac:dyDescent="0.25">
      <c r="A2567" s="41" t="s">
        <v>11765</v>
      </c>
      <c r="B2567" s="41" t="s">
        <v>11020</v>
      </c>
      <c r="C2567" s="41">
        <v>1</v>
      </c>
      <c r="D2567" s="41">
        <v>0</v>
      </c>
      <c r="E2567" s="41" t="s">
        <v>11766</v>
      </c>
      <c r="F2567" s="41">
        <v>100</v>
      </c>
      <c r="G2567" s="41">
        <v>100</v>
      </c>
      <c r="H2567" s="41" t="s">
        <v>759</v>
      </c>
      <c r="I2567" s="41" t="s">
        <v>11022</v>
      </c>
      <c r="J2567" s="41" t="s">
        <v>11022</v>
      </c>
      <c r="K2567" s="41" t="s">
        <v>762</v>
      </c>
      <c r="L2567" s="41" t="s">
        <v>762</v>
      </c>
      <c r="M2567" s="41" t="s">
        <v>762</v>
      </c>
      <c r="N2567" s="41" t="s">
        <v>762</v>
      </c>
      <c r="O2567" s="41" t="s">
        <v>762</v>
      </c>
      <c r="P2567" s="41" t="s">
        <v>11022</v>
      </c>
      <c r="Q2567" s="41" t="s">
        <v>11022</v>
      </c>
      <c r="R2567" s="41" t="s">
        <v>11022</v>
      </c>
      <c r="S2567" s="41" t="s">
        <v>11022</v>
      </c>
      <c r="T2567" s="41" t="s">
        <v>11022</v>
      </c>
      <c r="U2567" s="41" t="s">
        <v>11022</v>
      </c>
      <c r="V2567" s="41" t="s">
        <v>11022</v>
      </c>
      <c r="W2567" s="41" t="s">
        <v>11767</v>
      </c>
      <c r="X2567" s="41" t="s">
        <v>11768</v>
      </c>
      <c r="Y2567" s="41" t="s">
        <v>11768</v>
      </c>
      <c r="Z2567" s="41">
        <v>0</v>
      </c>
      <c r="AA2567" s="41">
        <v>0</v>
      </c>
      <c r="AB2567" s="41">
        <v>0</v>
      </c>
      <c r="AC2567" s="41">
        <v>0</v>
      </c>
      <c r="AD2567" s="56">
        <f t="shared" si="480"/>
        <v>0</v>
      </c>
      <c r="AE2567" s="56">
        <f t="shared" si="481"/>
        <v>0</v>
      </c>
      <c r="AF2567" s="41">
        <v>41</v>
      </c>
      <c r="AG2567" s="41">
        <v>86</v>
      </c>
      <c r="AH2567" s="41">
        <v>67</v>
      </c>
      <c r="AI2567" s="41">
        <v>64</v>
      </c>
      <c r="AJ2567" s="57">
        <f t="shared" si="482"/>
        <v>258</v>
      </c>
      <c r="AK2567" s="57">
        <f t="shared" si="483"/>
        <v>64.5</v>
      </c>
      <c r="AL2567" s="41">
        <v>26</v>
      </c>
      <c r="AM2567" s="41">
        <v>28</v>
      </c>
      <c r="AN2567" s="41">
        <v>43</v>
      </c>
      <c r="AO2567" s="41">
        <v>102</v>
      </c>
      <c r="AP2567" s="58">
        <f t="shared" si="484"/>
        <v>199</v>
      </c>
      <c r="AQ2567" s="58">
        <f t="shared" si="485"/>
        <v>49.75</v>
      </c>
      <c r="AR2567" s="41">
        <v>34</v>
      </c>
      <c r="AS2567" s="41">
        <v>24</v>
      </c>
      <c r="AT2567" s="41">
        <v>23</v>
      </c>
      <c r="AU2567" s="41">
        <v>43</v>
      </c>
      <c r="AV2567" s="59">
        <f t="shared" si="486"/>
        <v>124</v>
      </c>
      <c r="AW2567" s="59">
        <f t="shared" si="487"/>
        <v>31</v>
      </c>
      <c r="AX2567" s="41">
        <v>42</v>
      </c>
      <c r="AY2567" s="41">
        <v>24</v>
      </c>
      <c r="AZ2567" s="41">
        <v>43</v>
      </c>
      <c r="BA2567" s="41">
        <v>37</v>
      </c>
      <c r="BB2567" s="60">
        <f t="shared" si="488"/>
        <v>146</v>
      </c>
      <c r="BC2567" s="60">
        <f t="shared" si="489"/>
        <v>36.5</v>
      </c>
      <c r="BD2567" s="41">
        <f t="shared" si="490"/>
        <v>727</v>
      </c>
      <c r="BE2567" s="41">
        <f t="shared" si="491"/>
        <v>3.5461581010933094E-2</v>
      </c>
    </row>
    <row r="2568" spans="1:57" x14ac:dyDescent="0.25">
      <c r="A2568" s="41" t="s">
        <v>13153</v>
      </c>
      <c r="B2568" s="41" t="s">
        <v>11020</v>
      </c>
      <c r="C2568" s="41">
        <v>1</v>
      </c>
      <c r="D2568" s="41">
        <v>0</v>
      </c>
      <c r="E2568" s="41" t="s">
        <v>13154</v>
      </c>
      <c r="F2568" s="41">
        <v>100</v>
      </c>
      <c r="G2568" s="41">
        <v>100</v>
      </c>
      <c r="H2568" s="41" t="s">
        <v>759</v>
      </c>
      <c r="I2568" s="41" t="s">
        <v>11022</v>
      </c>
      <c r="J2568" s="41" t="s">
        <v>11022</v>
      </c>
      <c r="K2568" s="41" t="s">
        <v>762</v>
      </c>
      <c r="L2568" s="41" t="s">
        <v>762</v>
      </c>
      <c r="M2568" s="41" t="s">
        <v>762</v>
      </c>
      <c r="N2568" s="41" t="s">
        <v>762</v>
      </c>
      <c r="O2568" s="41" t="s">
        <v>762</v>
      </c>
      <c r="P2568" s="41" t="s">
        <v>11022</v>
      </c>
      <c r="Q2568" s="41" t="s">
        <v>11022</v>
      </c>
      <c r="R2568" s="41" t="s">
        <v>11022</v>
      </c>
      <c r="S2568" s="41" t="s">
        <v>11022</v>
      </c>
      <c r="T2568" s="41" t="s">
        <v>11022</v>
      </c>
      <c r="U2568" s="41" t="s">
        <v>11022</v>
      </c>
      <c r="V2568" s="41" t="s">
        <v>11022</v>
      </c>
      <c r="W2568" s="41" t="s">
        <v>13155</v>
      </c>
      <c r="X2568" s="41" t="s">
        <v>13156</v>
      </c>
      <c r="Y2568" s="41" t="s">
        <v>13156</v>
      </c>
      <c r="Z2568" s="41">
        <v>0</v>
      </c>
      <c r="AA2568" s="41">
        <v>0</v>
      </c>
      <c r="AB2568" s="41">
        <v>0</v>
      </c>
      <c r="AC2568" s="41">
        <v>0</v>
      </c>
      <c r="AD2568" s="56">
        <f t="shared" si="480"/>
        <v>0</v>
      </c>
      <c r="AE2568" s="56">
        <f t="shared" si="481"/>
        <v>0</v>
      </c>
      <c r="AF2568" s="41">
        <v>7</v>
      </c>
      <c r="AG2568" s="41">
        <v>12</v>
      </c>
      <c r="AH2568" s="41">
        <v>32</v>
      </c>
      <c r="AI2568" s="41">
        <v>12</v>
      </c>
      <c r="AJ2568" s="57">
        <f t="shared" si="482"/>
        <v>63</v>
      </c>
      <c r="AK2568" s="57">
        <f t="shared" si="483"/>
        <v>15.75</v>
      </c>
      <c r="AL2568" s="41">
        <v>0</v>
      </c>
      <c r="AM2568" s="41">
        <v>3</v>
      </c>
      <c r="AN2568" s="41">
        <v>9</v>
      </c>
      <c r="AO2568" s="41">
        <v>0</v>
      </c>
      <c r="AP2568" s="58">
        <f t="shared" si="484"/>
        <v>12</v>
      </c>
      <c r="AQ2568" s="58">
        <f t="shared" si="485"/>
        <v>3</v>
      </c>
      <c r="AR2568" s="41">
        <v>12</v>
      </c>
      <c r="AS2568" s="41">
        <v>9</v>
      </c>
      <c r="AT2568" s="41">
        <v>6</v>
      </c>
      <c r="AU2568" s="41">
        <v>4</v>
      </c>
      <c r="AV2568" s="59">
        <f t="shared" si="486"/>
        <v>31</v>
      </c>
      <c r="AW2568" s="59">
        <f t="shared" si="487"/>
        <v>7.75</v>
      </c>
      <c r="AX2568" s="41">
        <v>6</v>
      </c>
      <c r="AY2568" s="41">
        <v>1</v>
      </c>
      <c r="AZ2568" s="41">
        <v>5</v>
      </c>
      <c r="BA2568" s="41">
        <v>1</v>
      </c>
      <c r="BB2568" s="60">
        <f t="shared" si="488"/>
        <v>13</v>
      </c>
      <c r="BC2568" s="60">
        <f t="shared" si="489"/>
        <v>3.25</v>
      </c>
      <c r="BD2568" s="41">
        <f t="shared" si="490"/>
        <v>119</v>
      </c>
      <c r="BE2568" s="41">
        <f t="shared" si="491"/>
        <v>5.804577909630038E-3</v>
      </c>
    </row>
    <row r="2569" spans="1:57" x14ac:dyDescent="0.25">
      <c r="A2569" s="41" t="s">
        <v>11351</v>
      </c>
      <c r="B2569" s="41" t="s">
        <v>11020</v>
      </c>
      <c r="C2569" s="41">
        <v>1</v>
      </c>
      <c r="D2569" s="41">
        <v>0</v>
      </c>
      <c r="E2569" s="41" t="s">
        <v>11352</v>
      </c>
      <c r="F2569" s="41">
        <v>100</v>
      </c>
      <c r="G2569" s="41">
        <v>100</v>
      </c>
      <c r="H2569" s="41" t="s">
        <v>759</v>
      </c>
      <c r="I2569" s="41" t="s">
        <v>11022</v>
      </c>
      <c r="J2569" s="41" t="s">
        <v>11022</v>
      </c>
      <c r="K2569" s="41" t="s">
        <v>762</v>
      </c>
      <c r="L2569" s="41" t="s">
        <v>762</v>
      </c>
      <c r="M2569" s="41" t="s">
        <v>762</v>
      </c>
      <c r="N2569" s="41" t="s">
        <v>762</v>
      </c>
      <c r="O2569" s="41" t="s">
        <v>762</v>
      </c>
      <c r="P2569" s="41" t="s">
        <v>11022</v>
      </c>
      <c r="Q2569" s="41" t="s">
        <v>11022</v>
      </c>
      <c r="R2569" s="41" t="s">
        <v>11022</v>
      </c>
      <c r="S2569" s="41" t="s">
        <v>11022</v>
      </c>
      <c r="T2569" s="41" t="s">
        <v>11022</v>
      </c>
      <c r="U2569" s="41" t="s">
        <v>11022</v>
      </c>
      <c r="V2569" s="41" t="s">
        <v>11022</v>
      </c>
      <c r="W2569" s="41" t="s">
        <v>11353</v>
      </c>
      <c r="X2569" s="41" t="s">
        <v>11354</v>
      </c>
      <c r="Y2569" s="41" t="s">
        <v>11354</v>
      </c>
      <c r="Z2569" s="41">
        <v>0</v>
      </c>
      <c r="AA2569" s="41">
        <v>0</v>
      </c>
      <c r="AB2569" s="41">
        <v>0</v>
      </c>
      <c r="AC2569" s="41">
        <v>0</v>
      </c>
      <c r="AD2569" s="56">
        <f t="shared" si="480"/>
        <v>0</v>
      </c>
      <c r="AE2569" s="56">
        <f t="shared" si="481"/>
        <v>0</v>
      </c>
      <c r="AF2569" s="41">
        <v>1</v>
      </c>
      <c r="AG2569" s="41">
        <v>0</v>
      </c>
      <c r="AH2569" s="41">
        <v>2</v>
      </c>
      <c r="AI2569" s="41">
        <v>4</v>
      </c>
      <c r="AJ2569" s="57">
        <f t="shared" si="482"/>
        <v>7</v>
      </c>
      <c r="AK2569" s="57">
        <f t="shared" si="483"/>
        <v>1.75</v>
      </c>
      <c r="AL2569" s="41">
        <v>3</v>
      </c>
      <c r="AM2569" s="41">
        <v>22</v>
      </c>
      <c r="AN2569" s="41">
        <v>15</v>
      </c>
      <c r="AO2569" s="41">
        <v>623</v>
      </c>
      <c r="AP2569" s="58">
        <f t="shared" si="484"/>
        <v>663</v>
      </c>
      <c r="AQ2569" s="58">
        <f t="shared" si="485"/>
        <v>165.75</v>
      </c>
      <c r="AR2569" s="41">
        <v>0</v>
      </c>
      <c r="AS2569" s="41">
        <v>5</v>
      </c>
      <c r="AT2569" s="41">
        <v>1</v>
      </c>
      <c r="AU2569" s="41">
        <v>4</v>
      </c>
      <c r="AV2569" s="59">
        <f t="shared" si="486"/>
        <v>10</v>
      </c>
      <c r="AW2569" s="59">
        <f t="shared" si="487"/>
        <v>2.5</v>
      </c>
      <c r="AX2569" s="41">
        <v>5</v>
      </c>
      <c r="AY2569" s="41">
        <v>6</v>
      </c>
      <c r="AZ2569" s="41">
        <v>3</v>
      </c>
      <c r="BA2569" s="41">
        <v>9</v>
      </c>
      <c r="BB2569" s="60">
        <f t="shared" si="488"/>
        <v>23</v>
      </c>
      <c r="BC2569" s="60">
        <f t="shared" si="489"/>
        <v>5.75</v>
      </c>
      <c r="BD2569" s="41">
        <f t="shared" si="490"/>
        <v>703</v>
      </c>
      <c r="BE2569" s="41">
        <f t="shared" si="491"/>
        <v>3.4290909835881657E-2</v>
      </c>
    </row>
    <row r="2570" spans="1:57" x14ac:dyDescent="0.25">
      <c r="A2570" s="41" t="s">
        <v>14103</v>
      </c>
      <c r="B2570" s="41" t="s">
        <v>11020</v>
      </c>
      <c r="C2570" s="41">
        <v>1</v>
      </c>
      <c r="D2570" s="41">
        <v>0</v>
      </c>
      <c r="E2570" s="41" t="s">
        <v>14104</v>
      </c>
      <c r="F2570" s="41">
        <v>100</v>
      </c>
      <c r="G2570" s="41">
        <v>100</v>
      </c>
      <c r="H2570" s="41" t="s">
        <v>759</v>
      </c>
      <c r="I2570" s="41" t="s">
        <v>11022</v>
      </c>
      <c r="J2570" s="41" t="s">
        <v>11022</v>
      </c>
      <c r="K2570" s="41" t="s">
        <v>762</v>
      </c>
      <c r="L2570" s="41" t="s">
        <v>762</v>
      </c>
      <c r="M2570" s="41" t="s">
        <v>762</v>
      </c>
      <c r="N2570" s="41" t="s">
        <v>762</v>
      </c>
      <c r="O2570" s="41" t="s">
        <v>762</v>
      </c>
      <c r="P2570" s="41" t="s">
        <v>11022</v>
      </c>
      <c r="Q2570" s="41" t="s">
        <v>11022</v>
      </c>
      <c r="R2570" s="41" t="s">
        <v>11022</v>
      </c>
      <c r="S2570" s="41" t="s">
        <v>11022</v>
      </c>
      <c r="T2570" s="41" t="s">
        <v>11022</v>
      </c>
      <c r="U2570" s="41" t="s">
        <v>11022</v>
      </c>
      <c r="V2570" s="41" t="s">
        <v>11022</v>
      </c>
      <c r="W2570" s="41" t="s">
        <v>14105</v>
      </c>
      <c r="X2570" s="41" t="s">
        <v>14106</v>
      </c>
      <c r="Y2570" s="41" t="s">
        <v>14106</v>
      </c>
      <c r="Z2570" s="41">
        <v>16</v>
      </c>
      <c r="AA2570" s="41">
        <v>27</v>
      </c>
      <c r="AB2570" s="41">
        <v>24</v>
      </c>
      <c r="AC2570" s="41">
        <v>26</v>
      </c>
      <c r="AD2570" s="56">
        <f t="shared" si="480"/>
        <v>93</v>
      </c>
      <c r="AE2570" s="56">
        <f t="shared" si="481"/>
        <v>23.25</v>
      </c>
      <c r="AF2570" s="41">
        <v>3</v>
      </c>
      <c r="AG2570" s="41">
        <v>20</v>
      </c>
      <c r="AH2570" s="41">
        <v>7</v>
      </c>
      <c r="AI2570" s="41">
        <v>4</v>
      </c>
      <c r="AJ2570" s="57">
        <f t="shared" si="482"/>
        <v>34</v>
      </c>
      <c r="AK2570" s="57">
        <f t="shared" si="483"/>
        <v>8.5</v>
      </c>
      <c r="AL2570" s="41">
        <v>8</v>
      </c>
      <c r="AM2570" s="41">
        <v>8</v>
      </c>
      <c r="AN2570" s="41">
        <v>3</v>
      </c>
      <c r="AO2570" s="41">
        <v>12</v>
      </c>
      <c r="AP2570" s="58">
        <f t="shared" si="484"/>
        <v>31</v>
      </c>
      <c r="AQ2570" s="58">
        <f t="shared" si="485"/>
        <v>7.75</v>
      </c>
      <c r="AR2570" s="41">
        <v>10</v>
      </c>
      <c r="AS2570" s="41">
        <v>13</v>
      </c>
      <c r="AT2570" s="41">
        <v>8</v>
      </c>
      <c r="AU2570" s="41">
        <v>14</v>
      </c>
      <c r="AV2570" s="59">
        <f t="shared" si="486"/>
        <v>45</v>
      </c>
      <c r="AW2570" s="59">
        <f t="shared" si="487"/>
        <v>11.25</v>
      </c>
      <c r="AX2570" s="41">
        <v>7</v>
      </c>
      <c r="AY2570" s="41">
        <v>13</v>
      </c>
      <c r="AZ2570" s="41">
        <v>0</v>
      </c>
      <c r="BA2570" s="41">
        <v>7</v>
      </c>
      <c r="BB2570" s="60">
        <f t="shared" si="488"/>
        <v>27</v>
      </c>
      <c r="BC2570" s="60">
        <f t="shared" si="489"/>
        <v>6.75</v>
      </c>
      <c r="BD2570" s="41">
        <f t="shared" si="490"/>
        <v>230</v>
      </c>
      <c r="BE2570" s="41">
        <f t="shared" si="491"/>
        <v>1.1218932094242932E-2</v>
      </c>
    </row>
    <row r="2571" spans="1:57" x14ac:dyDescent="0.25">
      <c r="A2571" s="41" t="s">
        <v>286</v>
      </c>
      <c r="B2571" s="41" t="s">
        <v>757</v>
      </c>
      <c r="C2571" s="41">
        <v>2</v>
      </c>
      <c r="D2571" s="41">
        <v>0</v>
      </c>
      <c r="E2571" s="41" t="s">
        <v>1500</v>
      </c>
      <c r="F2571" s="41">
        <v>100</v>
      </c>
      <c r="G2571" s="41">
        <v>100</v>
      </c>
      <c r="H2571" s="41" t="s">
        <v>759</v>
      </c>
      <c r="I2571" s="41" t="s">
        <v>1501</v>
      </c>
      <c r="J2571" s="41" t="s">
        <v>1502</v>
      </c>
      <c r="K2571" s="41" t="s">
        <v>1501</v>
      </c>
      <c r="L2571" s="41">
        <v>0</v>
      </c>
      <c r="M2571" s="41" t="s">
        <v>1501</v>
      </c>
      <c r="N2571" s="41" t="s">
        <v>1503</v>
      </c>
      <c r="O2571" s="41" t="s">
        <v>1504</v>
      </c>
      <c r="P2571" s="41" t="s">
        <v>45</v>
      </c>
      <c r="Q2571" s="41" t="s">
        <v>207</v>
      </c>
      <c r="R2571" s="41" t="s">
        <v>208</v>
      </c>
      <c r="S2571" s="41" t="s">
        <v>209</v>
      </c>
      <c r="T2571" s="41" t="s">
        <v>284</v>
      </c>
      <c r="U2571" s="41" t="s">
        <v>287</v>
      </c>
      <c r="V2571" s="41" t="s">
        <v>1501</v>
      </c>
      <c r="W2571" s="41" t="s">
        <v>1505</v>
      </c>
      <c r="X2571" s="41" t="s">
        <v>1506</v>
      </c>
      <c r="Y2571" s="41" t="s">
        <v>1506</v>
      </c>
      <c r="Z2571" s="41">
        <v>0</v>
      </c>
      <c r="AA2571" s="41">
        <v>0</v>
      </c>
      <c r="AB2571" s="41">
        <v>0</v>
      </c>
      <c r="AC2571" s="41">
        <v>1</v>
      </c>
      <c r="AD2571" s="56">
        <f t="shared" si="480"/>
        <v>1</v>
      </c>
      <c r="AE2571" s="56">
        <f t="shared" si="481"/>
        <v>0.25</v>
      </c>
      <c r="AF2571" s="41">
        <v>29</v>
      </c>
      <c r="AG2571" s="41">
        <v>214</v>
      </c>
      <c r="AH2571" s="41">
        <v>66</v>
      </c>
      <c r="AI2571" s="41">
        <v>28</v>
      </c>
      <c r="AJ2571" s="57">
        <f t="shared" si="482"/>
        <v>337</v>
      </c>
      <c r="AK2571" s="57">
        <f t="shared" si="483"/>
        <v>84.25</v>
      </c>
      <c r="AL2571" s="41">
        <v>49</v>
      </c>
      <c r="AM2571" s="41">
        <v>12</v>
      </c>
      <c r="AN2571" s="41">
        <v>3</v>
      </c>
      <c r="AO2571" s="41">
        <v>5</v>
      </c>
      <c r="AP2571" s="58">
        <f t="shared" si="484"/>
        <v>69</v>
      </c>
      <c r="AQ2571" s="58">
        <f t="shared" si="485"/>
        <v>17.25</v>
      </c>
      <c r="AR2571" s="41">
        <v>6</v>
      </c>
      <c r="AS2571" s="41">
        <v>6</v>
      </c>
      <c r="AT2571" s="41">
        <v>14</v>
      </c>
      <c r="AU2571" s="41">
        <v>16</v>
      </c>
      <c r="AV2571" s="59">
        <f t="shared" si="486"/>
        <v>42</v>
      </c>
      <c r="AW2571" s="59">
        <f t="shared" si="487"/>
        <v>10.5</v>
      </c>
      <c r="AX2571" s="41">
        <v>11</v>
      </c>
      <c r="AY2571" s="41">
        <v>4</v>
      </c>
      <c r="AZ2571" s="41">
        <v>7</v>
      </c>
      <c r="BA2571" s="41">
        <v>7</v>
      </c>
      <c r="BB2571" s="60">
        <f t="shared" si="488"/>
        <v>29</v>
      </c>
      <c r="BC2571" s="60">
        <f t="shared" si="489"/>
        <v>7.25</v>
      </c>
      <c r="BD2571" s="41">
        <f t="shared" si="490"/>
        <v>478</v>
      </c>
      <c r="BE2571" s="41">
        <f t="shared" si="491"/>
        <v>2.331586756977444E-2</v>
      </c>
    </row>
    <row r="2572" spans="1:57" x14ac:dyDescent="0.25">
      <c r="A2572" s="41" t="s">
        <v>1517</v>
      </c>
      <c r="B2572" s="41" t="s">
        <v>757</v>
      </c>
      <c r="C2572" s="41">
        <v>2</v>
      </c>
      <c r="D2572" s="41">
        <v>0</v>
      </c>
      <c r="E2572" s="41" t="s">
        <v>1518</v>
      </c>
      <c r="F2572" s="41">
        <v>99.695999999999998</v>
      </c>
      <c r="G2572" s="41">
        <v>100</v>
      </c>
      <c r="H2572" s="41" t="s">
        <v>759</v>
      </c>
      <c r="I2572" s="41" t="s">
        <v>1519</v>
      </c>
      <c r="J2572" s="41" t="s">
        <v>1520</v>
      </c>
      <c r="K2572" s="41" t="s">
        <v>762</v>
      </c>
      <c r="L2572" s="41" t="s">
        <v>762</v>
      </c>
      <c r="M2572" s="41" t="s">
        <v>762</v>
      </c>
      <c r="N2572" s="41" t="s">
        <v>762</v>
      </c>
      <c r="O2572" s="41" t="s">
        <v>762</v>
      </c>
      <c r="P2572" s="41" t="s">
        <v>45</v>
      </c>
      <c r="Q2572" s="41" t="s">
        <v>207</v>
      </c>
      <c r="R2572" s="41" t="s">
        <v>208</v>
      </c>
      <c r="S2572" s="41" t="s">
        <v>209</v>
      </c>
      <c r="T2572" s="41" t="s">
        <v>1521</v>
      </c>
      <c r="U2572" s="41" t="s">
        <v>1522</v>
      </c>
      <c r="V2572" s="41" t="s">
        <v>1519</v>
      </c>
      <c r="W2572" s="41" t="s">
        <v>1523</v>
      </c>
      <c r="X2572" s="41" t="s">
        <v>1524</v>
      </c>
      <c r="Y2572" s="41" t="s">
        <v>1525</v>
      </c>
      <c r="Z2572" s="41">
        <v>0</v>
      </c>
      <c r="AA2572" s="41">
        <v>0</v>
      </c>
      <c r="AB2572" s="41">
        <v>0</v>
      </c>
      <c r="AC2572" s="41">
        <v>3</v>
      </c>
      <c r="AD2572" s="56">
        <f t="shared" si="480"/>
        <v>3</v>
      </c>
      <c r="AE2572" s="56">
        <f t="shared" si="481"/>
        <v>0.75</v>
      </c>
      <c r="AF2572" s="41">
        <v>89</v>
      </c>
      <c r="AG2572" s="41">
        <v>341</v>
      </c>
      <c r="AH2572" s="41">
        <v>115</v>
      </c>
      <c r="AI2572" s="41">
        <v>54</v>
      </c>
      <c r="AJ2572" s="57">
        <f t="shared" si="482"/>
        <v>599</v>
      </c>
      <c r="AK2572" s="57">
        <f t="shared" si="483"/>
        <v>149.75</v>
      </c>
      <c r="AL2572" s="41">
        <v>43</v>
      </c>
      <c r="AM2572" s="41">
        <v>40</v>
      </c>
      <c r="AN2572" s="41">
        <v>15</v>
      </c>
      <c r="AO2572" s="41">
        <v>9</v>
      </c>
      <c r="AP2572" s="58">
        <f t="shared" si="484"/>
        <v>107</v>
      </c>
      <c r="AQ2572" s="58">
        <f t="shared" si="485"/>
        <v>26.75</v>
      </c>
      <c r="AR2572" s="41">
        <v>18</v>
      </c>
      <c r="AS2572" s="41">
        <v>6</v>
      </c>
      <c r="AT2572" s="41">
        <v>14</v>
      </c>
      <c r="AU2572" s="41">
        <v>34</v>
      </c>
      <c r="AV2572" s="59">
        <f t="shared" si="486"/>
        <v>72</v>
      </c>
      <c r="AW2572" s="59">
        <f t="shared" si="487"/>
        <v>18</v>
      </c>
      <c r="AX2572" s="41">
        <v>10</v>
      </c>
      <c r="AY2572" s="41">
        <v>13</v>
      </c>
      <c r="AZ2572" s="41">
        <v>12</v>
      </c>
      <c r="BA2572" s="41">
        <v>30</v>
      </c>
      <c r="BB2572" s="60">
        <f t="shared" si="488"/>
        <v>65</v>
      </c>
      <c r="BC2572" s="60">
        <f t="shared" si="489"/>
        <v>16.25</v>
      </c>
      <c r="BD2572" s="41">
        <f t="shared" si="490"/>
        <v>846</v>
      </c>
      <c r="BE2572" s="41">
        <f t="shared" si="491"/>
        <v>4.126615892056313E-2</v>
      </c>
    </row>
    <row r="2573" spans="1:57" x14ac:dyDescent="0.25">
      <c r="A2573" s="41" t="s">
        <v>4422</v>
      </c>
      <c r="B2573" s="41" t="s">
        <v>4403</v>
      </c>
      <c r="C2573" s="41">
        <v>1</v>
      </c>
      <c r="D2573" s="41">
        <v>0</v>
      </c>
      <c r="E2573" s="41" t="s">
        <v>4423</v>
      </c>
      <c r="F2573" s="41">
        <v>99.090999999999994</v>
      </c>
      <c r="G2573" s="41">
        <v>100</v>
      </c>
      <c r="H2573" s="41" t="s">
        <v>759</v>
      </c>
      <c r="I2573" s="41" t="s">
        <v>4424</v>
      </c>
      <c r="J2573" s="41" t="s">
        <v>4425</v>
      </c>
      <c r="K2573" s="41" t="s">
        <v>762</v>
      </c>
      <c r="L2573" s="41" t="s">
        <v>762</v>
      </c>
      <c r="M2573" s="41" t="s">
        <v>762</v>
      </c>
      <c r="N2573" s="41" t="s">
        <v>762</v>
      </c>
      <c r="O2573" s="41" t="s">
        <v>762</v>
      </c>
      <c r="P2573" s="41" t="s">
        <v>45</v>
      </c>
      <c r="Q2573" s="41" t="s">
        <v>4426</v>
      </c>
      <c r="R2573" s="41" t="s">
        <v>4424</v>
      </c>
      <c r="S2573" s="41" t="s">
        <v>4424</v>
      </c>
      <c r="T2573" s="41" t="s">
        <v>4424</v>
      </c>
      <c r="U2573" s="41" t="s">
        <v>4424</v>
      </c>
      <c r="V2573" s="41" t="s">
        <v>4424</v>
      </c>
      <c r="W2573" s="41" t="s">
        <v>4427</v>
      </c>
      <c r="X2573" s="41" t="s">
        <v>4428</v>
      </c>
      <c r="Y2573" s="41" t="s">
        <v>4429</v>
      </c>
      <c r="Z2573" s="41">
        <v>8</v>
      </c>
      <c r="AA2573" s="41">
        <v>0</v>
      </c>
      <c r="AB2573" s="41">
        <v>0</v>
      </c>
      <c r="AC2573" s="41">
        <v>2</v>
      </c>
      <c r="AD2573" s="56">
        <f t="shared" si="480"/>
        <v>10</v>
      </c>
      <c r="AE2573" s="56">
        <f t="shared" si="481"/>
        <v>2.5</v>
      </c>
      <c r="AF2573" s="41">
        <v>50</v>
      </c>
      <c r="AG2573" s="41">
        <v>151</v>
      </c>
      <c r="AH2573" s="41">
        <v>127</v>
      </c>
      <c r="AI2573" s="41">
        <v>116</v>
      </c>
      <c r="AJ2573" s="57">
        <f t="shared" si="482"/>
        <v>444</v>
      </c>
      <c r="AK2573" s="57">
        <f t="shared" si="483"/>
        <v>111</v>
      </c>
      <c r="AL2573" s="41">
        <v>13</v>
      </c>
      <c r="AM2573" s="41">
        <v>12</v>
      </c>
      <c r="AN2573" s="41">
        <v>26</v>
      </c>
      <c r="AO2573" s="41">
        <v>2</v>
      </c>
      <c r="AP2573" s="58">
        <f t="shared" si="484"/>
        <v>53</v>
      </c>
      <c r="AQ2573" s="58">
        <f t="shared" si="485"/>
        <v>13.25</v>
      </c>
      <c r="AR2573" s="41">
        <v>12</v>
      </c>
      <c r="AS2573" s="41">
        <v>9</v>
      </c>
      <c r="AT2573" s="41">
        <v>12</v>
      </c>
      <c r="AU2573" s="41">
        <v>18</v>
      </c>
      <c r="AV2573" s="59">
        <f t="shared" si="486"/>
        <v>51</v>
      </c>
      <c r="AW2573" s="59">
        <f t="shared" si="487"/>
        <v>12.75</v>
      </c>
      <c r="AX2573" s="41">
        <v>2</v>
      </c>
      <c r="AY2573" s="41">
        <v>4</v>
      </c>
      <c r="AZ2573" s="41">
        <v>12</v>
      </c>
      <c r="BA2573" s="41">
        <v>19</v>
      </c>
      <c r="BB2573" s="60">
        <f t="shared" si="488"/>
        <v>37</v>
      </c>
      <c r="BC2573" s="60">
        <f t="shared" si="489"/>
        <v>9.25</v>
      </c>
      <c r="BD2573" s="41">
        <f t="shared" si="490"/>
        <v>595</v>
      </c>
      <c r="BE2573" s="41">
        <f t="shared" si="491"/>
        <v>2.9022889548150195E-2</v>
      </c>
    </row>
    <row r="2574" spans="1:57" x14ac:dyDescent="0.25">
      <c r="A2574" s="41" t="s">
        <v>4726</v>
      </c>
      <c r="B2574" s="41" t="s">
        <v>4403</v>
      </c>
      <c r="C2574" s="41">
        <v>1</v>
      </c>
      <c r="D2574" s="41">
        <v>0</v>
      </c>
      <c r="E2574" s="41" t="s">
        <v>4727</v>
      </c>
      <c r="F2574" s="41">
        <v>100</v>
      </c>
      <c r="G2574" s="41">
        <v>100</v>
      </c>
      <c r="H2574" s="41" t="s">
        <v>759</v>
      </c>
      <c r="I2574" s="41" t="s">
        <v>4424</v>
      </c>
      <c r="J2574" s="41" t="s">
        <v>4728</v>
      </c>
      <c r="K2574" s="41" t="s">
        <v>762</v>
      </c>
      <c r="L2574" s="41" t="s">
        <v>762</v>
      </c>
      <c r="M2574" s="41" t="s">
        <v>762</v>
      </c>
      <c r="N2574" s="41" t="s">
        <v>762</v>
      </c>
      <c r="O2574" s="41" t="s">
        <v>762</v>
      </c>
      <c r="P2574" s="41" t="s">
        <v>45</v>
      </c>
      <c r="Q2574" s="41" t="s">
        <v>4426</v>
      </c>
      <c r="R2574" s="41" t="s">
        <v>4424</v>
      </c>
      <c r="S2574" s="41" t="s">
        <v>4424</v>
      </c>
      <c r="T2574" s="41" t="s">
        <v>4424</v>
      </c>
      <c r="U2574" s="41" t="s">
        <v>4424</v>
      </c>
      <c r="V2574" s="41" t="s">
        <v>4424</v>
      </c>
      <c r="W2574" s="41" t="s">
        <v>4729</v>
      </c>
      <c r="X2574" s="41" t="s">
        <v>4730</v>
      </c>
      <c r="Y2574" s="41" t="s">
        <v>4730</v>
      </c>
      <c r="Z2574" s="41">
        <v>4</v>
      </c>
      <c r="AA2574" s="41">
        <v>0</v>
      </c>
      <c r="AB2574" s="41">
        <v>4</v>
      </c>
      <c r="AC2574" s="41">
        <v>0</v>
      </c>
      <c r="AD2574" s="56">
        <f t="shared" si="480"/>
        <v>8</v>
      </c>
      <c r="AE2574" s="56">
        <f t="shared" si="481"/>
        <v>2</v>
      </c>
      <c r="AF2574" s="41">
        <v>90</v>
      </c>
      <c r="AG2574" s="41">
        <v>85</v>
      </c>
      <c r="AH2574" s="41">
        <v>155</v>
      </c>
      <c r="AI2574" s="41">
        <v>199</v>
      </c>
      <c r="AJ2574" s="57">
        <f t="shared" si="482"/>
        <v>529</v>
      </c>
      <c r="AK2574" s="57">
        <f t="shared" si="483"/>
        <v>132.25</v>
      </c>
      <c r="AL2574" s="41">
        <v>140</v>
      </c>
      <c r="AM2574" s="41">
        <v>94</v>
      </c>
      <c r="AN2574" s="41">
        <v>106</v>
      </c>
      <c r="AO2574" s="41">
        <v>36</v>
      </c>
      <c r="AP2574" s="58">
        <f t="shared" si="484"/>
        <v>376</v>
      </c>
      <c r="AQ2574" s="58">
        <f t="shared" si="485"/>
        <v>94</v>
      </c>
      <c r="AR2574" s="41">
        <v>30</v>
      </c>
      <c r="AS2574" s="41">
        <v>47</v>
      </c>
      <c r="AT2574" s="41">
        <v>60</v>
      </c>
      <c r="AU2574" s="41">
        <v>78</v>
      </c>
      <c r="AV2574" s="59">
        <f t="shared" si="486"/>
        <v>215</v>
      </c>
      <c r="AW2574" s="59">
        <f t="shared" si="487"/>
        <v>53.75</v>
      </c>
      <c r="AX2574" s="41">
        <v>55</v>
      </c>
      <c r="AY2574" s="41">
        <v>62</v>
      </c>
      <c r="AZ2574" s="41">
        <v>63</v>
      </c>
      <c r="BA2574" s="41">
        <v>49</v>
      </c>
      <c r="BB2574" s="60">
        <f t="shared" si="488"/>
        <v>229</v>
      </c>
      <c r="BC2574" s="60">
        <f t="shared" si="489"/>
        <v>57.25</v>
      </c>
      <c r="BD2574" s="41">
        <f t="shared" si="490"/>
        <v>1357</v>
      </c>
      <c r="BE2574" s="41">
        <f t="shared" si="491"/>
        <v>6.6191699356033293E-2</v>
      </c>
    </row>
    <row r="2575" spans="1:57" x14ac:dyDescent="0.25">
      <c r="A2575" s="41" t="s">
        <v>4597</v>
      </c>
      <c r="B2575" s="41" t="s">
        <v>4403</v>
      </c>
      <c r="C2575" s="41">
        <v>1</v>
      </c>
      <c r="D2575" s="41">
        <v>0</v>
      </c>
      <c r="E2575" s="41" t="s">
        <v>4598</v>
      </c>
      <c r="F2575" s="41">
        <v>99.102000000000004</v>
      </c>
      <c r="G2575" s="41">
        <v>99.109800000000007</v>
      </c>
      <c r="H2575" s="41" t="s">
        <v>759</v>
      </c>
      <c r="I2575" s="41" t="s">
        <v>4424</v>
      </c>
      <c r="J2575" s="41" t="s">
        <v>4599</v>
      </c>
      <c r="K2575" s="41" t="s">
        <v>762</v>
      </c>
      <c r="L2575" s="41" t="s">
        <v>762</v>
      </c>
      <c r="M2575" s="41" t="s">
        <v>762</v>
      </c>
      <c r="N2575" s="41" t="s">
        <v>762</v>
      </c>
      <c r="O2575" s="41" t="s">
        <v>762</v>
      </c>
      <c r="P2575" s="41" t="s">
        <v>45</v>
      </c>
      <c r="Q2575" s="41" t="s">
        <v>4426</v>
      </c>
      <c r="R2575" s="41" t="s">
        <v>4424</v>
      </c>
      <c r="S2575" s="41" t="s">
        <v>4424</v>
      </c>
      <c r="T2575" s="41" t="s">
        <v>4424</v>
      </c>
      <c r="U2575" s="41" t="s">
        <v>4424</v>
      </c>
      <c r="V2575" s="41" t="s">
        <v>4424</v>
      </c>
      <c r="W2575" s="41" t="s">
        <v>4600</v>
      </c>
      <c r="X2575" s="41" t="s">
        <v>4601</v>
      </c>
      <c r="Y2575" s="41" t="s">
        <v>4602</v>
      </c>
      <c r="Z2575" s="41">
        <v>0</v>
      </c>
      <c r="AA2575" s="41">
        <v>0</v>
      </c>
      <c r="AB2575" s="41">
        <v>0</v>
      </c>
      <c r="AC2575" s="41">
        <v>0</v>
      </c>
      <c r="AD2575" s="56">
        <f t="shared" si="480"/>
        <v>0</v>
      </c>
      <c r="AE2575" s="56">
        <f t="shared" si="481"/>
        <v>0</v>
      </c>
      <c r="AF2575" s="41">
        <v>37</v>
      </c>
      <c r="AG2575" s="41">
        <v>24</v>
      </c>
      <c r="AH2575" s="41">
        <v>67</v>
      </c>
      <c r="AI2575" s="41">
        <v>44</v>
      </c>
      <c r="AJ2575" s="57">
        <f t="shared" si="482"/>
        <v>172</v>
      </c>
      <c r="AK2575" s="57">
        <f t="shared" si="483"/>
        <v>43</v>
      </c>
      <c r="AL2575" s="41">
        <v>57</v>
      </c>
      <c r="AM2575" s="41">
        <v>540</v>
      </c>
      <c r="AN2575" s="41">
        <v>39</v>
      </c>
      <c r="AO2575" s="41">
        <v>33</v>
      </c>
      <c r="AP2575" s="58">
        <f t="shared" si="484"/>
        <v>669</v>
      </c>
      <c r="AQ2575" s="58">
        <f t="shared" si="485"/>
        <v>167.25</v>
      </c>
      <c r="AR2575" s="41">
        <v>25</v>
      </c>
      <c r="AS2575" s="41">
        <v>32</v>
      </c>
      <c r="AT2575" s="41">
        <v>41</v>
      </c>
      <c r="AU2575" s="41">
        <v>89</v>
      </c>
      <c r="AV2575" s="59">
        <f t="shared" si="486"/>
        <v>187</v>
      </c>
      <c r="AW2575" s="59">
        <f t="shared" si="487"/>
        <v>46.75</v>
      </c>
      <c r="AX2575" s="41">
        <v>68</v>
      </c>
      <c r="AY2575" s="41">
        <v>64</v>
      </c>
      <c r="AZ2575" s="41">
        <v>65</v>
      </c>
      <c r="BA2575" s="41">
        <v>75</v>
      </c>
      <c r="BB2575" s="60">
        <f t="shared" si="488"/>
        <v>272</v>
      </c>
      <c r="BC2575" s="60">
        <f t="shared" si="489"/>
        <v>68</v>
      </c>
      <c r="BD2575" s="41">
        <f t="shared" si="490"/>
        <v>1300</v>
      </c>
      <c r="BE2575" s="41">
        <f t="shared" si="491"/>
        <v>6.3411355315286133E-2</v>
      </c>
    </row>
    <row r="2576" spans="1:57" x14ac:dyDescent="0.25">
      <c r="A2576" s="41" t="s">
        <v>4742</v>
      </c>
      <c r="B2576" s="41" t="s">
        <v>4403</v>
      </c>
      <c r="C2576" s="41">
        <v>1</v>
      </c>
      <c r="D2576" s="41">
        <v>0</v>
      </c>
      <c r="E2576" s="41" t="s">
        <v>4743</v>
      </c>
      <c r="F2576" s="41">
        <v>99.697000000000003</v>
      </c>
      <c r="G2576" s="41">
        <v>100</v>
      </c>
      <c r="H2576" s="41" t="s">
        <v>759</v>
      </c>
      <c r="I2576" s="41" t="s">
        <v>4424</v>
      </c>
      <c r="J2576" s="41" t="s">
        <v>4744</v>
      </c>
      <c r="K2576" s="41" t="s">
        <v>762</v>
      </c>
      <c r="L2576" s="41" t="s">
        <v>762</v>
      </c>
      <c r="M2576" s="41" t="s">
        <v>762</v>
      </c>
      <c r="N2576" s="41" t="s">
        <v>762</v>
      </c>
      <c r="O2576" s="41" t="s">
        <v>762</v>
      </c>
      <c r="P2576" s="41" t="s">
        <v>45</v>
      </c>
      <c r="Q2576" s="41" t="s">
        <v>4426</v>
      </c>
      <c r="R2576" s="41" t="s">
        <v>4424</v>
      </c>
      <c r="S2576" s="41" t="s">
        <v>4424</v>
      </c>
      <c r="T2576" s="41" t="s">
        <v>4424</v>
      </c>
      <c r="U2576" s="41" t="s">
        <v>4424</v>
      </c>
      <c r="V2576" s="41" t="s">
        <v>4424</v>
      </c>
      <c r="W2576" s="41" t="s">
        <v>4743</v>
      </c>
      <c r="X2576" s="41" t="s">
        <v>4745</v>
      </c>
      <c r="Y2576" s="41" t="s">
        <v>4746</v>
      </c>
      <c r="Z2576" s="41">
        <v>401</v>
      </c>
      <c r="AA2576" s="41">
        <v>62</v>
      </c>
      <c r="AB2576" s="41">
        <v>155</v>
      </c>
      <c r="AC2576" s="41">
        <v>468</v>
      </c>
      <c r="AD2576" s="56">
        <f t="shared" si="480"/>
        <v>1086</v>
      </c>
      <c r="AE2576" s="56">
        <f t="shared" si="481"/>
        <v>271.5</v>
      </c>
      <c r="AF2576" s="41">
        <v>223</v>
      </c>
      <c r="AG2576" s="41">
        <v>50</v>
      </c>
      <c r="AH2576" s="41">
        <v>164</v>
      </c>
      <c r="AI2576" s="41">
        <v>136</v>
      </c>
      <c r="AJ2576" s="57">
        <f t="shared" si="482"/>
        <v>573</v>
      </c>
      <c r="AK2576" s="57">
        <f t="shared" si="483"/>
        <v>143.25</v>
      </c>
      <c r="AL2576" s="41">
        <v>102</v>
      </c>
      <c r="AM2576" s="41">
        <v>104</v>
      </c>
      <c r="AN2576" s="41">
        <v>70</v>
      </c>
      <c r="AO2576" s="41">
        <v>79</v>
      </c>
      <c r="AP2576" s="58">
        <f t="shared" si="484"/>
        <v>355</v>
      </c>
      <c r="AQ2576" s="58">
        <f t="shared" si="485"/>
        <v>88.75</v>
      </c>
      <c r="AR2576" s="41">
        <v>16</v>
      </c>
      <c r="AS2576" s="41">
        <v>48</v>
      </c>
      <c r="AT2576" s="41">
        <v>50</v>
      </c>
      <c r="AU2576" s="41">
        <v>48</v>
      </c>
      <c r="AV2576" s="59">
        <f t="shared" si="486"/>
        <v>162</v>
      </c>
      <c r="AW2576" s="59">
        <f t="shared" si="487"/>
        <v>40.5</v>
      </c>
      <c r="AX2576" s="41">
        <v>24</v>
      </c>
      <c r="AY2576" s="41">
        <v>22</v>
      </c>
      <c r="AZ2576" s="41">
        <v>38</v>
      </c>
      <c r="BA2576" s="41">
        <v>26</v>
      </c>
      <c r="BB2576" s="60">
        <f t="shared" si="488"/>
        <v>110</v>
      </c>
      <c r="BC2576" s="60">
        <f t="shared" si="489"/>
        <v>27.5</v>
      </c>
      <c r="BD2576" s="41">
        <f t="shared" si="490"/>
        <v>2286</v>
      </c>
      <c r="BE2576" s="41">
        <f t="shared" si="491"/>
        <v>0.1115064294236493</v>
      </c>
    </row>
    <row r="2577" spans="1:57" x14ac:dyDescent="0.25">
      <c r="A2577" s="41" t="s">
        <v>4716</v>
      </c>
      <c r="B2577" s="41" t="s">
        <v>4403</v>
      </c>
      <c r="C2577" s="41">
        <v>1</v>
      </c>
      <c r="D2577" s="41">
        <v>0</v>
      </c>
      <c r="E2577" s="41" t="s">
        <v>4717</v>
      </c>
      <c r="F2577" s="41">
        <v>99.093999999999994</v>
      </c>
      <c r="G2577" s="41">
        <v>100</v>
      </c>
      <c r="H2577" s="41" t="s">
        <v>759</v>
      </c>
      <c r="I2577" s="41" t="s">
        <v>4424</v>
      </c>
      <c r="J2577" s="41" t="s">
        <v>4718</v>
      </c>
      <c r="K2577" s="41" t="s">
        <v>762</v>
      </c>
      <c r="L2577" s="41" t="s">
        <v>762</v>
      </c>
      <c r="M2577" s="41" t="s">
        <v>762</v>
      </c>
      <c r="N2577" s="41" t="s">
        <v>762</v>
      </c>
      <c r="O2577" s="41" t="s">
        <v>762</v>
      </c>
      <c r="P2577" s="41" t="s">
        <v>45</v>
      </c>
      <c r="Q2577" s="41" t="s">
        <v>4426</v>
      </c>
      <c r="R2577" s="41" t="s">
        <v>4424</v>
      </c>
      <c r="S2577" s="41" t="s">
        <v>4424</v>
      </c>
      <c r="T2577" s="41" t="s">
        <v>4424</v>
      </c>
      <c r="U2577" s="41" t="s">
        <v>4424</v>
      </c>
      <c r="V2577" s="41" t="s">
        <v>4424</v>
      </c>
      <c r="W2577" s="41" t="s">
        <v>4717</v>
      </c>
      <c r="X2577" s="41" t="s">
        <v>4719</v>
      </c>
      <c r="Y2577" s="41" t="s">
        <v>4720</v>
      </c>
      <c r="Z2577" s="41">
        <v>557</v>
      </c>
      <c r="AA2577" s="41">
        <v>151</v>
      </c>
      <c r="AB2577" s="41">
        <v>631</v>
      </c>
      <c r="AC2577" s="41">
        <v>688</v>
      </c>
      <c r="AD2577" s="56">
        <f t="shared" si="480"/>
        <v>2027</v>
      </c>
      <c r="AE2577" s="56">
        <f t="shared" si="481"/>
        <v>506.75</v>
      </c>
      <c r="AF2577" s="41">
        <v>842</v>
      </c>
      <c r="AG2577" s="41">
        <v>526</v>
      </c>
      <c r="AH2577" s="41">
        <v>586</v>
      </c>
      <c r="AI2577" s="41">
        <v>932</v>
      </c>
      <c r="AJ2577" s="57">
        <f t="shared" si="482"/>
        <v>2886</v>
      </c>
      <c r="AK2577" s="57">
        <f t="shared" si="483"/>
        <v>721.5</v>
      </c>
      <c r="AL2577" s="41">
        <v>313</v>
      </c>
      <c r="AM2577" s="41">
        <v>285</v>
      </c>
      <c r="AN2577" s="41">
        <v>342</v>
      </c>
      <c r="AO2577" s="41">
        <v>126</v>
      </c>
      <c r="AP2577" s="58">
        <f t="shared" si="484"/>
        <v>1066</v>
      </c>
      <c r="AQ2577" s="58">
        <f t="shared" si="485"/>
        <v>266.5</v>
      </c>
      <c r="AR2577" s="41">
        <v>182</v>
      </c>
      <c r="AS2577" s="41">
        <v>186</v>
      </c>
      <c r="AT2577" s="41">
        <v>251</v>
      </c>
      <c r="AU2577" s="41">
        <v>838</v>
      </c>
      <c r="AV2577" s="59">
        <f t="shared" si="486"/>
        <v>1457</v>
      </c>
      <c r="AW2577" s="59">
        <f t="shared" si="487"/>
        <v>364.25</v>
      </c>
      <c r="AX2577" s="41">
        <v>317</v>
      </c>
      <c r="AY2577" s="41">
        <v>270</v>
      </c>
      <c r="AZ2577" s="41">
        <v>252</v>
      </c>
      <c r="BA2577" s="41">
        <v>315</v>
      </c>
      <c r="BB2577" s="60">
        <f t="shared" si="488"/>
        <v>1154</v>
      </c>
      <c r="BC2577" s="60">
        <f t="shared" si="489"/>
        <v>288.5</v>
      </c>
      <c r="BD2577" s="41">
        <f t="shared" si="490"/>
        <v>8590</v>
      </c>
      <c r="BE2577" s="41">
        <f t="shared" si="491"/>
        <v>0.41900272473715994</v>
      </c>
    </row>
    <row r="2578" spans="1:57" x14ac:dyDescent="0.25">
      <c r="A2578" s="41" t="s">
        <v>4461</v>
      </c>
      <c r="B2578" s="41" t="s">
        <v>4403</v>
      </c>
      <c r="C2578" s="41">
        <v>1</v>
      </c>
      <c r="D2578" s="41">
        <v>0</v>
      </c>
      <c r="E2578" s="41" t="s">
        <v>4462</v>
      </c>
      <c r="F2578" s="41">
        <v>99.087999999999994</v>
      </c>
      <c r="G2578" s="41">
        <v>100</v>
      </c>
      <c r="H2578" s="41" t="s">
        <v>759</v>
      </c>
      <c r="I2578" s="41" t="s">
        <v>4424</v>
      </c>
      <c r="J2578" s="41" t="s">
        <v>4463</v>
      </c>
      <c r="K2578" s="41" t="s">
        <v>762</v>
      </c>
      <c r="L2578" s="41" t="s">
        <v>762</v>
      </c>
      <c r="M2578" s="41" t="s">
        <v>762</v>
      </c>
      <c r="N2578" s="41" t="s">
        <v>762</v>
      </c>
      <c r="O2578" s="41" t="s">
        <v>762</v>
      </c>
      <c r="P2578" s="41" t="s">
        <v>45</v>
      </c>
      <c r="Q2578" s="41" t="s">
        <v>4426</v>
      </c>
      <c r="R2578" s="41" t="s">
        <v>4424</v>
      </c>
      <c r="S2578" s="41" t="s">
        <v>4424</v>
      </c>
      <c r="T2578" s="41" t="s">
        <v>4424</v>
      </c>
      <c r="U2578" s="41" t="s">
        <v>4424</v>
      </c>
      <c r="V2578" s="41" t="s">
        <v>4424</v>
      </c>
      <c r="W2578" s="41" t="s">
        <v>4464</v>
      </c>
      <c r="X2578" s="41" t="s">
        <v>4465</v>
      </c>
      <c r="Y2578" s="41" t="s">
        <v>4466</v>
      </c>
      <c r="Z2578" s="41">
        <v>75</v>
      </c>
      <c r="AA2578" s="41">
        <v>27</v>
      </c>
      <c r="AB2578" s="41">
        <v>125</v>
      </c>
      <c r="AC2578" s="41">
        <v>74</v>
      </c>
      <c r="AD2578" s="56">
        <f t="shared" si="480"/>
        <v>301</v>
      </c>
      <c r="AE2578" s="56">
        <f t="shared" si="481"/>
        <v>75.25</v>
      </c>
      <c r="AF2578" s="41">
        <v>57</v>
      </c>
      <c r="AG2578" s="41">
        <v>43</v>
      </c>
      <c r="AH2578" s="41">
        <v>52</v>
      </c>
      <c r="AI2578" s="41">
        <v>86</v>
      </c>
      <c r="AJ2578" s="57">
        <f t="shared" si="482"/>
        <v>238</v>
      </c>
      <c r="AK2578" s="57">
        <f t="shared" si="483"/>
        <v>59.5</v>
      </c>
      <c r="AL2578" s="41">
        <v>31</v>
      </c>
      <c r="AM2578" s="41">
        <v>34</v>
      </c>
      <c r="AN2578" s="41">
        <v>41</v>
      </c>
      <c r="AO2578" s="41">
        <v>13</v>
      </c>
      <c r="AP2578" s="58">
        <f t="shared" si="484"/>
        <v>119</v>
      </c>
      <c r="AQ2578" s="58">
        <f t="shared" si="485"/>
        <v>29.75</v>
      </c>
      <c r="AR2578" s="41">
        <v>23</v>
      </c>
      <c r="AS2578" s="41">
        <v>23</v>
      </c>
      <c r="AT2578" s="41">
        <v>25</v>
      </c>
      <c r="AU2578" s="41">
        <v>67</v>
      </c>
      <c r="AV2578" s="59">
        <f t="shared" si="486"/>
        <v>138</v>
      </c>
      <c r="AW2578" s="59">
        <f t="shared" si="487"/>
        <v>34.5</v>
      </c>
      <c r="AX2578" s="41">
        <v>38</v>
      </c>
      <c r="AY2578" s="41">
        <v>44</v>
      </c>
      <c r="AZ2578" s="41">
        <v>34</v>
      </c>
      <c r="BA2578" s="41">
        <v>18</v>
      </c>
      <c r="BB2578" s="60">
        <f t="shared" si="488"/>
        <v>134</v>
      </c>
      <c r="BC2578" s="60">
        <f t="shared" si="489"/>
        <v>33.5</v>
      </c>
      <c r="BD2578" s="41">
        <f t="shared" si="490"/>
        <v>930</v>
      </c>
      <c r="BE2578" s="41">
        <f t="shared" si="491"/>
        <v>4.5363508033243162E-2</v>
      </c>
    </row>
    <row r="2579" spans="1:57" x14ac:dyDescent="0.25">
      <c r="A2579" s="41" t="s">
        <v>5720</v>
      </c>
      <c r="B2579" s="41" t="s">
        <v>5426</v>
      </c>
      <c r="C2579" s="41">
        <v>1</v>
      </c>
      <c r="D2579" s="41">
        <v>0</v>
      </c>
      <c r="E2579" s="41" t="s">
        <v>5721</v>
      </c>
      <c r="F2579" s="41">
        <v>100</v>
      </c>
      <c r="G2579" s="41">
        <v>100</v>
      </c>
      <c r="H2579" s="41" t="s">
        <v>759</v>
      </c>
      <c r="I2579" s="41" t="s">
        <v>278</v>
      </c>
      <c r="J2579" s="41" t="s">
        <v>5722</v>
      </c>
      <c r="K2579" s="41" t="s">
        <v>762</v>
      </c>
      <c r="L2579" s="41" t="s">
        <v>762</v>
      </c>
      <c r="M2579" s="41" t="s">
        <v>762</v>
      </c>
      <c r="N2579" s="41" t="s">
        <v>762</v>
      </c>
      <c r="O2579" s="41" t="s">
        <v>762</v>
      </c>
      <c r="P2579" s="41" t="s">
        <v>45</v>
      </c>
      <c r="Q2579" s="41" t="s">
        <v>207</v>
      </c>
      <c r="R2579" s="41" t="s">
        <v>208</v>
      </c>
      <c r="S2579" s="41" t="s">
        <v>209</v>
      </c>
      <c r="T2579" s="41" t="s">
        <v>271</v>
      </c>
      <c r="U2579" s="41" t="s">
        <v>278</v>
      </c>
      <c r="V2579" s="41" t="s">
        <v>278</v>
      </c>
      <c r="W2579" s="41" t="s">
        <v>5723</v>
      </c>
      <c r="X2579" s="41" t="s">
        <v>5724</v>
      </c>
      <c r="Y2579" s="41" t="s">
        <v>5724</v>
      </c>
      <c r="Z2579" s="41">
        <v>343</v>
      </c>
      <c r="AA2579" s="41">
        <v>87</v>
      </c>
      <c r="AB2579" s="41">
        <v>77</v>
      </c>
      <c r="AC2579" s="41">
        <v>60</v>
      </c>
      <c r="AD2579" s="56">
        <f t="shared" si="480"/>
        <v>567</v>
      </c>
      <c r="AE2579" s="56">
        <f t="shared" si="481"/>
        <v>141.75</v>
      </c>
      <c r="AF2579" s="41">
        <v>282</v>
      </c>
      <c r="AG2579" s="41">
        <v>409</v>
      </c>
      <c r="AH2579" s="41">
        <v>431</v>
      </c>
      <c r="AI2579" s="41">
        <v>223</v>
      </c>
      <c r="AJ2579" s="57">
        <f t="shared" si="482"/>
        <v>1345</v>
      </c>
      <c r="AK2579" s="57">
        <f t="shared" si="483"/>
        <v>336.25</v>
      </c>
      <c r="AL2579" s="41">
        <v>141</v>
      </c>
      <c r="AM2579" s="41">
        <v>330</v>
      </c>
      <c r="AN2579" s="41">
        <v>138</v>
      </c>
      <c r="AO2579" s="41">
        <v>248</v>
      </c>
      <c r="AP2579" s="58">
        <f t="shared" si="484"/>
        <v>857</v>
      </c>
      <c r="AQ2579" s="58">
        <f t="shared" si="485"/>
        <v>214.25</v>
      </c>
      <c r="AR2579" s="41">
        <v>43</v>
      </c>
      <c r="AS2579" s="41">
        <v>68</v>
      </c>
      <c r="AT2579" s="41">
        <v>76</v>
      </c>
      <c r="AU2579" s="41">
        <v>171</v>
      </c>
      <c r="AV2579" s="59">
        <f t="shared" si="486"/>
        <v>358</v>
      </c>
      <c r="AW2579" s="59">
        <f t="shared" si="487"/>
        <v>89.5</v>
      </c>
      <c r="AX2579" s="41">
        <v>88</v>
      </c>
      <c r="AY2579" s="41">
        <v>84</v>
      </c>
      <c r="AZ2579" s="41">
        <v>118</v>
      </c>
      <c r="BA2579" s="41">
        <v>85</v>
      </c>
      <c r="BB2579" s="60">
        <f t="shared" si="488"/>
        <v>375</v>
      </c>
      <c r="BC2579" s="60">
        <f t="shared" si="489"/>
        <v>93.75</v>
      </c>
      <c r="BD2579" s="41">
        <f t="shared" si="490"/>
        <v>3502</v>
      </c>
      <c r="BE2579" s="41">
        <f t="shared" si="491"/>
        <v>0.17082043562625543</v>
      </c>
    </row>
    <row r="2580" spans="1:57" x14ac:dyDescent="0.25">
      <c r="A2580" s="41" t="s">
        <v>280</v>
      </c>
      <c r="B2580" s="41" t="s">
        <v>757</v>
      </c>
      <c r="C2580" s="41">
        <v>1</v>
      </c>
      <c r="D2580" s="41">
        <v>0</v>
      </c>
      <c r="E2580" s="41" t="s">
        <v>1972</v>
      </c>
      <c r="F2580" s="41">
        <v>100</v>
      </c>
      <c r="G2580" s="41">
        <v>100</v>
      </c>
      <c r="H2580" s="41" t="s">
        <v>759</v>
      </c>
      <c r="I2580" s="41" t="s">
        <v>1973</v>
      </c>
      <c r="J2580" s="41" t="s">
        <v>1974</v>
      </c>
      <c r="K2580" s="41" t="s">
        <v>1973</v>
      </c>
      <c r="L2580" s="41">
        <v>0</v>
      </c>
      <c r="M2580" s="41" t="s">
        <v>1973</v>
      </c>
      <c r="N2580" s="41" t="s">
        <v>1975</v>
      </c>
      <c r="O2580" s="41" t="s">
        <v>870</v>
      </c>
      <c r="P2580" s="41" t="s">
        <v>45</v>
      </c>
      <c r="Q2580" s="41" t="s">
        <v>207</v>
      </c>
      <c r="R2580" s="41" t="s">
        <v>208</v>
      </c>
      <c r="S2580" s="41" t="s">
        <v>209</v>
      </c>
      <c r="T2580" s="41" t="s">
        <v>271</v>
      </c>
      <c r="U2580" s="41" t="s">
        <v>278</v>
      </c>
      <c r="V2580" s="41" t="s">
        <v>1973</v>
      </c>
      <c r="W2580" s="41" t="s">
        <v>1976</v>
      </c>
      <c r="X2580" s="41" t="s">
        <v>1977</v>
      </c>
      <c r="Y2580" s="41" t="s">
        <v>1978</v>
      </c>
      <c r="Z2580" s="41">
        <v>319</v>
      </c>
      <c r="AA2580" s="41">
        <v>68</v>
      </c>
      <c r="AB2580" s="41">
        <v>53</v>
      </c>
      <c r="AC2580" s="41">
        <v>60</v>
      </c>
      <c r="AD2580" s="56">
        <f t="shared" si="480"/>
        <v>500</v>
      </c>
      <c r="AE2580" s="56">
        <f t="shared" si="481"/>
        <v>125</v>
      </c>
      <c r="AF2580" s="41">
        <v>168</v>
      </c>
      <c r="AG2580" s="41">
        <v>227</v>
      </c>
      <c r="AH2580" s="41">
        <v>322</v>
      </c>
      <c r="AI2580" s="41">
        <v>174</v>
      </c>
      <c r="AJ2580" s="57">
        <f t="shared" si="482"/>
        <v>891</v>
      </c>
      <c r="AK2580" s="57">
        <f t="shared" si="483"/>
        <v>222.75</v>
      </c>
      <c r="AL2580" s="41">
        <v>92</v>
      </c>
      <c r="AM2580" s="41">
        <v>203</v>
      </c>
      <c r="AN2580" s="41">
        <v>99</v>
      </c>
      <c r="AO2580" s="41">
        <v>165</v>
      </c>
      <c r="AP2580" s="58">
        <f t="shared" si="484"/>
        <v>559</v>
      </c>
      <c r="AQ2580" s="58">
        <f t="shared" si="485"/>
        <v>139.75</v>
      </c>
      <c r="AR2580" s="41">
        <v>53</v>
      </c>
      <c r="AS2580" s="41">
        <v>45</v>
      </c>
      <c r="AT2580" s="41">
        <v>44</v>
      </c>
      <c r="AU2580" s="41">
        <v>95</v>
      </c>
      <c r="AV2580" s="59">
        <f t="shared" si="486"/>
        <v>237</v>
      </c>
      <c r="AW2580" s="59">
        <f t="shared" si="487"/>
        <v>59.25</v>
      </c>
      <c r="AX2580" s="41">
        <v>56</v>
      </c>
      <c r="AY2580" s="41">
        <v>60</v>
      </c>
      <c r="AZ2580" s="41">
        <v>55</v>
      </c>
      <c r="BA2580" s="41">
        <v>43</v>
      </c>
      <c r="BB2580" s="60">
        <f t="shared" si="488"/>
        <v>214</v>
      </c>
      <c r="BC2580" s="60">
        <f t="shared" si="489"/>
        <v>53.5</v>
      </c>
      <c r="BD2580" s="41">
        <f t="shared" si="490"/>
        <v>2401</v>
      </c>
      <c r="BE2580" s="41">
        <f t="shared" si="491"/>
        <v>0.11711589547077077</v>
      </c>
    </row>
    <row r="2581" spans="1:57" x14ac:dyDescent="0.25">
      <c r="A2581" s="41" t="s">
        <v>625</v>
      </c>
      <c r="B2581" s="41" t="s">
        <v>757</v>
      </c>
      <c r="C2581" s="41">
        <v>1</v>
      </c>
      <c r="D2581" s="41">
        <v>0</v>
      </c>
      <c r="E2581" s="41" t="s">
        <v>1985</v>
      </c>
      <c r="F2581" s="41">
        <v>99.399000000000001</v>
      </c>
      <c r="G2581" s="41">
        <v>100</v>
      </c>
      <c r="H2581" s="41" t="s">
        <v>759</v>
      </c>
      <c r="I2581" s="41" t="s">
        <v>1986</v>
      </c>
      <c r="J2581" s="41" t="s">
        <v>1987</v>
      </c>
      <c r="K2581" s="41" t="s">
        <v>1173</v>
      </c>
      <c r="L2581" s="41">
        <v>2</v>
      </c>
      <c r="M2581" s="41" t="s">
        <v>1988</v>
      </c>
      <c r="N2581" s="41" t="s">
        <v>1989</v>
      </c>
      <c r="O2581" s="41" t="s">
        <v>1267</v>
      </c>
      <c r="P2581" s="41" t="s">
        <v>45</v>
      </c>
      <c r="Q2581" s="41" t="s">
        <v>207</v>
      </c>
      <c r="R2581" s="41" t="s">
        <v>208</v>
      </c>
      <c r="S2581" s="41" t="s">
        <v>209</v>
      </c>
      <c r="T2581" s="41" t="s">
        <v>271</v>
      </c>
      <c r="U2581" s="41" t="s">
        <v>278</v>
      </c>
      <c r="V2581" s="41" t="s">
        <v>1986</v>
      </c>
      <c r="W2581" s="41" t="s">
        <v>1990</v>
      </c>
      <c r="X2581" s="41" t="s">
        <v>1991</v>
      </c>
      <c r="Y2581" s="41" t="s">
        <v>1992</v>
      </c>
      <c r="Z2581" s="41">
        <v>191</v>
      </c>
      <c r="AA2581" s="41">
        <v>9</v>
      </c>
      <c r="AB2581" s="41">
        <v>60</v>
      </c>
      <c r="AC2581" s="41">
        <v>41</v>
      </c>
      <c r="AD2581" s="56">
        <f t="shared" si="480"/>
        <v>301</v>
      </c>
      <c r="AE2581" s="56">
        <f t="shared" si="481"/>
        <v>75.25</v>
      </c>
      <c r="AF2581" s="41">
        <v>703</v>
      </c>
      <c r="AG2581" s="41">
        <v>39</v>
      </c>
      <c r="AH2581" s="41">
        <v>17</v>
      </c>
      <c r="AI2581" s="41">
        <v>44</v>
      </c>
      <c r="AJ2581" s="57">
        <f t="shared" si="482"/>
        <v>803</v>
      </c>
      <c r="AK2581" s="57">
        <f t="shared" si="483"/>
        <v>200.75</v>
      </c>
      <c r="AL2581" s="41">
        <v>3</v>
      </c>
      <c r="AM2581" s="41">
        <v>9</v>
      </c>
      <c r="AN2581" s="41">
        <v>9</v>
      </c>
      <c r="AO2581" s="41">
        <v>3</v>
      </c>
      <c r="AP2581" s="58">
        <f t="shared" si="484"/>
        <v>24</v>
      </c>
      <c r="AQ2581" s="58">
        <f t="shared" si="485"/>
        <v>6</v>
      </c>
      <c r="AR2581" s="41">
        <v>6</v>
      </c>
      <c r="AS2581" s="41">
        <v>1</v>
      </c>
      <c r="AT2581" s="41">
        <v>3</v>
      </c>
      <c r="AU2581" s="41">
        <v>5</v>
      </c>
      <c r="AV2581" s="59">
        <f t="shared" si="486"/>
        <v>15</v>
      </c>
      <c r="AW2581" s="59">
        <f t="shared" si="487"/>
        <v>3.75</v>
      </c>
      <c r="AX2581" s="41">
        <v>1</v>
      </c>
      <c r="AY2581" s="41">
        <v>2</v>
      </c>
      <c r="AZ2581" s="41">
        <v>4</v>
      </c>
      <c r="BA2581" s="41">
        <v>2</v>
      </c>
      <c r="BB2581" s="60">
        <f t="shared" si="488"/>
        <v>9</v>
      </c>
      <c r="BC2581" s="60">
        <f t="shared" si="489"/>
        <v>2.25</v>
      </c>
      <c r="BD2581" s="41">
        <f t="shared" si="490"/>
        <v>1152</v>
      </c>
      <c r="BE2581" s="41">
        <f t="shared" si="491"/>
        <v>5.6192216402468943E-2</v>
      </c>
    </row>
    <row r="2582" spans="1:57" x14ac:dyDescent="0.25">
      <c r="A2582" s="41" t="s">
        <v>610</v>
      </c>
      <c r="B2582" s="41" t="s">
        <v>757</v>
      </c>
      <c r="C2582" s="41">
        <v>2</v>
      </c>
      <c r="D2582" s="41">
        <v>2</v>
      </c>
      <c r="E2582" s="41" t="s">
        <v>1170</v>
      </c>
      <c r="F2582" s="41">
        <v>100</v>
      </c>
      <c r="G2582" s="41">
        <v>100</v>
      </c>
      <c r="H2582" s="41" t="s">
        <v>759</v>
      </c>
      <c r="I2582" s="41" t="s">
        <v>1171</v>
      </c>
      <c r="J2582" s="41" t="s">
        <v>1172</v>
      </c>
      <c r="K2582" s="41" t="s">
        <v>762</v>
      </c>
      <c r="L2582" s="41" t="s">
        <v>762</v>
      </c>
      <c r="M2582" s="41" t="s">
        <v>762</v>
      </c>
      <c r="N2582" s="41" t="s">
        <v>762</v>
      </c>
      <c r="O2582" s="41" t="s">
        <v>762</v>
      </c>
      <c r="P2582" s="41" t="s">
        <v>45</v>
      </c>
      <c r="Q2582" s="41" t="s">
        <v>207</v>
      </c>
      <c r="R2582" s="41" t="s">
        <v>208</v>
      </c>
      <c r="S2582" s="41" t="s">
        <v>209</v>
      </c>
      <c r="T2582" s="41" t="s">
        <v>271</v>
      </c>
      <c r="U2582" s="41" t="s">
        <v>278</v>
      </c>
      <c r="V2582" s="41" t="s">
        <v>1173</v>
      </c>
      <c r="W2582" s="41" t="s">
        <v>1174</v>
      </c>
      <c r="X2582" s="41" t="s">
        <v>1175</v>
      </c>
      <c r="Y2582" s="41" t="s">
        <v>1175</v>
      </c>
      <c r="Z2582" s="41">
        <v>300</v>
      </c>
      <c r="AA2582" s="41">
        <v>67</v>
      </c>
      <c r="AB2582" s="41">
        <v>76</v>
      </c>
      <c r="AC2582" s="41">
        <v>69</v>
      </c>
      <c r="AD2582" s="56">
        <f t="shared" si="480"/>
        <v>512</v>
      </c>
      <c r="AE2582" s="56">
        <f t="shared" si="481"/>
        <v>128</v>
      </c>
      <c r="AF2582" s="41">
        <v>73</v>
      </c>
      <c r="AG2582" s="41">
        <v>117</v>
      </c>
      <c r="AH2582" s="41">
        <v>46</v>
      </c>
      <c r="AI2582" s="41">
        <v>43</v>
      </c>
      <c r="AJ2582" s="57">
        <f t="shared" si="482"/>
        <v>279</v>
      </c>
      <c r="AK2582" s="57">
        <f t="shared" si="483"/>
        <v>69.75</v>
      </c>
      <c r="AL2582" s="41">
        <v>28</v>
      </c>
      <c r="AM2582" s="41">
        <v>10</v>
      </c>
      <c r="AN2582" s="41">
        <v>19</v>
      </c>
      <c r="AO2582" s="41">
        <v>3</v>
      </c>
      <c r="AP2582" s="58">
        <f t="shared" si="484"/>
        <v>60</v>
      </c>
      <c r="AQ2582" s="58">
        <f t="shared" si="485"/>
        <v>15</v>
      </c>
      <c r="AR2582" s="41">
        <v>3</v>
      </c>
      <c r="AS2582" s="41">
        <v>9</v>
      </c>
      <c r="AT2582" s="41">
        <v>3</v>
      </c>
      <c r="AU2582" s="41">
        <v>5</v>
      </c>
      <c r="AV2582" s="59">
        <f t="shared" si="486"/>
        <v>20</v>
      </c>
      <c r="AW2582" s="59">
        <f t="shared" si="487"/>
        <v>5</v>
      </c>
      <c r="AX2582" s="41">
        <v>3</v>
      </c>
      <c r="AY2582" s="41">
        <v>0</v>
      </c>
      <c r="AZ2582" s="41">
        <v>5</v>
      </c>
      <c r="BA2582" s="41">
        <v>2</v>
      </c>
      <c r="BB2582" s="60">
        <f t="shared" si="488"/>
        <v>10</v>
      </c>
      <c r="BC2582" s="60">
        <f t="shared" si="489"/>
        <v>2.5</v>
      </c>
      <c r="BD2582" s="41">
        <f t="shared" si="490"/>
        <v>881</v>
      </c>
      <c r="BE2582" s="41">
        <f t="shared" si="491"/>
        <v>4.2973387717513141E-2</v>
      </c>
    </row>
    <row r="2583" spans="1:57" x14ac:dyDescent="0.25">
      <c r="A2583" s="41" t="s">
        <v>281</v>
      </c>
      <c r="B2583" s="41" t="s">
        <v>757</v>
      </c>
      <c r="C2583" s="41">
        <v>1</v>
      </c>
      <c r="D2583" s="41">
        <v>0</v>
      </c>
      <c r="E2583" s="41" t="s">
        <v>1096</v>
      </c>
      <c r="F2583" s="41">
        <v>100</v>
      </c>
      <c r="G2583" s="41">
        <v>100</v>
      </c>
      <c r="H2583" s="41" t="s">
        <v>759</v>
      </c>
      <c r="I2583" s="41" t="s">
        <v>1097</v>
      </c>
      <c r="J2583" s="41" t="s">
        <v>1098</v>
      </c>
      <c r="K2583" s="41" t="s">
        <v>1097</v>
      </c>
      <c r="L2583" s="41">
        <v>0</v>
      </c>
      <c r="M2583" s="41" t="s">
        <v>1097</v>
      </c>
      <c r="N2583" s="41" t="s">
        <v>1099</v>
      </c>
      <c r="O2583" s="41" t="s">
        <v>870</v>
      </c>
      <c r="P2583" s="41" t="s">
        <v>45</v>
      </c>
      <c r="Q2583" s="41" t="s">
        <v>207</v>
      </c>
      <c r="R2583" s="41" t="s">
        <v>208</v>
      </c>
      <c r="S2583" s="41" t="s">
        <v>209</v>
      </c>
      <c r="T2583" s="41" t="s">
        <v>271</v>
      </c>
      <c r="U2583" s="41" t="s">
        <v>278</v>
      </c>
      <c r="V2583" s="41" t="s">
        <v>1097</v>
      </c>
      <c r="W2583" s="41" t="s">
        <v>1100</v>
      </c>
      <c r="X2583" s="41" t="s">
        <v>1101</v>
      </c>
      <c r="Y2583" s="41" t="s">
        <v>1101</v>
      </c>
      <c r="Z2583" s="41">
        <v>19433</v>
      </c>
      <c r="AA2583" s="41">
        <v>9142</v>
      </c>
      <c r="AB2583" s="41">
        <v>10813</v>
      </c>
      <c r="AC2583" s="41">
        <v>10293</v>
      </c>
      <c r="AD2583" s="56">
        <f t="shared" si="480"/>
        <v>49681</v>
      </c>
      <c r="AE2583" s="56">
        <f t="shared" si="481"/>
        <v>12420.25</v>
      </c>
      <c r="AF2583" s="41">
        <v>2431</v>
      </c>
      <c r="AG2583" s="41">
        <v>17274</v>
      </c>
      <c r="AH2583" s="41">
        <v>1421</v>
      </c>
      <c r="AI2583" s="41">
        <v>1622</v>
      </c>
      <c r="AJ2583" s="57">
        <f t="shared" si="482"/>
        <v>22748</v>
      </c>
      <c r="AK2583" s="57">
        <f t="shared" si="483"/>
        <v>5687</v>
      </c>
      <c r="AL2583" s="41">
        <v>640</v>
      </c>
      <c r="AM2583" s="41">
        <v>471</v>
      </c>
      <c r="AN2583" s="41">
        <v>437</v>
      </c>
      <c r="AO2583" s="41">
        <v>261</v>
      </c>
      <c r="AP2583" s="58">
        <f t="shared" si="484"/>
        <v>1809</v>
      </c>
      <c r="AQ2583" s="58">
        <f t="shared" si="485"/>
        <v>452.25</v>
      </c>
      <c r="AR2583" s="41">
        <v>187</v>
      </c>
      <c r="AS2583" s="41">
        <v>156</v>
      </c>
      <c r="AT2583" s="41">
        <v>212</v>
      </c>
      <c r="AU2583" s="41">
        <v>270</v>
      </c>
      <c r="AV2583" s="59">
        <f t="shared" si="486"/>
        <v>825</v>
      </c>
      <c r="AW2583" s="59">
        <f t="shared" si="487"/>
        <v>206.25</v>
      </c>
      <c r="AX2583" s="41">
        <v>119</v>
      </c>
      <c r="AY2583" s="41">
        <v>136</v>
      </c>
      <c r="AZ2583" s="41">
        <v>93</v>
      </c>
      <c r="BA2583" s="41">
        <v>147</v>
      </c>
      <c r="BB2583" s="60">
        <f t="shared" si="488"/>
        <v>495</v>
      </c>
      <c r="BC2583" s="60">
        <f t="shared" si="489"/>
        <v>123.75</v>
      </c>
      <c r="BD2583" s="41">
        <f t="shared" si="490"/>
        <v>75558</v>
      </c>
      <c r="BE2583" s="41">
        <f t="shared" si="491"/>
        <v>3.6855655268556844</v>
      </c>
    </row>
    <row r="2584" spans="1:57" x14ac:dyDescent="0.25">
      <c r="A2584" s="41" t="s">
        <v>277</v>
      </c>
      <c r="B2584" s="41" t="s">
        <v>757</v>
      </c>
      <c r="C2584" s="41">
        <v>3</v>
      </c>
      <c r="D2584" s="41">
        <v>0</v>
      </c>
      <c r="E2584" s="41" t="s">
        <v>894</v>
      </c>
      <c r="F2584" s="41">
        <v>99.697999999999993</v>
      </c>
      <c r="G2584" s="41">
        <v>100</v>
      </c>
      <c r="H2584" s="41" t="s">
        <v>759</v>
      </c>
      <c r="I2584" s="41" t="s">
        <v>895</v>
      </c>
      <c r="J2584" s="41" t="s">
        <v>896</v>
      </c>
      <c r="K2584" s="41" t="s">
        <v>762</v>
      </c>
      <c r="L2584" s="41" t="s">
        <v>762</v>
      </c>
      <c r="M2584" s="41" t="s">
        <v>762</v>
      </c>
      <c r="N2584" s="41" t="s">
        <v>762</v>
      </c>
      <c r="O2584" s="41" t="s">
        <v>762</v>
      </c>
      <c r="P2584" s="41" t="s">
        <v>45</v>
      </c>
      <c r="Q2584" s="41" t="s">
        <v>207</v>
      </c>
      <c r="R2584" s="41" t="s">
        <v>208</v>
      </c>
      <c r="S2584" s="41" t="s">
        <v>209</v>
      </c>
      <c r="T2584" s="41" t="s">
        <v>271</v>
      </c>
      <c r="U2584" s="41" t="s">
        <v>278</v>
      </c>
      <c r="V2584" s="41" t="s">
        <v>895</v>
      </c>
      <c r="W2584" s="41" t="s">
        <v>897</v>
      </c>
      <c r="X2584" s="41" t="s">
        <v>898</v>
      </c>
      <c r="Y2584" s="41" t="s">
        <v>899</v>
      </c>
      <c r="Z2584" s="41">
        <v>52</v>
      </c>
      <c r="AA2584" s="41">
        <v>58</v>
      </c>
      <c r="AB2584" s="41">
        <v>13</v>
      </c>
      <c r="AC2584" s="41">
        <v>57</v>
      </c>
      <c r="AD2584" s="56">
        <f t="shared" si="480"/>
        <v>180</v>
      </c>
      <c r="AE2584" s="56">
        <f t="shared" si="481"/>
        <v>45</v>
      </c>
      <c r="AF2584" s="41">
        <v>21</v>
      </c>
      <c r="AG2584" s="41">
        <v>62</v>
      </c>
      <c r="AH2584" s="41">
        <v>22</v>
      </c>
      <c r="AI2584" s="41">
        <v>94</v>
      </c>
      <c r="AJ2584" s="57">
        <f t="shared" si="482"/>
        <v>199</v>
      </c>
      <c r="AK2584" s="57">
        <f t="shared" si="483"/>
        <v>49.75</v>
      </c>
      <c r="AL2584" s="41">
        <v>10</v>
      </c>
      <c r="AM2584" s="41">
        <v>9</v>
      </c>
      <c r="AN2584" s="41">
        <v>3</v>
      </c>
      <c r="AO2584" s="41">
        <v>5</v>
      </c>
      <c r="AP2584" s="58">
        <f t="shared" si="484"/>
        <v>27</v>
      </c>
      <c r="AQ2584" s="58">
        <f t="shared" si="485"/>
        <v>6.75</v>
      </c>
      <c r="AR2584" s="41">
        <v>7</v>
      </c>
      <c r="AS2584" s="41">
        <v>0</v>
      </c>
      <c r="AT2584" s="41">
        <v>4</v>
      </c>
      <c r="AU2584" s="41">
        <v>12</v>
      </c>
      <c r="AV2584" s="59">
        <f t="shared" si="486"/>
        <v>23</v>
      </c>
      <c r="AW2584" s="59">
        <f t="shared" si="487"/>
        <v>5.75</v>
      </c>
      <c r="AX2584" s="41">
        <v>4</v>
      </c>
      <c r="AY2584" s="41">
        <v>7</v>
      </c>
      <c r="AZ2584" s="41">
        <v>0</v>
      </c>
      <c r="BA2584" s="41">
        <v>1</v>
      </c>
      <c r="BB2584" s="60">
        <f t="shared" si="488"/>
        <v>12</v>
      </c>
      <c r="BC2584" s="60">
        <f t="shared" si="489"/>
        <v>3</v>
      </c>
      <c r="BD2584" s="41">
        <f t="shared" si="490"/>
        <v>441</v>
      </c>
      <c r="BE2584" s="41">
        <f t="shared" si="491"/>
        <v>2.1511082841570144E-2</v>
      </c>
    </row>
    <row r="2585" spans="1:57" x14ac:dyDescent="0.25">
      <c r="A2585" s="41" t="s">
        <v>282</v>
      </c>
      <c r="B2585" s="41" t="s">
        <v>757</v>
      </c>
      <c r="C2585" s="41">
        <v>1</v>
      </c>
      <c r="D2585" s="41">
        <v>0</v>
      </c>
      <c r="E2585" s="41" t="s">
        <v>3123</v>
      </c>
      <c r="F2585" s="41">
        <v>100</v>
      </c>
      <c r="G2585" s="41">
        <v>100</v>
      </c>
      <c r="H2585" s="41" t="s">
        <v>1552</v>
      </c>
      <c r="I2585" s="41" t="s">
        <v>3124</v>
      </c>
      <c r="J2585" s="41" t="s">
        <v>3125</v>
      </c>
      <c r="K2585" s="41" t="s">
        <v>3124</v>
      </c>
      <c r="L2585" s="41">
        <v>0</v>
      </c>
      <c r="M2585" s="41" t="s">
        <v>3124</v>
      </c>
      <c r="N2585" s="41" t="s">
        <v>3126</v>
      </c>
      <c r="O2585" s="41" t="s">
        <v>870</v>
      </c>
      <c r="P2585" s="41" t="s">
        <v>45</v>
      </c>
      <c r="Q2585" s="41" t="s">
        <v>207</v>
      </c>
      <c r="R2585" s="41" t="s">
        <v>208</v>
      </c>
      <c r="S2585" s="41" t="s">
        <v>209</v>
      </c>
      <c r="T2585" s="41" t="s">
        <v>271</v>
      </c>
      <c r="U2585" s="41" t="s">
        <v>278</v>
      </c>
      <c r="V2585" s="41" t="s">
        <v>3124</v>
      </c>
      <c r="W2585" s="41" t="s">
        <v>3127</v>
      </c>
      <c r="X2585" s="41" t="s">
        <v>3128</v>
      </c>
      <c r="Y2585" s="41" t="s">
        <v>3128</v>
      </c>
      <c r="Z2585" s="41">
        <v>1326</v>
      </c>
      <c r="AA2585" s="41">
        <v>106</v>
      </c>
      <c r="AB2585" s="41">
        <v>154</v>
      </c>
      <c r="AC2585" s="41">
        <v>46</v>
      </c>
      <c r="AD2585" s="56">
        <f t="shared" si="480"/>
        <v>1632</v>
      </c>
      <c r="AE2585" s="56">
        <f t="shared" si="481"/>
        <v>408</v>
      </c>
      <c r="AF2585" s="41">
        <v>719</v>
      </c>
      <c r="AG2585" s="41">
        <v>6448</v>
      </c>
      <c r="AH2585" s="41">
        <v>3221</v>
      </c>
      <c r="AI2585" s="41">
        <v>2856</v>
      </c>
      <c r="AJ2585" s="57">
        <f t="shared" si="482"/>
        <v>13244</v>
      </c>
      <c r="AK2585" s="57">
        <f t="shared" si="483"/>
        <v>3311</v>
      </c>
      <c r="AL2585" s="41">
        <v>896</v>
      </c>
      <c r="AM2585" s="41">
        <v>1555</v>
      </c>
      <c r="AN2585" s="41">
        <v>414</v>
      </c>
      <c r="AO2585" s="41">
        <v>322</v>
      </c>
      <c r="AP2585" s="58">
        <f t="shared" si="484"/>
        <v>3187</v>
      </c>
      <c r="AQ2585" s="58">
        <f t="shared" si="485"/>
        <v>796.75</v>
      </c>
      <c r="AR2585" s="41">
        <v>180</v>
      </c>
      <c r="AS2585" s="41">
        <v>257</v>
      </c>
      <c r="AT2585" s="41">
        <v>201</v>
      </c>
      <c r="AU2585" s="41">
        <v>268</v>
      </c>
      <c r="AV2585" s="59">
        <f t="shared" si="486"/>
        <v>906</v>
      </c>
      <c r="AW2585" s="59">
        <f t="shared" si="487"/>
        <v>226.5</v>
      </c>
      <c r="AX2585" s="41">
        <v>172</v>
      </c>
      <c r="AY2585" s="41">
        <v>164</v>
      </c>
      <c r="AZ2585" s="41">
        <v>170</v>
      </c>
      <c r="BA2585" s="41">
        <v>145</v>
      </c>
      <c r="BB2585" s="60">
        <f t="shared" si="488"/>
        <v>651</v>
      </c>
      <c r="BC2585" s="60">
        <f t="shared" si="489"/>
        <v>162.75</v>
      </c>
      <c r="BD2585" s="41">
        <f t="shared" si="490"/>
        <v>19620</v>
      </c>
      <c r="BE2585" s="41">
        <f t="shared" si="491"/>
        <v>0.9570236856045492</v>
      </c>
    </row>
    <row r="2586" spans="1:57" x14ac:dyDescent="0.25">
      <c r="A2586" s="41" t="s">
        <v>279</v>
      </c>
      <c r="B2586" s="41" t="s">
        <v>757</v>
      </c>
      <c r="C2586" s="41">
        <v>7</v>
      </c>
      <c r="D2586" s="41">
        <v>0</v>
      </c>
      <c r="E2586" s="41" t="s">
        <v>828</v>
      </c>
      <c r="F2586" s="41">
        <v>100</v>
      </c>
      <c r="G2586" s="41">
        <v>100</v>
      </c>
      <c r="H2586" s="41" t="s">
        <v>759</v>
      </c>
      <c r="I2586" s="41" t="s">
        <v>829</v>
      </c>
      <c r="J2586" s="41" t="s">
        <v>830</v>
      </c>
      <c r="K2586" s="41" t="s">
        <v>829</v>
      </c>
      <c r="L2586" s="41">
        <v>0</v>
      </c>
      <c r="M2586" s="41" t="s">
        <v>831</v>
      </c>
      <c r="N2586" s="41" t="s">
        <v>832</v>
      </c>
      <c r="O2586" s="41" t="s">
        <v>833</v>
      </c>
      <c r="P2586" s="41" t="s">
        <v>45</v>
      </c>
      <c r="Q2586" s="41" t="s">
        <v>207</v>
      </c>
      <c r="R2586" s="41" t="s">
        <v>208</v>
      </c>
      <c r="S2586" s="41" t="s">
        <v>209</v>
      </c>
      <c r="T2586" s="41" t="s">
        <v>271</v>
      </c>
      <c r="U2586" s="41" t="s">
        <v>278</v>
      </c>
      <c r="V2586" s="41" t="s">
        <v>829</v>
      </c>
      <c r="W2586" s="41" t="s">
        <v>834</v>
      </c>
      <c r="X2586" s="41" t="s">
        <v>835</v>
      </c>
      <c r="Y2586" s="41" t="s">
        <v>835</v>
      </c>
      <c r="Z2586" s="41">
        <v>846</v>
      </c>
      <c r="AA2586" s="41">
        <v>59</v>
      </c>
      <c r="AB2586" s="41">
        <v>79</v>
      </c>
      <c r="AC2586" s="41">
        <v>30</v>
      </c>
      <c r="AD2586" s="56">
        <f t="shared" si="480"/>
        <v>1014</v>
      </c>
      <c r="AE2586" s="56">
        <f t="shared" si="481"/>
        <v>253.5</v>
      </c>
      <c r="AF2586" s="41">
        <v>414</v>
      </c>
      <c r="AG2586" s="41">
        <v>3689</v>
      </c>
      <c r="AH2586" s="41">
        <v>2084</v>
      </c>
      <c r="AI2586" s="41">
        <v>1440</v>
      </c>
      <c r="AJ2586" s="57">
        <f t="shared" si="482"/>
        <v>7627</v>
      </c>
      <c r="AK2586" s="57">
        <f t="shared" si="483"/>
        <v>1906.75</v>
      </c>
      <c r="AL2586" s="41">
        <v>500</v>
      </c>
      <c r="AM2586" s="41">
        <v>635</v>
      </c>
      <c r="AN2586" s="41">
        <v>223</v>
      </c>
      <c r="AO2586" s="41">
        <v>176</v>
      </c>
      <c r="AP2586" s="58">
        <f t="shared" si="484"/>
        <v>1534</v>
      </c>
      <c r="AQ2586" s="58">
        <f t="shared" si="485"/>
        <v>383.5</v>
      </c>
      <c r="AR2586" s="41">
        <v>79</v>
      </c>
      <c r="AS2586" s="41">
        <v>151</v>
      </c>
      <c r="AT2586" s="41">
        <v>125</v>
      </c>
      <c r="AU2586" s="41">
        <v>161</v>
      </c>
      <c r="AV2586" s="59">
        <f t="shared" si="486"/>
        <v>516</v>
      </c>
      <c r="AW2586" s="59">
        <f t="shared" si="487"/>
        <v>129</v>
      </c>
      <c r="AX2586" s="41">
        <v>103</v>
      </c>
      <c r="AY2586" s="41">
        <v>70</v>
      </c>
      <c r="AZ2586" s="41">
        <v>73</v>
      </c>
      <c r="BA2586" s="41">
        <v>96</v>
      </c>
      <c r="BB2586" s="60">
        <f t="shared" si="488"/>
        <v>342</v>
      </c>
      <c r="BC2586" s="60">
        <f t="shared" si="489"/>
        <v>85.5</v>
      </c>
      <c r="BD2586" s="41">
        <f t="shared" si="490"/>
        <v>11033</v>
      </c>
      <c r="BE2586" s="41">
        <f t="shared" si="491"/>
        <v>0.53816729476427072</v>
      </c>
    </row>
    <row r="2587" spans="1:57" x14ac:dyDescent="0.25">
      <c r="A2587" s="41" t="s">
        <v>3554</v>
      </c>
      <c r="B2587" s="41" t="s">
        <v>757</v>
      </c>
      <c r="C2587" s="41">
        <v>1</v>
      </c>
      <c r="D2587" s="41">
        <v>0</v>
      </c>
      <c r="E2587" s="41" t="s">
        <v>3555</v>
      </c>
      <c r="F2587" s="41">
        <v>100</v>
      </c>
      <c r="G2587" s="41">
        <v>100</v>
      </c>
      <c r="H2587" s="41" t="s">
        <v>759</v>
      </c>
      <c r="I2587" s="41" t="s">
        <v>829</v>
      </c>
      <c r="J2587" s="41" t="s">
        <v>3556</v>
      </c>
      <c r="K2587" s="41" t="s">
        <v>762</v>
      </c>
      <c r="L2587" s="41" t="s">
        <v>762</v>
      </c>
      <c r="M2587" s="41" t="s">
        <v>762</v>
      </c>
      <c r="N2587" s="41" t="s">
        <v>762</v>
      </c>
      <c r="O2587" s="41" t="s">
        <v>762</v>
      </c>
      <c r="P2587" s="41" t="s">
        <v>45</v>
      </c>
      <c r="Q2587" s="41" t="s">
        <v>207</v>
      </c>
      <c r="R2587" s="41" t="s">
        <v>208</v>
      </c>
      <c r="S2587" s="41" t="s">
        <v>209</v>
      </c>
      <c r="T2587" s="41" t="s">
        <v>271</v>
      </c>
      <c r="U2587" s="41" t="s">
        <v>278</v>
      </c>
      <c r="V2587" s="41" t="s">
        <v>829</v>
      </c>
      <c r="W2587" s="41" t="s">
        <v>3555</v>
      </c>
      <c r="X2587" s="41" t="s">
        <v>3557</v>
      </c>
      <c r="Y2587" s="41" t="s">
        <v>3557</v>
      </c>
      <c r="Z2587" s="41">
        <v>80</v>
      </c>
      <c r="AA2587" s="41">
        <v>6</v>
      </c>
      <c r="AB2587" s="41">
        <v>32</v>
      </c>
      <c r="AC2587" s="41">
        <v>16</v>
      </c>
      <c r="AD2587" s="56">
        <f t="shared" si="480"/>
        <v>134</v>
      </c>
      <c r="AE2587" s="56">
        <f t="shared" si="481"/>
        <v>33.5</v>
      </c>
      <c r="AF2587" s="41">
        <v>13</v>
      </c>
      <c r="AG2587" s="41">
        <v>49</v>
      </c>
      <c r="AH2587" s="41">
        <v>23</v>
      </c>
      <c r="AI2587" s="41">
        <v>25</v>
      </c>
      <c r="AJ2587" s="57">
        <f t="shared" si="482"/>
        <v>110</v>
      </c>
      <c r="AK2587" s="57">
        <f t="shared" si="483"/>
        <v>27.5</v>
      </c>
      <c r="AL2587" s="41">
        <v>17</v>
      </c>
      <c r="AM2587" s="41">
        <v>7</v>
      </c>
      <c r="AN2587" s="41">
        <v>4</v>
      </c>
      <c r="AO2587" s="41">
        <v>5</v>
      </c>
      <c r="AP2587" s="58">
        <f t="shared" si="484"/>
        <v>33</v>
      </c>
      <c r="AQ2587" s="58">
        <f t="shared" si="485"/>
        <v>8.25</v>
      </c>
      <c r="AR2587" s="41">
        <v>0</v>
      </c>
      <c r="AS2587" s="41">
        <v>5</v>
      </c>
      <c r="AT2587" s="41">
        <v>1</v>
      </c>
      <c r="AU2587" s="41">
        <v>1</v>
      </c>
      <c r="AV2587" s="59">
        <f t="shared" si="486"/>
        <v>7</v>
      </c>
      <c r="AW2587" s="59">
        <f t="shared" si="487"/>
        <v>1.75</v>
      </c>
      <c r="AX2587" s="41">
        <v>1</v>
      </c>
      <c r="AY2587" s="41">
        <v>0</v>
      </c>
      <c r="AZ2587" s="41">
        <v>0</v>
      </c>
      <c r="BA2587" s="41">
        <v>0</v>
      </c>
      <c r="BB2587" s="60">
        <f t="shared" si="488"/>
        <v>1</v>
      </c>
      <c r="BC2587" s="60">
        <f t="shared" si="489"/>
        <v>0.25</v>
      </c>
      <c r="BD2587" s="41">
        <f t="shared" si="490"/>
        <v>285</v>
      </c>
      <c r="BE2587" s="41">
        <f t="shared" si="491"/>
        <v>1.3901720203735807E-2</v>
      </c>
    </row>
    <row r="2588" spans="1:57" x14ac:dyDescent="0.25">
      <c r="A2588" s="41" t="s">
        <v>6939</v>
      </c>
      <c r="B2588" s="41" t="s">
        <v>5426</v>
      </c>
      <c r="C2588" s="41">
        <v>1</v>
      </c>
      <c r="D2588" s="41">
        <v>0</v>
      </c>
      <c r="E2588" s="41" t="s">
        <v>6940</v>
      </c>
      <c r="F2588" s="41">
        <v>100</v>
      </c>
      <c r="G2588" s="41">
        <v>100</v>
      </c>
      <c r="H2588" s="41" t="s">
        <v>759</v>
      </c>
      <c r="I2588" s="41" t="s">
        <v>6941</v>
      </c>
      <c r="J2588" s="41" t="s">
        <v>6942</v>
      </c>
      <c r="K2588" s="41" t="s">
        <v>762</v>
      </c>
      <c r="L2588" s="41" t="s">
        <v>762</v>
      </c>
      <c r="M2588" s="41" t="s">
        <v>762</v>
      </c>
      <c r="N2588" s="41" t="s">
        <v>762</v>
      </c>
      <c r="O2588" s="41" t="s">
        <v>762</v>
      </c>
      <c r="P2588" s="41" t="s">
        <v>45</v>
      </c>
      <c r="Q2588" s="41" t="s">
        <v>46</v>
      </c>
      <c r="R2588" s="41" t="s">
        <v>385</v>
      </c>
      <c r="S2588" s="41" t="s">
        <v>386</v>
      </c>
      <c r="T2588" s="41" t="s">
        <v>6641</v>
      </c>
      <c r="U2588" s="41" t="s">
        <v>6941</v>
      </c>
      <c r="V2588" s="41" t="s">
        <v>6941</v>
      </c>
      <c r="W2588" s="41" t="s">
        <v>6943</v>
      </c>
      <c r="X2588" s="41" t="s">
        <v>6944</v>
      </c>
      <c r="Y2588" s="41" t="s">
        <v>6944</v>
      </c>
      <c r="Z2588" s="41">
        <v>31</v>
      </c>
      <c r="AA2588" s="41">
        <v>2</v>
      </c>
      <c r="AB2588" s="41">
        <v>39</v>
      </c>
      <c r="AC2588" s="41">
        <v>2</v>
      </c>
      <c r="AD2588" s="56">
        <f t="shared" si="480"/>
        <v>74</v>
      </c>
      <c r="AE2588" s="56">
        <f t="shared" si="481"/>
        <v>18.5</v>
      </c>
      <c r="AF2588" s="41">
        <v>7</v>
      </c>
      <c r="AG2588" s="41">
        <v>91</v>
      </c>
      <c r="AH2588" s="41">
        <v>22</v>
      </c>
      <c r="AI2588" s="41">
        <v>10</v>
      </c>
      <c r="AJ2588" s="57">
        <f t="shared" si="482"/>
        <v>130</v>
      </c>
      <c r="AK2588" s="57">
        <f t="shared" si="483"/>
        <v>32.5</v>
      </c>
      <c r="AL2588" s="41">
        <v>3</v>
      </c>
      <c r="AM2588" s="41">
        <v>8</v>
      </c>
      <c r="AN2588" s="41">
        <v>4</v>
      </c>
      <c r="AO2588" s="41">
        <v>1</v>
      </c>
      <c r="AP2588" s="58">
        <f t="shared" si="484"/>
        <v>16</v>
      </c>
      <c r="AQ2588" s="58">
        <f t="shared" si="485"/>
        <v>4</v>
      </c>
      <c r="AR2588" s="41">
        <v>1</v>
      </c>
      <c r="AS2588" s="41">
        <v>0</v>
      </c>
      <c r="AT2588" s="41">
        <v>1</v>
      </c>
      <c r="AU2588" s="41">
        <v>0</v>
      </c>
      <c r="AV2588" s="59">
        <f t="shared" si="486"/>
        <v>2</v>
      </c>
      <c r="AW2588" s="59">
        <f t="shared" si="487"/>
        <v>0.5</v>
      </c>
      <c r="AX2588" s="41">
        <v>0</v>
      </c>
      <c r="AY2588" s="41">
        <v>0</v>
      </c>
      <c r="AZ2588" s="41">
        <v>0</v>
      </c>
      <c r="BA2588" s="41">
        <v>0</v>
      </c>
      <c r="BB2588" s="60">
        <f t="shared" si="488"/>
        <v>0</v>
      </c>
      <c r="BC2588" s="60">
        <f t="shared" si="489"/>
        <v>0</v>
      </c>
      <c r="BD2588" s="41">
        <f t="shared" si="490"/>
        <v>222</v>
      </c>
      <c r="BE2588" s="41">
        <f t="shared" si="491"/>
        <v>1.0828708369225786E-2</v>
      </c>
    </row>
    <row r="2589" spans="1:57" x14ac:dyDescent="0.25">
      <c r="A2589" s="41" t="s">
        <v>6378</v>
      </c>
      <c r="B2589" s="41" t="s">
        <v>5426</v>
      </c>
      <c r="C2589" s="41">
        <v>1</v>
      </c>
      <c r="D2589" s="41">
        <v>0</v>
      </c>
      <c r="E2589" s="41" t="s">
        <v>6379</v>
      </c>
      <c r="F2589" s="41">
        <v>99.093999999999994</v>
      </c>
      <c r="G2589" s="41">
        <v>100</v>
      </c>
      <c r="H2589" s="41" t="s">
        <v>759</v>
      </c>
      <c r="I2589" s="41" t="s">
        <v>6380</v>
      </c>
      <c r="J2589" s="41" t="s">
        <v>6381</v>
      </c>
      <c r="K2589" s="41" t="s">
        <v>762</v>
      </c>
      <c r="L2589" s="41" t="s">
        <v>762</v>
      </c>
      <c r="M2589" s="41" t="s">
        <v>762</v>
      </c>
      <c r="N2589" s="41" t="s">
        <v>762</v>
      </c>
      <c r="O2589" s="41" t="s">
        <v>762</v>
      </c>
      <c r="P2589" s="41" t="s">
        <v>45</v>
      </c>
      <c r="Q2589" s="41" t="s">
        <v>207</v>
      </c>
      <c r="R2589" s="41" t="s">
        <v>208</v>
      </c>
      <c r="S2589" s="41" t="s">
        <v>209</v>
      </c>
      <c r="T2589" s="41" t="s">
        <v>210</v>
      </c>
      <c r="U2589" s="41" t="s">
        <v>6380</v>
      </c>
      <c r="V2589" s="41" t="s">
        <v>6380</v>
      </c>
      <c r="W2589" s="41" t="s">
        <v>6382</v>
      </c>
      <c r="X2589" s="41" t="s">
        <v>6383</v>
      </c>
      <c r="Y2589" s="41" t="s">
        <v>6384</v>
      </c>
      <c r="Z2589" s="41">
        <v>0</v>
      </c>
      <c r="AA2589" s="41">
        <v>0</v>
      </c>
      <c r="AB2589" s="41">
        <v>0</v>
      </c>
      <c r="AC2589" s="41">
        <v>0</v>
      </c>
      <c r="AD2589" s="56">
        <f t="shared" si="480"/>
        <v>0</v>
      </c>
      <c r="AE2589" s="56">
        <f t="shared" si="481"/>
        <v>0</v>
      </c>
      <c r="AF2589" s="41">
        <v>0</v>
      </c>
      <c r="AG2589" s="41">
        <v>0</v>
      </c>
      <c r="AH2589" s="41">
        <v>0</v>
      </c>
      <c r="AI2589" s="41">
        <v>2</v>
      </c>
      <c r="AJ2589" s="57">
        <f t="shared" si="482"/>
        <v>2</v>
      </c>
      <c r="AK2589" s="57">
        <f t="shared" si="483"/>
        <v>0.5</v>
      </c>
      <c r="AL2589" s="41">
        <v>1</v>
      </c>
      <c r="AM2589" s="41">
        <v>0</v>
      </c>
      <c r="AN2589" s="41">
        <v>2</v>
      </c>
      <c r="AO2589" s="41">
        <v>68</v>
      </c>
      <c r="AP2589" s="58">
        <f t="shared" si="484"/>
        <v>71</v>
      </c>
      <c r="AQ2589" s="58">
        <f t="shared" si="485"/>
        <v>17.75</v>
      </c>
      <c r="AR2589" s="41">
        <v>14</v>
      </c>
      <c r="AS2589" s="41">
        <v>2</v>
      </c>
      <c r="AT2589" s="41">
        <v>5</v>
      </c>
      <c r="AU2589" s="41">
        <v>8</v>
      </c>
      <c r="AV2589" s="59">
        <f t="shared" si="486"/>
        <v>29</v>
      </c>
      <c r="AW2589" s="59">
        <f t="shared" si="487"/>
        <v>7.25</v>
      </c>
      <c r="AX2589" s="41">
        <v>0</v>
      </c>
      <c r="AY2589" s="41">
        <v>0</v>
      </c>
      <c r="AZ2589" s="41">
        <v>3</v>
      </c>
      <c r="BA2589" s="41">
        <v>0</v>
      </c>
      <c r="BB2589" s="60">
        <f t="shared" si="488"/>
        <v>3</v>
      </c>
      <c r="BC2589" s="60">
        <f t="shared" si="489"/>
        <v>0.75</v>
      </c>
      <c r="BD2589" s="41">
        <f t="shared" si="490"/>
        <v>105</v>
      </c>
      <c r="BE2589" s="41">
        <f t="shared" si="491"/>
        <v>5.1216863908500341E-3</v>
      </c>
    </row>
    <row r="2590" spans="1:57" x14ac:dyDescent="0.25">
      <c r="A2590" s="41" t="s">
        <v>5804</v>
      </c>
      <c r="B2590" s="41" t="s">
        <v>5426</v>
      </c>
      <c r="C2590" s="41">
        <v>1</v>
      </c>
      <c r="D2590" s="41">
        <v>0</v>
      </c>
      <c r="E2590" s="41" t="s">
        <v>5805</v>
      </c>
      <c r="F2590" s="41">
        <v>100</v>
      </c>
      <c r="G2590" s="41">
        <v>100</v>
      </c>
      <c r="H2590" s="41" t="s">
        <v>759</v>
      </c>
      <c r="I2590" s="41" t="s">
        <v>5475</v>
      </c>
      <c r="J2590" s="41" t="s">
        <v>5806</v>
      </c>
      <c r="K2590" s="41" t="s">
        <v>762</v>
      </c>
      <c r="L2590" s="41" t="s">
        <v>762</v>
      </c>
      <c r="M2590" s="41" t="s">
        <v>762</v>
      </c>
      <c r="N2590" s="41" t="s">
        <v>762</v>
      </c>
      <c r="O2590" s="41" t="s">
        <v>762</v>
      </c>
      <c r="P2590" s="41" t="s">
        <v>45</v>
      </c>
      <c r="Q2590" s="41" t="s">
        <v>46</v>
      </c>
      <c r="R2590" s="41" t="s">
        <v>401</v>
      </c>
      <c r="S2590" s="41" t="s">
        <v>406</v>
      </c>
      <c r="T2590" s="41" t="s">
        <v>3633</v>
      </c>
      <c r="U2590" s="41" t="s">
        <v>5475</v>
      </c>
      <c r="V2590" s="41" t="s">
        <v>5475</v>
      </c>
      <c r="W2590" s="41" t="s">
        <v>5807</v>
      </c>
      <c r="X2590" s="41" t="s">
        <v>5808</v>
      </c>
      <c r="Y2590" s="41" t="s">
        <v>5808</v>
      </c>
      <c r="Z2590" s="41">
        <v>0</v>
      </c>
      <c r="AA2590" s="41">
        <v>0</v>
      </c>
      <c r="AB2590" s="41">
        <v>0</v>
      </c>
      <c r="AC2590" s="41">
        <v>0</v>
      </c>
      <c r="AD2590" s="56">
        <f t="shared" si="480"/>
        <v>0</v>
      </c>
      <c r="AE2590" s="56">
        <f t="shared" si="481"/>
        <v>0</v>
      </c>
      <c r="AF2590" s="41">
        <v>384</v>
      </c>
      <c r="AG2590" s="41">
        <v>29</v>
      </c>
      <c r="AH2590" s="41">
        <v>517</v>
      </c>
      <c r="AI2590" s="41">
        <v>817</v>
      </c>
      <c r="AJ2590" s="57">
        <f t="shared" si="482"/>
        <v>1747</v>
      </c>
      <c r="AK2590" s="57">
        <f t="shared" si="483"/>
        <v>436.75</v>
      </c>
      <c r="AL2590" s="41">
        <v>591</v>
      </c>
      <c r="AM2590" s="41">
        <v>537</v>
      </c>
      <c r="AN2590" s="41">
        <v>632</v>
      </c>
      <c r="AO2590" s="41">
        <v>182</v>
      </c>
      <c r="AP2590" s="58">
        <f t="shared" si="484"/>
        <v>1942</v>
      </c>
      <c r="AQ2590" s="58">
        <f t="shared" si="485"/>
        <v>485.5</v>
      </c>
      <c r="AR2590" s="41">
        <v>49</v>
      </c>
      <c r="AS2590" s="41">
        <v>1</v>
      </c>
      <c r="AT2590" s="41">
        <v>11</v>
      </c>
      <c r="AU2590" s="41">
        <v>18</v>
      </c>
      <c r="AV2590" s="59">
        <f t="shared" si="486"/>
        <v>79</v>
      </c>
      <c r="AW2590" s="59">
        <f t="shared" si="487"/>
        <v>19.75</v>
      </c>
      <c r="AX2590" s="41">
        <v>2</v>
      </c>
      <c r="AY2590" s="41">
        <v>0</v>
      </c>
      <c r="AZ2590" s="41">
        <v>0</v>
      </c>
      <c r="BA2590" s="41">
        <v>0</v>
      </c>
      <c r="BB2590" s="60">
        <f t="shared" si="488"/>
        <v>2</v>
      </c>
      <c r="BC2590" s="60">
        <f t="shared" si="489"/>
        <v>0.5</v>
      </c>
      <c r="BD2590" s="41">
        <f t="shared" si="490"/>
        <v>3770</v>
      </c>
      <c r="BE2590" s="41">
        <f t="shared" si="491"/>
        <v>0.1838929304143298</v>
      </c>
    </row>
    <row r="2591" spans="1:57" x14ac:dyDescent="0.25">
      <c r="A2591" s="41" t="s">
        <v>6168</v>
      </c>
      <c r="B2591" s="41" t="s">
        <v>5426</v>
      </c>
      <c r="C2591" s="41">
        <v>1</v>
      </c>
      <c r="D2591" s="41">
        <v>0</v>
      </c>
      <c r="E2591" s="41" t="s">
        <v>6169</v>
      </c>
      <c r="F2591" s="41">
        <v>100</v>
      </c>
      <c r="G2591" s="41">
        <v>100</v>
      </c>
      <c r="H2591" s="41" t="s">
        <v>759</v>
      </c>
      <c r="I2591" s="41" t="s">
        <v>5475</v>
      </c>
      <c r="J2591" s="41" t="s">
        <v>6170</v>
      </c>
      <c r="K2591" s="41" t="s">
        <v>762</v>
      </c>
      <c r="L2591" s="41" t="s">
        <v>762</v>
      </c>
      <c r="M2591" s="41" t="s">
        <v>762</v>
      </c>
      <c r="N2591" s="41" t="s">
        <v>762</v>
      </c>
      <c r="O2591" s="41" t="s">
        <v>762</v>
      </c>
      <c r="P2591" s="41" t="s">
        <v>45</v>
      </c>
      <c r="Q2591" s="41" t="s">
        <v>46</v>
      </c>
      <c r="R2591" s="41" t="s">
        <v>401</v>
      </c>
      <c r="S2591" s="41" t="s">
        <v>406</v>
      </c>
      <c r="T2591" s="41" t="s">
        <v>3633</v>
      </c>
      <c r="U2591" s="41" t="s">
        <v>5475</v>
      </c>
      <c r="V2591" s="41" t="s">
        <v>5475</v>
      </c>
      <c r="W2591" s="41" t="s">
        <v>6171</v>
      </c>
      <c r="X2591" s="41" t="s">
        <v>6172</v>
      </c>
      <c r="Y2591" s="41" t="s">
        <v>6173</v>
      </c>
      <c r="Z2591" s="41">
        <v>0</v>
      </c>
      <c r="AA2591" s="41">
        <v>0</v>
      </c>
      <c r="AB2591" s="41">
        <v>0</v>
      </c>
      <c r="AC2591" s="41">
        <v>0</v>
      </c>
      <c r="AD2591" s="56">
        <f t="shared" si="480"/>
        <v>0</v>
      </c>
      <c r="AE2591" s="56">
        <f t="shared" si="481"/>
        <v>0</v>
      </c>
      <c r="AF2591" s="41">
        <v>220</v>
      </c>
      <c r="AG2591" s="41">
        <v>76</v>
      </c>
      <c r="AH2591" s="41">
        <v>275</v>
      </c>
      <c r="AI2591" s="41">
        <v>588</v>
      </c>
      <c r="AJ2591" s="57">
        <f t="shared" si="482"/>
        <v>1159</v>
      </c>
      <c r="AK2591" s="57">
        <f t="shared" si="483"/>
        <v>289.75</v>
      </c>
      <c r="AL2591" s="41">
        <v>210</v>
      </c>
      <c r="AM2591" s="41">
        <v>446</v>
      </c>
      <c r="AN2591" s="41">
        <v>188</v>
      </c>
      <c r="AO2591" s="41">
        <v>38</v>
      </c>
      <c r="AP2591" s="58">
        <f t="shared" si="484"/>
        <v>882</v>
      </c>
      <c r="AQ2591" s="58">
        <f t="shared" si="485"/>
        <v>220.5</v>
      </c>
      <c r="AR2591" s="41">
        <v>56</v>
      </c>
      <c r="AS2591" s="41">
        <v>9</v>
      </c>
      <c r="AT2591" s="41">
        <v>21</v>
      </c>
      <c r="AU2591" s="41">
        <v>19</v>
      </c>
      <c r="AV2591" s="59">
        <f t="shared" si="486"/>
        <v>105</v>
      </c>
      <c r="AW2591" s="59">
        <f t="shared" si="487"/>
        <v>26.25</v>
      </c>
      <c r="AX2591" s="41">
        <v>4</v>
      </c>
      <c r="AY2591" s="41">
        <v>10</v>
      </c>
      <c r="AZ2591" s="41">
        <v>20</v>
      </c>
      <c r="BA2591" s="41">
        <v>4</v>
      </c>
      <c r="BB2591" s="60">
        <f t="shared" si="488"/>
        <v>38</v>
      </c>
      <c r="BC2591" s="60">
        <f t="shared" si="489"/>
        <v>9.5</v>
      </c>
      <c r="BD2591" s="41">
        <f t="shared" si="490"/>
        <v>2184</v>
      </c>
      <c r="BE2591" s="41">
        <f t="shared" si="491"/>
        <v>0.10653107692968071</v>
      </c>
    </row>
    <row r="2592" spans="1:57" x14ac:dyDescent="0.25">
      <c r="A2592" s="41" t="s">
        <v>5473</v>
      </c>
      <c r="B2592" s="41" t="s">
        <v>5426</v>
      </c>
      <c r="C2592" s="41">
        <v>3</v>
      </c>
      <c r="D2592" s="41">
        <v>0</v>
      </c>
      <c r="E2592" s="41" t="s">
        <v>5474</v>
      </c>
      <c r="F2592" s="41">
        <v>100</v>
      </c>
      <c r="G2592" s="41">
        <v>100</v>
      </c>
      <c r="H2592" s="41" t="s">
        <v>759</v>
      </c>
      <c r="I2592" s="41" t="s">
        <v>5475</v>
      </c>
      <c r="J2592" s="41" t="s">
        <v>5476</v>
      </c>
      <c r="K2592" s="41" t="s">
        <v>762</v>
      </c>
      <c r="L2592" s="41" t="s">
        <v>762</v>
      </c>
      <c r="M2592" s="41" t="s">
        <v>762</v>
      </c>
      <c r="N2592" s="41" t="s">
        <v>762</v>
      </c>
      <c r="O2592" s="41" t="s">
        <v>762</v>
      </c>
      <c r="P2592" s="41" t="s">
        <v>45</v>
      </c>
      <c r="Q2592" s="41" t="s">
        <v>46</v>
      </c>
      <c r="R2592" s="41" t="s">
        <v>401</v>
      </c>
      <c r="S2592" s="41" t="s">
        <v>406</v>
      </c>
      <c r="T2592" s="41" t="s">
        <v>3633</v>
      </c>
      <c r="U2592" s="41" t="s">
        <v>5475</v>
      </c>
      <c r="V2592" s="41" t="s">
        <v>5475</v>
      </c>
      <c r="W2592" s="41" t="s">
        <v>5477</v>
      </c>
      <c r="X2592" s="41" t="s">
        <v>5478</v>
      </c>
      <c r="Y2592" s="41" t="s">
        <v>5478</v>
      </c>
      <c r="Z2592" s="41">
        <v>0</v>
      </c>
      <c r="AA2592" s="41">
        <v>0</v>
      </c>
      <c r="AB2592" s="41">
        <v>1</v>
      </c>
      <c r="AC2592" s="41">
        <v>0</v>
      </c>
      <c r="AD2592" s="56">
        <f t="shared" si="480"/>
        <v>1</v>
      </c>
      <c r="AE2592" s="56">
        <f t="shared" si="481"/>
        <v>0.25</v>
      </c>
      <c r="AF2592" s="41">
        <v>548</v>
      </c>
      <c r="AG2592" s="41">
        <v>2617</v>
      </c>
      <c r="AH2592" s="41">
        <v>4855</v>
      </c>
      <c r="AI2592" s="41">
        <v>1966</v>
      </c>
      <c r="AJ2592" s="57">
        <f t="shared" si="482"/>
        <v>9986</v>
      </c>
      <c r="AK2592" s="57">
        <f t="shared" si="483"/>
        <v>2496.5</v>
      </c>
      <c r="AL2592" s="41">
        <v>703</v>
      </c>
      <c r="AM2592" s="41">
        <v>1583</v>
      </c>
      <c r="AN2592" s="41">
        <v>629</v>
      </c>
      <c r="AO2592" s="41">
        <v>80</v>
      </c>
      <c r="AP2592" s="58">
        <f t="shared" si="484"/>
        <v>2995</v>
      </c>
      <c r="AQ2592" s="58">
        <f t="shared" si="485"/>
        <v>748.75</v>
      </c>
      <c r="AR2592" s="41">
        <v>80</v>
      </c>
      <c r="AS2592" s="41">
        <v>11</v>
      </c>
      <c r="AT2592" s="41">
        <v>13</v>
      </c>
      <c r="AU2592" s="41">
        <v>9</v>
      </c>
      <c r="AV2592" s="59">
        <f t="shared" si="486"/>
        <v>113</v>
      </c>
      <c r="AW2592" s="59">
        <f t="shared" si="487"/>
        <v>28.25</v>
      </c>
      <c r="AX2592" s="41">
        <v>0</v>
      </c>
      <c r="AY2592" s="41">
        <v>4</v>
      </c>
      <c r="AZ2592" s="41">
        <v>8</v>
      </c>
      <c r="BA2592" s="41">
        <v>7</v>
      </c>
      <c r="BB2592" s="60">
        <f t="shared" si="488"/>
        <v>19</v>
      </c>
      <c r="BC2592" s="60">
        <f t="shared" si="489"/>
        <v>4.75</v>
      </c>
      <c r="BD2592" s="41">
        <f t="shared" si="490"/>
        <v>13114</v>
      </c>
      <c r="BE2592" s="41">
        <f t="shared" si="491"/>
        <v>0.63967424123435568</v>
      </c>
    </row>
    <row r="2593" spans="1:57" x14ac:dyDescent="0.25">
      <c r="A2593" s="41" t="s">
        <v>5635</v>
      </c>
      <c r="B2593" s="41" t="s">
        <v>5426</v>
      </c>
      <c r="C2593" s="41">
        <v>2</v>
      </c>
      <c r="D2593" s="41">
        <v>0</v>
      </c>
      <c r="E2593" s="41" t="s">
        <v>5636</v>
      </c>
      <c r="F2593" s="41">
        <v>100</v>
      </c>
      <c r="G2593" s="41">
        <v>100</v>
      </c>
      <c r="H2593" s="41" t="s">
        <v>759</v>
      </c>
      <c r="I2593" s="41" t="s">
        <v>5475</v>
      </c>
      <c r="J2593" s="41" t="s">
        <v>5637</v>
      </c>
      <c r="K2593" s="41" t="s">
        <v>762</v>
      </c>
      <c r="L2593" s="41" t="s">
        <v>762</v>
      </c>
      <c r="M2593" s="41" t="s">
        <v>762</v>
      </c>
      <c r="N2593" s="41" t="s">
        <v>762</v>
      </c>
      <c r="O2593" s="41" t="s">
        <v>762</v>
      </c>
      <c r="P2593" s="41" t="s">
        <v>45</v>
      </c>
      <c r="Q2593" s="41" t="s">
        <v>46</v>
      </c>
      <c r="R2593" s="41" t="s">
        <v>401</v>
      </c>
      <c r="S2593" s="41" t="s">
        <v>406</v>
      </c>
      <c r="T2593" s="41" t="s">
        <v>3633</v>
      </c>
      <c r="U2593" s="41" t="s">
        <v>5475</v>
      </c>
      <c r="V2593" s="41" t="s">
        <v>5475</v>
      </c>
      <c r="W2593" s="41" t="s">
        <v>5638</v>
      </c>
      <c r="X2593" s="41" t="s">
        <v>5639</v>
      </c>
      <c r="Y2593" s="41" t="s">
        <v>5639</v>
      </c>
      <c r="Z2593" s="41">
        <v>17</v>
      </c>
      <c r="AA2593" s="41">
        <v>4</v>
      </c>
      <c r="AB2593" s="41">
        <v>0</v>
      </c>
      <c r="AC2593" s="41">
        <v>4</v>
      </c>
      <c r="AD2593" s="56">
        <f t="shared" si="480"/>
        <v>25</v>
      </c>
      <c r="AE2593" s="56">
        <f t="shared" si="481"/>
        <v>6.25</v>
      </c>
      <c r="AF2593" s="41">
        <v>954</v>
      </c>
      <c r="AG2593" s="41">
        <v>309</v>
      </c>
      <c r="AH2593" s="41">
        <v>604</v>
      </c>
      <c r="AI2593" s="41">
        <v>513</v>
      </c>
      <c r="AJ2593" s="57">
        <f t="shared" si="482"/>
        <v>2380</v>
      </c>
      <c r="AK2593" s="57">
        <f t="shared" si="483"/>
        <v>595</v>
      </c>
      <c r="AL2593" s="41">
        <v>1487</v>
      </c>
      <c r="AM2593" s="41">
        <v>1127</v>
      </c>
      <c r="AN2593" s="41">
        <v>1162</v>
      </c>
      <c r="AO2593" s="41">
        <v>1442</v>
      </c>
      <c r="AP2593" s="58">
        <f t="shared" si="484"/>
        <v>5218</v>
      </c>
      <c r="AQ2593" s="58">
        <f t="shared" si="485"/>
        <v>1304.5</v>
      </c>
      <c r="AR2593" s="41">
        <v>2591</v>
      </c>
      <c r="AS2593" s="41">
        <v>3858</v>
      </c>
      <c r="AT2593" s="41">
        <v>1808</v>
      </c>
      <c r="AU2593" s="41">
        <v>2132</v>
      </c>
      <c r="AV2593" s="59">
        <f t="shared" si="486"/>
        <v>10389</v>
      </c>
      <c r="AW2593" s="59">
        <f t="shared" si="487"/>
        <v>2597.25</v>
      </c>
      <c r="AX2593" s="41">
        <v>422</v>
      </c>
      <c r="AY2593" s="41">
        <v>502</v>
      </c>
      <c r="AZ2593" s="41">
        <v>575</v>
      </c>
      <c r="BA2593" s="41">
        <v>738</v>
      </c>
      <c r="BB2593" s="60">
        <f t="shared" si="488"/>
        <v>2237</v>
      </c>
      <c r="BC2593" s="60">
        <f t="shared" si="489"/>
        <v>559.25</v>
      </c>
      <c r="BD2593" s="41">
        <f t="shared" si="490"/>
        <v>20249</v>
      </c>
      <c r="BE2593" s="41">
        <f t="shared" si="491"/>
        <v>0.98770502598402221</v>
      </c>
    </row>
    <row r="2594" spans="1:57" x14ac:dyDescent="0.25">
      <c r="A2594" s="41" t="s">
        <v>306</v>
      </c>
      <c r="B2594" s="41" t="s">
        <v>757</v>
      </c>
      <c r="C2594" s="41">
        <v>1</v>
      </c>
      <c r="D2594" s="41">
        <v>0</v>
      </c>
      <c r="E2594" s="41" t="s">
        <v>1749</v>
      </c>
      <c r="F2594" s="41">
        <v>100</v>
      </c>
      <c r="G2594" s="41">
        <v>100</v>
      </c>
      <c r="H2594" s="41" t="s">
        <v>759</v>
      </c>
      <c r="I2594" s="41" t="s">
        <v>1750</v>
      </c>
      <c r="J2594" s="41" t="s">
        <v>1751</v>
      </c>
      <c r="K2594" s="41" t="s">
        <v>1752</v>
      </c>
      <c r="L2594" s="41">
        <v>6</v>
      </c>
      <c r="M2594" s="41" t="s">
        <v>1753</v>
      </c>
      <c r="N2594" s="41" t="s">
        <v>1754</v>
      </c>
      <c r="O2594" s="41" t="s">
        <v>870</v>
      </c>
      <c r="P2594" s="41" t="s">
        <v>45</v>
      </c>
      <c r="Q2594" s="41" t="s">
        <v>207</v>
      </c>
      <c r="R2594" s="41" t="s">
        <v>208</v>
      </c>
      <c r="S2594" s="41" t="s">
        <v>300</v>
      </c>
      <c r="T2594" s="41" t="s">
        <v>307</v>
      </c>
      <c r="U2594" s="41" t="s">
        <v>308</v>
      </c>
      <c r="V2594" s="41" t="s">
        <v>1750</v>
      </c>
      <c r="W2594" s="41" t="s">
        <v>1755</v>
      </c>
      <c r="X2594" s="41" t="s">
        <v>1756</v>
      </c>
      <c r="Y2594" s="41" t="s">
        <v>1757</v>
      </c>
      <c r="Z2594" s="41">
        <v>58</v>
      </c>
      <c r="AA2594" s="41">
        <v>0</v>
      </c>
      <c r="AB2594" s="41">
        <v>0</v>
      </c>
      <c r="AC2594" s="41">
        <v>1</v>
      </c>
      <c r="AD2594" s="56">
        <f t="shared" si="480"/>
        <v>59</v>
      </c>
      <c r="AE2594" s="56">
        <f t="shared" si="481"/>
        <v>14.75</v>
      </c>
      <c r="AF2594" s="41">
        <v>42</v>
      </c>
      <c r="AG2594" s="41">
        <v>68</v>
      </c>
      <c r="AH2594" s="41">
        <v>40</v>
      </c>
      <c r="AI2594" s="41">
        <v>107</v>
      </c>
      <c r="AJ2594" s="57">
        <f t="shared" si="482"/>
        <v>257</v>
      </c>
      <c r="AK2594" s="57">
        <f t="shared" si="483"/>
        <v>64.25</v>
      </c>
      <c r="AL2594" s="41">
        <v>35</v>
      </c>
      <c r="AM2594" s="41">
        <v>49</v>
      </c>
      <c r="AN2594" s="41">
        <v>23</v>
      </c>
      <c r="AO2594" s="41">
        <v>5</v>
      </c>
      <c r="AP2594" s="58">
        <f t="shared" si="484"/>
        <v>112</v>
      </c>
      <c r="AQ2594" s="58">
        <f t="shared" si="485"/>
        <v>28</v>
      </c>
      <c r="AR2594" s="41">
        <v>9</v>
      </c>
      <c r="AS2594" s="41">
        <v>30</v>
      </c>
      <c r="AT2594" s="41">
        <v>39</v>
      </c>
      <c r="AU2594" s="41">
        <v>39</v>
      </c>
      <c r="AV2594" s="59">
        <f t="shared" si="486"/>
        <v>117</v>
      </c>
      <c r="AW2594" s="59">
        <f t="shared" si="487"/>
        <v>29.25</v>
      </c>
      <c r="AX2594" s="41">
        <v>20</v>
      </c>
      <c r="AY2594" s="41">
        <v>14</v>
      </c>
      <c r="AZ2594" s="41">
        <v>19</v>
      </c>
      <c r="BA2594" s="41">
        <v>13</v>
      </c>
      <c r="BB2594" s="60">
        <f t="shared" si="488"/>
        <v>66</v>
      </c>
      <c r="BC2594" s="60">
        <f t="shared" si="489"/>
        <v>16.5</v>
      </c>
      <c r="BD2594" s="41">
        <f t="shared" si="490"/>
        <v>611</v>
      </c>
      <c r="BE2594" s="41">
        <f t="shared" si="491"/>
        <v>2.9803336998184486E-2</v>
      </c>
    </row>
    <row r="2595" spans="1:57" x14ac:dyDescent="0.25">
      <c r="A2595" s="41" t="s">
        <v>10157</v>
      </c>
      <c r="B2595" s="41" t="s">
        <v>9568</v>
      </c>
      <c r="C2595" s="41">
        <v>1</v>
      </c>
      <c r="D2595" s="41">
        <v>0</v>
      </c>
      <c r="E2595" s="41" t="s">
        <v>10158</v>
      </c>
      <c r="F2595" s="41">
        <v>99.697000000000003</v>
      </c>
      <c r="G2595" s="41">
        <v>100</v>
      </c>
      <c r="H2595" s="41" t="s">
        <v>759</v>
      </c>
      <c r="I2595" s="41" t="s">
        <v>10159</v>
      </c>
      <c r="J2595" s="41" t="s">
        <v>10160</v>
      </c>
      <c r="K2595" s="41" t="s">
        <v>762</v>
      </c>
      <c r="L2595" s="41" t="s">
        <v>762</v>
      </c>
      <c r="M2595" s="41" t="s">
        <v>762</v>
      </c>
      <c r="N2595" s="41" t="s">
        <v>762</v>
      </c>
      <c r="O2595" s="41" t="s">
        <v>762</v>
      </c>
      <c r="P2595" s="41" t="s">
        <v>45</v>
      </c>
      <c r="Q2595" s="41" t="s">
        <v>46</v>
      </c>
      <c r="R2595" s="41" t="s">
        <v>60</v>
      </c>
      <c r="S2595" s="41" t="s">
        <v>423</v>
      </c>
      <c r="T2595" s="41" t="s">
        <v>10159</v>
      </c>
      <c r="U2595" s="41" t="s">
        <v>10159</v>
      </c>
      <c r="V2595" s="41" t="s">
        <v>10159</v>
      </c>
      <c r="W2595" s="41" t="s">
        <v>10161</v>
      </c>
      <c r="X2595" s="41" t="s">
        <v>10162</v>
      </c>
      <c r="Y2595" s="41" t="s">
        <v>10163</v>
      </c>
      <c r="Z2595" s="41">
        <v>280</v>
      </c>
      <c r="AA2595" s="41">
        <v>0</v>
      </c>
      <c r="AB2595" s="41">
        <v>0</v>
      </c>
      <c r="AC2595" s="41">
        <v>2</v>
      </c>
      <c r="AD2595" s="56">
        <f t="shared" si="480"/>
        <v>282</v>
      </c>
      <c r="AE2595" s="56">
        <f t="shared" si="481"/>
        <v>70.5</v>
      </c>
      <c r="AF2595" s="41">
        <v>224</v>
      </c>
      <c r="AG2595" s="41">
        <v>224</v>
      </c>
      <c r="AH2595" s="41">
        <v>220</v>
      </c>
      <c r="AI2595" s="41">
        <v>370</v>
      </c>
      <c r="AJ2595" s="57">
        <f t="shared" si="482"/>
        <v>1038</v>
      </c>
      <c r="AK2595" s="57">
        <f t="shared" si="483"/>
        <v>259.5</v>
      </c>
      <c r="AL2595" s="41">
        <v>171</v>
      </c>
      <c r="AM2595" s="41">
        <v>150</v>
      </c>
      <c r="AN2595" s="41">
        <v>97</v>
      </c>
      <c r="AO2595" s="41">
        <v>39</v>
      </c>
      <c r="AP2595" s="58">
        <f t="shared" si="484"/>
        <v>457</v>
      </c>
      <c r="AQ2595" s="58">
        <f t="shared" si="485"/>
        <v>114.25</v>
      </c>
      <c r="AR2595" s="41">
        <v>69</v>
      </c>
      <c r="AS2595" s="41">
        <v>110</v>
      </c>
      <c r="AT2595" s="41">
        <v>107</v>
      </c>
      <c r="AU2595" s="41">
        <v>209</v>
      </c>
      <c r="AV2595" s="59">
        <f t="shared" si="486"/>
        <v>495</v>
      </c>
      <c r="AW2595" s="59">
        <f t="shared" si="487"/>
        <v>123.75</v>
      </c>
      <c r="AX2595" s="41">
        <v>55</v>
      </c>
      <c r="AY2595" s="41">
        <v>108</v>
      </c>
      <c r="AZ2595" s="41">
        <v>70</v>
      </c>
      <c r="BA2595" s="41">
        <v>113</v>
      </c>
      <c r="BB2595" s="60">
        <f t="shared" si="488"/>
        <v>346</v>
      </c>
      <c r="BC2595" s="60">
        <f t="shared" si="489"/>
        <v>86.5</v>
      </c>
      <c r="BD2595" s="41">
        <f t="shared" si="490"/>
        <v>2618</v>
      </c>
      <c r="BE2595" s="41">
        <f t="shared" si="491"/>
        <v>0.12770071401186084</v>
      </c>
    </row>
    <row r="2596" spans="1:57" x14ac:dyDescent="0.25">
      <c r="A2596" s="41" t="s">
        <v>10199</v>
      </c>
      <c r="B2596" s="41" t="s">
        <v>9568</v>
      </c>
      <c r="C2596" s="41">
        <v>1</v>
      </c>
      <c r="D2596" s="41">
        <v>0</v>
      </c>
      <c r="E2596" s="41" t="s">
        <v>10200</v>
      </c>
      <c r="F2596" s="41">
        <v>99.697999999999993</v>
      </c>
      <c r="G2596" s="41">
        <v>100</v>
      </c>
      <c r="H2596" s="41" t="s">
        <v>759</v>
      </c>
      <c r="I2596" s="41" t="s">
        <v>10159</v>
      </c>
      <c r="J2596" s="41" t="s">
        <v>10201</v>
      </c>
      <c r="K2596" s="41" t="s">
        <v>762</v>
      </c>
      <c r="L2596" s="41" t="s">
        <v>762</v>
      </c>
      <c r="M2596" s="41" t="s">
        <v>762</v>
      </c>
      <c r="N2596" s="41" t="s">
        <v>762</v>
      </c>
      <c r="O2596" s="41" t="s">
        <v>762</v>
      </c>
      <c r="P2596" s="41" t="s">
        <v>45</v>
      </c>
      <c r="Q2596" s="41" t="s">
        <v>46</v>
      </c>
      <c r="R2596" s="41" t="s">
        <v>60</v>
      </c>
      <c r="S2596" s="41" t="s">
        <v>423</v>
      </c>
      <c r="T2596" s="41" t="s">
        <v>10159</v>
      </c>
      <c r="U2596" s="41" t="s">
        <v>10159</v>
      </c>
      <c r="V2596" s="41" t="s">
        <v>10159</v>
      </c>
      <c r="W2596" s="41" t="s">
        <v>10202</v>
      </c>
      <c r="X2596" s="41" t="s">
        <v>10203</v>
      </c>
      <c r="Y2596" s="41" t="s">
        <v>10204</v>
      </c>
      <c r="Z2596" s="41">
        <v>145</v>
      </c>
      <c r="AA2596" s="41">
        <v>52</v>
      </c>
      <c r="AB2596" s="41">
        <v>135</v>
      </c>
      <c r="AC2596" s="41">
        <v>71</v>
      </c>
      <c r="AD2596" s="56">
        <f t="shared" si="480"/>
        <v>403</v>
      </c>
      <c r="AE2596" s="56">
        <f t="shared" si="481"/>
        <v>100.75</v>
      </c>
      <c r="AF2596" s="41">
        <v>704</v>
      </c>
      <c r="AG2596" s="41">
        <v>515</v>
      </c>
      <c r="AH2596" s="41">
        <v>512</v>
      </c>
      <c r="AI2596" s="41">
        <v>1113</v>
      </c>
      <c r="AJ2596" s="57">
        <f t="shared" si="482"/>
        <v>2844</v>
      </c>
      <c r="AK2596" s="57">
        <f t="shared" si="483"/>
        <v>711</v>
      </c>
      <c r="AL2596" s="41">
        <v>2803</v>
      </c>
      <c r="AM2596" s="41">
        <v>1037</v>
      </c>
      <c r="AN2596" s="41">
        <v>860</v>
      </c>
      <c r="AO2596" s="41">
        <v>3998</v>
      </c>
      <c r="AP2596" s="58">
        <f t="shared" si="484"/>
        <v>8698</v>
      </c>
      <c r="AQ2596" s="58">
        <f t="shared" si="485"/>
        <v>2174.5</v>
      </c>
      <c r="AR2596" s="41">
        <v>125</v>
      </c>
      <c r="AS2596" s="41">
        <v>135</v>
      </c>
      <c r="AT2596" s="41">
        <v>123</v>
      </c>
      <c r="AU2596" s="41">
        <v>215</v>
      </c>
      <c r="AV2596" s="59">
        <f t="shared" si="486"/>
        <v>598</v>
      </c>
      <c r="AW2596" s="59">
        <f t="shared" si="487"/>
        <v>149.5</v>
      </c>
      <c r="AX2596" s="41">
        <v>197</v>
      </c>
      <c r="AY2596" s="41">
        <v>142</v>
      </c>
      <c r="AZ2596" s="41">
        <v>154</v>
      </c>
      <c r="BA2596" s="41">
        <v>201</v>
      </c>
      <c r="BB2596" s="60">
        <f t="shared" si="488"/>
        <v>694</v>
      </c>
      <c r="BC2596" s="60">
        <f t="shared" si="489"/>
        <v>173.5</v>
      </c>
      <c r="BD2596" s="41">
        <f t="shared" si="490"/>
        <v>13237</v>
      </c>
      <c r="BE2596" s="41">
        <f t="shared" si="491"/>
        <v>0.64567393100649428</v>
      </c>
    </row>
    <row r="2597" spans="1:57" x14ac:dyDescent="0.25">
      <c r="A2597" s="41" t="s">
        <v>10546</v>
      </c>
      <c r="B2597" s="41" t="s">
        <v>9568</v>
      </c>
      <c r="C2597" s="41">
        <v>1</v>
      </c>
      <c r="D2597" s="41">
        <v>0</v>
      </c>
      <c r="E2597" s="41" t="s">
        <v>10547</v>
      </c>
      <c r="F2597" s="41">
        <v>99.399000000000001</v>
      </c>
      <c r="G2597" s="41">
        <v>100</v>
      </c>
      <c r="H2597" s="41" t="s">
        <v>759</v>
      </c>
      <c r="I2597" s="41" t="s">
        <v>7332</v>
      </c>
      <c r="J2597" s="41" t="s">
        <v>10548</v>
      </c>
      <c r="K2597" s="41" t="s">
        <v>762</v>
      </c>
      <c r="L2597" s="41" t="s">
        <v>762</v>
      </c>
      <c r="M2597" s="41" t="s">
        <v>762</v>
      </c>
      <c r="N2597" s="41" t="s">
        <v>762</v>
      </c>
      <c r="O2597" s="41" t="s">
        <v>762</v>
      </c>
      <c r="P2597" s="41" t="s">
        <v>45</v>
      </c>
      <c r="Q2597" s="41" t="s">
        <v>46</v>
      </c>
      <c r="R2597" s="41" t="s">
        <v>47</v>
      </c>
      <c r="S2597" s="41" t="s">
        <v>52</v>
      </c>
      <c r="T2597" s="41" t="s">
        <v>7332</v>
      </c>
      <c r="U2597" s="41" t="s">
        <v>7332</v>
      </c>
      <c r="V2597" s="41" t="s">
        <v>7332</v>
      </c>
      <c r="W2597" s="41" t="s">
        <v>10549</v>
      </c>
      <c r="X2597" s="41" t="s">
        <v>10550</v>
      </c>
      <c r="Y2597" s="41" t="s">
        <v>10551</v>
      </c>
      <c r="Z2597" s="41">
        <v>391</v>
      </c>
      <c r="AA2597" s="41">
        <v>65</v>
      </c>
      <c r="AB2597" s="41">
        <v>143</v>
      </c>
      <c r="AC2597" s="41">
        <v>368</v>
      </c>
      <c r="AD2597" s="56">
        <f t="shared" si="480"/>
        <v>967</v>
      </c>
      <c r="AE2597" s="56">
        <f t="shared" si="481"/>
        <v>241.75</v>
      </c>
      <c r="AF2597" s="41">
        <v>256</v>
      </c>
      <c r="AG2597" s="41">
        <v>205</v>
      </c>
      <c r="AH2597" s="41">
        <v>450</v>
      </c>
      <c r="AI2597" s="41">
        <v>328</v>
      </c>
      <c r="AJ2597" s="57">
        <f t="shared" si="482"/>
        <v>1239</v>
      </c>
      <c r="AK2597" s="57">
        <f t="shared" si="483"/>
        <v>309.75</v>
      </c>
      <c r="AL2597" s="41">
        <v>471</v>
      </c>
      <c r="AM2597" s="41">
        <v>322</v>
      </c>
      <c r="AN2597" s="41">
        <v>349</v>
      </c>
      <c r="AO2597" s="41">
        <v>655</v>
      </c>
      <c r="AP2597" s="58">
        <f t="shared" si="484"/>
        <v>1797</v>
      </c>
      <c r="AQ2597" s="58">
        <f t="shared" si="485"/>
        <v>449.25</v>
      </c>
      <c r="AR2597" s="41">
        <v>98</v>
      </c>
      <c r="AS2597" s="41">
        <v>123</v>
      </c>
      <c r="AT2597" s="41">
        <v>189</v>
      </c>
      <c r="AU2597" s="41">
        <v>193</v>
      </c>
      <c r="AV2597" s="59">
        <f t="shared" si="486"/>
        <v>603</v>
      </c>
      <c r="AW2597" s="59">
        <f t="shared" si="487"/>
        <v>150.75</v>
      </c>
      <c r="AX2597" s="41">
        <v>125</v>
      </c>
      <c r="AY2597" s="41">
        <v>113</v>
      </c>
      <c r="AZ2597" s="41">
        <v>170</v>
      </c>
      <c r="BA2597" s="41">
        <v>104</v>
      </c>
      <c r="BB2597" s="60">
        <f t="shared" si="488"/>
        <v>512</v>
      </c>
      <c r="BC2597" s="60">
        <f t="shared" si="489"/>
        <v>128</v>
      </c>
      <c r="BD2597" s="41">
        <f t="shared" si="490"/>
        <v>5118</v>
      </c>
      <c r="BE2597" s="41">
        <f t="shared" si="491"/>
        <v>0.24964562807971882</v>
      </c>
    </row>
    <row r="2598" spans="1:57" x14ac:dyDescent="0.25">
      <c r="A2598" s="41" t="s">
        <v>10037</v>
      </c>
      <c r="B2598" s="41" t="s">
        <v>9568</v>
      </c>
      <c r="C2598" s="41">
        <v>1</v>
      </c>
      <c r="D2598" s="41">
        <v>0</v>
      </c>
      <c r="E2598" s="41" t="s">
        <v>10038</v>
      </c>
      <c r="F2598" s="41">
        <v>99.399000000000001</v>
      </c>
      <c r="G2598" s="41">
        <v>100</v>
      </c>
      <c r="H2598" s="41" t="s">
        <v>759</v>
      </c>
      <c r="I2598" s="41" t="s">
        <v>7332</v>
      </c>
      <c r="J2598" s="41" t="s">
        <v>10039</v>
      </c>
      <c r="K2598" s="41" t="s">
        <v>762</v>
      </c>
      <c r="L2598" s="41" t="s">
        <v>762</v>
      </c>
      <c r="M2598" s="41" t="s">
        <v>762</v>
      </c>
      <c r="N2598" s="41" t="s">
        <v>762</v>
      </c>
      <c r="O2598" s="41" t="s">
        <v>762</v>
      </c>
      <c r="P2598" s="41" t="s">
        <v>45</v>
      </c>
      <c r="Q2598" s="41" t="s">
        <v>46</v>
      </c>
      <c r="R2598" s="41" t="s">
        <v>47</v>
      </c>
      <c r="S2598" s="41" t="s">
        <v>52</v>
      </c>
      <c r="T2598" s="41" t="s">
        <v>7332</v>
      </c>
      <c r="U2598" s="41" t="s">
        <v>7332</v>
      </c>
      <c r="V2598" s="41" t="s">
        <v>7332</v>
      </c>
      <c r="W2598" s="41" t="s">
        <v>10040</v>
      </c>
      <c r="X2598" s="41" t="s">
        <v>10041</v>
      </c>
      <c r="Y2598" s="41" t="s">
        <v>10042</v>
      </c>
      <c r="Z2598" s="41">
        <v>110</v>
      </c>
      <c r="AA2598" s="41">
        <v>280</v>
      </c>
      <c r="AB2598" s="41">
        <v>51</v>
      </c>
      <c r="AC2598" s="41">
        <v>70</v>
      </c>
      <c r="AD2598" s="56">
        <f t="shared" si="480"/>
        <v>511</v>
      </c>
      <c r="AE2598" s="56">
        <f t="shared" si="481"/>
        <v>127.75</v>
      </c>
      <c r="AF2598" s="41">
        <v>76</v>
      </c>
      <c r="AG2598" s="41">
        <v>157</v>
      </c>
      <c r="AH2598" s="41">
        <v>45</v>
      </c>
      <c r="AI2598" s="41">
        <v>63</v>
      </c>
      <c r="AJ2598" s="57">
        <f t="shared" si="482"/>
        <v>341</v>
      </c>
      <c r="AK2598" s="57">
        <f t="shared" si="483"/>
        <v>85.25</v>
      </c>
      <c r="AL2598" s="41">
        <v>5</v>
      </c>
      <c r="AM2598" s="41">
        <v>7</v>
      </c>
      <c r="AN2598" s="41">
        <v>3</v>
      </c>
      <c r="AO2598" s="41">
        <v>10</v>
      </c>
      <c r="AP2598" s="58">
        <f t="shared" si="484"/>
        <v>25</v>
      </c>
      <c r="AQ2598" s="58">
        <f t="shared" si="485"/>
        <v>6.25</v>
      </c>
      <c r="AR2598" s="41">
        <v>0</v>
      </c>
      <c r="AS2598" s="41">
        <v>1</v>
      </c>
      <c r="AT2598" s="41">
        <v>0</v>
      </c>
      <c r="AU2598" s="41">
        <v>1</v>
      </c>
      <c r="AV2598" s="59">
        <f t="shared" si="486"/>
        <v>2</v>
      </c>
      <c r="AW2598" s="59">
        <f t="shared" si="487"/>
        <v>0.5</v>
      </c>
      <c r="AX2598" s="41">
        <v>0</v>
      </c>
      <c r="AY2598" s="41">
        <v>0</v>
      </c>
      <c r="AZ2598" s="41">
        <v>1</v>
      </c>
      <c r="BA2598" s="41">
        <v>0</v>
      </c>
      <c r="BB2598" s="60">
        <f t="shared" si="488"/>
        <v>1</v>
      </c>
      <c r="BC2598" s="60">
        <f t="shared" si="489"/>
        <v>0.25</v>
      </c>
      <c r="BD2598" s="41">
        <f t="shared" si="490"/>
        <v>880</v>
      </c>
      <c r="BE2598" s="41">
        <f t="shared" si="491"/>
        <v>4.2924609751886E-2</v>
      </c>
    </row>
    <row r="2599" spans="1:57" x14ac:dyDescent="0.25">
      <c r="A2599" s="41" t="s">
        <v>10416</v>
      </c>
      <c r="B2599" s="41" t="s">
        <v>9568</v>
      </c>
      <c r="C2599" s="41">
        <v>1</v>
      </c>
      <c r="D2599" s="41">
        <v>0</v>
      </c>
      <c r="E2599" s="41" t="s">
        <v>10417</v>
      </c>
      <c r="F2599" s="41">
        <v>100</v>
      </c>
      <c r="G2599" s="41">
        <v>100</v>
      </c>
      <c r="H2599" s="41" t="s">
        <v>759</v>
      </c>
      <c r="I2599" s="41" t="s">
        <v>7332</v>
      </c>
      <c r="J2599" s="41" t="s">
        <v>10418</v>
      </c>
      <c r="K2599" s="41" t="s">
        <v>762</v>
      </c>
      <c r="L2599" s="41" t="s">
        <v>762</v>
      </c>
      <c r="M2599" s="41" t="s">
        <v>762</v>
      </c>
      <c r="N2599" s="41" t="s">
        <v>762</v>
      </c>
      <c r="O2599" s="41" t="s">
        <v>762</v>
      </c>
      <c r="P2599" s="41" t="s">
        <v>45</v>
      </c>
      <c r="Q2599" s="41" t="s">
        <v>46</v>
      </c>
      <c r="R2599" s="41" t="s">
        <v>47</v>
      </c>
      <c r="S2599" s="41" t="s">
        <v>52</v>
      </c>
      <c r="T2599" s="41" t="s">
        <v>7332</v>
      </c>
      <c r="U2599" s="41" t="s">
        <v>7332</v>
      </c>
      <c r="V2599" s="41" t="s">
        <v>7332</v>
      </c>
      <c r="W2599" s="41" t="s">
        <v>10419</v>
      </c>
      <c r="X2599" s="41" t="s">
        <v>10420</v>
      </c>
      <c r="Y2599" s="41" t="s">
        <v>10421</v>
      </c>
      <c r="Z2599" s="41">
        <v>0</v>
      </c>
      <c r="AA2599" s="41">
        <v>0</v>
      </c>
      <c r="AB2599" s="41">
        <v>0</v>
      </c>
      <c r="AC2599" s="41">
        <v>0</v>
      </c>
      <c r="AD2599" s="56">
        <f t="shared" si="480"/>
        <v>0</v>
      </c>
      <c r="AE2599" s="56">
        <f t="shared" si="481"/>
        <v>0</v>
      </c>
      <c r="AF2599" s="41">
        <v>21</v>
      </c>
      <c r="AG2599" s="41">
        <v>862</v>
      </c>
      <c r="AH2599" s="41">
        <v>550</v>
      </c>
      <c r="AI2599" s="41">
        <v>46</v>
      </c>
      <c r="AJ2599" s="57">
        <f t="shared" si="482"/>
        <v>1479</v>
      </c>
      <c r="AK2599" s="57">
        <f t="shared" si="483"/>
        <v>369.75</v>
      </c>
      <c r="AL2599" s="41">
        <v>0</v>
      </c>
      <c r="AM2599" s="41">
        <v>0</v>
      </c>
      <c r="AN2599" s="41">
        <v>0</v>
      </c>
      <c r="AO2599" s="41">
        <v>0</v>
      </c>
      <c r="AP2599" s="58">
        <f t="shared" si="484"/>
        <v>0</v>
      </c>
      <c r="AQ2599" s="58">
        <f t="shared" si="485"/>
        <v>0</v>
      </c>
      <c r="AR2599" s="41">
        <v>0</v>
      </c>
      <c r="AS2599" s="41">
        <v>0</v>
      </c>
      <c r="AT2599" s="41">
        <v>0</v>
      </c>
      <c r="AU2599" s="41">
        <v>0</v>
      </c>
      <c r="AV2599" s="59">
        <f t="shared" si="486"/>
        <v>0</v>
      </c>
      <c r="AW2599" s="59">
        <f t="shared" si="487"/>
        <v>0</v>
      </c>
      <c r="AX2599" s="41">
        <v>0</v>
      </c>
      <c r="AY2599" s="41">
        <v>0</v>
      </c>
      <c r="AZ2599" s="41">
        <v>0</v>
      </c>
      <c r="BA2599" s="41">
        <v>0</v>
      </c>
      <c r="BB2599" s="60">
        <f t="shared" si="488"/>
        <v>0</v>
      </c>
      <c r="BC2599" s="60">
        <f t="shared" si="489"/>
        <v>0</v>
      </c>
      <c r="BD2599" s="41">
        <f t="shared" si="490"/>
        <v>1479</v>
      </c>
      <c r="BE2599" s="41">
        <f t="shared" si="491"/>
        <v>7.2142611162544765E-2</v>
      </c>
    </row>
    <row r="2600" spans="1:57" x14ac:dyDescent="0.25">
      <c r="A2600" s="41" t="s">
        <v>10348</v>
      </c>
      <c r="B2600" s="41" t="s">
        <v>9568</v>
      </c>
      <c r="C2600" s="41">
        <v>1</v>
      </c>
      <c r="D2600" s="41">
        <v>0</v>
      </c>
      <c r="E2600" s="41" t="s">
        <v>10349</v>
      </c>
      <c r="F2600" s="41">
        <v>100</v>
      </c>
      <c r="G2600" s="41">
        <v>100</v>
      </c>
      <c r="H2600" s="41" t="s">
        <v>759</v>
      </c>
      <c r="I2600" s="41" t="s">
        <v>7332</v>
      </c>
      <c r="J2600" s="41" t="s">
        <v>10350</v>
      </c>
      <c r="K2600" s="41" t="s">
        <v>762</v>
      </c>
      <c r="L2600" s="41" t="s">
        <v>762</v>
      </c>
      <c r="M2600" s="41" t="s">
        <v>762</v>
      </c>
      <c r="N2600" s="41" t="s">
        <v>762</v>
      </c>
      <c r="O2600" s="41" t="s">
        <v>762</v>
      </c>
      <c r="P2600" s="41" t="s">
        <v>45</v>
      </c>
      <c r="Q2600" s="41" t="s">
        <v>46</v>
      </c>
      <c r="R2600" s="41" t="s">
        <v>47</v>
      </c>
      <c r="S2600" s="41" t="s">
        <v>52</v>
      </c>
      <c r="T2600" s="41" t="s">
        <v>7332</v>
      </c>
      <c r="U2600" s="41" t="s">
        <v>7332</v>
      </c>
      <c r="V2600" s="41" t="s">
        <v>7332</v>
      </c>
      <c r="W2600" s="41" t="s">
        <v>10351</v>
      </c>
      <c r="X2600" s="41" t="s">
        <v>10352</v>
      </c>
      <c r="Y2600" s="41" t="s">
        <v>10352</v>
      </c>
      <c r="Z2600" s="41">
        <v>0</v>
      </c>
      <c r="AA2600" s="41">
        <v>0</v>
      </c>
      <c r="AB2600" s="41">
        <v>0</v>
      </c>
      <c r="AC2600" s="41">
        <v>0</v>
      </c>
      <c r="AD2600" s="56">
        <f t="shared" si="480"/>
        <v>0</v>
      </c>
      <c r="AE2600" s="56">
        <f t="shared" si="481"/>
        <v>0</v>
      </c>
      <c r="AF2600" s="41">
        <v>1</v>
      </c>
      <c r="AG2600" s="41">
        <v>0</v>
      </c>
      <c r="AH2600" s="41">
        <v>0</v>
      </c>
      <c r="AI2600" s="41">
        <v>0</v>
      </c>
      <c r="AJ2600" s="57">
        <f t="shared" si="482"/>
        <v>1</v>
      </c>
      <c r="AK2600" s="57">
        <f t="shared" si="483"/>
        <v>0.25</v>
      </c>
      <c r="AL2600" s="41">
        <v>0</v>
      </c>
      <c r="AM2600" s="41">
        <v>0</v>
      </c>
      <c r="AN2600" s="41">
        <v>0</v>
      </c>
      <c r="AO2600" s="41">
        <v>0</v>
      </c>
      <c r="AP2600" s="58">
        <f t="shared" si="484"/>
        <v>0</v>
      </c>
      <c r="AQ2600" s="58">
        <f t="shared" si="485"/>
        <v>0</v>
      </c>
      <c r="AR2600" s="41">
        <v>2</v>
      </c>
      <c r="AS2600" s="41">
        <v>2</v>
      </c>
      <c r="AT2600" s="41">
        <v>4</v>
      </c>
      <c r="AU2600" s="41">
        <v>13</v>
      </c>
      <c r="AV2600" s="59">
        <f t="shared" si="486"/>
        <v>21</v>
      </c>
      <c r="AW2600" s="59">
        <f t="shared" si="487"/>
        <v>5.25</v>
      </c>
      <c r="AX2600" s="41">
        <v>29</v>
      </c>
      <c r="AY2600" s="41">
        <v>46</v>
      </c>
      <c r="AZ2600" s="41">
        <v>37</v>
      </c>
      <c r="BA2600" s="41">
        <v>52</v>
      </c>
      <c r="BB2600" s="60">
        <f t="shared" si="488"/>
        <v>164</v>
      </c>
      <c r="BC2600" s="60">
        <f t="shared" si="489"/>
        <v>41</v>
      </c>
      <c r="BD2600" s="41">
        <f t="shared" si="490"/>
        <v>186</v>
      </c>
      <c r="BE2600" s="41">
        <f t="shared" si="491"/>
        <v>9.0727016066486314E-3</v>
      </c>
    </row>
    <row r="2601" spans="1:57" x14ac:dyDescent="0.25">
      <c r="A2601" s="41" t="s">
        <v>10211</v>
      </c>
      <c r="B2601" s="41" t="s">
        <v>9568</v>
      </c>
      <c r="C2601" s="41">
        <v>1</v>
      </c>
      <c r="D2601" s="41">
        <v>0</v>
      </c>
      <c r="E2601" s="41" t="s">
        <v>10212</v>
      </c>
      <c r="F2601" s="41">
        <v>99.700999999999993</v>
      </c>
      <c r="G2601" s="41">
        <v>100</v>
      </c>
      <c r="H2601" s="41" t="s">
        <v>759</v>
      </c>
      <c r="I2601" s="41" t="s">
        <v>7332</v>
      </c>
      <c r="J2601" s="41" t="s">
        <v>10213</v>
      </c>
      <c r="K2601" s="41" t="s">
        <v>762</v>
      </c>
      <c r="L2601" s="41" t="s">
        <v>762</v>
      </c>
      <c r="M2601" s="41" t="s">
        <v>762</v>
      </c>
      <c r="N2601" s="41" t="s">
        <v>762</v>
      </c>
      <c r="O2601" s="41" t="s">
        <v>762</v>
      </c>
      <c r="P2601" s="41" t="s">
        <v>45</v>
      </c>
      <c r="Q2601" s="41" t="s">
        <v>46</v>
      </c>
      <c r="R2601" s="41" t="s">
        <v>47</v>
      </c>
      <c r="S2601" s="41" t="s">
        <v>52</v>
      </c>
      <c r="T2601" s="41" t="s">
        <v>7332</v>
      </c>
      <c r="U2601" s="41" t="s">
        <v>7332</v>
      </c>
      <c r="V2601" s="41" t="s">
        <v>7332</v>
      </c>
      <c r="W2601" s="41" t="s">
        <v>10214</v>
      </c>
      <c r="X2601" s="41" t="s">
        <v>10215</v>
      </c>
      <c r="Y2601" s="41" t="s">
        <v>10216</v>
      </c>
      <c r="Z2601" s="41">
        <v>0</v>
      </c>
      <c r="AA2601" s="41">
        <v>0</v>
      </c>
      <c r="AB2601" s="41">
        <v>0</v>
      </c>
      <c r="AC2601" s="41">
        <v>0</v>
      </c>
      <c r="AD2601" s="56">
        <f t="shared" si="480"/>
        <v>0</v>
      </c>
      <c r="AE2601" s="56">
        <f t="shared" si="481"/>
        <v>0</v>
      </c>
      <c r="AF2601" s="41">
        <v>0</v>
      </c>
      <c r="AG2601" s="41">
        <v>0</v>
      </c>
      <c r="AH2601" s="41">
        <v>0</v>
      </c>
      <c r="AI2601" s="41">
        <v>0</v>
      </c>
      <c r="AJ2601" s="57">
        <f t="shared" si="482"/>
        <v>0</v>
      </c>
      <c r="AK2601" s="57">
        <f t="shared" si="483"/>
        <v>0</v>
      </c>
      <c r="AL2601" s="41">
        <v>0</v>
      </c>
      <c r="AM2601" s="41">
        <v>0</v>
      </c>
      <c r="AN2601" s="41">
        <v>0</v>
      </c>
      <c r="AO2601" s="41">
        <v>0</v>
      </c>
      <c r="AP2601" s="58">
        <f t="shared" si="484"/>
        <v>0</v>
      </c>
      <c r="AQ2601" s="58">
        <f t="shared" si="485"/>
        <v>0</v>
      </c>
      <c r="AR2601" s="41">
        <v>1</v>
      </c>
      <c r="AS2601" s="41">
        <v>2</v>
      </c>
      <c r="AT2601" s="41">
        <v>9</v>
      </c>
      <c r="AU2601" s="41">
        <v>51</v>
      </c>
      <c r="AV2601" s="59">
        <f t="shared" si="486"/>
        <v>63</v>
      </c>
      <c r="AW2601" s="59">
        <f t="shared" si="487"/>
        <v>15.75</v>
      </c>
      <c r="AX2601" s="41">
        <v>22</v>
      </c>
      <c r="AY2601" s="41">
        <v>18</v>
      </c>
      <c r="AZ2601" s="41">
        <v>6</v>
      </c>
      <c r="BA2601" s="41">
        <v>56</v>
      </c>
      <c r="BB2601" s="60">
        <f t="shared" si="488"/>
        <v>102</v>
      </c>
      <c r="BC2601" s="60">
        <f t="shared" si="489"/>
        <v>25.5</v>
      </c>
      <c r="BD2601" s="41">
        <f t="shared" si="490"/>
        <v>165</v>
      </c>
      <c r="BE2601" s="41">
        <f t="shared" si="491"/>
        <v>8.0483643284786251E-3</v>
      </c>
    </row>
    <row r="2602" spans="1:57" x14ac:dyDescent="0.25">
      <c r="A2602" s="41" t="s">
        <v>10169</v>
      </c>
      <c r="B2602" s="41" t="s">
        <v>9568</v>
      </c>
      <c r="C2602" s="41">
        <v>2</v>
      </c>
      <c r="D2602" s="41">
        <v>0</v>
      </c>
      <c r="E2602" s="41" t="s">
        <v>10170</v>
      </c>
      <c r="F2602" s="41">
        <v>99.7</v>
      </c>
      <c r="G2602" s="41">
        <v>100</v>
      </c>
      <c r="H2602" s="41" t="s">
        <v>759</v>
      </c>
      <c r="I2602" s="41" t="s">
        <v>7332</v>
      </c>
      <c r="J2602" s="41" t="s">
        <v>10171</v>
      </c>
      <c r="K2602" s="41" t="s">
        <v>762</v>
      </c>
      <c r="L2602" s="41" t="s">
        <v>762</v>
      </c>
      <c r="M2602" s="41" t="s">
        <v>762</v>
      </c>
      <c r="N2602" s="41" t="s">
        <v>762</v>
      </c>
      <c r="O2602" s="41" t="s">
        <v>762</v>
      </c>
      <c r="P2602" s="41" t="s">
        <v>45</v>
      </c>
      <c r="Q2602" s="41" t="s">
        <v>46</v>
      </c>
      <c r="R2602" s="41" t="s">
        <v>47</v>
      </c>
      <c r="S2602" s="41" t="s">
        <v>52</v>
      </c>
      <c r="T2602" s="41" t="s">
        <v>7332</v>
      </c>
      <c r="U2602" s="41" t="s">
        <v>7332</v>
      </c>
      <c r="V2602" s="41" t="s">
        <v>7332</v>
      </c>
      <c r="W2602" s="41" t="s">
        <v>10172</v>
      </c>
      <c r="X2602" s="41" t="s">
        <v>10173</v>
      </c>
      <c r="Y2602" s="41" t="s">
        <v>10174</v>
      </c>
      <c r="Z2602" s="41">
        <v>0</v>
      </c>
      <c r="AA2602" s="41">
        <v>0</v>
      </c>
      <c r="AB2602" s="41">
        <v>0</v>
      </c>
      <c r="AC2602" s="41">
        <v>0</v>
      </c>
      <c r="AD2602" s="56">
        <f t="shared" si="480"/>
        <v>0</v>
      </c>
      <c r="AE2602" s="56">
        <f t="shared" si="481"/>
        <v>0</v>
      </c>
      <c r="AF2602" s="41">
        <v>28</v>
      </c>
      <c r="AG2602" s="41">
        <v>174</v>
      </c>
      <c r="AH2602" s="41">
        <v>63</v>
      </c>
      <c r="AI2602" s="41">
        <v>47</v>
      </c>
      <c r="AJ2602" s="57">
        <f t="shared" si="482"/>
        <v>312</v>
      </c>
      <c r="AK2602" s="57">
        <f t="shared" si="483"/>
        <v>78</v>
      </c>
      <c r="AL2602" s="41">
        <v>63</v>
      </c>
      <c r="AM2602" s="41">
        <v>54</v>
      </c>
      <c r="AN2602" s="41">
        <v>24</v>
      </c>
      <c r="AO2602" s="41">
        <v>80</v>
      </c>
      <c r="AP2602" s="58">
        <f t="shared" si="484"/>
        <v>221</v>
      </c>
      <c r="AQ2602" s="58">
        <f t="shared" si="485"/>
        <v>55.25</v>
      </c>
      <c r="AR2602" s="41">
        <v>11</v>
      </c>
      <c r="AS2602" s="41">
        <v>17</v>
      </c>
      <c r="AT2602" s="41">
        <v>22</v>
      </c>
      <c r="AU2602" s="41">
        <v>34</v>
      </c>
      <c r="AV2602" s="59">
        <f t="shared" si="486"/>
        <v>84</v>
      </c>
      <c r="AW2602" s="59">
        <f t="shared" si="487"/>
        <v>21</v>
      </c>
      <c r="AX2602" s="41">
        <v>41</v>
      </c>
      <c r="AY2602" s="41">
        <v>27</v>
      </c>
      <c r="AZ2602" s="41">
        <v>30</v>
      </c>
      <c r="BA2602" s="41">
        <v>50</v>
      </c>
      <c r="BB2602" s="60">
        <f t="shared" si="488"/>
        <v>148</v>
      </c>
      <c r="BC2602" s="60">
        <f t="shared" si="489"/>
        <v>37</v>
      </c>
      <c r="BD2602" s="41">
        <f t="shared" si="490"/>
        <v>765</v>
      </c>
      <c r="BE2602" s="41">
        <f t="shared" si="491"/>
        <v>3.7315143704764533E-2</v>
      </c>
    </row>
    <row r="2603" spans="1:57" x14ac:dyDescent="0.25">
      <c r="A2603" s="41" t="s">
        <v>10222</v>
      </c>
      <c r="B2603" s="41" t="s">
        <v>9568</v>
      </c>
      <c r="C2603" s="41">
        <v>1</v>
      </c>
      <c r="D2603" s="41">
        <v>0</v>
      </c>
      <c r="E2603" s="41" t="s">
        <v>10223</v>
      </c>
      <c r="F2603" s="41">
        <v>100</v>
      </c>
      <c r="G2603" s="41">
        <v>100</v>
      </c>
      <c r="H2603" s="41" t="s">
        <v>759</v>
      </c>
      <c r="I2603" s="41" t="s">
        <v>7332</v>
      </c>
      <c r="J2603" s="41" t="s">
        <v>10224</v>
      </c>
      <c r="K2603" s="41" t="s">
        <v>762</v>
      </c>
      <c r="L2603" s="41" t="s">
        <v>762</v>
      </c>
      <c r="M2603" s="41" t="s">
        <v>762</v>
      </c>
      <c r="N2603" s="41" t="s">
        <v>762</v>
      </c>
      <c r="O2603" s="41" t="s">
        <v>762</v>
      </c>
      <c r="P2603" s="41" t="s">
        <v>45</v>
      </c>
      <c r="Q2603" s="41" t="s">
        <v>46</v>
      </c>
      <c r="R2603" s="41" t="s">
        <v>47</v>
      </c>
      <c r="S2603" s="41" t="s">
        <v>52</v>
      </c>
      <c r="T2603" s="41" t="s">
        <v>7332</v>
      </c>
      <c r="U2603" s="41" t="s">
        <v>7332</v>
      </c>
      <c r="V2603" s="41" t="s">
        <v>7332</v>
      </c>
      <c r="W2603" s="41" t="s">
        <v>10225</v>
      </c>
      <c r="X2603" s="41" t="s">
        <v>10226</v>
      </c>
      <c r="Y2603" s="41" t="s">
        <v>10226</v>
      </c>
      <c r="Z2603" s="41">
        <v>287</v>
      </c>
      <c r="AA2603" s="41">
        <v>4</v>
      </c>
      <c r="AB2603" s="41">
        <v>3</v>
      </c>
      <c r="AC2603" s="41">
        <v>19</v>
      </c>
      <c r="AD2603" s="56">
        <f t="shared" si="480"/>
        <v>313</v>
      </c>
      <c r="AE2603" s="56">
        <f t="shared" si="481"/>
        <v>78.25</v>
      </c>
      <c r="AF2603" s="41">
        <v>143</v>
      </c>
      <c r="AG2603" s="41">
        <v>23</v>
      </c>
      <c r="AH2603" s="41">
        <v>61</v>
      </c>
      <c r="AI2603" s="41">
        <v>74</v>
      </c>
      <c r="AJ2603" s="57">
        <f t="shared" si="482"/>
        <v>301</v>
      </c>
      <c r="AK2603" s="57">
        <f t="shared" si="483"/>
        <v>75.25</v>
      </c>
      <c r="AL2603" s="41">
        <v>49</v>
      </c>
      <c r="AM2603" s="41">
        <v>27</v>
      </c>
      <c r="AN2603" s="41">
        <v>43</v>
      </c>
      <c r="AO2603" s="41">
        <v>50</v>
      </c>
      <c r="AP2603" s="58">
        <f t="shared" si="484"/>
        <v>169</v>
      </c>
      <c r="AQ2603" s="58">
        <f t="shared" si="485"/>
        <v>42.25</v>
      </c>
      <c r="AR2603" s="41">
        <v>14</v>
      </c>
      <c r="AS2603" s="41">
        <v>20</v>
      </c>
      <c r="AT2603" s="41">
        <v>73</v>
      </c>
      <c r="AU2603" s="41">
        <v>50</v>
      </c>
      <c r="AV2603" s="59">
        <f t="shared" si="486"/>
        <v>157</v>
      </c>
      <c r="AW2603" s="59">
        <f t="shared" si="487"/>
        <v>39.25</v>
      </c>
      <c r="AX2603" s="41">
        <v>43</v>
      </c>
      <c r="AY2603" s="41">
        <v>36</v>
      </c>
      <c r="AZ2603" s="41">
        <v>24</v>
      </c>
      <c r="BA2603" s="41">
        <v>50</v>
      </c>
      <c r="BB2603" s="60">
        <f t="shared" si="488"/>
        <v>153</v>
      </c>
      <c r="BC2603" s="60">
        <f t="shared" si="489"/>
        <v>38.25</v>
      </c>
      <c r="BD2603" s="41">
        <f t="shared" si="490"/>
        <v>1093</v>
      </c>
      <c r="BE2603" s="41">
        <f t="shared" si="491"/>
        <v>5.3314316430467495E-2</v>
      </c>
    </row>
    <row r="2604" spans="1:57" x14ac:dyDescent="0.25">
      <c r="A2604" s="41" t="s">
        <v>10746</v>
      </c>
      <c r="B2604" s="41" t="s">
        <v>9568</v>
      </c>
      <c r="C2604" s="41">
        <v>1</v>
      </c>
      <c r="D2604" s="41">
        <v>0</v>
      </c>
      <c r="E2604" s="41" t="s">
        <v>10747</v>
      </c>
      <c r="F2604" s="41">
        <v>99.098999999999904</v>
      </c>
      <c r="G2604" s="41">
        <v>100</v>
      </c>
      <c r="H2604" s="41" t="s">
        <v>759</v>
      </c>
      <c r="I2604" s="41" t="s">
        <v>7332</v>
      </c>
      <c r="J2604" s="41" t="s">
        <v>10748</v>
      </c>
      <c r="K2604" s="41" t="s">
        <v>762</v>
      </c>
      <c r="L2604" s="41" t="s">
        <v>762</v>
      </c>
      <c r="M2604" s="41" t="s">
        <v>762</v>
      </c>
      <c r="N2604" s="41" t="s">
        <v>762</v>
      </c>
      <c r="O2604" s="41" t="s">
        <v>762</v>
      </c>
      <c r="P2604" s="41" t="s">
        <v>45</v>
      </c>
      <c r="Q2604" s="41" t="s">
        <v>46</v>
      </c>
      <c r="R2604" s="41" t="s">
        <v>47</v>
      </c>
      <c r="S2604" s="41" t="s">
        <v>52</v>
      </c>
      <c r="T2604" s="41" t="s">
        <v>7332</v>
      </c>
      <c r="U2604" s="41" t="s">
        <v>7332</v>
      </c>
      <c r="V2604" s="41" t="s">
        <v>7332</v>
      </c>
      <c r="W2604" s="41" t="s">
        <v>10749</v>
      </c>
      <c r="X2604" s="41" t="s">
        <v>10750</v>
      </c>
      <c r="Y2604" s="41" t="s">
        <v>10751</v>
      </c>
      <c r="Z2604" s="41">
        <v>109</v>
      </c>
      <c r="AA2604" s="41">
        <v>7</v>
      </c>
      <c r="AB2604" s="41">
        <v>9</v>
      </c>
      <c r="AC2604" s="41">
        <v>14</v>
      </c>
      <c r="AD2604" s="56">
        <f t="shared" si="480"/>
        <v>139</v>
      </c>
      <c r="AE2604" s="56">
        <f t="shared" si="481"/>
        <v>34.75</v>
      </c>
      <c r="AF2604" s="41">
        <v>48</v>
      </c>
      <c r="AG2604" s="41">
        <v>20</v>
      </c>
      <c r="AH2604" s="41">
        <v>29</v>
      </c>
      <c r="AI2604" s="41">
        <v>45</v>
      </c>
      <c r="AJ2604" s="57">
        <f t="shared" si="482"/>
        <v>142</v>
      </c>
      <c r="AK2604" s="57">
        <f t="shared" si="483"/>
        <v>35.5</v>
      </c>
      <c r="AL2604" s="41">
        <v>26</v>
      </c>
      <c r="AM2604" s="41">
        <v>27</v>
      </c>
      <c r="AN2604" s="41">
        <v>20</v>
      </c>
      <c r="AO2604" s="41">
        <v>23</v>
      </c>
      <c r="AP2604" s="58">
        <f t="shared" si="484"/>
        <v>96</v>
      </c>
      <c r="AQ2604" s="58">
        <f t="shared" si="485"/>
        <v>24</v>
      </c>
      <c r="AR2604" s="41">
        <v>12</v>
      </c>
      <c r="AS2604" s="41">
        <v>8</v>
      </c>
      <c r="AT2604" s="41">
        <v>1</v>
      </c>
      <c r="AU2604" s="41">
        <v>7</v>
      </c>
      <c r="AV2604" s="59">
        <f t="shared" si="486"/>
        <v>28</v>
      </c>
      <c r="AW2604" s="59">
        <f t="shared" si="487"/>
        <v>7</v>
      </c>
      <c r="AX2604" s="41">
        <v>20</v>
      </c>
      <c r="AY2604" s="41">
        <v>13</v>
      </c>
      <c r="AZ2604" s="41">
        <v>33</v>
      </c>
      <c r="BA2604" s="41">
        <v>7</v>
      </c>
      <c r="BB2604" s="60">
        <f t="shared" si="488"/>
        <v>73</v>
      </c>
      <c r="BC2604" s="60">
        <f t="shared" si="489"/>
        <v>18.25</v>
      </c>
      <c r="BD2604" s="41">
        <f t="shared" si="490"/>
        <v>478</v>
      </c>
      <c r="BE2604" s="41">
        <f t="shared" si="491"/>
        <v>2.331586756977444E-2</v>
      </c>
    </row>
    <row r="2605" spans="1:57" x14ac:dyDescent="0.25">
      <c r="A2605" s="41" t="s">
        <v>10281</v>
      </c>
      <c r="B2605" s="41" t="s">
        <v>9568</v>
      </c>
      <c r="C2605" s="41">
        <v>1</v>
      </c>
      <c r="D2605" s="41">
        <v>0</v>
      </c>
      <c r="E2605" s="41" t="s">
        <v>10282</v>
      </c>
      <c r="F2605" s="41">
        <v>100</v>
      </c>
      <c r="G2605" s="41">
        <v>100</v>
      </c>
      <c r="H2605" s="41" t="s">
        <v>759</v>
      </c>
      <c r="I2605" s="41" t="s">
        <v>7332</v>
      </c>
      <c r="J2605" s="41" t="s">
        <v>10283</v>
      </c>
      <c r="K2605" s="41" t="s">
        <v>762</v>
      </c>
      <c r="L2605" s="41" t="s">
        <v>762</v>
      </c>
      <c r="M2605" s="41" t="s">
        <v>762</v>
      </c>
      <c r="N2605" s="41" t="s">
        <v>762</v>
      </c>
      <c r="O2605" s="41" t="s">
        <v>762</v>
      </c>
      <c r="P2605" s="41" t="s">
        <v>45</v>
      </c>
      <c r="Q2605" s="41" t="s">
        <v>46</v>
      </c>
      <c r="R2605" s="41" t="s">
        <v>47</v>
      </c>
      <c r="S2605" s="41" t="s">
        <v>52</v>
      </c>
      <c r="T2605" s="41" t="s">
        <v>7332</v>
      </c>
      <c r="U2605" s="41" t="s">
        <v>7332</v>
      </c>
      <c r="V2605" s="41" t="s">
        <v>7332</v>
      </c>
      <c r="W2605" s="41" t="s">
        <v>10282</v>
      </c>
      <c r="X2605" s="41" t="s">
        <v>10284</v>
      </c>
      <c r="Y2605" s="41" t="s">
        <v>10285</v>
      </c>
      <c r="Z2605" s="41">
        <v>1</v>
      </c>
      <c r="AA2605" s="41">
        <v>19</v>
      </c>
      <c r="AB2605" s="41">
        <v>5</v>
      </c>
      <c r="AC2605" s="41">
        <v>1</v>
      </c>
      <c r="AD2605" s="56">
        <f t="shared" si="480"/>
        <v>26</v>
      </c>
      <c r="AE2605" s="56">
        <f t="shared" si="481"/>
        <v>6.5</v>
      </c>
      <c r="AF2605" s="41">
        <v>61</v>
      </c>
      <c r="AG2605" s="41">
        <v>8</v>
      </c>
      <c r="AH2605" s="41">
        <v>31</v>
      </c>
      <c r="AI2605" s="41">
        <v>41</v>
      </c>
      <c r="AJ2605" s="57">
        <f t="shared" si="482"/>
        <v>141</v>
      </c>
      <c r="AK2605" s="57">
        <f t="shared" si="483"/>
        <v>35.25</v>
      </c>
      <c r="AL2605" s="41">
        <v>17</v>
      </c>
      <c r="AM2605" s="41">
        <v>25</v>
      </c>
      <c r="AN2605" s="41">
        <v>8</v>
      </c>
      <c r="AO2605" s="41">
        <v>22</v>
      </c>
      <c r="AP2605" s="58">
        <f t="shared" si="484"/>
        <v>72</v>
      </c>
      <c r="AQ2605" s="58">
        <f t="shared" si="485"/>
        <v>18</v>
      </c>
      <c r="AR2605" s="41">
        <v>9</v>
      </c>
      <c r="AS2605" s="41">
        <v>6</v>
      </c>
      <c r="AT2605" s="41">
        <v>5</v>
      </c>
      <c r="AU2605" s="41">
        <v>7</v>
      </c>
      <c r="AV2605" s="59">
        <f t="shared" si="486"/>
        <v>27</v>
      </c>
      <c r="AW2605" s="59">
        <f t="shared" si="487"/>
        <v>6.75</v>
      </c>
      <c r="AX2605" s="41">
        <v>9</v>
      </c>
      <c r="AY2605" s="41">
        <v>4</v>
      </c>
      <c r="AZ2605" s="41">
        <v>3</v>
      </c>
      <c r="BA2605" s="41">
        <v>16</v>
      </c>
      <c r="BB2605" s="60">
        <f t="shared" si="488"/>
        <v>32</v>
      </c>
      <c r="BC2605" s="60">
        <f t="shared" si="489"/>
        <v>8</v>
      </c>
      <c r="BD2605" s="41">
        <f t="shared" si="490"/>
        <v>298</v>
      </c>
      <c r="BE2605" s="41">
        <f t="shared" si="491"/>
        <v>1.453583375688867E-2</v>
      </c>
    </row>
    <row r="2606" spans="1:57" x14ac:dyDescent="0.25">
      <c r="A2606" s="41" t="s">
        <v>10249</v>
      </c>
      <c r="B2606" s="41" t="s">
        <v>9568</v>
      </c>
      <c r="C2606" s="41">
        <v>1</v>
      </c>
      <c r="D2606" s="41">
        <v>0</v>
      </c>
      <c r="E2606" s="41" t="s">
        <v>10250</v>
      </c>
      <c r="F2606" s="41">
        <v>99.399000000000001</v>
      </c>
      <c r="G2606" s="41">
        <v>100</v>
      </c>
      <c r="H2606" s="41" t="s">
        <v>759</v>
      </c>
      <c r="I2606" s="41" t="s">
        <v>7332</v>
      </c>
      <c r="J2606" s="41" t="s">
        <v>10251</v>
      </c>
      <c r="K2606" s="41" t="s">
        <v>762</v>
      </c>
      <c r="L2606" s="41" t="s">
        <v>762</v>
      </c>
      <c r="M2606" s="41" t="s">
        <v>762</v>
      </c>
      <c r="N2606" s="41" t="s">
        <v>762</v>
      </c>
      <c r="O2606" s="41" t="s">
        <v>762</v>
      </c>
      <c r="P2606" s="41" t="s">
        <v>45</v>
      </c>
      <c r="Q2606" s="41" t="s">
        <v>46</v>
      </c>
      <c r="R2606" s="41" t="s">
        <v>47</v>
      </c>
      <c r="S2606" s="41" t="s">
        <v>52</v>
      </c>
      <c r="T2606" s="41" t="s">
        <v>7332</v>
      </c>
      <c r="U2606" s="41" t="s">
        <v>7332</v>
      </c>
      <c r="V2606" s="41" t="s">
        <v>7332</v>
      </c>
      <c r="W2606" s="41" t="s">
        <v>10252</v>
      </c>
      <c r="X2606" s="41" t="s">
        <v>10253</v>
      </c>
      <c r="Y2606" s="41" t="s">
        <v>10254</v>
      </c>
      <c r="Z2606" s="41">
        <v>19</v>
      </c>
      <c r="AA2606" s="41">
        <v>33</v>
      </c>
      <c r="AB2606" s="41">
        <v>6</v>
      </c>
      <c r="AC2606" s="41">
        <v>15</v>
      </c>
      <c r="AD2606" s="56">
        <f t="shared" si="480"/>
        <v>73</v>
      </c>
      <c r="AE2606" s="56">
        <f t="shared" si="481"/>
        <v>18.25</v>
      </c>
      <c r="AF2606" s="41">
        <v>191</v>
      </c>
      <c r="AG2606" s="41">
        <v>59</v>
      </c>
      <c r="AH2606" s="41">
        <v>147</v>
      </c>
      <c r="AI2606" s="41">
        <v>140</v>
      </c>
      <c r="AJ2606" s="57">
        <f t="shared" si="482"/>
        <v>537</v>
      </c>
      <c r="AK2606" s="57">
        <f t="shared" si="483"/>
        <v>134.25</v>
      </c>
      <c r="AL2606" s="41">
        <v>69</v>
      </c>
      <c r="AM2606" s="41">
        <v>74</v>
      </c>
      <c r="AN2606" s="41">
        <v>56</v>
      </c>
      <c r="AO2606" s="41">
        <v>80</v>
      </c>
      <c r="AP2606" s="58">
        <f t="shared" si="484"/>
        <v>279</v>
      </c>
      <c r="AQ2606" s="58">
        <f t="shared" si="485"/>
        <v>69.75</v>
      </c>
      <c r="AR2606" s="41">
        <v>7</v>
      </c>
      <c r="AS2606" s="41">
        <v>34</v>
      </c>
      <c r="AT2606" s="41">
        <v>29</v>
      </c>
      <c r="AU2606" s="41">
        <v>26</v>
      </c>
      <c r="AV2606" s="59">
        <f t="shared" si="486"/>
        <v>96</v>
      </c>
      <c r="AW2606" s="59">
        <f t="shared" si="487"/>
        <v>24</v>
      </c>
      <c r="AX2606" s="41">
        <v>42</v>
      </c>
      <c r="AY2606" s="41">
        <v>53</v>
      </c>
      <c r="AZ2606" s="41">
        <v>39</v>
      </c>
      <c r="BA2606" s="41">
        <v>32</v>
      </c>
      <c r="BB2606" s="60">
        <f t="shared" si="488"/>
        <v>166</v>
      </c>
      <c r="BC2606" s="60">
        <f t="shared" si="489"/>
        <v>41.5</v>
      </c>
      <c r="BD2606" s="41">
        <f t="shared" si="490"/>
        <v>1151</v>
      </c>
      <c r="BE2606" s="41">
        <f t="shared" si="491"/>
        <v>5.6143438436841803E-2</v>
      </c>
    </row>
    <row r="2607" spans="1:57" x14ac:dyDescent="0.25">
      <c r="A2607" s="41" t="s">
        <v>10519</v>
      </c>
      <c r="B2607" s="41" t="s">
        <v>9568</v>
      </c>
      <c r="C2607" s="41">
        <v>1</v>
      </c>
      <c r="D2607" s="41">
        <v>0</v>
      </c>
      <c r="E2607" s="41" t="s">
        <v>10520</v>
      </c>
      <c r="F2607" s="41">
        <v>99.7</v>
      </c>
      <c r="G2607" s="41">
        <v>100</v>
      </c>
      <c r="H2607" s="41" t="s">
        <v>759</v>
      </c>
      <c r="I2607" s="41" t="s">
        <v>7332</v>
      </c>
      <c r="J2607" s="41" t="s">
        <v>10521</v>
      </c>
      <c r="K2607" s="41" t="s">
        <v>762</v>
      </c>
      <c r="L2607" s="41" t="s">
        <v>762</v>
      </c>
      <c r="M2607" s="41" t="s">
        <v>762</v>
      </c>
      <c r="N2607" s="41" t="s">
        <v>762</v>
      </c>
      <c r="O2607" s="41" t="s">
        <v>762</v>
      </c>
      <c r="P2607" s="41" t="s">
        <v>45</v>
      </c>
      <c r="Q2607" s="41" t="s">
        <v>46</v>
      </c>
      <c r="R2607" s="41" t="s">
        <v>47</v>
      </c>
      <c r="S2607" s="41" t="s">
        <v>52</v>
      </c>
      <c r="T2607" s="41" t="s">
        <v>7332</v>
      </c>
      <c r="U2607" s="41" t="s">
        <v>7332</v>
      </c>
      <c r="V2607" s="41" t="s">
        <v>7332</v>
      </c>
      <c r="W2607" s="41" t="s">
        <v>10522</v>
      </c>
      <c r="X2607" s="41" t="s">
        <v>10523</v>
      </c>
      <c r="Y2607" s="41" t="s">
        <v>10524</v>
      </c>
      <c r="Z2607" s="41">
        <v>12</v>
      </c>
      <c r="AA2607" s="41">
        <v>61</v>
      </c>
      <c r="AB2607" s="41">
        <v>13</v>
      </c>
      <c r="AC2607" s="41">
        <v>2</v>
      </c>
      <c r="AD2607" s="56">
        <f t="shared" si="480"/>
        <v>88</v>
      </c>
      <c r="AE2607" s="56">
        <f t="shared" si="481"/>
        <v>22</v>
      </c>
      <c r="AF2607" s="41">
        <v>254</v>
      </c>
      <c r="AG2607" s="41">
        <v>50</v>
      </c>
      <c r="AH2607" s="41">
        <v>133</v>
      </c>
      <c r="AI2607" s="41">
        <v>181</v>
      </c>
      <c r="AJ2607" s="57">
        <f t="shared" si="482"/>
        <v>618</v>
      </c>
      <c r="AK2607" s="57">
        <f t="shared" si="483"/>
        <v>154.5</v>
      </c>
      <c r="AL2607" s="41">
        <v>68</v>
      </c>
      <c r="AM2607" s="41">
        <v>83</v>
      </c>
      <c r="AN2607" s="41">
        <v>65</v>
      </c>
      <c r="AO2607" s="41">
        <v>77</v>
      </c>
      <c r="AP2607" s="58">
        <f t="shared" si="484"/>
        <v>293</v>
      </c>
      <c r="AQ2607" s="58">
        <f t="shared" si="485"/>
        <v>73.25</v>
      </c>
      <c r="AR2607" s="41">
        <v>22</v>
      </c>
      <c r="AS2607" s="41">
        <v>18</v>
      </c>
      <c r="AT2607" s="41">
        <v>37</v>
      </c>
      <c r="AU2607" s="41">
        <v>51</v>
      </c>
      <c r="AV2607" s="59">
        <f t="shared" si="486"/>
        <v>128</v>
      </c>
      <c r="AW2607" s="59">
        <f t="shared" si="487"/>
        <v>32</v>
      </c>
      <c r="AX2607" s="41">
        <v>47</v>
      </c>
      <c r="AY2607" s="41">
        <v>38</v>
      </c>
      <c r="AZ2607" s="41">
        <v>55</v>
      </c>
      <c r="BA2607" s="41">
        <v>58</v>
      </c>
      <c r="BB2607" s="60">
        <f t="shared" si="488"/>
        <v>198</v>
      </c>
      <c r="BC2607" s="60">
        <f t="shared" si="489"/>
        <v>49.5</v>
      </c>
      <c r="BD2607" s="41">
        <f t="shared" si="490"/>
        <v>1325</v>
      </c>
      <c r="BE2607" s="41">
        <f t="shared" si="491"/>
        <v>6.463080445596471E-2</v>
      </c>
    </row>
    <row r="2608" spans="1:57" x14ac:dyDescent="0.25">
      <c r="A2608" s="41" t="s">
        <v>10093</v>
      </c>
      <c r="B2608" s="41" t="s">
        <v>9568</v>
      </c>
      <c r="C2608" s="41">
        <v>3</v>
      </c>
      <c r="D2608" s="41">
        <v>0</v>
      </c>
      <c r="E2608" s="41" t="s">
        <v>10094</v>
      </c>
      <c r="F2608" s="41">
        <v>99.399000000000001</v>
      </c>
      <c r="G2608" s="41">
        <v>100</v>
      </c>
      <c r="H2608" s="41" t="s">
        <v>759</v>
      </c>
      <c r="I2608" s="41" t="s">
        <v>7332</v>
      </c>
      <c r="J2608" s="41" t="s">
        <v>10095</v>
      </c>
      <c r="K2608" s="41" t="s">
        <v>762</v>
      </c>
      <c r="L2608" s="41" t="s">
        <v>762</v>
      </c>
      <c r="M2608" s="41" t="s">
        <v>762</v>
      </c>
      <c r="N2608" s="41" t="s">
        <v>762</v>
      </c>
      <c r="O2608" s="41" t="s">
        <v>762</v>
      </c>
      <c r="P2608" s="41" t="s">
        <v>45</v>
      </c>
      <c r="Q2608" s="41" t="s">
        <v>46</v>
      </c>
      <c r="R2608" s="41" t="s">
        <v>47</v>
      </c>
      <c r="S2608" s="41" t="s">
        <v>52</v>
      </c>
      <c r="T2608" s="41" t="s">
        <v>7332</v>
      </c>
      <c r="U2608" s="41" t="s">
        <v>7332</v>
      </c>
      <c r="V2608" s="41" t="s">
        <v>7332</v>
      </c>
      <c r="W2608" s="41" t="s">
        <v>10096</v>
      </c>
      <c r="X2608" s="41" t="s">
        <v>10097</v>
      </c>
      <c r="Y2608" s="41" t="s">
        <v>10098</v>
      </c>
      <c r="Z2608" s="41">
        <v>13</v>
      </c>
      <c r="AA2608" s="41">
        <v>0</v>
      </c>
      <c r="AB2608" s="41">
        <v>6</v>
      </c>
      <c r="AC2608" s="41">
        <v>5</v>
      </c>
      <c r="AD2608" s="56">
        <f t="shared" si="480"/>
        <v>24</v>
      </c>
      <c r="AE2608" s="56">
        <f t="shared" si="481"/>
        <v>6</v>
      </c>
      <c r="AF2608" s="41">
        <v>1001</v>
      </c>
      <c r="AG2608" s="41">
        <v>266</v>
      </c>
      <c r="AH2608" s="41">
        <v>492</v>
      </c>
      <c r="AI2608" s="41">
        <v>461</v>
      </c>
      <c r="AJ2608" s="57">
        <f t="shared" si="482"/>
        <v>2220</v>
      </c>
      <c r="AK2608" s="57">
        <f t="shared" si="483"/>
        <v>555</v>
      </c>
      <c r="AL2608" s="41">
        <v>186</v>
      </c>
      <c r="AM2608" s="41">
        <v>81</v>
      </c>
      <c r="AN2608" s="41">
        <v>125</v>
      </c>
      <c r="AO2608" s="41">
        <v>44</v>
      </c>
      <c r="AP2608" s="58">
        <f t="shared" si="484"/>
        <v>436</v>
      </c>
      <c r="AQ2608" s="58">
        <f t="shared" si="485"/>
        <v>109</v>
      </c>
      <c r="AR2608" s="41">
        <v>38</v>
      </c>
      <c r="AS2608" s="41">
        <v>41</v>
      </c>
      <c r="AT2608" s="41">
        <v>46</v>
      </c>
      <c r="AU2608" s="41">
        <v>89</v>
      </c>
      <c r="AV2608" s="59">
        <f t="shared" si="486"/>
        <v>214</v>
      </c>
      <c r="AW2608" s="59">
        <f t="shared" si="487"/>
        <v>53.5</v>
      </c>
      <c r="AX2608" s="41">
        <v>47</v>
      </c>
      <c r="AY2608" s="41">
        <v>73</v>
      </c>
      <c r="AZ2608" s="41">
        <v>46</v>
      </c>
      <c r="BA2608" s="41">
        <v>61</v>
      </c>
      <c r="BB2608" s="60">
        <f t="shared" si="488"/>
        <v>227</v>
      </c>
      <c r="BC2608" s="60">
        <f t="shared" si="489"/>
        <v>56.75</v>
      </c>
      <c r="BD2608" s="41">
        <f t="shared" si="490"/>
        <v>3121</v>
      </c>
      <c r="BE2608" s="41">
        <f t="shared" si="491"/>
        <v>0.15223603072231387</v>
      </c>
    </row>
    <row r="2609" spans="1:57" x14ac:dyDescent="0.25">
      <c r="A2609" s="41" t="s">
        <v>9753</v>
      </c>
      <c r="B2609" s="41" t="s">
        <v>9568</v>
      </c>
      <c r="C2609" s="41">
        <v>1</v>
      </c>
      <c r="D2609" s="41">
        <v>0</v>
      </c>
      <c r="E2609" s="41" t="s">
        <v>9754</v>
      </c>
      <c r="F2609" s="41">
        <v>99.396000000000001</v>
      </c>
      <c r="G2609" s="41">
        <v>99.3994</v>
      </c>
      <c r="H2609" s="41" t="s">
        <v>759</v>
      </c>
      <c r="I2609" s="41" t="s">
        <v>7332</v>
      </c>
      <c r="J2609" s="41" t="s">
        <v>9755</v>
      </c>
      <c r="K2609" s="41" t="s">
        <v>762</v>
      </c>
      <c r="L2609" s="41" t="s">
        <v>762</v>
      </c>
      <c r="M2609" s="41" t="s">
        <v>762</v>
      </c>
      <c r="N2609" s="41" t="s">
        <v>762</v>
      </c>
      <c r="O2609" s="41" t="s">
        <v>762</v>
      </c>
      <c r="P2609" s="41" t="s">
        <v>45</v>
      </c>
      <c r="Q2609" s="41" t="s">
        <v>46</v>
      </c>
      <c r="R2609" s="41" t="s">
        <v>47</v>
      </c>
      <c r="S2609" s="41" t="s">
        <v>52</v>
      </c>
      <c r="T2609" s="41" t="s">
        <v>7332</v>
      </c>
      <c r="U2609" s="41" t="s">
        <v>7332</v>
      </c>
      <c r="V2609" s="41" t="s">
        <v>7332</v>
      </c>
      <c r="W2609" s="41" t="s">
        <v>9756</v>
      </c>
      <c r="X2609" s="41" t="s">
        <v>9757</v>
      </c>
      <c r="Y2609" s="41" t="s">
        <v>9758</v>
      </c>
      <c r="Z2609" s="41">
        <v>10</v>
      </c>
      <c r="AA2609" s="41">
        <v>13</v>
      </c>
      <c r="AB2609" s="41">
        <v>1</v>
      </c>
      <c r="AC2609" s="41">
        <v>9</v>
      </c>
      <c r="AD2609" s="56">
        <f t="shared" si="480"/>
        <v>33</v>
      </c>
      <c r="AE2609" s="56">
        <f t="shared" si="481"/>
        <v>8.25</v>
      </c>
      <c r="AF2609" s="41">
        <v>11</v>
      </c>
      <c r="AG2609" s="41">
        <v>11</v>
      </c>
      <c r="AH2609" s="41">
        <v>4</v>
      </c>
      <c r="AI2609" s="41">
        <v>8</v>
      </c>
      <c r="AJ2609" s="57">
        <f t="shared" si="482"/>
        <v>34</v>
      </c>
      <c r="AK2609" s="57">
        <f t="shared" si="483"/>
        <v>8.5</v>
      </c>
      <c r="AL2609" s="41">
        <v>8</v>
      </c>
      <c r="AM2609" s="41">
        <v>9</v>
      </c>
      <c r="AN2609" s="41">
        <v>2</v>
      </c>
      <c r="AO2609" s="41">
        <v>18</v>
      </c>
      <c r="AP2609" s="58">
        <f t="shared" si="484"/>
        <v>37</v>
      </c>
      <c r="AQ2609" s="58">
        <f t="shared" si="485"/>
        <v>9.25</v>
      </c>
      <c r="AR2609" s="41">
        <v>1</v>
      </c>
      <c r="AS2609" s="41">
        <v>0</v>
      </c>
      <c r="AT2609" s="41">
        <v>4</v>
      </c>
      <c r="AU2609" s="41">
        <v>1</v>
      </c>
      <c r="AV2609" s="59">
        <f t="shared" si="486"/>
        <v>6</v>
      </c>
      <c r="AW2609" s="59">
        <f t="shared" si="487"/>
        <v>1.5</v>
      </c>
      <c r="AX2609" s="41">
        <v>2</v>
      </c>
      <c r="AY2609" s="41">
        <v>4</v>
      </c>
      <c r="AZ2609" s="41">
        <v>3</v>
      </c>
      <c r="BA2609" s="41">
        <v>4</v>
      </c>
      <c r="BB2609" s="60">
        <f t="shared" si="488"/>
        <v>13</v>
      </c>
      <c r="BC2609" s="60">
        <f t="shared" si="489"/>
        <v>3.25</v>
      </c>
      <c r="BD2609" s="41">
        <f t="shared" si="490"/>
        <v>123</v>
      </c>
      <c r="BE2609" s="41">
        <f t="shared" si="491"/>
        <v>5.9996897721386116E-3</v>
      </c>
    </row>
    <row r="2610" spans="1:57" x14ac:dyDescent="0.25">
      <c r="A2610" s="41" t="s">
        <v>649</v>
      </c>
      <c r="B2610" s="41" t="s">
        <v>757</v>
      </c>
      <c r="C2610" s="41">
        <v>1</v>
      </c>
      <c r="D2610" s="41">
        <v>3</v>
      </c>
      <c r="E2610" s="41" t="s">
        <v>3705</v>
      </c>
      <c r="F2610" s="41">
        <v>99.396000000000001</v>
      </c>
      <c r="G2610" s="41">
        <v>100</v>
      </c>
      <c r="H2610" s="41" t="s">
        <v>759</v>
      </c>
      <c r="I2610" s="41" t="s">
        <v>3706</v>
      </c>
      <c r="J2610" s="41" t="s">
        <v>3707</v>
      </c>
      <c r="K2610" s="41" t="s">
        <v>762</v>
      </c>
      <c r="L2610" s="41" t="s">
        <v>762</v>
      </c>
      <c r="M2610" s="41" t="s">
        <v>762</v>
      </c>
      <c r="N2610" s="41" t="s">
        <v>762</v>
      </c>
      <c r="O2610" s="41" t="s">
        <v>762</v>
      </c>
      <c r="P2610" s="41" t="s">
        <v>45</v>
      </c>
      <c r="Q2610" s="41" t="s">
        <v>46</v>
      </c>
      <c r="R2610" s="41" t="s">
        <v>60</v>
      </c>
      <c r="S2610" s="41" t="s">
        <v>442</v>
      </c>
      <c r="T2610" s="41" t="s">
        <v>443</v>
      </c>
      <c r="U2610" s="41" t="s">
        <v>3708</v>
      </c>
      <c r="V2610" s="41" t="s">
        <v>3708</v>
      </c>
      <c r="W2610" s="41" t="s">
        <v>3709</v>
      </c>
      <c r="X2610" s="41" t="s">
        <v>3710</v>
      </c>
      <c r="Y2610" s="41" t="s">
        <v>3711</v>
      </c>
      <c r="Z2610" s="41">
        <v>1229</v>
      </c>
      <c r="AA2610" s="41">
        <v>358</v>
      </c>
      <c r="AB2610" s="41">
        <v>973</v>
      </c>
      <c r="AC2610" s="41">
        <v>493</v>
      </c>
      <c r="AD2610" s="56">
        <f t="shared" si="480"/>
        <v>3053</v>
      </c>
      <c r="AE2610" s="56">
        <f t="shared" si="481"/>
        <v>763.25</v>
      </c>
      <c r="AF2610" s="41">
        <v>943</v>
      </c>
      <c r="AG2610" s="41">
        <v>1844</v>
      </c>
      <c r="AH2610" s="41">
        <v>658</v>
      </c>
      <c r="AI2610" s="41">
        <v>830</v>
      </c>
      <c r="AJ2610" s="57">
        <f t="shared" si="482"/>
        <v>4275</v>
      </c>
      <c r="AK2610" s="57">
        <f t="shared" si="483"/>
        <v>1068.75</v>
      </c>
      <c r="AL2610" s="41">
        <v>656</v>
      </c>
      <c r="AM2610" s="41">
        <v>372</v>
      </c>
      <c r="AN2610" s="41">
        <v>464</v>
      </c>
      <c r="AO2610" s="41">
        <v>448</v>
      </c>
      <c r="AP2610" s="58">
        <f t="shared" si="484"/>
        <v>1940</v>
      </c>
      <c r="AQ2610" s="58">
        <f t="shared" si="485"/>
        <v>485</v>
      </c>
      <c r="AR2610" s="41">
        <v>320</v>
      </c>
      <c r="AS2610" s="41">
        <v>297</v>
      </c>
      <c r="AT2610" s="41">
        <v>285</v>
      </c>
      <c r="AU2610" s="41">
        <v>355</v>
      </c>
      <c r="AV2610" s="59">
        <f t="shared" si="486"/>
        <v>1257</v>
      </c>
      <c r="AW2610" s="59">
        <f t="shared" si="487"/>
        <v>314.25</v>
      </c>
      <c r="AX2610" s="41">
        <v>298</v>
      </c>
      <c r="AY2610" s="41">
        <v>231</v>
      </c>
      <c r="AZ2610" s="41">
        <v>255</v>
      </c>
      <c r="BA2610" s="41">
        <v>495</v>
      </c>
      <c r="BB2610" s="60">
        <f t="shared" si="488"/>
        <v>1279</v>
      </c>
      <c r="BC2610" s="60">
        <f t="shared" si="489"/>
        <v>319.75</v>
      </c>
      <c r="BD2610" s="41">
        <f t="shared" si="490"/>
        <v>11804</v>
      </c>
      <c r="BE2610" s="41">
        <f t="shared" si="491"/>
        <v>0.57577510626279815</v>
      </c>
    </row>
    <row r="2611" spans="1:57" x14ac:dyDescent="0.25">
      <c r="A2611" s="41" t="s">
        <v>5025</v>
      </c>
      <c r="B2611" s="41" t="s">
        <v>4748</v>
      </c>
      <c r="C2611" s="41">
        <v>1</v>
      </c>
      <c r="D2611" s="41">
        <v>0</v>
      </c>
      <c r="E2611" s="41" t="s">
        <v>5026</v>
      </c>
      <c r="F2611" s="41">
        <v>100</v>
      </c>
      <c r="G2611" s="41">
        <v>100</v>
      </c>
      <c r="H2611" s="41" t="s">
        <v>759</v>
      </c>
      <c r="I2611" s="41" t="s">
        <v>442</v>
      </c>
      <c r="J2611" s="41" t="s">
        <v>5027</v>
      </c>
      <c r="K2611" s="41" t="s">
        <v>762</v>
      </c>
      <c r="L2611" s="41" t="s">
        <v>762</v>
      </c>
      <c r="M2611" s="41" t="s">
        <v>762</v>
      </c>
      <c r="N2611" s="41" t="s">
        <v>762</v>
      </c>
      <c r="O2611" s="41" t="s">
        <v>762</v>
      </c>
      <c r="P2611" s="41" t="s">
        <v>45</v>
      </c>
      <c r="Q2611" s="41" t="s">
        <v>46</v>
      </c>
      <c r="R2611" s="41" t="s">
        <v>60</v>
      </c>
      <c r="S2611" s="41" t="s">
        <v>442</v>
      </c>
      <c r="T2611" s="41" t="s">
        <v>442</v>
      </c>
      <c r="U2611" s="41" t="s">
        <v>442</v>
      </c>
      <c r="V2611" s="41" t="s">
        <v>442</v>
      </c>
      <c r="W2611" s="41" t="s">
        <v>5028</v>
      </c>
      <c r="X2611" s="41" t="s">
        <v>5029</v>
      </c>
      <c r="Y2611" s="41" t="s">
        <v>5029</v>
      </c>
      <c r="Z2611" s="41">
        <v>0</v>
      </c>
      <c r="AA2611" s="41">
        <v>0</v>
      </c>
      <c r="AB2611" s="41">
        <v>2</v>
      </c>
      <c r="AC2611" s="41">
        <v>0</v>
      </c>
      <c r="AD2611" s="56">
        <f t="shared" si="480"/>
        <v>2</v>
      </c>
      <c r="AE2611" s="56">
        <f t="shared" si="481"/>
        <v>0.5</v>
      </c>
      <c r="AF2611" s="41">
        <v>3</v>
      </c>
      <c r="AG2611" s="41">
        <v>4</v>
      </c>
      <c r="AH2611" s="41">
        <v>1</v>
      </c>
      <c r="AI2611" s="41">
        <v>6</v>
      </c>
      <c r="AJ2611" s="57">
        <f t="shared" si="482"/>
        <v>14</v>
      </c>
      <c r="AK2611" s="57">
        <f t="shared" si="483"/>
        <v>3.5</v>
      </c>
      <c r="AL2611" s="41">
        <v>2</v>
      </c>
      <c r="AM2611" s="41">
        <v>0</v>
      </c>
      <c r="AN2611" s="41">
        <v>1</v>
      </c>
      <c r="AO2611" s="41">
        <v>0</v>
      </c>
      <c r="AP2611" s="58">
        <f t="shared" si="484"/>
        <v>3</v>
      </c>
      <c r="AQ2611" s="58">
        <f t="shared" si="485"/>
        <v>0.75</v>
      </c>
      <c r="AR2611" s="41">
        <v>0</v>
      </c>
      <c r="AS2611" s="41">
        <v>0</v>
      </c>
      <c r="AT2611" s="41">
        <v>5</v>
      </c>
      <c r="AU2611" s="41">
        <v>0</v>
      </c>
      <c r="AV2611" s="59">
        <f t="shared" si="486"/>
        <v>5</v>
      </c>
      <c r="AW2611" s="59">
        <f t="shared" si="487"/>
        <v>1.25</v>
      </c>
      <c r="AX2611" s="41">
        <v>2</v>
      </c>
      <c r="AY2611" s="41">
        <v>1</v>
      </c>
      <c r="AZ2611" s="41">
        <v>0</v>
      </c>
      <c r="BA2611" s="41">
        <v>2</v>
      </c>
      <c r="BB2611" s="60">
        <f t="shared" si="488"/>
        <v>5</v>
      </c>
      <c r="BC2611" s="60">
        <f t="shared" si="489"/>
        <v>1.25</v>
      </c>
      <c r="BD2611" s="41">
        <f t="shared" si="490"/>
        <v>29</v>
      </c>
      <c r="BE2611" s="41">
        <f t="shared" si="491"/>
        <v>1.4145610031871523E-3</v>
      </c>
    </row>
    <row r="2612" spans="1:57" x14ac:dyDescent="0.25">
      <c r="A2612" s="41" t="s">
        <v>5210</v>
      </c>
      <c r="B2612" s="41" t="s">
        <v>4748</v>
      </c>
      <c r="C2612" s="41">
        <v>1</v>
      </c>
      <c r="D2612" s="41">
        <v>0</v>
      </c>
      <c r="E2612" s="41" t="s">
        <v>5211</v>
      </c>
      <c r="F2612" s="41">
        <v>100</v>
      </c>
      <c r="G2612" s="41">
        <v>100</v>
      </c>
      <c r="H2612" s="41" t="s">
        <v>759</v>
      </c>
      <c r="I2612" s="41" t="s">
        <v>442</v>
      </c>
      <c r="J2612" s="41" t="s">
        <v>5212</v>
      </c>
      <c r="K2612" s="41" t="s">
        <v>762</v>
      </c>
      <c r="L2612" s="41" t="s">
        <v>762</v>
      </c>
      <c r="M2612" s="41" t="s">
        <v>762</v>
      </c>
      <c r="N2612" s="41" t="s">
        <v>762</v>
      </c>
      <c r="O2612" s="41" t="s">
        <v>762</v>
      </c>
      <c r="P2612" s="41" t="s">
        <v>45</v>
      </c>
      <c r="Q2612" s="41" t="s">
        <v>46</v>
      </c>
      <c r="R2612" s="41" t="s">
        <v>60</v>
      </c>
      <c r="S2612" s="41" t="s">
        <v>442</v>
      </c>
      <c r="T2612" s="41" t="s">
        <v>442</v>
      </c>
      <c r="U2612" s="41" t="s">
        <v>442</v>
      </c>
      <c r="V2612" s="41" t="s">
        <v>442</v>
      </c>
      <c r="W2612" s="41" t="s">
        <v>5213</v>
      </c>
      <c r="X2612" s="41" t="s">
        <v>5214</v>
      </c>
      <c r="Y2612" s="41" t="s">
        <v>5214</v>
      </c>
      <c r="Z2612" s="41">
        <v>67</v>
      </c>
      <c r="AA2612" s="41">
        <v>36</v>
      </c>
      <c r="AB2612" s="41">
        <v>28</v>
      </c>
      <c r="AC2612" s="41">
        <v>167</v>
      </c>
      <c r="AD2612" s="56">
        <f t="shared" si="480"/>
        <v>298</v>
      </c>
      <c r="AE2612" s="56">
        <f t="shared" si="481"/>
        <v>74.5</v>
      </c>
      <c r="AF2612" s="41">
        <v>84</v>
      </c>
      <c r="AG2612" s="41">
        <v>103</v>
      </c>
      <c r="AH2612" s="41">
        <v>9</v>
      </c>
      <c r="AI2612" s="41">
        <v>0</v>
      </c>
      <c r="AJ2612" s="57">
        <f t="shared" si="482"/>
        <v>196</v>
      </c>
      <c r="AK2612" s="57">
        <f t="shared" si="483"/>
        <v>49</v>
      </c>
      <c r="AL2612" s="41">
        <v>0</v>
      </c>
      <c r="AM2612" s="41">
        <v>0</v>
      </c>
      <c r="AN2612" s="41">
        <v>1</v>
      </c>
      <c r="AO2612" s="41">
        <v>0</v>
      </c>
      <c r="AP2612" s="58">
        <f t="shared" si="484"/>
        <v>1</v>
      </c>
      <c r="AQ2612" s="58">
        <f t="shared" si="485"/>
        <v>0.25</v>
      </c>
      <c r="AR2612" s="41">
        <v>0</v>
      </c>
      <c r="AS2612" s="41">
        <v>0</v>
      </c>
      <c r="AT2612" s="41">
        <v>1</v>
      </c>
      <c r="AU2612" s="41">
        <v>0</v>
      </c>
      <c r="AV2612" s="59">
        <f t="shared" si="486"/>
        <v>1</v>
      </c>
      <c r="AW2612" s="59">
        <f t="shared" si="487"/>
        <v>0.25</v>
      </c>
      <c r="AX2612" s="41">
        <v>0</v>
      </c>
      <c r="AY2612" s="41">
        <v>0</v>
      </c>
      <c r="AZ2612" s="41">
        <v>0</v>
      </c>
      <c r="BA2612" s="41">
        <v>0</v>
      </c>
      <c r="BB2612" s="60">
        <f t="shared" si="488"/>
        <v>0</v>
      </c>
      <c r="BC2612" s="60">
        <f t="shared" si="489"/>
        <v>0</v>
      </c>
      <c r="BD2612" s="41">
        <f t="shared" si="490"/>
        <v>496</v>
      </c>
      <c r="BE2612" s="41">
        <f t="shared" si="491"/>
        <v>2.4193870951063019E-2</v>
      </c>
    </row>
    <row r="2613" spans="1:57" x14ac:dyDescent="0.25">
      <c r="A2613" s="41" t="s">
        <v>8088</v>
      </c>
      <c r="B2613" s="41" t="s">
        <v>5426</v>
      </c>
      <c r="C2613" s="41">
        <v>1</v>
      </c>
      <c r="D2613" s="41">
        <v>0</v>
      </c>
      <c r="E2613" s="41" t="s">
        <v>8089</v>
      </c>
      <c r="F2613" s="41">
        <v>100</v>
      </c>
      <c r="G2613" s="41">
        <v>100</v>
      </c>
      <c r="H2613" s="41" t="s">
        <v>759</v>
      </c>
      <c r="I2613" s="41" t="s">
        <v>8090</v>
      </c>
      <c r="J2613" s="41" t="s">
        <v>8091</v>
      </c>
      <c r="K2613" s="41" t="s">
        <v>762</v>
      </c>
      <c r="L2613" s="41" t="s">
        <v>762</v>
      </c>
      <c r="M2613" s="41" t="s">
        <v>762</v>
      </c>
      <c r="N2613" s="41" t="s">
        <v>762</v>
      </c>
      <c r="O2613" s="41" t="s">
        <v>762</v>
      </c>
      <c r="P2613" s="41" t="s">
        <v>45</v>
      </c>
      <c r="Q2613" s="41" t="s">
        <v>207</v>
      </c>
      <c r="R2613" s="41" t="s">
        <v>313</v>
      </c>
      <c r="S2613" s="41" t="s">
        <v>314</v>
      </c>
      <c r="T2613" s="41" t="s">
        <v>315</v>
      </c>
      <c r="U2613" s="41" t="s">
        <v>8090</v>
      </c>
      <c r="V2613" s="41" t="s">
        <v>8090</v>
      </c>
      <c r="W2613" s="41" t="s">
        <v>8092</v>
      </c>
      <c r="X2613" s="41" t="s">
        <v>8093</v>
      </c>
      <c r="Y2613" s="41" t="s">
        <v>8093</v>
      </c>
      <c r="Z2613" s="41">
        <v>52</v>
      </c>
      <c r="AA2613" s="41">
        <v>144</v>
      </c>
      <c r="AB2613" s="41">
        <v>2</v>
      </c>
      <c r="AC2613" s="41">
        <v>120</v>
      </c>
      <c r="AD2613" s="56">
        <f t="shared" si="480"/>
        <v>318</v>
      </c>
      <c r="AE2613" s="56">
        <f t="shared" si="481"/>
        <v>79.5</v>
      </c>
      <c r="AF2613" s="41">
        <v>7</v>
      </c>
      <c r="AG2613" s="41">
        <v>2</v>
      </c>
      <c r="AH2613" s="41">
        <v>0</v>
      </c>
      <c r="AI2613" s="41">
        <v>1</v>
      </c>
      <c r="AJ2613" s="57">
        <f t="shared" si="482"/>
        <v>10</v>
      </c>
      <c r="AK2613" s="57">
        <f t="shared" si="483"/>
        <v>2.5</v>
      </c>
      <c r="AL2613" s="41">
        <v>0</v>
      </c>
      <c r="AM2613" s="41">
        <v>0</v>
      </c>
      <c r="AN2613" s="41">
        <v>8</v>
      </c>
      <c r="AO2613" s="41">
        <v>0</v>
      </c>
      <c r="AP2613" s="58">
        <f t="shared" si="484"/>
        <v>8</v>
      </c>
      <c r="AQ2613" s="58">
        <f t="shared" si="485"/>
        <v>2</v>
      </c>
      <c r="AR2613" s="41">
        <v>2</v>
      </c>
      <c r="AS2613" s="41">
        <v>0</v>
      </c>
      <c r="AT2613" s="41">
        <v>1</v>
      </c>
      <c r="AU2613" s="41">
        <v>0</v>
      </c>
      <c r="AV2613" s="59">
        <f t="shared" si="486"/>
        <v>3</v>
      </c>
      <c r="AW2613" s="59">
        <f t="shared" si="487"/>
        <v>0.75</v>
      </c>
      <c r="AX2613" s="41">
        <v>14</v>
      </c>
      <c r="AY2613" s="41">
        <v>1</v>
      </c>
      <c r="AZ2613" s="41">
        <v>9</v>
      </c>
      <c r="BA2613" s="41">
        <v>12</v>
      </c>
      <c r="BB2613" s="60">
        <f t="shared" si="488"/>
        <v>36</v>
      </c>
      <c r="BC2613" s="60">
        <f t="shared" si="489"/>
        <v>9</v>
      </c>
      <c r="BD2613" s="41">
        <f t="shared" si="490"/>
        <v>375</v>
      </c>
      <c r="BE2613" s="41">
        <f t="shared" si="491"/>
        <v>1.8291737110178695E-2</v>
      </c>
    </row>
    <row r="2614" spans="1:57" x14ac:dyDescent="0.25">
      <c r="AD2614" s="41"/>
      <c r="AE2614" s="41"/>
      <c r="AJ2614" s="41"/>
      <c r="AK2614" s="41"/>
      <c r="AP2614" s="41"/>
      <c r="AQ2614" s="41"/>
      <c r="AV2614" s="41"/>
      <c r="AW2614" s="41"/>
      <c r="BB2614" s="41"/>
      <c r="BC2614" s="41"/>
    </row>
    <row r="2615" spans="1:57" x14ac:dyDescent="0.25">
      <c r="AD2615" s="41"/>
      <c r="AE2615" s="41"/>
      <c r="AJ2615" s="41"/>
      <c r="AK2615" s="41"/>
      <c r="AP2615" s="41"/>
      <c r="AQ2615" s="41"/>
      <c r="AV2615" s="41"/>
      <c r="AW2615" s="41"/>
      <c r="BB2615" s="41"/>
      <c r="BC2615" s="41"/>
    </row>
    <row r="2616" spans="1:57" x14ac:dyDescent="0.25">
      <c r="AD2616" s="41"/>
      <c r="AE2616" s="41"/>
      <c r="AJ2616" s="41"/>
      <c r="AK2616" s="41"/>
      <c r="AP2616" s="41"/>
      <c r="AQ2616" s="41"/>
      <c r="AV2616" s="41"/>
      <c r="AW2616" s="41"/>
      <c r="BB2616" s="41"/>
      <c r="BC2616" s="41"/>
    </row>
    <row r="2617" spans="1:57" x14ac:dyDescent="0.25">
      <c r="AD2617" s="41"/>
      <c r="AE2617" s="41"/>
      <c r="AJ2617" s="41"/>
      <c r="AK2617" s="41"/>
      <c r="AP2617" s="41"/>
      <c r="AQ2617" s="41"/>
      <c r="AV2617" s="41"/>
      <c r="AW2617" s="41"/>
      <c r="BB2617" s="41"/>
      <c r="BC2617" s="41"/>
    </row>
    <row r="2618" spans="1:57" x14ac:dyDescent="0.25">
      <c r="AD2618" s="41"/>
      <c r="AE2618" s="41"/>
      <c r="AJ2618" s="41"/>
      <c r="AK2618" s="41"/>
      <c r="AP2618" s="41"/>
      <c r="AQ2618" s="41"/>
      <c r="AV2618" s="41"/>
      <c r="AW2618" s="41"/>
      <c r="BB2618" s="41"/>
      <c r="BC2618" s="41"/>
    </row>
    <row r="2619" spans="1:57" x14ac:dyDescent="0.25">
      <c r="AD2619" s="41"/>
      <c r="AE2619" s="41"/>
      <c r="AJ2619" s="41"/>
      <c r="AK2619" s="41"/>
      <c r="AP2619" s="41"/>
      <c r="AQ2619" s="41"/>
      <c r="AV2619" s="41"/>
      <c r="AW2619" s="41"/>
      <c r="BB2619" s="41"/>
      <c r="BC2619" s="41"/>
    </row>
    <row r="2620" spans="1:57" x14ac:dyDescent="0.25">
      <c r="AD2620" s="41"/>
      <c r="AE2620" s="41"/>
      <c r="AJ2620" s="41"/>
      <c r="AK2620" s="41"/>
      <c r="AP2620" s="41"/>
      <c r="AQ2620" s="41"/>
      <c r="AV2620" s="41"/>
      <c r="AW2620" s="41"/>
      <c r="BB2620" s="41"/>
      <c r="BC2620" s="41"/>
    </row>
    <row r="2621" spans="1:57" x14ac:dyDescent="0.25">
      <c r="AD2621" s="41"/>
      <c r="AE2621" s="41"/>
      <c r="AJ2621" s="41"/>
      <c r="AK2621" s="41"/>
      <c r="AP2621" s="41"/>
      <c r="AQ2621" s="41"/>
      <c r="AV2621" s="41"/>
      <c r="AW2621" s="41"/>
      <c r="BB2621" s="41"/>
      <c r="BC2621" s="41"/>
    </row>
    <row r="2622" spans="1:57" x14ac:dyDescent="0.25">
      <c r="AD2622" s="41"/>
      <c r="AE2622" s="41"/>
      <c r="AJ2622" s="41"/>
      <c r="AK2622" s="41"/>
      <c r="AP2622" s="41"/>
      <c r="AQ2622" s="41"/>
      <c r="AV2622" s="41"/>
      <c r="AW2622" s="41"/>
      <c r="BB2622" s="41"/>
      <c r="BC2622" s="41"/>
    </row>
    <row r="2623" spans="1:57" x14ac:dyDescent="0.25">
      <c r="AD2623" s="41"/>
      <c r="AE2623" s="41"/>
      <c r="AJ2623" s="41"/>
      <c r="AK2623" s="41"/>
      <c r="AP2623" s="41"/>
      <c r="AQ2623" s="41"/>
      <c r="AV2623" s="41"/>
      <c r="AW2623" s="41"/>
      <c r="BB2623" s="41"/>
      <c r="BC2623" s="41"/>
    </row>
    <row r="2624" spans="1:57" x14ac:dyDescent="0.25">
      <c r="AD2624" s="41"/>
      <c r="AE2624" s="41"/>
      <c r="AJ2624" s="41"/>
      <c r="AK2624" s="41"/>
      <c r="AP2624" s="41"/>
      <c r="AQ2624" s="41"/>
      <c r="AV2624" s="41"/>
      <c r="AW2624" s="41"/>
      <c r="BB2624" s="41"/>
      <c r="BC2624" s="41"/>
    </row>
    <row r="2625" s="41" customFormat="1" x14ac:dyDescent="0.25"/>
    <row r="2626" s="41" customFormat="1" x14ac:dyDescent="0.25"/>
    <row r="2627" s="41" customFormat="1" x14ac:dyDescent="0.25"/>
    <row r="2628" s="41" customFormat="1" x14ac:dyDescent="0.25"/>
    <row r="2629" s="41" customFormat="1" x14ac:dyDescent="0.25"/>
    <row r="2630" s="41" customFormat="1" x14ac:dyDescent="0.25"/>
    <row r="2631" s="41" customFormat="1" x14ac:dyDescent="0.25"/>
    <row r="2632" s="41" customFormat="1" x14ac:dyDescent="0.25"/>
    <row r="2633" s="41" customFormat="1" x14ac:dyDescent="0.25"/>
    <row r="2634" s="41" customFormat="1" x14ac:dyDescent="0.25"/>
    <row r="2635" s="41" customFormat="1" x14ac:dyDescent="0.25"/>
    <row r="2636" s="41" customFormat="1" x14ac:dyDescent="0.25"/>
    <row r="2637" s="41" customFormat="1" x14ac:dyDescent="0.25"/>
    <row r="2638" s="41" customFormat="1" x14ac:dyDescent="0.25"/>
    <row r="2639" s="41" customFormat="1" x14ac:dyDescent="0.25"/>
    <row r="2640" s="41" customFormat="1" x14ac:dyDescent="0.25"/>
    <row r="2641" s="41" customFormat="1" x14ac:dyDescent="0.25"/>
    <row r="2642" s="41" customFormat="1" x14ac:dyDescent="0.25"/>
    <row r="2643" s="41" customFormat="1" x14ac:dyDescent="0.25"/>
    <row r="2644" s="41" customFormat="1" x14ac:dyDescent="0.25"/>
    <row r="2645" s="41" customFormat="1" x14ac:dyDescent="0.25"/>
    <row r="2646" s="41" customFormat="1" x14ac:dyDescent="0.25"/>
    <row r="2647" s="41" customFormat="1" x14ac:dyDescent="0.25"/>
    <row r="2648" s="41" customFormat="1" x14ac:dyDescent="0.25"/>
    <row r="2649" s="41" customFormat="1" x14ac:dyDescent="0.25"/>
    <row r="2650" s="41" customFormat="1" x14ac:dyDescent="0.25"/>
    <row r="2651" s="41" customFormat="1" x14ac:dyDescent="0.25"/>
    <row r="2652" s="41" customFormat="1" x14ac:dyDescent="0.25"/>
    <row r="2653" s="41" customFormat="1" x14ac:dyDescent="0.25"/>
    <row r="2654" s="41" customFormat="1" x14ac:dyDescent="0.25"/>
    <row r="2655" s="41" customFormat="1" x14ac:dyDescent="0.25"/>
    <row r="2656" s="41" customFormat="1" x14ac:dyDescent="0.25"/>
    <row r="2657" s="41" customFormat="1" x14ac:dyDescent="0.25"/>
    <row r="2658" s="41" customFormat="1" x14ac:dyDescent="0.25"/>
    <row r="2659" s="41" customFormat="1" x14ac:dyDescent="0.25"/>
    <row r="2660" s="41" customFormat="1" x14ac:dyDescent="0.25"/>
    <row r="2661" s="41" customFormat="1" x14ac:dyDescent="0.25"/>
    <row r="2662" s="41" customFormat="1" x14ac:dyDescent="0.25"/>
    <row r="2663" s="41" customFormat="1" x14ac:dyDescent="0.25"/>
    <row r="2664" s="41" customFormat="1" x14ac:dyDescent="0.25"/>
    <row r="2665" s="41" customFormat="1" x14ac:dyDescent="0.25"/>
    <row r="2666" s="41" customFormat="1" x14ac:dyDescent="0.25"/>
    <row r="2667" s="41" customFormat="1" x14ac:dyDescent="0.25"/>
    <row r="2668" s="41" customFormat="1" x14ac:dyDescent="0.25"/>
    <row r="2669" s="41" customFormat="1" x14ac:dyDescent="0.25"/>
    <row r="2670" s="41" customFormat="1" x14ac:dyDescent="0.25"/>
    <row r="2671" s="41" customFormat="1" x14ac:dyDescent="0.25"/>
    <row r="2672" s="41" customFormat="1" x14ac:dyDescent="0.25"/>
    <row r="2673" s="41" customFormat="1" x14ac:dyDescent="0.25"/>
    <row r="2674" s="41" customFormat="1" x14ac:dyDescent="0.25"/>
    <row r="2675" s="41" customFormat="1" x14ac:dyDescent="0.25"/>
    <row r="2676" s="41" customFormat="1" x14ac:dyDescent="0.25"/>
    <row r="2677" s="41" customFormat="1" x14ac:dyDescent="0.25"/>
    <row r="2678" s="41" customFormat="1" x14ac:dyDescent="0.25"/>
    <row r="2679" s="41" customFormat="1" x14ac:dyDescent="0.25"/>
    <row r="2680" s="41" customFormat="1" x14ac:dyDescent="0.25"/>
    <row r="2681" s="41" customFormat="1" x14ac:dyDescent="0.25"/>
    <row r="2682" s="41" customFormat="1" x14ac:dyDescent="0.25"/>
    <row r="2683" s="41" customFormat="1" x14ac:dyDescent="0.25"/>
    <row r="2684" s="41" customFormat="1" x14ac:dyDescent="0.25"/>
    <row r="2685" s="41" customFormat="1" x14ac:dyDescent="0.25"/>
    <row r="2686" s="41" customFormat="1" x14ac:dyDescent="0.25"/>
    <row r="2687" s="41" customFormat="1" x14ac:dyDescent="0.25"/>
    <row r="2688" s="41" customFormat="1" x14ac:dyDescent="0.25"/>
    <row r="2689" s="41" customFormat="1" x14ac:dyDescent="0.25"/>
    <row r="2690" s="41" customFormat="1" x14ac:dyDescent="0.25"/>
    <row r="2691" s="41" customFormat="1" x14ac:dyDescent="0.25"/>
    <row r="2692" s="41" customFormat="1" x14ac:dyDescent="0.25"/>
    <row r="2693" s="41" customFormat="1" x14ac:dyDescent="0.25"/>
    <row r="2694" s="41" customFormat="1" x14ac:dyDescent="0.25"/>
    <row r="2695" s="41" customFormat="1" x14ac:dyDescent="0.25"/>
    <row r="2696" s="41" customFormat="1" x14ac:dyDescent="0.25"/>
    <row r="2697" s="41" customFormat="1" x14ac:dyDescent="0.25"/>
    <row r="2698" s="41" customFormat="1" x14ac:dyDescent="0.25"/>
    <row r="2699" s="41" customFormat="1" x14ac:dyDescent="0.25"/>
    <row r="2700" s="41" customFormat="1" x14ac:dyDescent="0.25"/>
    <row r="2701" s="41" customFormat="1" x14ac:dyDescent="0.25"/>
    <row r="2702" s="41" customFormat="1" x14ac:dyDescent="0.25"/>
    <row r="2703" s="41" customFormat="1" x14ac:dyDescent="0.25"/>
    <row r="2704" s="41" customFormat="1" x14ac:dyDescent="0.25"/>
    <row r="2705" s="41" customFormat="1" x14ac:dyDescent="0.25"/>
    <row r="2706" s="41" customFormat="1" x14ac:dyDescent="0.25"/>
    <row r="2707" s="41" customFormat="1" x14ac:dyDescent="0.25"/>
    <row r="2708" s="41" customFormat="1" x14ac:dyDescent="0.25"/>
    <row r="2709" s="41" customFormat="1" x14ac:dyDescent="0.25"/>
    <row r="2710" s="41" customFormat="1" x14ac:dyDescent="0.25"/>
    <row r="2711" s="41" customFormat="1" x14ac:dyDescent="0.25"/>
    <row r="2712" s="41" customFormat="1" x14ac:dyDescent="0.25"/>
    <row r="2713" s="41" customFormat="1" x14ac:dyDescent="0.25"/>
    <row r="2714" s="41" customFormat="1" x14ac:dyDescent="0.25"/>
    <row r="2715" s="41" customFormat="1" x14ac:dyDescent="0.25"/>
    <row r="2716" s="41" customFormat="1" x14ac:dyDescent="0.25"/>
    <row r="2717" s="41" customFormat="1" x14ac:dyDescent="0.25"/>
    <row r="2718" s="41" customFormat="1" x14ac:dyDescent="0.25"/>
    <row r="2719" s="41" customFormat="1" x14ac:dyDescent="0.25"/>
    <row r="2720" s="41" customFormat="1" x14ac:dyDescent="0.25"/>
    <row r="2721" s="41" customFormat="1" x14ac:dyDescent="0.25"/>
    <row r="2722" s="41" customFormat="1" x14ac:dyDescent="0.25"/>
    <row r="2723" s="41" customFormat="1" x14ac:dyDescent="0.25"/>
    <row r="2724" s="41" customFormat="1" x14ac:dyDescent="0.25"/>
    <row r="2725" s="41" customFormat="1" x14ac:dyDescent="0.25"/>
    <row r="2726" s="41" customFormat="1" x14ac:dyDescent="0.25"/>
    <row r="2727" s="41" customFormat="1" x14ac:dyDescent="0.25"/>
    <row r="2728" s="41" customFormat="1" x14ac:dyDescent="0.25"/>
    <row r="2729" s="41" customFormat="1" x14ac:dyDescent="0.25"/>
    <row r="2730" s="41" customFormat="1" x14ac:dyDescent="0.25"/>
    <row r="2731" s="41" customFormat="1" x14ac:dyDescent="0.25"/>
    <row r="2732" s="41" customFormat="1" x14ac:dyDescent="0.25"/>
    <row r="2733" s="41" customFormat="1" x14ac:dyDescent="0.25"/>
    <row r="2734" s="41" customFormat="1" x14ac:dyDescent="0.25"/>
    <row r="2735" s="41" customFormat="1" x14ac:dyDescent="0.25"/>
    <row r="2736" s="41" customFormat="1" x14ac:dyDescent="0.25"/>
    <row r="2737" s="41" customFormat="1" x14ac:dyDescent="0.25"/>
    <row r="2738" s="41" customFormat="1" x14ac:dyDescent="0.25"/>
    <row r="2739" s="41" customFormat="1" x14ac:dyDescent="0.25"/>
    <row r="2740" s="41" customFormat="1" x14ac:dyDescent="0.25"/>
    <row r="2741" s="41" customFormat="1" x14ac:dyDescent="0.25"/>
    <row r="2742" s="41" customFormat="1" x14ac:dyDescent="0.25"/>
    <row r="2743" s="41" customFormat="1" x14ac:dyDescent="0.25"/>
    <row r="2744" s="41" customFormat="1" x14ac:dyDescent="0.25"/>
    <row r="2745" s="41" customFormat="1" x14ac:dyDescent="0.25"/>
    <row r="2746" s="41" customFormat="1" x14ac:dyDescent="0.25"/>
    <row r="2747" s="41" customFormat="1" x14ac:dyDescent="0.25"/>
    <row r="2748" s="41" customFormat="1" x14ac:dyDescent="0.25"/>
    <row r="2749" s="41" customFormat="1" x14ac:dyDescent="0.25"/>
    <row r="2750" s="41" customFormat="1" x14ac:dyDescent="0.25"/>
    <row r="2751" s="41" customFormat="1" x14ac:dyDescent="0.25"/>
    <row r="2752" s="41" customFormat="1" x14ac:dyDescent="0.25"/>
    <row r="2753" s="41" customFormat="1" x14ac:dyDescent="0.25"/>
    <row r="2754" s="41" customFormat="1" x14ac:dyDescent="0.25"/>
    <row r="2755" s="41" customFormat="1" x14ac:dyDescent="0.25"/>
    <row r="2756" s="41" customFormat="1" x14ac:dyDescent="0.25"/>
    <row r="2757" s="41" customFormat="1" x14ac:dyDescent="0.25"/>
    <row r="2758" s="41" customFormat="1" x14ac:dyDescent="0.25"/>
    <row r="2759" s="41" customFormat="1" x14ac:dyDescent="0.25"/>
    <row r="2760" s="41" customFormat="1" x14ac:dyDescent="0.25"/>
    <row r="2761" s="41" customFormat="1" x14ac:dyDescent="0.25"/>
    <row r="2762" s="41" customFormat="1" x14ac:dyDescent="0.25"/>
    <row r="2763" s="41" customFormat="1" x14ac:dyDescent="0.25"/>
    <row r="2764" s="41" customFormat="1" x14ac:dyDescent="0.25"/>
    <row r="2765" s="41" customFormat="1" x14ac:dyDescent="0.25"/>
    <row r="2766" s="41" customFormat="1" x14ac:dyDescent="0.25"/>
    <row r="2767" s="41" customFormat="1" x14ac:dyDescent="0.25"/>
    <row r="2768" s="41" customFormat="1" x14ac:dyDescent="0.25"/>
    <row r="2769" s="41" customFormat="1" x14ac:dyDescent="0.25"/>
    <row r="2770" s="41" customFormat="1" x14ac:dyDescent="0.25"/>
    <row r="2771" s="41" customFormat="1" x14ac:dyDescent="0.25"/>
    <row r="2772" s="41" customFormat="1" x14ac:dyDescent="0.25"/>
    <row r="2773" s="41" customFormat="1" x14ac:dyDescent="0.25"/>
    <row r="2774" s="41" customFormat="1" x14ac:dyDescent="0.25"/>
    <row r="2775" s="41" customFormat="1" x14ac:dyDescent="0.25"/>
    <row r="2776" s="41" customFormat="1" x14ac:dyDescent="0.25"/>
    <row r="2777" s="41" customFormat="1" x14ac:dyDescent="0.25"/>
    <row r="2778" s="41" customFormat="1" x14ac:dyDescent="0.25"/>
    <row r="2779" s="41" customFormat="1" x14ac:dyDescent="0.25"/>
    <row r="2780" s="41" customFormat="1" x14ac:dyDescent="0.25"/>
    <row r="2781" s="41" customFormat="1" x14ac:dyDescent="0.25"/>
    <row r="2782" s="41" customFormat="1" x14ac:dyDescent="0.25"/>
    <row r="2783" s="41" customFormat="1" x14ac:dyDescent="0.25"/>
    <row r="2784" s="41" customFormat="1" x14ac:dyDescent="0.25"/>
    <row r="2785" s="41" customFormat="1" x14ac:dyDescent="0.25"/>
    <row r="2786" s="41" customFormat="1" x14ac:dyDescent="0.25"/>
    <row r="2787" s="41" customFormat="1" x14ac:dyDescent="0.25"/>
    <row r="2788" s="41" customFormat="1" x14ac:dyDescent="0.25"/>
    <row r="2789" s="41" customFormat="1" x14ac:dyDescent="0.25"/>
    <row r="2790" s="41" customFormat="1" x14ac:dyDescent="0.25"/>
    <row r="2791" s="41" customFormat="1" x14ac:dyDescent="0.25"/>
    <row r="2792" s="41" customFormat="1" x14ac:dyDescent="0.25"/>
    <row r="2793" s="41" customFormat="1" x14ac:dyDescent="0.25"/>
    <row r="2794" s="41" customFormat="1" x14ac:dyDescent="0.25"/>
    <row r="2795" s="41" customFormat="1" x14ac:dyDescent="0.25"/>
    <row r="2796" s="41" customFormat="1" x14ac:dyDescent="0.25"/>
    <row r="2797" s="41" customFormat="1" x14ac:dyDescent="0.25"/>
    <row r="2798" s="41" customFormat="1" x14ac:dyDescent="0.25"/>
    <row r="2799" s="41" customFormat="1" x14ac:dyDescent="0.25"/>
    <row r="2800" s="41" customFormat="1" x14ac:dyDescent="0.25"/>
    <row r="2801" s="41" customFormat="1" x14ac:dyDescent="0.25"/>
    <row r="2802" s="41" customFormat="1" x14ac:dyDescent="0.25"/>
    <row r="2803" s="41" customFormat="1" x14ac:dyDescent="0.25"/>
    <row r="2804" s="41" customFormat="1" x14ac:dyDescent="0.25"/>
    <row r="2805" s="41" customFormat="1" x14ac:dyDescent="0.25"/>
    <row r="2806" s="41" customFormat="1" x14ac:dyDescent="0.25"/>
    <row r="2807" s="41" customFormat="1" x14ac:dyDescent="0.25"/>
    <row r="2808" s="41" customFormat="1" x14ac:dyDescent="0.25"/>
    <row r="2809" s="41" customFormat="1" x14ac:dyDescent="0.25"/>
    <row r="2810" s="41" customFormat="1" x14ac:dyDescent="0.25"/>
    <row r="2811" s="41" customFormat="1" x14ac:dyDescent="0.25"/>
    <row r="2812" s="41" customFormat="1" x14ac:dyDescent="0.25"/>
    <row r="2813" s="41" customFormat="1" x14ac:dyDescent="0.25"/>
    <row r="2814" s="41" customFormat="1" x14ac:dyDescent="0.25"/>
    <row r="2815" s="41" customFormat="1" x14ac:dyDescent="0.25"/>
    <row r="2816" s="41" customFormat="1" x14ac:dyDescent="0.25"/>
    <row r="2817" s="41" customFormat="1" x14ac:dyDescent="0.25"/>
    <row r="2818" s="41" customFormat="1" x14ac:dyDescent="0.25"/>
    <row r="2819" s="41" customFormat="1" x14ac:dyDescent="0.25"/>
    <row r="2820" s="41" customFormat="1" x14ac:dyDescent="0.25"/>
    <row r="2821" s="41" customFormat="1" x14ac:dyDescent="0.25"/>
    <row r="2822" s="41" customFormat="1" x14ac:dyDescent="0.25"/>
    <row r="2823" s="41" customFormat="1" x14ac:dyDescent="0.25"/>
    <row r="2824" s="41" customFormat="1" x14ac:dyDescent="0.25"/>
    <row r="2825" s="41" customFormat="1" x14ac:dyDescent="0.25"/>
    <row r="2826" s="41" customFormat="1" x14ac:dyDescent="0.25"/>
    <row r="2827" s="41" customFormat="1" x14ac:dyDescent="0.25"/>
    <row r="2828" s="41" customFormat="1" x14ac:dyDescent="0.25"/>
    <row r="2829" s="41" customFormat="1" x14ac:dyDescent="0.25"/>
    <row r="2830" s="41" customFormat="1" x14ac:dyDescent="0.25"/>
    <row r="2831" s="41" customFormat="1" x14ac:dyDescent="0.25"/>
    <row r="2832" s="41" customFormat="1" x14ac:dyDescent="0.25"/>
    <row r="2833" s="41" customFormat="1" x14ac:dyDescent="0.25"/>
    <row r="2834" s="41" customFormat="1" x14ac:dyDescent="0.25"/>
    <row r="2835" s="41" customFormat="1" x14ac:dyDescent="0.25"/>
    <row r="2836" s="41" customFormat="1" x14ac:dyDescent="0.25"/>
    <row r="2837" s="41" customFormat="1" x14ac:dyDescent="0.25"/>
    <row r="2838" s="41" customFormat="1" x14ac:dyDescent="0.25"/>
    <row r="2839" s="41" customFormat="1" x14ac:dyDescent="0.25"/>
    <row r="2840" s="41" customFormat="1" x14ac:dyDescent="0.25"/>
    <row r="2841" s="41" customFormat="1" x14ac:dyDescent="0.25"/>
    <row r="2842" s="41" customFormat="1" x14ac:dyDescent="0.25"/>
    <row r="2843" s="41" customFormat="1" x14ac:dyDescent="0.25"/>
    <row r="2844" s="41" customFormat="1" x14ac:dyDescent="0.25"/>
    <row r="2845" s="41" customFormat="1" x14ac:dyDescent="0.25"/>
    <row r="2846" s="41" customFormat="1" x14ac:dyDescent="0.25"/>
    <row r="2847" s="41" customFormat="1" x14ac:dyDescent="0.25"/>
    <row r="2848" s="41" customFormat="1" x14ac:dyDescent="0.25"/>
    <row r="2849" s="41" customFormat="1" x14ac:dyDescent="0.25"/>
    <row r="2850" s="41" customFormat="1" x14ac:dyDescent="0.25"/>
    <row r="2851" s="41" customFormat="1" x14ac:dyDescent="0.25"/>
    <row r="2852" s="41" customFormat="1" x14ac:dyDescent="0.25"/>
    <row r="2853" s="41" customFormat="1" x14ac:dyDescent="0.25"/>
    <row r="2854" s="41" customFormat="1" x14ac:dyDescent="0.25"/>
    <row r="2855" s="41" customFormat="1" x14ac:dyDescent="0.25"/>
    <row r="2856" s="41" customFormat="1" x14ac:dyDescent="0.25"/>
    <row r="2857" s="41" customFormat="1" x14ac:dyDescent="0.25"/>
    <row r="2858" s="41" customFormat="1" x14ac:dyDescent="0.25"/>
    <row r="2859" s="41" customFormat="1" x14ac:dyDescent="0.25"/>
    <row r="2860" s="41" customFormat="1" x14ac:dyDescent="0.25"/>
    <row r="2861" s="41" customFormat="1" x14ac:dyDescent="0.25"/>
    <row r="2862" s="41" customFormat="1" x14ac:dyDescent="0.25"/>
    <row r="2863" s="41" customFormat="1" x14ac:dyDescent="0.25"/>
    <row r="2864" s="41" customFormat="1" x14ac:dyDescent="0.25"/>
    <row r="2865" s="41" customFormat="1" x14ac:dyDescent="0.25"/>
    <row r="2866" s="41" customFormat="1" x14ac:dyDescent="0.25"/>
    <row r="2867" s="41" customFormat="1" x14ac:dyDescent="0.25"/>
    <row r="2868" s="41" customFormat="1" x14ac:dyDescent="0.25"/>
    <row r="2869" s="41" customFormat="1" x14ac:dyDescent="0.25"/>
    <row r="2870" s="41" customFormat="1" x14ac:dyDescent="0.25"/>
    <row r="2871" s="41" customFormat="1" x14ac:dyDescent="0.25"/>
    <row r="2872" s="41" customFormat="1" x14ac:dyDescent="0.25"/>
    <row r="2873" s="41" customFormat="1" x14ac:dyDescent="0.25"/>
    <row r="2874" s="41" customFormat="1" x14ac:dyDescent="0.25"/>
    <row r="2875" s="41" customFormat="1" x14ac:dyDescent="0.25"/>
    <row r="2876" s="41" customFormat="1" x14ac:dyDescent="0.25"/>
    <row r="2877" s="41" customFormat="1" x14ac:dyDescent="0.25"/>
    <row r="2878" s="41" customFormat="1" x14ac:dyDescent="0.25"/>
    <row r="2879" s="41" customFormat="1" x14ac:dyDescent="0.25"/>
    <row r="2880" s="41" customFormat="1" x14ac:dyDescent="0.25"/>
    <row r="2881" s="41" customFormat="1" x14ac:dyDescent="0.25"/>
    <row r="2882" s="41" customFormat="1" x14ac:dyDescent="0.25"/>
    <row r="2883" s="41" customFormat="1" x14ac:dyDescent="0.25"/>
    <row r="2884" s="41" customFormat="1" x14ac:dyDescent="0.25"/>
    <row r="2885" s="41" customFormat="1" x14ac:dyDescent="0.25"/>
    <row r="2886" s="41" customFormat="1" x14ac:dyDescent="0.25"/>
    <row r="2887" s="41" customFormat="1" x14ac:dyDescent="0.25"/>
    <row r="2888" s="41" customFormat="1" x14ac:dyDescent="0.25"/>
    <row r="2889" s="41" customFormat="1" x14ac:dyDescent="0.25"/>
    <row r="2890" s="41" customFormat="1" x14ac:dyDescent="0.25"/>
    <row r="2891" s="41" customFormat="1" x14ac:dyDescent="0.25"/>
    <row r="2892" s="41" customFormat="1" x14ac:dyDescent="0.25"/>
    <row r="2893" s="41" customFormat="1" x14ac:dyDescent="0.25"/>
    <row r="2894" s="41" customFormat="1" x14ac:dyDescent="0.25"/>
    <row r="2895" s="41" customFormat="1" x14ac:dyDescent="0.25"/>
    <row r="2896" s="41" customFormat="1" x14ac:dyDescent="0.25"/>
    <row r="2897" s="41" customFormat="1" x14ac:dyDescent="0.25"/>
    <row r="2898" s="41" customFormat="1" x14ac:dyDescent="0.25"/>
    <row r="2899" s="41" customFormat="1" x14ac:dyDescent="0.25"/>
    <row r="2900" s="41" customFormat="1" x14ac:dyDescent="0.25"/>
    <row r="2901" s="41" customFormat="1" x14ac:dyDescent="0.25"/>
    <row r="2902" s="41" customFormat="1" x14ac:dyDescent="0.25"/>
    <row r="2903" s="41" customFormat="1" x14ac:dyDescent="0.25"/>
    <row r="2904" s="41" customFormat="1" x14ac:dyDescent="0.25"/>
    <row r="2905" s="41" customFormat="1" x14ac:dyDescent="0.25"/>
    <row r="2906" s="41" customFormat="1" x14ac:dyDescent="0.25"/>
    <row r="2907" s="41" customFormat="1" x14ac:dyDescent="0.25"/>
    <row r="2908" s="41" customFormat="1" x14ac:dyDescent="0.25"/>
    <row r="2909" s="41" customFormat="1" x14ac:dyDescent="0.25"/>
    <row r="2910" s="41" customFormat="1" x14ac:dyDescent="0.25"/>
    <row r="2911" s="41" customFormat="1" x14ac:dyDescent="0.25"/>
    <row r="2912" s="41" customFormat="1" x14ac:dyDescent="0.25"/>
    <row r="2913" s="41" customFormat="1" x14ac:dyDescent="0.25"/>
    <row r="2914" s="41" customFormat="1" x14ac:dyDescent="0.25"/>
    <row r="2915" s="41" customFormat="1" x14ac:dyDescent="0.25"/>
    <row r="2916" s="41" customFormat="1" x14ac:dyDescent="0.25"/>
    <row r="2917" s="41" customFormat="1" x14ac:dyDescent="0.25"/>
    <row r="2918" s="41" customFormat="1" x14ac:dyDescent="0.25"/>
    <row r="2919" s="41" customFormat="1" x14ac:dyDescent="0.25"/>
    <row r="2920" s="41" customFormat="1" x14ac:dyDescent="0.25"/>
    <row r="2921" s="41" customFormat="1" x14ac:dyDescent="0.25"/>
    <row r="2922" s="41" customFormat="1" x14ac:dyDescent="0.25"/>
    <row r="2923" s="41" customFormat="1" x14ac:dyDescent="0.25"/>
    <row r="2924" s="41" customFormat="1" x14ac:dyDescent="0.25"/>
    <row r="2925" s="41" customFormat="1" x14ac:dyDescent="0.25"/>
    <row r="2926" s="41" customFormat="1" x14ac:dyDescent="0.25"/>
    <row r="2927" s="41" customFormat="1" x14ac:dyDescent="0.25"/>
    <row r="2928" s="41" customFormat="1" x14ac:dyDescent="0.25"/>
    <row r="2929" s="41" customFormat="1" x14ac:dyDescent="0.25"/>
    <row r="2930" s="41" customFormat="1" x14ac:dyDescent="0.25"/>
    <row r="2931" s="41" customFormat="1" x14ac:dyDescent="0.25"/>
    <row r="2932" s="41" customFormat="1" x14ac:dyDescent="0.25"/>
    <row r="2933" s="41" customFormat="1" x14ac:dyDescent="0.25"/>
    <row r="2934" s="41" customFormat="1" x14ac:dyDescent="0.25"/>
    <row r="2935" s="41" customFormat="1" x14ac:dyDescent="0.25"/>
    <row r="2936" s="41" customFormat="1" x14ac:dyDescent="0.25"/>
    <row r="2937" s="41" customFormat="1" x14ac:dyDescent="0.25"/>
    <row r="2938" s="41" customFormat="1" x14ac:dyDescent="0.25"/>
    <row r="2939" s="41" customFormat="1" x14ac:dyDescent="0.25"/>
    <row r="2940" s="41" customFormat="1" x14ac:dyDescent="0.25"/>
    <row r="2941" s="41" customFormat="1" x14ac:dyDescent="0.25"/>
    <row r="2942" s="41" customFormat="1" x14ac:dyDescent="0.25"/>
    <row r="2943" s="41" customFormat="1" x14ac:dyDescent="0.25"/>
    <row r="2944" s="41" customFormat="1" x14ac:dyDescent="0.25"/>
    <row r="2945" s="41" customFormat="1" x14ac:dyDescent="0.25"/>
    <row r="2946" s="41" customFormat="1" x14ac:dyDescent="0.25"/>
    <row r="2947" s="41" customFormat="1" x14ac:dyDescent="0.25"/>
    <row r="2948" s="41" customFormat="1" x14ac:dyDescent="0.25"/>
    <row r="2949" s="41" customFormat="1" x14ac:dyDescent="0.25"/>
    <row r="2950" s="41" customFormat="1" x14ac:dyDescent="0.25"/>
    <row r="2951" s="41" customFormat="1" x14ac:dyDescent="0.25"/>
    <row r="2952" s="41" customFormat="1" x14ac:dyDescent="0.25"/>
    <row r="2953" s="41" customFormat="1" x14ac:dyDescent="0.25"/>
    <row r="2954" s="41" customFormat="1" x14ac:dyDescent="0.25"/>
    <row r="2955" s="41" customFormat="1" x14ac:dyDescent="0.25"/>
    <row r="2956" s="41" customFormat="1" x14ac:dyDescent="0.25"/>
    <row r="2957" s="41" customFormat="1" x14ac:dyDescent="0.25"/>
    <row r="2958" s="41" customFormat="1" x14ac:dyDescent="0.25"/>
    <row r="2959" s="41" customFormat="1" x14ac:dyDescent="0.25"/>
    <row r="2960" s="41" customFormat="1" x14ac:dyDescent="0.25"/>
    <row r="2961" s="41" customFormat="1" x14ac:dyDescent="0.25"/>
    <row r="2962" s="41" customFormat="1" x14ac:dyDescent="0.25"/>
    <row r="2963" s="41" customFormat="1" x14ac:dyDescent="0.25"/>
    <row r="2964" s="41" customFormat="1" x14ac:dyDescent="0.25"/>
    <row r="2965" s="41" customFormat="1" x14ac:dyDescent="0.25"/>
    <row r="2966" s="41" customFormat="1" x14ac:dyDescent="0.25"/>
    <row r="2967" s="41" customFormat="1" x14ac:dyDescent="0.25"/>
    <row r="2968" s="41" customFormat="1" x14ac:dyDescent="0.25"/>
    <row r="2969" s="41" customFormat="1" x14ac:dyDescent="0.25"/>
    <row r="2970" s="41" customFormat="1" x14ac:dyDescent="0.25"/>
    <row r="2971" s="41" customFormat="1" x14ac:dyDescent="0.25"/>
    <row r="2972" s="41" customFormat="1" x14ac:dyDescent="0.25"/>
    <row r="2973" s="41" customFormat="1" x14ac:dyDescent="0.25"/>
    <row r="2974" s="41" customFormat="1" x14ac:dyDescent="0.25"/>
    <row r="2975" s="41" customFormat="1" x14ac:dyDescent="0.25"/>
    <row r="2976" s="41" customFormat="1" x14ac:dyDescent="0.25"/>
    <row r="2977" s="41" customFormat="1" x14ac:dyDescent="0.25"/>
    <row r="2978" s="41" customFormat="1" x14ac:dyDescent="0.25"/>
    <row r="2979" s="41" customFormat="1" x14ac:dyDescent="0.25"/>
    <row r="2980" s="41" customFormat="1" x14ac:dyDescent="0.25"/>
    <row r="2981" s="41" customFormat="1" x14ac:dyDescent="0.25"/>
    <row r="2982" s="41" customFormat="1" x14ac:dyDescent="0.25"/>
    <row r="2983" s="41" customFormat="1" x14ac:dyDescent="0.25"/>
    <row r="2984" s="41" customFormat="1" x14ac:dyDescent="0.25"/>
    <row r="2985" s="41" customFormat="1" x14ac:dyDescent="0.25"/>
    <row r="2986" s="41" customFormat="1" x14ac:dyDescent="0.25"/>
    <row r="2987" s="41" customFormat="1" x14ac:dyDescent="0.25"/>
    <row r="2988" s="41" customFormat="1" x14ac:dyDescent="0.25"/>
    <row r="2989" s="41" customFormat="1" x14ac:dyDescent="0.25"/>
    <row r="2990" s="41" customFormat="1" x14ac:dyDescent="0.25"/>
    <row r="2991" s="41" customFormat="1" x14ac:dyDescent="0.25"/>
    <row r="2992" s="41" customFormat="1" x14ac:dyDescent="0.25"/>
    <row r="2993" s="41" customFormat="1" x14ac:dyDescent="0.25"/>
    <row r="2994" s="41" customFormat="1" x14ac:dyDescent="0.25"/>
    <row r="2995" s="41" customFormat="1" x14ac:dyDescent="0.25"/>
    <row r="2996" s="41" customFormat="1" x14ac:dyDescent="0.25"/>
    <row r="2997" s="41" customFormat="1" x14ac:dyDescent="0.25"/>
    <row r="2998" s="41" customFormat="1" x14ac:dyDescent="0.25"/>
    <row r="2999" s="41" customFormat="1" x14ac:dyDescent="0.25"/>
    <row r="3000" s="41" customFormat="1" x14ac:dyDescent="0.25"/>
    <row r="3001" s="41" customFormat="1" x14ac:dyDescent="0.25"/>
    <row r="3002" s="41" customFormat="1" x14ac:dyDescent="0.25"/>
    <row r="3003" s="41" customFormat="1" x14ac:dyDescent="0.25"/>
    <row r="3004" s="41" customFormat="1" x14ac:dyDescent="0.25"/>
    <row r="3005" s="41" customFormat="1" x14ac:dyDescent="0.25"/>
    <row r="3006" s="41" customFormat="1" x14ac:dyDescent="0.25"/>
    <row r="3007" s="41" customFormat="1" x14ac:dyDescent="0.25"/>
    <row r="3008" s="41" customFormat="1" x14ac:dyDescent="0.25"/>
    <row r="3009" s="41" customFormat="1" x14ac:dyDescent="0.25"/>
    <row r="3010" s="41" customFormat="1" x14ac:dyDescent="0.25"/>
    <row r="3011" s="41" customFormat="1" x14ac:dyDescent="0.25"/>
    <row r="3012" s="41" customFormat="1" x14ac:dyDescent="0.25"/>
    <row r="3013" s="41" customFormat="1" x14ac:dyDescent="0.25"/>
    <row r="3014" s="41" customFormat="1" x14ac:dyDescent="0.25"/>
    <row r="3015" s="41" customFormat="1" x14ac:dyDescent="0.25"/>
    <row r="3016" s="41" customFormat="1" x14ac:dyDescent="0.25"/>
    <row r="3017" s="41" customFormat="1" x14ac:dyDescent="0.25"/>
    <row r="3018" s="41" customFormat="1" x14ac:dyDescent="0.25"/>
    <row r="3019" s="41" customFormat="1" x14ac:dyDescent="0.25"/>
    <row r="3020" s="41" customFormat="1" x14ac:dyDescent="0.25"/>
    <row r="3021" s="41" customFormat="1" x14ac:dyDescent="0.25"/>
    <row r="3022" s="41" customFormat="1" x14ac:dyDescent="0.25"/>
    <row r="3023" s="41" customFormat="1" x14ac:dyDescent="0.25"/>
    <row r="3024" s="41" customFormat="1" x14ac:dyDescent="0.25"/>
    <row r="3025" s="41" customFormat="1" x14ac:dyDescent="0.25"/>
    <row r="3026" s="41" customFormat="1" x14ac:dyDescent="0.25"/>
    <row r="3027" s="41" customFormat="1" x14ac:dyDescent="0.25"/>
    <row r="3028" s="41" customFormat="1" x14ac:dyDescent="0.25"/>
    <row r="3029" s="41" customFormat="1" x14ac:dyDescent="0.25"/>
    <row r="3030" s="41" customFormat="1" x14ac:dyDescent="0.25"/>
    <row r="3031" s="41" customFormat="1" x14ac:dyDescent="0.25"/>
    <row r="3032" s="41" customFormat="1" x14ac:dyDescent="0.25"/>
    <row r="3033" s="41" customFormat="1" x14ac:dyDescent="0.25"/>
    <row r="3034" s="41" customFormat="1" x14ac:dyDescent="0.25"/>
    <row r="3035" s="41" customFormat="1" x14ac:dyDescent="0.25"/>
    <row r="3036" s="41" customFormat="1" x14ac:dyDescent="0.25"/>
    <row r="3037" s="41" customFormat="1" x14ac:dyDescent="0.25"/>
    <row r="3038" s="41" customFormat="1" x14ac:dyDescent="0.25"/>
    <row r="3039" s="41" customFormat="1" x14ac:dyDescent="0.25"/>
    <row r="3040" s="41" customFormat="1" x14ac:dyDescent="0.25"/>
    <row r="3041" s="41" customFormat="1" x14ac:dyDescent="0.25"/>
    <row r="3042" s="41" customFormat="1" x14ac:dyDescent="0.25"/>
    <row r="3043" s="41" customFormat="1" x14ac:dyDescent="0.25"/>
    <row r="3044" s="41" customFormat="1" x14ac:dyDescent="0.25"/>
    <row r="3045" s="41" customFormat="1" x14ac:dyDescent="0.25"/>
    <row r="3046" s="41" customFormat="1" x14ac:dyDescent="0.25"/>
    <row r="3047" s="41" customFormat="1" x14ac:dyDescent="0.25"/>
    <row r="3048" s="41" customFormat="1" x14ac:dyDescent="0.25"/>
    <row r="3049" s="41" customFormat="1" x14ac:dyDescent="0.25"/>
    <row r="3050" s="41" customFormat="1" x14ac:dyDescent="0.25"/>
    <row r="3051" s="41" customFormat="1" x14ac:dyDescent="0.25"/>
    <row r="3052" s="41" customFormat="1" x14ac:dyDescent="0.25"/>
    <row r="3053" s="41" customFormat="1" x14ac:dyDescent="0.25"/>
    <row r="3054" s="41" customFormat="1" x14ac:dyDescent="0.25"/>
    <row r="3055" s="41" customFormat="1" x14ac:dyDescent="0.25"/>
    <row r="3056" s="41" customFormat="1" x14ac:dyDescent="0.25"/>
    <row r="3057" s="41" customFormat="1" x14ac:dyDescent="0.25"/>
    <row r="3058" s="41" customFormat="1" x14ac:dyDescent="0.25"/>
    <row r="3059" s="41" customFormat="1" x14ac:dyDescent="0.25"/>
    <row r="3060" s="41" customFormat="1" x14ac:dyDescent="0.25"/>
    <row r="3061" s="41" customFormat="1" x14ac:dyDescent="0.25"/>
    <row r="3062" s="41" customFormat="1" x14ac:dyDescent="0.25"/>
    <row r="3063" s="41" customFormat="1" x14ac:dyDescent="0.25"/>
    <row r="3064" s="41" customFormat="1" x14ac:dyDescent="0.25"/>
    <row r="3065" s="41" customFormat="1" x14ac:dyDescent="0.25"/>
    <row r="3066" s="41" customFormat="1" x14ac:dyDescent="0.25"/>
    <row r="3067" s="41" customFormat="1" x14ac:dyDescent="0.25"/>
    <row r="3068" s="41" customFormat="1" x14ac:dyDescent="0.25"/>
    <row r="3069" s="41" customFormat="1" x14ac:dyDescent="0.25"/>
    <row r="3070" s="41" customFormat="1" x14ac:dyDescent="0.25"/>
    <row r="3071" s="41" customFormat="1" x14ac:dyDescent="0.25"/>
    <row r="3072" s="41" customFormat="1" x14ac:dyDescent="0.25"/>
    <row r="3073" s="41" customFormat="1" x14ac:dyDescent="0.25"/>
    <row r="3074" s="41" customFormat="1" x14ac:dyDescent="0.25"/>
    <row r="3075" s="41" customFormat="1" x14ac:dyDescent="0.25"/>
    <row r="3076" s="41" customFormat="1" x14ac:dyDescent="0.25"/>
    <row r="3077" s="41" customFormat="1" x14ac:dyDescent="0.25"/>
    <row r="3078" s="41" customFormat="1" x14ac:dyDescent="0.25"/>
    <row r="3079" s="41" customFormat="1" x14ac:dyDescent="0.25"/>
    <row r="3080" s="41" customFormat="1" x14ac:dyDescent="0.25"/>
    <row r="3081" s="41" customFormat="1" x14ac:dyDescent="0.25"/>
    <row r="3082" s="41" customFormat="1" x14ac:dyDescent="0.25"/>
    <row r="3083" s="41" customFormat="1" x14ac:dyDescent="0.25"/>
    <row r="3084" s="41" customFormat="1" x14ac:dyDescent="0.25"/>
    <row r="3085" s="41" customFormat="1" x14ac:dyDescent="0.25"/>
    <row r="3086" s="41" customFormat="1" x14ac:dyDescent="0.25"/>
    <row r="3087" s="41" customFormat="1" x14ac:dyDescent="0.25"/>
    <row r="3088" s="41" customFormat="1" x14ac:dyDescent="0.25"/>
    <row r="3089" s="41" customFormat="1" x14ac:dyDescent="0.25"/>
    <row r="3090" s="41" customFormat="1" x14ac:dyDescent="0.25"/>
    <row r="3091" s="41" customFormat="1" x14ac:dyDescent="0.25"/>
    <row r="3092" s="41" customFormat="1" x14ac:dyDescent="0.25"/>
    <row r="3093" s="41" customFormat="1" x14ac:dyDescent="0.25"/>
    <row r="3094" s="41" customFormat="1" x14ac:dyDescent="0.25"/>
    <row r="3095" s="41" customFormat="1" x14ac:dyDescent="0.25"/>
    <row r="3096" s="41" customFormat="1" x14ac:dyDescent="0.25"/>
    <row r="3097" s="41" customFormat="1" x14ac:dyDescent="0.25"/>
    <row r="3098" s="41" customFormat="1" x14ac:dyDescent="0.25"/>
    <row r="3099" s="41" customFormat="1" x14ac:dyDescent="0.25"/>
    <row r="3100" s="41" customFormat="1" x14ac:dyDescent="0.25"/>
    <row r="3101" s="41" customFormat="1" x14ac:dyDescent="0.25"/>
    <row r="3102" s="41" customFormat="1" x14ac:dyDescent="0.25"/>
    <row r="3103" s="41" customFormat="1" x14ac:dyDescent="0.25"/>
    <row r="3104" s="41" customFormat="1" x14ac:dyDescent="0.25"/>
    <row r="3105" s="41" customFormat="1" x14ac:dyDescent="0.25"/>
    <row r="3106" s="41" customFormat="1" x14ac:dyDescent="0.25"/>
    <row r="3107" s="41" customFormat="1" x14ac:dyDescent="0.25"/>
    <row r="3108" s="41" customFormat="1" x14ac:dyDescent="0.25"/>
    <row r="3109" s="41" customFormat="1" x14ac:dyDescent="0.25"/>
    <row r="3110" s="41" customFormat="1" x14ac:dyDescent="0.25"/>
    <row r="3111" s="41" customFormat="1" x14ac:dyDescent="0.25"/>
    <row r="3112" s="41" customFormat="1" x14ac:dyDescent="0.25"/>
    <row r="3113" s="41" customFormat="1" x14ac:dyDescent="0.25"/>
    <row r="3114" s="41" customFormat="1" x14ac:dyDescent="0.25"/>
    <row r="3115" s="41" customFormat="1" x14ac:dyDescent="0.25"/>
    <row r="3116" s="41" customFormat="1" x14ac:dyDescent="0.25"/>
    <row r="3117" s="41" customFormat="1" x14ac:dyDescent="0.25"/>
    <row r="3118" s="41" customFormat="1" x14ac:dyDescent="0.25"/>
    <row r="3119" s="41" customFormat="1" x14ac:dyDescent="0.25"/>
    <row r="3120" s="41" customFormat="1" x14ac:dyDescent="0.25"/>
    <row r="3121" s="41" customFormat="1" x14ac:dyDescent="0.25"/>
    <row r="3122" s="41" customFormat="1" x14ac:dyDescent="0.25"/>
    <row r="3123" s="41" customFormat="1" x14ac:dyDescent="0.25"/>
    <row r="3124" s="41" customFormat="1" x14ac:dyDescent="0.25"/>
    <row r="3125" s="41" customFormat="1" x14ac:dyDescent="0.25"/>
    <row r="3126" s="41" customFormat="1" x14ac:dyDescent="0.25"/>
    <row r="3127" s="41" customFormat="1" x14ac:dyDescent="0.25"/>
    <row r="3128" s="41" customFormat="1" x14ac:dyDescent="0.25"/>
    <row r="3129" s="41" customFormat="1" x14ac:dyDescent="0.25"/>
    <row r="3130" s="41" customFormat="1" x14ac:dyDescent="0.25"/>
    <row r="3131" s="41" customFormat="1" x14ac:dyDescent="0.25"/>
    <row r="3132" s="41" customFormat="1" x14ac:dyDescent="0.25"/>
    <row r="3133" s="41" customFormat="1" x14ac:dyDescent="0.25"/>
    <row r="3134" s="41" customFormat="1" x14ac:dyDescent="0.25"/>
    <row r="3135" s="41" customFormat="1" x14ac:dyDescent="0.25"/>
    <row r="3136" s="41" customFormat="1" x14ac:dyDescent="0.25"/>
    <row r="3137" s="41" customFormat="1" x14ac:dyDescent="0.25"/>
    <row r="3138" s="41" customFormat="1" x14ac:dyDescent="0.25"/>
    <row r="3139" s="41" customFormat="1" x14ac:dyDescent="0.25"/>
    <row r="3140" s="41" customFormat="1" x14ac:dyDescent="0.25"/>
    <row r="3141" s="41" customFormat="1" x14ac:dyDescent="0.25"/>
    <row r="3142" s="41" customFormat="1" x14ac:dyDescent="0.25"/>
    <row r="3143" s="41" customFormat="1" x14ac:dyDescent="0.25"/>
    <row r="3144" s="41" customFormat="1" x14ac:dyDescent="0.25"/>
    <row r="3145" s="41" customFormat="1" x14ac:dyDescent="0.25"/>
    <row r="3146" s="41" customFormat="1" x14ac:dyDescent="0.25"/>
    <row r="3147" s="41" customFormat="1" x14ac:dyDescent="0.25"/>
    <row r="3148" s="41" customFormat="1" x14ac:dyDescent="0.25"/>
    <row r="3149" s="41" customFormat="1" x14ac:dyDescent="0.25"/>
    <row r="3150" s="41" customFormat="1" x14ac:dyDescent="0.25"/>
    <row r="3151" s="41" customFormat="1" x14ac:dyDescent="0.25"/>
    <row r="3152" s="41" customFormat="1" x14ac:dyDescent="0.25"/>
    <row r="3153" s="41" customFormat="1" x14ac:dyDescent="0.25"/>
    <row r="3154" s="41" customFormat="1" x14ac:dyDescent="0.25"/>
    <row r="3155" s="41" customFormat="1" x14ac:dyDescent="0.25"/>
    <row r="3156" s="41" customFormat="1" x14ac:dyDescent="0.25"/>
    <row r="3157" s="41" customFormat="1" x14ac:dyDescent="0.25"/>
    <row r="3158" s="41" customFormat="1" x14ac:dyDescent="0.25"/>
    <row r="3159" s="41" customFormat="1" x14ac:dyDescent="0.25"/>
    <row r="3160" s="41" customFormat="1" x14ac:dyDescent="0.25"/>
    <row r="3161" s="41" customFormat="1" x14ac:dyDescent="0.25"/>
    <row r="3162" s="41" customFormat="1" x14ac:dyDescent="0.25"/>
    <row r="3163" s="41" customFormat="1" x14ac:dyDescent="0.25"/>
    <row r="3164" s="41" customFormat="1" x14ac:dyDescent="0.25"/>
    <row r="3165" s="41" customFormat="1" x14ac:dyDescent="0.25"/>
    <row r="3166" s="41" customFormat="1" x14ac:dyDescent="0.25"/>
    <row r="3167" s="41" customFormat="1" x14ac:dyDescent="0.25"/>
    <row r="3168" s="41" customFormat="1" x14ac:dyDescent="0.25"/>
    <row r="3169" s="41" customFormat="1" x14ac:dyDescent="0.25"/>
    <row r="3170" s="41" customFormat="1" x14ac:dyDescent="0.25"/>
    <row r="3171" s="41" customFormat="1" x14ac:dyDescent="0.25"/>
    <row r="3172" s="41" customFormat="1" x14ac:dyDescent="0.25"/>
    <row r="3173" s="41" customFormat="1" x14ac:dyDescent="0.25"/>
    <row r="3174" s="41" customFormat="1" x14ac:dyDescent="0.25"/>
    <row r="3175" s="41" customFormat="1" x14ac:dyDescent="0.25"/>
    <row r="3176" s="41" customFormat="1" x14ac:dyDescent="0.25"/>
    <row r="3177" s="41" customFormat="1" x14ac:dyDescent="0.25"/>
    <row r="3178" s="41" customFormat="1" x14ac:dyDescent="0.25"/>
    <row r="3179" s="41" customFormat="1" x14ac:dyDescent="0.25"/>
    <row r="3180" s="41" customFormat="1" x14ac:dyDescent="0.25"/>
    <row r="3181" s="41" customFormat="1" x14ac:dyDescent="0.25"/>
    <row r="3182" s="41" customFormat="1" x14ac:dyDescent="0.25"/>
    <row r="3183" s="41" customFormat="1" x14ac:dyDescent="0.25"/>
    <row r="3184" s="41" customFormat="1" x14ac:dyDescent="0.25"/>
    <row r="3185" s="41" customFormat="1" x14ac:dyDescent="0.25"/>
    <row r="3186" s="41" customFormat="1" x14ac:dyDescent="0.25"/>
    <row r="3187" s="41" customFormat="1" x14ac:dyDescent="0.25"/>
    <row r="3188" s="41" customFormat="1" x14ac:dyDescent="0.25"/>
    <row r="3189" s="41" customFormat="1" x14ac:dyDescent="0.25"/>
    <row r="3190" s="41" customFormat="1" x14ac:dyDescent="0.25"/>
    <row r="3191" s="41" customFormat="1" x14ac:dyDescent="0.25"/>
    <row r="3192" s="41" customFormat="1" x14ac:dyDescent="0.25"/>
    <row r="3193" s="41" customFormat="1" x14ac:dyDescent="0.25"/>
    <row r="3194" s="41" customFormat="1" x14ac:dyDescent="0.25"/>
    <row r="3195" s="41" customFormat="1" x14ac:dyDescent="0.25"/>
    <row r="3196" s="41" customFormat="1" x14ac:dyDescent="0.25"/>
    <row r="3197" s="41" customFormat="1" x14ac:dyDescent="0.25"/>
    <row r="3198" s="41" customFormat="1" x14ac:dyDescent="0.25"/>
    <row r="3199" s="41" customFormat="1" x14ac:dyDescent="0.25"/>
    <row r="3200" s="41" customFormat="1" x14ac:dyDescent="0.25"/>
    <row r="3201" s="41" customFormat="1" x14ac:dyDescent="0.25"/>
    <row r="3202" s="41" customFormat="1" x14ac:dyDescent="0.25"/>
    <row r="3203" s="41" customFormat="1" x14ac:dyDescent="0.25"/>
    <row r="3204" s="41" customFormat="1" x14ac:dyDescent="0.25"/>
    <row r="3205" s="41" customFormat="1" x14ac:dyDescent="0.25"/>
    <row r="3206" s="41" customFormat="1" x14ac:dyDescent="0.25"/>
    <row r="3207" s="41" customFormat="1" x14ac:dyDescent="0.25"/>
    <row r="3208" s="41" customFormat="1" x14ac:dyDescent="0.25"/>
    <row r="3209" s="41" customFormat="1" x14ac:dyDescent="0.25"/>
    <row r="3210" s="41" customFormat="1" x14ac:dyDescent="0.25"/>
    <row r="3211" s="41" customFormat="1" x14ac:dyDescent="0.25"/>
    <row r="3212" s="41" customFormat="1" x14ac:dyDescent="0.25"/>
    <row r="3213" s="41" customFormat="1" x14ac:dyDescent="0.25"/>
    <row r="3214" s="41" customFormat="1" x14ac:dyDescent="0.25"/>
    <row r="3215" s="41" customFormat="1" x14ac:dyDescent="0.25"/>
    <row r="3216" s="41" customFormat="1" x14ac:dyDescent="0.25"/>
    <row r="3217" s="41" customFormat="1" x14ac:dyDescent="0.25"/>
    <row r="3218" s="41" customFormat="1" x14ac:dyDescent="0.25"/>
    <row r="3219" s="41" customFormat="1" x14ac:dyDescent="0.25"/>
    <row r="3220" s="41" customFormat="1" x14ac:dyDescent="0.25"/>
    <row r="3221" s="41" customFormat="1" x14ac:dyDescent="0.25"/>
    <row r="3222" s="41" customFormat="1" x14ac:dyDescent="0.25"/>
    <row r="3223" s="41" customFormat="1" x14ac:dyDescent="0.25"/>
    <row r="3224" s="41" customFormat="1" x14ac:dyDescent="0.25"/>
    <row r="3225" s="41" customFormat="1" x14ac:dyDescent="0.25"/>
    <row r="3226" s="41" customFormat="1" x14ac:dyDescent="0.25"/>
    <row r="3227" s="41" customFormat="1" x14ac:dyDescent="0.25"/>
    <row r="3228" s="41" customFormat="1" x14ac:dyDescent="0.25"/>
    <row r="3229" s="41" customFormat="1" x14ac:dyDescent="0.25"/>
    <row r="3230" s="41" customFormat="1" x14ac:dyDescent="0.25"/>
    <row r="3231" s="41" customFormat="1" x14ac:dyDescent="0.25"/>
    <row r="3232" s="41" customFormat="1" x14ac:dyDescent="0.25"/>
    <row r="3233" s="41" customFormat="1" x14ac:dyDescent="0.25"/>
    <row r="3234" s="41" customFormat="1" x14ac:dyDescent="0.25"/>
    <row r="3235" s="41" customFormat="1" x14ac:dyDescent="0.25"/>
    <row r="3236" s="41" customFormat="1" x14ac:dyDescent="0.25"/>
    <row r="3237" s="41" customFormat="1" x14ac:dyDescent="0.25"/>
    <row r="3238" s="41" customFormat="1" x14ac:dyDescent="0.25"/>
    <row r="3239" s="41" customFormat="1" x14ac:dyDescent="0.25"/>
    <row r="3240" s="41" customFormat="1" x14ac:dyDescent="0.25"/>
    <row r="3241" s="41" customFormat="1" x14ac:dyDescent="0.25"/>
    <row r="3242" s="41" customFormat="1" x14ac:dyDescent="0.25"/>
    <row r="3243" s="41" customFormat="1" x14ac:dyDescent="0.25"/>
    <row r="3244" s="41" customFormat="1" x14ac:dyDescent="0.25"/>
    <row r="3245" s="41" customFormat="1" x14ac:dyDescent="0.25"/>
    <row r="3246" s="41" customFormat="1" x14ac:dyDescent="0.25"/>
    <row r="3247" s="41" customFormat="1" x14ac:dyDescent="0.25"/>
    <row r="3248" s="41" customFormat="1" x14ac:dyDescent="0.25"/>
    <row r="3249" s="41" customFormat="1" x14ac:dyDescent="0.25"/>
    <row r="3250" s="41" customFormat="1" x14ac:dyDescent="0.25"/>
    <row r="3251" s="41" customFormat="1" x14ac:dyDescent="0.25"/>
    <row r="3252" s="41" customFormat="1" x14ac:dyDescent="0.25"/>
    <row r="3253" s="41" customFormat="1" x14ac:dyDescent="0.25"/>
    <row r="3254" s="41" customFormat="1" x14ac:dyDescent="0.25"/>
    <row r="3255" s="41" customFormat="1" x14ac:dyDescent="0.25"/>
    <row r="3256" s="41" customFormat="1" x14ac:dyDescent="0.25"/>
    <row r="3257" s="41" customFormat="1" x14ac:dyDescent="0.25"/>
    <row r="3258" s="41" customFormat="1" x14ac:dyDescent="0.25"/>
    <row r="3259" s="41" customFormat="1" x14ac:dyDescent="0.25"/>
    <row r="3260" s="41" customFormat="1" x14ac:dyDescent="0.25"/>
    <row r="3261" s="41" customFormat="1" x14ac:dyDescent="0.25"/>
    <row r="3262" s="41" customFormat="1" x14ac:dyDescent="0.25"/>
    <row r="3263" s="41" customFormat="1" x14ac:dyDescent="0.25"/>
    <row r="3264" s="41" customFormat="1" x14ac:dyDescent="0.25"/>
    <row r="3265" s="41" customFormat="1" x14ac:dyDescent="0.25"/>
    <row r="3266" s="41" customFormat="1" x14ac:dyDescent="0.25"/>
    <row r="3267" s="41" customFormat="1" x14ac:dyDescent="0.25"/>
    <row r="3268" s="41" customFormat="1" x14ac:dyDescent="0.25"/>
    <row r="3269" s="41" customFormat="1" x14ac:dyDescent="0.25"/>
    <row r="3270" s="41" customFormat="1" x14ac:dyDescent="0.25"/>
    <row r="3271" s="41" customFormat="1" x14ac:dyDescent="0.25"/>
    <row r="3272" s="41" customFormat="1" x14ac:dyDescent="0.25"/>
    <row r="3273" s="41" customFormat="1" x14ac:dyDescent="0.25"/>
    <row r="3274" s="41" customFormat="1" x14ac:dyDescent="0.25"/>
    <row r="3275" s="41" customFormat="1" x14ac:dyDescent="0.25"/>
    <row r="3276" s="41" customFormat="1" x14ac:dyDescent="0.25"/>
    <row r="3277" s="41" customFormat="1" x14ac:dyDescent="0.25"/>
    <row r="3278" s="41" customFormat="1" x14ac:dyDescent="0.25"/>
    <row r="3279" s="41" customFormat="1" x14ac:dyDescent="0.25"/>
    <row r="3280" s="41" customFormat="1" x14ac:dyDescent="0.25"/>
    <row r="3281" s="41" customFormat="1" x14ac:dyDescent="0.25"/>
    <row r="3282" s="41" customFormat="1" x14ac:dyDescent="0.25"/>
    <row r="3283" s="41" customFormat="1" x14ac:dyDescent="0.25"/>
    <row r="3284" s="41" customFormat="1" x14ac:dyDescent="0.25"/>
    <row r="3285" s="41" customFormat="1" x14ac:dyDescent="0.25"/>
    <row r="3286" s="41" customFormat="1" x14ac:dyDescent="0.25"/>
    <row r="3287" s="41" customFormat="1" x14ac:dyDescent="0.25"/>
    <row r="3288" s="41" customFormat="1" x14ac:dyDescent="0.25"/>
    <row r="3289" s="41" customFormat="1" x14ac:dyDescent="0.25"/>
    <row r="3290" s="41" customFormat="1" x14ac:dyDescent="0.25"/>
    <row r="3291" s="41" customFormat="1" x14ac:dyDescent="0.25"/>
    <row r="3292" s="41" customFormat="1" x14ac:dyDescent="0.25"/>
    <row r="3293" s="41" customFormat="1" x14ac:dyDescent="0.25"/>
    <row r="3294" s="41" customFormat="1" x14ac:dyDescent="0.25"/>
    <row r="3295" s="41" customFormat="1" x14ac:dyDescent="0.25"/>
    <row r="3296" s="41" customFormat="1" x14ac:dyDescent="0.25"/>
    <row r="3297" s="41" customFormat="1" x14ac:dyDescent="0.25"/>
    <row r="3298" s="41" customFormat="1" x14ac:dyDescent="0.25"/>
    <row r="3299" s="41" customFormat="1" x14ac:dyDescent="0.25"/>
    <row r="3300" s="41" customFormat="1" x14ac:dyDescent="0.25"/>
    <row r="3301" s="41" customFormat="1" x14ac:dyDescent="0.25"/>
    <row r="3302" s="41" customFormat="1" x14ac:dyDescent="0.25"/>
    <row r="3303" s="41" customFormat="1" x14ac:dyDescent="0.25"/>
    <row r="3304" s="41" customFormat="1" x14ac:dyDescent="0.25"/>
    <row r="3305" s="41" customFormat="1" x14ac:dyDescent="0.25"/>
    <row r="3306" s="41" customFormat="1" x14ac:dyDescent="0.25"/>
    <row r="3307" s="41" customFormat="1" x14ac:dyDescent="0.25"/>
    <row r="3308" s="41" customFormat="1" x14ac:dyDescent="0.25"/>
    <row r="3309" s="41" customFormat="1" x14ac:dyDescent="0.25"/>
    <row r="3310" s="41" customFormat="1" x14ac:dyDescent="0.25"/>
    <row r="3311" s="41" customFormat="1" x14ac:dyDescent="0.25"/>
    <row r="3312" s="41" customFormat="1" x14ac:dyDescent="0.25"/>
    <row r="3313" s="41" customFormat="1" x14ac:dyDescent="0.25"/>
    <row r="3314" s="41" customFormat="1" x14ac:dyDescent="0.25"/>
    <row r="3315" s="41" customFormat="1" x14ac:dyDescent="0.25"/>
    <row r="3316" s="41" customFormat="1" x14ac:dyDescent="0.25"/>
    <row r="3317" s="41" customFormat="1" x14ac:dyDescent="0.25"/>
    <row r="3318" s="41" customFormat="1" x14ac:dyDescent="0.25"/>
    <row r="3319" s="41" customFormat="1" x14ac:dyDescent="0.25"/>
    <row r="3320" s="41" customFormat="1" x14ac:dyDescent="0.25"/>
    <row r="3321" s="41" customFormat="1" x14ac:dyDescent="0.25"/>
    <row r="3322" s="41" customFormat="1" x14ac:dyDescent="0.25"/>
    <row r="3323" s="41" customFormat="1" x14ac:dyDescent="0.25"/>
    <row r="3324" s="41" customFormat="1" x14ac:dyDescent="0.25"/>
    <row r="3325" s="41" customFormat="1" x14ac:dyDescent="0.25"/>
    <row r="3326" s="41" customFormat="1" x14ac:dyDescent="0.25"/>
    <row r="3327" s="41" customFormat="1" x14ac:dyDescent="0.25"/>
    <row r="3328" s="41" customFormat="1" x14ac:dyDescent="0.25"/>
    <row r="3329" s="41" customFormat="1" x14ac:dyDescent="0.25"/>
    <row r="3330" s="41" customFormat="1" x14ac:dyDescent="0.25"/>
    <row r="3331" s="41" customFormat="1" x14ac:dyDescent="0.25"/>
    <row r="3332" s="41" customFormat="1" x14ac:dyDescent="0.25"/>
    <row r="3333" s="41" customFormat="1" x14ac:dyDescent="0.25"/>
    <row r="3334" s="41" customFormat="1" x14ac:dyDescent="0.25"/>
    <row r="3335" s="41" customFormat="1" x14ac:dyDescent="0.25"/>
    <row r="3336" s="41" customFormat="1" x14ac:dyDescent="0.25"/>
    <row r="3337" s="41" customFormat="1" x14ac:dyDescent="0.25"/>
    <row r="3338" s="41" customFormat="1" x14ac:dyDescent="0.25"/>
    <row r="3339" s="41" customFormat="1" x14ac:dyDescent="0.25"/>
    <row r="3340" s="41" customFormat="1" x14ac:dyDescent="0.25"/>
    <row r="3341" s="41" customFormat="1" x14ac:dyDescent="0.25"/>
    <row r="3342" s="41" customFormat="1" x14ac:dyDescent="0.25"/>
    <row r="3343" s="41" customFormat="1" x14ac:dyDescent="0.25"/>
    <row r="3344" s="41" customFormat="1" x14ac:dyDescent="0.25"/>
    <row r="3345" s="41" customFormat="1" x14ac:dyDescent="0.25"/>
    <row r="3346" s="41" customFormat="1" x14ac:dyDescent="0.25"/>
    <row r="3347" s="41" customFormat="1" x14ac:dyDescent="0.25"/>
    <row r="3348" s="41" customFormat="1" x14ac:dyDescent="0.25"/>
    <row r="3349" s="41" customFormat="1" x14ac:dyDescent="0.25"/>
    <row r="3350" s="41" customFormat="1" x14ac:dyDescent="0.25"/>
    <row r="3351" s="41" customFormat="1" x14ac:dyDescent="0.25"/>
    <row r="3352" s="41" customFormat="1" x14ac:dyDescent="0.25"/>
    <row r="3353" s="41" customFormat="1" x14ac:dyDescent="0.25"/>
    <row r="3354" s="41" customFormat="1" x14ac:dyDescent="0.25"/>
    <row r="3355" s="41" customFormat="1" x14ac:dyDescent="0.25"/>
    <row r="3356" s="41" customFormat="1" x14ac:dyDescent="0.25"/>
    <row r="3357" s="41" customFormat="1" x14ac:dyDescent="0.25"/>
    <row r="3358" s="41" customFormat="1" x14ac:dyDescent="0.25"/>
    <row r="3359" s="41" customFormat="1" x14ac:dyDescent="0.25"/>
    <row r="3360" s="41" customFormat="1" x14ac:dyDescent="0.25"/>
    <row r="3361" s="41" customFormat="1" x14ac:dyDescent="0.25"/>
    <row r="3362" s="41" customFormat="1" x14ac:dyDescent="0.25"/>
    <row r="3363" s="41" customFormat="1" x14ac:dyDescent="0.25"/>
    <row r="3364" s="41" customFormat="1" x14ac:dyDescent="0.25"/>
    <row r="3365" s="41" customFormat="1" x14ac:dyDescent="0.25"/>
    <row r="3366" s="41" customFormat="1" x14ac:dyDescent="0.25"/>
    <row r="3367" s="41" customFormat="1" x14ac:dyDescent="0.25"/>
    <row r="3368" s="41" customFormat="1" x14ac:dyDescent="0.25"/>
    <row r="3369" s="41" customFormat="1" x14ac:dyDescent="0.25"/>
    <row r="3370" s="41" customFormat="1" x14ac:dyDescent="0.25"/>
    <row r="3371" s="41" customFormat="1" x14ac:dyDescent="0.25"/>
    <row r="3372" s="41" customFormat="1" x14ac:dyDescent="0.25"/>
    <row r="3373" s="41" customFormat="1" x14ac:dyDescent="0.25"/>
    <row r="3374" s="41" customFormat="1" x14ac:dyDescent="0.25"/>
    <row r="3375" s="41" customFormat="1" x14ac:dyDescent="0.25"/>
    <row r="3376" s="41" customFormat="1" x14ac:dyDescent="0.25"/>
    <row r="3377" s="41" customFormat="1" x14ac:dyDescent="0.25"/>
    <row r="3378" s="41" customFormat="1" x14ac:dyDescent="0.25"/>
    <row r="3379" s="41" customFormat="1" x14ac:dyDescent="0.25"/>
    <row r="3380" s="41" customFormat="1" x14ac:dyDescent="0.25"/>
    <row r="3381" s="41" customFormat="1" x14ac:dyDescent="0.25"/>
    <row r="3382" s="41" customFormat="1" x14ac:dyDescent="0.25"/>
    <row r="3383" s="41" customFormat="1" x14ac:dyDescent="0.25"/>
    <row r="3384" s="41" customFormat="1" x14ac:dyDescent="0.25"/>
    <row r="3385" s="41" customFormat="1" x14ac:dyDescent="0.25"/>
    <row r="3386" s="41" customFormat="1" x14ac:dyDescent="0.25"/>
    <row r="3387" s="41" customFormat="1" x14ac:dyDescent="0.25"/>
    <row r="3388" s="41" customFormat="1" x14ac:dyDescent="0.25"/>
    <row r="3389" s="41" customFormat="1" x14ac:dyDescent="0.25"/>
    <row r="3390" s="41" customFormat="1" x14ac:dyDescent="0.25"/>
    <row r="3391" s="41" customFormat="1" x14ac:dyDescent="0.25"/>
    <row r="3392" s="41" customFormat="1" x14ac:dyDescent="0.25"/>
    <row r="3393" s="41" customFormat="1" x14ac:dyDescent="0.25"/>
    <row r="3394" s="41" customFormat="1" x14ac:dyDescent="0.25"/>
    <row r="3395" s="41" customFormat="1" x14ac:dyDescent="0.25"/>
    <row r="3396" s="41" customFormat="1" x14ac:dyDescent="0.25"/>
    <row r="3397" s="41" customFormat="1" x14ac:dyDescent="0.25"/>
    <row r="3398" s="41" customFormat="1" x14ac:dyDescent="0.25"/>
    <row r="3399" s="41" customFormat="1" x14ac:dyDescent="0.25"/>
    <row r="3400" s="41" customFormat="1" x14ac:dyDescent="0.25"/>
    <row r="3401" s="41" customFormat="1" x14ac:dyDescent="0.25"/>
    <row r="3402" s="41" customFormat="1" x14ac:dyDescent="0.25"/>
    <row r="3403" s="41" customFormat="1" x14ac:dyDescent="0.25"/>
    <row r="3404" s="41" customFormat="1" x14ac:dyDescent="0.25"/>
    <row r="3405" s="41" customFormat="1" x14ac:dyDescent="0.25"/>
    <row r="3406" s="41" customFormat="1" x14ac:dyDescent="0.25"/>
    <row r="3407" s="41" customFormat="1" x14ac:dyDescent="0.25"/>
    <row r="3408" s="41" customFormat="1" x14ac:dyDescent="0.25"/>
    <row r="3409" s="41" customFormat="1" x14ac:dyDescent="0.25"/>
    <row r="3410" s="41" customFormat="1" x14ac:dyDescent="0.25"/>
    <row r="3411" s="41" customFormat="1" x14ac:dyDescent="0.25"/>
    <row r="3412" s="41" customFormat="1" x14ac:dyDescent="0.25"/>
    <row r="3413" s="41" customFormat="1" x14ac:dyDescent="0.25"/>
    <row r="3414" s="41" customFormat="1" x14ac:dyDescent="0.25"/>
    <row r="3415" s="41" customFormat="1" x14ac:dyDescent="0.25"/>
    <row r="3416" s="41" customFormat="1" x14ac:dyDescent="0.25"/>
    <row r="3417" s="41" customFormat="1" x14ac:dyDescent="0.25"/>
    <row r="3418" s="41" customFormat="1" x14ac:dyDescent="0.25"/>
    <row r="3419" s="41" customFormat="1" x14ac:dyDescent="0.25"/>
    <row r="3420" s="41" customFormat="1" x14ac:dyDescent="0.25"/>
    <row r="3421" s="41" customFormat="1" x14ac:dyDescent="0.25"/>
    <row r="3422" s="41" customFormat="1" x14ac:dyDescent="0.25"/>
    <row r="3423" s="41" customFormat="1" x14ac:dyDescent="0.25"/>
    <row r="3424" s="41" customFormat="1" x14ac:dyDescent="0.25"/>
    <row r="3425" s="41" customFormat="1" x14ac:dyDescent="0.25"/>
    <row r="3426" s="41" customFormat="1" x14ac:dyDescent="0.25"/>
    <row r="3427" s="41" customFormat="1" x14ac:dyDescent="0.25"/>
    <row r="3428" s="41" customFormat="1" x14ac:dyDescent="0.25"/>
    <row r="3429" s="41" customFormat="1" x14ac:dyDescent="0.25"/>
    <row r="3430" s="41" customFormat="1" x14ac:dyDescent="0.25"/>
    <row r="3431" s="41" customFormat="1" x14ac:dyDescent="0.25"/>
    <row r="3432" s="41" customFormat="1" x14ac:dyDescent="0.25"/>
    <row r="3433" s="41" customFormat="1" x14ac:dyDescent="0.25"/>
    <row r="3434" s="41" customFormat="1" x14ac:dyDescent="0.25"/>
    <row r="3435" s="41" customFormat="1" x14ac:dyDescent="0.25"/>
    <row r="3436" s="41" customFormat="1" x14ac:dyDescent="0.25"/>
    <row r="3437" s="41" customFormat="1" x14ac:dyDescent="0.25"/>
    <row r="3438" s="41" customFormat="1" x14ac:dyDescent="0.25"/>
    <row r="3439" s="41" customFormat="1" x14ac:dyDescent="0.25"/>
    <row r="3440" s="41" customFormat="1" x14ac:dyDescent="0.25"/>
    <row r="3441" s="41" customFormat="1" x14ac:dyDescent="0.25"/>
    <row r="3442" s="41" customFormat="1" x14ac:dyDescent="0.25"/>
    <row r="3443" s="41" customFormat="1" x14ac:dyDescent="0.25"/>
    <row r="3444" s="41" customFormat="1" x14ac:dyDescent="0.25"/>
    <row r="3445" s="41" customFormat="1" x14ac:dyDescent="0.25"/>
    <row r="3446" s="41" customFormat="1" x14ac:dyDescent="0.25"/>
    <row r="3447" s="41" customFormat="1" x14ac:dyDescent="0.25"/>
    <row r="3448" s="41" customFormat="1" x14ac:dyDescent="0.25"/>
    <row r="3449" s="41" customFormat="1" x14ac:dyDescent="0.25"/>
    <row r="3450" s="41" customFormat="1" x14ac:dyDescent="0.25"/>
    <row r="3451" s="41" customFormat="1" x14ac:dyDescent="0.25"/>
    <row r="3452" s="41" customFormat="1" x14ac:dyDescent="0.25"/>
    <row r="3453" s="41" customFormat="1" x14ac:dyDescent="0.25"/>
    <row r="3454" s="41" customFormat="1" x14ac:dyDescent="0.25"/>
    <row r="3455" s="41" customFormat="1" x14ac:dyDescent="0.25"/>
    <row r="3456" s="41" customFormat="1" x14ac:dyDescent="0.25"/>
    <row r="3457" s="41" customFormat="1" x14ac:dyDescent="0.25"/>
    <row r="3458" s="41" customFormat="1" x14ac:dyDescent="0.25"/>
    <row r="3459" s="41" customFormat="1" x14ac:dyDescent="0.25"/>
    <row r="3460" s="41" customFormat="1" x14ac:dyDescent="0.25"/>
    <row r="3461" s="41" customFormat="1" x14ac:dyDescent="0.25"/>
    <row r="3462" s="41" customFormat="1" x14ac:dyDescent="0.25"/>
    <row r="3463" s="41" customFormat="1" x14ac:dyDescent="0.25"/>
    <row r="3464" s="41" customFormat="1" x14ac:dyDescent="0.25"/>
    <row r="3465" s="41" customFormat="1" x14ac:dyDescent="0.25"/>
    <row r="3466" s="41" customFormat="1" x14ac:dyDescent="0.25"/>
    <row r="3467" s="41" customFormat="1" x14ac:dyDescent="0.25"/>
    <row r="3468" s="41" customFormat="1" x14ac:dyDescent="0.25"/>
    <row r="3469" s="41" customFormat="1" x14ac:dyDescent="0.25"/>
    <row r="3470" s="41" customFormat="1" x14ac:dyDescent="0.25"/>
    <row r="3471" s="41" customFormat="1" x14ac:dyDescent="0.25"/>
    <row r="3472" s="41" customFormat="1" x14ac:dyDescent="0.25"/>
    <row r="3473" s="41" customFormat="1" x14ac:dyDescent="0.25"/>
    <row r="3474" s="41" customFormat="1" x14ac:dyDescent="0.25"/>
    <row r="3475" s="41" customFormat="1" x14ac:dyDescent="0.25"/>
    <row r="3476" s="41" customFormat="1" x14ac:dyDescent="0.25"/>
    <row r="3477" s="41" customFormat="1" x14ac:dyDescent="0.25"/>
    <row r="3478" s="41" customFormat="1" x14ac:dyDescent="0.25"/>
    <row r="3479" s="41" customFormat="1" x14ac:dyDescent="0.25"/>
    <row r="3480" s="41" customFormat="1" x14ac:dyDescent="0.25"/>
    <row r="3481" s="41" customFormat="1" x14ac:dyDescent="0.25"/>
    <row r="3482" s="41" customFormat="1" x14ac:dyDescent="0.25"/>
    <row r="3483" s="41" customFormat="1" x14ac:dyDescent="0.25"/>
    <row r="3484" s="41" customFormat="1" x14ac:dyDescent="0.25"/>
    <row r="3485" s="41" customFormat="1" x14ac:dyDescent="0.25"/>
    <row r="3486" s="41" customFormat="1" x14ac:dyDescent="0.25"/>
    <row r="3487" s="41" customFormat="1" x14ac:dyDescent="0.25"/>
    <row r="3488" s="41" customFormat="1" x14ac:dyDescent="0.25"/>
    <row r="3489" s="41" customFormat="1" x14ac:dyDescent="0.25"/>
    <row r="3490" s="41" customFormat="1" x14ac:dyDescent="0.25"/>
    <row r="3491" s="41" customFormat="1" x14ac:dyDescent="0.25"/>
    <row r="3492" s="41" customFormat="1" x14ac:dyDescent="0.25"/>
    <row r="3493" s="41" customFormat="1" x14ac:dyDescent="0.25"/>
    <row r="3494" s="41" customFormat="1" x14ac:dyDescent="0.25"/>
    <row r="3495" s="41" customFormat="1" x14ac:dyDescent="0.25"/>
    <row r="3496" s="41" customFormat="1" x14ac:dyDescent="0.25"/>
    <row r="3497" s="41" customFormat="1" x14ac:dyDescent="0.25"/>
    <row r="3498" s="41" customFormat="1" x14ac:dyDescent="0.25"/>
    <row r="3499" s="41" customFormat="1" x14ac:dyDescent="0.25"/>
    <row r="3500" s="41" customFormat="1" x14ac:dyDescent="0.25"/>
    <row r="3501" s="41" customFormat="1" x14ac:dyDescent="0.25"/>
    <row r="3502" s="41" customFormat="1" x14ac:dyDescent="0.25"/>
    <row r="3503" s="41" customFormat="1" x14ac:dyDescent="0.25"/>
    <row r="3504" s="41" customFormat="1" x14ac:dyDescent="0.25"/>
    <row r="3505" s="41" customFormat="1" x14ac:dyDescent="0.25"/>
    <row r="3506" s="41" customFormat="1" x14ac:dyDescent="0.25"/>
    <row r="3507" s="41" customFormat="1" x14ac:dyDescent="0.25"/>
    <row r="3508" s="41" customFormat="1" x14ac:dyDescent="0.25"/>
    <row r="3509" s="41" customFormat="1" x14ac:dyDescent="0.25"/>
    <row r="3510" s="41" customFormat="1" x14ac:dyDescent="0.25"/>
    <row r="3511" s="41" customFormat="1" x14ac:dyDescent="0.25"/>
    <row r="3512" s="41" customFormat="1" x14ac:dyDescent="0.25"/>
    <row r="3513" s="41" customFormat="1" x14ac:dyDescent="0.25"/>
    <row r="3514" s="41" customFormat="1" x14ac:dyDescent="0.25"/>
    <row r="3515" s="41" customFormat="1" x14ac:dyDescent="0.25"/>
    <row r="3516" s="41" customFormat="1" x14ac:dyDescent="0.25"/>
    <row r="3517" s="41" customFormat="1" x14ac:dyDescent="0.25"/>
    <row r="3518" s="41" customFormat="1" x14ac:dyDescent="0.25"/>
    <row r="3519" s="41" customFormat="1" x14ac:dyDescent="0.25"/>
    <row r="3520" s="41" customFormat="1" x14ac:dyDescent="0.25"/>
    <row r="3521" s="41" customFormat="1" x14ac:dyDescent="0.25"/>
    <row r="3522" s="41" customFormat="1" x14ac:dyDescent="0.25"/>
    <row r="3523" s="41" customFormat="1" x14ac:dyDescent="0.25"/>
    <row r="3524" s="41" customFormat="1" x14ac:dyDescent="0.25"/>
    <row r="3525" s="41" customFormat="1" x14ac:dyDescent="0.25"/>
    <row r="3526" s="41" customFormat="1" x14ac:dyDescent="0.25"/>
    <row r="3527" s="41" customFormat="1" x14ac:dyDescent="0.25"/>
    <row r="3528" s="41" customFormat="1" x14ac:dyDescent="0.25"/>
    <row r="3529" s="41" customFormat="1" x14ac:dyDescent="0.25"/>
    <row r="3530" s="41" customFormat="1" x14ac:dyDescent="0.25"/>
    <row r="3531" s="41" customFormat="1" x14ac:dyDescent="0.25"/>
    <row r="3532" s="41" customFormat="1" x14ac:dyDescent="0.25"/>
    <row r="3533" s="41" customFormat="1" x14ac:dyDescent="0.25"/>
    <row r="3534" s="41" customFormat="1" x14ac:dyDescent="0.25"/>
    <row r="3535" s="41" customFormat="1" x14ac:dyDescent="0.25"/>
    <row r="3536" s="41" customFormat="1" x14ac:dyDescent="0.25"/>
    <row r="3537" s="41" customFormat="1" x14ac:dyDescent="0.25"/>
    <row r="3538" s="41" customFormat="1" x14ac:dyDescent="0.25"/>
    <row r="3539" s="41" customFormat="1" x14ac:dyDescent="0.25"/>
    <row r="3540" s="41" customFormat="1" x14ac:dyDescent="0.25"/>
    <row r="3541" s="41" customFormat="1" x14ac:dyDescent="0.25"/>
    <row r="3542" s="41" customFormat="1" x14ac:dyDescent="0.25"/>
    <row r="3543" s="41" customFormat="1" x14ac:dyDescent="0.25"/>
    <row r="3544" s="41" customFormat="1" x14ac:dyDescent="0.25"/>
    <row r="3545" s="41" customFormat="1" x14ac:dyDescent="0.25"/>
    <row r="3546" s="41" customFormat="1" x14ac:dyDescent="0.25"/>
    <row r="3547" s="41" customFormat="1" x14ac:dyDescent="0.25"/>
    <row r="3548" s="41" customFormat="1" x14ac:dyDescent="0.25"/>
    <row r="3549" s="41" customFormat="1" x14ac:dyDescent="0.25"/>
    <row r="3550" s="41" customFormat="1" x14ac:dyDescent="0.25"/>
    <row r="3551" s="41" customFormat="1" x14ac:dyDescent="0.25"/>
    <row r="3552" s="41" customFormat="1" x14ac:dyDescent="0.25"/>
    <row r="3553" s="41" customFormat="1" x14ac:dyDescent="0.25"/>
    <row r="3554" s="41" customFormat="1" x14ac:dyDescent="0.25"/>
    <row r="3555" s="41" customFormat="1" x14ac:dyDescent="0.25"/>
    <row r="3556" s="41" customFormat="1" x14ac:dyDescent="0.25"/>
    <row r="3557" s="41" customFormat="1" x14ac:dyDescent="0.25"/>
    <row r="3558" s="41" customFormat="1" x14ac:dyDescent="0.25"/>
    <row r="3559" s="41" customFormat="1" x14ac:dyDescent="0.25"/>
    <row r="3560" s="41" customFormat="1" x14ac:dyDescent="0.25"/>
    <row r="3561" s="41" customFormat="1" x14ac:dyDescent="0.25"/>
    <row r="3562" s="41" customFormat="1" x14ac:dyDescent="0.25"/>
    <row r="3563" s="41" customFormat="1" x14ac:dyDescent="0.25"/>
    <row r="3564" s="41" customFormat="1" x14ac:dyDescent="0.25"/>
    <row r="3565" s="41" customFormat="1" x14ac:dyDescent="0.25"/>
    <row r="3566" s="41" customFormat="1" x14ac:dyDescent="0.25"/>
    <row r="3567" s="41" customFormat="1" x14ac:dyDescent="0.25"/>
    <row r="3568" s="41" customFormat="1" x14ac:dyDescent="0.25"/>
    <row r="3569" s="41" customFormat="1" x14ac:dyDescent="0.25"/>
    <row r="3570" s="41" customFormat="1" x14ac:dyDescent="0.25"/>
    <row r="3571" s="41" customFormat="1" x14ac:dyDescent="0.25"/>
    <row r="3572" s="41" customFormat="1" x14ac:dyDescent="0.25"/>
    <row r="3573" s="41" customFormat="1" x14ac:dyDescent="0.25"/>
    <row r="3574" s="41" customFormat="1" x14ac:dyDescent="0.25"/>
    <row r="3575" s="41" customFormat="1" x14ac:dyDescent="0.25"/>
    <row r="3576" s="41" customFormat="1" x14ac:dyDescent="0.25"/>
    <row r="3577" s="41" customFormat="1" x14ac:dyDescent="0.25"/>
    <row r="3578" s="41" customFormat="1" x14ac:dyDescent="0.25"/>
    <row r="3579" s="41" customFormat="1" x14ac:dyDescent="0.25"/>
    <row r="3580" s="41" customFormat="1" x14ac:dyDescent="0.25"/>
    <row r="3581" s="41" customFormat="1" x14ac:dyDescent="0.25"/>
    <row r="3582" s="41" customFormat="1" x14ac:dyDescent="0.25"/>
    <row r="3583" s="41" customFormat="1" x14ac:dyDescent="0.25"/>
    <row r="3584" s="41" customFormat="1" x14ac:dyDescent="0.25"/>
    <row r="3585" s="41" customFormat="1" x14ac:dyDescent="0.25"/>
    <row r="3586" s="41" customFormat="1" x14ac:dyDescent="0.25"/>
    <row r="3587" s="41" customFormat="1" x14ac:dyDescent="0.25"/>
    <row r="3588" s="41" customFormat="1" x14ac:dyDescent="0.25"/>
    <row r="3589" s="41" customFormat="1" x14ac:dyDescent="0.25"/>
    <row r="3590" s="41" customFormat="1" x14ac:dyDescent="0.25"/>
    <row r="3591" s="41" customFormat="1" x14ac:dyDescent="0.25"/>
    <row r="3592" s="41" customFormat="1" x14ac:dyDescent="0.25"/>
    <row r="3593" s="41" customFormat="1" x14ac:dyDescent="0.25"/>
    <row r="3594" s="41" customFormat="1" x14ac:dyDescent="0.25"/>
    <row r="3595" s="41" customFormat="1" x14ac:dyDescent="0.25"/>
    <row r="3596" s="41" customFormat="1" x14ac:dyDescent="0.25"/>
    <row r="3597" s="41" customFormat="1" x14ac:dyDescent="0.25"/>
    <row r="3598" s="41" customFormat="1" x14ac:dyDescent="0.25"/>
    <row r="3599" s="41" customFormat="1" x14ac:dyDescent="0.25"/>
    <row r="3600" s="41" customFormat="1" x14ac:dyDescent="0.25"/>
    <row r="3601" s="41" customFormat="1" x14ac:dyDescent="0.25"/>
    <row r="3602" s="41" customFormat="1" x14ac:dyDescent="0.25"/>
    <row r="3603" s="41" customFormat="1" x14ac:dyDescent="0.25"/>
    <row r="3604" s="41" customFormat="1" x14ac:dyDescent="0.25"/>
    <row r="3605" s="41" customFormat="1" x14ac:dyDescent="0.25"/>
    <row r="3606" s="41" customFormat="1" x14ac:dyDescent="0.25"/>
    <row r="3607" s="41" customFormat="1" x14ac:dyDescent="0.25"/>
    <row r="3608" s="41" customFormat="1" x14ac:dyDescent="0.25"/>
    <row r="3609" s="41" customFormat="1" x14ac:dyDescent="0.25"/>
    <row r="3610" s="41" customFormat="1" x14ac:dyDescent="0.25"/>
    <row r="3611" s="41" customFormat="1" x14ac:dyDescent="0.25"/>
    <row r="3612" s="41" customFormat="1" x14ac:dyDescent="0.25"/>
    <row r="3613" s="41" customFormat="1" x14ac:dyDescent="0.25"/>
    <row r="3614" s="41" customFormat="1" x14ac:dyDescent="0.25"/>
    <row r="3615" s="41" customFormat="1" x14ac:dyDescent="0.25"/>
    <row r="3616" s="41" customFormat="1" x14ac:dyDescent="0.25"/>
    <row r="3617" s="41" customFormat="1" x14ac:dyDescent="0.25"/>
    <row r="3618" s="41" customFormat="1" x14ac:dyDescent="0.25"/>
    <row r="3619" s="41" customFormat="1" x14ac:dyDescent="0.25"/>
    <row r="3620" s="41" customFormat="1" x14ac:dyDescent="0.25"/>
    <row r="3621" s="41" customFormat="1" x14ac:dyDescent="0.25"/>
    <row r="3622" s="41" customFormat="1" x14ac:dyDescent="0.25"/>
    <row r="3623" s="41" customFormat="1" x14ac:dyDescent="0.25"/>
    <row r="3624" s="41" customFormat="1" x14ac:dyDescent="0.25"/>
    <row r="3625" s="41" customFormat="1" x14ac:dyDescent="0.25"/>
    <row r="3626" s="41" customFormat="1" x14ac:dyDescent="0.25"/>
    <row r="3627" s="41" customFormat="1" x14ac:dyDescent="0.25"/>
    <row r="3628" s="41" customFormat="1" x14ac:dyDescent="0.25"/>
    <row r="3629" s="41" customFormat="1" x14ac:dyDescent="0.25"/>
    <row r="3630" s="41" customFormat="1" x14ac:dyDescent="0.25"/>
    <row r="3631" s="41" customFormat="1" x14ac:dyDescent="0.25"/>
    <row r="3632" s="41" customFormat="1" x14ac:dyDescent="0.25"/>
    <row r="3633" s="41" customFormat="1" x14ac:dyDescent="0.25"/>
    <row r="3634" s="41" customFormat="1" x14ac:dyDescent="0.25"/>
    <row r="3635" s="41" customFormat="1" x14ac:dyDescent="0.25"/>
    <row r="3636" s="41" customFormat="1" x14ac:dyDescent="0.25"/>
    <row r="3637" s="41" customFormat="1" x14ac:dyDescent="0.25"/>
    <row r="3638" s="41" customFormat="1" x14ac:dyDescent="0.25"/>
    <row r="3639" s="41" customFormat="1" x14ac:dyDescent="0.25"/>
    <row r="3640" s="41" customFormat="1" x14ac:dyDescent="0.25"/>
    <row r="3641" s="41" customFormat="1" x14ac:dyDescent="0.25"/>
    <row r="3642" s="41" customFormat="1" x14ac:dyDescent="0.25"/>
    <row r="3643" s="41" customFormat="1" x14ac:dyDescent="0.25"/>
    <row r="3644" s="41" customFormat="1" x14ac:dyDescent="0.25"/>
    <row r="3645" s="41" customFormat="1" x14ac:dyDescent="0.25"/>
    <row r="3646" s="41" customFormat="1" x14ac:dyDescent="0.25"/>
    <row r="3647" s="41" customFormat="1" x14ac:dyDescent="0.25"/>
    <row r="3648" s="41" customFormat="1" x14ac:dyDescent="0.25"/>
    <row r="3649" s="41" customFormat="1" x14ac:dyDescent="0.25"/>
    <row r="3650" s="41" customFormat="1" x14ac:dyDescent="0.25"/>
    <row r="3651" s="41" customFormat="1" x14ac:dyDescent="0.25"/>
    <row r="3652" s="41" customFormat="1" x14ac:dyDescent="0.25"/>
    <row r="3653" s="41" customFormat="1" x14ac:dyDescent="0.25"/>
    <row r="3654" s="41" customFormat="1" x14ac:dyDescent="0.25"/>
    <row r="3655" s="41" customFormat="1" x14ac:dyDescent="0.25"/>
    <row r="3656" s="41" customFormat="1" x14ac:dyDescent="0.25"/>
    <row r="3657" s="41" customFormat="1" x14ac:dyDescent="0.25"/>
    <row r="3658" s="41" customFormat="1" x14ac:dyDescent="0.25"/>
    <row r="3659" s="41" customFormat="1" x14ac:dyDescent="0.25"/>
    <row r="3660" s="41" customFormat="1" x14ac:dyDescent="0.25"/>
    <row r="3661" s="41" customFormat="1" x14ac:dyDescent="0.25"/>
    <row r="3662" s="41" customFormat="1" x14ac:dyDescent="0.25"/>
    <row r="3663" s="41" customFormat="1" x14ac:dyDescent="0.25"/>
    <row r="3664" s="41" customFormat="1" x14ac:dyDescent="0.25"/>
    <row r="3665" s="41" customFormat="1" x14ac:dyDescent="0.25"/>
    <row r="3666" s="41" customFormat="1" x14ac:dyDescent="0.25"/>
    <row r="3667" s="41" customFormat="1" x14ac:dyDescent="0.25"/>
    <row r="3668" s="41" customFormat="1" x14ac:dyDescent="0.25"/>
    <row r="3669" s="41" customFormat="1" x14ac:dyDescent="0.25"/>
    <row r="3670" s="41" customFormat="1" x14ac:dyDescent="0.25"/>
    <row r="3671" s="41" customFormat="1" x14ac:dyDescent="0.25"/>
    <row r="3672" s="41" customFormat="1" x14ac:dyDescent="0.25"/>
    <row r="3673" s="41" customFormat="1" x14ac:dyDescent="0.25"/>
    <row r="3674" s="41" customFormat="1" x14ac:dyDescent="0.25"/>
    <row r="3675" s="41" customFormat="1" x14ac:dyDescent="0.25"/>
    <row r="3676" s="41" customFormat="1" x14ac:dyDescent="0.25"/>
    <row r="3677" s="41" customFormat="1" x14ac:dyDescent="0.25"/>
    <row r="3678" s="41" customFormat="1" x14ac:dyDescent="0.25"/>
    <row r="3679" s="41" customFormat="1" x14ac:dyDescent="0.25"/>
    <row r="3680" s="41" customFormat="1" x14ac:dyDescent="0.25"/>
    <row r="3681" s="41" customFormat="1" x14ac:dyDescent="0.25"/>
    <row r="3682" s="41" customFormat="1" x14ac:dyDescent="0.25"/>
    <row r="3683" s="41" customFormat="1" x14ac:dyDescent="0.25"/>
    <row r="3684" s="41" customFormat="1" x14ac:dyDescent="0.25"/>
    <row r="3685" s="41" customFormat="1" x14ac:dyDescent="0.25"/>
    <row r="3686" s="41" customFormat="1" x14ac:dyDescent="0.25"/>
    <row r="3687" s="41" customFormat="1" x14ac:dyDescent="0.25"/>
    <row r="3688" s="41" customFormat="1" x14ac:dyDescent="0.25"/>
    <row r="3689" s="41" customFormat="1" x14ac:dyDescent="0.25"/>
    <row r="3690" s="41" customFormat="1" x14ac:dyDescent="0.25"/>
    <row r="3691" s="41" customFormat="1" x14ac:dyDescent="0.25"/>
    <row r="3692" s="41" customFormat="1" x14ac:dyDescent="0.25"/>
    <row r="3693" s="41" customFormat="1" x14ac:dyDescent="0.25"/>
    <row r="3694" s="41" customFormat="1" x14ac:dyDescent="0.25"/>
    <row r="3695" s="41" customFormat="1" x14ac:dyDescent="0.25"/>
    <row r="3696" s="41" customFormat="1" x14ac:dyDescent="0.25"/>
    <row r="3697" s="41" customFormat="1" x14ac:dyDescent="0.25"/>
    <row r="3698" s="41" customFormat="1" x14ac:dyDescent="0.25"/>
    <row r="3699" s="41" customFormat="1" x14ac:dyDescent="0.25"/>
    <row r="3700" s="41" customFormat="1" x14ac:dyDescent="0.25"/>
    <row r="3701" s="41" customFormat="1" x14ac:dyDescent="0.25"/>
    <row r="3702" s="41" customFormat="1" x14ac:dyDescent="0.25"/>
    <row r="3703" s="41" customFormat="1" x14ac:dyDescent="0.25"/>
    <row r="3704" s="41" customFormat="1" x14ac:dyDescent="0.25"/>
    <row r="3705" s="41" customFormat="1" x14ac:dyDescent="0.25"/>
    <row r="3706" s="41" customFormat="1" x14ac:dyDescent="0.25"/>
    <row r="3707" s="41" customFormat="1" x14ac:dyDescent="0.25"/>
    <row r="3708" s="41" customFormat="1" x14ac:dyDescent="0.25"/>
    <row r="3709" s="41" customFormat="1" x14ac:dyDescent="0.25"/>
    <row r="3710" s="41" customFormat="1" x14ac:dyDescent="0.25"/>
    <row r="3711" s="41" customFormat="1" x14ac:dyDescent="0.25"/>
    <row r="3712" s="41" customFormat="1" x14ac:dyDescent="0.25"/>
    <row r="3713" s="41" customFormat="1" x14ac:dyDescent="0.25"/>
    <row r="3714" s="41" customFormat="1" x14ac:dyDescent="0.25"/>
    <row r="3715" s="41" customFormat="1" x14ac:dyDescent="0.25"/>
    <row r="3716" s="41" customFormat="1" x14ac:dyDescent="0.25"/>
    <row r="3717" s="41" customFormat="1" x14ac:dyDescent="0.25"/>
    <row r="3718" s="41" customFormat="1" x14ac:dyDescent="0.25"/>
    <row r="3719" s="41" customFormat="1" x14ac:dyDescent="0.25"/>
    <row r="3720" s="41" customFormat="1" x14ac:dyDescent="0.25"/>
    <row r="3721" s="41" customFormat="1" x14ac:dyDescent="0.25"/>
    <row r="3722" s="41" customFormat="1" x14ac:dyDescent="0.25"/>
    <row r="3723" s="41" customFormat="1" x14ac:dyDescent="0.25"/>
    <row r="3724" s="41" customFormat="1" x14ac:dyDescent="0.25"/>
    <row r="3725" s="41" customFormat="1" x14ac:dyDescent="0.25"/>
    <row r="3726" s="41" customFormat="1" x14ac:dyDescent="0.25"/>
    <row r="3727" s="41" customFormat="1" x14ac:dyDescent="0.25"/>
    <row r="3728" s="41" customFormat="1" x14ac:dyDescent="0.25"/>
    <row r="3729" s="41" customFormat="1" x14ac:dyDescent="0.25"/>
    <row r="3730" s="41" customFormat="1" x14ac:dyDescent="0.25"/>
    <row r="3731" s="41" customFormat="1" x14ac:dyDescent="0.25"/>
    <row r="3732" s="41" customFormat="1" x14ac:dyDescent="0.25"/>
    <row r="3733" s="41" customFormat="1" x14ac:dyDescent="0.25"/>
    <row r="3734" s="41" customFormat="1" x14ac:dyDescent="0.25"/>
    <row r="3735" s="41" customFormat="1" x14ac:dyDescent="0.25"/>
    <row r="3736" s="41" customFormat="1" x14ac:dyDescent="0.25"/>
    <row r="3737" s="41" customFormat="1" x14ac:dyDescent="0.25"/>
    <row r="3738" s="41" customFormat="1" x14ac:dyDescent="0.25"/>
    <row r="3739" s="41" customFormat="1" x14ac:dyDescent="0.25"/>
    <row r="3740" s="41" customFormat="1" x14ac:dyDescent="0.25"/>
    <row r="3741" s="41" customFormat="1" x14ac:dyDescent="0.25"/>
    <row r="3742" s="41" customFormat="1" x14ac:dyDescent="0.25"/>
    <row r="3743" s="41" customFormat="1" x14ac:dyDescent="0.25"/>
    <row r="3744" s="41" customFormat="1" x14ac:dyDescent="0.25"/>
    <row r="3745" s="41" customFormat="1" x14ac:dyDescent="0.25"/>
    <row r="3746" s="41" customFormat="1" x14ac:dyDescent="0.25"/>
    <row r="3747" s="41" customFormat="1" x14ac:dyDescent="0.25"/>
    <row r="3748" s="41" customFormat="1" x14ac:dyDescent="0.25"/>
    <row r="3749" s="41" customFormat="1" x14ac:dyDescent="0.25"/>
    <row r="3750" s="41" customFormat="1" x14ac:dyDescent="0.25"/>
    <row r="3751" s="41" customFormat="1" x14ac:dyDescent="0.25"/>
    <row r="3752" s="41" customFormat="1" x14ac:dyDescent="0.25"/>
    <row r="3753" s="41" customFormat="1" x14ac:dyDescent="0.25"/>
    <row r="3754" s="41" customFormat="1" x14ac:dyDescent="0.25"/>
    <row r="3755" s="41" customFormat="1" x14ac:dyDescent="0.25"/>
    <row r="3756" s="41" customFormat="1" x14ac:dyDescent="0.25"/>
    <row r="3757" s="41" customFormat="1" x14ac:dyDescent="0.25"/>
    <row r="3758" s="41" customFormat="1" x14ac:dyDescent="0.25"/>
    <row r="3759" s="41" customFormat="1" x14ac:dyDescent="0.25"/>
    <row r="3760" s="41" customFormat="1" x14ac:dyDescent="0.25"/>
    <row r="3761" s="41" customFormat="1" x14ac:dyDescent="0.25"/>
    <row r="3762" s="41" customFormat="1" x14ac:dyDescent="0.25"/>
    <row r="3763" s="41" customFormat="1" x14ac:dyDescent="0.25"/>
    <row r="3764" s="41" customFormat="1" x14ac:dyDescent="0.25"/>
    <row r="3765" s="41" customFormat="1" x14ac:dyDescent="0.25"/>
    <row r="3766" s="41" customFormat="1" x14ac:dyDescent="0.25"/>
    <row r="3767" s="41" customFormat="1" x14ac:dyDescent="0.25"/>
    <row r="3768" s="41" customFormat="1" x14ac:dyDescent="0.25"/>
    <row r="3769" s="41" customFormat="1" x14ac:dyDescent="0.25"/>
    <row r="3770" s="41" customFormat="1" x14ac:dyDescent="0.25"/>
    <row r="3771" s="41" customFormat="1" x14ac:dyDescent="0.25"/>
    <row r="3772" s="41" customFormat="1" x14ac:dyDescent="0.25"/>
    <row r="3773" s="41" customFormat="1" x14ac:dyDescent="0.25"/>
    <row r="3774" s="41" customFormat="1" x14ac:dyDescent="0.25"/>
    <row r="3775" s="41" customFormat="1" x14ac:dyDescent="0.25"/>
    <row r="3776" s="41" customFormat="1" x14ac:dyDescent="0.25"/>
    <row r="3777" s="41" customFormat="1" x14ac:dyDescent="0.25"/>
    <row r="3778" s="41" customFormat="1" x14ac:dyDescent="0.25"/>
    <row r="3779" s="41" customFormat="1" x14ac:dyDescent="0.25"/>
    <row r="3780" s="41" customFormat="1" x14ac:dyDescent="0.25"/>
    <row r="3781" s="41" customFormat="1" x14ac:dyDescent="0.25"/>
    <row r="3782" s="41" customFormat="1" x14ac:dyDescent="0.25"/>
    <row r="3783" s="41" customFormat="1" x14ac:dyDescent="0.25"/>
    <row r="3784" s="41" customFormat="1" x14ac:dyDescent="0.25"/>
    <row r="3785" s="41" customFormat="1" x14ac:dyDescent="0.25"/>
    <row r="3786" s="41" customFormat="1" x14ac:dyDescent="0.25"/>
    <row r="3787" s="41" customFormat="1" x14ac:dyDescent="0.25"/>
    <row r="3788" s="41" customFormat="1" x14ac:dyDescent="0.25"/>
    <row r="3789" s="41" customFormat="1" x14ac:dyDescent="0.25"/>
    <row r="3790" s="41" customFormat="1" x14ac:dyDescent="0.25"/>
    <row r="3791" s="41" customFormat="1" x14ac:dyDescent="0.25"/>
    <row r="3792" s="41" customFormat="1" x14ac:dyDescent="0.25"/>
    <row r="3793" s="41" customFormat="1" x14ac:dyDescent="0.25"/>
    <row r="3794" s="41" customFormat="1" x14ac:dyDescent="0.25"/>
    <row r="3795" s="41" customFormat="1" x14ac:dyDescent="0.25"/>
    <row r="3796" s="41" customFormat="1" x14ac:dyDescent="0.25"/>
    <row r="3797" s="41" customFormat="1" x14ac:dyDescent="0.25"/>
    <row r="3798" s="41" customFormat="1" x14ac:dyDescent="0.25"/>
    <row r="3799" s="41" customFormat="1" x14ac:dyDescent="0.25"/>
    <row r="3800" s="41" customFormat="1" x14ac:dyDescent="0.25"/>
    <row r="3801" s="41" customFormat="1" x14ac:dyDescent="0.25"/>
    <row r="3802" s="41" customFormat="1" x14ac:dyDescent="0.25"/>
    <row r="3803" s="41" customFormat="1" x14ac:dyDescent="0.25"/>
    <row r="3804" s="41" customFormat="1" x14ac:dyDescent="0.25"/>
    <row r="3805" s="41" customFormat="1" x14ac:dyDescent="0.25"/>
    <row r="3806" s="41" customFormat="1" x14ac:dyDescent="0.25"/>
    <row r="3807" s="41" customFormat="1" x14ac:dyDescent="0.25"/>
    <row r="3808" s="41" customFormat="1" x14ac:dyDescent="0.25"/>
    <row r="3809" s="41" customFormat="1" x14ac:dyDescent="0.25"/>
    <row r="3810" s="41" customFormat="1" x14ac:dyDescent="0.25"/>
    <row r="3811" s="41" customFormat="1" x14ac:dyDescent="0.25"/>
    <row r="3812" s="41" customFormat="1" x14ac:dyDescent="0.25"/>
    <row r="3813" s="41" customFormat="1" x14ac:dyDescent="0.25"/>
    <row r="3814" s="41" customFormat="1" x14ac:dyDescent="0.25"/>
    <row r="3815" s="41" customFormat="1" x14ac:dyDescent="0.25"/>
    <row r="3816" s="41" customFormat="1" x14ac:dyDescent="0.25"/>
    <row r="3817" s="41" customFormat="1" x14ac:dyDescent="0.25"/>
    <row r="3818" s="41" customFormat="1" x14ac:dyDescent="0.25"/>
    <row r="3819" s="41" customFormat="1" x14ac:dyDescent="0.25"/>
    <row r="3820" s="41" customFormat="1" x14ac:dyDescent="0.25"/>
    <row r="3821" s="41" customFormat="1" x14ac:dyDescent="0.25"/>
    <row r="3822" s="41" customFormat="1" x14ac:dyDescent="0.25"/>
    <row r="3823" s="41" customFormat="1" x14ac:dyDescent="0.25"/>
    <row r="3824" s="41" customFormat="1" x14ac:dyDescent="0.25"/>
    <row r="3825" s="41" customFormat="1" x14ac:dyDescent="0.25"/>
    <row r="3826" s="41" customFormat="1" x14ac:dyDescent="0.25"/>
    <row r="3827" s="41" customFormat="1" x14ac:dyDescent="0.25"/>
    <row r="3828" s="41" customFormat="1" x14ac:dyDescent="0.25"/>
    <row r="3829" s="41" customFormat="1" x14ac:dyDescent="0.25"/>
    <row r="3830" s="41" customFormat="1" x14ac:dyDescent="0.25"/>
    <row r="3831" s="41" customFormat="1" x14ac:dyDescent="0.25"/>
    <row r="3832" s="41" customFormat="1" x14ac:dyDescent="0.25"/>
    <row r="3833" s="41" customFormat="1" x14ac:dyDescent="0.25"/>
    <row r="3834" s="41" customFormat="1" x14ac:dyDescent="0.25"/>
    <row r="3835" s="41" customFormat="1" x14ac:dyDescent="0.25"/>
    <row r="3836" s="41" customFormat="1" x14ac:dyDescent="0.25"/>
    <row r="3837" s="41" customFormat="1" x14ac:dyDescent="0.25"/>
    <row r="3838" s="41" customFormat="1" x14ac:dyDescent="0.25"/>
    <row r="3839" s="41" customFormat="1" x14ac:dyDescent="0.25"/>
    <row r="3840" s="41" customFormat="1" x14ac:dyDescent="0.25"/>
    <row r="3841" s="41" customFormat="1" x14ac:dyDescent="0.25"/>
    <row r="3842" s="41" customFormat="1" x14ac:dyDescent="0.25"/>
    <row r="3843" s="41" customFormat="1" x14ac:dyDescent="0.25"/>
    <row r="3844" s="41" customFormat="1" x14ac:dyDescent="0.25"/>
    <row r="3845" s="41" customFormat="1" x14ac:dyDescent="0.25"/>
    <row r="3846" s="41" customFormat="1" x14ac:dyDescent="0.25"/>
    <row r="3847" s="41" customFormat="1" x14ac:dyDescent="0.25"/>
    <row r="3848" s="41" customFormat="1" x14ac:dyDescent="0.25"/>
    <row r="3849" s="41" customFormat="1" x14ac:dyDescent="0.25"/>
    <row r="3850" s="41" customFormat="1" x14ac:dyDescent="0.25"/>
    <row r="3851" s="41" customFormat="1" x14ac:dyDescent="0.25"/>
    <row r="3852" s="41" customFormat="1" x14ac:dyDescent="0.25"/>
    <row r="3853" s="41" customFormat="1" x14ac:dyDescent="0.25"/>
    <row r="3854" s="41" customFormat="1" x14ac:dyDescent="0.25"/>
    <row r="3855" s="41" customFormat="1" x14ac:dyDescent="0.25"/>
    <row r="3856" s="41" customFormat="1" x14ac:dyDescent="0.25"/>
    <row r="3857" s="41" customFormat="1" x14ac:dyDescent="0.25"/>
    <row r="3858" s="41" customFormat="1" x14ac:dyDescent="0.25"/>
    <row r="3859" s="41" customFormat="1" x14ac:dyDescent="0.25"/>
    <row r="3860" s="41" customFormat="1" x14ac:dyDescent="0.25"/>
    <row r="3861" s="41" customFormat="1" x14ac:dyDescent="0.25"/>
    <row r="3862" s="41" customFormat="1" x14ac:dyDescent="0.25"/>
    <row r="3863" s="41" customFormat="1" x14ac:dyDescent="0.25"/>
    <row r="3864" s="41" customFormat="1" x14ac:dyDescent="0.25"/>
    <row r="3865" s="41" customFormat="1" x14ac:dyDescent="0.25"/>
    <row r="3866" s="41" customFormat="1" x14ac:dyDescent="0.25"/>
    <row r="3867" s="41" customFormat="1" x14ac:dyDescent="0.25"/>
    <row r="3868" s="41" customFormat="1" x14ac:dyDescent="0.25"/>
    <row r="3869" s="41" customFormat="1" x14ac:dyDescent="0.25"/>
    <row r="3870" s="41" customFormat="1" x14ac:dyDescent="0.25"/>
    <row r="3871" s="41" customFormat="1" x14ac:dyDescent="0.25"/>
    <row r="3872" s="41" customFormat="1" x14ac:dyDescent="0.25"/>
    <row r="3873" s="41" customFormat="1" x14ac:dyDescent="0.25"/>
    <row r="3874" s="41" customFormat="1" x14ac:dyDescent="0.25"/>
    <row r="3875" s="41" customFormat="1" x14ac:dyDescent="0.25"/>
    <row r="3876" s="41" customFormat="1" x14ac:dyDescent="0.25"/>
    <row r="3877" s="41" customFormat="1" x14ac:dyDescent="0.25"/>
    <row r="3878" s="41" customFormat="1" x14ac:dyDescent="0.25"/>
    <row r="3879" s="41" customFormat="1" x14ac:dyDescent="0.25"/>
    <row r="3880" s="41" customFormat="1" x14ac:dyDescent="0.25"/>
    <row r="3881" s="41" customFormat="1" x14ac:dyDescent="0.25"/>
    <row r="3882" s="41" customFormat="1" x14ac:dyDescent="0.25"/>
    <row r="3883" s="41" customFormat="1" x14ac:dyDescent="0.25"/>
    <row r="3884" s="41" customFormat="1" x14ac:dyDescent="0.25"/>
    <row r="3885" s="41" customFormat="1" x14ac:dyDescent="0.25"/>
    <row r="3886" s="41" customFormat="1" x14ac:dyDescent="0.25"/>
    <row r="3887" s="41" customFormat="1" x14ac:dyDescent="0.25"/>
    <row r="3888" s="41" customFormat="1" x14ac:dyDescent="0.25"/>
    <row r="3889" s="41" customFormat="1" x14ac:dyDescent="0.25"/>
    <row r="3890" s="41" customFormat="1" x14ac:dyDescent="0.25"/>
    <row r="3891" s="41" customFormat="1" x14ac:dyDescent="0.25"/>
    <row r="3892" s="41" customFormat="1" x14ac:dyDescent="0.25"/>
    <row r="3893" s="41" customFormat="1" x14ac:dyDescent="0.25"/>
    <row r="3894" s="41" customFormat="1" x14ac:dyDescent="0.25"/>
    <row r="3895" s="41" customFormat="1" x14ac:dyDescent="0.25"/>
    <row r="3896" s="41" customFormat="1" x14ac:dyDescent="0.25"/>
    <row r="3897" s="41" customFormat="1" x14ac:dyDescent="0.25"/>
    <row r="3898" s="41" customFormat="1" x14ac:dyDescent="0.25"/>
    <row r="3899" s="41" customFormat="1" x14ac:dyDescent="0.25"/>
    <row r="3900" s="41" customFormat="1" x14ac:dyDescent="0.25"/>
    <row r="3901" s="41" customFormat="1" x14ac:dyDescent="0.25"/>
    <row r="3902" s="41" customFormat="1" x14ac:dyDescent="0.25"/>
    <row r="3903" s="41" customFormat="1" x14ac:dyDescent="0.25"/>
    <row r="3904" s="41" customFormat="1" x14ac:dyDescent="0.25"/>
    <row r="3905" s="41" customFormat="1" x14ac:dyDescent="0.25"/>
    <row r="3906" s="41" customFormat="1" x14ac:dyDescent="0.25"/>
    <row r="3907" s="41" customFormat="1" x14ac:dyDescent="0.25"/>
    <row r="3908" s="41" customFormat="1" x14ac:dyDescent="0.25"/>
    <row r="3909" s="41" customFormat="1" x14ac:dyDescent="0.25"/>
    <row r="3910" s="41" customFormat="1" x14ac:dyDescent="0.25"/>
    <row r="3911" s="41" customFormat="1" x14ac:dyDescent="0.25"/>
    <row r="3912" s="41" customFormat="1" x14ac:dyDescent="0.25"/>
    <row r="3913" s="41" customFormat="1" x14ac:dyDescent="0.25"/>
    <row r="3914" s="41" customFormat="1" x14ac:dyDescent="0.25"/>
    <row r="3915" s="41" customFormat="1" x14ac:dyDescent="0.25"/>
    <row r="3916" s="41" customFormat="1" x14ac:dyDescent="0.25"/>
    <row r="3917" s="41" customFormat="1" x14ac:dyDescent="0.25"/>
    <row r="3918" s="41" customFormat="1" x14ac:dyDescent="0.25"/>
    <row r="3919" s="41" customFormat="1" x14ac:dyDescent="0.25"/>
    <row r="3920" s="41" customFormat="1" x14ac:dyDescent="0.25"/>
    <row r="3921" s="41" customFormat="1" x14ac:dyDescent="0.25"/>
    <row r="3922" s="41" customFormat="1" x14ac:dyDescent="0.25"/>
    <row r="3923" s="41" customFormat="1" x14ac:dyDescent="0.25"/>
    <row r="3924" s="41" customFormat="1" x14ac:dyDescent="0.25"/>
    <row r="3925" s="41" customFormat="1" x14ac:dyDescent="0.25"/>
    <row r="3926" s="41" customFormat="1" x14ac:dyDescent="0.25"/>
    <row r="3927" s="41" customFormat="1" x14ac:dyDescent="0.25"/>
    <row r="3928" s="41" customFormat="1" x14ac:dyDescent="0.25"/>
    <row r="3929" s="41" customFormat="1" x14ac:dyDescent="0.25"/>
    <row r="3930" s="41" customFormat="1" x14ac:dyDescent="0.25"/>
    <row r="3931" s="41" customFormat="1" x14ac:dyDescent="0.25"/>
    <row r="3932" s="41" customFormat="1" x14ac:dyDescent="0.25"/>
    <row r="3933" s="41" customFormat="1" x14ac:dyDescent="0.25"/>
    <row r="3934" s="41" customFormat="1" x14ac:dyDescent="0.25"/>
    <row r="3935" s="41" customFormat="1" x14ac:dyDescent="0.25"/>
    <row r="3936" s="41" customFormat="1" x14ac:dyDescent="0.25"/>
    <row r="3937" s="41" customFormat="1" x14ac:dyDescent="0.25"/>
    <row r="3938" s="41" customFormat="1" x14ac:dyDescent="0.25"/>
    <row r="3939" s="41" customFormat="1" x14ac:dyDescent="0.25"/>
    <row r="3940" s="41" customFormat="1" x14ac:dyDescent="0.25"/>
    <row r="3941" s="41" customFormat="1" x14ac:dyDescent="0.25"/>
    <row r="3942" s="41" customFormat="1" x14ac:dyDescent="0.25"/>
    <row r="3943" s="41" customFormat="1" x14ac:dyDescent="0.25"/>
    <row r="3944" s="41" customFormat="1" x14ac:dyDescent="0.25"/>
    <row r="3945" s="41" customFormat="1" x14ac:dyDescent="0.25"/>
    <row r="3946" s="41" customFormat="1" x14ac:dyDescent="0.25"/>
    <row r="3947" s="41" customFormat="1" x14ac:dyDescent="0.25"/>
    <row r="3948" s="41" customFormat="1" x14ac:dyDescent="0.25"/>
    <row r="3949" s="41" customFormat="1" x14ac:dyDescent="0.25"/>
    <row r="3950" s="41" customFormat="1" x14ac:dyDescent="0.25"/>
    <row r="3951" s="41" customFormat="1" x14ac:dyDescent="0.25"/>
    <row r="3952" s="41" customFormat="1" x14ac:dyDescent="0.25"/>
    <row r="3953" s="41" customFormat="1" x14ac:dyDescent="0.25"/>
    <row r="3954" s="41" customFormat="1" x14ac:dyDescent="0.25"/>
    <row r="3955" s="41" customFormat="1" x14ac:dyDescent="0.25"/>
    <row r="3956" s="41" customFormat="1" x14ac:dyDescent="0.25"/>
    <row r="3957" s="41" customFormat="1" x14ac:dyDescent="0.25"/>
    <row r="3958" s="41" customFormat="1" x14ac:dyDescent="0.25"/>
    <row r="3959" s="41" customFormat="1" x14ac:dyDescent="0.25"/>
    <row r="3960" s="41" customFormat="1" x14ac:dyDescent="0.25"/>
    <row r="3961" s="41" customFormat="1" x14ac:dyDescent="0.25"/>
    <row r="3962" s="41" customFormat="1" x14ac:dyDescent="0.25"/>
    <row r="3963" s="41" customFormat="1" x14ac:dyDescent="0.25"/>
    <row r="3964" s="41" customFormat="1" x14ac:dyDescent="0.25"/>
    <row r="3965" s="41" customFormat="1" x14ac:dyDescent="0.25"/>
    <row r="3966" s="41" customFormat="1" x14ac:dyDescent="0.25"/>
    <row r="3967" s="41" customFormat="1" x14ac:dyDescent="0.25"/>
    <row r="3968" s="41" customFormat="1" x14ac:dyDescent="0.25"/>
    <row r="3969" s="41" customFormat="1" x14ac:dyDescent="0.25"/>
    <row r="3970" s="41" customFormat="1" x14ac:dyDescent="0.25"/>
    <row r="3971" s="41" customFormat="1" x14ac:dyDescent="0.25"/>
    <row r="3972" s="41" customFormat="1" x14ac:dyDescent="0.25"/>
    <row r="3973" s="41" customFormat="1" x14ac:dyDescent="0.25"/>
    <row r="3974" s="41" customFormat="1" x14ac:dyDescent="0.25"/>
    <row r="3975" s="41" customFormat="1" x14ac:dyDescent="0.25"/>
    <row r="3976" s="41" customFormat="1" x14ac:dyDescent="0.25"/>
    <row r="3977" s="41" customFormat="1" x14ac:dyDescent="0.25"/>
    <row r="3978" s="41" customFormat="1" x14ac:dyDescent="0.25"/>
    <row r="3979" s="41" customFormat="1" x14ac:dyDescent="0.25"/>
    <row r="3980" s="41" customFormat="1" x14ac:dyDescent="0.25"/>
    <row r="3981" s="41" customFormat="1" x14ac:dyDescent="0.25"/>
    <row r="3982" s="41" customFormat="1" x14ac:dyDescent="0.25"/>
    <row r="3983" s="41" customFormat="1" x14ac:dyDescent="0.25"/>
    <row r="3984" s="41" customFormat="1" x14ac:dyDescent="0.25"/>
    <row r="3985" s="41" customFormat="1" x14ac:dyDescent="0.25"/>
    <row r="3986" s="41" customFormat="1" x14ac:dyDescent="0.25"/>
    <row r="3987" s="41" customFormat="1" x14ac:dyDescent="0.25"/>
    <row r="3988" s="41" customFormat="1" x14ac:dyDescent="0.25"/>
    <row r="3989" s="41" customFormat="1" x14ac:dyDescent="0.25"/>
    <row r="3990" s="41" customFormat="1" x14ac:dyDescent="0.25"/>
    <row r="3991" s="41" customFormat="1" x14ac:dyDescent="0.25"/>
    <row r="3992" s="41" customFormat="1" x14ac:dyDescent="0.25"/>
    <row r="3993" s="41" customFormat="1" x14ac:dyDescent="0.25"/>
    <row r="3994" s="41" customFormat="1" x14ac:dyDescent="0.25"/>
    <row r="3995" s="41" customFormat="1" x14ac:dyDescent="0.25"/>
    <row r="3996" s="41" customFormat="1" x14ac:dyDescent="0.25"/>
    <row r="3997" s="41" customFormat="1" x14ac:dyDescent="0.25"/>
    <row r="3998" s="41" customFormat="1" x14ac:dyDescent="0.25"/>
    <row r="3999" s="41" customFormat="1" x14ac:dyDescent="0.25"/>
    <row r="4000" s="41" customFormat="1" x14ac:dyDescent="0.25"/>
    <row r="4001" s="41" customFormat="1" x14ac:dyDescent="0.25"/>
    <row r="4002" s="41" customFormat="1" x14ac:dyDescent="0.25"/>
    <row r="4003" s="41" customFormat="1" x14ac:dyDescent="0.25"/>
    <row r="4004" s="41" customFormat="1" x14ac:dyDescent="0.25"/>
    <row r="4005" s="41" customFormat="1" x14ac:dyDescent="0.25"/>
    <row r="4006" s="41" customFormat="1" x14ac:dyDescent="0.25"/>
    <row r="4007" s="41" customFormat="1" x14ac:dyDescent="0.25"/>
    <row r="4008" s="41" customFormat="1" x14ac:dyDescent="0.25"/>
    <row r="4009" s="41" customFormat="1" x14ac:dyDescent="0.25"/>
    <row r="4010" s="41" customFormat="1" x14ac:dyDescent="0.25"/>
    <row r="4011" s="41" customFormat="1" x14ac:dyDescent="0.25"/>
    <row r="4012" s="41" customFormat="1" x14ac:dyDescent="0.25"/>
    <row r="4013" s="41" customFormat="1" x14ac:dyDescent="0.25"/>
    <row r="4014" s="41" customFormat="1" x14ac:dyDescent="0.25"/>
    <row r="4015" s="41" customFormat="1" x14ac:dyDescent="0.25"/>
    <row r="4016" s="41" customFormat="1" x14ac:dyDescent="0.25"/>
    <row r="4017" s="41" customFormat="1" x14ac:dyDescent="0.25"/>
    <row r="4018" s="41" customFormat="1" x14ac:dyDescent="0.25"/>
    <row r="4019" s="41" customFormat="1" x14ac:dyDescent="0.25"/>
    <row r="4020" s="41" customFormat="1" x14ac:dyDescent="0.25"/>
    <row r="4021" s="41" customFormat="1" x14ac:dyDescent="0.25"/>
    <row r="4022" s="41" customFormat="1" x14ac:dyDescent="0.25"/>
    <row r="4023" s="41" customFormat="1" x14ac:dyDescent="0.25"/>
    <row r="4024" s="41" customFormat="1" x14ac:dyDescent="0.25"/>
    <row r="4025" s="41" customFormat="1" x14ac:dyDescent="0.25"/>
    <row r="4026" s="41" customFormat="1" x14ac:dyDescent="0.25"/>
    <row r="4027" s="41" customFormat="1" x14ac:dyDescent="0.25"/>
    <row r="4028" s="41" customFormat="1" x14ac:dyDescent="0.25"/>
    <row r="4029" s="41" customFormat="1" x14ac:dyDescent="0.25"/>
    <row r="4030" s="41" customFormat="1" x14ac:dyDescent="0.25"/>
    <row r="4031" s="41" customFormat="1" x14ac:dyDescent="0.25"/>
    <row r="4032" s="41" customFormat="1" x14ac:dyDescent="0.25"/>
    <row r="4033" s="41" customFormat="1" x14ac:dyDescent="0.25"/>
    <row r="4034" s="41" customFormat="1" x14ac:dyDescent="0.25"/>
    <row r="4035" s="41" customFormat="1" x14ac:dyDescent="0.25"/>
    <row r="4036" s="41" customFormat="1" x14ac:dyDescent="0.25"/>
    <row r="4037" s="41" customFormat="1" x14ac:dyDescent="0.25"/>
    <row r="4038" s="41" customFormat="1" x14ac:dyDescent="0.25"/>
    <row r="4039" s="41" customFormat="1" x14ac:dyDescent="0.25"/>
    <row r="4040" s="41" customFormat="1" x14ac:dyDescent="0.25"/>
    <row r="4041" s="41" customFormat="1" x14ac:dyDescent="0.25"/>
    <row r="4042" s="41" customFormat="1" x14ac:dyDescent="0.25"/>
    <row r="4043" s="41" customFormat="1" x14ac:dyDescent="0.25"/>
    <row r="4044" s="41" customFormat="1" x14ac:dyDescent="0.25"/>
    <row r="4045" s="41" customFormat="1" x14ac:dyDescent="0.25"/>
    <row r="4046" s="41" customFormat="1" x14ac:dyDescent="0.25"/>
    <row r="4047" s="41" customFormat="1" x14ac:dyDescent="0.25"/>
    <row r="4048" s="41" customFormat="1" x14ac:dyDescent="0.25"/>
    <row r="4049" s="41" customFormat="1" x14ac:dyDescent="0.25"/>
    <row r="4050" s="41" customFormat="1" x14ac:dyDescent="0.25"/>
    <row r="4051" s="41" customFormat="1" x14ac:dyDescent="0.25"/>
    <row r="4052" s="41" customFormat="1" x14ac:dyDescent="0.25"/>
    <row r="4053" s="41" customFormat="1" x14ac:dyDescent="0.25"/>
    <row r="4054" s="41" customFormat="1" x14ac:dyDescent="0.25"/>
    <row r="4055" s="41" customFormat="1" x14ac:dyDescent="0.25"/>
    <row r="4056" s="41" customFormat="1" x14ac:dyDescent="0.25"/>
    <row r="4057" s="41" customFormat="1" x14ac:dyDescent="0.25"/>
    <row r="4058" s="41" customFormat="1" x14ac:dyDescent="0.25"/>
    <row r="4059" s="41" customFormat="1" x14ac:dyDescent="0.25"/>
    <row r="4060" s="41" customFormat="1" x14ac:dyDescent="0.25"/>
    <row r="4061" s="41" customFormat="1" x14ac:dyDescent="0.25"/>
    <row r="4062" s="41" customFormat="1" x14ac:dyDescent="0.25"/>
    <row r="4063" s="41" customFormat="1" x14ac:dyDescent="0.25"/>
    <row r="4064" s="41" customFormat="1" x14ac:dyDescent="0.25"/>
    <row r="4065" s="41" customFormat="1" x14ac:dyDescent="0.25"/>
    <row r="4066" s="41" customFormat="1" x14ac:dyDescent="0.25"/>
    <row r="4067" s="41" customFormat="1" x14ac:dyDescent="0.25"/>
    <row r="4068" s="41" customFormat="1" x14ac:dyDescent="0.25"/>
    <row r="4069" s="41" customFormat="1" x14ac:dyDescent="0.25"/>
    <row r="4070" s="41" customFormat="1" x14ac:dyDescent="0.25"/>
    <row r="4071" s="41" customFormat="1" x14ac:dyDescent="0.25"/>
    <row r="4072" s="41" customFormat="1" x14ac:dyDescent="0.25"/>
    <row r="4073" s="41" customFormat="1" x14ac:dyDescent="0.25"/>
    <row r="4074" s="41" customFormat="1" x14ac:dyDescent="0.25"/>
    <row r="4075" s="41" customFormat="1" x14ac:dyDescent="0.25"/>
    <row r="4076" s="41" customFormat="1" x14ac:dyDescent="0.25"/>
    <row r="4077" s="41" customFormat="1" x14ac:dyDescent="0.25"/>
    <row r="4078" s="41" customFormat="1" x14ac:dyDescent="0.25"/>
    <row r="4079" s="41" customFormat="1" x14ac:dyDescent="0.25"/>
    <row r="4080" s="41" customFormat="1" x14ac:dyDescent="0.25"/>
    <row r="4081" s="41" customFormat="1" x14ac:dyDescent="0.25"/>
    <row r="4082" s="41" customFormat="1" x14ac:dyDescent="0.25"/>
    <row r="4083" s="41" customFormat="1" x14ac:dyDescent="0.25"/>
    <row r="4084" s="41" customFormat="1" x14ac:dyDescent="0.25"/>
    <row r="4085" s="41" customFormat="1" x14ac:dyDescent="0.25"/>
    <row r="4086" s="41" customFormat="1" x14ac:dyDescent="0.25"/>
    <row r="4087" s="41" customFormat="1" x14ac:dyDescent="0.25"/>
    <row r="4088" s="41" customFormat="1" x14ac:dyDescent="0.25"/>
    <row r="4089" s="41" customFormat="1" x14ac:dyDescent="0.25"/>
    <row r="4090" s="41" customFormat="1" x14ac:dyDescent="0.25"/>
    <row r="4091" s="41" customFormat="1" x14ac:dyDescent="0.25"/>
    <row r="4092" s="41" customFormat="1" x14ac:dyDescent="0.25"/>
    <row r="4093" s="41" customFormat="1" x14ac:dyDescent="0.25"/>
    <row r="4094" s="41" customFormat="1" x14ac:dyDescent="0.25"/>
    <row r="4095" s="41" customFormat="1" x14ac:dyDescent="0.25"/>
    <row r="4096" s="41" customFormat="1" x14ac:dyDescent="0.25"/>
    <row r="4097" s="41" customFormat="1" x14ac:dyDescent="0.25"/>
    <row r="4098" s="41" customFormat="1" x14ac:dyDescent="0.25"/>
    <row r="4099" s="41" customFormat="1" x14ac:dyDescent="0.25"/>
    <row r="4100" s="41" customFormat="1" x14ac:dyDescent="0.25"/>
    <row r="4101" s="41" customFormat="1" x14ac:dyDescent="0.25"/>
    <row r="4102" s="41" customFormat="1" x14ac:dyDescent="0.25"/>
    <row r="4103" s="41" customFormat="1" x14ac:dyDescent="0.25"/>
    <row r="4104" s="41" customFormat="1" x14ac:dyDescent="0.25"/>
    <row r="4105" s="41" customFormat="1" x14ac:dyDescent="0.25"/>
    <row r="4106" s="41" customFormat="1" x14ac:dyDescent="0.25"/>
    <row r="4107" s="41" customFormat="1" x14ac:dyDescent="0.25"/>
    <row r="4108" s="41" customFormat="1" x14ac:dyDescent="0.25"/>
    <row r="4109" s="41" customFormat="1" x14ac:dyDescent="0.25"/>
    <row r="4110" s="41" customFormat="1" x14ac:dyDescent="0.25"/>
    <row r="4111" s="41" customFormat="1" x14ac:dyDescent="0.25"/>
    <row r="4112" s="41" customFormat="1" x14ac:dyDescent="0.25"/>
    <row r="4113" s="41" customFormat="1" x14ac:dyDescent="0.25"/>
    <row r="4114" s="41" customFormat="1" x14ac:dyDescent="0.25"/>
    <row r="4115" s="41" customFormat="1" x14ac:dyDescent="0.25"/>
    <row r="4116" s="41" customFormat="1" x14ac:dyDescent="0.25"/>
    <row r="4117" s="41" customFormat="1" x14ac:dyDescent="0.25"/>
    <row r="4118" s="41" customFormat="1" x14ac:dyDescent="0.25"/>
    <row r="4119" s="41" customFormat="1" x14ac:dyDescent="0.25"/>
    <row r="4120" s="41" customFormat="1" x14ac:dyDescent="0.25"/>
    <row r="4121" s="41" customFormat="1" x14ac:dyDescent="0.25"/>
    <row r="4122" s="41" customFormat="1" x14ac:dyDescent="0.25"/>
    <row r="4123" s="41" customFormat="1" x14ac:dyDescent="0.25"/>
    <row r="4124" s="41" customFormat="1" x14ac:dyDescent="0.25"/>
    <row r="4125" s="41" customFormat="1" x14ac:dyDescent="0.25"/>
    <row r="4126" s="41" customFormat="1" x14ac:dyDescent="0.25"/>
    <row r="4127" s="41" customFormat="1" x14ac:dyDescent="0.25"/>
    <row r="4128" s="41" customFormat="1" x14ac:dyDescent="0.25"/>
    <row r="4129" s="41" customFormat="1" x14ac:dyDescent="0.25"/>
    <row r="4130" s="41" customFormat="1" x14ac:dyDescent="0.25"/>
    <row r="4131" s="41" customFormat="1" x14ac:dyDescent="0.25"/>
    <row r="4132" s="41" customFormat="1" x14ac:dyDescent="0.25"/>
    <row r="4133" s="41" customFormat="1" x14ac:dyDescent="0.25"/>
    <row r="4134" s="41" customFormat="1" x14ac:dyDescent="0.25"/>
    <row r="4135" s="41" customFormat="1" x14ac:dyDescent="0.25"/>
    <row r="4136" s="41" customFormat="1" x14ac:dyDescent="0.25"/>
    <row r="4137" s="41" customFormat="1" x14ac:dyDescent="0.25"/>
    <row r="4138" s="41" customFormat="1" x14ac:dyDescent="0.25"/>
    <row r="4139" s="41" customFormat="1" x14ac:dyDescent="0.25"/>
    <row r="4140" s="41" customFormat="1" x14ac:dyDescent="0.25"/>
    <row r="4141" s="41" customFormat="1" x14ac:dyDescent="0.25"/>
    <row r="4142" s="41" customFormat="1" x14ac:dyDescent="0.25"/>
    <row r="4143" s="41" customFormat="1" x14ac:dyDescent="0.25"/>
    <row r="4144" s="41" customFormat="1" x14ac:dyDescent="0.25"/>
    <row r="4145" s="41" customFormat="1" x14ac:dyDescent="0.25"/>
    <row r="4146" s="41" customFormat="1" x14ac:dyDescent="0.25"/>
    <row r="4147" s="41" customFormat="1" x14ac:dyDescent="0.25"/>
    <row r="4148" s="41" customFormat="1" x14ac:dyDescent="0.25"/>
    <row r="4149" s="41" customFormat="1" x14ac:dyDescent="0.25"/>
    <row r="4150" s="41" customFormat="1" x14ac:dyDescent="0.25"/>
    <row r="4151" s="41" customFormat="1" x14ac:dyDescent="0.25"/>
    <row r="4152" s="41" customFormat="1" x14ac:dyDescent="0.25"/>
    <row r="4153" s="41" customFormat="1" x14ac:dyDescent="0.25"/>
    <row r="4154" s="41" customFormat="1" x14ac:dyDescent="0.25"/>
    <row r="4155" s="41" customFormat="1" x14ac:dyDescent="0.25"/>
    <row r="4156" s="41" customFormat="1" x14ac:dyDescent="0.25"/>
    <row r="4157" s="41" customFormat="1" x14ac:dyDescent="0.25"/>
    <row r="4158" s="41" customFormat="1" x14ac:dyDescent="0.25"/>
    <row r="4159" s="41" customFormat="1" x14ac:dyDescent="0.25"/>
    <row r="4160" s="41" customFormat="1" x14ac:dyDescent="0.25"/>
    <row r="4161" s="41" customFormat="1" x14ac:dyDescent="0.25"/>
    <row r="4162" s="41" customFormat="1" x14ac:dyDescent="0.25"/>
    <row r="4163" s="41" customFormat="1" x14ac:dyDescent="0.25"/>
    <row r="4164" s="41" customFormat="1" x14ac:dyDescent="0.25"/>
    <row r="4165" s="41" customFormat="1" x14ac:dyDescent="0.25"/>
    <row r="4166" s="41" customFormat="1" x14ac:dyDescent="0.25"/>
    <row r="4167" s="41" customFormat="1" x14ac:dyDescent="0.25"/>
    <row r="4168" s="41" customFormat="1" x14ac:dyDescent="0.25"/>
    <row r="4169" s="41" customFormat="1" x14ac:dyDescent="0.25"/>
    <row r="4170" s="41" customFormat="1" x14ac:dyDescent="0.25"/>
    <row r="4171" s="41" customFormat="1" x14ac:dyDescent="0.25"/>
    <row r="4172" s="41" customFormat="1" x14ac:dyDescent="0.25"/>
    <row r="4173" s="41" customFormat="1" x14ac:dyDescent="0.25"/>
    <row r="4174" s="41" customFormat="1" x14ac:dyDescent="0.25"/>
    <row r="4175" s="41" customFormat="1" x14ac:dyDescent="0.25"/>
    <row r="4176" s="41" customFormat="1" x14ac:dyDescent="0.25"/>
    <row r="4177" s="41" customFormat="1" x14ac:dyDescent="0.25"/>
    <row r="4178" s="41" customFormat="1" x14ac:dyDescent="0.25"/>
    <row r="4179" s="41" customFormat="1" x14ac:dyDescent="0.25"/>
    <row r="4180" s="41" customFormat="1" x14ac:dyDescent="0.25"/>
    <row r="4181" s="41" customFormat="1" x14ac:dyDescent="0.25"/>
    <row r="4182" s="41" customFormat="1" x14ac:dyDescent="0.25"/>
    <row r="4183" s="41" customFormat="1" x14ac:dyDescent="0.25"/>
    <row r="4184" s="41" customFormat="1" x14ac:dyDescent="0.25"/>
    <row r="4185" s="41" customFormat="1" x14ac:dyDescent="0.25"/>
    <row r="4186" s="41" customFormat="1" x14ac:dyDescent="0.25"/>
    <row r="4187" s="41" customFormat="1" x14ac:dyDescent="0.25"/>
    <row r="4188" s="41" customFormat="1" x14ac:dyDescent="0.25"/>
    <row r="4189" s="41" customFormat="1" x14ac:dyDescent="0.25"/>
    <row r="4190" s="41" customFormat="1" x14ac:dyDescent="0.25"/>
    <row r="4191" s="41" customFormat="1" x14ac:dyDescent="0.25"/>
    <row r="4192" s="41" customFormat="1" x14ac:dyDescent="0.25"/>
    <row r="4193" s="41" customFormat="1" x14ac:dyDescent="0.25"/>
    <row r="4194" s="41" customFormat="1" x14ac:dyDescent="0.25"/>
    <row r="4195" s="41" customFormat="1" x14ac:dyDescent="0.25"/>
    <row r="4196" s="41" customFormat="1" x14ac:dyDescent="0.25"/>
    <row r="4197" s="41" customFormat="1" x14ac:dyDescent="0.25"/>
    <row r="4198" s="41" customFormat="1" x14ac:dyDescent="0.25"/>
    <row r="4199" s="41" customFormat="1" x14ac:dyDescent="0.25"/>
    <row r="4200" s="41" customFormat="1" x14ac:dyDescent="0.25"/>
    <row r="4201" s="41" customFormat="1" x14ac:dyDescent="0.25"/>
    <row r="4202" s="41" customFormat="1" x14ac:dyDescent="0.25"/>
    <row r="4203" s="41" customFormat="1" x14ac:dyDescent="0.25"/>
    <row r="4204" s="41" customFormat="1" x14ac:dyDescent="0.25"/>
    <row r="4205" s="41" customFormat="1" x14ac:dyDescent="0.25"/>
    <row r="4206" s="41" customFormat="1" x14ac:dyDescent="0.25"/>
    <row r="4207" s="41" customFormat="1" x14ac:dyDescent="0.25"/>
    <row r="4208" s="41" customFormat="1" x14ac:dyDescent="0.25"/>
    <row r="4209" s="41" customFormat="1" x14ac:dyDescent="0.25"/>
    <row r="4210" s="41" customFormat="1" x14ac:dyDescent="0.25"/>
    <row r="4211" s="41" customFormat="1" x14ac:dyDescent="0.25"/>
    <row r="4212" s="41" customFormat="1" x14ac:dyDescent="0.25"/>
    <row r="4213" s="41" customFormat="1" x14ac:dyDescent="0.25"/>
    <row r="4214" s="41" customFormat="1" x14ac:dyDescent="0.25"/>
    <row r="4215" s="41" customFormat="1" x14ac:dyDescent="0.25"/>
    <row r="4216" s="41" customFormat="1" x14ac:dyDescent="0.25"/>
    <row r="4217" s="41" customFormat="1" x14ac:dyDescent="0.25"/>
    <row r="4218" s="41" customFormat="1" x14ac:dyDescent="0.25"/>
    <row r="4219" s="41" customFormat="1" x14ac:dyDescent="0.25"/>
    <row r="4220" s="41" customFormat="1" x14ac:dyDescent="0.25"/>
    <row r="4221" s="41" customFormat="1" x14ac:dyDescent="0.25"/>
    <row r="4222" s="41" customFormat="1" x14ac:dyDescent="0.25"/>
    <row r="4223" s="41" customFormat="1" x14ac:dyDescent="0.25"/>
    <row r="4224" s="41" customFormat="1" x14ac:dyDescent="0.25"/>
    <row r="4225" s="41" customFormat="1" x14ac:dyDescent="0.25"/>
    <row r="4226" s="41" customFormat="1" x14ac:dyDescent="0.25"/>
    <row r="4227" s="41" customFormat="1" x14ac:dyDescent="0.25"/>
    <row r="4228" s="41" customFormat="1" x14ac:dyDescent="0.25"/>
    <row r="4229" s="41" customFormat="1" x14ac:dyDescent="0.25"/>
    <row r="4230" s="41" customFormat="1" x14ac:dyDescent="0.25"/>
    <row r="4231" s="41" customFormat="1" x14ac:dyDescent="0.25"/>
    <row r="4232" s="41" customFormat="1" x14ac:dyDescent="0.25"/>
    <row r="4233" s="41" customFormat="1" x14ac:dyDescent="0.25"/>
    <row r="4234" s="41" customFormat="1" x14ac:dyDescent="0.25"/>
    <row r="4235" s="41" customFormat="1" x14ac:dyDescent="0.25"/>
    <row r="4236" s="41" customFormat="1" x14ac:dyDescent="0.25"/>
    <row r="4237" s="41" customFormat="1" x14ac:dyDescent="0.25"/>
    <row r="4238" s="41" customFormat="1" x14ac:dyDescent="0.25"/>
    <row r="4239" s="41" customFormat="1" x14ac:dyDescent="0.25"/>
    <row r="4240" s="41" customFormat="1" x14ac:dyDescent="0.25"/>
    <row r="4241" s="41" customFormat="1" x14ac:dyDescent="0.25"/>
    <row r="4242" s="41" customFormat="1" x14ac:dyDescent="0.25"/>
    <row r="4243" s="41" customFormat="1" x14ac:dyDescent="0.25"/>
    <row r="4244" s="41" customFormat="1" x14ac:dyDescent="0.25"/>
    <row r="4245" s="41" customFormat="1" x14ac:dyDescent="0.25"/>
    <row r="4246" s="41" customFormat="1" x14ac:dyDescent="0.25"/>
    <row r="4247" s="41" customFormat="1" x14ac:dyDescent="0.25"/>
    <row r="4248" s="41" customFormat="1" x14ac:dyDescent="0.25"/>
    <row r="4249" s="41" customFormat="1" x14ac:dyDescent="0.25"/>
    <row r="4250" s="41" customFormat="1" x14ac:dyDescent="0.25"/>
    <row r="4251" s="41" customFormat="1" x14ac:dyDescent="0.25"/>
    <row r="4252" s="41" customFormat="1" x14ac:dyDescent="0.25"/>
    <row r="4253" s="41" customFormat="1" x14ac:dyDescent="0.25"/>
    <row r="4254" s="41" customFormat="1" x14ac:dyDescent="0.25"/>
    <row r="4255" s="41" customFormat="1" x14ac:dyDescent="0.25"/>
    <row r="4256" s="41" customFormat="1" x14ac:dyDescent="0.25"/>
    <row r="4257" s="41" customFormat="1" x14ac:dyDescent="0.25"/>
    <row r="4258" s="41" customFormat="1" x14ac:dyDescent="0.25"/>
    <row r="4259" s="41" customFormat="1" x14ac:dyDescent="0.25"/>
    <row r="4260" s="41" customFormat="1" x14ac:dyDescent="0.25"/>
    <row r="4261" s="41" customFormat="1" x14ac:dyDescent="0.25"/>
    <row r="4262" s="41" customFormat="1" x14ac:dyDescent="0.25"/>
    <row r="4263" s="41" customFormat="1" x14ac:dyDescent="0.25"/>
    <row r="4264" s="41" customFormat="1" x14ac:dyDescent="0.25"/>
    <row r="4265" s="41" customFormat="1" x14ac:dyDescent="0.25"/>
    <row r="4266" s="41" customFormat="1" x14ac:dyDescent="0.25"/>
    <row r="4267" s="41" customFormat="1" x14ac:dyDescent="0.25"/>
    <row r="4268" s="41" customFormat="1" x14ac:dyDescent="0.25"/>
    <row r="4269" s="41" customFormat="1" x14ac:dyDescent="0.25"/>
    <row r="4270" s="41" customFormat="1" x14ac:dyDescent="0.25"/>
    <row r="4271" s="41" customFormat="1" x14ac:dyDescent="0.25"/>
    <row r="4272" s="41" customFormat="1" x14ac:dyDescent="0.25"/>
    <row r="4273" s="41" customFormat="1" x14ac:dyDescent="0.25"/>
    <row r="4274" s="41" customFormat="1" x14ac:dyDescent="0.25"/>
    <row r="4275" s="41" customFormat="1" x14ac:dyDescent="0.25"/>
    <row r="4276" s="41" customFormat="1" x14ac:dyDescent="0.25"/>
    <row r="4277" s="41" customFormat="1" x14ac:dyDescent="0.25"/>
    <row r="4278" s="41" customFormat="1" x14ac:dyDescent="0.25"/>
    <row r="4279" s="41" customFormat="1" x14ac:dyDescent="0.25"/>
    <row r="4280" s="41" customFormat="1" x14ac:dyDescent="0.25"/>
    <row r="4281" s="41" customFormat="1" x14ac:dyDescent="0.25"/>
    <row r="4282" s="41" customFormat="1" x14ac:dyDescent="0.25"/>
    <row r="4283" s="41" customFormat="1" x14ac:dyDescent="0.25"/>
    <row r="4284" s="41" customFormat="1" x14ac:dyDescent="0.25"/>
    <row r="4285" s="41" customFormat="1" x14ac:dyDescent="0.25"/>
    <row r="4286" s="41" customFormat="1" x14ac:dyDescent="0.25"/>
    <row r="4287" s="41" customFormat="1" x14ac:dyDescent="0.25"/>
    <row r="4288" s="41" customFormat="1" x14ac:dyDescent="0.25"/>
    <row r="4289" s="41" customFormat="1" x14ac:dyDescent="0.25"/>
    <row r="4290" s="41" customFormat="1" x14ac:dyDescent="0.25"/>
    <row r="4291" s="41" customFormat="1" x14ac:dyDescent="0.25"/>
    <row r="4292" s="41" customFormat="1" x14ac:dyDescent="0.25"/>
    <row r="4293" s="41" customFormat="1" x14ac:dyDescent="0.25"/>
    <row r="4294" s="41" customFormat="1" x14ac:dyDescent="0.25"/>
    <row r="4295" s="41" customFormat="1" x14ac:dyDescent="0.25"/>
    <row r="4296" s="41" customFormat="1" x14ac:dyDescent="0.25"/>
    <row r="4297" s="41" customFormat="1" x14ac:dyDescent="0.25"/>
    <row r="4298" s="41" customFormat="1" x14ac:dyDescent="0.25"/>
    <row r="4299" s="41" customFormat="1" x14ac:dyDescent="0.25"/>
    <row r="4300" s="41" customFormat="1" x14ac:dyDescent="0.25"/>
    <row r="4301" s="41" customFormat="1" x14ac:dyDescent="0.25"/>
    <row r="4302" s="41" customFormat="1" x14ac:dyDescent="0.25"/>
    <row r="4303" s="41" customFormat="1" x14ac:dyDescent="0.25"/>
    <row r="4304" s="41" customFormat="1" x14ac:dyDescent="0.25"/>
    <row r="4305" s="41" customFormat="1" x14ac:dyDescent="0.25"/>
    <row r="4306" s="41" customFormat="1" x14ac:dyDescent="0.25"/>
    <row r="4307" s="41" customFormat="1" x14ac:dyDescent="0.25"/>
    <row r="4308" s="41" customFormat="1" x14ac:dyDescent="0.25"/>
    <row r="4309" s="41" customFormat="1" x14ac:dyDescent="0.25"/>
    <row r="4310" s="41" customFormat="1" x14ac:dyDescent="0.25"/>
    <row r="4311" s="41" customFormat="1" x14ac:dyDescent="0.25"/>
    <row r="4312" s="41" customFormat="1" x14ac:dyDescent="0.25"/>
    <row r="4313" s="41" customFormat="1" x14ac:dyDescent="0.25"/>
    <row r="4314" s="41" customFormat="1" x14ac:dyDescent="0.25"/>
    <row r="4315" s="41" customFormat="1" x14ac:dyDescent="0.25"/>
    <row r="4316" s="41" customFormat="1" x14ac:dyDescent="0.25"/>
    <row r="4317" s="41" customFormat="1" x14ac:dyDescent="0.25"/>
    <row r="4318" s="41" customFormat="1" x14ac:dyDescent="0.25"/>
    <row r="4319" s="41" customFormat="1" x14ac:dyDescent="0.25"/>
    <row r="4320" s="41" customFormat="1" x14ac:dyDescent="0.25"/>
    <row r="4321" s="41" customFormat="1" x14ac:dyDescent="0.25"/>
    <row r="4322" s="41" customFormat="1" x14ac:dyDescent="0.25"/>
    <row r="4323" s="41" customFormat="1" x14ac:dyDescent="0.25"/>
    <row r="4324" s="41" customFormat="1" x14ac:dyDescent="0.25"/>
    <row r="4325" s="41" customFormat="1" x14ac:dyDescent="0.25"/>
    <row r="4326" s="41" customFormat="1" x14ac:dyDescent="0.25"/>
    <row r="4327" s="41" customFormat="1" x14ac:dyDescent="0.25"/>
    <row r="4328" s="41" customFormat="1" x14ac:dyDescent="0.25"/>
    <row r="4329" s="41" customFormat="1" x14ac:dyDescent="0.25"/>
    <row r="4330" s="41" customFormat="1" x14ac:dyDescent="0.25"/>
    <row r="4331" s="41" customFormat="1" x14ac:dyDescent="0.25"/>
    <row r="4332" s="41" customFormat="1" x14ac:dyDescent="0.25"/>
    <row r="4333" s="41" customFormat="1" x14ac:dyDescent="0.25"/>
    <row r="4334" s="41" customFormat="1" x14ac:dyDescent="0.25"/>
    <row r="4335" s="41" customFormat="1" x14ac:dyDescent="0.25"/>
    <row r="4336" s="41" customFormat="1" x14ac:dyDescent="0.25"/>
    <row r="4337" s="41" customFormat="1" x14ac:dyDescent="0.25"/>
    <row r="4338" s="41" customFormat="1" x14ac:dyDescent="0.25"/>
    <row r="4339" s="41" customFormat="1" x14ac:dyDescent="0.25"/>
    <row r="4340" s="41" customFormat="1" x14ac:dyDescent="0.25"/>
    <row r="4341" s="41" customFormat="1" x14ac:dyDescent="0.25"/>
    <row r="4342" s="41" customFormat="1" x14ac:dyDescent="0.25"/>
    <row r="4343" s="41" customFormat="1" x14ac:dyDescent="0.25"/>
    <row r="4344" s="41" customFormat="1" x14ac:dyDescent="0.25"/>
    <row r="4345" s="41" customFormat="1" x14ac:dyDescent="0.25"/>
    <row r="4346" s="41" customFormat="1" x14ac:dyDescent="0.25"/>
    <row r="4347" s="41" customFormat="1" x14ac:dyDescent="0.25"/>
    <row r="4348" s="41" customFormat="1" x14ac:dyDescent="0.25"/>
    <row r="4349" s="41" customFormat="1" x14ac:dyDescent="0.25"/>
    <row r="4350" s="41" customFormat="1" x14ac:dyDescent="0.25"/>
    <row r="4351" s="41" customFormat="1" x14ac:dyDescent="0.25"/>
    <row r="4352" s="41" customFormat="1" x14ac:dyDescent="0.25"/>
    <row r="4353" s="41" customFormat="1" x14ac:dyDescent="0.25"/>
    <row r="4354" s="41" customFormat="1" x14ac:dyDescent="0.25"/>
    <row r="4355" s="41" customFormat="1" x14ac:dyDescent="0.25"/>
    <row r="4356" s="41" customFormat="1" x14ac:dyDescent="0.25"/>
    <row r="4357" s="41" customFormat="1" x14ac:dyDescent="0.25"/>
    <row r="4358" s="41" customFormat="1" x14ac:dyDescent="0.25"/>
    <row r="4359" s="41" customFormat="1" x14ac:dyDescent="0.25"/>
    <row r="4360" s="41" customFormat="1" x14ac:dyDescent="0.25"/>
    <row r="4361" s="41" customFormat="1" x14ac:dyDescent="0.25"/>
    <row r="4362" s="41" customFormat="1" x14ac:dyDescent="0.25"/>
    <row r="4363" s="41" customFormat="1" x14ac:dyDescent="0.25"/>
    <row r="4364" s="41" customFormat="1" x14ac:dyDescent="0.25"/>
    <row r="4365" s="41" customFormat="1" x14ac:dyDescent="0.25"/>
    <row r="4366" s="41" customFormat="1" x14ac:dyDescent="0.25"/>
    <row r="4367" s="41" customFormat="1" x14ac:dyDescent="0.25"/>
    <row r="4368" s="41" customFormat="1" x14ac:dyDescent="0.25"/>
    <row r="4369" s="41" customFormat="1" x14ac:dyDescent="0.25"/>
    <row r="4370" s="41" customFormat="1" x14ac:dyDescent="0.25"/>
    <row r="4371" s="41" customFormat="1" x14ac:dyDescent="0.25"/>
    <row r="4372" s="41" customFormat="1" x14ac:dyDescent="0.25"/>
    <row r="4373" s="41" customFormat="1" x14ac:dyDescent="0.25"/>
    <row r="4374" s="41" customFormat="1" x14ac:dyDescent="0.25"/>
    <row r="4375" s="41" customFormat="1" x14ac:dyDescent="0.25"/>
    <row r="4376" s="41" customFormat="1" x14ac:dyDescent="0.25"/>
    <row r="4377" s="41" customFormat="1" x14ac:dyDescent="0.25"/>
    <row r="4378" s="41" customFormat="1" x14ac:dyDescent="0.25"/>
    <row r="4379" s="41" customFormat="1" x14ac:dyDescent="0.25"/>
    <row r="4380" s="41" customFormat="1" x14ac:dyDescent="0.25"/>
    <row r="4381" s="41" customFormat="1" x14ac:dyDescent="0.25"/>
    <row r="4382" s="41" customFormat="1" x14ac:dyDescent="0.25"/>
    <row r="4383" s="41" customFormat="1" x14ac:dyDescent="0.25"/>
  </sheetData>
  <sortState xmlns:xlrd2="http://schemas.microsoft.com/office/spreadsheetml/2017/richdata2" ref="A2:Y2613">
    <sortCondition ref="A2:A2613"/>
  </sortState>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07E81D-B849-4120-96A7-2B82B7B28647}">
  <dimension ref="A1:AT62"/>
  <sheetViews>
    <sheetView tabSelected="1" topLeftCell="B16" zoomScaleNormal="100" workbookViewId="0">
      <selection activeCell="Q30" sqref="Q30"/>
    </sheetView>
  </sheetViews>
  <sheetFormatPr baseColWidth="10" defaultRowHeight="15" x14ac:dyDescent="0.25"/>
  <cols>
    <col min="1" max="1" width="50.85546875" customWidth="1"/>
    <col min="9" max="9" width="13.140625" customWidth="1"/>
    <col min="10" max="10" width="21.28515625" customWidth="1"/>
    <col min="16" max="16" width="11.28515625" bestFit="1" customWidth="1"/>
    <col min="46" max="46" width="28" style="64" customWidth="1"/>
  </cols>
  <sheetData>
    <row r="1" spans="1:46" x14ac:dyDescent="0.25">
      <c r="A1" s="61" t="s">
        <v>15194</v>
      </c>
    </row>
    <row r="2" spans="1:46" ht="6" customHeight="1" x14ac:dyDescent="0.25"/>
    <row r="3" spans="1:46" x14ac:dyDescent="0.25">
      <c r="A3" s="61" t="s">
        <v>1</v>
      </c>
      <c r="B3" s="61" t="s">
        <v>736</v>
      </c>
      <c r="C3" s="61" t="s">
        <v>731</v>
      </c>
      <c r="D3" s="61" t="s">
        <v>733</v>
      </c>
      <c r="E3" s="61" t="s">
        <v>734</v>
      </c>
      <c r="F3" s="61" t="s">
        <v>735</v>
      </c>
      <c r="G3" s="61" t="s">
        <v>15187</v>
      </c>
      <c r="I3" s="61" t="s">
        <v>1</v>
      </c>
      <c r="J3" s="61" t="s">
        <v>207</v>
      </c>
      <c r="K3" s="61" t="s">
        <v>46</v>
      </c>
      <c r="L3" s="61" t="s">
        <v>15188</v>
      </c>
      <c r="M3" s="61" t="s">
        <v>78</v>
      </c>
      <c r="N3" s="61" t="s">
        <v>191</v>
      </c>
      <c r="O3" s="61" t="s">
        <v>173</v>
      </c>
      <c r="P3" s="61" t="s">
        <v>13</v>
      </c>
      <c r="Q3" s="61" t="s">
        <v>353</v>
      </c>
      <c r="R3" s="61" t="s">
        <v>4553</v>
      </c>
      <c r="S3" s="61" t="s">
        <v>4481</v>
      </c>
      <c r="T3" s="61" t="s">
        <v>340</v>
      </c>
      <c r="U3" s="61" t="s">
        <v>4926</v>
      </c>
      <c r="V3" s="61" t="s">
        <v>15189</v>
      </c>
      <c r="W3" s="61" t="s">
        <v>15190</v>
      </c>
      <c r="X3" s="61" t="s">
        <v>15191</v>
      </c>
      <c r="Y3" s="61" t="s">
        <v>346</v>
      </c>
      <c r="Z3" s="61" t="s">
        <v>448</v>
      </c>
      <c r="AA3" s="61" t="s">
        <v>4973</v>
      </c>
      <c r="AB3" s="61" t="s">
        <v>4889</v>
      </c>
      <c r="AC3" s="61" t="s">
        <v>5046</v>
      </c>
      <c r="AD3" s="61" t="s">
        <v>14474</v>
      </c>
      <c r="AE3" s="61" t="s">
        <v>75</v>
      </c>
      <c r="AF3" s="61" t="s">
        <v>8001</v>
      </c>
      <c r="AG3" s="61" t="s">
        <v>4350</v>
      </c>
      <c r="AH3" s="61" t="s">
        <v>5315</v>
      </c>
      <c r="AI3" s="61" t="s">
        <v>10932</v>
      </c>
      <c r="AT3" s="62" t="s">
        <v>15192</v>
      </c>
    </row>
    <row r="4" spans="1:46" x14ac:dyDescent="0.25">
      <c r="A4" s="61" t="s">
        <v>4553</v>
      </c>
      <c r="B4">
        <v>6</v>
      </c>
      <c r="C4">
        <v>243</v>
      </c>
      <c r="D4">
        <v>1098</v>
      </c>
      <c r="E4">
        <v>4527</v>
      </c>
      <c r="F4">
        <v>4600</v>
      </c>
      <c r="G4">
        <f t="shared" ref="G4:G30" si="0">SUM(B4:F4)</f>
        <v>10474</v>
      </c>
      <c r="I4" s="61" t="s">
        <v>736</v>
      </c>
      <c r="J4" s="65">
        <v>25.244586673359791</v>
      </c>
      <c r="K4" s="65">
        <v>30.661573616536202</v>
      </c>
      <c r="L4" s="65">
        <v>11.214906845289452</v>
      </c>
      <c r="M4" s="65">
        <v>26.294047824472788</v>
      </c>
      <c r="N4" s="65">
        <v>0.62382020591818699</v>
      </c>
      <c r="O4" s="65">
        <v>5.5769944729425172</v>
      </c>
      <c r="P4" s="65">
        <v>6.6669804069211094E-2</v>
      </c>
      <c r="Q4" s="65">
        <v>2.9805324172117904E-2</v>
      </c>
      <c r="R4" s="65">
        <v>1.5687012722167318E-3</v>
      </c>
      <c r="S4" s="65">
        <v>9.673657845336513E-3</v>
      </c>
      <c r="T4" s="65">
        <v>0</v>
      </c>
      <c r="U4" s="65">
        <v>0</v>
      </c>
      <c r="V4" s="65">
        <v>3.5295778624876463E-2</v>
      </c>
      <c r="W4" s="65">
        <v>0.12157434859679671</v>
      </c>
      <c r="X4" s="65">
        <v>2.9282423748045659E-2</v>
      </c>
      <c r="Y4" s="65">
        <v>0</v>
      </c>
      <c r="Z4" s="65">
        <v>0</v>
      </c>
      <c r="AA4" s="65">
        <v>4.444653604614073E-3</v>
      </c>
      <c r="AB4" s="65">
        <v>0</v>
      </c>
      <c r="AC4" s="65">
        <v>0</v>
      </c>
      <c r="AD4" s="65">
        <v>8.5494219335811888E-2</v>
      </c>
      <c r="AE4" s="65">
        <v>0</v>
      </c>
      <c r="AF4" s="65">
        <v>2.6145021203612194E-4</v>
      </c>
      <c r="AG4" s="65">
        <v>0</v>
      </c>
      <c r="AH4" s="65">
        <v>0</v>
      </c>
      <c r="AI4" s="65">
        <v>0</v>
      </c>
      <c r="AT4" s="63">
        <v>16</v>
      </c>
    </row>
    <row r="5" spans="1:46" x14ac:dyDescent="0.25">
      <c r="A5" s="61" t="s">
        <v>78</v>
      </c>
      <c r="B5">
        <v>100570</v>
      </c>
      <c r="C5">
        <v>100357</v>
      </c>
      <c r="D5">
        <v>63425</v>
      </c>
      <c r="E5">
        <v>59065</v>
      </c>
      <c r="F5">
        <v>52794</v>
      </c>
      <c r="G5">
        <f t="shared" si="0"/>
        <v>376211</v>
      </c>
      <c r="I5" s="61" t="s">
        <v>731</v>
      </c>
      <c r="J5" s="65">
        <v>39.993660712264258</v>
      </c>
      <c r="K5" s="65">
        <v>6.8380538386651271</v>
      </c>
      <c r="L5" s="65">
        <v>20.790373338767012</v>
      </c>
      <c r="M5" s="65">
        <v>22.721139260567366</v>
      </c>
      <c r="N5" s="65">
        <v>5.188254205438203</v>
      </c>
      <c r="O5" s="65">
        <v>2.1992800380357265</v>
      </c>
      <c r="P5" s="65">
        <v>0.84176685005320473</v>
      </c>
      <c r="Q5" s="65">
        <v>0.55649890194480289</v>
      </c>
      <c r="R5" s="65">
        <v>5.5015961420906062E-2</v>
      </c>
      <c r="S5" s="65">
        <v>7.856188729652018E-2</v>
      </c>
      <c r="T5" s="65">
        <v>9.5089316036133936E-2</v>
      </c>
      <c r="U5" s="65">
        <v>5.433675202064797E-3</v>
      </c>
      <c r="V5" s="65">
        <v>0.43627883809911927</v>
      </c>
      <c r="W5" s="65">
        <v>3.0338019878195115E-2</v>
      </c>
      <c r="X5" s="65">
        <v>6.339287735742262E-2</v>
      </c>
      <c r="Y5" s="65">
        <v>9.0561253367746613E-4</v>
      </c>
      <c r="Z5" s="65">
        <v>3.1696438678711315E-3</v>
      </c>
      <c r="AA5" s="65">
        <v>3.1696438678711315E-3</v>
      </c>
      <c r="AB5" s="65">
        <v>6.724173062555186E-2</v>
      </c>
      <c r="AC5" s="65">
        <v>7.9241096696778274E-3</v>
      </c>
      <c r="AD5" s="65">
        <v>2.3545925875614118E-2</v>
      </c>
      <c r="AE5" s="65">
        <v>0</v>
      </c>
      <c r="AF5" s="65">
        <v>9.0561253367746613E-4</v>
      </c>
      <c r="AG5" s="65">
        <v>0</v>
      </c>
      <c r="AH5" s="65">
        <v>0</v>
      </c>
      <c r="AI5" s="65">
        <v>0</v>
      </c>
      <c r="AT5" s="63">
        <v>22</v>
      </c>
    </row>
    <row r="6" spans="1:46" x14ac:dyDescent="0.25">
      <c r="A6" s="61" t="s">
        <v>5046</v>
      </c>
      <c r="B6">
        <v>0</v>
      </c>
      <c r="C6">
        <v>35</v>
      </c>
      <c r="D6">
        <v>472</v>
      </c>
      <c r="E6">
        <v>101</v>
      </c>
      <c r="F6">
        <v>15</v>
      </c>
      <c r="G6">
        <f t="shared" si="0"/>
        <v>623</v>
      </c>
      <c r="I6" s="61" t="s">
        <v>733</v>
      </c>
      <c r="J6" s="65">
        <v>24.661673765997669</v>
      </c>
      <c r="K6" s="65">
        <v>13.814685703510662</v>
      </c>
      <c r="L6" s="65">
        <v>28.551881524172373</v>
      </c>
      <c r="M6" s="65">
        <v>15.332862730687966</v>
      </c>
      <c r="N6" s="65">
        <v>9.1267097622650812</v>
      </c>
      <c r="O6" s="65">
        <v>1.2923844565748186</v>
      </c>
      <c r="P6" s="65">
        <v>4.5741126642072842</v>
      </c>
      <c r="Q6" s="65">
        <v>0.89809357579039484</v>
      </c>
      <c r="R6" s="65">
        <v>0.2654392318217641</v>
      </c>
      <c r="S6" s="65">
        <v>0.25818679379384701</v>
      </c>
      <c r="T6" s="65">
        <v>0.34279857078621262</v>
      </c>
      <c r="U6" s="65">
        <v>0.11918173159210355</v>
      </c>
      <c r="V6" s="65">
        <v>0.17139928539310631</v>
      </c>
      <c r="W6" s="65">
        <v>0.13852156633321566</v>
      </c>
      <c r="X6" s="65">
        <v>0.1419060374129103</v>
      </c>
      <c r="Y6" s="65">
        <v>2.0065078543903842E-2</v>
      </c>
      <c r="Z6" s="65">
        <v>3.771267774516867E-2</v>
      </c>
      <c r="AA6" s="65">
        <v>1.6922355398473119E-2</v>
      </c>
      <c r="AB6" s="65">
        <v>6.599718605404517E-2</v>
      </c>
      <c r="AC6" s="65">
        <v>0.1141050249725616</v>
      </c>
      <c r="AD6" s="65">
        <v>1.5713615727153612E-2</v>
      </c>
      <c r="AE6" s="65">
        <v>0</v>
      </c>
      <c r="AF6" s="65">
        <v>5.5602024880697393E-3</v>
      </c>
      <c r="AG6" s="65">
        <v>3.4086458731210141E-2</v>
      </c>
      <c r="AH6" s="65">
        <v>0</v>
      </c>
      <c r="AI6" s="65">
        <v>0</v>
      </c>
      <c r="AT6" s="63">
        <v>23</v>
      </c>
    </row>
    <row r="7" spans="1:46" x14ac:dyDescent="0.25">
      <c r="A7" s="61" t="s">
        <v>173</v>
      </c>
      <c r="B7">
        <v>21331</v>
      </c>
      <c r="C7">
        <v>9714</v>
      </c>
      <c r="D7">
        <v>5346</v>
      </c>
      <c r="E7">
        <v>14995</v>
      </c>
      <c r="F7">
        <v>19789</v>
      </c>
      <c r="G7">
        <f t="shared" si="0"/>
        <v>71175</v>
      </c>
      <c r="I7" s="61" t="s">
        <v>734</v>
      </c>
      <c r="J7" s="65">
        <v>14.087721095721989</v>
      </c>
      <c r="K7" s="65">
        <v>28.529148775648967</v>
      </c>
      <c r="L7" s="65">
        <v>26.808351107923585</v>
      </c>
      <c r="M7" s="65">
        <v>13.753574322625111</v>
      </c>
      <c r="N7" s="65">
        <v>6.2714808639847988</v>
      </c>
      <c r="O7" s="65">
        <v>3.4916591376917565</v>
      </c>
      <c r="P7" s="65">
        <v>1.6246285964438401</v>
      </c>
      <c r="Q7" s="65">
        <v>0.8864785820068366</v>
      </c>
      <c r="R7" s="65">
        <v>1.0541341057906355</v>
      </c>
      <c r="S7" s="65">
        <v>1.1072250216555053</v>
      </c>
      <c r="T7" s="65">
        <v>0.35976081145273509</v>
      </c>
      <c r="U7" s="65">
        <v>0.5362648212140122</v>
      </c>
      <c r="V7" s="65">
        <v>0.16066987695947393</v>
      </c>
      <c r="W7" s="65">
        <v>0.29619142535137805</v>
      </c>
      <c r="X7" s="65">
        <v>0.33228393394372363</v>
      </c>
      <c r="Y7" s="65">
        <v>0.22051358475452437</v>
      </c>
      <c r="Z7" s="65">
        <v>0.1648612650540689</v>
      </c>
      <c r="AA7" s="65">
        <v>8.0800648268025299E-2</v>
      </c>
      <c r="AB7" s="65">
        <v>2.5148328567569832E-2</v>
      </c>
      <c r="AC7" s="65">
        <v>2.3518344308560677E-2</v>
      </c>
      <c r="AD7" s="65">
        <v>1.1642744707208256E-2</v>
      </c>
      <c r="AE7" s="65">
        <v>0.11060607471847844</v>
      </c>
      <c r="AF7" s="65">
        <v>3.9585332004508068E-2</v>
      </c>
      <c r="AG7" s="65">
        <v>0</v>
      </c>
      <c r="AH7" s="65">
        <v>5.5885174594599626E-3</v>
      </c>
      <c r="AI7" s="65">
        <v>1.8162681743244879E-2</v>
      </c>
      <c r="AT7" s="63">
        <v>25</v>
      </c>
    </row>
    <row r="8" spans="1:46" x14ac:dyDescent="0.25">
      <c r="A8" s="61" t="s">
        <v>191</v>
      </c>
      <c r="B8">
        <v>2386</v>
      </c>
      <c r="C8">
        <v>22916</v>
      </c>
      <c r="D8">
        <v>37753</v>
      </c>
      <c r="E8">
        <v>26933</v>
      </c>
      <c r="F8">
        <v>16615</v>
      </c>
      <c r="G8">
        <f t="shared" si="0"/>
        <v>106603</v>
      </c>
      <c r="I8" s="61" t="s">
        <v>735</v>
      </c>
      <c r="J8" s="65">
        <v>15.248377733818936</v>
      </c>
      <c r="K8" s="65">
        <v>33.850627381898754</v>
      </c>
      <c r="L8" s="65">
        <v>20.93165749781453</v>
      </c>
      <c r="M8" s="65">
        <v>13.943169843412029</v>
      </c>
      <c r="N8" s="65">
        <v>4.388107871127227</v>
      </c>
      <c r="O8" s="65">
        <v>5.2263777707936621</v>
      </c>
      <c r="P8" s="65">
        <v>1.1710424496285361</v>
      </c>
      <c r="Q8" s="65">
        <v>1.5090971035582894</v>
      </c>
      <c r="R8" s="65">
        <v>1.2148839125600508</v>
      </c>
      <c r="S8" s="65">
        <v>0.95711723893861411</v>
      </c>
      <c r="T8" s="65">
        <v>0.33594181234269233</v>
      </c>
      <c r="U8" s="65">
        <v>0.28074382588072477</v>
      </c>
      <c r="V8" s="65">
        <v>0.10009587018701289</v>
      </c>
      <c r="W8" s="65">
        <v>0.24825888647966257</v>
      </c>
      <c r="X8" s="65">
        <v>0.144465543515293</v>
      </c>
      <c r="Y8" s="65">
        <v>0.1442014383169104</v>
      </c>
      <c r="Z8" s="65">
        <v>0.12201660165277033</v>
      </c>
      <c r="AA8" s="65">
        <v>8.6098294672734041E-2</v>
      </c>
      <c r="AB8" s="65">
        <v>2.2184836664140062E-2</v>
      </c>
      <c r="AC8" s="65">
        <v>3.9615779757392966E-3</v>
      </c>
      <c r="AD8" s="65">
        <v>6.6026299595654944E-3</v>
      </c>
      <c r="AE8" s="65">
        <v>2.1656626267374822E-2</v>
      </c>
      <c r="AF8" s="65">
        <v>1.3733470315896229E-2</v>
      </c>
      <c r="AG8" s="65">
        <v>0</v>
      </c>
      <c r="AH8" s="65">
        <v>2.6674625036644594E-2</v>
      </c>
      <c r="AI8" s="65">
        <v>2.9051571822088173E-3</v>
      </c>
      <c r="AT8" s="63">
        <v>25</v>
      </c>
    </row>
    <row r="9" spans="1:46" x14ac:dyDescent="0.25">
      <c r="A9" s="61" t="s">
        <v>14474</v>
      </c>
      <c r="B9">
        <v>327</v>
      </c>
      <c r="C9">
        <v>104</v>
      </c>
      <c r="D9">
        <v>65</v>
      </c>
      <c r="E9">
        <v>50</v>
      </c>
      <c r="F9">
        <v>25</v>
      </c>
      <c r="G9">
        <f t="shared" si="0"/>
        <v>571</v>
      </c>
    </row>
    <row r="10" spans="1:46" x14ac:dyDescent="0.25">
      <c r="A10" s="61" t="s">
        <v>5315</v>
      </c>
      <c r="B10">
        <v>0</v>
      </c>
      <c r="C10">
        <v>0</v>
      </c>
      <c r="D10">
        <v>0</v>
      </c>
      <c r="E10">
        <v>24</v>
      </c>
      <c r="F10">
        <v>101</v>
      </c>
      <c r="G10">
        <f t="shared" si="0"/>
        <v>125</v>
      </c>
    </row>
    <row r="11" spans="1:46" x14ac:dyDescent="0.25">
      <c r="A11" s="61" t="s">
        <v>15189</v>
      </c>
      <c r="B11">
        <v>135</v>
      </c>
      <c r="C11">
        <v>1927</v>
      </c>
      <c r="D11">
        <v>709</v>
      </c>
      <c r="E11">
        <v>690</v>
      </c>
      <c r="F11">
        <v>379</v>
      </c>
      <c r="G11">
        <f t="shared" si="0"/>
        <v>3840</v>
      </c>
      <c r="S11" s="61"/>
    </row>
    <row r="12" spans="1:46" x14ac:dyDescent="0.25">
      <c r="A12" s="61" t="s">
        <v>13</v>
      </c>
      <c r="B12">
        <v>255</v>
      </c>
      <c r="C12">
        <v>3718</v>
      </c>
      <c r="D12">
        <v>18921</v>
      </c>
      <c r="E12">
        <v>6977</v>
      </c>
      <c r="F12">
        <v>4434</v>
      </c>
      <c r="G12">
        <f t="shared" si="0"/>
        <v>34305</v>
      </c>
      <c r="S12" s="61"/>
    </row>
    <row r="13" spans="1:46" x14ac:dyDescent="0.25">
      <c r="A13" s="61" t="s">
        <v>15191</v>
      </c>
      <c r="B13">
        <v>112</v>
      </c>
      <c r="C13">
        <v>280</v>
      </c>
      <c r="D13">
        <v>587</v>
      </c>
      <c r="E13">
        <v>1427</v>
      </c>
      <c r="F13">
        <v>547</v>
      </c>
      <c r="G13">
        <f t="shared" si="0"/>
        <v>2953</v>
      </c>
      <c r="S13" s="61"/>
    </row>
    <row r="14" spans="1:46" x14ac:dyDescent="0.25">
      <c r="A14" s="61" t="s">
        <v>207</v>
      </c>
      <c r="B14">
        <v>96556</v>
      </c>
      <c r="C14">
        <v>176648</v>
      </c>
      <c r="D14">
        <v>102014</v>
      </c>
      <c r="E14">
        <v>60500</v>
      </c>
      <c r="F14">
        <v>57736</v>
      </c>
      <c r="G14">
        <f t="shared" si="0"/>
        <v>493454</v>
      </c>
      <c r="S14" s="61"/>
    </row>
    <row r="15" spans="1:46" x14ac:dyDescent="0.25">
      <c r="A15" s="61" t="s">
        <v>4481</v>
      </c>
      <c r="B15">
        <v>37</v>
      </c>
      <c r="C15">
        <v>347</v>
      </c>
      <c r="D15">
        <v>1068</v>
      </c>
      <c r="E15">
        <v>4755</v>
      </c>
      <c r="F15">
        <v>3624</v>
      </c>
      <c r="G15">
        <f t="shared" si="0"/>
        <v>9831</v>
      </c>
      <c r="S15" s="61"/>
    </row>
    <row r="16" spans="1:46" x14ac:dyDescent="0.25">
      <c r="A16" s="61" t="s">
        <v>10932</v>
      </c>
      <c r="B16">
        <v>0</v>
      </c>
      <c r="C16">
        <v>0</v>
      </c>
      <c r="D16">
        <v>0</v>
      </c>
      <c r="E16">
        <v>78</v>
      </c>
      <c r="F16">
        <v>11</v>
      </c>
      <c r="G16">
        <f t="shared" si="0"/>
        <v>89</v>
      </c>
      <c r="S16" s="61"/>
    </row>
    <row r="17" spans="1:19" x14ac:dyDescent="0.25">
      <c r="A17" s="61" t="s">
        <v>340</v>
      </c>
      <c r="B17">
        <v>0</v>
      </c>
      <c r="C17">
        <v>420</v>
      </c>
      <c r="D17">
        <v>1418</v>
      </c>
      <c r="E17">
        <v>1545</v>
      </c>
      <c r="F17">
        <v>1272</v>
      </c>
      <c r="G17">
        <f t="shared" si="0"/>
        <v>4655</v>
      </c>
      <c r="S17" s="61"/>
    </row>
    <row r="18" spans="1:19" x14ac:dyDescent="0.25">
      <c r="A18" s="61" t="s">
        <v>346</v>
      </c>
      <c r="B18">
        <v>0</v>
      </c>
      <c r="C18">
        <v>4</v>
      </c>
      <c r="D18">
        <v>83</v>
      </c>
      <c r="E18">
        <v>947</v>
      </c>
      <c r="F18">
        <v>546</v>
      </c>
      <c r="G18">
        <f t="shared" si="0"/>
        <v>1580</v>
      </c>
      <c r="S18" s="61"/>
    </row>
    <row r="19" spans="1:19" x14ac:dyDescent="0.25">
      <c r="A19" s="61" t="s">
        <v>4973</v>
      </c>
      <c r="B19">
        <v>17</v>
      </c>
      <c r="C19">
        <v>14</v>
      </c>
      <c r="D19">
        <v>70</v>
      </c>
      <c r="E19">
        <v>347</v>
      </c>
      <c r="F19">
        <v>326</v>
      </c>
      <c r="G19">
        <f t="shared" si="0"/>
        <v>774</v>
      </c>
      <c r="S19" s="61"/>
    </row>
    <row r="20" spans="1:19" x14ac:dyDescent="0.25">
      <c r="A20" s="61" t="s">
        <v>353</v>
      </c>
      <c r="B20">
        <v>114</v>
      </c>
      <c r="C20">
        <v>2458</v>
      </c>
      <c r="D20">
        <v>3715</v>
      </c>
      <c r="E20">
        <v>3807</v>
      </c>
      <c r="F20">
        <v>5714</v>
      </c>
      <c r="G20">
        <f t="shared" si="0"/>
        <v>15808</v>
      </c>
      <c r="S20" s="61"/>
    </row>
    <row r="21" spans="1:19" x14ac:dyDescent="0.25">
      <c r="A21" s="61" t="s">
        <v>46</v>
      </c>
      <c r="B21">
        <v>117275</v>
      </c>
      <c r="C21">
        <v>30203</v>
      </c>
      <c r="D21">
        <v>57145</v>
      </c>
      <c r="E21">
        <v>122519</v>
      </c>
      <c r="F21">
        <v>128171</v>
      </c>
      <c r="G21">
        <f t="shared" si="0"/>
        <v>455313</v>
      </c>
      <c r="S21" s="61"/>
    </row>
    <row r="22" spans="1:19" x14ac:dyDescent="0.25">
      <c r="A22" s="61" t="s">
        <v>8001</v>
      </c>
      <c r="B22">
        <v>1</v>
      </c>
      <c r="C22">
        <v>4</v>
      </c>
      <c r="D22">
        <v>23</v>
      </c>
      <c r="E22">
        <v>170</v>
      </c>
      <c r="F22">
        <v>52</v>
      </c>
      <c r="G22">
        <f t="shared" si="0"/>
        <v>250</v>
      </c>
      <c r="S22" s="61"/>
    </row>
    <row r="23" spans="1:19" x14ac:dyDescent="0.25">
      <c r="A23" s="61" t="s">
        <v>4926</v>
      </c>
      <c r="B23">
        <v>0</v>
      </c>
      <c r="C23">
        <v>24</v>
      </c>
      <c r="D23">
        <v>493</v>
      </c>
      <c r="E23">
        <v>2303</v>
      </c>
      <c r="F23">
        <v>1063</v>
      </c>
      <c r="G23">
        <f t="shared" si="0"/>
        <v>3883</v>
      </c>
      <c r="S23" s="61"/>
    </row>
    <row r="24" spans="1:19" x14ac:dyDescent="0.25">
      <c r="A24" s="61" t="s">
        <v>448</v>
      </c>
      <c r="B24">
        <v>0</v>
      </c>
      <c r="C24">
        <v>14</v>
      </c>
      <c r="D24">
        <v>156</v>
      </c>
      <c r="E24">
        <v>708</v>
      </c>
      <c r="F24">
        <v>462</v>
      </c>
      <c r="G24">
        <f t="shared" si="0"/>
        <v>1340</v>
      </c>
      <c r="S24" s="61"/>
    </row>
    <row r="25" spans="1:19" x14ac:dyDescent="0.25">
      <c r="A25" s="61" t="s">
        <v>4889</v>
      </c>
      <c r="B25">
        <v>0</v>
      </c>
      <c r="C25">
        <v>297</v>
      </c>
      <c r="D25">
        <v>273</v>
      </c>
      <c r="E25">
        <v>108</v>
      </c>
      <c r="F25">
        <v>84</v>
      </c>
      <c r="G25">
        <f t="shared" si="0"/>
        <v>762</v>
      </c>
      <c r="S25" s="61"/>
    </row>
    <row r="26" spans="1:19" x14ac:dyDescent="0.25">
      <c r="A26" s="61" t="s">
        <v>75</v>
      </c>
      <c r="B26">
        <v>0</v>
      </c>
      <c r="C26">
        <v>0</v>
      </c>
      <c r="D26">
        <v>0</v>
      </c>
      <c r="E26">
        <v>475</v>
      </c>
      <c r="F26">
        <v>82</v>
      </c>
      <c r="G26">
        <f t="shared" si="0"/>
        <v>557</v>
      </c>
      <c r="S26" s="61"/>
    </row>
    <row r="27" spans="1:19" x14ac:dyDescent="0.25">
      <c r="A27" s="61" t="s">
        <v>4350</v>
      </c>
      <c r="B27">
        <v>0</v>
      </c>
      <c r="C27">
        <v>0</v>
      </c>
      <c r="D27">
        <v>141</v>
      </c>
      <c r="E27">
        <v>0</v>
      </c>
      <c r="F27">
        <v>0</v>
      </c>
      <c r="G27">
        <f t="shared" si="0"/>
        <v>141</v>
      </c>
      <c r="S27" s="61"/>
    </row>
    <row r="28" spans="1:19" x14ac:dyDescent="0.25">
      <c r="A28" s="61" t="s">
        <v>15190</v>
      </c>
      <c r="B28">
        <v>465</v>
      </c>
      <c r="C28">
        <v>134</v>
      </c>
      <c r="D28">
        <v>573</v>
      </c>
      <c r="E28">
        <v>1272</v>
      </c>
      <c r="F28">
        <v>940</v>
      </c>
      <c r="G28">
        <f t="shared" si="0"/>
        <v>3384</v>
      </c>
      <c r="S28" s="61"/>
    </row>
    <row r="29" spans="1:19" x14ac:dyDescent="0.25">
      <c r="A29" s="61" t="s">
        <v>15193</v>
      </c>
      <c r="B29">
        <v>42895</v>
      </c>
      <c r="C29">
        <v>91829</v>
      </c>
      <c r="D29">
        <v>118106</v>
      </c>
      <c r="E29">
        <v>115129</v>
      </c>
      <c r="F29">
        <v>79255</v>
      </c>
      <c r="G29">
        <f t="shared" si="0"/>
        <v>447214</v>
      </c>
      <c r="S29" s="61"/>
    </row>
    <row r="30" spans="1:19" x14ac:dyDescent="0.25">
      <c r="A30" s="61" t="s">
        <v>15195</v>
      </c>
      <c r="B30">
        <f>SUM(B4:B29)</f>
        <v>382482</v>
      </c>
      <c r="C30">
        <f>SUM(C4:C29)</f>
        <v>441690</v>
      </c>
      <c r="D30">
        <f>SUM(D4:D29)</f>
        <v>413654</v>
      </c>
      <c r="E30">
        <f>SUM(E4:E29)</f>
        <v>429452</v>
      </c>
      <c r="F30">
        <f>SUM(F4:F29)</f>
        <v>378637</v>
      </c>
      <c r="G30">
        <f t="shared" si="0"/>
        <v>2045915</v>
      </c>
      <c r="S30" s="61"/>
    </row>
    <row r="31" spans="1:19" x14ac:dyDescent="0.25">
      <c r="A31" s="61"/>
      <c r="S31" s="61"/>
    </row>
    <row r="32" spans="1:19" x14ac:dyDescent="0.25">
      <c r="S32" s="61"/>
    </row>
    <row r="33" spans="1:19" x14ac:dyDescent="0.25">
      <c r="A33" s="61" t="s">
        <v>15194</v>
      </c>
      <c r="S33" s="61"/>
    </row>
    <row r="34" spans="1:19" ht="6" customHeight="1" x14ac:dyDescent="0.25">
      <c r="S34" s="61"/>
    </row>
    <row r="35" spans="1:19" x14ac:dyDescent="0.25">
      <c r="A35" s="61" t="s">
        <v>1</v>
      </c>
      <c r="B35" s="61" t="s">
        <v>736</v>
      </c>
      <c r="C35" s="61" t="s">
        <v>731</v>
      </c>
      <c r="D35" s="61" t="s">
        <v>733</v>
      </c>
      <c r="E35" s="61" t="s">
        <v>734</v>
      </c>
      <c r="F35" s="61" t="s">
        <v>735</v>
      </c>
      <c r="G35" s="61" t="s">
        <v>15187</v>
      </c>
      <c r="S35" s="61"/>
    </row>
    <row r="36" spans="1:19" x14ac:dyDescent="0.25">
      <c r="A36" s="61" t="s">
        <v>4553</v>
      </c>
      <c r="B36" s="4">
        <f t="shared" ref="B36:B61" si="1">(B4/382482)*100</f>
        <v>1.5687012722167318E-3</v>
      </c>
      <c r="C36" s="4">
        <f t="shared" ref="C36:C61" si="2">((C4/441690)*100)</f>
        <v>5.5015961420906062E-2</v>
      </c>
      <c r="D36" s="4">
        <f t="shared" ref="D36:D61" si="3">((D4/413654)*100)</f>
        <v>0.2654392318217641</v>
      </c>
      <c r="E36" s="4">
        <f t="shared" ref="E36:E61" si="4">((E4/429452)*100)</f>
        <v>1.0541341057906355</v>
      </c>
      <c r="F36" s="4">
        <f t="shared" ref="F36:F61" si="5">((F4/378637)*100)</f>
        <v>1.2148839125600508</v>
      </c>
      <c r="G36" s="4">
        <f t="shared" ref="G36:G61" si="6">SUM(B36:F36)</f>
        <v>2.5910419128655731</v>
      </c>
      <c r="S36" s="61"/>
    </row>
    <row r="37" spans="1:19" x14ac:dyDescent="0.25">
      <c r="A37" s="61" t="s">
        <v>78</v>
      </c>
      <c r="B37" s="4">
        <f t="shared" si="1"/>
        <v>26.294047824472788</v>
      </c>
      <c r="C37" s="4">
        <f t="shared" si="2"/>
        <v>22.721139260567366</v>
      </c>
      <c r="D37" s="4">
        <f t="shared" si="3"/>
        <v>15.332862730687966</v>
      </c>
      <c r="E37" s="4">
        <f t="shared" si="4"/>
        <v>13.753574322625111</v>
      </c>
      <c r="F37" s="4">
        <f t="shared" si="5"/>
        <v>13.943169843412029</v>
      </c>
      <c r="G37" s="4">
        <f t="shared" si="6"/>
        <v>92.044793981765253</v>
      </c>
    </row>
    <row r="38" spans="1:19" x14ac:dyDescent="0.25">
      <c r="A38" s="61" t="s">
        <v>5046</v>
      </c>
      <c r="B38" s="4">
        <f t="shared" si="1"/>
        <v>0</v>
      </c>
      <c r="C38" s="4">
        <f t="shared" si="2"/>
        <v>7.9241096696778274E-3</v>
      </c>
      <c r="D38" s="4">
        <f t="shared" si="3"/>
        <v>0.1141050249725616</v>
      </c>
      <c r="E38" s="4">
        <f t="shared" si="4"/>
        <v>2.3518344308560677E-2</v>
      </c>
      <c r="F38" s="4">
        <f t="shared" si="5"/>
        <v>3.9615779757392966E-3</v>
      </c>
      <c r="G38" s="4">
        <f t="shared" si="6"/>
        <v>0.1495090569265394</v>
      </c>
    </row>
    <row r="39" spans="1:19" x14ac:dyDescent="0.25">
      <c r="A39" s="61" t="s">
        <v>173</v>
      </c>
      <c r="B39" s="4">
        <f t="shared" si="1"/>
        <v>5.5769944729425172</v>
      </c>
      <c r="C39" s="4">
        <f t="shared" si="2"/>
        <v>2.1992800380357265</v>
      </c>
      <c r="D39" s="4">
        <f t="shared" si="3"/>
        <v>1.2923844565748186</v>
      </c>
      <c r="E39" s="4">
        <f t="shared" si="4"/>
        <v>3.4916591376917565</v>
      </c>
      <c r="F39" s="4">
        <f t="shared" si="5"/>
        <v>5.2263777707936621</v>
      </c>
      <c r="G39" s="4">
        <f t="shared" si="6"/>
        <v>17.786695876038483</v>
      </c>
    </row>
    <row r="40" spans="1:19" x14ac:dyDescent="0.25">
      <c r="A40" s="61" t="s">
        <v>191</v>
      </c>
      <c r="B40" s="4">
        <f t="shared" si="1"/>
        <v>0.62382020591818699</v>
      </c>
      <c r="C40" s="4">
        <f t="shared" si="2"/>
        <v>5.188254205438203</v>
      </c>
      <c r="D40" s="4">
        <f t="shared" si="3"/>
        <v>9.1267097622650812</v>
      </c>
      <c r="E40" s="4">
        <f t="shared" si="4"/>
        <v>6.2714808639847988</v>
      </c>
      <c r="F40" s="4">
        <f t="shared" si="5"/>
        <v>4.388107871127227</v>
      </c>
      <c r="G40" s="4">
        <f t="shared" si="6"/>
        <v>25.598372908733495</v>
      </c>
    </row>
    <row r="41" spans="1:19" x14ac:dyDescent="0.25">
      <c r="A41" s="61" t="s">
        <v>14474</v>
      </c>
      <c r="B41" s="4">
        <f t="shared" si="1"/>
        <v>8.5494219335811888E-2</v>
      </c>
      <c r="C41" s="4">
        <f t="shared" si="2"/>
        <v>2.3545925875614118E-2</v>
      </c>
      <c r="D41" s="4">
        <f t="shared" si="3"/>
        <v>1.5713615727153612E-2</v>
      </c>
      <c r="E41" s="4">
        <f t="shared" si="4"/>
        <v>1.1642744707208256E-2</v>
      </c>
      <c r="F41" s="4">
        <f t="shared" si="5"/>
        <v>6.6026299595654944E-3</v>
      </c>
      <c r="G41" s="4">
        <f t="shared" si="6"/>
        <v>0.14299913560535335</v>
      </c>
    </row>
    <row r="42" spans="1:19" x14ac:dyDescent="0.25">
      <c r="A42" s="61" t="s">
        <v>5315</v>
      </c>
      <c r="B42" s="4">
        <f t="shared" si="1"/>
        <v>0</v>
      </c>
      <c r="C42" s="4">
        <f t="shared" si="2"/>
        <v>0</v>
      </c>
      <c r="D42" s="4">
        <f t="shared" si="3"/>
        <v>0</v>
      </c>
      <c r="E42" s="4">
        <f t="shared" si="4"/>
        <v>5.5885174594599626E-3</v>
      </c>
      <c r="F42" s="4">
        <f t="shared" si="5"/>
        <v>2.6674625036644594E-2</v>
      </c>
      <c r="G42" s="4">
        <f t="shared" si="6"/>
        <v>3.2263142496104555E-2</v>
      </c>
    </row>
    <row r="43" spans="1:19" x14ac:dyDescent="0.25">
      <c r="A43" s="61" t="s">
        <v>15189</v>
      </c>
      <c r="B43" s="4">
        <f t="shared" si="1"/>
        <v>3.5295778624876463E-2</v>
      </c>
      <c r="C43" s="4">
        <f t="shared" si="2"/>
        <v>0.43627883809911927</v>
      </c>
      <c r="D43" s="4">
        <f t="shared" si="3"/>
        <v>0.17139928539310631</v>
      </c>
      <c r="E43" s="4">
        <f t="shared" si="4"/>
        <v>0.16066987695947393</v>
      </c>
      <c r="F43" s="4">
        <f t="shared" si="5"/>
        <v>0.10009587018701289</v>
      </c>
      <c r="G43" s="4">
        <f t="shared" si="6"/>
        <v>0.90373964926358896</v>
      </c>
    </row>
    <row r="44" spans="1:19" x14ac:dyDescent="0.25">
      <c r="A44" s="61" t="s">
        <v>13</v>
      </c>
      <c r="B44" s="4">
        <f t="shared" si="1"/>
        <v>6.6669804069211094E-2</v>
      </c>
      <c r="C44" s="4">
        <f t="shared" si="2"/>
        <v>0.84176685005320473</v>
      </c>
      <c r="D44" s="4">
        <f t="shared" si="3"/>
        <v>4.5741126642072842</v>
      </c>
      <c r="E44" s="4">
        <f t="shared" si="4"/>
        <v>1.6246285964438401</v>
      </c>
      <c r="F44" s="4">
        <f t="shared" si="5"/>
        <v>1.1710424496285361</v>
      </c>
      <c r="G44" s="4">
        <f t="shared" si="6"/>
        <v>8.2782203644020775</v>
      </c>
    </row>
    <row r="45" spans="1:19" x14ac:dyDescent="0.25">
      <c r="A45" s="61" t="s">
        <v>15191</v>
      </c>
      <c r="B45" s="4">
        <f t="shared" si="1"/>
        <v>2.9282423748045659E-2</v>
      </c>
      <c r="C45" s="4">
        <f t="shared" si="2"/>
        <v>6.339287735742262E-2</v>
      </c>
      <c r="D45" s="4">
        <f t="shared" si="3"/>
        <v>0.1419060374129103</v>
      </c>
      <c r="E45" s="4">
        <f t="shared" si="4"/>
        <v>0.33228393394372363</v>
      </c>
      <c r="F45" s="4">
        <f t="shared" si="5"/>
        <v>0.144465543515293</v>
      </c>
      <c r="G45" s="4">
        <f t="shared" si="6"/>
        <v>0.71133081597739523</v>
      </c>
    </row>
    <row r="46" spans="1:19" x14ac:dyDescent="0.25">
      <c r="A46" s="61" t="s">
        <v>207</v>
      </c>
      <c r="B46" s="4">
        <f t="shared" si="1"/>
        <v>25.244586673359791</v>
      </c>
      <c r="C46" s="4">
        <f t="shared" si="2"/>
        <v>39.993660712264258</v>
      </c>
      <c r="D46" s="4">
        <f t="shared" si="3"/>
        <v>24.661673765997669</v>
      </c>
      <c r="E46" s="4">
        <f t="shared" si="4"/>
        <v>14.087721095721989</v>
      </c>
      <c r="F46" s="4">
        <f t="shared" si="5"/>
        <v>15.248377733818936</v>
      </c>
      <c r="G46" s="4">
        <f t="shared" si="6"/>
        <v>119.23601998116266</v>
      </c>
    </row>
    <row r="47" spans="1:19" x14ac:dyDescent="0.25">
      <c r="A47" s="61" t="s">
        <v>4481</v>
      </c>
      <c r="B47" s="4">
        <f t="shared" si="1"/>
        <v>9.673657845336513E-3</v>
      </c>
      <c r="C47" s="4">
        <f t="shared" si="2"/>
        <v>7.856188729652018E-2</v>
      </c>
      <c r="D47" s="4">
        <f t="shared" si="3"/>
        <v>0.25818679379384701</v>
      </c>
      <c r="E47" s="4">
        <f t="shared" si="4"/>
        <v>1.1072250216555053</v>
      </c>
      <c r="F47" s="4">
        <f t="shared" si="5"/>
        <v>0.95711723893861411</v>
      </c>
      <c r="G47" s="4">
        <f t="shared" si="6"/>
        <v>2.410764599529823</v>
      </c>
    </row>
    <row r="48" spans="1:19" x14ac:dyDescent="0.25">
      <c r="A48" s="61" t="s">
        <v>10932</v>
      </c>
      <c r="B48" s="4">
        <f t="shared" si="1"/>
        <v>0</v>
      </c>
      <c r="C48" s="4">
        <f t="shared" si="2"/>
        <v>0</v>
      </c>
      <c r="D48" s="4">
        <f t="shared" si="3"/>
        <v>0</v>
      </c>
      <c r="E48" s="4">
        <f t="shared" si="4"/>
        <v>1.8162681743244879E-2</v>
      </c>
      <c r="F48" s="4">
        <f t="shared" si="5"/>
        <v>2.9051571822088173E-3</v>
      </c>
      <c r="G48" s="4">
        <f t="shared" si="6"/>
        <v>2.1067838925453695E-2</v>
      </c>
    </row>
    <row r="49" spans="1:7" x14ac:dyDescent="0.25">
      <c r="A49" s="61" t="s">
        <v>340</v>
      </c>
      <c r="B49" s="4">
        <f t="shared" si="1"/>
        <v>0</v>
      </c>
      <c r="C49" s="4">
        <f t="shared" si="2"/>
        <v>9.5089316036133936E-2</v>
      </c>
      <c r="D49" s="4">
        <f t="shared" si="3"/>
        <v>0.34279857078621262</v>
      </c>
      <c r="E49" s="4">
        <f t="shared" si="4"/>
        <v>0.35976081145273509</v>
      </c>
      <c r="F49" s="4">
        <f t="shared" si="5"/>
        <v>0.33594181234269233</v>
      </c>
      <c r="G49" s="4">
        <f t="shared" si="6"/>
        <v>1.1335905106177739</v>
      </c>
    </row>
    <row r="50" spans="1:7" x14ac:dyDescent="0.25">
      <c r="A50" s="61" t="s">
        <v>346</v>
      </c>
      <c r="B50" s="4">
        <f t="shared" si="1"/>
        <v>0</v>
      </c>
      <c r="C50" s="4">
        <f t="shared" si="2"/>
        <v>9.0561253367746613E-4</v>
      </c>
      <c r="D50" s="4">
        <f t="shared" si="3"/>
        <v>2.0065078543903842E-2</v>
      </c>
      <c r="E50" s="4">
        <f t="shared" si="4"/>
        <v>0.22051358475452437</v>
      </c>
      <c r="F50" s="4">
        <f t="shared" si="5"/>
        <v>0.1442014383169104</v>
      </c>
      <c r="G50" s="4">
        <f t="shared" si="6"/>
        <v>0.38568571414901609</v>
      </c>
    </row>
    <row r="51" spans="1:7" x14ac:dyDescent="0.25">
      <c r="A51" s="61" t="s">
        <v>4973</v>
      </c>
      <c r="B51" s="4">
        <f t="shared" si="1"/>
        <v>4.444653604614073E-3</v>
      </c>
      <c r="C51" s="4">
        <f t="shared" si="2"/>
        <v>3.1696438678711315E-3</v>
      </c>
      <c r="D51" s="4">
        <f t="shared" si="3"/>
        <v>1.6922355398473119E-2</v>
      </c>
      <c r="E51" s="4">
        <f t="shared" si="4"/>
        <v>8.0800648268025299E-2</v>
      </c>
      <c r="F51" s="4">
        <f t="shared" si="5"/>
        <v>8.6098294672734041E-2</v>
      </c>
      <c r="G51" s="4">
        <f t="shared" si="6"/>
        <v>0.19143559581171765</v>
      </c>
    </row>
    <row r="52" spans="1:7" x14ac:dyDescent="0.25">
      <c r="A52" s="61" t="s">
        <v>353</v>
      </c>
      <c r="B52" s="4">
        <f t="shared" si="1"/>
        <v>2.9805324172117904E-2</v>
      </c>
      <c r="C52" s="4">
        <f t="shared" si="2"/>
        <v>0.55649890194480289</v>
      </c>
      <c r="D52" s="4">
        <f t="shared" si="3"/>
        <v>0.89809357579039484</v>
      </c>
      <c r="E52" s="4">
        <f t="shared" si="4"/>
        <v>0.8864785820068366</v>
      </c>
      <c r="F52" s="4">
        <f t="shared" si="5"/>
        <v>1.5090971035582894</v>
      </c>
      <c r="G52" s="4">
        <f t="shared" si="6"/>
        <v>3.8799734874724416</v>
      </c>
    </row>
    <row r="53" spans="1:7" x14ac:dyDescent="0.25">
      <c r="A53" s="61" t="s">
        <v>46</v>
      </c>
      <c r="B53" s="4">
        <f t="shared" si="1"/>
        <v>30.661573616536202</v>
      </c>
      <c r="C53" s="4">
        <f t="shared" si="2"/>
        <v>6.8380538386651271</v>
      </c>
      <c r="D53" s="4">
        <f t="shared" si="3"/>
        <v>13.814685703510662</v>
      </c>
      <c r="E53" s="4">
        <f t="shared" si="4"/>
        <v>28.529148775648967</v>
      </c>
      <c r="F53" s="4">
        <f t="shared" si="5"/>
        <v>33.850627381898754</v>
      </c>
      <c r="G53" s="4">
        <f t="shared" si="6"/>
        <v>113.69408931625972</v>
      </c>
    </row>
    <row r="54" spans="1:7" x14ac:dyDescent="0.25">
      <c r="A54" s="61" t="s">
        <v>8001</v>
      </c>
      <c r="B54" s="4">
        <f t="shared" si="1"/>
        <v>2.6145021203612194E-4</v>
      </c>
      <c r="C54" s="4">
        <f t="shared" si="2"/>
        <v>9.0561253367746613E-4</v>
      </c>
      <c r="D54" s="4">
        <f t="shared" si="3"/>
        <v>5.5602024880697393E-3</v>
      </c>
      <c r="E54" s="4">
        <f t="shared" si="4"/>
        <v>3.9585332004508068E-2</v>
      </c>
      <c r="F54" s="4">
        <f t="shared" si="5"/>
        <v>1.3733470315896229E-2</v>
      </c>
      <c r="G54" s="4">
        <f t="shared" si="6"/>
        <v>6.0046067554187628E-2</v>
      </c>
    </row>
    <row r="55" spans="1:7" x14ac:dyDescent="0.25">
      <c r="A55" s="61" t="s">
        <v>4926</v>
      </c>
      <c r="B55" s="4">
        <f t="shared" si="1"/>
        <v>0</v>
      </c>
      <c r="C55" s="4">
        <f t="shared" si="2"/>
        <v>5.433675202064797E-3</v>
      </c>
      <c r="D55" s="4">
        <f t="shared" si="3"/>
        <v>0.11918173159210355</v>
      </c>
      <c r="E55" s="4">
        <f t="shared" si="4"/>
        <v>0.5362648212140122</v>
      </c>
      <c r="F55" s="4">
        <f t="shared" si="5"/>
        <v>0.28074382588072477</v>
      </c>
      <c r="G55" s="4">
        <f t="shared" si="6"/>
        <v>0.94162405388890535</v>
      </c>
    </row>
    <row r="56" spans="1:7" x14ac:dyDescent="0.25">
      <c r="A56" s="61" t="s">
        <v>448</v>
      </c>
      <c r="B56" s="4">
        <f t="shared" si="1"/>
        <v>0</v>
      </c>
      <c r="C56" s="4">
        <f t="shared" si="2"/>
        <v>3.1696438678711315E-3</v>
      </c>
      <c r="D56" s="4">
        <f t="shared" si="3"/>
        <v>3.771267774516867E-2</v>
      </c>
      <c r="E56" s="4">
        <f t="shared" si="4"/>
        <v>0.1648612650540689</v>
      </c>
      <c r="F56" s="4">
        <f t="shared" si="5"/>
        <v>0.12201660165277033</v>
      </c>
      <c r="G56" s="4">
        <f t="shared" si="6"/>
        <v>0.32776018831987902</v>
      </c>
    </row>
    <row r="57" spans="1:7" x14ac:dyDescent="0.25">
      <c r="A57" s="61" t="s">
        <v>4889</v>
      </c>
      <c r="B57" s="4">
        <f t="shared" si="1"/>
        <v>0</v>
      </c>
      <c r="C57" s="4">
        <f t="shared" si="2"/>
        <v>6.724173062555186E-2</v>
      </c>
      <c r="D57" s="4">
        <f t="shared" si="3"/>
        <v>6.599718605404517E-2</v>
      </c>
      <c r="E57" s="4">
        <f t="shared" si="4"/>
        <v>2.5148328567569832E-2</v>
      </c>
      <c r="F57" s="4">
        <f t="shared" si="5"/>
        <v>2.2184836664140062E-2</v>
      </c>
      <c r="G57" s="4">
        <f t="shared" si="6"/>
        <v>0.18057208191130691</v>
      </c>
    </row>
    <row r="58" spans="1:7" x14ac:dyDescent="0.25">
      <c r="A58" s="61" t="s">
        <v>75</v>
      </c>
      <c r="B58" s="4">
        <f t="shared" si="1"/>
        <v>0</v>
      </c>
      <c r="C58" s="4">
        <f t="shared" si="2"/>
        <v>0</v>
      </c>
      <c r="D58" s="4">
        <f t="shared" si="3"/>
        <v>0</v>
      </c>
      <c r="E58" s="4">
        <f t="shared" si="4"/>
        <v>0.11060607471847844</v>
      </c>
      <c r="F58" s="4">
        <f t="shared" si="5"/>
        <v>2.1656626267374822E-2</v>
      </c>
      <c r="G58" s="4">
        <f t="shared" si="6"/>
        <v>0.13226270098585327</v>
      </c>
    </row>
    <row r="59" spans="1:7" x14ac:dyDescent="0.25">
      <c r="A59" s="61" t="s">
        <v>4350</v>
      </c>
      <c r="B59" s="4">
        <f t="shared" si="1"/>
        <v>0</v>
      </c>
      <c r="C59" s="4">
        <f t="shared" si="2"/>
        <v>0</v>
      </c>
      <c r="D59" s="4">
        <f t="shared" si="3"/>
        <v>3.4086458731210141E-2</v>
      </c>
      <c r="E59" s="4">
        <f t="shared" si="4"/>
        <v>0</v>
      </c>
      <c r="F59" s="4">
        <f t="shared" si="5"/>
        <v>0</v>
      </c>
      <c r="G59" s="4">
        <f t="shared" si="6"/>
        <v>3.4086458731210141E-2</v>
      </c>
    </row>
    <row r="60" spans="1:7" x14ac:dyDescent="0.25">
      <c r="A60" s="61" t="s">
        <v>15190</v>
      </c>
      <c r="B60" s="4">
        <f t="shared" si="1"/>
        <v>0.12157434859679671</v>
      </c>
      <c r="C60" s="4">
        <f t="shared" si="2"/>
        <v>3.0338019878195115E-2</v>
      </c>
      <c r="D60" s="4">
        <f t="shared" si="3"/>
        <v>0.13852156633321566</v>
      </c>
      <c r="E60" s="4">
        <f t="shared" si="4"/>
        <v>0.29619142535137805</v>
      </c>
      <c r="F60" s="4">
        <f t="shared" si="5"/>
        <v>0.24825888647966257</v>
      </c>
      <c r="G60" s="4">
        <f t="shared" si="6"/>
        <v>0.83488424663924798</v>
      </c>
    </row>
    <row r="61" spans="1:7" x14ac:dyDescent="0.25">
      <c r="A61" s="61" t="s">
        <v>15193</v>
      </c>
      <c r="B61" s="4">
        <f t="shared" si="1"/>
        <v>11.214906845289452</v>
      </c>
      <c r="C61" s="4">
        <f t="shared" si="2"/>
        <v>20.790373338767012</v>
      </c>
      <c r="D61" s="4">
        <f t="shared" si="3"/>
        <v>28.551881524172373</v>
      </c>
      <c r="E61" s="4">
        <f t="shared" si="4"/>
        <v>26.808351107923585</v>
      </c>
      <c r="F61" s="4">
        <f t="shared" si="5"/>
        <v>20.93165749781453</v>
      </c>
      <c r="G61" s="4">
        <f t="shared" si="6"/>
        <v>108.29717031396694</v>
      </c>
    </row>
    <row r="62" spans="1:7" x14ac:dyDescent="0.25">
      <c r="A62" s="61" t="s">
        <v>15196</v>
      </c>
      <c r="B62">
        <f>SUM(B36:B61)</f>
        <v>100</v>
      </c>
      <c r="C62">
        <f>SUM(C36:C61)</f>
        <v>100.00000000000003</v>
      </c>
      <c r="D62">
        <f>SUM(D36:D61)</f>
        <v>99.999999999999986</v>
      </c>
      <c r="E62">
        <f>SUM(E36:E61)</f>
        <v>100</v>
      </c>
      <c r="F62">
        <f>SUM(F36:F61)</f>
        <v>100</v>
      </c>
      <c r="G62">
        <f>SUM(B62:F62)</f>
        <v>500</v>
      </c>
    </row>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115AC1-455E-4512-A706-84C6950BE3B9}">
  <dimension ref="A1:BI61"/>
  <sheetViews>
    <sheetView topLeftCell="A16" workbookViewId="0">
      <selection activeCell="I14" sqref="I14"/>
    </sheetView>
  </sheetViews>
  <sheetFormatPr baseColWidth="10" defaultRowHeight="15" x14ac:dyDescent="0.25"/>
  <cols>
    <col min="1" max="1" width="11.42578125" style="61"/>
  </cols>
  <sheetData>
    <row r="1" spans="1:61" s="61" customFormat="1" x14ac:dyDescent="0.25">
      <c r="B1" s="61" t="s">
        <v>16904</v>
      </c>
      <c r="C1" s="61" t="s">
        <v>16903</v>
      </c>
      <c r="D1" s="61" t="s">
        <v>16901</v>
      </c>
      <c r="E1" s="61" t="s">
        <v>16898</v>
      </c>
      <c r="F1" s="61" t="s">
        <v>16895</v>
      </c>
      <c r="G1" s="61" t="s">
        <v>16890</v>
      </c>
      <c r="H1" s="61" t="s">
        <v>16887</v>
      </c>
      <c r="I1" s="61" t="s">
        <v>16881</v>
      </c>
      <c r="J1" s="61" t="s">
        <v>16873</v>
      </c>
      <c r="K1" s="61" t="s">
        <v>16866</v>
      </c>
      <c r="L1" s="61" t="s">
        <v>446</v>
      </c>
      <c r="M1" s="61" t="s">
        <v>183</v>
      </c>
      <c r="N1" s="61" t="s">
        <v>652</v>
      </c>
      <c r="O1" s="61" t="s">
        <v>394</v>
      </c>
      <c r="P1" s="61" t="s">
        <v>150</v>
      </c>
      <c r="Q1" s="61" t="s">
        <v>379</v>
      </c>
      <c r="R1" s="61" t="s">
        <v>361</v>
      </c>
      <c r="S1" s="61" t="s">
        <v>673</v>
      </c>
      <c r="T1" s="61" t="s">
        <v>309</v>
      </c>
      <c r="U1" s="61" t="s">
        <v>158</v>
      </c>
      <c r="V1" s="61" t="s">
        <v>216</v>
      </c>
      <c r="W1" s="61" t="s">
        <v>241</v>
      </c>
      <c r="X1" s="61" t="s">
        <v>836</v>
      </c>
      <c r="Y1" s="61" t="s">
        <v>252</v>
      </c>
      <c r="Z1" s="61" t="s">
        <v>1079</v>
      </c>
      <c r="AA1" s="61" t="s">
        <v>334</v>
      </c>
      <c r="AB1" s="61" t="s">
        <v>336</v>
      </c>
      <c r="AC1" s="61" t="s">
        <v>138</v>
      </c>
      <c r="AD1" s="61" t="s">
        <v>190</v>
      </c>
      <c r="AE1" s="61" t="s">
        <v>277</v>
      </c>
      <c r="AF1" s="61" t="s">
        <v>603</v>
      </c>
      <c r="AG1" s="61" t="s">
        <v>77</v>
      </c>
      <c r="AH1" s="61" t="s">
        <v>182</v>
      </c>
      <c r="AI1" s="61" t="s">
        <v>206</v>
      </c>
      <c r="AJ1" s="61" t="s">
        <v>224</v>
      </c>
      <c r="AK1" s="61" t="s">
        <v>255</v>
      </c>
      <c r="AL1" s="61" t="s">
        <v>601</v>
      </c>
      <c r="AM1" s="61" t="s">
        <v>296</v>
      </c>
      <c r="AN1" s="61" t="s">
        <v>212</v>
      </c>
      <c r="AO1" s="61" t="s">
        <v>171</v>
      </c>
      <c r="AP1" s="61" t="s">
        <v>493</v>
      </c>
      <c r="AQ1" s="61" t="s">
        <v>267</v>
      </c>
      <c r="AR1" s="61" t="s">
        <v>279</v>
      </c>
      <c r="AS1" s="61" t="s">
        <v>697</v>
      </c>
      <c r="AT1" s="61" t="s">
        <v>2028</v>
      </c>
      <c r="AU1" s="61" t="s">
        <v>1320</v>
      </c>
      <c r="AV1" s="61" t="s">
        <v>168</v>
      </c>
      <c r="AW1" s="61" t="s">
        <v>43</v>
      </c>
      <c r="AX1" s="61" t="s">
        <v>119</v>
      </c>
      <c r="AY1" s="61" t="s">
        <v>352</v>
      </c>
      <c r="AZ1" s="61" t="s">
        <v>195</v>
      </c>
      <c r="BA1" s="61" t="s">
        <v>162</v>
      </c>
      <c r="BB1" s="61" t="s">
        <v>67</v>
      </c>
      <c r="BC1" s="61" t="s">
        <v>69</v>
      </c>
      <c r="BD1" s="61" t="s">
        <v>170</v>
      </c>
      <c r="BE1" s="61" t="s">
        <v>68</v>
      </c>
      <c r="BF1" s="61" t="s">
        <v>409</v>
      </c>
      <c r="BG1" s="61" t="s">
        <v>42</v>
      </c>
      <c r="BH1" s="61" t="s">
        <v>590</v>
      </c>
      <c r="BI1" s="61" t="s">
        <v>368</v>
      </c>
    </row>
    <row r="2" spans="1:61" x14ac:dyDescent="0.25">
      <c r="A2" s="61" t="s">
        <v>16904</v>
      </c>
      <c r="B2">
        <v>1</v>
      </c>
      <c r="C2" t="s">
        <v>16902</v>
      </c>
      <c r="D2" t="s">
        <v>16900</v>
      </c>
      <c r="E2" t="s">
        <v>16897</v>
      </c>
      <c r="F2" t="s">
        <v>16894</v>
      </c>
      <c r="G2" t="s">
        <v>16889</v>
      </c>
      <c r="H2" t="s">
        <v>16886</v>
      </c>
      <c r="I2" t="s">
        <v>16880</v>
      </c>
      <c r="J2" t="s">
        <v>16872</v>
      </c>
      <c r="K2" t="s">
        <v>16865</v>
      </c>
      <c r="L2" t="s">
        <v>16856</v>
      </c>
      <c r="M2" t="s">
        <v>16846</v>
      </c>
      <c r="N2" t="s">
        <v>16835</v>
      </c>
      <c r="O2" t="s">
        <v>16823</v>
      </c>
      <c r="P2" t="s">
        <v>16810</v>
      </c>
      <c r="Q2" t="s">
        <v>16796</v>
      </c>
      <c r="R2" t="s">
        <v>16782</v>
      </c>
      <c r="S2" t="s">
        <v>15841</v>
      </c>
      <c r="T2" t="s">
        <v>16753</v>
      </c>
      <c r="U2" t="s">
        <v>16735</v>
      </c>
      <c r="V2" t="s">
        <v>16716</v>
      </c>
      <c r="W2" t="s">
        <v>16697</v>
      </c>
      <c r="X2" t="s">
        <v>16676</v>
      </c>
      <c r="Y2" t="s">
        <v>16656</v>
      </c>
      <c r="Z2" t="s">
        <v>16639</v>
      </c>
      <c r="AA2" t="s">
        <v>16615</v>
      </c>
      <c r="AB2" t="s">
        <v>16590</v>
      </c>
      <c r="AC2" t="s">
        <v>16569</v>
      </c>
      <c r="AD2" t="s">
        <v>16542</v>
      </c>
      <c r="AE2" t="s">
        <v>16514</v>
      </c>
      <c r="AF2" t="s">
        <v>16488</v>
      </c>
      <c r="AG2" t="s">
        <v>16462</v>
      </c>
      <c r="AH2" t="s">
        <v>16434</v>
      </c>
      <c r="AI2" t="s">
        <v>15666</v>
      </c>
      <c r="AJ2" t="s">
        <v>16374</v>
      </c>
      <c r="AK2" t="s">
        <v>16147</v>
      </c>
      <c r="AL2" t="s">
        <v>15638</v>
      </c>
      <c r="AM2" t="s">
        <v>16072</v>
      </c>
      <c r="AN2" t="s">
        <v>15646</v>
      </c>
      <c r="AO2" t="s">
        <v>16207</v>
      </c>
      <c r="AP2" t="s">
        <v>16168</v>
      </c>
      <c r="AQ2" t="s">
        <v>16130</v>
      </c>
      <c r="AR2" t="s">
        <v>16091</v>
      </c>
      <c r="AS2" t="s">
        <v>15662</v>
      </c>
      <c r="AT2" t="s">
        <v>16011</v>
      </c>
      <c r="AU2" t="s">
        <v>15967</v>
      </c>
      <c r="AV2" t="s">
        <v>15922</v>
      </c>
      <c r="AW2" t="s">
        <v>15877</v>
      </c>
      <c r="AX2" t="s">
        <v>15831</v>
      </c>
      <c r="AY2" t="s">
        <v>15784</v>
      </c>
      <c r="AZ2" t="s">
        <v>15735</v>
      </c>
      <c r="BA2" t="s">
        <v>15687</v>
      </c>
      <c r="BB2" t="s">
        <v>15637</v>
      </c>
      <c r="BC2" t="s">
        <v>15585</v>
      </c>
      <c r="BD2" t="s">
        <v>15532</v>
      </c>
      <c r="BE2" t="s">
        <v>15478</v>
      </c>
      <c r="BF2" t="s">
        <v>15423</v>
      </c>
      <c r="BG2" t="s">
        <v>15368</v>
      </c>
      <c r="BH2" t="s">
        <v>15311</v>
      </c>
      <c r="BI2" t="s">
        <v>15254</v>
      </c>
    </row>
    <row r="3" spans="1:61" x14ac:dyDescent="0.25">
      <c r="A3" s="61" t="s">
        <v>16903</v>
      </c>
      <c r="B3" t="s">
        <v>16902</v>
      </c>
      <c r="C3">
        <v>1</v>
      </c>
      <c r="D3" t="s">
        <v>16899</v>
      </c>
      <c r="E3" t="s">
        <v>16462</v>
      </c>
      <c r="F3" t="s">
        <v>16893</v>
      </c>
      <c r="G3" t="s">
        <v>16383</v>
      </c>
      <c r="H3" t="s">
        <v>16885</v>
      </c>
      <c r="I3" t="s">
        <v>16879</v>
      </c>
      <c r="J3" t="s">
        <v>16871</v>
      </c>
      <c r="K3" t="s">
        <v>16864</v>
      </c>
      <c r="L3" t="s">
        <v>16855</v>
      </c>
      <c r="M3" t="s">
        <v>16845</v>
      </c>
      <c r="N3" t="s">
        <v>16834</v>
      </c>
      <c r="O3" t="s">
        <v>16822</v>
      </c>
      <c r="P3" t="s">
        <v>16809</v>
      </c>
      <c r="Q3" t="s">
        <v>16795</v>
      </c>
      <c r="R3" t="s">
        <v>16781</v>
      </c>
      <c r="S3" t="s">
        <v>15695</v>
      </c>
      <c r="T3" t="s">
        <v>16752</v>
      </c>
      <c r="U3" t="s">
        <v>16734</v>
      </c>
      <c r="V3" t="s">
        <v>16715</v>
      </c>
      <c r="W3" t="s">
        <v>16696</v>
      </c>
      <c r="X3" t="s">
        <v>16675</v>
      </c>
      <c r="Y3" t="s">
        <v>16655</v>
      </c>
      <c r="Z3" t="s">
        <v>16638</v>
      </c>
      <c r="AA3" t="s">
        <v>16614</v>
      </c>
      <c r="AB3" t="s">
        <v>16589</v>
      </c>
      <c r="AC3" t="s">
        <v>16568</v>
      </c>
      <c r="AD3" t="s">
        <v>16541</v>
      </c>
      <c r="AE3" t="s">
        <v>16513</v>
      </c>
      <c r="AF3" t="s">
        <v>16487</v>
      </c>
      <c r="AG3" t="s">
        <v>16461</v>
      </c>
      <c r="AH3" t="s">
        <v>16433</v>
      </c>
      <c r="AI3" t="s">
        <v>16402</v>
      </c>
      <c r="AJ3" t="s">
        <v>16373</v>
      </c>
      <c r="AK3" t="s">
        <v>16344</v>
      </c>
      <c r="AL3" t="s">
        <v>16311</v>
      </c>
      <c r="AM3" t="s">
        <v>16276</v>
      </c>
      <c r="AN3" t="s">
        <v>16240</v>
      </c>
      <c r="AO3" t="s">
        <v>16206</v>
      </c>
      <c r="AP3" t="s">
        <v>16167</v>
      </c>
      <c r="AQ3" t="s">
        <v>16129</v>
      </c>
      <c r="AR3" t="s">
        <v>16090</v>
      </c>
      <c r="AS3" t="s">
        <v>16051</v>
      </c>
      <c r="AT3" t="s">
        <v>16010</v>
      </c>
      <c r="AU3" t="s">
        <v>15966</v>
      </c>
      <c r="AV3" t="s">
        <v>15921</v>
      </c>
      <c r="AW3" t="s">
        <v>15876</v>
      </c>
      <c r="AX3" t="s">
        <v>15345</v>
      </c>
      <c r="AY3" t="s">
        <v>15783</v>
      </c>
      <c r="AZ3" t="s">
        <v>15734</v>
      </c>
      <c r="BA3" t="s">
        <v>15665</v>
      </c>
      <c r="BB3" t="s">
        <v>15636</v>
      </c>
      <c r="BC3" t="s">
        <v>15584</v>
      </c>
      <c r="BD3" t="s">
        <v>15531</v>
      </c>
      <c r="BE3" t="s">
        <v>15477</v>
      </c>
      <c r="BF3" t="s">
        <v>15422</v>
      </c>
      <c r="BG3" t="s">
        <v>15367</v>
      </c>
      <c r="BH3" t="s">
        <v>15310</v>
      </c>
      <c r="BI3" t="s">
        <v>15253</v>
      </c>
    </row>
    <row r="4" spans="1:61" x14ac:dyDescent="0.25">
      <c r="A4" s="61" t="s">
        <v>16901</v>
      </c>
      <c r="B4" t="s">
        <v>16900</v>
      </c>
      <c r="C4" t="s">
        <v>16899</v>
      </c>
      <c r="D4">
        <v>1</v>
      </c>
      <c r="E4" t="s">
        <v>16896</v>
      </c>
      <c r="F4" t="s">
        <v>16892</v>
      </c>
      <c r="G4" t="s">
        <v>16888</v>
      </c>
      <c r="H4" t="s">
        <v>16884</v>
      </c>
      <c r="I4" t="s">
        <v>16878</v>
      </c>
      <c r="J4" t="s">
        <v>16870</v>
      </c>
      <c r="K4" t="s">
        <v>16863</v>
      </c>
      <c r="L4" t="s">
        <v>16854</v>
      </c>
      <c r="M4" t="s">
        <v>16844</v>
      </c>
      <c r="N4" t="s">
        <v>16833</v>
      </c>
      <c r="O4" t="s">
        <v>16821</v>
      </c>
      <c r="P4" t="s">
        <v>16808</v>
      </c>
      <c r="Q4" t="s">
        <v>16794</v>
      </c>
      <c r="R4" t="s">
        <v>16780</v>
      </c>
      <c r="S4" t="s">
        <v>16768</v>
      </c>
      <c r="T4" t="s">
        <v>16751</v>
      </c>
      <c r="U4" t="s">
        <v>16733</v>
      </c>
      <c r="V4" t="s">
        <v>16714</v>
      </c>
      <c r="W4" t="s">
        <v>16695</v>
      </c>
      <c r="X4" t="s">
        <v>16674</v>
      </c>
      <c r="Y4" t="s">
        <v>16654</v>
      </c>
      <c r="Z4" t="s">
        <v>16637</v>
      </c>
      <c r="AA4" t="s">
        <v>16613</v>
      </c>
      <c r="AB4" t="s">
        <v>16588</v>
      </c>
      <c r="AC4" t="s">
        <v>16567</v>
      </c>
      <c r="AD4" t="s">
        <v>16540</v>
      </c>
      <c r="AE4" t="s">
        <v>16512</v>
      </c>
      <c r="AF4" t="s">
        <v>16486</v>
      </c>
      <c r="AG4" t="s">
        <v>16460</v>
      </c>
      <c r="AH4" t="s">
        <v>16432</v>
      </c>
      <c r="AI4" t="s">
        <v>16401</v>
      </c>
      <c r="AJ4" t="s">
        <v>16372</v>
      </c>
      <c r="AK4" t="s">
        <v>16343</v>
      </c>
      <c r="AL4" t="s">
        <v>16310</v>
      </c>
      <c r="AM4" t="s">
        <v>16275</v>
      </c>
      <c r="AN4" t="s">
        <v>16239</v>
      </c>
      <c r="AO4" t="s">
        <v>16205</v>
      </c>
      <c r="AP4" t="s">
        <v>16166</v>
      </c>
      <c r="AQ4" t="s">
        <v>16128</v>
      </c>
      <c r="AR4" t="s">
        <v>16089</v>
      </c>
      <c r="AS4" t="s">
        <v>16050</v>
      </c>
      <c r="AT4" t="s">
        <v>16009</v>
      </c>
      <c r="AU4" t="s">
        <v>15965</v>
      </c>
      <c r="AV4" t="s">
        <v>15920</v>
      </c>
      <c r="AW4" t="s">
        <v>15875</v>
      </c>
      <c r="AX4" t="s">
        <v>15830</v>
      </c>
      <c r="AY4" t="s">
        <v>15782</v>
      </c>
      <c r="AZ4" t="s">
        <v>15733</v>
      </c>
      <c r="BA4" t="s">
        <v>15686</v>
      </c>
      <c r="BB4" t="s">
        <v>15635</v>
      </c>
      <c r="BC4" t="s">
        <v>15583</v>
      </c>
      <c r="BD4" t="s">
        <v>15530</v>
      </c>
      <c r="BE4" t="s">
        <v>15476</v>
      </c>
      <c r="BF4" t="s">
        <v>15421</v>
      </c>
      <c r="BG4" t="s">
        <v>15366</v>
      </c>
      <c r="BH4" t="s">
        <v>15309</v>
      </c>
      <c r="BI4" t="s">
        <v>15252</v>
      </c>
    </row>
    <row r="5" spans="1:61" x14ac:dyDescent="0.25">
      <c r="A5" s="61" t="s">
        <v>16898</v>
      </c>
      <c r="B5" t="s">
        <v>16897</v>
      </c>
      <c r="C5" t="s">
        <v>16462</v>
      </c>
      <c r="D5" t="s">
        <v>16896</v>
      </c>
      <c r="E5">
        <v>1</v>
      </c>
      <c r="F5" t="s">
        <v>16891</v>
      </c>
      <c r="G5" t="s">
        <v>15657</v>
      </c>
      <c r="H5" t="s">
        <v>16729</v>
      </c>
      <c r="I5" t="s">
        <v>16877</v>
      </c>
      <c r="J5" t="s">
        <v>16045</v>
      </c>
      <c r="K5" t="s">
        <v>16862</v>
      </c>
      <c r="L5" t="s">
        <v>16853</v>
      </c>
      <c r="M5" t="s">
        <v>16843</v>
      </c>
      <c r="N5" t="s">
        <v>16832</v>
      </c>
      <c r="O5" t="s">
        <v>16820</v>
      </c>
      <c r="P5" t="s">
        <v>16807</v>
      </c>
      <c r="Q5" t="s">
        <v>16793</v>
      </c>
      <c r="R5" t="s">
        <v>16779</v>
      </c>
      <c r="S5" t="s">
        <v>16767</v>
      </c>
      <c r="T5" t="s">
        <v>16750</v>
      </c>
      <c r="U5" t="s">
        <v>16732</v>
      </c>
      <c r="V5" t="s">
        <v>15647</v>
      </c>
      <c r="W5" t="s">
        <v>16694</v>
      </c>
      <c r="X5" t="s">
        <v>16104</v>
      </c>
      <c r="Y5" t="s">
        <v>16244</v>
      </c>
      <c r="Z5" t="s">
        <v>16636</v>
      </c>
      <c r="AA5" t="s">
        <v>16612</v>
      </c>
      <c r="AB5" t="s">
        <v>16587</v>
      </c>
      <c r="AC5" t="s">
        <v>16566</v>
      </c>
      <c r="AD5" t="s">
        <v>16539</v>
      </c>
      <c r="AE5" t="s">
        <v>16511</v>
      </c>
      <c r="AF5" t="s">
        <v>16485</v>
      </c>
      <c r="AG5" t="s">
        <v>16459</v>
      </c>
      <c r="AH5" t="s">
        <v>16431</v>
      </c>
      <c r="AI5" t="s">
        <v>16400</v>
      </c>
      <c r="AJ5" t="s">
        <v>16371</v>
      </c>
      <c r="AK5" t="s">
        <v>16342</v>
      </c>
      <c r="AL5" t="s">
        <v>16309</v>
      </c>
      <c r="AM5" t="s">
        <v>16274</v>
      </c>
      <c r="AN5" t="s">
        <v>16238</v>
      </c>
      <c r="AO5" t="s">
        <v>16204</v>
      </c>
      <c r="AP5" t="s">
        <v>16165</v>
      </c>
      <c r="AQ5" t="s">
        <v>16127</v>
      </c>
      <c r="AR5" t="s">
        <v>16088</v>
      </c>
      <c r="AS5" t="s">
        <v>16049</v>
      </c>
      <c r="AT5" t="s">
        <v>16008</v>
      </c>
      <c r="AU5" t="s">
        <v>15964</v>
      </c>
      <c r="AV5" t="s">
        <v>15919</v>
      </c>
      <c r="AW5" t="s">
        <v>15874</v>
      </c>
      <c r="AX5" t="s">
        <v>15829</v>
      </c>
      <c r="AY5" t="s">
        <v>15781</v>
      </c>
      <c r="AZ5" t="s">
        <v>15732</v>
      </c>
      <c r="BA5" t="s">
        <v>15685</v>
      </c>
      <c r="BB5" t="s">
        <v>15634</v>
      </c>
      <c r="BC5" t="s">
        <v>15582</v>
      </c>
      <c r="BD5" t="s">
        <v>15529</v>
      </c>
      <c r="BE5" t="s">
        <v>15475</v>
      </c>
      <c r="BF5" t="s">
        <v>15420</v>
      </c>
      <c r="BG5" t="s">
        <v>15365</v>
      </c>
      <c r="BH5" t="s">
        <v>15308</v>
      </c>
      <c r="BI5" t="s">
        <v>15251</v>
      </c>
    </row>
    <row r="6" spans="1:61" x14ac:dyDescent="0.25">
      <c r="A6" s="61" t="s">
        <v>16895</v>
      </c>
      <c r="B6" t="s">
        <v>16894</v>
      </c>
      <c r="C6" t="s">
        <v>16893</v>
      </c>
      <c r="D6" t="s">
        <v>16892</v>
      </c>
      <c r="E6" t="s">
        <v>16891</v>
      </c>
      <c r="F6">
        <v>1</v>
      </c>
      <c r="G6" t="s">
        <v>16070</v>
      </c>
      <c r="H6" t="s">
        <v>16883</v>
      </c>
      <c r="I6" t="s">
        <v>16876</v>
      </c>
      <c r="J6" t="s">
        <v>16869</v>
      </c>
      <c r="K6" t="s">
        <v>16861</v>
      </c>
      <c r="L6" t="s">
        <v>16852</v>
      </c>
      <c r="M6" t="s">
        <v>16842</v>
      </c>
      <c r="N6" t="s">
        <v>16831</v>
      </c>
      <c r="O6" t="s">
        <v>16819</v>
      </c>
      <c r="P6" t="s">
        <v>16806</v>
      </c>
      <c r="Q6" t="s">
        <v>16792</v>
      </c>
      <c r="R6" t="s">
        <v>15695</v>
      </c>
      <c r="S6" t="s">
        <v>16766</v>
      </c>
      <c r="T6" t="s">
        <v>16749</v>
      </c>
      <c r="U6" t="s">
        <v>16731</v>
      </c>
      <c r="V6" t="s">
        <v>16713</v>
      </c>
      <c r="W6" t="s">
        <v>16693</v>
      </c>
      <c r="X6" t="s">
        <v>16673</v>
      </c>
      <c r="Y6" t="s">
        <v>15650</v>
      </c>
      <c r="Z6" t="s">
        <v>16635</v>
      </c>
      <c r="AA6" t="s">
        <v>16611</v>
      </c>
      <c r="AB6" t="s">
        <v>16236</v>
      </c>
      <c r="AC6" t="s">
        <v>16565</v>
      </c>
      <c r="AD6" t="s">
        <v>16538</v>
      </c>
      <c r="AE6" t="s">
        <v>16510</v>
      </c>
      <c r="AF6" t="s">
        <v>15501</v>
      </c>
      <c r="AG6" t="s">
        <v>15668</v>
      </c>
      <c r="AH6" t="s">
        <v>16430</v>
      </c>
      <c r="AI6" t="s">
        <v>16399</v>
      </c>
      <c r="AJ6" t="s">
        <v>16370</v>
      </c>
      <c r="AK6" t="s">
        <v>16341</v>
      </c>
      <c r="AL6" t="s">
        <v>16308</v>
      </c>
      <c r="AM6" t="s">
        <v>16273</v>
      </c>
      <c r="AN6" t="s">
        <v>16021</v>
      </c>
      <c r="AO6" t="s">
        <v>16203</v>
      </c>
      <c r="AP6" t="s">
        <v>16164</v>
      </c>
      <c r="AQ6" t="s">
        <v>16126</v>
      </c>
      <c r="AR6" t="s">
        <v>16087</v>
      </c>
      <c r="AS6" t="s">
        <v>15269</v>
      </c>
      <c r="AT6" t="s">
        <v>16007</v>
      </c>
      <c r="AU6" t="s">
        <v>15963</v>
      </c>
      <c r="AV6" t="s">
        <v>15918</v>
      </c>
      <c r="AW6" t="s">
        <v>15873</v>
      </c>
      <c r="AX6" t="s">
        <v>15828</v>
      </c>
      <c r="AY6" t="s">
        <v>15780</v>
      </c>
      <c r="AZ6" t="s">
        <v>15731</v>
      </c>
      <c r="BA6" t="s">
        <v>15684</v>
      </c>
      <c r="BB6" t="s">
        <v>15633</v>
      </c>
      <c r="BC6" t="s">
        <v>15581</v>
      </c>
      <c r="BD6" t="s">
        <v>15528</v>
      </c>
      <c r="BE6" t="s">
        <v>15474</v>
      </c>
      <c r="BF6" t="s">
        <v>15419</v>
      </c>
      <c r="BG6" t="s">
        <v>15364</v>
      </c>
      <c r="BH6" t="s">
        <v>15307</v>
      </c>
      <c r="BI6" t="s">
        <v>15250</v>
      </c>
    </row>
    <row r="7" spans="1:61" x14ac:dyDescent="0.25">
      <c r="A7" s="61" t="s">
        <v>16890</v>
      </c>
      <c r="B7" t="s">
        <v>16889</v>
      </c>
      <c r="C7" t="s">
        <v>16383</v>
      </c>
      <c r="D7" t="s">
        <v>16888</v>
      </c>
      <c r="E7" t="s">
        <v>15657</v>
      </c>
      <c r="F7" t="s">
        <v>16070</v>
      </c>
      <c r="G7">
        <v>1</v>
      </c>
      <c r="H7" t="s">
        <v>16882</v>
      </c>
      <c r="I7" t="s">
        <v>16875</v>
      </c>
      <c r="J7" t="s">
        <v>16868</v>
      </c>
      <c r="K7" t="s">
        <v>16860</v>
      </c>
      <c r="L7" t="s">
        <v>16851</v>
      </c>
      <c r="M7" t="s">
        <v>16841</v>
      </c>
      <c r="N7" t="s">
        <v>16830</v>
      </c>
      <c r="O7" t="s">
        <v>16818</v>
      </c>
      <c r="P7" t="s">
        <v>16805</v>
      </c>
      <c r="Q7" t="s">
        <v>16791</v>
      </c>
      <c r="R7" t="s">
        <v>16778</v>
      </c>
      <c r="S7" t="s">
        <v>16765</v>
      </c>
      <c r="T7" t="s">
        <v>16748</v>
      </c>
      <c r="U7" t="s">
        <v>16730</v>
      </c>
      <c r="V7" t="s">
        <v>16712</v>
      </c>
      <c r="W7" t="s">
        <v>16692</v>
      </c>
      <c r="X7" t="s">
        <v>16672</v>
      </c>
      <c r="Y7" t="s">
        <v>16653</v>
      </c>
      <c r="Z7" t="s">
        <v>16634</v>
      </c>
      <c r="AA7" t="s">
        <v>16610</v>
      </c>
      <c r="AB7" t="s">
        <v>15650</v>
      </c>
      <c r="AC7" t="s">
        <v>16564</v>
      </c>
      <c r="AD7" t="s">
        <v>16537</v>
      </c>
      <c r="AE7" t="s">
        <v>16167</v>
      </c>
      <c r="AF7" t="s">
        <v>16357</v>
      </c>
      <c r="AG7" t="s">
        <v>16458</v>
      </c>
      <c r="AH7" t="s">
        <v>16429</v>
      </c>
      <c r="AI7" t="s">
        <v>15735</v>
      </c>
      <c r="AJ7" t="s">
        <v>16369</v>
      </c>
      <c r="AK7" t="s">
        <v>16275</v>
      </c>
      <c r="AL7" t="s">
        <v>16307</v>
      </c>
      <c r="AM7" t="s">
        <v>16272</v>
      </c>
      <c r="AN7" t="s">
        <v>16237</v>
      </c>
      <c r="AO7" t="s">
        <v>16202</v>
      </c>
      <c r="AP7" t="s">
        <v>16163</v>
      </c>
      <c r="AQ7" t="s">
        <v>16125</v>
      </c>
      <c r="AR7" t="s">
        <v>16086</v>
      </c>
      <c r="AS7" t="s">
        <v>16048</v>
      </c>
      <c r="AT7" t="s">
        <v>16006</v>
      </c>
      <c r="AU7" t="s">
        <v>15962</v>
      </c>
      <c r="AV7" t="s">
        <v>15917</v>
      </c>
      <c r="AW7" t="s">
        <v>15872</v>
      </c>
      <c r="AX7" t="s">
        <v>15827</v>
      </c>
      <c r="AY7" t="s">
        <v>15779</v>
      </c>
      <c r="AZ7" t="s">
        <v>15730</v>
      </c>
      <c r="BA7" t="s">
        <v>15683</v>
      </c>
      <c r="BB7" t="s">
        <v>15632</v>
      </c>
      <c r="BC7" t="s">
        <v>15580</v>
      </c>
      <c r="BD7" t="s">
        <v>15527</v>
      </c>
      <c r="BE7" t="s">
        <v>15473</v>
      </c>
      <c r="BF7" t="s">
        <v>15418</v>
      </c>
      <c r="BG7" t="s">
        <v>15363</v>
      </c>
      <c r="BH7" t="s">
        <v>15292</v>
      </c>
      <c r="BI7" t="s">
        <v>15249</v>
      </c>
    </row>
    <row r="8" spans="1:61" x14ac:dyDescent="0.25">
      <c r="A8" s="61" t="s">
        <v>16887</v>
      </c>
      <c r="B8" t="s">
        <v>16886</v>
      </c>
      <c r="C8" t="s">
        <v>16885</v>
      </c>
      <c r="D8" t="s">
        <v>16884</v>
      </c>
      <c r="E8" t="s">
        <v>16729</v>
      </c>
      <c r="F8" t="s">
        <v>16883</v>
      </c>
      <c r="G8" t="s">
        <v>16882</v>
      </c>
      <c r="H8">
        <v>1</v>
      </c>
      <c r="I8" t="s">
        <v>16874</v>
      </c>
      <c r="J8" t="s">
        <v>15922</v>
      </c>
      <c r="K8" t="s">
        <v>16859</v>
      </c>
      <c r="L8" t="s">
        <v>16850</v>
      </c>
      <c r="M8" t="s">
        <v>16840</v>
      </c>
      <c r="N8" t="s">
        <v>16829</v>
      </c>
      <c r="O8" t="s">
        <v>16817</v>
      </c>
      <c r="P8" t="s">
        <v>16804</v>
      </c>
      <c r="Q8" t="s">
        <v>16790</v>
      </c>
      <c r="R8" t="s">
        <v>16396</v>
      </c>
      <c r="S8" t="s">
        <v>16764</v>
      </c>
      <c r="T8" t="s">
        <v>16747</v>
      </c>
      <c r="U8" t="s">
        <v>16729</v>
      </c>
      <c r="V8" t="s">
        <v>16711</v>
      </c>
      <c r="W8" t="s">
        <v>16691</v>
      </c>
      <c r="X8" t="s">
        <v>16671</v>
      </c>
      <c r="Y8" t="s">
        <v>16126</v>
      </c>
      <c r="Z8" t="s">
        <v>16633</v>
      </c>
      <c r="AA8" t="s">
        <v>16609</v>
      </c>
      <c r="AB8" t="s">
        <v>16586</v>
      </c>
      <c r="AC8" t="s">
        <v>16563</v>
      </c>
      <c r="AD8" t="s">
        <v>16536</v>
      </c>
      <c r="AE8" t="s">
        <v>16509</v>
      </c>
      <c r="AF8" t="s">
        <v>16484</v>
      </c>
      <c r="AG8" t="s">
        <v>16457</v>
      </c>
      <c r="AH8" t="s">
        <v>16428</v>
      </c>
      <c r="AI8" t="s">
        <v>16398</v>
      </c>
      <c r="AJ8" t="s">
        <v>16368</v>
      </c>
      <c r="AK8" t="s">
        <v>16340</v>
      </c>
      <c r="AL8" t="s">
        <v>16306</v>
      </c>
      <c r="AM8" t="s">
        <v>16271</v>
      </c>
      <c r="AN8" t="s">
        <v>16236</v>
      </c>
      <c r="AO8" t="s">
        <v>16201</v>
      </c>
      <c r="AP8" t="s">
        <v>15510</v>
      </c>
      <c r="AQ8" t="s">
        <v>16124</v>
      </c>
      <c r="AR8" t="s">
        <v>15735</v>
      </c>
      <c r="AS8" t="s">
        <v>16047</v>
      </c>
      <c r="AT8" t="s">
        <v>16005</v>
      </c>
      <c r="AU8" t="s">
        <v>15961</v>
      </c>
      <c r="AV8" t="s">
        <v>15916</v>
      </c>
      <c r="AW8" t="s">
        <v>15871</v>
      </c>
      <c r="AX8" t="s">
        <v>15826</v>
      </c>
      <c r="AY8" t="s">
        <v>15778</v>
      </c>
      <c r="AZ8" t="s">
        <v>15729</v>
      </c>
      <c r="BA8" t="s">
        <v>15682</v>
      </c>
      <c r="BB8" t="s">
        <v>15631</v>
      </c>
      <c r="BC8" t="s">
        <v>15579</v>
      </c>
      <c r="BD8" t="s">
        <v>15526</v>
      </c>
      <c r="BE8" t="s">
        <v>15472</v>
      </c>
      <c r="BF8" t="s">
        <v>15417</v>
      </c>
      <c r="BG8" t="s">
        <v>15362</v>
      </c>
      <c r="BH8" t="s">
        <v>15306</v>
      </c>
      <c r="BI8" t="s">
        <v>15248</v>
      </c>
    </row>
    <row r="9" spans="1:61" x14ac:dyDescent="0.25">
      <c r="A9" s="61" t="s">
        <v>16881</v>
      </c>
      <c r="B9" t="s">
        <v>16880</v>
      </c>
      <c r="C9" t="s">
        <v>16879</v>
      </c>
      <c r="D9" t="s">
        <v>16878</v>
      </c>
      <c r="E9" t="s">
        <v>16877</v>
      </c>
      <c r="F9" t="s">
        <v>16876</v>
      </c>
      <c r="G9" t="s">
        <v>16875</v>
      </c>
      <c r="H9" t="s">
        <v>16874</v>
      </c>
      <c r="I9">
        <v>1</v>
      </c>
      <c r="J9" t="s">
        <v>16867</v>
      </c>
      <c r="K9" t="s">
        <v>16858</v>
      </c>
      <c r="L9" t="s">
        <v>16849</v>
      </c>
      <c r="M9" t="s">
        <v>16839</v>
      </c>
      <c r="N9" t="s">
        <v>16828</v>
      </c>
      <c r="O9" t="s">
        <v>16816</v>
      </c>
      <c r="P9" t="s">
        <v>16803</v>
      </c>
      <c r="Q9" t="s">
        <v>16789</v>
      </c>
      <c r="R9" t="s">
        <v>16777</v>
      </c>
      <c r="S9" t="s">
        <v>16763</v>
      </c>
      <c r="T9" t="s">
        <v>16746</v>
      </c>
      <c r="U9" t="s">
        <v>16728</v>
      </c>
      <c r="V9" t="s">
        <v>16710</v>
      </c>
      <c r="W9" t="s">
        <v>16690</v>
      </c>
      <c r="X9" t="s">
        <v>16670</v>
      </c>
      <c r="Y9" t="s">
        <v>16652</v>
      </c>
      <c r="Z9" t="s">
        <v>16632</v>
      </c>
      <c r="AA9" t="s">
        <v>16608</v>
      </c>
      <c r="AB9" t="s">
        <v>16585</v>
      </c>
      <c r="AC9" t="s">
        <v>16562</v>
      </c>
      <c r="AD9" t="s">
        <v>16535</v>
      </c>
      <c r="AE9" t="s">
        <v>15247</v>
      </c>
      <c r="AF9" t="s">
        <v>16483</v>
      </c>
      <c r="AG9" t="s">
        <v>16456</v>
      </c>
      <c r="AH9" t="s">
        <v>16427</v>
      </c>
      <c r="AI9" t="s">
        <v>16397</v>
      </c>
      <c r="AJ9" t="s">
        <v>16367</v>
      </c>
      <c r="AK9" t="s">
        <v>16339</v>
      </c>
      <c r="AL9" t="s">
        <v>16305</v>
      </c>
      <c r="AM9" t="s">
        <v>16270</v>
      </c>
      <c r="AN9" t="s">
        <v>16235</v>
      </c>
      <c r="AO9" t="s">
        <v>16200</v>
      </c>
      <c r="AP9" t="s">
        <v>16162</v>
      </c>
      <c r="AQ9" t="s">
        <v>16123</v>
      </c>
      <c r="AR9" t="s">
        <v>16085</v>
      </c>
      <c r="AS9" t="s">
        <v>16046</v>
      </c>
      <c r="AT9" t="s">
        <v>16004</v>
      </c>
      <c r="AU9" t="s">
        <v>15960</v>
      </c>
      <c r="AV9" t="s">
        <v>15915</v>
      </c>
      <c r="AW9" t="s">
        <v>15870</v>
      </c>
      <c r="AX9" t="s">
        <v>15825</v>
      </c>
      <c r="AY9" t="s">
        <v>15777</v>
      </c>
      <c r="AZ9" t="s">
        <v>15728</v>
      </c>
      <c r="BA9" t="s">
        <v>15681</v>
      </c>
      <c r="BB9" t="s">
        <v>15630</v>
      </c>
      <c r="BC9" t="s">
        <v>15578</v>
      </c>
      <c r="BD9" t="s">
        <v>15525</v>
      </c>
      <c r="BE9" t="s">
        <v>15471</v>
      </c>
      <c r="BF9" t="s">
        <v>15416</v>
      </c>
      <c r="BG9" t="s">
        <v>15361</v>
      </c>
      <c r="BH9" t="s">
        <v>15305</v>
      </c>
      <c r="BI9" t="s">
        <v>15247</v>
      </c>
    </row>
    <row r="10" spans="1:61" x14ac:dyDescent="0.25">
      <c r="A10" s="61" t="s">
        <v>16873</v>
      </c>
      <c r="B10" t="s">
        <v>16872</v>
      </c>
      <c r="C10" t="s">
        <v>16871</v>
      </c>
      <c r="D10" t="s">
        <v>16870</v>
      </c>
      <c r="E10" t="s">
        <v>16045</v>
      </c>
      <c r="F10" t="s">
        <v>16869</v>
      </c>
      <c r="G10" t="s">
        <v>16868</v>
      </c>
      <c r="H10" t="s">
        <v>15922</v>
      </c>
      <c r="I10" t="s">
        <v>16867</v>
      </c>
      <c r="J10">
        <v>1</v>
      </c>
      <c r="K10" t="s">
        <v>16857</v>
      </c>
      <c r="L10" t="s">
        <v>16848</v>
      </c>
      <c r="M10" t="s">
        <v>16838</v>
      </c>
      <c r="N10" t="s">
        <v>16827</v>
      </c>
      <c r="O10" t="s">
        <v>16815</v>
      </c>
      <c r="P10" t="s">
        <v>16802</v>
      </c>
      <c r="Q10" t="s">
        <v>16788</v>
      </c>
      <c r="R10" t="s">
        <v>16776</v>
      </c>
      <c r="S10" t="s">
        <v>16762</v>
      </c>
      <c r="T10" t="s">
        <v>16745</v>
      </c>
      <c r="U10" t="s">
        <v>16727</v>
      </c>
      <c r="V10" t="s">
        <v>16709</v>
      </c>
      <c r="W10" t="s">
        <v>16689</v>
      </c>
      <c r="X10" t="s">
        <v>15888</v>
      </c>
      <c r="Y10" t="s">
        <v>16214</v>
      </c>
      <c r="Z10" t="s">
        <v>16631</v>
      </c>
      <c r="AA10" t="s">
        <v>16607</v>
      </c>
      <c r="AB10" t="s">
        <v>16584</v>
      </c>
      <c r="AC10" t="s">
        <v>16561</v>
      </c>
      <c r="AD10" t="s">
        <v>16534</v>
      </c>
      <c r="AE10" t="s">
        <v>16508</v>
      </c>
      <c r="AF10" t="s">
        <v>16482</v>
      </c>
      <c r="AG10" t="s">
        <v>16455</v>
      </c>
      <c r="AH10" t="s">
        <v>16426</v>
      </c>
      <c r="AI10" t="s">
        <v>16396</v>
      </c>
      <c r="AJ10" t="s">
        <v>16366</v>
      </c>
      <c r="AK10" t="s">
        <v>16338</v>
      </c>
      <c r="AL10" t="s">
        <v>16304</v>
      </c>
      <c r="AM10" t="s">
        <v>16269</v>
      </c>
      <c r="AN10" t="s">
        <v>16234</v>
      </c>
      <c r="AO10" t="s">
        <v>16199</v>
      </c>
      <c r="AP10" t="s">
        <v>16161</v>
      </c>
      <c r="AQ10" t="s">
        <v>16122</v>
      </c>
      <c r="AR10" t="s">
        <v>16084</v>
      </c>
      <c r="AS10" t="s">
        <v>16045</v>
      </c>
      <c r="AT10" t="s">
        <v>16003</v>
      </c>
      <c r="AU10" t="s">
        <v>15959</v>
      </c>
      <c r="AV10" t="s">
        <v>15914</v>
      </c>
      <c r="AW10" t="s">
        <v>15869</v>
      </c>
      <c r="AX10" t="s">
        <v>15824</v>
      </c>
      <c r="AY10" t="s">
        <v>15776</v>
      </c>
      <c r="AZ10" t="s">
        <v>15727</v>
      </c>
      <c r="BA10" t="s">
        <v>15680</v>
      </c>
      <c r="BB10" t="s">
        <v>15629</v>
      </c>
      <c r="BC10" t="s">
        <v>15577</v>
      </c>
      <c r="BD10" t="s">
        <v>15524</v>
      </c>
      <c r="BE10" t="s">
        <v>15470</v>
      </c>
      <c r="BF10" t="s">
        <v>15415</v>
      </c>
      <c r="BG10" t="s">
        <v>15360</v>
      </c>
      <c r="BH10" t="s">
        <v>15304</v>
      </c>
      <c r="BI10" t="s">
        <v>15238</v>
      </c>
    </row>
    <row r="11" spans="1:61" x14ac:dyDescent="0.25">
      <c r="A11" s="61" t="s">
        <v>16866</v>
      </c>
      <c r="B11" t="s">
        <v>16865</v>
      </c>
      <c r="C11" t="s">
        <v>16864</v>
      </c>
      <c r="D11" t="s">
        <v>16863</v>
      </c>
      <c r="E11" t="s">
        <v>16862</v>
      </c>
      <c r="F11" t="s">
        <v>16861</v>
      </c>
      <c r="G11" t="s">
        <v>16860</v>
      </c>
      <c r="H11" t="s">
        <v>16859</v>
      </c>
      <c r="I11" t="s">
        <v>16858</v>
      </c>
      <c r="J11" t="s">
        <v>16857</v>
      </c>
      <c r="K11">
        <v>1</v>
      </c>
      <c r="L11" t="s">
        <v>16847</v>
      </c>
      <c r="M11" t="s">
        <v>16837</v>
      </c>
      <c r="N11" t="s">
        <v>16826</v>
      </c>
      <c r="O11" t="s">
        <v>16814</v>
      </c>
      <c r="P11" t="s">
        <v>16801</v>
      </c>
      <c r="Q11" t="s">
        <v>16152</v>
      </c>
      <c r="R11" t="s">
        <v>16775</v>
      </c>
      <c r="S11" t="s">
        <v>16761</v>
      </c>
      <c r="T11" t="s">
        <v>16744</v>
      </c>
      <c r="U11" t="s">
        <v>16726</v>
      </c>
      <c r="V11" t="s">
        <v>16708</v>
      </c>
      <c r="W11" t="s">
        <v>16688</v>
      </c>
      <c r="X11" t="s">
        <v>16669</v>
      </c>
      <c r="Y11" t="s">
        <v>16651</v>
      </c>
      <c r="Z11" t="s">
        <v>16630</v>
      </c>
      <c r="AA11" t="s">
        <v>16606</v>
      </c>
      <c r="AB11" t="s">
        <v>15509</v>
      </c>
      <c r="AC11" t="s">
        <v>16560</v>
      </c>
      <c r="AD11" t="s">
        <v>16533</v>
      </c>
      <c r="AE11" t="s">
        <v>16507</v>
      </c>
      <c r="AF11" t="s">
        <v>16481</v>
      </c>
      <c r="AG11" t="s">
        <v>15482</v>
      </c>
      <c r="AH11" t="s">
        <v>16425</v>
      </c>
      <c r="AI11" t="s">
        <v>16395</v>
      </c>
      <c r="AJ11" t="s">
        <v>16365</v>
      </c>
      <c r="AK11" t="s">
        <v>16337</v>
      </c>
      <c r="AL11" t="s">
        <v>16303</v>
      </c>
      <c r="AM11" t="s">
        <v>16268</v>
      </c>
      <c r="AN11" t="s">
        <v>16233</v>
      </c>
      <c r="AO11" t="s">
        <v>16198</v>
      </c>
      <c r="AP11" t="s">
        <v>16160</v>
      </c>
      <c r="AQ11" t="s">
        <v>16121</v>
      </c>
      <c r="AR11" t="s">
        <v>16083</v>
      </c>
      <c r="AS11" t="s">
        <v>16044</v>
      </c>
      <c r="AT11" t="s">
        <v>16002</v>
      </c>
      <c r="AU11" t="s">
        <v>15958</v>
      </c>
      <c r="AV11" t="s">
        <v>15913</v>
      </c>
      <c r="AW11" t="s">
        <v>15868</v>
      </c>
      <c r="AX11" t="s">
        <v>15823</v>
      </c>
      <c r="AY11" t="s">
        <v>15775</v>
      </c>
      <c r="AZ11" t="s">
        <v>15726</v>
      </c>
      <c r="BA11" t="s">
        <v>15679</v>
      </c>
      <c r="BB11" t="s">
        <v>15628</v>
      </c>
      <c r="BC11" t="s">
        <v>15576</v>
      </c>
      <c r="BD11" t="s">
        <v>15523</v>
      </c>
      <c r="BE11" t="s">
        <v>15469</v>
      </c>
      <c r="BF11" t="s">
        <v>15414</v>
      </c>
      <c r="BG11" t="s">
        <v>15359</v>
      </c>
      <c r="BH11" t="s">
        <v>15303</v>
      </c>
      <c r="BI11" t="s">
        <v>15246</v>
      </c>
    </row>
    <row r="12" spans="1:61" x14ac:dyDescent="0.25">
      <c r="A12" s="61" t="s">
        <v>446</v>
      </c>
      <c r="B12" t="s">
        <v>16856</v>
      </c>
      <c r="C12" t="s">
        <v>16855</v>
      </c>
      <c r="D12" t="s">
        <v>16854</v>
      </c>
      <c r="E12" t="s">
        <v>16853</v>
      </c>
      <c r="F12" t="s">
        <v>16852</v>
      </c>
      <c r="G12" t="s">
        <v>16851</v>
      </c>
      <c r="H12" t="s">
        <v>16850</v>
      </c>
      <c r="I12" t="s">
        <v>16849</v>
      </c>
      <c r="J12" t="s">
        <v>16848</v>
      </c>
      <c r="K12" t="s">
        <v>16847</v>
      </c>
      <c r="L12">
        <v>1</v>
      </c>
      <c r="M12" t="s">
        <v>16836</v>
      </c>
      <c r="N12" t="s">
        <v>16825</v>
      </c>
      <c r="O12" t="s">
        <v>16813</v>
      </c>
      <c r="P12" t="s">
        <v>16800</v>
      </c>
      <c r="Q12" t="s">
        <v>16787</v>
      </c>
      <c r="R12" t="s">
        <v>16774</v>
      </c>
      <c r="S12" t="s">
        <v>16760</v>
      </c>
      <c r="T12" t="s">
        <v>16743</v>
      </c>
      <c r="U12" t="s">
        <v>16725</v>
      </c>
      <c r="V12" t="s">
        <v>16707</v>
      </c>
      <c r="W12" t="s">
        <v>16687</v>
      </c>
      <c r="X12" t="s">
        <v>16668</v>
      </c>
      <c r="Y12" t="s">
        <v>16650</v>
      </c>
      <c r="Z12" t="s">
        <v>16629</v>
      </c>
      <c r="AA12" t="s">
        <v>16605</v>
      </c>
      <c r="AB12" t="s">
        <v>16583</v>
      </c>
      <c r="AC12" t="s">
        <v>16559</v>
      </c>
      <c r="AD12" t="s">
        <v>16532</v>
      </c>
      <c r="AE12" t="s">
        <v>16506</v>
      </c>
      <c r="AF12" t="s">
        <v>16480</v>
      </c>
      <c r="AG12" t="s">
        <v>16454</v>
      </c>
      <c r="AH12" t="s">
        <v>16424</v>
      </c>
      <c r="AI12" t="s">
        <v>16394</v>
      </c>
      <c r="AJ12" t="s">
        <v>16364</v>
      </c>
      <c r="AK12" t="s">
        <v>16336</v>
      </c>
      <c r="AL12" t="s">
        <v>16302</v>
      </c>
      <c r="AM12" t="s">
        <v>16267</v>
      </c>
      <c r="AN12" t="s">
        <v>16232</v>
      </c>
      <c r="AO12" t="s">
        <v>16197</v>
      </c>
      <c r="AP12" t="s">
        <v>16159</v>
      </c>
      <c r="AQ12" t="s">
        <v>16120</v>
      </c>
      <c r="AR12" t="s">
        <v>16082</v>
      </c>
      <c r="AS12" t="s">
        <v>16043</v>
      </c>
      <c r="AT12" t="s">
        <v>16001</v>
      </c>
      <c r="AU12" t="s">
        <v>15957</v>
      </c>
      <c r="AV12" t="s">
        <v>15912</v>
      </c>
      <c r="AW12" t="s">
        <v>15867</v>
      </c>
      <c r="AX12" t="s">
        <v>15822</v>
      </c>
      <c r="AY12" t="s">
        <v>15774</v>
      </c>
      <c r="AZ12" t="s">
        <v>15725</v>
      </c>
      <c r="BA12" t="s">
        <v>15678</v>
      </c>
      <c r="BB12" t="s">
        <v>15627</v>
      </c>
      <c r="BC12" t="s">
        <v>15575</v>
      </c>
      <c r="BD12" t="s">
        <v>15522</v>
      </c>
      <c r="BE12" t="s">
        <v>15468</v>
      </c>
      <c r="BF12" t="s">
        <v>15413</v>
      </c>
      <c r="BG12" t="s">
        <v>15358</v>
      </c>
      <c r="BH12" t="s">
        <v>15302</v>
      </c>
      <c r="BI12" t="s">
        <v>15245</v>
      </c>
    </row>
    <row r="13" spans="1:61" x14ac:dyDescent="0.25">
      <c r="A13" s="61" t="s">
        <v>183</v>
      </c>
      <c r="B13" t="s">
        <v>16846</v>
      </c>
      <c r="C13" t="s">
        <v>16845</v>
      </c>
      <c r="D13" t="s">
        <v>16844</v>
      </c>
      <c r="E13" t="s">
        <v>16843</v>
      </c>
      <c r="F13" t="s">
        <v>16842</v>
      </c>
      <c r="G13" t="s">
        <v>16841</v>
      </c>
      <c r="H13" t="s">
        <v>16840</v>
      </c>
      <c r="I13" t="s">
        <v>16839</v>
      </c>
      <c r="J13" t="s">
        <v>16838</v>
      </c>
      <c r="K13" t="s">
        <v>16837</v>
      </c>
      <c r="L13" t="s">
        <v>16836</v>
      </c>
      <c r="M13">
        <v>1</v>
      </c>
      <c r="N13" t="s">
        <v>16824</v>
      </c>
      <c r="O13" t="s">
        <v>16812</v>
      </c>
      <c r="P13" t="s">
        <v>16799</v>
      </c>
      <c r="Q13" t="s">
        <v>16786</v>
      </c>
      <c r="R13" t="s">
        <v>16773</v>
      </c>
      <c r="S13" t="s">
        <v>16759</v>
      </c>
      <c r="T13" t="s">
        <v>16742</v>
      </c>
      <c r="U13" t="s">
        <v>16724</v>
      </c>
      <c r="V13" t="s">
        <v>16706</v>
      </c>
      <c r="W13" t="s">
        <v>16686</v>
      </c>
      <c r="X13" t="s">
        <v>16667</v>
      </c>
      <c r="Y13" t="s">
        <v>16649</v>
      </c>
      <c r="Z13" t="s">
        <v>16628</v>
      </c>
      <c r="AA13" t="s">
        <v>16604</v>
      </c>
      <c r="AB13" t="s">
        <v>16582</v>
      </c>
      <c r="AC13" t="s">
        <v>16558</v>
      </c>
      <c r="AD13" t="s">
        <v>16531</v>
      </c>
      <c r="AE13" t="s">
        <v>16505</v>
      </c>
      <c r="AF13" t="s">
        <v>16479</v>
      </c>
      <c r="AG13" t="s">
        <v>16453</v>
      </c>
      <c r="AH13" t="s">
        <v>16423</v>
      </c>
      <c r="AI13" t="s">
        <v>16393</v>
      </c>
      <c r="AJ13" t="s">
        <v>16363</v>
      </c>
      <c r="AK13" t="s">
        <v>16335</v>
      </c>
      <c r="AL13" t="s">
        <v>16301</v>
      </c>
      <c r="AM13" t="s">
        <v>16266</v>
      </c>
      <c r="AN13" t="s">
        <v>16231</v>
      </c>
      <c r="AO13" t="s">
        <v>16196</v>
      </c>
      <c r="AP13" t="s">
        <v>16158</v>
      </c>
      <c r="AQ13" t="s">
        <v>16119</v>
      </c>
      <c r="AR13" t="s">
        <v>16081</v>
      </c>
      <c r="AS13" t="s">
        <v>16042</v>
      </c>
      <c r="AT13" t="s">
        <v>16000</v>
      </c>
      <c r="AU13" t="s">
        <v>15956</v>
      </c>
      <c r="AV13" t="s">
        <v>15911</v>
      </c>
      <c r="AW13" t="s">
        <v>15866</v>
      </c>
      <c r="AX13" t="s">
        <v>15821</v>
      </c>
      <c r="AY13" t="s">
        <v>15773</v>
      </c>
      <c r="AZ13" t="s">
        <v>15724</v>
      </c>
      <c r="BA13" t="s">
        <v>15677</v>
      </c>
      <c r="BB13" t="s">
        <v>15626</v>
      </c>
      <c r="BC13" t="s">
        <v>15574</v>
      </c>
      <c r="BD13" t="s">
        <v>15521</v>
      </c>
      <c r="BE13" t="s">
        <v>15467</v>
      </c>
      <c r="BF13" t="s">
        <v>15412</v>
      </c>
      <c r="BG13" t="s">
        <v>15357</v>
      </c>
      <c r="BH13" t="s">
        <v>15301</v>
      </c>
      <c r="BI13" t="s">
        <v>15244</v>
      </c>
    </row>
    <row r="14" spans="1:61" x14ac:dyDescent="0.25">
      <c r="A14" s="61" t="s">
        <v>652</v>
      </c>
      <c r="B14" t="s">
        <v>16835</v>
      </c>
      <c r="C14" t="s">
        <v>16834</v>
      </c>
      <c r="D14" t="s">
        <v>16833</v>
      </c>
      <c r="E14" t="s">
        <v>16832</v>
      </c>
      <c r="F14" t="s">
        <v>16831</v>
      </c>
      <c r="G14" t="s">
        <v>16830</v>
      </c>
      <c r="H14" t="s">
        <v>16829</v>
      </c>
      <c r="I14" t="s">
        <v>16828</v>
      </c>
      <c r="J14" t="s">
        <v>16827</v>
      </c>
      <c r="K14" t="s">
        <v>16826</v>
      </c>
      <c r="L14" t="s">
        <v>16825</v>
      </c>
      <c r="M14" t="s">
        <v>16824</v>
      </c>
      <c r="N14">
        <v>1</v>
      </c>
      <c r="O14" t="s">
        <v>16811</v>
      </c>
      <c r="P14" t="s">
        <v>16798</v>
      </c>
      <c r="Q14" t="s">
        <v>16785</v>
      </c>
      <c r="R14" t="s">
        <v>16772</v>
      </c>
      <c r="S14" t="s">
        <v>16758</v>
      </c>
      <c r="T14" t="s">
        <v>16741</v>
      </c>
      <c r="U14" t="s">
        <v>16723</v>
      </c>
      <c r="V14" t="s">
        <v>16705</v>
      </c>
      <c r="W14" t="s">
        <v>16685</v>
      </c>
      <c r="X14" t="s">
        <v>16666</v>
      </c>
      <c r="Y14" t="s">
        <v>16648</v>
      </c>
      <c r="Z14" t="s">
        <v>16627</v>
      </c>
      <c r="AA14" t="s">
        <v>16603</v>
      </c>
      <c r="AB14" t="s">
        <v>16581</v>
      </c>
      <c r="AC14" t="s">
        <v>16557</v>
      </c>
      <c r="AD14" t="s">
        <v>16530</v>
      </c>
      <c r="AE14" t="s">
        <v>16504</v>
      </c>
      <c r="AF14" t="s">
        <v>16478</v>
      </c>
      <c r="AG14" t="s">
        <v>16452</v>
      </c>
      <c r="AH14" t="s">
        <v>16422</v>
      </c>
      <c r="AI14" t="s">
        <v>16392</v>
      </c>
      <c r="AJ14" t="s">
        <v>16362</v>
      </c>
      <c r="AK14" t="s">
        <v>16334</v>
      </c>
      <c r="AL14" t="s">
        <v>16300</v>
      </c>
      <c r="AM14" t="s">
        <v>16265</v>
      </c>
      <c r="AN14" t="s">
        <v>16230</v>
      </c>
      <c r="AO14" t="s">
        <v>16195</v>
      </c>
      <c r="AP14" t="s">
        <v>16157</v>
      </c>
      <c r="AQ14" t="s">
        <v>16118</v>
      </c>
      <c r="AR14" t="s">
        <v>16080</v>
      </c>
      <c r="AS14" t="s">
        <v>16041</v>
      </c>
      <c r="AT14" t="s">
        <v>15999</v>
      </c>
      <c r="AU14" t="s">
        <v>15955</v>
      </c>
      <c r="AV14" t="s">
        <v>15910</v>
      </c>
      <c r="AW14" t="s">
        <v>15865</v>
      </c>
      <c r="AX14" t="s">
        <v>15820</v>
      </c>
      <c r="AY14" t="s">
        <v>15772</v>
      </c>
      <c r="AZ14" t="s">
        <v>15723</v>
      </c>
      <c r="BA14" t="s">
        <v>15676</v>
      </c>
      <c r="BB14" t="s">
        <v>15625</v>
      </c>
      <c r="BC14" t="s">
        <v>15573</v>
      </c>
      <c r="BD14" t="s">
        <v>15520</v>
      </c>
      <c r="BE14" t="s">
        <v>15466</v>
      </c>
      <c r="BF14" t="s">
        <v>15411</v>
      </c>
      <c r="BG14" t="s">
        <v>15356</v>
      </c>
      <c r="BH14" t="s">
        <v>15300</v>
      </c>
      <c r="BI14" t="s">
        <v>15243</v>
      </c>
    </row>
    <row r="15" spans="1:61" x14ac:dyDescent="0.25">
      <c r="A15" s="61" t="s">
        <v>394</v>
      </c>
      <c r="B15" t="s">
        <v>16823</v>
      </c>
      <c r="C15" t="s">
        <v>16822</v>
      </c>
      <c r="D15" t="s">
        <v>16821</v>
      </c>
      <c r="E15" t="s">
        <v>16820</v>
      </c>
      <c r="F15" t="s">
        <v>16819</v>
      </c>
      <c r="G15" t="s">
        <v>16818</v>
      </c>
      <c r="H15" t="s">
        <v>16817</v>
      </c>
      <c r="I15" t="s">
        <v>16816</v>
      </c>
      <c r="J15" t="s">
        <v>16815</v>
      </c>
      <c r="K15" t="s">
        <v>16814</v>
      </c>
      <c r="L15" t="s">
        <v>16813</v>
      </c>
      <c r="M15" t="s">
        <v>16812</v>
      </c>
      <c r="N15" t="s">
        <v>16811</v>
      </c>
      <c r="O15">
        <v>1</v>
      </c>
      <c r="P15" t="s">
        <v>16797</v>
      </c>
      <c r="Q15" t="s">
        <v>16784</v>
      </c>
      <c r="R15" t="s">
        <v>16771</v>
      </c>
      <c r="S15" t="s">
        <v>16757</v>
      </c>
      <c r="T15" t="s">
        <v>16740</v>
      </c>
      <c r="U15" t="s">
        <v>16722</v>
      </c>
      <c r="V15" t="s">
        <v>16704</v>
      </c>
      <c r="W15" t="s">
        <v>16684</v>
      </c>
      <c r="X15" t="s">
        <v>16665</v>
      </c>
      <c r="Y15" t="s">
        <v>16647</v>
      </c>
      <c r="Z15" t="s">
        <v>16626</v>
      </c>
      <c r="AA15" t="s">
        <v>16602</v>
      </c>
      <c r="AB15" t="s">
        <v>16580</v>
      </c>
      <c r="AC15" t="s">
        <v>16556</v>
      </c>
      <c r="AD15" t="s">
        <v>16529</v>
      </c>
      <c r="AE15" t="s">
        <v>16503</v>
      </c>
      <c r="AF15" t="s">
        <v>16477</v>
      </c>
      <c r="AG15" t="s">
        <v>16451</v>
      </c>
      <c r="AH15" t="s">
        <v>16421</v>
      </c>
      <c r="AI15" t="s">
        <v>16391</v>
      </c>
      <c r="AJ15" t="s">
        <v>16361</v>
      </c>
      <c r="AK15" t="s">
        <v>16333</v>
      </c>
      <c r="AL15" t="s">
        <v>16299</v>
      </c>
      <c r="AM15" t="s">
        <v>16264</v>
      </c>
      <c r="AN15" t="s">
        <v>16229</v>
      </c>
      <c r="AO15" t="s">
        <v>16194</v>
      </c>
      <c r="AP15" t="s">
        <v>16156</v>
      </c>
      <c r="AQ15" t="s">
        <v>16117</v>
      </c>
      <c r="AR15" t="s">
        <v>16079</v>
      </c>
      <c r="AS15" t="s">
        <v>16040</v>
      </c>
      <c r="AT15" t="s">
        <v>15998</v>
      </c>
      <c r="AU15" t="s">
        <v>15954</v>
      </c>
      <c r="AV15" t="s">
        <v>15909</v>
      </c>
      <c r="AW15" t="s">
        <v>15864</v>
      </c>
      <c r="AX15" t="s">
        <v>15819</v>
      </c>
      <c r="AY15" t="s">
        <v>15771</v>
      </c>
      <c r="AZ15" t="s">
        <v>15722</v>
      </c>
      <c r="BA15" t="s">
        <v>15675</v>
      </c>
      <c r="BB15" t="s">
        <v>15624</v>
      </c>
      <c r="BC15" t="s">
        <v>15572</v>
      </c>
      <c r="BD15" t="s">
        <v>15519</v>
      </c>
      <c r="BE15" t="s">
        <v>15465</v>
      </c>
      <c r="BF15" t="s">
        <v>15410</v>
      </c>
      <c r="BG15" t="s">
        <v>15355</v>
      </c>
      <c r="BH15" t="s">
        <v>15299</v>
      </c>
      <c r="BI15" t="s">
        <v>15242</v>
      </c>
    </row>
    <row r="16" spans="1:61" x14ac:dyDescent="0.25">
      <c r="A16" s="61" t="s">
        <v>150</v>
      </c>
      <c r="B16" t="s">
        <v>16810</v>
      </c>
      <c r="C16" t="s">
        <v>16809</v>
      </c>
      <c r="D16" t="s">
        <v>16808</v>
      </c>
      <c r="E16" t="s">
        <v>16807</v>
      </c>
      <c r="F16" t="s">
        <v>16806</v>
      </c>
      <c r="G16" t="s">
        <v>16805</v>
      </c>
      <c r="H16" t="s">
        <v>16804</v>
      </c>
      <c r="I16" t="s">
        <v>16803</v>
      </c>
      <c r="J16" t="s">
        <v>16802</v>
      </c>
      <c r="K16" t="s">
        <v>16801</v>
      </c>
      <c r="L16" t="s">
        <v>16800</v>
      </c>
      <c r="M16" t="s">
        <v>16799</v>
      </c>
      <c r="N16" t="s">
        <v>16798</v>
      </c>
      <c r="O16" t="s">
        <v>16797</v>
      </c>
      <c r="P16">
        <v>1</v>
      </c>
      <c r="Q16" t="s">
        <v>16783</v>
      </c>
      <c r="R16" t="s">
        <v>16770</v>
      </c>
      <c r="S16" t="s">
        <v>16756</v>
      </c>
      <c r="T16" t="s">
        <v>16739</v>
      </c>
      <c r="U16" t="s">
        <v>16721</v>
      </c>
      <c r="V16" t="s">
        <v>16703</v>
      </c>
      <c r="W16" t="s">
        <v>16683</v>
      </c>
      <c r="X16" t="s">
        <v>16664</v>
      </c>
      <c r="Y16" t="s">
        <v>16646</v>
      </c>
      <c r="Z16" t="s">
        <v>16625</v>
      </c>
      <c r="AA16" t="s">
        <v>16601</v>
      </c>
      <c r="AB16" t="s">
        <v>16579</v>
      </c>
      <c r="AC16" t="s">
        <v>16555</v>
      </c>
      <c r="AD16" t="s">
        <v>16528</v>
      </c>
      <c r="AE16" t="s">
        <v>16502</v>
      </c>
      <c r="AF16" t="s">
        <v>16476</v>
      </c>
      <c r="AG16" t="s">
        <v>16450</v>
      </c>
      <c r="AH16" t="s">
        <v>16420</v>
      </c>
      <c r="AI16" t="s">
        <v>16390</v>
      </c>
      <c r="AJ16" t="s">
        <v>16360</v>
      </c>
      <c r="AK16" t="s">
        <v>16332</v>
      </c>
      <c r="AL16" t="s">
        <v>16298</v>
      </c>
      <c r="AM16" t="s">
        <v>16263</v>
      </c>
      <c r="AN16" t="s">
        <v>16228</v>
      </c>
      <c r="AO16" t="s">
        <v>16193</v>
      </c>
      <c r="AP16" t="s">
        <v>16155</v>
      </c>
      <c r="AQ16" t="s">
        <v>16116</v>
      </c>
      <c r="AR16" t="s">
        <v>16078</v>
      </c>
      <c r="AS16" t="s">
        <v>16039</v>
      </c>
      <c r="AT16" t="s">
        <v>15997</v>
      </c>
      <c r="AU16" t="s">
        <v>15953</v>
      </c>
      <c r="AV16" t="s">
        <v>15908</v>
      </c>
      <c r="AW16" t="s">
        <v>15863</v>
      </c>
      <c r="AX16" t="s">
        <v>15818</v>
      </c>
      <c r="AY16" t="s">
        <v>15770</v>
      </c>
      <c r="AZ16" t="s">
        <v>15721</v>
      </c>
      <c r="BA16" t="s">
        <v>15674</v>
      </c>
      <c r="BB16" t="s">
        <v>15623</v>
      </c>
      <c r="BC16" t="s">
        <v>15571</v>
      </c>
      <c r="BD16" t="s">
        <v>15518</v>
      </c>
      <c r="BE16" t="s">
        <v>15464</v>
      </c>
      <c r="BF16" t="s">
        <v>15409</v>
      </c>
      <c r="BG16" t="s">
        <v>15354</v>
      </c>
      <c r="BH16" t="s">
        <v>15298</v>
      </c>
      <c r="BI16" t="s">
        <v>15241</v>
      </c>
    </row>
    <row r="17" spans="1:61" x14ac:dyDescent="0.25">
      <c r="A17" s="61" t="s">
        <v>379</v>
      </c>
      <c r="B17" t="s">
        <v>16796</v>
      </c>
      <c r="C17" t="s">
        <v>16795</v>
      </c>
      <c r="D17" t="s">
        <v>16794</v>
      </c>
      <c r="E17" t="s">
        <v>16793</v>
      </c>
      <c r="F17" t="s">
        <v>16792</v>
      </c>
      <c r="G17" t="s">
        <v>16791</v>
      </c>
      <c r="H17" t="s">
        <v>16790</v>
      </c>
      <c r="I17" t="s">
        <v>16789</v>
      </c>
      <c r="J17" t="s">
        <v>16788</v>
      </c>
      <c r="K17" t="s">
        <v>16152</v>
      </c>
      <c r="L17" t="s">
        <v>16787</v>
      </c>
      <c r="M17" t="s">
        <v>16786</v>
      </c>
      <c r="N17" t="s">
        <v>16785</v>
      </c>
      <c r="O17" t="s">
        <v>16784</v>
      </c>
      <c r="P17" t="s">
        <v>16783</v>
      </c>
      <c r="Q17">
        <v>1</v>
      </c>
      <c r="R17" t="s">
        <v>16769</v>
      </c>
      <c r="S17" t="s">
        <v>16755</v>
      </c>
      <c r="T17" t="s">
        <v>16738</v>
      </c>
      <c r="U17" t="s">
        <v>16720</v>
      </c>
      <c r="V17" t="s">
        <v>16702</v>
      </c>
      <c r="W17" t="s">
        <v>16682</v>
      </c>
      <c r="X17" t="s">
        <v>16663</v>
      </c>
      <c r="Y17" t="s">
        <v>16645</v>
      </c>
      <c r="Z17" t="s">
        <v>16624</v>
      </c>
      <c r="AA17" t="s">
        <v>16600</v>
      </c>
      <c r="AB17" t="s">
        <v>16578</v>
      </c>
      <c r="AC17" t="s">
        <v>16554</v>
      </c>
      <c r="AD17" t="s">
        <v>16527</v>
      </c>
      <c r="AE17" t="s">
        <v>16501</v>
      </c>
      <c r="AF17" t="s">
        <v>16475</v>
      </c>
      <c r="AG17" t="s">
        <v>16449</v>
      </c>
      <c r="AH17" t="s">
        <v>16419</v>
      </c>
      <c r="AI17" t="s">
        <v>16389</v>
      </c>
      <c r="AJ17" t="s">
        <v>16359</v>
      </c>
      <c r="AK17" t="s">
        <v>16331</v>
      </c>
      <c r="AL17" t="s">
        <v>16297</v>
      </c>
      <c r="AM17" t="s">
        <v>16262</v>
      </c>
      <c r="AN17" t="s">
        <v>16227</v>
      </c>
      <c r="AO17" t="s">
        <v>16192</v>
      </c>
      <c r="AP17" t="s">
        <v>16154</v>
      </c>
      <c r="AQ17" t="s">
        <v>16115</v>
      </c>
      <c r="AR17" t="s">
        <v>16077</v>
      </c>
      <c r="AS17" t="s">
        <v>16038</v>
      </c>
      <c r="AT17" t="s">
        <v>15996</v>
      </c>
      <c r="AU17" t="s">
        <v>15952</v>
      </c>
      <c r="AV17" t="s">
        <v>15907</v>
      </c>
      <c r="AW17" t="s">
        <v>15862</v>
      </c>
      <c r="AX17" t="s">
        <v>15817</v>
      </c>
      <c r="AY17" t="s">
        <v>15769</v>
      </c>
      <c r="AZ17" t="s">
        <v>15720</v>
      </c>
      <c r="BA17" t="s">
        <v>15673</v>
      </c>
      <c r="BB17" t="s">
        <v>15622</v>
      </c>
      <c r="BC17" t="s">
        <v>15570</v>
      </c>
      <c r="BD17" t="s">
        <v>15517</v>
      </c>
      <c r="BE17" t="s">
        <v>15463</v>
      </c>
      <c r="BF17" t="s">
        <v>15408</v>
      </c>
      <c r="BG17" t="s">
        <v>15353</v>
      </c>
      <c r="BH17" t="s">
        <v>15297</v>
      </c>
      <c r="BI17" t="s">
        <v>15240</v>
      </c>
    </row>
    <row r="18" spans="1:61" x14ac:dyDescent="0.25">
      <c r="A18" s="61" t="s">
        <v>361</v>
      </c>
      <c r="B18" t="s">
        <v>16782</v>
      </c>
      <c r="C18" t="s">
        <v>16781</v>
      </c>
      <c r="D18" t="s">
        <v>16780</v>
      </c>
      <c r="E18" t="s">
        <v>16779</v>
      </c>
      <c r="F18" t="s">
        <v>15695</v>
      </c>
      <c r="G18" t="s">
        <v>16778</v>
      </c>
      <c r="H18" t="s">
        <v>16396</v>
      </c>
      <c r="I18" t="s">
        <v>16777</v>
      </c>
      <c r="J18" t="s">
        <v>16776</v>
      </c>
      <c r="K18" t="s">
        <v>16775</v>
      </c>
      <c r="L18" t="s">
        <v>16774</v>
      </c>
      <c r="M18" t="s">
        <v>16773</v>
      </c>
      <c r="N18" t="s">
        <v>16772</v>
      </c>
      <c r="O18" t="s">
        <v>16771</v>
      </c>
      <c r="P18" t="s">
        <v>16770</v>
      </c>
      <c r="Q18" t="s">
        <v>16769</v>
      </c>
      <c r="R18">
        <v>1</v>
      </c>
      <c r="S18" t="s">
        <v>16754</v>
      </c>
      <c r="T18" t="s">
        <v>16737</v>
      </c>
      <c r="U18" t="s">
        <v>16719</v>
      </c>
      <c r="V18" t="s">
        <v>16701</v>
      </c>
      <c r="W18" t="s">
        <v>16681</v>
      </c>
      <c r="X18" t="s">
        <v>16662</v>
      </c>
      <c r="Y18" t="s">
        <v>16227</v>
      </c>
      <c r="Z18" t="s">
        <v>16623</v>
      </c>
      <c r="AA18" t="s">
        <v>16599</v>
      </c>
      <c r="AB18" t="s">
        <v>16577</v>
      </c>
      <c r="AC18" t="s">
        <v>16553</v>
      </c>
      <c r="AD18" t="s">
        <v>16526</v>
      </c>
      <c r="AE18" t="s">
        <v>16500</v>
      </c>
      <c r="AF18" t="s">
        <v>16474</v>
      </c>
      <c r="AG18" t="s">
        <v>16448</v>
      </c>
      <c r="AH18" t="s">
        <v>16418</v>
      </c>
      <c r="AI18" t="s">
        <v>16388</v>
      </c>
      <c r="AJ18" t="s">
        <v>16358</v>
      </c>
      <c r="AK18" t="s">
        <v>16330</v>
      </c>
      <c r="AL18" t="s">
        <v>16296</v>
      </c>
      <c r="AM18" t="s">
        <v>16261</v>
      </c>
      <c r="AN18" t="s">
        <v>16226</v>
      </c>
      <c r="AO18" t="s">
        <v>16191</v>
      </c>
      <c r="AP18" t="s">
        <v>16153</v>
      </c>
      <c r="AQ18" t="s">
        <v>16114</v>
      </c>
      <c r="AR18" t="s">
        <v>16076</v>
      </c>
      <c r="AS18" t="s">
        <v>16037</v>
      </c>
      <c r="AT18" t="s">
        <v>15995</v>
      </c>
      <c r="AU18" t="s">
        <v>15951</v>
      </c>
      <c r="AV18" t="s">
        <v>15906</v>
      </c>
      <c r="AW18" t="s">
        <v>15861</v>
      </c>
      <c r="AX18" t="s">
        <v>15816</v>
      </c>
      <c r="AY18" t="s">
        <v>15768</v>
      </c>
      <c r="AZ18" t="s">
        <v>15719</v>
      </c>
      <c r="BA18" t="s">
        <v>15672</v>
      </c>
      <c r="BB18" t="s">
        <v>15621</v>
      </c>
      <c r="BC18" t="s">
        <v>15569</v>
      </c>
      <c r="BD18" t="s">
        <v>15516</v>
      </c>
      <c r="BE18" t="s">
        <v>15462</v>
      </c>
      <c r="BF18" t="s">
        <v>15407</v>
      </c>
      <c r="BG18" t="s">
        <v>15352</v>
      </c>
      <c r="BH18" t="s">
        <v>15296</v>
      </c>
      <c r="BI18" t="s">
        <v>15239</v>
      </c>
    </row>
    <row r="19" spans="1:61" x14ac:dyDescent="0.25">
      <c r="A19" s="61" t="s">
        <v>673</v>
      </c>
      <c r="B19" t="s">
        <v>15841</v>
      </c>
      <c r="C19" t="s">
        <v>15695</v>
      </c>
      <c r="D19" t="s">
        <v>16768</v>
      </c>
      <c r="E19" t="s">
        <v>16767</v>
      </c>
      <c r="F19" t="s">
        <v>16766</v>
      </c>
      <c r="G19" t="s">
        <v>16765</v>
      </c>
      <c r="H19" t="s">
        <v>16764</v>
      </c>
      <c r="I19" t="s">
        <v>16763</v>
      </c>
      <c r="J19" t="s">
        <v>16762</v>
      </c>
      <c r="K19" t="s">
        <v>16761</v>
      </c>
      <c r="L19" t="s">
        <v>16760</v>
      </c>
      <c r="M19" t="s">
        <v>16759</v>
      </c>
      <c r="N19" t="s">
        <v>16758</v>
      </c>
      <c r="O19" t="s">
        <v>16757</v>
      </c>
      <c r="P19" t="s">
        <v>16756</v>
      </c>
      <c r="Q19" t="s">
        <v>16755</v>
      </c>
      <c r="R19" t="s">
        <v>16754</v>
      </c>
      <c r="S19">
        <v>1</v>
      </c>
      <c r="T19" t="s">
        <v>16736</v>
      </c>
      <c r="U19" t="s">
        <v>16718</v>
      </c>
      <c r="V19" t="s">
        <v>16700</v>
      </c>
      <c r="W19" t="s">
        <v>16680</v>
      </c>
      <c r="X19" t="s">
        <v>16661</v>
      </c>
      <c r="Y19" t="s">
        <v>16644</v>
      </c>
      <c r="Z19" t="s">
        <v>16622</v>
      </c>
      <c r="AA19" t="s">
        <v>16598</v>
      </c>
      <c r="AB19" t="s">
        <v>16576</v>
      </c>
      <c r="AC19" t="s">
        <v>16552</v>
      </c>
      <c r="AD19" t="s">
        <v>16525</v>
      </c>
      <c r="AE19" t="s">
        <v>16499</v>
      </c>
      <c r="AF19" t="s">
        <v>16473</v>
      </c>
      <c r="AG19" t="s">
        <v>16447</v>
      </c>
      <c r="AH19" t="s">
        <v>16417</v>
      </c>
      <c r="AI19" t="s">
        <v>16387</v>
      </c>
      <c r="AJ19" t="s">
        <v>16357</v>
      </c>
      <c r="AK19" t="s">
        <v>16329</v>
      </c>
      <c r="AL19" t="s">
        <v>16295</v>
      </c>
      <c r="AM19" t="s">
        <v>16260</v>
      </c>
      <c r="AN19" t="s">
        <v>16225</v>
      </c>
      <c r="AO19" t="s">
        <v>16190</v>
      </c>
      <c r="AP19" t="s">
        <v>16152</v>
      </c>
      <c r="AQ19" t="s">
        <v>16113</v>
      </c>
      <c r="AR19" t="s">
        <v>16075</v>
      </c>
      <c r="AS19" t="s">
        <v>16036</v>
      </c>
      <c r="AT19" t="s">
        <v>15994</v>
      </c>
      <c r="AU19" t="s">
        <v>15950</v>
      </c>
      <c r="AV19" t="s">
        <v>15905</v>
      </c>
      <c r="AW19" t="s">
        <v>15860</v>
      </c>
      <c r="AX19" t="s">
        <v>15815</v>
      </c>
      <c r="AY19" t="s">
        <v>15767</v>
      </c>
      <c r="AZ19" t="s">
        <v>15718</v>
      </c>
      <c r="BA19" t="s">
        <v>15671</v>
      </c>
      <c r="BB19" t="s">
        <v>15620</v>
      </c>
      <c r="BC19" t="s">
        <v>15568</v>
      </c>
      <c r="BD19" t="s">
        <v>15515</v>
      </c>
      <c r="BE19" t="s">
        <v>15461</v>
      </c>
      <c r="BF19" t="s">
        <v>15406</v>
      </c>
      <c r="BG19" t="s">
        <v>15351</v>
      </c>
      <c r="BH19" t="s">
        <v>15295</v>
      </c>
      <c r="BI19" t="s">
        <v>15238</v>
      </c>
    </row>
    <row r="20" spans="1:61" x14ac:dyDescent="0.25">
      <c r="A20" s="61" t="s">
        <v>309</v>
      </c>
      <c r="B20" t="s">
        <v>16753</v>
      </c>
      <c r="C20" t="s">
        <v>16752</v>
      </c>
      <c r="D20" t="s">
        <v>16751</v>
      </c>
      <c r="E20" t="s">
        <v>16750</v>
      </c>
      <c r="F20" t="s">
        <v>16749</v>
      </c>
      <c r="G20" t="s">
        <v>16748</v>
      </c>
      <c r="H20" t="s">
        <v>16747</v>
      </c>
      <c r="I20" t="s">
        <v>16746</v>
      </c>
      <c r="J20" t="s">
        <v>16745</v>
      </c>
      <c r="K20" t="s">
        <v>16744</v>
      </c>
      <c r="L20" t="s">
        <v>16743</v>
      </c>
      <c r="M20" t="s">
        <v>16742</v>
      </c>
      <c r="N20" t="s">
        <v>16741</v>
      </c>
      <c r="O20" t="s">
        <v>16740</v>
      </c>
      <c r="P20" t="s">
        <v>16739</v>
      </c>
      <c r="Q20" t="s">
        <v>16738</v>
      </c>
      <c r="R20" t="s">
        <v>16737</v>
      </c>
      <c r="S20" t="s">
        <v>16736</v>
      </c>
      <c r="T20">
        <v>1</v>
      </c>
      <c r="U20" t="s">
        <v>16717</v>
      </c>
      <c r="V20" t="s">
        <v>16699</v>
      </c>
      <c r="W20" t="s">
        <v>16679</v>
      </c>
      <c r="X20" t="s">
        <v>16660</v>
      </c>
      <c r="Y20" t="s">
        <v>16643</v>
      </c>
      <c r="Z20" t="s">
        <v>16621</v>
      </c>
      <c r="AA20" t="s">
        <v>16597</v>
      </c>
      <c r="AB20" t="s">
        <v>16575</v>
      </c>
      <c r="AC20" t="s">
        <v>16551</v>
      </c>
      <c r="AD20" t="s">
        <v>16524</v>
      </c>
      <c r="AE20" t="s">
        <v>16498</v>
      </c>
      <c r="AF20" t="s">
        <v>16472</v>
      </c>
      <c r="AG20" t="s">
        <v>16446</v>
      </c>
      <c r="AH20" t="s">
        <v>16416</v>
      </c>
      <c r="AI20" t="s">
        <v>16386</v>
      </c>
      <c r="AJ20" t="s">
        <v>16356</v>
      </c>
      <c r="AK20" t="s">
        <v>16328</v>
      </c>
      <c r="AL20" t="s">
        <v>16294</v>
      </c>
      <c r="AM20" t="s">
        <v>16259</v>
      </c>
      <c r="AN20" t="s">
        <v>16224</v>
      </c>
      <c r="AO20" t="s">
        <v>16189</v>
      </c>
      <c r="AP20" t="s">
        <v>16151</v>
      </c>
      <c r="AQ20" t="s">
        <v>16112</v>
      </c>
      <c r="AR20" t="s">
        <v>16074</v>
      </c>
      <c r="AS20" t="s">
        <v>16035</v>
      </c>
      <c r="AT20" t="s">
        <v>15993</v>
      </c>
      <c r="AU20" t="s">
        <v>15949</v>
      </c>
      <c r="AV20" t="s">
        <v>15904</v>
      </c>
      <c r="AW20" t="s">
        <v>15859</v>
      </c>
      <c r="AX20" t="s">
        <v>15814</v>
      </c>
      <c r="AY20" t="s">
        <v>15766</v>
      </c>
      <c r="AZ20" t="s">
        <v>15717</v>
      </c>
      <c r="BA20" t="s">
        <v>15670</v>
      </c>
      <c r="BB20" t="s">
        <v>15619</v>
      </c>
      <c r="BC20" t="s">
        <v>15567</v>
      </c>
      <c r="BD20" t="s">
        <v>15514</v>
      </c>
      <c r="BE20" t="s">
        <v>15460</v>
      </c>
      <c r="BF20" t="s">
        <v>15405</v>
      </c>
      <c r="BG20" t="s">
        <v>15350</v>
      </c>
      <c r="BH20" t="s">
        <v>15294</v>
      </c>
      <c r="BI20" t="s">
        <v>15237</v>
      </c>
    </row>
    <row r="21" spans="1:61" x14ac:dyDescent="0.25">
      <c r="A21" s="61" t="s">
        <v>158</v>
      </c>
      <c r="B21" t="s">
        <v>16735</v>
      </c>
      <c r="C21" t="s">
        <v>16734</v>
      </c>
      <c r="D21" t="s">
        <v>16733</v>
      </c>
      <c r="E21" t="s">
        <v>16732</v>
      </c>
      <c r="F21" t="s">
        <v>16731</v>
      </c>
      <c r="G21" t="s">
        <v>16730</v>
      </c>
      <c r="H21" t="s">
        <v>16729</v>
      </c>
      <c r="I21" t="s">
        <v>16728</v>
      </c>
      <c r="J21" t="s">
        <v>16727</v>
      </c>
      <c r="K21" t="s">
        <v>16726</v>
      </c>
      <c r="L21" t="s">
        <v>16725</v>
      </c>
      <c r="M21" t="s">
        <v>16724</v>
      </c>
      <c r="N21" t="s">
        <v>16723</v>
      </c>
      <c r="O21" t="s">
        <v>16722</v>
      </c>
      <c r="P21" t="s">
        <v>16721</v>
      </c>
      <c r="Q21" t="s">
        <v>16720</v>
      </c>
      <c r="R21" t="s">
        <v>16719</v>
      </c>
      <c r="S21" t="s">
        <v>16718</v>
      </c>
      <c r="T21" t="s">
        <v>16717</v>
      </c>
      <c r="U21">
        <v>1</v>
      </c>
      <c r="V21" t="s">
        <v>16698</v>
      </c>
      <c r="W21" t="s">
        <v>16678</v>
      </c>
      <c r="X21" t="s">
        <v>16659</v>
      </c>
      <c r="Y21" t="s">
        <v>16642</v>
      </c>
      <c r="Z21" t="s">
        <v>16620</v>
      </c>
      <c r="AA21" t="s">
        <v>16596</v>
      </c>
      <c r="AB21" t="s">
        <v>16574</v>
      </c>
      <c r="AC21" t="s">
        <v>16550</v>
      </c>
      <c r="AD21" t="s">
        <v>16523</v>
      </c>
      <c r="AE21" t="s">
        <v>16497</v>
      </c>
      <c r="AF21" t="s">
        <v>16038</v>
      </c>
      <c r="AG21" t="s">
        <v>16445</v>
      </c>
      <c r="AH21" t="s">
        <v>16415</v>
      </c>
      <c r="AI21" t="s">
        <v>16385</v>
      </c>
      <c r="AJ21" t="s">
        <v>16355</v>
      </c>
      <c r="AK21" t="s">
        <v>16327</v>
      </c>
      <c r="AL21" t="s">
        <v>16293</v>
      </c>
      <c r="AM21" t="s">
        <v>16258</v>
      </c>
      <c r="AN21" t="s">
        <v>16223</v>
      </c>
      <c r="AO21" t="s">
        <v>16188</v>
      </c>
      <c r="AP21" t="s">
        <v>16150</v>
      </c>
      <c r="AQ21" t="s">
        <v>16111</v>
      </c>
      <c r="AR21" t="s">
        <v>16073</v>
      </c>
      <c r="AS21" t="s">
        <v>16034</v>
      </c>
      <c r="AT21" t="s">
        <v>15992</v>
      </c>
      <c r="AU21" t="s">
        <v>15948</v>
      </c>
      <c r="AV21" t="s">
        <v>15903</v>
      </c>
      <c r="AW21" t="s">
        <v>15858</v>
      </c>
      <c r="AX21" t="s">
        <v>15813</v>
      </c>
      <c r="AY21" t="s">
        <v>15765</v>
      </c>
      <c r="AZ21" t="s">
        <v>15716</v>
      </c>
      <c r="BA21" t="s">
        <v>15669</v>
      </c>
      <c r="BB21" t="s">
        <v>15618</v>
      </c>
      <c r="BC21" t="s">
        <v>15566</v>
      </c>
      <c r="BD21" t="s">
        <v>15513</v>
      </c>
      <c r="BE21" t="s">
        <v>15459</v>
      </c>
      <c r="BF21" t="s">
        <v>15404</v>
      </c>
      <c r="BG21" t="s">
        <v>15349</v>
      </c>
      <c r="BH21" t="s">
        <v>15293</v>
      </c>
      <c r="BI21" t="s">
        <v>15236</v>
      </c>
    </row>
    <row r="22" spans="1:61" x14ac:dyDescent="0.25">
      <c r="A22" s="61" t="s">
        <v>216</v>
      </c>
      <c r="B22" t="s">
        <v>16716</v>
      </c>
      <c r="C22" t="s">
        <v>16715</v>
      </c>
      <c r="D22" t="s">
        <v>16714</v>
      </c>
      <c r="E22" t="s">
        <v>15647</v>
      </c>
      <c r="F22" t="s">
        <v>16713</v>
      </c>
      <c r="G22" t="s">
        <v>16712</v>
      </c>
      <c r="H22" t="s">
        <v>16711</v>
      </c>
      <c r="I22" t="s">
        <v>16710</v>
      </c>
      <c r="J22" t="s">
        <v>16709</v>
      </c>
      <c r="K22" t="s">
        <v>16708</v>
      </c>
      <c r="L22" t="s">
        <v>16707</v>
      </c>
      <c r="M22" t="s">
        <v>16706</v>
      </c>
      <c r="N22" t="s">
        <v>16705</v>
      </c>
      <c r="O22" t="s">
        <v>16704</v>
      </c>
      <c r="P22" t="s">
        <v>16703</v>
      </c>
      <c r="Q22" t="s">
        <v>16702</v>
      </c>
      <c r="R22" t="s">
        <v>16701</v>
      </c>
      <c r="S22" t="s">
        <v>16700</v>
      </c>
      <c r="T22" t="s">
        <v>16699</v>
      </c>
      <c r="U22" t="s">
        <v>16698</v>
      </c>
      <c r="V22">
        <v>1</v>
      </c>
      <c r="W22" t="s">
        <v>16677</v>
      </c>
      <c r="X22" t="s">
        <v>16658</v>
      </c>
      <c r="Y22" t="s">
        <v>15271</v>
      </c>
      <c r="Z22" t="s">
        <v>16619</v>
      </c>
      <c r="AA22" t="s">
        <v>16595</v>
      </c>
      <c r="AB22" t="s">
        <v>16573</v>
      </c>
      <c r="AC22" t="s">
        <v>16549</v>
      </c>
      <c r="AD22" t="s">
        <v>16522</v>
      </c>
      <c r="AE22" t="s">
        <v>16496</v>
      </c>
      <c r="AF22" t="s">
        <v>16471</v>
      </c>
      <c r="AG22" t="s">
        <v>16444</v>
      </c>
      <c r="AH22" t="s">
        <v>16414</v>
      </c>
      <c r="AI22" t="s">
        <v>16066</v>
      </c>
      <c r="AJ22" t="s">
        <v>16354</v>
      </c>
      <c r="AK22" t="s">
        <v>16326</v>
      </c>
      <c r="AL22" t="s">
        <v>16292</v>
      </c>
      <c r="AM22" t="s">
        <v>16257</v>
      </c>
      <c r="AN22" t="s">
        <v>16222</v>
      </c>
      <c r="AO22" t="s">
        <v>16187</v>
      </c>
      <c r="AP22" t="s">
        <v>16149</v>
      </c>
      <c r="AQ22" t="s">
        <v>16110</v>
      </c>
      <c r="AR22" t="s">
        <v>16072</v>
      </c>
      <c r="AS22" t="s">
        <v>16033</v>
      </c>
      <c r="AT22" t="s">
        <v>15991</v>
      </c>
      <c r="AU22" t="s">
        <v>15947</v>
      </c>
      <c r="AV22" t="s">
        <v>15902</v>
      </c>
      <c r="AW22" t="s">
        <v>15857</v>
      </c>
      <c r="AX22" t="s">
        <v>15812</v>
      </c>
      <c r="AY22" t="s">
        <v>15764</v>
      </c>
      <c r="AZ22" t="s">
        <v>15715</v>
      </c>
      <c r="BA22" t="s">
        <v>15668</v>
      </c>
      <c r="BB22" t="s">
        <v>15617</v>
      </c>
      <c r="BC22" t="s">
        <v>15565</v>
      </c>
      <c r="BD22" t="s">
        <v>15512</v>
      </c>
      <c r="BE22" t="s">
        <v>15458</v>
      </c>
      <c r="BF22" t="s">
        <v>15403</v>
      </c>
      <c r="BG22" t="s">
        <v>15348</v>
      </c>
      <c r="BH22" t="s">
        <v>15292</v>
      </c>
      <c r="BI22" t="s">
        <v>15235</v>
      </c>
    </row>
    <row r="23" spans="1:61" x14ac:dyDescent="0.25">
      <c r="A23" s="61" t="s">
        <v>241</v>
      </c>
      <c r="B23" t="s">
        <v>16697</v>
      </c>
      <c r="C23" t="s">
        <v>16696</v>
      </c>
      <c r="D23" t="s">
        <v>16695</v>
      </c>
      <c r="E23" t="s">
        <v>16694</v>
      </c>
      <c r="F23" t="s">
        <v>16693</v>
      </c>
      <c r="G23" t="s">
        <v>16692</v>
      </c>
      <c r="H23" t="s">
        <v>16691</v>
      </c>
      <c r="I23" t="s">
        <v>16690</v>
      </c>
      <c r="J23" t="s">
        <v>16689</v>
      </c>
      <c r="K23" t="s">
        <v>16688</v>
      </c>
      <c r="L23" t="s">
        <v>16687</v>
      </c>
      <c r="M23" t="s">
        <v>16686</v>
      </c>
      <c r="N23" t="s">
        <v>16685</v>
      </c>
      <c r="O23" t="s">
        <v>16684</v>
      </c>
      <c r="P23" t="s">
        <v>16683</v>
      </c>
      <c r="Q23" t="s">
        <v>16682</v>
      </c>
      <c r="R23" t="s">
        <v>16681</v>
      </c>
      <c r="S23" t="s">
        <v>16680</v>
      </c>
      <c r="T23" t="s">
        <v>16679</v>
      </c>
      <c r="U23" t="s">
        <v>16678</v>
      </c>
      <c r="V23" t="s">
        <v>16677</v>
      </c>
      <c r="W23">
        <v>1</v>
      </c>
      <c r="X23" t="s">
        <v>16657</v>
      </c>
      <c r="Y23" t="s">
        <v>16641</v>
      </c>
      <c r="Z23" t="s">
        <v>16618</v>
      </c>
      <c r="AA23" t="s">
        <v>16594</v>
      </c>
      <c r="AB23" t="s">
        <v>16572</v>
      </c>
      <c r="AC23" t="s">
        <v>16548</v>
      </c>
      <c r="AD23" t="s">
        <v>16521</v>
      </c>
      <c r="AE23" t="s">
        <v>16495</v>
      </c>
      <c r="AF23" t="s">
        <v>16470</v>
      </c>
      <c r="AG23" t="s">
        <v>16443</v>
      </c>
      <c r="AH23" t="s">
        <v>16413</v>
      </c>
      <c r="AI23" t="s">
        <v>16384</v>
      </c>
      <c r="AJ23" t="s">
        <v>16353</v>
      </c>
      <c r="AK23" t="s">
        <v>16325</v>
      </c>
      <c r="AL23" t="s">
        <v>16291</v>
      </c>
      <c r="AM23" t="s">
        <v>16256</v>
      </c>
      <c r="AN23" t="s">
        <v>16221</v>
      </c>
      <c r="AO23" t="s">
        <v>16186</v>
      </c>
      <c r="AP23" t="s">
        <v>16148</v>
      </c>
      <c r="AQ23" t="s">
        <v>16109</v>
      </c>
      <c r="AR23" t="s">
        <v>16071</v>
      </c>
      <c r="AS23" t="s">
        <v>15273</v>
      </c>
      <c r="AT23" t="s">
        <v>15990</v>
      </c>
      <c r="AU23" t="s">
        <v>15946</v>
      </c>
      <c r="AV23" t="s">
        <v>15901</v>
      </c>
      <c r="AW23" t="s">
        <v>15856</v>
      </c>
      <c r="AX23" t="s">
        <v>15811</v>
      </c>
      <c r="AY23" t="s">
        <v>15763</v>
      </c>
      <c r="AZ23" t="s">
        <v>15714</v>
      </c>
      <c r="BA23" t="s">
        <v>15667</v>
      </c>
      <c r="BB23" t="s">
        <v>15616</v>
      </c>
      <c r="BC23" t="s">
        <v>15564</v>
      </c>
      <c r="BD23" t="s">
        <v>15511</v>
      </c>
      <c r="BE23" t="s">
        <v>15457</v>
      </c>
      <c r="BF23" t="s">
        <v>15402</v>
      </c>
      <c r="BG23" t="s">
        <v>15347</v>
      </c>
      <c r="BH23" t="s">
        <v>15291</v>
      </c>
      <c r="BI23" t="s">
        <v>15234</v>
      </c>
    </row>
    <row r="24" spans="1:61" x14ac:dyDescent="0.25">
      <c r="A24" s="61" t="s">
        <v>836</v>
      </c>
      <c r="B24" t="s">
        <v>16676</v>
      </c>
      <c r="C24" t="s">
        <v>16675</v>
      </c>
      <c r="D24" t="s">
        <v>16674</v>
      </c>
      <c r="E24" t="s">
        <v>16104</v>
      </c>
      <c r="F24" t="s">
        <v>16673</v>
      </c>
      <c r="G24" t="s">
        <v>16672</v>
      </c>
      <c r="H24" t="s">
        <v>16671</v>
      </c>
      <c r="I24" t="s">
        <v>16670</v>
      </c>
      <c r="J24" t="s">
        <v>15888</v>
      </c>
      <c r="K24" t="s">
        <v>16669</v>
      </c>
      <c r="L24" t="s">
        <v>16668</v>
      </c>
      <c r="M24" t="s">
        <v>16667</v>
      </c>
      <c r="N24" t="s">
        <v>16666</v>
      </c>
      <c r="O24" t="s">
        <v>16665</v>
      </c>
      <c r="P24" t="s">
        <v>16664</v>
      </c>
      <c r="Q24" t="s">
        <v>16663</v>
      </c>
      <c r="R24" t="s">
        <v>16662</v>
      </c>
      <c r="S24" t="s">
        <v>16661</v>
      </c>
      <c r="T24" t="s">
        <v>16660</v>
      </c>
      <c r="U24" t="s">
        <v>16659</v>
      </c>
      <c r="V24" t="s">
        <v>16658</v>
      </c>
      <c r="W24" t="s">
        <v>16657</v>
      </c>
      <c r="X24">
        <v>1</v>
      </c>
      <c r="Y24" t="s">
        <v>16640</v>
      </c>
      <c r="Z24" t="s">
        <v>16617</v>
      </c>
      <c r="AA24" t="s">
        <v>16593</v>
      </c>
      <c r="AB24" t="s">
        <v>16254</v>
      </c>
      <c r="AC24" t="s">
        <v>16547</v>
      </c>
      <c r="AD24" t="s">
        <v>16520</v>
      </c>
      <c r="AE24" t="s">
        <v>16494</v>
      </c>
      <c r="AF24" t="s">
        <v>16469</v>
      </c>
      <c r="AG24" t="s">
        <v>16442</v>
      </c>
      <c r="AH24" t="s">
        <v>16412</v>
      </c>
      <c r="AI24" t="s">
        <v>16383</v>
      </c>
      <c r="AJ24" t="s">
        <v>16031</v>
      </c>
      <c r="AK24" t="s">
        <v>16324</v>
      </c>
      <c r="AL24" t="s">
        <v>16290</v>
      </c>
      <c r="AM24" t="s">
        <v>16255</v>
      </c>
      <c r="AN24" t="s">
        <v>16220</v>
      </c>
      <c r="AO24" t="s">
        <v>16185</v>
      </c>
      <c r="AP24" t="s">
        <v>16147</v>
      </c>
      <c r="AQ24" t="s">
        <v>16108</v>
      </c>
      <c r="AR24" t="s">
        <v>16070</v>
      </c>
      <c r="AS24" t="s">
        <v>16032</v>
      </c>
      <c r="AT24" t="s">
        <v>15989</v>
      </c>
      <c r="AU24" t="s">
        <v>15945</v>
      </c>
      <c r="AV24" t="s">
        <v>15900</v>
      </c>
      <c r="AW24" t="s">
        <v>15855</v>
      </c>
      <c r="AX24" t="s">
        <v>15810</v>
      </c>
      <c r="AY24" t="s">
        <v>15762</v>
      </c>
      <c r="AZ24" t="s">
        <v>15713</v>
      </c>
      <c r="BA24" t="s">
        <v>15666</v>
      </c>
      <c r="BB24" t="s">
        <v>15615</v>
      </c>
      <c r="BC24" t="s">
        <v>15563</v>
      </c>
      <c r="BD24" t="s">
        <v>15510</v>
      </c>
      <c r="BE24" t="s">
        <v>15456</v>
      </c>
      <c r="BF24" t="s">
        <v>15401</v>
      </c>
      <c r="BG24" t="s">
        <v>15346</v>
      </c>
      <c r="BH24" t="s">
        <v>15290</v>
      </c>
      <c r="BI24" t="s">
        <v>15233</v>
      </c>
    </row>
    <row r="25" spans="1:61" x14ac:dyDescent="0.25">
      <c r="A25" s="61" t="s">
        <v>252</v>
      </c>
      <c r="B25" t="s">
        <v>16656</v>
      </c>
      <c r="C25" t="s">
        <v>16655</v>
      </c>
      <c r="D25" t="s">
        <v>16654</v>
      </c>
      <c r="E25" t="s">
        <v>16244</v>
      </c>
      <c r="F25" t="s">
        <v>15650</v>
      </c>
      <c r="G25" t="s">
        <v>16653</v>
      </c>
      <c r="H25" t="s">
        <v>16126</v>
      </c>
      <c r="I25" t="s">
        <v>16652</v>
      </c>
      <c r="J25" t="s">
        <v>16214</v>
      </c>
      <c r="K25" t="s">
        <v>16651</v>
      </c>
      <c r="L25" t="s">
        <v>16650</v>
      </c>
      <c r="M25" t="s">
        <v>16649</v>
      </c>
      <c r="N25" t="s">
        <v>16648</v>
      </c>
      <c r="O25" t="s">
        <v>16647</v>
      </c>
      <c r="P25" t="s">
        <v>16646</v>
      </c>
      <c r="Q25" t="s">
        <v>16645</v>
      </c>
      <c r="R25" t="s">
        <v>16227</v>
      </c>
      <c r="S25" t="s">
        <v>16644</v>
      </c>
      <c r="T25" t="s">
        <v>16643</v>
      </c>
      <c r="U25" t="s">
        <v>16642</v>
      </c>
      <c r="V25" t="s">
        <v>15271</v>
      </c>
      <c r="W25" t="s">
        <v>16641</v>
      </c>
      <c r="X25" t="s">
        <v>16640</v>
      </c>
      <c r="Y25">
        <v>1</v>
      </c>
      <c r="Z25" t="s">
        <v>16616</v>
      </c>
      <c r="AA25" t="s">
        <v>16592</v>
      </c>
      <c r="AB25" t="s">
        <v>16571</v>
      </c>
      <c r="AC25" t="s">
        <v>16546</v>
      </c>
      <c r="AD25" t="s">
        <v>16519</v>
      </c>
      <c r="AE25" t="s">
        <v>16137</v>
      </c>
      <c r="AF25" t="s">
        <v>16468</v>
      </c>
      <c r="AG25" t="s">
        <v>15685</v>
      </c>
      <c r="AH25" t="s">
        <v>16411</v>
      </c>
      <c r="AI25" t="s">
        <v>15646</v>
      </c>
      <c r="AJ25" t="s">
        <v>16352</v>
      </c>
      <c r="AK25" t="s">
        <v>16323</v>
      </c>
      <c r="AL25" t="s">
        <v>16289</v>
      </c>
      <c r="AM25" t="s">
        <v>16254</v>
      </c>
      <c r="AN25" t="s">
        <v>16219</v>
      </c>
      <c r="AO25" t="s">
        <v>16184</v>
      </c>
      <c r="AP25" t="s">
        <v>16121</v>
      </c>
      <c r="AQ25" t="s">
        <v>16107</v>
      </c>
      <c r="AR25" t="s">
        <v>16069</v>
      </c>
      <c r="AS25" t="s">
        <v>16031</v>
      </c>
      <c r="AT25" t="s">
        <v>15988</v>
      </c>
      <c r="AU25" t="s">
        <v>15944</v>
      </c>
      <c r="AV25" t="s">
        <v>15899</v>
      </c>
      <c r="AW25" t="s">
        <v>15854</v>
      </c>
      <c r="AX25" t="s">
        <v>15809</v>
      </c>
      <c r="AY25" t="s">
        <v>15761</v>
      </c>
      <c r="AZ25" t="s">
        <v>15712</v>
      </c>
      <c r="BA25" t="s">
        <v>15665</v>
      </c>
      <c r="BB25" t="s">
        <v>15614</v>
      </c>
      <c r="BC25" t="s">
        <v>15562</v>
      </c>
      <c r="BD25" t="s">
        <v>15509</v>
      </c>
      <c r="BE25" t="s">
        <v>15455</v>
      </c>
      <c r="BF25" t="s">
        <v>15400</v>
      </c>
      <c r="BG25" t="s">
        <v>15345</v>
      </c>
      <c r="BH25" t="s">
        <v>15289</v>
      </c>
      <c r="BI25" t="s">
        <v>15232</v>
      </c>
    </row>
    <row r="26" spans="1:61" x14ac:dyDescent="0.25">
      <c r="A26" s="61" t="s">
        <v>1079</v>
      </c>
      <c r="B26" t="s">
        <v>16639</v>
      </c>
      <c r="C26" t="s">
        <v>16638</v>
      </c>
      <c r="D26" t="s">
        <v>16637</v>
      </c>
      <c r="E26" t="s">
        <v>16636</v>
      </c>
      <c r="F26" t="s">
        <v>16635</v>
      </c>
      <c r="G26" t="s">
        <v>16634</v>
      </c>
      <c r="H26" t="s">
        <v>16633</v>
      </c>
      <c r="I26" t="s">
        <v>16632</v>
      </c>
      <c r="J26" t="s">
        <v>16631</v>
      </c>
      <c r="K26" t="s">
        <v>16630</v>
      </c>
      <c r="L26" t="s">
        <v>16629</v>
      </c>
      <c r="M26" t="s">
        <v>16628</v>
      </c>
      <c r="N26" t="s">
        <v>16627</v>
      </c>
      <c r="O26" t="s">
        <v>16626</v>
      </c>
      <c r="P26" t="s">
        <v>16625</v>
      </c>
      <c r="Q26" t="s">
        <v>16624</v>
      </c>
      <c r="R26" t="s">
        <v>16623</v>
      </c>
      <c r="S26" t="s">
        <v>16622</v>
      </c>
      <c r="T26" t="s">
        <v>16621</v>
      </c>
      <c r="U26" t="s">
        <v>16620</v>
      </c>
      <c r="V26" t="s">
        <v>16619</v>
      </c>
      <c r="W26" t="s">
        <v>16618</v>
      </c>
      <c r="X26" t="s">
        <v>16617</v>
      </c>
      <c r="Y26" t="s">
        <v>16616</v>
      </c>
      <c r="Z26">
        <v>1</v>
      </c>
      <c r="AA26" t="s">
        <v>16591</v>
      </c>
      <c r="AB26" t="s">
        <v>16440</v>
      </c>
      <c r="AC26" t="s">
        <v>16545</v>
      </c>
      <c r="AD26" t="s">
        <v>16518</v>
      </c>
      <c r="AE26" t="s">
        <v>16493</v>
      </c>
      <c r="AF26" t="s">
        <v>16467</v>
      </c>
      <c r="AG26" t="s">
        <v>16441</v>
      </c>
      <c r="AH26" t="s">
        <v>16410</v>
      </c>
      <c r="AI26" t="s">
        <v>16382</v>
      </c>
      <c r="AJ26" t="s">
        <v>16351</v>
      </c>
      <c r="AK26" t="s">
        <v>16322</v>
      </c>
      <c r="AL26" t="s">
        <v>16288</v>
      </c>
      <c r="AM26" t="s">
        <v>16253</v>
      </c>
      <c r="AN26" t="s">
        <v>16218</v>
      </c>
      <c r="AO26" t="s">
        <v>16183</v>
      </c>
      <c r="AP26" t="s">
        <v>16146</v>
      </c>
      <c r="AQ26" t="s">
        <v>16106</v>
      </c>
      <c r="AR26" t="s">
        <v>16068</v>
      </c>
      <c r="AS26" t="s">
        <v>16030</v>
      </c>
      <c r="AT26" t="s">
        <v>15987</v>
      </c>
      <c r="AU26" t="s">
        <v>15943</v>
      </c>
      <c r="AV26" t="s">
        <v>15898</v>
      </c>
      <c r="AW26" t="s">
        <v>15853</v>
      </c>
      <c r="AX26" t="s">
        <v>15808</v>
      </c>
      <c r="AY26" t="s">
        <v>15760</v>
      </c>
      <c r="AZ26" t="s">
        <v>15711</v>
      </c>
      <c r="BA26" t="s">
        <v>15664</v>
      </c>
      <c r="BB26" t="s">
        <v>15613</v>
      </c>
      <c r="BC26" t="s">
        <v>15561</v>
      </c>
      <c r="BD26" t="s">
        <v>15508</v>
      </c>
      <c r="BE26" t="s">
        <v>15454</v>
      </c>
      <c r="BF26" t="s">
        <v>15399</v>
      </c>
      <c r="BG26" t="s">
        <v>15344</v>
      </c>
      <c r="BH26" t="s">
        <v>15288</v>
      </c>
      <c r="BI26" t="s">
        <v>15231</v>
      </c>
    </row>
    <row r="27" spans="1:61" x14ac:dyDescent="0.25">
      <c r="A27" s="61" t="s">
        <v>334</v>
      </c>
      <c r="B27" t="s">
        <v>16615</v>
      </c>
      <c r="C27" t="s">
        <v>16614</v>
      </c>
      <c r="D27" t="s">
        <v>16613</v>
      </c>
      <c r="E27" t="s">
        <v>16612</v>
      </c>
      <c r="F27" t="s">
        <v>16611</v>
      </c>
      <c r="G27" t="s">
        <v>16610</v>
      </c>
      <c r="H27" t="s">
        <v>16609</v>
      </c>
      <c r="I27" t="s">
        <v>16608</v>
      </c>
      <c r="J27" t="s">
        <v>16607</v>
      </c>
      <c r="K27" t="s">
        <v>16606</v>
      </c>
      <c r="L27" t="s">
        <v>16605</v>
      </c>
      <c r="M27" t="s">
        <v>16604</v>
      </c>
      <c r="N27" t="s">
        <v>16603</v>
      </c>
      <c r="O27" t="s">
        <v>16602</v>
      </c>
      <c r="P27" t="s">
        <v>16601</v>
      </c>
      <c r="Q27" t="s">
        <v>16600</v>
      </c>
      <c r="R27" t="s">
        <v>16599</v>
      </c>
      <c r="S27" t="s">
        <v>16598</v>
      </c>
      <c r="T27" t="s">
        <v>16597</v>
      </c>
      <c r="U27" t="s">
        <v>16596</v>
      </c>
      <c r="V27" t="s">
        <v>16595</v>
      </c>
      <c r="W27" t="s">
        <v>16594</v>
      </c>
      <c r="X27" t="s">
        <v>16593</v>
      </c>
      <c r="Y27" t="s">
        <v>16592</v>
      </c>
      <c r="Z27" t="s">
        <v>16591</v>
      </c>
      <c r="AA27">
        <v>1</v>
      </c>
      <c r="AB27" t="s">
        <v>16570</v>
      </c>
      <c r="AC27" t="s">
        <v>16544</v>
      </c>
      <c r="AD27" t="s">
        <v>16517</v>
      </c>
      <c r="AE27" t="s">
        <v>16492</v>
      </c>
      <c r="AF27" t="s">
        <v>16466</v>
      </c>
      <c r="AG27" t="s">
        <v>16440</v>
      </c>
      <c r="AH27" t="s">
        <v>16409</v>
      </c>
      <c r="AI27" t="s">
        <v>16381</v>
      </c>
      <c r="AJ27" t="s">
        <v>16350</v>
      </c>
      <c r="AK27" t="s">
        <v>16321</v>
      </c>
      <c r="AL27" t="s">
        <v>16287</v>
      </c>
      <c r="AM27" t="s">
        <v>16252</v>
      </c>
      <c r="AN27" t="s">
        <v>16217</v>
      </c>
      <c r="AO27" t="s">
        <v>16182</v>
      </c>
      <c r="AP27" t="s">
        <v>16145</v>
      </c>
      <c r="AQ27" t="s">
        <v>16105</v>
      </c>
      <c r="AR27" t="s">
        <v>16067</v>
      </c>
      <c r="AS27" t="s">
        <v>16029</v>
      </c>
      <c r="AT27" t="s">
        <v>15986</v>
      </c>
      <c r="AU27" t="s">
        <v>15942</v>
      </c>
      <c r="AV27" t="s">
        <v>15897</v>
      </c>
      <c r="AW27" t="s">
        <v>15852</v>
      </c>
      <c r="AX27" t="s">
        <v>15807</v>
      </c>
      <c r="AY27" t="s">
        <v>15759</v>
      </c>
      <c r="AZ27" t="s">
        <v>15710</v>
      </c>
      <c r="BA27" t="s">
        <v>15663</v>
      </c>
      <c r="BB27" t="s">
        <v>15612</v>
      </c>
      <c r="BC27" t="s">
        <v>15560</v>
      </c>
      <c r="BD27" t="s">
        <v>15507</v>
      </c>
      <c r="BE27" t="s">
        <v>15453</v>
      </c>
      <c r="BF27" t="s">
        <v>15398</v>
      </c>
      <c r="BG27" t="s">
        <v>15343</v>
      </c>
      <c r="BH27" t="s">
        <v>15287</v>
      </c>
      <c r="BI27" t="s">
        <v>15230</v>
      </c>
    </row>
    <row r="28" spans="1:61" x14ac:dyDescent="0.25">
      <c r="A28" s="61" t="s">
        <v>336</v>
      </c>
      <c r="B28" t="s">
        <v>16590</v>
      </c>
      <c r="C28" t="s">
        <v>16589</v>
      </c>
      <c r="D28" t="s">
        <v>16588</v>
      </c>
      <c r="E28" t="s">
        <v>16587</v>
      </c>
      <c r="F28" t="s">
        <v>16236</v>
      </c>
      <c r="G28" t="s">
        <v>15650</v>
      </c>
      <c r="H28" t="s">
        <v>16586</v>
      </c>
      <c r="I28" t="s">
        <v>16585</v>
      </c>
      <c r="J28" t="s">
        <v>16584</v>
      </c>
      <c r="K28" t="s">
        <v>15509</v>
      </c>
      <c r="L28" t="s">
        <v>16583</v>
      </c>
      <c r="M28" t="s">
        <v>16582</v>
      </c>
      <c r="N28" t="s">
        <v>16581</v>
      </c>
      <c r="O28" t="s">
        <v>16580</v>
      </c>
      <c r="P28" t="s">
        <v>16579</v>
      </c>
      <c r="Q28" t="s">
        <v>16578</v>
      </c>
      <c r="R28" t="s">
        <v>16577</v>
      </c>
      <c r="S28" t="s">
        <v>16576</v>
      </c>
      <c r="T28" t="s">
        <v>16575</v>
      </c>
      <c r="U28" t="s">
        <v>16574</v>
      </c>
      <c r="V28" t="s">
        <v>16573</v>
      </c>
      <c r="W28" t="s">
        <v>16572</v>
      </c>
      <c r="X28" t="s">
        <v>16254</v>
      </c>
      <c r="Y28" t="s">
        <v>16571</v>
      </c>
      <c r="Z28" t="s">
        <v>16440</v>
      </c>
      <c r="AA28" t="s">
        <v>16570</v>
      </c>
      <c r="AB28">
        <v>1</v>
      </c>
      <c r="AC28" t="s">
        <v>16543</v>
      </c>
      <c r="AD28" t="s">
        <v>16516</v>
      </c>
      <c r="AE28" t="s">
        <v>16491</v>
      </c>
      <c r="AF28" t="s">
        <v>15496</v>
      </c>
      <c r="AG28" t="s">
        <v>16439</v>
      </c>
      <c r="AH28" t="s">
        <v>16408</v>
      </c>
      <c r="AI28" t="s">
        <v>16018</v>
      </c>
      <c r="AJ28" t="s">
        <v>16110</v>
      </c>
      <c r="AK28" t="s">
        <v>16320</v>
      </c>
      <c r="AL28" t="s">
        <v>16286</v>
      </c>
      <c r="AM28" t="s">
        <v>16251</v>
      </c>
      <c r="AN28" t="s">
        <v>16097</v>
      </c>
      <c r="AO28" t="s">
        <v>16181</v>
      </c>
      <c r="AP28" t="s">
        <v>16144</v>
      </c>
      <c r="AQ28" t="s">
        <v>16104</v>
      </c>
      <c r="AR28" t="s">
        <v>16066</v>
      </c>
      <c r="AS28" t="s">
        <v>16028</v>
      </c>
      <c r="AT28" t="s">
        <v>15985</v>
      </c>
      <c r="AU28" t="s">
        <v>15941</v>
      </c>
      <c r="AV28" t="s">
        <v>15896</v>
      </c>
      <c r="AW28" t="s">
        <v>15851</v>
      </c>
      <c r="AX28" t="s">
        <v>15806</v>
      </c>
      <c r="AY28" t="s">
        <v>15758</v>
      </c>
      <c r="AZ28" t="s">
        <v>15709</v>
      </c>
      <c r="BA28" t="s">
        <v>15662</v>
      </c>
      <c r="BB28" t="s">
        <v>15611</v>
      </c>
      <c r="BC28" t="s">
        <v>15559</v>
      </c>
      <c r="BD28" t="s">
        <v>15506</v>
      </c>
      <c r="BE28" t="s">
        <v>15452</v>
      </c>
      <c r="BF28" t="s">
        <v>15397</v>
      </c>
      <c r="BG28" t="s">
        <v>15342</v>
      </c>
      <c r="BH28" t="s">
        <v>15286</v>
      </c>
      <c r="BI28" t="s">
        <v>15229</v>
      </c>
    </row>
    <row r="29" spans="1:61" x14ac:dyDescent="0.25">
      <c r="A29" s="61" t="s">
        <v>138</v>
      </c>
      <c r="B29" t="s">
        <v>16569</v>
      </c>
      <c r="C29" t="s">
        <v>16568</v>
      </c>
      <c r="D29" t="s">
        <v>16567</v>
      </c>
      <c r="E29" t="s">
        <v>16566</v>
      </c>
      <c r="F29" t="s">
        <v>16565</v>
      </c>
      <c r="G29" t="s">
        <v>16564</v>
      </c>
      <c r="H29" t="s">
        <v>16563</v>
      </c>
      <c r="I29" t="s">
        <v>16562</v>
      </c>
      <c r="J29" t="s">
        <v>16561</v>
      </c>
      <c r="K29" t="s">
        <v>16560</v>
      </c>
      <c r="L29" t="s">
        <v>16559</v>
      </c>
      <c r="M29" t="s">
        <v>16558</v>
      </c>
      <c r="N29" t="s">
        <v>16557</v>
      </c>
      <c r="O29" t="s">
        <v>16556</v>
      </c>
      <c r="P29" t="s">
        <v>16555</v>
      </c>
      <c r="Q29" t="s">
        <v>16554</v>
      </c>
      <c r="R29" t="s">
        <v>16553</v>
      </c>
      <c r="S29" t="s">
        <v>16552</v>
      </c>
      <c r="T29" t="s">
        <v>16551</v>
      </c>
      <c r="U29" t="s">
        <v>16550</v>
      </c>
      <c r="V29" t="s">
        <v>16549</v>
      </c>
      <c r="W29" t="s">
        <v>16548</v>
      </c>
      <c r="X29" t="s">
        <v>16547</v>
      </c>
      <c r="Y29" t="s">
        <v>16546</v>
      </c>
      <c r="Z29" t="s">
        <v>16545</v>
      </c>
      <c r="AA29" t="s">
        <v>16544</v>
      </c>
      <c r="AB29" t="s">
        <v>16543</v>
      </c>
      <c r="AC29">
        <v>1</v>
      </c>
      <c r="AD29" t="s">
        <v>16515</v>
      </c>
      <c r="AE29" t="s">
        <v>16490</v>
      </c>
      <c r="AF29" t="s">
        <v>16465</v>
      </c>
      <c r="AG29" t="s">
        <v>16438</v>
      </c>
      <c r="AH29" t="s">
        <v>16407</v>
      </c>
      <c r="AI29" t="s">
        <v>16380</v>
      </c>
      <c r="AJ29" t="s">
        <v>16349</v>
      </c>
      <c r="AK29" t="s">
        <v>16319</v>
      </c>
      <c r="AL29" t="s">
        <v>16285</v>
      </c>
      <c r="AM29" t="s">
        <v>16250</v>
      </c>
      <c r="AN29" t="s">
        <v>16216</v>
      </c>
      <c r="AO29" t="s">
        <v>16180</v>
      </c>
      <c r="AP29" t="s">
        <v>16143</v>
      </c>
      <c r="AQ29" t="s">
        <v>16103</v>
      </c>
      <c r="AR29" t="s">
        <v>16065</v>
      </c>
      <c r="AS29" t="s">
        <v>16027</v>
      </c>
      <c r="AT29" t="s">
        <v>15984</v>
      </c>
      <c r="AU29" t="s">
        <v>15940</v>
      </c>
      <c r="AV29" t="s">
        <v>15895</v>
      </c>
      <c r="AW29" t="s">
        <v>15850</v>
      </c>
      <c r="AX29" t="s">
        <v>15805</v>
      </c>
      <c r="AY29" t="s">
        <v>15757</v>
      </c>
      <c r="AZ29" t="s">
        <v>15708</v>
      </c>
      <c r="BA29" t="s">
        <v>15661</v>
      </c>
      <c r="BB29" t="s">
        <v>15610</v>
      </c>
      <c r="BC29" t="s">
        <v>15558</v>
      </c>
      <c r="BD29" t="s">
        <v>15505</v>
      </c>
      <c r="BE29" t="s">
        <v>15451</v>
      </c>
      <c r="BF29" t="s">
        <v>15396</v>
      </c>
      <c r="BG29" t="s">
        <v>15341</v>
      </c>
      <c r="BH29" t="s">
        <v>15285</v>
      </c>
      <c r="BI29" t="s">
        <v>15228</v>
      </c>
    </row>
    <row r="30" spans="1:61" x14ac:dyDescent="0.25">
      <c r="A30" s="61" t="s">
        <v>190</v>
      </c>
      <c r="B30" t="s">
        <v>16542</v>
      </c>
      <c r="C30" t="s">
        <v>16541</v>
      </c>
      <c r="D30" t="s">
        <v>16540</v>
      </c>
      <c r="E30" t="s">
        <v>16539</v>
      </c>
      <c r="F30" t="s">
        <v>16538</v>
      </c>
      <c r="G30" t="s">
        <v>16537</v>
      </c>
      <c r="H30" t="s">
        <v>16536</v>
      </c>
      <c r="I30" t="s">
        <v>16535</v>
      </c>
      <c r="J30" t="s">
        <v>16534</v>
      </c>
      <c r="K30" t="s">
        <v>16533</v>
      </c>
      <c r="L30" t="s">
        <v>16532</v>
      </c>
      <c r="M30" t="s">
        <v>16531</v>
      </c>
      <c r="N30" t="s">
        <v>16530</v>
      </c>
      <c r="O30" t="s">
        <v>16529</v>
      </c>
      <c r="P30" t="s">
        <v>16528</v>
      </c>
      <c r="Q30" t="s">
        <v>16527</v>
      </c>
      <c r="R30" t="s">
        <v>16526</v>
      </c>
      <c r="S30" t="s">
        <v>16525</v>
      </c>
      <c r="T30" t="s">
        <v>16524</v>
      </c>
      <c r="U30" t="s">
        <v>16523</v>
      </c>
      <c r="V30" t="s">
        <v>16522</v>
      </c>
      <c r="W30" t="s">
        <v>16521</v>
      </c>
      <c r="X30" t="s">
        <v>16520</v>
      </c>
      <c r="Y30" t="s">
        <v>16519</v>
      </c>
      <c r="Z30" t="s">
        <v>16518</v>
      </c>
      <c r="AA30" t="s">
        <v>16517</v>
      </c>
      <c r="AB30" t="s">
        <v>16516</v>
      </c>
      <c r="AC30" t="s">
        <v>16515</v>
      </c>
      <c r="AD30">
        <v>1</v>
      </c>
      <c r="AE30" t="s">
        <v>16489</v>
      </c>
      <c r="AF30" t="s">
        <v>16464</v>
      </c>
      <c r="AG30" t="s">
        <v>16437</v>
      </c>
      <c r="AH30" t="s">
        <v>16406</v>
      </c>
      <c r="AI30" t="s">
        <v>16379</v>
      </c>
      <c r="AJ30" t="s">
        <v>16348</v>
      </c>
      <c r="AK30" t="s">
        <v>16318</v>
      </c>
      <c r="AL30" t="s">
        <v>16284</v>
      </c>
      <c r="AM30" t="s">
        <v>16249</v>
      </c>
      <c r="AN30" t="s">
        <v>16215</v>
      </c>
      <c r="AO30" t="s">
        <v>16179</v>
      </c>
      <c r="AP30" t="s">
        <v>16142</v>
      </c>
      <c r="AQ30" t="s">
        <v>16102</v>
      </c>
      <c r="AR30" t="s">
        <v>16064</v>
      </c>
      <c r="AS30" t="s">
        <v>16026</v>
      </c>
      <c r="AT30" t="s">
        <v>15983</v>
      </c>
      <c r="AU30" t="s">
        <v>15939</v>
      </c>
      <c r="AV30" t="s">
        <v>15894</v>
      </c>
      <c r="AW30" t="s">
        <v>15849</v>
      </c>
      <c r="AX30" t="s">
        <v>15804</v>
      </c>
      <c r="AY30" t="s">
        <v>15756</v>
      </c>
      <c r="AZ30" t="s">
        <v>15707</v>
      </c>
      <c r="BA30" t="s">
        <v>15660</v>
      </c>
      <c r="BB30" t="s">
        <v>15609</v>
      </c>
      <c r="BC30" t="s">
        <v>15557</v>
      </c>
      <c r="BD30" t="s">
        <v>15504</v>
      </c>
      <c r="BE30" t="s">
        <v>15450</v>
      </c>
      <c r="BF30" t="s">
        <v>15395</v>
      </c>
      <c r="BG30" t="s">
        <v>15340</v>
      </c>
      <c r="BH30" t="s">
        <v>15284</v>
      </c>
      <c r="BI30" t="s">
        <v>15227</v>
      </c>
    </row>
    <row r="31" spans="1:61" x14ac:dyDescent="0.25">
      <c r="A31" s="61" t="s">
        <v>277</v>
      </c>
      <c r="B31" t="s">
        <v>16514</v>
      </c>
      <c r="C31" t="s">
        <v>16513</v>
      </c>
      <c r="D31" t="s">
        <v>16512</v>
      </c>
      <c r="E31" t="s">
        <v>16511</v>
      </c>
      <c r="F31" t="s">
        <v>16510</v>
      </c>
      <c r="G31" t="s">
        <v>16167</v>
      </c>
      <c r="H31" t="s">
        <v>16509</v>
      </c>
      <c r="I31" t="s">
        <v>15247</v>
      </c>
      <c r="J31" t="s">
        <v>16508</v>
      </c>
      <c r="K31" t="s">
        <v>16507</v>
      </c>
      <c r="L31" t="s">
        <v>16506</v>
      </c>
      <c r="M31" t="s">
        <v>16505</v>
      </c>
      <c r="N31" t="s">
        <v>16504</v>
      </c>
      <c r="O31" t="s">
        <v>16503</v>
      </c>
      <c r="P31" t="s">
        <v>16502</v>
      </c>
      <c r="Q31" t="s">
        <v>16501</v>
      </c>
      <c r="R31" t="s">
        <v>16500</v>
      </c>
      <c r="S31" t="s">
        <v>16499</v>
      </c>
      <c r="T31" t="s">
        <v>16498</v>
      </c>
      <c r="U31" t="s">
        <v>16497</v>
      </c>
      <c r="V31" t="s">
        <v>16496</v>
      </c>
      <c r="W31" t="s">
        <v>16495</v>
      </c>
      <c r="X31" t="s">
        <v>16494</v>
      </c>
      <c r="Y31" t="s">
        <v>16137</v>
      </c>
      <c r="Z31" t="s">
        <v>16493</v>
      </c>
      <c r="AA31" t="s">
        <v>16492</v>
      </c>
      <c r="AB31" t="s">
        <v>16491</v>
      </c>
      <c r="AC31" t="s">
        <v>16490</v>
      </c>
      <c r="AD31" t="s">
        <v>16489</v>
      </c>
      <c r="AE31">
        <v>1</v>
      </c>
      <c r="AF31" t="s">
        <v>16463</v>
      </c>
      <c r="AG31" t="s">
        <v>16436</v>
      </c>
      <c r="AH31" t="s">
        <v>16405</v>
      </c>
      <c r="AI31" t="s">
        <v>16378</v>
      </c>
      <c r="AJ31" t="s">
        <v>16347</v>
      </c>
      <c r="AK31" t="s">
        <v>16317</v>
      </c>
      <c r="AL31" t="s">
        <v>16283</v>
      </c>
      <c r="AM31" t="s">
        <v>16248</v>
      </c>
      <c r="AN31" t="s">
        <v>16214</v>
      </c>
      <c r="AO31" t="s">
        <v>16178</v>
      </c>
      <c r="AP31" t="s">
        <v>16141</v>
      </c>
      <c r="AQ31" t="s">
        <v>15705</v>
      </c>
      <c r="AR31" t="s">
        <v>16063</v>
      </c>
      <c r="AS31" t="s">
        <v>16025</v>
      </c>
      <c r="AT31" t="s">
        <v>15982</v>
      </c>
      <c r="AU31" t="s">
        <v>15938</v>
      </c>
      <c r="AV31" t="s">
        <v>15893</v>
      </c>
      <c r="AW31" t="s">
        <v>15848</v>
      </c>
      <c r="AX31" t="s">
        <v>15803</v>
      </c>
      <c r="AY31" t="s">
        <v>15755</v>
      </c>
      <c r="AZ31" t="s">
        <v>15706</v>
      </c>
      <c r="BA31" t="s">
        <v>15659</v>
      </c>
      <c r="BB31" t="s">
        <v>15608</v>
      </c>
      <c r="BC31" t="s">
        <v>15556</v>
      </c>
      <c r="BD31" t="s">
        <v>15503</v>
      </c>
      <c r="BE31" t="s">
        <v>15449</v>
      </c>
      <c r="BF31" t="s">
        <v>15394</v>
      </c>
      <c r="BG31" t="s">
        <v>15339</v>
      </c>
      <c r="BH31" t="s">
        <v>15283</v>
      </c>
      <c r="BI31" t="s">
        <v>15226</v>
      </c>
    </row>
    <row r="32" spans="1:61" x14ac:dyDescent="0.25">
      <c r="A32" s="61" t="s">
        <v>603</v>
      </c>
      <c r="B32" t="s">
        <v>16488</v>
      </c>
      <c r="C32" t="s">
        <v>16487</v>
      </c>
      <c r="D32" t="s">
        <v>16486</v>
      </c>
      <c r="E32" t="s">
        <v>16485</v>
      </c>
      <c r="F32" t="s">
        <v>15501</v>
      </c>
      <c r="G32" t="s">
        <v>16357</v>
      </c>
      <c r="H32" t="s">
        <v>16484</v>
      </c>
      <c r="I32" t="s">
        <v>16483</v>
      </c>
      <c r="J32" t="s">
        <v>16482</v>
      </c>
      <c r="K32" t="s">
        <v>16481</v>
      </c>
      <c r="L32" t="s">
        <v>16480</v>
      </c>
      <c r="M32" t="s">
        <v>16479</v>
      </c>
      <c r="N32" t="s">
        <v>16478</v>
      </c>
      <c r="O32" t="s">
        <v>16477</v>
      </c>
      <c r="P32" t="s">
        <v>16476</v>
      </c>
      <c r="Q32" t="s">
        <v>16475</v>
      </c>
      <c r="R32" t="s">
        <v>16474</v>
      </c>
      <c r="S32" t="s">
        <v>16473</v>
      </c>
      <c r="T32" t="s">
        <v>16472</v>
      </c>
      <c r="U32" t="s">
        <v>16038</v>
      </c>
      <c r="V32" t="s">
        <v>16471</v>
      </c>
      <c r="W32" t="s">
        <v>16470</v>
      </c>
      <c r="X32" t="s">
        <v>16469</v>
      </c>
      <c r="Y32" t="s">
        <v>16468</v>
      </c>
      <c r="Z32" t="s">
        <v>16467</v>
      </c>
      <c r="AA32" t="s">
        <v>16466</v>
      </c>
      <c r="AB32" t="s">
        <v>15496</v>
      </c>
      <c r="AC32" t="s">
        <v>16465</v>
      </c>
      <c r="AD32" t="s">
        <v>16464</v>
      </c>
      <c r="AE32" t="s">
        <v>16463</v>
      </c>
      <c r="AF32">
        <v>1</v>
      </c>
      <c r="AG32" t="s">
        <v>16435</v>
      </c>
      <c r="AH32" t="s">
        <v>16404</v>
      </c>
      <c r="AI32" t="s">
        <v>16377</v>
      </c>
      <c r="AJ32" t="s">
        <v>16346</v>
      </c>
      <c r="AK32" t="s">
        <v>16316</v>
      </c>
      <c r="AL32" t="s">
        <v>16282</v>
      </c>
      <c r="AM32" t="s">
        <v>16247</v>
      </c>
      <c r="AN32" t="s">
        <v>16213</v>
      </c>
      <c r="AO32" t="s">
        <v>16177</v>
      </c>
      <c r="AP32" t="s">
        <v>16140</v>
      </c>
      <c r="AQ32" t="s">
        <v>16101</v>
      </c>
      <c r="AR32" t="s">
        <v>16062</v>
      </c>
      <c r="AS32" t="s">
        <v>16024</v>
      </c>
      <c r="AT32" t="s">
        <v>15981</v>
      </c>
      <c r="AU32" t="s">
        <v>15937</v>
      </c>
      <c r="AV32" t="s">
        <v>15892</v>
      </c>
      <c r="AW32" t="s">
        <v>15847</v>
      </c>
      <c r="AX32" t="s">
        <v>15802</v>
      </c>
      <c r="AY32" t="s">
        <v>15754</v>
      </c>
      <c r="AZ32" t="s">
        <v>15705</v>
      </c>
      <c r="BA32" t="s">
        <v>15658</v>
      </c>
      <c r="BB32" t="s">
        <v>15607</v>
      </c>
      <c r="BC32" t="s">
        <v>15555</v>
      </c>
      <c r="BD32" t="s">
        <v>15502</v>
      </c>
      <c r="BE32" t="s">
        <v>15448</v>
      </c>
      <c r="BF32" t="s">
        <v>15393</v>
      </c>
      <c r="BG32" t="s">
        <v>15338</v>
      </c>
      <c r="BH32" t="s">
        <v>15282</v>
      </c>
      <c r="BI32" t="s">
        <v>15225</v>
      </c>
    </row>
    <row r="33" spans="1:61" x14ac:dyDescent="0.25">
      <c r="A33" s="61" t="s">
        <v>77</v>
      </c>
      <c r="B33" t="s">
        <v>16462</v>
      </c>
      <c r="C33" t="s">
        <v>16461</v>
      </c>
      <c r="D33" t="s">
        <v>16460</v>
      </c>
      <c r="E33" t="s">
        <v>16459</v>
      </c>
      <c r="F33" t="s">
        <v>15668</v>
      </c>
      <c r="G33" t="s">
        <v>16458</v>
      </c>
      <c r="H33" t="s">
        <v>16457</v>
      </c>
      <c r="I33" t="s">
        <v>16456</v>
      </c>
      <c r="J33" t="s">
        <v>16455</v>
      </c>
      <c r="K33" t="s">
        <v>15482</v>
      </c>
      <c r="L33" t="s">
        <v>16454</v>
      </c>
      <c r="M33" t="s">
        <v>16453</v>
      </c>
      <c r="N33" t="s">
        <v>16452</v>
      </c>
      <c r="O33" t="s">
        <v>16451</v>
      </c>
      <c r="P33" t="s">
        <v>16450</v>
      </c>
      <c r="Q33" t="s">
        <v>16449</v>
      </c>
      <c r="R33" t="s">
        <v>16448</v>
      </c>
      <c r="S33" t="s">
        <v>16447</v>
      </c>
      <c r="T33" t="s">
        <v>16446</v>
      </c>
      <c r="U33" t="s">
        <v>16445</v>
      </c>
      <c r="V33" t="s">
        <v>16444</v>
      </c>
      <c r="W33" t="s">
        <v>16443</v>
      </c>
      <c r="X33" t="s">
        <v>16442</v>
      </c>
      <c r="Y33" t="s">
        <v>15685</v>
      </c>
      <c r="Z33" t="s">
        <v>16441</v>
      </c>
      <c r="AA33" t="s">
        <v>16440</v>
      </c>
      <c r="AB33" t="s">
        <v>16439</v>
      </c>
      <c r="AC33" t="s">
        <v>16438</v>
      </c>
      <c r="AD33" t="s">
        <v>16437</v>
      </c>
      <c r="AE33" t="s">
        <v>16436</v>
      </c>
      <c r="AF33" t="s">
        <v>16435</v>
      </c>
      <c r="AG33">
        <v>1</v>
      </c>
      <c r="AH33" t="s">
        <v>16403</v>
      </c>
      <c r="AI33" t="s">
        <v>16376</v>
      </c>
      <c r="AJ33" t="s">
        <v>15699</v>
      </c>
      <c r="AK33" t="s">
        <v>16315</v>
      </c>
      <c r="AL33" t="s">
        <v>16281</v>
      </c>
      <c r="AM33" t="s">
        <v>16246</v>
      </c>
      <c r="AN33" t="s">
        <v>16212</v>
      </c>
      <c r="AO33" t="s">
        <v>16176</v>
      </c>
      <c r="AP33" t="s">
        <v>16139</v>
      </c>
      <c r="AQ33" t="s">
        <v>16100</v>
      </c>
      <c r="AR33" t="s">
        <v>16061</v>
      </c>
      <c r="AS33" t="s">
        <v>16023</v>
      </c>
      <c r="AT33" t="s">
        <v>15980</v>
      </c>
      <c r="AU33" t="s">
        <v>15936</v>
      </c>
      <c r="AV33" t="s">
        <v>15891</v>
      </c>
      <c r="AW33" t="s">
        <v>15673</v>
      </c>
      <c r="AX33" t="s">
        <v>15801</v>
      </c>
      <c r="AY33" t="s">
        <v>15753</v>
      </c>
      <c r="AZ33" t="s">
        <v>15704</v>
      </c>
      <c r="BA33" t="s">
        <v>15657</v>
      </c>
      <c r="BB33" t="s">
        <v>15606</v>
      </c>
      <c r="BC33" t="s">
        <v>15554</v>
      </c>
      <c r="BD33" t="s">
        <v>15501</v>
      </c>
      <c r="BE33" t="s">
        <v>15447</v>
      </c>
      <c r="BF33" t="s">
        <v>15387</v>
      </c>
      <c r="BG33" t="s">
        <v>15337</v>
      </c>
      <c r="BH33" t="s">
        <v>15281</v>
      </c>
      <c r="BI33" t="s">
        <v>15224</v>
      </c>
    </row>
    <row r="34" spans="1:61" x14ac:dyDescent="0.25">
      <c r="A34" s="61" t="s">
        <v>182</v>
      </c>
      <c r="B34" t="s">
        <v>16434</v>
      </c>
      <c r="C34" t="s">
        <v>16433</v>
      </c>
      <c r="D34" t="s">
        <v>16432</v>
      </c>
      <c r="E34" t="s">
        <v>16431</v>
      </c>
      <c r="F34" t="s">
        <v>16430</v>
      </c>
      <c r="G34" t="s">
        <v>16429</v>
      </c>
      <c r="H34" t="s">
        <v>16428</v>
      </c>
      <c r="I34" t="s">
        <v>16427</v>
      </c>
      <c r="J34" t="s">
        <v>16426</v>
      </c>
      <c r="K34" t="s">
        <v>16425</v>
      </c>
      <c r="L34" t="s">
        <v>16424</v>
      </c>
      <c r="M34" t="s">
        <v>16423</v>
      </c>
      <c r="N34" t="s">
        <v>16422</v>
      </c>
      <c r="O34" t="s">
        <v>16421</v>
      </c>
      <c r="P34" t="s">
        <v>16420</v>
      </c>
      <c r="Q34" t="s">
        <v>16419</v>
      </c>
      <c r="R34" t="s">
        <v>16418</v>
      </c>
      <c r="S34" t="s">
        <v>16417</v>
      </c>
      <c r="T34" t="s">
        <v>16416</v>
      </c>
      <c r="U34" t="s">
        <v>16415</v>
      </c>
      <c r="V34" t="s">
        <v>16414</v>
      </c>
      <c r="W34" t="s">
        <v>16413</v>
      </c>
      <c r="X34" t="s">
        <v>16412</v>
      </c>
      <c r="Y34" t="s">
        <v>16411</v>
      </c>
      <c r="Z34" t="s">
        <v>16410</v>
      </c>
      <c r="AA34" t="s">
        <v>16409</v>
      </c>
      <c r="AB34" t="s">
        <v>16408</v>
      </c>
      <c r="AC34" t="s">
        <v>16407</v>
      </c>
      <c r="AD34" t="s">
        <v>16406</v>
      </c>
      <c r="AE34" t="s">
        <v>16405</v>
      </c>
      <c r="AF34" t="s">
        <v>16404</v>
      </c>
      <c r="AG34" t="s">
        <v>16403</v>
      </c>
      <c r="AH34">
        <v>1</v>
      </c>
      <c r="AI34" t="s">
        <v>16375</v>
      </c>
      <c r="AJ34" t="s">
        <v>16345</v>
      </c>
      <c r="AK34" t="s">
        <v>16314</v>
      </c>
      <c r="AL34" t="s">
        <v>16280</v>
      </c>
      <c r="AM34" t="s">
        <v>16245</v>
      </c>
      <c r="AN34" t="s">
        <v>16211</v>
      </c>
      <c r="AO34" t="s">
        <v>16175</v>
      </c>
      <c r="AP34" t="s">
        <v>16138</v>
      </c>
      <c r="AQ34" t="s">
        <v>16099</v>
      </c>
      <c r="AR34" t="s">
        <v>16060</v>
      </c>
      <c r="AS34" t="s">
        <v>16022</v>
      </c>
      <c r="AT34" t="s">
        <v>15979</v>
      </c>
      <c r="AU34" t="s">
        <v>15935</v>
      </c>
      <c r="AV34" t="s">
        <v>15890</v>
      </c>
      <c r="AW34" t="s">
        <v>15846</v>
      </c>
      <c r="AX34" t="s">
        <v>15800</v>
      </c>
      <c r="AY34" t="s">
        <v>15752</v>
      </c>
      <c r="AZ34" t="s">
        <v>15703</v>
      </c>
      <c r="BA34" t="s">
        <v>15656</v>
      </c>
      <c r="BB34" t="s">
        <v>15605</v>
      </c>
      <c r="BC34" t="s">
        <v>15553</v>
      </c>
      <c r="BD34" t="s">
        <v>15500</v>
      </c>
      <c r="BE34" t="s">
        <v>15446</v>
      </c>
      <c r="BF34" t="s">
        <v>15392</v>
      </c>
      <c r="BG34" t="s">
        <v>15336</v>
      </c>
      <c r="BH34" t="s">
        <v>15280</v>
      </c>
      <c r="BI34" t="s">
        <v>15223</v>
      </c>
    </row>
    <row r="35" spans="1:61" x14ac:dyDescent="0.25">
      <c r="A35" s="61" t="s">
        <v>206</v>
      </c>
      <c r="B35" t="s">
        <v>15666</v>
      </c>
      <c r="C35" t="s">
        <v>16402</v>
      </c>
      <c r="D35" t="s">
        <v>16401</v>
      </c>
      <c r="E35" t="s">
        <v>16400</v>
      </c>
      <c r="F35" t="s">
        <v>16399</v>
      </c>
      <c r="G35" t="s">
        <v>15735</v>
      </c>
      <c r="H35" t="s">
        <v>16398</v>
      </c>
      <c r="I35" t="s">
        <v>16397</v>
      </c>
      <c r="J35" t="s">
        <v>16396</v>
      </c>
      <c r="K35" t="s">
        <v>16395</v>
      </c>
      <c r="L35" t="s">
        <v>16394</v>
      </c>
      <c r="M35" t="s">
        <v>16393</v>
      </c>
      <c r="N35" t="s">
        <v>16392</v>
      </c>
      <c r="O35" t="s">
        <v>16391</v>
      </c>
      <c r="P35" t="s">
        <v>16390</v>
      </c>
      <c r="Q35" t="s">
        <v>16389</v>
      </c>
      <c r="R35" t="s">
        <v>16388</v>
      </c>
      <c r="S35" t="s">
        <v>16387</v>
      </c>
      <c r="T35" t="s">
        <v>16386</v>
      </c>
      <c r="U35" t="s">
        <v>16385</v>
      </c>
      <c r="V35" t="s">
        <v>16066</v>
      </c>
      <c r="W35" t="s">
        <v>16384</v>
      </c>
      <c r="X35" t="s">
        <v>16383</v>
      </c>
      <c r="Y35" t="s">
        <v>15646</v>
      </c>
      <c r="Z35" t="s">
        <v>16382</v>
      </c>
      <c r="AA35" t="s">
        <v>16381</v>
      </c>
      <c r="AB35" t="s">
        <v>16018</v>
      </c>
      <c r="AC35" t="s">
        <v>16380</v>
      </c>
      <c r="AD35" t="s">
        <v>16379</v>
      </c>
      <c r="AE35" t="s">
        <v>16378</v>
      </c>
      <c r="AF35" t="s">
        <v>16377</v>
      </c>
      <c r="AG35" t="s">
        <v>16376</v>
      </c>
      <c r="AH35" t="s">
        <v>16375</v>
      </c>
      <c r="AI35">
        <v>1</v>
      </c>
      <c r="AJ35" t="s">
        <v>16108</v>
      </c>
      <c r="AK35" t="s">
        <v>16313</v>
      </c>
      <c r="AL35" t="s">
        <v>16279</v>
      </c>
      <c r="AM35" t="s">
        <v>16244</v>
      </c>
      <c r="AN35" t="s">
        <v>16095</v>
      </c>
      <c r="AO35" t="s">
        <v>16174</v>
      </c>
      <c r="AP35" t="s">
        <v>16137</v>
      </c>
      <c r="AQ35" t="s">
        <v>16098</v>
      </c>
      <c r="AR35" t="s">
        <v>16059</v>
      </c>
      <c r="AS35" t="s">
        <v>16021</v>
      </c>
      <c r="AT35" t="s">
        <v>15978</v>
      </c>
      <c r="AU35" t="s">
        <v>15934</v>
      </c>
      <c r="AV35" t="s">
        <v>15889</v>
      </c>
      <c r="AW35" t="s">
        <v>15845</v>
      </c>
      <c r="AX35" t="s">
        <v>15799</v>
      </c>
      <c r="AY35" t="s">
        <v>15751</v>
      </c>
      <c r="AZ35" t="s">
        <v>15702</v>
      </c>
      <c r="BA35" t="s">
        <v>15655</v>
      </c>
      <c r="BB35" t="s">
        <v>15604</v>
      </c>
      <c r="BC35" t="s">
        <v>15552</v>
      </c>
      <c r="BD35" t="s">
        <v>15499</v>
      </c>
      <c r="BE35" t="s">
        <v>15445</v>
      </c>
      <c r="BF35" t="s">
        <v>15391</v>
      </c>
      <c r="BG35" t="s">
        <v>15335</v>
      </c>
      <c r="BH35" t="s">
        <v>15279</v>
      </c>
      <c r="BI35" t="s">
        <v>15222</v>
      </c>
    </row>
    <row r="36" spans="1:61" x14ac:dyDescent="0.25">
      <c r="A36" s="61" t="s">
        <v>224</v>
      </c>
      <c r="B36" t="s">
        <v>16374</v>
      </c>
      <c r="C36" t="s">
        <v>16373</v>
      </c>
      <c r="D36" t="s">
        <v>16372</v>
      </c>
      <c r="E36" t="s">
        <v>16371</v>
      </c>
      <c r="F36" t="s">
        <v>16370</v>
      </c>
      <c r="G36" t="s">
        <v>16369</v>
      </c>
      <c r="H36" t="s">
        <v>16368</v>
      </c>
      <c r="I36" t="s">
        <v>16367</v>
      </c>
      <c r="J36" t="s">
        <v>16366</v>
      </c>
      <c r="K36" t="s">
        <v>16365</v>
      </c>
      <c r="L36" t="s">
        <v>16364</v>
      </c>
      <c r="M36" t="s">
        <v>16363</v>
      </c>
      <c r="N36" t="s">
        <v>16362</v>
      </c>
      <c r="O36" t="s">
        <v>16361</v>
      </c>
      <c r="P36" t="s">
        <v>16360</v>
      </c>
      <c r="Q36" t="s">
        <v>16359</v>
      </c>
      <c r="R36" t="s">
        <v>16358</v>
      </c>
      <c r="S36" t="s">
        <v>16357</v>
      </c>
      <c r="T36" t="s">
        <v>16356</v>
      </c>
      <c r="U36" t="s">
        <v>16355</v>
      </c>
      <c r="V36" t="s">
        <v>16354</v>
      </c>
      <c r="W36" t="s">
        <v>16353</v>
      </c>
      <c r="X36" t="s">
        <v>16031</v>
      </c>
      <c r="Y36" t="s">
        <v>16352</v>
      </c>
      <c r="Z36" t="s">
        <v>16351</v>
      </c>
      <c r="AA36" t="s">
        <v>16350</v>
      </c>
      <c r="AB36" t="s">
        <v>16110</v>
      </c>
      <c r="AC36" t="s">
        <v>16349</v>
      </c>
      <c r="AD36" t="s">
        <v>16348</v>
      </c>
      <c r="AE36" t="s">
        <v>16347</v>
      </c>
      <c r="AF36" t="s">
        <v>16346</v>
      </c>
      <c r="AG36" t="s">
        <v>15699</v>
      </c>
      <c r="AH36" t="s">
        <v>16345</v>
      </c>
      <c r="AI36" t="s">
        <v>16108</v>
      </c>
      <c r="AJ36">
        <v>1</v>
      </c>
      <c r="AK36" t="s">
        <v>16312</v>
      </c>
      <c r="AL36" t="s">
        <v>16278</v>
      </c>
      <c r="AM36" t="s">
        <v>16243</v>
      </c>
      <c r="AN36" t="s">
        <v>16034</v>
      </c>
      <c r="AO36" t="s">
        <v>16173</v>
      </c>
      <c r="AP36" t="s">
        <v>16136</v>
      </c>
      <c r="AQ36" t="s">
        <v>16097</v>
      </c>
      <c r="AR36" t="s">
        <v>16058</v>
      </c>
      <c r="AS36" t="s">
        <v>16020</v>
      </c>
      <c r="AT36" t="s">
        <v>15977</v>
      </c>
      <c r="AU36" t="s">
        <v>15933</v>
      </c>
      <c r="AV36" t="s">
        <v>15888</v>
      </c>
      <c r="AW36" t="s">
        <v>15844</v>
      </c>
      <c r="AX36" t="s">
        <v>15798</v>
      </c>
      <c r="AY36" t="s">
        <v>15750</v>
      </c>
      <c r="AZ36" t="s">
        <v>15701</v>
      </c>
      <c r="BA36" t="s">
        <v>15654</v>
      </c>
      <c r="BB36" t="s">
        <v>15603</v>
      </c>
      <c r="BC36" t="s">
        <v>15551</v>
      </c>
      <c r="BD36" t="s">
        <v>15498</v>
      </c>
      <c r="BE36" t="s">
        <v>15444</v>
      </c>
      <c r="BF36" t="s">
        <v>15390</v>
      </c>
      <c r="BG36" t="s">
        <v>15334</v>
      </c>
      <c r="BH36" t="s">
        <v>15278</v>
      </c>
      <c r="BI36" t="s">
        <v>15221</v>
      </c>
    </row>
    <row r="37" spans="1:61" x14ac:dyDescent="0.25">
      <c r="A37" s="61" t="s">
        <v>255</v>
      </c>
      <c r="B37" t="s">
        <v>16147</v>
      </c>
      <c r="C37" t="s">
        <v>16344</v>
      </c>
      <c r="D37" t="s">
        <v>16343</v>
      </c>
      <c r="E37" t="s">
        <v>16342</v>
      </c>
      <c r="F37" t="s">
        <v>16341</v>
      </c>
      <c r="G37" t="s">
        <v>16275</v>
      </c>
      <c r="H37" t="s">
        <v>16340</v>
      </c>
      <c r="I37" t="s">
        <v>16339</v>
      </c>
      <c r="J37" t="s">
        <v>16338</v>
      </c>
      <c r="K37" t="s">
        <v>16337</v>
      </c>
      <c r="L37" t="s">
        <v>16336</v>
      </c>
      <c r="M37" t="s">
        <v>16335</v>
      </c>
      <c r="N37" t="s">
        <v>16334</v>
      </c>
      <c r="O37" t="s">
        <v>16333</v>
      </c>
      <c r="P37" t="s">
        <v>16332</v>
      </c>
      <c r="Q37" t="s">
        <v>16331</v>
      </c>
      <c r="R37" t="s">
        <v>16330</v>
      </c>
      <c r="S37" t="s">
        <v>16329</v>
      </c>
      <c r="T37" t="s">
        <v>16328</v>
      </c>
      <c r="U37" t="s">
        <v>16327</v>
      </c>
      <c r="V37" t="s">
        <v>16326</v>
      </c>
      <c r="W37" t="s">
        <v>16325</v>
      </c>
      <c r="X37" t="s">
        <v>16324</v>
      </c>
      <c r="Y37" t="s">
        <v>16323</v>
      </c>
      <c r="Z37" t="s">
        <v>16322</v>
      </c>
      <c r="AA37" t="s">
        <v>16321</v>
      </c>
      <c r="AB37" t="s">
        <v>16320</v>
      </c>
      <c r="AC37" t="s">
        <v>16319</v>
      </c>
      <c r="AD37" t="s">
        <v>16318</v>
      </c>
      <c r="AE37" t="s">
        <v>16317</v>
      </c>
      <c r="AF37" t="s">
        <v>16316</v>
      </c>
      <c r="AG37" t="s">
        <v>16315</v>
      </c>
      <c r="AH37" t="s">
        <v>16314</v>
      </c>
      <c r="AI37" t="s">
        <v>16313</v>
      </c>
      <c r="AJ37" t="s">
        <v>16312</v>
      </c>
      <c r="AK37">
        <v>1</v>
      </c>
      <c r="AL37" t="s">
        <v>16277</v>
      </c>
      <c r="AM37" t="s">
        <v>16242</v>
      </c>
      <c r="AN37" t="s">
        <v>16210</v>
      </c>
      <c r="AO37" t="s">
        <v>16172</v>
      </c>
      <c r="AP37" t="s">
        <v>16135</v>
      </c>
      <c r="AQ37" t="s">
        <v>15532</v>
      </c>
      <c r="AR37" t="s">
        <v>16057</v>
      </c>
      <c r="AS37" t="s">
        <v>16019</v>
      </c>
      <c r="AT37" t="s">
        <v>15976</v>
      </c>
      <c r="AU37" t="s">
        <v>15932</v>
      </c>
      <c r="AV37" t="s">
        <v>15887</v>
      </c>
      <c r="AW37" t="s">
        <v>15843</v>
      </c>
      <c r="AX37" t="s">
        <v>15797</v>
      </c>
      <c r="AY37" t="s">
        <v>15749</v>
      </c>
      <c r="AZ37" t="s">
        <v>15700</v>
      </c>
      <c r="BA37" t="s">
        <v>15653</v>
      </c>
      <c r="BB37" t="s">
        <v>15602</v>
      </c>
      <c r="BC37" t="s">
        <v>15550</v>
      </c>
      <c r="BD37" t="s">
        <v>15497</v>
      </c>
      <c r="BE37" t="s">
        <v>15443</v>
      </c>
      <c r="BF37" t="s">
        <v>15389</v>
      </c>
      <c r="BG37" t="s">
        <v>15333</v>
      </c>
      <c r="BH37" t="s">
        <v>15277</v>
      </c>
      <c r="BI37" t="s">
        <v>15220</v>
      </c>
    </row>
    <row r="38" spans="1:61" x14ac:dyDescent="0.25">
      <c r="A38" s="61" t="s">
        <v>601</v>
      </c>
      <c r="B38" t="s">
        <v>15638</v>
      </c>
      <c r="C38" t="s">
        <v>16311</v>
      </c>
      <c r="D38" t="s">
        <v>16310</v>
      </c>
      <c r="E38" t="s">
        <v>16309</v>
      </c>
      <c r="F38" t="s">
        <v>16308</v>
      </c>
      <c r="G38" t="s">
        <v>16307</v>
      </c>
      <c r="H38" t="s">
        <v>16306</v>
      </c>
      <c r="I38" t="s">
        <v>16305</v>
      </c>
      <c r="J38" t="s">
        <v>16304</v>
      </c>
      <c r="K38" t="s">
        <v>16303</v>
      </c>
      <c r="L38" t="s">
        <v>16302</v>
      </c>
      <c r="M38" t="s">
        <v>16301</v>
      </c>
      <c r="N38" t="s">
        <v>16300</v>
      </c>
      <c r="O38" t="s">
        <v>16299</v>
      </c>
      <c r="P38" t="s">
        <v>16298</v>
      </c>
      <c r="Q38" t="s">
        <v>16297</v>
      </c>
      <c r="R38" t="s">
        <v>16296</v>
      </c>
      <c r="S38" t="s">
        <v>16295</v>
      </c>
      <c r="T38" t="s">
        <v>16294</v>
      </c>
      <c r="U38" t="s">
        <v>16293</v>
      </c>
      <c r="V38" t="s">
        <v>16292</v>
      </c>
      <c r="W38" t="s">
        <v>16291</v>
      </c>
      <c r="X38" t="s">
        <v>16290</v>
      </c>
      <c r="Y38" t="s">
        <v>16289</v>
      </c>
      <c r="Z38" t="s">
        <v>16288</v>
      </c>
      <c r="AA38" t="s">
        <v>16287</v>
      </c>
      <c r="AB38" t="s">
        <v>16286</v>
      </c>
      <c r="AC38" t="s">
        <v>16285</v>
      </c>
      <c r="AD38" t="s">
        <v>16284</v>
      </c>
      <c r="AE38" t="s">
        <v>16283</v>
      </c>
      <c r="AF38" t="s">
        <v>16282</v>
      </c>
      <c r="AG38" t="s">
        <v>16281</v>
      </c>
      <c r="AH38" t="s">
        <v>16280</v>
      </c>
      <c r="AI38" t="s">
        <v>16279</v>
      </c>
      <c r="AJ38" t="s">
        <v>16278</v>
      </c>
      <c r="AK38" t="s">
        <v>16277</v>
      </c>
      <c r="AL38">
        <v>1</v>
      </c>
      <c r="AM38" t="s">
        <v>16241</v>
      </c>
      <c r="AN38" t="s">
        <v>16209</v>
      </c>
      <c r="AO38" t="s">
        <v>16171</v>
      </c>
      <c r="AP38" t="s">
        <v>16134</v>
      </c>
      <c r="AQ38" t="s">
        <v>16096</v>
      </c>
      <c r="AR38" t="s">
        <v>16056</v>
      </c>
      <c r="AS38" t="s">
        <v>16018</v>
      </c>
      <c r="AT38" t="s">
        <v>15975</v>
      </c>
      <c r="AU38" t="s">
        <v>15931</v>
      </c>
      <c r="AV38" t="s">
        <v>15886</v>
      </c>
      <c r="AW38" t="s">
        <v>15842</v>
      </c>
      <c r="AX38" t="s">
        <v>15796</v>
      </c>
      <c r="AY38" t="s">
        <v>15748</v>
      </c>
      <c r="AZ38" t="s">
        <v>15699</v>
      </c>
      <c r="BA38" t="s">
        <v>15652</v>
      </c>
      <c r="BB38" t="s">
        <v>15601</v>
      </c>
      <c r="BC38" t="s">
        <v>15549</v>
      </c>
      <c r="BD38" t="s">
        <v>15496</v>
      </c>
      <c r="BE38" t="s">
        <v>15442</v>
      </c>
      <c r="BF38" t="s">
        <v>15388</v>
      </c>
      <c r="BG38" t="s">
        <v>15332</v>
      </c>
      <c r="BH38" t="s">
        <v>15276</v>
      </c>
      <c r="BI38" t="s">
        <v>15219</v>
      </c>
    </row>
    <row r="39" spans="1:61" x14ac:dyDescent="0.25">
      <c r="A39" s="61" t="s">
        <v>296</v>
      </c>
      <c r="B39" t="s">
        <v>16072</v>
      </c>
      <c r="C39" t="s">
        <v>16276</v>
      </c>
      <c r="D39" t="s">
        <v>16275</v>
      </c>
      <c r="E39" t="s">
        <v>16274</v>
      </c>
      <c r="F39" t="s">
        <v>16273</v>
      </c>
      <c r="G39" t="s">
        <v>16272</v>
      </c>
      <c r="H39" t="s">
        <v>16271</v>
      </c>
      <c r="I39" t="s">
        <v>16270</v>
      </c>
      <c r="J39" t="s">
        <v>16269</v>
      </c>
      <c r="K39" t="s">
        <v>16268</v>
      </c>
      <c r="L39" t="s">
        <v>16267</v>
      </c>
      <c r="M39" t="s">
        <v>16266</v>
      </c>
      <c r="N39" t="s">
        <v>16265</v>
      </c>
      <c r="O39" t="s">
        <v>16264</v>
      </c>
      <c r="P39" t="s">
        <v>16263</v>
      </c>
      <c r="Q39" t="s">
        <v>16262</v>
      </c>
      <c r="R39" t="s">
        <v>16261</v>
      </c>
      <c r="S39" t="s">
        <v>16260</v>
      </c>
      <c r="T39" t="s">
        <v>16259</v>
      </c>
      <c r="U39" t="s">
        <v>16258</v>
      </c>
      <c r="V39" t="s">
        <v>16257</v>
      </c>
      <c r="W39" t="s">
        <v>16256</v>
      </c>
      <c r="X39" t="s">
        <v>16255</v>
      </c>
      <c r="Y39" t="s">
        <v>16254</v>
      </c>
      <c r="Z39" t="s">
        <v>16253</v>
      </c>
      <c r="AA39" t="s">
        <v>16252</v>
      </c>
      <c r="AB39" t="s">
        <v>16251</v>
      </c>
      <c r="AC39" t="s">
        <v>16250</v>
      </c>
      <c r="AD39" t="s">
        <v>16249</v>
      </c>
      <c r="AE39" t="s">
        <v>16248</v>
      </c>
      <c r="AF39" t="s">
        <v>16247</v>
      </c>
      <c r="AG39" t="s">
        <v>16246</v>
      </c>
      <c r="AH39" t="s">
        <v>16245</v>
      </c>
      <c r="AI39" t="s">
        <v>16244</v>
      </c>
      <c r="AJ39" t="s">
        <v>16243</v>
      </c>
      <c r="AK39" t="s">
        <v>16242</v>
      </c>
      <c r="AL39" t="s">
        <v>16241</v>
      </c>
      <c r="AM39">
        <v>1</v>
      </c>
      <c r="AN39" t="s">
        <v>16208</v>
      </c>
      <c r="AO39" t="s">
        <v>16170</v>
      </c>
      <c r="AP39" t="s">
        <v>16133</v>
      </c>
      <c r="AQ39" t="s">
        <v>16095</v>
      </c>
      <c r="AR39" t="s">
        <v>16055</v>
      </c>
      <c r="AS39" t="s">
        <v>16017</v>
      </c>
      <c r="AT39" t="s">
        <v>15974</v>
      </c>
      <c r="AU39" t="s">
        <v>15930</v>
      </c>
      <c r="AV39" t="s">
        <v>15680</v>
      </c>
      <c r="AW39" t="s">
        <v>15841</v>
      </c>
      <c r="AX39" t="s">
        <v>15795</v>
      </c>
      <c r="AY39" t="s">
        <v>15747</v>
      </c>
      <c r="AZ39" t="s">
        <v>15698</v>
      </c>
      <c r="BA39" t="s">
        <v>15651</v>
      </c>
      <c r="BB39" t="s">
        <v>15600</v>
      </c>
      <c r="BC39" t="s">
        <v>15548</v>
      </c>
      <c r="BD39" t="s">
        <v>15495</v>
      </c>
      <c r="BE39" t="s">
        <v>15441</v>
      </c>
      <c r="BF39" t="s">
        <v>15387</v>
      </c>
      <c r="BG39" t="s">
        <v>15331</v>
      </c>
      <c r="BH39" t="s">
        <v>15275</v>
      </c>
      <c r="BI39" t="s">
        <v>15218</v>
      </c>
    </row>
    <row r="40" spans="1:61" x14ac:dyDescent="0.25">
      <c r="A40" s="61" t="s">
        <v>212</v>
      </c>
      <c r="B40" t="s">
        <v>15646</v>
      </c>
      <c r="C40" t="s">
        <v>16240</v>
      </c>
      <c r="D40" t="s">
        <v>16239</v>
      </c>
      <c r="E40" t="s">
        <v>16238</v>
      </c>
      <c r="F40" t="s">
        <v>16021</v>
      </c>
      <c r="G40" t="s">
        <v>16237</v>
      </c>
      <c r="H40" t="s">
        <v>16236</v>
      </c>
      <c r="I40" t="s">
        <v>16235</v>
      </c>
      <c r="J40" t="s">
        <v>16234</v>
      </c>
      <c r="K40" t="s">
        <v>16233</v>
      </c>
      <c r="L40" t="s">
        <v>16232</v>
      </c>
      <c r="M40" t="s">
        <v>16231</v>
      </c>
      <c r="N40" t="s">
        <v>16230</v>
      </c>
      <c r="O40" t="s">
        <v>16229</v>
      </c>
      <c r="P40" t="s">
        <v>16228</v>
      </c>
      <c r="Q40" t="s">
        <v>16227</v>
      </c>
      <c r="R40" t="s">
        <v>16226</v>
      </c>
      <c r="S40" t="s">
        <v>16225</v>
      </c>
      <c r="T40" t="s">
        <v>16224</v>
      </c>
      <c r="U40" t="s">
        <v>16223</v>
      </c>
      <c r="V40" t="s">
        <v>16222</v>
      </c>
      <c r="W40" t="s">
        <v>16221</v>
      </c>
      <c r="X40" t="s">
        <v>16220</v>
      </c>
      <c r="Y40" t="s">
        <v>16219</v>
      </c>
      <c r="Z40" t="s">
        <v>16218</v>
      </c>
      <c r="AA40" t="s">
        <v>16217</v>
      </c>
      <c r="AB40" t="s">
        <v>16097</v>
      </c>
      <c r="AC40" t="s">
        <v>16216</v>
      </c>
      <c r="AD40" t="s">
        <v>16215</v>
      </c>
      <c r="AE40" t="s">
        <v>16214</v>
      </c>
      <c r="AF40" t="s">
        <v>16213</v>
      </c>
      <c r="AG40" t="s">
        <v>16212</v>
      </c>
      <c r="AH40" t="s">
        <v>16211</v>
      </c>
      <c r="AI40" t="s">
        <v>16095</v>
      </c>
      <c r="AJ40" t="s">
        <v>16034</v>
      </c>
      <c r="AK40" t="s">
        <v>16210</v>
      </c>
      <c r="AL40" t="s">
        <v>16209</v>
      </c>
      <c r="AM40" t="s">
        <v>16208</v>
      </c>
      <c r="AN40">
        <v>1</v>
      </c>
      <c r="AO40" t="s">
        <v>16169</v>
      </c>
      <c r="AP40" t="s">
        <v>16132</v>
      </c>
      <c r="AQ40" t="s">
        <v>16094</v>
      </c>
      <c r="AR40" t="s">
        <v>16054</v>
      </c>
      <c r="AS40" t="s">
        <v>16016</v>
      </c>
      <c r="AT40" t="s">
        <v>15973</v>
      </c>
      <c r="AU40" t="s">
        <v>15929</v>
      </c>
      <c r="AV40" t="s">
        <v>15885</v>
      </c>
      <c r="AW40" t="s">
        <v>15840</v>
      </c>
      <c r="AX40" t="s">
        <v>15794</v>
      </c>
      <c r="AY40" t="s">
        <v>15746</v>
      </c>
      <c r="AZ40" t="s">
        <v>15697</v>
      </c>
      <c r="BA40" t="s">
        <v>15650</v>
      </c>
      <c r="BB40" t="s">
        <v>15599</v>
      </c>
      <c r="BC40" t="s">
        <v>15547</v>
      </c>
      <c r="BD40" t="s">
        <v>15494</v>
      </c>
      <c r="BE40" t="s">
        <v>15440</v>
      </c>
      <c r="BF40" t="s">
        <v>15386</v>
      </c>
      <c r="BG40" t="s">
        <v>15330</v>
      </c>
      <c r="BH40" t="s">
        <v>15274</v>
      </c>
      <c r="BI40" t="s">
        <v>15217</v>
      </c>
    </row>
    <row r="41" spans="1:61" x14ac:dyDescent="0.25">
      <c r="A41" s="61" t="s">
        <v>171</v>
      </c>
      <c r="B41" t="s">
        <v>16207</v>
      </c>
      <c r="C41" t="s">
        <v>16206</v>
      </c>
      <c r="D41" t="s">
        <v>16205</v>
      </c>
      <c r="E41" t="s">
        <v>16204</v>
      </c>
      <c r="F41" t="s">
        <v>16203</v>
      </c>
      <c r="G41" t="s">
        <v>16202</v>
      </c>
      <c r="H41" t="s">
        <v>16201</v>
      </c>
      <c r="I41" t="s">
        <v>16200</v>
      </c>
      <c r="J41" t="s">
        <v>16199</v>
      </c>
      <c r="K41" t="s">
        <v>16198</v>
      </c>
      <c r="L41" t="s">
        <v>16197</v>
      </c>
      <c r="M41" t="s">
        <v>16196</v>
      </c>
      <c r="N41" t="s">
        <v>16195</v>
      </c>
      <c r="O41" t="s">
        <v>16194</v>
      </c>
      <c r="P41" t="s">
        <v>16193</v>
      </c>
      <c r="Q41" t="s">
        <v>16192</v>
      </c>
      <c r="R41" t="s">
        <v>16191</v>
      </c>
      <c r="S41" t="s">
        <v>16190</v>
      </c>
      <c r="T41" t="s">
        <v>16189</v>
      </c>
      <c r="U41" t="s">
        <v>16188</v>
      </c>
      <c r="V41" t="s">
        <v>16187</v>
      </c>
      <c r="W41" t="s">
        <v>16186</v>
      </c>
      <c r="X41" t="s">
        <v>16185</v>
      </c>
      <c r="Y41" t="s">
        <v>16184</v>
      </c>
      <c r="Z41" t="s">
        <v>16183</v>
      </c>
      <c r="AA41" t="s">
        <v>16182</v>
      </c>
      <c r="AB41" t="s">
        <v>16181</v>
      </c>
      <c r="AC41" t="s">
        <v>16180</v>
      </c>
      <c r="AD41" t="s">
        <v>16179</v>
      </c>
      <c r="AE41" t="s">
        <v>16178</v>
      </c>
      <c r="AF41" t="s">
        <v>16177</v>
      </c>
      <c r="AG41" t="s">
        <v>16176</v>
      </c>
      <c r="AH41" t="s">
        <v>16175</v>
      </c>
      <c r="AI41" t="s">
        <v>16174</v>
      </c>
      <c r="AJ41" t="s">
        <v>16173</v>
      </c>
      <c r="AK41" t="s">
        <v>16172</v>
      </c>
      <c r="AL41" t="s">
        <v>16171</v>
      </c>
      <c r="AM41" t="s">
        <v>16170</v>
      </c>
      <c r="AN41" t="s">
        <v>16169</v>
      </c>
      <c r="AO41">
        <v>1</v>
      </c>
      <c r="AP41" t="s">
        <v>16131</v>
      </c>
      <c r="AQ41" t="s">
        <v>16093</v>
      </c>
      <c r="AR41" t="s">
        <v>16053</v>
      </c>
      <c r="AS41" t="s">
        <v>16015</v>
      </c>
      <c r="AT41" t="s">
        <v>15972</v>
      </c>
      <c r="AU41" t="s">
        <v>15928</v>
      </c>
      <c r="AV41" t="s">
        <v>15884</v>
      </c>
      <c r="AW41" t="s">
        <v>15839</v>
      </c>
      <c r="AX41" t="s">
        <v>15793</v>
      </c>
      <c r="AY41" t="s">
        <v>15745</v>
      </c>
      <c r="AZ41" t="s">
        <v>15696</v>
      </c>
      <c r="BA41" t="s">
        <v>15649</v>
      </c>
      <c r="BB41" t="s">
        <v>15598</v>
      </c>
      <c r="BC41" t="s">
        <v>15546</v>
      </c>
      <c r="BD41" t="s">
        <v>15493</v>
      </c>
      <c r="BE41" t="s">
        <v>15439</v>
      </c>
      <c r="BF41" t="s">
        <v>15385</v>
      </c>
      <c r="BG41" t="s">
        <v>15329</v>
      </c>
      <c r="BH41" t="s">
        <v>15273</v>
      </c>
      <c r="BI41" t="s">
        <v>15216</v>
      </c>
    </row>
    <row r="42" spans="1:61" x14ac:dyDescent="0.25">
      <c r="A42" s="61" t="s">
        <v>493</v>
      </c>
      <c r="B42" t="s">
        <v>16168</v>
      </c>
      <c r="C42" t="s">
        <v>16167</v>
      </c>
      <c r="D42" t="s">
        <v>16166</v>
      </c>
      <c r="E42" t="s">
        <v>16165</v>
      </c>
      <c r="F42" t="s">
        <v>16164</v>
      </c>
      <c r="G42" t="s">
        <v>16163</v>
      </c>
      <c r="H42" t="s">
        <v>15510</v>
      </c>
      <c r="I42" t="s">
        <v>16162</v>
      </c>
      <c r="J42" t="s">
        <v>16161</v>
      </c>
      <c r="K42" t="s">
        <v>16160</v>
      </c>
      <c r="L42" t="s">
        <v>16159</v>
      </c>
      <c r="M42" t="s">
        <v>16158</v>
      </c>
      <c r="N42" t="s">
        <v>16157</v>
      </c>
      <c r="O42" t="s">
        <v>16156</v>
      </c>
      <c r="P42" t="s">
        <v>16155</v>
      </c>
      <c r="Q42" t="s">
        <v>16154</v>
      </c>
      <c r="R42" t="s">
        <v>16153</v>
      </c>
      <c r="S42" t="s">
        <v>16152</v>
      </c>
      <c r="T42" t="s">
        <v>16151</v>
      </c>
      <c r="U42" t="s">
        <v>16150</v>
      </c>
      <c r="V42" t="s">
        <v>16149</v>
      </c>
      <c r="W42" t="s">
        <v>16148</v>
      </c>
      <c r="X42" t="s">
        <v>16147</v>
      </c>
      <c r="Y42" t="s">
        <v>16121</v>
      </c>
      <c r="Z42" t="s">
        <v>16146</v>
      </c>
      <c r="AA42" t="s">
        <v>16145</v>
      </c>
      <c r="AB42" t="s">
        <v>16144</v>
      </c>
      <c r="AC42" t="s">
        <v>16143</v>
      </c>
      <c r="AD42" t="s">
        <v>16142</v>
      </c>
      <c r="AE42" t="s">
        <v>16141</v>
      </c>
      <c r="AF42" t="s">
        <v>16140</v>
      </c>
      <c r="AG42" t="s">
        <v>16139</v>
      </c>
      <c r="AH42" t="s">
        <v>16138</v>
      </c>
      <c r="AI42" t="s">
        <v>16137</v>
      </c>
      <c r="AJ42" t="s">
        <v>16136</v>
      </c>
      <c r="AK42" t="s">
        <v>16135</v>
      </c>
      <c r="AL42" t="s">
        <v>16134</v>
      </c>
      <c r="AM42" t="s">
        <v>16133</v>
      </c>
      <c r="AN42" t="s">
        <v>16132</v>
      </c>
      <c r="AO42" t="s">
        <v>16131</v>
      </c>
      <c r="AP42">
        <v>1</v>
      </c>
      <c r="AQ42" t="s">
        <v>16092</v>
      </c>
      <c r="AR42" t="s">
        <v>16052</v>
      </c>
      <c r="AS42" t="s">
        <v>16014</v>
      </c>
      <c r="AT42" t="s">
        <v>15971</v>
      </c>
      <c r="AU42" t="s">
        <v>15927</v>
      </c>
      <c r="AV42" t="s">
        <v>15883</v>
      </c>
      <c r="AW42" t="s">
        <v>15838</v>
      </c>
      <c r="AX42" t="s">
        <v>15792</v>
      </c>
      <c r="AY42" t="s">
        <v>15744</v>
      </c>
      <c r="AZ42" t="s">
        <v>15695</v>
      </c>
      <c r="BA42" t="s">
        <v>15648</v>
      </c>
      <c r="BB42" t="s">
        <v>15597</v>
      </c>
      <c r="BC42" t="s">
        <v>15545</v>
      </c>
      <c r="BD42" t="s">
        <v>15492</v>
      </c>
      <c r="BE42" t="s">
        <v>15438</v>
      </c>
      <c r="BF42" t="s">
        <v>15384</v>
      </c>
      <c r="BG42" t="s">
        <v>15328</v>
      </c>
      <c r="BH42" t="s">
        <v>15272</v>
      </c>
      <c r="BI42" t="s">
        <v>15215</v>
      </c>
    </row>
    <row r="43" spans="1:61" x14ac:dyDescent="0.25">
      <c r="A43" s="61" t="s">
        <v>267</v>
      </c>
      <c r="B43" t="s">
        <v>16130</v>
      </c>
      <c r="C43" t="s">
        <v>16129</v>
      </c>
      <c r="D43" t="s">
        <v>16128</v>
      </c>
      <c r="E43" t="s">
        <v>16127</v>
      </c>
      <c r="F43" t="s">
        <v>16126</v>
      </c>
      <c r="G43" t="s">
        <v>16125</v>
      </c>
      <c r="H43" t="s">
        <v>16124</v>
      </c>
      <c r="I43" t="s">
        <v>16123</v>
      </c>
      <c r="J43" t="s">
        <v>16122</v>
      </c>
      <c r="K43" t="s">
        <v>16121</v>
      </c>
      <c r="L43" t="s">
        <v>16120</v>
      </c>
      <c r="M43" t="s">
        <v>16119</v>
      </c>
      <c r="N43" t="s">
        <v>16118</v>
      </c>
      <c r="O43" t="s">
        <v>16117</v>
      </c>
      <c r="P43" t="s">
        <v>16116</v>
      </c>
      <c r="Q43" t="s">
        <v>16115</v>
      </c>
      <c r="R43" t="s">
        <v>16114</v>
      </c>
      <c r="S43" t="s">
        <v>16113</v>
      </c>
      <c r="T43" t="s">
        <v>16112</v>
      </c>
      <c r="U43" t="s">
        <v>16111</v>
      </c>
      <c r="V43" t="s">
        <v>16110</v>
      </c>
      <c r="W43" t="s">
        <v>16109</v>
      </c>
      <c r="X43" t="s">
        <v>16108</v>
      </c>
      <c r="Y43" t="s">
        <v>16107</v>
      </c>
      <c r="Z43" t="s">
        <v>16106</v>
      </c>
      <c r="AA43" t="s">
        <v>16105</v>
      </c>
      <c r="AB43" t="s">
        <v>16104</v>
      </c>
      <c r="AC43" t="s">
        <v>16103</v>
      </c>
      <c r="AD43" t="s">
        <v>16102</v>
      </c>
      <c r="AE43" t="s">
        <v>15705</v>
      </c>
      <c r="AF43" t="s">
        <v>16101</v>
      </c>
      <c r="AG43" t="s">
        <v>16100</v>
      </c>
      <c r="AH43" t="s">
        <v>16099</v>
      </c>
      <c r="AI43" t="s">
        <v>16098</v>
      </c>
      <c r="AJ43" t="s">
        <v>16097</v>
      </c>
      <c r="AK43" t="s">
        <v>15532</v>
      </c>
      <c r="AL43" t="s">
        <v>16096</v>
      </c>
      <c r="AM43" t="s">
        <v>16095</v>
      </c>
      <c r="AN43" t="s">
        <v>16094</v>
      </c>
      <c r="AO43" t="s">
        <v>16093</v>
      </c>
      <c r="AP43" t="s">
        <v>16092</v>
      </c>
      <c r="AQ43">
        <v>1</v>
      </c>
      <c r="AR43" t="s">
        <v>16048</v>
      </c>
      <c r="AS43" t="s">
        <v>16013</v>
      </c>
      <c r="AT43" t="s">
        <v>15970</v>
      </c>
      <c r="AU43" t="s">
        <v>15926</v>
      </c>
      <c r="AV43" t="s">
        <v>15882</v>
      </c>
      <c r="AW43" t="s">
        <v>15837</v>
      </c>
      <c r="AX43" t="s">
        <v>15791</v>
      </c>
      <c r="AY43" t="s">
        <v>15743</v>
      </c>
      <c r="AZ43" t="s">
        <v>15646</v>
      </c>
      <c r="BA43" t="s">
        <v>15647</v>
      </c>
      <c r="BB43" t="s">
        <v>15596</v>
      </c>
      <c r="BC43" t="s">
        <v>15544</v>
      </c>
      <c r="BD43" t="s">
        <v>15491</v>
      </c>
      <c r="BE43" t="s">
        <v>15437</v>
      </c>
      <c r="BF43" t="s">
        <v>15383</v>
      </c>
      <c r="BG43" t="s">
        <v>15327</v>
      </c>
      <c r="BH43" t="s">
        <v>15271</v>
      </c>
      <c r="BI43" t="s">
        <v>15214</v>
      </c>
    </row>
    <row r="44" spans="1:61" x14ac:dyDescent="0.25">
      <c r="A44" s="61" t="s">
        <v>279</v>
      </c>
      <c r="B44" t="s">
        <v>16091</v>
      </c>
      <c r="C44" t="s">
        <v>16090</v>
      </c>
      <c r="D44" t="s">
        <v>16089</v>
      </c>
      <c r="E44" t="s">
        <v>16088</v>
      </c>
      <c r="F44" t="s">
        <v>16087</v>
      </c>
      <c r="G44" t="s">
        <v>16086</v>
      </c>
      <c r="H44" t="s">
        <v>15735</v>
      </c>
      <c r="I44" t="s">
        <v>16085</v>
      </c>
      <c r="J44" t="s">
        <v>16084</v>
      </c>
      <c r="K44" t="s">
        <v>16083</v>
      </c>
      <c r="L44" t="s">
        <v>16082</v>
      </c>
      <c r="M44" t="s">
        <v>16081</v>
      </c>
      <c r="N44" t="s">
        <v>16080</v>
      </c>
      <c r="O44" t="s">
        <v>16079</v>
      </c>
      <c r="P44" t="s">
        <v>16078</v>
      </c>
      <c r="Q44" t="s">
        <v>16077</v>
      </c>
      <c r="R44" t="s">
        <v>16076</v>
      </c>
      <c r="S44" t="s">
        <v>16075</v>
      </c>
      <c r="T44" t="s">
        <v>16074</v>
      </c>
      <c r="U44" t="s">
        <v>16073</v>
      </c>
      <c r="V44" t="s">
        <v>16072</v>
      </c>
      <c r="W44" t="s">
        <v>16071</v>
      </c>
      <c r="X44" t="s">
        <v>16070</v>
      </c>
      <c r="Y44" t="s">
        <v>16069</v>
      </c>
      <c r="Z44" t="s">
        <v>16068</v>
      </c>
      <c r="AA44" t="s">
        <v>16067</v>
      </c>
      <c r="AB44" t="s">
        <v>16066</v>
      </c>
      <c r="AC44" t="s">
        <v>16065</v>
      </c>
      <c r="AD44" t="s">
        <v>16064</v>
      </c>
      <c r="AE44" t="s">
        <v>16063</v>
      </c>
      <c r="AF44" t="s">
        <v>16062</v>
      </c>
      <c r="AG44" t="s">
        <v>16061</v>
      </c>
      <c r="AH44" t="s">
        <v>16060</v>
      </c>
      <c r="AI44" t="s">
        <v>16059</v>
      </c>
      <c r="AJ44" t="s">
        <v>16058</v>
      </c>
      <c r="AK44" t="s">
        <v>16057</v>
      </c>
      <c r="AL44" t="s">
        <v>16056</v>
      </c>
      <c r="AM44" t="s">
        <v>16055</v>
      </c>
      <c r="AN44" t="s">
        <v>16054</v>
      </c>
      <c r="AO44" t="s">
        <v>16053</v>
      </c>
      <c r="AP44" t="s">
        <v>16052</v>
      </c>
      <c r="AQ44" t="s">
        <v>16048</v>
      </c>
      <c r="AR44">
        <v>1</v>
      </c>
      <c r="AS44" t="s">
        <v>16012</v>
      </c>
      <c r="AT44" t="s">
        <v>15969</v>
      </c>
      <c r="AU44" t="s">
        <v>15925</v>
      </c>
      <c r="AV44" t="s">
        <v>15881</v>
      </c>
      <c r="AW44" t="s">
        <v>15836</v>
      </c>
      <c r="AX44" t="s">
        <v>15790</v>
      </c>
      <c r="AY44" t="s">
        <v>15742</v>
      </c>
      <c r="AZ44" t="s">
        <v>15683</v>
      </c>
      <c r="BA44" t="s">
        <v>15646</v>
      </c>
      <c r="BB44" t="s">
        <v>15595</v>
      </c>
      <c r="BC44" t="s">
        <v>15543</v>
      </c>
      <c r="BD44" t="s">
        <v>15490</v>
      </c>
      <c r="BE44" t="s">
        <v>15436</v>
      </c>
      <c r="BF44" t="s">
        <v>15382</v>
      </c>
      <c r="BG44" t="s">
        <v>15326</v>
      </c>
      <c r="BH44" t="s">
        <v>15270</v>
      </c>
      <c r="BI44" t="s">
        <v>15213</v>
      </c>
    </row>
    <row r="45" spans="1:61" x14ac:dyDescent="0.25">
      <c r="A45" s="61" t="s">
        <v>697</v>
      </c>
      <c r="B45" t="s">
        <v>15662</v>
      </c>
      <c r="C45" t="s">
        <v>16051</v>
      </c>
      <c r="D45" t="s">
        <v>16050</v>
      </c>
      <c r="E45" t="s">
        <v>16049</v>
      </c>
      <c r="F45" t="s">
        <v>15269</v>
      </c>
      <c r="G45" t="s">
        <v>16048</v>
      </c>
      <c r="H45" t="s">
        <v>16047</v>
      </c>
      <c r="I45" t="s">
        <v>16046</v>
      </c>
      <c r="J45" t="s">
        <v>16045</v>
      </c>
      <c r="K45" t="s">
        <v>16044</v>
      </c>
      <c r="L45" t="s">
        <v>16043</v>
      </c>
      <c r="M45" t="s">
        <v>16042</v>
      </c>
      <c r="N45" t="s">
        <v>16041</v>
      </c>
      <c r="O45" t="s">
        <v>16040</v>
      </c>
      <c r="P45" t="s">
        <v>16039</v>
      </c>
      <c r="Q45" t="s">
        <v>16038</v>
      </c>
      <c r="R45" t="s">
        <v>16037</v>
      </c>
      <c r="S45" t="s">
        <v>16036</v>
      </c>
      <c r="T45" t="s">
        <v>16035</v>
      </c>
      <c r="U45" t="s">
        <v>16034</v>
      </c>
      <c r="V45" t="s">
        <v>16033</v>
      </c>
      <c r="W45" t="s">
        <v>15273</v>
      </c>
      <c r="X45" t="s">
        <v>16032</v>
      </c>
      <c r="Y45" t="s">
        <v>16031</v>
      </c>
      <c r="Z45" t="s">
        <v>16030</v>
      </c>
      <c r="AA45" t="s">
        <v>16029</v>
      </c>
      <c r="AB45" t="s">
        <v>16028</v>
      </c>
      <c r="AC45" t="s">
        <v>16027</v>
      </c>
      <c r="AD45" t="s">
        <v>16026</v>
      </c>
      <c r="AE45" t="s">
        <v>16025</v>
      </c>
      <c r="AF45" t="s">
        <v>16024</v>
      </c>
      <c r="AG45" t="s">
        <v>16023</v>
      </c>
      <c r="AH45" t="s">
        <v>16022</v>
      </c>
      <c r="AI45" t="s">
        <v>16021</v>
      </c>
      <c r="AJ45" t="s">
        <v>16020</v>
      </c>
      <c r="AK45" t="s">
        <v>16019</v>
      </c>
      <c r="AL45" t="s">
        <v>16018</v>
      </c>
      <c r="AM45" t="s">
        <v>16017</v>
      </c>
      <c r="AN45" t="s">
        <v>16016</v>
      </c>
      <c r="AO45" t="s">
        <v>16015</v>
      </c>
      <c r="AP45" t="s">
        <v>16014</v>
      </c>
      <c r="AQ45" t="s">
        <v>16013</v>
      </c>
      <c r="AR45" t="s">
        <v>16012</v>
      </c>
      <c r="AS45">
        <v>1</v>
      </c>
      <c r="AT45" t="s">
        <v>15968</v>
      </c>
      <c r="AU45" t="s">
        <v>15924</v>
      </c>
      <c r="AV45" t="s">
        <v>15880</v>
      </c>
      <c r="AW45" t="s">
        <v>15835</v>
      </c>
      <c r="AX45" t="s">
        <v>15789</v>
      </c>
      <c r="AY45" t="s">
        <v>15741</v>
      </c>
      <c r="AZ45" t="s">
        <v>15694</v>
      </c>
      <c r="BA45" t="s">
        <v>15645</v>
      </c>
      <c r="BB45" t="s">
        <v>15594</v>
      </c>
      <c r="BC45" t="s">
        <v>15542</v>
      </c>
      <c r="BD45" t="s">
        <v>15489</v>
      </c>
      <c r="BE45" t="s">
        <v>15435</v>
      </c>
      <c r="BF45" t="s">
        <v>15381</v>
      </c>
      <c r="BG45" t="s">
        <v>15325</v>
      </c>
      <c r="BH45" t="s">
        <v>15269</v>
      </c>
      <c r="BI45" t="s">
        <v>15212</v>
      </c>
    </row>
    <row r="46" spans="1:61" x14ac:dyDescent="0.25">
      <c r="A46" s="61" t="s">
        <v>2028</v>
      </c>
      <c r="B46" t="s">
        <v>16011</v>
      </c>
      <c r="C46" t="s">
        <v>16010</v>
      </c>
      <c r="D46" t="s">
        <v>16009</v>
      </c>
      <c r="E46" t="s">
        <v>16008</v>
      </c>
      <c r="F46" t="s">
        <v>16007</v>
      </c>
      <c r="G46" t="s">
        <v>16006</v>
      </c>
      <c r="H46" t="s">
        <v>16005</v>
      </c>
      <c r="I46" t="s">
        <v>16004</v>
      </c>
      <c r="J46" t="s">
        <v>16003</v>
      </c>
      <c r="K46" t="s">
        <v>16002</v>
      </c>
      <c r="L46" t="s">
        <v>16001</v>
      </c>
      <c r="M46" t="s">
        <v>16000</v>
      </c>
      <c r="N46" t="s">
        <v>15999</v>
      </c>
      <c r="O46" t="s">
        <v>15998</v>
      </c>
      <c r="P46" t="s">
        <v>15997</v>
      </c>
      <c r="Q46" t="s">
        <v>15996</v>
      </c>
      <c r="R46" t="s">
        <v>15995</v>
      </c>
      <c r="S46" t="s">
        <v>15994</v>
      </c>
      <c r="T46" t="s">
        <v>15993</v>
      </c>
      <c r="U46" t="s">
        <v>15992</v>
      </c>
      <c r="V46" t="s">
        <v>15991</v>
      </c>
      <c r="W46" t="s">
        <v>15990</v>
      </c>
      <c r="X46" t="s">
        <v>15989</v>
      </c>
      <c r="Y46" t="s">
        <v>15988</v>
      </c>
      <c r="Z46" t="s">
        <v>15987</v>
      </c>
      <c r="AA46" t="s">
        <v>15986</v>
      </c>
      <c r="AB46" t="s">
        <v>15985</v>
      </c>
      <c r="AC46" t="s">
        <v>15984</v>
      </c>
      <c r="AD46" t="s">
        <v>15983</v>
      </c>
      <c r="AE46" t="s">
        <v>15982</v>
      </c>
      <c r="AF46" t="s">
        <v>15981</v>
      </c>
      <c r="AG46" t="s">
        <v>15980</v>
      </c>
      <c r="AH46" t="s">
        <v>15979</v>
      </c>
      <c r="AI46" t="s">
        <v>15978</v>
      </c>
      <c r="AJ46" t="s">
        <v>15977</v>
      </c>
      <c r="AK46" t="s">
        <v>15976</v>
      </c>
      <c r="AL46" t="s">
        <v>15975</v>
      </c>
      <c r="AM46" t="s">
        <v>15974</v>
      </c>
      <c r="AN46" t="s">
        <v>15973</v>
      </c>
      <c r="AO46" t="s">
        <v>15972</v>
      </c>
      <c r="AP46" t="s">
        <v>15971</v>
      </c>
      <c r="AQ46" t="s">
        <v>15970</v>
      </c>
      <c r="AR46" t="s">
        <v>15969</v>
      </c>
      <c r="AS46" t="s">
        <v>15968</v>
      </c>
      <c r="AT46">
        <v>1</v>
      </c>
      <c r="AU46" t="s">
        <v>15923</v>
      </c>
      <c r="AV46" t="s">
        <v>15879</v>
      </c>
      <c r="AW46" t="s">
        <v>15834</v>
      </c>
      <c r="AX46" t="s">
        <v>15788</v>
      </c>
      <c r="AY46" t="s">
        <v>15740</v>
      </c>
      <c r="AZ46" t="s">
        <v>15693</v>
      </c>
      <c r="BA46" t="s">
        <v>15644</v>
      </c>
      <c r="BB46" t="s">
        <v>15593</v>
      </c>
      <c r="BC46" t="s">
        <v>15541</v>
      </c>
      <c r="BD46" t="s">
        <v>15488</v>
      </c>
      <c r="BE46" t="s">
        <v>15434</v>
      </c>
      <c r="BF46" t="s">
        <v>15380</v>
      </c>
      <c r="BG46" t="s">
        <v>15324</v>
      </c>
      <c r="BH46" t="s">
        <v>15268</v>
      </c>
      <c r="BI46" t="s">
        <v>15211</v>
      </c>
    </row>
    <row r="47" spans="1:61" x14ac:dyDescent="0.25">
      <c r="A47" s="61" t="s">
        <v>1320</v>
      </c>
      <c r="B47" t="s">
        <v>15967</v>
      </c>
      <c r="C47" t="s">
        <v>15966</v>
      </c>
      <c r="D47" t="s">
        <v>15965</v>
      </c>
      <c r="E47" t="s">
        <v>15964</v>
      </c>
      <c r="F47" t="s">
        <v>15963</v>
      </c>
      <c r="G47" t="s">
        <v>15962</v>
      </c>
      <c r="H47" t="s">
        <v>15961</v>
      </c>
      <c r="I47" t="s">
        <v>15960</v>
      </c>
      <c r="J47" t="s">
        <v>15959</v>
      </c>
      <c r="K47" t="s">
        <v>15958</v>
      </c>
      <c r="L47" t="s">
        <v>15957</v>
      </c>
      <c r="M47" t="s">
        <v>15956</v>
      </c>
      <c r="N47" t="s">
        <v>15955</v>
      </c>
      <c r="O47" t="s">
        <v>15954</v>
      </c>
      <c r="P47" t="s">
        <v>15953</v>
      </c>
      <c r="Q47" t="s">
        <v>15952</v>
      </c>
      <c r="R47" t="s">
        <v>15951</v>
      </c>
      <c r="S47" t="s">
        <v>15950</v>
      </c>
      <c r="T47" t="s">
        <v>15949</v>
      </c>
      <c r="U47" t="s">
        <v>15948</v>
      </c>
      <c r="V47" t="s">
        <v>15947</v>
      </c>
      <c r="W47" t="s">
        <v>15946</v>
      </c>
      <c r="X47" t="s">
        <v>15945</v>
      </c>
      <c r="Y47" t="s">
        <v>15944</v>
      </c>
      <c r="Z47" t="s">
        <v>15943</v>
      </c>
      <c r="AA47" t="s">
        <v>15942</v>
      </c>
      <c r="AB47" t="s">
        <v>15941</v>
      </c>
      <c r="AC47" t="s">
        <v>15940</v>
      </c>
      <c r="AD47" t="s">
        <v>15939</v>
      </c>
      <c r="AE47" t="s">
        <v>15938</v>
      </c>
      <c r="AF47" t="s">
        <v>15937</v>
      </c>
      <c r="AG47" t="s">
        <v>15936</v>
      </c>
      <c r="AH47" t="s">
        <v>15935</v>
      </c>
      <c r="AI47" t="s">
        <v>15934</v>
      </c>
      <c r="AJ47" t="s">
        <v>15933</v>
      </c>
      <c r="AK47" t="s">
        <v>15932</v>
      </c>
      <c r="AL47" t="s">
        <v>15931</v>
      </c>
      <c r="AM47" t="s">
        <v>15930</v>
      </c>
      <c r="AN47" t="s">
        <v>15929</v>
      </c>
      <c r="AO47" t="s">
        <v>15928</v>
      </c>
      <c r="AP47" t="s">
        <v>15927</v>
      </c>
      <c r="AQ47" t="s">
        <v>15926</v>
      </c>
      <c r="AR47" t="s">
        <v>15925</v>
      </c>
      <c r="AS47" t="s">
        <v>15924</v>
      </c>
      <c r="AT47" t="s">
        <v>15923</v>
      </c>
      <c r="AU47">
        <v>1</v>
      </c>
      <c r="AV47" t="s">
        <v>15878</v>
      </c>
      <c r="AW47" t="s">
        <v>15833</v>
      </c>
      <c r="AX47" t="s">
        <v>15787</v>
      </c>
      <c r="AY47" t="s">
        <v>15739</v>
      </c>
      <c r="AZ47" t="s">
        <v>15692</v>
      </c>
      <c r="BA47" t="s">
        <v>15643</v>
      </c>
      <c r="BB47" t="s">
        <v>15592</v>
      </c>
      <c r="BC47" t="s">
        <v>15540</v>
      </c>
      <c r="BD47" t="s">
        <v>15487</v>
      </c>
      <c r="BE47" t="s">
        <v>15433</v>
      </c>
      <c r="BF47" t="s">
        <v>15379</v>
      </c>
      <c r="BG47" t="s">
        <v>15323</v>
      </c>
      <c r="BH47" t="s">
        <v>15267</v>
      </c>
      <c r="BI47" t="s">
        <v>15210</v>
      </c>
    </row>
    <row r="48" spans="1:61" x14ac:dyDescent="0.25">
      <c r="A48" s="61" t="s">
        <v>168</v>
      </c>
      <c r="B48" t="s">
        <v>15922</v>
      </c>
      <c r="C48" t="s">
        <v>15921</v>
      </c>
      <c r="D48" t="s">
        <v>15920</v>
      </c>
      <c r="E48" t="s">
        <v>15919</v>
      </c>
      <c r="F48" t="s">
        <v>15918</v>
      </c>
      <c r="G48" t="s">
        <v>15917</v>
      </c>
      <c r="H48" t="s">
        <v>15916</v>
      </c>
      <c r="I48" t="s">
        <v>15915</v>
      </c>
      <c r="J48" t="s">
        <v>15914</v>
      </c>
      <c r="K48" t="s">
        <v>15913</v>
      </c>
      <c r="L48" t="s">
        <v>15912</v>
      </c>
      <c r="M48" t="s">
        <v>15911</v>
      </c>
      <c r="N48" t="s">
        <v>15910</v>
      </c>
      <c r="O48" t="s">
        <v>15909</v>
      </c>
      <c r="P48" t="s">
        <v>15908</v>
      </c>
      <c r="Q48" t="s">
        <v>15907</v>
      </c>
      <c r="R48" t="s">
        <v>15906</v>
      </c>
      <c r="S48" t="s">
        <v>15905</v>
      </c>
      <c r="T48" t="s">
        <v>15904</v>
      </c>
      <c r="U48" t="s">
        <v>15903</v>
      </c>
      <c r="V48" t="s">
        <v>15902</v>
      </c>
      <c r="W48" t="s">
        <v>15901</v>
      </c>
      <c r="X48" t="s">
        <v>15900</v>
      </c>
      <c r="Y48" t="s">
        <v>15899</v>
      </c>
      <c r="Z48" t="s">
        <v>15898</v>
      </c>
      <c r="AA48" t="s">
        <v>15897</v>
      </c>
      <c r="AB48" t="s">
        <v>15896</v>
      </c>
      <c r="AC48" t="s">
        <v>15895</v>
      </c>
      <c r="AD48" t="s">
        <v>15894</v>
      </c>
      <c r="AE48" t="s">
        <v>15893</v>
      </c>
      <c r="AF48" t="s">
        <v>15892</v>
      </c>
      <c r="AG48" t="s">
        <v>15891</v>
      </c>
      <c r="AH48" t="s">
        <v>15890</v>
      </c>
      <c r="AI48" t="s">
        <v>15889</v>
      </c>
      <c r="AJ48" t="s">
        <v>15888</v>
      </c>
      <c r="AK48" t="s">
        <v>15887</v>
      </c>
      <c r="AL48" t="s">
        <v>15886</v>
      </c>
      <c r="AM48" t="s">
        <v>15680</v>
      </c>
      <c r="AN48" t="s">
        <v>15885</v>
      </c>
      <c r="AO48" t="s">
        <v>15884</v>
      </c>
      <c r="AP48" t="s">
        <v>15883</v>
      </c>
      <c r="AQ48" t="s">
        <v>15882</v>
      </c>
      <c r="AR48" t="s">
        <v>15881</v>
      </c>
      <c r="AS48" t="s">
        <v>15880</v>
      </c>
      <c r="AT48" t="s">
        <v>15879</v>
      </c>
      <c r="AU48" t="s">
        <v>15878</v>
      </c>
      <c r="AV48">
        <v>1</v>
      </c>
      <c r="AW48" t="s">
        <v>15832</v>
      </c>
      <c r="AX48" t="s">
        <v>15786</v>
      </c>
      <c r="AY48" t="s">
        <v>15738</v>
      </c>
      <c r="AZ48" t="s">
        <v>15691</v>
      </c>
      <c r="BA48" t="s">
        <v>15642</v>
      </c>
      <c r="BB48" t="s">
        <v>15591</v>
      </c>
      <c r="BC48" t="s">
        <v>15539</v>
      </c>
      <c r="BD48" t="s">
        <v>15486</v>
      </c>
      <c r="BE48" t="s">
        <v>15432</v>
      </c>
      <c r="BF48" t="s">
        <v>15378</v>
      </c>
      <c r="BG48" t="s">
        <v>15322</v>
      </c>
      <c r="BH48" t="s">
        <v>15266</v>
      </c>
      <c r="BI48" t="s">
        <v>15209</v>
      </c>
    </row>
    <row r="49" spans="1:61" x14ac:dyDescent="0.25">
      <c r="A49" s="61" t="s">
        <v>43</v>
      </c>
      <c r="B49" t="s">
        <v>15877</v>
      </c>
      <c r="C49" t="s">
        <v>15876</v>
      </c>
      <c r="D49" t="s">
        <v>15875</v>
      </c>
      <c r="E49" t="s">
        <v>15874</v>
      </c>
      <c r="F49" t="s">
        <v>15873</v>
      </c>
      <c r="G49" t="s">
        <v>15872</v>
      </c>
      <c r="H49" t="s">
        <v>15871</v>
      </c>
      <c r="I49" t="s">
        <v>15870</v>
      </c>
      <c r="J49" t="s">
        <v>15869</v>
      </c>
      <c r="K49" t="s">
        <v>15868</v>
      </c>
      <c r="L49" t="s">
        <v>15867</v>
      </c>
      <c r="M49" t="s">
        <v>15866</v>
      </c>
      <c r="N49" t="s">
        <v>15865</v>
      </c>
      <c r="O49" t="s">
        <v>15864</v>
      </c>
      <c r="P49" t="s">
        <v>15863</v>
      </c>
      <c r="Q49" t="s">
        <v>15862</v>
      </c>
      <c r="R49" t="s">
        <v>15861</v>
      </c>
      <c r="S49" t="s">
        <v>15860</v>
      </c>
      <c r="T49" t="s">
        <v>15859</v>
      </c>
      <c r="U49" t="s">
        <v>15858</v>
      </c>
      <c r="V49" t="s">
        <v>15857</v>
      </c>
      <c r="W49" t="s">
        <v>15856</v>
      </c>
      <c r="X49" t="s">
        <v>15855</v>
      </c>
      <c r="Y49" t="s">
        <v>15854</v>
      </c>
      <c r="Z49" t="s">
        <v>15853</v>
      </c>
      <c r="AA49" t="s">
        <v>15852</v>
      </c>
      <c r="AB49" t="s">
        <v>15851</v>
      </c>
      <c r="AC49" t="s">
        <v>15850</v>
      </c>
      <c r="AD49" t="s">
        <v>15849</v>
      </c>
      <c r="AE49" t="s">
        <v>15848</v>
      </c>
      <c r="AF49" t="s">
        <v>15847</v>
      </c>
      <c r="AG49" t="s">
        <v>15673</v>
      </c>
      <c r="AH49" t="s">
        <v>15846</v>
      </c>
      <c r="AI49" t="s">
        <v>15845</v>
      </c>
      <c r="AJ49" t="s">
        <v>15844</v>
      </c>
      <c r="AK49" t="s">
        <v>15843</v>
      </c>
      <c r="AL49" t="s">
        <v>15842</v>
      </c>
      <c r="AM49" t="s">
        <v>15841</v>
      </c>
      <c r="AN49" t="s">
        <v>15840</v>
      </c>
      <c r="AO49" t="s">
        <v>15839</v>
      </c>
      <c r="AP49" t="s">
        <v>15838</v>
      </c>
      <c r="AQ49" t="s">
        <v>15837</v>
      </c>
      <c r="AR49" t="s">
        <v>15836</v>
      </c>
      <c r="AS49" t="s">
        <v>15835</v>
      </c>
      <c r="AT49" t="s">
        <v>15834</v>
      </c>
      <c r="AU49" t="s">
        <v>15833</v>
      </c>
      <c r="AV49" t="s">
        <v>15832</v>
      </c>
      <c r="AW49">
        <v>1</v>
      </c>
      <c r="AX49" t="s">
        <v>15785</v>
      </c>
      <c r="AY49" t="s">
        <v>15737</v>
      </c>
      <c r="AZ49" t="s">
        <v>15690</v>
      </c>
      <c r="BA49" t="s">
        <v>15641</v>
      </c>
      <c r="BB49" t="s">
        <v>15590</v>
      </c>
      <c r="BC49" t="s">
        <v>15538</v>
      </c>
      <c r="BD49" t="s">
        <v>15485</v>
      </c>
      <c r="BE49" t="s">
        <v>15431</v>
      </c>
      <c r="BF49" t="s">
        <v>15377</v>
      </c>
      <c r="BG49" t="s">
        <v>15321</v>
      </c>
      <c r="BH49" t="s">
        <v>15265</v>
      </c>
      <c r="BI49" t="s">
        <v>15208</v>
      </c>
    </row>
    <row r="50" spans="1:61" x14ac:dyDescent="0.25">
      <c r="A50" s="61" t="s">
        <v>119</v>
      </c>
      <c r="B50" t="s">
        <v>15831</v>
      </c>
      <c r="C50" t="s">
        <v>15345</v>
      </c>
      <c r="D50" t="s">
        <v>15830</v>
      </c>
      <c r="E50" t="s">
        <v>15829</v>
      </c>
      <c r="F50" t="s">
        <v>15828</v>
      </c>
      <c r="G50" t="s">
        <v>15827</v>
      </c>
      <c r="H50" t="s">
        <v>15826</v>
      </c>
      <c r="I50" t="s">
        <v>15825</v>
      </c>
      <c r="J50" t="s">
        <v>15824</v>
      </c>
      <c r="K50" t="s">
        <v>15823</v>
      </c>
      <c r="L50" t="s">
        <v>15822</v>
      </c>
      <c r="M50" t="s">
        <v>15821</v>
      </c>
      <c r="N50" t="s">
        <v>15820</v>
      </c>
      <c r="O50" t="s">
        <v>15819</v>
      </c>
      <c r="P50" t="s">
        <v>15818</v>
      </c>
      <c r="Q50" t="s">
        <v>15817</v>
      </c>
      <c r="R50" t="s">
        <v>15816</v>
      </c>
      <c r="S50" t="s">
        <v>15815</v>
      </c>
      <c r="T50" t="s">
        <v>15814</v>
      </c>
      <c r="U50" t="s">
        <v>15813</v>
      </c>
      <c r="V50" t="s">
        <v>15812</v>
      </c>
      <c r="W50" t="s">
        <v>15811</v>
      </c>
      <c r="X50" t="s">
        <v>15810</v>
      </c>
      <c r="Y50" t="s">
        <v>15809</v>
      </c>
      <c r="Z50" t="s">
        <v>15808</v>
      </c>
      <c r="AA50" t="s">
        <v>15807</v>
      </c>
      <c r="AB50" t="s">
        <v>15806</v>
      </c>
      <c r="AC50" t="s">
        <v>15805</v>
      </c>
      <c r="AD50" t="s">
        <v>15804</v>
      </c>
      <c r="AE50" t="s">
        <v>15803</v>
      </c>
      <c r="AF50" t="s">
        <v>15802</v>
      </c>
      <c r="AG50" t="s">
        <v>15801</v>
      </c>
      <c r="AH50" t="s">
        <v>15800</v>
      </c>
      <c r="AI50" t="s">
        <v>15799</v>
      </c>
      <c r="AJ50" t="s">
        <v>15798</v>
      </c>
      <c r="AK50" t="s">
        <v>15797</v>
      </c>
      <c r="AL50" t="s">
        <v>15796</v>
      </c>
      <c r="AM50" t="s">
        <v>15795</v>
      </c>
      <c r="AN50" t="s">
        <v>15794</v>
      </c>
      <c r="AO50" t="s">
        <v>15793</v>
      </c>
      <c r="AP50" t="s">
        <v>15792</v>
      </c>
      <c r="AQ50" t="s">
        <v>15791</v>
      </c>
      <c r="AR50" t="s">
        <v>15790</v>
      </c>
      <c r="AS50" t="s">
        <v>15789</v>
      </c>
      <c r="AT50" t="s">
        <v>15788</v>
      </c>
      <c r="AU50" t="s">
        <v>15787</v>
      </c>
      <c r="AV50" t="s">
        <v>15786</v>
      </c>
      <c r="AW50" t="s">
        <v>15785</v>
      </c>
      <c r="AX50">
        <v>1</v>
      </c>
      <c r="AY50" t="s">
        <v>15736</v>
      </c>
      <c r="AZ50" t="s">
        <v>15689</v>
      </c>
      <c r="BA50" t="s">
        <v>15640</v>
      </c>
      <c r="BB50" t="s">
        <v>15589</v>
      </c>
      <c r="BC50" t="s">
        <v>15537</v>
      </c>
      <c r="BD50" t="s">
        <v>15484</v>
      </c>
      <c r="BE50" t="s">
        <v>15430</v>
      </c>
      <c r="BF50" t="s">
        <v>15376</v>
      </c>
      <c r="BG50" t="s">
        <v>15320</v>
      </c>
      <c r="BH50" t="s">
        <v>15264</v>
      </c>
      <c r="BI50" t="s">
        <v>15207</v>
      </c>
    </row>
    <row r="51" spans="1:61" x14ac:dyDescent="0.25">
      <c r="A51" s="61" t="s">
        <v>352</v>
      </c>
      <c r="B51" t="s">
        <v>15784</v>
      </c>
      <c r="C51" t="s">
        <v>15783</v>
      </c>
      <c r="D51" t="s">
        <v>15782</v>
      </c>
      <c r="E51" t="s">
        <v>15781</v>
      </c>
      <c r="F51" t="s">
        <v>15780</v>
      </c>
      <c r="G51" t="s">
        <v>15779</v>
      </c>
      <c r="H51" t="s">
        <v>15778</v>
      </c>
      <c r="I51" t="s">
        <v>15777</v>
      </c>
      <c r="J51" t="s">
        <v>15776</v>
      </c>
      <c r="K51" t="s">
        <v>15775</v>
      </c>
      <c r="L51" t="s">
        <v>15774</v>
      </c>
      <c r="M51" t="s">
        <v>15773</v>
      </c>
      <c r="N51" t="s">
        <v>15772</v>
      </c>
      <c r="O51" t="s">
        <v>15771</v>
      </c>
      <c r="P51" t="s">
        <v>15770</v>
      </c>
      <c r="Q51" t="s">
        <v>15769</v>
      </c>
      <c r="R51" t="s">
        <v>15768</v>
      </c>
      <c r="S51" t="s">
        <v>15767</v>
      </c>
      <c r="T51" t="s">
        <v>15766</v>
      </c>
      <c r="U51" t="s">
        <v>15765</v>
      </c>
      <c r="V51" t="s">
        <v>15764</v>
      </c>
      <c r="W51" t="s">
        <v>15763</v>
      </c>
      <c r="X51" t="s">
        <v>15762</v>
      </c>
      <c r="Y51" t="s">
        <v>15761</v>
      </c>
      <c r="Z51" t="s">
        <v>15760</v>
      </c>
      <c r="AA51" t="s">
        <v>15759</v>
      </c>
      <c r="AB51" t="s">
        <v>15758</v>
      </c>
      <c r="AC51" t="s">
        <v>15757</v>
      </c>
      <c r="AD51" t="s">
        <v>15756</v>
      </c>
      <c r="AE51" t="s">
        <v>15755</v>
      </c>
      <c r="AF51" t="s">
        <v>15754</v>
      </c>
      <c r="AG51" t="s">
        <v>15753</v>
      </c>
      <c r="AH51" t="s">
        <v>15752</v>
      </c>
      <c r="AI51" t="s">
        <v>15751</v>
      </c>
      <c r="AJ51" t="s">
        <v>15750</v>
      </c>
      <c r="AK51" t="s">
        <v>15749</v>
      </c>
      <c r="AL51" t="s">
        <v>15748</v>
      </c>
      <c r="AM51" t="s">
        <v>15747</v>
      </c>
      <c r="AN51" t="s">
        <v>15746</v>
      </c>
      <c r="AO51" t="s">
        <v>15745</v>
      </c>
      <c r="AP51" t="s">
        <v>15744</v>
      </c>
      <c r="AQ51" t="s">
        <v>15743</v>
      </c>
      <c r="AR51" t="s">
        <v>15742</v>
      </c>
      <c r="AS51" t="s">
        <v>15741</v>
      </c>
      <c r="AT51" t="s">
        <v>15740</v>
      </c>
      <c r="AU51" t="s">
        <v>15739</v>
      </c>
      <c r="AV51" t="s">
        <v>15738</v>
      </c>
      <c r="AW51" t="s">
        <v>15737</v>
      </c>
      <c r="AX51" t="s">
        <v>15736</v>
      </c>
      <c r="AY51">
        <v>1</v>
      </c>
      <c r="AZ51" t="s">
        <v>15688</v>
      </c>
      <c r="BA51" t="s">
        <v>15639</v>
      </c>
      <c r="BB51" t="s">
        <v>15588</v>
      </c>
      <c r="BC51" t="s">
        <v>15536</v>
      </c>
      <c r="BD51" t="s">
        <v>15483</v>
      </c>
      <c r="BE51" t="s">
        <v>15429</v>
      </c>
      <c r="BF51" t="s">
        <v>15375</v>
      </c>
      <c r="BG51" t="s">
        <v>15319</v>
      </c>
      <c r="BH51" t="s">
        <v>15263</v>
      </c>
      <c r="BI51" t="s">
        <v>15206</v>
      </c>
    </row>
    <row r="52" spans="1:61" x14ac:dyDescent="0.25">
      <c r="A52" s="61" t="s">
        <v>195</v>
      </c>
      <c r="B52" t="s">
        <v>15735</v>
      </c>
      <c r="C52" t="s">
        <v>15734</v>
      </c>
      <c r="D52" t="s">
        <v>15733</v>
      </c>
      <c r="E52" t="s">
        <v>15732</v>
      </c>
      <c r="F52" t="s">
        <v>15731</v>
      </c>
      <c r="G52" t="s">
        <v>15730</v>
      </c>
      <c r="H52" t="s">
        <v>15729</v>
      </c>
      <c r="I52" t="s">
        <v>15728</v>
      </c>
      <c r="J52" t="s">
        <v>15727</v>
      </c>
      <c r="K52" t="s">
        <v>15726</v>
      </c>
      <c r="L52" t="s">
        <v>15725</v>
      </c>
      <c r="M52" t="s">
        <v>15724</v>
      </c>
      <c r="N52" t="s">
        <v>15723</v>
      </c>
      <c r="O52" t="s">
        <v>15722</v>
      </c>
      <c r="P52" t="s">
        <v>15721</v>
      </c>
      <c r="Q52" t="s">
        <v>15720</v>
      </c>
      <c r="R52" t="s">
        <v>15719</v>
      </c>
      <c r="S52" t="s">
        <v>15718</v>
      </c>
      <c r="T52" t="s">
        <v>15717</v>
      </c>
      <c r="U52" t="s">
        <v>15716</v>
      </c>
      <c r="V52" t="s">
        <v>15715</v>
      </c>
      <c r="W52" t="s">
        <v>15714</v>
      </c>
      <c r="X52" t="s">
        <v>15713</v>
      </c>
      <c r="Y52" t="s">
        <v>15712</v>
      </c>
      <c r="Z52" t="s">
        <v>15711</v>
      </c>
      <c r="AA52" t="s">
        <v>15710</v>
      </c>
      <c r="AB52" t="s">
        <v>15709</v>
      </c>
      <c r="AC52" t="s">
        <v>15708</v>
      </c>
      <c r="AD52" t="s">
        <v>15707</v>
      </c>
      <c r="AE52" t="s">
        <v>15706</v>
      </c>
      <c r="AF52" t="s">
        <v>15705</v>
      </c>
      <c r="AG52" t="s">
        <v>15704</v>
      </c>
      <c r="AH52" t="s">
        <v>15703</v>
      </c>
      <c r="AI52" t="s">
        <v>15702</v>
      </c>
      <c r="AJ52" t="s">
        <v>15701</v>
      </c>
      <c r="AK52" t="s">
        <v>15700</v>
      </c>
      <c r="AL52" t="s">
        <v>15699</v>
      </c>
      <c r="AM52" t="s">
        <v>15698</v>
      </c>
      <c r="AN52" t="s">
        <v>15697</v>
      </c>
      <c r="AO52" t="s">
        <v>15696</v>
      </c>
      <c r="AP52" t="s">
        <v>15695</v>
      </c>
      <c r="AQ52" t="s">
        <v>15646</v>
      </c>
      <c r="AR52" t="s">
        <v>15683</v>
      </c>
      <c r="AS52" t="s">
        <v>15694</v>
      </c>
      <c r="AT52" t="s">
        <v>15693</v>
      </c>
      <c r="AU52" t="s">
        <v>15692</v>
      </c>
      <c r="AV52" t="s">
        <v>15691</v>
      </c>
      <c r="AW52" t="s">
        <v>15690</v>
      </c>
      <c r="AX52" t="s">
        <v>15689</v>
      </c>
      <c r="AY52" t="s">
        <v>15688</v>
      </c>
      <c r="AZ52">
        <v>1</v>
      </c>
      <c r="BA52" t="s">
        <v>15638</v>
      </c>
      <c r="BB52" t="s">
        <v>15587</v>
      </c>
      <c r="BC52" t="s">
        <v>15535</v>
      </c>
      <c r="BD52" t="s">
        <v>15482</v>
      </c>
      <c r="BE52" t="s">
        <v>15428</v>
      </c>
      <c r="BF52" t="s">
        <v>15374</v>
      </c>
      <c r="BG52" t="s">
        <v>15318</v>
      </c>
      <c r="BH52" t="s">
        <v>15262</v>
      </c>
      <c r="BI52" t="s">
        <v>15205</v>
      </c>
    </row>
    <row r="53" spans="1:61" x14ac:dyDescent="0.25">
      <c r="A53" s="61" t="s">
        <v>162</v>
      </c>
      <c r="B53" t="s">
        <v>15687</v>
      </c>
      <c r="C53" t="s">
        <v>15665</v>
      </c>
      <c r="D53" t="s">
        <v>15686</v>
      </c>
      <c r="E53" t="s">
        <v>15685</v>
      </c>
      <c r="F53" t="s">
        <v>15684</v>
      </c>
      <c r="G53" t="s">
        <v>15683</v>
      </c>
      <c r="H53" t="s">
        <v>15682</v>
      </c>
      <c r="I53" t="s">
        <v>15681</v>
      </c>
      <c r="J53" t="s">
        <v>15680</v>
      </c>
      <c r="K53" t="s">
        <v>15679</v>
      </c>
      <c r="L53" t="s">
        <v>15678</v>
      </c>
      <c r="M53" t="s">
        <v>15677</v>
      </c>
      <c r="N53" t="s">
        <v>15676</v>
      </c>
      <c r="O53" t="s">
        <v>15675</v>
      </c>
      <c r="P53" t="s">
        <v>15674</v>
      </c>
      <c r="Q53" t="s">
        <v>15673</v>
      </c>
      <c r="R53" t="s">
        <v>15672</v>
      </c>
      <c r="S53" t="s">
        <v>15671</v>
      </c>
      <c r="T53" t="s">
        <v>15670</v>
      </c>
      <c r="U53" t="s">
        <v>15669</v>
      </c>
      <c r="V53" t="s">
        <v>15668</v>
      </c>
      <c r="W53" t="s">
        <v>15667</v>
      </c>
      <c r="X53" t="s">
        <v>15666</v>
      </c>
      <c r="Y53" t="s">
        <v>15665</v>
      </c>
      <c r="Z53" t="s">
        <v>15664</v>
      </c>
      <c r="AA53" t="s">
        <v>15663</v>
      </c>
      <c r="AB53" t="s">
        <v>15662</v>
      </c>
      <c r="AC53" t="s">
        <v>15661</v>
      </c>
      <c r="AD53" t="s">
        <v>15660</v>
      </c>
      <c r="AE53" t="s">
        <v>15659</v>
      </c>
      <c r="AF53" t="s">
        <v>15658</v>
      </c>
      <c r="AG53" t="s">
        <v>15657</v>
      </c>
      <c r="AH53" t="s">
        <v>15656</v>
      </c>
      <c r="AI53" t="s">
        <v>15655</v>
      </c>
      <c r="AJ53" t="s">
        <v>15654</v>
      </c>
      <c r="AK53" t="s">
        <v>15653</v>
      </c>
      <c r="AL53" t="s">
        <v>15652</v>
      </c>
      <c r="AM53" t="s">
        <v>15651</v>
      </c>
      <c r="AN53" t="s">
        <v>15650</v>
      </c>
      <c r="AO53" t="s">
        <v>15649</v>
      </c>
      <c r="AP53" t="s">
        <v>15648</v>
      </c>
      <c r="AQ53" t="s">
        <v>15647</v>
      </c>
      <c r="AR53" t="s">
        <v>15646</v>
      </c>
      <c r="AS53" t="s">
        <v>15645</v>
      </c>
      <c r="AT53" t="s">
        <v>15644</v>
      </c>
      <c r="AU53" t="s">
        <v>15643</v>
      </c>
      <c r="AV53" t="s">
        <v>15642</v>
      </c>
      <c r="AW53" t="s">
        <v>15641</v>
      </c>
      <c r="AX53" t="s">
        <v>15640</v>
      </c>
      <c r="AY53" t="s">
        <v>15639</v>
      </c>
      <c r="AZ53" t="s">
        <v>15638</v>
      </c>
      <c r="BA53">
        <v>1</v>
      </c>
      <c r="BB53" t="s">
        <v>15586</v>
      </c>
      <c r="BC53" t="s">
        <v>15534</v>
      </c>
      <c r="BD53" t="s">
        <v>15481</v>
      </c>
      <c r="BE53" t="s">
        <v>15427</v>
      </c>
      <c r="BF53" t="s">
        <v>15373</v>
      </c>
      <c r="BG53" t="s">
        <v>15317</v>
      </c>
      <c r="BH53" t="s">
        <v>15261</v>
      </c>
      <c r="BI53" t="s">
        <v>15204</v>
      </c>
    </row>
    <row r="54" spans="1:61" x14ac:dyDescent="0.25">
      <c r="A54" s="61" t="s">
        <v>67</v>
      </c>
      <c r="B54" t="s">
        <v>15637</v>
      </c>
      <c r="C54" t="s">
        <v>15636</v>
      </c>
      <c r="D54" t="s">
        <v>15635</v>
      </c>
      <c r="E54" t="s">
        <v>15634</v>
      </c>
      <c r="F54" t="s">
        <v>15633</v>
      </c>
      <c r="G54" t="s">
        <v>15632</v>
      </c>
      <c r="H54" t="s">
        <v>15631</v>
      </c>
      <c r="I54" t="s">
        <v>15630</v>
      </c>
      <c r="J54" t="s">
        <v>15629</v>
      </c>
      <c r="K54" t="s">
        <v>15628</v>
      </c>
      <c r="L54" t="s">
        <v>15627</v>
      </c>
      <c r="M54" t="s">
        <v>15626</v>
      </c>
      <c r="N54" t="s">
        <v>15625</v>
      </c>
      <c r="O54" t="s">
        <v>15624</v>
      </c>
      <c r="P54" t="s">
        <v>15623</v>
      </c>
      <c r="Q54" t="s">
        <v>15622</v>
      </c>
      <c r="R54" t="s">
        <v>15621</v>
      </c>
      <c r="S54" t="s">
        <v>15620</v>
      </c>
      <c r="T54" t="s">
        <v>15619</v>
      </c>
      <c r="U54" t="s">
        <v>15618</v>
      </c>
      <c r="V54" t="s">
        <v>15617</v>
      </c>
      <c r="W54" t="s">
        <v>15616</v>
      </c>
      <c r="X54" t="s">
        <v>15615</v>
      </c>
      <c r="Y54" t="s">
        <v>15614</v>
      </c>
      <c r="Z54" t="s">
        <v>15613</v>
      </c>
      <c r="AA54" t="s">
        <v>15612</v>
      </c>
      <c r="AB54" t="s">
        <v>15611</v>
      </c>
      <c r="AC54" t="s">
        <v>15610</v>
      </c>
      <c r="AD54" t="s">
        <v>15609</v>
      </c>
      <c r="AE54" t="s">
        <v>15608</v>
      </c>
      <c r="AF54" t="s">
        <v>15607</v>
      </c>
      <c r="AG54" t="s">
        <v>15606</v>
      </c>
      <c r="AH54" t="s">
        <v>15605</v>
      </c>
      <c r="AI54" t="s">
        <v>15604</v>
      </c>
      <c r="AJ54" t="s">
        <v>15603</v>
      </c>
      <c r="AK54" t="s">
        <v>15602</v>
      </c>
      <c r="AL54" t="s">
        <v>15601</v>
      </c>
      <c r="AM54" t="s">
        <v>15600</v>
      </c>
      <c r="AN54" t="s">
        <v>15599</v>
      </c>
      <c r="AO54" t="s">
        <v>15598</v>
      </c>
      <c r="AP54" t="s">
        <v>15597</v>
      </c>
      <c r="AQ54" t="s">
        <v>15596</v>
      </c>
      <c r="AR54" t="s">
        <v>15595</v>
      </c>
      <c r="AS54" t="s">
        <v>15594</v>
      </c>
      <c r="AT54" t="s">
        <v>15593</v>
      </c>
      <c r="AU54" t="s">
        <v>15592</v>
      </c>
      <c r="AV54" t="s">
        <v>15591</v>
      </c>
      <c r="AW54" t="s">
        <v>15590</v>
      </c>
      <c r="AX54" t="s">
        <v>15589</v>
      </c>
      <c r="AY54" t="s">
        <v>15588</v>
      </c>
      <c r="AZ54" t="s">
        <v>15587</v>
      </c>
      <c r="BA54" t="s">
        <v>15586</v>
      </c>
      <c r="BB54">
        <v>1</v>
      </c>
      <c r="BC54" t="s">
        <v>15533</v>
      </c>
      <c r="BD54" t="s">
        <v>15480</v>
      </c>
      <c r="BE54" t="s">
        <v>15426</v>
      </c>
      <c r="BF54" t="s">
        <v>15372</v>
      </c>
      <c r="BG54" t="s">
        <v>15316</v>
      </c>
      <c r="BH54" t="s">
        <v>15260</v>
      </c>
      <c r="BI54" t="s">
        <v>15203</v>
      </c>
    </row>
    <row r="55" spans="1:61" x14ac:dyDescent="0.25">
      <c r="A55" s="61" t="s">
        <v>69</v>
      </c>
      <c r="B55" t="s">
        <v>15585</v>
      </c>
      <c r="C55" t="s">
        <v>15584</v>
      </c>
      <c r="D55" t="s">
        <v>15583</v>
      </c>
      <c r="E55" t="s">
        <v>15582</v>
      </c>
      <c r="F55" t="s">
        <v>15581</v>
      </c>
      <c r="G55" t="s">
        <v>15580</v>
      </c>
      <c r="H55" t="s">
        <v>15579</v>
      </c>
      <c r="I55" t="s">
        <v>15578</v>
      </c>
      <c r="J55" t="s">
        <v>15577</v>
      </c>
      <c r="K55" t="s">
        <v>15576</v>
      </c>
      <c r="L55" t="s">
        <v>15575</v>
      </c>
      <c r="M55" t="s">
        <v>15574</v>
      </c>
      <c r="N55" t="s">
        <v>15573</v>
      </c>
      <c r="O55" t="s">
        <v>15572</v>
      </c>
      <c r="P55" t="s">
        <v>15571</v>
      </c>
      <c r="Q55" t="s">
        <v>15570</v>
      </c>
      <c r="R55" t="s">
        <v>15569</v>
      </c>
      <c r="S55" t="s">
        <v>15568</v>
      </c>
      <c r="T55" t="s">
        <v>15567</v>
      </c>
      <c r="U55" t="s">
        <v>15566</v>
      </c>
      <c r="V55" t="s">
        <v>15565</v>
      </c>
      <c r="W55" t="s">
        <v>15564</v>
      </c>
      <c r="X55" t="s">
        <v>15563</v>
      </c>
      <c r="Y55" t="s">
        <v>15562</v>
      </c>
      <c r="Z55" t="s">
        <v>15561</v>
      </c>
      <c r="AA55" t="s">
        <v>15560</v>
      </c>
      <c r="AB55" t="s">
        <v>15559</v>
      </c>
      <c r="AC55" t="s">
        <v>15558</v>
      </c>
      <c r="AD55" t="s">
        <v>15557</v>
      </c>
      <c r="AE55" t="s">
        <v>15556</v>
      </c>
      <c r="AF55" t="s">
        <v>15555</v>
      </c>
      <c r="AG55" t="s">
        <v>15554</v>
      </c>
      <c r="AH55" t="s">
        <v>15553</v>
      </c>
      <c r="AI55" t="s">
        <v>15552</v>
      </c>
      <c r="AJ55" t="s">
        <v>15551</v>
      </c>
      <c r="AK55" t="s">
        <v>15550</v>
      </c>
      <c r="AL55" t="s">
        <v>15549</v>
      </c>
      <c r="AM55" t="s">
        <v>15548</v>
      </c>
      <c r="AN55" t="s">
        <v>15547</v>
      </c>
      <c r="AO55" t="s">
        <v>15546</v>
      </c>
      <c r="AP55" t="s">
        <v>15545</v>
      </c>
      <c r="AQ55" t="s">
        <v>15544</v>
      </c>
      <c r="AR55" t="s">
        <v>15543</v>
      </c>
      <c r="AS55" t="s">
        <v>15542</v>
      </c>
      <c r="AT55" t="s">
        <v>15541</v>
      </c>
      <c r="AU55" t="s">
        <v>15540</v>
      </c>
      <c r="AV55" t="s">
        <v>15539</v>
      </c>
      <c r="AW55" t="s">
        <v>15538</v>
      </c>
      <c r="AX55" t="s">
        <v>15537</v>
      </c>
      <c r="AY55" t="s">
        <v>15536</v>
      </c>
      <c r="AZ55" t="s">
        <v>15535</v>
      </c>
      <c r="BA55" t="s">
        <v>15534</v>
      </c>
      <c r="BB55" t="s">
        <v>15533</v>
      </c>
      <c r="BC55">
        <v>1</v>
      </c>
      <c r="BD55" t="s">
        <v>15479</v>
      </c>
      <c r="BE55" t="s">
        <v>15425</v>
      </c>
      <c r="BF55" t="s">
        <v>15371</v>
      </c>
      <c r="BG55" t="s">
        <v>15315</v>
      </c>
      <c r="BH55" t="s">
        <v>15259</v>
      </c>
      <c r="BI55" t="s">
        <v>15202</v>
      </c>
    </row>
    <row r="56" spans="1:61" x14ac:dyDescent="0.25">
      <c r="A56" s="61" t="s">
        <v>170</v>
      </c>
      <c r="B56" t="s">
        <v>15532</v>
      </c>
      <c r="C56" t="s">
        <v>15531</v>
      </c>
      <c r="D56" t="s">
        <v>15530</v>
      </c>
      <c r="E56" t="s">
        <v>15529</v>
      </c>
      <c r="F56" t="s">
        <v>15528</v>
      </c>
      <c r="G56" t="s">
        <v>15527</v>
      </c>
      <c r="H56" t="s">
        <v>15526</v>
      </c>
      <c r="I56" t="s">
        <v>15525</v>
      </c>
      <c r="J56" t="s">
        <v>15524</v>
      </c>
      <c r="K56" t="s">
        <v>15523</v>
      </c>
      <c r="L56" t="s">
        <v>15522</v>
      </c>
      <c r="M56" t="s">
        <v>15521</v>
      </c>
      <c r="N56" t="s">
        <v>15520</v>
      </c>
      <c r="O56" t="s">
        <v>15519</v>
      </c>
      <c r="P56" t="s">
        <v>15518</v>
      </c>
      <c r="Q56" t="s">
        <v>15517</v>
      </c>
      <c r="R56" t="s">
        <v>15516</v>
      </c>
      <c r="S56" t="s">
        <v>15515</v>
      </c>
      <c r="T56" t="s">
        <v>15514</v>
      </c>
      <c r="U56" t="s">
        <v>15513</v>
      </c>
      <c r="V56" t="s">
        <v>15512</v>
      </c>
      <c r="W56" t="s">
        <v>15511</v>
      </c>
      <c r="X56" t="s">
        <v>15510</v>
      </c>
      <c r="Y56" t="s">
        <v>15509</v>
      </c>
      <c r="Z56" t="s">
        <v>15508</v>
      </c>
      <c r="AA56" t="s">
        <v>15507</v>
      </c>
      <c r="AB56" t="s">
        <v>15506</v>
      </c>
      <c r="AC56" t="s">
        <v>15505</v>
      </c>
      <c r="AD56" t="s">
        <v>15504</v>
      </c>
      <c r="AE56" t="s">
        <v>15503</v>
      </c>
      <c r="AF56" t="s">
        <v>15502</v>
      </c>
      <c r="AG56" t="s">
        <v>15501</v>
      </c>
      <c r="AH56" t="s">
        <v>15500</v>
      </c>
      <c r="AI56" t="s">
        <v>15499</v>
      </c>
      <c r="AJ56" t="s">
        <v>15498</v>
      </c>
      <c r="AK56" t="s">
        <v>15497</v>
      </c>
      <c r="AL56" t="s">
        <v>15496</v>
      </c>
      <c r="AM56" t="s">
        <v>15495</v>
      </c>
      <c r="AN56" t="s">
        <v>15494</v>
      </c>
      <c r="AO56" t="s">
        <v>15493</v>
      </c>
      <c r="AP56" t="s">
        <v>15492</v>
      </c>
      <c r="AQ56" t="s">
        <v>15491</v>
      </c>
      <c r="AR56" t="s">
        <v>15490</v>
      </c>
      <c r="AS56" t="s">
        <v>15489</v>
      </c>
      <c r="AT56" t="s">
        <v>15488</v>
      </c>
      <c r="AU56" t="s">
        <v>15487</v>
      </c>
      <c r="AV56" t="s">
        <v>15486</v>
      </c>
      <c r="AW56" t="s">
        <v>15485</v>
      </c>
      <c r="AX56" t="s">
        <v>15484</v>
      </c>
      <c r="AY56" t="s">
        <v>15483</v>
      </c>
      <c r="AZ56" t="s">
        <v>15482</v>
      </c>
      <c r="BA56" t="s">
        <v>15481</v>
      </c>
      <c r="BB56" t="s">
        <v>15480</v>
      </c>
      <c r="BC56" t="s">
        <v>15479</v>
      </c>
      <c r="BD56">
        <v>1</v>
      </c>
      <c r="BE56" t="s">
        <v>15424</v>
      </c>
      <c r="BF56" t="s">
        <v>15370</v>
      </c>
      <c r="BG56" t="s">
        <v>15314</v>
      </c>
      <c r="BH56" t="s">
        <v>15258</v>
      </c>
      <c r="BI56" t="s">
        <v>15201</v>
      </c>
    </row>
    <row r="57" spans="1:61" x14ac:dyDescent="0.25">
      <c r="A57" s="61" t="s">
        <v>68</v>
      </c>
      <c r="B57" t="s">
        <v>15478</v>
      </c>
      <c r="C57" t="s">
        <v>15477</v>
      </c>
      <c r="D57" t="s">
        <v>15476</v>
      </c>
      <c r="E57" t="s">
        <v>15475</v>
      </c>
      <c r="F57" t="s">
        <v>15474</v>
      </c>
      <c r="G57" t="s">
        <v>15473</v>
      </c>
      <c r="H57" t="s">
        <v>15472</v>
      </c>
      <c r="I57" t="s">
        <v>15471</v>
      </c>
      <c r="J57" t="s">
        <v>15470</v>
      </c>
      <c r="K57" t="s">
        <v>15469</v>
      </c>
      <c r="L57" t="s">
        <v>15468</v>
      </c>
      <c r="M57" t="s">
        <v>15467</v>
      </c>
      <c r="N57" t="s">
        <v>15466</v>
      </c>
      <c r="O57" t="s">
        <v>15465</v>
      </c>
      <c r="P57" t="s">
        <v>15464</v>
      </c>
      <c r="Q57" t="s">
        <v>15463</v>
      </c>
      <c r="R57" t="s">
        <v>15462</v>
      </c>
      <c r="S57" t="s">
        <v>15461</v>
      </c>
      <c r="T57" t="s">
        <v>15460</v>
      </c>
      <c r="U57" t="s">
        <v>15459</v>
      </c>
      <c r="V57" t="s">
        <v>15458</v>
      </c>
      <c r="W57" t="s">
        <v>15457</v>
      </c>
      <c r="X57" t="s">
        <v>15456</v>
      </c>
      <c r="Y57" t="s">
        <v>15455</v>
      </c>
      <c r="Z57" t="s">
        <v>15454</v>
      </c>
      <c r="AA57" t="s">
        <v>15453</v>
      </c>
      <c r="AB57" t="s">
        <v>15452</v>
      </c>
      <c r="AC57" t="s">
        <v>15451</v>
      </c>
      <c r="AD57" t="s">
        <v>15450</v>
      </c>
      <c r="AE57" t="s">
        <v>15449</v>
      </c>
      <c r="AF57" t="s">
        <v>15448</v>
      </c>
      <c r="AG57" t="s">
        <v>15447</v>
      </c>
      <c r="AH57" t="s">
        <v>15446</v>
      </c>
      <c r="AI57" t="s">
        <v>15445</v>
      </c>
      <c r="AJ57" t="s">
        <v>15444</v>
      </c>
      <c r="AK57" t="s">
        <v>15443</v>
      </c>
      <c r="AL57" t="s">
        <v>15442</v>
      </c>
      <c r="AM57" t="s">
        <v>15441</v>
      </c>
      <c r="AN57" t="s">
        <v>15440</v>
      </c>
      <c r="AO57" t="s">
        <v>15439</v>
      </c>
      <c r="AP57" t="s">
        <v>15438</v>
      </c>
      <c r="AQ57" t="s">
        <v>15437</v>
      </c>
      <c r="AR57" t="s">
        <v>15436</v>
      </c>
      <c r="AS57" t="s">
        <v>15435</v>
      </c>
      <c r="AT57" t="s">
        <v>15434</v>
      </c>
      <c r="AU57" t="s">
        <v>15433</v>
      </c>
      <c r="AV57" t="s">
        <v>15432</v>
      </c>
      <c r="AW57" t="s">
        <v>15431</v>
      </c>
      <c r="AX57" t="s">
        <v>15430</v>
      </c>
      <c r="AY57" t="s">
        <v>15429</v>
      </c>
      <c r="AZ57" t="s">
        <v>15428</v>
      </c>
      <c r="BA57" t="s">
        <v>15427</v>
      </c>
      <c r="BB57" t="s">
        <v>15426</v>
      </c>
      <c r="BC57" t="s">
        <v>15425</v>
      </c>
      <c r="BD57" t="s">
        <v>15424</v>
      </c>
      <c r="BE57">
        <v>1</v>
      </c>
      <c r="BF57" t="s">
        <v>15369</v>
      </c>
      <c r="BG57" t="s">
        <v>15313</v>
      </c>
      <c r="BH57" t="s">
        <v>15257</v>
      </c>
      <c r="BI57" t="s">
        <v>15200</v>
      </c>
    </row>
    <row r="58" spans="1:61" x14ac:dyDescent="0.25">
      <c r="A58" s="61" t="s">
        <v>409</v>
      </c>
      <c r="B58" t="s">
        <v>15423</v>
      </c>
      <c r="C58" t="s">
        <v>15422</v>
      </c>
      <c r="D58" t="s">
        <v>15421</v>
      </c>
      <c r="E58" t="s">
        <v>15420</v>
      </c>
      <c r="F58" t="s">
        <v>15419</v>
      </c>
      <c r="G58" t="s">
        <v>15418</v>
      </c>
      <c r="H58" t="s">
        <v>15417</v>
      </c>
      <c r="I58" t="s">
        <v>15416</v>
      </c>
      <c r="J58" t="s">
        <v>15415</v>
      </c>
      <c r="K58" t="s">
        <v>15414</v>
      </c>
      <c r="L58" t="s">
        <v>15413</v>
      </c>
      <c r="M58" t="s">
        <v>15412</v>
      </c>
      <c r="N58" t="s">
        <v>15411</v>
      </c>
      <c r="O58" t="s">
        <v>15410</v>
      </c>
      <c r="P58" t="s">
        <v>15409</v>
      </c>
      <c r="Q58" t="s">
        <v>15408</v>
      </c>
      <c r="R58" t="s">
        <v>15407</v>
      </c>
      <c r="S58" t="s">
        <v>15406</v>
      </c>
      <c r="T58" t="s">
        <v>15405</v>
      </c>
      <c r="U58" t="s">
        <v>15404</v>
      </c>
      <c r="V58" t="s">
        <v>15403</v>
      </c>
      <c r="W58" t="s">
        <v>15402</v>
      </c>
      <c r="X58" t="s">
        <v>15401</v>
      </c>
      <c r="Y58" t="s">
        <v>15400</v>
      </c>
      <c r="Z58" t="s">
        <v>15399</v>
      </c>
      <c r="AA58" t="s">
        <v>15398</v>
      </c>
      <c r="AB58" t="s">
        <v>15397</v>
      </c>
      <c r="AC58" t="s">
        <v>15396</v>
      </c>
      <c r="AD58" t="s">
        <v>15395</v>
      </c>
      <c r="AE58" t="s">
        <v>15394</v>
      </c>
      <c r="AF58" t="s">
        <v>15393</v>
      </c>
      <c r="AG58" t="s">
        <v>15387</v>
      </c>
      <c r="AH58" t="s">
        <v>15392</v>
      </c>
      <c r="AI58" t="s">
        <v>15391</v>
      </c>
      <c r="AJ58" t="s">
        <v>15390</v>
      </c>
      <c r="AK58" t="s">
        <v>15389</v>
      </c>
      <c r="AL58" t="s">
        <v>15388</v>
      </c>
      <c r="AM58" t="s">
        <v>15387</v>
      </c>
      <c r="AN58" t="s">
        <v>15386</v>
      </c>
      <c r="AO58" t="s">
        <v>15385</v>
      </c>
      <c r="AP58" t="s">
        <v>15384</v>
      </c>
      <c r="AQ58" t="s">
        <v>15383</v>
      </c>
      <c r="AR58" t="s">
        <v>15382</v>
      </c>
      <c r="AS58" t="s">
        <v>15381</v>
      </c>
      <c r="AT58" t="s">
        <v>15380</v>
      </c>
      <c r="AU58" t="s">
        <v>15379</v>
      </c>
      <c r="AV58" t="s">
        <v>15378</v>
      </c>
      <c r="AW58" t="s">
        <v>15377</v>
      </c>
      <c r="AX58" t="s">
        <v>15376</v>
      </c>
      <c r="AY58" t="s">
        <v>15375</v>
      </c>
      <c r="AZ58" t="s">
        <v>15374</v>
      </c>
      <c r="BA58" t="s">
        <v>15373</v>
      </c>
      <c r="BB58" t="s">
        <v>15372</v>
      </c>
      <c r="BC58" t="s">
        <v>15371</v>
      </c>
      <c r="BD58" t="s">
        <v>15370</v>
      </c>
      <c r="BE58" t="s">
        <v>15369</v>
      </c>
      <c r="BF58">
        <v>1</v>
      </c>
      <c r="BG58" t="s">
        <v>15312</v>
      </c>
      <c r="BH58" t="s">
        <v>15256</v>
      </c>
      <c r="BI58" t="s">
        <v>15199</v>
      </c>
    </row>
    <row r="59" spans="1:61" x14ac:dyDescent="0.25">
      <c r="A59" s="61" t="s">
        <v>42</v>
      </c>
      <c r="B59" t="s">
        <v>15368</v>
      </c>
      <c r="C59" t="s">
        <v>15367</v>
      </c>
      <c r="D59" t="s">
        <v>15366</v>
      </c>
      <c r="E59" t="s">
        <v>15365</v>
      </c>
      <c r="F59" t="s">
        <v>15364</v>
      </c>
      <c r="G59" t="s">
        <v>15363</v>
      </c>
      <c r="H59" t="s">
        <v>15362</v>
      </c>
      <c r="I59" t="s">
        <v>15361</v>
      </c>
      <c r="J59" t="s">
        <v>15360</v>
      </c>
      <c r="K59" t="s">
        <v>15359</v>
      </c>
      <c r="L59" t="s">
        <v>15358</v>
      </c>
      <c r="M59" t="s">
        <v>15357</v>
      </c>
      <c r="N59" t="s">
        <v>15356</v>
      </c>
      <c r="O59" t="s">
        <v>15355</v>
      </c>
      <c r="P59" t="s">
        <v>15354</v>
      </c>
      <c r="Q59" t="s">
        <v>15353</v>
      </c>
      <c r="R59" t="s">
        <v>15352</v>
      </c>
      <c r="S59" t="s">
        <v>15351</v>
      </c>
      <c r="T59" t="s">
        <v>15350</v>
      </c>
      <c r="U59" t="s">
        <v>15349</v>
      </c>
      <c r="V59" t="s">
        <v>15348</v>
      </c>
      <c r="W59" t="s">
        <v>15347</v>
      </c>
      <c r="X59" t="s">
        <v>15346</v>
      </c>
      <c r="Y59" t="s">
        <v>15345</v>
      </c>
      <c r="Z59" t="s">
        <v>15344</v>
      </c>
      <c r="AA59" t="s">
        <v>15343</v>
      </c>
      <c r="AB59" t="s">
        <v>15342</v>
      </c>
      <c r="AC59" t="s">
        <v>15341</v>
      </c>
      <c r="AD59" t="s">
        <v>15340</v>
      </c>
      <c r="AE59" t="s">
        <v>15339</v>
      </c>
      <c r="AF59" t="s">
        <v>15338</v>
      </c>
      <c r="AG59" t="s">
        <v>15337</v>
      </c>
      <c r="AH59" t="s">
        <v>15336</v>
      </c>
      <c r="AI59" t="s">
        <v>15335</v>
      </c>
      <c r="AJ59" t="s">
        <v>15334</v>
      </c>
      <c r="AK59" t="s">
        <v>15333</v>
      </c>
      <c r="AL59" t="s">
        <v>15332</v>
      </c>
      <c r="AM59" t="s">
        <v>15331</v>
      </c>
      <c r="AN59" t="s">
        <v>15330</v>
      </c>
      <c r="AO59" t="s">
        <v>15329</v>
      </c>
      <c r="AP59" t="s">
        <v>15328</v>
      </c>
      <c r="AQ59" t="s">
        <v>15327</v>
      </c>
      <c r="AR59" t="s">
        <v>15326</v>
      </c>
      <c r="AS59" t="s">
        <v>15325</v>
      </c>
      <c r="AT59" t="s">
        <v>15324</v>
      </c>
      <c r="AU59" t="s">
        <v>15323</v>
      </c>
      <c r="AV59" t="s">
        <v>15322</v>
      </c>
      <c r="AW59" t="s">
        <v>15321</v>
      </c>
      <c r="AX59" t="s">
        <v>15320</v>
      </c>
      <c r="AY59" t="s">
        <v>15319</v>
      </c>
      <c r="AZ59" t="s">
        <v>15318</v>
      </c>
      <c r="BA59" t="s">
        <v>15317</v>
      </c>
      <c r="BB59" t="s">
        <v>15316</v>
      </c>
      <c r="BC59" t="s">
        <v>15315</v>
      </c>
      <c r="BD59" t="s">
        <v>15314</v>
      </c>
      <c r="BE59" t="s">
        <v>15313</v>
      </c>
      <c r="BF59" t="s">
        <v>15312</v>
      </c>
      <c r="BG59">
        <v>1</v>
      </c>
      <c r="BH59" t="s">
        <v>15255</v>
      </c>
      <c r="BI59" t="s">
        <v>15198</v>
      </c>
    </row>
    <row r="60" spans="1:61" x14ac:dyDescent="0.25">
      <c r="A60" s="61" t="s">
        <v>590</v>
      </c>
      <c r="B60" t="s">
        <v>15311</v>
      </c>
      <c r="C60" t="s">
        <v>15310</v>
      </c>
      <c r="D60" t="s">
        <v>15309</v>
      </c>
      <c r="E60" t="s">
        <v>15308</v>
      </c>
      <c r="F60" t="s">
        <v>15307</v>
      </c>
      <c r="G60" t="s">
        <v>15292</v>
      </c>
      <c r="H60" t="s">
        <v>15306</v>
      </c>
      <c r="I60" t="s">
        <v>15305</v>
      </c>
      <c r="J60" t="s">
        <v>15304</v>
      </c>
      <c r="K60" t="s">
        <v>15303</v>
      </c>
      <c r="L60" t="s">
        <v>15302</v>
      </c>
      <c r="M60" t="s">
        <v>15301</v>
      </c>
      <c r="N60" t="s">
        <v>15300</v>
      </c>
      <c r="O60" t="s">
        <v>15299</v>
      </c>
      <c r="P60" t="s">
        <v>15298</v>
      </c>
      <c r="Q60" t="s">
        <v>15297</v>
      </c>
      <c r="R60" t="s">
        <v>15296</v>
      </c>
      <c r="S60" t="s">
        <v>15295</v>
      </c>
      <c r="T60" t="s">
        <v>15294</v>
      </c>
      <c r="U60" t="s">
        <v>15293</v>
      </c>
      <c r="V60" t="s">
        <v>15292</v>
      </c>
      <c r="W60" t="s">
        <v>15291</v>
      </c>
      <c r="X60" t="s">
        <v>15290</v>
      </c>
      <c r="Y60" t="s">
        <v>15289</v>
      </c>
      <c r="Z60" t="s">
        <v>15288</v>
      </c>
      <c r="AA60" t="s">
        <v>15287</v>
      </c>
      <c r="AB60" t="s">
        <v>15286</v>
      </c>
      <c r="AC60" t="s">
        <v>15285</v>
      </c>
      <c r="AD60" t="s">
        <v>15284</v>
      </c>
      <c r="AE60" t="s">
        <v>15283</v>
      </c>
      <c r="AF60" t="s">
        <v>15282</v>
      </c>
      <c r="AG60" t="s">
        <v>15281</v>
      </c>
      <c r="AH60" t="s">
        <v>15280</v>
      </c>
      <c r="AI60" t="s">
        <v>15279</v>
      </c>
      <c r="AJ60" t="s">
        <v>15278</v>
      </c>
      <c r="AK60" t="s">
        <v>15277</v>
      </c>
      <c r="AL60" t="s">
        <v>15276</v>
      </c>
      <c r="AM60" t="s">
        <v>15275</v>
      </c>
      <c r="AN60" t="s">
        <v>15274</v>
      </c>
      <c r="AO60" t="s">
        <v>15273</v>
      </c>
      <c r="AP60" t="s">
        <v>15272</v>
      </c>
      <c r="AQ60" t="s">
        <v>15271</v>
      </c>
      <c r="AR60" t="s">
        <v>15270</v>
      </c>
      <c r="AS60" t="s">
        <v>15269</v>
      </c>
      <c r="AT60" t="s">
        <v>15268</v>
      </c>
      <c r="AU60" t="s">
        <v>15267</v>
      </c>
      <c r="AV60" t="s">
        <v>15266</v>
      </c>
      <c r="AW60" t="s">
        <v>15265</v>
      </c>
      <c r="AX60" t="s">
        <v>15264</v>
      </c>
      <c r="AY60" t="s">
        <v>15263</v>
      </c>
      <c r="AZ60" t="s">
        <v>15262</v>
      </c>
      <c r="BA60" t="s">
        <v>15261</v>
      </c>
      <c r="BB60" t="s">
        <v>15260</v>
      </c>
      <c r="BC60" t="s">
        <v>15259</v>
      </c>
      <c r="BD60" t="s">
        <v>15258</v>
      </c>
      <c r="BE60" t="s">
        <v>15257</v>
      </c>
      <c r="BF60" t="s">
        <v>15256</v>
      </c>
      <c r="BG60" t="s">
        <v>15255</v>
      </c>
      <c r="BH60">
        <v>1</v>
      </c>
      <c r="BI60" t="s">
        <v>15197</v>
      </c>
    </row>
    <row r="61" spans="1:61" x14ac:dyDescent="0.25">
      <c r="A61" s="61" t="s">
        <v>368</v>
      </c>
      <c r="B61" t="s">
        <v>15254</v>
      </c>
      <c r="C61" t="s">
        <v>15253</v>
      </c>
      <c r="D61" t="s">
        <v>15252</v>
      </c>
      <c r="E61" t="s">
        <v>15251</v>
      </c>
      <c r="F61" t="s">
        <v>15250</v>
      </c>
      <c r="G61" t="s">
        <v>15249</v>
      </c>
      <c r="H61" t="s">
        <v>15248</v>
      </c>
      <c r="I61" t="s">
        <v>15247</v>
      </c>
      <c r="J61" t="s">
        <v>15238</v>
      </c>
      <c r="K61" t="s">
        <v>15246</v>
      </c>
      <c r="L61" t="s">
        <v>15245</v>
      </c>
      <c r="M61" t="s">
        <v>15244</v>
      </c>
      <c r="N61" t="s">
        <v>15243</v>
      </c>
      <c r="O61" t="s">
        <v>15242</v>
      </c>
      <c r="P61" t="s">
        <v>15241</v>
      </c>
      <c r="Q61" t="s">
        <v>15240</v>
      </c>
      <c r="R61" t="s">
        <v>15239</v>
      </c>
      <c r="S61" t="s">
        <v>15238</v>
      </c>
      <c r="T61" t="s">
        <v>15237</v>
      </c>
      <c r="U61" t="s">
        <v>15236</v>
      </c>
      <c r="V61" t="s">
        <v>15235</v>
      </c>
      <c r="W61" t="s">
        <v>15234</v>
      </c>
      <c r="X61" t="s">
        <v>15233</v>
      </c>
      <c r="Y61" t="s">
        <v>15232</v>
      </c>
      <c r="Z61" t="s">
        <v>15231</v>
      </c>
      <c r="AA61" t="s">
        <v>15230</v>
      </c>
      <c r="AB61" t="s">
        <v>15229</v>
      </c>
      <c r="AC61" t="s">
        <v>15228</v>
      </c>
      <c r="AD61" t="s">
        <v>15227</v>
      </c>
      <c r="AE61" t="s">
        <v>15226</v>
      </c>
      <c r="AF61" t="s">
        <v>15225</v>
      </c>
      <c r="AG61" t="s">
        <v>15224</v>
      </c>
      <c r="AH61" t="s">
        <v>15223</v>
      </c>
      <c r="AI61" t="s">
        <v>15222</v>
      </c>
      <c r="AJ61" t="s">
        <v>15221</v>
      </c>
      <c r="AK61" t="s">
        <v>15220</v>
      </c>
      <c r="AL61" t="s">
        <v>15219</v>
      </c>
      <c r="AM61" t="s">
        <v>15218</v>
      </c>
      <c r="AN61" t="s">
        <v>15217</v>
      </c>
      <c r="AO61" t="s">
        <v>15216</v>
      </c>
      <c r="AP61" t="s">
        <v>15215</v>
      </c>
      <c r="AQ61" t="s">
        <v>15214</v>
      </c>
      <c r="AR61" t="s">
        <v>15213</v>
      </c>
      <c r="AS61" t="s">
        <v>15212</v>
      </c>
      <c r="AT61" t="s">
        <v>15211</v>
      </c>
      <c r="AU61" t="s">
        <v>15210</v>
      </c>
      <c r="AV61" t="s">
        <v>15209</v>
      </c>
      <c r="AW61" t="s">
        <v>15208</v>
      </c>
      <c r="AX61" t="s">
        <v>15207</v>
      </c>
      <c r="AY61" t="s">
        <v>15206</v>
      </c>
      <c r="AZ61" t="s">
        <v>15205</v>
      </c>
      <c r="BA61" t="s">
        <v>15204</v>
      </c>
      <c r="BB61" t="s">
        <v>15203</v>
      </c>
      <c r="BC61" t="s">
        <v>15202</v>
      </c>
      <c r="BD61" t="s">
        <v>15201</v>
      </c>
      <c r="BE61" t="s">
        <v>15200</v>
      </c>
      <c r="BF61" t="s">
        <v>15199</v>
      </c>
      <c r="BG61" t="s">
        <v>15198</v>
      </c>
      <c r="BH61" t="s">
        <v>15197</v>
      </c>
      <c r="BI61">
        <v>1</v>
      </c>
    </row>
  </sheetData>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662632-DB4F-4A88-9C6D-E9A1A1FD92EB}">
  <dimension ref="A1:AS811"/>
  <sheetViews>
    <sheetView zoomScale="85" zoomScaleNormal="85" workbookViewId="0">
      <selection activeCell="A2" sqref="A2:A811"/>
    </sheetView>
  </sheetViews>
  <sheetFormatPr baseColWidth="10" defaultColWidth="9.140625" defaultRowHeight="15" x14ac:dyDescent="0.25"/>
  <sheetData>
    <row r="1" spans="1:45" x14ac:dyDescent="0.25">
      <c r="A1" t="s">
        <v>467</v>
      </c>
      <c r="B1" t="s">
        <v>14745</v>
      </c>
      <c r="C1" t="s">
        <v>14746</v>
      </c>
      <c r="D1" t="s">
        <v>14747</v>
      </c>
      <c r="E1" t="s">
        <v>14748</v>
      </c>
      <c r="F1" t="s">
        <v>14749</v>
      </c>
      <c r="G1" t="s">
        <v>14750</v>
      </c>
      <c r="H1" t="s">
        <v>14751</v>
      </c>
      <c r="I1" t="s">
        <v>14752</v>
      </c>
      <c r="J1" t="s">
        <v>14753</v>
      </c>
      <c r="K1" t="s">
        <v>14754</v>
      </c>
      <c r="L1" t="s">
        <v>14755</v>
      </c>
      <c r="M1" t="s">
        <v>728</v>
      </c>
      <c r="N1" t="s">
        <v>729</v>
      </c>
      <c r="O1" t="s">
        <v>730</v>
      </c>
      <c r="P1" t="s">
        <v>14756</v>
      </c>
      <c r="Q1" t="s">
        <v>14757</v>
      </c>
      <c r="R1" t="s">
        <v>14758</v>
      </c>
      <c r="S1" t="s">
        <v>14759</v>
      </c>
      <c r="T1" t="s">
        <v>14760</v>
      </c>
      <c r="U1" t="s">
        <v>14761</v>
      </c>
      <c r="V1" t="s">
        <v>741</v>
      </c>
      <c r="W1" t="s">
        <v>742</v>
      </c>
      <c r="X1" t="s">
        <v>14831</v>
      </c>
      <c r="Y1" t="s">
        <v>743</v>
      </c>
      <c r="Z1" t="s">
        <v>744</v>
      </c>
      <c r="AA1" t="s">
        <v>745</v>
      </c>
      <c r="AB1" t="s">
        <v>746</v>
      </c>
      <c r="AC1" t="s">
        <v>747</v>
      </c>
      <c r="AD1" t="s">
        <v>748</v>
      </c>
      <c r="AE1" t="s">
        <v>14801</v>
      </c>
      <c r="AF1" t="s">
        <v>749</v>
      </c>
      <c r="AG1" t="s">
        <v>750</v>
      </c>
      <c r="AH1" t="s">
        <v>751</v>
      </c>
      <c r="AI1" t="s">
        <v>752</v>
      </c>
      <c r="AJ1" t="s">
        <v>0</v>
      </c>
      <c r="AK1" t="s">
        <v>1</v>
      </c>
      <c r="AL1" t="s">
        <v>2</v>
      </c>
      <c r="AM1" t="s">
        <v>3</v>
      </c>
      <c r="AN1" t="s">
        <v>4</v>
      </c>
      <c r="AO1" t="s">
        <v>5</v>
      </c>
      <c r="AP1" t="s">
        <v>753</v>
      </c>
      <c r="AQ1" t="s">
        <v>754</v>
      </c>
      <c r="AR1" t="s">
        <v>755</v>
      </c>
      <c r="AS1" t="s">
        <v>756</v>
      </c>
    </row>
    <row r="2" spans="1:45" x14ac:dyDescent="0.25">
      <c r="A2" t="s">
        <v>640</v>
      </c>
      <c r="B2">
        <v>282</v>
      </c>
      <c r="C2">
        <v>1</v>
      </c>
      <c r="D2">
        <v>308.86027045683102</v>
      </c>
      <c r="E2">
        <v>1</v>
      </c>
      <c r="F2">
        <v>210</v>
      </c>
      <c r="G2">
        <v>0</v>
      </c>
      <c r="H2">
        <v>4</v>
      </c>
      <c r="I2">
        <v>4</v>
      </c>
      <c r="J2" t="s">
        <v>736</v>
      </c>
      <c r="K2">
        <v>214.32933063078201</v>
      </c>
      <c r="L2">
        <v>0.548837724307779</v>
      </c>
      <c r="M2" t="s">
        <v>736</v>
      </c>
      <c r="N2">
        <v>42.975633671017903</v>
      </c>
      <c r="O2">
        <v>-8.4938749239023608</v>
      </c>
      <c r="P2">
        <v>3.2840767434920699</v>
      </c>
      <c r="Q2">
        <v>-2.5863813751412299</v>
      </c>
      <c r="R2">
        <v>9.6989549237064092E-3</v>
      </c>
      <c r="S2">
        <v>2.1401686993109102E-2</v>
      </c>
      <c r="T2">
        <v>-5.2097981804102904</v>
      </c>
      <c r="U2">
        <v>-11.777951667394399</v>
      </c>
      <c r="V2" t="s">
        <v>757</v>
      </c>
      <c r="W2">
        <v>2</v>
      </c>
      <c r="X2">
        <v>1</v>
      </c>
      <c r="Y2" t="s">
        <v>4067</v>
      </c>
      <c r="Z2">
        <v>99.090999999999994</v>
      </c>
      <c r="AA2">
        <v>100</v>
      </c>
      <c r="AB2" t="s">
        <v>759</v>
      </c>
      <c r="AC2" t="s">
        <v>4068</v>
      </c>
      <c r="AD2" t="s">
        <v>4069</v>
      </c>
      <c r="AE2" t="s">
        <v>4070</v>
      </c>
      <c r="AF2">
        <v>2</v>
      </c>
      <c r="AG2" t="s">
        <v>4068</v>
      </c>
      <c r="AH2" t="s">
        <v>4071</v>
      </c>
      <c r="AI2" t="s">
        <v>3212</v>
      </c>
      <c r="AJ2" t="s">
        <v>45</v>
      </c>
      <c r="AK2" t="s">
        <v>46</v>
      </c>
      <c r="AL2" t="s">
        <v>60</v>
      </c>
      <c r="AM2" t="s">
        <v>419</v>
      </c>
      <c r="AN2" t="s">
        <v>420</v>
      </c>
      <c r="AO2" t="s">
        <v>421</v>
      </c>
      <c r="AP2" t="s">
        <v>4070</v>
      </c>
      <c r="AQ2" t="s">
        <v>4072</v>
      </c>
      <c r="AR2" t="s">
        <v>4073</v>
      </c>
      <c r="AS2" t="s">
        <v>4074</v>
      </c>
    </row>
    <row r="3" spans="1:45" x14ac:dyDescent="0.25">
      <c r="A3" t="s">
        <v>189</v>
      </c>
      <c r="B3">
        <v>178</v>
      </c>
      <c r="C3">
        <v>1</v>
      </c>
      <c r="D3">
        <v>119.192771033594</v>
      </c>
      <c r="E3">
        <v>1</v>
      </c>
      <c r="F3">
        <v>163.5</v>
      </c>
      <c r="G3">
        <v>0</v>
      </c>
      <c r="H3">
        <v>4</v>
      </c>
      <c r="I3">
        <v>4</v>
      </c>
      <c r="J3" t="s">
        <v>736</v>
      </c>
      <c r="K3">
        <v>153.47812873524799</v>
      </c>
      <c r="L3">
        <v>0.548837724307779</v>
      </c>
      <c r="M3" t="s">
        <v>736</v>
      </c>
      <c r="N3">
        <v>30.805393291911098</v>
      </c>
      <c r="O3">
        <v>-8.01103761987601</v>
      </c>
      <c r="P3">
        <v>2.9675279716955401</v>
      </c>
      <c r="Q3">
        <v>-2.6995660011584701</v>
      </c>
      <c r="R3">
        <v>6.9429982547969098E-3</v>
      </c>
      <c r="S3">
        <v>1.5744069191519799E-2</v>
      </c>
      <c r="T3">
        <v>-5.0435096481804802</v>
      </c>
      <c r="U3">
        <v>-10.978565591571501</v>
      </c>
      <c r="V3" t="s">
        <v>757</v>
      </c>
      <c r="W3">
        <v>0</v>
      </c>
      <c r="X3">
        <v>1</v>
      </c>
      <c r="Y3" t="s">
        <v>4075</v>
      </c>
      <c r="Z3">
        <v>100</v>
      </c>
      <c r="AA3">
        <v>100</v>
      </c>
      <c r="AB3" t="s">
        <v>759</v>
      </c>
      <c r="AC3" t="s">
        <v>4076</v>
      </c>
      <c r="AD3" t="s">
        <v>4077</v>
      </c>
      <c r="AE3" t="s">
        <v>4076</v>
      </c>
      <c r="AF3">
        <v>0</v>
      </c>
      <c r="AG3" t="s">
        <v>4076</v>
      </c>
      <c r="AH3" t="s">
        <v>4078</v>
      </c>
      <c r="AI3" t="s">
        <v>870</v>
      </c>
      <c r="AJ3" t="s">
        <v>45</v>
      </c>
      <c r="AK3" t="s">
        <v>173</v>
      </c>
      <c r="AL3" t="s">
        <v>184</v>
      </c>
      <c r="AM3" t="s">
        <v>185</v>
      </c>
      <c r="AN3" t="s">
        <v>186</v>
      </c>
      <c r="AO3" t="s">
        <v>187</v>
      </c>
      <c r="AP3" t="s">
        <v>4076</v>
      </c>
      <c r="AQ3" t="s">
        <v>4079</v>
      </c>
      <c r="AR3" t="s">
        <v>4080</v>
      </c>
      <c r="AS3" t="s">
        <v>4080</v>
      </c>
    </row>
    <row r="4" spans="1:45" x14ac:dyDescent="0.25">
      <c r="A4" t="s">
        <v>641</v>
      </c>
      <c r="B4">
        <v>171</v>
      </c>
      <c r="C4">
        <v>1</v>
      </c>
      <c r="D4">
        <v>36.805796644912697</v>
      </c>
      <c r="E4">
        <v>2</v>
      </c>
      <c r="F4">
        <v>177</v>
      </c>
      <c r="G4">
        <v>0</v>
      </c>
      <c r="H4">
        <v>4</v>
      </c>
      <c r="I4">
        <v>4</v>
      </c>
      <c r="J4" t="s">
        <v>736</v>
      </c>
      <c r="K4">
        <v>162.87558596001699</v>
      </c>
      <c r="L4">
        <v>1.09767544861556</v>
      </c>
      <c r="M4" t="s">
        <v>736</v>
      </c>
      <c r="N4">
        <v>32.844687938276103</v>
      </c>
      <c r="O4">
        <v>-7.1241457082014303</v>
      </c>
      <c r="P4">
        <v>1.12359559576456</v>
      </c>
      <c r="Q4">
        <v>-6.3404891715989304</v>
      </c>
      <c r="R4" s="3">
        <v>2.2903677165782499E-10</v>
      </c>
      <c r="S4" s="3">
        <v>2.5648082535426899E-9</v>
      </c>
      <c r="T4">
        <v>-6.0005501124368701</v>
      </c>
      <c r="U4">
        <v>-8.2477413039659897</v>
      </c>
      <c r="V4" t="s">
        <v>757</v>
      </c>
      <c r="W4">
        <v>0</v>
      </c>
      <c r="X4">
        <v>1</v>
      </c>
      <c r="Y4" t="s">
        <v>3926</v>
      </c>
      <c r="Z4">
        <v>99.096000000000004</v>
      </c>
      <c r="AA4">
        <v>100</v>
      </c>
      <c r="AB4" t="s">
        <v>759</v>
      </c>
      <c r="AC4" t="s">
        <v>3927</v>
      </c>
      <c r="AD4" t="s">
        <v>3928</v>
      </c>
      <c r="AE4" t="s">
        <v>3929</v>
      </c>
      <c r="AF4">
        <v>3</v>
      </c>
      <c r="AG4" t="s">
        <v>3930</v>
      </c>
      <c r="AH4" t="s">
        <v>3931</v>
      </c>
      <c r="AI4" t="s">
        <v>1232</v>
      </c>
      <c r="AJ4" t="s">
        <v>45</v>
      </c>
      <c r="AK4" t="s">
        <v>46</v>
      </c>
      <c r="AL4" t="s">
        <v>385</v>
      </c>
      <c r="AM4" t="s">
        <v>386</v>
      </c>
      <c r="AN4" t="s">
        <v>387</v>
      </c>
      <c r="AO4" t="s">
        <v>3932</v>
      </c>
      <c r="AP4" t="s">
        <v>3927</v>
      </c>
      <c r="AQ4" t="s">
        <v>3933</v>
      </c>
      <c r="AR4" t="s">
        <v>3934</v>
      </c>
      <c r="AS4" t="s">
        <v>3935</v>
      </c>
    </row>
    <row r="5" spans="1:45" x14ac:dyDescent="0.25">
      <c r="A5" t="s">
        <v>644</v>
      </c>
      <c r="B5">
        <v>39</v>
      </c>
      <c r="C5">
        <v>1</v>
      </c>
      <c r="D5">
        <v>35.805027579936301</v>
      </c>
      <c r="E5">
        <v>1</v>
      </c>
      <c r="F5">
        <v>29.5</v>
      </c>
      <c r="G5">
        <v>0</v>
      </c>
      <c r="H5">
        <v>4</v>
      </c>
      <c r="I5">
        <v>4</v>
      </c>
      <c r="J5" t="s">
        <v>736</v>
      </c>
      <c r="K5">
        <v>30.228574006067301</v>
      </c>
      <c r="L5">
        <v>0.66774292841224403</v>
      </c>
      <c r="M5" t="s">
        <v>736</v>
      </c>
      <c r="N5">
        <v>6.9131336276118303</v>
      </c>
      <c r="O5">
        <v>-5.6111277341016903</v>
      </c>
      <c r="P5">
        <v>1.3451070313586999</v>
      </c>
      <c r="Q5">
        <v>-4.1715102243082303</v>
      </c>
      <c r="R5" s="3">
        <v>3.0258747716677E-5</v>
      </c>
      <c r="S5">
        <v>1.1067300243999E-4</v>
      </c>
      <c r="T5">
        <v>-4.2660207027429999</v>
      </c>
      <c r="U5">
        <v>-6.9562347654603904</v>
      </c>
      <c r="V5" t="s">
        <v>757</v>
      </c>
      <c r="W5">
        <v>5</v>
      </c>
      <c r="X5">
        <v>1</v>
      </c>
      <c r="Y5" t="s">
        <v>4081</v>
      </c>
      <c r="Z5">
        <v>99.102000000000004</v>
      </c>
      <c r="AA5">
        <v>100</v>
      </c>
      <c r="AB5" t="s">
        <v>759</v>
      </c>
      <c r="AC5" t="s">
        <v>4082</v>
      </c>
      <c r="AD5" t="s">
        <v>4083</v>
      </c>
      <c r="AE5" t="s">
        <v>762</v>
      </c>
      <c r="AF5" t="s">
        <v>762</v>
      </c>
      <c r="AG5" t="s">
        <v>762</v>
      </c>
      <c r="AH5" t="s">
        <v>762</v>
      </c>
      <c r="AI5" t="s">
        <v>762</v>
      </c>
      <c r="AJ5" t="s">
        <v>45</v>
      </c>
      <c r="AK5" t="s">
        <v>46</v>
      </c>
      <c r="AL5" t="s">
        <v>47</v>
      </c>
      <c r="AM5" t="s">
        <v>3992</v>
      </c>
      <c r="AN5" t="s">
        <v>4084</v>
      </c>
      <c r="AO5" t="s">
        <v>4084</v>
      </c>
      <c r="AP5" t="s">
        <v>4084</v>
      </c>
      <c r="AQ5" t="s">
        <v>4085</v>
      </c>
      <c r="AR5" t="s">
        <v>4086</v>
      </c>
      <c r="AS5" t="s">
        <v>4087</v>
      </c>
    </row>
    <row r="6" spans="1:45" x14ac:dyDescent="0.25">
      <c r="A6" t="s">
        <v>645</v>
      </c>
      <c r="B6">
        <v>25</v>
      </c>
      <c r="C6">
        <v>1</v>
      </c>
      <c r="D6">
        <v>27.796882319185801</v>
      </c>
      <c r="E6">
        <v>0.5</v>
      </c>
      <c r="F6">
        <v>18</v>
      </c>
      <c r="G6">
        <v>0</v>
      </c>
      <c r="H6">
        <v>4</v>
      </c>
      <c r="I6">
        <v>4</v>
      </c>
      <c r="J6" t="s">
        <v>736</v>
      </c>
      <c r="K6">
        <v>17.1688879767263</v>
      </c>
      <c r="L6">
        <v>0.274418862153889</v>
      </c>
      <c r="M6" t="s">
        <v>736</v>
      </c>
      <c r="N6">
        <v>3.4886613677760399</v>
      </c>
      <c r="O6">
        <v>-5.5423415064320496</v>
      </c>
      <c r="P6">
        <v>2.2336453153555098</v>
      </c>
      <c r="Q6">
        <v>-2.4812988294651999</v>
      </c>
      <c r="R6">
        <v>1.3090457801187E-2</v>
      </c>
      <c r="S6">
        <v>2.8033650994622801E-2</v>
      </c>
      <c r="T6">
        <v>-3.3086961910765398</v>
      </c>
      <c r="U6">
        <v>-7.7759868217875603</v>
      </c>
      <c r="V6" t="s">
        <v>757</v>
      </c>
      <c r="W6">
        <v>0</v>
      </c>
      <c r="X6">
        <v>1</v>
      </c>
      <c r="Y6" t="s">
        <v>4170</v>
      </c>
      <c r="Z6">
        <v>99.396000000000001</v>
      </c>
      <c r="AA6">
        <v>100</v>
      </c>
      <c r="AB6" t="s">
        <v>759</v>
      </c>
      <c r="AC6" t="s">
        <v>4171</v>
      </c>
      <c r="AD6" t="s">
        <v>4172</v>
      </c>
      <c r="AE6" t="s">
        <v>4171</v>
      </c>
      <c r="AF6">
        <v>0</v>
      </c>
      <c r="AG6" t="s">
        <v>4171</v>
      </c>
      <c r="AH6" t="s">
        <v>4173</v>
      </c>
      <c r="AI6" t="s">
        <v>2047</v>
      </c>
      <c r="AJ6" t="s">
        <v>45</v>
      </c>
      <c r="AK6" t="s">
        <v>46</v>
      </c>
      <c r="AL6" t="s">
        <v>60</v>
      </c>
      <c r="AM6" t="s">
        <v>442</v>
      </c>
      <c r="AN6" t="s">
        <v>3769</v>
      </c>
      <c r="AO6" t="s">
        <v>4174</v>
      </c>
      <c r="AP6" t="s">
        <v>4171</v>
      </c>
      <c r="AQ6" t="s">
        <v>4175</v>
      </c>
      <c r="AR6" t="s">
        <v>4176</v>
      </c>
      <c r="AS6" t="s">
        <v>4177</v>
      </c>
    </row>
    <row r="7" spans="1:45" x14ac:dyDescent="0.25">
      <c r="A7" t="s">
        <v>651</v>
      </c>
      <c r="B7">
        <v>69</v>
      </c>
      <c r="C7">
        <v>2</v>
      </c>
      <c r="D7">
        <v>74.301188864423096</v>
      </c>
      <c r="E7">
        <v>4</v>
      </c>
      <c r="F7">
        <v>43</v>
      </c>
      <c r="G7">
        <v>0</v>
      </c>
      <c r="H7">
        <v>4</v>
      </c>
      <c r="I7">
        <v>4</v>
      </c>
      <c r="J7" t="s">
        <v>736</v>
      </c>
      <c r="K7">
        <v>49.389329018769402</v>
      </c>
      <c r="L7">
        <v>2.1953508972311102</v>
      </c>
      <c r="M7" t="s">
        <v>736</v>
      </c>
      <c r="N7">
        <v>11.5803293773211</v>
      </c>
      <c r="O7">
        <v>-4.4547570124816103</v>
      </c>
      <c r="P7">
        <v>1.36092098434622</v>
      </c>
      <c r="Q7">
        <v>-3.2733399394393601</v>
      </c>
      <c r="R7">
        <v>1.0628456774667699E-3</v>
      </c>
      <c r="S7">
        <v>2.8231491244728501E-3</v>
      </c>
      <c r="T7">
        <v>-3.09383602813539</v>
      </c>
      <c r="U7">
        <v>-5.8156779968278203</v>
      </c>
      <c r="V7" t="s">
        <v>757</v>
      </c>
      <c r="W7">
        <v>11</v>
      </c>
      <c r="X7">
        <v>1</v>
      </c>
      <c r="Y7" t="s">
        <v>3763</v>
      </c>
      <c r="Z7">
        <v>100</v>
      </c>
      <c r="AA7">
        <v>100</v>
      </c>
      <c r="AB7" t="s">
        <v>759</v>
      </c>
      <c r="AC7" t="s">
        <v>3764</v>
      </c>
      <c r="AD7" t="s">
        <v>3765</v>
      </c>
      <c r="AE7" t="s">
        <v>3766</v>
      </c>
      <c r="AF7">
        <v>20</v>
      </c>
      <c r="AG7" t="s">
        <v>3767</v>
      </c>
      <c r="AH7" t="s">
        <v>3768</v>
      </c>
      <c r="AI7" t="s">
        <v>870</v>
      </c>
      <c r="AJ7" t="s">
        <v>45</v>
      </c>
      <c r="AK7" t="s">
        <v>46</v>
      </c>
      <c r="AL7" t="s">
        <v>60</v>
      </c>
      <c r="AM7" t="s">
        <v>442</v>
      </c>
      <c r="AN7" t="s">
        <v>3769</v>
      </c>
      <c r="AO7" t="s">
        <v>3766</v>
      </c>
      <c r="AP7" t="s">
        <v>3766</v>
      </c>
      <c r="AQ7" t="s">
        <v>3770</v>
      </c>
      <c r="AR7" t="s">
        <v>3771</v>
      </c>
      <c r="AS7" t="s">
        <v>3771</v>
      </c>
    </row>
    <row r="8" spans="1:45" x14ac:dyDescent="0.25">
      <c r="A8" t="s">
        <v>656</v>
      </c>
      <c r="B8">
        <v>6</v>
      </c>
      <c r="C8">
        <v>0</v>
      </c>
      <c r="D8">
        <v>9.7125348562223106</v>
      </c>
      <c r="E8">
        <v>0</v>
      </c>
      <c r="F8">
        <v>1</v>
      </c>
      <c r="G8">
        <v>0</v>
      </c>
      <c r="H8">
        <v>4</v>
      </c>
      <c r="I8">
        <v>4</v>
      </c>
      <c r="J8" t="s">
        <v>736</v>
      </c>
      <c r="K8">
        <v>3.4623660244374999</v>
      </c>
      <c r="L8">
        <v>0</v>
      </c>
      <c r="M8" t="s">
        <v>736</v>
      </c>
      <c r="N8">
        <v>9.7744032753553007</v>
      </c>
      <c r="O8">
        <v>-4.0082832437687301</v>
      </c>
      <c r="P8">
        <v>1.6943648069667301</v>
      </c>
      <c r="Q8">
        <v>-2.3656553932705902</v>
      </c>
      <c r="R8">
        <v>1.79981884509775E-2</v>
      </c>
      <c r="S8">
        <v>3.7470430010143302E-2</v>
      </c>
      <c r="T8">
        <v>-2.313918436802</v>
      </c>
      <c r="U8">
        <v>-5.7026480507354496</v>
      </c>
      <c r="V8" t="s">
        <v>757</v>
      </c>
      <c r="W8">
        <v>0</v>
      </c>
      <c r="X8">
        <v>1</v>
      </c>
      <c r="Y8" t="s">
        <v>4244</v>
      </c>
      <c r="Z8">
        <v>99.697999999999993</v>
      </c>
      <c r="AA8">
        <v>100</v>
      </c>
      <c r="AB8" t="s">
        <v>759</v>
      </c>
      <c r="AC8" t="s">
        <v>4245</v>
      </c>
      <c r="AD8" t="s">
        <v>4246</v>
      </c>
      <c r="AE8" t="s">
        <v>762</v>
      </c>
      <c r="AF8" t="s">
        <v>762</v>
      </c>
      <c r="AG8" t="s">
        <v>762</v>
      </c>
      <c r="AH8" t="s">
        <v>762</v>
      </c>
      <c r="AI8" t="s">
        <v>762</v>
      </c>
      <c r="AJ8" t="s">
        <v>45</v>
      </c>
      <c r="AK8" t="s">
        <v>46</v>
      </c>
      <c r="AL8" t="s">
        <v>385</v>
      </c>
      <c r="AM8" t="s">
        <v>386</v>
      </c>
      <c r="AN8" t="s">
        <v>386</v>
      </c>
      <c r="AO8" t="s">
        <v>4247</v>
      </c>
      <c r="AP8" t="s">
        <v>4245</v>
      </c>
      <c r="AQ8" t="s">
        <v>4248</v>
      </c>
      <c r="AR8" t="s">
        <v>4249</v>
      </c>
      <c r="AS8" t="s">
        <v>4250</v>
      </c>
    </row>
    <row r="9" spans="1:45" x14ac:dyDescent="0.25">
      <c r="A9" t="s">
        <v>441</v>
      </c>
      <c r="B9">
        <v>3</v>
      </c>
      <c r="C9">
        <v>0</v>
      </c>
      <c r="D9">
        <v>1.25830573921179</v>
      </c>
      <c r="E9">
        <v>0</v>
      </c>
      <c r="F9">
        <v>2</v>
      </c>
      <c r="G9">
        <v>0</v>
      </c>
      <c r="H9">
        <v>4</v>
      </c>
      <c r="I9">
        <v>4</v>
      </c>
      <c r="J9" t="s">
        <v>736</v>
      </c>
      <c r="K9">
        <v>2.3005965357857598</v>
      </c>
      <c r="L9">
        <v>0</v>
      </c>
      <c r="M9" t="s">
        <v>736</v>
      </c>
      <c r="N9">
        <v>5.8726218605062099</v>
      </c>
      <c r="O9">
        <v>-3.2565626208177298</v>
      </c>
      <c r="P9">
        <v>1.4379108459341501</v>
      </c>
      <c r="Q9">
        <v>-2.2647875770782502</v>
      </c>
      <c r="R9">
        <v>2.3525718138270299E-2</v>
      </c>
      <c r="S9">
        <v>4.7841900405986598E-2</v>
      </c>
      <c r="T9">
        <v>-1.81865177488359</v>
      </c>
      <c r="U9">
        <v>-4.6944734667518802</v>
      </c>
      <c r="V9" t="s">
        <v>757</v>
      </c>
      <c r="W9">
        <v>0</v>
      </c>
      <c r="X9">
        <v>1</v>
      </c>
      <c r="Y9" t="s">
        <v>4251</v>
      </c>
      <c r="Z9">
        <v>100</v>
      </c>
      <c r="AA9">
        <v>100</v>
      </c>
      <c r="AB9" t="s">
        <v>759</v>
      </c>
      <c r="AC9" t="s">
        <v>4252</v>
      </c>
      <c r="AD9" t="s">
        <v>4253</v>
      </c>
      <c r="AE9" t="s">
        <v>762</v>
      </c>
      <c r="AF9" t="s">
        <v>762</v>
      </c>
      <c r="AG9" t="s">
        <v>762</v>
      </c>
      <c r="AH9" t="s">
        <v>762</v>
      </c>
      <c r="AI9" t="s">
        <v>762</v>
      </c>
      <c r="AJ9" t="s">
        <v>45</v>
      </c>
      <c r="AK9" t="s">
        <v>46</v>
      </c>
      <c r="AL9" t="s">
        <v>60</v>
      </c>
      <c r="AM9" t="s">
        <v>442</v>
      </c>
      <c r="AN9" t="s">
        <v>443</v>
      </c>
      <c r="AO9" t="s">
        <v>444</v>
      </c>
      <c r="AP9" t="s">
        <v>4252</v>
      </c>
      <c r="AQ9" t="s">
        <v>4254</v>
      </c>
      <c r="AR9" t="s">
        <v>4255</v>
      </c>
      <c r="AS9" t="s">
        <v>4255</v>
      </c>
    </row>
    <row r="10" spans="1:45" x14ac:dyDescent="0.25">
      <c r="A10" t="s">
        <v>5095</v>
      </c>
      <c r="B10">
        <v>22</v>
      </c>
      <c r="C10">
        <v>1</v>
      </c>
      <c r="D10">
        <v>38.113864493995699</v>
      </c>
      <c r="E10">
        <v>0.5</v>
      </c>
      <c r="F10">
        <v>4.5</v>
      </c>
      <c r="G10">
        <v>0</v>
      </c>
      <c r="H10">
        <v>4</v>
      </c>
      <c r="I10">
        <v>4</v>
      </c>
      <c r="J10" t="s">
        <v>736</v>
      </c>
      <c r="K10">
        <v>27.31293540731</v>
      </c>
      <c r="L10">
        <v>0.274418862153889</v>
      </c>
      <c r="M10" t="s">
        <v>736</v>
      </c>
      <c r="N10">
        <v>9.7813640112545208</v>
      </c>
      <c r="O10">
        <v>-6.1969514029684198</v>
      </c>
      <c r="P10">
        <v>1.7001991731537101</v>
      </c>
      <c r="Q10">
        <v>-3.6448384994057199</v>
      </c>
      <c r="R10">
        <v>2.6755976643644697E-4</v>
      </c>
      <c r="S10">
        <v>8.2043055039981701E-4</v>
      </c>
      <c r="T10">
        <v>-4.4967522298147102</v>
      </c>
      <c r="U10">
        <v>-7.8971505761221303</v>
      </c>
      <c r="V10" t="s">
        <v>4748</v>
      </c>
      <c r="W10">
        <v>0</v>
      </c>
      <c r="X10">
        <v>1</v>
      </c>
      <c r="Y10" t="s">
        <v>5096</v>
      </c>
      <c r="Z10">
        <v>100</v>
      </c>
      <c r="AA10">
        <v>100</v>
      </c>
      <c r="AB10" t="s">
        <v>759</v>
      </c>
      <c r="AC10" t="s">
        <v>175</v>
      </c>
      <c r="AD10" t="s">
        <v>5097</v>
      </c>
      <c r="AE10" t="s">
        <v>762</v>
      </c>
      <c r="AF10" t="s">
        <v>762</v>
      </c>
      <c r="AG10" t="s">
        <v>762</v>
      </c>
      <c r="AH10" t="s">
        <v>762</v>
      </c>
      <c r="AI10" t="s">
        <v>762</v>
      </c>
      <c r="AJ10" t="s">
        <v>45</v>
      </c>
      <c r="AK10" t="s">
        <v>173</v>
      </c>
      <c r="AL10" t="s">
        <v>174</v>
      </c>
      <c r="AM10" t="s">
        <v>175</v>
      </c>
      <c r="AN10" t="s">
        <v>175</v>
      </c>
      <c r="AO10" t="s">
        <v>175</v>
      </c>
      <c r="AP10" t="s">
        <v>175</v>
      </c>
      <c r="AQ10" t="s">
        <v>5096</v>
      </c>
      <c r="AR10" t="s">
        <v>5098</v>
      </c>
      <c r="AS10" t="s">
        <v>5098</v>
      </c>
    </row>
    <row r="11" spans="1:45" x14ac:dyDescent="0.25">
      <c r="A11" t="s">
        <v>5141</v>
      </c>
      <c r="B11">
        <v>5</v>
      </c>
      <c r="C11">
        <v>0</v>
      </c>
      <c r="D11">
        <v>6.5510813356778499</v>
      </c>
      <c r="E11">
        <v>0</v>
      </c>
      <c r="F11">
        <v>1.5</v>
      </c>
      <c r="G11">
        <v>0</v>
      </c>
      <c r="H11">
        <v>4</v>
      </c>
      <c r="I11">
        <v>4</v>
      </c>
      <c r="J11" t="s">
        <v>736</v>
      </c>
      <c r="K11">
        <v>2.8506876917357</v>
      </c>
      <c r="L11">
        <v>0</v>
      </c>
      <c r="M11" t="s">
        <v>736</v>
      </c>
      <c r="N11">
        <v>4.50857302107263</v>
      </c>
      <c r="O11">
        <v>-3.73650068073505</v>
      </c>
      <c r="P11">
        <v>1.5742711067277899</v>
      </c>
      <c r="Q11">
        <v>-2.3734798058395299</v>
      </c>
      <c r="R11">
        <v>1.76213566048798E-2</v>
      </c>
      <c r="S11">
        <v>3.6776263127753998E-2</v>
      </c>
      <c r="T11">
        <v>-2.1622295740072701</v>
      </c>
      <c r="U11">
        <v>-5.3107717874628397</v>
      </c>
      <c r="V11" t="s">
        <v>4748</v>
      </c>
      <c r="W11">
        <v>0</v>
      </c>
      <c r="X11">
        <v>1</v>
      </c>
      <c r="Y11" t="s">
        <v>5142</v>
      </c>
      <c r="Z11">
        <v>99.7</v>
      </c>
      <c r="AA11">
        <v>100</v>
      </c>
      <c r="AB11" t="s">
        <v>759</v>
      </c>
      <c r="AC11" t="s">
        <v>4932</v>
      </c>
      <c r="AD11" t="s">
        <v>5143</v>
      </c>
      <c r="AE11" t="s">
        <v>762</v>
      </c>
      <c r="AF11" t="s">
        <v>762</v>
      </c>
      <c r="AG11" t="s">
        <v>762</v>
      </c>
      <c r="AH11" t="s">
        <v>762</v>
      </c>
      <c r="AI11" t="s">
        <v>762</v>
      </c>
      <c r="AJ11" t="s">
        <v>45</v>
      </c>
      <c r="AK11" t="s">
        <v>46</v>
      </c>
      <c r="AL11" t="s">
        <v>4934</v>
      </c>
      <c r="AM11" t="s">
        <v>4932</v>
      </c>
      <c r="AN11" t="s">
        <v>4932</v>
      </c>
      <c r="AO11" t="s">
        <v>4932</v>
      </c>
      <c r="AP11" t="s">
        <v>4932</v>
      </c>
      <c r="AQ11" t="s">
        <v>5144</v>
      </c>
      <c r="AR11" t="s">
        <v>5145</v>
      </c>
      <c r="AS11" t="s">
        <v>5146</v>
      </c>
    </row>
    <row r="12" spans="1:45" x14ac:dyDescent="0.25">
      <c r="A12" t="s">
        <v>4978</v>
      </c>
      <c r="B12">
        <v>0</v>
      </c>
      <c r="C12">
        <v>2</v>
      </c>
      <c r="D12">
        <v>0</v>
      </c>
      <c r="E12">
        <v>4</v>
      </c>
      <c r="F12">
        <v>0</v>
      </c>
      <c r="G12">
        <v>0</v>
      </c>
      <c r="H12">
        <v>4</v>
      </c>
      <c r="I12">
        <v>4</v>
      </c>
      <c r="J12" t="s">
        <v>731</v>
      </c>
      <c r="K12">
        <v>0</v>
      </c>
      <c r="L12">
        <v>2.1953508972311102</v>
      </c>
      <c r="M12" t="s">
        <v>731</v>
      </c>
      <c r="N12">
        <v>8.1928968694037394</v>
      </c>
      <c r="O12">
        <v>3.8449697108998602</v>
      </c>
      <c r="P12">
        <v>1.3464597541563199</v>
      </c>
      <c r="Q12">
        <v>2.8556142870449799</v>
      </c>
      <c r="R12">
        <v>4.2953660592687298E-3</v>
      </c>
      <c r="S12">
        <v>1.02045051613655E-2</v>
      </c>
      <c r="T12">
        <v>5.1914294650561796</v>
      </c>
      <c r="U12">
        <v>2.4985099567435398</v>
      </c>
      <c r="V12" t="s">
        <v>4748</v>
      </c>
      <c r="W12">
        <v>0</v>
      </c>
      <c r="X12">
        <v>1</v>
      </c>
      <c r="Y12" t="s">
        <v>4979</v>
      </c>
      <c r="Z12">
        <v>99.700999999999993</v>
      </c>
      <c r="AA12">
        <v>100</v>
      </c>
      <c r="AB12" t="s">
        <v>759</v>
      </c>
      <c r="AC12" t="s">
        <v>52</v>
      </c>
      <c r="AD12" t="s">
        <v>4980</v>
      </c>
      <c r="AE12" t="s">
        <v>762</v>
      </c>
      <c r="AF12" t="s">
        <v>762</v>
      </c>
      <c r="AG12" t="s">
        <v>762</v>
      </c>
      <c r="AH12" t="s">
        <v>762</v>
      </c>
      <c r="AI12" t="s">
        <v>762</v>
      </c>
      <c r="AJ12" t="s">
        <v>45</v>
      </c>
      <c r="AK12" t="s">
        <v>46</v>
      </c>
      <c r="AL12" t="s">
        <v>47</v>
      </c>
      <c r="AM12" t="s">
        <v>52</v>
      </c>
      <c r="AN12" t="s">
        <v>52</v>
      </c>
      <c r="AO12" t="s">
        <v>52</v>
      </c>
      <c r="AP12" t="s">
        <v>52</v>
      </c>
      <c r="AQ12" t="s">
        <v>4981</v>
      </c>
      <c r="AR12" t="s">
        <v>4982</v>
      </c>
      <c r="AS12" t="s">
        <v>4983</v>
      </c>
    </row>
    <row r="13" spans="1:45" x14ac:dyDescent="0.25">
      <c r="A13" t="s">
        <v>8444</v>
      </c>
      <c r="B13">
        <v>455</v>
      </c>
      <c r="C13">
        <v>1</v>
      </c>
      <c r="D13">
        <v>466.06821746750097</v>
      </c>
      <c r="E13">
        <v>0.5</v>
      </c>
      <c r="F13">
        <v>353</v>
      </c>
      <c r="G13">
        <v>0</v>
      </c>
      <c r="H13">
        <v>4</v>
      </c>
      <c r="I13">
        <v>4</v>
      </c>
      <c r="J13" t="s">
        <v>736</v>
      </c>
      <c r="K13">
        <v>354.211677256359</v>
      </c>
      <c r="L13">
        <v>0.274418862153889</v>
      </c>
      <c r="M13" t="s">
        <v>736</v>
      </c>
      <c r="N13">
        <v>71.359569267492304</v>
      </c>
      <c r="O13">
        <v>-9.9049219201429892</v>
      </c>
      <c r="P13">
        <v>1.4517657710316401</v>
      </c>
      <c r="Q13">
        <v>-6.8226721677729403</v>
      </c>
      <c r="R13" s="3">
        <v>8.9362430784638694E-12</v>
      </c>
      <c r="S13" s="3">
        <v>1.4022178953984699E-10</v>
      </c>
      <c r="T13">
        <v>-8.4531561491113507</v>
      </c>
      <c r="U13">
        <v>-11.356687691174599</v>
      </c>
      <c r="V13" t="s">
        <v>5426</v>
      </c>
      <c r="W13">
        <v>0</v>
      </c>
      <c r="X13">
        <v>2</v>
      </c>
      <c r="Y13" t="s">
        <v>8445</v>
      </c>
      <c r="Z13">
        <v>100</v>
      </c>
      <c r="AA13">
        <v>100</v>
      </c>
      <c r="AB13" t="s">
        <v>759</v>
      </c>
      <c r="AC13" t="s">
        <v>8446</v>
      </c>
      <c r="AD13" t="s">
        <v>8447</v>
      </c>
      <c r="AE13" t="s">
        <v>762</v>
      </c>
      <c r="AF13" t="s">
        <v>762</v>
      </c>
      <c r="AG13" t="s">
        <v>762</v>
      </c>
      <c r="AH13" t="s">
        <v>762</v>
      </c>
      <c r="AI13" t="s">
        <v>762</v>
      </c>
      <c r="AJ13" t="s">
        <v>45</v>
      </c>
      <c r="AK13" t="s">
        <v>46</v>
      </c>
      <c r="AL13" t="s">
        <v>60</v>
      </c>
      <c r="AM13" t="s">
        <v>60</v>
      </c>
      <c r="AN13" t="s">
        <v>60</v>
      </c>
      <c r="AO13" t="s">
        <v>8446</v>
      </c>
      <c r="AP13" t="s">
        <v>8446</v>
      </c>
      <c r="AQ13" t="s">
        <v>8448</v>
      </c>
      <c r="AR13" t="s">
        <v>8449</v>
      </c>
      <c r="AS13" t="s">
        <v>8449</v>
      </c>
    </row>
    <row r="14" spans="1:45" x14ac:dyDescent="0.25">
      <c r="A14" t="s">
        <v>8686</v>
      </c>
      <c r="B14">
        <v>106</v>
      </c>
      <c r="C14">
        <v>0</v>
      </c>
      <c r="D14">
        <v>109.002675808135</v>
      </c>
      <c r="E14">
        <v>0</v>
      </c>
      <c r="F14">
        <v>83</v>
      </c>
      <c r="G14">
        <v>0</v>
      </c>
      <c r="H14">
        <v>4</v>
      </c>
      <c r="I14">
        <v>4</v>
      </c>
      <c r="J14" t="s">
        <v>736</v>
      </c>
      <c r="K14">
        <v>110.331438511089</v>
      </c>
      <c r="L14">
        <v>0</v>
      </c>
      <c r="M14" t="s">
        <v>736</v>
      </c>
      <c r="N14">
        <v>22.142764791121401</v>
      </c>
      <c r="O14">
        <v>-8.9428533809487103</v>
      </c>
      <c r="P14">
        <v>3.4688683975926899</v>
      </c>
      <c r="Q14">
        <v>-2.5780318985738502</v>
      </c>
      <c r="R14">
        <v>9.93648248928195E-3</v>
      </c>
      <c r="S14">
        <v>2.1812209402206101E-2</v>
      </c>
      <c r="T14">
        <v>-5.4739849833560204</v>
      </c>
      <c r="U14">
        <v>-12.4117217785414</v>
      </c>
      <c r="V14" t="s">
        <v>5426</v>
      </c>
      <c r="W14">
        <v>0</v>
      </c>
      <c r="X14">
        <v>1</v>
      </c>
      <c r="Y14" t="s">
        <v>8687</v>
      </c>
      <c r="Z14">
        <v>100</v>
      </c>
      <c r="AA14">
        <v>100</v>
      </c>
      <c r="AB14" t="s">
        <v>759</v>
      </c>
      <c r="AC14" t="s">
        <v>3486</v>
      </c>
      <c r="AD14" t="s">
        <v>8688</v>
      </c>
      <c r="AE14" t="s">
        <v>762</v>
      </c>
      <c r="AF14" t="s">
        <v>762</v>
      </c>
      <c r="AG14" t="s">
        <v>762</v>
      </c>
      <c r="AH14" t="s">
        <v>762</v>
      </c>
      <c r="AI14" t="s">
        <v>762</v>
      </c>
      <c r="AJ14" t="s">
        <v>45</v>
      </c>
      <c r="AK14" t="s">
        <v>46</v>
      </c>
      <c r="AL14" t="s">
        <v>60</v>
      </c>
      <c r="AM14" t="s">
        <v>442</v>
      </c>
      <c r="AN14" t="s">
        <v>443</v>
      </c>
      <c r="AO14" t="s">
        <v>3486</v>
      </c>
      <c r="AP14" t="s">
        <v>3486</v>
      </c>
      <c r="AQ14" t="s">
        <v>8689</v>
      </c>
      <c r="AR14" t="s">
        <v>8690</v>
      </c>
      <c r="AS14" t="s">
        <v>8690</v>
      </c>
    </row>
    <row r="15" spans="1:45" x14ac:dyDescent="0.25">
      <c r="A15" t="s">
        <v>8450</v>
      </c>
      <c r="B15">
        <v>99</v>
      </c>
      <c r="C15">
        <v>1</v>
      </c>
      <c r="D15">
        <v>70.206837273872395</v>
      </c>
      <c r="E15">
        <v>0.5</v>
      </c>
      <c r="F15">
        <v>81</v>
      </c>
      <c r="G15">
        <v>0</v>
      </c>
      <c r="H15">
        <v>4</v>
      </c>
      <c r="I15">
        <v>4</v>
      </c>
      <c r="J15" t="s">
        <v>736</v>
      </c>
      <c r="K15">
        <v>100.08524088826999</v>
      </c>
      <c r="L15">
        <v>0.274418862153889</v>
      </c>
      <c r="M15" t="s">
        <v>736</v>
      </c>
      <c r="N15">
        <v>20.123180363227199</v>
      </c>
      <c r="O15">
        <v>-8.0790813385182201</v>
      </c>
      <c r="P15">
        <v>1.45637016955499</v>
      </c>
      <c r="Q15">
        <v>-5.5474092421069701</v>
      </c>
      <c r="R15" s="3">
        <v>2.8993357191955799E-8</v>
      </c>
      <c r="S15" s="3">
        <v>2.0997468370926401E-7</v>
      </c>
      <c r="T15">
        <v>-6.6227111689632396</v>
      </c>
      <c r="U15">
        <v>-9.5354515080732103</v>
      </c>
      <c r="V15" t="s">
        <v>5426</v>
      </c>
      <c r="W15">
        <v>0</v>
      </c>
      <c r="X15">
        <v>1</v>
      </c>
      <c r="Y15" t="s">
        <v>8451</v>
      </c>
      <c r="Z15">
        <v>99.382999999999996</v>
      </c>
      <c r="AA15">
        <v>100</v>
      </c>
      <c r="AB15" t="s">
        <v>759</v>
      </c>
      <c r="AC15" t="s">
        <v>177</v>
      </c>
      <c r="AD15" t="s">
        <v>8452</v>
      </c>
      <c r="AE15" t="s">
        <v>762</v>
      </c>
      <c r="AF15" t="s">
        <v>762</v>
      </c>
      <c r="AG15" t="s">
        <v>762</v>
      </c>
      <c r="AH15" t="s">
        <v>762</v>
      </c>
      <c r="AI15" t="s">
        <v>762</v>
      </c>
      <c r="AJ15" t="s">
        <v>45</v>
      </c>
      <c r="AK15" t="s">
        <v>173</v>
      </c>
      <c r="AL15" t="s">
        <v>174</v>
      </c>
      <c r="AM15" t="s">
        <v>175</v>
      </c>
      <c r="AN15" t="s">
        <v>176</v>
      </c>
      <c r="AO15" t="s">
        <v>177</v>
      </c>
      <c r="AP15" t="s">
        <v>177</v>
      </c>
      <c r="AQ15" t="s">
        <v>8453</v>
      </c>
      <c r="AR15" t="s">
        <v>8454</v>
      </c>
      <c r="AS15" t="s">
        <v>8455</v>
      </c>
    </row>
    <row r="16" spans="1:45" x14ac:dyDescent="0.25">
      <c r="A16" t="s">
        <v>8707</v>
      </c>
      <c r="B16">
        <v>43</v>
      </c>
      <c r="C16">
        <v>0</v>
      </c>
      <c r="D16">
        <v>53.232195771606698</v>
      </c>
      <c r="E16">
        <v>0</v>
      </c>
      <c r="F16">
        <v>26</v>
      </c>
      <c r="G16">
        <v>0</v>
      </c>
      <c r="H16">
        <v>4</v>
      </c>
      <c r="I16">
        <v>4</v>
      </c>
      <c r="J16" t="s">
        <v>736</v>
      </c>
      <c r="K16">
        <v>28.4729708015015</v>
      </c>
      <c r="L16">
        <v>0</v>
      </c>
      <c r="M16" t="s">
        <v>736</v>
      </c>
      <c r="N16">
        <v>6.5199060113265199</v>
      </c>
      <c r="O16">
        <v>-6.9942477338082796</v>
      </c>
      <c r="P16">
        <v>1.82092110494173</v>
      </c>
      <c r="Q16">
        <v>-3.8410492990755301</v>
      </c>
      <c r="R16">
        <v>1.2250950501312401E-4</v>
      </c>
      <c r="S16">
        <v>3.9620758491521802E-4</v>
      </c>
      <c r="T16">
        <v>-5.1733266288665396</v>
      </c>
      <c r="U16">
        <v>-8.8151688387500098</v>
      </c>
      <c r="V16" t="s">
        <v>5426</v>
      </c>
      <c r="W16">
        <v>0</v>
      </c>
      <c r="X16">
        <v>1</v>
      </c>
      <c r="Y16" t="s">
        <v>8708</v>
      </c>
      <c r="Z16">
        <v>99.396000000000001</v>
      </c>
      <c r="AA16">
        <v>100</v>
      </c>
      <c r="AB16" t="s">
        <v>759</v>
      </c>
      <c r="AC16" t="s">
        <v>8446</v>
      </c>
      <c r="AD16" t="s">
        <v>8709</v>
      </c>
      <c r="AE16" t="s">
        <v>762</v>
      </c>
      <c r="AF16" t="s">
        <v>762</v>
      </c>
      <c r="AG16" t="s">
        <v>762</v>
      </c>
      <c r="AH16" t="s">
        <v>762</v>
      </c>
      <c r="AI16" t="s">
        <v>762</v>
      </c>
      <c r="AJ16" t="s">
        <v>45</v>
      </c>
      <c r="AK16" t="s">
        <v>46</v>
      </c>
      <c r="AL16" t="s">
        <v>60</v>
      </c>
      <c r="AM16" t="s">
        <v>60</v>
      </c>
      <c r="AN16" t="s">
        <v>60</v>
      </c>
      <c r="AO16" t="s">
        <v>8446</v>
      </c>
      <c r="AP16" t="s">
        <v>8446</v>
      </c>
      <c r="AQ16" t="s">
        <v>8710</v>
      </c>
      <c r="AR16" t="s">
        <v>8711</v>
      </c>
      <c r="AS16" t="s">
        <v>8712</v>
      </c>
    </row>
    <row r="17" spans="1:45" x14ac:dyDescent="0.25">
      <c r="A17" t="s">
        <v>8713</v>
      </c>
      <c r="B17">
        <v>32</v>
      </c>
      <c r="C17">
        <v>0</v>
      </c>
      <c r="D17">
        <v>26.170912606683501</v>
      </c>
      <c r="E17">
        <v>0</v>
      </c>
      <c r="F17">
        <v>34</v>
      </c>
      <c r="G17">
        <v>0</v>
      </c>
      <c r="H17">
        <v>4</v>
      </c>
      <c r="I17">
        <v>4</v>
      </c>
      <c r="J17" t="s">
        <v>736</v>
      </c>
      <c r="K17">
        <v>24.761449996787501</v>
      </c>
      <c r="L17">
        <v>0</v>
      </c>
      <c r="M17" t="s">
        <v>736</v>
      </c>
      <c r="N17">
        <v>5.7375079570589103</v>
      </c>
      <c r="O17">
        <v>-6.7897068548289496</v>
      </c>
      <c r="P17">
        <v>1.78350571135487</v>
      </c>
      <c r="Q17">
        <v>-3.80694427363008</v>
      </c>
      <c r="R17">
        <v>1.4069443207977999E-4</v>
      </c>
      <c r="S17">
        <v>4.4986823439849299E-4</v>
      </c>
      <c r="T17">
        <v>-5.0062011434740796</v>
      </c>
      <c r="U17">
        <v>-8.5732125661838197</v>
      </c>
      <c r="V17" t="s">
        <v>5426</v>
      </c>
      <c r="W17">
        <v>0</v>
      </c>
      <c r="X17">
        <v>1</v>
      </c>
      <c r="Y17" t="s">
        <v>8714</v>
      </c>
      <c r="Z17">
        <v>100</v>
      </c>
      <c r="AA17">
        <v>100</v>
      </c>
      <c r="AB17" t="s">
        <v>759</v>
      </c>
      <c r="AC17" t="s">
        <v>3994</v>
      </c>
      <c r="AD17" t="s">
        <v>8715</v>
      </c>
      <c r="AE17" t="s">
        <v>762</v>
      </c>
      <c r="AF17" t="s">
        <v>762</v>
      </c>
      <c r="AG17" t="s">
        <v>762</v>
      </c>
      <c r="AH17" t="s">
        <v>762</v>
      </c>
      <c r="AI17" t="s">
        <v>762</v>
      </c>
      <c r="AJ17" t="s">
        <v>45</v>
      </c>
      <c r="AK17" t="s">
        <v>46</v>
      </c>
      <c r="AL17" t="s">
        <v>47</v>
      </c>
      <c r="AM17" t="s">
        <v>3992</v>
      </c>
      <c r="AN17" t="s">
        <v>3993</v>
      </c>
      <c r="AO17" t="s">
        <v>3994</v>
      </c>
      <c r="AP17" t="s">
        <v>3994</v>
      </c>
      <c r="AQ17" t="s">
        <v>8716</v>
      </c>
      <c r="AR17" t="s">
        <v>8717</v>
      </c>
      <c r="AS17" t="s">
        <v>8718</v>
      </c>
    </row>
    <row r="18" spans="1:45" x14ac:dyDescent="0.25">
      <c r="A18" t="s">
        <v>8273</v>
      </c>
      <c r="B18">
        <v>42</v>
      </c>
      <c r="C18">
        <v>1</v>
      </c>
      <c r="D18">
        <v>22.1114600754149</v>
      </c>
      <c r="E18">
        <v>1</v>
      </c>
      <c r="F18">
        <v>40.5</v>
      </c>
      <c r="G18">
        <v>0</v>
      </c>
      <c r="H18">
        <v>4</v>
      </c>
      <c r="I18">
        <v>4</v>
      </c>
      <c r="J18" t="s">
        <v>736</v>
      </c>
      <c r="K18">
        <v>33.753887038745397</v>
      </c>
      <c r="L18">
        <v>0.548837724307779</v>
      </c>
      <c r="M18" t="s">
        <v>736</v>
      </c>
      <c r="N18">
        <v>6.8605449526106401</v>
      </c>
      <c r="O18">
        <v>-5.8105692769663104</v>
      </c>
      <c r="P18">
        <v>1.321533665332</v>
      </c>
      <c r="Q18">
        <v>-4.39683787813801</v>
      </c>
      <c r="R18" s="3">
        <v>1.0983932284955699E-5</v>
      </c>
      <c r="S18" s="3">
        <v>4.4109250976867897E-5</v>
      </c>
      <c r="T18">
        <v>-4.4890356116343098</v>
      </c>
      <c r="U18">
        <v>-7.1321029422983102</v>
      </c>
      <c r="V18" t="s">
        <v>5426</v>
      </c>
      <c r="W18">
        <v>0</v>
      </c>
      <c r="X18">
        <v>1</v>
      </c>
      <c r="Y18" t="s">
        <v>8274</v>
      </c>
      <c r="Z18">
        <v>99.093999999999994</v>
      </c>
      <c r="AA18">
        <v>100</v>
      </c>
      <c r="AB18" t="s">
        <v>759</v>
      </c>
      <c r="AC18" t="s">
        <v>6428</v>
      </c>
      <c r="AD18" t="s">
        <v>8275</v>
      </c>
      <c r="AE18" t="s">
        <v>762</v>
      </c>
      <c r="AF18" t="s">
        <v>762</v>
      </c>
      <c r="AG18" t="s">
        <v>762</v>
      </c>
      <c r="AH18" t="s">
        <v>762</v>
      </c>
      <c r="AI18" t="s">
        <v>762</v>
      </c>
      <c r="AJ18" t="s">
        <v>45</v>
      </c>
      <c r="AK18" t="s">
        <v>46</v>
      </c>
      <c r="AL18" t="s">
        <v>385</v>
      </c>
      <c r="AM18" t="s">
        <v>386</v>
      </c>
      <c r="AN18" t="s">
        <v>1764</v>
      </c>
      <c r="AO18" t="s">
        <v>6428</v>
      </c>
      <c r="AP18" t="s">
        <v>6428</v>
      </c>
      <c r="AQ18" t="s">
        <v>8276</v>
      </c>
      <c r="AR18" t="s">
        <v>8277</v>
      </c>
      <c r="AS18" t="s">
        <v>8278</v>
      </c>
    </row>
    <row r="19" spans="1:45" x14ac:dyDescent="0.25">
      <c r="A19" t="s">
        <v>8729</v>
      </c>
      <c r="B19">
        <v>15</v>
      </c>
      <c r="C19">
        <v>0</v>
      </c>
      <c r="D19">
        <v>12.9099444873581</v>
      </c>
      <c r="E19">
        <v>0</v>
      </c>
      <c r="F19">
        <v>10</v>
      </c>
      <c r="G19">
        <v>0</v>
      </c>
      <c r="H19">
        <v>4</v>
      </c>
      <c r="I19">
        <v>4</v>
      </c>
      <c r="J19" t="s">
        <v>736</v>
      </c>
      <c r="K19">
        <v>11.564222700269699</v>
      </c>
      <c r="L19">
        <v>0</v>
      </c>
      <c r="M19" t="s">
        <v>736</v>
      </c>
      <c r="N19">
        <v>12.753166459036599</v>
      </c>
      <c r="O19">
        <v>-5.7116920080479696</v>
      </c>
      <c r="P19">
        <v>1.1820760945436499</v>
      </c>
      <c r="Q19">
        <v>-4.8319156731217303</v>
      </c>
      <c r="R19" s="3">
        <v>1.3522553369488401E-6</v>
      </c>
      <c r="S19" s="3">
        <v>6.8748661330478801E-6</v>
      </c>
      <c r="T19">
        <v>-4.5296159135043199</v>
      </c>
      <c r="U19">
        <v>-6.8937681025916104</v>
      </c>
      <c r="V19" t="s">
        <v>5426</v>
      </c>
      <c r="W19">
        <v>0</v>
      </c>
      <c r="X19">
        <v>1</v>
      </c>
      <c r="Y19" t="s">
        <v>8730</v>
      </c>
      <c r="Z19">
        <v>100</v>
      </c>
      <c r="AA19">
        <v>100</v>
      </c>
      <c r="AB19" t="s">
        <v>759</v>
      </c>
      <c r="AC19" t="s">
        <v>3994</v>
      </c>
      <c r="AD19" t="s">
        <v>8731</v>
      </c>
      <c r="AE19" t="s">
        <v>762</v>
      </c>
      <c r="AF19" t="s">
        <v>762</v>
      </c>
      <c r="AG19" t="s">
        <v>762</v>
      </c>
      <c r="AH19" t="s">
        <v>762</v>
      </c>
      <c r="AI19" t="s">
        <v>762</v>
      </c>
      <c r="AJ19" t="s">
        <v>45</v>
      </c>
      <c r="AK19" t="s">
        <v>46</v>
      </c>
      <c r="AL19" t="s">
        <v>47</v>
      </c>
      <c r="AM19" t="s">
        <v>3992</v>
      </c>
      <c r="AN19" t="s">
        <v>3993</v>
      </c>
      <c r="AO19" t="s">
        <v>3994</v>
      </c>
      <c r="AP19" t="s">
        <v>3994</v>
      </c>
      <c r="AQ19" t="s">
        <v>8732</v>
      </c>
      <c r="AR19" t="s">
        <v>8733</v>
      </c>
      <c r="AS19" t="s">
        <v>8734</v>
      </c>
    </row>
    <row r="20" spans="1:45" x14ac:dyDescent="0.25">
      <c r="A20" t="s">
        <v>8735</v>
      </c>
      <c r="B20">
        <v>14</v>
      </c>
      <c r="C20">
        <v>0</v>
      </c>
      <c r="D20">
        <v>5.9090326337452801</v>
      </c>
      <c r="E20">
        <v>0</v>
      </c>
      <c r="F20">
        <v>14.5</v>
      </c>
      <c r="G20">
        <v>0</v>
      </c>
      <c r="H20">
        <v>4</v>
      </c>
      <c r="I20">
        <v>4</v>
      </c>
      <c r="J20" t="s">
        <v>736</v>
      </c>
      <c r="K20">
        <v>10.868348139679799</v>
      </c>
      <c r="L20">
        <v>0</v>
      </c>
      <c r="M20" t="s">
        <v>736</v>
      </c>
      <c r="N20">
        <v>10.7592061315179</v>
      </c>
      <c r="O20">
        <v>-5.60892962077605</v>
      </c>
      <c r="P20">
        <v>1.20755140992133</v>
      </c>
      <c r="Q20">
        <v>-4.6448785324522497</v>
      </c>
      <c r="R20" s="3">
        <v>3.4027660169436699E-6</v>
      </c>
      <c r="S20" s="3">
        <v>1.55014896327434E-5</v>
      </c>
      <c r="T20">
        <v>-4.4013782108547099</v>
      </c>
      <c r="U20">
        <v>-6.8164810306973802</v>
      </c>
      <c r="V20" t="s">
        <v>5426</v>
      </c>
      <c r="W20">
        <v>0</v>
      </c>
      <c r="X20">
        <v>1</v>
      </c>
      <c r="Y20" t="s">
        <v>8736</v>
      </c>
      <c r="Z20">
        <v>99.697999999999993</v>
      </c>
      <c r="AA20">
        <v>100</v>
      </c>
      <c r="AB20" t="s">
        <v>759</v>
      </c>
      <c r="AC20" t="s">
        <v>8446</v>
      </c>
      <c r="AD20" t="s">
        <v>8737</v>
      </c>
      <c r="AE20" t="s">
        <v>762</v>
      </c>
      <c r="AF20" t="s">
        <v>762</v>
      </c>
      <c r="AG20" t="s">
        <v>762</v>
      </c>
      <c r="AH20" t="s">
        <v>762</v>
      </c>
      <c r="AI20" t="s">
        <v>762</v>
      </c>
      <c r="AJ20" t="s">
        <v>45</v>
      </c>
      <c r="AK20" t="s">
        <v>46</v>
      </c>
      <c r="AL20" t="s">
        <v>60</v>
      </c>
      <c r="AM20" t="s">
        <v>60</v>
      </c>
      <c r="AN20" t="s">
        <v>60</v>
      </c>
      <c r="AO20" t="s">
        <v>8446</v>
      </c>
      <c r="AP20" t="s">
        <v>8446</v>
      </c>
      <c r="AQ20" t="s">
        <v>8738</v>
      </c>
      <c r="AR20" t="s">
        <v>8739</v>
      </c>
      <c r="AS20" t="s">
        <v>8740</v>
      </c>
    </row>
    <row r="21" spans="1:45" x14ac:dyDescent="0.25">
      <c r="A21" t="s">
        <v>8488</v>
      </c>
      <c r="B21">
        <v>15</v>
      </c>
      <c r="C21">
        <v>1</v>
      </c>
      <c r="D21">
        <v>19.414341777836999</v>
      </c>
      <c r="E21">
        <v>0.5</v>
      </c>
      <c r="F21">
        <v>6</v>
      </c>
      <c r="G21">
        <v>0</v>
      </c>
      <c r="H21">
        <v>4</v>
      </c>
      <c r="I21">
        <v>4</v>
      </c>
      <c r="J21" t="s">
        <v>736</v>
      </c>
      <c r="K21">
        <v>10.654524104856501</v>
      </c>
      <c r="L21">
        <v>0.33387146420612202</v>
      </c>
      <c r="M21" t="s">
        <v>736</v>
      </c>
      <c r="N21">
        <v>2.57625034313683</v>
      </c>
      <c r="O21">
        <v>-4.8535091919567899</v>
      </c>
      <c r="P21">
        <v>1.95952748811246</v>
      </c>
      <c r="Q21">
        <v>-2.47687731935416</v>
      </c>
      <c r="R21">
        <v>1.3253744993992801E-2</v>
      </c>
      <c r="S21">
        <v>2.8311781323302199E-2</v>
      </c>
      <c r="T21">
        <v>-2.8939817038443301</v>
      </c>
      <c r="U21">
        <v>-6.8130366800692599</v>
      </c>
      <c r="V21" t="s">
        <v>5426</v>
      </c>
      <c r="W21">
        <v>0</v>
      </c>
      <c r="X21">
        <v>1</v>
      </c>
      <c r="Y21" t="s">
        <v>8489</v>
      </c>
      <c r="Z21">
        <v>100</v>
      </c>
      <c r="AA21">
        <v>100</v>
      </c>
      <c r="AB21" t="s">
        <v>759</v>
      </c>
      <c r="AC21" t="s">
        <v>3994</v>
      </c>
      <c r="AD21" t="s">
        <v>8490</v>
      </c>
      <c r="AE21" t="s">
        <v>762</v>
      </c>
      <c r="AF21" t="s">
        <v>762</v>
      </c>
      <c r="AG21" t="s">
        <v>762</v>
      </c>
      <c r="AH21" t="s">
        <v>762</v>
      </c>
      <c r="AI21" t="s">
        <v>762</v>
      </c>
      <c r="AJ21" t="s">
        <v>45</v>
      </c>
      <c r="AK21" t="s">
        <v>46</v>
      </c>
      <c r="AL21" t="s">
        <v>47</v>
      </c>
      <c r="AM21" t="s">
        <v>3992</v>
      </c>
      <c r="AN21" t="s">
        <v>3993</v>
      </c>
      <c r="AO21" t="s">
        <v>3994</v>
      </c>
      <c r="AP21" t="s">
        <v>3994</v>
      </c>
      <c r="AQ21" t="s">
        <v>8489</v>
      </c>
      <c r="AR21" t="s">
        <v>8491</v>
      </c>
      <c r="AS21" t="s">
        <v>8491</v>
      </c>
    </row>
    <row r="22" spans="1:45" x14ac:dyDescent="0.25">
      <c r="A22" t="s">
        <v>8751</v>
      </c>
      <c r="B22">
        <v>5</v>
      </c>
      <c r="C22">
        <v>0</v>
      </c>
      <c r="D22">
        <v>7.4386378681404697</v>
      </c>
      <c r="E22">
        <v>0</v>
      </c>
      <c r="F22">
        <v>2</v>
      </c>
      <c r="G22">
        <v>0</v>
      </c>
      <c r="H22">
        <v>4</v>
      </c>
      <c r="I22">
        <v>4</v>
      </c>
      <c r="J22" t="s">
        <v>736</v>
      </c>
      <c r="K22">
        <v>5.8848793626521898</v>
      </c>
      <c r="L22">
        <v>0</v>
      </c>
      <c r="M22" t="s">
        <v>736</v>
      </c>
      <c r="N22">
        <v>9.3993742299758694</v>
      </c>
      <c r="O22">
        <v>-4.6783594406388396</v>
      </c>
      <c r="P22">
        <v>1.8129216737028</v>
      </c>
      <c r="Q22">
        <v>-2.5805634675234099</v>
      </c>
      <c r="R22">
        <v>9.8639222999127099E-3</v>
      </c>
      <c r="S22">
        <v>2.16903896940987E-2</v>
      </c>
      <c r="T22">
        <v>-2.86543776693604</v>
      </c>
      <c r="U22">
        <v>-6.4912811143416498</v>
      </c>
      <c r="V22" t="s">
        <v>5426</v>
      </c>
      <c r="W22">
        <v>2</v>
      </c>
      <c r="X22">
        <v>1</v>
      </c>
      <c r="Y22" t="s">
        <v>8752</v>
      </c>
      <c r="Z22">
        <v>99.087999999999994</v>
      </c>
      <c r="AA22">
        <v>100</v>
      </c>
      <c r="AB22" t="s">
        <v>759</v>
      </c>
      <c r="AC22" t="s">
        <v>8753</v>
      </c>
      <c r="AD22" t="s">
        <v>8754</v>
      </c>
      <c r="AE22" t="s">
        <v>762</v>
      </c>
      <c r="AF22" t="s">
        <v>762</v>
      </c>
      <c r="AG22" t="s">
        <v>762</v>
      </c>
      <c r="AH22" t="s">
        <v>762</v>
      </c>
      <c r="AI22" t="s">
        <v>762</v>
      </c>
      <c r="AJ22" t="s">
        <v>45</v>
      </c>
      <c r="AK22" t="s">
        <v>78</v>
      </c>
      <c r="AL22" t="s">
        <v>78</v>
      </c>
      <c r="AM22" t="s">
        <v>99</v>
      </c>
      <c r="AN22" t="s">
        <v>108</v>
      </c>
      <c r="AO22" t="s">
        <v>8755</v>
      </c>
      <c r="AP22" t="s">
        <v>8755</v>
      </c>
      <c r="AQ22" t="s">
        <v>8756</v>
      </c>
      <c r="AR22" t="s">
        <v>8757</v>
      </c>
      <c r="AS22" t="s">
        <v>8758</v>
      </c>
    </row>
    <row r="23" spans="1:45" x14ac:dyDescent="0.25">
      <c r="A23" t="s">
        <v>8769</v>
      </c>
      <c r="B23">
        <v>4</v>
      </c>
      <c r="C23">
        <v>0</v>
      </c>
      <c r="D23">
        <v>4.9916597106239804</v>
      </c>
      <c r="E23">
        <v>0</v>
      </c>
      <c r="F23">
        <v>2</v>
      </c>
      <c r="G23">
        <v>0</v>
      </c>
      <c r="H23">
        <v>4</v>
      </c>
      <c r="I23">
        <v>4</v>
      </c>
      <c r="J23" t="s">
        <v>736</v>
      </c>
      <c r="K23">
        <v>4.5323000004846303</v>
      </c>
      <c r="L23">
        <v>0</v>
      </c>
      <c r="M23" t="s">
        <v>736</v>
      </c>
      <c r="N23">
        <v>4.7191057887693999</v>
      </c>
      <c r="O23">
        <v>-4.2581939539123397</v>
      </c>
      <c r="P23">
        <v>1.5300118531985401</v>
      </c>
      <c r="Q23">
        <v>-2.7831117419191398</v>
      </c>
      <c r="R23">
        <v>5.3840259555127702E-3</v>
      </c>
      <c r="S23">
        <v>1.24988072866789E-2</v>
      </c>
      <c r="T23">
        <v>-2.7281821007137901</v>
      </c>
      <c r="U23">
        <v>-5.78820580711088</v>
      </c>
      <c r="V23" t="s">
        <v>5426</v>
      </c>
      <c r="W23">
        <v>0</v>
      </c>
      <c r="X23">
        <v>1</v>
      </c>
      <c r="Y23" t="s">
        <v>8770</v>
      </c>
      <c r="Z23">
        <v>99.697000000000003</v>
      </c>
      <c r="AA23">
        <v>100</v>
      </c>
      <c r="AB23" t="s">
        <v>759</v>
      </c>
      <c r="AC23" t="s">
        <v>8771</v>
      </c>
      <c r="AD23" t="s">
        <v>8772</v>
      </c>
      <c r="AE23" t="s">
        <v>762</v>
      </c>
      <c r="AF23" t="s">
        <v>762</v>
      </c>
      <c r="AG23" t="s">
        <v>762</v>
      </c>
      <c r="AH23" t="s">
        <v>762</v>
      </c>
      <c r="AI23" t="s">
        <v>762</v>
      </c>
      <c r="AJ23" t="s">
        <v>45</v>
      </c>
      <c r="AK23" t="s">
        <v>3255</v>
      </c>
      <c r="AL23" t="s">
        <v>8773</v>
      </c>
      <c r="AM23" t="s">
        <v>8774</v>
      </c>
      <c r="AN23" t="s">
        <v>8775</v>
      </c>
      <c r="AO23" t="s">
        <v>8771</v>
      </c>
      <c r="AP23" t="s">
        <v>8771</v>
      </c>
      <c r="AQ23" t="s">
        <v>8770</v>
      </c>
      <c r="AR23" t="s">
        <v>8776</v>
      </c>
      <c r="AS23" t="s">
        <v>8777</v>
      </c>
    </row>
    <row r="24" spans="1:45" x14ac:dyDescent="0.25">
      <c r="A24" t="s">
        <v>8759</v>
      </c>
      <c r="B24">
        <v>5</v>
      </c>
      <c r="C24">
        <v>0</v>
      </c>
      <c r="D24">
        <v>8.3466560170326094</v>
      </c>
      <c r="E24">
        <v>0</v>
      </c>
      <c r="F24">
        <v>0.5</v>
      </c>
      <c r="G24">
        <v>0</v>
      </c>
      <c r="H24">
        <v>4</v>
      </c>
      <c r="I24">
        <v>4</v>
      </c>
      <c r="J24" t="s">
        <v>736</v>
      </c>
      <c r="K24">
        <v>3.4114132310008398</v>
      </c>
      <c r="L24">
        <v>0</v>
      </c>
      <c r="M24" t="s">
        <v>736</v>
      </c>
      <c r="N24">
        <v>21.610820588800301</v>
      </c>
      <c r="O24">
        <v>-3.9625714399937499</v>
      </c>
      <c r="P24">
        <v>1.56749227186277</v>
      </c>
      <c r="Q24">
        <v>-2.5279687250290102</v>
      </c>
      <c r="R24">
        <v>1.1472457107973901E-2</v>
      </c>
      <c r="S24">
        <v>2.48195625263571E-2</v>
      </c>
      <c r="T24">
        <v>-2.3950791681309802</v>
      </c>
      <c r="U24">
        <v>-5.5300637118565197</v>
      </c>
      <c r="V24" t="s">
        <v>5426</v>
      </c>
      <c r="W24">
        <v>0</v>
      </c>
      <c r="X24">
        <v>1</v>
      </c>
      <c r="Y24" t="s">
        <v>8760</v>
      </c>
      <c r="Z24">
        <v>100</v>
      </c>
      <c r="AA24">
        <v>100</v>
      </c>
      <c r="AB24" t="s">
        <v>759</v>
      </c>
      <c r="AC24" t="s">
        <v>5703</v>
      </c>
      <c r="AD24" t="s">
        <v>8761</v>
      </c>
      <c r="AE24" t="s">
        <v>762</v>
      </c>
      <c r="AF24" t="s">
        <v>762</v>
      </c>
      <c r="AG24" t="s">
        <v>762</v>
      </c>
      <c r="AH24" t="s">
        <v>762</v>
      </c>
      <c r="AI24" t="s">
        <v>762</v>
      </c>
      <c r="AJ24" t="s">
        <v>45</v>
      </c>
      <c r="AK24" t="s">
        <v>173</v>
      </c>
      <c r="AL24" t="s">
        <v>5705</v>
      </c>
      <c r="AM24" t="s">
        <v>5706</v>
      </c>
      <c r="AN24" t="s">
        <v>5706</v>
      </c>
      <c r="AO24" t="s">
        <v>5703</v>
      </c>
      <c r="AP24" t="s">
        <v>5703</v>
      </c>
      <c r="AQ24" t="s">
        <v>8762</v>
      </c>
      <c r="AR24" t="s">
        <v>8763</v>
      </c>
      <c r="AS24" t="s">
        <v>8763</v>
      </c>
    </row>
    <row r="25" spans="1:45" x14ac:dyDescent="0.25">
      <c r="A25" t="s">
        <v>8499</v>
      </c>
      <c r="B25">
        <v>8</v>
      </c>
      <c r="C25">
        <v>1</v>
      </c>
      <c r="D25">
        <v>13.5246688191122</v>
      </c>
      <c r="E25">
        <v>0.5</v>
      </c>
      <c r="F25">
        <v>1.5</v>
      </c>
      <c r="G25">
        <v>0</v>
      </c>
      <c r="H25">
        <v>4</v>
      </c>
      <c r="I25">
        <v>4</v>
      </c>
      <c r="J25" t="s">
        <v>736</v>
      </c>
      <c r="K25">
        <v>5.0295913017076996</v>
      </c>
      <c r="L25">
        <v>0.274418862153889</v>
      </c>
      <c r="M25" t="s">
        <v>736</v>
      </c>
      <c r="N25">
        <v>7.5102130981842201</v>
      </c>
      <c r="O25">
        <v>-3.81918234823452</v>
      </c>
      <c r="P25">
        <v>1.5028395728244299</v>
      </c>
      <c r="Q25">
        <v>-2.5413107408775302</v>
      </c>
      <c r="R25">
        <v>1.1043771838145601E-2</v>
      </c>
      <c r="S25">
        <v>2.3973755775035101E-2</v>
      </c>
      <c r="T25">
        <v>-2.31634277541009</v>
      </c>
      <c r="U25">
        <v>-5.3220219210589503</v>
      </c>
      <c r="V25" t="s">
        <v>5426</v>
      </c>
      <c r="W25">
        <v>0</v>
      </c>
      <c r="X25">
        <v>1</v>
      </c>
      <c r="Y25" t="s">
        <v>8500</v>
      </c>
      <c r="Z25">
        <v>100</v>
      </c>
      <c r="AA25">
        <v>100</v>
      </c>
      <c r="AB25" t="s">
        <v>759</v>
      </c>
      <c r="AC25" t="s">
        <v>8501</v>
      </c>
      <c r="AD25" t="s">
        <v>8502</v>
      </c>
      <c r="AE25" t="s">
        <v>762</v>
      </c>
      <c r="AF25" t="s">
        <v>762</v>
      </c>
      <c r="AG25" t="s">
        <v>762</v>
      </c>
      <c r="AH25" t="s">
        <v>762</v>
      </c>
      <c r="AI25" t="s">
        <v>762</v>
      </c>
      <c r="AJ25" t="s">
        <v>45</v>
      </c>
      <c r="AK25" t="s">
        <v>173</v>
      </c>
      <c r="AL25" t="s">
        <v>4267</v>
      </c>
      <c r="AM25" t="s">
        <v>4268</v>
      </c>
      <c r="AN25" t="s">
        <v>4269</v>
      </c>
      <c r="AO25" t="s">
        <v>8501</v>
      </c>
      <c r="AP25" t="s">
        <v>8501</v>
      </c>
      <c r="AQ25" t="s">
        <v>8503</v>
      </c>
      <c r="AR25" t="s">
        <v>8504</v>
      </c>
      <c r="AS25" t="s">
        <v>8505</v>
      </c>
    </row>
    <row r="26" spans="1:45" x14ac:dyDescent="0.25">
      <c r="A26" t="s">
        <v>7645</v>
      </c>
      <c r="B26">
        <v>0</v>
      </c>
      <c r="C26">
        <v>3</v>
      </c>
      <c r="D26">
        <v>0</v>
      </c>
      <c r="E26">
        <v>5</v>
      </c>
      <c r="F26">
        <v>0</v>
      </c>
      <c r="G26">
        <v>0</v>
      </c>
      <c r="H26">
        <v>4</v>
      </c>
      <c r="I26">
        <v>4</v>
      </c>
      <c r="J26" t="s">
        <v>731</v>
      </c>
      <c r="K26">
        <v>0</v>
      </c>
      <c r="L26">
        <v>2.74418862153889</v>
      </c>
      <c r="M26" t="s">
        <v>731</v>
      </c>
      <c r="N26">
        <v>16.6636544324078</v>
      </c>
      <c r="O26">
        <v>4.1501779964967804</v>
      </c>
      <c r="P26">
        <v>1.38364076193911</v>
      </c>
      <c r="Q26">
        <v>2.99946207907354</v>
      </c>
      <c r="R26">
        <v>2.7045678802922698E-3</v>
      </c>
      <c r="S26">
        <v>6.6812551522866404E-3</v>
      </c>
      <c r="T26">
        <v>5.5338187584358796</v>
      </c>
      <c r="U26">
        <v>2.7665372345576702</v>
      </c>
      <c r="V26" t="s">
        <v>5426</v>
      </c>
      <c r="W26">
        <v>0</v>
      </c>
      <c r="X26">
        <v>1</v>
      </c>
      <c r="Y26" t="s">
        <v>7646</v>
      </c>
      <c r="Z26">
        <v>99.396000000000001</v>
      </c>
      <c r="AA26">
        <v>100</v>
      </c>
      <c r="AB26" t="s">
        <v>759</v>
      </c>
      <c r="AC26" t="s">
        <v>374</v>
      </c>
      <c r="AD26" t="s">
        <v>7647</v>
      </c>
      <c r="AE26" t="s">
        <v>762</v>
      </c>
      <c r="AF26" t="s">
        <v>762</v>
      </c>
      <c r="AG26" t="s">
        <v>762</v>
      </c>
      <c r="AH26" t="s">
        <v>762</v>
      </c>
      <c r="AI26" t="s">
        <v>762</v>
      </c>
      <c r="AJ26" t="s">
        <v>45</v>
      </c>
      <c r="AK26" t="s">
        <v>46</v>
      </c>
      <c r="AL26" t="s">
        <v>47</v>
      </c>
      <c r="AM26" t="s">
        <v>52</v>
      </c>
      <c r="AN26" t="s">
        <v>369</v>
      </c>
      <c r="AO26" t="s">
        <v>374</v>
      </c>
      <c r="AP26" t="s">
        <v>374</v>
      </c>
      <c r="AQ26" t="s">
        <v>7648</v>
      </c>
      <c r="AR26" t="s">
        <v>7649</v>
      </c>
      <c r="AS26" t="s">
        <v>7650</v>
      </c>
    </row>
    <row r="27" spans="1:45" x14ac:dyDescent="0.25">
      <c r="A27" t="s">
        <v>10578</v>
      </c>
      <c r="B27">
        <v>92</v>
      </c>
      <c r="C27">
        <v>0</v>
      </c>
      <c r="D27">
        <v>133.06483382171299</v>
      </c>
      <c r="E27">
        <v>0</v>
      </c>
      <c r="F27">
        <v>32.5</v>
      </c>
      <c r="G27">
        <v>0</v>
      </c>
      <c r="H27">
        <v>4</v>
      </c>
      <c r="I27">
        <v>4</v>
      </c>
      <c r="J27" t="s">
        <v>736</v>
      </c>
      <c r="K27">
        <v>62.883033830359103</v>
      </c>
      <c r="L27">
        <v>0</v>
      </c>
      <c r="M27" t="s">
        <v>736</v>
      </c>
      <c r="N27">
        <v>12.9044131877894</v>
      </c>
      <c r="O27">
        <v>-8.1341539029349406</v>
      </c>
      <c r="P27">
        <v>1.7491096661679699</v>
      </c>
      <c r="Q27">
        <v>-4.6504539196536498</v>
      </c>
      <c r="R27" s="3">
        <v>3.3120524450317199E-6</v>
      </c>
      <c r="S27" s="3">
        <v>1.5115327316464301E-5</v>
      </c>
      <c r="T27">
        <v>-6.3850442367669702</v>
      </c>
      <c r="U27">
        <v>-9.8832635691029207</v>
      </c>
      <c r="V27" t="s">
        <v>9568</v>
      </c>
      <c r="W27">
        <v>0</v>
      </c>
      <c r="X27">
        <v>1</v>
      </c>
      <c r="Y27" t="s">
        <v>10579</v>
      </c>
      <c r="Z27">
        <v>99.694000000000003</v>
      </c>
      <c r="AA27">
        <v>99.090900000000005</v>
      </c>
      <c r="AB27" t="s">
        <v>759</v>
      </c>
      <c r="AC27" t="s">
        <v>3106</v>
      </c>
      <c r="AD27" t="s">
        <v>10580</v>
      </c>
      <c r="AE27" t="s">
        <v>762</v>
      </c>
      <c r="AF27" t="s">
        <v>762</v>
      </c>
      <c r="AG27" t="s">
        <v>762</v>
      </c>
      <c r="AH27" t="s">
        <v>762</v>
      </c>
      <c r="AI27" t="s">
        <v>762</v>
      </c>
      <c r="AJ27" t="s">
        <v>45</v>
      </c>
      <c r="AK27" t="s">
        <v>46</v>
      </c>
      <c r="AL27" t="s">
        <v>60</v>
      </c>
      <c r="AM27" t="s">
        <v>3105</v>
      </c>
      <c r="AN27" t="s">
        <v>3106</v>
      </c>
      <c r="AO27" t="s">
        <v>3106</v>
      </c>
      <c r="AP27" t="s">
        <v>3106</v>
      </c>
      <c r="AQ27" t="s">
        <v>10581</v>
      </c>
      <c r="AR27" t="s">
        <v>10582</v>
      </c>
      <c r="AS27" t="s">
        <v>10583</v>
      </c>
    </row>
    <row r="28" spans="1:45" x14ac:dyDescent="0.25">
      <c r="A28" t="s">
        <v>10445</v>
      </c>
      <c r="B28">
        <v>28</v>
      </c>
      <c r="C28">
        <v>1</v>
      </c>
      <c r="D28">
        <v>49.403103816123398</v>
      </c>
      <c r="E28">
        <v>0.5</v>
      </c>
      <c r="F28">
        <v>4.5</v>
      </c>
      <c r="G28">
        <v>0</v>
      </c>
      <c r="H28">
        <v>4</v>
      </c>
      <c r="I28">
        <v>4</v>
      </c>
      <c r="J28" t="s">
        <v>736</v>
      </c>
      <c r="K28">
        <v>17.982163336885399</v>
      </c>
      <c r="L28">
        <v>0.274418862153889</v>
      </c>
      <c r="M28" t="s">
        <v>736</v>
      </c>
      <c r="N28">
        <v>4.0636252668295603</v>
      </c>
      <c r="O28">
        <v>-5.6112972344625502</v>
      </c>
      <c r="P28">
        <v>2.0483839080748498</v>
      </c>
      <c r="Q28">
        <v>-2.7393777174007701</v>
      </c>
      <c r="R28">
        <v>6.1555608600457699E-3</v>
      </c>
      <c r="S28">
        <v>1.4109500185966E-2</v>
      </c>
      <c r="T28">
        <v>-3.5629133263877</v>
      </c>
      <c r="U28">
        <v>-7.6596811425373899</v>
      </c>
      <c r="V28" t="s">
        <v>9568</v>
      </c>
      <c r="W28">
        <v>0</v>
      </c>
      <c r="X28">
        <v>1</v>
      </c>
      <c r="Y28" t="s">
        <v>10446</v>
      </c>
      <c r="Z28">
        <v>100</v>
      </c>
      <c r="AA28">
        <v>100</v>
      </c>
      <c r="AB28" t="s">
        <v>759</v>
      </c>
      <c r="AC28" t="s">
        <v>10447</v>
      </c>
      <c r="AD28" t="s">
        <v>10448</v>
      </c>
      <c r="AE28" t="s">
        <v>762</v>
      </c>
      <c r="AF28" t="s">
        <v>762</v>
      </c>
      <c r="AG28" t="s">
        <v>762</v>
      </c>
      <c r="AH28" t="s">
        <v>762</v>
      </c>
      <c r="AI28" t="s">
        <v>762</v>
      </c>
      <c r="AJ28" t="s">
        <v>45</v>
      </c>
      <c r="AK28" t="s">
        <v>4828</v>
      </c>
      <c r="AL28" t="s">
        <v>4829</v>
      </c>
      <c r="AM28" t="s">
        <v>4826</v>
      </c>
      <c r="AN28" t="s">
        <v>10447</v>
      </c>
      <c r="AO28" t="s">
        <v>10447</v>
      </c>
      <c r="AP28" t="s">
        <v>10447</v>
      </c>
      <c r="AQ28" t="s">
        <v>10449</v>
      </c>
      <c r="AR28" t="s">
        <v>10450</v>
      </c>
      <c r="AS28" t="s">
        <v>10451</v>
      </c>
    </row>
    <row r="29" spans="1:45" x14ac:dyDescent="0.25">
      <c r="A29" t="s">
        <v>9912</v>
      </c>
      <c r="B29">
        <v>0</v>
      </c>
      <c r="C29">
        <v>10</v>
      </c>
      <c r="D29">
        <v>0</v>
      </c>
      <c r="E29">
        <v>18.5</v>
      </c>
      <c r="F29">
        <v>0</v>
      </c>
      <c r="G29">
        <v>0</v>
      </c>
      <c r="H29">
        <v>4</v>
      </c>
      <c r="I29">
        <v>4</v>
      </c>
      <c r="J29" t="s">
        <v>731</v>
      </c>
      <c r="K29">
        <v>0</v>
      </c>
      <c r="L29">
        <v>10.1534978996939</v>
      </c>
      <c r="M29" t="s">
        <v>731</v>
      </c>
      <c r="N29">
        <v>65.755808352068001</v>
      </c>
      <c r="O29">
        <v>5.9892155557403397</v>
      </c>
      <c r="P29">
        <v>1.6208151783953599</v>
      </c>
      <c r="Q29">
        <v>3.6951872339138498</v>
      </c>
      <c r="R29">
        <v>2.19724808713828E-4</v>
      </c>
      <c r="S29">
        <v>6.8114690701286703E-4</v>
      </c>
      <c r="T29">
        <v>7.6100307341357096</v>
      </c>
      <c r="U29">
        <v>4.3684003773449804</v>
      </c>
      <c r="V29" t="s">
        <v>9568</v>
      </c>
      <c r="W29">
        <v>0</v>
      </c>
      <c r="X29">
        <v>2</v>
      </c>
      <c r="Y29" t="s">
        <v>9913</v>
      </c>
      <c r="Z29">
        <v>100</v>
      </c>
      <c r="AA29">
        <v>100</v>
      </c>
      <c r="AB29" t="s">
        <v>759</v>
      </c>
      <c r="AC29" t="s">
        <v>9914</v>
      </c>
      <c r="AD29" t="s">
        <v>9915</v>
      </c>
      <c r="AE29" t="s">
        <v>762</v>
      </c>
      <c r="AF29" t="s">
        <v>762</v>
      </c>
      <c r="AG29" t="s">
        <v>762</v>
      </c>
      <c r="AH29" t="s">
        <v>762</v>
      </c>
      <c r="AI29" t="s">
        <v>762</v>
      </c>
      <c r="AJ29" t="s">
        <v>45</v>
      </c>
      <c r="AK29" t="s">
        <v>46</v>
      </c>
      <c r="AL29" t="s">
        <v>401</v>
      </c>
      <c r="AM29" t="s">
        <v>406</v>
      </c>
      <c r="AN29" t="s">
        <v>9914</v>
      </c>
      <c r="AO29" t="s">
        <v>9914</v>
      </c>
      <c r="AP29" t="s">
        <v>9914</v>
      </c>
      <c r="AQ29" t="s">
        <v>9916</v>
      </c>
      <c r="AR29" t="s">
        <v>9917</v>
      </c>
      <c r="AS29" t="s">
        <v>9917</v>
      </c>
    </row>
    <row r="30" spans="1:45" x14ac:dyDescent="0.25">
      <c r="A30" t="s">
        <v>10093</v>
      </c>
      <c r="B30">
        <v>0</v>
      </c>
      <c r="C30">
        <v>3</v>
      </c>
      <c r="D30">
        <v>0</v>
      </c>
      <c r="E30">
        <v>5</v>
      </c>
      <c r="F30">
        <v>0</v>
      </c>
      <c r="G30">
        <v>0</v>
      </c>
      <c r="H30">
        <v>4</v>
      </c>
      <c r="I30">
        <v>4</v>
      </c>
      <c r="J30" t="s">
        <v>731</v>
      </c>
      <c r="K30">
        <v>0</v>
      </c>
      <c r="L30">
        <v>2.74418862153889</v>
      </c>
      <c r="M30" t="s">
        <v>731</v>
      </c>
      <c r="N30">
        <v>42.102459805872599</v>
      </c>
      <c r="O30">
        <v>4.1636427563459604</v>
      </c>
      <c r="P30">
        <v>1.30348775503709</v>
      </c>
      <c r="Q30">
        <v>3.1942323510568702</v>
      </c>
      <c r="R30">
        <v>1.4020322447217499E-3</v>
      </c>
      <c r="S30">
        <v>3.64413697963465E-3</v>
      </c>
      <c r="T30">
        <v>5.46713051138304</v>
      </c>
      <c r="U30">
        <v>2.8601550013088701</v>
      </c>
      <c r="V30" t="s">
        <v>9568</v>
      </c>
      <c r="W30">
        <v>0</v>
      </c>
      <c r="X30">
        <v>3</v>
      </c>
      <c r="Y30" t="s">
        <v>10094</v>
      </c>
      <c r="Z30">
        <v>99.399000000000001</v>
      </c>
      <c r="AA30">
        <v>100</v>
      </c>
      <c r="AB30" t="s">
        <v>759</v>
      </c>
      <c r="AC30" t="s">
        <v>7332</v>
      </c>
      <c r="AD30" t="s">
        <v>10095</v>
      </c>
      <c r="AE30" t="s">
        <v>762</v>
      </c>
      <c r="AF30" t="s">
        <v>762</v>
      </c>
      <c r="AG30" t="s">
        <v>762</v>
      </c>
      <c r="AH30" t="s">
        <v>762</v>
      </c>
      <c r="AI30" t="s">
        <v>762</v>
      </c>
      <c r="AJ30" t="s">
        <v>45</v>
      </c>
      <c r="AK30" t="s">
        <v>46</v>
      </c>
      <c r="AL30" t="s">
        <v>47</v>
      </c>
      <c r="AM30" t="s">
        <v>52</v>
      </c>
      <c r="AN30" t="s">
        <v>7332</v>
      </c>
      <c r="AO30" t="s">
        <v>7332</v>
      </c>
      <c r="AP30" t="s">
        <v>7332</v>
      </c>
      <c r="AQ30" t="s">
        <v>10096</v>
      </c>
      <c r="AR30" t="s">
        <v>10097</v>
      </c>
      <c r="AS30" t="s">
        <v>10098</v>
      </c>
    </row>
    <row r="31" spans="1:45" x14ac:dyDescent="0.25">
      <c r="A31" t="s">
        <v>188</v>
      </c>
      <c r="B31">
        <v>71</v>
      </c>
      <c r="C31">
        <v>1</v>
      </c>
      <c r="D31">
        <v>94.210314368084596</v>
      </c>
      <c r="E31">
        <v>0.95742710775633799</v>
      </c>
      <c r="F31">
        <v>25.5</v>
      </c>
      <c r="G31">
        <v>0.5</v>
      </c>
      <c r="H31">
        <v>4</v>
      </c>
      <c r="I31">
        <v>4</v>
      </c>
      <c r="J31" t="s">
        <v>736</v>
      </c>
      <c r="K31">
        <v>50.607036669130601</v>
      </c>
      <c r="L31">
        <v>0.88270918851390001</v>
      </c>
      <c r="M31" t="s">
        <v>736</v>
      </c>
      <c r="N31">
        <v>10.2979491715289</v>
      </c>
      <c r="O31">
        <v>-5.8220553205595396</v>
      </c>
      <c r="P31">
        <v>1.43301061408126</v>
      </c>
      <c r="Q31">
        <v>-4.0628138154386297</v>
      </c>
      <c r="R31" s="3">
        <v>4.8484700818755803E-5</v>
      </c>
      <c r="S31">
        <v>1.70232195416129E-4</v>
      </c>
      <c r="T31">
        <v>-4.3890447064782796</v>
      </c>
      <c r="U31">
        <v>-7.2550659346408004</v>
      </c>
      <c r="V31" t="s">
        <v>757</v>
      </c>
      <c r="W31">
        <v>0</v>
      </c>
      <c r="X31">
        <v>1</v>
      </c>
      <c r="Y31" t="s">
        <v>3975</v>
      </c>
      <c r="Z31">
        <v>100</v>
      </c>
      <c r="AA31">
        <v>100</v>
      </c>
      <c r="AB31" t="s">
        <v>759</v>
      </c>
      <c r="AC31" t="s">
        <v>3976</v>
      </c>
      <c r="AD31" t="s">
        <v>3977</v>
      </c>
      <c r="AE31" t="s">
        <v>3976</v>
      </c>
      <c r="AF31">
        <v>0</v>
      </c>
      <c r="AG31" t="s">
        <v>3976</v>
      </c>
      <c r="AH31" t="s">
        <v>3978</v>
      </c>
      <c r="AI31" t="s">
        <v>870</v>
      </c>
      <c r="AJ31" t="s">
        <v>45</v>
      </c>
      <c r="AK31" t="s">
        <v>173</v>
      </c>
      <c r="AL31" t="s">
        <v>184</v>
      </c>
      <c r="AM31" t="s">
        <v>185</v>
      </c>
      <c r="AN31" t="s">
        <v>186</v>
      </c>
      <c r="AO31" t="s">
        <v>187</v>
      </c>
      <c r="AP31" t="s">
        <v>3976</v>
      </c>
      <c r="AQ31" t="s">
        <v>3979</v>
      </c>
      <c r="AR31" t="s">
        <v>3980</v>
      </c>
      <c r="AS31" t="s">
        <v>3980</v>
      </c>
    </row>
    <row r="32" spans="1:45" x14ac:dyDescent="0.25">
      <c r="A32" t="s">
        <v>389</v>
      </c>
      <c r="B32">
        <v>34</v>
      </c>
      <c r="C32">
        <v>2</v>
      </c>
      <c r="D32">
        <v>57.0927607786953</v>
      </c>
      <c r="E32">
        <v>1.8929694486000901</v>
      </c>
      <c r="F32">
        <v>7.5</v>
      </c>
      <c r="G32">
        <v>0.5</v>
      </c>
      <c r="H32">
        <v>4</v>
      </c>
      <c r="I32">
        <v>4</v>
      </c>
      <c r="J32" t="s">
        <v>736</v>
      </c>
      <c r="K32">
        <v>32.576910667956</v>
      </c>
      <c r="L32">
        <v>1.43154691282168</v>
      </c>
      <c r="M32" t="s">
        <v>736</v>
      </c>
      <c r="N32">
        <v>6.9591389933314298</v>
      </c>
      <c r="O32">
        <v>-4.4851860770174099</v>
      </c>
      <c r="P32">
        <v>1.7360303563483099</v>
      </c>
      <c r="Q32">
        <v>-2.5835873552648301</v>
      </c>
      <c r="R32">
        <v>9.7778702189537797E-3</v>
      </c>
      <c r="S32">
        <v>2.1538428159948501E-2</v>
      </c>
      <c r="T32">
        <v>-2.7491557206690902</v>
      </c>
      <c r="U32">
        <v>-6.2212164333657203</v>
      </c>
      <c r="V32" t="s">
        <v>757</v>
      </c>
      <c r="W32">
        <v>0</v>
      </c>
      <c r="X32">
        <v>1</v>
      </c>
      <c r="Y32" t="s">
        <v>3913</v>
      </c>
      <c r="Z32">
        <v>100</v>
      </c>
      <c r="AA32">
        <v>100</v>
      </c>
      <c r="AB32" t="s">
        <v>759</v>
      </c>
      <c r="AC32" t="s">
        <v>3914</v>
      </c>
      <c r="AD32" t="s">
        <v>3915</v>
      </c>
      <c r="AE32" t="s">
        <v>762</v>
      </c>
      <c r="AF32" t="s">
        <v>762</v>
      </c>
      <c r="AG32" t="s">
        <v>762</v>
      </c>
      <c r="AH32" t="s">
        <v>762</v>
      </c>
      <c r="AI32" t="s">
        <v>762</v>
      </c>
      <c r="AJ32" t="s">
        <v>45</v>
      </c>
      <c r="AK32" t="s">
        <v>46</v>
      </c>
      <c r="AL32" t="s">
        <v>385</v>
      </c>
      <c r="AM32" t="s">
        <v>386</v>
      </c>
      <c r="AN32" t="s">
        <v>387</v>
      </c>
      <c r="AO32" t="s">
        <v>388</v>
      </c>
      <c r="AP32" t="s">
        <v>3914</v>
      </c>
      <c r="AQ32" t="s">
        <v>3916</v>
      </c>
      <c r="AR32" t="s">
        <v>3917</v>
      </c>
      <c r="AS32" t="s">
        <v>3918</v>
      </c>
    </row>
    <row r="33" spans="1:45" x14ac:dyDescent="0.25">
      <c r="A33" t="s">
        <v>588</v>
      </c>
      <c r="B33">
        <v>0</v>
      </c>
      <c r="C33">
        <v>3</v>
      </c>
      <c r="D33">
        <v>0</v>
      </c>
      <c r="E33">
        <v>4.8562674281111597</v>
      </c>
      <c r="F33">
        <v>0</v>
      </c>
      <c r="G33">
        <v>0.5</v>
      </c>
      <c r="H33">
        <v>4</v>
      </c>
      <c r="I33">
        <v>4</v>
      </c>
      <c r="J33" t="s">
        <v>731</v>
      </c>
      <c r="K33">
        <v>0</v>
      </c>
      <c r="L33">
        <v>3.0100913492936501</v>
      </c>
      <c r="M33" t="s">
        <v>731</v>
      </c>
      <c r="N33">
        <v>11.5157677997331</v>
      </c>
      <c r="O33">
        <v>4.2569273274360802</v>
      </c>
      <c r="P33">
        <v>1.6571305834755199</v>
      </c>
      <c r="Q33">
        <v>2.5688544824922501</v>
      </c>
      <c r="R33">
        <v>1.02035294225483E-2</v>
      </c>
      <c r="S33">
        <v>2.23213182376229E-2</v>
      </c>
      <c r="T33">
        <v>5.9140579109116098</v>
      </c>
      <c r="U33">
        <v>2.5997967439605598</v>
      </c>
      <c r="V33" t="s">
        <v>757</v>
      </c>
      <c r="W33">
        <v>0</v>
      </c>
      <c r="X33">
        <v>1</v>
      </c>
      <c r="Y33" t="s">
        <v>3698</v>
      </c>
      <c r="Z33">
        <v>99.098999999999904</v>
      </c>
      <c r="AA33">
        <v>100</v>
      </c>
      <c r="AB33" t="s">
        <v>759</v>
      </c>
      <c r="AC33" t="s">
        <v>3699</v>
      </c>
      <c r="AD33" t="s">
        <v>3700</v>
      </c>
      <c r="AE33" t="s">
        <v>762</v>
      </c>
      <c r="AF33" t="s">
        <v>762</v>
      </c>
      <c r="AG33" t="s">
        <v>762</v>
      </c>
      <c r="AH33" t="s">
        <v>762</v>
      </c>
      <c r="AI33" t="s">
        <v>762</v>
      </c>
      <c r="AJ33" t="s">
        <v>45</v>
      </c>
      <c r="AK33" t="s">
        <v>46</v>
      </c>
      <c r="AL33" t="s">
        <v>47</v>
      </c>
      <c r="AM33" t="s">
        <v>52</v>
      </c>
      <c r="AN33" t="s">
        <v>3305</v>
      </c>
      <c r="AO33" t="s">
        <v>3701</v>
      </c>
      <c r="AP33" t="s">
        <v>3699</v>
      </c>
      <c r="AQ33" t="s">
        <v>3702</v>
      </c>
      <c r="AR33" t="s">
        <v>3703</v>
      </c>
      <c r="AS33" t="s">
        <v>3704</v>
      </c>
    </row>
    <row r="34" spans="1:45" x14ac:dyDescent="0.25">
      <c r="A34" t="s">
        <v>4491</v>
      </c>
      <c r="B34">
        <v>0</v>
      </c>
      <c r="C34">
        <v>5</v>
      </c>
      <c r="D34">
        <v>0</v>
      </c>
      <c r="E34">
        <v>8.3466560170326094</v>
      </c>
      <c r="F34">
        <v>0</v>
      </c>
      <c r="G34">
        <v>0.5</v>
      </c>
      <c r="H34">
        <v>4</v>
      </c>
      <c r="I34">
        <v>4</v>
      </c>
      <c r="J34" t="s">
        <v>731</v>
      </c>
      <c r="K34">
        <v>0</v>
      </c>
      <c r="L34">
        <v>5.0186847206184897</v>
      </c>
      <c r="M34" t="s">
        <v>731</v>
      </c>
      <c r="N34">
        <v>24.1034107005005</v>
      </c>
      <c r="O34">
        <v>5.0009124972307397</v>
      </c>
      <c r="P34">
        <v>1.2982009562185099</v>
      </c>
      <c r="Q34">
        <v>3.8521867306258599</v>
      </c>
      <c r="R34">
        <v>1.1706769460124001E-4</v>
      </c>
      <c r="S34">
        <v>3.8005885016137003E-4</v>
      </c>
      <c r="T34">
        <v>6.2991134534492499</v>
      </c>
      <c r="U34">
        <v>3.70271154101223</v>
      </c>
      <c r="V34" t="s">
        <v>4403</v>
      </c>
      <c r="W34">
        <v>0</v>
      </c>
      <c r="X34">
        <v>1</v>
      </c>
      <c r="Y34" t="s">
        <v>4492</v>
      </c>
      <c r="Z34">
        <v>100</v>
      </c>
      <c r="AA34">
        <v>100</v>
      </c>
      <c r="AB34" t="s">
        <v>759</v>
      </c>
      <c r="AC34" t="s">
        <v>191</v>
      </c>
      <c r="AD34" t="s">
        <v>4493</v>
      </c>
      <c r="AE34" t="s">
        <v>762</v>
      </c>
      <c r="AF34" t="s">
        <v>762</v>
      </c>
      <c r="AG34" t="s">
        <v>762</v>
      </c>
      <c r="AH34" t="s">
        <v>762</v>
      </c>
      <c r="AI34" t="s">
        <v>762</v>
      </c>
      <c r="AJ34" t="s">
        <v>45</v>
      </c>
      <c r="AK34" t="s">
        <v>191</v>
      </c>
      <c r="AL34" t="s">
        <v>191</v>
      </c>
      <c r="AM34" t="s">
        <v>191</v>
      </c>
      <c r="AN34" t="s">
        <v>191</v>
      </c>
      <c r="AO34" t="s">
        <v>191</v>
      </c>
      <c r="AP34" t="s">
        <v>191</v>
      </c>
      <c r="AQ34" t="s">
        <v>4494</v>
      </c>
      <c r="AR34" t="s">
        <v>4495</v>
      </c>
      <c r="AS34" t="s">
        <v>4495</v>
      </c>
    </row>
    <row r="35" spans="1:45" x14ac:dyDescent="0.25">
      <c r="A35" t="s">
        <v>8259</v>
      </c>
      <c r="B35">
        <v>70</v>
      </c>
      <c r="C35">
        <v>1</v>
      </c>
      <c r="D35">
        <v>57.102247474741901</v>
      </c>
      <c r="E35">
        <v>0.57735026918962595</v>
      </c>
      <c r="F35">
        <v>68.5</v>
      </c>
      <c r="G35">
        <v>0.5</v>
      </c>
      <c r="H35">
        <v>4</v>
      </c>
      <c r="I35">
        <v>4</v>
      </c>
      <c r="J35" t="s">
        <v>736</v>
      </c>
      <c r="K35">
        <v>58.882071432170498</v>
      </c>
      <c r="L35">
        <v>0.60829032636001101</v>
      </c>
      <c r="M35" t="s">
        <v>736</v>
      </c>
      <c r="N35">
        <v>11.8980723517061</v>
      </c>
      <c r="O35">
        <v>-6.5925333446028</v>
      </c>
      <c r="P35">
        <v>1.44302349417055</v>
      </c>
      <c r="Q35">
        <v>-4.56855579360625</v>
      </c>
      <c r="R35" s="3">
        <v>4.91096347995782E-6</v>
      </c>
      <c r="S35" s="3">
        <v>2.1486521800435099E-5</v>
      </c>
      <c r="T35">
        <v>-5.1495098504322501</v>
      </c>
      <c r="U35">
        <v>-8.0355568387733491</v>
      </c>
      <c r="V35" t="s">
        <v>5426</v>
      </c>
      <c r="W35">
        <v>0</v>
      </c>
      <c r="X35">
        <v>1</v>
      </c>
      <c r="Y35" t="s">
        <v>8260</v>
      </c>
      <c r="Z35">
        <v>99.393999999999906</v>
      </c>
      <c r="AA35">
        <v>100</v>
      </c>
      <c r="AB35" t="s">
        <v>759</v>
      </c>
      <c r="AC35" t="s">
        <v>8261</v>
      </c>
      <c r="AD35" t="s">
        <v>8262</v>
      </c>
      <c r="AE35" t="s">
        <v>762</v>
      </c>
      <c r="AF35" t="s">
        <v>762</v>
      </c>
      <c r="AG35" t="s">
        <v>762</v>
      </c>
      <c r="AH35" t="s">
        <v>762</v>
      </c>
      <c r="AI35" t="s">
        <v>762</v>
      </c>
      <c r="AJ35" t="s">
        <v>45</v>
      </c>
      <c r="AK35" t="s">
        <v>46</v>
      </c>
      <c r="AL35" t="s">
        <v>60</v>
      </c>
      <c r="AM35" t="s">
        <v>60</v>
      </c>
      <c r="AN35" t="s">
        <v>60</v>
      </c>
      <c r="AO35" t="s">
        <v>8261</v>
      </c>
      <c r="AP35" t="s">
        <v>8261</v>
      </c>
      <c r="AQ35" t="s">
        <v>8263</v>
      </c>
      <c r="AR35" t="s">
        <v>8264</v>
      </c>
      <c r="AS35" t="s">
        <v>8265</v>
      </c>
    </row>
    <row r="36" spans="1:45" x14ac:dyDescent="0.25">
      <c r="A36" t="s">
        <v>7814</v>
      </c>
      <c r="B36">
        <v>160</v>
      </c>
      <c r="C36">
        <v>2</v>
      </c>
      <c r="D36">
        <v>82.054351905713503</v>
      </c>
      <c r="E36">
        <v>2.3804761428476202</v>
      </c>
      <c r="F36">
        <v>174.5</v>
      </c>
      <c r="G36">
        <v>0.5</v>
      </c>
      <c r="H36">
        <v>4</v>
      </c>
      <c r="I36">
        <v>4</v>
      </c>
      <c r="J36" t="s">
        <v>736</v>
      </c>
      <c r="K36">
        <v>149.56886925157301</v>
      </c>
      <c r="L36">
        <v>1.6379970385242</v>
      </c>
      <c r="M36" t="s">
        <v>736</v>
      </c>
      <c r="N36">
        <v>31.4989626403808</v>
      </c>
      <c r="O36">
        <v>-6.4185794617763303</v>
      </c>
      <c r="P36">
        <v>0.92126846237792503</v>
      </c>
      <c r="Q36">
        <v>-6.9671108085140103</v>
      </c>
      <c r="R36" s="3">
        <v>3.2351586143538298E-12</v>
      </c>
      <c r="S36" s="3">
        <v>5.67156772254306E-11</v>
      </c>
      <c r="T36">
        <v>-5.4973109993984099</v>
      </c>
      <c r="U36">
        <v>-7.3398479241542596</v>
      </c>
      <c r="V36" t="s">
        <v>5426</v>
      </c>
      <c r="W36">
        <v>0</v>
      </c>
      <c r="X36">
        <v>1</v>
      </c>
      <c r="Y36" t="s">
        <v>7815</v>
      </c>
      <c r="Z36">
        <v>100</v>
      </c>
      <c r="AA36">
        <v>100</v>
      </c>
      <c r="AB36" t="s">
        <v>759</v>
      </c>
      <c r="AC36" t="s">
        <v>6612</v>
      </c>
      <c r="AD36" t="s">
        <v>7816</v>
      </c>
      <c r="AE36" t="s">
        <v>762</v>
      </c>
      <c r="AF36" t="s">
        <v>762</v>
      </c>
      <c r="AG36" t="s">
        <v>762</v>
      </c>
      <c r="AH36" t="s">
        <v>762</v>
      </c>
      <c r="AI36" t="s">
        <v>762</v>
      </c>
      <c r="AJ36" t="s">
        <v>45</v>
      </c>
      <c r="AK36" t="s">
        <v>78</v>
      </c>
      <c r="AL36" t="s">
        <v>4133</v>
      </c>
      <c r="AM36" t="s">
        <v>4134</v>
      </c>
      <c r="AN36" t="s">
        <v>6436</v>
      </c>
      <c r="AO36" t="s">
        <v>6612</v>
      </c>
      <c r="AP36" t="s">
        <v>6612</v>
      </c>
      <c r="AQ36" t="s">
        <v>7817</v>
      </c>
      <c r="AR36" t="s">
        <v>7818</v>
      </c>
      <c r="AS36" t="s">
        <v>7818</v>
      </c>
    </row>
    <row r="37" spans="1:45" x14ac:dyDescent="0.25">
      <c r="A37" t="s">
        <v>8266</v>
      </c>
      <c r="B37">
        <v>51</v>
      </c>
      <c r="C37">
        <v>1</v>
      </c>
      <c r="D37">
        <v>37.022515671772901</v>
      </c>
      <c r="E37">
        <v>0.57735026918962595</v>
      </c>
      <c r="F37">
        <v>41</v>
      </c>
      <c r="G37">
        <v>0.5</v>
      </c>
      <c r="H37">
        <v>4</v>
      </c>
      <c r="I37">
        <v>4</v>
      </c>
      <c r="J37" t="s">
        <v>736</v>
      </c>
      <c r="K37">
        <v>39.424146844131997</v>
      </c>
      <c r="L37">
        <v>0.60829032636001101</v>
      </c>
      <c r="M37" t="s">
        <v>736</v>
      </c>
      <c r="N37">
        <v>8.0064874340983891</v>
      </c>
      <c r="O37">
        <v>-6.0223406278563996</v>
      </c>
      <c r="P37">
        <v>1.2109910574116201</v>
      </c>
      <c r="Q37">
        <v>-4.9730677951731304</v>
      </c>
      <c r="R37" s="3">
        <v>6.5901601244432301E-7</v>
      </c>
      <c r="S37" s="3">
        <v>3.5491921687149701E-6</v>
      </c>
      <c r="T37">
        <v>-4.8113495704447802</v>
      </c>
      <c r="U37">
        <v>-7.2333316852680198</v>
      </c>
      <c r="V37" t="s">
        <v>5426</v>
      </c>
      <c r="W37">
        <v>0</v>
      </c>
      <c r="X37">
        <v>1</v>
      </c>
      <c r="Y37" t="s">
        <v>8267</v>
      </c>
      <c r="Z37">
        <v>100</v>
      </c>
      <c r="AA37">
        <v>100</v>
      </c>
      <c r="AB37" t="s">
        <v>759</v>
      </c>
      <c r="AC37" t="s">
        <v>8268</v>
      </c>
      <c r="AD37" t="s">
        <v>8269</v>
      </c>
      <c r="AE37" t="s">
        <v>762</v>
      </c>
      <c r="AF37" t="s">
        <v>762</v>
      </c>
      <c r="AG37" t="s">
        <v>762</v>
      </c>
      <c r="AH37" t="s">
        <v>762</v>
      </c>
      <c r="AI37" t="s">
        <v>762</v>
      </c>
      <c r="AJ37" t="s">
        <v>45</v>
      </c>
      <c r="AK37" t="s">
        <v>78</v>
      </c>
      <c r="AL37" t="s">
        <v>78</v>
      </c>
      <c r="AM37" t="s">
        <v>99</v>
      </c>
      <c r="AN37" t="s">
        <v>108</v>
      </c>
      <c r="AO37" t="s">
        <v>8268</v>
      </c>
      <c r="AP37" t="s">
        <v>8268</v>
      </c>
      <c r="AQ37" t="s">
        <v>8270</v>
      </c>
      <c r="AR37" t="s">
        <v>8271</v>
      </c>
      <c r="AS37" t="s">
        <v>8272</v>
      </c>
    </row>
    <row r="38" spans="1:45" x14ac:dyDescent="0.25">
      <c r="A38" t="s">
        <v>7974</v>
      </c>
      <c r="B38">
        <v>29</v>
      </c>
      <c r="C38">
        <v>1</v>
      </c>
      <c r="D38">
        <v>10.295630140987001</v>
      </c>
      <c r="E38">
        <v>1.4142135623731</v>
      </c>
      <c r="F38">
        <v>32.5</v>
      </c>
      <c r="G38">
        <v>0.5</v>
      </c>
      <c r="H38">
        <v>4</v>
      </c>
      <c r="I38">
        <v>4</v>
      </c>
      <c r="J38" t="s">
        <v>736</v>
      </c>
      <c r="K38">
        <v>27.7184790650177</v>
      </c>
      <c r="L38">
        <v>1.07212704541815</v>
      </c>
      <c r="M38" t="s">
        <v>736</v>
      </c>
      <c r="N38">
        <v>5.81957940845599</v>
      </c>
      <c r="O38">
        <v>-4.5843331469678299</v>
      </c>
      <c r="P38">
        <v>1.1904090368825799</v>
      </c>
      <c r="Q38">
        <v>-3.8510570778034299</v>
      </c>
      <c r="R38">
        <v>1.1760908175179899E-4</v>
      </c>
      <c r="S38">
        <v>3.8084367619499601E-4</v>
      </c>
      <c r="T38">
        <v>-3.39392411008525</v>
      </c>
      <c r="U38">
        <v>-5.7747421838504103</v>
      </c>
      <c r="V38" t="s">
        <v>5426</v>
      </c>
      <c r="W38">
        <v>0</v>
      </c>
      <c r="X38">
        <v>1</v>
      </c>
      <c r="Y38" t="s">
        <v>7975</v>
      </c>
      <c r="Z38">
        <v>100</v>
      </c>
      <c r="AA38">
        <v>100</v>
      </c>
      <c r="AB38" t="s">
        <v>759</v>
      </c>
      <c r="AC38" t="s">
        <v>7976</v>
      </c>
      <c r="AD38" t="s">
        <v>7977</v>
      </c>
      <c r="AE38" t="s">
        <v>762</v>
      </c>
      <c r="AF38" t="s">
        <v>762</v>
      </c>
      <c r="AG38" t="s">
        <v>762</v>
      </c>
      <c r="AH38" t="s">
        <v>762</v>
      </c>
      <c r="AI38" t="s">
        <v>762</v>
      </c>
      <c r="AJ38" t="s">
        <v>45</v>
      </c>
      <c r="AK38" t="s">
        <v>46</v>
      </c>
      <c r="AL38" t="s">
        <v>60</v>
      </c>
      <c r="AM38" t="s">
        <v>419</v>
      </c>
      <c r="AN38" t="s">
        <v>7978</v>
      </c>
      <c r="AO38" t="s">
        <v>7976</v>
      </c>
      <c r="AP38" t="s">
        <v>7976</v>
      </c>
      <c r="AQ38" t="s">
        <v>7979</v>
      </c>
      <c r="AR38" t="s">
        <v>7980</v>
      </c>
      <c r="AS38" t="s">
        <v>7981</v>
      </c>
    </row>
    <row r="39" spans="1:45" x14ac:dyDescent="0.25">
      <c r="A39" t="s">
        <v>7544</v>
      </c>
      <c r="B39">
        <v>51</v>
      </c>
      <c r="C39">
        <v>3</v>
      </c>
      <c r="D39">
        <v>40.754345371587902</v>
      </c>
      <c r="E39">
        <v>4.8562674281111597</v>
      </c>
      <c r="F39">
        <v>40</v>
      </c>
      <c r="G39">
        <v>0.5</v>
      </c>
      <c r="H39">
        <v>4</v>
      </c>
      <c r="I39">
        <v>4</v>
      </c>
      <c r="J39" t="s">
        <v>736</v>
      </c>
      <c r="K39">
        <v>39.607741858889803</v>
      </c>
      <c r="L39">
        <v>3.07806008574501</v>
      </c>
      <c r="M39" t="s">
        <v>736</v>
      </c>
      <c r="N39">
        <v>8.5987162090618394</v>
      </c>
      <c r="O39">
        <v>-3.6638909765560901</v>
      </c>
      <c r="P39">
        <v>1.4064282916709001</v>
      </c>
      <c r="Q39">
        <v>-2.6051032948172801</v>
      </c>
      <c r="R39">
        <v>9.1846565449160405E-3</v>
      </c>
      <c r="S39">
        <v>2.0390739683123601E-2</v>
      </c>
      <c r="T39">
        <v>-2.2574626848851902</v>
      </c>
      <c r="U39">
        <v>-5.0703192682269798</v>
      </c>
      <c r="V39" t="s">
        <v>5426</v>
      </c>
      <c r="W39">
        <v>0</v>
      </c>
      <c r="X39">
        <v>1</v>
      </c>
      <c r="Y39" t="s">
        <v>7545</v>
      </c>
      <c r="Z39">
        <v>100</v>
      </c>
      <c r="AA39">
        <v>100</v>
      </c>
      <c r="AB39" t="s">
        <v>759</v>
      </c>
      <c r="AC39" t="s">
        <v>7534</v>
      </c>
      <c r="AD39" t="s">
        <v>7546</v>
      </c>
      <c r="AE39" t="s">
        <v>762</v>
      </c>
      <c r="AF39" t="s">
        <v>762</v>
      </c>
      <c r="AG39" t="s">
        <v>762</v>
      </c>
      <c r="AH39" t="s">
        <v>762</v>
      </c>
      <c r="AI39" t="s">
        <v>762</v>
      </c>
      <c r="AJ39" t="s">
        <v>45</v>
      </c>
      <c r="AK39" t="s">
        <v>173</v>
      </c>
      <c r="AL39" t="s">
        <v>174</v>
      </c>
      <c r="AM39" t="s">
        <v>175</v>
      </c>
      <c r="AN39" t="s">
        <v>176</v>
      </c>
      <c r="AO39" t="s">
        <v>7534</v>
      </c>
      <c r="AP39" t="s">
        <v>7534</v>
      </c>
      <c r="AQ39" t="s">
        <v>7547</v>
      </c>
      <c r="AR39" t="s">
        <v>7548</v>
      </c>
      <c r="AS39" t="s">
        <v>7548</v>
      </c>
    </row>
    <row r="40" spans="1:45" x14ac:dyDescent="0.25">
      <c r="A40" t="s">
        <v>6754</v>
      </c>
      <c r="B40">
        <v>0</v>
      </c>
      <c r="C40">
        <v>9</v>
      </c>
      <c r="D40">
        <v>0</v>
      </c>
      <c r="E40">
        <v>16.340134638368198</v>
      </c>
      <c r="F40">
        <v>0</v>
      </c>
      <c r="G40">
        <v>0.5</v>
      </c>
      <c r="H40">
        <v>4</v>
      </c>
      <c r="I40">
        <v>4</v>
      </c>
      <c r="J40" t="s">
        <v>731</v>
      </c>
      <c r="K40">
        <v>0</v>
      </c>
      <c r="L40">
        <v>9.04920887806073</v>
      </c>
      <c r="M40" t="s">
        <v>731</v>
      </c>
      <c r="N40">
        <v>4.9979785040787101</v>
      </c>
      <c r="O40">
        <v>5.8275892247712697</v>
      </c>
      <c r="P40">
        <v>1.6244570252324799</v>
      </c>
      <c r="Q40">
        <v>3.5874074439964199</v>
      </c>
      <c r="R40">
        <v>3.3398222728514299E-4</v>
      </c>
      <c r="S40">
        <v>1.0009634432819399E-3</v>
      </c>
      <c r="T40">
        <v>7.4520462500037503</v>
      </c>
      <c r="U40">
        <v>4.20313219953879</v>
      </c>
      <c r="V40" t="s">
        <v>5426</v>
      </c>
      <c r="W40">
        <v>0</v>
      </c>
      <c r="X40">
        <v>1</v>
      </c>
      <c r="Y40" t="s">
        <v>6755</v>
      </c>
      <c r="Z40">
        <v>100</v>
      </c>
      <c r="AA40">
        <v>100</v>
      </c>
      <c r="AB40" t="s">
        <v>759</v>
      </c>
      <c r="AC40" t="s">
        <v>323</v>
      </c>
      <c r="AD40" t="s">
        <v>6756</v>
      </c>
      <c r="AE40" t="s">
        <v>762</v>
      </c>
      <c r="AF40" t="s">
        <v>762</v>
      </c>
      <c r="AG40" t="s">
        <v>762</v>
      </c>
      <c r="AH40" t="s">
        <v>762</v>
      </c>
      <c r="AI40" t="s">
        <v>762</v>
      </c>
      <c r="AJ40" t="s">
        <v>45</v>
      </c>
      <c r="AK40" t="s">
        <v>207</v>
      </c>
      <c r="AL40" t="s">
        <v>313</v>
      </c>
      <c r="AM40" t="s">
        <v>314</v>
      </c>
      <c r="AN40" t="s">
        <v>322</v>
      </c>
      <c r="AO40" t="s">
        <v>323</v>
      </c>
      <c r="AP40" t="s">
        <v>323</v>
      </c>
      <c r="AQ40" t="s">
        <v>6755</v>
      </c>
      <c r="AR40" t="s">
        <v>6757</v>
      </c>
      <c r="AS40" t="s">
        <v>6757</v>
      </c>
    </row>
    <row r="41" spans="1:45" x14ac:dyDescent="0.25">
      <c r="A41" t="s">
        <v>7478</v>
      </c>
      <c r="B41">
        <v>0</v>
      </c>
      <c r="C41">
        <v>3</v>
      </c>
      <c r="D41">
        <v>0</v>
      </c>
      <c r="E41">
        <v>5.3541261347363402</v>
      </c>
      <c r="F41">
        <v>0</v>
      </c>
      <c r="G41">
        <v>0.5</v>
      </c>
      <c r="H41">
        <v>4</v>
      </c>
      <c r="I41">
        <v>4</v>
      </c>
      <c r="J41" t="s">
        <v>731</v>
      </c>
      <c r="K41">
        <v>0</v>
      </c>
      <c r="L41">
        <v>3.1993488674561701</v>
      </c>
      <c r="M41" t="s">
        <v>731</v>
      </c>
      <c r="N41">
        <v>4.4296402420002501</v>
      </c>
      <c r="O41">
        <v>4.3743442568619999</v>
      </c>
      <c r="P41">
        <v>1.4089465637282399</v>
      </c>
      <c r="Q41">
        <v>3.1046913839563799</v>
      </c>
      <c r="R41">
        <v>1.90477654508864E-3</v>
      </c>
      <c r="S41">
        <v>4.8516452681516302E-3</v>
      </c>
      <c r="T41">
        <v>5.7832908205902402</v>
      </c>
      <c r="U41">
        <v>2.9653976931337702</v>
      </c>
      <c r="V41" t="s">
        <v>5426</v>
      </c>
      <c r="W41">
        <v>2</v>
      </c>
      <c r="X41">
        <v>1</v>
      </c>
      <c r="Y41" t="s">
        <v>7479</v>
      </c>
      <c r="Z41">
        <v>100</v>
      </c>
      <c r="AA41">
        <v>100</v>
      </c>
      <c r="AB41" t="s">
        <v>759</v>
      </c>
      <c r="AC41" t="s">
        <v>5859</v>
      </c>
      <c r="AD41" t="s">
        <v>7480</v>
      </c>
      <c r="AE41" t="s">
        <v>762</v>
      </c>
      <c r="AF41" t="s">
        <v>762</v>
      </c>
      <c r="AG41" t="s">
        <v>762</v>
      </c>
      <c r="AH41" t="s">
        <v>762</v>
      </c>
      <c r="AI41" t="s">
        <v>762</v>
      </c>
      <c r="AJ41" t="s">
        <v>45</v>
      </c>
      <c r="AK41" t="s">
        <v>207</v>
      </c>
      <c r="AL41" t="s">
        <v>313</v>
      </c>
      <c r="AM41" t="s">
        <v>314</v>
      </c>
      <c r="AN41" t="s">
        <v>5861</v>
      </c>
      <c r="AO41" t="s">
        <v>5861</v>
      </c>
      <c r="AP41" t="s">
        <v>5861</v>
      </c>
      <c r="AQ41" t="s">
        <v>7481</v>
      </c>
      <c r="AR41" t="s">
        <v>7482</v>
      </c>
      <c r="AS41" t="s">
        <v>7483</v>
      </c>
    </row>
    <row r="42" spans="1:45" x14ac:dyDescent="0.25">
      <c r="A42" t="s">
        <v>7639</v>
      </c>
      <c r="B42">
        <v>0</v>
      </c>
      <c r="C42">
        <v>3</v>
      </c>
      <c r="D42">
        <v>0</v>
      </c>
      <c r="E42">
        <v>4.3588989435406704</v>
      </c>
      <c r="F42">
        <v>0</v>
      </c>
      <c r="G42">
        <v>0.5</v>
      </c>
      <c r="H42">
        <v>4</v>
      </c>
      <c r="I42">
        <v>4</v>
      </c>
      <c r="J42" t="s">
        <v>731</v>
      </c>
      <c r="K42">
        <v>0</v>
      </c>
      <c r="L42">
        <v>2.8233338233873702</v>
      </c>
      <c r="M42" t="s">
        <v>731</v>
      </c>
      <c r="N42">
        <v>37.655354624843703</v>
      </c>
      <c r="O42">
        <v>4.1528404812547599</v>
      </c>
      <c r="P42">
        <v>1.72548961127472</v>
      </c>
      <c r="Q42">
        <v>2.4067606400636601</v>
      </c>
      <c r="R42">
        <v>1.6094714746075298E-2</v>
      </c>
      <c r="S42">
        <v>3.4037242000435397E-2</v>
      </c>
      <c r="T42">
        <v>5.8783300925294801</v>
      </c>
      <c r="U42">
        <v>2.4273508699800299</v>
      </c>
      <c r="V42" t="s">
        <v>5426</v>
      </c>
      <c r="W42">
        <v>0</v>
      </c>
      <c r="X42">
        <v>1</v>
      </c>
      <c r="Y42" t="s">
        <v>7640</v>
      </c>
      <c r="Z42">
        <v>99.691999999999993</v>
      </c>
      <c r="AA42">
        <v>100</v>
      </c>
      <c r="AB42" t="s">
        <v>759</v>
      </c>
      <c r="AC42" t="s">
        <v>7426</v>
      </c>
      <c r="AD42" t="s">
        <v>7641</v>
      </c>
      <c r="AE42" t="s">
        <v>762</v>
      </c>
      <c r="AF42" t="s">
        <v>762</v>
      </c>
      <c r="AG42" t="s">
        <v>762</v>
      </c>
      <c r="AH42" t="s">
        <v>762</v>
      </c>
      <c r="AI42" t="s">
        <v>762</v>
      </c>
      <c r="AJ42" t="s">
        <v>45</v>
      </c>
      <c r="AK42" t="s">
        <v>173</v>
      </c>
      <c r="AL42" t="s">
        <v>5705</v>
      </c>
      <c r="AM42" t="s">
        <v>5706</v>
      </c>
      <c r="AN42" t="s">
        <v>7248</v>
      </c>
      <c r="AO42" t="s">
        <v>7426</v>
      </c>
      <c r="AP42" t="s">
        <v>7426</v>
      </c>
      <c r="AQ42" t="s">
        <v>7642</v>
      </c>
      <c r="AR42" t="s">
        <v>7643</v>
      </c>
      <c r="AS42" t="s">
        <v>7644</v>
      </c>
    </row>
    <row r="43" spans="1:45" x14ac:dyDescent="0.25">
      <c r="A43" t="s">
        <v>7749</v>
      </c>
      <c r="B43">
        <v>0</v>
      </c>
      <c r="C43">
        <v>2</v>
      </c>
      <c r="D43">
        <v>0</v>
      </c>
      <c r="E43">
        <v>3.3665016461206898</v>
      </c>
      <c r="F43">
        <v>0</v>
      </c>
      <c r="G43">
        <v>0.5</v>
      </c>
      <c r="H43">
        <v>4</v>
      </c>
      <c r="I43">
        <v>4</v>
      </c>
      <c r="J43" t="s">
        <v>731</v>
      </c>
      <c r="K43">
        <v>0</v>
      </c>
      <c r="L43">
        <v>2.2744960990796002</v>
      </c>
      <c r="M43" t="s">
        <v>731</v>
      </c>
      <c r="N43">
        <v>4.6540751166833099</v>
      </c>
      <c r="O43">
        <v>3.8654411871251999</v>
      </c>
      <c r="P43">
        <v>1.3614261990130101</v>
      </c>
      <c r="Q43">
        <v>2.8392587052662099</v>
      </c>
      <c r="R43">
        <v>4.5218479708833102E-3</v>
      </c>
      <c r="S43">
        <v>1.0672736807785899E-2</v>
      </c>
      <c r="T43">
        <v>5.2268673861382098</v>
      </c>
      <c r="U43">
        <v>2.5040149881121798</v>
      </c>
      <c r="V43" t="s">
        <v>5426</v>
      </c>
      <c r="W43">
        <v>0</v>
      </c>
      <c r="X43">
        <v>1</v>
      </c>
      <c r="Y43" t="s">
        <v>7750</v>
      </c>
      <c r="Z43">
        <v>99.7</v>
      </c>
      <c r="AA43">
        <v>100</v>
      </c>
      <c r="AB43" t="s">
        <v>759</v>
      </c>
      <c r="AC43" t="s">
        <v>7468</v>
      </c>
      <c r="AD43" t="s">
        <v>7751</v>
      </c>
      <c r="AE43" t="s">
        <v>762</v>
      </c>
      <c r="AF43" t="s">
        <v>762</v>
      </c>
      <c r="AG43" t="s">
        <v>762</v>
      </c>
      <c r="AH43" t="s">
        <v>762</v>
      </c>
      <c r="AI43" t="s">
        <v>762</v>
      </c>
      <c r="AJ43" t="s">
        <v>45</v>
      </c>
      <c r="AK43" t="s">
        <v>46</v>
      </c>
      <c r="AL43" t="s">
        <v>47</v>
      </c>
      <c r="AM43" t="s">
        <v>52</v>
      </c>
      <c r="AN43" t="s">
        <v>52</v>
      </c>
      <c r="AO43" t="s">
        <v>7468</v>
      </c>
      <c r="AP43" t="s">
        <v>7468</v>
      </c>
      <c r="AQ43" t="s">
        <v>7750</v>
      </c>
      <c r="AR43" t="s">
        <v>7752</v>
      </c>
      <c r="AS43" t="s">
        <v>7753</v>
      </c>
    </row>
    <row r="44" spans="1:45" x14ac:dyDescent="0.25">
      <c r="A44" t="s">
        <v>7784</v>
      </c>
      <c r="B44">
        <v>0</v>
      </c>
      <c r="C44">
        <v>2</v>
      </c>
      <c r="D44">
        <v>0</v>
      </c>
      <c r="E44">
        <v>2.8722813232690099</v>
      </c>
      <c r="F44">
        <v>0</v>
      </c>
      <c r="G44">
        <v>0.5</v>
      </c>
      <c r="H44">
        <v>4</v>
      </c>
      <c r="I44">
        <v>4</v>
      </c>
      <c r="J44" t="s">
        <v>731</v>
      </c>
      <c r="K44">
        <v>0</v>
      </c>
      <c r="L44">
        <v>2.4552558482203399</v>
      </c>
      <c r="M44" t="s">
        <v>731</v>
      </c>
      <c r="N44">
        <v>63.605612506722998</v>
      </c>
      <c r="O44">
        <v>3.77961971544824</v>
      </c>
      <c r="P44">
        <v>1.2502089902439899</v>
      </c>
      <c r="Q44">
        <v>3.0231903185327602</v>
      </c>
      <c r="R44">
        <v>2.5012488493073798E-3</v>
      </c>
      <c r="S44">
        <v>6.2152244134304696E-3</v>
      </c>
      <c r="T44">
        <v>5.0298287056922204</v>
      </c>
      <c r="U44">
        <v>2.5294107252042499</v>
      </c>
      <c r="V44" t="s">
        <v>5426</v>
      </c>
      <c r="W44">
        <v>0</v>
      </c>
      <c r="X44">
        <v>1</v>
      </c>
      <c r="Y44" t="s">
        <v>7785</v>
      </c>
      <c r="Z44">
        <v>100</v>
      </c>
      <c r="AA44">
        <v>100</v>
      </c>
      <c r="AB44" t="s">
        <v>759</v>
      </c>
      <c r="AC44" t="s">
        <v>344</v>
      </c>
      <c r="AD44" t="s">
        <v>7786</v>
      </c>
      <c r="AE44" t="s">
        <v>762</v>
      </c>
      <c r="AF44" t="s">
        <v>762</v>
      </c>
      <c r="AG44" t="s">
        <v>762</v>
      </c>
      <c r="AH44" t="s">
        <v>762</v>
      </c>
      <c r="AI44" t="s">
        <v>762</v>
      </c>
      <c r="AJ44" t="s">
        <v>45</v>
      </c>
      <c r="AK44" t="s">
        <v>340</v>
      </c>
      <c r="AL44" t="s">
        <v>341</v>
      </c>
      <c r="AM44" t="s">
        <v>342</v>
      </c>
      <c r="AN44" t="s">
        <v>343</v>
      </c>
      <c r="AO44" t="s">
        <v>344</v>
      </c>
      <c r="AP44" t="s">
        <v>344</v>
      </c>
      <c r="AQ44" t="s">
        <v>7787</v>
      </c>
      <c r="AR44" t="s">
        <v>7788</v>
      </c>
      <c r="AS44" t="s">
        <v>7788</v>
      </c>
    </row>
    <row r="45" spans="1:45" x14ac:dyDescent="0.25">
      <c r="A45" t="s">
        <v>7767</v>
      </c>
      <c r="B45">
        <v>1</v>
      </c>
      <c r="C45">
        <v>2</v>
      </c>
      <c r="D45">
        <v>0.5</v>
      </c>
      <c r="E45">
        <v>2.8722813232690099</v>
      </c>
      <c r="F45">
        <v>0</v>
      </c>
      <c r="G45">
        <v>0.5</v>
      </c>
      <c r="H45">
        <v>4</v>
      </c>
      <c r="I45">
        <v>4</v>
      </c>
      <c r="J45" t="s">
        <v>731</v>
      </c>
      <c r="K45">
        <v>0.15497709693251699</v>
      </c>
      <c r="L45">
        <v>1.98038463712946</v>
      </c>
      <c r="M45" t="s">
        <v>731</v>
      </c>
      <c r="N45">
        <v>24.4079789692364</v>
      </c>
      <c r="O45">
        <v>2.9856154634919099</v>
      </c>
      <c r="P45">
        <v>1.18613635631532</v>
      </c>
      <c r="Q45">
        <v>2.5170929527584698</v>
      </c>
      <c r="R45">
        <v>1.18327607151407E-2</v>
      </c>
      <c r="S45">
        <v>2.5512194858259299E-2</v>
      </c>
      <c r="T45">
        <v>4.1717518198072296</v>
      </c>
      <c r="U45">
        <v>1.7994791071765901</v>
      </c>
      <c r="V45" t="s">
        <v>5426</v>
      </c>
      <c r="W45">
        <v>0</v>
      </c>
      <c r="X45">
        <v>1</v>
      </c>
      <c r="Y45" t="s">
        <v>7768</v>
      </c>
      <c r="Z45">
        <v>100</v>
      </c>
      <c r="AA45">
        <v>100</v>
      </c>
      <c r="AB45" t="s">
        <v>759</v>
      </c>
      <c r="AC45" t="s">
        <v>6153</v>
      </c>
      <c r="AD45" t="s">
        <v>7769</v>
      </c>
      <c r="AE45" t="s">
        <v>762</v>
      </c>
      <c r="AF45" t="s">
        <v>762</v>
      </c>
      <c r="AG45" t="s">
        <v>762</v>
      </c>
      <c r="AH45" t="s">
        <v>762</v>
      </c>
      <c r="AI45" t="s">
        <v>762</v>
      </c>
      <c r="AJ45" t="s">
        <v>45</v>
      </c>
      <c r="AK45" t="s">
        <v>191</v>
      </c>
      <c r="AL45" t="s">
        <v>6155</v>
      </c>
      <c r="AM45" t="s">
        <v>6156</v>
      </c>
      <c r="AN45" t="s">
        <v>6157</v>
      </c>
      <c r="AO45" t="s">
        <v>6153</v>
      </c>
      <c r="AP45" t="s">
        <v>6153</v>
      </c>
      <c r="AQ45" t="s">
        <v>7770</v>
      </c>
      <c r="AR45" t="s">
        <v>7771</v>
      </c>
      <c r="AS45" t="s">
        <v>7772</v>
      </c>
    </row>
    <row r="46" spans="1:45" x14ac:dyDescent="0.25">
      <c r="A46" t="s">
        <v>10291</v>
      </c>
      <c r="B46">
        <v>39</v>
      </c>
      <c r="C46">
        <v>1</v>
      </c>
      <c r="D46">
        <v>18.714967272212899</v>
      </c>
      <c r="E46">
        <v>0.95742710775633799</v>
      </c>
      <c r="F46">
        <v>31</v>
      </c>
      <c r="G46">
        <v>0.5</v>
      </c>
      <c r="H46">
        <v>4</v>
      </c>
      <c r="I46">
        <v>4</v>
      </c>
      <c r="J46" t="s">
        <v>736</v>
      </c>
      <c r="K46">
        <v>38.281978101409301</v>
      </c>
      <c r="L46">
        <v>0.90240178831014894</v>
      </c>
      <c r="M46" t="s">
        <v>736</v>
      </c>
      <c r="N46">
        <v>8.7622919808693194</v>
      </c>
      <c r="O46">
        <v>-5.3918278701003004</v>
      </c>
      <c r="P46">
        <v>1.1754634516481699</v>
      </c>
      <c r="Q46">
        <v>-4.5869804480438603</v>
      </c>
      <c r="R46" s="3">
        <v>4.49702777891527E-6</v>
      </c>
      <c r="S46" s="3">
        <v>1.9846258010421201E-5</v>
      </c>
      <c r="T46">
        <v>-4.2163644184521303</v>
      </c>
      <c r="U46">
        <v>-6.5672913217484696</v>
      </c>
      <c r="V46" t="s">
        <v>9568</v>
      </c>
      <c r="W46">
        <v>0</v>
      </c>
      <c r="X46">
        <v>1</v>
      </c>
      <c r="Y46" t="s">
        <v>10292</v>
      </c>
      <c r="Z46">
        <v>99.093999999999994</v>
      </c>
      <c r="AA46">
        <v>100</v>
      </c>
      <c r="AB46" t="s">
        <v>759</v>
      </c>
      <c r="AC46" t="s">
        <v>3000</v>
      </c>
      <c r="AD46" t="s">
        <v>10293</v>
      </c>
      <c r="AE46" t="s">
        <v>762</v>
      </c>
      <c r="AF46" t="s">
        <v>762</v>
      </c>
      <c r="AG46" t="s">
        <v>762</v>
      </c>
      <c r="AH46" t="s">
        <v>762</v>
      </c>
      <c r="AI46" t="s">
        <v>762</v>
      </c>
      <c r="AJ46" t="s">
        <v>45</v>
      </c>
      <c r="AK46" t="s">
        <v>46</v>
      </c>
      <c r="AL46" t="s">
        <v>60</v>
      </c>
      <c r="AM46" t="s">
        <v>436</v>
      </c>
      <c r="AN46" t="s">
        <v>3000</v>
      </c>
      <c r="AO46" t="s">
        <v>3000</v>
      </c>
      <c r="AP46" t="s">
        <v>3000</v>
      </c>
      <c r="AQ46" t="s">
        <v>10294</v>
      </c>
      <c r="AR46" t="s">
        <v>10295</v>
      </c>
      <c r="AS46" t="s">
        <v>10296</v>
      </c>
    </row>
    <row r="47" spans="1:45" x14ac:dyDescent="0.25">
      <c r="A47" t="s">
        <v>10193</v>
      </c>
      <c r="B47">
        <v>0</v>
      </c>
      <c r="C47">
        <v>2</v>
      </c>
      <c r="D47">
        <v>0</v>
      </c>
      <c r="E47">
        <v>1.8929694486000901</v>
      </c>
      <c r="F47">
        <v>0</v>
      </c>
      <c r="G47">
        <v>0.5</v>
      </c>
      <c r="H47">
        <v>4</v>
      </c>
      <c r="I47">
        <v>4</v>
      </c>
      <c r="J47" t="s">
        <v>731</v>
      </c>
      <c r="K47">
        <v>0</v>
      </c>
      <c r="L47">
        <v>1.6801589837642299</v>
      </c>
      <c r="M47" t="s">
        <v>731</v>
      </c>
      <c r="N47">
        <v>21.979057417543</v>
      </c>
      <c r="O47">
        <v>3.2706295084314898</v>
      </c>
      <c r="P47">
        <v>1.3217155187048499</v>
      </c>
      <c r="Q47">
        <v>2.4745336361310102</v>
      </c>
      <c r="R47">
        <v>1.33410257508288E-2</v>
      </c>
      <c r="S47">
        <v>2.84742967746489E-2</v>
      </c>
      <c r="T47">
        <v>4.5923450271363304</v>
      </c>
      <c r="U47">
        <v>1.9489139897266401</v>
      </c>
      <c r="V47" t="s">
        <v>9568</v>
      </c>
      <c r="W47">
        <v>2</v>
      </c>
      <c r="X47">
        <v>1</v>
      </c>
      <c r="Y47" t="s">
        <v>10194</v>
      </c>
      <c r="Z47">
        <v>99.692999999999998</v>
      </c>
      <c r="AA47">
        <v>99.088099999999997</v>
      </c>
      <c r="AB47" t="s">
        <v>759</v>
      </c>
      <c r="AC47" t="s">
        <v>10001</v>
      </c>
      <c r="AD47" t="s">
        <v>10195</v>
      </c>
      <c r="AE47" t="s">
        <v>762</v>
      </c>
      <c r="AF47" t="s">
        <v>762</v>
      </c>
      <c r="AG47" t="s">
        <v>762</v>
      </c>
      <c r="AH47" t="s">
        <v>762</v>
      </c>
      <c r="AI47" t="s">
        <v>762</v>
      </c>
      <c r="AJ47" t="s">
        <v>45</v>
      </c>
      <c r="AK47" t="s">
        <v>78</v>
      </c>
      <c r="AL47" t="s">
        <v>4133</v>
      </c>
      <c r="AM47" t="s">
        <v>10003</v>
      </c>
      <c r="AN47" t="s">
        <v>10003</v>
      </c>
      <c r="AO47" t="s">
        <v>10003</v>
      </c>
      <c r="AP47" t="s">
        <v>10003</v>
      </c>
      <c r="AQ47" t="s">
        <v>10196</v>
      </c>
      <c r="AR47" t="s">
        <v>10197</v>
      </c>
      <c r="AS47" t="s">
        <v>10198</v>
      </c>
    </row>
    <row r="48" spans="1:45" x14ac:dyDescent="0.25">
      <c r="A48" t="s">
        <v>10205</v>
      </c>
      <c r="B48">
        <v>0</v>
      </c>
      <c r="C48">
        <v>2</v>
      </c>
      <c r="D48">
        <v>0</v>
      </c>
      <c r="E48">
        <v>1.8929694486000901</v>
      </c>
      <c r="F48">
        <v>0</v>
      </c>
      <c r="G48">
        <v>0.5</v>
      </c>
      <c r="H48">
        <v>4</v>
      </c>
      <c r="I48">
        <v>4</v>
      </c>
      <c r="J48" t="s">
        <v>731</v>
      </c>
      <c r="K48">
        <v>0</v>
      </c>
      <c r="L48">
        <v>1.45123951261793</v>
      </c>
      <c r="M48" t="s">
        <v>731</v>
      </c>
      <c r="N48">
        <v>17.567868438894401</v>
      </c>
      <c r="O48">
        <v>3.2179169857739698</v>
      </c>
      <c r="P48">
        <v>1.30369348728348</v>
      </c>
      <c r="Q48">
        <v>2.4683079398357402</v>
      </c>
      <c r="R48">
        <v>1.3575347955332899E-2</v>
      </c>
      <c r="S48">
        <v>2.89501128376311E-2</v>
      </c>
      <c r="T48">
        <v>4.52161047305745</v>
      </c>
      <c r="U48">
        <v>1.91422349849048</v>
      </c>
      <c r="V48" t="s">
        <v>9568</v>
      </c>
      <c r="W48">
        <v>0</v>
      </c>
      <c r="X48">
        <v>2</v>
      </c>
      <c r="Y48" t="s">
        <v>10206</v>
      </c>
      <c r="Z48">
        <v>99.096000000000004</v>
      </c>
      <c r="AA48">
        <v>100</v>
      </c>
      <c r="AB48" t="s">
        <v>759</v>
      </c>
      <c r="AC48" t="s">
        <v>7268</v>
      </c>
      <c r="AD48" t="s">
        <v>10207</v>
      </c>
      <c r="AE48" t="s">
        <v>762</v>
      </c>
      <c r="AF48" t="s">
        <v>762</v>
      </c>
      <c r="AG48" t="s">
        <v>762</v>
      </c>
      <c r="AH48" t="s">
        <v>762</v>
      </c>
      <c r="AI48" t="s">
        <v>762</v>
      </c>
      <c r="AJ48" t="s">
        <v>45</v>
      </c>
      <c r="AK48" t="s">
        <v>191</v>
      </c>
      <c r="AL48" t="s">
        <v>7266</v>
      </c>
      <c r="AM48" t="s">
        <v>7267</v>
      </c>
      <c r="AN48" t="s">
        <v>7268</v>
      </c>
      <c r="AO48" t="s">
        <v>7268</v>
      </c>
      <c r="AP48" t="s">
        <v>7268</v>
      </c>
      <c r="AQ48" t="s">
        <v>10208</v>
      </c>
      <c r="AR48" t="s">
        <v>10209</v>
      </c>
      <c r="AS48" t="s">
        <v>10210</v>
      </c>
    </row>
    <row r="49" spans="1:45" x14ac:dyDescent="0.25">
      <c r="A49" t="s">
        <v>10211</v>
      </c>
      <c r="B49">
        <v>0</v>
      </c>
      <c r="C49">
        <v>2</v>
      </c>
      <c r="D49">
        <v>0</v>
      </c>
      <c r="E49">
        <v>1.8929694486000901</v>
      </c>
      <c r="F49">
        <v>0</v>
      </c>
      <c r="G49">
        <v>0.5</v>
      </c>
      <c r="H49">
        <v>4</v>
      </c>
      <c r="I49">
        <v>4</v>
      </c>
      <c r="J49" t="s">
        <v>731</v>
      </c>
      <c r="K49">
        <v>0</v>
      </c>
      <c r="L49">
        <v>1.3635781763703101</v>
      </c>
      <c r="M49" t="s">
        <v>731</v>
      </c>
      <c r="N49">
        <v>7.2384162502198697</v>
      </c>
      <c r="O49">
        <v>3.2051773321549399</v>
      </c>
      <c r="P49">
        <v>1.2855844135799901</v>
      </c>
      <c r="Q49">
        <v>2.49316754177925</v>
      </c>
      <c r="R49">
        <v>1.26609088844467E-2</v>
      </c>
      <c r="S49">
        <v>2.7182458094817102E-2</v>
      </c>
      <c r="T49">
        <v>4.4907617457349298</v>
      </c>
      <c r="U49">
        <v>1.9195929185749501</v>
      </c>
      <c r="V49" t="s">
        <v>9568</v>
      </c>
      <c r="W49">
        <v>0</v>
      </c>
      <c r="X49">
        <v>1</v>
      </c>
      <c r="Y49" t="s">
        <v>10212</v>
      </c>
      <c r="Z49">
        <v>99.700999999999993</v>
      </c>
      <c r="AA49">
        <v>100</v>
      </c>
      <c r="AB49" t="s">
        <v>759</v>
      </c>
      <c r="AC49" t="s">
        <v>7332</v>
      </c>
      <c r="AD49" t="s">
        <v>10213</v>
      </c>
      <c r="AE49" t="s">
        <v>762</v>
      </c>
      <c r="AF49" t="s">
        <v>762</v>
      </c>
      <c r="AG49" t="s">
        <v>762</v>
      </c>
      <c r="AH49" t="s">
        <v>762</v>
      </c>
      <c r="AI49" t="s">
        <v>762</v>
      </c>
      <c r="AJ49" t="s">
        <v>45</v>
      </c>
      <c r="AK49" t="s">
        <v>46</v>
      </c>
      <c r="AL49" t="s">
        <v>47</v>
      </c>
      <c r="AM49" t="s">
        <v>52</v>
      </c>
      <c r="AN49" t="s">
        <v>7332</v>
      </c>
      <c r="AO49" t="s">
        <v>7332</v>
      </c>
      <c r="AP49" t="s">
        <v>7332</v>
      </c>
      <c r="AQ49" t="s">
        <v>10214</v>
      </c>
      <c r="AR49" t="s">
        <v>10215</v>
      </c>
      <c r="AS49" t="s">
        <v>10216</v>
      </c>
    </row>
    <row r="50" spans="1:45" x14ac:dyDescent="0.25">
      <c r="A50" t="s">
        <v>642</v>
      </c>
      <c r="B50">
        <v>130</v>
      </c>
      <c r="C50">
        <v>2</v>
      </c>
      <c r="D50">
        <v>86.821656284593004</v>
      </c>
      <c r="E50">
        <v>0.5</v>
      </c>
      <c r="F50">
        <v>151.5</v>
      </c>
      <c r="G50">
        <v>1</v>
      </c>
      <c r="H50">
        <v>4</v>
      </c>
      <c r="I50">
        <v>4</v>
      </c>
      <c r="J50" t="s">
        <v>736</v>
      </c>
      <c r="K50">
        <v>120.45709495994601</v>
      </c>
      <c r="L50">
        <v>1.50217598027102</v>
      </c>
      <c r="M50" t="s">
        <v>736</v>
      </c>
      <c r="N50">
        <v>35.715937642865498</v>
      </c>
      <c r="O50">
        <v>-6.3153896275818298</v>
      </c>
      <c r="P50">
        <v>0.90642279776130597</v>
      </c>
      <c r="Q50">
        <v>-6.9673773024902497</v>
      </c>
      <c r="R50" s="3">
        <v>3.22903849621163E-12</v>
      </c>
      <c r="S50" s="3">
        <v>5.67156772254306E-11</v>
      </c>
      <c r="T50">
        <v>-5.4089668298205202</v>
      </c>
      <c r="U50">
        <v>-7.2218124253431402</v>
      </c>
      <c r="V50" t="s">
        <v>757</v>
      </c>
      <c r="W50">
        <v>0</v>
      </c>
      <c r="X50">
        <v>1</v>
      </c>
      <c r="Y50" t="s">
        <v>3886</v>
      </c>
      <c r="Z50">
        <v>99.7</v>
      </c>
      <c r="AA50">
        <v>100</v>
      </c>
      <c r="AB50" t="s">
        <v>759</v>
      </c>
      <c r="AC50" t="s">
        <v>3887</v>
      </c>
      <c r="AD50" t="s">
        <v>3888</v>
      </c>
      <c r="AE50" t="s">
        <v>3887</v>
      </c>
      <c r="AF50">
        <v>0</v>
      </c>
      <c r="AG50" t="s">
        <v>3887</v>
      </c>
      <c r="AH50" t="s">
        <v>3889</v>
      </c>
      <c r="AI50" t="s">
        <v>2745</v>
      </c>
      <c r="AJ50" t="s">
        <v>45</v>
      </c>
      <c r="AK50" t="s">
        <v>46</v>
      </c>
      <c r="AL50" t="s">
        <v>401</v>
      </c>
      <c r="AM50" t="s">
        <v>406</v>
      </c>
      <c r="AN50" t="s">
        <v>410</v>
      </c>
      <c r="AO50" t="s">
        <v>3890</v>
      </c>
      <c r="AP50" t="s">
        <v>3887</v>
      </c>
      <c r="AQ50" t="s">
        <v>3891</v>
      </c>
      <c r="AR50" t="s">
        <v>3892</v>
      </c>
      <c r="AS50" t="s">
        <v>3893</v>
      </c>
    </row>
    <row r="51" spans="1:45" x14ac:dyDescent="0.25">
      <c r="A51" t="s">
        <v>643</v>
      </c>
      <c r="B51">
        <v>113</v>
      </c>
      <c r="C51">
        <v>2</v>
      </c>
      <c r="D51">
        <v>49.274739979019699</v>
      </c>
      <c r="E51">
        <v>1.5</v>
      </c>
      <c r="F51">
        <v>102</v>
      </c>
      <c r="G51">
        <v>1</v>
      </c>
      <c r="H51">
        <v>4</v>
      </c>
      <c r="I51">
        <v>4</v>
      </c>
      <c r="J51" t="s">
        <v>736</v>
      </c>
      <c r="K51">
        <v>94.208548635457404</v>
      </c>
      <c r="L51">
        <v>1.53038471446641</v>
      </c>
      <c r="M51" t="s">
        <v>736</v>
      </c>
      <c r="N51">
        <v>19.1477866699848</v>
      </c>
      <c r="O51">
        <v>-5.9584495460759799</v>
      </c>
      <c r="P51">
        <v>0.80017201826181505</v>
      </c>
      <c r="Q51">
        <v>-7.4464607735463098</v>
      </c>
      <c r="R51" s="3">
        <v>9.5877526476496796E-14</v>
      </c>
      <c r="S51" s="3">
        <v>2.321149260031E-12</v>
      </c>
      <c r="T51">
        <v>-5.1582775278141701</v>
      </c>
      <c r="U51">
        <v>-6.7586215643378003</v>
      </c>
      <c r="V51" t="s">
        <v>757</v>
      </c>
      <c r="W51">
        <v>0</v>
      </c>
      <c r="X51">
        <v>1</v>
      </c>
      <c r="Y51" t="s">
        <v>3894</v>
      </c>
      <c r="Z51">
        <v>99.391999999999996</v>
      </c>
      <c r="AA51">
        <v>100</v>
      </c>
      <c r="AB51" t="s">
        <v>759</v>
      </c>
      <c r="AC51" t="s">
        <v>3895</v>
      </c>
      <c r="AD51" t="s">
        <v>3896</v>
      </c>
      <c r="AE51" t="s">
        <v>762</v>
      </c>
      <c r="AF51" t="s">
        <v>762</v>
      </c>
      <c r="AG51" t="s">
        <v>762</v>
      </c>
      <c r="AH51" t="s">
        <v>762</v>
      </c>
      <c r="AI51" t="s">
        <v>762</v>
      </c>
      <c r="AJ51" t="s">
        <v>45</v>
      </c>
      <c r="AK51" t="s">
        <v>78</v>
      </c>
      <c r="AL51" t="s">
        <v>78</v>
      </c>
      <c r="AM51" t="s">
        <v>3897</v>
      </c>
      <c r="AN51" t="s">
        <v>3898</v>
      </c>
      <c r="AO51" t="s">
        <v>3899</v>
      </c>
      <c r="AP51" t="s">
        <v>3895</v>
      </c>
      <c r="AQ51" t="s">
        <v>3900</v>
      </c>
      <c r="AR51" t="s">
        <v>3901</v>
      </c>
      <c r="AS51" t="s">
        <v>3902</v>
      </c>
    </row>
    <row r="52" spans="1:45" x14ac:dyDescent="0.25">
      <c r="A52" t="s">
        <v>646</v>
      </c>
      <c r="B52">
        <v>66</v>
      </c>
      <c r="C52">
        <v>1</v>
      </c>
      <c r="D52">
        <v>62.6491553547745</v>
      </c>
      <c r="E52">
        <v>0.81649658092772603</v>
      </c>
      <c r="F52">
        <v>39.5</v>
      </c>
      <c r="G52">
        <v>1</v>
      </c>
      <c r="H52">
        <v>4</v>
      </c>
      <c r="I52">
        <v>4</v>
      </c>
      <c r="J52" t="s">
        <v>736</v>
      </c>
      <c r="K52">
        <v>52.299620954363398</v>
      </c>
      <c r="L52">
        <v>1.28720972016937</v>
      </c>
      <c r="M52" t="s">
        <v>736</v>
      </c>
      <c r="N52">
        <v>11.0374783502866</v>
      </c>
      <c r="O52">
        <v>-5.40491954802176</v>
      </c>
      <c r="P52">
        <v>1.0165306826431699</v>
      </c>
      <c r="Q52">
        <v>-5.3170254870890199</v>
      </c>
      <c r="R52" s="3">
        <v>1.05477298704567E-7</v>
      </c>
      <c r="S52" s="3">
        <v>6.62032822980272E-7</v>
      </c>
      <c r="T52">
        <v>-4.3883888653785803</v>
      </c>
      <c r="U52">
        <v>-6.4214502306649299</v>
      </c>
      <c r="V52" t="s">
        <v>757</v>
      </c>
      <c r="W52">
        <v>8</v>
      </c>
      <c r="X52">
        <v>1</v>
      </c>
      <c r="Y52" t="s">
        <v>3936</v>
      </c>
      <c r="Z52">
        <v>99.396000000000001</v>
      </c>
      <c r="AA52">
        <v>100</v>
      </c>
      <c r="AB52" t="s">
        <v>759</v>
      </c>
      <c r="AC52" t="s">
        <v>3937</v>
      </c>
      <c r="AD52" t="s">
        <v>3938</v>
      </c>
      <c r="AE52" t="s">
        <v>762</v>
      </c>
      <c r="AF52" t="s">
        <v>762</v>
      </c>
      <c r="AG52" t="s">
        <v>762</v>
      </c>
      <c r="AH52" t="s">
        <v>762</v>
      </c>
      <c r="AI52" t="s">
        <v>762</v>
      </c>
      <c r="AJ52" t="s">
        <v>45</v>
      </c>
      <c r="AK52" t="s">
        <v>46</v>
      </c>
      <c r="AL52" t="s">
        <v>385</v>
      </c>
      <c r="AM52" t="s">
        <v>386</v>
      </c>
      <c r="AN52" t="s">
        <v>1764</v>
      </c>
      <c r="AO52" t="s">
        <v>2341</v>
      </c>
      <c r="AP52" t="s">
        <v>2341</v>
      </c>
      <c r="AQ52" t="s">
        <v>3939</v>
      </c>
      <c r="AR52" t="s">
        <v>3940</v>
      </c>
      <c r="AS52" t="s">
        <v>2345</v>
      </c>
    </row>
    <row r="53" spans="1:45" x14ac:dyDescent="0.25">
      <c r="A53" t="s">
        <v>418</v>
      </c>
      <c r="B53">
        <v>348</v>
      </c>
      <c r="C53">
        <v>11</v>
      </c>
      <c r="D53">
        <v>282.59555905923202</v>
      </c>
      <c r="E53">
        <v>19.689252567496499</v>
      </c>
      <c r="F53">
        <v>294.5</v>
      </c>
      <c r="G53">
        <v>1</v>
      </c>
      <c r="H53">
        <v>4</v>
      </c>
      <c r="I53">
        <v>4</v>
      </c>
      <c r="J53" t="s">
        <v>736</v>
      </c>
      <c r="K53">
        <v>263.46421070898401</v>
      </c>
      <c r="L53">
        <v>11.6444974145678</v>
      </c>
      <c r="M53" t="s">
        <v>736</v>
      </c>
      <c r="N53">
        <v>56.462333872846301</v>
      </c>
      <c r="O53">
        <v>-4.49626325629524</v>
      </c>
      <c r="P53">
        <v>1.98398421756195</v>
      </c>
      <c r="Q53">
        <v>-2.2662797498563498</v>
      </c>
      <c r="R53">
        <v>2.34342604705212E-2</v>
      </c>
      <c r="S53">
        <v>4.7694067346729402E-2</v>
      </c>
      <c r="T53">
        <v>-2.5122790387332898</v>
      </c>
      <c r="U53">
        <v>-6.4802474738572</v>
      </c>
      <c r="V53" t="s">
        <v>757</v>
      </c>
      <c r="W53">
        <v>0</v>
      </c>
      <c r="X53">
        <v>2</v>
      </c>
      <c r="Y53" t="s">
        <v>2982</v>
      </c>
      <c r="Z53">
        <v>100</v>
      </c>
      <c r="AA53">
        <v>100</v>
      </c>
      <c r="AB53" t="s">
        <v>759</v>
      </c>
      <c r="AC53" t="s">
        <v>2983</v>
      </c>
      <c r="AD53" t="s">
        <v>2984</v>
      </c>
      <c r="AE53" t="s">
        <v>2983</v>
      </c>
      <c r="AF53">
        <v>0</v>
      </c>
      <c r="AG53" t="s">
        <v>2983</v>
      </c>
      <c r="AH53" t="s">
        <v>2985</v>
      </c>
      <c r="AI53" t="s">
        <v>2986</v>
      </c>
      <c r="AJ53" t="s">
        <v>45</v>
      </c>
      <c r="AK53" t="s">
        <v>46</v>
      </c>
      <c r="AL53" t="s">
        <v>60</v>
      </c>
      <c r="AM53" t="s">
        <v>419</v>
      </c>
      <c r="AN53" t="s">
        <v>420</v>
      </c>
      <c r="AO53" t="s">
        <v>421</v>
      </c>
      <c r="AP53" t="s">
        <v>2983</v>
      </c>
      <c r="AQ53" t="s">
        <v>2987</v>
      </c>
      <c r="AR53" t="s">
        <v>2988</v>
      </c>
      <c r="AS53" t="s">
        <v>2988</v>
      </c>
    </row>
    <row r="54" spans="1:45" x14ac:dyDescent="0.25">
      <c r="A54" t="s">
        <v>654</v>
      </c>
      <c r="B54">
        <v>41</v>
      </c>
      <c r="C54">
        <v>2</v>
      </c>
      <c r="D54">
        <v>60.503443428177398</v>
      </c>
      <c r="E54">
        <v>1.25830573921179</v>
      </c>
      <c r="F54">
        <v>15.5</v>
      </c>
      <c r="G54">
        <v>1</v>
      </c>
      <c r="H54">
        <v>4</v>
      </c>
      <c r="I54">
        <v>4</v>
      </c>
      <c r="J54" t="s">
        <v>736</v>
      </c>
      <c r="K54">
        <v>28.0166981944779</v>
      </c>
      <c r="L54">
        <v>1.40599850962427</v>
      </c>
      <c r="M54" t="s">
        <v>736</v>
      </c>
      <c r="N54">
        <v>6.8403022165480998</v>
      </c>
      <c r="O54">
        <v>-4.2783318089586402</v>
      </c>
      <c r="P54">
        <v>1.24415345350675</v>
      </c>
      <c r="Q54">
        <v>-3.4387492932642698</v>
      </c>
      <c r="R54">
        <v>5.8440817945414004E-4</v>
      </c>
      <c r="S54">
        <v>1.66356729246632E-3</v>
      </c>
      <c r="T54">
        <v>-3.03417835545189</v>
      </c>
      <c r="U54">
        <v>-5.5224852624654002</v>
      </c>
      <c r="V54" t="s">
        <v>757</v>
      </c>
      <c r="W54">
        <v>4</v>
      </c>
      <c r="X54">
        <v>1</v>
      </c>
      <c r="Y54" t="s">
        <v>3903</v>
      </c>
      <c r="Z54">
        <v>100</v>
      </c>
      <c r="AA54">
        <v>100</v>
      </c>
      <c r="AB54" t="s">
        <v>759</v>
      </c>
      <c r="AC54" t="s">
        <v>3904</v>
      </c>
      <c r="AD54" t="s">
        <v>3905</v>
      </c>
      <c r="AE54" t="s">
        <v>931</v>
      </c>
      <c r="AF54">
        <v>10</v>
      </c>
      <c r="AG54" t="s">
        <v>3906</v>
      </c>
      <c r="AH54" t="s">
        <v>3907</v>
      </c>
      <c r="AI54" t="s">
        <v>870</v>
      </c>
      <c r="AJ54" t="s">
        <v>45</v>
      </c>
      <c r="AK54" t="s">
        <v>46</v>
      </c>
      <c r="AL54" t="s">
        <v>47</v>
      </c>
      <c r="AM54" t="s">
        <v>3431</v>
      </c>
      <c r="AN54" t="s">
        <v>3432</v>
      </c>
      <c r="AO54" t="s">
        <v>3908</v>
      </c>
      <c r="AP54" t="s">
        <v>3909</v>
      </c>
      <c r="AQ54" t="s">
        <v>3910</v>
      </c>
      <c r="AR54" t="s">
        <v>3911</v>
      </c>
      <c r="AS54" t="s">
        <v>3912</v>
      </c>
    </row>
    <row r="55" spans="1:45" x14ac:dyDescent="0.25">
      <c r="A55" t="s">
        <v>373</v>
      </c>
      <c r="B55">
        <v>0</v>
      </c>
      <c r="C55">
        <v>3</v>
      </c>
      <c r="D55">
        <v>0</v>
      </c>
      <c r="E55">
        <v>3.6968455021364699</v>
      </c>
      <c r="F55">
        <v>0</v>
      </c>
      <c r="G55">
        <v>1</v>
      </c>
      <c r="H55">
        <v>4</v>
      </c>
      <c r="I55">
        <v>4</v>
      </c>
      <c r="J55" t="s">
        <v>731</v>
      </c>
      <c r="K55">
        <v>0</v>
      </c>
      <c r="L55">
        <v>2.8148176889882399</v>
      </c>
      <c r="M55" t="s">
        <v>731</v>
      </c>
      <c r="N55">
        <v>12.8324735350797</v>
      </c>
      <c r="O55">
        <v>4.1996326205835199</v>
      </c>
      <c r="P55">
        <v>1.20320189223896</v>
      </c>
      <c r="Q55">
        <v>3.4903806648514202</v>
      </c>
      <c r="R55">
        <v>4.8233297341867702E-4</v>
      </c>
      <c r="S55">
        <v>1.39805064815311E-3</v>
      </c>
      <c r="T55">
        <v>5.40283451282248</v>
      </c>
      <c r="U55">
        <v>2.9964307283445502</v>
      </c>
      <c r="V55" t="s">
        <v>757</v>
      </c>
      <c r="W55">
        <v>0</v>
      </c>
      <c r="X55">
        <v>1</v>
      </c>
      <c r="Y55" t="s">
        <v>3719</v>
      </c>
      <c r="Z55">
        <v>100</v>
      </c>
      <c r="AA55">
        <v>100</v>
      </c>
      <c r="AB55" t="s">
        <v>759</v>
      </c>
      <c r="AC55" t="s">
        <v>3720</v>
      </c>
      <c r="AD55" t="s">
        <v>3721</v>
      </c>
      <c r="AE55" t="s">
        <v>3720</v>
      </c>
      <c r="AF55">
        <v>0</v>
      </c>
      <c r="AG55" t="s">
        <v>3720</v>
      </c>
      <c r="AH55" t="s">
        <v>3722</v>
      </c>
      <c r="AI55" t="s">
        <v>870</v>
      </c>
      <c r="AJ55" t="s">
        <v>45</v>
      </c>
      <c r="AK55" t="s">
        <v>46</v>
      </c>
      <c r="AL55" t="s">
        <v>47</v>
      </c>
      <c r="AM55" t="s">
        <v>52</v>
      </c>
      <c r="AN55" t="s">
        <v>369</v>
      </c>
      <c r="AO55" t="s">
        <v>374</v>
      </c>
      <c r="AP55" t="s">
        <v>3720</v>
      </c>
      <c r="AQ55" t="s">
        <v>3723</v>
      </c>
      <c r="AR55" t="s">
        <v>3724</v>
      </c>
      <c r="AS55" t="s">
        <v>3725</v>
      </c>
    </row>
    <row r="56" spans="1:45" x14ac:dyDescent="0.25">
      <c r="A56" t="s">
        <v>4518</v>
      </c>
      <c r="B56">
        <v>0</v>
      </c>
      <c r="C56">
        <v>2</v>
      </c>
      <c r="D56">
        <v>0</v>
      </c>
      <c r="E56">
        <v>1.5</v>
      </c>
      <c r="F56">
        <v>0</v>
      </c>
      <c r="G56">
        <v>1</v>
      </c>
      <c r="H56">
        <v>4</v>
      </c>
      <c r="I56">
        <v>4</v>
      </c>
      <c r="J56" t="s">
        <v>731</v>
      </c>
      <c r="K56">
        <v>0</v>
      </c>
      <c r="L56">
        <v>1.55045211692614</v>
      </c>
      <c r="M56" t="s">
        <v>731</v>
      </c>
      <c r="N56">
        <v>7.3576836485522996</v>
      </c>
      <c r="O56">
        <v>3.24540571656182</v>
      </c>
      <c r="P56">
        <v>1.3909078351867601</v>
      </c>
      <c r="Q56">
        <v>2.33330033411311</v>
      </c>
      <c r="R56">
        <v>1.96323879277043E-2</v>
      </c>
      <c r="S56">
        <v>4.0540641845836202E-2</v>
      </c>
      <c r="T56">
        <v>4.6363135517485903</v>
      </c>
      <c r="U56">
        <v>1.8544978813750601</v>
      </c>
      <c r="V56" t="s">
        <v>4403</v>
      </c>
      <c r="W56">
        <v>0</v>
      </c>
      <c r="X56">
        <v>1</v>
      </c>
      <c r="Y56" t="s">
        <v>4519</v>
      </c>
      <c r="Z56">
        <v>100</v>
      </c>
      <c r="AA56">
        <v>100</v>
      </c>
      <c r="AB56" t="s">
        <v>759</v>
      </c>
      <c r="AC56" t="s">
        <v>191</v>
      </c>
      <c r="AD56" t="s">
        <v>4520</v>
      </c>
      <c r="AE56" t="s">
        <v>762</v>
      </c>
      <c r="AF56" t="s">
        <v>762</v>
      </c>
      <c r="AG56" t="s">
        <v>762</v>
      </c>
      <c r="AH56" t="s">
        <v>762</v>
      </c>
      <c r="AI56" t="s">
        <v>762</v>
      </c>
      <c r="AJ56" t="s">
        <v>45</v>
      </c>
      <c r="AK56" t="s">
        <v>191</v>
      </c>
      <c r="AL56" t="s">
        <v>191</v>
      </c>
      <c r="AM56" t="s">
        <v>191</v>
      </c>
      <c r="AN56" t="s">
        <v>191</v>
      </c>
      <c r="AO56" t="s">
        <v>191</v>
      </c>
      <c r="AP56" t="s">
        <v>191</v>
      </c>
      <c r="AQ56" t="s">
        <v>4521</v>
      </c>
      <c r="AR56" t="s">
        <v>4522</v>
      </c>
      <c r="AS56" t="s">
        <v>4522</v>
      </c>
    </row>
    <row r="57" spans="1:45" x14ac:dyDescent="0.25">
      <c r="A57" t="s">
        <v>4998</v>
      </c>
      <c r="B57">
        <v>0</v>
      </c>
      <c r="C57">
        <v>2</v>
      </c>
      <c r="D57">
        <v>0</v>
      </c>
      <c r="E57">
        <v>1.25830573921179</v>
      </c>
      <c r="F57">
        <v>0</v>
      </c>
      <c r="G57">
        <v>1</v>
      </c>
      <c r="H57">
        <v>4</v>
      </c>
      <c r="I57">
        <v>4</v>
      </c>
      <c r="J57" t="s">
        <v>731</v>
      </c>
      <c r="K57">
        <v>0</v>
      </c>
      <c r="L57">
        <v>1.42569110942052</v>
      </c>
      <c r="M57" t="s">
        <v>731</v>
      </c>
      <c r="N57">
        <v>3.85607568014091</v>
      </c>
      <c r="O57">
        <v>3.1976843819245202</v>
      </c>
      <c r="P57">
        <v>1.41304473268889</v>
      </c>
      <c r="Q57">
        <v>2.2629746305622098</v>
      </c>
      <c r="R57">
        <v>2.3637253211131099E-2</v>
      </c>
      <c r="S57">
        <v>4.8030293895040203E-2</v>
      </c>
      <c r="T57">
        <v>4.6107291146134104</v>
      </c>
      <c r="U57">
        <v>1.78463964923563</v>
      </c>
      <c r="V57" t="s">
        <v>4748</v>
      </c>
      <c r="W57">
        <v>0</v>
      </c>
      <c r="X57">
        <v>1</v>
      </c>
      <c r="Y57" t="s">
        <v>4999</v>
      </c>
      <c r="Z57">
        <v>100</v>
      </c>
      <c r="AA57">
        <v>100</v>
      </c>
      <c r="AB57" t="s">
        <v>759</v>
      </c>
      <c r="AC57" t="s">
        <v>5000</v>
      </c>
      <c r="AD57" t="s">
        <v>5001</v>
      </c>
      <c r="AE57" t="s">
        <v>762</v>
      </c>
      <c r="AF57" t="s">
        <v>762</v>
      </c>
      <c r="AG57" t="s">
        <v>762</v>
      </c>
      <c r="AH57" t="s">
        <v>762</v>
      </c>
      <c r="AI57" t="s">
        <v>762</v>
      </c>
      <c r="AJ57" t="s">
        <v>45</v>
      </c>
      <c r="AK57" t="s">
        <v>207</v>
      </c>
      <c r="AL57" t="s">
        <v>1638</v>
      </c>
      <c r="AM57" t="s">
        <v>5000</v>
      </c>
      <c r="AN57" t="s">
        <v>5000</v>
      </c>
      <c r="AO57" t="s">
        <v>5000</v>
      </c>
      <c r="AP57" t="s">
        <v>5000</v>
      </c>
      <c r="AQ57" t="s">
        <v>4999</v>
      </c>
      <c r="AR57" t="s">
        <v>5002</v>
      </c>
      <c r="AS57" t="s">
        <v>5002</v>
      </c>
    </row>
    <row r="58" spans="1:45" x14ac:dyDescent="0.25">
      <c r="A58" t="s">
        <v>7819</v>
      </c>
      <c r="B58">
        <v>128</v>
      </c>
      <c r="C58">
        <v>2</v>
      </c>
      <c r="D58">
        <v>53.307285305731597</v>
      </c>
      <c r="E58">
        <v>1.91485421551268</v>
      </c>
      <c r="F58">
        <v>122.5</v>
      </c>
      <c r="G58">
        <v>1</v>
      </c>
      <c r="H58">
        <v>4</v>
      </c>
      <c r="I58">
        <v>4</v>
      </c>
      <c r="J58" t="s">
        <v>736</v>
      </c>
      <c r="K58">
        <v>114.985372476612</v>
      </c>
      <c r="L58">
        <v>1.62948090412506</v>
      </c>
      <c r="M58" t="s">
        <v>736</v>
      </c>
      <c r="N58">
        <v>23.7458371422324</v>
      </c>
      <c r="O58">
        <v>-6.0347252178706503</v>
      </c>
      <c r="P58">
        <v>0.86798581260082597</v>
      </c>
      <c r="Q58">
        <v>-6.9525620468245304</v>
      </c>
      <c r="R58" s="3">
        <v>3.5871097844554199E-12</v>
      </c>
      <c r="S58" s="3">
        <v>6.2455021041682806E-11</v>
      </c>
      <c r="T58">
        <v>-5.1667394052698299</v>
      </c>
      <c r="U58">
        <v>-6.9027110304714796</v>
      </c>
      <c r="V58" t="s">
        <v>5426</v>
      </c>
      <c r="W58">
        <v>0</v>
      </c>
      <c r="X58">
        <v>1</v>
      </c>
      <c r="Y58" t="s">
        <v>7820</v>
      </c>
      <c r="Z58">
        <v>100</v>
      </c>
      <c r="AA58">
        <v>100</v>
      </c>
      <c r="AB58" t="s">
        <v>759</v>
      </c>
      <c r="AC58" t="s">
        <v>7821</v>
      </c>
      <c r="AD58" t="s">
        <v>7822</v>
      </c>
      <c r="AE58" t="s">
        <v>762</v>
      </c>
      <c r="AF58" t="s">
        <v>762</v>
      </c>
      <c r="AG58" t="s">
        <v>762</v>
      </c>
      <c r="AH58" t="s">
        <v>762</v>
      </c>
      <c r="AI58" t="s">
        <v>762</v>
      </c>
      <c r="AJ58" t="s">
        <v>45</v>
      </c>
      <c r="AK58" t="s">
        <v>46</v>
      </c>
      <c r="AL58" t="s">
        <v>385</v>
      </c>
      <c r="AM58" t="s">
        <v>7823</v>
      </c>
      <c r="AN58" t="s">
        <v>7824</v>
      </c>
      <c r="AO58" t="s">
        <v>7821</v>
      </c>
      <c r="AP58" t="s">
        <v>7821</v>
      </c>
      <c r="AQ58" t="s">
        <v>7825</v>
      </c>
      <c r="AR58" t="s">
        <v>7826</v>
      </c>
      <c r="AS58" t="s">
        <v>7826</v>
      </c>
    </row>
    <row r="59" spans="1:45" x14ac:dyDescent="0.25">
      <c r="A59" t="s">
        <v>7964</v>
      </c>
      <c r="B59">
        <v>89</v>
      </c>
      <c r="C59">
        <v>1</v>
      </c>
      <c r="D59">
        <v>44.5149787524754</v>
      </c>
      <c r="E59">
        <v>1.1547005383792499</v>
      </c>
      <c r="F59">
        <v>71</v>
      </c>
      <c r="G59">
        <v>1</v>
      </c>
      <c r="H59">
        <v>4</v>
      </c>
      <c r="I59">
        <v>4</v>
      </c>
      <c r="J59" t="s">
        <v>736</v>
      </c>
      <c r="K59">
        <v>74.069359472535695</v>
      </c>
      <c r="L59">
        <v>1.21658065272002</v>
      </c>
      <c r="M59" t="s">
        <v>736</v>
      </c>
      <c r="N59">
        <v>15.057188025051101</v>
      </c>
      <c r="O59">
        <v>-5.9329487279026001</v>
      </c>
      <c r="P59">
        <v>0.91032813939401303</v>
      </c>
      <c r="Q59">
        <v>-6.5173737591502396</v>
      </c>
      <c r="R59" s="3">
        <v>7.1548991119278404E-11</v>
      </c>
      <c r="S59" s="3">
        <v>8.9594845037047105E-10</v>
      </c>
      <c r="T59">
        <v>-5.0226205885085902</v>
      </c>
      <c r="U59">
        <v>-6.8432768672966198</v>
      </c>
      <c r="V59" t="s">
        <v>5426</v>
      </c>
      <c r="W59">
        <v>0</v>
      </c>
      <c r="X59">
        <v>2</v>
      </c>
      <c r="Y59" t="s">
        <v>7965</v>
      </c>
      <c r="Z59">
        <v>100</v>
      </c>
      <c r="AA59">
        <v>100</v>
      </c>
      <c r="AB59" t="s">
        <v>759</v>
      </c>
      <c r="AC59" t="s">
        <v>7829</v>
      </c>
      <c r="AD59" t="s">
        <v>7966</v>
      </c>
      <c r="AE59" t="s">
        <v>762</v>
      </c>
      <c r="AF59" t="s">
        <v>762</v>
      </c>
      <c r="AG59" t="s">
        <v>762</v>
      </c>
      <c r="AH59" t="s">
        <v>762</v>
      </c>
      <c r="AI59" t="s">
        <v>762</v>
      </c>
      <c r="AJ59" t="s">
        <v>45</v>
      </c>
      <c r="AK59" t="s">
        <v>173</v>
      </c>
      <c r="AL59" t="s">
        <v>4267</v>
      </c>
      <c r="AM59" t="s">
        <v>4268</v>
      </c>
      <c r="AN59" t="s">
        <v>4269</v>
      </c>
      <c r="AO59" t="s">
        <v>7829</v>
      </c>
      <c r="AP59" t="s">
        <v>7829</v>
      </c>
      <c r="AQ59" t="s">
        <v>7967</v>
      </c>
      <c r="AR59" t="s">
        <v>7968</v>
      </c>
      <c r="AS59" t="s">
        <v>7968</v>
      </c>
    </row>
    <row r="60" spans="1:45" x14ac:dyDescent="0.25">
      <c r="A60" t="s">
        <v>7721</v>
      </c>
      <c r="B60">
        <v>53</v>
      </c>
      <c r="C60">
        <v>2</v>
      </c>
      <c r="D60">
        <v>86.735229290064098</v>
      </c>
      <c r="E60">
        <v>2.8284271247461898</v>
      </c>
      <c r="F60">
        <v>13</v>
      </c>
      <c r="G60">
        <v>1</v>
      </c>
      <c r="H60">
        <v>4</v>
      </c>
      <c r="I60">
        <v>4</v>
      </c>
      <c r="J60" t="s">
        <v>736</v>
      </c>
      <c r="K60">
        <v>50.717648183026697</v>
      </c>
      <c r="L60">
        <v>2.3142561013355798</v>
      </c>
      <c r="M60" t="s">
        <v>736</v>
      </c>
      <c r="N60">
        <v>10.639531245444299</v>
      </c>
      <c r="O60">
        <v>-4.4426891906514001</v>
      </c>
      <c r="P60">
        <v>1.85227268583477</v>
      </c>
      <c r="Q60">
        <v>-2.3985071013716301</v>
      </c>
      <c r="R60">
        <v>1.64620572827461E-2</v>
      </c>
      <c r="S60">
        <v>3.4746748368758899E-2</v>
      </c>
      <c r="T60">
        <v>-2.5904165048166301</v>
      </c>
      <c r="U60">
        <v>-6.2949618764861697</v>
      </c>
      <c r="V60" t="s">
        <v>5426</v>
      </c>
      <c r="W60">
        <v>0</v>
      </c>
      <c r="X60">
        <v>1</v>
      </c>
      <c r="Y60" t="s">
        <v>7722</v>
      </c>
      <c r="Z60">
        <v>100</v>
      </c>
      <c r="AA60">
        <v>100</v>
      </c>
      <c r="AB60" t="s">
        <v>759</v>
      </c>
      <c r="AC60" t="s">
        <v>7191</v>
      </c>
      <c r="AD60" t="s">
        <v>7723</v>
      </c>
      <c r="AE60" t="s">
        <v>762</v>
      </c>
      <c r="AF60" t="s">
        <v>762</v>
      </c>
      <c r="AG60" t="s">
        <v>762</v>
      </c>
      <c r="AH60" t="s">
        <v>762</v>
      </c>
      <c r="AI60" t="s">
        <v>762</v>
      </c>
      <c r="AJ60" t="s">
        <v>45</v>
      </c>
      <c r="AK60" t="s">
        <v>46</v>
      </c>
      <c r="AL60" t="s">
        <v>47</v>
      </c>
      <c r="AM60" t="s">
        <v>48</v>
      </c>
      <c r="AN60" t="s">
        <v>49</v>
      </c>
      <c r="AO60" t="s">
        <v>7191</v>
      </c>
      <c r="AP60" t="s">
        <v>7191</v>
      </c>
      <c r="AQ60" t="s">
        <v>7724</v>
      </c>
      <c r="AR60" t="s">
        <v>7725</v>
      </c>
      <c r="AS60" t="s">
        <v>7725</v>
      </c>
    </row>
    <row r="61" spans="1:45" x14ac:dyDescent="0.25">
      <c r="A61" t="s">
        <v>7226</v>
      </c>
      <c r="B61">
        <v>0</v>
      </c>
      <c r="C61">
        <v>5</v>
      </c>
      <c r="D61">
        <v>0</v>
      </c>
      <c r="E61">
        <v>7.6811457478686096</v>
      </c>
      <c r="F61">
        <v>0</v>
      </c>
      <c r="G61">
        <v>1</v>
      </c>
      <c r="H61">
        <v>4</v>
      </c>
      <c r="I61">
        <v>4</v>
      </c>
      <c r="J61" t="s">
        <v>731</v>
      </c>
      <c r="K61">
        <v>0</v>
      </c>
      <c r="L61">
        <v>4.8824265702323002</v>
      </c>
      <c r="M61" t="s">
        <v>731</v>
      </c>
      <c r="N61">
        <v>16.918469681446702</v>
      </c>
      <c r="O61">
        <v>4.9460084555888804</v>
      </c>
      <c r="P61">
        <v>1.6083126723666501</v>
      </c>
      <c r="Q61">
        <v>3.07527792360845</v>
      </c>
      <c r="R61">
        <v>2.10306481010363E-3</v>
      </c>
      <c r="S61">
        <v>5.3035622492891201E-3</v>
      </c>
      <c r="T61">
        <v>6.5543211279555198</v>
      </c>
      <c r="U61">
        <v>3.3376957832222298</v>
      </c>
      <c r="V61" t="s">
        <v>5426</v>
      </c>
      <c r="W61">
        <v>0</v>
      </c>
      <c r="X61">
        <v>1</v>
      </c>
      <c r="Y61" t="s">
        <v>7227</v>
      </c>
      <c r="Z61">
        <v>100</v>
      </c>
      <c r="AA61">
        <v>100</v>
      </c>
      <c r="AB61" t="s">
        <v>759</v>
      </c>
      <c r="AC61" t="s">
        <v>263</v>
      </c>
      <c r="AD61" t="s">
        <v>7228</v>
      </c>
      <c r="AE61" t="s">
        <v>762</v>
      </c>
      <c r="AF61" t="s">
        <v>762</v>
      </c>
      <c r="AG61" t="s">
        <v>762</v>
      </c>
      <c r="AH61" t="s">
        <v>762</v>
      </c>
      <c r="AI61" t="s">
        <v>762</v>
      </c>
      <c r="AJ61" t="s">
        <v>45</v>
      </c>
      <c r="AK61" t="s">
        <v>207</v>
      </c>
      <c r="AL61" t="s">
        <v>208</v>
      </c>
      <c r="AM61" t="s">
        <v>209</v>
      </c>
      <c r="AN61" t="s">
        <v>242</v>
      </c>
      <c r="AO61" t="s">
        <v>263</v>
      </c>
      <c r="AP61" t="s">
        <v>263</v>
      </c>
      <c r="AQ61" t="s">
        <v>7229</v>
      </c>
      <c r="AR61" t="s">
        <v>7230</v>
      </c>
      <c r="AS61" t="s">
        <v>7230</v>
      </c>
    </row>
    <row r="62" spans="1:45" x14ac:dyDescent="0.25">
      <c r="A62" t="s">
        <v>7272</v>
      </c>
      <c r="B62">
        <v>0</v>
      </c>
      <c r="C62">
        <v>5</v>
      </c>
      <c r="D62">
        <v>0</v>
      </c>
      <c r="E62">
        <v>7.2284161474004804</v>
      </c>
      <c r="F62">
        <v>0</v>
      </c>
      <c r="G62">
        <v>1</v>
      </c>
      <c r="H62">
        <v>4</v>
      </c>
      <c r="I62">
        <v>4</v>
      </c>
      <c r="J62" t="s">
        <v>731</v>
      </c>
      <c r="K62">
        <v>0</v>
      </c>
      <c r="L62">
        <v>4.5373786406290701</v>
      </c>
      <c r="M62" t="s">
        <v>731</v>
      </c>
      <c r="N62">
        <v>8.5064361056405495</v>
      </c>
      <c r="O62">
        <v>4.8389625826209803</v>
      </c>
      <c r="P62">
        <v>1.76809075556531</v>
      </c>
      <c r="Q62">
        <v>2.7368292987165201</v>
      </c>
      <c r="R62">
        <v>6.2034473451783997E-3</v>
      </c>
      <c r="S62">
        <v>1.4193666202919401E-2</v>
      </c>
      <c r="T62">
        <v>6.6070533381862901</v>
      </c>
      <c r="U62">
        <v>3.0708718270556701</v>
      </c>
      <c r="V62" t="s">
        <v>5426</v>
      </c>
      <c r="W62">
        <v>0</v>
      </c>
      <c r="X62">
        <v>1</v>
      </c>
      <c r="Y62" t="s">
        <v>7273</v>
      </c>
      <c r="Z62">
        <v>100</v>
      </c>
      <c r="AA62">
        <v>100</v>
      </c>
      <c r="AB62" t="s">
        <v>759</v>
      </c>
      <c r="AC62" t="s">
        <v>268</v>
      </c>
      <c r="AD62" t="s">
        <v>7274</v>
      </c>
      <c r="AE62" t="s">
        <v>762</v>
      </c>
      <c r="AF62" t="s">
        <v>762</v>
      </c>
      <c r="AG62" t="s">
        <v>762</v>
      </c>
      <c r="AH62" t="s">
        <v>762</v>
      </c>
      <c r="AI62" t="s">
        <v>762</v>
      </c>
      <c r="AJ62" t="s">
        <v>45</v>
      </c>
      <c r="AK62" t="s">
        <v>207</v>
      </c>
      <c r="AL62" t="s">
        <v>208</v>
      </c>
      <c r="AM62" t="s">
        <v>209</v>
      </c>
      <c r="AN62" t="s">
        <v>242</v>
      </c>
      <c r="AO62" t="s">
        <v>268</v>
      </c>
      <c r="AP62" t="s">
        <v>268</v>
      </c>
      <c r="AQ62" t="s">
        <v>7275</v>
      </c>
      <c r="AR62" t="s">
        <v>7276</v>
      </c>
      <c r="AS62" t="s">
        <v>7276</v>
      </c>
    </row>
    <row r="63" spans="1:45" x14ac:dyDescent="0.25">
      <c r="A63" t="s">
        <v>7389</v>
      </c>
      <c r="B63">
        <v>1</v>
      </c>
      <c r="C63">
        <v>4</v>
      </c>
      <c r="D63">
        <v>0.5</v>
      </c>
      <c r="E63">
        <v>5.7445626465380304</v>
      </c>
      <c r="F63">
        <v>0</v>
      </c>
      <c r="G63">
        <v>1</v>
      </c>
      <c r="H63">
        <v>4</v>
      </c>
      <c r="I63">
        <v>4</v>
      </c>
      <c r="J63" t="s">
        <v>731</v>
      </c>
      <c r="K63">
        <v>0.18141204289357499</v>
      </c>
      <c r="L63">
        <v>3.96076927425892</v>
      </c>
      <c r="M63" t="s">
        <v>731</v>
      </c>
      <c r="N63">
        <v>132.74878209557201</v>
      </c>
      <c r="O63">
        <v>3.9511540105085099</v>
      </c>
      <c r="P63">
        <v>1.2144501429769201</v>
      </c>
      <c r="Q63">
        <v>3.25345098220602</v>
      </c>
      <c r="R63">
        <v>1.1401239366964301E-3</v>
      </c>
      <c r="S63">
        <v>3.0095483354956498E-3</v>
      </c>
      <c r="T63">
        <v>5.1656041534854298</v>
      </c>
      <c r="U63">
        <v>2.73670386753159</v>
      </c>
      <c r="V63" t="s">
        <v>5426</v>
      </c>
      <c r="W63">
        <v>2</v>
      </c>
      <c r="X63">
        <v>1</v>
      </c>
      <c r="Y63" t="s">
        <v>7390</v>
      </c>
      <c r="Z63">
        <v>99.096000000000004</v>
      </c>
      <c r="AA63">
        <v>100</v>
      </c>
      <c r="AB63" t="s">
        <v>759</v>
      </c>
      <c r="AC63" t="s">
        <v>7391</v>
      </c>
      <c r="AD63" t="s">
        <v>7392</v>
      </c>
      <c r="AE63" t="s">
        <v>762</v>
      </c>
      <c r="AF63" t="s">
        <v>762</v>
      </c>
      <c r="AG63" t="s">
        <v>762</v>
      </c>
      <c r="AH63" t="s">
        <v>762</v>
      </c>
      <c r="AI63" t="s">
        <v>762</v>
      </c>
      <c r="AJ63" t="s">
        <v>45</v>
      </c>
      <c r="AK63" t="s">
        <v>4481</v>
      </c>
      <c r="AL63" t="s">
        <v>4481</v>
      </c>
      <c r="AM63" t="s">
        <v>6586</v>
      </c>
      <c r="AN63" t="s">
        <v>6587</v>
      </c>
      <c r="AO63" t="s">
        <v>7393</v>
      </c>
      <c r="AP63" t="s">
        <v>7393</v>
      </c>
      <c r="AQ63" t="s">
        <v>7394</v>
      </c>
      <c r="AR63" t="s">
        <v>7395</v>
      </c>
      <c r="AS63" t="s">
        <v>7396</v>
      </c>
    </row>
    <row r="64" spans="1:45" x14ac:dyDescent="0.25">
      <c r="A64" t="s">
        <v>7800</v>
      </c>
      <c r="B64">
        <v>0</v>
      </c>
      <c r="C64">
        <v>2</v>
      </c>
      <c r="D64">
        <v>0</v>
      </c>
      <c r="E64">
        <v>2.2173557826083501</v>
      </c>
      <c r="F64">
        <v>0</v>
      </c>
      <c r="G64">
        <v>1</v>
      </c>
      <c r="H64">
        <v>4</v>
      </c>
      <c r="I64">
        <v>4</v>
      </c>
      <c r="J64" t="s">
        <v>731</v>
      </c>
      <c r="K64">
        <v>0</v>
      </c>
      <c r="L64">
        <v>1.99156110252657</v>
      </c>
      <c r="M64" t="s">
        <v>731</v>
      </c>
      <c r="N64">
        <v>12.6600279489182</v>
      </c>
      <c r="O64">
        <v>3.6934011141723899</v>
      </c>
      <c r="P64">
        <v>1.2498165976948601</v>
      </c>
      <c r="Q64">
        <v>2.9551544770524099</v>
      </c>
      <c r="R64">
        <v>3.1251253095217501E-3</v>
      </c>
      <c r="S64">
        <v>7.6458792462024E-3</v>
      </c>
      <c r="T64">
        <v>4.9432177118672502</v>
      </c>
      <c r="U64">
        <v>2.4435845164775301</v>
      </c>
      <c r="V64" t="s">
        <v>5426</v>
      </c>
      <c r="W64">
        <v>0</v>
      </c>
      <c r="X64">
        <v>1</v>
      </c>
      <c r="Y64" t="s">
        <v>7801</v>
      </c>
      <c r="Z64">
        <v>100</v>
      </c>
      <c r="AA64">
        <v>100</v>
      </c>
      <c r="AB64" t="s">
        <v>759</v>
      </c>
      <c r="AC64" t="s">
        <v>7233</v>
      </c>
      <c r="AD64" t="s">
        <v>7802</v>
      </c>
      <c r="AE64" t="s">
        <v>762</v>
      </c>
      <c r="AF64" t="s">
        <v>762</v>
      </c>
      <c r="AG64" t="s">
        <v>762</v>
      </c>
      <c r="AH64" t="s">
        <v>762</v>
      </c>
      <c r="AI64" t="s">
        <v>762</v>
      </c>
      <c r="AJ64" t="s">
        <v>45</v>
      </c>
      <c r="AK64" t="s">
        <v>4553</v>
      </c>
      <c r="AL64" t="s">
        <v>6122</v>
      </c>
      <c r="AM64" t="s">
        <v>6123</v>
      </c>
      <c r="AN64" t="s">
        <v>6124</v>
      </c>
      <c r="AO64" t="s">
        <v>7233</v>
      </c>
      <c r="AP64" t="s">
        <v>7233</v>
      </c>
      <c r="AQ64" t="s">
        <v>7803</v>
      </c>
      <c r="AR64" t="s">
        <v>7804</v>
      </c>
      <c r="AS64" t="s">
        <v>7804</v>
      </c>
    </row>
    <row r="65" spans="1:45" x14ac:dyDescent="0.25">
      <c r="A65" t="s">
        <v>7794</v>
      </c>
      <c r="B65">
        <v>0</v>
      </c>
      <c r="C65">
        <v>2</v>
      </c>
      <c r="D65">
        <v>0</v>
      </c>
      <c r="E65">
        <v>2.3629078131262999</v>
      </c>
      <c r="F65">
        <v>0</v>
      </c>
      <c r="G65">
        <v>1</v>
      </c>
      <c r="H65">
        <v>4</v>
      </c>
      <c r="I65">
        <v>4</v>
      </c>
      <c r="J65" t="s">
        <v>731</v>
      </c>
      <c r="K65">
        <v>0</v>
      </c>
      <c r="L65">
        <v>1.9038997662789501</v>
      </c>
      <c r="M65" t="s">
        <v>731</v>
      </c>
      <c r="N65">
        <v>17.1285290731035</v>
      </c>
      <c r="O65">
        <v>3.67460080008239</v>
      </c>
      <c r="P65">
        <v>1.2619037249207701</v>
      </c>
      <c r="Q65">
        <v>2.9119501967656798</v>
      </c>
      <c r="R65">
        <v>3.5917989872989498E-3</v>
      </c>
      <c r="S65">
        <v>8.6625740281915907E-3</v>
      </c>
      <c r="T65">
        <v>4.9365045250031603</v>
      </c>
      <c r="U65">
        <v>2.4126970751616201</v>
      </c>
      <c r="V65" t="s">
        <v>5426</v>
      </c>
      <c r="W65">
        <v>0</v>
      </c>
      <c r="X65">
        <v>1</v>
      </c>
      <c r="Y65" t="s">
        <v>7795</v>
      </c>
      <c r="Z65">
        <v>99.093999999999994</v>
      </c>
      <c r="AA65">
        <v>99.698800000000006</v>
      </c>
      <c r="AB65" t="s">
        <v>759</v>
      </c>
      <c r="AC65" t="s">
        <v>6061</v>
      </c>
      <c r="AD65" t="s">
        <v>7796</v>
      </c>
      <c r="AE65" t="s">
        <v>762</v>
      </c>
      <c r="AF65" t="s">
        <v>762</v>
      </c>
      <c r="AG65" t="s">
        <v>762</v>
      </c>
      <c r="AH65" t="s">
        <v>762</v>
      </c>
      <c r="AI65" t="s">
        <v>762</v>
      </c>
      <c r="AJ65" t="s">
        <v>45</v>
      </c>
      <c r="AK65" t="s">
        <v>46</v>
      </c>
      <c r="AL65" t="s">
        <v>401</v>
      </c>
      <c r="AM65" t="s">
        <v>406</v>
      </c>
      <c r="AN65" t="s">
        <v>6063</v>
      </c>
      <c r="AO65" t="s">
        <v>6061</v>
      </c>
      <c r="AP65" t="s">
        <v>6061</v>
      </c>
      <c r="AQ65" t="s">
        <v>7797</v>
      </c>
      <c r="AR65" t="s">
        <v>7798</v>
      </c>
      <c r="AS65" t="s">
        <v>7799</v>
      </c>
    </row>
    <row r="66" spans="1:45" x14ac:dyDescent="0.25">
      <c r="A66" t="s">
        <v>7893</v>
      </c>
      <c r="B66">
        <v>0</v>
      </c>
      <c r="C66">
        <v>2</v>
      </c>
      <c r="D66">
        <v>0</v>
      </c>
      <c r="E66">
        <v>1.91485421551268</v>
      </c>
      <c r="F66">
        <v>0</v>
      </c>
      <c r="G66">
        <v>1</v>
      </c>
      <c r="H66">
        <v>4</v>
      </c>
      <c r="I66">
        <v>4</v>
      </c>
      <c r="J66" t="s">
        <v>731</v>
      </c>
      <c r="K66">
        <v>0</v>
      </c>
      <c r="L66">
        <v>1.96309398031726</v>
      </c>
      <c r="M66" t="s">
        <v>731</v>
      </c>
      <c r="N66">
        <v>5.0140194402192604</v>
      </c>
      <c r="O66">
        <v>3.5599799141563899</v>
      </c>
      <c r="P66">
        <v>1.5294872808767099</v>
      </c>
      <c r="Q66">
        <v>2.3275642489264698</v>
      </c>
      <c r="R66">
        <v>1.99352536730329E-2</v>
      </c>
      <c r="S66">
        <v>4.1065976366976897E-2</v>
      </c>
      <c r="T66">
        <v>5.0894671950331096</v>
      </c>
      <c r="U66">
        <v>2.03049263327968</v>
      </c>
      <c r="V66" t="s">
        <v>5426</v>
      </c>
      <c r="W66">
        <v>0</v>
      </c>
      <c r="X66">
        <v>1</v>
      </c>
      <c r="Y66" t="s">
        <v>7894</v>
      </c>
      <c r="Z66">
        <v>100</v>
      </c>
      <c r="AA66">
        <v>100</v>
      </c>
      <c r="AB66" t="s">
        <v>759</v>
      </c>
      <c r="AC66" t="s">
        <v>3963</v>
      </c>
      <c r="AD66" t="s">
        <v>7895</v>
      </c>
      <c r="AE66" t="s">
        <v>762</v>
      </c>
      <c r="AF66" t="s">
        <v>762</v>
      </c>
      <c r="AG66" t="s">
        <v>762</v>
      </c>
      <c r="AH66" t="s">
        <v>762</v>
      </c>
      <c r="AI66" t="s">
        <v>762</v>
      </c>
      <c r="AJ66" t="s">
        <v>45</v>
      </c>
      <c r="AK66" t="s">
        <v>46</v>
      </c>
      <c r="AL66" t="s">
        <v>401</v>
      </c>
      <c r="AM66" t="s">
        <v>406</v>
      </c>
      <c r="AN66" t="s">
        <v>3633</v>
      </c>
      <c r="AO66" t="s">
        <v>3963</v>
      </c>
      <c r="AP66" t="s">
        <v>3963</v>
      </c>
      <c r="AQ66" t="s">
        <v>7896</v>
      </c>
      <c r="AR66" t="s">
        <v>7897</v>
      </c>
      <c r="AS66" t="s">
        <v>7897</v>
      </c>
    </row>
    <row r="67" spans="1:45" x14ac:dyDescent="0.25">
      <c r="A67" t="s">
        <v>7888</v>
      </c>
      <c r="B67">
        <v>0</v>
      </c>
      <c r="C67">
        <v>2</v>
      </c>
      <c r="D67">
        <v>0</v>
      </c>
      <c r="E67">
        <v>1.7320508075688801</v>
      </c>
      <c r="F67">
        <v>0</v>
      </c>
      <c r="G67">
        <v>1</v>
      </c>
      <c r="H67">
        <v>4</v>
      </c>
      <c r="I67">
        <v>4</v>
      </c>
      <c r="J67" t="s">
        <v>731</v>
      </c>
      <c r="K67">
        <v>0</v>
      </c>
      <c r="L67">
        <v>1.95457784591812</v>
      </c>
      <c r="M67" t="s">
        <v>731</v>
      </c>
      <c r="N67">
        <v>6.7970112243269902</v>
      </c>
      <c r="O67">
        <v>3.5334432961947599</v>
      </c>
      <c r="P67">
        <v>1.3422002791560801</v>
      </c>
      <c r="Q67">
        <v>2.6325752952580599</v>
      </c>
      <c r="R67">
        <v>8.4740237539689504E-3</v>
      </c>
      <c r="S67">
        <v>1.8928794712292699E-2</v>
      </c>
      <c r="T67">
        <v>4.87564357535084</v>
      </c>
      <c r="U67">
        <v>2.1912430170386799</v>
      </c>
      <c r="V67" t="s">
        <v>5426</v>
      </c>
      <c r="W67">
        <v>0</v>
      </c>
      <c r="X67">
        <v>1</v>
      </c>
      <c r="Y67" t="s">
        <v>7889</v>
      </c>
      <c r="Z67">
        <v>100</v>
      </c>
      <c r="AA67">
        <v>100</v>
      </c>
      <c r="AB67" t="s">
        <v>759</v>
      </c>
      <c r="AC67" t="s">
        <v>3078</v>
      </c>
      <c r="AD67" t="s">
        <v>7890</v>
      </c>
      <c r="AE67" t="s">
        <v>762</v>
      </c>
      <c r="AF67" t="s">
        <v>762</v>
      </c>
      <c r="AG67" t="s">
        <v>762</v>
      </c>
      <c r="AH67" t="s">
        <v>762</v>
      </c>
      <c r="AI67" t="s">
        <v>762</v>
      </c>
      <c r="AJ67" t="s">
        <v>45</v>
      </c>
      <c r="AK67" t="s">
        <v>46</v>
      </c>
      <c r="AL67" t="s">
        <v>47</v>
      </c>
      <c r="AM67" t="s">
        <v>52</v>
      </c>
      <c r="AN67" t="s">
        <v>52</v>
      </c>
      <c r="AO67" t="s">
        <v>3078</v>
      </c>
      <c r="AP67" t="s">
        <v>3078</v>
      </c>
      <c r="AQ67" t="s">
        <v>7891</v>
      </c>
      <c r="AR67" t="s">
        <v>7892</v>
      </c>
      <c r="AS67" t="s">
        <v>7892</v>
      </c>
    </row>
    <row r="68" spans="1:45" x14ac:dyDescent="0.25">
      <c r="A68" t="s">
        <v>7872</v>
      </c>
      <c r="B68">
        <v>0</v>
      </c>
      <c r="C68">
        <v>2</v>
      </c>
      <c r="D68">
        <v>0</v>
      </c>
      <c r="E68">
        <v>1.91485421551268</v>
      </c>
      <c r="F68">
        <v>0</v>
      </c>
      <c r="G68">
        <v>1</v>
      </c>
      <c r="H68">
        <v>4</v>
      </c>
      <c r="I68">
        <v>4</v>
      </c>
      <c r="J68" t="s">
        <v>731</v>
      </c>
      <c r="K68">
        <v>0</v>
      </c>
      <c r="L68">
        <v>1.6124486353267899</v>
      </c>
      <c r="M68" t="s">
        <v>731</v>
      </c>
      <c r="N68">
        <v>24.231232090616</v>
      </c>
      <c r="O68">
        <v>3.4808301337127001</v>
      </c>
      <c r="P68">
        <v>1.2039731991663201</v>
      </c>
      <c r="Q68">
        <v>2.8911192841526501</v>
      </c>
      <c r="R68">
        <v>3.8387238762969101E-3</v>
      </c>
      <c r="S68">
        <v>9.1883579035280105E-3</v>
      </c>
      <c r="T68">
        <v>4.68480333287902</v>
      </c>
      <c r="U68">
        <v>2.2768569345463798</v>
      </c>
      <c r="V68" t="s">
        <v>5426</v>
      </c>
      <c r="W68">
        <v>0</v>
      </c>
      <c r="X68">
        <v>1</v>
      </c>
      <c r="Y68" t="s">
        <v>7873</v>
      </c>
      <c r="Z68">
        <v>99.697000000000003</v>
      </c>
      <c r="AA68">
        <v>100</v>
      </c>
      <c r="AB68" t="s">
        <v>759</v>
      </c>
      <c r="AC68" t="s">
        <v>6896</v>
      </c>
      <c r="AD68" t="s">
        <v>7874</v>
      </c>
      <c r="AE68" t="s">
        <v>762</v>
      </c>
      <c r="AF68" t="s">
        <v>762</v>
      </c>
      <c r="AG68" t="s">
        <v>762</v>
      </c>
      <c r="AH68" t="s">
        <v>762</v>
      </c>
      <c r="AI68" t="s">
        <v>762</v>
      </c>
      <c r="AJ68" t="s">
        <v>45</v>
      </c>
      <c r="AK68" t="s">
        <v>78</v>
      </c>
      <c r="AL68" t="s">
        <v>5066</v>
      </c>
      <c r="AM68" t="s">
        <v>5064</v>
      </c>
      <c r="AN68" t="s">
        <v>6898</v>
      </c>
      <c r="AO68" t="s">
        <v>6896</v>
      </c>
      <c r="AP68" t="s">
        <v>6896</v>
      </c>
      <c r="AQ68" t="s">
        <v>7875</v>
      </c>
      <c r="AR68" t="s">
        <v>7876</v>
      </c>
      <c r="AS68" t="s">
        <v>7877</v>
      </c>
    </row>
    <row r="69" spans="1:45" x14ac:dyDescent="0.25">
      <c r="A69" t="s">
        <v>7861</v>
      </c>
      <c r="B69">
        <v>0</v>
      </c>
      <c r="C69">
        <v>2</v>
      </c>
      <c r="D69">
        <v>0</v>
      </c>
      <c r="E69">
        <v>1.91485421551268</v>
      </c>
      <c r="F69">
        <v>0</v>
      </c>
      <c r="G69">
        <v>1</v>
      </c>
      <c r="H69">
        <v>4</v>
      </c>
      <c r="I69">
        <v>4</v>
      </c>
      <c r="J69" t="s">
        <v>731</v>
      </c>
      <c r="K69">
        <v>0</v>
      </c>
      <c r="L69">
        <v>1.73135383943125</v>
      </c>
      <c r="M69" t="s">
        <v>731</v>
      </c>
      <c r="N69">
        <v>4.8364663714199203</v>
      </c>
      <c r="O69">
        <v>3.4552289378663401</v>
      </c>
      <c r="P69">
        <v>1.5347135420937601</v>
      </c>
      <c r="Q69">
        <v>2.2513836250851602</v>
      </c>
      <c r="R69">
        <v>2.43612503560258E-2</v>
      </c>
      <c r="S69">
        <v>4.9328652894369898E-2</v>
      </c>
      <c r="T69">
        <v>4.98994247996011</v>
      </c>
      <c r="U69">
        <v>1.92051539577258</v>
      </c>
      <c r="V69" t="s">
        <v>5426</v>
      </c>
      <c r="W69">
        <v>2</v>
      </c>
      <c r="X69">
        <v>1</v>
      </c>
      <c r="Y69" t="s">
        <v>7862</v>
      </c>
      <c r="Z69">
        <v>100</v>
      </c>
      <c r="AA69">
        <v>100</v>
      </c>
      <c r="AB69" t="s">
        <v>759</v>
      </c>
      <c r="AC69" t="s">
        <v>7863</v>
      </c>
      <c r="AD69" t="s">
        <v>7864</v>
      </c>
      <c r="AE69" t="s">
        <v>762</v>
      </c>
      <c r="AF69" t="s">
        <v>762</v>
      </c>
      <c r="AG69" t="s">
        <v>762</v>
      </c>
      <c r="AH69" t="s">
        <v>762</v>
      </c>
      <c r="AI69" t="s">
        <v>762</v>
      </c>
      <c r="AJ69" t="s">
        <v>45</v>
      </c>
      <c r="AK69" t="s">
        <v>207</v>
      </c>
      <c r="AL69" t="s">
        <v>313</v>
      </c>
      <c r="AM69" t="s">
        <v>314</v>
      </c>
      <c r="AN69" t="s">
        <v>5861</v>
      </c>
      <c r="AO69" t="s">
        <v>5861</v>
      </c>
      <c r="AP69" t="s">
        <v>5861</v>
      </c>
      <c r="AQ69" t="s">
        <v>7862</v>
      </c>
      <c r="AR69" t="s">
        <v>7865</v>
      </c>
      <c r="AS69" t="s">
        <v>7866</v>
      </c>
    </row>
    <row r="70" spans="1:45" x14ac:dyDescent="0.25">
      <c r="A70" t="s">
        <v>7878</v>
      </c>
      <c r="B70">
        <v>0</v>
      </c>
      <c r="C70">
        <v>2</v>
      </c>
      <c r="D70">
        <v>0</v>
      </c>
      <c r="E70">
        <v>1.91485421551268</v>
      </c>
      <c r="F70">
        <v>0</v>
      </c>
      <c r="G70">
        <v>1</v>
      </c>
      <c r="H70">
        <v>4</v>
      </c>
      <c r="I70">
        <v>4</v>
      </c>
      <c r="J70" t="s">
        <v>731</v>
      </c>
      <c r="K70">
        <v>0</v>
      </c>
      <c r="L70">
        <v>1.62948090412506</v>
      </c>
      <c r="M70" t="s">
        <v>731</v>
      </c>
      <c r="N70">
        <v>11.1253210773602</v>
      </c>
      <c r="O70">
        <v>3.4505037451606801</v>
      </c>
      <c r="P70">
        <v>1.30193391245582</v>
      </c>
      <c r="Q70">
        <v>2.6502910110483602</v>
      </c>
      <c r="R70">
        <v>8.0422465692920504E-3</v>
      </c>
      <c r="S70">
        <v>1.8027681463086798E-2</v>
      </c>
      <c r="T70">
        <v>4.7524376576164897</v>
      </c>
      <c r="U70">
        <v>2.1485698327048599</v>
      </c>
      <c r="V70" t="s">
        <v>5426</v>
      </c>
      <c r="W70">
        <v>0</v>
      </c>
      <c r="X70">
        <v>1</v>
      </c>
      <c r="Y70" t="s">
        <v>7879</v>
      </c>
      <c r="Z70">
        <v>100</v>
      </c>
      <c r="AA70">
        <v>100</v>
      </c>
      <c r="AB70" t="s">
        <v>759</v>
      </c>
      <c r="AC70" t="s">
        <v>7330</v>
      </c>
      <c r="AD70" t="s">
        <v>7880</v>
      </c>
      <c r="AE70" t="s">
        <v>762</v>
      </c>
      <c r="AF70" t="s">
        <v>762</v>
      </c>
      <c r="AG70" t="s">
        <v>762</v>
      </c>
      <c r="AH70" t="s">
        <v>762</v>
      </c>
      <c r="AI70" t="s">
        <v>762</v>
      </c>
      <c r="AJ70" t="s">
        <v>45</v>
      </c>
      <c r="AK70" t="s">
        <v>46</v>
      </c>
      <c r="AL70" t="s">
        <v>47</v>
      </c>
      <c r="AM70" t="s">
        <v>52</v>
      </c>
      <c r="AN70" t="s">
        <v>7332</v>
      </c>
      <c r="AO70" t="s">
        <v>7330</v>
      </c>
      <c r="AP70" t="s">
        <v>7330</v>
      </c>
      <c r="AQ70" t="s">
        <v>7881</v>
      </c>
      <c r="AR70" t="s">
        <v>7882</v>
      </c>
      <c r="AS70" t="s">
        <v>7882</v>
      </c>
    </row>
    <row r="71" spans="1:45" x14ac:dyDescent="0.25">
      <c r="A71" t="s">
        <v>7936</v>
      </c>
      <c r="B71">
        <v>0</v>
      </c>
      <c r="C71">
        <v>2</v>
      </c>
      <c r="D71">
        <v>0</v>
      </c>
      <c r="E71">
        <v>1.5</v>
      </c>
      <c r="F71">
        <v>0</v>
      </c>
      <c r="G71">
        <v>1</v>
      </c>
      <c r="H71">
        <v>4</v>
      </c>
      <c r="I71">
        <v>4</v>
      </c>
      <c r="J71" t="s">
        <v>731</v>
      </c>
      <c r="K71">
        <v>0</v>
      </c>
      <c r="L71">
        <v>1.53038471446641</v>
      </c>
      <c r="M71" t="s">
        <v>731</v>
      </c>
      <c r="N71">
        <v>28.660276502247498</v>
      </c>
      <c r="O71">
        <v>3.2324387413298199</v>
      </c>
      <c r="P71">
        <v>1.2597607521510401</v>
      </c>
      <c r="Q71">
        <v>2.5659147864469101</v>
      </c>
      <c r="R71">
        <v>1.02904104949071E-2</v>
      </c>
      <c r="S71">
        <v>2.2453410710775799E-2</v>
      </c>
      <c r="T71">
        <v>4.4921994934808502</v>
      </c>
      <c r="U71">
        <v>1.97267798917878</v>
      </c>
      <c r="V71" t="s">
        <v>5426</v>
      </c>
      <c r="W71">
        <v>0</v>
      </c>
      <c r="X71">
        <v>1</v>
      </c>
      <c r="Y71" t="s">
        <v>7937</v>
      </c>
      <c r="Z71">
        <v>99.698999999999998</v>
      </c>
      <c r="AA71">
        <v>100</v>
      </c>
      <c r="AB71" t="s">
        <v>759</v>
      </c>
      <c r="AC71" t="s">
        <v>6153</v>
      </c>
      <c r="AD71" t="s">
        <v>7938</v>
      </c>
      <c r="AE71" t="s">
        <v>762</v>
      </c>
      <c r="AF71" t="s">
        <v>762</v>
      </c>
      <c r="AG71" t="s">
        <v>762</v>
      </c>
      <c r="AH71" t="s">
        <v>762</v>
      </c>
      <c r="AI71" t="s">
        <v>762</v>
      </c>
      <c r="AJ71" t="s">
        <v>45</v>
      </c>
      <c r="AK71" t="s">
        <v>191</v>
      </c>
      <c r="AL71" t="s">
        <v>6155</v>
      </c>
      <c r="AM71" t="s">
        <v>6156</v>
      </c>
      <c r="AN71" t="s">
        <v>6157</v>
      </c>
      <c r="AO71" t="s">
        <v>6153</v>
      </c>
      <c r="AP71" t="s">
        <v>6153</v>
      </c>
      <c r="AQ71" t="s">
        <v>7939</v>
      </c>
      <c r="AR71" t="s">
        <v>7940</v>
      </c>
      <c r="AS71" t="s">
        <v>7941</v>
      </c>
    </row>
    <row r="72" spans="1:45" x14ac:dyDescent="0.25">
      <c r="A72" t="s">
        <v>7931</v>
      </c>
      <c r="B72">
        <v>0</v>
      </c>
      <c r="C72">
        <v>2</v>
      </c>
      <c r="D72">
        <v>0</v>
      </c>
      <c r="E72">
        <v>0.5</v>
      </c>
      <c r="F72">
        <v>0</v>
      </c>
      <c r="G72">
        <v>1</v>
      </c>
      <c r="H72">
        <v>4</v>
      </c>
      <c r="I72">
        <v>4</v>
      </c>
      <c r="J72" t="s">
        <v>731</v>
      </c>
      <c r="K72">
        <v>0</v>
      </c>
      <c r="L72">
        <v>1.50217598027102</v>
      </c>
      <c r="M72" t="s">
        <v>731</v>
      </c>
      <c r="N72">
        <v>29.056749224331199</v>
      </c>
      <c r="O72">
        <v>3.2293647766769902</v>
      </c>
      <c r="P72">
        <v>1.2451628034392399</v>
      </c>
      <c r="Q72">
        <v>2.5935281456828201</v>
      </c>
      <c r="R72">
        <v>9.4996763277559494E-3</v>
      </c>
      <c r="S72">
        <v>2.1016690361319101E-2</v>
      </c>
      <c r="T72">
        <v>4.4745275801162299</v>
      </c>
      <c r="U72">
        <v>1.98420197323775</v>
      </c>
      <c r="V72" t="s">
        <v>5426</v>
      </c>
      <c r="W72">
        <v>0</v>
      </c>
      <c r="X72">
        <v>2</v>
      </c>
      <c r="Y72" t="s">
        <v>7932</v>
      </c>
      <c r="Z72">
        <v>100</v>
      </c>
      <c r="AA72">
        <v>100</v>
      </c>
      <c r="AB72" t="s">
        <v>759</v>
      </c>
      <c r="AC72" t="s">
        <v>7257</v>
      </c>
      <c r="AD72" t="s">
        <v>7933</v>
      </c>
      <c r="AE72" t="s">
        <v>762</v>
      </c>
      <c r="AF72" t="s">
        <v>762</v>
      </c>
      <c r="AG72" t="s">
        <v>762</v>
      </c>
      <c r="AH72" t="s">
        <v>762</v>
      </c>
      <c r="AI72" t="s">
        <v>762</v>
      </c>
      <c r="AJ72" t="s">
        <v>45</v>
      </c>
      <c r="AK72" t="s">
        <v>4553</v>
      </c>
      <c r="AL72" t="s">
        <v>4994</v>
      </c>
      <c r="AM72" t="s">
        <v>4992</v>
      </c>
      <c r="AN72" t="s">
        <v>7259</v>
      </c>
      <c r="AO72" t="s">
        <v>7257</v>
      </c>
      <c r="AP72" t="s">
        <v>7257</v>
      </c>
      <c r="AQ72" t="s">
        <v>7934</v>
      </c>
      <c r="AR72" t="s">
        <v>7935</v>
      </c>
      <c r="AS72" t="s">
        <v>7935</v>
      </c>
    </row>
    <row r="73" spans="1:45" x14ac:dyDescent="0.25">
      <c r="A73" t="s">
        <v>7942</v>
      </c>
      <c r="B73">
        <v>0</v>
      </c>
      <c r="C73">
        <v>2</v>
      </c>
      <c r="D73">
        <v>0</v>
      </c>
      <c r="E73">
        <v>1.5</v>
      </c>
      <c r="F73">
        <v>0</v>
      </c>
      <c r="G73">
        <v>1</v>
      </c>
      <c r="H73">
        <v>4</v>
      </c>
      <c r="I73">
        <v>4</v>
      </c>
      <c r="J73" t="s">
        <v>731</v>
      </c>
      <c r="K73">
        <v>0</v>
      </c>
      <c r="L73">
        <v>1.3465459075720401</v>
      </c>
      <c r="M73" t="s">
        <v>731</v>
      </c>
      <c r="N73">
        <v>11.1468580945456</v>
      </c>
      <c r="O73">
        <v>3.1871325040653402</v>
      </c>
      <c r="P73">
        <v>1.33790606737923</v>
      </c>
      <c r="Q73">
        <v>2.3821795728219399</v>
      </c>
      <c r="R73">
        <v>1.7210502642296899E-2</v>
      </c>
      <c r="S73">
        <v>3.60966152778208E-2</v>
      </c>
      <c r="T73">
        <v>4.52503857144458</v>
      </c>
      <c r="U73">
        <v>1.84922643668611</v>
      </c>
      <c r="V73" t="s">
        <v>5426</v>
      </c>
      <c r="W73">
        <v>0</v>
      </c>
      <c r="X73">
        <v>1</v>
      </c>
      <c r="Y73" t="s">
        <v>7943</v>
      </c>
      <c r="Z73">
        <v>100</v>
      </c>
      <c r="AA73">
        <v>100</v>
      </c>
      <c r="AB73" t="s">
        <v>759</v>
      </c>
      <c r="AC73" t="s">
        <v>6442</v>
      </c>
      <c r="AD73" t="s">
        <v>7944</v>
      </c>
      <c r="AE73" t="s">
        <v>762</v>
      </c>
      <c r="AF73" t="s">
        <v>762</v>
      </c>
      <c r="AG73" t="s">
        <v>762</v>
      </c>
      <c r="AH73" t="s">
        <v>762</v>
      </c>
      <c r="AI73" t="s">
        <v>762</v>
      </c>
      <c r="AJ73" t="s">
        <v>45</v>
      </c>
      <c r="AK73" t="s">
        <v>78</v>
      </c>
      <c r="AL73" t="s">
        <v>4133</v>
      </c>
      <c r="AM73" t="s">
        <v>4134</v>
      </c>
      <c r="AN73" t="s">
        <v>4135</v>
      </c>
      <c r="AO73" t="s">
        <v>6442</v>
      </c>
      <c r="AP73" t="s">
        <v>6442</v>
      </c>
      <c r="AQ73" t="s">
        <v>7945</v>
      </c>
      <c r="AR73" t="s">
        <v>7946</v>
      </c>
      <c r="AS73" t="s">
        <v>7946</v>
      </c>
    </row>
    <row r="74" spans="1:45" x14ac:dyDescent="0.25">
      <c r="A74" t="s">
        <v>7726</v>
      </c>
      <c r="B74">
        <v>1</v>
      </c>
      <c r="C74">
        <v>2</v>
      </c>
      <c r="D74">
        <v>0.5</v>
      </c>
      <c r="E74">
        <v>2.70801280154532</v>
      </c>
      <c r="F74">
        <v>0</v>
      </c>
      <c r="G74">
        <v>1</v>
      </c>
      <c r="H74">
        <v>4</v>
      </c>
      <c r="I74">
        <v>4</v>
      </c>
      <c r="J74" t="s">
        <v>731</v>
      </c>
      <c r="K74">
        <v>0.18141204289357499</v>
      </c>
      <c r="L74">
        <v>2.3339487011318298</v>
      </c>
      <c r="M74" t="s">
        <v>731</v>
      </c>
      <c r="N74">
        <v>72.365400252882296</v>
      </c>
      <c r="O74">
        <v>3.17865471364681</v>
      </c>
      <c r="P74">
        <v>1.18949158550185</v>
      </c>
      <c r="Q74">
        <v>2.6722801173122401</v>
      </c>
      <c r="R74">
        <v>7.5337730209826198E-3</v>
      </c>
      <c r="S74">
        <v>1.6962666979041498E-2</v>
      </c>
      <c r="T74">
        <v>4.3681462991486599</v>
      </c>
      <c r="U74">
        <v>1.98916312814496</v>
      </c>
      <c r="V74" t="s">
        <v>5426</v>
      </c>
      <c r="W74">
        <v>0</v>
      </c>
      <c r="X74">
        <v>1</v>
      </c>
      <c r="Y74" t="s">
        <v>7727</v>
      </c>
      <c r="Z74">
        <v>100</v>
      </c>
      <c r="AA74">
        <v>100</v>
      </c>
      <c r="AB74" t="s">
        <v>759</v>
      </c>
      <c r="AC74" t="s">
        <v>4136</v>
      </c>
      <c r="AD74" t="s">
        <v>7728</v>
      </c>
      <c r="AE74" t="s">
        <v>762</v>
      </c>
      <c r="AF74" t="s">
        <v>762</v>
      </c>
      <c r="AG74" t="s">
        <v>762</v>
      </c>
      <c r="AH74" t="s">
        <v>762</v>
      </c>
      <c r="AI74" t="s">
        <v>762</v>
      </c>
      <c r="AJ74" t="s">
        <v>45</v>
      </c>
      <c r="AK74" t="s">
        <v>78</v>
      </c>
      <c r="AL74" t="s">
        <v>4133</v>
      </c>
      <c r="AM74" t="s">
        <v>4134</v>
      </c>
      <c r="AN74" t="s">
        <v>4135</v>
      </c>
      <c r="AO74" t="s">
        <v>4136</v>
      </c>
      <c r="AP74" t="s">
        <v>4136</v>
      </c>
      <c r="AQ74" t="s">
        <v>7729</v>
      </c>
      <c r="AR74" t="s">
        <v>7730</v>
      </c>
      <c r="AS74" t="s">
        <v>7730</v>
      </c>
    </row>
    <row r="75" spans="1:45" x14ac:dyDescent="0.25">
      <c r="A75" t="s">
        <v>10030</v>
      </c>
      <c r="B75">
        <v>0</v>
      </c>
      <c r="C75">
        <v>5</v>
      </c>
      <c r="D75">
        <v>0</v>
      </c>
      <c r="E75">
        <v>7.1821538088050803</v>
      </c>
      <c r="F75">
        <v>0</v>
      </c>
      <c r="G75">
        <v>1</v>
      </c>
      <c r="H75">
        <v>4</v>
      </c>
      <c r="I75">
        <v>4</v>
      </c>
      <c r="J75" t="s">
        <v>731</v>
      </c>
      <c r="K75">
        <v>0</v>
      </c>
      <c r="L75">
        <v>4.7160571242692102</v>
      </c>
      <c r="M75" t="s">
        <v>731</v>
      </c>
      <c r="N75">
        <v>84.184792425789496</v>
      </c>
      <c r="O75">
        <v>4.9154352387334201</v>
      </c>
      <c r="P75">
        <v>1.30137943091769</v>
      </c>
      <c r="Q75">
        <v>3.7770961504034402</v>
      </c>
      <c r="R75">
        <v>1.5866748965565999E-4</v>
      </c>
      <c r="S75">
        <v>5.0228238942053201E-4</v>
      </c>
      <c r="T75">
        <v>6.21681466965111</v>
      </c>
      <c r="U75">
        <v>3.6140558078157299</v>
      </c>
      <c r="V75" t="s">
        <v>9568</v>
      </c>
      <c r="W75">
        <v>0</v>
      </c>
      <c r="X75">
        <v>2</v>
      </c>
      <c r="Y75" t="s">
        <v>10031</v>
      </c>
      <c r="Z75">
        <v>100</v>
      </c>
      <c r="AA75">
        <v>100</v>
      </c>
      <c r="AB75" t="s">
        <v>759</v>
      </c>
      <c r="AC75" t="s">
        <v>10032</v>
      </c>
      <c r="AD75" t="s">
        <v>10033</v>
      </c>
      <c r="AE75" t="s">
        <v>762</v>
      </c>
      <c r="AF75" t="s">
        <v>762</v>
      </c>
      <c r="AG75" t="s">
        <v>762</v>
      </c>
      <c r="AH75" t="s">
        <v>762</v>
      </c>
      <c r="AI75" t="s">
        <v>762</v>
      </c>
      <c r="AJ75" t="s">
        <v>45</v>
      </c>
      <c r="AK75" t="s">
        <v>46</v>
      </c>
      <c r="AL75" t="s">
        <v>60</v>
      </c>
      <c r="AM75" t="s">
        <v>10034</v>
      </c>
      <c r="AN75" t="s">
        <v>10032</v>
      </c>
      <c r="AO75" t="s">
        <v>10032</v>
      </c>
      <c r="AP75" t="s">
        <v>10032</v>
      </c>
      <c r="AQ75" t="s">
        <v>10035</v>
      </c>
      <c r="AR75" t="s">
        <v>10036</v>
      </c>
      <c r="AS75" t="s">
        <v>10036</v>
      </c>
    </row>
    <row r="76" spans="1:45" x14ac:dyDescent="0.25">
      <c r="A76" t="s">
        <v>10043</v>
      </c>
      <c r="B76">
        <v>1</v>
      </c>
      <c r="C76">
        <v>4</v>
      </c>
      <c r="D76">
        <v>0.5</v>
      </c>
      <c r="E76">
        <v>6</v>
      </c>
      <c r="F76">
        <v>0</v>
      </c>
      <c r="G76">
        <v>1</v>
      </c>
      <c r="H76">
        <v>4</v>
      </c>
      <c r="I76">
        <v>4</v>
      </c>
      <c r="J76" t="s">
        <v>731</v>
      </c>
      <c r="K76">
        <v>0.18141204289357499</v>
      </c>
      <c r="L76">
        <v>4.5207834639638103</v>
      </c>
      <c r="M76" t="s">
        <v>731</v>
      </c>
      <c r="N76">
        <v>268.69033974427202</v>
      </c>
      <c r="O76">
        <v>4.1421406371560998</v>
      </c>
      <c r="P76">
        <v>1.19332236874875</v>
      </c>
      <c r="Q76">
        <v>3.4710994661897598</v>
      </c>
      <c r="R76">
        <v>5.1833196245486398E-4</v>
      </c>
      <c r="S76">
        <v>1.4904975662446401E-3</v>
      </c>
      <c r="T76">
        <v>5.3354630059048498</v>
      </c>
      <c r="U76">
        <v>2.9488182684073498</v>
      </c>
      <c r="V76" t="s">
        <v>9568</v>
      </c>
      <c r="W76">
        <v>0</v>
      </c>
      <c r="X76">
        <v>2</v>
      </c>
      <c r="Y76" t="s">
        <v>10044</v>
      </c>
      <c r="Z76">
        <v>100</v>
      </c>
      <c r="AA76">
        <v>100</v>
      </c>
      <c r="AB76" t="s">
        <v>759</v>
      </c>
      <c r="AC76" t="s">
        <v>397</v>
      </c>
      <c r="AD76" t="s">
        <v>10045</v>
      </c>
      <c r="AE76" t="s">
        <v>762</v>
      </c>
      <c r="AF76" t="s">
        <v>762</v>
      </c>
      <c r="AG76" t="s">
        <v>762</v>
      </c>
      <c r="AH76" t="s">
        <v>762</v>
      </c>
      <c r="AI76" t="s">
        <v>762</v>
      </c>
      <c r="AJ76" t="s">
        <v>45</v>
      </c>
      <c r="AK76" t="s">
        <v>46</v>
      </c>
      <c r="AL76" t="s">
        <v>385</v>
      </c>
      <c r="AM76" t="s">
        <v>396</v>
      </c>
      <c r="AN76" t="s">
        <v>397</v>
      </c>
      <c r="AO76" t="s">
        <v>397</v>
      </c>
      <c r="AP76" t="s">
        <v>397</v>
      </c>
      <c r="AQ76" t="s">
        <v>10046</v>
      </c>
      <c r="AR76" t="s">
        <v>10047</v>
      </c>
      <c r="AS76" t="s">
        <v>10047</v>
      </c>
    </row>
    <row r="77" spans="1:45" x14ac:dyDescent="0.25">
      <c r="A77" t="s">
        <v>10169</v>
      </c>
      <c r="B77">
        <v>0</v>
      </c>
      <c r="C77">
        <v>2</v>
      </c>
      <c r="D77">
        <v>0</v>
      </c>
      <c r="E77">
        <v>1.91485421551268</v>
      </c>
      <c r="F77">
        <v>0</v>
      </c>
      <c r="G77">
        <v>1</v>
      </c>
      <c r="H77">
        <v>4</v>
      </c>
      <c r="I77">
        <v>4</v>
      </c>
      <c r="J77" t="s">
        <v>731</v>
      </c>
      <c r="K77">
        <v>0</v>
      </c>
      <c r="L77">
        <v>2.0819991844217198</v>
      </c>
      <c r="M77" t="s">
        <v>731</v>
      </c>
      <c r="N77">
        <v>11.329001644332701</v>
      </c>
      <c r="O77">
        <v>3.5796719511315702</v>
      </c>
      <c r="P77">
        <v>1.3624336431906701</v>
      </c>
      <c r="Q77">
        <v>2.6274101267408301</v>
      </c>
      <c r="R77">
        <v>8.6037566125888292E-3</v>
      </c>
      <c r="S77">
        <v>1.9151269097373701E-2</v>
      </c>
      <c r="T77">
        <v>4.9421055943222303</v>
      </c>
      <c r="U77">
        <v>2.2172383079408999</v>
      </c>
      <c r="V77" t="s">
        <v>9568</v>
      </c>
      <c r="W77">
        <v>0</v>
      </c>
      <c r="X77">
        <v>2</v>
      </c>
      <c r="Y77" t="s">
        <v>10170</v>
      </c>
      <c r="Z77">
        <v>99.7</v>
      </c>
      <c r="AA77">
        <v>100</v>
      </c>
      <c r="AB77" t="s">
        <v>759</v>
      </c>
      <c r="AC77" t="s">
        <v>7332</v>
      </c>
      <c r="AD77" t="s">
        <v>10171</v>
      </c>
      <c r="AE77" t="s">
        <v>762</v>
      </c>
      <c r="AF77" t="s">
        <v>762</v>
      </c>
      <c r="AG77" t="s">
        <v>762</v>
      </c>
      <c r="AH77" t="s">
        <v>762</v>
      </c>
      <c r="AI77" t="s">
        <v>762</v>
      </c>
      <c r="AJ77" t="s">
        <v>45</v>
      </c>
      <c r="AK77" t="s">
        <v>46</v>
      </c>
      <c r="AL77" t="s">
        <v>47</v>
      </c>
      <c r="AM77" t="s">
        <v>52</v>
      </c>
      <c r="AN77" t="s">
        <v>7332</v>
      </c>
      <c r="AO77" t="s">
        <v>7332</v>
      </c>
      <c r="AP77" t="s">
        <v>7332</v>
      </c>
      <c r="AQ77" t="s">
        <v>10172</v>
      </c>
      <c r="AR77" t="s">
        <v>10173</v>
      </c>
      <c r="AS77" t="s">
        <v>10174</v>
      </c>
    </row>
    <row r="78" spans="1:45" x14ac:dyDescent="0.25">
      <c r="A78" t="s">
        <v>10150</v>
      </c>
      <c r="B78">
        <v>0</v>
      </c>
      <c r="C78">
        <v>2</v>
      </c>
      <c r="D78">
        <v>0</v>
      </c>
      <c r="E78">
        <v>1.91485421551268</v>
      </c>
      <c r="F78">
        <v>0</v>
      </c>
      <c r="G78">
        <v>1</v>
      </c>
      <c r="H78">
        <v>4</v>
      </c>
      <c r="I78">
        <v>4</v>
      </c>
      <c r="J78" t="s">
        <v>731</v>
      </c>
      <c r="K78">
        <v>0</v>
      </c>
      <c r="L78">
        <v>1.96309398031726</v>
      </c>
      <c r="M78" t="s">
        <v>731</v>
      </c>
      <c r="N78">
        <v>66.410989027078301</v>
      </c>
      <c r="O78">
        <v>3.5246486132333001</v>
      </c>
      <c r="P78">
        <v>1.2831322685676101</v>
      </c>
      <c r="Q78">
        <v>2.7469098078002099</v>
      </c>
      <c r="R78">
        <v>6.0159675716746196E-3</v>
      </c>
      <c r="S78">
        <v>1.38394475721239E-2</v>
      </c>
      <c r="T78">
        <v>4.8077808818009</v>
      </c>
      <c r="U78">
        <v>2.2415163446656901</v>
      </c>
      <c r="V78" t="s">
        <v>9568</v>
      </c>
      <c r="W78">
        <v>2</v>
      </c>
      <c r="X78">
        <v>1</v>
      </c>
      <c r="Y78" t="s">
        <v>10151</v>
      </c>
      <c r="Z78">
        <v>100</v>
      </c>
      <c r="AA78">
        <v>100</v>
      </c>
      <c r="AB78" t="s">
        <v>759</v>
      </c>
      <c r="AC78" t="s">
        <v>10152</v>
      </c>
      <c r="AD78" t="s">
        <v>10153</v>
      </c>
      <c r="AE78" t="s">
        <v>762</v>
      </c>
      <c r="AF78" t="s">
        <v>762</v>
      </c>
      <c r="AG78" t="s">
        <v>762</v>
      </c>
      <c r="AH78" t="s">
        <v>762</v>
      </c>
      <c r="AI78" t="s">
        <v>762</v>
      </c>
      <c r="AJ78" t="s">
        <v>45</v>
      </c>
      <c r="AK78" t="s">
        <v>46</v>
      </c>
      <c r="AL78" t="s">
        <v>385</v>
      </c>
      <c r="AM78" t="s">
        <v>10154</v>
      </c>
      <c r="AN78" t="s">
        <v>10154</v>
      </c>
      <c r="AO78" t="s">
        <v>10154</v>
      </c>
      <c r="AP78" t="s">
        <v>10154</v>
      </c>
      <c r="AQ78" t="s">
        <v>10155</v>
      </c>
      <c r="AR78" t="s">
        <v>10156</v>
      </c>
      <c r="AS78" t="s">
        <v>10156</v>
      </c>
    </row>
    <row r="79" spans="1:45" x14ac:dyDescent="0.25">
      <c r="A79" t="s">
        <v>10099</v>
      </c>
      <c r="B79">
        <v>1</v>
      </c>
      <c r="C79">
        <v>3</v>
      </c>
      <c r="D79">
        <v>0.5</v>
      </c>
      <c r="E79">
        <v>3.2015621187164198</v>
      </c>
      <c r="F79">
        <v>0</v>
      </c>
      <c r="G79">
        <v>1</v>
      </c>
      <c r="H79">
        <v>4</v>
      </c>
      <c r="I79">
        <v>4</v>
      </c>
      <c r="J79" t="s">
        <v>731</v>
      </c>
      <c r="K79">
        <v>0.24979814589344099</v>
      </c>
      <c r="L79">
        <v>2.5487546224917601</v>
      </c>
      <c r="M79" t="s">
        <v>731</v>
      </c>
      <c r="N79">
        <v>172.95517345509199</v>
      </c>
      <c r="O79">
        <v>3.3163773593022601</v>
      </c>
      <c r="P79">
        <v>1.2796195147237399</v>
      </c>
      <c r="Q79">
        <v>2.59169020255074</v>
      </c>
      <c r="R79">
        <v>9.5505731581381603E-3</v>
      </c>
      <c r="S79">
        <v>2.1110919102597599E-2</v>
      </c>
      <c r="T79">
        <v>4.5959968740260004</v>
      </c>
      <c r="U79">
        <v>2.0367578445785202</v>
      </c>
      <c r="V79" t="s">
        <v>9568</v>
      </c>
      <c r="W79">
        <v>2</v>
      </c>
      <c r="X79">
        <v>5</v>
      </c>
      <c r="Y79" t="s">
        <v>10100</v>
      </c>
      <c r="Z79">
        <v>100</v>
      </c>
      <c r="AA79">
        <v>100</v>
      </c>
      <c r="AB79" t="s">
        <v>1552</v>
      </c>
      <c r="AC79" t="s">
        <v>10101</v>
      </c>
      <c r="AD79" t="s">
        <v>10102</v>
      </c>
      <c r="AE79" t="s">
        <v>762</v>
      </c>
      <c r="AF79" t="s">
        <v>762</v>
      </c>
      <c r="AG79" t="s">
        <v>762</v>
      </c>
      <c r="AH79" t="s">
        <v>762</v>
      </c>
      <c r="AI79" t="s">
        <v>762</v>
      </c>
      <c r="AJ79" t="s">
        <v>45</v>
      </c>
      <c r="AK79" t="s">
        <v>46</v>
      </c>
      <c r="AL79" t="s">
        <v>60</v>
      </c>
      <c r="AM79" t="s">
        <v>10103</v>
      </c>
      <c r="AN79" t="s">
        <v>10103</v>
      </c>
      <c r="AO79" t="s">
        <v>10103</v>
      </c>
      <c r="AP79" t="s">
        <v>10103</v>
      </c>
      <c r="AQ79" t="s">
        <v>10104</v>
      </c>
      <c r="AR79" t="s">
        <v>10105</v>
      </c>
      <c r="AS79" t="s">
        <v>10105</v>
      </c>
    </row>
    <row r="80" spans="1:45" x14ac:dyDescent="0.25">
      <c r="A80" t="s">
        <v>10185</v>
      </c>
      <c r="B80">
        <v>0</v>
      </c>
      <c r="C80">
        <v>2</v>
      </c>
      <c r="D80">
        <v>0</v>
      </c>
      <c r="E80">
        <v>1.5</v>
      </c>
      <c r="F80">
        <v>0</v>
      </c>
      <c r="G80">
        <v>1</v>
      </c>
      <c r="H80">
        <v>4</v>
      </c>
      <c r="I80">
        <v>4</v>
      </c>
      <c r="J80" t="s">
        <v>731</v>
      </c>
      <c r="K80">
        <v>0</v>
      </c>
      <c r="L80">
        <v>1.3465459075720401</v>
      </c>
      <c r="M80" t="s">
        <v>731</v>
      </c>
      <c r="N80">
        <v>24.135107662908901</v>
      </c>
      <c r="O80">
        <v>3.2177701634440701</v>
      </c>
      <c r="P80">
        <v>1.2382092224180301</v>
      </c>
      <c r="Q80">
        <v>2.5987289588751898</v>
      </c>
      <c r="R80">
        <v>9.3569621801584298E-3</v>
      </c>
      <c r="S80">
        <v>2.0718987684636501E-2</v>
      </c>
      <c r="T80">
        <v>4.4559793858620997</v>
      </c>
      <c r="U80">
        <v>1.97956094102604</v>
      </c>
      <c r="V80" t="s">
        <v>9568</v>
      </c>
      <c r="W80">
        <v>2</v>
      </c>
      <c r="X80">
        <v>1</v>
      </c>
      <c r="Y80" t="s">
        <v>10186</v>
      </c>
      <c r="Z80">
        <v>99.400999999999996</v>
      </c>
      <c r="AA80">
        <v>100</v>
      </c>
      <c r="AB80" t="s">
        <v>759</v>
      </c>
      <c r="AC80" t="s">
        <v>10187</v>
      </c>
      <c r="AD80" t="s">
        <v>10188</v>
      </c>
      <c r="AE80" t="s">
        <v>762</v>
      </c>
      <c r="AF80" t="s">
        <v>762</v>
      </c>
      <c r="AG80" t="s">
        <v>762</v>
      </c>
      <c r="AH80" t="s">
        <v>762</v>
      </c>
      <c r="AI80" t="s">
        <v>762</v>
      </c>
      <c r="AJ80" t="s">
        <v>45</v>
      </c>
      <c r="AK80" t="s">
        <v>46</v>
      </c>
      <c r="AL80" t="s">
        <v>47</v>
      </c>
      <c r="AM80" t="s">
        <v>10189</v>
      </c>
      <c r="AN80" t="s">
        <v>10189</v>
      </c>
      <c r="AO80" t="s">
        <v>10189</v>
      </c>
      <c r="AP80" t="s">
        <v>10189</v>
      </c>
      <c r="AQ80" t="s">
        <v>10190</v>
      </c>
      <c r="AR80" t="s">
        <v>10191</v>
      </c>
      <c r="AS80" t="s">
        <v>10192</v>
      </c>
    </row>
    <row r="81" spans="1:45" x14ac:dyDescent="0.25">
      <c r="A81" t="s">
        <v>10243</v>
      </c>
      <c r="B81">
        <v>0</v>
      </c>
      <c r="C81">
        <v>1</v>
      </c>
      <c r="D81">
        <v>0</v>
      </c>
      <c r="E81">
        <v>0.81649658092772603</v>
      </c>
      <c r="F81">
        <v>0</v>
      </c>
      <c r="G81">
        <v>1</v>
      </c>
      <c r="H81">
        <v>4</v>
      </c>
      <c r="I81">
        <v>4</v>
      </c>
      <c r="J81" t="s">
        <v>731</v>
      </c>
      <c r="K81">
        <v>0</v>
      </c>
      <c r="L81">
        <v>1.2474497179133801</v>
      </c>
      <c r="M81" t="s">
        <v>731</v>
      </c>
      <c r="N81">
        <v>25.188936133649602</v>
      </c>
      <c r="O81">
        <v>2.9122969676758599</v>
      </c>
      <c r="P81">
        <v>1.29497328782994</v>
      </c>
      <c r="Q81">
        <v>2.2489243562360799</v>
      </c>
      <c r="R81">
        <v>2.4517309107656499E-2</v>
      </c>
      <c r="S81">
        <v>4.9541335255693798E-2</v>
      </c>
      <c r="T81">
        <v>4.2072702555057999</v>
      </c>
      <c r="U81">
        <v>1.6173236798459201</v>
      </c>
      <c r="V81" t="s">
        <v>9568</v>
      </c>
      <c r="W81">
        <v>0</v>
      </c>
      <c r="X81">
        <v>1</v>
      </c>
      <c r="Y81" t="s">
        <v>10244</v>
      </c>
      <c r="Z81">
        <v>99.7</v>
      </c>
      <c r="AA81">
        <v>100</v>
      </c>
      <c r="AB81" t="s">
        <v>759</v>
      </c>
      <c r="AC81" t="s">
        <v>397</v>
      </c>
      <c r="AD81" t="s">
        <v>10245</v>
      </c>
      <c r="AE81" t="s">
        <v>762</v>
      </c>
      <c r="AF81" t="s">
        <v>762</v>
      </c>
      <c r="AG81" t="s">
        <v>762</v>
      </c>
      <c r="AH81" t="s">
        <v>762</v>
      </c>
      <c r="AI81" t="s">
        <v>762</v>
      </c>
      <c r="AJ81" t="s">
        <v>45</v>
      </c>
      <c r="AK81" t="s">
        <v>46</v>
      </c>
      <c r="AL81" t="s">
        <v>385</v>
      </c>
      <c r="AM81" t="s">
        <v>396</v>
      </c>
      <c r="AN81" t="s">
        <v>397</v>
      </c>
      <c r="AO81" t="s">
        <v>397</v>
      </c>
      <c r="AP81" t="s">
        <v>397</v>
      </c>
      <c r="AQ81" t="s">
        <v>10246</v>
      </c>
      <c r="AR81" t="s">
        <v>10247</v>
      </c>
      <c r="AS81" t="s">
        <v>10248</v>
      </c>
    </row>
    <row r="82" spans="1:45" x14ac:dyDescent="0.25">
      <c r="A82" t="s">
        <v>14535</v>
      </c>
      <c r="B82">
        <v>0</v>
      </c>
      <c r="C82">
        <v>2</v>
      </c>
      <c r="D82">
        <v>0</v>
      </c>
      <c r="E82">
        <v>1.25830573921179</v>
      </c>
      <c r="F82">
        <v>0</v>
      </c>
      <c r="G82">
        <v>1</v>
      </c>
      <c r="H82">
        <v>4</v>
      </c>
      <c r="I82">
        <v>4</v>
      </c>
      <c r="J82" t="s">
        <v>731</v>
      </c>
      <c r="K82">
        <v>0</v>
      </c>
      <c r="L82">
        <v>1.51069211467016</v>
      </c>
      <c r="M82" t="s">
        <v>731</v>
      </c>
      <c r="N82">
        <v>9.3739322935720697</v>
      </c>
      <c r="O82">
        <v>3.23041803297254</v>
      </c>
      <c r="P82">
        <v>1.2649661083171699</v>
      </c>
      <c r="Q82">
        <v>2.5537585645437502</v>
      </c>
      <c r="R82">
        <v>1.06567122064986E-2</v>
      </c>
      <c r="S82">
        <v>2.3194259894780699E-2</v>
      </c>
      <c r="T82">
        <v>4.4953841412897004</v>
      </c>
      <c r="U82">
        <v>1.9654519246553701</v>
      </c>
      <c r="V82" t="s">
        <v>14438</v>
      </c>
      <c r="W82">
        <v>0</v>
      </c>
      <c r="X82">
        <v>1</v>
      </c>
      <c r="Y82" t="s">
        <v>14536</v>
      </c>
      <c r="Z82">
        <v>100</v>
      </c>
      <c r="AA82">
        <v>100</v>
      </c>
      <c r="AB82" t="s">
        <v>759</v>
      </c>
      <c r="AC82" t="s">
        <v>401</v>
      </c>
      <c r="AD82" t="s">
        <v>14537</v>
      </c>
      <c r="AE82" t="s">
        <v>762</v>
      </c>
      <c r="AF82" t="s">
        <v>762</v>
      </c>
      <c r="AG82" t="s">
        <v>762</v>
      </c>
      <c r="AH82" t="s">
        <v>762</v>
      </c>
      <c r="AI82" t="s">
        <v>762</v>
      </c>
      <c r="AJ82" t="s">
        <v>45</v>
      </c>
      <c r="AK82" t="s">
        <v>46</v>
      </c>
      <c r="AL82" t="s">
        <v>401</v>
      </c>
      <c r="AM82" t="s">
        <v>401</v>
      </c>
      <c r="AN82" t="s">
        <v>401</v>
      </c>
      <c r="AO82" t="s">
        <v>401</v>
      </c>
      <c r="AP82" t="s">
        <v>401</v>
      </c>
      <c r="AQ82" t="s">
        <v>14538</v>
      </c>
      <c r="AR82" t="s">
        <v>14539</v>
      </c>
      <c r="AS82" t="s">
        <v>14540</v>
      </c>
    </row>
    <row r="83" spans="1:45" x14ac:dyDescent="0.25">
      <c r="A83" t="s">
        <v>647</v>
      </c>
      <c r="B83">
        <v>97</v>
      </c>
      <c r="C83">
        <v>3</v>
      </c>
      <c r="D83">
        <v>96.011718034831603</v>
      </c>
      <c r="E83">
        <v>3.77491721763537</v>
      </c>
      <c r="F83">
        <v>88</v>
      </c>
      <c r="G83">
        <v>1.5</v>
      </c>
      <c r="H83">
        <v>4</v>
      </c>
      <c r="I83">
        <v>4</v>
      </c>
      <c r="J83" t="s">
        <v>736</v>
      </c>
      <c r="K83">
        <v>80.762149084278605</v>
      </c>
      <c r="L83">
        <v>3.49422830011064</v>
      </c>
      <c r="M83" t="s">
        <v>736</v>
      </c>
      <c r="N83">
        <v>16.962769319796202</v>
      </c>
      <c r="O83">
        <v>-4.5412926306055299</v>
      </c>
      <c r="P83">
        <v>1.42729653051622</v>
      </c>
      <c r="Q83">
        <v>-3.1817443211769398</v>
      </c>
      <c r="R83">
        <v>1.4639099058398901E-3</v>
      </c>
      <c r="S83">
        <v>3.7894694303920499E-3</v>
      </c>
      <c r="T83">
        <v>-3.1139961000893099</v>
      </c>
      <c r="U83">
        <v>-5.9685891611217503</v>
      </c>
      <c r="V83" t="s">
        <v>757</v>
      </c>
      <c r="W83">
        <v>2</v>
      </c>
      <c r="X83">
        <v>1</v>
      </c>
      <c r="Y83" t="s">
        <v>3650</v>
      </c>
      <c r="Z83">
        <v>99.076999999999998</v>
      </c>
      <c r="AA83">
        <v>100</v>
      </c>
      <c r="AB83" t="s">
        <v>759</v>
      </c>
      <c r="AC83" t="s">
        <v>3651</v>
      </c>
      <c r="AD83" t="s">
        <v>3652</v>
      </c>
      <c r="AE83" t="s">
        <v>762</v>
      </c>
      <c r="AF83" t="s">
        <v>762</v>
      </c>
      <c r="AG83" t="s">
        <v>762</v>
      </c>
      <c r="AH83" t="s">
        <v>762</v>
      </c>
      <c r="AI83" t="s">
        <v>762</v>
      </c>
      <c r="AJ83" t="s">
        <v>45</v>
      </c>
      <c r="AK83" t="s">
        <v>173</v>
      </c>
      <c r="AL83" t="s">
        <v>184</v>
      </c>
      <c r="AM83" t="s">
        <v>185</v>
      </c>
      <c r="AN83" t="s">
        <v>186</v>
      </c>
      <c r="AO83" t="s">
        <v>187</v>
      </c>
      <c r="AP83" t="s">
        <v>3653</v>
      </c>
      <c r="AQ83" t="s">
        <v>3654</v>
      </c>
      <c r="AR83" t="s">
        <v>3655</v>
      </c>
      <c r="AS83" t="s">
        <v>3656</v>
      </c>
    </row>
    <row r="84" spans="1:45" x14ac:dyDescent="0.25">
      <c r="A84" t="s">
        <v>649</v>
      </c>
      <c r="B84">
        <v>80</v>
      </c>
      <c r="C84">
        <v>3</v>
      </c>
      <c r="D84">
        <v>64.712183293925904</v>
      </c>
      <c r="E84">
        <v>3.1091263510295999</v>
      </c>
      <c r="F84">
        <v>86</v>
      </c>
      <c r="G84">
        <v>1.5</v>
      </c>
      <c r="H84">
        <v>4</v>
      </c>
      <c r="I84">
        <v>4</v>
      </c>
      <c r="J84" t="s">
        <v>736</v>
      </c>
      <c r="K84">
        <v>64.656427874643697</v>
      </c>
      <c r="L84">
        <v>2.85457769124422</v>
      </c>
      <c r="M84" t="s">
        <v>736</v>
      </c>
      <c r="N84">
        <v>15.421545072661599</v>
      </c>
      <c r="O84">
        <v>-4.4810342767216902</v>
      </c>
      <c r="P84">
        <v>1.2747070756874299</v>
      </c>
      <c r="Q84">
        <v>-3.5153443188546998</v>
      </c>
      <c r="R84">
        <v>4.3918417172459701E-4</v>
      </c>
      <c r="S84">
        <v>1.28470214559715E-3</v>
      </c>
      <c r="T84">
        <v>-3.2063272010342598</v>
      </c>
      <c r="U84">
        <v>-5.7557413524091201</v>
      </c>
      <c r="V84" t="s">
        <v>757</v>
      </c>
      <c r="W84">
        <v>3</v>
      </c>
      <c r="X84">
        <v>1</v>
      </c>
      <c r="Y84" t="s">
        <v>3705</v>
      </c>
      <c r="Z84">
        <v>99.396000000000001</v>
      </c>
      <c r="AA84">
        <v>100</v>
      </c>
      <c r="AB84" t="s">
        <v>759</v>
      </c>
      <c r="AC84" t="s">
        <v>3706</v>
      </c>
      <c r="AD84" t="s">
        <v>3707</v>
      </c>
      <c r="AE84" t="s">
        <v>762</v>
      </c>
      <c r="AF84" t="s">
        <v>762</v>
      </c>
      <c r="AG84" t="s">
        <v>762</v>
      </c>
      <c r="AH84" t="s">
        <v>762</v>
      </c>
      <c r="AI84" t="s">
        <v>762</v>
      </c>
      <c r="AJ84" t="s">
        <v>45</v>
      </c>
      <c r="AK84" t="s">
        <v>46</v>
      </c>
      <c r="AL84" t="s">
        <v>60</v>
      </c>
      <c r="AM84" t="s">
        <v>442</v>
      </c>
      <c r="AN84" t="s">
        <v>443</v>
      </c>
      <c r="AO84" t="s">
        <v>3708</v>
      </c>
      <c r="AP84" t="s">
        <v>3708</v>
      </c>
      <c r="AQ84" t="s">
        <v>3709</v>
      </c>
      <c r="AR84" t="s">
        <v>3710</v>
      </c>
      <c r="AS84" t="s">
        <v>3711</v>
      </c>
    </row>
    <row r="85" spans="1:45" x14ac:dyDescent="0.25">
      <c r="A85" t="s">
        <v>653</v>
      </c>
      <c r="B85">
        <v>86</v>
      </c>
      <c r="C85">
        <v>4</v>
      </c>
      <c r="D85">
        <v>102.536172479114</v>
      </c>
      <c r="E85">
        <v>4.7169905660282998</v>
      </c>
      <c r="F85">
        <v>59.5</v>
      </c>
      <c r="G85">
        <v>1.5</v>
      </c>
      <c r="H85">
        <v>4</v>
      </c>
      <c r="I85">
        <v>4</v>
      </c>
      <c r="J85" t="s">
        <v>736</v>
      </c>
      <c r="K85">
        <v>74.908305086472794</v>
      </c>
      <c r="L85">
        <v>3.7458030141572598</v>
      </c>
      <c r="M85" t="s">
        <v>736</v>
      </c>
      <c r="N85">
        <v>17.733573021138302</v>
      </c>
      <c r="O85">
        <v>-4.3141650764493704</v>
      </c>
      <c r="P85">
        <v>1.8139941542548701</v>
      </c>
      <c r="Q85">
        <v>-2.37826845600916</v>
      </c>
      <c r="R85">
        <v>1.7394157217326199E-2</v>
      </c>
      <c r="S85">
        <v>3.64217031684047E-2</v>
      </c>
      <c r="T85">
        <v>-2.5001709221945001</v>
      </c>
      <c r="U85">
        <v>-6.1281592307042496</v>
      </c>
      <c r="V85" t="s">
        <v>757</v>
      </c>
      <c r="W85">
        <v>3</v>
      </c>
      <c r="X85">
        <v>1</v>
      </c>
      <c r="Y85" t="s">
        <v>3573</v>
      </c>
      <c r="Z85">
        <v>100</v>
      </c>
      <c r="AA85">
        <v>100</v>
      </c>
      <c r="AB85" t="s">
        <v>759</v>
      </c>
      <c r="AC85" t="s">
        <v>3574</v>
      </c>
      <c r="AD85" t="s">
        <v>3575</v>
      </c>
      <c r="AE85" t="s">
        <v>3092</v>
      </c>
      <c r="AF85">
        <v>4</v>
      </c>
      <c r="AG85" t="s">
        <v>3576</v>
      </c>
      <c r="AH85" t="s">
        <v>3577</v>
      </c>
      <c r="AI85" t="s">
        <v>870</v>
      </c>
      <c r="AJ85" t="s">
        <v>45</v>
      </c>
      <c r="AK85" t="s">
        <v>78</v>
      </c>
      <c r="AL85" t="s">
        <v>78</v>
      </c>
      <c r="AM85" t="s">
        <v>99</v>
      </c>
      <c r="AN85" t="s">
        <v>2955</v>
      </c>
      <c r="AO85" t="s">
        <v>3092</v>
      </c>
      <c r="AP85" t="s">
        <v>3092</v>
      </c>
      <c r="AQ85" t="s">
        <v>3578</v>
      </c>
      <c r="AR85" t="s">
        <v>3579</v>
      </c>
      <c r="AS85" t="s">
        <v>3579</v>
      </c>
    </row>
    <row r="86" spans="1:45" x14ac:dyDescent="0.25">
      <c r="A86" t="s">
        <v>382</v>
      </c>
      <c r="B86">
        <v>71</v>
      </c>
      <c r="C86">
        <v>4</v>
      </c>
      <c r="D86">
        <v>108.90783565321</v>
      </c>
      <c r="E86">
        <v>4.7169905660282998</v>
      </c>
      <c r="F86">
        <v>20.5</v>
      </c>
      <c r="G86">
        <v>1.5</v>
      </c>
      <c r="H86">
        <v>4</v>
      </c>
      <c r="I86">
        <v>4</v>
      </c>
      <c r="J86" t="s">
        <v>736</v>
      </c>
      <c r="K86">
        <v>67.166107831608201</v>
      </c>
      <c r="L86">
        <v>3.7458030141572598</v>
      </c>
      <c r="M86" t="s">
        <v>736</v>
      </c>
      <c r="N86">
        <v>14.343911668621001</v>
      </c>
      <c r="O86">
        <v>-4.1547967308579796</v>
      </c>
      <c r="P86">
        <v>1.6515352390395099</v>
      </c>
      <c r="Q86">
        <v>-2.5157178803367799</v>
      </c>
      <c r="R86">
        <v>1.18790227959378E-2</v>
      </c>
      <c r="S86">
        <v>2.5590233853622E-2</v>
      </c>
      <c r="T86">
        <v>-2.5032614918184701</v>
      </c>
      <c r="U86">
        <v>-5.8063319698974798</v>
      </c>
      <c r="V86" t="s">
        <v>757</v>
      </c>
      <c r="W86">
        <v>0</v>
      </c>
      <c r="X86">
        <v>1</v>
      </c>
      <c r="Y86" t="s">
        <v>3586</v>
      </c>
      <c r="Z86">
        <v>100</v>
      </c>
      <c r="AA86">
        <v>100</v>
      </c>
      <c r="AB86" t="s">
        <v>759</v>
      </c>
      <c r="AC86" t="s">
        <v>3587</v>
      </c>
      <c r="AD86" t="s">
        <v>3588</v>
      </c>
      <c r="AE86" t="s">
        <v>3587</v>
      </c>
      <c r="AF86">
        <v>0</v>
      </c>
      <c r="AG86" t="s">
        <v>3587</v>
      </c>
      <c r="AH86" t="s">
        <v>3589</v>
      </c>
      <c r="AI86" t="s">
        <v>870</v>
      </c>
      <c r="AJ86" t="s">
        <v>45</v>
      </c>
      <c r="AK86" t="s">
        <v>46</v>
      </c>
      <c r="AL86" t="s">
        <v>47</v>
      </c>
      <c r="AM86" t="s">
        <v>48</v>
      </c>
      <c r="AN86" t="s">
        <v>49</v>
      </c>
      <c r="AO86" t="s">
        <v>383</v>
      </c>
      <c r="AP86" t="s">
        <v>3587</v>
      </c>
      <c r="AQ86" t="s">
        <v>3590</v>
      </c>
      <c r="AR86" t="s">
        <v>3591</v>
      </c>
      <c r="AS86" t="s">
        <v>3591</v>
      </c>
    </row>
    <row r="87" spans="1:45" x14ac:dyDescent="0.25">
      <c r="A87" t="s">
        <v>665</v>
      </c>
      <c r="B87">
        <v>39</v>
      </c>
      <c r="C87">
        <v>4</v>
      </c>
      <c r="D87">
        <v>21.087120871912902</v>
      </c>
      <c r="E87">
        <v>5.3541261347363402</v>
      </c>
      <c r="F87">
        <v>40.5</v>
      </c>
      <c r="G87">
        <v>1.5</v>
      </c>
      <c r="H87">
        <v>4</v>
      </c>
      <c r="I87">
        <v>4</v>
      </c>
      <c r="J87" t="s">
        <v>736</v>
      </c>
      <c r="K87">
        <v>30.917120413844</v>
      </c>
      <c r="L87">
        <v>4.5122673295646702</v>
      </c>
      <c r="M87" t="s">
        <v>736</v>
      </c>
      <c r="N87">
        <v>8.6434102179704109</v>
      </c>
      <c r="O87">
        <v>-2.7416870694693198</v>
      </c>
      <c r="P87">
        <v>0.75356880016544803</v>
      </c>
      <c r="Q87">
        <v>-3.6382704125587102</v>
      </c>
      <c r="R87">
        <v>2.7447515484094398E-4</v>
      </c>
      <c r="S87">
        <v>8.3960992010310498E-4</v>
      </c>
      <c r="T87">
        <v>-1.9881182693038699</v>
      </c>
      <c r="U87">
        <v>-3.4952558696347702</v>
      </c>
      <c r="V87" t="s">
        <v>757</v>
      </c>
      <c r="W87">
        <v>2</v>
      </c>
      <c r="X87">
        <v>1</v>
      </c>
      <c r="Y87" t="s">
        <v>3516</v>
      </c>
      <c r="Z87">
        <v>99.391999999999996</v>
      </c>
      <c r="AA87">
        <v>100</v>
      </c>
      <c r="AB87" t="s">
        <v>759</v>
      </c>
      <c r="AC87" t="s">
        <v>3517</v>
      </c>
      <c r="AD87" t="s">
        <v>3518</v>
      </c>
      <c r="AE87" t="s">
        <v>762</v>
      </c>
      <c r="AF87" t="s">
        <v>762</v>
      </c>
      <c r="AG87" t="s">
        <v>762</v>
      </c>
      <c r="AH87" t="s">
        <v>762</v>
      </c>
      <c r="AI87" t="s">
        <v>762</v>
      </c>
      <c r="AJ87" t="s">
        <v>45</v>
      </c>
      <c r="AK87" t="s">
        <v>78</v>
      </c>
      <c r="AL87" t="s">
        <v>78</v>
      </c>
      <c r="AM87" t="s">
        <v>99</v>
      </c>
      <c r="AN87" t="s">
        <v>108</v>
      </c>
      <c r="AO87" t="s">
        <v>109</v>
      </c>
      <c r="AP87" t="s">
        <v>3441</v>
      </c>
      <c r="AQ87" t="s">
        <v>3519</v>
      </c>
      <c r="AR87" t="s">
        <v>3520</v>
      </c>
      <c r="AS87" t="s">
        <v>3521</v>
      </c>
    </row>
    <row r="88" spans="1:45" x14ac:dyDescent="0.25">
      <c r="A88" t="s">
        <v>671</v>
      </c>
      <c r="B88">
        <v>10</v>
      </c>
      <c r="C88">
        <v>2</v>
      </c>
      <c r="D88">
        <v>6.1846584384264904</v>
      </c>
      <c r="E88">
        <v>1.29099444873581</v>
      </c>
      <c r="F88">
        <v>9</v>
      </c>
      <c r="G88">
        <v>1.5</v>
      </c>
      <c r="H88">
        <v>4</v>
      </c>
      <c r="I88">
        <v>4</v>
      </c>
      <c r="J88" t="s">
        <v>736</v>
      </c>
      <c r="K88">
        <v>8.1183670847984093</v>
      </c>
      <c r="L88">
        <v>1.8163548446808999</v>
      </c>
      <c r="M88" t="s">
        <v>736</v>
      </c>
      <c r="N88">
        <v>7.4406785272471803</v>
      </c>
      <c r="O88">
        <v>-2.1571326815892302</v>
      </c>
      <c r="P88">
        <v>0.90733652389889696</v>
      </c>
      <c r="Q88">
        <v>-2.3774339782111502</v>
      </c>
      <c r="R88">
        <v>1.7433563557230899E-2</v>
      </c>
      <c r="S88">
        <v>3.6444176449408602E-2</v>
      </c>
      <c r="T88">
        <v>-1.24979615769034</v>
      </c>
      <c r="U88">
        <v>-3.06446920548813</v>
      </c>
      <c r="V88" t="s">
        <v>757</v>
      </c>
      <c r="W88">
        <v>2</v>
      </c>
      <c r="X88">
        <v>1</v>
      </c>
      <c r="Y88" t="s">
        <v>3869</v>
      </c>
      <c r="Z88">
        <v>99.694999999999993</v>
      </c>
      <c r="AA88">
        <v>100</v>
      </c>
      <c r="AB88" t="s">
        <v>759</v>
      </c>
      <c r="AC88" t="s">
        <v>3870</v>
      </c>
      <c r="AD88" t="s">
        <v>3871</v>
      </c>
      <c r="AE88" t="s">
        <v>762</v>
      </c>
      <c r="AF88" t="s">
        <v>762</v>
      </c>
      <c r="AG88" t="s">
        <v>762</v>
      </c>
      <c r="AH88" t="s">
        <v>762</v>
      </c>
      <c r="AI88" t="s">
        <v>762</v>
      </c>
      <c r="AJ88" t="s">
        <v>45</v>
      </c>
      <c r="AK88" t="s">
        <v>78</v>
      </c>
      <c r="AL88" t="s">
        <v>78</v>
      </c>
      <c r="AM88" t="s">
        <v>126</v>
      </c>
      <c r="AN88" t="s">
        <v>127</v>
      </c>
      <c r="AO88" t="s">
        <v>128</v>
      </c>
      <c r="AP88" t="s">
        <v>2630</v>
      </c>
      <c r="AQ88" t="s">
        <v>3872</v>
      </c>
      <c r="AR88" t="s">
        <v>3873</v>
      </c>
      <c r="AS88" t="s">
        <v>3874</v>
      </c>
    </row>
    <row r="89" spans="1:45" x14ac:dyDescent="0.25">
      <c r="A89" t="s">
        <v>591</v>
      </c>
      <c r="B89">
        <v>0</v>
      </c>
      <c r="C89">
        <v>3</v>
      </c>
      <c r="D89">
        <v>0</v>
      </c>
      <c r="E89">
        <v>2.62995563967658</v>
      </c>
      <c r="F89">
        <v>0</v>
      </c>
      <c r="G89">
        <v>1.5</v>
      </c>
      <c r="H89">
        <v>4</v>
      </c>
      <c r="I89">
        <v>4</v>
      </c>
      <c r="J89" t="s">
        <v>731</v>
      </c>
      <c r="K89">
        <v>0</v>
      </c>
      <c r="L89">
        <v>2.6167233589431298</v>
      </c>
      <c r="M89" t="s">
        <v>731</v>
      </c>
      <c r="N89">
        <v>4.4282060398088303</v>
      </c>
      <c r="O89">
        <v>4.0530888003675196</v>
      </c>
      <c r="P89">
        <v>1.2845399652481899</v>
      </c>
      <c r="Q89">
        <v>3.1552843119088201</v>
      </c>
      <c r="R89">
        <v>1.6034177214981501E-3</v>
      </c>
      <c r="S89">
        <v>4.1295722877895697E-3</v>
      </c>
      <c r="T89">
        <v>5.33762876561571</v>
      </c>
      <c r="U89">
        <v>2.7685488351193301</v>
      </c>
      <c r="V89" t="s">
        <v>757</v>
      </c>
      <c r="W89">
        <v>3</v>
      </c>
      <c r="X89">
        <v>1</v>
      </c>
      <c r="Y89" t="s">
        <v>3757</v>
      </c>
      <c r="Z89">
        <v>99.087999999999994</v>
      </c>
      <c r="AA89">
        <v>100</v>
      </c>
      <c r="AB89" t="s">
        <v>759</v>
      </c>
      <c r="AC89" t="s">
        <v>3758</v>
      </c>
      <c r="AD89" t="s">
        <v>3759</v>
      </c>
      <c r="AE89" t="s">
        <v>2250</v>
      </c>
      <c r="AF89">
        <v>3</v>
      </c>
      <c r="AG89" t="s">
        <v>3758</v>
      </c>
      <c r="AH89" t="s">
        <v>3760</v>
      </c>
      <c r="AI89" t="s">
        <v>3748</v>
      </c>
      <c r="AJ89" t="s">
        <v>45</v>
      </c>
      <c r="AK89" t="s">
        <v>78</v>
      </c>
      <c r="AL89" t="s">
        <v>78</v>
      </c>
      <c r="AM89" t="s">
        <v>120</v>
      </c>
      <c r="AN89" t="s">
        <v>121</v>
      </c>
      <c r="AO89" t="s">
        <v>2250</v>
      </c>
      <c r="AP89" t="s">
        <v>2250</v>
      </c>
      <c r="AQ89" t="s">
        <v>3757</v>
      </c>
      <c r="AR89" t="s">
        <v>3761</v>
      </c>
      <c r="AS89" t="s">
        <v>3762</v>
      </c>
    </row>
    <row r="90" spans="1:45" x14ac:dyDescent="0.25">
      <c r="A90" t="s">
        <v>596</v>
      </c>
      <c r="B90">
        <v>0</v>
      </c>
      <c r="C90">
        <v>2</v>
      </c>
      <c r="D90">
        <v>0</v>
      </c>
      <c r="E90">
        <v>1.7078251276599301</v>
      </c>
      <c r="F90">
        <v>0</v>
      </c>
      <c r="G90">
        <v>1.5</v>
      </c>
      <c r="H90">
        <v>4</v>
      </c>
      <c r="I90">
        <v>4</v>
      </c>
      <c r="J90" t="s">
        <v>731</v>
      </c>
      <c r="K90">
        <v>0</v>
      </c>
      <c r="L90">
        <v>2.2289967080720099</v>
      </c>
      <c r="M90" t="s">
        <v>731</v>
      </c>
      <c r="N90">
        <v>3.0523210082394301</v>
      </c>
      <c r="O90">
        <v>3.7528018931292002</v>
      </c>
      <c r="P90">
        <v>1.3947321526543499</v>
      </c>
      <c r="Q90">
        <v>2.6906971965815401</v>
      </c>
      <c r="R90">
        <v>7.1302880833948399E-3</v>
      </c>
      <c r="S90">
        <v>1.61112820515464E-2</v>
      </c>
      <c r="T90">
        <v>5.1475340457835497</v>
      </c>
      <c r="U90">
        <v>2.3580697404748401</v>
      </c>
      <c r="V90" t="s">
        <v>757</v>
      </c>
      <c r="W90">
        <v>2</v>
      </c>
      <c r="X90">
        <v>1</v>
      </c>
      <c r="Y90" t="s">
        <v>3837</v>
      </c>
      <c r="Z90">
        <v>100</v>
      </c>
      <c r="AA90">
        <v>100</v>
      </c>
      <c r="AB90" t="s">
        <v>759</v>
      </c>
      <c r="AC90" t="s">
        <v>3838</v>
      </c>
      <c r="AD90" t="s">
        <v>3839</v>
      </c>
      <c r="AE90" t="s">
        <v>1422</v>
      </c>
      <c r="AF90">
        <v>2</v>
      </c>
      <c r="AG90" t="s">
        <v>3838</v>
      </c>
      <c r="AH90" t="s">
        <v>3840</v>
      </c>
      <c r="AI90" t="s">
        <v>870</v>
      </c>
      <c r="AJ90" t="s">
        <v>45</v>
      </c>
      <c r="AK90" t="s">
        <v>207</v>
      </c>
      <c r="AL90" t="s">
        <v>208</v>
      </c>
      <c r="AM90" t="s">
        <v>209</v>
      </c>
      <c r="AN90" t="s">
        <v>242</v>
      </c>
      <c r="AO90" t="s">
        <v>263</v>
      </c>
      <c r="AP90" t="s">
        <v>1422</v>
      </c>
      <c r="AQ90" t="s">
        <v>3837</v>
      </c>
      <c r="AR90" t="s">
        <v>3841</v>
      </c>
      <c r="AS90" t="s">
        <v>3841</v>
      </c>
    </row>
    <row r="91" spans="1:45" x14ac:dyDescent="0.25">
      <c r="A91" t="s">
        <v>273</v>
      </c>
      <c r="B91">
        <v>0</v>
      </c>
      <c r="C91">
        <v>2</v>
      </c>
      <c r="D91">
        <v>0</v>
      </c>
      <c r="E91">
        <v>1.7078251276599301</v>
      </c>
      <c r="F91">
        <v>0</v>
      </c>
      <c r="G91">
        <v>1.5</v>
      </c>
      <c r="H91">
        <v>4</v>
      </c>
      <c r="I91">
        <v>4</v>
      </c>
      <c r="J91" t="s">
        <v>731</v>
      </c>
      <c r="K91">
        <v>0</v>
      </c>
      <c r="L91">
        <v>2.1386750408264201</v>
      </c>
      <c r="M91" t="s">
        <v>731</v>
      </c>
      <c r="N91">
        <v>39.2410797912829</v>
      </c>
      <c r="O91">
        <v>3.7202923941658002</v>
      </c>
      <c r="P91">
        <v>1.2594478421903901</v>
      </c>
      <c r="Q91">
        <v>2.9539074740051099</v>
      </c>
      <c r="R91">
        <v>3.13778067020524E-3</v>
      </c>
      <c r="S91">
        <v>7.6694600612131902E-3</v>
      </c>
      <c r="T91">
        <v>4.9797402363561796</v>
      </c>
      <c r="U91">
        <v>2.4608445519754101</v>
      </c>
      <c r="V91" t="s">
        <v>757</v>
      </c>
      <c r="W91">
        <v>0</v>
      </c>
      <c r="X91">
        <v>1</v>
      </c>
      <c r="Y91" t="s">
        <v>3842</v>
      </c>
      <c r="Z91">
        <v>100</v>
      </c>
      <c r="AA91">
        <v>100</v>
      </c>
      <c r="AB91" t="s">
        <v>759</v>
      </c>
      <c r="AC91" t="s">
        <v>3843</v>
      </c>
      <c r="AD91" t="s">
        <v>3844</v>
      </c>
      <c r="AE91" t="s">
        <v>3843</v>
      </c>
      <c r="AF91">
        <v>0</v>
      </c>
      <c r="AG91" t="s">
        <v>3843</v>
      </c>
      <c r="AH91" t="s">
        <v>3845</v>
      </c>
      <c r="AI91" t="s">
        <v>870</v>
      </c>
      <c r="AJ91" t="s">
        <v>45</v>
      </c>
      <c r="AK91" t="s">
        <v>207</v>
      </c>
      <c r="AL91" t="s">
        <v>208</v>
      </c>
      <c r="AM91" t="s">
        <v>209</v>
      </c>
      <c r="AN91" t="s">
        <v>271</v>
      </c>
      <c r="AO91" t="s">
        <v>274</v>
      </c>
      <c r="AP91" t="s">
        <v>3843</v>
      </c>
      <c r="AQ91" t="s">
        <v>3846</v>
      </c>
      <c r="AR91" t="s">
        <v>3847</v>
      </c>
      <c r="AS91" t="s">
        <v>3847</v>
      </c>
    </row>
    <row r="92" spans="1:45" x14ac:dyDescent="0.25">
      <c r="A92" t="s">
        <v>611</v>
      </c>
      <c r="B92">
        <v>1</v>
      </c>
      <c r="C92">
        <v>3</v>
      </c>
      <c r="D92">
        <v>0.5</v>
      </c>
      <c r="E92">
        <v>2.62995563967658</v>
      </c>
      <c r="F92">
        <v>0</v>
      </c>
      <c r="G92">
        <v>1.5</v>
      </c>
      <c r="H92">
        <v>4</v>
      </c>
      <c r="I92">
        <v>4</v>
      </c>
      <c r="J92" t="s">
        <v>731</v>
      </c>
      <c r="K92">
        <v>0.18141204289357499</v>
      </c>
      <c r="L92">
        <v>2.6364159587393798</v>
      </c>
      <c r="M92" t="s">
        <v>731</v>
      </c>
      <c r="N92">
        <v>1.79469448834111</v>
      </c>
      <c r="O92">
        <v>3.3268259729268599</v>
      </c>
      <c r="P92">
        <v>1.4544087631200899</v>
      </c>
      <c r="Q92">
        <v>2.2874078163486402</v>
      </c>
      <c r="R92">
        <v>2.2172030490766499E-2</v>
      </c>
      <c r="S92">
        <v>4.53065124658589E-2</v>
      </c>
      <c r="T92">
        <v>4.78123473604695</v>
      </c>
      <c r="U92">
        <v>1.87241720980677</v>
      </c>
      <c r="V92" t="s">
        <v>757</v>
      </c>
      <c r="W92">
        <v>0</v>
      </c>
      <c r="X92">
        <v>1</v>
      </c>
      <c r="Y92" t="s">
        <v>3752</v>
      </c>
      <c r="Z92">
        <v>99.399000000000001</v>
      </c>
      <c r="AA92">
        <v>100</v>
      </c>
      <c r="AB92" t="s">
        <v>759</v>
      </c>
      <c r="AC92" t="s">
        <v>3753</v>
      </c>
      <c r="AD92" t="s">
        <v>3754</v>
      </c>
      <c r="AE92" t="s">
        <v>762</v>
      </c>
      <c r="AF92" t="s">
        <v>762</v>
      </c>
      <c r="AG92" t="s">
        <v>762</v>
      </c>
      <c r="AH92" t="s">
        <v>762</v>
      </c>
      <c r="AI92" t="s">
        <v>762</v>
      </c>
      <c r="AJ92" t="s">
        <v>45</v>
      </c>
      <c r="AK92" t="s">
        <v>207</v>
      </c>
      <c r="AL92" t="s">
        <v>208</v>
      </c>
      <c r="AM92" t="s">
        <v>209</v>
      </c>
      <c r="AN92" t="s">
        <v>210</v>
      </c>
      <c r="AO92" t="s">
        <v>213</v>
      </c>
      <c r="AP92" t="s">
        <v>3753</v>
      </c>
      <c r="AQ92" t="s">
        <v>3752</v>
      </c>
      <c r="AR92" t="s">
        <v>3755</v>
      </c>
      <c r="AS92" t="s">
        <v>3756</v>
      </c>
    </row>
    <row r="93" spans="1:45" x14ac:dyDescent="0.25">
      <c r="A93" t="s">
        <v>4984</v>
      </c>
      <c r="B93">
        <v>16</v>
      </c>
      <c r="C93">
        <v>2</v>
      </c>
      <c r="D93">
        <v>19.697715603592201</v>
      </c>
      <c r="E93">
        <v>1.7078251276599301</v>
      </c>
      <c r="F93">
        <v>9</v>
      </c>
      <c r="G93">
        <v>1.5</v>
      </c>
      <c r="H93">
        <v>4</v>
      </c>
      <c r="I93">
        <v>4</v>
      </c>
      <c r="J93" t="s">
        <v>736</v>
      </c>
      <c r="K93">
        <v>18.769251377468599</v>
      </c>
      <c r="L93">
        <v>2.0451579011776402</v>
      </c>
      <c r="M93" t="s">
        <v>736</v>
      </c>
      <c r="N93">
        <v>10.788285135229801</v>
      </c>
      <c r="O93">
        <v>-3.1657983124615501</v>
      </c>
      <c r="P93">
        <v>1.2931960275352601</v>
      </c>
      <c r="Q93">
        <v>-2.4480420949755999</v>
      </c>
      <c r="R93">
        <v>1.4363487339336199E-2</v>
      </c>
      <c r="S93">
        <v>3.0502911292057198E-2</v>
      </c>
      <c r="T93">
        <v>-1.87260228492628</v>
      </c>
      <c r="U93">
        <v>-4.4589943399968099</v>
      </c>
      <c r="V93" t="s">
        <v>4748</v>
      </c>
      <c r="W93">
        <v>0</v>
      </c>
      <c r="X93">
        <v>1</v>
      </c>
      <c r="Y93" t="s">
        <v>4985</v>
      </c>
      <c r="Z93">
        <v>100</v>
      </c>
      <c r="AA93">
        <v>100</v>
      </c>
      <c r="AB93" t="s">
        <v>759</v>
      </c>
      <c r="AC93" t="s">
        <v>209</v>
      </c>
      <c r="AD93" t="s">
        <v>4986</v>
      </c>
      <c r="AE93" t="s">
        <v>762</v>
      </c>
      <c r="AF93" t="s">
        <v>762</v>
      </c>
      <c r="AG93" t="s">
        <v>762</v>
      </c>
      <c r="AH93" t="s">
        <v>762</v>
      </c>
      <c r="AI93" t="s">
        <v>762</v>
      </c>
      <c r="AJ93" t="s">
        <v>45</v>
      </c>
      <c r="AK93" t="s">
        <v>207</v>
      </c>
      <c r="AL93" t="s">
        <v>208</v>
      </c>
      <c r="AM93" t="s">
        <v>209</v>
      </c>
      <c r="AN93" t="s">
        <v>209</v>
      </c>
      <c r="AO93" t="s">
        <v>209</v>
      </c>
      <c r="AP93" t="s">
        <v>209</v>
      </c>
      <c r="AQ93" t="s">
        <v>4987</v>
      </c>
      <c r="AR93" t="s">
        <v>4988</v>
      </c>
      <c r="AS93" t="s">
        <v>4989</v>
      </c>
    </row>
    <row r="94" spans="1:45" x14ac:dyDescent="0.25">
      <c r="A94" t="s">
        <v>7827</v>
      </c>
      <c r="B94">
        <v>29</v>
      </c>
      <c r="C94">
        <v>2</v>
      </c>
      <c r="D94">
        <v>24.784067462787501</v>
      </c>
      <c r="E94">
        <v>1.29099444873581</v>
      </c>
      <c r="F94">
        <v>26</v>
      </c>
      <c r="G94">
        <v>1.5</v>
      </c>
      <c r="H94">
        <v>4</v>
      </c>
      <c r="I94">
        <v>4</v>
      </c>
      <c r="J94" t="s">
        <v>736</v>
      </c>
      <c r="K94">
        <v>23.0731680463368</v>
      </c>
      <c r="L94">
        <v>1.86425617867253</v>
      </c>
      <c r="M94" t="s">
        <v>736</v>
      </c>
      <c r="N94">
        <v>6.8220760913133702</v>
      </c>
      <c r="O94">
        <v>-3.6521907420691302</v>
      </c>
      <c r="P94">
        <v>1.0329613710707</v>
      </c>
      <c r="Q94">
        <v>-3.5356508426675402</v>
      </c>
      <c r="R94">
        <v>4.0677193941177298E-4</v>
      </c>
      <c r="S94">
        <v>1.19401185910476E-3</v>
      </c>
      <c r="T94">
        <v>-2.61922937099843</v>
      </c>
      <c r="U94">
        <v>-4.6851521131398304</v>
      </c>
      <c r="V94" t="s">
        <v>5426</v>
      </c>
      <c r="W94">
        <v>0</v>
      </c>
      <c r="X94">
        <v>1</v>
      </c>
      <c r="Y94" t="s">
        <v>7828</v>
      </c>
      <c r="Z94">
        <v>100</v>
      </c>
      <c r="AA94">
        <v>100</v>
      </c>
      <c r="AB94" t="s">
        <v>759</v>
      </c>
      <c r="AC94" t="s">
        <v>7829</v>
      </c>
      <c r="AD94" t="s">
        <v>7830</v>
      </c>
      <c r="AE94" t="s">
        <v>762</v>
      </c>
      <c r="AF94" t="s">
        <v>762</v>
      </c>
      <c r="AG94" t="s">
        <v>762</v>
      </c>
      <c r="AH94" t="s">
        <v>762</v>
      </c>
      <c r="AI94" t="s">
        <v>762</v>
      </c>
      <c r="AJ94" t="s">
        <v>45</v>
      </c>
      <c r="AK94" t="s">
        <v>173</v>
      </c>
      <c r="AL94" t="s">
        <v>4267</v>
      </c>
      <c r="AM94" t="s">
        <v>4268</v>
      </c>
      <c r="AN94" t="s">
        <v>4269</v>
      </c>
      <c r="AO94" t="s">
        <v>7829</v>
      </c>
      <c r="AP94" t="s">
        <v>7829</v>
      </c>
      <c r="AQ94" t="s">
        <v>7831</v>
      </c>
      <c r="AR94" t="s">
        <v>7832</v>
      </c>
      <c r="AS94" t="s">
        <v>7832</v>
      </c>
    </row>
    <row r="95" spans="1:45" x14ac:dyDescent="0.25">
      <c r="A95" t="s">
        <v>7833</v>
      </c>
      <c r="B95">
        <v>22</v>
      </c>
      <c r="C95">
        <v>2</v>
      </c>
      <c r="D95">
        <v>16.5428735915701</v>
      </c>
      <c r="E95">
        <v>1.29099444873581</v>
      </c>
      <c r="F95">
        <v>22</v>
      </c>
      <c r="G95">
        <v>1.5</v>
      </c>
      <c r="H95">
        <v>4</v>
      </c>
      <c r="I95">
        <v>4</v>
      </c>
      <c r="J95" t="s">
        <v>736</v>
      </c>
      <c r="K95">
        <v>17.911740221793401</v>
      </c>
      <c r="L95">
        <v>1.84456357887628</v>
      </c>
      <c r="M95" t="s">
        <v>736</v>
      </c>
      <c r="N95">
        <v>4.9545125093418703</v>
      </c>
      <c r="O95">
        <v>-3.2936493218229801</v>
      </c>
      <c r="P95">
        <v>1.03124472085662</v>
      </c>
      <c r="Q95">
        <v>-3.1938581165167701</v>
      </c>
      <c r="R95">
        <v>1.4038509574101101E-3</v>
      </c>
      <c r="S95">
        <v>3.6451370109668001E-3</v>
      </c>
      <c r="T95">
        <v>-2.2624046009663599</v>
      </c>
      <c r="U95">
        <v>-4.3248940426795901</v>
      </c>
      <c r="V95" t="s">
        <v>5426</v>
      </c>
      <c r="W95">
        <v>0</v>
      </c>
      <c r="X95">
        <v>1</v>
      </c>
      <c r="Y95" t="s">
        <v>7834</v>
      </c>
      <c r="Z95">
        <v>99.39</v>
      </c>
      <c r="AA95">
        <v>100</v>
      </c>
      <c r="AB95" t="s">
        <v>759</v>
      </c>
      <c r="AC95" t="s">
        <v>128</v>
      </c>
      <c r="AD95" t="s">
        <v>7835</v>
      </c>
      <c r="AE95" t="s">
        <v>128</v>
      </c>
      <c r="AF95">
        <v>0</v>
      </c>
      <c r="AG95" t="s">
        <v>128</v>
      </c>
      <c r="AH95" t="s">
        <v>7836</v>
      </c>
      <c r="AI95" t="s">
        <v>7837</v>
      </c>
      <c r="AJ95" t="s">
        <v>45</v>
      </c>
      <c r="AK95" t="s">
        <v>78</v>
      </c>
      <c r="AL95" t="s">
        <v>78</v>
      </c>
      <c r="AM95" t="s">
        <v>126</v>
      </c>
      <c r="AN95" t="s">
        <v>127</v>
      </c>
      <c r="AO95" t="s">
        <v>128</v>
      </c>
      <c r="AP95" t="s">
        <v>128</v>
      </c>
      <c r="AQ95" t="s">
        <v>7834</v>
      </c>
      <c r="AR95" t="s">
        <v>7838</v>
      </c>
      <c r="AS95" t="s">
        <v>7839</v>
      </c>
    </row>
    <row r="96" spans="1:45" x14ac:dyDescent="0.25">
      <c r="A96" t="s">
        <v>7371</v>
      </c>
      <c r="B96">
        <v>33</v>
      </c>
      <c r="C96">
        <v>4</v>
      </c>
      <c r="D96">
        <v>34.127212992957197</v>
      </c>
      <c r="E96">
        <v>4.3588989435406704</v>
      </c>
      <c r="F96">
        <v>21.5</v>
      </c>
      <c r="G96">
        <v>1.5</v>
      </c>
      <c r="H96">
        <v>4</v>
      </c>
      <c r="I96">
        <v>4</v>
      </c>
      <c r="J96" t="s">
        <v>736</v>
      </c>
      <c r="K96">
        <v>27.0134945109317</v>
      </c>
      <c r="L96">
        <v>4.0510909415045102</v>
      </c>
      <c r="M96" t="s">
        <v>736</v>
      </c>
      <c r="N96">
        <v>6.2900355534011601</v>
      </c>
      <c r="O96">
        <v>-2.7241827582192801</v>
      </c>
      <c r="P96">
        <v>1.1366881493150001</v>
      </c>
      <c r="Q96">
        <v>-2.39659642784255</v>
      </c>
      <c r="R96">
        <v>1.65481386714968E-2</v>
      </c>
      <c r="S96">
        <v>3.4851175230277399E-2</v>
      </c>
      <c r="T96">
        <v>-1.5874946089042801</v>
      </c>
      <c r="U96">
        <v>-3.86087090753428</v>
      </c>
      <c r="V96" t="s">
        <v>5426</v>
      </c>
      <c r="W96">
        <v>0</v>
      </c>
      <c r="X96">
        <v>1</v>
      </c>
      <c r="Y96" t="s">
        <v>7372</v>
      </c>
      <c r="Z96">
        <v>100</v>
      </c>
      <c r="AA96">
        <v>100</v>
      </c>
      <c r="AB96" t="s">
        <v>759</v>
      </c>
      <c r="AC96" t="s">
        <v>7373</v>
      </c>
      <c r="AD96" t="s">
        <v>7374</v>
      </c>
      <c r="AE96" t="s">
        <v>762</v>
      </c>
      <c r="AF96" t="s">
        <v>762</v>
      </c>
      <c r="AG96" t="s">
        <v>762</v>
      </c>
      <c r="AH96" t="s">
        <v>762</v>
      </c>
      <c r="AI96" t="s">
        <v>762</v>
      </c>
      <c r="AJ96" t="s">
        <v>45</v>
      </c>
      <c r="AK96" t="s">
        <v>173</v>
      </c>
      <c r="AL96" t="s">
        <v>4267</v>
      </c>
      <c r="AM96" t="s">
        <v>4268</v>
      </c>
      <c r="AN96" t="s">
        <v>4269</v>
      </c>
      <c r="AO96" t="s">
        <v>7373</v>
      </c>
      <c r="AP96" t="s">
        <v>7373</v>
      </c>
      <c r="AQ96" t="s">
        <v>7375</v>
      </c>
      <c r="AR96" t="s">
        <v>7376</v>
      </c>
      <c r="AS96" t="s">
        <v>7376</v>
      </c>
    </row>
    <row r="97" spans="1:45" x14ac:dyDescent="0.25">
      <c r="A97" t="s">
        <v>7759</v>
      </c>
      <c r="B97">
        <v>11</v>
      </c>
      <c r="C97">
        <v>2</v>
      </c>
      <c r="D97">
        <v>8.1394102980498495</v>
      </c>
      <c r="E97">
        <v>1.7078251276599301</v>
      </c>
      <c r="F97">
        <v>10</v>
      </c>
      <c r="G97">
        <v>1.5</v>
      </c>
      <c r="H97">
        <v>4</v>
      </c>
      <c r="I97">
        <v>4</v>
      </c>
      <c r="J97" t="s">
        <v>736</v>
      </c>
      <c r="K97">
        <v>9.2191892058234206</v>
      </c>
      <c r="L97">
        <v>2.1386750408264201</v>
      </c>
      <c r="M97" t="s">
        <v>736</v>
      </c>
      <c r="N97">
        <v>147.50287467667499</v>
      </c>
      <c r="O97">
        <v>-2.08402539917018</v>
      </c>
      <c r="P97">
        <v>0.76384821276701798</v>
      </c>
      <c r="Q97">
        <v>-2.7283239841864102</v>
      </c>
      <c r="R97">
        <v>6.3657052501085998E-3</v>
      </c>
      <c r="S97">
        <v>1.4525693667662499E-2</v>
      </c>
      <c r="T97">
        <v>-1.32017718640316</v>
      </c>
      <c r="U97">
        <v>-2.8478736119371999</v>
      </c>
      <c r="V97" t="s">
        <v>5426</v>
      </c>
      <c r="W97">
        <v>3</v>
      </c>
      <c r="X97">
        <v>4</v>
      </c>
      <c r="Y97" t="s">
        <v>7760</v>
      </c>
      <c r="Z97">
        <v>100</v>
      </c>
      <c r="AA97">
        <v>100</v>
      </c>
      <c r="AB97" t="s">
        <v>759</v>
      </c>
      <c r="AC97" t="s">
        <v>7761</v>
      </c>
      <c r="AD97" t="s">
        <v>7762</v>
      </c>
      <c r="AE97" t="s">
        <v>762</v>
      </c>
      <c r="AF97" t="s">
        <v>762</v>
      </c>
      <c r="AG97" t="s">
        <v>762</v>
      </c>
      <c r="AH97" t="s">
        <v>762</v>
      </c>
      <c r="AI97" t="s">
        <v>762</v>
      </c>
      <c r="AJ97" t="s">
        <v>45</v>
      </c>
      <c r="AK97" t="s">
        <v>46</v>
      </c>
      <c r="AL97" t="s">
        <v>60</v>
      </c>
      <c r="AM97" t="s">
        <v>7763</v>
      </c>
      <c r="AN97" t="s">
        <v>7763</v>
      </c>
      <c r="AO97" t="s">
        <v>7763</v>
      </c>
      <c r="AP97" t="s">
        <v>7763</v>
      </c>
      <c r="AQ97" t="s">
        <v>7764</v>
      </c>
      <c r="AR97" t="s">
        <v>7765</v>
      </c>
      <c r="AS97" t="s">
        <v>7766</v>
      </c>
    </row>
    <row r="98" spans="1:45" x14ac:dyDescent="0.25">
      <c r="A98" t="s">
        <v>6781</v>
      </c>
      <c r="B98">
        <v>0</v>
      </c>
      <c r="C98">
        <v>9</v>
      </c>
      <c r="D98">
        <v>0</v>
      </c>
      <c r="E98">
        <v>14.568802284333501</v>
      </c>
      <c r="F98">
        <v>0</v>
      </c>
      <c r="G98">
        <v>1.5</v>
      </c>
      <c r="H98">
        <v>4</v>
      </c>
      <c r="I98">
        <v>4</v>
      </c>
      <c r="J98" t="s">
        <v>731</v>
      </c>
      <c r="K98">
        <v>0</v>
      </c>
      <c r="L98">
        <v>9.0302740478809405</v>
      </c>
      <c r="M98" t="s">
        <v>731</v>
      </c>
      <c r="N98">
        <v>3.4612698687521801</v>
      </c>
      <c r="O98">
        <v>5.8178321941316398</v>
      </c>
      <c r="P98">
        <v>1.82671377665984</v>
      </c>
      <c r="Q98">
        <v>3.1848624937671399</v>
      </c>
      <c r="R98">
        <v>1.44822804856665E-3</v>
      </c>
      <c r="S98">
        <v>3.75269694134193E-3</v>
      </c>
      <c r="T98">
        <v>7.64454597079148</v>
      </c>
      <c r="U98">
        <v>3.9911184174718</v>
      </c>
      <c r="V98" t="s">
        <v>5426</v>
      </c>
      <c r="W98">
        <v>0</v>
      </c>
      <c r="X98">
        <v>1</v>
      </c>
      <c r="Y98" t="s">
        <v>6782</v>
      </c>
      <c r="Z98">
        <v>99.697999999999993</v>
      </c>
      <c r="AA98">
        <v>100</v>
      </c>
      <c r="AB98" t="s">
        <v>759</v>
      </c>
      <c r="AC98" t="s">
        <v>268</v>
      </c>
      <c r="AD98" t="s">
        <v>6783</v>
      </c>
      <c r="AE98" t="s">
        <v>762</v>
      </c>
      <c r="AF98" t="s">
        <v>762</v>
      </c>
      <c r="AG98" t="s">
        <v>762</v>
      </c>
      <c r="AH98" t="s">
        <v>762</v>
      </c>
      <c r="AI98" t="s">
        <v>762</v>
      </c>
      <c r="AJ98" t="s">
        <v>45</v>
      </c>
      <c r="AK98" t="s">
        <v>207</v>
      </c>
      <c r="AL98" t="s">
        <v>208</v>
      </c>
      <c r="AM98" t="s">
        <v>209</v>
      </c>
      <c r="AN98" t="s">
        <v>242</v>
      </c>
      <c r="AO98" t="s">
        <v>268</v>
      </c>
      <c r="AP98" t="s">
        <v>268</v>
      </c>
      <c r="AQ98" t="s">
        <v>6782</v>
      </c>
      <c r="AR98" t="s">
        <v>6784</v>
      </c>
      <c r="AS98" t="s">
        <v>6785</v>
      </c>
    </row>
    <row r="99" spans="1:45" x14ac:dyDescent="0.25">
      <c r="A99" t="s">
        <v>7103</v>
      </c>
      <c r="B99">
        <v>0</v>
      </c>
      <c r="C99">
        <v>6</v>
      </c>
      <c r="D99">
        <v>0</v>
      </c>
      <c r="E99">
        <v>8.5391256382996694</v>
      </c>
      <c r="F99">
        <v>0</v>
      </c>
      <c r="G99">
        <v>1.5</v>
      </c>
      <c r="H99">
        <v>4</v>
      </c>
      <c r="I99">
        <v>4</v>
      </c>
      <c r="J99" t="s">
        <v>731</v>
      </c>
      <c r="K99">
        <v>0</v>
      </c>
      <c r="L99">
        <v>7.2977988082096603</v>
      </c>
      <c r="M99" t="s">
        <v>731</v>
      </c>
      <c r="N99">
        <v>5.0405712654731998</v>
      </c>
      <c r="O99">
        <v>5.4811628050545496</v>
      </c>
      <c r="P99">
        <v>1.6377230513761301</v>
      </c>
      <c r="Q99">
        <v>3.3468191098909501</v>
      </c>
      <c r="R99">
        <v>8.1744533324544803E-4</v>
      </c>
      <c r="S99">
        <v>2.2440021999027299E-3</v>
      </c>
      <c r="T99">
        <v>7.1188858564306798</v>
      </c>
      <c r="U99">
        <v>3.8434397536784202</v>
      </c>
      <c r="V99" t="s">
        <v>5426</v>
      </c>
      <c r="W99">
        <v>0</v>
      </c>
      <c r="X99">
        <v>1</v>
      </c>
      <c r="Y99" t="s">
        <v>7104</v>
      </c>
      <c r="Z99">
        <v>100</v>
      </c>
      <c r="AA99">
        <v>100</v>
      </c>
      <c r="AB99" t="s">
        <v>759</v>
      </c>
      <c r="AC99" t="s">
        <v>1639</v>
      </c>
      <c r="AD99" t="s">
        <v>7105</v>
      </c>
      <c r="AE99" t="s">
        <v>762</v>
      </c>
      <c r="AF99" t="s">
        <v>762</v>
      </c>
      <c r="AG99" t="s">
        <v>762</v>
      </c>
      <c r="AH99" t="s">
        <v>762</v>
      </c>
      <c r="AI99" t="s">
        <v>762</v>
      </c>
      <c r="AJ99" t="s">
        <v>45</v>
      </c>
      <c r="AK99" t="s">
        <v>207</v>
      </c>
      <c r="AL99" t="s">
        <v>1638</v>
      </c>
      <c r="AM99" t="s">
        <v>1638</v>
      </c>
      <c r="AN99" t="s">
        <v>1638</v>
      </c>
      <c r="AO99" t="s">
        <v>1639</v>
      </c>
      <c r="AP99" t="s">
        <v>1639</v>
      </c>
      <c r="AQ99" t="s">
        <v>7106</v>
      </c>
      <c r="AR99" t="s">
        <v>7107</v>
      </c>
      <c r="AS99" t="s">
        <v>7108</v>
      </c>
    </row>
    <row r="100" spans="1:45" x14ac:dyDescent="0.25">
      <c r="A100" t="s">
        <v>7015</v>
      </c>
      <c r="B100">
        <v>0</v>
      </c>
      <c r="C100">
        <v>6</v>
      </c>
      <c r="D100">
        <v>0</v>
      </c>
      <c r="E100">
        <v>10.0332779621949</v>
      </c>
      <c r="F100">
        <v>0</v>
      </c>
      <c r="G100">
        <v>1.5</v>
      </c>
      <c r="H100">
        <v>4</v>
      </c>
      <c r="I100">
        <v>4</v>
      </c>
      <c r="J100" t="s">
        <v>731</v>
      </c>
      <c r="K100">
        <v>0</v>
      </c>
      <c r="L100">
        <v>6.5655042730084396</v>
      </c>
      <c r="M100" t="s">
        <v>731</v>
      </c>
      <c r="N100">
        <v>8.7169132383047891</v>
      </c>
      <c r="O100">
        <v>5.3757601839539699</v>
      </c>
      <c r="P100">
        <v>1.4065900793830799</v>
      </c>
      <c r="Q100">
        <v>3.82183854610417</v>
      </c>
      <c r="R100">
        <v>1.3246040681079999E-4</v>
      </c>
      <c r="S100">
        <v>4.2514438650638199E-4</v>
      </c>
      <c r="T100">
        <v>6.78235026333705</v>
      </c>
      <c r="U100">
        <v>3.9691701045708898</v>
      </c>
      <c r="V100" t="s">
        <v>5426</v>
      </c>
      <c r="W100">
        <v>0</v>
      </c>
      <c r="X100">
        <v>1</v>
      </c>
      <c r="Y100" t="s">
        <v>7016</v>
      </c>
      <c r="Z100">
        <v>99.093999999999994</v>
      </c>
      <c r="AA100">
        <v>100</v>
      </c>
      <c r="AB100" t="s">
        <v>759</v>
      </c>
      <c r="AC100" t="s">
        <v>5739</v>
      </c>
      <c r="AD100" t="s">
        <v>7017</v>
      </c>
      <c r="AE100" t="s">
        <v>762</v>
      </c>
      <c r="AF100" t="s">
        <v>762</v>
      </c>
      <c r="AG100" t="s">
        <v>762</v>
      </c>
      <c r="AH100" t="s">
        <v>762</v>
      </c>
      <c r="AI100" t="s">
        <v>762</v>
      </c>
      <c r="AJ100" t="s">
        <v>45</v>
      </c>
      <c r="AK100" t="s">
        <v>207</v>
      </c>
      <c r="AL100" t="s">
        <v>313</v>
      </c>
      <c r="AM100" t="s">
        <v>314</v>
      </c>
      <c r="AN100" t="s">
        <v>5741</v>
      </c>
      <c r="AO100" t="s">
        <v>5739</v>
      </c>
      <c r="AP100" t="s">
        <v>5739</v>
      </c>
      <c r="AQ100" t="s">
        <v>7018</v>
      </c>
      <c r="AR100" t="s">
        <v>7019</v>
      </c>
      <c r="AS100" t="s">
        <v>7020</v>
      </c>
    </row>
    <row r="101" spans="1:45" x14ac:dyDescent="0.25">
      <c r="A101" t="s">
        <v>7231</v>
      </c>
      <c r="B101">
        <v>0</v>
      </c>
      <c r="C101">
        <v>5</v>
      </c>
      <c r="D101">
        <v>0</v>
      </c>
      <c r="E101">
        <v>7.0474581706219901</v>
      </c>
      <c r="F101">
        <v>0</v>
      </c>
      <c r="G101">
        <v>1.5</v>
      </c>
      <c r="H101">
        <v>4</v>
      </c>
      <c r="I101">
        <v>4</v>
      </c>
      <c r="J101" t="s">
        <v>731</v>
      </c>
      <c r="K101">
        <v>0</v>
      </c>
      <c r="L101">
        <v>5.0893137880678303</v>
      </c>
      <c r="M101" t="s">
        <v>731</v>
      </c>
      <c r="N101">
        <v>10.911715914146599</v>
      </c>
      <c r="O101">
        <v>5.02581366411414</v>
      </c>
      <c r="P101">
        <v>1.2114272438388101</v>
      </c>
      <c r="Q101">
        <v>4.1486714861952301</v>
      </c>
      <c r="R101" s="3">
        <v>3.3441029434634702E-5</v>
      </c>
      <c r="S101">
        <v>1.2126547335640699E-4</v>
      </c>
      <c r="T101">
        <v>6.2372409079529501</v>
      </c>
      <c r="U101">
        <v>3.8143864202753299</v>
      </c>
      <c r="V101" t="s">
        <v>5426</v>
      </c>
      <c r="W101">
        <v>0</v>
      </c>
      <c r="X101">
        <v>1</v>
      </c>
      <c r="Y101" t="s">
        <v>7232</v>
      </c>
      <c r="Z101">
        <v>99.697999999999993</v>
      </c>
      <c r="AA101">
        <v>100</v>
      </c>
      <c r="AB101" t="s">
        <v>759</v>
      </c>
      <c r="AC101" t="s">
        <v>7233</v>
      </c>
      <c r="AD101" t="s">
        <v>7234</v>
      </c>
      <c r="AE101" t="s">
        <v>762</v>
      </c>
      <c r="AF101" t="s">
        <v>762</v>
      </c>
      <c r="AG101" t="s">
        <v>762</v>
      </c>
      <c r="AH101" t="s">
        <v>762</v>
      </c>
      <c r="AI101" t="s">
        <v>762</v>
      </c>
      <c r="AJ101" t="s">
        <v>45</v>
      </c>
      <c r="AK101" t="s">
        <v>4553</v>
      </c>
      <c r="AL101" t="s">
        <v>6122</v>
      </c>
      <c r="AM101" t="s">
        <v>6123</v>
      </c>
      <c r="AN101" t="s">
        <v>6124</v>
      </c>
      <c r="AO101" t="s">
        <v>7233</v>
      </c>
      <c r="AP101" t="s">
        <v>7233</v>
      </c>
      <c r="AQ101" t="s">
        <v>7235</v>
      </c>
      <c r="AR101" t="s">
        <v>7236</v>
      </c>
      <c r="AS101" t="s">
        <v>7237</v>
      </c>
    </row>
    <row r="102" spans="1:45" x14ac:dyDescent="0.25">
      <c r="A102" t="s">
        <v>7311</v>
      </c>
      <c r="B102">
        <v>0</v>
      </c>
      <c r="C102">
        <v>4</v>
      </c>
      <c r="D102">
        <v>0</v>
      </c>
      <c r="E102">
        <v>6.0553007081949799</v>
      </c>
      <c r="F102">
        <v>0</v>
      </c>
      <c r="G102">
        <v>1.5</v>
      </c>
      <c r="H102">
        <v>4</v>
      </c>
      <c r="I102">
        <v>4</v>
      </c>
      <c r="J102" t="s">
        <v>731</v>
      </c>
      <c r="K102">
        <v>0</v>
      </c>
      <c r="L102">
        <v>4.4528147275124397</v>
      </c>
      <c r="M102" t="s">
        <v>731</v>
      </c>
      <c r="N102">
        <v>5.5486203871578903</v>
      </c>
      <c r="O102">
        <v>4.8263810677055003</v>
      </c>
      <c r="P102">
        <v>1.35185729428113</v>
      </c>
      <c r="Q102">
        <v>3.5701853206865302</v>
      </c>
      <c r="R102">
        <v>3.5672876324361599E-4</v>
      </c>
      <c r="S102">
        <v>1.0643245494897501E-3</v>
      </c>
      <c r="T102">
        <v>6.1782383619866303</v>
      </c>
      <c r="U102">
        <v>3.4745237734243699</v>
      </c>
      <c r="V102" t="s">
        <v>5426</v>
      </c>
      <c r="W102">
        <v>2</v>
      </c>
      <c r="X102">
        <v>1</v>
      </c>
      <c r="Y102" t="s">
        <v>7312</v>
      </c>
      <c r="Z102">
        <v>100</v>
      </c>
      <c r="AA102">
        <v>100</v>
      </c>
      <c r="AB102" t="s">
        <v>759</v>
      </c>
      <c r="AC102" t="s">
        <v>7313</v>
      </c>
      <c r="AD102" t="s">
        <v>7314</v>
      </c>
      <c r="AE102" t="s">
        <v>762</v>
      </c>
      <c r="AF102" t="s">
        <v>762</v>
      </c>
      <c r="AG102" t="s">
        <v>762</v>
      </c>
      <c r="AH102" t="s">
        <v>762</v>
      </c>
      <c r="AI102" t="s">
        <v>762</v>
      </c>
      <c r="AJ102" t="s">
        <v>45</v>
      </c>
      <c r="AK102" t="s">
        <v>78</v>
      </c>
      <c r="AL102" t="s">
        <v>6093</v>
      </c>
      <c r="AM102" t="s">
        <v>6093</v>
      </c>
      <c r="AN102" t="s">
        <v>6093</v>
      </c>
      <c r="AO102" t="s">
        <v>6093</v>
      </c>
      <c r="AP102" t="s">
        <v>6093</v>
      </c>
      <c r="AQ102" t="s">
        <v>7315</v>
      </c>
      <c r="AR102" t="s">
        <v>7316</v>
      </c>
      <c r="AS102" t="s">
        <v>7317</v>
      </c>
    </row>
    <row r="103" spans="1:45" x14ac:dyDescent="0.25">
      <c r="A103" t="s">
        <v>7484</v>
      </c>
      <c r="B103">
        <v>0</v>
      </c>
      <c r="C103">
        <v>3</v>
      </c>
      <c r="D103">
        <v>0</v>
      </c>
      <c r="E103">
        <v>4.0824829046386304</v>
      </c>
      <c r="F103">
        <v>0</v>
      </c>
      <c r="G103">
        <v>1.5</v>
      </c>
      <c r="H103">
        <v>4</v>
      </c>
      <c r="I103">
        <v>4</v>
      </c>
      <c r="J103" t="s">
        <v>731</v>
      </c>
      <c r="K103">
        <v>0</v>
      </c>
      <c r="L103">
        <v>3.4428006151444999</v>
      </c>
      <c r="M103" t="s">
        <v>731</v>
      </c>
      <c r="N103">
        <v>68.826233604198094</v>
      </c>
      <c r="O103">
        <v>4.4768181921409198</v>
      </c>
      <c r="P103">
        <v>1.1491135797319101</v>
      </c>
      <c r="Q103">
        <v>3.8958883361080501</v>
      </c>
      <c r="R103" s="3">
        <v>9.7839460585868906E-5</v>
      </c>
      <c r="S103">
        <v>3.2383842292874802E-4</v>
      </c>
      <c r="T103">
        <v>5.6259317718728301</v>
      </c>
      <c r="U103">
        <v>3.3277046124090099</v>
      </c>
      <c r="V103" t="s">
        <v>5426</v>
      </c>
      <c r="W103">
        <v>0</v>
      </c>
      <c r="X103">
        <v>1</v>
      </c>
      <c r="Y103" t="s">
        <v>7485</v>
      </c>
      <c r="Z103">
        <v>99.096000000000004</v>
      </c>
      <c r="AA103">
        <v>100</v>
      </c>
      <c r="AB103" t="s">
        <v>759</v>
      </c>
      <c r="AC103" t="s">
        <v>6153</v>
      </c>
      <c r="AD103" t="s">
        <v>7486</v>
      </c>
      <c r="AE103" t="s">
        <v>762</v>
      </c>
      <c r="AF103" t="s">
        <v>762</v>
      </c>
      <c r="AG103" t="s">
        <v>762</v>
      </c>
      <c r="AH103" t="s">
        <v>762</v>
      </c>
      <c r="AI103" t="s">
        <v>762</v>
      </c>
      <c r="AJ103" t="s">
        <v>45</v>
      </c>
      <c r="AK103" t="s">
        <v>191</v>
      </c>
      <c r="AL103" t="s">
        <v>6155</v>
      </c>
      <c r="AM103" t="s">
        <v>6156</v>
      </c>
      <c r="AN103" t="s">
        <v>6157</v>
      </c>
      <c r="AO103" t="s">
        <v>6153</v>
      </c>
      <c r="AP103" t="s">
        <v>6153</v>
      </c>
      <c r="AQ103" t="s">
        <v>7487</v>
      </c>
      <c r="AR103" t="s">
        <v>7488</v>
      </c>
      <c r="AS103" t="s">
        <v>7489</v>
      </c>
    </row>
    <row r="104" spans="1:45" x14ac:dyDescent="0.25">
      <c r="A104" t="s">
        <v>7490</v>
      </c>
      <c r="B104">
        <v>0</v>
      </c>
      <c r="C104">
        <v>3</v>
      </c>
      <c r="D104">
        <v>0</v>
      </c>
      <c r="E104">
        <v>4.0824829046386304</v>
      </c>
      <c r="F104">
        <v>0</v>
      </c>
      <c r="G104">
        <v>1.5</v>
      </c>
      <c r="H104">
        <v>4</v>
      </c>
      <c r="I104">
        <v>4</v>
      </c>
      <c r="J104" t="s">
        <v>731</v>
      </c>
      <c r="K104">
        <v>0</v>
      </c>
      <c r="L104">
        <v>3.3551392788968801</v>
      </c>
      <c r="M104" t="s">
        <v>731</v>
      </c>
      <c r="N104">
        <v>22.476580223497901</v>
      </c>
      <c r="O104">
        <v>4.4406395735680197</v>
      </c>
      <c r="P104">
        <v>1.24889080516625</v>
      </c>
      <c r="Q104">
        <v>3.5556668006510601</v>
      </c>
      <c r="R104">
        <v>3.7702165478863603E-4</v>
      </c>
      <c r="S104">
        <v>1.11828822284006E-3</v>
      </c>
      <c r="T104">
        <v>5.6895303787342701</v>
      </c>
      <c r="U104">
        <v>3.19174876840176</v>
      </c>
      <c r="V104" t="s">
        <v>5426</v>
      </c>
      <c r="W104">
        <v>0</v>
      </c>
      <c r="X104">
        <v>1</v>
      </c>
      <c r="Y104" t="s">
        <v>7491</v>
      </c>
      <c r="Z104">
        <v>100</v>
      </c>
      <c r="AA104">
        <v>100</v>
      </c>
      <c r="AB104" t="s">
        <v>759</v>
      </c>
      <c r="AC104" t="s">
        <v>7468</v>
      </c>
      <c r="AD104" t="s">
        <v>7492</v>
      </c>
      <c r="AE104" t="s">
        <v>762</v>
      </c>
      <c r="AF104" t="s">
        <v>762</v>
      </c>
      <c r="AG104" t="s">
        <v>762</v>
      </c>
      <c r="AH104" t="s">
        <v>762</v>
      </c>
      <c r="AI104" t="s">
        <v>762</v>
      </c>
      <c r="AJ104" t="s">
        <v>45</v>
      </c>
      <c r="AK104" t="s">
        <v>46</v>
      </c>
      <c r="AL104" t="s">
        <v>47</v>
      </c>
      <c r="AM104" t="s">
        <v>52</v>
      </c>
      <c r="AN104" t="s">
        <v>52</v>
      </c>
      <c r="AO104" t="s">
        <v>7468</v>
      </c>
      <c r="AP104" t="s">
        <v>7468</v>
      </c>
      <c r="AQ104" t="s">
        <v>7493</v>
      </c>
      <c r="AR104" t="s">
        <v>7494</v>
      </c>
      <c r="AS104" t="s">
        <v>7494</v>
      </c>
    </row>
    <row r="105" spans="1:45" x14ac:dyDescent="0.25">
      <c r="A105" t="s">
        <v>7118</v>
      </c>
      <c r="B105">
        <v>1</v>
      </c>
      <c r="C105">
        <v>5</v>
      </c>
      <c r="D105">
        <v>0.5</v>
      </c>
      <c r="E105">
        <v>7.3484692283495301</v>
      </c>
      <c r="F105">
        <v>0</v>
      </c>
      <c r="G105">
        <v>1.5</v>
      </c>
      <c r="H105">
        <v>4</v>
      </c>
      <c r="I105">
        <v>4</v>
      </c>
      <c r="J105" t="s">
        <v>731</v>
      </c>
      <c r="K105">
        <v>0.24979814589344099</v>
      </c>
      <c r="L105">
        <v>5.6099427781802298</v>
      </c>
      <c r="M105" t="s">
        <v>731</v>
      </c>
      <c r="N105">
        <v>6.2992742577523799</v>
      </c>
      <c r="O105">
        <v>4.4169899488719304</v>
      </c>
      <c r="P105">
        <v>1.5808913487423799</v>
      </c>
      <c r="Q105">
        <v>2.7939870455902698</v>
      </c>
      <c r="R105">
        <v>5.2062564216499201E-3</v>
      </c>
      <c r="S105">
        <v>1.2141563141132201E-2</v>
      </c>
      <c r="T105">
        <v>5.9978812976142999</v>
      </c>
      <c r="U105">
        <v>2.8360986001295498</v>
      </c>
      <c r="V105" t="s">
        <v>5426</v>
      </c>
      <c r="W105">
        <v>0</v>
      </c>
      <c r="X105">
        <v>1</v>
      </c>
      <c r="Y105" t="s">
        <v>7119</v>
      </c>
      <c r="Z105">
        <v>100</v>
      </c>
      <c r="AA105">
        <v>100</v>
      </c>
      <c r="AB105" t="s">
        <v>759</v>
      </c>
      <c r="AC105" t="s">
        <v>3701</v>
      </c>
      <c r="AD105" t="s">
        <v>7120</v>
      </c>
      <c r="AE105" t="s">
        <v>762</v>
      </c>
      <c r="AF105" t="s">
        <v>762</v>
      </c>
      <c r="AG105" t="s">
        <v>762</v>
      </c>
      <c r="AH105" t="s">
        <v>762</v>
      </c>
      <c r="AI105" t="s">
        <v>762</v>
      </c>
      <c r="AJ105" t="s">
        <v>45</v>
      </c>
      <c r="AK105" t="s">
        <v>46</v>
      </c>
      <c r="AL105" t="s">
        <v>47</v>
      </c>
      <c r="AM105" t="s">
        <v>52</v>
      </c>
      <c r="AN105" t="s">
        <v>3305</v>
      </c>
      <c r="AO105" t="s">
        <v>3701</v>
      </c>
      <c r="AP105" t="s">
        <v>3701</v>
      </c>
      <c r="AQ105" t="s">
        <v>7121</v>
      </c>
      <c r="AR105" t="s">
        <v>7122</v>
      </c>
      <c r="AS105" t="s">
        <v>7122</v>
      </c>
    </row>
    <row r="106" spans="1:45" x14ac:dyDescent="0.25">
      <c r="A106" t="s">
        <v>7587</v>
      </c>
      <c r="B106">
        <v>0</v>
      </c>
      <c r="C106">
        <v>3</v>
      </c>
      <c r="D106">
        <v>0</v>
      </c>
      <c r="E106">
        <v>2.8722813232690099</v>
      </c>
      <c r="F106">
        <v>0</v>
      </c>
      <c r="G106">
        <v>1.5</v>
      </c>
      <c r="H106">
        <v>4</v>
      </c>
      <c r="I106">
        <v>4</v>
      </c>
      <c r="J106" t="s">
        <v>731</v>
      </c>
      <c r="K106">
        <v>0</v>
      </c>
      <c r="L106">
        <v>3.2278343550428401</v>
      </c>
      <c r="M106" t="s">
        <v>731</v>
      </c>
      <c r="N106">
        <v>7.7029587839475901</v>
      </c>
      <c r="O106">
        <v>4.3559158934649203</v>
      </c>
      <c r="P106">
        <v>1.17744250379</v>
      </c>
      <c r="Q106">
        <v>3.6994722709974601</v>
      </c>
      <c r="R106">
        <v>2.1604824266744499E-4</v>
      </c>
      <c r="S106">
        <v>6.7056731729016599E-4</v>
      </c>
      <c r="T106">
        <v>5.5333583972549203</v>
      </c>
      <c r="U106">
        <v>3.1784733896749202</v>
      </c>
      <c r="V106" t="s">
        <v>5426</v>
      </c>
      <c r="W106">
        <v>0</v>
      </c>
      <c r="X106">
        <v>1</v>
      </c>
      <c r="Y106" t="s">
        <v>7588</v>
      </c>
      <c r="Z106">
        <v>99.695999999999998</v>
      </c>
      <c r="AA106">
        <v>100</v>
      </c>
      <c r="AB106" t="s">
        <v>759</v>
      </c>
      <c r="AC106" t="s">
        <v>6442</v>
      </c>
      <c r="AD106" t="s">
        <v>7589</v>
      </c>
      <c r="AE106" t="s">
        <v>762</v>
      </c>
      <c r="AF106" t="s">
        <v>762</v>
      </c>
      <c r="AG106" t="s">
        <v>762</v>
      </c>
      <c r="AH106" t="s">
        <v>762</v>
      </c>
      <c r="AI106" t="s">
        <v>762</v>
      </c>
      <c r="AJ106" t="s">
        <v>45</v>
      </c>
      <c r="AK106" t="s">
        <v>78</v>
      </c>
      <c r="AL106" t="s">
        <v>4133</v>
      </c>
      <c r="AM106" t="s">
        <v>4134</v>
      </c>
      <c r="AN106" t="s">
        <v>4135</v>
      </c>
      <c r="AO106" t="s">
        <v>6442</v>
      </c>
      <c r="AP106" t="s">
        <v>6442</v>
      </c>
      <c r="AQ106" t="s">
        <v>7590</v>
      </c>
      <c r="AR106" t="s">
        <v>7591</v>
      </c>
      <c r="AS106" t="s">
        <v>7592</v>
      </c>
    </row>
    <row r="107" spans="1:45" x14ac:dyDescent="0.25">
      <c r="A107" t="s">
        <v>7576</v>
      </c>
      <c r="B107">
        <v>0</v>
      </c>
      <c r="C107">
        <v>3</v>
      </c>
      <c r="D107">
        <v>0</v>
      </c>
      <c r="E107">
        <v>3.5939764421413001</v>
      </c>
      <c r="F107">
        <v>0</v>
      </c>
      <c r="G107">
        <v>1.5</v>
      </c>
      <c r="H107">
        <v>4</v>
      </c>
      <c r="I107">
        <v>4</v>
      </c>
      <c r="J107" t="s">
        <v>731</v>
      </c>
      <c r="K107">
        <v>0</v>
      </c>
      <c r="L107">
        <v>3.14852881445263</v>
      </c>
      <c r="M107" t="s">
        <v>731</v>
      </c>
      <c r="N107">
        <v>6.6156614186654403</v>
      </c>
      <c r="O107">
        <v>4.31207309093978</v>
      </c>
      <c r="P107">
        <v>1.47489102978502</v>
      </c>
      <c r="Q107">
        <v>2.9236553778270098</v>
      </c>
      <c r="R107">
        <v>3.4594752022776101E-3</v>
      </c>
      <c r="S107">
        <v>8.3672559126448092E-3</v>
      </c>
      <c r="T107">
        <v>5.7869641207248002</v>
      </c>
      <c r="U107">
        <v>2.8371820611547598</v>
      </c>
      <c r="V107" t="s">
        <v>5426</v>
      </c>
      <c r="W107">
        <v>2</v>
      </c>
      <c r="X107">
        <v>1</v>
      </c>
      <c r="Y107" t="s">
        <v>7577</v>
      </c>
      <c r="Z107">
        <v>100</v>
      </c>
      <c r="AA107">
        <v>100</v>
      </c>
      <c r="AB107" t="s">
        <v>759</v>
      </c>
      <c r="AC107" t="s">
        <v>5859</v>
      </c>
      <c r="AD107" t="s">
        <v>7578</v>
      </c>
      <c r="AE107" t="s">
        <v>762</v>
      </c>
      <c r="AF107" t="s">
        <v>762</v>
      </c>
      <c r="AG107" t="s">
        <v>762</v>
      </c>
      <c r="AH107" t="s">
        <v>762</v>
      </c>
      <c r="AI107" t="s">
        <v>762</v>
      </c>
      <c r="AJ107" t="s">
        <v>45</v>
      </c>
      <c r="AK107" t="s">
        <v>207</v>
      </c>
      <c r="AL107" t="s">
        <v>313</v>
      </c>
      <c r="AM107" t="s">
        <v>314</v>
      </c>
      <c r="AN107" t="s">
        <v>5861</v>
      </c>
      <c r="AO107" t="s">
        <v>5861</v>
      </c>
      <c r="AP107" t="s">
        <v>5861</v>
      </c>
      <c r="AQ107" t="s">
        <v>7579</v>
      </c>
      <c r="AR107" t="s">
        <v>7580</v>
      </c>
      <c r="AS107" t="s">
        <v>7580</v>
      </c>
    </row>
    <row r="108" spans="1:45" x14ac:dyDescent="0.25">
      <c r="A108" t="s">
        <v>7581</v>
      </c>
      <c r="B108">
        <v>0</v>
      </c>
      <c r="C108">
        <v>3</v>
      </c>
      <c r="D108">
        <v>0</v>
      </c>
      <c r="E108">
        <v>3.77491721763537</v>
      </c>
      <c r="F108">
        <v>0</v>
      </c>
      <c r="G108">
        <v>1.5</v>
      </c>
      <c r="H108">
        <v>4</v>
      </c>
      <c r="I108">
        <v>4</v>
      </c>
      <c r="J108" t="s">
        <v>731</v>
      </c>
      <c r="K108">
        <v>0</v>
      </c>
      <c r="L108">
        <v>2.9930590804953701</v>
      </c>
      <c r="M108" t="s">
        <v>731</v>
      </c>
      <c r="N108">
        <v>16.193077134244898</v>
      </c>
      <c r="O108">
        <v>4.2967101605021396</v>
      </c>
      <c r="P108">
        <v>1.2725740796909999</v>
      </c>
      <c r="Q108">
        <v>3.3763929574500202</v>
      </c>
      <c r="R108">
        <v>7.3442943542666899E-4</v>
      </c>
      <c r="S108">
        <v>2.0336815085562E-3</v>
      </c>
      <c r="T108">
        <v>5.5692842401931504</v>
      </c>
      <c r="U108">
        <v>3.0241360808111399</v>
      </c>
      <c r="V108" t="s">
        <v>5426</v>
      </c>
      <c r="W108">
        <v>0</v>
      </c>
      <c r="X108">
        <v>1</v>
      </c>
      <c r="Y108" t="s">
        <v>7582</v>
      </c>
      <c r="Z108">
        <v>99.695999999999998</v>
      </c>
      <c r="AA108">
        <v>99.096400000000003</v>
      </c>
      <c r="AB108" t="s">
        <v>759</v>
      </c>
      <c r="AC108" t="s">
        <v>6153</v>
      </c>
      <c r="AD108" t="s">
        <v>7583</v>
      </c>
      <c r="AE108" t="s">
        <v>762</v>
      </c>
      <c r="AF108" t="s">
        <v>762</v>
      </c>
      <c r="AG108" t="s">
        <v>762</v>
      </c>
      <c r="AH108" t="s">
        <v>762</v>
      </c>
      <c r="AI108" t="s">
        <v>762</v>
      </c>
      <c r="AJ108" t="s">
        <v>45</v>
      </c>
      <c r="AK108" t="s">
        <v>191</v>
      </c>
      <c r="AL108" t="s">
        <v>6155</v>
      </c>
      <c r="AM108" t="s">
        <v>6156</v>
      </c>
      <c r="AN108" t="s">
        <v>6157</v>
      </c>
      <c r="AO108" t="s">
        <v>6153</v>
      </c>
      <c r="AP108" t="s">
        <v>6153</v>
      </c>
      <c r="AQ108" t="s">
        <v>7584</v>
      </c>
      <c r="AR108" t="s">
        <v>7585</v>
      </c>
      <c r="AS108" t="s">
        <v>7586</v>
      </c>
    </row>
    <row r="109" spans="1:45" x14ac:dyDescent="0.25">
      <c r="A109" t="s">
        <v>7662</v>
      </c>
      <c r="B109">
        <v>0</v>
      </c>
      <c r="C109">
        <v>3</v>
      </c>
      <c r="D109">
        <v>0</v>
      </c>
      <c r="E109">
        <v>3.3166247903553998</v>
      </c>
      <c r="F109">
        <v>0</v>
      </c>
      <c r="G109">
        <v>1.5</v>
      </c>
      <c r="H109">
        <v>4</v>
      </c>
      <c r="I109">
        <v>4</v>
      </c>
      <c r="J109" t="s">
        <v>731</v>
      </c>
      <c r="K109">
        <v>0</v>
      </c>
      <c r="L109">
        <v>3.16035683590452</v>
      </c>
      <c r="M109" t="s">
        <v>731</v>
      </c>
      <c r="N109">
        <v>10.288419603998999</v>
      </c>
      <c r="O109">
        <v>4.2633588546354702</v>
      </c>
      <c r="P109">
        <v>1.27663867201167</v>
      </c>
      <c r="Q109">
        <v>3.3395188067720598</v>
      </c>
      <c r="R109">
        <v>8.3923668218044499E-4</v>
      </c>
      <c r="S109">
        <v>2.2963828268059098E-3</v>
      </c>
      <c r="T109">
        <v>5.53999752664713</v>
      </c>
      <c r="U109">
        <v>2.9867201826238001</v>
      </c>
      <c r="V109" t="s">
        <v>5426</v>
      </c>
      <c r="W109">
        <v>0</v>
      </c>
      <c r="X109">
        <v>1</v>
      </c>
      <c r="Y109" t="s">
        <v>7663</v>
      </c>
      <c r="Z109">
        <v>100</v>
      </c>
      <c r="AA109">
        <v>100</v>
      </c>
      <c r="AB109" t="s">
        <v>759</v>
      </c>
      <c r="AC109" t="s">
        <v>6896</v>
      </c>
      <c r="AD109" t="s">
        <v>7664</v>
      </c>
      <c r="AE109" t="s">
        <v>762</v>
      </c>
      <c r="AF109" t="s">
        <v>762</v>
      </c>
      <c r="AG109" t="s">
        <v>762</v>
      </c>
      <c r="AH109" t="s">
        <v>762</v>
      </c>
      <c r="AI109" t="s">
        <v>762</v>
      </c>
      <c r="AJ109" t="s">
        <v>45</v>
      </c>
      <c r="AK109" t="s">
        <v>78</v>
      </c>
      <c r="AL109" t="s">
        <v>5066</v>
      </c>
      <c r="AM109" t="s">
        <v>5064</v>
      </c>
      <c r="AN109" t="s">
        <v>6898</v>
      </c>
      <c r="AO109" t="s">
        <v>6896</v>
      </c>
      <c r="AP109" t="s">
        <v>6896</v>
      </c>
      <c r="AQ109" t="s">
        <v>7665</v>
      </c>
      <c r="AR109" t="s">
        <v>7666</v>
      </c>
      <c r="AS109" t="s">
        <v>7666</v>
      </c>
    </row>
    <row r="110" spans="1:45" x14ac:dyDescent="0.25">
      <c r="A110" t="s">
        <v>7690</v>
      </c>
      <c r="B110">
        <v>0</v>
      </c>
      <c r="C110">
        <v>3</v>
      </c>
      <c r="D110">
        <v>0</v>
      </c>
      <c r="E110">
        <v>2.62995563967658</v>
      </c>
      <c r="F110">
        <v>0</v>
      </c>
      <c r="G110">
        <v>1.5</v>
      </c>
      <c r="H110">
        <v>4</v>
      </c>
      <c r="I110">
        <v>4</v>
      </c>
      <c r="J110" t="s">
        <v>731</v>
      </c>
      <c r="K110">
        <v>0</v>
      </c>
      <c r="L110">
        <v>2.93612483607675</v>
      </c>
      <c r="M110" t="s">
        <v>731</v>
      </c>
      <c r="N110">
        <v>12.2756130736622</v>
      </c>
      <c r="O110">
        <v>4.1071950430747401</v>
      </c>
      <c r="P110">
        <v>1.1989309118274201</v>
      </c>
      <c r="Q110">
        <v>3.42571452829965</v>
      </c>
      <c r="R110">
        <v>6.1318448467599597E-4</v>
      </c>
      <c r="S110">
        <v>1.7357627617443001E-3</v>
      </c>
      <c r="T110">
        <v>5.3061259549021598</v>
      </c>
      <c r="U110">
        <v>2.9082641312473201</v>
      </c>
      <c r="V110" t="s">
        <v>5426</v>
      </c>
      <c r="W110">
        <v>2</v>
      </c>
      <c r="X110">
        <v>1</v>
      </c>
      <c r="Y110" t="s">
        <v>7691</v>
      </c>
      <c r="Z110">
        <v>100</v>
      </c>
      <c r="AA110">
        <v>100</v>
      </c>
      <c r="AB110" t="s">
        <v>759</v>
      </c>
      <c r="AC110" t="s">
        <v>7692</v>
      </c>
      <c r="AD110" t="s">
        <v>7693</v>
      </c>
      <c r="AE110" t="s">
        <v>762</v>
      </c>
      <c r="AF110" t="s">
        <v>762</v>
      </c>
      <c r="AG110" t="s">
        <v>762</v>
      </c>
      <c r="AH110" t="s">
        <v>762</v>
      </c>
      <c r="AI110" t="s">
        <v>762</v>
      </c>
      <c r="AJ110" t="s">
        <v>45</v>
      </c>
      <c r="AK110" t="s">
        <v>46</v>
      </c>
      <c r="AL110" t="s">
        <v>47</v>
      </c>
      <c r="AM110" t="s">
        <v>52</v>
      </c>
      <c r="AN110" t="s">
        <v>7694</v>
      </c>
      <c r="AO110" t="s">
        <v>7694</v>
      </c>
      <c r="AP110" t="s">
        <v>7694</v>
      </c>
      <c r="AQ110" t="s">
        <v>7695</v>
      </c>
      <c r="AR110" t="s">
        <v>7696</v>
      </c>
      <c r="AS110" t="s">
        <v>7697</v>
      </c>
    </row>
    <row r="111" spans="1:45" x14ac:dyDescent="0.25">
      <c r="A111" t="s">
        <v>7743</v>
      </c>
      <c r="B111">
        <v>0</v>
      </c>
      <c r="C111">
        <v>2</v>
      </c>
      <c r="D111">
        <v>0</v>
      </c>
      <c r="E111">
        <v>1.4142135623731</v>
      </c>
      <c r="F111">
        <v>0</v>
      </c>
      <c r="G111">
        <v>1.5</v>
      </c>
      <c r="H111">
        <v>4</v>
      </c>
      <c r="I111">
        <v>4</v>
      </c>
      <c r="J111" t="s">
        <v>731</v>
      </c>
      <c r="K111">
        <v>0</v>
      </c>
      <c r="L111">
        <v>2.3593367655875102</v>
      </c>
      <c r="M111" t="s">
        <v>731</v>
      </c>
      <c r="N111">
        <v>5.4189663144582703</v>
      </c>
      <c r="O111">
        <v>3.89173472890575</v>
      </c>
      <c r="P111">
        <v>1.32481056320312</v>
      </c>
      <c r="Q111">
        <v>2.93757827496208</v>
      </c>
      <c r="R111">
        <v>3.3078665588481102E-3</v>
      </c>
      <c r="S111">
        <v>8.0465041077434404E-3</v>
      </c>
      <c r="T111">
        <v>5.2165452921088704</v>
      </c>
      <c r="U111">
        <v>2.56692416570263</v>
      </c>
      <c r="V111" t="s">
        <v>5426</v>
      </c>
      <c r="W111">
        <v>0</v>
      </c>
      <c r="X111">
        <v>1</v>
      </c>
      <c r="Y111" t="s">
        <v>7744</v>
      </c>
      <c r="Z111">
        <v>100</v>
      </c>
      <c r="AA111">
        <v>99.104500000000002</v>
      </c>
      <c r="AB111" t="s">
        <v>759</v>
      </c>
      <c r="AC111" t="s">
        <v>316</v>
      </c>
      <c r="AD111" t="s">
        <v>7745</v>
      </c>
      <c r="AE111" t="s">
        <v>762</v>
      </c>
      <c r="AF111" t="s">
        <v>762</v>
      </c>
      <c r="AG111" t="s">
        <v>762</v>
      </c>
      <c r="AH111" t="s">
        <v>762</v>
      </c>
      <c r="AI111" t="s">
        <v>762</v>
      </c>
      <c r="AJ111" t="s">
        <v>45</v>
      </c>
      <c r="AK111" t="s">
        <v>207</v>
      </c>
      <c r="AL111" t="s">
        <v>313</v>
      </c>
      <c r="AM111" t="s">
        <v>314</v>
      </c>
      <c r="AN111" t="s">
        <v>315</v>
      </c>
      <c r="AO111" t="s">
        <v>316</v>
      </c>
      <c r="AP111" t="s">
        <v>316</v>
      </c>
      <c r="AQ111" t="s">
        <v>7746</v>
      </c>
      <c r="AR111" t="s">
        <v>7747</v>
      </c>
      <c r="AS111" t="s">
        <v>7748</v>
      </c>
    </row>
    <row r="112" spans="1:45" x14ac:dyDescent="0.25">
      <c r="A112" t="s">
        <v>7810</v>
      </c>
      <c r="B112">
        <v>0</v>
      </c>
      <c r="C112">
        <v>2</v>
      </c>
      <c r="D112">
        <v>0</v>
      </c>
      <c r="E112">
        <v>0.95742710775633799</v>
      </c>
      <c r="F112">
        <v>0</v>
      </c>
      <c r="G112">
        <v>1.5</v>
      </c>
      <c r="H112">
        <v>4</v>
      </c>
      <c r="I112">
        <v>4</v>
      </c>
      <c r="J112" t="s">
        <v>731</v>
      </c>
      <c r="K112">
        <v>0</v>
      </c>
      <c r="L112">
        <v>2.1131266376290099</v>
      </c>
      <c r="M112" t="s">
        <v>731</v>
      </c>
      <c r="N112">
        <v>2.4889207892913499</v>
      </c>
      <c r="O112">
        <v>3.7138106080356699</v>
      </c>
      <c r="P112">
        <v>1.3440376654763999</v>
      </c>
      <c r="Q112">
        <v>2.7631745027913999</v>
      </c>
      <c r="R112">
        <v>5.7242153943847397E-3</v>
      </c>
      <c r="S112">
        <v>1.32041338770653E-2</v>
      </c>
      <c r="T112">
        <v>5.0578482735120698</v>
      </c>
      <c r="U112">
        <v>2.36977294255927</v>
      </c>
      <c r="V112" t="s">
        <v>5426</v>
      </c>
      <c r="W112">
        <v>0</v>
      </c>
      <c r="X112">
        <v>1</v>
      </c>
      <c r="Y112" t="s">
        <v>7811</v>
      </c>
      <c r="Z112">
        <v>100</v>
      </c>
      <c r="AA112">
        <v>100</v>
      </c>
      <c r="AB112" t="s">
        <v>759</v>
      </c>
      <c r="AC112" t="s">
        <v>6188</v>
      </c>
      <c r="AD112" t="s">
        <v>7812</v>
      </c>
      <c r="AE112" t="s">
        <v>762</v>
      </c>
      <c r="AF112" t="s">
        <v>762</v>
      </c>
      <c r="AG112" t="s">
        <v>762</v>
      </c>
      <c r="AH112" t="s">
        <v>762</v>
      </c>
      <c r="AI112" t="s">
        <v>762</v>
      </c>
      <c r="AJ112" t="s">
        <v>45</v>
      </c>
      <c r="AK112" t="s">
        <v>46</v>
      </c>
      <c r="AL112" t="s">
        <v>47</v>
      </c>
      <c r="AM112" t="s">
        <v>52</v>
      </c>
      <c r="AN112" t="s">
        <v>6190</v>
      </c>
      <c r="AO112" t="s">
        <v>6188</v>
      </c>
      <c r="AP112" t="s">
        <v>6188</v>
      </c>
      <c r="AQ112" t="s">
        <v>7811</v>
      </c>
      <c r="AR112" t="s">
        <v>7813</v>
      </c>
      <c r="AS112" t="s">
        <v>7813</v>
      </c>
    </row>
    <row r="113" spans="1:45" x14ac:dyDescent="0.25">
      <c r="A113" t="s">
        <v>7805</v>
      </c>
      <c r="B113">
        <v>0</v>
      </c>
      <c r="C113">
        <v>2</v>
      </c>
      <c r="D113">
        <v>0</v>
      </c>
      <c r="E113">
        <v>0.95742710775633799</v>
      </c>
      <c r="F113">
        <v>0</v>
      </c>
      <c r="G113">
        <v>1.5</v>
      </c>
      <c r="H113">
        <v>4</v>
      </c>
      <c r="I113">
        <v>4</v>
      </c>
      <c r="J113" t="s">
        <v>731</v>
      </c>
      <c r="K113">
        <v>0</v>
      </c>
      <c r="L113">
        <v>2.0424975701796702</v>
      </c>
      <c r="M113" t="s">
        <v>731</v>
      </c>
      <c r="N113">
        <v>8.0129624178060403</v>
      </c>
      <c r="O113">
        <v>3.6968118632007099</v>
      </c>
      <c r="P113">
        <v>1.3068830604456001</v>
      </c>
      <c r="Q113">
        <v>2.8287242945365199</v>
      </c>
      <c r="R113">
        <v>4.6733940360721904E-3</v>
      </c>
      <c r="S113">
        <v>1.1020192615673E-2</v>
      </c>
      <c r="T113">
        <v>5.0036949236463197</v>
      </c>
      <c r="U113">
        <v>2.3899288027551102</v>
      </c>
      <c r="V113" t="s">
        <v>5426</v>
      </c>
      <c r="W113">
        <v>0</v>
      </c>
      <c r="X113">
        <v>1</v>
      </c>
      <c r="Y113" t="s">
        <v>7806</v>
      </c>
      <c r="Z113">
        <v>100</v>
      </c>
      <c r="AA113">
        <v>100</v>
      </c>
      <c r="AB113" t="s">
        <v>759</v>
      </c>
      <c r="AC113" t="s">
        <v>5739</v>
      </c>
      <c r="AD113" t="s">
        <v>7807</v>
      </c>
      <c r="AE113" t="s">
        <v>762</v>
      </c>
      <c r="AF113" t="s">
        <v>762</v>
      </c>
      <c r="AG113" t="s">
        <v>762</v>
      </c>
      <c r="AH113" t="s">
        <v>762</v>
      </c>
      <c r="AI113" t="s">
        <v>762</v>
      </c>
      <c r="AJ113" t="s">
        <v>45</v>
      </c>
      <c r="AK113" t="s">
        <v>207</v>
      </c>
      <c r="AL113" t="s">
        <v>313</v>
      </c>
      <c r="AM113" t="s">
        <v>314</v>
      </c>
      <c r="AN113" t="s">
        <v>5741</v>
      </c>
      <c r="AO113" t="s">
        <v>5739</v>
      </c>
      <c r="AP113" t="s">
        <v>5739</v>
      </c>
      <c r="AQ113" t="s">
        <v>7808</v>
      </c>
      <c r="AR113" t="s">
        <v>7809</v>
      </c>
      <c r="AS113" t="s">
        <v>7809</v>
      </c>
    </row>
    <row r="114" spans="1:45" x14ac:dyDescent="0.25">
      <c r="A114" t="s">
        <v>7571</v>
      </c>
      <c r="B114">
        <v>1</v>
      </c>
      <c r="C114">
        <v>3</v>
      </c>
      <c r="D114">
        <v>0.5</v>
      </c>
      <c r="E114">
        <v>3.5939764421413001</v>
      </c>
      <c r="F114">
        <v>0</v>
      </c>
      <c r="G114">
        <v>1.5</v>
      </c>
      <c r="H114">
        <v>4</v>
      </c>
      <c r="I114">
        <v>4</v>
      </c>
      <c r="J114" t="s">
        <v>731</v>
      </c>
      <c r="K114">
        <v>0.18141204289357499</v>
      </c>
      <c r="L114">
        <v>3.0099310105519201</v>
      </c>
      <c r="M114" t="s">
        <v>731</v>
      </c>
      <c r="N114">
        <v>5.8917817270802804</v>
      </c>
      <c r="O114">
        <v>3.57171116268943</v>
      </c>
      <c r="P114">
        <v>1.3011661882158401</v>
      </c>
      <c r="Q114">
        <v>2.7450076669967598</v>
      </c>
      <c r="R114">
        <v>6.0509484020929401E-3</v>
      </c>
      <c r="S114">
        <v>1.39073334883547E-2</v>
      </c>
      <c r="T114">
        <v>4.8728773509052701</v>
      </c>
      <c r="U114">
        <v>2.2705449744735899</v>
      </c>
      <c r="V114" t="s">
        <v>5426</v>
      </c>
      <c r="W114">
        <v>0</v>
      </c>
      <c r="X114">
        <v>1</v>
      </c>
      <c r="Y114" t="s">
        <v>7572</v>
      </c>
      <c r="Z114">
        <v>100</v>
      </c>
      <c r="AA114">
        <v>100</v>
      </c>
      <c r="AB114" t="s">
        <v>759</v>
      </c>
      <c r="AC114" t="s">
        <v>370</v>
      </c>
      <c r="AD114" t="s">
        <v>7573</v>
      </c>
      <c r="AE114" t="s">
        <v>762</v>
      </c>
      <c r="AF114" t="s">
        <v>762</v>
      </c>
      <c r="AG114" t="s">
        <v>762</v>
      </c>
      <c r="AH114" t="s">
        <v>762</v>
      </c>
      <c r="AI114" t="s">
        <v>762</v>
      </c>
      <c r="AJ114" t="s">
        <v>45</v>
      </c>
      <c r="AK114" t="s">
        <v>46</v>
      </c>
      <c r="AL114" t="s">
        <v>47</v>
      </c>
      <c r="AM114" t="s">
        <v>52</v>
      </c>
      <c r="AN114" t="s">
        <v>369</v>
      </c>
      <c r="AO114" t="s">
        <v>370</v>
      </c>
      <c r="AP114" t="s">
        <v>370</v>
      </c>
      <c r="AQ114" t="s">
        <v>7574</v>
      </c>
      <c r="AR114" t="s">
        <v>7575</v>
      </c>
      <c r="AS114" t="s">
        <v>7575</v>
      </c>
    </row>
    <row r="115" spans="1:45" x14ac:dyDescent="0.25">
      <c r="A115" t="s">
        <v>7867</v>
      </c>
      <c r="B115">
        <v>0</v>
      </c>
      <c r="C115">
        <v>2</v>
      </c>
      <c r="D115">
        <v>0</v>
      </c>
      <c r="E115">
        <v>1.29099444873581</v>
      </c>
      <c r="F115">
        <v>0</v>
      </c>
      <c r="G115">
        <v>1.5</v>
      </c>
      <c r="H115">
        <v>4</v>
      </c>
      <c r="I115">
        <v>4</v>
      </c>
      <c r="J115" t="s">
        <v>731</v>
      </c>
      <c r="K115">
        <v>0</v>
      </c>
      <c r="L115">
        <v>2.0028539825732401</v>
      </c>
      <c r="M115" t="s">
        <v>731</v>
      </c>
      <c r="N115">
        <v>25.031058488587501</v>
      </c>
      <c r="O115">
        <v>3.5099385981267299</v>
      </c>
      <c r="P115">
        <v>1.2135767429148201</v>
      </c>
      <c r="Q115">
        <v>2.8922263207651899</v>
      </c>
      <c r="R115">
        <v>3.8252228563953601E-3</v>
      </c>
      <c r="S115">
        <v>9.1707429876637797E-3</v>
      </c>
      <c r="T115">
        <v>4.7235153410415496</v>
      </c>
      <c r="U115">
        <v>2.2963618552119098</v>
      </c>
      <c r="V115" t="s">
        <v>5426</v>
      </c>
      <c r="W115">
        <v>0</v>
      </c>
      <c r="X115">
        <v>4</v>
      </c>
      <c r="Y115" t="s">
        <v>7868</v>
      </c>
      <c r="Z115">
        <v>100</v>
      </c>
      <c r="AA115">
        <v>100</v>
      </c>
      <c r="AB115" t="s">
        <v>759</v>
      </c>
      <c r="AC115" t="s">
        <v>7468</v>
      </c>
      <c r="AD115" t="s">
        <v>7869</v>
      </c>
      <c r="AE115" t="s">
        <v>762</v>
      </c>
      <c r="AF115" t="s">
        <v>762</v>
      </c>
      <c r="AG115" t="s">
        <v>762</v>
      </c>
      <c r="AH115" t="s">
        <v>762</v>
      </c>
      <c r="AI115" t="s">
        <v>762</v>
      </c>
      <c r="AJ115" t="s">
        <v>45</v>
      </c>
      <c r="AK115" t="s">
        <v>46</v>
      </c>
      <c r="AL115" t="s">
        <v>47</v>
      </c>
      <c r="AM115" t="s">
        <v>52</v>
      </c>
      <c r="AN115" t="s">
        <v>52</v>
      </c>
      <c r="AO115" t="s">
        <v>7468</v>
      </c>
      <c r="AP115" t="s">
        <v>7468</v>
      </c>
      <c r="AQ115" t="s">
        <v>7868</v>
      </c>
      <c r="AR115" t="s">
        <v>7870</v>
      </c>
      <c r="AS115" t="s">
        <v>7871</v>
      </c>
    </row>
    <row r="116" spans="1:45" x14ac:dyDescent="0.25">
      <c r="A116" t="s">
        <v>7883</v>
      </c>
      <c r="B116">
        <v>0</v>
      </c>
      <c r="C116">
        <v>2</v>
      </c>
      <c r="D116">
        <v>0</v>
      </c>
      <c r="E116">
        <v>1.29099444873581</v>
      </c>
      <c r="F116">
        <v>0</v>
      </c>
      <c r="G116">
        <v>1.5</v>
      </c>
      <c r="H116">
        <v>4</v>
      </c>
      <c r="I116">
        <v>4</v>
      </c>
      <c r="J116" t="s">
        <v>731</v>
      </c>
      <c r="K116">
        <v>0</v>
      </c>
      <c r="L116">
        <v>1.6804173717781601</v>
      </c>
      <c r="M116" t="s">
        <v>731</v>
      </c>
      <c r="N116">
        <v>12.5526264058237</v>
      </c>
      <c r="O116">
        <v>3.4847197132229901</v>
      </c>
      <c r="P116">
        <v>1.2049438838916</v>
      </c>
      <c r="Q116">
        <v>2.8920182589486298</v>
      </c>
      <c r="R116">
        <v>3.82775700625935E-3</v>
      </c>
      <c r="S116">
        <v>9.1707429876637797E-3</v>
      </c>
      <c r="T116">
        <v>4.6896635971145901</v>
      </c>
      <c r="U116">
        <v>2.2797758293313901</v>
      </c>
      <c r="V116" t="s">
        <v>5426</v>
      </c>
      <c r="W116">
        <v>0</v>
      </c>
      <c r="X116">
        <v>1</v>
      </c>
      <c r="Y116" t="s">
        <v>7884</v>
      </c>
      <c r="Z116">
        <v>100</v>
      </c>
      <c r="AA116">
        <v>100</v>
      </c>
      <c r="AB116" t="s">
        <v>759</v>
      </c>
      <c r="AC116" t="s">
        <v>6584</v>
      </c>
      <c r="AD116" t="s">
        <v>7885</v>
      </c>
      <c r="AE116" t="s">
        <v>762</v>
      </c>
      <c r="AF116" t="s">
        <v>762</v>
      </c>
      <c r="AG116" t="s">
        <v>762</v>
      </c>
      <c r="AH116" t="s">
        <v>762</v>
      </c>
      <c r="AI116" t="s">
        <v>762</v>
      </c>
      <c r="AJ116" t="s">
        <v>45</v>
      </c>
      <c r="AK116" t="s">
        <v>4481</v>
      </c>
      <c r="AL116" t="s">
        <v>4481</v>
      </c>
      <c r="AM116" t="s">
        <v>6586</v>
      </c>
      <c r="AN116" t="s">
        <v>6587</v>
      </c>
      <c r="AO116" t="s">
        <v>6584</v>
      </c>
      <c r="AP116" t="s">
        <v>6584</v>
      </c>
      <c r="AQ116" t="s">
        <v>7886</v>
      </c>
      <c r="AR116" t="s">
        <v>7887</v>
      </c>
      <c r="AS116" t="s">
        <v>7887</v>
      </c>
    </row>
    <row r="117" spans="1:45" x14ac:dyDescent="0.25">
      <c r="A117" t="s">
        <v>7898</v>
      </c>
      <c r="B117">
        <v>0</v>
      </c>
      <c r="C117">
        <v>2</v>
      </c>
      <c r="D117">
        <v>0</v>
      </c>
      <c r="E117">
        <v>1.29099444873581</v>
      </c>
      <c r="F117">
        <v>0</v>
      </c>
      <c r="G117">
        <v>1.5</v>
      </c>
      <c r="H117">
        <v>4</v>
      </c>
      <c r="I117">
        <v>4</v>
      </c>
      <c r="J117" t="s">
        <v>731</v>
      </c>
      <c r="K117">
        <v>0</v>
      </c>
      <c r="L117">
        <v>1.7086261059735399</v>
      </c>
      <c r="M117" t="s">
        <v>731</v>
      </c>
      <c r="N117">
        <v>2.46741708402643</v>
      </c>
      <c r="O117">
        <v>3.4591428544134</v>
      </c>
      <c r="P117">
        <v>1.3698844014745499</v>
      </c>
      <c r="Q117">
        <v>2.5251348585982498</v>
      </c>
      <c r="R117">
        <v>1.1565389825005001E-2</v>
      </c>
      <c r="S117">
        <v>2.4999337529900301E-2</v>
      </c>
      <c r="T117">
        <v>4.8290272558879499</v>
      </c>
      <c r="U117">
        <v>2.08925845293885</v>
      </c>
      <c r="V117" t="s">
        <v>5426</v>
      </c>
      <c r="W117">
        <v>0</v>
      </c>
      <c r="X117">
        <v>1</v>
      </c>
      <c r="Y117" t="s">
        <v>7899</v>
      </c>
      <c r="Z117">
        <v>99.698999999999998</v>
      </c>
      <c r="AA117">
        <v>100</v>
      </c>
      <c r="AB117" t="s">
        <v>759</v>
      </c>
      <c r="AC117" t="s">
        <v>6254</v>
      </c>
      <c r="AD117" t="s">
        <v>7900</v>
      </c>
      <c r="AE117" t="s">
        <v>762</v>
      </c>
      <c r="AF117" t="s">
        <v>762</v>
      </c>
      <c r="AG117" t="s">
        <v>762</v>
      </c>
      <c r="AH117" t="s">
        <v>762</v>
      </c>
      <c r="AI117" t="s">
        <v>762</v>
      </c>
      <c r="AJ117" t="s">
        <v>45</v>
      </c>
      <c r="AK117" t="s">
        <v>46</v>
      </c>
      <c r="AL117" t="s">
        <v>47</v>
      </c>
      <c r="AM117" t="s">
        <v>52</v>
      </c>
      <c r="AN117" t="s">
        <v>369</v>
      </c>
      <c r="AO117" t="s">
        <v>6254</v>
      </c>
      <c r="AP117" t="s">
        <v>6254</v>
      </c>
      <c r="AQ117" t="s">
        <v>7899</v>
      </c>
      <c r="AR117" t="s">
        <v>7901</v>
      </c>
      <c r="AS117" t="s">
        <v>7902</v>
      </c>
    </row>
    <row r="118" spans="1:45" x14ac:dyDescent="0.25">
      <c r="A118" t="s">
        <v>7684</v>
      </c>
      <c r="B118">
        <v>1</v>
      </c>
      <c r="C118">
        <v>3</v>
      </c>
      <c r="D118">
        <v>0.5</v>
      </c>
      <c r="E118">
        <v>2.62995563967658</v>
      </c>
      <c r="F118">
        <v>0</v>
      </c>
      <c r="G118">
        <v>1.5</v>
      </c>
      <c r="H118">
        <v>4</v>
      </c>
      <c r="I118">
        <v>4</v>
      </c>
      <c r="J118" t="s">
        <v>731</v>
      </c>
      <c r="K118">
        <v>0.18141204289357499</v>
      </c>
      <c r="L118">
        <v>2.51219009263896</v>
      </c>
      <c r="M118" t="s">
        <v>731</v>
      </c>
      <c r="N118">
        <v>13.222147668017501</v>
      </c>
      <c r="O118">
        <v>3.3208246536708401</v>
      </c>
      <c r="P118">
        <v>1.23044753074503</v>
      </c>
      <c r="Q118">
        <v>2.69887546660369</v>
      </c>
      <c r="R118">
        <v>6.95742059636246E-3</v>
      </c>
      <c r="S118">
        <v>1.5762712260207999E-2</v>
      </c>
      <c r="T118">
        <v>4.5512721844158701</v>
      </c>
      <c r="U118">
        <v>2.0903771229258101</v>
      </c>
      <c r="V118" t="s">
        <v>5426</v>
      </c>
      <c r="W118">
        <v>0</v>
      </c>
      <c r="X118">
        <v>1</v>
      </c>
      <c r="Y118" t="s">
        <v>7685</v>
      </c>
      <c r="Z118">
        <v>99.697000000000003</v>
      </c>
      <c r="AA118">
        <v>100</v>
      </c>
      <c r="AB118" t="s">
        <v>759</v>
      </c>
      <c r="AC118" t="s">
        <v>3107</v>
      </c>
      <c r="AD118" t="s">
        <v>7686</v>
      </c>
      <c r="AE118" t="s">
        <v>762</v>
      </c>
      <c r="AF118" t="s">
        <v>762</v>
      </c>
      <c r="AG118" t="s">
        <v>762</v>
      </c>
      <c r="AH118" t="s">
        <v>762</v>
      </c>
      <c r="AI118" t="s">
        <v>762</v>
      </c>
      <c r="AJ118" t="s">
        <v>45</v>
      </c>
      <c r="AK118" t="s">
        <v>46</v>
      </c>
      <c r="AL118" t="s">
        <v>60</v>
      </c>
      <c r="AM118" t="s">
        <v>3105</v>
      </c>
      <c r="AN118" t="s">
        <v>3106</v>
      </c>
      <c r="AO118" t="s">
        <v>3107</v>
      </c>
      <c r="AP118" t="s">
        <v>3107</v>
      </c>
      <c r="AQ118" t="s">
        <v>7687</v>
      </c>
      <c r="AR118" t="s">
        <v>7688</v>
      </c>
      <c r="AS118" t="s">
        <v>7689</v>
      </c>
    </row>
    <row r="119" spans="1:45" x14ac:dyDescent="0.25">
      <c r="A119" t="s">
        <v>9965</v>
      </c>
      <c r="B119">
        <v>272</v>
      </c>
      <c r="C119">
        <v>7</v>
      </c>
      <c r="D119">
        <v>175.50403604095999</v>
      </c>
      <c r="E119">
        <v>11.0905365064094</v>
      </c>
      <c r="F119">
        <v>274.5</v>
      </c>
      <c r="G119">
        <v>1.5</v>
      </c>
      <c r="H119">
        <v>4</v>
      </c>
      <c r="I119">
        <v>4</v>
      </c>
      <c r="J119" t="s">
        <v>736</v>
      </c>
      <c r="K119">
        <v>243.656188154673</v>
      </c>
      <c r="L119">
        <v>7.3132482221578199</v>
      </c>
      <c r="M119" t="s">
        <v>736</v>
      </c>
      <c r="N119">
        <v>53.015763346063302</v>
      </c>
      <c r="O119">
        <v>-5.0411854954747204</v>
      </c>
      <c r="P119">
        <v>1.0497068885166101</v>
      </c>
      <c r="Q119">
        <v>-4.8024696709370396</v>
      </c>
      <c r="R119" s="3">
        <v>1.56720562932281E-6</v>
      </c>
      <c r="S119" s="3">
        <v>7.8576660941589502E-6</v>
      </c>
      <c r="T119">
        <v>-3.9914786069581099</v>
      </c>
      <c r="U119">
        <v>-6.0908923839913296</v>
      </c>
      <c r="V119" t="s">
        <v>9568</v>
      </c>
      <c r="W119">
        <v>0</v>
      </c>
      <c r="X119">
        <v>1</v>
      </c>
      <c r="Y119" t="s">
        <v>9966</v>
      </c>
      <c r="Z119">
        <v>100</v>
      </c>
      <c r="AA119">
        <v>100</v>
      </c>
      <c r="AB119" t="s">
        <v>759</v>
      </c>
      <c r="AC119" t="s">
        <v>8923</v>
      </c>
      <c r="AD119" t="s">
        <v>9967</v>
      </c>
      <c r="AE119" t="s">
        <v>762</v>
      </c>
      <c r="AF119" t="s">
        <v>762</v>
      </c>
      <c r="AG119" t="s">
        <v>762</v>
      </c>
      <c r="AH119" t="s">
        <v>762</v>
      </c>
      <c r="AI119" t="s">
        <v>762</v>
      </c>
      <c r="AJ119" t="s">
        <v>45</v>
      </c>
      <c r="AK119" t="s">
        <v>46</v>
      </c>
      <c r="AL119" t="s">
        <v>385</v>
      </c>
      <c r="AM119" t="s">
        <v>396</v>
      </c>
      <c r="AN119" t="s">
        <v>8923</v>
      </c>
      <c r="AO119" t="s">
        <v>8923</v>
      </c>
      <c r="AP119" t="s">
        <v>8923</v>
      </c>
      <c r="AQ119" t="s">
        <v>9968</v>
      </c>
      <c r="AR119" t="s">
        <v>9969</v>
      </c>
      <c r="AS119" t="s">
        <v>9969</v>
      </c>
    </row>
    <row r="120" spans="1:45" x14ac:dyDescent="0.25">
      <c r="A120" t="s">
        <v>10141</v>
      </c>
      <c r="B120">
        <v>0</v>
      </c>
      <c r="C120">
        <v>2</v>
      </c>
      <c r="D120">
        <v>0</v>
      </c>
      <c r="E120">
        <v>1.7078251276599301</v>
      </c>
      <c r="F120">
        <v>0</v>
      </c>
      <c r="G120">
        <v>1.5</v>
      </c>
      <c r="H120">
        <v>4</v>
      </c>
      <c r="I120">
        <v>4</v>
      </c>
      <c r="J120" t="s">
        <v>731</v>
      </c>
      <c r="K120">
        <v>0</v>
      </c>
      <c r="L120">
        <v>1.96335236833118</v>
      </c>
      <c r="M120" t="s">
        <v>731</v>
      </c>
      <c r="N120">
        <v>5.6220088032986304</v>
      </c>
      <c r="O120">
        <v>3.6820454462329999</v>
      </c>
      <c r="P120">
        <v>1.2817864622122499</v>
      </c>
      <c r="Q120">
        <v>2.87258880849632</v>
      </c>
      <c r="R120">
        <v>4.0712363273697899E-3</v>
      </c>
      <c r="S120">
        <v>9.6992340620187592E-3</v>
      </c>
      <c r="T120">
        <v>4.9638319084452496</v>
      </c>
      <c r="U120">
        <v>2.4002589840207502</v>
      </c>
      <c r="V120" t="s">
        <v>9568</v>
      </c>
      <c r="W120">
        <v>0</v>
      </c>
      <c r="X120">
        <v>1</v>
      </c>
      <c r="Y120" t="s">
        <v>10142</v>
      </c>
      <c r="Z120">
        <v>100</v>
      </c>
      <c r="AA120">
        <v>100</v>
      </c>
      <c r="AB120" t="s">
        <v>759</v>
      </c>
      <c r="AC120" t="s">
        <v>9585</v>
      </c>
      <c r="AD120" t="s">
        <v>10143</v>
      </c>
      <c r="AE120" t="s">
        <v>762</v>
      </c>
      <c r="AF120" t="s">
        <v>762</v>
      </c>
      <c r="AG120" t="s">
        <v>762</v>
      </c>
      <c r="AH120" t="s">
        <v>762</v>
      </c>
      <c r="AI120" t="s">
        <v>762</v>
      </c>
      <c r="AJ120" t="s">
        <v>45</v>
      </c>
      <c r="AK120" t="s">
        <v>78</v>
      </c>
      <c r="AL120" t="s">
        <v>4133</v>
      </c>
      <c r="AM120" t="s">
        <v>4134</v>
      </c>
      <c r="AN120" t="s">
        <v>9585</v>
      </c>
      <c r="AO120" t="s">
        <v>9585</v>
      </c>
      <c r="AP120" t="s">
        <v>9585</v>
      </c>
      <c r="AQ120" t="s">
        <v>10144</v>
      </c>
      <c r="AR120" t="s">
        <v>10145</v>
      </c>
      <c r="AS120" t="s">
        <v>10145</v>
      </c>
    </row>
    <row r="121" spans="1:45" x14ac:dyDescent="0.25">
      <c r="A121" t="s">
        <v>10157</v>
      </c>
      <c r="B121">
        <v>0</v>
      </c>
      <c r="C121">
        <v>2</v>
      </c>
      <c r="D121">
        <v>0</v>
      </c>
      <c r="E121">
        <v>1.29099444873581</v>
      </c>
      <c r="F121">
        <v>0</v>
      </c>
      <c r="G121">
        <v>1.5</v>
      </c>
      <c r="H121">
        <v>4</v>
      </c>
      <c r="I121">
        <v>4</v>
      </c>
      <c r="J121" t="s">
        <v>731</v>
      </c>
      <c r="K121">
        <v>0</v>
      </c>
      <c r="L121">
        <v>1.8754326440696401</v>
      </c>
      <c r="M121" t="s">
        <v>731</v>
      </c>
      <c r="N121">
        <v>53.764723325945802</v>
      </c>
      <c r="O121">
        <v>3.4988684705958399</v>
      </c>
      <c r="P121">
        <v>1.21988562576986</v>
      </c>
      <c r="Q121">
        <v>2.86819386726336</v>
      </c>
      <c r="R121">
        <v>4.1282248959161197E-3</v>
      </c>
      <c r="S121">
        <v>9.8257937129389399E-3</v>
      </c>
      <c r="T121">
        <v>4.7187540963657</v>
      </c>
      <c r="U121">
        <v>2.2789828448259799</v>
      </c>
      <c r="V121" t="s">
        <v>9568</v>
      </c>
      <c r="W121">
        <v>0</v>
      </c>
      <c r="X121">
        <v>1</v>
      </c>
      <c r="Y121" t="s">
        <v>10158</v>
      </c>
      <c r="Z121">
        <v>99.697000000000003</v>
      </c>
      <c r="AA121">
        <v>100</v>
      </c>
      <c r="AB121" t="s">
        <v>759</v>
      </c>
      <c r="AC121" t="s">
        <v>10159</v>
      </c>
      <c r="AD121" t="s">
        <v>10160</v>
      </c>
      <c r="AE121" t="s">
        <v>762</v>
      </c>
      <c r="AF121" t="s">
        <v>762</v>
      </c>
      <c r="AG121" t="s">
        <v>762</v>
      </c>
      <c r="AH121" t="s">
        <v>762</v>
      </c>
      <c r="AI121" t="s">
        <v>762</v>
      </c>
      <c r="AJ121" t="s">
        <v>45</v>
      </c>
      <c r="AK121" t="s">
        <v>46</v>
      </c>
      <c r="AL121" t="s">
        <v>60</v>
      </c>
      <c r="AM121" t="s">
        <v>423</v>
      </c>
      <c r="AN121" t="s">
        <v>10159</v>
      </c>
      <c r="AO121" t="s">
        <v>10159</v>
      </c>
      <c r="AP121" t="s">
        <v>10159</v>
      </c>
      <c r="AQ121" t="s">
        <v>10161</v>
      </c>
      <c r="AR121" t="s">
        <v>10162</v>
      </c>
      <c r="AS121" t="s">
        <v>10163</v>
      </c>
    </row>
    <row r="122" spans="1:45" x14ac:dyDescent="0.25">
      <c r="A122" t="s">
        <v>10199</v>
      </c>
      <c r="B122">
        <v>0</v>
      </c>
      <c r="C122">
        <v>2</v>
      </c>
      <c r="D122">
        <v>0</v>
      </c>
      <c r="E122">
        <v>0.95742710775633799</v>
      </c>
      <c r="F122">
        <v>0</v>
      </c>
      <c r="G122">
        <v>1.5</v>
      </c>
      <c r="H122">
        <v>4</v>
      </c>
      <c r="I122">
        <v>4</v>
      </c>
      <c r="J122" t="s">
        <v>731</v>
      </c>
      <c r="K122">
        <v>0</v>
      </c>
      <c r="L122">
        <v>1.5898373165186399</v>
      </c>
      <c r="M122" t="s">
        <v>731</v>
      </c>
      <c r="N122">
        <v>73.264590420974002</v>
      </c>
      <c r="O122">
        <v>3.2433609719341199</v>
      </c>
      <c r="P122">
        <v>1.27899352774499</v>
      </c>
      <c r="Q122">
        <v>2.5358697300466702</v>
      </c>
      <c r="R122">
        <v>1.12168451561965E-2</v>
      </c>
      <c r="S122">
        <v>2.43079457690124E-2</v>
      </c>
      <c r="T122">
        <v>4.5223544996791096</v>
      </c>
      <c r="U122">
        <v>1.9643674441891401</v>
      </c>
      <c r="V122" t="s">
        <v>9568</v>
      </c>
      <c r="W122">
        <v>0</v>
      </c>
      <c r="X122">
        <v>1</v>
      </c>
      <c r="Y122" t="s">
        <v>10200</v>
      </c>
      <c r="Z122">
        <v>99.697999999999993</v>
      </c>
      <c r="AA122">
        <v>100</v>
      </c>
      <c r="AB122" t="s">
        <v>759</v>
      </c>
      <c r="AC122" t="s">
        <v>10159</v>
      </c>
      <c r="AD122" t="s">
        <v>10201</v>
      </c>
      <c r="AE122" t="s">
        <v>762</v>
      </c>
      <c r="AF122" t="s">
        <v>762</v>
      </c>
      <c r="AG122" t="s">
        <v>762</v>
      </c>
      <c r="AH122" t="s">
        <v>762</v>
      </c>
      <c r="AI122" t="s">
        <v>762</v>
      </c>
      <c r="AJ122" t="s">
        <v>45</v>
      </c>
      <c r="AK122" t="s">
        <v>46</v>
      </c>
      <c r="AL122" t="s">
        <v>60</v>
      </c>
      <c r="AM122" t="s">
        <v>423</v>
      </c>
      <c r="AN122" t="s">
        <v>10159</v>
      </c>
      <c r="AO122" t="s">
        <v>10159</v>
      </c>
      <c r="AP122" t="s">
        <v>10159</v>
      </c>
      <c r="AQ122" t="s">
        <v>10202</v>
      </c>
      <c r="AR122" t="s">
        <v>10203</v>
      </c>
      <c r="AS122" t="s">
        <v>10204</v>
      </c>
    </row>
    <row r="123" spans="1:45" x14ac:dyDescent="0.25">
      <c r="A123" t="s">
        <v>10180</v>
      </c>
      <c r="B123">
        <v>0</v>
      </c>
      <c r="C123">
        <v>2</v>
      </c>
      <c r="D123">
        <v>0</v>
      </c>
      <c r="E123">
        <v>0.95742710775633799</v>
      </c>
      <c r="F123">
        <v>0</v>
      </c>
      <c r="G123">
        <v>1.5</v>
      </c>
      <c r="H123">
        <v>4</v>
      </c>
      <c r="I123">
        <v>4</v>
      </c>
      <c r="J123" t="s">
        <v>731</v>
      </c>
      <c r="K123">
        <v>0</v>
      </c>
      <c r="L123">
        <v>1.52186858006727</v>
      </c>
      <c r="M123" t="s">
        <v>731</v>
      </c>
      <c r="N123">
        <v>29.3849793783812</v>
      </c>
      <c r="O123">
        <v>3.2310252011306</v>
      </c>
      <c r="P123">
        <v>1.25499195440684</v>
      </c>
      <c r="Q123">
        <v>2.5745385775462801</v>
      </c>
      <c r="R123">
        <v>1.0037389241634999E-2</v>
      </c>
      <c r="S123">
        <v>2.2014705308227901E-2</v>
      </c>
      <c r="T123">
        <v>4.4860171555374402</v>
      </c>
      <c r="U123">
        <v>1.97603324672377</v>
      </c>
      <c r="V123" t="s">
        <v>9568</v>
      </c>
      <c r="W123">
        <v>2</v>
      </c>
      <c r="X123">
        <v>1</v>
      </c>
      <c r="Y123" t="s">
        <v>10181</v>
      </c>
      <c r="Z123">
        <v>100</v>
      </c>
      <c r="AA123">
        <v>100</v>
      </c>
      <c r="AB123" t="s">
        <v>759</v>
      </c>
      <c r="AC123" t="s">
        <v>9778</v>
      </c>
      <c r="AD123" t="s">
        <v>10182</v>
      </c>
      <c r="AE123" t="s">
        <v>762</v>
      </c>
      <c r="AF123" t="s">
        <v>762</v>
      </c>
      <c r="AG123" t="s">
        <v>762</v>
      </c>
      <c r="AH123" t="s">
        <v>762</v>
      </c>
      <c r="AI123" t="s">
        <v>762</v>
      </c>
      <c r="AJ123" t="s">
        <v>45</v>
      </c>
      <c r="AK123" t="s">
        <v>353</v>
      </c>
      <c r="AL123" t="s">
        <v>9780</v>
      </c>
      <c r="AM123" t="s">
        <v>9780</v>
      </c>
      <c r="AN123" t="s">
        <v>9780</v>
      </c>
      <c r="AO123" t="s">
        <v>9780</v>
      </c>
      <c r="AP123" t="s">
        <v>9780</v>
      </c>
      <c r="AQ123" t="s">
        <v>10183</v>
      </c>
      <c r="AR123" t="s">
        <v>10184</v>
      </c>
      <c r="AS123" t="s">
        <v>10184</v>
      </c>
    </row>
    <row r="124" spans="1:45" x14ac:dyDescent="0.25">
      <c r="A124" t="s">
        <v>14525</v>
      </c>
      <c r="B124">
        <v>0</v>
      </c>
      <c r="C124">
        <v>2</v>
      </c>
      <c r="D124">
        <v>0</v>
      </c>
      <c r="E124">
        <v>1.29099444873581</v>
      </c>
      <c r="F124">
        <v>0</v>
      </c>
      <c r="G124">
        <v>1.5</v>
      </c>
      <c r="H124">
        <v>4</v>
      </c>
      <c r="I124">
        <v>4</v>
      </c>
      <c r="J124" t="s">
        <v>731</v>
      </c>
      <c r="K124">
        <v>0</v>
      </c>
      <c r="L124">
        <v>1.6889335061773001</v>
      </c>
      <c r="M124" t="s">
        <v>731</v>
      </c>
      <c r="N124">
        <v>3.04403501127039</v>
      </c>
      <c r="O124">
        <v>3.4518889426796999</v>
      </c>
      <c r="P124">
        <v>1.3839975837479701</v>
      </c>
      <c r="Q124">
        <v>2.4941437638436699</v>
      </c>
      <c r="R124">
        <v>1.2626139415147701E-2</v>
      </c>
      <c r="S124">
        <v>2.7130723916572699E-2</v>
      </c>
      <c r="T124">
        <v>4.83588652642766</v>
      </c>
      <c r="U124">
        <v>2.06789135893173</v>
      </c>
      <c r="V124" t="s">
        <v>14438</v>
      </c>
      <c r="W124">
        <v>0</v>
      </c>
      <c r="X124">
        <v>1</v>
      </c>
      <c r="Y124" t="s">
        <v>14526</v>
      </c>
      <c r="Z124">
        <v>100</v>
      </c>
      <c r="AA124">
        <v>100</v>
      </c>
      <c r="AB124" t="s">
        <v>759</v>
      </c>
      <c r="AC124" t="s">
        <v>313</v>
      </c>
      <c r="AD124" t="s">
        <v>14527</v>
      </c>
      <c r="AE124" t="s">
        <v>762</v>
      </c>
      <c r="AF124" t="s">
        <v>762</v>
      </c>
      <c r="AG124" t="s">
        <v>762</v>
      </c>
      <c r="AH124" t="s">
        <v>762</v>
      </c>
      <c r="AI124" t="s">
        <v>762</v>
      </c>
      <c r="AJ124" t="s">
        <v>45</v>
      </c>
      <c r="AK124" t="s">
        <v>207</v>
      </c>
      <c r="AL124" t="s">
        <v>313</v>
      </c>
      <c r="AM124" t="s">
        <v>313</v>
      </c>
      <c r="AN124" t="s">
        <v>313</v>
      </c>
      <c r="AO124" t="s">
        <v>313</v>
      </c>
      <c r="AP124" t="s">
        <v>313</v>
      </c>
      <c r="AQ124" t="s">
        <v>14526</v>
      </c>
      <c r="AR124" t="s">
        <v>14528</v>
      </c>
      <c r="AS124" t="s">
        <v>14528</v>
      </c>
    </row>
    <row r="125" spans="1:45" x14ac:dyDescent="0.25">
      <c r="A125" t="s">
        <v>558</v>
      </c>
      <c r="B125">
        <v>0</v>
      </c>
      <c r="C125">
        <v>7</v>
      </c>
      <c r="D125">
        <v>0</v>
      </c>
      <c r="E125">
        <v>10.9962114688045</v>
      </c>
      <c r="F125">
        <v>0</v>
      </c>
      <c r="G125">
        <v>2</v>
      </c>
      <c r="H125">
        <v>4</v>
      </c>
      <c r="I125">
        <v>4</v>
      </c>
      <c r="J125" t="s">
        <v>731</v>
      </c>
      <c r="K125">
        <v>0</v>
      </c>
      <c r="L125">
        <v>7.2134381869748703</v>
      </c>
      <c r="M125" t="s">
        <v>731</v>
      </c>
      <c r="N125">
        <v>5.4626498697893497</v>
      </c>
      <c r="O125">
        <v>5.5166617412787096</v>
      </c>
      <c r="P125">
        <v>1.3969891279826201</v>
      </c>
      <c r="Q125">
        <v>3.9489654076587302</v>
      </c>
      <c r="R125" s="3">
        <v>7.8489691985806899E-5</v>
      </c>
      <c r="S125">
        <v>2.6532020881372498E-4</v>
      </c>
      <c r="T125">
        <v>6.9136508692613301</v>
      </c>
      <c r="U125">
        <v>4.1196726132960801</v>
      </c>
      <c r="V125" t="s">
        <v>757</v>
      </c>
      <c r="W125">
        <v>2</v>
      </c>
      <c r="X125">
        <v>1</v>
      </c>
      <c r="Y125" t="s">
        <v>3275</v>
      </c>
      <c r="Z125">
        <v>100</v>
      </c>
      <c r="AA125">
        <v>100</v>
      </c>
      <c r="AB125" t="s">
        <v>759</v>
      </c>
      <c r="AC125" t="s">
        <v>3276</v>
      </c>
      <c r="AD125" t="s">
        <v>3277</v>
      </c>
      <c r="AE125" t="s">
        <v>1697</v>
      </c>
      <c r="AF125">
        <v>2</v>
      </c>
      <c r="AG125" t="s">
        <v>3276</v>
      </c>
      <c r="AH125" t="s">
        <v>3278</v>
      </c>
      <c r="AI125" t="s">
        <v>870</v>
      </c>
      <c r="AJ125" t="s">
        <v>45</v>
      </c>
      <c r="AK125" t="s">
        <v>207</v>
      </c>
      <c r="AL125" t="s">
        <v>313</v>
      </c>
      <c r="AM125" t="s">
        <v>314</v>
      </c>
      <c r="AN125" t="s">
        <v>315</v>
      </c>
      <c r="AO125" t="s">
        <v>316</v>
      </c>
      <c r="AP125" t="s">
        <v>1697</v>
      </c>
      <c r="AQ125" t="s">
        <v>3279</v>
      </c>
      <c r="AR125" t="s">
        <v>3280</v>
      </c>
      <c r="AS125" t="s">
        <v>3281</v>
      </c>
    </row>
    <row r="126" spans="1:45" x14ac:dyDescent="0.25">
      <c r="A126" t="s">
        <v>584</v>
      </c>
      <c r="B126">
        <v>0</v>
      </c>
      <c r="C126">
        <v>3</v>
      </c>
      <c r="D126">
        <v>0</v>
      </c>
      <c r="E126">
        <v>2.8284271247461898</v>
      </c>
      <c r="F126">
        <v>0</v>
      </c>
      <c r="G126">
        <v>2</v>
      </c>
      <c r="H126">
        <v>4</v>
      </c>
      <c r="I126">
        <v>4</v>
      </c>
      <c r="J126" t="s">
        <v>731</v>
      </c>
      <c r="K126">
        <v>0</v>
      </c>
      <c r="L126">
        <v>3.49091641305789</v>
      </c>
      <c r="M126" t="s">
        <v>731</v>
      </c>
      <c r="N126">
        <v>11.9104760449724</v>
      </c>
      <c r="O126">
        <v>4.4708654496885902</v>
      </c>
      <c r="P126">
        <v>1.2074412862220401</v>
      </c>
      <c r="Q126">
        <v>3.7027601264799199</v>
      </c>
      <c r="R126">
        <v>2.1326650828776801E-4</v>
      </c>
      <c r="S126">
        <v>6.6355381158813502E-4</v>
      </c>
      <c r="T126">
        <v>5.6783067359106303</v>
      </c>
      <c r="U126">
        <v>3.2634241634665502</v>
      </c>
      <c r="V126" t="s">
        <v>757</v>
      </c>
      <c r="W126">
        <v>0</v>
      </c>
      <c r="X126">
        <v>1</v>
      </c>
      <c r="Y126" t="s">
        <v>3644</v>
      </c>
      <c r="Z126">
        <v>99.098999999999904</v>
      </c>
      <c r="AA126">
        <v>100</v>
      </c>
      <c r="AB126" t="s">
        <v>759</v>
      </c>
      <c r="AC126" t="s">
        <v>3645</v>
      </c>
      <c r="AD126" t="s">
        <v>3646</v>
      </c>
      <c r="AE126" t="s">
        <v>762</v>
      </c>
      <c r="AF126" t="s">
        <v>762</v>
      </c>
      <c r="AG126" t="s">
        <v>762</v>
      </c>
      <c r="AH126" t="s">
        <v>762</v>
      </c>
      <c r="AI126" t="s">
        <v>762</v>
      </c>
      <c r="AJ126" t="s">
        <v>45</v>
      </c>
      <c r="AK126" t="s">
        <v>207</v>
      </c>
      <c r="AL126" t="s">
        <v>313</v>
      </c>
      <c r="AM126" t="s">
        <v>314</v>
      </c>
      <c r="AN126" t="s">
        <v>315</v>
      </c>
      <c r="AO126" t="s">
        <v>316</v>
      </c>
      <c r="AP126" t="s">
        <v>3645</v>
      </c>
      <c r="AQ126" t="s">
        <v>3647</v>
      </c>
      <c r="AR126" t="s">
        <v>3648</v>
      </c>
      <c r="AS126" t="s">
        <v>3649</v>
      </c>
    </row>
    <row r="127" spans="1:45" x14ac:dyDescent="0.25">
      <c r="A127" t="s">
        <v>585</v>
      </c>
      <c r="B127">
        <v>0</v>
      </c>
      <c r="C127">
        <v>3</v>
      </c>
      <c r="D127">
        <v>0</v>
      </c>
      <c r="E127">
        <v>2.70801280154532</v>
      </c>
      <c r="F127">
        <v>0</v>
      </c>
      <c r="G127">
        <v>2</v>
      </c>
      <c r="H127">
        <v>4</v>
      </c>
      <c r="I127">
        <v>4</v>
      </c>
      <c r="J127" t="s">
        <v>731</v>
      </c>
      <c r="K127">
        <v>0</v>
      </c>
      <c r="L127">
        <v>3.4511564108019099</v>
      </c>
      <c r="M127" t="s">
        <v>731</v>
      </c>
      <c r="N127">
        <v>23.9120847097869</v>
      </c>
      <c r="O127">
        <v>4.4431249631579703</v>
      </c>
      <c r="P127">
        <v>1.4250472291142799</v>
      </c>
      <c r="Q127">
        <v>3.1178790936771601</v>
      </c>
      <c r="R127">
        <v>1.8215751412590101E-3</v>
      </c>
      <c r="S127">
        <v>4.6537125719401098E-3</v>
      </c>
      <c r="T127">
        <v>5.8681721922722501</v>
      </c>
      <c r="U127">
        <v>3.0180777340436999</v>
      </c>
      <c r="V127" t="s">
        <v>757</v>
      </c>
      <c r="W127">
        <v>0</v>
      </c>
      <c r="X127">
        <v>1</v>
      </c>
      <c r="Y127" t="s">
        <v>3638</v>
      </c>
      <c r="Z127">
        <v>99.393999999999906</v>
      </c>
      <c r="AA127">
        <v>100</v>
      </c>
      <c r="AB127" t="s">
        <v>759</v>
      </c>
      <c r="AC127" t="s">
        <v>3639</v>
      </c>
      <c r="AD127" t="s">
        <v>3640</v>
      </c>
      <c r="AE127" t="s">
        <v>762</v>
      </c>
      <c r="AF127" t="s">
        <v>762</v>
      </c>
      <c r="AG127" t="s">
        <v>762</v>
      </c>
      <c r="AH127" t="s">
        <v>762</v>
      </c>
      <c r="AI127" t="s">
        <v>762</v>
      </c>
      <c r="AJ127" t="s">
        <v>45</v>
      </c>
      <c r="AK127" t="s">
        <v>78</v>
      </c>
      <c r="AL127" t="s">
        <v>78</v>
      </c>
      <c r="AM127" t="s">
        <v>147</v>
      </c>
      <c r="AN127" t="s">
        <v>148</v>
      </c>
      <c r="AO127" t="s">
        <v>149</v>
      </c>
      <c r="AP127" t="s">
        <v>3639</v>
      </c>
      <c r="AQ127" t="s">
        <v>3641</v>
      </c>
      <c r="AR127" t="s">
        <v>3642</v>
      </c>
      <c r="AS127" t="s">
        <v>3643</v>
      </c>
    </row>
    <row r="128" spans="1:45" x14ac:dyDescent="0.25">
      <c r="A128" t="s">
        <v>433</v>
      </c>
      <c r="B128">
        <v>0</v>
      </c>
      <c r="C128">
        <v>2</v>
      </c>
      <c r="D128">
        <v>0</v>
      </c>
      <c r="E128">
        <v>1.82574185835055</v>
      </c>
      <c r="F128">
        <v>0</v>
      </c>
      <c r="G128">
        <v>2</v>
      </c>
      <c r="H128">
        <v>4</v>
      </c>
      <c r="I128">
        <v>4</v>
      </c>
      <c r="J128" t="s">
        <v>731</v>
      </c>
      <c r="K128">
        <v>0</v>
      </c>
      <c r="L128">
        <v>2.48638330142763</v>
      </c>
      <c r="M128" t="s">
        <v>731</v>
      </c>
      <c r="N128">
        <v>6.9888308715002196</v>
      </c>
      <c r="O128">
        <v>3.9268876852832499</v>
      </c>
      <c r="P128">
        <v>1.35638237567498</v>
      </c>
      <c r="Q128">
        <v>2.8951184825953602</v>
      </c>
      <c r="R128">
        <v>3.7901544447338001E-3</v>
      </c>
      <c r="S128">
        <v>9.0978022648851107E-3</v>
      </c>
      <c r="T128">
        <v>5.2832700609582304</v>
      </c>
      <c r="U128">
        <v>2.5705053096082602</v>
      </c>
      <c r="V128" t="s">
        <v>757</v>
      </c>
      <c r="W128">
        <v>0</v>
      </c>
      <c r="X128">
        <v>1</v>
      </c>
      <c r="Y128" t="s">
        <v>3796</v>
      </c>
      <c r="Z128">
        <v>100</v>
      </c>
      <c r="AA128">
        <v>100</v>
      </c>
      <c r="AB128" t="s">
        <v>759</v>
      </c>
      <c r="AC128" t="s">
        <v>3797</v>
      </c>
      <c r="AD128" t="s">
        <v>3798</v>
      </c>
      <c r="AE128" t="s">
        <v>3797</v>
      </c>
      <c r="AF128">
        <v>0</v>
      </c>
      <c r="AG128" t="s">
        <v>3797</v>
      </c>
      <c r="AH128" t="s">
        <v>3799</v>
      </c>
      <c r="AI128" t="s">
        <v>870</v>
      </c>
      <c r="AJ128" t="s">
        <v>45</v>
      </c>
      <c r="AK128" t="s">
        <v>46</v>
      </c>
      <c r="AL128" t="s">
        <v>60</v>
      </c>
      <c r="AM128" t="s">
        <v>427</v>
      </c>
      <c r="AN128" t="s">
        <v>431</v>
      </c>
      <c r="AO128" t="s">
        <v>434</v>
      </c>
      <c r="AP128" t="s">
        <v>3797</v>
      </c>
      <c r="AQ128" t="s">
        <v>3800</v>
      </c>
      <c r="AR128" t="s">
        <v>3801</v>
      </c>
      <c r="AS128" t="s">
        <v>3801</v>
      </c>
    </row>
    <row r="129" spans="1:45" x14ac:dyDescent="0.25">
      <c r="A129" t="s">
        <v>594</v>
      </c>
      <c r="B129">
        <v>0</v>
      </c>
      <c r="C129">
        <v>2</v>
      </c>
      <c r="D129">
        <v>0</v>
      </c>
      <c r="E129">
        <v>1.82574185835055</v>
      </c>
      <c r="F129">
        <v>0</v>
      </c>
      <c r="G129">
        <v>2</v>
      </c>
      <c r="H129">
        <v>4</v>
      </c>
      <c r="I129">
        <v>4</v>
      </c>
      <c r="J129" t="s">
        <v>731</v>
      </c>
      <c r="K129">
        <v>0</v>
      </c>
      <c r="L129">
        <v>2.2489476958821899</v>
      </c>
      <c r="M129" t="s">
        <v>731</v>
      </c>
      <c r="N129">
        <v>5.0485318848590399</v>
      </c>
      <c r="O129">
        <v>3.8480964657511101</v>
      </c>
      <c r="P129">
        <v>1.44017121412338</v>
      </c>
      <c r="Q129">
        <v>2.6719715183957602</v>
      </c>
      <c r="R129">
        <v>7.5407048444647903E-3</v>
      </c>
      <c r="S129">
        <v>1.6963249304981901E-2</v>
      </c>
      <c r="T129">
        <v>5.2882676798744797</v>
      </c>
      <c r="U129">
        <v>2.4079252516277299</v>
      </c>
      <c r="V129" t="s">
        <v>757</v>
      </c>
      <c r="W129">
        <v>2</v>
      </c>
      <c r="X129">
        <v>1</v>
      </c>
      <c r="Y129" t="s">
        <v>3786</v>
      </c>
      <c r="Z129">
        <v>99.396000000000001</v>
      </c>
      <c r="AA129">
        <v>100</v>
      </c>
      <c r="AB129" t="s">
        <v>759</v>
      </c>
      <c r="AC129" t="s">
        <v>3787</v>
      </c>
      <c r="AD129" t="s">
        <v>3788</v>
      </c>
      <c r="AE129" t="s">
        <v>762</v>
      </c>
      <c r="AF129" t="s">
        <v>762</v>
      </c>
      <c r="AG129" t="s">
        <v>762</v>
      </c>
      <c r="AH129" t="s">
        <v>762</v>
      </c>
      <c r="AI129" t="s">
        <v>762</v>
      </c>
      <c r="AJ129" t="s">
        <v>45</v>
      </c>
      <c r="AK129" t="s">
        <v>207</v>
      </c>
      <c r="AL129" t="s">
        <v>208</v>
      </c>
      <c r="AM129" t="s">
        <v>209</v>
      </c>
      <c r="AN129" t="s">
        <v>1004</v>
      </c>
      <c r="AO129" t="s">
        <v>1004</v>
      </c>
      <c r="AP129" t="s">
        <v>1004</v>
      </c>
      <c r="AQ129" t="s">
        <v>3786</v>
      </c>
      <c r="AR129" t="s">
        <v>3789</v>
      </c>
      <c r="AS129" t="s">
        <v>3790</v>
      </c>
    </row>
    <row r="130" spans="1:45" x14ac:dyDescent="0.25">
      <c r="A130" t="s">
        <v>599</v>
      </c>
      <c r="B130">
        <v>0</v>
      </c>
      <c r="C130">
        <v>2</v>
      </c>
      <c r="D130">
        <v>0</v>
      </c>
      <c r="E130">
        <v>1.5</v>
      </c>
      <c r="F130">
        <v>0</v>
      </c>
      <c r="G130">
        <v>2</v>
      </c>
      <c r="H130">
        <v>4</v>
      </c>
      <c r="I130">
        <v>4</v>
      </c>
      <c r="J130" t="s">
        <v>731</v>
      </c>
      <c r="K130">
        <v>0</v>
      </c>
      <c r="L130">
        <v>2.15288663988499</v>
      </c>
      <c r="M130" t="s">
        <v>731</v>
      </c>
      <c r="N130">
        <v>3.73055105301904</v>
      </c>
      <c r="O130">
        <v>3.7318764790121701</v>
      </c>
      <c r="P130">
        <v>1.57363803636806</v>
      </c>
      <c r="Q130">
        <v>2.3714961082316601</v>
      </c>
      <c r="R130">
        <v>1.7716233263144601E-2</v>
      </c>
      <c r="S130">
        <v>3.6943941718550997E-2</v>
      </c>
      <c r="T130">
        <v>5.3055145153802297</v>
      </c>
      <c r="U130">
        <v>2.1582384426441101</v>
      </c>
      <c r="V130" t="s">
        <v>757</v>
      </c>
      <c r="W130">
        <v>3</v>
      </c>
      <c r="X130">
        <v>1</v>
      </c>
      <c r="Y130" t="s">
        <v>3830</v>
      </c>
      <c r="Z130">
        <v>99.399000000000001</v>
      </c>
      <c r="AA130">
        <v>100</v>
      </c>
      <c r="AB130" t="s">
        <v>759</v>
      </c>
      <c r="AC130" t="s">
        <v>3831</v>
      </c>
      <c r="AD130" t="s">
        <v>3832</v>
      </c>
      <c r="AE130" t="s">
        <v>957</v>
      </c>
      <c r="AF130">
        <v>6</v>
      </c>
      <c r="AG130" t="s">
        <v>3833</v>
      </c>
      <c r="AH130" t="s">
        <v>3834</v>
      </c>
      <c r="AI130" t="s">
        <v>1267</v>
      </c>
      <c r="AJ130" t="s">
        <v>45</v>
      </c>
      <c r="AK130" t="s">
        <v>207</v>
      </c>
      <c r="AL130" t="s">
        <v>208</v>
      </c>
      <c r="AM130" t="s">
        <v>209</v>
      </c>
      <c r="AN130" t="s">
        <v>242</v>
      </c>
      <c r="AO130" t="s">
        <v>263</v>
      </c>
      <c r="AP130" t="s">
        <v>1422</v>
      </c>
      <c r="AQ130" t="s">
        <v>3830</v>
      </c>
      <c r="AR130" t="s">
        <v>3835</v>
      </c>
      <c r="AS130" t="s">
        <v>3836</v>
      </c>
    </row>
    <row r="131" spans="1:45" x14ac:dyDescent="0.25">
      <c r="A131" t="s">
        <v>318</v>
      </c>
      <c r="B131">
        <v>1</v>
      </c>
      <c r="C131">
        <v>2</v>
      </c>
      <c r="D131">
        <v>0.5</v>
      </c>
      <c r="E131">
        <v>0.5</v>
      </c>
      <c r="F131">
        <v>0</v>
      </c>
      <c r="G131">
        <v>2</v>
      </c>
      <c r="H131">
        <v>4</v>
      </c>
      <c r="I131">
        <v>4</v>
      </c>
      <c r="J131" t="s">
        <v>731</v>
      </c>
      <c r="K131">
        <v>0.24979814589344099</v>
      </c>
      <c r="L131">
        <v>2.18109537408038</v>
      </c>
      <c r="M131" t="s">
        <v>731</v>
      </c>
      <c r="N131">
        <v>3.8766968212838502</v>
      </c>
      <c r="O131">
        <v>3.0093324411020599</v>
      </c>
      <c r="P131">
        <v>1.28756944279611</v>
      </c>
      <c r="Q131">
        <v>2.3372195246937002</v>
      </c>
      <c r="R131">
        <v>1.94277724589451E-2</v>
      </c>
      <c r="S131">
        <v>4.0150729748486498E-2</v>
      </c>
      <c r="T131">
        <v>4.2969018838981698</v>
      </c>
      <c r="U131">
        <v>1.7217629983059499</v>
      </c>
      <c r="V131" t="s">
        <v>757</v>
      </c>
      <c r="W131">
        <v>0</v>
      </c>
      <c r="X131">
        <v>1</v>
      </c>
      <c r="Y131" t="s">
        <v>3814</v>
      </c>
      <c r="Z131">
        <v>100</v>
      </c>
      <c r="AA131">
        <v>100</v>
      </c>
      <c r="AB131" t="s">
        <v>759</v>
      </c>
      <c r="AC131" t="s">
        <v>3815</v>
      </c>
      <c r="AD131" t="s">
        <v>3816</v>
      </c>
      <c r="AE131" t="s">
        <v>3815</v>
      </c>
      <c r="AF131">
        <v>0</v>
      </c>
      <c r="AG131" t="s">
        <v>3815</v>
      </c>
      <c r="AH131" t="s">
        <v>3817</v>
      </c>
      <c r="AI131" t="s">
        <v>870</v>
      </c>
      <c r="AJ131" t="s">
        <v>45</v>
      </c>
      <c r="AK131" t="s">
        <v>207</v>
      </c>
      <c r="AL131" t="s">
        <v>313</v>
      </c>
      <c r="AM131" t="s">
        <v>314</v>
      </c>
      <c r="AN131" t="s">
        <v>315</v>
      </c>
      <c r="AO131" t="s">
        <v>316</v>
      </c>
      <c r="AP131" t="s">
        <v>3815</v>
      </c>
      <c r="AQ131" t="s">
        <v>3814</v>
      </c>
      <c r="AR131" t="s">
        <v>3818</v>
      </c>
      <c r="AS131" t="s">
        <v>3819</v>
      </c>
    </row>
    <row r="132" spans="1:45" x14ac:dyDescent="0.25">
      <c r="A132" t="s">
        <v>7527</v>
      </c>
      <c r="B132">
        <v>485</v>
      </c>
      <c r="C132">
        <v>3</v>
      </c>
      <c r="D132">
        <v>138.276293461075</v>
      </c>
      <c r="E132">
        <v>3.4034296427770201</v>
      </c>
      <c r="F132">
        <v>483.5</v>
      </c>
      <c r="G132">
        <v>2</v>
      </c>
      <c r="H132">
        <v>4</v>
      </c>
      <c r="I132">
        <v>4</v>
      </c>
      <c r="J132" t="s">
        <v>736</v>
      </c>
      <c r="K132">
        <v>431.52801418439202</v>
      </c>
      <c r="L132">
        <v>3.2564178919017102</v>
      </c>
      <c r="M132" t="s">
        <v>736</v>
      </c>
      <c r="N132">
        <v>86.956886415258694</v>
      </c>
      <c r="O132">
        <v>-7.04673455506581</v>
      </c>
      <c r="P132">
        <v>2.0865958597468</v>
      </c>
      <c r="Q132">
        <v>-3.3771439362104898</v>
      </c>
      <c r="R132">
        <v>7.3242712107026505E-4</v>
      </c>
      <c r="S132">
        <v>2.0303486823997998E-3</v>
      </c>
      <c r="T132">
        <v>-4.9601386953190199</v>
      </c>
      <c r="U132">
        <v>-9.13333041481261</v>
      </c>
      <c r="V132" t="s">
        <v>5426</v>
      </c>
      <c r="W132">
        <v>0</v>
      </c>
      <c r="X132">
        <v>2</v>
      </c>
      <c r="Y132" t="s">
        <v>7528</v>
      </c>
      <c r="Z132">
        <v>100</v>
      </c>
      <c r="AA132">
        <v>100</v>
      </c>
      <c r="AB132" t="s">
        <v>759</v>
      </c>
      <c r="AC132" t="s">
        <v>7246</v>
      </c>
      <c r="AD132" t="s">
        <v>7529</v>
      </c>
      <c r="AE132" t="s">
        <v>762</v>
      </c>
      <c r="AF132" t="s">
        <v>762</v>
      </c>
      <c r="AG132" t="s">
        <v>762</v>
      </c>
      <c r="AH132" t="s">
        <v>762</v>
      </c>
      <c r="AI132" t="s">
        <v>762</v>
      </c>
      <c r="AJ132" t="s">
        <v>45</v>
      </c>
      <c r="AK132" t="s">
        <v>173</v>
      </c>
      <c r="AL132" t="s">
        <v>5705</v>
      </c>
      <c r="AM132" t="s">
        <v>5706</v>
      </c>
      <c r="AN132" t="s">
        <v>7248</v>
      </c>
      <c r="AO132" t="s">
        <v>7246</v>
      </c>
      <c r="AP132" t="s">
        <v>7246</v>
      </c>
      <c r="AQ132" t="s">
        <v>7530</v>
      </c>
      <c r="AR132" t="s">
        <v>7531</v>
      </c>
      <c r="AS132" t="s">
        <v>7531</v>
      </c>
    </row>
    <row r="133" spans="1:45" x14ac:dyDescent="0.25">
      <c r="A133" t="s">
        <v>7472</v>
      </c>
      <c r="B133">
        <v>27</v>
      </c>
      <c r="C133">
        <v>3</v>
      </c>
      <c r="D133">
        <v>40.509258201058202</v>
      </c>
      <c r="E133">
        <v>2.8284271247461898</v>
      </c>
      <c r="F133">
        <v>9</v>
      </c>
      <c r="G133">
        <v>2</v>
      </c>
      <c r="H133">
        <v>4</v>
      </c>
      <c r="I133">
        <v>4</v>
      </c>
      <c r="J133" t="s">
        <v>736</v>
      </c>
      <c r="K133">
        <v>32.308928885802999</v>
      </c>
      <c r="L133">
        <v>3.3720112089534302</v>
      </c>
      <c r="M133" t="s">
        <v>736</v>
      </c>
      <c r="N133">
        <v>8.3426978607372106</v>
      </c>
      <c r="O133">
        <v>-3.2255073592660701</v>
      </c>
      <c r="P133">
        <v>1.24778770946814</v>
      </c>
      <c r="Q133">
        <v>-2.5849808703765098</v>
      </c>
      <c r="R133">
        <v>9.7384400351186E-3</v>
      </c>
      <c r="S133">
        <v>2.14701774234792E-2</v>
      </c>
      <c r="T133">
        <v>-1.9777196497979299</v>
      </c>
      <c r="U133">
        <v>-4.4732950687342097</v>
      </c>
      <c r="V133" t="s">
        <v>5426</v>
      </c>
      <c r="W133">
        <v>0</v>
      </c>
      <c r="X133">
        <v>1</v>
      </c>
      <c r="Y133" t="s">
        <v>7473</v>
      </c>
      <c r="Z133">
        <v>99.7</v>
      </c>
      <c r="AA133">
        <v>100</v>
      </c>
      <c r="AB133" t="s">
        <v>759</v>
      </c>
      <c r="AC133" t="s">
        <v>237</v>
      </c>
      <c r="AD133" t="s">
        <v>7474</v>
      </c>
      <c r="AE133" t="s">
        <v>762</v>
      </c>
      <c r="AF133" t="s">
        <v>762</v>
      </c>
      <c r="AG133" t="s">
        <v>762</v>
      </c>
      <c r="AH133" t="s">
        <v>762</v>
      </c>
      <c r="AI133" t="s">
        <v>762</v>
      </c>
      <c r="AJ133" t="s">
        <v>45</v>
      </c>
      <c r="AK133" t="s">
        <v>207</v>
      </c>
      <c r="AL133" t="s">
        <v>208</v>
      </c>
      <c r="AM133" t="s">
        <v>209</v>
      </c>
      <c r="AN133" t="s">
        <v>210</v>
      </c>
      <c r="AO133" t="s">
        <v>237</v>
      </c>
      <c r="AP133" t="s">
        <v>237</v>
      </c>
      <c r="AQ133" t="s">
        <v>7475</v>
      </c>
      <c r="AR133" t="s">
        <v>7476</v>
      </c>
      <c r="AS133" t="s">
        <v>7477</v>
      </c>
    </row>
    <row r="134" spans="1:45" x14ac:dyDescent="0.25">
      <c r="A134" t="s">
        <v>7346</v>
      </c>
      <c r="B134">
        <v>0</v>
      </c>
      <c r="C134">
        <v>4</v>
      </c>
      <c r="D134">
        <v>0</v>
      </c>
      <c r="E134">
        <v>4.9916597106239804</v>
      </c>
      <c r="F134">
        <v>0</v>
      </c>
      <c r="G134">
        <v>2</v>
      </c>
      <c r="H134">
        <v>4</v>
      </c>
      <c r="I134">
        <v>4</v>
      </c>
      <c r="J134" t="s">
        <v>731</v>
      </c>
      <c r="K134">
        <v>0</v>
      </c>
      <c r="L134">
        <v>4.0820580559700703</v>
      </c>
      <c r="M134" t="s">
        <v>731</v>
      </c>
      <c r="N134">
        <v>7.7295854514448497</v>
      </c>
      <c r="O134">
        <v>4.7280975766357596</v>
      </c>
      <c r="P134">
        <v>1.2677044995756599</v>
      </c>
      <c r="Q134">
        <v>3.72965275284453</v>
      </c>
      <c r="R134">
        <v>1.91743836355671E-4</v>
      </c>
      <c r="S134">
        <v>6.0100225895945295E-4</v>
      </c>
      <c r="T134">
        <v>5.9958020762114197</v>
      </c>
      <c r="U134">
        <v>3.4603930770600999</v>
      </c>
      <c r="V134" t="s">
        <v>5426</v>
      </c>
      <c r="W134">
        <v>2</v>
      </c>
      <c r="X134">
        <v>1</v>
      </c>
      <c r="Y134" t="s">
        <v>7347</v>
      </c>
      <c r="Z134">
        <v>99.393999999999906</v>
      </c>
      <c r="AA134">
        <v>100</v>
      </c>
      <c r="AB134" t="s">
        <v>759</v>
      </c>
      <c r="AC134" t="s">
        <v>5859</v>
      </c>
      <c r="AD134" t="s">
        <v>7348</v>
      </c>
      <c r="AE134" t="s">
        <v>762</v>
      </c>
      <c r="AF134" t="s">
        <v>762</v>
      </c>
      <c r="AG134" t="s">
        <v>762</v>
      </c>
      <c r="AH134" t="s">
        <v>762</v>
      </c>
      <c r="AI134" t="s">
        <v>762</v>
      </c>
      <c r="AJ134" t="s">
        <v>45</v>
      </c>
      <c r="AK134" t="s">
        <v>207</v>
      </c>
      <c r="AL134" t="s">
        <v>313</v>
      </c>
      <c r="AM134" t="s">
        <v>314</v>
      </c>
      <c r="AN134" t="s">
        <v>5861</v>
      </c>
      <c r="AO134" t="s">
        <v>5861</v>
      </c>
      <c r="AP134" t="s">
        <v>5861</v>
      </c>
      <c r="AQ134" t="s">
        <v>7347</v>
      </c>
      <c r="AR134" t="s">
        <v>7349</v>
      </c>
      <c r="AS134" t="s">
        <v>7350</v>
      </c>
    </row>
    <row r="135" spans="1:45" x14ac:dyDescent="0.25">
      <c r="A135" t="s">
        <v>7418</v>
      </c>
      <c r="B135">
        <v>0</v>
      </c>
      <c r="C135">
        <v>4</v>
      </c>
      <c r="D135">
        <v>0</v>
      </c>
      <c r="E135">
        <v>4.7258156262526096</v>
      </c>
      <c r="F135">
        <v>0</v>
      </c>
      <c r="G135">
        <v>2</v>
      </c>
      <c r="H135">
        <v>4</v>
      </c>
      <c r="I135">
        <v>4</v>
      </c>
      <c r="J135" t="s">
        <v>731</v>
      </c>
      <c r="K135">
        <v>0</v>
      </c>
      <c r="L135">
        <v>4.0732835335570101</v>
      </c>
      <c r="M135" t="s">
        <v>731</v>
      </c>
      <c r="N135">
        <v>4.1863141022429797</v>
      </c>
      <c r="O135">
        <v>4.66761299177029</v>
      </c>
      <c r="P135">
        <v>1.7223367867827699</v>
      </c>
      <c r="Q135">
        <v>2.7100466224664101</v>
      </c>
      <c r="R135">
        <v>6.7273751058711797E-3</v>
      </c>
      <c r="S135">
        <v>1.52960532371418E-2</v>
      </c>
      <c r="T135">
        <v>6.3899497785530501</v>
      </c>
      <c r="U135">
        <v>2.9452762049875201</v>
      </c>
      <c r="V135" t="s">
        <v>5426</v>
      </c>
      <c r="W135">
        <v>0</v>
      </c>
      <c r="X135">
        <v>1</v>
      </c>
      <c r="Y135" t="s">
        <v>7419</v>
      </c>
      <c r="Z135">
        <v>100</v>
      </c>
      <c r="AA135">
        <v>100</v>
      </c>
      <c r="AB135" t="s">
        <v>759</v>
      </c>
      <c r="AC135" t="s">
        <v>5938</v>
      </c>
      <c r="AD135" t="s">
        <v>7420</v>
      </c>
      <c r="AE135" t="s">
        <v>762</v>
      </c>
      <c r="AF135" t="s">
        <v>762</v>
      </c>
      <c r="AG135" t="s">
        <v>762</v>
      </c>
      <c r="AH135" t="s">
        <v>762</v>
      </c>
      <c r="AI135" t="s">
        <v>762</v>
      </c>
      <c r="AJ135" t="s">
        <v>45</v>
      </c>
      <c r="AK135" t="s">
        <v>207</v>
      </c>
      <c r="AL135" t="s">
        <v>313</v>
      </c>
      <c r="AM135" t="s">
        <v>5940</v>
      </c>
      <c r="AN135" t="s">
        <v>5941</v>
      </c>
      <c r="AO135" t="s">
        <v>5938</v>
      </c>
      <c r="AP135" t="s">
        <v>5938</v>
      </c>
      <c r="AQ135" t="s">
        <v>7421</v>
      </c>
      <c r="AR135" t="s">
        <v>7422</v>
      </c>
      <c r="AS135" t="s">
        <v>7423</v>
      </c>
    </row>
    <row r="136" spans="1:45" x14ac:dyDescent="0.25">
      <c r="A136" t="s">
        <v>7413</v>
      </c>
      <c r="B136">
        <v>0</v>
      </c>
      <c r="C136">
        <v>4</v>
      </c>
      <c r="D136">
        <v>0</v>
      </c>
      <c r="E136">
        <v>4.5092497528228899</v>
      </c>
      <c r="F136">
        <v>0</v>
      </c>
      <c r="G136">
        <v>2</v>
      </c>
      <c r="H136">
        <v>4</v>
      </c>
      <c r="I136">
        <v>4</v>
      </c>
      <c r="J136" t="s">
        <v>731</v>
      </c>
      <c r="K136">
        <v>0</v>
      </c>
      <c r="L136">
        <v>4.0117057419120101</v>
      </c>
      <c r="M136" t="s">
        <v>731</v>
      </c>
      <c r="N136">
        <v>4.4542265834425097</v>
      </c>
      <c r="O136">
        <v>4.6666340212262298</v>
      </c>
      <c r="P136">
        <v>1.3372606544718399</v>
      </c>
      <c r="Q136">
        <v>3.4896966463649899</v>
      </c>
      <c r="R136">
        <v>4.8356913230638399E-4</v>
      </c>
      <c r="S136">
        <v>1.40003728282782E-3</v>
      </c>
      <c r="T136">
        <v>6.00389467569806</v>
      </c>
      <c r="U136">
        <v>3.3293733667543899</v>
      </c>
      <c r="V136" t="s">
        <v>5426</v>
      </c>
      <c r="W136">
        <v>0</v>
      </c>
      <c r="X136">
        <v>1</v>
      </c>
      <c r="Y136" t="s">
        <v>7414</v>
      </c>
      <c r="Z136">
        <v>99.098999999999904</v>
      </c>
      <c r="AA136">
        <v>100</v>
      </c>
      <c r="AB136" t="s">
        <v>759</v>
      </c>
      <c r="AC136" t="s">
        <v>6705</v>
      </c>
      <c r="AD136" t="s">
        <v>7415</v>
      </c>
      <c r="AE136" t="s">
        <v>762</v>
      </c>
      <c r="AF136" t="s">
        <v>762</v>
      </c>
      <c r="AG136" t="s">
        <v>762</v>
      </c>
      <c r="AH136" t="s">
        <v>762</v>
      </c>
      <c r="AI136" t="s">
        <v>762</v>
      </c>
      <c r="AJ136" t="s">
        <v>45</v>
      </c>
      <c r="AK136" t="s">
        <v>207</v>
      </c>
      <c r="AL136" t="s">
        <v>313</v>
      </c>
      <c r="AM136" t="s">
        <v>314</v>
      </c>
      <c r="AN136" t="s">
        <v>315</v>
      </c>
      <c r="AO136" t="s">
        <v>6705</v>
      </c>
      <c r="AP136" t="s">
        <v>6705</v>
      </c>
      <c r="AQ136" t="s">
        <v>7414</v>
      </c>
      <c r="AR136" t="s">
        <v>7416</v>
      </c>
      <c r="AS136" t="s">
        <v>7417</v>
      </c>
    </row>
    <row r="137" spans="1:45" x14ac:dyDescent="0.25">
      <c r="A137" t="s">
        <v>7466</v>
      </c>
      <c r="B137">
        <v>0</v>
      </c>
      <c r="C137">
        <v>4</v>
      </c>
      <c r="D137">
        <v>0</v>
      </c>
      <c r="E137">
        <v>4.0311288741492701</v>
      </c>
      <c r="F137">
        <v>0</v>
      </c>
      <c r="G137">
        <v>2</v>
      </c>
      <c r="H137">
        <v>4</v>
      </c>
      <c r="I137">
        <v>4</v>
      </c>
      <c r="J137" t="s">
        <v>731</v>
      </c>
      <c r="K137">
        <v>0</v>
      </c>
      <c r="L137">
        <v>3.7963646791468699</v>
      </c>
      <c r="M137" t="s">
        <v>731</v>
      </c>
      <c r="N137">
        <v>7.9995733204252204</v>
      </c>
      <c r="O137">
        <v>4.5843223773882897</v>
      </c>
      <c r="P137">
        <v>1.2357808672318</v>
      </c>
      <c r="Q137">
        <v>3.7096563791745201</v>
      </c>
      <c r="R137">
        <v>2.0754073545250099E-4</v>
      </c>
      <c r="S137">
        <v>6.4891580506796804E-4</v>
      </c>
      <c r="T137">
        <v>5.82010324462009</v>
      </c>
      <c r="U137">
        <v>3.3485415101564802</v>
      </c>
      <c r="V137" t="s">
        <v>5426</v>
      </c>
      <c r="W137">
        <v>0</v>
      </c>
      <c r="X137">
        <v>1</v>
      </c>
      <c r="Y137" t="s">
        <v>7467</v>
      </c>
      <c r="Z137">
        <v>100</v>
      </c>
      <c r="AA137">
        <v>100</v>
      </c>
      <c r="AB137" t="s">
        <v>759</v>
      </c>
      <c r="AC137" t="s">
        <v>7468</v>
      </c>
      <c r="AD137" t="s">
        <v>7469</v>
      </c>
      <c r="AE137" t="s">
        <v>762</v>
      </c>
      <c r="AF137" t="s">
        <v>762</v>
      </c>
      <c r="AG137" t="s">
        <v>762</v>
      </c>
      <c r="AH137" t="s">
        <v>762</v>
      </c>
      <c r="AI137" t="s">
        <v>762</v>
      </c>
      <c r="AJ137" t="s">
        <v>45</v>
      </c>
      <c r="AK137" t="s">
        <v>46</v>
      </c>
      <c r="AL137" t="s">
        <v>47</v>
      </c>
      <c r="AM137" t="s">
        <v>52</v>
      </c>
      <c r="AN137" t="s">
        <v>52</v>
      </c>
      <c r="AO137" t="s">
        <v>7468</v>
      </c>
      <c r="AP137" t="s">
        <v>7468</v>
      </c>
      <c r="AQ137" t="s">
        <v>7470</v>
      </c>
      <c r="AR137" t="s">
        <v>7471</v>
      </c>
      <c r="AS137" t="s">
        <v>7471</v>
      </c>
    </row>
    <row r="138" spans="1:45" x14ac:dyDescent="0.25">
      <c r="A138" t="s">
        <v>7516</v>
      </c>
      <c r="B138">
        <v>0</v>
      </c>
      <c r="C138">
        <v>3</v>
      </c>
      <c r="D138">
        <v>0</v>
      </c>
      <c r="E138">
        <v>3.4641016151377499</v>
      </c>
      <c r="F138">
        <v>0</v>
      </c>
      <c r="G138">
        <v>2</v>
      </c>
      <c r="H138">
        <v>4</v>
      </c>
      <c r="I138">
        <v>4</v>
      </c>
      <c r="J138" t="s">
        <v>731</v>
      </c>
      <c r="K138">
        <v>0</v>
      </c>
      <c r="L138">
        <v>3.3948992811528602</v>
      </c>
      <c r="M138" t="s">
        <v>731</v>
      </c>
      <c r="N138">
        <v>7.9928499770466201</v>
      </c>
      <c r="O138">
        <v>4.45988601827528</v>
      </c>
      <c r="P138">
        <v>1.19469289551118</v>
      </c>
      <c r="Q138">
        <v>3.7330815601502501</v>
      </c>
      <c r="R138">
        <v>1.8915131135376699E-4</v>
      </c>
      <c r="S138">
        <v>5.9360818945836601E-4</v>
      </c>
      <c r="T138">
        <v>5.6545789137864597</v>
      </c>
      <c r="U138">
        <v>3.2651931227640998</v>
      </c>
      <c r="V138" t="s">
        <v>5426</v>
      </c>
      <c r="W138">
        <v>0</v>
      </c>
      <c r="X138">
        <v>1</v>
      </c>
      <c r="Y138" t="s">
        <v>7517</v>
      </c>
      <c r="Z138">
        <v>100</v>
      </c>
      <c r="AA138">
        <v>100</v>
      </c>
      <c r="AB138" t="s">
        <v>759</v>
      </c>
      <c r="AC138" t="s">
        <v>6896</v>
      </c>
      <c r="AD138" t="s">
        <v>7518</v>
      </c>
      <c r="AE138" t="s">
        <v>762</v>
      </c>
      <c r="AF138" t="s">
        <v>762</v>
      </c>
      <c r="AG138" t="s">
        <v>762</v>
      </c>
      <c r="AH138" t="s">
        <v>762</v>
      </c>
      <c r="AI138" t="s">
        <v>762</v>
      </c>
      <c r="AJ138" t="s">
        <v>45</v>
      </c>
      <c r="AK138" t="s">
        <v>78</v>
      </c>
      <c r="AL138" t="s">
        <v>5066</v>
      </c>
      <c r="AM138" t="s">
        <v>5064</v>
      </c>
      <c r="AN138" t="s">
        <v>6898</v>
      </c>
      <c r="AO138" t="s">
        <v>6896</v>
      </c>
      <c r="AP138" t="s">
        <v>6896</v>
      </c>
      <c r="AQ138" t="s">
        <v>7519</v>
      </c>
      <c r="AR138" t="s">
        <v>7520</v>
      </c>
      <c r="AS138" t="s">
        <v>7520</v>
      </c>
    </row>
    <row r="139" spans="1:45" x14ac:dyDescent="0.25">
      <c r="A139" t="s">
        <v>7605</v>
      </c>
      <c r="B139">
        <v>0</v>
      </c>
      <c r="C139">
        <v>3</v>
      </c>
      <c r="D139">
        <v>0</v>
      </c>
      <c r="E139">
        <v>3.4034296427770201</v>
      </c>
      <c r="F139">
        <v>0</v>
      </c>
      <c r="G139">
        <v>2</v>
      </c>
      <c r="H139">
        <v>4</v>
      </c>
      <c r="I139">
        <v>4</v>
      </c>
      <c r="J139" t="s">
        <v>731</v>
      </c>
      <c r="K139">
        <v>0</v>
      </c>
      <c r="L139">
        <v>3.2755753502927498</v>
      </c>
      <c r="M139" t="s">
        <v>731</v>
      </c>
      <c r="N139">
        <v>6.7217176329885602</v>
      </c>
      <c r="O139">
        <v>4.3521858798285598</v>
      </c>
      <c r="P139">
        <v>1.37257600769993</v>
      </c>
      <c r="Q139">
        <v>3.1708159369051301</v>
      </c>
      <c r="R139">
        <v>1.52011429712034E-3</v>
      </c>
      <c r="S139">
        <v>3.9189964941986804E-3</v>
      </c>
      <c r="T139">
        <v>5.7247618875284996</v>
      </c>
      <c r="U139">
        <v>2.9796098721286302</v>
      </c>
      <c r="V139" t="s">
        <v>5426</v>
      </c>
      <c r="W139">
        <v>0</v>
      </c>
      <c r="X139">
        <v>1</v>
      </c>
      <c r="Y139" t="s">
        <v>7606</v>
      </c>
      <c r="Z139">
        <v>99.093999999999994</v>
      </c>
      <c r="AA139">
        <v>100</v>
      </c>
      <c r="AB139" t="s">
        <v>759</v>
      </c>
      <c r="AC139" t="s">
        <v>326</v>
      </c>
      <c r="AD139" t="s">
        <v>7607</v>
      </c>
      <c r="AE139" t="s">
        <v>762</v>
      </c>
      <c r="AF139" t="s">
        <v>762</v>
      </c>
      <c r="AG139" t="s">
        <v>762</v>
      </c>
      <c r="AH139" t="s">
        <v>762</v>
      </c>
      <c r="AI139" t="s">
        <v>762</v>
      </c>
      <c r="AJ139" t="s">
        <v>45</v>
      </c>
      <c r="AK139" t="s">
        <v>207</v>
      </c>
      <c r="AL139" t="s">
        <v>313</v>
      </c>
      <c r="AM139" t="s">
        <v>314</v>
      </c>
      <c r="AN139" t="s">
        <v>325</v>
      </c>
      <c r="AO139" t="s">
        <v>326</v>
      </c>
      <c r="AP139" t="s">
        <v>326</v>
      </c>
      <c r="AQ139" t="s">
        <v>7608</v>
      </c>
      <c r="AR139" t="s">
        <v>7609</v>
      </c>
      <c r="AS139" t="s">
        <v>7610</v>
      </c>
    </row>
    <row r="140" spans="1:45" x14ac:dyDescent="0.25">
      <c r="A140" t="s">
        <v>7651</v>
      </c>
      <c r="B140">
        <v>0</v>
      </c>
      <c r="C140">
        <v>3</v>
      </c>
      <c r="D140">
        <v>0</v>
      </c>
      <c r="E140">
        <v>1.7320508075688801</v>
      </c>
      <c r="F140">
        <v>0</v>
      </c>
      <c r="G140">
        <v>2</v>
      </c>
      <c r="H140">
        <v>4</v>
      </c>
      <c r="I140">
        <v>4</v>
      </c>
      <c r="J140" t="s">
        <v>731</v>
      </c>
      <c r="K140">
        <v>0</v>
      </c>
      <c r="L140">
        <v>3.0128680949411799</v>
      </c>
      <c r="M140" t="s">
        <v>731</v>
      </c>
      <c r="N140">
        <v>15.684544352841099</v>
      </c>
      <c r="O140">
        <v>4.2287511800156796</v>
      </c>
      <c r="P140">
        <v>1.2227594765020999</v>
      </c>
      <c r="Q140">
        <v>3.4583671288426299</v>
      </c>
      <c r="R140">
        <v>5.4346026618055205E-4</v>
      </c>
      <c r="S140">
        <v>1.5557162124222601E-3</v>
      </c>
      <c r="T140">
        <v>5.4515106565177698</v>
      </c>
      <c r="U140">
        <v>3.0059917035135801</v>
      </c>
      <c r="V140" t="s">
        <v>5426</v>
      </c>
      <c r="W140">
        <v>0</v>
      </c>
      <c r="X140">
        <v>1</v>
      </c>
      <c r="Y140" t="s">
        <v>7652</v>
      </c>
      <c r="Z140">
        <v>100</v>
      </c>
      <c r="AA140">
        <v>100</v>
      </c>
      <c r="AB140" t="s">
        <v>759</v>
      </c>
      <c r="AC140" t="s">
        <v>6442</v>
      </c>
      <c r="AD140" t="s">
        <v>7653</v>
      </c>
      <c r="AE140" t="s">
        <v>762</v>
      </c>
      <c r="AF140" t="s">
        <v>762</v>
      </c>
      <c r="AG140" t="s">
        <v>762</v>
      </c>
      <c r="AH140" t="s">
        <v>762</v>
      </c>
      <c r="AI140" t="s">
        <v>762</v>
      </c>
      <c r="AJ140" t="s">
        <v>45</v>
      </c>
      <c r="AK140" t="s">
        <v>78</v>
      </c>
      <c r="AL140" t="s">
        <v>4133</v>
      </c>
      <c r="AM140" t="s">
        <v>4134</v>
      </c>
      <c r="AN140" t="s">
        <v>4135</v>
      </c>
      <c r="AO140" t="s">
        <v>6442</v>
      </c>
      <c r="AP140" t="s">
        <v>6442</v>
      </c>
      <c r="AQ140" t="s">
        <v>7654</v>
      </c>
      <c r="AR140" t="s">
        <v>7655</v>
      </c>
      <c r="AS140" t="s">
        <v>7655</v>
      </c>
    </row>
    <row r="141" spans="1:45" x14ac:dyDescent="0.25">
      <c r="A141" t="s">
        <v>7656</v>
      </c>
      <c r="B141">
        <v>0</v>
      </c>
      <c r="C141">
        <v>3</v>
      </c>
      <c r="D141">
        <v>0</v>
      </c>
      <c r="E141">
        <v>1</v>
      </c>
      <c r="F141">
        <v>0</v>
      </c>
      <c r="G141">
        <v>2</v>
      </c>
      <c r="H141">
        <v>4</v>
      </c>
      <c r="I141">
        <v>4</v>
      </c>
      <c r="J141" t="s">
        <v>731</v>
      </c>
      <c r="K141">
        <v>0</v>
      </c>
      <c r="L141">
        <v>3.0043519605420501</v>
      </c>
      <c r="M141" t="s">
        <v>731</v>
      </c>
      <c r="N141">
        <v>14.947571205599001</v>
      </c>
      <c r="O141">
        <v>4.2282229708061196</v>
      </c>
      <c r="P141">
        <v>1.17347480772604</v>
      </c>
      <c r="Q141">
        <v>3.6031646721070998</v>
      </c>
      <c r="R141">
        <v>3.14366227081233E-4</v>
      </c>
      <c r="S141">
        <v>9.5133208242915795E-4</v>
      </c>
      <c r="T141">
        <v>5.40169777853216</v>
      </c>
      <c r="U141">
        <v>3.0547481630800899</v>
      </c>
      <c r="V141" t="s">
        <v>5426</v>
      </c>
      <c r="W141">
        <v>0</v>
      </c>
      <c r="X141">
        <v>1</v>
      </c>
      <c r="Y141" t="s">
        <v>7657</v>
      </c>
      <c r="Z141">
        <v>99.393999999999906</v>
      </c>
      <c r="AA141">
        <v>100</v>
      </c>
      <c r="AB141" t="s">
        <v>759</v>
      </c>
      <c r="AC141" t="s">
        <v>6442</v>
      </c>
      <c r="AD141" t="s">
        <v>7658</v>
      </c>
      <c r="AE141" t="s">
        <v>762</v>
      </c>
      <c r="AF141" t="s">
        <v>762</v>
      </c>
      <c r="AG141" t="s">
        <v>762</v>
      </c>
      <c r="AH141" t="s">
        <v>762</v>
      </c>
      <c r="AI141" t="s">
        <v>762</v>
      </c>
      <c r="AJ141" t="s">
        <v>45</v>
      </c>
      <c r="AK141" t="s">
        <v>78</v>
      </c>
      <c r="AL141" t="s">
        <v>4133</v>
      </c>
      <c r="AM141" t="s">
        <v>4134</v>
      </c>
      <c r="AN141" t="s">
        <v>4135</v>
      </c>
      <c r="AO141" t="s">
        <v>6442</v>
      </c>
      <c r="AP141" t="s">
        <v>6442</v>
      </c>
      <c r="AQ141" t="s">
        <v>7659</v>
      </c>
      <c r="AR141" t="s">
        <v>7660</v>
      </c>
      <c r="AS141" t="s">
        <v>7661</v>
      </c>
    </row>
    <row r="142" spans="1:45" x14ac:dyDescent="0.25">
      <c r="A142" t="s">
        <v>7628</v>
      </c>
      <c r="B142">
        <v>0</v>
      </c>
      <c r="C142">
        <v>3</v>
      </c>
      <c r="D142">
        <v>0</v>
      </c>
      <c r="E142">
        <v>1.7320508075688801</v>
      </c>
      <c r="F142">
        <v>0</v>
      </c>
      <c r="G142">
        <v>2</v>
      </c>
      <c r="H142">
        <v>4</v>
      </c>
      <c r="I142">
        <v>4</v>
      </c>
      <c r="J142" t="s">
        <v>731</v>
      </c>
      <c r="K142">
        <v>0</v>
      </c>
      <c r="L142">
        <v>2.9252067586935699</v>
      </c>
      <c r="M142" t="s">
        <v>731</v>
      </c>
      <c r="N142">
        <v>96.613668702957995</v>
      </c>
      <c r="O142">
        <v>4.2217084862952197</v>
      </c>
      <c r="P142">
        <v>1.1615979598489199</v>
      </c>
      <c r="Q142">
        <v>3.6343972977055601</v>
      </c>
      <c r="R142">
        <v>2.7863121965368901E-4</v>
      </c>
      <c r="S142">
        <v>8.5027678314487205E-4</v>
      </c>
      <c r="T142">
        <v>5.3833064461441396</v>
      </c>
      <c r="U142">
        <v>3.06011052644629</v>
      </c>
      <c r="V142" t="s">
        <v>5426</v>
      </c>
      <c r="W142">
        <v>0</v>
      </c>
      <c r="X142">
        <v>1</v>
      </c>
      <c r="Y142" t="s">
        <v>7629</v>
      </c>
      <c r="Z142">
        <v>100</v>
      </c>
      <c r="AA142">
        <v>100</v>
      </c>
      <c r="AB142" t="s">
        <v>759</v>
      </c>
      <c r="AC142" t="s">
        <v>6266</v>
      </c>
      <c r="AD142" t="s">
        <v>7630</v>
      </c>
      <c r="AE142" t="s">
        <v>762</v>
      </c>
      <c r="AF142" t="s">
        <v>762</v>
      </c>
      <c r="AG142" t="s">
        <v>762</v>
      </c>
      <c r="AH142" t="s">
        <v>762</v>
      </c>
      <c r="AI142" t="s">
        <v>762</v>
      </c>
      <c r="AJ142" t="s">
        <v>45</v>
      </c>
      <c r="AK142" t="s">
        <v>46</v>
      </c>
      <c r="AL142" t="s">
        <v>401</v>
      </c>
      <c r="AM142" t="s">
        <v>402</v>
      </c>
      <c r="AN142" t="s">
        <v>6268</v>
      </c>
      <c r="AO142" t="s">
        <v>6266</v>
      </c>
      <c r="AP142" t="s">
        <v>6266</v>
      </c>
      <c r="AQ142" t="s">
        <v>7631</v>
      </c>
      <c r="AR142" t="s">
        <v>7632</v>
      </c>
      <c r="AS142" t="s">
        <v>7632</v>
      </c>
    </row>
    <row r="143" spans="1:45" x14ac:dyDescent="0.25">
      <c r="A143" t="s">
        <v>7703</v>
      </c>
      <c r="B143">
        <v>0</v>
      </c>
      <c r="C143">
        <v>3</v>
      </c>
      <c r="D143">
        <v>0</v>
      </c>
      <c r="E143">
        <v>2.62995563967658</v>
      </c>
      <c r="F143">
        <v>0</v>
      </c>
      <c r="G143">
        <v>2</v>
      </c>
      <c r="H143">
        <v>4</v>
      </c>
      <c r="I143">
        <v>4</v>
      </c>
      <c r="J143" t="s">
        <v>731</v>
      </c>
      <c r="K143">
        <v>0</v>
      </c>
      <c r="L143">
        <v>2.7863505667789301</v>
      </c>
      <c r="M143" t="s">
        <v>731</v>
      </c>
      <c r="N143">
        <v>21.737025907277001</v>
      </c>
      <c r="O143">
        <v>4.0951218743289397</v>
      </c>
      <c r="P143">
        <v>1.32369878270137</v>
      </c>
      <c r="Q143">
        <v>3.0936961851485001</v>
      </c>
      <c r="R143">
        <v>1.9767980619577398E-3</v>
      </c>
      <c r="S143">
        <v>5.0050006708133197E-3</v>
      </c>
      <c r="T143">
        <v>5.4188206570302997</v>
      </c>
      <c r="U143">
        <v>2.7714230916275699</v>
      </c>
      <c r="V143" t="s">
        <v>5426</v>
      </c>
      <c r="W143">
        <v>0</v>
      </c>
      <c r="X143">
        <v>1</v>
      </c>
      <c r="Y143" t="s">
        <v>7704</v>
      </c>
      <c r="Z143">
        <v>100</v>
      </c>
      <c r="AA143">
        <v>100</v>
      </c>
      <c r="AB143" t="s">
        <v>759</v>
      </c>
      <c r="AC143" t="s">
        <v>6442</v>
      </c>
      <c r="AD143" t="s">
        <v>7705</v>
      </c>
      <c r="AE143" t="s">
        <v>762</v>
      </c>
      <c r="AF143" t="s">
        <v>762</v>
      </c>
      <c r="AG143" t="s">
        <v>762</v>
      </c>
      <c r="AH143" t="s">
        <v>762</v>
      </c>
      <c r="AI143" t="s">
        <v>762</v>
      </c>
      <c r="AJ143" t="s">
        <v>45</v>
      </c>
      <c r="AK143" t="s">
        <v>78</v>
      </c>
      <c r="AL143" t="s">
        <v>4133</v>
      </c>
      <c r="AM143" t="s">
        <v>4134</v>
      </c>
      <c r="AN143" t="s">
        <v>4135</v>
      </c>
      <c r="AO143" t="s">
        <v>6442</v>
      </c>
      <c r="AP143" t="s">
        <v>6442</v>
      </c>
      <c r="AQ143" t="s">
        <v>7706</v>
      </c>
      <c r="AR143" t="s">
        <v>7707</v>
      </c>
      <c r="AS143" t="s">
        <v>7707</v>
      </c>
    </row>
    <row r="144" spans="1:45" x14ac:dyDescent="0.25">
      <c r="A144" t="s">
        <v>7708</v>
      </c>
      <c r="B144">
        <v>0</v>
      </c>
      <c r="C144">
        <v>3</v>
      </c>
      <c r="D144">
        <v>0</v>
      </c>
      <c r="E144">
        <v>1.5</v>
      </c>
      <c r="F144">
        <v>0</v>
      </c>
      <c r="G144">
        <v>2</v>
      </c>
      <c r="H144">
        <v>4</v>
      </c>
      <c r="I144">
        <v>4</v>
      </c>
      <c r="J144" t="s">
        <v>731</v>
      </c>
      <c r="K144">
        <v>0</v>
      </c>
      <c r="L144">
        <v>2.7782092350432799</v>
      </c>
      <c r="M144" t="s">
        <v>731</v>
      </c>
      <c r="N144">
        <v>10.456066868441599</v>
      </c>
      <c r="O144">
        <v>4.0856961016764499</v>
      </c>
      <c r="P144">
        <v>1.1860560723969</v>
      </c>
      <c r="Q144">
        <v>3.4447748270616598</v>
      </c>
      <c r="R144">
        <v>5.7153529180833896E-4</v>
      </c>
      <c r="S144">
        <v>1.6287474347273501E-3</v>
      </c>
      <c r="T144">
        <v>5.2717521740733497</v>
      </c>
      <c r="U144">
        <v>2.8996400292795599</v>
      </c>
      <c r="V144" t="s">
        <v>5426</v>
      </c>
      <c r="W144">
        <v>0</v>
      </c>
      <c r="X144">
        <v>1</v>
      </c>
      <c r="Y144" t="s">
        <v>7709</v>
      </c>
      <c r="Z144">
        <v>100</v>
      </c>
      <c r="AA144">
        <v>100</v>
      </c>
      <c r="AB144" t="s">
        <v>759</v>
      </c>
      <c r="AC144" t="s">
        <v>6896</v>
      </c>
      <c r="AD144" t="s">
        <v>7710</v>
      </c>
      <c r="AE144" t="s">
        <v>762</v>
      </c>
      <c r="AF144" t="s">
        <v>762</v>
      </c>
      <c r="AG144" t="s">
        <v>762</v>
      </c>
      <c r="AH144" t="s">
        <v>762</v>
      </c>
      <c r="AI144" t="s">
        <v>762</v>
      </c>
      <c r="AJ144" t="s">
        <v>45</v>
      </c>
      <c r="AK144" t="s">
        <v>78</v>
      </c>
      <c r="AL144" t="s">
        <v>5066</v>
      </c>
      <c r="AM144" t="s">
        <v>5064</v>
      </c>
      <c r="AN144" t="s">
        <v>6898</v>
      </c>
      <c r="AO144" t="s">
        <v>6896</v>
      </c>
      <c r="AP144" t="s">
        <v>6896</v>
      </c>
      <c r="AQ144" t="s">
        <v>7711</v>
      </c>
      <c r="AR144" t="s">
        <v>7712</v>
      </c>
      <c r="AS144" t="s">
        <v>7713</v>
      </c>
    </row>
    <row r="145" spans="1:45" x14ac:dyDescent="0.25">
      <c r="A145" t="s">
        <v>7714</v>
      </c>
      <c r="B145">
        <v>0</v>
      </c>
      <c r="C145">
        <v>3</v>
      </c>
      <c r="D145">
        <v>0</v>
      </c>
      <c r="E145">
        <v>2.62995563967658</v>
      </c>
      <c r="F145">
        <v>0</v>
      </c>
      <c r="G145">
        <v>2</v>
      </c>
      <c r="H145">
        <v>4</v>
      </c>
      <c r="I145">
        <v>4</v>
      </c>
      <c r="J145" t="s">
        <v>731</v>
      </c>
      <c r="K145">
        <v>0</v>
      </c>
      <c r="L145">
        <v>2.7075801675939299</v>
      </c>
      <c r="M145" t="s">
        <v>731</v>
      </c>
      <c r="N145">
        <v>6.0042620278381298</v>
      </c>
      <c r="O145">
        <v>4.0764258011668302</v>
      </c>
      <c r="P145">
        <v>1.3172363235368401</v>
      </c>
      <c r="Q145">
        <v>3.0946806797898199</v>
      </c>
      <c r="R145">
        <v>1.9702489044224301E-3</v>
      </c>
      <c r="S145">
        <v>4.9933925374295402E-3</v>
      </c>
      <c r="T145">
        <v>5.3936621247036696</v>
      </c>
      <c r="U145">
        <v>2.7591894776299899</v>
      </c>
      <c r="V145" t="s">
        <v>5426</v>
      </c>
      <c r="W145">
        <v>0</v>
      </c>
      <c r="X145">
        <v>1</v>
      </c>
      <c r="Y145" t="s">
        <v>7715</v>
      </c>
      <c r="Z145">
        <v>100</v>
      </c>
      <c r="AA145">
        <v>100</v>
      </c>
      <c r="AB145" t="s">
        <v>759</v>
      </c>
      <c r="AC145" t="s">
        <v>7716</v>
      </c>
      <c r="AD145" t="s">
        <v>7717</v>
      </c>
      <c r="AE145" t="s">
        <v>762</v>
      </c>
      <c r="AF145" t="s">
        <v>762</v>
      </c>
      <c r="AG145" t="s">
        <v>762</v>
      </c>
      <c r="AH145" t="s">
        <v>762</v>
      </c>
      <c r="AI145" t="s">
        <v>762</v>
      </c>
      <c r="AJ145" t="s">
        <v>45</v>
      </c>
      <c r="AK145" t="s">
        <v>4553</v>
      </c>
      <c r="AL145" t="s">
        <v>4994</v>
      </c>
      <c r="AM145" t="s">
        <v>4992</v>
      </c>
      <c r="AN145" t="s">
        <v>7259</v>
      </c>
      <c r="AO145" t="s">
        <v>7716</v>
      </c>
      <c r="AP145" t="s">
        <v>7716</v>
      </c>
      <c r="AQ145" t="s">
        <v>7718</v>
      </c>
      <c r="AR145" t="s">
        <v>7719</v>
      </c>
      <c r="AS145" t="s">
        <v>7720</v>
      </c>
    </row>
    <row r="146" spans="1:45" x14ac:dyDescent="0.25">
      <c r="A146" t="s">
        <v>7698</v>
      </c>
      <c r="B146">
        <v>0</v>
      </c>
      <c r="C146">
        <v>3</v>
      </c>
      <c r="D146">
        <v>0</v>
      </c>
      <c r="E146">
        <v>2.2173557826083501</v>
      </c>
      <c r="F146">
        <v>0</v>
      </c>
      <c r="G146">
        <v>2</v>
      </c>
      <c r="H146">
        <v>4</v>
      </c>
      <c r="I146">
        <v>4</v>
      </c>
      <c r="J146" t="s">
        <v>731</v>
      </c>
      <c r="K146">
        <v>0</v>
      </c>
      <c r="L146">
        <v>2.6646246929347601</v>
      </c>
      <c r="M146" t="s">
        <v>731</v>
      </c>
      <c r="N146">
        <v>4.1310622329523099</v>
      </c>
      <c r="O146">
        <v>4.0611391290363299</v>
      </c>
      <c r="P146">
        <v>1.33414879308729</v>
      </c>
      <c r="Q146">
        <v>3.0439926566501101</v>
      </c>
      <c r="R146">
        <v>2.3346083902345202E-3</v>
      </c>
      <c r="S146">
        <v>5.8411166613938402E-3</v>
      </c>
      <c r="T146">
        <v>5.3952879221236296</v>
      </c>
      <c r="U146">
        <v>2.7269903359490399</v>
      </c>
      <c r="V146" t="s">
        <v>5426</v>
      </c>
      <c r="W146">
        <v>2</v>
      </c>
      <c r="X146">
        <v>1</v>
      </c>
      <c r="Y146" t="s">
        <v>7699</v>
      </c>
      <c r="Z146">
        <v>99.697000000000003</v>
      </c>
      <c r="AA146">
        <v>100</v>
      </c>
      <c r="AB146" t="s">
        <v>759</v>
      </c>
      <c r="AC146" t="s">
        <v>5859</v>
      </c>
      <c r="AD146" t="s">
        <v>7700</v>
      </c>
      <c r="AE146" t="s">
        <v>762</v>
      </c>
      <c r="AF146" t="s">
        <v>762</v>
      </c>
      <c r="AG146" t="s">
        <v>762</v>
      </c>
      <c r="AH146" t="s">
        <v>762</v>
      </c>
      <c r="AI146" t="s">
        <v>762</v>
      </c>
      <c r="AJ146" t="s">
        <v>45</v>
      </c>
      <c r="AK146" t="s">
        <v>207</v>
      </c>
      <c r="AL146" t="s">
        <v>313</v>
      </c>
      <c r="AM146" t="s">
        <v>314</v>
      </c>
      <c r="AN146" t="s">
        <v>5861</v>
      </c>
      <c r="AO146" t="s">
        <v>5861</v>
      </c>
      <c r="AP146" t="s">
        <v>5861</v>
      </c>
      <c r="AQ146" t="s">
        <v>7699</v>
      </c>
      <c r="AR146" t="s">
        <v>7701</v>
      </c>
      <c r="AS146" t="s">
        <v>7702</v>
      </c>
    </row>
    <row r="147" spans="1:45" x14ac:dyDescent="0.25">
      <c r="A147" t="s">
        <v>7622</v>
      </c>
      <c r="B147">
        <v>1</v>
      </c>
      <c r="C147">
        <v>3</v>
      </c>
      <c r="D147">
        <v>0.5</v>
      </c>
      <c r="E147">
        <v>2.6457513110645898</v>
      </c>
      <c r="F147">
        <v>0</v>
      </c>
      <c r="G147">
        <v>2</v>
      </c>
      <c r="H147">
        <v>4</v>
      </c>
      <c r="I147">
        <v>4</v>
      </c>
      <c r="J147" t="s">
        <v>731</v>
      </c>
      <c r="K147">
        <v>0.18141204289357499</v>
      </c>
      <c r="L147">
        <v>2.9731080926851998</v>
      </c>
      <c r="M147" t="s">
        <v>731</v>
      </c>
      <c r="N147">
        <v>13.4623429372358</v>
      </c>
      <c r="O147">
        <v>3.4981082920286601</v>
      </c>
      <c r="P147">
        <v>1.2578347625314299</v>
      </c>
      <c r="Q147">
        <v>2.7810555060416799</v>
      </c>
      <c r="R147">
        <v>5.41824723082205E-3</v>
      </c>
      <c r="S147">
        <v>1.25667741430198E-2</v>
      </c>
      <c r="T147">
        <v>4.7559430545600803</v>
      </c>
      <c r="U147">
        <v>2.2402735294972298</v>
      </c>
      <c r="V147" t="s">
        <v>5426</v>
      </c>
      <c r="W147">
        <v>3</v>
      </c>
      <c r="X147">
        <v>1</v>
      </c>
      <c r="Y147" t="s">
        <v>7623</v>
      </c>
      <c r="Z147">
        <v>100</v>
      </c>
      <c r="AA147">
        <v>100</v>
      </c>
      <c r="AB147" t="s">
        <v>759</v>
      </c>
      <c r="AC147" t="s">
        <v>7624</v>
      </c>
      <c r="AD147" t="s">
        <v>7625</v>
      </c>
      <c r="AE147" t="s">
        <v>762</v>
      </c>
      <c r="AF147" t="s">
        <v>762</v>
      </c>
      <c r="AG147" t="s">
        <v>762</v>
      </c>
      <c r="AH147" t="s">
        <v>762</v>
      </c>
      <c r="AI147" t="s">
        <v>762</v>
      </c>
      <c r="AJ147" t="s">
        <v>45</v>
      </c>
      <c r="AK147" t="s">
        <v>46</v>
      </c>
      <c r="AL147" t="s">
        <v>47</v>
      </c>
      <c r="AM147" t="s">
        <v>52</v>
      </c>
      <c r="AN147" t="s">
        <v>369</v>
      </c>
      <c r="AO147" t="s">
        <v>7561</v>
      </c>
      <c r="AP147" t="s">
        <v>7561</v>
      </c>
      <c r="AQ147" t="s">
        <v>7626</v>
      </c>
      <c r="AR147" t="s">
        <v>7627</v>
      </c>
      <c r="AS147" t="s">
        <v>7627</v>
      </c>
    </row>
    <row r="148" spans="1:45" x14ac:dyDescent="0.25">
      <c r="A148" t="s">
        <v>9976</v>
      </c>
      <c r="B148">
        <v>3748</v>
      </c>
      <c r="C148">
        <v>7</v>
      </c>
      <c r="D148">
        <v>5613.1798697351596</v>
      </c>
      <c r="E148">
        <v>9.2150239645193892</v>
      </c>
      <c r="F148">
        <v>1288.5</v>
      </c>
      <c r="G148">
        <v>2</v>
      </c>
      <c r="H148">
        <v>4</v>
      </c>
      <c r="I148">
        <v>4</v>
      </c>
      <c r="J148" t="s">
        <v>736</v>
      </c>
      <c r="K148">
        <v>2484.9753993825798</v>
      </c>
      <c r="L148">
        <v>7.1488436270457703</v>
      </c>
      <c r="M148" t="s">
        <v>736</v>
      </c>
      <c r="N148">
        <v>499.74213410719602</v>
      </c>
      <c r="O148">
        <v>-8.4344547851803302</v>
      </c>
      <c r="P148">
        <v>1.45476169794083</v>
      </c>
      <c r="Q148">
        <v>-5.7978257175172203</v>
      </c>
      <c r="R148" s="3">
        <v>6.7180213753455704E-9</v>
      </c>
      <c r="S148" s="3">
        <v>5.7499024700769103E-8</v>
      </c>
      <c r="T148">
        <v>-6.97969308723951</v>
      </c>
      <c r="U148">
        <v>-9.8892164831211602</v>
      </c>
      <c r="V148" t="s">
        <v>9568</v>
      </c>
      <c r="W148">
        <v>0</v>
      </c>
      <c r="X148">
        <v>3</v>
      </c>
      <c r="Y148" t="s">
        <v>9977</v>
      </c>
      <c r="Z148">
        <v>100</v>
      </c>
      <c r="AA148">
        <v>100</v>
      </c>
      <c r="AB148" t="s">
        <v>759</v>
      </c>
      <c r="AC148" t="s">
        <v>420</v>
      </c>
      <c r="AD148" t="s">
        <v>9978</v>
      </c>
      <c r="AE148" t="s">
        <v>762</v>
      </c>
      <c r="AF148" t="s">
        <v>762</v>
      </c>
      <c r="AG148" t="s">
        <v>762</v>
      </c>
      <c r="AH148" t="s">
        <v>762</v>
      </c>
      <c r="AI148" t="s">
        <v>762</v>
      </c>
      <c r="AJ148" t="s">
        <v>45</v>
      </c>
      <c r="AK148" t="s">
        <v>46</v>
      </c>
      <c r="AL148" t="s">
        <v>60</v>
      </c>
      <c r="AM148" t="s">
        <v>419</v>
      </c>
      <c r="AN148" t="s">
        <v>420</v>
      </c>
      <c r="AO148" t="s">
        <v>420</v>
      </c>
      <c r="AP148" t="s">
        <v>420</v>
      </c>
      <c r="AQ148" t="s">
        <v>9979</v>
      </c>
      <c r="AR148" t="s">
        <v>9980</v>
      </c>
      <c r="AS148" t="s">
        <v>9980</v>
      </c>
    </row>
    <row r="149" spans="1:45" x14ac:dyDescent="0.25">
      <c r="A149" t="s">
        <v>10080</v>
      </c>
      <c r="B149">
        <v>0</v>
      </c>
      <c r="C149">
        <v>3</v>
      </c>
      <c r="D149">
        <v>0</v>
      </c>
      <c r="E149">
        <v>2.2173557826083501</v>
      </c>
      <c r="F149">
        <v>0</v>
      </c>
      <c r="G149">
        <v>2</v>
      </c>
      <c r="H149">
        <v>4</v>
      </c>
      <c r="I149">
        <v>4</v>
      </c>
      <c r="J149" t="s">
        <v>731</v>
      </c>
      <c r="K149">
        <v>0</v>
      </c>
      <c r="L149">
        <v>3.5953516300898598</v>
      </c>
      <c r="M149" t="s">
        <v>731</v>
      </c>
      <c r="N149">
        <v>7.1278638436296298</v>
      </c>
      <c r="O149">
        <v>4.4143780645449997</v>
      </c>
      <c r="P149">
        <v>1.22069649933034</v>
      </c>
      <c r="Q149">
        <v>3.6162781387238301</v>
      </c>
      <c r="R149">
        <v>2.9886924195508498E-4</v>
      </c>
      <c r="S149">
        <v>9.0551324558978098E-4</v>
      </c>
      <c r="T149">
        <v>5.6350745638753397</v>
      </c>
      <c r="U149">
        <v>3.1936815652146602</v>
      </c>
      <c r="V149" t="s">
        <v>9568</v>
      </c>
      <c r="W149">
        <v>0</v>
      </c>
      <c r="X149">
        <v>1</v>
      </c>
      <c r="Y149" t="s">
        <v>10081</v>
      </c>
      <c r="Z149">
        <v>99.393999999999906</v>
      </c>
      <c r="AA149">
        <v>100</v>
      </c>
      <c r="AB149" t="s">
        <v>759</v>
      </c>
      <c r="AC149" t="s">
        <v>10082</v>
      </c>
      <c r="AD149" t="s">
        <v>10083</v>
      </c>
      <c r="AE149" t="s">
        <v>762</v>
      </c>
      <c r="AF149" t="s">
        <v>762</v>
      </c>
      <c r="AG149" t="s">
        <v>762</v>
      </c>
      <c r="AH149" t="s">
        <v>762</v>
      </c>
      <c r="AI149" t="s">
        <v>762</v>
      </c>
      <c r="AJ149" t="s">
        <v>45</v>
      </c>
      <c r="AK149" t="s">
        <v>4553</v>
      </c>
      <c r="AL149" t="s">
        <v>6490</v>
      </c>
      <c r="AM149" t="s">
        <v>6491</v>
      </c>
      <c r="AN149" t="s">
        <v>10082</v>
      </c>
      <c r="AO149" t="s">
        <v>10082</v>
      </c>
      <c r="AP149" t="s">
        <v>10082</v>
      </c>
      <c r="AQ149" t="s">
        <v>10084</v>
      </c>
      <c r="AR149" t="s">
        <v>10085</v>
      </c>
      <c r="AS149" t="s">
        <v>10086</v>
      </c>
    </row>
    <row r="150" spans="1:45" x14ac:dyDescent="0.25">
      <c r="A150" t="s">
        <v>10087</v>
      </c>
      <c r="B150">
        <v>0</v>
      </c>
      <c r="C150">
        <v>3</v>
      </c>
      <c r="D150">
        <v>0</v>
      </c>
      <c r="E150">
        <v>3</v>
      </c>
      <c r="F150">
        <v>0</v>
      </c>
      <c r="G150">
        <v>2</v>
      </c>
      <c r="H150">
        <v>4</v>
      </c>
      <c r="I150">
        <v>4</v>
      </c>
      <c r="J150" t="s">
        <v>731</v>
      </c>
      <c r="K150">
        <v>0</v>
      </c>
      <c r="L150">
        <v>2.9819990297478198</v>
      </c>
      <c r="M150" t="s">
        <v>731</v>
      </c>
      <c r="N150">
        <v>26.455656749028702</v>
      </c>
      <c r="O150">
        <v>4.2261090883731098</v>
      </c>
      <c r="P150">
        <v>1.1886570140911199</v>
      </c>
      <c r="Q150">
        <v>3.5553646159270702</v>
      </c>
      <c r="R150">
        <v>3.7745526955026499E-4</v>
      </c>
      <c r="S150">
        <v>1.11828822284006E-3</v>
      </c>
      <c r="T150">
        <v>5.4147661024642302</v>
      </c>
      <c r="U150">
        <v>3.0374520742819802</v>
      </c>
      <c r="V150" t="s">
        <v>9568</v>
      </c>
      <c r="W150">
        <v>2</v>
      </c>
      <c r="X150">
        <v>1</v>
      </c>
      <c r="Y150" t="s">
        <v>10088</v>
      </c>
      <c r="Z150">
        <v>99.087999999999994</v>
      </c>
      <c r="AA150">
        <v>100</v>
      </c>
      <c r="AB150" t="s">
        <v>759</v>
      </c>
      <c r="AC150" t="s">
        <v>10001</v>
      </c>
      <c r="AD150" t="s">
        <v>10089</v>
      </c>
      <c r="AE150" t="s">
        <v>762</v>
      </c>
      <c r="AF150" t="s">
        <v>762</v>
      </c>
      <c r="AG150" t="s">
        <v>762</v>
      </c>
      <c r="AH150" t="s">
        <v>762</v>
      </c>
      <c r="AI150" t="s">
        <v>762</v>
      </c>
      <c r="AJ150" t="s">
        <v>45</v>
      </c>
      <c r="AK150" t="s">
        <v>78</v>
      </c>
      <c r="AL150" t="s">
        <v>4133</v>
      </c>
      <c r="AM150" t="s">
        <v>10003</v>
      </c>
      <c r="AN150" t="s">
        <v>10003</v>
      </c>
      <c r="AO150" t="s">
        <v>10003</v>
      </c>
      <c r="AP150" t="s">
        <v>10003</v>
      </c>
      <c r="AQ150" t="s">
        <v>10090</v>
      </c>
      <c r="AR150" t="s">
        <v>10091</v>
      </c>
      <c r="AS150" t="s">
        <v>10092</v>
      </c>
    </row>
    <row r="151" spans="1:45" x14ac:dyDescent="0.25">
      <c r="A151" t="s">
        <v>10112</v>
      </c>
      <c r="B151">
        <v>0</v>
      </c>
      <c r="C151">
        <v>2</v>
      </c>
      <c r="D151">
        <v>0</v>
      </c>
      <c r="E151">
        <v>0.81649658092772603</v>
      </c>
      <c r="F151">
        <v>0</v>
      </c>
      <c r="G151">
        <v>2</v>
      </c>
      <c r="H151">
        <v>4</v>
      </c>
      <c r="I151">
        <v>4</v>
      </c>
      <c r="J151" t="s">
        <v>731</v>
      </c>
      <c r="K151">
        <v>0</v>
      </c>
      <c r="L151">
        <v>2.3875454997829002</v>
      </c>
      <c r="M151" t="s">
        <v>731</v>
      </c>
      <c r="N151">
        <v>5.5723441837506797</v>
      </c>
      <c r="O151">
        <v>3.8983037197868202</v>
      </c>
      <c r="P151">
        <v>1.3564346863536201</v>
      </c>
      <c r="Q151">
        <v>2.8739339674852098</v>
      </c>
      <c r="R151">
        <v>4.0539371113287002E-3</v>
      </c>
      <c r="S151">
        <v>9.6670808039376697E-3</v>
      </c>
      <c r="T151">
        <v>5.2547384061404401</v>
      </c>
      <c r="U151">
        <v>2.5418690334331999</v>
      </c>
      <c r="V151" t="s">
        <v>9568</v>
      </c>
      <c r="W151">
        <v>0</v>
      </c>
      <c r="X151">
        <v>1</v>
      </c>
      <c r="Y151" t="s">
        <v>10113</v>
      </c>
      <c r="Z151">
        <v>100</v>
      </c>
      <c r="AA151">
        <v>100</v>
      </c>
      <c r="AB151" t="s">
        <v>759</v>
      </c>
      <c r="AC151" t="s">
        <v>6436</v>
      </c>
      <c r="AD151" t="s">
        <v>10114</v>
      </c>
      <c r="AE151" t="s">
        <v>762</v>
      </c>
      <c r="AF151" t="s">
        <v>762</v>
      </c>
      <c r="AG151" t="s">
        <v>762</v>
      </c>
      <c r="AH151" t="s">
        <v>762</v>
      </c>
      <c r="AI151" t="s">
        <v>762</v>
      </c>
      <c r="AJ151" t="s">
        <v>45</v>
      </c>
      <c r="AK151" t="s">
        <v>78</v>
      </c>
      <c r="AL151" t="s">
        <v>4133</v>
      </c>
      <c r="AM151" t="s">
        <v>4134</v>
      </c>
      <c r="AN151" t="s">
        <v>6436</v>
      </c>
      <c r="AO151" t="s">
        <v>6436</v>
      </c>
      <c r="AP151" t="s">
        <v>6436</v>
      </c>
      <c r="AQ151" t="s">
        <v>10113</v>
      </c>
      <c r="AR151" t="s">
        <v>10115</v>
      </c>
      <c r="AS151" t="s">
        <v>10116</v>
      </c>
    </row>
    <row r="152" spans="1:45" x14ac:dyDescent="0.25">
      <c r="A152" t="s">
        <v>10133</v>
      </c>
      <c r="B152">
        <v>0</v>
      </c>
      <c r="C152">
        <v>2</v>
      </c>
      <c r="D152">
        <v>0</v>
      </c>
      <c r="E152">
        <v>1.5</v>
      </c>
      <c r="F152">
        <v>0</v>
      </c>
      <c r="G152">
        <v>2</v>
      </c>
      <c r="H152">
        <v>4</v>
      </c>
      <c r="I152">
        <v>4</v>
      </c>
      <c r="J152" t="s">
        <v>731</v>
      </c>
      <c r="K152">
        <v>0</v>
      </c>
      <c r="L152">
        <v>2.0907737068347898</v>
      </c>
      <c r="M152" t="s">
        <v>731</v>
      </c>
      <c r="N152">
        <v>20.033003568533701</v>
      </c>
      <c r="O152">
        <v>3.71321040465758</v>
      </c>
      <c r="P152">
        <v>1.21571275598141</v>
      </c>
      <c r="Q152">
        <v>3.0543484769640599</v>
      </c>
      <c r="R152">
        <v>2.2554991930642098E-3</v>
      </c>
      <c r="S152">
        <v>5.65431848991047E-3</v>
      </c>
      <c r="T152">
        <v>4.9289231606389796</v>
      </c>
      <c r="U152">
        <v>2.4974976486761702</v>
      </c>
      <c r="V152" t="s">
        <v>9568</v>
      </c>
      <c r="W152">
        <v>0</v>
      </c>
      <c r="X152">
        <v>1</v>
      </c>
      <c r="Y152" t="s">
        <v>10134</v>
      </c>
      <c r="Z152">
        <v>100</v>
      </c>
      <c r="AA152">
        <v>100</v>
      </c>
      <c r="AB152" t="s">
        <v>759</v>
      </c>
      <c r="AC152" t="s">
        <v>10135</v>
      </c>
      <c r="AD152" t="s">
        <v>10136</v>
      </c>
      <c r="AE152" t="s">
        <v>762</v>
      </c>
      <c r="AF152" t="s">
        <v>762</v>
      </c>
      <c r="AG152" t="s">
        <v>762</v>
      </c>
      <c r="AH152" t="s">
        <v>762</v>
      </c>
      <c r="AI152" t="s">
        <v>762</v>
      </c>
      <c r="AJ152" t="s">
        <v>45</v>
      </c>
      <c r="AK152" t="s">
        <v>46</v>
      </c>
      <c r="AL152" t="s">
        <v>47</v>
      </c>
      <c r="AM152" t="s">
        <v>10137</v>
      </c>
      <c r="AN152" t="s">
        <v>10135</v>
      </c>
      <c r="AO152" t="s">
        <v>10135</v>
      </c>
      <c r="AP152" t="s">
        <v>10135</v>
      </c>
      <c r="AQ152" t="s">
        <v>10138</v>
      </c>
      <c r="AR152" t="s">
        <v>10139</v>
      </c>
      <c r="AS152" t="s">
        <v>10140</v>
      </c>
    </row>
    <row r="153" spans="1:45" x14ac:dyDescent="0.25">
      <c r="A153" t="s">
        <v>14515</v>
      </c>
      <c r="B153">
        <v>1025</v>
      </c>
      <c r="C153">
        <v>3</v>
      </c>
      <c r="D153">
        <v>780.75278844629599</v>
      </c>
      <c r="E153">
        <v>3.0956959368344501</v>
      </c>
      <c r="F153">
        <v>940.5</v>
      </c>
      <c r="G153">
        <v>2</v>
      </c>
      <c r="H153">
        <v>4</v>
      </c>
      <c r="I153">
        <v>4</v>
      </c>
      <c r="J153" t="s">
        <v>736</v>
      </c>
      <c r="K153">
        <v>878.83259925474499</v>
      </c>
      <c r="L153">
        <v>3.3154956912904598</v>
      </c>
      <c r="M153" t="s">
        <v>736</v>
      </c>
      <c r="N153">
        <v>176.429618989207</v>
      </c>
      <c r="O153">
        <v>-8.0487622901007008</v>
      </c>
      <c r="P153">
        <v>1.1213638174874201</v>
      </c>
      <c r="Q153">
        <v>-7.1776547134677102</v>
      </c>
      <c r="R153" s="3">
        <v>7.0917387130768295E-13</v>
      </c>
      <c r="S153" s="3">
        <v>1.41946455186152E-11</v>
      </c>
      <c r="T153">
        <v>-6.9273984726132802</v>
      </c>
      <c r="U153">
        <v>-9.1701261075881106</v>
      </c>
      <c r="V153" t="s">
        <v>14438</v>
      </c>
      <c r="W153">
        <v>0</v>
      </c>
      <c r="X153">
        <v>3</v>
      </c>
      <c r="Y153" t="s">
        <v>14516</v>
      </c>
      <c r="Z153">
        <v>100</v>
      </c>
      <c r="AA153">
        <v>100</v>
      </c>
      <c r="AB153" t="s">
        <v>759</v>
      </c>
      <c r="AC153" t="s">
        <v>5103</v>
      </c>
      <c r="AD153" t="s">
        <v>14517</v>
      </c>
      <c r="AE153" t="s">
        <v>762</v>
      </c>
      <c r="AF153" t="s">
        <v>762</v>
      </c>
      <c r="AG153" t="s">
        <v>762</v>
      </c>
      <c r="AH153" t="s">
        <v>762</v>
      </c>
      <c r="AI153" t="s">
        <v>762</v>
      </c>
      <c r="AJ153" t="s">
        <v>45</v>
      </c>
      <c r="AK153" t="s">
        <v>173</v>
      </c>
      <c r="AL153" t="s">
        <v>5103</v>
      </c>
      <c r="AM153" t="s">
        <v>5103</v>
      </c>
      <c r="AN153" t="s">
        <v>5103</v>
      </c>
      <c r="AO153" t="s">
        <v>5103</v>
      </c>
      <c r="AP153" t="s">
        <v>5103</v>
      </c>
      <c r="AQ153" t="s">
        <v>14518</v>
      </c>
      <c r="AR153" t="s">
        <v>14519</v>
      </c>
      <c r="AS153" t="s">
        <v>14519</v>
      </c>
    </row>
    <row r="154" spans="1:45" x14ac:dyDescent="0.25">
      <c r="A154" t="s">
        <v>667</v>
      </c>
      <c r="B154">
        <v>31</v>
      </c>
      <c r="C154">
        <v>3</v>
      </c>
      <c r="D154">
        <v>20.240223977680401</v>
      </c>
      <c r="E154">
        <v>1.4142135623731</v>
      </c>
      <c r="F154">
        <v>29</v>
      </c>
      <c r="G154">
        <v>2.5</v>
      </c>
      <c r="H154">
        <v>4</v>
      </c>
      <c r="I154">
        <v>4</v>
      </c>
      <c r="J154" t="s">
        <v>736</v>
      </c>
      <c r="K154">
        <v>23.8094314767417</v>
      </c>
      <c r="L154">
        <v>3.7315474910065198</v>
      </c>
      <c r="M154" t="s">
        <v>736</v>
      </c>
      <c r="N154">
        <v>5.5081957935496497</v>
      </c>
      <c r="O154">
        <v>-2.7022671684562001</v>
      </c>
      <c r="P154">
        <v>0.783559164320489</v>
      </c>
      <c r="Q154">
        <v>-3.4487085232416899</v>
      </c>
      <c r="R154">
        <v>5.6327436867064902E-4</v>
      </c>
      <c r="S154">
        <v>1.6070072336260299E-3</v>
      </c>
      <c r="T154">
        <v>-1.9187080041357101</v>
      </c>
      <c r="U154">
        <v>-3.4858263327766901</v>
      </c>
      <c r="V154" t="s">
        <v>757</v>
      </c>
      <c r="W154">
        <v>2</v>
      </c>
      <c r="X154">
        <v>1</v>
      </c>
      <c r="Y154" t="s">
        <v>3611</v>
      </c>
      <c r="Z154">
        <v>99.093999999999994</v>
      </c>
      <c r="AA154">
        <v>100</v>
      </c>
      <c r="AB154" t="s">
        <v>759</v>
      </c>
      <c r="AC154" t="s">
        <v>3612</v>
      </c>
      <c r="AD154" t="s">
        <v>3613</v>
      </c>
      <c r="AE154" t="s">
        <v>762</v>
      </c>
      <c r="AF154" t="s">
        <v>762</v>
      </c>
      <c r="AG154" t="s">
        <v>762</v>
      </c>
      <c r="AH154" t="s">
        <v>762</v>
      </c>
      <c r="AI154" t="s">
        <v>762</v>
      </c>
      <c r="AJ154" t="s">
        <v>45</v>
      </c>
      <c r="AK154" t="s">
        <v>78</v>
      </c>
      <c r="AL154" t="s">
        <v>78</v>
      </c>
      <c r="AM154" t="s">
        <v>99</v>
      </c>
      <c r="AN154" t="s">
        <v>108</v>
      </c>
      <c r="AO154" t="s">
        <v>113</v>
      </c>
      <c r="AP154" t="s">
        <v>3375</v>
      </c>
      <c r="AQ154" t="s">
        <v>3614</v>
      </c>
      <c r="AR154" t="s">
        <v>3615</v>
      </c>
      <c r="AS154" t="s">
        <v>3616</v>
      </c>
    </row>
    <row r="155" spans="1:45" x14ac:dyDescent="0.25">
      <c r="A155" t="s">
        <v>598</v>
      </c>
      <c r="B155">
        <v>1</v>
      </c>
      <c r="C155">
        <v>3</v>
      </c>
      <c r="D155">
        <v>0.5</v>
      </c>
      <c r="E155">
        <v>2.9439202887759501</v>
      </c>
      <c r="F155">
        <v>0</v>
      </c>
      <c r="G155">
        <v>2.5</v>
      </c>
      <c r="H155">
        <v>4</v>
      </c>
      <c r="I155">
        <v>4</v>
      </c>
      <c r="J155" t="s">
        <v>731</v>
      </c>
      <c r="K155">
        <v>0.24979814589344099</v>
      </c>
      <c r="L155">
        <v>3.51342968259384</v>
      </c>
      <c r="M155" t="s">
        <v>731</v>
      </c>
      <c r="N155">
        <v>7.4621363868441302</v>
      </c>
      <c r="O155">
        <v>3.7440125463318501</v>
      </c>
      <c r="P155">
        <v>1.32616123376909</v>
      </c>
      <c r="Q155">
        <v>2.8231955896425802</v>
      </c>
      <c r="R155">
        <v>4.7547554897130802E-3</v>
      </c>
      <c r="S155">
        <v>1.11912856063432E-2</v>
      </c>
      <c r="T155">
        <v>5.0701737801009301</v>
      </c>
      <c r="U155">
        <v>2.4178513125627599</v>
      </c>
      <c r="V155" t="s">
        <v>757</v>
      </c>
      <c r="W155">
        <v>16</v>
      </c>
      <c r="X155">
        <v>1</v>
      </c>
      <c r="Y155" t="s">
        <v>3624</v>
      </c>
      <c r="Z155">
        <v>100</v>
      </c>
      <c r="AA155">
        <v>100</v>
      </c>
      <c r="AB155" t="s">
        <v>759</v>
      </c>
      <c r="AC155" t="s">
        <v>3625</v>
      </c>
      <c r="AD155" t="s">
        <v>3626</v>
      </c>
      <c r="AE155" t="s">
        <v>762</v>
      </c>
      <c r="AF155" t="s">
        <v>762</v>
      </c>
      <c r="AG155" t="s">
        <v>762</v>
      </c>
      <c r="AH155" t="s">
        <v>762</v>
      </c>
      <c r="AI155" t="s">
        <v>762</v>
      </c>
      <c r="AJ155" t="s">
        <v>45</v>
      </c>
      <c r="AK155" t="s">
        <v>78</v>
      </c>
      <c r="AL155" t="s">
        <v>2139</v>
      </c>
      <c r="AM155" t="s">
        <v>2139</v>
      </c>
      <c r="AN155" t="s">
        <v>2139</v>
      </c>
      <c r="AO155" t="s">
        <v>2139</v>
      </c>
      <c r="AP155" t="s">
        <v>2139</v>
      </c>
      <c r="AQ155" t="s">
        <v>3627</v>
      </c>
      <c r="AR155" t="s">
        <v>3628</v>
      </c>
      <c r="AS155" t="s">
        <v>3629</v>
      </c>
    </row>
    <row r="156" spans="1:45" x14ac:dyDescent="0.25">
      <c r="A156" t="s">
        <v>600</v>
      </c>
      <c r="B156">
        <v>1</v>
      </c>
      <c r="C156">
        <v>3</v>
      </c>
      <c r="D156">
        <v>0.5</v>
      </c>
      <c r="E156">
        <v>3.16227766016838</v>
      </c>
      <c r="F156">
        <v>0</v>
      </c>
      <c r="G156">
        <v>2.5</v>
      </c>
      <c r="H156">
        <v>4</v>
      </c>
      <c r="I156">
        <v>4</v>
      </c>
      <c r="J156" t="s">
        <v>731</v>
      </c>
      <c r="K156">
        <v>0.18141204289357499</v>
      </c>
      <c r="L156">
        <v>3.3184144103023598</v>
      </c>
      <c r="M156" t="s">
        <v>731</v>
      </c>
      <c r="N156">
        <v>12.7276411167696</v>
      </c>
      <c r="O156">
        <v>3.6853609846073199</v>
      </c>
      <c r="P156">
        <v>1.42855581519411</v>
      </c>
      <c r="Q156">
        <v>2.5797808845897698</v>
      </c>
      <c r="R156">
        <v>9.8863022274478605E-3</v>
      </c>
      <c r="S156">
        <v>2.1720812672577802E-2</v>
      </c>
      <c r="T156">
        <v>5.1139167998014301</v>
      </c>
      <c r="U156">
        <v>2.2568051694132101</v>
      </c>
      <c r="V156" t="s">
        <v>757</v>
      </c>
      <c r="W156">
        <v>0</v>
      </c>
      <c r="X156">
        <v>1</v>
      </c>
      <c r="Y156" t="s">
        <v>3630</v>
      </c>
      <c r="Z156">
        <v>99.399000000000001</v>
      </c>
      <c r="AA156">
        <v>100</v>
      </c>
      <c r="AB156" t="s">
        <v>759</v>
      </c>
      <c r="AC156" t="s">
        <v>3631</v>
      </c>
      <c r="AD156" t="s">
        <v>3632</v>
      </c>
      <c r="AE156" t="s">
        <v>762</v>
      </c>
      <c r="AF156" t="s">
        <v>762</v>
      </c>
      <c r="AG156" t="s">
        <v>762</v>
      </c>
      <c r="AH156" t="s">
        <v>762</v>
      </c>
      <c r="AI156" t="s">
        <v>762</v>
      </c>
      <c r="AJ156" t="s">
        <v>45</v>
      </c>
      <c r="AK156" t="s">
        <v>46</v>
      </c>
      <c r="AL156" t="s">
        <v>401</v>
      </c>
      <c r="AM156" t="s">
        <v>406</v>
      </c>
      <c r="AN156" t="s">
        <v>3633</v>
      </c>
      <c r="AO156" t="s">
        <v>3634</v>
      </c>
      <c r="AP156" t="s">
        <v>3631</v>
      </c>
      <c r="AQ156" t="s">
        <v>3635</v>
      </c>
      <c r="AR156" t="s">
        <v>3636</v>
      </c>
      <c r="AS156" t="s">
        <v>3637</v>
      </c>
    </row>
    <row r="157" spans="1:45" x14ac:dyDescent="0.25">
      <c r="A157" t="s">
        <v>627</v>
      </c>
      <c r="B157">
        <v>1</v>
      </c>
      <c r="C157">
        <v>4</v>
      </c>
      <c r="D157">
        <v>0.95742710775633799</v>
      </c>
      <c r="E157">
        <v>2.8722813232690099</v>
      </c>
      <c r="F157">
        <v>0.5</v>
      </c>
      <c r="G157">
        <v>2.5</v>
      </c>
      <c r="H157">
        <v>4</v>
      </c>
      <c r="I157">
        <v>4</v>
      </c>
      <c r="J157" t="s">
        <v>731</v>
      </c>
      <c r="K157">
        <v>0.63736269567510095</v>
      </c>
      <c r="L157">
        <v>3.6719784743047299</v>
      </c>
      <c r="M157" t="s">
        <v>731</v>
      </c>
      <c r="N157">
        <v>9.2735855546315804</v>
      </c>
      <c r="O157">
        <v>2.6067111305173301</v>
      </c>
      <c r="P157">
        <v>1.06095426175173</v>
      </c>
      <c r="Q157">
        <v>2.4569495825516698</v>
      </c>
      <c r="R157">
        <v>1.4012235025192299E-2</v>
      </c>
      <c r="S157">
        <v>2.9781857386319999E-2</v>
      </c>
      <c r="T157">
        <v>3.6676653922690701</v>
      </c>
      <c r="U157">
        <v>1.5457568687656</v>
      </c>
      <c r="V157" t="s">
        <v>757</v>
      </c>
      <c r="W157">
        <v>0</v>
      </c>
      <c r="X157">
        <v>1</v>
      </c>
      <c r="Y157" t="s">
        <v>3605</v>
      </c>
      <c r="Z157">
        <v>99.7</v>
      </c>
      <c r="AA157">
        <v>100</v>
      </c>
      <c r="AB157" t="s">
        <v>759</v>
      </c>
      <c r="AC157" t="s">
        <v>3606</v>
      </c>
      <c r="AD157" t="s">
        <v>3607</v>
      </c>
      <c r="AE157" t="s">
        <v>762</v>
      </c>
      <c r="AF157" t="s">
        <v>762</v>
      </c>
      <c r="AG157" t="s">
        <v>762</v>
      </c>
      <c r="AH157" t="s">
        <v>762</v>
      </c>
      <c r="AI157" t="s">
        <v>762</v>
      </c>
      <c r="AJ157" t="s">
        <v>45</v>
      </c>
      <c r="AK157" t="s">
        <v>46</v>
      </c>
      <c r="AL157" t="s">
        <v>47</v>
      </c>
      <c r="AM157" t="s">
        <v>52</v>
      </c>
      <c r="AN157" t="s">
        <v>377</v>
      </c>
      <c r="AO157" t="s">
        <v>1212</v>
      </c>
      <c r="AP157" t="s">
        <v>3606</v>
      </c>
      <c r="AQ157" t="s">
        <v>3608</v>
      </c>
      <c r="AR157" t="s">
        <v>3609</v>
      </c>
      <c r="AS157" t="s">
        <v>3610</v>
      </c>
    </row>
    <row r="158" spans="1:45" x14ac:dyDescent="0.25">
      <c r="A158" t="s">
        <v>628</v>
      </c>
      <c r="B158">
        <v>2</v>
      </c>
      <c r="C158">
        <v>8</v>
      </c>
      <c r="D158">
        <v>1.7078251276599301</v>
      </c>
      <c r="E158">
        <v>11.0302614051829</v>
      </c>
      <c r="F158">
        <v>1.5</v>
      </c>
      <c r="G158">
        <v>2.5</v>
      </c>
      <c r="H158">
        <v>4</v>
      </c>
      <c r="I158">
        <v>4</v>
      </c>
      <c r="J158" t="s">
        <v>731</v>
      </c>
      <c r="K158">
        <v>1.3802215602937</v>
      </c>
      <c r="L158">
        <v>8.4247604671684595</v>
      </c>
      <c r="M158" t="s">
        <v>731</v>
      </c>
      <c r="N158">
        <v>8.1531418491240402</v>
      </c>
      <c r="O158">
        <v>2.5677195770661099</v>
      </c>
      <c r="P158">
        <v>0.91675848808619997</v>
      </c>
      <c r="Q158">
        <v>2.8008680698734598</v>
      </c>
      <c r="R158">
        <v>5.0965350199715202E-3</v>
      </c>
      <c r="S158">
        <v>1.19184839197494E-2</v>
      </c>
      <c r="T158">
        <v>3.48447806515231</v>
      </c>
      <c r="U158">
        <v>1.65096108897991</v>
      </c>
      <c r="V158" t="s">
        <v>757</v>
      </c>
      <c r="W158">
        <v>2</v>
      </c>
      <c r="X158">
        <v>1</v>
      </c>
      <c r="Y158" t="s">
        <v>3196</v>
      </c>
      <c r="Z158">
        <v>99.393999999999906</v>
      </c>
      <c r="AA158">
        <v>100</v>
      </c>
      <c r="AB158" t="s">
        <v>759</v>
      </c>
      <c r="AC158" t="s">
        <v>3197</v>
      </c>
      <c r="AD158" t="s">
        <v>3198</v>
      </c>
      <c r="AE158" t="s">
        <v>762</v>
      </c>
      <c r="AF158" t="s">
        <v>762</v>
      </c>
      <c r="AG158" t="s">
        <v>762</v>
      </c>
      <c r="AH158" t="s">
        <v>762</v>
      </c>
      <c r="AI158" t="s">
        <v>762</v>
      </c>
      <c r="AJ158" t="s">
        <v>45</v>
      </c>
      <c r="AK158" t="s">
        <v>207</v>
      </c>
      <c r="AL158" t="s">
        <v>313</v>
      </c>
      <c r="AM158" t="s">
        <v>314</v>
      </c>
      <c r="AN158" t="s">
        <v>315</v>
      </c>
      <c r="AO158" t="s">
        <v>316</v>
      </c>
      <c r="AP158" t="s">
        <v>1697</v>
      </c>
      <c r="AQ158" t="s">
        <v>3199</v>
      </c>
      <c r="AR158" t="s">
        <v>3200</v>
      </c>
      <c r="AS158" t="s">
        <v>3201</v>
      </c>
    </row>
    <row r="159" spans="1:45" x14ac:dyDescent="0.25">
      <c r="A159" t="s">
        <v>4953</v>
      </c>
      <c r="B159">
        <v>0</v>
      </c>
      <c r="C159">
        <v>4</v>
      </c>
      <c r="D159">
        <v>0</v>
      </c>
      <c r="E159">
        <v>4.2426406871192803</v>
      </c>
      <c r="F159">
        <v>0</v>
      </c>
      <c r="G159">
        <v>2.5</v>
      </c>
      <c r="H159">
        <v>4</v>
      </c>
      <c r="I159">
        <v>4</v>
      </c>
      <c r="J159" t="s">
        <v>731</v>
      </c>
      <c r="K159">
        <v>0</v>
      </c>
      <c r="L159">
        <v>4.7582190695092503</v>
      </c>
      <c r="M159" t="s">
        <v>731</v>
      </c>
      <c r="N159">
        <v>3.90782745951581</v>
      </c>
      <c r="O159">
        <v>4.88866169398732</v>
      </c>
      <c r="P159">
        <v>1.5526720235663001</v>
      </c>
      <c r="Q159">
        <v>3.14854754886266</v>
      </c>
      <c r="R159">
        <v>1.6408402674134299E-3</v>
      </c>
      <c r="S159">
        <v>4.2216760726365701E-3</v>
      </c>
      <c r="T159">
        <v>6.4413337175536203</v>
      </c>
      <c r="U159">
        <v>3.3359896704210201</v>
      </c>
      <c r="V159" t="s">
        <v>4748</v>
      </c>
      <c r="W159">
        <v>0</v>
      </c>
      <c r="X159">
        <v>1</v>
      </c>
      <c r="Y159" t="s">
        <v>4954</v>
      </c>
      <c r="Z159">
        <v>99.692999999999998</v>
      </c>
      <c r="AA159">
        <v>99.088099999999997</v>
      </c>
      <c r="AB159" t="s">
        <v>759</v>
      </c>
      <c r="AC159" t="s">
        <v>192</v>
      </c>
      <c r="AD159" t="s">
        <v>4955</v>
      </c>
      <c r="AE159" t="s">
        <v>762</v>
      </c>
      <c r="AF159" t="s">
        <v>762</v>
      </c>
      <c r="AG159" t="s">
        <v>762</v>
      </c>
      <c r="AH159" t="s">
        <v>762</v>
      </c>
      <c r="AI159" t="s">
        <v>762</v>
      </c>
      <c r="AJ159" t="s">
        <v>45</v>
      </c>
      <c r="AK159" t="s">
        <v>191</v>
      </c>
      <c r="AL159" t="s">
        <v>191</v>
      </c>
      <c r="AM159" t="s">
        <v>192</v>
      </c>
      <c r="AN159" t="s">
        <v>192</v>
      </c>
      <c r="AO159" t="s">
        <v>192</v>
      </c>
      <c r="AP159" t="s">
        <v>192</v>
      </c>
      <c r="AQ159" t="s">
        <v>4954</v>
      </c>
      <c r="AR159" t="s">
        <v>4956</v>
      </c>
      <c r="AS159" t="s">
        <v>4957</v>
      </c>
    </row>
    <row r="160" spans="1:45" x14ac:dyDescent="0.25">
      <c r="A160" t="s">
        <v>7538</v>
      </c>
      <c r="B160">
        <v>57</v>
      </c>
      <c r="C160">
        <v>3</v>
      </c>
      <c r="D160">
        <v>25.773047937719699</v>
      </c>
      <c r="E160">
        <v>2.7537852736430501</v>
      </c>
      <c r="F160">
        <v>67</v>
      </c>
      <c r="G160">
        <v>2.5</v>
      </c>
      <c r="H160">
        <v>4</v>
      </c>
      <c r="I160">
        <v>4</v>
      </c>
      <c r="J160" t="s">
        <v>736</v>
      </c>
      <c r="K160">
        <v>51.0145644644481</v>
      </c>
      <c r="L160">
        <v>3.0269632793502002</v>
      </c>
      <c r="M160" t="s">
        <v>736</v>
      </c>
      <c r="N160">
        <v>24.773528046922198</v>
      </c>
      <c r="O160">
        <v>-3.9887782240658902</v>
      </c>
      <c r="P160">
        <v>0.71916817055459104</v>
      </c>
      <c r="Q160">
        <v>-5.54637758924998</v>
      </c>
      <c r="R160" s="3">
        <v>2.9164864307110499E-8</v>
      </c>
      <c r="S160" s="3">
        <v>2.10616718945099E-7</v>
      </c>
      <c r="T160">
        <v>-3.2696100535113</v>
      </c>
      <c r="U160">
        <v>-4.70794639462048</v>
      </c>
      <c r="V160" t="s">
        <v>5426</v>
      </c>
      <c r="W160">
        <v>0</v>
      </c>
      <c r="X160">
        <v>2</v>
      </c>
      <c r="Y160" t="s">
        <v>7539</v>
      </c>
      <c r="Z160">
        <v>100</v>
      </c>
      <c r="AA160">
        <v>99.698800000000006</v>
      </c>
      <c r="AB160" t="s">
        <v>759</v>
      </c>
      <c r="AC160" t="s">
        <v>6061</v>
      </c>
      <c r="AD160" t="s">
        <v>7540</v>
      </c>
      <c r="AE160" t="s">
        <v>762</v>
      </c>
      <c r="AF160" t="s">
        <v>762</v>
      </c>
      <c r="AG160" t="s">
        <v>762</v>
      </c>
      <c r="AH160" t="s">
        <v>762</v>
      </c>
      <c r="AI160" t="s">
        <v>762</v>
      </c>
      <c r="AJ160" t="s">
        <v>45</v>
      </c>
      <c r="AK160" t="s">
        <v>46</v>
      </c>
      <c r="AL160" t="s">
        <v>401</v>
      </c>
      <c r="AM160" t="s">
        <v>406</v>
      </c>
      <c r="AN160" t="s">
        <v>6063</v>
      </c>
      <c r="AO160" t="s">
        <v>6061</v>
      </c>
      <c r="AP160" t="s">
        <v>6061</v>
      </c>
      <c r="AQ160" t="s">
        <v>7541</v>
      </c>
      <c r="AR160" t="s">
        <v>7542</v>
      </c>
      <c r="AS160" t="s">
        <v>7543</v>
      </c>
    </row>
    <row r="161" spans="1:45" x14ac:dyDescent="0.25">
      <c r="A161" t="s">
        <v>7328</v>
      </c>
      <c r="B161">
        <v>0</v>
      </c>
      <c r="C161">
        <v>4</v>
      </c>
      <c r="D161">
        <v>0</v>
      </c>
      <c r="E161">
        <v>4.8304589153964796</v>
      </c>
      <c r="F161">
        <v>0</v>
      </c>
      <c r="G161">
        <v>2.5</v>
      </c>
      <c r="H161">
        <v>4</v>
      </c>
      <c r="I161">
        <v>4</v>
      </c>
      <c r="J161" t="s">
        <v>731</v>
      </c>
      <c r="K161">
        <v>0</v>
      </c>
      <c r="L161">
        <v>4.5234437949617803</v>
      </c>
      <c r="M161" t="s">
        <v>731</v>
      </c>
      <c r="N161">
        <v>5.7724147812278801</v>
      </c>
      <c r="O161">
        <v>4.8417514187078003</v>
      </c>
      <c r="P161">
        <v>1.3458975114982601</v>
      </c>
      <c r="Q161">
        <v>3.5974146451299598</v>
      </c>
      <c r="R161">
        <v>3.2139591378292702E-4</v>
      </c>
      <c r="S161">
        <v>9.7029502712137798E-4</v>
      </c>
      <c r="T161">
        <v>6.18764893020606</v>
      </c>
      <c r="U161">
        <v>3.4958539072095398</v>
      </c>
      <c r="V161" t="s">
        <v>5426</v>
      </c>
      <c r="W161">
        <v>0</v>
      </c>
      <c r="X161">
        <v>1</v>
      </c>
      <c r="Y161" t="s">
        <v>7329</v>
      </c>
      <c r="Z161">
        <v>100</v>
      </c>
      <c r="AA161">
        <v>100</v>
      </c>
      <c r="AB161" t="s">
        <v>759</v>
      </c>
      <c r="AC161" t="s">
        <v>7330</v>
      </c>
      <c r="AD161" t="s">
        <v>7331</v>
      </c>
      <c r="AE161" t="s">
        <v>762</v>
      </c>
      <c r="AF161" t="s">
        <v>762</v>
      </c>
      <c r="AG161" t="s">
        <v>762</v>
      </c>
      <c r="AH161" t="s">
        <v>762</v>
      </c>
      <c r="AI161" t="s">
        <v>762</v>
      </c>
      <c r="AJ161" t="s">
        <v>45</v>
      </c>
      <c r="AK161" t="s">
        <v>46</v>
      </c>
      <c r="AL161" t="s">
        <v>47</v>
      </c>
      <c r="AM161" t="s">
        <v>52</v>
      </c>
      <c r="AN161" t="s">
        <v>7332</v>
      </c>
      <c r="AO161" t="s">
        <v>7330</v>
      </c>
      <c r="AP161" t="s">
        <v>7330</v>
      </c>
      <c r="AQ161" t="s">
        <v>7333</v>
      </c>
      <c r="AR161" t="s">
        <v>7334</v>
      </c>
      <c r="AS161" t="s">
        <v>7334</v>
      </c>
    </row>
    <row r="162" spans="1:45" x14ac:dyDescent="0.25">
      <c r="A162" t="s">
        <v>7502</v>
      </c>
      <c r="B162">
        <v>0</v>
      </c>
      <c r="C162">
        <v>3</v>
      </c>
      <c r="D162">
        <v>0</v>
      </c>
      <c r="E162">
        <v>2.16024689946929</v>
      </c>
      <c r="F162">
        <v>0</v>
      </c>
      <c r="G162">
        <v>2.5</v>
      </c>
      <c r="H162">
        <v>4</v>
      </c>
      <c r="I162">
        <v>4</v>
      </c>
      <c r="J162" t="s">
        <v>731</v>
      </c>
      <c r="K162">
        <v>0</v>
      </c>
      <c r="L162">
        <v>3.6211584213011898</v>
      </c>
      <c r="M162" t="s">
        <v>731</v>
      </c>
      <c r="N162">
        <v>12.8202425459755</v>
      </c>
      <c r="O162">
        <v>4.4920522555068603</v>
      </c>
      <c r="P162">
        <v>1.34753189931807</v>
      </c>
      <c r="Q162">
        <v>3.33354056982258</v>
      </c>
      <c r="R162">
        <v>8.5748165416549597E-4</v>
      </c>
      <c r="S162">
        <v>2.3412656980544501E-3</v>
      </c>
      <c r="T162">
        <v>5.8395841548249301</v>
      </c>
      <c r="U162">
        <v>3.14452035618879</v>
      </c>
      <c r="V162" t="s">
        <v>5426</v>
      </c>
      <c r="W162">
        <v>0</v>
      </c>
      <c r="X162">
        <v>1</v>
      </c>
      <c r="Y162" t="s">
        <v>7503</v>
      </c>
      <c r="Z162">
        <v>99.697999999999993</v>
      </c>
      <c r="AA162">
        <v>100</v>
      </c>
      <c r="AB162" t="s">
        <v>759</v>
      </c>
      <c r="AC162" t="s">
        <v>5739</v>
      </c>
      <c r="AD162" t="s">
        <v>7504</v>
      </c>
      <c r="AE162" t="s">
        <v>762</v>
      </c>
      <c r="AF162" t="s">
        <v>762</v>
      </c>
      <c r="AG162" t="s">
        <v>762</v>
      </c>
      <c r="AH162" t="s">
        <v>762</v>
      </c>
      <c r="AI162" t="s">
        <v>762</v>
      </c>
      <c r="AJ162" t="s">
        <v>45</v>
      </c>
      <c r="AK162" t="s">
        <v>207</v>
      </c>
      <c r="AL162" t="s">
        <v>313</v>
      </c>
      <c r="AM162" t="s">
        <v>314</v>
      </c>
      <c r="AN162" t="s">
        <v>5741</v>
      </c>
      <c r="AO162" t="s">
        <v>5739</v>
      </c>
      <c r="AP162" t="s">
        <v>5739</v>
      </c>
      <c r="AQ162" t="s">
        <v>7505</v>
      </c>
      <c r="AR162" t="s">
        <v>7506</v>
      </c>
      <c r="AS162" t="s">
        <v>7507</v>
      </c>
    </row>
    <row r="163" spans="1:45" x14ac:dyDescent="0.25">
      <c r="A163" t="s">
        <v>7495</v>
      </c>
      <c r="B163">
        <v>0</v>
      </c>
      <c r="C163">
        <v>3</v>
      </c>
      <c r="D163">
        <v>0</v>
      </c>
      <c r="E163">
        <v>2.16024689946929</v>
      </c>
      <c r="F163">
        <v>0</v>
      </c>
      <c r="G163">
        <v>2.5</v>
      </c>
      <c r="H163">
        <v>4</v>
      </c>
      <c r="I163">
        <v>4</v>
      </c>
      <c r="J163" t="s">
        <v>731</v>
      </c>
      <c r="K163">
        <v>0</v>
      </c>
      <c r="L163">
        <v>3.4852209483984602</v>
      </c>
      <c r="M163" t="s">
        <v>731</v>
      </c>
      <c r="N163">
        <v>15.4481525325196</v>
      </c>
      <c r="O163">
        <v>4.4812863046279601</v>
      </c>
      <c r="P163">
        <v>1.1448312207420801</v>
      </c>
      <c r="Q163">
        <v>3.9143641642854399</v>
      </c>
      <c r="R163" s="3">
        <v>9.0642747739022003E-5</v>
      </c>
      <c r="S163">
        <v>3.0238039993778698E-4</v>
      </c>
      <c r="T163">
        <v>5.6261175253700397</v>
      </c>
      <c r="U163">
        <v>3.33645508388588</v>
      </c>
      <c r="V163" t="s">
        <v>5426</v>
      </c>
      <c r="W163">
        <v>0</v>
      </c>
      <c r="X163">
        <v>1</v>
      </c>
      <c r="Y163" t="s">
        <v>7496</v>
      </c>
      <c r="Z163">
        <v>99.093999999999994</v>
      </c>
      <c r="AA163">
        <v>100</v>
      </c>
      <c r="AB163" t="s">
        <v>759</v>
      </c>
      <c r="AC163" t="s">
        <v>7497</v>
      </c>
      <c r="AD163" t="s">
        <v>7498</v>
      </c>
      <c r="AE163" t="s">
        <v>762</v>
      </c>
      <c r="AF163" t="s">
        <v>762</v>
      </c>
      <c r="AG163" t="s">
        <v>762</v>
      </c>
      <c r="AH163" t="s">
        <v>762</v>
      </c>
      <c r="AI163" t="s">
        <v>762</v>
      </c>
      <c r="AJ163" t="s">
        <v>45</v>
      </c>
      <c r="AK163" t="s">
        <v>46</v>
      </c>
      <c r="AL163" t="s">
        <v>385</v>
      </c>
      <c r="AM163" t="s">
        <v>386</v>
      </c>
      <c r="AN163" t="s">
        <v>6641</v>
      </c>
      <c r="AO163" t="s">
        <v>7497</v>
      </c>
      <c r="AP163" t="s">
        <v>7497</v>
      </c>
      <c r="AQ163" t="s">
        <v>7499</v>
      </c>
      <c r="AR163" t="s">
        <v>7500</v>
      </c>
      <c r="AS163" t="s">
        <v>7501</v>
      </c>
    </row>
    <row r="164" spans="1:45" x14ac:dyDescent="0.25">
      <c r="A164" t="s">
        <v>7521</v>
      </c>
      <c r="B164">
        <v>0</v>
      </c>
      <c r="C164">
        <v>3</v>
      </c>
      <c r="D164">
        <v>0</v>
      </c>
      <c r="E164">
        <v>3.16227766016838</v>
      </c>
      <c r="F164">
        <v>0</v>
      </c>
      <c r="G164">
        <v>2.5</v>
      </c>
      <c r="H164">
        <v>4</v>
      </c>
      <c r="I164">
        <v>4</v>
      </c>
      <c r="J164" t="s">
        <v>731</v>
      </c>
      <c r="K164">
        <v>0</v>
      </c>
      <c r="L164">
        <v>3.5499942124466402</v>
      </c>
      <c r="M164" t="s">
        <v>731</v>
      </c>
      <c r="N164">
        <v>8.8539244291851205</v>
      </c>
      <c r="O164">
        <v>4.4704884067586201</v>
      </c>
      <c r="P164">
        <v>1.40586559910522</v>
      </c>
      <c r="Q164">
        <v>3.1798832047699999</v>
      </c>
      <c r="R164">
        <v>1.4733442217562899E-3</v>
      </c>
      <c r="S164">
        <v>3.8100112021408898E-3</v>
      </c>
      <c r="T164">
        <v>5.8763540058638402</v>
      </c>
      <c r="U164">
        <v>3.0646228076533899</v>
      </c>
      <c r="V164" t="s">
        <v>5426</v>
      </c>
      <c r="W164">
        <v>0</v>
      </c>
      <c r="X164">
        <v>1</v>
      </c>
      <c r="Y164" t="s">
        <v>7522</v>
      </c>
      <c r="Z164">
        <v>99.697999999999993</v>
      </c>
      <c r="AA164">
        <v>100</v>
      </c>
      <c r="AB164" t="s">
        <v>759</v>
      </c>
      <c r="AC164" t="s">
        <v>5902</v>
      </c>
      <c r="AD164" t="s">
        <v>7523</v>
      </c>
      <c r="AE164" t="s">
        <v>762</v>
      </c>
      <c r="AF164" t="s">
        <v>762</v>
      </c>
      <c r="AG164" t="s">
        <v>762</v>
      </c>
      <c r="AH164" t="s">
        <v>762</v>
      </c>
      <c r="AI164" t="s">
        <v>762</v>
      </c>
      <c r="AJ164" t="s">
        <v>45</v>
      </c>
      <c r="AK164" t="s">
        <v>207</v>
      </c>
      <c r="AL164" t="s">
        <v>313</v>
      </c>
      <c r="AM164" t="s">
        <v>314</v>
      </c>
      <c r="AN164" t="s">
        <v>2261</v>
      </c>
      <c r="AO164" t="s">
        <v>5902</v>
      </c>
      <c r="AP164" t="s">
        <v>5902</v>
      </c>
      <c r="AQ164" t="s">
        <v>7524</v>
      </c>
      <c r="AR164" t="s">
        <v>7525</v>
      </c>
      <c r="AS164" t="s">
        <v>7526</v>
      </c>
    </row>
    <row r="165" spans="1:45" x14ac:dyDescent="0.25">
      <c r="A165" t="s">
        <v>7599</v>
      </c>
      <c r="B165">
        <v>0</v>
      </c>
      <c r="C165">
        <v>3</v>
      </c>
      <c r="D165">
        <v>0</v>
      </c>
      <c r="E165">
        <v>0.95742710775633799</v>
      </c>
      <c r="F165">
        <v>0</v>
      </c>
      <c r="G165">
        <v>2.5</v>
      </c>
      <c r="H165">
        <v>4</v>
      </c>
      <c r="I165">
        <v>4</v>
      </c>
      <c r="J165" t="s">
        <v>731</v>
      </c>
      <c r="K165">
        <v>0</v>
      </c>
      <c r="L165">
        <v>3.3211911559498999</v>
      </c>
      <c r="M165" t="s">
        <v>731</v>
      </c>
      <c r="N165">
        <v>8.0782788072598706</v>
      </c>
      <c r="O165">
        <v>4.3661395601589099</v>
      </c>
      <c r="P165">
        <v>1.47622952558554</v>
      </c>
      <c r="Q165">
        <v>2.9576292063573999</v>
      </c>
      <c r="R165">
        <v>3.1001479309289899E-3</v>
      </c>
      <c r="S165">
        <v>7.6032985800354603E-3</v>
      </c>
      <c r="T165">
        <v>5.8423690857444504</v>
      </c>
      <c r="U165">
        <v>2.8899100345733801</v>
      </c>
      <c r="V165" t="s">
        <v>5426</v>
      </c>
      <c r="W165">
        <v>0</v>
      </c>
      <c r="X165">
        <v>1</v>
      </c>
      <c r="Y165" t="s">
        <v>7600</v>
      </c>
      <c r="Z165">
        <v>100</v>
      </c>
      <c r="AA165">
        <v>100</v>
      </c>
      <c r="AB165" t="s">
        <v>759</v>
      </c>
      <c r="AC165" t="s">
        <v>7601</v>
      </c>
      <c r="AD165" t="s">
        <v>7602</v>
      </c>
      <c r="AE165" t="s">
        <v>762</v>
      </c>
      <c r="AF165" t="s">
        <v>762</v>
      </c>
      <c r="AG165" t="s">
        <v>762</v>
      </c>
      <c r="AH165" t="s">
        <v>762</v>
      </c>
      <c r="AI165" t="s">
        <v>762</v>
      </c>
      <c r="AJ165" t="s">
        <v>45</v>
      </c>
      <c r="AK165" t="s">
        <v>207</v>
      </c>
      <c r="AL165" t="s">
        <v>208</v>
      </c>
      <c r="AM165" t="s">
        <v>209</v>
      </c>
      <c r="AN165" t="s">
        <v>1521</v>
      </c>
      <c r="AO165" t="s">
        <v>7601</v>
      </c>
      <c r="AP165" t="s">
        <v>7601</v>
      </c>
      <c r="AQ165" t="s">
        <v>7603</v>
      </c>
      <c r="AR165" t="s">
        <v>7604</v>
      </c>
      <c r="AS165" t="s">
        <v>7604</v>
      </c>
    </row>
    <row r="166" spans="1:45" x14ac:dyDescent="0.25">
      <c r="A166" t="s">
        <v>7667</v>
      </c>
      <c r="B166">
        <v>0</v>
      </c>
      <c r="C166">
        <v>3</v>
      </c>
      <c r="D166">
        <v>0</v>
      </c>
      <c r="E166">
        <v>1.29099444873581</v>
      </c>
      <c r="F166">
        <v>0</v>
      </c>
      <c r="G166">
        <v>2.5</v>
      </c>
      <c r="H166">
        <v>4</v>
      </c>
      <c r="I166">
        <v>4</v>
      </c>
      <c r="J166" t="s">
        <v>731</v>
      </c>
      <c r="K166">
        <v>0</v>
      </c>
      <c r="L166">
        <v>3.0946736277876399</v>
      </c>
      <c r="M166" t="s">
        <v>731</v>
      </c>
      <c r="N166">
        <v>6.2146563331377802</v>
      </c>
      <c r="O166">
        <v>4.2416056334516297</v>
      </c>
      <c r="P166">
        <v>1.2204029080740499</v>
      </c>
      <c r="Q166">
        <v>3.4755781106302202</v>
      </c>
      <c r="R166">
        <v>5.09753519492767E-4</v>
      </c>
      <c r="S166">
        <v>1.4691535675177001E-3</v>
      </c>
      <c r="T166">
        <v>5.4620085415256803</v>
      </c>
      <c r="U166">
        <v>3.0212027253775799</v>
      </c>
      <c r="V166" t="s">
        <v>5426</v>
      </c>
      <c r="W166">
        <v>0</v>
      </c>
      <c r="X166">
        <v>1</v>
      </c>
      <c r="Y166" t="s">
        <v>7668</v>
      </c>
      <c r="Z166">
        <v>100</v>
      </c>
      <c r="AA166">
        <v>100</v>
      </c>
      <c r="AB166" t="s">
        <v>759</v>
      </c>
      <c r="AC166" t="s">
        <v>316</v>
      </c>
      <c r="AD166" t="s">
        <v>7669</v>
      </c>
      <c r="AE166" t="s">
        <v>762</v>
      </c>
      <c r="AF166" t="s">
        <v>762</v>
      </c>
      <c r="AG166" t="s">
        <v>762</v>
      </c>
      <c r="AH166" t="s">
        <v>762</v>
      </c>
      <c r="AI166" t="s">
        <v>762</v>
      </c>
      <c r="AJ166" t="s">
        <v>45</v>
      </c>
      <c r="AK166" t="s">
        <v>207</v>
      </c>
      <c r="AL166" t="s">
        <v>1638</v>
      </c>
      <c r="AM166" t="s">
        <v>5000</v>
      </c>
      <c r="AN166" t="s">
        <v>5000</v>
      </c>
      <c r="AO166" t="s">
        <v>316</v>
      </c>
      <c r="AP166" t="s">
        <v>316</v>
      </c>
      <c r="AQ166" t="s">
        <v>7670</v>
      </c>
      <c r="AR166" t="s">
        <v>7671</v>
      </c>
      <c r="AS166" t="s">
        <v>7672</v>
      </c>
    </row>
    <row r="167" spans="1:45" x14ac:dyDescent="0.25">
      <c r="A167" t="s">
        <v>7673</v>
      </c>
      <c r="B167">
        <v>0</v>
      </c>
      <c r="C167">
        <v>3</v>
      </c>
      <c r="D167">
        <v>0</v>
      </c>
      <c r="E167">
        <v>2.88675134594813</v>
      </c>
      <c r="F167">
        <v>0</v>
      </c>
      <c r="G167">
        <v>2.5</v>
      </c>
      <c r="H167">
        <v>4</v>
      </c>
      <c r="I167">
        <v>4</v>
      </c>
      <c r="J167" t="s">
        <v>731</v>
      </c>
      <c r="K167">
        <v>0</v>
      </c>
      <c r="L167">
        <v>2.7016079495432099</v>
      </c>
      <c r="M167" t="s">
        <v>731</v>
      </c>
      <c r="N167">
        <v>2.56574712476964</v>
      </c>
      <c r="O167">
        <v>4.1231221331520098</v>
      </c>
      <c r="P167">
        <v>1.48291359688064</v>
      </c>
      <c r="Q167">
        <v>2.7804196696457102</v>
      </c>
      <c r="R167">
        <v>5.4288689330252602E-3</v>
      </c>
      <c r="S167">
        <v>1.25799314747039E-2</v>
      </c>
      <c r="T167">
        <v>5.6060357300326604</v>
      </c>
      <c r="U167">
        <v>2.6402085362713699</v>
      </c>
      <c r="V167" t="s">
        <v>5426</v>
      </c>
      <c r="W167">
        <v>0</v>
      </c>
      <c r="X167">
        <v>1</v>
      </c>
      <c r="Y167" t="s">
        <v>7674</v>
      </c>
      <c r="Z167">
        <v>99.405000000000001</v>
      </c>
      <c r="AA167">
        <v>100</v>
      </c>
      <c r="AB167" t="s">
        <v>759</v>
      </c>
      <c r="AC167" t="s">
        <v>7353</v>
      </c>
      <c r="AD167" t="s">
        <v>7675</v>
      </c>
      <c r="AE167" t="s">
        <v>762</v>
      </c>
      <c r="AF167" t="s">
        <v>762</v>
      </c>
      <c r="AG167" t="s">
        <v>762</v>
      </c>
      <c r="AH167" t="s">
        <v>762</v>
      </c>
      <c r="AI167" t="s">
        <v>762</v>
      </c>
      <c r="AJ167" t="s">
        <v>45</v>
      </c>
      <c r="AK167" t="s">
        <v>353</v>
      </c>
      <c r="AL167" t="s">
        <v>354</v>
      </c>
      <c r="AM167" t="s">
        <v>355</v>
      </c>
      <c r="AN167" t="s">
        <v>356</v>
      </c>
      <c r="AO167" t="s">
        <v>7353</v>
      </c>
      <c r="AP167" t="s">
        <v>7353</v>
      </c>
      <c r="AQ167" t="s">
        <v>7674</v>
      </c>
      <c r="AR167" t="s">
        <v>7676</v>
      </c>
      <c r="AS167" t="s">
        <v>7677</v>
      </c>
    </row>
    <row r="168" spans="1:45" x14ac:dyDescent="0.25">
      <c r="A168" t="s">
        <v>7431</v>
      </c>
      <c r="B168">
        <v>1</v>
      </c>
      <c r="C168">
        <v>4</v>
      </c>
      <c r="D168">
        <v>0.5</v>
      </c>
      <c r="E168">
        <v>2.8722813232690099</v>
      </c>
      <c r="F168">
        <v>0</v>
      </c>
      <c r="G168">
        <v>2.5</v>
      </c>
      <c r="H168">
        <v>4</v>
      </c>
      <c r="I168">
        <v>4</v>
      </c>
      <c r="J168" t="s">
        <v>731</v>
      </c>
      <c r="K168">
        <v>0.18141204289357499</v>
      </c>
      <c r="L168">
        <v>3.9349624830475798</v>
      </c>
      <c r="M168" t="s">
        <v>731</v>
      </c>
      <c r="N168">
        <v>12.1256957621152</v>
      </c>
      <c r="O168">
        <v>3.8878741623753599</v>
      </c>
      <c r="P168">
        <v>1.17503601773593</v>
      </c>
      <c r="Q168">
        <v>3.3087276506353902</v>
      </c>
      <c r="R168">
        <v>9.3720956871814597E-4</v>
      </c>
      <c r="S168">
        <v>2.5317605990239399E-3</v>
      </c>
      <c r="T168">
        <v>5.0629101801112801</v>
      </c>
      <c r="U168">
        <v>2.7128381446394298</v>
      </c>
      <c r="V168" t="s">
        <v>5426</v>
      </c>
      <c r="W168">
        <v>0</v>
      </c>
      <c r="X168">
        <v>1</v>
      </c>
      <c r="Y168" t="s">
        <v>7432</v>
      </c>
      <c r="Z168">
        <v>99.697999999999993</v>
      </c>
      <c r="AA168">
        <v>100</v>
      </c>
      <c r="AB168" t="s">
        <v>759</v>
      </c>
      <c r="AC168" t="s">
        <v>374</v>
      </c>
      <c r="AD168" t="s">
        <v>7433</v>
      </c>
      <c r="AE168" t="s">
        <v>762</v>
      </c>
      <c r="AF168" t="s">
        <v>762</v>
      </c>
      <c r="AG168" t="s">
        <v>762</v>
      </c>
      <c r="AH168" t="s">
        <v>762</v>
      </c>
      <c r="AI168" t="s">
        <v>762</v>
      </c>
      <c r="AJ168" t="s">
        <v>45</v>
      </c>
      <c r="AK168" t="s">
        <v>46</v>
      </c>
      <c r="AL168" t="s">
        <v>47</v>
      </c>
      <c r="AM168" t="s">
        <v>52</v>
      </c>
      <c r="AN168" t="s">
        <v>369</v>
      </c>
      <c r="AO168" t="s">
        <v>374</v>
      </c>
      <c r="AP168" t="s">
        <v>374</v>
      </c>
      <c r="AQ168" t="s">
        <v>7434</v>
      </c>
      <c r="AR168" t="s">
        <v>7435</v>
      </c>
      <c r="AS168" t="s">
        <v>7436</v>
      </c>
    </row>
    <row r="169" spans="1:45" x14ac:dyDescent="0.25">
      <c r="A169" t="s">
        <v>7437</v>
      </c>
      <c r="B169">
        <v>1</v>
      </c>
      <c r="C169">
        <v>4</v>
      </c>
      <c r="D169">
        <v>0.5</v>
      </c>
      <c r="E169">
        <v>3.4034296427770201</v>
      </c>
      <c r="F169">
        <v>0</v>
      </c>
      <c r="G169">
        <v>2.5</v>
      </c>
      <c r="H169">
        <v>4</v>
      </c>
      <c r="I169">
        <v>4</v>
      </c>
      <c r="J169" t="s">
        <v>731</v>
      </c>
      <c r="K169">
        <v>0.18141204289357499</v>
      </c>
      <c r="L169">
        <v>3.7001872085001102</v>
      </c>
      <c r="M169" t="s">
        <v>731</v>
      </c>
      <c r="N169">
        <v>4.1797244833243896</v>
      </c>
      <c r="O169">
        <v>3.8337478155095202</v>
      </c>
      <c r="P169">
        <v>1.3286615799847701</v>
      </c>
      <c r="Q169">
        <v>2.8854208424943502</v>
      </c>
      <c r="R169">
        <v>3.9089074734594597E-3</v>
      </c>
      <c r="S169">
        <v>9.3387620277574704E-3</v>
      </c>
      <c r="T169">
        <v>5.16240939549429</v>
      </c>
      <c r="U169">
        <v>2.5050862355247498</v>
      </c>
      <c r="V169" t="s">
        <v>5426</v>
      </c>
      <c r="W169">
        <v>0</v>
      </c>
      <c r="X169">
        <v>1</v>
      </c>
      <c r="Y169" t="s">
        <v>7438</v>
      </c>
      <c r="Z169">
        <v>100</v>
      </c>
      <c r="AA169">
        <v>100</v>
      </c>
      <c r="AB169" t="s">
        <v>759</v>
      </c>
      <c r="AC169" t="s">
        <v>268</v>
      </c>
      <c r="AD169" t="s">
        <v>7439</v>
      </c>
      <c r="AE169" t="s">
        <v>762</v>
      </c>
      <c r="AF169" t="s">
        <v>762</v>
      </c>
      <c r="AG169" t="s">
        <v>762</v>
      </c>
      <c r="AH169" t="s">
        <v>762</v>
      </c>
      <c r="AI169" t="s">
        <v>762</v>
      </c>
      <c r="AJ169" t="s">
        <v>45</v>
      </c>
      <c r="AK169" t="s">
        <v>207</v>
      </c>
      <c r="AL169" t="s">
        <v>208</v>
      </c>
      <c r="AM169" t="s">
        <v>209</v>
      </c>
      <c r="AN169" t="s">
        <v>242</v>
      </c>
      <c r="AO169" t="s">
        <v>268</v>
      </c>
      <c r="AP169" t="s">
        <v>268</v>
      </c>
      <c r="AQ169" t="s">
        <v>7440</v>
      </c>
      <c r="AR169" t="s">
        <v>7441</v>
      </c>
      <c r="AS169" t="s">
        <v>7441</v>
      </c>
    </row>
    <row r="170" spans="1:45" x14ac:dyDescent="0.25">
      <c r="A170" t="s">
        <v>7294</v>
      </c>
      <c r="B170">
        <v>1</v>
      </c>
      <c r="C170">
        <v>4</v>
      </c>
      <c r="D170">
        <v>0.57735026918962595</v>
      </c>
      <c r="E170">
        <v>3.3665016461206898</v>
      </c>
      <c r="F170">
        <v>0.5</v>
      </c>
      <c r="G170">
        <v>2.5</v>
      </c>
      <c r="H170">
        <v>4</v>
      </c>
      <c r="I170">
        <v>4</v>
      </c>
      <c r="J170" t="s">
        <v>731</v>
      </c>
      <c r="K170">
        <v>0.50882054470364102</v>
      </c>
      <c r="L170">
        <v>4.6423489990662503</v>
      </c>
      <c r="M170" t="s">
        <v>731</v>
      </c>
      <c r="N170">
        <v>6.0442999355134202</v>
      </c>
      <c r="O170">
        <v>3.4496201088237002</v>
      </c>
      <c r="P170">
        <v>1.1463297065322799</v>
      </c>
      <c r="Q170">
        <v>3.0092739367795298</v>
      </c>
      <c r="R170">
        <v>2.6187288172800998E-3</v>
      </c>
      <c r="S170">
        <v>6.4818000521188199E-3</v>
      </c>
      <c r="T170">
        <v>4.5959498153559801</v>
      </c>
      <c r="U170">
        <v>2.30329040229143</v>
      </c>
      <c r="V170" t="s">
        <v>5426</v>
      </c>
      <c r="W170">
        <v>0</v>
      </c>
      <c r="X170">
        <v>1</v>
      </c>
      <c r="Y170" t="s">
        <v>7295</v>
      </c>
      <c r="Z170">
        <v>100</v>
      </c>
      <c r="AA170">
        <v>100</v>
      </c>
      <c r="AB170" t="s">
        <v>759</v>
      </c>
      <c r="AC170" t="s">
        <v>3433</v>
      </c>
      <c r="AD170" t="s">
        <v>7296</v>
      </c>
      <c r="AE170" t="s">
        <v>762</v>
      </c>
      <c r="AF170" t="s">
        <v>762</v>
      </c>
      <c r="AG170" t="s">
        <v>762</v>
      </c>
      <c r="AH170" t="s">
        <v>762</v>
      </c>
      <c r="AI170" t="s">
        <v>762</v>
      </c>
      <c r="AJ170" t="s">
        <v>45</v>
      </c>
      <c r="AK170" t="s">
        <v>46</v>
      </c>
      <c r="AL170" t="s">
        <v>47</v>
      </c>
      <c r="AM170" t="s">
        <v>3431</v>
      </c>
      <c r="AN170" t="s">
        <v>3432</v>
      </c>
      <c r="AO170" t="s">
        <v>3433</v>
      </c>
      <c r="AP170" t="s">
        <v>3433</v>
      </c>
      <c r="AQ170" t="s">
        <v>7297</v>
      </c>
      <c r="AR170" t="s">
        <v>7298</v>
      </c>
      <c r="AS170" t="s">
        <v>7299</v>
      </c>
    </row>
    <row r="171" spans="1:45" x14ac:dyDescent="0.25">
      <c r="A171" t="s">
        <v>7678</v>
      </c>
      <c r="B171">
        <v>1</v>
      </c>
      <c r="C171">
        <v>3</v>
      </c>
      <c r="D171">
        <v>0.57735026918962595</v>
      </c>
      <c r="E171">
        <v>1.7078251276599301</v>
      </c>
      <c r="F171">
        <v>0.5</v>
      </c>
      <c r="G171">
        <v>2.5</v>
      </c>
      <c r="H171">
        <v>4</v>
      </c>
      <c r="I171">
        <v>4</v>
      </c>
      <c r="J171" t="s">
        <v>731</v>
      </c>
      <c r="K171">
        <v>0.48238559874258402</v>
      </c>
      <c r="L171">
        <v>2.63109529674343</v>
      </c>
      <c r="M171" t="s">
        <v>731</v>
      </c>
      <c r="N171">
        <v>15.591706476346999</v>
      </c>
      <c r="O171">
        <v>2.6508208313649799</v>
      </c>
      <c r="P171">
        <v>1.14974698744046</v>
      </c>
      <c r="Q171">
        <v>2.3055688428166099</v>
      </c>
      <c r="R171">
        <v>2.1134735918599701E-2</v>
      </c>
      <c r="S171">
        <v>4.3291296297405697E-2</v>
      </c>
      <c r="T171">
        <v>3.8005678188054399</v>
      </c>
      <c r="U171">
        <v>1.5010738439245199</v>
      </c>
      <c r="V171" t="s">
        <v>5426</v>
      </c>
      <c r="W171">
        <v>0</v>
      </c>
      <c r="X171">
        <v>1</v>
      </c>
      <c r="Y171" t="s">
        <v>7679</v>
      </c>
      <c r="Z171">
        <v>99.695999999999998</v>
      </c>
      <c r="AA171">
        <v>100</v>
      </c>
      <c r="AB171" t="s">
        <v>759</v>
      </c>
      <c r="AC171" t="s">
        <v>7257</v>
      </c>
      <c r="AD171" t="s">
        <v>7680</v>
      </c>
      <c r="AE171" t="s">
        <v>762</v>
      </c>
      <c r="AF171" t="s">
        <v>762</v>
      </c>
      <c r="AG171" t="s">
        <v>762</v>
      </c>
      <c r="AH171" t="s">
        <v>762</v>
      </c>
      <c r="AI171" t="s">
        <v>762</v>
      </c>
      <c r="AJ171" t="s">
        <v>45</v>
      </c>
      <c r="AK171" t="s">
        <v>4553</v>
      </c>
      <c r="AL171" t="s">
        <v>4994</v>
      </c>
      <c r="AM171" t="s">
        <v>4992</v>
      </c>
      <c r="AN171" t="s">
        <v>7259</v>
      </c>
      <c r="AO171" t="s">
        <v>7257</v>
      </c>
      <c r="AP171" t="s">
        <v>7257</v>
      </c>
      <c r="AQ171" t="s">
        <v>7681</v>
      </c>
      <c r="AR171" t="s">
        <v>7682</v>
      </c>
      <c r="AS171" t="s">
        <v>7683</v>
      </c>
    </row>
    <row r="172" spans="1:45" x14ac:dyDescent="0.25">
      <c r="A172" t="s">
        <v>7207</v>
      </c>
      <c r="B172">
        <v>1</v>
      </c>
      <c r="C172">
        <v>5</v>
      </c>
      <c r="D172">
        <v>1.1547005383792499</v>
      </c>
      <c r="E172">
        <v>5.0662280511902198</v>
      </c>
      <c r="F172">
        <v>1</v>
      </c>
      <c r="G172">
        <v>2.5</v>
      </c>
      <c r="H172">
        <v>4</v>
      </c>
      <c r="I172">
        <v>4</v>
      </c>
      <c r="J172" t="s">
        <v>731</v>
      </c>
      <c r="K172">
        <v>0.96477119748516704</v>
      </c>
      <c r="L172">
        <v>5.1317341213217897</v>
      </c>
      <c r="M172" t="s">
        <v>731</v>
      </c>
      <c r="N172">
        <v>26.141481920998501</v>
      </c>
      <c r="O172">
        <v>2.6373019712319801</v>
      </c>
      <c r="P172">
        <v>0.91365351723853905</v>
      </c>
      <c r="Q172">
        <v>2.88654497735976</v>
      </c>
      <c r="R172">
        <v>3.8949707216585998E-3</v>
      </c>
      <c r="S172">
        <v>9.31421973137927E-3</v>
      </c>
      <c r="T172">
        <v>3.5509554884705201</v>
      </c>
      <c r="U172">
        <v>1.72364845399345</v>
      </c>
      <c r="V172" t="s">
        <v>5426</v>
      </c>
      <c r="W172">
        <v>0</v>
      </c>
      <c r="X172">
        <v>1</v>
      </c>
      <c r="Y172" t="s">
        <v>7208</v>
      </c>
      <c r="Z172">
        <v>99.692999999999998</v>
      </c>
      <c r="AA172">
        <v>99.088099999999997</v>
      </c>
      <c r="AB172" t="s">
        <v>759</v>
      </c>
      <c r="AC172" t="s">
        <v>7209</v>
      </c>
      <c r="AD172" t="s">
        <v>7210</v>
      </c>
      <c r="AE172" t="s">
        <v>762</v>
      </c>
      <c r="AF172" t="s">
        <v>762</v>
      </c>
      <c r="AG172" t="s">
        <v>762</v>
      </c>
      <c r="AH172" t="s">
        <v>762</v>
      </c>
      <c r="AI172" t="s">
        <v>762</v>
      </c>
      <c r="AJ172" t="s">
        <v>45</v>
      </c>
      <c r="AK172" t="s">
        <v>191</v>
      </c>
      <c r="AL172" t="s">
        <v>196</v>
      </c>
      <c r="AM172" t="s">
        <v>197</v>
      </c>
      <c r="AN172" t="s">
        <v>198</v>
      </c>
      <c r="AO172" t="s">
        <v>7209</v>
      </c>
      <c r="AP172" t="s">
        <v>7209</v>
      </c>
      <c r="AQ172" t="s">
        <v>7211</v>
      </c>
      <c r="AR172" t="s">
        <v>7212</v>
      </c>
      <c r="AS172" t="s">
        <v>7213</v>
      </c>
    </row>
    <row r="173" spans="1:45" x14ac:dyDescent="0.25">
      <c r="A173" t="s">
        <v>10106</v>
      </c>
      <c r="B173">
        <v>0</v>
      </c>
      <c r="C173">
        <v>3</v>
      </c>
      <c r="D173">
        <v>0</v>
      </c>
      <c r="E173">
        <v>0.95742710775633799</v>
      </c>
      <c r="F173">
        <v>0</v>
      </c>
      <c r="G173">
        <v>2.5</v>
      </c>
      <c r="H173">
        <v>4</v>
      </c>
      <c r="I173">
        <v>4</v>
      </c>
      <c r="J173" t="s">
        <v>731</v>
      </c>
      <c r="K173">
        <v>0</v>
      </c>
      <c r="L173">
        <v>2.7496256981844001</v>
      </c>
      <c r="M173" t="s">
        <v>731</v>
      </c>
      <c r="N173">
        <v>34.4407024487993</v>
      </c>
      <c r="O173">
        <v>4.0822764142715799</v>
      </c>
      <c r="P173">
        <v>1.21346050018451</v>
      </c>
      <c r="Q173">
        <v>3.3641609377897899</v>
      </c>
      <c r="R173">
        <v>7.6776758014136099E-4</v>
      </c>
      <c r="S173">
        <v>2.1213752051297201E-3</v>
      </c>
      <c r="T173">
        <v>5.2957369144560804</v>
      </c>
      <c r="U173">
        <v>2.8688159140870702</v>
      </c>
      <c r="V173" t="s">
        <v>9568</v>
      </c>
      <c r="W173">
        <v>0</v>
      </c>
      <c r="X173">
        <v>2</v>
      </c>
      <c r="Y173" t="s">
        <v>10107</v>
      </c>
      <c r="Z173">
        <v>100</v>
      </c>
      <c r="AA173">
        <v>100</v>
      </c>
      <c r="AB173" t="s">
        <v>759</v>
      </c>
      <c r="AC173" t="s">
        <v>6124</v>
      </c>
      <c r="AD173" t="s">
        <v>10108</v>
      </c>
      <c r="AE173" t="s">
        <v>762</v>
      </c>
      <c r="AF173" t="s">
        <v>762</v>
      </c>
      <c r="AG173" t="s">
        <v>762</v>
      </c>
      <c r="AH173" t="s">
        <v>762</v>
      </c>
      <c r="AI173" t="s">
        <v>762</v>
      </c>
      <c r="AJ173" t="s">
        <v>45</v>
      </c>
      <c r="AK173" t="s">
        <v>4553</v>
      </c>
      <c r="AL173" t="s">
        <v>6122</v>
      </c>
      <c r="AM173" t="s">
        <v>6123</v>
      </c>
      <c r="AN173" t="s">
        <v>6124</v>
      </c>
      <c r="AO173" t="s">
        <v>6124</v>
      </c>
      <c r="AP173" t="s">
        <v>6124</v>
      </c>
      <c r="AQ173" t="s">
        <v>10109</v>
      </c>
      <c r="AR173" t="s">
        <v>10110</v>
      </c>
      <c r="AS173" t="s">
        <v>10111</v>
      </c>
    </row>
    <row r="174" spans="1:45" x14ac:dyDescent="0.25">
      <c r="A174" t="s">
        <v>10067</v>
      </c>
      <c r="B174">
        <v>1</v>
      </c>
      <c r="C174">
        <v>3</v>
      </c>
      <c r="D174">
        <v>0.5</v>
      </c>
      <c r="E174">
        <v>2.7537852736430501</v>
      </c>
      <c r="F174">
        <v>0</v>
      </c>
      <c r="G174">
        <v>2.5</v>
      </c>
      <c r="H174">
        <v>4</v>
      </c>
      <c r="I174">
        <v>4</v>
      </c>
      <c r="J174" t="s">
        <v>731</v>
      </c>
      <c r="K174">
        <v>0.15497709693251699</v>
      </c>
      <c r="L174">
        <v>3.04665587914644</v>
      </c>
      <c r="M174" t="s">
        <v>731</v>
      </c>
      <c r="N174">
        <v>40.4456165953235</v>
      </c>
      <c r="O174">
        <v>3.60866260409419</v>
      </c>
      <c r="P174">
        <v>1.18655041833518</v>
      </c>
      <c r="Q174">
        <v>3.0413057450668002</v>
      </c>
      <c r="R174">
        <v>2.3555450515948201E-3</v>
      </c>
      <c r="S174">
        <v>5.8877045439076096E-3</v>
      </c>
      <c r="T174">
        <v>4.7952130224293699</v>
      </c>
      <c r="U174">
        <v>2.42211218575902</v>
      </c>
      <c r="V174" t="s">
        <v>9568</v>
      </c>
      <c r="W174">
        <v>3</v>
      </c>
      <c r="X174">
        <v>1</v>
      </c>
      <c r="Y174" t="s">
        <v>10068</v>
      </c>
      <c r="Z174">
        <v>99.387</v>
      </c>
      <c r="AA174">
        <v>100</v>
      </c>
      <c r="AB174" t="s">
        <v>759</v>
      </c>
      <c r="AC174" t="s">
        <v>10069</v>
      </c>
      <c r="AD174" t="s">
        <v>10070</v>
      </c>
      <c r="AE174" t="s">
        <v>762</v>
      </c>
      <c r="AF174" t="s">
        <v>762</v>
      </c>
      <c r="AG174" t="s">
        <v>762</v>
      </c>
      <c r="AH174" t="s">
        <v>762</v>
      </c>
      <c r="AI174" t="s">
        <v>762</v>
      </c>
      <c r="AJ174" t="s">
        <v>45</v>
      </c>
      <c r="AK174" t="s">
        <v>46</v>
      </c>
      <c r="AL174" t="s">
        <v>47</v>
      </c>
      <c r="AM174" t="s">
        <v>52</v>
      </c>
      <c r="AN174" t="s">
        <v>9794</v>
      </c>
      <c r="AO174" t="s">
        <v>9794</v>
      </c>
      <c r="AP174" t="s">
        <v>9794</v>
      </c>
      <c r="AQ174" t="s">
        <v>10071</v>
      </c>
      <c r="AR174" t="s">
        <v>10072</v>
      </c>
      <c r="AS174" t="s">
        <v>10073</v>
      </c>
    </row>
    <row r="175" spans="1:45" x14ac:dyDescent="0.25">
      <c r="A175" t="s">
        <v>14510</v>
      </c>
      <c r="B175">
        <v>0</v>
      </c>
      <c r="C175">
        <v>4</v>
      </c>
      <c r="D175">
        <v>0</v>
      </c>
      <c r="E175">
        <v>3.5939764421413001</v>
      </c>
      <c r="F175">
        <v>0</v>
      </c>
      <c r="G175">
        <v>2.5</v>
      </c>
      <c r="H175">
        <v>4</v>
      </c>
      <c r="I175">
        <v>4</v>
      </c>
      <c r="J175" t="s">
        <v>731</v>
      </c>
      <c r="K175">
        <v>0</v>
      </c>
      <c r="L175">
        <v>3.5587687348596999</v>
      </c>
      <c r="M175" t="s">
        <v>731</v>
      </c>
      <c r="N175">
        <v>15.4420030292615</v>
      </c>
      <c r="O175">
        <v>4.5492456879302496</v>
      </c>
      <c r="P175">
        <v>1.2080785182274401</v>
      </c>
      <c r="Q175">
        <v>3.7656870967337102</v>
      </c>
      <c r="R175">
        <v>1.6609169367296601E-4</v>
      </c>
      <c r="S175">
        <v>5.2513070313019898E-4</v>
      </c>
      <c r="T175">
        <v>5.7573242061576897</v>
      </c>
      <c r="U175">
        <v>3.34116716970281</v>
      </c>
      <c r="V175" t="s">
        <v>14438</v>
      </c>
      <c r="W175">
        <v>0</v>
      </c>
      <c r="X175">
        <v>1</v>
      </c>
      <c r="Y175" t="s">
        <v>14511</v>
      </c>
      <c r="Z175">
        <v>100</v>
      </c>
      <c r="AA175">
        <v>100</v>
      </c>
      <c r="AB175" t="s">
        <v>759</v>
      </c>
      <c r="AC175" t="s">
        <v>401</v>
      </c>
      <c r="AD175" t="s">
        <v>14512</v>
      </c>
      <c r="AE175" t="s">
        <v>762</v>
      </c>
      <c r="AF175" t="s">
        <v>762</v>
      </c>
      <c r="AG175" t="s">
        <v>762</v>
      </c>
      <c r="AH175" t="s">
        <v>762</v>
      </c>
      <c r="AI175" t="s">
        <v>762</v>
      </c>
      <c r="AJ175" t="s">
        <v>45</v>
      </c>
      <c r="AK175" t="s">
        <v>46</v>
      </c>
      <c r="AL175" t="s">
        <v>401</v>
      </c>
      <c r="AM175" t="s">
        <v>401</v>
      </c>
      <c r="AN175" t="s">
        <v>401</v>
      </c>
      <c r="AO175" t="s">
        <v>401</v>
      </c>
      <c r="AP175" t="s">
        <v>401</v>
      </c>
      <c r="AQ175" t="s">
        <v>14513</v>
      </c>
      <c r="AR175" t="s">
        <v>14514</v>
      </c>
      <c r="AS175" t="s">
        <v>14514</v>
      </c>
    </row>
    <row r="176" spans="1:45" x14ac:dyDescent="0.25">
      <c r="A176" t="s">
        <v>648</v>
      </c>
      <c r="B176">
        <v>125</v>
      </c>
      <c r="C176">
        <v>5</v>
      </c>
      <c r="D176">
        <v>64.052062157799895</v>
      </c>
      <c r="E176">
        <v>4.9916597106239804</v>
      </c>
      <c r="F176">
        <v>135</v>
      </c>
      <c r="G176">
        <v>3</v>
      </c>
      <c r="H176">
        <v>4</v>
      </c>
      <c r="I176">
        <v>4</v>
      </c>
      <c r="J176" t="s">
        <v>736</v>
      </c>
      <c r="K176">
        <v>114.029827143704</v>
      </c>
      <c r="L176">
        <v>4.9538675324781396</v>
      </c>
      <c r="M176" t="s">
        <v>736</v>
      </c>
      <c r="N176">
        <v>24.1468027128351</v>
      </c>
      <c r="O176">
        <v>-4.5095515370417498</v>
      </c>
      <c r="P176">
        <v>0.98539158466996302</v>
      </c>
      <c r="Q176">
        <v>-4.5764055703318496</v>
      </c>
      <c r="R176" s="3">
        <v>4.7303307936682197E-6</v>
      </c>
      <c r="S176" s="3">
        <v>2.0767704451648801E-5</v>
      </c>
      <c r="T176">
        <v>-3.5241599523717801</v>
      </c>
      <c r="U176">
        <v>-5.4949431217117102</v>
      </c>
      <c r="V176" t="s">
        <v>757</v>
      </c>
      <c r="W176">
        <v>0</v>
      </c>
      <c r="X176">
        <v>1</v>
      </c>
      <c r="Y176" t="s">
        <v>3466</v>
      </c>
      <c r="Z176">
        <v>99.697999999999993</v>
      </c>
      <c r="AA176">
        <v>100</v>
      </c>
      <c r="AB176" t="s">
        <v>759</v>
      </c>
      <c r="AC176" t="s">
        <v>3467</v>
      </c>
      <c r="AD176" t="s">
        <v>3468</v>
      </c>
      <c r="AE176" t="s">
        <v>3467</v>
      </c>
      <c r="AF176">
        <v>0</v>
      </c>
      <c r="AG176" t="s">
        <v>3467</v>
      </c>
      <c r="AH176" t="s">
        <v>3469</v>
      </c>
      <c r="AI176" t="s">
        <v>1763</v>
      </c>
      <c r="AJ176" t="s">
        <v>45</v>
      </c>
      <c r="AK176" t="s">
        <v>46</v>
      </c>
      <c r="AL176" t="s">
        <v>385</v>
      </c>
      <c r="AM176" t="s">
        <v>386</v>
      </c>
      <c r="AN176" t="s">
        <v>1764</v>
      </c>
      <c r="AO176" t="s">
        <v>3470</v>
      </c>
      <c r="AP176" t="s">
        <v>3467</v>
      </c>
      <c r="AQ176" t="s">
        <v>3471</v>
      </c>
      <c r="AR176" t="s">
        <v>3472</v>
      </c>
      <c r="AS176" t="s">
        <v>3473</v>
      </c>
    </row>
    <row r="177" spans="1:45" x14ac:dyDescent="0.25">
      <c r="A177" t="s">
        <v>655</v>
      </c>
      <c r="B177">
        <v>83</v>
      </c>
      <c r="C177">
        <v>4</v>
      </c>
      <c r="D177">
        <v>66.284739319595005</v>
      </c>
      <c r="E177">
        <v>2.62995563967658</v>
      </c>
      <c r="F177">
        <v>69.5</v>
      </c>
      <c r="G177">
        <v>3</v>
      </c>
      <c r="H177">
        <v>4</v>
      </c>
      <c r="I177">
        <v>4</v>
      </c>
      <c r="J177" t="s">
        <v>736</v>
      </c>
      <c r="K177">
        <v>67.9625775630563</v>
      </c>
      <c r="L177">
        <v>3.6634623399055899</v>
      </c>
      <c r="M177" t="s">
        <v>736</v>
      </c>
      <c r="N177">
        <v>14.759985299802199</v>
      </c>
      <c r="O177">
        <v>-4.1771267678837001</v>
      </c>
      <c r="P177">
        <v>0.90659764565937895</v>
      </c>
      <c r="Q177">
        <v>-4.6074758608551498</v>
      </c>
      <c r="R177" s="3">
        <v>4.0758650356723499E-6</v>
      </c>
      <c r="S177" s="3">
        <v>1.8208873322810399E-5</v>
      </c>
      <c r="T177">
        <v>-3.2705291222243198</v>
      </c>
      <c r="U177">
        <v>-5.0837244135430799</v>
      </c>
      <c r="V177" t="s">
        <v>757</v>
      </c>
      <c r="W177">
        <v>0</v>
      </c>
      <c r="X177">
        <v>1</v>
      </c>
      <c r="Y177" t="s">
        <v>3580</v>
      </c>
      <c r="Z177">
        <v>100</v>
      </c>
      <c r="AA177">
        <v>100</v>
      </c>
      <c r="AB177" t="s">
        <v>759</v>
      </c>
      <c r="AC177" t="s">
        <v>3581</v>
      </c>
      <c r="AD177" t="s">
        <v>3582</v>
      </c>
      <c r="AE177" t="s">
        <v>3581</v>
      </c>
      <c r="AF177">
        <v>0</v>
      </c>
      <c r="AG177" t="s">
        <v>3581</v>
      </c>
      <c r="AH177" t="s">
        <v>3583</v>
      </c>
      <c r="AI177" t="s">
        <v>870</v>
      </c>
      <c r="AJ177" t="s">
        <v>45</v>
      </c>
      <c r="AK177" t="s">
        <v>78</v>
      </c>
      <c r="AL177" t="s">
        <v>78</v>
      </c>
      <c r="AM177" t="s">
        <v>99</v>
      </c>
      <c r="AN177" t="s">
        <v>108</v>
      </c>
      <c r="AO177" t="s">
        <v>3584</v>
      </c>
      <c r="AP177" t="s">
        <v>3581</v>
      </c>
      <c r="AQ177" t="s">
        <v>3585</v>
      </c>
      <c r="AR177" t="s">
        <v>3151</v>
      </c>
      <c r="AS177" t="s">
        <v>3151</v>
      </c>
    </row>
    <row r="178" spans="1:45" x14ac:dyDescent="0.25">
      <c r="A178" t="s">
        <v>102</v>
      </c>
      <c r="B178">
        <v>50</v>
      </c>
      <c r="C178">
        <v>3</v>
      </c>
      <c r="D178">
        <v>41.177461472671297</v>
      </c>
      <c r="E178">
        <v>1.25830573921179</v>
      </c>
      <c r="F178">
        <v>43</v>
      </c>
      <c r="G178">
        <v>3</v>
      </c>
      <c r="H178">
        <v>4</v>
      </c>
      <c r="I178">
        <v>4</v>
      </c>
      <c r="J178" t="s">
        <v>736</v>
      </c>
      <c r="K178">
        <v>51.133489757264599</v>
      </c>
      <c r="L178">
        <v>3.48533736304802</v>
      </c>
      <c r="M178" t="s">
        <v>736</v>
      </c>
      <c r="N178">
        <v>11.0342156926336</v>
      </c>
      <c r="O178">
        <v>-3.8883278520041098</v>
      </c>
      <c r="P178">
        <v>0.995887622843734</v>
      </c>
      <c r="Q178">
        <v>-3.90438415220091</v>
      </c>
      <c r="R178" s="3">
        <v>9.4465628818545897E-5</v>
      </c>
      <c r="S178">
        <v>3.1348776560932598E-4</v>
      </c>
      <c r="T178">
        <v>-2.8924402291603801</v>
      </c>
      <c r="U178">
        <v>-4.8842154748478501</v>
      </c>
      <c r="V178" t="s">
        <v>757</v>
      </c>
      <c r="W178">
        <v>0</v>
      </c>
      <c r="X178">
        <v>1</v>
      </c>
      <c r="Y178" t="s">
        <v>3657</v>
      </c>
      <c r="Z178">
        <v>100</v>
      </c>
      <c r="AA178">
        <v>100</v>
      </c>
      <c r="AB178" t="s">
        <v>759</v>
      </c>
      <c r="AC178" t="s">
        <v>3658</v>
      </c>
      <c r="AD178" t="s">
        <v>3659</v>
      </c>
      <c r="AE178" t="s">
        <v>3658</v>
      </c>
      <c r="AF178">
        <v>0</v>
      </c>
      <c r="AG178" t="s">
        <v>3658</v>
      </c>
      <c r="AH178" t="s">
        <v>3660</v>
      </c>
      <c r="AI178" t="s">
        <v>870</v>
      </c>
      <c r="AJ178" t="s">
        <v>45</v>
      </c>
      <c r="AK178" t="s">
        <v>78</v>
      </c>
      <c r="AL178" t="s">
        <v>78</v>
      </c>
      <c r="AM178" t="s">
        <v>99</v>
      </c>
      <c r="AN178" t="s">
        <v>100</v>
      </c>
      <c r="AO178" t="s">
        <v>103</v>
      </c>
      <c r="AP178" t="s">
        <v>3658</v>
      </c>
      <c r="AQ178" t="s">
        <v>3661</v>
      </c>
      <c r="AR178" t="s">
        <v>3662</v>
      </c>
      <c r="AS178" t="s">
        <v>3662</v>
      </c>
    </row>
    <row r="179" spans="1:45" x14ac:dyDescent="0.25">
      <c r="A179" t="s">
        <v>384</v>
      </c>
      <c r="B179">
        <v>86</v>
      </c>
      <c r="C179">
        <v>5</v>
      </c>
      <c r="D179">
        <v>141.21703155073001</v>
      </c>
      <c r="E179">
        <v>5.41602560309064</v>
      </c>
      <c r="F179">
        <v>19.5</v>
      </c>
      <c r="G179">
        <v>3</v>
      </c>
      <c r="H179">
        <v>4</v>
      </c>
      <c r="I179">
        <v>4</v>
      </c>
      <c r="J179" t="s">
        <v>736</v>
      </c>
      <c r="K179">
        <v>82.763930137040205</v>
      </c>
      <c r="L179">
        <v>5.8956545203807904</v>
      </c>
      <c r="M179" t="s">
        <v>736</v>
      </c>
      <c r="N179">
        <v>19.553097056909699</v>
      </c>
      <c r="O179">
        <v>-3.80431715185063</v>
      </c>
      <c r="P179">
        <v>1.1565046419641101</v>
      </c>
      <c r="Q179">
        <v>-3.2894957908596898</v>
      </c>
      <c r="R179">
        <v>1.00367057722866E-3</v>
      </c>
      <c r="S179">
        <v>2.68278717909071E-3</v>
      </c>
      <c r="T179">
        <v>-2.6478125098865202</v>
      </c>
      <c r="U179">
        <v>-4.9608217938147403</v>
      </c>
      <c r="V179" t="s">
        <v>757</v>
      </c>
      <c r="W179">
        <v>0</v>
      </c>
      <c r="X179">
        <v>1</v>
      </c>
      <c r="Y179" t="s">
        <v>3384</v>
      </c>
      <c r="Z179">
        <v>100</v>
      </c>
      <c r="AA179">
        <v>100</v>
      </c>
      <c r="AB179" t="s">
        <v>759</v>
      </c>
      <c r="AC179" t="s">
        <v>3385</v>
      </c>
      <c r="AD179" t="s">
        <v>3386</v>
      </c>
      <c r="AE179" t="s">
        <v>762</v>
      </c>
      <c r="AF179" t="s">
        <v>762</v>
      </c>
      <c r="AG179" t="s">
        <v>762</v>
      </c>
      <c r="AH179" t="s">
        <v>762</v>
      </c>
      <c r="AI179" t="s">
        <v>762</v>
      </c>
      <c r="AJ179" t="s">
        <v>45</v>
      </c>
      <c r="AK179" t="s">
        <v>46</v>
      </c>
      <c r="AL179" t="s">
        <v>385</v>
      </c>
      <c r="AM179" t="s">
        <v>386</v>
      </c>
      <c r="AN179" t="s">
        <v>387</v>
      </c>
      <c r="AO179" t="s">
        <v>388</v>
      </c>
      <c r="AP179" t="s">
        <v>3385</v>
      </c>
      <c r="AQ179" t="s">
        <v>3387</v>
      </c>
      <c r="AR179" t="s">
        <v>3388</v>
      </c>
      <c r="AS179" t="s">
        <v>3388</v>
      </c>
    </row>
    <row r="180" spans="1:45" x14ac:dyDescent="0.25">
      <c r="A180" t="s">
        <v>587</v>
      </c>
      <c r="B180">
        <v>0</v>
      </c>
      <c r="C180">
        <v>3</v>
      </c>
      <c r="D180">
        <v>0</v>
      </c>
      <c r="E180">
        <v>1.25830573921179</v>
      </c>
      <c r="F180">
        <v>0</v>
      </c>
      <c r="G180">
        <v>3</v>
      </c>
      <c r="H180">
        <v>4</v>
      </c>
      <c r="I180">
        <v>4</v>
      </c>
      <c r="J180" t="s">
        <v>731</v>
      </c>
      <c r="K180">
        <v>0</v>
      </c>
      <c r="L180">
        <v>3.3690924899415302</v>
      </c>
      <c r="M180" t="s">
        <v>731</v>
      </c>
      <c r="N180">
        <v>11.9378239975136</v>
      </c>
      <c r="O180">
        <v>4.3746573403020301</v>
      </c>
      <c r="P180">
        <v>1.2247824571724699</v>
      </c>
      <c r="Q180">
        <v>3.57178314784273</v>
      </c>
      <c r="R180">
        <v>3.5455894011927099E-4</v>
      </c>
      <c r="S180">
        <v>1.0590938023304201E-3</v>
      </c>
      <c r="T180">
        <v>5.5994397974745</v>
      </c>
      <c r="U180">
        <v>3.1498748831295602</v>
      </c>
      <c r="V180" t="s">
        <v>757</v>
      </c>
      <c r="W180">
        <v>11</v>
      </c>
      <c r="X180">
        <v>1</v>
      </c>
      <c r="Y180" t="s">
        <v>3693</v>
      </c>
      <c r="Z180">
        <v>100</v>
      </c>
      <c r="AA180">
        <v>100</v>
      </c>
      <c r="AB180" t="s">
        <v>759</v>
      </c>
      <c r="AC180" t="s">
        <v>3694</v>
      </c>
      <c r="AD180" t="s">
        <v>3695</v>
      </c>
      <c r="AE180" t="s">
        <v>762</v>
      </c>
      <c r="AF180" t="s">
        <v>762</v>
      </c>
      <c r="AG180" t="s">
        <v>762</v>
      </c>
      <c r="AH180" t="s">
        <v>762</v>
      </c>
      <c r="AI180" t="s">
        <v>762</v>
      </c>
      <c r="AJ180" t="s">
        <v>45</v>
      </c>
      <c r="AK180" t="s">
        <v>78</v>
      </c>
      <c r="AL180" t="s">
        <v>78</v>
      </c>
      <c r="AM180" t="s">
        <v>99</v>
      </c>
      <c r="AN180" t="s">
        <v>2955</v>
      </c>
      <c r="AO180" t="s">
        <v>3092</v>
      </c>
      <c r="AP180" t="s">
        <v>3092</v>
      </c>
      <c r="AQ180" t="s">
        <v>3696</v>
      </c>
      <c r="AR180" t="s">
        <v>3697</v>
      </c>
      <c r="AS180" t="s">
        <v>3697</v>
      </c>
    </row>
    <row r="181" spans="1:45" x14ac:dyDescent="0.25">
      <c r="A181" t="s">
        <v>4507</v>
      </c>
      <c r="B181">
        <v>0</v>
      </c>
      <c r="C181">
        <v>4</v>
      </c>
      <c r="D181">
        <v>0</v>
      </c>
      <c r="E181">
        <v>1.25830573921179</v>
      </c>
      <c r="F181">
        <v>0</v>
      </c>
      <c r="G181">
        <v>3</v>
      </c>
      <c r="H181">
        <v>4</v>
      </c>
      <c r="I181">
        <v>4</v>
      </c>
      <c r="J181" t="s">
        <v>731</v>
      </c>
      <c r="K181">
        <v>0</v>
      </c>
      <c r="L181">
        <v>4.11598062020225</v>
      </c>
      <c r="M181" t="s">
        <v>731</v>
      </c>
      <c r="N181">
        <v>36.918887516751496</v>
      </c>
      <c r="O181">
        <v>4.62231654007741</v>
      </c>
      <c r="P181">
        <v>1.1330346770408</v>
      </c>
      <c r="Q181">
        <v>4.0795896487032</v>
      </c>
      <c r="R181" s="3">
        <v>4.5115268995388299E-5</v>
      </c>
      <c r="S181">
        <v>1.6035890733844701E-4</v>
      </c>
      <c r="T181">
        <v>5.7553512171182097</v>
      </c>
      <c r="U181">
        <v>3.4892818630366098</v>
      </c>
      <c r="V181" t="s">
        <v>4403</v>
      </c>
      <c r="W181">
        <v>0</v>
      </c>
      <c r="X181">
        <v>2</v>
      </c>
      <c r="Y181" t="s">
        <v>4508</v>
      </c>
      <c r="Z181">
        <v>100</v>
      </c>
      <c r="AA181">
        <v>100</v>
      </c>
      <c r="AB181" t="s">
        <v>759</v>
      </c>
      <c r="AC181" t="s">
        <v>191</v>
      </c>
      <c r="AD181" t="s">
        <v>4509</v>
      </c>
      <c r="AE181" t="s">
        <v>762</v>
      </c>
      <c r="AF181" t="s">
        <v>762</v>
      </c>
      <c r="AG181" t="s">
        <v>762</v>
      </c>
      <c r="AH181" t="s">
        <v>762</v>
      </c>
      <c r="AI181" t="s">
        <v>762</v>
      </c>
      <c r="AJ181" t="s">
        <v>45</v>
      </c>
      <c r="AK181" t="s">
        <v>191</v>
      </c>
      <c r="AL181" t="s">
        <v>191</v>
      </c>
      <c r="AM181" t="s">
        <v>191</v>
      </c>
      <c r="AN181" t="s">
        <v>191</v>
      </c>
      <c r="AO181" t="s">
        <v>191</v>
      </c>
      <c r="AP181" t="s">
        <v>191</v>
      </c>
      <c r="AQ181" t="s">
        <v>4510</v>
      </c>
      <c r="AR181" t="s">
        <v>4511</v>
      </c>
      <c r="AS181" t="s">
        <v>4511</v>
      </c>
    </row>
    <row r="182" spans="1:45" x14ac:dyDescent="0.25">
      <c r="A182" t="s">
        <v>4922</v>
      </c>
      <c r="B182">
        <v>0</v>
      </c>
      <c r="C182">
        <v>6</v>
      </c>
      <c r="D182">
        <v>0</v>
      </c>
      <c r="E182">
        <v>6.4549722436790304</v>
      </c>
      <c r="F182">
        <v>0</v>
      </c>
      <c r="G182">
        <v>3</v>
      </c>
      <c r="H182">
        <v>4</v>
      </c>
      <c r="I182">
        <v>4</v>
      </c>
      <c r="J182" t="s">
        <v>731</v>
      </c>
      <c r="K182">
        <v>0</v>
      </c>
      <c r="L182">
        <v>6.2012008357419601</v>
      </c>
      <c r="M182" t="s">
        <v>731</v>
      </c>
      <c r="N182">
        <v>116.71581286951201</v>
      </c>
      <c r="O182">
        <v>5.3367284603326404</v>
      </c>
      <c r="P182">
        <v>1.1092083172620399</v>
      </c>
      <c r="Q182">
        <v>4.8112950266238403</v>
      </c>
      <c r="R182" s="3">
        <v>1.4995547133998499E-6</v>
      </c>
      <c r="S182" s="3">
        <v>7.56323032036192E-6</v>
      </c>
      <c r="T182">
        <v>6.4459367775946799</v>
      </c>
      <c r="U182">
        <v>4.2275201430706</v>
      </c>
      <c r="V182" t="s">
        <v>4748</v>
      </c>
      <c r="W182">
        <v>0</v>
      </c>
      <c r="X182">
        <v>1</v>
      </c>
      <c r="Y182" t="s">
        <v>4923</v>
      </c>
      <c r="Z182">
        <v>99.405000000000001</v>
      </c>
      <c r="AA182">
        <v>100</v>
      </c>
      <c r="AB182" t="s">
        <v>759</v>
      </c>
      <c r="AC182" t="s">
        <v>4924</v>
      </c>
      <c r="AD182" t="s">
        <v>4925</v>
      </c>
      <c r="AE182" t="s">
        <v>762</v>
      </c>
      <c r="AF182" t="s">
        <v>762</v>
      </c>
      <c r="AG182" t="s">
        <v>762</v>
      </c>
      <c r="AH182" t="s">
        <v>762</v>
      </c>
      <c r="AI182" t="s">
        <v>762</v>
      </c>
      <c r="AJ182" t="s">
        <v>45</v>
      </c>
      <c r="AK182" t="s">
        <v>4926</v>
      </c>
      <c r="AL182" t="s">
        <v>4926</v>
      </c>
      <c r="AM182" t="s">
        <v>4924</v>
      </c>
      <c r="AN182" t="s">
        <v>4924</v>
      </c>
      <c r="AO182" t="s">
        <v>4924</v>
      </c>
      <c r="AP182" t="s">
        <v>4924</v>
      </c>
      <c r="AQ182" t="s">
        <v>4927</v>
      </c>
      <c r="AR182" t="s">
        <v>4928</v>
      </c>
      <c r="AS182" t="s">
        <v>4929</v>
      </c>
    </row>
    <row r="183" spans="1:45" x14ac:dyDescent="0.25">
      <c r="A183" t="s">
        <v>4958</v>
      </c>
      <c r="B183">
        <v>0</v>
      </c>
      <c r="C183">
        <v>4</v>
      </c>
      <c r="D183">
        <v>0</v>
      </c>
      <c r="E183">
        <v>3.0956959368344501</v>
      </c>
      <c r="F183">
        <v>0</v>
      </c>
      <c r="G183">
        <v>3</v>
      </c>
      <c r="H183">
        <v>4</v>
      </c>
      <c r="I183">
        <v>4</v>
      </c>
      <c r="J183" t="s">
        <v>731</v>
      </c>
      <c r="K183">
        <v>0</v>
      </c>
      <c r="L183">
        <v>4.4836398686136301</v>
      </c>
      <c r="M183" t="s">
        <v>731</v>
      </c>
      <c r="N183">
        <v>4.1730280025335196</v>
      </c>
      <c r="O183">
        <v>4.8002090426464799</v>
      </c>
      <c r="P183">
        <v>1.7640019909632201</v>
      </c>
      <c r="Q183">
        <v>2.7212038689510698</v>
      </c>
      <c r="R183">
        <v>6.5044633569889699E-3</v>
      </c>
      <c r="S183">
        <v>1.48290097340502E-2</v>
      </c>
      <c r="T183">
        <v>6.5642110336097002</v>
      </c>
      <c r="U183">
        <v>3.0362070516832702</v>
      </c>
      <c r="V183" t="s">
        <v>4748</v>
      </c>
      <c r="W183">
        <v>2</v>
      </c>
      <c r="X183">
        <v>1</v>
      </c>
      <c r="Y183" t="s">
        <v>4959</v>
      </c>
      <c r="Z183">
        <v>100</v>
      </c>
      <c r="AA183">
        <v>100</v>
      </c>
      <c r="AB183" t="s">
        <v>759</v>
      </c>
      <c r="AC183" t="s">
        <v>4960</v>
      </c>
      <c r="AD183" t="s">
        <v>4961</v>
      </c>
      <c r="AE183" t="s">
        <v>762</v>
      </c>
      <c r="AF183" t="s">
        <v>762</v>
      </c>
      <c r="AG183" t="s">
        <v>762</v>
      </c>
      <c r="AH183" t="s">
        <v>762</v>
      </c>
      <c r="AI183" t="s">
        <v>762</v>
      </c>
      <c r="AJ183" t="s">
        <v>45</v>
      </c>
      <c r="AK183" t="s">
        <v>207</v>
      </c>
      <c r="AL183" t="s">
        <v>313</v>
      </c>
      <c r="AM183" t="s">
        <v>4962</v>
      </c>
      <c r="AN183" t="s">
        <v>4962</v>
      </c>
      <c r="AO183" t="s">
        <v>4962</v>
      </c>
      <c r="AP183" t="s">
        <v>4962</v>
      </c>
      <c r="AQ183" t="s">
        <v>4959</v>
      </c>
      <c r="AR183" t="s">
        <v>4963</v>
      </c>
      <c r="AS183" t="s">
        <v>4964</v>
      </c>
    </row>
    <row r="184" spans="1:45" x14ac:dyDescent="0.25">
      <c r="A184" t="s">
        <v>7244</v>
      </c>
      <c r="B184">
        <v>73</v>
      </c>
      <c r="C184">
        <v>5</v>
      </c>
      <c r="D184">
        <v>48.7066046171701</v>
      </c>
      <c r="E184">
        <v>4.9916597106239804</v>
      </c>
      <c r="F184">
        <v>71</v>
      </c>
      <c r="G184">
        <v>3</v>
      </c>
      <c r="H184">
        <v>4</v>
      </c>
      <c r="I184">
        <v>4</v>
      </c>
      <c r="J184" t="s">
        <v>736</v>
      </c>
      <c r="K184">
        <v>64.222387505308006</v>
      </c>
      <c r="L184">
        <v>4.9538675324781396</v>
      </c>
      <c r="M184" t="s">
        <v>736</v>
      </c>
      <c r="N184">
        <v>13.835251007557201</v>
      </c>
      <c r="O184">
        <v>-3.6857136538283299</v>
      </c>
      <c r="P184">
        <v>1.22617400277315</v>
      </c>
      <c r="Q184">
        <v>-3.0058651100843998</v>
      </c>
      <c r="R184">
        <v>2.64826448939303E-3</v>
      </c>
      <c r="S184">
        <v>6.5485295058726597E-3</v>
      </c>
      <c r="T184">
        <v>-2.4595396510551901</v>
      </c>
      <c r="U184">
        <v>-4.91188765660148</v>
      </c>
      <c r="V184" t="s">
        <v>5426</v>
      </c>
      <c r="W184">
        <v>0</v>
      </c>
      <c r="X184">
        <v>1</v>
      </c>
      <c r="Y184" t="s">
        <v>7245</v>
      </c>
      <c r="Z184">
        <v>100</v>
      </c>
      <c r="AA184">
        <v>100</v>
      </c>
      <c r="AB184" t="s">
        <v>759</v>
      </c>
      <c r="AC184" t="s">
        <v>7246</v>
      </c>
      <c r="AD184" t="s">
        <v>7247</v>
      </c>
      <c r="AE184" t="s">
        <v>762</v>
      </c>
      <c r="AF184" t="s">
        <v>762</v>
      </c>
      <c r="AG184" t="s">
        <v>762</v>
      </c>
      <c r="AH184" t="s">
        <v>762</v>
      </c>
      <c r="AI184" t="s">
        <v>762</v>
      </c>
      <c r="AJ184" t="s">
        <v>45</v>
      </c>
      <c r="AK184" t="s">
        <v>173</v>
      </c>
      <c r="AL184" t="s">
        <v>5705</v>
      </c>
      <c r="AM184" t="s">
        <v>5706</v>
      </c>
      <c r="AN184" t="s">
        <v>7248</v>
      </c>
      <c r="AO184" t="s">
        <v>7246</v>
      </c>
      <c r="AP184" t="s">
        <v>7246</v>
      </c>
      <c r="AQ184" t="s">
        <v>7249</v>
      </c>
      <c r="AR184" t="s">
        <v>7250</v>
      </c>
      <c r="AS184" t="s">
        <v>7250</v>
      </c>
    </row>
    <row r="185" spans="1:45" x14ac:dyDescent="0.25">
      <c r="A185" t="s">
        <v>7009</v>
      </c>
      <c r="B185">
        <v>0</v>
      </c>
      <c r="C185">
        <v>6</v>
      </c>
      <c r="D185">
        <v>0</v>
      </c>
      <c r="E185">
        <v>6.7330032922413903</v>
      </c>
      <c r="F185">
        <v>0</v>
      </c>
      <c r="G185">
        <v>3</v>
      </c>
      <c r="H185">
        <v>4</v>
      </c>
      <c r="I185">
        <v>4</v>
      </c>
      <c r="J185" t="s">
        <v>731</v>
      </c>
      <c r="K185">
        <v>0</v>
      </c>
      <c r="L185">
        <v>6.9651212348009599</v>
      </c>
      <c r="M185" t="s">
        <v>731</v>
      </c>
      <c r="N185">
        <v>16.341670860108302</v>
      </c>
      <c r="O185">
        <v>5.4518249946305799</v>
      </c>
      <c r="P185">
        <v>1.2607683547014501</v>
      </c>
      <c r="Q185">
        <v>4.32420830860843</v>
      </c>
      <c r="R185" s="3">
        <v>1.5308060006771599E-5</v>
      </c>
      <c r="S185" s="3">
        <v>5.9409295476661598E-5</v>
      </c>
      <c r="T185">
        <v>6.71259334933203</v>
      </c>
      <c r="U185">
        <v>4.1910566399291298</v>
      </c>
      <c r="V185" t="s">
        <v>5426</v>
      </c>
      <c r="W185">
        <v>0</v>
      </c>
      <c r="X185">
        <v>1</v>
      </c>
      <c r="Y185" t="s">
        <v>7010</v>
      </c>
      <c r="Z185">
        <v>100</v>
      </c>
      <c r="AA185">
        <v>100</v>
      </c>
      <c r="AB185" t="s">
        <v>759</v>
      </c>
      <c r="AC185" t="s">
        <v>7011</v>
      </c>
      <c r="AD185" t="s">
        <v>7012</v>
      </c>
      <c r="AE185" t="s">
        <v>762</v>
      </c>
      <c r="AF185" t="s">
        <v>762</v>
      </c>
      <c r="AG185" t="s">
        <v>762</v>
      </c>
      <c r="AH185" t="s">
        <v>762</v>
      </c>
      <c r="AI185" t="s">
        <v>762</v>
      </c>
      <c r="AJ185" t="s">
        <v>45</v>
      </c>
      <c r="AK185" t="s">
        <v>46</v>
      </c>
      <c r="AL185" t="s">
        <v>47</v>
      </c>
      <c r="AM185" t="s">
        <v>52</v>
      </c>
      <c r="AN185" t="s">
        <v>359</v>
      </c>
      <c r="AO185" t="s">
        <v>7011</v>
      </c>
      <c r="AP185" t="s">
        <v>7011</v>
      </c>
      <c r="AQ185" t="s">
        <v>7013</v>
      </c>
      <c r="AR185" t="s">
        <v>7014</v>
      </c>
      <c r="AS185" t="s">
        <v>7014</v>
      </c>
    </row>
    <row r="186" spans="1:45" x14ac:dyDescent="0.25">
      <c r="A186" t="s">
        <v>7306</v>
      </c>
      <c r="B186">
        <v>0</v>
      </c>
      <c r="C186">
        <v>4</v>
      </c>
      <c r="D186">
        <v>0</v>
      </c>
      <c r="E186">
        <v>3.5590260840104402</v>
      </c>
      <c r="F186">
        <v>0</v>
      </c>
      <c r="G186">
        <v>3</v>
      </c>
      <c r="H186">
        <v>4</v>
      </c>
      <c r="I186">
        <v>4</v>
      </c>
      <c r="J186" t="s">
        <v>731</v>
      </c>
      <c r="K186">
        <v>0</v>
      </c>
      <c r="L186">
        <v>5.1454289443525099</v>
      </c>
      <c r="M186" t="s">
        <v>731</v>
      </c>
      <c r="N186">
        <v>7.8109558878567498</v>
      </c>
      <c r="O186">
        <v>4.9643465529629696</v>
      </c>
      <c r="P186">
        <v>1.2697808873748999</v>
      </c>
      <c r="Q186">
        <v>3.9096088170188898</v>
      </c>
      <c r="R186" s="3">
        <v>9.2445704526944298E-5</v>
      </c>
      <c r="S186">
        <v>3.0799080066512801E-4</v>
      </c>
      <c r="T186">
        <v>6.2341274403378701</v>
      </c>
      <c r="U186">
        <v>3.6945656655880699</v>
      </c>
      <c r="V186" t="s">
        <v>5426</v>
      </c>
      <c r="W186">
        <v>2</v>
      </c>
      <c r="X186">
        <v>1</v>
      </c>
      <c r="Y186" t="s">
        <v>7307</v>
      </c>
      <c r="Z186">
        <v>100</v>
      </c>
      <c r="AA186">
        <v>100</v>
      </c>
      <c r="AB186" t="s">
        <v>759</v>
      </c>
      <c r="AC186" t="s">
        <v>7308</v>
      </c>
      <c r="AD186" t="s">
        <v>7309</v>
      </c>
      <c r="AE186" t="s">
        <v>762</v>
      </c>
      <c r="AF186" t="s">
        <v>762</v>
      </c>
      <c r="AG186" t="s">
        <v>762</v>
      </c>
      <c r="AH186" t="s">
        <v>762</v>
      </c>
      <c r="AI186" t="s">
        <v>762</v>
      </c>
      <c r="AJ186" t="s">
        <v>45</v>
      </c>
      <c r="AK186" t="s">
        <v>207</v>
      </c>
      <c r="AL186" t="s">
        <v>313</v>
      </c>
      <c r="AM186" t="s">
        <v>314</v>
      </c>
      <c r="AN186" t="s">
        <v>5861</v>
      </c>
      <c r="AO186" t="s">
        <v>5861</v>
      </c>
      <c r="AP186" t="s">
        <v>5861</v>
      </c>
      <c r="AQ186" t="s">
        <v>7307</v>
      </c>
      <c r="AR186" t="s">
        <v>7310</v>
      </c>
      <c r="AS186" t="s">
        <v>7310</v>
      </c>
    </row>
    <row r="187" spans="1:45" x14ac:dyDescent="0.25">
      <c r="A187" t="s">
        <v>6925</v>
      </c>
      <c r="B187">
        <v>1</v>
      </c>
      <c r="C187">
        <v>7</v>
      </c>
      <c r="D187">
        <v>0.5</v>
      </c>
      <c r="E187">
        <v>8.1802607945386807</v>
      </c>
      <c r="F187">
        <v>0</v>
      </c>
      <c r="G187">
        <v>3</v>
      </c>
      <c r="H187">
        <v>4</v>
      </c>
      <c r="I187">
        <v>4</v>
      </c>
      <c r="J187" t="s">
        <v>731</v>
      </c>
      <c r="K187">
        <v>0.15497709693251699</v>
      </c>
      <c r="L187">
        <v>7.7401016846075104</v>
      </c>
      <c r="M187" t="s">
        <v>731</v>
      </c>
      <c r="N187">
        <v>62.189821590295402</v>
      </c>
      <c r="O187">
        <v>4.9083455258213302</v>
      </c>
      <c r="P187">
        <v>1.1186996303522201</v>
      </c>
      <c r="Q187">
        <v>4.38754549715543</v>
      </c>
      <c r="R187" s="3">
        <v>1.14637018512134E-5</v>
      </c>
      <c r="S187" s="3">
        <v>4.5818758027962801E-5</v>
      </c>
      <c r="T187">
        <v>6.0270451561735499</v>
      </c>
      <c r="U187">
        <v>3.7896458954691101</v>
      </c>
      <c r="V187" t="s">
        <v>5426</v>
      </c>
      <c r="W187">
        <v>0</v>
      </c>
      <c r="X187">
        <v>2</v>
      </c>
      <c r="Y187" t="s">
        <v>6926</v>
      </c>
      <c r="Z187">
        <v>99.697000000000003</v>
      </c>
      <c r="AA187">
        <v>100</v>
      </c>
      <c r="AB187" t="s">
        <v>759</v>
      </c>
      <c r="AC187" t="s">
        <v>6896</v>
      </c>
      <c r="AD187" t="s">
        <v>6927</v>
      </c>
      <c r="AE187" t="s">
        <v>762</v>
      </c>
      <c r="AF187" t="s">
        <v>762</v>
      </c>
      <c r="AG187" t="s">
        <v>762</v>
      </c>
      <c r="AH187" t="s">
        <v>762</v>
      </c>
      <c r="AI187" t="s">
        <v>762</v>
      </c>
      <c r="AJ187" t="s">
        <v>45</v>
      </c>
      <c r="AK187" t="s">
        <v>78</v>
      </c>
      <c r="AL187" t="s">
        <v>5066</v>
      </c>
      <c r="AM187" t="s">
        <v>5064</v>
      </c>
      <c r="AN187" t="s">
        <v>6898</v>
      </c>
      <c r="AO187" t="s">
        <v>6896</v>
      </c>
      <c r="AP187" t="s">
        <v>6896</v>
      </c>
      <c r="AQ187" t="s">
        <v>6928</v>
      </c>
      <c r="AR187" t="s">
        <v>6929</v>
      </c>
      <c r="AS187" t="s">
        <v>6930</v>
      </c>
    </row>
    <row r="188" spans="1:45" x14ac:dyDescent="0.25">
      <c r="A188" t="s">
        <v>7358</v>
      </c>
      <c r="B188">
        <v>0</v>
      </c>
      <c r="C188">
        <v>4</v>
      </c>
      <c r="D188">
        <v>0</v>
      </c>
      <c r="E188">
        <v>2.3629078131262999</v>
      </c>
      <c r="F188">
        <v>0</v>
      </c>
      <c r="G188">
        <v>3</v>
      </c>
      <c r="H188">
        <v>4</v>
      </c>
      <c r="I188">
        <v>4</v>
      </c>
      <c r="J188" t="s">
        <v>731</v>
      </c>
      <c r="K188">
        <v>0</v>
      </c>
      <c r="L188">
        <v>4.7551400117556204</v>
      </c>
      <c r="M188" t="s">
        <v>731</v>
      </c>
      <c r="N188">
        <v>18.330297218447299</v>
      </c>
      <c r="O188">
        <v>4.8675551025316999</v>
      </c>
      <c r="P188">
        <v>1.45521203959593</v>
      </c>
      <c r="Q188">
        <v>3.3449112363606299</v>
      </c>
      <c r="R188">
        <v>8.2308907840831396E-4</v>
      </c>
      <c r="S188">
        <v>2.25705764543035E-3</v>
      </c>
      <c r="T188">
        <v>6.3227671421276304</v>
      </c>
      <c r="U188">
        <v>3.4123430629357698</v>
      </c>
      <c r="V188" t="s">
        <v>5426</v>
      </c>
      <c r="W188">
        <v>0</v>
      </c>
      <c r="X188">
        <v>1</v>
      </c>
      <c r="Y188" t="s">
        <v>7359</v>
      </c>
      <c r="Z188">
        <v>100</v>
      </c>
      <c r="AA188">
        <v>100</v>
      </c>
      <c r="AB188" t="s">
        <v>759</v>
      </c>
      <c r="AC188" t="s">
        <v>7360</v>
      </c>
      <c r="AD188" t="s">
        <v>7361</v>
      </c>
      <c r="AE188" t="s">
        <v>762</v>
      </c>
      <c r="AF188" t="s">
        <v>762</v>
      </c>
      <c r="AG188" t="s">
        <v>762</v>
      </c>
      <c r="AH188" t="s">
        <v>762</v>
      </c>
      <c r="AI188" t="s">
        <v>762</v>
      </c>
      <c r="AJ188" t="s">
        <v>45</v>
      </c>
      <c r="AK188" t="s">
        <v>207</v>
      </c>
      <c r="AL188" t="s">
        <v>313</v>
      </c>
      <c r="AM188" t="s">
        <v>314</v>
      </c>
      <c r="AN188" t="s">
        <v>7362</v>
      </c>
      <c r="AO188" t="s">
        <v>7360</v>
      </c>
      <c r="AP188" t="s">
        <v>7360</v>
      </c>
      <c r="AQ188" t="s">
        <v>7363</v>
      </c>
      <c r="AR188" t="s">
        <v>7364</v>
      </c>
      <c r="AS188" t="s">
        <v>7364</v>
      </c>
    </row>
    <row r="189" spans="1:45" x14ac:dyDescent="0.25">
      <c r="A189" t="s">
        <v>7351</v>
      </c>
      <c r="B189">
        <v>0</v>
      </c>
      <c r="C189">
        <v>4</v>
      </c>
      <c r="D189">
        <v>0</v>
      </c>
      <c r="E189">
        <v>3.4034296427770201</v>
      </c>
      <c r="F189">
        <v>0</v>
      </c>
      <c r="G189">
        <v>3</v>
      </c>
      <c r="H189">
        <v>4</v>
      </c>
      <c r="I189">
        <v>4</v>
      </c>
      <c r="J189" t="s">
        <v>731</v>
      </c>
      <c r="K189">
        <v>0</v>
      </c>
      <c r="L189">
        <v>4.5629454092038397</v>
      </c>
      <c r="M189" t="s">
        <v>731</v>
      </c>
      <c r="N189">
        <v>75.4184762457636</v>
      </c>
      <c r="O189">
        <v>4.8190798143891698</v>
      </c>
      <c r="P189">
        <v>1.1942557057271901</v>
      </c>
      <c r="Q189">
        <v>4.0352160691204704</v>
      </c>
      <c r="R189" s="3">
        <v>5.4552072528727601E-5</v>
      </c>
      <c r="S189">
        <v>1.9048264885717801E-4</v>
      </c>
      <c r="T189">
        <v>6.0133355201163603</v>
      </c>
      <c r="U189">
        <v>3.6248241086619801</v>
      </c>
      <c r="V189" t="s">
        <v>5426</v>
      </c>
      <c r="W189">
        <v>0</v>
      </c>
      <c r="X189">
        <v>4</v>
      </c>
      <c r="Y189" t="s">
        <v>7352</v>
      </c>
      <c r="Z189">
        <v>100</v>
      </c>
      <c r="AA189">
        <v>100</v>
      </c>
      <c r="AB189" t="s">
        <v>759</v>
      </c>
      <c r="AC189" t="s">
        <v>7353</v>
      </c>
      <c r="AD189" t="s">
        <v>7354</v>
      </c>
      <c r="AE189" t="s">
        <v>762</v>
      </c>
      <c r="AF189" t="s">
        <v>762</v>
      </c>
      <c r="AG189" t="s">
        <v>762</v>
      </c>
      <c r="AH189" t="s">
        <v>762</v>
      </c>
      <c r="AI189" t="s">
        <v>762</v>
      </c>
      <c r="AJ189" t="s">
        <v>45</v>
      </c>
      <c r="AK189" t="s">
        <v>353</v>
      </c>
      <c r="AL189" t="s">
        <v>354</v>
      </c>
      <c r="AM189" t="s">
        <v>355</v>
      </c>
      <c r="AN189" t="s">
        <v>356</v>
      </c>
      <c r="AO189" t="s">
        <v>7353</v>
      </c>
      <c r="AP189" t="s">
        <v>7353</v>
      </c>
      <c r="AQ189" t="s">
        <v>7355</v>
      </c>
      <c r="AR189" t="s">
        <v>7356</v>
      </c>
      <c r="AS189" t="s">
        <v>7357</v>
      </c>
    </row>
    <row r="190" spans="1:45" x14ac:dyDescent="0.25">
      <c r="A190" t="s">
        <v>7448</v>
      </c>
      <c r="B190">
        <v>0</v>
      </c>
      <c r="C190">
        <v>4</v>
      </c>
      <c r="D190">
        <v>0</v>
      </c>
      <c r="E190">
        <v>2.0615528128088298</v>
      </c>
      <c r="F190">
        <v>0</v>
      </c>
      <c r="G190">
        <v>3</v>
      </c>
      <c r="H190">
        <v>4</v>
      </c>
      <c r="I190">
        <v>4</v>
      </c>
      <c r="J190" t="s">
        <v>731</v>
      </c>
      <c r="K190">
        <v>0</v>
      </c>
      <c r="L190">
        <v>3.8387850124008298</v>
      </c>
      <c r="M190" t="s">
        <v>731</v>
      </c>
      <c r="N190">
        <v>16.908126217745099</v>
      </c>
      <c r="O190">
        <v>4.5997605262034096</v>
      </c>
      <c r="P190">
        <v>1.14816976230168</v>
      </c>
      <c r="Q190">
        <v>4.0061676219224696</v>
      </c>
      <c r="R190" s="3">
        <v>6.1711862413269805E-5</v>
      </c>
      <c r="S190">
        <v>2.1198858683044801E-4</v>
      </c>
      <c r="T190">
        <v>5.7479302885050902</v>
      </c>
      <c r="U190">
        <v>3.4515907639017298</v>
      </c>
      <c r="V190" t="s">
        <v>5426</v>
      </c>
      <c r="W190">
        <v>0</v>
      </c>
      <c r="X190">
        <v>1</v>
      </c>
      <c r="Y190" t="s">
        <v>7449</v>
      </c>
      <c r="Z190">
        <v>99.7</v>
      </c>
      <c r="AA190">
        <v>100</v>
      </c>
      <c r="AB190" t="s">
        <v>759</v>
      </c>
      <c r="AC190" t="s">
        <v>6334</v>
      </c>
      <c r="AD190" t="s">
        <v>7450</v>
      </c>
      <c r="AE190" t="s">
        <v>762</v>
      </c>
      <c r="AF190" t="s">
        <v>762</v>
      </c>
      <c r="AG190" t="s">
        <v>762</v>
      </c>
      <c r="AH190" t="s">
        <v>762</v>
      </c>
      <c r="AI190" t="s">
        <v>762</v>
      </c>
      <c r="AJ190" t="s">
        <v>45</v>
      </c>
      <c r="AK190" t="s">
        <v>46</v>
      </c>
      <c r="AL190" t="s">
        <v>47</v>
      </c>
      <c r="AM190" t="s">
        <v>52</v>
      </c>
      <c r="AN190" t="s">
        <v>369</v>
      </c>
      <c r="AO190" t="s">
        <v>6334</v>
      </c>
      <c r="AP190" t="s">
        <v>6334</v>
      </c>
      <c r="AQ190" t="s">
        <v>7451</v>
      </c>
      <c r="AR190" t="s">
        <v>7452</v>
      </c>
      <c r="AS190" t="s">
        <v>7453</v>
      </c>
    </row>
    <row r="191" spans="1:45" x14ac:dyDescent="0.25">
      <c r="A191" t="s">
        <v>7508</v>
      </c>
      <c r="B191">
        <v>0</v>
      </c>
      <c r="C191">
        <v>3</v>
      </c>
      <c r="D191">
        <v>0</v>
      </c>
      <c r="E191">
        <v>2.5819888974716099</v>
      </c>
      <c r="F191">
        <v>0</v>
      </c>
      <c r="G191">
        <v>3</v>
      </c>
      <c r="H191">
        <v>4</v>
      </c>
      <c r="I191">
        <v>4</v>
      </c>
      <c r="J191" t="s">
        <v>731</v>
      </c>
      <c r="K191">
        <v>0</v>
      </c>
      <c r="L191">
        <v>3.4172522119470901</v>
      </c>
      <c r="M191" t="s">
        <v>731</v>
      </c>
      <c r="N191">
        <v>11.9790270816769</v>
      </c>
      <c r="O191">
        <v>4.4507706262678699</v>
      </c>
      <c r="P191">
        <v>1.2558664873923899</v>
      </c>
      <c r="Q191">
        <v>3.5439839114659399</v>
      </c>
      <c r="R191">
        <v>3.9412929537402798E-4</v>
      </c>
      <c r="S191">
        <v>1.1622699174487E-3</v>
      </c>
      <c r="T191">
        <v>5.7066371136602596</v>
      </c>
      <c r="U191">
        <v>3.1949041388754802</v>
      </c>
      <c r="V191" t="s">
        <v>5426</v>
      </c>
      <c r="W191">
        <v>0</v>
      </c>
      <c r="X191">
        <v>1</v>
      </c>
      <c r="Y191" t="s">
        <v>7509</v>
      </c>
      <c r="Z191">
        <v>99.396000000000001</v>
      </c>
      <c r="AA191">
        <v>100</v>
      </c>
      <c r="AB191" t="s">
        <v>759</v>
      </c>
      <c r="AC191" t="s">
        <v>7510</v>
      </c>
      <c r="AD191" t="s">
        <v>7511</v>
      </c>
      <c r="AE191" t="s">
        <v>762</v>
      </c>
      <c r="AF191" t="s">
        <v>762</v>
      </c>
      <c r="AG191" t="s">
        <v>762</v>
      </c>
      <c r="AH191" t="s">
        <v>762</v>
      </c>
      <c r="AI191" t="s">
        <v>762</v>
      </c>
      <c r="AJ191" t="s">
        <v>45</v>
      </c>
      <c r="AK191" t="s">
        <v>46</v>
      </c>
      <c r="AL191" t="s">
        <v>4934</v>
      </c>
      <c r="AM191" t="s">
        <v>4932</v>
      </c>
      <c r="AN191" t="s">
        <v>7512</v>
      </c>
      <c r="AO191" t="s">
        <v>7510</v>
      </c>
      <c r="AP191" t="s">
        <v>7510</v>
      </c>
      <c r="AQ191" t="s">
        <v>7513</v>
      </c>
      <c r="AR191" t="s">
        <v>7514</v>
      </c>
      <c r="AS191" t="s">
        <v>7515</v>
      </c>
    </row>
    <row r="192" spans="1:45" x14ac:dyDescent="0.25">
      <c r="A192" t="s">
        <v>7593</v>
      </c>
      <c r="B192">
        <v>0</v>
      </c>
      <c r="C192">
        <v>3</v>
      </c>
      <c r="D192">
        <v>0</v>
      </c>
      <c r="E192">
        <v>2.62995563967658</v>
      </c>
      <c r="F192">
        <v>0</v>
      </c>
      <c r="G192">
        <v>3</v>
      </c>
      <c r="H192">
        <v>4</v>
      </c>
      <c r="I192">
        <v>4</v>
      </c>
      <c r="J192" t="s">
        <v>731</v>
      </c>
      <c r="K192">
        <v>0</v>
      </c>
      <c r="L192">
        <v>3.4058173585360501</v>
      </c>
      <c r="M192" t="s">
        <v>731</v>
      </c>
      <c r="N192">
        <v>7.8102408631749398</v>
      </c>
      <c r="O192">
        <v>4.3920580323622804</v>
      </c>
      <c r="P192">
        <v>1.4999835330765099</v>
      </c>
      <c r="Q192">
        <v>2.9280708324537699</v>
      </c>
      <c r="R192">
        <v>3.41072333912887E-3</v>
      </c>
      <c r="S192">
        <v>8.2729568015892999E-3</v>
      </c>
      <c r="T192">
        <v>5.8920415654387899</v>
      </c>
      <c r="U192">
        <v>2.8920744992857701</v>
      </c>
      <c r="V192" t="s">
        <v>5426</v>
      </c>
      <c r="W192">
        <v>0</v>
      </c>
      <c r="X192">
        <v>1</v>
      </c>
      <c r="Y192" t="s">
        <v>7594</v>
      </c>
      <c r="Z192">
        <v>100</v>
      </c>
      <c r="AA192">
        <v>100</v>
      </c>
      <c r="AB192" t="s">
        <v>759</v>
      </c>
      <c r="AC192" t="s">
        <v>7330</v>
      </c>
      <c r="AD192" t="s">
        <v>7595</v>
      </c>
      <c r="AE192" t="s">
        <v>762</v>
      </c>
      <c r="AF192" t="s">
        <v>762</v>
      </c>
      <c r="AG192" t="s">
        <v>762</v>
      </c>
      <c r="AH192" t="s">
        <v>762</v>
      </c>
      <c r="AI192" t="s">
        <v>762</v>
      </c>
      <c r="AJ192" t="s">
        <v>45</v>
      </c>
      <c r="AK192" t="s">
        <v>46</v>
      </c>
      <c r="AL192" t="s">
        <v>47</v>
      </c>
      <c r="AM192" t="s">
        <v>52</v>
      </c>
      <c r="AN192" t="s">
        <v>7332</v>
      </c>
      <c r="AO192" t="s">
        <v>7330</v>
      </c>
      <c r="AP192" t="s">
        <v>7330</v>
      </c>
      <c r="AQ192" t="s">
        <v>7596</v>
      </c>
      <c r="AR192" t="s">
        <v>7597</v>
      </c>
      <c r="AS192" t="s">
        <v>7598</v>
      </c>
    </row>
    <row r="193" spans="1:45" x14ac:dyDescent="0.25">
      <c r="A193" t="s">
        <v>7633</v>
      </c>
      <c r="B193">
        <v>0</v>
      </c>
      <c r="C193">
        <v>3</v>
      </c>
      <c r="D193">
        <v>0</v>
      </c>
      <c r="E193">
        <v>1.91485421551268</v>
      </c>
      <c r="F193">
        <v>0</v>
      </c>
      <c r="G193">
        <v>3</v>
      </c>
      <c r="H193">
        <v>4</v>
      </c>
      <c r="I193">
        <v>4</v>
      </c>
      <c r="J193" t="s">
        <v>731</v>
      </c>
      <c r="K193">
        <v>0</v>
      </c>
      <c r="L193">
        <v>2.8684144876393098</v>
      </c>
      <c r="M193" t="s">
        <v>731</v>
      </c>
      <c r="N193">
        <v>35.728319702848097</v>
      </c>
      <c r="O193">
        <v>4.1966787010101996</v>
      </c>
      <c r="P193">
        <v>1.2630131405187801</v>
      </c>
      <c r="Q193">
        <v>3.3227514159404699</v>
      </c>
      <c r="R193">
        <v>8.9134307316539904E-4</v>
      </c>
      <c r="S193">
        <v>2.42590373874352E-3</v>
      </c>
      <c r="T193">
        <v>5.4596918415289899</v>
      </c>
      <c r="U193">
        <v>2.9336655604914199</v>
      </c>
      <c r="V193" t="s">
        <v>5426</v>
      </c>
      <c r="W193">
        <v>0</v>
      </c>
      <c r="X193">
        <v>1</v>
      </c>
      <c r="Y193" t="s">
        <v>7634</v>
      </c>
      <c r="Z193">
        <v>100</v>
      </c>
      <c r="AA193">
        <v>100</v>
      </c>
      <c r="AB193" t="s">
        <v>759</v>
      </c>
      <c r="AC193" t="s">
        <v>7635</v>
      </c>
      <c r="AD193" t="s">
        <v>7636</v>
      </c>
      <c r="AE193" t="s">
        <v>762</v>
      </c>
      <c r="AF193" t="s">
        <v>762</v>
      </c>
      <c r="AG193" t="s">
        <v>762</v>
      </c>
      <c r="AH193" t="s">
        <v>762</v>
      </c>
      <c r="AI193" t="s">
        <v>762</v>
      </c>
      <c r="AJ193" t="s">
        <v>45</v>
      </c>
      <c r="AK193" t="s">
        <v>448</v>
      </c>
      <c r="AL193" t="s">
        <v>449</v>
      </c>
      <c r="AM193" t="s">
        <v>450</v>
      </c>
      <c r="AN193" t="s">
        <v>451</v>
      </c>
      <c r="AO193" t="s">
        <v>7635</v>
      </c>
      <c r="AP193" t="s">
        <v>7635</v>
      </c>
      <c r="AQ193" t="s">
        <v>7637</v>
      </c>
      <c r="AR193" t="s">
        <v>7638</v>
      </c>
      <c r="AS193" t="s">
        <v>7638</v>
      </c>
    </row>
    <row r="194" spans="1:45" x14ac:dyDescent="0.25">
      <c r="A194" t="s">
        <v>7397</v>
      </c>
      <c r="B194">
        <v>1</v>
      </c>
      <c r="C194">
        <v>4</v>
      </c>
      <c r="D194">
        <v>0.5</v>
      </c>
      <c r="E194">
        <v>3.6968455021364699</v>
      </c>
      <c r="F194">
        <v>0</v>
      </c>
      <c r="G194">
        <v>3</v>
      </c>
      <c r="H194">
        <v>4</v>
      </c>
      <c r="I194">
        <v>4</v>
      </c>
      <c r="J194" t="s">
        <v>731</v>
      </c>
      <c r="K194">
        <v>0.24979814589344099</v>
      </c>
      <c r="L194">
        <v>4.2290739449977197</v>
      </c>
      <c r="M194" t="s">
        <v>731</v>
      </c>
      <c r="N194">
        <v>56.484522893077099</v>
      </c>
      <c r="O194">
        <v>3.9934343968913599</v>
      </c>
      <c r="P194">
        <v>1.1756652416947699</v>
      </c>
      <c r="Q194">
        <v>3.3967444602977701</v>
      </c>
      <c r="R194">
        <v>6.8192616125435505E-4</v>
      </c>
      <c r="S194">
        <v>1.9007196292857101E-3</v>
      </c>
      <c r="T194">
        <v>5.1690996385861396</v>
      </c>
      <c r="U194">
        <v>2.81776915519659</v>
      </c>
      <c r="V194" t="s">
        <v>5426</v>
      </c>
      <c r="W194">
        <v>0</v>
      </c>
      <c r="X194">
        <v>1</v>
      </c>
      <c r="Y194" t="s">
        <v>7398</v>
      </c>
      <c r="Z194">
        <v>100</v>
      </c>
      <c r="AA194">
        <v>100</v>
      </c>
      <c r="AB194" t="s">
        <v>759</v>
      </c>
      <c r="AC194" t="s">
        <v>6442</v>
      </c>
      <c r="AD194" t="s">
        <v>7399</v>
      </c>
      <c r="AE194" t="s">
        <v>762</v>
      </c>
      <c r="AF194" t="s">
        <v>762</v>
      </c>
      <c r="AG194" t="s">
        <v>762</v>
      </c>
      <c r="AH194" t="s">
        <v>762</v>
      </c>
      <c r="AI194" t="s">
        <v>762</v>
      </c>
      <c r="AJ194" t="s">
        <v>45</v>
      </c>
      <c r="AK194" t="s">
        <v>78</v>
      </c>
      <c r="AL194" t="s">
        <v>4133</v>
      </c>
      <c r="AM194" t="s">
        <v>4134</v>
      </c>
      <c r="AN194" t="s">
        <v>4135</v>
      </c>
      <c r="AO194" t="s">
        <v>6442</v>
      </c>
      <c r="AP194" t="s">
        <v>6442</v>
      </c>
      <c r="AQ194" t="s">
        <v>7400</v>
      </c>
      <c r="AR194" t="s">
        <v>7401</v>
      </c>
      <c r="AS194" t="s">
        <v>7401</v>
      </c>
    </row>
    <row r="195" spans="1:45" x14ac:dyDescent="0.25">
      <c r="A195" t="s">
        <v>10074</v>
      </c>
      <c r="B195">
        <v>0</v>
      </c>
      <c r="C195">
        <v>3</v>
      </c>
      <c r="D195">
        <v>0</v>
      </c>
      <c r="E195">
        <v>2.2173557826083501</v>
      </c>
      <c r="F195">
        <v>0</v>
      </c>
      <c r="G195">
        <v>3</v>
      </c>
      <c r="H195">
        <v>4</v>
      </c>
      <c r="I195">
        <v>4</v>
      </c>
      <c r="J195" t="s">
        <v>731</v>
      </c>
      <c r="K195">
        <v>0</v>
      </c>
      <c r="L195">
        <v>3.1343172153940602</v>
      </c>
      <c r="M195" t="s">
        <v>731</v>
      </c>
      <c r="N195">
        <v>7.5658292855343898</v>
      </c>
      <c r="O195">
        <v>4.3294265319935796</v>
      </c>
      <c r="P195">
        <v>1.2471313766502701</v>
      </c>
      <c r="Q195">
        <v>3.4715079846857799</v>
      </c>
      <c r="R195">
        <v>5.1754394013259404E-4</v>
      </c>
      <c r="S195">
        <v>1.4899169828052701E-3</v>
      </c>
      <c r="T195">
        <v>5.5765579086438404</v>
      </c>
      <c r="U195">
        <v>3.08229515534331</v>
      </c>
      <c r="V195" t="s">
        <v>9568</v>
      </c>
      <c r="W195">
        <v>0</v>
      </c>
      <c r="X195">
        <v>1</v>
      </c>
      <c r="Y195" t="s">
        <v>10075</v>
      </c>
      <c r="Z195">
        <v>100</v>
      </c>
      <c r="AA195">
        <v>100</v>
      </c>
      <c r="AB195" t="s">
        <v>759</v>
      </c>
      <c r="AC195" t="s">
        <v>24</v>
      </c>
      <c r="AD195" t="s">
        <v>10076</v>
      </c>
      <c r="AE195" t="s">
        <v>762</v>
      </c>
      <c r="AF195" t="s">
        <v>762</v>
      </c>
      <c r="AG195" t="s">
        <v>762</v>
      </c>
      <c r="AH195" t="s">
        <v>762</v>
      </c>
      <c r="AI195" t="s">
        <v>762</v>
      </c>
      <c r="AJ195" t="s">
        <v>12</v>
      </c>
      <c r="AK195" t="s">
        <v>13</v>
      </c>
      <c r="AL195" t="s">
        <v>22</v>
      </c>
      <c r="AM195" t="s">
        <v>23</v>
      </c>
      <c r="AN195" t="s">
        <v>24</v>
      </c>
      <c r="AO195" t="s">
        <v>24</v>
      </c>
      <c r="AP195" t="s">
        <v>24</v>
      </c>
      <c r="AQ195" t="s">
        <v>10077</v>
      </c>
      <c r="AR195" t="s">
        <v>10078</v>
      </c>
      <c r="AS195" t="s">
        <v>10079</v>
      </c>
    </row>
    <row r="196" spans="1:45" x14ac:dyDescent="0.25">
      <c r="A196" t="s">
        <v>659</v>
      </c>
      <c r="B196">
        <v>42</v>
      </c>
      <c r="C196">
        <v>4</v>
      </c>
      <c r="D196">
        <v>6.7019897542943703</v>
      </c>
      <c r="E196">
        <v>2.7537852736430501</v>
      </c>
      <c r="F196">
        <v>42.5</v>
      </c>
      <c r="G196">
        <v>3.5</v>
      </c>
      <c r="H196">
        <v>4</v>
      </c>
      <c r="I196">
        <v>4</v>
      </c>
      <c r="J196" t="s">
        <v>736</v>
      </c>
      <c r="K196">
        <v>38.228173226455297</v>
      </c>
      <c r="L196">
        <v>3.9071285515156799</v>
      </c>
      <c r="M196" t="s">
        <v>736</v>
      </c>
      <c r="N196">
        <v>8.5649045271190403</v>
      </c>
      <c r="O196">
        <v>-3.2762983548357498</v>
      </c>
      <c r="P196">
        <v>0.73359098205988105</v>
      </c>
      <c r="Q196">
        <v>-4.4661104552241104</v>
      </c>
      <c r="R196" s="3">
        <v>7.9654496030136504E-6</v>
      </c>
      <c r="S196" s="3">
        <v>3.3193726050591297E-5</v>
      </c>
      <c r="T196">
        <v>-2.5427073727758698</v>
      </c>
      <c r="U196">
        <v>-4.0098893368956299</v>
      </c>
      <c r="V196" t="s">
        <v>757</v>
      </c>
      <c r="W196">
        <v>0</v>
      </c>
      <c r="X196">
        <v>1</v>
      </c>
      <c r="Y196" t="s">
        <v>3592</v>
      </c>
      <c r="Z196">
        <v>99.393999999999906</v>
      </c>
      <c r="AA196">
        <v>100</v>
      </c>
      <c r="AB196" t="s">
        <v>759</v>
      </c>
      <c r="AC196" t="s">
        <v>3593</v>
      </c>
      <c r="AD196" t="s">
        <v>3594</v>
      </c>
      <c r="AE196" t="s">
        <v>762</v>
      </c>
      <c r="AF196" t="s">
        <v>762</v>
      </c>
      <c r="AG196" t="s">
        <v>762</v>
      </c>
      <c r="AH196" t="s">
        <v>762</v>
      </c>
      <c r="AI196" t="s">
        <v>762</v>
      </c>
      <c r="AJ196" t="s">
        <v>45</v>
      </c>
      <c r="AK196" t="s">
        <v>3255</v>
      </c>
      <c r="AL196" t="s">
        <v>3256</v>
      </c>
      <c r="AM196" t="s">
        <v>3257</v>
      </c>
      <c r="AN196" t="s">
        <v>3258</v>
      </c>
      <c r="AO196" t="s">
        <v>3595</v>
      </c>
      <c r="AP196" t="s">
        <v>3593</v>
      </c>
      <c r="AQ196" t="s">
        <v>3596</v>
      </c>
      <c r="AR196" t="s">
        <v>3597</v>
      </c>
      <c r="AS196" t="s">
        <v>3598</v>
      </c>
    </row>
    <row r="197" spans="1:45" x14ac:dyDescent="0.25">
      <c r="A197" t="s">
        <v>660</v>
      </c>
      <c r="B197">
        <v>68</v>
      </c>
      <c r="C197">
        <v>6</v>
      </c>
      <c r="D197">
        <v>71.362922212215096</v>
      </c>
      <c r="E197">
        <v>5.5602757725374303</v>
      </c>
      <c r="F197">
        <v>61.5</v>
      </c>
      <c r="G197">
        <v>3.5</v>
      </c>
      <c r="H197">
        <v>4</v>
      </c>
      <c r="I197">
        <v>4</v>
      </c>
      <c r="J197" t="s">
        <v>736</v>
      </c>
      <c r="K197">
        <v>57.251241281843598</v>
      </c>
      <c r="L197">
        <v>6.6821862382479402</v>
      </c>
      <c r="M197" t="s">
        <v>736</v>
      </c>
      <c r="N197">
        <v>13.7490476751691</v>
      </c>
      <c r="O197">
        <v>-3.09093203264531</v>
      </c>
      <c r="P197">
        <v>1.1391595097098699</v>
      </c>
      <c r="Q197">
        <v>-2.7133443616096602</v>
      </c>
      <c r="R197">
        <v>6.6607848865318604E-3</v>
      </c>
      <c r="S197">
        <v>1.5158205175974901E-2</v>
      </c>
      <c r="T197">
        <v>-1.9517725229354399</v>
      </c>
      <c r="U197">
        <v>-4.2300915423551801</v>
      </c>
      <c r="V197" t="s">
        <v>757</v>
      </c>
      <c r="W197">
        <v>11</v>
      </c>
      <c r="X197">
        <v>1</v>
      </c>
      <c r="Y197" t="s">
        <v>3340</v>
      </c>
      <c r="Z197">
        <v>100</v>
      </c>
      <c r="AA197">
        <v>100</v>
      </c>
      <c r="AB197" t="s">
        <v>759</v>
      </c>
      <c r="AC197" t="s">
        <v>3341</v>
      </c>
      <c r="AD197" t="s">
        <v>3342</v>
      </c>
      <c r="AE197" t="s">
        <v>957</v>
      </c>
      <c r="AF197">
        <v>10</v>
      </c>
      <c r="AG197" t="s">
        <v>3343</v>
      </c>
      <c r="AH197" t="s">
        <v>3344</v>
      </c>
      <c r="AI197" t="s">
        <v>870</v>
      </c>
      <c r="AJ197" t="s">
        <v>45</v>
      </c>
      <c r="AK197" t="s">
        <v>46</v>
      </c>
      <c r="AL197" t="s">
        <v>3345</v>
      </c>
      <c r="AM197" t="s">
        <v>3345</v>
      </c>
      <c r="AN197" t="s">
        <v>3345</v>
      </c>
      <c r="AO197" t="s">
        <v>3345</v>
      </c>
      <c r="AP197" t="s">
        <v>3345</v>
      </c>
      <c r="AQ197" t="s">
        <v>3346</v>
      </c>
      <c r="AR197" t="s">
        <v>3347</v>
      </c>
      <c r="AS197" t="s">
        <v>3347</v>
      </c>
    </row>
    <row r="198" spans="1:45" x14ac:dyDescent="0.25">
      <c r="A198" t="s">
        <v>676</v>
      </c>
      <c r="B198">
        <v>22</v>
      </c>
      <c r="C198">
        <v>5</v>
      </c>
      <c r="D198">
        <v>7.3654599313281199</v>
      </c>
      <c r="E198">
        <v>3.4034296427770201</v>
      </c>
      <c r="F198">
        <v>18.5</v>
      </c>
      <c r="G198">
        <v>3.5</v>
      </c>
      <c r="H198">
        <v>4</v>
      </c>
      <c r="I198">
        <v>4</v>
      </c>
      <c r="J198" t="s">
        <v>736</v>
      </c>
      <c r="K198">
        <v>18.2777707778612</v>
      </c>
      <c r="L198">
        <v>5.2537908737372803</v>
      </c>
      <c r="M198" t="s">
        <v>736</v>
      </c>
      <c r="N198">
        <v>5.4989558495575501</v>
      </c>
      <c r="O198">
        <v>-1.8046483281447701</v>
      </c>
      <c r="P198">
        <v>0.752468739080421</v>
      </c>
      <c r="Q198">
        <v>-2.3983033904507498</v>
      </c>
      <c r="R198">
        <v>1.6471216280233899E-2</v>
      </c>
      <c r="S198">
        <v>3.4746748368758899E-2</v>
      </c>
      <c r="T198">
        <v>-1.0521795890643499</v>
      </c>
      <c r="U198">
        <v>-2.5571170672251902</v>
      </c>
      <c r="V198" t="s">
        <v>757</v>
      </c>
      <c r="W198">
        <v>2</v>
      </c>
      <c r="X198">
        <v>1</v>
      </c>
      <c r="Y198" t="s">
        <v>3490</v>
      </c>
      <c r="Z198">
        <v>99.697000000000003</v>
      </c>
      <c r="AA198">
        <v>100</v>
      </c>
      <c r="AB198" t="s">
        <v>759</v>
      </c>
      <c r="AC198" t="s">
        <v>3491</v>
      </c>
      <c r="AD198" t="s">
        <v>3492</v>
      </c>
      <c r="AE198" t="s">
        <v>762</v>
      </c>
      <c r="AF198" t="s">
        <v>762</v>
      </c>
      <c r="AG198" t="s">
        <v>762</v>
      </c>
      <c r="AH198" t="s">
        <v>762</v>
      </c>
      <c r="AI198" t="s">
        <v>762</v>
      </c>
      <c r="AJ198" t="s">
        <v>45</v>
      </c>
      <c r="AK198" t="s">
        <v>78</v>
      </c>
      <c r="AL198" t="s">
        <v>78</v>
      </c>
      <c r="AM198" t="s">
        <v>126</v>
      </c>
      <c r="AN198" t="s">
        <v>127</v>
      </c>
      <c r="AO198" t="s">
        <v>128</v>
      </c>
      <c r="AP198" t="s">
        <v>2630</v>
      </c>
      <c r="AQ198" t="s">
        <v>3490</v>
      </c>
      <c r="AR198" t="s">
        <v>3493</v>
      </c>
      <c r="AS198" t="s">
        <v>3494</v>
      </c>
    </row>
    <row r="199" spans="1:45" x14ac:dyDescent="0.25">
      <c r="A199" t="s">
        <v>412</v>
      </c>
      <c r="B199">
        <v>1</v>
      </c>
      <c r="C199">
        <v>9</v>
      </c>
      <c r="D199">
        <v>0.5</v>
      </c>
      <c r="E199">
        <v>12.449899597988701</v>
      </c>
      <c r="F199">
        <v>0</v>
      </c>
      <c r="G199">
        <v>3.5</v>
      </c>
      <c r="H199">
        <v>4</v>
      </c>
      <c r="I199">
        <v>4</v>
      </c>
      <c r="J199" t="s">
        <v>731</v>
      </c>
      <c r="K199">
        <v>0.18141204289357499</v>
      </c>
      <c r="L199">
        <v>11.172897174188</v>
      </c>
      <c r="M199" t="s">
        <v>731</v>
      </c>
      <c r="N199">
        <v>9.6888184062196405</v>
      </c>
      <c r="O199">
        <v>5.3776126217509104</v>
      </c>
      <c r="P199">
        <v>1.3185741543710701</v>
      </c>
      <c r="Q199">
        <v>4.0783543374668199</v>
      </c>
      <c r="R199" s="3">
        <v>4.5355604742262697E-5</v>
      </c>
      <c r="S199">
        <v>1.6035890733844701E-4</v>
      </c>
      <c r="T199">
        <v>6.6961867761219898</v>
      </c>
      <c r="U199">
        <v>4.0590384673798399</v>
      </c>
      <c r="V199" t="s">
        <v>757</v>
      </c>
      <c r="W199">
        <v>0</v>
      </c>
      <c r="X199">
        <v>1</v>
      </c>
      <c r="Y199" t="s">
        <v>3134</v>
      </c>
      <c r="Z199">
        <v>100</v>
      </c>
      <c r="AA199">
        <v>100</v>
      </c>
      <c r="AB199" t="s">
        <v>759</v>
      </c>
      <c r="AC199" t="s">
        <v>1508</v>
      </c>
      <c r="AD199" t="s">
        <v>3135</v>
      </c>
      <c r="AE199" t="s">
        <v>762</v>
      </c>
      <c r="AF199" t="s">
        <v>762</v>
      </c>
      <c r="AG199" t="s">
        <v>762</v>
      </c>
      <c r="AH199" t="s">
        <v>762</v>
      </c>
      <c r="AI199" t="s">
        <v>762</v>
      </c>
      <c r="AJ199" t="s">
        <v>45</v>
      </c>
      <c r="AK199" t="s">
        <v>46</v>
      </c>
      <c r="AL199" t="s">
        <v>401</v>
      </c>
      <c r="AM199" t="s">
        <v>406</v>
      </c>
      <c r="AN199" t="s">
        <v>410</v>
      </c>
      <c r="AO199" t="s">
        <v>413</v>
      </c>
      <c r="AP199" t="s">
        <v>1508</v>
      </c>
      <c r="AQ199" t="s">
        <v>3136</v>
      </c>
      <c r="AR199" t="s">
        <v>3137</v>
      </c>
      <c r="AS199" t="s">
        <v>3138</v>
      </c>
    </row>
    <row r="200" spans="1:45" x14ac:dyDescent="0.25">
      <c r="A200" t="s">
        <v>221</v>
      </c>
      <c r="B200">
        <v>0</v>
      </c>
      <c r="C200">
        <v>5</v>
      </c>
      <c r="D200">
        <v>0</v>
      </c>
      <c r="E200">
        <v>3.3166247903553998</v>
      </c>
      <c r="F200">
        <v>0</v>
      </c>
      <c r="G200">
        <v>3.5</v>
      </c>
      <c r="H200">
        <v>4</v>
      </c>
      <c r="I200">
        <v>4</v>
      </c>
      <c r="J200" t="s">
        <v>731</v>
      </c>
      <c r="K200">
        <v>0</v>
      </c>
      <c r="L200">
        <v>5.3775255225246497</v>
      </c>
      <c r="M200" t="s">
        <v>731</v>
      </c>
      <c r="N200">
        <v>4.3532318503140601</v>
      </c>
      <c r="O200">
        <v>5.0632834894360297</v>
      </c>
      <c r="P200">
        <v>1.50712778065317</v>
      </c>
      <c r="Q200">
        <v>3.3595581970107999</v>
      </c>
      <c r="R200">
        <v>7.8067206729536096E-4</v>
      </c>
      <c r="S200">
        <v>2.1523518384650802E-3</v>
      </c>
      <c r="T200">
        <v>6.5704112700891999</v>
      </c>
      <c r="U200">
        <v>3.5561557087828701</v>
      </c>
      <c r="V200" t="s">
        <v>757</v>
      </c>
      <c r="W200">
        <v>0</v>
      </c>
      <c r="X200">
        <v>1</v>
      </c>
      <c r="Y200" t="s">
        <v>3457</v>
      </c>
      <c r="Z200">
        <v>100</v>
      </c>
      <c r="AA200">
        <v>100</v>
      </c>
      <c r="AB200" t="s">
        <v>759</v>
      </c>
      <c r="AC200" t="s">
        <v>2525</v>
      </c>
      <c r="AD200" t="s">
        <v>3458</v>
      </c>
      <c r="AE200" t="s">
        <v>762</v>
      </c>
      <c r="AF200" t="s">
        <v>762</v>
      </c>
      <c r="AG200" t="s">
        <v>762</v>
      </c>
      <c r="AH200" t="s">
        <v>762</v>
      </c>
      <c r="AI200" t="s">
        <v>762</v>
      </c>
      <c r="AJ200" t="s">
        <v>45</v>
      </c>
      <c r="AK200" t="s">
        <v>207</v>
      </c>
      <c r="AL200" t="s">
        <v>208</v>
      </c>
      <c r="AM200" t="s">
        <v>209</v>
      </c>
      <c r="AN200" t="s">
        <v>210</v>
      </c>
      <c r="AO200" t="s">
        <v>222</v>
      </c>
      <c r="AP200" t="s">
        <v>2525</v>
      </c>
      <c r="AQ200" t="s">
        <v>3459</v>
      </c>
      <c r="AR200" t="s">
        <v>3460</v>
      </c>
      <c r="AS200" t="s">
        <v>3460</v>
      </c>
    </row>
    <row r="201" spans="1:45" x14ac:dyDescent="0.25">
      <c r="A201" t="s">
        <v>283</v>
      </c>
      <c r="B201">
        <v>0</v>
      </c>
      <c r="C201">
        <v>4</v>
      </c>
      <c r="D201">
        <v>0</v>
      </c>
      <c r="E201">
        <v>2.3804761428476202</v>
      </c>
      <c r="F201">
        <v>0</v>
      </c>
      <c r="G201">
        <v>3.5</v>
      </c>
      <c r="H201">
        <v>4</v>
      </c>
      <c r="I201">
        <v>4</v>
      </c>
      <c r="J201" t="s">
        <v>731</v>
      </c>
      <c r="K201">
        <v>0</v>
      </c>
      <c r="L201">
        <v>4.2459458750542698</v>
      </c>
      <c r="M201" t="s">
        <v>731</v>
      </c>
      <c r="N201">
        <v>15.799844286555601</v>
      </c>
      <c r="O201">
        <v>4.7183484907798396</v>
      </c>
      <c r="P201">
        <v>1.56247010221759</v>
      </c>
      <c r="Q201">
        <v>3.0198008167216601</v>
      </c>
      <c r="R201">
        <v>2.5294097083750199E-3</v>
      </c>
      <c r="S201">
        <v>6.2790619909075199E-3</v>
      </c>
      <c r="T201">
        <v>6.2808185929974298</v>
      </c>
      <c r="U201">
        <v>3.1558783885622499</v>
      </c>
      <c r="V201" t="s">
        <v>757</v>
      </c>
      <c r="W201">
        <v>0</v>
      </c>
      <c r="X201">
        <v>1</v>
      </c>
      <c r="Y201" t="s">
        <v>3558</v>
      </c>
      <c r="Z201">
        <v>100</v>
      </c>
      <c r="AA201">
        <v>100</v>
      </c>
      <c r="AB201" t="s">
        <v>759</v>
      </c>
      <c r="AC201" t="s">
        <v>3559</v>
      </c>
      <c r="AD201" t="s">
        <v>3560</v>
      </c>
      <c r="AE201" t="s">
        <v>3559</v>
      </c>
      <c r="AF201">
        <v>0</v>
      </c>
      <c r="AG201" t="s">
        <v>3559</v>
      </c>
      <c r="AH201" t="s">
        <v>3561</v>
      </c>
      <c r="AI201" t="s">
        <v>870</v>
      </c>
      <c r="AJ201" t="s">
        <v>45</v>
      </c>
      <c r="AK201" t="s">
        <v>207</v>
      </c>
      <c r="AL201" t="s">
        <v>208</v>
      </c>
      <c r="AM201" t="s">
        <v>209</v>
      </c>
      <c r="AN201" t="s">
        <v>284</v>
      </c>
      <c r="AO201" t="s">
        <v>285</v>
      </c>
      <c r="AP201" t="s">
        <v>3559</v>
      </c>
      <c r="AQ201" t="s">
        <v>3562</v>
      </c>
      <c r="AR201" t="s">
        <v>3563</v>
      </c>
      <c r="AS201" t="s">
        <v>3563</v>
      </c>
    </row>
    <row r="202" spans="1:45" x14ac:dyDescent="0.25">
      <c r="A202" t="s">
        <v>579</v>
      </c>
      <c r="B202">
        <v>1</v>
      </c>
      <c r="C202">
        <v>6</v>
      </c>
      <c r="D202">
        <v>0.5</v>
      </c>
      <c r="E202">
        <v>5.3541261347363402</v>
      </c>
      <c r="F202">
        <v>0</v>
      </c>
      <c r="G202">
        <v>3.5</v>
      </c>
      <c r="H202">
        <v>4</v>
      </c>
      <c r="I202">
        <v>4</v>
      </c>
      <c r="J202" t="s">
        <v>731</v>
      </c>
      <c r="K202">
        <v>0.18141204289357499</v>
      </c>
      <c r="L202">
        <v>6.8826202218075698</v>
      </c>
      <c r="M202" t="s">
        <v>731</v>
      </c>
      <c r="N202">
        <v>6.4056660649496902</v>
      </c>
      <c r="O202">
        <v>4.7080693387750197</v>
      </c>
      <c r="P202">
        <v>1.4358647848822901</v>
      </c>
      <c r="Q202">
        <v>3.2789085632189199</v>
      </c>
      <c r="R202">
        <v>1.04209395210874E-3</v>
      </c>
      <c r="S202">
        <v>2.7767325222855599E-3</v>
      </c>
      <c r="T202">
        <v>6.14393412365731</v>
      </c>
      <c r="U202">
        <v>3.27220455389274</v>
      </c>
      <c r="V202" t="s">
        <v>757</v>
      </c>
      <c r="W202">
        <v>0</v>
      </c>
      <c r="X202">
        <v>1</v>
      </c>
      <c r="Y202" t="s">
        <v>3325</v>
      </c>
      <c r="Z202">
        <v>99.093999999999994</v>
      </c>
      <c r="AA202">
        <v>100</v>
      </c>
      <c r="AB202" t="s">
        <v>759</v>
      </c>
      <c r="AC202" t="s">
        <v>1199</v>
      </c>
      <c r="AD202" t="s">
        <v>3326</v>
      </c>
      <c r="AE202" t="s">
        <v>762</v>
      </c>
      <c r="AF202" t="s">
        <v>762</v>
      </c>
      <c r="AG202" t="s">
        <v>762</v>
      </c>
      <c r="AH202" t="s">
        <v>762</v>
      </c>
      <c r="AI202" t="s">
        <v>762</v>
      </c>
      <c r="AJ202" t="s">
        <v>45</v>
      </c>
      <c r="AK202" t="s">
        <v>207</v>
      </c>
      <c r="AL202" t="s">
        <v>208</v>
      </c>
      <c r="AM202" t="s">
        <v>209</v>
      </c>
      <c r="AN202" t="s">
        <v>242</v>
      </c>
      <c r="AO202" t="s">
        <v>250</v>
      </c>
      <c r="AP202" t="s">
        <v>1199</v>
      </c>
      <c r="AQ202" t="s">
        <v>3327</v>
      </c>
      <c r="AR202" t="s">
        <v>3328</v>
      </c>
      <c r="AS202" t="s">
        <v>2199</v>
      </c>
    </row>
    <row r="203" spans="1:45" x14ac:dyDescent="0.25">
      <c r="A203" t="s">
        <v>4496</v>
      </c>
      <c r="B203">
        <v>0</v>
      </c>
      <c r="C203">
        <v>5</v>
      </c>
      <c r="D203">
        <v>0</v>
      </c>
      <c r="E203">
        <v>2.62995563967658</v>
      </c>
      <c r="F203">
        <v>0</v>
      </c>
      <c r="G203">
        <v>3.5</v>
      </c>
      <c r="H203">
        <v>4</v>
      </c>
      <c r="I203">
        <v>4</v>
      </c>
      <c r="J203" t="s">
        <v>731</v>
      </c>
      <c r="K203">
        <v>0</v>
      </c>
      <c r="L203">
        <v>5.34411254098287</v>
      </c>
      <c r="M203" t="s">
        <v>731</v>
      </c>
      <c r="N203">
        <v>7.4510208278157704</v>
      </c>
      <c r="O203">
        <v>5.0254113928554602</v>
      </c>
      <c r="P203">
        <v>1.19173904133916</v>
      </c>
      <c r="Q203">
        <v>4.2168723340710397</v>
      </c>
      <c r="R203" s="3">
        <v>2.4771412199465899E-5</v>
      </c>
      <c r="S203" s="3">
        <v>9.2194626370486503E-5</v>
      </c>
      <c r="T203">
        <v>6.21715043419462</v>
      </c>
      <c r="U203">
        <v>3.8336723515163</v>
      </c>
      <c r="V203" t="s">
        <v>4403</v>
      </c>
      <c r="W203">
        <v>2</v>
      </c>
      <c r="X203">
        <v>1</v>
      </c>
      <c r="Y203" t="s">
        <v>4497</v>
      </c>
      <c r="Z203">
        <v>99.698999999999998</v>
      </c>
      <c r="AA203">
        <v>100</v>
      </c>
      <c r="AB203" t="s">
        <v>759</v>
      </c>
      <c r="AC203" t="s">
        <v>4405</v>
      </c>
      <c r="AD203" t="s">
        <v>4498</v>
      </c>
      <c r="AE203" t="s">
        <v>762</v>
      </c>
      <c r="AF203" t="s">
        <v>762</v>
      </c>
      <c r="AG203" t="s">
        <v>762</v>
      </c>
      <c r="AH203" t="s">
        <v>762</v>
      </c>
      <c r="AI203" t="s">
        <v>762</v>
      </c>
      <c r="AJ203" t="s">
        <v>45</v>
      </c>
      <c r="AK203" t="s">
        <v>4407</v>
      </c>
      <c r="AL203" t="s">
        <v>4407</v>
      </c>
      <c r="AM203" t="s">
        <v>4407</v>
      </c>
      <c r="AN203" t="s">
        <v>4407</v>
      </c>
      <c r="AO203" t="s">
        <v>4407</v>
      </c>
      <c r="AP203" t="s">
        <v>4407</v>
      </c>
      <c r="AQ203" t="s">
        <v>4497</v>
      </c>
      <c r="AR203" t="s">
        <v>4499</v>
      </c>
      <c r="AS203" t="s">
        <v>4500</v>
      </c>
    </row>
    <row r="204" spans="1:45" x14ac:dyDescent="0.25">
      <c r="A204" t="s">
        <v>4910</v>
      </c>
      <c r="B204">
        <v>0</v>
      </c>
      <c r="C204">
        <v>9</v>
      </c>
      <c r="D204">
        <v>0</v>
      </c>
      <c r="E204">
        <v>12.780193008453899</v>
      </c>
      <c r="F204">
        <v>0</v>
      </c>
      <c r="G204">
        <v>3.5</v>
      </c>
      <c r="H204">
        <v>4</v>
      </c>
      <c r="I204">
        <v>4</v>
      </c>
      <c r="J204" t="s">
        <v>731</v>
      </c>
      <c r="K204">
        <v>0</v>
      </c>
      <c r="L204">
        <v>10.3851941164877</v>
      </c>
      <c r="M204" t="s">
        <v>731</v>
      </c>
      <c r="N204">
        <v>21.934755991387899</v>
      </c>
      <c r="O204">
        <v>6.0244688550723904</v>
      </c>
      <c r="P204">
        <v>1.26296011156441</v>
      </c>
      <c r="Q204">
        <v>4.7701180741250804</v>
      </c>
      <c r="R204" s="3">
        <v>1.84117964163402E-6</v>
      </c>
      <c r="S204" s="3">
        <v>9.0703074593675795E-6</v>
      </c>
      <c r="T204">
        <v>7.2874289666368002</v>
      </c>
      <c r="U204">
        <v>4.7615087435079904</v>
      </c>
      <c r="V204" t="s">
        <v>4748</v>
      </c>
      <c r="W204">
        <v>0</v>
      </c>
      <c r="X204">
        <v>1</v>
      </c>
      <c r="Y204" t="s">
        <v>4911</v>
      </c>
      <c r="Z204">
        <v>99.397999999999996</v>
      </c>
      <c r="AA204">
        <v>100</v>
      </c>
      <c r="AB204" t="s">
        <v>759</v>
      </c>
      <c r="AC204" t="s">
        <v>4799</v>
      </c>
      <c r="AD204" t="s">
        <v>4912</v>
      </c>
      <c r="AE204" t="s">
        <v>762</v>
      </c>
      <c r="AF204" t="s">
        <v>762</v>
      </c>
      <c r="AG204" t="s">
        <v>762</v>
      </c>
      <c r="AH204" t="s">
        <v>762</v>
      </c>
      <c r="AI204" t="s">
        <v>762</v>
      </c>
      <c r="AJ204" t="s">
        <v>45</v>
      </c>
      <c r="AK204" t="s">
        <v>46</v>
      </c>
      <c r="AL204" t="s">
        <v>60</v>
      </c>
      <c r="AM204" t="s">
        <v>4799</v>
      </c>
      <c r="AN204" t="s">
        <v>4799</v>
      </c>
      <c r="AO204" t="s">
        <v>4799</v>
      </c>
      <c r="AP204" t="s">
        <v>4799</v>
      </c>
      <c r="AQ204" t="s">
        <v>4913</v>
      </c>
      <c r="AR204" t="s">
        <v>4914</v>
      </c>
      <c r="AS204" t="s">
        <v>4915</v>
      </c>
    </row>
    <row r="205" spans="1:45" x14ac:dyDescent="0.25">
      <c r="A205" t="s">
        <v>4965</v>
      </c>
      <c r="B205">
        <v>0</v>
      </c>
      <c r="C205">
        <v>4</v>
      </c>
      <c r="D205">
        <v>0</v>
      </c>
      <c r="E205">
        <v>0.95742710775633799</v>
      </c>
      <c r="F205">
        <v>0</v>
      </c>
      <c r="G205">
        <v>3.5</v>
      </c>
      <c r="H205">
        <v>4</v>
      </c>
      <c r="I205">
        <v>4</v>
      </c>
      <c r="J205" t="s">
        <v>731</v>
      </c>
      <c r="K205">
        <v>0</v>
      </c>
      <c r="L205">
        <v>4.6563022101108897</v>
      </c>
      <c r="M205" t="s">
        <v>731</v>
      </c>
      <c r="N205">
        <v>3.3910541916794199</v>
      </c>
      <c r="O205">
        <v>4.84123560889795</v>
      </c>
      <c r="P205">
        <v>1.34726279709186</v>
      </c>
      <c r="Q205">
        <v>3.59338624902878</v>
      </c>
      <c r="R205">
        <v>3.26408179793735E-4</v>
      </c>
      <c r="S205">
        <v>9.830919348763911E-4</v>
      </c>
      <c r="T205">
        <v>6.1884984059898098</v>
      </c>
      <c r="U205">
        <v>3.4939728118060902</v>
      </c>
      <c r="V205" t="s">
        <v>4748</v>
      </c>
      <c r="W205">
        <v>0</v>
      </c>
      <c r="X205">
        <v>1</v>
      </c>
      <c r="Y205" t="s">
        <v>4966</v>
      </c>
      <c r="Z205">
        <v>100</v>
      </c>
      <c r="AA205">
        <v>100</v>
      </c>
      <c r="AB205" t="s">
        <v>759</v>
      </c>
      <c r="AC205" t="s">
        <v>314</v>
      </c>
      <c r="AD205" t="s">
        <v>4967</v>
      </c>
      <c r="AE205" t="s">
        <v>762</v>
      </c>
      <c r="AF205" t="s">
        <v>762</v>
      </c>
      <c r="AG205" t="s">
        <v>762</v>
      </c>
      <c r="AH205" t="s">
        <v>762</v>
      </c>
      <c r="AI205" t="s">
        <v>762</v>
      </c>
      <c r="AJ205" t="s">
        <v>45</v>
      </c>
      <c r="AK205" t="s">
        <v>207</v>
      </c>
      <c r="AL205" t="s">
        <v>313</v>
      </c>
      <c r="AM205" t="s">
        <v>314</v>
      </c>
      <c r="AN205" t="s">
        <v>314</v>
      </c>
      <c r="AO205" t="s">
        <v>314</v>
      </c>
      <c r="AP205" t="s">
        <v>314</v>
      </c>
      <c r="AQ205" t="s">
        <v>4966</v>
      </c>
      <c r="AR205" t="s">
        <v>4968</v>
      </c>
      <c r="AS205" t="s">
        <v>4968</v>
      </c>
    </row>
    <row r="206" spans="1:45" x14ac:dyDescent="0.25">
      <c r="A206" t="s">
        <v>7282</v>
      </c>
      <c r="B206">
        <v>54</v>
      </c>
      <c r="C206">
        <v>4</v>
      </c>
      <c r="D206">
        <v>24.649205531483801</v>
      </c>
      <c r="E206">
        <v>3.9157800414902399</v>
      </c>
      <c r="F206">
        <v>58.5</v>
      </c>
      <c r="G206">
        <v>3.5</v>
      </c>
      <c r="H206">
        <v>4</v>
      </c>
      <c r="I206">
        <v>4</v>
      </c>
      <c r="J206" t="s">
        <v>736</v>
      </c>
      <c r="K206">
        <v>49.333076694591298</v>
      </c>
      <c r="L206">
        <v>4.9087429441340502</v>
      </c>
      <c r="M206" t="s">
        <v>736</v>
      </c>
      <c r="N206">
        <v>15.601343040404799</v>
      </c>
      <c r="O206">
        <v>-3.3280982381847699</v>
      </c>
      <c r="P206">
        <v>0.78174303942569801</v>
      </c>
      <c r="Q206">
        <v>-4.2572790166826797</v>
      </c>
      <c r="R206" s="3">
        <v>2.0693003481741401E-5</v>
      </c>
      <c r="S206" s="3">
        <v>7.8503034092140803E-5</v>
      </c>
      <c r="T206">
        <v>-2.5463551987590698</v>
      </c>
      <c r="U206">
        <v>-4.1098412776104603</v>
      </c>
      <c r="V206" t="s">
        <v>5426</v>
      </c>
      <c r="W206">
        <v>0</v>
      </c>
      <c r="X206">
        <v>1</v>
      </c>
      <c r="Y206" t="s">
        <v>7283</v>
      </c>
      <c r="Z206">
        <v>100</v>
      </c>
      <c r="AA206">
        <v>100</v>
      </c>
      <c r="AB206" t="s">
        <v>759</v>
      </c>
      <c r="AC206" t="s">
        <v>4136</v>
      </c>
      <c r="AD206" t="s">
        <v>7284</v>
      </c>
      <c r="AE206" t="s">
        <v>762</v>
      </c>
      <c r="AF206" t="s">
        <v>762</v>
      </c>
      <c r="AG206" t="s">
        <v>762</v>
      </c>
      <c r="AH206" t="s">
        <v>762</v>
      </c>
      <c r="AI206" t="s">
        <v>762</v>
      </c>
      <c r="AJ206" t="s">
        <v>45</v>
      </c>
      <c r="AK206" t="s">
        <v>78</v>
      </c>
      <c r="AL206" t="s">
        <v>4133</v>
      </c>
      <c r="AM206" t="s">
        <v>4134</v>
      </c>
      <c r="AN206" t="s">
        <v>4135</v>
      </c>
      <c r="AO206" t="s">
        <v>4136</v>
      </c>
      <c r="AP206" t="s">
        <v>4136</v>
      </c>
      <c r="AQ206" t="s">
        <v>7285</v>
      </c>
      <c r="AR206" t="s">
        <v>7286</v>
      </c>
      <c r="AS206" t="s">
        <v>7286</v>
      </c>
    </row>
    <row r="207" spans="1:45" x14ac:dyDescent="0.25">
      <c r="A207" t="s">
        <v>7323</v>
      </c>
      <c r="B207">
        <v>0</v>
      </c>
      <c r="C207">
        <v>4</v>
      </c>
      <c r="D207">
        <v>0</v>
      </c>
      <c r="E207">
        <v>3.16227766016838</v>
      </c>
      <c r="F207">
        <v>0</v>
      </c>
      <c r="G207">
        <v>3.5</v>
      </c>
      <c r="H207">
        <v>4</v>
      </c>
      <c r="I207">
        <v>4</v>
      </c>
      <c r="J207" t="s">
        <v>731</v>
      </c>
      <c r="K207">
        <v>0</v>
      </c>
      <c r="L207">
        <v>4.8288481369585901</v>
      </c>
      <c r="M207" t="s">
        <v>731</v>
      </c>
      <c r="N207">
        <v>10.287752833855601</v>
      </c>
      <c r="O207">
        <v>4.9066645815461802</v>
      </c>
      <c r="P207">
        <v>1.2036062259523499</v>
      </c>
      <c r="Q207">
        <v>4.0766360922267397</v>
      </c>
      <c r="R207" s="3">
        <v>4.5691917338970797E-5</v>
      </c>
      <c r="S207">
        <v>1.61317852605089E-4</v>
      </c>
      <c r="T207">
        <v>6.1102708074985301</v>
      </c>
      <c r="U207">
        <v>3.7030583555938201</v>
      </c>
      <c r="V207" t="s">
        <v>5426</v>
      </c>
      <c r="W207">
        <v>0</v>
      </c>
      <c r="X207">
        <v>1</v>
      </c>
      <c r="Y207" t="s">
        <v>7324</v>
      </c>
      <c r="Z207">
        <v>100</v>
      </c>
      <c r="AA207">
        <v>100</v>
      </c>
      <c r="AB207" t="s">
        <v>759</v>
      </c>
      <c r="AC207" t="s">
        <v>3078</v>
      </c>
      <c r="AD207" t="s">
        <v>7325</v>
      </c>
      <c r="AE207" t="s">
        <v>762</v>
      </c>
      <c r="AF207" t="s">
        <v>762</v>
      </c>
      <c r="AG207" t="s">
        <v>762</v>
      </c>
      <c r="AH207" t="s">
        <v>762</v>
      </c>
      <c r="AI207" t="s">
        <v>762</v>
      </c>
      <c r="AJ207" t="s">
        <v>45</v>
      </c>
      <c r="AK207" t="s">
        <v>46</v>
      </c>
      <c r="AL207" t="s">
        <v>47</v>
      </c>
      <c r="AM207" t="s">
        <v>52</v>
      </c>
      <c r="AN207" t="s">
        <v>52</v>
      </c>
      <c r="AO207" t="s">
        <v>3078</v>
      </c>
      <c r="AP207" t="s">
        <v>3078</v>
      </c>
      <c r="AQ207" t="s">
        <v>7326</v>
      </c>
      <c r="AR207" t="s">
        <v>7327</v>
      </c>
      <c r="AS207" t="s">
        <v>7327</v>
      </c>
    </row>
    <row r="208" spans="1:45" x14ac:dyDescent="0.25">
      <c r="A208" t="s">
        <v>7407</v>
      </c>
      <c r="B208">
        <v>0</v>
      </c>
      <c r="C208">
        <v>4</v>
      </c>
      <c r="D208">
        <v>0</v>
      </c>
      <c r="E208">
        <v>2.08166599946613</v>
      </c>
      <c r="F208">
        <v>0</v>
      </c>
      <c r="G208">
        <v>3.5</v>
      </c>
      <c r="H208">
        <v>4</v>
      </c>
      <c r="I208">
        <v>4</v>
      </c>
      <c r="J208" t="s">
        <v>731</v>
      </c>
      <c r="K208">
        <v>0</v>
      </c>
      <c r="L208">
        <v>4.0876554713573103</v>
      </c>
      <c r="M208" t="s">
        <v>731</v>
      </c>
      <c r="N208">
        <v>6.2258513247798399</v>
      </c>
      <c r="O208">
        <v>4.6814662704466903</v>
      </c>
      <c r="P208">
        <v>1.3498112024812801</v>
      </c>
      <c r="Q208">
        <v>3.4682378260315301</v>
      </c>
      <c r="R208">
        <v>5.2388343034912997E-4</v>
      </c>
      <c r="S208">
        <v>1.5030605868481799E-3</v>
      </c>
      <c r="T208">
        <v>6.0312774729279797</v>
      </c>
      <c r="U208">
        <v>3.3316550679654102</v>
      </c>
      <c r="V208" t="s">
        <v>5426</v>
      </c>
      <c r="W208">
        <v>0</v>
      </c>
      <c r="X208">
        <v>1</v>
      </c>
      <c r="Y208" t="s">
        <v>7408</v>
      </c>
      <c r="Z208">
        <v>100</v>
      </c>
      <c r="AA208">
        <v>100</v>
      </c>
      <c r="AB208" t="s">
        <v>759</v>
      </c>
      <c r="AC208" t="s">
        <v>6210</v>
      </c>
      <c r="AD208" t="s">
        <v>7409</v>
      </c>
      <c r="AE208" t="s">
        <v>762</v>
      </c>
      <c r="AF208" t="s">
        <v>762</v>
      </c>
      <c r="AG208" t="s">
        <v>762</v>
      </c>
      <c r="AH208" t="s">
        <v>762</v>
      </c>
      <c r="AI208" t="s">
        <v>762</v>
      </c>
      <c r="AJ208" t="s">
        <v>45</v>
      </c>
      <c r="AK208" t="s">
        <v>207</v>
      </c>
      <c r="AL208" t="s">
        <v>313</v>
      </c>
      <c r="AM208" t="s">
        <v>314</v>
      </c>
      <c r="AN208" t="s">
        <v>315</v>
      </c>
      <c r="AO208" t="s">
        <v>6210</v>
      </c>
      <c r="AP208" t="s">
        <v>6210</v>
      </c>
      <c r="AQ208" t="s">
        <v>7410</v>
      </c>
      <c r="AR208" t="s">
        <v>7411</v>
      </c>
      <c r="AS208" t="s">
        <v>7412</v>
      </c>
    </row>
    <row r="209" spans="1:45" x14ac:dyDescent="0.25">
      <c r="A209" t="s">
        <v>7460</v>
      </c>
      <c r="B209">
        <v>0</v>
      </c>
      <c r="C209">
        <v>4</v>
      </c>
      <c r="D209">
        <v>0</v>
      </c>
      <c r="E209">
        <v>2.7537852736430501</v>
      </c>
      <c r="F209">
        <v>0</v>
      </c>
      <c r="G209">
        <v>3.5</v>
      </c>
      <c r="H209">
        <v>4</v>
      </c>
      <c r="I209">
        <v>4</v>
      </c>
      <c r="J209" t="s">
        <v>731</v>
      </c>
      <c r="K209">
        <v>0</v>
      </c>
      <c r="L209">
        <v>4.02528415029317</v>
      </c>
      <c r="M209" t="s">
        <v>731</v>
      </c>
      <c r="N209">
        <v>13.811098220517801</v>
      </c>
      <c r="O209">
        <v>4.62412767851868</v>
      </c>
      <c r="P209">
        <v>1.2213238920624201</v>
      </c>
      <c r="Q209">
        <v>3.78616000929124</v>
      </c>
      <c r="R209">
        <v>1.5299317980956299E-4</v>
      </c>
      <c r="S209">
        <v>4.8613582884488699E-4</v>
      </c>
      <c r="T209">
        <v>5.8454515705811003</v>
      </c>
      <c r="U209">
        <v>3.4028037864562601</v>
      </c>
      <c r="V209" t="s">
        <v>5426</v>
      </c>
      <c r="W209">
        <v>0</v>
      </c>
      <c r="X209">
        <v>1</v>
      </c>
      <c r="Y209" t="s">
        <v>7461</v>
      </c>
      <c r="Z209">
        <v>100</v>
      </c>
      <c r="AA209">
        <v>100</v>
      </c>
      <c r="AB209" t="s">
        <v>759</v>
      </c>
      <c r="AC209" t="s">
        <v>323</v>
      </c>
      <c r="AD209" t="s">
        <v>7462</v>
      </c>
      <c r="AE209" t="s">
        <v>762</v>
      </c>
      <c r="AF209" t="s">
        <v>762</v>
      </c>
      <c r="AG209" t="s">
        <v>762</v>
      </c>
      <c r="AH209" t="s">
        <v>762</v>
      </c>
      <c r="AI209" t="s">
        <v>762</v>
      </c>
      <c r="AJ209" t="s">
        <v>45</v>
      </c>
      <c r="AK209" t="s">
        <v>207</v>
      </c>
      <c r="AL209" t="s">
        <v>313</v>
      </c>
      <c r="AM209" t="s">
        <v>314</v>
      </c>
      <c r="AN209" t="s">
        <v>322</v>
      </c>
      <c r="AO209" t="s">
        <v>323</v>
      </c>
      <c r="AP209" t="s">
        <v>323</v>
      </c>
      <c r="AQ209" t="s">
        <v>7463</v>
      </c>
      <c r="AR209" t="s">
        <v>7464</v>
      </c>
      <c r="AS209" t="s">
        <v>7465</v>
      </c>
    </row>
    <row r="210" spans="1:45" x14ac:dyDescent="0.25">
      <c r="A210" t="s">
        <v>7442</v>
      </c>
      <c r="B210">
        <v>0</v>
      </c>
      <c r="C210">
        <v>4</v>
      </c>
      <c r="D210">
        <v>0</v>
      </c>
      <c r="E210">
        <v>2.5</v>
      </c>
      <c r="F210">
        <v>0</v>
      </c>
      <c r="G210">
        <v>3.5</v>
      </c>
      <c r="H210">
        <v>4</v>
      </c>
      <c r="I210">
        <v>4</v>
      </c>
      <c r="J210" t="s">
        <v>731</v>
      </c>
      <c r="K210">
        <v>0</v>
      </c>
      <c r="L210">
        <v>3.7537840071511801</v>
      </c>
      <c r="M210" t="s">
        <v>731</v>
      </c>
      <c r="N210">
        <v>27.1756585239137</v>
      </c>
      <c r="O210">
        <v>4.5845461868330499</v>
      </c>
      <c r="P210">
        <v>1.1782165181920601</v>
      </c>
      <c r="Q210">
        <v>3.8910897242112301</v>
      </c>
      <c r="R210" s="3">
        <v>9.9795018997602701E-5</v>
      </c>
      <c r="S210">
        <v>3.2817456441385E-4</v>
      </c>
      <c r="T210">
        <v>5.7627627050251098</v>
      </c>
      <c r="U210">
        <v>3.4063296686409901</v>
      </c>
      <c r="V210" t="s">
        <v>5426</v>
      </c>
      <c r="W210">
        <v>2</v>
      </c>
      <c r="X210">
        <v>1</v>
      </c>
      <c r="Y210" t="s">
        <v>7443</v>
      </c>
      <c r="Z210">
        <v>100</v>
      </c>
      <c r="AA210">
        <v>100</v>
      </c>
      <c r="AB210" t="s">
        <v>759</v>
      </c>
      <c r="AC210" t="s">
        <v>7444</v>
      </c>
      <c r="AD210" t="s">
        <v>7445</v>
      </c>
      <c r="AE210" t="s">
        <v>762</v>
      </c>
      <c r="AF210" t="s">
        <v>762</v>
      </c>
      <c r="AG210" t="s">
        <v>762</v>
      </c>
      <c r="AH210" t="s">
        <v>762</v>
      </c>
      <c r="AI210" t="s">
        <v>762</v>
      </c>
      <c r="AJ210" t="s">
        <v>45</v>
      </c>
      <c r="AK210" t="s">
        <v>78</v>
      </c>
      <c r="AL210" t="s">
        <v>78</v>
      </c>
      <c r="AM210" t="s">
        <v>120</v>
      </c>
      <c r="AN210" t="s">
        <v>121</v>
      </c>
      <c r="AO210" t="s">
        <v>5506</v>
      </c>
      <c r="AP210" t="s">
        <v>5506</v>
      </c>
      <c r="AQ210" t="s">
        <v>7446</v>
      </c>
      <c r="AR210" t="s">
        <v>7447</v>
      </c>
      <c r="AS210" t="s">
        <v>7447</v>
      </c>
    </row>
    <row r="211" spans="1:45" x14ac:dyDescent="0.25">
      <c r="A211" t="s">
        <v>7454</v>
      </c>
      <c r="B211">
        <v>0</v>
      </c>
      <c r="C211">
        <v>4</v>
      </c>
      <c r="D211">
        <v>0</v>
      </c>
      <c r="E211">
        <v>2.7537852736430501</v>
      </c>
      <c r="F211">
        <v>0</v>
      </c>
      <c r="G211">
        <v>3.5</v>
      </c>
      <c r="H211">
        <v>4</v>
      </c>
      <c r="I211">
        <v>4</v>
      </c>
      <c r="J211" t="s">
        <v>731</v>
      </c>
      <c r="K211">
        <v>0</v>
      </c>
      <c r="L211">
        <v>3.6437697401093398</v>
      </c>
      <c r="M211" t="s">
        <v>731</v>
      </c>
      <c r="N211">
        <v>14.903160358276001</v>
      </c>
      <c r="O211">
        <v>4.5829099439292804</v>
      </c>
      <c r="P211">
        <v>1.14561889792959</v>
      </c>
      <c r="Q211">
        <v>4.0003791419744301</v>
      </c>
      <c r="R211" s="3">
        <v>6.3241079269361799E-5</v>
      </c>
      <c r="S211">
        <v>2.16073687503653E-4</v>
      </c>
      <c r="T211">
        <v>5.7285288418588696</v>
      </c>
      <c r="U211">
        <v>3.4372910459996899</v>
      </c>
      <c r="V211" t="s">
        <v>5426</v>
      </c>
      <c r="W211">
        <v>0</v>
      </c>
      <c r="X211">
        <v>1</v>
      </c>
      <c r="Y211" t="s">
        <v>7455</v>
      </c>
      <c r="Z211">
        <v>99.697000000000003</v>
      </c>
      <c r="AA211">
        <v>100</v>
      </c>
      <c r="AB211" t="s">
        <v>759</v>
      </c>
      <c r="AC211" t="s">
        <v>6896</v>
      </c>
      <c r="AD211" t="s">
        <v>7456</v>
      </c>
      <c r="AE211" t="s">
        <v>762</v>
      </c>
      <c r="AF211" t="s">
        <v>762</v>
      </c>
      <c r="AG211" t="s">
        <v>762</v>
      </c>
      <c r="AH211" t="s">
        <v>762</v>
      </c>
      <c r="AI211" t="s">
        <v>762</v>
      </c>
      <c r="AJ211" t="s">
        <v>45</v>
      </c>
      <c r="AK211" t="s">
        <v>78</v>
      </c>
      <c r="AL211" t="s">
        <v>5066</v>
      </c>
      <c r="AM211" t="s">
        <v>5064</v>
      </c>
      <c r="AN211" t="s">
        <v>6898</v>
      </c>
      <c r="AO211" t="s">
        <v>6896</v>
      </c>
      <c r="AP211" t="s">
        <v>6896</v>
      </c>
      <c r="AQ211" t="s">
        <v>7457</v>
      </c>
      <c r="AR211" t="s">
        <v>7458</v>
      </c>
      <c r="AS211" t="s">
        <v>7459</v>
      </c>
    </row>
    <row r="212" spans="1:45" x14ac:dyDescent="0.25">
      <c r="A212" t="s">
        <v>7068</v>
      </c>
      <c r="B212">
        <v>1</v>
      </c>
      <c r="C212">
        <v>6</v>
      </c>
      <c r="D212">
        <v>0.5</v>
      </c>
      <c r="E212">
        <v>4.5734742446707504</v>
      </c>
      <c r="F212">
        <v>0</v>
      </c>
      <c r="G212">
        <v>3.5</v>
      </c>
      <c r="H212">
        <v>4</v>
      </c>
      <c r="I212">
        <v>4</v>
      </c>
      <c r="J212" t="s">
        <v>731</v>
      </c>
      <c r="K212">
        <v>0.18141204289357499</v>
      </c>
      <c r="L212">
        <v>6.2407024499840196</v>
      </c>
      <c r="M212" t="s">
        <v>731</v>
      </c>
      <c r="N212">
        <v>35.759068132595999</v>
      </c>
      <c r="O212">
        <v>4.5686126559748903</v>
      </c>
      <c r="P212">
        <v>1.1420366964211199</v>
      </c>
      <c r="Q212">
        <v>4.0004079293527699</v>
      </c>
      <c r="R212" s="3">
        <v>6.3233386146878195E-5</v>
      </c>
      <c r="S212">
        <v>2.16073687503653E-4</v>
      </c>
      <c r="T212">
        <v>5.7106493523960102</v>
      </c>
      <c r="U212">
        <v>3.4265759595537699</v>
      </c>
      <c r="V212" t="s">
        <v>5426</v>
      </c>
      <c r="W212">
        <v>0</v>
      </c>
      <c r="X212">
        <v>1</v>
      </c>
      <c r="Y212" t="s">
        <v>7069</v>
      </c>
      <c r="Z212">
        <v>99.692999999999998</v>
      </c>
      <c r="AA212">
        <v>100</v>
      </c>
      <c r="AB212" t="s">
        <v>759</v>
      </c>
      <c r="AC212" t="s">
        <v>6188</v>
      </c>
      <c r="AD212" t="s">
        <v>7070</v>
      </c>
      <c r="AE212" t="s">
        <v>762</v>
      </c>
      <c r="AF212" t="s">
        <v>762</v>
      </c>
      <c r="AG212" t="s">
        <v>762</v>
      </c>
      <c r="AH212" t="s">
        <v>762</v>
      </c>
      <c r="AI212" t="s">
        <v>762</v>
      </c>
      <c r="AJ212" t="s">
        <v>45</v>
      </c>
      <c r="AK212" t="s">
        <v>46</v>
      </c>
      <c r="AL212" t="s">
        <v>47</v>
      </c>
      <c r="AM212" t="s">
        <v>52</v>
      </c>
      <c r="AN212" t="s">
        <v>6190</v>
      </c>
      <c r="AO212" t="s">
        <v>6188</v>
      </c>
      <c r="AP212" t="s">
        <v>6188</v>
      </c>
      <c r="AQ212" t="s">
        <v>7071</v>
      </c>
      <c r="AR212" t="s">
        <v>7072</v>
      </c>
      <c r="AS212" t="s">
        <v>7073</v>
      </c>
    </row>
    <row r="213" spans="1:45" x14ac:dyDescent="0.25">
      <c r="A213" t="s">
        <v>7255</v>
      </c>
      <c r="B213">
        <v>1</v>
      </c>
      <c r="C213">
        <v>5</v>
      </c>
      <c r="D213">
        <v>0.5</v>
      </c>
      <c r="E213">
        <v>4.1932485418030403</v>
      </c>
      <c r="F213">
        <v>0</v>
      </c>
      <c r="G213">
        <v>3.5</v>
      </c>
      <c r="H213">
        <v>4</v>
      </c>
      <c r="I213">
        <v>4</v>
      </c>
      <c r="J213" t="s">
        <v>731</v>
      </c>
      <c r="K213">
        <v>0.32740850181006598</v>
      </c>
      <c r="L213">
        <v>5.0748979261753702</v>
      </c>
      <c r="M213" t="s">
        <v>731</v>
      </c>
      <c r="N213">
        <v>10.516763400648401</v>
      </c>
      <c r="O213">
        <v>4.2598046467778703</v>
      </c>
      <c r="P213">
        <v>1.3859260685625601</v>
      </c>
      <c r="Q213">
        <v>3.07361607765703</v>
      </c>
      <c r="R213">
        <v>2.1148139697969399E-3</v>
      </c>
      <c r="S213">
        <v>5.32790595760537E-3</v>
      </c>
      <c r="T213">
        <v>5.6457307153404299</v>
      </c>
      <c r="U213">
        <v>2.8738785782153098</v>
      </c>
      <c r="V213" t="s">
        <v>5426</v>
      </c>
      <c r="W213">
        <v>0</v>
      </c>
      <c r="X213">
        <v>1</v>
      </c>
      <c r="Y213" t="s">
        <v>7256</v>
      </c>
      <c r="Z213">
        <v>100</v>
      </c>
      <c r="AA213">
        <v>100</v>
      </c>
      <c r="AB213" t="s">
        <v>759</v>
      </c>
      <c r="AC213" t="s">
        <v>7257</v>
      </c>
      <c r="AD213" t="s">
        <v>7258</v>
      </c>
      <c r="AE213" t="s">
        <v>762</v>
      </c>
      <c r="AF213" t="s">
        <v>762</v>
      </c>
      <c r="AG213" t="s">
        <v>762</v>
      </c>
      <c r="AH213" t="s">
        <v>762</v>
      </c>
      <c r="AI213" t="s">
        <v>762</v>
      </c>
      <c r="AJ213" t="s">
        <v>45</v>
      </c>
      <c r="AK213" t="s">
        <v>4553</v>
      </c>
      <c r="AL213" t="s">
        <v>4994</v>
      </c>
      <c r="AM213" t="s">
        <v>4992</v>
      </c>
      <c r="AN213" t="s">
        <v>7259</v>
      </c>
      <c r="AO213" t="s">
        <v>7257</v>
      </c>
      <c r="AP213" t="s">
        <v>7257</v>
      </c>
      <c r="AQ213" t="s">
        <v>7260</v>
      </c>
      <c r="AR213" t="s">
        <v>7261</v>
      </c>
      <c r="AS213" t="s">
        <v>7261</v>
      </c>
    </row>
    <row r="214" spans="1:45" x14ac:dyDescent="0.25">
      <c r="A214" t="s">
        <v>9951</v>
      </c>
      <c r="B214">
        <v>566</v>
      </c>
      <c r="C214">
        <v>7</v>
      </c>
      <c r="D214">
        <v>439.856415966241</v>
      </c>
      <c r="E214">
        <v>9.2150239645193892</v>
      </c>
      <c r="F214">
        <v>596.5</v>
      </c>
      <c r="G214">
        <v>3.5</v>
      </c>
      <c r="H214">
        <v>4</v>
      </c>
      <c r="I214">
        <v>4</v>
      </c>
      <c r="J214" t="s">
        <v>736</v>
      </c>
      <c r="K214">
        <v>430.65153128195698</v>
      </c>
      <c r="L214">
        <v>7.8451700923168897</v>
      </c>
      <c r="M214" t="s">
        <v>736</v>
      </c>
      <c r="N214">
        <v>87.765054221910702</v>
      </c>
      <c r="O214">
        <v>-5.77161758175379</v>
      </c>
      <c r="P214">
        <v>1.16524480368698</v>
      </c>
      <c r="Q214">
        <v>-4.9531373694966803</v>
      </c>
      <c r="R214" s="3">
        <v>7.3026382911935403E-7</v>
      </c>
      <c r="S214" s="3">
        <v>3.8673555283779097E-6</v>
      </c>
      <c r="T214">
        <v>-4.6063727780668202</v>
      </c>
      <c r="U214">
        <v>-6.9368623854407696</v>
      </c>
      <c r="V214" t="s">
        <v>9568</v>
      </c>
      <c r="W214">
        <v>2</v>
      </c>
      <c r="X214">
        <v>1</v>
      </c>
      <c r="Y214" t="s">
        <v>9952</v>
      </c>
      <c r="Z214">
        <v>99.387</v>
      </c>
      <c r="AA214">
        <v>99.088099999999997</v>
      </c>
      <c r="AB214" t="s">
        <v>759</v>
      </c>
      <c r="AC214" t="s">
        <v>9953</v>
      </c>
      <c r="AD214" t="s">
        <v>9954</v>
      </c>
      <c r="AE214" t="s">
        <v>762</v>
      </c>
      <c r="AF214" t="s">
        <v>762</v>
      </c>
      <c r="AG214" t="s">
        <v>762</v>
      </c>
      <c r="AH214" t="s">
        <v>762</v>
      </c>
      <c r="AI214" t="s">
        <v>762</v>
      </c>
      <c r="AJ214" t="s">
        <v>45</v>
      </c>
      <c r="AK214" t="s">
        <v>78</v>
      </c>
      <c r="AL214" t="s">
        <v>78</v>
      </c>
      <c r="AM214" t="s">
        <v>99</v>
      </c>
      <c r="AN214" t="s">
        <v>9955</v>
      </c>
      <c r="AO214" t="s">
        <v>9955</v>
      </c>
      <c r="AP214" t="s">
        <v>9955</v>
      </c>
      <c r="AQ214" t="s">
        <v>9956</v>
      </c>
      <c r="AR214" t="s">
        <v>9957</v>
      </c>
      <c r="AS214" t="s">
        <v>9958</v>
      </c>
    </row>
    <row r="215" spans="1:45" x14ac:dyDescent="0.25">
      <c r="A215" t="s">
        <v>10024</v>
      </c>
      <c r="B215">
        <v>0</v>
      </c>
      <c r="C215">
        <v>5</v>
      </c>
      <c r="D215">
        <v>0</v>
      </c>
      <c r="E215">
        <v>4.0414518843273797</v>
      </c>
      <c r="F215">
        <v>0</v>
      </c>
      <c r="G215">
        <v>3.5</v>
      </c>
      <c r="H215">
        <v>4</v>
      </c>
      <c r="I215">
        <v>4</v>
      </c>
      <c r="J215" t="s">
        <v>731</v>
      </c>
      <c r="K215">
        <v>0</v>
      </c>
      <c r="L215">
        <v>5.0524285807315898</v>
      </c>
      <c r="M215" t="s">
        <v>731</v>
      </c>
      <c r="N215">
        <v>20.817248614324999</v>
      </c>
      <c r="O215">
        <v>5.03711718916656</v>
      </c>
      <c r="P215">
        <v>1.1465301834922501</v>
      </c>
      <c r="Q215">
        <v>4.3933576818918603</v>
      </c>
      <c r="R215" s="3">
        <v>1.11613265756034E-5</v>
      </c>
      <c r="S215" s="3">
        <v>4.47509339987128E-5</v>
      </c>
      <c r="T215">
        <v>6.1836473726588101</v>
      </c>
      <c r="U215">
        <v>3.8905870056743099</v>
      </c>
      <c r="V215" t="s">
        <v>9568</v>
      </c>
      <c r="W215">
        <v>2</v>
      </c>
      <c r="X215">
        <v>1</v>
      </c>
      <c r="Y215" t="s">
        <v>10025</v>
      </c>
      <c r="Z215">
        <v>99.400999999999996</v>
      </c>
      <c r="AA215">
        <v>99.404799999999994</v>
      </c>
      <c r="AB215" t="s">
        <v>759</v>
      </c>
      <c r="AC215" t="s">
        <v>9778</v>
      </c>
      <c r="AD215" t="s">
        <v>10026</v>
      </c>
      <c r="AE215" t="s">
        <v>762</v>
      </c>
      <c r="AF215" t="s">
        <v>762</v>
      </c>
      <c r="AG215" t="s">
        <v>762</v>
      </c>
      <c r="AH215" t="s">
        <v>762</v>
      </c>
      <c r="AI215" t="s">
        <v>762</v>
      </c>
      <c r="AJ215" t="s">
        <v>45</v>
      </c>
      <c r="AK215" t="s">
        <v>353</v>
      </c>
      <c r="AL215" t="s">
        <v>9780</v>
      </c>
      <c r="AM215" t="s">
        <v>9780</v>
      </c>
      <c r="AN215" t="s">
        <v>9780</v>
      </c>
      <c r="AO215" t="s">
        <v>9780</v>
      </c>
      <c r="AP215" t="s">
        <v>9780</v>
      </c>
      <c r="AQ215" t="s">
        <v>10027</v>
      </c>
      <c r="AR215" t="s">
        <v>10028</v>
      </c>
      <c r="AS215" t="s">
        <v>10029</v>
      </c>
    </row>
    <row r="216" spans="1:45" x14ac:dyDescent="0.25">
      <c r="A216" t="s">
        <v>14504</v>
      </c>
      <c r="B216">
        <v>67</v>
      </c>
      <c r="C216">
        <v>4</v>
      </c>
      <c r="D216">
        <v>47.982635748084299</v>
      </c>
      <c r="E216">
        <v>3.5118845842842501</v>
      </c>
      <c r="F216">
        <v>72</v>
      </c>
      <c r="G216">
        <v>3.5</v>
      </c>
      <c r="H216">
        <v>4</v>
      </c>
      <c r="I216">
        <v>4</v>
      </c>
      <c r="J216" t="s">
        <v>736</v>
      </c>
      <c r="K216">
        <v>51.957075536677102</v>
      </c>
      <c r="L216">
        <v>3.85021986581186</v>
      </c>
      <c r="M216" t="s">
        <v>736</v>
      </c>
      <c r="N216">
        <v>11.722744120889599</v>
      </c>
      <c r="O216">
        <v>-3.7060011106826698</v>
      </c>
      <c r="P216">
        <v>0.85641220731563406</v>
      </c>
      <c r="Q216">
        <v>-4.3273567086331903</v>
      </c>
      <c r="R216" s="3">
        <v>1.5090945746489501E-5</v>
      </c>
      <c r="S216" s="3">
        <v>5.8836171913460698E-5</v>
      </c>
      <c r="T216">
        <v>-2.8495889033670401</v>
      </c>
      <c r="U216">
        <v>-4.5624133179983</v>
      </c>
      <c r="V216" t="s">
        <v>14438</v>
      </c>
      <c r="W216">
        <v>0</v>
      </c>
      <c r="X216">
        <v>1</v>
      </c>
      <c r="Y216" t="s">
        <v>14505</v>
      </c>
      <c r="Z216">
        <v>99.102000000000004</v>
      </c>
      <c r="AA216">
        <v>100</v>
      </c>
      <c r="AB216" t="s">
        <v>759</v>
      </c>
      <c r="AC216" t="s">
        <v>47</v>
      </c>
      <c r="AD216" t="s">
        <v>14506</v>
      </c>
      <c r="AE216" t="s">
        <v>762</v>
      </c>
      <c r="AF216" t="s">
        <v>762</v>
      </c>
      <c r="AG216" t="s">
        <v>762</v>
      </c>
      <c r="AH216" t="s">
        <v>762</v>
      </c>
      <c r="AI216" t="s">
        <v>762</v>
      </c>
      <c r="AJ216" t="s">
        <v>45</v>
      </c>
      <c r="AK216" t="s">
        <v>46</v>
      </c>
      <c r="AL216" t="s">
        <v>47</v>
      </c>
      <c r="AM216" t="s">
        <v>47</v>
      </c>
      <c r="AN216" t="s">
        <v>47</v>
      </c>
      <c r="AO216" t="s">
        <v>47</v>
      </c>
      <c r="AP216" t="s">
        <v>47</v>
      </c>
      <c r="AQ216" t="s">
        <v>14507</v>
      </c>
      <c r="AR216" t="s">
        <v>14508</v>
      </c>
      <c r="AS216" t="s">
        <v>14509</v>
      </c>
    </row>
    <row r="217" spans="1:45" x14ac:dyDescent="0.25">
      <c r="A217" t="s">
        <v>14499</v>
      </c>
      <c r="B217">
        <v>0</v>
      </c>
      <c r="C217">
        <v>4</v>
      </c>
      <c r="D217">
        <v>0</v>
      </c>
      <c r="E217">
        <v>3.16227766016838</v>
      </c>
      <c r="F217">
        <v>0</v>
      </c>
      <c r="G217">
        <v>3.5</v>
      </c>
      <c r="H217">
        <v>4</v>
      </c>
      <c r="I217">
        <v>4</v>
      </c>
      <c r="J217" t="s">
        <v>731</v>
      </c>
      <c r="K217">
        <v>0</v>
      </c>
      <c r="L217">
        <v>4.9284355439303003</v>
      </c>
      <c r="M217" t="s">
        <v>731</v>
      </c>
      <c r="N217">
        <v>84.782217864528505</v>
      </c>
      <c r="O217">
        <v>4.9165620220157402</v>
      </c>
      <c r="P217">
        <v>1.12594481146155</v>
      </c>
      <c r="Q217">
        <v>4.3666101321908597</v>
      </c>
      <c r="R217" s="3">
        <v>1.2618967421935001E-5</v>
      </c>
      <c r="S217" s="3">
        <v>5.00427694018077E-5</v>
      </c>
      <c r="T217">
        <v>6.0425068334773</v>
      </c>
      <c r="U217">
        <v>3.7906172105541902</v>
      </c>
      <c r="V217" t="s">
        <v>14438</v>
      </c>
      <c r="W217">
        <v>0</v>
      </c>
      <c r="X217">
        <v>1</v>
      </c>
      <c r="Y217" t="s">
        <v>14500</v>
      </c>
      <c r="Z217">
        <v>100</v>
      </c>
      <c r="AA217">
        <v>100</v>
      </c>
      <c r="AB217" t="s">
        <v>759</v>
      </c>
      <c r="AC217" t="s">
        <v>14465</v>
      </c>
      <c r="AD217" t="s">
        <v>14501</v>
      </c>
      <c r="AE217" t="s">
        <v>762</v>
      </c>
      <c r="AF217" t="s">
        <v>762</v>
      </c>
      <c r="AG217" t="s">
        <v>762</v>
      </c>
      <c r="AH217" t="s">
        <v>762</v>
      </c>
      <c r="AI217" t="s">
        <v>762</v>
      </c>
      <c r="AJ217" t="s">
        <v>45</v>
      </c>
      <c r="AK217" t="s">
        <v>191</v>
      </c>
      <c r="AL217" t="s">
        <v>14465</v>
      </c>
      <c r="AM217" t="s">
        <v>14465</v>
      </c>
      <c r="AN217" t="s">
        <v>14465</v>
      </c>
      <c r="AO217" t="s">
        <v>14465</v>
      </c>
      <c r="AP217" t="s">
        <v>14465</v>
      </c>
      <c r="AQ217" t="s">
        <v>14502</v>
      </c>
      <c r="AR217" t="s">
        <v>14503</v>
      </c>
      <c r="AS217" t="s">
        <v>14503</v>
      </c>
    </row>
    <row r="218" spans="1:45" x14ac:dyDescent="0.25">
      <c r="A218" t="s">
        <v>661</v>
      </c>
      <c r="B218">
        <v>58</v>
      </c>
      <c r="C218">
        <v>6</v>
      </c>
      <c r="D218">
        <v>52.677477793328997</v>
      </c>
      <c r="E218">
        <v>6.0207972893961497</v>
      </c>
      <c r="F218">
        <v>44.5</v>
      </c>
      <c r="G218">
        <v>4</v>
      </c>
      <c r="H218">
        <v>4</v>
      </c>
      <c r="I218">
        <v>4</v>
      </c>
      <c r="J218" t="s">
        <v>736</v>
      </c>
      <c r="K218">
        <v>51.467888984926098</v>
      </c>
      <c r="L218">
        <v>6.1704481851981701</v>
      </c>
      <c r="M218" t="s">
        <v>736</v>
      </c>
      <c r="N218">
        <v>12.269118533238199</v>
      </c>
      <c r="O218">
        <v>-3.0528727113634102</v>
      </c>
      <c r="P218">
        <v>1.14223886549475</v>
      </c>
      <c r="Q218">
        <v>-2.6727095387715498</v>
      </c>
      <c r="R218">
        <v>7.524136759206E-3</v>
      </c>
      <c r="S218">
        <v>1.69559890442391E-2</v>
      </c>
      <c r="T218">
        <v>-1.91063384586866</v>
      </c>
      <c r="U218">
        <v>-4.1951115768581504</v>
      </c>
      <c r="V218" t="s">
        <v>757</v>
      </c>
      <c r="W218">
        <v>2</v>
      </c>
      <c r="X218">
        <v>1</v>
      </c>
      <c r="Y218" t="s">
        <v>3372</v>
      </c>
      <c r="Z218">
        <v>100</v>
      </c>
      <c r="AA218">
        <v>100</v>
      </c>
      <c r="AB218" t="s">
        <v>759</v>
      </c>
      <c r="AC218" t="s">
        <v>3373</v>
      </c>
      <c r="AD218" t="s">
        <v>3374</v>
      </c>
      <c r="AE218" t="s">
        <v>3375</v>
      </c>
      <c r="AF218">
        <v>3</v>
      </c>
      <c r="AG218" t="s">
        <v>3376</v>
      </c>
      <c r="AH218" t="s">
        <v>3377</v>
      </c>
      <c r="AI218" t="s">
        <v>870</v>
      </c>
      <c r="AJ218" t="s">
        <v>45</v>
      </c>
      <c r="AK218" t="s">
        <v>78</v>
      </c>
      <c r="AL218" t="s">
        <v>78</v>
      </c>
      <c r="AM218" t="s">
        <v>99</v>
      </c>
      <c r="AN218" t="s">
        <v>108</v>
      </c>
      <c r="AO218" t="s">
        <v>113</v>
      </c>
      <c r="AP218" t="s">
        <v>3375</v>
      </c>
      <c r="AQ218" t="s">
        <v>3378</v>
      </c>
      <c r="AR218" t="s">
        <v>3379</v>
      </c>
      <c r="AS218" t="s">
        <v>3379</v>
      </c>
    </row>
    <row r="219" spans="1:45" x14ac:dyDescent="0.25">
      <c r="A219" t="s">
        <v>668</v>
      </c>
      <c r="B219">
        <v>33</v>
      </c>
      <c r="C219">
        <v>5</v>
      </c>
      <c r="D219">
        <v>29.657770201640801</v>
      </c>
      <c r="E219">
        <v>4.4253060157839199</v>
      </c>
      <c r="F219">
        <v>25.5</v>
      </c>
      <c r="G219">
        <v>4</v>
      </c>
      <c r="H219">
        <v>4</v>
      </c>
      <c r="I219">
        <v>4</v>
      </c>
      <c r="J219" t="s">
        <v>736</v>
      </c>
      <c r="K219">
        <v>33.503037386498399</v>
      </c>
      <c r="L219">
        <v>5.1604340728302303</v>
      </c>
      <c r="M219" t="s">
        <v>736</v>
      </c>
      <c r="N219">
        <v>9.2323623693634396</v>
      </c>
      <c r="O219">
        <v>-2.6901708792899899</v>
      </c>
      <c r="P219">
        <v>1.1255562990110199</v>
      </c>
      <c r="Q219">
        <v>-2.3900811373484698</v>
      </c>
      <c r="R219">
        <v>1.6844651007455198E-2</v>
      </c>
      <c r="S219">
        <v>3.54169585284956E-2</v>
      </c>
      <c r="T219">
        <v>-1.5646145802789699</v>
      </c>
      <c r="U219">
        <v>-3.8157271783010098</v>
      </c>
      <c r="V219" t="s">
        <v>757</v>
      </c>
      <c r="W219">
        <v>0</v>
      </c>
      <c r="X219">
        <v>1</v>
      </c>
      <c r="Y219" t="s">
        <v>3482</v>
      </c>
      <c r="Z219">
        <v>99.697999999999993</v>
      </c>
      <c r="AA219">
        <v>100</v>
      </c>
      <c r="AB219" t="s">
        <v>759</v>
      </c>
      <c r="AC219" t="s">
        <v>3483</v>
      </c>
      <c r="AD219" t="s">
        <v>3484</v>
      </c>
      <c r="AE219" t="s">
        <v>3483</v>
      </c>
      <c r="AF219">
        <v>0</v>
      </c>
      <c r="AG219" t="s">
        <v>3483</v>
      </c>
      <c r="AH219" t="s">
        <v>3485</v>
      </c>
      <c r="AI219" t="s">
        <v>1763</v>
      </c>
      <c r="AJ219" t="s">
        <v>45</v>
      </c>
      <c r="AK219" t="s">
        <v>46</v>
      </c>
      <c r="AL219" t="s">
        <v>60</v>
      </c>
      <c r="AM219" t="s">
        <v>442</v>
      </c>
      <c r="AN219" t="s">
        <v>443</v>
      </c>
      <c r="AO219" t="s">
        <v>3486</v>
      </c>
      <c r="AP219" t="s">
        <v>3483</v>
      </c>
      <c r="AQ219" t="s">
        <v>3487</v>
      </c>
      <c r="AR219" t="s">
        <v>3488</v>
      </c>
      <c r="AS219" t="s">
        <v>3489</v>
      </c>
    </row>
    <row r="220" spans="1:45" x14ac:dyDescent="0.25">
      <c r="A220" t="s">
        <v>672</v>
      </c>
      <c r="B220">
        <v>40</v>
      </c>
      <c r="C220">
        <v>7</v>
      </c>
      <c r="D220">
        <v>11.026483271348701</v>
      </c>
      <c r="E220">
        <v>7.08872343937891</v>
      </c>
      <c r="F220">
        <v>39</v>
      </c>
      <c r="G220">
        <v>4</v>
      </c>
      <c r="H220">
        <v>4</v>
      </c>
      <c r="I220">
        <v>4</v>
      </c>
      <c r="J220" t="s">
        <v>736</v>
      </c>
      <c r="K220">
        <v>33.892150234677402</v>
      </c>
      <c r="L220">
        <v>7.9072830253671</v>
      </c>
      <c r="M220" t="s">
        <v>736</v>
      </c>
      <c r="N220">
        <v>9.6961540912398991</v>
      </c>
      <c r="O220">
        <v>-2.0894318771909499</v>
      </c>
      <c r="P220">
        <v>0.89384733610521405</v>
      </c>
      <c r="Q220">
        <v>-2.3375712974603502</v>
      </c>
      <c r="R220">
        <v>1.9409498346563501E-2</v>
      </c>
      <c r="S220">
        <v>4.0145601950337298E-2</v>
      </c>
      <c r="T220">
        <v>-1.19558454108573</v>
      </c>
      <c r="U220">
        <v>-2.9832792132961599</v>
      </c>
      <c r="V220" t="s">
        <v>757</v>
      </c>
      <c r="W220">
        <v>5</v>
      </c>
      <c r="X220">
        <v>1</v>
      </c>
      <c r="Y220" t="s">
        <v>3269</v>
      </c>
      <c r="Z220">
        <v>99.695999999999998</v>
      </c>
      <c r="AA220">
        <v>100</v>
      </c>
      <c r="AB220" t="s">
        <v>759</v>
      </c>
      <c r="AC220" t="s">
        <v>3270</v>
      </c>
      <c r="AD220" t="s">
        <v>3271</v>
      </c>
      <c r="AE220" t="s">
        <v>762</v>
      </c>
      <c r="AF220" t="s">
        <v>762</v>
      </c>
      <c r="AG220" t="s">
        <v>762</v>
      </c>
      <c r="AH220" t="s">
        <v>762</v>
      </c>
      <c r="AI220" t="s">
        <v>762</v>
      </c>
      <c r="AJ220" t="s">
        <v>45</v>
      </c>
      <c r="AK220" t="s">
        <v>957</v>
      </c>
      <c r="AL220" t="s">
        <v>957</v>
      </c>
      <c r="AM220" t="s">
        <v>957</v>
      </c>
      <c r="AN220" t="s">
        <v>957</v>
      </c>
      <c r="AO220" t="s">
        <v>957</v>
      </c>
      <c r="AP220" t="s">
        <v>957</v>
      </c>
      <c r="AQ220" t="s">
        <v>3272</v>
      </c>
      <c r="AR220" t="s">
        <v>3273</v>
      </c>
      <c r="AS220" t="s">
        <v>3274</v>
      </c>
    </row>
    <row r="221" spans="1:45" x14ac:dyDescent="0.25">
      <c r="A221" t="s">
        <v>572</v>
      </c>
      <c r="B221">
        <v>0</v>
      </c>
      <c r="C221">
        <v>5</v>
      </c>
      <c r="D221">
        <v>0</v>
      </c>
      <c r="E221">
        <v>2.2173557826083501</v>
      </c>
      <c r="F221">
        <v>0</v>
      </c>
      <c r="G221">
        <v>4</v>
      </c>
      <c r="H221">
        <v>4</v>
      </c>
      <c r="I221">
        <v>4</v>
      </c>
      <c r="J221" t="s">
        <v>731</v>
      </c>
      <c r="K221">
        <v>0</v>
      </c>
      <c r="L221">
        <v>5.2954616016642602</v>
      </c>
      <c r="M221" t="s">
        <v>731</v>
      </c>
      <c r="N221">
        <v>9.3203830380496395</v>
      </c>
      <c r="O221">
        <v>5.0229008325617901</v>
      </c>
      <c r="P221">
        <v>1.27193392120505</v>
      </c>
      <c r="Q221">
        <v>3.94902655619327</v>
      </c>
      <c r="R221" s="3">
        <v>7.8469646876626805E-5</v>
      </c>
      <c r="S221">
        <v>2.6532020881372498E-4</v>
      </c>
      <c r="T221">
        <v>6.2948347537668496</v>
      </c>
      <c r="U221">
        <v>3.7509669113567399</v>
      </c>
      <c r="V221" t="s">
        <v>757</v>
      </c>
      <c r="W221">
        <v>0</v>
      </c>
      <c r="X221">
        <v>1</v>
      </c>
      <c r="Y221" t="s">
        <v>3508</v>
      </c>
      <c r="Z221">
        <v>99.103999999999999</v>
      </c>
      <c r="AA221">
        <v>100</v>
      </c>
      <c r="AB221" t="s">
        <v>759</v>
      </c>
      <c r="AC221" t="s">
        <v>3509</v>
      </c>
      <c r="AD221" t="s">
        <v>3510</v>
      </c>
      <c r="AE221" t="s">
        <v>3509</v>
      </c>
      <c r="AF221">
        <v>0</v>
      </c>
      <c r="AG221" t="s">
        <v>3509</v>
      </c>
      <c r="AH221" t="s">
        <v>3511</v>
      </c>
      <c r="AI221" t="s">
        <v>3512</v>
      </c>
      <c r="AJ221" t="s">
        <v>45</v>
      </c>
      <c r="AK221" t="s">
        <v>207</v>
      </c>
      <c r="AL221" t="s">
        <v>313</v>
      </c>
      <c r="AM221" t="s">
        <v>314</v>
      </c>
      <c r="AN221" t="s">
        <v>2261</v>
      </c>
      <c r="AO221" t="s">
        <v>3513</v>
      </c>
      <c r="AP221" t="s">
        <v>3509</v>
      </c>
      <c r="AQ221" t="s">
        <v>3508</v>
      </c>
      <c r="AR221" t="s">
        <v>3514</v>
      </c>
      <c r="AS221" t="s">
        <v>3515</v>
      </c>
    </row>
    <row r="222" spans="1:45" x14ac:dyDescent="0.25">
      <c r="A222" t="s">
        <v>214</v>
      </c>
      <c r="B222">
        <v>1</v>
      </c>
      <c r="C222">
        <v>6</v>
      </c>
      <c r="D222">
        <v>0.5</v>
      </c>
      <c r="E222">
        <v>5.67890834580027</v>
      </c>
      <c r="F222">
        <v>0</v>
      </c>
      <c r="G222">
        <v>4</v>
      </c>
      <c r="H222">
        <v>4</v>
      </c>
      <c r="I222">
        <v>4</v>
      </c>
      <c r="J222" t="s">
        <v>731</v>
      </c>
      <c r="K222">
        <v>0.24979814589344099</v>
      </c>
      <c r="L222">
        <v>6.5945249020003196</v>
      </c>
      <c r="M222" t="s">
        <v>731</v>
      </c>
      <c r="N222">
        <v>6.7264418484401904</v>
      </c>
      <c r="O222">
        <v>4.6682894724847799</v>
      </c>
      <c r="P222">
        <v>1.1764899639628399</v>
      </c>
      <c r="Q222">
        <v>3.9679807014760402</v>
      </c>
      <c r="R222" s="3">
        <v>7.2484201973423994E-5</v>
      </c>
      <c r="S222">
        <v>2.4633000189364101E-4</v>
      </c>
      <c r="T222">
        <v>5.8447794364476202</v>
      </c>
      <c r="U222">
        <v>3.49179950852194</v>
      </c>
      <c r="V222" t="s">
        <v>757</v>
      </c>
      <c r="W222">
        <v>0</v>
      </c>
      <c r="X222">
        <v>1</v>
      </c>
      <c r="Y222" t="s">
        <v>3348</v>
      </c>
      <c r="Z222">
        <v>100</v>
      </c>
      <c r="AA222">
        <v>100</v>
      </c>
      <c r="AB222" t="s">
        <v>759</v>
      </c>
      <c r="AC222" t="s">
        <v>3349</v>
      </c>
      <c r="AD222" t="s">
        <v>3350</v>
      </c>
      <c r="AE222" t="s">
        <v>1004</v>
      </c>
      <c r="AF222">
        <v>2</v>
      </c>
      <c r="AG222" t="s">
        <v>3351</v>
      </c>
      <c r="AH222" t="s">
        <v>3352</v>
      </c>
      <c r="AI222" t="s">
        <v>870</v>
      </c>
      <c r="AJ222" t="s">
        <v>45</v>
      </c>
      <c r="AK222" t="s">
        <v>207</v>
      </c>
      <c r="AL222" t="s">
        <v>208</v>
      </c>
      <c r="AM222" t="s">
        <v>209</v>
      </c>
      <c r="AN222" t="s">
        <v>210</v>
      </c>
      <c r="AO222" t="s">
        <v>213</v>
      </c>
      <c r="AP222" t="s">
        <v>3349</v>
      </c>
      <c r="AQ222" t="s">
        <v>3353</v>
      </c>
      <c r="AR222" t="s">
        <v>3354</v>
      </c>
      <c r="AS222" t="s">
        <v>3354</v>
      </c>
    </row>
    <row r="223" spans="1:45" x14ac:dyDescent="0.25">
      <c r="A223" t="s">
        <v>257</v>
      </c>
      <c r="B223">
        <v>1</v>
      </c>
      <c r="C223">
        <v>5</v>
      </c>
      <c r="D223">
        <v>0.5</v>
      </c>
      <c r="E223">
        <v>4.1129875597510202</v>
      </c>
      <c r="F223">
        <v>0</v>
      </c>
      <c r="G223">
        <v>4</v>
      </c>
      <c r="H223">
        <v>4</v>
      </c>
      <c r="I223">
        <v>4</v>
      </c>
      <c r="J223" t="s">
        <v>731</v>
      </c>
      <c r="K223">
        <v>0.18141204289357499</v>
      </c>
      <c r="L223">
        <v>5.3609119804820198</v>
      </c>
      <c r="M223" t="s">
        <v>731</v>
      </c>
      <c r="N223">
        <v>6.7806125575679097</v>
      </c>
      <c r="O223">
        <v>4.3573526603362698</v>
      </c>
      <c r="P223">
        <v>1.41925628080559</v>
      </c>
      <c r="Q223">
        <v>3.0701661984986801</v>
      </c>
      <c r="R223">
        <v>2.1393968366716998E-3</v>
      </c>
      <c r="S223">
        <v>5.3738604336160704E-3</v>
      </c>
      <c r="T223">
        <v>5.7766089411418502</v>
      </c>
      <c r="U223">
        <v>2.93809637953068</v>
      </c>
      <c r="V223" t="s">
        <v>757</v>
      </c>
      <c r="W223">
        <v>0</v>
      </c>
      <c r="X223">
        <v>1</v>
      </c>
      <c r="Y223" t="s">
        <v>3445</v>
      </c>
      <c r="Z223">
        <v>100</v>
      </c>
      <c r="AA223">
        <v>100</v>
      </c>
      <c r="AB223" t="s">
        <v>759</v>
      </c>
      <c r="AC223" t="s">
        <v>3446</v>
      </c>
      <c r="AD223" t="s">
        <v>3447</v>
      </c>
      <c r="AE223" t="s">
        <v>3446</v>
      </c>
      <c r="AF223">
        <v>0</v>
      </c>
      <c r="AG223" t="s">
        <v>3446</v>
      </c>
      <c r="AH223" t="s">
        <v>3448</v>
      </c>
      <c r="AI223" t="s">
        <v>870</v>
      </c>
      <c r="AJ223" t="s">
        <v>45</v>
      </c>
      <c r="AK223" t="s">
        <v>207</v>
      </c>
      <c r="AL223" t="s">
        <v>208</v>
      </c>
      <c r="AM223" t="s">
        <v>209</v>
      </c>
      <c r="AN223" t="s">
        <v>242</v>
      </c>
      <c r="AO223" t="s">
        <v>250</v>
      </c>
      <c r="AP223" t="s">
        <v>3446</v>
      </c>
      <c r="AQ223" t="s">
        <v>3449</v>
      </c>
      <c r="AR223" t="s">
        <v>3450</v>
      </c>
      <c r="AS223" t="s">
        <v>3450</v>
      </c>
    </row>
    <row r="224" spans="1:45" x14ac:dyDescent="0.25">
      <c r="A224" t="s">
        <v>266</v>
      </c>
      <c r="B224">
        <v>1</v>
      </c>
      <c r="C224">
        <v>4</v>
      </c>
      <c r="D224">
        <v>0.5</v>
      </c>
      <c r="E224">
        <v>1.25830573921179</v>
      </c>
      <c r="F224">
        <v>0</v>
      </c>
      <c r="G224">
        <v>4</v>
      </c>
      <c r="H224">
        <v>4</v>
      </c>
      <c r="I224">
        <v>4</v>
      </c>
      <c r="J224" t="s">
        <v>731</v>
      </c>
      <c r="K224">
        <v>0.18141204289357499</v>
      </c>
      <c r="L224">
        <v>4.5177044062101803</v>
      </c>
      <c r="M224" t="s">
        <v>731</v>
      </c>
      <c r="N224">
        <v>7.24638099334671</v>
      </c>
      <c r="O224">
        <v>4.09026010700304</v>
      </c>
      <c r="P224">
        <v>1.24683782439809</v>
      </c>
      <c r="Q224">
        <v>3.2805069167496699</v>
      </c>
      <c r="R224">
        <v>1.03620724020489E-3</v>
      </c>
      <c r="S224">
        <v>2.7639441811131401E-3</v>
      </c>
      <c r="T224">
        <v>5.3370979314011304</v>
      </c>
      <c r="U224">
        <v>2.84342228260495</v>
      </c>
      <c r="V224" t="s">
        <v>757</v>
      </c>
      <c r="W224">
        <v>0</v>
      </c>
      <c r="X224">
        <v>1</v>
      </c>
      <c r="Y224" t="s">
        <v>3532</v>
      </c>
      <c r="Z224">
        <v>100</v>
      </c>
      <c r="AA224">
        <v>100</v>
      </c>
      <c r="AB224" t="s">
        <v>759</v>
      </c>
      <c r="AC224" t="s">
        <v>3533</v>
      </c>
      <c r="AD224" t="s">
        <v>3534</v>
      </c>
      <c r="AE224" t="s">
        <v>3533</v>
      </c>
      <c r="AF224">
        <v>0</v>
      </c>
      <c r="AG224" t="s">
        <v>3533</v>
      </c>
      <c r="AH224" t="s">
        <v>3535</v>
      </c>
      <c r="AI224" t="s">
        <v>870</v>
      </c>
      <c r="AJ224" t="s">
        <v>45</v>
      </c>
      <c r="AK224" t="s">
        <v>207</v>
      </c>
      <c r="AL224" t="s">
        <v>208</v>
      </c>
      <c r="AM224" t="s">
        <v>209</v>
      </c>
      <c r="AN224" t="s">
        <v>242</v>
      </c>
      <c r="AO224" t="s">
        <v>263</v>
      </c>
      <c r="AP224" t="s">
        <v>3533</v>
      </c>
      <c r="AQ224" t="s">
        <v>3536</v>
      </c>
      <c r="AR224" t="s">
        <v>3537</v>
      </c>
      <c r="AS224" t="s">
        <v>3538</v>
      </c>
    </row>
    <row r="225" spans="1:45" x14ac:dyDescent="0.25">
      <c r="A225" t="s">
        <v>615</v>
      </c>
      <c r="B225">
        <v>1</v>
      </c>
      <c r="C225">
        <v>5</v>
      </c>
      <c r="D225">
        <v>0.95742710775633799</v>
      </c>
      <c r="E225">
        <v>3.0956959368344501</v>
      </c>
      <c r="F225">
        <v>0.5</v>
      </c>
      <c r="G225">
        <v>4</v>
      </c>
      <c r="H225">
        <v>4</v>
      </c>
      <c r="I225">
        <v>4</v>
      </c>
      <c r="J225" t="s">
        <v>731</v>
      </c>
      <c r="K225">
        <v>0.61262223168059105</v>
      </c>
      <c r="L225">
        <v>5.7030411910733596</v>
      </c>
      <c r="M225" t="s">
        <v>731</v>
      </c>
      <c r="N225">
        <v>25.551562519674398</v>
      </c>
      <c r="O225">
        <v>3.1768270767287698</v>
      </c>
      <c r="P225">
        <v>1.0305201301970699</v>
      </c>
      <c r="Q225">
        <v>3.0827414076047801</v>
      </c>
      <c r="R225">
        <v>2.05103297851579E-3</v>
      </c>
      <c r="S225">
        <v>5.1774834472563397E-3</v>
      </c>
      <c r="T225">
        <v>4.2073472069258404</v>
      </c>
      <c r="U225">
        <v>2.1463069465317099</v>
      </c>
      <c r="V225" t="s">
        <v>757</v>
      </c>
      <c r="W225">
        <v>2</v>
      </c>
      <c r="X225">
        <v>1</v>
      </c>
      <c r="Y225" t="s">
        <v>3438</v>
      </c>
      <c r="Z225">
        <v>100</v>
      </c>
      <c r="AA225">
        <v>100</v>
      </c>
      <c r="AB225" t="s">
        <v>759</v>
      </c>
      <c r="AC225" t="s">
        <v>3439</v>
      </c>
      <c r="AD225" t="s">
        <v>3440</v>
      </c>
      <c r="AE225" t="s">
        <v>3441</v>
      </c>
      <c r="AF225">
        <v>2</v>
      </c>
      <c r="AG225" t="s">
        <v>3439</v>
      </c>
      <c r="AH225" t="s">
        <v>3442</v>
      </c>
      <c r="AI225" t="s">
        <v>870</v>
      </c>
      <c r="AJ225" t="s">
        <v>45</v>
      </c>
      <c r="AK225" t="s">
        <v>78</v>
      </c>
      <c r="AL225" t="s">
        <v>78</v>
      </c>
      <c r="AM225" t="s">
        <v>99</v>
      </c>
      <c r="AN225" t="s">
        <v>108</v>
      </c>
      <c r="AO225" t="s">
        <v>109</v>
      </c>
      <c r="AP225" t="s">
        <v>3441</v>
      </c>
      <c r="AQ225" t="s">
        <v>3443</v>
      </c>
      <c r="AR225" t="s">
        <v>3444</v>
      </c>
      <c r="AS225" t="s">
        <v>3444</v>
      </c>
    </row>
    <row r="226" spans="1:45" x14ac:dyDescent="0.25">
      <c r="A226" t="s">
        <v>4938</v>
      </c>
      <c r="B226">
        <v>0</v>
      </c>
      <c r="C226">
        <v>6</v>
      </c>
      <c r="D226">
        <v>0</v>
      </c>
      <c r="E226">
        <v>4.0311288741492701</v>
      </c>
      <c r="F226">
        <v>0</v>
      </c>
      <c r="G226">
        <v>4</v>
      </c>
      <c r="H226">
        <v>4</v>
      </c>
      <c r="I226">
        <v>4</v>
      </c>
      <c r="J226" t="s">
        <v>731</v>
      </c>
      <c r="K226">
        <v>0</v>
      </c>
      <c r="L226">
        <v>6.7869523338512296</v>
      </c>
      <c r="M226" t="s">
        <v>731</v>
      </c>
      <c r="N226">
        <v>5.6726753379785597</v>
      </c>
      <c r="O226">
        <v>5.3776772743308703</v>
      </c>
      <c r="P226">
        <v>1.36740411191643</v>
      </c>
      <c r="Q226">
        <v>3.9327637144472201</v>
      </c>
      <c r="R226" s="3">
        <v>8.3974772947268994E-5</v>
      </c>
      <c r="S226">
        <v>2.8198662197088199E-4</v>
      </c>
      <c r="T226">
        <v>6.7450813862472998</v>
      </c>
      <c r="U226">
        <v>4.0102731624144399</v>
      </c>
      <c r="V226" t="s">
        <v>4748</v>
      </c>
      <c r="W226">
        <v>0</v>
      </c>
      <c r="X226">
        <v>1</v>
      </c>
      <c r="Y226" t="s">
        <v>4939</v>
      </c>
      <c r="Z226">
        <v>100</v>
      </c>
      <c r="AA226">
        <v>100</v>
      </c>
      <c r="AB226" t="s">
        <v>759</v>
      </c>
      <c r="AC226" t="s">
        <v>314</v>
      </c>
      <c r="AD226" t="s">
        <v>4940</v>
      </c>
      <c r="AE226" t="s">
        <v>762</v>
      </c>
      <c r="AF226" t="s">
        <v>762</v>
      </c>
      <c r="AG226" t="s">
        <v>762</v>
      </c>
      <c r="AH226" t="s">
        <v>762</v>
      </c>
      <c r="AI226" t="s">
        <v>762</v>
      </c>
      <c r="AJ226" t="s">
        <v>45</v>
      </c>
      <c r="AK226" t="s">
        <v>207</v>
      </c>
      <c r="AL226" t="s">
        <v>313</v>
      </c>
      <c r="AM226" t="s">
        <v>314</v>
      </c>
      <c r="AN226" t="s">
        <v>314</v>
      </c>
      <c r="AO226" t="s">
        <v>314</v>
      </c>
      <c r="AP226" t="s">
        <v>314</v>
      </c>
      <c r="AQ226" t="s">
        <v>4939</v>
      </c>
      <c r="AR226" t="s">
        <v>4941</v>
      </c>
      <c r="AS226" t="s">
        <v>4942</v>
      </c>
    </row>
    <row r="227" spans="1:45" x14ac:dyDescent="0.25">
      <c r="A227" t="s">
        <v>7340</v>
      </c>
      <c r="B227">
        <v>522</v>
      </c>
      <c r="C227">
        <v>4</v>
      </c>
      <c r="D227">
        <v>410.56333250790902</v>
      </c>
      <c r="E227">
        <v>2.2173557826083501</v>
      </c>
      <c r="F227">
        <v>445</v>
      </c>
      <c r="G227">
        <v>4</v>
      </c>
      <c r="H227">
        <v>4</v>
      </c>
      <c r="I227">
        <v>4</v>
      </c>
      <c r="J227" t="s">
        <v>736</v>
      </c>
      <c r="K227">
        <v>535.19574523498204</v>
      </c>
      <c r="L227">
        <v>4.3312052683178397</v>
      </c>
      <c r="M227" t="s">
        <v>736</v>
      </c>
      <c r="N227">
        <v>107.96677025932701</v>
      </c>
      <c r="O227">
        <v>-6.9294597613794799</v>
      </c>
      <c r="P227">
        <v>0.95701752494122805</v>
      </c>
      <c r="Q227">
        <v>-7.2406822036043996</v>
      </c>
      <c r="R227" s="3">
        <v>4.4643338251163202E-13</v>
      </c>
      <c r="S227" s="3">
        <v>9.0786692667565403E-12</v>
      </c>
      <c r="T227">
        <v>-5.9724422364382601</v>
      </c>
      <c r="U227">
        <v>-7.8864772863207104</v>
      </c>
      <c r="V227" t="s">
        <v>5426</v>
      </c>
      <c r="W227">
        <v>0</v>
      </c>
      <c r="X227">
        <v>1</v>
      </c>
      <c r="Y227" t="s">
        <v>7341</v>
      </c>
      <c r="Z227">
        <v>100</v>
      </c>
      <c r="AA227">
        <v>100</v>
      </c>
      <c r="AB227" t="s">
        <v>759</v>
      </c>
      <c r="AC227" t="s">
        <v>7342</v>
      </c>
      <c r="AD227" t="s">
        <v>7343</v>
      </c>
      <c r="AE227" t="s">
        <v>762</v>
      </c>
      <c r="AF227" t="s">
        <v>762</v>
      </c>
      <c r="AG227" t="s">
        <v>762</v>
      </c>
      <c r="AH227" t="s">
        <v>762</v>
      </c>
      <c r="AI227" t="s">
        <v>762</v>
      </c>
      <c r="AJ227" t="s">
        <v>45</v>
      </c>
      <c r="AK227" t="s">
        <v>173</v>
      </c>
      <c r="AL227" t="s">
        <v>184</v>
      </c>
      <c r="AM227" t="s">
        <v>185</v>
      </c>
      <c r="AN227" t="s">
        <v>186</v>
      </c>
      <c r="AO227" t="s">
        <v>7342</v>
      </c>
      <c r="AP227" t="s">
        <v>7342</v>
      </c>
      <c r="AQ227" t="s">
        <v>7344</v>
      </c>
      <c r="AR227" t="s">
        <v>7345</v>
      </c>
      <c r="AS227" t="s">
        <v>7345</v>
      </c>
    </row>
    <row r="228" spans="1:45" x14ac:dyDescent="0.25">
      <c r="A228" t="s">
        <v>6939</v>
      </c>
      <c r="B228">
        <v>190</v>
      </c>
      <c r="C228">
        <v>7</v>
      </c>
      <c r="D228">
        <v>40.849316599750701</v>
      </c>
      <c r="E228">
        <v>6.4031242374328503</v>
      </c>
      <c r="F228">
        <v>180.5</v>
      </c>
      <c r="G228">
        <v>4</v>
      </c>
      <c r="H228">
        <v>4</v>
      </c>
      <c r="I228">
        <v>4</v>
      </c>
      <c r="J228" t="s">
        <v>736</v>
      </c>
      <c r="K228">
        <v>168.68328662606399</v>
      </c>
      <c r="L228">
        <v>7.5363118899029597</v>
      </c>
      <c r="M228" t="s">
        <v>736</v>
      </c>
      <c r="N228">
        <v>35.985527556829901</v>
      </c>
      <c r="O228">
        <v>-4.4651208596590202</v>
      </c>
      <c r="P228">
        <v>0.709422361270584</v>
      </c>
      <c r="Q228">
        <v>-6.2940232834808496</v>
      </c>
      <c r="R228" s="3">
        <v>3.0934139455132602E-10</v>
      </c>
      <c r="S228" s="3">
        <v>3.4188948910846601E-9</v>
      </c>
      <c r="T228">
        <v>-3.7556984983884401</v>
      </c>
      <c r="U228">
        <v>-5.1745432209296096</v>
      </c>
      <c r="V228" t="s">
        <v>5426</v>
      </c>
      <c r="W228">
        <v>0</v>
      </c>
      <c r="X228">
        <v>1</v>
      </c>
      <c r="Y228" t="s">
        <v>6940</v>
      </c>
      <c r="Z228">
        <v>100</v>
      </c>
      <c r="AA228">
        <v>100</v>
      </c>
      <c r="AB228" t="s">
        <v>759</v>
      </c>
      <c r="AC228" t="s">
        <v>6941</v>
      </c>
      <c r="AD228" t="s">
        <v>6942</v>
      </c>
      <c r="AE228" t="s">
        <v>762</v>
      </c>
      <c r="AF228" t="s">
        <v>762</v>
      </c>
      <c r="AG228" t="s">
        <v>762</v>
      </c>
      <c r="AH228" t="s">
        <v>762</v>
      </c>
      <c r="AI228" t="s">
        <v>762</v>
      </c>
      <c r="AJ228" t="s">
        <v>45</v>
      </c>
      <c r="AK228" t="s">
        <v>46</v>
      </c>
      <c r="AL228" t="s">
        <v>385</v>
      </c>
      <c r="AM228" t="s">
        <v>386</v>
      </c>
      <c r="AN228" t="s">
        <v>6641</v>
      </c>
      <c r="AO228" t="s">
        <v>6941</v>
      </c>
      <c r="AP228" t="s">
        <v>6941</v>
      </c>
      <c r="AQ228" t="s">
        <v>6943</v>
      </c>
      <c r="AR228" t="s">
        <v>6944</v>
      </c>
      <c r="AS228" t="s">
        <v>6944</v>
      </c>
    </row>
    <row r="229" spans="1:45" x14ac:dyDescent="0.25">
      <c r="A229" t="s">
        <v>7189</v>
      </c>
      <c r="B229">
        <v>52</v>
      </c>
      <c r="C229">
        <v>5</v>
      </c>
      <c r="D229">
        <v>36.307712679264199</v>
      </c>
      <c r="E229">
        <v>4.1231056256176597</v>
      </c>
      <c r="F229">
        <v>55.5</v>
      </c>
      <c r="G229">
        <v>4</v>
      </c>
      <c r="H229">
        <v>4</v>
      </c>
      <c r="I229">
        <v>4</v>
      </c>
      <c r="J229" t="s">
        <v>736</v>
      </c>
      <c r="K229">
        <v>42.229589429462898</v>
      </c>
      <c r="L229">
        <v>5.14328538938239</v>
      </c>
      <c r="M229" t="s">
        <v>736</v>
      </c>
      <c r="N229">
        <v>9.6517647397821005</v>
      </c>
      <c r="O229">
        <v>-3.0207602847613302</v>
      </c>
      <c r="P229">
        <v>1.02756608575248</v>
      </c>
      <c r="Q229">
        <v>-2.9397236115954999</v>
      </c>
      <c r="R229">
        <v>3.2850513541566101E-3</v>
      </c>
      <c r="S229">
        <v>7.9986595232433896E-3</v>
      </c>
      <c r="T229">
        <v>-1.99319419900885</v>
      </c>
      <c r="U229">
        <v>-4.0483263705138102</v>
      </c>
      <c r="V229" t="s">
        <v>5426</v>
      </c>
      <c r="W229">
        <v>0</v>
      </c>
      <c r="X229">
        <v>1</v>
      </c>
      <c r="Y229" t="s">
        <v>7190</v>
      </c>
      <c r="Z229">
        <v>100</v>
      </c>
      <c r="AA229">
        <v>100</v>
      </c>
      <c r="AB229" t="s">
        <v>759</v>
      </c>
      <c r="AC229" t="s">
        <v>7191</v>
      </c>
      <c r="AD229" t="s">
        <v>7192</v>
      </c>
      <c r="AE229" t="s">
        <v>762</v>
      </c>
      <c r="AF229" t="s">
        <v>762</v>
      </c>
      <c r="AG229" t="s">
        <v>762</v>
      </c>
      <c r="AH229" t="s">
        <v>762</v>
      </c>
      <c r="AI229" t="s">
        <v>762</v>
      </c>
      <c r="AJ229" t="s">
        <v>45</v>
      </c>
      <c r="AK229" t="s">
        <v>46</v>
      </c>
      <c r="AL229" t="s">
        <v>47</v>
      </c>
      <c r="AM229" t="s">
        <v>48</v>
      </c>
      <c r="AN229" t="s">
        <v>49</v>
      </c>
      <c r="AO229" t="s">
        <v>7191</v>
      </c>
      <c r="AP229" t="s">
        <v>7191</v>
      </c>
      <c r="AQ229" t="s">
        <v>7193</v>
      </c>
      <c r="AR229" t="s">
        <v>7194</v>
      </c>
      <c r="AS229" t="s">
        <v>7195</v>
      </c>
    </row>
    <row r="230" spans="1:45" x14ac:dyDescent="0.25">
      <c r="A230" t="s">
        <v>6372</v>
      </c>
      <c r="B230">
        <v>0</v>
      </c>
      <c r="C230">
        <v>15</v>
      </c>
      <c r="D230">
        <v>0</v>
      </c>
      <c r="E230">
        <v>23.7977589981354</v>
      </c>
      <c r="F230">
        <v>0</v>
      </c>
      <c r="G230">
        <v>4</v>
      </c>
      <c r="H230">
        <v>4</v>
      </c>
      <c r="I230">
        <v>4</v>
      </c>
      <c r="J230" t="s">
        <v>731</v>
      </c>
      <c r="K230">
        <v>0</v>
      </c>
      <c r="L230">
        <v>16.3741329472182</v>
      </c>
      <c r="M230" t="s">
        <v>731</v>
      </c>
      <c r="N230">
        <v>18.173629414700098</v>
      </c>
      <c r="O230">
        <v>6.67360623643326</v>
      </c>
      <c r="P230">
        <v>1.5079604392555701</v>
      </c>
      <c r="Q230">
        <v>4.42558442695473</v>
      </c>
      <c r="R230" s="3">
        <v>9.6181529717687208E-6</v>
      </c>
      <c r="S230" s="3">
        <v>3.9307628383016203E-5</v>
      </c>
      <c r="T230">
        <v>8.1815666756888294</v>
      </c>
      <c r="U230">
        <v>5.1656457971776897</v>
      </c>
      <c r="V230" t="s">
        <v>5426</v>
      </c>
      <c r="W230">
        <v>0</v>
      </c>
      <c r="X230">
        <v>2</v>
      </c>
      <c r="Y230" t="s">
        <v>6373</v>
      </c>
      <c r="Z230">
        <v>99.396000000000001</v>
      </c>
      <c r="AA230">
        <v>99.698800000000006</v>
      </c>
      <c r="AB230" t="s">
        <v>759</v>
      </c>
      <c r="AC230" t="s">
        <v>6061</v>
      </c>
      <c r="AD230" t="s">
        <v>6374</v>
      </c>
      <c r="AE230" t="s">
        <v>762</v>
      </c>
      <c r="AF230" t="s">
        <v>762</v>
      </c>
      <c r="AG230" t="s">
        <v>762</v>
      </c>
      <c r="AH230" t="s">
        <v>762</v>
      </c>
      <c r="AI230" t="s">
        <v>762</v>
      </c>
      <c r="AJ230" t="s">
        <v>45</v>
      </c>
      <c r="AK230" t="s">
        <v>46</v>
      </c>
      <c r="AL230" t="s">
        <v>401</v>
      </c>
      <c r="AM230" t="s">
        <v>406</v>
      </c>
      <c r="AN230" t="s">
        <v>6063</v>
      </c>
      <c r="AO230" t="s">
        <v>6061</v>
      </c>
      <c r="AP230" t="s">
        <v>6061</v>
      </c>
      <c r="AQ230" t="s">
        <v>6375</v>
      </c>
      <c r="AR230" t="s">
        <v>6376</v>
      </c>
      <c r="AS230" t="s">
        <v>6377</v>
      </c>
    </row>
    <row r="231" spans="1:45" x14ac:dyDescent="0.25">
      <c r="A231" t="s">
        <v>7129</v>
      </c>
      <c r="B231">
        <v>0</v>
      </c>
      <c r="C231">
        <v>5</v>
      </c>
      <c r="D231">
        <v>0</v>
      </c>
      <c r="E231">
        <v>4.5460605656619499</v>
      </c>
      <c r="F231">
        <v>0</v>
      </c>
      <c r="G231">
        <v>4</v>
      </c>
      <c r="H231">
        <v>4</v>
      </c>
      <c r="I231">
        <v>4</v>
      </c>
      <c r="J231" t="s">
        <v>731</v>
      </c>
      <c r="K231">
        <v>0</v>
      </c>
      <c r="L231">
        <v>6.6001948079449502</v>
      </c>
      <c r="M231" t="s">
        <v>731</v>
      </c>
      <c r="N231">
        <v>10.200078933148699</v>
      </c>
      <c r="O231">
        <v>5.3357864508439103</v>
      </c>
      <c r="P231">
        <v>1.4459827863166701</v>
      </c>
      <c r="Q231">
        <v>3.6900760516213902</v>
      </c>
      <c r="R231">
        <v>2.24187018903057E-4</v>
      </c>
      <c r="S231">
        <v>6.9328881028171501E-4</v>
      </c>
      <c r="T231">
        <v>6.7817692371605798</v>
      </c>
      <c r="U231">
        <v>3.88980366452724</v>
      </c>
      <c r="V231" t="s">
        <v>5426</v>
      </c>
      <c r="W231">
        <v>2</v>
      </c>
      <c r="X231">
        <v>1</v>
      </c>
      <c r="Y231" t="s">
        <v>7130</v>
      </c>
      <c r="Z231">
        <v>100</v>
      </c>
      <c r="AA231">
        <v>100</v>
      </c>
      <c r="AB231" t="s">
        <v>759</v>
      </c>
      <c r="AC231" t="s">
        <v>5859</v>
      </c>
      <c r="AD231" t="s">
        <v>7131</v>
      </c>
      <c r="AE231" t="s">
        <v>762</v>
      </c>
      <c r="AF231" t="s">
        <v>762</v>
      </c>
      <c r="AG231" t="s">
        <v>762</v>
      </c>
      <c r="AH231" t="s">
        <v>762</v>
      </c>
      <c r="AI231" t="s">
        <v>762</v>
      </c>
      <c r="AJ231" t="s">
        <v>45</v>
      </c>
      <c r="AK231" t="s">
        <v>207</v>
      </c>
      <c r="AL231" t="s">
        <v>313</v>
      </c>
      <c r="AM231" t="s">
        <v>314</v>
      </c>
      <c r="AN231" t="s">
        <v>5861</v>
      </c>
      <c r="AO231" t="s">
        <v>5861</v>
      </c>
      <c r="AP231" t="s">
        <v>5861</v>
      </c>
      <c r="AQ231" t="s">
        <v>7132</v>
      </c>
      <c r="AR231" t="s">
        <v>7133</v>
      </c>
      <c r="AS231" t="s">
        <v>7133</v>
      </c>
    </row>
    <row r="232" spans="1:45" x14ac:dyDescent="0.25">
      <c r="A232" t="s">
        <v>7090</v>
      </c>
      <c r="B232">
        <v>0</v>
      </c>
      <c r="C232">
        <v>6</v>
      </c>
      <c r="D232">
        <v>0</v>
      </c>
      <c r="E232">
        <v>5.5</v>
      </c>
      <c r="F232">
        <v>0</v>
      </c>
      <c r="G232">
        <v>4</v>
      </c>
      <c r="H232">
        <v>4</v>
      </c>
      <c r="I232">
        <v>4</v>
      </c>
      <c r="J232" t="s">
        <v>731</v>
      </c>
      <c r="K232">
        <v>0</v>
      </c>
      <c r="L232">
        <v>5.9686671654368197</v>
      </c>
      <c r="M232" t="s">
        <v>731</v>
      </c>
      <c r="N232">
        <v>5.96846444695149</v>
      </c>
      <c r="O232">
        <v>5.2351398436267296</v>
      </c>
      <c r="P232">
        <v>1.30864083721331</v>
      </c>
      <c r="Q232">
        <v>4.0004405294081504</v>
      </c>
      <c r="R232" s="3">
        <v>6.3224675196429505E-5</v>
      </c>
      <c r="S232">
        <v>2.16073687503653E-4</v>
      </c>
      <c r="T232">
        <v>6.5437806808400403</v>
      </c>
      <c r="U232">
        <v>3.9264990064134202</v>
      </c>
      <c r="V232" t="s">
        <v>5426</v>
      </c>
      <c r="W232">
        <v>0</v>
      </c>
      <c r="X232">
        <v>1</v>
      </c>
      <c r="Y232" t="s">
        <v>7091</v>
      </c>
      <c r="Z232">
        <v>99.407999999999902</v>
      </c>
      <c r="AA232">
        <v>100</v>
      </c>
      <c r="AB232" t="s">
        <v>759</v>
      </c>
      <c r="AC232" t="s">
        <v>335</v>
      </c>
      <c r="AD232" t="s">
        <v>7092</v>
      </c>
      <c r="AE232" t="s">
        <v>762</v>
      </c>
      <c r="AF232" t="s">
        <v>762</v>
      </c>
      <c r="AG232" t="s">
        <v>762</v>
      </c>
      <c r="AH232" t="s">
        <v>762</v>
      </c>
      <c r="AI232" t="s">
        <v>762</v>
      </c>
      <c r="AJ232" t="s">
        <v>45</v>
      </c>
      <c r="AK232" t="s">
        <v>207</v>
      </c>
      <c r="AL232" t="s">
        <v>313</v>
      </c>
      <c r="AM232" t="s">
        <v>314</v>
      </c>
      <c r="AN232" t="s">
        <v>332</v>
      </c>
      <c r="AO232" t="s">
        <v>335</v>
      </c>
      <c r="AP232" t="s">
        <v>335</v>
      </c>
      <c r="AQ232" t="s">
        <v>7093</v>
      </c>
      <c r="AR232" t="s">
        <v>7094</v>
      </c>
      <c r="AS232" t="s">
        <v>7095</v>
      </c>
    </row>
    <row r="233" spans="1:45" x14ac:dyDescent="0.25">
      <c r="A233" t="s">
        <v>7220</v>
      </c>
      <c r="B233">
        <v>0</v>
      </c>
      <c r="C233">
        <v>5</v>
      </c>
      <c r="D233">
        <v>0</v>
      </c>
      <c r="E233">
        <v>4.79583152331272</v>
      </c>
      <c r="F233">
        <v>0</v>
      </c>
      <c r="G233">
        <v>4</v>
      </c>
      <c r="H233">
        <v>4</v>
      </c>
      <c r="I233">
        <v>4</v>
      </c>
      <c r="J233" t="s">
        <v>731</v>
      </c>
      <c r="K233">
        <v>0</v>
      </c>
      <c r="L233">
        <v>5.6132107411408096</v>
      </c>
      <c r="M233" t="s">
        <v>731</v>
      </c>
      <c r="N233">
        <v>42.879774936477403</v>
      </c>
      <c r="O233">
        <v>5.09933548400367</v>
      </c>
      <c r="P233">
        <v>1.15432640714042</v>
      </c>
      <c r="Q233">
        <v>4.4175854008539099</v>
      </c>
      <c r="R233" s="3">
        <v>9.9809639152844806E-6</v>
      </c>
      <c r="S233" s="3">
        <v>4.0529728870053001E-5</v>
      </c>
      <c r="T233">
        <v>6.2536618911441</v>
      </c>
      <c r="U233">
        <v>3.9450090768632502</v>
      </c>
      <c r="V233" t="s">
        <v>5426</v>
      </c>
      <c r="W233">
        <v>2</v>
      </c>
      <c r="X233">
        <v>1</v>
      </c>
      <c r="Y233" t="s">
        <v>7221</v>
      </c>
      <c r="Z233">
        <v>100</v>
      </c>
      <c r="AA233">
        <v>100</v>
      </c>
      <c r="AB233" t="s">
        <v>759</v>
      </c>
      <c r="AC233" t="s">
        <v>7222</v>
      </c>
      <c r="AD233" t="s">
        <v>7223</v>
      </c>
      <c r="AE233" t="s">
        <v>762</v>
      </c>
      <c r="AF233" t="s">
        <v>762</v>
      </c>
      <c r="AG233" t="s">
        <v>762</v>
      </c>
      <c r="AH233" t="s">
        <v>762</v>
      </c>
      <c r="AI233" t="s">
        <v>762</v>
      </c>
      <c r="AJ233" t="s">
        <v>45</v>
      </c>
      <c r="AK233" t="s">
        <v>78</v>
      </c>
      <c r="AL233" t="s">
        <v>6093</v>
      </c>
      <c r="AM233" t="s">
        <v>6093</v>
      </c>
      <c r="AN233" t="s">
        <v>6093</v>
      </c>
      <c r="AO233" t="s">
        <v>6093</v>
      </c>
      <c r="AP233" t="s">
        <v>6093</v>
      </c>
      <c r="AQ233" t="s">
        <v>7224</v>
      </c>
      <c r="AR233" t="s">
        <v>7225</v>
      </c>
      <c r="AS233" t="s">
        <v>7225</v>
      </c>
    </row>
    <row r="234" spans="1:45" x14ac:dyDescent="0.25">
      <c r="A234" t="s">
        <v>6864</v>
      </c>
      <c r="B234">
        <v>1</v>
      </c>
      <c r="C234">
        <v>8</v>
      </c>
      <c r="D234">
        <v>0.5</v>
      </c>
      <c r="E234">
        <v>9.2556289179432092</v>
      </c>
      <c r="F234">
        <v>0</v>
      </c>
      <c r="G234">
        <v>4</v>
      </c>
      <c r="H234">
        <v>4</v>
      </c>
      <c r="I234">
        <v>4</v>
      </c>
      <c r="J234" t="s">
        <v>731</v>
      </c>
      <c r="K234">
        <v>0.18141204289357499</v>
      </c>
      <c r="L234">
        <v>8.6513944099802806</v>
      </c>
      <c r="M234" t="s">
        <v>731</v>
      </c>
      <c r="N234">
        <v>35.4687358090384</v>
      </c>
      <c r="O234">
        <v>5.0444734181571098</v>
      </c>
      <c r="P234">
        <v>1.2367797241073499</v>
      </c>
      <c r="Q234">
        <v>4.0787161366167801</v>
      </c>
      <c r="R234" s="3">
        <v>4.5285089534803099E-5</v>
      </c>
      <c r="S234">
        <v>1.6035890733844701E-4</v>
      </c>
      <c r="T234">
        <v>6.2812531422644602</v>
      </c>
      <c r="U234">
        <v>3.8076936940497599</v>
      </c>
      <c r="V234" t="s">
        <v>5426</v>
      </c>
      <c r="W234">
        <v>0</v>
      </c>
      <c r="X234">
        <v>1</v>
      </c>
      <c r="Y234" t="s">
        <v>6865</v>
      </c>
      <c r="Z234">
        <v>100</v>
      </c>
      <c r="AA234">
        <v>100</v>
      </c>
      <c r="AB234" t="s">
        <v>759</v>
      </c>
      <c r="AC234" t="s">
        <v>3486</v>
      </c>
      <c r="AD234" t="s">
        <v>6866</v>
      </c>
      <c r="AE234" t="s">
        <v>762</v>
      </c>
      <c r="AF234" t="s">
        <v>762</v>
      </c>
      <c r="AG234" t="s">
        <v>762</v>
      </c>
      <c r="AH234" t="s">
        <v>762</v>
      </c>
      <c r="AI234" t="s">
        <v>762</v>
      </c>
      <c r="AJ234" t="s">
        <v>45</v>
      </c>
      <c r="AK234" t="s">
        <v>46</v>
      </c>
      <c r="AL234" t="s">
        <v>60</v>
      </c>
      <c r="AM234" t="s">
        <v>442</v>
      </c>
      <c r="AN234" t="s">
        <v>443</v>
      </c>
      <c r="AO234" t="s">
        <v>3486</v>
      </c>
      <c r="AP234" t="s">
        <v>3486</v>
      </c>
      <c r="AQ234" t="s">
        <v>6867</v>
      </c>
      <c r="AR234" t="s">
        <v>6868</v>
      </c>
      <c r="AS234" t="s">
        <v>6869</v>
      </c>
    </row>
    <row r="235" spans="1:45" x14ac:dyDescent="0.25">
      <c r="A235" t="s">
        <v>7335</v>
      </c>
      <c r="B235">
        <v>0</v>
      </c>
      <c r="C235">
        <v>4</v>
      </c>
      <c r="D235">
        <v>0</v>
      </c>
      <c r="E235">
        <v>0.81649658092772603</v>
      </c>
      <c r="F235">
        <v>0</v>
      </c>
      <c r="G235">
        <v>4</v>
      </c>
      <c r="H235">
        <v>4</v>
      </c>
      <c r="I235">
        <v>4</v>
      </c>
      <c r="J235" t="s">
        <v>731</v>
      </c>
      <c r="K235">
        <v>0</v>
      </c>
      <c r="L235">
        <v>4.9901736743170204</v>
      </c>
      <c r="M235" t="s">
        <v>731</v>
      </c>
      <c r="N235">
        <v>4.2729882251406801</v>
      </c>
      <c r="O235">
        <v>4.9317444902693603</v>
      </c>
      <c r="P235">
        <v>1.2087621085800699</v>
      </c>
      <c r="Q235">
        <v>4.0799959357285598</v>
      </c>
      <c r="R235" s="3">
        <v>4.5036488197222103E-5</v>
      </c>
      <c r="S235">
        <v>1.60339990192351E-4</v>
      </c>
      <c r="T235">
        <v>6.1405065988494298</v>
      </c>
      <c r="U235">
        <v>3.72298238168929</v>
      </c>
      <c r="V235" t="s">
        <v>5426</v>
      </c>
      <c r="W235">
        <v>0</v>
      </c>
      <c r="X235">
        <v>1</v>
      </c>
      <c r="Y235" t="s">
        <v>7336</v>
      </c>
      <c r="Z235">
        <v>100</v>
      </c>
      <c r="AA235">
        <v>100</v>
      </c>
      <c r="AB235" t="s">
        <v>759</v>
      </c>
      <c r="AC235" t="s">
        <v>5739</v>
      </c>
      <c r="AD235" t="s">
        <v>7337</v>
      </c>
      <c r="AE235" t="s">
        <v>762</v>
      </c>
      <c r="AF235" t="s">
        <v>762</v>
      </c>
      <c r="AG235" t="s">
        <v>762</v>
      </c>
      <c r="AH235" t="s">
        <v>762</v>
      </c>
      <c r="AI235" t="s">
        <v>762</v>
      </c>
      <c r="AJ235" t="s">
        <v>45</v>
      </c>
      <c r="AK235" t="s">
        <v>207</v>
      </c>
      <c r="AL235" t="s">
        <v>313</v>
      </c>
      <c r="AM235" t="s">
        <v>314</v>
      </c>
      <c r="AN235" t="s">
        <v>5741</v>
      </c>
      <c r="AO235" t="s">
        <v>5739</v>
      </c>
      <c r="AP235" t="s">
        <v>5739</v>
      </c>
      <c r="AQ235" t="s">
        <v>7336</v>
      </c>
      <c r="AR235" t="s">
        <v>7338</v>
      </c>
      <c r="AS235" t="s">
        <v>7339</v>
      </c>
    </row>
    <row r="236" spans="1:45" x14ac:dyDescent="0.25">
      <c r="A236" t="s">
        <v>7365</v>
      </c>
      <c r="B236">
        <v>0</v>
      </c>
      <c r="C236">
        <v>4</v>
      </c>
      <c r="D236">
        <v>0</v>
      </c>
      <c r="E236">
        <v>2.9860788111948202</v>
      </c>
      <c r="F236">
        <v>0</v>
      </c>
      <c r="G236">
        <v>4</v>
      </c>
      <c r="H236">
        <v>4</v>
      </c>
      <c r="I236">
        <v>4</v>
      </c>
      <c r="J236" t="s">
        <v>731</v>
      </c>
      <c r="K236">
        <v>0</v>
      </c>
      <c r="L236">
        <v>4.23502779767108</v>
      </c>
      <c r="M236" t="s">
        <v>731</v>
      </c>
      <c r="N236">
        <v>3.5909223911188599</v>
      </c>
      <c r="O236">
        <v>4.7457090404930202</v>
      </c>
      <c r="P236">
        <v>1.3857581193333799</v>
      </c>
      <c r="Q236">
        <v>3.4246301531871599</v>
      </c>
      <c r="R236">
        <v>6.1563688080421898E-4</v>
      </c>
      <c r="S236">
        <v>1.73883216778258E-3</v>
      </c>
      <c r="T236">
        <v>6.1314671598263999</v>
      </c>
      <c r="U236">
        <v>3.3599509211596401</v>
      </c>
      <c r="V236" t="s">
        <v>5426</v>
      </c>
      <c r="W236">
        <v>0</v>
      </c>
      <c r="X236">
        <v>1</v>
      </c>
      <c r="Y236" t="s">
        <v>7366</v>
      </c>
      <c r="Z236">
        <v>99.7</v>
      </c>
      <c r="AA236">
        <v>100</v>
      </c>
      <c r="AB236" t="s">
        <v>759</v>
      </c>
      <c r="AC236" t="s">
        <v>1269</v>
      </c>
      <c r="AD236" t="s">
        <v>7367</v>
      </c>
      <c r="AE236" t="s">
        <v>762</v>
      </c>
      <c r="AF236" t="s">
        <v>762</v>
      </c>
      <c r="AG236" t="s">
        <v>762</v>
      </c>
      <c r="AH236" t="s">
        <v>762</v>
      </c>
      <c r="AI236" t="s">
        <v>762</v>
      </c>
      <c r="AJ236" t="s">
        <v>45</v>
      </c>
      <c r="AK236" t="s">
        <v>46</v>
      </c>
      <c r="AL236" t="s">
        <v>47</v>
      </c>
      <c r="AM236" t="s">
        <v>52</v>
      </c>
      <c r="AN236" t="s">
        <v>1268</v>
      </c>
      <c r="AO236" t="s">
        <v>1269</v>
      </c>
      <c r="AP236" t="s">
        <v>1269</v>
      </c>
      <c r="AQ236" t="s">
        <v>7368</v>
      </c>
      <c r="AR236" t="s">
        <v>7369</v>
      </c>
      <c r="AS236" t="s">
        <v>7370</v>
      </c>
    </row>
    <row r="237" spans="1:45" x14ac:dyDescent="0.25">
      <c r="A237" t="s">
        <v>7402</v>
      </c>
      <c r="B237">
        <v>0</v>
      </c>
      <c r="C237">
        <v>4</v>
      </c>
      <c r="D237">
        <v>0</v>
      </c>
      <c r="E237">
        <v>1</v>
      </c>
      <c r="F237">
        <v>0</v>
      </c>
      <c r="G237">
        <v>4</v>
      </c>
      <c r="H237">
        <v>4</v>
      </c>
      <c r="I237">
        <v>4</v>
      </c>
      <c r="J237" t="s">
        <v>731</v>
      </c>
      <c r="K237">
        <v>0</v>
      </c>
      <c r="L237">
        <v>4.2039003444637997</v>
      </c>
      <c r="M237" t="s">
        <v>731</v>
      </c>
      <c r="N237">
        <v>29.988230444584801</v>
      </c>
      <c r="O237">
        <v>4.7142449192809801</v>
      </c>
      <c r="P237">
        <v>1.11584173280627</v>
      </c>
      <c r="Q237">
        <v>4.2248329495841501</v>
      </c>
      <c r="R237" s="3">
        <v>2.3911808544613398E-5</v>
      </c>
      <c r="S237" s="3">
        <v>8.9125831848104598E-5</v>
      </c>
      <c r="T237">
        <v>5.8300866520872496</v>
      </c>
      <c r="U237">
        <v>3.5984031864747199</v>
      </c>
      <c r="V237" t="s">
        <v>5426</v>
      </c>
      <c r="W237">
        <v>0</v>
      </c>
      <c r="X237">
        <v>1</v>
      </c>
      <c r="Y237" t="s">
        <v>7403</v>
      </c>
      <c r="Z237">
        <v>100</v>
      </c>
      <c r="AA237">
        <v>100</v>
      </c>
      <c r="AB237" t="s">
        <v>759</v>
      </c>
      <c r="AC237" t="s">
        <v>6254</v>
      </c>
      <c r="AD237" t="s">
        <v>7404</v>
      </c>
      <c r="AE237" t="s">
        <v>762</v>
      </c>
      <c r="AF237" t="s">
        <v>762</v>
      </c>
      <c r="AG237" t="s">
        <v>762</v>
      </c>
      <c r="AH237" t="s">
        <v>762</v>
      </c>
      <c r="AI237" t="s">
        <v>762</v>
      </c>
      <c r="AJ237" t="s">
        <v>45</v>
      </c>
      <c r="AK237" t="s">
        <v>46</v>
      </c>
      <c r="AL237" t="s">
        <v>47</v>
      </c>
      <c r="AM237" t="s">
        <v>52</v>
      </c>
      <c r="AN237" t="s">
        <v>369</v>
      </c>
      <c r="AO237" t="s">
        <v>6254</v>
      </c>
      <c r="AP237" t="s">
        <v>6254</v>
      </c>
      <c r="AQ237" t="s">
        <v>7405</v>
      </c>
      <c r="AR237" t="s">
        <v>7406</v>
      </c>
      <c r="AS237" t="s">
        <v>7406</v>
      </c>
    </row>
    <row r="238" spans="1:45" x14ac:dyDescent="0.25">
      <c r="A238" t="s">
        <v>7214</v>
      </c>
      <c r="B238">
        <v>1</v>
      </c>
      <c r="C238">
        <v>5</v>
      </c>
      <c r="D238">
        <v>0.5</v>
      </c>
      <c r="E238">
        <v>2.51661147842358</v>
      </c>
      <c r="F238">
        <v>0</v>
      </c>
      <c r="G238">
        <v>4</v>
      </c>
      <c r="H238">
        <v>4</v>
      </c>
      <c r="I238">
        <v>4</v>
      </c>
      <c r="J238" t="s">
        <v>731</v>
      </c>
      <c r="K238">
        <v>0.24979814589344099</v>
      </c>
      <c r="L238">
        <v>5.6575418000657702</v>
      </c>
      <c r="M238" t="s">
        <v>731</v>
      </c>
      <c r="N238">
        <v>18.095748499961001</v>
      </c>
      <c r="O238">
        <v>4.3982350475260796</v>
      </c>
      <c r="P238">
        <v>1.3569903061984001</v>
      </c>
      <c r="Q238">
        <v>3.24116909858237</v>
      </c>
      <c r="R238">
        <v>1.1904054745349201E-3</v>
      </c>
      <c r="S238">
        <v>3.12927685239685E-3</v>
      </c>
      <c r="T238">
        <v>5.7552253537244802</v>
      </c>
      <c r="U238">
        <v>3.04124474132768</v>
      </c>
      <c r="V238" t="s">
        <v>5426</v>
      </c>
      <c r="W238">
        <v>0</v>
      </c>
      <c r="X238">
        <v>2</v>
      </c>
      <c r="Y238" t="s">
        <v>7215</v>
      </c>
      <c r="Z238">
        <v>100</v>
      </c>
      <c r="AA238">
        <v>100</v>
      </c>
      <c r="AB238" t="s">
        <v>759</v>
      </c>
      <c r="AC238" t="s">
        <v>5739</v>
      </c>
      <c r="AD238" t="s">
        <v>7216</v>
      </c>
      <c r="AE238" t="s">
        <v>762</v>
      </c>
      <c r="AF238" t="s">
        <v>762</v>
      </c>
      <c r="AG238" t="s">
        <v>762</v>
      </c>
      <c r="AH238" t="s">
        <v>762</v>
      </c>
      <c r="AI238" t="s">
        <v>762</v>
      </c>
      <c r="AJ238" t="s">
        <v>45</v>
      </c>
      <c r="AK238" t="s">
        <v>207</v>
      </c>
      <c r="AL238" t="s">
        <v>313</v>
      </c>
      <c r="AM238" t="s">
        <v>314</v>
      </c>
      <c r="AN238" t="s">
        <v>5741</v>
      </c>
      <c r="AO238" t="s">
        <v>5739</v>
      </c>
      <c r="AP238" t="s">
        <v>5739</v>
      </c>
      <c r="AQ238" t="s">
        <v>7217</v>
      </c>
      <c r="AR238" t="s">
        <v>7218</v>
      </c>
      <c r="AS238" t="s">
        <v>7219</v>
      </c>
    </row>
    <row r="239" spans="1:45" x14ac:dyDescent="0.25">
      <c r="A239" t="s">
        <v>7300</v>
      </c>
      <c r="B239">
        <v>1</v>
      </c>
      <c r="C239">
        <v>4</v>
      </c>
      <c r="D239">
        <v>0.5</v>
      </c>
      <c r="E239">
        <v>0.81649658092772603</v>
      </c>
      <c r="F239">
        <v>0</v>
      </c>
      <c r="G239">
        <v>4</v>
      </c>
      <c r="H239">
        <v>4</v>
      </c>
      <c r="I239">
        <v>4</v>
      </c>
      <c r="J239" t="s">
        <v>731</v>
      </c>
      <c r="K239">
        <v>0.32740850181006598</v>
      </c>
      <c r="L239">
        <v>4.8430597360171701</v>
      </c>
      <c r="M239" t="s">
        <v>731</v>
      </c>
      <c r="N239">
        <v>17.9553908802466</v>
      </c>
      <c r="O239">
        <v>4.1871976502050599</v>
      </c>
      <c r="P239">
        <v>1.1481647885836701</v>
      </c>
      <c r="Q239">
        <v>3.64686122744647</v>
      </c>
      <c r="R239">
        <v>2.6546319675512198E-4</v>
      </c>
      <c r="S239">
        <v>8.1498483834724703E-4</v>
      </c>
      <c r="T239">
        <v>5.3353624387887297</v>
      </c>
      <c r="U239">
        <v>3.03903286162139</v>
      </c>
      <c r="V239" t="s">
        <v>5426</v>
      </c>
      <c r="W239">
        <v>0</v>
      </c>
      <c r="X239">
        <v>1</v>
      </c>
      <c r="Y239" t="s">
        <v>7301</v>
      </c>
      <c r="Z239">
        <v>99.393999999999906</v>
      </c>
      <c r="AA239">
        <v>100</v>
      </c>
      <c r="AB239" t="s">
        <v>759</v>
      </c>
      <c r="AC239" t="s">
        <v>2313</v>
      </c>
      <c r="AD239" t="s">
        <v>7302</v>
      </c>
      <c r="AE239" t="s">
        <v>762</v>
      </c>
      <c r="AF239" t="s">
        <v>762</v>
      </c>
      <c r="AG239" t="s">
        <v>762</v>
      </c>
      <c r="AH239" t="s">
        <v>762</v>
      </c>
      <c r="AI239" t="s">
        <v>762</v>
      </c>
      <c r="AJ239" t="s">
        <v>45</v>
      </c>
      <c r="AK239" t="s">
        <v>78</v>
      </c>
      <c r="AL239" t="s">
        <v>965</v>
      </c>
      <c r="AM239" t="s">
        <v>2091</v>
      </c>
      <c r="AN239" t="s">
        <v>2312</v>
      </c>
      <c r="AO239" t="s">
        <v>2313</v>
      </c>
      <c r="AP239" t="s">
        <v>2313</v>
      </c>
      <c r="AQ239" t="s">
        <v>7303</v>
      </c>
      <c r="AR239" t="s">
        <v>7304</v>
      </c>
      <c r="AS239" t="s">
        <v>7305</v>
      </c>
    </row>
    <row r="240" spans="1:45" x14ac:dyDescent="0.25">
      <c r="A240" t="s">
        <v>7158</v>
      </c>
      <c r="B240">
        <v>1</v>
      </c>
      <c r="C240">
        <v>5</v>
      </c>
      <c r="D240">
        <v>0.57735026918962595</v>
      </c>
      <c r="E240">
        <v>4.5734742446707504</v>
      </c>
      <c r="F240">
        <v>0.5</v>
      </c>
      <c r="G240">
        <v>4</v>
      </c>
      <c r="H240">
        <v>4</v>
      </c>
      <c r="I240">
        <v>4</v>
      </c>
      <c r="J240" t="s">
        <v>731</v>
      </c>
      <c r="K240">
        <v>0.33638913982609198</v>
      </c>
      <c r="L240">
        <v>5.7683495965267504</v>
      </c>
      <c r="M240" t="s">
        <v>731</v>
      </c>
      <c r="N240">
        <v>13.9209038652219</v>
      </c>
      <c r="O240">
        <v>3.7704575781533198</v>
      </c>
      <c r="P240">
        <v>1.28521159239947</v>
      </c>
      <c r="Q240">
        <v>2.9337251550259702</v>
      </c>
      <c r="R240">
        <v>3.3492063844726E-3</v>
      </c>
      <c r="S240">
        <v>8.1315020337434096E-3</v>
      </c>
      <c r="T240">
        <v>5.0556691705528003</v>
      </c>
      <c r="U240">
        <v>2.48524598575385</v>
      </c>
      <c r="V240" t="s">
        <v>5426</v>
      </c>
      <c r="W240">
        <v>0</v>
      </c>
      <c r="X240">
        <v>1</v>
      </c>
      <c r="Y240" t="s">
        <v>7159</v>
      </c>
      <c r="Z240">
        <v>100</v>
      </c>
      <c r="AA240">
        <v>100</v>
      </c>
      <c r="AB240" t="s">
        <v>759</v>
      </c>
      <c r="AC240" t="s">
        <v>7160</v>
      </c>
      <c r="AD240" t="s">
        <v>7161</v>
      </c>
      <c r="AE240" t="s">
        <v>762</v>
      </c>
      <c r="AF240" t="s">
        <v>762</v>
      </c>
      <c r="AG240" t="s">
        <v>762</v>
      </c>
      <c r="AH240" t="s">
        <v>762</v>
      </c>
      <c r="AI240" t="s">
        <v>762</v>
      </c>
      <c r="AJ240" t="s">
        <v>45</v>
      </c>
      <c r="AK240" t="s">
        <v>46</v>
      </c>
      <c r="AL240" t="s">
        <v>47</v>
      </c>
      <c r="AM240" t="s">
        <v>52</v>
      </c>
      <c r="AN240" t="s">
        <v>7162</v>
      </c>
      <c r="AO240" t="s">
        <v>7160</v>
      </c>
      <c r="AP240" t="s">
        <v>7160</v>
      </c>
      <c r="AQ240" t="s">
        <v>7163</v>
      </c>
      <c r="AR240" t="s">
        <v>7164</v>
      </c>
      <c r="AS240" t="s">
        <v>7164</v>
      </c>
    </row>
    <row r="241" spans="1:45" x14ac:dyDescent="0.25">
      <c r="A241" t="s">
        <v>10037</v>
      </c>
      <c r="B241">
        <v>0</v>
      </c>
      <c r="C241">
        <v>5</v>
      </c>
      <c r="D241">
        <v>0</v>
      </c>
      <c r="E241">
        <v>2.9860788111948202</v>
      </c>
      <c r="F241">
        <v>0</v>
      </c>
      <c r="G241">
        <v>4</v>
      </c>
      <c r="H241">
        <v>4</v>
      </c>
      <c r="I241">
        <v>4</v>
      </c>
      <c r="J241" t="s">
        <v>731</v>
      </c>
      <c r="K241">
        <v>0</v>
      </c>
      <c r="L241">
        <v>4.8938797890207004</v>
      </c>
      <c r="M241" t="s">
        <v>731</v>
      </c>
      <c r="N241">
        <v>36.101965096564498</v>
      </c>
      <c r="O241">
        <v>4.9754200642701401</v>
      </c>
      <c r="P241">
        <v>1.1251564884671901</v>
      </c>
      <c r="Q241">
        <v>4.4219805113937598</v>
      </c>
      <c r="R241" s="3">
        <v>9.7800279823415394E-6</v>
      </c>
      <c r="S241" s="3">
        <v>3.99050258926359E-5</v>
      </c>
      <c r="T241">
        <v>6.1005765527373299</v>
      </c>
      <c r="U241">
        <v>3.8502635758029502</v>
      </c>
      <c r="V241" t="s">
        <v>9568</v>
      </c>
      <c r="W241">
        <v>0</v>
      </c>
      <c r="X241">
        <v>1</v>
      </c>
      <c r="Y241" t="s">
        <v>10038</v>
      </c>
      <c r="Z241">
        <v>99.399000000000001</v>
      </c>
      <c r="AA241">
        <v>100</v>
      </c>
      <c r="AB241" t="s">
        <v>759</v>
      </c>
      <c r="AC241" t="s">
        <v>7332</v>
      </c>
      <c r="AD241" t="s">
        <v>10039</v>
      </c>
      <c r="AE241" t="s">
        <v>762</v>
      </c>
      <c r="AF241" t="s">
        <v>762</v>
      </c>
      <c r="AG241" t="s">
        <v>762</v>
      </c>
      <c r="AH241" t="s">
        <v>762</v>
      </c>
      <c r="AI241" t="s">
        <v>762</v>
      </c>
      <c r="AJ241" t="s">
        <v>45</v>
      </c>
      <c r="AK241" t="s">
        <v>46</v>
      </c>
      <c r="AL241" t="s">
        <v>47</v>
      </c>
      <c r="AM241" t="s">
        <v>52</v>
      </c>
      <c r="AN241" t="s">
        <v>7332</v>
      </c>
      <c r="AO241" t="s">
        <v>7332</v>
      </c>
      <c r="AP241" t="s">
        <v>7332</v>
      </c>
      <c r="AQ241" t="s">
        <v>10040</v>
      </c>
      <c r="AR241" t="s">
        <v>10041</v>
      </c>
      <c r="AS241" t="s">
        <v>10042</v>
      </c>
    </row>
    <row r="242" spans="1:45" x14ac:dyDescent="0.25">
      <c r="A242" t="s">
        <v>10054</v>
      </c>
      <c r="B242">
        <v>0</v>
      </c>
      <c r="C242">
        <v>4</v>
      </c>
      <c r="D242">
        <v>0</v>
      </c>
      <c r="E242">
        <v>2.0615528128088298</v>
      </c>
      <c r="F242">
        <v>0</v>
      </c>
      <c r="G242">
        <v>4</v>
      </c>
      <c r="H242">
        <v>4</v>
      </c>
      <c r="I242">
        <v>4</v>
      </c>
      <c r="J242" t="s">
        <v>731</v>
      </c>
      <c r="K242">
        <v>0</v>
      </c>
      <c r="L242">
        <v>4.6165422078549101</v>
      </c>
      <c r="M242" t="s">
        <v>731</v>
      </c>
      <c r="N242">
        <v>92.884391105151707</v>
      </c>
      <c r="O242">
        <v>4.8199778823411297</v>
      </c>
      <c r="P242">
        <v>1.1200522947175799</v>
      </c>
      <c r="Q242">
        <v>4.3033507498473202</v>
      </c>
      <c r="R242" s="3">
        <v>1.6823419323753801E-5</v>
      </c>
      <c r="S242" s="3">
        <v>6.4992601703620106E-5</v>
      </c>
      <c r="T242">
        <v>5.9400301770587198</v>
      </c>
      <c r="U242">
        <v>3.6999255876235502</v>
      </c>
      <c r="V242" t="s">
        <v>9568</v>
      </c>
      <c r="W242">
        <v>0</v>
      </c>
      <c r="X242">
        <v>1</v>
      </c>
      <c r="Y242" t="s">
        <v>10055</v>
      </c>
      <c r="Z242">
        <v>99.096000000000004</v>
      </c>
      <c r="AA242">
        <v>100</v>
      </c>
      <c r="AB242" t="s">
        <v>759</v>
      </c>
      <c r="AC242" t="s">
        <v>10056</v>
      </c>
      <c r="AD242" t="s">
        <v>10057</v>
      </c>
      <c r="AE242" t="s">
        <v>762</v>
      </c>
      <c r="AF242" t="s">
        <v>762</v>
      </c>
      <c r="AG242" t="s">
        <v>762</v>
      </c>
      <c r="AH242" t="s">
        <v>762</v>
      </c>
      <c r="AI242" t="s">
        <v>762</v>
      </c>
      <c r="AJ242" t="s">
        <v>45</v>
      </c>
      <c r="AK242" t="s">
        <v>46</v>
      </c>
      <c r="AL242" t="s">
        <v>47</v>
      </c>
      <c r="AM242" t="s">
        <v>3880</v>
      </c>
      <c r="AN242" t="s">
        <v>10056</v>
      </c>
      <c r="AO242" t="s">
        <v>10056</v>
      </c>
      <c r="AP242" t="s">
        <v>10056</v>
      </c>
      <c r="AQ242" t="s">
        <v>10058</v>
      </c>
      <c r="AR242" t="s">
        <v>10059</v>
      </c>
      <c r="AS242" t="s">
        <v>10060</v>
      </c>
    </row>
    <row r="243" spans="1:45" x14ac:dyDescent="0.25">
      <c r="A243" t="s">
        <v>14488</v>
      </c>
      <c r="B243">
        <v>0</v>
      </c>
      <c r="C243">
        <v>7</v>
      </c>
      <c r="D243">
        <v>0</v>
      </c>
      <c r="E243">
        <v>7.4105780251385696</v>
      </c>
      <c r="F243">
        <v>0</v>
      </c>
      <c r="G243">
        <v>4</v>
      </c>
      <c r="H243">
        <v>4</v>
      </c>
      <c r="I243">
        <v>4</v>
      </c>
      <c r="J243" t="s">
        <v>731</v>
      </c>
      <c r="K243">
        <v>0</v>
      </c>
      <c r="L243">
        <v>7.14298782364461</v>
      </c>
      <c r="M243" t="s">
        <v>731</v>
      </c>
      <c r="N243">
        <v>19.8756161051489</v>
      </c>
      <c r="O243">
        <v>5.4952791604145297</v>
      </c>
      <c r="P243">
        <v>1.2434731785003801</v>
      </c>
      <c r="Q243">
        <v>4.4192985063351502</v>
      </c>
      <c r="R243" s="3">
        <v>9.9021795461472397E-6</v>
      </c>
      <c r="S243" s="3">
        <v>4.0274144650090098E-5</v>
      </c>
      <c r="T243">
        <v>6.7387523389149004</v>
      </c>
      <c r="U243">
        <v>4.25180598191415</v>
      </c>
      <c r="V243" t="s">
        <v>14438</v>
      </c>
      <c r="W243">
        <v>0</v>
      </c>
      <c r="X243">
        <v>1</v>
      </c>
      <c r="Y243" t="s">
        <v>14489</v>
      </c>
      <c r="Z243">
        <v>99.7</v>
      </c>
      <c r="AA243">
        <v>100</v>
      </c>
      <c r="AB243" t="s">
        <v>759</v>
      </c>
      <c r="AC243" t="s">
        <v>7266</v>
      </c>
      <c r="AD243" t="s">
        <v>14490</v>
      </c>
      <c r="AE243" t="s">
        <v>762</v>
      </c>
      <c r="AF243" t="s">
        <v>762</v>
      </c>
      <c r="AG243" t="s">
        <v>762</v>
      </c>
      <c r="AH243" t="s">
        <v>762</v>
      </c>
      <c r="AI243" t="s">
        <v>762</v>
      </c>
      <c r="AJ243" t="s">
        <v>45</v>
      </c>
      <c r="AK243" t="s">
        <v>191</v>
      </c>
      <c r="AL243" t="s">
        <v>7266</v>
      </c>
      <c r="AM243" t="s">
        <v>7266</v>
      </c>
      <c r="AN243" t="s">
        <v>7266</v>
      </c>
      <c r="AO243" t="s">
        <v>7266</v>
      </c>
      <c r="AP243" t="s">
        <v>7266</v>
      </c>
      <c r="AQ243" t="s">
        <v>14491</v>
      </c>
      <c r="AR243" t="s">
        <v>14492</v>
      </c>
      <c r="AS243" t="s">
        <v>14493</v>
      </c>
    </row>
    <row r="244" spans="1:45" x14ac:dyDescent="0.25">
      <c r="A244" t="s">
        <v>662</v>
      </c>
      <c r="B244">
        <v>186</v>
      </c>
      <c r="C244">
        <v>18</v>
      </c>
      <c r="D244">
        <v>132.60844618650799</v>
      </c>
      <c r="E244">
        <v>29.713913688147301</v>
      </c>
      <c r="F244">
        <v>179</v>
      </c>
      <c r="G244">
        <v>4.5</v>
      </c>
      <c r="H244">
        <v>4</v>
      </c>
      <c r="I244">
        <v>4</v>
      </c>
      <c r="J244" t="s">
        <v>736</v>
      </c>
      <c r="K244">
        <v>159.26784957019399</v>
      </c>
      <c r="L244">
        <v>19.950843894944899</v>
      </c>
      <c r="M244" t="s">
        <v>736</v>
      </c>
      <c r="N244">
        <v>40.890477084214197</v>
      </c>
      <c r="O244">
        <v>-2.9903544706780001</v>
      </c>
      <c r="P244">
        <v>1.0656755277024801</v>
      </c>
      <c r="Q244">
        <v>-2.8060646913089902</v>
      </c>
      <c r="R244">
        <v>5.0150622819491097E-3</v>
      </c>
      <c r="S244">
        <v>1.1749574489137901E-2</v>
      </c>
      <c r="T244">
        <v>-1.92467894297552</v>
      </c>
      <c r="U244">
        <v>-4.0560299983804802</v>
      </c>
      <c r="V244" t="s">
        <v>757</v>
      </c>
      <c r="W244">
        <v>8</v>
      </c>
      <c r="X244">
        <v>1</v>
      </c>
      <c r="Y244" t="s">
        <v>2510</v>
      </c>
      <c r="Z244">
        <v>100</v>
      </c>
      <c r="AA244">
        <v>100</v>
      </c>
      <c r="AB244" t="s">
        <v>759</v>
      </c>
      <c r="AC244" t="s">
        <v>2511</v>
      </c>
      <c r="AD244" t="s">
        <v>2512</v>
      </c>
      <c r="AE244" t="s">
        <v>2513</v>
      </c>
      <c r="AF244">
        <v>13</v>
      </c>
      <c r="AG244" t="s">
        <v>2514</v>
      </c>
      <c r="AH244" t="s">
        <v>2515</v>
      </c>
      <c r="AI244" t="s">
        <v>870</v>
      </c>
      <c r="AJ244" t="s">
        <v>45</v>
      </c>
      <c r="AK244" t="s">
        <v>46</v>
      </c>
      <c r="AL244" t="s">
        <v>60</v>
      </c>
      <c r="AM244" t="s">
        <v>442</v>
      </c>
      <c r="AN244" t="s">
        <v>443</v>
      </c>
      <c r="AO244" t="s">
        <v>445</v>
      </c>
      <c r="AP244" t="s">
        <v>2513</v>
      </c>
      <c r="AQ244" t="s">
        <v>2516</v>
      </c>
      <c r="AR244" t="s">
        <v>2517</v>
      </c>
      <c r="AS244" t="s">
        <v>2517</v>
      </c>
    </row>
    <row r="245" spans="1:45" x14ac:dyDescent="0.25">
      <c r="A245" t="s">
        <v>669</v>
      </c>
      <c r="B245">
        <v>65</v>
      </c>
      <c r="C245">
        <v>8</v>
      </c>
      <c r="D245">
        <v>31.517191076194202</v>
      </c>
      <c r="E245">
        <v>7.8528126595931598</v>
      </c>
      <c r="F245">
        <v>59</v>
      </c>
      <c r="G245">
        <v>4.5</v>
      </c>
      <c r="H245">
        <v>4</v>
      </c>
      <c r="I245">
        <v>4</v>
      </c>
      <c r="J245" t="s">
        <v>736</v>
      </c>
      <c r="K245">
        <v>53.7895193896872</v>
      </c>
      <c r="L245">
        <v>8.7220234774296301</v>
      </c>
      <c r="M245" t="s">
        <v>736</v>
      </c>
      <c r="N245">
        <v>16.020003042978299</v>
      </c>
      <c r="O245">
        <v>-2.6083602208617198</v>
      </c>
      <c r="P245">
        <v>0.66300193437100896</v>
      </c>
      <c r="Q245">
        <v>-3.9341668336703699</v>
      </c>
      <c r="R245" s="3">
        <v>8.3485782166442798E-5</v>
      </c>
      <c r="S245">
        <v>2.80715420988224E-4</v>
      </c>
      <c r="T245">
        <v>-1.94535828649071</v>
      </c>
      <c r="U245">
        <v>-3.2713621552327301</v>
      </c>
      <c r="V245" t="s">
        <v>757</v>
      </c>
      <c r="W245">
        <v>5</v>
      </c>
      <c r="X245">
        <v>1</v>
      </c>
      <c r="Y245" t="s">
        <v>3182</v>
      </c>
      <c r="Z245">
        <v>100</v>
      </c>
      <c r="AA245">
        <v>100</v>
      </c>
      <c r="AB245" t="s">
        <v>759</v>
      </c>
      <c r="AC245" t="s">
        <v>3183</v>
      </c>
      <c r="AD245" t="s">
        <v>3184</v>
      </c>
      <c r="AE245" t="s">
        <v>3185</v>
      </c>
      <c r="AF245">
        <v>5</v>
      </c>
      <c r="AG245" t="s">
        <v>3183</v>
      </c>
      <c r="AH245" t="s">
        <v>3186</v>
      </c>
      <c r="AI245" t="s">
        <v>870</v>
      </c>
      <c r="AJ245" t="s">
        <v>45</v>
      </c>
      <c r="AK245" t="s">
        <v>46</v>
      </c>
      <c r="AL245" t="s">
        <v>385</v>
      </c>
      <c r="AM245" t="s">
        <v>386</v>
      </c>
      <c r="AN245" t="s">
        <v>387</v>
      </c>
      <c r="AO245" t="s">
        <v>3187</v>
      </c>
      <c r="AP245" t="s">
        <v>3185</v>
      </c>
      <c r="AQ245" t="s">
        <v>3188</v>
      </c>
      <c r="AR245" t="s">
        <v>3189</v>
      </c>
      <c r="AS245" t="s">
        <v>3189</v>
      </c>
    </row>
    <row r="246" spans="1:45" x14ac:dyDescent="0.25">
      <c r="A246" t="s">
        <v>516</v>
      </c>
      <c r="B246">
        <v>0</v>
      </c>
      <c r="C246">
        <v>25</v>
      </c>
      <c r="D246">
        <v>0</v>
      </c>
      <c r="E246">
        <v>41.5080313513742</v>
      </c>
      <c r="F246">
        <v>0</v>
      </c>
      <c r="G246">
        <v>4.5</v>
      </c>
      <c r="H246">
        <v>4</v>
      </c>
      <c r="I246">
        <v>4</v>
      </c>
      <c r="J246" t="s">
        <v>731</v>
      </c>
      <c r="K246">
        <v>0</v>
      </c>
      <c r="L246">
        <v>27.6001326949937</v>
      </c>
      <c r="M246" t="s">
        <v>731</v>
      </c>
      <c r="N246">
        <v>8.8279504693429001</v>
      </c>
      <c r="O246">
        <v>7.4245965477132696</v>
      </c>
      <c r="P246">
        <v>1.55480296835772</v>
      </c>
      <c r="Q246">
        <v>4.7752652257639898</v>
      </c>
      <c r="R246" s="3">
        <v>1.79470559893125E-6</v>
      </c>
      <c r="S246" s="3">
        <v>8.8757619309012392E-6</v>
      </c>
      <c r="T246">
        <v>8.9793995160709894</v>
      </c>
      <c r="U246">
        <v>5.86979357935554</v>
      </c>
      <c r="V246" t="s">
        <v>757</v>
      </c>
      <c r="W246">
        <v>4</v>
      </c>
      <c r="X246">
        <v>1</v>
      </c>
      <c r="Y246" t="s">
        <v>2247</v>
      </c>
      <c r="Z246">
        <v>99.695999999999998</v>
      </c>
      <c r="AA246">
        <v>100</v>
      </c>
      <c r="AB246" t="s">
        <v>759</v>
      </c>
      <c r="AC246" t="s">
        <v>2248</v>
      </c>
      <c r="AD246" t="s">
        <v>2249</v>
      </c>
      <c r="AE246" t="s">
        <v>2250</v>
      </c>
      <c r="AF246">
        <v>5</v>
      </c>
      <c r="AG246" t="s">
        <v>2251</v>
      </c>
      <c r="AH246" t="s">
        <v>2252</v>
      </c>
      <c r="AI246" t="s">
        <v>2253</v>
      </c>
      <c r="AJ246" t="s">
        <v>45</v>
      </c>
      <c r="AK246" t="s">
        <v>78</v>
      </c>
      <c r="AL246" t="s">
        <v>78</v>
      </c>
      <c r="AM246" t="s">
        <v>120</v>
      </c>
      <c r="AN246" t="s">
        <v>121</v>
      </c>
      <c r="AO246" t="s">
        <v>2250</v>
      </c>
      <c r="AP246" t="s">
        <v>2250</v>
      </c>
      <c r="AQ246" t="s">
        <v>2254</v>
      </c>
      <c r="AR246" t="s">
        <v>2255</v>
      </c>
      <c r="AS246" t="s">
        <v>2256</v>
      </c>
    </row>
    <row r="247" spans="1:45" x14ac:dyDescent="0.25">
      <c r="A247" t="s">
        <v>567</v>
      </c>
      <c r="B247">
        <v>0</v>
      </c>
      <c r="C247">
        <v>5</v>
      </c>
      <c r="D247">
        <v>0</v>
      </c>
      <c r="E247">
        <v>4.6904157598234297</v>
      </c>
      <c r="F247">
        <v>0</v>
      </c>
      <c r="G247">
        <v>4.5</v>
      </c>
      <c r="H247">
        <v>4</v>
      </c>
      <c r="I247">
        <v>4</v>
      </c>
      <c r="J247" t="s">
        <v>731</v>
      </c>
      <c r="K247">
        <v>0</v>
      </c>
      <c r="L247">
        <v>5.6747160422284102</v>
      </c>
      <c r="M247" t="s">
        <v>731</v>
      </c>
      <c r="N247">
        <v>9.9943615258762399</v>
      </c>
      <c r="O247">
        <v>5.1756482299155202</v>
      </c>
      <c r="P247">
        <v>1.21684407121635</v>
      </c>
      <c r="Q247">
        <v>4.2533372618087304</v>
      </c>
      <c r="R247" s="3">
        <v>2.1060801021958498E-5</v>
      </c>
      <c r="S247" s="3">
        <v>7.9431092281629894E-5</v>
      </c>
      <c r="T247">
        <v>6.3924923011318704</v>
      </c>
      <c r="U247">
        <v>3.9588041586991798</v>
      </c>
      <c r="V247" t="s">
        <v>757</v>
      </c>
      <c r="W247">
        <v>3</v>
      </c>
      <c r="X247">
        <v>1</v>
      </c>
      <c r="Y247" t="s">
        <v>3395</v>
      </c>
      <c r="Z247">
        <v>100</v>
      </c>
      <c r="AA247">
        <v>100</v>
      </c>
      <c r="AB247" t="s">
        <v>759</v>
      </c>
      <c r="AC247" t="s">
        <v>3396</v>
      </c>
      <c r="AD247" t="s">
        <v>3397</v>
      </c>
      <c r="AE247" t="s">
        <v>3398</v>
      </c>
      <c r="AF247">
        <v>4</v>
      </c>
      <c r="AG247" t="s">
        <v>3399</v>
      </c>
      <c r="AH247" t="s">
        <v>3400</v>
      </c>
      <c r="AI247" t="s">
        <v>870</v>
      </c>
      <c r="AJ247" t="s">
        <v>45</v>
      </c>
      <c r="AK247" t="s">
        <v>46</v>
      </c>
      <c r="AL247" t="s">
        <v>60</v>
      </c>
      <c r="AM247" t="s">
        <v>427</v>
      </c>
      <c r="AN247" t="s">
        <v>431</v>
      </c>
      <c r="AO247" t="s">
        <v>432</v>
      </c>
      <c r="AP247" t="s">
        <v>3398</v>
      </c>
      <c r="AQ247" t="s">
        <v>3401</v>
      </c>
      <c r="AR247" t="s">
        <v>3402</v>
      </c>
      <c r="AS247" t="s">
        <v>3402</v>
      </c>
    </row>
    <row r="248" spans="1:45" x14ac:dyDescent="0.25">
      <c r="A248" t="s">
        <v>253</v>
      </c>
      <c r="B248">
        <v>0</v>
      </c>
      <c r="C248">
        <v>5</v>
      </c>
      <c r="D248">
        <v>0</v>
      </c>
      <c r="E248">
        <v>0.57735026918962595</v>
      </c>
      <c r="F248">
        <v>0</v>
      </c>
      <c r="G248">
        <v>4.5</v>
      </c>
      <c r="H248">
        <v>4</v>
      </c>
      <c r="I248">
        <v>4</v>
      </c>
      <c r="J248" t="s">
        <v>731</v>
      </c>
      <c r="K248">
        <v>0</v>
      </c>
      <c r="L248">
        <v>5.5304952642256602</v>
      </c>
      <c r="M248" t="s">
        <v>731</v>
      </c>
      <c r="N248">
        <v>3.47403582962751</v>
      </c>
      <c r="O248">
        <v>5.0942665334053903</v>
      </c>
      <c r="P248">
        <v>1.3084858787684399</v>
      </c>
      <c r="Q248">
        <v>3.89325296976088</v>
      </c>
      <c r="R248" s="3">
        <v>9.8908916410890704E-5</v>
      </c>
      <c r="S248">
        <v>3.2610436513162699E-4</v>
      </c>
      <c r="T248">
        <v>6.40275241217382</v>
      </c>
      <c r="U248">
        <v>3.7857806546369499</v>
      </c>
      <c r="V248" t="s">
        <v>757</v>
      </c>
      <c r="W248">
        <v>0</v>
      </c>
      <c r="X248">
        <v>1</v>
      </c>
      <c r="Y248" t="s">
        <v>3461</v>
      </c>
      <c r="Z248">
        <v>100</v>
      </c>
      <c r="AA248">
        <v>100</v>
      </c>
      <c r="AB248" t="s">
        <v>759</v>
      </c>
      <c r="AC248" t="s">
        <v>3462</v>
      </c>
      <c r="AD248" t="s">
        <v>3463</v>
      </c>
      <c r="AE248" t="s">
        <v>762</v>
      </c>
      <c r="AF248" t="s">
        <v>762</v>
      </c>
      <c r="AG248" t="s">
        <v>762</v>
      </c>
      <c r="AH248" t="s">
        <v>762</v>
      </c>
      <c r="AI248" t="s">
        <v>762</v>
      </c>
      <c r="AJ248" t="s">
        <v>45</v>
      </c>
      <c r="AK248" t="s">
        <v>207</v>
      </c>
      <c r="AL248" t="s">
        <v>208</v>
      </c>
      <c r="AM248" t="s">
        <v>209</v>
      </c>
      <c r="AN248" t="s">
        <v>242</v>
      </c>
      <c r="AO248" t="s">
        <v>250</v>
      </c>
      <c r="AP248" t="s">
        <v>3462</v>
      </c>
      <c r="AQ248" t="s">
        <v>3464</v>
      </c>
      <c r="AR248" t="s">
        <v>3465</v>
      </c>
      <c r="AS248" t="s">
        <v>3465</v>
      </c>
    </row>
    <row r="249" spans="1:45" x14ac:dyDescent="0.25">
      <c r="A249" t="s">
        <v>574</v>
      </c>
      <c r="B249">
        <v>0</v>
      </c>
      <c r="C249">
        <v>5</v>
      </c>
      <c r="D249">
        <v>0</v>
      </c>
      <c r="E249">
        <v>1.7078251276599301</v>
      </c>
      <c r="F249">
        <v>0</v>
      </c>
      <c r="G249">
        <v>4.5</v>
      </c>
      <c r="H249">
        <v>4</v>
      </c>
      <c r="I249">
        <v>4</v>
      </c>
      <c r="J249" t="s">
        <v>731</v>
      </c>
      <c r="K249">
        <v>0</v>
      </c>
      <c r="L249">
        <v>5.0866095329777004</v>
      </c>
      <c r="M249" t="s">
        <v>731</v>
      </c>
      <c r="N249">
        <v>15.5770756473452</v>
      </c>
      <c r="O249">
        <v>4.9890902563863397</v>
      </c>
      <c r="P249">
        <v>1.1802298298207901</v>
      </c>
      <c r="Q249">
        <v>4.2272192502912</v>
      </c>
      <c r="R249" s="3">
        <v>2.3659710203897399E-5</v>
      </c>
      <c r="S249" s="3">
        <v>8.8315687721449501E-5</v>
      </c>
      <c r="T249">
        <v>6.1693200862071302</v>
      </c>
      <c r="U249">
        <v>3.8088604265655501</v>
      </c>
      <c r="V249" t="s">
        <v>757</v>
      </c>
      <c r="W249">
        <v>5</v>
      </c>
      <c r="X249">
        <v>1</v>
      </c>
      <c r="Y249" t="s">
        <v>3502</v>
      </c>
      <c r="Z249">
        <v>99.697999999999993</v>
      </c>
      <c r="AA249">
        <v>100</v>
      </c>
      <c r="AB249" t="s">
        <v>759</v>
      </c>
      <c r="AC249" t="s">
        <v>3503</v>
      </c>
      <c r="AD249" t="s">
        <v>3504</v>
      </c>
      <c r="AE249" t="s">
        <v>762</v>
      </c>
      <c r="AF249" t="s">
        <v>762</v>
      </c>
      <c r="AG249" t="s">
        <v>762</v>
      </c>
      <c r="AH249" t="s">
        <v>762</v>
      </c>
      <c r="AI249" t="s">
        <v>762</v>
      </c>
      <c r="AJ249" t="s">
        <v>45</v>
      </c>
      <c r="AK249" t="s">
        <v>78</v>
      </c>
      <c r="AL249" t="s">
        <v>78</v>
      </c>
      <c r="AM249" t="s">
        <v>99</v>
      </c>
      <c r="AN249" t="s">
        <v>2955</v>
      </c>
      <c r="AO249" t="s">
        <v>3092</v>
      </c>
      <c r="AP249" t="s">
        <v>3092</v>
      </c>
      <c r="AQ249" t="s">
        <v>3505</v>
      </c>
      <c r="AR249" t="s">
        <v>3506</v>
      </c>
      <c r="AS249" t="s">
        <v>3507</v>
      </c>
    </row>
    <row r="250" spans="1:45" x14ac:dyDescent="0.25">
      <c r="A250" t="s">
        <v>265</v>
      </c>
      <c r="B250">
        <v>1</v>
      </c>
      <c r="C250">
        <v>6</v>
      </c>
      <c r="D250">
        <v>0.5</v>
      </c>
      <c r="E250">
        <v>2.8722813232690099</v>
      </c>
      <c r="F250">
        <v>0</v>
      </c>
      <c r="G250">
        <v>4.5</v>
      </c>
      <c r="H250">
        <v>4</v>
      </c>
      <c r="I250">
        <v>4</v>
      </c>
      <c r="J250" t="s">
        <v>731</v>
      </c>
      <c r="K250">
        <v>0.32740850181006598</v>
      </c>
      <c r="L250">
        <v>6.10194430734159</v>
      </c>
      <c r="M250" t="s">
        <v>731</v>
      </c>
      <c r="N250">
        <v>3.8222151509579798</v>
      </c>
      <c r="O250">
        <v>4.5390160398838297</v>
      </c>
      <c r="P250">
        <v>1.2765558825819401</v>
      </c>
      <c r="Q250">
        <v>3.5556735915887199</v>
      </c>
      <c r="R250">
        <v>3.77011915601272E-4</v>
      </c>
      <c r="S250">
        <v>1.11828822284006E-3</v>
      </c>
      <c r="T250">
        <v>5.8155719224657698</v>
      </c>
      <c r="U250">
        <v>3.2624601573018901</v>
      </c>
      <c r="V250" t="s">
        <v>757</v>
      </c>
      <c r="W250">
        <v>0</v>
      </c>
      <c r="X250">
        <v>1</v>
      </c>
      <c r="Y250" t="s">
        <v>3380</v>
      </c>
      <c r="Z250">
        <v>100</v>
      </c>
      <c r="AA250">
        <v>100</v>
      </c>
      <c r="AB250" t="s">
        <v>759</v>
      </c>
      <c r="AC250" t="s">
        <v>2161</v>
      </c>
      <c r="AD250" t="s">
        <v>3381</v>
      </c>
      <c r="AE250" t="s">
        <v>762</v>
      </c>
      <c r="AF250" t="s">
        <v>762</v>
      </c>
      <c r="AG250" t="s">
        <v>762</v>
      </c>
      <c r="AH250" t="s">
        <v>762</v>
      </c>
      <c r="AI250" t="s">
        <v>762</v>
      </c>
      <c r="AJ250" t="s">
        <v>45</v>
      </c>
      <c r="AK250" t="s">
        <v>207</v>
      </c>
      <c r="AL250" t="s">
        <v>208</v>
      </c>
      <c r="AM250" t="s">
        <v>209</v>
      </c>
      <c r="AN250" t="s">
        <v>242</v>
      </c>
      <c r="AO250" t="s">
        <v>263</v>
      </c>
      <c r="AP250" t="s">
        <v>2161</v>
      </c>
      <c r="AQ250" t="s">
        <v>3380</v>
      </c>
      <c r="AR250" t="s">
        <v>3382</v>
      </c>
      <c r="AS250" t="s">
        <v>3383</v>
      </c>
    </row>
    <row r="251" spans="1:45" x14ac:dyDescent="0.25">
      <c r="A251" t="s">
        <v>4501</v>
      </c>
      <c r="B251">
        <v>0</v>
      </c>
      <c r="C251">
        <v>4</v>
      </c>
      <c r="D251">
        <v>0</v>
      </c>
      <c r="E251">
        <v>3.16227766016838</v>
      </c>
      <c r="F251">
        <v>0</v>
      </c>
      <c r="G251">
        <v>4.5</v>
      </c>
      <c r="H251">
        <v>4</v>
      </c>
      <c r="I251">
        <v>4</v>
      </c>
      <c r="J251" t="s">
        <v>731</v>
      </c>
      <c r="K251">
        <v>0</v>
      </c>
      <c r="L251">
        <v>4.8400246023557001</v>
      </c>
      <c r="M251" t="s">
        <v>731</v>
      </c>
      <c r="N251">
        <v>24.7197788073635</v>
      </c>
      <c r="O251">
        <v>4.9078581299845903</v>
      </c>
      <c r="P251">
        <v>1.1529909772607001</v>
      </c>
      <c r="Q251">
        <v>4.2566318616341503</v>
      </c>
      <c r="R251" s="3">
        <v>2.0752965739543101E-5</v>
      </c>
      <c r="S251" s="3">
        <v>7.8503034092140803E-5</v>
      </c>
      <c r="T251">
        <v>6.0608491072452901</v>
      </c>
      <c r="U251">
        <v>3.7548671527238899</v>
      </c>
      <c r="V251" t="s">
        <v>4403</v>
      </c>
      <c r="W251">
        <v>2</v>
      </c>
      <c r="X251">
        <v>1</v>
      </c>
      <c r="Y251" t="s">
        <v>4502</v>
      </c>
      <c r="Z251">
        <v>99.698999999999998</v>
      </c>
      <c r="AA251">
        <v>100</v>
      </c>
      <c r="AB251" t="s">
        <v>759</v>
      </c>
      <c r="AC251" t="s">
        <v>4450</v>
      </c>
      <c r="AD251" t="s">
        <v>4503</v>
      </c>
      <c r="AE251" t="s">
        <v>762</v>
      </c>
      <c r="AF251" t="s">
        <v>762</v>
      </c>
      <c r="AG251" t="s">
        <v>762</v>
      </c>
      <c r="AH251" t="s">
        <v>762</v>
      </c>
      <c r="AI251" t="s">
        <v>762</v>
      </c>
      <c r="AJ251" t="s">
        <v>45</v>
      </c>
      <c r="AK251" t="s">
        <v>4407</v>
      </c>
      <c r="AL251" t="s">
        <v>4407</v>
      </c>
      <c r="AM251" t="s">
        <v>4407</v>
      </c>
      <c r="AN251" t="s">
        <v>4407</v>
      </c>
      <c r="AO251" t="s">
        <v>4407</v>
      </c>
      <c r="AP251" t="s">
        <v>4407</v>
      </c>
      <c r="AQ251" t="s">
        <v>4504</v>
      </c>
      <c r="AR251" t="s">
        <v>4505</v>
      </c>
      <c r="AS251" t="s">
        <v>4506</v>
      </c>
    </row>
    <row r="252" spans="1:45" x14ac:dyDescent="0.25">
      <c r="A252" t="s">
        <v>4824</v>
      </c>
      <c r="B252">
        <v>0</v>
      </c>
      <c r="C252">
        <v>36</v>
      </c>
      <c r="D252">
        <v>0</v>
      </c>
      <c r="E252">
        <v>64.366140167016397</v>
      </c>
      <c r="F252">
        <v>0</v>
      </c>
      <c r="G252">
        <v>4.5</v>
      </c>
      <c r="H252">
        <v>4</v>
      </c>
      <c r="I252">
        <v>4</v>
      </c>
      <c r="J252" t="s">
        <v>731</v>
      </c>
      <c r="K252">
        <v>0</v>
      </c>
      <c r="L252">
        <v>38.377672498309401</v>
      </c>
      <c r="M252" t="s">
        <v>731</v>
      </c>
      <c r="N252">
        <v>34.537432420153401</v>
      </c>
      <c r="O252">
        <v>7.9003770883295203</v>
      </c>
      <c r="P252">
        <v>1.51271588528669</v>
      </c>
      <c r="Q252">
        <v>5.2226443611599001</v>
      </c>
      <c r="R252" s="3">
        <v>1.76385949505414E-7</v>
      </c>
      <c r="S252" s="3">
        <v>1.05251897568724E-6</v>
      </c>
      <c r="T252">
        <v>9.4130929736162106</v>
      </c>
      <c r="U252">
        <v>6.3876612030428301</v>
      </c>
      <c r="V252" t="s">
        <v>4748</v>
      </c>
      <c r="W252">
        <v>0</v>
      </c>
      <c r="X252">
        <v>1</v>
      </c>
      <c r="Y252" t="s">
        <v>4825</v>
      </c>
      <c r="Z252">
        <v>100</v>
      </c>
      <c r="AA252">
        <v>100</v>
      </c>
      <c r="AB252" t="s">
        <v>759</v>
      </c>
      <c r="AC252" t="s">
        <v>4826</v>
      </c>
      <c r="AD252" t="s">
        <v>4827</v>
      </c>
      <c r="AE252" t="s">
        <v>762</v>
      </c>
      <c r="AF252" t="s">
        <v>762</v>
      </c>
      <c r="AG252" t="s">
        <v>762</v>
      </c>
      <c r="AH252" t="s">
        <v>762</v>
      </c>
      <c r="AI252" t="s">
        <v>762</v>
      </c>
      <c r="AJ252" t="s">
        <v>45</v>
      </c>
      <c r="AK252" t="s">
        <v>4828</v>
      </c>
      <c r="AL252" t="s">
        <v>4829</v>
      </c>
      <c r="AM252" t="s">
        <v>4826</v>
      </c>
      <c r="AN252" t="s">
        <v>4826</v>
      </c>
      <c r="AO252" t="s">
        <v>4826</v>
      </c>
      <c r="AP252" t="s">
        <v>4826</v>
      </c>
      <c r="AQ252" t="s">
        <v>4830</v>
      </c>
      <c r="AR252" t="s">
        <v>4831</v>
      </c>
      <c r="AS252" t="s">
        <v>4831</v>
      </c>
    </row>
    <row r="253" spans="1:45" x14ac:dyDescent="0.25">
      <c r="A253" t="s">
        <v>4930</v>
      </c>
      <c r="B253">
        <v>0</v>
      </c>
      <c r="C253">
        <v>6</v>
      </c>
      <c r="D253">
        <v>0</v>
      </c>
      <c r="E253">
        <v>2.3804761428476202</v>
      </c>
      <c r="F253">
        <v>0</v>
      </c>
      <c r="G253">
        <v>4.5</v>
      </c>
      <c r="H253">
        <v>4</v>
      </c>
      <c r="I253">
        <v>4</v>
      </c>
      <c r="J253" t="s">
        <v>731</v>
      </c>
      <c r="K253">
        <v>0</v>
      </c>
      <c r="L253">
        <v>6.5490255109927302</v>
      </c>
      <c r="M253" t="s">
        <v>731</v>
      </c>
      <c r="N253">
        <v>12.425001641656999</v>
      </c>
      <c r="O253">
        <v>5.3576877934102196</v>
      </c>
      <c r="P253">
        <v>1.13935003836994</v>
      </c>
      <c r="Q253">
        <v>4.7024071733700401</v>
      </c>
      <c r="R253" s="3">
        <v>2.5711212140259801E-6</v>
      </c>
      <c r="S253" s="3">
        <v>1.2148308784487E-5</v>
      </c>
      <c r="T253">
        <v>6.49703783178016</v>
      </c>
      <c r="U253">
        <v>4.2183377550402801</v>
      </c>
      <c r="V253" t="s">
        <v>4748</v>
      </c>
      <c r="W253">
        <v>0</v>
      </c>
      <c r="X253">
        <v>1</v>
      </c>
      <c r="Y253" t="s">
        <v>4931</v>
      </c>
      <c r="Z253">
        <v>99.093999999999994</v>
      </c>
      <c r="AA253">
        <v>99.3994</v>
      </c>
      <c r="AB253" t="s">
        <v>759</v>
      </c>
      <c r="AC253" t="s">
        <v>4932</v>
      </c>
      <c r="AD253" t="s">
        <v>4933</v>
      </c>
      <c r="AE253" t="s">
        <v>762</v>
      </c>
      <c r="AF253" t="s">
        <v>762</v>
      </c>
      <c r="AG253" t="s">
        <v>762</v>
      </c>
      <c r="AH253" t="s">
        <v>762</v>
      </c>
      <c r="AI253" t="s">
        <v>762</v>
      </c>
      <c r="AJ253" t="s">
        <v>45</v>
      </c>
      <c r="AK253" t="s">
        <v>46</v>
      </c>
      <c r="AL253" t="s">
        <v>4934</v>
      </c>
      <c r="AM253" t="s">
        <v>4932</v>
      </c>
      <c r="AN253" t="s">
        <v>4932</v>
      </c>
      <c r="AO253" t="s">
        <v>4932</v>
      </c>
      <c r="AP253" t="s">
        <v>4932</v>
      </c>
      <c r="AQ253" t="s">
        <v>4935</v>
      </c>
      <c r="AR253" t="s">
        <v>4936</v>
      </c>
      <c r="AS253" t="s">
        <v>4937</v>
      </c>
    </row>
    <row r="254" spans="1:45" x14ac:dyDescent="0.25">
      <c r="A254" t="s">
        <v>6738</v>
      </c>
      <c r="B254">
        <v>187</v>
      </c>
      <c r="C254">
        <v>9</v>
      </c>
      <c r="D254">
        <v>141.21142541121301</v>
      </c>
      <c r="E254">
        <v>9.7467943448089596</v>
      </c>
      <c r="F254">
        <v>179.5</v>
      </c>
      <c r="G254">
        <v>4.5</v>
      </c>
      <c r="H254">
        <v>4</v>
      </c>
      <c r="I254">
        <v>4</v>
      </c>
      <c r="J254" t="s">
        <v>736</v>
      </c>
      <c r="K254">
        <v>159.78279805759601</v>
      </c>
      <c r="L254">
        <v>9.7517301895938093</v>
      </c>
      <c r="M254" t="s">
        <v>736</v>
      </c>
      <c r="N254">
        <v>34.204118803705001</v>
      </c>
      <c r="O254">
        <v>-4.0247834241843803</v>
      </c>
      <c r="P254">
        <v>1.04080874687394</v>
      </c>
      <c r="Q254">
        <v>-3.8669769410304999</v>
      </c>
      <c r="R254">
        <v>1.1019284263899E-4</v>
      </c>
      <c r="S254">
        <v>3.5865583353177099E-4</v>
      </c>
      <c r="T254">
        <v>-2.9839746773104299</v>
      </c>
      <c r="U254">
        <v>-5.06559217105832</v>
      </c>
      <c r="V254" t="s">
        <v>5426</v>
      </c>
      <c r="W254">
        <v>0</v>
      </c>
      <c r="X254">
        <v>1</v>
      </c>
      <c r="Y254" t="s">
        <v>6739</v>
      </c>
      <c r="Z254">
        <v>100</v>
      </c>
      <c r="AA254">
        <v>100</v>
      </c>
      <c r="AB254" t="s">
        <v>759</v>
      </c>
      <c r="AC254" t="s">
        <v>4174</v>
      </c>
      <c r="AD254" t="s">
        <v>6740</v>
      </c>
      <c r="AE254" t="s">
        <v>762</v>
      </c>
      <c r="AF254" t="s">
        <v>762</v>
      </c>
      <c r="AG254" t="s">
        <v>762</v>
      </c>
      <c r="AH254" t="s">
        <v>762</v>
      </c>
      <c r="AI254" t="s">
        <v>762</v>
      </c>
      <c r="AJ254" t="s">
        <v>45</v>
      </c>
      <c r="AK254" t="s">
        <v>46</v>
      </c>
      <c r="AL254" t="s">
        <v>60</v>
      </c>
      <c r="AM254" t="s">
        <v>442</v>
      </c>
      <c r="AN254" t="s">
        <v>3769</v>
      </c>
      <c r="AO254" t="s">
        <v>4174</v>
      </c>
      <c r="AP254" t="s">
        <v>4174</v>
      </c>
      <c r="AQ254" t="s">
        <v>6741</v>
      </c>
      <c r="AR254" t="s">
        <v>6742</v>
      </c>
      <c r="AS254" t="s">
        <v>6742</v>
      </c>
    </row>
    <row r="255" spans="1:45" x14ac:dyDescent="0.25">
      <c r="A255" t="s">
        <v>7277</v>
      </c>
      <c r="B255">
        <v>57</v>
      </c>
      <c r="C255">
        <v>4</v>
      </c>
      <c r="D255">
        <v>22.494443758404</v>
      </c>
      <c r="E255">
        <v>3.16227766016838</v>
      </c>
      <c r="F255">
        <v>54.5</v>
      </c>
      <c r="G255">
        <v>4.5</v>
      </c>
      <c r="H255">
        <v>4</v>
      </c>
      <c r="I255">
        <v>4</v>
      </c>
      <c r="J255" t="s">
        <v>736</v>
      </c>
      <c r="K255">
        <v>53.081020822403303</v>
      </c>
      <c r="L255">
        <v>5.0439308117098101</v>
      </c>
      <c r="M255" t="s">
        <v>736</v>
      </c>
      <c r="N255">
        <v>12.0591608873494</v>
      </c>
      <c r="O255">
        <v>-3.4065950167888999</v>
      </c>
      <c r="P255">
        <v>0.96142561111401303</v>
      </c>
      <c r="Q255">
        <v>-3.5432746719131498</v>
      </c>
      <c r="R255">
        <v>3.9519086432345598E-4</v>
      </c>
      <c r="S255">
        <v>1.1640500314139301E-3</v>
      </c>
      <c r="T255">
        <v>-2.4451694056748901</v>
      </c>
      <c r="U255">
        <v>-4.3680206279029203</v>
      </c>
      <c r="V255" t="s">
        <v>5426</v>
      </c>
      <c r="W255">
        <v>0</v>
      </c>
      <c r="X255">
        <v>1</v>
      </c>
      <c r="Y255" t="s">
        <v>7278</v>
      </c>
      <c r="Z255">
        <v>100</v>
      </c>
      <c r="AA255">
        <v>100</v>
      </c>
      <c r="AB255" t="s">
        <v>759</v>
      </c>
      <c r="AC255" t="s">
        <v>6428</v>
      </c>
      <c r="AD255" t="s">
        <v>7279</v>
      </c>
      <c r="AE255" t="s">
        <v>762</v>
      </c>
      <c r="AF255" t="s">
        <v>762</v>
      </c>
      <c r="AG255" t="s">
        <v>762</v>
      </c>
      <c r="AH255" t="s">
        <v>762</v>
      </c>
      <c r="AI255" t="s">
        <v>762</v>
      </c>
      <c r="AJ255" t="s">
        <v>45</v>
      </c>
      <c r="AK255" t="s">
        <v>46</v>
      </c>
      <c r="AL255" t="s">
        <v>385</v>
      </c>
      <c r="AM255" t="s">
        <v>386</v>
      </c>
      <c r="AN255" t="s">
        <v>1764</v>
      </c>
      <c r="AO255" t="s">
        <v>6428</v>
      </c>
      <c r="AP255" t="s">
        <v>6428</v>
      </c>
      <c r="AQ255" t="s">
        <v>7280</v>
      </c>
      <c r="AR255" t="s">
        <v>7281</v>
      </c>
      <c r="AS255" t="s">
        <v>7281</v>
      </c>
    </row>
    <row r="256" spans="1:45" x14ac:dyDescent="0.25">
      <c r="A256" t="s">
        <v>7183</v>
      </c>
      <c r="B256">
        <v>57</v>
      </c>
      <c r="C256">
        <v>5</v>
      </c>
      <c r="D256">
        <v>54.8475158963467</v>
      </c>
      <c r="E256">
        <v>3.5118845842842501</v>
      </c>
      <c r="F256">
        <v>51</v>
      </c>
      <c r="G256">
        <v>4.5</v>
      </c>
      <c r="H256">
        <v>4</v>
      </c>
      <c r="I256">
        <v>4</v>
      </c>
      <c r="J256" t="s">
        <v>736</v>
      </c>
      <c r="K256">
        <v>49.536974062231202</v>
      </c>
      <c r="L256">
        <v>5.4178206661858397</v>
      </c>
      <c r="M256" t="s">
        <v>736</v>
      </c>
      <c r="N256">
        <v>11.631330472915201</v>
      </c>
      <c r="O256">
        <v>-3.19072657675467</v>
      </c>
      <c r="P256">
        <v>0.977617158956534</v>
      </c>
      <c r="Q256">
        <v>-3.2637792284254901</v>
      </c>
      <c r="R256">
        <v>1.0993679407640599E-3</v>
      </c>
      <c r="S256">
        <v>2.9110346931481802E-3</v>
      </c>
      <c r="T256">
        <v>-2.2131094177981399</v>
      </c>
      <c r="U256">
        <v>-4.1683437357112103</v>
      </c>
      <c r="V256" t="s">
        <v>5426</v>
      </c>
      <c r="W256">
        <v>0</v>
      </c>
      <c r="X256">
        <v>1</v>
      </c>
      <c r="Y256" t="s">
        <v>7184</v>
      </c>
      <c r="Z256">
        <v>99.090999999999994</v>
      </c>
      <c r="AA256">
        <v>100</v>
      </c>
      <c r="AB256" t="s">
        <v>759</v>
      </c>
      <c r="AC256" t="s">
        <v>128</v>
      </c>
      <c r="AD256" t="s">
        <v>7185</v>
      </c>
      <c r="AE256" t="s">
        <v>762</v>
      </c>
      <c r="AF256" t="s">
        <v>762</v>
      </c>
      <c r="AG256" t="s">
        <v>762</v>
      </c>
      <c r="AH256" t="s">
        <v>762</v>
      </c>
      <c r="AI256" t="s">
        <v>762</v>
      </c>
      <c r="AJ256" t="s">
        <v>45</v>
      </c>
      <c r="AK256" t="s">
        <v>78</v>
      </c>
      <c r="AL256" t="s">
        <v>78</v>
      </c>
      <c r="AM256" t="s">
        <v>126</v>
      </c>
      <c r="AN256" t="s">
        <v>127</v>
      </c>
      <c r="AO256" t="s">
        <v>128</v>
      </c>
      <c r="AP256" t="s">
        <v>128</v>
      </c>
      <c r="AQ256" t="s">
        <v>7186</v>
      </c>
      <c r="AR256" t="s">
        <v>7187</v>
      </c>
      <c r="AS256" t="s">
        <v>7188</v>
      </c>
    </row>
    <row r="257" spans="1:45" x14ac:dyDescent="0.25">
      <c r="A257" t="s">
        <v>6726</v>
      </c>
      <c r="B257">
        <v>0</v>
      </c>
      <c r="C257">
        <v>9</v>
      </c>
      <c r="D257">
        <v>0</v>
      </c>
      <c r="E257">
        <v>10.0332779621949</v>
      </c>
      <c r="F257">
        <v>0</v>
      </c>
      <c r="G257">
        <v>4.5</v>
      </c>
      <c r="H257">
        <v>4</v>
      </c>
      <c r="I257">
        <v>4</v>
      </c>
      <c r="J257" t="s">
        <v>731</v>
      </c>
      <c r="K257">
        <v>0</v>
      </c>
      <c r="L257">
        <v>12.050278488967299</v>
      </c>
      <c r="M257" t="s">
        <v>731</v>
      </c>
      <c r="N257">
        <v>17.208293964830101</v>
      </c>
      <c r="O257">
        <v>6.2148867846262403</v>
      </c>
      <c r="P257">
        <v>1.59665546044455</v>
      </c>
      <c r="Q257">
        <v>3.8924407541849102</v>
      </c>
      <c r="R257" s="3">
        <v>9.92407394335777E-5</v>
      </c>
      <c r="S257">
        <v>3.2677455911937103E-4</v>
      </c>
      <c r="T257">
        <v>7.8115422450707896</v>
      </c>
      <c r="U257">
        <v>4.6182313241816901</v>
      </c>
      <c r="V257" t="s">
        <v>5426</v>
      </c>
      <c r="W257">
        <v>0</v>
      </c>
      <c r="X257">
        <v>1</v>
      </c>
      <c r="Y257" t="s">
        <v>6727</v>
      </c>
      <c r="Z257">
        <v>100</v>
      </c>
      <c r="AA257">
        <v>100</v>
      </c>
      <c r="AB257" t="s">
        <v>759</v>
      </c>
      <c r="AC257" t="s">
        <v>6728</v>
      </c>
      <c r="AD257" t="s">
        <v>6729</v>
      </c>
      <c r="AE257" t="s">
        <v>762</v>
      </c>
      <c r="AF257" t="s">
        <v>762</v>
      </c>
      <c r="AG257" t="s">
        <v>762</v>
      </c>
      <c r="AH257" t="s">
        <v>762</v>
      </c>
      <c r="AI257" t="s">
        <v>762</v>
      </c>
      <c r="AJ257" t="s">
        <v>45</v>
      </c>
      <c r="AK257" t="s">
        <v>207</v>
      </c>
      <c r="AL257" t="s">
        <v>313</v>
      </c>
      <c r="AM257" t="s">
        <v>5940</v>
      </c>
      <c r="AN257" t="s">
        <v>5940</v>
      </c>
      <c r="AO257" t="s">
        <v>6728</v>
      </c>
      <c r="AP257" t="s">
        <v>6728</v>
      </c>
      <c r="AQ257" t="s">
        <v>6730</v>
      </c>
      <c r="AR257" t="s">
        <v>6731</v>
      </c>
      <c r="AS257" t="s">
        <v>6731</v>
      </c>
    </row>
    <row r="258" spans="1:45" x14ac:dyDescent="0.25">
      <c r="A258" t="s">
        <v>6847</v>
      </c>
      <c r="B258">
        <v>0</v>
      </c>
      <c r="C258">
        <v>8</v>
      </c>
      <c r="D258">
        <v>0</v>
      </c>
      <c r="E258">
        <v>9.0691785736085304</v>
      </c>
      <c r="F258">
        <v>0</v>
      </c>
      <c r="G258">
        <v>4.5</v>
      </c>
      <c r="H258">
        <v>4</v>
      </c>
      <c r="I258">
        <v>4</v>
      </c>
      <c r="J258" t="s">
        <v>731</v>
      </c>
      <c r="K258">
        <v>0</v>
      </c>
      <c r="L258">
        <v>10.177389761246101</v>
      </c>
      <c r="M258" t="s">
        <v>731</v>
      </c>
      <c r="N258">
        <v>56.361480368876002</v>
      </c>
      <c r="O258">
        <v>5.9678714967073798</v>
      </c>
      <c r="P258">
        <v>1.4613902624894499</v>
      </c>
      <c r="Q258">
        <v>4.0836945817205796</v>
      </c>
      <c r="R258" s="3">
        <v>4.4325280448937497E-5</v>
      </c>
      <c r="S258">
        <v>1.5802926073099399E-4</v>
      </c>
      <c r="T258">
        <v>7.4292617591968302</v>
      </c>
      <c r="U258">
        <v>4.5064812342179303</v>
      </c>
      <c r="V258" t="s">
        <v>5426</v>
      </c>
      <c r="W258">
        <v>0</v>
      </c>
      <c r="X258">
        <v>1</v>
      </c>
      <c r="Y258" t="s">
        <v>6848</v>
      </c>
      <c r="Z258">
        <v>100</v>
      </c>
      <c r="AA258">
        <v>100</v>
      </c>
      <c r="AB258" t="s">
        <v>759</v>
      </c>
      <c r="AC258" t="s">
        <v>5739</v>
      </c>
      <c r="AD258" t="s">
        <v>6849</v>
      </c>
      <c r="AE258" t="s">
        <v>762</v>
      </c>
      <c r="AF258" t="s">
        <v>762</v>
      </c>
      <c r="AG258" t="s">
        <v>762</v>
      </c>
      <c r="AH258" t="s">
        <v>762</v>
      </c>
      <c r="AI258" t="s">
        <v>762</v>
      </c>
      <c r="AJ258" t="s">
        <v>45</v>
      </c>
      <c r="AK258" t="s">
        <v>207</v>
      </c>
      <c r="AL258" t="s">
        <v>313</v>
      </c>
      <c r="AM258" t="s">
        <v>314</v>
      </c>
      <c r="AN258" t="s">
        <v>5741</v>
      </c>
      <c r="AO258" t="s">
        <v>5739</v>
      </c>
      <c r="AP258" t="s">
        <v>5739</v>
      </c>
      <c r="AQ258" t="s">
        <v>6850</v>
      </c>
      <c r="AR258" t="s">
        <v>6851</v>
      </c>
      <c r="AS258" t="s">
        <v>6851</v>
      </c>
    </row>
    <row r="259" spans="1:45" x14ac:dyDescent="0.25">
      <c r="A259" t="s">
        <v>7134</v>
      </c>
      <c r="B259">
        <v>0</v>
      </c>
      <c r="C259">
        <v>5</v>
      </c>
      <c r="D259">
        <v>0</v>
      </c>
      <c r="E259">
        <v>3.16227766016838</v>
      </c>
      <c r="F259">
        <v>0</v>
      </c>
      <c r="G259">
        <v>4.5</v>
      </c>
      <c r="H259">
        <v>4</v>
      </c>
      <c r="I259">
        <v>4</v>
      </c>
      <c r="J259" t="s">
        <v>731</v>
      </c>
      <c r="K259">
        <v>0</v>
      </c>
      <c r="L259">
        <v>6.1245739915270896</v>
      </c>
      <c r="M259" t="s">
        <v>731</v>
      </c>
      <c r="N259">
        <v>16.7440871229092</v>
      </c>
      <c r="O259">
        <v>5.2382680104377997</v>
      </c>
      <c r="P259">
        <v>1.14434801943936</v>
      </c>
      <c r="Q259">
        <v>4.5775130654782501</v>
      </c>
      <c r="R259" s="3">
        <v>4.70536409792736E-6</v>
      </c>
      <c r="S259" s="3">
        <v>2.06938331088778E-5</v>
      </c>
      <c r="T259">
        <v>6.3826160298771599</v>
      </c>
      <c r="U259">
        <v>4.0939199909984501</v>
      </c>
      <c r="V259" t="s">
        <v>5426</v>
      </c>
      <c r="W259">
        <v>0</v>
      </c>
      <c r="X259">
        <v>1</v>
      </c>
      <c r="Y259" t="s">
        <v>7135</v>
      </c>
      <c r="Z259">
        <v>99.098999999999904</v>
      </c>
      <c r="AA259">
        <v>100</v>
      </c>
      <c r="AB259" t="s">
        <v>759</v>
      </c>
      <c r="AC259" t="s">
        <v>3890</v>
      </c>
      <c r="AD259" t="s">
        <v>7136</v>
      </c>
      <c r="AE259" t="s">
        <v>762</v>
      </c>
      <c r="AF259" t="s">
        <v>762</v>
      </c>
      <c r="AG259" t="s">
        <v>762</v>
      </c>
      <c r="AH259" t="s">
        <v>762</v>
      </c>
      <c r="AI259" t="s">
        <v>762</v>
      </c>
      <c r="AJ259" t="s">
        <v>45</v>
      </c>
      <c r="AK259" t="s">
        <v>46</v>
      </c>
      <c r="AL259" t="s">
        <v>401</v>
      </c>
      <c r="AM259" t="s">
        <v>406</v>
      </c>
      <c r="AN259" t="s">
        <v>410</v>
      </c>
      <c r="AO259" t="s">
        <v>3890</v>
      </c>
      <c r="AP259" t="s">
        <v>3890</v>
      </c>
      <c r="AQ259" t="s">
        <v>7137</v>
      </c>
      <c r="AR259" t="s">
        <v>7138</v>
      </c>
      <c r="AS259" t="s">
        <v>7139</v>
      </c>
    </row>
    <row r="260" spans="1:45" x14ac:dyDescent="0.25">
      <c r="A260" t="s">
        <v>7144</v>
      </c>
      <c r="B260">
        <v>0</v>
      </c>
      <c r="C260">
        <v>5</v>
      </c>
      <c r="D260">
        <v>0</v>
      </c>
      <c r="E260">
        <v>3.74165738677394</v>
      </c>
      <c r="F260">
        <v>0</v>
      </c>
      <c r="G260">
        <v>4.5</v>
      </c>
      <c r="H260">
        <v>4</v>
      </c>
      <c r="I260">
        <v>4</v>
      </c>
      <c r="J260" t="s">
        <v>731</v>
      </c>
      <c r="K260">
        <v>0</v>
      </c>
      <c r="L260">
        <v>6.0367523165377497</v>
      </c>
      <c r="M260" t="s">
        <v>731</v>
      </c>
      <c r="N260">
        <v>5.9451981988953904</v>
      </c>
      <c r="O260">
        <v>5.2281155282518199</v>
      </c>
      <c r="P260">
        <v>1.17048836444708</v>
      </c>
      <c r="Q260">
        <v>4.4666104226687402</v>
      </c>
      <c r="R260" s="3">
        <v>7.9468652623937404E-6</v>
      </c>
      <c r="S260" s="3">
        <v>3.3170659272586002E-5</v>
      </c>
      <c r="T260">
        <v>6.3986038926989099</v>
      </c>
      <c r="U260">
        <v>4.0576271638047396</v>
      </c>
      <c r="V260" t="s">
        <v>5426</v>
      </c>
      <c r="W260">
        <v>0</v>
      </c>
      <c r="X260">
        <v>1</v>
      </c>
      <c r="Y260" t="s">
        <v>7145</v>
      </c>
      <c r="Z260">
        <v>100</v>
      </c>
      <c r="AA260">
        <v>100</v>
      </c>
      <c r="AB260" t="s">
        <v>759</v>
      </c>
      <c r="AC260" t="s">
        <v>7146</v>
      </c>
      <c r="AD260" t="s">
        <v>7147</v>
      </c>
      <c r="AE260" t="s">
        <v>762</v>
      </c>
      <c r="AF260" t="s">
        <v>762</v>
      </c>
      <c r="AG260" t="s">
        <v>762</v>
      </c>
      <c r="AH260" t="s">
        <v>762</v>
      </c>
      <c r="AI260" t="s">
        <v>762</v>
      </c>
      <c r="AJ260" t="s">
        <v>45</v>
      </c>
      <c r="AK260" t="s">
        <v>207</v>
      </c>
      <c r="AL260" t="s">
        <v>313</v>
      </c>
      <c r="AM260" t="s">
        <v>314</v>
      </c>
      <c r="AN260" t="s">
        <v>6654</v>
      </c>
      <c r="AO260" t="s">
        <v>7146</v>
      </c>
      <c r="AP260" t="s">
        <v>7146</v>
      </c>
      <c r="AQ260" t="s">
        <v>7148</v>
      </c>
      <c r="AR260" t="s">
        <v>7149</v>
      </c>
      <c r="AS260" t="s">
        <v>7149</v>
      </c>
    </row>
    <row r="261" spans="1:45" x14ac:dyDescent="0.25">
      <c r="A261" t="s">
        <v>7178</v>
      </c>
      <c r="B261">
        <v>0</v>
      </c>
      <c r="C261">
        <v>5</v>
      </c>
      <c r="D261">
        <v>0</v>
      </c>
      <c r="E261">
        <v>3.30403793359983</v>
      </c>
      <c r="F261">
        <v>0</v>
      </c>
      <c r="G261">
        <v>4.5</v>
      </c>
      <c r="H261">
        <v>4</v>
      </c>
      <c r="I261">
        <v>4</v>
      </c>
      <c r="J261" t="s">
        <v>731</v>
      </c>
      <c r="K261">
        <v>0</v>
      </c>
      <c r="L261">
        <v>5.6350724546219899</v>
      </c>
      <c r="M261" t="s">
        <v>731</v>
      </c>
      <c r="N261">
        <v>6.1686499768405199</v>
      </c>
      <c r="O261">
        <v>5.1395991143235298</v>
      </c>
      <c r="P261">
        <v>1.2142454108785901</v>
      </c>
      <c r="Q261">
        <v>4.2327515247553302</v>
      </c>
      <c r="R261" s="3">
        <v>2.3084950765704801E-5</v>
      </c>
      <c r="S261" s="3">
        <v>8.6296977715325898E-5</v>
      </c>
      <c r="T261">
        <v>6.3538445252021196</v>
      </c>
      <c r="U261">
        <v>3.9253537034449302</v>
      </c>
      <c r="V261" t="s">
        <v>5426</v>
      </c>
      <c r="W261">
        <v>0</v>
      </c>
      <c r="X261">
        <v>1</v>
      </c>
      <c r="Y261" t="s">
        <v>7179</v>
      </c>
      <c r="Z261">
        <v>100</v>
      </c>
      <c r="AA261">
        <v>100</v>
      </c>
      <c r="AB261" t="s">
        <v>759</v>
      </c>
      <c r="AC261" t="s">
        <v>6188</v>
      </c>
      <c r="AD261" t="s">
        <v>7180</v>
      </c>
      <c r="AE261" t="s">
        <v>762</v>
      </c>
      <c r="AF261" t="s">
        <v>762</v>
      </c>
      <c r="AG261" t="s">
        <v>762</v>
      </c>
      <c r="AH261" t="s">
        <v>762</v>
      </c>
      <c r="AI261" t="s">
        <v>762</v>
      </c>
      <c r="AJ261" t="s">
        <v>45</v>
      </c>
      <c r="AK261" t="s">
        <v>46</v>
      </c>
      <c r="AL261" t="s">
        <v>47</v>
      </c>
      <c r="AM261" t="s">
        <v>52</v>
      </c>
      <c r="AN261" t="s">
        <v>6190</v>
      </c>
      <c r="AO261" t="s">
        <v>6188</v>
      </c>
      <c r="AP261" t="s">
        <v>6188</v>
      </c>
      <c r="AQ261" t="s">
        <v>7181</v>
      </c>
      <c r="AR261" t="s">
        <v>7182</v>
      </c>
      <c r="AS261" t="s">
        <v>7182</v>
      </c>
    </row>
    <row r="262" spans="1:45" x14ac:dyDescent="0.25">
      <c r="A262" t="s">
        <v>7238</v>
      </c>
      <c r="B262">
        <v>0</v>
      </c>
      <c r="C262">
        <v>5</v>
      </c>
      <c r="D262">
        <v>0</v>
      </c>
      <c r="E262">
        <v>2.08166599946613</v>
      </c>
      <c r="F262">
        <v>0</v>
      </c>
      <c r="G262">
        <v>4.5</v>
      </c>
      <c r="H262">
        <v>4</v>
      </c>
      <c r="I262">
        <v>4</v>
      </c>
      <c r="J262" t="s">
        <v>731</v>
      </c>
      <c r="K262">
        <v>0</v>
      </c>
      <c r="L262">
        <v>5.5134629954273802</v>
      </c>
      <c r="M262" t="s">
        <v>731</v>
      </c>
      <c r="N262">
        <v>4.3035765169027203</v>
      </c>
      <c r="O262">
        <v>5.0903378272295701</v>
      </c>
      <c r="P262">
        <v>1.2825967424782401</v>
      </c>
      <c r="Q262">
        <v>3.9687749536880799</v>
      </c>
      <c r="R262" s="3">
        <v>7.2243067663467202E-5</v>
      </c>
      <c r="S262">
        <v>2.4583919411048699E-4</v>
      </c>
      <c r="T262">
        <v>6.3729345697078097</v>
      </c>
      <c r="U262">
        <v>3.80774108475133</v>
      </c>
      <c r="V262" t="s">
        <v>5426</v>
      </c>
      <c r="W262">
        <v>0</v>
      </c>
      <c r="X262">
        <v>1</v>
      </c>
      <c r="Y262" t="s">
        <v>7239</v>
      </c>
      <c r="Z262">
        <v>99.700999999999993</v>
      </c>
      <c r="AA262">
        <v>100</v>
      </c>
      <c r="AB262" t="s">
        <v>759</v>
      </c>
      <c r="AC262" t="s">
        <v>6705</v>
      </c>
      <c r="AD262" t="s">
        <v>7240</v>
      </c>
      <c r="AE262" t="s">
        <v>762</v>
      </c>
      <c r="AF262" t="s">
        <v>762</v>
      </c>
      <c r="AG262" t="s">
        <v>762</v>
      </c>
      <c r="AH262" t="s">
        <v>762</v>
      </c>
      <c r="AI262" t="s">
        <v>762</v>
      </c>
      <c r="AJ262" t="s">
        <v>45</v>
      </c>
      <c r="AK262" t="s">
        <v>207</v>
      </c>
      <c r="AL262" t="s">
        <v>313</v>
      </c>
      <c r="AM262" t="s">
        <v>314</v>
      </c>
      <c r="AN262" t="s">
        <v>315</v>
      </c>
      <c r="AO262" t="s">
        <v>6705</v>
      </c>
      <c r="AP262" t="s">
        <v>6705</v>
      </c>
      <c r="AQ262" t="s">
        <v>7241</v>
      </c>
      <c r="AR262" t="s">
        <v>7242</v>
      </c>
      <c r="AS262" t="s">
        <v>7243</v>
      </c>
    </row>
    <row r="263" spans="1:45" x14ac:dyDescent="0.25">
      <c r="A263" t="s">
        <v>7318</v>
      </c>
      <c r="B263">
        <v>0</v>
      </c>
      <c r="C263">
        <v>4</v>
      </c>
      <c r="D263">
        <v>0</v>
      </c>
      <c r="E263">
        <v>2.9439202887759501</v>
      </c>
      <c r="F263">
        <v>0</v>
      </c>
      <c r="G263">
        <v>4.5</v>
      </c>
      <c r="H263">
        <v>4</v>
      </c>
      <c r="I263">
        <v>4</v>
      </c>
      <c r="J263" t="s">
        <v>731</v>
      </c>
      <c r="K263">
        <v>0</v>
      </c>
      <c r="L263">
        <v>5.1685314804737104</v>
      </c>
      <c r="M263" t="s">
        <v>731</v>
      </c>
      <c r="N263">
        <v>24.660039697081501</v>
      </c>
      <c r="O263">
        <v>4.9825846560189202</v>
      </c>
      <c r="P263">
        <v>1.4240522145141099</v>
      </c>
      <c r="Q263">
        <v>3.49887778357831</v>
      </c>
      <c r="R263">
        <v>4.67220687007948E-4</v>
      </c>
      <c r="S263">
        <v>1.35889586541671E-3</v>
      </c>
      <c r="T263">
        <v>6.4066368705330303</v>
      </c>
      <c r="U263">
        <v>3.5585324415048101</v>
      </c>
      <c r="V263" t="s">
        <v>5426</v>
      </c>
      <c r="W263">
        <v>0</v>
      </c>
      <c r="X263">
        <v>1</v>
      </c>
      <c r="Y263" t="s">
        <v>7319</v>
      </c>
      <c r="Z263">
        <v>100</v>
      </c>
      <c r="AA263">
        <v>100</v>
      </c>
      <c r="AB263" t="s">
        <v>759</v>
      </c>
      <c r="AC263" t="s">
        <v>5739</v>
      </c>
      <c r="AD263" t="s">
        <v>7320</v>
      </c>
      <c r="AE263" t="s">
        <v>762</v>
      </c>
      <c r="AF263" t="s">
        <v>762</v>
      </c>
      <c r="AG263" t="s">
        <v>762</v>
      </c>
      <c r="AH263" t="s">
        <v>762</v>
      </c>
      <c r="AI263" t="s">
        <v>762</v>
      </c>
      <c r="AJ263" t="s">
        <v>45</v>
      </c>
      <c r="AK263" t="s">
        <v>207</v>
      </c>
      <c r="AL263" t="s">
        <v>313</v>
      </c>
      <c r="AM263" t="s">
        <v>314</v>
      </c>
      <c r="AN263" t="s">
        <v>5741</v>
      </c>
      <c r="AO263" t="s">
        <v>5739</v>
      </c>
      <c r="AP263" t="s">
        <v>5739</v>
      </c>
      <c r="AQ263" t="s">
        <v>7321</v>
      </c>
      <c r="AR263" t="s">
        <v>7322</v>
      </c>
      <c r="AS263" t="s">
        <v>7322</v>
      </c>
    </row>
    <row r="264" spans="1:45" x14ac:dyDescent="0.25">
      <c r="A264" t="s">
        <v>6964</v>
      </c>
      <c r="B264">
        <v>1</v>
      </c>
      <c r="C264">
        <v>7</v>
      </c>
      <c r="D264">
        <v>0.5</v>
      </c>
      <c r="E264">
        <v>5.9160797830996197</v>
      </c>
      <c r="F264">
        <v>0</v>
      </c>
      <c r="G264">
        <v>4.5</v>
      </c>
      <c r="H264">
        <v>4</v>
      </c>
      <c r="I264">
        <v>4</v>
      </c>
      <c r="J264" t="s">
        <v>731</v>
      </c>
      <c r="K264">
        <v>0.18141204289357499</v>
      </c>
      <c r="L264">
        <v>7.3634892096639799</v>
      </c>
      <c r="M264" t="s">
        <v>731</v>
      </c>
      <c r="N264">
        <v>2.2188999684516202</v>
      </c>
      <c r="O264">
        <v>4.8076612724052099</v>
      </c>
      <c r="P264">
        <v>1.4359640917315399</v>
      </c>
      <c r="Q264">
        <v>3.3480372525248598</v>
      </c>
      <c r="R264">
        <v>8.1386070736896702E-4</v>
      </c>
      <c r="S264">
        <v>2.2365772087912599E-3</v>
      </c>
      <c r="T264">
        <v>6.2436253641367401</v>
      </c>
      <c r="U264">
        <v>3.37169718067367</v>
      </c>
      <c r="V264" t="s">
        <v>5426</v>
      </c>
      <c r="W264">
        <v>0</v>
      </c>
      <c r="X264">
        <v>1</v>
      </c>
      <c r="Y264" t="s">
        <v>6965</v>
      </c>
      <c r="Z264">
        <v>99.098999999999904</v>
      </c>
      <c r="AA264">
        <v>100</v>
      </c>
      <c r="AB264" t="s">
        <v>759</v>
      </c>
      <c r="AC264" t="s">
        <v>5650</v>
      </c>
      <c r="AD264" t="s">
        <v>6966</v>
      </c>
      <c r="AE264" t="s">
        <v>762</v>
      </c>
      <c r="AF264" t="s">
        <v>762</v>
      </c>
      <c r="AG264" t="s">
        <v>762</v>
      </c>
      <c r="AH264" t="s">
        <v>762</v>
      </c>
      <c r="AI264" t="s">
        <v>762</v>
      </c>
      <c r="AJ264" t="s">
        <v>45</v>
      </c>
      <c r="AK264" t="s">
        <v>207</v>
      </c>
      <c r="AL264" t="s">
        <v>208</v>
      </c>
      <c r="AM264" t="s">
        <v>209</v>
      </c>
      <c r="AN264" t="s">
        <v>210</v>
      </c>
      <c r="AO264" t="s">
        <v>5650</v>
      </c>
      <c r="AP264" t="s">
        <v>5650</v>
      </c>
      <c r="AQ264" t="s">
        <v>6965</v>
      </c>
      <c r="AR264" t="s">
        <v>6967</v>
      </c>
      <c r="AS264" t="s">
        <v>6968</v>
      </c>
    </row>
    <row r="265" spans="1:45" x14ac:dyDescent="0.25">
      <c r="A265" t="s">
        <v>10013</v>
      </c>
      <c r="B265">
        <v>26</v>
      </c>
      <c r="C265">
        <v>5</v>
      </c>
      <c r="D265">
        <v>6.6520673478250396</v>
      </c>
      <c r="E265">
        <v>4.3493294502333004</v>
      </c>
      <c r="F265">
        <v>26</v>
      </c>
      <c r="G265">
        <v>4.5</v>
      </c>
      <c r="H265">
        <v>4</v>
      </c>
      <c r="I265">
        <v>4</v>
      </c>
      <c r="J265" t="s">
        <v>736</v>
      </c>
      <c r="K265">
        <v>21.5315182320745</v>
      </c>
      <c r="L265">
        <v>5.7602082647910997</v>
      </c>
      <c r="M265" t="s">
        <v>736</v>
      </c>
      <c r="N265">
        <v>5.5753076595715596</v>
      </c>
      <c r="O265">
        <v>-1.9006005619889801</v>
      </c>
      <c r="P265">
        <v>0.78509229239378397</v>
      </c>
      <c r="Q265">
        <v>-2.4208625920832301</v>
      </c>
      <c r="R265">
        <v>1.5483728842387801E-2</v>
      </c>
      <c r="S265">
        <v>3.2799698931124797E-2</v>
      </c>
      <c r="T265">
        <v>-1.1155082695951899</v>
      </c>
      <c r="U265">
        <v>-2.6856928543827601</v>
      </c>
      <c r="V265" t="s">
        <v>9568</v>
      </c>
      <c r="W265">
        <v>0</v>
      </c>
      <c r="X265">
        <v>1</v>
      </c>
      <c r="Y265" t="s">
        <v>10014</v>
      </c>
      <c r="Z265">
        <v>99.393999999999906</v>
      </c>
      <c r="AA265">
        <v>100</v>
      </c>
      <c r="AB265" t="s">
        <v>759</v>
      </c>
      <c r="AC265" t="s">
        <v>7100</v>
      </c>
      <c r="AD265" t="s">
        <v>10015</v>
      </c>
      <c r="AE265" t="s">
        <v>762</v>
      </c>
      <c r="AF265" t="s">
        <v>762</v>
      </c>
      <c r="AG265" t="s">
        <v>762</v>
      </c>
      <c r="AH265" t="s">
        <v>762</v>
      </c>
      <c r="AI265" t="s">
        <v>762</v>
      </c>
      <c r="AJ265" t="s">
        <v>45</v>
      </c>
      <c r="AK265" t="s">
        <v>207</v>
      </c>
      <c r="AL265" t="s">
        <v>313</v>
      </c>
      <c r="AM265" t="s">
        <v>314</v>
      </c>
      <c r="AN265" t="s">
        <v>7100</v>
      </c>
      <c r="AO265" t="s">
        <v>7100</v>
      </c>
      <c r="AP265" t="s">
        <v>7100</v>
      </c>
      <c r="AQ265" t="s">
        <v>10016</v>
      </c>
      <c r="AR265" t="s">
        <v>10017</v>
      </c>
      <c r="AS265" t="s">
        <v>10018</v>
      </c>
    </row>
    <row r="266" spans="1:45" x14ac:dyDescent="0.25">
      <c r="A266" t="s">
        <v>9981</v>
      </c>
      <c r="B266">
        <v>0</v>
      </c>
      <c r="C266">
        <v>7</v>
      </c>
      <c r="D266">
        <v>0</v>
      </c>
      <c r="E266">
        <v>5.4390562906935704</v>
      </c>
      <c r="F266">
        <v>0</v>
      </c>
      <c r="G266">
        <v>4.5</v>
      </c>
      <c r="H266">
        <v>4</v>
      </c>
      <c r="I266">
        <v>4</v>
      </c>
      <c r="J266" t="s">
        <v>731</v>
      </c>
      <c r="K266">
        <v>0</v>
      </c>
      <c r="L266">
        <v>7.1657155571023203</v>
      </c>
      <c r="M266" t="s">
        <v>731</v>
      </c>
      <c r="N266">
        <v>10.0179279422441</v>
      </c>
      <c r="O266">
        <v>5.5149732219728298</v>
      </c>
      <c r="P266">
        <v>1.13800094383394</v>
      </c>
      <c r="Q266">
        <v>4.84619389101102</v>
      </c>
      <c r="R266" s="3">
        <v>1.2585252560650299E-6</v>
      </c>
      <c r="S266" s="3">
        <v>6.4629721230652601E-6</v>
      </c>
      <c r="T266">
        <v>6.6529741658067696</v>
      </c>
      <c r="U266">
        <v>4.37697227813889</v>
      </c>
      <c r="V266" t="s">
        <v>9568</v>
      </c>
      <c r="W266">
        <v>2</v>
      </c>
      <c r="X266">
        <v>1</v>
      </c>
      <c r="Y266" t="s">
        <v>9982</v>
      </c>
      <c r="Z266">
        <v>100</v>
      </c>
      <c r="AA266">
        <v>100</v>
      </c>
      <c r="AB266" t="s">
        <v>759</v>
      </c>
      <c r="AC266" t="s">
        <v>9778</v>
      </c>
      <c r="AD266" t="s">
        <v>9983</v>
      </c>
      <c r="AE266" t="s">
        <v>762</v>
      </c>
      <c r="AF266" t="s">
        <v>762</v>
      </c>
      <c r="AG266" t="s">
        <v>762</v>
      </c>
      <c r="AH266" t="s">
        <v>762</v>
      </c>
      <c r="AI266" t="s">
        <v>762</v>
      </c>
      <c r="AJ266" t="s">
        <v>45</v>
      </c>
      <c r="AK266" t="s">
        <v>353</v>
      </c>
      <c r="AL266" t="s">
        <v>9780</v>
      </c>
      <c r="AM266" t="s">
        <v>9780</v>
      </c>
      <c r="AN266" t="s">
        <v>9780</v>
      </c>
      <c r="AO266" t="s">
        <v>9780</v>
      </c>
      <c r="AP266" t="s">
        <v>9780</v>
      </c>
      <c r="AQ266" t="s">
        <v>9984</v>
      </c>
      <c r="AR266" t="s">
        <v>9985</v>
      </c>
      <c r="AS266" t="s">
        <v>9986</v>
      </c>
    </row>
    <row r="267" spans="1:45" x14ac:dyDescent="0.25">
      <c r="A267" t="s">
        <v>10007</v>
      </c>
      <c r="B267">
        <v>0</v>
      </c>
      <c r="C267">
        <v>5</v>
      </c>
      <c r="D267">
        <v>0</v>
      </c>
      <c r="E267">
        <v>3.9157800414902399</v>
      </c>
      <c r="F267">
        <v>0</v>
      </c>
      <c r="G267">
        <v>4.5</v>
      </c>
      <c r="H267">
        <v>4</v>
      </c>
      <c r="I267">
        <v>4</v>
      </c>
      <c r="J267" t="s">
        <v>731</v>
      </c>
      <c r="K267">
        <v>0</v>
      </c>
      <c r="L267">
        <v>5.8390767132482999</v>
      </c>
      <c r="M267" t="s">
        <v>731</v>
      </c>
      <c r="N267">
        <v>6.2345652367379403</v>
      </c>
      <c r="O267">
        <v>5.1879473554054796</v>
      </c>
      <c r="P267">
        <v>1.5125403506804</v>
      </c>
      <c r="Q267">
        <v>3.4299563334437502</v>
      </c>
      <c r="R267">
        <v>6.0367839097398004E-4</v>
      </c>
      <c r="S267">
        <v>1.7107586063053E-3</v>
      </c>
      <c r="T267">
        <v>6.7004877060858901</v>
      </c>
      <c r="U267">
        <v>3.6754070047250802</v>
      </c>
      <c r="V267" t="s">
        <v>9568</v>
      </c>
      <c r="W267">
        <v>0</v>
      </c>
      <c r="X267">
        <v>1</v>
      </c>
      <c r="Y267" t="s">
        <v>10008</v>
      </c>
      <c r="Z267">
        <v>100</v>
      </c>
      <c r="AA267">
        <v>100</v>
      </c>
      <c r="AB267" t="s">
        <v>759</v>
      </c>
      <c r="AC267" t="s">
        <v>6654</v>
      </c>
      <c r="AD267" t="s">
        <v>10009</v>
      </c>
      <c r="AE267" t="s">
        <v>762</v>
      </c>
      <c r="AF267" t="s">
        <v>762</v>
      </c>
      <c r="AG267" t="s">
        <v>762</v>
      </c>
      <c r="AH267" t="s">
        <v>762</v>
      </c>
      <c r="AI267" t="s">
        <v>762</v>
      </c>
      <c r="AJ267" t="s">
        <v>45</v>
      </c>
      <c r="AK267" t="s">
        <v>207</v>
      </c>
      <c r="AL267" t="s">
        <v>313</v>
      </c>
      <c r="AM267" t="s">
        <v>314</v>
      </c>
      <c r="AN267" t="s">
        <v>6654</v>
      </c>
      <c r="AO267" t="s">
        <v>6654</v>
      </c>
      <c r="AP267" t="s">
        <v>6654</v>
      </c>
      <c r="AQ267" t="s">
        <v>10010</v>
      </c>
      <c r="AR267" t="s">
        <v>10011</v>
      </c>
      <c r="AS267" t="s">
        <v>10012</v>
      </c>
    </row>
    <row r="268" spans="1:45" x14ac:dyDescent="0.25">
      <c r="A268" t="s">
        <v>14494</v>
      </c>
      <c r="B268">
        <v>0</v>
      </c>
      <c r="C268">
        <v>5</v>
      </c>
      <c r="D268">
        <v>0</v>
      </c>
      <c r="E268">
        <v>3.30403793359983</v>
      </c>
      <c r="F268">
        <v>0</v>
      </c>
      <c r="G268">
        <v>4.5</v>
      </c>
      <c r="H268">
        <v>4</v>
      </c>
      <c r="I268">
        <v>4</v>
      </c>
      <c r="J268" t="s">
        <v>731</v>
      </c>
      <c r="K268">
        <v>0</v>
      </c>
      <c r="L268">
        <v>4.9391207920143598</v>
      </c>
      <c r="M268" t="s">
        <v>731</v>
      </c>
      <c r="N268">
        <v>26.449490881145699</v>
      </c>
      <c r="O268">
        <v>4.96403679613673</v>
      </c>
      <c r="P268">
        <v>1.2144930788745301</v>
      </c>
      <c r="Q268">
        <v>4.0873323055384398</v>
      </c>
      <c r="R268" s="3">
        <v>4.3636187635480097E-5</v>
      </c>
      <c r="S268">
        <v>1.5590179197741801E-4</v>
      </c>
      <c r="T268">
        <v>6.1785298750112601</v>
      </c>
      <c r="U268">
        <v>3.7495437172621902</v>
      </c>
      <c r="V268" t="s">
        <v>14438</v>
      </c>
      <c r="W268">
        <v>0</v>
      </c>
      <c r="X268">
        <v>3</v>
      </c>
      <c r="Y268" t="s">
        <v>14495</v>
      </c>
      <c r="Z268">
        <v>100</v>
      </c>
      <c r="AA268">
        <v>100</v>
      </c>
      <c r="AB268" t="s">
        <v>759</v>
      </c>
      <c r="AC268" t="s">
        <v>313</v>
      </c>
      <c r="AD268" t="s">
        <v>14496</v>
      </c>
      <c r="AE268" t="s">
        <v>762</v>
      </c>
      <c r="AF268" t="s">
        <v>762</v>
      </c>
      <c r="AG268" t="s">
        <v>762</v>
      </c>
      <c r="AH268" t="s">
        <v>762</v>
      </c>
      <c r="AI268" t="s">
        <v>762</v>
      </c>
      <c r="AJ268" t="s">
        <v>45</v>
      </c>
      <c r="AK268" t="s">
        <v>207</v>
      </c>
      <c r="AL268" t="s">
        <v>313</v>
      </c>
      <c r="AM268" t="s">
        <v>313</v>
      </c>
      <c r="AN268" t="s">
        <v>313</v>
      </c>
      <c r="AO268" t="s">
        <v>313</v>
      </c>
      <c r="AP268" t="s">
        <v>313</v>
      </c>
      <c r="AQ268" t="s">
        <v>14497</v>
      </c>
      <c r="AR268" t="s">
        <v>14498</v>
      </c>
      <c r="AS268" t="s">
        <v>14498</v>
      </c>
    </row>
    <row r="269" spans="1:45" x14ac:dyDescent="0.25">
      <c r="A269" t="s">
        <v>439</v>
      </c>
      <c r="B269">
        <v>415</v>
      </c>
      <c r="C269">
        <v>10</v>
      </c>
      <c r="D269">
        <v>318.51530575468399</v>
      </c>
      <c r="E269">
        <v>12.583057392117899</v>
      </c>
      <c r="F269">
        <v>375</v>
      </c>
      <c r="G269">
        <v>5</v>
      </c>
      <c r="H269">
        <v>4</v>
      </c>
      <c r="I269">
        <v>4</v>
      </c>
      <c r="J269" t="s">
        <v>736</v>
      </c>
      <c r="K269">
        <v>370.03131009218902</v>
      </c>
      <c r="L269">
        <v>10.750567836564599</v>
      </c>
      <c r="M269" t="s">
        <v>736</v>
      </c>
      <c r="N269">
        <v>77.102657421106201</v>
      </c>
      <c r="O269">
        <v>-5.0996785423172897</v>
      </c>
      <c r="P269">
        <v>1.4915192831347699</v>
      </c>
      <c r="Q269">
        <v>-3.4191167355202698</v>
      </c>
      <c r="R269">
        <v>6.2824767655604899E-4</v>
      </c>
      <c r="S269">
        <v>1.7686000496027301E-3</v>
      </c>
      <c r="T269">
        <v>-3.60815925918252</v>
      </c>
      <c r="U269">
        <v>-6.5911978254520598</v>
      </c>
      <c r="V269" t="s">
        <v>757</v>
      </c>
      <c r="W269">
        <v>0</v>
      </c>
      <c r="X269">
        <v>2</v>
      </c>
      <c r="Y269" t="s">
        <v>3044</v>
      </c>
      <c r="Z269">
        <v>100</v>
      </c>
      <c r="AA269">
        <v>100</v>
      </c>
      <c r="AB269" t="s">
        <v>759</v>
      </c>
      <c r="AC269" t="s">
        <v>3045</v>
      </c>
      <c r="AD269" t="s">
        <v>3046</v>
      </c>
      <c r="AE269" t="s">
        <v>1374</v>
      </c>
      <c r="AF269">
        <v>3</v>
      </c>
      <c r="AG269" t="s">
        <v>3047</v>
      </c>
      <c r="AH269" t="s">
        <v>3048</v>
      </c>
      <c r="AI269" t="s">
        <v>856</v>
      </c>
      <c r="AJ269" t="s">
        <v>45</v>
      </c>
      <c r="AK269" t="s">
        <v>46</v>
      </c>
      <c r="AL269" t="s">
        <v>60</v>
      </c>
      <c r="AM269" t="s">
        <v>436</v>
      </c>
      <c r="AN269" t="s">
        <v>437</v>
      </c>
      <c r="AO269" t="s">
        <v>438</v>
      </c>
      <c r="AP269" t="s">
        <v>3045</v>
      </c>
      <c r="AQ269" t="s">
        <v>3049</v>
      </c>
      <c r="AR269" t="s">
        <v>3050</v>
      </c>
      <c r="AS269" t="s">
        <v>3050</v>
      </c>
    </row>
    <row r="270" spans="1:45" x14ac:dyDescent="0.25">
      <c r="A270" t="s">
        <v>69</v>
      </c>
      <c r="B270">
        <v>0</v>
      </c>
      <c r="C270">
        <v>8</v>
      </c>
      <c r="D270">
        <v>0</v>
      </c>
      <c r="E270">
        <v>9.7638790105845406</v>
      </c>
      <c r="F270">
        <v>0</v>
      </c>
      <c r="G270">
        <v>5</v>
      </c>
      <c r="H270">
        <v>4</v>
      </c>
      <c r="I270">
        <v>4</v>
      </c>
      <c r="J270" t="s">
        <v>731</v>
      </c>
      <c r="K270">
        <v>0</v>
      </c>
      <c r="L270">
        <v>9.14806504508282</v>
      </c>
      <c r="M270" t="s">
        <v>731</v>
      </c>
      <c r="N270">
        <v>117.633160925615</v>
      </c>
      <c r="O270">
        <v>5.8538904316460201</v>
      </c>
      <c r="P270">
        <v>1.1740233710091399</v>
      </c>
      <c r="Q270">
        <v>4.9861787901328398</v>
      </c>
      <c r="R270" s="3">
        <v>6.15851583179317E-7</v>
      </c>
      <c r="S270" s="3">
        <v>3.33794184315954E-6</v>
      </c>
      <c r="T270">
        <v>7.02791380265516</v>
      </c>
      <c r="U270">
        <v>4.67986706063689</v>
      </c>
      <c r="V270" t="s">
        <v>757</v>
      </c>
      <c r="W270">
        <v>0</v>
      </c>
      <c r="X270">
        <v>1</v>
      </c>
      <c r="Y270" t="s">
        <v>3159</v>
      </c>
      <c r="Z270">
        <v>99.697999999999993</v>
      </c>
      <c r="AA270">
        <v>100</v>
      </c>
      <c r="AB270" t="s">
        <v>759</v>
      </c>
      <c r="AC270" t="s">
        <v>3160</v>
      </c>
      <c r="AD270" t="s">
        <v>3161</v>
      </c>
      <c r="AE270" t="s">
        <v>762</v>
      </c>
      <c r="AF270" t="s">
        <v>762</v>
      </c>
      <c r="AG270" t="s">
        <v>762</v>
      </c>
      <c r="AH270" t="s">
        <v>762</v>
      </c>
      <c r="AI270" t="s">
        <v>762</v>
      </c>
      <c r="AJ270" t="s">
        <v>45</v>
      </c>
      <c r="AK270" t="s">
        <v>46</v>
      </c>
      <c r="AL270" t="s">
        <v>60</v>
      </c>
      <c r="AM270" t="s">
        <v>61</v>
      </c>
      <c r="AN270" t="s">
        <v>62</v>
      </c>
      <c r="AO270" t="s">
        <v>66</v>
      </c>
      <c r="AP270" t="s">
        <v>3160</v>
      </c>
      <c r="AQ270" t="s">
        <v>3162</v>
      </c>
      <c r="AR270" t="s">
        <v>3163</v>
      </c>
      <c r="AS270" t="s">
        <v>3164</v>
      </c>
    </row>
    <row r="271" spans="1:45" x14ac:dyDescent="0.25">
      <c r="A271" t="s">
        <v>264</v>
      </c>
      <c r="B271">
        <v>1</v>
      </c>
      <c r="C271">
        <v>12</v>
      </c>
      <c r="D271">
        <v>0.5</v>
      </c>
      <c r="E271">
        <v>15.968719422671301</v>
      </c>
      <c r="F271">
        <v>0</v>
      </c>
      <c r="G271">
        <v>5</v>
      </c>
      <c r="H271">
        <v>4</v>
      </c>
      <c r="I271">
        <v>4</v>
      </c>
      <c r="J271" t="s">
        <v>731</v>
      </c>
      <c r="K271">
        <v>0.18141204289357499</v>
      </c>
      <c r="L271">
        <v>12.542945960858299</v>
      </c>
      <c r="M271" t="s">
        <v>731</v>
      </c>
      <c r="N271">
        <v>4.3521085542646096</v>
      </c>
      <c r="O271">
        <v>5.5748308500260499</v>
      </c>
      <c r="P271">
        <v>1.46094512907492</v>
      </c>
      <c r="Q271">
        <v>3.8159070721266999</v>
      </c>
      <c r="R271">
        <v>1.3568356543510799E-4</v>
      </c>
      <c r="S271">
        <v>4.3439247271542298E-4</v>
      </c>
      <c r="T271">
        <v>7.03577597910098</v>
      </c>
      <c r="U271">
        <v>4.1138857209511297</v>
      </c>
      <c r="V271" t="s">
        <v>757</v>
      </c>
      <c r="W271">
        <v>0</v>
      </c>
      <c r="X271">
        <v>1</v>
      </c>
      <c r="Y271" t="s">
        <v>2908</v>
      </c>
      <c r="Z271">
        <v>100</v>
      </c>
      <c r="AA271">
        <v>100</v>
      </c>
      <c r="AB271" t="s">
        <v>759</v>
      </c>
      <c r="AC271" t="s">
        <v>2589</v>
      </c>
      <c r="AD271" t="s">
        <v>2909</v>
      </c>
      <c r="AE271" t="s">
        <v>1422</v>
      </c>
      <c r="AF271">
        <v>2</v>
      </c>
      <c r="AG271" t="s">
        <v>2910</v>
      </c>
      <c r="AH271" t="s">
        <v>2911</v>
      </c>
      <c r="AI271" t="s">
        <v>870</v>
      </c>
      <c r="AJ271" t="s">
        <v>45</v>
      </c>
      <c r="AK271" t="s">
        <v>207</v>
      </c>
      <c r="AL271" t="s">
        <v>208</v>
      </c>
      <c r="AM271" t="s">
        <v>209</v>
      </c>
      <c r="AN271" t="s">
        <v>242</v>
      </c>
      <c r="AO271" t="s">
        <v>263</v>
      </c>
      <c r="AP271" t="s">
        <v>2589</v>
      </c>
      <c r="AQ271" t="s">
        <v>2908</v>
      </c>
      <c r="AR271" t="s">
        <v>2912</v>
      </c>
      <c r="AS271" t="s">
        <v>2913</v>
      </c>
    </row>
    <row r="272" spans="1:45" x14ac:dyDescent="0.25">
      <c r="A272" t="s">
        <v>30</v>
      </c>
      <c r="B272">
        <v>0</v>
      </c>
      <c r="C272">
        <v>6</v>
      </c>
      <c r="D272">
        <v>0</v>
      </c>
      <c r="E272">
        <v>6.0553007081949799</v>
      </c>
      <c r="F272">
        <v>0</v>
      </c>
      <c r="G272">
        <v>5</v>
      </c>
      <c r="H272">
        <v>4</v>
      </c>
      <c r="I272">
        <v>4</v>
      </c>
      <c r="J272" t="s">
        <v>731</v>
      </c>
      <c r="K272">
        <v>0</v>
      </c>
      <c r="L272">
        <v>6.7638753564448297</v>
      </c>
      <c r="M272" t="s">
        <v>731</v>
      </c>
      <c r="N272">
        <v>18.953665602619399</v>
      </c>
      <c r="O272">
        <v>5.4449486449880897</v>
      </c>
      <c r="P272">
        <v>1.1413245354911501</v>
      </c>
      <c r="Q272">
        <v>4.7707277603078602</v>
      </c>
      <c r="R272" s="3">
        <v>1.8356149519054801E-6</v>
      </c>
      <c r="S272" s="3">
        <v>9.0604528305703701E-6</v>
      </c>
      <c r="T272">
        <v>6.5862731804792398</v>
      </c>
      <c r="U272">
        <v>4.3036241094969396</v>
      </c>
      <c r="V272" t="s">
        <v>757</v>
      </c>
      <c r="W272">
        <v>2</v>
      </c>
      <c r="X272">
        <v>2</v>
      </c>
      <c r="Y272" t="s">
        <v>3329</v>
      </c>
      <c r="Z272">
        <v>100</v>
      </c>
      <c r="AA272">
        <v>100</v>
      </c>
      <c r="AB272" t="s">
        <v>759</v>
      </c>
      <c r="AC272" t="s">
        <v>3330</v>
      </c>
      <c r="AD272" t="s">
        <v>3331</v>
      </c>
      <c r="AE272" t="s">
        <v>762</v>
      </c>
      <c r="AF272" t="s">
        <v>762</v>
      </c>
      <c r="AG272" t="s">
        <v>762</v>
      </c>
      <c r="AH272" t="s">
        <v>762</v>
      </c>
      <c r="AI272" t="s">
        <v>762</v>
      </c>
      <c r="AJ272" t="s">
        <v>12</v>
      </c>
      <c r="AK272" t="s">
        <v>13</v>
      </c>
      <c r="AL272" t="s">
        <v>22</v>
      </c>
      <c r="AM272" t="s">
        <v>27</v>
      </c>
      <c r="AN272" t="s">
        <v>28</v>
      </c>
      <c r="AO272" t="s">
        <v>29</v>
      </c>
      <c r="AP272" t="s">
        <v>3024</v>
      </c>
      <c r="AQ272" t="s">
        <v>3332</v>
      </c>
      <c r="AR272" t="s">
        <v>3333</v>
      </c>
      <c r="AS272" t="s">
        <v>3334</v>
      </c>
    </row>
    <row r="273" spans="1:45" x14ac:dyDescent="0.25">
      <c r="A273" t="s">
        <v>620</v>
      </c>
      <c r="B273">
        <v>6</v>
      </c>
      <c r="C273">
        <v>30</v>
      </c>
      <c r="D273">
        <v>6.1305247192498404</v>
      </c>
      <c r="E273">
        <v>52.258173204453499</v>
      </c>
      <c r="F273">
        <v>3</v>
      </c>
      <c r="G273">
        <v>5</v>
      </c>
      <c r="H273">
        <v>4</v>
      </c>
      <c r="I273">
        <v>4</v>
      </c>
      <c r="J273" t="s">
        <v>731</v>
      </c>
      <c r="K273">
        <v>3.8918607328761401</v>
      </c>
      <c r="L273">
        <v>31.953845086955301</v>
      </c>
      <c r="M273" t="s">
        <v>731</v>
      </c>
      <c r="N273">
        <v>7.9018284563132397</v>
      </c>
      <c r="O273">
        <v>3.0113759220445702</v>
      </c>
      <c r="P273">
        <v>1.26173777875154</v>
      </c>
      <c r="Q273">
        <v>2.3866891938705801</v>
      </c>
      <c r="R273">
        <v>1.7000857278844098E-2</v>
      </c>
      <c r="S273">
        <v>3.5710484454267201E-2</v>
      </c>
      <c r="T273">
        <v>4.2731137007961104</v>
      </c>
      <c r="U273">
        <v>1.7496381432930299</v>
      </c>
      <c r="V273" t="s">
        <v>757</v>
      </c>
      <c r="W273">
        <v>0</v>
      </c>
      <c r="X273">
        <v>1</v>
      </c>
      <c r="Y273" t="s">
        <v>2086</v>
      </c>
      <c r="Z273">
        <v>99.697000000000003</v>
      </c>
      <c r="AA273">
        <v>100</v>
      </c>
      <c r="AB273" t="s">
        <v>759</v>
      </c>
      <c r="AC273" t="s">
        <v>2087</v>
      </c>
      <c r="AD273" t="s">
        <v>2088</v>
      </c>
      <c r="AE273" t="s">
        <v>2087</v>
      </c>
      <c r="AF273">
        <v>0</v>
      </c>
      <c r="AG273" t="s">
        <v>2087</v>
      </c>
      <c r="AH273" t="s">
        <v>2089</v>
      </c>
      <c r="AI273" t="s">
        <v>2090</v>
      </c>
      <c r="AJ273" t="s">
        <v>45</v>
      </c>
      <c r="AK273" t="s">
        <v>78</v>
      </c>
      <c r="AL273" t="s">
        <v>965</v>
      </c>
      <c r="AM273" t="s">
        <v>2091</v>
      </c>
      <c r="AN273" t="s">
        <v>2092</v>
      </c>
      <c r="AO273" t="s">
        <v>2093</v>
      </c>
      <c r="AP273" t="s">
        <v>2087</v>
      </c>
      <c r="AQ273" t="s">
        <v>2094</v>
      </c>
      <c r="AR273" t="s">
        <v>2095</v>
      </c>
      <c r="AS273" t="s">
        <v>2096</v>
      </c>
    </row>
    <row r="274" spans="1:45" x14ac:dyDescent="0.25">
      <c r="A274" t="s">
        <v>4916</v>
      </c>
      <c r="B274">
        <v>0</v>
      </c>
      <c r="C274">
        <v>6</v>
      </c>
      <c r="D274">
        <v>0</v>
      </c>
      <c r="E274">
        <v>3.5590260840104402</v>
      </c>
      <c r="F274">
        <v>0</v>
      </c>
      <c r="G274">
        <v>5</v>
      </c>
      <c r="H274">
        <v>4</v>
      </c>
      <c r="I274">
        <v>4</v>
      </c>
      <c r="J274" t="s">
        <v>731</v>
      </c>
      <c r="K274">
        <v>0</v>
      </c>
      <c r="L274">
        <v>7.4263701134185203</v>
      </c>
      <c r="M274" t="s">
        <v>731</v>
      </c>
      <c r="N274">
        <v>10.0307075761311</v>
      </c>
      <c r="O274">
        <v>5.5103301198204404</v>
      </c>
      <c r="P274">
        <v>1.1376887677379</v>
      </c>
      <c r="Q274">
        <v>4.8434424915495899</v>
      </c>
      <c r="R274" s="3">
        <v>1.2760866737310701E-6</v>
      </c>
      <c r="S274" s="3">
        <v>6.5267853614172599E-6</v>
      </c>
      <c r="T274">
        <v>6.6480188875583401</v>
      </c>
      <c r="U274">
        <v>4.3726413520825398</v>
      </c>
      <c r="V274" t="s">
        <v>4748</v>
      </c>
      <c r="W274">
        <v>0</v>
      </c>
      <c r="X274">
        <v>1</v>
      </c>
      <c r="Y274" t="s">
        <v>4917</v>
      </c>
      <c r="Z274">
        <v>99.087999999999994</v>
      </c>
      <c r="AA274">
        <v>100</v>
      </c>
      <c r="AB274" t="s">
        <v>759</v>
      </c>
      <c r="AC274" t="s">
        <v>192</v>
      </c>
      <c r="AD274" t="s">
        <v>4918</v>
      </c>
      <c r="AE274" t="s">
        <v>762</v>
      </c>
      <c r="AF274" t="s">
        <v>762</v>
      </c>
      <c r="AG274" t="s">
        <v>762</v>
      </c>
      <c r="AH274" t="s">
        <v>762</v>
      </c>
      <c r="AI274" t="s">
        <v>762</v>
      </c>
      <c r="AJ274" t="s">
        <v>45</v>
      </c>
      <c r="AK274" t="s">
        <v>191</v>
      </c>
      <c r="AL274" t="s">
        <v>191</v>
      </c>
      <c r="AM274" t="s">
        <v>192</v>
      </c>
      <c r="AN274" t="s">
        <v>192</v>
      </c>
      <c r="AO274" t="s">
        <v>192</v>
      </c>
      <c r="AP274" t="s">
        <v>192</v>
      </c>
      <c r="AQ274" t="s">
        <v>4919</v>
      </c>
      <c r="AR274" t="s">
        <v>4920</v>
      </c>
      <c r="AS274" t="s">
        <v>4921</v>
      </c>
    </row>
    <row r="275" spans="1:45" x14ac:dyDescent="0.25">
      <c r="A275" t="s">
        <v>6984</v>
      </c>
      <c r="B275">
        <v>57</v>
      </c>
      <c r="C275">
        <v>6</v>
      </c>
      <c r="D275">
        <v>15</v>
      </c>
      <c r="E275">
        <v>4.3204937989385703</v>
      </c>
      <c r="F275">
        <v>58</v>
      </c>
      <c r="G275">
        <v>5</v>
      </c>
      <c r="H275">
        <v>4</v>
      </c>
      <c r="I275">
        <v>4</v>
      </c>
      <c r="J275" t="s">
        <v>736</v>
      </c>
      <c r="K275">
        <v>49.629461690192798</v>
      </c>
      <c r="L275">
        <v>7.2423168426023903</v>
      </c>
      <c r="M275" t="s">
        <v>736</v>
      </c>
      <c r="N275">
        <v>11.9388953819491</v>
      </c>
      <c r="O275">
        <v>-2.7703303264704502</v>
      </c>
      <c r="P275">
        <v>0.63884526185194701</v>
      </c>
      <c r="Q275">
        <v>-4.3364653256401198</v>
      </c>
      <c r="R275" s="3">
        <v>1.4479225553002401E-5</v>
      </c>
      <c r="S275" s="3">
        <v>5.6537928349818898E-5</v>
      </c>
      <c r="T275">
        <v>-2.1314850646185102</v>
      </c>
      <c r="U275">
        <v>-3.4091755883224</v>
      </c>
      <c r="V275" t="s">
        <v>5426</v>
      </c>
      <c r="W275">
        <v>0</v>
      </c>
      <c r="X275">
        <v>1</v>
      </c>
      <c r="Y275" t="s">
        <v>6985</v>
      </c>
      <c r="Z275">
        <v>100</v>
      </c>
      <c r="AA275">
        <v>100</v>
      </c>
      <c r="AB275" t="s">
        <v>759</v>
      </c>
      <c r="AC275" t="s">
        <v>113</v>
      </c>
      <c r="AD275" t="s">
        <v>6986</v>
      </c>
      <c r="AE275" t="s">
        <v>762</v>
      </c>
      <c r="AF275" t="s">
        <v>762</v>
      </c>
      <c r="AG275" t="s">
        <v>762</v>
      </c>
      <c r="AH275" t="s">
        <v>762</v>
      </c>
      <c r="AI275" t="s">
        <v>762</v>
      </c>
      <c r="AJ275" t="s">
        <v>45</v>
      </c>
      <c r="AK275" t="s">
        <v>78</v>
      </c>
      <c r="AL275" t="s">
        <v>78</v>
      </c>
      <c r="AM275" t="s">
        <v>99</v>
      </c>
      <c r="AN275" t="s">
        <v>108</v>
      </c>
      <c r="AO275" t="s">
        <v>113</v>
      </c>
      <c r="AP275" t="s">
        <v>113</v>
      </c>
      <c r="AQ275" t="s">
        <v>6987</v>
      </c>
      <c r="AR275" t="s">
        <v>6988</v>
      </c>
      <c r="AS275" t="s">
        <v>6989</v>
      </c>
    </row>
    <row r="276" spans="1:45" x14ac:dyDescent="0.25">
      <c r="A276" t="s">
        <v>6786</v>
      </c>
      <c r="B276">
        <v>0</v>
      </c>
      <c r="C276">
        <v>8</v>
      </c>
      <c r="D276">
        <v>0</v>
      </c>
      <c r="E276">
        <v>8.1649658092772608</v>
      </c>
      <c r="F276">
        <v>0</v>
      </c>
      <c r="G276">
        <v>5</v>
      </c>
      <c r="H276">
        <v>4</v>
      </c>
      <c r="I276">
        <v>4</v>
      </c>
      <c r="J276" t="s">
        <v>731</v>
      </c>
      <c r="K276">
        <v>0</v>
      </c>
      <c r="L276">
        <v>9.1264075944355305</v>
      </c>
      <c r="M276" t="s">
        <v>731</v>
      </c>
      <c r="N276">
        <v>30.9335802499659</v>
      </c>
      <c r="O276">
        <v>5.8724956484654003</v>
      </c>
      <c r="P276">
        <v>1.1019371330990799</v>
      </c>
      <c r="Q276">
        <v>5.3292474425919698</v>
      </c>
      <c r="R276" s="3">
        <v>9.8620556782523696E-8</v>
      </c>
      <c r="S276" s="3">
        <v>6.2988305362104301E-7</v>
      </c>
      <c r="T276">
        <v>6.97443278156448</v>
      </c>
      <c r="U276">
        <v>4.7705585153663197</v>
      </c>
      <c r="V276" t="s">
        <v>5426</v>
      </c>
      <c r="W276">
        <v>3</v>
      </c>
      <c r="X276">
        <v>2</v>
      </c>
      <c r="Y276" t="s">
        <v>6787</v>
      </c>
      <c r="Z276">
        <v>99.697999999999993</v>
      </c>
      <c r="AA276">
        <v>100</v>
      </c>
      <c r="AB276" t="s">
        <v>759</v>
      </c>
      <c r="AC276" t="s">
        <v>6788</v>
      </c>
      <c r="AD276" t="s">
        <v>6789</v>
      </c>
      <c r="AE276" t="s">
        <v>762</v>
      </c>
      <c r="AF276" t="s">
        <v>762</v>
      </c>
      <c r="AG276" t="s">
        <v>762</v>
      </c>
      <c r="AH276" t="s">
        <v>762</v>
      </c>
      <c r="AI276" t="s">
        <v>762</v>
      </c>
      <c r="AJ276" t="s">
        <v>45</v>
      </c>
      <c r="AK276" t="s">
        <v>6790</v>
      </c>
      <c r="AL276" t="s">
        <v>6790</v>
      </c>
      <c r="AM276" t="s">
        <v>6790</v>
      </c>
      <c r="AN276" t="s">
        <v>6790</v>
      </c>
      <c r="AO276" t="s">
        <v>6790</v>
      </c>
      <c r="AP276" t="s">
        <v>6790</v>
      </c>
      <c r="AQ276" t="s">
        <v>6791</v>
      </c>
      <c r="AR276" t="s">
        <v>6792</v>
      </c>
      <c r="AS276" t="s">
        <v>6793</v>
      </c>
    </row>
    <row r="277" spans="1:45" x14ac:dyDescent="0.25">
      <c r="A277" t="s">
        <v>7047</v>
      </c>
      <c r="B277">
        <v>0</v>
      </c>
      <c r="C277">
        <v>6</v>
      </c>
      <c r="D277">
        <v>0</v>
      </c>
      <c r="E277">
        <v>2.9860788111948202</v>
      </c>
      <c r="F277">
        <v>0</v>
      </c>
      <c r="G277">
        <v>5</v>
      </c>
      <c r="H277">
        <v>4</v>
      </c>
      <c r="I277">
        <v>4</v>
      </c>
      <c r="J277" t="s">
        <v>731</v>
      </c>
      <c r="K277">
        <v>0</v>
      </c>
      <c r="L277">
        <v>7.3577681862897402</v>
      </c>
      <c r="M277" t="s">
        <v>731</v>
      </c>
      <c r="N277">
        <v>5.5944437410837304</v>
      </c>
      <c r="O277">
        <v>5.4793581359644099</v>
      </c>
      <c r="P277">
        <v>1.17544884849674</v>
      </c>
      <c r="Q277">
        <v>4.6615028318517204</v>
      </c>
      <c r="R277" s="3">
        <v>3.1390874824309101E-6</v>
      </c>
      <c r="S277" s="3">
        <v>1.4429584774573899E-5</v>
      </c>
      <c r="T277">
        <v>6.6548069844611497</v>
      </c>
      <c r="U277">
        <v>4.3039092874676701</v>
      </c>
      <c r="V277" t="s">
        <v>5426</v>
      </c>
      <c r="W277">
        <v>0</v>
      </c>
      <c r="X277">
        <v>1</v>
      </c>
      <c r="Y277" t="s">
        <v>7048</v>
      </c>
      <c r="Z277">
        <v>100</v>
      </c>
      <c r="AA277">
        <v>100</v>
      </c>
      <c r="AB277" t="s">
        <v>759</v>
      </c>
      <c r="AC277" t="s">
        <v>2071</v>
      </c>
      <c r="AD277" t="s">
        <v>7049</v>
      </c>
      <c r="AE277" t="s">
        <v>762</v>
      </c>
      <c r="AF277" t="s">
        <v>762</v>
      </c>
      <c r="AG277" t="s">
        <v>762</v>
      </c>
      <c r="AH277" t="s">
        <v>762</v>
      </c>
      <c r="AI277" t="s">
        <v>762</v>
      </c>
      <c r="AJ277" t="s">
        <v>45</v>
      </c>
      <c r="AK277" t="s">
        <v>207</v>
      </c>
      <c r="AL277" t="s">
        <v>313</v>
      </c>
      <c r="AM277" t="s">
        <v>314</v>
      </c>
      <c r="AN277" t="s">
        <v>2070</v>
      </c>
      <c r="AO277" t="s">
        <v>2071</v>
      </c>
      <c r="AP277" t="s">
        <v>2071</v>
      </c>
      <c r="AQ277" t="s">
        <v>7048</v>
      </c>
      <c r="AR277" t="s">
        <v>7050</v>
      </c>
      <c r="AS277" t="s">
        <v>7050</v>
      </c>
    </row>
    <row r="278" spans="1:45" x14ac:dyDescent="0.25">
      <c r="A278" t="s">
        <v>7035</v>
      </c>
      <c r="B278">
        <v>0</v>
      </c>
      <c r="C278">
        <v>6</v>
      </c>
      <c r="D278">
        <v>0</v>
      </c>
      <c r="E278">
        <v>3.4034296427770201</v>
      </c>
      <c r="F278">
        <v>0</v>
      </c>
      <c r="G278">
        <v>5</v>
      </c>
      <c r="H278">
        <v>4</v>
      </c>
      <c r="I278">
        <v>4</v>
      </c>
      <c r="J278" t="s">
        <v>731</v>
      </c>
      <c r="K278">
        <v>0</v>
      </c>
      <c r="L278">
        <v>7.2218307133869999</v>
      </c>
      <c r="M278" t="s">
        <v>731</v>
      </c>
      <c r="N278">
        <v>15.528697549645701</v>
      </c>
      <c r="O278">
        <v>5.4640554641171102</v>
      </c>
      <c r="P278">
        <v>1.18648130544097</v>
      </c>
      <c r="Q278">
        <v>4.6052604782393303</v>
      </c>
      <c r="R278" s="3">
        <v>4.1194989461082503E-6</v>
      </c>
      <c r="S278" s="3">
        <v>1.83393455709407E-5</v>
      </c>
      <c r="T278">
        <v>6.6505367695580704</v>
      </c>
      <c r="U278">
        <v>4.2775741586761402</v>
      </c>
      <c r="V278" t="s">
        <v>5426</v>
      </c>
      <c r="W278">
        <v>0</v>
      </c>
      <c r="X278">
        <v>1</v>
      </c>
      <c r="Y278" t="s">
        <v>7036</v>
      </c>
      <c r="Z278">
        <v>99.697999999999993</v>
      </c>
      <c r="AA278">
        <v>100</v>
      </c>
      <c r="AB278" t="s">
        <v>759</v>
      </c>
      <c r="AC278" t="s">
        <v>5739</v>
      </c>
      <c r="AD278" t="s">
        <v>7037</v>
      </c>
      <c r="AE278" t="s">
        <v>762</v>
      </c>
      <c r="AF278" t="s">
        <v>762</v>
      </c>
      <c r="AG278" t="s">
        <v>762</v>
      </c>
      <c r="AH278" t="s">
        <v>762</v>
      </c>
      <c r="AI278" t="s">
        <v>762</v>
      </c>
      <c r="AJ278" t="s">
        <v>45</v>
      </c>
      <c r="AK278" t="s">
        <v>207</v>
      </c>
      <c r="AL278" t="s">
        <v>313</v>
      </c>
      <c r="AM278" t="s">
        <v>314</v>
      </c>
      <c r="AN278" t="s">
        <v>5741</v>
      </c>
      <c r="AO278" t="s">
        <v>5739</v>
      </c>
      <c r="AP278" t="s">
        <v>5739</v>
      </c>
      <c r="AQ278" t="s">
        <v>7038</v>
      </c>
      <c r="AR278" t="s">
        <v>7039</v>
      </c>
      <c r="AS278" t="s">
        <v>7040</v>
      </c>
    </row>
    <row r="279" spans="1:45" x14ac:dyDescent="0.25">
      <c r="A279" t="s">
        <v>7074</v>
      </c>
      <c r="B279">
        <v>0</v>
      </c>
      <c r="C279">
        <v>6</v>
      </c>
      <c r="D279">
        <v>0</v>
      </c>
      <c r="E279">
        <v>4.5734742446707504</v>
      </c>
      <c r="F279">
        <v>0</v>
      </c>
      <c r="G279">
        <v>5</v>
      </c>
      <c r="H279">
        <v>4</v>
      </c>
      <c r="I279">
        <v>4</v>
      </c>
      <c r="J279" t="s">
        <v>731</v>
      </c>
      <c r="K279">
        <v>0</v>
      </c>
      <c r="L279">
        <v>6.20360277872601</v>
      </c>
      <c r="M279" t="s">
        <v>731</v>
      </c>
      <c r="N279">
        <v>11.1535425083467</v>
      </c>
      <c r="O279">
        <v>5.28481730659876</v>
      </c>
      <c r="P279">
        <v>1.1473350982841899</v>
      </c>
      <c r="Q279">
        <v>4.6061672082568501</v>
      </c>
      <c r="R279" s="3">
        <v>4.1015862568957703E-6</v>
      </c>
      <c r="S279" s="3">
        <v>1.82916355526826E-5</v>
      </c>
      <c r="T279">
        <v>6.4321524048829497</v>
      </c>
      <c r="U279">
        <v>4.1374822083145801</v>
      </c>
      <c r="V279" t="s">
        <v>5426</v>
      </c>
      <c r="W279">
        <v>2</v>
      </c>
      <c r="X279">
        <v>2</v>
      </c>
      <c r="Y279" t="s">
        <v>7075</v>
      </c>
      <c r="Z279">
        <v>100</v>
      </c>
      <c r="AA279">
        <v>100</v>
      </c>
      <c r="AB279" t="s">
        <v>759</v>
      </c>
      <c r="AC279" t="s">
        <v>7076</v>
      </c>
      <c r="AD279" t="s">
        <v>7077</v>
      </c>
      <c r="AE279" t="s">
        <v>762</v>
      </c>
      <c r="AF279" t="s">
        <v>762</v>
      </c>
      <c r="AG279" t="s">
        <v>762</v>
      </c>
      <c r="AH279" t="s">
        <v>762</v>
      </c>
      <c r="AI279" t="s">
        <v>762</v>
      </c>
      <c r="AJ279" t="s">
        <v>45</v>
      </c>
      <c r="AK279" t="s">
        <v>46</v>
      </c>
      <c r="AL279" t="s">
        <v>401</v>
      </c>
      <c r="AM279" t="s">
        <v>406</v>
      </c>
      <c r="AN279" t="s">
        <v>3633</v>
      </c>
      <c r="AO279" t="s">
        <v>6055</v>
      </c>
      <c r="AP279" t="s">
        <v>6055</v>
      </c>
      <c r="AQ279" t="s">
        <v>7078</v>
      </c>
      <c r="AR279" t="s">
        <v>7079</v>
      </c>
      <c r="AS279" t="s">
        <v>7079</v>
      </c>
    </row>
    <row r="280" spans="1:45" x14ac:dyDescent="0.25">
      <c r="A280" t="s">
        <v>7096</v>
      </c>
      <c r="B280">
        <v>0</v>
      </c>
      <c r="C280">
        <v>6</v>
      </c>
      <c r="D280">
        <v>0</v>
      </c>
      <c r="E280">
        <v>4.0311288741492701</v>
      </c>
      <c r="F280">
        <v>0</v>
      </c>
      <c r="G280">
        <v>5</v>
      </c>
      <c r="H280">
        <v>4</v>
      </c>
      <c r="I280">
        <v>4</v>
      </c>
      <c r="J280" t="s">
        <v>731</v>
      </c>
      <c r="K280">
        <v>0</v>
      </c>
      <c r="L280">
        <v>6.1729481774544199</v>
      </c>
      <c r="M280" t="s">
        <v>731</v>
      </c>
      <c r="N280">
        <v>5.7999567627652402</v>
      </c>
      <c r="O280">
        <v>5.2688870021470899</v>
      </c>
      <c r="P280">
        <v>1.3767369871808901</v>
      </c>
      <c r="Q280">
        <v>3.8270832055845601</v>
      </c>
      <c r="R280">
        <v>1.2967069201960701E-4</v>
      </c>
      <c r="S280">
        <v>4.1777300267913803E-4</v>
      </c>
      <c r="T280">
        <v>6.64562398932798</v>
      </c>
      <c r="U280">
        <v>3.8921500149661901</v>
      </c>
      <c r="V280" t="s">
        <v>5426</v>
      </c>
      <c r="W280">
        <v>0</v>
      </c>
      <c r="X280">
        <v>1</v>
      </c>
      <c r="Y280" t="s">
        <v>7097</v>
      </c>
      <c r="Z280">
        <v>99.694000000000003</v>
      </c>
      <c r="AA280">
        <v>100</v>
      </c>
      <c r="AB280" t="s">
        <v>759</v>
      </c>
      <c r="AC280" t="s">
        <v>7098</v>
      </c>
      <c r="AD280" t="s">
        <v>7099</v>
      </c>
      <c r="AE280" t="s">
        <v>762</v>
      </c>
      <c r="AF280" t="s">
        <v>762</v>
      </c>
      <c r="AG280" t="s">
        <v>762</v>
      </c>
      <c r="AH280" t="s">
        <v>762</v>
      </c>
      <c r="AI280" t="s">
        <v>762</v>
      </c>
      <c r="AJ280" t="s">
        <v>45</v>
      </c>
      <c r="AK280" t="s">
        <v>207</v>
      </c>
      <c r="AL280" t="s">
        <v>313</v>
      </c>
      <c r="AM280" t="s">
        <v>314</v>
      </c>
      <c r="AN280" t="s">
        <v>7100</v>
      </c>
      <c r="AO280" t="s">
        <v>7098</v>
      </c>
      <c r="AP280" t="s">
        <v>7098</v>
      </c>
      <c r="AQ280" t="s">
        <v>7097</v>
      </c>
      <c r="AR280" t="s">
        <v>7101</v>
      </c>
      <c r="AS280" t="s">
        <v>7102</v>
      </c>
    </row>
    <row r="281" spans="1:45" x14ac:dyDescent="0.25">
      <c r="A281" t="s">
        <v>7140</v>
      </c>
      <c r="B281">
        <v>0</v>
      </c>
      <c r="C281">
        <v>5</v>
      </c>
      <c r="D281">
        <v>0</v>
      </c>
      <c r="E281">
        <v>3.3665016461206898</v>
      </c>
      <c r="F281">
        <v>0</v>
      </c>
      <c r="G281">
        <v>5</v>
      </c>
      <c r="H281">
        <v>4</v>
      </c>
      <c r="I281">
        <v>4</v>
      </c>
      <c r="J281" t="s">
        <v>731</v>
      </c>
      <c r="K281">
        <v>0</v>
      </c>
      <c r="L281">
        <v>5.7542360467403801</v>
      </c>
      <c r="M281" t="s">
        <v>731</v>
      </c>
      <c r="N281">
        <v>6.9518476818706798</v>
      </c>
      <c r="O281">
        <v>5.1872556821897504</v>
      </c>
      <c r="P281">
        <v>1.2220471719013799</v>
      </c>
      <c r="Q281">
        <v>4.24472622780912</v>
      </c>
      <c r="R281" s="3">
        <v>2.18860465196187E-5</v>
      </c>
      <c r="S281" s="3">
        <v>8.2299305107796795E-5</v>
      </c>
      <c r="T281">
        <v>6.4093028540911297</v>
      </c>
      <c r="U281">
        <v>3.9652085102883698</v>
      </c>
      <c r="V281" t="s">
        <v>5426</v>
      </c>
      <c r="W281">
        <v>0</v>
      </c>
      <c r="X281">
        <v>1</v>
      </c>
      <c r="Y281" t="s">
        <v>7141</v>
      </c>
      <c r="Z281">
        <v>100</v>
      </c>
      <c r="AA281">
        <v>100</v>
      </c>
      <c r="AB281" t="s">
        <v>759</v>
      </c>
      <c r="AC281" t="s">
        <v>7098</v>
      </c>
      <c r="AD281" t="s">
        <v>7142</v>
      </c>
      <c r="AE281" t="s">
        <v>762</v>
      </c>
      <c r="AF281" t="s">
        <v>762</v>
      </c>
      <c r="AG281" t="s">
        <v>762</v>
      </c>
      <c r="AH281" t="s">
        <v>762</v>
      </c>
      <c r="AI281" t="s">
        <v>762</v>
      </c>
      <c r="AJ281" t="s">
        <v>45</v>
      </c>
      <c r="AK281" t="s">
        <v>207</v>
      </c>
      <c r="AL281" t="s">
        <v>313</v>
      </c>
      <c r="AM281" t="s">
        <v>314</v>
      </c>
      <c r="AN281" t="s">
        <v>7100</v>
      </c>
      <c r="AO281" t="s">
        <v>7098</v>
      </c>
      <c r="AP281" t="s">
        <v>7098</v>
      </c>
      <c r="AQ281" t="s">
        <v>7141</v>
      </c>
      <c r="AR281" t="s">
        <v>7143</v>
      </c>
      <c r="AS281" t="s">
        <v>7143</v>
      </c>
    </row>
    <row r="282" spans="1:45" x14ac:dyDescent="0.25">
      <c r="A282" t="s">
        <v>7165</v>
      </c>
      <c r="B282">
        <v>0</v>
      </c>
      <c r="C282">
        <v>5</v>
      </c>
      <c r="D282">
        <v>0</v>
      </c>
      <c r="E282">
        <v>3.30403793359983</v>
      </c>
      <c r="F282">
        <v>0</v>
      </c>
      <c r="G282">
        <v>5</v>
      </c>
      <c r="H282">
        <v>4</v>
      </c>
      <c r="I282">
        <v>4</v>
      </c>
      <c r="J282" t="s">
        <v>731</v>
      </c>
      <c r="K282">
        <v>0</v>
      </c>
      <c r="L282">
        <v>5.4427175133284802</v>
      </c>
      <c r="M282" t="s">
        <v>731</v>
      </c>
      <c r="N282">
        <v>18.920251633879001</v>
      </c>
      <c r="O282">
        <v>5.1303186189948198</v>
      </c>
      <c r="P282">
        <v>1.12526981133131</v>
      </c>
      <c r="Q282">
        <v>4.5591897759392603</v>
      </c>
      <c r="R282" s="3">
        <v>5.1351351807998696E-6</v>
      </c>
      <c r="S282" s="3">
        <v>2.23519068999885E-5</v>
      </c>
      <c r="T282">
        <v>6.2555884303261404</v>
      </c>
      <c r="U282">
        <v>4.0050488076635098</v>
      </c>
      <c r="V282" t="s">
        <v>5426</v>
      </c>
      <c r="W282">
        <v>0</v>
      </c>
      <c r="X282">
        <v>1</v>
      </c>
      <c r="Y282" t="s">
        <v>7166</v>
      </c>
      <c r="Z282">
        <v>99.697999999999993</v>
      </c>
      <c r="AA282">
        <v>100</v>
      </c>
      <c r="AB282" t="s">
        <v>759</v>
      </c>
      <c r="AC282" t="s">
        <v>6896</v>
      </c>
      <c r="AD282" t="s">
        <v>7167</v>
      </c>
      <c r="AE282" t="s">
        <v>762</v>
      </c>
      <c r="AF282" t="s">
        <v>762</v>
      </c>
      <c r="AG282" t="s">
        <v>762</v>
      </c>
      <c r="AH282" t="s">
        <v>762</v>
      </c>
      <c r="AI282" t="s">
        <v>762</v>
      </c>
      <c r="AJ282" t="s">
        <v>45</v>
      </c>
      <c r="AK282" t="s">
        <v>78</v>
      </c>
      <c r="AL282" t="s">
        <v>5066</v>
      </c>
      <c r="AM282" t="s">
        <v>5064</v>
      </c>
      <c r="AN282" t="s">
        <v>6898</v>
      </c>
      <c r="AO282" t="s">
        <v>6896</v>
      </c>
      <c r="AP282" t="s">
        <v>6896</v>
      </c>
      <c r="AQ282" t="s">
        <v>7168</v>
      </c>
      <c r="AR282" t="s">
        <v>7169</v>
      </c>
      <c r="AS282" t="s">
        <v>7170</v>
      </c>
    </row>
    <row r="283" spans="1:45" x14ac:dyDescent="0.25">
      <c r="A283" t="s">
        <v>7262</v>
      </c>
      <c r="B283">
        <v>0</v>
      </c>
      <c r="C283">
        <v>5</v>
      </c>
      <c r="D283">
        <v>0</v>
      </c>
      <c r="E283">
        <v>2.3629078131262999</v>
      </c>
      <c r="F283">
        <v>0</v>
      </c>
      <c r="G283">
        <v>5</v>
      </c>
      <c r="H283">
        <v>4</v>
      </c>
      <c r="I283">
        <v>4</v>
      </c>
      <c r="J283" t="s">
        <v>731</v>
      </c>
      <c r="K283">
        <v>0</v>
      </c>
      <c r="L283">
        <v>5.1653799321626899</v>
      </c>
      <c r="M283" t="s">
        <v>731</v>
      </c>
      <c r="N283">
        <v>13.042808662349101</v>
      </c>
      <c r="O283">
        <v>4.9988006023568898</v>
      </c>
      <c r="P283">
        <v>1.2028501073950999</v>
      </c>
      <c r="Q283">
        <v>4.1557967793529196</v>
      </c>
      <c r="R283" s="3">
        <v>3.2415586135534803E-5</v>
      </c>
      <c r="S283">
        <v>1.1822154943548E-4</v>
      </c>
      <c r="T283">
        <v>6.2016507097519904</v>
      </c>
      <c r="U283">
        <v>3.7959504949617799</v>
      </c>
      <c r="V283" t="s">
        <v>5426</v>
      </c>
      <c r="W283">
        <v>0</v>
      </c>
      <c r="X283">
        <v>1</v>
      </c>
      <c r="Y283" t="s">
        <v>7263</v>
      </c>
      <c r="Z283">
        <v>99.7</v>
      </c>
      <c r="AA283">
        <v>100</v>
      </c>
      <c r="AB283" t="s">
        <v>759</v>
      </c>
      <c r="AC283" t="s">
        <v>7264</v>
      </c>
      <c r="AD283" t="s">
        <v>7265</v>
      </c>
      <c r="AE283" t="s">
        <v>762</v>
      </c>
      <c r="AF283" t="s">
        <v>762</v>
      </c>
      <c r="AG283" t="s">
        <v>762</v>
      </c>
      <c r="AH283" t="s">
        <v>762</v>
      </c>
      <c r="AI283" t="s">
        <v>762</v>
      </c>
      <c r="AJ283" t="s">
        <v>45</v>
      </c>
      <c r="AK283" t="s">
        <v>191</v>
      </c>
      <c r="AL283" t="s">
        <v>7266</v>
      </c>
      <c r="AM283" t="s">
        <v>7267</v>
      </c>
      <c r="AN283" t="s">
        <v>7268</v>
      </c>
      <c r="AO283" t="s">
        <v>7264</v>
      </c>
      <c r="AP283" t="s">
        <v>7264</v>
      </c>
      <c r="AQ283" t="s">
        <v>7269</v>
      </c>
      <c r="AR283" t="s">
        <v>7270</v>
      </c>
      <c r="AS283" t="s">
        <v>7271</v>
      </c>
    </row>
    <row r="284" spans="1:45" x14ac:dyDescent="0.25">
      <c r="A284" t="s">
        <v>6997</v>
      </c>
      <c r="B284">
        <v>1</v>
      </c>
      <c r="C284">
        <v>6</v>
      </c>
      <c r="D284">
        <v>1</v>
      </c>
      <c r="E284">
        <v>6</v>
      </c>
      <c r="F284">
        <v>0</v>
      </c>
      <c r="G284">
        <v>5</v>
      </c>
      <c r="H284">
        <v>4</v>
      </c>
      <c r="I284">
        <v>4</v>
      </c>
      <c r="J284" t="s">
        <v>731</v>
      </c>
      <c r="K284">
        <v>0.36282408578714997</v>
      </c>
      <c r="L284">
        <v>6.6480052860018297</v>
      </c>
      <c r="M284" t="s">
        <v>731</v>
      </c>
      <c r="N284">
        <v>31.284358051067699</v>
      </c>
      <c r="O284">
        <v>4.0179317817521403</v>
      </c>
      <c r="P284">
        <v>1.08382600693738</v>
      </c>
      <c r="Q284">
        <v>3.7071741737456501</v>
      </c>
      <c r="R284">
        <v>2.0958480504636401E-4</v>
      </c>
      <c r="S284">
        <v>6.5289776277923696E-4</v>
      </c>
      <c r="T284">
        <v>5.10175778868952</v>
      </c>
      <c r="U284">
        <v>2.9341057748147601</v>
      </c>
      <c r="V284" t="s">
        <v>5426</v>
      </c>
      <c r="W284">
        <v>0</v>
      </c>
      <c r="X284">
        <v>2</v>
      </c>
      <c r="Y284" t="s">
        <v>6998</v>
      </c>
      <c r="Z284">
        <v>99.697999999999993</v>
      </c>
      <c r="AA284">
        <v>100</v>
      </c>
      <c r="AB284" t="s">
        <v>1552</v>
      </c>
      <c r="AC284" t="s">
        <v>3107</v>
      </c>
      <c r="AD284" t="s">
        <v>6999</v>
      </c>
      <c r="AE284" t="s">
        <v>762</v>
      </c>
      <c r="AF284" t="s">
        <v>762</v>
      </c>
      <c r="AG284" t="s">
        <v>762</v>
      </c>
      <c r="AH284" t="s">
        <v>762</v>
      </c>
      <c r="AI284" t="s">
        <v>762</v>
      </c>
      <c r="AJ284" t="s">
        <v>45</v>
      </c>
      <c r="AK284" t="s">
        <v>46</v>
      </c>
      <c r="AL284" t="s">
        <v>60</v>
      </c>
      <c r="AM284" t="s">
        <v>3105</v>
      </c>
      <c r="AN284" t="s">
        <v>3106</v>
      </c>
      <c r="AO284" t="s">
        <v>3107</v>
      </c>
      <c r="AP284" t="s">
        <v>3107</v>
      </c>
      <c r="AQ284" t="s">
        <v>7000</v>
      </c>
      <c r="AR284" t="s">
        <v>7001</v>
      </c>
      <c r="AS284" t="s">
        <v>7002</v>
      </c>
    </row>
    <row r="285" spans="1:45" x14ac:dyDescent="0.25">
      <c r="A285" t="s">
        <v>7113</v>
      </c>
      <c r="B285">
        <v>1</v>
      </c>
      <c r="C285">
        <v>5</v>
      </c>
      <c r="D285">
        <v>0.57735026918962595</v>
      </c>
      <c r="E285">
        <v>2.4494897427831801</v>
      </c>
      <c r="F285">
        <v>0.5</v>
      </c>
      <c r="G285">
        <v>5</v>
      </c>
      <c r="H285">
        <v>4</v>
      </c>
      <c r="I285">
        <v>4</v>
      </c>
      <c r="J285" t="s">
        <v>731</v>
      </c>
      <c r="K285">
        <v>0.50882054470364102</v>
      </c>
      <c r="L285">
        <v>5.9013499850402296</v>
      </c>
      <c r="M285" t="s">
        <v>731</v>
      </c>
      <c r="N285">
        <v>3.9368255384712798</v>
      </c>
      <c r="O285">
        <v>3.7624054675357499</v>
      </c>
      <c r="P285">
        <v>1.27216985103826</v>
      </c>
      <c r="Q285">
        <v>2.9574710204499102</v>
      </c>
      <c r="R285">
        <v>3.10173903520723E-3</v>
      </c>
      <c r="S285">
        <v>7.6032985800354603E-3</v>
      </c>
      <c r="T285">
        <v>5.0345753185740101</v>
      </c>
      <c r="U285">
        <v>2.4902356164974799</v>
      </c>
      <c r="V285" t="s">
        <v>5426</v>
      </c>
      <c r="W285">
        <v>0</v>
      </c>
      <c r="X285">
        <v>1</v>
      </c>
      <c r="Y285" t="s">
        <v>7114</v>
      </c>
      <c r="Z285">
        <v>99.399000000000001</v>
      </c>
      <c r="AA285">
        <v>100</v>
      </c>
      <c r="AB285" t="s">
        <v>759</v>
      </c>
      <c r="AC285" t="s">
        <v>6584</v>
      </c>
      <c r="AD285" t="s">
        <v>7115</v>
      </c>
      <c r="AE285" t="s">
        <v>762</v>
      </c>
      <c r="AF285" t="s">
        <v>762</v>
      </c>
      <c r="AG285" t="s">
        <v>762</v>
      </c>
      <c r="AH285" t="s">
        <v>762</v>
      </c>
      <c r="AI285" t="s">
        <v>762</v>
      </c>
      <c r="AJ285" t="s">
        <v>45</v>
      </c>
      <c r="AK285" t="s">
        <v>4481</v>
      </c>
      <c r="AL285" t="s">
        <v>4481</v>
      </c>
      <c r="AM285" t="s">
        <v>6586</v>
      </c>
      <c r="AN285" t="s">
        <v>6587</v>
      </c>
      <c r="AO285" t="s">
        <v>6584</v>
      </c>
      <c r="AP285" t="s">
        <v>6584</v>
      </c>
      <c r="AQ285" t="s">
        <v>7114</v>
      </c>
      <c r="AR285" t="s">
        <v>7116</v>
      </c>
      <c r="AS285" t="s">
        <v>7117</v>
      </c>
    </row>
    <row r="286" spans="1:45" x14ac:dyDescent="0.25">
      <c r="A286" t="s">
        <v>9999</v>
      </c>
      <c r="B286">
        <v>0</v>
      </c>
      <c r="C286">
        <v>5</v>
      </c>
      <c r="D286">
        <v>0</v>
      </c>
      <c r="E286">
        <v>1.1547005383792499</v>
      </c>
      <c r="F286">
        <v>0</v>
      </c>
      <c r="G286">
        <v>5</v>
      </c>
      <c r="H286">
        <v>4</v>
      </c>
      <c r="I286">
        <v>4</v>
      </c>
      <c r="J286" t="s">
        <v>731</v>
      </c>
      <c r="K286">
        <v>0</v>
      </c>
      <c r="L286">
        <v>6.1105768563902796</v>
      </c>
      <c r="M286" t="s">
        <v>731</v>
      </c>
      <c r="N286">
        <v>8.2405969683669902</v>
      </c>
      <c r="O286">
        <v>5.2360612127444499</v>
      </c>
      <c r="P286">
        <v>1.13010236474793</v>
      </c>
      <c r="Q286">
        <v>4.6332627698839897</v>
      </c>
      <c r="R286" s="3">
        <v>3.5994718409593901E-6</v>
      </c>
      <c r="S286" s="3">
        <v>1.6339031106640701E-5</v>
      </c>
      <c r="T286">
        <v>6.3661635774923804</v>
      </c>
      <c r="U286">
        <v>4.1059588479965203</v>
      </c>
      <c r="V286" t="s">
        <v>9568</v>
      </c>
      <c r="W286">
        <v>2</v>
      </c>
      <c r="X286">
        <v>1</v>
      </c>
      <c r="Y286" t="s">
        <v>10000</v>
      </c>
      <c r="Z286">
        <v>99.391999999999996</v>
      </c>
      <c r="AA286">
        <v>100</v>
      </c>
      <c r="AB286" t="s">
        <v>759</v>
      </c>
      <c r="AC286" t="s">
        <v>10001</v>
      </c>
      <c r="AD286" t="s">
        <v>10002</v>
      </c>
      <c r="AE286" t="s">
        <v>762</v>
      </c>
      <c r="AF286" t="s">
        <v>762</v>
      </c>
      <c r="AG286" t="s">
        <v>762</v>
      </c>
      <c r="AH286" t="s">
        <v>762</v>
      </c>
      <c r="AI286" t="s">
        <v>762</v>
      </c>
      <c r="AJ286" t="s">
        <v>45</v>
      </c>
      <c r="AK286" t="s">
        <v>78</v>
      </c>
      <c r="AL286" t="s">
        <v>4133</v>
      </c>
      <c r="AM286" t="s">
        <v>10003</v>
      </c>
      <c r="AN286" t="s">
        <v>10003</v>
      </c>
      <c r="AO286" t="s">
        <v>10003</v>
      </c>
      <c r="AP286" t="s">
        <v>10003</v>
      </c>
      <c r="AQ286" t="s">
        <v>10004</v>
      </c>
      <c r="AR286" t="s">
        <v>10005</v>
      </c>
      <c r="AS286" t="s">
        <v>10006</v>
      </c>
    </row>
    <row r="287" spans="1:45" x14ac:dyDescent="0.25">
      <c r="A287" t="s">
        <v>21</v>
      </c>
      <c r="B287">
        <v>0</v>
      </c>
      <c r="C287">
        <v>23</v>
      </c>
      <c r="D287">
        <v>0</v>
      </c>
      <c r="E287">
        <v>37.863790970618197</v>
      </c>
      <c r="F287">
        <v>0</v>
      </c>
      <c r="G287">
        <v>5.5</v>
      </c>
      <c r="H287">
        <v>4</v>
      </c>
      <c r="I287">
        <v>4</v>
      </c>
      <c r="J287" t="s">
        <v>731</v>
      </c>
      <c r="K287">
        <v>0</v>
      </c>
      <c r="L287">
        <v>24.737229792954601</v>
      </c>
      <c r="M287" t="s">
        <v>731</v>
      </c>
      <c r="N287">
        <v>16.520762949736501</v>
      </c>
      <c r="O287">
        <v>7.2698966990863401</v>
      </c>
      <c r="P287">
        <v>1.4037300765674099</v>
      </c>
      <c r="Q287">
        <v>5.1789847780875897</v>
      </c>
      <c r="R287" s="3">
        <v>2.2309667062929E-7</v>
      </c>
      <c r="S287" s="3">
        <v>1.29773852800837E-6</v>
      </c>
      <c r="T287">
        <v>8.6736267756537409</v>
      </c>
      <c r="U287">
        <v>5.8661666225189304</v>
      </c>
      <c r="V287" t="s">
        <v>757</v>
      </c>
      <c r="W287">
        <v>0</v>
      </c>
      <c r="X287">
        <v>1</v>
      </c>
      <c r="Y287" t="s">
        <v>2346</v>
      </c>
      <c r="Z287">
        <v>100</v>
      </c>
      <c r="AA287">
        <v>100</v>
      </c>
      <c r="AB287" t="s">
        <v>759</v>
      </c>
      <c r="AC287" t="s">
        <v>2347</v>
      </c>
      <c r="AD287" t="s">
        <v>2348</v>
      </c>
      <c r="AE287" t="s">
        <v>2347</v>
      </c>
      <c r="AF287">
        <v>0</v>
      </c>
      <c r="AG287" t="s">
        <v>2347</v>
      </c>
      <c r="AH287" t="s">
        <v>2349</v>
      </c>
      <c r="AI287" t="s">
        <v>870</v>
      </c>
      <c r="AJ287" t="s">
        <v>12</v>
      </c>
      <c r="AK287" t="s">
        <v>13</v>
      </c>
      <c r="AL287" t="s">
        <v>22</v>
      </c>
      <c r="AM287" t="s">
        <v>23</v>
      </c>
      <c r="AN287" t="s">
        <v>24</v>
      </c>
      <c r="AO287" t="s">
        <v>25</v>
      </c>
      <c r="AP287" t="s">
        <v>2347</v>
      </c>
      <c r="AQ287" t="s">
        <v>2350</v>
      </c>
      <c r="AR287" t="s">
        <v>2351</v>
      </c>
      <c r="AS287" t="s">
        <v>2352</v>
      </c>
    </row>
    <row r="288" spans="1:45" x14ac:dyDescent="0.25">
      <c r="A288" t="s">
        <v>542</v>
      </c>
      <c r="B288">
        <v>0</v>
      </c>
      <c r="C288">
        <v>10</v>
      </c>
      <c r="D288">
        <v>0</v>
      </c>
      <c r="E288">
        <v>11.870832602082601</v>
      </c>
      <c r="F288">
        <v>0</v>
      </c>
      <c r="G288">
        <v>5.5</v>
      </c>
      <c r="H288">
        <v>4</v>
      </c>
      <c r="I288">
        <v>4</v>
      </c>
      <c r="J288" t="s">
        <v>731</v>
      </c>
      <c r="K288">
        <v>0</v>
      </c>
      <c r="L288">
        <v>10.931094756406299</v>
      </c>
      <c r="M288" t="s">
        <v>731</v>
      </c>
      <c r="N288">
        <v>2.84184188730414</v>
      </c>
      <c r="O288">
        <v>6.0891957553453997</v>
      </c>
      <c r="P288">
        <v>1.91650754993968</v>
      </c>
      <c r="Q288">
        <v>3.17723546434088</v>
      </c>
      <c r="R288">
        <v>1.4868626454323101E-3</v>
      </c>
      <c r="S288">
        <v>3.8386682187137701E-3</v>
      </c>
      <c r="T288">
        <v>8.0057033052850706</v>
      </c>
      <c r="U288">
        <v>4.1726882054057199</v>
      </c>
      <c r="V288" t="s">
        <v>757</v>
      </c>
      <c r="W288">
        <v>10</v>
      </c>
      <c r="X288">
        <v>1</v>
      </c>
      <c r="Y288" t="s">
        <v>3037</v>
      </c>
      <c r="Z288">
        <v>100</v>
      </c>
      <c r="AA288">
        <v>100</v>
      </c>
      <c r="AB288" t="s">
        <v>759</v>
      </c>
      <c r="AC288" t="s">
        <v>3038</v>
      </c>
      <c r="AD288" t="s">
        <v>3039</v>
      </c>
      <c r="AE288" t="s">
        <v>2139</v>
      </c>
      <c r="AF288">
        <v>12</v>
      </c>
      <c r="AG288" t="s">
        <v>3040</v>
      </c>
      <c r="AH288" t="s">
        <v>3041</v>
      </c>
      <c r="AI288" t="s">
        <v>870</v>
      </c>
      <c r="AJ288" t="s">
        <v>45</v>
      </c>
      <c r="AK288" t="s">
        <v>78</v>
      </c>
      <c r="AL288" t="s">
        <v>78</v>
      </c>
      <c r="AM288" t="s">
        <v>152</v>
      </c>
      <c r="AN288" t="s">
        <v>153</v>
      </c>
      <c r="AO288" t="s">
        <v>154</v>
      </c>
      <c r="AP288" t="s">
        <v>2038</v>
      </c>
      <c r="AQ288" t="s">
        <v>3037</v>
      </c>
      <c r="AR288" t="s">
        <v>3042</v>
      </c>
      <c r="AS288" t="s">
        <v>3043</v>
      </c>
    </row>
    <row r="289" spans="1:45" x14ac:dyDescent="0.25">
      <c r="A289" t="s">
        <v>554</v>
      </c>
      <c r="B289">
        <v>0</v>
      </c>
      <c r="C289">
        <v>7</v>
      </c>
      <c r="D289">
        <v>0</v>
      </c>
      <c r="E289">
        <v>3.3166247903553998</v>
      </c>
      <c r="F289">
        <v>0</v>
      </c>
      <c r="G289">
        <v>5.5</v>
      </c>
      <c r="H289">
        <v>4</v>
      </c>
      <c r="I289">
        <v>4</v>
      </c>
      <c r="J289" t="s">
        <v>731</v>
      </c>
      <c r="K289">
        <v>0</v>
      </c>
      <c r="L289">
        <v>8.2092335069467897</v>
      </c>
      <c r="M289" t="s">
        <v>731</v>
      </c>
      <c r="N289">
        <v>12.526634339757999</v>
      </c>
      <c r="O289">
        <v>5.6623647817452296</v>
      </c>
      <c r="P289">
        <v>1.4504767233593401</v>
      </c>
      <c r="Q289">
        <v>3.9037956904479398</v>
      </c>
      <c r="R289" s="3">
        <v>9.4695729511555494E-5</v>
      </c>
      <c r="S289">
        <v>3.1384164852460802E-4</v>
      </c>
      <c r="T289">
        <v>7.1128415051045701</v>
      </c>
      <c r="U289">
        <v>4.2118880583858997</v>
      </c>
      <c r="V289" t="s">
        <v>757</v>
      </c>
      <c r="W289">
        <v>0</v>
      </c>
      <c r="X289">
        <v>1</v>
      </c>
      <c r="Y289" t="s">
        <v>3289</v>
      </c>
      <c r="Z289">
        <v>99.090999999999994</v>
      </c>
      <c r="AA289">
        <v>100</v>
      </c>
      <c r="AB289" t="s">
        <v>759</v>
      </c>
      <c r="AC289" t="s">
        <v>3290</v>
      </c>
      <c r="AD289" t="s">
        <v>3291</v>
      </c>
      <c r="AE289" t="s">
        <v>762</v>
      </c>
      <c r="AF289" t="s">
        <v>762</v>
      </c>
      <c r="AG289" t="s">
        <v>762</v>
      </c>
      <c r="AH289" t="s">
        <v>762</v>
      </c>
      <c r="AI289" t="s">
        <v>762</v>
      </c>
      <c r="AJ289" t="s">
        <v>45</v>
      </c>
      <c r="AK289" t="s">
        <v>207</v>
      </c>
      <c r="AL289" t="s">
        <v>208</v>
      </c>
      <c r="AM289" t="s">
        <v>209</v>
      </c>
      <c r="AN289" t="s">
        <v>242</v>
      </c>
      <c r="AO289" t="s">
        <v>250</v>
      </c>
      <c r="AP289" t="s">
        <v>3290</v>
      </c>
      <c r="AQ289" t="s">
        <v>3292</v>
      </c>
      <c r="AR289" t="s">
        <v>3293</v>
      </c>
      <c r="AS289" t="s">
        <v>3294</v>
      </c>
    </row>
    <row r="290" spans="1:45" x14ac:dyDescent="0.25">
      <c r="A290" t="s">
        <v>430</v>
      </c>
      <c r="B290">
        <v>1</v>
      </c>
      <c r="C290">
        <v>7</v>
      </c>
      <c r="D290">
        <v>0.5</v>
      </c>
      <c r="E290">
        <v>5.7951128835712398</v>
      </c>
      <c r="F290">
        <v>0</v>
      </c>
      <c r="G290">
        <v>5.5</v>
      </c>
      <c r="H290">
        <v>4</v>
      </c>
      <c r="I290">
        <v>4</v>
      </c>
      <c r="J290" t="s">
        <v>731</v>
      </c>
      <c r="K290">
        <v>0.15497709693251699</v>
      </c>
      <c r="L290">
        <v>7.1369716815017199</v>
      </c>
      <c r="M290" t="s">
        <v>731</v>
      </c>
      <c r="N290">
        <v>16.0502370234755</v>
      </c>
      <c r="O290">
        <v>4.7834718011341097</v>
      </c>
      <c r="P290">
        <v>1.1641292952743001</v>
      </c>
      <c r="Q290">
        <v>4.1090554292828703</v>
      </c>
      <c r="R290" s="3">
        <v>3.97280721504179E-5</v>
      </c>
      <c r="S290">
        <v>1.4324646724306699E-4</v>
      </c>
      <c r="T290">
        <v>5.9476010964084196</v>
      </c>
      <c r="U290">
        <v>3.6193425058598101</v>
      </c>
      <c r="V290" t="s">
        <v>757</v>
      </c>
      <c r="W290">
        <v>0</v>
      </c>
      <c r="X290">
        <v>1</v>
      </c>
      <c r="Y290" t="s">
        <v>3295</v>
      </c>
      <c r="Z290">
        <v>100</v>
      </c>
      <c r="AA290">
        <v>100</v>
      </c>
      <c r="AB290" t="s">
        <v>759</v>
      </c>
      <c r="AC290" t="s">
        <v>3296</v>
      </c>
      <c r="AD290" t="s">
        <v>3297</v>
      </c>
      <c r="AE290" t="s">
        <v>762</v>
      </c>
      <c r="AF290" t="s">
        <v>762</v>
      </c>
      <c r="AG290" t="s">
        <v>762</v>
      </c>
      <c r="AH290" t="s">
        <v>762</v>
      </c>
      <c r="AI290" t="s">
        <v>762</v>
      </c>
      <c r="AJ290" t="s">
        <v>45</v>
      </c>
      <c r="AK290" t="s">
        <v>46</v>
      </c>
      <c r="AL290" t="s">
        <v>60</v>
      </c>
      <c r="AM290" t="s">
        <v>427</v>
      </c>
      <c r="AN290" t="s">
        <v>431</v>
      </c>
      <c r="AO290" t="s">
        <v>432</v>
      </c>
      <c r="AP290" t="s">
        <v>3296</v>
      </c>
      <c r="AQ290" t="s">
        <v>3298</v>
      </c>
      <c r="AR290" t="s">
        <v>3299</v>
      </c>
      <c r="AS290" t="s">
        <v>3300</v>
      </c>
    </row>
    <row r="291" spans="1:45" x14ac:dyDescent="0.25">
      <c r="A291" t="s">
        <v>375</v>
      </c>
      <c r="B291">
        <v>1</v>
      </c>
      <c r="C291">
        <v>6</v>
      </c>
      <c r="D291">
        <v>0.95742710775633799</v>
      </c>
      <c r="E291">
        <v>4.2426406871192803</v>
      </c>
      <c r="F291">
        <v>0.5</v>
      </c>
      <c r="G291">
        <v>5.5</v>
      </c>
      <c r="H291">
        <v>4</v>
      </c>
      <c r="I291">
        <v>4</v>
      </c>
      <c r="J291" t="s">
        <v>731</v>
      </c>
      <c r="K291">
        <v>0.836229046513708</v>
      </c>
      <c r="L291">
        <v>6.8545718263539097</v>
      </c>
      <c r="M291" t="s">
        <v>731</v>
      </c>
      <c r="N291">
        <v>14.430010849160899</v>
      </c>
      <c r="O291">
        <v>3.4571100823460399</v>
      </c>
      <c r="P291">
        <v>0.950033455705657</v>
      </c>
      <c r="Q291">
        <v>3.6389350938996201</v>
      </c>
      <c r="R291">
        <v>2.7376778270051899E-4</v>
      </c>
      <c r="S291">
        <v>8.3845506460809404E-4</v>
      </c>
      <c r="T291">
        <v>4.4071435380516997</v>
      </c>
      <c r="U291">
        <v>2.5070766266403801</v>
      </c>
      <c r="V291" t="s">
        <v>757</v>
      </c>
      <c r="W291">
        <v>0</v>
      </c>
      <c r="X291">
        <v>2</v>
      </c>
      <c r="Y291" t="s">
        <v>3318</v>
      </c>
      <c r="Z291">
        <v>100</v>
      </c>
      <c r="AA291">
        <v>100</v>
      </c>
      <c r="AB291" t="s">
        <v>759</v>
      </c>
      <c r="AC291" t="s">
        <v>3319</v>
      </c>
      <c r="AD291" t="s">
        <v>3320</v>
      </c>
      <c r="AE291" t="s">
        <v>3319</v>
      </c>
      <c r="AF291">
        <v>0</v>
      </c>
      <c r="AG291" t="s">
        <v>3321</v>
      </c>
      <c r="AH291" t="s">
        <v>3322</v>
      </c>
      <c r="AI291" t="s">
        <v>885</v>
      </c>
      <c r="AJ291" t="s">
        <v>45</v>
      </c>
      <c r="AK291" t="s">
        <v>46</v>
      </c>
      <c r="AL291" t="s">
        <v>47</v>
      </c>
      <c r="AM291" t="s">
        <v>52</v>
      </c>
      <c r="AN291" t="s">
        <v>369</v>
      </c>
      <c r="AO291" t="s">
        <v>374</v>
      </c>
      <c r="AP291" t="s">
        <v>3319</v>
      </c>
      <c r="AQ291" t="s">
        <v>3323</v>
      </c>
      <c r="AR291" t="s">
        <v>3324</v>
      </c>
      <c r="AS291" t="s">
        <v>3324</v>
      </c>
    </row>
    <row r="292" spans="1:45" x14ac:dyDescent="0.25">
      <c r="A292" t="s">
        <v>125</v>
      </c>
      <c r="B292">
        <v>2</v>
      </c>
      <c r="C292">
        <v>8</v>
      </c>
      <c r="D292">
        <v>2.3629078131262999</v>
      </c>
      <c r="E292">
        <v>5.4390562906935704</v>
      </c>
      <c r="F292">
        <v>1</v>
      </c>
      <c r="G292">
        <v>5.5</v>
      </c>
      <c r="H292">
        <v>4</v>
      </c>
      <c r="I292">
        <v>4</v>
      </c>
      <c r="J292" t="s">
        <v>731</v>
      </c>
      <c r="K292">
        <v>1.4297024882827201</v>
      </c>
      <c r="L292">
        <v>8.3934726752194493</v>
      </c>
      <c r="M292" t="s">
        <v>731</v>
      </c>
      <c r="N292">
        <v>7.7097836727281397</v>
      </c>
      <c r="O292">
        <v>2.5629851462877302</v>
      </c>
      <c r="P292">
        <v>0.87713914275896798</v>
      </c>
      <c r="Q292">
        <v>2.9219824100268501</v>
      </c>
      <c r="R292">
        <v>3.4781118292725099E-3</v>
      </c>
      <c r="S292">
        <v>8.3963535327737007E-3</v>
      </c>
      <c r="T292">
        <v>3.4401242890466999</v>
      </c>
      <c r="U292">
        <v>1.6858460035287599</v>
      </c>
      <c r="V292" t="s">
        <v>757</v>
      </c>
      <c r="W292">
        <v>0</v>
      </c>
      <c r="X292">
        <v>1</v>
      </c>
      <c r="Y292" t="s">
        <v>3238</v>
      </c>
      <c r="Z292">
        <v>100</v>
      </c>
      <c r="AA292">
        <v>100</v>
      </c>
      <c r="AB292" t="s">
        <v>759</v>
      </c>
      <c r="AC292" t="s">
        <v>3239</v>
      </c>
      <c r="AD292" t="s">
        <v>3240</v>
      </c>
      <c r="AE292" t="s">
        <v>762</v>
      </c>
      <c r="AF292" t="s">
        <v>762</v>
      </c>
      <c r="AG292" t="s">
        <v>762</v>
      </c>
      <c r="AH292" t="s">
        <v>762</v>
      </c>
      <c r="AI292" t="s">
        <v>762</v>
      </c>
      <c r="AJ292" t="s">
        <v>45</v>
      </c>
      <c r="AK292" t="s">
        <v>78</v>
      </c>
      <c r="AL292" t="s">
        <v>78</v>
      </c>
      <c r="AM292" t="s">
        <v>126</v>
      </c>
      <c r="AN292" t="s">
        <v>127</v>
      </c>
      <c r="AO292" t="s">
        <v>128</v>
      </c>
      <c r="AP292" t="s">
        <v>3239</v>
      </c>
      <c r="AQ292" t="s">
        <v>3238</v>
      </c>
      <c r="AR292" t="s">
        <v>3241</v>
      </c>
      <c r="AS292" t="s">
        <v>3242</v>
      </c>
    </row>
    <row r="293" spans="1:45" x14ac:dyDescent="0.25">
      <c r="A293" t="s">
        <v>4485</v>
      </c>
      <c r="B293">
        <v>0</v>
      </c>
      <c r="C293">
        <v>8</v>
      </c>
      <c r="D293">
        <v>0</v>
      </c>
      <c r="E293">
        <v>8.6554414483991895</v>
      </c>
      <c r="F293">
        <v>0</v>
      </c>
      <c r="G293">
        <v>5.5</v>
      </c>
      <c r="H293">
        <v>4</v>
      </c>
      <c r="I293">
        <v>4</v>
      </c>
      <c r="J293" t="s">
        <v>731</v>
      </c>
      <c r="K293">
        <v>0</v>
      </c>
      <c r="L293">
        <v>8.6532428461817599</v>
      </c>
      <c r="M293" t="s">
        <v>731</v>
      </c>
      <c r="N293">
        <v>12.8483493826136</v>
      </c>
      <c r="O293">
        <v>5.76934948074764</v>
      </c>
      <c r="P293">
        <v>1.31417144541363</v>
      </c>
      <c r="Q293">
        <v>4.3901041229303104</v>
      </c>
      <c r="R293" s="3">
        <v>1.1329639783085399E-5</v>
      </c>
      <c r="S293" s="3">
        <v>4.5354243037170297E-5</v>
      </c>
      <c r="T293">
        <v>7.0835209261612704</v>
      </c>
      <c r="U293">
        <v>4.4551780353340202</v>
      </c>
      <c r="V293" t="s">
        <v>4403</v>
      </c>
      <c r="W293">
        <v>2</v>
      </c>
      <c r="X293">
        <v>1</v>
      </c>
      <c r="Y293" t="s">
        <v>4486</v>
      </c>
      <c r="Z293">
        <v>99.096000000000004</v>
      </c>
      <c r="AA293">
        <v>100</v>
      </c>
      <c r="AB293" t="s">
        <v>1552</v>
      </c>
      <c r="AC293" t="s">
        <v>4405</v>
      </c>
      <c r="AD293" t="s">
        <v>4487</v>
      </c>
      <c r="AE293" t="s">
        <v>762</v>
      </c>
      <c r="AF293" t="s">
        <v>762</v>
      </c>
      <c r="AG293" t="s">
        <v>762</v>
      </c>
      <c r="AH293" t="s">
        <v>762</v>
      </c>
      <c r="AI293" t="s">
        <v>762</v>
      </c>
      <c r="AJ293" t="s">
        <v>45</v>
      </c>
      <c r="AK293" t="s">
        <v>4407</v>
      </c>
      <c r="AL293" t="s">
        <v>4407</v>
      </c>
      <c r="AM293" t="s">
        <v>4407</v>
      </c>
      <c r="AN293" t="s">
        <v>4407</v>
      </c>
      <c r="AO293" t="s">
        <v>4407</v>
      </c>
      <c r="AP293" t="s">
        <v>4407</v>
      </c>
      <c r="AQ293" t="s">
        <v>4488</v>
      </c>
      <c r="AR293" t="s">
        <v>4489</v>
      </c>
      <c r="AS293" t="s">
        <v>4490</v>
      </c>
    </row>
    <row r="294" spans="1:45" x14ac:dyDescent="0.25">
      <c r="A294" t="s">
        <v>4943</v>
      </c>
      <c r="B294">
        <v>0</v>
      </c>
      <c r="C294">
        <v>5</v>
      </c>
      <c r="D294">
        <v>0</v>
      </c>
      <c r="E294">
        <v>4.2426406871192803</v>
      </c>
      <c r="F294">
        <v>0</v>
      </c>
      <c r="G294">
        <v>5.5</v>
      </c>
      <c r="H294">
        <v>4</v>
      </c>
      <c r="I294">
        <v>4</v>
      </c>
      <c r="J294" t="s">
        <v>731</v>
      </c>
      <c r="K294">
        <v>0</v>
      </c>
      <c r="L294">
        <v>6.3790418658708097</v>
      </c>
      <c r="M294" t="s">
        <v>731</v>
      </c>
      <c r="N294">
        <v>16.936472097118699</v>
      </c>
      <c r="O294">
        <v>5.2836751581122998</v>
      </c>
      <c r="P294">
        <v>1.2657426498225699</v>
      </c>
      <c r="Q294">
        <v>4.1743676400988603</v>
      </c>
      <c r="R294" s="3">
        <v>2.9881488408962099E-5</v>
      </c>
      <c r="S294">
        <v>1.0976697042714099E-4</v>
      </c>
      <c r="T294">
        <v>6.5494178079348604</v>
      </c>
      <c r="U294">
        <v>4.0179325082897304</v>
      </c>
      <c r="V294" t="s">
        <v>4748</v>
      </c>
      <c r="W294">
        <v>0</v>
      </c>
      <c r="X294">
        <v>1</v>
      </c>
      <c r="Y294" t="s">
        <v>4944</v>
      </c>
      <c r="Z294">
        <v>100</v>
      </c>
      <c r="AA294">
        <v>100</v>
      </c>
      <c r="AB294" t="s">
        <v>759</v>
      </c>
      <c r="AC294" t="s">
        <v>4826</v>
      </c>
      <c r="AD294" t="s">
        <v>4945</v>
      </c>
      <c r="AE294" t="s">
        <v>762</v>
      </c>
      <c r="AF294" t="s">
        <v>762</v>
      </c>
      <c r="AG294" t="s">
        <v>762</v>
      </c>
      <c r="AH294" t="s">
        <v>762</v>
      </c>
      <c r="AI294" t="s">
        <v>762</v>
      </c>
      <c r="AJ294" t="s">
        <v>45</v>
      </c>
      <c r="AK294" t="s">
        <v>4828</v>
      </c>
      <c r="AL294" t="s">
        <v>4829</v>
      </c>
      <c r="AM294" t="s">
        <v>4826</v>
      </c>
      <c r="AN294" t="s">
        <v>4826</v>
      </c>
      <c r="AO294" t="s">
        <v>4826</v>
      </c>
      <c r="AP294" t="s">
        <v>4826</v>
      </c>
      <c r="AQ294" t="s">
        <v>4946</v>
      </c>
      <c r="AR294" t="s">
        <v>4947</v>
      </c>
      <c r="AS294" t="s">
        <v>4947</v>
      </c>
    </row>
    <row r="295" spans="1:45" x14ac:dyDescent="0.25">
      <c r="A295" t="s">
        <v>4948</v>
      </c>
      <c r="B295">
        <v>0</v>
      </c>
      <c r="C295">
        <v>5</v>
      </c>
      <c r="D295">
        <v>0</v>
      </c>
      <c r="E295">
        <v>3.4034296427770201</v>
      </c>
      <c r="F295">
        <v>0</v>
      </c>
      <c r="G295">
        <v>5.5</v>
      </c>
      <c r="H295">
        <v>4</v>
      </c>
      <c r="I295">
        <v>4</v>
      </c>
      <c r="J295" t="s">
        <v>731</v>
      </c>
      <c r="K295">
        <v>0</v>
      </c>
      <c r="L295">
        <v>6.16125493602945</v>
      </c>
      <c r="M295" t="s">
        <v>731</v>
      </c>
      <c r="N295">
        <v>6.6086308282807096</v>
      </c>
      <c r="O295">
        <v>5.2475756257520496</v>
      </c>
      <c r="P295">
        <v>1.7735675785803899</v>
      </c>
      <c r="Q295">
        <v>2.9587683543202501</v>
      </c>
      <c r="R295">
        <v>3.08871183211098E-3</v>
      </c>
      <c r="S295">
        <v>7.5859956301701503E-3</v>
      </c>
      <c r="T295">
        <v>7.0211432043324304</v>
      </c>
      <c r="U295">
        <v>3.4740080471716599</v>
      </c>
      <c r="V295" t="s">
        <v>4748</v>
      </c>
      <c r="W295">
        <v>0</v>
      </c>
      <c r="X295">
        <v>1</v>
      </c>
      <c r="Y295" t="s">
        <v>4949</v>
      </c>
      <c r="Z295">
        <v>99.695999999999998</v>
      </c>
      <c r="AA295">
        <v>100</v>
      </c>
      <c r="AB295" t="s">
        <v>759</v>
      </c>
      <c r="AC295" t="s">
        <v>314</v>
      </c>
      <c r="AD295" t="s">
        <v>4950</v>
      </c>
      <c r="AE295" t="s">
        <v>762</v>
      </c>
      <c r="AF295" t="s">
        <v>762</v>
      </c>
      <c r="AG295" t="s">
        <v>762</v>
      </c>
      <c r="AH295" t="s">
        <v>762</v>
      </c>
      <c r="AI295" t="s">
        <v>762</v>
      </c>
      <c r="AJ295" t="s">
        <v>45</v>
      </c>
      <c r="AK295" t="s">
        <v>207</v>
      </c>
      <c r="AL295" t="s">
        <v>313</v>
      </c>
      <c r="AM295" t="s">
        <v>314</v>
      </c>
      <c r="AN295" t="s">
        <v>314</v>
      </c>
      <c r="AO295" t="s">
        <v>314</v>
      </c>
      <c r="AP295" t="s">
        <v>314</v>
      </c>
      <c r="AQ295" t="s">
        <v>4949</v>
      </c>
      <c r="AR295" t="s">
        <v>4951</v>
      </c>
      <c r="AS295" t="s">
        <v>4952</v>
      </c>
    </row>
    <row r="296" spans="1:45" x14ac:dyDescent="0.25">
      <c r="A296" t="s">
        <v>6327</v>
      </c>
      <c r="B296">
        <v>0</v>
      </c>
      <c r="C296">
        <v>16</v>
      </c>
      <c r="D296">
        <v>0</v>
      </c>
      <c r="E296">
        <v>23.423634787681198</v>
      </c>
      <c r="F296">
        <v>0</v>
      </c>
      <c r="G296">
        <v>5.5</v>
      </c>
      <c r="H296">
        <v>4</v>
      </c>
      <c r="I296">
        <v>4</v>
      </c>
      <c r="J296" t="s">
        <v>731</v>
      </c>
      <c r="K296">
        <v>0</v>
      </c>
      <c r="L296">
        <v>17.5639703349913</v>
      </c>
      <c r="M296" t="s">
        <v>731</v>
      </c>
      <c r="N296">
        <v>9.9064371464868408</v>
      </c>
      <c r="O296">
        <v>6.7847813727776796</v>
      </c>
      <c r="P296">
        <v>1.27676280309803</v>
      </c>
      <c r="Q296">
        <v>5.3140499991968699</v>
      </c>
      <c r="R296" s="3">
        <v>1.0721517966648801E-7</v>
      </c>
      <c r="S296" s="3">
        <v>6.67992614490719E-7</v>
      </c>
      <c r="T296">
        <v>8.06154417587571</v>
      </c>
      <c r="U296">
        <v>5.50801856967965</v>
      </c>
      <c r="V296" t="s">
        <v>5426</v>
      </c>
      <c r="W296">
        <v>0</v>
      </c>
      <c r="X296">
        <v>1</v>
      </c>
      <c r="Y296" t="s">
        <v>6328</v>
      </c>
      <c r="Z296">
        <v>99.096000000000004</v>
      </c>
      <c r="AA296">
        <v>100</v>
      </c>
      <c r="AB296" t="s">
        <v>759</v>
      </c>
      <c r="AC296" t="s">
        <v>326</v>
      </c>
      <c r="AD296" t="s">
        <v>6329</v>
      </c>
      <c r="AE296" t="s">
        <v>762</v>
      </c>
      <c r="AF296" t="s">
        <v>762</v>
      </c>
      <c r="AG296" t="s">
        <v>762</v>
      </c>
      <c r="AH296" t="s">
        <v>762</v>
      </c>
      <c r="AI296" t="s">
        <v>762</v>
      </c>
      <c r="AJ296" t="s">
        <v>45</v>
      </c>
      <c r="AK296" t="s">
        <v>207</v>
      </c>
      <c r="AL296" t="s">
        <v>313</v>
      </c>
      <c r="AM296" t="s">
        <v>314</v>
      </c>
      <c r="AN296" t="s">
        <v>325</v>
      </c>
      <c r="AO296" t="s">
        <v>326</v>
      </c>
      <c r="AP296" t="s">
        <v>326</v>
      </c>
      <c r="AQ296" t="s">
        <v>6328</v>
      </c>
      <c r="AR296" t="s">
        <v>6330</v>
      </c>
      <c r="AS296" t="s">
        <v>6331</v>
      </c>
    </row>
    <row r="297" spans="1:45" x14ac:dyDescent="0.25">
      <c r="A297" t="s">
        <v>7003</v>
      </c>
      <c r="B297">
        <v>0</v>
      </c>
      <c r="C297">
        <v>6</v>
      </c>
      <c r="D297">
        <v>0</v>
      </c>
      <c r="E297">
        <v>2.9439202887759501</v>
      </c>
      <c r="F297">
        <v>0</v>
      </c>
      <c r="G297">
        <v>5.5</v>
      </c>
      <c r="H297">
        <v>4</v>
      </c>
      <c r="I297">
        <v>4</v>
      </c>
      <c r="J297" t="s">
        <v>731</v>
      </c>
      <c r="K297">
        <v>0</v>
      </c>
      <c r="L297">
        <v>7.10903970069762</v>
      </c>
      <c r="M297" t="s">
        <v>731</v>
      </c>
      <c r="N297">
        <v>20.189811004661699</v>
      </c>
      <c r="O297">
        <v>5.47053488472128</v>
      </c>
      <c r="P297">
        <v>1.3074286057029201</v>
      </c>
      <c r="Q297">
        <v>4.1841939673487101</v>
      </c>
      <c r="R297" s="3">
        <v>2.8617968515907499E-5</v>
      </c>
      <c r="S297">
        <v>1.05583274263334E-4</v>
      </c>
      <c r="T297">
        <v>6.7779634904241899</v>
      </c>
      <c r="U297">
        <v>4.1631062790183604</v>
      </c>
      <c r="V297" t="s">
        <v>5426</v>
      </c>
      <c r="W297">
        <v>0</v>
      </c>
      <c r="X297">
        <v>1</v>
      </c>
      <c r="Y297" t="s">
        <v>7004</v>
      </c>
      <c r="Z297">
        <v>99.7</v>
      </c>
      <c r="AA297">
        <v>100</v>
      </c>
      <c r="AB297" t="s">
        <v>759</v>
      </c>
      <c r="AC297" t="s">
        <v>6334</v>
      </c>
      <c r="AD297" t="s">
        <v>7005</v>
      </c>
      <c r="AE297" t="s">
        <v>762</v>
      </c>
      <c r="AF297" t="s">
        <v>762</v>
      </c>
      <c r="AG297" t="s">
        <v>762</v>
      </c>
      <c r="AH297" t="s">
        <v>762</v>
      </c>
      <c r="AI297" t="s">
        <v>762</v>
      </c>
      <c r="AJ297" t="s">
        <v>45</v>
      </c>
      <c r="AK297" t="s">
        <v>46</v>
      </c>
      <c r="AL297" t="s">
        <v>47</v>
      </c>
      <c r="AM297" t="s">
        <v>52</v>
      </c>
      <c r="AN297" t="s">
        <v>369</v>
      </c>
      <c r="AO297" t="s">
        <v>6334</v>
      </c>
      <c r="AP297" t="s">
        <v>6334</v>
      </c>
      <c r="AQ297" t="s">
        <v>7006</v>
      </c>
      <c r="AR297" t="s">
        <v>7007</v>
      </c>
      <c r="AS297" t="s">
        <v>7008</v>
      </c>
    </row>
    <row r="298" spans="1:45" x14ac:dyDescent="0.25">
      <c r="A298" t="s">
        <v>7051</v>
      </c>
      <c r="B298">
        <v>0</v>
      </c>
      <c r="C298">
        <v>6</v>
      </c>
      <c r="D298">
        <v>0</v>
      </c>
      <c r="E298">
        <v>2.3804761428476202</v>
      </c>
      <c r="F298">
        <v>0</v>
      </c>
      <c r="G298">
        <v>5.5</v>
      </c>
      <c r="H298">
        <v>4</v>
      </c>
      <c r="I298">
        <v>4</v>
      </c>
      <c r="J298" t="s">
        <v>731</v>
      </c>
      <c r="K298">
        <v>0</v>
      </c>
      <c r="L298">
        <v>6.7014601112885304</v>
      </c>
      <c r="M298" t="s">
        <v>731</v>
      </c>
      <c r="N298">
        <v>3.15541491283442</v>
      </c>
      <c r="O298">
        <v>5.3756626808001897</v>
      </c>
      <c r="P298">
        <v>1.37281643335438</v>
      </c>
      <c r="Q298">
        <v>3.9157913251847898</v>
      </c>
      <c r="R298" s="3">
        <v>9.0108162798698904E-5</v>
      </c>
      <c r="S298">
        <v>3.0138809188722698E-4</v>
      </c>
      <c r="T298">
        <v>6.7484791141545699</v>
      </c>
      <c r="U298">
        <v>4.0028462474458104</v>
      </c>
      <c r="V298" t="s">
        <v>5426</v>
      </c>
      <c r="W298">
        <v>0</v>
      </c>
      <c r="X298">
        <v>1</v>
      </c>
      <c r="Y298" t="s">
        <v>7052</v>
      </c>
      <c r="Z298">
        <v>99.127999999999901</v>
      </c>
      <c r="AA298">
        <v>100</v>
      </c>
      <c r="AB298" t="s">
        <v>759</v>
      </c>
      <c r="AC298" t="s">
        <v>2071</v>
      </c>
      <c r="AD298" t="s">
        <v>7053</v>
      </c>
      <c r="AE298" t="s">
        <v>762</v>
      </c>
      <c r="AF298" t="s">
        <v>762</v>
      </c>
      <c r="AG298" t="s">
        <v>762</v>
      </c>
      <c r="AH298" t="s">
        <v>762</v>
      </c>
      <c r="AI298" t="s">
        <v>762</v>
      </c>
      <c r="AJ298" t="s">
        <v>45</v>
      </c>
      <c r="AK298" t="s">
        <v>207</v>
      </c>
      <c r="AL298" t="s">
        <v>313</v>
      </c>
      <c r="AM298" t="s">
        <v>314</v>
      </c>
      <c r="AN298" t="s">
        <v>2070</v>
      </c>
      <c r="AO298" t="s">
        <v>2071</v>
      </c>
      <c r="AP298" t="s">
        <v>2071</v>
      </c>
      <c r="AQ298" t="s">
        <v>7054</v>
      </c>
      <c r="AR298" t="s">
        <v>7055</v>
      </c>
      <c r="AS298" t="s">
        <v>7056</v>
      </c>
    </row>
    <row r="299" spans="1:45" x14ac:dyDescent="0.25">
      <c r="A299" t="s">
        <v>9929</v>
      </c>
      <c r="B299">
        <v>3</v>
      </c>
      <c r="C299">
        <v>9</v>
      </c>
      <c r="D299">
        <v>3.7859388972001802</v>
      </c>
      <c r="E299">
        <v>7.2743842809317298</v>
      </c>
      <c r="F299">
        <v>1</v>
      </c>
      <c r="G299">
        <v>5.5</v>
      </c>
      <c r="H299">
        <v>4</v>
      </c>
      <c r="I299">
        <v>4</v>
      </c>
      <c r="J299" t="s">
        <v>731</v>
      </c>
      <c r="K299">
        <v>2.36120925293468</v>
      </c>
      <c r="L299">
        <v>10.890748495315499</v>
      </c>
      <c r="M299" t="s">
        <v>731</v>
      </c>
      <c r="N299">
        <v>8.0257541801992396</v>
      </c>
      <c r="O299">
        <v>2.22871865007063</v>
      </c>
      <c r="P299">
        <v>0.94336794054840101</v>
      </c>
      <c r="Q299">
        <v>2.3625126043344502</v>
      </c>
      <c r="R299">
        <v>1.8151524182355602E-2</v>
      </c>
      <c r="S299">
        <v>3.7727861383113702E-2</v>
      </c>
      <c r="T299">
        <v>3.1720865906190299</v>
      </c>
      <c r="U299">
        <v>1.2853507095222301</v>
      </c>
      <c r="V299" t="s">
        <v>9568</v>
      </c>
      <c r="W299">
        <v>0</v>
      </c>
      <c r="X299">
        <v>1</v>
      </c>
      <c r="Y299" t="s">
        <v>9930</v>
      </c>
      <c r="Z299">
        <v>99.697999999999993</v>
      </c>
      <c r="AA299">
        <v>100</v>
      </c>
      <c r="AB299" t="s">
        <v>759</v>
      </c>
      <c r="AC299" t="s">
        <v>242</v>
      </c>
      <c r="AD299" t="s">
        <v>9931</v>
      </c>
      <c r="AE299" t="s">
        <v>762</v>
      </c>
      <c r="AF299" t="s">
        <v>762</v>
      </c>
      <c r="AG299" t="s">
        <v>762</v>
      </c>
      <c r="AH299" t="s">
        <v>762</v>
      </c>
      <c r="AI299" t="s">
        <v>762</v>
      </c>
      <c r="AJ299" t="s">
        <v>45</v>
      </c>
      <c r="AK299" t="s">
        <v>207</v>
      </c>
      <c r="AL299" t="s">
        <v>208</v>
      </c>
      <c r="AM299" t="s">
        <v>209</v>
      </c>
      <c r="AN299" t="s">
        <v>242</v>
      </c>
      <c r="AO299" t="s">
        <v>242</v>
      </c>
      <c r="AP299" t="s">
        <v>242</v>
      </c>
      <c r="AQ299" t="s">
        <v>9932</v>
      </c>
      <c r="AR299" t="s">
        <v>9933</v>
      </c>
      <c r="AS299" t="s">
        <v>9934</v>
      </c>
    </row>
    <row r="300" spans="1:45" x14ac:dyDescent="0.25">
      <c r="A300" t="s">
        <v>440</v>
      </c>
      <c r="B300">
        <v>549</v>
      </c>
      <c r="C300">
        <v>39</v>
      </c>
      <c r="D300">
        <v>158.56123948388699</v>
      </c>
      <c r="E300">
        <v>69.557530145915905</v>
      </c>
      <c r="F300">
        <v>546</v>
      </c>
      <c r="G300">
        <v>6</v>
      </c>
      <c r="H300">
        <v>4</v>
      </c>
      <c r="I300">
        <v>4</v>
      </c>
      <c r="J300" t="s">
        <v>736</v>
      </c>
      <c r="K300">
        <v>517.53642143981199</v>
      </c>
      <c r="L300">
        <v>42.840542439771397</v>
      </c>
      <c r="M300" t="s">
        <v>736</v>
      </c>
      <c r="N300">
        <v>113.534300183814</v>
      </c>
      <c r="O300">
        <v>-3.59067769434589</v>
      </c>
      <c r="P300">
        <v>1.06763710357839</v>
      </c>
      <c r="Q300">
        <v>-3.3632005503658902</v>
      </c>
      <c r="R300">
        <v>7.7044371019024905E-4</v>
      </c>
      <c r="S300">
        <v>2.12645810130685E-3</v>
      </c>
      <c r="T300">
        <v>-2.5230405907675002</v>
      </c>
      <c r="U300">
        <v>-4.65831479792429</v>
      </c>
      <c r="V300" t="s">
        <v>757</v>
      </c>
      <c r="W300">
        <v>0</v>
      </c>
      <c r="X300">
        <v>2</v>
      </c>
      <c r="Y300" t="s">
        <v>1874</v>
      </c>
      <c r="Z300">
        <v>100</v>
      </c>
      <c r="AA300">
        <v>100</v>
      </c>
      <c r="AB300" t="s">
        <v>759</v>
      </c>
      <c r="AC300" t="s">
        <v>1875</v>
      </c>
      <c r="AD300" t="s">
        <v>1876</v>
      </c>
      <c r="AE300" t="s">
        <v>1875</v>
      </c>
      <c r="AF300">
        <v>0</v>
      </c>
      <c r="AG300" t="s">
        <v>1875</v>
      </c>
      <c r="AH300" t="s">
        <v>1877</v>
      </c>
      <c r="AI300" t="s">
        <v>856</v>
      </c>
      <c r="AJ300" t="s">
        <v>45</v>
      </c>
      <c r="AK300" t="s">
        <v>46</v>
      </c>
      <c r="AL300" t="s">
        <v>60</v>
      </c>
      <c r="AM300" t="s">
        <v>436</v>
      </c>
      <c r="AN300" t="s">
        <v>437</v>
      </c>
      <c r="AO300" t="s">
        <v>438</v>
      </c>
      <c r="AP300" t="s">
        <v>1875</v>
      </c>
      <c r="AQ300" t="s">
        <v>1878</v>
      </c>
      <c r="AR300" t="s">
        <v>1879</v>
      </c>
      <c r="AS300" t="s">
        <v>1879</v>
      </c>
    </row>
    <row r="301" spans="1:45" x14ac:dyDescent="0.25">
      <c r="A301" t="s">
        <v>465</v>
      </c>
      <c r="B301">
        <v>0</v>
      </c>
      <c r="C301">
        <v>9</v>
      </c>
      <c r="D301">
        <v>0</v>
      </c>
      <c r="E301">
        <v>8.7321245982864895</v>
      </c>
      <c r="F301">
        <v>0</v>
      </c>
      <c r="G301">
        <v>6</v>
      </c>
      <c r="H301">
        <v>4</v>
      </c>
      <c r="I301">
        <v>4</v>
      </c>
      <c r="J301" t="s">
        <v>731</v>
      </c>
      <c r="K301">
        <v>0</v>
      </c>
      <c r="L301">
        <v>11.776234429476901</v>
      </c>
      <c r="M301" t="s">
        <v>731</v>
      </c>
      <c r="N301">
        <v>4.0784820688767303</v>
      </c>
      <c r="O301">
        <v>6.1723812994371796</v>
      </c>
      <c r="P301">
        <v>1.3588380844935399</v>
      </c>
      <c r="Q301">
        <v>4.5423964561147301</v>
      </c>
      <c r="R301" s="3">
        <v>5.5618316769426799E-6</v>
      </c>
      <c r="S301" s="3">
        <v>2.39630103776073E-5</v>
      </c>
      <c r="T301">
        <v>7.5312193839307202</v>
      </c>
      <c r="U301">
        <v>4.8135432149436399</v>
      </c>
      <c r="V301" t="s">
        <v>757</v>
      </c>
      <c r="W301">
        <v>0</v>
      </c>
      <c r="X301">
        <v>1</v>
      </c>
      <c r="Y301" t="s">
        <v>3111</v>
      </c>
      <c r="Z301">
        <v>100</v>
      </c>
      <c r="AA301">
        <v>100</v>
      </c>
      <c r="AB301" t="s">
        <v>759</v>
      </c>
      <c r="AC301" t="s">
        <v>2835</v>
      </c>
      <c r="AD301" t="s">
        <v>3112</v>
      </c>
      <c r="AE301" t="s">
        <v>762</v>
      </c>
      <c r="AF301" t="s">
        <v>762</v>
      </c>
      <c r="AG301" t="s">
        <v>762</v>
      </c>
      <c r="AH301" t="s">
        <v>762</v>
      </c>
      <c r="AI301" t="s">
        <v>762</v>
      </c>
      <c r="AJ301" t="s">
        <v>45</v>
      </c>
      <c r="AK301" t="s">
        <v>207</v>
      </c>
      <c r="AL301" t="s">
        <v>208</v>
      </c>
      <c r="AM301" t="s">
        <v>209</v>
      </c>
      <c r="AN301" t="s">
        <v>210</v>
      </c>
      <c r="AO301" t="s">
        <v>240</v>
      </c>
      <c r="AP301" t="s">
        <v>2835</v>
      </c>
      <c r="AQ301" t="s">
        <v>3111</v>
      </c>
      <c r="AR301" t="s">
        <v>3113</v>
      </c>
      <c r="AS301" t="s">
        <v>3113</v>
      </c>
    </row>
    <row r="302" spans="1:45" x14ac:dyDescent="0.25">
      <c r="A302" t="s">
        <v>559</v>
      </c>
      <c r="B302">
        <v>0</v>
      </c>
      <c r="C302">
        <v>6</v>
      </c>
      <c r="D302">
        <v>0</v>
      </c>
      <c r="E302">
        <v>3.2659863237109001</v>
      </c>
      <c r="F302">
        <v>0</v>
      </c>
      <c r="G302">
        <v>6</v>
      </c>
      <c r="H302">
        <v>4</v>
      </c>
      <c r="I302">
        <v>4</v>
      </c>
      <c r="J302" t="s">
        <v>731</v>
      </c>
      <c r="K302">
        <v>0</v>
      </c>
      <c r="L302">
        <v>7.3324781711062599</v>
      </c>
      <c r="M302" t="s">
        <v>731</v>
      </c>
      <c r="N302">
        <v>10.315190904953401</v>
      </c>
      <c r="O302">
        <v>5.50375262661432</v>
      </c>
      <c r="P302">
        <v>1.26478274373066</v>
      </c>
      <c r="Q302">
        <v>4.3515399414607696</v>
      </c>
      <c r="R302" s="3">
        <v>1.35184688360828E-5</v>
      </c>
      <c r="S302" s="3">
        <v>5.3112747730019302E-5</v>
      </c>
      <c r="T302">
        <v>6.7685353703449804</v>
      </c>
      <c r="U302">
        <v>4.2389698828836604</v>
      </c>
      <c r="V302" t="s">
        <v>757</v>
      </c>
      <c r="W302">
        <v>0</v>
      </c>
      <c r="X302">
        <v>1</v>
      </c>
      <c r="Y302" t="s">
        <v>3335</v>
      </c>
      <c r="Z302">
        <v>99.695999999999998</v>
      </c>
      <c r="AA302">
        <v>100</v>
      </c>
      <c r="AB302" t="s">
        <v>759</v>
      </c>
      <c r="AC302" t="s">
        <v>3336</v>
      </c>
      <c r="AD302" t="s">
        <v>3337</v>
      </c>
      <c r="AE302" t="s">
        <v>762</v>
      </c>
      <c r="AF302" t="s">
        <v>762</v>
      </c>
      <c r="AG302" t="s">
        <v>762</v>
      </c>
      <c r="AH302" t="s">
        <v>762</v>
      </c>
      <c r="AI302" t="s">
        <v>762</v>
      </c>
      <c r="AJ302" t="s">
        <v>45</v>
      </c>
      <c r="AK302" t="s">
        <v>207</v>
      </c>
      <c r="AL302" t="s">
        <v>208</v>
      </c>
      <c r="AM302" t="s">
        <v>209</v>
      </c>
      <c r="AN302" t="s">
        <v>242</v>
      </c>
      <c r="AO302" t="s">
        <v>248</v>
      </c>
      <c r="AP302" t="s">
        <v>3336</v>
      </c>
      <c r="AQ302" t="s">
        <v>3335</v>
      </c>
      <c r="AR302" t="s">
        <v>3338</v>
      </c>
      <c r="AS302" t="s">
        <v>3339</v>
      </c>
    </row>
    <row r="303" spans="1:45" x14ac:dyDescent="0.25">
      <c r="A303" t="s">
        <v>566</v>
      </c>
      <c r="B303">
        <v>1</v>
      </c>
      <c r="C303">
        <v>9</v>
      </c>
      <c r="D303">
        <v>0.5</v>
      </c>
      <c r="E303">
        <v>9</v>
      </c>
      <c r="F303">
        <v>0</v>
      </c>
      <c r="G303">
        <v>6</v>
      </c>
      <c r="H303">
        <v>4</v>
      </c>
      <c r="I303">
        <v>4</v>
      </c>
      <c r="J303" t="s">
        <v>731</v>
      </c>
      <c r="K303">
        <v>0.24979814589344099</v>
      </c>
      <c r="L303">
        <v>9.5110991116451906</v>
      </c>
      <c r="M303" t="s">
        <v>731</v>
      </c>
      <c r="N303">
        <v>37.418632757994203</v>
      </c>
      <c r="O303">
        <v>5.1899200291275198</v>
      </c>
      <c r="P303">
        <v>1.23792614657946</v>
      </c>
      <c r="Q303">
        <v>4.1924310617946903</v>
      </c>
      <c r="R303" s="3">
        <v>2.75980961406703E-5</v>
      </c>
      <c r="S303">
        <v>1.0226583147169701E-4</v>
      </c>
      <c r="T303">
        <v>6.4278461757069696</v>
      </c>
      <c r="U303">
        <v>3.9519938825480598</v>
      </c>
      <c r="V303" t="s">
        <v>757</v>
      </c>
      <c r="W303">
        <v>7</v>
      </c>
      <c r="X303">
        <v>1</v>
      </c>
      <c r="Y303" t="s">
        <v>3129</v>
      </c>
      <c r="Z303">
        <v>100</v>
      </c>
      <c r="AA303">
        <v>100</v>
      </c>
      <c r="AB303" t="s">
        <v>759</v>
      </c>
      <c r="AC303" t="s">
        <v>3130</v>
      </c>
      <c r="AD303" t="s">
        <v>3131</v>
      </c>
      <c r="AE303" t="s">
        <v>762</v>
      </c>
      <c r="AF303" t="s">
        <v>762</v>
      </c>
      <c r="AG303" t="s">
        <v>762</v>
      </c>
      <c r="AH303" t="s">
        <v>762</v>
      </c>
      <c r="AI303" t="s">
        <v>762</v>
      </c>
      <c r="AJ303" t="s">
        <v>45</v>
      </c>
      <c r="AK303" t="s">
        <v>207</v>
      </c>
      <c r="AL303" t="s">
        <v>208</v>
      </c>
      <c r="AM303" t="s">
        <v>209</v>
      </c>
      <c r="AN303" t="s">
        <v>210</v>
      </c>
      <c r="AO303" t="s">
        <v>867</v>
      </c>
      <c r="AP303" t="s">
        <v>867</v>
      </c>
      <c r="AQ303" t="s">
        <v>3132</v>
      </c>
      <c r="AR303" t="s">
        <v>3133</v>
      </c>
      <c r="AS303" t="s">
        <v>3133</v>
      </c>
    </row>
    <row r="304" spans="1:45" x14ac:dyDescent="0.25">
      <c r="A304" t="s">
        <v>606</v>
      </c>
      <c r="B304">
        <v>1</v>
      </c>
      <c r="C304">
        <v>8</v>
      </c>
      <c r="D304">
        <v>2</v>
      </c>
      <c r="E304">
        <v>5.7445626465380304</v>
      </c>
      <c r="F304">
        <v>0</v>
      </c>
      <c r="G304">
        <v>6</v>
      </c>
      <c r="H304">
        <v>4</v>
      </c>
      <c r="I304">
        <v>4</v>
      </c>
      <c r="J304" t="s">
        <v>731</v>
      </c>
      <c r="K304">
        <v>0.72564817157429995</v>
      </c>
      <c r="L304">
        <v>9.3362420977481992</v>
      </c>
      <c r="M304" t="s">
        <v>731</v>
      </c>
      <c r="N304">
        <v>3.74592228167407</v>
      </c>
      <c r="O304">
        <v>3.5243804284699598</v>
      </c>
      <c r="P304">
        <v>1.13724924281983</v>
      </c>
      <c r="Q304">
        <v>3.0990395911200701</v>
      </c>
      <c r="R304">
        <v>1.9414907399319401E-3</v>
      </c>
      <c r="S304">
        <v>4.9303391217852101E-3</v>
      </c>
      <c r="T304">
        <v>4.6616296712897896</v>
      </c>
      <c r="U304">
        <v>2.38713118565013</v>
      </c>
      <c r="V304" t="s">
        <v>757</v>
      </c>
      <c r="W304">
        <v>11</v>
      </c>
      <c r="X304">
        <v>1</v>
      </c>
      <c r="Y304" t="s">
        <v>3202</v>
      </c>
      <c r="Z304">
        <v>100</v>
      </c>
      <c r="AA304">
        <v>100</v>
      </c>
      <c r="AB304" t="s">
        <v>759</v>
      </c>
      <c r="AC304" t="s">
        <v>3203</v>
      </c>
      <c r="AD304" t="s">
        <v>3204</v>
      </c>
      <c r="AE304" t="s">
        <v>1034</v>
      </c>
      <c r="AF304">
        <v>26</v>
      </c>
      <c r="AG304" t="s">
        <v>3205</v>
      </c>
      <c r="AH304" t="s">
        <v>3206</v>
      </c>
      <c r="AI304" t="s">
        <v>870</v>
      </c>
      <c r="AJ304" t="s">
        <v>45</v>
      </c>
      <c r="AK304" t="s">
        <v>78</v>
      </c>
      <c r="AL304" t="s">
        <v>78</v>
      </c>
      <c r="AM304" t="s">
        <v>147</v>
      </c>
      <c r="AN304" t="s">
        <v>148</v>
      </c>
      <c r="AO304" t="s">
        <v>149</v>
      </c>
      <c r="AP304" t="s">
        <v>1034</v>
      </c>
      <c r="AQ304" t="s">
        <v>3202</v>
      </c>
      <c r="AR304" t="s">
        <v>3207</v>
      </c>
      <c r="AS304" t="s">
        <v>3207</v>
      </c>
    </row>
    <row r="305" spans="1:45" x14ac:dyDescent="0.25">
      <c r="A305" t="s">
        <v>4479</v>
      </c>
      <c r="B305">
        <v>1</v>
      </c>
      <c r="C305">
        <v>10</v>
      </c>
      <c r="D305">
        <v>0.57735026918962595</v>
      </c>
      <c r="E305">
        <v>7.8898669190297497</v>
      </c>
      <c r="F305">
        <v>0.5</v>
      </c>
      <c r="G305">
        <v>6</v>
      </c>
      <c r="H305">
        <v>4</v>
      </c>
      <c r="I305">
        <v>4</v>
      </c>
      <c r="J305" t="s">
        <v>731</v>
      </c>
      <c r="K305">
        <v>0.33638913982609198</v>
      </c>
      <c r="L305">
        <v>10.775697513006399</v>
      </c>
      <c r="M305" t="s">
        <v>731</v>
      </c>
      <c r="N305">
        <v>14.1589201669898</v>
      </c>
      <c r="O305">
        <v>4.6786536990272101</v>
      </c>
      <c r="P305">
        <v>1.0950779596895801</v>
      </c>
      <c r="Q305">
        <v>4.2724389233013902</v>
      </c>
      <c r="R305" s="3">
        <v>1.9334652129100901E-5</v>
      </c>
      <c r="S305" s="3">
        <v>7.3796825393655397E-5</v>
      </c>
      <c r="T305">
        <v>5.7737316587167902</v>
      </c>
      <c r="U305">
        <v>3.5835757393376402</v>
      </c>
      <c r="V305" t="s">
        <v>4403</v>
      </c>
      <c r="W305">
        <v>0</v>
      </c>
      <c r="X305">
        <v>1</v>
      </c>
      <c r="Y305" t="s">
        <v>4480</v>
      </c>
      <c r="Z305">
        <v>100</v>
      </c>
      <c r="AA305">
        <v>100</v>
      </c>
      <c r="AB305" t="s">
        <v>759</v>
      </c>
      <c r="AC305" t="s">
        <v>4481</v>
      </c>
      <c r="AD305" t="s">
        <v>4482</v>
      </c>
      <c r="AE305" t="s">
        <v>762</v>
      </c>
      <c r="AF305" t="s">
        <v>762</v>
      </c>
      <c r="AG305" t="s">
        <v>762</v>
      </c>
      <c r="AH305" t="s">
        <v>762</v>
      </c>
      <c r="AI305" t="s">
        <v>762</v>
      </c>
      <c r="AJ305" t="s">
        <v>45</v>
      </c>
      <c r="AK305" t="s">
        <v>4481</v>
      </c>
      <c r="AL305" t="s">
        <v>4481</v>
      </c>
      <c r="AM305" t="s">
        <v>4481</v>
      </c>
      <c r="AN305" t="s">
        <v>4481</v>
      </c>
      <c r="AO305" t="s">
        <v>4481</v>
      </c>
      <c r="AP305" t="s">
        <v>4481</v>
      </c>
      <c r="AQ305" t="s">
        <v>4483</v>
      </c>
      <c r="AR305" t="s">
        <v>4484</v>
      </c>
      <c r="AS305" t="s">
        <v>4484</v>
      </c>
    </row>
    <row r="306" spans="1:45" x14ac:dyDescent="0.25">
      <c r="A306" t="s">
        <v>6623</v>
      </c>
      <c r="B306">
        <v>538</v>
      </c>
      <c r="C306">
        <v>11</v>
      </c>
      <c r="D306">
        <v>340.81312083505998</v>
      </c>
      <c r="E306">
        <v>10.4083299973307</v>
      </c>
      <c r="F306">
        <v>517.5</v>
      </c>
      <c r="G306">
        <v>6</v>
      </c>
      <c r="H306">
        <v>4</v>
      </c>
      <c r="I306">
        <v>4</v>
      </c>
      <c r="J306" t="s">
        <v>736</v>
      </c>
      <c r="K306">
        <v>484.155010795995</v>
      </c>
      <c r="L306">
        <v>12.3428070960673</v>
      </c>
      <c r="M306" t="s">
        <v>736</v>
      </c>
      <c r="N306">
        <v>99.780473102225201</v>
      </c>
      <c r="O306">
        <v>-5.2892316544484004</v>
      </c>
      <c r="P306">
        <v>1.00450852427954</v>
      </c>
      <c r="Q306">
        <v>-5.2654920556716496</v>
      </c>
      <c r="R306" s="3">
        <v>1.3981436593501401E-7</v>
      </c>
      <c r="S306" s="3">
        <v>8.5025865599714104E-7</v>
      </c>
      <c r="T306">
        <v>-4.2847231301688504</v>
      </c>
      <c r="U306">
        <v>-6.2937401787279397</v>
      </c>
      <c r="V306" t="s">
        <v>5426</v>
      </c>
      <c r="W306">
        <v>0</v>
      </c>
      <c r="X306">
        <v>1</v>
      </c>
      <c r="Y306" t="s">
        <v>6624</v>
      </c>
      <c r="Z306">
        <v>100</v>
      </c>
      <c r="AA306">
        <v>100</v>
      </c>
      <c r="AB306" t="s">
        <v>759</v>
      </c>
      <c r="AC306" t="s">
        <v>6625</v>
      </c>
      <c r="AD306" t="s">
        <v>6626</v>
      </c>
      <c r="AE306" t="s">
        <v>762</v>
      </c>
      <c r="AF306" t="s">
        <v>762</v>
      </c>
      <c r="AG306" t="s">
        <v>762</v>
      </c>
      <c r="AH306" t="s">
        <v>762</v>
      </c>
      <c r="AI306" t="s">
        <v>762</v>
      </c>
      <c r="AJ306" t="s">
        <v>45</v>
      </c>
      <c r="AK306" t="s">
        <v>173</v>
      </c>
      <c r="AL306" t="s">
        <v>4267</v>
      </c>
      <c r="AM306" t="s">
        <v>4268</v>
      </c>
      <c r="AN306" t="s">
        <v>4269</v>
      </c>
      <c r="AO306" t="s">
        <v>6625</v>
      </c>
      <c r="AP306" t="s">
        <v>6625</v>
      </c>
      <c r="AQ306" t="s">
        <v>6627</v>
      </c>
      <c r="AR306" t="s">
        <v>6628</v>
      </c>
      <c r="AS306" t="s">
        <v>6628</v>
      </c>
    </row>
    <row r="307" spans="1:45" x14ac:dyDescent="0.25">
      <c r="A307" t="s">
        <v>6945</v>
      </c>
      <c r="B307">
        <v>93</v>
      </c>
      <c r="C307">
        <v>7</v>
      </c>
      <c r="D307">
        <v>47.933113119568297</v>
      </c>
      <c r="E307">
        <v>5.5075705472861003</v>
      </c>
      <c r="F307">
        <v>95.5</v>
      </c>
      <c r="G307">
        <v>6</v>
      </c>
      <c r="H307">
        <v>4</v>
      </c>
      <c r="I307">
        <v>4</v>
      </c>
      <c r="J307" t="s">
        <v>736</v>
      </c>
      <c r="K307">
        <v>74.271384834007904</v>
      </c>
      <c r="L307">
        <v>8.1366937138264497</v>
      </c>
      <c r="M307" t="s">
        <v>736</v>
      </c>
      <c r="N307">
        <v>16.6659122409717</v>
      </c>
      <c r="O307">
        <v>-3.2048451209871098</v>
      </c>
      <c r="P307">
        <v>0.71208127579705605</v>
      </c>
      <c r="Q307">
        <v>-4.5006732095290998</v>
      </c>
      <c r="R307" s="3">
        <v>6.7738580025791998E-6</v>
      </c>
      <c r="S307" s="3">
        <v>2.8698578404260501E-5</v>
      </c>
      <c r="T307">
        <v>-2.49276384519005</v>
      </c>
      <c r="U307">
        <v>-3.9169263967841701</v>
      </c>
      <c r="V307" t="s">
        <v>5426</v>
      </c>
      <c r="W307">
        <v>2</v>
      </c>
      <c r="X307">
        <v>1</v>
      </c>
      <c r="Y307" t="s">
        <v>6946</v>
      </c>
      <c r="Z307">
        <v>99.399000000000001</v>
      </c>
      <c r="AA307">
        <v>100</v>
      </c>
      <c r="AB307" t="s">
        <v>759</v>
      </c>
      <c r="AC307" t="s">
        <v>6947</v>
      </c>
      <c r="AD307" t="s">
        <v>6948</v>
      </c>
      <c r="AE307" t="s">
        <v>762</v>
      </c>
      <c r="AF307" t="s">
        <v>762</v>
      </c>
      <c r="AG307" t="s">
        <v>762</v>
      </c>
      <c r="AH307" t="s">
        <v>762</v>
      </c>
      <c r="AI307" t="s">
        <v>762</v>
      </c>
      <c r="AJ307" t="s">
        <v>45</v>
      </c>
      <c r="AK307" t="s">
        <v>46</v>
      </c>
      <c r="AL307" t="s">
        <v>47</v>
      </c>
      <c r="AM307" t="s">
        <v>52</v>
      </c>
      <c r="AN307" t="s">
        <v>377</v>
      </c>
      <c r="AO307" t="s">
        <v>6178</v>
      </c>
      <c r="AP307" t="s">
        <v>6178</v>
      </c>
      <c r="AQ307" t="s">
        <v>6949</v>
      </c>
      <c r="AR307" t="s">
        <v>6950</v>
      </c>
      <c r="AS307" t="s">
        <v>6951</v>
      </c>
    </row>
    <row r="308" spans="1:45" x14ac:dyDescent="0.25">
      <c r="A308" t="s">
        <v>6858</v>
      </c>
      <c r="B308">
        <v>34</v>
      </c>
      <c r="C308">
        <v>8</v>
      </c>
      <c r="D308">
        <v>26.638005430837602</v>
      </c>
      <c r="E308">
        <v>4.4347115652166904</v>
      </c>
      <c r="F308">
        <v>33</v>
      </c>
      <c r="G308">
        <v>6</v>
      </c>
      <c r="H308">
        <v>4</v>
      </c>
      <c r="I308">
        <v>4</v>
      </c>
      <c r="J308" t="s">
        <v>736</v>
      </c>
      <c r="K308">
        <v>32.259441234834298</v>
      </c>
      <c r="L308">
        <v>9.5273122923095208</v>
      </c>
      <c r="M308" t="s">
        <v>736</v>
      </c>
      <c r="N308">
        <v>10.2972205638511</v>
      </c>
      <c r="O308">
        <v>-1.76368598925653</v>
      </c>
      <c r="P308">
        <v>0.74386478283124502</v>
      </c>
      <c r="Q308">
        <v>-2.3709765940843601</v>
      </c>
      <c r="R308">
        <v>1.77411545373766E-2</v>
      </c>
      <c r="S308">
        <v>3.6965585929517403E-2</v>
      </c>
      <c r="T308">
        <v>-1.0198212064252801</v>
      </c>
      <c r="U308">
        <v>-2.5075507720877699</v>
      </c>
      <c r="V308" t="s">
        <v>5426</v>
      </c>
      <c r="W308">
        <v>0</v>
      </c>
      <c r="X308">
        <v>1</v>
      </c>
      <c r="Y308" t="s">
        <v>6859</v>
      </c>
      <c r="Z308">
        <v>100</v>
      </c>
      <c r="AA308">
        <v>100</v>
      </c>
      <c r="AB308" t="s">
        <v>759</v>
      </c>
      <c r="AC308" t="s">
        <v>243</v>
      </c>
      <c r="AD308" t="s">
        <v>6860</v>
      </c>
      <c r="AE308" t="s">
        <v>762</v>
      </c>
      <c r="AF308" t="s">
        <v>762</v>
      </c>
      <c r="AG308" t="s">
        <v>762</v>
      </c>
      <c r="AH308" t="s">
        <v>762</v>
      </c>
      <c r="AI308" t="s">
        <v>762</v>
      </c>
      <c r="AJ308" t="s">
        <v>45</v>
      </c>
      <c r="AK308" t="s">
        <v>207</v>
      </c>
      <c r="AL308" t="s">
        <v>208</v>
      </c>
      <c r="AM308" t="s">
        <v>209</v>
      </c>
      <c r="AN308" t="s">
        <v>242</v>
      </c>
      <c r="AO308" t="s">
        <v>243</v>
      </c>
      <c r="AP308" t="s">
        <v>243</v>
      </c>
      <c r="AQ308" t="s">
        <v>6861</v>
      </c>
      <c r="AR308" t="s">
        <v>6862</v>
      </c>
      <c r="AS308" t="s">
        <v>6863</v>
      </c>
    </row>
    <row r="309" spans="1:45" x14ac:dyDescent="0.25">
      <c r="A309" t="s">
        <v>6794</v>
      </c>
      <c r="B309">
        <v>0</v>
      </c>
      <c r="C309">
        <v>8</v>
      </c>
      <c r="D309">
        <v>0</v>
      </c>
      <c r="E309">
        <v>6.9282032302755097</v>
      </c>
      <c r="F309">
        <v>0</v>
      </c>
      <c r="G309">
        <v>6</v>
      </c>
      <c r="H309">
        <v>4</v>
      </c>
      <c r="I309">
        <v>4</v>
      </c>
      <c r="J309" t="s">
        <v>731</v>
      </c>
      <c r="K309">
        <v>0</v>
      </c>
      <c r="L309">
        <v>9.2218895849353508</v>
      </c>
      <c r="M309" t="s">
        <v>731</v>
      </c>
      <c r="N309">
        <v>26.8466417136733</v>
      </c>
      <c r="O309">
        <v>5.8786806153206301</v>
      </c>
      <c r="P309">
        <v>1.0979045413427999</v>
      </c>
      <c r="Q309">
        <v>5.3544551406360696</v>
      </c>
      <c r="R309" s="3">
        <v>8.5814606590558694E-8</v>
      </c>
      <c r="S309" s="3">
        <v>5.5790468018721304E-7</v>
      </c>
      <c r="T309">
        <v>6.9765851566634201</v>
      </c>
      <c r="U309">
        <v>4.7807760739778304</v>
      </c>
      <c r="V309" t="s">
        <v>5426</v>
      </c>
      <c r="W309">
        <v>2</v>
      </c>
      <c r="X309">
        <v>1</v>
      </c>
      <c r="Y309" t="s">
        <v>6795</v>
      </c>
      <c r="Z309">
        <v>100</v>
      </c>
      <c r="AA309">
        <v>100</v>
      </c>
      <c r="AB309" t="s">
        <v>759</v>
      </c>
      <c r="AC309" t="s">
        <v>5859</v>
      </c>
      <c r="AD309" t="s">
        <v>6796</v>
      </c>
      <c r="AE309" t="s">
        <v>762</v>
      </c>
      <c r="AF309" t="s">
        <v>762</v>
      </c>
      <c r="AG309" t="s">
        <v>762</v>
      </c>
      <c r="AH309" t="s">
        <v>762</v>
      </c>
      <c r="AI309" t="s">
        <v>762</v>
      </c>
      <c r="AJ309" t="s">
        <v>45</v>
      </c>
      <c r="AK309" t="s">
        <v>207</v>
      </c>
      <c r="AL309" t="s">
        <v>313</v>
      </c>
      <c r="AM309" t="s">
        <v>314</v>
      </c>
      <c r="AN309" t="s">
        <v>5861</v>
      </c>
      <c r="AO309" t="s">
        <v>5861</v>
      </c>
      <c r="AP309" t="s">
        <v>5861</v>
      </c>
      <c r="AQ309" t="s">
        <v>6797</v>
      </c>
      <c r="AR309" t="s">
        <v>6798</v>
      </c>
      <c r="AS309" t="s">
        <v>6798</v>
      </c>
    </row>
    <row r="310" spans="1:45" x14ac:dyDescent="0.25">
      <c r="A310" t="s">
        <v>6881</v>
      </c>
      <c r="B310">
        <v>0</v>
      </c>
      <c r="C310">
        <v>8</v>
      </c>
      <c r="D310">
        <v>0</v>
      </c>
      <c r="E310">
        <v>3.2015621187164198</v>
      </c>
      <c r="F310">
        <v>0</v>
      </c>
      <c r="G310">
        <v>6</v>
      </c>
      <c r="H310">
        <v>4</v>
      </c>
      <c r="I310">
        <v>4</v>
      </c>
      <c r="J310" t="s">
        <v>731</v>
      </c>
      <c r="K310">
        <v>0</v>
      </c>
      <c r="L310">
        <v>8.6594918176237705</v>
      </c>
      <c r="M310" t="s">
        <v>731</v>
      </c>
      <c r="N310">
        <v>13.730646145327</v>
      </c>
      <c r="O310">
        <v>5.7562997992397502</v>
      </c>
      <c r="P310">
        <v>1.14325915444791</v>
      </c>
      <c r="Q310">
        <v>5.0349912151103897</v>
      </c>
      <c r="R310" s="3">
        <v>4.7787074811601703E-7</v>
      </c>
      <c r="S310" s="3">
        <v>2.6123600897008898E-6</v>
      </c>
      <c r="T310">
        <v>6.8995589536876603</v>
      </c>
      <c r="U310">
        <v>4.6130406447918402</v>
      </c>
      <c r="V310" t="s">
        <v>5426</v>
      </c>
      <c r="W310">
        <v>0</v>
      </c>
      <c r="X310">
        <v>1</v>
      </c>
      <c r="Y310" t="s">
        <v>6882</v>
      </c>
      <c r="Z310">
        <v>99.087999999999994</v>
      </c>
      <c r="AA310">
        <v>100</v>
      </c>
      <c r="AB310" t="s">
        <v>759</v>
      </c>
      <c r="AC310" t="s">
        <v>6442</v>
      </c>
      <c r="AD310" t="s">
        <v>6883</v>
      </c>
      <c r="AE310" t="s">
        <v>762</v>
      </c>
      <c r="AF310" t="s">
        <v>762</v>
      </c>
      <c r="AG310" t="s">
        <v>762</v>
      </c>
      <c r="AH310" t="s">
        <v>762</v>
      </c>
      <c r="AI310" t="s">
        <v>762</v>
      </c>
      <c r="AJ310" t="s">
        <v>45</v>
      </c>
      <c r="AK310" t="s">
        <v>78</v>
      </c>
      <c r="AL310" t="s">
        <v>4133</v>
      </c>
      <c r="AM310" t="s">
        <v>4134</v>
      </c>
      <c r="AN310" t="s">
        <v>4135</v>
      </c>
      <c r="AO310" t="s">
        <v>6442</v>
      </c>
      <c r="AP310" t="s">
        <v>6442</v>
      </c>
      <c r="AQ310" t="s">
        <v>6884</v>
      </c>
      <c r="AR310" t="s">
        <v>6885</v>
      </c>
      <c r="AS310" t="s">
        <v>6886</v>
      </c>
    </row>
    <row r="311" spans="1:45" x14ac:dyDescent="0.25">
      <c r="A311" t="s">
        <v>6908</v>
      </c>
      <c r="B311">
        <v>0</v>
      </c>
      <c r="C311">
        <v>7</v>
      </c>
      <c r="D311">
        <v>0</v>
      </c>
      <c r="E311">
        <v>4.3204937989385703</v>
      </c>
      <c r="F311">
        <v>0</v>
      </c>
      <c r="G311">
        <v>6</v>
      </c>
      <c r="H311">
        <v>4</v>
      </c>
      <c r="I311">
        <v>4</v>
      </c>
      <c r="J311" t="s">
        <v>731</v>
      </c>
      <c r="K311">
        <v>0</v>
      </c>
      <c r="L311">
        <v>8.1471022085192306</v>
      </c>
      <c r="M311" t="s">
        <v>731</v>
      </c>
      <c r="N311">
        <v>10.9822128538573</v>
      </c>
      <c r="O311">
        <v>5.6778745007713498</v>
      </c>
      <c r="P311">
        <v>1.2009864257377301</v>
      </c>
      <c r="Q311">
        <v>4.7276758330416504</v>
      </c>
      <c r="R311" s="3">
        <v>2.2710437459284499E-6</v>
      </c>
      <c r="S311" s="3">
        <v>1.09106708920369E-5</v>
      </c>
      <c r="T311">
        <v>6.8788609265090903</v>
      </c>
      <c r="U311">
        <v>4.47688807503362</v>
      </c>
      <c r="V311" t="s">
        <v>5426</v>
      </c>
      <c r="W311">
        <v>0</v>
      </c>
      <c r="X311">
        <v>1</v>
      </c>
      <c r="Y311" t="s">
        <v>6909</v>
      </c>
      <c r="Z311">
        <v>99.093999999999994</v>
      </c>
      <c r="AA311">
        <v>99.698800000000006</v>
      </c>
      <c r="AB311" t="s">
        <v>759</v>
      </c>
      <c r="AC311" t="s">
        <v>5559</v>
      </c>
      <c r="AD311" t="s">
        <v>6910</v>
      </c>
      <c r="AE311" t="s">
        <v>762</v>
      </c>
      <c r="AF311" t="s">
        <v>762</v>
      </c>
      <c r="AG311" t="s">
        <v>762</v>
      </c>
      <c r="AH311" t="s">
        <v>762</v>
      </c>
      <c r="AI311" t="s">
        <v>762</v>
      </c>
      <c r="AJ311" t="s">
        <v>45</v>
      </c>
      <c r="AK311" t="s">
        <v>191</v>
      </c>
      <c r="AL311" t="s">
        <v>4853</v>
      </c>
      <c r="AM311" t="s">
        <v>4851</v>
      </c>
      <c r="AN311" t="s">
        <v>5561</v>
      </c>
      <c r="AO311" t="s">
        <v>5559</v>
      </c>
      <c r="AP311" t="s">
        <v>5559</v>
      </c>
      <c r="AQ311" t="s">
        <v>6911</v>
      </c>
      <c r="AR311" t="s">
        <v>6912</v>
      </c>
      <c r="AS311" t="s">
        <v>6913</v>
      </c>
    </row>
    <row r="312" spans="1:45" x14ac:dyDescent="0.25">
      <c r="A312" t="s">
        <v>6969</v>
      </c>
      <c r="B312">
        <v>0</v>
      </c>
      <c r="C312">
        <v>7</v>
      </c>
      <c r="D312">
        <v>0</v>
      </c>
      <c r="E312">
        <v>4.79583152331272</v>
      </c>
      <c r="F312">
        <v>0</v>
      </c>
      <c r="G312">
        <v>6</v>
      </c>
      <c r="H312">
        <v>4</v>
      </c>
      <c r="I312">
        <v>4</v>
      </c>
      <c r="J312" t="s">
        <v>731</v>
      </c>
      <c r="K312">
        <v>0</v>
      </c>
      <c r="L312">
        <v>7.9233614260045098</v>
      </c>
      <c r="M312" t="s">
        <v>731</v>
      </c>
      <c r="N312">
        <v>8.5067508784077894</v>
      </c>
      <c r="O312">
        <v>5.6186498868356196</v>
      </c>
      <c r="P312">
        <v>1.70131227757528</v>
      </c>
      <c r="Q312">
        <v>3.30253884656811</v>
      </c>
      <c r="R312">
        <v>9.5813815618786004E-4</v>
      </c>
      <c r="S312">
        <v>2.5773409450048001E-3</v>
      </c>
      <c r="T312">
        <v>7.3199621644108896</v>
      </c>
      <c r="U312">
        <v>3.9173376092603398</v>
      </c>
      <c r="V312" t="s">
        <v>5426</v>
      </c>
      <c r="W312">
        <v>0</v>
      </c>
      <c r="X312">
        <v>1</v>
      </c>
      <c r="Y312" t="s">
        <v>6970</v>
      </c>
      <c r="Z312">
        <v>100</v>
      </c>
      <c r="AA312">
        <v>100</v>
      </c>
      <c r="AB312" t="s">
        <v>759</v>
      </c>
      <c r="AC312" t="s">
        <v>260</v>
      </c>
      <c r="AD312" t="s">
        <v>6971</v>
      </c>
      <c r="AE312" t="s">
        <v>762</v>
      </c>
      <c r="AF312" t="s">
        <v>762</v>
      </c>
      <c r="AG312" t="s">
        <v>762</v>
      </c>
      <c r="AH312" t="s">
        <v>762</v>
      </c>
      <c r="AI312" t="s">
        <v>762</v>
      </c>
      <c r="AJ312" t="s">
        <v>45</v>
      </c>
      <c r="AK312" t="s">
        <v>207</v>
      </c>
      <c r="AL312" t="s">
        <v>208</v>
      </c>
      <c r="AM312" t="s">
        <v>209</v>
      </c>
      <c r="AN312" t="s">
        <v>242</v>
      </c>
      <c r="AO312" t="s">
        <v>260</v>
      </c>
      <c r="AP312" t="s">
        <v>260</v>
      </c>
      <c r="AQ312" t="s">
        <v>6970</v>
      </c>
      <c r="AR312" t="s">
        <v>6972</v>
      </c>
      <c r="AS312" t="s">
        <v>6973</v>
      </c>
    </row>
    <row r="313" spans="1:45" x14ac:dyDescent="0.25">
      <c r="A313" t="s">
        <v>6699</v>
      </c>
      <c r="B313">
        <v>1</v>
      </c>
      <c r="C313">
        <v>10</v>
      </c>
      <c r="D313">
        <v>0.5</v>
      </c>
      <c r="E313">
        <v>8.9209491273817605</v>
      </c>
      <c r="F313">
        <v>0</v>
      </c>
      <c r="G313">
        <v>6</v>
      </c>
      <c r="H313">
        <v>4</v>
      </c>
      <c r="I313">
        <v>4</v>
      </c>
      <c r="J313" t="s">
        <v>731</v>
      </c>
      <c r="K313">
        <v>0.18141204289357499</v>
      </c>
      <c r="L313">
        <v>12.717905002729999</v>
      </c>
      <c r="M313" t="s">
        <v>731</v>
      </c>
      <c r="N313">
        <v>6.0857892479318298</v>
      </c>
      <c r="O313">
        <v>5.5722490349827503</v>
      </c>
      <c r="P313">
        <v>1.4913576529644199</v>
      </c>
      <c r="Q313">
        <v>3.7363599696602701</v>
      </c>
      <c r="R313">
        <v>1.8670334277689899E-4</v>
      </c>
      <c r="S313">
        <v>5.8720029197109396E-4</v>
      </c>
      <c r="T313">
        <v>7.0636066879471704</v>
      </c>
      <c r="U313">
        <v>4.0808913820183301</v>
      </c>
      <c r="V313" t="s">
        <v>5426</v>
      </c>
      <c r="W313">
        <v>0</v>
      </c>
      <c r="X313">
        <v>1</v>
      </c>
      <c r="Y313" t="s">
        <v>6700</v>
      </c>
      <c r="Z313">
        <v>100</v>
      </c>
      <c r="AA313">
        <v>100</v>
      </c>
      <c r="AB313" t="s">
        <v>759</v>
      </c>
      <c r="AC313" t="s">
        <v>2071</v>
      </c>
      <c r="AD313" t="s">
        <v>6701</v>
      </c>
      <c r="AE313" t="s">
        <v>762</v>
      </c>
      <c r="AF313" t="s">
        <v>762</v>
      </c>
      <c r="AG313" t="s">
        <v>762</v>
      </c>
      <c r="AH313" t="s">
        <v>762</v>
      </c>
      <c r="AI313" t="s">
        <v>762</v>
      </c>
      <c r="AJ313" t="s">
        <v>45</v>
      </c>
      <c r="AK313" t="s">
        <v>207</v>
      </c>
      <c r="AL313" t="s">
        <v>313</v>
      </c>
      <c r="AM313" t="s">
        <v>314</v>
      </c>
      <c r="AN313" t="s">
        <v>2070</v>
      </c>
      <c r="AO313" t="s">
        <v>2071</v>
      </c>
      <c r="AP313" t="s">
        <v>2071</v>
      </c>
      <c r="AQ313" t="s">
        <v>6700</v>
      </c>
      <c r="AR313" t="s">
        <v>6702</v>
      </c>
      <c r="AS313" t="s">
        <v>6702</v>
      </c>
    </row>
    <row r="314" spans="1:45" x14ac:dyDescent="0.25">
      <c r="A314" t="s">
        <v>7080</v>
      </c>
      <c r="B314">
        <v>0</v>
      </c>
      <c r="C314">
        <v>6</v>
      </c>
      <c r="D314">
        <v>0</v>
      </c>
      <c r="E314">
        <v>2.3629078131262999</v>
      </c>
      <c r="F314">
        <v>0</v>
      </c>
      <c r="G314">
        <v>6</v>
      </c>
      <c r="H314">
        <v>4</v>
      </c>
      <c r="I314">
        <v>4</v>
      </c>
      <c r="J314" t="s">
        <v>731</v>
      </c>
      <c r="K314">
        <v>0</v>
      </c>
      <c r="L314">
        <v>6.3761047814815504</v>
      </c>
      <c r="M314" t="s">
        <v>731</v>
      </c>
      <c r="N314">
        <v>11.135552732886</v>
      </c>
      <c r="O314">
        <v>5.3028085802357401</v>
      </c>
      <c r="P314">
        <v>1.16064854267134</v>
      </c>
      <c r="Q314">
        <v>4.5688323254435401</v>
      </c>
      <c r="R314" s="3">
        <v>4.9044893952279797E-6</v>
      </c>
      <c r="S314" s="3">
        <v>2.1486521800435099E-5</v>
      </c>
      <c r="T314">
        <v>6.4634571229070801</v>
      </c>
      <c r="U314">
        <v>4.1421600375644099</v>
      </c>
      <c r="V314" t="s">
        <v>5426</v>
      </c>
      <c r="W314">
        <v>0</v>
      </c>
      <c r="X314">
        <v>1</v>
      </c>
      <c r="Y314" t="s">
        <v>7081</v>
      </c>
      <c r="Z314">
        <v>99.406999999999996</v>
      </c>
      <c r="AA314">
        <v>100</v>
      </c>
      <c r="AB314" t="s">
        <v>759</v>
      </c>
      <c r="AC314" t="s">
        <v>7082</v>
      </c>
      <c r="AD314" t="s">
        <v>7083</v>
      </c>
      <c r="AE314" t="s">
        <v>762</v>
      </c>
      <c r="AF314" t="s">
        <v>762</v>
      </c>
      <c r="AG314" t="s">
        <v>762</v>
      </c>
      <c r="AH314" t="s">
        <v>762</v>
      </c>
      <c r="AI314" t="s">
        <v>762</v>
      </c>
      <c r="AJ314" t="s">
        <v>45</v>
      </c>
      <c r="AK314" t="s">
        <v>353</v>
      </c>
      <c r="AL314" t="s">
        <v>7084</v>
      </c>
      <c r="AM314" t="s">
        <v>7085</v>
      </c>
      <c r="AN314" t="s">
        <v>7086</v>
      </c>
      <c r="AO314" t="s">
        <v>7082</v>
      </c>
      <c r="AP314" t="s">
        <v>7082</v>
      </c>
      <c r="AQ314" t="s">
        <v>7087</v>
      </c>
      <c r="AR314" t="s">
        <v>7088</v>
      </c>
      <c r="AS314" t="s">
        <v>7089</v>
      </c>
    </row>
    <row r="315" spans="1:45" x14ac:dyDescent="0.25">
      <c r="A315" t="s">
        <v>6332</v>
      </c>
      <c r="B315">
        <v>1</v>
      </c>
      <c r="C315">
        <v>16</v>
      </c>
      <c r="D315">
        <v>1.5</v>
      </c>
      <c r="E315">
        <v>22.457367016935301</v>
      </c>
      <c r="F315">
        <v>0</v>
      </c>
      <c r="G315">
        <v>6</v>
      </c>
      <c r="H315">
        <v>4</v>
      </c>
      <c r="I315">
        <v>4</v>
      </c>
      <c r="J315" t="s">
        <v>731</v>
      </c>
      <c r="K315">
        <v>0.54423612868072502</v>
      </c>
      <c r="L315">
        <v>17.497196460289398</v>
      </c>
      <c r="M315" t="s">
        <v>731</v>
      </c>
      <c r="N315">
        <v>108.219497563247</v>
      </c>
      <c r="O315">
        <v>4.8383658553804096</v>
      </c>
      <c r="P315">
        <v>1.0840733335575099</v>
      </c>
      <c r="Q315">
        <v>4.4631352009211103</v>
      </c>
      <c r="R315" s="3">
        <v>8.0769053033278102E-6</v>
      </c>
      <c r="S315" s="3">
        <v>3.3548191635717797E-5</v>
      </c>
      <c r="T315">
        <v>5.9224391889379202</v>
      </c>
      <c r="U315">
        <v>3.7542925218229</v>
      </c>
      <c r="V315" t="s">
        <v>5426</v>
      </c>
      <c r="W315">
        <v>0</v>
      </c>
      <c r="X315">
        <v>2</v>
      </c>
      <c r="Y315" t="s">
        <v>6333</v>
      </c>
      <c r="Z315">
        <v>100</v>
      </c>
      <c r="AA315">
        <v>100</v>
      </c>
      <c r="AB315" t="s">
        <v>759</v>
      </c>
      <c r="AC315" t="s">
        <v>6334</v>
      </c>
      <c r="AD315" t="s">
        <v>6335</v>
      </c>
      <c r="AE315" t="s">
        <v>762</v>
      </c>
      <c r="AF315" t="s">
        <v>762</v>
      </c>
      <c r="AG315" t="s">
        <v>762</v>
      </c>
      <c r="AH315" t="s">
        <v>762</v>
      </c>
      <c r="AI315" t="s">
        <v>762</v>
      </c>
      <c r="AJ315" t="s">
        <v>45</v>
      </c>
      <c r="AK315" t="s">
        <v>46</v>
      </c>
      <c r="AL315" t="s">
        <v>47</v>
      </c>
      <c r="AM315" t="s">
        <v>52</v>
      </c>
      <c r="AN315" t="s">
        <v>369</v>
      </c>
      <c r="AO315" t="s">
        <v>6334</v>
      </c>
      <c r="AP315" t="s">
        <v>6334</v>
      </c>
      <c r="AQ315" t="s">
        <v>6336</v>
      </c>
      <c r="AR315" t="s">
        <v>6337</v>
      </c>
      <c r="AS315" t="s">
        <v>6337</v>
      </c>
    </row>
    <row r="316" spans="1:45" x14ac:dyDescent="0.25">
      <c r="A316" t="s">
        <v>9993</v>
      </c>
      <c r="B316">
        <v>0</v>
      </c>
      <c r="C316">
        <v>6</v>
      </c>
      <c r="D316">
        <v>0</v>
      </c>
      <c r="E316">
        <v>3.0956959368344501</v>
      </c>
      <c r="F316">
        <v>0</v>
      </c>
      <c r="G316">
        <v>6</v>
      </c>
      <c r="H316">
        <v>4</v>
      </c>
      <c r="I316">
        <v>4</v>
      </c>
      <c r="J316" t="s">
        <v>731</v>
      </c>
      <c r="K316">
        <v>0</v>
      </c>
      <c r="L316">
        <v>6.3081360450301798</v>
      </c>
      <c r="M316" t="s">
        <v>731</v>
      </c>
      <c r="N316">
        <v>16.553492286941001</v>
      </c>
      <c r="O316">
        <v>5.2951856289285599</v>
      </c>
      <c r="P316">
        <v>1.14779405058629</v>
      </c>
      <c r="Q316">
        <v>4.6133586650181497</v>
      </c>
      <c r="R316" s="3">
        <v>3.9621371882236196E-6</v>
      </c>
      <c r="S316" s="3">
        <v>1.7731959036028899E-5</v>
      </c>
      <c r="T316">
        <v>6.44297967951485</v>
      </c>
      <c r="U316">
        <v>4.1473915783422699</v>
      </c>
      <c r="V316" t="s">
        <v>9568</v>
      </c>
      <c r="W316">
        <v>0</v>
      </c>
      <c r="X316">
        <v>1</v>
      </c>
      <c r="Y316" t="s">
        <v>9994</v>
      </c>
      <c r="Z316">
        <v>99.402999999999906</v>
      </c>
      <c r="AA316">
        <v>100</v>
      </c>
      <c r="AB316" t="s">
        <v>759</v>
      </c>
      <c r="AC316" t="s">
        <v>356</v>
      </c>
      <c r="AD316" t="s">
        <v>9995</v>
      </c>
      <c r="AE316" t="s">
        <v>762</v>
      </c>
      <c r="AF316" t="s">
        <v>762</v>
      </c>
      <c r="AG316" t="s">
        <v>762</v>
      </c>
      <c r="AH316" t="s">
        <v>762</v>
      </c>
      <c r="AI316" t="s">
        <v>762</v>
      </c>
      <c r="AJ316" t="s">
        <v>45</v>
      </c>
      <c r="AK316" t="s">
        <v>353</v>
      </c>
      <c r="AL316" t="s">
        <v>354</v>
      </c>
      <c r="AM316" t="s">
        <v>355</v>
      </c>
      <c r="AN316" t="s">
        <v>356</v>
      </c>
      <c r="AO316" t="s">
        <v>356</v>
      </c>
      <c r="AP316" t="s">
        <v>356</v>
      </c>
      <c r="AQ316" t="s">
        <v>9996</v>
      </c>
      <c r="AR316" t="s">
        <v>9997</v>
      </c>
      <c r="AS316" t="s">
        <v>9998</v>
      </c>
    </row>
    <row r="317" spans="1:45" x14ac:dyDescent="0.25">
      <c r="A317" t="s">
        <v>9987</v>
      </c>
      <c r="B317">
        <v>0</v>
      </c>
      <c r="C317">
        <v>6</v>
      </c>
      <c r="D317">
        <v>0</v>
      </c>
      <c r="E317">
        <v>4.79583152331272</v>
      </c>
      <c r="F317">
        <v>0</v>
      </c>
      <c r="G317">
        <v>6</v>
      </c>
      <c r="H317">
        <v>4</v>
      </c>
      <c r="I317">
        <v>4</v>
      </c>
      <c r="J317" t="s">
        <v>731</v>
      </c>
      <c r="K317">
        <v>0</v>
      </c>
      <c r="L317">
        <v>6.1389275639500296</v>
      </c>
      <c r="M317" t="s">
        <v>731</v>
      </c>
      <c r="N317">
        <v>10.5129983427223</v>
      </c>
      <c r="O317">
        <v>5.2884572926013096</v>
      </c>
      <c r="P317">
        <v>1.26746815466692</v>
      </c>
      <c r="Q317">
        <v>4.1724577245817196</v>
      </c>
      <c r="R317" s="3">
        <v>3.0133152191717298E-5</v>
      </c>
      <c r="S317">
        <v>1.10372439295887E-4</v>
      </c>
      <c r="T317">
        <v>6.5559254472682298</v>
      </c>
      <c r="U317">
        <v>4.0209891379344</v>
      </c>
      <c r="V317" t="s">
        <v>9568</v>
      </c>
      <c r="W317">
        <v>0</v>
      </c>
      <c r="X317">
        <v>1</v>
      </c>
      <c r="Y317" t="s">
        <v>9988</v>
      </c>
      <c r="Z317">
        <v>100</v>
      </c>
      <c r="AA317">
        <v>100</v>
      </c>
      <c r="AB317" t="s">
        <v>759</v>
      </c>
      <c r="AC317" t="s">
        <v>410</v>
      </c>
      <c r="AD317" t="s">
        <v>9989</v>
      </c>
      <c r="AE317" t="s">
        <v>762</v>
      </c>
      <c r="AF317" t="s">
        <v>762</v>
      </c>
      <c r="AG317" t="s">
        <v>762</v>
      </c>
      <c r="AH317" t="s">
        <v>762</v>
      </c>
      <c r="AI317" t="s">
        <v>762</v>
      </c>
      <c r="AJ317" t="s">
        <v>45</v>
      </c>
      <c r="AK317" t="s">
        <v>46</v>
      </c>
      <c r="AL317" t="s">
        <v>401</v>
      </c>
      <c r="AM317" t="s">
        <v>406</v>
      </c>
      <c r="AN317" t="s">
        <v>410</v>
      </c>
      <c r="AO317" t="s">
        <v>410</v>
      </c>
      <c r="AP317" t="s">
        <v>410</v>
      </c>
      <c r="AQ317" t="s">
        <v>9990</v>
      </c>
      <c r="AR317" t="s">
        <v>9991</v>
      </c>
      <c r="AS317" t="s">
        <v>9992</v>
      </c>
    </row>
    <row r="318" spans="1:45" x14ac:dyDescent="0.25">
      <c r="A318" t="s">
        <v>677</v>
      </c>
      <c r="B318">
        <v>44</v>
      </c>
      <c r="C318">
        <v>9</v>
      </c>
      <c r="D318">
        <v>32.907699200440398</v>
      </c>
      <c r="E318">
        <v>5.67890834580027</v>
      </c>
      <c r="F318">
        <v>37</v>
      </c>
      <c r="G318">
        <v>6.5</v>
      </c>
      <c r="H318">
        <v>4</v>
      </c>
      <c r="I318">
        <v>4</v>
      </c>
      <c r="J318" t="s">
        <v>736</v>
      </c>
      <c r="K318">
        <v>35.180855293917702</v>
      </c>
      <c r="L318">
        <v>10.4334263290507</v>
      </c>
      <c r="M318" t="s">
        <v>736</v>
      </c>
      <c r="N318">
        <v>56.426615098864097</v>
      </c>
      <c r="O318">
        <v>-1.7508216382125901</v>
      </c>
      <c r="P318">
        <v>0.53125304430172304</v>
      </c>
      <c r="Q318">
        <v>-3.2956453746328398</v>
      </c>
      <c r="R318">
        <v>9.8195883323153889E-4</v>
      </c>
      <c r="S318">
        <v>2.6302838293725699E-3</v>
      </c>
      <c r="T318">
        <v>-1.21956859391087</v>
      </c>
      <c r="U318">
        <v>-2.2820746825143101</v>
      </c>
      <c r="V318" t="s">
        <v>757</v>
      </c>
      <c r="W318">
        <v>0</v>
      </c>
      <c r="X318">
        <v>2</v>
      </c>
      <c r="Y318" t="s">
        <v>3102</v>
      </c>
      <c r="Z318">
        <v>99.396000000000001</v>
      </c>
      <c r="AA318">
        <v>100</v>
      </c>
      <c r="AB318" t="s">
        <v>759</v>
      </c>
      <c r="AC318" t="s">
        <v>3103</v>
      </c>
      <c r="AD318" t="s">
        <v>3104</v>
      </c>
      <c r="AE318" t="s">
        <v>762</v>
      </c>
      <c r="AF318" t="s">
        <v>762</v>
      </c>
      <c r="AG318" t="s">
        <v>762</v>
      </c>
      <c r="AH318" t="s">
        <v>762</v>
      </c>
      <c r="AI318" t="s">
        <v>762</v>
      </c>
      <c r="AJ318" t="s">
        <v>45</v>
      </c>
      <c r="AK318" t="s">
        <v>46</v>
      </c>
      <c r="AL318" t="s">
        <v>60</v>
      </c>
      <c r="AM318" t="s">
        <v>3105</v>
      </c>
      <c r="AN318" t="s">
        <v>3106</v>
      </c>
      <c r="AO318" t="s">
        <v>3107</v>
      </c>
      <c r="AP318" t="s">
        <v>3103</v>
      </c>
      <c r="AQ318" t="s">
        <v>3108</v>
      </c>
      <c r="AR318" t="s">
        <v>3109</v>
      </c>
      <c r="AS318" t="s">
        <v>3110</v>
      </c>
    </row>
    <row r="319" spans="1:45" x14ac:dyDescent="0.25">
      <c r="A319" t="s">
        <v>555</v>
      </c>
      <c r="B319">
        <v>0</v>
      </c>
      <c r="C319">
        <v>7</v>
      </c>
      <c r="D319">
        <v>0</v>
      </c>
      <c r="E319">
        <v>1.29099444873581</v>
      </c>
      <c r="F319">
        <v>0</v>
      </c>
      <c r="G319">
        <v>6.5</v>
      </c>
      <c r="H319">
        <v>4</v>
      </c>
      <c r="I319">
        <v>4</v>
      </c>
      <c r="J319" t="s">
        <v>731</v>
      </c>
      <c r="K319">
        <v>0</v>
      </c>
      <c r="L319">
        <v>7.9578007662645396</v>
      </c>
      <c r="M319" t="s">
        <v>731</v>
      </c>
      <c r="N319">
        <v>8.3578668377269096</v>
      </c>
      <c r="O319">
        <v>5.6200305236824004</v>
      </c>
      <c r="P319">
        <v>1.1921231066928699</v>
      </c>
      <c r="Q319">
        <v>4.7143038266183801</v>
      </c>
      <c r="R319" s="3">
        <v>2.4253854132882898E-6</v>
      </c>
      <c r="S319" s="3">
        <v>1.1543686271032401E-5</v>
      </c>
      <c r="T319">
        <v>6.8121536303752803</v>
      </c>
      <c r="U319">
        <v>4.4279074169895303</v>
      </c>
      <c r="V319" t="s">
        <v>757</v>
      </c>
      <c r="W319">
        <v>9</v>
      </c>
      <c r="X319">
        <v>1</v>
      </c>
      <c r="Y319" t="s">
        <v>3282</v>
      </c>
      <c r="Z319">
        <v>100</v>
      </c>
      <c r="AA319">
        <v>100</v>
      </c>
      <c r="AB319" t="s">
        <v>759</v>
      </c>
      <c r="AC319" t="s">
        <v>3283</v>
      </c>
      <c r="AD319" t="s">
        <v>3284</v>
      </c>
      <c r="AE319" t="s">
        <v>974</v>
      </c>
      <c r="AF319">
        <v>20</v>
      </c>
      <c r="AG319" t="s">
        <v>3285</v>
      </c>
      <c r="AH319" t="s">
        <v>3286</v>
      </c>
      <c r="AI319" t="s">
        <v>870</v>
      </c>
      <c r="AJ319" t="s">
        <v>45</v>
      </c>
      <c r="AK319" t="s">
        <v>207</v>
      </c>
      <c r="AL319" t="s">
        <v>208</v>
      </c>
      <c r="AM319" t="s">
        <v>209</v>
      </c>
      <c r="AN319" t="s">
        <v>210</v>
      </c>
      <c r="AO319" t="s">
        <v>213</v>
      </c>
      <c r="AP319" t="s">
        <v>840</v>
      </c>
      <c r="AQ319" t="s">
        <v>3287</v>
      </c>
      <c r="AR319" t="s">
        <v>3288</v>
      </c>
      <c r="AS319" t="s">
        <v>3288</v>
      </c>
    </row>
    <row r="320" spans="1:45" x14ac:dyDescent="0.25">
      <c r="A320" t="s">
        <v>560</v>
      </c>
      <c r="B320">
        <v>1</v>
      </c>
      <c r="C320">
        <v>11</v>
      </c>
      <c r="D320">
        <v>0.5</v>
      </c>
      <c r="E320">
        <v>12.2848144742469</v>
      </c>
      <c r="F320">
        <v>0</v>
      </c>
      <c r="G320">
        <v>6.5</v>
      </c>
      <c r="H320">
        <v>4</v>
      </c>
      <c r="I320">
        <v>4</v>
      </c>
      <c r="J320" t="s">
        <v>731</v>
      </c>
      <c r="K320">
        <v>0.18141204289357499</v>
      </c>
      <c r="L320">
        <v>11.8417542911016</v>
      </c>
      <c r="M320" t="s">
        <v>731</v>
      </c>
      <c r="N320">
        <v>5.3709571023829099</v>
      </c>
      <c r="O320">
        <v>5.4863985242893296</v>
      </c>
      <c r="P320">
        <v>1.3746524295203699</v>
      </c>
      <c r="Q320">
        <v>3.9911168863271098</v>
      </c>
      <c r="R320" s="3">
        <v>6.5762856581409195E-5</v>
      </c>
      <c r="S320">
        <v>2.24388162993211E-4</v>
      </c>
      <c r="T320">
        <v>6.86105095380971</v>
      </c>
      <c r="U320">
        <v>4.1117460947689599</v>
      </c>
      <c r="V320" t="s">
        <v>757</v>
      </c>
      <c r="W320">
        <v>2</v>
      </c>
      <c r="X320">
        <v>1</v>
      </c>
      <c r="Y320" t="s">
        <v>3016</v>
      </c>
      <c r="Z320">
        <v>100</v>
      </c>
      <c r="AA320">
        <v>100</v>
      </c>
      <c r="AB320" t="s">
        <v>759</v>
      </c>
      <c r="AC320" t="s">
        <v>3017</v>
      </c>
      <c r="AD320" t="s">
        <v>3018</v>
      </c>
      <c r="AE320" t="s">
        <v>2314</v>
      </c>
      <c r="AF320">
        <v>2</v>
      </c>
      <c r="AG320" t="s">
        <v>3017</v>
      </c>
      <c r="AH320" t="s">
        <v>3019</v>
      </c>
      <c r="AI320" t="s">
        <v>870</v>
      </c>
      <c r="AJ320" t="s">
        <v>45</v>
      </c>
      <c r="AK320" t="s">
        <v>78</v>
      </c>
      <c r="AL320" t="s">
        <v>965</v>
      </c>
      <c r="AM320" t="s">
        <v>2091</v>
      </c>
      <c r="AN320" t="s">
        <v>2312</v>
      </c>
      <c r="AO320" t="s">
        <v>2313</v>
      </c>
      <c r="AP320" t="s">
        <v>2314</v>
      </c>
      <c r="AQ320" t="s">
        <v>3020</v>
      </c>
      <c r="AR320" t="s">
        <v>2317</v>
      </c>
      <c r="AS320" t="s">
        <v>2317</v>
      </c>
    </row>
    <row r="321" spans="1:45" x14ac:dyDescent="0.25">
      <c r="A321" t="s">
        <v>239</v>
      </c>
      <c r="B321">
        <v>1</v>
      </c>
      <c r="C321">
        <v>13</v>
      </c>
      <c r="D321">
        <v>1</v>
      </c>
      <c r="E321">
        <v>13.3416640641263</v>
      </c>
      <c r="F321">
        <v>0</v>
      </c>
      <c r="G321">
        <v>6.5</v>
      </c>
      <c r="H321">
        <v>4</v>
      </c>
      <c r="I321">
        <v>4</v>
      </c>
      <c r="J321" t="s">
        <v>731</v>
      </c>
      <c r="K321">
        <v>0.49959629178688297</v>
      </c>
      <c r="L321">
        <v>17.187191298920698</v>
      </c>
      <c r="M321" t="s">
        <v>731</v>
      </c>
      <c r="N321">
        <v>11.954643603469201</v>
      </c>
      <c r="O321">
        <v>5.2624422211252204</v>
      </c>
      <c r="P321">
        <v>1.1264444145985499</v>
      </c>
      <c r="Q321">
        <v>4.6717282743158401</v>
      </c>
      <c r="R321" s="3">
        <v>2.9867591403566402E-6</v>
      </c>
      <c r="S321" s="3">
        <v>1.3879966608385E-5</v>
      </c>
      <c r="T321">
        <v>6.3888866357237699</v>
      </c>
      <c r="U321">
        <v>4.1359978065266603</v>
      </c>
      <c r="V321" t="s">
        <v>757</v>
      </c>
      <c r="W321">
        <v>0</v>
      </c>
      <c r="X321">
        <v>1</v>
      </c>
      <c r="Y321" t="s">
        <v>2834</v>
      </c>
      <c r="Z321">
        <v>100</v>
      </c>
      <c r="AA321">
        <v>100</v>
      </c>
      <c r="AB321" t="s">
        <v>759</v>
      </c>
      <c r="AC321" t="s">
        <v>2835</v>
      </c>
      <c r="AD321" t="s">
        <v>2836</v>
      </c>
      <c r="AE321" t="s">
        <v>867</v>
      </c>
      <c r="AF321">
        <v>2</v>
      </c>
      <c r="AG321" t="s">
        <v>2837</v>
      </c>
      <c r="AH321" t="s">
        <v>2838</v>
      </c>
      <c r="AI321" t="s">
        <v>870</v>
      </c>
      <c r="AJ321" t="s">
        <v>45</v>
      </c>
      <c r="AK321" t="s">
        <v>207</v>
      </c>
      <c r="AL321" t="s">
        <v>208</v>
      </c>
      <c r="AM321" t="s">
        <v>209</v>
      </c>
      <c r="AN321" t="s">
        <v>210</v>
      </c>
      <c r="AO321" t="s">
        <v>240</v>
      </c>
      <c r="AP321" t="s">
        <v>2835</v>
      </c>
      <c r="AQ321" t="s">
        <v>2839</v>
      </c>
      <c r="AR321" t="s">
        <v>2840</v>
      </c>
      <c r="AS321" t="s">
        <v>2841</v>
      </c>
    </row>
    <row r="322" spans="1:45" x14ac:dyDescent="0.25">
      <c r="A322" t="s">
        <v>586</v>
      </c>
      <c r="B322">
        <v>1</v>
      </c>
      <c r="C322">
        <v>8</v>
      </c>
      <c r="D322">
        <v>0.57735026918962595</v>
      </c>
      <c r="E322">
        <v>4.3588989435406704</v>
      </c>
      <c r="F322">
        <v>0.5</v>
      </c>
      <c r="G322">
        <v>6.5</v>
      </c>
      <c r="H322">
        <v>4</v>
      </c>
      <c r="I322">
        <v>4</v>
      </c>
      <c r="J322" t="s">
        <v>731</v>
      </c>
      <c r="K322">
        <v>0.431210188787016</v>
      </c>
      <c r="L322">
        <v>9.2879659610930805</v>
      </c>
      <c r="M322" t="s">
        <v>731</v>
      </c>
      <c r="N322">
        <v>13.902973608710999</v>
      </c>
      <c r="O322">
        <v>4.3950608659880404</v>
      </c>
      <c r="P322">
        <v>1.3550263245557099</v>
      </c>
      <c r="Q322">
        <v>3.24352434070172</v>
      </c>
      <c r="R322">
        <v>1.1806072271362501E-3</v>
      </c>
      <c r="S322">
        <v>3.10673247554901E-3</v>
      </c>
      <c r="T322">
        <v>5.7500871905437503</v>
      </c>
      <c r="U322">
        <v>3.04003454143233</v>
      </c>
      <c r="V322" t="s">
        <v>757</v>
      </c>
      <c r="W322">
        <v>0</v>
      </c>
      <c r="X322">
        <v>1</v>
      </c>
      <c r="Y322" t="s">
        <v>3208</v>
      </c>
      <c r="Z322">
        <v>99.090999999999994</v>
      </c>
      <c r="AA322">
        <v>100</v>
      </c>
      <c r="AB322" t="s">
        <v>759</v>
      </c>
      <c r="AC322" t="s">
        <v>3209</v>
      </c>
      <c r="AD322" t="s">
        <v>3210</v>
      </c>
      <c r="AE322" t="s">
        <v>3209</v>
      </c>
      <c r="AF322">
        <v>0</v>
      </c>
      <c r="AG322" t="s">
        <v>3209</v>
      </c>
      <c r="AH322" t="s">
        <v>3211</v>
      </c>
      <c r="AI322" t="s">
        <v>3212</v>
      </c>
      <c r="AJ322" t="s">
        <v>45</v>
      </c>
      <c r="AK322" t="s">
        <v>46</v>
      </c>
      <c r="AL322" t="s">
        <v>60</v>
      </c>
      <c r="AM322" t="s">
        <v>3105</v>
      </c>
      <c r="AN322" t="s">
        <v>3106</v>
      </c>
      <c r="AO322" t="s">
        <v>3107</v>
      </c>
      <c r="AP322" t="s">
        <v>3209</v>
      </c>
      <c r="AQ322" t="s">
        <v>3213</v>
      </c>
      <c r="AR322" t="s">
        <v>3214</v>
      </c>
      <c r="AS322" t="s">
        <v>3215</v>
      </c>
    </row>
    <row r="323" spans="1:45" x14ac:dyDescent="0.25">
      <c r="A323" t="s">
        <v>613</v>
      </c>
      <c r="B323">
        <v>2</v>
      </c>
      <c r="C323">
        <v>9</v>
      </c>
      <c r="D323">
        <v>1.8929694486000901</v>
      </c>
      <c r="E323">
        <v>7.7190241179396102</v>
      </c>
      <c r="F323">
        <v>0.5</v>
      </c>
      <c r="G323">
        <v>6.5</v>
      </c>
      <c r="H323">
        <v>4</v>
      </c>
      <c r="I323">
        <v>4</v>
      </c>
      <c r="J323" t="s">
        <v>731</v>
      </c>
      <c r="K323">
        <v>0.97544631746774102</v>
      </c>
      <c r="L323">
        <v>9.5866301143348291</v>
      </c>
      <c r="M323" t="s">
        <v>731</v>
      </c>
      <c r="N323">
        <v>32.534499016946</v>
      </c>
      <c r="O323">
        <v>3.2182905461051501</v>
      </c>
      <c r="P323">
        <v>0.85961176152682695</v>
      </c>
      <c r="Q323">
        <v>3.74388845074535</v>
      </c>
      <c r="R323">
        <v>1.8119412112586601E-4</v>
      </c>
      <c r="S323">
        <v>5.7145838201234499E-4</v>
      </c>
      <c r="T323">
        <v>4.0779023076319802</v>
      </c>
      <c r="U323">
        <v>2.3586787845783301</v>
      </c>
      <c r="V323" t="s">
        <v>757</v>
      </c>
      <c r="W323">
        <v>3</v>
      </c>
      <c r="X323">
        <v>1</v>
      </c>
      <c r="Y323" t="s">
        <v>3152</v>
      </c>
      <c r="Z323">
        <v>100</v>
      </c>
      <c r="AA323">
        <v>100</v>
      </c>
      <c r="AB323" t="s">
        <v>759</v>
      </c>
      <c r="AC323" t="s">
        <v>3153</v>
      </c>
      <c r="AD323" t="s">
        <v>3154</v>
      </c>
      <c r="AE323" t="s">
        <v>3155</v>
      </c>
      <c r="AF323">
        <v>3</v>
      </c>
      <c r="AG323" t="s">
        <v>3153</v>
      </c>
      <c r="AH323" t="s">
        <v>3156</v>
      </c>
      <c r="AI323" t="s">
        <v>870</v>
      </c>
      <c r="AJ323" t="s">
        <v>45</v>
      </c>
      <c r="AK323" t="s">
        <v>207</v>
      </c>
      <c r="AL323" t="s">
        <v>208</v>
      </c>
      <c r="AM323" t="s">
        <v>209</v>
      </c>
      <c r="AN323" t="s">
        <v>271</v>
      </c>
      <c r="AO323" t="s">
        <v>274</v>
      </c>
      <c r="AP323" t="s">
        <v>3155</v>
      </c>
      <c r="AQ323" t="s">
        <v>3157</v>
      </c>
      <c r="AR323" t="s">
        <v>3158</v>
      </c>
      <c r="AS323" t="s">
        <v>3158</v>
      </c>
    </row>
    <row r="324" spans="1:45" x14ac:dyDescent="0.25">
      <c r="A324" t="s">
        <v>6732</v>
      </c>
      <c r="B324">
        <v>0</v>
      </c>
      <c r="C324">
        <v>9</v>
      </c>
      <c r="D324">
        <v>0</v>
      </c>
      <c r="E324">
        <v>7.1355915428692196</v>
      </c>
      <c r="F324">
        <v>0</v>
      </c>
      <c r="G324">
        <v>6.5</v>
      </c>
      <c r="H324">
        <v>4</v>
      </c>
      <c r="I324">
        <v>4</v>
      </c>
      <c r="J324" t="s">
        <v>731</v>
      </c>
      <c r="K324">
        <v>0</v>
      </c>
      <c r="L324">
        <v>10.903566144730901</v>
      </c>
      <c r="M324" t="s">
        <v>731</v>
      </c>
      <c r="N324">
        <v>7.9609830476952403</v>
      </c>
      <c r="O324">
        <v>6.0732627167278403</v>
      </c>
      <c r="P324">
        <v>1.27019397527005</v>
      </c>
      <c r="Q324">
        <v>4.7813663385048102</v>
      </c>
      <c r="R324" s="3">
        <v>1.74107748840508E-6</v>
      </c>
      <c r="S324" s="3">
        <v>8.6610938855689195E-6</v>
      </c>
      <c r="T324">
        <v>7.3434566919978996</v>
      </c>
      <c r="U324">
        <v>4.8030687414577899</v>
      </c>
      <c r="V324" t="s">
        <v>5426</v>
      </c>
      <c r="W324">
        <v>0</v>
      </c>
      <c r="X324">
        <v>1</v>
      </c>
      <c r="Y324" t="s">
        <v>6733</v>
      </c>
      <c r="Z324">
        <v>99.697999999999993</v>
      </c>
      <c r="AA324">
        <v>100</v>
      </c>
      <c r="AB324" t="s">
        <v>759</v>
      </c>
      <c r="AC324" t="s">
        <v>5896</v>
      </c>
      <c r="AD324" t="s">
        <v>6734</v>
      </c>
      <c r="AE324" t="s">
        <v>762</v>
      </c>
      <c r="AF324" t="s">
        <v>762</v>
      </c>
      <c r="AG324" t="s">
        <v>762</v>
      </c>
      <c r="AH324" t="s">
        <v>762</v>
      </c>
      <c r="AI324" t="s">
        <v>762</v>
      </c>
      <c r="AJ324" t="s">
        <v>45</v>
      </c>
      <c r="AK324" t="s">
        <v>78</v>
      </c>
      <c r="AL324" t="s">
        <v>78</v>
      </c>
      <c r="AM324" t="s">
        <v>120</v>
      </c>
      <c r="AN324" t="s">
        <v>121</v>
      </c>
      <c r="AO324" t="s">
        <v>5896</v>
      </c>
      <c r="AP324" t="s">
        <v>5896</v>
      </c>
      <c r="AQ324" t="s">
        <v>6735</v>
      </c>
      <c r="AR324" t="s">
        <v>6736</v>
      </c>
      <c r="AS324" t="s">
        <v>6737</v>
      </c>
    </row>
    <row r="325" spans="1:45" x14ac:dyDescent="0.25">
      <c r="A325" t="s">
        <v>6764</v>
      </c>
      <c r="B325">
        <v>0</v>
      </c>
      <c r="C325">
        <v>9</v>
      </c>
      <c r="D325">
        <v>0</v>
      </c>
      <c r="E325">
        <v>8.4606934309980399</v>
      </c>
      <c r="F325">
        <v>0</v>
      </c>
      <c r="G325">
        <v>6.5</v>
      </c>
      <c r="H325">
        <v>4</v>
      </c>
      <c r="I325">
        <v>4</v>
      </c>
      <c r="J325" t="s">
        <v>731</v>
      </c>
      <c r="K325">
        <v>0</v>
      </c>
      <c r="L325">
        <v>10.6020016194534</v>
      </c>
      <c r="M325" t="s">
        <v>731</v>
      </c>
      <c r="N325">
        <v>8.2404671903646101</v>
      </c>
      <c r="O325">
        <v>6.0238701595705404</v>
      </c>
      <c r="P325">
        <v>1.2843519103018599</v>
      </c>
      <c r="Q325">
        <v>4.6902022033468604</v>
      </c>
      <c r="R325" s="3">
        <v>2.7293519417566801E-6</v>
      </c>
      <c r="S325" s="3">
        <v>1.2753699698429201E-5</v>
      </c>
      <c r="T325">
        <v>7.3082220698724001</v>
      </c>
      <c r="U325">
        <v>4.7395182492686798</v>
      </c>
      <c r="V325" t="s">
        <v>5426</v>
      </c>
      <c r="W325">
        <v>2</v>
      </c>
      <c r="X325">
        <v>1</v>
      </c>
      <c r="Y325" t="s">
        <v>6765</v>
      </c>
      <c r="Z325">
        <v>100</v>
      </c>
      <c r="AA325">
        <v>100</v>
      </c>
      <c r="AB325" t="s">
        <v>759</v>
      </c>
      <c r="AC325" t="s">
        <v>6766</v>
      </c>
      <c r="AD325" t="s">
        <v>6767</v>
      </c>
      <c r="AE325" t="s">
        <v>762</v>
      </c>
      <c r="AF325" t="s">
        <v>762</v>
      </c>
      <c r="AG325" t="s">
        <v>762</v>
      </c>
      <c r="AH325" t="s">
        <v>762</v>
      </c>
      <c r="AI325" t="s">
        <v>762</v>
      </c>
      <c r="AJ325" t="s">
        <v>45</v>
      </c>
      <c r="AK325" t="s">
        <v>207</v>
      </c>
      <c r="AL325" t="s">
        <v>208</v>
      </c>
      <c r="AM325" t="s">
        <v>209</v>
      </c>
      <c r="AN325" t="s">
        <v>242</v>
      </c>
      <c r="AO325" t="s">
        <v>6768</v>
      </c>
      <c r="AP325" t="s">
        <v>6768</v>
      </c>
      <c r="AQ325" t="s">
        <v>6769</v>
      </c>
      <c r="AR325" t="s">
        <v>6770</v>
      </c>
      <c r="AS325" t="s">
        <v>6770</v>
      </c>
    </row>
    <row r="326" spans="1:45" x14ac:dyDescent="0.25">
      <c r="A326" t="s">
        <v>6820</v>
      </c>
      <c r="B326">
        <v>0</v>
      </c>
      <c r="C326">
        <v>8</v>
      </c>
      <c r="D326">
        <v>0</v>
      </c>
      <c r="E326">
        <v>4.0824829046386304</v>
      </c>
      <c r="F326">
        <v>0</v>
      </c>
      <c r="G326">
        <v>6.5</v>
      </c>
      <c r="H326">
        <v>4</v>
      </c>
      <c r="I326">
        <v>4</v>
      </c>
      <c r="J326" t="s">
        <v>731</v>
      </c>
      <c r="K326">
        <v>0</v>
      </c>
      <c r="L326">
        <v>9.5729097325893093</v>
      </c>
      <c r="M326" t="s">
        <v>731</v>
      </c>
      <c r="N326">
        <v>7.1173421839349</v>
      </c>
      <c r="O326">
        <v>5.8952735694524199</v>
      </c>
      <c r="P326">
        <v>1.31336560827037</v>
      </c>
      <c r="Q326">
        <v>4.4886766733721402</v>
      </c>
      <c r="R326" s="3">
        <v>7.1666974068467098E-6</v>
      </c>
      <c r="S326" s="3">
        <v>3.0111974889593999E-5</v>
      </c>
      <c r="T326">
        <v>7.2086391777227901</v>
      </c>
      <c r="U326">
        <v>4.5819079611820497</v>
      </c>
      <c r="V326" t="s">
        <v>5426</v>
      </c>
      <c r="W326">
        <v>0</v>
      </c>
      <c r="X326">
        <v>1</v>
      </c>
      <c r="Y326" t="s">
        <v>6821</v>
      </c>
      <c r="Z326">
        <v>100</v>
      </c>
      <c r="AA326">
        <v>100</v>
      </c>
      <c r="AB326" t="s">
        <v>759</v>
      </c>
      <c r="AC326" t="s">
        <v>6822</v>
      </c>
      <c r="AD326" t="s">
        <v>6823</v>
      </c>
      <c r="AE326" t="s">
        <v>762</v>
      </c>
      <c r="AF326" t="s">
        <v>762</v>
      </c>
      <c r="AG326" t="s">
        <v>762</v>
      </c>
      <c r="AH326" t="s">
        <v>762</v>
      </c>
      <c r="AI326" t="s">
        <v>762</v>
      </c>
      <c r="AJ326" t="s">
        <v>45</v>
      </c>
      <c r="AK326" t="s">
        <v>207</v>
      </c>
      <c r="AL326" t="s">
        <v>6824</v>
      </c>
      <c r="AM326" t="s">
        <v>6825</v>
      </c>
      <c r="AN326" t="s">
        <v>6826</v>
      </c>
      <c r="AO326" t="s">
        <v>6822</v>
      </c>
      <c r="AP326" t="s">
        <v>6822</v>
      </c>
      <c r="AQ326" t="s">
        <v>6827</v>
      </c>
      <c r="AR326" t="s">
        <v>6828</v>
      </c>
      <c r="AS326" t="s">
        <v>6828</v>
      </c>
    </row>
    <row r="327" spans="1:45" x14ac:dyDescent="0.25">
      <c r="A327" t="s">
        <v>6799</v>
      </c>
      <c r="B327">
        <v>0</v>
      </c>
      <c r="C327">
        <v>8</v>
      </c>
      <c r="D327">
        <v>0</v>
      </c>
      <c r="E327">
        <v>6.6833125519211398</v>
      </c>
      <c r="F327">
        <v>0</v>
      </c>
      <c r="G327">
        <v>6.5</v>
      </c>
      <c r="H327">
        <v>4</v>
      </c>
      <c r="I327">
        <v>4</v>
      </c>
      <c r="J327" t="s">
        <v>731</v>
      </c>
      <c r="K327">
        <v>0</v>
      </c>
      <c r="L327">
        <v>9.1402443908306203</v>
      </c>
      <c r="M327" t="s">
        <v>731</v>
      </c>
      <c r="N327">
        <v>36.086831552483503</v>
      </c>
      <c r="O327">
        <v>5.8431140227387504</v>
      </c>
      <c r="P327">
        <v>1.2874132679704799</v>
      </c>
      <c r="Q327">
        <v>4.5386467330339402</v>
      </c>
      <c r="R327" s="3">
        <v>5.6616392950624196E-6</v>
      </c>
      <c r="S327" s="3">
        <v>2.4310620081163299E-5</v>
      </c>
      <c r="T327">
        <v>7.1305272907092299</v>
      </c>
      <c r="U327">
        <v>4.5557007547682797</v>
      </c>
      <c r="V327" t="s">
        <v>5426</v>
      </c>
      <c r="W327">
        <v>0</v>
      </c>
      <c r="X327">
        <v>1</v>
      </c>
      <c r="Y327" t="s">
        <v>6800</v>
      </c>
      <c r="Z327">
        <v>99.701999999999998</v>
      </c>
      <c r="AA327">
        <v>100</v>
      </c>
      <c r="AB327" t="s">
        <v>759</v>
      </c>
      <c r="AC327" t="s">
        <v>6801</v>
      </c>
      <c r="AD327" t="s">
        <v>6802</v>
      </c>
      <c r="AE327" t="s">
        <v>762</v>
      </c>
      <c r="AF327" t="s">
        <v>762</v>
      </c>
      <c r="AG327" t="s">
        <v>762</v>
      </c>
      <c r="AH327" t="s">
        <v>762</v>
      </c>
      <c r="AI327" t="s">
        <v>762</v>
      </c>
      <c r="AJ327" t="s">
        <v>45</v>
      </c>
      <c r="AK327" t="s">
        <v>5046</v>
      </c>
      <c r="AL327" t="s">
        <v>6803</v>
      </c>
      <c r="AM327" t="s">
        <v>6804</v>
      </c>
      <c r="AN327" t="s">
        <v>6805</v>
      </c>
      <c r="AO327" t="s">
        <v>6801</v>
      </c>
      <c r="AP327" t="s">
        <v>6801</v>
      </c>
      <c r="AQ327" t="s">
        <v>6806</v>
      </c>
      <c r="AR327" t="s">
        <v>6807</v>
      </c>
      <c r="AS327" t="s">
        <v>6808</v>
      </c>
    </row>
    <row r="328" spans="1:45" x14ac:dyDescent="0.25">
      <c r="A328" t="s">
        <v>6974</v>
      </c>
      <c r="B328">
        <v>0</v>
      </c>
      <c r="C328">
        <v>7</v>
      </c>
      <c r="D328">
        <v>0</v>
      </c>
      <c r="E328">
        <v>4.5092497528228899</v>
      </c>
      <c r="F328">
        <v>0</v>
      </c>
      <c r="G328">
        <v>6.5</v>
      </c>
      <c r="H328">
        <v>4</v>
      </c>
      <c r="I328">
        <v>4</v>
      </c>
      <c r="J328" t="s">
        <v>731</v>
      </c>
      <c r="K328">
        <v>0</v>
      </c>
      <c r="L328">
        <v>7.9237362286679902</v>
      </c>
      <c r="M328" t="s">
        <v>731</v>
      </c>
      <c r="N328">
        <v>5.5119220147941599</v>
      </c>
      <c r="O328">
        <v>5.6150893061299403</v>
      </c>
      <c r="P328">
        <v>1.16969006042923</v>
      </c>
      <c r="Q328">
        <v>4.8004933068076499</v>
      </c>
      <c r="R328" s="3">
        <v>1.5827526559867599E-6</v>
      </c>
      <c r="S328" s="3">
        <v>7.9199945896030198E-6</v>
      </c>
      <c r="T328">
        <v>6.7847793665591603</v>
      </c>
      <c r="U328">
        <v>4.4453992457007097</v>
      </c>
      <c r="V328" t="s">
        <v>5426</v>
      </c>
      <c r="W328">
        <v>0</v>
      </c>
      <c r="X328">
        <v>1</v>
      </c>
      <c r="Y328" t="s">
        <v>6975</v>
      </c>
      <c r="Z328">
        <v>100</v>
      </c>
      <c r="AA328">
        <v>100</v>
      </c>
      <c r="AB328" t="s">
        <v>759</v>
      </c>
      <c r="AC328" t="s">
        <v>326</v>
      </c>
      <c r="AD328" t="s">
        <v>6976</v>
      </c>
      <c r="AE328" t="s">
        <v>762</v>
      </c>
      <c r="AF328" t="s">
        <v>762</v>
      </c>
      <c r="AG328" t="s">
        <v>762</v>
      </c>
      <c r="AH328" t="s">
        <v>762</v>
      </c>
      <c r="AI328" t="s">
        <v>762</v>
      </c>
      <c r="AJ328" t="s">
        <v>45</v>
      </c>
      <c r="AK328" t="s">
        <v>207</v>
      </c>
      <c r="AL328" t="s">
        <v>313</v>
      </c>
      <c r="AM328" t="s">
        <v>314</v>
      </c>
      <c r="AN328" t="s">
        <v>325</v>
      </c>
      <c r="AO328" t="s">
        <v>326</v>
      </c>
      <c r="AP328" t="s">
        <v>326</v>
      </c>
      <c r="AQ328" t="s">
        <v>6975</v>
      </c>
      <c r="AR328" t="s">
        <v>6977</v>
      </c>
      <c r="AS328" t="s">
        <v>6977</v>
      </c>
    </row>
    <row r="329" spans="1:45" x14ac:dyDescent="0.25">
      <c r="A329" t="s">
        <v>7028</v>
      </c>
      <c r="B329">
        <v>0</v>
      </c>
      <c r="C329">
        <v>6</v>
      </c>
      <c r="D329">
        <v>0</v>
      </c>
      <c r="E329">
        <v>3.4034296427770201</v>
      </c>
      <c r="F329">
        <v>0</v>
      </c>
      <c r="G329">
        <v>6.5</v>
      </c>
      <c r="H329">
        <v>4</v>
      </c>
      <c r="I329">
        <v>4</v>
      </c>
      <c r="J329" t="s">
        <v>731</v>
      </c>
      <c r="K329">
        <v>0</v>
      </c>
      <c r="L329">
        <v>6.7693124330903398</v>
      </c>
      <c r="M329" t="s">
        <v>731</v>
      </c>
      <c r="N329">
        <v>27.289624078124199</v>
      </c>
      <c r="O329">
        <v>5.4078866001289798</v>
      </c>
      <c r="P329">
        <v>1.1889747789110701</v>
      </c>
      <c r="Q329">
        <v>4.5483610721178103</v>
      </c>
      <c r="R329" s="3">
        <v>5.40653163925644E-6</v>
      </c>
      <c r="S329" s="3">
        <v>2.3412953027239999E-5</v>
      </c>
      <c r="T329">
        <v>6.5968613790400497</v>
      </c>
      <c r="U329">
        <v>4.2189118212179197</v>
      </c>
      <c r="V329" t="s">
        <v>5426</v>
      </c>
      <c r="W329">
        <v>2</v>
      </c>
      <c r="X329">
        <v>2</v>
      </c>
      <c r="Y329" t="s">
        <v>7029</v>
      </c>
      <c r="Z329">
        <v>100</v>
      </c>
      <c r="AA329">
        <v>100</v>
      </c>
      <c r="AB329" t="s">
        <v>759</v>
      </c>
      <c r="AC329" t="s">
        <v>7030</v>
      </c>
      <c r="AD329" t="s">
        <v>7031</v>
      </c>
      <c r="AE329" t="s">
        <v>762</v>
      </c>
      <c r="AF329" t="s">
        <v>762</v>
      </c>
      <c r="AG329" t="s">
        <v>762</v>
      </c>
      <c r="AH329" t="s">
        <v>762</v>
      </c>
      <c r="AI329" t="s">
        <v>762</v>
      </c>
      <c r="AJ329" t="s">
        <v>45</v>
      </c>
      <c r="AK329" t="s">
        <v>78</v>
      </c>
      <c r="AL329" t="s">
        <v>965</v>
      </c>
      <c r="AM329" t="s">
        <v>2091</v>
      </c>
      <c r="AN329" t="s">
        <v>7032</v>
      </c>
      <c r="AO329" t="s">
        <v>7032</v>
      </c>
      <c r="AP329" t="s">
        <v>7032</v>
      </c>
      <c r="AQ329" t="s">
        <v>7033</v>
      </c>
      <c r="AR329" t="s">
        <v>7034</v>
      </c>
      <c r="AS329" t="s">
        <v>7034</v>
      </c>
    </row>
    <row r="330" spans="1:45" x14ac:dyDescent="0.25">
      <c r="A330" t="s">
        <v>9970</v>
      </c>
      <c r="B330">
        <v>0</v>
      </c>
      <c r="C330">
        <v>7</v>
      </c>
      <c r="D330">
        <v>0</v>
      </c>
      <c r="E330">
        <v>3.8729833462074201</v>
      </c>
      <c r="F330">
        <v>0</v>
      </c>
      <c r="G330">
        <v>6.5</v>
      </c>
      <c r="H330">
        <v>4</v>
      </c>
      <c r="I330">
        <v>4</v>
      </c>
      <c r="J330" t="s">
        <v>731</v>
      </c>
      <c r="K330">
        <v>0</v>
      </c>
      <c r="L330">
        <v>7.5813925541548999</v>
      </c>
      <c r="M330" t="s">
        <v>731</v>
      </c>
      <c r="N330">
        <v>103.749301980468</v>
      </c>
      <c r="O330">
        <v>5.57016043051709</v>
      </c>
      <c r="P330">
        <v>1.2611020337348999</v>
      </c>
      <c r="Q330">
        <v>4.4168990942155704</v>
      </c>
      <c r="R330" s="3">
        <v>1.00126942855713E-5</v>
      </c>
      <c r="S330" s="3">
        <v>4.05937302614389E-5</v>
      </c>
      <c r="T330">
        <v>6.8312624642519904</v>
      </c>
      <c r="U330">
        <v>4.3090583967821896</v>
      </c>
      <c r="V330" t="s">
        <v>9568</v>
      </c>
      <c r="W330">
        <v>0</v>
      </c>
      <c r="X330">
        <v>1</v>
      </c>
      <c r="Y330" t="s">
        <v>9971</v>
      </c>
      <c r="Z330">
        <v>99.7</v>
      </c>
      <c r="AA330">
        <v>100</v>
      </c>
      <c r="AB330" t="s">
        <v>759</v>
      </c>
      <c r="AC330" t="s">
        <v>410</v>
      </c>
      <c r="AD330" t="s">
        <v>9972</v>
      </c>
      <c r="AE330" t="s">
        <v>762</v>
      </c>
      <c r="AF330" t="s">
        <v>762</v>
      </c>
      <c r="AG330" t="s">
        <v>762</v>
      </c>
      <c r="AH330" t="s">
        <v>762</v>
      </c>
      <c r="AI330" t="s">
        <v>762</v>
      </c>
      <c r="AJ330" t="s">
        <v>45</v>
      </c>
      <c r="AK330" t="s">
        <v>46</v>
      </c>
      <c r="AL330" t="s">
        <v>401</v>
      </c>
      <c r="AM330" t="s">
        <v>406</v>
      </c>
      <c r="AN330" t="s">
        <v>410</v>
      </c>
      <c r="AO330" t="s">
        <v>410</v>
      </c>
      <c r="AP330" t="s">
        <v>410</v>
      </c>
      <c r="AQ330" t="s">
        <v>9973</v>
      </c>
      <c r="AR330" t="s">
        <v>9974</v>
      </c>
      <c r="AS330" t="s">
        <v>9975</v>
      </c>
    </row>
    <row r="331" spans="1:45" x14ac:dyDescent="0.25">
      <c r="A331" t="s">
        <v>14483</v>
      </c>
      <c r="B331">
        <v>0</v>
      </c>
      <c r="C331">
        <v>8</v>
      </c>
      <c r="D331">
        <v>0</v>
      </c>
      <c r="E331">
        <v>7.0474581706219901</v>
      </c>
      <c r="F331">
        <v>0</v>
      </c>
      <c r="G331">
        <v>6.5</v>
      </c>
      <c r="H331">
        <v>4</v>
      </c>
      <c r="I331">
        <v>4</v>
      </c>
      <c r="J331" t="s">
        <v>731</v>
      </c>
      <c r="K331">
        <v>0</v>
      </c>
      <c r="L331">
        <v>9.9431057040116606</v>
      </c>
      <c r="M331" t="s">
        <v>731</v>
      </c>
      <c r="N331">
        <v>8.1730041321879501</v>
      </c>
      <c r="O331">
        <v>5.9366909199216398</v>
      </c>
      <c r="P331">
        <v>1.59580996217878</v>
      </c>
      <c r="Q331">
        <v>3.7201741188632398</v>
      </c>
      <c r="R331">
        <v>1.9908547658528401E-4</v>
      </c>
      <c r="S331">
        <v>6.2324542054161697E-4</v>
      </c>
      <c r="T331">
        <v>7.53250088210042</v>
      </c>
      <c r="U331">
        <v>4.3408809577428498</v>
      </c>
      <c r="V331" t="s">
        <v>14438</v>
      </c>
      <c r="W331">
        <v>0</v>
      </c>
      <c r="X331">
        <v>1</v>
      </c>
      <c r="Y331" t="s">
        <v>14484</v>
      </c>
      <c r="Z331">
        <v>100</v>
      </c>
      <c r="AA331">
        <v>100</v>
      </c>
      <c r="AB331" t="s">
        <v>759</v>
      </c>
      <c r="AC331" t="s">
        <v>313</v>
      </c>
      <c r="AD331" t="s">
        <v>14485</v>
      </c>
      <c r="AE331" t="s">
        <v>762</v>
      </c>
      <c r="AF331" t="s">
        <v>762</v>
      </c>
      <c r="AG331" t="s">
        <v>762</v>
      </c>
      <c r="AH331" t="s">
        <v>762</v>
      </c>
      <c r="AI331" t="s">
        <v>762</v>
      </c>
      <c r="AJ331" t="s">
        <v>45</v>
      </c>
      <c r="AK331" t="s">
        <v>207</v>
      </c>
      <c r="AL331" t="s">
        <v>313</v>
      </c>
      <c r="AM331" t="s">
        <v>313</v>
      </c>
      <c r="AN331" t="s">
        <v>313</v>
      </c>
      <c r="AO331" t="s">
        <v>313</v>
      </c>
      <c r="AP331" t="s">
        <v>313</v>
      </c>
      <c r="AQ331" t="s">
        <v>14486</v>
      </c>
      <c r="AR331" t="s">
        <v>14487</v>
      </c>
      <c r="AS331" t="s">
        <v>14487</v>
      </c>
    </row>
    <row r="332" spans="1:45" x14ac:dyDescent="0.25">
      <c r="A332" t="s">
        <v>366</v>
      </c>
      <c r="B332">
        <v>1</v>
      </c>
      <c r="C332">
        <v>16</v>
      </c>
      <c r="D332">
        <v>0.5</v>
      </c>
      <c r="E332">
        <v>19.756855350316599</v>
      </c>
      <c r="F332">
        <v>0</v>
      </c>
      <c r="G332">
        <v>7</v>
      </c>
      <c r="H332">
        <v>4</v>
      </c>
      <c r="I332">
        <v>4</v>
      </c>
      <c r="J332" t="s">
        <v>731</v>
      </c>
      <c r="K332">
        <v>0.15497709693251699</v>
      </c>
      <c r="L332">
        <v>17.607960332658301</v>
      </c>
      <c r="M332" t="s">
        <v>731</v>
      </c>
      <c r="N332">
        <v>3.7218320751917999</v>
      </c>
      <c r="O332">
        <v>6.0553259768454799</v>
      </c>
      <c r="P332">
        <v>1.58198994469618</v>
      </c>
      <c r="Q332">
        <v>3.8276640108533702</v>
      </c>
      <c r="R332">
        <v>1.2936518117225799E-4</v>
      </c>
      <c r="S332">
        <v>4.1731762758867997E-4</v>
      </c>
      <c r="T332">
        <v>7.6373159215416599</v>
      </c>
      <c r="U332">
        <v>4.4733360321492999</v>
      </c>
      <c r="V332" t="s">
        <v>757</v>
      </c>
      <c r="W332">
        <v>0</v>
      </c>
      <c r="X332">
        <v>1</v>
      </c>
      <c r="Y332" t="s">
        <v>2661</v>
      </c>
      <c r="Z332">
        <v>100</v>
      </c>
      <c r="AA332">
        <v>100</v>
      </c>
      <c r="AB332" t="s">
        <v>759</v>
      </c>
      <c r="AC332" t="s">
        <v>2662</v>
      </c>
      <c r="AD332" t="s">
        <v>2663</v>
      </c>
      <c r="AE332" t="s">
        <v>957</v>
      </c>
      <c r="AF332">
        <v>12</v>
      </c>
      <c r="AG332" t="s">
        <v>2664</v>
      </c>
      <c r="AH332" t="s">
        <v>2665</v>
      </c>
      <c r="AI332" t="s">
        <v>870</v>
      </c>
      <c r="AJ332" t="s">
        <v>45</v>
      </c>
      <c r="AK332" t="s">
        <v>46</v>
      </c>
      <c r="AL332" t="s">
        <v>47</v>
      </c>
      <c r="AM332" t="s">
        <v>52</v>
      </c>
      <c r="AN332" t="s">
        <v>364</v>
      </c>
      <c r="AO332" t="s">
        <v>367</v>
      </c>
      <c r="AP332" t="s">
        <v>2662</v>
      </c>
      <c r="AQ332" t="s">
        <v>2661</v>
      </c>
      <c r="AR332" t="s">
        <v>2666</v>
      </c>
      <c r="AS332" t="s">
        <v>2666</v>
      </c>
    </row>
    <row r="333" spans="1:45" x14ac:dyDescent="0.25">
      <c r="A333" t="s">
        <v>548</v>
      </c>
      <c r="B333">
        <v>0</v>
      </c>
      <c r="C333">
        <v>8</v>
      </c>
      <c r="D333">
        <v>0</v>
      </c>
      <c r="E333">
        <v>7.0415433914258703</v>
      </c>
      <c r="F333">
        <v>0</v>
      </c>
      <c r="G333">
        <v>7</v>
      </c>
      <c r="H333">
        <v>4</v>
      </c>
      <c r="I333">
        <v>4</v>
      </c>
      <c r="J333" t="s">
        <v>731</v>
      </c>
      <c r="K333">
        <v>0</v>
      </c>
      <c r="L333">
        <v>9.7843240830016498</v>
      </c>
      <c r="M333" t="s">
        <v>731</v>
      </c>
      <c r="N333">
        <v>10.9090304937159</v>
      </c>
      <c r="O333">
        <v>5.9169599056630604</v>
      </c>
      <c r="P333">
        <v>1.4704505343721199</v>
      </c>
      <c r="Q333">
        <v>4.0239095211656197</v>
      </c>
      <c r="R333" s="3">
        <v>5.7239915360367703E-5</v>
      </c>
      <c r="S333">
        <v>1.9850459051303499E-4</v>
      </c>
      <c r="T333">
        <v>7.3874104400351799</v>
      </c>
      <c r="U333">
        <v>4.44650937129094</v>
      </c>
      <c r="V333" t="s">
        <v>757</v>
      </c>
      <c r="W333">
        <v>0</v>
      </c>
      <c r="X333">
        <v>1</v>
      </c>
      <c r="Y333" t="s">
        <v>3170</v>
      </c>
      <c r="Z333">
        <v>99.387999999999906</v>
      </c>
      <c r="AA333">
        <v>100</v>
      </c>
      <c r="AB333" t="s">
        <v>759</v>
      </c>
      <c r="AC333" t="s">
        <v>3171</v>
      </c>
      <c r="AD333" t="s">
        <v>3172</v>
      </c>
      <c r="AE333" t="s">
        <v>762</v>
      </c>
      <c r="AF333" t="s">
        <v>762</v>
      </c>
      <c r="AG333" t="s">
        <v>762</v>
      </c>
      <c r="AH333" t="s">
        <v>762</v>
      </c>
      <c r="AI333" t="s">
        <v>762</v>
      </c>
      <c r="AJ333" t="s">
        <v>45</v>
      </c>
      <c r="AK333" t="s">
        <v>207</v>
      </c>
      <c r="AL333" t="s">
        <v>313</v>
      </c>
      <c r="AM333" t="s">
        <v>314</v>
      </c>
      <c r="AN333" t="s">
        <v>315</v>
      </c>
      <c r="AO333" t="s">
        <v>316</v>
      </c>
      <c r="AP333" t="s">
        <v>3171</v>
      </c>
      <c r="AQ333" t="s">
        <v>3173</v>
      </c>
      <c r="AR333" t="s">
        <v>3174</v>
      </c>
      <c r="AS333" t="s">
        <v>3175</v>
      </c>
    </row>
    <row r="334" spans="1:45" x14ac:dyDescent="0.25">
      <c r="A334" t="s">
        <v>557</v>
      </c>
      <c r="B334">
        <v>1</v>
      </c>
      <c r="C334">
        <v>10</v>
      </c>
      <c r="D334">
        <v>0.5</v>
      </c>
      <c r="E334">
        <v>8.4212033977731906</v>
      </c>
      <c r="F334">
        <v>0</v>
      </c>
      <c r="G334">
        <v>7</v>
      </c>
      <c r="H334">
        <v>4</v>
      </c>
      <c r="I334">
        <v>4</v>
      </c>
      <c r="J334" t="s">
        <v>731</v>
      </c>
      <c r="K334">
        <v>0.15497709693251699</v>
      </c>
      <c r="L334">
        <v>12.5707910644301</v>
      </c>
      <c r="M334" t="s">
        <v>731</v>
      </c>
      <c r="N334">
        <v>4.9833324664750798</v>
      </c>
      <c r="O334">
        <v>5.5489794895440099</v>
      </c>
      <c r="P334">
        <v>1.2698940969686101</v>
      </c>
      <c r="Q334">
        <v>4.3696395650551398</v>
      </c>
      <c r="R334" s="3">
        <v>1.2445178025448201E-5</v>
      </c>
      <c r="S334" s="3">
        <v>4.9508047794505903E-5</v>
      </c>
      <c r="T334">
        <v>6.8188735865126304</v>
      </c>
      <c r="U334">
        <v>4.2790853925754</v>
      </c>
      <c r="V334" t="s">
        <v>757</v>
      </c>
      <c r="W334">
        <v>7</v>
      </c>
      <c r="X334">
        <v>1</v>
      </c>
      <c r="Y334" t="s">
        <v>3030</v>
      </c>
      <c r="Z334">
        <v>100</v>
      </c>
      <c r="AA334">
        <v>100</v>
      </c>
      <c r="AB334" t="s">
        <v>759</v>
      </c>
      <c r="AC334" t="s">
        <v>3031</v>
      </c>
      <c r="AD334" t="s">
        <v>3032</v>
      </c>
      <c r="AE334" t="s">
        <v>1560</v>
      </c>
      <c r="AF334">
        <v>13</v>
      </c>
      <c r="AG334" t="s">
        <v>3033</v>
      </c>
      <c r="AH334" t="s">
        <v>3034</v>
      </c>
      <c r="AI334" t="s">
        <v>870</v>
      </c>
      <c r="AJ334" t="s">
        <v>45</v>
      </c>
      <c r="AK334" t="s">
        <v>78</v>
      </c>
      <c r="AL334" t="s">
        <v>78</v>
      </c>
      <c r="AM334" t="s">
        <v>81</v>
      </c>
      <c r="AN334" t="s">
        <v>90</v>
      </c>
      <c r="AO334" t="s">
        <v>91</v>
      </c>
      <c r="AP334" t="s">
        <v>1560</v>
      </c>
      <c r="AQ334" t="s">
        <v>3035</v>
      </c>
      <c r="AR334" t="s">
        <v>3036</v>
      </c>
      <c r="AS334" t="s">
        <v>3036</v>
      </c>
    </row>
    <row r="335" spans="1:45" x14ac:dyDescent="0.25">
      <c r="A335" t="s">
        <v>159</v>
      </c>
      <c r="B335">
        <v>1</v>
      </c>
      <c r="C335">
        <v>8</v>
      </c>
      <c r="D335">
        <v>0.5</v>
      </c>
      <c r="E335">
        <v>2.3629078131262999</v>
      </c>
      <c r="F335">
        <v>0</v>
      </c>
      <c r="G335">
        <v>7</v>
      </c>
      <c r="H335">
        <v>4</v>
      </c>
      <c r="I335">
        <v>4</v>
      </c>
      <c r="J335" t="s">
        <v>731</v>
      </c>
      <c r="K335">
        <v>0.18141204289357499</v>
      </c>
      <c r="L335">
        <v>9.4063799478844903</v>
      </c>
      <c r="M335" t="s">
        <v>731</v>
      </c>
      <c r="N335">
        <v>5.1111546060768598</v>
      </c>
      <c r="O335">
        <v>5.1456399241249597</v>
      </c>
      <c r="P335">
        <v>1.43346412864646</v>
      </c>
      <c r="Q335">
        <v>3.5896537773733601</v>
      </c>
      <c r="R335">
        <v>3.3111745252767101E-4</v>
      </c>
      <c r="S335">
        <v>9.9491792473444494E-4</v>
      </c>
      <c r="T335">
        <v>6.5791040527714104</v>
      </c>
      <c r="U335">
        <v>3.7121757954785002</v>
      </c>
      <c r="V335" t="s">
        <v>757</v>
      </c>
      <c r="W335">
        <v>0</v>
      </c>
      <c r="X335">
        <v>1</v>
      </c>
      <c r="Y335" t="s">
        <v>3165</v>
      </c>
      <c r="Z335">
        <v>100</v>
      </c>
      <c r="AA335">
        <v>100</v>
      </c>
      <c r="AB335" t="s">
        <v>759</v>
      </c>
      <c r="AC335" t="s">
        <v>3166</v>
      </c>
      <c r="AD335" t="s">
        <v>3167</v>
      </c>
      <c r="AE335" t="s">
        <v>762</v>
      </c>
      <c r="AF335" t="s">
        <v>762</v>
      </c>
      <c r="AG335" t="s">
        <v>762</v>
      </c>
      <c r="AH335" t="s">
        <v>762</v>
      </c>
      <c r="AI335" t="s">
        <v>762</v>
      </c>
      <c r="AJ335" t="s">
        <v>45</v>
      </c>
      <c r="AK335" t="s">
        <v>78</v>
      </c>
      <c r="AL335" t="s">
        <v>78</v>
      </c>
      <c r="AM335" t="s">
        <v>152</v>
      </c>
      <c r="AN335" t="s">
        <v>160</v>
      </c>
      <c r="AO335" t="s">
        <v>161</v>
      </c>
      <c r="AP335" t="s">
        <v>3166</v>
      </c>
      <c r="AQ335" t="s">
        <v>3168</v>
      </c>
      <c r="AR335" t="s">
        <v>3169</v>
      </c>
      <c r="AS335" t="s">
        <v>3169</v>
      </c>
    </row>
    <row r="336" spans="1:45" x14ac:dyDescent="0.25">
      <c r="A336" t="s">
        <v>6874</v>
      </c>
      <c r="B336">
        <v>43</v>
      </c>
      <c r="C336">
        <v>8</v>
      </c>
      <c r="D336">
        <v>14.522970311429599</v>
      </c>
      <c r="E336">
        <v>0.5</v>
      </c>
      <c r="F336">
        <v>45.5</v>
      </c>
      <c r="G336">
        <v>7</v>
      </c>
      <c r="H336">
        <v>4</v>
      </c>
      <c r="I336">
        <v>4</v>
      </c>
      <c r="J336" t="s">
        <v>736</v>
      </c>
      <c r="K336">
        <v>35.956281863783197</v>
      </c>
      <c r="L336">
        <v>8.9281712910260609</v>
      </c>
      <c r="M336" t="s">
        <v>736</v>
      </c>
      <c r="N336">
        <v>9.2382275975789607</v>
      </c>
      <c r="O336">
        <v>-2.0267751153462301</v>
      </c>
      <c r="P336">
        <v>0.43544470490582698</v>
      </c>
      <c r="Q336">
        <v>-4.6544948015490499</v>
      </c>
      <c r="R336" s="3">
        <v>3.2477603057695599E-6</v>
      </c>
      <c r="S336" s="3">
        <v>1.48753273824617E-5</v>
      </c>
      <c r="T336">
        <v>-1.59133041044041</v>
      </c>
      <c r="U336">
        <v>-2.4622198202520602</v>
      </c>
      <c r="V336" t="s">
        <v>5426</v>
      </c>
      <c r="W336">
        <v>0</v>
      </c>
      <c r="X336">
        <v>1</v>
      </c>
      <c r="Y336" t="s">
        <v>6875</v>
      </c>
      <c r="Z336">
        <v>99.090999999999994</v>
      </c>
      <c r="AA336">
        <v>99.099100000000007</v>
      </c>
      <c r="AB336" t="s">
        <v>759</v>
      </c>
      <c r="AC336" t="s">
        <v>6876</v>
      </c>
      <c r="AD336" t="s">
        <v>6877</v>
      </c>
      <c r="AE336" t="s">
        <v>762</v>
      </c>
      <c r="AF336" t="s">
        <v>762</v>
      </c>
      <c r="AG336" t="s">
        <v>762</v>
      </c>
      <c r="AH336" t="s">
        <v>762</v>
      </c>
      <c r="AI336" t="s">
        <v>762</v>
      </c>
      <c r="AJ336" t="s">
        <v>45</v>
      </c>
      <c r="AK336" t="s">
        <v>46</v>
      </c>
      <c r="AL336" t="s">
        <v>47</v>
      </c>
      <c r="AM336" t="s">
        <v>52</v>
      </c>
      <c r="AN336" t="s">
        <v>377</v>
      </c>
      <c r="AO336" t="s">
        <v>6876</v>
      </c>
      <c r="AP336" t="s">
        <v>6876</v>
      </c>
      <c r="AQ336" t="s">
        <v>6878</v>
      </c>
      <c r="AR336" t="s">
        <v>6879</v>
      </c>
      <c r="AS336" t="s">
        <v>6880</v>
      </c>
    </row>
    <row r="337" spans="1:45" x14ac:dyDescent="0.25">
      <c r="A337" t="s">
        <v>6683</v>
      </c>
      <c r="B337">
        <v>0</v>
      </c>
      <c r="C337">
        <v>10</v>
      </c>
      <c r="D337">
        <v>0</v>
      </c>
      <c r="E337">
        <v>11.4309521329882</v>
      </c>
      <c r="F337">
        <v>0</v>
      </c>
      <c r="G337">
        <v>7</v>
      </c>
      <c r="H337">
        <v>4</v>
      </c>
      <c r="I337">
        <v>4</v>
      </c>
      <c r="J337" t="s">
        <v>731</v>
      </c>
      <c r="K337">
        <v>0</v>
      </c>
      <c r="L337">
        <v>11.2081739495581</v>
      </c>
      <c r="M337" t="s">
        <v>731</v>
      </c>
      <c r="N337">
        <v>12.1716168304104</v>
      </c>
      <c r="O337">
        <v>6.1359655283554604</v>
      </c>
      <c r="P337">
        <v>1.3451703120773999</v>
      </c>
      <c r="Q337">
        <v>4.5614785527636696</v>
      </c>
      <c r="R337" s="3">
        <v>5.0794665271110202E-6</v>
      </c>
      <c r="S337" s="3">
        <v>2.2147519574470301E-5</v>
      </c>
      <c r="T337">
        <v>7.4811358404328603</v>
      </c>
      <c r="U337">
        <v>4.7907952162780596</v>
      </c>
      <c r="V337" t="s">
        <v>5426</v>
      </c>
      <c r="W337">
        <v>0</v>
      </c>
      <c r="X337">
        <v>1</v>
      </c>
      <c r="Y337" t="s">
        <v>6684</v>
      </c>
      <c r="Z337">
        <v>99.695999999999998</v>
      </c>
      <c r="AA337">
        <v>100</v>
      </c>
      <c r="AB337" t="s">
        <v>759</v>
      </c>
      <c r="AC337" t="s">
        <v>6685</v>
      </c>
      <c r="AD337" t="s">
        <v>6686</v>
      </c>
      <c r="AE337" t="s">
        <v>762</v>
      </c>
      <c r="AF337" t="s">
        <v>762</v>
      </c>
      <c r="AG337" t="s">
        <v>762</v>
      </c>
      <c r="AH337" t="s">
        <v>762</v>
      </c>
      <c r="AI337" t="s">
        <v>762</v>
      </c>
      <c r="AJ337" t="s">
        <v>45</v>
      </c>
      <c r="AK337" t="s">
        <v>78</v>
      </c>
      <c r="AL337" t="s">
        <v>78</v>
      </c>
      <c r="AM337" t="s">
        <v>152</v>
      </c>
      <c r="AN337" t="s">
        <v>165</v>
      </c>
      <c r="AO337" t="s">
        <v>6685</v>
      </c>
      <c r="AP337" t="s">
        <v>6685</v>
      </c>
      <c r="AQ337" t="s">
        <v>6687</v>
      </c>
      <c r="AR337" t="s">
        <v>6688</v>
      </c>
      <c r="AS337" t="s">
        <v>6689</v>
      </c>
    </row>
    <row r="338" spans="1:45" x14ac:dyDescent="0.25">
      <c r="A338" t="s">
        <v>6708</v>
      </c>
      <c r="B338">
        <v>0</v>
      </c>
      <c r="C338">
        <v>10</v>
      </c>
      <c r="D338">
        <v>0</v>
      </c>
      <c r="E338">
        <v>8.8081401744825403</v>
      </c>
      <c r="F338">
        <v>0</v>
      </c>
      <c r="G338">
        <v>7</v>
      </c>
      <c r="H338">
        <v>4</v>
      </c>
      <c r="I338">
        <v>4</v>
      </c>
      <c r="J338" t="s">
        <v>731</v>
      </c>
      <c r="K338">
        <v>0</v>
      </c>
      <c r="L338">
        <v>10.866073305432</v>
      </c>
      <c r="M338" t="s">
        <v>731</v>
      </c>
      <c r="N338">
        <v>8.0352915058660805</v>
      </c>
      <c r="O338">
        <v>6.0839965622093599</v>
      </c>
      <c r="P338">
        <v>1.2537083868643399</v>
      </c>
      <c r="Q338">
        <v>4.8528004007583201</v>
      </c>
      <c r="R338" s="3">
        <v>1.21730192601868E-6</v>
      </c>
      <c r="S338" s="3">
        <v>6.2639301537236303E-6</v>
      </c>
      <c r="T338">
        <v>7.3377049490737001</v>
      </c>
      <c r="U338">
        <v>4.83028817534501</v>
      </c>
      <c r="V338" t="s">
        <v>5426</v>
      </c>
      <c r="W338">
        <v>0</v>
      </c>
      <c r="X338">
        <v>1</v>
      </c>
      <c r="Y338" t="s">
        <v>6709</v>
      </c>
      <c r="Z338">
        <v>100</v>
      </c>
      <c r="AA338">
        <v>100</v>
      </c>
      <c r="AB338" t="s">
        <v>759</v>
      </c>
      <c r="AC338" t="s">
        <v>5739</v>
      </c>
      <c r="AD338" t="s">
        <v>6710</v>
      </c>
      <c r="AE338" t="s">
        <v>762</v>
      </c>
      <c r="AF338" t="s">
        <v>762</v>
      </c>
      <c r="AG338" t="s">
        <v>762</v>
      </c>
      <c r="AH338" t="s">
        <v>762</v>
      </c>
      <c r="AI338" t="s">
        <v>762</v>
      </c>
      <c r="AJ338" t="s">
        <v>45</v>
      </c>
      <c r="AK338" t="s">
        <v>207</v>
      </c>
      <c r="AL338" t="s">
        <v>313</v>
      </c>
      <c r="AM338" t="s">
        <v>314</v>
      </c>
      <c r="AN338" t="s">
        <v>5741</v>
      </c>
      <c r="AO338" t="s">
        <v>5739</v>
      </c>
      <c r="AP338" t="s">
        <v>5739</v>
      </c>
      <c r="AQ338" t="s">
        <v>6711</v>
      </c>
      <c r="AR338" t="s">
        <v>6712</v>
      </c>
      <c r="AS338" t="s">
        <v>6712</v>
      </c>
    </row>
    <row r="339" spans="1:45" x14ac:dyDescent="0.25">
      <c r="A339" t="s">
        <v>6902</v>
      </c>
      <c r="B339">
        <v>0</v>
      </c>
      <c r="C339">
        <v>7</v>
      </c>
      <c r="D339">
        <v>0</v>
      </c>
      <c r="E339">
        <v>5.77350269189626</v>
      </c>
      <c r="F339">
        <v>0</v>
      </c>
      <c r="G339">
        <v>7</v>
      </c>
      <c r="H339">
        <v>4</v>
      </c>
      <c r="I339">
        <v>4</v>
      </c>
      <c r="J339" t="s">
        <v>731</v>
      </c>
      <c r="K339">
        <v>0</v>
      </c>
      <c r="L339">
        <v>8.7236318909945396</v>
      </c>
      <c r="M339" t="s">
        <v>731</v>
      </c>
      <c r="N339">
        <v>10.806458246944899</v>
      </c>
      <c r="O339">
        <v>5.74235457291062</v>
      </c>
      <c r="P339">
        <v>1.17732822769094</v>
      </c>
      <c r="Q339">
        <v>4.8774457605360801</v>
      </c>
      <c r="R339" s="3">
        <v>1.07468386078214E-6</v>
      </c>
      <c r="S339" s="3">
        <v>5.5751966818534896E-6</v>
      </c>
      <c r="T339">
        <v>6.91968280060156</v>
      </c>
      <c r="U339">
        <v>4.5650263452196898</v>
      </c>
      <c r="V339" t="s">
        <v>5426</v>
      </c>
      <c r="W339">
        <v>0</v>
      </c>
      <c r="X339">
        <v>1</v>
      </c>
      <c r="Y339" t="s">
        <v>6903</v>
      </c>
      <c r="Z339">
        <v>100</v>
      </c>
      <c r="AA339">
        <v>100</v>
      </c>
      <c r="AB339" t="s">
        <v>759</v>
      </c>
      <c r="AC339" t="s">
        <v>29</v>
      </c>
      <c r="AD339" t="s">
        <v>6904</v>
      </c>
      <c r="AE339" t="s">
        <v>762</v>
      </c>
      <c r="AF339" t="s">
        <v>762</v>
      </c>
      <c r="AG339" t="s">
        <v>762</v>
      </c>
      <c r="AH339" t="s">
        <v>762</v>
      </c>
      <c r="AI339" t="s">
        <v>762</v>
      </c>
      <c r="AJ339" t="s">
        <v>12</v>
      </c>
      <c r="AK339" t="s">
        <v>13</v>
      </c>
      <c r="AL339" t="s">
        <v>22</v>
      </c>
      <c r="AM339" t="s">
        <v>27</v>
      </c>
      <c r="AN339" t="s">
        <v>28</v>
      </c>
      <c r="AO339" t="s">
        <v>29</v>
      </c>
      <c r="AP339" t="s">
        <v>29</v>
      </c>
      <c r="AQ339" t="s">
        <v>6905</v>
      </c>
      <c r="AR339" t="s">
        <v>6906</v>
      </c>
      <c r="AS339" t="s">
        <v>6907</v>
      </c>
    </row>
    <row r="340" spans="1:45" x14ac:dyDescent="0.25">
      <c r="A340" t="s">
        <v>6931</v>
      </c>
      <c r="B340">
        <v>0</v>
      </c>
      <c r="C340">
        <v>7</v>
      </c>
      <c r="D340">
        <v>0</v>
      </c>
      <c r="E340">
        <v>3.77491721763537</v>
      </c>
      <c r="F340">
        <v>0</v>
      </c>
      <c r="G340">
        <v>7</v>
      </c>
      <c r="H340">
        <v>4</v>
      </c>
      <c r="I340">
        <v>4</v>
      </c>
      <c r="J340" t="s">
        <v>731</v>
      </c>
      <c r="K340">
        <v>0</v>
      </c>
      <c r="L340">
        <v>7.8190865477142699</v>
      </c>
      <c r="M340" t="s">
        <v>731</v>
      </c>
      <c r="N340">
        <v>123.882435616108</v>
      </c>
      <c r="O340">
        <v>5.6315971947753498</v>
      </c>
      <c r="P340">
        <v>1.1343683514184899</v>
      </c>
      <c r="Q340">
        <v>4.9645224919517803</v>
      </c>
      <c r="R340" s="3">
        <v>6.8870304961331497E-7</v>
      </c>
      <c r="S340" s="3">
        <v>3.6934243715549498E-6</v>
      </c>
      <c r="T340">
        <v>6.7659655461938399</v>
      </c>
      <c r="U340">
        <v>4.4972288433568597</v>
      </c>
      <c r="V340" t="s">
        <v>5426</v>
      </c>
      <c r="W340">
        <v>2</v>
      </c>
      <c r="X340">
        <v>1</v>
      </c>
      <c r="Y340" t="s">
        <v>6932</v>
      </c>
      <c r="Z340">
        <v>99.087999999999994</v>
      </c>
      <c r="AA340">
        <v>100</v>
      </c>
      <c r="AB340" t="s">
        <v>759</v>
      </c>
      <c r="AC340" t="s">
        <v>6933</v>
      </c>
      <c r="AD340" t="s">
        <v>6934</v>
      </c>
      <c r="AE340" t="s">
        <v>762</v>
      </c>
      <c r="AF340" t="s">
        <v>762</v>
      </c>
      <c r="AG340" t="s">
        <v>762</v>
      </c>
      <c r="AH340" t="s">
        <v>762</v>
      </c>
      <c r="AI340" t="s">
        <v>762</v>
      </c>
      <c r="AJ340" t="s">
        <v>45</v>
      </c>
      <c r="AK340" t="s">
        <v>78</v>
      </c>
      <c r="AL340" t="s">
        <v>4133</v>
      </c>
      <c r="AM340" t="s">
        <v>4134</v>
      </c>
      <c r="AN340" t="s">
        <v>6436</v>
      </c>
      <c r="AO340" t="s">
        <v>6935</v>
      </c>
      <c r="AP340" t="s">
        <v>6935</v>
      </c>
      <c r="AQ340" t="s">
        <v>6936</v>
      </c>
      <c r="AR340" t="s">
        <v>6937</v>
      </c>
      <c r="AS340" t="s">
        <v>6938</v>
      </c>
    </row>
    <row r="341" spans="1:45" x14ac:dyDescent="0.25">
      <c r="A341" t="s">
        <v>6958</v>
      </c>
      <c r="B341">
        <v>3</v>
      </c>
      <c r="C341">
        <v>7</v>
      </c>
      <c r="D341">
        <v>3.5590260840104402</v>
      </c>
      <c r="E341">
        <v>4.4347115652166904</v>
      </c>
      <c r="F341">
        <v>2</v>
      </c>
      <c r="G341">
        <v>7</v>
      </c>
      <c r="H341">
        <v>4</v>
      </c>
      <c r="I341">
        <v>4</v>
      </c>
      <c r="J341" t="s">
        <v>731</v>
      </c>
      <c r="K341">
        <v>2.5884989455113199</v>
      </c>
      <c r="L341">
        <v>7.5134238177035302</v>
      </c>
      <c r="M341" t="s">
        <v>731</v>
      </c>
      <c r="N341">
        <v>36.891707428323699</v>
      </c>
      <c r="O341">
        <v>1.59796072348109</v>
      </c>
      <c r="P341">
        <v>0.63438975275317</v>
      </c>
      <c r="Q341">
        <v>2.51889428627456</v>
      </c>
      <c r="R341">
        <v>1.17723995493747E-2</v>
      </c>
      <c r="S341">
        <v>2.54035990275981E-2</v>
      </c>
      <c r="T341">
        <v>2.2323504762342599</v>
      </c>
      <c r="U341">
        <v>0.96357097072791797</v>
      </c>
      <c r="V341" t="s">
        <v>5426</v>
      </c>
      <c r="W341">
        <v>0</v>
      </c>
      <c r="X341">
        <v>3</v>
      </c>
      <c r="Y341" t="s">
        <v>6959</v>
      </c>
      <c r="Z341">
        <v>100</v>
      </c>
      <c r="AA341">
        <v>100</v>
      </c>
      <c r="AB341" t="s">
        <v>759</v>
      </c>
      <c r="AC341" t="s">
        <v>2904</v>
      </c>
      <c r="AD341" t="s">
        <v>6960</v>
      </c>
      <c r="AE341" t="s">
        <v>762</v>
      </c>
      <c r="AF341" t="s">
        <v>762</v>
      </c>
      <c r="AG341" t="s">
        <v>762</v>
      </c>
      <c r="AH341" t="s">
        <v>762</v>
      </c>
      <c r="AI341" t="s">
        <v>762</v>
      </c>
      <c r="AJ341" t="s">
        <v>45</v>
      </c>
      <c r="AK341" t="s">
        <v>78</v>
      </c>
      <c r="AL341" t="s">
        <v>965</v>
      </c>
      <c r="AM341" t="s">
        <v>2091</v>
      </c>
      <c r="AN341" t="s">
        <v>2903</v>
      </c>
      <c r="AO341" t="s">
        <v>2904</v>
      </c>
      <c r="AP341" t="s">
        <v>2904</v>
      </c>
      <c r="AQ341" t="s">
        <v>6961</v>
      </c>
      <c r="AR341" t="s">
        <v>6962</v>
      </c>
      <c r="AS341" t="s">
        <v>6963</v>
      </c>
    </row>
    <row r="342" spans="1:45" x14ac:dyDescent="0.25">
      <c r="A342" t="s">
        <v>553</v>
      </c>
      <c r="B342">
        <v>1</v>
      </c>
      <c r="C342">
        <v>12</v>
      </c>
      <c r="D342">
        <v>0.5</v>
      </c>
      <c r="E342">
        <v>11.870832602082601</v>
      </c>
      <c r="F342">
        <v>0</v>
      </c>
      <c r="G342">
        <v>7.5</v>
      </c>
      <c r="H342">
        <v>4</v>
      </c>
      <c r="I342">
        <v>4</v>
      </c>
      <c r="J342" t="s">
        <v>731</v>
      </c>
      <c r="K342">
        <v>0.15497709693251699</v>
      </c>
      <c r="L342">
        <v>13.6205284482993</v>
      </c>
      <c r="M342" t="s">
        <v>731</v>
      </c>
      <c r="N342">
        <v>22.920366998411701</v>
      </c>
      <c r="O342">
        <v>5.6942169597130396</v>
      </c>
      <c r="P342">
        <v>1.1769579047590299</v>
      </c>
      <c r="Q342">
        <v>4.8380803907161596</v>
      </c>
      <c r="R342" s="3">
        <v>1.3109911911510299E-6</v>
      </c>
      <c r="S342" s="3">
        <v>6.6784360879878399E-6</v>
      </c>
      <c r="T342">
        <v>6.8711748644720698</v>
      </c>
      <c r="U342">
        <v>4.5172590549540104</v>
      </c>
      <c r="V342" t="s">
        <v>757</v>
      </c>
      <c r="W342">
        <v>0</v>
      </c>
      <c r="X342">
        <v>1</v>
      </c>
      <c r="Y342" t="s">
        <v>2892</v>
      </c>
      <c r="Z342">
        <v>99.695999999999998</v>
      </c>
      <c r="AA342">
        <v>100</v>
      </c>
      <c r="AB342" t="s">
        <v>759</v>
      </c>
      <c r="AC342" t="s">
        <v>2893</v>
      </c>
      <c r="AD342" t="s">
        <v>2894</v>
      </c>
      <c r="AE342" t="s">
        <v>2893</v>
      </c>
      <c r="AF342">
        <v>0</v>
      </c>
      <c r="AG342" t="s">
        <v>2893</v>
      </c>
      <c r="AH342" t="s">
        <v>2895</v>
      </c>
      <c r="AI342" t="s">
        <v>2253</v>
      </c>
      <c r="AJ342" t="s">
        <v>45</v>
      </c>
      <c r="AK342" t="s">
        <v>78</v>
      </c>
      <c r="AL342" t="s">
        <v>78</v>
      </c>
      <c r="AM342" t="s">
        <v>99</v>
      </c>
      <c r="AN342" t="s">
        <v>100</v>
      </c>
      <c r="AO342" t="s">
        <v>101</v>
      </c>
      <c r="AP342" t="s">
        <v>2893</v>
      </c>
      <c r="AQ342" t="s">
        <v>2896</v>
      </c>
      <c r="AR342" t="s">
        <v>2897</v>
      </c>
      <c r="AS342" t="s">
        <v>2898</v>
      </c>
    </row>
    <row r="343" spans="1:45" x14ac:dyDescent="0.25">
      <c r="A343" t="s">
        <v>6447</v>
      </c>
      <c r="B343">
        <v>169</v>
      </c>
      <c r="C343">
        <v>14</v>
      </c>
      <c r="D343">
        <v>109.051975375659</v>
      </c>
      <c r="E343">
        <v>15.5214904782584</v>
      </c>
      <c r="F343">
        <v>167</v>
      </c>
      <c r="G343">
        <v>7.5</v>
      </c>
      <c r="H343">
        <v>4</v>
      </c>
      <c r="I343">
        <v>4</v>
      </c>
      <c r="J343" t="s">
        <v>736</v>
      </c>
      <c r="K343">
        <v>135.07035755672999</v>
      </c>
      <c r="L343">
        <v>15.517419455122599</v>
      </c>
      <c r="M343" t="s">
        <v>736</v>
      </c>
      <c r="N343">
        <v>30.424612251109799</v>
      </c>
      <c r="O343">
        <v>-3.1171512110816701</v>
      </c>
      <c r="P343">
        <v>0.89065776056763202</v>
      </c>
      <c r="Q343">
        <v>-3.4998305174987299</v>
      </c>
      <c r="R343">
        <v>4.6555405471418698E-4</v>
      </c>
      <c r="S343">
        <v>1.35559954992378E-3</v>
      </c>
      <c r="T343">
        <v>-2.2264934505140399</v>
      </c>
      <c r="U343">
        <v>-4.0078089716493004</v>
      </c>
      <c r="V343" t="s">
        <v>5426</v>
      </c>
      <c r="W343">
        <v>0</v>
      </c>
      <c r="X343">
        <v>1</v>
      </c>
      <c r="Y343" t="s">
        <v>6448</v>
      </c>
      <c r="Z343">
        <v>99.391999999999996</v>
      </c>
      <c r="AA343">
        <v>100</v>
      </c>
      <c r="AB343" t="s">
        <v>759</v>
      </c>
      <c r="AC343" t="s">
        <v>6449</v>
      </c>
      <c r="AD343" t="s">
        <v>6450</v>
      </c>
      <c r="AE343" t="s">
        <v>762</v>
      </c>
      <c r="AF343" t="s">
        <v>762</v>
      </c>
      <c r="AG343" t="s">
        <v>762</v>
      </c>
      <c r="AH343" t="s">
        <v>762</v>
      </c>
      <c r="AI343" t="s">
        <v>762</v>
      </c>
      <c r="AJ343" t="s">
        <v>45</v>
      </c>
      <c r="AK343" t="s">
        <v>78</v>
      </c>
      <c r="AL343" t="s">
        <v>78</v>
      </c>
      <c r="AM343" t="s">
        <v>99</v>
      </c>
      <c r="AN343" t="s">
        <v>6451</v>
      </c>
      <c r="AO343" t="s">
        <v>6449</v>
      </c>
      <c r="AP343" t="s">
        <v>6449</v>
      </c>
      <c r="AQ343" t="s">
        <v>6452</v>
      </c>
      <c r="AR343" t="s">
        <v>6453</v>
      </c>
      <c r="AS343" t="s">
        <v>6454</v>
      </c>
    </row>
    <row r="344" spans="1:45" x14ac:dyDescent="0.25">
      <c r="A344" t="s">
        <v>6690</v>
      </c>
      <c r="B344">
        <v>0</v>
      </c>
      <c r="C344">
        <v>10</v>
      </c>
      <c r="D344">
        <v>0</v>
      </c>
      <c r="E344">
        <v>5.3541261347363402</v>
      </c>
      <c r="F344">
        <v>0</v>
      </c>
      <c r="G344">
        <v>7.5</v>
      </c>
      <c r="H344">
        <v>4</v>
      </c>
      <c r="I344">
        <v>4</v>
      </c>
      <c r="J344" t="s">
        <v>731</v>
      </c>
      <c r="K344">
        <v>0</v>
      </c>
      <c r="L344">
        <v>12.532788660842</v>
      </c>
      <c r="M344" t="s">
        <v>731</v>
      </c>
      <c r="N344">
        <v>13.9413805479274</v>
      </c>
      <c r="O344">
        <v>6.2651228910588301</v>
      </c>
      <c r="P344">
        <v>1.1393808301668999</v>
      </c>
      <c r="Q344">
        <v>5.4987083556084402</v>
      </c>
      <c r="R344" s="3">
        <v>3.8258329423717902E-8</v>
      </c>
      <c r="S344" s="3">
        <v>2.6717767416233801E-7</v>
      </c>
      <c r="T344">
        <v>7.4045037212257299</v>
      </c>
      <c r="U344">
        <v>5.1257420608919304</v>
      </c>
      <c r="V344" t="s">
        <v>5426</v>
      </c>
      <c r="W344">
        <v>0</v>
      </c>
      <c r="X344">
        <v>1</v>
      </c>
      <c r="Y344" t="s">
        <v>6691</v>
      </c>
      <c r="Z344">
        <v>100</v>
      </c>
      <c r="AA344">
        <v>100</v>
      </c>
      <c r="AB344" t="s">
        <v>759</v>
      </c>
      <c r="AC344" t="s">
        <v>316</v>
      </c>
      <c r="AD344" t="s">
        <v>6692</v>
      </c>
      <c r="AE344" t="s">
        <v>762</v>
      </c>
      <c r="AF344" t="s">
        <v>762</v>
      </c>
      <c r="AG344" t="s">
        <v>762</v>
      </c>
      <c r="AH344" t="s">
        <v>762</v>
      </c>
      <c r="AI344" t="s">
        <v>762</v>
      </c>
      <c r="AJ344" t="s">
        <v>45</v>
      </c>
      <c r="AK344" t="s">
        <v>207</v>
      </c>
      <c r="AL344" t="s">
        <v>313</v>
      </c>
      <c r="AM344" t="s">
        <v>314</v>
      </c>
      <c r="AN344" t="s">
        <v>315</v>
      </c>
      <c r="AO344" t="s">
        <v>316</v>
      </c>
      <c r="AP344" t="s">
        <v>316</v>
      </c>
      <c r="AQ344" t="s">
        <v>6691</v>
      </c>
      <c r="AR344" t="s">
        <v>6693</v>
      </c>
      <c r="AS344" t="s">
        <v>6693</v>
      </c>
    </row>
    <row r="345" spans="1:45" x14ac:dyDescent="0.25">
      <c r="A345" t="s">
        <v>6870</v>
      </c>
      <c r="B345">
        <v>0</v>
      </c>
      <c r="C345">
        <v>8</v>
      </c>
      <c r="D345">
        <v>0</v>
      </c>
      <c r="E345">
        <v>4.5092497528228899</v>
      </c>
      <c r="F345">
        <v>0</v>
      </c>
      <c r="G345">
        <v>7.5</v>
      </c>
      <c r="H345">
        <v>4</v>
      </c>
      <c r="I345">
        <v>4</v>
      </c>
      <c r="J345" t="s">
        <v>731</v>
      </c>
      <c r="K345">
        <v>0</v>
      </c>
      <c r="L345">
        <v>9.6094926278194599</v>
      </c>
      <c r="M345" t="s">
        <v>731</v>
      </c>
      <c r="N345">
        <v>3.7434047846074199</v>
      </c>
      <c r="O345">
        <v>5.8902406247914296</v>
      </c>
      <c r="P345">
        <v>1.5400563819772699</v>
      </c>
      <c r="Q345">
        <v>3.8246915461815698</v>
      </c>
      <c r="R345">
        <v>1.3093591389963199E-4</v>
      </c>
      <c r="S345">
        <v>4.2131530776312002E-4</v>
      </c>
      <c r="T345">
        <v>7.4302970067686998</v>
      </c>
      <c r="U345">
        <v>4.3501842428141702</v>
      </c>
      <c r="V345" t="s">
        <v>5426</v>
      </c>
      <c r="W345">
        <v>0</v>
      </c>
      <c r="X345">
        <v>1</v>
      </c>
      <c r="Y345" t="s">
        <v>6871</v>
      </c>
      <c r="Z345">
        <v>100</v>
      </c>
      <c r="AA345">
        <v>100</v>
      </c>
      <c r="AB345" t="s">
        <v>759</v>
      </c>
      <c r="AC345" t="s">
        <v>316</v>
      </c>
      <c r="AD345" t="s">
        <v>6872</v>
      </c>
      <c r="AE345" t="s">
        <v>762</v>
      </c>
      <c r="AF345" t="s">
        <v>762</v>
      </c>
      <c r="AG345" t="s">
        <v>762</v>
      </c>
      <c r="AH345" t="s">
        <v>762</v>
      </c>
      <c r="AI345" t="s">
        <v>762</v>
      </c>
      <c r="AJ345" t="s">
        <v>45</v>
      </c>
      <c r="AK345" t="s">
        <v>207</v>
      </c>
      <c r="AL345" t="s">
        <v>313</v>
      </c>
      <c r="AM345" t="s">
        <v>314</v>
      </c>
      <c r="AN345" t="s">
        <v>315</v>
      </c>
      <c r="AO345" t="s">
        <v>316</v>
      </c>
      <c r="AP345" t="s">
        <v>316</v>
      </c>
      <c r="AQ345" t="s">
        <v>6871</v>
      </c>
      <c r="AR345" t="s">
        <v>6873</v>
      </c>
      <c r="AS345" t="s">
        <v>6873</v>
      </c>
    </row>
    <row r="346" spans="1:45" x14ac:dyDescent="0.25">
      <c r="A346" t="s">
        <v>6591</v>
      </c>
      <c r="B346">
        <v>2</v>
      </c>
      <c r="C346">
        <v>11</v>
      </c>
      <c r="D346">
        <v>1.29099444873581</v>
      </c>
      <c r="E346">
        <v>10.295630140987001</v>
      </c>
      <c r="F346">
        <v>1.5</v>
      </c>
      <c r="G346">
        <v>7.5</v>
      </c>
      <c r="H346">
        <v>4</v>
      </c>
      <c r="I346">
        <v>4</v>
      </c>
      <c r="J346" t="s">
        <v>731</v>
      </c>
      <c r="K346">
        <v>1.3011603373112599</v>
      </c>
      <c r="L346">
        <v>12.913997751169299</v>
      </c>
      <c r="M346" t="s">
        <v>731</v>
      </c>
      <c r="N346">
        <v>40.584470437291401</v>
      </c>
      <c r="O346">
        <v>3.3713461924099999</v>
      </c>
      <c r="P346">
        <v>0.76624223452158602</v>
      </c>
      <c r="Q346">
        <v>4.3998438620587796</v>
      </c>
      <c r="R346" s="3">
        <v>1.0832879423746601E-5</v>
      </c>
      <c r="S346" s="3">
        <v>4.3571486542980797E-5</v>
      </c>
      <c r="T346">
        <v>4.1375884269315897</v>
      </c>
      <c r="U346">
        <v>2.6051039578884101</v>
      </c>
      <c r="V346" t="s">
        <v>5426</v>
      </c>
      <c r="W346">
        <v>0</v>
      </c>
      <c r="X346">
        <v>1</v>
      </c>
      <c r="Y346" t="s">
        <v>6592</v>
      </c>
      <c r="Z346">
        <v>100</v>
      </c>
      <c r="AA346">
        <v>100</v>
      </c>
      <c r="AB346" t="s">
        <v>759</v>
      </c>
      <c r="AC346" t="s">
        <v>4136</v>
      </c>
      <c r="AD346" t="s">
        <v>6593</v>
      </c>
      <c r="AE346" t="s">
        <v>762</v>
      </c>
      <c r="AF346" t="s">
        <v>762</v>
      </c>
      <c r="AG346" t="s">
        <v>762</v>
      </c>
      <c r="AH346" t="s">
        <v>762</v>
      </c>
      <c r="AI346" t="s">
        <v>762</v>
      </c>
      <c r="AJ346" t="s">
        <v>45</v>
      </c>
      <c r="AK346" t="s">
        <v>78</v>
      </c>
      <c r="AL346" t="s">
        <v>4133</v>
      </c>
      <c r="AM346" t="s">
        <v>4134</v>
      </c>
      <c r="AN346" t="s">
        <v>4135</v>
      </c>
      <c r="AO346" t="s">
        <v>4136</v>
      </c>
      <c r="AP346" t="s">
        <v>4136</v>
      </c>
      <c r="AQ346" t="s">
        <v>6594</v>
      </c>
      <c r="AR346" t="s">
        <v>6595</v>
      </c>
      <c r="AS346" t="s">
        <v>6596</v>
      </c>
    </row>
    <row r="347" spans="1:45" x14ac:dyDescent="0.25">
      <c r="A347" t="s">
        <v>6841</v>
      </c>
      <c r="B347">
        <v>2</v>
      </c>
      <c r="C347">
        <v>8</v>
      </c>
      <c r="D347">
        <v>1.29099444873581</v>
      </c>
      <c r="E347">
        <v>1.7078251276599301</v>
      </c>
      <c r="F347">
        <v>1.5</v>
      </c>
      <c r="G347">
        <v>7.5</v>
      </c>
      <c r="H347">
        <v>4</v>
      </c>
      <c r="I347">
        <v>4</v>
      </c>
      <c r="J347" t="s">
        <v>731</v>
      </c>
      <c r="K347">
        <v>1.2671956203999899</v>
      </c>
      <c r="L347">
        <v>9.4711532119326804</v>
      </c>
      <c r="M347" t="s">
        <v>731</v>
      </c>
      <c r="N347">
        <v>7.9059528046003704</v>
      </c>
      <c r="O347">
        <v>2.8880980384967998</v>
      </c>
      <c r="P347">
        <v>0.89214192517666102</v>
      </c>
      <c r="Q347">
        <v>3.2372629925725098</v>
      </c>
      <c r="R347">
        <v>1.206821378821E-3</v>
      </c>
      <c r="S347">
        <v>3.16915283570556E-3</v>
      </c>
      <c r="T347">
        <v>3.78023996367346</v>
      </c>
      <c r="U347">
        <v>1.99595611332014</v>
      </c>
      <c r="V347" t="s">
        <v>5426</v>
      </c>
      <c r="W347">
        <v>0</v>
      </c>
      <c r="X347">
        <v>1</v>
      </c>
      <c r="Y347" t="s">
        <v>6842</v>
      </c>
      <c r="Z347">
        <v>99.084999999999994</v>
      </c>
      <c r="AA347">
        <v>99.695999999999998</v>
      </c>
      <c r="AB347" t="s">
        <v>759</v>
      </c>
      <c r="AC347" t="s">
        <v>3749</v>
      </c>
      <c r="AD347" t="s">
        <v>6843</v>
      </c>
      <c r="AE347" t="s">
        <v>762</v>
      </c>
      <c r="AF347" t="s">
        <v>762</v>
      </c>
      <c r="AG347" t="s">
        <v>762</v>
      </c>
      <c r="AH347" t="s">
        <v>762</v>
      </c>
      <c r="AI347" t="s">
        <v>762</v>
      </c>
      <c r="AJ347" t="s">
        <v>45</v>
      </c>
      <c r="AK347" t="s">
        <v>207</v>
      </c>
      <c r="AL347" t="s">
        <v>313</v>
      </c>
      <c r="AM347" t="s">
        <v>314</v>
      </c>
      <c r="AN347" t="s">
        <v>315</v>
      </c>
      <c r="AO347" t="s">
        <v>3749</v>
      </c>
      <c r="AP347" t="s">
        <v>3749</v>
      </c>
      <c r="AQ347" t="s">
        <v>6844</v>
      </c>
      <c r="AR347" t="s">
        <v>6845</v>
      </c>
      <c r="AS347" t="s">
        <v>6846</v>
      </c>
    </row>
    <row r="348" spans="1:45" x14ac:dyDescent="0.25">
      <c r="A348" t="s">
        <v>9935</v>
      </c>
      <c r="B348">
        <v>0</v>
      </c>
      <c r="C348">
        <v>8</v>
      </c>
      <c r="D348">
        <v>0</v>
      </c>
      <c r="E348">
        <v>4.5460605656619499</v>
      </c>
      <c r="F348">
        <v>0</v>
      </c>
      <c r="G348">
        <v>7.5</v>
      </c>
      <c r="H348">
        <v>4</v>
      </c>
      <c r="I348">
        <v>4</v>
      </c>
      <c r="J348" t="s">
        <v>731</v>
      </c>
      <c r="K348">
        <v>0</v>
      </c>
      <c r="L348">
        <v>9.3945519264326105</v>
      </c>
      <c r="M348" t="s">
        <v>731</v>
      </c>
      <c r="N348">
        <v>10.9098579326043</v>
      </c>
      <c r="O348">
        <v>5.8755190948946296</v>
      </c>
      <c r="P348">
        <v>1.24033316193886</v>
      </c>
      <c r="Q348">
        <v>4.7370491051856902</v>
      </c>
      <c r="R348" s="3">
        <v>2.1685263493062001E-6</v>
      </c>
      <c r="S348" s="3">
        <v>1.0479836463757301E-5</v>
      </c>
      <c r="T348">
        <v>7.1158522568334996</v>
      </c>
      <c r="U348">
        <v>4.6351859329557703</v>
      </c>
      <c r="V348" t="s">
        <v>9568</v>
      </c>
      <c r="W348">
        <v>0</v>
      </c>
      <c r="X348">
        <v>1</v>
      </c>
      <c r="Y348" t="s">
        <v>9936</v>
      </c>
      <c r="Z348">
        <v>100</v>
      </c>
      <c r="AA348">
        <v>100</v>
      </c>
      <c r="AB348" t="s">
        <v>759</v>
      </c>
      <c r="AC348" t="s">
        <v>329</v>
      </c>
      <c r="AD348" t="s">
        <v>9937</v>
      </c>
      <c r="AE348" t="s">
        <v>762</v>
      </c>
      <c r="AF348" t="s">
        <v>762</v>
      </c>
      <c r="AG348" t="s">
        <v>762</v>
      </c>
      <c r="AH348" t="s">
        <v>762</v>
      </c>
      <c r="AI348" t="s">
        <v>762</v>
      </c>
      <c r="AJ348" t="s">
        <v>45</v>
      </c>
      <c r="AK348" t="s">
        <v>207</v>
      </c>
      <c r="AL348" t="s">
        <v>313</v>
      </c>
      <c r="AM348" t="s">
        <v>314</v>
      </c>
      <c r="AN348" t="s">
        <v>329</v>
      </c>
      <c r="AO348" t="s">
        <v>329</v>
      </c>
      <c r="AP348" t="s">
        <v>329</v>
      </c>
      <c r="AQ348" t="s">
        <v>9938</v>
      </c>
      <c r="AR348" t="s">
        <v>9939</v>
      </c>
      <c r="AS348" t="s">
        <v>9939</v>
      </c>
    </row>
    <row r="349" spans="1:45" x14ac:dyDescent="0.25">
      <c r="A349" t="s">
        <v>650</v>
      </c>
      <c r="B349">
        <v>199</v>
      </c>
      <c r="C349">
        <v>8</v>
      </c>
      <c r="D349">
        <v>146.86813813758201</v>
      </c>
      <c r="E349">
        <v>5.1961524227066302</v>
      </c>
      <c r="F349">
        <v>153</v>
      </c>
      <c r="G349">
        <v>8</v>
      </c>
      <c r="H349">
        <v>4</v>
      </c>
      <c r="I349">
        <v>4</v>
      </c>
      <c r="J349" t="s">
        <v>736</v>
      </c>
      <c r="K349">
        <v>205.795566531867</v>
      </c>
      <c r="L349">
        <v>9.3722173610157409</v>
      </c>
      <c r="M349" t="s">
        <v>736</v>
      </c>
      <c r="N349">
        <v>43.700259624081497</v>
      </c>
      <c r="O349">
        <v>-4.4609531546876404</v>
      </c>
      <c r="P349">
        <v>1.0041001990776099</v>
      </c>
      <c r="Q349">
        <v>-4.4427370483399899</v>
      </c>
      <c r="R349" s="3">
        <v>8.8821690654090002E-6</v>
      </c>
      <c r="S349" s="3">
        <v>3.6593960720048098E-5</v>
      </c>
      <c r="T349">
        <v>-3.45685295561004</v>
      </c>
      <c r="U349">
        <v>-5.4650533537652501</v>
      </c>
      <c r="V349" t="s">
        <v>757</v>
      </c>
      <c r="W349">
        <v>3</v>
      </c>
      <c r="X349">
        <v>1</v>
      </c>
      <c r="Y349" t="s">
        <v>3176</v>
      </c>
      <c r="Z349">
        <v>99.093999999999994</v>
      </c>
      <c r="AA349">
        <v>100</v>
      </c>
      <c r="AB349" t="s">
        <v>759</v>
      </c>
      <c r="AC349" t="s">
        <v>3177</v>
      </c>
      <c r="AD349" t="s">
        <v>3178</v>
      </c>
      <c r="AE349" t="s">
        <v>762</v>
      </c>
      <c r="AF349" t="s">
        <v>762</v>
      </c>
      <c r="AG349" t="s">
        <v>762</v>
      </c>
      <c r="AH349" t="s">
        <v>762</v>
      </c>
      <c r="AI349" t="s">
        <v>762</v>
      </c>
      <c r="AJ349" t="s">
        <v>45</v>
      </c>
      <c r="AK349" t="s">
        <v>78</v>
      </c>
      <c r="AL349" t="s">
        <v>78</v>
      </c>
      <c r="AM349" t="s">
        <v>99</v>
      </c>
      <c r="AN349" t="s">
        <v>108</v>
      </c>
      <c r="AO349" t="s">
        <v>1591</v>
      </c>
      <c r="AP349" t="s">
        <v>1592</v>
      </c>
      <c r="AQ349" t="s">
        <v>3179</v>
      </c>
      <c r="AR349" t="s">
        <v>3180</v>
      </c>
      <c r="AS349" t="s">
        <v>3181</v>
      </c>
    </row>
    <row r="350" spans="1:45" x14ac:dyDescent="0.25">
      <c r="A350" t="s">
        <v>517</v>
      </c>
      <c r="B350">
        <v>0</v>
      </c>
      <c r="C350">
        <v>25</v>
      </c>
      <c r="D350">
        <v>0</v>
      </c>
      <c r="E350">
        <v>36.754818278243</v>
      </c>
      <c r="F350">
        <v>0</v>
      </c>
      <c r="G350">
        <v>8</v>
      </c>
      <c r="H350">
        <v>4</v>
      </c>
      <c r="I350">
        <v>4</v>
      </c>
      <c r="J350" t="s">
        <v>731</v>
      </c>
      <c r="K350">
        <v>0</v>
      </c>
      <c r="L350">
        <v>26.341955823301401</v>
      </c>
      <c r="M350" t="s">
        <v>731</v>
      </c>
      <c r="N350">
        <v>8.5452161109128095</v>
      </c>
      <c r="O350">
        <v>7.3622163875734001</v>
      </c>
      <c r="P350">
        <v>1.36558441913989</v>
      </c>
      <c r="Q350">
        <v>5.39125687462841</v>
      </c>
      <c r="R350" s="3">
        <v>6.9966574256362195E-8</v>
      </c>
      <c r="S350" s="3">
        <v>4.6431342019097001E-7</v>
      </c>
      <c r="T350">
        <v>8.7278008067133008</v>
      </c>
      <c r="U350">
        <v>5.9966319684335101</v>
      </c>
      <c r="V350" t="s">
        <v>757</v>
      </c>
      <c r="W350">
        <v>0</v>
      </c>
      <c r="X350">
        <v>1</v>
      </c>
      <c r="Y350" t="s">
        <v>2265</v>
      </c>
      <c r="Z350">
        <v>99.393999999999906</v>
      </c>
      <c r="AA350">
        <v>100</v>
      </c>
      <c r="AB350" t="s">
        <v>759</v>
      </c>
      <c r="AC350" t="s">
        <v>2266</v>
      </c>
      <c r="AD350" t="s">
        <v>2267</v>
      </c>
      <c r="AE350" t="s">
        <v>2266</v>
      </c>
      <c r="AF350">
        <v>0</v>
      </c>
      <c r="AG350" t="s">
        <v>2266</v>
      </c>
      <c r="AH350" t="s">
        <v>2268</v>
      </c>
      <c r="AI350" t="s">
        <v>2269</v>
      </c>
      <c r="AJ350" t="s">
        <v>45</v>
      </c>
      <c r="AK350" t="s">
        <v>207</v>
      </c>
      <c r="AL350" t="s">
        <v>313</v>
      </c>
      <c r="AM350" t="s">
        <v>314</v>
      </c>
      <c r="AN350" t="s">
        <v>325</v>
      </c>
      <c r="AO350" t="s">
        <v>326</v>
      </c>
      <c r="AP350" t="s">
        <v>2266</v>
      </c>
      <c r="AQ350" t="s">
        <v>2270</v>
      </c>
      <c r="AR350" t="s">
        <v>2271</v>
      </c>
      <c r="AS350" t="s">
        <v>2272</v>
      </c>
    </row>
    <row r="351" spans="1:45" x14ac:dyDescent="0.25">
      <c r="A351" t="s">
        <v>19</v>
      </c>
      <c r="B351">
        <v>0</v>
      </c>
      <c r="C351">
        <v>9</v>
      </c>
      <c r="D351">
        <v>0</v>
      </c>
      <c r="E351">
        <v>3.6968455021364699</v>
      </c>
      <c r="F351">
        <v>0</v>
      </c>
      <c r="G351">
        <v>8</v>
      </c>
      <c r="H351">
        <v>4</v>
      </c>
      <c r="I351">
        <v>4</v>
      </c>
      <c r="J351" t="s">
        <v>731</v>
      </c>
      <c r="K351">
        <v>0</v>
      </c>
      <c r="L351">
        <v>10.3676991968417</v>
      </c>
      <c r="M351" t="s">
        <v>731</v>
      </c>
      <c r="N351">
        <v>20.576327778950901</v>
      </c>
      <c r="O351">
        <v>6.0023377487386398</v>
      </c>
      <c r="P351">
        <v>1.13343104465561</v>
      </c>
      <c r="Q351">
        <v>5.2957237910864103</v>
      </c>
      <c r="R351" s="3">
        <v>1.1854591158683E-7</v>
      </c>
      <c r="S351" s="3">
        <v>7.3319636801392097E-7</v>
      </c>
      <c r="T351">
        <v>7.1357687933942504</v>
      </c>
      <c r="U351">
        <v>4.8689067040830301</v>
      </c>
      <c r="V351" t="s">
        <v>757</v>
      </c>
      <c r="W351">
        <v>0</v>
      </c>
      <c r="X351">
        <v>1</v>
      </c>
      <c r="Y351" t="s">
        <v>3139</v>
      </c>
      <c r="Z351">
        <v>100</v>
      </c>
      <c r="AA351">
        <v>100</v>
      </c>
      <c r="AB351" t="s">
        <v>759</v>
      </c>
      <c r="AC351" t="s">
        <v>3140</v>
      </c>
      <c r="AD351" t="s">
        <v>3141</v>
      </c>
      <c r="AE351" t="s">
        <v>762</v>
      </c>
      <c r="AF351" t="s">
        <v>762</v>
      </c>
      <c r="AG351" t="s">
        <v>762</v>
      </c>
      <c r="AH351" t="s">
        <v>762</v>
      </c>
      <c r="AI351" t="s">
        <v>762</v>
      </c>
      <c r="AJ351" t="s">
        <v>12</v>
      </c>
      <c r="AK351" t="s">
        <v>13</v>
      </c>
      <c r="AL351" t="s">
        <v>14</v>
      </c>
      <c r="AM351" t="s">
        <v>15</v>
      </c>
      <c r="AN351" t="s">
        <v>16</v>
      </c>
      <c r="AO351" t="s">
        <v>20</v>
      </c>
      <c r="AP351" t="s">
        <v>3140</v>
      </c>
      <c r="AQ351" t="s">
        <v>3142</v>
      </c>
      <c r="AR351" t="s">
        <v>3143</v>
      </c>
      <c r="AS351" t="s">
        <v>3144</v>
      </c>
    </row>
    <row r="352" spans="1:45" x14ac:dyDescent="0.25">
      <c r="A352" t="s">
        <v>552</v>
      </c>
      <c r="B352">
        <v>0</v>
      </c>
      <c r="C352">
        <v>8</v>
      </c>
      <c r="D352">
        <v>0</v>
      </c>
      <c r="E352">
        <v>5.4390562906935704</v>
      </c>
      <c r="F352">
        <v>0</v>
      </c>
      <c r="G352">
        <v>8</v>
      </c>
      <c r="H352">
        <v>4</v>
      </c>
      <c r="I352">
        <v>4</v>
      </c>
      <c r="J352" t="s">
        <v>731</v>
      </c>
      <c r="K352">
        <v>0</v>
      </c>
      <c r="L352">
        <v>8.5597440719103393</v>
      </c>
      <c r="M352" t="s">
        <v>731</v>
      </c>
      <c r="N352">
        <v>31.174322547953501</v>
      </c>
      <c r="O352">
        <v>5.7414451224122498</v>
      </c>
      <c r="P352">
        <v>1.1997821537428299</v>
      </c>
      <c r="Q352">
        <v>4.7854063377266298</v>
      </c>
      <c r="R352" s="3">
        <v>1.70641749288038E-6</v>
      </c>
      <c r="S352" s="3">
        <v>8.5053201311802308E-6</v>
      </c>
      <c r="T352">
        <v>6.9412272761550797</v>
      </c>
      <c r="U352">
        <v>4.5416629686694199</v>
      </c>
      <c r="V352" t="s">
        <v>757</v>
      </c>
      <c r="W352">
        <v>0</v>
      </c>
      <c r="X352">
        <v>2</v>
      </c>
      <c r="Y352" t="s">
        <v>3252</v>
      </c>
      <c r="Z352">
        <v>99.400999999999996</v>
      </c>
      <c r="AA352">
        <v>100</v>
      </c>
      <c r="AB352" t="s">
        <v>759</v>
      </c>
      <c r="AC352" t="s">
        <v>3253</v>
      </c>
      <c r="AD352" t="s">
        <v>3254</v>
      </c>
      <c r="AE352" t="s">
        <v>762</v>
      </c>
      <c r="AF352" t="s">
        <v>762</v>
      </c>
      <c r="AG352" t="s">
        <v>762</v>
      </c>
      <c r="AH352" t="s">
        <v>762</v>
      </c>
      <c r="AI352" t="s">
        <v>762</v>
      </c>
      <c r="AJ352" t="s">
        <v>45</v>
      </c>
      <c r="AK352" t="s">
        <v>3255</v>
      </c>
      <c r="AL352" t="s">
        <v>3256</v>
      </c>
      <c r="AM352" t="s">
        <v>3257</v>
      </c>
      <c r="AN352" t="s">
        <v>3258</v>
      </c>
      <c r="AO352" t="s">
        <v>3259</v>
      </c>
      <c r="AP352" t="s">
        <v>3253</v>
      </c>
      <c r="AQ352" t="s">
        <v>3260</v>
      </c>
      <c r="AR352" t="s">
        <v>3261</v>
      </c>
      <c r="AS352" t="s">
        <v>3262</v>
      </c>
    </row>
    <row r="353" spans="1:45" x14ac:dyDescent="0.25">
      <c r="A353" t="s">
        <v>570</v>
      </c>
      <c r="B353">
        <v>1</v>
      </c>
      <c r="C353">
        <v>8</v>
      </c>
      <c r="D353">
        <v>0.5</v>
      </c>
      <c r="E353">
        <v>4.1231056256176597</v>
      </c>
      <c r="F353">
        <v>0</v>
      </c>
      <c r="G353">
        <v>8</v>
      </c>
      <c r="H353">
        <v>4</v>
      </c>
      <c r="I353">
        <v>4</v>
      </c>
      <c r="J353" t="s">
        <v>731</v>
      </c>
      <c r="K353">
        <v>0.15497709693251699</v>
      </c>
      <c r="L353">
        <v>8.7129722016252806</v>
      </c>
      <c r="M353" t="s">
        <v>731</v>
      </c>
      <c r="N353">
        <v>6.2757919225712904</v>
      </c>
      <c r="O353">
        <v>5.0609485308129596</v>
      </c>
      <c r="P353">
        <v>1.1406488010081399</v>
      </c>
      <c r="Q353">
        <v>4.4369033889659502</v>
      </c>
      <c r="R353" s="3">
        <v>9.1262228024545004E-6</v>
      </c>
      <c r="S353" s="3">
        <v>3.7417513490063401E-5</v>
      </c>
      <c r="T353">
        <v>6.2015973318210902</v>
      </c>
      <c r="U353">
        <v>3.9202997298048201</v>
      </c>
      <c r="V353" t="s">
        <v>757</v>
      </c>
      <c r="W353">
        <v>5</v>
      </c>
      <c r="X353">
        <v>1</v>
      </c>
      <c r="Y353" t="s">
        <v>3216</v>
      </c>
      <c r="Z353">
        <v>100</v>
      </c>
      <c r="AA353">
        <v>100</v>
      </c>
      <c r="AB353" t="s">
        <v>759</v>
      </c>
      <c r="AC353" t="s">
        <v>3217</v>
      </c>
      <c r="AD353" t="s">
        <v>3218</v>
      </c>
      <c r="AE353" t="s">
        <v>1004</v>
      </c>
      <c r="AF353">
        <v>10</v>
      </c>
      <c r="AG353" t="s">
        <v>3219</v>
      </c>
      <c r="AH353" t="s">
        <v>3220</v>
      </c>
      <c r="AI353" t="s">
        <v>870</v>
      </c>
      <c r="AJ353" t="s">
        <v>45</v>
      </c>
      <c r="AK353" t="s">
        <v>207</v>
      </c>
      <c r="AL353" t="s">
        <v>208</v>
      </c>
      <c r="AM353" t="s">
        <v>209</v>
      </c>
      <c r="AN353" t="s">
        <v>210</v>
      </c>
      <c r="AO353" t="s">
        <v>213</v>
      </c>
      <c r="AP353" t="s">
        <v>840</v>
      </c>
      <c r="AQ353" t="s">
        <v>3221</v>
      </c>
      <c r="AR353" t="s">
        <v>3222</v>
      </c>
      <c r="AS353" t="s">
        <v>3223</v>
      </c>
    </row>
    <row r="354" spans="1:45" x14ac:dyDescent="0.25">
      <c r="A354" t="s">
        <v>582</v>
      </c>
      <c r="B354">
        <v>1</v>
      </c>
      <c r="C354">
        <v>9</v>
      </c>
      <c r="D354">
        <v>0.57735026918962595</v>
      </c>
      <c r="E354">
        <v>4.5460605656619499</v>
      </c>
      <c r="F354">
        <v>0.5</v>
      </c>
      <c r="G354">
        <v>8</v>
      </c>
      <c r="H354">
        <v>4</v>
      </c>
      <c r="I354">
        <v>4</v>
      </c>
      <c r="J354" t="s">
        <v>731</v>
      </c>
      <c r="K354">
        <v>0.404775242825959</v>
      </c>
      <c r="L354">
        <v>10.7415890513177</v>
      </c>
      <c r="M354" t="s">
        <v>731</v>
      </c>
      <c r="N354">
        <v>8.8318821597197505</v>
      </c>
      <c r="O354">
        <v>4.6482449200905496</v>
      </c>
      <c r="P354">
        <v>1.17706436275936</v>
      </c>
      <c r="Q354">
        <v>3.94901508120916</v>
      </c>
      <c r="R354" s="3">
        <v>7.8473408123751095E-5</v>
      </c>
      <c r="S354">
        <v>2.6532020881372498E-4</v>
      </c>
      <c r="T354">
        <v>5.8253092828498998</v>
      </c>
      <c r="U354">
        <v>3.47118055733119</v>
      </c>
      <c r="V354" t="s">
        <v>757</v>
      </c>
      <c r="W354">
        <v>4</v>
      </c>
      <c r="X354">
        <v>1</v>
      </c>
      <c r="Y354" t="s">
        <v>3095</v>
      </c>
      <c r="Z354">
        <v>100</v>
      </c>
      <c r="AA354">
        <v>100</v>
      </c>
      <c r="AB354" t="s">
        <v>759</v>
      </c>
      <c r="AC354" t="s">
        <v>3096</v>
      </c>
      <c r="AD354" t="s">
        <v>3097</v>
      </c>
      <c r="AE354" t="s">
        <v>957</v>
      </c>
      <c r="AF354">
        <v>26</v>
      </c>
      <c r="AG354" t="s">
        <v>3098</v>
      </c>
      <c r="AH354" t="s">
        <v>3099</v>
      </c>
      <c r="AI354" t="s">
        <v>870</v>
      </c>
      <c r="AJ354" t="s">
        <v>45</v>
      </c>
      <c r="AK354" t="s">
        <v>207</v>
      </c>
      <c r="AL354" t="s">
        <v>208</v>
      </c>
      <c r="AM354" t="s">
        <v>209</v>
      </c>
      <c r="AN354" t="s">
        <v>210</v>
      </c>
      <c r="AO354" t="s">
        <v>213</v>
      </c>
      <c r="AP354" t="s">
        <v>840</v>
      </c>
      <c r="AQ354" t="s">
        <v>3100</v>
      </c>
      <c r="AR354" t="s">
        <v>3101</v>
      </c>
      <c r="AS354" t="s">
        <v>3101</v>
      </c>
    </row>
    <row r="355" spans="1:45" x14ac:dyDescent="0.25">
      <c r="A355" t="s">
        <v>6597</v>
      </c>
      <c r="B355">
        <v>0</v>
      </c>
      <c r="C355">
        <v>11</v>
      </c>
      <c r="D355">
        <v>0</v>
      </c>
      <c r="E355">
        <v>8.8694231304333808</v>
      </c>
      <c r="F355">
        <v>0</v>
      </c>
      <c r="G355">
        <v>8</v>
      </c>
      <c r="H355">
        <v>4</v>
      </c>
      <c r="I355">
        <v>4</v>
      </c>
      <c r="J355" t="s">
        <v>731</v>
      </c>
      <c r="K355">
        <v>0</v>
      </c>
      <c r="L355">
        <v>12.662244333003599</v>
      </c>
      <c r="M355" t="s">
        <v>731</v>
      </c>
      <c r="N355">
        <v>14.9299549726819</v>
      </c>
      <c r="O355">
        <v>6.3201752325600102</v>
      </c>
      <c r="P355">
        <v>1.1358553952636501</v>
      </c>
      <c r="Q355">
        <v>5.5642428243192104</v>
      </c>
      <c r="R355" s="3">
        <v>2.6329310722495198E-8</v>
      </c>
      <c r="S355" s="3">
        <v>1.9512859433406001E-7</v>
      </c>
      <c r="T355">
        <v>7.4560306278236501</v>
      </c>
      <c r="U355">
        <v>5.1843198372963597</v>
      </c>
      <c r="V355" t="s">
        <v>5426</v>
      </c>
      <c r="W355">
        <v>2</v>
      </c>
      <c r="X355">
        <v>1</v>
      </c>
      <c r="Y355" t="s">
        <v>6598</v>
      </c>
      <c r="Z355">
        <v>99.087999999999994</v>
      </c>
      <c r="AA355">
        <v>100</v>
      </c>
      <c r="AB355" t="s">
        <v>759</v>
      </c>
      <c r="AC355" t="s">
        <v>6599</v>
      </c>
      <c r="AD355" t="s">
        <v>6600</v>
      </c>
      <c r="AE355" t="s">
        <v>762</v>
      </c>
      <c r="AF355" t="s">
        <v>762</v>
      </c>
      <c r="AG355" t="s">
        <v>762</v>
      </c>
      <c r="AH355" t="s">
        <v>762</v>
      </c>
      <c r="AI355" t="s">
        <v>762</v>
      </c>
      <c r="AJ355" t="s">
        <v>45</v>
      </c>
      <c r="AK355" t="s">
        <v>207</v>
      </c>
      <c r="AL355" t="s">
        <v>313</v>
      </c>
      <c r="AM355" t="s">
        <v>314</v>
      </c>
      <c r="AN355" t="s">
        <v>5861</v>
      </c>
      <c r="AO355" t="s">
        <v>5861</v>
      </c>
      <c r="AP355" t="s">
        <v>5861</v>
      </c>
      <c r="AQ355" t="s">
        <v>6601</v>
      </c>
      <c r="AR355" t="s">
        <v>6602</v>
      </c>
      <c r="AS355" t="s">
        <v>6603</v>
      </c>
    </row>
    <row r="356" spans="1:45" x14ac:dyDescent="0.25">
      <c r="A356" t="s">
        <v>6776</v>
      </c>
      <c r="B356">
        <v>0</v>
      </c>
      <c r="C356">
        <v>9</v>
      </c>
      <c r="D356">
        <v>0</v>
      </c>
      <c r="E356">
        <v>3.30403793359983</v>
      </c>
      <c r="F356">
        <v>0</v>
      </c>
      <c r="G356">
        <v>8</v>
      </c>
      <c r="H356">
        <v>4</v>
      </c>
      <c r="I356">
        <v>4</v>
      </c>
      <c r="J356" t="s">
        <v>731</v>
      </c>
      <c r="K356">
        <v>0</v>
      </c>
      <c r="L356">
        <v>10.217666539529899</v>
      </c>
      <c r="M356" t="s">
        <v>731</v>
      </c>
      <c r="N356">
        <v>7.4671758532230204</v>
      </c>
      <c r="O356">
        <v>5.9739891482098297</v>
      </c>
      <c r="P356">
        <v>1.1531903752868899</v>
      </c>
      <c r="Q356">
        <v>5.18040149851549</v>
      </c>
      <c r="R356" s="3">
        <v>2.2140882067166799E-7</v>
      </c>
      <c r="S356" s="3">
        <v>1.29087436272335E-6</v>
      </c>
      <c r="T356">
        <v>7.1271795234967197</v>
      </c>
      <c r="U356">
        <v>4.8207987729229398</v>
      </c>
      <c r="V356" t="s">
        <v>5426</v>
      </c>
      <c r="W356">
        <v>0</v>
      </c>
      <c r="X356">
        <v>1</v>
      </c>
      <c r="Y356" t="s">
        <v>6777</v>
      </c>
      <c r="Z356">
        <v>100</v>
      </c>
      <c r="AA356">
        <v>100</v>
      </c>
      <c r="AB356" t="s">
        <v>759</v>
      </c>
      <c r="AC356" t="s">
        <v>248</v>
      </c>
      <c r="AD356" t="s">
        <v>6778</v>
      </c>
      <c r="AE356" t="s">
        <v>248</v>
      </c>
      <c r="AF356">
        <v>0</v>
      </c>
      <c r="AG356" t="s">
        <v>248</v>
      </c>
      <c r="AH356" t="s">
        <v>6779</v>
      </c>
      <c r="AI356" t="s">
        <v>870</v>
      </c>
      <c r="AJ356" t="s">
        <v>45</v>
      </c>
      <c r="AK356" t="s">
        <v>207</v>
      </c>
      <c r="AL356" t="s">
        <v>208</v>
      </c>
      <c r="AM356" t="s">
        <v>209</v>
      </c>
      <c r="AN356" t="s">
        <v>242</v>
      </c>
      <c r="AO356" t="s">
        <v>248</v>
      </c>
      <c r="AP356" t="s">
        <v>248</v>
      </c>
      <c r="AQ356" t="s">
        <v>6777</v>
      </c>
      <c r="AR356" t="s">
        <v>6780</v>
      </c>
      <c r="AS356" t="s">
        <v>6780</v>
      </c>
    </row>
    <row r="357" spans="1:45" x14ac:dyDescent="0.25">
      <c r="A357" t="s">
        <v>6771</v>
      </c>
      <c r="B357">
        <v>0</v>
      </c>
      <c r="C357">
        <v>9</v>
      </c>
      <c r="D357">
        <v>0</v>
      </c>
      <c r="E357">
        <v>2.2173557826083501</v>
      </c>
      <c r="F357">
        <v>0</v>
      </c>
      <c r="G357">
        <v>8</v>
      </c>
      <c r="H357">
        <v>4</v>
      </c>
      <c r="I357">
        <v>4</v>
      </c>
      <c r="J357" t="s">
        <v>731</v>
      </c>
      <c r="K357">
        <v>0</v>
      </c>
      <c r="L357">
        <v>10.0512348040973</v>
      </c>
      <c r="M357" t="s">
        <v>731</v>
      </c>
      <c r="N357">
        <v>7.9784278507727704</v>
      </c>
      <c r="O357">
        <v>5.9584729792753501</v>
      </c>
      <c r="P357">
        <v>1.1256401066655299</v>
      </c>
      <c r="Q357">
        <v>5.2934085628186001</v>
      </c>
      <c r="R357" s="3">
        <v>1.20057283859975E-7</v>
      </c>
      <c r="S357" s="3">
        <v>7.3922639691430704E-7</v>
      </c>
      <c r="T357">
        <v>7.0841130859408796</v>
      </c>
      <c r="U357">
        <v>4.8328328726098198</v>
      </c>
      <c r="V357" t="s">
        <v>5426</v>
      </c>
      <c r="W357">
        <v>2</v>
      </c>
      <c r="X357">
        <v>1</v>
      </c>
      <c r="Y357" t="s">
        <v>6772</v>
      </c>
      <c r="Z357">
        <v>99.093999999999994</v>
      </c>
      <c r="AA357">
        <v>100</v>
      </c>
      <c r="AB357" t="s">
        <v>759</v>
      </c>
      <c r="AC357" t="s">
        <v>5859</v>
      </c>
      <c r="AD357" t="s">
        <v>6773</v>
      </c>
      <c r="AE357" t="s">
        <v>762</v>
      </c>
      <c r="AF357" t="s">
        <v>762</v>
      </c>
      <c r="AG357" t="s">
        <v>762</v>
      </c>
      <c r="AH357" t="s">
        <v>762</v>
      </c>
      <c r="AI357" t="s">
        <v>762</v>
      </c>
      <c r="AJ357" t="s">
        <v>45</v>
      </c>
      <c r="AK357" t="s">
        <v>207</v>
      </c>
      <c r="AL357" t="s">
        <v>313</v>
      </c>
      <c r="AM357" t="s">
        <v>314</v>
      </c>
      <c r="AN357" t="s">
        <v>5861</v>
      </c>
      <c r="AO357" t="s">
        <v>5861</v>
      </c>
      <c r="AP357" t="s">
        <v>5861</v>
      </c>
      <c r="AQ357" t="s">
        <v>6772</v>
      </c>
      <c r="AR357" t="s">
        <v>6774</v>
      </c>
      <c r="AS357" t="s">
        <v>6775</v>
      </c>
    </row>
    <row r="358" spans="1:45" x14ac:dyDescent="0.25">
      <c r="A358" t="s">
        <v>6809</v>
      </c>
      <c r="B358">
        <v>0</v>
      </c>
      <c r="C358">
        <v>8</v>
      </c>
      <c r="D358">
        <v>0</v>
      </c>
      <c r="E358">
        <v>5.1639777949432197</v>
      </c>
      <c r="F358">
        <v>0</v>
      </c>
      <c r="G358">
        <v>8</v>
      </c>
      <c r="H358">
        <v>4</v>
      </c>
      <c r="I358">
        <v>4</v>
      </c>
      <c r="J358" t="s">
        <v>731</v>
      </c>
      <c r="K358">
        <v>0</v>
      </c>
      <c r="L358">
        <v>9.9231802749162892</v>
      </c>
      <c r="M358" t="s">
        <v>731</v>
      </c>
      <c r="N358">
        <v>19.752511623417298</v>
      </c>
      <c r="O358">
        <v>5.9352668694369104</v>
      </c>
      <c r="P358">
        <v>1.23503643794924</v>
      </c>
      <c r="Q358">
        <v>4.8057423142043696</v>
      </c>
      <c r="R358" s="3">
        <v>1.54178375845009E-6</v>
      </c>
      <c r="S358" s="3">
        <v>7.7454828339528101E-6</v>
      </c>
      <c r="T358">
        <v>7.17030330738615</v>
      </c>
      <c r="U358">
        <v>4.7002304314876699</v>
      </c>
      <c r="V358" t="s">
        <v>5426</v>
      </c>
      <c r="W358">
        <v>0</v>
      </c>
      <c r="X358">
        <v>1</v>
      </c>
      <c r="Y358" t="s">
        <v>6810</v>
      </c>
      <c r="Z358">
        <v>99.695999999999998</v>
      </c>
      <c r="AA358">
        <v>100</v>
      </c>
      <c r="AB358" t="s">
        <v>759</v>
      </c>
      <c r="AC358" t="s">
        <v>248</v>
      </c>
      <c r="AD358" t="s">
        <v>6811</v>
      </c>
      <c r="AE358" t="s">
        <v>762</v>
      </c>
      <c r="AF358" t="s">
        <v>762</v>
      </c>
      <c r="AG358" t="s">
        <v>762</v>
      </c>
      <c r="AH358" t="s">
        <v>762</v>
      </c>
      <c r="AI358" t="s">
        <v>762</v>
      </c>
      <c r="AJ358" t="s">
        <v>45</v>
      </c>
      <c r="AK358" t="s">
        <v>207</v>
      </c>
      <c r="AL358" t="s">
        <v>208</v>
      </c>
      <c r="AM358" t="s">
        <v>209</v>
      </c>
      <c r="AN358" t="s">
        <v>242</v>
      </c>
      <c r="AO358" t="s">
        <v>248</v>
      </c>
      <c r="AP358" t="s">
        <v>248</v>
      </c>
      <c r="AQ358" t="s">
        <v>6812</v>
      </c>
      <c r="AR358" t="s">
        <v>6813</v>
      </c>
      <c r="AS358" t="s">
        <v>6814</v>
      </c>
    </row>
    <row r="359" spans="1:45" x14ac:dyDescent="0.25">
      <c r="A359" t="s">
        <v>6852</v>
      </c>
      <c r="B359">
        <v>0</v>
      </c>
      <c r="C359">
        <v>8</v>
      </c>
      <c r="D359">
        <v>0</v>
      </c>
      <c r="E359">
        <v>5.5602757725374303</v>
      </c>
      <c r="F359">
        <v>0</v>
      </c>
      <c r="G359">
        <v>8</v>
      </c>
      <c r="H359">
        <v>4</v>
      </c>
      <c r="I359">
        <v>4</v>
      </c>
      <c r="J359" t="s">
        <v>731</v>
      </c>
      <c r="K359">
        <v>0</v>
      </c>
      <c r="L359">
        <v>8.9561471959223198</v>
      </c>
      <c r="M359" t="s">
        <v>731</v>
      </c>
      <c r="N359">
        <v>7.3358057418540996</v>
      </c>
      <c r="O359">
        <v>5.8115902452400201</v>
      </c>
      <c r="P359">
        <v>1.2638043655266999</v>
      </c>
      <c r="Q359">
        <v>4.5984888197612603</v>
      </c>
      <c r="R359" s="3">
        <v>4.2556654792950203E-6</v>
      </c>
      <c r="S359" s="3">
        <v>1.88794095084955E-5</v>
      </c>
      <c r="T359">
        <v>7.07539461076672</v>
      </c>
      <c r="U359">
        <v>4.5477858797133202</v>
      </c>
      <c r="V359" t="s">
        <v>5426</v>
      </c>
      <c r="W359">
        <v>0</v>
      </c>
      <c r="X359">
        <v>1</v>
      </c>
      <c r="Y359" t="s">
        <v>6853</v>
      </c>
      <c r="Z359">
        <v>100</v>
      </c>
      <c r="AA359">
        <v>100</v>
      </c>
      <c r="AB359" t="s">
        <v>759</v>
      </c>
      <c r="AC359" t="s">
        <v>6854</v>
      </c>
      <c r="AD359" t="s">
        <v>6855</v>
      </c>
      <c r="AE359" t="s">
        <v>762</v>
      </c>
      <c r="AF359" t="s">
        <v>762</v>
      </c>
      <c r="AG359" t="s">
        <v>762</v>
      </c>
      <c r="AH359" t="s">
        <v>762</v>
      </c>
      <c r="AI359" t="s">
        <v>762</v>
      </c>
      <c r="AJ359" t="s">
        <v>45</v>
      </c>
      <c r="AK359" t="s">
        <v>207</v>
      </c>
      <c r="AL359" t="s">
        <v>208</v>
      </c>
      <c r="AM359" t="s">
        <v>209</v>
      </c>
      <c r="AN359" t="s">
        <v>292</v>
      </c>
      <c r="AO359" t="s">
        <v>6854</v>
      </c>
      <c r="AP359" t="s">
        <v>6854</v>
      </c>
      <c r="AQ359" t="s">
        <v>6856</v>
      </c>
      <c r="AR359" t="s">
        <v>6857</v>
      </c>
      <c r="AS359" t="s">
        <v>6857</v>
      </c>
    </row>
    <row r="360" spans="1:45" x14ac:dyDescent="0.25">
      <c r="A360" t="s">
        <v>6758</v>
      </c>
      <c r="B360">
        <v>1</v>
      </c>
      <c r="C360">
        <v>9</v>
      </c>
      <c r="D360">
        <v>0.5</v>
      </c>
      <c r="E360">
        <v>6.2383224240709696</v>
      </c>
      <c r="F360">
        <v>0</v>
      </c>
      <c r="G360">
        <v>8</v>
      </c>
      <c r="H360">
        <v>4</v>
      </c>
      <c r="I360">
        <v>4</v>
      </c>
      <c r="J360" t="s">
        <v>731</v>
      </c>
      <c r="K360">
        <v>0.24979814589344099</v>
      </c>
      <c r="L360">
        <v>9.3635664465896795</v>
      </c>
      <c r="M360" t="s">
        <v>731</v>
      </c>
      <c r="N360">
        <v>49.186735235308099</v>
      </c>
      <c r="O360">
        <v>5.1815428984178702</v>
      </c>
      <c r="P360">
        <v>1.1255465201713899</v>
      </c>
      <c r="Q360">
        <v>4.6035795105375801</v>
      </c>
      <c r="R360" s="3">
        <v>4.1529054123676803E-6</v>
      </c>
      <c r="S360" s="3">
        <v>1.8455743982934699E-5</v>
      </c>
      <c r="T360">
        <v>6.3070894185892596</v>
      </c>
      <c r="U360">
        <v>4.0559963782464798</v>
      </c>
      <c r="V360" t="s">
        <v>5426</v>
      </c>
      <c r="W360">
        <v>0</v>
      </c>
      <c r="X360">
        <v>1</v>
      </c>
      <c r="Y360" t="s">
        <v>6759</v>
      </c>
      <c r="Z360">
        <v>99.106999999999999</v>
      </c>
      <c r="AA360">
        <v>100</v>
      </c>
      <c r="AB360" t="s">
        <v>759</v>
      </c>
      <c r="AC360" t="s">
        <v>357</v>
      </c>
      <c r="AD360" t="s">
        <v>6760</v>
      </c>
      <c r="AE360" t="s">
        <v>762</v>
      </c>
      <c r="AF360" t="s">
        <v>762</v>
      </c>
      <c r="AG360" t="s">
        <v>762</v>
      </c>
      <c r="AH360" t="s">
        <v>762</v>
      </c>
      <c r="AI360" t="s">
        <v>762</v>
      </c>
      <c r="AJ360" t="s">
        <v>45</v>
      </c>
      <c r="AK360" t="s">
        <v>353</v>
      </c>
      <c r="AL360" t="s">
        <v>354</v>
      </c>
      <c r="AM360" t="s">
        <v>355</v>
      </c>
      <c r="AN360" t="s">
        <v>356</v>
      </c>
      <c r="AO360" t="s">
        <v>357</v>
      </c>
      <c r="AP360" t="s">
        <v>357</v>
      </c>
      <c r="AQ360" t="s">
        <v>6761</v>
      </c>
      <c r="AR360" t="s">
        <v>6762</v>
      </c>
      <c r="AS360" t="s">
        <v>6763</v>
      </c>
    </row>
    <row r="361" spans="1:45" x14ac:dyDescent="0.25">
      <c r="A361" t="s">
        <v>9849</v>
      </c>
      <c r="B361">
        <v>0</v>
      </c>
      <c r="C361">
        <v>16</v>
      </c>
      <c r="D361">
        <v>0</v>
      </c>
      <c r="E361">
        <v>20.451161336217599</v>
      </c>
      <c r="F361">
        <v>0</v>
      </c>
      <c r="G361">
        <v>8</v>
      </c>
      <c r="H361">
        <v>4</v>
      </c>
      <c r="I361">
        <v>4</v>
      </c>
      <c r="J361" t="s">
        <v>731</v>
      </c>
      <c r="K361">
        <v>0</v>
      </c>
      <c r="L361">
        <v>18.025121164336699</v>
      </c>
      <c r="M361" t="s">
        <v>731</v>
      </c>
      <c r="N361">
        <v>4.1521610166512</v>
      </c>
      <c r="O361">
        <v>6.8108107801635702</v>
      </c>
      <c r="P361">
        <v>1.4487055286514801</v>
      </c>
      <c r="Q361">
        <v>4.7013079231521901</v>
      </c>
      <c r="R361" s="3">
        <v>2.5850035382620802E-6</v>
      </c>
      <c r="S361" s="3">
        <v>1.2177195951659499E-5</v>
      </c>
      <c r="T361">
        <v>8.2595163088150407</v>
      </c>
      <c r="U361">
        <v>5.3621052515120899</v>
      </c>
      <c r="V361" t="s">
        <v>9568</v>
      </c>
      <c r="W361">
        <v>0</v>
      </c>
      <c r="X361">
        <v>1</v>
      </c>
      <c r="Y361" t="s">
        <v>9850</v>
      </c>
      <c r="Z361">
        <v>100</v>
      </c>
      <c r="AA361">
        <v>100</v>
      </c>
      <c r="AB361" t="s">
        <v>759</v>
      </c>
      <c r="AC361" t="s">
        <v>292</v>
      </c>
      <c r="AD361" t="s">
        <v>9851</v>
      </c>
      <c r="AE361" t="s">
        <v>762</v>
      </c>
      <c r="AF361" t="s">
        <v>762</v>
      </c>
      <c r="AG361" t="s">
        <v>762</v>
      </c>
      <c r="AH361" t="s">
        <v>762</v>
      </c>
      <c r="AI361" t="s">
        <v>762</v>
      </c>
      <c r="AJ361" t="s">
        <v>45</v>
      </c>
      <c r="AK361" t="s">
        <v>207</v>
      </c>
      <c r="AL361" t="s">
        <v>208</v>
      </c>
      <c r="AM361" t="s">
        <v>209</v>
      </c>
      <c r="AN361" t="s">
        <v>292</v>
      </c>
      <c r="AO361" t="s">
        <v>292</v>
      </c>
      <c r="AP361" t="s">
        <v>292</v>
      </c>
      <c r="AQ361" t="s">
        <v>9852</v>
      </c>
      <c r="AR361" t="s">
        <v>9853</v>
      </c>
      <c r="AS361" t="s">
        <v>9853</v>
      </c>
    </row>
    <row r="362" spans="1:45" x14ac:dyDescent="0.25">
      <c r="A362" t="s">
        <v>9923</v>
      </c>
      <c r="B362">
        <v>0</v>
      </c>
      <c r="C362">
        <v>9</v>
      </c>
      <c r="D362">
        <v>0</v>
      </c>
      <c r="E362">
        <v>2.3629078131262999</v>
      </c>
      <c r="F362">
        <v>0</v>
      </c>
      <c r="G362">
        <v>8</v>
      </c>
      <c r="H362">
        <v>4</v>
      </c>
      <c r="I362">
        <v>4</v>
      </c>
      <c r="J362" t="s">
        <v>731</v>
      </c>
      <c r="K362">
        <v>0</v>
      </c>
      <c r="L362">
        <v>10.7954626033601</v>
      </c>
      <c r="M362" t="s">
        <v>731</v>
      </c>
      <c r="N362">
        <v>9.9797253642577104</v>
      </c>
      <c r="O362">
        <v>6.0584974896713799</v>
      </c>
      <c r="P362">
        <v>1.1873807135416199</v>
      </c>
      <c r="Q362">
        <v>5.1024051684321403</v>
      </c>
      <c r="R362" s="3">
        <v>3.3536380515675E-7</v>
      </c>
      <c r="S362" s="3">
        <v>1.89023235633804E-6</v>
      </c>
      <c r="T362">
        <v>7.2458782032129996</v>
      </c>
      <c r="U362">
        <v>4.87111677612977</v>
      </c>
      <c r="V362" t="s">
        <v>9568</v>
      </c>
      <c r="W362">
        <v>0</v>
      </c>
      <c r="X362">
        <v>1</v>
      </c>
      <c r="Y362" t="s">
        <v>9924</v>
      </c>
      <c r="Z362">
        <v>99.703999999999994</v>
      </c>
      <c r="AA362">
        <v>100</v>
      </c>
      <c r="AB362" t="s">
        <v>759</v>
      </c>
      <c r="AC362" t="s">
        <v>7086</v>
      </c>
      <c r="AD362" t="s">
        <v>9925</v>
      </c>
      <c r="AE362" t="s">
        <v>762</v>
      </c>
      <c r="AF362" t="s">
        <v>762</v>
      </c>
      <c r="AG362" t="s">
        <v>762</v>
      </c>
      <c r="AH362" t="s">
        <v>762</v>
      </c>
      <c r="AI362" t="s">
        <v>762</v>
      </c>
      <c r="AJ362" t="s">
        <v>45</v>
      </c>
      <c r="AK362" t="s">
        <v>353</v>
      </c>
      <c r="AL362" t="s">
        <v>7084</v>
      </c>
      <c r="AM362" t="s">
        <v>7085</v>
      </c>
      <c r="AN362" t="s">
        <v>7086</v>
      </c>
      <c r="AO362" t="s">
        <v>7086</v>
      </c>
      <c r="AP362" t="s">
        <v>7086</v>
      </c>
      <c r="AQ362" t="s">
        <v>9926</v>
      </c>
      <c r="AR362" t="s">
        <v>9927</v>
      </c>
      <c r="AS362" t="s">
        <v>9928</v>
      </c>
    </row>
    <row r="363" spans="1:45" x14ac:dyDescent="0.25">
      <c r="A363" t="s">
        <v>670</v>
      </c>
      <c r="B363">
        <v>59</v>
      </c>
      <c r="C363">
        <v>9</v>
      </c>
      <c r="D363">
        <v>37.473323845103501</v>
      </c>
      <c r="E363">
        <v>6.8007352543677202</v>
      </c>
      <c r="F363">
        <v>48</v>
      </c>
      <c r="G363">
        <v>8.5</v>
      </c>
      <c r="H363">
        <v>4</v>
      </c>
      <c r="I363">
        <v>4</v>
      </c>
      <c r="J363" t="s">
        <v>736</v>
      </c>
      <c r="K363">
        <v>45.974294453771698</v>
      </c>
      <c r="L363">
        <v>9.9926921461137699</v>
      </c>
      <c r="M363" t="s">
        <v>736</v>
      </c>
      <c r="N363">
        <v>12.857066860867601</v>
      </c>
      <c r="O363">
        <v>-2.20352219866328</v>
      </c>
      <c r="P363">
        <v>0.93873069451354696</v>
      </c>
      <c r="Q363">
        <v>-2.3473422266277901</v>
      </c>
      <c r="R363">
        <v>1.89078790290584E-2</v>
      </c>
      <c r="S363">
        <v>3.9139925481976E-2</v>
      </c>
      <c r="T363">
        <v>-1.26479150414973</v>
      </c>
      <c r="U363">
        <v>-3.1422528931768299</v>
      </c>
      <c r="V363" t="s">
        <v>757</v>
      </c>
      <c r="W363">
        <v>2</v>
      </c>
      <c r="X363">
        <v>2</v>
      </c>
      <c r="Y363" t="s">
        <v>3145</v>
      </c>
      <c r="Z363">
        <v>99.697999999999993</v>
      </c>
      <c r="AA363">
        <v>100</v>
      </c>
      <c r="AB363" t="s">
        <v>759</v>
      </c>
      <c r="AC363" t="s">
        <v>3146</v>
      </c>
      <c r="AD363" t="s">
        <v>3147</v>
      </c>
      <c r="AE363" t="s">
        <v>762</v>
      </c>
      <c r="AF363" t="s">
        <v>762</v>
      </c>
      <c r="AG363" t="s">
        <v>762</v>
      </c>
      <c r="AH363" t="s">
        <v>762</v>
      </c>
      <c r="AI363" t="s">
        <v>762</v>
      </c>
      <c r="AJ363" t="s">
        <v>45</v>
      </c>
      <c r="AK363" t="s">
        <v>78</v>
      </c>
      <c r="AL363" t="s">
        <v>78</v>
      </c>
      <c r="AM363" t="s">
        <v>99</v>
      </c>
      <c r="AN363" t="s">
        <v>108</v>
      </c>
      <c r="AO363" t="s">
        <v>3148</v>
      </c>
      <c r="AP363" t="s">
        <v>3148</v>
      </c>
      <c r="AQ363" t="s">
        <v>3149</v>
      </c>
      <c r="AR363" t="s">
        <v>3150</v>
      </c>
      <c r="AS363" t="s">
        <v>3151</v>
      </c>
    </row>
    <row r="364" spans="1:45" x14ac:dyDescent="0.25">
      <c r="A364" t="s">
        <v>581</v>
      </c>
      <c r="B364">
        <v>1</v>
      </c>
      <c r="C364">
        <v>10</v>
      </c>
      <c r="D364">
        <v>1</v>
      </c>
      <c r="E364">
        <v>2.62995563967658</v>
      </c>
      <c r="F364">
        <v>0</v>
      </c>
      <c r="G364">
        <v>8.5</v>
      </c>
      <c r="H364">
        <v>4</v>
      </c>
      <c r="I364">
        <v>4</v>
      </c>
      <c r="J364" t="s">
        <v>731</v>
      </c>
      <c r="K364">
        <v>0.49959629178688297</v>
      </c>
      <c r="L364">
        <v>11.126182519255099</v>
      </c>
      <c r="M364" t="s">
        <v>731</v>
      </c>
      <c r="N364">
        <v>50.784694017057703</v>
      </c>
      <c r="O364">
        <v>4.6806724931685704</v>
      </c>
      <c r="P364">
        <v>1.05624569389777</v>
      </c>
      <c r="Q364">
        <v>4.4314239766468502</v>
      </c>
      <c r="R364" s="3">
        <v>9.3612818202748505E-6</v>
      </c>
      <c r="S364" s="3">
        <v>3.8319449898774001E-5</v>
      </c>
      <c r="T364">
        <v>5.7369181870663501</v>
      </c>
      <c r="U364">
        <v>3.6244267992707999</v>
      </c>
      <c r="V364" t="s">
        <v>757</v>
      </c>
      <c r="W364">
        <v>5</v>
      </c>
      <c r="X364">
        <v>1</v>
      </c>
      <c r="Y364" t="s">
        <v>3089</v>
      </c>
      <c r="Z364">
        <v>100</v>
      </c>
      <c r="AA364">
        <v>100</v>
      </c>
      <c r="AB364" t="s">
        <v>759</v>
      </c>
      <c r="AC364" t="s">
        <v>3090</v>
      </c>
      <c r="AD364" t="s">
        <v>3091</v>
      </c>
      <c r="AE364" t="s">
        <v>762</v>
      </c>
      <c r="AF364" t="s">
        <v>762</v>
      </c>
      <c r="AG364" t="s">
        <v>762</v>
      </c>
      <c r="AH364" t="s">
        <v>762</v>
      </c>
      <c r="AI364" t="s">
        <v>762</v>
      </c>
      <c r="AJ364" t="s">
        <v>45</v>
      </c>
      <c r="AK364" t="s">
        <v>78</v>
      </c>
      <c r="AL364" t="s">
        <v>78</v>
      </c>
      <c r="AM364" t="s">
        <v>99</v>
      </c>
      <c r="AN364" t="s">
        <v>2955</v>
      </c>
      <c r="AO364" t="s">
        <v>3092</v>
      </c>
      <c r="AP364" t="s">
        <v>3092</v>
      </c>
      <c r="AQ364" t="s">
        <v>3093</v>
      </c>
      <c r="AR364" t="s">
        <v>3094</v>
      </c>
      <c r="AS364" t="s">
        <v>3094</v>
      </c>
    </row>
    <row r="365" spans="1:45" x14ac:dyDescent="0.25">
      <c r="A365" t="s">
        <v>604</v>
      </c>
      <c r="B365">
        <v>2</v>
      </c>
      <c r="C365">
        <v>10</v>
      </c>
      <c r="D365">
        <v>1.25830573921179</v>
      </c>
      <c r="E365">
        <v>7.0474581706219901</v>
      </c>
      <c r="F365">
        <v>1</v>
      </c>
      <c r="G365">
        <v>8.5</v>
      </c>
      <c r="H365">
        <v>4</v>
      </c>
      <c r="I365">
        <v>4</v>
      </c>
      <c r="J365" t="s">
        <v>731</v>
      </c>
      <c r="K365">
        <v>0.94901137150668402</v>
      </c>
      <c r="L365">
        <v>12.2016939422834</v>
      </c>
      <c r="M365" t="s">
        <v>731</v>
      </c>
      <c r="N365">
        <v>6.65815514518152</v>
      </c>
      <c r="O365">
        <v>3.6003199926423499</v>
      </c>
      <c r="P365">
        <v>1.32979349783789</v>
      </c>
      <c r="Q365">
        <v>2.7074278814688899</v>
      </c>
      <c r="R365">
        <v>6.7806801335170697E-3</v>
      </c>
      <c r="S365">
        <v>1.53897222316075E-2</v>
      </c>
      <c r="T365">
        <v>4.9301134904802497</v>
      </c>
      <c r="U365">
        <v>2.2705264948044599</v>
      </c>
      <c r="V365" t="s">
        <v>757</v>
      </c>
      <c r="W365">
        <v>2</v>
      </c>
      <c r="X365">
        <v>1</v>
      </c>
      <c r="Y365" t="s">
        <v>3057</v>
      </c>
      <c r="Z365">
        <v>100</v>
      </c>
      <c r="AA365">
        <v>100</v>
      </c>
      <c r="AB365" t="s">
        <v>759</v>
      </c>
      <c r="AC365" t="s">
        <v>3058</v>
      </c>
      <c r="AD365" t="s">
        <v>3059</v>
      </c>
      <c r="AE365" t="s">
        <v>996</v>
      </c>
      <c r="AF365">
        <v>3</v>
      </c>
      <c r="AG365" t="s">
        <v>3060</v>
      </c>
      <c r="AH365" t="s">
        <v>3061</v>
      </c>
      <c r="AI365" t="s">
        <v>870</v>
      </c>
      <c r="AJ365" t="s">
        <v>45</v>
      </c>
      <c r="AK365" t="s">
        <v>207</v>
      </c>
      <c r="AL365" t="s">
        <v>208</v>
      </c>
      <c r="AM365" t="s">
        <v>209</v>
      </c>
      <c r="AN365" t="s">
        <v>210</v>
      </c>
      <c r="AO365" t="s">
        <v>234</v>
      </c>
      <c r="AP365" t="s">
        <v>996</v>
      </c>
      <c r="AQ365" t="s">
        <v>3062</v>
      </c>
      <c r="AR365" t="s">
        <v>3063</v>
      </c>
      <c r="AS365" t="s">
        <v>3063</v>
      </c>
    </row>
    <row r="366" spans="1:45" x14ac:dyDescent="0.25">
      <c r="A366" t="s">
        <v>617</v>
      </c>
      <c r="B366">
        <v>1</v>
      </c>
      <c r="C366">
        <v>8</v>
      </c>
      <c r="D366">
        <v>2</v>
      </c>
      <c r="E366">
        <v>3.5939764421413001</v>
      </c>
      <c r="F366">
        <v>0</v>
      </c>
      <c r="G366">
        <v>8.5</v>
      </c>
      <c r="H366">
        <v>4</v>
      </c>
      <c r="I366">
        <v>4</v>
      </c>
      <c r="J366" t="s">
        <v>731</v>
      </c>
      <c r="K366">
        <v>1.3096340072402699</v>
      </c>
      <c r="L366">
        <v>8.6250524773637292</v>
      </c>
      <c r="M366" t="s">
        <v>731</v>
      </c>
      <c r="N366">
        <v>11.359827751877299</v>
      </c>
      <c r="O366">
        <v>3.1296728332725801</v>
      </c>
      <c r="P366">
        <v>1.0280284632761301</v>
      </c>
      <c r="Q366">
        <v>3.04434453429324</v>
      </c>
      <c r="R366">
        <v>2.3318791835325601E-3</v>
      </c>
      <c r="S366">
        <v>5.8400363394480502E-3</v>
      </c>
      <c r="T366">
        <v>4.1577012965487103</v>
      </c>
      <c r="U366">
        <v>2.10164436999644</v>
      </c>
      <c r="V366" t="s">
        <v>757</v>
      </c>
      <c r="W366">
        <v>0</v>
      </c>
      <c r="X366">
        <v>2</v>
      </c>
      <c r="Y366" t="s">
        <v>3243</v>
      </c>
      <c r="Z366">
        <v>99.7</v>
      </c>
      <c r="AA366">
        <v>100</v>
      </c>
      <c r="AB366" t="s">
        <v>1552</v>
      </c>
      <c r="AC366" t="s">
        <v>3244</v>
      </c>
      <c r="AD366" t="s">
        <v>3245</v>
      </c>
      <c r="AE366" t="s">
        <v>840</v>
      </c>
      <c r="AF366">
        <v>2</v>
      </c>
      <c r="AG366" t="s">
        <v>3246</v>
      </c>
      <c r="AH366" t="s">
        <v>3247</v>
      </c>
      <c r="AI366" t="s">
        <v>3248</v>
      </c>
      <c r="AJ366" t="s">
        <v>45</v>
      </c>
      <c r="AK366" t="s">
        <v>207</v>
      </c>
      <c r="AL366" t="s">
        <v>208</v>
      </c>
      <c r="AM366" t="s">
        <v>209</v>
      </c>
      <c r="AN366" t="s">
        <v>210</v>
      </c>
      <c r="AO366" t="s">
        <v>213</v>
      </c>
      <c r="AP366" t="s">
        <v>3244</v>
      </c>
      <c r="AQ366" t="s">
        <v>3249</v>
      </c>
      <c r="AR366" t="s">
        <v>3250</v>
      </c>
      <c r="AS366" t="s">
        <v>3251</v>
      </c>
    </row>
    <row r="367" spans="1:45" x14ac:dyDescent="0.25">
      <c r="A367" t="s">
        <v>4905</v>
      </c>
      <c r="B367">
        <v>0</v>
      </c>
      <c r="C367">
        <v>10</v>
      </c>
      <c r="D367">
        <v>0</v>
      </c>
      <c r="E367">
        <v>8.1034971874288093</v>
      </c>
      <c r="F367">
        <v>0</v>
      </c>
      <c r="G367">
        <v>8.5</v>
      </c>
      <c r="H367">
        <v>4</v>
      </c>
      <c r="I367">
        <v>4</v>
      </c>
      <c r="J367" t="s">
        <v>731</v>
      </c>
      <c r="K367">
        <v>0</v>
      </c>
      <c r="L367">
        <v>12.436469216830901</v>
      </c>
      <c r="M367" t="s">
        <v>731</v>
      </c>
      <c r="N367">
        <v>2.7464807009906802</v>
      </c>
      <c r="O367">
        <v>6.2660976255077996</v>
      </c>
      <c r="P367">
        <v>1.90714911742515</v>
      </c>
      <c r="Q367">
        <v>3.2855834754902</v>
      </c>
      <c r="R367">
        <v>1.01771381702086E-3</v>
      </c>
      <c r="S367">
        <v>2.7174669357846802E-3</v>
      </c>
      <c r="T367">
        <v>8.1732467429329496</v>
      </c>
      <c r="U367">
        <v>4.3589485080826504</v>
      </c>
      <c r="V367" t="s">
        <v>4748</v>
      </c>
      <c r="W367">
        <v>0</v>
      </c>
      <c r="X367">
        <v>1</v>
      </c>
      <c r="Y367" t="s">
        <v>4906</v>
      </c>
      <c r="Z367">
        <v>99.084999999999994</v>
      </c>
      <c r="AA367">
        <v>100</v>
      </c>
      <c r="AB367" t="s">
        <v>1552</v>
      </c>
      <c r="AC367" t="s">
        <v>180</v>
      </c>
      <c r="AD367" t="s">
        <v>4907</v>
      </c>
      <c r="AE367" t="s">
        <v>762</v>
      </c>
      <c r="AF367" t="s">
        <v>762</v>
      </c>
      <c r="AG367" t="s">
        <v>762</v>
      </c>
      <c r="AH367" t="s">
        <v>762</v>
      </c>
      <c r="AI367" t="s">
        <v>762</v>
      </c>
      <c r="AJ367" t="s">
        <v>45</v>
      </c>
      <c r="AK367" t="s">
        <v>173</v>
      </c>
      <c r="AL367" t="s">
        <v>179</v>
      </c>
      <c r="AM367" t="s">
        <v>180</v>
      </c>
      <c r="AN367" t="s">
        <v>180</v>
      </c>
      <c r="AO367" t="s">
        <v>180</v>
      </c>
      <c r="AP367" t="s">
        <v>180</v>
      </c>
      <c r="AQ367" t="s">
        <v>4906</v>
      </c>
      <c r="AR367" t="s">
        <v>4908</v>
      </c>
      <c r="AS367" t="s">
        <v>4909</v>
      </c>
    </row>
    <row r="368" spans="1:45" x14ac:dyDescent="0.25">
      <c r="A368" t="s">
        <v>4899</v>
      </c>
      <c r="B368">
        <v>1</v>
      </c>
      <c r="C368">
        <v>10</v>
      </c>
      <c r="D368">
        <v>0.5</v>
      </c>
      <c r="E368">
        <v>4.0414518843273797</v>
      </c>
      <c r="F368">
        <v>0</v>
      </c>
      <c r="G368">
        <v>8.5</v>
      </c>
      <c r="H368">
        <v>4</v>
      </c>
      <c r="I368">
        <v>4</v>
      </c>
      <c r="J368" t="s">
        <v>731</v>
      </c>
      <c r="K368">
        <v>0.18141204289357499</v>
      </c>
      <c r="L368">
        <v>11.980166197545801</v>
      </c>
      <c r="M368" t="s">
        <v>731</v>
      </c>
      <c r="N368">
        <v>35.784612508295098</v>
      </c>
      <c r="O368">
        <v>5.4567228687866001</v>
      </c>
      <c r="P368">
        <v>1.07613348508361</v>
      </c>
      <c r="Q368">
        <v>5.0706747298757699</v>
      </c>
      <c r="R368" s="3">
        <v>3.9640777814320302E-7</v>
      </c>
      <c r="S368" s="3">
        <v>2.1953563661002702E-6</v>
      </c>
      <c r="T368">
        <v>6.5328563538702102</v>
      </c>
      <c r="U368">
        <v>4.3805893837029899</v>
      </c>
      <c r="V368" t="s">
        <v>4748</v>
      </c>
      <c r="W368">
        <v>0</v>
      </c>
      <c r="X368">
        <v>1</v>
      </c>
      <c r="Y368" t="s">
        <v>4900</v>
      </c>
      <c r="Z368">
        <v>99.694999999999993</v>
      </c>
      <c r="AA368">
        <v>100</v>
      </c>
      <c r="AB368" t="s">
        <v>759</v>
      </c>
      <c r="AC368" t="s">
        <v>4792</v>
      </c>
      <c r="AD368" t="s">
        <v>4901</v>
      </c>
      <c r="AE368" t="s">
        <v>762</v>
      </c>
      <c r="AF368" t="s">
        <v>762</v>
      </c>
      <c r="AG368" t="s">
        <v>762</v>
      </c>
      <c r="AH368" t="s">
        <v>762</v>
      </c>
      <c r="AI368" t="s">
        <v>762</v>
      </c>
      <c r="AJ368" t="s">
        <v>45</v>
      </c>
      <c r="AK368" t="s">
        <v>78</v>
      </c>
      <c r="AL368" t="s">
        <v>78</v>
      </c>
      <c r="AM368" t="s">
        <v>4792</v>
      </c>
      <c r="AN368" t="s">
        <v>4792</v>
      </c>
      <c r="AO368" t="s">
        <v>4792</v>
      </c>
      <c r="AP368" t="s">
        <v>4792</v>
      </c>
      <c r="AQ368" t="s">
        <v>4902</v>
      </c>
      <c r="AR368" t="s">
        <v>4903</v>
      </c>
      <c r="AS368" t="s">
        <v>4904</v>
      </c>
    </row>
    <row r="369" spans="1:45" x14ac:dyDescent="0.25">
      <c r="A369" t="s">
        <v>6749</v>
      </c>
      <c r="B369">
        <v>1</v>
      </c>
      <c r="C369">
        <v>9</v>
      </c>
      <c r="D369">
        <v>1</v>
      </c>
      <c r="E369">
        <v>7.0474581706219901</v>
      </c>
      <c r="F369">
        <v>0</v>
      </c>
      <c r="G369">
        <v>8.5</v>
      </c>
      <c r="H369">
        <v>4</v>
      </c>
      <c r="I369">
        <v>4</v>
      </c>
      <c r="J369" t="s">
        <v>731</v>
      </c>
      <c r="K369">
        <v>0.36282408578714997</v>
      </c>
      <c r="L369">
        <v>9.7990963821802293</v>
      </c>
      <c r="M369" t="s">
        <v>731</v>
      </c>
      <c r="N369">
        <v>10.1346206341069</v>
      </c>
      <c r="O369">
        <v>4.5288616496615699</v>
      </c>
      <c r="P369">
        <v>1.1597911374880701</v>
      </c>
      <c r="Q369">
        <v>3.9048941686779801</v>
      </c>
      <c r="R369" s="3">
        <v>9.4266629056831698E-5</v>
      </c>
      <c r="S369">
        <v>3.1323630204243901E-4</v>
      </c>
      <c r="T369">
        <v>5.68865278714964</v>
      </c>
      <c r="U369">
        <v>3.3690705121734998</v>
      </c>
      <c r="V369" t="s">
        <v>5426</v>
      </c>
      <c r="W369">
        <v>0</v>
      </c>
      <c r="X369">
        <v>1</v>
      </c>
      <c r="Y369" t="s">
        <v>6750</v>
      </c>
      <c r="Z369">
        <v>100</v>
      </c>
      <c r="AA369">
        <v>100</v>
      </c>
      <c r="AB369" t="s">
        <v>759</v>
      </c>
      <c r="AC369" t="s">
        <v>6434</v>
      </c>
      <c r="AD369" t="s">
        <v>6751</v>
      </c>
      <c r="AE369" t="s">
        <v>762</v>
      </c>
      <c r="AF369" t="s">
        <v>762</v>
      </c>
      <c r="AG369" t="s">
        <v>762</v>
      </c>
      <c r="AH369" t="s">
        <v>762</v>
      </c>
      <c r="AI369" t="s">
        <v>762</v>
      </c>
      <c r="AJ369" t="s">
        <v>45</v>
      </c>
      <c r="AK369" t="s">
        <v>78</v>
      </c>
      <c r="AL369" t="s">
        <v>4133</v>
      </c>
      <c r="AM369" t="s">
        <v>4134</v>
      </c>
      <c r="AN369" t="s">
        <v>6436</v>
      </c>
      <c r="AO369" t="s">
        <v>6434</v>
      </c>
      <c r="AP369" t="s">
        <v>6434</v>
      </c>
      <c r="AQ369" t="s">
        <v>6752</v>
      </c>
      <c r="AR369" t="s">
        <v>6753</v>
      </c>
      <c r="AS369" t="s">
        <v>6753</v>
      </c>
    </row>
    <row r="370" spans="1:45" x14ac:dyDescent="0.25">
      <c r="A370" t="s">
        <v>9918</v>
      </c>
      <c r="B370">
        <v>0</v>
      </c>
      <c r="C370">
        <v>9</v>
      </c>
      <c r="D370">
        <v>0</v>
      </c>
      <c r="E370">
        <v>2.7537852736430501</v>
      </c>
      <c r="F370">
        <v>0</v>
      </c>
      <c r="G370">
        <v>8.5</v>
      </c>
      <c r="H370">
        <v>4</v>
      </c>
      <c r="I370">
        <v>4</v>
      </c>
      <c r="J370" t="s">
        <v>731</v>
      </c>
      <c r="K370">
        <v>0</v>
      </c>
      <c r="L370">
        <v>11.0893156772963</v>
      </c>
      <c r="M370" t="s">
        <v>731</v>
      </c>
      <c r="N370">
        <v>43.257790993223502</v>
      </c>
      <c r="O370">
        <v>6.0660449038648601</v>
      </c>
      <c r="P370">
        <v>1.0887676693178201</v>
      </c>
      <c r="Q370">
        <v>5.5714778045031403</v>
      </c>
      <c r="R370" s="3">
        <v>2.5258754852168802E-8</v>
      </c>
      <c r="S370" s="3">
        <v>1.8816636366300899E-7</v>
      </c>
      <c r="T370">
        <v>7.1548125731826797</v>
      </c>
      <c r="U370">
        <v>4.9772772345470404</v>
      </c>
      <c r="V370" t="s">
        <v>9568</v>
      </c>
      <c r="W370">
        <v>0</v>
      </c>
      <c r="X370">
        <v>1</v>
      </c>
      <c r="Y370" t="s">
        <v>9919</v>
      </c>
      <c r="Z370">
        <v>100</v>
      </c>
      <c r="AA370">
        <v>100</v>
      </c>
      <c r="AB370" t="s">
        <v>759</v>
      </c>
      <c r="AC370" t="s">
        <v>397</v>
      </c>
      <c r="AD370" t="s">
        <v>9920</v>
      </c>
      <c r="AE370" t="s">
        <v>762</v>
      </c>
      <c r="AF370" t="s">
        <v>762</v>
      </c>
      <c r="AG370" t="s">
        <v>762</v>
      </c>
      <c r="AH370" t="s">
        <v>762</v>
      </c>
      <c r="AI370" t="s">
        <v>762</v>
      </c>
      <c r="AJ370" t="s">
        <v>45</v>
      </c>
      <c r="AK370" t="s">
        <v>46</v>
      </c>
      <c r="AL370" t="s">
        <v>385</v>
      </c>
      <c r="AM370" t="s">
        <v>396</v>
      </c>
      <c r="AN370" t="s">
        <v>397</v>
      </c>
      <c r="AO370" t="s">
        <v>397</v>
      </c>
      <c r="AP370" t="s">
        <v>397</v>
      </c>
      <c r="AQ370" t="s">
        <v>9921</v>
      </c>
      <c r="AR370" t="s">
        <v>9922</v>
      </c>
      <c r="AS370" t="s">
        <v>9922</v>
      </c>
    </row>
    <row r="371" spans="1:45" x14ac:dyDescent="0.25">
      <c r="A371" t="s">
        <v>9873</v>
      </c>
      <c r="B371">
        <v>1</v>
      </c>
      <c r="C371">
        <v>15</v>
      </c>
      <c r="D371">
        <v>0.5</v>
      </c>
      <c r="E371">
        <v>17.644640357154699</v>
      </c>
      <c r="F371">
        <v>0</v>
      </c>
      <c r="G371">
        <v>8.5</v>
      </c>
      <c r="H371">
        <v>4</v>
      </c>
      <c r="I371">
        <v>4</v>
      </c>
      <c r="J371" t="s">
        <v>731</v>
      </c>
      <c r="K371">
        <v>0.24979814589344099</v>
      </c>
      <c r="L371">
        <v>17.315876011028699</v>
      </c>
      <c r="M371" t="s">
        <v>731</v>
      </c>
      <c r="N371">
        <v>430.34823227538698</v>
      </c>
      <c r="O371">
        <v>6.04056088390222</v>
      </c>
      <c r="P371">
        <v>1.16909655431645</v>
      </c>
      <c r="Q371">
        <v>5.1668622763446903</v>
      </c>
      <c r="R371" s="3">
        <v>2.3805654223785599E-7</v>
      </c>
      <c r="S371" s="3">
        <v>1.3721989350762601E-6</v>
      </c>
      <c r="T371">
        <v>7.2096574382186596</v>
      </c>
      <c r="U371">
        <v>4.8714643295857698</v>
      </c>
      <c r="V371" t="s">
        <v>9568</v>
      </c>
      <c r="W371">
        <v>0</v>
      </c>
      <c r="X371">
        <v>1</v>
      </c>
      <c r="Y371" t="s">
        <v>9874</v>
      </c>
      <c r="Z371">
        <v>100</v>
      </c>
      <c r="AA371">
        <v>100</v>
      </c>
      <c r="AB371" t="s">
        <v>759</v>
      </c>
      <c r="AC371" t="s">
        <v>397</v>
      </c>
      <c r="AD371" t="s">
        <v>9875</v>
      </c>
      <c r="AE371" t="s">
        <v>762</v>
      </c>
      <c r="AF371" t="s">
        <v>762</v>
      </c>
      <c r="AG371" t="s">
        <v>762</v>
      </c>
      <c r="AH371" t="s">
        <v>762</v>
      </c>
      <c r="AI371" t="s">
        <v>762</v>
      </c>
      <c r="AJ371" t="s">
        <v>45</v>
      </c>
      <c r="AK371" t="s">
        <v>46</v>
      </c>
      <c r="AL371" t="s">
        <v>385</v>
      </c>
      <c r="AM371" t="s">
        <v>396</v>
      </c>
      <c r="AN371" t="s">
        <v>397</v>
      </c>
      <c r="AO371" t="s">
        <v>397</v>
      </c>
      <c r="AP371" t="s">
        <v>397</v>
      </c>
      <c r="AQ371" t="s">
        <v>9876</v>
      </c>
      <c r="AR371" t="s">
        <v>9877</v>
      </c>
      <c r="AS371" t="s">
        <v>9877</v>
      </c>
    </row>
    <row r="372" spans="1:45" x14ac:dyDescent="0.25">
      <c r="A372" t="s">
        <v>9946</v>
      </c>
      <c r="B372">
        <v>0</v>
      </c>
      <c r="C372">
        <v>8</v>
      </c>
      <c r="D372">
        <v>0</v>
      </c>
      <c r="E372">
        <v>5.2519837521962396</v>
      </c>
      <c r="F372">
        <v>0</v>
      </c>
      <c r="G372">
        <v>8.5</v>
      </c>
      <c r="H372">
        <v>4</v>
      </c>
      <c r="I372">
        <v>4</v>
      </c>
      <c r="J372" t="s">
        <v>731</v>
      </c>
      <c r="K372">
        <v>0</v>
      </c>
      <c r="L372">
        <v>9.1066894359244799</v>
      </c>
      <c r="M372" t="s">
        <v>731</v>
      </c>
      <c r="N372">
        <v>24.064721518983699</v>
      </c>
      <c r="O372">
        <v>5.8098499744956396</v>
      </c>
      <c r="P372">
        <v>1.27958678551231</v>
      </c>
      <c r="Q372">
        <v>4.5404110454059898</v>
      </c>
      <c r="R372" s="3">
        <v>5.6144663040771502E-6</v>
      </c>
      <c r="S372" s="3">
        <v>2.41488550676212E-5</v>
      </c>
      <c r="T372">
        <v>7.0894367600079597</v>
      </c>
      <c r="U372">
        <v>4.53026318898333</v>
      </c>
      <c r="V372" t="s">
        <v>9568</v>
      </c>
      <c r="W372">
        <v>0</v>
      </c>
      <c r="X372">
        <v>1</v>
      </c>
      <c r="Y372" t="s">
        <v>9947</v>
      </c>
      <c r="Z372">
        <v>100</v>
      </c>
      <c r="AA372">
        <v>100</v>
      </c>
      <c r="AB372" t="s">
        <v>759</v>
      </c>
      <c r="AC372" t="s">
        <v>7086</v>
      </c>
      <c r="AD372" t="s">
        <v>9948</v>
      </c>
      <c r="AE372" t="s">
        <v>762</v>
      </c>
      <c r="AF372" t="s">
        <v>762</v>
      </c>
      <c r="AG372" t="s">
        <v>762</v>
      </c>
      <c r="AH372" t="s">
        <v>762</v>
      </c>
      <c r="AI372" t="s">
        <v>762</v>
      </c>
      <c r="AJ372" t="s">
        <v>45</v>
      </c>
      <c r="AK372" t="s">
        <v>353</v>
      </c>
      <c r="AL372" t="s">
        <v>7084</v>
      </c>
      <c r="AM372" t="s">
        <v>7085</v>
      </c>
      <c r="AN372" t="s">
        <v>7086</v>
      </c>
      <c r="AO372" t="s">
        <v>7086</v>
      </c>
      <c r="AP372" t="s">
        <v>7086</v>
      </c>
      <c r="AQ372" t="s">
        <v>9949</v>
      </c>
      <c r="AR372" t="s">
        <v>9950</v>
      </c>
      <c r="AS372" t="s">
        <v>9950</v>
      </c>
    </row>
    <row r="373" spans="1:45" x14ac:dyDescent="0.25">
      <c r="A373" t="s">
        <v>44</v>
      </c>
      <c r="B373">
        <v>115</v>
      </c>
      <c r="C373">
        <v>11</v>
      </c>
      <c r="D373">
        <v>24.392621835300901</v>
      </c>
      <c r="E373">
        <v>6.5</v>
      </c>
      <c r="F373">
        <v>110.5</v>
      </c>
      <c r="G373">
        <v>9</v>
      </c>
      <c r="H373">
        <v>4</v>
      </c>
      <c r="I373">
        <v>4</v>
      </c>
      <c r="J373" t="s">
        <v>736</v>
      </c>
      <c r="K373">
        <v>105.158425776545</v>
      </c>
      <c r="L373">
        <v>11.890244891678501</v>
      </c>
      <c r="M373" t="s">
        <v>736</v>
      </c>
      <c r="N373">
        <v>23.855721475581198</v>
      </c>
      <c r="O373">
        <v>-3.1206016350399701</v>
      </c>
      <c r="P373">
        <v>0.54399178176012097</v>
      </c>
      <c r="Q373">
        <v>-5.7364867258528403</v>
      </c>
      <c r="R373" s="3">
        <v>9.6660621850605808E-9</v>
      </c>
      <c r="S373" s="3">
        <v>7.9261709917496799E-8</v>
      </c>
      <c r="T373">
        <v>-2.57660985327984</v>
      </c>
      <c r="U373">
        <v>-3.66459341680009</v>
      </c>
      <c r="V373" t="s">
        <v>757</v>
      </c>
      <c r="W373">
        <v>0</v>
      </c>
      <c r="X373">
        <v>1</v>
      </c>
      <c r="Y373" t="s">
        <v>2989</v>
      </c>
      <c r="Z373">
        <v>100</v>
      </c>
      <c r="AA373">
        <v>100</v>
      </c>
      <c r="AB373" t="s">
        <v>759</v>
      </c>
      <c r="AC373" t="s">
        <v>2990</v>
      </c>
      <c r="AD373" t="s">
        <v>2991</v>
      </c>
      <c r="AE373" t="s">
        <v>762</v>
      </c>
      <c r="AF373" t="s">
        <v>762</v>
      </c>
      <c r="AG373" t="s">
        <v>762</v>
      </c>
      <c r="AH373" t="s">
        <v>762</v>
      </c>
      <c r="AI373" t="s">
        <v>762</v>
      </c>
      <c r="AJ373" t="s">
        <v>45</v>
      </c>
      <c r="AK373" t="s">
        <v>46</v>
      </c>
      <c r="AL373" t="s">
        <v>47</v>
      </c>
      <c r="AM373" t="s">
        <v>48</v>
      </c>
      <c r="AN373" t="s">
        <v>49</v>
      </c>
      <c r="AO373" t="s">
        <v>50</v>
      </c>
      <c r="AP373" t="s">
        <v>2990</v>
      </c>
      <c r="AQ373" t="s">
        <v>2992</v>
      </c>
      <c r="AR373" t="s">
        <v>2993</v>
      </c>
      <c r="AS373" t="s">
        <v>2993</v>
      </c>
    </row>
    <row r="374" spans="1:45" x14ac:dyDescent="0.25">
      <c r="A374" t="s">
        <v>664</v>
      </c>
      <c r="B374">
        <v>89</v>
      </c>
      <c r="C374">
        <v>10</v>
      </c>
      <c r="D374">
        <v>47.682980891159303</v>
      </c>
      <c r="E374">
        <v>6.0759087111860604</v>
      </c>
      <c r="F374">
        <v>81</v>
      </c>
      <c r="G374">
        <v>9</v>
      </c>
      <c r="H374">
        <v>4</v>
      </c>
      <c r="I374">
        <v>4</v>
      </c>
      <c r="J374" t="s">
        <v>736</v>
      </c>
      <c r="K374">
        <v>86.898104170970399</v>
      </c>
      <c r="L374">
        <v>11.268350598222501</v>
      </c>
      <c r="M374" t="s">
        <v>736</v>
      </c>
      <c r="N374">
        <v>21.511693368938602</v>
      </c>
      <c r="O374">
        <v>-2.94118958596572</v>
      </c>
      <c r="P374">
        <v>0.65142039192910195</v>
      </c>
      <c r="Q374">
        <v>-4.5150407055200397</v>
      </c>
      <c r="R374" s="3">
        <v>6.3304605134554403E-6</v>
      </c>
      <c r="S374" s="3">
        <v>2.6909750209370801E-5</v>
      </c>
      <c r="T374">
        <v>-2.2897691940366101</v>
      </c>
      <c r="U374">
        <v>-3.5926099778948202</v>
      </c>
      <c r="V374" t="s">
        <v>757</v>
      </c>
      <c r="W374">
        <v>2</v>
      </c>
      <c r="X374">
        <v>1</v>
      </c>
      <c r="Y374" t="s">
        <v>3081</v>
      </c>
      <c r="Z374">
        <v>100</v>
      </c>
      <c r="AA374">
        <v>100</v>
      </c>
      <c r="AB374" t="s">
        <v>759</v>
      </c>
      <c r="AC374" t="s">
        <v>3082</v>
      </c>
      <c r="AD374" t="s">
        <v>3083</v>
      </c>
      <c r="AE374" t="s">
        <v>3084</v>
      </c>
      <c r="AF374">
        <v>4</v>
      </c>
      <c r="AG374" t="s">
        <v>3085</v>
      </c>
      <c r="AH374" t="s">
        <v>3086</v>
      </c>
      <c r="AI374" t="s">
        <v>870</v>
      </c>
      <c r="AJ374" t="s">
        <v>45</v>
      </c>
      <c r="AK374" t="s">
        <v>207</v>
      </c>
      <c r="AL374" t="s">
        <v>313</v>
      </c>
      <c r="AM374" t="s">
        <v>314</v>
      </c>
      <c r="AN374" t="s">
        <v>315</v>
      </c>
      <c r="AO374" t="s">
        <v>316</v>
      </c>
      <c r="AP374" t="s">
        <v>1697</v>
      </c>
      <c r="AQ374" t="s">
        <v>3087</v>
      </c>
      <c r="AR374" t="s">
        <v>3088</v>
      </c>
      <c r="AS374" t="s">
        <v>3088</v>
      </c>
    </row>
    <row r="375" spans="1:45" x14ac:dyDescent="0.25">
      <c r="A375" t="s">
        <v>675</v>
      </c>
      <c r="B375">
        <v>59</v>
      </c>
      <c r="C375">
        <v>11</v>
      </c>
      <c r="D375">
        <v>36.846528556522998</v>
      </c>
      <c r="E375">
        <v>7.5</v>
      </c>
      <c r="F375">
        <v>52.5</v>
      </c>
      <c r="G375">
        <v>9</v>
      </c>
      <c r="H375">
        <v>4</v>
      </c>
      <c r="I375">
        <v>4</v>
      </c>
      <c r="J375" t="s">
        <v>736</v>
      </c>
      <c r="K375">
        <v>48.524758335048197</v>
      </c>
      <c r="L375">
        <v>12.366026046838099</v>
      </c>
      <c r="M375" t="s">
        <v>736</v>
      </c>
      <c r="N375">
        <v>12.2281925329268</v>
      </c>
      <c r="O375">
        <v>-1.9731043111753599</v>
      </c>
      <c r="P375">
        <v>0.73418161675370397</v>
      </c>
      <c r="Q375">
        <v>-2.68748803586195</v>
      </c>
      <c r="R375">
        <v>7.1991681271809001E-3</v>
      </c>
      <c r="S375">
        <v>1.62524736938667E-2</v>
      </c>
      <c r="T375">
        <v>-1.23892269442166</v>
      </c>
      <c r="U375">
        <v>-2.7072859279290702</v>
      </c>
      <c r="V375" t="s">
        <v>757</v>
      </c>
      <c r="W375">
        <v>0</v>
      </c>
      <c r="X375">
        <v>1</v>
      </c>
      <c r="Y375" t="s">
        <v>3004</v>
      </c>
      <c r="Z375">
        <v>100</v>
      </c>
      <c r="AA375">
        <v>100</v>
      </c>
      <c r="AB375" t="s">
        <v>759</v>
      </c>
      <c r="AC375" t="s">
        <v>3005</v>
      </c>
      <c r="AD375" t="s">
        <v>3006</v>
      </c>
      <c r="AE375" t="s">
        <v>3005</v>
      </c>
      <c r="AF375">
        <v>0</v>
      </c>
      <c r="AG375" t="s">
        <v>3005</v>
      </c>
      <c r="AH375" t="s">
        <v>3007</v>
      </c>
      <c r="AI375" t="s">
        <v>870</v>
      </c>
      <c r="AJ375" t="s">
        <v>45</v>
      </c>
      <c r="AK375" t="s">
        <v>78</v>
      </c>
      <c r="AL375" t="s">
        <v>78</v>
      </c>
      <c r="AM375" t="s">
        <v>81</v>
      </c>
      <c r="AN375" t="s">
        <v>2802</v>
      </c>
      <c r="AO375" t="s">
        <v>2803</v>
      </c>
      <c r="AP375" t="s">
        <v>3005</v>
      </c>
      <c r="AQ375" t="s">
        <v>3008</v>
      </c>
      <c r="AR375" t="s">
        <v>3009</v>
      </c>
      <c r="AS375" t="s">
        <v>3010</v>
      </c>
    </row>
    <row r="376" spans="1:45" x14ac:dyDescent="0.25">
      <c r="A376" t="s">
        <v>460</v>
      </c>
      <c r="B376">
        <v>0</v>
      </c>
      <c r="C376">
        <v>17</v>
      </c>
      <c r="D376">
        <v>0</v>
      </c>
      <c r="E376">
        <v>20.303940504246999</v>
      </c>
      <c r="F376">
        <v>0</v>
      </c>
      <c r="G376">
        <v>9</v>
      </c>
      <c r="H376">
        <v>4</v>
      </c>
      <c r="I376">
        <v>4</v>
      </c>
      <c r="J376" t="s">
        <v>731</v>
      </c>
      <c r="K376">
        <v>0</v>
      </c>
      <c r="L376">
        <v>18.4101149936524</v>
      </c>
      <c r="M376" t="s">
        <v>731</v>
      </c>
      <c r="N376">
        <v>6.1994157975151003</v>
      </c>
      <c r="O376">
        <v>6.8481538504866704</v>
      </c>
      <c r="P376">
        <v>1.35249952709504</v>
      </c>
      <c r="Q376">
        <v>5.0633317892505501</v>
      </c>
      <c r="R376" s="3">
        <v>4.1199190699448598E-7</v>
      </c>
      <c r="S376" s="3">
        <v>2.2717644849891201E-6</v>
      </c>
      <c r="T376">
        <v>8.2006533775817108</v>
      </c>
      <c r="U376">
        <v>5.4956543233916202</v>
      </c>
      <c r="V376" t="s">
        <v>757</v>
      </c>
      <c r="W376">
        <v>0</v>
      </c>
      <c r="X376">
        <v>1</v>
      </c>
      <c r="Y376" t="s">
        <v>2588</v>
      </c>
      <c r="Z376">
        <v>100</v>
      </c>
      <c r="AA376">
        <v>100</v>
      </c>
      <c r="AB376" t="s">
        <v>759</v>
      </c>
      <c r="AC376" t="s">
        <v>2589</v>
      </c>
      <c r="AD376" t="s">
        <v>2590</v>
      </c>
      <c r="AE376" t="s">
        <v>762</v>
      </c>
      <c r="AF376" t="s">
        <v>762</v>
      </c>
      <c r="AG376" t="s">
        <v>762</v>
      </c>
      <c r="AH376" t="s">
        <v>762</v>
      </c>
      <c r="AI376" t="s">
        <v>762</v>
      </c>
      <c r="AJ376" t="s">
        <v>45</v>
      </c>
      <c r="AK376" t="s">
        <v>207</v>
      </c>
      <c r="AL376" t="s">
        <v>208</v>
      </c>
      <c r="AM376" t="s">
        <v>209</v>
      </c>
      <c r="AN376" t="s">
        <v>242</v>
      </c>
      <c r="AO376" t="s">
        <v>263</v>
      </c>
      <c r="AP376" t="s">
        <v>2589</v>
      </c>
      <c r="AQ376" t="s">
        <v>2588</v>
      </c>
      <c r="AR376" t="s">
        <v>2591</v>
      </c>
      <c r="AS376" t="s">
        <v>2591</v>
      </c>
    </row>
    <row r="377" spans="1:45" x14ac:dyDescent="0.25">
      <c r="A377" t="s">
        <v>247</v>
      </c>
      <c r="B377">
        <v>0</v>
      </c>
      <c r="C377">
        <v>12</v>
      </c>
      <c r="D377">
        <v>0</v>
      </c>
      <c r="E377">
        <v>8.9582364335844602</v>
      </c>
      <c r="F377">
        <v>0</v>
      </c>
      <c r="G377">
        <v>9</v>
      </c>
      <c r="H377">
        <v>4</v>
      </c>
      <c r="I377">
        <v>4</v>
      </c>
      <c r="J377" t="s">
        <v>731</v>
      </c>
      <c r="K377">
        <v>0</v>
      </c>
      <c r="L377">
        <v>13.035126194138799</v>
      </c>
      <c r="M377" t="s">
        <v>731</v>
      </c>
      <c r="N377">
        <v>9.8805521845826192</v>
      </c>
      <c r="O377">
        <v>6.3421307624414496</v>
      </c>
      <c r="P377">
        <v>1.5727066914747601</v>
      </c>
      <c r="Q377">
        <v>4.0326214651597398</v>
      </c>
      <c r="R377" s="3">
        <v>5.5158088940583898E-5</v>
      </c>
      <c r="S377">
        <v>1.9233451589432699E-4</v>
      </c>
      <c r="T377">
        <v>7.9148374539162099</v>
      </c>
      <c r="U377">
        <v>4.7694240709667</v>
      </c>
      <c r="V377" t="s">
        <v>757</v>
      </c>
      <c r="W377">
        <v>0</v>
      </c>
      <c r="X377">
        <v>1</v>
      </c>
      <c r="Y377" t="s">
        <v>2938</v>
      </c>
      <c r="Z377">
        <v>100</v>
      </c>
      <c r="AA377">
        <v>100</v>
      </c>
      <c r="AB377" t="s">
        <v>759</v>
      </c>
      <c r="AC377" t="s">
        <v>2939</v>
      </c>
      <c r="AD377" t="s">
        <v>2940</v>
      </c>
      <c r="AE377" t="s">
        <v>2939</v>
      </c>
      <c r="AF377">
        <v>0</v>
      </c>
      <c r="AG377" t="s">
        <v>2939</v>
      </c>
      <c r="AH377" t="s">
        <v>2941</v>
      </c>
      <c r="AI377" t="s">
        <v>870</v>
      </c>
      <c r="AJ377" t="s">
        <v>45</v>
      </c>
      <c r="AK377" t="s">
        <v>207</v>
      </c>
      <c r="AL377" t="s">
        <v>208</v>
      </c>
      <c r="AM377" t="s">
        <v>209</v>
      </c>
      <c r="AN377" t="s">
        <v>242</v>
      </c>
      <c r="AO377" t="s">
        <v>248</v>
      </c>
      <c r="AP377" t="s">
        <v>2939</v>
      </c>
      <c r="AQ377" t="s">
        <v>2942</v>
      </c>
      <c r="AR377" t="s">
        <v>2943</v>
      </c>
      <c r="AS377" t="s">
        <v>2944</v>
      </c>
    </row>
    <row r="378" spans="1:45" x14ac:dyDescent="0.25">
      <c r="A378" t="s">
        <v>592</v>
      </c>
      <c r="B378">
        <v>2</v>
      </c>
      <c r="C378">
        <v>20</v>
      </c>
      <c r="D378">
        <v>1.25830573921179</v>
      </c>
      <c r="E378">
        <v>22.603465810947402</v>
      </c>
      <c r="F378">
        <v>2</v>
      </c>
      <c r="G378">
        <v>9</v>
      </c>
      <c r="H378">
        <v>4</v>
      </c>
      <c r="I378">
        <v>4</v>
      </c>
      <c r="J378" t="s">
        <v>731</v>
      </c>
      <c r="K378">
        <v>1.35378661433264</v>
      </c>
      <c r="L378">
        <v>22.365921014153599</v>
      </c>
      <c r="M378" t="s">
        <v>731</v>
      </c>
      <c r="N378">
        <v>7.3622761107539896</v>
      </c>
      <c r="O378">
        <v>3.97044857780066</v>
      </c>
      <c r="P378">
        <v>0.90024482156169405</v>
      </c>
      <c r="Q378">
        <v>4.4104097937636002</v>
      </c>
      <c r="R378" s="3">
        <v>1.0317517990224599E-5</v>
      </c>
      <c r="S378" s="3">
        <v>4.1630366239922198E-5</v>
      </c>
      <c r="T378">
        <v>4.8706933993623602</v>
      </c>
      <c r="U378">
        <v>3.0702037562389699</v>
      </c>
      <c r="V378" t="s">
        <v>757</v>
      </c>
      <c r="W378">
        <v>41</v>
      </c>
      <c r="X378">
        <v>1</v>
      </c>
      <c r="Y378" t="s">
        <v>2475</v>
      </c>
      <c r="Z378">
        <v>100</v>
      </c>
      <c r="AA378">
        <v>100</v>
      </c>
      <c r="AB378" t="s">
        <v>759</v>
      </c>
      <c r="AC378" t="s">
        <v>2476</v>
      </c>
      <c r="AD378" t="s">
        <v>2477</v>
      </c>
      <c r="AE378" t="s">
        <v>1560</v>
      </c>
      <c r="AF378">
        <v>26</v>
      </c>
      <c r="AG378" t="s">
        <v>2478</v>
      </c>
      <c r="AH378" t="s">
        <v>2479</v>
      </c>
      <c r="AI378" t="s">
        <v>870</v>
      </c>
      <c r="AJ378" t="s">
        <v>45</v>
      </c>
      <c r="AK378" t="s">
        <v>78</v>
      </c>
      <c r="AL378" t="s">
        <v>78</v>
      </c>
      <c r="AM378" t="s">
        <v>81</v>
      </c>
      <c r="AN378" t="s">
        <v>90</v>
      </c>
      <c r="AO378" t="s">
        <v>91</v>
      </c>
      <c r="AP378" t="s">
        <v>1560</v>
      </c>
      <c r="AQ378" t="s">
        <v>2475</v>
      </c>
      <c r="AR378" t="s">
        <v>2480</v>
      </c>
      <c r="AS378" t="s">
        <v>2480</v>
      </c>
    </row>
    <row r="379" spans="1:45" x14ac:dyDescent="0.25">
      <c r="A379" t="s">
        <v>597</v>
      </c>
      <c r="B379">
        <v>3</v>
      </c>
      <c r="C379">
        <v>27</v>
      </c>
      <c r="D379">
        <v>1.5</v>
      </c>
      <c r="E379">
        <v>37.722672227719997</v>
      </c>
      <c r="F379">
        <v>3</v>
      </c>
      <c r="G379">
        <v>9</v>
      </c>
      <c r="H379">
        <v>4</v>
      </c>
      <c r="I379">
        <v>4</v>
      </c>
      <c r="J379" t="s">
        <v>731</v>
      </c>
      <c r="K379">
        <v>2.1725613529013201</v>
      </c>
      <c r="L379">
        <v>29.933662669369902</v>
      </c>
      <c r="M379" t="s">
        <v>731</v>
      </c>
      <c r="N379">
        <v>70.409994918925094</v>
      </c>
      <c r="O379">
        <v>3.74485116613686</v>
      </c>
      <c r="P379">
        <v>0.79657942117541103</v>
      </c>
      <c r="Q379">
        <v>4.7011648387941696</v>
      </c>
      <c r="R379" s="3">
        <v>2.5868158197860498E-6</v>
      </c>
      <c r="S379" s="3">
        <v>1.2177195951659499E-5</v>
      </c>
      <c r="T379">
        <v>4.54143058731227</v>
      </c>
      <c r="U379">
        <v>2.9482717449614402</v>
      </c>
      <c r="V379" t="s">
        <v>757</v>
      </c>
      <c r="W379">
        <v>2</v>
      </c>
      <c r="X379">
        <v>3</v>
      </c>
      <c r="Y379" t="s">
        <v>2218</v>
      </c>
      <c r="Z379">
        <v>100</v>
      </c>
      <c r="AA379">
        <v>100</v>
      </c>
      <c r="AB379" t="s">
        <v>759</v>
      </c>
      <c r="AC379" t="s">
        <v>2219</v>
      </c>
      <c r="AD379" t="s">
        <v>2220</v>
      </c>
      <c r="AE379" t="s">
        <v>2221</v>
      </c>
      <c r="AF379">
        <v>2</v>
      </c>
      <c r="AG379" t="s">
        <v>2222</v>
      </c>
      <c r="AH379" t="s">
        <v>2223</v>
      </c>
      <c r="AI379" t="s">
        <v>885</v>
      </c>
      <c r="AJ379" t="s">
        <v>45</v>
      </c>
      <c r="AK379" t="s">
        <v>46</v>
      </c>
      <c r="AL379" t="s">
        <v>47</v>
      </c>
      <c r="AM379" t="s">
        <v>52</v>
      </c>
      <c r="AN379" t="s">
        <v>369</v>
      </c>
      <c r="AO379" t="s">
        <v>374</v>
      </c>
      <c r="AP379" t="s">
        <v>2221</v>
      </c>
      <c r="AQ379" t="s">
        <v>2224</v>
      </c>
      <c r="AR379" t="s">
        <v>2225</v>
      </c>
      <c r="AS379" t="s">
        <v>2226</v>
      </c>
    </row>
    <row r="380" spans="1:45" x14ac:dyDescent="0.25">
      <c r="A380" t="s">
        <v>9890</v>
      </c>
      <c r="B380">
        <v>1</v>
      </c>
      <c r="C380">
        <v>12</v>
      </c>
      <c r="D380">
        <v>2</v>
      </c>
      <c r="E380">
        <v>11.1766124861993</v>
      </c>
      <c r="F380">
        <v>0</v>
      </c>
      <c r="G380">
        <v>9</v>
      </c>
      <c r="H380">
        <v>4</v>
      </c>
      <c r="I380">
        <v>4</v>
      </c>
      <c r="J380" t="s">
        <v>731</v>
      </c>
      <c r="K380">
        <v>0.99919258357376495</v>
      </c>
      <c r="L380">
        <v>15.042802428057501</v>
      </c>
      <c r="M380" t="s">
        <v>731</v>
      </c>
      <c r="N380">
        <v>9.8972591120745204</v>
      </c>
      <c r="O380">
        <v>4.0166078356539403</v>
      </c>
      <c r="P380">
        <v>1.14828725519478</v>
      </c>
      <c r="Q380">
        <v>3.4979120577042502</v>
      </c>
      <c r="R380">
        <v>4.6891572574346698E-4</v>
      </c>
      <c r="S380">
        <v>1.3622671712455901E-3</v>
      </c>
      <c r="T380">
        <v>5.1648950908487299</v>
      </c>
      <c r="U380">
        <v>2.8683205804591601</v>
      </c>
      <c r="V380" t="s">
        <v>9568</v>
      </c>
      <c r="W380">
        <v>0</v>
      </c>
      <c r="X380">
        <v>2</v>
      </c>
      <c r="Y380" t="s">
        <v>9891</v>
      </c>
      <c r="Z380">
        <v>100</v>
      </c>
      <c r="AA380">
        <v>100</v>
      </c>
      <c r="AB380" t="s">
        <v>759</v>
      </c>
      <c r="AC380" t="s">
        <v>292</v>
      </c>
      <c r="AD380" t="s">
        <v>9892</v>
      </c>
      <c r="AE380" t="s">
        <v>762</v>
      </c>
      <c r="AF380" t="s">
        <v>762</v>
      </c>
      <c r="AG380" t="s">
        <v>762</v>
      </c>
      <c r="AH380" t="s">
        <v>762</v>
      </c>
      <c r="AI380" t="s">
        <v>762</v>
      </c>
      <c r="AJ380" t="s">
        <v>45</v>
      </c>
      <c r="AK380" t="s">
        <v>207</v>
      </c>
      <c r="AL380" t="s">
        <v>208</v>
      </c>
      <c r="AM380" t="s">
        <v>209</v>
      </c>
      <c r="AN380" t="s">
        <v>292</v>
      </c>
      <c r="AO380" t="s">
        <v>292</v>
      </c>
      <c r="AP380" t="s">
        <v>292</v>
      </c>
      <c r="AQ380" t="s">
        <v>9893</v>
      </c>
      <c r="AR380" t="s">
        <v>9894</v>
      </c>
      <c r="AS380" t="s">
        <v>9895</v>
      </c>
    </row>
    <row r="381" spans="1:45" x14ac:dyDescent="0.25">
      <c r="A381" t="s">
        <v>666</v>
      </c>
      <c r="B381">
        <v>104</v>
      </c>
      <c r="C381">
        <v>12</v>
      </c>
      <c r="D381">
        <v>35.604306855585101</v>
      </c>
      <c r="E381">
        <v>11.528949070347499</v>
      </c>
      <c r="F381">
        <v>114</v>
      </c>
      <c r="G381">
        <v>9.5</v>
      </c>
      <c r="H381">
        <v>4</v>
      </c>
      <c r="I381">
        <v>4</v>
      </c>
      <c r="J381" t="s">
        <v>736</v>
      </c>
      <c r="K381">
        <v>90.807179049954499</v>
      </c>
      <c r="L381">
        <v>13.7665874798169</v>
      </c>
      <c r="M381" t="s">
        <v>736</v>
      </c>
      <c r="N381">
        <v>21.0648602756029</v>
      </c>
      <c r="O381">
        <v>-2.71533703200011</v>
      </c>
      <c r="P381">
        <v>0.928936387994868</v>
      </c>
      <c r="Q381">
        <v>-2.9230602515864801</v>
      </c>
      <c r="R381">
        <v>3.4660943846545199E-3</v>
      </c>
      <c r="S381">
        <v>8.3752965074066401E-3</v>
      </c>
      <c r="T381">
        <v>-1.78640064400525</v>
      </c>
      <c r="U381">
        <v>-3.6442734199949798</v>
      </c>
      <c r="V381" t="s">
        <v>757</v>
      </c>
      <c r="W381">
        <v>4</v>
      </c>
      <c r="X381">
        <v>1</v>
      </c>
      <c r="Y381" t="s">
        <v>2874</v>
      </c>
      <c r="Z381">
        <v>100</v>
      </c>
      <c r="AA381">
        <v>100</v>
      </c>
      <c r="AB381" t="s">
        <v>759</v>
      </c>
      <c r="AC381" t="s">
        <v>2875</v>
      </c>
      <c r="AD381" t="s">
        <v>2876</v>
      </c>
      <c r="AE381" t="s">
        <v>2877</v>
      </c>
      <c r="AF381">
        <v>6</v>
      </c>
      <c r="AG381" t="s">
        <v>2878</v>
      </c>
      <c r="AH381" t="s">
        <v>2879</v>
      </c>
      <c r="AI381" t="s">
        <v>870</v>
      </c>
      <c r="AJ381" t="s">
        <v>45</v>
      </c>
      <c r="AK381" t="s">
        <v>78</v>
      </c>
      <c r="AL381" t="s">
        <v>78</v>
      </c>
      <c r="AM381" t="s">
        <v>126</v>
      </c>
      <c r="AN381" t="s">
        <v>127</v>
      </c>
      <c r="AO381" t="s">
        <v>2880</v>
      </c>
      <c r="AP381" t="s">
        <v>2877</v>
      </c>
      <c r="AQ381" t="s">
        <v>2881</v>
      </c>
      <c r="AR381" t="s">
        <v>2882</v>
      </c>
      <c r="AS381" t="s">
        <v>2883</v>
      </c>
    </row>
    <row r="382" spans="1:45" x14ac:dyDescent="0.25">
      <c r="A382" t="s">
        <v>518</v>
      </c>
      <c r="B382">
        <v>0</v>
      </c>
      <c r="C382">
        <v>20</v>
      </c>
      <c r="D382">
        <v>0</v>
      </c>
      <c r="E382">
        <v>22.925604317734599</v>
      </c>
      <c r="F382">
        <v>0</v>
      </c>
      <c r="G382">
        <v>9.5</v>
      </c>
      <c r="H382">
        <v>4</v>
      </c>
      <c r="I382">
        <v>4</v>
      </c>
      <c r="J382" t="s">
        <v>731</v>
      </c>
      <c r="K382">
        <v>0</v>
      </c>
      <c r="L382">
        <v>25.270724353678201</v>
      </c>
      <c r="M382" t="s">
        <v>731</v>
      </c>
      <c r="N382">
        <v>8.1509912410513703</v>
      </c>
      <c r="O382">
        <v>7.2867861169781598</v>
      </c>
      <c r="P382">
        <v>1.2642536057842</v>
      </c>
      <c r="Q382">
        <v>5.76370601882385</v>
      </c>
      <c r="R382" s="3">
        <v>8.2286697462144197E-9</v>
      </c>
      <c r="S382" s="3">
        <v>6.8555854839815004E-8</v>
      </c>
      <c r="T382">
        <v>8.5510397227623596</v>
      </c>
      <c r="U382">
        <v>6.0225325111939503</v>
      </c>
      <c r="V382" t="s">
        <v>757</v>
      </c>
      <c r="W382">
        <v>0</v>
      </c>
      <c r="X382">
        <v>1</v>
      </c>
      <c r="Y382" t="s">
        <v>2432</v>
      </c>
      <c r="Z382">
        <v>99.090999999999994</v>
      </c>
      <c r="AA382">
        <v>100</v>
      </c>
      <c r="AB382" t="s">
        <v>759</v>
      </c>
      <c r="AC382" t="s">
        <v>2433</v>
      </c>
      <c r="AD382" t="s">
        <v>2434</v>
      </c>
      <c r="AE382" t="s">
        <v>762</v>
      </c>
      <c r="AF382" t="s">
        <v>762</v>
      </c>
      <c r="AG382" t="s">
        <v>762</v>
      </c>
      <c r="AH382" t="s">
        <v>762</v>
      </c>
      <c r="AI382" t="s">
        <v>762</v>
      </c>
      <c r="AJ382" t="s">
        <v>45</v>
      </c>
      <c r="AK382" t="s">
        <v>78</v>
      </c>
      <c r="AL382" t="s">
        <v>78</v>
      </c>
      <c r="AM382" t="s">
        <v>152</v>
      </c>
      <c r="AN382" t="s">
        <v>160</v>
      </c>
      <c r="AO382" t="s">
        <v>2435</v>
      </c>
      <c r="AP382" t="s">
        <v>2433</v>
      </c>
      <c r="AQ382" t="s">
        <v>2432</v>
      </c>
      <c r="AR382" t="s">
        <v>2436</v>
      </c>
      <c r="AS382" t="s">
        <v>2437</v>
      </c>
    </row>
    <row r="383" spans="1:45" x14ac:dyDescent="0.25">
      <c r="A383" t="s">
        <v>544</v>
      </c>
      <c r="B383">
        <v>1</v>
      </c>
      <c r="C383">
        <v>14</v>
      </c>
      <c r="D383">
        <v>0.5</v>
      </c>
      <c r="E383">
        <v>11.5614301306831</v>
      </c>
      <c r="F383">
        <v>0</v>
      </c>
      <c r="G383">
        <v>9.5</v>
      </c>
      <c r="H383">
        <v>4</v>
      </c>
      <c r="I383">
        <v>4</v>
      </c>
      <c r="J383" t="s">
        <v>731</v>
      </c>
      <c r="K383">
        <v>0.24979814589344099</v>
      </c>
      <c r="L383">
        <v>17.3795278748368</v>
      </c>
      <c r="M383" t="s">
        <v>731</v>
      </c>
      <c r="N383">
        <v>19.284126677958799</v>
      </c>
      <c r="O383">
        <v>6.0158553831935402</v>
      </c>
      <c r="P383">
        <v>1.1978451615810199</v>
      </c>
      <c r="Q383">
        <v>5.0222312333367896</v>
      </c>
      <c r="R383" s="3">
        <v>5.1074640230319504E-7</v>
      </c>
      <c r="S383" s="3">
        <v>2.7860887438942502E-6</v>
      </c>
      <c r="T383">
        <v>7.2137005447745599</v>
      </c>
      <c r="U383">
        <v>4.8180102216125196</v>
      </c>
      <c r="V383" t="s">
        <v>757</v>
      </c>
      <c r="W383">
        <v>0</v>
      </c>
      <c r="X383">
        <v>1</v>
      </c>
      <c r="Y383" t="s">
        <v>2789</v>
      </c>
      <c r="Z383">
        <v>100</v>
      </c>
      <c r="AA383">
        <v>100</v>
      </c>
      <c r="AB383" t="s">
        <v>759</v>
      </c>
      <c r="AC383" t="s">
        <v>2790</v>
      </c>
      <c r="AD383" t="s">
        <v>2791</v>
      </c>
      <c r="AE383" t="s">
        <v>2790</v>
      </c>
      <c r="AF383">
        <v>0</v>
      </c>
      <c r="AG383" t="s">
        <v>2790</v>
      </c>
      <c r="AH383" t="s">
        <v>2792</v>
      </c>
      <c r="AI383" t="s">
        <v>870</v>
      </c>
      <c r="AJ383" t="s">
        <v>45</v>
      </c>
      <c r="AK383" t="s">
        <v>207</v>
      </c>
      <c r="AL383" t="s">
        <v>313</v>
      </c>
      <c r="AM383" t="s">
        <v>314</v>
      </c>
      <c r="AN383" t="s">
        <v>329</v>
      </c>
      <c r="AO383" t="s">
        <v>330</v>
      </c>
      <c r="AP383" t="s">
        <v>2790</v>
      </c>
      <c r="AQ383" t="s">
        <v>2793</v>
      </c>
      <c r="AR383" t="s">
        <v>2794</v>
      </c>
      <c r="AS383" t="s">
        <v>2795</v>
      </c>
    </row>
    <row r="384" spans="1:45" x14ac:dyDescent="0.25">
      <c r="A384" t="s">
        <v>233</v>
      </c>
      <c r="B384">
        <v>1</v>
      </c>
      <c r="C384">
        <v>10</v>
      </c>
      <c r="D384">
        <v>0.81649658092772603</v>
      </c>
      <c r="E384">
        <v>3.8729833462074201</v>
      </c>
      <c r="F384">
        <v>1</v>
      </c>
      <c r="G384">
        <v>9.5</v>
      </c>
      <c r="H384">
        <v>4</v>
      </c>
      <c r="I384">
        <v>4</v>
      </c>
      <c r="J384" t="s">
        <v>731</v>
      </c>
      <c r="K384">
        <v>0.76759932861310898</v>
      </c>
      <c r="L384">
        <v>11.2391155053089</v>
      </c>
      <c r="M384" t="s">
        <v>731</v>
      </c>
      <c r="N384">
        <v>11.659329950704301</v>
      </c>
      <c r="O384">
        <v>3.7651377521120502</v>
      </c>
      <c r="P384">
        <v>0.896841937171453</v>
      </c>
      <c r="Q384">
        <v>4.1982177639762304</v>
      </c>
      <c r="R384" s="3">
        <v>2.69023871468712E-5</v>
      </c>
      <c r="S384" s="3">
        <v>9.9833384127513304E-5</v>
      </c>
      <c r="T384">
        <v>4.6619796892835099</v>
      </c>
      <c r="U384">
        <v>2.8682958149406002</v>
      </c>
      <c r="V384" t="s">
        <v>757</v>
      </c>
      <c r="W384">
        <v>0</v>
      </c>
      <c r="X384">
        <v>1</v>
      </c>
      <c r="Y384" t="s">
        <v>3064</v>
      </c>
      <c r="Z384">
        <v>100</v>
      </c>
      <c r="AA384">
        <v>100</v>
      </c>
      <c r="AB384" t="s">
        <v>759</v>
      </c>
      <c r="AC384" t="s">
        <v>3065</v>
      </c>
      <c r="AD384" t="s">
        <v>3066</v>
      </c>
      <c r="AE384" t="s">
        <v>996</v>
      </c>
      <c r="AF384">
        <v>2</v>
      </c>
      <c r="AG384" t="s">
        <v>3067</v>
      </c>
      <c r="AH384" t="s">
        <v>3068</v>
      </c>
      <c r="AI384" t="s">
        <v>870</v>
      </c>
      <c r="AJ384" t="s">
        <v>45</v>
      </c>
      <c r="AK384" t="s">
        <v>207</v>
      </c>
      <c r="AL384" t="s">
        <v>208</v>
      </c>
      <c r="AM384" t="s">
        <v>209</v>
      </c>
      <c r="AN384" t="s">
        <v>210</v>
      </c>
      <c r="AO384" t="s">
        <v>234</v>
      </c>
      <c r="AP384" t="s">
        <v>3065</v>
      </c>
      <c r="AQ384" t="s">
        <v>3069</v>
      </c>
      <c r="AR384" t="s">
        <v>3070</v>
      </c>
      <c r="AS384" t="s">
        <v>3071</v>
      </c>
    </row>
    <row r="385" spans="1:45" x14ac:dyDescent="0.25">
      <c r="A385" t="s">
        <v>6657</v>
      </c>
      <c r="B385">
        <v>0</v>
      </c>
      <c r="C385">
        <v>11</v>
      </c>
      <c r="D385">
        <v>0</v>
      </c>
      <c r="E385">
        <v>6.5574385243020004</v>
      </c>
      <c r="F385">
        <v>0</v>
      </c>
      <c r="G385">
        <v>9.5</v>
      </c>
      <c r="H385">
        <v>4</v>
      </c>
      <c r="I385">
        <v>4</v>
      </c>
      <c r="J385" t="s">
        <v>731</v>
      </c>
      <c r="K385">
        <v>0</v>
      </c>
      <c r="L385">
        <v>12.495991301690101</v>
      </c>
      <c r="M385" t="s">
        <v>731</v>
      </c>
      <c r="N385">
        <v>10.6869296082101</v>
      </c>
      <c r="O385">
        <v>6.28283431415033</v>
      </c>
      <c r="P385">
        <v>1.2108393663532899</v>
      </c>
      <c r="Q385">
        <v>5.1888256103470498</v>
      </c>
      <c r="R385" s="3">
        <v>2.1162446329019301E-7</v>
      </c>
      <c r="S385" s="3">
        <v>1.24498984599946E-6</v>
      </c>
      <c r="T385">
        <v>7.4936736805036199</v>
      </c>
      <c r="U385">
        <v>5.0719949477970498</v>
      </c>
      <c r="V385" t="s">
        <v>5426</v>
      </c>
      <c r="W385">
        <v>0</v>
      </c>
      <c r="X385">
        <v>2</v>
      </c>
      <c r="Y385" t="s">
        <v>6658</v>
      </c>
      <c r="Z385">
        <v>99.698999999999998</v>
      </c>
      <c r="AA385">
        <v>100</v>
      </c>
      <c r="AB385" t="s">
        <v>759</v>
      </c>
      <c r="AC385" t="s">
        <v>6584</v>
      </c>
      <c r="AD385" t="s">
        <v>6659</v>
      </c>
      <c r="AE385" t="s">
        <v>762</v>
      </c>
      <c r="AF385" t="s">
        <v>762</v>
      </c>
      <c r="AG385" t="s">
        <v>762</v>
      </c>
      <c r="AH385" t="s">
        <v>762</v>
      </c>
      <c r="AI385" t="s">
        <v>762</v>
      </c>
      <c r="AJ385" t="s">
        <v>45</v>
      </c>
      <c r="AK385" t="s">
        <v>4481</v>
      </c>
      <c r="AL385" t="s">
        <v>4481</v>
      </c>
      <c r="AM385" t="s">
        <v>6586</v>
      </c>
      <c r="AN385" t="s">
        <v>6587</v>
      </c>
      <c r="AO385" t="s">
        <v>6584</v>
      </c>
      <c r="AP385" t="s">
        <v>6584</v>
      </c>
      <c r="AQ385" t="s">
        <v>6658</v>
      </c>
      <c r="AR385" t="s">
        <v>6660</v>
      </c>
      <c r="AS385" t="s">
        <v>6661</v>
      </c>
    </row>
    <row r="386" spans="1:45" x14ac:dyDescent="0.25">
      <c r="A386" t="s">
        <v>6662</v>
      </c>
      <c r="B386">
        <v>0</v>
      </c>
      <c r="C386">
        <v>11</v>
      </c>
      <c r="D386">
        <v>0</v>
      </c>
      <c r="E386">
        <v>6.8495741960115097</v>
      </c>
      <c r="F386">
        <v>0</v>
      </c>
      <c r="G386">
        <v>9.5</v>
      </c>
      <c r="H386">
        <v>4</v>
      </c>
      <c r="I386">
        <v>4</v>
      </c>
      <c r="J386" t="s">
        <v>731</v>
      </c>
      <c r="K386">
        <v>0</v>
      </c>
      <c r="L386">
        <v>11.745791284376599</v>
      </c>
      <c r="M386" t="s">
        <v>731</v>
      </c>
      <c r="N386">
        <v>14.683091598036899</v>
      </c>
      <c r="O386">
        <v>6.2109099010139399</v>
      </c>
      <c r="P386">
        <v>1.16597259213578</v>
      </c>
      <c r="Q386">
        <v>5.3268060869570499</v>
      </c>
      <c r="R386" s="3">
        <v>9.9954774148066003E-8</v>
      </c>
      <c r="S386" s="3">
        <v>6.3521258971095901E-7</v>
      </c>
      <c r="T386">
        <v>7.3768824931497203</v>
      </c>
      <c r="U386">
        <v>5.0449373088781702</v>
      </c>
      <c r="V386" t="s">
        <v>5426</v>
      </c>
      <c r="W386">
        <v>0</v>
      </c>
      <c r="X386">
        <v>1</v>
      </c>
      <c r="Y386" t="s">
        <v>6663</v>
      </c>
      <c r="Z386">
        <v>99.697000000000003</v>
      </c>
      <c r="AA386">
        <v>99.099100000000007</v>
      </c>
      <c r="AB386" t="s">
        <v>759</v>
      </c>
      <c r="AC386" t="s">
        <v>6664</v>
      </c>
      <c r="AD386" t="s">
        <v>6665</v>
      </c>
      <c r="AE386" t="s">
        <v>762</v>
      </c>
      <c r="AF386" t="s">
        <v>762</v>
      </c>
      <c r="AG386" t="s">
        <v>762</v>
      </c>
      <c r="AH386" t="s">
        <v>762</v>
      </c>
      <c r="AI386" t="s">
        <v>762</v>
      </c>
      <c r="AJ386" t="s">
        <v>45</v>
      </c>
      <c r="AK386" t="s">
        <v>353</v>
      </c>
      <c r="AL386" t="s">
        <v>6666</v>
      </c>
      <c r="AM386" t="s">
        <v>6667</v>
      </c>
      <c r="AN386" t="s">
        <v>6668</v>
      </c>
      <c r="AO386" t="s">
        <v>6664</v>
      </c>
      <c r="AP386" t="s">
        <v>6664</v>
      </c>
      <c r="AQ386" t="s">
        <v>6669</v>
      </c>
      <c r="AR386" t="s">
        <v>6670</v>
      </c>
      <c r="AS386" t="s">
        <v>6671</v>
      </c>
    </row>
    <row r="387" spans="1:45" x14ac:dyDescent="0.25">
      <c r="A387" t="s">
        <v>6720</v>
      </c>
      <c r="B387">
        <v>0</v>
      </c>
      <c r="C387">
        <v>9</v>
      </c>
      <c r="D387">
        <v>0</v>
      </c>
      <c r="E387">
        <v>4.9665548085837798</v>
      </c>
      <c r="F387">
        <v>0</v>
      </c>
      <c r="G387">
        <v>9.5</v>
      </c>
      <c r="H387">
        <v>4</v>
      </c>
      <c r="I387">
        <v>4</v>
      </c>
      <c r="J387" t="s">
        <v>731</v>
      </c>
      <c r="K387">
        <v>0</v>
      </c>
      <c r="L387">
        <v>10.9475663250845</v>
      </c>
      <c r="M387" t="s">
        <v>731</v>
      </c>
      <c r="N387">
        <v>44.964723042058999</v>
      </c>
      <c r="O387">
        <v>6.0816844941762804</v>
      </c>
      <c r="P387">
        <v>1.09847167464457</v>
      </c>
      <c r="Q387">
        <v>5.5364964200320497</v>
      </c>
      <c r="R387" s="3">
        <v>3.0858214394960398E-8</v>
      </c>
      <c r="S387" s="3">
        <v>2.21586386983021E-7</v>
      </c>
      <c r="T387">
        <v>7.1801561688208499</v>
      </c>
      <c r="U387">
        <v>4.98321281953171</v>
      </c>
      <c r="V387" t="s">
        <v>5426</v>
      </c>
      <c r="W387">
        <v>0</v>
      </c>
      <c r="X387">
        <v>2</v>
      </c>
      <c r="Y387" t="s">
        <v>6721</v>
      </c>
      <c r="Z387">
        <v>99.697000000000003</v>
      </c>
      <c r="AA387">
        <v>100</v>
      </c>
      <c r="AB387" t="s">
        <v>759</v>
      </c>
      <c r="AC387" t="s">
        <v>2904</v>
      </c>
      <c r="AD387" t="s">
        <v>6722</v>
      </c>
      <c r="AE387" t="s">
        <v>762</v>
      </c>
      <c r="AF387" t="s">
        <v>762</v>
      </c>
      <c r="AG387" t="s">
        <v>762</v>
      </c>
      <c r="AH387" t="s">
        <v>762</v>
      </c>
      <c r="AI387" t="s">
        <v>762</v>
      </c>
      <c r="AJ387" t="s">
        <v>45</v>
      </c>
      <c r="AK387" t="s">
        <v>78</v>
      </c>
      <c r="AL387" t="s">
        <v>965</v>
      </c>
      <c r="AM387" t="s">
        <v>2091</v>
      </c>
      <c r="AN387" t="s">
        <v>2903</v>
      </c>
      <c r="AO387" t="s">
        <v>2904</v>
      </c>
      <c r="AP387" t="s">
        <v>2904</v>
      </c>
      <c r="AQ387" t="s">
        <v>6723</v>
      </c>
      <c r="AR387" t="s">
        <v>6724</v>
      </c>
      <c r="AS387" t="s">
        <v>6725</v>
      </c>
    </row>
    <row r="388" spans="1:45" x14ac:dyDescent="0.25">
      <c r="A388" t="s">
        <v>6539</v>
      </c>
      <c r="B388">
        <v>1</v>
      </c>
      <c r="C388">
        <v>12</v>
      </c>
      <c r="D388">
        <v>0.5</v>
      </c>
      <c r="E388">
        <v>6.1373175465073198</v>
      </c>
      <c r="F388">
        <v>0</v>
      </c>
      <c r="G388">
        <v>9.5</v>
      </c>
      <c r="H388">
        <v>4</v>
      </c>
      <c r="I388">
        <v>4</v>
      </c>
      <c r="J388" t="s">
        <v>731</v>
      </c>
      <c r="K388">
        <v>0.24979814589344099</v>
      </c>
      <c r="L388">
        <v>14.8599899798814</v>
      </c>
      <c r="M388" t="s">
        <v>731</v>
      </c>
      <c r="N388">
        <v>11.836452010157</v>
      </c>
      <c r="O388">
        <v>5.7793292856815901</v>
      </c>
      <c r="P388">
        <v>1.1443320381664901</v>
      </c>
      <c r="Q388">
        <v>5.0503954210191999</v>
      </c>
      <c r="R388" s="3">
        <v>4.4089643791905301E-7</v>
      </c>
      <c r="S388" s="3">
        <v>2.4248892875440002E-6</v>
      </c>
      <c r="T388">
        <v>6.92366132384808</v>
      </c>
      <c r="U388">
        <v>4.6349972475151002</v>
      </c>
      <c r="V388" t="s">
        <v>5426</v>
      </c>
      <c r="W388">
        <v>0</v>
      </c>
      <c r="X388">
        <v>1</v>
      </c>
      <c r="Y388" t="s">
        <v>6540</v>
      </c>
      <c r="Z388">
        <v>100</v>
      </c>
      <c r="AA388">
        <v>100</v>
      </c>
      <c r="AB388" t="s">
        <v>759</v>
      </c>
      <c r="AC388" t="s">
        <v>260</v>
      </c>
      <c r="AD388" t="s">
        <v>6541</v>
      </c>
      <c r="AE388" t="s">
        <v>762</v>
      </c>
      <c r="AF388" t="s">
        <v>762</v>
      </c>
      <c r="AG388" t="s">
        <v>762</v>
      </c>
      <c r="AH388" t="s">
        <v>762</v>
      </c>
      <c r="AI388" t="s">
        <v>762</v>
      </c>
      <c r="AJ388" t="s">
        <v>45</v>
      </c>
      <c r="AK388" t="s">
        <v>207</v>
      </c>
      <c r="AL388" t="s">
        <v>208</v>
      </c>
      <c r="AM388" t="s">
        <v>209</v>
      </c>
      <c r="AN388" t="s">
        <v>242</v>
      </c>
      <c r="AO388" t="s">
        <v>260</v>
      </c>
      <c r="AP388" t="s">
        <v>260</v>
      </c>
      <c r="AQ388" t="s">
        <v>6542</v>
      </c>
      <c r="AR388" t="s">
        <v>6543</v>
      </c>
      <c r="AS388" t="s">
        <v>6543</v>
      </c>
    </row>
    <row r="389" spans="1:45" x14ac:dyDescent="0.25">
      <c r="A389" t="s">
        <v>9906</v>
      </c>
      <c r="B389">
        <v>97</v>
      </c>
      <c r="C389">
        <v>10</v>
      </c>
      <c r="D389">
        <v>74.549759668738503</v>
      </c>
      <c r="E389">
        <v>9.5699181466370593</v>
      </c>
      <c r="F389">
        <v>87.5</v>
      </c>
      <c r="G389">
        <v>9.5</v>
      </c>
      <c r="H389">
        <v>4</v>
      </c>
      <c r="I389">
        <v>4</v>
      </c>
      <c r="J389" t="s">
        <v>736</v>
      </c>
      <c r="K389">
        <v>78.459263701283504</v>
      </c>
      <c r="L389">
        <v>11.7751427919398</v>
      </c>
      <c r="M389" t="s">
        <v>736</v>
      </c>
      <c r="N389">
        <v>18.4269698052669</v>
      </c>
      <c r="O389">
        <v>-2.7359008207299</v>
      </c>
      <c r="P389">
        <v>0.97112124673956102</v>
      </c>
      <c r="Q389">
        <v>-2.8172597705131102</v>
      </c>
      <c r="R389">
        <v>4.8435333312333399E-3</v>
      </c>
      <c r="S389">
        <v>1.13791698040621E-2</v>
      </c>
      <c r="T389">
        <v>-1.76477957399034</v>
      </c>
      <c r="U389">
        <v>-3.7070220674694601</v>
      </c>
      <c r="V389" t="s">
        <v>9568</v>
      </c>
      <c r="W389">
        <v>0</v>
      </c>
      <c r="X389">
        <v>1</v>
      </c>
      <c r="Y389" t="s">
        <v>9907</v>
      </c>
      <c r="Z389">
        <v>99.087999999999994</v>
      </c>
      <c r="AA389">
        <v>100</v>
      </c>
      <c r="AB389" t="s">
        <v>759</v>
      </c>
      <c r="AC389" t="s">
        <v>100</v>
      </c>
      <c r="AD389" t="s">
        <v>9908</v>
      </c>
      <c r="AE389" t="s">
        <v>762</v>
      </c>
      <c r="AF389" t="s">
        <v>762</v>
      </c>
      <c r="AG389" t="s">
        <v>762</v>
      </c>
      <c r="AH389" t="s">
        <v>762</v>
      </c>
      <c r="AI389" t="s">
        <v>762</v>
      </c>
      <c r="AJ389" t="s">
        <v>45</v>
      </c>
      <c r="AK389" t="s">
        <v>78</v>
      </c>
      <c r="AL389" t="s">
        <v>78</v>
      </c>
      <c r="AM389" t="s">
        <v>99</v>
      </c>
      <c r="AN389" t="s">
        <v>100</v>
      </c>
      <c r="AO389" t="s">
        <v>100</v>
      </c>
      <c r="AP389" t="s">
        <v>100</v>
      </c>
      <c r="AQ389" t="s">
        <v>9909</v>
      </c>
      <c r="AR389" t="s">
        <v>9910</v>
      </c>
      <c r="AS389" t="s">
        <v>9911</v>
      </c>
    </row>
    <row r="390" spans="1:45" x14ac:dyDescent="0.25">
      <c r="A390" t="s">
        <v>528</v>
      </c>
      <c r="B390">
        <v>1</v>
      </c>
      <c r="C390">
        <v>46</v>
      </c>
      <c r="D390">
        <v>1</v>
      </c>
      <c r="E390">
        <v>76.895491848785696</v>
      </c>
      <c r="F390">
        <v>0</v>
      </c>
      <c r="G390">
        <v>10</v>
      </c>
      <c r="H390">
        <v>4</v>
      </c>
      <c r="I390">
        <v>4</v>
      </c>
      <c r="J390" t="s">
        <v>731</v>
      </c>
      <c r="K390">
        <v>0.36282408578714997</v>
      </c>
      <c r="L390">
        <v>49.734266636418702</v>
      </c>
      <c r="M390" t="s">
        <v>731</v>
      </c>
      <c r="N390">
        <v>11.9580653005832</v>
      </c>
      <c r="O390">
        <v>6.8593696571845699</v>
      </c>
      <c r="P390">
        <v>1.51870303570664</v>
      </c>
      <c r="Q390">
        <v>4.5165970541389999</v>
      </c>
      <c r="R390" s="3">
        <v>6.2841321889851501E-6</v>
      </c>
      <c r="S390" s="3">
        <v>2.6757561179899901E-5</v>
      </c>
      <c r="T390">
        <v>8.3780726928912106</v>
      </c>
      <c r="U390">
        <v>5.3406666214779301</v>
      </c>
      <c r="V390" t="s">
        <v>757</v>
      </c>
      <c r="W390">
        <v>0</v>
      </c>
      <c r="X390">
        <v>1</v>
      </c>
      <c r="Y390" t="s">
        <v>1785</v>
      </c>
      <c r="Z390">
        <v>99.093999999999994</v>
      </c>
      <c r="AA390">
        <v>100</v>
      </c>
      <c r="AB390" t="s">
        <v>759</v>
      </c>
      <c r="AC390" t="s">
        <v>1786</v>
      </c>
      <c r="AD390" t="s">
        <v>1787</v>
      </c>
      <c r="AE390" t="s">
        <v>762</v>
      </c>
      <c r="AF390" t="s">
        <v>762</v>
      </c>
      <c r="AG390" t="s">
        <v>762</v>
      </c>
      <c r="AH390" t="s">
        <v>762</v>
      </c>
      <c r="AI390" t="s">
        <v>762</v>
      </c>
      <c r="AJ390" t="s">
        <v>45</v>
      </c>
      <c r="AK390" t="s">
        <v>207</v>
      </c>
      <c r="AL390" t="s">
        <v>208</v>
      </c>
      <c r="AM390" t="s">
        <v>209</v>
      </c>
      <c r="AN390" t="s">
        <v>242</v>
      </c>
      <c r="AO390" t="s">
        <v>263</v>
      </c>
      <c r="AP390" t="s">
        <v>1786</v>
      </c>
      <c r="AQ390" t="s">
        <v>1785</v>
      </c>
      <c r="AR390" t="s">
        <v>1788</v>
      </c>
      <c r="AS390" t="s">
        <v>1789</v>
      </c>
    </row>
    <row r="391" spans="1:45" x14ac:dyDescent="0.25">
      <c r="A391" t="s">
        <v>612</v>
      </c>
      <c r="B391">
        <v>3</v>
      </c>
      <c r="C391">
        <v>17</v>
      </c>
      <c r="D391">
        <v>3.16227766016838</v>
      </c>
      <c r="E391">
        <v>18.246004128758301</v>
      </c>
      <c r="F391">
        <v>2.5</v>
      </c>
      <c r="G391">
        <v>10</v>
      </c>
      <c r="H391">
        <v>4</v>
      </c>
      <c r="I391">
        <v>4</v>
      </c>
      <c r="J391" t="s">
        <v>731</v>
      </c>
      <c r="K391">
        <v>2.0602859959953599</v>
      </c>
      <c r="L391">
        <v>21.088962476086898</v>
      </c>
      <c r="M391" t="s">
        <v>731</v>
      </c>
      <c r="N391">
        <v>6.4167910010951301</v>
      </c>
      <c r="O391">
        <v>3.24295852156177</v>
      </c>
      <c r="P391">
        <v>1.0387404542168499</v>
      </c>
      <c r="Q391">
        <v>3.1220104198279102</v>
      </c>
      <c r="R391">
        <v>1.79620581155748E-3</v>
      </c>
      <c r="S391">
        <v>4.5981421681562098E-3</v>
      </c>
      <c r="T391">
        <v>4.2816989757786104</v>
      </c>
      <c r="U391">
        <v>2.2042180673449199</v>
      </c>
      <c r="V391" t="s">
        <v>757</v>
      </c>
      <c r="W391">
        <v>30</v>
      </c>
      <c r="X391">
        <v>1</v>
      </c>
      <c r="Y391" t="s">
        <v>2601</v>
      </c>
      <c r="Z391">
        <v>100</v>
      </c>
      <c r="AA391">
        <v>100</v>
      </c>
      <c r="AB391" t="s">
        <v>759</v>
      </c>
      <c r="AC391" t="s">
        <v>2602</v>
      </c>
      <c r="AD391" t="s">
        <v>2603</v>
      </c>
      <c r="AE391" t="s">
        <v>957</v>
      </c>
      <c r="AF391">
        <v>45</v>
      </c>
      <c r="AG391" t="s">
        <v>2604</v>
      </c>
      <c r="AH391" t="s">
        <v>2605</v>
      </c>
      <c r="AI391" t="s">
        <v>870</v>
      </c>
      <c r="AJ391" t="s">
        <v>45</v>
      </c>
      <c r="AK391" t="s">
        <v>78</v>
      </c>
      <c r="AL391" t="s">
        <v>78</v>
      </c>
      <c r="AM391" t="s">
        <v>147</v>
      </c>
      <c r="AN391" t="s">
        <v>148</v>
      </c>
      <c r="AO391" t="s">
        <v>149</v>
      </c>
      <c r="AP391" t="s">
        <v>1034</v>
      </c>
      <c r="AQ391" t="s">
        <v>2606</v>
      </c>
      <c r="AR391" t="s">
        <v>2607</v>
      </c>
      <c r="AS391" t="s">
        <v>2607</v>
      </c>
    </row>
    <row r="392" spans="1:45" x14ac:dyDescent="0.25">
      <c r="A392" t="s">
        <v>4874</v>
      </c>
      <c r="B392">
        <v>1</v>
      </c>
      <c r="C392">
        <v>20</v>
      </c>
      <c r="D392">
        <v>1</v>
      </c>
      <c r="E392">
        <v>24.984995497298002</v>
      </c>
      <c r="F392">
        <v>0</v>
      </c>
      <c r="G392">
        <v>10</v>
      </c>
      <c r="H392">
        <v>4</v>
      </c>
      <c r="I392">
        <v>4</v>
      </c>
      <c r="J392" t="s">
        <v>731</v>
      </c>
      <c r="K392">
        <v>0.65481700362013295</v>
      </c>
      <c r="L392">
        <v>21.266817874489401</v>
      </c>
      <c r="M392" t="s">
        <v>731</v>
      </c>
      <c r="N392">
        <v>20.494787152713101</v>
      </c>
      <c r="O392">
        <v>5.5949923195410802</v>
      </c>
      <c r="P392">
        <v>1.1828318390368</v>
      </c>
      <c r="Q392">
        <v>4.7301671589236198</v>
      </c>
      <c r="R392" s="3">
        <v>2.2433504454524902E-6</v>
      </c>
      <c r="S392" s="3">
        <v>1.08208668545355E-5</v>
      </c>
      <c r="T392">
        <v>6.7778241585778698</v>
      </c>
      <c r="U392">
        <v>4.41216048050428</v>
      </c>
      <c r="V392" t="s">
        <v>4748</v>
      </c>
      <c r="W392">
        <v>0</v>
      </c>
      <c r="X392">
        <v>1</v>
      </c>
      <c r="Y392" t="s">
        <v>4875</v>
      </c>
      <c r="Z392">
        <v>100</v>
      </c>
      <c r="AA392">
        <v>100</v>
      </c>
      <c r="AB392" t="s">
        <v>1552</v>
      </c>
      <c r="AC392" t="s">
        <v>423</v>
      </c>
      <c r="AD392" t="s">
        <v>4876</v>
      </c>
      <c r="AE392" t="s">
        <v>762</v>
      </c>
      <c r="AF392" t="s">
        <v>762</v>
      </c>
      <c r="AG392" t="s">
        <v>762</v>
      </c>
      <c r="AH392" t="s">
        <v>762</v>
      </c>
      <c r="AI392" t="s">
        <v>762</v>
      </c>
      <c r="AJ392" t="s">
        <v>45</v>
      </c>
      <c r="AK392" t="s">
        <v>46</v>
      </c>
      <c r="AL392" t="s">
        <v>60</v>
      </c>
      <c r="AM392" t="s">
        <v>423</v>
      </c>
      <c r="AN392" t="s">
        <v>423</v>
      </c>
      <c r="AO392" t="s">
        <v>423</v>
      </c>
      <c r="AP392" t="s">
        <v>423</v>
      </c>
      <c r="AQ392" t="s">
        <v>4877</v>
      </c>
      <c r="AR392" t="s">
        <v>4878</v>
      </c>
      <c r="AS392" t="s">
        <v>4878</v>
      </c>
    </row>
    <row r="393" spans="1:45" x14ac:dyDescent="0.25">
      <c r="A393" t="s">
        <v>6186</v>
      </c>
      <c r="B393">
        <v>0</v>
      </c>
      <c r="C393">
        <v>21</v>
      </c>
      <c r="D393">
        <v>0</v>
      </c>
      <c r="E393">
        <v>29.154759474226498</v>
      </c>
      <c r="F393">
        <v>0</v>
      </c>
      <c r="G393">
        <v>10</v>
      </c>
      <c r="H393">
        <v>4</v>
      </c>
      <c r="I393">
        <v>4</v>
      </c>
      <c r="J393" t="s">
        <v>731</v>
      </c>
      <c r="K393">
        <v>0</v>
      </c>
      <c r="L393">
        <v>23.4944910866773</v>
      </c>
      <c r="M393" t="s">
        <v>731</v>
      </c>
      <c r="N393">
        <v>78.844489514395704</v>
      </c>
      <c r="O393">
        <v>7.1989732698029796</v>
      </c>
      <c r="P393">
        <v>1.2657517748723099</v>
      </c>
      <c r="Q393">
        <v>5.6875079401166202</v>
      </c>
      <c r="R393" s="3">
        <v>1.2890661144316999E-8</v>
      </c>
      <c r="S393" s="3">
        <v>1.0272119319389901E-7</v>
      </c>
      <c r="T393">
        <v>8.4647250446752906</v>
      </c>
      <c r="U393">
        <v>5.9332214949306703</v>
      </c>
      <c r="V393" t="s">
        <v>5426</v>
      </c>
      <c r="W393">
        <v>0</v>
      </c>
      <c r="X393">
        <v>1</v>
      </c>
      <c r="Y393" t="s">
        <v>6187</v>
      </c>
      <c r="Z393">
        <v>99.692999999999998</v>
      </c>
      <c r="AA393">
        <v>100</v>
      </c>
      <c r="AB393" t="s">
        <v>759</v>
      </c>
      <c r="AC393" t="s">
        <v>6188</v>
      </c>
      <c r="AD393" t="s">
        <v>6189</v>
      </c>
      <c r="AE393" t="s">
        <v>762</v>
      </c>
      <c r="AF393" t="s">
        <v>762</v>
      </c>
      <c r="AG393" t="s">
        <v>762</v>
      </c>
      <c r="AH393" t="s">
        <v>762</v>
      </c>
      <c r="AI393" t="s">
        <v>762</v>
      </c>
      <c r="AJ393" t="s">
        <v>45</v>
      </c>
      <c r="AK393" t="s">
        <v>46</v>
      </c>
      <c r="AL393" t="s">
        <v>47</v>
      </c>
      <c r="AM393" t="s">
        <v>52</v>
      </c>
      <c r="AN393" t="s">
        <v>6190</v>
      </c>
      <c r="AO393" t="s">
        <v>6188</v>
      </c>
      <c r="AP393" t="s">
        <v>6188</v>
      </c>
      <c r="AQ393" t="s">
        <v>6191</v>
      </c>
      <c r="AR393" t="s">
        <v>6192</v>
      </c>
      <c r="AS393" t="s">
        <v>6193</v>
      </c>
    </row>
    <row r="394" spans="1:45" x14ac:dyDescent="0.25">
      <c r="A394" t="s">
        <v>6651</v>
      </c>
      <c r="B394">
        <v>0</v>
      </c>
      <c r="C394">
        <v>11</v>
      </c>
      <c r="D394">
        <v>0</v>
      </c>
      <c r="E394">
        <v>7</v>
      </c>
      <c r="F394">
        <v>0</v>
      </c>
      <c r="G394">
        <v>10</v>
      </c>
      <c r="H394">
        <v>4</v>
      </c>
      <c r="I394">
        <v>4</v>
      </c>
      <c r="J394" t="s">
        <v>731</v>
      </c>
      <c r="K394">
        <v>0</v>
      </c>
      <c r="L394">
        <v>13.658530870288599</v>
      </c>
      <c r="M394" t="s">
        <v>731</v>
      </c>
      <c r="N394">
        <v>20.137060441138299</v>
      </c>
      <c r="O394">
        <v>6.3913417307781204</v>
      </c>
      <c r="P394">
        <v>1.28896599255597</v>
      </c>
      <c r="Q394">
        <v>4.9585029920799801</v>
      </c>
      <c r="R394" s="3">
        <v>7.1038444839733598E-7</v>
      </c>
      <c r="S394" s="3">
        <v>3.7857385069728099E-6</v>
      </c>
      <c r="T394">
        <v>7.6803077233340904</v>
      </c>
      <c r="U394">
        <v>5.1023757382221504</v>
      </c>
      <c r="V394" t="s">
        <v>5426</v>
      </c>
      <c r="W394">
        <v>0</v>
      </c>
      <c r="X394">
        <v>1</v>
      </c>
      <c r="Y394" t="s">
        <v>6652</v>
      </c>
      <c r="Z394">
        <v>100</v>
      </c>
      <c r="AA394">
        <v>100</v>
      </c>
      <c r="AB394" t="s">
        <v>759</v>
      </c>
      <c r="AC394" t="s">
        <v>316</v>
      </c>
      <c r="AD394" t="s">
        <v>6653</v>
      </c>
      <c r="AE394" t="s">
        <v>762</v>
      </c>
      <c r="AF394" t="s">
        <v>762</v>
      </c>
      <c r="AG394" t="s">
        <v>762</v>
      </c>
      <c r="AH394" t="s">
        <v>762</v>
      </c>
      <c r="AI394" t="s">
        <v>762</v>
      </c>
      <c r="AJ394" t="s">
        <v>45</v>
      </c>
      <c r="AK394" t="s">
        <v>207</v>
      </c>
      <c r="AL394" t="s">
        <v>313</v>
      </c>
      <c r="AM394" t="s">
        <v>314</v>
      </c>
      <c r="AN394" t="s">
        <v>6654</v>
      </c>
      <c r="AO394" t="s">
        <v>316</v>
      </c>
      <c r="AP394" t="s">
        <v>316</v>
      </c>
      <c r="AQ394" t="s">
        <v>6655</v>
      </c>
      <c r="AR394" t="s">
        <v>6656</v>
      </c>
      <c r="AS394" t="s">
        <v>6656</v>
      </c>
    </row>
    <row r="395" spans="1:45" x14ac:dyDescent="0.25">
      <c r="A395" t="s">
        <v>6617</v>
      </c>
      <c r="B395">
        <v>0</v>
      </c>
      <c r="C395">
        <v>11</v>
      </c>
      <c r="D395">
        <v>0</v>
      </c>
      <c r="E395">
        <v>9.9791449199484692</v>
      </c>
      <c r="F395">
        <v>0</v>
      </c>
      <c r="G395">
        <v>10</v>
      </c>
      <c r="H395">
        <v>4</v>
      </c>
      <c r="I395">
        <v>4</v>
      </c>
      <c r="J395" t="s">
        <v>731</v>
      </c>
      <c r="K395">
        <v>0</v>
      </c>
      <c r="L395">
        <v>12.712172807315801</v>
      </c>
      <c r="M395" t="s">
        <v>731</v>
      </c>
      <c r="N395">
        <v>8.4095421736331097</v>
      </c>
      <c r="O395">
        <v>6.3047271846625499</v>
      </c>
      <c r="P395">
        <v>1.41355537329462</v>
      </c>
      <c r="Q395">
        <v>4.4601911632000002</v>
      </c>
      <c r="R395" s="3">
        <v>8.1886580566882104E-6</v>
      </c>
      <c r="S395" s="3">
        <v>3.3956882186136098E-5</v>
      </c>
      <c r="T395">
        <v>7.7182825579571697</v>
      </c>
      <c r="U395">
        <v>4.8911718113679301</v>
      </c>
      <c r="V395" t="s">
        <v>5426</v>
      </c>
      <c r="W395">
        <v>0</v>
      </c>
      <c r="X395">
        <v>1</v>
      </c>
      <c r="Y395" t="s">
        <v>6618</v>
      </c>
      <c r="Z395">
        <v>99.103999999999999</v>
      </c>
      <c r="AA395">
        <v>100</v>
      </c>
      <c r="AB395" t="s">
        <v>759</v>
      </c>
      <c r="AC395" t="s">
        <v>2262</v>
      </c>
      <c r="AD395" t="s">
        <v>6619</v>
      </c>
      <c r="AE395" t="s">
        <v>762</v>
      </c>
      <c r="AF395" t="s">
        <v>762</v>
      </c>
      <c r="AG395" t="s">
        <v>762</v>
      </c>
      <c r="AH395" t="s">
        <v>762</v>
      </c>
      <c r="AI395" t="s">
        <v>762</v>
      </c>
      <c r="AJ395" t="s">
        <v>45</v>
      </c>
      <c r="AK395" t="s">
        <v>207</v>
      </c>
      <c r="AL395" t="s">
        <v>313</v>
      </c>
      <c r="AM395" t="s">
        <v>314</v>
      </c>
      <c r="AN395" t="s">
        <v>2261</v>
      </c>
      <c r="AO395" t="s">
        <v>2262</v>
      </c>
      <c r="AP395" t="s">
        <v>2262</v>
      </c>
      <c r="AQ395" t="s">
        <v>6620</v>
      </c>
      <c r="AR395" t="s">
        <v>6621</v>
      </c>
      <c r="AS395" t="s">
        <v>6622</v>
      </c>
    </row>
    <row r="396" spans="1:45" x14ac:dyDescent="0.25">
      <c r="A396" t="s">
        <v>6703</v>
      </c>
      <c r="B396">
        <v>0</v>
      </c>
      <c r="C396">
        <v>10</v>
      </c>
      <c r="D396">
        <v>0</v>
      </c>
      <c r="E396">
        <v>7.5498344352707498</v>
      </c>
      <c r="F396">
        <v>0</v>
      </c>
      <c r="G396">
        <v>10</v>
      </c>
      <c r="H396">
        <v>4</v>
      </c>
      <c r="I396">
        <v>4</v>
      </c>
      <c r="J396" t="s">
        <v>731</v>
      </c>
      <c r="K396">
        <v>0</v>
      </c>
      <c r="L396">
        <v>10.727144622959999</v>
      </c>
      <c r="M396" t="s">
        <v>731</v>
      </c>
      <c r="N396">
        <v>9.0908601078755709</v>
      </c>
      <c r="O396">
        <v>6.0906062880083098</v>
      </c>
      <c r="P396">
        <v>1.1544994842852201</v>
      </c>
      <c r="Q396">
        <v>5.2755383358002499</v>
      </c>
      <c r="R396" s="3">
        <v>1.3236693576685999E-7</v>
      </c>
      <c r="S396" s="3">
        <v>8.0883834307538197E-7</v>
      </c>
      <c r="T396">
        <v>7.2451057722935301</v>
      </c>
      <c r="U396">
        <v>4.9361068037230904</v>
      </c>
      <c r="V396" t="s">
        <v>5426</v>
      </c>
      <c r="W396">
        <v>0</v>
      </c>
      <c r="X396">
        <v>1</v>
      </c>
      <c r="Y396" t="s">
        <v>6704</v>
      </c>
      <c r="Z396">
        <v>100</v>
      </c>
      <c r="AA396">
        <v>100</v>
      </c>
      <c r="AB396" t="s">
        <v>759</v>
      </c>
      <c r="AC396" t="s">
        <v>6705</v>
      </c>
      <c r="AD396" t="s">
        <v>6706</v>
      </c>
      <c r="AE396" t="s">
        <v>762</v>
      </c>
      <c r="AF396" t="s">
        <v>762</v>
      </c>
      <c r="AG396" t="s">
        <v>762</v>
      </c>
      <c r="AH396" t="s">
        <v>762</v>
      </c>
      <c r="AI396" t="s">
        <v>762</v>
      </c>
      <c r="AJ396" t="s">
        <v>45</v>
      </c>
      <c r="AK396" t="s">
        <v>207</v>
      </c>
      <c r="AL396" t="s">
        <v>313</v>
      </c>
      <c r="AM396" t="s">
        <v>314</v>
      </c>
      <c r="AN396" t="s">
        <v>315</v>
      </c>
      <c r="AO396" t="s">
        <v>6705</v>
      </c>
      <c r="AP396" t="s">
        <v>6705</v>
      </c>
      <c r="AQ396" t="s">
        <v>6704</v>
      </c>
      <c r="AR396" t="s">
        <v>6707</v>
      </c>
      <c r="AS396" t="s">
        <v>6707</v>
      </c>
    </row>
    <row r="397" spans="1:45" x14ac:dyDescent="0.25">
      <c r="A397" t="s">
        <v>6815</v>
      </c>
      <c r="B397">
        <v>0</v>
      </c>
      <c r="C397">
        <v>8</v>
      </c>
      <c r="D397">
        <v>0</v>
      </c>
      <c r="E397">
        <v>4.6904157598234297</v>
      </c>
      <c r="F397">
        <v>0</v>
      </c>
      <c r="G397">
        <v>10</v>
      </c>
      <c r="H397">
        <v>4</v>
      </c>
      <c r="I397">
        <v>4</v>
      </c>
      <c r="J397" t="s">
        <v>731</v>
      </c>
      <c r="K397">
        <v>0</v>
      </c>
      <c r="L397">
        <v>10.1613654857887</v>
      </c>
      <c r="M397" t="s">
        <v>731</v>
      </c>
      <c r="N397">
        <v>13.792764360873401</v>
      </c>
      <c r="O397">
        <v>5.9559754990180798</v>
      </c>
      <c r="P397">
        <v>1.1712933457588499</v>
      </c>
      <c r="Q397">
        <v>5.0849563182307396</v>
      </c>
      <c r="R397" s="3">
        <v>3.6771068726397401E-7</v>
      </c>
      <c r="S397" s="3">
        <v>2.05433091653851E-6</v>
      </c>
      <c r="T397">
        <v>7.1272688447769301</v>
      </c>
      <c r="U397">
        <v>4.7846821532592303</v>
      </c>
      <c r="V397" t="s">
        <v>5426</v>
      </c>
      <c r="W397">
        <v>0</v>
      </c>
      <c r="X397">
        <v>1</v>
      </c>
      <c r="Y397" t="s">
        <v>6816</v>
      </c>
      <c r="Z397">
        <v>100</v>
      </c>
      <c r="AA397">
        <v>100</v>
      </c>
      <c r="AB397" t="s">
        <v>759</v>
      </c>
      <c r="AC397" t="s">
        <v>326</v>
      </c>
      <c r="AD397" t="s">
        <v>6817</v>
      </c>
      <c r="AE397" t="s">
        <v>762</v>
      </c>
      <c r="AF397" t="s">
        <v>762</v>
      </c>
      <c r="AG397" t="s">
        <v>762</v>
      </c>
      <c r="AH397" t="s">
        <v>762</v>
      </c>
      <c r="AI397" t="s">
        <v>762</v>
      </c>
      <c r="AJ397" t="s">
        <v>45</v>
      </c>
      <c r="AK397" t="s">
        <v>207</v>
      </c>
      <c r="AL397" t="s">
        <v>313</v>
      </c>
      <c r="AM397" t="s">
        <v>314</v>
      </c>
      <c r="AN397" t="s">
        <v>325</v>
      </c>
      <c r="AO397" t="s">
        <v>326</v>
      </c>
      <c r="AP397" t="s">
        <v>326</v>
      </c>
      <c r="AQ397" t="s">
        <v>6818</v>
      </c>
      <c r="AR397" t="s">
        <v>6819</v>
      </c>
      <c r="AS397" t="s">
        <v>6819</v>
      </c>
    </row>
    <row r="398" spans="1:45" x14ac:dyDescent="0.25">
      <c r="A398" t="s">
        <v>6514</v>
      </c>
      <c r="B398">
        <v>1</v>
      </c>
      <c r="C398">
        <v>12</v>
      </c>
      <c r="D398">
        <v>0.5</v>
      </c>
      <c r="E398">
        <v>10.360180178613399</v>
      </c>
      <c r="F398">
        <v>0</v>
      </c>
      <c r="G398">
        <v>10</v>
      </c>
      <c r="H398">
        <v>4</v>
      </c>
      <c r="I398">
        <v>4</v>
      </c>
      <c r="J398" t="s">
        <v>731</v>
      </c>
      <c r="K398">
        <v>0.15497709693251699</v>
      </c>
      <c r="L398">
        <v>15.6290165770145</v>
      </c>
      <c r="M398" t="s">
        <v>731</v>
      </c>
      <c r="N398">
        <v>8.8816652637123195</v>
      </c>
      <c r="O398">
        <v>5.8662352001146596</v>
      </c>
      <c r="P398">
        <v>1.3064982129602001</v>
      </c>
      <c r="Q398">
        <v>4.49004456487026</v>
      </c>
      <c r="R398" s="3">
        <v>7.1208273835625997E-6</v>
      </c>
      <c r="S398" s="3">
        <v>2.9968780147377701E-5</v>
      </c>
      <c r="T398">
        <v>7.1727334130748597</v>
      </c>
      <c r="U398">
        <v>4.5597369871544604</v>
      </c>
      <c r="V398" t="s">
        <v>5426</v>
      </c>
      <c r="W398">
        <v>0</v>
      </c>
      <c r="X398">
        <v>1</v>
      </c>
      <c r="Y398" t="s">
        <v>6515</v>
      </c>
      <c r="Z398">
        <v>100</v>
      </c>
      <c r="AA398">
        <v>100</v>
      </c>
      <c r="AB398" t="s">
        <v>759</v>
      </c>
      <c r="AC398" t="s">
        <v>6516</v>
      </c>
      <c r="AD398" t="s">
        <v>6517</v>
      </c>
      <c r="AE398" t="s">
        <v>762</v>
      </c>
      <c r="AF398" t="s">
        <v>762</v>
      </c>
      <c r="AG398" t="s">
        <v>762</v>
      </c>
      <c r="AH398" t="s">
        <v>762</v>
      </c>
      <c r="AI398" t="s">
        <v>762</v>
      </c>
      <c r="AJ398" t="s">
        <v>45</v>
      </c>
      <c r="AK398" t="s">
        <v>173</v>
      </c>
      <c r="AL398" t="s">
        <v>4267</v>
      </c>
      <c r="AM398" t="s">
        <v>4268</v>
      </c>
      <c r="AN398" t="s">
        <v>4269</v>
      </c>
      <c r="AO398" t="s">
        <v>6516</v>
      </c>
      <c r="AP398" t="s">
        <v>6516</v>
      </c>
      <c r="AQ398" t="s">
        <v>6518</v>
      </c>
      <c r="AR398" t="s">
        <v>6519</v>
      </c>
      <c r="AS398" t="s">
        <v>6520</v>
      </c>
    </row>
    <row r="399" spans="1:45" x14ac:dyDescent="0.25">
      <c r="A399" t="s">
        <v>578</v>
      </c>
      <c r="B399">
        <v>1</v>
      </c>
      <c r="C399">
        <v>10</v>
      </c>
      <c r="D399">
        <v>1</v>
      </c>
      <c r="E399">
        <v>3.8729833462074201</v>
      </c>
      <c r="F399">
        <v>0</v>
      </c>
      <c r="G399">
        <v>10.5</v>
      </c>
      <c r="H399">
        <v>4</v>
      </c>
      <c r="I399">
        <v>4</v>
      </c>
      <c r="J399" t="s">
        <v>731</v>
      </c>
      <c r="K399">
        <v>0.49959629178688297</v>
      </c>
      <c r="L399">
        <v>11.363501710151001</v>
      </c>
      <c r="M399" t="s">
        <v>731</v>
      </c>
      <c r="N399">
        <v>23.944985171760099</v>
      </c>
      <c r="O399">
        <v>4.71738952218388</v>
      </c>
      <c r="P399">
        <v>1.04429978722331</v>
      </c>
      <c r="Q399">
        <v>4.5172751923343304</v>
      </c>
      <c r="R399" s="3">
        <v>6.2640474670661999E-6</v>
      </c>
      <c r="S399" s="3">
        <v>2.6716793055842801E-5</v>
      </c>
      <c r="T399">
        <v>5.7616893094071902</v>
      </c>
      <c r="U399">
        <v>3.6730897349605698</v>
      </c>
      <c r="V399" t="s">
        <v>757</v>
      </c>
      <c r="W399">
        <v>0</v>
      </c>
      <c r="X399">
        <v>2</v>
      </c>
      <c r="Y399" t="s">
        <v>3072</v>
      </c>
      <c r="Z399">
        <v>99.7</v>
      </c>
      <c r="AA399">
        <v>100</v>
      </c>
      <c r="AB399" t="s">
        <v>759</v>
      </c>
      <c r="AC399" t="s">
        <v>3073</v>
      </c>
      <c r="AD399" t="s">
        <v>3074</v>
      </c>
      <c r="AE399" t="s">
        <v>3073</v>
      </c>
      <c r="AF399">
        <v>0</v>
      </c>
      <c r="AG399" t="s">
        <v>3075</v>
      </c>
      <c r="AH399" t="s">
        <v>3076</v>
      </c>
      <c r="AI399" t="s">
        <v>3077</v>
      </c>
      <c r="AJ399" t="s">
        <v>45</v>
      </c>
      <c r="AK399" t="s">
        <v>46</v>
      </c>
      <c r="AL399" t="s">
        <v>47</v>
      </c>
      <c r="AM399" t="s">
        <v>52</v>
      </c>
      <c r="AN399" t="s">
        <v>52</v>
      </c>
      <c r="AO399" t="s">
        <v>3078</v>
      </c>
      <c r="AP399" t="s">
        <v>3073</v>
      </c>
      <c r="AQ399" t="s">
        <v>3072</v>
      </c>
      <c r="AR399" t="s">
        <v>3079</v>
      </c>
      <c r="AS399" t="s">
        <v>3080</v>
      </c>
    </row>
    <row r="400" spans="1:45" x14ac:dyDescent="0.25">
      <c r="A400" t="s">
        <v>589</v>
      </c>
      <c r="B400">
        <v>2</v>
      </c>
      <c r="C400">
        <v>16</v>
      </c>
      <c r="D400">
        <v>1.8929694486000901</v>
      </c>
      <c r="E400">
        <v>17.907168024751101</v>
      </c>
      <c r="F400">
        <v>0.5</v>
      </c>
      <c r="G400">
        <v>10.5</v>
      </c>
      <c r="H400">
        <v>4</v>
      </c>
      <c r="I400">
        <v>4</v>
      </c>
      <c r="J400" t="s">
        <v>731</v>
      </c>
      <c r="K400">
        <v>0.86970653362351102</v>
      </c>
      <c r="L400">
        <v>18.407695656243099</v>
      </c>
      <c r="M400" t="s">
        <v>731</v>
      </c>
      <c r="N400">
        <v>8.3684872909485595</v>
      </c>
      <c r="O400">
        <v>4.2383319344828996</v>
      </c>
      <c r="P400">
        <v>1.03091696832489</v>
      </c>
      <c r="Q400">
        <v>4.11122531174325</v>
      </c>
      <c r="R400" s="3">
        <v>3.9356490587241702E-5</v>
      </c>
      <c r="S400">
        <v>1.42310382749315E-4</v>
      </c>
      <c r="T400">
        <v>5.2692489028077896</v>
      </c>
      <c r="U400">
        <v>3.20741496615801</v>
      </c>
      <c r="V400" t="s">
        <v>757</v>
      </c>
      <c r="W400">
        <v>5</v>
      </c>
      <c r="X400">
        <v>1</v>
      </c>
      <c r="Y400" t="s">
        <v>2608</v>
      </c>
      <c r="Z400">
        <v>100</v>
      </c>
      <c r="AA400">
        <v>100</v>
      </c>
      <c r="AB400" t="s">
        <v>759</v>
      </c>
      <c r="AC400" t="s">
        <v>2609</v>
      </c>
      <c r="AD400" t="s">
        <v>2610</v>
      </c>
      <c r="AE400" t="s">
        <v>957</v>
      </c>
      <c r="AF400">
        <v>12</v>
      </c>
      <c r="AG400" t="s">
        <v>2611</v>
      </c>
      <c r="AH400" t="s">
        <v>2612</v>
      </c>
      <c r="AI400" t="s">
        <v>870</v>
      </c>
      <c r="AJ400" t="s">
        <v>45</v>
      </c>
      <c r="AK400" t="s">
        <v>207</v>
      </c>
      <c r="AL400" t="s">
        <v>208</v>
      </c>
      <c r="AM400" t="s">
        <v>209</v>
      </c>
      <c r="AN400" t="s">
        <v>210</v>
      </c>
      <c r="AO400" t="s">
        <v>234</v>
      </c>
      <c r="AP400" t="s">
        <v>996</v>
      </c>
      <c r="AQ400" t="s">
        <v>2613</v>
      </c>
      <c r="AR400" t="s">
        <v>2614</v>
      </c>
      <c r="AS400" t="s">
        <v>2614</v>
      </c>
    </row>
    <row r="401" spans="1:45" x14ac:dyDescent="0.25">
      <c r="A401" t="s">
        <v>621</v>
      </c>
      <c r="B401">
        <v>3</v>
      </c>
      <c r="C401">
        <v>12</v>
      </c>
      <c r="D401">
        <v>2.6457513110645898</v>
      </c>
      <c r="E401">
        <v>4.8304589153964796</v>
      </c>
      <c r="F401">
        <v>2</v>
      </c>
      <c r="G401">
        <v>10.5</v>
      </c>
      <c r="H401">
        <v>4</v>
      </c>
      <c r="I401">
        <v>4</v>
      </c>
      <c r="J401" t="s">
        <v>731</v>
      </c>
      <c r="K401">
        <v>1.72389685616927</v>
      </c>
      <c r="L401">
        <v>14.4331620761465</v>
      </c>
      <c r="M401" t="s">
        <v>731</v>
      </c>
      <c r="N401">
        <v>7.8731990799145199</v>
      </c>
      <c r="O401">
        <v>2.8912783328292</v>
      </c>
      <c r="P401">
        <v>0.78325636036443502</v>
      </c>
      <c r="Q401">
        <v>3.69135634147157</v>
      </c>
      <c r="R401">
        <v>2.2306137158458901E-4</v>
      </c>
      <c r="S401">
        <v>6.9064799825581695E-4</v>
      </c>
      <c r="T401">
        <v>3.6745346931936398</v>
      </c>
      <c r="U401">
        <v>2.10802197246477</v>
      </c>
      <c r="V401" t="s">
        <v>757</v>
      </c>
      <c r="W401">
        <v>65</v>
      </c>
      <c r="X401">
        <v>1</v>
      </c>
      <c r="Y401" t="s">
        <v>2867</v>
      </c>
      <c r="Z401">
        <v>100</v>
      </c>
      <c r="AA401">
        <v>100</v>
      </c>
      <c r="AB401" t="s">
        <v>759</v>
      </c>
      <c r="AC401" t="s">
        <v>2868</v>
      </c>
      <c r="AD401" t="s">
        <v>2869</v>
      </c>
      <c r="AE401" t="s">
        <v>1034</v>
      </c>
      <c r="AF401">
        <v>72</v>
      </c>
      <c r="AG401" t="s">
        <v>2870</v>
      </c>
      <c r="AH401" t="s">
        <v>2871</v>
      </c>
      <c r="AI401" t="s">
        <v>870</v>
      </c>
      <c r="AJ401" t="s">
        <v>45</v>
      </c>
      <c r="AK401" t="s">
        <v>78</v>
      </c>
      <c r="AL401" t="s">
        <v>2139</v>
      </c>
      <c r="AM401" t="s">
        <v>2139</v>
      </c>
      <c r="AN401" t="s">
        <v>2139</v>
      </c>
      <c r="AO401" t="s">
        <v>2139</v>
      </c>
      <c r="AP401" t="s">
        <v>2139</v>
      </c>
      <c r="AQ401" t="s">
        <v>2867</v>
      </c>
      <c r="AR401" t="s">
        <v>2872</v>
      </c>
      <c r="AS401" t="s">
        <v>2873</v>
      </c>
    </row>
    <row r="402" spans="1:45" x14ac:dyDescent="0.25">
      <c r="A402" t="s">
        <v>637</v>
      </c>
      <c r="B402">
        <v>4</v>
      </c>
      <c r="C402">
        <v>11</v>
      </c>
      <c r="D402">
        <v>2.5819888974716099</v>
      </c>
      <c r="E402">
        <v>6.6520673478250396</v>
      </c>
      <c r="F402">
        <v>4</v>
      </c>
      <c r="G402">
        <v>10.5</v>
      </c>
      <c r="H402">
        <v>4</v>
      </c>
      <c r="I402">
        <v>4</v>
      </c>
      <c r="J402" t="s">
        <v>731</v>
      </c>
      <c r="K402">
        <v>3.06870283248589</v>
      </c>
      <c r="L402">
        <v>12.674232693197199</v>
      </c>
      <c r="M402" t="s">
        <v>731</v>
      </c>
      <c r="N402">
        <v>5.3981182744156202</v>
      </c>
      <c r="O402">
        <v>1.99719059877807</v>
      </c>
      <c r="P402">
        <v>0.80617619077824698</v>
      </c>
      <c r="Q402">
        <v>2.4773624198080899</v>
      </c>
      <c r="R402">
        <v>1.3235742626716901E-2</v>
      </c>
      <c r="S402">
        <v>2.82971049260843E-2</v>
      </c>
      <c r="T402">
        <v>2.8033667895563101</v>
      </c>
      <c r="U402">
        <v>1.1910144079998199</v>
      </c>
      <c r="V402" t="s">
        <v>757</v>
      </c>
      <c r="W402">
        <v>5</v>
      </c>
      <c r="X402">
        <v>1</v>
      </c>
      <c r="Y402" t="s">
        <v>2970</v>
      </c>
      <c r="Z402">
        <v>100</v>
      </c>
      <c r="AA402">
        <v>100</v>
      </c>
      <c r="AB402" t="s">
        <v>759</v>
      </c>
      <c r="AC402" t="s">
        <v>2971</v>
      </c>
      <c r="AD402" t="s">
        <v>2972</v>
      </c>
      <c r="AE402" t="s">
        <v>957</v>
      </c>
      <c r="AF402">
        <v>13</v>
      </c>
      <c r="AG402" t="s">
        <v>2973</v>
      </c>
      <c r="AH402" t="s">
        <v>2974</v>
      </c>
      <c r="AI402" t="s">
        <v>870</v>
      </c>
      <c r="AJ402" t="s">
        <v>45</v>
      </c>
      <c r="AK402" t="s">
        <v>78</v>
      </c>
      <c r="AL402" t="s">
        <v>78</v>
      </c>
      <c r="AM402" t="s">
        <v>99</v>
      </c>
      <c r="AN402" t="s">
        <v>108</v>
      </c>
      <c r="AO402" t="s">
        <v>1591</v>
      </c>
      <c r="AP402" t="s">
        <v>1592</v>
      </c>
      <c r="AQ402" t="s">
        <v>2970</v>
      </c>
      <c r="AR402" t="s">
        <v>2975</v>
      </c>
      <c r="AS402" t="s">
        <v>2975</v>
      </c>
    </row>
    <row r="403" spans="1:45" x14ac:dyDescent="0.25">
      <c r="A403" t="s">
        <v>6426</v>
      </c>
      <c r="B403">
        <v>1896</v>
      </c>
      <c r="C403">
        <v>14</v>
      </c>
      <c r="D403">
        <v>949.84117093332998</v>
      </c>
      <c r="E403">
        <v>11.6761865920913</v>
      </c>
      <c r="F403">
        <v>2013.5</v>
      </c>
      <c r="G403">
        <v>10.5</v>
      </c>
      <c r="H403">
        <v>4</v>
      </c>
      <c r="I403">
        <v>4</v>
      </c>
      <c r="J403" t="s">
        <v>736</v>
      </c>
      <c r="K403">
        <v>1725.1318508270999</v>
      </c>
      <c r="L403">
        <v>16.043860324543999</v>
      </c>
      <c r="M403" t="s">
        <v>736</v>
      </c>
      <c r="N403">
        <v>349.13673872205402</v>
      </c>
      <c r="O403">
        <v>-6.7436500439880103</v>
      </c>
      <c r="P403">
        <v>0.67683677703356104</v>
      </c>
      <c r="Q403">
        <v>-9.9634805211739099</v>
      </c>
      <c r="R403" s="3">
        <v>2.2021535057627101E-23</v>
      </c>
      <c r="S403" s="3">
        <v>2.15302854294185E-21</v>
      </c>
      <c r="T403">
        <v>-6.0668132669544503</v>
      </c>
      <c r="U403">
        <v>-7.4204868210215702</v>
      </c>
      <c r="V403" t="s">
        <v>5426</v>
      </c>
      <c r="W403">
        <v>0</v>
      </c>
      <c r="X403">
        <v>4</v>
      </c>
      <c r="Y403" t="s">
        <v>6427</v>
      </c>
      <c r="Z403">
        <v>100</v>
      </c>
      <c r="AA403">
        <v>100</v>
      </c>
      <c r="AB403" t="s">
        <v>759</v>
      </c>
      <c r="AC403" t="s">
        <v>6428</v>
      </c>
      <c r="AD403" t="s">
        <v>6429</v>
      </c>
      <c r="AE403" t="s">
        <v>762</v>
      </c>
      <c r="AF403" t="s">
        <v>762</v>
      </c>
      <c r="AG403" t="s">
        <v>762</v>
      </c>
      <c r="AH403" t="s">
        <v>762</v>
      </c>
      <c r="AI403" t="s">
        <v>762</v>
      </c>
      <c r="AJ403" t="s">
        <v>45</v>
      </c>
      <c r="AK403" t="s">
        <v>46</v>
      </c>
      <c r="AL403" t="s">
        <v>385</v>
      </c>
      <c r="AM403" t="s">
        <v>386</v>
      </c>
      <c r="AN403" t="s">
        <v>1764</v>
      </c>
      <c r="AO403" t="s">
        <v>6428</v>
      </c>
      <c r="AP403" t="s">
        <v>6428</v>
      </c>
      <c r="AQ403" t="s">
        <v>6430</v>
      </c>
      <c r="AR403" t="s">
        <v>6431</v>
      </c>
      <c r="AS403" t="s">
        <v>6431</v>
      </c>
    </row>
    <row r="404" spans="1:45" x14ac:dyDescent="0.25">
      <c r="A404" t="s">
        <v>6672</v>
      </c>
      <c r="B404">
        <v>92</v>
      </c>
      <c r="C404">
        <v>10</v>
      </c>
      <c r="D404">
        <v>89.1758562242793</v>
      </c>
      <c r="E404">
        <v>6.4807406984078604</v>
      </c>
      <c r="F404">
        <v>66</v>
      </c>
      <c r="G404">
        <v>10.5</v>
      </c>
      <c r="H404">
        <v>4</v>
      </c>
      <c r="I404">
        <v>4</v>
      </c>
      <c r="J404" t="s">
        <v>736</v>
      </c>
      <c r="K404">
        <v>66.976509877579204</v>
      </c>
      <c r="L404">
        <v>11.5022414874161</v>
      </c>
      <c r="M404" t="s">
        <v>736</v>
      </c>
      <c r="N404">
        <v>20.648541583497799</v>
      </c>
      <c r="O404">
        <v>-2.5315771468227002</v>
      </c>
      <c r="P404">
        <v>0.63158552907510401</v>
      </c>
      <c r="Q404">
        <v>-4.0082887119499899</v>
      </c>
      <c r="R404" s="3">
        <v>6.1160322969191407E-5</v>
      </c>
      <c r="S404">
        <v>2.10663334671659E-4</v>
      </c>
      <c r="T404">
        <v>-1.8999916177475999</v>
      </c>
      <c r="U404">
        <v>-3.16316267589781</v>
      </c>
      <c r="V404" t="s">
        <v>5426</v>
      </c>
      <c r="W404">
        <v>0</v>
      </c>
      <c r="X404">
        <v>1</v>
      </c>
      <c r="Y404" t="s">
        <v>6673</v>
      </c>
      <c r="Z404">
        <v>100</v>
      </c>
      <c r="AA404">
        <v>100</v>
      </c>
      <c r="AB404" t="s">
        <v>759</v>
      </c>
      <c r="AC404" t="s">
        <v>213</v>
      </c>
      <c r="AD404" t="s">
        <v>6674</v>
      </c>
      <c r="AE404" t="s">
        <v>762</v>
      </c>
      <c r="AF404" t="s">
        <v>762</v>
      </c>
      <c r="AG404" t="s">
        <v>762</v>
      </c>
      <c r="AH404" t="s">
        <v>762</v>
      </c>
      <c r="AI404" t="s">
        <v>762</v>
      </c>
      <c r="AJ404" t="s">
        <v>45</v>
      </c>
      <c r="AK404" t="s">
        <v>207</v>
      </c>
      <c r="AL404" t="s">
        <v>208</v>
      </c>
      <c r="AM404" t="s">
        <v>209</v>
      </c>
      <c r="AN404" t="s">
        <v>210</v>
      </c>
      <c r="AO404" t="s">
        <v>213</v>
      </c>
      <c r="AP404" t="s">
        <v>213</v>
      </c>
      <c r="AQ404" t="s">
        <v>6675</v>
      </c>
      <c r="AR404" t="s">
        <v>6676</v>
      </c>
      <c r="AS404" t="s">
        <v>6676</v>
      </c>
    </row>
    <row r="405" spans="1:45" x14ac:dyDescent="0.25">
      <c r="A405" t="s">
        <v>6549</v>
      </c>
      <c r="B405">
        <v>0</v>
      </c>
      <c r="C405">
        <v>12</v>
      </c>
      <c r="D405">
        <v>0</v>
      </c>
      <c r="E405">
        <v>9.7467943448089596</v>
      </c>
      <c r="F405">
        <v>0</v>
      </c>
      <c r="G405">
        <v>10.5</v>
      </c>
      <c r="H405">
        <v>4</v>
      </c>
      <c r="I405">
        <v>4</v>
      </c>
      <c r="J405" t="s">
        <v>731</v>
      </c>
      <c r="K405">
        <v>0</v>
      </c>
      <c r="L405">
        <v>13.812625001578899</v>
      </c>
      <c r="M405" t="s">
        <v>731</v>
      </c>
      <c r="N405">
        <v>24.262008343733999</v>
      </c>
      <c r="O405">
        <v>6.4230804520026403</v>
      </c>
      <c r="P405">
        <v>1.1847785360118299</v>
      </c>
      <c r="Q405">
        <v>5.4213342466718402</v>
      </c>
      <c r="R405" s="3">
        <v>5.9155832644390502E-8</v>
      </c>
      <c r="S405" s="3">
        <v>3.9993118771819302E-7</v>
      </c>
      <c r="T405">
        <v>7.6078589880144598</v>
      </c>
      <c r="U405">
        <v>5.2383019159908102</v>
      </c>
      <c r="V405" t="s">
        <v>5426</v>
      </c>
      <c r="W405">
        <v>0</v>
      </c>
      <c r="X405">
        <v>1</v>
      </c>
      <c r="Y405" t="s">
        <v>6550</v>
      </c>
      <c r="Z405">
        <v>99.697000000000003</v>
      </c>
      <c r="AA405">
        <v>99.099100000000007</v>
      </c>
      <c r="AB405" t="s">
        <v>759</v>
      </c>
      <c r="AC405" t="s">
        <v>6551</v>
      </c>
      <c r="AD405" t="s">
        <v>6552</v>
      </c>
      <c r="AE405" t="s">
        <v>762</v>
      </c>
      <c r="AF405" t="s">
        <v>762</v>
      </c>
      <c r="AG405" t="s">
        <v>762</v>
      </c>
      <c r="AH405" t="s">
        <v>762</v>
      </c>
      <c r="AI405" t="s">
        <v>762</v>
      </c>
      <c r="AJ405" t="s">
        <v>45</v>
      </c>
      <c r="AK405" t="s">
        <v>207</v>
      </c>
      <c r="AL405" t="s">
        <v>313</v>
      </c>
      <c r="AM405" t="s">
        <v>314</v>
      </c>
      <c r="AN405" t="s">
        <v>2261</v>
      </c>
      <c r="AO405" t="s">
        <v>6551</v>
      </c>
      <c r="AP405" t="s">
        <v>6551</v>
      </c>
      <c r="AQ405" t="s">
        <v>6553</v>
      </c>
      <c r="AR405" t="s">
        <v>6554</v>
      </c>
      <c r="AS405" t="s">
        <v>6555</v>
      </c>
    </row>
    <row r="406" spans="1:45" x14ac:dyDescent="0.25">
      <c r="A406" t="s">
        <v>6604</v>
      </c>
      <c r="B406">
        <v>0</v>
      </c>
      <c r="C406">
        <v>11</v>
      </c>
      <c r="D406">
        <v>0</v>
      </c>
      <c r="E406">
        <v>4.2426406871192803</v>
      </c>
      <c r="F406">
        <v>0</v>
      </c>
      <c r="G406">
        <v>10.5</v>
      </c>
      <c r="H406">
        <v>4</v>
      </c>
      <c r="I406">
        <v>4</v>
      </c>
      <c r="J406" t="s">
        <v>731</v>
      </c>
      <c r="K406">
        <v>0</v>
      </c>
      <c r="L406">
        <v>13.420862435444</v>
      </c>
      <c r="M406" t="s">
        <v>731</v>
      </c>
      <c r="N406">
        <v>15.2257068267878</v>
      </c>
      <c r="O406">
        <v>6.3775472771177197</v>
      </c>
      <c r="P406">
        <v>1.1750408653608599</v>
      </c>
      <c r="Q406">
        <v>5.4275110467405998</v>
      </c>
      <c r="R406" s="3">
        <v>5.7145331100649202E-8</v>
      </c>
      <c r="S406" s="3">
        <v>3.8944619747412897E-7</v>
      </c>
      <c r="T406">
        <v>7.5525881424785801</v>
      </c>
      <c r="U406">
        <v>5.2025064117568602</v>
      </c>
      <c r="V406" t="s">
        <v>5426</v>
      </c>
      <c r="W406">
        <v>0</v>
      </c>
      <c r="X406">
        <v>1</v>
      </c>
      <c r="Y406" t="s">
        <v>6605</v>
      </c>
      <c r="Z406">
        <v>99.695999999999998</v>
      </c>
      <c r="AA406">
        <v>100</v>
      </c>
      <c r="AB406" t="s">
        <v>759</v>
      </c>
      <c r="AC406" t="s">
        <v>263</v>
      </c>
      <c r="AD406" t="s">
        <v>6606</v>
      </c>
      <c r="AE406" t="s">
        <v>762</v>
      </c>
      <c r="AF406" t="s">
        <v>762</v>
      </c>
      <c r="AG406" t="s">
        <v>762</v>
      </c>
      <c r="AH406" t="s">
        <v>762</v>
      </c>
      <c r="AI406" t="s">
        <v>762</v>
      </c>
      <c r="AJ406" t="s">
        <v>45</v>
      </c>
      <c r="AK406" t="s">
        <v>207</v>
      </c>
      <c r="AL406" t="s">
        <v>208</v>
      </c>
      <c r="AM406" t="s">
        <v>209</v>
      </c>
      <c r="AN406" t="s">
        <v>242</v>
      </c>
      <c r="AO406" t="s">
        <v>263</v>
      </c>
      <c r="AP406" t="s">
        <v>263</v>
      </c>
      <c r="AQ406" t="s">
        <v>6607</v>
      </c>
      <c r="AR406" t="s">
        <v>6608</v>
      </c>
      <c r="AS406" t="s">
        <v>6609</v>
      </c>
    </row>
    <row r="407" spans="1:45" x14ac:dyDescent="0.25">
      <c r="A407" t="s">
        <v>6544</v>
      </c>
      <c r="B407">
        <v>1</v>
      </c>
      <c r="C407">
        <v>12</v>
      </c>
      <c r="D407">
        <v>0.5</v>
      </c>
      <c r="E407">
        <v>5.4467115461227298</v>
      </c>
      <c r="F407">
        <v>0</v>
      </c>
      <c r="G407">
        <v>10.5</v>
      </c>
      <c r="H407">
        <v>4</v>
      </c>
      <c r="I407">
        <v>4</v>
      </c>
      <c r="J407" t="s">
        <v>731</v>
      </c>
      <c r="K407">
        <v>0.32740850181006598</v>
      </c>
      <c r="L407">
        <v>14.0176014937435</v>
      </c>
      <c r="M407" t="s">
        <v>731</v>
      </c>
      <c r="N407">
        <v>7.2989361490757503</v>
      </c>
      <c r="O407">
        <v>5.7188996383623696</v>
      </c>
      <c r="P407">
        <v>1.15253533456813</v>
      </c>
      <c r="Q407">
        <v>4.9620167528358801</v>
      </c>
      <c r="R407" s="3">
        <v>6.9764976494854899E-7</v>
      </c>
      <c r="S407" s="3">
        <v>3.7335277947351799E-6</v>
      </c>
      <c r="T407">
        <v>6.8714349729305004</v>
      </c>
      <c r="U407">
        <v>4.5663643037942396</v>
      </c>
      <c r="V407" t="s">
        <v>5426</v>
      </c>
      <c r="W407">
        <v>0</v>
      </c>
      <c r="X407">
        <v>1</v>
      </c>
      <c r="Y407" t="s">
        <v>6545</v>
      </c>
      <c r="Z407">
        <v>100</v>
      </c>
      <c r="AA407">
        <v>100</v>
      </c>
      <c r="AB407" t="s">
        <v>759</v>
      </c>
      <c r="AC407" t="s">
        <v>250</v>
      </c>
      <c r="AD407" t="s">
        <v>6546</v>
      </c>
      <c r="AE407" t="s">
        <v>762</v>
      </c>
      <c r="AF407" t="s">
        <v>762</v>
      </c>
      <c r="AG407" t="s">
        <v>762</v>
      </c>
      <c r="AH407" t="s">
        <v>762</v>
      </c>
      <c r="AI407" t="s">
        <v>762</v>
      </c>
      <c r="AJ407" t="s">
        <v>45</v>
      </c>
      <c r="AK407" t="s">
        <v>207</v>
      </c>
      <c r="AL407" t="s">
        <v>208</v>
      </c>
      <c r="AM407" t="s">
        <v>209</v>
      </c>
      <c r="AN407" t="s">
        <v>242</v>
      </c>
      <c r="AO407" t="s">
        <v>250</v>
      </c>
      <c r="AP407" t="s">
        <v>250</v>
      </c>
      <c r="AQ407" t="s">
        <v>6547</v>
      </c>
      <c r="AR407" t="s">
        <v>6548</v>
      </c>
      <c r="AS407" t="s">
        <v>6548</v>
      </c>
    </row>
    <row r="408" spans="1:45" x14ac:dyDescent="0.25">
      <c r="A408" t="s">
        <v>26</v>
      </c>
      <c r="B408">
        <v>0</v>
      </c>
      <c r="C408">
        <v>11</v>
      </c>
      <c r="D408">
        <v>0</v>
      </c>
      <c r="E408">
        <v>8.0983537421708895</v>
      </c>
      <c r="F408">
        <v>0</v>
      </c>
      <c r="G408">
        <v>11</v>
      </c>
      <c r="H408">
        <v>4</v>
      </c>
      <c r="I408">
        <v>4</v>
      </c>
      <c r="J408" t="s">
        <v>731</v>
      </c>
      <c r="K408">
        <v>0</v>
      </c>
      <c r="L408">
        <v>11.632206742268099</v>
      </c>
      <c r="M408" t="s">
        <v>731</v>
      </c>
      <c r="N408">
        <v>21.3169202036344</v>
      </c>
      <c r="O408">
        <v>6.21300335301658</v>
      </c>
      <c r="P408">
        <v>1.1137699444226601</v>
      </c>
      <c r="Q408">
        <v>5.5783542949142699</v>
      </c>
      <c r="R408" s="3">
        <v>2.4280473143142101E-8</v>
      </c>
      <c r="S408" s="3">
        <v>1.8153224332313899E-7</v>
      </c>
      <c r="T408">
        <v>7.3267732974392397</v>
      </c>
      <c r="U408">
        <v>5.0992334085939204</v>
      </c>
      <c r="V408" t="s">
        <v>757</v>
      </c>
      <c r="W408">
        <v>0</v>
      </c>
      <c r="X408">
        <v>1</v>
      </c>
      <c r="Y408" t="s">
        <v>3021</v>
      </c>
      <c r="Z408">
        <v>100</v>
      </c>
      <c r="AA408">
        <v>100</v>
      </c>
      <c r="AB408" t="s">
        <v>759</v>
      </c>
      <c r="AC408" t="s">
        <v>3022</v>
      </c>
      <c r="AD408" t="s">
        <v>3023</v>
      </c>
      <c r="AE408" t="s">
        <v>3024</v>
      </c>
      <c r="AF408">
        <v>2</v>
      </c>
      <c r="AG408" t="s">
        <v>3025</v>
      </c>
      <c r="AH408" t="s">
        <v>3026</v>
      </c>
      <c r="AI408" t="s">
        <v>870</v>
      </c>
      <c r="AJ408" t="s">
        <v>12</v>
      </c>
      <c r="AK408" t="s">
        <v>13</v>
      </c>
      <c r="AL408" t="s">
        <v>22</v>
      </c>
      <c r="AM408" t="s">
        <v>27</v>
      </c>
      <c r="AN408" t="s">
        <v>28</v>
      </c>
      <c r="AO408" t="s">
        <v>29</v>
      </c>
      <c r="AP408" t="s">
        <v>3022</v>
      </c>
      <c r="AQ408" t="s">
        <v>3027</v>
      </c>
      <c r="AR408" t="s">
        <v>3028</v>
      </c>
      <c r="AS408" t="s">
        <v>3029</v>
      </c>
    </row>
    <row r="409" spans="1:45" x14ac:dyDescent="0.25">
      <c r="A409" t="s">
        <v>549</v>
      </c>
      <c r="B409">
        <v>1</v>
      </c>
      <c r="C409">
        <v>13</v>
      </c>
      <c r="D409">
        <v>0.5</v>
      </c>
      <c r="E409">
        <v>4.7258156262526096</v>
      </c>
      <c r="F409">
        <v>0</v>
      </c>
      <c r="G409">
        <v>11</v>
      </c>
      <c r="H409">
        <v>4</v>
      </c>
      <c r="I409">
        <v>4</v>
      </c>
      <c r="J409" t="s">
        <v>731</v>
      </c>
      <c r="K409">
        <v>0.18141204289357499</v>
      </c>
      <c r="L409">
        <v>15.486204153731</v>
      </c>
      <c r="M409" t="s">
        <v>731</v>
      </c>
      <c r="N409">
        <v>8.1710395751837908</v>
      </c>
      <c r="O409">
        <v>5.8572011073924202</v>
      </c>
      <c r="P409">
        <v>1.1529211736142899</v>
      </c>
      <c r="Q409">
        <v>5.0803135907641304</v>
      </c>
      <c r="R409" s="3">
        <v>3.7681232599544499E-7</v>
      </c>
      <c r="S409" s="3">
        <v>2.0959670299352701E-6</v>
      </c>
      <c r="T409">
        <v>7.0101222810067201</v>
      </c>
      <c r="U409">
        <v>4.70427993377813</v>
      </c>
      <c r="V409" t="s">
        <v>757</v>
      </c>
      <c r="W409">
        <v>0</v>
      </c>
      <c r="X409">
        <v>1</v>
      </c>
      <c r="Y409" t="s">
        <v>2862</v>
      </c>
      <c r="Z409">
        <v>99.399000000000001</v>
      </c>
      <c r="AA409">
        <v>100</v>
      </c>
      <c r="AB409" t="s">
        <v>759</v>
      </c>
      <c r="AC409" t="s">
        <v>2863</v>
      </c>
      <c r="AD409" t="s">
        <v>2864</v>
      </c>
      <c r="AE409" t="s">
        <v>762</v>
      </c>
      <c r="AF409" t="s">
        <v>762</v>
      </c>
      <c r="AG409" t="s">
        <v>762</v>
      </c>
      <c r="AH409" t="s">
        <v>762</v>
      </c>
      <c r="AI409" t="s">
        <v>762</v>
      </c>
      <c r="AJ409" t="s">
        <v>45</v>
      </c>
      <c r="AK409" t="s">
        <v>207</v>
      </c>
      <c r="AL409" t="s">
        <v>208</v>
      </c>
      <c r="AM409" t="s">
        <v>209</v>
      </c>
      <c r="AN409" t="s">
        <v>210</v>
      </c>
      <c r="AO409" t="s">
        <v>213</v>
      </c>
      <c r="AP409" t="s">
        <v>2863</v>
      </c>
      <c r="AQ409" t="s">
        <v>2862</v>
      </c>
      <c r="AR409" t="s">
        <v>2865</v>
      </c>
      <c r="AS409" t="s">
        <v>2866</v>
      </c>
    </row>
    <row r="410" spans="1:45" x14ac:dyDescent="0.25">
      <c r="A410" t="s">
        <v>569</v>
      </c>
      <c r="B410">
        <v>1</v>
      </c>
      <c r="C410">
        <v>12</v>
      </c>
      <c r="D410">
        <v>0.57735026918962595</v>
      </c>
      <c r="E410">
        <v>2.9860788111948202</v>
      </c>
      <c r="F410">
        <v>0.5</v>
      </c>
      <c r="G410">
        <v>11</v>
      </c>
      <c r="H410">
        <v>4</v>
      </c>
      <c r="I410">
        <v>4</v>
      </c>
      <c r="J410" t="s">
        <v>731</v>
      </c>
      <c r="K410">
        <v>0.48238559874258402</v>
      </c>
      <c r="L410">
        <v>14.467557492314301</v>
      </c>
      <c r="M410" t="s">
        <v>731</v>
      </c>
      <c r="N410">
        <v>11.570420724455399</v>
      </c>
      <c r="O410">
        <v>5.0658096091269096</v>
      </c>
      <c r="P410">
        <v>1.0762370035948701</v>
      </c>
      <c r="Q410">
        <v>4.7069647226456599</v>
      </c>
      <c r="R410" s="3">
        <v>2.5143239815276298E-6</v>
      </c>
      <c r="S410" s="3">
        <v>1.19242753004538E-5</v>
      </c>
      <c r="T410">
        <v>6.1420466127217699</v>
      </c>
      <c r="U410">
        <v>3.98957260553204</v>
      </c>
      <c r="V410" t="s">
        <v>757</v>
      </c>
      <c r="W410">
        <v>6</v>
      </c>
      <c r="X410">
        <v>1</v>
      </c>
      <c r="Y410" t="s">
        <v>2884</v>
      </c>
      <c r="Z410">
        <v>100</v>
      </c>
      <c r="AA410">
        <v>100</v>
      </c>
      <c r="AB410" t="s">
        <v>759</v>
      </c>
      <c r="AC410" t="s">
        <v>2885</v>
      </c>
      <c r="AD410" t="s">
        <v>2886</v>
      </c>
      <c r="AE410" t="s">
        <v>957</v>
      </c>
      <c r="AF410">
        <v>21</v>
      </c>
      <c r="AG410" t="s">
        <v>2887</v>
      </c>
      <c r="AH410" t="s">
        <v>2888</v>
      </c>
      <c r="AI410" t="s">
        <v>870</v>
      </c>
      <c r="AJ410" t="s">
        <v>45</v>
      </c>
      <c r="AK410" t="s">
        <v>207</v>
      </c>
      <c r="AL410" t="s">
        <v>208</v>
      </c>
      <c r="AM410" t="s">
        <v>209</v>
      </c>
      <c r="AN410" t="s">
        <v>210</v>
      </c>
      <c r="AO410" t="s">
        <v>213</v>
      </c>
      <c r="AP410" t="s">
        <v>840</v>
      </c>
      <c r="AQ410" t="s">
        <v>2889</v>
      </c>
      <c r="AR410" t="s">
        <v>2890</v>
      </c>
      <c r="AS410" t="s">
        <v>2891</v>
      </c>
    </row>
    <row r="411" spans="1:45" x14ac:dyDescent="0.25">
      <c r="A411" t="s">
        <v>573</v>
      </c>
      <c r="B411">
        <v>1</v>
      </c>
      <c r="C411">
        <v>11</v>
      </c>
      <c r="D411">
        <v>1</v>
      </c>
      <c r="E411">
        <v>6.2182527020592104</v>
      </c>
      <c r="F411">
        <v>0</v>
      </c>
      <c r="G411">
        <v>11</v>
      </c>
      <c r="H411">
        <v>4</v>
      </c>
      <c r="I411">
        <v>4</v>
      </c>
      <c r="J411" t="s">
        <v>731</v>
      </c>
      <c r="K411">
        <v>0.30995419386503498</v>
      </c>
      <c r="L411">
        <v>13.5047931578833</v>
      </c>
      <c r="M411" t="s">
        <v>731</v>
      </c>
      <c r="N411">
        <v>5.2704917273858696</v>
      </c>
      <c r="O411">
        <v>5.0028364967007501</v>
      </c>
      <c r="P411">
        <v>1.1586752269449401</v>
      </c>
      <c r="Q411">
        <v>4.3177211183600104</v>
      </c>
      <c r="R411" s="3">
        <v>1.5764844478549999E-5</v>
      </c>
      <c r="S411" s="3">
        <v>6.1088772354381306E-5</v>
      </c>
      <c r="T411">
        <v>6.16151172364569</v>
      </c>
      <c r="U411">
        <v>3.8441612697558099</v>
      </c>
      <c r="V411" t="s">
        <v>757</v>
      </c>
      <c r="W411">
        <v>2</v>
      </c>
      <c r="X411">
        <v>1</v>
      </c>
      <c r="Y411" t="s">
        <v>2950</v>
      </c>
      <c r="Z411">
        <v>100</v>
      </c>
      <c r="AA411">
        <v>100</v>
      </c>
      <c r="AB411" t="s">
        <v>759</v>
      </c>
      <c r="AC411" t="s">
        <v>2951</v>
      </c>
      <c r="AD411" t="s">
        <v>2952</v>
      </c>
      <c r="AE411" t="s">
        <v>957</v>
      </c>
      <c r="AF411">
        <v>5</v>
      </c>
      <c r="AG411" t="s">
        <v>2953</v>
      </c>
      <c r="AH411" t="s">
        <v>2954</v>
      </c>
      <c r="AI411" t="s">
        <v>870</v>
      </c>
      <c r="AJ411" t="s">
        <v>45</v>
      </c>
      <c r="AK411" t="s">
        <v>78</v>
      </c>
      <c r="AL411" t="s">
        <v>78</v>
      </c>
      <c r="AM411" t="s">
        <v>99</v>
      </c>
      <c r="AN411" t="s">
        <v>2955</v>
      </c>
      <c r="AO411" t="s">
        <v>2956</v>
      </c>
      <c r="AP411" t="s">
        <v>2957</v>
      </c>
      <c r="AQ411" t="s">
        <v>2950</v>
      </c>
      <c r="AR411" t="s">
        <v>2958</v>
      </c>
      <c r="AS411" t="s">
        <v>2959</v>
      </c>
    </row>
    <row r="412" spans="1:45" x14ac:dyDescent="0.25">
      <c r="A412" t="s">
        <v>275</v>
      </c>
      <c r="B412">
        <v>3</v>
      </c>
      <c r="C412">
        <v>11</v>
      </c>
      <c r="D412">
        <v>3.30403793359983</v>
      </c>
      <c r="E412">
        <v>6.97614984548545</v>
      </c>
      <c r="F412">
        <v>1</v>
      </c>
      <c r="G412">
        <v>11</v>
      </c>
      <c r="H412">
        <v>4</v>
      </c>
      <c r="I412">
        <v>4</v>
      </c>
      <c r="J412" t="s">
        <v>731</v>
      </c>
      <c r="K412">
        <v>1.7694805920419101</v>
      </c>
      <c r="L412">
        <v>12.6682604751465</v>
      </c>
      <c r="M412" t="s">
        <v>731</v>
      </c>
      <c r="N412">
        <v>14.388519662040199</v>
      </c>
      <c r="O412">
        <v>2.7866711334142198</v>
      </c>
      <c r="P412">
        <v>0.94402861439965602</v>
      </c>
      <c r="Q412">
        <v>2.9518926554851999</v>
      </c>
      <c r="R412">
        <v>3.15832705416996E-3</v>
      </c>
      <c r="S412">
        <v>7.7122645261287499E-3</v>
      </c>
      <c r="T412">
        <v>3.7306997478138699</v>
      </c>
      <c r="U412">
        <v>1.8426425190145601</v>
      </c>
      <c r="V412" t="s">
        <v>757</v>
      </c>
      <c r="W412">
        <v>0</v>
      </c>
      <c r="X412">
        <v>1</v>
      </c>
      <c r="Y412" t="s">
        <v>2945</v>
      </c>
      <c r="Z412">
        <v>100</v>
      </c>
      <c r="AA412">
        <v>100</v>
      </c>
      <c r="AB412" t="s">
        <v>759</v>
      </c>
      <c r="AC412" t="s">
        <v>2920</v>
      </c>
      <c r="AD412" t="s">
        <v>2946</v>
      </c>
      <c r="AE412" t="s">
        <v>2920</v>
      </c>
      <c r="AF412">
        <v>0</v>
      </c>
      <c r="AG412" t="s">
        <v>2920</v>
      </c>
      <c r="AH412" t="s">
        <v>2947</v>
      </c>
      <c r="AI412" t="s">
        <v>870</v>
      </c>
      <c r="AJ412" t="s">
        <v>45</v>
      </c>
      <c r="AK412" t="s">
        <v>207</v>
      </c>
      <c r="AL412" t="s">
        <v>208</v>
      </c>
      <c r="AM412" t="s">
        <v>209</v>
      </c>
      <c r="AN412" t="s">
        <v>271</v>
      </c>
      <c r="AO412" t="s">
        <v>276</v>
      </c>
      <c r="AP412" t="s">
        <v>2920</v>
      </c>
      <c r="AQ412" t="s">
        <v>2948</v>
      </c>
      <c r="AR412" t="s">
        <v>2949</v>
      </c>
      <c r="AS412" t="s">
        <v>2949</v>
      </c>
    </row>
    <row r="413" spans="1:45" x14ac:dyDescent="0.25">
      <c r="A413" t="s">
        <v>6713</v>
      </c>
      <c r="B413">
        <v>46</v>
      </c>
      <c r="C413">
        <v>9</v>
      </c>
      <c r="D413">
        <v>15.924300089276599</v>
      </c>
      <c r="E413">
        <v>5.41602560309064</v>
      </c>
      <c r="F413">
        <v>52.5</v>
      </c>
      <c r="G413">
        <v>11</v>
      </c>
      <c r="H413">
        <v>4</v>
      </c>
      <c r="I413">
        <v>4</v>
      </c>
      <c r="J413" t="s">
        <v>736</v>
      </c>
      <c r="K413">
        <v>38.565351165743998</v>
      </c>
      <c r="L413">
        <v>11.395138746048699</v>
      </c>
      <c r="M413" t="s">
        <v>736</v>
      </c>
      <c r="N413">
        <v>10.585584975932701</v>
      </c>
      <c r="O413">
        <v>-1.7783717033131199</v>
      </c>
      <c r="P413">
        <v>0.59086934090771703</v>
      </c>
      <c r="Q413">
        <v>-3.0097545771813401</v>
      </c>
      <c r="R413">
        <v>2.6145886339125199E-3</v>
      </c>
      <c r="S413">
        <v>6.4778599487384202E-3</v>
      </c>
      <c r="T413">
        <v>-1.1875023624054</v>
      </c>
      <c r="U413">
        <v>-2.36924104422084</v>
      </c>
      <c r="V413" t="s">
        <v>5426</v>
      </c>
      <c r="W413">
        <v>0</v>
      </c>
      <c r="X413">
        <v>1</v>
      </c>
      <c r="Y413" t="s">
        <v>6714</v>
      </c>
      <c r="Z413">
        <v>100</v>
      </c>
      <c r="AA413">
        <v>100</v>
      </c>
      <c r="AB413" t="s">
        <v>759</v>
      </c>
      <c r="AC413" t="s">
        <v>6715</v>
      </c>
      <c r="AD413" t="s">
        <v>6716</v>
      </c>
      <c r="AE413" t="s">
        <v>762</v>
      </c>
      <c r="AF413" t="s">
        <v>762</v>
      </c>
      <c r="AG413" t="s">
        <v>762</v>
      </c>
      <c r="AH413" t="s">
        <v>762</v>
      </c>
      <c r="AI413" t="s">
        <v>762</v>
      </c>
      <c r="AJ413" t="s">
        <v>45</v>
      </c>
      <c r="AK413" t="s">
        <v>207</v>
      </c>
      <c r="AL413" t="s">
        <v>313</v>
      </c>
      <c r="AM413" t="s">
        <v>314</v>
      </c>
      <c r="AN413" t="s">
        <v>329</v>
      </c>
      <c r="AO413" t="s">
        <v>6715</v>
      </c>
      <c r="AP413" t="s">
        <v>6715</v>
      </c>
      <c r="AQ413" t="s">
        <v>6717</v>
      </c>
      <c r="AR413" t="s">
        <v>6718</v>
      </c>
      <c r="AS413" t="s">
        <v>6719</v>
      </c>
    </row>
    <row r="414" spans="1:45" x14ac:dyDescent="0.25">
      <c r="A414" t="s">
        <v>6497</v>
      </c>
      <c r="B414">
        <v>0</v>
      </c>
      <c r="C414">
        <v>13</v>
      </c>
      <c r="D414">
        <v>0</v>
      </c>
      <c r="E414">
        <v>12.9711217710728</v>
      </c>
      <c r="F414">
        <v>0</v>
      </c>
      <c r="G414">
        <v>11</v>
      </c>
      <c r="H414">
        <v>4</v>
      </c>
      <c r="I414">
        <v>4</v>
      </c>
      <c r="J414" t="s">
        <v>731</v>
      </c>
      <c r="K414">
        <v>0</v>
      </c>
      <c r="L414">
        <v>14.965654847513401</v>
      </c>
      <c r="M414" t="s">
        <v>731</v>
      </c>
      <c r="N414">
        <v>6.4630185505721496</v>
      </c>
      <c r="O414">
        <v>6.54100409435953</v>
      </c>
      <c r="P414">
        <v>1.4384980268066101</v>
      </c>
      <c r="Q414">
        <v>4.54710675473099</v>
      </c>
      <c r="R414" s="3">
        <v>5.4388414244535504E-6</v>
      </c>
      <c r="S414" s="3">
        <v>2.3472894568694299E-5</v>
      </c>
      <c r="T414">
        <v>7.9795021211661403</v>
      </c>
      <c r="U414">
        <v>5.1025060675529197</v>
      </c>
      <c r="V414" t="s">
        <v>5426</v>
      </c>
      <c r="W414">
        <v>0</v>
      </c>
      <c r="X414">
        <v>1</v>
      </c>
      <c r="Y414" t="s">
        <v>6498</v>
      </c>
      <c r="Z414">
        <v>99.090999999999994</v>
      </c>
      <c r="AA414">
        <v>100</v>
      </c>
      <c r="AB414" t="s">
        <v>759</v>
      </c>
      <c r="AC414" t="s">
        <v>260</v>
      </c>
      <c r="AD414" t="s">
        <v>6499</v>
      </c>
      <c r="AE414" t="s">
        <v>762</v>
      </c>
      <c r="AF414" t="s">
        <v>762</v>
      </c>
      <c r="AG414" t="s">
        <v>762</v>
      </c>
      <c r="AH414" t="s">
        <v>762</v>
      </c>
      <c r="AI414" t="s">
        <v>762</v>
      </c>
      <c r="AJ414" t="s">
        <v>45</v>
      </c>
      <c r="AK414" t="s">
        <v>207</v>
      </c>
      <c r="AL414" t="s">
        <v>208</v>
      </c>
      <c r="AM414" t="s">
        <v>209</v>
      </c>
      <c r="AN414" t="s">
        <v>242</v>
      </c>
      <c r="AO414" t="s">
        <v>260</v>
      </c>
      <c r="AP414" t="s">
        <v>260</v>
      </c>
      <c r="AQ414" t="s">
        <v>6500</v>
      </c>
      <c r="AR414" t="s">
        <v>6501</v>
      </c>
      <c r="AS414" t="s">
        <v>6502</v>
      </c>
    </row>
    <row r="415" spans="1:45" x14ac:dyDescent="0.25">
      <c r="A415" t="s">
        <v>6508</v>
      </c>
      <c r="B415">
        <v>1</v>
      </c>
      <c r="C415">
        <v>12</v>
      </c>
      <c r="D415">
        <v>0.5</v>
      </c>
      <c r="E415">
        <v>4.8989794855663602</v>
      </c>
      <c r="F415">
        <v>0</v>
      </c>
      <c r="G415">
        <v>11</v>
      </c>
      <c r="H415">
        <v>4</v>
      </c>
      <c r="I415">
        <v>4</v>
      </c>
      <c r="J415" t="s">
        <v>731</v>
      </c>
      <c r="K415">
        <v>0.32740850181006598</v>
      </c>
      <c r="L415">
        <v>15.3609263701975</v>
      </c>
      <c r="M415" t="s">
        <v>731</v>
      </c>
      <c r="N415">
        <v>13.287634687583701</v>
      </c>
      <c r="O415">
        <v>5.8366736345398698</v>
      </c>
      <c r="P415">
        <v>1.1829185122319901</v>
      </c>
      <c r="Q415">
        <v>4.9341299288037499</v>
      </c>
      <c r="R415" s="3">
        <v>8.0508835436683602E-7</v>
      </c>
      <c r="S415" s="3">
        <v>4.2459224000010302E-6</v>
      </c>
      <c r="T415">
        <v>7.0195921467718598</v>
      </c>
      <c r="U415">
        <v>4.6537551223078797</v>
      </c>
      <c r="V415" t="s">
        <v>5426</v>
      </c>
      <c r="W415">
        <v>2</v>
      </c>
      <c r="X415">
        <v>1</v>
      </c>
      <c r="Y415" t="s">
        <v>6509</v>
      </c>
      <c r="Z415">
        <v>100</v>
      </c>
      <c r="AA415">
        <v>100</v>
      </c>
      <c r="AB415" t="s">
        <v>759</v>
      </c>
      <c r="AC415" t="s">
        <v>6510</v>
      </c>
      <c r="AD415" t="s">
        <v>6511</v>
      </c>
      <c r="AE415" t="s">
        <v>762</v>
      </c>
      <c r="AF415" t="s">
        <v>762</v>
      </c>
      <c r="AG415" t="s">
        <v>762</v>
      </c>
      <c r="AH415" t="s">
        <v>762</v>
      </c>
      <c r="AI415" t="s">
        <v>762</v>
      </c>
      <c r="AJ415" t="s">
        <v>45</v>
      </c>
      <c r="AK415" t="s">
        <v>207</v>
      </c>
      <c r="AL415" t="s">
        <v>5579</v>
      </c>
      <c r="AM415" t="s">
        <v>5579</v>
      </c>
      <c r="AN415" t="s">
        <v>5579</v>
      </c>
      <c r="AO415" t="s">
        <v>5579</v>
      </c>
      <c r="AP415" t="s">
        <v>5579</v>
      </c>
      <c r="AQ415" t="s">
        <v>6512</v>
      </c>
      <c r="AR415" t="s">
        <v>6513</v>
      </c>
      <c r="AS415" t="s">
        <v>6513</v>
      </c>
    </row>
    <row r="416" spans="1:45" x14ac:dyDescent="0.25">
      <c r="A416" t="s">
        <v>6468</v>
      </c>
      <c r="B416">
        <v>3</v>
      </c>
      <c r="C416">
        <v>14</v>
      </c>
      <c r="D416">
        <v>3.5939764421413001</v>
      </c>
      <c r="E416">
        <v>10.812801055539101</v>
      </c>
      <c r="F416">
        <v>1.5</v>
      </c>
      <c r="G416">
        <v>11</v>
      </c>
      <c r="H416">
        <v>4</v>
      </c>
      <c r="I416">
        <v>4</v>
      </c>
      <c r="J416" t="s">
        <v>731</v>
      </c>
      <c r="K416">
        <v>1.9208251101406</v>
      </c>
      <c r="L416">
        <v>16.378179081970998</v>
      </c>
      <c r="M416" t="s">
        <v>731</v>
      </c>
      <c r="N416">
        <v>5.4305083570837596</v>
      </c>
      <c r="O416">
        <v>2.99396832728194</v>
      </c>
      <c r="P416">
        <v>1.07148278657143</v>
      </c>
      <c r="Q416">
        <v>2.7942290485712298</v>
      </c>
      <c r="R416">
        <v>5.2023616353261996E-3</v>
      </c>
      <c r="S416">
        <v>1.2141563141132201E-2</v>
      </c>
      <c r="T416">
        <v>4.0654511138533698</v>
      </c>
      <c r="U416">
        <v>1.9224855407105099</v>
      </c>
      <c r="V416" t="s">
        <v>5426</v>
      </c>
      <c r="W416">
        <v>2</v>
      </c>
      <c r="X416">
        <v>1</v>
      </c>
      <c r="Y416" t="s">
        <v>6469</v>
      </c>
      <c r="Z416">
        <v>100</v>
      </c>
      <c r="AA416">
        <v>100</v>
      </c>
      <c r="AB416" t="s">
        <v>759</v>
      </c>
      <c r="AC416" t="s">
        <v>6470</v>
      </c>
      <c r="AD416" t="s">
        <v>6471</v>
      </c>
      <c r="AE416" t="s">
        <v>762</v>
      </c>
      <c r="AF416" t="s">
        <v>762</v>
      </c>
      <c r="AG416" t="s">
        <v>762</v>
      </c>
      <c r="AH416" t="s">
        <v>762</v>
      </c>
      <c r="AI416" t="s">
        <v>762</v>
      </c>
      <c r="AJ416" t="s">
        <v>45</v>
      </c>
      <c r="AK416" t="s">
        <v>78</v>
      </c>
      <c r="AL416" t="s">
        <v>78</v>
      </c>
      <c r="AM416" t="s">
        <v>152</v>
      </c>
      <c r="AN416" t="s">
        <v>160</v>
      </c>
      <c r="AO416" t="s">
        <v>6472</v>
      </c>
      <c r="AP416" t="s">
        <v>6472</v>
      </c>
      <c r="AQ416" t="s">
        <v>6469</v>
      </c>
      <c r="AR416" t="s">
        <v>6473</v>
      </c>
      <c r="AS416" t="s">
        <v>6474</v>
      </c>
    </row>
    <row r="417" spans="1:45" x14ac:dyDescent="0.25">
      <c r="A417" t="s">
        <v>9902</v>
      </c>
      <c r="B417">
        <v>1</v>
      </c>
      <c r="C417">
        <v>11</v>
      </c>
      <c r="D417">
        <v>1.5</v>
      </c>
      <c r="E417">
        <v>6.6520673478250396</v>
      </c>
      <c r="F417">
        <v>0</v>
      </c>
      <c r="G417">
        <v>11</v>
      </c>
      <c r="H417">
        <v>4</v>
      </c>
      <c r="I417">
        <v>4</v>
      </c>
      <c r="J417" t="s">
        <v>731</v>
      </c>
      <c r="K417">
        <v>0.54423612868072502</v>
      </c>
      <c r="L417">
        <v>12.3333370935073</v>
      </c>
      <c r="M417" t="s">
        <v>731</v>
      </c>
      <c r="N417">
        <v>8.21579815562081</v>
      </c>
      <c r="O417">
        <v>4.3090955520060001</v>
      </c>
      <c r="P417">
        <v>1.00497277125617</v>
      </c>
      <c r="Q417">
        <v>4.2877734355129098</v>
      </c>
      <c r="R417" s="3">
        <v>1.80473030270145E-5</v>
      </c>
      <c r="S417" s="3">
        <v>6.92994626807716E-5</v>
      </c>
      <c r="T417">
        <v>5.3140683232621804</v>
      </c>
      <c r="U417">
        <v>3.3041227807498301</v>
      </c>
      <c r="V417" t="s">
        <v>9568</v>
      </c>
      <c r="W417">
        <v>0</v>
      </c>
      <c r="X417">
        <v>1</v>
      </c>
      <c r="Y417" t="s">
        <v>9903</v>
      </c>
      <c r="Z417">
        <v>100</v>
      </c>
      <c r="AA417">
        <v>100</v>
      </c>
      <c r="AB417" t="s">
        <v>759</v>
      </c>
      <c r="AC417" t="s">
        <v>1235</v>
      </c>
      <c r="AD417" t="s">
        <v>9904</v>
      </c>
      <c r="AE417" t="s">
        <v>762</v>
      </c>
      <c r="AF417" t="s">
        <v>762</v>
      </c>
      <c r="AG417" t="s">
        <v>762</v>
      </c>
      <c r="AH417" t="s">
        <v>762</v>
      </c>
      <c r="AI417" t="s">
        <v>762</v>
      </c>
      <c r="AJ417" t="s">
        <v>45</v>
      </c>
      <c r="AK417" t="s">
        <v>207</v>
      </c>
      <c r="AL417" t="s">
        <v>1233</v>
      </c>
      <c r="AM417" t="s">
        <v>1234</v>
      </c>
      <c r="AN417" t="s">
        <v>1235</v>
      </c>
      <c r="AO417" t="s">
        <v>1235</v>
      </c>
      <c r="AP417" t="s">
        <v>1235</v>
      </c>
      <c r="AQ417" t="s">
        <v>9903</v>
      </c>
      <c r="AR417" t="s">
        <v>9905</v>
      </c>
      <c r="AS417" t="s">
        <v>9905</v>
      </c>
    </row>
    <row r="418" spans="1:45" x14ac:dyDescent="0.25">
      <c r="A418" t="s">
        <v>535</v>
      </c>
      <c r="B418">
        <v>0</v>
      </c>
      <c r="C418">
        <v>14</v>
      </c>
      <c r="D418">
        <v>0</v>
      </c>
      <c r="E418">
        <v>5.4390562906935704</v>
      </c>
      <c r="F418">
        <v>0</v>
      </c>
      <c r="G418">
        <v>11.5</v>
      </c>
      <c r="H418">
        <v>4</v>
      </c>
      <c r="I418">
        <v>4</v>
      </c>
      <c r="J418" t="s">
        <v>731</v>
      </c>
      <c r="K418">
        <v>0</v>
      </c>
      <c r="L418">
        <v>16.6306126042555</v>
      </c>
      <c r="M418" t="s">
        <v>731</v>
      </c>
      <c r="N418">
        <v>8.8110408977311394</v>
      </c>
      <c r="O418">
        <v>6.6769885644981501</v>
      </c>
      <c r="P418">
        <v>1.1573288803631701</v>
      </c>
      <c r="Q418">
        <v>5.76930955218445</v>
      </c>
      <c r="R418" s="3">
        <v>7.9596975494868901E-9</v>
      </c>
      <c r="S418" s="3">
        <v>6.7221100235201603E-8</v>
      </c>
      <c r="T418">
        <v>7.8343174448613198</v>
      </c>
      <c r="U418">
        <v>5.5196596841349796</v>
      </c>
      <c r="V418" t="s">
        <v>757</v>
      </c>
      <c r="W418">
        <v>0</v>
      </c>
      <c r="X418">
        <v>1</v>
      </c>
      <c r="Y418" t="s">
        <v>2820</v>
      </c>
      <c r="Z418">
        <v>100</v>
      </c>
      <c r="AA418">
        <v>100</v>
      </c>
      <c r="AB418" t="s">
        <v>759</v>
      </c>
      <c r="AC418" t="s">
        <v>2821</v>
      </c>
      <c r="AD418" t="s">
        <v>2822</v>
      </c>
      <c r="AE418" t="s">
        <v>1004</v>
      </c>
      <c r="AF418">
        <v>8</v>
      </c>
      <c r="AG418" t="s">
        <v>2823</v>
      </c>
      <c r="AH418" t="s">
        <v>2824</v>
      </c>
      <c r="AI418" t="s">
        <v>870</v>
      </c>
      <c r="AJ418" t="s">
        <v>45</v>
      </c>
      <c r="AK418" t="s">
        <v>207</v>
      </c>
      <c r="AL418" t="s">
        <v>208</v>
      </c>
      <c r="AM418" t="s">
        <v>209</v>
      </c>
      <c r="AN418" t="s">
        <v>210</v>
      </c>
      <c r="AO418" t="s">
        <v>213</v>
      </c>
      <c r="AP418" t="s">
        <v>2821</v>
      </c>
      <c r="AQ418" t="s">
        <v>2825</v>
      </c>
      <c r="AR418" t="s">
        <v>2826</v>
      </c>
      <c r="AS418" t="s">
        <v>2826</v>
      </c>
    </row>
    <row r="419" spans="1:45" x14ac:dyDescent="0.25">
      <c r="A419" t="s">
        <v>536</v>
      </c>
      <c r="B419">
        <v>0</v>
      </c>
      <c r="C419">
        <v>14</v>
      </c>
      <c r="D419">
        <v>0</v>
      </c>
      <c r="E419">
        <v>8.7559503577091302</v>
      </c>
      <c r="F419">
        <v>0</v>
      </c>
      <c r="G419">
        <v>11.5</v>
      </c>
      <c r="H419">
        <v>4</v>
      </c>
      <c r="I419">
        <v>4</v>
      </c>
      <c r="J419" t="s">
        <v>731</v>
      </c>
      <c r="K419">
        <v>0</v>
      </c>
      <c r="L419">
        <v>16.195366615393699</v>
      </c>
      <c r="M419" t="s">
        <v>731</v>
      </c>
      <c r="N419">
        <v>16.0295469619175</v>
      </c>
      <c r="O419">
        <v>6.6760616639587402</v>
      </c>
      <c r="P419">
        <v>1.09720613412843</v>
      </c>
      <c r="Q419">
        <v>6.0846011121345702</v>
      </c>
      <c r="R419" s="3">
        <v>1.16781684854191E-9</v>
      </c>
      <c r="S419" s="3">
        <v>1.1550935521375601E-8</v>
      </c>
      <c r="T419">
        <v>7.7732677980871703</v>
      </c>
      <c r="U419">
        <v>5.5788555298303004</v>
      </c>
      <c r="V419" t="s">
        <v>757</v>
      </c>
      <c r="W419">
        <v>2</v>
      </c>
      <c r="X419">
        <v>1</v>
      </c>
      <c r="Y419" t="s">
        <v>2733</v>
      </c>
      <c r="Z419">
        <v>100</v>
      </c>
      <c r="AA419">
        <v>100</v>
      </c>
      <c r="AB419" t="s">
        <v>759</v>
      </c>
      <c r="AC419" t="s">
        <v>2734</v>
      </c>
      <c r="AD419" t="s">
        <v>2735</v>
      </c>
      <c r="AE419" t="s">
        <v>1004</v>
      </c>
      <c r="AF419">
        <v>15</v>
      </c>
      <c r="AG419" t="s">
        <v>2736</v>
      </c>
      <c r="AH419" t="s">
        <v>2737</v>
      </c>
      <c r="AI419" t="s">
        <v>870</v>
      </c>
      <c r="AJ419" t="s">
        <v>45</v>
      </c>
      <c r="AK419" t="s">
        <v>207</v>
      </c>
      <c r="AL419" t="s">
        <v>208</v>
      </c>
      <c r="AM419" t="s">
        <v>209</v>
      </c>
      <c r="AN419" t="s">
        <v>210</v>
      </c>
      <c r="AO419" t="s">
        <v>213</v>
      </c>
      <c r="AP419" t="s">
        <v>840</v>
      </c>
      <c r="AQ419" t="s">
        <v>2738</v>
      </c>
      <c r="AR419" t="s">
        <v>2739</v>
      </c>
      <c r="AS419" t="s">
        <v>1631</v>
      </c>
    </row>
    <row r="420" spans="1:45" x14ac:dyDescent="0.25">
      <c r="A420" t="s">
        <v>593</v>
      </c>
      <c r="B420">
        <v>2</v>
      </c>
      <c r="C420">
        <v>21</v>
      </c>
      <c r="D420">
        <v>0.95742710775633799</v>
      </c>
      <c r="E420">
        <v>24.419937209856499</v>
      </c>
      <c r="F420">
        <v>1.5</v>
      </c>
      <c r="G420">
        <v>11.5</v>
      </c>
      <c r="H420">
        <v>4</v>
      </c>
      <c r="I420">
        <v>4</v>
      </c>
      <c r="J420" t="s">
        <v>731</v>
      </c>
      <c r="K420">
        <v>1.47334812728808</v>
      </c>
      <c r="L420">
        <v>22.619594388126099</v>
      </c>
      <c r="M420" t="s">
        <v>731</v>
      </c>
      <c r="N420">
        <v>22.4973973597587</v>
      </c>
      <c r="O420">
        <v>3.95960520202817</v>
      </c>
      <c r="P420">
        <v>0.84526524699844596</v>
      </c>
      <c r="Q420">
        <v>4.6844528579505802</v>
      </c>
      <c r="R420" s="3">
        <v>2.8070876255425001E-6</v>
      </c>
      <c r="S420" s="3">
        <v>1.30928747598698E-5</v>
      </c>
      <c r="T420">
        <v>4.8048704490266196</v>
      </c>
      <c r="U420">
        <v>3.1143399550297302</v>
      </c>
      <c r="V420" t="s">
        <v>757</v>
      </c>
      <c r="W420">
        <v>6</v>
      </c>
      <c r="X420">
        <v>1</v>
      </c>
      <c r="Y420" t="s">
        <v>2397</v>
      </c>
      <c r="Z420">
        <v>100</v>
      </c>
      <c r="AA420">
        <v>100</v>
      </c>
      <c r="AB420" t="s">
        <v>759</v>
      </c>
      <c r="AC420" t="s">
        <v>2398</v>
      </c>
      <c r="AD420" t="s">
        <v>2399</v>
      </c>
      <c r="AE420" t="s">
        <v>957</v>
      </c>
      <c r="AF420">
        <v>13</v>
      </c>
      <c r="AG420" t="s">
        <v>2400</v>
      </c>
      <c r="AH420" t="s">
        <v>2401</v>
      </c>
      <c r="AI420" t="s">
        <v>870</v>
      </c>
      <c r="AJ420" t="s">
        <v>45</v>
      </c>
      <c r="AK420" t="s">
        <v>207</v>
      </c>
      <c r="AL420" t="s">
        <v>208</v>
      </c>
      <c r="AM420" t="s">
        <v>209</v>
      </c>
      <c r="AN420" t="s">
        <v>271</v>
      </c>
      <c r="AO420" t="s">
        <v>2402</v>
      </c>
      <c r="AP420" t="s">
        <v>2402</v>
      </c>
      <c r="AQ420" t="s">
        <v>2403</v>
      </c>
      <c r="AR420" t="s">
        <v>2404</v>
      </c>
      <c r="AS420" t="s">
        <v>2404</v>
      </c>
    </row>
    <row r="421" spans="1:45" x14ac:dyDescent="0.25">
      <c r="A421" t="s">
        <v>619</v>
      </c>
      <c r="B421">
        <v>2</v>
      </c>
      <c r="C421">
        <v>12</v>
      </c>
      <c r="D421">
        <v>3.3665016461206898</v>
      </c>
      <c r="E421">
        <v>9.2556289179432092</v>
      </c>
      <c r="F421">
        <v>0.5</v>
      </c>
      <c r="G421">
        <v>11.5</v>
      </c>
      <c r="H421">
        <v>4</v>
      </c>
      <c r="I421">
        <v>4</v>
      </c>
      <c r="J421" t="s">
        <v>731</v>
      </c>
      <c r="K421">
        <v>1.5972928020650901</v>
      </c>
      <c r="L421">
        <v>13.956238166020199</v>
      </c>
      <c r="M421" t="s">
        <v>731</v>
      </c>
      <c r="N421">
        <v>14.133827129526299</v>
      </c>
      <c r="O421">
        <v>3.0691259209514601</v>
      </c>
      <c r="P421">
        <v>0.78891347417498003</v>
      </c>
      <c r="Q421">
        <v>3.8903200685741299</v>
      </c>
      <c r="R421">
        <v>1.00112086651437E-4</v>
      </c>
      <c r="S421">
        <v>3.2879189181906E-4</v>
      </c>
      <c r="T421">
        <v>3.8580393951264398</v>
      </c>
      <c r="U421">
        <v>2.2802124467764799</v>
      </c>
      <c r="V421" t="s">
        <v>757</v>
      </c>
      <c r="W421">
        <v>0</v>
      </c>
      <c r="X421">
        <v>1</v>
      </c>
      <c r="Y421" t="s">
        <v>2899</v>
      </c>
      <c r="Z421">
        <v>99.697000000000003</v>
      </c>
      <c r="AA421">
        <v>100</v>
      </c>
      <c r="AB421" t="s">
        <v>759</v>
      </c>
      <c r="AC421" t="s">
        <v>2900</v>
      </c>
      <c r="AD421" t="s">
        <v>2901</v>
      </c>
      <c r="AE421" t="s">
        <v>2900</v>
      </c>
      <c r="AF421">
        <v>0</v>
      </c>
      <c r="AG421" t="s">
        <v>2900</v>
      </c>
      <c r="AH421" t="s">
        <v>2902</v>
      </c>
      <c r="AI421" t="s">
        <v>2090</v>
      </c>
      <c r="AJ421" t="s">
        <v>45</v>
      </c>
      <c r="AK421" t="s">
        <v>78</v>
      </c>
      <c r="AL421" t="s">
        <v>965</v>
      </c>
      <c r="AM421" t="s">
        <v>2091</v>
      </c>
      <c r="AN421" t="s">
        <v>2903</v>
      </c>
      <c r="AO421" t="s">
        <v>2904</v>
      </c>
      <c r="AP421" t="s">
        <v>2900</v>
      </c>
      <c r="AQ421" t="s">
        <v>2905</v>
      </c>
      <c r="AR421" t="s">
        <v>2906</v>
      </c>
      <c r="AS421" t="s">
        <v>2907</v>
      </c>
    </row>
    <row r="422" spans="1:45" x14ac:dyDescent="0.25">
      <c r="A422" t="s">
        <v>624</v>
      </c>
      <c r="B422">
        <v>4</v>
      </c>
      <c r="C422">
        <v>16</v>
      </c>
      <c r="D422">
        <v>3.30403793359983</v>
      </c>
      <c r="E422">
        <v>12.446552400832401</v>
      </c>
      <c r="F422">
        <v>3</v>
      </c>
      <c r="G422">
        <v>11.5</v>
      </c>
      <c r="H422">
        <v>4</v>
      </c>
      <c r="I422">
        <v>4</v>
      </c>
      <c r="J422" t="s">
        <v>731</v>
      </c>
      <c r="K422">
        <v>2.6738521266547499</v>
      </c>
      <c r="L422">
        <v>18.315044536570799</v>
      </c>
      <c r="M422" t="s">
        <v>731</v>
      </c>
      <c r="N422">
        <v>17.998948569692502</v>
      </c>
      <c r="O422">
        <v>2.7528022651240001</v>
      </c>
      <c r="P422">
        <v>0.77673964761860304</v>
      </c>
      <c r="Q422">
        <v>3.5440475757401901</v>
      </c>
      <c r="R422">
        <v>3.9403413499253801E-4</v>
      </c>
      <c r="S422">
        <v>1.1622699174487E-3</v>
      </c>
      <c r="T422">
        <v>3.52954191274261</v>
      </c>
      <c r="U422">
        <v>1.9760626175053999</v>
      </c>
      <c r="V422" t="s">
        <v>757</v>
      </c>
      <c r="W422">
        <v>7</v>
      </c>
      <c r="X422">
        <v>1</v>
      </c>
      <c r="Y422" t="s">
        <v>2627</v>
      </c>
      <c r="Z422">
        <v>100</v>
      </c>
      <c r="AA422">
        <v>100</v>
      </c>
      <c r="AB422" t="s">
        <v>759</v>
      </c>
      <c r="AC422" t="s">
        <v>2628</v>
      </c>
      <c r="AD422" t="s">
        <v>2629</v>
      </c>
      <c r="AE422" t="s">
        <v>2630</v>
      </c>
      <c r="AF422">
        <v>9</v>
      </c>
      <c r="AG422" t="s">
        <v>2631</v>
      </c>
      <c r="AH422" t="s">
        <v>2632</v>
      </c>
      <c r="AI422" t="s">
        <v>870</v>
      </c>
      <c r="AJ422" t="s">
        <v>45</v>
      </c>
      <c r="AK422" t="s">
        <v>78</v>
      </c>
      <c r="AL422" t="s">
        <v>78</v>
      </c>
      <c r="AM422" t="s">
        <v>126</v>
      </c>
      <c r="AN422" t="s">
        <v>127</v>
      </c>
      <c r="AO422" t="s">
        <v>128</v>
      </c>
      <c r="AP422" t="s">
        <v>2630</v>
      </c>
      <c r="AQ422" t="s">
        <v>2633</v>
      </c>
      <c r="AR422" t="s">
        <v>2634</v>
      </c>
      <c r="AS422" t="s">
        <v>2634</v>
      </c>
    </row>
    <row r="423" spans="1:45" x14ac:dyDescent="0.25">
      <c r="A423" t="s">
        <v>4894</v>
      </c>
      <c r="B423">
        <v>0</v>
      </c>
      <c r="C423">
        <v>12</v>
      </c>
      <c r="D423">
        <v>0</v>
      </c>
      <c r="E423">
        <v>7.5055534994651296</v>
      </c>
      <c r="F423">
        <v>0</v>
      </c>
      <c r="G423">
        <v>11.5</v>
      </c>
      <c r="H423">
        <v>4</v>
      </c>
      <c r="I423">
        <v>4</v>
      </c>
      <c r="J423" t="s">
        <v>731</v>
      </c>
      <c r="K423">
        <v>0</v>
      </c>
      <c r="L423">
        <v>14.931368652657699</v>
      </c>
      <c r="M423" t="s">
        <v>731</v>
      </c>
      <c r="N423">
        <v>17.1828889550371</v>
      </c>
      <c r="O423">
        <v>6.5246917113432801</v>
      </c>
      <c r="P423">
        <v>1.37964610265448</v>
      </c>
      <c r="Q423">
        <v>4.7292502756972103</v>
      </c>
      <c r="R423" s="3">
        <v>2.2535044942339002E-6</v>
      </c>
      <c r="S423" s="3">
        <v>1.0849258379436699E-5</v>
      </c>
      <c r="T423">
        <v>7.9043378139977598</v>
      </c>
      <c r="U423">
        <v>5.1450456086888003</v>
      </c>
      <c r="V423" t="s">
        <v>4748</v>
      </c>
      <c r="W423">
        <v>0</v>
      </c>
      <c r="X423">
        <v>1</v>
      </c>
      <c r="Y423" t="s">
        <v>4895</v>
      </c>
      <c r="Z423">
        <v>100</v>
      </c>
      <c r="AA423">
        <v>100</v>
      </c>
      <c r="AB423" t="s">
        <v>759</v>
      </c>
      <c r="AC423" t="s">
        <v>314</v>
      </c>
      <c r="AD423" t="s">
        <v>4896</v>
      </c>
      <c r="AE423" t="s">
        <v>762</v>
      </c>
      <c r="AF423" t="s">
        <v>762</v>
      </c>
      <c r="AG423" t="s">
        <v>762</v>
      </c>
      <c r="AH423" t="s">
        <v>762</v>
      </c>
      <c r="AI423" t="s">
        <v>762</v>
      </c>
      <c r="AJ423" t="s">
        <v>45</v>
      </c>
      <c r="AK423" t="s">
        <v>207</v>
      </c>
      <c r="AL423" t="s">
        <v>313</v>
      </c>
      <c r="AM423" t="s">
        <v>314</v>
      </c>
      <c r="AN423" t="s">
        <v>314</v>
      </c>
      <c r="AO423" t="s">
        <v>314</v>
      </c>
      <c r="AP423" t="s">
        <v>314</v>
      </c>
      <c r="AQ423" t="s">
        <v>4897</v>
      </c>
      <c r="AR423" t="s">
        <v>4898</v>
      </c>
      <c r="AS423" t="s">
        <v>4898</v>
      </c>
    </row>
    <row r="424" spans="1:45" x14ac:dyDescent="0.25">
      <c r="A424" t="s">
        <v>6414</v>
      </c>
      <c r="B424">
        <v>0</v>
      </c>
      <c r="C424">
        <v>14</v>
      </c>
      <c r="D424">
        <v>0</v>
      </c>
      <c r="E424">
        <v>11.8988794990677</v>
      </c>
      <c r="F424">
        <v>0</v>
      </c>
      <c r="G424">
        <v>11.5</v>
      </c>
      <c r="H424">
        <v>4</v>
      </c>
      <c r="I424">
        <v>4</v>
      </c>
      <c r="J424" t="s">
        <v>731</v>
      </c>
      <c r="K424">
        <v>0</v>
      </c>
      <c r="L424">
        <v>17.8832410108005</v>
      </c>
      <c r="M424" t="s">
        <v>731</v>
      </c>
      <c r="N424">
        <v>21.2218129760676</v>
      </c>
      <c r="O424">
        <v>6.7875040175905097</v>
      </c>
      <c r="P424">
        <v>1.4554780592405201</v>
      </c>
      <c r="Q424">
        <v>4.6634189876639498</v>
      </c>
      <c r="R424" s="3">
        <v>3.1099864832886498E-6</v>
      </c>
      <c r="S424" s="3">
        <v>1.43477053366965E-5</v>
      </c>
      <c r="T424">
        <v>8.2429820768310194</v>
      </c>
      <c r="U424">
        <v>5.3320259583499903</v>
      </c>
      <c r="V424" t="s">
        <v>5426</v>
      </c>
      <c r="W424">
        <v>2</v>
      </c>
      <c r="X424">
        <v>1</v>
      </c>
      <c r="Y424" t="s">
        <v>6415</v>
      </c>
      <c r="Z424">
        <v>100</v>
      </c>
      <c r="AA424">
        <v>100</v>
      </c>
      <c r="AB424" t="s">
        <v>759</v>
      </c>
      <c r="AC424" t="s">
        <v>6416</v>
      </c>
      <c r="AD424" t="s">
        <v>6417</v>
      </c>
      <c r="AE424" t="s">
        <v>762</v>
      </c>
      <c r="AF424" t="s">
        <v>762</v>
      </c>
      <c r="AG424" t="s">
        <v>762</v>
      </c>
      <c r="AH424" t="s">
        <v>762</v>
      </c>
      <c r="AI424" t="s">
        <v>762</v>
      </c>
      <c r="AJ424" t="s">
        <v>45</v>
      </c>
      <c r="AK424" t="s">
        <v>207</v>
      </c>
      <c r="AL424" t="s">
        <v>5579</v>
      </c>
      <c r="AM424" t="s">
        <v>5579</v>
      </c>
      <c r="AN424" t="s">
        <v>5579</v>
      </c>
      <c r="AO424" t="s">
        <v>5579</v>
      </c>
      <c r="AP424" t="s">
        <v>5579</v>
      </c>
      <c r="AQ424" t="s">
        <v>6418</v>
      </c>
      <c r="AR424" t="s">
        <v>6419</v>
      </c>
      <c r="AS424" t="s">
        <v>6419</v>
      </c>
    </row>
    <row r="425" spans="1:45" x14ac:dyDescent="0.25">
      <c r="A425" t="s">
        <v>6503</v>
      </c>
      <c r="B425">
        <v>0</v>
      </c>
      <c r="C425">
        <v>13</v>
      </c>
      <c r="D425">
        <v>0</v>
      </c>
      <c r="E425">
        <v>9.1058589197651596</v>
      </c>
      <c r="F425">
        <v>0</v>
      </c>
      <c r="G425">
        <v>11.5</v>
      </c>
      <c r="H425">
        <v>4</v>
      </c>
      <c r="I425">
        <v>4</v>
      </c>
      <c r="J425" t="s">
        <v>731</v>
      </c>
      <c r="K425">
        <v>0</v>
      </c>
      <c r="L425">
        <v>16.145030586365799</v>
      </c>
      <c r="M425" t="s">
        <v>731</v>
      </c>
      <c r="N425">
        <v>11.8638314949898</v>
      </c>
      <c r="O425">
        <v>6.6402580428850202</v>
      </c>
      <c r="P425">
        <v>1.5598624016360401</v>
      </c>
      <c r="Q425">
        <v>4.2569511489734397</v>
      </c>
      <c r="R425" s="3">
        <v>2.0723361473124299E-5</v>
      </c>
      <c r="S425" s="3">
        <v>7.8503034092140803E-5</v>
      </c>
      <c r="T425">
        <v>8.20012044452106</v>
      </c>
      <c r="U425">
        <v>5.0803956412489804</v>
      </c>
      <c r="V425" t="s">
        <v>5426</v>
      </c>
      <c r="W425">
        <v>0</v>
      </c>
      <c r="X425">
        <v>1</v>
      </c>
      <c r="Y425" t="s">
        <v>6504</v>
      </c>
      <c r="Z425">
        <v>100</v>
      </c>
      <c r="AA425">
        <v>100</v>
      </c>
      <c r="AB425" t="s">
        <v>759</v>
      </c>
      <c r="AC425" t="s">
        <v>5816</v>
      </c>
      <c r="AD425" t="s">
        <v>6505</v>
      </c>
      <c r="AE425" t="s">
        <v>762</v>
      </c>
      <c r="AF425" t="s">
        <v>762</v>
      </c>
      <c r="AG425" t="s">
        <v>762</v>
      </c>
      <c r="AH425" t="s">
        <v>762</v>
      </c>
      <c r="AI425" t="s">
        <v>762</v>
      </c>
      <c r="AJ425" t="s">
        <v>45</v>
      </c>
      <c r="AK425" t="s">
        <v>4889</v>
      </c>
      <c r="AL425" t="s">
        <v>4890</v>
      </c>
      <c r="AM425" t="s">
        <v>5818</v>
      </c>
      <c r="AN425" t="s">
        <v>5819</v>
      </c>
      <c r="AO425" t="s">
        <v>5816</v>
      </c>
      <c r="AP425" t="s">
        <v>5816</v>
      </c>
      <c r="AQ425" t="s">
        <v>6506</v>
      </c>
      <c r="AR425" t="s">
        <v>6507</v>
      </c>
      <c r="AS425" t="s">
        <v>6507</v>
      </c>
    </row>
    <row r="426" spans="1:45" x14ac:dyDescent="0.25">
      <c r="A426" t="s">
        <v>6486</v>
      </c>
      <c r="B426">
        <v>0</v>
      </c>
      <c r="C426">
        <v>13</v>
      </c>
      <c r="D426">
        <v>0</v>
      </c>
      <c r="E426">
        <v>10.3077640640442</v>
      </c>
      <c r="F426">
        <v>0</v>
      </c>
      <c r="G426">
        <v>11.5</v>
      </c>
      <c r="H426">
        <v>4</v>
      </c>
      <c r="I426">
        <v>4</v>
      </c>
      <c r="J426" t="s">
        <v>731</v>
      </c>
      <c r="K426">
        <v>0</v>
      </c>
      <c r="L426">
        <v>15.4074776786382</v>
      </c>
      <c r="M426" t="s">
        <v>731</v>
      </c>
      <c r="N426">
        <v>7.9026588954806298</v>
      </c>
      <c r="O426">
        <v>6.5800483921085497</v>
      </c>
      <c r="P426">
        <v>1.31246234742264</v>
      </c>
      <c r="Q426">
        <v>5.0135140295873599</v>
      </c>
      <c r="R426" s="3">
        <v>5.3444868602720799E-7</v>
      </c>
      <c r="S426" s="3">
        <v>2.9091403851845E-6</v>
      </c>
      <c r="T426">
        <v>7.8925107395311898</v>
      </c>
      <c r="U426">
        <v>5.2675860446859204</v>
      </c>
      <c r="V426" t="s">
        <v>5426</v>
      </c>
      <c r="W426">
        <v>2</v>
      </c>
      <c r="X426">
        <v>1</v>
      </c>
      <c r="Y426" t="s">
        <v>6487</v>
      </c>
      <c r="Z426">
        <v>99.396000000000001</v>
      </c>
      <c r="AA426">
        <v>99.3994</v>
      </c>
      <c r="AB426" t="s">
        <v>759</v>
      </c>
      <c r="AC426" t="s">
        <v>6488</v>
      </c>
      <c r="AD426" t="s">
        <v>6489</v>
      </c>
      <c r="AE426" t="s">
        <v>762</v>
      </c>
      <c r="AF426" t="s">
        <v>762</v>
      </c>
      <c r="AG426" t="s">
        <v>762</v>
      </c>
      <c r="AH426" t="s">
        <v>762</v>
      </c>
      <c r="AI426" t="s">
        <v>762</v>
      </c>
      <c r="AJ426" t="s">
        <v>45</v>
      </c>
      <c r="AK426" t="s">
        <v>4553</v>
      </c>
      <c r="AL426" t="s">
        <v>6490</v>
      </c>
      <c r="AM426" t="s">
        <v>6491</v>
      </c>
      <c r="AN426" t="s">
        <v>6492</v>
      </c>
      <c r="AO426" t="s">
        <v>6493</v>
      </c>
      <c r="AP426" t="s">
        <v>6493</v>
      </c>
      <c r="AQ426" t="s">
        <v>6494</v>
      </c>
      <c r="AR426" t="s">
        <v>6495</v>
      </c>
      <c r="AS426" t="s">
        <v>6496</v>
      </c>
    </row>
    <row r="427" spans="1:45" x14ac:dyDescent="0.25">
      <c r="A427" t="s">
        <v>6556</v>
      </c>
      <c r="B427">
        <v>0</v>
      </c>
      <c r="C427">
        <v>12</v>
      </c>
      <c r="D427">
        <v>0</v>
      </c>
      <c r="E427">
        <v>5.1961524227066302</v>
      </c>
      <c r="F427">
        <v>0</v>
      </c>
      <c r="G427">
        <v>11.5</v>
      </c>
      <c r="H427">
        <v>4</v>
      </c>
      <c r="I427">
        <v>4</v>
      </c>
      <c r="J427" t="s">
        <v>731</v>
      </c>
      <c r="K427">
        <v>0</v>
      </c>
      <c r="L427">
        <v>14.246146162226299</v>
      </c>
      <c r="M427" t="s">
        <v>731</v>
      </c>
      <c r="N427">
        <v>16.413420763656301</v>
      </c>
      <c r="O427">
        <v>6.4557772434220597</v>
      </c>
      <c r="P427">
        <v>1.13846511724329</v>
      </c>
      <c r="Q427">
        <v>5.6705973205874303</v>
      </c>
      <c r="R427" s="3">
        <v>1.42300507033219E-8</v>
      </c>
      <c r="S427" s="3">
        <v>1.12687815849982E-7</v>
      </c>
      <c r="T427">
        <v>7.5942423606653504</v>
      </c>
      <c r="U427">
        <v>5.3173121261787699</v>
      </c>
      <c r="V427" t="s">
        <v>5426</v>
      </c>
      <c r="W427">
        <v>0</v>
      </c>
      <c r="X427">
        <v>2</v>
      </c>
      <c r="Y427" t="s">
        <v>6557</v>
      </c>
      <c r="Z427">
        <v>100</v>
      </c>
      <c r="AA427">
        <v>100</v>
      </c>
      <c r="AB427" t="s">
        <v>759</v>
      </c>
      <c r="AC427" t="s">
        <v>2904</v>
      </c>
      <c r="AD427" t="s">
        <v>6558</v>
      </c>
      <c r="AE427" t="s">
        <v>762</v>
      </c>
      <c r="AF427" t="s">
        <v>762</v>
      </c>
      <c r="AG427" t="s">
        <v>762</v>
      </c>
      <c r="AH427" t="s">
        <v>762</v>
      </c>
      <c r="AI427" t="s">
        <v>762</v>
      </c>
      <c r="AJ427" t="s">
        <v>45</v>
      </c>
      <c r="AK427" t="s">
        <v>78</v>
      </c>
      <c r="AL427" t="s">
        <v>965</v>
      </c>
      <c r="AM427" t="s">
        <v>2091</v>
      </c>
      <c r="AN427" t="s">
        <v>2903</v>
      </c>
      <c r="AO427" t="s">
        <v>2904</v>
      </c>
      <c r="AP427" t="s">
        <v>2904</v>
      </c>
      <c r="AQ427" t="s">
        <v>6559</v>
      </c>
      <c r="AR427" t="s">
        <v>6560</v>
      </c>
      <c r="AS427" t="s">
        <v>6560</v>
      </c>
    </row>
    <row r="428" spans="1:45" x14ac:dyDescent="0.25">
      <c r="A428" t="s">
        <v>6246</v>
      </c>
      <c r="B428">
        <v>1</v>
      </c>
      <c r="C428">
        <v>19</v>
      </c>
      <c r="D428">
        <v>0.57735026918962595</v>
      </c>
      <c r="E428">
        <v>18.239152027072599</v>
      </c>
      <c r="F428">
        <v>0.5</v>
      </c>
      <c r="G428">
        <v>11.5</v>
      </c>
      <c r="H428">
        <v>4</v>
      </c>
      <c r="I428">
        <v>4</v>
      </c>
      <c r="J428" t="s">
        <v>731</v>
      </c>
      <c r="K428">
        <v>0.33638913982609198</v>
      </c>
      <c r="L428">
        <v>21.825697473517099</v>
      </c>
      <c r="M428" t="s">
        <v>731</v>
      </c>
      <c r="N428">
        <v>25.643594368273</v>
      </c>
      <c r="O428">
        <v>5.6932264728458</v>
      </c>
      <c r="P428">
        <v>1.1014776221321501</v>
      </c>
      <c r="Q428">
        <v>5.1687173288416997</v>
      </c>
      <c r="R428" s="3">
        <v>2.357060843262E-7</v>
      </c>
      <c r="S428" s="3">
        <v>1.36173833263E-6</v>
      </c>
      <c r="T428">
        <v>6.7947040949779502</v>
      </c>
      <c r="U428">
        <v>4.5917488507136497</v>
      </c>
      <c r="V428" t="s">
        <v>5426</v>
      </c>
      <c r="W428">
        <v>0</v>
      </c>
      <c r="X428">
        <v>1</v>
      </c>
      <c r="Y428" t="s">
        <v>6247</v>
      </c>
      <c r="Z428">
        <v>100</v>
      </c>
      <c r="AA428">
        <v>100</v>
      </c>
      <c r="AB428" t="s">
        <v>759</v>
      </c>
      <c r="AC428" t="s">
        <v>6248</v>
      </c>
      <c r="AD428" t="s">
        <v>6249</v>
      </c>
      <c r="AE428" t="s">
        <v>762</v>
      </c>
      <c r="AF428" t="s">
        <v>762</v>
      </c>
      <c r="AG428" t="s">
        <v>762</v>
      </c>
      <c r="AH428" t="s">
        <v>762</v>
      </c>
      <c r="AI428" t="s">
        <v>762</v>
      </c>
      <c r="AJ428" t="s">
        <v>45</v>
      </c>
      <c r="AK428" t="s">
        <v>46</v>
      </c>
      <c r="AL428" t="s">
        <v>47</v>
      </c>
      <c r="AM428" t="s">
        <v>52</v>
      </c>
      <c r="AN428" t="s">
        <v>377</v>
      </c>
      <c r="AO428" t="s">
        <v>6248</v>
      </c>
      <c r="AP428" t="s">
        <v>6248</v>
      </c>
      <c r="AQ428" t="s">
        <v>6250</v>
      </c>
      <c r="AR428" t="s">
        <v>6251</v>
      </c>
      <c r="AS428" t="s">
        <v>6251</v>
      </c>
    </row>
    <row r="429" spans="1:45" x14ac:dyDescent="0.25">
      <c r="A429" t="s">
        <v>371</v>
      </c>
      <c r="B429">
        <v>175</v>
      </c>
      <c r="C429">
        <v>20</v>
      </c>
      <c r="D429">
        <v>289.87396686606201</v>
      </c>
      <c r="E429">
        <v>19.899748742132399</v>
      </c>
      <c r="F429">
        <v>43</v>
      </c>
      <c r="G429">
        <v>12</v>
      </c>
      <c r="H429">
        <v>4</v>
      </c>
      <c r="I429">
        <v>4</v>
      </c>
      <c r="J429" t="s">
        <v>736</v>
      </c>
      <c r="K429">
        <v>112.389231670744</v>
      </c>
      <c r="L429">
        <v>25.275928601024599</v>
      </c>
      <c r="M429" t="s">
        <v>736</v>
      </c>
      <c r="N429">
        <v>30.305627446445801</v>
      </c>
      <c r="O429">
        <v>-2.1597211255236402</v>
      </c>
      <c r="P429">
        <v>0.95174952686165903</v>
      </c>
      <c r="Q429">
        <v>-2.2692116618594</v>
      </c>
      <c r="R429">
        <v>2.3255457426401199E-2</v>
      </c>
      <c r="S429">
        <v>4.7406072797042301E-2</v>
      </c>
      <c r="T429">
        <v>-1.2079715986619799</v>
      </c>
      <c r="U429">
        <v>-3.1114706523853002</v>
      </c>
      <c r="V429" t="s">
        <v>757</v>
      </c>
      <c r="W429">
        <v>0</v>
      </c>
      <c r="X429">
        <v>2</v>
      </c>
      <c r="Y429" t="s">
        <v>2410</v>
      </c>
      <c r="Z429">
        <v>100</v>
      </c>
      <c r="AA429">
        <v>100</v>
      </c>
      <c r="AB429" t="s">
        <v>759</v>
      </c>
      <c r="AC429" t="s">
        <v>2411</v>
      </c>
      <c r="AD429" t="s">
        <v>2412</v>
      </c>
      <c r="AE429" t="s">
        <v>1859</v>
      </c>
      <c r="AF429">
        <v>2</v>
      </c>
      <c r="AG429" t="s">
        <v>2413</v>
      </c>
      <c r="AH429" t="s">
        <v>2414</v>
      </c>
      <c r="AI429" t="s">
        <v>1601</v>
      </c>
      <c r="AJ429" t="s">
        <v>45</v>
      </c>
      <c r="AK429" t="s">
        <v>46</v>
      </c>
      <c r="AL429" t="s">
        <v>47</v>
      </c>
      <c r="AM429" t="s">
        <v>52</v>
      </c>
      <c r="AN429" t="s">
        <v>369</v>
      </c>
      <c r="AO429" t="s">
        <v>370</v>
      </c>
      <c r="AP429" t="s">
        <v>2411</v>
      </c>
      <c r="AQ429" t="s">
        <v>2415</v>
      </c>
      <c r="AR429" t="s">
        <v>2416</v>
      </c>
      <c r="AS429" t="s">
        <v>2416</v>
      </c>
    </row>
    <row r="430" spans="1:45" x14ac:dyDescent="0.25">
      <c r="A430" t="s">
        <v>526</v>
      </c>
      <c r="B430">
        <v>0</v>
      </c>
      <c r="C430">
        <v>16</v>
      </c>
      <c r="D430">
        <v>0</v>
      </c>
      <c r="E430">
        <v>11.0867789130417</v>
      </c>
      <c r="F430">
        <v>0</v>
      </c>
      <c r="G430">
        <v>12</v>
      </c>
      <c r="H430">
        <v>4</v>
      </c>
      <c r="I430">
        <v>4</v>
      </c>
      <c r="J430" t="s">
        <v>731</v>
      </c>
      <c r="K430">
        <v>0</v>
      </c>
      <c r="L430">
        <v>20.4322723866836</v>
      </c>
      <c r="M430" t="s">
        <v>731</v>
      </c>
      <c r="N430">
        <v>6.9116393958913998</v>
      </c>
      <c r="O430">
        <v>6.9787214113255898</v>
      </c>
      <c r="P430">
        <v>1.34920347794155</v>
      </c>
      <c r="Q430">
        <v>5.1724751124810702</v>
      </c>
      <c r="R430" s="3">
        <v>2.3101327674612501E-7</v>
      </c>
      <c r="S430" s="3">
        <v>1.3376668553272199E-6</v>
      </c>
      <c r="T430">
        <v>8.3279248892671394</v>
      </c>
      <c r="U430">
        <v>5.6295179333840304</v>
      </c>
      <c r="V430" t="s">
        <v>757</v>
      </c>
      <c r="W430">
        <v>0</v>
      </c>
      <c r="X430">
        <v>1</v>
      </c>
      <c r="Y430" t="s">
        <v>2642</v>
      </c>
      <c r="Z430">
        <v>99.106999999999999</v>
      </c>
      <c r="AA430">
        <v>100</v>
      </c>
      <c r="AB430" t="s">
        <v>759</v>
      </c>
      <c r="AC430" t="s">
        <v>2643</v>
      </c>
      <c r="AD430" t="s">
        <v>2644</v>
      </c>
      <c r="AE430" t="s">
        <v>762</v>
      </c>
      <c r="AF430" t="s">
        <v>762</v>
      </c>
      <c r="AG430" t="s">
        <v>762</v>
      </c>
      <c r="AH430" t="s">
        <v>762</v>
      </c>
      <c r="AI430" t="s">
        <v>762</v>
      </c>
      <c r="AJ430" t="s">
        <v>45</v>
      </c>
      <c r="AK430" t="s">
        <v>207</v>
      </c>
      <c r="AL430" t="s">
        <v>1638</v>
      </c>
      <c r="AM430" t="s">
        <v>1638</v>
      </c>
      <c r="AN430" t="s">
        <v>1638</v>
      </c>
      <c r="AO430" t="s">
        <v>1639</v>
      </c>
      <c r="AP430" t="s">
        <v>2643</v>
      </c>
      <c r="AQ430" t="s">
        <v>2645</v>
      </c>
      <c r="AR430" t="s">
        <v>2646</v>
      </c>
      <c r="AS430" t="s">
        <v>2647</v>
      </c>
    </row>
    <row r="431" spans="1:45" x14ac:dyDescent="0.25">
      <c r="A431" t="s">
        <v>533</v>
      </c>
      <c r="B431">
        <v>0</v>
      </c>
      <c r="C431">
        <v>15</v>
      </c>
      <c r="D431">
        <v>0</v>
      </c>
      <c r="E431">
        <v>10.812801055539101</v>
      </c>
      <c r="F431">
        <v>0</v>
      </c>
      <c r="G431">
        <v>12</v>
      </c>
      <c r="H431">
        <v>4</v>
      </c>
      <c r="I431">
        <v>4</v>
      </c>
      <c r="J431" t="s">
        <v>731</v>
      </c>
      <c r="K431">
        <v>0</v>
      </c>
      <c r="L431">
        <v>17.160202014237498</v>
      </c>
      <c r="M431" t="s">
        <v>731</v>
      </c>
      <c r="N431">
        <v>5.0569620087007596</v>
      </c>
      <c r="O431">
        <v>6.7397489698777804</v>
      </c>
      <c r="P431">
        <v>1.36739509437773</v>
      </c>
      <c r="Q431">
        <v>4.9288965549089596</v>
      </c>
      <c r="R431" s="3">
        <v>8.2695342825377999E-7</v>
      </c>
      <c r="S431" s="3">
        <v>4.34321407979568E-6</v>
      </c>
      <c r="T431">
        <v>8.1071440642555004</v>
      </c>
      <c r="U431">
        <v>5.3723538755000497</v>
      </c>
      <c r="V431" t="s">
        <v>757</v>
      </c>
      <c r="W431">
        <v>5</v>
      </c>
      <c r="X431">
        <v>1</v>
      </c>
      <c r="Y431" t="s">
        <v>2680</v>
      </c>
      <c r="Z431">
        <v>100</v>
      </c>
      <c r="AA431">
        <v>100</v>
      </c>
      <c r="AB431" t="s">
        <v>759</v>
      </c>
      <c r="AC431" t="s">
        <v>2681</v>
      </c>
      <c r="AD431" t="s">
        <v>2682</v>
      </c>
      <c r="AE431" t="s">
        <v>1034</v>
      </c>
      <c r="AF431">
        <v>7</v>
      </c>
      <c r="AG431" t="s">
        <v>2683</v>
      </c>
      <c r="AH431" t="s">
        <v>2684</v>
      </c>
      <c r="AI431" t="s">
        <v>870</v>
      </c>
      <c r="AJ431" t="s">
        <v>45</v>
      </c>
      <c r="AK431" t="s">
        <v>78</v>
      </c>
      <c r="AL431" t="s">
        <v>78</v>
      </c>
      <c r="AM431" t="s">
        <v>147</v>
      </c>
      <c r="AN431" t="s">
        <v>148</v>
      </c>
      <c r="AO431" t="s">
        <v>149</v>
      </c>
      <c r="AP431" t="s">
        <v>1034</v>
      </c>
      <c r="AQ431" t="s">
        <v>2680</v>
      </c>
      <c r="AR431" t="s">
        <v>2685</v>
      </c>
      <c r="AS431" t="s">
        <v>2685</v>
      </c>
    </row>
    <row r="432" spans="1:45" x14ac:dyDescent="0.25">
      <c r="A432" t="s">
        <v>575</v>
      </c>
      <c r="B432">
        <v>1</v>
      </c>
      <c r="C432">
        <v>11</v>
      </c>
      <c r="D432">
        <v>0.57735026918962595</v>
      </c>
      <c r="E432">
        <v>6.5</v>
      </c>
      <c r="F432">
        <v>0.5</v>
      </c>
      <c r="G432">
        <v>12</v>
      </c>
      <c r="H432">
        <v>4</v>
      </c>
      <c r="I432">
        <v>4</v>
      </c>
      <c r="J432" t="s">
        <v>731</v>
      </c>
      <c r="K432">
        <v>0.33638913982609198</v>
      </c>
      <c r="L432">
        <v>12.5911424136186</v>
      </c>
      <c r="M432" t="s">
        <v>731</v>
      </c>
      <c r="N432">
        <v>14.244534584009999</v>
      </c>
      <c r="O432">
        <v>4.8980111388650798</v>
      </c>
      <c r="P432">
        <v>1.09018400361068</v>
      </c>
      <c r="Q432">
        <v>4.4928297632719696</v>
      </c>
      <c r="R432" s="3">
        <v>7.0282966713541102E-6</v>
      </c>
      <c r="S432" s="3">
        <v>2.9628408190020201E-5</v>
      </c>
      <c r="T432">
        <v>5.98819514247577</v>
      </c>
      <c r="U432">
        <v>3.8078271352544002</v>
      </c>
      <c r="V432" t="s">
        <v>757</v>
      </c>
      <c r="W432">
        <v>0</v>
      </c>
      <c r="X432">
        <v>2</v>
      </c>
      <c r="Y432" t="s">
        <v>2976</v>
      </c>
      <c r="Z432">
        <v>99.697000000000003</v>
      </c>
      <c r="AA432">
        <v>100</v>
      </c>
      <c r="AB432" t="s">
        <v>759</v>
      </c>
      <c r="AC432" t="s">
        <v>2977</v>
      </c>
      <c r="AD432" t="s">
        <v>2978</v>
      </c>
      <c r="AE432" t="s">
        <v>762</v>
      </c>
      <c r="AF432" t="s">
        <v>762</v>
      </c>
      <c r="AG432" t="s">
        <v>762</v>
      </c>
      <c r="AH432" t="s">
        <v>762</v>
      </c>
      <c r="AI432" t="s">
        <v>762</v>
      </c>
      <c r="AJ432" t="s">
        <v>45</v>
      </c>
      <c r="AK432" t="s">
        <v>78</v>
      </c>
      <c r="AL432" t="s">
        <v>78</v>
      </c>
      <c r="AM432" t="s">
        <v>81</v>
      </c>
      <c r="AN432" t="s">
        <v>90</v>
      </c>
      <c r="AO432" t="s">
        <v>91</v>
      </c>
      <c r="AP432" t="s">
        <v>2977</v>
      </c>
      <c r="AQ432" t="s">
        <v>2979</v>
      </c>
      <c r="AR432" t="s">
        <v>2980</v>
      </c>
      <c r="AS432" t="s">
        <v>2981</v>
      </c>
    </row>
    <row r="433" spans="1:45" x14ac:dyDescent="0.25">
      <c r="A433" t="s">
        <v>580</v>
      </c>
      <c r="B433">
        <v>1</v>
      </c>
      <c r="C433">
        <v>14</v>
      </c>
      <c r="D433">
        <v>0.5</v>
      </c>
      <c r="E433">
        <v>5.7373048260194999</v>
      </c>
      <c r="F433">
        <v>1</v>
      </c>
      <c r="G433">
        <v>12</v>
      </c>
      <c r="H433">
        <v>4</v>
      </c>
      <c r="I433">
        <v>4</v>
      </c>
      <c r="J433" t="s">
        <v>731</v>
      </c>
      <c r="K433">
        <v>0.66379764163615895</v>
      </c>
      <c r="L433">
        <v>16.271967900893799</v>
      </c>
      <c r="M433" t="s">
        <v>731</v>
      </c>
      <c r="N433">
        <v>11.8699945808824</v>
      </c>
      <c r="O433">
        <v>4.6915025260387502</v>
      </c>
      <c r="P433">
        <v>0.99024025722375097</v>
      </c>
      <c r="Q433">
        <v>4.7377416660396099</v>
      </c>
      <c r="R433" s="3">
        <v>2.1611306182832299E-6</v>
      </c>
      <c r="S433" s="3">
        <v>1.04639886317637E-5</v>
      </c>
      <c r="T433">
        <v>5.6817427832625</v>
      </c>
      <c r="U433">
        <v>3.7012622688149999</v>
      </c>
      <c r="V433" t="s">
        <v>757</v>
      </c>
      <c r="W433">
        <v>4</v>
      </c>
      <c r="X433">
        <v>1</v>
      </c>
      <c r="Y433" t="s">
        <v>2749</v>
      </c>
      <c r="Z433">
        <v>100</v>
      </c>
      <c r="AA433">
        <v>100</v>
      </c>
      <c r="AB433" t="s">
        <v>759</v>
      </c>
      <c r="AC433" t="s">
        <v>2750</v>
      </c>
      <c r="AD433" t="s">
        <v>2751</v>
      </c>
      <c r="AE433" t="s">
        <v>957</v>
      </c>
      <c r="AF433">
        <v>16</v>
      </c>
      <c r="AG433" t="s">
        <v>2752</v>
      </c>
      <c r="AH433" t="s">
        <v>2753</v>
      </c>
      <c r="AI433" t="s">
        <v>870</v>
      </c>
      <c r="AJ433" t="s">
        <v>45</v>
      </c>
      <c r="AK433" t="s">
        <v>207</v>
      </c>
      <c r="AL433" t="s">
        <v>208</v>
      </c>
      <c r="AM433" t="s">
        <v>209</v>
      </c>
      <c r="AN433" t="s">
        <v>210</v>
      </c>
      <c r="AO433" t="s">
        <v>213</v>
      </c>
      <c r="AP433" t="s">
        <v>840</v>
      </c>
      <c r="AQ433" t="s">
        <v>2754</v>
      </c>
      <c r="AR433" t="s">
        <v>2755</v>
      </c>
      <c r="AS433" t="s">
        <v>2755</v>
      </c>
    </row>
    <row r="434" spans="1:45" x14ac:dyDescent="0.25">
      <c r="A434" t="s">
        <v>630</v>
      </c>
      <c r="B434">
        <v>4</v>
      </c>
      <c r="C434">
        <v>14</v>
      </c>
      <c r="D434">
        <v>2.08166599946613</v>
      </c>
      <c r="E434">
        <v>7.8898669190297497</v>
      </c>
      <c r="F434">
        <v>3.5</v>
      </c>
      <c r="G434">
        <v>12</v>
      </c>
      <c r="H434">
        <v>4</v>
      </c>
      <c r="I434">
        <v>4</v>
      </c>
      <c r="J434" t="s">
        <v>731</v>
      </c>
      <c r="K434">
        <v>2.8006997956596602</v>
      </c>
      <c r="L434">
        <v>15.5511633152357</v>
      </c>
      <c r="M434" t="s">
        <v>731</v>
      </c>
      <c r="N434">
        <v>7.1115928809496696</v>
      </c>
      <c r="O434">
        <v>2.44551466608339</v>
      </c>
      <c r="P434">
        <v>0.78873720882841503</v>
      </c>
      <c r="Q434">
        <v>3.10054431147725</v>
      </c>
      <c r="R434">
        <v>1.9316530911303699E-3</v>
      </c>
      <c r="S434">
        <v>4.9102621576534097E-3</v>
      </c>
      <c r="T434">
        <v>3.2342518749117999</v>
      </c>
      <c r="U434">
        <v>1.6567774572549701</v>
      </c>
      <c r="V434" t="s">
        <v>757</v>
      </c>
      <c r="W434">
        <v>7</v>
      </c>
      <c r="X434">
        <v>1</v>
      </c>
      <c r="Y434" t="s">
        <v>2812</v>
      </c>
      <c r="Z434">
        <v>100</v>
      </c>
      <c r="AA434">
        <v>100</v>
      </c>
      <c r="AB434" t="s">
        <v>759</v>
      </c>
      <c r="AC434" t="s">
        <v>2813</v>
      </c>
      <c r="AD434" t="s">
        <v>2814</v>
      </c>
      <c r="AE434" t="s">
        <v>1034</v>
      </c>
      <c r="AF434">
        <v>27</v>
      </c>
      <c r="AG434" t="s">
        <v>2815</v>
      </c>
      <c r="AH434" t="s">
        <v>2816</v>
      </c>
      <c r="AI434" t="s">
        <v>870</v>
      </c>
      <c r="AJ434" t="s">
        <v>45</v>
      </c>
      <c r="AK434" t="s">
        <v>78</v>
      </c>
      <c r="AL434" t="s">
        <v>78</v>
      </c>
      <c r="AM434" t="s">
        <v>147</v>
      </c>
      <c r="AN434" t="s">
        <v>148</v>
      </c>
      <c r="AO434" t="s">
        <v>149</v>
      </c>
      <c r="AP434" t="s">
        <v>1034</v>
      </c>
      <c r="AQ434" t="s">
        <v>2817</v>
      </c>
      <c r="AR434" t="s">
        <v>2818</v>
      </c>
      <c r="AS434" t="s">
        <v>2819</v>
      </c>
    </row>
    <row r="435" spans="1:45" x14ac:dyDescent="0.25">
      <c r="A435" t="s">
        <v>6574</v>
      </c>
      <c r="B435">
        <v>0</v>
      </c>
      <c r="C435">
        <v>12</v>
      </c>
      <c r="D435">
        <v>0</v>
      </c>
      <c r="E435">
        <v>5.6199051000291202</v>
      </c>
      <c r="F435">
        <v>0</v>
      </c>
      <c r="G435">
        <v>12</v>
      </c>
      <c r="H435">
        <v>4</v>
      </c>
      <c r="I435">
        <v>4</v>
      </c>
      <c r="J435" t="s">
        <v>731</v>
      </c>
      <c r="K435">
        <v>0</v>
      </c>
      <c r="L435">
        <v>13.5909624952155</v>
      </c>
      <c r="M435" t="s">
        <v>731</v>
      </c>
      <c r="N435">
        <v>15.797974003020499</v>
      </c>
      <c r="O435">
        <v>6.3996424433941899</v>
      </c>
      <c r="P435">
        <v>1.1425963167284501</v>
      </c>
      <c r="Q435">
        <v>5.6009654063283003</v>
      </c>
      <c r="R435" s="3">
        <v>2.13161278218142E-8</v>
      </c>
      <c r="S435" s="3">
        <v>1.6031241693210601E-7</v>
      </c>
      <c r="T435">
        <v>7.5422387601226397</v>
      </c>
      <c r="U435">
        <v>5.2570461266657302</v>
      </c>
      <c r="V435" t="s">
        <v>5426</v>
      </c>
      <c r="W435">
        <v>5</v>
      </c>
      <c r="X435">
        <v>1</v>
      </c>
      <c r="Y435" t="s">
        <v>6575</v>
      </c>
      <c r="Z435">
        <v>100</v>
      </c>
      <c r="AA435">
        <v>100</v>
      </c>
      <c r="AB435" t="s">
        <v>759</v>
      </c>
      <c r="AC435" t="s">
        <v>6576</v>
      </c>
      <c r="AD435" t="s">
        <v>6577</v>
      </c>
      <c r="AE435" t="s">
        <v>762</v>
      </c>
      <c r="AF435" t="s">
        <v>762</v>
      </c>
      <c r="AG435" t="s">
        <v>762</v>
      </c>
      <c r="AH435" t="s">
        <v>762</v>
      </c>
      <c r="AI435" t="s">
        <v>762</v>
      </c>
      <c r="AJ435" t="s">
        <v>6578</v>
      </c>
      <c r="AK435" t="s">
        <v>6579</v>
      </c>
      <c r="AL435" t="s">
        <v>6579</v>
      </c>
      <c r="AM435" t="s">
        <v>6579</v>
      </c>
      <c r="AN435" t="s">
        <v>6579</v>
      </c>
      <c r="AO435" t="s">
        <v>6579</v>
      </c>
      <c r="AP435" t="s">
        <v>6579</v>
      </c>
      <c r="AQ435" t="s">
        <v>6580</v>
      </c>
      <c r="AR435" t="s">
        <v>6581</v>
      </c>
      <c r="AS435" t="s">
        <v>6581</v>
      </c>
    </row>
    <row r="436" spans="1:45" x14ac:dyDescent="0.25">
      <c r="A436" t="s">
        <v>529</v>
      </c>
      <c r="B436">
        <v>0</v>
      </c>
      <c r="C436">
        <v>15</v>
      </c>
      <c r="D436">
        <v>0</v>
      </c>
      <c r="E436">
        <v>8.3466560170326094</v>
      </c>
      <c r="F436">
        <v>0</v>
      </c>
      <c r="G436">
        <v>12.5</v>
      </c>
      <c r="H436">
        <v>4</v>
      </c>
      <c r="I436">
        <v>4</v>
      </c>
      <c r="J436" t="s">
        <v>731</v>
      </c>
      <c r="K436">
        <v>0</v>
      </c>
      <c r="L436">
        <v>18.5089823327144</v>
      </c>
      <c r="M436" t="s">
        <v>731</v>
      </c>
      <c r="N436">
        <v>12.5202181414696</v>
      </c>
      <c r="O436">
        <v>6.8333146183348896</v>
      </c>
      <c r="P436">
        <v>1.2311475358242101</v>
      </c>
      <c r="Q436">
        <v>5.5503620967410798</v>
      </c>
      <c r="R436" s="3">
        <v>2.8507851216213999E-8</v>
      </c>
      <c r="S436" s="3">
        <v>2.0764171286996E-7</v>
      </c>
      <c r="T436">
        <v>8.0644621541591004</v>
      </c>
      <c r="U436">
        <v>5.60216708251067</v>
      </c>
      <c r="V436" t="s">
        <v>757</v>
      </c>
      <c r="W436">
        <v>0</v>
      </c>
      <c r="X436">
        <v>1</v>
      </c>
      <c r="Y436" t="s">
        <v>2694</v>
      </c>
      <c r="Z436">
        <v>99.391999999999996</v>
      </c>
      <c r="AA436">
        <v>100</v>
      </c>
      <c r="AB436" t="s">
        <v>759</v>
      </c>
      <c r="AC436" t="s">
        <v>2695</v>
      </c>
      <c r="AD436" t="s">
        <v>2696</v>
      </c>
      <c r="AE436" t="s">
        <v>762</v>
      </c>
      <c r="AF436" t="s">
        <v>762</v>
      </c>
      <c r="AG436" t="s">
        <v>762</v>
      </c>
      <c r="AH436" t="s">
        <v>762</v>
      </c>
      <c r="AI436" t="s">
        <v>762</v>
      </c>
      <c r="AJ436" t="s">
        <v>45</v>
      </c>
      <c r="AK436" t="s">
        <v>78</v>
      </c>
      <c r="AL436" t="s">
        <v>78</v>
      </c>
      <c r="AM436" t="s">
        <v>152</v>
      </c>
      <c r="AN436" t="s">
        <v>165</v>
      </c>
      <c r="AO436" t="s">
        <v>166</v>
      </c>
      <c r="AP436" t="s">
        <v>2695</v>
      </c>
      <c r="AQ436" t="s">
        <v>2697</v>
      </c>
      <c r="AR436" t="s">
        <v>2698</v>
      </c>
      <c r="AS436" t="s">
        <v>2699</v>
      </c>
    </row>
    <row r="437" spans="1:45" x14ac:dyDescent="0.25">
      <c r="A437" t="s">
        <v>217</v>
      </c>
      <c r="B437">
        <v>0</v>
      </c>
      <c r="C437">
        <v>15</v>
      </c>
      <c r="D437">
        <v>0</v>
      </c>
      <c r="E437">
        <v>13.5</v>
      </c>
      <c r="F437">
        <v>0</v>
      </c>
      <c r="G437">
        <v>12.5</v>
      </c>
      <c r="H437">
        <v>4</v>
      </c>
      <c r="I437">
        <v>4</v>
      </c>
      <c r="J437" t="s">
        <v>731</v>
      </c>
      <c r="K437">
        <v>0</v>
      </c>
      <c r="L437">
        <v>17.153989773550201</v>
      </c>
      <c r="M437" t="s">
        <v>731</v>
      </c>
      <c r="N437">
        <v>11.054211676869199</v>
      </c>
      <c r="O437">
        <v>6.7350496572288501</v>
      </c>
      <c r="P437">
        <v>1.2516691107181199</v>
      </c>
      <c r="Q437">
        <v>5.3808547319384896</v>
      </c>
      <c r="R437" s="3">
        <v>7.4133000857001697E-8</v>
      </c>
      <c r="S437" s="3">
        <v>4.8694079632686898E-7</v>
      </c>
      <c r="T437">
        <v>7.9867187679469804</v>
      </c>
      <c r="U437">
        <v>5.4833805465107304</v>
      </c>
      <c r="V437" t="s">
        <v>757</v>
      </c>
      <c r="W437">
        <v>0</v>
      </c>
      <c r="X437">
        <v>1</v>
      </c>
      <c r="Y437" t="s">
        <v>2711</v>
      </c>
      <c r="Z437">
        <v>100</v>
      </c>
      <c r="AA437">
        <v>100</v>
      </c>
      <c r="AB437" t="s">
        <v>759</v>
      </c>
      <c r="AC437" t="s">
        <v>2712</v>
      </c>
      <c r="AD437" t="s">
        <v>2713</v>
      </c>
      <c r="AE437" t="s">
        <v>1004</v>
      </c>
      <c r="AF437">
        <v>2</v>
      </c>
      <c r="AG437" t="s">
        <v>2714</v>
      </c>
      <c r="AH437" t="s">
        <v>2715</v>
      </c>
      <c r="AI437" t="s">
        <v>870</v>
      </c>
      <c r="AJ437" t="s">
        <v>45</v>
      </c>
      <c r="AK437" t="s">
        <v>207</v>
      </c>
      <c r="AL437" t="s">
        <v>208</v>
      </c>
      <c r="AM437" t="s">
        <v>209</v>
      </c>
      <c r="AN437" t="s">
        <v>210</v>
      </c>
      <c r="AO437" t="s">
        <v>213</v>
      </c>
      <c r="AP437" t="s">
        <v>2712</v>
      </c>
      <c r="AQ437" t="s">
        <v>2716</v>
      </c>
      <c r="AR437" t="s">
        <v>2717</v>
      </c>
      <c r="AS437" t="s">
        <v>2717</v>
      </c>
    </row>
    <row r="438" spans="1:45" x14ac:dyDescent="0.25">
      <c r="A438" t="s">
        <v>321</v>
      </c>
      <c r="B438">
        <v>0</v>
      </c>
      <c r="C438">
        <v>12</v>
      </c>
      <c r="D438">
        <v>0</v>
      </c>
      <c r="E438">
        <v>5.2519837521962396</v>
      </c>
      <c r="F438">
        <v>0</v>
      </c>
      <c r="G438">
        <v>12.5</v>
      </c>
      <c r="H438">
        <v>4</v>
      </c>
      <c r="I438">
        <v>4</v>
      </c>
      <c r="J438" t="s">
        <v>731</v>
      </c>
      <c r="K438">
        <v>0</v>
      </c>
      <c r="L438">
        <v>13.759304956319101</v>
      </c>
      <c r="M438" t="s">
        <v>731</v>
      </c>
      <c r="N438">
        <v>18.910321609032401</v>
      </c>
      <c r="O438">
        <v>6.4111666073691902</v>
      </c>
      <c r="P438">
        <v>1.1523648338340999</v>
      </c>
      <c r="Q438">
        <v>5.5634868568821503</v>
      </c>
      <c r="R438" s="3">
        <v>2.64436788276517E-8</v>
      </c>
      <c r="S438" s="3">
        <v>1.9540648715084499E-7</v>
      </c>
      <c r="T438">
        <v>7.5635314412032901</v>
      </c>
      <c r="U438">
        <v>5.2588017735350903</v>
      </c>
      <c r="V438" t="s">
        <v>757</v>
      </c>
      <c r="W438">
        <v>0</v>
      </c>
      <c r="X438">
        <v>3</v>
      </c>
      <c r="Y438" t="s">
        <v>2931</v>
      </c>
      <c r="Z438">
        <v>100</v>
      </c>
      <c r="AA438">
        <v>100</v>
      </c>
      <c r="AB438" t="s">
        <v>759</v>
      </c>
      <c r="AC438" t="s">
        <v>2932</v>
      </c>
      <c r="AD438" t="s">
        <v>2933</v>
      </c>
      <c r="AE438" t="s">
        <v>2932</v>
      </c>
      <c r="AF438">
        <v>0</v>
      </c>
      <c r="AG438" t="s">
        <v>2932</v>
      </c>
      <c r="AH438" t="s">
        <v>2934</v>
      </c>
      <c r="AI438" t="s">
        <v>2935</v>
      </c>
      <c r="AJ438" t="s">
        <v>45</v>
      </c>
      <c r="AK438" t="s">
        <v>207</v>
      </c>
      <c r="AL438" t="s">
        <v>313</v>
      </c>
      <c r="AM438" t="s">
        <v>314</v>
      </c>
      <c r="AN438" t="s">
        <v>322</v>
      </c>
      <c r="AO438" t="s">
        <v>323</v>
      </c>
      <c r="AP438" t="s">
        <v>2932</v>
      </c>
      <c r="AQ438" t="s">
        <v>2936</v>
      </c>
      <c r="AR438" t="s">
        <v>2937</v>
      </c>
      <c r="AS438" t="s">
        <v>2937</v>
      </c>
    </row>
    <row r="439" spans="1:45" x14ac:dyDescent="0.25">
      <c r="A439" t="s">
        <v>123</v>
      </c>
      <c r="B439">
        <v>1</v>
      </c>
      <c r="C439">
        <v>13</v>
      </c>
      <c r="D439">
        <v>0.57735026918962595</v>
      </c>
      <c r="E439">
        <v>2.08166599946613</v>
      </c>
      <c r="F439">
        <v>0.5</v>
      </c>
      <c r="G439">
        <v>12.5</v>
      </c>
      <c r="H439">
        <v>4</v>
      </c>
      <c r="I439">
        <v>4</v>
      </c>
      <c r="J439" t="s">
        <v>731</v>
      </c>
      <c r="K439">
        <v>0.404775242825959</v>
      </c>
      <c r="L439">
        <v>15.1575369368712</v>
      </c>
      <c r="M439" t="s">
        <v>731</v>
      </c>
      <c r="N439">
        <v>37.189712437102799</v>
      </c>
      <c r="O439">
        <v>5.1396009390135298</v>
      </c>
      <c r="P439">
        <v>1.0846125505047</v>
      </c>
      <c r="Q439">
        <v>4.7386515457726404</v>
      </c>
      <c r="R439" s="3">
        <v>2.1514509894446E-6</v>
      </c>
      <c r="S439" s="3">
        <v>1.04370007923057E-5</v>
      </c>
      <c r="T439">
        <v>6.2242134895182302</v>
      </c>
      <c r="U439">
        <v>4.0549883885088196</v>
      </c>
      <c r="V439" t="s">
        <v>757</v>
      </c>
      <c r="W439">
        <v>0</v>
      </c>
      <c r="X439">
        <v>2</v>
      </c>
      <c r="Y439" t="s">
        <v>2857</v>
      </c>
      <c r="Z439">
        <v>100</v>
      </c>
      <c r="AA439">
        <v>100</v>
      </c>
      <c r="AB439" t="s">
        <v>759</v>
      </c>
      <c r="AC439" t="s">
        <v>2858</v>
      </c>
      <c r="AD439" t="s">
        <v>2859</v>
      </c>
      <c r="AE439" t="s">
        <v>762</v>
      </c>
      <c r="AF439" t="s">
        <v>762</v>
      </c>
      <c r="AG439" t="s">
        <v>762</v>
      </c>
      <c r="AH439" t="s">
        <v>762</v>
      </c>
      <c r="AI439" t="s">
        <v>762</v>
      </c>
      <c r="AJ439" t="s">
        <v>45</v>
      </c>
      <c r="AK439" t="s">
        <v>78</v>
      </c>
      <c r="AL439" t="s">
        <v>78</v>
      </c>
      <c r="AM439" t="s">
        <v>120</v>
      </c>
      <c r="AN439" t="s">
        <v>121</v>
      </c>
      <c r="AO439" t="s">
        <v>124</v>
      </c>
      <c r="AP439" t="s">
        <v>2858</v>
      </c>
      <c r="AQ439" t="s">
        <v>2860</v>
      </c>
      <c r="AR439" t="s">
        <v>2861</v>
      </c>
      <c r="AS439" t="s">
        <v>2861</v>
      </c>
    </row>
    <row r="440" spans="1:45" x14ac:dyDescent="0.25">
      <c r="A440" t="s">
        <v>4473</v>
      </c>
      <c r="B440">
        <v>0</v>
      </c>
      <c r="C440">
        <v>11</v>
      </c>
      <c r="D440">
        <v>0</v>
      </c>
      <c r="E440">
        <v>6.6583281184793899</v>
      </c>
      <c r="F440">
        <v>0</v>
      </c>
      <c r="G440">
        <v>12.5</v>
      </c>
      <c r="H440">
        <v>4</v>
      </c>
      <c r="I440">
        <v>4</v>
      </c>
      <c r="J440" t="s">
        <v>731</v>
      </c>
      <c r="K440">
        <v>0</v>
      </c>
      <c r="L440">
        <v>12.556819488008101</v>
      </c>
      <c r="M440" t="s">
        <v>731</v>
      </c>
      <c r="N440">
        <v>10.4730447115945</v>
      </c>
      <c r="O440">
        <v>6.2858871865588197</v>
      </c>
      <c r="P440">
        <v>1.3325203477930601</v>
      </c>
      <c r="Q440">
        <v>4.7172917073796201</v>
      </c>
      <c r="R440" s="3">
        <v>2.3900488866965398E-6</v>
      </c>
      <c r="S440" s="3">
        <v>1.1420120808238E-5</v>
      </c>
      <c r="T440">
        <v>7.6184075343518796</v>
      </c>
      <c r="U440">
        <v>4.9533668387657599</v>
      </c>
      <c r="V440" t="s">
        <v>4403</v>
      </c>
      <c r="W440">
        <v>0</v>
      </c>
      <c r="X440">
        <v>1</v>
      </c>
      <c r="Y440" t="s">
        <v>4474</v>
      </c>
      <c r="Z440">
        <v>99.702999999999903</v>
      </c>
      <c r="AA440">
        <v>100</v>
      </c>
      <c r="AB440" t="s">
        <v>759</v>
      </c>
      <c r="AC440" t="s">
        <v>191</v>
      </c>
      <c r="AD440" t="s">
        <v>4475</v>
      </c>
      <c r="AE440" t="s">
        <v>762</v>
      </c>
      <c r="AF440" t="s">
        <v>762</v>
      </c>
      <c r="AG440" t="s">
        <v>762</v>
      </c>
      <c r="AH440" t="s">
        <v>762</v>
      </c>
      <c r="AI440" t="s">
        <v>762</v>
      </c>
      <c r="AJ440" t="s">
        <v>45</v>
      </c>
      <c r="AK440" t="s">
        <v>191</v>
      </c>
      <c r="AL440" t="s">
        <v>191</v>
      </c>
      <c r="AM440" t="s">
        <v>191</v>
      </c>
      <c r="AN440" t="s">
        <v>191</v>
      </c>
      <c r="AO440" t="s">
        <v>191</v>
      </c>
      <c r="AP440" t="s">
        <v>191</v>
      </c>
      <c r="AQ440" t="s">
        <v>4476</v>
      </c>
      <c r="AR440" t="s">
        <v>4477</v>
      </c>
      <c r="AS440" t="s">
        <v>4478</v>
      </c>
    </row>
    <row r="441" spans="1:45" x14ac:dyDescent="0.25">
      <c r="A441" t="s">
        <v>6259</v>
      </c>
      <c r="B441">
        <v>2</v>
      </c>
      <c r="C441">
        <v>19</v>
      </c>
      <c r="D441">
        <v>1.5</v>
      </c>
      <c r="E441">
        <v>15.392097539538501</v>
      </c>
      <c r="F441">
        <v>2</v>
      </c>
      <c r="G441">
        <v>12.5</v>
      </c>
      <c r="H441">
        <v>4</v>
      </c>
      <c r="I441">
        <v>4</v>
      </c>
      <c r="J441" t="s">
        <v>731</v>
      </c>
      <c r="K441">
        <v>1.3365759212883399</v>
      </c>
      <c r="L441">
        <v>21.189314827611302</v>
      </c>
      <c r="M441" t="s">
        <v>731</v>
      </c>
      <c r="N441">
        <v>18.148387280171601</v>
      </c>
      <c r="O441">
        <v>3.8936744469400599</v>
      </c>
      <c r="P441">
        <v>0.71539692428456003</v>
      </c>
      <c r="Q441">
        <v>5.4426770856388096</v>
      </c>
      <c r="R441" s="3">
        <v>5.2485740458754898E-8</v>
      </c>
      <c r="S441" s="3">
        <v>3.5961927829152297E-7</v>
      </c>
      <c r="T441">
        <v>4.6090713712246201</v>
      </c>
      <c r="U441">
        <v>3.17827752265549</v>
      </c>
      <c r="V441" t="s">
        <v>5426</v>
      </c>
      <c r="W441">
        <v>0</v>
      </c>
      <c r="X441">
        <v>2</v>
      </c>
      <c r="Y441" t="s">
        <v>6260</v>
      </c>
      <c r="Z441">
        <v>100</v>
      </c>
      <c r="AA441">
        <v>100</v>
      </c>
      <c r="AB441" t="s">
        <v>759</v>
      </c>
      <c r="AC441" t="s">
        <v>374</v>
      </c>
      <c r="AD441" t="s">
        <v>6261</v>
      </c>
      <c r="AE441" t="s">
        <v>762</v>
      </c>
      <c r="AF441" t="s">
        <v>762</v>
      </c>
      <c r="AG441" t="s">
        <v>762</v>
      </c>
      <c r="AH441" t="s">
        <v>762</v>
      </c>
      <c r="AI441" t="s">
        <v>762</v>
      </c>
      <c r="AJ441" t="s">
        <v>45</v>
      </c>
      <c r="AK441" t="s">
        <v>46</v>
      </c>
      <c r="AL441" t="s">
        <v>47</v>
      </c>
      <c r="AM441" t="s">
        <v>52</v>
      </c>
      <c r="AN441" t="s">
        <v>369</v>
      </c>
      <c r="AO441" t="s">
        <v>374</v>
      </c>
      <c r="AP441" t="s">
        <v>374</v>
      </c>
      <c r="AQ441" t="s">
        <v>6262</v>
      </c>
      <c r="AR441" t="s">
        <v>6263</v>
      </c>
      <c r="AS441" t="s">
        <v>6263</v>
      </c>
    </row>
    <row r="442" spans="1:45" x14ac:dyDescent="0.25">
      <c r="A442" t="s">
        <v>229</v>
      </c>
      <c r="B442">
        <v>1</v>
      </c>
      <c r="C442">
        <v>12</v>
      </c>
      <c r="D442">
        <v>0.5</v>
      </c>
      <c r="E442">
        <v>6.1913918736689002</v>
      </c>
      <c r="F442">
        <v>0</v>
      </c>
      <c r="G442">
        <v>13</v>
      </c>
      <c r="H442">
        <v>4</v>
      </c>
      <c r="I442">
        <v>4</v>
      </c>
      <c r="J442" t="s">
        <v>731</v>
      </c>
      <c r="K442">
        <v>0.18141204289357499</v>
      </c>
      <c r="L442">
        <v>13.844029208177499</v>
      </c>
      <c r="M442" t="s">
        <v>731</v>
      </c>
      <c r="N442">
        <v>4.2223232405286897</v>
      </c>
      <c r="O442">
        <v>5.7046627436217303</v>
      </c>
      <c r="P442">
        <v>1.17331536066632</v>
      </c>
      <c r="Q442">
        <v>4.8620029489617096</v>
      </c>
      <c r="R442" s="3">
        <v>1.1620389131632699E-6</v>
      </c>
      <c r="S442" s="3">
        <v>5.9916894873448799E-6</v>
      </c>
      <c r="T442">
        <v>6.8779781042880499</v>
      </c>
      <c r="U442">
        <v>4.5313473829554098</v>
      </c>
      <c r="V442" t="s">
        <v>757</v>
      </c>
      <c r="W442">
        <v>0</v>
      </c>
      <c r="X442">
        <v>1</v>
      </c>
      <c r="Y442" t="s">
        <v>2914</v>
      </c>
      <c r="Z442">
        <v>99.702999999999903</v>
      </c>
      <c r="AA442">
        <v>100</v>
      </c>
      <c r="AB442" t="s">
        <v>759</v>
      </c>
      <c r="AC442" t="s">
        <v>813</v>
      </c>
      <c r="AD442" t="s">
        <v>2915</v>
      </c>
      <c r="AE442" t="s">
        <v>762</v>
      </c>
      <c r="AF442" t="s">
        <v>762</v>
      </c>
      <c r="AG442" t="s">
        <v>762</v>
      </c>
      <c r="AH442" t="s">
        <v>762</v>
      </c>
      <c r="AI442" t="s">
        <v>762</v>
      </c>
      <c r="AJ442" t="s">
        <v>45</v>
      </c>
      <c r="AK442" t="s">
        <v>207</v>
      </c>
      <c r="AL442" t="s">
        <v>208</v>
      </c>
      <c r="AM442" t="s">
        <v>209</v>
      </c>
      <c r="AN442" t="s">
        <v>210</v>
      </c>
      <c r="AO442" t="s">
        <v>222</v>
      </c>
      <c r="AP442" t="s">
        <v>813</v>
      </c>
      <c r="AQ442" t="s">
        <v>2916</v>
      </c>
      <c r="AR442" t="s">
        <v>2917</v>
      </c>
      <c r="AS442" t="s">
        <v>1491</v>
      </c>
    </row>
    <row r="443" spans="1:45" x14ac:dyDescent="0.25">
      <c r="A443" t="s">
        <v>565</v>
      </c>
      <c r="B443">
        <v>1</v>
      </c>
      <c r="C443">
        <v>20</v>
      </c>
      <c r="D443">
        <v>1.5</v>
      </c>
      <c r="E443">
        <v>14.7732867026942</v>
      </c>
      <c r="F443">
        <v>0</v>
      </c>
      <c r="G443">
        <v>13</v>
      </c>
      <c r="H443">
        <v>4</v>
      </c>
      <c r="I443">
        <v>4</v>
      </c>
      <c r="J443" t="s">
        <v>731</v>
      </c>
      <c r="K443">
        <v>0.54423612868072502</v>
      </c>
      <c r="L443">
        <v>22.787784693178601</v>
      </c>
      <c r="M443" t="s">
        <v>731</v>
      </c>
      <c r="N443">
        <v>16.400640174616701</v>
      </c>
      <c r="O443">
        <v>5.20397847474859</v>
      </c>
      <c r="P443">
        <v>1.0389217827061901</v>
      </c>
      <c r="Q443">
        <v>5.0090185434299199</v>
      </c>
      <c r="R443" s="3">
        <v>5.4708302509290497E-7</v>
      </c>
      <c r="S443" s="3">
        <v>2.97154925167984E-6</v>
      </c>
      <c r="T443">
        <v>6.2429002574547896</v>
      </c>
      <c r="U443">
        <v>4.1650566920424001</v>
      </c>
      <c r="V443" t="s">
        <v>757</v>
      </c>
      <c r="W443">
        <v>26</v>
      </c>
      <c r="X443">
        <v>1</v>
      </c>
      <c r="Y443" t="s">
        <v>2481</v>
      </c>
      <c r="Z443">
        <v>100</v>
      </c>
      <c r="AA443">
        <v>100</v>
      </c>
      <c r="AB443" t="s">
        <v>759</v>
      </c>
      <c r="AC443" t="s">
        <v>2482</v>
      </c>
      <c r="AD443" t="s">
        <v>2483</v>
      </c>
      <c r="AE443" t="s">
        <v>1034</v>
      </c>
      <c r="AF443">
        <v>51</v>
      </c>
      <c r="AG443" t="s">
        <v>2484</v>
      </c>
      <c r="AH443" t="s">
        <v>2485</v>
      </c>
      <c r="AI443" t="s">
        <v>870</v>
      </c>
      <c r="AJ443" t="s">
        <v>45</v>
      </c>
      <c r="AK443" t="s">
        <v>78</v>
      </c>
      <c r="AL443" t="s">
        <v>78</v>
      </c>
      <c r="AM443" t="s">
        <v>147</v>
      </c>
      <c r="AN443" t="s">
        <v>148</v>
      </c>
      <c r="AO443" t="s">
        <v>149</v>
      </c>
      <c r="AP443" t="s">
        <v>1034</v>
      </c>
      <c r="AQ443" t="s">
        <v>2486</v>
      </c>
      <c r="AR443" t="s">
        <v>2487</v>
      </c>
      <c r="AS443" t="s">
        <v>2488</v>
      </c>
    </row>
    <row r="444" spans="1:45" x14ac:dyDescent="0.25">
      <c r="A444" t="s">
        <v>94</v>
      </c>
      <c r="B444">
        <v>5</v>
      </c>
      <c r="C444">
        <v>27</v>
      </c>
      <c r="D444">
        <v>4.8989794855663602</v>
      </c>
      <c r="E444">
        <v>33.2816265628149</v>
      </c>
      <c r="F444">
        <v>4</v>
      </c>
      <c r="G444">
        <v>13</v>
      </c>
      <c r="H444">
        <v>4</v>
      </c>
      <c r="I444">
        <v>4</v>
      </c>
      <c r="J444" t="s">
        <v>731</v>
      </c>
      <c r="K444">
        <v>4.6921672273257498</v>
      </c>
      <c r="L444">
        <v>30.332049009610301</v>
      </c>
      <c r="M444" t="s">
        <v>731</v>
      </c>
      <c r="N444">
        <v>11.8026280493056</v>
      </c>
      <c r="O444">
        <v>2.7260729801497301</v>
      </c>
      <c r="P444">
        <v>1.0310700853986601</v>
      </c>
      <c r="Q444">
        <v>2.64392597433927</v>
      </c>
      <c r="R444">
        <v>8.1950576482122603E-3</v>
      </c>
      <c r="S444">
        <v>1.8354041005952001E-2</v>
      </c>
      <c r="T444">
        <v>3.7571430655483899</v>
      </c>
      <c r="U444">
        <v>1.69500289475107</v>
      </c>
      <c r="V444" t="s">
        <v>757</v>
      </c>
      <c r="W444">
        <v>0</v>
      </c>
      <c r="X444">
        <v>1</v>
      </c>
      <c r="Y444" t="s">
        <v>2212</v>
      </c>
      <c r="Z444">
        <v>100</v>
      </c>
      <c r="AA444">
        <v>100</v>
      </c>
      <c r="AB444" t="s">
        <v>759</v>
      </c>
      <c r="AC444" t="s">
        <v>2213</v>
      </c>
      <c r="AD444" t="s">
        <v>2214</v>
      </c>
      <c r="AE444" t="s">
        <v>2213</v>
      </c>
      <c r="AF444">
        <v>0</v>
      </c>
      <c r="AG444" t="s">
        <v>2213</v>
      </c>
      <c r="AH444" t="s">
        <v>2215</v>
      </c>
      <c r="AI444" t="s">
        <v>870</v>
      </c>
      <c r="AJ444" t="s">
        <v>45</v>
      </c>
      <c r="AK444" t="s">
        <v>78</v>
      </c>
      <c r="AL444" t="s">
        <v>78</v>
      </c>
      <c r="AM444" t="s">
        <v>81</v>
      </c>
      <c r="AN444" t="s">
        <v>90</v>
      </c>
      <c r="AO444" t="s">
        <v>91</v>
      </c>
      <c r="AP444" t="s">
        <v>2213</v>
      </c>
      <c r="AQ444" t="s">
        <v>2216</v>
      </c>
      <c r="AR444" t="s">
        <v>2217</v>
      </c>
      <c r="AS444" t="s">
        <v>2217</v>
      </c>
    </row>
    <row r="445" spans="1:45" x14ac:dyDescent="0.25">
      <c r="A445" t="s">
        <v>6351</v>
      </c>
      <c r="B445">
        <v>0</v>
      </c>
      <c r="C445">
        <v>16</v>
      </c>
      <c r="D445">
        <v>0</v>
      </c>
      <c r="E445">
        <v>6.7019897542943703</v>
      </c>
      <c r="F445">
        <v>0</v>
      </c>
      <c r="G445">
        <v>13</v>
      </c>
      <c r="H445">
        <v>4</v>
      </c>
      <c r="I445">
        <v>4</v>
      </c>
      <c r="J445" t="s">
        <v>731</v>
      </c>
      <c r="K445">
        <v>0</v>
      </c>
      <c r="L445">
        <v>18.031530474520402</v>
      </c>
      <c r="M445" t="s">
        <v>731</v>
      </c>
      <c r="N445">
        <v>28.280530154523401</v>
      </c>
      <c r="O445">
        <v>6.8159252037787397</v>
      </c>
      <c r="P445">
        <v>1.1148543913223601</v>
      </c>
      <c r="Q445">
        <v>6.1137357997883504</v>
      </c>
      <c r="R445" s="3">
        <v>9.732538583056979E-10</v>
      </c>
      <c r="S445" s="3">
        <v>9.8960452312523403E-9</v>
      </c>
      <c r="T445">
        <v>7.9307795951011002</v>
      </c>
      <c r="U445">
        <v>5.7010708124563898</v>
      </c>
      <c r="V445" t="s">
        <v>5426</v>
      </c>
      <c r="W445">
        <v>0</v>
      </c>
      <c r="X445">
        <v>1</v>
      </c>
      <c r="Y445" t="s">
        <v>6352</v>
      </c>
      <c r="Z445">
        <v>100</v>
      </c>
      <c r="AA445">
        <v>100</v>
      </c>
      <c r="AB445" t="s">
        <v>759</v>
      </c>
      <c r="AC445" t="s">
        <v>316</v>
      </c>
      <c r="AD445" t="s">
        <v>6353</v>
      </c>
      <c r="AE445" t="s">
        <v>762</v>
      </c>
      <c r="AF445" t="s">
        <v>762</v>
      </c>
      <c r="AG445" t="s">
        <v>762</v>
      </c>
      <c r="AH445" t="s">
        <v>762</v>
      </c>
      <c r="AI445" t="s">
        <v>762</v>
      </c>
      <c r="AJ445" t="s">
        <v>45</v>
      </c>
      <c r="AK445" t="s">
        <v>207</v>
      </c>
      <c r="AL445" t="s">
        <v>313</v>
      </c>
      <c r="AM445" t="s">
        <v>314</v>
      </c>
      <c r="AN445" t="s">
        <v>315</v>
      </c>
      <c r="AO445" t="s">
        <v>316</v>
      </c>
      <c r="AP445" t="s">
        <v>316</v>
      </c>
      <c r="AQ445" t="s">
        <v>6354</v>
      </c>
      <c r="AR445" t="s">
        <v>6355</v>
      </c>
      <c r="AS445" t="s">
        <v>6355</v>
      </c>
    </row>
    <row r="446" spans="1:45" x14ac:dyDescent="0.25">
      <c r="A446" t="s">
        <v>6140</v>
      </c>
      <c r="B446">
        <v>1</v>
      </c>
      <c r="C446">
        <v>23</v>
      </c>
      <c r="D446">
        <v>1</v>
      </c>
      <c r="E446">
        <v>25.6255081250434</v>
      </c>
      <c r="F446">
        <v>0</v>
      </c>
      <c r="G446">
        <v>13</v>
      </c>
      <c r="H446">
        <v>4</v>
      </c>
      <c r="I446">
        <v>4</v>
      </c>
      <c r="J446" t="s">
        <v>731</v>
      </c>
      <c r="K446">
        <v>0.36282408578714997</v>
      </c>
      <c r="L446">
        <v>26.1323469559504</v>
      </c>
      <c r="M446" t="s">
        <v>731</v>
      </c>
      <c r="N446">
        <v>30.979578500213801</v>
      </c>
      <c r="O446">
        <v>5.9360805324291697</v>
      </c>
      <c r="P446">
        <v>1.14726458445747</v>
      </c>
      <c r="Q446">
        <v>5.17411642688882</v>
      </c>
      <c r="R446" s="3">
        <v>2.2899200897145599E-7</v>
      </c>
      <c r="S446" s="3">
        <v>1.3289901525238401E-6</v>
      </c>
      <c r="T446">
        <v>7.0833451168866404</v>
      </c>
      <c r="U446">
        <v>4.7888159479716998</v>
      </c>
      <c r="V446" t="s">
        <v>5426</v>
      </c>
      <c r="W446">
        <v>0</v>
      </c>
      <c r="X446">
        <v>1</v>
      </c>
      <c r="Y446" t="s">
        <v>6141</v>
      </c>
      <c r="Z446">
        <v>100</v>
      </c>
      <c r="AA446">
        <v>100</v>
      </c>
      <c r="AB446" t="s">
        <v>759</v>
      </c>
      <c r="AC446" t="s">
        <v>5739</v>
      </c>
      <c r="AD446" t="s">
        <v>6142</v>
      </c>
      <c r="AE446" t="s">
        <v>762</v>
      </c>
      <c r="AF446" t="s">
        <v>762</v>
      </c>
      <c r="AG446" t="s">
        <v>762</v>
      </c>
      <c r="AH446" t="s">
        <v>762</v>
      </c>
      <c r="AI446" t="s">
        <v>762</v>
      </c>
      <c r="AJ446" t="s">
        <v>45</v>
      </c>
      <c r="AK446" t="s">
        <v>207</v>
      </c>
      <c r="AL446" t="s">
        <v>313</v>
      </c>
      <c r="AM446" t="s">
        <v>314</v>
      </c>
      <c r="AN446" t="s">
        <v>5741</v>
      </c>
      <c r="AO446" t="s">
        <v>5739</v>
      </c>
      <c r="AP446" t="s">
        <v>5739</v>
      </c>
      <c r="AQ446" t="s">
        <v>6143</v>
      </c>
      <c r="AR446" t="s">
        <v>6144</v>
      </c>
      <c r="AS446" t="s">
        <v>6144</v>
      </c>
    </row>
    <row r="447" spans="1:45" x14ac:dyDescent="0.25">
      <c r="A447" t="s">
        <v>9884</v>
      </c>
      <c r="B447">
        <v>0</v>
      </c>
      <c r="C447">
        <v>13</v>
      </c>
      <c r="D447">
        <v>0</v>
      </c>
      <c r="E447">
        <v>4.2031734043061597</v>
      </c>
      <c r="F447">
        <v>0</v>
      </c>
      <c r="G447">
        <v>13</v>
      </c>
      <c r="H447">
        <v>4</v>
      </c>
      <c r="I447">
        <v>4</v>
      </c>
      <c r="J447" t="s">
        <v>731</v>
      </c>
      <c r="K447">
        <v>0</v>
      </c>
      <c r="L447">
        <v>15.100369863153499</v>
      </c>
      <c r="M447" t="s">
        <v>731</v>
      </c>
      <c r="N447">
        <v>8.3560672262716107</v>
      </c>
      <c r="O447">
        <v>6.5504542627916296</v>
      </c>
      <c r="P447">
        <v>1.1221337060263099</v>
      </c>
      <c r="Q447">
        <v>5.8374988894933599</v>
      </c>
      <c r="R447" s="3">
        <v>5.29902477665431E-9</v>
      </c>
      <c r="S447" s="3">
        <v>4.6130551309093298E-8</v>
      </c>
      <c r="T447">
        <v>7.6725879688179299</v>
      </c>
      <c r="U447">
        <v>5.4283205567653203</v>
      </c>
      <c r="V447" t="s">
        <v>9568</v>
      </c>
      <c r="W447">
        <v>0</v>
      </c>
      <c r="X447">
        <v>1</v>
      </c>
      <c r="Y447" t="s">
        <v>9885</v>
      </c>
      <c r="Z447">
        <v>100</v>
      </c>
      <c r="AA447">
        <v>100</v>
      </c>
      <c r="AB447" t="s">
        <v>759</v>
      </c>
      <c r="AC447" t="s">
        <v>242</v>
      </c>
      <c r="AD447" t="s">
        <v>9886</v>
      </c>
      <c r="AE447" t="s">
        <v>762</v>
      </c>
      <c r="AF447" t="s">
        <v>762</v>
      </c>
      <c r="AG447" t="s">
        <v>762</v>
      </c>
      <c r="AH447" t="s">
        <v>762</v>
      </c>
      <c r="AI447" t="s">
        <v>762</v>
      </c>
      <c r="AJ447" t="s">
        <v>45</v>
      </c>
      <c r="AK447" t="s">
        <v>207</v>
      </c>
      <c r="AL447" t="s">
        <v>208</v>
      </c>
      <c r="AM447" t="s">
        <v>209</v>
      </c>
      <c r="AN447" t="s">
        <v>242</v>
      </c>
      <c r="AO447" t="s">
        <v>242</v>
      </c>
      <c r="AP447" t="s">
        <v>242</v>
      </c>
      <c r="AQ447" t="s">
        <v>9887</v>
      </c>
      <c r="AR447" t="s">
        <v>9888</v>
      </c>
      <c r="AS447" t="s">
        <v>9889</v>
      </c>
    </row>
    <row r="448" spans="1:45" x14ac:dyDescent="0.25">
      <c r="A448" t="s">
        <v>658</v>
      </c>
      <c r="B448">
        <v>489</v>
      </c>
      <c r="C448">
        <v>23</v>
      </c>
      <c r="D448">
        <v>298.16382521470803</v>
      </c>
      <c r="E448">
        <v>27.825348155953101</v>
      </c>
      <c r="F448">
        <v>346</v>
      </c>
      <c r="G448">
        <v>13.5</v>
      </c>
      <c r="H448">
        <v>4</v>
      </c>
      <c r="I448">
        <v>4</v>
      </c>
      <c r="J448" t="s">
        <v>736</v>
      </c>
      <c r="K448">
        <v>405.26742406701601</v>
      </c>
      <c r="L448">
        <v>26.4637521693057</v>
      </c>
      <c r="M448" t="s">
        <v>736</v>
      </c>
      <c r="N448">
        <v>90.811514898652604</v>
      </c>
      <c r="O448">
        <v>-3.9332046005935402</v>
      </c>
      <c r="P448">
        <v>0.90904651677604797</v>
      </c>
      <c r="Q448">
        <v>-4.3267363418791103</v>
      </c>
      <c r="R448" s="3">
        <v>1.51334927417847E-5</v>
      </c>
      <c r="S448" s="3">
        <v>5.89116976257529E-5</v>
      </c>
      <c r="T448">
        <v>-3.0241580838175</v>
      </c>
      <c r="U448">
        <v>-4.8422511173695897</v>
      </c>
      <c r="V448" t="s">
        <v>757</v>
      </c>
      <c r="W448">
        <v>3</v>
      </c>
      <c r="X448">
        <v>1</v>
      </c>
      <c r="Y448" t="s">
        <v>2338</v>
      </c>
      <c r="Z448">
        <v>100</v>
      </c>
      <c r="AA448">
        <v>100</v>
      </c>
      <c r="AB448" t="s">
        <v>759</v>
      </c>
      <c r="AC448" t="s">
        <v>2339</v>
      </c>
      <c r="AD448" t="s">
        <v>2340</v>
      </c>
      <c r="AE448" t="s">
        <v>2341</v>
      </c>
      <c r="AF448">
        <v>9</v>
      </c>
      <c r="AG448" t="s">
        <v>2342</v>
      </c>
      <c r="AH448" t="s">
        <v>2343</v>
      </c>
      <c r="AI448" t="s">
        <v>870</v>
      </c>
      <c r="AJ448" t="s">
        <v>45</v>
      </c>
      <c r="AK448" t="s">
        <v>46</v>
      </c>
      <c r="AL448" t="s">
        <v>385</v>
      </c>
      <c r="AM448" t="s">
        <v>386</v>
      </c>
      <c r="AN448" t="s">
        <v>1764</v>
      </c>
      <c r="AO448" t="s">
        <v>2341</v>
      </c>
      <c r="AP448" t="s">
        <v>2341</v>
      </c>
      <c r="AQ448" t="s">
        <v>2344</v>
      </c>
      <c r="AR448" t="s">
        <v>2345</v>
      </c>
      <c r="AS448" t="s">
        <v>2345</v>
      </c>
    </row>
    <row r="449" spans="1:45" x14ac:dyDescent="0.25">
      <c r="A449" t="s">
        <v>527</v>
      </c>
      <c r="B449">
        <v>0</v>
      </c>
      <c r="C449">
        <v>16</v>
      </c>
      <c r="D449">
        <v>0</v>
      </c>
      <c r="E449">
        <v>13.3010024684858</v>
      </c>
      <c r="F449">
        <v>0</v>
      </c>
      <c r="G449">
        <v>13.5</v>
      </c>
      <c r="H449">
        <v>4</v>
      </c>
      <c r="I449">
        <v>4</v>
      </c>
      <c r="J449" t="s">
        <v>731</v>
      </c>
      <c r="K449">
        <v>0</v>
      </c>
      <c r="L449">
        <v>18.9023758817798</v>
      </c>
      <c r="M449" t="s">
        <v>731</v>
      </c>
      <c r="N449">
        <v>7.7484920976248901</v>
      </c>
      <c r="O449">
        <v>6.8747868107365599</v>
      </c>
      <c r="P449">
        <v>1.5809724379612999</v>
      </c>
      <c r="Q449">
        <v>4.3484545623083504</v>
      </c>
      <c r="R449" s="3">
        <v>1.3710021508052799E-5</v>
      </c>
      <c r="S449" s="3">
        <v>5.37822140022687E-5</v>
      </c>
      <c r="T449">
        <v>8.4557592486978503</v>
      </c>
      <c r="U449">
        <v>5.2938143727752598</v>
      </c>
      <c r="V449" t="s">
        <v>757</v>
      </c>
      <c r="W449">
        <v>5</v>
      </c>
      <c r="X449">
        <v>1</v>
      </c>
      <c r="Y449" t="s">
        <v>2635</v>
      </c>
      <c r="Z449">
        <v>100</v>
      </c>
      <c r="AA449">
        <v>100</v>
      </c>
      <c r="AB449" t="s">
        <v>759</v>
      </c>
      <c r="AC449" t="s">
        <v>2636</v>
      </c>
      <c r="AD449" t="s">
        <v>2637</v>
      </c>
      <c r="AE449" t="s">
        <v>957</v>
      </c>
      <c r="AF449">
        <v>9</v>
      </c>
      <c r="AG449" t="s">
        <v>2638</v>
      </c>
      <c r="AH449" t="s">
        <v>2639</v>
      </c>
      <c r="AI449" t="s">
        <v>870</v>
      </c>
      <c r="AJ449" t="s">
        <v>45</v>
      </c>
      <c r="AK449" t="s">
        <v>207</v>
      </c>
      <c r="AL449" t="s">
        <v>208</v>
      </c>
      <c r="AM449" t="s">
        <v>209</v>
      </c>
      <c r="AN449" t="s">
        <v>242</v>
      </c>
      <c r="AO449" t="s">
        <v>263</v>
      </c>
      <c r="AP449" t="s">
        <v>1422</v>
      </c>
      <c r="AQ449" t="s">
        <v>2640</v>
      </c>
      <c r="AR449" t="s">
        <v>2641</v>
      </c>
      <c r="AS449" t="s">
        <v>2641</v>
      </c>
    </row>
    <row r="450" spans="1:45" x14ac:dyDescent="0.25">
      <c r="A450" t="s">
        <v>540</v>
      </c>
      <c r="B450">
        <v>1</v>
      </c>
      <c r="C450">
        <v>17</v>
      </c>
      <c r="D450">
        <v>0.5</v>
      </c>
      <c r="E450">
        <v>8.8317608663278495</v>
      </c>
      <c r="F450">
        <v>0</v>
      </c>
      <c r="G450">
        <v>13.5</v>
      </c>
      <c r="H450">
        <v>4</v>
      </c>
      <c r="I450">
        <v>4</v>
      </c>
      <c r="J450" t="s">
        <v>731</v>
      </c>
      <c r="K450">
        <v>0.18141204289357499</v>
      </c>
      <c r="L450">
        <v>20.008719639246699</v>
      </c>
      <c r="M450" t="s">
        <v>731</v>
      </c>
      <c r="N450">
        <v>11.266424638895399</v>
      </c>
      <c r="O450">
        <v>6.2403366275622902</v>
      </c>
      <c r="P450">
        <v>1.21378554439977</v>
      </c>
      <c r="Q450">
        <v>5.1412184436981399</v>
      </c>
      <c r="R450" s="3">
        <v>2.7296246883144699E-7</v>
      </c>
      <c r="S450" s="3">
        <v>1.5627716120935599E-6</v>
      </c>
      <c r="T450">
        <v>7.4541221719620596</v>
      </c>
      <c r="U450">
        <v>5.02655108316252</v>
      </c>
      <c r="V450" t="s">
        <v>757</v>
      </c>
      <c r="W450">
        <v>15</v>
      </c>
      <c r="X450">
        <v>1</v>
      </c>
      <c r="Y450" t="s">
        <v>2570</v>
      </c>
      <c r="Z450">
        <v>100</v>
      </c>
      <c r="AA450">
        <v>100</v>
      </c>
      <c r="AB450" t="s">
        <v>759</v>
      </c>
      <c r="AC450" t="s">
        <v>2571</v>
      </c>
      <c r="AD450" t="s">
        <v>2572</v>
      </c>
      <c r="AE450" t="s">
        <v>1034</v>
      </c>
      <c r="AF450">
        <v>44</v>
      </c>
      <c r="AG450" t="s">
        <v>2573</v>
      </c>
      <c r="AH450" t="s">
        <v>2574</v>
      </c>
      <c r="AI450" t="s">
        <v>870</v>
      </c>
      <c r="AJ450" t="s">
        <v>45</v>
      </c>
      <c r="AK450" t="s">
        <v>78</v>
      </c>
      <c r="AL450" t="s">
        <v>78</v>
      </c>
      <c r="AM450" t="s">
        <v>147</v>
      </c>
      <c r="AN450" t="s">
        <v>148</v>
      </c>
      <c r="AO450" t="s">
        <v>149</v>
      </c>
      <c r="AP450" t="s">
        <v>1034</v>
      </c>
      <c r="AQ450" t="s">
        <v>2575</v>
      </c>
      <c r="AR450" t="s">
        <v>2576</v>
      </c>
      <c r="AS450" t="s">
        <v>2576</v>
      </c>
    </row>
    <row r="451" spans="1:45" x14ac:dyDescent="0.25">
      <c r="A451" t="s">
        <v>6521</v>
      </c>
      <c r="B451">
        <v>0</v>
      </c>
      <c r="C451">
        <v>12</v>
      </c>
      <c r="D451">
        <v>0</v>
      </c>
      <c r="E451">
        <v>7.1647284200682302</v>
      </c>
      <c r="F451">
        <v>0</v>
      </c>
      <c r="G451">
        <v>13.5</v>
      </c>
      <c r="H451">
        <v>4</v>
      </c>
      <c r="I451">
        <v>4</v>
      </c>
      <c r="J451" t="s">
        <v>731</v>
      </c>
      <c r="K451">
        <v>0</v>
      </c>
      <c r="L451">
        <v>14.158091657937799</v>
      </c>
      <c r="M451" t="s">
        <v>731</v>
      </c>
      <c r="N451">
        <v>34.831637208182997</v>
      </c>
      <c r="O451">
        <v>6.4649151103045002</v>
      </c>
      <c r="P451">
        <v>1.1825140421329201</v>
      </c>
      <c r="Q451">
        <v>5.4670937341628596</v>
      </c>
      <c r="R451" s="3">
        <v>4.5747416730723101E-8</v>
      </c>
      <c r="S451" s="3">
        <v>3.16005253612767E-7</v>
      </c>
      <c r="T451">
        <v>7.6474291524374198</v>
      </c>
      <c r="U451">
        <v>5.2824010681715698</v>
      </c>
      <c r="V451" t="s">
        <v>5426</v>
      </c>
      <c r="W451">
        <v>0</v>
      </c>
      <c r="X451">
        <v>1</v>
      </c>
      <c r="Y451" t="s">
        <v>6522</v>
      </c>
      <c r="Z451">
        <v>100</v>
      </c>
      <c r="AA451">
        <v>100</v>
      </c>
      <c r="AB451" t="s">
        <v>759</v>
      </c>
      <c r="AC451" t="s">
        <v>6254</v>
      </c>
      <c r="AD451" t="s">
        <v>6523</v>
      </c>
      <c r="AE451" t="s">
        <v>762</v>
      </c>
      <c r="AF451" t="s">
        <v>762</v>
      </c>
      <c r="AG451" t="s">
        <v>762</v>
      </c>
      <c r="AH451" t="s">
        <v>762</v>
      </c>
      <c r="AI451" t="s">
        <v>762</v>
      </c>
      <c r="AJ451" t="s">
        <v>45</v>
      </c>
      <c r="AK451" t="s">
        <v>46</v>
      </c>
      <c r="AL451" t="s">
        <v>47</v>
      </c>
      <c r="AM451" t="s">
        <v>52</v>
      </c>
      <c r="AN451" t="s">
        <v>369</v>
      </c>
      <c r="AO451" t="s">
        <v>6254</v>
      </c>
      <c r="AP451" t="s">
        <v>6254</v>
      </c>
      <c r="AQ451" t="s">
        <v>6524</v>
      </c>
      <c r="AR451" t="s">
        <v>6525</v>
      </c>
      <c r="AS451" t="s">
        <v>6525</v>
      </c>
    </row>
    <row r="452" spans="1:45" x14ac:dyDescent="0.25">
      <c r="A452" t="s">
        <v>6440</v>
      </c>
      <c r="B452">
        <v>1</v>
      </c>
      <c r="C452">
        <v>14</v>
      </c>
      <c r="D452">
        <v>0.5</v>
      </c>
      <c r="E452">
        <v>6.9522178715380702</v>
      </c>
      <c r="F452">
        <v>0</v>
      </c>
      <c r="G452">
        <v>13.5</v>
      </c>
      <c r="H452">
        <v>4</v>
      </c>
      <c r="I452">
        <v>4</v>
      </c>
      <c r="J452" t="s">
        <v>731</v>
      </c>
      <c r="K452">
        <v>0.24979814589344099</v>
      </c>
      <c r="L452">
        <v>16.113204645261099</v>
      </c>
      <c r="M452" t="s">
        <v>731</v>
      </c>
      <c r="N452">
        <v>77.713541278210698</v>
      </c>
      <c r="O452">
        <v>5.9330737132179499</v>
      </c>
      <c r="P452">
        <v>1.06910250221535</v>
      </c>
      <c r="Q452">
        <v>5.5495836001914602</v>
      </c>
      <c r="R452" s="3">
        <v>2.8635079783046001E-8</v>
      </c>
      <c r="S452" s="3">
        <v>2.0797249373858001E-7</v>
      </c>
      <c r="T452">
        <v>7.0021762154333</v>
      </c>
      <c r="U452">
        <v>4.8639712110025997</v>
      </c>
      <c r="V452" t="s">
        <v>5426</v>
      </c>
      <c r="W452">
        <v>0</v>
      </c>
      <c r="X452">
        <v>1</v>
      </c>
      <c r="Y452" t="s">
        <v>6441</v>
      </c>
      <c r="Z452">
        <v>99.695999999999998</v>
      </c>
      <c r="AA452">
        <v>100</v>
      </c>
      <c r="AB452" t="s">
        <v>759</v>
      </c>
      <c r="AC452" t="s">
        <v>6442</v>
      </c>
      <c r="AD452" t="s">
        <v>6443</v>
      </c>
      <c r="AE452" t="s">
        <v>762</v>
      </c>
      <c r="AF452" t="s">
        <v>762</v>
      </c>
      <c r="AG452" t="s">
        <v>762</v>
      </c>
      <c r="AH452" t="s">
        <v>762</v>
      </c>
      <c r="AI452" t="s">
        <v>762</v>
      </c>
      <c r="AJ452" t="s">
        <v>45</v>
      </c>
      <c r="AK452" t="s">
        <v>78</v>
      </c>
      <c r="AL452" t="s">
        <v>4133</v>
      </c>
      <c r="AM452" t="s">
        <v>4134</v>
      </c>
      <c r="AN452" t="s">
        <v>4135</v>
      </c>
      <c r="AO452" t="s">
        <v>6442</v>
      </c>
      <c r="AP452" t="s">
        <v>6442</v>
      </c>
      <c r="AQ452" t="s">
        <v>6444</v>
      </c>
      <c r="AR452" t="s">
        <v>6445</v>
      </c>
      <c r="AS452" t="s">
        <v>6446</v>
      </c>
    </row>
    <row r="453" spans="1:45" x14ac:dyDescent="0.25">
      <c r="A453" t="s">
        <v>531</v>
      </c>
      <c r="B453">
        <v>0</v>
      </c>
      <c r="C453">
        <v>16</v>
      </c>
      <c r="D453">
        <v>0</v>
      </c>
      <c r="E453">
        <v>12.1757956618859</v>
      </c>
      <c r="F453">
        <v>0</v>
      </c>
      <c r="G453">
        <v>14</v>
      </c>
      <c r="H453">
        <v>4</v>
      </c>
      <c r="I453">
        <v>4</v>
      </c>
      <c r="J453" t="s">
        <v>731</v>
      </c>
      <c r="K453">
        <v>0</v>
      </c>
      <c r="L453">
        <v>17.644535063598902</v>
      </c>
      <c r="M453" t="s">
        <v>731</v>
      </c>
      <c r="N453">
        <v>26.777542535488301</v>
      </c>
      <c r="O453">
        <v>6.7828234913773304</v>
      </c>
      <c r="P453">
        <v>1.27003355937976</v>
      </c>
      <c r="Q453">
        <v>5.3406647732126098</v>
      </c>
      <c r="R453" s="3">
        <v>9.2606362121332194E-8</v>
      </c>
      <c r="S453" s="3">
        <v>5.9596296838589002E-7</v>
      </c>
      <c r="T453">
        <v>8.0528570507570905</v>
      </c>
      <c r="U453">
        <v>5.5127899319975597</v>
      </c>
      <c r="V453" t="s">
        <v>757</v>
      </c>
      <c r="W453">
        <v>0</v>
      </c>
      <c r="X453">
        <v>1</v>
      </c>
      <c r="Y453" t="s">
        <v>2672</v>
      </c>
      <c r="Z453">
        <v>99.697999999999993</v>
      </c>
      <c r="AA453">
        <v>100</v>
      </c>
      <c r="AB453" t="s">
        <v>759</v>
      </c>
      <c r="AC453" t="s">
        <v>2673</v>
      </c>
      <c r="AD453" t="s">
        <v>2674</v>
      </c>
      <c r="AE453" t="s">
        <v>2673</v>
      </c>
      <c r="AF453">
        <v>0</v>
      </c>
      <c r="AG453" t="s">
        <v>2673</v>
      </c>
      <c r="AH453" t="s">
        <v>2675</v>
      </c>
      <c r="AI453" t="s">
        <v>1763</v>
      </c>
      <c r="AJ453" t="s">
        <v>45</v>
      </c>
      <c r="AK453" t="s">
        <v>207</v>
      </c>
      <c r="AL453" t="s">
        <v>313</v>
      </c>
      <c r="AM453" t="s">
        <v>314</v>
      </c>
      <c r="AN453" t="s">
        <v>329</v>
      </c>
      <c r="AO453" t="s">
        <v>2676</v>
      </c>
      <c r="AP453" t="s">
        <v>2673</v>
      </c>
      <c r="AQ453" t="s">
        <v>2677</v>
      </c>
      <c r="AR453" t="s">
        <v>2678</v>
      </c>
      <c r="AS453" t="s">
        <v>2679</v>
      </c>
    </row>
    <row r="454" spans="1:45" x14ac:dyDescent="0.25">
      <c r="A454" t="s">
        <v>167</v>
      </c>
      <c r="B454">
        <v>0</v>
      </c>
      <c r="C454">
        <v>15</v>
      </c>
      <c r="D454">
        <v>0</v>
      </c>
      <c r="E454">
        <v>6.0759087111860604</v>
      </c>
      <c r="F454">
        <v>0</v>
      </c>
      <c r="G454">
        <v>14</v>
      </c>
      <c r="H454">
        <v>4</v>
      </c>
      <c r="I454">
        <v>4</v>
      </c>
      <c r="J454" t="s">
        <v>731</v>
      </c>
      <c r="K454">
        <v>0</v>
      </c>
      <c r="L454">
        <v>17.604062186770701</v>
      </c>
      <c r="M454" t="s">
        <v>731</v>
      </c>
      <c r="N454">
        <v>15.765934416443301</v>
      </c>
      <c r="O454">
        <v>6.7679629648418498</v>
      </c>
      <c r="P454">
        <v>1.27245004562403</v>
      </c>
      <c r="Q454">
        <v>5.3188437440958696</v>
      </c>
      <c r="R454" s="3">
        <v>1.0442877096328999E-7</v>
      </c>
      <c r="S454" s="3">
        <v>6.5870455530690497E-7</v>
      </c>
      <c r="T454">
        <v>8.0404130104658798</v>
      </c>
      <c r="U454">
        <v>5.4955129192178296</v>
      </c>
      <c r="V454" t="s">
        <v>757</v>
      </c>
      <c r="W454">
        <v>0</v>
      </c>
      <c r="X454">
        <v>1</v>
      </c>
      <c r="Y454" t="s">
        <v>2707</v>
      </c>
      <c r="Z454">
        <v>100</v>
      </c>
      <c r="AA454">
        <v>100</v>
      </c>
      <c r="AB454" t="s">
        <v>759</v>
      </c>
      <c r="AC454" t="s">
        <v>2695</v>
      </c>
      <c r="AD454" t="s">
        <v>2708</v>
      </c>
      <c r="AE454" t="s">
        <v>762</v>
      </c>
      <c r="AF454" t="s">
        <v>762</v>
      </c>
      <c r="AG454" t="s">
        <v>762</v>
      </c>
      <c r="AH454" t="s">
        <v>762</v>
      </c>
      <c r="AI454" t="s">
        <v>762</v>
      </c>
      <c r="AJ454" t="s">
        <v>45</v>
      </c>
      <c r="AK454" t="s">
        <v>78</v>
      </c>
      <c r="AL454" t="s">
        <v>78</v>
      </c>
      <c r="AM454" t="s">
        <v>152</v>
      </c>
      <c r="AN454" t="s">
        <v>165</v>
      </c>
      <c r="AO454" t="s">
        <v>166</v>
      </c>
      <c r="AP454" t="s">
        <v>2695</v>
      </c>
      <c r="AQ454" t="s">
        <v>2709</v>
      </c>
      <c r="AR454" t="s">
        <v>2710</v>
      </c>
      <c r="AS454" t="s">
        <v>2710</v>
      </c>
    </row>
    <row r="455" spans="1:45" x14ac:dyDescent="0.25">
      <c r="A455" t="s">
        <v>230</v>
      </c>
      <c r="B455">
        <v>1</v>
      </c>
      <c r="C455">
        <v>18</v>
      </c>
      <c r="D455">
        <v>0.5</v>
      </c>
      <c r="E455">
        <v>13.4008706184835</v>
      </c>
      <c r="F455">
        <v>0</v>
      </c>
      <c r="G455">
        <v>14</v>
      </c>
      <c r="H455">
        <v>4</v>
      </c>
      <c r="I455">
        <v>4</v>
      </c>
      <c r="J455" t="s">
        <v>731</v>
      </c>
      <c r="K455">
        <v>0.18141204289357499</v>
      </c>
      <c r="L455">
        <v>20.554245476501698</v>
      </c>
      <c r="M455" t="s">
        <v>731</v>
      </c>
      <c r="N455">
        <v>13.560629116433899</v>
      </c>
      <c r="O455">
        <v>6.2841113183008401</v>
      </c>
      <c r="P455">
        <v>1.1751755003176001</v>
      </c>
      <c r="Q455">
        <v>5.3473811499665604</v>
      </c>
      <c r="R455" s="3">
        <v>8.92359698735232E-8</v>
      </c>
      <c r="S455" s="3">
        <v>5.7719550997072704E-7</v>
      </c>
      <c r="T455">
        <v>7.4592868186184296</v>
      </c>
      <c r="U455">
        <v>5.10893581798324</v>
      </c>
      <c r="V455" t="s">
        <v>757</v>
      </c>
      <c r="W455">
        <v>0</v>
      </c>
      <c r="X455">
        <v>1</v>
      </c>
      <c r="Y455" t="s">
        <v>2524</v>
      </c>
      <c r="Z455">
        <v>100</v>
      </c>
      <c r="AA455">
        <v>100</v>
      </c>
      <c r="AB455" t="s">
        <v>759</v>
      </c>
      <c r="AC455" t="s">
        <v>2525</v>
      </c>
      <c r="AD455" t="s">
        <v>2526</v>
      </c>
      <c r="AE455" t="s">
        <v>762</v>
      </c>
      <c r="AF455" t="s">
        <v>762</v>
      </c>
      <c r="AG455" t="s">
        <v>762</v>
      </c>
      <c r="AH455" t="s">
        <v>762</v>
      </c>
      <c r="AI455" t="s">
        <v>762</v>
      </c>
      <c r="AJ455" t="s">
        <v>45</v>
      </c>
      <c r="AK455" t="s">
        <v>207</v>
      </c>
      <c r="AL455" t="s">
        <v>208</v>
      </c>
      <c r="AM455" t="s">
        <v>209</v>
      </c>
      <c r="AN455" t="s">
        <v>210</v>
      </c>
      <c r="AO455" t="s">
        <v>222</v>
      </c>
      <c r="AP455" t="s">
        <v>2525</v>
      </c>
      <c r="AQ455" t="s">
        <v>2527</v>
      </c>
      <c r="AR455" t="s">
        <v>2528</v>
      </c>
      <c r="AS455" t="s">
        <v>2528</v>
      </c>
    </row>
    <row r="456" spans="1:45" x14ac:dyDescent="0.25">
      <c r="A456" t="s">
        <v>562</v>
      </c>
      <c r="B456">
        <v>1</v>
      </c>
      <c r="C456">
        <v>19</v>
      </c>
      <c r="D456">
        <v>1.5</v>
      </c>
      <c r="E456">
        <v>14.306175822583301</v>
      </c>
      <c r="F456">
        <v>0</v>
      </c>
      <c r="G456">
        <v>14</v>
      </c>
      <c r="H456">
        <v>4</v>
      </c>
      <c r="I456">
        <v>4</v>
      </c>
      <c r="J456" t="s">
        <v>731</v>
      </c>
      <c r="K456">
        <v>0.54423612868072502</v>
      </c>
      <c r="L456">
        <v>24.3695203980656</v>
      </c>
      <c r="M456" t="s">
        <v>731</v>
      </c>
      <c r="N456">
        <v>13.626408957633799</v>
      </c>
      <c r="O456">
        <v>5.2823394061631896</v>
      </c>
      <c r="P456">
        <v>1.02678555829401</v>
      </c>
      <c r="Q456">
        <v>5.1445400293121804</v>
      </c>
      <c r="R456" s="3">
        <v>2.6817706820304599E-7</v>
      </c>
      <c r="S456" s="3">
        <v>1.53883997149468E-6</v>
      </c>
      <c r="T456">
        <v>6.3091249644571903</v>
      </c>
      <c r="U456">
        <v>4.2555538478691801</v>
      </c>
      <c r="V456" t="s">
        <v>757</v>
      </c>
      <c r="W456">
        <v>0</v>
      </c>
      <c r="X456">
        <v>1</v>
      </c>
      <c r="Y456" t="s">
        <v>2489</v>
      </c>
      <c r="Z456">
        <v>99.397999999999996</v>
      </c>
      <c r="AA456">
        <v>100</v>
      </c>
      <c r="AB456" t="s">
        <v>759</v>
      </c>
      <c r="AC456" t="s">
        <v>2490</v>
      </c>
      <c r="AD456" t="s">
        <v>2491</v>
      </c>
      <c r="AE456" t="s">
        <v>762</v>
      </c>
      <c r="AF456" t="s">
        <v>762</v>
      </c>
      <c r="AG456" t="s">
        <v>762</v>
      </c>
      <c r="AH456" t="s">
        <v>762</v>
      </c>
      <c r="AI456" t="s">
        <v>762</v>
      </c>
      <c r="AJ456" t="s">
        <v>45</v>
      </c>
      <c r="AK456" t="s">
        <v>207</v>
      </c>
      <c r="AL456" t="s">
        <v>208</v>
      </c>
      <c r="AM456" t="s">
        <v>209</v>
      </c>
      <c r="AN456" t="s">
        <v>292</v>
      </c>
      <c r="AO456" t="s">
        <v>295</v>
      </c>
      <c r="AP456" t="s">
        <v>2490</v>
      </c>
      <c r="AQ456" t="s">
        <v>2492</v>
      </c>
      <c r="AR456" t="s">
        <v>2493</v>
      </c>
      <c r="AS456" t="s">
        <v>2494</v>
      </c>
    </row>
    <row r="457" spans="1:45" x14ac:dyDescent="0.25">
      <c r="A457" t="s">
        <v>607</v>
      </c>
      <c r="B457">
        <v>2</v>
      </c>
      <c r="C457">
        <v>18</v>
      </c>
      <c r="D457">
        <v>3.5</v>
      </c>
      <c r="E457">
        <v>19.0700463205171</v>
      </c>
      <c r="F457">
        <v>0</v>
      </c>
      <c r="G457">
        <v>14</v>
      </c>
      <c r="H457">
        <v>4</v>
      </c>
      <c r="I457">
        <v>4</v>
      </c>
      <c r="J457" t="s">
        <v>731</v>
      </c>
      <c r="K457">
        <v>1.7485870212540899</v>
      </c>
      <c r="L457">
        <v>19.117661848412801</v>
      </c>
      <c r="M457" t="s">
        <v>731</v>
      </c>
      <c r="N457">
        <v>8.3087329037808093</v>
      </c>
      <c r="O457">
        <v>3.4937441703591898</v>
      </c>
      <c r="P457">
        <v>1.46399790410834</v>
      </c>
      <c r="Q457">
        <v>2.3864406913116998</v>
      </c>
      <c r="R457">
        <v>1.70123511699912E-2</v>
      </c>
      <c r="S457">
        <v>3.5710484454267201E-2</v>
      </c>
      <c r="T457">
        <v>4.9577420744675296</v>
      </c>
      <c r="U457">
        <v>2.0297462662508399</v>
      </c>
      <c r="V457" t="s">
        <v>757</v>
      </c>
      <c r="W457">
        <v>4</v>
      </c>
      <c r="X457">
        <v>1</v>
      </c>
      <c r="Y457" t="s">
        <v>2536</v>
      </c>
      <c r="Z457">
        <v>100</v>
      </c>
      <c r="AA457">
        <v>100</v>
      </c>
      <c r="AB457" t="s">
        <v>759</v>
      </c>
      <c r="AC457" t="s">
        <v>2537</v>
      </c>
      <c r="AD457" t="s">
        <v>2538</v>
      </c>
      <c r="AE457" t="s">
        <v>957</v>
      </c>
      <c r="AF457">
        <v>12</v>
      </c>
      <c r="AG457" t="s">
        <v>2539</v>
      </c>
      <c r="AH457" t="s">
        <v>2540</v>
      </c>
      <c r="AI457" t="s">
        <v>870</v>
      </c>
      <c r="AJ457" t="s">
        <v>45</v>
      </c>
      <c r="AK457" t="s">
        <v>207</v>
      </c>
      <c r="AL457" t="s">
        <v>208</v>
      </c>
      <c r="AM457" t="s">
        <v>209</v>
      </c>
      <c r="AN457" t="s">
        <v>209</v>
      </c>
      <c r="AO457" t="s">
        <v>2541</v>
      </c>
      <c r="AP457" t="s">
        <v>2542</v>
      </c>
      <c r="AQ457" t="s">
        <v>2543</v>
      </c>
      <c r="AR457" t="s">
        <v>2544</v>
      </c>
      <c r="AS457" t="s">
        <v>2544</v>
      </c>
    </row>
    <row r="458" spans="1:45" x14ac:dyDescent="0.25">
      <c r="A458" t="s">
        <v>6318</v>
      </c>
      <c r="B458">
        <v>0</v>
      </c>
      <c r="C458">
        <v>17</v>
      </c>
      <c r="D458">
        <v>0</v>
      </c>
      <c r="E458">
        <v>8.5391256382996694</v>
      </c>
      <c r="F458">
        <v>0</v>
      </c>
      <c r="G458">
        <v>14</v>
      </c>
      <c r="H458">
        <v>4</v>
      </c>
      <c r="I458">
        <v>4</v>
      </c>
      <c r="J458" t="s">
        <v>731</v>
      </c>
      <c r="K458">
        <v>0</v>
      </c>
      <c r="L458">
        <v>19.321775328351301</v>
      </c>
      <c r="M458" t="s">
        <v>731</v>
      </c>
      <c r="N458">
        <v>30.080420607296102</v>
      </c>
      <c r="O458">
        <v>6.9126224405103898</v>
      </c>
      <c r="P458">
        <v>1.1194303674716799</v>
      </c>
      <c r="Q458">
        <v>6.1751249933688204</v>
      </c>
      <c r="R458" s="3">
        <v>6.61111468819607E-10</v>
      </c>
      <c r="S458" s="3">
        <v>6.9444022881795097E-9</v>
      </c>
      <c r="T458">
        <v>8.0320528079820708</v>
      </c>
      <c r="U458">
        <v>5.7931920730387096</v>
      </c>
      <c r="V458" t="s">
        <v>5426</v>
      </c>
      <c r="W458">
        <v>0</v>
      </c>
      <c r="X458">
        <v>1</v>
      </c>
      <c r="Y458" t="s">
        <v>6319</v>
      </c>
      <c r="Z458">
        <v>99.087999999999994</v>
      </c>
      <c r="AA458">
        <v>100</v>
      </c>
      <c r="AB458" t="s">
        <v>759</v>
      </c>
      <c r="AC458" t="s">
        <v>6320</v>
      </c>
      <c r="AD458" t="s">
        <v>6321</v>
      </c>
      <c r="AE458" t="s">
        <v>762</v>
      </c>
      <c r="AF458" t="s">
        <v>762</v>
      </c>
      <c r="AG458" t="s">
        <v>762</v>
      </c>
      <c r="AH458" t="s">
        <v>762</v>
      </c>
      <c r="AI458" t="s">
        <v>762</v>
      </c>
      <c r="AJ458" t="s">
        <v>45</v>
      </c>
      <c r="AK458" t="s">
        <v>78</v>
      </c>
      <c r="AL458" t="s">
        <v>78</v>
      </c>
      <c r="AM458" t="s">
        <v>6322</v>
      </c>
      <c r="AN458" t="s">
        <v>6323</v>
      </c>
      <c r="AO458" t="s">
        <v>6320</v>
      </c>
      <c r="AP458" t="s">
        <v>6320</v>
      </c>
      <c r="AQ458" t="s">
        <v>6324</v>
      </c>
      <c r="AR458" t="s">
        <v>6325</v>
      </c>
      <c r="AS458" t="s">
        <v>6326</v>
      </c>
    </row>
    <row r="459" spans="1:45" x14ac:dyDescent="0.25">
      <c r="A459" t="s">
        <v>6420</v>
      </c>
      <c r="B459">
        <v>0</v>
      </c>
      <c r="C459">
        <v>14</v>
      </c>
      <c r="D459">
        <v>0</v>
      </c>
      <c r="E459">
        <v>7.1355915428692196</v>
      </c>
      <c r="F459">
        <v>0</v>
      </c>
      <c r="G459">
        <v>14</v>
      </c>
      <c r="H459">
        <v>4</v>
      </c>
      <c r="I459">
        <v>4</v>
      </c>
      <c r="J459" t="s">
        <v>731</v>
      </c>
      <c r="K459">
        <v>0</v>
      </c>
      <c r="L459">
        <v>16.660462522469199</v>
      </c>
      <c r="M459" t="s">
        <v>731</v>
      </c>
      <c r="N459">
        <v>10.8110514422275</v>
      </c>
      <c r="O459">
        <v>6.6921822142173797</v>
      </c>
      <c r="P459">
        <v>1.31639746172169</v>
      </c>
      <c r="Q459">
        <v>5.0837094485618204</v>
      </c>
      <c r="R459" s="3">
        <v>3.7013400247848802E-7</v>
      </c>
      <c r="S459" s="3">
        <v>2.0633347243428001E-6</v>
      </c>
      <c r="T459">
        <v>8.0085796759390693</v>
      </c>
      <c r="U459">
        <v>5.3757847524956803</v>
      </c>
      <c r="V459" t="s">
        <v>5426</v>
      </c>
      <c r="W459">
        <v>0</v>
      </c>
      <c r="X459">
        <v>1</v>
      </c>
      <c r="Y459" t="s">
        <v>6421</v>
      </c>
      <c r="Z459">
        <v>99.697999999999993</v>
      </c>
      <c r="AA459">
        <v>100</v>
      </c>
      <c r="AB459" t="s">
        <v>759</v>
      </c>
      <c r="AC459" t="s">
        <v>213</v>
      </c>
      <c r="AD459" t="s">
        <v>6422</v>
      </c>
      <c r="AE459" t="s">
        <v>762</v>
      </c>
      <c r="AF459" t="s">
        <v>762</v>
      </c>
      <c r="AG459" t="s">
        <v>762</v>
      </c>
      <c r="AH459" t="s">
        <v>762</v>
      </c>
      <c r="AI459" t="s">
        <v>762</v>
      </c>
      <c r="AJ459" t="s">
        <v>45</v>
      </c>
      <c r="AK459" t="s">
        <v>207</v>
      </c>
      <c r="AL459" t="s">
        <v>208</v>
      </c>
      <c r="AM459" t="s">
        <v>209</v>
      </c>
      <c r="AN459" t="s">
        <v>210</v>
      </c>
      <c r="AO459" t="s">
        <v>213</v>
      </c>
      <c r="AP459" t="s">
        <v>213</v>
      </c>
      <c r="AQ459" t="s">
        <v>6423</v>
      </c>
      <c r="AR459" t="s">
        <v>6424</v>
      </c>
      <c r="AS459" t="s">
        <v>6425</v>
      </c>
    </row>
    <row r="460" spans="1:45" x14ac:dyDescent="0.25">
      <c r="A460" t="s">
        <v>663</v>
      </c>
      <c r="B460">
        <v>158</v>
      </c>
      <c r="C460">
        <v>15</v>
      </c>
      <c r="D460">
        <v>100.621402627208</v>
      </c>
      <c r="E460">
        <v>5.3229064742237702</v>
      </c>
      <c r="F460">
        <v>163</v>
      </c>
      <c r="G460">
        <v>14.5</v>
      </c>
      <c r="H460">
        <v>4</v>
      </c>
      <c r="I460">
        <v>4</v>
      </c>
      <c r="J460" t="s">
        <v>736</v>
      </c>
      <c r="K460">
        <v>135.22507838836501</v>
      </c>
      <c r="L460">
        <v>17.254050032457599</v>
      </c>
      <c r="M460" t="s">
        <v>736</v>
      </c>
      <c r="N460">
        <v>34.153828534294398</v>
      </c>
      <c r="O460">
        <v>-2.9654387001945999</v>
      </c>
      <c r="P460">
        <v>0.55072361944287596</v>
      </c>
      <c r="Q460">
        <v>-5.3846223323315998</v>
      </c>
      <c r="R460" s="3">
        <v>7.2596915819640796E-8</v>
      </c>
      <c r="S460" s="3">
        <v>4.7808642490551E-7</v>
      </c>
      <c r="T460">
        <v>-2.4147150807517201</v>
      </c>
      <c r="U460">
        <v>-3.5161623196374698</v>
      </c>
      <c r="V460" t="s">
        <v>757</v>
      </c>
      <c r="W460">
        <v>2</v>
      </c>
      <c r="X460">
        <v>1</v>
      </c>
      <c r="Y460" t="s">
        <v>2686</v>
      </c>
      <c r="Z460">
        <v>99.399000000000001</v>
      </c>
      <c r="AA460">
        <v>100</v>
      </c>
      <c r="AB460" t="s">
        <v>759</v>
      </c>
      <c r="AC460" t="s">
        <v>2687</v>
      </c>
      <c r="AD460" t="s">
        <v>2688</v>
      </c>
      <c r="AE460" t="s">
        <v>957</v>
      </c>
      <c r="AF460">
        <v>8</v>
      </c>
      <c r="AG460" t="s">
        <v>2689</v>
      </c>
      <c r="AH460" t="s">
        <v>2690</v>
      </c>
      <c r="AI460" t="s">
        <v>1267</v>
      </c>
      <c r="AJ460" t="s">
        <v>45</v>
      </c>
      <c r="AK460" t="s">
        <v>207</v>
      </c>
      <c r="AL460" t="s">
        <v>208</v>
      </c>
      <c r="AM460" t="s">
        <v>209</v>
      </c>
      <c r="AN460" t="s">
        <v>210</v>
      </c>
      <c r="AO460" t="s">
        <v>234</v>
      </c>
      <c r="AP460" t="s">
        <v>996</v>
      </c>
      <c r="AQ460" t="s">
        <v>2691</v>
      </c>
      <c r="AR460" t="s">
        <v>2692</v>
      </c>
      <c r="AS460" t="s">
        <v>2693</v>
      </c>
    </row>
    <row r="461" spans="1:45" x14ac:dyDescent="0.25">
      <c r="A461" t="s">
        <v>317</v>
      </c>
      <c r="B461">
        <v>4</v>
      </c>
      <c r="C461">
        <v>16</v>
      </c>
      <c r="D461">
        <v>2.51661147842358</v>
      </c>
      <c r="E461">
        <v>5.2519837521962396</v>
      </c>
      <c r="F461">
        <v>3</v>
      </c>
      <c r="G461">
        <v>14.5</v>
      </c>
      <c r="H461">
        <v>4</v>
      </c>
      <c r="I461">
        <v>4</v>
      </c>
      <c r="J461" t="s">
        <v>731</v>
      </c>
      <c r="K461">
        <v>3.4300257522975302</v>
      </c>
      <c r="L461">
        <v>19.174840094170499</v>
      </c>
      <c r="M461" t="s">
        <v>731</v>
      </c>
      <c r="N461">
        <v>15.2445990761932</v>
      </c>
      <c r="O461">
        <v>2.5771642507894299</v>
      </c>
      <c r="P461">
        <v>0.70083990614429803</v>
      </c>
      <c r="Q461">
        <v>3.6772510072490201</v>
      </c>
      <c r="R461">
        <v>2.3576102140140099E-4</v>
      </c>
      <c r="S461">
        <v>7.28195038155969E-4</v>
      </c>
      <c r="T461">
        <v>3.2780041569337199</v>
      </c>
      <c r="U461">
        <v>1.8763243446451301</v>
      </c>
      <c r="V461" t="s">
        <v>757</v>
      </c>
      <c r="W461">
        <v>0</v>
      </c>
      <c r="X461">
        <v>1</v>
      </c>
      <c r="Y461" t="s">
        <v>2621</v>
      </c>
      <c r="Z461">
        <v>100</v>
      </c>
      <c r="AA461">
        <v>100</v>
      </c>
      <c r="AB461" t="s">
        <v>759</v>
      </c>
      <c r="AC461" t="s">
        <v>2622</v>
      </c>
      <c r="AD461" t="s">
        <v>2623</v>
      </c>
      <c r="AE461" t="s">
        <v>762</v>
      </c>
      <c r="AF461" t="s">
        <v>762</v>
      </c>
      <c r="AG461" t="s">
        <v>762</v>
      </c>
      <c r="AH461" t="s">
        <v>762</v>
      </c>
      <c r="AI461" t="s">
        <v>762</v>
      </c>
      <c r="AJ461" t="s">
        <v>45</v>
      </c>
      <c r="AK461" t="s">
        <v>207</v>
      </c>
      <c r="AL461" t="s">
        <v>313</v>
      </c>
      <c r="AM461" t="s">
        <v>314</v>
      </c>
      <c r="AN461" t="s">
        <v>315</v>
      </c>
      <c r="AO461" t="s">
        <v>316</v>
      </c>
      <c r="AP461" t="s">
        <v>2622</v>
      </c>
      <c r="AQ461" t="s">
        <v>2624</v>
      </c>
      <c r="AR461" t="s">
        <v>2625</v>
      </c>
      <c r="AS461" t="s">
        <v>2626</v>
      </c>
    </row>
    <row r="462" spans="1:45" x14ac:dyDescent="0.25">
      <c r="A462" t="s">
        <v>215</v>
      </c>
      <c r="B462">
        <v>4</v>
      </c>
      <c r="C462">
        <v>13</v>
      </c>
      <c r="D462">
        <v>4.3588989435406704</v>
      </c>
      <c r="E462">
        <v>5.5976185412488899</v>
      </c>
      <c r="F462">
        <v>2.5</v>
      </c>
      <c r="G462">
        <v>14.5</v>
      </c>
      <c r="H462">
        <v>4</v>
      </c>
      <c r="I462">
        <v>4</v>
      </c>
      <c r="J462" t="s">
        <v>731</v>
      </c>
      <c r="K462">
        <v>3.7215620009531798</v>
      </c>
      <c r="L462">
        <v>15.8724315939481</v>
      </c>
      <c r="M462" t="s">
        <v>731</v>
      </c>
      <c r="N462">
        <v>10.8358305753975</v>
      </c>
      <c r="O462">
        <v>2.2275668147661598</v>
      </c>
      <c r="P462">
        <v>0.81459029560743101</v>
      </c>
      <c r="Q462">
        <v>2.73458550485811</v>
      </c>
      <c r="R462">
        <v>6.2458871159472504E-3</v>
      </c>
      <c r="S462">
        <v>1.42779182092967E-2</v>
      </c>
      <c r="T462">
        <v>3.0421571103735898</v>
      </c>
      <c r="U462">
        <v>1.41297651915873</v>
      </c>
      <c r="V462" t="s">
        <v>757</v>
      </c>
      <c r="W462">
        <v>0</v>
      </c>
      <c r="X462">
        <v>1</v>
      </c>
      <c r="Y462" t="s">
        <v>2827</v>
      </c>
      <c r="Z462">
        <v>100</v>
      </c>
      <c r="AA462">
        <v>100</v>
      </c>
      <c r="AB462" t="s">
        <v>759</v>
      </c>
      <c r="AC462" t="s">
        <v>2828</v>
      </c>
      <c r="AD462" t="s">
        <v>2829</v>
      </c>
      <c r="AE462" t="s">
        <v>1004</v>
      </c>
      <c r="AF462">
        <v>2</v>
      </c>
      <c r="AG462" t="s">
        <v>2830</v>
      </c>
      <c r="AH462" t="s">
        <v>2831</v>
      </c>
      <c r="AI462" t="s">
        <v>870</v>
      </c>
      <c r="AJ462" t="s">
        <v>45</v>
      </c>
      <c r="AK462" t="s">
        <v>207</v>
      </c>
      <c r="AL462" t="s">
        <v>208</v>
      </c>
      <c r="AM462" t="s">
        <v>209</v>
      </c>
      <c r="AN462" t="s">
        <v>210</v>
      </c>
      <c r="AO462" t="s">
        <v>213</v>
      </c>
      <c r="AP462" t="s">
        <v>2828</v>
      </c>
      <c r="AQ462" t="s">
        <v>2832</v>
      </c>
      <c r="AR462" t="s">
        <v>2833</v>
      </c>
      <c r="AS462" t="s">
        <v>2833</v>
      </c>
    </row>
    <row r="463" spans="1:45" x14ac:dyDescent="0.25">
      <c r="A463" t="s">
        <v>6367</v>
      </c>
      <c r="B463">
        <v>1</v>
      </c>
      <c r="C463">
        <v>15</v>
      </c>
      <c r="D463">
        <v>0.5</v>
      </c>
      <c r="E463">
        <v>5.1961524227066302</v>
      </c>
      <c r="F463">
        <v>1</v>
      </c>
      <c r="G463">
        <v>14.5</v>
      </c>
      <c r="H463">
        <v>4</v>
      </c>
      <c r="I463">
        <v>4</v>
      </c>
      <c r="J463" t="s">
        <v>731</v>
      </c>
      <c r="K463">
        <v>0.58618728571953405</v>
      </c>
      <c r="L463">
        <v>17.852772306985401</v>
      </c>
      <c r="M463" t="s">
        <v>731</v>
      </c>
      <c r="N463">
        <v>15.8356018943936</v>
      </c>
      <c r="O463">
        <v>4.8201895957076104</v>
      </c>
      <c r="P463">
        <v>0.94592106578013202</v>
      </c>
      <c r="Q463">
        <v>5.0957630293731198</v>
      </c>
      <c r="R463" s="3">
        <v>3.4733938900230498E-7</v>
      </c>
      <c r="S463" s="3">
        <v>1.9533998381501301E-6</v>
      </c>
      <c r="T463">
        <v>5.7661106614877404</v>
      </c>
      <c r="U463">
        <v>3.8742685299274799</v>
      </c>
      <c r="V463" t="s">
        <v>5426</v>
      </c>
      <c r="W463">
        <v>0</v>
      </c>
      <c r="X463">
        <v>1</v>
      </c>
      <c r="Y463" t="s">
        <v>6368</v>
      </c>
      <c r="Z463">
        <v>100</v>
      </c>
      <c r="AA463">
        <v>100</v>
      </c>
      <c r="AB463" t="s">
        <v>759</v>
      </c>
      <c r="AC463" t="s">
        <v>213</v>
      </c>
      <c r="AD463" t="s">
        <v>6369</v>
      </c>
      <c r="AE463" t="s">
        <v>762</v>
      </c>
      <c r="AF463" t="s">
        <v>762</v>
      </c>
      <c r="AG463" t="s">
        <v>762</v>
      </c>
      <c r="AH463" t="s">
        <v>762</v>
      </c>
      <c r="AI463" t="s">
        <v>762</v>
      </c>
      <c r="AJ463" t="s">
        <v>45</v>
      </c>
      <c r="AK463" t="s">
        <v>207</v>
      </c>
      <c r="AL463" t="s">
        <v>208</v>
      </c>
      <c r="AM463" t="s">
        <v>209</v>
      </c>
      <c r="AN463" t="s">
        <v>210</v>
      </c>
      <c r="AO463" t="s">
        <v>213</v>
      </c>
      <c r="AP463" t="s">
        <v>213</v>
      </c>
      <c r="AQ463" t="s">
        <v>6370</v>
      </c>
      <c r="AR463" t="s">
        <v>6371</v>
      </c>
      <c r="AS463" t="s">
        <v>6371</v>
      </c>
    </row>
    <row r="464" spans="1:45" x14ac:dyDescent="0.25">
      <c r="A464" t="s">
        <v>183</v>
      </c>
      <c r="B464">
        <v>1313</v>
      </c>
      <c r="C464">
        <v>23</v>
      </c>
      <c r="D464">
        <v>264.55308226012698</v>
      </c>
      <c r="E464">
        <v>27.543904346818099</v>
      </c>
      <c r="F464">
        <v>1429.5</v>
      </c>
      <c r="G464">
        <v>15</v>
      </c>
      <c r="H464">
        <v>4</v>
      </c>
      <c r="I464">
        <v>4</v>
      </c>
      <c r="J464" t="s">
        <v>736</v>
      </c>
      <c r="K464">
        <v>1192.70513398247</v>
      </c>
      <c r="L464">
        <v>27.052466310519002</v>
      </c>
      <c r="M464" t="s">
        <v>736</v>
      </c>
      <c r="N464">
        <v>243.98975860304901</v>
      </c>
      <c r="O464">
        <v>-5.4602144547911999</v>
      </c>
      <c r="P464">
        <v>1.0371192094342401</v>
      </c>
      <c r="Q464">
        <v>-5.2647896260352001</v>
      </c>
      <c r="R464" s="3">
        <v>1.40349978435212E-7</v>
      </c>
      <c r="S464" s="3">
        <v>8.5147886678355504E-7</v>
      </c>
      <c r="T464">
        <v>-4.4230952453569596</v>
      </c>
      <c r="U464">
        <v>-6.4973336642254296</v>
      </c>
      <c r="V464" t="s">
        <v>757</v>
      </c>
      <c r="W464">
        <v>0</v>
      </c>
      <c r="X464">
        <v>5</v>
      </c>
      <c r="Y464" t="s">
        <v>2330</v>
      </c>
      <c r="Z464">
        <v>100</v>
      </c>
      <c r="AA464">
        <v>100</v>
      </c>
      <c r="AB464" t="s">
        <v>759</v>
      </c>
      <c r="AC464" t="s">
        <v>2331</v>
      </c>
      <c r="AD464" t="s">
        <v>2332</v>
      </c>
      <c r="AE464" t="s">
        <v>2331</v>
      </c>
      <c r="AF464">
        <v>0</v>
      </c>
      <c r="AG464" t="s">
        <v>2333</v>
      </c>
      <c r="AH464" t="s">
        <v>2334</v>
      </c>
      <c r="AI464" t="s">
        <v>2335</v>
      </c>
      <c r="AJ464" t="s">
        <v>45</v>
      </c>
      <c r="AK464" t="s">
        <v>173</v>
      </c>
      <c r="AL464" t="s">
        <v>184</v>
      </c>
      <c r="AM464" t="s">
        <v>185</v>
      </c>
      <c r="AN464" t="s">
        <v>186</v>
      </c>
      <c r="AO464" t="s">
        <v>187</v>
      </c>
      <c r="AP464" t="s">
        <v>2331</v>
      </c>
      <c r="AQ464" t="s">
        <v>2336</v>
      </c>
      <c r="AR464" t="s">
        <v>2337</v>
      </c>
      <c r="AS464" t="s">
        <v>2337</v>
      </c>
    </row>
    <row r="465" spans="1:45" x14ac:dyDescent="0.25">
      <c r="A465" t="s">
        <v>38</v>
      </c>
      <c r="B465">
        <v>0</v>
      </c>
      <c r="C465">
        <v>21</v>
      </c>
      <c r="D465">
        <v>0</v>
      </c>
      <c r="E465">
        <v>23.7960080685816</v>
      </c>
      <c r="F465">
        <v>0</v>
      </c>
      <c r="G465">
        <v>15</v>
      </c>
      <c r="H465">
        <v>4</v>
      </c>
      <c r="I465">
        <v>4</v>
      </c>
      <c r="J465" t="s">
        <v>731</v>
      </c>
      <c r="K465">
        <v>0</v>
      </c>
      <c r="L465">
        <v>24.2248952799821</v>
      </c>
      <c r="M465" t="s">
        <v>731</v>
      </c>
      <c r="N465">
        <v>16.7251589184417</v>
      </c>
      <c r="O465">
        <v>7.2349588873008104</v>
      </c>
      <c r="P465">
        <v>1.3808253181167001</v>
      </c>
      <c r="Q465">
        <v>5.2395902598081996</v>
      </c>
      <c r="R465" s="3">
        <v>1.60933518836768E-7</v>
      </c>
      <c r="S465" s="3">
        <v>9.6712294298596798E-7</v>
      </c>
      <c r="T465">
        <v>8.6157842054175102</v>
      </c>
      <c r="U465">
        <v>5.8541335691841097</v>
      </c>
      <c r="V465" t="s">
        <v>757</v>
      </c>
      <c r="W465">
        <v>3</v>
      </c>
      <c r="X465">
        <v>1</v>
      </c>
      <c r="Y465" t="s">
        <v>2379</v>
      </c>
      <c r="Z465">
        <v>100</v>
      </c>
      <c r="AA465">
        <v>100</v>
      </c>
      <c r="AB465" t="s">
        <v>759</v>
      </c>
      <c r="AC465" t="s">
        <v>2380</v>
      </c>
      <c r="AD465" t="s">
        <v>2381</v>
      </c>
      <c r="AE465" t="s">
        <v>903</v>
      </c>
      <c r="AF465">
        <v>4</v>
      </c>
      <c r="AG465" t="s">
        <v>2382</v>
      </c>
      <c r="AH465" t="s">
        <v>2383</v>
      </c>
      <c r="AI465" t="s">
        <v>870</v>
      </c>
      <c r="AJ465" t="s">
        <v>12</v>
      </c>
      <c r="AK465" t="s">
        <v>13</v>
      </c>
      <c r="AL465" t="s">
        <v>22</v>
      </c>
      <c r="AM465" t="s">
        <v>33</v>
      </c>
      <c r="AN465" t="s">
        <v>39</v>
      </c>
      <c r="AO465" t="s">
        <v>40</v>
      </c>
      <c r="AP465" t="s">
        <v>903</v>
      </c>
      <c r="AQ465" t="s">
        <v>2384</v>
      </c>
      <c r="AR465" t="s">
        <v>2385</v>
      </c>
      <c r="AS465" t="s">
        <v>2386</v>
      </c>
    </row>
    <row r="466" spans="1:45" x14ac:dyDescent="0.25">
      <c r="A466" t="s">
        <v>338</v>
      </c>
      <c r="B466">
        <v>0</v>
      </c>
      <c r="C466">
        <v>15</v>
      </c>
      <c r="D466">
        <v>0</v>
      </c>
      <c r="E466">
        <v>4.1129875597510202</v>
      </c>
      <c r="F466">
        <v>0</v>
      </c>
      <c r="G466">
        <v>15</v>
      </c>
      <c r="H466">
        <v>4</v>
      </c>
      <c r="I466">
        <v>4</v>
      </c>
      <c r="J466" t="s">
        <v>731</v>
      </c>
      <c r="K466">
        <v>0</v>
      </c>
      <c r="L466">
        <v>17.061061900486699</v>
      </c>
      <c r="M466" t="s">
        <v>731</v>
      </c>
      <c r="N466">
        <v>16.536884451821301</v>
      </c>
      <c r="O466">
        <v>6.7286078571883996</v>
      </c>
      <c r="P466">
        <v>1.22254377865141</v>
      </c>
      <c r="Q466">
        <v>5.5037766129002996</v>
      </c>
      <c r="R466" s="3">
        <v>3.7174052733375197E-8</v>
      </c>
      <c r="S466" s="3">
        <v>2.6103989516088301E-7</v>
      </c>
      <c r="T466">
        <v>7.9511516358398202</v>
      </c>
      <c r="U466">
        <v>5.5060640785369896</v>
      </c>
      <c r="V466" t="s">
        <v>757</v>
      </c>
      <c r="W466">
        <v>0</v>
      </c>
      <c r="X466">
        <v>1</v>
      </c>
      <c r="Y466" t="s">
        <v>2700</v>
      </c>
      <c r="Z466">
        <v>100</v>
      </c>
      <c r="AA466">
        <v>100</v>
      </c>
      <c r="AB466" t="s">
        <v>759</v>
      </c>
      <c r="AC466" t="s">
        <v>2701</v>
      </c>
      <c r="AD466" t="s">
        <v>2702</v>
      </c>
      <c r="AE466" t="s">
        <v>2701</v>
      </c>
      <c r="AF466">
        <v>0</v>
      </c>
      <c r="AG466" t="s">
        <v>2701</v>
      </c>
      <c r="AH466" t="s">
        <v>2703</v>
      </c>
      <c r="AI466" t="s">
        <v>870</v>
      </c>
      <c r="AJ466" t="s">
        <v>45</v>
      </c>
      <c r="AK466" t="s">
        <v>207</v>
      </c>
      <c r="AL466" t="s">
        <v>313</v>
      </c>
      <c r="AM466" t="s">
        <v>314</v>
      </c>
      <c r="AN466" t="s">
        <v>332</v>
      </c>
      <c r="AO466" t="s">
        <v>335</v>
      </c>
      <c r="AP466" t="s">
        <v>2701</v>
      </c>
      <c r="AQ466" t="s">
        <v>2704</v>
      </c>
      <c r="AR466" t="s">
        <v>2705</v>
      </c>
      <c r="AS466" t="s">
        <v>2706</v>
      </c>
    </row>
    <row r="467" spans="1:45" x14ac:dyDescent="0.25">
      <c r="A467" t="s">
        <v>631</v>
      </c>
      <c r="B467">
        <v>6</v>
      </c>
      <c r="C467">
        <v>20</v>
      </c>
      <c r="D467">
        <v>6.4485140407176997</v>
      </c>
      <c r="E467">
        <v>16.633299933166199</v>
      </c>
      <c r="F467">
        <v>4</v>
      </c>
      <c r="G467">
        <v>15</v>
      </c>
      <c r="H467">
        <v>4</v>
      </c>
      <c r="I467">
        <v>4</v>
      </c>
      <c r="J467" t="s">
        <v>731</v>
      </c>
      <c r="K467">
        <v>4.3402816147074601</v>
      </c>
      <c r="L467">
        <v>23.280983102486701</v>
      </c>
      <c r="M467" t="s">
        <v>731</v>
      </c>
      <c r="N467">
        <v>20.312651486987299</v>
      </c>
      <c r="O467">
        <v>2.3568018814368301</v>
      </c>
      <c r="P467">
        <v>0.68316955154259495</v>
      </c>
      <c r="Q467">
        <v>3.44980521470135</v>
      </c>
      <c r="R467">
        <v>5.6099117343321305E-4</v>
      </c>
      <c r="S467">
        <v>1.6022916436710399E-3</v>
      </c>
      <c r="T467">
        <v>3.0399714329794199</v>
      </c>
      <c r="U467">
        <v>1.6736323298942299</v>
      </c>
      <c r="V467" t="s">
        <v>757</v>
      </c>
      <c r="W467">
        <v>2</v>
      </c>
      <c r="X467">
        <v>1</v>
      </c>
      <c r="Y467" t="s">
        <v>2424</v>
      </c>
      <c r="Z467">
        <v>100</v>
      </c>
      <c r="AA467">
        <v>100</v>
      </c>
      <c r="AB467" t="s">
        <v>759</v>
      </c>
      <c r="AC467" t="s">
        <v>2425</v>
      </c>
      <c r="AD467" t="s">
        <v>2426</v>
      </c>
      <c r="AE467" t="s">
        <v>2427</v>
      </c>
      <c r="AF467">
        <v>2</v>
      </c>
      <c r="AG467" t="s">
        <v>2425</v>
      </c>
      <c r="AH467" t="s">
        <v>2428</v>
      </c>
      <c r="AI467" t="s">
        <v>870</v>
      </c>
      <c r="AJ467" t="s">
        <v>45</v>
      </c>
      <c r="AK467" t="s">
        <v>207</v>
      </c>
      <c r="AL467" t="s">
        <v>208</v>
      </c>
      <c r="AM467" t="s">
        <v>209</v>
      </c>
      <c r="AN467" t="s">
        <v>210</v>
      </c>
      <c r="AO467" t="s">
        <v>2429</v>
      </c>
      <c r="AP467" t="s">
        <v>2427</v>
      </c>
      <c r="AQ467" t="s">
        <v>2430</v>
      </c>
      <c r="AR467" t="s">
        <v>2431</v>
      </c>
      <c r="AS467" t="s">
        <v>2431</v>
      </c>
    </row>
    <row r="468" spans="1:45" x14ac:dyDescent="0.25">
      <c r="A468" t="s">
        <v>4467</v>
      </c>
      <c r="B468">
        <v>0</v>
      </c>
      <c r="C468">
        <v>15</v>
      </c>
      <c r="D468">
        <v>0</v>
      </c>
      <c r="E468">
        <v>10.739335795724701</v>
      </c>
      <c r="F468">
        <v>0</v>
      </c>
      <c r="G468">
        <v>15</v>
      </c>
      <c r="H468">
        <v>4</v>
      </c>
      <c r="I468">
        <v>4</v>
      </c>
      <c r="J468" t="s">
        <v>731</v>
      </c>
      <c r="K468">
        <v>0</v>
      </c>
      <c r="L468">
        <v>17.4681502725828</v>
      </c>
      <c r="M468" t="s">
        <v>731</v>
      </c>
      <c r="N468">
        <v>26.135693796521799</v>
      </c>
      <c r="O468">
        <v>6.7707122051854398</v>
      </c>
      <c r="P468">
        <v>1.1799910663173501</v>
      </c>
      <c r="Q468">
        <v>5.7379351407432502</v>
      </c>
      <c r="R468" s="3">
        <v>9.5837801821584994E-9</v>
      </c>
      <c r="S468" s="3">
        <v>7.8841324346430105E-8</v>
      </c>
      <c r="T468">
        <v>7.9507032715027997</v>
      </c>
      <c r="U468">
        <v>5.5907211388680897</v>
      </c>
      <c r="V468" t="s">
        <v>4403</v>
      </c>
      <c r="W468">
        <v>0</v>
      </c>
      <c r="X468">
        <v>1</v>
      </c>
      <c r="Y468" t="s">
        <v>4468</v>
      </c>
      <c r="Z468">
        <v>99.406999999999996</v>
      </c>
      <c r="AA468">
        <v>100</v>
      </c>
      <c r="AB468" t="s">
        <v>759</v>
      </c>
      <c r="AC468" t="s">
        <v>191</v>
      </c>
      <c r="AD468" t="s">
        <v>4469</v>
      </c>
      <c r="AE468" t="s">
        <v>762</v>
      </c>
      <c r="AF468" t="s">
        <v>762</v>
      </c>
      <c r="AG468" t="s">
        <v>762</v>
      </c>
      <c r="AH468" t="s">
        <v>762</v>
      </c>
      <c r="AI468" t="s">
        <v>762</v>
      </c>
      <c r="AJ468" t="s">
        <v>45</v>
      </c>
      <c r="AK468" t="s">
        <v>191</v>
      </c>
      <c r="AL468" t="s">
        <v>191</v>
      </c>
      <c r="AM468" t="s">
        <v>191</v>
      </c>
      <c r="AN468" t="s">
        <v>191</v>
      </c>
      <c r="AO468" t="s">
        <v>191</v>
      </c>
      <c r="AP468" t="s">
        <v>191</v>
      </c>
      <c r="AQ468" t="s">
        <v>4470</v>
      </c>
      <c r="AR468" t="s">
        <v>4471</v>
      </c>
      <c r="AS468" t="s">
        <v>4472</v>
      </c>
    </row>
    <row r="469" spans="1:45" x14ac:dyDescent="0.25">
      <c r="A469" t="s">
        <v>4885</v>
      </c>
      <c r="B469">
        <v>0</v>
      </c>
      <c r="C469">
        <v>14</v>
      </c>
      <c r="D469">
        <v>0</v>
      </c>
      <c r="E469">
        <v>4.0311288741492701</v>
      </c>
      <c r="F469">
        <v>0</v>
      </c>
      <c r="G469">
        <v>15</v>
      </c>
      <c r="H469">
        <v>4</v>
      </c>
      <c r="I469">
        <v>4</v>
      </c>
      <c r="J469" t="s">
        <v>731</v>
      </c>
      <c r="K469">
        <v>0</v>
      </c>
      <c r="L469">
        <v>17.1345841282332</v>
      </c>
      <c r="M469" t="s">
        <v>731</v>
      </c>
      <c r="N469">
        <v>17.010891561764701</v>
      </c>
      <c r="O469">
        <v>6.7203121576725202</v>
      </c>
      <c r="P469">
        <v>1.1264711900637201</v>
      </c>
      <c r="Q469">
        <v>5.9658091719969804</v>
      </c>
      <c r="R469" s="3">
        <v>2.43424646352482E-9</v>
      </c>
      <c r="S469" s="3">
        <v>2.2419762718406099E-8</v>
      </c>
      <c r="T469">
        <v>7.8467833477362499</v>
      </c>
      <c r="U469">
        <v>5.5938409676088003</v>
      </c>
      <c r="V469" t="s">
        <v>4748</v>
      </c>
      <c r="W469">
        <v>0</v>
      </c>
      <c r="X469">
        <v>1</v>
      </c>
      <c r="Y469" t="s">
        <v>4886</v>
      </c>
      <c r="Z469">
        <v>99.076999999999998</v>
      </c>
      <c r="AA469">
        <v>100</v>
      </c>
      <c r="AB469" t="s">
        <v>759</v>
      </c>
      <c r="AC469" t="s">
        <v>4887</v>
      </c>
      <c r="AD469" t="s">
        <v>4888</v>
      </c>
      <c r="AE469" t="s">
        <v>762</v>
      </c>
      <c r="AF469" t="s">
        <v>762</v>
      </c>
      <c r="AG469" t="s">
        <v>762</v>
      </c>
      <c r="AH469" t="s">
        <v>762</v>
      </c>
      <c r="AI469" t="s">
        <v>762</v>
      </c>
      <c r="AJ469" t="s">
        <v>45</v>
      </c>
      <c r="AK469" t="s">
        <v>4889</v>
      </c>
      <c r="AL469" t="s">
        <v>4890</v>
      </c>
      <c r="AM469" t="s">
        <v>4887</v>
      </c>
      <c r="AN469" t="s">
        <v>4887</v>
      </c>
      <c r="AO469" t="s">
        <v>4887</v>
      </c>
      <c r="AP469" t="s">
        <v>4887</v>
      </c>
      <c r="AQ469" t="s">
        <v>4891</v>
      </c>
      <c r="AR469" t="s">
        <v>4892</v>
      </c>
      <c r="AS469" t="s">
        <v>4893</v>
      </c>
    </row>
    <row r="470" spans="1:45" x14ac:dyDescent="0.25">
      <c r="A470" t="s">
        <v>4863</v>
      </c>
      <c r="B470">
        <v>1</v>
      </c>
      <c r="C470">
        <v>21</v>
      </c>
      <c r="D470">
        <v>1</v>
      </c>
      <c r="E470">
        <v>17.036725037400799</v>
      </c>
      <c r="F470">
        <v>0</v>
      </c>
      <c r="G470">
        <v>15</v>
      </c>
      <c r="H470">
        <v>4</v>
      </c>
      <c r="I470">
        <v>4</v>
      </c>
      <c r="J470" t="s">
        <v>731</v>
      </c>
      <c r="K470">
        <v>0.36282408578714997</v>
      </c>
      <c r="L470">
        <v>26.553508932443101</v>
      </c>
      <c r="M470" t="s">
        <v>731</v>
      </c>
      <c r="N470">
        <v>105.525162076885</v>
      </c>
      <c r="O470">
        <v>5.9292991440854399</v>
      </c>
      <c r="P470">
        <v>1.0860654651544599</v>
      </c>
      <c r="Q470">
        <v>5.45943070129956</v>
      </c>
      <c r="R470" s="3">
        <v>4.7766372833176201E-8</v>
      </c>
      <c r="S470" s="3">
        <v>3.2905723507299199E-7</v>
      </c>
      <c r="T470">
        <v>7.0153646092398896</v>
      </c>
      <c r="U470">
        <v>4.8432336789309796</v>
      </c>
      <c r="V470" t="s">
        <v>4748</v>
      </c>
      <c r="W470">
        <v>0</v>
      </c>
      <c r="X470">
        <v>2</v>
      </c>
      <c r="Y470" t="s">
        <v>4864</v>
      </c>
      <c r="Z470">
        <v>100</v>
      </c>
      <c r="AA470">
        <v>100</v>
      </c>
      <c r="AB470" t="s">
        <v>759</v>
      </c>
      <c r="AC470" t="s">
        <v>4865</v>
      </c>
      <c r="AD470" t="s">
        <v>4866</v>
      </c>
      <c r="AE470" t="s">
        <v>762</v>
      </c>
      <c r="AF470" t="s">
        <v>762</v>
      </c>
      <c r="AG470" t="s">
        <v>762</v>
      </c>
      <c r="AH470" t="s">
        <v>762</v>
      </c>
      <c r="AI470" t="s">
        <v>762</v>
      </c>
      <c r="AJ470" t="s">
        <v>45</v>
      </c>
      <c r="AK470" t="s">
        <v>46</v>
      </c>
      <c r="AL470" t="s">
        <v>60</v>
      </c>
      <c r="AM470" t="s">
        <v>4865</v>
      </c>
      <c r="AN470" t="s">
        <v>4865</v>
      </c>
      <c r="AO470" t="s">
        <v>4865</v>
      </c>
      <c r="AP470" t="s">
        <v>4865</v>
      </c>
      <c r="AQ470" t="s">
        <v>4867</v>
      </c>
      <c r="AR470" t="s">
        <v>4868</v>
      </c>
      <c r="AS470" t="s">
        <v>4868</v>
      </c>
    </row>
    <row r="471" spans="1:45" x14ac:dyDescent="0.25">
      <c r="A471" t="s">
        <v>6395</v>
      </c>
      <c r="B471">
        <v>0</v>
      </c>
      <c r="C471">
        <v>14</v>
      </c>
      <c r="D471">
        <v>0</v>
      </c>
      <c r="E471">
        <v>5.0990195135927801</v>
      </c>
      <c r="F471">
        <v>0</v>
      </c>
      <c r="G471">
        <v>15</v>
      </c>
      <c r="H471">
        <v>4</v>
      </c>
      <c r="I471">
        <v>4</v>
      </c>
      <c r="J471" t="s">
        <v>731</v>
      </c>
      <c r="K471">
        <v>0</v>
      </c>
      <c r="L471">
        <v>16.753488444805001</v>
      </c>
      <c r="M471" t="s">
        <v>731</v>
      </c>
      <c r="N471">
        <v>17.967664197552701</v>
      </c>
      <c r="O471">
        <v>6.7056226800944403</v>
      </c>
      <c r="P471">
        <v>1.11356558561056</v>
      </c>
      <c r="Q471">
        <v>6.02175818536797</v>
      </c>
      <c r="R471" s="3">
        <v>1.72532531016753E-9</v>
      </c>
      <c r="S471" s="3">
        <v>1.6487883227240101E-8</v>
      </c>
      <c r="T471">
        <v>7.8191882657049998</v>
      </c>
      <c r="U471">
        <v>5.5920570944838897</v>
      </c>
      <c r="V471" t="s">
        <v>5426</v>
      </c>
      <c r="W471">
        <v>0</v>
      </c>
      <c r="X471">
        <v>1</v>
      </c>
      <c r="Y471" t="s">
        <v>6396</v>
      </c>
      <c r="Z471">
        <v>99.393999999999906</v>
      </c>
      <c r="AA471">
        <v>100</v>
      </c>
      <c r="AB471" t="s">
        <v>759</v>
      </c>
      <c r="AC471" t="s">
        <v>2904</v>
      </c>
      <c r="AD471" t="s">
        <v>6397</v>
      </c>
      <c r="AE471" t="s">
        <v>762</v>
      </c>
      <c r="AF471" t="s">
        <v>762</v>
      </c>
      <c r="AG471" t="s">
        <v>762</v>
      </c>
      <c r="AH471" t="s">
        <v>762</v>
      </c>
      <c r="AI471" t="s">
        <v>762</v>
      </c>
      <c r="AJ471" t="s">
        <v>45</v>
      </c>
      <c r="AK471" t="s">
        <v>78</v>
      </c>
      <c r="AL471" t="s">
        <v>965</v>
      </c>
      <c r="AM471" t="s">
        <v>2091</v>
      </c>
      <c r="AN471" t="s">
        <v>2903</v>
      </c>
      <c r="AO471" t="s">
        <v>2904</v>
      </c>
      <c r="AP471" t="s">
        <v>2904</v>
      </c>
      <c r="AQ471" t="s">
        <v>6398</v>
      </c>
      <c r="AR471" t="s">
        <v>6399</v>
      </c>
      <c r="AS471" t="s">
        <v>6400</v>
      </c>
    </row>
    <row r="472" spans="1:45" x14ac:dyDescent="0.25">
      <c r="A472" t="s">
        <v>6407</v>
      </c>
      <c r="B472">
        <v>1</v>
      </c>
      <c r="C472">
        <v>14</v>
      </c>
      <c r="D472">
        <v>1</v>
      </c>
      <c r="E472">
        <v>5.7373048260194999</v>
      </c>
      <c r="F472">
        <v>0</v>
      </c>
      <c r="G472">
        <v>15</v>
      </c>
      <c r="H472">
        <v>4</v>
      </c>
      <c r="I472">
        <v>4</v>
      </c>
      <c r="J472" t="s">
        <v>731</v>
      </c>
      <c r="K472">
        <v>0.36282408578714997</v>
      </c>
      <c r="L472">
        <v>16.416796310859201</v>
      </c>
      <c r="M472" t="s">
        <v>731</v>
      </c>
      <c r="N472">
        <v>8.2441559148270596</v>
      </c>
      <c r="O472">
        <v>5.2611225346884902</v>
      </c>
      <c r="P472">
        <v>1.06209247245141</v>
      </c>
      <c r="Q472">
        <v>4.9535446970500798</v>
      </c>
      <c r="R472" s="3">
        <v>7.2873609135722297E-7</v>
      </c>
      <c r="S472" s="3">
        <v>3.8673218042381197E-6</v>
      </c>
      <c r="T472">
        <v>6.3232150071398996</v>
      </c>
      <c r="U472">
        <v>4.19903006223708</v>
      </c>
      <c r="V472" t="s">
        <v>5426</v>
      </c>
      <c r="W472">
        <v>2</v>
      </c>
      <c r="X472">
        <v>1</v>
      </c>
      <c r="Y472" t="s">
        <v>6408</v>
      </c>
      <c r="Z472">
        <v>99.098999999999904</v>
      </c>
      <c r="AA472">
        <v>100</v>
      </c>
      <c r="AB472" t="s">
        <v>759</v>
      </c>
      <c r="AC472" t="s">
        <v>6241</v>
      </c>
      <c r="AD472" t="s">
        <v>6409</v>
      </c>
      <c r="AE472" t="s">
        <v>762</v>
      </c>
      <c r="AF472" t="s">
        <v>762</v>
      </c>
      <c r="AG472" t="s">
        <v>762</v>
      </c>
      <c r="AH472" t="s">
        <v>762</v>
      </c>
      <c r="AI472" t="s">
        <v>762</v>
      </c>
      <c r="AJ472" t="s">
        <v>45</v>
      </c>
      <c r="AK472" t="s">
        <v>46</v>
      </c>
      <c r="AL472" t="s">
        <v>47</v>
      </c>
      <c r="AM472" t="s">
        <v>52</v>
      </c>
      <c r="AN472" t="s">
        <v>1268</v>
      </c>
      <c r="AO472" t="s">
        <v>6410</v>
      </c>
      <c r="AP472" t="s">
        <v>6410</v>
      </c>
      <c r="AQ472" t="s">
        <v>6411</v>
      </c>
      <c r="AR472" t="s">
        <v>6412</v>
      </c>
      <c r="AS472" t="s">
        <v>6413</v>
      </c>
    </row>
    <row r="473" spans="1:45" x14ac:dyDescent="0.25">
      <c r="A473" t="s">
        <v>9878</v>
      </c>
      <c r="B473">
        <v>0</v>
      </c>
      <c r="C473">
        <v>14</v>
      </c>
      <c r="D473">
        <v>0</v>
      </c>
      <c r="E473">
        <v>9.2915732431775702</v>
      </c>
      <c r="F473">
        <v>0</v>
      </c>
      <c r="G473">
        <v>15</v>
      </c>
      <c r="H473">
        <v>4</v>
      </c>
      <c r="I473">
        <v>4</v>
      </c>
      <c r="J473" t="s">
        <v>731</v>
      </c>
      <c r="K473">
        <v>0</v>
      </c>
      <c r="L473">
        <v>17.420787087746799</v>
      </c>
      <c r="M473" t="s">
        <v>731</v>
      </c>
      <c r="N473">
        <v>10.392438354971199</v>
      </c>
      <c r="O473">
        <v>6.7453366731959399</v>
      </c>
      <c r="P473">
        <v>1.2662548379983001</v>
      </c>
      <c r="Q473">
        <v>5.3269977501993298</v>
      </c>
      <c r="R473" s="3">
        <v>9.9849400023574295E-8</v>
      </c>
      <c r="S473" s="3">
        <v>6.3521258971095901E-7</v>
      </c>
      <c r="T473">
        <v>8.01159151119424</v>
      </c>
      <c r="U473">
        <v>5.4790818351976496</v>
      </c>
      <c r="V473" t="s">
        <v>9568</v>
      </c>
      <c r="W473">
        <v>0</v>
      </c>
      <c r="X473">
        <v>1</v>
      </c>
      <c r="Y473" t="s">
        <v>9879</v>
      </c>
      <c r="Z473">
        <v>99.701999999999998</v>
      </c>
      <c r="AA473">
        <v>100</v>
      </c>
      <c r="AB473" t="s">
        <v>759</v>
      </c>
      <c r="AC473" t="s">
        <v>6654</v>
      </c>
      <c r="AD473" t="s">
        <v>9880</v>
      </c>
      <c r="AE473" t="s">
        <v>762</v>
      </c>
      <c r="AF473" t="s">
        <v>762</v>
      </c>
      <c r="AG473" t="s">
        <v>762</v>
      </c>
      <c r="AH473" t="s">
        <v>762</v>
      </c>
      <c r="AI473" t="s">
        <v>762</v>
      </c>
      <c r="AJ473" t="s">
        <v>45</v>
      </c>
      <c r="AK473" t="s">
        <v>207</v>
      </c>
      <c r="AL473" t="s">
        <v>313</v>
      </c>
      <c r="AM473" t="s">
        <v>314</v>
      </c>
      <c r="AN473" t="s">
        <v>6654</v>
      </c>
      <c r="AO473" t="s">
        <v>6654</v>
      </c>
      <c r="AP473" t="s">
        <v>6654</v>
      </c>
      <c r="AQ473" t="s">
        <v>9881</v>
      </c>
      <c r="AR473" t="s">
        <v>9882</v>
      </c>
      <c r="AS473" t="s">
        <v>9883</v>
      </c>
    </row>
    <row r="474" spans="1:45" x14ac:dyDescent="0.25">
      <c r="A474" t="s">
        <v>524</v>
      </c>
      <c r="B474">
        <v>0</v>
      </c>
      <c r="C474">
        <v>17</v>
      </c>
      <c r="D474">
        <v>0</v>
      </c>
      <c r="E474">
        <v>2.8722813232690099</v>
      </c>
      <c r="F474">
        <v>0</v>
      </c>
      <c r="G474">
        <v>15.5</v>
      </c>
      <c r="H474">
        <v>4</v>
      </c>
      <c r="I474">
        <v>4</v>
      </c>
      <c r="J474" t="s">
        <v>731</v>
      </c>
      <c r="K474">
        <v>0</v>
      </c>
      <c r="L474">
        <v>20.812160017925098</v>
      </c>
      <c r="M474" t="s">
        <v>731</v>
      </c>
      <c r="N474">
        <v>13.675551213572</v>
      </c>
      <c r="O474">
        <v>7.0043124606060001</v>
      </c>
      <c r="P474">
        <v>1.13283474920989</v>
      </c>
      <c r="Q474">
        <v>6.1829957683512404</v>
      </c>
      <c r="R474" s="3">
        <v>6.2896401054960304E-10</v>
      </c>
      <c r="S474" s="3">
        <v>6.66177714507121E-9</v>
      </c>
      <c r="T474">
        <v>8.1371472098158897</v>
      </c>
      <c r="U474">
        <v>5.8714777113961096</v>
      </c>
      <c r="V474" t="s">
        <v>757</v>
      </c>
      <c r="W474">
        <v>0</v>
      </c>
      <c r="X474">
        <v>1</v>
      </c>
      <c r="Y474" t="s">
        <v>2583</v>
      </c>
      <c r="Z474">
        <v>100</v>
      </c>
      <c r="AA474">
        <v>100</v>
      </c>
      <c r="AB474" t="s">
        <v>759</v>
      </c>
      <c r="AC474" t="s">
        <v>2584</v>
      </c>
      <c r="AD474" t="s">
        <v>2585</v>
      </c>
      <c r="AE474" t="s">
        <v>762</v>
      </c>
      <c r="AF474" t="s">
        <v>762</v>
      </c>
      <c r="AG474" t="s">
        <v>762</v>
      </c>
      <c r="AH474" t="s">
        <v>762</v>
      </c>
      <c r="AI474" t="s">
        <v>762</v>
      </c>
      <c r="AJ474" t="s">
        <v>45</v>
      </c>
      <c r="AK474" t="s">
        <v>207</v>
      </c>
      <c r="AL474" t="s">
        <v>313</v>
      </c>
      <c r="AM474" t="s">
        <v>314</v>
      </c>
      <c r="AN474" t="s">
        <v>2261</v>
      </c>
      <c r="AO474" t="s">
        <v>2262</v>
      </c>
      <c r="AP474" t="s">
        <v>2584</v>
      </c>
      <c r="AQ474" t="s">
        <v>2586</v>
      </c>
      <c r="AR474" t="s">
        <v>2587</v>
      </c>
      <c r="AS474" t="s">
        <v>2587</v>
      </c>
    </row>
    <row r="475" spans="1:45" x14ac:dyDescent="0.25">
      <c r="A475" t="s">
        <v>259</v>
      </c>
      <c r="B475">
        <v>2</v>
      </c>
      <c r="C475">
        <v>17</v>
      </c>
      <c r="D475">
        <v>1.5</v>
      </c>
      <c r="E475">
        <v>10.5316981853197</v>
      </c>
      <c r="F475">
        <v>2</v>
      </c>
      <c r="G475">
        <v>15.5</v>
      </c>
      <c r="H475">
        <v>4</v>
      </c>
      <c r="I475">
        <v>4</v>
      </c>
      <c r="J475" t="s">
        <v>731</v>
      </c>
      <c r="K475">
        <v>1.62856883912133</v>
      </c>
      <c r="L475">
        <v>19.267570897737599</v>
      </c>
      <c r="M475" t="s">
        <v>731</v>
      </c>
      <c r="N475">
        <v>8.3596532362060092</v>
      </c>
      <c r="O475">
        <v>3.6983482794626599</v>
      </c>
      <c r="P475">
        <v>0.75560138417436096</v>
      </c>
      <c r="Q475">
        <v>4.8945758397515604</v>
      </c>
      <c r="R475" s="3">
        <v>9.8517979839573707E-7</v>
      </c>
      <c r="S475" s="3">
        <v>5.1213232055663904E-6</v>
      </c>
      <c r="T475">
        <v>4.4539496636370197</v>
      </c>
      <c r="U475">
        <v>2.9427468952883</v>
      </c>
      <c r="V475" t="s">
        <v>757</v>
      </c>
      <c r="W475">
        <v>0</v>
      </c>
      <c r="X475">
        <v>1</v>
      </c>
      <c r="Y475" t="s">
        <v>2577</v>
      </c>
      <c r="Z475">
        <v>100</v>
      </c>
      <c r="AA475">
        <v>100</v>
      </c>
      <c r="AB475" t="s">
        <v>759</v>
      </c>
      <c r="AC475" t="s">
        <v>2578</v>
      </c>
      <c r="AD475" t="s">
        <v>2579</v>
      </c>
      <c r="AE475" t="s">
        <v>2578</v>
      </c>
      <c r="AF475">
        <v>0</v>
      </c>
      <c r="AG475" t="s">
        <v>2578</v>
      </c>
      <c r="AH475" t="s">
        <v>2580</v>
      </c>
      <c r="AI475" t="s">
        <v>870</v>
      </c>
      <c r="AJ475" t="s">
        <v>45</v>
      </c>
      <c r="AK475" t="s">
        <v>207</v>
      </c>
      <c r="AL475" t="s">
        <v>208</v>
      </c>
      <c r="AM475" t="s">
        <v>209</v>
      </c>
      <c r="AN475" t="s">
        <v>242</v>
      </c>
      <c r="AO475" t="s">
        <v>260</v>
      </c>
      <c r="AP475" t="s">
        <v>2578</v>
      </c>
      <c r="AQ475" t="s">
        <v>2581</v>
      </c>
      <c r="AR475" t="s">
        <v>2582</v>
      </c>
      <c r="AS475" t="s">
        <v>2582</v>
      </c>
    </row>
    <row r="476" spans="1:45" x14ac:dyDescent="0.25">
      <c r="A476" t="s">
        <v>9798</v>
      </c>
      <c r="B476">
        <v>1297</v>
      </c>
      <c r="C476">
        <v>27</v>
      </c>
      <c r="D476">
        <v>451.72484250186301</v>
      </c>
      <c r="E476">
        <v>29.238958029770298</v>
      </c>
      <c r="F476">
        <v>1295.5</v>
      </c>
      <c r="G476">
        <v>15.5</v>
      </c>
      <c r="H476">
        <v>4</v>
      </c>
      <c r="I476">
        <v>4</v>
      </c>
      <c r="J476" t="s">
        <v>736</v>
      </c>
      <c r="K476">
        <v>1207.3341919648999</v>
      </c>
      <c r="L476">
        <v>30.724069982160302</v>
      </c>
      <c r="M476" t="s">
        <v>736</v>
      </c>
      <c r="N476">
        <v>250.11931476027999</v>
      </c>
      <c r="O476">
        <v>-5.2934362403207604</v>
      </c>
      <c r="P476">
        <v>0.88716363417219102</v>
      </c>
      <c r="Q476">
        <v>-5.96669660074609</v>
      </c>
      <c r="R476" s="3">
        <v>2.4210498291706099E-9</v>
      </c>
      <c r="S476" s="3">
        <v>2.2379304239096998E-8</v>
      </c>
      <c r="T476">
        <v>-4.40627260614857</v>
      </c>
      <c r="U476">
        <v>-6.18059987449295</v>
      </c>
      <c r="V476" t="s">
        <v>9568</v>
      </c>
      <c r="W476">
        <v>0</v>
      </c>
      <c r="X476">
        <v>3</v>
      </c>
      <c r="Y476" t="s">
        <v>9799</v>
      </c>
      <c r="Z476">
        <v>100</v>
      </c>
      <c r="AA476">
        <v>100</v>
      </c>
      <c r="AB476" t="s">
        <v>759</v>
      </c>
      <c r="AC476" t="s">
        <v>9713</v>
      </c>
      <c r="AD476" t="s">
        <v>9800</v>
      </c>
      <c r="AE476" t="s">
        <v>762</v>
      </c>
      <c r="AF476" t="s">
        <v>762</v>
      </c>
      <c r="AG476" t="s">
        <v>762</v>
      </c>
      <c r="AH476" t="s">
        <v>762</v>
      </c>
      <c r="AI476" t="s">
        <v>762</v>
      </c>
      <c r="AJ476" t="s">
        <v>45</v>
      </c>
      <c r="AK476" t="s">
        <v>46</v>
      </c>
      <c r="AL476" t="s">
        <v>401</v>
      </c>
      <c r="AM476" t="s">
        <v>406</v>
      </c>
      <c r="AN476" t="s">
        <v>9713</v>
      </c>
      <c r="AO476" t="s">
        <v>9713</v>
      </c>
      <c r="AP476" t="s">
        <v>9713</v>
      </c>
      <c r="AQ476" t="s">
        <v>9801</v>
      </c>
      <c r="AR476" t="s">
        <v>9802</v>
      </c>
      <c r="AS476" t="s">
        <v>9802</v>
      </c>
    </row>
    <row r="477" spans="1:45" x14ac:dyDescent="0.25">
      <c r="A477" t="s">
        <v>9859</v>
      </c>
      <c r="B477">
        <v>1</v>
      </c>
      <c r="C477">
        <v>16</v>
      </c>
      <c r="D477">
        <v>0.5</v>
      </c>
      <c r="E477">
        <v>4.0414518843273797</v>
      </c>
      <c r="F477">
        <v>0</v>
      </c>
      <c r="G477">
        <v>15.5</v>
      </c>
      <c r="H477">
        <v>4</v>
      </c>
      <c r="I477">
        <v>4</v>
      </c>
      <c r="J477" t="s">
        <v>731</v>
      </c>
      <c r="K477">
        <v>0.18141204289357499</v>
      </c>
      <c r="L477">
        <v>19.545134114865</v>
      </c>
      <c r="M477" t="s">
        <v>731</v>
      </c>
      <c r="N477">
        <v>7.2613860117375397</v>
      </c>
      <c r="O477">
        <v>6.1943942813676403</v>
      </c>
      <c r="P477">
        <v>1.25644315420293</v>
      </c>
      <c r="Q477">
        <v>4.9301030935198096</v>
      </c>
      <c r="R477" s="3">
        <v>8.2186233817716995E-7</v>
      </c>
      <c r="S477" s="3">
        <v>4.3254121400545901E-6</v>
      </c>
      <c r="T477">
        <v>7.4508374355705698</v>
      </c>
      <c r="U477">
        <v>4.9379511271647196</v>
      </c>
      <c r="V477" t="s">
        <v>9568</v>
      </c>
      <c r="W477">
        <v>0</v>
      </c>
      <c r="X477">
        <v>1</v>
      </c>
      <c r="Y477" t="s">
        <v>9860</v>
      </c>
      <c r="Z477">
        <v>99.11</v>
      </c>
      <c r="AA477">
        <v>100</v>
      </c>
      <c r="AB477" t="s">
        <v>759</v>
      </c>
      <c r="AC477" t="s">
        <v>9861</v>
      </c>
      <c r="AD477" t="s">
        <v>9862</v>
      </c>
      <c r="AE477" t="s">
        <v>762</v>
      </c>
      <c r="AF477" t="s">
        <v>762</v>
      </c>
      <c r="AG477" t="s">
        <v>762</v>
      </c>
      <c r="AH477" t="s">
        <v>762</v>
      </c>
      <c r="AI477" t="s">
        <v>762</v>
      </c>
      <c r="AJ477" t="s">
        <v>45</v>
      </c>
      <c r="AK477" t="s">
        <v>46</v>
      </c>
      <c r="AL477" t="s">
        <v>4934</v>
      </c>
      <c r="AM477" t="s">
        <v>9863</v>
      </c>
      <c r="AN477" t="s">
        <v>9861</v>
      </c>
      <c r="AO477" t="s">
        <v>9861</v>
      </c>
      <c r="AP477" t="s">
        <v>9861</v>
      </c>
      <c r="AQ477" t="s">
        <v>9864</v>
      </c>
      <c r="AR477" t="s">
        <v>9865</v>
      </c>
      <c r="AS477" t="s">
        <v>9866</v>
      </c>
    </row>
    <row r="478" spans="1:45" x14ac:dyDescent="0.25">
      <c r="A478" t="s">
        <v>462</v>
      </c>
      <c r="B478">
        <v>1</v>
      </c>
      <c r="C478">
        <v>28</v>
      </c>
      <c r="D478">
        <v>0.57735026918962595</v>
      </c>
      <c r="E478">
        <v>29.354159273715702</v>
      </c>
      <c r="F478">
        <v>0.5</v>
      </c>
      <c r="G478">
        <v>16</v>
      </c>
      <c r="H478">
        <v>4</v>
      </c>
      <c r="I478">
        <v>4</v>
      </c>
      <c r="J478" t="s">
        <v>731</v>
      </c>
      <c r="K478">
        <v>0.431210188787016</v>
      </c>
      <c r="L478">
        <v>31.5569854579877</v>
      </c>
      <c r="M478" t="s">
        <v>731</v>
      </c>
      <c r="N478">
        <v>10.703965875814401</v>
      </c>
      <c r="O478">
        <v>6.1822543032818196</v>
      </c>
      <c r="P478">
        <v>1.1835500733417199</v>
      </c>
      <c r="Q478">
        <v>5.22348352007314</v>
      </c>
      <c r="R478" s="3">
        <v>1.7558809870825799E-7</v>
      </c>
      <c r="S478" s="3">
        <v>1.0502234045091601E-6</v>
      </c>
      <c r="T478">
        <v>7.3658043766235402</v>
      </c>
      <c r="U478">
        <v>4.9987042299400999</v>
      </c>
      <c r="V478" t="s">
        <v>757</v>
      </c>
      <c r="W478">
        <v>0</v>
      </c>
      <c r="X478">
        <v>1</v>
      </c>
      <c r="Y478" t="s">
        <v>2180</v>
      </c>
      <c r="Z478">
        <v>100</v>
      </c>
      <c r="AA478">
        <v>100</v>
      </c>
      <c r="AB478" t="s">
        <v>759</v>
      </c>
      <c r="AC478" t="s">
        <v>2181</v>
      </c>
      <c r="AD478" t="s">
        <v>2182</v>
      </c>
      <c r="AE478" t="s">
        <v>762</v>
      </c>
      <c r="AF478" t="s">
        <v>762</v>
      </c>
      <c r="AG478" t="s">
        <v>762</v>
      </c>
      <c r="AH478" t="s">
        <v>762</v>
      </c>
      <c r="AI478" t="s">
        <v>762</v>
      </c>
      <c r="AJ478" t="s">
        <v>45</v>
      </c>
      <c r="AK478" t="s">
        <v>78</v>
      </c>
      <c r="AL478" t="s">
        <v>78</v>
      </c>
      <c r="AM478" t="s">
        <v>99</v>
      </c>
      <c r="AN478" t="s">
        <v>108</v>
      </c>
      <c r="AO478" t="s">
        <v>1591</v>
      </c>
      <c r="AP478" t="s">
        <v>2181</v>
      </c>
      <c r="AQ478" t="s">
        <v>2183</v>
      </c>
      <c r="AR478" t="s">
        <v>2184</v>
      </c>
      <c r="AS478" t="s">
        <v>2184</v>
      </c>
    </row>
    <row r="479" spans="1:45" x14ac:dyDescent="0.25">
      <c r="A479" t="s">
        <v>4809</v>
      </c>
      <c r="B479">
        <v>15</v>
      </c>
      <c r="C479">
        <v>53</v>
      </c>
      <c r="D479">
        <v>8.5244745683629493</v>
      </c>
      <c r="E479">
        <v>77.241504387213993</v>
      </c>
      <c r="F479">
        <v>13</v>
      </c>
      <c r="G479">
        <v>16</v>
      </c>
      <c r="H479">
        <v>4</v>
      </c>
      <c r="I479">
        <v>4</v>
      </c>
      <c r="J479" t="s">
        <v>731</v>
      </c>
      <c r="K479">
        <v>13.409040900883101</v>
      </c>
      <c r="L479">
        <v>68.452112153072903</v>
      </c>
      <c r="M479" t="s">
        <v>731</v>
      </c>
      <c r="N479">
        <v>18.572512339547501</v>
      </c>
      <c r="O479">
        <v>2.35480841847532</v>
      </c>
      <c r="P479">
        <v>1.02812826441696</v>
      </c>
      <c r="Q479">
        <v>2.2903838946696999</v>
      </c>
      <c r="R479">
        <v>2.19990723150803E-2</v>
      </c>
      <c r="S479">
        <v>4.5025476509608801E-2</v>
      </c>
      <c r="T479">
        <v>3.38293668289228</v>
      </c>
      <c r="U479">
        <v>1.3266801540583599</v>
      </c>
      <c r="V479" t="s">
        <v>4748</v>
      </c>
      <c r="W479">
        <v>0</v>
      </c>
      <c r="X479">
        <v>1</v>
      </c>
      <c r="Y479" t="s">
        <v>4810</v>
      </c>
      <c r="Z479">
        <v>100</v>
      </c>
      <c r="AA479">
        <v>100</v>
      </c>
      <c r="AB479" t="s">
        <v>759</v>
      </c>
      <c r="AC479" t="s">
        <v>209</v>
      </c>
      <c r="AD479" t="s">
        <v>4811</v>
      </c>
      <c r="AE479" t="s">
        <v>762</v>
      </c>
      <c r="AF479" t="s">
        <v>762</v>
      </c>
      <c r="AG479" t="s">
        <v>762</v>
      </c>
      <c r="AH479" t="s">
        <v>762</v>
      </c>
      <c r="AI479" t="s">
        <v>762</v>
      </c>
      <c r="AJ479" t="s">
        <v>45</v>
      </c>
      <c r="AK479" t="s">
        <v>207</v>
      </c>
      <c r="AL479" t="s">
        <v>208</v>
      </c>
      <c r="AM479" t="s">
        <v>209</v>
      </c>
      <c r="AN479" t="s">
        <v>209</v>
      </c>
      <c r="AO479" t="s">
        <v>209</v>
      </c>
      <c r="AP479" t="s">
        <v>209</v>
      </c>
      <c r="AQ479" t="s">
        <v>4812</v>
      </c>
      <c r="AR479" t="s">
        <v>4813</v>
      </c>
      <c r="AS479" t="s">
        <v>4813</v>
      </c>
    </row>
    <row r="480" spans="1:45" x14ac:dyDescent="0.25">
      <c r="A480" t="s">
        <v>6038</v>
      </c>
      <c r="B480">
        <v>0</v>
      </c>
      <c r="C480">
        <v>30</v>
      </c>
      <c r="D480">
        <v>0</v>
      </c>
      <c r="E480">
        <v>39.200340134578802</v>
      </c>
      <c r="F480">
        <v>0</v>
      </c>
      <c r="G480">
        <v>16</v>
      </c>
      <c r="H480">
        <v>4</v>
      </c>
      <c r="I480">
        <v>4</v>
      </c>
      <c r="J480" t="s">
        <v>731</v>
      </c>
      <c r="K480">
        <v>0</v>
      </c>
      <c r="L480">
        <v>32.881973982581897</v>
      </c>
      <c r="M480" t="s">
        <v>731</v>
      </c>
      <c r="N480">
        <v>17.874331386726801</v>
      </c>
      <c r="O480">
        <v>7.6829229058867901</v>
      </c>
      <c r="P480">
        <v>1.2614182386305099</v>
      </c>
      <c r="Q480">
        <v>6.0907022513230302</v>
      </c>
      <c r="R480" s="3">
        <v>1.1241646163833499E-9</v>
      </c>
      <c r="S480" s="3">
        <v>1.1183694755397099E-8</v>
      </c>
      <c r="T480">
        <v>8.9443411445172991</v>
      </c>
      <c r="U480">
        <v>6.4215046672562703</v>
      </c>
      <c r="V480" t="s">
        <v>5426</v>
      </c>
      <c r="W480">
        <v>2</v>
      </c>
      <c r="X480">
        <v>1</v>
      </c>
      <c r="Y480" t="s">
        <v>6039</v>
      </c>
      <c r="Z480">
        <v>100</v>
      </c>
      <c r="AA480">
        <v>100</v>
      </c>
      <c r="AB480" t="s">
        <v>759</v>
      </c>
      <c r="AC480" t="s">
        <v>6040</v>
      </c>
      <c r="AD480" t="s">
        <v>6041</v>
      </c>
      <c r="AE480" t="s">
        <v>762</v>
      </c>
      <c r="AF480" t="s">
        <v>762</v>
      </c>
      <c r="AG480" t="s">
        <v>762</v>
      </c>
      <c r="AH480" t="s">
        <v>762</v>
      </c>
      <c r="AI480" t="s">
        <v>762</v>
      </c>
      <c r="AJ480" t="s">
        <v>45</v>
      </c>
      <c r="AK480" t="s">
        <v>207</v>
      </c>
      <c r="AL480" t="s">
        <v>313</v>
      </c>
      <c r="AM480" t="s">
        <v>314</v>
      </c>
      <c r="AN480" t="s">
        <v>5861</v>
      </c>
      <c r="AO480" t="s">
        <v>5861</v>
      </c>
      <c r="AP480" t="s">
        <v>5861</v>
      </c>
      <c r="AQ480" t="s">
        <v>6042</v>
      </c>
      <c r="AR480" t="s">
        <v>6043</v>
      </c>
      <c r="AS480" t="s">
        <v>6044</v>
      </c>
    </row>
    <row r="481" spans="1:45" x14ac:dyDescent="0.25">
      <c r="A481" t="s">
        <v>6252</v>
      </c>
      <c r="B481">
        <v>0</v>
      </c>
      <c r="C481">
        <v>19</v>
      </c>
      <c r="D481">
        <v>0</v>
      </c>
      <c r="E481">
        <v>15.264337522473699</v>
      </c>
      <c r="F481">
        <v>0</v>
      </c>
      <c r="G481">
        <v>16</v>
      </c>
      <c r="H481">
        <v>4</v>
      </c>
      <c r="I481">
        <v>4</v>
      </c>
      <c r="J481" t="s">
        <v>731</v>
      </c>
      <c r="K481">
        <v>0</v>
      </c>
      <c r="L481">
        <v>22.386697087197401</v>
      </c>
      <c r="M481" t="s">
        <v>731</v>
      </c>
      <c r="N481">
        <v>24.747381220613399</v>
      </c>
      <c r="O481">
        <v>7.1179982434803097</v>
      </c>
      <c r="P481">
        <v>1.33485077197364</v>
      </c>
      <c r="Q481">
        <v>5.3324299561635602</v>
      </c>
      <c r="R481" s="3">
        <v>9.6907153746360098E-8</v>
      </c>
      <c r="S481" s="3">
        <v>6.2049870232555995E-7</v>
      </c>
      <c r="T481">
        <v>8.4528490154539497</v>
      </c>
      <c r="U481">
        <v>5.78314747150666</v>
      </c>
      <c r="V481" t="s">
        <v>5426</v>
      </c>
      <c r="W481">
        <v>0</v>
      </c>
      <c r="X481">
        <v>1</v>
      </c>
      <c r="Y481" t="s">
        <v>6253</v>
      </c>
      <c r="Z481">
        <v>99.697000000000003</v>
      </c>
      <c r="AA481">
        <v>100</v>
      </c>
      <c r="AB481" t="s">
        <v>759</v>
      </c>
      <c r="AC481" t="s">
        <v>6254</v>
      </c>
      <c r="AD481" t="s">
        <v>6255</v>
      </c>
      <c r="AE481" t="s">
        <v>762</v>
      </c>
      <c r="AF481" t="s">
        <v>762</v>
      </c>
      <c r="AG481" t="s">
        <v>762</v>
      </c>
      <c r="AH481" t="s">
        <v>762</v>
      </c>
      <c r="AI481" t="s">
        <v>762</v>
      </c>
      <c r="AJ481" t="s">
        <v>45</v>
      </c>
      <c r="AK481" t="s">
        <v>46</v>
      </c>
      <c r="AL481" t="s">
        <v>47</v>
      </c>
      <c r="AM481" t="s">
        <v>52</v>
      </c>
      <c r="AN481" t="s">
        <v>369</v>
      </c>
      <c r="AO481" t="s">
        <v>6254</v>
      </c>
      <c r="AP481" t="s">
        <v>6254</v>
      </c>
      <c r="AQ481" t="s">
        <v>6256</v>
      </c>
      <c r="AR481" t="s">
        <v>6257</v>
      </c>
      <c r="AS481" t="s">
        <v>6258</v>
      </c>
    </row>
    <row r="482" spans="1:45" x14ac:dyDescent="0.25">
      <c r="A482" t="s">
        <v>6078</v>
      </c>
      <c r="B482">
        <v>2</v>
      </c>
      <c r="C482">
        <v>25</v>
      </c>
      <c r="D482">
        <v>2.16024689946929</v>
      </c>
      <c r="E482">
        <v>22.457367016935301</v>
      </c>
      <c r="F482">
        <v>1.5</v>
      </c>
      <c r="G482">
        <v>16</v>
      </c>
      <c r="H482">
        <v>4</v>
      </c>
      <c r="I482">
        <v>4</v>
      </c>
      <c r="J482" t="s">
        <v>731</v>
      </c>
      <c r="K482">
        <v>1.7340650080648199</v>
      </c>
      <c r="L482">
        <v>28.032218971254999</v>
      </c>
      <c r="M482" t="s">
        <v>731</v>
      </c>
      <c r="N482">
        <v>13.4232196780489</v>
      </c>
      <c r="O482">
        <v>4.0343925785522998</v>
      </c>
      <c r="P482">
        <v>0.87087566837979902</v>
      </c>
      <c r="Q482">
        <v>4.6325700958645397</v>
      </c>
      <c r="R482" s="3">
        <v>3.6115399516869402E-6</v>
      </c>
      <c r="S482" s="3">
        <v>1.63645892284995E-5</v>
      </c>
      <c r="T482">
        <v>4.9052682469321001</v>
      </c>
      <c r="U482">
        <v>3.1635169101725</v>
      </c>
      <c r="V482" t="s">
        <v>5426</v>
      </c>
      <c r="W482">
        <v>0</v>
      </c>
      <c r="X482">
        <v>1</v>
      </c>
      <c r="Y482" t="s">
        <v>6079</v>
      </c>
      <c r="Z482">
        <v>100</v>
      </c>
      <c r="AA482">
        <v>100</v>
      </c>
      <c r="AB482" t="s">
        <v>759</v>
      </c>
      <c r="AC482" t="s">
        <v>1269</v>
      </c>
      <c r="AD482" t="s">
        <v>6080</v>
      </c>
      <c r="AE482" t="s">
        <v>762</v>
      </c>
      <c r="AF482" t="s">
        <v>762</v>
      </c>
      <c r="AG482" t="s">
        <v>762</v>
      </c>
      <c r="AH482" t="s">
        <v>762</v>
      </c>
      <c r="AI482" t="s">
        <v>762</v>
      </c>
      <c r="AJ482" t="s">
        <v>45</v>
      </c>
      <c r="AK482" t="s">
        <v>46</v>
      </c>
      <c r="AL482" t="s">
        <v>47</v>
      </c>
      <c r="AM482" t="s">
        <v>52</v>
      </c>
      <c r="AN482" t="s">
        <v>1268</v>
      </c>
      <c r="AO482" t="s">
        <v>1269</v>
      </c>
      <c r="AP482" t="s">
        <v>1269</v>
      </c>
      <c r="AQ482" t="s">
        <v>6081</v>
      </c>
      <c r="AR482" t="s">
        <v>6082</v>
      </c>
      <c r="AS482" t="s">
        <v>6082</v>
      </c>
    </row>
    <row r="483" spans="1:45" x14ac:dyDescent="0.25">
      <c r="A483" t="s">
        <v>6017</v>
      </c>
      <c r="B483">
        <v>2345</v>
      </c>
      <c r="C483">
        <v>33</v>
      </c>
      <c r="D483">
        <v>999.48665990764198</v>
      </c>
      <c r="E483">
        <v>38.990383429763803</v>
      </c>
      <c r="F483">
        <v>2668</v>
      </c>
      <c r="G483">
        <v>16.5</v>
      </c>
      <c r="H483">
        <v>4</v>
      </c>
      <c r="I483">
        <v>4</v>
      </c>
      <c r="J483" t="s">
        <v>736</v>
      </c>
      <c r="K483">
        <v>1973.74241680708</v>
      </c>
      <c r="L483">
        <v>37.547183476735597</v>
      </c>
      <c r="M483" t="s">
        <v>736</v>
      </c>
      <c r="N483">
        <v>403.004659638438</v>
      </c>
      <c r="O483">
        <v>-5.7127140578320299</v>
      </c>
      <c r="P483">
        <v>0.76449739906574898</v>
      </c>
      <c r="Q483">
        <v>-7.4725094746080698</v>
      </c>
      <c r="R483" s="3">
        <v>7.8679702079145495E-14</v>
      </c>
      <c r="S483" s="3">
        <v>1.96082159495282E-12</v>
      </c>
      <c r="T483">
        <v>-4.9482166587662801</v>
      </c>
      <c r="U483">
        <v>-6.4772114568977797</v>
      </c>
      <c r="V483" t="s">
        <v>5426</v>
      </c>
      <c r="W483">
        <v>0</v>
      </c>
      <c r="X483">
        <v>6</v>
      </c>
      <c r="Y483" t="s">
        <v>6018</v>
      </c>
      <c r="Z483">
        <v>100</v>
      </c>
      <c r="AA483">
        <v>100</v>
      </c>
      <c r="AB483" t="s">
        <v>759</v>
      </c>
      <c r="AC483" t="s">
        <v>3486</v>
      </c>
      <c r="AD483" t="s">
        <v>6019</v>
      </c>
      <c r="AE483" t="s">
        <v>762</v>
      </c>
      <c r="AF483" t="s">
        <v>762</v>
      </c>
      <c r="AG483" t="s">
        <v>762</v>
      </c>
      <c r="AH483" t="s">
        <v>762</v>
      </c>
      <c r="AI483" t="s">
        <v>762</v>
      </c>
      <c r="AJ483" t="s">
        <v>45</v>
      </c>
      <c r="AK483" t="s">
        <v>46</v>
      </c>
      <c r="AL483" t="s">
        <v>60</v>
      </c>
      <c r="AM483" t="s">
        <v>442</v>
      </c>
      <c r="AN483" t="s">
        <v>443</v>
      </c>
      <c r="AO483" t="s">
        <v>3486</v>
      </c>
      <c r="AP483" t="s">
        <v>3486</v>
      </c>
      <c r="AQ483" t="s">
        <v>6020</v>
      </c>
      <c r="AR483" t="s">
        <v>6021</v>
      </c>
      <c r="AS483" t="s">
        <v>6021</v>
      </c>
    </row>
    <row r="484" spans="1:45" x14ac:dyDescent="0.25">
      <c r="A484" t="s">
        <v>6307</v>
      </c>
      <c r="B484">
        <v>0</v>
      </c>
      <c r="C484">
        <v>17</v>
      </c>
      <c r="D484">
        <v>0</v>
      </c>
      <c r="E484">
        <v>9.0691785736085304</v>
      </c>
      <c r="F484">
        <v>0</v>
      </c>
      <c r="G484">
        <v>16.5</v>
      </c>
      <c r="H484">
        <v>4</v>
      </c>
      <c r="I484">
        <v>4</v>
      </c>
      <c r="J484" t="s">
        <v>731</v>
      </c>
      <c r="K484">
        <v>0</v>
      </c>
      <c r="L484">
        <v>20.7235887376088</v>
      </c>
      <c r="M484" t="s">
        <v>731</v>
      </c>
      <c r="N484">
        <v>7.48737543893027</v>
      </c>
      <c r="O484">
        <v>7.0018035492724904</v>
      </c>
      <c r="P484">
        <v>1.1974686413225</v>
      </c>
      <c r="Q484">
        <v>5.8471706962944996</v>
      </c>
      <c r="R484" s="3">
        <v>5.00004353246401E-9</v>
      </c>
      <c r="S484" s="3">
        <v>4.39796216592509E-8</v>
      </c>
      <c r="T484">
        <v>8.1992721905949804</v>
      </c>
      <c r="U484">
        <v>5.8043349079499897</v>
      </c>
      <c r="V484" t="s">
        <v>5426</v>
      </c>
      <c r="W484">
        <v>0</v>
      </c>
      <c r="X484">
        <v>1</v>
      </c>
      <c r="Y484" t="s">
        <v>6308</v>
      </c>
      <c r="Z484">
        <v>99.697999999999993</v>
      </c>
      <c r="AA484">
        <v>100</v>
      </c>
      <c r="AB484" t="s">
        <v>759</v>
      </c>
      <c r="AC484" t="s">
        <v>326</v>
      </c>
      <c r="AD484" t="s">
        <v>6309</v>
      </c>
      <c r="AE484" t="s">
        <v>762</v>
      </c>
      <c r="AF484" t="s">
        <v>762</v>
      </c>
      <c r="AG484" t="s">
        <v>762</v>
      </c>
      <c r="AH484" t="s">
        <v>762</v>
      </c>
      <c r="AI484" t="s">
        <v>762</v>
      </c>
      <c r="AJ484" t="s">
        <v>45</v>
      </c>
      <c r="AK484" t="s">
        <v>207</v>
      </c>
      <c r="AL484" t="s">
        <v>313</v>
      </c>
      <c r="AM484" t="s">
        <v>314</v>
      </c>
      <c r="AN484" t="s">
        <v>325</v>
      </c>
      <c r="AO484" t="s">
        <v>326</v>
      </c>
      <c r="AP484" t="s">
        <v>326</v>
      </c>
      <c r="AQ484" t="s">
        <v>6310</v>
      </c>
      <c r="AR484" t="s">
        <v>6311</v>
      </c>
      <c r="AS484" t="s">
        <v>6312</v>
      </c>
    </row>
    <row r="485" spans="1:45" x14ac:dyDescent="0.25">
      <c r="A485" t="s">
        <v>6356</v>
      </c>
      <c r="B485">
        <v>0</v>
      </c>
      <c r="C485">
        <v>16</v>
      </c>
      <c r="D485">
        <v>0</v>
      </c>
      <c r="E485">
        <v>5.9090326337452801</v>
      </c>
      <c r="F485">
        <v>0</v>
      </c>
      <c r="G485">
        <v>16.5</v>
      </c>
      <c r="H485">
        <v>4</v>
      </c>
      <c r="I485">
        <v>4</v>
      </c>
      <c r="J485" t="s">
        <v>731</v>
      </c>
      <c r="K485">
        <v>0</v>
      </c>
      <c r="L485">
        <v>18.277267750543199</v>
      </c>
      <c r="M485" t="s">
        <v>731</v>
      </c>
      <c r="N485">
        <v>26.8222743921995</v>
      </c>
      <c r="O485">
        <v>6.8268558598644402</v>
      </c>
      <c r="P485">
        <v>1.34150540092341</v>
      </c>
      <c r="Q485">
        <v>5.0889514534680798</v>
      </c>
      <c r="R485" s="3">
        <v>3.60048762233935E-7</v>
      </c>
      <c r="S485" s="3">
        <v>2.0204060785842401E-6</v>
      </c>
      <c r="T485">
        <v>8.1683612607878402</v>
      </c>
      <c r="U485">
        <v>5.4853504589410296</v>
      </c>
      <c r="V485" t="s">
        <v>5426</v>
      </c>
      <c r="W485">
        <v>0</v>
      </c>
      <c r="X485">
        <v>1</v>
      </c>
      <c r="Y485" t="s">
        <v>6357</v>
      </c>
      <c r="Z485">
        <v>100</v>
      </c>
      <c r="AA485">
        <v>100</v>
      </c>
      <c r="AB485" t="s">
        <v>759</v>
      </c>
      <c r="AC485" t="s">
        <v>326</v>
      </c>
      <c r="AD485" t="s">
        <v>6358</v>
      </c>
      <c r="AE485" t="s">
        <v>1835</v>
      </c>
      <c r="AF485">
        <v>2</v>
      </c>
      <c r="AG485" t="s">
        <v>5859</v>
      </c>
      <c r="AH485" t="s">
        <v>6359</v>
      </c>
      <c r="AI485" t="s">
        <v>870</v>
      </c>
      <c r="AJ485" t="s">
        <v>45</v>
      </c>
      <c r="AK485" t="s">
        <v>207</v>
      </c>
      <c r="AL485" t="s">
        <v>313</v>
      </c>
      <c r="AM485" t="s">
        <v>314</v>
      </c>
      <c r="AN485" t="s">
        <v>325</v>
      </c>
      <c r="AO485" t="s">
        <v>326</v>
      </c>
      <c r="AP485" t="s">
        <v>326</v>
      </c>
      <c r="AQ485" t="s">
        <v>6360</v>
      </c>
      <c r="AR485" t="s">
        <v>6361</v>
      </c>
      <c r="AS485" t="s">
        <v>6361</v>
      </c>
    </row>
    <row r="486" spans="1:45" x14ac:dyDescent="0.25">
      <c r="A486" t="s">
        <v>6096</v>
      </c>
      <c r="B486">
        <v>1</v>
      </c>
      <c r="C486">
        <v>24</v>
      </c>
      <c r="D486">
        <v>0.5</v>
      </c>
      <c r="E486">
        <v>26.894857005259102</v>
      </c>
      <c r="F486">
        <v>0</v>
      </c>
      <c r="G486">
        <v>16.5</v>
      </c>
      <c r="H486">
        <v>4</v>
      </c>
      <c r="I486">
        <v>4</v>
      </c>
      <c r="J486" t="s">
        <v>731</v>
      </c>
      <c r="K486">
        <v>0.24979814589344099</v>
      </c>
      <c r="L486">
        <v>26.9992442961303</v>
      </c>
      <c r="M486" t="s">
        <v>731</v>
      </c>
      <c r="N486">
        <v>25.910933106803299</v>
      </c>
      <c r="O486">
        <v>6.6776005822163498</v>
      </c>
      <c r="P486">
        <v>1.23145291965096</v>
      </c>
      <c r="Q486">
        <v>5.4225382681369902</v>
      </c>
      <c r="R486" s="3">
        <v>5.8758629843065598E-8</v>
      </c>
      <c r="S486" s="3">
        <v>3.99258650391831E-7</v>
      </c>
      <c r="T486">
        <v>7.9090535018673096</v>
      </c>
      <c r="U486">
        <v>5.44614766256539</v>
      </c>
      <c r="V486" t="s">
        <v>5426</v>
      </c>
      <c r="W486">
        <v>0</v>
      </c>
      <c r="X486">
        <v>1</v>
      </c>
      <c r="Y486" t="s">
        <v>6097</v>
      </c>
      <c r="Z486">
        <v>100</v>
      </c>
      <c r="AA486">
        <v>100</v>
      </c>
      <c r="AB486" t="s">
        <v>759</v>
      </c>
      <c r="AC486" t="s">
        <v>5739</v>
      </c>
      <c r="AD486" t="s">
        <v>6098</v>
      </c>
      <c r="AE486" t="s">
        <v>762</v>
      </c>
      <c r="AF486" t="s">
        <v>762</v>
      </c>
      <c r="AG486" t="s">
        <v>762</v>
      </c>
      <c r="AH486" t="s">
        <v>762</v>
      </c>
      <c r="AI486" t="s">
        <v>762</v>
      </c>
      <c r="AJ486" t="s">
        <v>45</v>
      </c>
      <c r="AK486" t="s">
        <v>207</v>
      </c>
      <c r="AL486" t="s">
        <v>313</v>
      </c>
      <c r="AM486" t="s">
        <v>314</v>
      </c>
      <c r="AN486" t="s">
        <v>5741</v>
      </c>
      <c r="AO486" t="s">
        <v>5739</v>
      </c>
      <c r="AP486" t="s">
        <v>5739</v>
      </c>
      <c r="AQ486" t="s">
        <v>6099</v>
      </c>
      <c r="AR486" t="s">
        <v>6100</v>
      </c>
      <c r="AS486" t="s">
        <v>6100</v>
      </c>
    </row>
    <row r="487" spans="1:45" x14ac:dyDescent="0.25">
      <c r="A487" t="s">
        <v>363</v>
      </c>
      <c r="B487">
        <v>158</v>
      </c>
      <c r="C487">
        <v>21</v>
      </c>
      <c r="D487">
        <v>48.7339717240448</v>
      </c>
      <c r="E487">
        <v>20.607442021431599</v>
      </c>
      <c r="F487">
        <v>157</v>
      </c>
      <c r="G487">
        <v>17</v>
      </c>
      <c r="H487">
        <v>4</v>
      </c>
      <c r="I487">
        <v>4</v>
      </c>
      <c r="J487" t="s">
        <v>736</v>
      </c>
      <c r="K487">
        <v>144.632096390426</v>
      </c>
      <c r="L487">
        <v>25.1651800862827</v>
      </c>
      <c r="M487" t="s">
        <v>736</v>
      </c>
      <c r="N487">
        <v>34.035932384245399</v>
      </c>
      <c r="O487">
        <v>-2.5207052971307702</v>
      </c>
      <c r="P487">
        <v>0.88774699806943003</v>
      </c>
      <c r="Q487">
        <v>-2.8394410824395999</v>
      </c>
      <c r="R487">
        <v>4.5192639887509699E-3</v>
      </c>
      <c r="S487">
        <v>1.0672736807785899E-2</v>
      </c>
      <c r="T487">
        <v>-1.63295829906134</v>
      </c>
      <c r="U487">
        <v>-3.4084522952001999</v>
      </c>
      <c r="V487" t="s">
        <v>757</v>
      </c>
      <c r="W487">
        <v>0</v>
      </c>
      <c r="X487">
        <v>1</v>
      </c>
      <c r="Y487" t="s">
        <v>2373</v>
      </c>
      <c r="Z487">
        <v>100</v>
      </c>
      <c r="AA487">
        <v>100</v>
      </c>
      <c r="AB487" t="s">
        <v>759</v>
      </c>
      <c r="AC487" t="s">
        <v>2374</v>
      </c>
      <c r="AD487" t="s">
        <v>2375</v>
      </c>
      <c r="AE487" t="s">
        <v>2374</v>
      </c>
      <c r="AF487">
        <v>0</v>
      </c>
      <c r="AG487" t="s">
        <v>2374</v>
      </c>
      <c r="AH487" t="s">
        <v>2376</v>
      </c>
      <c r="AI487" t="s">
        <v>870</v>
      </c>
      <c r="AJ487" t="s">
        <v>45</v>
      </c>
      <c r="AK487" t="s">
        <v>46</v>
      </c>
      <c r="AL487" t="s">
        <v>47</v>
      </c>
      <c r="AM487" t="s">
        <v>52</v>
      </c>
      <c r="AN487" t="s">
        <v>364</v>
      </c>
      <c r="AO487" t="s">
        <v>365</v>
      </c>
      <c r="AP487" t="s">
        <v>2374</v>
      </c>
      <c r="AQ487" t="s">
        <v>2377</v>
      </c>
      <c r="AR487" t="s">
        <v>2378</v>
      </c>
      <c r="AS487" t="s">
        <v>2378</v>
      </c>
    </row>
    <row r="488" spans="1:45" x14ac:dyDescent="0.25">
      <c r="A488" t="s">
        <v>523</v>
      </c>
      <c r="B488">
        <v>0</v>
      </c>
      <c r="C488">
        <v>18</v>
      </c>
      <c r="D488">
        <v>0</v>
      </c>
      <c r="E488">
        <v>12.7899700286331</v>
      </c>
      <c r="F488">
        <v>0</v>
      </c>
      <c r="G488">
        <v>17</v>
      </c>
      <c r="H488">
        <v>4</v>
      </c>
      <c r="I488">
        <v>4</v>
      </c>
      <c r="J488" t="s">
        <v>731</v>
      </c>
      <c r="K488">
        <v>0</v>
      </c>
      <c r="L488">
        <v>20.876307284633299</v>
      </c>
      <c r="M488" t="s">
        <v>731</v>
      </c>
      <c r="N488">
        <v>19.887995493976899</v>
      </c>
      <c r="O488">
        <v>7.0240448221801799</v>
      </c>
      <c r="P488">
        <v>1.1692320937752201</v>
      </c>
      <c r="Q488">
        <v>6.00739995042467</v>
      </c>
      <c r="R488" s="3">
        <v>1.8852206659955501E-9</v>
      </c>
      <c r="S488" s="3">
        <v>1.78149848808947E-8</v>
      </c>
      <c r="T488">
        <v>8.1932769159553906</v>
      </c>
      <c r="U488">
        <v>5.8548127284049603</v>
      </c>
      <c r="V488" t="s">
        <v>757</v>
      </c>
      <c r="W488">
        <v>0</v>
      </c>
      <c r="X488">
        <v>1</v>
      </c>
      <c r="Y488" t="s">
        <v>2529</v>
      </c>
      <c r="Z488">
        <v>100</v>
      </c>
      <c r="AA488">
        <v>100</v>
      </c>
      <c r="AB488" t="s">
        <v>759</v>
      </c>
      <c r="AC488" t="s">
        <v>2530</v>
      </c>
      <c r="AD488" t="s">
        <v>2531</v>
      </c>
      <c r="AE488" t="s">
        <v>2530</v>
      </c>
      <c r="AF488">
        <v>0</v>
      </c>
      <c r="AG488" t="s">
        <v>2530</v>
      </c>
      <c r="AH488" t="s">
        <v>2532</v>
      </c>
      <c r="AI488" t="s">
        <v>870</v>
      </c>
      <c r="AJ488" t="s">
        <v>45</v>
      </c>
      <c r="AK488" t="s">
        <v>207</v>
      </c>
      <c r="AL488" t="s">
        <v>208</v>
      </c>
      <c r="AM488" t="s">
        <v>209</v>
      </c>
      <c r="AN488" t="s">
        <v>242</v>
      </c>
      <c r="AO488" t="s">
        <v>260</v>
      </c>
      <c r="AP488" t="s">
        <v>2530</v>
      </c>
      <c r="AQ488" t="s">
        <v>2533</v>
      </c>
      <c r="AR488" t="s">
        <v>2534</v>
      </c>
      <c r="AS488" t="s">
        <v>2535</v>
      </c>
    </row>
    <row r="489" spans="1:45" x14ac:dyDescent="0.25">
      <c r="A489" t="s">
        <v>262</v>
      </c>
      <c r="B489">
        <v>5</v>
      </c>
      <c r="C489">
        <v>16</v>
      </c>
      <c r="D489">
        <v>7.7244201508376404</v>
      </c>
      <c r="E489">
        <v>6.6520673478250396</v>
      </c>
      <c r="F489">
        <v>1</v>
      </c>
      <c r="G489">
        <v>17</v>
      </c>
      <c r="H489">
        <v>4</v>
      </c>
      <c r="I489">
        <v>4</v>
      </c>
      <c r="J489" t="s">
        <v>731</v>
      </c>
      <c r="K489">
        <v>3.5574096899173302</v>
      </c>
      <c r="L489">
        <v>18.2162792254835</v>
      </c>
      <c r="M489" t="s">
        <v>731</v>
      </c>
      <c r="N489">
        <v>13.2018252117555</v>
      </c>
      <c r="O489">
        <v>2.32085422894981</v>
      </c>
      <c r="P489">
        <v>0.84030846284451099</v>
      </c>
      <c r="Q489">
        <v>2.7619074798955698</v>
      </c>
      <c r="R489">
        <v>5.74647598721477E-3</v>
      </c>
      <c r="S489">
        <v>1.3243465058476799E-2</v>
      </c>
      <c r="T489">
        <v>3.1611626917943201</v>
      </c>
      <c r="U489">
        <v>1.4805457661053001</v>
      </c>
      <c r="V489" t="s">
        <v>757</v>
      </c>
      <c r="W489">
        <v>0</v>
      </c>
      <c r="X489">
        <v>1</v>
      </c>
      <c r="Y489" t="s">
        <v>2667</v>
      </c>
      <c r="Z489">
        <v>100</v>
      </c>
      <c r="AA489">
        <v>100</v>
      </c>
      <c r="AB489" t="s">
        <v>759</v>
      </c>
      <c r="AC489" t="s">
        <v>1131</v>
      </c>
      <c r="AD489" t="s">
        <v>2668</v>
      </c>
      <c r="AE489" t="s">
        <v>762</v>
      </c>
      <c r="AF489" t="s">
        <v>762</v>
      </c>
      <c r="AG489" t="s">
        <v>762</v>
      </c>
      <c r="AH489" t="s">
        <v>762</v>
      </c>
      <c r="AI489" t="s">
        <v>762</v>
      </c>
      <c r="AJ489" t="s">
        <v>45</v>
      </c>
      <c r="AK489" t="s">
        <v>207</v>
      </c>
      <c r="AL489" t="s">
        <v>208</v>
      </c>
      <c r="AM489" t="s">
        <v>209</v>
      </c>
      <c r="AN489" t="s">
        <v>242</v>
      </c>
      <c r="AO489" t="s">
        <v>263</v>
      </c>
      <c r="AP489" t="s">
        <v>1131</v>
      </c>
      <c r="AQ489" t="s">
        <v>2669</v>
      </c>
      <c r="AR489" t="s">
        <v>2670</v>
      </c>
      <c r="AS489" t="s">
        <v>2671</v>
      </c>
    </row>
    <row r="490" spans="1:45" x14ac:dyDescent="0.25">
      <c r="A490" t="s">
        <v>6284</v>
      </c>
      <c r="B490">
        <v>3</v>
      </c>
      <c r="C490">
        <v>18</v>
      </c>
      <c r="D490">
        <v>2.8722813232690099</v>
      </c>
      <c r="E490">
        <v>13.6961065027012</v>
      </c>
      <c r="F490">
        <v>1.5</v>
      </c>
      <c r="G490">
        <v>17</v>
      </c>
      <c r="H490">
        <v>4</v>
      </c>
      <c r="I490">
        <v>4</v>
      </c>
      <c r="J490" t="s">
        <v>731</v>
      </c>
      <c r="K490">
        <v>2.0706977627916499</v>
      </c>
      <c r="L490">
        <v>20.916209278654801</v>
      </c>
      <c r="M490" t="s">
        <v>731</v>
      </c>
      <c r="N490">
        <v>7.1309249486590396</v>
      </c>
      <c r="O490">
        <v>3.3881378065485102</v>
      </c>
      <c r="P490">
        <v>0.99976052787129399</v>
      </c>
      <c r="Q490">
        <v>3.3889493654671301</v>
      </c>
      <c r="R490">
        <v>7.0160964941615395E-4</v>
      </c>
      <c r="S490">
        <v>1.95130386084887E-3</v>
      </c>
      <c r="T490">
        <v>4.3878983344198002</v>
      </c>
      <c r="U490">
        <v>2.3883772786772099</v>
      </c>
      <c r="V490" t="s">
        <v>5426</v>
      </c>
      <c r="W490">
        <v>0</v>
      </c>
      <c r="X490">
        <v>1</v>
      </c>
      <c r="Y490" t="s">
        <v>6285</v>
      </c>
      <c r="Z490">
        <v>100</v>
      </c>
      <c r="AA490">
        <v>100</v>
      </c>
      <c r="AB490" t="s">
        <v>759</v>
      </c>
      <c r="AC490" t="s">
        <v>2071</v>
      </c>
      <c r="AD490" t="s">
        <v>6286</v>
      </c>
      <c r="AE490" t="s">
        <v>762</v>
      </c>
      <c r="AF490" t="s">
        <v>762</v>
      </c>
      <c r="AG490" t="s">
        <v>762</v>
      </c>
      <c r="AH490" t="s">
        <v>762</v>
      </c>
      <c r="AI490" t="s">
        <v>762</v>
      </c>
      <c r="AJ490" t="s">
        <v>45</v>
      </c>
      <c r="AK490" t="s">
        <v>207</v>
      </c>
      <c r="AL490" t="s">
        <v>313</v>
      </c>
      <c r="AM490" t="s">
        <v>314</v>
      </c>
      <c r="AN490" t="s">
        <v>2070</v>
      </c>
      <c r="AO490" t="s">
        <v>2071</v>
      </c>
      <c r="AP490" t="s">
        <v>2071</v>
      </c>
      <c r="AQ490" t="s">
        <v>6287</v>
      </c>
      <c r="AR490" t="s">
        <v>6288</v>
      </c>
      <c r="AS490" t="s">
        <v>6289</v>
      </c>
    </row>
    <row r="491" spans="1:45" x14ac:dyDescent="0.25">
      <c r="A491" t="s">
        <v>258</v>
      </c>
      <c r="B491">
        <v>1</v>
      </c>
      <c r="C491">
        <v>18</v>
      </c>
      <c r="D491">
        <v>2</v>
      </c>
      <c r="E491">
        <v>8.0208062770106405</v>
      </c>
      <c r="F491">
        <v>0</v>
      </c>
      <c r="G491">
        <v>17.5</v>
      </c>
      <c r="H491">
        <v>4</v>
      </c>
      <c r="I491">
        <v>4</v>
      </c>
      <c r="J491" t="s">
        <v>731</v>
      </c>
      <c r="K491">
        <v>0.72564817157429995</v>
      </c>
      <c r="L491">
        <v>21.037909575383001</v>
      </c>
      <c r="M491" t="s">
        <v>731</v>
      </c>
      <c r="N491">
        <v>38.202792535665601</v>
      </c>
      <c r="O491">
        <v>4.7002359164986203</v>
      </c>
      <c r="P491">
        <v>1.0982085020972301</v>
      </c>
      <c r="Q491">
        <v>4.2799121546797902</v>
      </c>
      <c r="R491" s="3">
        <v>1.8696709538595899E-5</v>
      </c>
      <c r="S491" s="3">
        <v>7.1469226537008597E-5</v>
      </c>
      <c r="T491">
        <v>5.7984444185958504</v>
      </c>
      <c r="U491">
        <v>3.6020274144013902</v>
      </c>
      <c r="V491" t="s">
        <v>757</v>
      </c>
      <c r="W491">
        <v>0</v>
      </c>
      <c r="X491">
        <v>1</v>
      </c>
      <c r="Y491" t="s">
        <v>2545</v>
      </c>
      <c r="Z491">
        <v>100</v>
      </c>
      <c r="AA491">
        <v>100</v>
      </c>
      <c r="AB491" t="s">
        <v>759</v>
      </c>
      <c r="AC491" t="s">
        <v>2546</v>
      </c>
      <c r="AD491" t="s">
        <v>2547</v>
      </c>
      <c r="AE491" t="s">
        <v>2546</v>
      </c>
      <c r="AF491">
        <v>0</v>
      </c>
      <c r="AG491" t="s">
        <v>2546</v>
      </c>
      <c r="AH491" t="s">
        <v>2548</v>
      </c>
      <c r="AI491" t="s">
        <v>870</v>
      </c>
      <c r="AJ491" t="s">
        <v>45</v>
      </c>
      <c r="AK491" t="s">
        <v>207</v>
      </c>
      <c r="AL491" t="s">
        <v>208</v>
      </c>
      <c r="AM491" t="s">
        <v>209</v>
      </c>
      <c r="AN491" t="s">
        <v>242</v>
      </c>
      <c r="AO491" t="s">
        <v>250</v>
      </c>
      <c r="AP491" t="s">
        <v>2546</v>
      </c>
      <c r="AQ491" t="s">
        <v>2549</v>
      </c>
      <c r="AR491" t="s">
        <v>2550</v>
      </c>
      <c r="AS491" t="s">
        <v>2550</v>
      </c>
    </row>
    <row r="492" spans="1:45" x14ac:dyDescent="0.25">
      <c r="A492" t="s">
        <v>6290</v>
      </c>
      <c r="B492">
        <v>1</v>
      </c>
      <c r="C492">
        <v>18</v>
      </c>
      <c r="D492">
        <v>0.95742710775633799</v>
      </c>
      <c r="E492">
        <v>3.30403793359983</v>
      </c>
      <c r="F492">
        <v>0.5</v>
      </c>
      <c r="G492">
        <v>17.5</v>
      </c>
      <c r="H492">
        <v>4</v>
      </c>
      <c r="I492">
        <v>4</v>
      </c>
      <c r="J492" t="s">
        <v>731</v>
      </c>
      <c r="K492">
        <v>0.51780118271966702</v>
      </c>
      <c r="L492">
        <v>20.889161664803499</v>
      </c>
      <c r="M492" t="s">
        <v>731</v>
      </c>
      <c r="N492">
        <v>12.1466897941181</v>
      </c>
      <c r="O492">
        <v>5.0692683769497497</v>
      </c>
      <c r="P492">
        <v>0.94035346968089595</v>
      </c>
      <c r="Q492">
        <v>5.3908115835101702</v>
      </c>
      <c r="R492" s="3">
        <v>7.0140186212955297E-8</v>
      </c>
      <c r="S492" s="3">
        <v>4.6431342019097001E-7</v>
      </c>
      <c r="T492">
        <v>6.0096218466306501</v>
      </c>
      <c r="U492">
        <v>4.12891490726886</v>
      </c>
      <c r="V492" t="s">
        <v>5426</v>
      </c>
      <c r="W492">
        <v>0</v>
      </c>
      <c r="X492">
        <v>1</v>
      </c>
      <c r="Y492" t="s">
        <v>6291</v>
      </c>
      <c r="Z492">
        <v>99.098999999999904</v>
      </c>
      <c r="AA492">
        <v>100</v>
      </c>
      <c r="AB492" t="s">
        <v>759</v>
      </c>
      <c r="AC492" t="s">
        <v>213</v>
      </c>
      <c r="AD492" t="s">
        <v>6292</v>
      </c>
      <c r="AE492" t="s">
        <v>762</v>
      </c>
      <c r="AF492" t="s">
        <v>762</v>
      </c>
      <c r="AG492" t="s">
        <v>762</v>
      </c>
      <c r="AH492" t="s">
        <v>762</v>
      </c>
      <c r="AI492" t="s">
        <v>762</v>
      </c>
      <c r="AJ492" t="s">
        <v>45</v>
      </c>
      <c r="AK492" t="s">
        <v>207</v>
      </c>
      <c r="AL492" t="s">
        <v>208</v>
      </c>
      <c r="AM492" t="s">
        <v>209</v>
      </c>
      <c r="AN492" t="s">
        <v>210</v>
      </c>
      <c r="AO492" t="s">
        <v>213</v>
      </c>
      <c r="AP492" t="s">
        <v>213</v>
      </c>
      <c r="AQ492" t="s">
        <v>6293</v>
      </c>
      <c r="AR492" t="s">
        <v>6294</v>
      </c>
      <c r="AS492" t="s">
        <v>6295</v>
      </c>
    </row>
    <row r="493" spans="1:45" x14ac:dyDescent="0.25">
      <c r="A493" t="s">
        <v>6272</v>
      </c>
      <c r="B493">
        <v>3</v>
      </c>
      <c r="C493">
        <v>18</v>
      </c>
      <c r="D493">
        <v>1.7320508075688801</v>
      </c>
      <c r="E493">
        <v>8.9953691790090904</v>
      </c>
      <c r="F493">
        <v>2</v>
      </c>
      <c r="G493">
        <v>17.5</v>
      </c>
      <c r="H493">
        <v>4</v>
      </c>
      <c r="I493">
        <v>4</v>
      </c>
      <c r="J493" t="s">
        <v>731</v>
      </c>
      <c r="K493">
        <v>2.0423247199633101</v>
      </c>
      <c r="L493">
        <v>20.8609345652307</v>
      </c>
      <c r="M493" t="s">
        <v>731</v>
      </c>
      <c r="N493">
        <v>9.4662707131579804</v>
      </c>
      <c r="O493">
        <v>3.3385824202112602</v>
      </c>
      <c r="P493">
        <v>0.62078833295088498</v>
      </c>
      <c r="Q493">
        <v>5.3779722378825596</v>
      </c>
      <c r="R493" s="3">
        <v>7.5329428398293596E-8</v>
      </c>
      <c r="S493" s="3">
        <v>4.9352424481562505E-7</v>
      </c>
      <c r="T493">
        <v>3.95937075316214</v>
      </c>
      <c r="U493">
        <v>2.7177940872603701</v>
      </c>
      <c r="V493" t="s">
        <v>5426</v>
      </c>
      <c r="W493">
        <v>0</v>
      </c>
      <c r="X493">
        <v>1</v>
      </c>
      <c r="Y493" t="s">
        <v>6273</v>
      </c>
      <c r="Z493">
        <v>99.084999999999994</v>
      </c>
      <c r="AA493">
        <v>99.093699999999998</v>
      </c>
      <c r="AB493" t="s">
        <v>759</v>
      </c>
      <c r="AC493" t="s">
        <v>263</v>
      </c>
      <c r="AD493" t="s">
        <v>6274</v>
      </c>
      <c r="AE493" t="s">
        <v>762</v>
      </c>
      <c r="AF493" t="s">
        <v>762</v>
      </c>
      <c r="AG493" t="s">
        <v>762</v>
      </c>
      <c r="AH493" t="s">
        <v>762</v>
      </c>
      <c r="AI493" t="s">
        <v>762</v>
      </c>
      <c r="AJ493" t="s">
        <v>45</v>
      </c>
      <c r="AK493" t="s">
        <v>207</v>
      </c>
      <c r="AL493" t="s">
        <v>208</v>
      </c>
      <c r="AM493" t="s">
        <v>209</v>
      </c>
      <c r="AN493" t="s">
        <v>242</v>
      </c>
      <c r="AO493" t="s">
        <v>263</v>
      </c>
      <c r="AP493" t="s">
        <v>263</v>
      </c>
      <c r="AQ493" t="s">
        <v>6275</v>
      </c>
      <c r="AR493" t="s">
        <v>6276</v>
      </c>
      <c r="AS493" t="s">
        <v>6277</v>
      </c>
    </row>
    <row r="494" spans="1:45" x14ac:dyDescent="0.25">
      <c r="A494" t="s">
        <v>9834</v>
      </c>
      <c r="B494">
        <v>1</v>
      </c>
      <c r="C494">
        <v>19</v>
      </c>
      <c r="D494">
        <v>1.1547005383792499</v>
      </c>
      <c r="E494">
        <v>12.8711563842052</v>
      </c>
      <c r="F494">
        <v>1</v>
      </c>
      <c r="G494">
        <v>17.5</v>
      </c>
      <c r="H494">
        <v>4</v>
      </c>
      <c r="I494">
        <v>4</v>
      </c>
      <c r="J494" t="s">
        <v>731</v>
      </c>
      <c r="K494">
        <v>0.862420377574033</v>
      </c>
      <c r="L494">
        <v>21.999968228579299</v>
      </c>
      <c r="M494" t="s">
        <v>731</v>
      </c>
      <c r="N494">
        <v>146.633001767872</v>
      </c>
      <c r="O494">
        <v>4.6983261187373602</v>
      </c>
      <c r="P494">
        <v>0.86651234620291495</v>
      </c>
      <c r="Q494">
        <v>5.4221109939466796</v>
      </c>
      <c r="R494" s="3">
        <v>5.88992894952544E-8</v>
      </c>
      <c r="S494" s="3">
        <v>3.99258650391831E-7</v>
      </c>
      <c r="T494">
        <v>5.5648384649402702</v>
      </c>
      <c r="U494">
        <v>3.8318137725344399</v>
      </c>
      <c r="V494" t="s">
        <v>9568</v>
      </c>
      <c r="W494">
        <v>0</v>
      </c>
      <c r="X494">
        <v>2</v>
      </c>
      <c r="Y494" t="s">
        <v>9835</v>
      </c>
      <c r="Z494">
        <v>100</v>
      </c>
      <c r="AA494">
        <v>100</v>
      </c>
      <c r="AB494" t="s">
        <v>759</v>
      </c>
      <c r="AC494" t="s">
        <v>3106</v>
      </c>
      <c r="AD494" t="s">
        <v>9836</v>
      </c>
      <c r="AE494" t="s">
        <v>762</v>
      </c>
      <c r="AF494" t="s">
        <v>762</v>
      </c>
      <c r="AG494" t="s">
        <v>762</v>
      </c>
      <c r="AH494" t="s">
        <v>762</v>
      </c>
      <c r="AI494" t="s">
        <v>762</v>
      </c>
      <c r="AJ494" t="s">
        <v>45</v>
      </c>
      <c r="AK494" t="s">
        <v>46</v>
      </c>
      <c r="AL494" t="s">
        <v>60</v>
      </c>
      <c r="AM494" t="s">
        <v>3105</v>
      </c>
      <c r="AN494" t="s">
        <v>3106</v>
      </c>
      <c r="AO494" t="s">
        <v>3106</v>
      </c>
      <c r="AP494" t="s">
        <v>3106</v>
      </c>
      <c r="AQ494" t="s">
        <v>9837</v>
      </c>
      <c r="AR494" t="s">
        <v>9838</v>
      </c>
      <c r="AS494" t="s">
        <v>9838</v>
      </c>
    </row>
    <row r="495" spans="1:45" x14ac:dyDescent="0.25">
      <c r="A495" t="s">
        <v>657</v>
      </c>
      <c r="B495">
        <v>452</v>
      </c>
      <c r="C495">
        <v>19</v>
      </c>
      <c r="D495">
        <v>499.56539445135002</v>
      </c>
      <c r="E495">
        <v>10.969655114602901</v>
      </c>
      <c r="F495">
        <v>254</v>
      </c>
      <c r="G495">
        <v>18</v>
      </c>
      <c r="H495">
        <v>4</v>
      </c>
      <c r="I495">
        <v>4</v>
      </c>
      <c r="J495" t="s">
        <v>736</v>
      </c>
      <c r="K495">
        <v>356.254589059968</v>
      </c>
      <c r="L495">
        <v>22.623987730029199</v>
      </c>
      <c r="M495" t="s">
        <v>736</v>
      </c>
      <c r="N495">
        <v>77.824363285749101</v>
      </c>
      <c r="O495">
        <v>-3.9788079938784202</v>
      </c>
      <c r="P495">
        <v>0.74867685270169104</v>
      </c>
      <c r="Q495">
        <v>-5.3144530641229402</v>
      </c>
      <c r="R495" s="3">
        <v>1.06978150695368E-7</v>
      </c>
      <c r="S495" s="3">
        <v>6.67992614490719E-7</v>
      </c>
      <c r="T495">
        <v>-3.2301311411767299</v>
      </c>
      <c r="U495">
        <v>-4.7274848465801096</v>
      </c>
      <c r="V495" t="s">
        <v>757</v>
      </c>
      <c r="W495">
        <v>2</v>
      </c>
      <c r="X495">
        <v>1</v>
      </c>
      <c r="Y495" t="s">
        <v>2495</v>
      </c>
      <c r="Z495">
        <v>99.090999999999994</v>
      </c>
      <c r="AA495">
        <v>100</v>
      </c>
      <c r="AB495" t="s">
        <v>759</v>
      </c>
      <c r="AC495" t="s">
        <v>2496</v>
      </c>
      <c r="AD495" t="s">
        <v>2497</v>
      </c>
      <c r="AE495" t="s">
        <v>762</v>
      </c>
      <c r="AF495" t="s">
        <v>762</v>
      </c>
      <c r="AG495" t="s">
        <v>762</v>
      </c>
      <c r="AH495" t="s">
        <v>762</v>
      </c>
      <c r="AI495" t="s">
        <v>762</v>
      </c>
      <c r="AJ495" t="s">
        <v>45</v>
      </c>
      <c r="AK495" t="s">
        <v>78</v>
      </c>
      <c r="AL495" t="s">
        <v>78</v>
      </c>
      <c r="AM495" t="s">
        <v>147</v>
      </c>
      <c r="AN495" t="s">
        <v>148</v>
      </c>
      <c r="AO495" t="s">
        <v>149</v>
      </c>
      <c r="AP495" t="s">
        <v>1034</v>
      </c>
      <c r="AQ495" t="s">
        <v>2498</v>
      </c>
      <c r="AR495" t="s">
        <v>2499</v>
      </c>
      <c r="AS495" t="s">
        <v>2500</v>
      </c>
    </row>
    <row r="496" spans="1:45" x14ac:dyDescent="0.25">
      <c r="A496" t="s">
        <v>510</v>
      </c>
      <c r="B496">
        <v>0</v>
      </c>
      <c r="C496">
        <v>29</v>
      </c>
      <c r="D496">
        <v>0</v>
      </c>
      <c r="E496">
        <v>27.620946158063902</v>
      </c>
      <c r="F496">
        <v>0</v>
      </c>
      <c r="G496">
        <v>18</v>
      </c>
      <c r="H496">
        <v>4</v>
      </c>
      <c r="I496">
        <v>4</v>
      </c>
      <c r="J496" t="s">
        <v>731</v>
      </c>
      <c r="K496">
        <v>0</v>
      </c>
      <c r="L496">
        <v>32.114437365966801</v>
      </c>
      <c r="M496" t="s">
        <v>731</v>
      </c>
      <c r="N496">
        <v>33.9193996810301</v>
      </c>
      <c r="O496">
        <v>7.6505266441941897</v>
      </c>
      <c r="P496">
        <v>1.15804212128147</v>
      </c>
      <c r="Q496">
        <v>6.6064321008706104</v>
      </c>
      <c r="R496" s="3">
        <v>3.9369270770203702E-11</v>
      </c>
      <c r="S496" s="3">
        <v>5.1853205335677596E-10</v>
      </c>
      <c r="T496">
        <v>8.8085687654756608</v>
      </c>
      <c r="U496">
        <v>6.4924845229127204</v>
      </c>
      <c r="V496" t="s">
        <v>757</v>
      </c>
      <c r="W496">
        <v>0</v>
      </c>
      <c r="X496">
        <v>1</v>
      </c>
      <c r="Y496" t="s">
        <v>2145</v>
      </c>
      <c r="Z496">
        <v>99.396000000000001</v>
      </c>
      <c r="AA496">
        <v>100</v>
      </c>
      <c r="AB496" t="s">
        <v>759</v>
      </c>
      <c r="AC496" t="s">
        <v>2146</v>
      </c>
      <c r="AD496" t="s">
        <v>2147</v>
      </c>
      <c r="AE496" t="s">
        <v>762</v>
      </c>
      <c r="AF496" t="s">
        <v>762</v>
      </c>
      <c r="AG496" t="s">
        <v>762</v>
      </c>
      <c r="AH496" t="s">
        <v>762</v>
      </c>
      <c r="AI496" t="s">
        <v>762</v>
      </c>
      <c r="AJ496" t="s">
        <v>45</v>
      </c>
      <c r="AK496" t="s">
        <v>207</v>
      </c>
      <c r="AL496" t="s">
        <v>313</v>
      </c>
      <c r="AM496" t="s">
        <v>314</v>
      </c>
      <c r="AN496" t="s">
        <v>2148</v>
      </c>
      <c r="AO496" t="s">
        <v>2149</v>
      </c>
      <c r="AP496" t="s">
        <v>2146</v>
      </c>
      <c r="AQ496" t="s">
        <v>2150</v>
      </c>
      <c r="AR496" t="s">
        <v>2151</v>
      </c>
      <c r="AS496" t="s">
        <v>2152</v>
      </c>
    </row>
    <row r="497" spans="1:45" x14ac:dyDescent="0.25">
      <c r="A497" t="s">
        <v>6145</v>
      </c>
      <c r="B497">
        <v>0</v>
      </c>
      <c r="C497">
        <v>23</v>
      </c>
      <c r="D497">
        <v>0</v>
      </c>
      <c r="E497">
        <v>10.3762549441823</v>
      </c>
      <c r="F497">
        <v>0</v>
      </c>
      <c r="G497">
        <v>18</v>
      </c>
      <c r="H497">
        <v>4</v>
      </c>
      <c r="I497">
        <v>4</v>
      </c>
      <c r="J497" t="s">
        <v>731</v>
      </c>
      <c r="K497">
        <v>0</v>
      </c>
      <c r="L497">
        <v>26.9202624407739</v>
      </c>
      <c r="M497" t="s">
        <v>731</v>
      </c>
      <c r="N497">
        <v>20.984362506453799</v>
      </c>
      <c r="O497">
        <v>7.3883453561884496</v>
      </c>
      <c r="P497">
        <v>1.1025433090202701</v>
      </c>
      <c r="Q497">
        <v>6.7011837954499702</v>
      </c>
      <c r="R497" s="3">
        <v>2.0673781146660399E-11</v>
      </c>
      <c r="S497" s="3">
        <v>2.9034669433597099E-10</v>
      </c>
      <c r="T497">
        <v>8.4908886652087201</v>
      </c>
      <c r="U497">
        <v>6.2858020471681701</v>
      </c>
      <c r="V497" t="s">
        <v>5426</v>
      </c>
      <c r="W497">
        <v>0</v>
      </c>
      <c r="X497">
        <v>1</v>
      </c>
      <c r="Y497" t="s">
        <v>6146</v>
      </c>
      <c r="Z497">
        <v>99.093999999999994</v>
      </c>
      <c r="AA497">
        <v>100</v>
      </c>
      <c r="AB497" t="s">
        <v>759</v>
      </c>
      <c r="AC497" t="s">
        <v>2071</v>
      </c>
      <c r="AD497" t="s">
        <v>6147</v>
      </c>
      <c r="AE497" t="s">
        <v>762</v>
      </c>
      <c r="AF497" t="s">
        <v>762</v>
      </c>
      <c r="AG497" t="s">
        <v>762</v>
      </c>
      <c r="AH497" t="s">
        <v>762</v>
      </c>
      <c r="AI497" t="s">
        <v>762</v>
      </c>
      <c r="AJ497" t="s">
        <v>45</v>
      </c>
      <c r="AK497" t="s">
        <v>207</v>
      </c>
      <c r="AL497" t="s">
        <v>313</v>
      </c>
      <c r="AM497" t="s">
        <v>314</v>
      </c>
      <c r="AN497" t="s">
        <v>2070</v>
      </c>
      <c r="AO497" t="s">
        <v>2071</v>
      </c>
      <c r="AP497" t="s">
        <v>2071</v>
      </c>
      <c r="AQ497" t="s">
        <v>6148</v>
      </c>
      <c r="AR497" t="s">
        <v>6149</v>
      </c>
      <c r="AS497" t="s">
        <v>6150</v>
      </c>
    </row>
    <row r="498" spans="1:45" x14ac:dyDescent="0.25">
      <c r="A498" t="s">
        <v>6264</v>
      </c>
      <c r="B498">
        <v>1</v>
      </c>
      <c r="C498">
        <v>18</v>
      </c>
      <c r="D498">
        <v>0.5</v>
      </c>
      <c r="E498">
        <v>15.6843871413581</v>
      </c>
      <c r="F498">
        <v>0</v>
      </c>
      <c r="G498">
        <v>18</v>
      </c>
      <c r="H498">
        <v>4</v>
      </c>
      <c r="I498">
        <v>4</v>
      </c>
      <c r="J498" t="s">
        <v>731</v>
      </c>
      <c r="K498">
        <v>0.18141204289357499</v>
      </c>
      <c r="L498">
        <v>22.169416750697199</v>
      </c>
      <c r="M498" t="s">
        <v>731</v>
      </c>
      <c r="N498">
        <v>78.7322432114847</v>
      </c>
      <c r="O498">
        <v>6.3803840160676497</v>
      </c>
      <c r="P498">
        <v>1.21627198519744</v>
      </c>
      <c r="Q498">
        <v>5.2458529783795997</v>
      </c>
      <c r="R498" s="3">
        <v>1.55560919339005E-7</v>
      </c>
      <c r="S498" s="3">
        <v>9.3705179374348299E-7</v>
      </c>
      <c r="T498">
        <v>7.5966560012650897</v>
      </c>
      <c r="U498">
        <v>5.1641120308702098</v>
      </c>
      <c r="V498" t="s">
        <v>5426</v>
      </c>
      <c r="W498">
        <v>0</v>
      </c>
      <c r="X498">
        <v>1</v>
      </c>
      <c r="Y498" t="s">
        <v>6265</v>
      </c>
      <c r="Z498">
        <v>99.391999999999996</v>
      </c>
      <c r="AA498">
        <v>100</v>
      </c>
      <c r="AB498" t="s">
        <v>759</v>
      </c>
      <c r="AC498" t="s">
        <v>6266</v>
      </c>
      <c r="AD498" t="s">
        <v>6267</v>
      </c>
      <c r="AE498" t="s">
        <v>762</v>
      </c>
      <c r="AF498" t="s">
        <v>762</v>
      </c>
      <c r="AG498" t="s">
        <v>762</v>
      </c>
      <c r="AH498" t="s">
        <v>762</v>
      </c>
      <c r="AI498" t="s">
        <v>762</v>
      </c>
      <c r="AJ498" t="s">
        <v>45</v>
      </c>
      <c r="AK498" t="s">
        <v>46</v>
      </c>
      <c r="AL498" t="s">
        <v>401</v>
      </c>
      <c r="AM498" t="s">
        <v>402</v>
      </c>
      <c r="AN498" t="s">
        <v>6268</v>
      </c>
      <c r="AO498" t="s">
        <v>6266</v>
      </c>
      <c r="AP498" t="s">
        <v>6266</v>
      </c>
      <c r="AQ498" t="s">
        <v>6269</v>
      </c>
      <c r="AR498" t="s">
        <v>6270</v>
      </c>
      <c r="AS498" t="s">
        <v>6271</v>
      </c>
    </row>
    <row r="499" spans="1:45" x14ac:dyDescent="0.25">
      <c r="A499" t="s">
        <v>112</v>
      </c>
      <c r="B499">
        <v>92</v>
      </c>
      <c r="C499">
        <v>17</v>
      </c>
      <c r="D499">
        <v>41.891725515508</v>
      </c>
      <c r="E499">
        <v>15.209646062066399</v>
      </c>
      <c r="F499">
        <v>103</v>
      </c>
      <c r="G499">
        <v>18.5</v>
      </c>
      <c r="H499">
        <v>4</v>
      </c>
      <c r="I499">
        <v>4</v>
      </c>
      <c r="J499" t="s">
        <v>736</v>
      </c>
      <c r="K499">
        <v>76.1564620060891</v>
      </c>
      <c r="L499">
        <v>20.463592949085999</v>
      </c>
      <c r="M499" t="s">
        <v>736</v>
      </c>
      <c r="N499">
        <v>20.487978659994699</v>
      </c>
      <c r="O499">
        <v>-1.8955231920276701</v>
      </c>
      <c r="P499">
        <v>0.76495727588697104</v>
      </c>
      <c r="Q499">
        <v>-2.4779464837821301</v>
      </c>
      <c r="R499">
        <v>1.32140963502809E-2</v>
      </c>
      <c r="S499">
        <v>2.8274606837048799E-2</v>
      </c>
      <c r="T499">
        <v>-1.1305659161407</v>
      </c>
      <c r="U499">
        <v>-2.6604804679146401</v>
      </c>
      <c r="V499" t="s">
        <v>757</v>
      </c>
      <c r="W499">
        <v>0</v>
      </c>
      <c r="X499">
        <v>1</v>
      </c>
      <c r="Y499" t="s">
        <v>2564</v>
      </c>
      <c r="Z499">
        <v>100</v>
      </c>
      <c r="AA499">
        <v>100</v>
      </c>
      <c r="AB499" t="s">
        <v>759</v>
      </c>
      <c r="AC499" t="s">
        <v>2565</v>
      </c>
      <c r="AD499" t="s">
        <v>2566</v>
      </c>
      <c r="AE499" t="s">
        <v>762</v>
      </c>
      <c r="AF499" t="s">
        <v>762</v>
      </c>
      <c r="AG499" t="s">
        <v>762</v>
      </c>
      <c r="AH499" t="s">
        <v>762</v>
      </c>
      <c r="AI499" t="s">
        <v>762</v>
      </c>
      <c r="AJ499" t="s">
        <v>45</v>
      </c>
      <c r="AK499" t="s">
        <v>78</v>
      </c>
      <c r="AL499" t="s">
        <v>78</v>
      </c>
      <c r="AM499" t="s">
        <v>99</v>
      </c>
      <c r="AN499" t="s">
        <v>108</v>
      </c>
      <c r="AO499" t="s">
        <v>113</v>
      </c>
      <c r="AP499" t="s">
        <v>2565</v>
      </c>
      <c r="AQ499" t="s">
        <v>2567</v>
      </c>
      <c r="AR499" t="s">
        <v>2568</v>
      </c>
      <c r="AS499" t="s">
        <v>2569</v>
      </c>
    </row>
    <row r="500" spans="1:45" x14ac:dyDescent="0.25">
      <c r="A500" t="s">
        <v>652</v>
      </c>
      <c r="B500">
        <v>642</v>
      </c>
      <c r="C500">
        <v>24</v>
      </c>
      <c r="D500">
        <v>268.29259525127901</v>
      </c>
      <c r="E500">
        <v>15.8113883008419</v>
      </c>
      <c r="F500">
        <v>670.5</v>
      </c>
      <c r="G500">
        <v>19</v>
      </c>
      <c r="H500">
        <v>4</v>
      </c>
      <c r="I500">
        <v>4</v>
      </c>
      <c r="J500" t="s">
        <v>736</v>
      </c>
      <c r="K500">
        <v>604.84939647321198</v>
      </c>
      <c r="L500">
        <v>28.250569608966899</v>
      </c>
      <c r="M500" t="s">
        <v>736</v>
      </c>
      <c r="N500">
        <v>127.802607586053</v>
      </c>
      <c r="O500">
        <v>-4.4170438509603498</v>
      </c>
      <c r="P500">
        <v>0.82438863967526499</v>
      </c>
      <c r="Q500">
        <v>-5.3579630266378597</v>
      </c>
      <c r="R500" s="3">
        <v>8.4165458071811698E-8</v>
      </c>
      <c r="S500" s="3">
        <v>5.4858613953473205E-7</v>
      </c>
      <c r="T500">
        <v>-3.59265521128509</v>
      </c>
      <c r="U500">
        <v>-5.24143249063561</v>
      </c>
      <c r="V500" t="s">
        <v>757</v>
      </c>
      <c r="W500">
        <v>3</v>
      </c>
      <c r="X500">
        <v>1</v>
      </c>
      <c r="Y500" t="s">
        <v>2273</v>
      </c>
      <c r="Z500">
        <v>99.697999999999993</v>
      </c>
      <c r="AA500">
        <v>100</v>
      </c>
      <c r="AB500" t="s">
        <v>759</v>
      </c>
      <c r="AC500" t="s">
        <v>2274</v>
      </c>
      <c r="AD500" t="s">
        <v>2275</v>
      </c>
      <c r="AE500" t="s">
        <v>762</v>
      </c>
      <c r="AF500" t="s">
        <v>762</v>
      </c>
      <c r="AG500" t="s">
        <v>762</v>
      </c>
      <c r="AH500" t="s">
        <v>762</v>
      </c>
      <c r="AI500" t="s">
        <v>762</v>
      </c>
      <c r="AJ500" t="s">
        <v>45</v>
      </c>
      <c r="AK500" t="s">
        <v>78</v>
      </c>
      <c r="AL500" t="s">
        <v>78</v>
      </c>
      <c r="AM500" t="s">
        <v>99</v>
      </c>
      <c r="AN500" t="s">
        <v>108</v>
      </c>
      <c r="AO500" t="s">
        <v>1591</v>
      </c>
      <c r="AP500" t="s">
        <v>1592</v>
      </c>
      <c r="AQ500" t="s">
        <v>2276</v>
      </c>
      <c r="AR500" t="s">
        <v>2277</v>
      </c>
      <c r="AS500" t="s">
        <v>2278</v>
      </c>
    </row>
    <row r="501" spans="1:45" x14ac:dyDescent="0.25">
      <c r="A501" t="s">
        <v>231</v>
      </c>
      <c r="B501">
        <v>103</v>
      </c>
      <c r="C501">
        <v>18</v>
      </c>
      <c r="D501">
        <v>86.530823024707999</v>
      </c>
      <c r="E501">
        <v>3.30403793359983</v>
      </c>
      <c r="F501">
        <v>91</v>
      </c>
      <c r="G501">
        <v>19</v>
      </c>
      <c r="H501">
        <v>4</v>
      </c>
      <c r="I501">
        <v>4</v>
      </c>
      <c r="J501" t="s">
        <v>736</v>
      </c>
      <c r="K501">
        <v>77.030886894879202</v>
      </c>
      <c r="L501">
        <v>21.5313561900183</v>
      </c>
      <c r="M501" t="s">
        <v>736</v>
      </c>
      <c r="N501">
        <v>27.789566468077201</v>
      </c>
      <c r="O501">
        <v>-1.8492195055721501</v>
      </c>
      <c r="P501">
        <v>0.52703446616139504</v>
      </c>
      <c r="Q501">
        <v>-3.5087259454600099</v>
      </c>
      <c r="R501">
        <v>4.5025860183218401E-4</v>
      </c>
      <c r="S501">
        <v>1.31500004840346E-3</v>
      </c>
      <c r="T501">
        <v>-1.3221850394107499</v>
      </c>
      <c r="U501">
        <v>-2.37625397173354</v>
      </c>
      <c r="V501" t="s">
        <v>757</v>
      </c>
      <c r="W501">
        <v>0</v>
      </c>
      <c r="X501">
        <v>2</v>
      </c>
      <c r="Y501" t="s">
        <v>2518</v>
      </c>
      <c r="Z501">
        <v>100</v>
      </c>
      <c r="AA501">
        <v>100</v>
      </c>
      <c r="AB501" t="s">
        <v>759</v>
      </c>
      <c r="AC501" t="s">
        <v>2519</v>
      </c>
      <c r="AD501" t="s">
        <v>2520</v>
      </c>
      <c r="AE501" t="s">
        <v>2519</v>
      </c>
      <c r="AF501">
        <v>0</v>
      </c>
      <c r="AG501" t="s">
        <v>2519</v>
      </c>
      <c r="AH501" t="s">
        <v>2521</v>
      </c>
      <c r="AI501" t="s">
        <v>1601</v>
      </c>
      <c r="AJ501" t="s">
        <v>45</v>
      </c>
      <c r="AK501" t="s">
        <v>207</v>
      </c>
      <c r="AL501" t="s">
        <v>208</v>
      </c>
      <c r="AM501" t="s">
        <v>209</v>
      </c>
      <c r="AN501" t="s">
        <v>210</v>
      </c>
      <c r="AO501" t="s">
        <v>232</v>
      </c>
      <c r="AP501" t="s">
        <v>2519</v>
      </c>
      <c r="AQ501" t="s">
        <v>2522</v>
      </c>
      <c r="AR501" t="s">
        <v>2523</v>
      </c>
      <c r="AS501" t="s">
        <v>2523</v>
      </c>
    </row>
    <row r="502" spans="1:45" x14ac:dyDescent="0.25">
      <c r="A502" t="s">
        <v>146</v>
      </c>
      <c r="B502">
        <v>1</v>
      </c>
      <c r="C502">
        <v>31</v>
      </c>
      <c r="D502">
        <v>0.5</v>
      </c>
      <c r="E502">
        <v>24.851223980587601</v>
      </c>
      <c r="F502">
        <v>0</v>
      </c>
      <c r="G502">
        <v>19</v>
      </c>
      <c r="H502">
        <v>4</v>
      </c>
      <c r="I502">
        <v>4</v>
      </c>
      <c r="J502" t="s">
        <v>731</v>
      </c>
      <c r="K502">
        <v>0.18141204289357499</v>
      </c>
      <c r="L502">
        <v>39.155281534815998</v>
      </c>
      <c r="M502" t="s">
        <v>731</v>
      </c>
      <c r="N502">
        <v>14.513197709010401</v>
      </c>
      <c r="O502">
        <v>7.1999050003904301</v>
      </c>
      <c r="P502">
        <v>1.27710956819641</v>
      </c>
      <c r="Q502">
        <v>5.6376564546129497</v>
      </c>
      <c r="R502" s="3">
        <v>1.7237996881927E-8</v>
      </c>
      <c r="S502" s="3">
        <v>1.33188413598354E-7</v>
      </c>
      <c r="T502">
        <v>8.4770145685868403</v>
      </c>
      <c r="U502">
        <v>5.9227954321940199</v>
      </c>
      <c r="V502" t="s">
        <v>757</v>
      </c>
      <c r="W502">
        <v>0</v>
      </c>
      <c r="X502">
        <v>1</v>
      </c>
      <c r="Y502" t="s">
        <v>2059</v>
      </c>
      <c r="Z502">
        <v>100</v>
      </c>
      <c r="AA502">
        <v>100</v>
      </c>
      <c r="AB502" t="s">
        <v>759</v>
      </c>
      <c r="AC502" t="s">
        <v>2060</v>
      </c>
      <c r="AD502" t="s">
        <v>2061</v>
      </c>
      <c r="AE502" t="s">
        <v>762</v>
      </c>
      <c r="AF502" t="s">
        <v>762</v>
      </c>
      <c r="AG502" t="s">
        <v>762</v>
      </c>
      <c r="AH502" t="s">
        <v>762</v>
      </c>
      <c r="AI502" t="s">
        <v>762</v>
      </c>
      <c r="AJ502" t="s">
        <v>45</v>
      </c>
      <c r="AK502" t="s">
        <v>78</v>
      </c>
      <c r="AL502" t="s">
        <v>78</v>
      </c>
      <c r="AM502" t="s">
        <v>147</v>
      </c>
      <c r="AN502" t="s">
        <v>148</v>
      </c>
      <c r="AO502" t="s">
        <v>149</v>
      </c>
      <c r="AP502" t="s">
        <v>2060</v>
      </c>
      <c r="AQ502" t="s">
        <v>2062</v>
      </c>
      <c r="AR502" t="s">
        <v>2063</v>
      </c>
      <c r="AS502" t="s">
        <v>2063</v>
      </c>
    </row>
    <row r="503" spans="1:45" x14ac:dyDescent="0.25">
      <c r="A503" t="s">
        <v>4461</v>
      </c>
      <c r="B503">
        <v>0</v>
      </c>
      <c r="C503">
        <v>18</v>
      </c>
      <c r="D503">
        <v>0</v>
      </c>
      <c r="E503">
        <v>9.6781540939719797</v>
      </c>
      <c r="F503">
        <v>0</v>
      </c>
      <c r="G503">
        <v>19</v>
      </c>
      <c r="H503">
        <v>4</v>
      </c>
      <c r="I503">
        <v>4</v>
      </c>
      <c r="J503" t="s">
        <v>731</v>
      </c>
      <c r="K503">
        <v>0</v>
      </c>
      <c r="L503">
        <v>21.4109078511677</v>
      </c>
      <c r="M503" t="s">
        <v>731</v>
      </c>
      <c r="N503">
        <v>13.4065744705696</v>
      </c>
      <c r="O503">
        <v>7.0496143704547398</v>
      </c>
      <c r="P503">
        <v>1.1281348058433101</v>
      </c>
      <c r="Q503">
        <v>6.2489113304016604</v>
      </c>
      <c r="R503" s="3">
        <v>4.1332346773340702E-10</v>
      </c>
      <c r="S503" s="3">
        <v>4.4709287445885898E-9</v>
      </c>
      <c r="T503">
        <v>8.1777491762980397</v>
      </c>
      <c r="U503">
        <v>5.9214795646114302</v>
      </c>
      <c r="V503" t="s">
        <v>4403</v>
      </c>
      <c r="W503">
        <v>0</v>
      </c>
      <c r="X503">
        <v>1</v>
      </c>
      <c r="Y503" t="s">
        <v>4462</v>
      </c>
      <c r="Z503">
        <v>99.087999999999994</v>
      </c>
      <c r="AA503">
        <v>100</v>
      </c>
      <c r="AB503" t="s">
        <v>759</v>
      </c>
      <c r="AC503" t="s">
        <v>4424</v>
      </c>
      <c r="AD503" t="s">
        <v>4463</v>
      </c>
      <c r="AE503" t="s">
        <v>762</v>
      </c>
      <c r="AF503" t="s">
        <v>762</v>
      </c>
      <c r="AG503" t="s">
        <v>762</v>
      </c>
      <c r="AH503" t="s">
        <v>762</v>
      </c>
      <c r="AI503" t="s">
        <v>762</v>
      </c>
      <c r="AJ503" t="s">
        <v>45</v>
      </c>
      <c r="AK503" t="s">
        <v>4426</v>
      </c>
      <c r="AL503" t="s">
        <v>4424</v>
      </c>
      <c r="AM503" t="s">
        <v>4424</v>
      </c>
      <c r="AN503" t="s">
        <v>4424</v>
      </c>
      <c r="AO503" t="s">
        <v>4424</v>
      </c>
      <c r="AP503" t="s">
        <v>4424</v>
      </c>
      <c r="AQ503" t="s">
        <v>4464</v>
      </c>
      <c r="AR503" t="s">
        <v>4465</v>
      </c>
      <c r="AS503" t="s">
        <v>4466</v>
      </c>
    </row>
    <row r="504" spans="1:45" x14ac:dyDescent="0.25">
      <c r="A504" t="s">
        <v>6221</v>
      </c>
      <c r="B504">
        <v>2</v>
      </c>
      <c r="C504">
        <v>20</v>
      </c>
      <c r="D504">
        <v>1.7320508075688801</v>
      </c>
      <c r="E504">
        <v>2.6457513110645898</v>
      </c>
      <c r="F504">
        <v>1.5</v>
      </c>
      <c r="G504">
        <v>19</v>
      </c>
      <c r="H504">
        <v>4</v>
      </c>
      <c r="I504">
        <v>4</v>
      </c>
      <c r="J504" t="s">
        <v>731</v>
      </c>
      <c r="K504">
        <v>1.5264616341109201</v>
      </c>
      <c r="L504">
        <v>23.947226838646198</v>
      </c>
      <c r="M504" t="s">
        <v>731</v>
      </c>
      <c r="N504">
        <v>8.9550692292778304</v>
      </c>
      <c r="O504">
        <v>4.1217551455972998</v>
      </c>
      <c r="P504">
        <v>0.96870535946765901</v>
      </c>
      <c r="Q504">
        <v>4.25491105764333</v>
      </c>
      <c r="R504" s="3">
        <v>2.0913212932080199E-5</v>
      </c>
      <c r="S504" s="3">
        <v>7.8991660138703998E-5</v>
      </c>
      <c r="T504">
        <v>5.0904605050649598</v>
      </c>
      <c r="U504">
        <v>3.1530497861296398</v>
      </c>
      <c r="V504" t="s">
        <v>5426</v>
      </c>
      <c r="W504">
        <v>2</v>
      </c>
      <c r="X504">
        <v>1</v>
      </c>
      <c r="Y504" t="s">
        <v>6222</v>
      </c>
      <c r="Z504">
        <v>99.103999999999999</v>
      </c>
      <c r="AA504">
        <v>100</v>
      </c>
      <c r="AB504" t="s">
        <v>759</v>
      </c>
      <c r="AC504" t="s">
        <v>5577</v>
      </c>
      <c r="AD504" t="s">
        <v>6223</v>
      </c>
      <c r="AE504" t="s">
        <v>762</v>
      </c>
      <c r="AF504" t="s">
        <v>762</v>
      </c>
      <c r="AG504" t="s">
        <v>762</v>
      </c>
      <c r="AH504" t="s">
        <v>762</v>
      </c>
      <c r="AI504" t="s">
        <v>762</v>
      </c>
      <c r="AJ504" t="s">
        <v>45</v>
      </c>
      <c r="AK504" t="s">
        <v>207</v>
      </c>
      <c r="AL504" t="s">
        <v>5579</v>
      </c>
      <c r="AM504" t="s">
        <v>5579</v>
      </c>
      <c r="AN504" t="s">
        <v>5579</v>
      </c>
      <c r="AO504" t="s">
        <v>5579</v>
      </c>
      <c r="AP504" t="s">
        <v>5579</v>
      </c>
      <c r="AQ504" t="s">
        <v>6224</v>
      </c>
      <c r="AR504" t="s">
        <v>6225</v>
      </c>
      <c r="AS504" t="s">
        <v>6226</v>
      </c>
    </row>
    <row r="505" spans="1:45" x14ac:dyDescent="0.25">
      <c r="A505" t="s">
        <v>512</v>
      </c>
      <c r="B505">
        <v>0</v>
      </c>
      <c r="C505">
        <v>25</v>
      </c>
      <c r="D505">
        <v>0</v>
      </c>
      <c r="E505">
        <v>23.895606290697</v>
      </c>
      <c r="F505">
        <v>0</v>
      </c>
      <c r="G505">
        <v>19.5</v>
      </c>
      <c r="H505">
        <v>4</v>
      </c>
      <c r="I505">
        <v>4</v>
      </c>
      <c r="J505" t="s">
        <v>731</v>
      </c>
      <c r="K505">
        <v>0</v>
      </c>
      <c r="L505">
        <v>29.373475772645602</v>
      </c>
      <c r="M505" t="s">
        <v>731</v>
      </c>
      <c r="N505">
        <v>12.014824149909501</v>
      </c>
      <c r="O505">
        <v>7.5108629193424701</v>
      </c>
      <c r="P505">
        <v>1.2552596757913399</v>
      </c>
      <c r="Q505">
        <v>5.98351326358625</v>
      </c>
      <c r="R505" s="3">
        <v>2.1837524534629602E-9</v>
      </c>
      <c r="S505" s="3">
        <v>2.0333695006237498E-8</v>
      </c>
      <c r="T505">
        <v>8.76612259513381</v>
      </c>
      <c r="U505">
        <v>6.2556032435511302</v>
      </c>
      <c r="V505" t="s">
        <v>757</v>
      </c>
      <c r="W505">
        <v>0</v>
      </c>
      <c r="X505">
        <v>1</v>
      </c>
      <c r="Y505" t="s">
        <v>2257</v>
      </c>
      <c r="Z505">
        <v>100</v>
      </c>
      <c r="AA505">
        <v>100</v>
      </c>
      <c r="AB505" t="s">
        <v>759</v>
      </c>
      <c r="AC505" t="s">
        <v>2258</v>
      </c>
      <c r="AD505" t="s">
        <v>2259</v>
      </c>
      <c r="AE505" t="s">
        <v>2258</v>
      </c>
      <c r="AF505">
        <v>0</v>
      </c>
      <c r="AG505" t="s">
        <v>2258</v>
      </c>
      <c r="AH505" t="s">
        <v>2260</v>
      </c>
      <c r="AI505" t="s">
        <v>870</v>
      </c>
      <c r="AJ505" t="s">
        <v>45</v>
      </c>
      <c r="AK505" t="s">
        <v>207</v>
      </c>
      <c r="AL505" t="s">
        <v>313</v>
      </c>
      <c r="AM505" t="s">
        <v>314</v>
      </c>
      <c r="AN505" t="s">
        <v>2261</v>
      </c>
      <c r="AO505" t="s">
        <v>2262</v>
      </c>
      <c r="AP505" t="s">
        <v>2258</v>
      </c>
      <c r="AQ505" t="s">
        <v>2263</v>
      </c>
      <c r="AR505" t="s">
        <v>2264</v>
      </c>
      <c r="AS505" t="s">
        <v>2264</v>
      </c>
    </row>
    <row r="506" spans="1:45" x14ac:dyDescent="0.25">
      <c r="A506" t="s">
        <v>4879</v>
      </c>
      <c r="B506">
        <v>0</v>
      </c>
      <c r="C506">
        <v>19</v>
      </c>
      <c r="D506">
        <v>0</v>
      </c>
      <c r="E506">
        <v>10.5633012516605</v>
      </c>
      <c r="F506">
        <v>0</v>
      </c>
      <c r="G506">
        <v>19.5</v>
      </c>
      <c r="H506">
        <v>4</v>
      </c>
      <c r="I506">
        <v>4</v>
      </c>
      <c r="J506" t="s">
        <v>731</v>
      </c>
      <c r="K506">
        <v>0</v>
      </c>
      <c r="L506">
        <v>22.101582775871599</v>
      </c>
      <c r="M506" t="s">
        <v>731</v>
      </c>
      <c r="N506">
        <v>30.751004581593701</v>
      </c>
      <c r="O506">
        <v>7.0990335735386099</v>
      </c>
      <c r="P506">
        <v>1.10775333855775</v>
      </c>
      <c r="Q506">
        <v>6.4084966629676297</v>
      </c>
      <c r="R506" s="3">
        <v>1.4696149580255001E-10</v>
      </c>
      <c r="S506" s="3">
        <v>1.7215489508298799E-9</v>
      </c>
      <c r="T506">
        <v>8.2067869120963604</v>
      </c>
      <c r="U506">
        <v>5.9912802349808496</v>
      </c>
      <c r="V506" t="s">
        <v>4748</v>
      </c>
      <c r="W506">
        <v>0</v>
      </c>
      <c r="X506">
        <v>1</v>
      </c>
      <c r="Y506" t="s">
        <v>4880</v>
      </c>
      <c r="Z506">
        <v>99.391999999999996</v>
      </c>
      <c r="AA506">
        <v>100</v>
      </c>
      <c r="AB506" t="s">
        <v>759</v>
      </c>
      <c r="AC506" t="s">
        <v>4792</v>
      </c>
      <c r="AD506" t="s">
        <v>4881</v>
      </c>
      <c r="AE506" t="s">
        <v>762</v>
      </c>
      <c r="AF506" t="s">
        <v>762</v>
      </c>
      <c r="AG506" t="s">
        <v>762</v>
      </c>
      <c r="AH506" t="s">
        <v>762</v>
      </c>
      <c r="AI506" t="s">
        <v>762</v>
      </c>
      <c r="AJ506" t="s">
        <v>45</v>
      </c>
      <c r="AK506" t="s">
        <v>78</v>
      </c>
      <c r="AL506" t="s">
        <v>78</v>
      </c>
      <c r="AM506" t="s">
        <v>4792</v>
      </c>
      <c r="AN506" t="s">
        <v>4792</v>
      </c>
      <c r="AO506" t="s">
        <v>4792</v>
      </c>
      <c r="AP506" t="s">
        <v>4792</v>
      </c>
      <c r="AQ506" t="s">
        <v>4882</v>
      </c>
      <c r="AR506" t="s">
        <v>4883</v>
      </c>
      <c r="AS506" t="s">
        <v>4884</v>
      </c>
    </row>
    <row r="507" spans="1:45" x14ac:dyDescent="0.25">
      <c r="A507" t="s">
        <v>9776</v>
      </c>
      <c r="B507">
        <v>5</v>
      </c>
      <c r="C507">
        <v>29</v>
      </c>
      <c r="D507">
        <v>4.9665548085837798</v>
      </c>
      <c r="E507">
        <v>22.818121453499799</v>
      </c>
      <c r="F507">
        <v>4.5</v>
      </c>
      <c r="G507">
        <v>19.5</v>
      </c>
      <c r="H507">
        <v>4</v>
      </c>
      <c r="I507">
        <v>4</v>
      </c>
      <c r="J507" t="s">
        <v>731</v>
      </c>
      <c r="K507">
        <v>5.1813320140307901</v>
      </c>
      <c r="L507">
        <v>33.998360585720803</v>
      </c>
      <c r="M507" t="s">
        <v>731</v>
      </c>
      <c r="N507">
        <v>16.759108936805902</v>
      </c>
      <c r="O507">
        <v>2.8129143167311601</v>
      </c>
      <c r="P507">
        <v>0.76033996939775095</v>
      </c>
      <c r="Q507">
        <v>3.69954813628858</v>
      </c>
      <c r="R507">
        <v>2.15983673608125E-4</v>
      </c>
      <c r="S507">
        <v>6.7056731729016599E-4</v>
      </c>
      <c r="T507">
        <v>3.5732542861289098</v>
      </c>
      <c r="U507">
        <v>2.0525743473334099</v>
      </c>
      <c r="V507" t="s">
        <v>9568</v>
      </c>
      <c r="W507">
        <v>2</v>
      </c>
      <c r="X507">
        <v>1</v>
      </c>
      <c r="Y507" t="s">
        <v>9777</v>
      </c>
      <c r="Z507">
        <v>100</v>
      </c>
      <c r="AA507">
        <v>100</v>
      </c>
      <c r="AB507" t="s">
        <v>759</v>
      </c>
      <c r="AC507" t="s">
        <v>9778</v>
      </c>
      <c r="AD507" t="s">
        <v>9779</v>
      </c>
      <c r="AE507" t="s">
        <v>762</v>
      </c>
      <c r="AF507" t="s">
        <v>762</v>
      </c>
      <c r="AG507" t="s">
        <v>762</v>
      </c>
      <c r="AH507" t="s">
        <v>762</v>
      </c>
      <c r="AI507" t="s">
        <v>762</v>
      </c>
      <c r="AJ507" t="s">
        <v>45</v>
      </c>
      <c r="AK507" t="s">
        <v>353</v>
      </c>
      <c r="AL507" t="s">
        <v>9780</v>
      </c>
      <c r="AM507" t="s">
        <v>9780</v>
      </c>
      <c r="AN507" t="s">
        <v>9780</v>
      </c>
      <c r="AO507" t="s">
        <v>9780</v>
      </c>
      <c r="AP507" t="s">
        <v>9780</v>
      </c>
      <c r="AQ507" t="s">
        <v>9781</v>
      </c>
      <c r="AR507" t="s">
        <v>9782</v>
      </c>
      <c r="AS507" t="s">
        <v>9783</v>
      </c>
    </row>
    <row r="508" spans="1:45" x14ac:dyDescent="0.25">
      <c r="A508" t="s">
        <v>89</v>
      </c>
      <c r="B508">
        <v>106</v>
      </c>
      <c r="C508">
        <v>26</v>
      </c>
      <c r="D508">
        <v>77.8117386174263</v>
      </c>
      <c r="E508">
        <v>14.617341299520501</v>
      </c>
      <c r="F508">
        <v>108</v>
      </c>
      <c r="G508">
        <v>20</v>
      </c>
      <c r="H508">
        <v>4</v>
      </c>
      <c r="I508">
        <v>4</v>
      </c>
      <c r="J508" t="s">
        <v>736</v>
      </c>
      <c r="K508">
        <v>82.711607186805296</v>
      </c>
      <c r="L508">
        <v>30.674323201316401</v>
      </c>
      <c r="M508" t="s">
        <v>736</v>
      </c>
      <c r="N508">
        <v>25.579082922219801</v>
      </c>
      <c r="O508">
        <v>-1.4329520206827899</v>
      </c>
      <c r="P508">
        <v>0.63652974363192805</v>
      </c>
      <c r="Q508">
        <v>-2.2511941272478602</v>
      </c>
      <c r="R508">
        <v>2.43732447031191E-2</v>
      </c>
      <c r="S508">
        <v>4.9328652894369898E-2</v>
      </c>
      <c r="T508">
        <v>-0.796422277050858</v>
      </c>
      <c r="U508">
        <v>-2.0694817643147099</v>
      </c>
      <c r="V508" t="s">
        <v>757</v>
      </c>
      <c r="W508">
        <v>0</v>
      </c>
      <c r="X508">
        <v>1</v>
      </c>
      <c r="Y508" t="s">
        <v>2235</v>
      </c>
      <c r="Z508">
        <v>100</v>
      </c>
      <c r="AA508">
        <v>100</v>
      </c>
      <c r="AB508" t="s">
        <v>759</v>
      </c>
      <c r="AC508" t="s">
        <v>2236</v>
      </c>
      <c r="AD508" t="s">
        <v>2237</v>
      </c>
      <c r="AE508" t="s">
        <v>762</v>
      </c>
      <c r="AF508" t="s">
        <v>762</v>
      </c>
      <c r="AG508" t="s">
        <v>762</v>
      </c>
      <c r="AH508" t="s">
        <v>762</v>
      </c>
      <c r="AI508" t="s">
        <v>762</v>
      </c>
      <c r="AJ508" t="s">
        <v>45</v>
      </c>
      <c r="AK508" t="s">
        <v>78</v>
      </c>
      <c r="AL508" t="s">
        <v>78</v>
      </c>
      <c r="AM508" t="s">
        <v>81</v>
      </c>
      <c r="AN508" t="s">
        <v>90</v>
      </c>
      <c r="AO508" t="s">
        <v>91</v>
      </c>
      <c r="AP508" t="s">
        <v>2236</v>
      </c>
      <c r="AQ508" t="s">
        <v>2238</v>
      </c>
      <c r="AR508" t="s">
        <v>2239</v>
      </c>
      <c r="AS508" t="s">
        <v>2239</v>
      </c>
    </row>
    <row r="509" spans="1:45" x14ac:dyDescent="0.25">
      <c r="A509" t="s">
        <v>4849</v>
      </c>
      <c r="B509">
        <v>454</v>
      </c>
      <c r="C509">
        <v>25</v>
      </c>
      <c r="D509">
        <v>518.30010611613795</v>
      </c>
      <c r="E509">
        <v>21.3150963716642</v>
      </c>
      <c r="F509">
        <v>244.5</v>
      </c>
      <c r="G509">
        <v>20</v>
      </c>
      <c r="H509">
        <v>4</v>
      </c>
      <c r="I509">
        <v>4</v>
      </c>
      <c r="J509" t="s">
        <v>736</v>
      </c>
      <c r="K509">
        <v>356.65021838921899</v>
      </c>
      <c r="L509">
        <v>27.9564837057315</v>
      </c>
      <c r="M509" t="s">
        <v>736</v>
      </c>
      <c r="N509">
        <v>77.105558922693206</v>
      </c>
      <c r="O509">
        <v>-3.6686109663419399</v>
      </c>
      <c r="P509">
        <v>0.88396260177601405</v>
      </c>
      <c r="Q509">
        <v>-4.1501879819023397</v>
      </c>
      <c r="R509" s="3">
        <v>3.3220233386167797E-5</v>
      </c>
      <c r="S509">
        <v>1.20636904668055E-4</v>
      </c>
      <c r="T509">
        <v>-2.7846483645659199</v>
      </c>
      <c r="U509">
        <v>-4.5525735681179498</v>
      </c>
      <c r="V509" t="s">
        <v>4748</v>
      </c>
      <c r="W509">
        <v>0</v>
      </c>
      <c r="X509">
        <v>2</v>
      </c>
      <c r="Y509" t="s">
        <v>4850</v>
      </c>
      <c r="Z509">
        <v>99.698999999999998</v>
      </c>
      <c r="AA509">
        <v>100</v>
      </c>
      <c r="AB509" t="s">
        <v>759</v>
      </c>
      <c r="AC509" t="s">
        <v>4851</v>
      </c>
      <c r="AD509" t="s">
        <v>4852</v>
      </c>
      <c r="AE509" t="s">
        <v>762</v>
      </c>
      <c r="AF509" t="s">
        <v>762</v>
      </c>
      <c r="AG509" t="s">
        <v>762</v>
      </c>
      <c r="AH509" t="s">
        <v>762</v>
      </c>
      <c r="AI509" t="s">
        <v>762</v>
      </c>
      <c r="AJ509" t="s">
        <v>45</v>
      </c>
      <c r="AK509" t="s">
        <v>191</v>
      </c>
      <c r="AL509" t="s">
        <v>4853</v>
      </c>
      <c r="AM509" t="s">
        <v>4851</v>
      </c>
      <c r="AN509" t="s">
        <v>4851</v>
      </c>
      <c r="AO509" t="s">
        <v>4851</v>
      </c>
      <c r="AP509" t="s">
        <v>4851</v>
      </c>
      <c r="AQ509" t="s">
        <v>4854</v>
      </c>
      <c r="AR509" t="s">
        <v>4855</v>
      </c>
      <c r="AS509" t="s">
        <v>4856</v>
      </c>
    </row>
    <row r="510" spans="1:45" x14ac:dyDescent="0.25">
      <c r="A510" t="s">
        <v>6200</v>
      </c>
      <c r="B510">
        <v>0</v>
      </c>
      <c r="C510">
        <v>21</v>
      </c>
      <c r="D510">
        <v>0</v>
      </c>
      <c r="E510">
        <v>6.6017674401127904</v>
      </c>
      <c r="F510">
        <v>0</v>
      </c>
      <c r="G510">
        <v>20</v>
      </c>
      <c r="H510">
        <v>4</v>
      </c>
      <c r="I510">
        <v>4</v>
      </c>
      <c r="J510" t="s">
        <v>731</v>
      </c>
      <c r="K510">
        <v>0</v>
      </c>
      <c r="L510">
        <v>25.5681660496573</v>
      </c>
      <c r="M510" t="s">
        <v>731</v>
      </c>
      <c r="N510">
        <v>12.0999108147619</v>
      </c>
      <c r="O510">
        <v>7.2981972523736101</v>
      </c>
      <c r="P510">
        <v>1.1282527197536401</v>
      </c>
      <c r="Q510">
        <v>6.4685837885391599</v>
      </c>
      <c r="R510" s="3">
        <v>9.8925659391649996E-11</v>
      </c>
      <c r="S510" s="3">
        <v>1.2148262133989101E-9</v>
      </c>
      <c r="T510">
        <v>8.4264499721272497</v>
      </c>
      <c r="U510">
        <v>6.1699445326199696</v>
      </c>
      <c r="V510" t="s">
        <v>5426</v>
      </c>
      <c r="W510">
        <v>2</v>
      </c>
      <c r="X510">
        <v>1</v>
      </c>
      <c r="Y510" t="s">
        <v>6201</v>
      </c>
      <c r="Z510">
        <v>100</v>
      </c>
      <c r="AA510">
        <v>100</v>
      </c>
      <c r="AB510" t="s">
        <v>759</v>
      </c>
      <c r="AC510" t="s">
        <v>6202</v>
      </c>
      <c r="AD510" t="s">
        <v>6203</v>
      </c>
      <c r="AE510" t="s">
        <v>762</v>
      </c>
      <c r="AF510" t="s">
        <v>762</v>
      </c>
      <c r="AG510" t="s">
        <v>762</v>
      </c>
      <c r="AH510" t="s">
        <v>762</v>
      </c>
      <c r="AI510" t="s">
        <v>762</v>
      </c>
      <c r="AJ510" t="s">
        <v>45</v>
      </c>
      <c r="AK510" t="s">
        <v>78</v>
      </c>
      <c r="AL510" t="s">
        <v>78</v>
      </c>
      <c r="AM510" t="s">
        <v>126</v>
      </c>
      <c r="AN510" t="s">
        <v>127</v>
      </c>
      <c r="AO510" t="s">
        <v>6204</v>
      </c>
      <c r="AP510" t="s">
        <v>6204</v>
      </c>
      <c r="AQ510" t="s">
        <v>6205</v>
      </c>
      <c r="AR510" t="s">
        <v>6206</v>
      </c>
      <c r="AS510" t="s">
        <v>6207</v>
      </c>
    </row>
    <row r="511" spans="1:45" x14ac:dyDescent="0.25">
      <c r="A511" t="s">
        <v>6215</v>
      </c>
      <c r="B511">
        <v>0</v>
      </c>
      <c r="C511">
        <v>20</v>
      </c>
      <c r="D511">
        <v>0</v>
      </c>
      <c r="E511">
        <v>7.9320026895271996</v>
      </c>
      <c r="F511">
        <v>0</v>
      </c>
      <c r="G511">
        <v>20</v>
      </c>
      <c r="H511">
        <v>4</v>
      </c>
      <c r="I511">
        <v>4</v>
      </c>
      <c r="J511" t="s">
        <v>731</v>
      </c>
      <c r="K511">
        <v>0</v>
      </c>
      <c r="L511">
        <v>23.531531476216198</v>
      </c>
      <c r="M511" t="s">
        <v>731</v>
      </c>
      <c r="N511">
        <v>20.212181895120899</v>
      </c>
      <c r="O511">
        <v>7.1983787569935798</v>
      </c>
      <c r="P511">
        <v>1.07882438436864</v>
      </c>
      <c r="Q511">
        <v>6.6724286744837604</v>
      </c>
      <c r="R511" s="3">
        <v>2.5160434452338899E-11</v>
      </c>
      <c r="S511" s="3">
        <v>3.4759687161872498E-10</v>
      </c>
      <c r="T511">
        <v>8.2772031413622091</v>
      </c>
      <c r="U511">
        <v>6.1195543726249397</v>
      </c>
      <c r="V511" t="s">
        <v>5426</v>
      </c>
      <c r="W511">
        <v>0</v>
      </c>
      <c r="X511">
        <v>3</v>
      </c>
      <c r="Y511" t="s">
        <v>6216</v>
      </c>
      <c r="Z511">
        <v>100</v>
      </c>
      <c r="AA511">
        <v>100</v>
      </c>
      <c r="AB511" t="s">
        <v>759</v>
      </c>
      <c r="AC511" t="s">
        <v>330</v>
      </c>
      <c r="AD511" t="s">
        <v>6217</v>
      </c>
      <c r="AE511" t="s">
        <v>762</v>
      </c>
      <c r="AF511" t="s">
        <v>762</v>
      </c>
      <c r="AG511" t="s">
        <v>762</v>
      </c>
      <c r="AH511" t="s">
        <v>762</v>
      </c>
      <c r="AI511" t="s">
        <v>762</v>
      </c>
      <c r="AJ511" t="s">
        <v>45</v>
      </c>
      <c r="AK511" t="s">
        <v>207</v>
      </c>
      <c r="AL511" t="s">
        <v>313</v>
      </c>
      <c r="AM511" t="s">
        <v>314</v>
      </c>
      <c r="AN511" t="s">
        <v>329</v>
      </c>
      <c r="AO511" t="s">
        <v>330</v>
      </c>
      <c r="AP511" t="s">
        <v>330</v>
      </c>
      <c r="AQ511" t="s">
        <v>6218</v>
      </c>
      <c r="AR511" t="s">
        <v>6219</v>
      </c>
      <c r="AS511" t="s">
        <v>6220</v>
      </c>
    </row>
    <row r="512" spans="1:45" x14ac:dyDescent="0.25">
      <c r="A512" t="s">
        <v>6106</v>
      </c>
      <c r="B512">
        <v>1</v>
      </c>
      <c r="C512">
        <v>24</v>
      </c>
      <c r="D512">
        <v>1.5</v>
      </c>
      <c r="E512">
        <v>12.9228479833201</v>
      </c>
      <c r="F512">
        <v>0</v>
      </c>
      <c r="G512">
        <v>20</v>
      </c>
      <c r="H512">
        <v>4</v>
      </c>
      <c r="I512">
        <v>4</v>
      </c>
      <c r="J512" t="s">
        <v>731</v>
      </c>
      <c r="K512">
        <v>0.54423612868072502</v>
      </c>
      <c r="L512">
        <v>30.206169609615099</v>
      </c>
      <c r="M512" t="s">
        <v>731</v>
      </c>
      <c r="N512">
        <v>13.902698483352999</v>
      </c>
      <c r="O512">
        <v>5.5952159038329601</v>
      </c>
      <c r="P512">
        <v>1.03084646412295</v>
      </c>
      <c r="Q512">
        <v>5.4277878409306997</v>
      </c>
      <c r="R512" s="3">
        <v>5.7056804393021398E-8</v>
      </c>
      <c r="S512" s="3">
        <v>3.8944619747412897E-7</v>
      </c>
      <c r="T512">
        <v>6.6260623679559103</v>
      </c>
      <c r="U512">
        <v>4.5643694397100099</v>
      </c>
      <c r="V512" t="s">
        <v>5426</v>
      </c>
      <c r="W512">
        <v>0</v>
      </c>
      <c r="X512">
        <v>1</v>
      </c>
      <c r="Y512" t="s">
        <v>6107</v>
      </c>
      <c r="Z512">
        <v>100</v>
      </c>
      <c r="AA512">
        <v>100</v>
      </c>
      <c r="AB512" t="s">
        <v>759</v>
      </c>
      <c r="AC512" t="s">
        <v>6108</v>
      </c>
      <c r="AD512" t="s">
        <v>6109</v>
      </c>
      <c r="AE512" t="s">
        <v>762</v>
      </c>
      <c r="AF512" t="s">
        <v>762</v>
      </c>
      <c r="AG512" t="s">
        <v>762</v>
      </c>
      <c r="AH512" t="s">
        <v>762</v>
      </c>
      <c r="AI512" t="s">
        <v>762</v>
      </c>
      <c r="AJ512" t="s">
        <v>45</v>
      </c>
      <c r="AK512" t="s">
        <v>207</v>
      </c>
      <c r="AL512" t="s">
        <v>313</v>
      </c>
      <c r="AM512" t="s">
        <v>314</v>
      </c>
      <c r="AN512" t="s">
        <v>6110</v>
      </c>
      <c r="AO512" t="s">
        <v>6108</v>
      </c>
      <c r="AP512" t="s">
        <v>6108</v>
      </c>
      <c r="AQ512" t="s">
        <v>6111</v>
      </c>
      <c r="AR512" t="s">
        <v>6112</v>
      </c>
      <c r="AS512" t="s">
        <v>6112</v>
      </c>
    </row>
    <row r="513" spans="1:45" x14ac:dyDescent="0.25">
      <c r="A513" t="s">
        <v>534</v>
      </c>
      <c r="B513">
        <v>1</v>
      </c>
      <c r="C513">
        <v>24</v>
      </c>
      <c r="D513">
        <v>0.5</v>
      </c>
      <c r="E513">
        <v>19.619293225462201</v>
      </c>
      <c r="F513">
        <v>0</v>
      </c>
      <c r="G513">
        <v>20.5</v>
      </c>
      <c r="H513">
        <v>4</v>
      </c>
      <c r="I513">
        <v>4</v>
      </c>
      <c r="J513" t="s">
        <v>731</v>
      </c>
      <c r="K513">
        <v>0.32740850181006598</v>
      </c>
      <c r="L513">
        <v>27.7723527878189</v>
      </c>
      <c r="M513" t="s">
        <v>731</v>
      </c>
      <c r="N513">
        <v>9.6464585644993992</v>
      </c>
      <c r="O513">
        <v>6.7124532170300997</v>
      </c>
      <c r="P513">
        <v>1.2418452847752901</v>
      </c>
      <c r="Q513">
        <v>5.4052250303021703</v>
      </c>
      <c r="R513" s="3">
        <v>6.4727077682003701E-8</v>
      </c>
      <c r="S513" s="3">
        <v>4.3185362589935302E-7</v>
      </c>
      <c r="T513">
        <v>7.95429850180538</v>
      </c>
      <c r="U513">
        <v>5.4706079322548096</v>
      </c>
      <c r="V513" t="s">
        <v>757</v>
      </c>
      <c r="W513">
        <v>0</v>
      </c>
      <c r="X513">
        <v>1</v>
      </c>
      <c r="Y513" t="s">
        <v>2318</v>
      </c>
      <c r="Z513">
        <v>99.090999999999994</v>
      </c>
      <c r="AA513">
        <v>100</v>
      </c>
      <c r="AB513" t="s">
        <v>759</v>
      </c>
      <c r="AC513" t="s">
        <v>2319</v>
      </c>
      <c r="AD513" t="s">
        <v>2320</v>
      </c>
      <c r="AE513" t="s">
        <v>762</v>
      </c>
      <c r="AF513" t="s">
        <v>762</v>
      </c>
      <c r="AG513" t="s">
        <v>762</v>
      </c>
      <c r="AH513" t="s">
        <v>762</v>
      </c>
      <c r="AI513" t="s">
        <v>762</v>
      </c>
      <c r="AJ513" t="s">
        <v>45</v>
      </c>
      <c r="AK513" t="s">
        <v>78</v>
      </c>
      <c r="AL513" t="s">
        <v>78</v>
      </c>
      <c r="AM513" t="s">
        <v>152</v>
      </c>
      <c r="AN513" t="s">
        <v>165</v>
      </c>
      <c r="AO513" t="s">
        <v>166</v>
      </c>
      <c r="AP513" t="s">
        <v>2319</v>
      </c>
      <c r="AQ513" t="s">
        <v>2321</v>
      </c>
      <c r="AR513" t="s">
        <v>2322</v>
      </c>
      <c r="AS513" t="s">
        <v>2323</v>
      </c>
    </row>
    <row r="514" spans="1:45" x14ac:dyDescent="0.25">
      <c r="A514" t="s">
        <v>633</v>
      </c>
      <c r="B514">
        <v>6</v>
      </c>
      <c r="C514">
        <v>20</v>
      </c>
      <c r="D514">
        <v>5.5976185412488899</v>
      </c>
      <c r="E514">
        <v>6.4807406984078604</v>
      </c>
      <c r="F514">
        <v>5</v>
      </c>
      <c r="G514">
        <v>20.5</v>
      </c>
      <c r="H514">
        <v>4</v>
      </c>
      <c r="I514">
        <v>4</v>
      </c>
      <c r="J514" t="s">
        <v>731</v>
      </c>
      <c r="K514">
        <v>5.3360349354384402</v>
      </c>
      <c r="L514">
        <v>25.058382646370699</v>
      </c>
      <c r="M514" t="s">
        <v>731</v>
      </c>
      <c r="N514">
        <v>12.3615800249641</v>
      </c>
      <c r="O514">
        <v>2.2398120066559901</v>
      </c>
      <c r="P514">
        <v>0.61671040658211496</v>
      </c>
      <c r="Q514">
        <v>3.6318699713035598</v>
      </c>
      <c r="R514">
        <v>2.8137489710471498E-4</v>
      </c>
      <c r="S514">
        <v>8.5601011644425803E-4</v>
      </c>
      <c r="T514">
        <v>2.85652241323811</v>
      </c>
      <c r="U514">
        <v>1.62310160007388</v>
      </c>
      <c r="V514" t="s">
        <v>757</v>
      </c>
      <c r="W514">
        <v>0</v>
      </c>
      <c r="X514">
        <v>1</v>
      </c>
      <c r="Y514" t="s">
        <v>2417</v>
      </c>
      <c r="Z514">
        <v>99.697999999999993</v>
      </c>
      <c r="AA514">
        <v>100</v>
      </c>
      <c r="AB514" t="s">
        <v>759</v>
      </c>
      <c r="AC514" t="s">
        <v>2418</v>
      </c>
      <c r="AD514" t="s">
        <v>2419</v>
      </c>
      <c r="AE514" t="s">
        <v>2418</v>
      </c>
      <c r="AF514">
        <v>0</v>
      </c>
      <c r="AG514" t="s">
        <v>2418</v>
      </c>
      <c r="AH514" t="s">
        <v>2420</v>
      </c>
      <c r="AI514" t="s">
        <v>1763</v>
      </c>
      <c r="AJ514" t="s">
        <v>45</v>
      </c>
      <c r="AK514" t="s">
        <v>207</v>
      </c>
      <c r="AL514" t="s">
        <v>208</v>
      </c>
      <c r="AM514" t="s">
        <v>209</v>
      </c>
      <c r="AN514" t="s">
        <v>242</v>
      </c>
      <c r="AO514" t="s">
        <v>263</v>
      </c>
      <c r="AP514" t="s">
        <v>2418</v>
      </c>
      <c r="AQ514" t="s">
        <v>2421</v>
      </c>
      <c r="AR514" t="s">
        <v>2422</v>
      </c>
      <c r="AS514" t="s">
        <v>2423</v>
      </c>
    </row>
    <row r="515" spans="1:45" x14ac:dyDescent="0.25">
      <c r="A515" t="s">
        <v>6089</v>
      </c>
      <c r="B515">
        <v>0</v>
      </c>
      <c r="C515">
        <v>25</v>
      </c>
      <c r="D515">
        <v>0</v>
      </c>
      <c r="E515">
        <v>20.5649377987551</v>
      </c>
      <c r="F515">
        <v>0</v>
      </c>
      <c r="G515">
        <v>20.5</v>
      </c>
      <c r="H515">
        <v>4</v>
      </c>
      <c r="I515">
        <v>4</v>
      </c>
      <c r="J515" t="s">
        <v>731</v>
      </c>
      <c r="K515">
        <v>0</v>
      </c>
      <c r="L515">
        <v>29.1253549190161</v>
      </c>
      <c r="M515" t="s">
        <v>731</v>
      </c>
      <c r="N515">
        <v>10.1750072526326</v>
      </c>
      <c r="O515">
        <v>7.4983752177933498</v>
      </c>
      <c r="P515">
        <v>1.3586492123813301</v>
      </c>
      <c r="Q515">
        <v>5.5189927977441497</v>
      </c>
      <c r="R515" s="3">
        <v>3.4094816641924101E-8</v>
      </c>
      <c r="S515" s="3">
        <v>2.4141789388237098E-7</v>
      </c>
      <c r="T515">
        <v>8.8570244301746897</v>
      </c>
      <c r="U515">
        <v>6.1397260054120197</v>
      </c>
      <c r="V515" t="s">
        <v>5426</v>
      </c>
      <c r="W515">
        <v>2</v>
      </c>
      <c r="X515">
        <v>1</v>
      </c>
      <c r="Y515" t="s">
        <v>6090</v>
      </c>
      <c r="Z515">
        <v>99.39</v>
      </c>
      <c r="AA515">
        <v>100</v>
      </c>
      <c r="AB515" t="s">
        <v>1552</v>
      </c>
      <c r="AC515" t="s">
        <v>6091</v>
      </c>
      <c r="AD515" t="s">
        <v>6092</v>
      </c>
      <c r="AE515" t="s">
        <v>762</v>
      </c>
      <c r="AF515" t="s">
        <v>762</v>
      </c>
      <c r="AG515" t="s">
        <v>762</v>
      </c>
      <c r="AH515" t="s">
        <v>762</v>
      </c>
      <c r="AI515" t="s">
        <v>762</v>
      </c>
      <c r="AJ515" t="s">
        <v>45</v>
      </c>
      <c r="AK515" t="s">
        <v>78</v>
      </c>
      <c r="AL515" t="s">
        <v>6093</v>
      </c>
      <c r="AM515" t="s">
        <v>6093</v>
      </c>
      <c r="AN515" t="s">
        <v>6093</v>
      </c>
      <c r="AO515" t="s">
        <v>6093</v>
      </c>
      <c r="AP515" t="s">
        <v>6093</v>
      </c>
      <c r="AQ515" t="s">
        <v>6090</v>
      </c>
      <c r="AR515" t="s">
        <v>6094</v>
      </c>
      <c r="AS515" t="s">
        <v>6095</v>
      </c>
    </row>
    <row r="516" spans="1:45" x14ac:dyDescent="0.25">
      <c r="A516" t="s">
        <v>6208</v>
      </c>
      <c r="B516">
        <v>0</v>
      </c>
      <c r="C516">
        <v>20</v>
      </c>
      <c r="D516">
        <v>0</v>
      </c>
      <c r="E516">
        <v>8.8317608663278495</v>
      </c>
      <c r="F516">
        <v>0</v>
      </c>
      <c r="G516">
        <v>20.5</v>
      </c>
      <c r="H516">
        <v>4</v>
      </c>
      <c r="I516">
        <v>4</v>
      </c>
      <c r="J516" t="s">
        <v>731</v>
      </c>
      <c r="K516">
        <v>0</v>
      </c>
      <c r="L516">
        <v>23.879935216964402</v>
      </c>
      <c r="M516" t="s">
        <v>731</v>
      </c>
      <c r="N516">
        <v>12.1703117808912</v>
      </c>
      <c r="O516">
        <v>7.2168275929182499</v>
      </c>
      <c r="P516">
        <v>1.10587638765547</v>
      </c>
      <c r="Q516">
        <v>6.5258899398497796</v>
      </c>
      <c r="R516" s="3">
        <v>6.7598946162752196E-11</v>
      </c>
      <c r="S516" s="3">
        <v>8.5490806540157195E-10</v>
      </c>
      <c r="T516">
        <v>8.3227039805737206</v>
      </c>
      <c r="U516">
        <v>6.1109512052627801</v>
      </c>
      <c r="V516" t="s">
        <v>5426</v>
      </c>
      <c r="W516">
        <v>0</v>
      </c>
      <c r="X516">
        <v>1</v>
      </c>
      <c r="Y516" t="s">
        <v>6209</v>
      </c>
      <c r="Z516">
        <v>99.087999999999994</v>
      </c>
      <c r="AA516">
        <v>100</v>
      </c>
      <c r="AB516" t="s">
        <v>759</v>
      </c>
      <c r="AC516" t="s">
        <v>6210</v>
      </c>
      <c r="AD516" t="s">
        <v>6211</v>
      </c>
      <c r="AE516" t="s">
        <v>762</v>
      </c>
      <c r="AF516" t="s">
        <v>762</v>
      </c>
      <c r="AG516" t="s">
        <v>762</v>
      </c>
      <c r="AH516" t="s">
        <v>762</v>
      </c>
      <c r="AI516" t="s">
        <v>762</v>
      </c>
      <c r="AJ516" t="s">
        <v>45</v>
      </c>
      <c r="AK516" t="s">
        <v>207</v>
      </c>
      <c r="AL516" t="s">
        <v>313</v>
      </c>
      <c r="AM516" t="s">
        <v>314</v>
      </c>
      <c r="AN516" t="s">
        <v>315</v>
      </c>
      <c r="AO516" t="s">
        <v>6210</v>
      </c>
      <c r="AP516" t="s">
        <v>6210</v>
      </c>
      <c r="AQ516" t="s">
        <v>6212</v>
      </c>
      <c r="AR516" t="s">
        <v>6213</v>
      </c>
      <c r="AS516" t="s">
        <v>6214</v>
      </c>
    </row>
    <row r="517" spans="1:45" x14ac:dyDescent="0.25">
      <c r="A517" t="s">
        <v>394</v>
      </c>
      <c r="B517">
        <v>662</v>
      </c>
      <c r="C517">
        <v>33</v>
      </c>
      <c r="D517">
        <v>444.27121971456398</v>
      </c>
      <c r="E517">
        <v>27.133927102430299</v>
      </c>
      <c r="F517">
        <v>666.5</v>
      </c>
      <c r="G517">
        <v>21</v>
      </c>
      <c r="H517">
        <v>4</v>
      </c>
      <c r="I517">
        <v>4</v>
      </c>
      <c r="J517" t="s">
        <v>736</v>
      </c>
      <c r="K517">
        <v>510.23163220872601</v>
      </c>
      <c r="L517">
        <v>38.556734938255701</v>
      </c>
      <c r="M517" t="s">
        <v>736</v>
      </c>
      <c r="N517">
        <v>112.26185902463401</v>
      </c>
      <c r="O517">
        <v>-3.7237953056478501</v>
      </c>
      <c r="P517">
        <v>0.67695975516269102</v>
      </c>
      <c r="Q517">
        <v>-5.5007631949301397</v>
      </c>
      <c r="R517" s="3">
        <v>3.7815080956525002E-8</v>
      </c>
      <c r="S517" s="3">
        <v>2.6480974047241501E-7</v>
      </c>
      <c r="T517">
        <v>-3.0468355504851599</v>
      </c>
      <c r="U517">
        <v>-4.4007550608105399</v>
      </c>
      <c r="V517" t="s">
        <v>757</v>
      </c>
      <c r="W517">
        <v>0</v>
      </c>
      <c r="X517">
        <v>1</v>
      </c>
      <c r="Y517" t="s">
        <v>2017</v>
      </c>
      <c r="Z517">
        <v>100</v>
      </c>
      <c r="AA517">
        <v>100</v>
      </c>
      <c r="AB517" t="s">
        <v>759</v>
      </c>
      <c r="AC517" t="s">
        <v>2007</v>
      </c>
      <c r="AD517" t="s">
        <v>2018</v>
      </c>
      <c r="AE517" t="s">
        <v>762</v>
      </c>
      <c r="AF517" t="s">
        <v>762</v>
      </c>
      <c r="AG517" t="s">
        <v>762</v>
      </c>
      <c r="AH517" t="s">
        <v>762</v>
      </c>
      <c r="AI517" t="s">
        <v>762</v>
      </c>
      <c r="AJ517" t="s">
        <v>45</v>
      </c>
      <c r="AK517" t="s">
        <v>46</v>
      </c>
      <c r="AL517" t="s">
        <v>385</v>
      </c>
      <c r="AM517" t="s">
        <v>386</v>
      </c>
      <c r="AN517" t="s">
        <v>387</v>
      </c>
      <c r="AO517" t="s">
        <v>393</v>
      </c>
      <c r="AP517" t="s">
        <v>2007</v>
      </c>
      <c r="AQ517" t="s">
        <v>2019</v>
      </c>
      <c r="AR517" t="s">
        <v>2020</v>
      </c>
      <c r="AS517" t="s">
        <v>2020</v>
      </c>
    </row>
    <row r="518" spans="1:45" x14ac:dyDescent="0.25">
      <c r="A518" t="s">
        <v>508</v>
      </c>
      <c r="B518">
        <v>0</v>
      </c>
      <c r="C518">
        <v>30</v>
      </c>
      <c r="D518">
        <v>0</v>
      </c>
      <c r="E518">
        <v>26.318561257535801</v>
      </c>
      <c r="F518">
        <v>0</v>
      </c>
      <c r="G518">
        <v>21</v>
      </c>
      <c r="H518">
        <v>4</v>
      </c>
      <c r="I518">
        <v>4</v>
      </c>
      <c r="J518" t="s">
        <v>731</v>
      </c>
      <c r="K518">
        <v>0</v>
      </c>
      <c r="L518">
        <v>35.143564602462902</v>
      </c>
      <c r="M518" t="s">
        <v>731</v>
      </c>
      <c r="N518">
        <v>42.175756481568598</v>
      </c>
      <c r="O518">
        <v>7.7715987113881004</v>
      </c>
      <c r="P518">
        <v>1.2889667805520499</v>
      </c>
      <c r="Q518">
        <v>6.0293242841057602</v>
      </c>
      <c r="R518" s="3">
        <v>1.64646621224916E-9</v>
      </c>
      <c r="S518" s="3">
        <v>1.5793649477499501E-8</v>
      </c>
      <c r="T518">
        <v>9.0605654919401495</v>
      </c>
      <c r="U518">
        <v>6.4826319308360496</v>
      </c>
      <c r="V518" t="s">
        <v>757</v>
      </c>
      <c r="W518">
        <v>0</v>
      </c>
      <c r="X518">
        <v>2</v>
      </c>
      <c r="Y518" t="s">
        <v>2081</v>
      </c>
      <c r="Z518">
        <v>100</v>
      </c>
      <c r="AA518">
        <v>100</v>
      </c>
      <c r="AB518" t="s">
        <v>759</v>
      </c>
      <c r="AC518" t="s">
        <v>2082</v>
      </c>
      <c r="AD518" t="s">
        <v>2083</v>
      </c>
      <c r="AE518" t="s">
        <v>762</v>
      </c>
      <c r="AF518" t="s">
        <v>762</v>
      </c>
      <c r="AG518" t="s">
        <v>762</v>
      </c>
      <c r="AH518" t="s">
        <v>762</v>
      </c>
      <c r="AI518" t="s">
        <v>762</v>
      </c>
      <c r="AJ518" t="s">
        <v>45</v>
      </c>
      <c r="AK518" t="s">
        <v>207</v>
      </c>
      <c r="AL518" t="s">
        <v>313</v>
      </c>
      <c r="AM518" t="s">
        <v>314</v>
      </c>
      <c r="AN518" t="s">
        <v>325</v>
      </c>
      <c r="AO518" t="s">
        <v>326</v>
      </c>
      <c r="AP518" t="s">
        <v>2082</v>
      </c>
      <c r="AQ518" t="s">
        <v>2084</v>
      </c>
      <c r="AR518" t="s">
        <v>2085</v>
      </c>
      <c r="AS518" t="s">
        <v>2085</v>
      </c>
    </row>
    <row r="519" spans="1:45" x14ac:dyDescent="0.25">
      <c r="A519" t="s">
        <v>312</v>
      </c>
      <c r="B519">
        <v>0</v>
      </c>
      <c r="C519">
        <v>21</v>
      </c>
      <c r="D519">
        <v>0</v>
      </c>
      <c r="E519">
        <v>11.1205515450749</v>
      </c>
      <c r="F519">
        <v>0</v>
      </c>
      <c r="G519">
        <v>21</v>
      </c>
      <c r="H519">
        <v>4</v>
      </c>
      <c r="I519">
        <v>4</v>
      </c>
      <c r="J519" t="s">
        <v>731</v>
      </c>
      <c r="K519">
        <v>0</v>
      </c>
      <c r="L519">
        <v>24.616112522025102</v>
      </c>
      <c r="M519" t="s">
        <v>731</v>
      </c>
      <c r="N519">
        <v>42.553626666128601</v>
      </c>
      <c r="O519">
        <v>7.2557864342225198</v>
      </c>
      <c r="P519">
        <v>1.3689447825955801</v>
      </c>
      <c r="Q519">
        <v>5.3002769187411696</v>
      </c>
      <c r="R519" s="3">
        <v>1.15627168423526E-7</v>
      </c>
      <c r="S519" s="3">
        <v>7.1688844422586004E-7</v>
      </c>
      <c r="T519">
        <v>8.6247312168181001</v>
      </c>
      <c r="U519">
        <v>5.8868416516269404</v>
      </c>
      <c r="V519" t="s">
        <v>757</v>
      </c>
      <c r="W519">
        <v>0</v>
      </c>
      <c r="X519">
        <v>3</v>
      </c>
      <c r="Y519" t="s">
        <v>2405</v>
      </c>
      <c r="Z519">
        <v>100</v>
      </c>
      <c r="AA519">
        <v>100</v>
      </c>
      <c r="AB519" t="s">
        <v>759</v>
      </c>
      <c r="AC519" t="s">
        <v>2406</v>
      </c>
      <c r="AD519" t="s">
        <v>2407</v>
      </c>
      <c r="AE519" t="s">
        <v>762</v>
      </c>
      <c r="AF519" t="s">
        <v>762</v>
      </c>
      <c r="AG519" t="s">
        <v>762</v>
      </c>
      <c r="AH519" t="s">
        <v>762</v>
      </c>
      <c r="AI519" t="s">
        <v>762</v>
      </c>
      <c r="AJ519" t="s">
        <v>45</v>
      </c>
      <c r="AK519" t="s">
        <v>207</v>
      </c>
      <c r="AL519" t="s">
        <v>313</v>
      </c>
      <c r="AM519" t="s">
        <v>314</v>
      </c>
      <c r="AN519" t="s">
        <v>315</v>
      </c>
      <c r="AO519" t="s">
        <v>316</v>
      </c>
      <c r="AP519" t="s">
        <v>2406</v>
      </c>
      <c r="AQ519" t="s">
        <v>2408</v>
      </c>
      <c r="AR519" t="s">
        <v>2409</v>
      </c>
      <c r="AS519" t="s">
        <v>2409</v>
      </c>
    </row>
    <row r="520" spans="1:45" x14ac:dyDescent="0.25">
      <c r="A520" t="s">
        <v>568</v>
      </c>
      <c r="B520">
        <v>1</v>
      </c>
      <c r="C520">
        <v>24</v>
      </c>
      <c r="D520">
        <v>1.1547005383792499</v>
      </c>
      <c r="E520">
        <v>8.9953691790090904</v>
      </c>
      <c r="F520">
        <v>1</v>
      </c>
      <c r="G520">
        <v>21</v>
      </c>
      <c r="H520">
        <v>4</v>
      </c>
      <c r="I520">
        <v>4</v>
      </c>
      <c r="J520" t="s">
        <v>731</v>
      </c>
      <c r="K520">
        <v>0.80955048565191801</v>
      </c>
      <c r="L520">
        <v>28.2130512109532</v>
      </c>
      <c r="M520" t="s">
        <v>731</v>
      </c>
      <c r="N520">
        <v>49.828903698581499</v>
      </c>
      <c r="O520">
        <v>5.0849822842103301</v>
      </c>
      <c r="P520">
        <v>0.75622727360642605</v>
      </c>
      <c r="Q520">
        <v>6.7241455864983601</v>
      </c>
      <c r="R520" s="3">
        <v>1.76625766939192E-11</v>
      </c>
      <c r="S520" s="3">
        <v>2.5366254212396998E-10</v>
      </c>
      <c r="T520">
        <v>5.84120955781676</v>
      </c>
      <c r="U520">
        <v>4.3287550106039099</v>
      </c>
      <c r="V520" t="s">
        <v>757</v>
      </c>
      <c r="W520">
        <v>3</v>
      </c>
      <c r="X520">
        <v>1</v>
      </c>
      <c r="Y520" t="s">
        <v>2309</v>
      </c>
      <c r="Z520">
        <v>99.393999999999906</v>
      </c>
      <c r="AA520">
        <v>100</v>
      </c>
      <c r="AB520" t="s">
        <v>759</v>
      </c>
      <c r="AC520" t="s">
        <v>2310</v>
      </c>
      <c r="AD520" t="s">
        <v>2311</v>
      </c>
      <c r="AE520" t="s">
        <v>762</v>
      </c>
      <c r="AF520" t="s">
        <v>762</v>
      </c>
      <c r="AG520" t="s">
        <v>762</v>
      </c>
      <c r="AH520" t="s">
        <v>762</v>
      </c>
      <c r="AI520" t="s">
        <v>762</v>
      </c>
      <c r="AJ520" t="s">
        <v>45</v>
      </c>
      <c r="AK520" t="s">
        <v>78</v>
      </c>
      <c r="AL520" t="s">
        <v>965</v>
      </c>
      <c r="AM520" t="s">
        <v>2091</v>
      </c>
      <c r="AN520" t="s">
        <v>2312</v>
      </c>
      <c r="AO520" t="s">
        <v>2313</v>
      </c>
      <c r="AP520" t="s">
        <v>2314</v>
      </c>
      <c r="AQ520" t="s">
        <v>2315</v>
      </c>
      <c r="AR520" t="s">
        <v>2316</v>
      </c>
      <c r="AS520" t="s">
        <v>2317</v>
      </c>
    </row>
    <row r="521" spans="1:45" x14ac:dyDescent="0.25">
      <c r="A521" t="s">
        <v>6301</v>
      </c>
      <c r="B521">
        <v>0</v>
      </c>
      <c r="C521">
        <v>17</v>
      </c>
      <c r="D521">
        <v>0</v>
      </c>
      <c r="E521">
        <v>9.8784276751582993</v>
      </c>
      <c r="F521">
        <v>0</v>
      </c>
      <c r="G521">
        <v>21</v>
      </c>
      <c r="H521">
        <v>4</v>
      </c>
      <c r="I521">
        <v>4</v>
      </c>
      <c r="J521" t="s">
        <v>731</v>
      </c>
      <c r="K521">
        <v>0</v>
      </c>
      <c r="L521">
        <v>21.276069227540699</v>
      </c>
      <c r="M521" t="s">
        <v>731</v>
      </c>
      <c r="N521">
        <v>26.9865060643696</v>
      </c>
      <c r="O521">
        <v>7.0411603028313898</v>
      </c>
      <c r="P521">
        <v>1.4590603514968801</v>
      </c>
      <c r="Q521">
        <v>4.8258184081335198</v>
      </c>
      <c r="R521" s="3">
        <v>1.39429508849877E-6</v>
      </c>
      <c r="S521" s="3">
        <v>7.06035481068499E-6</v>
      </c>
      <c r="T521">
        <v>8.5002206543282703</v>
      </c>
      <c r="U521">
        <v>5.5820999513345102</v>
      </c>
      <c r="V521" t="s">
        <v>5426</v>
      </c>
      <c r="W521">
        <v>0</v>
      </c>
      <c r="X521">
        <v>1</v>
      </c>
      <c r="Y521" t="s">
        <v>6302</v>
      </c>
      <c r="Z521">
        <v>100</v>
      </c>
      <c r="AA521">
        <v>100</v>
      </c>
      <c r="AB521" t="s">
        <v>759</v>
      </c>
      <c r="AC521" t="s">
        <v>6303</v>
      </c>
      <c r="AD521" t="s">
        <v>6304</v>
      </c>
      <c r="AE521" t="s">
        <v>762</v>
      </c>
      <c r="AF521" t="s">
        <v>762</v>
      </c>
      <c r="AG521" t="s">
        <v>762</v>
      </c>
      <c r="AH521" t="s">
        <v>762</v>
      </c>
      <c r="AI521" t="s">
        <v>762</v>
      </c>
      <c r="AJ521" t="s">
        <v>45</v>
      </c>
      <c r="AK521" t="s">
        <v>207</v>
      </c>
      <c r="AL521" t="s">
        <v>313</v>
      </c>
      <c r="AM521" t="s">
        <v>5940</v>
      </c>
      <c r="AN521" t="s">
        <v>5941</v>
      </c>
      <c r="AO521" t="s">
        <v>6303</v>
      </c>
      <c r="AP521" t="s">
        <v>6303</v>
      </c>
      <c r="AQ521" t="s">
        <v>6305</v>
      </c>
      <c r="AR521" t="s">
        <v>6306</v>
      </c>
      <c r="AS521" t="s">
        <v>6306</v>
      </c>
    </row>
    <row r="522" spans="1:45" x14ac:dyDescent="0.25">
      <c r="A522" t="s">
        <v>6101</v>
      </c>
      <c r="B522">
        <v>5</v>
      </c>
      <c r="C522">
        <v>24</v>
      </c>
      <c r="D522">
        <v>4.0414518843273797</v>
      </c>
      <c r="E522">
        <v>9.5742710775633793</v>
      </c>
      <c r="F522">
        <v>3.5</v>
      </c>
      <c r="G522">
        <v>21</v>
      </c>
      <c r="H522">
        <v>4</v>
      </c>
      <c r="I522">
        <v>4</v>
      </c>
      <c r="J522" t="s">
        <v>731</v>
      </c>
      <c r="K522">
        <v>4.0109152777445596</v>
      </c>
      <c r="L522">
        <v>28.345695162180501</v>
      </c>
      <c r="M522" t="s">
        <v>731</v>
      </c>
      <c r="N522">
        <v>22.9911071604533</v>
      </c>
      <c r="O522">
        <v>2.8748287218864701</v>
      </c>
      <c r="P522">
        <v>0.53350781745341203</v>
      </c>
      <c r="Q522">
        <v>5.3885409507378297</v>
      </c>
      <c r="R522" s="3">
        <v>7.1031979107473102E-8</v>
      </c>
      <c r="S522" s="3">
        <v>4.6899556075635502E-7</v>
      </c>
      <c r="T522">
        <v>3.4083365393398801</v>
      </c>
      <c r="U522">
        <v>2.3413209044330601</v>
      </c>
      <c r="V522" t="s">
        <v>5426</v>
      </c>
      <c r="W522">
        <v>0</v>
      </c>
      <c r="X522">
        <v>1</v>
      </c>
      <c r="Y522" t="s">
        <v>6102</v>
      </c>
      <c r="Z522">
        <v>100</v>
      </c>
      <c r="AA522">
        <v>100</v>
      </c>
      <c r="AB522" t="s">
        <v>759</v>
      </c>
      <c r="AC522" t="s">
        <v>2904</v>
      </c>
      <c r="AD522" t="s">
        <v>6103</v>
      </c>
      <c r="AE522" t="s">
        <v>762</v>
      </c>
      <c r="AF522" t="s">
        <v>762</v>
      </c>
      <c r="AG522" t="s">
        <v>762</v>
      </c>
      <c r="AH522" t="s">
        <v>762</v>
      </c>
      <c r="AI522" t="s">
        <v>762</v>
      </c>
      <c r="AJ522" t="s">
        <v>45</v>
      </c>
      <c r="AK522" t="s">
        <v>78</v>
      </c>
      <c r="AL522" t="s">
        <v>965</v>
      </c>
      <c r="AM522" t="s">
        <v>2091</v>
      </c>
      <c r="AN522" t="s">
        <v>2903</v>
      </c>
      <c r="AO522" t="s">
        <v>2904</v>
      </c>
      <c r="AP522" t="s">
        <v>2904</v>
      </c>
      <c r="AQ522" t="s">
        <v>6104</v>
      </c>
      <c r="AR522" t="s">
        <v>6105</v>
      </c>
      <c r="AS522" t="s">
        <v>6105</v>
      </c>
    </row>
    <row r="523" spans="1:45" x14ac:dyDescent="0.25">
      <c r="A523" t="s">
        <v>6237</v>
      </c>
      <c r="B523">
        <v>9</v>
      </c>
      <c r="C523">
        <v>19</v>
      </c>
      <c r="D523">
        <v>1.7078251276599301</v>
      </c>
      <c r="E523">
        <v>10.8627804912002</v>
      </c>
      <c r="F523">
        <v>8.5</v>
      </c>
      <c r="G523">
        <v>21</v>
      </c>
      <c r="H523">
        <v>4</v>
      </c>
      <c r="I523">
        <v>4</v>
      </c>
      <c r="J523" t="s">
        <v>731</v>
      </c>
      <c r="K523">
        <v>7.84208369403422</v>
      </c>
      <c r="L523">
        <v>22.242080151804501</v>
      </c>
      <c r="M523" t="s">
        <v>731</v>
      </c>
      <c r="N523">
        <v>10.256144263648</v>
      </c>
      <c r="O523">
        <v>1.5437372522275801</v>
      </c>
      <c r="P523">
        <v>0.592791692787076</v>
      </c>
      <c r="Q523">
        <v>2.60418165607134</v>
      </c>
      <c r="R523">
        <v>9.2093930717566507E-3</v>
      </c>
      <c r="S523">
        <v>2.0427816045728998E-2</v>
      </c>
      <c r="T523">
        <v>2.1365289450146601</v>
      </c>
      <c r="U523">
        <v>0.95094555944050496</v>
      </c>
      <c r="V523" t="s">
        <v>5426</v>
      </c>
      <c r="W523">
        <v>0</v>
      </c>
      <c r="X523">
        <v>1</v>
      </c>
      <c r="Y523" t="s">
        <v>6238</v>
      </c>
      <c r="Z523">
        <v>99.7</v>
      </c>
      <c r="AA523">
        <v>100</v>
      </c>
      <c r="AB523" t="s">
        <v>759</v>
      </c>
      <c r="AC523" t="s">
        <v>1269</v>
      </c>
      <c r="AD523" t="s">
        <v>6239</v>
      </c>
      <c r="AE523" t="s">
        <v>6240</v>
      </c>
      <c r="AF523">
        <v>2</v>
      </c>
      <c r="AG523" t="s">
        <v>6241</v>
      </c>
      <c r="AH523" t="s">
        <v>6242</v>
      </c>
      <c r="AI523" t="s">
        <v>2745</v>
      </c>
      <c r="AJ523" t="s">
        <v>45</v>
      </c>
      <c r="AK523" t="s">
        <v>46</v>
      </c>
      <c r="AL523" t="s">
        <v>47</v>
      </c>
      <c r="AM523" t="s">
        <v>52</v>
      </c>
      <c r="AN523" t="s">
        <v>1268</v>
      </c>
      <c r="AO523" t="s">
        <v>1269</v>
      </c>
      <c r="AP523" t="s">
        <v>1269</v>
      </c>
      <c r="AQ523" t="s">
        <v>6243</v>
      </c>
      <c r="AR523" t="s">
        <v>6244</v>
      </c>
      <c r="AS523" t="s">
        <v>6245</v>
      </c>
    </row>
    <row r="524" spans="1:45" x14ac:dyDescent="0.25">
      <c r="A524" t="s">
        <v>550</v>
      </c>
      <c r="B524">
        <v>1</v>
      </c>
      <c r="C524">
        <v>41</v>
      </c>
      <c r="D524">
        <v>1.4142135623731</v>
      </c>
      <c r="E524">
        <v>46.779625194451199</v>
      </c>
      <c r="F524">
        <v>0.5</v>
      </c>
      <c r="G524">
        <v>21.5</v>
      </c>
      <c r="H524">
        <v>4</v>
      </c>
      <c r="I524">
        <v>4</v>
      </c>
      <c r="J524" t="s">
        <v>731</v>
      </c>
      <c r="K524">
        <v>0.69921322561324195</v>
      </c>
      <c r="L524">
        <v>45.648462609013301</v>
      </c>
      <c r="M524" t="s">
        <v>731</v>
      </c>
      <c r="N524">
        <v>21.106277657628102</v>
      </c>
      <c r="O524">
        <v>5.8255531908855298</v>
      </c>
      <c r="P524">
        <v>0.98411416457553402</v>
      </c>
      <c r="Q524">
        <v>5.9195908366974903</v>
      </c>
      <c r="R524" s="3">
        <v>3.2274354368119799E-9</v>
      </c>
      <c r="S524" s="3">
        <v>2.9196230891018001E-8</v>
      </c>
      <c r="T524">
        <v>6.8096673554610696</v>
      </c>
      <c r="U524">
        <v>4.8414390263099998</v>
      </c>
      <c r="V524" t="s">
        <v>757</v>
      </c>
      <c r="W524">
        <v>6</v>
      </c>
      <c r="X524">
        <v>1</v>
      </c>
      <c r="Y524" t="s">
        <v>1849</v>
      </c>
      <c r="Z524">
        <v>100</v>
      </c>
      <c r="AA524">
        <v>100</v>
      </c>
      <c r="AB524" t="s">
        <v>759</v>
      </c>
      <c r="AC524" t="s">
        <v>1850</v>
      </c>
      <c r="AD524" t="s">
        <v>1851</v>
      </c>
      <c r="AE524" t="s">
        <v>1422</v>
      </c>
      <c r="AF524">
        <v>12</v>
      </c>
      <c r="AG524" t="s">
        <v>1852</v>
      </c>
      <c r="AH524" t="s">
        <v>1853</v>
      </c>
      <c r="AI524" t="s">
        <v>870</v>
      </c>
      <c r="AJ524" t="s">
        <v>45</v>
      </c>
      <c r="AK524" t="s">
        <v>207</v>
      </c>
      <c r="AL524" t="s">
        <v>208</v>
      </c>
      <c r="AM524" t="s">
        <v>209</v>
      </c>
      <c r="AN524" t="s">
        <v>242</v>
      </c>
      <c r="AO524" t="s">
        <v>263</v>
      </c>
      <c r="AP524" t="s">
        <v>1422</v>
      </c>
      <c r="AQ524" t="s">
        <v>1854</v>
      </c>
      <c r="AR524" t="s">
        <v>1855</v>
      </c>
      <c r="AS524" t="s">
        <v>1855</v>
      </c>
    </row>
    <row r="525" spans="1:45" x14ac:dyDescent="0.25">
      <c r="A525" t="s">
        <v>6194</v>
      </c>
      <c r="B525">
        <v>3</v>
      </c>
      <c r="C525">
        <v>21</v>
      </c>
      <c r="D525">
        <v>3.8622100754188202</v>
      </c>
      <c r="E525">
        <v>8.7702147446152505</v>
      </c>
      <c r="F525">
        <v>0.5</v>
      </c>
      <c r="G525">
        <v>21.5</v>
      </c>
      <c r="H525">
        <v>4</v>
      </c>
      <c r="I525">
        <v>4</v>
      </c>
      <c r="J525" t="s">
        <v>731</v>
      </c>
      <c r="K525">
        <v>1.7010944890420401</v>
      </c>
      <c r="L525">
        <v>23.974711526229399</v>
      </c>
      <c r="M525" t="s">
        <v>731</v>
      </c>
      <c r="N525">
        <v>16.1147855676194</v>
      </c>
      <c r="O525">
        <v>3.7106650020007201</v>
      </c>
      <c r="P525">
        <v>0.79008068521671804</v>
      </c>
      <c r="Q525">
        <v>4.6965646312223104</v>
      </c>
      <c r="R525" s="3">
        <v>2.6457354502468101E-6</v>
      </c>
      <c r="S525" s="3">
        <v>1.24085968902719E-5</v>
      </c>
      <c r="T525">
        <v>4.5007456872174396</v>
      </c>
      <c r="U525">
        <v>2.9205843167840002</v>
      </c>
      <c r="V525" t="s">
        <v>5426</v>
      </c>
      <c r="W525">
        <v>0</v>
      </c>
      <c r="X525">
        <v>1</v>
      </c>
      <c r="Y525" t="s">
        <v>6195</v>
      </c>
      <c r="Z525">
        <v>100</v>
      </c>
      <c r="AA525">
        <v>100</v>
      </c>
      <c r="AB525" t="s">
        <v>759</v>
      </c>
      <c r="AC525" t="s">
        <v>213</v>
      </c>
      <c r="AD525" t="s">
        <v>6196</v>
      </c>
      <c r="AE525" t="s">
        <v>762</v>
      </c>
      <c r="AF525" t="s">
        <v>762</v>
      </c>
      <c r="AG525" t="s">
        <v>762</v>
      </c>
      <c r="AH525" t="s">
        <v>762</v>
      </c>
      <c r="AI525" t="s">
        <v>762</v>
      </c>
      <c r="AJ525" t="s">
        <v>45</v>
      </c>
      <c r="AK525" t="s">
        <v>207</v>
      </c>
      <c r="AL525" t="s">
        <v>208</v>
      </c>
      <c r="AM525" t="s">
        <v>209</v>
      </c>
      <c r="AN525" t="s">
        <v>210</v>
      </c>
      <c r="AO525" t="s">
        <v>213</v>
      </c>
      <c r="AP525" t="s">
        <v>213</v>
      </c>
      <c r="AQ525" t="s">
        <v>6197</v>
      </c>
      <c r="AR525" t="s">
        <v>6198</v>
      </c>
      <c r="AS525" t="s">
        <v>6199</v>
      </c>
    </row>
    <row r="526" spans="1:45" x14ac:dyDescent="0.25">
      <c r="A526" t="s">
        <v>9765</v>
      </c>
      <c r="B526">
        <v>0</v>
      </c>
      <c r="C526">
        <v>31</v>
      </c>
      <c r="D526">
        <v>0</v>
      </c>
      <c r="E526">
        <v>30.643106892089101</v>
      </c>
      <c r="F526">
        <v>0</v>
      </c>
      <c r="G526">
        <v>21.5</v>
      </c>
      <c r="H526">
        <v>4</v>
      </c>
      <c r="I526">
        <v>4</v>
      </c>
      <c r="J526" t="s">
        <v>731</v>
      </c>
      <c r="K526">
        <v>0</v>
      </c>
      <c r="L526">
        <v>34.637429121339402</v>
      </c>
      <c r="M526" t="s">
        <v>731</v>
      </c>
      <c r="N526">
        <v>28.781892005641499</v>
      </c>
      <c r="O526">
        <v>7.7556092903088096</v>
      </c>
      <c r="P526">
        <v>1.2183092911376201</v>
      </c>
      <c r="Q526">
        <v>6.3658788016521504</v>
      </c>
      <c r="R526" s="3">
        <v>1.9417471816519299E-10</v>
      </c>
      <c r="S526" s="3">
        <v>2.2134176393538998E-9</v>
      </c>
      <c r="T526">
        <v>8.9739185814464193</v>
      </c>
      <c r="U526">
        <v>6.5372999991711902</v>
      </c>
      <c r="V526" t="s">
        <v>9568</v>
      </c>
      <c r="W526">
        <v>0</v>
      </c>
      <c r="X526">
        <v>1</v>
      </c>
      <c r="Y526" t="s">
        <v>9766</v>
      </c>
      <c r="Z526">
        <v>100</v>
      </c>
      <c r="AA526">
        <v>100</v>
      </c>
      <c r="AB526" t="s">
        <v>759</v>
      </c>
      <c r="AC526" t="s">
        <v>198</v>
      </c>
      <c r="AD526" t="s">
        <v>9767</v>
      </c>
      <c r="AE526" t="s">
        <v>762</v>
      </c>
      <c r="AF526" t="s">
        <v>762</v>
      </c>
      <c r="AG526" t="s">
        <v>762</v>
      </c>
      <c r="AH526" t="s">
        <v>762</v>
      </c>
      <c r="AI526" t="s">
        <v>762</v>
      </c>
      <c r="AJ526" t="s">
        <v>45</v>
      </c>
      <c r="AK526" t="s">
        <v>191</v>
      </c>
      <c r="AL526" t="s">
        <v>196</v>
      </c>
      <c r="AM526" t="s">
        <v>197</v>
      </c>
      <c r="AN526" t="s">
        <v>198</v>
      </c>
      <c r="AO526" t="s">
        <v>198</v>
      </c>
      <c r="AP526" t="s">
        <v>198</v>
      </c>
      <c r="AQ526" t="s">
        <v>9768</v>
      </c>
      <c r="AR526" t="s">
        <v>9769</v>
      </c>
      <c r="AS526" t="s">
        <v>9770</v>
      </c>
    </row>
    <row r="527" spans="1:45" x14ac:dyDescent="0.25">
      <c r="A527" t="s">
        <v>446</v>
      </c>
      <c r="B527">
        <v>4163</v>
      </c>
      <c r="C527">
        <v>58</v>
      </c>
      <c r="D527">
        <v>1736.9786747875401</v>
      </c>
      <c r="E527">
        <v>81.221405224649203</v>
      </c>
      <c r="F527">
        <v>4498</v>
      </c>
      <c r="G527">
        <v>22</v>
      </c>
      <c r="H527">
        <v>4</v>
      </c>
      <c r="I527">
        <v>4</v>
      </c>
      <c r="J527" t="s">
        <v>736</v>
      </c>
      <c r="K527">
        <v>3541.2492318734598</v>
      </c>
      <c r="L527">
        <v>65.6345321802999</v>
      </c>
      <c r="M527" t="s">
        <v>736</v>
      </c>
      <c r="N527">
        <v>724.54616279504705</v>
      </c>
      <c r="O527">
        <v>-5.7520927282923804</v>
      </c>
      <c r="P527">
        <v>1.01838978765036</v>
      </c>
      <c r="Q527">
        <v>-5.6482231047933604</v>
      </c>
      <c r="R527" s="3">
        <v>1.621147031101E-8</v>
      </c>
      <c r="S527" s="3">
        <v>1.2679863855565399E-7</v>
      </c>
      <c r="T527">
        <v>-4.7337029406420204</v>
      </c>
      <c r="U527">
        <v>-6.7704825159427404</v>
      </c>
      <c r="V527" t="s">
        <v>757</v>
      </c>
      <c r="W527">
        <v>0</v>
      </c>
      <c r="X527">
        <v>9</v>
      </c>
      <c r="Y527" t="s">
        <v>1682</v>
      </c>
      <c r="Z527">
        <v>100</v>
      </c>
      <c r="AA527">
        <v>100</v>
      </c>
      <c r="AB527" t="s">
        <v>759</v>
      </c>
      <c r="AC527" t="s">
        <v>1683</v>
      </c>
      <c r="AD527" t="s">
        <v>1684</v>
      </c>
      <c r="AE527" t="s">
        <v>1683</v>
      </c>
      <c r="AF527">
        <v>0</v>
      </c>
      <c r="AG527" t="s">
        <v>1683</v>
      </c>
      <c r="AH527" t="s">
        <v>1685</v>
      </c>
      <c r="AI527" t="s">
        <v>1203</v>
      </c>
      <c r="AJ527" t="s">
        <v>45</v>
      </c>
      <c r="AK527" t="s">
        <v>46</v>
      </c>
      <c r="AL527" t="s">
        <v>60</v>
      </c>
      <c r="AM527" t="s">
        <v>442</v>
      </c>
      <c r="AN527" t="s">
        <v>443</v>
      </c>
      <c r="AO527" t="s">
        <v>445</v>
      </c>
      <c r="AP527" t="s">
        <v>1683</v>
      </c>
      <c r="AQ527" t="s">
        <v>1686</v>
      </c>
      <c r="AR527" t="s">
        <v>1687</v>
      </c>
      <c r="AS527" t="s">
        <v>1687</v>
      </c>
    </row>
    <row r="528" spans="1:45" x14ac:dyDescent="0.25">
      <c r="A528" t="s">
        <v>537</v>
      </c>
      <c r="B528">
        <v>1</v>
      </c>
      <c r="C528">
        <v>22</v>
      </c>
      <c r="D528">
        <v>0.5</v>
      </c>
      <c r="E528">
        <v>9.5350231602585396</v>
      </c>
      <c r="F528">
        <v>0</v>
      </c>
      <c r="G528">
        <v>22</v>
      </c>
      <c r="H528">
        <v>4</v>
      </c>
      <c r="I528">
        <v>4</v>
      </c>
      <c r="J528" t="s">
        <v>731</v>
      </c>
      <c r="K528">
        <v>0.18141204289357499</v>
      </c>
      <c r="L528">
        <v>26.799046149620199</v>
      </c>
      <c r="M528" t="s">
        <v>731</v>
      </c>
      <c r="N528">
        <v>30.0116626657449</v>
      </c>
      <c r="O528">
        <v>6.6533436153905701</v>
      </c>
      <c r="P528">
        <v>1.17775315161441</v>
      </c>
      <c r="Q528">
        <v>5.6491834526364801</v>
      </c>
      <c r="R528" s="3">
        <v>1.6121174453648501E-8</v>
      </c>
      <c r="S528" s="3">
        <v>1.2648156006535301E-7</v>
      </c>
      <c r="T528">
        <v>7.83109676700498</v>
      </c>
      <c r="U528">
        <v>5.4755904637761601</v>
      </c>
      <c r="V528" t="s">
        <v>757</v>
      </c>
      <c r="W528">
        <v>5</v>
      </c>
      <c r="X528">
        <v>1</v>
      </c>
      <c r="Y528" t="s">
        <v>2366</v>
      </c>
      <c r="Z528">
        <v>100</v>
      </c>
      <c r="AA528">
        <v>100</v>
      </c>
      <c r="AB528" t="s">
        <v>759</v>
      </c>
      <c r="AC528" t="s">
        <v>2367</v>
      </c>
      <c r="AD528" t="s">
        <v>2368</v>
      </c>
      <c r="AE528" t="s">
        <v>1034</v>
      </c>
      <c r="AF528">
        <v>10</v>
      </c>
      <c r="AG528" t="s">
        <v>2369</v>
      </c>
      <c r="AH528" t="s">
        <v>2370</v>
      </c>
      <c r="AI528" t="s">
        <v>870</v>
      </c>
      <c r="AJ528" t="s">
        <v>45</v>
      </c>
      <c r="AK528" t="s">
        <v>78</v>
      </c>
      <c r="AL528" t="s">
        <v>78</v>
      </c>
      <c r="AM528" t="s">
        <v>147</v>
      </c>
      <c r="AN528" t="s">
        <v>148</v>
      </c>
      <c r="AO528" t="s">
        <v>149</v>
      </c>
      <c r="AP528" t="s">
        <v>1034</v>
      </c>
      <c r="AQ528" t="s">
        <v>2371</v>
      </c>
      <c r="AR528" t="s">
        <v>2372</v>
      </c>
      <c r="AS528" t="s">
        <v>2372</v>
      </c>
    </row>
    <row r="529" spans="1:45" x14ac:dyDescent="0.25">
      <c r="A529" t="s">
        <v>608</v>
      </c>
      <c r="B529">
        <v>3</v>
      </c>
      <c r="C529">
        <v>24</v>
      </c>
      <c r="D529">
        <v>0</v>
      </c>
      <c r="E529">
        <v>14.445299120013599</v>
      </c>
      <c r="F529">
        <v>3</v>
      </c>
      <c r="G529">
        <v>22</v>
      </c>
      <c r="H529">
        <v>4</v>
      </c>
      <c r="I529">
        <v>4</v>
      </c>
      <c r="J529" t="s">
        <v>731</v>
      </c>
      <c r="K529">
        <v>2.7407873625888</v>
      </c>
      <c r="L529">
        <v>27.878946917447902</v>
      </c>
      <c r="M529" t="s">
        <v>731</v>
      </c>
      <c r="N529">
        <v>16.906615517040201</v>
      </c>
      <c r="O529">
        <v>3.4404535519414199</v>
      </c>
      <c r="P529">
        <v>0.60628044676230297</v>
      </c>
      <c r="Q529">
        <v>5.67468993980318</v>
      </c>
      <c r="R529" s="3">
        <v>1.3894007905478301E-8</v>
      </c>
      <c r="S529" s="3">
        <v>1.10370525299143E-7</v>
      </c>
      <c r="T529">
        <v>4.0467339987037203</v>
      </c>
      <c r="U529">
        <v>2.8341731051791199</v>
      </c>
      <c r="V529" t="s">
        <v>757</v>
      </c>
      <c r="W529">
        <v>25</v>
      </c>
      <c r="X529">
        <v>1</v>
      </c>
      <c r="Y529" t="s">
        <v>2279</v>
      </c>
      <c r="Z529">
        <v>100</v>
      </c>
      <c r="AA529">
        <v>100</v>
      </c>
      <c r="AB529" t="s">
        <v>759</v>
      </c>
      <c r="AC529" t="s">
        <v>2280</v>
      </c>
      <c r="AD529" t="s">
        <v>2281</v>
      </c>
      <c r="AE529" t="s">
        <v>1560</v>
      </c>
      <c r="AF529">
        <v>42</v>
      </c>
      <c r="AG529" t="s">
        <v>2282</v>
      </c>
      <c r="AH529" t="s">
        <v>2283</v>
      </c>
      <c r="AI529" t="s">
        <v>870</v>
      </c>
      <c r="AJ529" t="s">
        <v>45</v>
      </c>
      <c r="AK529" t="s">
        <v>78</v>
      </c>
      <c r="AL529" t="s">
        <v>78</v>
      </c>
      <c r="AM529" t="s">
        <v>81</v>
      </c>
      <c r="AN529" t="s">
        <v>90</v>
      </c>
      <c r="AO529" t="s">
        <v>91</v>
      </c>
      <c r="AP529" t="s">
        <v>1560</v>
      </c>
      <c r="AQ529" t="s">
        <v>2284</v>
      </c>
      <c r="AR529" t="s">
        <v>2285</v>
      </c>
      <c r="AS529" t="s">
        <v>2285</v>
      </c>
    </row>
    <row r="530" spans="1:45" x14ac:dyDescent="0.25">
      <c r="A530" t="s">
        <v>5888</v>
      </c>
      <c r="B530">
        <v>929</v>
      </c>
      <c r="C530">
        <v>42</v>
      </c>
      <c r="D530">
        <v>1563.76412863322</v>
      </c>
      <c r="E530">
        <v>47.570123677226903</v>
      </c>
      <c r="F530">
        <v>230</v>
      </c>
      <c r="G530">
        <v>22</v>
      </c>
      <c r="H530">
        <v>4</v>
      </c>
      <c r="I530">
        <v>4</v>
      </c>
      <c r="J530" t="s">
        <v>736</v>
      </c>
      <c r="K530">
        <v>588.79194188014299</v>
      </c>
      <c r="L530">
        <v>47.280363821499797</v>
      </c>
      <c r="M530" t="s">
        <v>736</v>
      </c>
      <c r="N530">
        <v>138.92975587288299</v>
      </c>
      <c r="O530">
        <v>-3.6372076533208002</v>
      </c>
      <c r="P530">
        <v>1.0910383811231299</v>
      </c>
      <c r="Q530">
        <v>-3.3337119172440102</v>
      </c>
      <c r="R530">
        <v>8.5695363891195398E-4</v>
      </c>
      <c r="S530">
        <v>2.3412656980544501E-3</v>
      </c>
      <c r="T530">
        <v>-2.5461692721976701</v>
      </c>
      <c r="U530">
        <v>-4.7282460344439396</v>
      </c>
      <c r="V530" t="s">
        <v>5426</v>
      </c>
      <c r="W530">
        <v>0</v>
      </c>
      <c r="X530">
        <v>3</v>
      </c>
      <c r="Y530" t="s">
        <v>5889</v>
      </c>
      <c r="Z530">
        <v>99.695999999999998</v>
      </c>
      <c r="AA530">
        <v>100</v>
      </c>
      <c r="AB530" t="s">
        <v>759</v>
      </c>
      <c r="AC530" t="s">
        <v>124</v>
      </c>
      <c r="AD530" t="s">
        <v>5890</v>
      </c>
      <c r="AE530" t="s">
        <v>762</v>
      </c>
      <c r="AF530" t="s">
        <v>762</v>
      </c>
      <c r="AG530" t="s">
        <v>762</v>
      </c>
      <c r="AH530" t="s">
        <v>762</v>
      </c>
      <c r="AI530" t="s">
        <v>762</v>
      </c>
      <c r="AJ530" t="s">
        <v>45</v>
      </c>
      <c r="AK530" t="s">
        <v>78</v>
      </c>
      <c r="AL530" t="s">
        <v>78</v>
      </c>
      <c r="AM530" t="s">
        <v>120</v>
      </c>
      <c r="AN530" t="s">
        <v>121</v>
      </c>
      <c r="AO530" t="s">
        <v>124</v>
      </c>
      <c r="AP530" t="s">
        <v>124</v>
      </c>
      <c r="AQ530" t="s">
        <v>5891</v>
      </c>
      <c r="AR530" t="s">
        <v>5892</v>
      </c>
      <c r="AS530" t="s">
        <v>5893</v>
      </c>
    </row>
    <row r="531" spans="1:45" x14ac:dyDescent="0.25">
      <c r="A531" t="s">
        <v>6083</v>
      </c>
      <c r="B531">
        <v>1</v>
      </c>
      <c r="C531">
        <v>25</v>
      </c>
      <c r="D531">
        <v>0.5</v>
      </c>
      <c r="E531">
        <v>8.8128693776015208</v>
      </c>
      <c r="F531">
        <v>0</v>
      </c>
      <c r="G531">
        <v>22</v>
      </c>
      <c r="H531">
        <v>4</v>
      </c>
      <c r="I531">
        <v>4</v>
      </c>
      <c r="J531" t="s">
        <v>731</v>
      </c>
      <c r="K531">
        <v>0.15497709693251699</v>
      </c>
      <c r="L531">
        <v>29.112471990781899</v>
      </c>
      <c r="M531" t="s">
        <v>731</v>
      </c>
      <c r="N531">
        <v>18.558837749063201</v>
      </c>
      <c r="O531">
        <v>6.7831860456255102</v>
      </c>
      <c r="P531">
        <v>1.0837386774612401</v>
      </c>
      <c r="Q531">
        <v>6.2590605896946796</v>
      </c>
      <c r="R531" s="3">
        <v>3.8730338668475099E-10</v>
      </c>
      <c r="S531" s="3">
        <v>4.2436431420372296E-9</v>
      </c>
      <c r="T531">
        <v>7.8669247230867603</v>
      </c>
      <c r="U531">
        <v>5.6994473681642699</v>
      </c>
      <c r="V531" t="s">
        <v>5426</v>
      </c>
      <c r="W531">
        <v>0</v>
      </c>
      <c r="X531">
        <v>1</v>
      </c>
      <c r="Y531" t="s">
        <v>6084</v>
      </c>
      <c r="Z531">
        <v>99.087999999999994</v>
      </c>
      <c r="AA531">
        <v>100</v>
      </c>
      <c r="AB531" t="s">
        <v>759</v>
      </c>
      <c r="AC531" t="s">
        <v>122</v>
      </c>
      <c r="AD531" t="s">
        <v>6085</v>
      </c>
      <c r="AE531" t="s">
        <v>762</v>
      </c>
      <c r="AF531" t="s">
        <v>762</v>
      </c>
      <c r="AG531" t="s">
        <v>762</v>
      </c>
      <c r="AH531" t="s">
        <v>762</v>
      </c>
      <c r="AI531" t="s">
        <v>762</v>
      </c>
      <c r="AJ531" t="s">
        <v>45</v>
      </c>
      <c r="AK531" t="s">
        <v>78</v>
      </c>
      <c r="AL531" t="s">
        <v>78</v>
      </c>
      <c r="AM531" t="s">
        <v>120</v>
      </c>
      <c r="AN531" t="s">
        <v>121</v>
      </c>
      <c r="AO531" t="s">
        <v>122</v>
      </c>
      <c r="AP531" t="s">
        <v>122</v>
      </c>
      <c r="AQ531" t="s">
        <v>6086</v>
      </c>
      <c r="AR531" t="s">
        <v>6087</v>
      </c>
      <c r="AS531" t="s">
        <v>6088</v>
      </c>
    </row>
    <row r="532" spans="1:45" x14ac:dyDescent="0.25">
      <c r="A532" t="s">
        <v>9811</v>
      </c>
      <c r="B532">
        <v>0</v>
      </c>
      <c r="C532">
        <v>22</v>
      </c>
      <c r="D532">
        <v>0</v>
      </c>
      <c r="E532">
        <v>11.8883696667513</v>
      </c>
      <c r="F532">
        <v>0</v>
      </c>
      <c r="G532">
        <v>22</v>
      </c>
      <c r="H532">
        <v>4</v>
      </c>
      <c r="I532">
        <v>4</v>
      </c>
      <c r="J532" t="s">
        <v>731</v>
      </c>
      <c r="K532">
        <v>0</v>
      </c>
      <c r="L532">
        <v>25.630748826892699</v>
      </c>
      <c r="M532" t="s">
        <v>731</v>
      </c>
      <c r="N532">
        <v>35.496380387276901</v>
      </c>
      <c r="O532">
        <v>7.3203261608133898</v>
      </c>
      <c r="P532">
        <v>1.19813627237547</v>
      </c>
      <c r="Q532">
        <v>6.1097609091659102</v>
      </c>
      <c r="R532" s="3">
        <v>9.9780508140224598E-10</v>
      </c>
      <c r="S532" s="3">
        <v>9.98590754694688E-9</v>
      </c>
      <c r="T532">
        <v>8.5184624331888603</v>
      </c>
      <c r="U532">
        <v>6.1221898884379202</v>
      </c>
      <c r="V532" t="s">
        <v>9568</v>
      </c>
      <c r="W532">
        <v>0</v>
      </c>
      <c r="X532">
        <v>1</v>
      </c>
      <c r="Y532" t="s">
        <v>9812</v>
      </c>
      <c r="Z532">
        <v>99.698999999999998</v>
      </c>
      <c r="AA532">
        <v>100</v>
      </c>
      <c r="AB532" t="s">
        <v>759</v>
      </c>
      <c r="AC532" t="s">
        <v>148</v>
      </c>
      <c r="AD532" t="s">
        <v>9813</v>
      </c>
      <c r="AE532" t="s">
        <v>762</v>
      </c>
      <c r="AF532" t="s">
        <v>762</v>
      </c>
      <c r="AG532" t="s">
        <v>762</v>
      </c>
      <c r="AH532" t="s">
        <v>762</v>
      </c>
      <c r="AI532" t="s">
        <v>762</v>
      </c>
      <c r="AJ532" t="s">
        <v>45</v>
      </c>
      <c r="AK532" t="s">
        <v>78</v>
      </c>
      <c r="AL532" t="s">
        <v>78</v>
      </c>
      <c r="AM532" t="s">
        <v>147</v>
      </c>
      <c r="AN532" t="s">
        <v>148</v>
      </c>
      <c r="AO532" t="s">
        <v>148</v>
      </c>
      <c r="AP532" t="s">
        <v>148</v>
      </c>
      <c r="AQ532" t="s">
        <v>9814</v>
      </c>
      <c r="AR532" t="s">
        <v>9815</v>
      </c>
      <c r="AS532" t="s">
        <v>9816</v>
      </c>
    </row>
    <row r="533" spans="1:45" x14ac:dyDescent="0.25">
      <c r="A533" t="s">
        <v>246</v>
      </c>
      <c r="B533">
        <v>7</v>
      </c>
      <c r="C533">
        <v>39</v>
      </c>
      <c r="D533">
        <v>5.1234753829797999</v>
      </c>
      <c r="E533">
        <v>38.427420765212297</v>
      </c>
      <c r="F533">
        <v>6</v>
      </c>
      <c r="G533">
        <v>22.5</v>
      </c>
      <c r="H533">
        <v>4</v>
      </c>
      <c r="I533">
        <v>4</v>
      </c>
      <c r="J533" t="s">
        <v>731</v>
      </c>
      <c r="K533">
        <v>5.7674887391261898</v>
      </c>
      <c r="L533">
        <v>51.927180446138102</v>
      </c>
      <c r="M533" t="s">
        <v>731</v>
      </c>
      <c r="N533">
        <v>17.790383227640699</v>
      </c>
      <c r="O533">
        <v>3.19067885928995</v>
      </c>
      <c r="P533">
        <v>0.70390030568345296</v>
      </c>
      <c r="Q533">
        <v>4.5328561921733499</v>
      </c>
      <c r="R533" s="3">
        <v>5.81914341014604E-6</v>
      </c>
      <c r="S533" s="3">
        <v>2.4944793505212899E-5</v>
      </c>
      <c r="T533">
        <v>3.8945791649734098</v>
      </c>
      <c r="U533">
        <v>2.4867785536064999</v>
      </c>
      <c r="V533" t="s">
        <v>757</v>
      </c>
      <c r="W533">
        <v>0</v>
      </c>
      <c r="X533">
        <v>1</v>
      </c>
      <c r="Y533" t="s">
        <v>1870</v>
      </c>
      <c r="Z533">
        <v>100</v>
      </c>
      <c r="AA533">
        <v>100</v>
      </c>
      <c r="AB533" t="s">
        <v>759</v>
      </c>
      <c r="AC533" t="s">
        <v>1732</v>
      </c>
      <c r="AD533" t="s">
        <v>1871</v>
      </c>
      <c r="AE533" t="s">
        <v>762</v>
      </c>
      <c r="AF533" t="s">
        <v>762</v>
      </c>
      <c r="AG533" t="s">
        <v>762</v>
      </c>
      <c r="AH533" t="s">
        <v>762</v>
      </c>
      <c r="AI533" t="s">
        <v>762</v>
      </c>
      <c r="AJ533" t="s">
        <v>45</v>
      </c>
      <c r="AK533" t="s">
        <v>207</v>
      </c>
      <c r="AL533" t="s">
        <v>208</v>
      </c>
      <c r="AM533" t="s">
        <v>209</v>
      </c>
      <c r="AN533" t="s">
        <v>242</v>
      </c>
      <c r="AO533" t="s">
        <v>245</v>
      </c>
      <c r="AP533" t="s">
        <v>1732</v>
      </c>
      <c r="AQ533" t="s">
        <v>1872</v>
      </c>
      <c r="AR533" t="s">
        <v>1873</v>
      </c>
      <c r="AS533" t="s">
        <v>1873</v>
      </c>
    </row>
    <row r="534" spans="1:45" x14ac:dyDescent="0.25">
      <c r="A534" t="s">
        <v>6059</v>
      </c>
      <c r="B534">
        <v>0</v>
      </c>
      <c r="C534">
        <v>27</v>
      </c>
      <c r="D534">
        <v>0</v>
      </c>
      <c r="E534">
        <v>9.2511260575852798</v>
      </c>
      <c r="F534">
        <v>0</v>
      </c>
      <c r="G534">
        <v>22.5</v>
      </c>
      <c r="H534">
        <v>4</v>
      </c>
      <c r="I534">
        <v>4</v>
      </c>
      <c r="J534" t="s">
        <v>731</v>
      </c>
      <c r="K534">
        <v>0</v>
      </c>
      <c r="L534">
        <v>31.508970717097</v>
      </c>
      <c r="M534" t="s">
        <v>731</v>
      </c>
      <c r="N534">
        <v>66.267711962758199</v>
      </c>
      <c r="O534">
        <v>7.6159454461426703</v>
      </c>
      <c r="P534">
        <v>1.06128484085518</v>
      </c>
      <c r="Q534">
        <v>7.1761558753687398</v>
      </c>
      <c r="R534" s="3">
        <v>7.1698805024391503E-13</v>
      </c>
      <c r="S534" s="3">
        <v>1.42389345603128E-11</v>
      </c>
      <c r="T534">
        <v>8.6772302869978493</v>
      </c>
      <c r="U534">
        <v>6.5546606052874896</v>
      </c>
      <c r="V534" t="s">
        <v>5426</v>
      </c>
      <c r="W534">
        <v>0</v>
      </c>
      <c r="X534">
        <v>2</v>
      </c>
      <c r="Y534" t="s">
        <v>6060</v>
      </c>
      <c r="Z534">
        <v>100</v>
      </c>
      <c r="AA534">
        <v>99.698800000000006</v>
      </c>
      <c r="AB534" t="s">
        <v>759</v>
      </c>
      <c r="AC534" t="s">
        <v>6061</v>
      </c>
      <c r="AD534" t="s">
        <v>6062</v>
      </c>
      <c r="AE534" t="s">
        <v>762</v>
      </c>
      <c r="AF534" t="s">
        <v>762</v>
      </c>
      <c r="AG534" t="s">
        <v>762</v>
      </c>
      <c r="AH534" t="s">
        <v>762</v>
      </c>
      <c r="AI534" t="s">
        <v>762</v>
      </c>
      <c r="AJ534" t="s">
        <v>45</v>
      </c>
      <c r="AK534" t="s">
        <v>46</v>
      </c>
      <c r="AL534" t="s">
        <v>401</v>
      </c>
      <c r="AM534" t="s">
        <v>406</v>
      </c>
      <c r="AN534" t="s">
        <v>6063</v>
      </c>
      <c r="AO534" t="s">
        <v>6061</v>
      </c>
      <c r="AP534" t="s">
        <v>6061</v>
      </c>
      <c r="AQ534" t="s">
        <v>6064</v>
      </c>
      <c r="AR534" t="s">
        <v>6065</v>
      </c>
      <c r="AS534" t="s">
        <v>6066</v>
      </c>
    </row>
    <row r="535" spans="1:45" x14ac:dyDescent="0.25">
      <c r="A535" t="s">
        <v>9817</v>
      </c>
      <c r="B535">
        <v>388</v>
      </c>
      <c r="C535">
        <v>22</v>
      </c>
      <c r="D535">
        <v>242.88869192835401</v>
      </c>
      <c r="E535">
        <v>15.798206649279299</v>
      </c>
      <c r="F535">
        <v>399</v>
      </c>
      <c r="G535">
        <v>22.5</v>
      </c>
      <c r="H535">
        <v>4</v>
      </c>
      <c r="I535">
        <v>4</v>
      </c>
      <c r="J535" t="s">
        <v>736</v>
      </c>
      <c r="K535">
        <v>309.94801291269602</v>
      </c>
      <c r="L535">
        <v>27.739271655800501</v>
      </c>
      <c r="M535" t="s">
        <v>736</v>
      </c>
      <c r="N535">
        <v>68.051340785156299</v>
      </c>
      <c r="O535">
        <v>-3.4863439634459001</v>
      </c>
      <c r="P535">
        <v>0.88866171746906597</v>
      </c>
      <c r="Q535">
        <v>-3.9231395872156001</v>
      </c>
      <c r="R535" s="3">
        <v>8.7402477203733398E-5</v>
      </c>
      <c r="S535">
        <v>2.9272344802620597E-4</v>
      </c>
      <c r="T535">
        <v>-2.5976822459768298</v>
      </c>
      <c r="U535">
        <v>-4.3750056809149598</v>
      </c>
      <c r="V535" t="s">
        <v>9568</v>
      </c>
      <c r="W535">
        <v>0</v>
      </c>
      <c r="X535">
        <v>1</v>
      </c>
      <c r="Y535" t="s">
        <v>9818</v>
      </c>
      <c r="Z535">
        <v>100</v>
      </c>
      <c r="AA535">
        <v>100</v>
      </c>
      <c r="AB535" t="s">
        <v>759</v>
      </c>
      <c r="AC535" t="s">
        <v>9596</v>
      </c>
      <c r="AD535" t="s">
        <v>9819</v>
      </c>
      <c r="AE535" t="s">
        <v>762</v>
      </c>
      <c r="AF535" t="s">
        <v>762</v>
      </c>
      <c r="AG535" t="s">
        <v>762</v>
      </c>
      <c r="AH535" t="s">
        <v>762</v>
      </c>
      <c r="AI535" t="s">
        <v>762</v>
      </c>
      <c r="AJ535" t="s">
        <v>45</v>
      </c>
      <c r="AK535" t="s">
        <v>46</v>
      </c>
      <c r="AL535" t="s">
        <v>60</v>
      </c>
      <c r="AM535" t="s">
        <v>423</v>
      </c>
      <c r="AN535" t="s">
        <v>9596</v>
      </c>
      <c r="AO535" t="s">
        <v>9596</v>
      </c>
      <c r="AP535" t="s">
        <v>9596</v>
      </c>
      <c r="AQ535" t="s">
        <v>9820</v>
      </c>
      <c r="AR535" t="s">
        <v>9821</v>
      </c>
      <c r="AS535" t="s">
        <v>9821</v>
      </c>
    </row>
    <row r="536" spans="1:45" x14ac:dyDescent="0.25">
      <c r="A536" t="s">
        <v>623</v>
      </c>
      <c r="B536">
        <v>5</v>
      </c>
      <c r="C536">
        <v>26</v>
      </c>
      <c r="D536">
        <v>5.0662280511902198</v>
      </c>
      <c r="E536">
        <v>23.5301225382841</v>
      </c>
      <c r="F536">
        <v>3.5</v>
      </c>
      <c r="G536">
        <v>23</v>
      </c>
      <c r="H536">
        <v>4</v>
      </c>
      <c r="I536">
        <v>4</v>
      </c>
      <c r="J536" t="s">
        <v>731</v>
      </c>
      <c r="K536">
        <v>4.1636603639993703</v>
      </c>
      <c r="L536">
        <v>28.3285353066928</v>
      </c>
      <c r="M536" t="s">
        <v>731</v>
      </c>
      <c r="N536">
        <v>15.277534526452101</v>
      </c>
      <c r="O536">
        <v>2.8003827662428802</v>
      </c>
      <c r="P536">
        <v>0.83199222538637696</v>
      </c>
      <c r="Q536">
        <v>3.3658761233524599</v>
      </c>
      <c r="R536">
        <v>7.63009655322436E-4</v>
      </c>
      <c r="S536">
        <v>2.11052289861766E-3</v>
      </c>
      <c r="T536">
        <v>3.63237499162926</v>
      </c>
      <c r="U536">
        <v>1.9683905408565101</v>
      </c>
      <c r="V536" t="s">
        <v>757</v>
      </c>
      <c r="W536">
        <v>7</v>
      </c>
      <c r="X536">
        <v>1</v>
      </c>
      <c r="Y536" t="s">
        <v>2240</v>
      </c>
      <c r="Z536">
        <v>100</v>
      </c>
      <c r="AA536">
        <v>100</v>
      </c>
      <c r="AB536" t="s">
        <v>759</v>
      </c>
      <c r="AC536" t="s">
        <v>2241</v>
      </c>
      <c r="AD536" t="s">
        <v>2242</v>
      </c>
      <c r="AE536" t="s">
        <v>1422</v>
      </c>
      <c r="AF536">
        <v>14</v>
      </c>
      <c r="AG536" t="s">
        <v>2243</v>
      </c>
      <c r="AH536" t="s">
        <v>2244</v>
      </c>
      <c r="AI536" t="s">
        <v>870</v>
      </c>
      <c r="AJ536" t="s">
        <v>45</v>
      </c>
      <c r="AK536" t="s">
        <v>207</v>
      </c>
      <c r="AL536" t="s">
        <v>208</v>
      </c>
      <c r="AM536" t="s">
        <v>209</v>
      </c>
      <c r="AN536" t="s">
        <v>242</v>
      </c>
      <c r="AO536" t="s">
        <v>263</v>
      </c>
      <c r="AP536" t="s">
        <v>1422</v>
      </c>
      <c r="AQ536" t="s">
        <v>2245</v>
      </c>
      <c r="AR536" t="s">
        <v>2246</v>
      </c>
      <c r="AS536" t="s">
        <v>2246</v>
      </c>
    </row>
    <row r="537" spans="1:45" x14ac:dyDescent="0.25">
      <c r="A537" t="s">
        <v>515</v>
      </c>
      <c r="B537">
        <v>0</v>
      </c>
      <c r="C537">
        <v>24</v>
      </c>
      <c r="D537">
        <v>0</v>
      </c>
      <c r="E537">
        <v>16.842406795546399</v>
      </c>
      <c r="F537">
        <v>0</v>
      </c>
      <c r="G537">
        <v>24</v>
      </c>
      <c r="H537">
        <v>4</v>
      </c>
      <c r="I537">
        <v>4</v>
      </c>
      <c r="J537" t="s">
        <v>731</v>
      </c>
      <c r="K537">
        <v>0</v>
      </c>
      <c r="L537">
        <v>28.2081522650622</v>
      </c>
      <c r="M537" t="s">
        <v>731</v>
      </c>
      <c r="N537">
        <v>20.513798648298799</v>
      </c>
      <c r="O537">
        <v>7.4526229812001397</v>
      </c>
      <c r="P537">
        <v>1.1925881239039799</v>
      </c>
      <c r="Q537">
        <v>6.2491172197855596</v>
      </c>
      <c r="R537" s="3">
        <v>4.1277904615908102E-10</v>
      </c>
      <c r="S537" s="3">
        <v>4.4709287445885898E-9</v>
      </c>
      <c r="T537">
        <v>8.6452111051041207</v>
      </c>
      <c r="U537">
        <v>6.2600348572961497</v>
      </c>
      <c r="V537" t="s">
        <v>757</v>
      </c>
      <c r="W537">
        <v>2</v>
      </c>
      <c r="X537">
        <v>1</v>
      </c>
      <c r="Y537" t="s">
        <v>2324</v>
      </c>
      <c r="Z537">
        <v>99.397999999999996</v>
      </c>
      <c r="AA537">
        <v>100</v>
      </c>
      <c r="AB537" t="s">
        <v>759</v>
      </c>
      <c r="AC537" t="s">
        <v>2325</v>
      </c>
      <c r="AD537" t="s">
        <v>2326</v>
      </c>
      <c r="AE537" t="s">
        <v>762</v>
      </c>
      <c r="AF537" t="s">
        <v>762</v>
      </c>
      <c r="AG537" t="s">
        <v>762</v>
      </c>
      <c r="AH537" t="s">
        <v>762</v>
      </c>
      <c r="AI537" t="s">
        <v>762</v>
      </c>
      <c r="AJ537" t="s">
        <v>45</v>
      </c>
      <c r="AK537" t="s">
        <v>207</v>
      </c>
      <c r="AL537" t="s">
        <v>208</v>
      </c>
      <c r="AM537" t="s">
        <v>209</v>
      </c>
      <c r="AN537" t="s">
        <v>242</v>
      </c>
      <c r="AO537" t="s">
        <v>2327</v>
      </c>
      <c r="AP537" t="s">
        <v>2327</v>
      </c>
      <c r="AQ537" t="s">
        <v>2328</v>
      </c>
      <c r="AR537" t="s">
        <v>2329</v>
      </c>
      <c r="AS537" t="s">
        <v>1724</v>
      </c>
    </row>
    <row r="538" spans="1:45" x14ac:dyDescent="0.25">
      <c r="A538" t="s">
        <v>68</v>
      </c>
      <c r="B538">
        <v>0</v>
      </c>
      <c r="C538">
        <v>23</v>
      </c>
      <c r="D538">
        <v>0</v>
      </c>
      <c r="E538">
        <v>14.5716619962629</v>
      </c>
      <c r="F538">
        <v>0</v>
      </c>
      <c r="G538">
        <v>24</v>
      </c>
      <c r="H538">
        <v>4</v>
      </c>
      <c r="I538">
        <v>4</v>
      </c>
      <c r="J538" t="s">
        <v>731</v>
      </c>
      <c r="K538">
        <v>0</v>
      </c>
      <c r="L538">
        <v>27.068912302081301</v>
      </c>
      <c r="M538" t="s">
        <v>731</v>
      </c>
      <c r="N538">
        <v>184.83139558224099</v>
      </c>
      <c r="O538">
        <v>7.3935010691202603</v>
      </c>
      <c r="P538">
        <v>1.1284707692576501</v>
      </c>
      <c r="Q538">
        <v>6.5517878446988798</v>
      </c>
      <c r="R538" s="3">
        <v>5.6852274059244501E-11</v>
      </c>
      <c r="S538" s="3">
        <v>7.3359634852080896E-10</v>
      </c>
      <c r="T538">
        <v>8.5219718383778993</v>
      </c>
      <c r="U538">
        <v>6.2650302998626097</v>
      </c>
      <c r="V538" t="s">
        <v>757</v>
      </c>
      <c r="W538">
        <v>0</v>
      </c>
      <c r="X538">
        <v>2</v>
      </c>
      <c r="Y538" t="s">
        <v>2353</v>
      </c>
      <c r="Z538">
        <v>100</v>
      </c>
      <c r="AA538">
        <v>100</v>
      </c>
      <c r="AB538" t="s">
        <v>759</v>
      </c>
      <c r="AC538" t="s">
        <v>2354</v>
      </c>
      <c r="AD538" t="s">
        <v>2355</v>
      </c>
      <c r="AE538" t="s">
        <v>762</v>
      </c>
      <c r="AF538" t="s">
        <v>762</v>
      </c>
      <c r="AG538" t="s">
        <v>762</v>
      </c>
      <c r="AH538" t="s">
        <v>762</v>
      </c>
      <c r="AI538" t="s">
        <v>762</v>
      </c>
      <c r="AJ538" t="s">
        <v>45</v>
      </c>
      <c r="AK538" t="s">
        <v>46</v>
      </c>
      <c r="AL538" t="s">
        <v>60</v>
      </c>
      <c r="AM538" t="s">
        <v>61</v>
      </c>
      <c r="AN538" t="s">
        <v>62</v>
      </c>
      <c r="AO538" t="s">
        <v>66</v>
      </c>
      <c r="AP538" t="s">
        <v>2354</v>
      </c>
      <c r="AQ538" t="s">
        <v>2356</v>
      </c>
      <c r="AR538" t="s">
        <v>2357</v>
      </c>
      <c r="AS538" t="s">
        <v>2357</v>
      </c>
    </row>
    <row r="539" spans="1:45" x14ac:dyDescent="0.25">
      <c r="A539" t="s">
        <v>547</v>
      </c>
      <c r="B539">
        <v>1</v>
      </c>
      <c r="C539">
        <v>23</v>
      </c>
      <c r="D539">
        <v>1</v>
      </c>
      <c r="E539">
        <v>10.5</v>
      </c>
      <c r="F539">
        <v>0</v>
      </c>
      <c r="G539">
        <v>24</v>
      </c>
      <c r="H539">
        <v>4</v>
      </c>
      <c r="I539">
        <v>4</v>
      </c>
      <c r="J539" t="s">
        <v>731</v>
      </c>
      <c r="K539">
        <v>0.36282408578714997</v>
      </c>
      <c r="L539">
        <v>27.526616482748199</v>
      </c>
      <c r="M539" t="s">
        <v>731</v>
      </c>
      <c r="N539">
        <v>11.858249368424</v>
      </c>
      <c r="O539">
        <v>5.9973179757316499</v>
      </c>
      <c r="P539">
        <v>1.1329932032428001</v>
      </c>
      <c r="Q539">
        <v>5.2933397645867402</v>
      </c>
      <c r="R539" s="3">
        <v>1.2010247912101101E-7</v>
      </c>
      <c r="S539" s="3">
        <v>7.3922639691430704E-7</v>
      </c>
      <c r="T539">
        <v>7.1303111789744502</v>
      </c>
      <c r="U539">
        <v>4.8643247724888399</v>
      </c>
      <c r="V539" t="s">
        <v>757</v>
      </c>
      <c r="W539">
        <v>2</v>
      </c>
      <c r="X539">
        <v>1</v>
      </c>
      <c r="Y539" t="s">
        <v>2358</v>
      </c>
      <c r="Z539">
        <v>99.695999999999998</v>
      </c>
      <c r="AA539">
        <v>100</v>
      </c>
      <c r="AB539" t="s">
        <v>759</v>
      </c>
      <c r="AC539" t="s">
        <v>2359</v>
      </c>
      <c r="AD539" t="s">
        <v>2360</v>
      </c>
      <c r="AE539" t="s">
        <v>1950</v>
      </c>
      <c r="AF539">
        <v>3</v>
      </c>
      <c r="AG539" t="s">
        <v>2361</v>
      </c>
      <c r="AH539" t="s">
        <v>2362</v>
      </c>
      <c r="AI539" t="s">
        <v>2253</v>
      </c>
      <c r="AJ539" t="s">
        <v>45</v>
      </c>
      <c r="AK539" t="s">
        <v>78</v>
      </c>
      <c r="AL539" t="s">
        <v>78</v>
      </c>
      <c r="AM539" t="s">
        <v>152</v>
      </c>
      <c r="AN539" t="s">
        <v>165</v>
      </c>
      <c r="AO539" t="s">
        <v>166</v>
      </c>
      <c r="AP539" t="s">
        <v>1950</v>
      </c>
      <c r="AQ539" t="s">
        <v>2363</v>
      </c>
      <c r="AR539" t="s">
        <v>2364</v>
      </c>
      <c r="AS539" t="s">
        <v>2365</v>
      </c>
    </row>
    <row r="540" spans="1:45" x14ac:dyDescent="0.25">
      <c r="A540" t="s">
        <v>6118</v>
      </c>
      <c r="B540">
        <v>0</v>
      </c>
      <c r="C540">
        <v>24</v>
      </c>
      <c r="D540">
        <v>0</v>
      </c>
      <c r="E540">
        <v>5.2599112793531697</v>
      </c>
      <c r="F540">
        <v>0</v>
      </c>
      <c r="G540">
        <v>24</v>
      </c>
      <c r="H540">
        <v>4</v>
      </c>
      <c r="I540">
        <v>4</v>
      </c>
      <c r="J540" t="s">
        <v>731</v>
      </c>
      <c r="K540">
        <v>0</v>
      </c>
      <c r="L540">
        <v>28.8431337679874</v>
      </c>
      <c r="M540" t="s">
        <v>731</v>
      </c>
      <c r="N540">
        <v>38.208671807385102</v>
      </c>
      <c r="O540">
        <v>7.4792098935981102</v>
      </c>
      <c r="P540">
        <v>1.10768294631361</v>
      </c>
      <c r="Q540">
        <v>6.7521215511072903</v>
      </c>
      <c r="R540" s="3">
        <v>1.45698728526171E-11</v>
      </c>
      <c r="S540" s="3">
        <v>2.1786245171383899E-10</v>
      </c>
      <c r="T540">
        <v>8.5868928399117195</v>
      </c>
      <c r="U540">
        <v>6.3715269472845097</v>
      </c>
      <c r="V540" t="s">
        <v>5426</v>
      </c>
      <c r="W540">
        <v>0</v>
      </c>
      <c r="X540">
        <v>1</v>
      </c>
      <c r="Y540" t="s">
        <v>6119</v>
      </c>
      <c r="Z540">
        <v>100</v>
      </c>
      <c r="AA540">
        <v>100</v>
      </c>
      <c r="AB540" t="s">
        <v>759</v>
      </c>
      <c r="AC540" t="s">
        <v>6120</v>
      </c>
      <c r="AD540" t="s">
        <v>6121</v>
      </c>
      <c r="AE540" t="s">
        <v>762</v>
      </c>
      <c r="AF540" t="s">
        <v>762</v>
      </c>
      <c r="AG540" t="s">
        <v>762</v>
      </c>
      <c r="AH540" t="s">
        <v>762</v>
      </c>
      <c r="AI540" t="s">
        <v>762</v>
      </c>
      <c r="AJ540" t="s">
        <v>45</v>
      </c>
      <c r="AK540" t="s">
        <v>4553</v>
      </c>
      <c r="AL540" t="s">
        <v>6122</v>
      </c>
      <c r="AM540" t="s">
        <v>6123</v>
      </c>
      <c r="AN540" t="s">
        <v>6124</v>
      </c>
      <c r="AO540" t="s">
        <v>6120</v>
      </c>
      <c r="AP540" t="s">
        <v>6120</v>
      </c>
      <c r="AQ540" t="s">
        <v>6125</v>
      </c>
      <c r="AR540" t="s">
        <v>6126</v>
      </c>
      <c r="AS540" t="s">
        <v>6126</v>
      </c>
    </row>
    <row r="541" spans="1:45" x14ac:dyDescent="0.25">
      <c r="A541" t="s">
        <v>466</v>
      </c>
      <c r="B541">
        <v>0</v>
      </c>
      <c r="C541">
        <v>37</v>
      </c>
      <c r="D541">
        <v>0</v>
      </c>
      <c r="E541">
        <v>37.045017658699201</v>
      </c>
      <c r="F541">
        <v>0</v>
      </c>
      <c r="G541">
        <v>24.5</v>
      </c>
      <c r="H541">
        <v>4</v>
      </c>
      <c r="I541">
        <v>4</v>
      </c>
      <c r="J541" t="s">
        <v>731</v>
      </c>
      <c r="K541">
        <v>0</v>
      </c>
      <c r="L541">
        <v>43.010950827149898</v>
      </c>
      <c r="M541" t="s">
        <v>731</v>
      </c>
      <c r="N541">
        <v>12.462265877358901</v>
      </c>
      <c r="O541">
        <v>8.0614140070412503</v>
      </c>
      <c r="P541">
        <v>1.5334742861200299</v>
      </c>
      <c r="Q541">
        <v>5.2569606676862399</v>
      </c>
      <c r="R541" s="3">
        <v>1.4645561972451701E-7</v>
      </c>
      <c r="S541" s="3">
        <v>8.8640520318981598E-7</v>
      </c>
      <c r="T541">
        <v>9.5948882931612793</v>
      </c>
      <c r="U541">
        <v>6.5279397209212204</v>
      </c>
      <c r="V541" t="s">
        <v>757</v>
      </c>
      <c r="W541">
        <v>0</v>
      </c>
      <c r="X541">
        <v>1</v>
      </c>
      <c r="Y541" t="s">
        <v>1942</v>
      </c>
      <c r="Z541">
        <v>100</v>
      </c>
      <c r="AA541">
        <v>100</v>
      </c>
      <c r="AB541" t="s">
        <v>759</v>
      </c>
      <c r="AC541" t="s">
        <v>1943</v>
      </c>
      <c r="AD541" t="s">
        <v>1944</v>
      </c>
      <c r="AE541" t="s">
        <v>762</v>
      </c>
      <c r="AF541" t="s">
        <v>762</v>
      </c>
      <c r="AG541" t="s">
        <v>762</v>
      </c>
      <c r="AH541" t="s">
        <v>762</v>
      </c>
      <c r="AI541" t="s">
        <v>762</v>
      </c>
      <c r="AJ541" t="s">
        <v>45</v>
      </c>
      <c r="AK541" t="s">
        <v>78</v>
      </c>
      <c r="AL541" t="s">
        <v>78</v>
      </c>
      <c r="AM541" t="s">
        <v>147</v>
      </c>
      <c r="AN541" t="s">
        <v>148</v>
      </c>
      <c r="AO541" t="s">
        <v>149</v>
      </c>
      <c r="AP541" t="s">
        <v>1943</v>
      </c>
      <c r="AQ541" t="s">
        <v>1945</v>
      </c>
      <c r="AR541" t="s">
        <v>1946</v>
      </c>
      <c r="AS541" t="s">
        <v>1946</v>
      </c>
    </row>
    <row r="542" spans="1:45" x14ac:dyDescent="0.25">
      <c r="A542" t="s">
        <v>151</v>
      </c>
      <c r="B542">
        <v>1</v>
      </c>
      <c r="C542">
        <v>32</v>
      </c>
      <c r="D542">
        <v>0.57735026918962595</v>
      </c>
      <c r="E542">
        <v>24.581497106563699</v>
      </c>
      <c r="F542">
        <v>0.5</v>
      </c>
      <c r="G542">
        <v>24.5</v>
      </c>
      <c r="H542">
        <v>4</v>
      </c>
      <c r="I542">
        <v>4</v>
      </c>
      <c r="J542" t="s">
        <v>731</v>
      </c>
      <c r="K542">
        <v>0.404775242825959</v>
      </c>
      <c r="L542">
        <v>36.471147113389897</v>
      </c>
      <c r="M542" t="s">
        <v>731</v>
      </c>
      <c r="N542">
        <v>8.4438275573547497</v>
      </c>
      <c r="O542">
        <v>6.4102658364936298</v>
      </c>
      <c r="P542">
        <v>1.35967606846418</v>
      </c>
      <c r="Q542">
        <v>4.7145536978777098</v>
      </c>
      <c r="R542" s="3">
        <v>2.4224111673909898E-6</v>
      </c>
      <c r="S542" s="3">
        <v>1.1543686271032401E-5</v>
      </c>
      <c r="T542">
        <v>7.7699419049578102</v>
      </c>
      <c r="U542">
        <v>5.0505897680294503</v>
      </c>
      <c r="V542" t="s">
        <v>757</v>
      </c>
      <c r="W542">
        <v>0</v>
      </c>
      <c r="X542">
        <v>1</v>
      </c>
      <c r="Y542" t="s">
        <v>2035</v>
      </c>
      <c r="Z542">
        <v>100</v>
      </c>
      <c r="AA542">
        <v>100</v>
      </c>
      <c r="AB542" t="s">
        <v>759</v>
      </c>
      <c r="AC542" t="s">
        <v>2036</v>
      </c>
      <c r="AD542" t="s">
        <v>2037</v>
      </c>
      <c r="AE542" t="s">
        <v>2038</v>
      </c>
      <c r="AF542">
        <v>3</v>
      </c>
      <c r="AG542" t="s">
        <v>2039</v>
      </c>
      <c r="AH542" t="s">
        <v>2040</v>
      </c>
      <c r="AI542" t="s">
        <v>870</v>
      </c>
      <c r="AJ542" t="s">
        <v>45</v>
      </c>
      <c r="AK542" t="s">
        <v>78</v>
      </c>
      <c r="AL542" t="s">
        <v>78</v>
      </c>
      <c r="AM542" t="s">
        <v>152</v>
      </c>
      <c r="AN542" t="s">
        <v>153</v>
      </c>
      <c r="AO542" t="s">
        <v>154</v>
      </c>
      <c r="AP542" t="s">
        <v>2036</v>
      </c>
      <c r="AQ542" t="s">
        <v>2041</v>
      </c>
      <c r="AR542" t="s">
        <v>2042</v>
      </c>
      <c r="AS542" t="s">
        <v>2042</v>
      </c>
    </row>
    <row r="543" spans="1:45" x14ac:dyDescent="0.25">
      <c r="A543" t="s">
        <v>629</v>
      </c>
      <c r="B543">
        <v>7</v>
      </c>
      <c r="C543">
        <v>24</v>
      </c>
      <c r="D543">
        <v>7.1355915428692196</v>
      </c>
      <c r="E543">
        <v>3.5939764421413001</v>
      </c>
      <c r="F543">
        <v>4.5</v>
      </c>
      <c r="G543">
        <v>24.5</v>
      </c>
      <c r="H543">
        <v>4</v>
      </c>
      <c r="I543">
        <v>4</v>
      </c>
      <c r="J543" t="s">
        <v>731</v>
      </c>
      <c r="K543">
        <v>5.3059967111714199</v>
      </c>
      <c r="L543">
        <v>29.556608916706399</v>
      </c>
      <c r="M543" t="s">
        <v>731</v>
      </c>
      <c r="N543">
        <v>35.787924199600198</v>
      </c>
      <c r="O543">
        <v>2.4704119911725102</v>
      </c>
      <c r="P543">
        <v>0.98753937642887202</v>
      </c>
      <c r="Q543">
        <v>2.5015832787407302</v>
      </c>
      <c r="R543">
        <v>1.2363936007430401E-2</v>
      </c>
      <c r="S543">
        <v>2.6589784543898501E-2</v>
      </c>
      <c r="T543">
        <v>3.45795136760138</v>
      </c>
      <c r="U543">
        <v>1.48287261474364</v>
      </c>
      <c r="V543" t="s">
        <v>757</v>
      </c>
      <c r="W543">
        <v>2</v>
      </c>
      <c r="X543">
        <v>1</v>
      </c>
      <c r="Y543" t="s">
        <v>2304</v>
      </c>
      <c r="Z543">
        <v>100</v>
      </c>
      <c r="AA543">
        <v>100</v>
      </c>
      <c r="AB543" t="s">
        <v>759</v>
      </c>
      <c r="AC543" t="s">
        <v>2305</v>
      </c>
      <c r="AD543" t="s">
        <v>2306</v>
      </c>
      <c r="AE543" t="s">
        <v>762</v>
      </c>
      <c r="AF543" t="s">
        <v>762</v>
      </c>
      <c r="AG543" t="s">
        <v>762</v>
      </c>
      <c r="AH543" t="s">
        <v>762</v>
      </c>
      <c r="AI543" t="s">
        <v>762</v>
      </c>
      <c r="AJ543" t="s">
        <v>45</v>
      </c>
      <c r="AK543" t="s">
        <v>207</v>
      </c>
      <c r="AL543" t="s">
        <v>208</v>
      </c>
      <c r="AM543" t="s">
        <v>209</v>
      </c>
      <c r="AN543" t="s">
        <v>1004</v>
      </c>
      <c r="AO543" t="s">
        <v>1004</v>
      </c>
      <c r="AP543" t="s">
        <v>1004</v>
      </c>
      <c r="AQ543" t="s">
        <v>2307</v>
      </c>
      <c r="AR543" t="s">
        <v>2308</v>
      </c>
      <c r="AS543" t="s">
        <v>2308</v>
      </c>
    </row>
    <row r="544" spans="1:45" x14ac:dyDescent="0.25">
      <c r="A544" t="s">
        <v>6168</v>
      </c>
      <c r="B544">
        <v>1</v>
      </c>
      <c r="C544">
        <v>22</v>
      </c>
      <c r="D544">
        <v>0.5</v>
      </c>
      <c r="E544">
        <v>10.661457061146301</v>
      </c>
      <c r="F544">
        <v>0</v>
      </c>
      <c r="G544">
        <v>24.5</v>
      </c>
      <c r="H544">
        <v>4</v>
      </c>
      <c r="I544">
        <v>4</v>
      </c>
      <c r="J544" t="s">
        <v>731</v>
      </c>
      <c r="K544">
        <v>0.18141204289357499</v>
      </c>
      <c r="L544">
        <v>26.1435785174796</v>
      </c>
      <c r="M544" t="s">
        <v>731</v>
      </c>
      <c r="N544">
        <v>17.034978973641</v>
      </c>
      <c r="O544">
        <v>6.6196707774968404</v>
      </c>
      <c r="P544">
        <v>1.2089911632865</v>
      </c>
      <c r="Q544">
        <v>5.4753673794455704</v>
      </c>
      <c r="R544" s="3">
        <v>4.3660484774984997E-8</v>
      </c>
      <c r="S544" s="3">
        <v>3.0323757458473198E-7</v>
      </c>
      <c r="T544">
        <v>7.8286619407833404</v>
      </c>
      <c r="U544">
        <v>5.4106796142103404</v>
      </c>
      <c r="V544" t="s">
        <v>5426</v>
      </c>
      <c r="W544">
        <v>0</v>
      </c>
      <c r="X544">
        <v>1</v>
      </c>
      <c r="Y544" t="s">
        <v>6169</v>
      </c>
      <c r="Z544">
        <v>100</v>
      </c>
      <c r="AA544">
        <v>100</v>
      </c>
      <c r="AB544" t="s">
        <v>759</v>
      </c>
      <c r="AC544" t="s">
        <v>5475</v>
      </c>
      <c r="AD544" t="s">
        <v>6170</v>
      </c>
      <c r="AE544" t="s">
        <v>762</v>
      </c>
      <c r="AF544" t="s">
        <v>762</v>
      </c>
      <c r="AG544" t="s">
        <v>762</v>
      </c>
      <c r="AH544" t="s">
        <v>762</v>
      </c>
      <c r="AI544" t="s">
        <v>762</v>
      </c>
      <c r="AJ544" t="s">
        <v>45</v>
      </c>
      <c r="AK544" t="s">
        <v>46</v>
      </c>
      <c r="AL544" t="s">
        <v>401</v>
      </c>
      <c r="AM544" t="s">
        <v>406</v>
      </c>
      <c r="AN544" t="s">
        <v>3633</v>
      </c>
      <c r="AO544" t="s">
        <v>5475</v>
      </c>
      <c r="AP544" t="s">
        <v>5475</v>
      </c>
      <c r="AQ544" t="s">
        <v>6171</v>
      </c>
      <c r="AR544" t="s">
        <v>6172</v>
      </c>
      <c r="AS544" t="s">
        <v>6173</v>
      </c>
    </row>
    <row r="545" spans="1:45" x14ac:dyDescent="0.25">
      <c r="A545" t="s">
        <v>14477</v>
      </c>
      <c r="B545">
        <v>0</v>
      </c>
      <c r="C545">
        <v>24</v>
      </c>
      <c r="D545">
        <v>0</v>
      </c>
      <c r="E545">
        <v>8.6023252670426302</v>
      </c>
      <c r="F545">
        <v>0</v>
      </c>
      <c r="G545">
        <v>24.5</v>
      </c>
      <c r="H545">
        <v>4</v>
      </c>
      <c r="I545">
        <v>4</v>
      </c>
      <c r="J545" t="s">
        <v>731</v>
      </c>
      <c r="K545">
        <v>0</v>
      </c>
      <c r="L545">
        <v>29.898086571242899</v>
      </c>
      <c r="M545" t="s">
        <v>731</v>
      </c>
      <c r="N545">
        <v>23.170180003010199</v>
      </c>
      <c r="O545">
        <v>7.5315724255763996</v>
      </c>
      <c r="P545">
        <v>1.2113547339881201</v>
      </c>
      <c r="Q545">
        <v>6.2174788393985301</v>
      </c>
      <c r="R545" s="3">
        <v>5.0520626423064196E-10</v>
      </c>
      <c r="S545" s="3">
        <v>5.4187102264738103E-9</v>
      </c>
      <c r="T545">
        <v>8.7429271595645304</v>
      </c>
      <c r="U545">
        <v>6.3202176915882804</v>
      </c>
      <c r="V545" t="s">
        <v>14438</v>
      </c>
      <c r="W545">
        <v>0</v>
      </c>
      <c r="X545">
        <v>1</v>
      </c>
      <c r="Y545" t="s">
        <v>14478</v>
      </c>
      <c r="Z545">
        <v>100</v>
      </c>
      <c r="AA545">
        <v>100</v>
      </c>
      <c r="AB545" t="s">
        <v>759</v>
      </c>
      <c r="AC545" t="s">
        <v>313</v>
      </c>
      <c r="AD545" t="s">
        <v>14479</v>
      </c>
      <c r="AE545" t="s">
        <v>762</v>
      </c>
      <c r="AF545" t="s">
        <v>762</v>
      </c>
      <c r="AG545" t="s">
        <v>762</v>
      </c>
      <c r="AH545" t="s">
        <v>762</v>
      </c>
      <c r="AI545" t="s">
        <v>762</v>
      </c>
      <c r="AJ545" t="s">
        <v>45</v>
      </c>
      <c r="AK545" t="s">
        <v>207</v>
      </c>
      <c r="AL545" t="s">
        <v>313</v>
      </c>
      <c r="AM545" t="s">
        <v>313</v>
      </c>
      <c r="AN545" t="s">
        <v>313</v>
      </c>
      <c r="AO545" t="s">
        <v>313</v>
      </c>
      <c r="AP545" t="s">
        <v>313</v>
      </c>
      <c r="AQ545" t="s">
        <v>14480</v>
      </c>
      <c r="AR545" t="s">
        <v>14481</v>
      </c>
      <c r="AS545" t="s">
        <v>14482</v>
      </c>
    </row>
    <row r="546" spans="1:45" x14ac:dyDescent="0.25">
      <c r="A546" t="s">
        <v>87</v>
      </c>
      <c r="B546">
        <v>133</v>
      </c>
      <c r="C546">
        <v>29</v>
      </c>
      <c r="D546">
        <v>75.716026484930296</v>
      </c>
      <c r="E546">
        <v>15.713582235336</v>
      </c>
      <c r="F546">
        <v>129</v>
      </c>
      <c r="G546">
        <v>25</v>
      </c>
      <c r="H546">
        <v>4</v>
      </c>
      <c r="I546">
        <v>4</v>
      </c>
      <c r="J546" t="s">
        <v>736</v>
      </c>
      <c r="K546">
        <v>109.482298736773</v>
      </c>
      <c r="L546">
        <v>33.610946448043698</v>
      </c>
      <c r="M546" t="s">
        <v>736</v>
      </c>
      <c r="N546">
        <v>30.266050880537399</v>
      </c>
      <c r="O546">
        <v>-1.6983070235526601</v>
      </c>
      <c r="P546">
        <v>0.55277622460392495</v>
      </c>
      <c r="Q546">
        <v>-3.0723228459572902</v>
      </c>
      <c r="R546">
        <v>2.12399866135726E-3</v>
      </c>
      <c r="S546">
        <v>5.3457471259110399E-3</v>
      </c>
      <c r="T546">
        <v>-1.14553079894873</v>
      </c>
      <c r="U546">
        <v>-2.2510832481565801</v>
      </c>
      <c r="V546" t="s">
        <v>757</v>
      </c>
      <c r="W546">
        <v>0</v>
      </c>
      <c r="X546">
        <v>1</v>
      </c>
      <c r="Y546" t="s">
        <v>2118</v>
      </c>
      <c r="Z546">
        <v>100</v>
      </c>
      <c r="AA546">
        <v>100</v>
      </c>
      <c r="AB546" t="s">
        <v>759</v>
      </c>
      <c r="AC546" t="s">
        <v>2119</v>
      </c>
      <c r="AD546" t="s">
        <v>2120</v>
      </c>
      <c r="AE546" t="s">
        <v>2119</v>
      </c>
      <c r="AF546">
        <v>0</v>
      </c>
      <c r="AG546" t="s">
        <v>2119</v>
      </c>
      <c r="AH546" t="s">
        <v>2121</v>
      </c>
      <c r="AI546" t="s">
        <v>870</v>
      </c>
      <c r="AJ546" t="s">
        <v>2122</v>
      </c>
      <c r="AK546" t="s">
        <v>2123</v>
      </c>
      <c r="AL546" t="s">
        <v>2123</v>
      </c>
      <c r="AM546" t="s">
        <v>2124</v>
      </c>
      <c r="AN546" t="s">
        <v>2125</v>
      </c>
      <c r="AO546" t="s">
        <v>88</v>
      </c>
      <c r="AP546" t="s">
        <v>2119</v>
      </c>
      <c r="AQ546" t="s">
        <v>2126</v>
      </c>
      <c r="AR546" t="s">
        <v>2127</v>
      </c>
      <c r="AS546" t="s">
        <v>2127</v>
      </c>
    </row>
    <row r="547" spans="1:45" x14ac:dyDescent="0.25">
      <c r="A547" t="s">
        <v>634</v>
      </c>
      <c r="B547">
        <v>12</v>
      </c>
      <c r="C547">
        <v>38</v>
      </c>
      <c r="D547">
        <v>6.3966136874651598</v>
      </c>
      <c r="E547">
        <v>37.446628686705601</v>
      </c>
      <c r="F547">
        <v>11.5</v>
      </c>
      <c r="G547">
        <v>25</v>
      </c>
      <c r="H547">
        <v>4</v>
      </c>
      <c r="I547">
        <v>4</v>
      </c>
      <c r="J547" t="s">
        <v>731</v>
      </c>
      <c r="K547">
        <v>9.63974401291342</v>
      </c>
      <c r="L547">
        <v>43.406702395107096</v>
      </c>
      <c r="M547" t="s">
        <v>731</v>
      </c>
      <c r="N547">
        <v>13.0293646338315</v>
      </c>
      <c r="O547">
        <v>2.1687876812831002</v>
      </c>
      <c r="P547">
        <v>0.72886625044301601</v>
      </c>
      <c r="Q547">
        <v>2.97556332175468</v>
      </c>
      <c r="R547">
        <v>2.9245096685919401E-3</v>
      </c>
      <c r="S547">
        <v>7.1966152735340799E-3</v>
      </c>
      <c r="T547">
        <v>2.8976539317261198</v>
      </c>
      <c r="U547">
        <v>1.4399214308400801</v>
      </c>
      <c r="V547" t="s">
        <v>757</v>
      </c>
      <c r="W547">
        <v>10</v>
      </c>
      <c r="X547">
        <v>1</v>
      </c>
      <c r="Y547" t="s">
        <v>1908</v>
      </c>
      <c r="Z547">
        <v>100</v>
      </c>
      <c r="AA547">
        <v>100</v>
      </c>
      <c r="AB547" t="s">
        <v>759</v>
      </c>
      <c r="AC547" t="s">
        <v>1909</v>
      </c>
      <c r="AD547" t="s">
        <v>1910</v>
      </c>
      <c r="AE547" t="s">
        <v>1034</v>
      </c>
      <c r="AF547">
        <v>26</v>
      </c>
      <c r="AG547" t="s">
        <v>1911</v>
      </c>
      <c r="AH547" t="s">
        <v>1912</v>
      </c>
      <c r="AI547" t="s">
        <v>870</v>
      </c>
      <c r="AJ547" t="s">
        <v>45</v>
      </c>
      <c r="AK547" t="s">
        <v>78</v>
      </c>
      <c r="AL547" t="s">
        <v>78</v>
      </c>
      <c r="AM547" t="s">
        <v>147</v>
      </c>
      <c r="AN547" t="s">
        <v>148</v>
      </c>
      <c r="AO547" t="s">
        <v>149</v>
      </c>
      <c r="AP547" t="s">
        <v>1034</v>
      </c>
      <c r="AQ547" t="s">
        <v>1913</v>
      </c>
      <c r="AR547" t="s">
        <v>1914</v>
      </c>
      <c r="AS547" t="s">
        <v>1914</v>
      </c>
    </row>
    <row r="548" spans="1:45" x14ac:dyDescent="0.25">
      <c r="A548" t="s">
        <v>638</v>
      </c>
      <c r="B548">
        <v>12</v>
      </c>
      <c r="C548">
        <v>26</v>
      </c>
      <c r="D548">
        <v>8.8459030064770694</v>
      </c>
      <c r="E548">
        <v>20.758532382292</v>
      </c>
      <c r="F548">
        <v>13</v>
      </c>
      <c r="G548">
        <v>25</v>
      </c>
      <c r="H548">
        <v>4</v>
      </c>
      <c r="I548">
        <v>4</v>
      </c>
      <c r="J548" t="s">
        <v>731</v>
      </c>
      <c r="K548">
        <v>9.5771931988972199</v>
      </c>
      <c r="L548">
        <v>29.013052115889401</v>
      </c>
      <c r="M548" t="s">
        <v>731</v>
      </c>
      <c r="N548">
        <v>12.7792610036574</v>
      </c>
      <c r="O548">
        <v>1.6067136852572701</v>
      </c>
      <c r="P548">
        <v>0.66436174670471404</v>
      </c>
      <c r="Q548">
        <v>2.4184319660586899</v>
      </c>
      <c r="R548">
        <v>1.55875601449384E-2</v>
      </c>
      <c r="S548">
        <v>3.29921547780462E-2</v>
      </c>
      <c r="T548">
        <v>2.2710754319619801</v>
      </c>
      <c r="U548">
        <v>0.94235193855255595</v>
      </c>
      <c r="V548" t="s">
        <v>757</v>
      </c>
      <c r="W548">
        <v>0</v>
      </c>
      <c r="X548">
        <v>1</v>
      </c>
      <c r="Y548" t="s">
        <v>2227</v>
      </c>
      <c r="Z548">
        <v>99.697000000000003</v>
      </c>
      <c r="AA548">
        <v>100</v>
      </c>
      <c r="AB548" t="s">
        <v>759</v>
      </c>
      <c r="AC548" t="s">
        <v>2228</v>
      </c>
      <c r="AD548" t="s">
        <v>2229</v>
      </c>
      <c r="AE548" t="s">
        <v>2228</v>
      </c>
      <c r="AF548">
        <v>0</v>
      </c>
      <c r="AG548" t="s">
        <v>2228</v>
      </c>
      <c r="AH548" t="s">
        <v>2230</v>
      </c>
      <c r="AI548" t="s">
        <v>2090</v>
      </c>
      <c r="AJ548" t="s">
        <v>45</v>
      </c>
      <c r="AK548" t="s">
        <v>207</v>
      </c>
      <c r="AL548" t="s">
        <v>208</v>
      </c>
      <c r="AM548" t="s">
        <v>209</v>
      </c>
      <c r="AN548" t="s">
        <v>292</v>
      </c>
      <c r="AO548" t="s">
        <v>2231</v>
      </c>
      <c r="AP548" t="s">
        <v>2228</v>
      </c>
      <c r="AQ548" t="s">
        <v>2232</v>
      </c>
      <c r="AR548" t="s">
        <v>2233</v>
      </c>
      <c r="AS548" t="s">
        <v>2234</v>
      </c>
    </row>
    <row r="549" spans="1:45" x14ac:dyDescent="0.25">
      <c r="A549" t="s">
        <v>521</v>
      </c>
      <c r="B549">
        <v>1</v>
      </c>
      <c r="C549">
        <v>31</v>
      </c>
      <c r="D549">
        <v>0.5</v>
      </c>
      <c r="E549">
        <v>27.501515109777699</v>
      </c>
      <c r="F549">
        <v>0</v>
      </c>
      <c r="G549">
        <v>25.5</v>
      </c>
      <c r="H549">
        <v>4</v>
      </c>
      <c r="I549">
        <v>4</v>
      </c>
      <c r="J549" t="s">
        <v>731</v>
      </c>
      <c r="K549">
        <v>0.18141204289357499</v>
      </c>
      <c r="L549">
        <v>38.602884670679103</v>
      </c>
      <c r="M549" t="s">
        <v>731</v>
      </c>
      <c r="N549">
        <v>21.110235312396401</v>
      </c>
      <c r="O549">
        <v>7.1786115726469903</v>
      </c>
      <c r="P549">
        <v>1.2419274329443699</v>
      </c>
      <c r="Q549">
        <v>5.7802182174427603</v>
      </c>
      <c r="R549" s="3">
        <v>7.4603794547642903E-9</v>
      </c>
      <c r="S549" s="3">
        <v>6.3425700916424201E-8</v>
      </c>
      <c r="T549">
        <v>8.42053900559136</v>
      </c>
      <c r="U549">
        <v>5.93668413970261</v>
      </c>
      <c r="V549" t="s">
        <v>757</v>
      </c>
      <c r="W549">
        <v>2</v>
      </c>
      <c r="X549">
        <v>2</v>
      </c>
      <c r="Y549" t="s">
        <v>2064</v>
      </c>
      <c r="Z549">
        <v>100</v>
      </c>
      <c r="AA549">
        <v>100</v>
      </c>
      <c r="AB549" t="s">
        <v>759</v>
      </c>
      <c r="AC549" t="s">
        <v>2065</v>
      </c>
      <c r="AD549" t="s">
        <v>2066</v>
      </c>
      <c r="AE549" t="s">
        <v>2067</v>
      </c>
      <c r="AF549">
        <v>2</v>
      </c>
      <c r="AG549" t="s">
        <v>2065</v>
      </c>
      <c r="AH549" t="s">
        <v>2068</v>
      </c>
      <c r="AI549" t="s">
        <v>2069</v>
      </c>
      <c r="AJ549" t="s">
        <v>45</v>
      </c>
      <c r="AK549" t="s">
        <v>207</v>
      </c>
      <c r="AL549" t="s">
        <v>313</v>
      </c>
      <c r="AM549" t="s">
        <v>314</v>
      </c>
      <c r="AN549" t="s">
        <v>2070</v>
      </c>
      <c r="AO549" t="s">
        <v>2071</v>
      </c>
      <c r="AP549" t="s">
        <v>2067</v>
      </c>
      <c r="AQ549" t="s">
        <v>2072</v>
      </c>
      <c r="AR549" t="s">
        <v>2073</v>
      </c>
      <c r="AS549" t="s">
        <v>2073</v>
      </c>
    </row>
    <row r="550" spans="1:45" x14ac:dyDescent="0.25">
      <c r="A550" t="s">
        <v>5993</v>
      </c>
      <c r="B550">
        <v>0</v>
      </c>
      <c r="C550">
        <v>35</v>
      </c>
      <c r="D550">
        <v>0</v>
      </c>
      <c r="E550">
        <v>31.679383411508098</v>
      </c>
      <c r="F550">
        <v>0</v>
      </c>
      <c r="G550">
        <v>25.5</v>
      </c>
      <c r="H550">
        <v>4</v>
      </c>
      <c r="I550">
        <v>4</v>
      </c>
      <c r="J550" t="s">
        <v>731</v>
      </c>
      <c r="K550">
        <v>0</v>
      </c>
      <c r="L550">
        <v>39.950569372916497</v>
      </c>
      <c r="M550" t="s">
        <v>731</v>
      </c>
      <c r="N550">
        <v>26.399019299615102</v>
      </c>
      <c r="O550">
        <v>7.9595660360117604</v>
      </c>
      <c r="P550">
        <v>1.14241258476388</v>
      </c>
      <c r="Q550">
        <v>6.96733049177403</v>
      </c>
      <c r="R550" s="3">
        <v>3.2301126965144101E-12</v>
      </c>
      <c r="S550" s="3">
        <v>5.67156772254306E-11</v>
      </c>
      <c r="T550">
        <v>9.1019786207756397</v>
      </c>
      <c r="U550">
        <v>6.8171534512478802</v>
      </c>
      <c r="V550" t="s">
        <v>5426</v>
      </c>
      <c r="W550">
        <v>0</v>
      </c>
      <c r="X550">
        <v>3</v>
      </c>
      <c r="Y550" t="s">
        <v>5994</v>
      </c>
      <c r="Z550">
        <v>100</v>
      </c>
      <c r="AA550">
        <v>100</v>
      </c>
      <c r="AB550" t="s">
        <v>759</v>
      </c>
      <c r="AC550" t="s">
        <v>335</v>
      </c>
      <c r="AD550" t="s">
        <v>5995</v>
      </c>
      <c r="AE550" t="s">
        <v>762</v>
      </c>
      <c r="AF550" t="s">
        <v>762</v>
      </c>
      <c r="AG550" t="s">
        <v>762</v>
      </c>
      <c r="AH550" t="s">
        <v>762</v>
      </c>
      <c r="AI550" t="s">
        <v>762</v>
      </c>
      <c r="AJ550" t="s">
        <v>45</v>
      </c>
      <c r="AK550" t="s">
        <v>207</v>
      </c>
      <c r="AL550" t="s">
        <v>313</v>
      </c>
      <c r="AM550" t="s">
        <v>314</v>
      </c>
      <c r="AN550" t="s">
        <v>332</v>
      </c>
      <c r="AO550" t="s">
        <v>335</v>
      </c>
      <c r="AP550" t="s">
        <v>335</v>
      </c>
      <c r="AQ550" t="s">
        <v>5996</v>
      </c>
      <c r="AR550" t="s">
        <v>5997</v>
      </c>
      <c r="AS550" t="s">
        <v>5997</v>
      </c>
    </row>
    <row r="551" spans="1:45" x14ac:dyDescent="0.25">
      <c r="A551" t="s">
        <v>6134</v>
      </c>
      <c r="B551">
        <v>2</v>
      </c>
      <c r="C551">
        <v>23</v>
      </c>
      <c r="D551">
        <v>2.16024689946929</v>
      </c>
      <c r="E551">
        <v>7.5718777944003604</v>
      </c>
      <c r="F551">
        <v>1.5</v>
      </c>
      <c r="G551">
        <v>26</v>
      </c>
      <c r="H551">
        <v>4</v>
      </c>
      <c r="I551">
        <v>4</v>
      </c>
      <c r="J551" t="s">
        <v>731</v>
      </c>
      <c r="K551">
        <v>1.4668125542263499</v>
      </c>
      <c r="L551">
        <v>27.9375804313662</v>
      </c>
      <c r="M551" t="s">
        <v>731</v>
      </c>
      <c r="N551">
        <v>34.776276658303097</v>
      </c>
      <c r="O551">
        <v>4.0753186107389903</v>
      </c>
      <c r="P551">
        <v>0.63019440461869702</v>
      </c>
      <c r="Q551">
        <v>6.4667641935107101</v>
      </c>
      <c r="R551" s="3">
        <v>1.00123703903959E-10</v>
      </c>
      <c r="S551" s="3">
        <v>1.21777251351131E-9</v>
      </c>
      <c r="T551">
        <v>4.7055130153576901</v>
      </c>
      <c r="U551">
        <v>3.44512420612029</v>
      </c>
      <c r="V551" t="s">
        <v>5426</v>
      </c>
      <c r="W551">
        <v>0</v>
      </c>
      <c r="X551">
        <v>1</v>
      </c>
      <c r="Y551" t="s">
        <v>6135</v>
      </c>
      <c r="Z551">
        <v>99.090999999999994</v>
      </c>
      <c r="AA551">
        <v>100</v>
      </c>
      <c r="AB551" t="s">
        <v>759</v>
      </c>
      <c r="AC551" t="s">
        <v>3107</v>
      </c>
      <c r="AD551" t="s">
        <v>6136</v>
      </c>
      <c r="AE551" t="s">
        <v>762</v>
      </c>
      <c r="AF551" t="s">
        <v>762</v>
      </c>
      <c r="AG551" t="s">
        <v>762</v>
      </c>
      <c r="AH551" t="s">
        <v>762</v>
      </c>
      <c r="AI551" t="s">
        <v>762</v>
      </c>
      <c r="AJ551" t="s">
        <v>45</v>
      </c>
      <c r="AK551" t="s">
        <v>46</v>
      </c>
      <c r="AL551" t="s">
        <v>60</v>
      </c>
      <c r="AM551" t="s">
        <v>3105</v>
      </c>
      <c r="AN551" t="s">
        <v>3106</v>
      </c>
      <c r="AO551" t="s">
        <v>3107</v>
      </c>
      <c r="AP551" t="s">
        <v>3107</v>
      </c>
      <c r="AQ551" t="s">
        <v>6137</v>
      </c>
      <c r="AR551" t="s">
        <v>6138</v>
      </c>
      <c r="AS551" t="s">
        <v>6139</v>
      </c>
    </row>
    <row r="552" spans="1:45" x14ac:dyDescent="0.25">
      <c r="A552" t="s">
        <v>9784</v>
      </c>
      <c r="B552">
        <v>2</v>
      </c>
      <c r="C552">
        <v>28</v>
      </c>
      <c r="D552">
        <v>1.8929694486000901</v>
      </c>
      <c r="E552">
        <v>12.013880860626699</v>
      </c>
      <c r="F552">
        <v>0.5</v>
      </c>
      <c r="G552">
        <v>26</v>
      </c>
      <c r="H552">
        <v>4</v>
      </c>
      <c r="I552">
        <v>4</v>
      </c>
      <c r="J552" t="s">
        <v>731</v>
      </c>
      <c r="K552">
        <v>0.97544631746774102</v>
      </c>
      <c r="L552">
        <v>32.563574276403799</v>
      </c>
      <c r="M552" t="s">
        <v>731</v>
      </c>
      <c r="N552">
        <v>101.72200921466199</v>
      </c>
      <c r="O552">
        <v>4.9653321456990804</v>
      </c>
      <c r="P552">
        <v>0.736024287978717</v>
      </c>
      <c r="Q552">
        <v>6.7461525751208002</v>
      </c>
      <c r="R552" s="3">
        <v>1.5181697511929199E-11</v>
      </c>
      <c r="S552" s="3">
        <v>2.24371366717E-10</v>
      </c>
      <c r="T552">
        <v>5.7013564336778</v>
      </c>
      <c r="U552">
        <v>4.22930785772036</v>
      </c>
      <c r="V552" t="s">
        <v>9568</v>
      </c>
      <c r="W552">
        <v>0</v>
      </c>
      <c r="X552">
        <v>1</v>
      </c>
      <c r="Y552" t="s">
        <v>9785</v>
      </c>
      <c r="Z552">
        <v>99.400999999999996</v>
      </c>
      <c r="AA552">
        <v>100</v>
      </c>
      <c r="AB552" t="s">
        <v>759</v>
      </c>
      <c r="AC552" t="s">
        <v>410</v>
      </c>
      <c r="AD552" t="s">
        <v>9786</v>
      </c>
      <c r="AE552" t="s">
        <v>762</v>
      </c>
      <c r="AF552" t="s">
        <v>762</v>
      </c>
      <c r="AG552" t="s">
        <v>762</v>
      </c>
      <c r="AH552" t="s">
        <v>762</v>
      </c>
      <c r="AI552" t="s">
        <v>762</v>
      </c>
      <c r="AJ552" t="s">
        <v>45</v>
      </c>
      <c r="AK552" t="s">
        <v>46</v>
      </c>
      <c r="AL552" t="s">
        <v>401</v>
      </c>
      <c r="AM552" t="s">
        <v>406</v>
      </c>
      <c r="AN552" t="s">
        <v>410</v>
      </c>
      <c r="AO552" t="s">
        <v>410</v>
      </c>
      <c r="AP552" t="s">
        <v>410</v>
      </c>
      <c r="AQ552" t="s">
        <v>9787</v>
      </c>
      <c r="AR552" t="s">
        <v>9788</v>
      </c>
      <c r="AS552" t="s">
        <v>9789</v>
      </c>
    </row>
    <row r="553" spans="1:45" x14ac:dyDescent="0.25">
      <c r="A553" t="s">
        <v>218</v>
      </c>
      <c r="B553">
        <v>0</v>
      </c>
      <c r="C553">
        <v>39</v>
      </c>
      <c r="D553">
        <v>0</v>
      </c>
      <c r="E553">
        <v>35.8829114389194</v>
      </c>
      <c r="F553">
        <v>0</v>
      </c>
      <c r="G553">
        <v>26.5</v>
      </c>
      <c r="H553">
        <v>4</v>
      </c>
      <c r="I553">
        <v>4</v>
      </c>
      <c r="J553" t="s">
        <v>731</v>
      </c>
      <c r="K553">
        <v>0</v>
      </c>
      <c r="L553">
        <v>43.669455592947998</v>
      </c>
      <c r="M553" t="s">
        <v>731</v>
      </c>
      <c r="N553">
        <v>144.16369183709099</v>
      </c>
      <c r="O553">
        <v>8.08659126786808</v>
      </c>
      <c r="P553">
        <v>1.3218682305918701</v>
      </c>
      <c r="Q553">
        <v>6.1175471811189999</v>
      </c>
      <c r="R553" s="3">
        <v>9.5026630808979509E-10</v>
      </c>
      <c r="S553" s="3">
        <v>9.7011122697359807E-9</v>
      </c>
      <c r="T553">
        <v>9.4084594984599494</v>
      </c>
      <c r="U553">
        <v>6.7647230372761999</v>
      </c>
      <c r="V553" t="s">
        <v>757</v>
      </c>
      <c r="W553">
        <v>0</v>
      </c>
      <c r="X553">
        <v>2</v>
      </c>
      <c r="Y553" t="s">
        <v>1880</v>
      </c>
      <c r="Z553">
        <v>100</v>
      </c>
      <c r="AA553">
        <v>100</v>
      </c>
      <c r="AB553" t="s">
        <v>759</v>
      </c>
      <c r="AC553" t="s">
        <v>1881</v>
      </c>
      <c r="AD553" t="s">
        <v>1882</v>
      </c>
      <c r="AE553" t="s">
        <v>1881</v>
      </c>
      <c r="AF553">
        <v>0</v>
      </c>
      <c r="AG553" t="s">
        <v>1881</v>
      </c>
      <c r="AH553" t="s">
        <v>1883</v>
      </c>
      <c r="AI553" t="s">
        <v>825</v>
      </c>
      <c r="AJ553" t="s">
        <v>45</v>
      </c>
      <c r="AK553" t="s">
        <v>207</v>
      </c>
      <c r="AL553" t="s">
        <v>208</v>
      </c>
      <c r="AM553" t="s">
        <v>209</v>
      </c>
      <c r="AN553" t="s">
        <v>210</v>
      </c>
      <c r="AO553" t="s">
        <v>213</v>
      </c>
      <c r="AP553" t="s">
        <v>1881</v>
      </c>
      <c r="AQ553" t="s">
        <v>1884</v>
      </c>
      <c r="AR553" t="s">
        <v>1885</v>
      </c>
      <c r="AS553" t="s">
        <v>1885</v>
      </c>
    </row>
    <row r="554" spans="1:45" x14ac:dyDescent="0.25">
      <c r="A554" t="s">
        <v>464</v>
      </c>
      <c r="B554">
        <v>1</v>
      </c>
      <c r="C554">
        <v>27</v>
      </c>
      <c r="D554">
        <v>0.5</v>
      </c>
      <c r="E554">
        <v>2.4494897427831801</v>
      </c>
      <c r="F554">
        <v>0</v>
      </c>
      <c r="G554">
        <v>26.5</v>
      </c>
      <c r="H554">
        <v>4</v>
      </c>
      <c r="I554">
        <v>4</v>
      </c>
      <c r="J554" t="s">
        <v>731</v>
      </c>
      <c r="K554">
        <v>0.32740850181006598</v>
      </c>
      <c r="L554">
        <v>32.863730446962101</v>
      </c>
      <c r="M554" t="s">
        <v>731</v>
      </c>
      <c r="N554">
        <v>18.889086130022399</v>
      </c>
      <c r="O554">
        <v>6.9485239060499104</v>
      </c>
      <c r="P554">
        <v>1.0817789402364799</v>
      </c>
      <c r="Q554">
        <v>6.4232382861242803</v>
      </c>
      <c r="R554" s="3">
        <v>1.3340541248589101E-10</v>
      </c>
      <c r="S554" s="3">
        <v>1.5699840673108099E-9</v>
      </c>
      <c r="T554">
        <v>8.0303028462863892</v>
      </c>
      <c r="U554">
        <v>5.8667449658134299</v>
      </c>
      <c r="V554" t="s">
        <v>757</v>
      </c>
      <c r="W554">
        <v>0</v>
      </c>
      <c r="X554">
        <v>1</v>
      </c>
      <c r="Y554" t="s">
        <v>2200</v>
      </c>
      <c r="Z554">
        <v>100</v>
      </c>
      <c r="AA554">
        <v>100</v>
      </c>
      <c r="AB554" t="s">
        <v>759</v>
      </c>
      <c r="AC554" t="s">
        <v>2201</v>
      </c>
      <c r="AD554" t="s">
        <v>2202</v>
      </c>
      <c r="AE554" t="s">
        <v>2201</v>
      </c>
      <c r="AF554">
        <v>0</v>
      </c>
      <c r="AG554" t="s">
        <v>2201</v>
      </c>
      <c r="AH554" t="s">
        <v>2203</v>
      </c>
      <c r="AI554" t="s">
        <v>870</v>
      </c>
      <c r="AJ554" t="s">
        <v>45</v>
      </c>
      <c r="AK554" t="s">
        <v>207</v>
      </c>
      <c r="AL554" t="s">
        <v>208</v>
      </c>
      <c r="AM554" t="s">
        <v>209</v>
      </c>
      <c r="AN554" t="s">
        <v>242</v>
      </c>
      <c r="AO554" t="s">
        <v>263</v>
      </c>
      <c r="AP554" t="s">
        <v>2201</v>
      </c>
      <c r="AQ554" t="s">
        <v>2204</v>
      </c>
      <c r="AR554" t="s">
        <v>2205</v>
      </c>
      <c r="AS554" t="s">
        <v>2205</v>
      </c>
    </row>
    <row r="555" spans="1:45" x14ac:dyDescent="0.25">
      <c r="A555" t="s">
        <v>556</v>
      </c>
      <c r="B555">
        <v>1</v>
      </c>
      <c r="C555">
        <v>24</v>
      </c>
      <c r="D555">
        <v>1.5</v>
      </c>
      <c r="E555">
        <v>15.4272486205415</v>
      </c>
      <c r="F555">
        <v>0</v>
      </c>
      <c r="G555">
        <v>26.5</v>
      </c>
      <c r="H555">
        <v>4</v>
      </c>
      <c r="I555">
        <v>4</v>
      </c>
      <c r="J555" t="s">
        <v>731</v>
      </c>
      <c r="K555">
        <v>0.54423612868072502</v>
      </c>
      <c r="L555">
        <v>29.807084799878499</v>
      </c>
      <c r="M555" t="s">
        <v>731</v>
      </c>
      <c r="N555">
        <v>17.489343125743002</v>
      </c>
      <c r="O555">
        <v>5.5884364953065901</v>
      </c>
      <c r="P555">
        <v>1.0769118374439299</v>
      </c>
      <c r="Q555">
        <v>5.1893166190566102</v>
      </c>
      <c r="R555" s="3">
        <v>2.1106724792620601E-7</v>
      </c>
      <c r="S555" s="3">
        <v>1.2448560190914501E-6</v>
      </c>
      <c r="T555">
        <v>6.6653483327505301</v>
      </c>
      <c r="U555">
        <v>4.51152465786266</v>
      </c>
      <c r="V555" t="s">
        <v>757</v>
      </c>
      <c r="W555">
        <v>0</v>
      </c>
      <c r="X555">
        <v>1</v>
      </c>
      <c r="Y555" t="s">
        <v>2286</v>
      </c>
      <c r="Z555">
        <v>99.391999999999996</v>
      </c>
      <c r="AA555">
        <v>100</v>
      </c>
      <c r="AB555" t="s">
        <v>759</v>
      </c>
      <c r="AC555" t="s">
        <v>2287</v>
      </c>
      <c r="AD555" t="s">
        <v>2288</v>
      </c>
      <c r="AE555" t="s">
        <v>2289</v>
      </c>
      <c r="AF555">
        <v>7</v>
      </c>
      <c r="AG555" t="s">
        <v>2290</v>
      </c>
      <c r="AH555" t="s">
        <v>2291</v>
      </c>
      <c r="AI555" t="s">
        <v>1431</v>
      </c>
      <c r="AJ555" t="s">
        <v>45</v>
      </c>
      <c r="AK555" t="s">
        <v>78</v>
      </c>
      <c r="AL555" t="s">
        <v>78</v>
      </c>
      <c r="AM555" t="s">
        <v>120</v>
      </c>
      <c r="AN555" t="s">
        <v>121</v>
      </c>
      <c r="AO555" t="s">
        <v>122</v>
      </c>
      <c r="AP555" t="s">
        <v>2287</v>
      </c>
      <c r="AQ555" t="s">
        <v>2292</v>
      </c>
      <c r="AR555" t="s">
        <v>2293</v>
      </c>
      <c r="AS555" t="s">
        <v>2294</v>
      </c>
    </row>
    <row r="556" spans="1:45" x14ac:dyDescent="0.25">
      <c r="A556" t="s">
        <v>6051</v>
      </c>
      <c r="B556">
        <v>0</v>
      </c>
      <c r="C556">
        <v>27</v>
      </c>
      <c r="D556">
        <v>0</v>
      </c>
      <c r="E556">
        <v>13.149778198382901</v>
      </c>
      <c r="F556">
        <v>0</v>
      </c>
      <c r="G556">
        <v>27</v>
      </c>
      <c r="H556">
        <v>4</v>
      </c>
      <c r="I556">
        <v>4</v>
      </c>
      <c r="J556" t="s">
        <v>731</v>
      </c>
      <c r="K556">
        <v>0</v>
      </c>
      <c r="L556">
        <v>31.152451203327999</v>
      </c>
      <c r="M556" t="s">
        <v>731</v>
      </c>
      <c r="N556">
        <v>25.0287472578446</v>
      </c>
      <c r="O556">
        <v>7.6019316066439897</v>
      </c>
      <c r="P556">
        <v>1.16402673798867</v>
      </c>
      <c r="Q556">
        <v>6.5307190621578197</v>
      </c>
      <c r="R556" s="3">
        <v>6.5454674744140495E-11</v>
      </c>
      <c r="S556" s="3">
        <v>8.3192891599802605E-10</v>
      </c>
      <c r="T556">
        <v>8.7659583446326597</v>
      </c>
      <c r="U556">
        <v>6.4379048686553197</v>
      </c>
      <c r="V556" t="s">
        <v>5426</v>
      </c>
      <c r="W556">
        <v>3</v>
      </c>
      <c r="X556">
        <v>1</v>
      </c>
      <c r="Y556" t="s">
        <v>6052</v>
      </c>
      <c r="Z556">
        <v>99.098999999999904</v>
      </c>
      <c r="AA556">
        <v>100</v>
      </c>
      <c r="AB556" t="s">
        <v>759</v>
      </c>
      <c r="AC556" t="s">
        <v>6053</v>
      </c>
      <c r="AD556" t="s">
        <v>6054</v>
      </c>
      <c r="AE556" t="s">
        <v>762</v>
      </c>
      <c r="AF556" t="s">
        <v>762</v>
      </c>
      <c r="AG556" t="s">
        <v>762</v>
      </c>
      <c r="AH556" t="s">
        <v>762</v>
      </c>
      <c r="AI556" t="s">
        <v>762</v>
      </c>
      <c r="AJ556" t="s">
        <v>45</v>
      </c>
      <c r="AK556" t="s">
        <v>46</v>
      </c>
      <c r="AL556" t="s">
        <v>401</v>
      </c>
      <c r="AM556" t="s">
        <v>406</v>
      </c>
      <c r="AN556" t="s">
        <v>3633</v>
      </c>
      <c r="AO556" t="s">
        <v>6055</v>
      </c>
      <c r="AP556" t="s">
        <v>6055</v>
      </c>
      <c r="AQ556" t="s">
        <v>6056</v>
      </c>
      <c r="AR556" t="s">
        <v>6057</v>
      </c>
      <c r="AS556" t="s">
        <v>6058</v>
      </c>
    </row>
    <row r="557" spans="1:45" x14ac:dyDescent="0.25">
      <c r="A557" t="s">
        <v>5869</v>
      </c>
      <c r="B557">
        <v>2</v>
      </c>
      <c r="C557">
        <v>45</v>
      </c>
      <c r="D557">
        <v>4</v>
      </c>
      <c r="E557">
        <v>45.944713152512598</v>
      </c>
      <c r="F557">
        <v>0</v>
      </c>
      <c r="G557">
        <v>27</v>
      </c>
      <c r="H557">
        <v>4</v>
      </c>
      <c r="I557">
        <v>4</v>
      </c>
      <c r="J557" t="s">
        <v>731</v>
      </c>
      <c r="K557">
        <v>1.4512963431485999</v>
      </c>
      <c r="L557">
        <v>50.835788983100798</v>
      </c>
      <c r="M557" t="s">
        <v>731</v>
      </c>
      <c r="N557">
        <v>19.4339400866786</v>
      </c>
      <c r="O557">
        <v>4.9970846368306399</v>
      </c>
      <c r="P557">
        <v>0.88764548767023599</v>
      </c>
      <c r="Q557">
        <v>5.6295950424377903</v>
      </c>
      <c r="R557" s="3">
        <v>1.8063321615225001E-8</v>
      </c>
      <c r="S557" s="3">
        <v>1.3872194424743799E-7</v>
      </c>
      <c r="T557">
        <v>5.8847301245008703</v>
      </c>
      <c r="U557">
        <v>4.1094391491603997</v>
      </c>
      <c r="V557" t="s">
        <v>5426</v>
      </c>
      <c r="W557">
        <v>0</v>
      </c>
      <c r="X557">
        <v>1</v>
      </c>
      <c r="Y557" t="s">
        <v>5870</v>
      </c>
      <c r="Z557">
        <v>100</v>
      </c>
      <c r="AA557">
        <v>100</v>
      </c>
      <c r="AB557" t="s">
        <v>759</v>
      </c>
      <c r="AC557" t="s">
        <v>163</v>
      </c>
      <c r="AD557" t="s">
        <v>5871</v>
      </c>
      <c r="AE557" t="s">
        <v>762</v>
      </c>
      <c r="AF557" t="s">
        <v>762</v>
      </c>
      <c r="AG557" t="s">
        <v>762</v>
      </c>
      <c r="AH557" t="s">
        <v>762</v>
      </c>
      <c r="AI557" t="s">
        <v>762</v>
      </c>
      <c r="AJ557" t="s">
        <v>45</v>
      </c>
      <c r="AK557" t="s">
        <v>78</v>
      </c>
      <c r="AL557" t="s">
        <v>78</v>
      </c>
      <c r="AM557" t="s">
        <v>152</v>
      </c>
      <c r="AN557" t="s">
        <v>160</v>
      </c>
      <c r="AO557" t="s">
        <v>163</v>
      </c>
      <c r="AP557" t="s">
        <v>163</v>
      </c>
      <c r="AQ557" t="s">
        <v>5872</v>
      </c>
      <c r="AR557" t="s">
        <v>5873</v>
      </c>
      <c r="AS557" t="s">
        <v>5874</v>
      </c>
    </row>
    <row r="558" spans="1:45" x14ac:dyDescent="0.25">
      <c r="A558" t="s">
        <v>525</v>
      </c>
      <c r="B558">
        <v>1</v>
      </c>
      <c r="C558">
        <v>28</v>
      </c>
      <c r="D558">
        <v>0.5</v>
      </c>
      <c r="E558">
        <v>4.2720018726587696</v>
      </c>
      <c r="F558">
        <v>0</v>
      </c>
      <c r="G558">
        <v>27.5</v>
      </c>
      <c r="H558">
        <v>4</v>
      </c>
      <c r="I558">
        <v>4</v>
      </c>
      <c r="J558" t="s">
        <v>731</v>
      </c>
      <c r="K558">
        <v>0.24979814589344099</v>
      </c>
      <c r="L558">
        <v>33.921995137270301</v>
      </c>
      <c r="M558" t="s">
        <v>731</v>
      </c>
      <c r="N558">
        <v>28.919984736085901</v>
      </c>
      <c r="O558">
        <v>6.9888385957269401</v>
      </c>
      <c r="P558">
        <v>1.10472543939262</v>
      </c>
      <c r="Q558">
        <v>6.3263127167320601</v>
      </c>
      <c r="R558" s="3">
        <v>2.5108871424244098E-10</v>
      </c>
      <c r="S558" s="3">
        <v>2.79941891054512E-9</v>
      </c>
      <c r="T558">
        <v>8.0935640351195595</v>
      </c>
      <c r="U558">
        <v>5.8841131563343199</v>
      </c>
      <c r="V558" t="s">
        <v>757</v>
      </c>
      <c r="W558">
        <v>0</v>
      </c>
      <c r="X558">
        <v>2</v>
      </c>
      <c r="Y558" t="s">
        <v>2195</v>
      </c>
      <c r="Z558">
        <v>99.396000000000001</v>
      </c>
      <c r="AA558">
        <v>100</v>
      </c>
      <c r="AB558" t="s">
        <v>759</v>
      </c>
      <c r="AC558" t="s">
        <v>1199</v>
      </c>
      <c r="AD558" t="s">
        <v>2196</v>
      </c>
      <c r="AE558" t="s">
        <v>762</v>
      </c>
      <c r="AF558" t="s">
        <v>762</v>
      </c>
      <c r="AG558" t="s">
        <v>762</v>
      </c>
      <c r="AH558" t="s">
        <v>762</v>
      </c>
      <c r="AI558" t="s">
        <v>762</v>
      </c>
      <c r="AJ558" t="s">
        <v>45</v>
      </c>
      <c r="AK558" t="s">
        <v>207</v>
      </c>
      <c r="AL558" t="s">
        <v>208</v>
      </c>
      <c r="AM558" t="s">
        <v>209</v>
      </c>
      <c r="AN558" t="s">
        <v>242</v>
      </c>
      <c r="AO558" t="s">
        <v>250</v>
      </c>
      <c r="AP558" t="s">
        <v>1199</v>
      </c>
      <c r="AQ558" t="s">
        <v>2197</v>
      </c>
      <c r="AR558" t="s">
        <v>2198</v>
      </c>
      <c r="AS558" t="s">
        <v>2199</v>
      </c>
    </row>
    <row r="559" spans="1:45" x14ac:dyDescent="0.25">
      <c r="A559" t="s">
        <v>561</v>
      </c>
      <c r="B559">
        <v>1</v>
      </c>
      <c r="C559">
        <v>29</v>
      </c>
      <c r="D559">
        <v>2</v>
      </c>
      <c r="E559">
        <v>18.945096111307201</v>
      </c>
      <c r="F559">
        <v>0</v>
      </c>
      <c r="G559">
        <v>27.5</v>
      </c>
      <c r="H559">
        <v>4</v>
      </c>
      <c r="I559">
        <v>4</v>
      </c>
      <c r="J559" t="s">
        <v>731</v>
      </c>
      <c r="K559">
        <v>0.72564817157429995</v>
      </c>
      <c r="L559">
        <v>37.023900171126101</v>
      </c>
      <c r="M559" t="s">
        <v>731</v>
      </c>
      <c r="N559">
        <v>52.709496375691899</v>
      </c>
      <c r="O559">
        <v>5.4737097926723397</v>
      </c>
      <c r="P559">
        <v>0.88917339322514199</v>
      </c>
      <c r="Q559">
        <v>6.1559531969557897</v>
      </c>
      <c r="R559" s="3">
        <v>7.4627262093789805E-10</v>
      </c>
      <c r="S559" s="3">
        <v>7.8066872527742302E-9</v>
      </c>
      <c r="T559">
        <v>6.3628831858974797</v>
      </c>
      <c r="U559">
        <v>4.5845363994471997</v>
      </c>
      <c r="V559" t="s">
        <v>757</v>
      </c>
      <c r="W559">
        <v>3</v>
      </c>
      <c r="X559">
        <v>4</v>
      </c>
      <c r="Y559" t="s">
        <v>2128</v>
      </c>
      <c r="Z559">
        <v>100</v>
      </c>
      <c r="AA559">
        <v>100</v>
      </c>
      <c r="AB559" t="s">
        <v>759</v>
      </c>
      <c r="AC559" t="s">
        <v>2129</v>
      </c>
      <c r="AD559" t="s">
        <v>2130</v>
      </c>
      <c r="AE559" t="s">
        <v>2131</v>
      </c>
      <c r="AF559">
        <v>3</v>
      </c>
      <c r="AG559" t="s">
        <v>2132</v>
      </c>
      <c r="AH559" t="s">
        <v>2133</v>
      </c>
      <c r="AI559" t="s">
        <v>833</v>
      </c>
      <c r="AJ559" t="s">
        <v>45</v>
      </c>
      <c r="AK559" t="s">
        <v>46</v>
      </c>
      <c r="AL559" t="s">
        <v>401</v>
      </c>
      <c r="AM559" t="s">
        <v>406</v>
      </c>
      <c r="AN559" t="s">
        <v>410</v>
      </c>
      <c r="AO559" t="s">
        <v>2131</v>
      </c>
      <c r="AP559" t="s">
        <v>2131</v>
      </c>
      <c r="AQ559" t="s">
        <v>2134</v>
      </c>
      <c r="AR559" t="s">
        <v>2135</v>
      </c>
      <c r="AS559" t="s">
        <v>2135</v>
      </c>
    </row>
    <row r="560" spans="1:45" x14ac:dyDescent="0.25">
      <c r="A560" t="s">
        <v>4814</v>
      </c>
      <c r="B560">
        <v>1099</v>
      </c>
      <c r="C560">
        <v>42</v>
      </c>
      <c r="D560">
        <v>711.17742746331101</v>
      </c>
      <c r="E560">
        <v>45.617065520117201</v>
      </c>
      <c r="F560">
        <v>1202</v>
      </c>
      <c r="G560">
        <v>27.5</v>
      </c>
      <c r="H560">
        <v>4</v>
      </c>
      <c r="I560">
        <v>4</v>
      </c>
      <c r="J560" t="s">
        <v>736</v>
      </c>
      <c r="K560">
        <v>909.93626698146602</v>
      </c>
      <c r="L560">
        <v>48.412157951293104</v>
      </c>
      <c r="M560" t="s">
        <v>736</v>
      </c>
      <c r="N560">
        <v>221.695283429814</v>
      </c>
      <c r="O560">
        <v>-4.2311432778649198</v>
      </c>
      <c r="P560">
        <v>1.0191306495171499</v>
      </c>
      <c r="Q560">
        <v>-4.1517182118598397</v>
      </c>
      <c r="R560" s="3">
        <v>3.2998841802424301E-5</v>
      </c>
      <c r="S560">
        <v>1.20176297796222E-4</v>
      </c>
      <c r="T560">
        <v>-3.2120126283477601</v>
      </c>
      <c r="U560">
        <v>-5.2502739273820698</v>
      </c>
      <c r="V560" t="s">
        <v>4748</v>
      </c>
      <c r="W560">
        <v>0</v>
      </c>
      <c r="X560">
        <v>2</v>
      </c>
      <c r="Y560" t="s">
        <v>4815</v>
      </c>
      <c r="Z560">
        <v>100</v>
      </c>
      <c r="AA560">
        <v>100</v>
      </c>
      <c r="AB560" t="s">
        <v>759</v>
      </c>
      <c r="AC560" t="s">
        <v>61</v>
      </c>
      <c r="AD560" t="s">
        <v>4816</v>
      </c>
      <c r="AE560" t="s">
        <v>762</v>
      </c>
      <c r="AF560" t="s">
        <v>762</v>
      </c>
      <c r="AG560" t="s">
        <v>762</v>
      </c>
      <c r="AH560" t="s">
        <v>762</v>
      </c>
      <c r="AI560" t="s">
        <v>762</v>
      </c>
      <c r="AJ560" t="s">
        <v>45</v>
      </c>
      <c r="AK560" t="s">
        <v>46</v>
      </c>
      <c r="AL560" t="s">
        <v>60</v>
      </c>
      <c r="AM560" t="s">
        <v>61</v>
      </c>
      <c r="AN560" t="s">
        <v>61</v>
      </c>
      <c r="AO560" t="s">
        <v>61</v>
      </c>
      <c r="AP560" t="s">
        <v>61</v>
      </c>
      <c r="AQ560" t="s">
        <v>4817</v>
      </c>
      <c r="AR560" t="s">
        <v>4818</v>
      </c>
      <c r="AS560" t="s">
        <v>4818</v>
      </c>
    </row>
    <row r="561" spans="1:45" x14ac:dyDescent="0.25">
      <c r="A561" t="s">
        <v>6005</v>
      </c>
      <c r="B561">
        <v>0</v>
      </c>
      <c r="C561">
        <v>34</v>
      </c>
      <c r="D561">
        <v>0</v>
      </c>
      <c r="E561">
        <v>31.340867888429599</v>
      </c>
      <c r="F561">
        <v>0</v>
      </c>
      <c r="G561">
        <v>27.5</v>
      </c>
      <c r="H561">
        <v>4</v>
      </c>
      <c r="I561">
        <v>4</v>
      </c>
      <c r="J561" t="s">
        <v>731</v>
      </c>
      <c r="K561">
        <v>0</v>
      </c>
      <c r="L561">
        <v>37.632488812488504</v>
      </c>
      <c r="M561" t="s">
        <v>731</v>
      </c>
      <c r="N561">
        <v>19.1953717506922</v>
      </c>
      <c r="O561">
        <v>7.8767678849716303</v>
      </c>
      <c r="P561">
        <v>1.2144664873637501</v>
      </c>
      <c r="Q561">
        <v>6.48578447155821</v>
      </c>
      <c r="R561" s="3">
        <v>8.8271277451807902E-11</v>
      </c>
      <c r="S561" s="3">
        <v>1.09456384040242E-9</v>
      </c>
      <c r="T561">
        <v>9.0912343723353803</v>
      </c>
      <c r="U561">
        <v>6.6623013976078802</v>
      </c>
      <c r="V561" t="s">
        <v>5426</v>
      </c>
      <c r="W561">
        <v>0</v>
      </c>
      <c r="X561">
        <v>1</v>
      </c>
      <c r="Y561" t="s">
        <v>6006</v>
      </c>
      <c r="Z561">
        <v>99.698999999999998</v>
      </c>
      <c r="AA561">
        <v>100</v>
      </c>
      <c r="AB561" t="s">
        <v>759</v>
      </c>
      <c r="AC561" t="s">
        <v>1236</v>
      </c>
      <c r="AD561" t="s">
        <v>6007</v>
      </c>
      <c r="AE561" t="s">
        <v>762</v>
      </c>
      <c r="AF561" t="s">
        <v>762</v>
      </c>
      <c r="AG561" t="s">
        <v>762</v>
      </c>
      <c r="AH561" t="s">
        <v>762</v>
      </c>
      <c r="AI561" t="s">
        <v>762</v>
      </c>
      <c r="AJ561" t="s">
        <v>45</v>
      </c>
      <c r="AK561" t="s">
        <v>207</v>
      </c>
      <c r="AL561" t="s">
        <v>1233</v>
      </c>
      <c r="AM561" t="s">
        <v>1234</v>
      </c>
      <c r="AN561" t="s">
        <v>1235</v>
      </c>
      <c r="AO561" t="s">
        <v>1236</v>
      </c>
      <c r="AP561" t="s">
        <v>1236</v>
      </c>
      <c r="AQ561" t="s">
        <v>6008</v>
      </c>
      <c r="AR561" t="s">
        <v>6009</v>
      </c>
      <c r="AS561" t="s">
        <v>6010</v>
      </c>
    </row>
    <row r="562" spans="1:45" x14ac:dyDescent="0.25">
      <c r="A562" t="s">
        <v>5936</v>
      </c>
      <c r="B562">
        <v>0</v>
      </c>
      <c r="C562">
        <v>39</v>
      </c>
      <c r="D562">
        <v>0</v>
      </c>
      <c r="E562">
        <v>36.701498607005099</v>
      </c>
      <c r="F562">
        <v>0</v>
      </c>
      <c r="G562">
        <v>28</v>
      </c>
      <c r="H562">
        <v>4</v>
      </c>
      <c r="I562">
        <v>4</v>
      </c>
      <c r="J562" t="s">
        <v>731</v>
      </c>
      <c r="K562">
        <v>0</v>
      </c>
      <c r="L562">
        <v>51.296751652905598</v>
      </c>
      <c r="M562" t="s">
        <v>731</v>
      </c>
      <c r="N562">
        <v>13.4103446764423</v>
      </c>
      <c r="O562">
        <v>8.3113449991741497</v>
      </c>
      <c r="P562">
        <v>1.4421365776310699</v>
      </c>
      <c r="Q562">
        <v>5.7632162779109297</v>
      </c>
      <c r="R562" s="3">
        <v>8.2525930688368908E-9</v>
      </c>
      <c r="S562" s="3">
        <v>6.8555854839815004E-8</v>
      </c>
      <c r="T562">
        <v>9.7534815768052194</v>
      </c>
      <c r="U562">
        <v>6.86920842154308</v>
      </c>
      <c r="V562" t="s">
        <v>5426</v>
      </c>
      <c r="W562">
        <v>0</v>
      </c>
      <c r="X562">
        <v>1</v>
      </c>
      <c r="Y562" t="s">
        <v>5937</v>
      </c>
      <c r="Z562">
        <v>99.407999999999902</v>
      </c>
      <c r="AA562">
        <v>100</v>
      </c>
      <c r="AB562" t="s">
        <v>1552</v>
      </c>
      <c r="AC562" t="s">
        <v>5938</v>
      </c>
      <c r="AD562" t="s">
        <v>5939</v>
      </c>
      <c r="AE562" t="s">
        <v>762</v>
      </c>
      <c r="AF562" t="s">
        <v>762</v>
      </c>
      <c r="AG562" t="s">
        <v>762</v>
      </c>
      <c r="AH562" t="s">
        <v>762</v>
      </c>
      <c r="AI562" t="s">
        <v>762</v>
      </c>
      <c r="AJ562" t="s">
        <v>45</v>
      </c>
      <c r="AK562" t="s">
        <v>207</v>
      </c>
      <c r="AL562" t="s">
        <v>313</v>
      </c>
      <c r="AM562" t="s">
        <v>5940</v>
      </c>
      <c r="AN562" t="s">
        <v>5941</v>
      </c>
      <c r="AO562" t="s">
        <v>5938</v>
      </c>
      <c r="AP562" t="s">
        <v>5938</v>
      </c>
      <c r="AQ562" t="s">
        <v>5942</v>
      </c>
      <c r="AR562" t="s">
        <v>5943</v>
      </c>
      <c r="AS562" t="s">
        <v>5944</v>
      </c>
    </row>
    <row r="563" spans="1:45" x14ac:dyDescent="0.25">
      <c r="A563" t="s">
        <v>6032</v>
      </c>
      <c r="B563">
        <v>0</v>
      </c>
      <c r="C563">
        <v>31</v>
      </c>
      <c r="D563">
        <v>0</v>
      </c>
      <c r="E563">
        <v>12.365947867699701</v>
      </c>
      <c r="F563">
        <v>0</v>
      </c>
      <c r="G563">
        <v>28</v>
      </c>
      <c r="H563">
        <v>4</v>
      </c>
      <c r="I563">
        <v>4</v>
      </c>
      <c r="J563" t="s">
        <v>731</v>
      </c>
      <c r="K563">
        <v>0</v>
      </c>
      <c r="L563">
        <v>38.2575314396205</v>
      </c>
      <c r="M563" t="s">
        <v>731</v>
      </c>
      <c r="N563">
        <v>17.1615740554256</v>
      </c>
      <c r="O563">
        <v>7.8845062543818001</v>
      </c>
      <c r="P563">
        <v>1.1551012435254999</v>
      </c>
      <c r="Q563">
        <v>6.8258140129062701</v>
      </c>
      <c r="R563" s="3">
        <v>8.7428138158699198E-12</v>
      </c>
      <c r="S563" s="3">
        <v>1.3803871254622001E-10</v>
      </c>
      <c r="T563">
        <v>9.0396074979072996</v>
      </c>
      <c r="U563">
        <v>6.7294050108563104</v>
      </c>
      <c r="V563" t="s">
        <v>5426</v>
      </c>
      <c r="W563">
        <v>0</v>
      </c>
      <c r="X563">
        <v>2</v>
      </c>
      <c r="Y563" t="s">
        <v>6033</v>
      </c>
      <c r="Z563">
        <v>99.7</v>
      </c>
      <c r="AA563">
        <v>100</v>
      </c>
      <c r="AB563" t="s">
        <v>759</v>
      </c>
      <c r="AC563" t="s">
        <v>263</v>
      </c>
      <c r="AD563" t="s">
        <v>6034</v>
      </c>
      <c r="AE563" t="s">
        <v>762</v>
      </c>
      <c r="AF563" t="s">
        <v>762</v>
      </c>
      <c r="AG563" t="s">
        <v>762</v>
      </c>
      <c r="AH563" t="s">
        <v>762</v>
      </c>
      <c r="AI563" t="s">
        <v>762</v>
      </c>
      <c r="AJ563" t="s">
        <v>45</v>
      </c>
      <c r="AK563" t="s">
        <v>207</v>
      </c>
      <c r="AL563" t="s">
        <v>208</v>
      </c>
      <c r="AM563" t="s">
        <v>209</v>
      </c>
      <c r="AN563" t="s">
        <v>242</v>
      </c>
      <c r="AO563" t="s">
        <v>263</v>
      </c>
      <c r="AP563" t="s">
        <v>263</v>
      </c>
      <c r="AQ563" t="s">
        <v>6035</v>
      </c>
      <c r="AR563" t="s">
        <v>6036</v>
      </c>
      <c r="AS563" t="s">
        <v>6037</v>
      </c>
    </row>
    <row r="564" spans="1:45" x14ac:dyDescent="0.25">
      <c r="A564" t="s">
        <v>5987</v>
      </c>
      <c r="B564">
        <v>10</v>
      </c>
      <c r="C564">
        <v>36</v>
      </c>
      <c r="D564">
        <v>8.5780728216385107</v>
      </c>
      <c r="E564">
        <v>32.5883414736007</v>
      </c>
      <c r="F564">
        <v>7.5</v>
      </c>
      <c r="G564">
        <v>28</v>
      </c>
      <c r="H564">
        <v>4</v>
      </c>
      <c r="I564">
        <v>4</v>
      </c>
      <c r="J564" t="s">
        <v>731</v>
      </c>
      <c r="K564">
        <v>7.6342857439930096</v>
      </c>
      <c r="L564">
        <v>47.389735574139301</v>
      </c>
      <c r="M564" t="s">
        <v>731</v>
      </c>
      <c r="N564">
        <v>12.8398227616751</v>
      </c>
      <c r="O564">
        <v>2.6039235269297798</v>
      </c>
      <c r="P564">
        <v>0.794599490650436</v>
      </c>
      <c r="Q564">
        <v>3.2770264234605602</v>
      </c>
      <c r="R564">
        <v>1.04906551353028E-3</v>
      </c>
      <c r="S564">
        <v>2.7923817124544201E-3</v>
      </c>
      <c r="T564">
        <v>3.3985230175802199</v>
      </c>
      <c r="U564">
        <v>1.8093240362793499</v>
      </c>
      <c r="V564" t="s">
        <v>5426</v>
      </c>
      <c r="W564">
        <v>0</v>
      </c>
      <c r="X564">
        <v>1</v>
      </c>
      <c r="Y564" t="s">
        <v>5988</v>
      </c>
      <c r="Z564">
        <v>99.402999999999906</v>
      </c>
      <c r="AA564">
        <v>100</v>
      </c>
      <c r="AB564" t="s">
        <v>759</v>
      </c>
      <c r="AC564" t="s">
        <v>268</v>
      </c>
      <c r="AD564" t="s">
        <v>5989</v>
      </c>
      <c r="AE564" t="s">
        <v>762</v>
      </c>
      <c r="AF564" t="s">
        <v>762</v>
      </c>
      <c r="AG564" t="s">
        <v>762</v>
      </c>
      <c r="AH564" t="s">
        <v>762</v>
      </c>
      <c r="AI564" t="s">
        <v>762</v>
      </c>
      <c r="AJ564" t="s">
        <v>45</v>
      </c>
      <c r="AK564" t="s">
        <v>207</v>
      </c>
      <c r="AL564" t="s">
        <v>208</v>
      </c>
      <c r="AM564" t="s">
        <v>209</v>
      </c>
      <c r="AN564" t="s">
        <v>242</v>
      </c>
      <c r="AO564" t="s">
        <v>268</v>
      </c>
      <c r="AP564" t="s">
        <v>268</v>
      </c>
      <c r="AQ564" t="s">
        <v>5990</v>
      </c>
      <c r="AR564" t="s">
        <v>5991</v>
      </c>
      <c r="AS564" t="s">
        <v>5992</v>
      </c>
    </row>
    <row r="565" spans="1:45" x14ac:dyDescent="0.25">
      <c r="A565" t="s">
        <v>327</v>
      </c>
      <c r="B565">
        <v>1</v>
      </c>
      <c r="C565">
        <v>30</v>
      </c>
      <c r="D565">
        <v>0.5</v>
      </c>
      <c r="E565">
        <v>9.4692484742278609</v>
      </c>
      <c r="F565">
        <v>0</v>
      </c>
      <c r="G565">
        <v>28.5</v>
      </c>
      <c r="H565">
        <v>4</v>
      </c>
      <c r="I565">
        <v>4</v>
      </c>
      <c r="J565" t="s">
        <v>731</v>
      </c>
      <c r="K565">
        <v>0.24979814589344099</v>
      </c>
      <c r="L565">
        <v>35.963939200667397</v>
      </c>
      <c r="M565" t="s">
        <v>731</v>
      </c>
      <c r="N565">
        <v>75.253009746859505</v>
      </c>
      <c r="O565">
        <v>7.0802241487971802</v>
      </c>
      <c r="P565">
        <v>1.2745353899159799</v>
      </c>
      <c r="Q565">
        <v>5.5551412732948098</v>
      </c>
      <c r="R565" s="3">
        <v>2.7738732372527001E-8</v>
      </c>
      <c r="S565" s="3">
        <v>2.0262028072115999E-7</v>
      </c>
      <c r="T565">
        <v>8.3547595387131697</v>
      </c>
      <c r="U565">
        <v>5.8056887588811996</v>
      </c>
      <c r="V565" t="s">
        <v>757</v>
      </c>
      <c r="W565">
        <v>0</v>
      </c>
      <c r="X565">
        <v>2</v>
      </c>
      <c r="Y565" t="s">
        <v>2105</v>
      </c>
      <c r="Z565">
        <v>100</v>
      </c>
      <c r="AA565">
        <v>100</v>
      </c>
      <c r="AB565" t="s">
        <v>759</v>
      </c>
      <c r="AC565" t="s">
        <v>2106</v>
      </c>
      <c r="AD565" t="s">
        <v>2107</v>
      </c>
      <c r="AE565" t="s">
        <v>2106</v>
      </c>
      <c r="AF565">
        <v>0</v>
      </c>
      <c r="AG565" t="s">
        <v>2106</v>
      </c>
      <c r="AH565" t="s">
        <v>2108</v>
      </c>
      <c r="AI565" t="s">
        <v>856</v>
      </c>
      <c r="AJ565" t="s">
        <v>45</v>
      </c>
      <c r="AK565" t="s">
        <v>207</v>
      </c>
      <c r="AL565" t="s">
        <v>313</v>
      </c>
      <c r="AM565" t="s">
        <v>314</v>
      </c>
      <c r="AN565" t="s">
        <v>325</v>
      </c>
      <c r="AO565" t="s">
        <v>326</v>
      </c>
      <c r="AP565" t="s">
        <v>2106</v>
      </c>
      <c r="AQ565" t="s">
        <v>2109</v>
      </c>
      <c r="AR565" t="s">
        <v>2110</v>
      </c>
      <c r="AS565" t="s">
        <v>2110</v>
      </c>
    </row>
    <row r="566" spans="1:45" x14ac:dyDescent="0.25">
      <c r="A566" t="s">
        <v>538</v>
      </c>
      <c r="B566">
        <v>2</v>
      </c>
      <c r="C566">
        <v>69</v>
      </c>
      <c r="D566">
        <v>2.5</v>
      </c>
      <c r="E566">
        <v>96.253138476969497</v>
      </c>
      <c r="F566">
        <v>0</v>
      </c>
      <c r="G566">
        <v>28.5</v>
      </c>
      <c r="H566">
        <v>4</v>
      </c>
      <c r="I566">
        <v>4</v>
      </c>
      <c r="J566" t="s">
        <v>731</v>
      </c>
      <c r="K566">
        <v>0.90706021446787499</v>
      </c>
      <c r="L566">
        <v>79.836802722710402</v>
      </c>
      <c r="M566" t="s">
        <v>731</v>
      </c>
      <c r="N566">
        <v>20.629135195352202</v>
      </c>
      <c r="O566">
        <v>6.3312802543127598</v>
      </c>
      <c r="P566">
        <v>1.1734929822349001</v>
      </c>
      <c r="Q566">
        <v>5.3952433888909299</v>
      </c>
      <c r="R566" s="3">
        <v>6.8430727989940801E-8</v>
      </c>
      <c r="S566" s="3">
        <v>4.5536887578646499E-7</v>
      </c>
      <c r="T566">
        <v>7.5047732365476598</v>
      </c>
      <c r="U566">
        <v>5.1577872720778597</v>
      </c>
      <c r="V566" t="s">
        <v>757</v>
      </c>
      <c r="W566">
        <v>0</v>
      </c>
      <c r="X566">
        <v>1</v>
      </c>
      <c r="Y566" t="s">
        <v>1572</v>
      </c>
      <c r="Z566">
        <v>99.700999999999993</v>
      </c>
      <c r="AA566">
        <v>100</v>
      </c>
      <c r="AB566" t="s">
        <v>759</v>
      </c>
      <c r="AC566" t="s">
        <v>1573</v>
      </c>
      <c r="AD566" t="s">
        <v>1574</v>
      </c>
      <c r="AE566" t="s">
        <v>762</v>
      </c>
      <c r="AF566" t="s">
        <v>762</v>
      </c>
      <c r="AG566" t="s">
        <v>762</v>
      </c>
      <c r="AH566" t="s">
        <v>762</v>
      </c>
      <c r="AI566" t="s">
        <v>762</v>
      </c>
      <c r="AJ566" t="s">
        <v>45</v>
      </c>
      <c r="AK566" t="s">
        <v>207</v>
      </c>
      <c r="AL566" t="s">
        <v>208</v>
      </c>
      <c r="AM566" t="s">
        <v>209</v>
      </c>
      <c r="AN566" t="s">
        <v>210</v>
      </c>
      <c r="AO566" t="s">
        <v>211</v>
      </c>
      <c r="AP566" t="s">
        <v>1573</v>
      </c>
      <c r="AQ566" t="s">
        <v>1575</v>
      </c>
      <c r="AR566" t="s">
        <v>1576</v>
      </c>
      <c r="AS566" t="s">
        <v>1577</v>
      </c>
    </row>
    <row r="567" spans="1:45" x14ac:dyDescent="0.25">
      <c r="A567" t="s">
        <v>4838</v>
      </c>
      <c r="B567">
        <v>0</v>
      </c>
      <c r="C567">
        <v>27</v>
      </c>
      <c r="D567">
        <v>0</v>
      </c>
      <c r="E567">
        <v>17.2699160391705</v>
      </c>
      <c r="F567">
        <v>0</v>
      </c>
      <c r="G567">
        <v>28.5</v>
      </c>
      <c r="H567">
        <v>4</v>
      </c>
      <c r="I567">
        <v>4</v>
      </c>
      <c r="J567" t="s">
        <v>731</v>
      </c>
      <c r="K567">
        <v>0</v>
      </c>
      <c r="L567">
        <v>32.930959779174302</v>
      </c>
      <c r="M567" t="s">
        <v>731</v>
      </c>
      <c r="N567">
        <v>17.1528025577616</v>
      </c>
      <c r="O567">
        <v>7.6740145198830998</v>
      </c>
      <c r="P567">
        <v>1.3870595303900299</v>
      </c>
      <c r="Q567">
        <v>5.5325776232006696</v>
      </c>
      <c r="R567" s="3">
        <v>3.1555871758091798E-8</v>
      </c>
      <c r="S567" s="3">
        <v>2.25323106767048E-7</v>
      </c>
      <c r="T567">
        <v>9.0610740502731293</v>
      </c>
      <c r="U567">
        <v>6.2869549894930703</v>
      </c>
      <c r="V567" t="s">
        <v>4748</v>
      </c>
      <c r="W567">
        <v>0</v>
      </c>
      <c r="X567">
        <v>1</v>
      </c>
      <c r="Y567" t="s">
        <v>4839</v>
      </c>
      <c r="Z567">
        <v>100</v>
      </c>
      <c r="AA567">
        <v>100</v>
      </c>
      <c r="AB567" t="s">
        <v>759</v>
      </c>
      <c r="AC567" t="s">
        <v>1234</v>
      </c>
      <c r="AD567" t="s">
        <v>4840</v>
      </c>
      <c r="AE567" t="s">
        <v>762</v>
      </c>
      <c r="AF567" t="s">
        <v>762</v>
      </c>
      <c r="AG567" t="s">
        <v>762</v>
      </c>
      <c r="AH567" t="s">
        <v>762</v>
      </c>
      <c r="AI567" t="s">
        <v>762</v>
      </c>
      <c r="AJ567" t="s">
        <v>45</v>
      </c>
      <c r="AK567" t="s">
        <v>207</v>
      </c>
      <c r="AL567" t="s">
        <v>1233</v>
      </c>
      <c r="AM567" t="s">
        <v>1234</v>
      </c>
      <c r="AN567" t="s">
        <v>1234</v>
      </c>
      <c r="AO567" t="s">
        <v>1234</v>
      </c>
      <c r="AP567" t="s">
        <v>1234</v>
      </c>
      <c r="AQ567" t="s">
        <v>4841</v>
      </c>
      <c r="AR567" t="s">
        <v>4842</v>
      </c>
      <c r="AS567" t="s">
        <v>4842</v>
      </c>
    </row>
    <row r="568" spans="1:45" x14ac:dyDescent="0.25">
      <c r="A568" t="s">
        <v>4832</v>
      </c>
      <c r="B568">
        <v>0</v>
      </c>
      <c r="C568">
        <v>29</v>
      </c>
      <c r="D568">
        <v>0</v>
      </c>
      <c r="E568">
        <v>21.3911975666005</v>
      </c>
      <c r="F568">
        <v>0</v>
      </c>
      <c r="G568">
        <v>28.5</v>
      </c>
      <c r="H568">
        <v>4</v>
      </c>
      <c r="I568">
        <v>4</v>
      </c>
      <c r="J568" t="s">
        <v>731</v>
      </c>
      <c r="K568">
        <v>0</v>
      </c>
      <c r="L568">
        <v>32.339626223304698</v>
      </c>
      <c r="M568" t="s">
        <v>731</v>
      </c>
      <c r="N568">
        <v>74.146855169789603</v>
      </c>
      <c r="O568">
        <v>7.6582993157025996</v>
      </c>
      <c r="P568">
        <v>1.1678031984075601</v>
      </c>
      <c r="Q568">
        <v>6.5578680775541702</v>
      </c>
      <c r="R568" s="3">
        <v>5.4582461351241399E-11</v>
      </c>
      <c r="S568" s="3">
        <v>7.0790110589212005E-10</v>
      </c>
      <c r="T568">
        <v>8.8261025141101594</v>
      </c>
      <c r="U568">
        <v>6.4904961172950397</v>
      </c>
      <c r="V568" t="s">
        <v>4748</v>
      </c>
      <c r="W568">
        <v>0</v>
      </c>
      <c r="X568">
        <v>2</v>
      </c>
      <c r="Y568" t="s">
        <v>4833</v>
      </c>
      <c r="Z568">
        <v>99.700999999999993</v>
      </c>
      <c r="AA568">
        <v>100</v>
      </c>
      <c r="AB568" t="s">
        <v>759</v>
      </c>
      <c r="AC568" t="s">
        <v>4826</v>
      </c>
      <c r="AD568" t="s">
        <v>4834</v>
      </c>
      <c r="AE568" t="s">
        <v>762</v>
      </c>
      <c r="AF568" t="s">
        <v>762</v>
      </c>
      <c r="AG568" t="s">
        <v>762</v>
      </c>
      <c r="AH568" t="s">
        <v>762</v>
      </c>
      <c r="AI568" t="s">
        <v>762</v>
      </c>
      <c r="AJ568" t="s">
        <v>45</v>
      </c>
      <c r="AK568" t="s">
        <v>4828</v>
      </c>
      <c r="AL568" t="s">
        <v>4829</v>
      </c>
      <c r="AM568" t="s">
        <v>4826</v>
      </c>
      <c r="AN568" t="s">
        <v>4826</v>
      </c>
      <c r="AO568" t="s">
        <v>4826</v>
      </c>
      <c r="AP568" t="s">
        <v>4826</v>
      </c>
      <c r="AQ568" t="s">
        <v>4835</v>
      </c>
      <c r="AR568" t="s">
        <v>4836</v>
      </c>
      <c r="AS568" t="s">
        <v>4837</v>
      </c>
    </row>
    <row r="569" spans="1:45" x14ac:dyDescent="0.25">
      <c r="A569" t="s">
        <v>674</v>
      </c>
      <c r="B569">
        <v>210</v>
      </c>
      <c r="C569">
        <v>32</v>
      </c>
      <c r="D569">
        <v>182.816848238886</v>
      </c>
      <c r="E569">
        <v>12.7932273749303</v>
      </c>
      <c r="F569">
        <v>167.5</v>
      </c>
      <c r="G569">
        <v>29</v>
      </c>
      <c r="H569">
        <v>4</v>
      </c>
      <c r="I569">
        <v>4</v>
      </c>
      <c r="J569" t="s">
        <v>736</v>
      </c>
      <c r="K569">
        <v>154.1161268555</v>
      </c>
      <c r="L569">
        <v>38.259733323758901</v>
      </c>
      <c r="M569" t="s">
        <v>736</v>
      </c>
      <c r="N569">
        <v>49.754595273094502</v>
      </c>
      <c r="O569">
        <v>-2.01679478257992</v>
      </c>
      <c r="P569">
        <v>0.47361166911554797</v>
      </c>
      <c r="Q569">
        <v>-4.2583300076752897</v>
      </c>
      <c r="R569" s="3">
        <v>2.0595975065819399E-5</v>
      </c>
      <c r="S569" s="3">
        <v>7.8258548007941497E-5</v>
      </c>
      <c r="T569">
        <v>-1.5431831134643701</v>
      </c>
      <c r="U569">
        <v>-2.49040645169547</v>
      </c>
      <c r="V569" t="s">
        <v>757</v>
      </c>
      <c r="W569">
        <v>0</v>
      </c>
      <c r="X569">
        <v>1</v>
      </c>
      <c r="Y569" t="s">
        <v>2043</v>
      </c>
      <c r="Z569">
        <v>99.396000000000001</v>
      </c>
      <c r="AA569">
        <v>100</v>
      </c>
      <c r="AB569" t="s">
        <v>759</v>
      </c>
      <c r="AC569" t="s">
        <v>2044</v>
      </c>
      <c r="AD569" t="s">
        <v>2045</v>
      </c>
      <c r="AE569" t="s">
        <v>2044</v>
      </c>
      <c r="AF569">
        <v>0</v>
      </c>
      <c r="AG569" t="s">
        <v>2044</v>
      </c>
      <c r="AH569" t="s">
        <v>2046</v>
      </c>
      <c r="AI569" t="s">
        <v>2047</v>
      </c>
      <c r="AJ569" t="s">
        <v>45</v>
      </c>
      <c r="AK569" t="s">
        <v>207</v>
      </c>
      <c r="AL569" t="s">
        <v>208</v>
      </c>
      <c r="AM569" t="s">
        <v>209</v>
      </c>
      <c r="AN569" t="s">
        <v>242</v>
      </c>
      <c r="AO569" t="s">
        <v>263</v>
      </c>
      <c r="AP569" t="s">
        <v>2044</v>
      </c>
      <c r="AQ569" t="s">
        <v>2048</v>
      </c>
      <c r="AR569" t="s">
        <v>2049</v>
      </c>
      <c r="AS569" t="s">
        <v>2050</v>
      </c>
    </row>
    <row r="570" spans="1:45" x14ac:dyDescent="0.25">
      <c r="A570" t="s">
        <v>509</v>
      </c>
      <c r="B570">
        <v>0</v>
      </c>
      <c r="C570">
        <v>27</v>
      </c>
      <c r="D570">
        <v>0</v>
      </c>
      <c r="E570">
        <v>17.6823829464998</v>
      </c>
      <c r="F570">
        <v>0</v>
      </c>
      <c r="G570">
        <v>29</v>
      </c>
      <c r="H570">
        <v>4</v>
      </c>
      <c r="I570">
        <v>4</v>
      </c>
      <c r="J570" t="s">
        <v>731</v>
      </c>
      <c r="K570">
        <v>0</v>
      </c>
      <c r="L570">
        <v>33.144212364700302</v>
      </c>
      <c r="M570" t="s">
        <v>731</v>
      </c>
      <c r="N570">
        <v>29.604043455029501</v>
      </c>
      <c r="O570">
        <v>7.6810147345254904</v>
      </c>
      <c r="P570">
        <v>1.1414398280871101</v>
      </c>
      <c r="Q570">
        <v>6.7292331540575301</v>
      </c>
      <c r="R570" s="3">
        <v>1.7055956811570999E-11</v>
      </c>
      <c r="S570" s="3">
        <v>2.4634228531257599E-10</v>
      </c>
      <c r="T570">
        <v>8.8224545626126005</v>
      </c>
      <c r="U570">
        <v>6.5395749064383804</v>
      </c>
      <c r="V570" t="s">
        <v>757</v>
      </c>
      <c r="W570">
        <v>0</v>
      </c>
      <c r="X570">
        <v>2</v>
      </c>
      <c r="Y570" t="s">
        <v>2206</v>
      </c>
      <c r="Z570">
        <v>100</v>
      </c>
      <c r="AA570">
        <v>100</v>
      </c>
      <c r="AB570" t="s">
        <v>759</v>
      </c>
      <c r="AC570" t="s">
        <v>2207</v>
      </c>
      <c r="AD570" t="s">
        <v>2208</v>
      </c>
      <c r="AE570" t="s">
        <v>2207</v>
      </c>
      <c r="AF570">
        <v>0</v>
      </c>
      <c r="AG570" t="s">
        <v>2207</v>
      </c>
      <c r="AH570" t="s">
        <v>2209</v>
      </c>
      <c r="AI570" t="s">
        <v>1135</v>
      </c>
      <c r="AJ570" t="s">
        <v>45</v>
      </c>
      <c r="AK570" t="s">
        <v>207</v>
      </c>
      <c r="AL570" t="s">
        <v>313</v>
      </c>
      <c r="AM570" t="s">
        <v>314</v>
      </c>
      <c r="AN570" t="s">
        <v>325</v>
      </c>
      <c r="AO570" t="s">
        <v>326</v>
      </c>
      <c r="AP570" t="s">
        <v>2207</v>
      </c>
      <c r="AQ570" t="s">
        <v>2210</v>
      </c>
      <c r="AR570" t="s">
        <v>2211</v>
      </c>
      <c r="AS570" t="s">
        <v>2211</v>
      </c>
    </row>
    <row r="571" spans="1:45" x14ac:dyDescent="0.25">
      <c r="A571" t="s">
        <v>551</v>
      </c>
      <c r="B571">
        <v>1</v>
      </c>
      <c r="C571">
        <v>29</v>
      </c>
      <c r="D571">
        <v>0.95742710775633799</v>
      </c>
      <c r="E571">
        <v>7.0710678118654799</v>
      </c>
      <c r="F571">
        <v>0.5</v>
      </c>
      <c r="G571">
        <v>30</v>
      </c>
      <c r="H571">
        <v>4</v>
      </c>
      <c r="I571">
        <v>4</v>
      </c>
      <c r="J571" t="s">
        <v>731</v>
      </c>
      <c r="K571">
        <v>0.80979410055265</v>
      </c>
      <c r="L571">
        <v>35.743019087892399</v>
      </c>
      <c r="M571" t="s">
        <v>731</v>
      </c>
      <c r="N571">
        <v>27.6842300379531</v>
      </c>
      <c r="O571">
        <v>5.7969526720188398</v>
      </c>
      <c r="P571">
        <v>0.90069672825135105</v>
      </c>
      <c r="Q571">
        <v>6.4360760844255296</v>
      </c>
      <c r="R571" s="3">
        <v>1.22601595047375E-10</v>
      </c>
      <c r="S571" s="3">
        <v>1.46799066645157E-9</v>
      </c>
      <c r="T571">
        <v>6.6976494002701896</v>
      </c>
      <c r="U571">
        <v>4.89625594376749</v>
      </c>
      <c r="V571" t="s">
        <v>757</v>
      </c>
      <c r="W571">
        <v>0</v>
      </c>
      <c r="X571">
        <v>1</v>
      </c>
      <c r="Y571" t="s">
        <v>2111</v>
      </c>
      <c r="Z571">
        <v>100</v>
      </c>
      <c r="AA571">
        <v>100</v>
      </c>
      <c r="AB571" t="s">
        <v>759</v>
      </c>
      <c r="AC571" t="s">
        <v>2112</v>
      </c>
      <c r="AD571" t="s">
        <v>2113</v>
      </c>
      <c r="AE571" t="s">
        <v>1004</v>
      </c>
      <c r="AF571">
        <v>24</v>
      </c>
      <c r="AG571" t="s">
        <v>2114</v>
      </c>
      <c r="AH571" t="s">
        <v>2115</v>
      </c>
      <c r="AI571" t="s">
        <v>870</v>
      </c>
      <c r="AJ571" t="s">
        <v>45</v>
      </c>
      <c r="AK571" t="s">
        <v>207</v>
      </c>
      <c r="AL571" t="s">
        <v>208</v>
      </c>
      <c r="AM571" t="s">
        <v>209</v>
      </c>
      <c r="AN571" t="s">
        <v>210</v>
      </c>
      <c r="AO571" t="s">
        <v>213</v>
      </c>
      <c r="AP571" t="s">
        <v>2112</v>
      </c>
      <c r="AQ571" t="s">
        <v>2116</v>
      </c>
      <c r="AR571" t="s">
        <v>2117</v>
      </c>
      <c r="AS571" t="s">
        <v>2117</v>
      </c>
    </row>
    <row r="572" spans="1:45" x14ac:dyDescent="0.25">
      <c r="A572" t="s">
        <v>9790</v>
      </c>
      <c r="B572">
        <v>1</v>
      </c>
      <c r="C572">
        <v>27</v>
      </c>
      <c r="D572">
        <v>1.5</v>
      </c>
      <c r="E572">
        <v>16.5</v>
      </c>
      <c r="F572">
        <v>0</v>
      </c>
      <c r="G572">
        <v>30</v>
      </c>
      <c r="H572">
        <v>4</v>
      </c>
      <c r="I572">
        <v>4</v>
      </c>
      <c r="J572" t="s">
        <v>731</v>
      </c>
      <c r="K572">
        <v>0.54423612868072502</v>
      </c>
      <c r="L572">
        <v>31.049453860031299</v>
      </c>
      <c r="M572" t="s">
        <v>731</v>
      </c>
      <c r="N572">
        <v>315.82106927045697</v>
      </c>
      <c r="O572">
        <v>5.6452140658422598</v>
      </c>
      <c r="P572">
        <v>0.92396442094480902</v>
      </c>
      <c r="Q572">
        <v>6.10977429203355</v>
      </c>
      <c r="R572" s="3">
        <v>9.9772141648233407E-10</v>
      </c>
      <c r="S572" s="3">
        <v>9.98590754694688E-9</v>
      </c>
      <c r="T572">
        <v>6.5691784867870702</v>
      </c>
      <c r="U572">
        <v>4.7212496448974504</v>
      </c>
      <c r="V572" t="s">
        <v>9568</v>
      </c>
      <c r="W572">
        <v>2</v>
      </c>
      <c r="X572">
        <v>1</v>
      </c>
      <c r="Y572" t="s">
        <v>9791</v>
      </c>
      <c r="Z572">
        <v>99.692999999999998</v>
      </c>
      <c r="AA572">
        <v>100</v>
      </c>
      <c r="AB572" t="s">
        <v>759</v>
      </c>
      <c r="AC572" t="s">
        <v>9792</v>
      </c>
      <c r="AD572" t="s">
        <v>9793</v>
      </c>
      <c r="AE572" t="s">
        <v>762</v>
      </c>
      <c r="AF572" t="s">
        <v>762</v>
      </c>
      <c r="AG572" t="s">
        <v>762</v>
      </c>
      <c r="AH572" t="s">
        <v>762</v>
      </c>
      <c r="AI572" t="s">
        <v>762</v>
      </c>
      <c r="AJ572" t="s">
        <v>45</v>
      </c>
      <c r="AK572" t="s">
        <v>46</v>
      </c>
      <c r="AL572" t="s">
        <v>47</v>
      </c>
      <c r="AM572" t="s">
        <v>52</v>
      </c>
      <c r="AN572" t="s">
        <v>9794</v>
      </c>
      <c r="AO572" t="s">
        <v>9794</v>
      </c>
      <c r="AP572" t="s">
        <v>9794</v>
      </c>
      <c r="AQ572" t="s">
        <v>9795</v>
      </c>
      <c r="AR572" t="s">
        <v>9796</v>
      </c>
      <c r="AS572" t="s">
        <v>9797</v>
      </c>
    </row>
    <row r="573" spans="1:45" x14ac:dyDescent="0.25">
      <c r="A573" t="s">
        <v>6045</v>
      </c>
      <c r="B573">
        <v>0</v>
      </c>
      <c r="C573">
        <v>28</v>
      </c>
      <c r="D573">
        <v>0</v>
      </c>
      <c r="E573">
        <v>14.023789311975101</v>
      </c>
      <c r="F573">
        <v>0</v>
      </c>
      <c r="G573">
        <v>30.5</v>
      </c>
      <c r="H573">
        <v>4</v>
      </c>
      <c r="I573">
        <v>4</v>
      </c>
      <c r="J573" t="s">
        <v>731</v>
      </c>
      <c r="K573">
        <v>0</v>
      </c>
      <c r="L573">
        <v>32.789440248511298</v>
      </c>
      <c r="M573" t="s">
        <v>731</v>
      </c>
      <c r="N573">
        <v>87.118928655316097</v>
      </c>
      <c r="O573">
        <v>7.6758906935404303</v>
      </c>
      <c r="P573">
        <v>1.1319546118108299</v>
      </c>
      <c r="Q573">
        <v>6.78109405929363</v>
      </c>
      <c r="R573" s="3">
        <v>1.1926919051357801E-11</v>
      </c>
      <c r="S573" s="3">
        <v>1.81546276817673E-10</v>
      </c>
      <c r="T573">
        <v>8.8078453053512593</v>
      </c>
      <c r="U573">
        <v>6.5439360817296004</v>
      </c>
      <c r="V573" t="s">
        <v>5426</v>
      </c>
      <c r="W573">
        <v>2</v>
      </c>
      <c r="X573">
        <v>2</v>
      </c>
      <c r="Y573" t="s">
        <v>6046</v>
      </c>
      <c r="Z573">
        <v>100</v>
      </c>
      <c r="AA573">
        <v>100</v>
      </c>
      <c r="AB573" t="s">
        <v>759</v>
      </c>
      <c r="AC573" t="s">
        <v>6047</v>
      </c>
      <c r="AD573" t="s">
        <v>6048</v>
      </c>
      <c r="AE573" t="s">
        <v>762</v>
      </c>
      <c r="AF573" t="s">
        <v>762</v>
      </c>
      <c r="AG573" t="s">
        <v>762</v>
      </c>
      <c r="AH573" t="s">
        <v>762</v>
      </c>
      <c r="AI573" t="s">
        <v>762</v>
      </c>
      <c r="AJ573" t="s">
        <v>45</v>
      </c>
      <c r="AK573" t="s">
        <v>207</v>
      </c>
      <c r="AL573" t="s">
        <v>313</v>
      </c>
      <c r="AM573" t="s">
        <v>314</v>
      </c>
      <c r="AN573" t="s">
        <v>5861</v>
      </c>
      <c r="AO573" t="s">
        <v>5861</v>
      </c>
      <c r="AP573" t="s">
        <v>5861</v>
      </c>
      <c r="AQ573" t="s">
        <v>6049</v>
      </c>
      <c r="AR573" t="s">
        <v>6050</v>
      </c>
      <c r="AS573" t="s">
        <v>6050</v>
      </c>
    </row>
    <row r="574" spans="1:45" x14ac:dyDescent="0.25">
      <c r="A574" t="s">
        <v>4843</v>
      </c>
      <c r="B574">
        <v>0</v>
      </c>
      <c r="C574">
        <v>26</v>
      </c>
      <c r="D574">
        <v>0</v>
      </c>
      <c r="E574">
        <v>15.609825965290799</v>
      </c>
      <c r="F574">
        <v>0</v>
      </c>
      <c r="G574">
        <v>31</v>
      </c>
      <c r="H574">
        <v>4</v>
      </c>
      <c r="I574">
        <v>4</v>
      </c>
      <c r="J574" t="s">
        <v>731</v>
      </c>
      <c r="K574">
        <v>0</v>
      </c>
      <c r="L574">
        <v>32.226251959530998</v>
      </c>
      <c r="M574" t="s">
        <v>731</v>
      </c>
      <c r="N574">
        <v>21.154411098188799</v>
      </c>
      <c r="O574">
        <v>7.6411213855920703</v>
      </c>
      <c r="P574">
        <v>1.3852350520472601</v>
      </c>
      <c r="Q574">
        <v>5.5161189967718096</v>
      </c>
      <c r="R574" s="3">
        <v>3.4656764243908201E-8</v>
      </c>
      <c r="S574" s="3">
        <v>2.4403738146264498E-7</v>
      </c>
      <c r="T574">
        <v>9.0263564376393308</v>
      </c>
      <c r="U574">
        <v>6.2558863335448196</v>
      </c>
      <c r="V574" t="s">
        <v>4748</v>
      </c>
      <c r="W574">
        <v>0</v>
      </c>
      <c r="X574">
        <v>1</v>
      </c>
      <c r="Y574" t="s">
        <v>4844</v>
      </c>
      <c r="Z574">
        <v>99.695999999999998</v>
      </c>
      <c r="AA574">
        <v>100</v>
      </c>
      <c r="AB574" t="s">
        <v>759</v>
      </c>
      <c r="AC574" t="s">
        <v>1234</v>
      </c>
      <c r="AD574" t="s">
        <v>4845</v>
      </c>
      <c r="AE574" t="s">
        <v>762</v>
      </c>
      <c r="AF574" t="s">
        <v>762</v>
      </c>
      <c r="AG574" t="s">
        <v>762</v>
      </c>
      <c r="AH574" t="s">
        <v>762</v>
      </c>
      <c r="AI574" t="s">
        <v>762</v>
      </c>
      <c r="AJ574" t="s">
        <v>45</v>
      </c>
      <c r="AK574" t="s">
        <v>207</v>
      </c>
      <c r="AL574" t="s">
        <v>1233</v>
      </c>
      <c r="AM574" t="s">
        <v>1234</v>
      </c>
      <c r="AN574" t="s">
        <v>1234</v>
      </c>
      <c r="AO574" t="s">
        <v>1234</v>
      </c>
      <c r="AP574" t="s">
        <v>1234</v>
      </c>
      <c r="AQ574" t="s">
        <v>4846</v>
      </c>
      <c r="AR574" t="s">
        <v>4847</v>
      </c>
      <c r="AS574" t="s">
        <v>4848</v>
      </c>
    </row>
    <row r="575" spans="1:45" x14ac:dyDescent="0.25">
      <c r="A575" t="s">
        <v>539</v>
      </c>
      <c r="B575">
        <v>1</v>
      </c>
      <c r="C575">
        <v>28</v>
      </c>
      <c r="D575">
        <v>1</v>
      </c>
      <c r="E575">
        <v>11.470977871713201</v>
      </c>
      <c r="F575">
        <v>0</v>
      </c>
      <c r="G575">
        <v>31.5</v>
      </c>
      <c r="H575">
        <v>4</v>
      </c>
      <c r="I575">
        <v>4</v>
      </c>
      <c r="J575" t="s">
        <v>731</v>
      </c>
      <c r="K575">
        <v>0.36282408578714997</v>
      </c>
      <c r="L575">
        <v>33.295457278186802</v>
      </c>
      <c r="M575" t="s">
        <v>731</v>
      </c>
      <c r="N575">
        <v>20.808712582227599</v>
      </c>
      <c r="O575">
        <v>6.2763320203590602</v>
      </c>
      <c r="P575">
        <v>1.2078635976202201</v>
      </c>
      <c r="Q575">
        <v>5.1962258260990204</v>
      </c>
      <c r="R575" s="3">
        <v>2.0337518321003901E-7</v>
      </c>
      <c r="S575" s="3">
        <v>1.2022784086509799E-6</v>
      </c>
      <c r="T575">
        <v>7.4841956179792799</v>
      </c>
      <c r="U575">
        <v>5.0684684227388397</v>
      </c>
      <c r="V575" t="s">
        <v>757</v>
      </c>
      <c r="W575">
        <v>0</v>
      </c>
      <c r="X575">
        <v>1</v>
      </c>
      <c r="Y575" t="s">
        <v>2160</v>
      </c>
      <c r="Z575">
        <v>100</v>
      </c>
      <c r="AA575">
        <v>100</v>
      </c>
      <c r="AB575" t="s">
        <v>759</v>
      </c>
      <c r="AC575" t="s">
        <v>2161</v>
      </c>
      <c r="AD575" t="s">
        <v>2162</v>
      </c>
      <c r="AE575" t="s">
        <v>762</v>
      </c>
      <c r="AF575" t="s">
        <v>762</v>
      </c>
      <c r="AG575" t="s">
        <v>762</v>
      </c>
      <c r="AH575" t="s">
        <v>762</v>
      </c>
      <c r="AI575" t="s">
        <v>762</v>
      </c>
      <c r="AJ575" t="s">
        <v>45</v>
      </c>
      <c r="AK575" t="s">
        <v>207</v>
      </c>
      <c r="AL575" t="s">
        <v>208</v>
      </c>
      <c r="AM575" t="s">
        <v>209</v>
      </c>
      <c r="AN575" t="s">
        <v>242</v>
      </c>
      <c r="AO575" t="s">
        <v>263</v>
      </c>
      <c r="AP575" t="s">
        <v>2161</v>
      </c>
      <c r="AQ575" t="s">
        <v>2163</v>
      </c>
      <c r="AR575" t="s">
        <v>2164</v>
      </c>
      <c r="AS575" t="s">
        <v>2165</v>
      </c>
    </row>
    <row r="576" spans="1:45" x14ac:dyDescent="0.25">
      <c r="A576" t="s">
        <v>564</v>
      </c>
      <c r="B576">
        <v>2</v>
      </c>
      <c r="C576">
        <v>52</v>
      </c>
      <c r="D576">
        <v>1.82574185835055</v>
      </c>
      <c r="E576">
        <v>56.115208871273602</v>
      </c>
      <c r="F576">
        <v>2</v>
      </c>
      <c r="G576">
        <v>31.5</v>
      </c>
      <c r="H576">
        <v>4</v>
      </c>
      <c r="I576">
        <v>4</v>
      </c>
      <c r="J576" t="s">
        <v>731</v>
      </c>
      <c r="K576">
        <v>1.4403776082652899</v>
      </c>
      <c r="L576">
        <v>58.500070673741099</v>
      </c>
      <c r="M576" t="s">
        <v>731</v>
      </c>
      <c r="N576">
        <v>29.0927823721699</v>
      </c>
      <c r="O576">
        <v>5.21646086034802</v>
      </c>
      <c r="P576">
        <v>0.90325397181733902</v>
      </c>
      <c r="Q576">
        <v>5.7751872929521202</v>
      </c>
      <c r="R576" s="3">
        <v>7.6867533039498308E-9</v>
      </c>
      <c r="S576" s="3">
        <v>6.5132422995468297E-8</v>
      </c>
      <c r="T576">
        <v>6.1197148321653598</v>
      </c>
      <c r="U576">
        <v>4.31320688853069</v>
      </c>
      <c r="V576" t="s">
        <v>757</v>
      </c>
      <c r="W576">
        <v>0</v>
      </c>
      <c r="X576">
        <v>1</v>
      </c>
      <c r="Y576" t="s">
        <v>1725</v>
      </c>
      <c r="Z576">
        <v>99.396000000000001</v>
      </c>
      <c r="AA576">
        <v>100</v>
      </c>
      <c r="AB576" t="s">
        <v>759</v>
      </c>
      <c r="AC576" t="s">
        <v>1726</v>
      </c>
      <c r="AD576" t="s">
        <v>1727</v>
      </c>
      <c r="AE576" t="s">
        <v>762</v>
      </c>
      <c r="AF576" t="s">
        <v>762</v>
      </c>
      <c r="AG576" t="s">
        <v>762</v>
      </c>
      <c r="AH576" t="s">
        <v>762</v>
      </c>
      <c r="AI576" t="s">
        <v>762</v>
      </c>
      <c r="AJ576" t="s">
        <v>45</v>
      </c>
      <c r="AK576" t="s">
        <v>207</v>
      </c>
      <c r="AL576" t="s">
        <v>208</v>
      </c>
      <c r="AM576" t="s">
        <v>209</v>
      </c>
      <c r="AN576" t="s">
        <v>242</v>
      </c>
      <c r="AO576" t="s">
        <v>263</v>
      </c>
      <c r="AP576" t="s">
        <v>1726</v>
      </c>
      <c r="AQ576" t="s">
        <v>1728</v>
      </c>
      <c r="AR576" t="s">
        <v>1729</v>
      </c>
      <c r="AS576" t="s">
        <v>1730</v>
      </c>
    </row>
    <row r="577" spans="1:45" x14ac:dyDescent="0.25">
      <c r="A577" t="s">
        <v>5951</v>
      </c>
      <c r="B577">
        <v>0</v>
      </c>
      <c r="C577">
        <v>38</v>
      </c>
      <c r="D577">
        <v>0</v>
      </c>
      <c r="E577">
        <v>26.944387170614998</v>
      </c>
      <c r="F577">
        <v>0</v>
      </c>
      <c r="G577">
        <v>31.5</v>
      </c>
      <c r="H577">
        <v>4</v>
      </c>
      <c r="I577">
        <v>4</v>
      </c>
      <c r="J577" t="s">
        <v>731</v>
      </c>
      <c r="K577">
        <v>0</v>
      </c>
      <c r="L577">
        <v>44.053390311493303</v>
      </c>
      <c r="M577" t="s">
        <v>731</v>
      </c>
      <c r="N577">
        <v>79.796077166569205</v>
      </c>
      <c r="O577">
        <v>8.0998830202246204</v>
      </c>
      <c r="P577">
        <v>1.1757324248397301</v>
      </c>
      <c r="Q577">
        <v>6.8892231336808996</v>
      </c>
      <c r="R577" s="3">
        <v>5.6097889632403697E-12</v>
      </c>
      <c r="S577" s="3">
        <v>9.3816339108927801E-11</v>
      </c>
      <c r="T577">
        <v>9.27561544506435</v>
      </c>
      <c r="U577">
        <v>6.9241505953848801</v>
      </c>
      <c r="V577" t="s">
        <v>5426</v>
      </c>
      <c r="W577">
        <v>0</v>
      </c>
      <c r="X577">
        <v>5</v>
      </c>
      <c r="Y577" t="s">
        <v>5952</v>
      </c>
      <c r="Z577">
        <v>100</v>
      </c>
      <c r="AA577">
        <v>100</v>
      </c>
      <c r="AB577" t="s">
        <v>759</v>
      </c>
      <c r="AC577" t="s">
        <v>5953</v>
      </c>
      <c r="AD577" t="s">
        <v>5954</v>
      </c>
      <c r="AE577" t="s">
        <v>762</v>
      </c>
      <c r="AF577" t="s">
        <v>762</v>
      </c>
      <c r="AG577" t="s">
        <v>762</v>
      </c>
      <c r="AH577" t="s">
        <v>762</v>
      </c>
      <c r="AI577" t="s">
        <v>762</v>
      </c>
      <c r="AJ577" t="s">
        <v>45</v>
      </c>
      <c r="AK577" t="s">
        <v>207</v>
      </c>
      <c r="AL577" t="s">
        <v>208</v>
      </c>
      <c r="AM577" t="s">
        <v>209</v>
      </c>
      <c r="AN577" t="s">
        <v>292</v>
      </c>
      <c r="AO577" t="s">
        <v>5953</v>
      </c>
      <c r="AP577" t="s">
        <v>5953</v>
      </c>
      <c r="AQ577" t="s">
        <v>5955</v>
      </c>
      <c r="AR577" t="s">
        <v>5956</v>
      </c>
      <c r="AS577" t="s">
        <v>5956</v>
      </c>
    </row>
    <row r="578" spans="1:45" x14ac:dyDescent="0.25">
      <c r="A578" t="s">
        <v>5981</v>
      </c>
      <c r="B578">
        <v>5</v>
      </c>
      <c r="C578">
        <v>37</v>
      </c>
      <c r="D578">
        <v>5.4390562906935704</v>
      </c>
      <c r="E578">
        <v>21.7006144306254</v>
      </c>
      <c r="F578">
        <v>2.5</v>
      </c>
      <c r="G578">
        <v>31.5</v>
      </c>
      <c r="H578">
        <v>4</v>
      </c>
      <c r="I578">
        <v>4</v>
      </c>
      <c r="J578" t="s">
        <v>731</v>
      </c>
      <c r="K578">
        <v>3.6415556188956799</v>
      </c>
      <c r="L578">
        <v>44.812411801463597</v>
      </c>
      <c r="M578" t="s">
        <v>731</v>
      </c>
      <c r="N578">
        <v>14.331596277396701</v>
      </c>
      <c r="O578">
        <v>3.6275755794287199</v>
      </c>
      <c r="P578">
        <v>0.83271696549137997</v>
      </c>
      <c r="Q578">
        <v>4.3563128046611999</v>
      </c>
      <c r="R578" s="3">
        <v>1.32271713031544E-5</v>
      </c>
      <c r="S578" s="3">
        <v>5.2048714322938901E-5</v>
      </c>
      <c r="T578">
        <v>4.4602925449201001</v>
      </c>
      <c r="U578">
        <v>2.7948586139373401</v>
      </c>
      <c r="V578" t="s">
        <v>5426</v>
      </c>
      <c r="W578">
        <v>0</v>
      </c>
      <c r="X578">
        <v>1</v>
      </c>
      <c r="Y578" t="s">
        <v>5982</v>
      </c>
      <c r="Z578">
        <v>99.697999999999993</v>
      </c>
      <c r="AA578">
        <v>100</v>
      </c>
      <c r="AB578" t="s">
        <v>759</v>
      </c>
      <c r="AC578" t="s">
        <v>1639</v>
      </c>
      <c r="AD578" t="s">
        <v>5983</v>
      </c>
      <c r="AE578" t="s">
        <v>762</v>
      </c>
      <c r="AF578" t="s">
        <v>762</v>
      </c>
      <c r="AG578" t="s">
        <v>762</v>
      </c>
      <c r="AH578" t="s">
        <v>762</v>
      </c>
      <c r="AI578" t="s">
        <v>762</v>
      </c>
      <c r="AJ578" t="s">
        <v>45</v>
      </c>
      <c r="AK578" t="s">
        <v>207</v>
      </c>
      <c r="AL578" t="s">
        <v>1638</v>
      </c>
      <c r="AM578" t="s">
        <v>1638</v>
      </c>
      <c r="AN578" t="s">
        <v>1638</v>
      </c>
      <c r="AO578" t="s">
        <v>1639</v>
      </c>
      <c r="AP578" t="s">
        <v>1639</v>
      </c>
      <c r="AQ578" t="s">
        <v>5984</v>
      </c>
      <c r="AR578" t="s">
        <v>5985</v>
      </c>
      <c r="AS578" t="s">
        <v>5986</v>
      </c>
    </row>
    <row r="579" spans="1:45" x14ac:dyDescent="0.25">
      <c r="A579" t="s">
        <v>4819</v>
      </c>
      <c r="B579">
        <v>3</v>
      </c>
      <c r="C579">
        <v>40</v>
      </c>
      <c r="D579">
        <v>4.5</v>
      </c>
      <c r="E579">
        <v>18.645821694595998</v>
      </c>
      <c r="F579">
        <v>0</v>
      </c>
      <c r="G579">
        <v>32</v>
      </c>
      <c r="H579">
        <v>4</v>
      </c>
      <c r="I579">
        <v>4</v>
      </c>
      <c r="J579" t="s">
        <v>731</v>
      </c>
      <c r="K579">
        <v>1.6327083860421701</v>
      </c>
      <c r="L579">
        <v>47.3289738444767</v>
      </c>
      <c r="M579" t="s">
        <v>731</v>
      </c>
      <c r="N579">
        <v>506.50402209404001</v>
      </c>
      <c r="O579">
        <v>4.6942167048799899</v>
      </c>
      <c r="P579">
        <v>0.70028119927037102</v>
      </c>
      <c r="Q579">
        <v>6.7033310472577803</v>
      </c>
      <c r="R579" s="3">
        <v>2.03721213970154E-11</v>
      </c>
      <c r="S579" s="3">
        <v>2.8769962550673998E-10</v>
      </c>
      <c r="T579">
        <v>5.3944979041503602</v>
      </c>
      <c r="U579">
        <v>3.99393550560962</v>
      </c>
      <c r="V579" t="s">
        <v>4748</v>
      </c>
      <c r="W579">
        <v>0</v>
      </c>
      <c r="X579">
        <v>6</v>
      </c>
      <c r="Y579" t="s">
        <v>4820</v>
      </c>
      <c r="Z579">
        <v>100</v>
      </c>
      <c r="AA579">
        <v>100</v>
      </c>
      <c r="AB579" t="s">
        <v>759</v>
      </c>
      <c r="AC579" t="s">
        <v>4750</v>
      </c>
      <c r="AD579" t="s">
        <v>4821</v>
      </c>
      <c r="AE579" t="s">
        <v>762</v>
      </c>
      <c r="AF579" t="s">
        <v>762</v>
      </c>
      <c r="AG579" t="s">
        <v>762</v>
      </c>
      <c r="AH579" t="s">
        <v>762</v>
      </c>
      <c r="AI579" t="s">
        <v>762</v>
      </c>
      <c r="AJ579" t="s">
        <v>45</v>
      </c>
      <c r="AK579" t="s">
        <v>78</v>
      </c>
      <c r="AL579" t="s">
        <v>4752</v>
      </c>
      <c r="AM579" t="s">
        <v>4750</v>
      </c>
      <c r="AN579" t="s">
        <v>4750</v>
      </c>
      <c r="AO579" t="s">
        <v>4750</v>
      </c>
      <c r="AP579" t="s">
        <v>4750</v>
      </c>
      <c r="AQ579" t="s">
        <v>4822</v>
      </c>
      <c r="AR579" t="s">
        <v>4823</v>
      </c>
      <c r="AS579" t="s">
        <v>4823</v>
      </c>
    </row>
    <row r="580" spans="1:45" x14ac:dyDescent="0.25">
      <c r="A580" t="s">
        <v>5998</v>
      </c>
      <c r="B580">
        <v>1</v>
      </c>
      <c r="C580">
        <v>34</v>
      </c>
      <c r="D580">
        <v>0.57735026918962595</v>
      </c>
      <c r="E580">
        <v>24.9449393665328</v>
      </c>
      <c r="F580">
        <v>0.5</v>
      </c>
      <c r="G580">
        <v>32</v>
      </c>
      <c r="H580">
        <v>4</v>
      </c>
      <c r="I580">
        <v>4</v>
      </c>
      <c r="J580" t="s">
        <v>731</v>
      </c>
      <c r="K580">
        <v>0.33638913982609198</v>
      </c>
      <c r="L580">
        <v>44.603046917050499</v>
      </c>
      <c r="M580" t="s">
        <v>731</v>
      </c>
      <c r="N580">
        <v>36.462079125793402</v>
      </c>
      <c r="O580">
        <v>6.7013576292760799</v>
      </c>
      <c r="P580">
        <v>1.1137313892233101</v>
      </c>
      <c r="Q580">
        <v>6.0170321983556798</v>
      </c>
      <c r="R580" s="3">
        <v>1.7764375740194601E-9</v>
      </c>
      <c r="S580" s="3">
        <v>1.69127502365448E-8</v>
      </c>
      <c r="T580">
        <v>7.81508901849939</v>
      </c>
      <c r="U580">
        <v>5.5876262400527601</v>
      </c>
      <c r="V580" t="s">
        <v>5426</v>
      </c>
      <c r="W580">
        <v>0</v>
      </c>
      <c r="X580">
        <v>3</v>
      </c>
      <c r="Y580" t="s">
        <v>5999</v>
      </c>
      <c r="Z580">
        <v>99.393999999999906</v>
      </c>
      <c r="AA580">
        <v>100</v>
      </c>
      <c r="AB580" t="s">
        <v>759</v>
      </c>
      <c r="AC580" t="s">
        <v>6000</v>
      </c>
      <c r="AD580" t="s">
        <v>6001</v>
      </c>
      <c r="AE580" t="s">
        <v>762</v>
      </c>
      <c r="AF580" t="s">
        <v>762</v>
      </c>
      <c r="AG580" t="s">
        <v>762</v>
      </c>
      <c r="AH580" t="s">
        <v>762</v>
      </c>
      <c r="AI580" t="s">
        <v>762</v>
      </c>
      <c r="AJ580" t="s">
        <v>45</v>
      </c>
      <c r="AK580" t="s">
        <v>78</v>
      </c>
      <c r="AL580" t="s">
        <v>78</v>
      </c>
      <c r="AM580" t="s">
        <v>152</v>
      </c>
      <c r="AN580" t="s">
        <v>160</v>
      </c>
      <c r="AO580" t="s">
        <v>6000</v>
      </c>
      <c r="AP580" t="s">
        <v>6000</v>
      </c>
      <c r="AQ580" t="s">
        <v>6002</v>
      </c>
      <c r="AR580" t="s">
        <v>6003</v>
      </c>
      <c r="AS580" t="s">
        <v>6004</v>
      </c>
    </row>
    <row r="581" spans="1:45" x14ac:dyDescent="0.25">
      <c r="A581" t="s">
        <v>503</v>
      </c>
      <c r="B581">
        <v>0</v>
      </c>
      <c r="C581">
        <v>55</v>
      </c>
      <c r="D581">
        <v>0</v>
      </c>
      <c r="E581">
        <v>49.828873824988897</v>
      </c>
      <c r="F581">
        <v>0</v>
      </c>
      <c r="G581">
        <v>32.5</v>
      </c>
      <c r="H581">
        <v>4</v>
      </c>
      <c r="I581">
        <v>4</v>
      </c>
      <c r="J581" t="s">
        <v>731</v>
      </c>
      <c r="K581">
        <v>0</v>
      </c>
      <c r="L581">
        <v>70.561730786703606</v>
      </c>
      <c r="M581" t="s">
        <v>731</v>
      </c>
      <c r="N581">
        <v>22.856743903971399</v>
      </c>
      <c r="O581">
        <v>8.7716898506330807</v>
      </c>
      <c r="P581">
        <v>1.24719587281648</v>
      </c>
      <c r="Q581">
        <v>7.0331293117771798</v>
      </c>
      <c r="R581" s="3">
        <v>2.0195203676259099E-12</v>
      </c>
      <c r="S581" s="3">
        <v>3.8026820551889402E-11</v>
      </c>
      <c r="T581">
        <v>10.0188857234496</v>
      </c>
      <c r="U581">
        <v>7.5244939778166096</v>
      </c>
      <c r="V581" t="s">
        <v>757</v>
      </c>
      <c r="W581">
        <v>2</v>
      </c>
      <c r="X581">
        <v>1</v>
      </c>
      <c r="Y581" t="s">
        <v>1703</v>
      </c>
      <c r="Z581">
        <v>100</v>
      </c>
      <c r="AA581">
        <v>100</v>
      </c>
      <c r="AB581" t="s">
        <v>759</v>
      </c>
      <c r="AC581" t="s">
        <v>1704</v>
      </c>
      <c r="AD581" t="s">
        <v>1705</v>
      </c>
      <c r="AE581" t="s">
        <v>1706</v>
      </c>
      <c r="AF581">
        <v>2</v>
      </c>
      <c r="AG581" t="s">
        <v>1704</v>
      </c>
      <c r="AH581" t="s">
        <v>1707</v>
      </c>
      <c r="AI581" t="s">
        <v>870</v>
      </c>
      <c r="AJ581" t="s">
        <v>45</v>
      </c>
      <c r="AK581" t="s">
        <v>78</v>
      </c>
      <c r="AL581" t="s">
        <v>78</v>
      </c>
      <c r="AM581" t="s">
        <v>132</v>
      </c>
      <c r="AN581" t="s">
        <v>133</v>
      </c>
      <c r="AO581" t="s">
        <v>139</v>
      </c>
      <c r="AP581" t="s">
        <v>1706</v>
      </c>
      <c r="AQ581" t="s">
        <v>1708</v>
      </c>
      <c r="AR581" t="s">
        <v>1709</v>
      </c>
      <c r="AS581" t="s">
        <v>1709</v>
      </c>
    </row>
    <row r="582" spans="1:45" x14ac:dyDescent="0.25">
      <c r="A582" t="s">
        <v>150</v>
      </c>
      <c r="B582">
        <v>982</v>
      </c>
      <c r="C582">
        <v>44</v>
      </c>
      <c r="D582">
        <v>1076.38376056126</v>
      </c>
      <c r="E582">
        <v>39.046980250291703</v>
      </c>
      <c r="F582">
        <v>563</v>
      </c>
      <c r="G582">
        <v>33</v>
      </c>
      <c r="H582">
        <v>4</v>
      </c>
      <c r="I582">
        <v>4</v>
      </c>
      <c r="J582" t="s">
        <v>736</v>
      </c>
      <c r="K582">
        <v>767.51918868004498</v>
      </c>
      <c r="L582">
        <v>52.493557257870897</v>
      </c>
      <c r="M582" t="s">
        <v>736</v>
      </c>
      <c r="N582">
        <v>170.55097353454099</v>
      </c>
      <c r="O582">
        <v>-3.86912174300923</v>
      </c>
      <c r="P582">
        <v>0.67915747381866198</v>
      </c>
      <c r="Q582">
        <v>-5.6969434809493098</v>
      </c>
      <c r="R582" s="3">
        <v>1.21974340133107E-8</v>
      </c>
      <c r="S582" s="3">
        <v>9.7735762651068996E-8</v>
      </c>
      <c r="T582">
        <v>-3.1899642691905599</v>
      </c>
      <c r="U582">
        <v>-4.5482792168278898</v>
      </c>
      <c r="V582" t="s">
        <v>757</v>
      </c>
      <c r="W582">
        <v>0</v>
      </c>
      <c r="X582">
        <v>1</v>
      </c>
      <c r="Y582" t="s">
        <v>1797</v>
      </c>
      <c r="Z582">
        <v>100</v>
      </c>
      <c r="AA582">
        <v>100</v>
      </c>
      <c r="AB582" t="s">
        <v>759</v>
      </c>
      <c r="AC582" t="s">
        <v>1798</v>
      </c>
      <c r="AD582" t="s">
        <v>1799</v>
      </c>
      <c r="AE582" t="s">
        <v>762</v>
      </c>
      <c r="AF582" t="s">
        <v>762</v>
      </c>
      <c r="AG582" t="s">
        <v>762</v>
      </c>
      <c r="AH582" t="s">
        <v>762</v>
      </c>
      <c r="AI582" t="s">
        <v>762</v>
      </c>
      <c r="AJ582" t="s">
        <v>45</v>
      </c>
      <c r="AK582" t="s">
        <v>78</v>
      </c>
      <c r="AL582" t="s">
        <v>78</v>
      </c>
      <c r="AM582" t="s">
        <v>147</v>
      </c>
      <c r="AN582" t="s">
        <v>148</v>
      </c>
      <c r="AO582" t="s">
        <v>149</v>
      </c>
      <c r="AP582" t="s">
        <v>1798</v>
      </c>
      <c r="AQ582" t="s">
        <v>1800</v>
      </c>
      <c r="AR582" t="s">
        <v>1801</v>
      </c>
      <c r="AS582" t="s">
        <v>1801</v>
      </c>
    </row>
    <row r="583" spans="1:45" x14ac:dyDescent="0.25">
      <c r="A583" t="s">
        <v>6011</v>
      </c>
      <c r="B583">
        <v>0</v>
      </c>
      <c r="C583">
        <v>33</v>
      </c>
      <c r="D583">
        <v>0</v>
      </c>
      <c r="E583">
        <v>6.1305247192498404</v>
      </c>
      <c r="F583">
        <v>0</v>
      </c>
      <c r="G583">
        <v>33.5</v>
      </c>
      <c r="H583">
        <v>4</v>
      </c>
      <c r="I583">
        <v>4</v>
      </c>
      <c r="J583" t="s">
        <v>731</v>
      </c>
      <c r="K583">
        <v>0</v>
      </c>
      <c r="L583">
        <v>40.571983639500502</v>
      </c>
      <c r="M583" t="s">
        <v>731</v>
      </c>
      <c r="N583">
        <v>33.232929313575198</v>
      </c>
      <c r="O583">
        <v>7.9679089340153197</v>
      </c>
      <c r="P583">
        <v>1.0764543722417399</v>
      </c>
      <c r="Q583">
        <v>7.4019941202170596</v>
      </c>
      <c r="R583" s="3">
        <v>1.3415444280412099E-13</v>
      </c>
      <c r="S583" s="3">
        <v>3.1474365252532398E-12</v>
      </c>
      <c r="T583">
        <v>9.0443633062570594</v>
      </c>
      <c r="U583">
        <v>6.8914545617735801</v>
      </c>
      <c r="V583" t="s">
        <v>5426</v>
      </c>
      <c r="W583">
        <v>0</v>
      </c>
      <c r="X583">
        <v>1</v>
      </c>
      <c r="Y583" t="s">
        <v>6012</v>
      </c>
      <c r="Z583">
        <v>99.087999999999994</v>
      </c>
      <c r="AA583">
        <v>100</v>
      </c>
      <c r="AB583" t="s">
        <v>759</v>
      </c>
      <c r="AC583" t="s">
        <v>1251</v>
      </c>
      <c r="AD583" t="s">
        <v>6013</v>
      </c>
      <c r="AE583" t="s">
        <v>762</v>
      </c>
      <c r="AF583" t="s">
        <v>762</v>
      </c>
      <c r="AG583" t="s">
        <v>762</v>
      </c>
      <c r="AH583" t="s">
        <v>762</v>
      </c>
      <c r="AI583" t="s">
        <v>762</v>
      </c>
      <c r="AJ583" t="s">
        <v>45</v>
      </c>
      <c r="AK583" t="s">
        <v>207</v>
      </c>
      <c r="AL583" t="s">
        <v>313</v>
      </c>
      <c r="AM583" t="s">
        <v>314</v>
      </c>
      <c r="AN583" t="s">
        <v>315</v>
      </c>
      <c r="AO583" t="s">
        <v>1251</v>
      </c>
      <c r="AP583" t="s">
        <v>1251</v>
      </c>
      <c r="AQ583" t="s">
        <v>6014</v>
      </c>
      <c r="AR583" t="s">
        <v>6015</v>
      </c>
      <c r="AS583" t="s">
        <v>6016</v>
      </c>
    </row>
    <row r="584" spans="1:45" x14ac:dyDescent="0.25">
      <c r="A584" t="s">
        <v>6027</v>
      </c>
      <c r="B584">
        <v>6</v>
      </c>
      <c r="C584">
        <v>32</v>
      </c>
      <c r="D584">
        <v>7.1879528842826099</v>
      </c>
      <c r="E584">
        <v>6.3770421565696598</v>
      </c>
      <c r="F584">
        <v>3</v>
      </c>
      <c r="G584">
        <v>33.5</v>
      </c>
      <c r="H584">
        <v>4</v>
      </c>
      <c r="I584">
        <v>4</v>
      </c>
      <c r="J584" t="s">
        <v>731</v>
      </c>
      <c r="K584">
        <v>4.5221808874024996</v>
      </c>
      <c r="L584">
        <v>39.800733803502403</v>
      </c>
      <c r="M584" t="s">
        <v>731</v>
      </c>
      <c r="N584">
        <v>16.392069058249099</v>
      </c>
      <c r="O584">
        <v>3.1232878824614998</v>
      </c>
      <c r="P584">
        <v>0.78910135210113697</v>
      </c>
      <c r="Q584">
        <v>3.9580313405180898</v>
      </c>
      <c r="R584" s="3">
        <v>7.5570043935636904E-5</v>
      </c>
      <c r="S584">
        <v>2.56474034291574E-4</v>
      </c>
      <c r="T584">
        <v>3.9123892345626401</v>
      </c>
      <c r="U584">
        <v>2.3341865303603599</v>
      </c>
      <c r="V584" t="s">
        <v>5426</v>
      </c>
      <c r="W584">
        <v>0</v>
      </c>
      <c r="X584">
        <v>1</v>
      </c>
      <c r="Y584" t="s">
        <v>6028</v>
      </c>
      <c r="Z584">
        <v>100</v>
      </c>
      <c r="AA584">
        <v>100</v>
      </c>
      <c r="AB584" t="s">
        <v>759</v>
      </c>
      <c r="AC584" t="s">
        <v>2071</v>
      </c>
      <c r="AD584" t="s">
        <v>6029</v>
      </c>
      <c r="AE584" t="s">
        <v>762</v>
      </c>
      <c r="AF584" t="s">
        <v>762</v>
      </c>
      <c r="AG584" t="s">
        <v>762</v>
      </c>
      <c r="AH584" t="s">
        <v>762</v>
      </c>
      <c r="AI584" t="s">
        <v>762</v>
      </c>
      <c r="AJ584" t="s">
        <v>45</v>
      </c>
      <c r="AK584" t="s">
        <v>207</v>
      </c>
      <c r="AL584" t="s">
        <v>313</v>
      </c>
      <c r="AM584" t="s">
        <v>314</v>
      </c>
      <c r="AN584" t="s">
        <v>2070</v>
      </c>
      <c r="AO584" t="s">
        <v>2071</v>
      </c>
      <c r="AP584" t="s">
        <v>2071</v>
      </c>
      <c r="AQ584" t="s">
        <v>6030</v>
      </c>
      <c r="AR584" t="s">
        <v>6031</v>
      </c>
      <c r="AS584" t="s">
        <v>6031</v>
      </c>
    </row>
    <row r="585" spans="1:45" x14ac:dyDescent="0.25">
      <c r="A585" t="s">
        <v>14463</v>
      </c>
      <c r="B585">
        <v>0</v>
      </c>
      <c r="C585">
        <v>33</v>
      </c>
      <c r="D585">
        <v>0</v>
      </c>
      <c r="E585">
        <v>19.276496915501401</v>
      </c>
      <c r="F585">
        <v>0</v>
      </c>
      <c r="G585">
        <v>33.5</v>
      </c>
      <c r="H585">
        <v>4</v>
      </c>
      <c r="I585">
        <v>4</v>
      </c>
      <c r="J585" t="s">
        <v>731</v>
      </c>
      <c r="K585">
        <v>0</v>
      </c>
      <c r="L585">
        <v>39.860142463061301</v>
      </c>
      <c r="M585" t="s">
        <v>731</v>
      </c>
      <c r="N585">
        <v>19.207357524871501</v>
      </c>
      <c r="O585">
        <v>7.9500770554470597</v>
      </c>
      <c r="P585">
        <v>1.3011853155100901</v>
      </c>
      <c r="Q585">
        <v>6.1098730216844297</v>
      </c>
      <c r="R585" s="3">
        <v>9.9710440523324495E-10</v>
      </c>
      <c r="S585" s="3">
        <v>9.98590754694688E-9</v>
      </c>
      <c r="T585">
        <v>9.2512623709571606</v>
      </c>
      <c r="U585">
        <v>6.6488917399369702</v>
      </c>
      <c r="V585" t="s">
        <v>14438</v>
      </c>
      <c r="W585">
        <v>0</v>
      </c>
      <c r="X585">
        <v>1</v>
      </c>
      <c r="Y585" t="s">
        <v>14464</v>
      </c>
      <c r="Z585">
        <v>99.702999999999903</v>
      </c>
      <c r="AA585">
        <v>100</v>
      </c>
      <c r="AB585" t="s">
        <v>759</v>
      </c>
      <c r="AC585" t="s">
        <v>14465</v>
      </c>
      <c r="AD585" t="s">
        <v>14466</v>
      </c>
      <c r="AE585" t="s">
        <v>762</v>
      </c>
      <c r="AF585" t="s">
        <v>762</v>
      </c>
      <c r="AG585" t="s">
        <v>762</v>
      </c>
      <c r="AH585" t="s">
        <v>762</v>
      </c>
      <c r="AI585" t="s">
        <v>762</v>
      </c>
      <c r="AJ585" t="s">
        <v>45</v>
      </c>
      <c r="AK585" t="s">
        <v>191</v>
      </c>
      <c r="AL585" t="s">
        <v>14465</v>
      </c>
      <c r="AM585" t="s">
        <v>14465</v>
      </c>
      <c r="AN585" t="s">
        <v>14465</v>
      </c>
      <c r="AO585" t="s">
        <v>14465</v>
      </c>
      <c r="AP585" t="s">
        <v>14465</v>
      </c>
      <c r="AQ585" t="s">
        <v>14467</v>
      </c>
      <c r="AR585" t="s">
        <v>14468</v>
      </c>
      <c r="AS585" t="s">
        <v>14469</v>
      </c>
    </row>
    <row r="586" spans="1:45" x14ac:dyDescent="0.25">
      <c r="A586" t="s">
        <v>41</v>
      </c>
      <c r="B586">
        <v>0</v>
      </c>
      <c r="C586">
        <v>32</v>
      </c>
      <c r="D586">
        <v>0</v>
      </c>
      <c r="E586">
        <v>22.956480566498001</v>
      </c>
      <c r="F586">
        <v>0</v>
      </c>
      <c r="G586">
        <v>34</v>
      </c>
      <c r="H586">
        <v>4</v>
      </c>
      <c r="I586">
        <v>4</v>
      </c>
      <c r="J586" t="s">
        <v>731</v>
      </c>
      <c r="K586">
        <v>0</v>
      </c>
      <c r="L586">
        <v>38.897877510232703</v>
      </c>
      <c r="M586" t="s">
        <v>731</v>
      </c>
      <c r="N586">
        <v>78.983056349540306</v>
      </c>
      <c r="O586">
        <v>7.9120117488382098</v>
      </c>
      <c r="P586">
        <v>1.16007436110937</v>
      </c>
      <c r="Q586">
        <v>6.8202625746094796</v>
      </c>
      <c r="R586" s="3">
        <v>9.0874259466784804E-12</v>
      </c>
      <c r="S586" s="3">
        <v>1.41719243904642E-10</v>
      </c>
      <c r="T586">
        <v>9.0720861099475805</v>
      </c>
      <c r="U586">
        <v>6.7519373877288498</v>
      </c>
      <c r="V586" t="s">
        <v>757</v>
      </c>
      <c r="W586">
        <v>4</v>
      </c>
      <c r="X586">
        <v>2</v>
      </c>
      <c r="Y586" t="s">
        <v>2051</v>
      </c>
      <c r="Z586">
        <v>100</v>
      </c>
      <c r="AA586">
        <v>100</v>
      </c>
      <c r="AB586" t="s">
        <v>759</v>
      </c>
      <c r="AC586" t="s">
        <v>2052</v>
      </c>
      <c r="AD586" t="s">
        <v>2053</v>
      </c>
      <c r="AE586" t="s">
        <v>903</v>
      </c>
      <c r="AF586">
        <v>4</v>
      </c>
      <c r="AG586" t="s">
        <v>2054</v>
      </c>
      <c r="AH586" t="s">
        <v>2055</v>
      </c>
      <c r="AI586" t="s">
        <v>885</v>
      </c>
      <c r="AJ586" t="s">
        <v>12</v>
      </c>
      <c r="AK586" t="s">
        <v>13</v>
      </c>
      <c r="AL586" t="s">
        <v>22</v>
      </c>
      <c r="AM586" t="s">
        <v>33</v>
      </c>
      <c r="AN586" t="s">
        <v>39</v>
      </c>
      <c r="AO586" t="s">
        <v>40</v>
      </c>
      <c r="AP586" t="s">
        <v>903</v>
      </c>
      <c r="AQ586" t="s">
        <v>2056</v>
      </c>
      <c r="AR586" t="s">
        <v>2057</v>
      </c>
      <c r="AS586" t="s">
        <v>2058</v>
      </c>
    </row>
    <row r="587" spans="1:45" x14ac:dyDescent="0.25">
      <c r="A587" t="s">
        <v>635</v>
      </c>
      <c r="B587">
        <v>11</v>
      </c>
      <c r="C587">
        <v>30</v>
      </c>
      <c r="D587">
        <v>10.3923048454133</v>
      </c>
      <c r="E587">
        <v>14.1656862405839</v>
      </c>
      <c r="F587">
        <v>10</v>
      </c>
      <c r="G587">
        <v>34.5</v>
      </c>
      <c r="H587">
        <v>4</v>
      </c>
      <c r="I587">
        <v>4</v>
      </c>
      <c r="J587" t="s">
        <v>731</v>
      </c>
      <c r="K587">
        <v>7.7580078022511199</v>
      </c>
      <c r="L587">
        <v>35.549984024078903</v>
      </c>
      <c r="M587" t="s">
        <v>731</v>
      </c>
      <c r="N587">
        <v>35.160908034833803</v>
      </c>
      <c r="O587">
        <v>2.1477606803328699</v>
      </c>
      <c r="P587">
        <v>0.79321317113863898</v>
      </c>
      <c r="Q587">
        <v>2.70767147909282</v>
      </c>
      <c r="R587">
        <v>6.7757056885040098E-3</v>
      </c>
      <c r="S587">
        <v>1.53897222316075E-2</v>
      </c>
      <c r="T587">
        <v>2.9409738514715</v>
      </c>
      <c r="U587">
        <v>1.3545475091942301</v>
      </c>
      <c r="V587" t="s">
        <v>757</v>
      </c>
      <c r="W587">
        <v>2</v>
      </c>
      <c r="X587">
        <v>1</v>
      </c>
      <c r="Y587" t="s">
        <v>2074</v>
      </c>
      <c r="Z587">
        <v>100</v>
      </c>
      <c r="AA587">
        <v>100</v>
      </c>
      <c r="AB587" t="s">
        <v>759</v>
      </c>
      <c r="AC587" t="s">
        <v>2075</v>
      </c>
      <c r="AD587" t="s">
        <v>2076</v>
      </c>
      <c r="AE587" t="s">
        <v>1004</v>
      </c>
      <c r="AF587">
        <v>4</v>
      </c>
      <c r="AG587" t="s">
        <v>2077</v>
      </c>
      <c r="AH587" t="s">
        <v>2078</v>
      </c>
      <c r="AI587" t="s">
        <v>870</v>
      </c>
      <c r="AJ587" t="s">
        <v>45</v>
      </c>
      <c r="AK587" t="s">
        <v>207</v>
      </c>
      <c r="AL587" t="s">
        <v>208</v>
      </c>
      <c r="AM587" t="s">
        <v>209</v>
      </c>
      <c r="AN587" t="s">
        <v>210</v>
      </c>
      <c r="AO587" t="s">
        <v>213</v>
      </c>
      <c r="AP587" t="s">
        <v>840</v>
      </c>
      <c r="AQ587" t="s">
        <v>2079</v>
      </c>
      <c r="AR587" t="s">
        <v>2080</v>
      </c>
      <c r="AS587" t="s">
        <v>2080</v>
      </c>
    </row>
    <row r="588" spans="1:45" x14ac:dyDescent="0.25">
      <c r="A588" t="s">
        <v>5974</v>
      </c>
      <c r="B588">
        <v>1</v>
      </c>
      <c r="C588">
        <v>37</v>
      </c>
      <c r="D588">
        <v>0.5</v>
      </c>
      <c r="E588">
        <v>18.6793111935817</v>
      </c>
      <c r="F588">
        <v>0</v>
      </c>
      <c r="G588">
        <v>34.5</v>
      </c>
      <c r="H588">
        <v>4</v>
      </c>
      <c r="I588">
        <v>4</v>
      </c>
      <c r="J588" t="s">
        <v>731</v>
      </c>
      <c r="K588">
        <v>0.15497709693251699</v>
      </c>
      <c r="L588">
        <v>43.101301042459497</v>
      </c>
      <c r="M588" t="s">
        <v>731</v>
      </c>
      <c r="N588">
        <v>28.0594537696788</v>
      </c>
      <c r="O588">
        <v>7.3464216378374099</v>
      </c>
      <c r="P588">
        <v>1.15620859069959</v>
      </c>
      <c r="Q588">
        <v>6.3538895117465897</v>
      </c>
      <c r="R588" s="3">
        <v>2.0993765221777299E-10</v>
      </c>
      <c r="S588" s="3">
        <v>2.3613341236175999E-9</v>
      </c>
      <c r="T588">
        <v>8.5026302285370008</v>
      </c>
      <c r="U588">
        <v>6.1902130471378296</v>
      </c>
      <c r="V588" t="s">
        <v>5426</v>
      </c>
      <c r="W588">
        <v>2</v>
      </c>
      <c r="X588">
        <v>1</v>
      </c>
      <c r="Y588" t="s">
        <v>5975</v>
      </c>
      <c r="Z588">
        <v>100</v>
      </c>
      <c r="AA588">
        <v>100</v>
      </c>
      <c r="AB588" t="s">
        <v>759</v>
      </c>
      <c r="AC588" t="s">
        <v>5976</v>
      </c>
      <c r="AD588" t="s">
        <v>5977</v>
      </c>
      <c r="AE588" t="s">
        <v>762</v>
      </c>
      <c r="AF588" t="s">
        <v>762</v>
      </c>
      <c r="AG588" t="s">
        <v>762</v>
      </c>
      <c r="AH588" t="s">
        <v>762</v>
      </c>
      <c r="AI588" t="s">
        <v>762</v>
      </c>
      <c r="AJ588" t="s">
        <v>45</v>
      </c>
      <c r="AK588" t="s">
        <v>353</v>
      </c>
      <c r="AL588" t="s">
        <v>5978</v>
      </c>
      <c r="AM588" t="s">
        <v>5978</v>
      </c>
      <c r="AN588" t="s">
        <v>5978</v>
      </c>
      <c r="AO588" t="s">
        <v>5978</v>
      </c>
      <c r="AP588" t="s">
        <v>5978</v>
      </c>
      <c r="AQ588" t="s">
        <v>5979</v>
      </c>
      <c r="AR588" t="s">
        <v>5980</v>
      </c>
      <c r="AS588" t="s">
        <v>5980</v>
      </c>
    </row>
    <row r="589" spans="1:45" x14ac:dyDescent="0.25">
      <c r="A589" t="s">
        <v>5894</v>
      </c>
      <c r="B589">
        <v>1</v>
      </c>
      <c r="C589">
        <v>42</v>
      </c>
      <c r="D589">
        <v>0.57735026918962595</v>
      </c>
      <c r="E589">
        <v>36.809192692405901</v>
      </c>
      <c r="F589">
        <v>0.5</v>
      </c>
      <c r="G589">
        <v>34.5</v>
      </c>
      <c r="H589">
        <v>4</v>
      </c>
      <c r="I589">
        <v>4</v>
      </c>
      <c r="J589" t="s">
        <v>731</v>
      </c>
      <c r="K589">
        <v>0.33638913982609198</v>
      </c>
      <c r="L589">
        <v>50.695408058619797</v>
      </c>
      <c r="M589" t="s">
        <v>731</v>
      </c>
      <c r="N589">
        <v>15.095279626870701</v>
      </c>
      <c r="O589">
        <v>6.9085054242261599</v>
      </c>
      <c r="P589">
        <v>1.2780522027865999</v>
      </c>
      <c r="Q589">
        <v>5.4054954947561704</v>
      </c>
      <c r="R589" s="3">
        <v>6.4629475466926494E-8</v>
      </c>
      <c r="S589" s="3">
        <v>4.3185362589935302E-7</v>
      </c>
      <c r="T589">
        <v>8.1865576270127605</v>
      </c>
      <c r="U589">
        <v>5.6304532214395602</v>
      </c>
      <c r="V589" t="s">
        <v>5426</v>
      </c>
      <c r="W589">
        <v>0</v>
      </c>
      <c r="X589">
        <v>1</v>
      </c>
      <c r="Y589" t="s">
        <v>5895</v>
      </c>
      <c r="Z589">
        <v>100</v>
      </c>
      <c r="AA589">
        <v>100</v>
      </c>
      <c r="AB589" t="s">
        <v>759</v>
      </c>
      <c r="AC589" t="s">
        <v>5896</v>
      </c>
      <c r="AD589" t="s">
        <v>5897</v>
      </c>
      <c r="AE589" t="s">
        <v>762</v>
      </c>
      <c r="AF589" t="s">
        <v>762</v>
      </c>
      <c r="AG589" t="s">
        <v>762</v>
      </c>
      <c r="AH589" t="s">
        <v>762</v>
      </c>
      <c r="AI589" t="s">
        <v>762</v>
      </c>
      <c r="AJ589" t="s">
        <v>45</v>
      </c>
      <c r="AK589" t="s">
        <v>78</v>
      </c>
      <c r="AL589" t="s">
        <v>78</v>
      </c>
      <c r="AM589" t="s">
        <v>120</v>
      </c>
      <c r="AN589" t="s">
        <v>121</v>
      </c>
      <c r="AO589" t="s">
        <v>5896</v>
      </c>
      <c r="AP589" t="s">
        <v>5896</v>
      </c>
      <c r="AQ589" t="s">
        <v>5898</v>
      </c>
      <c r="AR589" t="s">
        <v>5899</v>
      </c>
      <c r="AS589" t="s">
        <v>5899</v>
      </c>
    </row>
    <row r="590" spans="1:45" x14ac:dyDescent="0.25">
      <c r="A590" t="s">
        <v>5900</v>
      </c>
      <c r="B590">
        <v>0</v>
      </c>
      <c r="C590">
        <v>42</v>
      </c>
      <c r="D590">
        <v>0</v>
      </c>
      <c r="E590">
        <v>37.321798813383403</v>
      </c>
      <c r="F590">
        <v>0</v>
      </c>
      <c r="G590">
        <v>35</v>
      </c>
      <c r="H590">
        <v>4</v>
      </c>
      <c r="I590">
        <v>4</v>
      </c>
      <c r="J590" t="s">
        <v>731</v>
      </c>
      <c r="K590">
        <v>0</v>
      </c>
      <c r="L590">
        <v>49.850577628904702</v>
      </c>
      <c r="M590" t="s">
        <v>731</v>
      </c>
      <c r="N590">
        <v>23.966164143017298</v>
      </c>
      <c r="O590">
        <v>8.2731914388118604</v>
      </c>
      <c r="P590">
        <v>1.2856823728453199</v>
      </c>
      <c r="Q590">
        <v>6.4348641729470399</v>
      </c>
      <c r="R590" s="3">
        <v>1.2358379332047E-10</v>
      </c>
      <c r="S590" s="3">
        <v>1.46799066645157E-9</v>
      </c>
      <c r="T590">
        <v>9.5588738116571701</v>
      </c>
      <c r="U590">
        <v>6.98750906596654</v>
      </c>
      <c r="V590" t="s">
        <v>5426</v>
      </c>
      <c r="W590">
        <v>0</v>
      </c>
      <c r="X590">
        <v>1</v>
      </c>
      <c r="Y590" t="s">
        <v>5901</v>
      </c>
      <c r="Z590">
        <v>100</v>
      </c>
      <c r="AA590">
        <v>100</v>
      </c>
      <c r="AB590" t="s">
        <v>759</v>
      </c>
      <c r="AC590" t="s">
        <v>5902</v>
      </c>
      <c r="AD590" t="s">
        <v>5903</v>
      </c>
      <c r="AE590" t="s">
        <v>762</v>
      </c>
      <c r="AF590" t="s">
        <v>762</v>
      </c>
      <c r="AG590" t="s">
        <v>762</v>
      </c>
      <c r="AH590" t="s">
        <v>762</v>
      </c>
      <c r="AI590" t="s">
        <v>762</v>
      </c>
      <c r="AJ590" t="s">
        <v>45</v>
      </c>
      <c r="AK590" t="s">
        <v>207</v>
      </c>
      <c r="AL590" t="s">
        <v>313</v>
      </c>
      <c r="AM590" t="s">
        <v>314</v>
      </c>
      <c r="AN590" t="s">
        <v>2261</v>
      </c>
      <c r="AO590" t="s">
        <v>5902</v>
      </c>
      <c r="AP590" t="s">
        <v>5902</v>
      </c>
      <c r="AQ590" t="s">
        <v>5904</v>
      </c>
      <c r="AR590" t="s">
        <v>5905</v>
      </c>
      <c r="AS590" t="s">
        <v>5905</v>
      </c>
    </row>
    <row r="591" spans="1:45" x14ac:dyDescent="0.25">
      <c r="A591" t="s">
        <v>5945</v>
      </c>
      <c r="B591">
        <v>11</v>
      </c>
      <c r="C591">
        <v>38</v>
      </c>
      <c r="D591">
        <v>7.3654599313281199</v>
      </c>
      <c r="E591">
        <v>15.3839743456191</v>
      </c>
      <c r="F591">
        <v>11</v>
      </c>
      <c r="G591">
        <v>35</v>
      </c>
      <c r="H591">
        <v>4</v>
      </c>
      <c r="I591">
        <v>4</v>
      </c>
      <c r="J591" t="s">
        <v>731</v>
      </c>
      <c r="K591">
        <v>10.341333526382</v>
      </c>
      <c r="L591">
        <v>44.861354833399197</v>
      </c>
      <c r="M591" t="s">
        <v>731</v>
      </c>
      <c r="N591">
        <v>32.392631147622403</v>
      </c>
      <c r="O591">
        <v>2.1987537986786401</v>
      </c>
      <c r="P591">
        <v>0.49743871146299701</v>
      </c>
      <c r="Q591">
        <v>4.4201501572163</v>
      </c>
      <c r="R591" s="3">
        <v>9.8632341883741393E-6</v>
      </c>
      <c r="S591" s="3">
        <v>4.0180034145588197E-5</v>
      </c>
      <c r="T591">
        <v>2.69619251014164</v>
      </c>
      <c r="U591">
        <v>1.70131508721564</v>
      </c>
      <c r="V591" t="s">
        <v>5426</v>
      </c>
      <c r="W591">
        <v>0</v>
      </c>
      <c r="X591">
        <v>3</v>
      </c>
      <c r="Y591" t="s">
        <v>5946</v>
      </c>
      <c r="Z591">
        <v>100</v>
      </c>
      <c r="AA591">
        <v>100</v>
      </c>
      <c r="AB591" t="s">
        <v>759</v>
      </c>
      <c r="AC591" t="s">
        <v>335</v>
      </c>
      <c r="AD591" t="s">
        <v>5947</v>
      </c>
      <c r="AE591" t="s">
        <v>762</v>
      </c>
      <c r="AF591" t="s">
        <v>762</v>
      </c>
      <c r="AG591" t="s">
        <v>762</v>
      </c>
      <c r="AH591" t="s">
        <v>762</v>
      </c>
      <c r="AI591" t="s">
        <v>762</v>
      </c>
      <c r="AJ591" t="s">
        <v>45</v>
      </c>
      <c r="AK591" t="s">
        <v>207</v>
      </c>
      <c r="AL591" t="s">
        <v>313</v>
      </c>
      <c r="AM591" t="s">
        <v>314</v>
      </c>
      <c r="AN591" t="s">
        <v>332</v>
      </c>
      <c r="AO591" t="s">
        <v>335</v>
      </c>
      <c r="AP591" t="s">
        <v>335</v>
      </c>
      <c r="AQ591" t="s">
        <v>5948</v>
      </c>
      <c r="AR591" t="s">
        <v>5949</v>
      </c>
      <c r="AS591" t="s">
        <v>5950</v>
      </c>
    </row>
    <row r="592" spans="1:45" x14ac:dyDescent="0.25">
      <c r="A592" t="s">
        <v>4448</v>
      </c>
      <c r="B592">
        <v>1</v>
      </c>
      <c r="C592">
        <v>37</v>
      </c>
      <c r="D592">
        <v>0.5</v>
      </c>
      <c r="E592">
        <v>23.050668826160599</v>
      </c>
      <c r="F592">
        <v>0</v>
      </c>
      <c r="G592">
        <v>35.5</v>
      </c>
      <c r="H592">
        <v>4</v>
      </c>
      <c r="I592">
        <v>4</v>
      </c>
      <c r="J592" t="s">
        <v>731</v>
      </c>
      <c r="K592">
        <v>0.15497709693251699</v>
      </c>
      <c r="L592">
        <v>42.560684333782199</v>
      </c>
      <c r="M592" t="s">
        <v>731</v>
      </c>
      <c r="N592">
        <v>36.6000186763291</v>
      </c>
      <c r="O592">
        <v>7.3333518112874003</v>
      </c>
      <c r="P592">
        <v>1.1217053561605901</v>
      </c>
      <c r="Q592">
        <v>6.5376810149041296</v>
      </c>
      <c r="R592" s="3">
        <v>6.2480003225869494E-11</v>
      </c>
      <c r="S592" s="3">
        <v>7.9811139799075604E-10</v>
      </c>
      <c r="T592">
        <v>8.4550571674479897</v>
      </c>
      <c r="U592">
        <v>6.2116464551268002</v>
      </c>
      <c r="V592" t="s">
        <v>4403</v>
      </c>
      <c r="W592">
        <v>2</v>
      </c>
      <c r="X592">
        <v>1</v>
      </c>
      <c r="Y592" t="s">
        <v>4449</v>
      </c>
      <c r="Z592">
        <v>99.387999999999906</v>
      </c>
      <c r="AA592">
        <v>99.090900000000005</v>
      </c>
      <c r="AB592" t="s">
        <v>759</v>
      </c>
      <c r="AC592" t="s">
        <v>4450</v>
      </c>
      <c r="AD592" t="s">
        <v>4451</v>
      </c>
      <c r="AE592" t="s">
        <v>762</v>
      </c>
      <c r="AF592" t="s">
        <v>762</v>
      </c>
      <c r="AG592" t="s">
        <v>762</v>
      </c>
      <c r="AH592" t="s">
        <v>762</v>
      </c>
      <c r="AI592" t="s">
        <v>762</v>
      </c>
      <c r="AJ592" t="s">
        <v>45</v>
      </c>
      <c r="AK592" t="s">
        <v>4407</v>
      </c>
      <c r="AL592" t="s">
        <v>4407</v>
      </c>
      <c r="AM592" t="s">
        <v>4407</v>
      </c>
      <c r="AN592" t="s">
        <v>4407</v>
      </c>
      <c r="AO592" t="s">
        <v>4407</v>
      </c>
      <c r="AP592" t="s">
        <v>4407</v>
      </c>
      <c r="AQ592" t="s">
        <v>4452</v>
      </c>
      <c r="AR592" t="s">
        <v>4453</v>
      </c>
      <c r="AS592" t="s">
        <v>4454</v>
      </c>
    </row>
    <row r="593" spans="1:45" x14ac:dyDescent="0.25">
      <c r="A593" t="s">
        <v>5814</v>
      </c>
      <c r="B593">
        <v>0</v>
      </c>
      <c r="C593">
        <v>49</v>
      </c>
      <c r="D593">
        <v>0</v>
      </c>
      <c r="E593">
        <v>41.556186863891497</v>
      </c>
      <c r="F593">
        <v>0</v>
      </c>
      <c r="G593">
        <v>35.5</v>
      </c>
      <c r="H593">
        <v>4</v>
      </c>
      <c r="I593">
        <v>4</v>
      </c>
      <c r="J593" t="s">
        <v>731</v>
      </c>
      <c r="K593">
        <v>0</v>
      </c>
      <c r="L593">
        <v>57.911531051059903</v>
      </c>
      <c r="M593" t="s">
        <v>731</v>
      </c>
      <c r="N593">
        <v>16.7590295449228</v>
      </c>
      <c r="O593">
        <v>8.4899819847229701</v>
      </c>
      <c r="P593">
        <v>1.3249850460805901</v>
      </c>
      <c r="Q593">
        <v>6.4076058894679697</v>
      </c>
      <c r="R593" s="3">
        <v>1.47822419100445E-10</v>
      </c>
      <c r="S593" s="3">
        <v>1.7236907768501401E-9</v>
      </c>
      <c r="T593">
        <v>9.8149670308035599</v>
      </c>
      <c r="U593">
        <v>7.1649969386423802</v>
      </c>
      <c r="V593" t="s">
        <v>5426</v>
      </c>
      <c r="W593">
        <v>0</v>
      </c>
      <c r="X593">
        <v>2</v>
      </c>
      <c r="Y593" t="s">
        <v>5815</v>
      </c>
      <c r="Z593">
        <v>100</v>
      </c>
      <c r="AA593">
        <v>100</v>
      </c>
      <c r="AB593" t="s">
        <v>759</v>
      </c>
      <c r="AC593" t="s">
        <v>5816</v>
      </c>
      <c r="AD593" t="s">
        <v>5817</v>
      </c>
      <c r="AE593" t="s">
        <v>762</v>
      </c>
      <c r="AF593" t="s">
        <v>762</v>
      </c>
      <c r="AG593" t="s">
        <v>762</v>
      </c>
      <c r="AH593" t="s">
        <v>762</v>
      </c>
      <c r="AI593" t="s">
        <v>762</v>
      </c>
      <c r="AJ593" t="s">
        <v>45</v>
      </c>
      <c r="AK593" t="s">
        <v>4889</v>
      </c>
      <c r="AL593" t="s">
        <v>4890</v>
      </c>
      <c r="AM593" t="s">
        <v>5818</v>
      </c>
      <c r="AN593" t="s">
        <v>5819</v>
      </c>
      <c r="AO593" t="s">
        <v>5816</v>
      </c>
      <c r="AP593" t="s">
        <v>5816</v>
      </c>
      <c r="AQ593" t="s">
        <v>5820</v>
      </c>
      <c r="AR593" t="s">
        <v>5821</v>
      </c>
      <c r="AS593" t="s">
        <v>5822</v>
      </c>
    </row>
    <row r="594" spans="1:45" x14ac:dyDescent="0.25">
      <c r="A594" t="s">
        <v>324</v>
      </c>
      <c r="B594">
        <v>0</v>
      </c>
      <c r="C594">
        <v>35</v>
      </c>
      <c r="D594">
        <v>0</v>
      </c>
      <c r="E594">
        <v>9.7125348562223106</v>
      </c>
      <c r="F594">
        <v>0</v>
      </c>
      <c r="G594">
        <v>36</v>
      </c>
      <c r="H594">
        <v>4</v>
      </c>
      <c r="I594">
        <v>4</v>
      </c>
      <c r="J594" t="s">
        <v>731</v>
      </c>
      <c r="K594">
        <v>0</v>
      </c>
      <c r="L594">
        <v>42.319503727753499</v>
      </c>
      <c r="M594" t="s">
        <v>731</v>
      </c>
      <c r="N594">
        <v>46.905776121991103</v>
      </c>
      <c r="O594">
        <v>8.0335523040814305</v>
      </c>
      <c r="P594">
        <v>1.10212583209165</v>
      </c>
      <c r="Q594">
        <v>7.2891425553786897</v>
      </c>
      <c r="R594" s="3">
        <v>3.11933858976375E-13</v>
      </c>
      <c r="S594" s="3">
        <v>6.6633266346045901E-12</v>
      </c>
      <c r="T594">
        <v>9.1356781361730803</v>
      </c>
      <c r="U594">
        <v>6.93142647198977</v>
      </c>
      <c r="V594" t="s">
        <v>757</v>
      </c>
      <c r="W594">
        <v>0</v>
      </c>
      <c r="X594">
        <v>2</v>
      </c>
      <c r="Y594" t="s">
        <v>1999</v>
      </c>
      <c r="Z594">
        <v>100</v>
      </c>
      <c r="AA594">
        <v>100</v>
      </c>
      <c r="AB594" t="s">
        <v>759</v>
      </c>
      <c r="AC594" t="s">
        <v>2000</v>
      </c>
      <c r="AD594" t="s">
        <v>2001</v>
      </c>
      <c r="AE594" t="s">
        <v>2000</v>
      </c>
      <c r="AF594">
        <v>0</v>
      </c>
      <c r="AG594" t="s">
        <v>2002</v>
      </c>
      <c r="AH594" t="s">
        <v>2003</v>
      </c>
      <c r="AI594" t="s">
        <v>885</v>
      </c>
      <c r="AJ594" t="s">
        <v>45</v>
      </c>
      <c r="AK594" t="s">
        <v>207</v>
      </c>
      <c r="AL594" t="s">
        <v>313</v>
      </c>
      <c r="AM594" t="s">
        <v>314</v>
      </c>
      <c r="AN594" t="s">
        <v>325</v>
      </c>
      <c r="AO594" t="s">
        <v>326</v>
      </c>
      <c r="AP594" t="s">
        <v>2000</v>
      </c>
      <c r="AQ594" t="s">
        <v>2004</v>
      </c>
      <c r="AR594" t="s">
        <v>2005</v>
      </c>
      <c r="AS594" t="s">
        <v>2005</v>
      </c>
    </row>
    <row r="595" spans="1:45" x14ac:dyDescent="0.25">
      <c r="A595" t="s">
        <v>625</v>
      </c>
      <c r="B595">
        <v>7</v>
      </c>
      <c r="C595">
        <v>36</v>
      </c>
      <c r="D595">
        <v>8.5440037453175304</v>
      </c>
      <c r="E595">
        <v>22.0359554667669</v>
      </c>
      <c r="F595">
        <v>3</v>
      </c>
      <c r="G595">
        <v>36</v>
      </c>
      <c r="H595">
        <v>4</v>
      </c>
      <c r="I595">
        <v>4</v>
      </c>
      <c r="J595" t="s">
        <v>731</v>
      </c>
      <c r="K595">
        <v>6.7195964208518104</v>
      </c>
      <c r="L595">
        <v>41.2730201270546</v>
      </c>
      <c r="M595" t="s">
        <v>731</v>
      </c>
      <c r="N595">
        <v>16.922673685571599</v>
      </c>
      <c r="O595">
        <v>2.6741426957638601</v>
      </c>
      <c r="P595">
        <v>0.78428760132025899</v>
      </c>
      <c r="Q595">
        <v>3.4096455066511799</v>
      </c>
      <c r="R595">
        <v>6.50473686121739E-4</v>
      </c>
      <c r="S595">
        <v>1.82103976885623E-3</v>
      </c>
      <c r="T595">
        <v>3.4584302970841101</v>
      </c>
      <c r="U595">
        <v>1.8898550944435999</v>
      </c>
      <c r="V595" t="s">
        <v>757</v>
      </c>
      <c r="W595">
        <v>0</v>
      </c>
      <c r="X595">
        <v>1</v>
      </c>
      <c r="Y595" t="s">
        <v>1985</v>
      </c>
      <c r="Z595">
        <v>99.399000000000001</v>
      </c>
      <c r="AA595">
        <v>100</v>
      </c>
      <c r="AB595" t="s">
        <v>759</v>
      </c>
      <c r="AC595" t="s">
        <v>1986</v>
      </c>
      <c r="AD595" t="s">
        <v>1987</v>
      </c>
      <c r="AE595" t="s">
        <v>1173</v>
      </c>
      <c r="AF595">
        <v>2</v>
      </c>
      <c r="AG595" t="s">
        <v>1988</v>
      </c>
      <c r="AH595" t="s">
        <v>1989</v>
      </c>
      <c r="AI595" t="s">
        <v>1267</v>
      </c>
      <c r="AJ595" t="s">
        <v>45</v>
      </c>
      <c r="AK595" t="s">
        <v>207</v>
      </c>
      <c r="AL595" t="s">
        <v>208</v>
      </c>
      <c r="AM595" t="s">
        <v>209</v>
      </c>
      <c r="AN595" t="s">
        <v>271</v>
      </c>
      <c r="AO595" t="s">
        <v>278</v>
      </c>
      <c r="AP595" t="s">
        <v>1986</v>
      </c>
      <c r="AQ595" t="s">
        <v>1990</v>
      </c>
      <c r="AR595" t="s">
        <v>1991</v>
      </c>
      <c r="AS595" t="s">
        <v>1992</v>
      </c>
    </row>
    <row r="596" spans="1:45" x14ac:dyDescent="0.25">
      <c r="A596" t="s">
        <v>5919</v>
      </c>
      <c r="B596">
        <v>3</v>
      </c>
      <c r="C596">
        <v>40</v>
      </c>
      <c r="D596">
        <v>2.62995563967658</v>
      </c>
      <c r="E596">
        <v>22.3513608832512</v>
      </c>
      <c r="F596">
        <v>2</v>
      </c>
      <c r="G596">
        <v>36</v>
      </c>
      <c r="H596">
        <v>4</v>
      </c>
      <c r="I596">
        <v>4</v>
      </c>
      <c r="J596" t="s">
        <v>731</v>
      </c>
      <c r="K596">
        <v>1.5005336562368901</v>
      </c>
      <c r="L596">
        <v>46.043575829754097</v>
      </c>
      <c r="M596" t="s">
        <v>731</v>
      </c>
      <c r="N596">
        <v>25.413957690812701</v>
      </c>
      <c r="O596">
        <v>4.7063879443979699</v>
      </c>
      <c r="P596">
        <v>0.71118278933089496</v>
      </c>
      <c r="Q596">
        <v>6.6176910001237497</v>
      </c>
      <c r="R596" s="3">
        <v>3.6485265652405603E-11</v>
      </c>
      <c r="S596" s="3">
        <v>4.8557877114353397E-10</v>
      </c>
      <c r="T596">
        <v>5.4175707337288603</v>
      </c>
      <c r="U596">
        <v>3.9952051550670702</v>
      </c>
      <c r="V596" t="s">
        <v>5426</v>
      </c>
      <c r="W596">
        <v>0</v>
      </c>
      <c r="X596">
        <v>1</v>
      </c>
      <c r="Y596" t="s">
        <v>5920</v>
      </c>
      <c r="Z596">
        <v>99.090999999999994</v>
      </c>
      <c r="AA596">
        <v>100</v>
      </c>
      <c r="AB596" t="s">
        <v>759</v>
      </c>
      <c r="AC596" t="s">
        <v>260</v>
      </c>
      <c r="AD596" t="s">
        <v>5921</v>
      </c>
      <c r="AE596" t="s">
        <v>762</v>
      </c>
      <c r="AF596" t="s">
        <v>762</v>
      </c>
      <c r="AG596" t="s">
        <v>762</v>
      </c>
      <c r="AH596" t="s">
        <v>762</v>
      </c>
      <c r="AI596" t="s">
        <v>762</v>
      </c>
      <c r="AJ596" t="s">
        <v>45</v>
      </c>
      <c r="AK596" t="s">
        <v>207</v>
      </c>
      <c r="AL596" t="s">
        <v>208</v>
      </c>
      <c r="AM596" t="s">
        <v>209</v>
      </c>
      <c r="AN596" t="s">
        <v>242</v>
      </c>
      <c r="AO596" t="s">
        <v>260</v>
      </c>
      <c r="AP596" t="s">
        <v>260</v>
      </c>
      <c r="AQ596" t="s">
        <v>5922</v>
      </c>
      <c r="AR596" t="s">
        <v>5923</v>
      </c>
      <c r="AS596" t="s">
        <v>5924</v>
      </c>
    </row>
    <row r="597" spans="1:45" x14ac:dyDescent="0.25">
      <c r="A597" t="s">
        <v>9700</v>
      </c>
      <c r="B597">
        <v>1</v>
      </c>
      <c r="C597">
        <v>53</v>
      </c>
      <c r="D597">
        <v>0.81649658092772603</v>
      </c>
      <c r="E597">
        <v>44.665422868254602</v>
      </c>
      <c r="F597">
        <v>1</v>
      </c>
      <c r="G597">
        <v>36</v>
      </c>
      <c r="H597">
        <v>4</v>
      </c>
      <c r="I597">
        <v>4</v>
      </c>
      <c r="J597" t="s">
        <v>731</v>
      </c>
      <c r="K597">
        <v>0.74116438265205098</v>
      </c>
      <c r="L597">
        <v>60.367176088618599</v>
      </c>
      <c r="M597" t="s">
        <v>731</v>
      </c>
      <c r="N597">
        <v>576.16020207105498</v>
      </c>
      <c r="O597">
        <v>6.1952609570297001</v>
      </c>
      <c r="P597">
        <v>0.85192573626631596</v>
      </c>
      <c r="Q597">
        <v>7.2720669106456404</v>
      </c>
      <c r="R597" s="3">
        <v>3.5402814626880601E-13</v>
      </c>
      <c r="S597" s="3">
        <v>7.4375169240934305E-12</v>
      </c>
      <c r="T597">
        <v>7.0471866932960099</v>
      </c>
      <c r="U597">
        <v>5.3433352207633797</v>
      </c>
      <c r="V597" t="s">
        <v>9568</v>
      </c>
      <c r="W597">
        <v>0</v>
      </c>
      <c r="X597">
        <v>2</v>
      </c>
      <c r="Y597" t="s">
        <v>9701</v>
      </c>
      <c r="Z597">
        <v>100</v>
      </c>
      <c r="AA597">
        <v>100</v>
      </c>
      <c r="AB597" t="s">
        <v>759</v>
      </c>
      <c r="AC597" t="s">
        <v>9596</v>
      </c>
      <c r="AD597" t="s">
        <v>9702</v>
      </c>
      <c r="AE597" t="s">
        <v>762</v>
      </c>
      <c r="AF597" t="s">
        <v>762</v>
      </c>
      <c r="AG597" t="s">
        <v>762</v>
      </c>
      <c r="AH597" t="s">
        <v>762</v>
      </c>
      <c r="AI597" t="s">
        <v>762</v>
      </c>
      <c r="AJ597" t="s">
        <v>45</v>
      </c>
      <c r="AK597" t="s">
        <v>46</v>
      </c>
      <c r="AL597" t="s">
        <v>60</v>
      </c>
      <c r="AM597" t="s">
        <v>423</v>
      </c>
      <c r="AN597" t="s">
        <v>9596</v>
      </c>
      <c r="AO597" t="s">
        <v>9596</v>
      </c>
      <c r="AP597" t="s">
        <v>9596</v>
      </c>
      <c r="AQ597" t="s">
        <v>9703</v>
      </c>
      <c r="AR597" t="s">
        <v>9704</v>
      </c>
      <c r="AS597" t="s">
        <v>9704</v>
      </c>
    </row>
    <row r="598" spans="1:45" x14ac:dyDescent="0.25">
      <c r="A598" t="s">
        <v>254</v>
      </c>
      <c r="B598">
        <v>0</v>
      </c>
      <c r="C598">
        <v>34</v>
      </c>
      <c r="D598">
        <v>0</v>
      </c>
      <c r="E598">
        <v>20.566963801203102</v>
      </c>
      <c r="F598">
        <v>0</v>
      </c>
      <c r="G598">
        <v>36.5</v>
      </c>
      <c r="H598">
        <v>4</v>
      </c>
      <c r="I598">
        <v>4</v>
      </c>
      <c r="J598" t="s">
        <v>731</v>
      </c>
      <c r="K598">
        <v>0</v>
      </c>
      <c r="L598">
        <v>38.905265276340103</v>
      </c>
      <c r="M598" t="s">
        <v>731</v>
      </c>
      <c r="N598">
        <v>24.475983373964301</v>
      </c>
      <c r="O598">
        <v>7.9185551443467901</v>
      </c>
      <c r="P598">
        <v>1.30393325964489</v>
      </c>
      <c r="Q598">
        <v>6.0728224284295997</v>
      </c>
      <c r="R598" s="3">
        <v>1.2568140864573101E-9</v>
      </c>
      <c r="S598" s="3">
        <v>1.2383028712304201E-8</v>
      </c>
      <c r="T598">
        <v>9.2224884039916795</v>
      </c>
      <c r="U598">
        <v>6.6146218847018998</v>
      </c>
      <c r="V598" t="s">
        <v>757</v>
      </c>
      <c r="W598">
        <v>0</v>
      </c>
      <c r="X598">
        <v>1</v>
      </c>
      <c r="Y598" t="s">
        <v>2011</v>
      </c>
      <c r="Z598">
        <v>100</v>
      </c>
      <c r="AA598">
        <v>100</v>
      </c>
      <c r="AB598" t="s">
        <v>759</v>
      </c>
      <c r="AC598" t="s">
        <v>890</v>
      </c>
      <c r="AD598" t="s">
        <v>2012</v>
      </c>
      <c r="AE598" t="s">
        <v>1004</v>
      </c>
      <c r="AF598">
        <v>3</v>
      </c>
      <c r="AG598" t="s">
        <v>2013</v>
      </c>
      <c r="AH598" t="s">
        <v>2014</v>
      </c>
      <c r="AI598" t="s">
        <v>870</v>
      </c>
      <c r="AJ598" t="s">
        <v>45</v>
      </c>
      <c r="AK598" t="s">
        <v>207</v>
      </c>
      <c r="AL598" t="s">
        <v>208</v>
      </c>
      <c r="AM598" t="s">
        <v>209</v>
      </c>
      <c r="AN598" t="s">
        <v>242</v>
      </c>
      <c r="AO598" t="s">
        <v>250</v>
      </c>
      <c r="AP598" t="s">
        <v>890</v>
      </c>
      <c r="AQ598" t="s">
        <v>2015</v>
      </c>
      <c r="AR598" t="s">
        <v>2016</v>
      </c>
      <c r="AS598" t="s">
        <v>2016</v>
      </c>
    </row>
    <row r="599" spans="1:45" x14ac:dyDescent="0.25">
      <c r="A599" t="s">
        <v>331</v>
      </c>
      <c r="B599">
        <v>0</v>
      </c>
      <c r="C599">
        <v>42</v>
      </c>
      <c r="D599">
        <v>0</v>
      </c>
      <c r="E599">
        <v>27.471197037382002</v>
      </c>
      <c r="F599">
        <v>0</v>
      </c>
      <c r="G599">
        <v>37</v>
      </c>
      <c r="H599">
        <v>4</v>
      </c>
      <c r="I599">
        <v>4</v>
      </c>
      <c r="J599" t="s">
        <v>731</v>
      </c>
      <c r="K599">
        <v>0</v>
      </c>
      <c r="L599">
        <v>53.4126877882344</v>
      </c>
      <c r="M599" t="s">
        <v>731</v>
      </c>
      <c r="N599">
        <v>22.4307274143755</v>
      </c>
      <c r="O599">
        <v>8.3716690462990702</v>
      </c>
      <c r="P599">
        <v>1.56779097039272</v>
      </c>
      <c r="Q599">
        <v>5.3397864922018501</v>
      </c>
      <c r="R599" s="3">
        <v>9.3056107584757203E-8</v>
      </c>
      <c r="S599" s="3">
        <v>5.9734501383952697E-7</v>
      </c>
      <c r="T599">
        <v>9.9394600166917897</v>
      </c>
      <c r="U599">
        <v>6.8038780759063497</v>
      </c>
      <c r="V599" t="s">
        <v>757</v>
      </c>
      <c r="W599">
        <v>0</v>
      </c>
      <c r="X599">
        <v>2</v>
      </c>
      <c r="Y599" t="s">
        <v>1832</v>
      </c>
      <c r="Z599">
        <v>99.700999999999993</v>
      </c>
      <c r="AA599">
        <v>100</v>
      </c>
      <c r="AB599" t="s">
        <v>759</v>
      </c>
      <c r="AC599" t="s">
        <v>1833</v>
      </c>
      <c r="AD599" t="s">
        <v>1834</v>
      </c>
      <c r="AE599" t="s">
        <v>1835</v>
      </c>
      <c r="AF599">
        <v>2</v>
      </c>
      <c r="AG599" t="s">
        <v>1836</v>
      </c>
      <c r="AH599" t="s">
        <v>1837</v>
      </c>
      <c r="AI599" t="s">
        <v>1838</v>
      </c>
      <c r="AJ599" t="s">
        <v>45</v>
      </c>
      <c r="AK599" t="s">
        <v>207</v>
      </c>
      <c r="AL599" t="s">
        <v>313</v>
      </c>
      <c r="AM599" t="s">
        <v>314</v>
      </c>
      <c r="AN599" t="s">
        <v>332</v>
      </c>
      <c r="AO599" t="s">
        <v>333</v>
      </c>
      <c r="AP599" t="s">
        <v>1833</v>
      </c>
      <c r="AQ599" t="s">
        <v>1839</v>
      </c>
      <c r="AR599" t="s">
        <v>1840</v>
      </c>
      <c r="AS599" t="s">
        <v>1841</v>
      </c>
    </row>
    <row r="600" spans="1:45" x14ac:dyDescent="0.25">
      <c r="A600" t="s">
        <v>256</v>
      </c>
      <c r="B600">
        <v>1</v>
      </c>
      <c r="C600">
        <v>37</v>
      </c>
      <c r="D600">
        <v>0.5</v>
      </c>
      <c r="E600">
        <v>7.9320026895271996</v>
      </c>
      <c r="F600">
        <v>0</v>
      </c>
      <c r="G600">
        <v>38</v>
      </c>
      <c r="H600">
        <v>4</v>
      </c>
      <c r="I600">
        <v>4</v>
      </c>
      <c r="J600" t="s">
        <v>731</v>
      </c>
      <c r="K600">
        <v>0.18141204289357499</v>
      </c>
      <c r="L600">
        <v>44.047294503856698</v>
      </c>
      <c r="M600" t="s">
        <v>731</v>
      </c>
      <c r="N600">
        <v>37.844946021435099</v>
      </c>
      <c r="O600">
        <v>7.3728565861797</v>
      </c>
      <c r="P600">
        <v>1.14425221123446</v>
      </c>
      <c r="Q600">
        <v>6.4433841715941202</v>
      </c>
      <c r="R600" s="3">
        <v>1.1683844592662099E-10</v>
      </c>
      <c r="S600" s="3">
        <v>1.4075987182249801E-9</v>
      </c>
      <c r="T600">
        <v>8.5171087974141599</v>
      </c>
      <c r="U600">
        <v>6.22860437494524</v>
      </c>
      <c r="V600" t="s">
        <v>757</v>
      </c>
      <c r="W600">
        <v>0</v>
      </c>
      <c r="X600">
        <v>1</v>
      </c>
      <c r="Y600" t="s">
        <v>1955</v>
      </c>
      <c r="Z600">
        <v>100</v>
      </c>
      <c r="AA600">
        <v>100</v>
      </c>
      <c r="AB600" t="s">
        <v>759</v>
      </c>
      <c r="AC600" t="s">
        <v>1956</v>
      </c>
      <c r="AD600" t="s">
        <v>1957</v>
      </c>
      <c r="AE600" t="s">
        <v>1004</v>
      </c>
      <c r="AF600">
        <v>6</v>
      </c>
      <c r="AG600" t="s">
        <v>1958</v>
      </c>
      <c r="AH600" t="s">
        <v>1959</v>
      </c>
      <c r="AI600" t="s">
        <v>870</v>
      </c>
      <c r="AJ600" t="s">
        <v>45</v>
      </c>
      <c r="AK600" t="s">
        <v>207</v>
      </c>
      <c r="AL600" t="s">
        <v>208</v>
      </c>
      <c r="AM600" t="s">
        <v>209</v>
      </c>
      <c r="AN600" t="s">
        <v>242</v>
      </c>
      <c r="AO600" t="s">
        <v>250</v>
      </c>
      <c r="AP600" t="s">
        <v>1956</v>
      </c>
      <c r="AQ600" t="s">
        <v>1960</v>
      </c>
      <c r="AR600" t="s">
        <v>1961</v>
      </c>
      <c r="AS600" t="s">
        <v>1961</v>
      </c>
    </row>
    <row r="601" spans="1:45" x14ac:dyDescent="0.25">
      <c r="A601" t="s">
        <v>506</v>
      </c>
      <c r="B601">
        <v>0</v>
      </c>
      <c r="C601">
        <v>38</v>
      </c>
      <c r="D601">
        <v>0</v>
      </c>
      <c r="E601">
        <v>5.2519837521962396</v>
      </c>
      <c r="F601">
        <v>0</v>
      </c>
      <c r="G601">
        <v>38.5</v>
      </c>
      <c r="H601">
        <v>4</v>
      </c>
      <c r="I601">
        <v>4</v>
      </c>
      <c r="J601" t="s">
        <v>731</v>
      </c>
      <c r="K601">
        <v>0</v>
      </c>
      <c r="L601">
        <v>46.071609838532801</v>
      </c>
      <c r="M601" t="s">
        <v>731</v>
      </c>
      <c r="N601">
        <v>27.452440171849702</v>
      </c>
      <c r="O601">
        <v>8.15755882334288</v>
      </c>
      <c r="P601">
        <v>1.2109453368068299</v>
      </c>
      <c r="Q601">
        <v>6.7365211090813899</v>
      </c>
      <c r="R601" s="3">
        <v>1.6222373521329101E-11</v>
      </c>
      <c r="S601" s="3">
        <v>2.3836574272380698E-10</v>
      </c>
      <c r="T601">
        <v>9.3685041601497101</v>
      </c>
      <c r="U601">
        <v>6.9466134865360498</v>
      </c>
      <c r="V601" t="s">
        <v>757</v>
      </c>
      <c r="W601">
        <v>2</v>
      </c>
      <c r="X601">
        <v>1</v>
      </c>
      <c r="Y601" t="s">
        <v>1915</v>
      </c>
      <c r="Z601">
        <v>99.695999999999998</v>
      </c>
      <c r="AA601">
        <v>100</v>
      </c>
      <c r="AB601" t="s">
        <v>759</v>
      </c>
      <c r="AC601" t="s">
        <v>1916</v>
      </c>
      <c r="AD601" t="s">
        <v>1917</v>
      </c>
      <c r="AE601" t="s">
        <v>762</v>
      </c>
      <c r="AF601" t="s">
        <v>762</v>
      </c>
      <c r="AG601" t="s">
        <v>762</v>
      </c>
      <c r="AH601" t="s">
        <v>762</v>
      </c>
      <c r="AI601" t="s">
        <v>762</v>
      </c>
      <c r="AJ601" t="s">
        <v>45</v>
      </c>
      <c r="AK601" t="s">
        <v>78</v>
      </c>
      <c r="AL601" t="s">
        <v>78</v>
      </c>
      <c r="AM601" t="s">
        <v>120</v>
      </c>
      <c r="AN601" t="s">
        <v>121</v>
      </c>
      <c r="AO601" t="s">
        <v>1918</v>
      </c>
      <c r="AP601" t="s">
        <v>1919</v>
      </c>
      <c r="AQ601" t="s">
        <v>1920</v>
      </c>
      <c r="AR601" t="s">
        <v>1921</v>
      </c>
      <c r="AS601" t="s">
        <v>1922</v>
      </c>
    </row>
    <row r="602" spans="1:45" x14ac:dyDescent="0.25">
      <c r="A602" t="s">
        <v>9711</v>
      </c>
      <c r="B602">
        <v>0</v>
      </c>
      <c r="C602">
        <v>50</v>
      </c>
      <c r="D602">
        <v>0</v>
      </c>
      <c r="E602">
        <v>43.301270189221903</v>
      </c>
      <c r="F602">
        <v>0</v>
      </c>
      <c r="G602">
        <v>38.5</v>
      </c>
      <c r="H602">
        <v>4</v>
      </c>
      <c r="I602">
        <v>4</v>
      </c>
      <c r="J602" t="s">
        <v>731</v>
      </c>
      <c r="K602">
        <v>0</v>
      </c>
      <c r="L602">
        <v>56.781581415567899</v>
      </c>
      <c r="M602" t="s">
        <v>731</v>
      </c>
      <c r="N602">
        <v>74.780512265010401</v>
      </c>
      <c r="O602">
        <v>8.4676414404918798</v>
      </c>
      <c r="P602">
        <v>1.1451031305899999</v>
      </c>
      <c r="Q602">
        <v>7.3946539960370696</v>
      </c>
      <c r="R602" s="3">
        <v>1.41776960458799E-13</v>
      </c>
      <c r="S602" s="3">
        <v>3.2763366680569701E-12</v>
      </c>
      <c r="T602">
        <v>9.6127445710818797</v>
      </c>
      <c r="U602">
        <v>7.3225383099018799</v>
      </c>
      <c r="V602" t="s">
        <v>9568</v>
      </c>
      <c r="W602">
        <v>0</v>
      </c>
      <c r="X602">
        <v>2</v>
      </c>
      <c r="Y602" t="s">
        <v>9712</v>
      </c>
      <c r="Z602">
        <v>99.700999999999993</v>
      </c>
      <c r="AA602">
        <v>100</v>
      </c>
      <c r="AB602" t="s">
        <v>759</v>
      </c>
      <c r="AC602" t="s">
        <v>9713</v>
      </c>
      <c r="AD602" t="s">
        <v>9714</v>
      </c>
      <c r="AE602" t="s">
        <v>762</v>
      </c>
      <c r="AF602" t="s">
        <v>762</v>
      </c>
      <c r="AG602" t="s">
        <v>762</v>
      </c>
      <c r="AH602" t="s">
        <v>762</v>
      </c>
      <c r="AI602" t="s">
        <v>762</v>
      </c>
      <c r="AJ602" t="s">
        <v>45</v>
      </c>
      <c r="AK602" t="s">
        <v>46</v>
      </c>
      <c r="AL602" t="s">
        <v>401</v>
      </c>
      <c r="AM602" t="s">
        <v>406</v>
      </c>
      <c r="AN602" t="s">
        <v>9713</v>
      </c>
      <c r="AO602" t="s">
        <v>9713</v>
      </c>
      <c r="AP602" t="s">
        <v>9713</v>
      </c>
      <c r="AQ602" t="s">
        <v>9715</v>
      </c>
      <c r="AR602" t="s">
        <v>9716</v>
      </c>
      <c r="AS602" t="s">
        <v>9717</v>
      </c>
    </row>
    <row r="603" spans="1:45" x14ac:dyDescent="0.25">
      <c r="A603" t="s">
        <v>609</v>
      </c>
      <c r="B603">
        <v>5</v>
      </c>
      <c r="C603">
        <v>37</v>
      </c>
      <c r="D603">
        <v>4.6547466812563103</v>
      </c>
      <c r="E603">
        <v>18.246004128758301</v>
      </c>
      <c r="F603">
        <v>4.5</v>
      </c>
      <c r="G603">
        <v>39</v>
      </c>
      <c r="H603">
        <v>4</v>
      </c>
      <c r="I603">
        <v>4</v>
      </c>
      <c r="J603" t="s">
        <v>731</v>
      </c>
      <c r="K603">
        <v>4.1954739297667603</v>
      </c>
      <c r="L603">
        <v>42.20278204241</v>
      </c>
      <c r="M603" t="s">
        <v>731</v>
      </c>
      <c r="N603">
        <v>15.642300294510401</v>
      </c>
      <c r="O603">
        <v>3.3735769258207902</v>
      </c>
      <c r="P603">
        <v>1.0333913584866301</v>
      </c>
      <c r="Q603">
        <v>3.2645685471584498</v>
      </c>
      <c r="R603">
        <v>1.09630932171426E-3</v>
      </c>
      <c r="S603">
        <v>2.9059627693406101E-3</v>
      </c>
      <c r="T603">
        <v>4.4069682843074203</v>
      </c>
      <c r="U603">
        <v>2.3401855673341601</v>
      </c>
      <c r="V603" t="s">
        <v>757</v>
      </c>
      <c r="W603">
        <v>4</v>
      </c>
      <c r="X603">
        <v>1</v>
      </c>
      <c r="Y603" t="s">
        <v>1947</v>
      </c>
      <c r="Z603">
        <v>100</v>
      </c>
      <c r="AA603">
        <v>100</v>
      </c>
      <c r="AB603" t="s">
        <v>759</v>
      </c>
      <c r="AC603" t="s">
        <v>1948</v>
      </c>
      <c r="AD603" t="s">
        <v>1949</v>
      </c>
      <c r="AE603" t="s">
        <v>1950</v>
      </c>
      <c r="AF603">
        <v>6</v>
      </c>
      <c r="AG603" t="s">
        <v>1951</v>
      </c>
      <c r="AH603" t="s">
        <v>1952</v>
      </c>
      <c r="AI603" t="s">
        <v>870</v>
      </c>
      <c r="AJ603" t="s">
        <v>45</v>
      </c>
      <c r="AK603" t="s">
        <v>78</v>
      </c>
      <c r="AL603" t="s">
        <v>78</v>
      </c>
      <c r="AM603" t="s">
        <v>152</v>
      </c>
      <c r="AN603" t="s">
        <v>165</v>
      </c>
      <c r="AO603" t="s">
        <v>166</v>
      </c>
      <c r="AP603" t="s">
        <v>1950</v>
      </c>
      <c r="AQ603" t="s">
        <v>1953</v>
      </c>
      <c r="AR603" t="s">
        <v>1954</v>
      </c>
      <c r="AS603" t="s">
        <v>1954</v>
      </c>
    </row>
    <row r="604" spans="1:45" x14ac:dyDescent="0.25">
      <c r="A604" t="s">
        <v>5925</v>
      </c>
      <c r="B604">
        <v>13</v>
      </c>
      <c r="C604">
        <v>40</v>
      </c>
      <c r="D604">
        <v>8.0829037686547593</v>
      </c>
      <c r="E604">
        <v>21.639085008382398</v>
      </c>
      <c r="F604">
        <v>15</v>
      </c>
      <c r="G604">
        <v>39</v>
      </c>
      <c r="H604">
        <v>4</v>
      </c>
      <c r="I604">
        <v>4</v>
      </c>
      <c r="J604" t="s">
        <v>731</v>
      </c>
      <c r="K604">
        <v>12.1729082632628</v>
      </c>
      <c r="L604">
        <v>45.621730516106297</v>
      </c>
      <c r="M604" t="s">
        <v>731</v>
      </c>
      <c r="N604">
        <v>78.358374341076697</v>
      </c>
      <c r="O604">
        <v>1.9777676310563399</v>
      </c>
      <c r="P604">
        <v>0.44854914881835201</v>
      </c>
      <c r="Q604">
        <v>4.40925512012792</v>
      </c>
      <c r="R604" s="3">
        <v>1.03726773705345E-5</v>
      </c>
      <c r="S604" s="3">
        <v>4.1786602022026302E-5</v>
      </c>
      <c r="T604">
        <v>2.4263167798746901</v>
      </c>
      <c r="U604">
        <v>1.52921848223799</v>
      </c>
      <c r="V604" t="s">
        <v>5426</v>
      </c>
      <c r="W604">
        <v>0</v>
      </c>
      <c r="X604">
        <v>2</v>
      </c>
      <c r="Y604" t="s">
        <v>5926</v>
      </c>
      <c r="Z604">
        <v>100</v>
      </c>
      <c r="AA604">
        <v>100</v>
      </c>
      <c r="AB604" t="s">
        <v>759</v>
      </c>
      <c r="AC604" t="s">
        <v>91</v>
      </c>
      <c r="AD604" t="s">
        <v>5927</v>
      </c>
      <c r="AE604" t="s">
        <v>762</v>
      </c>
      <c r="AF604" t="s">
        <v>762</v>
      </c>
      <c r="AG604" t="s">
        <v>762</v>
      </c>
      <c r="AH604" t="s">
        <v>762</v>
      </c>
      <c r="AI604" t="s">
        <v>762</v>
      </c>
      <c r="AJ604" t="s">
        <v>45</v>
      </c>
      <c r="AK604" t="s">
        <v>78</v>
      </c>
      <c r="AL604" t="s">
        <v>78</v>
      </c>
      <c r="AM604" t="s">
        <v>81</v>
      </c>
      <c r="AN604" t="s">
        <v>90</v>
      </c>
      <c r="AO604" t="s">
        <v>91</v>
      </c>
      <c r="AP604" t="s">
        <v>91</v>
      </c>
      <c r="AQ604" t="s">
        <v>5928</v>
      </c>
      <c r="AR604" t="s">
        <v>5929</v>
      </c>
      <c r="AS604" t="s">
        <v>5929</v>
      </c>
    </row>
    <row r="605" spans="1:45" x14ac:dyDescent="0.25">
      <c r="A605" t="s">
        <v>9743</v>
      </c>
      <c r="B605">
        <v>1</v>
      </c>
      <c r="C605">
        <v>44</v>
      </c>
      <c r="D605">
        <v>0.5</v>
      </c>
      <c r="E605">
        <v>33.1863425724097</v>
      </c>
      <c r="F605">
        <v>0</v>
      </c>
      <c r="G605">
        <v>39</v>
      </c>
      <c r="H605">
        <v>4</v>
      </c>
      <c r="I605">
        <v>4</v>
      </c>
      <c r="J605" t="s">
        <v>731</v>
      </c>
      <c r="K605">
        <v>0.18141204289357499</v>
      </c>
      <c r="L605">
        <v>52.435731416359801</v>
      </c>
      <c r="M605" t="s">
        <v>731</v>
      </c>
      <c r="N605">
        <v>69.451186313560299</v>
      </c>
      <c r="O605">
        <v>7.6266687892420499</v>
      </c>
      <c r="P605">
        <v>1.15044341754138</v>
      </c>
      <c r="Q605">
        <v>6.6293297635976502</v>
      </c>
      <c r="R605" s="3">
        <v>3.37214484752283E-11</v>
      </c>
      <c r="S605" s="3">
        <v>4.53544560973706E-10</v>
      </c>
      <c r="T605">
        <v>8.7771122067834302</v>
      </c>
      <c r="U605">
        <v>6.4762253717006804</v>
      </c>
      <c r="V605" t="s">
        <v>9568</v>
      </c>
      <c r="W605">
        <v>0</v>
      </c>
      <c r="X605">
        <v>2</v>
      </c>
      <c r="Y605" t="s">
        <v>9744</v>
      </c>
      <c r="Z605">
        <v>99.703999999999994</v>
      </c>
      <c r="AA605">
        <v>100</v>
      </c>
      <c r="AB605" t="s">
        <v>759</v>
      </c>
      <c r="AC605" t="s">
        <v>7086</v>
      </c>
      <c r="AD605" t="s">
        <v>9745</v>
      </c>
      <c r="AE605" t="s">
        <v>762</v>
      </c>
      <c r="AF605" t="s">
        <v>762</v>
      </c>
      <c r="AG605" t="s">
        <v>762</v>
      </c>
      <c r="AH605" t="s">
        <v>762</v>
      </c>
      <c r="AI605" t="s">
        <v>762</v>
      </c>
      <c r="AJ605" t="s">
        <v>45</v>
      </c>
      <c r="AK605" t="s">
        <v>353</v>
      </c>
      <c r="AL605" t="s">
        <v>7084</v>
      </c>
      <c r="AM605" t="s">
        <v>7085</v>
      </c>
      <c r="AN605" t="s">
        <v>7086</v>
      </c>
      <c r="AO605" t="s">
        <v>7086</v>
      </c>
      <c r="AP605" t="s">
        <v>7086</v>
      </c>
      <c r="AQ605" t="s">
        <v>9744</v>
      </c>
      <c r="AR605" t="s">
        <v>9746</v>
      </c>
      <c r="AS605" t="s">
        <v>9747</v>
      </c>
    </row>
    <row r="606" spans="1:45" x14ac:dyDescent="0.25">
      <c r="A606" t="s">
        <v>583</v>
      </c>
      <c r="B606">
        <v>3</v>
      </c>
      <c r="C606">
        <v>39</v>
      </c>
      <c r="D606">
        <v>5</v>
      </c>
      <c r="E606">
        <v>12.8711563842052</v>
      </c>
      <c r="F606">
        <v>0</v>
      </c>
      <c r="G606">
        <v>39.5</v>
      </c>
      <c r="H606">
        <v>4</v>
      </c>
      <c r="I606">
        <v>4</v>
      </c>
      <c r="J606" t="s">
        <v>731</v>
      </c>
      <c r="K606">
        <v>1.54977096932517</v>
      </c>
      <c r="L606">
        <v>47.448060742049499</v>
      </c>
      <c r="M606" t="s">
        <v>731</v>
      </c>
      <c r="N606">
        <v>18.683824947022199</v>
      </c>
      <c r="O606">
        <v>4.62913503413691</v>
      </c>
      <c r="P606">
        <v>0.68902398533350695</v>
      </c>
      <c r="Q606">
        <v>6.71839461712828</v>
      </c>
      <c r="R606" s="3">
        <v>1.8373754996257499E-11</v>
      </c>
      <c r="S606" s="3">
        <v>2.60927850282048E-10</v>
      </c>
      <c r="T606">
        <v>5.3181590194704098</v>
      </c>
      <c r="U606">
        <v>3.9401110488033999</v>
      </c>
      <c r="V606" t="s">
        <v>757</v>
      </c>
      <c r="W606">
        <v>2</v>
      </c>
      <c r="X606">
        <v>1</v>
      </c>
      <c r="Y606" t="s">
        <v>1886</v>
      </c>
      <c r="Z606">
        <v>100</v>
      </c>
      <c r="AA606">
        <v>100</v>
      </c>
      <c r="AB606" t="s">
        <v>759</v>
      </c>
      <c r="AC606" t="s">
        <v>1887</v>
      </c>
      <c r="AD606" t="s">
        <v>1888</v>
      </c>
      <c r="AE606" t="s">
        <v>762</v>
      </c>
      <c r="AF606" t="s">
        <v>762</v>
      </c>
      <c r="AG606" t="s">
        <v>762</v>
      </c>
      <c r="AH606" t="s">
        <v>762</v>
      </c>
      <c r="AI606" t="s">
        <v>762</v>
      </c>
      <c r="AJ606" t="s">
        <v>45</v>
      </c>
      <c r="AK606" t="s">
        <v>207</v>
      </c>
      <c r="AL606" t="s">
        <v>208</v>
      </c>
      <c r="AM606" t="s">
        <v>209</v>
      </c>
      <c r="AN606" t="s">
        <v>210</v>
      </c>
      <c r="AO606" t="s">
        <v>213</v>
      </c>
      <c r="AP606" t="s">
        <v>840</v>
      </c>
      <c r="AQ606" t="s">
        <v>1889</v>
      </c>
      <c r="AR606" t="s">
        <v>1890</v>
      </c>
      <c r="AS606" t="s">
        <v>1890</v>
      </c>
    </row>
    <row r="607" spans="1:45" x14ac:dyDescent="0.25">
      <c r="A607" t="s">
        <v>9748</v>
      </c>
      <c r="B607">
        <v>1</v>
      </c>
      <c r="C607">
        <v>44</v>
      </c>
      <c r="D607">
        <v>0.5</v>
      </c>
      <c r="E607">
        <v>20.631690833924999</v>
      </c>
      <c r="F607">
        <v>0</v>
      </c>
      <c r="G607">
        <v>39.5</v>
      </c>
      <c r="H607">
        <v>4</v>
      </c>
      <c r="I607">
        <v>4</v>
      </c>
      <c r="J607" t="s">
        <v>731</v>
      </c>
      <c r="K607">
        <v>0.18141204289357499</v>
      </c>
      <c r="L607">
        <v>51.453069266747697</v>
      </c>
      <c r="M607" t="s">
        <v>731</v>
      </c>
      <c r="N607">
        <v>39.498566439166702</v>
      </c>
      <c r="O607">
        <v>7.6032756893678304</v>
      </c>
      <c r="P607">
        <v>1.08261683507286</v>
      </c>
      <c r="Q607">
        <v>7.0230532567472101</v>
      </c>
      <c r="R607" s="3">
        <v>2.1707142110230001E-12</v>
      </c>
      <c r="S607" s="3">
        <v>4.0573202385444603E-11</v>
      </c>
      <c r="T607">
        <v>8.6858925244406908</v>
      </c>
      <c r="U607">
        <v>6.5206588542949699</v>
      </c>
      <c r="V607" t="s">
        <v>9568</v>
      </c>
      <c r="W607">
        <v>0</v>
      </c>
      <c r="X607">
        <v>2</v>
      </c>
      <c r="Y607" t="s">
        <v>9749</v>
      </c>
      <c r="Z607">
        <v>100</v>
      </c>
      <c r="AA607">
        <v>100</v>
      </c>
      <c r="AB607" t="s">
        <v>759</v>
      </c>
      <c r="AC607" t="s">
        <v>329</v>
      </c>
      <c r="AD607" t="s">
        <v>9750</v>
      </c>
      <c r="AE607" t="s">
        <v>762</v>
      </c>
      <c r="AF607" t="s">
        <v>762</v>
      </c>
      <c r="AG607" t="s">
        <v>762</v>
      </c>
      <c r="AH607" t="s">
        <v>762</v>
      </c>
      <c r="AI607" t="s">
        <v>762</v>
      </c>
      <c r="AJ607" t="s">
        <v>45</v>
      </c>
      <c r="AK607" t="s">
        <v>207</v>
      </c>
      <c r="AL607" t="s">
        <v>313</v>
      </c>
      <c r="AM607" t="s">
        <v>314</v>
      </c>
      <c r="AN607" t="s">
        <v>329</v>
      </c>
      <c r="AO607" t="s">
        <v>329</v>
      </c>
      <c r="AP607" t="s">
        <v>329</v>
      </c>
      <c r="AQ607" t="s">
        <v>9751</v>
      </c>
      <c r="AR607" t="s">
        <v>9752</v>
      </c>
      <c r="AS607" t="s">
        <v>9752</v>
      </c>
    </row>
    <row r="608" spans="1:45" x14ac:dyDescent="0.25">
      <c r="A608" t="s">
        <v>238</v>
      </c>
      <c r="B608">
        <v>21</v>
      </c>
      <c r="C608">
        <v>39</v>
      </c>
      <c r="D608">
        <v>4.9916597106239804</v>
      </c>
      <c r="E608">
        <v>11.604596790352799</v>
      </c>
      <c r="F608">
        <v>19</v>
      </c>
      <c r="G608">
        <v>40</v>
      </c>
      <c r="H608">
        <v>4</v>
      </c>
      <c r="I608">
        <v>4</v>
      </c>
      <c r="J608" t="s">
        <v>731</v>
      </c>
      <c r="K608">
        <v>17.637748702859</v>
      </c>
      <c r="L608">
        <v>46.762997637808901</v>
      </c>
      <c r="M608" t="s">
        <v>731</v>
      </c>
      <c r="N608">
        <v>21.858478470669802</v>
      </c>
      <c r="O608">
        <v>1.41924260921151</v>
      </c>
      <c r="P608">
        <v>0.48318672296235399</v>
      </c>
      <c r="Q608">
        <v>2.9372549819049598</v>
      </c>
      <c r="R608">
        <v>3.3113171986563902E-3</v>
      </c>
      <c r="S608">
        <v>8.0471972456831308E-3</v>
      </c>
      <c r="T608">
        <v>1.9024293321738599</v>
      </c>
      <c r="U608">
        <v>0.93605588624915304</v>
      </c>
      <c r="V608" t="s">
        <v>757</v>
      </c>
      <c r="W608">
        <v>0</v>
      </c>
      <c r="X608">
        <v>2</v>
      </c>
      <c r="Y608" t="s">
        <v>1864</v>
      </c>
      <c r="Z608">
        <v>100</v>
      </c>
      <c r="AA608">
        <v>100</v>
      </c>
      <c r="AB608" t="s">
        <v>759</v>
      </c>
      <c r="AC608" t="s">
        <v>1865</v>
      </c>
      <c r="AD608" t="s">
        <v>1866</v>
      </c>
      <c r="AE608" t="s">
        <v>1865</v>
      </c>
      <c r="AF608">
        <v>0</v>
      </c>
      <c r="AG608" t="s">
        <v>1865</v>
      </c>
      <c r="AH608" t="s">
        <v>1867</v>
      </c>
      <c r="AI608" t="s">
        <v>825</v>
      </c>
      <c r="AJ608" t="s">
        <v>45</v>
      </c>
      <c r="AK608" t="s">
        <v>207</v>
      </c>
      <c r="AL608" t="s">
        <v>208</v>
      </c>
      <c r="AM608" t="s">
        <v>209</v>
      </c>
      <c r="AN608" t="s">
        <v>210</v>
      </c>
      <c r="AO608" t="s">
        <v>237</v>
      </c>
      <c r="AP608" t="s">
        <v>1865</v>
      </c>
      <c r="AQ608" t="s">
        <v>1868</v>
      </c>
      <c r="AR608" t="s">
        <v>1869</v>
      </c>
      <c r="AS608" t="s">
        <v>1869</v>
      </c>
    </row>
    <row r="609" spans="1:45" x14ac:dyDescent="0.25">
      <c r="A609" t="s">
        <v>5857</v>
      </c>
      <c r="B609">
        <v>0</v>
      </c>
      <c r="C609">
        <v>46</v>
      </c>
      <c r="D609">
        <v>0</v>
      </c>
      <c r="E609">
        <v>23.909551787239099</v>
      </c>
      <c r="F609">
        <v>0</v>
      </c>
      <c r="G609">
        <v>40</v>
      </c>
      <c r="H609">
        <v>4</v>
      </c>
      <c r="I609">
        <v>4</v>
      </c>
      <c r="J609" t="s">
        <v>731</v>
      </c>
      <c r="K609">
        <v>0</v>
      </c>
      <c r="L609">
        <v>55.049021317061602</v>
      </c>
      <c r="M609" t="s">
        <v>731</v>
      </c>
      <c r="N609">
        <v>48.112048694855901</v>
      </c>
      <c r="O609">
        <v>8.4162443950919208</v>
      </c>
      <c r="P609">
        <v>1.16307610797392</v>
      </c>
      <c r="Q609">
        <v>7.2361940352751599</v>
      </c>
      <c r="R609" s="3">
        <v>4.6145100537729203E-13</v>
      </c>
      <c r="S609" s="3">
        <v>9.3095909180085405E-12</v>
      </c>
      <c r="T609">
        <v>9.5793205030658406</v>
      </c>
      <c r="U609">
        <v>7.2531682871180001</v>
      </c>
      <c r="V609" t="s">
        <v>5426</v>
      </c>
      <c r="W609">
        <v>2</v>
      </c>
      <c r="X609">
        <v>2</v>
      </c>
      <c r="Y609" t="s">
        <v>5858</v>
      </c>
      <c r="Z609">
        <v>100</v>
      </c>
      <c r="AA609">
        <v>100</v>
      </c>
      <c r="AB609" t="s">
        <v>759</v>
      </c>
      <c r="AC609" t="s">
        <v>5859</v>
      </c>
      <c r="AD609" t="s">
        <v>5860</v>
      </c>
      <c r="AE609" t="s">
        <v>762</v>
      </c>
      <c r="AF609" t="s">
        <v>762</v>
      </c>
      <c r="AG609" t="s">
        <v>762</v>
      </c>
      <c r="AH609" t="s">
        <v>762</v>
      </c>
      <c r="AI609" t="s">
        <v>762</v>
      </c>
      <c r="AJ609" t="s">
        <v>45</v>
      </c>
      <c r="AK609" t="s">
        <v>207</v>
      </c>
      <c r="AL609" t="s">
        <v>313</v>
      </c>
      <c r="AM609" t="s">
        <v>314</v>
      </c>
      <c r="AN609" t="s">
        <v>5861</v>
      </c>
      <c r="AO609" t="s">
        <v>5861</v>
      </c>
      <c r="AP609" t="s">
        <v>5861</v>
      </c>
      <c r="AQ609" t="s">
        <v>5862</v>
      </c>
      <c r="AR609" t="s">
        <v>5863</v>
      </c>
      <c r="AS609" t="s">
        <v>5863</v>
      </c>
    </row>
    <row r="610" spans="1:45" x14ac:dyDescent="0.25">
      <c r="A610" t="s">
        <v>5840</v>
      </c>
      <c r="B610">
        <v>1</v>
      </c>
      <c r="C610">
        <v>47</v>
      </c>
      <c r="D610">
        <v>1</v>
      </c>
      <c r="E610">
        <v>27.501515109777699</v>
      </c>
      <c r="F610">
        <v>0</v>
      </c>
      <c r="G610">
        <v>40.5</v>
      </c>
      <c r="H610">
        <v>4</v>
      </c>
      <c r="I610">
        <v>4</v>
      </c>
      <c r="J610" t="s">
        <v>731</v>
      </c>
      <c r="K610">
        <v>0.36282408578714997</v>
      </c>
      <c r="L610">
        <v>54.872284292747501</v>
      </c>
      <c r="M610" t="s">
        <v>731</v>
      </c>
      <c r="N610">
        <v>84.959516679077097</v>
      </c>
      <c r="O610">
        <v>7.0009786504753198</v>
      </c>
      <c r="P610">
        <v>1.0333431955744401</v>
      </c>
      <c r="Q610">
        <v>6.7750759674606202</v>
      </c>
      <c r="R610" s="3">
        <v>1.24340907470705E-11</v>
      </c>
      <c r="S610" s="3">
        <v>1.88139634994365E-10</v>
      </c>
      <c r="T610">
        <v>8.0343218460497603</v>
      </c>
      <c r="U610">
        <v>5.9676354549008899</v>
      </c>
      <c r="V610" t="s">
        <v>5426</v>
      </c>
      <c r="W610">
        <v>0</v>
      </c>
      <c r="X610">
        <v>2</v>
      </c>
      <c r="Y610" t="s">
        <v>5841</v>
      </c>
      <c r="Z610">
        <v>99.7</v>
      </c>
      <c r="AA610">
        <v>100</v>
      </c>
      <c r="AB610" t="s">
        <v>759</v>
      </c>
      <c r="AC610" t="s">
        <v>3078</v>
      </c>
      <c r="AD610" t="s">
        <v>5842</v>
      </c>
      <c r="AE610" t="s">
        <v>762</v>
      </c>
      <c r="AF610" t="s">
        <v>762</v>
      </c>
      <c r="AG610" t="s">
        <v>762</v>
      </c>
      <c r="AH610" t="s">
        <v>762</v>
      </c>
      <c r="AI610" t="s">
        <v>762</v>
      </c>
      <c r="AJ610" t="s">
        <v>45</v>
      </c>
      <c r="AK610" t="s">
        <v>46</v>
      </c>
      <c r="AL610" t="s">
        <v>47</v>
      </c>
      <c r="AM610" t="s">
        <v>52</v>
      </c>
      <c r="AN610" t="s">
        <v>52</v>
      </c>
      <c r="AO610" t="s">
        <v>3078</v>
      </c>
      <c r="AP610" t="s">
        <v>3078</v>
      </c>
      <c r="AQ610" t="s">
        <v>5843</v>
      </c>
      <c r="AR610" t="s">
        <v>5844</v>
      </c>
      <c r="AS610" t="s">
        <v>5845</v>
      </c>
    </row>
    <row r="611" spans="1:45" x14ac:dyDescent="0.25">
      <c r="A611" t="s">
        <v>4442</v>
      </c>
      <c r="B611">
        <v>0</v>
      </c>
      <c r="C611">
        <v>39</v>
      </c>
      <c r="D611">
        <v>0</v>
      </c>
      <c r="E611">
        <v>28.300471138598901</v>
      </c>
      <c r="F611">
        <v>0</v>
      </c>
      <c r="G611">
        <v>41.5</v>
      </c>
      <c r="H611">
        <v>4</v>
      </c>
      <c r="I611">
        <v>4</v>
      </c>
      <c r="J611" t="s">
        <v>731</v>
      </c>
      <c r="K611">
        <v>0</v>
      </c>
      <c r="L611">
        <v>47.0073009819966</v>
      </c>
      <c r="M611" t="s">
        <v>731</v>
      </c>
      <c r="N611">
        <v>57.021924341884699</v>
      </c>
      <c r="O611">
        <v>8.1868125753638292</v>
      </c>
      <c r="P611">
        <v>1.2023940930056001</v>
      </c>
      <c r="Q611">
        <v>6.8087598092730603</v>
      </c>
      <c r="R611" s="3">
        <v>9.8443677158659004E-12</v>
      </c>
      <c r="S611" s="3">
        <v>1.5166292565897599E-10</v>
      </c>
      <c r="T611">
        <v>9.3892066683694306</v>
      </c>
      <c r="U611">
        <v>6.9844184823582403</v>
      </c>
      <c r="V611" t="s">
        <v>4403</v>
      </c>
      <c r="W611">
        <v>2</v>
      </c>
      <c r="X611">
        <v>1</v>
      </c>
      <c r="Y611" t="s">
        <v>4443</v>
      </c>
      <c r="Z611">
        <v>99.391999999999996</v>
      </c>
      <c r="AA611">
        <v>99.096400000000003</v>
      </c>
      <c r="AB611" t="s">
        <v>759</v>
      </c>
      <c r="AC611" t="s">
        <v>4405</v>
      </c>
      <c r="AD611" t="s">
        <v>4444</v>
      </c>
      <c r="AE611" t="s">
        <v>762</v>
      </c>
      <c r="AF611" t="s">
        <v>762</v>
      </c>
      <c r="AG611" t="s">
        <v>762</v>
      </c>
      <c r="AH611" t="s">
        <v>762</v>
      </c>
      <c r="AI611" t="s">
        <v>762</v>
      </c>
      <c r="AJ611" t="s">
        <v>45</v>
      </c>
      <c r="AK611" t="s">
        <v>4407</v>
      </c>
      <c r="AL611" t="s">
        <v>4407</v>
      </c>
      <c r="AM611" t="s">
        <v>4407</v>
      </c>
      <c r="AN611" t="s">
        <v>4407</v>
      </c>
      <c r="AO611" t="s">
        <v>4407</v>
      </c>
      <c r="AP611" t="s">
        <v>4407</v>
      </c>
      <c r="AQ611" t="s">
        <v>4445</v>
      </c>
      <c r="AR611" t="s">
        <v>4446</v>
      </c>
      <c r="AS611" t="s">
        <v>4447</v>
      </c>
    </row>
    <row r="612" spans="1:45" x14ac:dyDescent="0.25">
      <c r="A612" t="s">
        <v>5906</v>
      </c>
      <c r="B612">
        <v>1</v>
      </c>
      <c r="C612">
        <v>41</v>
      </c>
      <c r="D612">
        <v>0.5</v>
      </c>
      <c r="E612">
        <v>13.225606476327201</v>
      </c>
      <c r="F612">
        <v>0</v>
      </c>
      <c r="G612">
        <v>41.5</v>
      </c>
      <c r="H612">
        <v>4</v>
      </c>
      <c r="I612">
        <v>4</v>
      </c>
      <c r="J612" t="s">
        <v>731</v>
      </c>
      <c r="K612">
        <v>0.24979814589344099</v>
      </c>
      <c r="L612">
        <v>49.320770765651602</v>
      </c>
      <c r="M612" t="s">
        <v>731</v>
      </c>
      <c r="N612">
        <v>27.9442987464714</v>
      </c>
      <c r="O612">
        <v>7.5320915532080202</v>
      </c>
      <c r="P612">
        <v>1.0706572972628201</v>
      </c>
      <c r="Q612">
        <v>7.0350163142437196</v>
      </c>
      <c r="R612" s="3">
        <v>1.9923769014771102E-12</v>
      </c>
      <c r="S612" s="3">
        <v>3.7795687190707601E-11</v>
      </c>
      <c r="T612">
        <v>8.6027488504708405</v>
      </c>
      <c r="U612">
        <v>6.4614342559451998</v>
      </c>
      <c r="V612" t="s">
        <v>5426</v>
      </c>
      <c r="W612">
        <v>0</v>
      </c>
      <c r="X612">
        <v>2</v>
      </c>
      <c r="Y612" t="s">
        <v>5907</v>
      </c>
      <c r="Z612">
        <v>99.396000000000001</v>
      </c>
      <c r="AA612">
        <v>100</v>
      </c>
      <c r="AB612" t="s">
        <v>759</v>
      </c>
      <c r="AC612" t="s">
        <v>250</v>
      </c>
      <c r="AD612" t="s">
        <v>5908</v>
      </c>
      <c r="AE612" t="s">
        <v>762</v>
      </c>
      <c r="AF612" t="s">
        <v>762</v>
      </c>
      <c r="AG612" t="s">
        <v>762</v>
      </c>
      <c r="AH612" t="s">
        <v>762</v>
      </c>
      <c r="AI612" t="s">
        <v>762</v>
      </c>
      <c r="AJ612" t="s">
        <v>45</v>
      </c>
      <c r="AK612" t="s">
        <v>207</v>
      </c>
      <c r="AL612" t="s">
        <v>208</v>
      </c>
      <c r="AM612" t="s">
        <v>209</v>
      </c>
      <c r="AN612" t="s">
        <v>242</v>
      </c>
      <c r="AO612" t="s">
        <v>250</v>
      </c>
      <c r="AP612" t="s">
        <v>250</v>
      </c>
      <c r="AQ612" t="s">
        <v>5909</v>
      </c>
      <c r="AR612" t="s">
        <v>5910</v>
      </c>
      <c r="AS612" t="s">
        <v>5911</v>
      </c>
    </row>
    <row r="613" spans="1:45" x14ac:dyDescent="0.25">
      <c r="A613" t="s">
        <v>228</v>
      </c>
      <c r="B613">
        <v>2</v>
      </c>
      <c r="C613">
        <v>37</v>
      </c>
      <c r="D613">
        <v>1.4142135623731</v>
      </c>
      <c r="E613">
        <v>17.2119144780585</v>
      </c>
      <c r="F613">
        <v>2.5</v>
      </c>
      <c r="G613">
        <v>42</v>
      </c>
      <c r="H613">
        <v>4</v>
      </c>
      <c r="I613">
        <v>4</v>
      </c>
      <c r="J613" t="s">
        <v>731</v>
      </c>
      <c r="K613">
        <v>2.0260579258978102</v>
      </c>
      <c r="L613">
        <v>43.705343978983301</v>
      </c>
      <c r="M613" t="s">
        <v>731</v>
      </c>
      <c r="N613">
        <v>14.4217293572415</v>
      </c>
      <c r="O613">
        <v>4.6166252782352197</v>
      </c>
      <c r="P613">
        <v>0.70247135716000697</v>
      </c>
      <c r="Q613">
        <v>6.5719765385162301</v>
      </c>
      <c r="R613" s="3">
        <v>4.9651688028052101E-11</v>
      </c>
      <c r="S613" s="3">
        <v>6.5059067508921901E-10</v>
      </c>
      <c r="T613">
        <v>5.3190966353952298</v>
      </c>
      <c r="U613">
        <v>3.9141539210752101</v>
      </c>
      <c r="V613" t="s">
        <v>757</v>
      </c>
      <c r="W613">
        <v>0</v>
      </c>
      <c r="X613">
        <v>1</v>
      </c>
      <c r="Y613" t="s">
        <v>1929</v>
      </c>
      <c r="Z613">
        <v>99.702999999999903</v>
      </c>
      <c r="AA613">
        <v>100</v>
      </c>
      <c r="AB613" t="s">
        <v>759</v>
      </c>
      <c r="AC613" t="s">
        <v>813</v>
      </c>
      <c r="AD613" t="s">
        <v>1930</v>
      </c>
      <c r="AE613" t="s">
        <v>762</v>
      </c>
      <c r="AF613" t="s">
        <v>762</v>
      </c>
      <c r="AG613" t="s">
        <v>762</v>
      </c>
      <c r="AH613" t="s">
        <v>762</v>
      </c>
      <c r="AI613" t="s">
        <v>762</v>
      </c>
      <c r="AJ613" t="s">
        <v>45</v>
      </c>
      <c r="AK613" t="s">
        <v>207</v>
      </c>
      <c r="AL613" t="s">
        <v>208</v>
      </c>
      <c r="AM613" t="s">
        <v>209</v>
      </c>
      <c r="AN613" t="s">
        <v>210</v>
      </c>
      <c r="AO613" t="s">
        <v>222</v>
      </c>
      <c r="AP613" t="s">
        <v>813</v>
      </c>
      <c r="AQ613" t="s">
        <v>1931</v>
      </c>
      <c r="AR613" t="s">
        <v>1932</v>
      </c>
      <c r="AS613" t="s">
        <v>1933</v>
      </c>
    </row>
    <row r="614" spans="1:45" x14ac:dyDescent="0.25">
      <c r="A614" t="s">
        <v>5930</v>
      </c>
      <c r="B614">
        <v>8</v>
      </c>
      <c r="C614">
        <v>39</v>
      </c>
      <c r="D614">
        <v>4.5</v>
      </c>
      <c r="E614">
        <v>22.375581929117899</v>
      </c>
      <c r="F614">
        <v>6.5</v>
      </c>
      <c r="G614">
        <v>42</v>
      </c>
      <c r="H614">
        <v>4</v>
      </c>
      <c r="I614">
        <v>4</v>
      </c>
      <c r="J614" t="s">
        <v>731</v>
      </c>
      <c r="K614">
        <v>7.0279357321878599</v>
      </c>
      <c r="L614">
        <v>46.290288328664403</v>
      </c>
      <c r="M614" t="s">
        <v>731</v>
      </c>
      <c r="N614">
        <v>29.779216465023001</v>
      </c>
      <c r="O614">
        <v>2.7566274595460398</v>
      </c>
      <c r="P614">
        <v>0.60419276114003295</v>
      </c>
      <c r="Q614">
        <v>4.5624966680246901</v>
      </c>
      <c r="R614" s="3">
        <v>5.0548896089331399E-6</v>
      </c>
      <c r="S614" s="3">
        <v>2.2078229185409001E-5</v>
      </c>
      <c r="T614">
        <v>3.3608202206860698</v>
      </c>
      <c r="U614">
        <v>2.1524346984060099</v>
      </c>
      <c r="V614" t="s">
        <v>5426</v>
      </c>
      <c r="W614">
        <v>0</v>
      </c>
      <c r="X614">
        <v>1</v>
      </c>
      <c r="Y614" t="s">
        <v>5931</v>
      </c>
      <c r="Z614">
        <v>99.7</v>
      </c>
      <c r="AA614">
        <v>100</v>
      </c>
      <c r="AB614" t="s">
        <v>759</v>
      </c>
      <c r="AC614" t="s">
        <v>268</v>
      </c>
      <c r="AD614" t="s">
        <v>5932</v>
      </c>
      <c r="AE614" t="s">
        <v>762</v>
      </c>
      <c r="AF614" t="s">
        <v>762</v>
      </c>
      <c r="AG614" t="s">
        <v>762</v>
      </c>
      <c r="AH614" t="s">
        <v>762</v>
      </c>
      <c r="AI614" t="s">
        <v>762</v>
      </c>
      <c r="AJ614" t="s">
        <v>45</v>
      </c>
      <c r="AK614" t="s">
        <v>207</v>
      </c>
      <c r="AL614" t="s">
        <v>208</v>
      </c>
      <c r="AM614" t="s">
        <v>209</v>
      </c>
      <c r="AN614" t="s">
        <v>242</v>
      </c>
      <c r="AO614" t="s">
        <v>268</v>
      </c>
      <c r="AP614" t="s">
        <v>268</v>
      </c>
      <c r="AQ614" t="s">
        <v>5933</v>
      </c>
      <c r="AR614" t="s">
        <v>5934</v>
      </c>
      <c r="AS614" t="s">
        <v>5935</v>
      </c>
    </row>
    <row r="615" spans="1:45" x14ac:dyDescent="0.25">
      <c r="A615" t="s">
        <v>5799</v>
      </c>
      <c r="B615">
        <v>14</v>
      </c>
      <c r="C615">
        <v>51</v>
      </c>
      <c r="D615">
        <v>7.2743842809317298</v>
      </c>
      <c r="E615">
        <v>38.578923434089397</v>
      </c>
      <c r="F615">
        <v>13.5</v>
      </c>
      <c r="G615">
        <v>42</v>
      </c>
      <c r="H615">
        <v>4</v>
      </c>
      <c r="I615">
        <v>4</v>
      </c>
      <c r="J615" t="s">
        <v>731</v>
      </c>
      <c r="K615">
        <v>10.5356418775973</v>
      </c>
      <c r="L615">
        <v>64.342169927087596</v>
      </c>
      <c r="M615" t="s">
        <v>731</v>
      </c>
      <c r="N615">
        <v>26.367276153739201</v>
      </c>
      <c r="O615">
        <v>2.58384998941307</v>
      </c>
      <c r="P615">
        <v>0.57252046979055105</v>
      </c>
      <c r="Q615">
        <v>4.5131137238784396</v>
      </c>
      <c r="R615" s="3">
        <v>6.3882744877127899E-6</v>
      </c>
      <c r="S615" s="3">
        <v>2.7110173201612499E-5</v>
      </c>
      <c r="T615">
        <v>3.1563704592036199</v>
      </c>
      <c r="U615">
        <v>2.0113295196225098</v>
      </c>
      <c r="V615" t="s">
        <v>5426</v>
      </c>
      <c r="W615">
        <v>0</v>
      </c>
      <c r="X615">
        <v>3</v>
      </c>
      <c r="Y615" t="s">
        <v>5800</v>
      </c>
      <c r="Z615">
        <v>99.697000000000003</v>
      </c>
      <c r="AA615">
        <v>100</v>
      </c>
      <c r="AB615" t="s">
        <v>759</v>
      </c>
      <c r="AC615" t="s">
        <v>295</v>
      </c>
      <c r="AD615" t="s">
        <v>5801</v>
      </c>
      <c r="AE615" t="s">
        <v>762</v>
      </c>
      <c r="AF615" t="s">
        <v>762</v>
      </c>
      <c r="AG615" t="s">
        <v>762</v>
      </c>
      <c r="AH615" t="s">
        <v>762</v>
      </c>
      <c r="AI615" t="s">
        <v>762</v>
      </c>
      <c r="AJ615" t="s">
        <v>45</v>
      </c>
      <c r="AK615" t="s">
        <v>207</v>
      </c>
      <c r="AL615" t="s">
        <v>208</v>
      </c>
      <c r="AM615" t="s">
        <v>209</v>
      </c>
      <c r="AN615" t="s">
        <v>292</v>
      </c>
      <c r="AO615" t="s">
        <v>295</v>
      </c>
      <c r="AP615" t="s">
        <v>295</v>
      </c>
      <c r="AQ615" t="s">
        <v>5802</v>
      </c>
      <c r="AR615" t="s">
        <v>5803</v>
      </c>
      <c r="AS615" t="s">
        <v>1674</v>
      </c>
    </row>
    <row r="616" spans="1:45" x14ac:dyDescent="0.25">
      <c r="A616" t="s">
        <v>14458</v>
      </c>
      <c r="B616">
        <v>0</v>
      </c>
      <c r="C616">
        <v>50</v>
      </c>
      <c r="D616">
        <v>0</v>
      </c>
      <c r="E616">
        <v>41.668333300001301</v>
      </c>
      <c r="F616">
        <v>0</v>
      </c>
      <c r="G616">
        <v>42</v>
      </c>
      <c r="H616">
        <v>4</v>
      </c>
      <c r="I616">
        <v>4</v>
      </c>
      <c r="J616" t="s">
        <v>731</v>
      </c>
      <c r="K616">
        <v>0</v>
      </c>
      <c r="L616">
        <v>59.116761560411398</v>
      </c>
      <c r="M616" t="s">
        <v>731</v>
      </c>
      <c r="N616">
        <v>48.968835763957003</v>
      </c>
      <c r="O616">
        <v>8.5195325488525793</v>
      </c>
      <c r="P616">
        <v>1.3403424284355101</v>
      </c>
      <c r="Q616">
        <v>6.3562358156466203</v>
      </c>
      <c r="R616" s="3">
        <v>2.06757547677314E-10</v>
      </c>
      <c r="S616" s="3">
        <v>2.33590082753658E-9</v>
      </c>
      <c r="T616">
        <v>9.85987497728809</v>
      </c>
      <c r="U616">
        <v>7.1791901204170703</v>
      </c>
      <c r="V616" t="s">
        <v>14438</v>
      </c>
      <c r="W616">
        <v>0</v>
      </c>
      <c r="X616">
        <v>1</v>
      </c>
      <c r="Y616" t="s">
        <v>14459</v>
      </c>
      <c r="Z616">
        <v>100</v>
      </c>
      <c r="AA616">
        <v>100</v>
      </c>
      <c r="AB616" t="s">
        <v>759</v>
      </c>
      <c r="AC616" t="s">
        <v>313</v>
      </c>
      <c r="AD616" t="s">
        <v>14460</v>
      </c>
      <c r="AE616" t="s">
        <v>762</v>
      </c>
      <c r="AF616" t="s">
        <v>762</v>
      </c>
      <c r="AG616" t="s">
        <v>762</v>
      </c>
      <c r="AH616" t="s">
        <v>762</v>
      </c>
      <c r="AI616" t="s">
        <v>762</v>
      </c>
      <c r="AJ616" t="s">
        <v>45</v>
      </c>
      <c r="AK616" t="s">
        <v>207</v>
      </c>
      <c r="AL616" t="s">
        <v>313</v>
      </c>
      <c r="AM616" t="s">
        <v>313</v>
      </c>
      <c r="AN616" t="s">
        <v>313</v>
      </c>
      <c r="AO616" t="s">
        <v>313</v>
      </c>
      <c r="AP616" t="s">
        <v>313</v>
      </c>
      <c r="AQ616" t="s">
        <v>14461</v>
      </c>
      <c r="AR616" t="s">
        <v>14462</v>
      </c>
      <c r="AS616" t="s">
        <v>14462</v>
      </c>
    </row>
    <row r="617" spans="1:45" x14ac:dyDescent="0.25">
      <c r="A617" t="s">
        <v>502</v>
      </c>
      <c r="B617">
        <v>0</v>
      </c>
      <c r="C617">
        <v>62</v>
      </c>
      <c r="D617">
        <v>0</v>
      </c>
      <c r="E617">
        <v>50.295791739137201</v>
      </c>
      <c r="F617">
        <v>0</v>
      </c>
      <c r="G617">
        <v>42.5</v>
      </c>
      <c r="H617">
        <v>4</v>
      </c>
      <c r="I617">
        <v>4</v>
      </c>
      <c r="J617" t="s">
        <v>731</v>
      </c>
      <c r="K617">
        <v>0</v>
      </c>
      <c r="L617">
        <v>72.881968429814805</v>
      </c>
      <c r="M617" t="s">
        <v>731</v>
      </c>
      <c r="N617">
        <v>25.424169395665601</v>
      </c>
      <c r="O617">
        <v>8.8229035822471005</v>
      </c>
      <c r="P617">
        <v>1.18159139820737</v>
      </c>
      <c r="Q617">
        <v>7.4669666651539401</v>
      </c>
      <c r="R617" s="3">
        <v>8.2064546642851304E-14</v>
      </c>
      <c r="S617" s="3">
        <v>2.02532114141872E-12</v>
      </c>
      <c r="T617">
        <v>10.004494980454499</v>
      </c>
      <c r="U617">
        <v>7.6413121840397196</v>
      </c>
      <c r="V617" t="s">
        <v>757</v>
      </c>
      <c r="W617">
        <v>2</v>
      </c>
      <c r="X617">
        <v>1</v>
      </c>
      <c r="Y617" t="s">
        <v>1654</v>
      </c>
      <c r="Z617">
        <v>100</v>
      </c>
      <c r="AA617">
        <v>100</v>
      </c>
      <c r="AB617" t="s">
        <v>759</v>
      </c>
      <c r="AC617" t="s">
        <v>1655</v>
      </c>
      <c r="AD617" t="s">
        <v>1656</v>
      </c>
      <c r="AE617" t="s">
        <v>762</v>
      </c>
      <c r="AF617" t="s">
        <v>762</v>
      </c>
      <c r="AG617" t="s">
        <v>762</v>
      </c>
      <c r="AH617" t="s">
        <v>762</v>
      </c>
      <c r="AI617" t="s">
        <v>762</v>
      </c>
      <c r="AJ617" t="s">
        <v>45</v>
      </c>
      <c r="AK617" t="s">
        <v>78</v>
      </c>
      <c r="AL617" t="s">
        <v>78</v>
      </c>
      <c r="AM617" t="s">
        <v>152</v>
      </c>
      <c r="AN617" t="s">
        <v>160</v>
      </c>
      <c r="AO617" t="s">
        <v>161</v>
      </c>
      <c r="AP617" t="s">
        <v>1657</v>
      </c>
      <c r="AQ617" t="s">
        <v>1658</v>
      </c>
      <c r="AR617" t="s">
        <v>1659</v>
      </c>
      <c r="AS617" t="s">
        <v>1659</v>
      </c>
    </row>
    <row r="618" spans="1:45" x14ac:dyDescent="0.25">
      <c r="A618" t="s">
        <v>605</v>
      </c>
      <c r="B618">
        <v>7</v>
      </c>
      <c r="C618">
        <v>50</v>
      </c>
      <c r="D618">
        <v>3.8622100754188202</v>
      </c>
      <c r="E618">
        <v>28.476598579652499</v>
      </c>
      <c r="F618">
        <v>6.5</v>
      </c>
      <c r="G618">
        <v>43</v>
      </c>
      <c r="H618">
        <v>4</v>
      </c>
      <c r="I618">
        <v>4</v>
      </c>
      <c r="J618" t="s">
        <v>731</v>
      </c>
      <c r="K618">
        <v>4.8629238885222996</v>
      </c>
      <c r="L618">
        <v>60.692733550871999</v>
      </c>
      <c r="M618" t="s">
        <v>731</v>
      </c>
      <c r="N618">
        <v>33.422225327635502</v>
      </c>
      <c r="O618">
        <v>3.5844869993736301</v>
      </c>
      <c r="P618">
        <v>0.57351912374040603</v>
      </c>
      <c r="Q618">
        <v>6.2499868809886197</v>
      </c>
      <c r="R618" s="3">
        <v>4.1048716326687601E-10</v>
      </c>
      <c r="S618" s="3">
        <v>4.4709287445885898E-9</v>
      </c>
      <c r="T618">
        <v>4.1580061231140402</v>
      </c>
      <c r="U618">
        <v>3.0109678756332201</v>
      </c>
      <c r="V618" t="s">
        <v>757</v>
      </c>
      <c r="W618">
        <v>4</v>
      </c>
      <c r="X618">
        <v>1</v>
      </c>
      <c r="Y618" t="s">
        <v>1744</v>
      </c>
      <c r="Z618">
        <v>100</v>
      </c>
      <c r="AA618">
        <v>100</v>
      </c>
      <c r="AB618" t="s">
        <v>759</v>
      </c>
      <c r="AC618" t="s">
        <v>1745</v>
      </c>
      <c r="AD618" t="s">
        <v>1746</v>
      </c>
      <c r="AE618" t="s">
        <v>762</v>
      </c>
      <c r="AF618" t="s">
        <v>762</v>
      </c>
      <c r="AG618" t="s">
        <v>762</v>
      </c>
      <c r="AH618" t="s">
        <v>762</v>
      </c>
      <c r="AI618" t="s">
        <v>762</v>
      </c>
      <c r="AJ618" t="s">
        <v>45</v>
      </c>
      <c r="AK618" t="s">
        <v>207</v>
      </c>
      <c r="AL618" t="s">
        <v>208</v>
      </c>
      <c r="AM618" t="s">
        <v>209</v>
      </c>
      <c r="AN618" t="s">
        <v>1004</v>
      </c>
      <c r="AO618" t="s">
        <v>1004</v>
      </c>
      <c r="AP618" t="s">
        <v>1004</v>
      </c>
      <c r="AQ618" t="s">
        <v>1747</v>
      </c>
      <c r="AR618" t="s">
        <v>1748</v>
      </c>
      <c r="AS618" t="s">
        <v>1748</v>
      </c>
    </row>
    <row r="619" spans="1:45" x14ac:dyDescent="0.25">
      <c r="A619" t="s">
        <v>5830</v>
      </c>
      <c r="B619">
        <v>0</v>
      </c>
      <c r="C619">
        <v>48</v>
      </c>
      <c r="D619">
        <v>0</v>
      </c>
      <c r="E619">
        <v>28.441460346941899</v>
      </c>
      <c r="F619">
        <v>0</v>
      </c>
      <c r="G619">
        <v>44.5</v>
      </c>
      <c r="H619">
        <v>4</v>
      </c>
      <c r="I619">
        <v>4</v>
      </c>
      <c r="J619" t="s">
        <v>731</v>
      </c>
      <c r="K619">
        <v>0</v>
      </c>
      <c r="L619">
        <v>57.445413829815003</v>
      </c>
      <c r="M619" t="s">
        <v>731</v>
      </c>
      <c r="N619">
        <v>37.439518791089398</v>
      </c>
      <c r="O619">
        <v>8.4770356102063005</v>
      </c>
      <c r="P619">
        <v>1.1276841178038699</v>
      </c>
      <c r="Q619">
        <v>7.5172075906461302</v>
      </c>
      <c r="R619" s="3">
        <v>5.5958529653804601E-14</v>
      </c>
      <c r="S619" s="3">
        <v>1.40838200376209E-12</v>
      </c>
      <c r="T619">
        <v>9.6047197280101599</v>
      </c>
      <c r="U619">
        <v>7.3493514924024304</v>
      </c>
      <c r="V619" t="s">
        <v>5426</v>
      </c>
      <c r="W619">
        <v>0</v>
      </c>
      <c r="X619">
        <v>1</v>
      </c>
      <c r="Y619" t="s">
        <v>5831</v>
      </c>
      <c r="Z619">
        <v>100</v>
      </c>
      <c r="AA619">
        <v>100</v>
      </c>
      <c r="AB619" t="s">
        <v>759</v>
      </c>
      <c r="AC619" t="s">
        <v>5739</v>
      </c>
      <c r="AD619" t="s">
        <v>5832</v>
      </c>
      <c r="AE619" t="s">
        <v>762</v>
      </c>
      <c r="AF619" t="s">
        <v>762</v>
      </c>
      <c r="AG619" t="s">
        <v>762</v>
      </c>
      <c r="AH619" t="s">
        <v>762</v>
      </c>
      <c r="AI619" t="s">
        <v>762</v>
      </c>
      <c r="AJ619" t="s">
        <v>45</v>
      </c>
      <c r="AK619" t="s">
        <v>207</v>
      </c>
      <c r="AL619" t="s">
        <v>313</v>
      </c>
      <c r="AM619" t="s">
        <v>314</v>
      </c>
      <c r="AN619" t="s">
        <v>5741</v>
      </c>
      <c r="AO619" t="s">
        <v>5739</v>
      </c>
      <c r="AP619" t="s">
        <v>5739</v>
      </c>
      <c r="AQ619" t="s">
        <v>5833</v>
      </c>
      <c r="AR619" t="s">
        <v>5834</v>
      </c>
      <c r="AS619" t="s">
        <v>5834</v>
      </c>
    </row>
    <row r="620" spans="1:45" x14ac:dyDescent="0.25">
      <c r="A620" t="s">
        <v>5864</v>
      </c>
      <c r="B620">
        <v>1</v>
      </c>
      <c r="C620">
        <v>45</v>
      </c>
      <c r="D620">
        <v>1</v>
      </c>
      <c r="E620">
        <v>5.3229064742237702</v>
      </c>
      <c r="F620">
        <v>0</v>
      </c>
      <c r="G620">
        <v>44.5</v>
      </c>
      <c r="H620">
        <v>4</v>
      </c>
      <c r="I620">
        <v>4</v>
      </c>
      <c r="J620" t="s">
        <v>731</v>
      </c>
      <c r="K620">
        <v>0.36282408578714997</v>
      </c>
      <c r="L620">
        <v>54.750954594694598</v>
      </c>
      <c r="M620" t="s">
        <v>731</v>
      </c>
      <c r="N620">
        <v>65.206381609848293</v>
      </c>
      <c r="O620">
        <v>6.9904728421181801</v>
      </c>
      <c r="P620">
        <v>1.0720190101904099</v>
      </c>
      <c r="Q620">
        <v>6.5208478354097199</v>
      </c>
      <c r="R620" s="3">
        <v>6.9911080890190602E-11</v>
      </c>
      <c r="S620" s="3">
        <v>8.7977211694487302E-10</v>
      </c>
      <c r="T620">
        <v>8.0624918523085896</v>
      </c>
      <c r="U620">
        <v>5.9184538319277804</v>
      </c>
      <c r="V620" t="s">
        <v>5426</v>
      </c>
      <c r="W620">
        <v>0</v>
      </c>
      <c r="X620">
        <v>3</v>
      </c>
      <c r="Y620" t="s">
        <v>5865</v>
      </c>
      <c r="Z620">
        <v>100</v>
      </c>
      <c r="AA620">
        <v>100</v>
      </c>
      <c r="AB620" t="s">
        <v>759</v>
      </c>
      <c r="AC620" t="s">
        <v>5703</v>
      </c>
      <c r="AD620" t="s">
        <v>5866</v>
      </c>
      <c r="AE620" t="s">
        <v>762</v>
      </c>
      <c r="AF620" t="s">
        <v>762</v>
      </c>
      <c r="AG620" t="s">
        <v>762</v>
      </c>
      <c r="AH620" t="s">
        <v>762</v>
      </c>
      <c r="AI620" t="s">
        <v>762</v>
      </c>
      <c r="AJ620" t="s">
        <v>45</v>
      </c>
      <c r="AK620" t="s">
        <v>173</v>
      </c>
      <c r="AL620" t="s">
        <v>5705</v>
      </c>
      <c r="AM620" t="s">
        <v>5706</v>
      </c>
      <c r="AN620" t="s">
        <v>5706</v>
      </c>
      <c r="AO620" t="s">
        <v>5703</v>
      </c>
      <c r="AP620" t="s">
        <v>5703</v>
      </c>
      <c r="AQ620" t="s">
        <v>5867</v>
      </c>
      <c r="AR620" t="s">
        <v>5868</v>
      </c>
      <c r="AS620" t="s">
        <v>5868</v>
      </c>
    </row>
    <row r="621" spans="1:45" x14ac:dyDescent="0.25">
      <c r="A621" t="s">
        <v>31</v>
      </c>
      <c r="B621">
        <v>0</v>
      </c>
      <c r="C621">
        <v>45</v>
      </c>
      <c r="D621">
        <v>0</v>
      </c>
      <c r="E621">
        <v>20.854655755170501</v>
      </c>
      <c r="F621">
        <v>0</v>
      </c>
      <c r="G621">
        <v>45</v>
      </c>
      <c r="H621">
        <v>4</v>
      </c>
      <c r="I621">
        <v>4</v>
      </c>
      <c r="J621" t="s">
        <v>731</v>
      </c>
      <c r="K621">
        <v>0</v>
      </c>
      <c r="L621">
        <v>54.975706359899497</v>
      </c>
      <c r="M621" t="s">
        <v>731</v>
      </c>
      <c r="N621">
        <v>59.000150124769704</v>
      </c>
      <c r="O621">
        <v>8.4124272251240004</v>
      </c>
      <c r="P621">
        <v>1.14081714213636</v>
      </c>
      <c r="Q621">
        <v>7.3740364817541302</v>
      </c>
      <c r="R621" s="3">
        <v>1.65537857933257E-13</v>
      </c>
      <c r="S621" s="3">
        <v>3.7571181684494701E-12</v>
      </c>
      <c r="T621">
        <v>9.5532443672603602</v>
      </c>
      <c r="U621">
        <v>7.2716100829876398</v>
      </c>
      <c r="V621" t="s">
        <v>757</v>
      </c>
      <c r="W621">
        <v>0</v>
      </c>
      <c r="X621">
        <v>1</v>
      </c>
      <c r="Y621" t="s">
        <v>1790</v>
      </c>
      <c r="Z621">
        <v>100</v>
      </c>
      <c r="AA621">
        <v>100</v>
      </c>
      <c r="AB621" t="s">
        <v>759</v>
      </c>
      <c r="AC621" t="s">
        <v>1791</v>
      </c>
      <c r="AD621" t="s">
        <v>1792</v>
      </c>
      <c r="AE621" t="s">
        <v>1791</v>
      </c>
      <c r="AF621">
        <v>0</v>
      </c>
      <c r="AG621" t="s">
        <v>1791</v>
      </c>
      <c r="AH621" t="s">
        <v>1793</v>
      </c>
      <c r="AI621" t="s">
        <v>870</v>
      </c>
      <c r="AJ621" t="s">
        <v>12</v>
      </c>
      <c r="AK621" t="s">
        <v>13</v>
      </c>
      <c r="AL621" t="s">
        <v>22</v>
      </c>
      <c r="AM621" t="s">
        <v>27</v>
      </c>
      <c r="AN621" t="s">
        <v>28</v>
      </c>
      <c r="AO621" t="s">
        <v>29</v>
      </c>
      <c r="AP621" t="s">
        <v>1791</v>
      </c>
      <c r="AQ621" t="s">
        <v>1794</v>
      </c>
      <c r="AR621" t="s">
        <v>1795</v>
      </c>
      <c r="AS621" t="s">
        <v>1796</v>
      </c>
    </row>
    <row r="622" spans="1:45" x14ac:dyDescent="0.25">
      <c r="A622" t="s">
        <v>5835</v>
      </c>
      <c r="B622">
        <v>1</v>
      </c>
      <c r="C622">
        <v>47</v>
      </c>
      <c r="D622">
        <v>0.81649658092772603</v>
      </c>
      <c r="E622">
        <v>13.291601358251301</v>
      </c>
      <c r="F622">
        <v>1</v>
      </c>
      <c r="G622">
        <v>45</v>
      </c>
      <c r="H622">
        <v>4</v>
      </c>
      <c r="I622">
        <v>4</v>
      </c>
      <c r="J622" t="s">
        <v>731</v>
      </c>
      <c r="K622">
        <v>0.94003073349065802</v>
      </c>
      <c r="L622">
        <v>56.639812501741098</v>
      </c>
      <c r="M622" t="s">
        <v>731</v>
      </c>
      <c r="N622">
        <v>148.25301762014001</v>
      </c>
      <c r="O622">
        <v>6.0636863680283604</v>
      </c>
      <c r="P622">
        <v>0.77197336719123699</v>
      </c>
      <c r="Q622">
        <v>7.8547869987932302</v>
      </c>
      <c r="R622" s="3">
        <v>4.0045210245816596E-15</v>
      </c>
      <c r="S622" s="3">
        <v>1.2885433474033699E-13</v>
      </c>
      <c r="T622">
        <v>6.8356597352195898</v>
      </c>
      <c r="U622">
        <v>5.2917130008371203</v>
      </c>
      <c r="V622" t="s">
        <v>5426</v>
      </c>
      <c r="W622">
        <v>0</v>
      </c>
      <c r="X622">
        <v>2</v>
      </c>
      <c r="Y622" t="s">
        <v>5836</v>
      </c>
      <c r="Z622">
        <v>100</v>
      </c>
      <c r="AA622">
        <v>100</v>
      </c>
      <c r="AB622" t="s">
        <v>759</v>
      </c>
      <c r="AC622" t="s">
        <v>2904</v>
      </c>
      <c r="AD622" t="s">
        <v>5837</v>
      </c>
      <c r="AE622" t="s">
        <v>762</v>
      </c>
      <c r="AF622" t="s">
        <v>762</v>
      </c>
      <c r="AG622" t="s">
        <v>762</v>
      </c>
      <c r="AH622" t="s">
        <v>762</v>
      </c>
      <c r="AI622" t="s">
        <v>762</v>
      </c>
      <c r="AJ622" t="s">
        <v>45</v>
      </c>
      <c r="AK622" t="s">
        <v>78</v>
      </c>
      <c r="AL622" t="s">
        <v>965</v>
      </c>
      <c r="AM622" t="s">
        <v>2091</v>
      </c>
      <c r="AN622" t="s">
        <v>2903</v>
      </c>
      <c r="AO622" t="s">
        <v>2904</v>
      </c>
      <c r="AP622" t="s">
        <v>2904</v>
      </c>
      <c r="AQ622" t="s">
        <v>5838</v>
      </c>
      <c r="AR622" t="s">
        <v>5839</v>
      </c>
      <c r="AS622" t="s">
        <v>5839</v>
      </c>
    </row>
    <row r="623" spans="1:45" x14ac:dyDescent="0.25">
      <c r="A623" t="s">
        <v>9734</v>
      </c>
      <c r="B623">
        <v>1</v>
      </c>
      <c r="C623">
        <v>46</v>
      </c>
      <c r="D623">
        <v>1.5</v>
      </c>
      <c r="E623">
        <v>32.919092737599399</v>
      </c>
      <c r="F623">
        <v>0</v>
      </c>
      <c r="G623">
        <v>45</v>
      </c>
      <c r="H623">
        <v>4</v>
      </c>
      <c r="I623">
        <v>4</v>
      </c>
      <c r="J623" t="s">
        <v>731</v>
      </c>
      <c r="K623">
        <v>0.54423612868072502</v>
      </c>
      <c r="L623">
        <v>51.678717767183002</v>
      </c>
      <c r="M623" t="s">
        <v>731</v>
      </c>
      <c r="N623">
        <v>80.211165037380795</v>
      </c>
      <c r="O623">
        <v>6.3807075809436</v>
      </c>
      <c r="P623">
        <v>0.93357729074007001</v>
      </c>
      <c r="Q623">
        <v>6.8346859378782199</v>
      </c>
      <c r="R623" s="3">
        <v>8.2184876676873796E-12</v>
      </c>
      <c r="S623" s="3">
        <v>1.3057122282038301E-10</v>
      </c>
      <c r="T623">
        <v>7.3142848716836699</v>
      </c>
      <c r="U623">
        <v>5.4471302902035301</v>
      </c>
      <c r="V623" t="s">
        <v>9568</v>
      </c>
      <c r="W623">
        <v>0</v>
      </c>
      <c r="X623">
        <v>2</v>
      </c>
      <c r="Y623" t="s">
        <v>9735</v>
      </c>
      <c r="Z623">
        <v>99.7</v>
      </c>
      <c r="AA623">
        <v>100</v>
      </c>
      <c r="AB623" t="s">
        <v>759</v>
      </c>
      <c r="AC623" t="s">
        <v>9736</v>
      </c>
      <c r="AD623" t="s">
        <v>9737</v>
      </c>
      <c r="AE623" t="s">
        <v>762</v>
      </c>
      <c r="AF623" t="s">
        <v>762</v>
      </c>
      <c r="AG623" t="s">
        <v>762</v>
      </c>
      <c r="AH623" t="s">
        <v>762</v>
      </c>
      <c r="AI623" t="s">
        <v>762</v>
      </c>
      <c r="AJ623" t="s">
        <v>45</v>
      </c>
      <c r="AK623" t="s">
        <v>4481</v>
      </c>
      <c r="AL623" t="s">
        <v>9738</v>
      </c>
      <c r="AM623" t="s">
        <v>9739</v>
      </c>
      <c r="AN623" t="s">
        <v>9736</v>
      </c>
      <c r="AO623" t="s">
        <v>9736</v>
      </c>
      <c r="AP623" t="s">
        <v>9736</v>
      </c>
      <c r="AQ623" t="s">
        <v>9740</v>
      </c>
      <c r="AR623" t="s">
        <v>9741</v>
      </c>
      <c r="AS623" t="s">
        <v>9742</v>
      </c>
    </row>
    <row r="624" spans="1:45" x14ac:dyDescent="0.25">
      <c r="A624" t="s">
        <v>5957</v>
      </c>
      <c r="B624">
        <v>0</v>
      </c>
      <c r="C624">
        <v>38</v>
      </c>
      <c r="D624">
        <v>0</v>
      </c>
      <c r="E624">
        <v>21.731313812100701</v>
      </c>
      <c r="F624">
        <v>0</v>
      </c>
      <c r="G624">
        <v>45.5</v>
      </c>
      <c r="H624">
        <v>4</v>
      </c>
      <c r="I624">
        <v>4</v>
      </c>
      <c r="J624" t="s">
        <v>731</v>
      </c>
      <c r="K624">
        <v>0</v>
      </c>
      <c r="L624">
        <v>47.214652905879497</v>
      </c>
      <c r="M624" t="s">
        <v>731</v>
      </c>
      <c r="N624">
        <v>97.8843382860546</v>
      </c>
      <c r="O624">
        <v>8.1932383899878491</v>
      </c>
      <c r="P624">
        <v>1.3366218232898099</v>
      </c>
      <c r="Q624">
        <v>6.1298104274715097</v>
      </c>
      <c r="R624" s="3">
        <v>8.7983845530516303E-10</v>
      </c>
      <c r="S624" s="3">
        <v>9.0548556817235794E-9</v>
      </c>
      <c r="T624">
        <v>9.5298602132776598</v>
      </c>
      <c r="U624">
        <v>6.8566165666980403</v>
      </c>
      <c r="V624" t="s">
        <v>5426</v>
      </c>
      <c r="W624">
        <v>3</v>
      </c>
      <c r="X624">
        <v>2</v>
      </c>
      <c r="Y624" t="s">
        <v>5958</v>
      </c>
      <c r="Z624">
        <v>100</v>
      </c>
      <c r="AA624">
        <v>100</v>
      </c>
      <c r="AB624" t="s">
        <v>759</v>
      </c>
      <c r="AC624" t="s">
        <v>5959</v>
      </c>
      <c r="AD624" t="s">
        <v>5960</v>
      </c>
      <c r="AE624" t="s">
        <v>762</v>
      </c>
      <c r="AF624" t="s">
        <v>762</v>
      </c>
      <c r="AG624" t="s">
        <v>762</v>
      </c>
      <c r="AH624" t="s">
        <v>762</v>
      </c>
      <c r="AI624" t="s">
        <v>762</v>
      </c>
      <c r="AJ624" t="s">
        <v>45</v>
      </c>
      <c r="AK624" t="s">
        <v>207</v>
      </c>
      <c r="AL624" t="s">
        <v>313</v>
      </c>
      <c r="AM624" t="s">
        <v>314</v>
      </c>
      <c r="AN624" t="s">
        <v>5861</v>
      </c>
      <c r="AO624" t="s">
        <v>5861</v>
      </c>
      <c r="AP624" t="s">
        <v>5861</v>
      </c>
      <c r="AQ624" t="s">
        <v>5961</v>
      </c>
      <c r="AR624" t="s">
        <v>5962</v>
      </c>
      <c r="AS624" t="s">
        <v>5962</v>
      </c>
    </row>
    <row r="625" spans="1:45" x14ac:dyDescent="0.25">
      <c r="A625" t="s">
        <v>9695</v>
      </c>
      <c r="B625">
        <v>5</v>
      </c>
      <c r="C625">
        <v>55</v>
      </c>
      <c r="D625">
        <v>4.7609522856952298</v>
      </c>
      <c r="E625">
        <v>47.134559154262497</v>
      </c>
      <c r="F625">
        <v>5</v>
      </c>
      <c r="G625">
        <v>45.5</v>
      </c>
      <c r="H625">
        <v>4</v>
      </c>
      <c r="I625">
        <v>4</v>
      </c>
      <c r="J625" t="s">
        <v>731</v>
      </c>
      <c r="K625">
        <v>4.9329847352031599</v>
      </c>
      <c r="L625">
        <v>63.638498874134903</v>
      </c>
      <c r="M625" t="s">
        <v>731</v>
      </c>
      <c r="N625">
        <v>35.2118241189118</v>
      </c>
      <c r="O625">
        <v>3.7650976335206399</v>
      </c>
      <c r="P625">
        <v>0.73541220827939502</v>
      </c>
      <c r="Q625">
        <v>5.1197105393853004</v>
      </c>
      <c r="R625" s="3">
        <v>3.0600497410422699E-7</v>
      </c>
      <c r="S625" s="3">
        <v>1.7298469130164599E-6</v>
      </c>
      <c r="T625">
        <v>4.5005098418000298</v>
      </c>
      <c r="U625">
        <v>3.0296854252412402</v>
      </c>
      <c r="V625" t="s">
        <v>9568</v>
      </c>
      <c r="W625">
        <v>0</v>
      </c>
      <c r="X625">
        <v>2</v>
      </c>
      <c r="Y625" t="s">
        <v>9696</v>
      </c>
      <c r="Z625">
        <v>99.400999999999996</v>
      </c>
      <c r="AA625">
        <v>100</v>
      </c>
      <c r="AB625" t="s">
        <v>759</v>
      </c>
      <c r="AC625" t="s">
        <v>1235</v>
      </c>
      <c r="AD625" t="s">
        <v>9697</v>
      </c>
      <c r="AE625" t="s">
        <v>762</v>
      </c>
      <c r="AF625" t="s">
        <v>762</v>
      </c>
      <c r="AG625" t="s">
        <v>762</v>
      </c>
      <c r="AH625" t="s">
        <v>762</v>
      </c>
      <c r="AI625" t="s">
        <v>762</v>
      </c>
      <c r="AJ625" t="s">
        <v>45</v>
      </c>
      <c r="AK625" t="s">
        <v>207</v>
      </c>
      <c r="AL625" t="s">
        <v>1233</v>
      </c>
      <c r="AM625" t="s">
        <v>1234</v>
      </c>
      <c r="AN625" t="s">
        <v>1235</v>
      </c>
      <c r="AO625" t="s">
        <v>1235</v>
      </c>
      <c r="AP625" t="s">
        <v>1235</v>
      </c>
      <c r="AQ625" t="s">
        <v>9698</v>
      </c>
      <c r="AR625" t="s">
        <v>9699</v>
      </c>
      <c r="AS625" t="s">
        <v>5621</v>
      </c>
    </row>
    <row r="626" spans="1:45" x14ac:dyDescent="0.25">
      <c r="A626" t="s">
        <v>616</v>
      </c>
      <c r="B626">
        <v>15</v>
      </c>
      <c r="C626">
        <v>90</v>
      </c>
      <c r="D626">
        <v>20.238165265985302</v>
      </c>
      <c r="E626">
        <v>108.54914401627801</v>
      </c>
      <c r="F626">
        <v>5.5</v>
      </c>
      <c r="G626">
        <v>46</v>
      </c>
      <c r="H626">
        <v>4</v>
      </c>
      <c r="I626">
        <v>4</v>
      </c>
      <c r="J626" t="s">
        <v>731</v>
      </c>
      <c r="K626">
        <v>11.2297996977425</v>
      </c>
      <c r="L626">
        <v>100.50214713573899</v>
      </c>
      <c r="M626" t="s">
        <v>731</v>
      </c>
      <c r="N626">
        <v>45.959992078418701</v>
      </c>
      <c r="O626">
        <v>3.1380218355735798</v>
      </c>
      <c r="P626">
        <v>0.74113014698888302</v>
      </c>
      <c r="Q626">
        <v>4.2341036163796097</v>
      </c>
      <c r="R626" s="3">
        <v>2.2946513295992499E-5</v>
      </c>
      <c r="S626" s="3">
        <v>8.6032502652526405E-5</v>
      </c>
      <c r="T626">
        <v>3.8791519825624698</v>
      </c>
      <c r="U626">
        <v>2.3968916885847</v>
      </c>
      <c r="V626" t="s">
        <v>757</v>
      </c>
      <c r="W626">
        <v>4</v>
      </c>
      <c r="X626">
        <v>1</v>
      </c>
      <c r="Y626" t="s">
        <v>1417</v>
      </c>
      <c r="Z626">
        <v>100</v>
      </c>
      <c r="AA626">
        <v>100</v>
      </c>
      <c r="AB626" t="s">
        <v>759</v>
      </c>
      <c r="AC626" t="s">
        <v>1418</v>
      </c>
      <c r="AD626" t="s">
        <v>1419</v>
      </c>
      <c r="AE626" t="s">
        <v>1004</v>
      </c>
      <c r="AF626">
        <v>11</v>
      </c>
      <c r="AG626" t="s">
        <v>1420</v>
      </c>
      <c r="AH626" t="s">
        <v>1421</v>
      </c>
      <c r="AI626" t="s">
        <v>870</v>
      </c>
      <c r="AJ626" t="s">
        <v>45</v>
      </c>
      <c r="AK626" t="s">
        <v>207</v>
      </c>
      <c r="AL626" t="s">
        <v>208</v>
      </c>
      <c r="AM626" t="s">
        <v>209</v>
      </c>
      <c r="AN626" t="s">
        <v>242</v>
      </c>
      <c r="AO626" t="s">
        <v>263</v>
      </c>
      <c r="AP626" t="s">
        <v>1422</v>
      </c>
      <c r="AQ626" t="s">
        <v>1423</v>
      </c>
      <c r="AR626" t="s">
        <v>1424</v>
      </c>
      <c r="AS626" t="s">
        <v>1425</v>
      </c>
    </row>
    <row r="627" spans="1:45" x14ac:dyDescent="0.25">
      <c r="A627" t="s">
        <v>5809</v>
      </c>
      <c r="B627">
        <v>9</v>
      </c>
      <c r="C627">
        <v>49</v>
      </c>
      <c r="D627">
        <v>8.5049005481153799</v>
      </c>
      <c r="E627">
        <v>22.603465810947402</v>
      </c>
      <c r="F627">
        <v>5.5</v>
      </c>
      <c r="G627">
        <v>46</v>
      </c>
      <c r="H627">
        <v>4</v>
      </c>
      <c r="I627">
        <v>4</v>
      </c>
      <c r="J627" t="s">
        <v>731</v>
      </c>
      <c r="K627">
        <v>6.6433232154475199</v>
      </c>
      <c r="L627">
        <v>57.357604523103298</v>
      </c>
      <c r="M627" t="s">
        <v>731</v>
      </c>
      <c r="N627">
        <v>57.367191954137397</v>
      </c>
      <c r="O627">
        <v>3.0452104995135998</v>
      </c>
      <c r="P627">
        <v>0.41144829877632</v>
      </c>
      <c r="Q627">
        <v>7.4011984216979396</v>
      </c>
      <c r="R627" s="3">
        <v>1.3496088955649199E-13</v>
      </c>
      <c r="S627" s="3">
        <v>3.1474365252532398E-12</v>
      </c>
      <c r="T627">
        <v>3.45665879828992</v>
      </c>
      <c r="U627">
        <v>2.6337622007372801</v>
      </c>
      <c r="V627" t="s">
        <v>5426</v>
      </c>
      <c r="W627">
        <v>0</v>
      </c>
      <c r="X627">
        <v>3</v>
      </c>
      <c r="Y627" t="s">
        <v>5810</v>
      </c>
      <c r="Z627">
        <v>100</v>
      </c>
      <c r="AA627">
        <v>100</v>
      </c>
      <c r="AB627" t="s">
        <v>759</v>
      </c>
      <c r="AC627" t="s">
        <v>374</v>
      </c>
      <c r="AD627" t="s">
        <v>5811</v>
      </c>
      <c r="AE627" t="s">
        <v>762</v>
      </c>
      <c r="AF627" t="s">
        <v>762</v>
      </c>
      <c r="AG627" t="s">
        <v>762</v>
      </c>
      <c r="AH627" t="s">
        <v>762</v>
      </c>
      <c r="AI627" t="s">
        <v>762</v>
      </c>
      <c r="AJ627" t="s">
        <v>45</v>
      </c>
      <c r="AK627" t="s">
        <v>46</v>
      </c>
      <c r="AL627" t="s">
        <v>47</v>
      </c>
      <c r="AM627" t="s">
        <v>52</v>
      </c>
      <c r="AN627" t="s">
        <v>369</v>
      </c>
      <c r="AO627" t="s">
        <v>374</v>
      </c>
      <c r="AP627" t="s">
        <v>374</v>
      </c>
      <c r="AQ627" t="s">
        <v>5812</v>
      </c>
      <c r="AR627" t="s">
        <v>5813</v>
      </c>
      <c r="AS627" t="s">
        <v>5813</v>
      </c>
    </row>
    <row r="628" spans="1:45" x14ac:dyDescent="0.25">
      <c r="A628" t="s">
        <v>5875</v>
      </c>
      <c r="B628">
        <v>0</v>
      </c>
      <c r="C628">
        <v>44</v>
      </c>
      <c r="D628">
        <v>0</v>
      </c>
      <c r="E628">
        <v>18.956089610817202</v>
      </c>
      <c r="F628">
        <v>0</v>
      </c>
      <c r="G628">
        <v>46.5</v>
      </c>
      <c r="H628">
        <v>4</v>
      </c>
      <c r="I628">
        <v>4</v>
      </c>
      <c r="J628" t="s">
        <v>731</v>
      </c>
      <c r="K628">
        <v>0</v>
      </c>
      <c r="L628">
        <v>51.7534552588547</v>
      </c>
      <c r="M628" t="s">
        <v>731</v>
      </c>
      <c r="N628">
        <v>78.888588886458194</v>
      </c>
      <c r="O628">
        <v>8.3300604656706696</v>
      </c>
      <c r="P628">
        <v>1.1902671211413101</v>
      </c>
      <c r="Q628">
        <v>6.9984798518867004</v>
      </c>
      <c r="R628" s="3">
        <v>2.5875456212909501E-12</v>
      </c>
      <c r="S628" s="3">
        <v>4.6982435495154198E-11</v>
      </c>
      <c r="T628">
        <v>9.5203275868119892</v>
      </c>
      <c r="U628">
        <v>7.1397933445293598</v>
      </c>
      <c r="V628" t="s">
        <v>5426</v>
      </c>
      <c r="W628">
        <v>2</v>
      </c>
      <c r="X628">
        <v>1</v>
      </c>
      <c r="Y628" t="s">
        <v>5876</v>
      </c>
      <c r="Z628">
        <v>99.087999999999994</v>
      </c>
      <c r="AA628">
        <v>100</v>
      </c>
      <c r="AB628" t="s">
        <v>759</v>
      </c>
      <c r="AC628" t="s">
        <v>5877</v>
      </c>
      <c r="AD628" t="s">
        <v>5878</v>
      </c>
      <c r="AE628" t="s">
        <v>762</v>
      </c>
      <c r="AF628" t="s">
        <v>762</v>
      </c>
      <c r="AG628" t="s">
        <v>762</v>
      </c>
      <c r="AH628" t="s">
        <v>762</v>
      </c>
      <c r="AI628" t="s">
        <v>762</v>
      </c>
      <c r="AJ628" t="s">
        <v>45</v>
      </c>
      <c r="AK628" t="s">
        <v>78</v>
      </c>
      <c r="AL628" t="s">
        <v>4133</v>
      </c>
      <c r="AM628" t="s">
        <v>4134</v>
      </c>
      <c r="AN628" t="s">
        <v>5879</v>
      </c>
      <c r="AO628" t="s">
        <v>5879</v>
      </c>
      <c r="AP628" t="s">
        <v>5879</v>
      </c>
      <c r="AQ628" t="s">
        <v>5880</v>
      </c>
      <c r="AR628" t="s">
        <v>5881</v>
      </c>
      <c r="AS628" t="s">
        <v>5882</v>
      </c>
    </row>
    <row r="629" spans="1:45" x14ac:dyDescent="0.25">
      <c r="A629" t="s">
        <v>249</v>
      </c>
      <c r="B629">
        <v>1</v>
      </c>
      <c r="C629">
        <v>46</v>
      </c>
      <c r="D629">
        <v>0.95742710775633799</v>
      </c>
      <c r="E629">
        <v>28.629821282478598</v>
      </c>
      <c r="F629">
        <v>0.5</v>
      </c>
      <c r="G629">
        <v>47</v>
      </c>
      <c r="H629">
        <v>4</v>
      </c>
      <c r="I629">
        <v>4</v>
      </c>
      <c r="J629" t="s">
        <v>731</v>
      </c>
      <c r="K629">
        <v>0.61262223168059105</v>
      </c>
      <c r="L629">
        <v>55.664186593802398</v>
      </c>
      <c r="M629" t="s">
        <v>731</v>
      </c>
      <c r="N629">
        <v>28.960598731141399</v>
      </c>
      <c r="O629">
        <v>6.4568511543028002</v>
      </c>
      <c r="P629">
        <v>1.0424933326874399</v>
      </c>
      <c r="Q629">
        <v>6.1936618219492301</v>
      </c>
      <c r="R629" s="3">
        <v>5.8782278130022103E-10</v>
      </c>
      <c r="S629" s="3">
        <v>6.25207326387096E-9</v>
      </c>
      <c r="T629">
        <v>7.4993444869902399</v>
      </c>
      <c r="U629">
        <v>5.4143578216153596</v>
      </c>
      <c r="V629" t="s">
        <v>757</v>
      </c>
      <c r="W629">
        <v>0</v>
      </c>
      <c r="X629">
        <v>2</v>
      </c>
      <c r="Y629" t="s">
        <v>1769</v>
      </c>
      <c r="Z629">
        <v>100</v>
      </c>
      <c r="AA629">
        <v>100</v>
      </c>
      <c r="AB629" t="s">
        <v>759</v>
      </c>
      <c r="AC629" t="s">
        <v>1770</v>
      </c>
      <c r="AD629" t="s">
        <v>1771</v>
      </c>
      <c r="AE629" t="s">
        <v>1770</v>
      </c>
      <c r="AF629">
        <v>0</v>
      </c>
      <c r="AG629" t="s">
        <v>1770</v>
      </c>
      <c r="AH629" t="s">
        <v>1772</v>
      </c>
      <c r="AI629" t="s">
        <v>1773</v>
      </c>
      <c r="AJ629" t="s">
        <v>45</v>
      </c>
      <c r="AK629" t="s">
        <v>207</v>
      </c>
      <c r="AL629" t="s">
        <v>208</v>
      </c>
      <c r="AM629" t="s">
        <v>209</v>
      </c>
      <c r="AN629" t="s">
        <v>242</v>
      </c>
      <c r="AO629" t="s">
        <v>250</v>
      </c>
      <c r="AP629" t="s">
        <v>1770</v>
      </c>
      <c r="AQ629" t="s">
        <v>1774</v>
      </c>
      <c r="AR629" t="s">
        <v>1775</v>
      </c>
      <c r="AS629" t="s">
        <v>1775</v>
      </c>
    </row>
    <row r="630" spans="1:45" x14ac:dyDescent="0.25">
      <c r="A630" t="s">
        <v>319</v>
      </c>
      <c r="B630">
        <v>1</v>
      </c>
      <c r="C630">
        <v>85</v>
      </c>
      <c r="D630">
        <v>0.5</v>
      </c>
      <c r="E630">
        <v>88.288825264960195</v>
      </c>
      <c r="F630">
        <v>0</v>
      </c>
      <c r="G630">
        <v>47.5</v>
      </c>
      <c r="H630">
        <v>4</v>
      </c>
      <c r="I630">
        <v>4</v>
      </c>
      <c r="J630" t="s">
        <v>731</v>
      </c>
      <c r="K630">
        <v>0.15497709693251699</v>
      </c>
      <c r="L630">
        <v>110.18714494386199</v>
      </c>
      <c r="M630" t="s">
        <v>731</v>
      </c>
      <c r="N630">
        <v>29.394049572819</v>
      </c>
      <c r="O630">
        <v>8.6943416463396996</v>
      </c>
      <c r="P630">
        <v>1.28832367389244</v>
      </c>
      <c r="Q630">
        <v>6.7485693405534697</v>
      </c>
      <c r="R630" s="3">
        <v>1.4931004106569002E-11</v>
      </c>
      <c r="S630" s="3">
        <v>2.2195679788829399E-10</v>
      </c>
      <c r="T630">
        <v>9.9826653202321296</v>
      </c>
      <c r="U630">
        <v>7.4060179724472599</v>
      </c>
      <c r="V630" t="s">
        <v>757</v>
      </c>
      <c r="W630">
        <v>0</v>
      </c>
      <c r="X630">
        <v>2</v>
      </c>
      <c r="Y630" t="s">
        <v>1461</v>
      </c>
      <c r="Z630">
        <v>100</v>
      </c>
      <c r="AA630">
        <v>100</v>
      </c>
      <c r="AB630" t="s">
        <v>759</v>
      </c>
      <c r="AC630" t="s">
        <v>1462</v>
      </c>
      <c r="AD630" t="s">
        <v>1463</v>
      </c>
      <c r="AE630" t="s">
        <v>1462</v>
      </c>
      <c r="AF630">
        <v>0</v>
      </c>
      <c r="AG630" t="s">
        <v>1462</v>
      </c>
      <c r="AH630" t="s">
        <v>1464</v>
      </c>
      <c r="AI630" t="s">
        <v>1465</v>
      </c>
      <c r="AJ630" t="s">
        <v>45</v>
      </c>
      <c r="AK630" t="s">
        <v>207</v>
      </c>
      <c r="AL630" t="s">
        <v>313</v>
      </c>
      <c r="AM630" t="s">
        <v>314</v>
      </c>
      <c r="AN630" t="s">
        <v>314</v>
      </c>
      <c r="AO630" t="s">
        <v>320</v>
      </c>
      <c r="AP630" t="s">
        <v>1462</v>
      </c>
      <c r="AQ630" t="s">
        <v>1466</v>
      </c>
      <c r="AR630" t="s">
        <v>1467</v>
      </c>
      <c r="AS630" t="s">
        <v>1468</v>
      </c>
    </row>
    <row r="631" spans="1:45" x14ac:dyDescent="0.25">
      <c r="A631" t="s">
        <v>9667</v>
      </c>
      <c r="B631">
        <v>1</v>
      </c>
      <c r="C631">
        <v>86</v>
      </c>
      <c r="D631">
        <v>2</v>
      </c>
      <c r="E631">
        <v>82.553013270261701</v>
      </c>
      <c r="F631">
        <v>0</v>
      </c>
      <c r="G631">
        <v>48.5</v>
      </c>
      <c r="H631">
        <v>4</v>
      </c>
      <c r="I631">
        <v>4</v>
      </c>
      <c r="J631" t="s">
        <v>731</v>
      </c>
      <c r="K631">
        <v>0.72564817157429995</v>
      </c>
      <c r="L631">
        <v>97.714878330210794</v>
      </c>
      <c r="M631" t="s">
        <v>731</v>
      </c>
      <c r="N631">
        <v>79.859550309736505</v>
      </c>
      <c r="O631">
        <v>6.8925499314993202</v>
      </c>
      <c r="P631">
        <v>0.90903477614205197</v>
      </c>
      <c r="Q631">
        <v>7.5822731015322997</v>
      </c>
      <c r="R631" s="3">
        <v>3.39552577777755E-14</v>
      </c>
      <c r="S631" s="3">
        <v>8.9910692990734696E-13</v>
      </c>
      <c r="T631">
        <v>7.8015847076413696</v>
      </c>
      <c r="U631">
        <v>5.9835151553572601</v>
      </c>
      <c r="V631" t="s">
        <v>9568</v>
      </c>
      <c r="W631">
        <v>0</v>
      </c>
      <c r="X631">
        <v>1</v>
      </c>
      <c r="Y631" t="s">
        <v>9668</v>
      </c>
      <c r="Z631">
        <v>100</v>
      </c>
      <c r="AA631">
        <v>100</v>
      </c>
      <c r="AB631" t="s">
        <v>759</v>
      </c>
      <c r="AC631" t="s">
        <v>121</v>
      </c>
      <c r="AD631" t="s">
        <v>9669</v>
      </c>
      <c r="AE631" t="s">
        <v>762</v>
      </c>
      <c r="AF631" t="s">
        <v>762</v>
      </c>
      <c r="AG631" t="s">
        <v>762</v>
      </c>
      <c r="AH631" t="s">
        <v>762</v>
      </c>
      <c r="AI631" t="s">
        <v>762</v>
      </c>
      <c r="AJ631" t="s">
        <v>45</v>
      </c>
      <c r="AK631" t="s">
        <v>78</v>
      </c>
      <c r="AL631" t="s">
        <v>78</v>
      </c>
      <c r="AM631" t="s">
        <v>120</v>
      </c>
      <c r="AN631" t="s">
        <v>121</v>
      </c>
      <c r="AO631" t="s">
        <v>121</v>
      </c>
      <c r="AP631" t="s">
        <v>121</v>
      </c>
      <c r="AQ631" t="s">
        <v>9670</v>
      </c>
      <c r="AR631" t="s">
        <v>9671</v>
      </c>
      <c r="AS631" t="s">
        <v>9671</v>
      </c>
    </row>
    <row r="632" spans="1:45" x14ac:dyDescent="0.25">
      <c r="A632" t="s">
        <v>9705</v>
      </c>
      <c r="B632">
        <v>14</v>
      </c>
      <c r="C632">
        <v>52</v>
      </c>
      <c r="D632">
        <v>11.518101695447299</v>
      </c>
      <c r="E632">
        <v>12.5166555703457</v>
      </c>
      <c r="F632">
        <v>12.5</v>
      </c>
      <c r="G632">
        <v>48.5</v>
      </c>
      <c r="H632">
        <v>4</v>
      </c>
      <c r="I632">
        <v>4</v>
      </c>
      <c r="J632" t="s">
        <v>731</v>
      </c>
      <c r="K632">
        <v>12.196349793219801</v>
      </c>
      <c r="L632">
        <v>62.760510916746099</v>
      </c>
      <c r="M632" t="s">
        <v>731</v>
      </c>
      <c r="N632">
        <v>63.453552399571898</v>
      </c>
      <c r="O632">
        <v>2.36385800287285</v>
      </c>
      <c r="P632">
        <v>0.65890605697372995</v>
      </c>
      <c r="Q632">
        <v>3.5875493598127401</v>
      </c>
      <c r="R632">
        <v>3.3380055628981102E-4</v>
      </c>
      <c r="S632">
        <v>1.0009634432819399E-3</v>
      </c>
      <c r="T632">
        <v>3.0227640598465801</v>
      </c>
      <c r="U632">
        <v>1.70495194589912</v>
      </c>
      <c r="V632" t="s">
        <v>9568</v>
      </c>
      <c r="W632">
        <v>0</v>
      </c>
      <c r="X632">
        <v>1</v>
      </c>
      <c r="Y632" t="s">
        <v>9706</v>
      </c>
      <c r="Z632">
        <v>99.093999999999994</v>
      </c>
      <c r="AA632">
        <v>100</v>
      </c>
      <c r="AB632" t="s">
        <v>759</v>
      </c>
      <c r="AC632" t="s">
        <v>242</v>
      </c>
      <c r="AD632" t="s">
        <v>9707</v>
      </c>
      <c r="AE632" t="s">
        <v>762</v>
      </c>
      <c r="AF632" t="s">
        <v>762</v>
      </c>
      <c r="AG632" t="s">
        <v>762</v>
      </c>
      <c r="AH632" t="s">
        <v>762</v>
      </c>
      <c r="AI632" t="s">
        <v>762</v>
      </c>
      <c r="AJ632" t="s">
        <v>45</v>
      </c>
      <c r="AK632" t="s">
        <v>207</v>
      </c>
      <c r="AL632" t="s">
        <v>208</v>
      </c>
      <c r="AM632" t="s">
        <v>209</v>
      </c>
      <c r="AN632" t="s">
        <v>242</v>
      </c>
      <c r="AO632" t="s">
        <v>242</v>
      </c>
      <c r="AP632" t="s">
        <v>242</v>
      </c>
      <c r="AQ632" t="s">
        <v>9708</v>
      </c>
      <c r="AR632" t="s">
        <v>9709</v>
      </c>
      <c r="AS632" t="s">
        <v>9710</v>
      </c>
    </row>
    <row r="633" spans="1:45" x14ac:dyDescent="0.25">
      <c r="A633" t="s">
        <v>5670</v>
      </c>
      <c r="B633">
        <v>1</v>
      </c>
      <c r="C633">
        <v>104</v>
      </c>
      <c r="D633">
        <v>0.5</v>
      </c>
      <c r="E633">
        <v>123.50809690056801</v>
      </c>
      <c r="F633">
        <v>0</v>
      </c>
      <c r="G633">
        <v>49.5</v>
      </c>
      <c r="H633">
        <v>4</v>
      </c>
      <c r="I633">
        <v>4</v>
      </c>
      <c r="J633" t="s">
        <v>731</v>
      </c>
      <c r="K633">
        <v>0.18141204289357499</v>
      </c>
      <c r="L633">
        <v>137.03054511334599</v>
      </c>
      <c r="M633" t="s">
        <v>731</v>
      </c>
      <c r="N633">
        <v>52.816969352165501</v>
      </c>
      <c r="O633">
        <v>9.0079329797365393</v>
      </c>
      <c r="P633">
        <v>1.2135652911863799</v>
      </c>
      <c r="Q633">
        <v>7.4227015597408599</v>
      </c>
      <c r="R633" s="3">
        <v>1.14755159646519E-13</v>
      </c>
      <c r="S633" s="3">
        <v>2.7519586398249999E-12</v>
      </c>
      <c r="T633">
        <v>10.221498270922901</v>
      </c>
      <c r="U633">
        <v>7.7943676885501603</v>
      </c>
      <c r="V633" t="s">
        <v>5426</v>
      </c>
      <c r="W633">
        <v>0</v>
      </c>
      <c r="X633">
        <v>2</v>
      </c>
      <c r="Y633" t="s">
        <v>5671</v>
      </c>
      <c r="Z633">
        <v>100</v>
      </c>
      <c r="AA633">
        <v>100</v>
      </c>
      <c r="AB633" t="s">
        <v>759</v>
      </c>
      <c r="AC633" t="s">
        <v>2071</v>
      </c>
      <c r="AD633" t="s">
        <v>5672</v>
      </c>
      <c r="AE633" t="s">
        <v>762</v>
      </c>
      <c r="AF633" t="s">
        <v>762</v>
      </c>
      <c r="AG633" t="s">
        <v>762</v>
      </c>
      <c r="AH633" t="s">
        <v>762</v>
      </c>
      <c r="AI633" t="s">
        <v>762</v>
      </c>
      <c r="AJ633" t="s">
        <v>45</v>
      </c>
      <c r="AK633" t="s">
        <v>207</v>
      </c>
      <c r="AL633" t="s">
        <v>313</v>
      </c>
      <c r="AM633" t="s">
        <v>314</v>
      </c>
      <c r="AN633" t="s">
        <v>2070</v>
      </c>
      <c r="AO633" t="s">
        <v>2071</v>
      </c>
      <c r="AP633" t="s">
        <v>2071</v>
      </c>
      <c r="AQ633" t="s">
        <v>5673</v>
      </c>
      <c r="AR633" t="s">
        <v>5674</v>
      </c>
      <c r="AS633" t="s">
        <v>5674</v>
      </c>
    </row>
    <row r="634" spans="1:45" x14ac:dyDescent="0.25">
      <c r="A634" t="s">
        <v>9718</v>
      </c>
      <c r="B634">
        <v>0</v>
      </c>
      <c r="C634">
        <v>50</v>
      </c>
      <c r="D634">
        <v>0</v>
      </c>
      <c r="E634">
        <v>1.7320508075688801</v>
      </c>
      <c r="F634">
        <v>0</v>
      </c>
      <c r="G634">
        <v>50</v>
      </c>
      <c r="H634">
        <v>4</v>
      </c>
      <c r="I634">
        <v>4</v>
      </c>
      <c r="J634" t="s">
        <v>731</v>
      </c>
      <c r="K634">
        <v>0</v>
      </c>
      <c r="L634">
        <v>60.924019186798603</v>
      </c>
      <c r="M634" t="s">
        <v>731</v>
      </c>
      <c r="N634">
        <v>28.007397114481499</v>
      </c>
      <c r="O634">
        <v>8.5604218006174992</v>
      </c>
      <c r="P634">
        <v>1.12012714509825</v>
      </c>
      <c r="Q634">
        <v>7.6423661707319903</v>
      </c>
      <c r="R634" s="3">
        <v>2.1326562866420699E-14</v>
      </c>
      <c r="S634" s="3">
        <v>5.9573761325759796E-13</v>
      </c>
      <c r="T634">
        <v>9.6805489457157599</v>
      </c>
      <c r="U634">
        <v>7.4402946555192502</v>
      </c>
      <c r="V634" t="s">
        <v>9568</v>
      </c>
      <c r="W634">
        <v>0</v>
      </c>
      <c r="X634">
        <v>1</v>
      </c>
      <c r="Y634" t="s">
        <v>9719</v>
      </c>
      <c r="Z634">
        <v>100</v>
      </c>
      <c r="AA634">
        <v>100</v>
      </c>
      <c r="AB634" t="s">
        <v>759</v>
      </c>
      <c r="AC634" t="s">
        <v>242</v>
      </c>
      <c r="AD634" t="s">
        <v>9720</v>
      </c>
      <c r="AE634" t="s">
        <v>762</v>
      </c>
      <c r="AF634" t="s">
        <v>762</v>
      </c>
      <c r="AG634" t="s">
        <v>762</v>
      </c>
      <c r="AH634" t="s">
        <v>762</v>
      </c>
      <c r="AI634" t="s">
        <v>762</v>
      </c>
      <c r="AJ634" t="s">
        <v>45</v>
      </c>
      <c r="AK634" t="s">
        <v>207</v>
      </c>
      <c r="AL634" t="s">
        <v>208</v>
      </c>
      <c r="AM634" t="s">
        <v>209</v>
      </c>
      <c r="AN634" t="s">
        <v>242</v>
      </c>
      <c r="AO634" t="s">
        <v>242</v>
      </c>
      <c r="AP634" t="s">
        <v>242</v>
      </c>
      <c r="AQ634" t="s">
        <v>9721</v>
      </c>
      <c r="AR634" t="s">
        <v>9722</v>
      </c>
      <c r="AS634" t="s">
        <v>9722</v>
      </c>
    </row>
    <row r="635" spans="1:45" x14ac:dyDescent="0.25">
      <c r="A635" t="s">
        <v>244</v>
      </c>
      <c r="B635">
        <v>0</v>
      </c>
      <c r="C635">
        <v>54</v>
      </c>
      <c r="D635">
        <v>0</v>
      </c>
      <c r="E635">
        <v>14.977761292440601</v>
      </c>
      <c r="F635">
        <v>0</v>
      </c>
      <c r="G635">
        <v>50.5</v>
      </c>
      <c r="H635">
        <v>4</v>
      </c>
      <c r="I635">
        <v>4</v>
      </c>
      <c r="J635" t="s">
        <v>731</v>
      </c>
      <c r="K635">
        <v>0</v>
      </c>
      <c r="L635">
        <v>64.304241210294606</v>
      </c>
      <c r="M635" t="s">
        <v>731</v>
      </c>
      <c r="N635">
        <v>47.100630699141</v>
      </c>
      <c r="O635">
        <v>8.6425082194479703</v>
      </c>
      <c r="P635">
        <v>1.06225833017581</v>
      </c>
      <c r="Q635">
        <v>8.1359759428928804</v>
      </c>
      <c r="R635" s="3">
        <v>4.0863296016801801E-16</v>
      </c>
      <c r="S635" s="3">
        <v>1.52756615403986E-14</v>
      </c>
      <c r="T635">
        <v>9.7047665496237805</v>
      </c>
      <c r="U635">
        <v>7.5802498892721601</v>
      </c>
      <c r="V635" t="s">
        <v>757</v>
      </c>
      <c r="W635">
        <v>0</v>
      </c>
      <c r="X635">
        <v>2</v>
      </c>
      <c r="Y635" t="s">
        <v>1718</v>
      </c>
      <c r="Z635">
        <v>100</v>
      </c>
      <c r="AA635">
        <v>100</v>
      </c>
      <c r="AB635" t="s">
        <v>759</v>
      </c>
      <c r="AC635" t="s">
        <v>1719</v>
      </c>
      <c r="AD635" t="s">
        <v>1720</v>
      </c>
      <c r="AE635" t="s">
        <v>1719</v>
      </c>
      <c r="AF635">
        <v>0</v>
      </c>
      <c r="AG635" t="s">
        <v>1721</v>
      </c>
      <c r="AH635" t="s">
        <v>1722</v>
      </c>
      <c r="AI635" t="s">
        <v>885</v>
      </c>
      <c r="AJ635" t="s">
        <v>45</v>
      </c>
      <c r="AK635" t="s">
        <v>207</v>
      </c>
      <c r="AL635" t="s">
        <v>208</v>
      </c>
      <c r="AM635" t="s">
        <v>209</v>
      </c>
      <c r="AN635" t="s">
        <v>242</v>
      </c>
      <c r="AO635" t="s">
        <v>245</v>
      </c>
      <c r="AP635" t="s">
        <v>1719</v>
      </c>
      <c r="AQ635" t="s">
        <v>1723</v>
      </c>
      <c r="AR635" t="s">
        <v>1724</v>
      </c>
      <c r="AS635" t="s">
        <v>1724</v>
      </c>
    </row>
    <row r="636" spans="1:45" x14ac:dyDescent="0.25">
      <c r="A636" t="s">
        <v>519</v>
      </c>
      <c r="B636">
        <v>1</v>
      </c>
      <c r="C636">
        <v>77</v>
      </c>
      <c r="D636">
        <v>0.95742710775633799</v>
      </c>
      <c r="E636">
        <v>60.4228157790306</v>
      </c>
      <c r="F636">
        <v>0.5</v>
      </c>
      <c r="G636">
        <v>50.5</v>
      </c>
      <c r="H636">
        <v>4</v>
      </c>
      <c r="I636">
        <v>4</v>
      </c>
      <c r="J636" t="s">
        <v>731</v>
      </c>
      <c r="K636">
        <v>0.51780118271966702</v>
      </c>
      <c r="L636">
        <v>90.884111636969294</v>
      </c>
      <c r="M636" t="s">
        <v>731</v>
      </c>
      <c r="N636">
        <v>40.725812951835799</v>
      </c>
      <c r="O636">
        <v>7.19857848850961</v>
      </c>
      <c r="P636">
        <v>0.95479015081710294</v>
      </c>
      <c r="Q636">
        <v>7.5394352176225503</v>
      </c>
      <c r="R636" s="3">
        <v>4.7201121310163602E-14</v>
      </c>
      <c r="S636" s="3">
        <v>1.19985250370436E-12</v>
      </c>
      <c r="T636">
        <v>8.15336863932672</v>
      </c>
      <c r="U636">
        <v>6.2437883376925098</v>
      </c>
      <c r="V636" t="s">
        <v>757</v>
      </c>
      <c r="W636">
        <v>0</v>
      </c>
      <c r="X636">
        <v>2</v>
      </c>
      <c r="Y636" t="s">
        <v>1507</v>
      </c>
      <c r="Z636">
        <v>100</v>
      </c>
      <c r="AA636">
        <v>100</v>
      </c>
      <c r="AB636" t="s">
        <v>759</v>
      </c>
      <c r="AC636" t="s">
        <v>1508</v>
      </c>
      <c r="AD636" t="s">
        <v>1509</v>
      </c>
      <c r="AE636" t="s">
        <v>1510</v>
      </c>
      <c r="AF636">
        <v>4</v>
      </c>
      <c r="AG636" t="s">
        <v>1511</v>
      </c>
      <c r="AH636" t="s">
        <v>1512</v>
      </c>
      <c r="AI636" t="s">
        <v>1513</v>
      </c>
      <c r="AJ636" t="s">
        <v>45</v>
      </c>
      <c r="AK636" t="s">
        <v>46</v>
      </c>
      <c r="AL636" t="s">
        <v>401</v>
      </c>
      <c r="AM636" t="s">
        <v>406</v>
      </c>
      <c r="AN636" t="s">
        <v>410</v>
      </c>
      <c r="AO636" t="s">
        <v>413</v>
      </c>
      <c r="AP636" t="s">
        <v>1508</v>
      </c>
      <c r="AQ636" t="s">
        <v>1514</v>
      </c>
      <c r="AR636" t="s">
        <v>1515</v>
      </c>
      <c r="AS636" t="s">
        <v>1516</v>
      </c>
    </row>
    <row r="637" spans="1:45" x14ac:dyDescent="0.25">
      <c r="A637" t="s">
        <v>546</v>
      </c>
      <c r="B637">
        <v>2</v>
      </c>
      <c r="C637">
        <v>59</v>
      </c>
      <c r="D637">
        <v>0.95742710775633799</v>
      </c>
      <c r="E637">
        <v>48.856081163624502</v>
      </c>
      <c r="F637">
        <v>1.5</v>
      </c>
      <c r="G637">
        <v>51</v>
      </c>
      <c r="H637">
        <v>4</v>
      </c>
      <c r="I637">
        <v>4</v>
      </c>
      <c r="J637" t="s">
        <v>731</v>
      </c>
      <c r="K637">
        <v>1.00018678146225</v>
      </c>
      <c r="L637">
        <v>66.375248837422504</v>
      </c>
      <c r="M637" t="s">
        <v>731</v>
      </c>
      <c r="N637">
        <v>33.371265346937797</v>
      </c>
      <c r="O637">
        <v>6.0068711103167898</v>
      </c>
      <c r="P637">
        <v>0.85802666754145596</v>
      </c>
      <c r="Q637">
        <v>7.00079768794199</v>
      </c>
      <c r="R637" s="3">
        <v>2.5450923883849598E-12</v>
      </c>
      <c r="S637" s="3">
        <v>4.6544063678234401E-11</v>
      </c>
      <c r="T637">
        <v>6.8648977778582498</v>
      </c>
      <c r="U637">
        <v>5.1488444427753404</v>
      </c>
      <c r="V637" t="s">
        <v>757</v>
      </c>
      <c r="W637">
        <v>2</v>
      </c>
      <c r="X637">
        <v>2</v>
      </c>
      <c r="Y637" t="s">
        <v>1675</v>
      </c>
      <c r="Z637">
        <v>100</v>
      </c>
      <c r="AA637">
        <v>100</v>
      </c>
      <c r="AB637" t="s">
        <v>759</v>
      </c>
      <c r="AC637" t="s">
        <v>1676</v>
      </c>
      <c r="AD637" t="s">
        <v>1677</v>
      </c>
      <c r="AE637" t="s">
        <v>1004</v>
      </c>
      <c r="AF637">
        <v>7</v>
      </c>
      <c r="AG637" t="s">
        <v>1678</v>
      </c>
      <c r="AH637" t="s">
        <v>1679</v>
      </c>
      <c r="AI637" t="s">
        <v>825</v>
      </c>
      <c r="AJ637" t="s">
        <v>45</v>
      </c>
      <c r="AK637" t="s">
        <v>207</v>
      </c>
      <c r="AL637" t="s">
        <v>208</v>
      </c>
      <c r="AM637" t="s">
        <v>209</v>
      </c>
      <c r="AN637" t="s">
        <v>210</v>
      </c>
      <c r="AO637" t="s">
        <v>213</v>
      </c>
      <c r="AP637" t="s">
        <v>840</v>
      </c>
      <c r="AQ637" t="s">
        <v>1680</v>
      </c>
      <c r="AR637" t="s">
        <v>1681</v>
      </c>
      <c r="AS637" t="s">
        <v>1681</v>
      </c>
    </row>
    <row r="638" spans="1:45" x14ac:dyDescent="0.25">
      <c r="A638" t="s">
        <v>5851</v>
      </c>
      <c r="B638">
        <v>1</v>
      </c>
      <c r="C638">
        <v>46</v>
      </c>
      <c r="D638">
        <v>1.5</v>
      </c>
      <c r="E638">
        <v>17.346949779908499</v>
      </c>
      <c r="F638">
        <v>0</v>
      </c>
      <c r="G638">
        <v>51</v>
      </c>
      <c r="H638">
        <v>4</v>
      </c>
      <c r="I638">
        <v>4</v>
      </c>
      <c r="J638" t="s">
        <v>731</v>
      </c>
      <c r="K638">
        <v>0.54423612868072502</v>
      </c>
      <c r="L638">
        <v>54.676012840189003</v>
      </c>
      <c r="M638" t="s">
        <v>731</v>
      </c>
      <c r="N638">
        <v>156.23185727195801</v>
      </c>
      <c r="O638">
        <v>6.4470168493190103</v>
      </c>
      <c r="P638">
        <v>0.88261209288886</v>
      </c>
      <c r="Q638">
        <v>7.3044737334352803</v>
      </c>
      <c r="R638" s="3">
        <v>2.7835403730115301E-13</v>
      </c>
      <c r="S638" s="3">
        <v>5.9964064645722998E-12</v>
      </c>
      <c r="T638">
        <v>7.3296289422078704</v>
      </c>
      <c r="U638">
        <v>5.5644047564301502</v>
      </c>
      <c r="V638" t="s">
        <v>5426</v>
      </c>
      <c r="W638">
        <v>0</v>
      </c>
      <c r="X638">
        <v>3</v>
      </c>
      <c r="Y638" t="s">
        <v>5852</v>
      </c>
      <c r="Z638">
        <v>100</v>
      </c>
      <c r="AA638">
        <v>100</v>
      </c>
      <c r="AB638" t="s">
        <v>759</v>
      </c>
      <c r="AC638" t="s">
        <v>5853</v>
      </c>
      <c r="AD638" t="s">
        <v>5854</v>
      </c>
      <c r="AE638" t="s">
        <v>762</v>
      </c>
      <c r="AF638" t="s">
        <v>762</v>
      </c>
      <c r="AG638" t="s">
        <v>762</v>
      </c>
      <c r="AH638" t="s">
        <v>762</v>
      </c>
      <c r="AI638" t="s">
        <v>762</v>
      </c>
      <c r="AJ638" t="s">
        <v>45</v>
      </c>
      <c r="AK638" t="s">
        <v>78</v>
      </c>
      <c r="AL638" t="s">
        <v>78</v>
      </c>
      <c r="AM638" t="s">
        <v>120</v>
      </c>
      <c r="AN638" t="s">
        <v>121</v>
      </c>
      <c r="AO638" t="s">
        <v>5853</v>
      </c>
      <c r="AP638" t="s">
        <v>5853</v>
      </c>
      <c r="AQ638" t="s">
        <v>5855</v>
      </c>
      <c r="AR638" t="s">
        <v>5856</v>
      </c>
      <c r="AS638" t="s">
        <v>5856</v>
      </c>
    </row>
    <row r="639" spans="1:45" x14ac:dyDescent="0.25">
      <c r="A639" t="s">
        <v>5737</v>
      </c>
      <c r="B639">
        <v>0</v>
      </c>
      <c r="C639">
        <v>69</v>
      </c>
      <c r="D639">
        <v>0</v>
      </c>
      <c r="E639">
        <v>76.702889993358994</v>
      </c>
      <c r="F639">
        <v>0</v>
      </c>
      <c r="G639">
        <v>51.5</v>
      </c>
      <c r="H639">
        <v>4</v>
      </c>
      <c r="I639">
        <v>4</v>
      </c>
      <c r="J639" t="s">
        <v>731</v>
      </c>
      <c r="K639">
        <v>0</v>
      </c>
      <c r="L639">
        <v>82.260890034188094</v>
      </c>
      <c r="M639" t="s">
        <v>731</v>
      </c>
      <c r="N639">
        <v>54.347498553049597</v>
      </c>
      <c r="O639">
        <v>8.9962284409089701</v>
      </c>
      <c r="P639">
        <v>1.3605852173903601</v>
      </c>
      <c r="Q639">
        <v>6.6120286520266296</v>
      </c>
      <c r="R639" s="3">
        <v>3.7908860147645002E-11</v>
      </c>
      <c r="S639" s="3">
        <v>5.0189751299642503E-10</v>
      </c>
      <c r="T639">
        <v>10.3568136582993</v>
      </c>
      <c r="U639">
        <v>7.6356432235186</v>
      </c>
      <c r="V639" t="s">
        <v>5426</v>
      </c>
      <c r="W639">
        <v>0</v>
      </c>
      <c r="X639">
        <v>1</v>
      </c>
      <c r="Y639" t="s">
        <v>5738</v>
      </c>
      <c r="Z639">
        <v>100</v>
      </c>
      <c r="AA639">
        <v>100</v>
      </c>
      <c r="AB639" t="s">
        <v>759</v>
      </c>
      <c r="AC639" t="s">
        <v>5739</v>
      </c>
      <c r="AD639" t="s">
        <v>5740</v>
      </c>
      <c r="AE639" t="s">
        <v>762</v>
      </c>
      <c r="AF639" t="s">
        <v>762</v>
      </c>
      <c r="AG639" t="s">
        <v>762</v>
      </c>
      <c r="AH639" t="s">
        <v>762</v>
      </c>
      <c r="AI639" t="s">
        <v>762</v>
      </c>
      <c r="AJ639" t="s">
        <v>45</v>
      </c>
      <c r="AK639" t="s">
        <v>207</v>
      </c>
      <c r="AL639" t="s">
        <v>313</v>
      </c>
      <c r="AM639" t="s">
        <v>314</v>
      </c>
      <c r="AN639" t="s">
        <v>5741</v>
      </c>
      <c r="AO639" t="s">
        <v>5739</v>
      </c>
      <c r="AP639" t="s">
        <v>5739</v>
      </c>
      <c r="AQ639" t="s">
        <v>5742</v>
      </c>
      <c r="AR639" t="s">
        <v>5743</v>
      </c>
      <c r="AS639" t="s">
        <v>5743</v>
      </c>
    </row>
    <row r="640" spans="1:45" x14ac:dyDescent="0.25">
      <c r="A640" t="s">
        <v>9684</v>
      </c>
      <c r="B640">
        <v>0</v>
      </c>
      <c r="C640">
        <v>69</v>
      </c>
      <c r="D640">
        <v>0</v>
      </c>
      <c r="E640">
        <v>68.863996398698802</v>
      </c>
      <c r="F640">
        <v>0</v>
      </c>
      <c r="G640">
        <v>52.5</v>
      </c>
      <c r="H640">
        <v>4</v>
      </c>
      <c r="I640">
        <v>4</v>
      </c>
      <c r="J640" t="s">
        <v>731</v>
      </c>
      <c r="K640">
        <v>0</v>
      </c>
      <c r="L640">
        <v>81.458985596918296</v>
      </c>
      <c r="M640" t="s">
        <v>731</v>
      </c>
      <c r="N640">
        <v>22.834005060841701</v>
      </c>
      <c r="O640">
        <v>8.9821042303913607</v>
      </c>
      <c r="P640">
        <v>1.3451518110012</v>
      </c>
      <c r="Q640">
        <v>6.6773907278955997</v>
      </c>
      <c r="R640" s="3">
        <v>2.43233840087058E-11</v>
      </c>
      <c r="S640" s="3">
        <v>3.3786908278759699E-10</v>
      </c>
      <c r="T640">
        <v>10.3272560413926</v>
      </c>
      <c r="U640">
        <v>7.6369524193901697</v>
      </c>
      <c r="V640" t="s">
        <v>9568</v>
      </c>
      <c r="W640">
        <v>0</v>
      </c>
      <c r="X640">
        <v>1</v>
      </c>
      <c r="Y640" t="s">
        <v>9685</v>
      </c>
      <c r="Z640">
        <v>100</v>
      </c>
      <c r="AA640">
        <v>100</v>
      </c>
      <c r="AB640" t="s">
        <v>759</v>
      </c>
      <c r="AC640" t="s">
        <v>292</v>
      </c>
      <c r="AD640" t="s">
        <v>9686</v>
      </c>
      <c r="AE640" t="s">
        <v>762</v>
      </c>
      <c r="AF640" t="s">
        <v>762</v>
      </c>
      <c r="AG640" t="s">
        <v>762</v>
      </c>
      <c r="AH640" t="s">
        <v>762</v>
      </c>
      <c r="AI640" t="s">
        <v>762</v>
      </c>
      <c r="AJ640" t="s">
        <v>45</v>
      </c>
      <c r="AK640" t="s">
        <v>207</v>
      </c>
      <c r="AL640" t="s">
        <v>208</v>
      </c>
      <c r="AM640" t="s">
        <v>209</v>
      </c>
      <c r="AN640" t="s">
        <v>292</v>
      </c>
      <c r="AO640" t="s">
        <v>292</v>
      </c>
      <c r="AP640" t="s">
        <v>292</v>
      </c>
      <c r="AQ640" t="s">
        <v>9687</v>
      </c>
      <c r="AR640" t="s">
        <v>9688</v>
      </c>
      <c r="AS640" t="s">
        <v>9688</v>
      </c>
    </row>
    <row r="641" spans="1:45" x14ac:dyDescent="0.25">
      <c r="A641" t="s">
        <v>5788</v>
      </c>
      <c r="B641">
        <v>0</v>
      </c>
      <c r="C641">
        <v>53</v>
      </c>
      <c r="D641">
        <v>0</v>
      </c>
      <c r="E641">
        <v>21.608254595562901</v>
      </c>
      <c r="F641">
        <v>0</v>
      </c>
      <c r="G641">
        <v>53</v>
      </c>
      <c r="H641">
        <v>4</v>
      </c>
      <c r="I641">
        <v>4</v>
      </c>
      <c r="J641" t="s">
        <v>731</v>
      </c>
      <c r="K641">
        <v>0</v>
      </c>
      <c r="L641">
        <v>62.314554102684298</v>
      </c>
      <c r="M641" t="s">
        <v>731</v>
      </c>
      <c r="N641">
        <v>33.100497380115897</v>
      </c>
      <c r="O641">
        <v>8.5990675087689805</v>
      </c>
      <c r="P641">
        <v>1.10118875896669</v>
      </c>
      <c r="Q641">
        <v>7.8088951042671599</v>
      </c>
      <c r="R641" s="3">
        <v>5.7691488292669602E-15</v>
      </c>
      <c r="S641" s="3">
        <v>1.7458543242853101E-13</v>
      </c>
      <c r="T641">
        <v>9.7002562677356696</v>
      </c>
      <c r="U641">
        <v>7.4978787498022896</v>
      </c>
      <c r="V641" t="s">
        <v>5426</v>
      </c>
      <c r="W641">
        <v>0</v>
      </c>
      <c r="X641">
        <v>4</v>
      </c>
      <c r="Y641" t="s">
        <v>5789</v>
      </c>
      <c r="Z641">
        <v>99.697999999999993</v>
      </c>
      <c r="AA641">
        <v>100</v>
      </c>
      <c r="AB641" t="s">
        <v>759</v>
      </c>
      <c r="AC641" t="s">
        <v>250</v>
      </c>
      <c r="AD641" t="s">
        <v>5790</v>
      </c>
      <c r="AE641" t="s">
        <v>762</v>
      </c>
      <c r="AF641" t="s">
        <v>762</v>
      </c>
      <c r="AG641" t="s">
        <v>762</v>
      </c>
      <c r="AH641" t="s">
        <v>762</v>
      </c>
      <c r="AI641" t="s">
        <v>762</v>
      </c>
      <c r="AJ641" t="s">
        <v>45</v>
      </c>
      <c r="AK641" t="s">
        <v>207</v>
      </c>
      <c r="AL641" t="s">
        <v>208</v>
      </c>
      <c r="AM641" t="s">
        <v>209</v>
      </c>
      <c r="AN641" t="s">
        <v>242</v>
      </c>
      <c r="AO641" t="s">
        <v>250</v>
      </c>
      <c r="AP641" t="s">
        <v>250</v>
      </c>
      <c r="AQ641" t="s">
        <v>5791</v>
      </c>
      <c r="AR641" t="s">
        <v>5792</v>
      </c>
      <c r="AS641" t="s">
        <v>5793</v>
      </c>
    </row>
    <row r="642" spans="1:45" x14ac:dyDescent="0.25">
      <c r="A642" t="s">
        <v>595</v>
      </c>
      <c r="B642">
        <v>6</v>
      </c>
      <c r="C642">
        <v>51</v>
      </c>
      <c r="D642">
        <v>9.1104335791442992</v>
      </c>
      <c r="E642">
        <v>23.113848662652401</v>
      </c>
      <c r="F642">
        <v>1.5</v>
      </c>
      <c r="G642">
        <v>53.5</v>
      </c>
      <c r="H642">
        <v>4</v>
      </c>
      <c r="I642">
        <v>4</v>
      </c>
      <c r="J642" t="s">
        <v>731</v>
      </c>
      <c r="K642">
        <v>4.4290543204081203</v>
      </c>
      <c r="L642">
        <v>62.326698597631498</v>
      </c>
      <c r="M642" t="s">
        <v>731</v>
      </c>
      <c r="N642">
        <v>42.330791748778502</v>
      </c>
      <c r="O642">
        <v>3.7793403499301599</v>
      </c>
      <c r="P642">
        <v>0.64540414540712598</v>
      </c>
      <c r="Q642">
        <v>5.8557732807032403</v>
      </c>
      <c r="R642" s="3">
        <v>4.7479557344104898E-9</v>
      </c>
      <c r="S642" s="3">
        <v>4.2053322219064402E-8</v>
      </c>
      <c r="T642">
        <v>4.4247444953372801</v>
      </c>
      <c r="U642">
        <v>3.1339362045230299</v>
      </c>
      <c r="V642" t="s">
        <v>757</v>
      </c>
      <c r="W642">
        <v>0</v>
      </c>
      <c r="X642">
        <v>3</v>
      </c>
      <c r="Y642" t="s">
        <v>1731</v>
      </c>
      <c r="Z642">
        <v>99.698999999999998</v>
      </c>
      <c r="AA642">
        <v>100</v>
      </c>
      <c r="AB642" t="s">
        <v>759</v>
      </c>
      <c r="AC642" t="s">
        <v>1732</v>
      </c>
      <c r="AD642" t="s">
        <v>1733</v>
      </c>
      <c r="AE642" t="s">
        <v>1732</v>
      </c>
      <c r="AF642">
        <v>0</v>
      </c>
      <c r="AG642" t="s">
        <v>1734</v>
      </c>
      <c r="AH642" t="s">
        <v>1735</v>
      </c>
      <c r="AI642" t="s">
        <v>1181</v>
      </c>
      <c r="AJ642" t="s">
        <v>45</v>
      </c>
      <c r="AK642" t="s">
        <v>207</v>
      </c>
      <c r="AL642" t="s">
        <v>208</v>
      </c>
      <c r="AM642" t="s">
        <v>209</v>
      </c>
      <c r="AN642" t="s">
        <v>242</v>
      </c>
      <c r="AO642" t="s">
        <v>245</v>
      </c>
      <c r="AP642" t="s">
        <v>1732</v>
      </c>
      <c r="AQ642" t="s">
        <v>1736</v>
      </c>
      <c r="AR642" t="s">
        <v>1737</v>
      </c>
      <c r="AS642" t="s">
        <v>1738</v>
      </c>
    </row>
    <row r="643" spans="1:45" x14ac:dyDescent="0.25">
      <c r="A643" t="s">
        <v>251</v>
      </c>
      <c r="B643">
        <v>2</v>
      </c>
      <c r="C643">
        <v>56</v>
      </c>
      <c r="D643">
        <v>1.8929694486000901</v>
      </c>
      <c r="E643">
        <v>25.6255081250434</v>
      </c>
      <c r="F643">
        <v>0.5</v>
      </c>
      <c r="G643">
        <v>54</v>
      </c>
      <c r="H643">
        <v>4</v>
      </c>
      <c r="I643">
        <v>4</v>
      </c>
      <c r="J643" t="s">
        <v>731</v>
      </c>
      <c r="K643">
        <v>1.05305667338437</v>
      </c>
      <c r="L643">
        <v>66.274369508782399</v>
      </c>
      <c r="M643" t="s">
        <v>731</v>
      </c>
      <c r="N643">
        <v>62.147728050122097</v>
      </c>
      <c r="O643">
        <v>5.9765344409852501</v>
      </c>
      <c r="P643">
        <v>0.79057541777962104</v>
      </c>
      <c r="Q643">
        <v>7.5597271387095697</v>
      </c>
      <c r="R643" s="3">
        <v>4.0391577570651003E-14</v>
      </c>
      <c r="S643" s="3">
        <v>1.0585091771607701E-12</v>
      </c>
      <c r="T643">
        <v>6.7671098587648704</v>
      </c>
      <c r="U643">
        <v>5.1859590232056298</v>
      </c>
      <c r="V643" t="s">
        <v>757</v>
      </c>
      <c r="W643">
        <v>0</v>
      </c>
      <c r="X643">
        <v>2</v>
      </c>
      <c r="Y643" t="s">
        <v>1688</v>
      </c>
      <c r="Z643">
        <v>100</v>
      </c>
      <c r="AA643">
        <v>100</v>
      </c>
      <c r="AB643" t="s">
        <v>759</v>
      </c>
      <c r="AC643" t="s">
        <v>1689</v>
      </c>
      <c r="AD643" t="s">
        <v>1690</v>
      </c>
      <c r="AE643" t="s">
        <v>762</v>
      </c>
      <c r="AF643" t="s">
        <v>762</v>
      </c>
      <c r="AG643" t="s">
        <v>762</v>
      </c>
      <c r="AH643" t="s">
        <v>762</v>
      </c>
      <c r="AI643" t="s">
        <v>762</v>
      </c>
      <c r="AJ643" t="s">
        <v>45</v>
      </c>
      <c r="AK643" t="s">
        <v>207</v>
      </c>
      <c r="AL643" t="s">
        <v>208</v>
      </c>
      <c r="AM643" t="s">
        <v>209</v>
      </c>
      <c r="AN643" t="s">
        <v>242</v>
      </c>
      <c r="AO643" t="s">
        <v>250</v>
      </c>
      <c r="AP643" t="s">
        <v>1689</v>
      </c>
      <c r="AQ643" t="s">
        <v>1691</v>
      </c>
      <c r="AR643" t="s">
        <v>1692</v>
      </c>
      <c r="AS643" t="s">
        <v>1692</v>
      </c>
    </row>
    <row r="644" spans="1:45" x14ac:dyDescent="0.25">
      <c r="A644" t="s">
        <v>286</v>
      </c>
      <c r="B644">
        <v>0</v>
      </c>
      <c r="C644">
        <v>78</v>
      </c>
      <c r="D644">
        <v>0</v>
      </c>
      <c r="E644">
        <v>65.579468331686499</v>
      </c>
      <c r="F644">
        <v>0</v>
      </c>
      <c r="G644">
        <v>55</v>
      </c>
      <c r="H644">
        <v>4</v>
      </c>
      <c r="I644">
        <v>4</v>
      </c>
      <c r="J644" t="s">
        <v>731</v>
      </c>
      <c r="K644">
        <v>0</v>
      </c>
      <c r="L644">
        <v>100.549327148797</v>
      </c>
      <c r="M644" t="s">
        <v>731</v>
      </c>
      <c r="N644">
        <v>44.4008505335349</v>
      </c>
      <c r="O644">
        <v>9.2821606149475002</v>
      </c>
      <c r="P644">
        <v>1.1643589814770301</v>
      </c>
      <c r="Q644">
        <v>7.9719062270407202</v>
      </c>
      <c r="R644" s="3">
        <v>1.5624534694043301E-15</v>
      </c>
      <c r="S644" s="3">
        <v>5.3672388097645903E-14</v>
      </c>
      <c r="T644">
        <v>10.446519596424499</v>
      </c>
      <c r="U644">
        <v>8.1178016334704708</v>
      </c>
      <c r="V644" t="s">
        <v>757</v>
      </c>
      <c r="W644">
        <v>0</v>
      </c>
      <c r="X644">
        <v>2</v>
      </c>
      <c r="Y644" t="s">
        <v>1500</v>
      </c>
      <c r="Z644">
        <v>100</v>
      </c>
      <c r="AA644">
        <v>100</v>
      </c>
      <c r="AB644" t="s">
        <v>759</v>
      </c>
      <c r="AC644" t="s">
        <v>1501</v>
      </c>
      <c r="AD644" t="s">
        <v>1502</v>
      </c>
      <c r="AE644" t="s">
        <v>1501</v>
      </c>
      <c r="AF644">
        <v>0</v>
      </c>
      <c r="AG644" t="s">
        <v>1501</v>
      </c>
      <c r="AH644" t="s">
        <v>1503</v>
      </c>
      <c r="AI644" t="s">
        <v>1504</v>
      </c>
      <c r="AJ644" t="s">
        <v>45</v>
      </c>
      <c r="AK644" t="s">
        <v>207</v>
      </c>
      <c r="AL644" t="s">
        <v>208</v>
      </c>
      <c r="AM644" t="s">
        <v>209</v>
      </c>
      <c r="AN644" t="s">
        <v>284</v>
      </c>
      <c r="AO644" t="s">
        <v>287</v>
      </c>
      <c r="AP644" t="s">
        <v>1501</v>
      </c>
      <c r="AQ644" t="s">
        <v>1505</v>
      </c>
      <c r="AR644" t="s">
        <v>1506</v>
      </c>
      <c r="AS644" t="s">
        <v>1506</v>
      </c>
    </row>
    <row r="645" spans="1:45" x14ac:dyDescent="0.25">
      <c r="A645" t="s">
        <v>622</v>
      </c>
      <c r="B645">
        <v>15</v>
      </c>
      <c r="C645">
        <v>65</v>
      </c>
      <c r="D645">
        <v>28.8371866404012</v>
      </c>
      <c r="E645">
        <v>31.2236555621962</v>
      </c>
      <c r="F645">
        <v>0.5</v>
      </c>
      <c r="G645">
        <v>55</v>
      </c>
      <c r="H645">
        <v>4</v>
      </c>
      <c r="I645">
        <v>4</v>
      </c>
      <c r="J645" t="s">
        <v>731</v>
      </c>
      <c r="K645">
        <v>10.6768755847599</v>
      </c>
      <c r="L645">
        <v>76.823006206333005</v>
      </c>
      <c r="M645" t="s">
        <v>731</v>
      </c>
      <c r="N645">
        <v>32.664106913668299</v>
      </c>
      <c r="O645">
        <v>2.8222625211426799</v>
      </c>
      <c r="P645">
        <v>0.990630577300179</v>
      </c>
      <c r="Q645">
        <v>2.8489555903214199</v>
      </c>
      <c r="R645">
        <v>4.3863002622806296E-3</v>
      </c>
      <c r="S645">
        <v>1.03914028580777E-2</v>
      </c>
      <c r="T645">
        <v>3.81289309844286</v>
      </c>
      <c r="U645">
        <v>1.8316319438424999</v>
      </c>
      <c r="V645" t="s">
        <v>757</v>
      </c>
      <c r="W645">
        <v>0</v>
      </c>
      <c r="X645">
        <v>1</v>
      </c>
      <c r="Y645" t="s">
        <v>1643</v>
      </c>
      <c r="Z645">
        <v>99.697000000000003</v>
      </c>
      <c r="AA645">
        <v>100</v>
      </c>
      <c r="AB645" t="s">
        <v>759</v>
      </c>
      <c r="AC645" t="s">
        <v>881</v>
      </c>
      <c r="AD645" t="s">
        <v>1644</v>
      </c>
      <c r="AE645" t="s">
        <v>762</v>
      </c>
      <c r="AF645" t="s">
        <v>762</v>
      </c>
      <c r="AG645" t="s">
        <v>762</v>
      </c>
      <c r="AH645" t="s">
        <v>762</v>
      </c>
      <c r="AI645" t="s">
        <v>762</v>
      </c>
      <c r="AJ645" t="s">
        <v>45</v>
      </c>
      <c r="AK645" t="s">
        <v>78</v>
      </c>
      <c r="AL645" t="s">
        <v>78</v>
      </c>
      <c r="AM645" t="s">
        <v>152</v>
      </c>
      <c r="AN645" t="s">
        <v>165</v>
      </c>
      <c r="AO645" t="s">
        <v>169</v>
      </c>
      <c r="AP645" t="s">
        <v>881</v>
      </c>
      <c r="AQ645" t="s">
        <v>1645</v>
      </c>
      <c r="AR645" t="s">
        <v>1646</v>
      </c>
      <c r="AS645" t="s">
        <v>1647</v>
      </c>
    </row>
    <row r="646" spans="1:45" x14ac:dyDescent="0.25">
      <c r="A646" t="s">
        <v>95</v>
      </c>
      <c r="B646">
        <v>461</v>
      </c>
      <c r="C646">
        <v>93</v>
      </c>
      <c r="D646">
        <v>241.58780322414199</v>
      </c>
      <c r="E646">
        <v>81.0036007430122</v>
      </c>
      <c r="F646">
        <v>549.5</v>
      </c>
      <c r="G646">
        <v>56</v>
      </c>
      <c r="H646">
        <v>4</v>
      </c>
      <c r="I646">
        <v>4</v>
      </c>
      <c r="J646" t="s">
        <v>736</v>
      </c>
      <c r="K646">
        <v>418.99710756295298</v>
      </c>
      <c r="L646">
        <v>109.167956229775</v>
      </c>
      <c r="M646" t="s">
        <v>736</v>
      </c>
      <c r="N646">
        <v>109.15557001219599</v>
      </c>
      <c r="O646">
        <v>-1.9384496210133</v>
      </c>
      <c r="P646">
        <v>0.65698025332746801</v>
      </c>
      <c r="Q646">
        <v>-2.95054472519602</v>
      </c>
      <c r="R646">
        <v>3.17214114198755E-3</v>
      </c>
      <c r="S646">
        <v>7.7385631314130197E-3</v>
      </c>
      <c r="T646">
        <v>-1.28146936768584</v>
      </c>
      <c r="U646">
        <v>-2.5954298743407702</v>
      </c>
      <c r="V646" t="s">
        <v>757</v>
      </c>
      <c r="W646">
        <v>0</v>
      </c>
      <c r="X646">
        <v>1</v>
      </c>
      <c r="Y646" t="s">
        <v>1384</v>
      </c>
      <c r="Z646">
        <v>100</v>
      </c>
      <c r="AA646">
        <v>100</v>
      </c>
      <c r="AB646" t="s">
        <v>759</v>
      </c>
      <c r="AC646" t="s">
        <v>1385</v>
      </c>
      <c r="AD646" t="s">
        <v>1386</v>
      </c>
      <c r="AE646" t="s">
        <v>1385</v>
      </c>
      <c r="AF646">
        <v>0</v>
      </c>
      <c r="AG646" t="s">
        <v>1385</v>
      </c>
      <c r="AH646" t="s">
        <v>1387</v>
      </c>
      <c r="AI646" t="s">
        <v>870</v>
      </c>
      <c r="AJ646" t="s">
        <v>45</v>
      </c>
      <c r="AK646" t="s">
        <v>78</v>
      </c>
      <c r="AL646" t="s">
        <v>78</v>
      </c>
      <c r="AM646" t="s">
        <v>81</v>
      </c>
      <c r="AN646" t="s">
        <v>96</v>
      </c>
      <c r="AO646" t="s">
        <v>97</v>
      </c>
      <c r="AP646" t="s">
        <v>1385</v>
      </c>
      <c r="AQ646" t="s">
        <v>1388</v>
      </c>
      <c r="AR646" t="s">
        <v>1389</v>
      </c>
      <c r="AS646" t="s">
        <v>1389</v>
      </c>
    </row>
    <row r="647" spans="1:45" x14ac:dyDescent="0.25">
      <c r="A647" t="s">
        <v>618</v>
      </c>
      <c r="B647">
        <v>11</v>
      </c>
      <c r="C647">
        <v>66</v>
      </c>
      <c r="D647">
        <v>7.8049129826453996</v>
      </c>
      <c r="E647">
        <v>40.2026118554504</v>
      </c>
      <c r="F647">
        <v>11</v>
      </c>
      <c r="G647">
        <v>56</v>
      </c>
      <c r="H647">
        <v>4</v>
      </c>
      <c r="I647">
        <v>4</v>
      </c>
      <c r="J647" t="s">
        <v>731</v>
      </c>
      <c r="K647">
        <v>9.0500869037269709</v>
      </c>
      <c r="L647">
        <v>78.397339965322203</v>
      </c>
      <c r="M647" t="s">
        <v>731</v>
      </c>
      <c r="N647">
        <v>31.114580663295602</v>
      </c>
      <c r="O647">
        <v>3.1052707114409999</v>
      </c>
      <c r="P647">
        <v>0.58410546036919597</v>
      </c>
      <c r="Q647">
        <v>5.3162843392668302</v>
      </c>
      <c r="R647" s="3">
        <v>1.05907610560429E-7</v>
      </c>
      <c r="S647" s="3">
        <v>6.6309641882909298E-7</v>
      </c>
      <c r="T647">
        <v>3.6893761718101898</v>
      </c>
      <c r="U647">
        <v>2.5211652510718001</v>
      </c>
      <c r="V647" t="s">
        <v>757</v>
      </c>
      <c r="W647">
        <v>5</v>
      </c>
      <c r="X647">
        <v>1</v>
      </c>
      <c r="Y647" t="s">
        <v>1614</v>
      </c>
      <c r="Z647">
        <v>100</v>
      </c>
      <c r="AA647">
        <v>100</v>
      </c>
      <c r="AB647" t="s">
        <v>759</v>
      </c>
      <c r="AC647" t="s">
        <v>1615</v>
      </c>
      <c r="AD647" t="s">
        <v>1616</v>
      </c>
      <c r="AE647" t="s">
        <v>762</v>
      </c>
      <c r="AF647" t="s">
        <v>762</v>
      </c>
      <c r="AG647" t="s">
        <v>762</v>
      </c>
      <c r="AH647" t="s">
        <v>762</v>
      </c>
      <c r="AI647" t="s">
        <v>762</v>
      </c>
      <c r="AJ647" t="s">
        <v>45</v>
      </c>
      <c r="AK647" t="s">
        <v>207</v>
      </c>
      <c r="AL647" t="s">
        <v>208</v>
      </c>
      <c r="AM647" t="s">
        <v>209</v>
      </c>
      <c r="AN647" t="s">
        <v>210</v>
      </c>
      <c r="AO647" t="s">
        <v>222</v>
      </c>
      <c r="AP647" t="s">
        <v>815</v>
      </c>
      <c r="AQ647" t="s">
        <v>1617</v>
      </c>
      <c r="AR647" t="s">
        <v>1618</v>
      </c>
      <c r="AS647" t="s">
        <v>1618</v>
      </c>
    </row>
    <row r="648" spans="1:45" x14ac:dyDescent="0.25">
      <c r="A648" t="s">
        <v>501</v>
      </c>
      <c r="B648">
        <v>0</v>
      </c>
      <c r="C648">
        <v>65</v>
      </c>
      <c r="D648">
        <v>0</v>
      </c>
      <c r="E648">
        <v>57.680152565679002</v>
      </c>
      <c r="F648">
        <v>0</v>
      </c>
      <c r="G648">
        <v>56.5</v>
      </c>
      <c r="H648">
        <v>4</v>
      </c>
      <c r="I648">
        <v>4</v>
      </c>
      <c r="J648" t="s">
        <v>731</v>
      </c>
      <c r="K648">
        <v>0</v>
      </c>
      <c r="L648">
        <v>75.761815566872997</v>
      </c>
      <c r="M648" t="s">
        <v>731</v>
      </c>
      <c r="N648">
        <v>50.339002755060903</v>
      </c>
      <c r="O648">
        <v>8.8786944807390498</v>
      </c>
      <c r="P648">
        <v>1.2109573862283201</v>
      </c>
      <c r="Q648">
        <v>7.3319627773136302</v>
      </c>
      <c r="R648" s="3">
        <v>2.2680609931812599E-13</v>
      </c>
      <c r="S648" s="3">
        <v>4.9277017475784303E-12</v>
      </c>
      <c r="T648">
        <v>10.089651866967399</v>
      </c>
      <c r="U648">
        <v>7.6677370945107297</v>
      </c>
      <c r="V648" t="s">
        <v>757</v>
      </c>
      <c r="W648">
        <v>6</v>
      </c>
      <c r="X648">
        <v>1</v>
      </c>
      <c r="Y648" t="s">
        <v>1626</v>
      </c>
      <c r="Z648">
        <v>99.399000000000001</v>
      </c>
      <c r="AA648">
        <v>100</v>
      </c>
      <c r="AB648" t="s">
        <v>759</v>
      </c>
      <c r="AC648" t="s">
        <v>1627</v>
      </c>
      <c r="AD648" t="s">
        <v>1628</v>
      </c>
      <c r="AE648" t="s">
        <v>762</v>
      </c>
      <c r="AF648" t="s">
        <v>762</v>
      </c>
      <c r="AG648" t="s">
        <v>762</v>
      </c>
      <c r="AH648" t="s">
        <v>762</v>
      </c>
      <c r="AI648" t="s">
        <v>762</v>
      </c>
      <c r="AJ648" t="s">
        <v>45</v>
      </c>
      <c r="AK648" t="s">
        <v>207</v>
      </c>
      <c r="AL648" t="s">
        <v>208</v>
      </c>
      <c r="AM648" t="s">
        <v>209</v>
      </c>
      <c r="AN648" t="s">
        <v>210</v>
      </c>
      <c r="AO648" t="s">
        <v>213</v>
      </c>
      <c r="AP648" t="s">
        <v>840</v>
      </c>
      <c r="AQ648" t="s">
        <v>1629</v>
      </c>
      <c r="AR648" t="s">
        <v>1630</v>
      </c>
      <c r="AS648" t="s">
        <v>1631</v>
      </c>
    </row>
    <row r="649" spans="1:45" x14ac:dyDescent="0.25">
      <c r="A649" t="s">
        <v>9672</v>
      </c>
      <c r="B649">
        <v>22</v>
      </c>
      <c r="C649">
        <v>82</v>
      </c>
      <c r="D649">
        <v>18.750555547325298</v>
      </c>
      <c r="E649">
        <v>63.725322020894197</v>
      </c>
      <c r="F649">
        <v>20</v>
      </c>
      <c r="G649">
        <v>58.5</v>
      </c>
      <c r="H649">
        <v>4</v>
      </c>
      <c r="I649">
        <v>4</v>
      </c>
      <c r="J649" t="s">
        <v>731</v>
      </c>
      <c r="K649">
        <v>20.559694317397401</v>
      </c>
      <c r="L649">
        <v>94.771161613985399</v>
      </c>
      <c r="M649" t="s">
        <v>731</v>
      </c>
      <c r="N649">
        <v>28.765825637065699</v>
      </c>
      <c r="O649">
        <v>2.2235146696823902</v>
      </c>
      <c r="P649">
        <v>0.74216867135639997</v>
      </c>
      <c r="Q649">
        <v>2.9959694547853402</v>
      </c>
      <c r="R649">
        <v>2.7357383597145899E-3</v>
      </c>
      <c r="S649">
        <v>6.7451473427686598E-3</v>
      </c>
      <c r="T649">
        <v>2.9656833410387899</v>
      </c>
      <c r="U649">
        <v>1.48134599832599</v>
      </c>
      <c r="V649" t="s">
        <v>9568</v>
      </c>
      <c r="W649">
        <v>0</v>
      </c>
      <c r="X649">
        <v>2</v>
      </c>
      <c r="Y649" t="s">
        <v>9673</v>
      </c>
      <c r="Z649">
        <v>100</v>
      </c>
      <c r="AA649">
        <v>100</v>
      </c>
      <c r="AB649" t="s">
        <v>759</v>
      </c>
      <c r="AC649" t="s">
        <v>1235</v>
      </c>
      <c r="AD649" t="s">
        <v>9674</v>
      </c>
      <c r="AE649" t="s">
        <v>762</v>
      </c>
      <c r="AF649" t="s">
        <v>762</v>
      </c>
      <c r="AG649" t="s">
        <v>762</v>
      </c>
      <c r="AH649" t="s">
        <v>762</v>
      </c>
      <c r="AI649" t="s">
        <v>762</v>
      </c>
      <c r="AJ649" t="s">
        <v>45</v>
      </c>
      <c r="AK649" t="s">
        <v>207</v>
      </c>
      <c r="AL649" t="s">
        <v>1233</v>
      </c>
      <c r="AM649" t="s">
        <v>1234</v>
      </c>
      <c r="AN649" t="s">
        <v>1235</v>
      </c>
      <c r="AO649" t="s">
        <v>1235</v>
      </c>
      <c r="AP649" t="s">
        <v>1235</v>
      </c>
      <c r="AQ649" t="s">
        <v>9675</v>
      </c>
      <c r="AR649" t="s">
        <v>9676</v>
      </c>
      <c r="AS649" t="s">
        <v>9677</v>
      </c>
    </row>
    <row r="650" spans="1:45" x14ac:dyDescent="0.25">
      <c r="A650" t="s">
        <v>514</v>
      </c>
      <c r="B650">
        <v>1</v>
      </c>
      <c r="C650">
        <v>62</v>
      </c>
      <c r="D650">
        <v>0.57735026918962595</v>
      </c>
      <c r="E650">
        <v>18.493242008906901</v>
      </c>
      <c r="F650">
        <v>0.5</v>
      </c>
      <c r="G650">
        <v>60</v>
      </c>
      <c r="H650">
        <v>4</v>
      </c>
      <c r="I650">
        <v>4</v>
      </c>
      <c r="J650" t="s">
        <v>731</v>
      </c>
      <c r="K650">
        <v>0.50882054470364102</v>
      </c>
      <c r="L650">
        <v>75.933495528947702</v>
      </c>
      <c r="M650" t="s">
        <v>731</v>
      </c>
      <c r="N650">
        <v>42.3621904827083</v>
      </c>
      <c r="O650">
        <v>7.4535760225651702</v>
      </c>
      <c r="P650">
        <v>1.05021440448291</v>
      </c>
      <c r="Q650">
        <v>7.0971946211640899</v>
      </c>
      <c r="R650" s="3">
        <v>1.27314714974371E-12</v>
      </c>
      <c r="S650" s="3">
        <v>2.4704885913347498E-11</v>
      </c>
      <c r="T650">
        <v>8.5037904270480809</v>
      </c>
      <c r="U650">
        <v>6.4033616180822603</v>
      </c>
      <c r="V650" t="s">
        <v>757</v>
      </c>
      <c r="W650">
        <v>2</v>
      </c>
      <c r="X650">
        <v>1</v>
      </c>
      <c r="Y650" t="s">
        <v>1648</v>
      </c>
      <c r="Z650">
        <v>100</v>
      </c>
      <c r="AA650">
        <v>100</v>
      </c>
      <c r="AB650" t="s">
        <v>759</v>
      </c>
      <c r="AC650" t="s">
        <v>1649</v>
      </c>
      <c r="AD650" t="s">
        <v>1650</v>
      </c>
      <c r="AE650" t="s">
        <v>762</v>
      </c>
      <c r="AF650" t="s">
        <v>762</v>
      </c>
      <c r="AG650" t="s">
        <v>762</v>
      </c>
      <c r="AH650" t="s">
        <v>762</v>
      </c>
      <c r="AI650" t="s">
        <v>762</v>
      </c>
      <c r="AJ650" t="s">
        <v>45</v>
      </c>
      <c r="AK650" t="s">
        <v>207</v>
      </c>
      <c r="AL650" t="s">
        <v>208</v>
      </c>
      <c r="AM650" t="s">
        <v>209</v>
      </c>
      <c r="AN650" t="s">
        <v>1004</v>
      </c>
      <c r="AO650" t="s">
        <v>1004</v>
      </c>
      <c r="AP650" t="s">
        <v>1004</v>
      </c>
      <c r="AQ650" t="s">
        <v>1651</v>
      </c>
      <c r="AR650" t="s">
        <v>1652</v>
      </c>
      <c r="AS650" t="s">
        <v>1653</v>
      </c>
    </row>
    <row r="651" spans="1:45" x14ac:dyDescent="0.25">
      <c r="A651" t="s">
        <v>164</v>
      </c>
      <c r="B651">
        <v>2</v>
      </c>
      <c r="C651">
        <v>65</v>
      </c>
      <c r="D651">
        <v>4</v>
      </c>
      <c r="E651">
        <v>39.136513215495697</v>
      </c>
      <c r="F651">
        <v>0</v>
      </c>
      <c r="G651">
        <v>60</v>
      </c>
      <c r="H651">
        <v>4</v>
      </c>
      <c r="I651">
        <v>4</v>
      </c>
      <c r="J651" t="s">
        <v>731</v>
      </c>
      <c r="K651">
        <v>1.4512963431485999</v>
      </c>
      <c r="L651">
        <v>77.703569821479505</v>
      </c>
      <c r="M651" t="s">
        <v>731</v>
      </c>
      <c r="N651">
        <v>29.147975826155001</v>
      </c>
      <c r="O651">
        <v>5.5785414789023298</v>
      </c>
      <c r="P651">
        <v>0.73898258789319504</v>
      </c>
      <c r="Q651">
        <v>7.5489484736122101</v>
      </c>
      <c r="R651" s="3">
        <v>4.3878641299385698E-14</v>
      </c>
      <c r="S651" s="3">
        <v>1.1266616786165501E-12</v>
      </c>
      <c r="T651">
        <v>6.3175240667955297</v>
      </c>
      <c r="U651">
        <v>4.8395588910091396</v>
      </c>
      <c r="V651" t="s">
        <v>757</v>
      </c>
      <c r="W651">
        <v>0</v>
      </c>
      <c r="X651">
        <v>1</v>
      </c>
      <c r="Y651" t="s">
        <v>1619</v>
      </c>
      <c r="Z651">
        <v>100</v>
      </c>
      <c r="AA651">
        <v>100</v>
      </c>
      <c r="AB651" t="s">
        <v>759</v>
      </c>
      <c r="AC651" t="s">
        <v>1620</v>
      </c>
      <c r="AD651" t="s">
        <v>1621</v>
      </c>
      <c r="AE651" t="s">
        <v>1620</v>
      </c>
      <c r="AF651">
        <v>0</v>
      </c>
      <c r="AG651" t="s">
        <v>1620</v>
      </c>
      <c r="AH651" t="s">
        <v>1622</v>
      </c>
      <c r="AI651" t="s">
        <v>870</v>
      </c>
      <c r="AJ651" t="s">
        <v>45</v>
      </c>
      <c r="AK651" t="s">
        <v>78</v>
      </c>
      <c r="AL651" t="s">
        <v>78</v>
      </c>
      <c r="AM651" t="s">
        <v>152</v>
      </c>
      <c r="AN651" t="s">
        <v>165</v>
      </c>
      <c r="AO651" t="s">
        <v>166</v>
      </c>
      <c r="AP651" t="s">
        <v>1620</v>
      </c>
      <c r="AQ651" t="s">
        <v>1623</v>
      </c>
      <c r="AR651" t="s">
        <v>1624</v>
      </c>
      <c r="AS651" t="s">
        <v>1625</v>
      </c>
    </row>
    <row r="652" spans="1:45" x14ac:dyDescent="0.25">
      <c r="A652" t="s">
        <v>5777</v>
      </c>
      <c r="B652">
        <v>1</v>
      </c>
      <c r="C652">
        <v>59</v>
      </c>
      <c r="D652">
        <v>1.4142135623731</v>
      </c>
      <c r="E652">
        <v>15.945218719102</v>
      </c>
      <c r="F652">
        <v>0.5</v>
      </c>
      <c r="G652">
        <v>60</v>
      </c>
      <c r="H652">
        <v>4</v>
      </c>
      <c r="I652">
        <v>4</v>
      </c>
      <c r="J652" t="s">
        <v>731</v>
      </c>
      <c r="K652">
        <v>0.79403427457416598</v>
      </c>
      <c r="L652">
        <v>70.518860115676006</v>
      </c>
      <c r="M652" t="s">
        <v>731</v>
      </c>
      <c r="N652">
        <v>116.814340076628</v>
      </c>
      <c r="O652">
        <v>6.3923578333099798</v>
      </c>
      <c r="P652">
        <v>0.81960653529099503</v>
      </c>
      <c r="Q652">
        <v>7.7993007108471</v>
      </c>
      <c r="R652" s="3">
        <v>6.2251163711669599E-15</v>
      </c>
      <c r="S652" s="3">
        <v>1.8616759782948699E-13</v>
      </c>
      <c r="T652">
        <v>7.21196436860098</v>
      </c>
      <c r="U652">
        <v>5.5727512980189902</v>
      </c>
      <c r="V652" t="s">
        <v>5426</v>
      </c>
      <c r="W652">
        <v>0</v>
      </c>
      <c r="X652">
        <v>3</v>
      </c>
      <c r="Y652" t="s">
        <v>5778</v>
      </c>
      <c r="Z652">
        <v>99.393999999999906</v>
      </c>
      <c r="AA652">
        <v>100</v>
      </c>
      <c r="AB652" t="s">
        <v>759</v>
      </c>
      <c r="AC652" t="s">
        <v>169</v>
      </c>
      <c r="AD652" t="s">
        <v>5779</v>
      </c>
      <c r="AE652" t="s">
        <v>762</v>
      </c>
      <c r="AF652" t="s">
        <v>762</v>
      </c>
      <c r="AG652" t="s">
        <v>762</v>
      </c>
      <c r="AH652" t="s">
        <v>762</v>
      </c>
      <c r="AI652" t="s">
        <v>762</v>
      </c>
      <c r="AJ652" t="s">
        <v>45</v>
      </c>
      <c r="AK652" t="s">
        <v>78</v>
      </c>
      <c r="AL652" t="s">
        <v>78</v>
      </c>
      <c r="AM652" t="s">
        <v>152</v>
      </c>
      <c r="AN652" t="s">
        <v>165</v>
      </c>
      <c r="AO652" t="s">
        <v>169</v>
      </c>
      <c r="AP652" t="s">
        <v>169</v>
      </c>
      <c r="AQ652" t="s">
        <v>5780</v>
      </c>
      <c r="AR652" t="s">
        <v>5781</v>
      </c>
      <c r="AS652" t="s">
        <v>5782</v>
      </c>
    </row>
    <row r="653" spans="1:45" x14ac:dyDescent="0.25">
      <c r="A653" t="s">
        <v>576</v>
      </c>
      <c r="B653">
        <v>6</v>
      </c>
      <c r="C653">
        <v>114</v>
      </c>
      <c r="D653">
        <v>4.0414518843273797</v>
      </c>
      <c r="E653">
        <v>144.04281770825401</v>
      </c>
      <c r="F653">
        <v>4.5</v>
      </c>
      <c r="G653">
        <v>61</v>
      </c>
      <c r="H653">
        <v>4</v>
      </c>
      <c r="I653">
        <v>4</v>
      </c>
      <c r="J653" t="s">
        <v>731</v>
      </c>
      <c r="K653">
        <v>5.0193321142350804</v>
      </c>
      <c r="L653">
        <v>144.24617666539899</v>
      </c>
      <c r="M653" t="s">
        <v>731</v>
      </c>
      <c r="N653">
        <v>42.096976821911298</v>
      </c>
      <c r="O653">
        <v>4.8717075076370397</v>
      </c>
      <c r="P653">
        <v>0.84478360965265098</v>
      </c>
      <c r="Q653">
        <v>5.7668111123038202</v>
      </c>
      <c r="R653" s="3">
        <v>8.0785507792672306E-9</v>
      </c>
      <c r="S653" s="3">
        <v>6.7998927420189698E-8</v>
      </c>
      <c r="T653">
        <v>5.7164911172896904</v>
      </c>
      <c r="U653">
        <v>4.02692389798439</v>
      </c>
      <c r="V653" t="s">
        <v>757</v>
      </c>
      <c r="W653">
        <v>0</v>
      </c>
      <c r="X653">
        <v>1</v>
      </c>
      <c r="Y653" t="s">
        <v>1263</v>
      </c>
      <c r="Z653">
        <v>99.399000000000001</v>
      </c>
      <c r="AA653">
        <v>100</v>
      </c>
      <c r="AB653" t="s">
        <v>759</v>
      </c>
      <c r="AC653" t="s">
        <v>1264</v>
      </c>
      <c r="AD653" t="s">
        <v>1265</v>
      </c>
      <c r="AE653" t="s">
        <v>1264</v>
      </c>
      <c r="AF653">
        <v>0</v>
      </c>
      <c r="AG653" t="s">
        <v>1264</v>
      </c>
      <c r="AH653" t="s">
        <v>1266</v>
      </c>
      <c r="AI653" t="s">
        <v>1267</v>
      </c>
      <c r="AJ653" t="s">
        <v>45</v>
      </c>
      <c r="AK653" t="s">
        <v>46</v>
      </c>
      <c r="AL653" t="s">
        <v>47</v>
      </c>
      <c r="AM653" t="s">
        <v>52</v>
      </c>
      <c r="AN653" t="s">
        <v>1268</v>
      </c>
      <c r="AO653" t="s">
        <v>1269</v>
      </c>
      <c r="AP653" t="s">
        <v>1264</v>
      </c>
      <c r="AQ653" t="s">
        <v>1270</v>
      </c>
      <c r="AR653" t="s">
        <v>1271</v>
      </c>
      <c r="AS653" t="s">
        <v>1272</v>
      </c>
    </row>
    <row r="654" spans="1:45" x14ac:dyDescent="0.25">
      <c r="A654" t="s">
        <v>495</v>
      </c>
      <c r="B654">
        <v>0</v>
      </c>
      <c r="C654">
        <v>121</v>
      </c>
      <c r="D654">
        <v>0</v>
      </c>
      <c r="E654">
        <v>151.07917350404901</v>
      </c>
      <c r="F654">
        <v>0</v>
      </c>
      <c r="G654">
        <v>62.5</v>
      </c>
      <c r="H654">
        <v>4</v>
      </c>
      <c r="I654">
        <v>4</v>
      </c>
      <c r="J654" t="s">
        <v>731</v>
      </c>
      <c r="K654">
        <v>0</v>
      </c>
      <c r="L654">
        <v>161.06838453401801</v>
      </c>
      <c r="M654" t="s">
        <v>731</v>
      </c>
      <c r="N654">
        <v>38.711463735019002</v>
      </c>
      <c r="O654">
        <v>9.9651516007520495</v>
      </c>
      <c r="P654">
        <v>2.8402573144602399</v>
      </c>
      <c r="Q654">
        <v>3.5085383109543402</v>
      </c>
      <c r="R654">
        <v>4.50576334445088E-4</v>
      </c>
      <c r="S654">
        <v>1.31500004840346E-3</v>
      </c>
      <c r="T654">
        <v>12.805408915212301</v>
      </c>
      <c r="U654">
        <v>7.1248942862918101</v>
      </c>
      <c r="V654" t="s">
        <v>757</v>
      </c>
      <c r="W654">
        <v>2</v>
      </c>
      <c r="X654">
        <v>2</v>
      </c>
      <c r="Y654" t="s">
        <v>1240</v>
      </c>
      <c r="Z654">
        <v>99.399000000000001</v>
      </c>
      <c r="AA654">
        <v>100</v>
      </c>
      <c r="AB654" t="s">
        <v>759</v>
      </c>
      <c r="AC654" t="s">
        <v>1241</v>
      </c>
      <c r="AD654" t="s">
        <v>1242</v>
      </c>
      <c r="AE654" t="s">
        <v>762</v>
      </c>
      <c r="AF654" t="s">
        <v>762</v>
      </c>
      <c r="AG654" t="s">
        <v>762</v>
      </c>
      <c r="AH654" t="s">
        <v>762</v>
      </c>
      <c r="AI654" t="s">
        <v>762</v>
      </c>
      <c r="AJ654" t="s">
        <v>45</v>
      </c>
      <c r="AK654" t="s">
        <v>957</v>
      </c>
      <c r="AL654" t="s">
        <v>957</v>
      </c>
      <c r="AM654" t="s">
        <v>957</v>
      </c>
      <c r="AN654" t="s">
        <v>957</v>
      </c>
      <c r="AO654" t="s">
        <v>957</v>
      </c>
      <c r="AP654" t="s">
        <v>957</v>
      </c>
      <c r="AQ654" t="s">
        <v>1243</v>
      </c>
      <c r="AR654" t="s">
        <v>1244</v>
      </c>
      <c r="AS654" t="s">
        <v>1245</v>
      </c>
    </row>
    <row r="655" spans="1:45" x14ac:dyDescent="0.25">
      <c r="A655" t="s">
        <v>9689</v>
      </c>
      <c r="B655">
        <v>15</v>
      </c>
      <c r="C655">
        <v>64</v>
      </c>
      <c r="D655">
        <v>9.8826447202490595</v>
      </c>
      <c r="E655">
        <v>24.993332444207301</v>
      </c>
      <c r="F655">
        <v>14.5</v>
      </c>
      <c r="G655">
        <v>62.5</v>
      </c>
      <c r="H655">
        <v>4</v>
      </c>
      <c r="I655">
        <v>4</v>
      </c>
      <c r="J655" t="s">
        <v>731</v>
      </c>
      <c r="K655">
        <v>14.080348575183899</v>
      </c>
      <c r="L655">
        <v>76.342378193664004</v>
      </c>
      <c r="M655" t="s">
        <v>731</v>
      </c>
      <c r="N655">
        <v>44.869477487911297</v>
      </c>
      <c r="O655">
        <v>2.5077662758248098</v>
      </c>
      <c r="P655">
        <v>0.44245345925914098</v>
      </c>
      <c r="Q655">
        <v>5.6678645478869001</v>
      </c>
      <c r="R655" s="3">
        <v>1.4458819349978E-8</v>
      </c>
      <c r="S655" s="3">
        <v>1.14143847166596E-7</v>
      </c>
      <c r="T655">
        <v>2.9502197350839499</v>
      </c>
      <c r="U655">
        <v>2.0653128165656698</v>
      </c>
      <c r="V655" t="s">
        <v>9568</v>
      </c>
      <c r="W655">
        <v>0</v>
      </c>
      <c r="X655">
        <v>4</v>
      </c>
      <c r="Y655" t="s">
        <v>9690</v>
      </c>
      <c r="Z655">
        <v>100</v>
      </c>
      <c r="AA655">
        <v>100</v>
      </c>
      <c r="AB655" t="s">
        <v>759</v>
      </c>
      <c r="AC655" t="s">
        <v>242</v>
      </c>
      <c r="AD655" t="s">
        <v>9691</v>
      </c>
      <c r="AE655" t="s">
        <v>762</v>
      </c>
      <c r="AF655" t="s">
        <v>762</v>
      </c>
      <c r="AG655" t="s">
        <v>762</v>
      </c>
      <c r="AH655" t="s">
        <v>762</v>
      </c>
      <c r="AI655" t="s">
        <v>762</v>
      </c>
      <c r="AJ655" t="s">
        <v>45</v>
      </c>
      <c r="AK655" t="s">
        <v>207</v>
      </c>
      <c r="AL655" t="s">
        <v>208</v>
      </c>
      <c r="AM655" t="s">
        <v>209</v>
      </c>
      <c r="AN655" t="s">
        <v>242</v>
      </c>
      <c r="AO655" t="s">
        <v>242</v>
      </c>
      <c r="AP655" t="s">
        <v>242</v>
      </c>
      <c r="AQ655" t="s">
        <v>9692</v>
      </c>
      <c r="AR655" t="s">
        <v>9693</v>
      </c>
      <c r="AS655" t="s">
        <v>9694</v>
      </c>
    </row>
    <row r="656" spans="1:45" x14ac:dyDescent="0.25">
      <c r="A656" t="s">
        <v>5695</v>
      </c>
      <c r="B656">
        <v>11</v>
      </c>
      <c r="C656">
        <v>82</v>
      </c>
      <c r="D656">
        <v>8.8835053141576203</v>
      </c>
      <c r="E656">
        <v>55.548027267701698</v>
      </c>
      <c r="F656">
        <v>8.5</v>
      </c>
      <c r="G656">
        <v>64</v>
      </c>
      <c r="H656">
        <v>4</v>
      </c>
      <c r="I656">
        <v>4</v>
      </c>
      <c r="J656" t="s">
        <v>731</v>
      </c>
      <c r="K656">
        <v>9.1944487418289107</v>
      </c>
      <c r="L656">
        <v>94.8735052156363</v>
      </c>
      <c r="M656" t="s">
        <v>731</v>
      </c>
      <c r="N656">
        <v>63.550388738671401</v>
      </c>
      <c r="O656">
        <v>3.39089752216523</v>
      </c>
      <c r="P656">
        <v>0.660080977879141</v>
      </c>
      <c r="Q656">
        <v>5.13709322916755</v>
      </c>
      <c r="R656" s="3">
        <v>2.7902055473894399E-7</v>
      </c>
      <c r="S656" s="3">
        <v>1.59386573066606E-6</v>
      </c>
      <c r="T656">
        <v>4.0509785000443701</v>
      </c>
      <c r="U656">
        <v>2.7308165442860899</v>
      </c>
      <c r="V656" t="s">
        <v>5426</v>
      </c>
      <c r="W656">
        <v>0</v>
      </c>
      <c r="X656">
        <v>1</v>
      </c>
      <c r="Y656" t="s">
        <v>5696</v>
      </c>
      <c r="Z656">
        <v>100</v>
      </c>
      <c r="AA656">
        <v>100</v>
      </c>
      <c r="AB656" t="s">
        <v>759</v>
      </c>
      <c r="AC656" t="s">
        <v>5697</v>
      </c>
      <c r="AD656" t="s">
        <v>5698</v>
      </c>
      <c r="AE656" t="s">
        <v>762</v>
      </c>
      <c r="AF656" t="s">
        <v>762</v>
      </c>
      <c r="AG656" t="s">
        <v>762</v>
      </c>
      <c r="AH656" t="s">
        <v>762</v>
      </c>
      <c r="AI656" t="s">
        <v>762</v>
      </c>
      <c r="AJ656" t="s">
        <v>45</v>
      </c>
      <c r="AK656" t="s">
        <v>46</v>
      </c>
      <c r="AL656" t="s">
        <v>401</v>
      </c>
      <c r="AM656" t="s">
        <v>406</v>
      </c>
      <c r="AN656" t="s">
        <v>410</v>
      </c>
      <c r="AO656" t="s">
        <v>5697</v>
      </c>
      <c r="AP656" t="s">
        <v>5697</v>
      </c>
      <c r="AQ656" t="s">
        <v>5699</v>
      </c>
      <c r="AR656" t="s">
        <v>5700</v>
      </c>
      <c r="AS656" t="s">
        <v>5700</v>
      </c>
    </row>
    <row r="657" spans="1:45" x14ac:dyDescent="0.25">
      <c r="A657" t="s">
        <v>5772</v>
      </c>
      <c r="B657">
        <v>0</v>
      </c>
      <c r="C657">
        <v>63</v>
      </c>
      <c r="D657">
        <v>0</v>
      </c>
      <c r="E657">
        <v>31.710933971318699</v>
      </c>
      <c r="F657">
        <v>0</v>
      </c>
      <c r="G657">
        <v>64.5</v>
      </c>
      <c r="H657">
        <v>4</v>
      </c>
      <c r="I657">
        <v>4</v>
      </c>
      <c r="J657" t="s">
        <v>731</v>
      </c>
      <c r="K657">
        <v>0</v>
      </c>
      <c r="L657">
        <v>77.797926189349994</v>
      </c>
      <c r="M657" t="s">
        <v>731</v>
      </c>
      <c r="N657">
        <v>58.486424172058001</v>
      </c>
      <c r="O657">
        <v>8.9137673386286007</v>
      </c>
      <c r="P657">
        <v>1.22916956924305</v>
      </c>
      <c r="Q657">
        <v>7.2518613881060103</v>
      </c>
      <c r="R657" s="3">
        <v>4.1108247664308702E-13</v>
      </c>
      <c r="S657" s="3">
        <v>8.4271907711832802E-12</v>
      </c>
      <c r="T657">
        <v>10.142936907871601</v>
      </c>
      <c r="U657">
        <v>7.6845977693855403</v>
      </c>
      <c r="V657" t="s">
        <v>5426</v>
      </c>
      <c r="W657">
        <v>0</v>
      </c>
      <c r="X657">
        <v>2</v>
      </c>
      <c r="Y657" t="s">
        <v>5773</v>
      </c>
      <c r="Z657">
        <v>100</v>
      </c>
      <c r="AA657">
        <v>100</v>
      </c>
      <c r="AB657" t="s">
        <v>759</v>
      </c>
      <c r="AC657" t="s">
        <v>2071</v>
      </c>
      <c r="AD657" t="s">
        <v>5774</v>
      </c>
      <c r="AE657" t="s">
        <v>762</v>
      </c>
      <c r="AF657" t="s">
        <v>762</v>
      </c>
      <c r="AG657" t="s">
        <v>762</v>
      </c>
      <c r="AH657" t="s">
        <v>762</v>
      </c>
      <c r="AI657" t="s">
        <v>762</v>
      </c>
      <c r="AJ657" t="s">
        <v>45</v>
      </c>
      <c r="AK657" t="s">
        <v>207</v>
      </c>
      <c r="AL657" t="s">
        <v>313</v>
      </c>
      <c r="AM657" t="s">
        <v>314</v>
      </c>
      <c r="AN657" t="s">
        <v>2070</v>
      </c>
      <c r="AO657" t="s">
        <v>2071</v>
      </c>
      <c r="AP657" t="s">
        <v>2071</v>
      </c>
      <c r="AQ657" t="s">
        <v>5775</v>
      </c>
      <c r="AR657" t="s">
        <v>5776</v>
      </c>
      <c r="AS657" t="s">
        <v>5776</v>
      </c>
    </row>
    <row r="658" spans="1:45" x14ac:dyDescent="0.25">
      <c r="A658" t="s">
        <v>500</v>
      </c>
      <c r="B658">
        <v>0</v>
      </c>
      <c r="C658">
        <v>65</v>
      </c>
      <c r="D658">
        <v>0</v>
      </c>
      <c r="E658">
        <v>18.448125469362299</v>
      </c>
      <c r="F658">
        <v>0</v>
      </c>
      <c r="G658">
        <v>65.5</v>
      </c>
      <c r="H658">
        <v>4</v>
      </c>
      <c r="I658">
        <v>4</v>
      </c>
      <c r="J658" t="s">
        <v>731</v>
      </c>
      <c r="K658">
        <v>0</v>
      </c>
      <c r="L658">
        <v>80.670686134498894</v>
      </c>
      <c r="M658" t="s">
        <v>731</v>
      </c>
      <c r="N658">
        <v>41.2300884579575</v>
      </c>
      <c r="O658">
        <v>8.9644796833140408</v>
      </c>
      <c r="P658">
        <v>1.1225983946540301</v>
      </c>
      <c r="Q658">
        <v>7.9854734569407597</v>
      </c>
      <c r="R658" s="3">
        <v>1.3998398287177801E-15</v>
      </c>
      <c r="S658" s="3">
        <v>4.87451074602823E-14</v>
      </c>
      <c r="T658">
        <v>10.0870780779681</v>
      </c>
      <c r="U658">
        <v>7.8418812886600104</v>
      </c>
      <c r="V658" t="s">
        <v>757</v>
      </c>
      <c r="W658">
        <v>0</v>
      </c>
      <c r="X658">
        <v>2</v>
      </c>
      <c r="Y658" t="s">
        <v>1632</v>
      </c>
      <c r="Z658">
        <v>99.695999999999998</v>
      </c>
      <c r="AA658">
        <v>100</v>
      </c>
      <c r="AB658" t="s">
        <v>759</v>
      </c>
      <c r="AC658" t="s">
        <v>1633</v>
      </c>
      <c r="AD658" t="s">
        <v>1634</v>
      </c>
      <c r="AE658" t="s">
        <v>1633</v>
      </c>
      <c r="AF658">
        <v>0</v>
      </c>
      <c r="AG658" t="s">
        <v>1635</v>
      </c>
      <c r="AH658" t="s">
        <v>1636</v>
      </c>
      <c r="AI658" t="s">
        <v>1637</v>
      </c>
      <c r="AJ658" t="s">
        <v>45</v>
      </c>
      <c r="AK658" t="s">
        <v>207</v>
      </c>
      <c r="AL658" t="s">
        <v>1638</v>
      </c>
      <c r="AM658" t="s">
        <v>1638</v>
      </c>
      <c r="AN658" t="s">
        <v>1638</v>
      </c>
      <c r="AO658" t="s">
        <v>1639</v>
      </c>
      <c r="AP658" t="s">
        <v>1633</v>
      </c>
      <c r="AQ658" t="s">
        <v>1640</v>
      </c>
      <c r="AR658" t="s">
        <v>1641</v>
      </c>
      <c r="AS658" t="s">
        <v>1642</v>
      </c>
    </row>
    <row r="659" spans="1:45" x14ac:dyDescent="0.25">
      <c r="A659" t="s">
        <v>5725</v>
      </c>
      <c r="B659">
        <v>9</v>
      </c>
      <c r="C659">
        <v>75</v>
      </c>
      <c r="D659">
        <v>16.5</v>
      </c>
      <c r="E659">
        <v>45.2143045211727</v>
      </c>
      <c r="F659">
        <v>0</v>
      </c>
      <c r="G659">
        <v>66.5</v>
      </c>
      <c r="H659">
        <v>4</v>
      </c>
      <c r="I659">
        <v>4</v>
      </c>
      <c r="J659" t="s">
        <v>731</v>
      </c>
      <c r="K659">
        <v>5.98659741548797</v>
      </c>
      <c r="L659">
        <v>90.472240752033002</v>
      </c>
      <c r="M659" t="s">
        <v>731</v>
      </c>
      <c r="N659">
        <v>190.02100439799</v>
      </c>
      <c r="O659">
        <v>3.86742721720156</v>
      </c>
      <c r="P659">
        <v>0.88747010330998399</v>
      </c>
      <c r="Q659">
        <v>4.3578112691089803</v>
      </c>
      <c r="R659" s="3">
        <v>1.31369588956109E-5</v>
      </c>
      <c r="S659" s="3">
        <v>5.1854269429569599E-5</v>
      </c>
      <c r="T659">
        <v>4.7548973205115397</v>
      </c>
      <c r="U659">
        <v>2.9799571138915701</v>
      </c>
      <c r="V659" t="s">
        <v>5426</v>
      </c>
      <c r="W659">
        <v>0</v>
      </c>
      <c r="X659">
        <v>1</v>
      </c>
      <c r="Y659" t="s">
        <v>5726</v>
      </c>
      <c r="Z659">
        <v>100</v>
      </c>
      <c r="AA659">
        <v>100</v>
      </c>
      <c r="AB659" t="s">
        <v>759</v>
      </c>
      <c r="AC659" t="s">
        <v>5727</v>
      </c>
      <c r="AD659" t="s">
        <v>5728</v>
      </c>
      <c r="AE659" t="s">
        <v>762</v>
      </c>
      <c r="AF659" t="s">
        <v>762</v>
      </c>
      <c r="AG659" t="s">
        <v>762</v>
      </c>
      <c r="AH659" t="s">
        <v>762</v>
      </c>
      <c r="AI659" t="s">
        <v>762</v>
      </c>
      <c r="AJ659" t="s">
        <v>45</v>
      </c>
      <c r="AK659" t="s">
        <v>191</v>
      </c>
      <c r="AL659" t="s">
        <v>4853</v>
      </c>
      <c r="AM659" t="s">
        <v>4851</v>
      </c>
      <c r="AN659" t="s">
        <v>5729</v>
      </c>
      <c r="AO659" t="s">
        <v>5727</v>
      </c>
      <c r="AP659" t="s">
        <v>5727</v>
      </c>
      <c r="AQ659" t="s">
        <v>5730</v>
      </c>
      <c r="AR659" t="s">
        <v>5731</v>
      </c>
      <c r="AS659" t="s">
        <v>5731</v>
      </c>
    </row>
    <row r="660" spans="1:45" x14ac:dyDescent="0.25">
      <c r="A660" t="s">
        <v>409</v>
      </c>
      <c r="B660">
        <v>0</v>
      </c>
      <c r="C660">
        <v>73</v>
      </c>
      <c r="D660">
        <v>0</v>
      </c>
      <c r="E660">
        <v>21.354156504062601</v>
      </c>
      <c r="F660">
        <v>0</v>
      </c>
      <c r="G660">
        <v>68</v>
      </c>
      <c r="H660">
        <v>4</v>
      </c>
      <c r="I660">
        <v>4</v>
      </c>
      <c r="J660" t="s">
        <v>731</v>
      </c>
      <c r="K660">
        <v>0</v>
      </c>
      <c r="L660">
        <v>88.023443145835103</v>
      </c>
      <c r="M660" t="s">
        <v>731</v>
      </c>
      <c r="N660">
        <v>157.83843182171799</v>
      </c>
      <c r="O660">
        <v>9.0942300094889497</v>
      </c>
      <c r="P660">
        <v>1.05525591101466</v>
      </c>
      <c r="Q660">
        <v>8.61803275827622</v>
      </c>
      <c r="R660" s="3">
        <v>6.8114196986671598E-18</v>
      </c>
      <c r="S660" s="3">
        <v>3.5335977293901902E-16</v>
      </c>
      <c r="T660">
        <v>10.149485920503601</v>
      </c>
      <c r="U660">
        <v>8.0389740984742897</v>
      </c>
      <c r="V660" t="s">
        <v>757</v>
      </c>
      <c r="W660">
        <v>0</v>
      </c>
      <c r="X660">
        <v>5</v>
      </c>
      <c r="Y660" t="s">
        <v>1539</v>
      </c>
      <c r="Z660">
        <v>100</v>
      </c>
      <c r="AA660">
        <v>100</v>
      </c>
      <c r="AB660" t="s">
        <v>759</v>
      </c>
      <c r="AC660" t="s">
        <v>1540</v>
      </c>
      <c r="AD660" t="s">
        <v>1541</v>
      </c>
      <c r="AE660" t="s">
        <v>1540</v>
      </c>
      <c r="AF660">
        <v>0</v>
      </c>
      <c r="AG660" t="s">
        <v>1542</v>
      </c>
      <c r="AH660" t="s">
        <v>1543</v>
      </c>
      <c r="AI660" t="s">
        <v>833</v>
      </c>
      <c r="AJ660" t="s">
        <v>45</v>
      </c>
      <c r="AK660" t="s">
        <v>46</v>
      </c>
      <c r="AL660" t="s">
        <v>401</v>
      </c>
      <c r="AM660" t="s">
        <v>406</v>
      </c>
      <c r="AN660" t="s">
        <v>410</v>
      </c>
      <c r="AO660" t="s">
        <v>411</v>
      </c>
      <c r="AP660" t="s">
        <v>1540</v>
      </c>
      <c r="AQ660" t="s">
        <v>1544</v>
      </c>
      <c r="AR660" t="s">
        <v>1545</v>
      </c>
      <c r="AS660" t="s">
        <v>1545</v>
      </c>
    </row>
    <row r="661" spans="1:45" x14ac:dyDescent="0.25">
      <c r="A661" t="s">
        <v>5767</v>
      </c>
      <c r="B661">
        <v>0</v>
      </c>
      <c r="C661">
        <v>64</v>
      </c>
      <c r="D661">
        <v>0</v>
      </c>
      <c r="E661">
        <v>38.160843806184403</v>
      </c>
      <c r="F661">
        <v>0</v>
      </c>
      <c r="G661">
        <v>68</v>
      </c>
      <c r="H661">
        <v>4</v>
      </c>
      <c r="I661">
        <v>4</v>
      </c>
      <c r="J661" t="s">
        <v>731</v>
      </c>
      <c r="K661">
        <v>0</v>
      </c>
      <c r="L661">
        <v>80.504945656823907</v>
      </c>
      <c r="M661" t="s">
        <v>731</v>
      </c>
      <c r="N661">
        <v>47.8878166589462</v>
      </c>
      <c r="O661">
        <v>8.9613911925733802</v>
      </c>
      <c r="P661">
        <v>1.1538599151103099</v>
      </c>
      <c r="Q661">
        <v>7.7664464075924</v>
      </c>
      <c r="R661" s="3">
        <v>8.0718709403257899E-15</v>
      </c>
      <c r="S661" s="3">
        <v>2.3584707965871501E-13</v>
      </c>
      <c r="T661">
        <v>10.115251107683701</v>
      </c>
      <c r="U661">
        <v>7.8075312774630596</v>
      </c>
      <c r="V661" t="s">
        <v>5426</v>
      </c>
      <c r="W661">
        <v>0</v>
      </c>
      <c r="X661">
        <v>1</v>
      </c>
      <c r="Y661" t="s">
        <v>5768</v>
      </c>
      <c r="Z661">
        <v>100</v>
      </c>
      <c r="AA661">
        <v>100</v>
      </c>
      <c r="AB661" t="s">
        <v>759</v>
      </c>
      <c r="AC661" t="s">
        <v>1251</v>
      </c>
      <c r="AD661" t="s">
        <v>5769</v>
      </c>
      <c r="AE661" t="s">
        <v>762</v>
      </c>
      <c r="AF661" t="s">
        <v>762</v>
      </c>
      <c r="AG661" t="s">
        <v>762</v>
      </c>
      <c r="AH661" t="s">
        <v>762</v>
      </c>
      <c r="AI661" t="s">
        <v>762</v>
      </c>
      <c r="AJ661" t="s">
        <v>45</v>
      </c>
      <c r="AK661" t="s">
        <v>207</v>
      </c>
      <c r="AL661" t="s">
        <v>313</v>
      </c>
      <c r="AM661" t="s">
        <v>314</v>
      </c>
      <c r="AN661" t="s">
        <v>315</v>
      </c>
      <c r="AO661" t="s">
        <v>1251</v>
      </c>
      <c r="AP661" t="s">
        <v>1251</v>
      </c>
      <c r="AQ661" t="s">
        <v>5770</v>
      </c>
      <c r="AR661" t="s">
        <v>5771</v>
      </c>
      <c r="AS661" t="s">
        <v>5771</v>
      </c>
    </row>
    <row r="662" spans="1:45" x14ac:dyDescent="0.25">
      <c r="A662" t="s">
        <v>532</v>
      </c>
      <c r="B662">
        <v>1</v>
      </c>
      <c r="C662">
        <v>74</v>
      </c>
      <c r="D662">
        <v>1.4142135623731</v>
      </c>
      <c r="E662">
        <v>17.029386365926399</v>
      </c>
      <c r="F662">
        <v>0.5</v>
      </c>
      <c r="G662">
        <v>70.5</v>
      </c>
      <c r="H662">
        <v>4</v>
      </c>
      <c r="I662">
        <v>4</v>
      </c>
      <c r="J662" t="s">
        <v>731</v>
      </c>
      <c r="K662">
        <v>0.87164463049079099</v>
      </c>
      <c r="L662">
        <v>92.456372201158402</v>
      </c>
      <c r="M662" t="s">
        <v>731</v>
      </c>
      <c r="N662">
        <v>47.071736765110103</v>
      </c>
      <c r="O662">
        <v>6.7684863664212003</v>
      </c>
      <c r="P662">
        <v>0.82321800898534303</v>
      </c>
      <c r="Q662">
        <v>8.2219852973864107</v>
      </c>
      <c r="R662" s="3">
        <v>2.0016173164619E-16</v>
      </c>
      <c r="S662" s="3">
        <v>8.0763670134065898E-15</v>
      </c>
      <c r="T662">
        <v>7.5917043754065396</v>
      </c>
      <c r="U662">
        <v>5.94526835743586</v>
      </c>
      <c r="V662" t="s">
        <v>757</v>
      </c>
      <c r="W662">
        <v>0</v>
      </c>
      <c r="X662">
        <v>1</v>
      </c>
      <c r="Y662" t="s">
        <v>1532</v>
      </c>
      <c r="Z662">
        <v>100</v>
      </c>
      <c r="AA662">
        <v>100</v>
      </c>
      <c r="AB662" t="s">
        <v>759</v>
      </c>
      <c r="AC662" t="s">
        <v>1533</v>
      </c>
      <c r="AD662" t="s">
        <v>1534</v>
      </c>
      <c r="AE662" t="s">
        <v>1533</v>
      </c>
      <c r="AF662">
        <v>0</v>
      </c>
      <c r="AG662" t="s">
        <v>1533</v>
      </c>
      <c r="AH662" t="s">
        <v>1535</v>
      </c>
      <c r="AI662" t="s">
        <v>870</v>
      </c>
      <c r="AJ662" t="s">
        <v>45</v>
      </c>
      <c r="AK662" t="s">
        <v>207</v>
      </c>
      <c r="AL662" t="s">
        <v>208</v>
      </c>
      <c r="AM662" t="s">
        <v>209</v>
      </c>
      <c r="AN662" t="s">
        <v>242</v>
      </c>
      <c r="AO662" t="s">
        <v>263</v>
      </c>
      <c r="AP662" t="s">
        <v>1533</v>
      </c>
      <c r="AQ662" t="s">
        <v>1536</v>
      </c>
      <c r="AR662" t="s">
        <v>1537</v>
      </c>
      <c r="AS662" t="s">
        <v>1538</v>
      </c>
    </row>
    <row r="663" spans="1:45" x14ac:dyDescent="0.25">
      <c r="A663" t="s">
        <v>543</v>
      </c>
      <c r="B663">
        <v>2</v>
      </c>
      <c r="C663">
        <v>93</v>
      </c>
      <c r="D663">
        <v>2.16024689946929</v>
      </c>
      <c r="E663">
        <v>69.432821249511903</v>
      </c>
      <c r="F663">
        <v>1.5</v>
      </c>
      <c r="G663">
        <v>70.5</v>
      </c>
      <c r="H663">
        <v>4</v>
      </c>
      <c r="I663">
        <v>4</v>
      </c>
      <c r="J663" t="s">
        <v>731</v>
      </c>
      <c r="K663">
        <v>1.5444229101429801</v>
      </c>
      <c r="L663">
        <v>108.972871456276</v>
      </c>
      <c r="M663" t="s">
        <v>731</v>
      </c>
      <c r="N663">
        <v>51.052435098848598</v>
      </c>
      <c r="O663">
        <v>6.0578415343677401</v>
      </c>
      <c r="P663">
        <v>0.76335373196057499</v>
      </c>
      <c r="Q663">
        <v>7.9358248748047098</v>
      </c>
      <c r="R663" s="3">
        <v>2.0910088471455702E-15</v>
      </c>
      <c r="S663" s="3">
        <v>7.0871259859253702E-14</v>
      </c>
      <c r="T663">
        <v>6.82119526632831</v>
      </c>
      <c r="U663">
        <v>5.2944878024071604</v>
      </c>
      <c r="V663" t="s">
        <v>757</v>
      </c>
      <c r="W663">
        <v>0</v>
      </c>
      <c r="X663">
        <v>2</v>
      </c>
      <c r="Y663" t="s">
        <v>1390</v>
      </c>
      <c r="Z663">
        <v>99.393999999999906</v>
      </c>
      <c r="AA663">
        <v>100</v>
      </c>
      <c r="AB663" t="s">
        <v>759</v>
      </c>
      <c r="AC663" t="s">
        <v>1391</v>
      </c>
      <c r="AD663" t="s">
        <v>1392</v>
      </c>
      <c r="AE663" t="s">
        <v>1391</v>
      </c>
      <c r="AF663">
        <v>0</v>
      </c>
      <c r="AG663" t="s">
        <v>1391</v>
      </c>
      <c r="AH663" t="s">
        <v>1393</v>
      </c>
      <c r="AI663" t="s">
        <v>1394</v>
      </c>
      <c r="AJ663" t="s">
        <v>45</v>
      </c>
      <c r="AK663" t="s">
        <v>207</v>
      </c>
      <c r="AL663" t="s">
        <v>208</v>
      </c>
      <c r="AM663" t="s">
        <v>209</v>
      </c>
      <c r="AN663" t="s">
        <v>292</v>
      </c>
      <c r="AO663" t="s">
        <v>1395</v>
      </c>
      <c r="AP663" t="s">
        <v>1391</v>
      </c>
      <c r="AQ663" t="s">
        <v>1396</v>
      </c>
      <c r="AR663" t="s">
        <v>1397</v>
      </c>
      <c r="AS663" t="s">
        <v>1398</v>
      </c>
    </row>
    <row r="664" spans="1:45" x14ac:dyDescent="0.25">
      <c r="A664" t="s">
        <v>5744</v>
      </c>
      <c r="B664">
        <v>349</v>
      </c>
      <c r="C664">
        <v>69</v>
      </c>
      <c r="D664">
        <v>377.78785934260299</v>
      </c>
      <c r="E664">
        <v>57.991378669591903</v>
      </c>
      <c r="F664">
        <v>223</v>
      </c>
      <c r="G664">
        <v>71</v>
      </c>
      <c r="H664">
        <v>4</v>
      </c>
      <c r="I664">
        <v>4</v>
      </c>
      <c r="J664" t="s">
        <v>736</v>
      </c>
      <c r="K664">
        <v>267.58819259899798</v>
      </c>
      <c r="L664">
        <v>82.883561732480203</v>
      </c>
      <c r="M664" t="s">
        <v>736</v>
      </c>
      <c r="N664">
        <v>84.895793664109505</v>
      </c>
      <c r="O664">
        <v>-1.69195166138709</v>
      </c>
      <c r="P664">
        <v>0.72675445985887399</v>
      </c>
      <c r="Q664">
        <v>-2.3280925743691299</v>
      </c>
      <c r="R664">
        <v>1.9907188522721501E-2</v>
      </c>
      <c r="S664">
        <v>4.1041421917889703E-2</v>
      </c>
      <c r="T664">
        <v>-0.96519720152821697</v>
      </c>
      <c r="U664">
        <v>-2.41870612124597</v>
      </c>
      <c r="V664" t="s">
        <v>5426</v>
      </c>
      <c r="W664">
        <v>2</v>
      </c>
      <c r="X664">
        <v>1</v>
      </c>
      <c r="Y664" t="s">
        <v>5745</v>
      </c>
      <c r="Z664">
        <v>100</v>
      </c>
      <c r="AA664">
        <v>100</v>
      </c>
      <c r="AB664" t="s">
        <v>759</v>
      </c>
      <c r="AC664" t="s">
        <v>5746</v>
      </c>
      <c r="AD664" t="s">
        <v>5747</v>
      </c>
      <c r="AE664" t="s">
        <v>762</v>
      </c>
      <c r="AF664" t="s">
        <v>762</v>
      </c>
      <c r="AG664" t="s">
        <v>762</v>
      </c>
      <c r="AH664" t="s">
        <v>762</v>
      </c>
      <c r="AI664" t="s">
        <v>762</v>
      </c>
      <c r="AJ664" t="s">
        <v>45</v>
      </c>
      <c r="AK664" t="s">
        <v>46</v>
      </c>
      <c r="AL664" t="s">
        <v>60</v>
      </c>
      <c r="AM664" t="s">
        <v>436</v>
      </c>
      <c r="AN664" t="s">
        <v>437</v>
      </c>
      <c r="AO664" t="s">
        <v>5748</v>
      </c>
      <c r="AP664" t="s">
        <v>5748</v>
      </c>
      <c r="AQ664" t="s">
        <v>5749</v>
      </c>
      <c r="AR664" t="s">
        <v>5750</v>
      </c>
      <c r="AS664" t="s">
        <v>5750</v>
      </c>
    </row>
    <row r="665" spans="1:45" x14ac:dyDescent="0.25">
      <c r="A665" t="s">
        <v>14453</v>
      </c>
      <c r="B665">
        <v>7</v>
      </c>
      <c r="C665">
        <v>66</v>
      </c>
      <c r="D665">
        <v>12.675435561221001</v>
      </c>
      <c r="E665">
        <v>28.9640581871164</v>
      </c>
      <c r="F665">
        <v>1</v>
      </c>
      <c r="G665">
        <v>71</v>
      </c>
      <c r="H665">
        <v>4</v>
      </c>
      <c r="I665">
        <v>4</v>
      </c>
      <c r="J665" t="s">
        <v>731</v>
      </c>
      <c r="K665">
        <v>5.2939197629364596</v>
      </c>
      <c r="L665">
        <v>78.003092764558005</v>
      </c>
      <c r="M665" t="s">
        <v>731</v>
      </c>
      <c r="N665">
        <v>131.11742489677599</v>
      </c>
      <c r="O665">
        <v>3.83020342020607</v>
      </c>
      <c r="P665">
        <v>0.77268265794309399</v>
      </c>
      <c r="Q665">
        <v>4.9570200402869</v>
      </c>
      <c r="R665" s="3">
        <v>7.1582595676839199E-7</v>
      </c>
      <c r="S665" s="3">
        <v>3.8067564479189399E-6</v>
      </c>
      <c r="T665">
        <v>4.6028860781491598</v>
      </c>
      <c r="U665">
        <v>3.0575207622629699</v>
      </c>
      <c r="V665" t="s">
        <v>14438</v>
      </c>
      <c r="W665">
        <v>0</v>
      </c>
      <c r="X665">
        <v>3</v>
      </c>
      <c r="Y665" t="s">
        <v>14454</v>
      </c>
      <c r="Z665">
        <v>100</v>
      </c>
      <c r="AA665">
        <v>100</v>
      </c>
      <c r="AB665" t="s">
        <v>759</v>
      </c>
      <c r="AC665" t="s">
        <v>60</v>
      </c>
      <c r="AD665" t="s">
        <v>14455</v>
      </c>
      <c r="AE665" t="s">
        <v>762</v>
      </c>
      <c r="AF665" t="s">
        <v>762</v>
      </c>
      <c r="AG665" t="s">
        <v>762</v>
      </c>
      <c r="AH665" t="s">
        <v>762</v>
      </c>
      <c r="AI665" t="s">
        <v>762</v>
      </c>
      <c r="AJ665" t="s">
        <v>45</v>
      </c>
      <c r="AK665" t="s">
        <v>46</v>
      </c>
      <c r="AL665" t="s">
        <v>60</v>
      </c>
      <c r="AM665" t="s">
        <v>60</v>
      </c>
      <c r="AN665" t="s">
        <v>60</v>
      </c>
      <c r="AO665" t="s">
        <v>60</v>
      </c>
      <c r="AP665" t="s">
        <v>60</v>
      </c>
      <c r="AQ665" t="s">
        <v>14456</v>
      </c>
      <c r="AR665" t="s">
        <v>14457</v>
      </c>
      <c r="AS665" t="s">
        <v>14457</v>
      </c>
    </row>
    <row r="666" spans="1:45" x14ac:dyDescent="0.25">
      <c r="A666" t="s">
        <v>571</v>
      </c>
      <c r="B666">
        <v>3</v>
      </c>
      <c r="C666">
        <v>69</v>
      </c>
      <c r="D666">
        <v>2.4494897427831801</v>
      </c>
      <c r="E666">
        <v>20.254629100529101</v>
      </c>
      <c r="F666">
        <v>3</v>
      </c>
      <c r="G666">
        <v>71.5</v>
      </c>
      <c r="H666">
        <v>4</v>
      </c>
      <c r="I666">
        <v>4</v>
      </c>
      <c r="J666" t="s">
        <v>731</v>
      </c>
      <c r="K666">
        <v>2.5356290535891999</v>
      </c>
      <c r="L666">
        <v>82.972485227693298</v>
      </c>
      <c r="M666" t="s">
        <v>731</v>
      </c>
      <c r="N666">
        <v>39.197518982576298</v>
      </c>
      <c r="O666">
        <v>5.0398771555058497</v>
      </c>
      <c r="P666">
        <v>0.72051520273703396</v>
      </c>
      <c r="Q666">
        <v>6.9948241707611096</v>
      </c>
      <c r="R666" s="3">
        <v>2.6559180197281E-12</v>
      </c>
      <c r="S666" s="3">
        <v>4.7544673282738302E-11</v>
      </c>
      <c r="T666">
        <v>5.7603923582428802</v>
      </c>
      <c r="U666">
        <v>4.3193619527688103</v>
      </c>
      <c r="V666" t="s">
        <v>757</v>
      </c>
      <c r="W666">
        <v>3</v>
      </c>
      <c r="X666">
        <v>1</v>
      </c>
      <c r="Y666" t="s">
        <v>1578</v>
      </c>
      <c r="Z666">
        <v>99.393999999999906</v>
      </c>
      <c r="AA666">
        <v>100</v>
      </c>
      <c r="AB666" t="s">
        <v>759</v>
      </c>
      <c r="AC666" t="s">
        <v>1579</v>
      </c>
      <c r="AD666" t="s">
        <v>1580</v>
      </c>
      <c r="AE666" t="s">
        <v>762</v>
      </c>
      <c r="AF666" t="s">
        <v>762</v>
      </c>
      <c r="AG666" t="s">
        <v>762</v>
      </c>
      <c r="AH666" t="s">
        <v>762</v>
      </c>
      <c r="AI666" t="s">
        <v>762</v>
      </c>
      <c r="AJ666" t="s">
        <v>45</v>
      </c>
      <c r="AK666" t="s">
        <v>78</v>
      </c>
      <c r="AL666" t="s">
        <v>78</v>
      </c>
      <c r="AM666" t="s">
        <v>132</v>
      </c>
      <c r="AN666" t="s">
        <v>133</v>
      </c>
      <c r="AO666" t="s">
        <v>134</v>
      </c>
      <c r="AP666" t="s">
        <v>1581</v>
      </c>
      <c r="AQ666" t="s">
        <v>1582</v>
      </c>
      <c r="AR666" t="s">
        <v>1583</v>
      </c>
      <c r="AS666" t="s">
        <v>1584</v>
      </c>
    </row>
    <row r="667" spans="1:45" x14ac:dyDescent="0.25">
      <c r="A667" t="s">
        <v>5715</v>
      </c>
      <c r="B667">
        <v>2</v>
      </c>
      <c r="C667">
        <v>80</v>
      </c>
      <c r="D667">
        <v>0.95742710775633799</v>
      </c>
      <c r="E667">
        <v>35.084421994193796</v>
      </c>
      <c r="F667">
        <v>1.5</v>
      </c>
      <c r="G667">
        <v>72</v>
      </c>
      <c r="H667">
        <v>4</v>
      </c>
      <c r="I667">
        <v>4</v>
      </c>
      <c r="J667" t="s">
        <v>731</v>
      </c>
      <c r="K667">
        <v>1.33582533830059</v>
      </c>
      <c r="L667">
        <v>96.380692370860899</v>
      </c>
      <c r="M667" t="s">
        <v>731</v>
      </c>
      <c r="N667">
        <v>37.329881222984604</v>
      </c>
      <c r="O667">
        <v>6.3931550700033704</v>
      </c>
      <c r="P667">
        <v>0.90505459058820503</v>
      </c>
      <c r="Q667">
        <v>7.0638336477011796</v>
      </c>
      <c r="R667" s="3">
        <v>1.6197063419845701E-12</v>
      </c>
      <c r="S667" s="3">
        <v>3.1191617585793697E-11</v>
      </c>
      <c r="T667">
        <v>7.2982096605915796</v>
      </c>
      <c r="U667">
        <v>5.48810047941517</v>
      </c>
      <c r="V667" t="s">
        <v>5426</v>
      </c>
      <c r="W667">
        <v>0</v>
      </c>
      <c r="X667">
        <v>1</v>
      </c>
      <c r="Y667" t="s">
        <v>5716</v>
      </c>
      <c r="Z667">
        <v>100</v>
      </c>
      <c r="AA667">
        <v>100</v>
      </c>
      <c r="AB667" t="s">
        <v>759</v>
      </c>
      <c r="AC667" t="s">
        <v>169</v>
      </c>
      <c r="AD667" t="s">
        <v>5717</v>
      </c>
      <c r="AE667" t="s">
        <v>762</v>
      </c>
      <c r="AF667" t="s">
        <v>762</v>
      </c>
      <c r="AG667" t="s">
        <v>762</v>
      </c>
      <c r="AH667" t="s">
        <v>762</v>
      </c>
      <c r="AI667" t="s">
        <v>762</v>
      </c>
      <c r="AJ667" t="s">
        <v>45</v>
      </c>
      <c r="AK667" t="s">
        <v>78</v>
      </c>
      <c r="AL667" t="s">
        <v>78</v>
      </c>
      <c r="AM667" t="s">
        <v>152</v>
      </c>
      <c r="AN667" t="s">
        <v>165</v>
      </c>
      <c r="AO667" t="s">
        <v>169</v>
      </c>
      <c r="AP667" t="s">
        <v>169</v>
      </c>
      <c r="AQ667" t="s">
        <v>5718</v>
      </c>
      <c r="AR667" t="s">
        <v>5719</v>
      </c>
      <c r="AS667" t="s">
        <v>5719</v>
      </c>
    </row>
    <row r="668" spans="1:45" x14ac:dyDescent="0.25">
      <c r="A668" t="s">
        <v>5732</v>
      </c>
      <c r="B668">
        <v>5</v>
      </c>
      <c r="C668">
        <v>72</v>
      </c>
      <c r="D668">
        <v>4.3493294502333004</v>
      </c>
      <c r="E668">
        <v>40.623269193899198</v>
      </c>
      <c r="F668">
        <v>3.5</v>
      </c>
      <c r="G668">
        <v>72</v>
      </c>
      <c r="H668">
        <v>4</v>
      </c>
      <c r="I668">
        <v>4</v>
      </c>
      <c r="J668" t="s">
        <v>731</v>
      </c>
      <c r="K668">
        <v>3.0886022053852198</v>
      </c>
      <c r="L668">
        <v>84.338446944867997</v>
      </c>
      <c r="M668" t="s">
        <v>731</v>
      </c>
      <c r="N668">
        <v>26.222244337469998</v>
      </c>
      <c r="O668">
        <v>4.6611201835259397</v>
      </c>
      <c r="P668">
        <v>0.68391636258424404</v>
      </c>
      <c r="Q668">
        <v>6.8153365506762302</v>
      </c>
      <c r="R668" s="3">
        <v>9.4043342502340297E-12</v>
      </c>
      <c r="S668" s="3">
        <v>1.4576718087862701E-10</v>
      </c>
      <c r="T668">
        <v>5.3450365461101796</v>
      </c>
      <c r="U668">
        <v>3.97720382094169</v>
      </c>
      <c r="V668" t="s">
        <v>5426</v>
      </c>
      <c r="W668">
        <v>0</v>
      </c>
      <c r="X668">
        <v>1</v>
      </c>
      <c r="Y668" t="s">
        <v>5733</v>
      </c>
      <c r="Z668">
        <v>99.103999999999999</v>
      </c>
      <c r="AA668">
        <v>100</v>
      </c>
      <c r="AB668" t="s">
        <v>1552</v>
      </c>
      <c r="AC668" t="s">
        <v>211</v>
      </c>
      <c r="AD668" t="s">
        <v>5734</v>
      </c>
      <c r="AE668" t="s">
        <v>762</v>
      </c>
      <c r="AF668" t="s">
        <v>762</v>
      </c>
      <c r="AG668" t="s">
        <v>762</v>
      </c>
      <c r="AH668" t="s">
        <v>762</v>
      </c>
      <c r="AI668" t="s">
        <v>762</v>
      </c>
      <c r="AJ668" t="s">
        <v>45</v>
      </c>
      <c r="AK668" t="s">
        <v>207</v>
      </c>
      <c r="AL668" t="s">
        <v>208</v>
      </c>
      <c r="AM668" t="s">
        <v>209</v>
      </c>
      <c r="AN668" t="s">
        <v>210</v>
      </c>
      <c r="AO668" t="s">
        <v>211</v>
      </c>
      <c r="AP668" t="s">
        <v>211</v>
      </c>
      <c r="AQ668" t="s">
        <v>5733</v>
      </c>
      <c r="AR668" t="s">
        <v>5735</v>
      </c>
      <c r="AS668" t="s">
        <v>5736</v>
      </c>
    </row>
    <row r="669" spans="1:45" x14ac:dyDescent="0.25">
      <c r="A669" t="s">
        <v>511</v>
      </c>
      <c r="B669">
        <v>1</v>
      </c>
      <c r="C669">
        <v>103</v>
      </c>
      <c r="D669">
        <v>0.95742710775633799</v>
      </c>
      <c r="E669">
        <v>106.83476338096401</v>
      </c>
      <c r="F669">
        <v>0.5</v>
      </c>
      <c r="G669">
        <v>73</v>
      </c>
      <c r="H669">
        <v>4</v>
      </c>
      <c r="I669">
        <v>4</v>
      </c>
      <c r="J669" t="s">
        <v>731</v>
      </c>
      <c r="K669">
        <v>0.49136623675861002</v>
      </c>
      <c r="L669">
        <v>117.967953550819</v>
      </c>
      <c r="M669" t="s">
        <v>731</v>
      </c>
      <c r="N669">
        <v>32.684292822457202</v>
      </c>
      <c r="O669">
        <v>7.6473220504600699</v>
      </c>
      <c r="P669">
        <v>1.2257168098432301</v>
      </c>
      <c r="Q669">
        <v>6.2390610857643098</v>
      </c>
      <c r="R669" s="3">
        <v>4.4020507914276102E-10</v>
      </c>
      <c r="S669" s="3">
        <v>4.7415309795800802E-9</v>
      </c>
      <c r="T669">
        <v>8.8730388603032999</v>
      </c>
      <c r="U669">
        <v>6.4216052406168398</v>
      </c>
      <c r="V669" t="s">
        <v>757</v>
      </c>
      <c r="W669">
        <v>2</v>
      </c>
      <c r="X669">
        <v>1</v>
      </c>
      <c r="Y669" t="s">
        <v>1304</v>
      </c>
      <c r="Z669">
        <v>100</v>
      </c>
      <c r="AA669">
        <v>100</v>
      </c>
      <c r="AB669" t="s">
        <v>759</v>
      </c>
      <c r="AC669" t="s">
        <v>1305</v>
      </c>
      <c r="AD669" t="s">
        <v>1306</v>
      </c>
      <c r="AE669" t="s">
        <v>957</v>
      </c>
      <c r="AF669">
        <v>5</v>
      </c>
      <c r="AG669" t="s">
        <v>1307</v>
      </c>
      <c r="AH669" t="s">
        <v>1308</v>
      </c>
      <c r="AI669" t="s">
        <v>870</v>
      </c>
      <c r="AJ669" t="s">
        <v>45</v>
      </c>
      <c r="AK669" t="s">
        <v>207</v>
      </c>
      <c r="AL669" t="s">
        <v>208</v>
      </c>
      <c r="AM669" t="s">
        <v>209</v>
      </c>
      <c r="AN669" t="s">
        <v>210</v>
      </c>
      <c r="AO669" t="s">
        <v>213</v>
      </c>
      <c r="AP669" t="s">
        <v>840</v>
      </c>
      <c r="AQ669" t="s">
        <v>1309</v>
      </c>
      <c r="AR669" t="s">
        <v>1310</v>
      </c>
      <c r="AS669" t="s">
        <v>1310</v>
      </c>
    </row>
    <row r="670" spans="1:45" x14ac:dyDescent="0.25">
      <c r="A670" t="s">
        <v>9678</v>
      </c>
      <c r="B670">
        <v>1</v>
      </c>
      <c r="C670">
        <v>72</v>
      </c>
      <c r="D670">
        <v>0.81649658092772603</v>
      </c>
      <c r="E670">
        <v>30.248966924508299</v>
      </c>
      <c r="F670">
        <v>1</v>
      </c>
      <c r="G670">
        <v>73.5</v>
      </c>
      <c r="H670">
        <v>4</v>
      </c>
      <c r="I670">
        <v>4</v>
      </c>
      <c r="J670" t="s">
        <v>731</v>
      </c>
      <c r="K670">
        <v>0.74116438265205098</v>
      </c>
      <c r="L670">
        <v>84.044030181462503</v>
      </c>
      <c r="M670" t="s">
        <v>731</v>
      </c>
      <c r="N670">
        <v>293.76611651058897</v>
      </c>
      <c r="O670">
        <v>6.6591598477705203</v>
      </c>
      <c r="P670">
        <v>0.77231840176720401</v>
      </c>
      <c r="Q670">
        <v>8.6222985656345301</v>
      </c>
      <c r="R670" s="3">
        <v>6.5623334180629899E-18</v>
      </c>
      <c r="S670" s="3">
        <v>3.47530240598252E-16</v>
      </c>
      <c r="T670">
        <v>7.4314782495377303</v>
      </c>
      <c r="U670">
        <v>5.88684144600332</v>
      </c>
      <c r="V670" t="s">
        <v>9568</v>
      </c>
      <c r="W670">
        <v>0</v>
      </c>
      <c r="X670">
        <v>2</v>
      </c>
      <c r="Y670" t="s">
        <v>9679</v>
      </c>
      <c r="Z670">
        <v>99.698999999999998</v>
      </c>
      <c r="AA670">
        <v>100</v>
      </c>
      <c r="AB670" t="s">
        <v>759</v>
      </c>
      <c r="AC670" t="s">
        <v>6157</v>
      </c>
      <c r="AD670" t="s">
        <v>9680</v>
      </c>
      <c r="AE670" t="s">
        <v>762</v>
      </c>
      <c r="AF670" t="s">
        <v>762</v>
      </c>
      <c r="AG670" t="s">
        <v>762</v>
      </c>
      <c r="AH670" t="s">
        <v>762</v>
      </c>
      <c r="AI670" t="s">
        <v>762</v>
      </c>
      <c r="AJ670" t="s">
        <v>45</v>
      </c>
      <c r="AK670" t="s">
        <v>191</v>
      </c>
      <c r="AL670" t="s">
        <v>6155</v>
      </c>
      <c r="AM670" t="s">
        <v>6156</v>
      </c>
      <c r="AN670" t="s">
        <v>6157</v>
      </c>
      <c r="AO670" t="s">
        <v>6157</v>
      </c>
      <c r="AP670" t="s">
        <v>6157</v>
      </c>
      <c r="AQ670" t="s">
        <v>9681</v>
      </c>
      <c r="AR670" t="s">
        <v>9682</v>
      </c>
      <c r="AS670" t="s">
        <v>9683</v>
      </c>
    </row>
    <row r="671" spans="1:45" x14ac:dyDescent="0.25">
      <c r="A671" t="s">
        <v>5762</v>
      </c>
      <c r="B671">
        <v>25</v>
      </c>
      <c r="C671">
        <v>64</v>
      </c>
      <c r="D671">
        <v>18.300728582946299</v>
      </c>
      <c r="E671">
        <v>38.035071534922402</v>
      </c>
      <c r="F671">
        <v>24</v>
      </c>
      <c r="G671">
        <v>74</v>
      </c>
      <c r="H671">
        <v>4</v>
      </c>
      <c r="I671">
        <v>4</v>
      </c>
      <c r="J671" t="s">
        <v>731</v>
      </c>
      <c r="K671">
        <v>19.619316428495701</v>
      </c>
      <c r="L671">
        <v>76.352211863649899</v>
      </c>
      <c r="M671" t="s">
        <v>731</v>
      </c>
      <c r="N671">
        <v>22.774602834790201</v>
      </c>
      <c r="O671">
        <v>1.9525287078406799</v>
      </c>
      <c r="P671">
        <v>0.66027186826851403</v>
      </c>
      <c r="Q671">
        <v>2.95715871245728</v>
      </c>
      <c r="R671">
        <v>3.1048825543734801E-3</v>
      </c>
      <c r="S671">
        <v>7.6036719202479701E-3</v>
      </c>
      <c r="T671">
        <v>2.6128005761091999</v>
      </c>
      <c r="U671">
        <v>1.2922568395721701</v>
      </c>
      <c r="V671" t="s">
        <v>5426</v>
      </c>
      <c r="W671">
        <v>0</v>
      </c>
      <c r="X671">
        <v>1</v>
      </c>
      <c r="Y671" t="s">
        <v>5763</v>
      </c>
      <c r="Z671">
        <v>100</v>
      </c>
      <c r="AA671">
        <v>100</v>
      </c>
      <c r="AB671" t="s">
        <v>759</v>
      </c>
      <c r="AC671" t="s">
        <v>124</v>
      </c>
      <c r="AD671" t="s">
        <v>5764</v>
      </c>
      <c r="AE671" t="s">
        <v>762</v>
      </c>
      <c r="AF671" t="s">
        <v>762</v>
      </c>
      <c r="AG671" t="s">
        <v>762</v>
      </c>
      <c r="AH671" t="s">
        <v>762</v>
      </c>
      <c r="AI671" t="s">
        <v>762</v>
      </c>
      <c r="AJ671" t="s">
        <v>45</v>
      </c>
      <c r="AK671" t="s">
        <v>78</v>
      </c>
      <c r="AL671" t="s">
        <v>78</v>
      </c>
      <c r="AM671" t="s">
        <v>120</v>
      </c>
      <c r="AN671" t="s">
        <v>121</v>
      </c>
      <c r="AO671" t="s">
        <v>124</v>
      </c>
      <c r="AP671" t="s">
        <v>124</v>
      </c>
      <c r="AQ671" t="s">
        <v>5765</v>
      </c>
      <c r="AR671" t="s">
        <v>5766</v>
      </c>
      <c r="AS671" t="s">
        <v>5766</v>
      </c>
    </row>
    <row r="672" spans="1:45" x14ac:dyDescent="0.25">
      <c r="A672" t="s">
        <v>219</v>
      </c>
      <c r="B672">
        <v>13</v>
      </c>
      <c r="C672">
        <v>127</v>
      </c>
      <c r="D672">
        <v>10.099504938362101</v>
      </c>
      <c r="E672">
        <v>114.49745266453201</v>
      </c>
      <c r="F672">
        <v>15.5</v>
      </c>
      <c r="G672">
        <v>75.5</v>
      </c>
      <c r="H672">
        <v>4</v>
      </c>
      <c r="I672">
        <v>4</v>
      </c>
      <c r="J672" t="s">
        <v>731</v>
      </c>
      <c r="K672">
        <v>9.5621533952823494</v>
      </c>
      <c r="L672">
        <v>146.45326172198</v>
      </c>
      <c r="M672" t="s">
        <v>731</v>
      </c>
      <c r="N672">
        <v>49.592607941086897</v>
      </c>
      <c r="O672">
        <v>3.8864113820186099</v>
      </c>
      <c r="P672">
        <v>0.609591602904764</v>
      </c>
      <c r="Q672">
        <v>6.3754345753771497</v>
      </c>
      <c r="R672" s="3">
        <v>1.8244486296679001E-10</v>
      </c>
      <c r="S672" s="3">
        <v>2.0890758633404499E-9</v>
      </c>
      <c r="T672">
        <v>4.49600298492338</v>
      </c>
      <c r="U672">
        <v>3.27681977911385</v>
      </c>
      <c r="V672" t="s">
        <v>757</v>
      </c>
      <c r="W672">
        <v>0</v>
      </c>
      <c r="X672">
        <v>2</v>
      </c>
      <c r="Y672" t="s">
        <v>1191</v>
      </c>
      <c r="Z672">
        <v>100</v>
      </c>
      <c r="AA672">
        <v>100</v>
      </c>
      <c r="AB672" t="s">
        <v>759</v>
      </c>
      <c r="AC672" t="s">
        <v>1192</v>
      </c>
      <c r="AD672" t="s">
        <v>1193</v>
      </c>
      <c r="AE672" t="s">
        <v>1192</v>
      </c>
      <c r="AF672">
        <v>0</v>
      </c>
      <c r="AG672" t="s">
        <v>1192</v>
      </c>
      <c r="AH672" t="s">
        <v>1194</v>
      </c>
      <c r="AI672" t="s">
        <v>1195</v>
      </c>
      <c r="AJ672" t="s">
        <v>45</v>
      </c>
      <c r="AK672" t="s">
        <v>207</v>
      </c>
      <c r="AL672" t="s">
        <v>208</v>
      </c>
      <c r="AM672" t="s">
        <v>209</v>
      </c>
      <c r="AN672" t="s">
        <v>210</v>
      </c>
      <c r="AO672" t="s">
        <v>220</v>
      </c>
      <c r="AP672" t="s">
        <v>1192</v>
      </c>
      <c r="AQ672" t="s">
        <v>1196</v>
      </c>
      <c r="AR672" t="s">
        <v>1197</v>
      </c>
      <c r="AS672" t="s">
        <v>1197</v>
      </c>
    </row>
    <row r="673" spans="1:45" x14ac:dyDescent="0.25">
      <c r="A673" t="s">
        <v>5640</v>
      </c>
      <c r="B673">
        <v>1</v>
      </c>
      <c r="C673">
        <v>141</v>
      </c>
      <c r="D673">
        <v>1</v>
      </c>
      <c r="E673">
        <v>166.07829478893399</v>
      </c>
      <c r="F673">
        <v>0</v>
      </c>
      <c r="G673">
        <v>76.5</v>
      </c>
      <c r="H673">
        <v>4</v>
      </c>
      <c r="I673">
        <v>4</v>
      </c>
      <c r="J673" t="s">
        <v>731</v>
      </c>
      <c r="K673">
        <v>0.36282408578714997</v>
      </c>
      <c r="L673">
        <v>158.756266069536</v>
      </c>
      <c r="M673" t="s">
        <v>731</v>
      </c>
      <c r="N673">
        <v>66.334808343884802</v>
      </c>
      <c r="O673">
        <v>8.5310379046324201</v>
      </c>
      <c r="P673">
        <v>1.1436167370738299</v>
      </c>
      <c r="Q673">
        <v>7.4597001146212296</v>
      </c>
      <c r="R673" s="3">
        <v>8.6719626958757701E-14</v>
      </c>
      <c r="S673" s="3">
        <v>2.1196278050881001E-12</v>
      </c>
      <c r="T673">
        <v>9.6746546417062493</v>
      </c>
      <c r="U673">
        <v>7.3874211675585899</v>
      </c>
      <c r="V673" t="s">
        <v>5426</v>
      </c>
      <c r="W673">
        <v>2</v>
      </c>
      <c r="X673">
        <v>1</v>
      </c>
      <c r="Y673" t="s">
        <v>5641</v>
      </c>
      <c r="Z673">
        <v>99.098999999999904</v>
      </c>
      <c r="AA673">
        <v>100</v>
      </c>
      <c r="AB673" t="s">
        <v>759</v>
      </c>
      <c r="AC673" t="s">
        <v>5642</v>
      </c>
      <c r="AD673" t="s">
        <v>5643</v>
      </c>
      <c r="AE673" t="s">
        <v>762</v>
      </c>
      <c r="AF673" t="s">
        <v>762</v>
      </c>
      <c r="AG673" t="s">
        <v>762</v>
      </c>
      <c r="AH673" t="s">
        <v>762</v>
      </c>
      <c r="AI673" t="s">
        <v>762</v>
      </c>
      <c r="AJ673" t="s">
        <v>45</v>
      </c>
      <c r="AK673" t="s">
        <v>46</v>
      </c>
      <c r="AL673" t="s">
        <v>5644</v>
      </c>
      <c r="AM673" t="s">
        <v>5644</v>
      </c>
      <c r="AN673" t="s">
        <v>5644</v>
      </c>
      <c r="AO673" t="s">
        <v>5644</v>
      </c>
      <c r="AP673" t="s">
        <v>5644</v>
      </c>
      <c r="AQ673" t="s">
        <v>5645</v>
      </c>
      <c r="AR673" t="s">
        <v>5646</v>
      </c>
      <c r="AS673" t="s">
        <v>5647</v>
      </c>
    </row>
    <row r="674" spans="1:45" x14ac:dyDescent="0.25">
      <c r="A674" t="s">
        <v>337</v>
      </c>
      <c r="B674">
        <v>3</v>
      </c>
      <c r="C674">
        <v>100</v>
      </c>
      <c r="D674">
        <v>2.2173557826083501</v>
      </c>
      <c r="E674">
        <v>89.507448479628394</v>
      </c>
      <c r="F674">
        <v>2</v>
      </c>
      <c r="G674">
        <v>77</v>
      </c>
      <c r="H674">
        <v>4</v>
      </c>
      <c r="I674">
        <v>4</v>
      </c>
      <c r="J674" t="s">
        <v>731</v>
      </c>
      <c r="K674">
        <v>2.3030416007400598</v>
      </c>
      <c r="L674">
        <v>111.51363496117899</v>
      </c>
      <c r="M674" t="s">
        <v>731</v>
      </c>
      <c r="N674">
        <v>65.786848241602002</v>
      </c>
      <c r="O674">
        <v>5.5955457199644902</v>
      </c>
      <c r="P674">
        <v>0.73776837832383402</v>
      </c>
      <c r="Q674">
        <v>7.5844206452399501</v>
      </c>
      <c r="R674" s="3">
        <v>3.3397599858036697E-14</v>
      </c>
      <c r="S674" s="3">
        <v>8.9364946146452005E-13</v>
      </c>
      <c r="T674">
        <v>6.3333140982883203</v>
      </c>
      <c r="U674">
        <v>4.8577773416406496</v>
      </c>
      <c r="V674" t="s">
        <v>757</v>
      </c>
      <c r="W674">
        <v>0</v>
      </c>
      <c r="X674">
        <v>3</v>
      </c>
      <c r="Y674" t="s">
        <v>1350</v>
      </c>
      <c r="Z674">
        <v>100</v>
      </c>
      <c r="AA674">
        <v>100</v>
      </c>
      <c r="AB674" t="s">
        <v>759</v>
      </c>
      <c r="AC674" t="s">
        <v>1351</v>
      </c>
      <c r="AD674" t="s">
        <v>1352</v>
      </c>
      <c r="AE674" t="s">
        <v>1351</v>
      </c>
      <c r="AF674">
        <v>0</v>
      </c>
      <c r="AG674" t="s">
        <v>1353</v>
      </c>
      <c r="AH674" t="s">
        <v>1354</v>
      </c>
      <c r="AI674" t="s">
        <v>1355</v>
      </c>
      <c r="AJ674" t="s">
        <v>45</v>
      </c>
      <c r="AK674" t="s">
        <v>207</v>
      </c>
      <c r="AL674" t="s">
        <v>313</v>
      </c>
      <c r="AM674" t="s">
        <v>314</v>
      </c>
      <c r="AN674" t="s">
        <v>332</v>
      </c>
      <c r="AO674" t="s">
        <v>335</v>
      </c>
      <c r="AP674" t="s">
        <v>1351</v>
      </c>
      <c r="AQ674" t="s">
        <v>1356</v>
      </c>
      <c r="AR674" t="s">
        <v>1357</v>
      </c>
      <c r="AS674" t="s">
        <v>1358</v>
      </c>
    </row>
    <row r="675" spans="1:45" x14ac:dyDescent="0.25">
      <c r="A675" t="s">
        <v>9651</v>
      </c>
      <c r="B675">
        <v>1</v>
      </c>
      <c r="C675">
        <v>91</v>
      </c>
      <c r="D675">
        <v>1.5</v>
      </c>
      <c r="E675">
        <v>73.8827900574056</v>
      </c>
      <c r="F675">
        <v>0</v>
      </c>
      <c r="G675">
        <v>78</v>
      </c>
      <c r="H675">
        <v>4</v>
      </c>
      <c r="I675">
        <v>4</v>
      </c>
      <c r="J675" t="s">
        <v>731</v>
      </c>
      <c r="K675">
        <v>0.54423612868072502</v>
      </c>
      <c r="L675">
        <v>120.768693876616</v>
      </c>
      <c r="M675" t="s">
        <v>731</v>
      </c>
      <c r="N675">
        <v>27.9045753798808</v>
      </c>
      <c r="O675">
        <v>7.6468968498311796</v>
      </c>
      <c r="P675">
        <v>1.4402705687494</v>
      </c>
      <c r="Q675">
        <v>5.3093474349552503</v>
      </c>
      <c r="R675" s="3">
        <v>1.1001843284893099E-7</v>
      </c>
      <c r="S675" s="3">
        <v>6.8378204474812099E-7</v>
      </c>
      <c r="T675">
        <v>9.0871674185805897</v>
      </c>
      <c r="U675">
        <v>6.20662628108178</v>
      </c>
      <c r="V675" t="s">
        <v>9568</v>
      </c>
      <c r="W675">
        <v>0</v>
      </c>
      <c r="X675">
        <v>1</v>
      </c>
      <c r="Y675" t="s">
        <v>9652</v>
      </c>
      <c r="Z675">
        <v>100</v>
      </c>
      <c r="AA675">
        <v>100</v>
      </c>
      <c r="AB675" t="s">
        <v>759</v>
      </c>
      <c r="AC675" t="s">
        <v>1235</v>
      </c>
      <c r="AD675" t="s">
        <v>9653</v>
      </c>
      <c r="AE675" t="s">
        <v>762</v>
      </c>
      <c r="AF675" t="s">
        <v>762</v>
      </c>
      <c r="AG675" t="s">
        <v>762</v>
      </c>
      <c r="AH675" t="s">
        <v>762</v>
      </c>
      <c r="AI675" t="s">
        <v>762</v>
      </c>
      <c r="AJ675" t="s">
        <v>45</v>
      </c>
      <c r="AK675" t="s">
        <v>207</v>
      </c>
      <c r="AL675" t="s">
        <v>1233</v>
      </c>
      <c r="AM675" t="s">
        <v>1234</v>
      </c>
      <c r="AN675" t="s">
        <v>1235</v>
      </c>
      <c r="AO675" t="s">
        <v>1235</v>
      </c>
      <c r="AP675" t="s">
        <v>1235</v>
      </c>
      <c r="AQ675" t="s">
        <v>9654</v>
      </c>
      <c r="AR675" t="s">
        <v>9655</v>
      </c>
      <c r="AS675" t="s">
        <v>9655</v>
      </c>
    </row>
    <row r="676" spans="1:45" x14ac:dyDescent="0.25">
      <c r="A676" t="s">
        <v>227</v>
      </c>
      <c r="B676">
        <v>5</v>
      </c>
      <c r="C676">
        <v>72</v>
      </c>
      <c r="D676">
        <v>2.0615528128088298</v>
      </c>
      <c r="E676">
        <v>38.323187063012703</v>
      </c>
      <c r="F676">
        <v>4.5</v>
      </c>
      <c r="G676">
        <v>79</v>
      </c>
      <c r="H676">
        <v>4</v>
      </c>
      <c r="I676">
        <v>4</v>
      </c>
      <c r="J676" t="s">
        <v>731</v>
      </c>
      <c r="K676">
        <v>3.6277045892566102</v>
      </c>
      <c r="L676">
        <v>86.939641205968101</v>
      </c>
      <c r="M676" t="s">
        <v>731</v>
      </c>
      <c r="N676">
        <v>31.074475781245098</v>
      </c>
      <c r="O676">
        <v>4.5893244143571597</v>
      </c>
      <c r="P676">
        <v>0.66395306364739104</v>
      </c>
      <c r="Q676">
        <v>6.9121217532244703</v>
      </c>
      <c r="R676" s="3">
        <v>4.7745777877219501E-12</v>
      </c>
      <c r="S676" s="3">
        <v>8.0377329380060903E-11</v>
      </c>
      <c r="T676">
        <v>5.2532774780045504</v>
      </c>
      <c r="U676">
        <v>3.9253713507097698</v>
      </c>
      <c r="V676" t="s">
        <v>757</v>
      </c>
      <c r="W676">
        <v>0</v>
      </c>
      <c r="X676">
        <v>1</v>
      </c>
      <c r="Y676" t="s">
        <v>1546</v>
      </c>
      <c r="Z676">
        <v>100</v>
      </c>
      <c r="AA676">
        <v>100</v>
      </c>
      <c r="AB676" t="s">
        <v>759</v>
      </c>
      <c r="AC676" t="s">
        <v>813</v>
      </c>
      <c r="AD676" t="s">
        <v>1547</v>
      </c>
      <c r="AE676" t="s">
        <v>762</v>
      </c>
      <c r="AF676" t="s">
        <v>762</v>
      </c>
      <c r="AG676" t="s">
        <v>762</v>
      </c>
      <c r="AH676" t="s">
        <v>762</v>
      </c>
      <c r="AI676" t="s">
        <v>762</v>
      </c>
      <c r="AJ676" t="s">
        <v>45</v>
      </c>
      <c r="AK676" t="s">
        <v>207</v>
      </c>
      <c r="AL676" t="s">
        <v>208</v>
      </c>
      <c r="AM676" t="s">
        <v>209</v>
      </c>
      <c r="AN676" t="s">
        <v>210</v>
      </c>
      <c r="AO676" t="s">
        <v>222</v>
      </c>
      <c r="AP676" t="s">
        <v>813</v>
      </c>
      <c r="AQ676" t="s">
        <v>1548</v>
      </c>
      <c r="AR676" t="s">
        <v>1549</v>
      </c>
      <c r="AS676" t="s">
        <v>1549</v>
      </c>
    </row>
    <row r="677" spans="1:45" x14ac:dyDescent="0.25">
      <c r="A677" t="s">
        <v>9637</v>
      </c>
      <c r="B677">
        <v>1</v>
      </c>
      <c r="C677">
        <v>95</v>
      </c>
      <c r="D677">
        <v>0.57735026918962595</v>
      </c>
      <c r="E677">
        <v>44.0936503365281</v>
      </c>
      <c r="F677">
        <v>0.5</v>
      </c>
      <c r="G677">
        <v>79.5</v>
      </c>
      <c r="H677">
        <v>4</v>
      </c>
      <c r="I677">
        <v>4</v>
      </c>
      <c r="J677" t="s">
        <v>731</v>
      </c>
      <c r="K677">
        <v>0.48238559874258402</v>
      </c>
      <c r="L677">
        <v>110.779910509647</v>
      </c>
      <c r="M677" t="s">
        <v>731</v>
      </c>
      <c r="N677">
        <v>61.159551534438201</v>
      </c>
      <c r="O677">
        <v>8.0134772048361302</v>
      </c>
      <c r="P677">
        <v>1.02112885676259</v>
      </c>
      <c r="Q677">
        <v>7.8476650148172897</v>
      </c>
      <c r="R677" s="3">
        <v>4.2385452486226397E-15</v>
      </c>
      <c r="S677" s="3">
        <v>1.34679775274984E-13</v>
      </c>
      <c r="T677">
        <v>9.0346060615987103</v>
      </c>
      <c r="U677">
        <v>6.9923483480735404</v>
      </c>
      <c r="V677" t="s">
        <v>9568</v>
      </c>
      <c r="W677">
        <v>0</v>
      </c>
      <c r="X677">
        <v>1</v>
      </c>
      <c r="Y677" t="s">
        <v>9638</v>
      </c>
      <c r="Z677">
        <v>99.391999999999996</v>
      </c>
      <c r="AA677">
        <v>100</v>
      </c>
      <c r="AB677" t="s">
        <v>759</v>
      </c>
      <c r="AC677" t="s">
        <v>9639</v>
      </c>
      <c r="AD677" t="s">
        <v>9640</v>
      </c>
      <c r="AE677" t="s">
        <v>762</v>
      </c>
      <c r="AF677" t="s">
        <v>762</v>
      </c>
      <c r="AG677" t="s">
        <v>762</v>
      </c>
      <c r="AH677" t="s">
        <v>762</v>
      </c>
      <c r="AI677" t="s">
        <v>762</v>
      </c>
      <c r="AJ677" t="s">
        <v>45</v>
      </c>
      <c r="AK677" t="s">
        <v>78</v>
      </c>
      <c r="AL677" t="s">
        <v>9641</v>
      </c>
      <c r="AM677" t="s">
        <v>9642</v>
      </c>
      <c r="AN677" t="s">
        <v>9639</v>
      </c>
      <c r="AO677" t="s">
        <v>9639</v>
      </c>
      <c r="AP677" t="s">
        <v>9639</v>
      </c>
      <c r="AQ677" t="s">
        <v>9643</v>
      </c>
      <c r="AR677" t="s">
        <v>9644</v>
      </c>
      <c r="AS677" t="s">
        <v>9645</v>
      </c>
    </row>
    <row r="678" spans="1:45" x14ac:dyDescent="0.25">
      <c r="A678" t="s">
        <v>5681</v>
      </c>
      <c r="B678">
        <v>1</v>
      </c>
      <c r="C678">
        <v>86</v>
      </c>
      <c r="D678">
        <v>0.95742710775633799</v>
      </c>
      <c r="E678">
        <v>42.531360978302402</v>
      </c>
      <c r="F678">
        <v>0.5</v>
      </c>
      <c r="G678">
        <v>80</v>
      </c>
      <c r="H678">
        <v>4</v>
      </c>
      <c r="I678">
        <v>4</v>
      </c>
      <c r="J678" t="s">
        <v>731</v>
      </c>
      <c r="K678">
        <v>0.49136623675861002</v>
      </c>
      <c r="L678">
        <v>100.14699386411</v>
      </c>
      <c r="M678" t="s">
        <v>731</v>
      </c>
      <c r="N678">
        <v>71.568407909939694</v>
      </c>
      <c r="O678">
        <v>7.3373697416731396</v>
      </c>
      <c r="P678">
        <v>0.90334562935042595</v>
      </c>
      <c r="Q678">
        <v>8.1224389682930802</v>
      </c>
      <c r="R678" s="3">
        <v>4.5690728313987304E-16</v>
      </c>
      <c r="S678" s="3">
        <v>1.6832729184660199E-14</v>
      </c>
      <c r="T678">
        <v>8.2407153710235708</v>
      </c>
      <c r="U678">
        <v>6.43402411232272</v>
      </c>
      <c r="V678" t="s">
        <v>5426</v>
      </c>
      <c r="W678">
        <v>0</v>
      </c>
      <c r="X678">
        <v>2</v>
      </c>
      <c r="Y678" t="s">
        <v>5682</v>
      </c>
      <c r="Z678">
        <v>100</v>
      </c>
      <c r="AA678">
        <v>100</v>
      </c>
      <c r="AB678" t="s">
        <v>759</v>
      </c>
      <c r="AC678" t="s">
        <v>5683</v>
      </c>
      <c r="AD678" t="s">
        <v>5684</v>
      </c>
      <c r="AE678" t="s">
        <v>762</v>
      </c>
      <c r="AF678" t="s">
        <v>762</v>
      </c>
      <c r="AG678" t="s">
        <v>762</v>
      </c>
      <c r="AH678" t="s">
        <v>762</v>
      </c>
      <c r="AI678" t="s">
        <v>762</v>
      </c>
      <c r="AJ678" t="s">
        <v>45</v>
      </c>
      <c r="AK678" t="s">
        <v>201</v>
      </c>
      <c r="AL678" t="s">
        <v>202</v>
      </c>
      <c r="AM678" t="s">
        <v>5685</v>
      </c>
      <c r="AN678" t="s">
        <v>5686</v>
      </c>
      <c r="AO678" t="s">
        <v>5683</v>
      </c>
      <c r="AP678" t="s">
        <v>5683</v>
      </c>
      <c r="AQ678" t="s">
        <v>5687</v>
      </c>
      <c r="AR678" t="s">
        <v>5688</v>
      </c>
      <c r="AS678" t="s">
        <v>5688</v>
      </c>
    </row>
    <row r="679" spans="1:45" x14ac:dyDescent="0.25">
      <c r="A679" t="s">
        <v>5701</v>
      </c>
      <c r="B679">
        <v>9</v>
      </c>
      <c r="C679">
        <v>82</v>
      </c>
      <c r="D679">
        <v>16.173538058610799</v>
      </c>
      <c r="E679">
        <v>39.710410054123898</v>
      </c>
      <c r="F679">
        <v>1</v>
      </c>
      <c r="G679">
        <v>80.5</v>
      </c>
      <c r="H679">
        <v>4</v>
      </c>
      <c r="I679">
        <v>4</v>
      </c>
      <c r="J679" t="s">
        <v>731</v>
      </c>
      <c r="K679">
        <v>6.4689830142305604</v>
      </c>
      <c r="L679">
        <v>95.102171473708907</v>
      </c>
      <c r="M679" t="s">
        <v>731</v>
      </c>
      <c r="N679">
        <v>962.48063509057397</v>
      </c>
      <c r="O679">
        <v>3.8325721051757902</v>
      </c>
      <c r="P679">
        <v>0.82051087279511203</v>
      </c>
      <c r="Q679">
        <v>4.67095834101496</v>
      </c>
      <c r="R679" s="3">
        <v>2.9979774157546799E-6</v>
      </c>
      <c r="S679" s="3">
        <v>1.39066762606723E-5</v>
      </c>
      <c r="T679">
        <v>4.65308297797091</v>
      </c>
      <c r="U679">
        <v>3.0120612323806801</v>
      </c>
      <c r="V679" t="s">
        <v>5426</v>
      </c>
      <c r="W679">
        <v>0</v>
      </c>
      <c r="X679">
        <v>12</v>
      </c>
      <c r="Y679" t="s">
        <v>5702</v>
      </c>
      <c r="Z679">
        <v>100</v>
      </c>
      <c r="AA679">
        <v>100</v>
      </c>
      <c r="AB679" t="s">
        <v>759</v>
      </c>
      <c r="AC679" t="s">
        <v>5703</v>
      </c>
      <c r="AD679" t="s">
        <v>5704</v>
      </c>
      <c r="AE679" t="s">
        <v>762</v>
      </c>
      <c r="AF679" t="s">
        <v>762</v>
      </c>
      <c r="AG679" t="s">
        <v>762</v>
      </c>
      <c r="AH679" t="s">
        <v>762</v>
      </c>
      <c r="AI679" t="s">
        <v>762</v>
      </c>
      <c r="AJ679" t="s">
        <v>45</v>
      </c>
      <c r="AK679" t="s">
        <v>173</v>
      </c>
      <c r="AL679" t="s">
        <v>5705</v>
      </c>
      <c r="AM679" t="s">
        <v>5706</v>
      </c>
      <c r="AN679" t="s">
        <v>5706</v>
      </c>
      <c r="AO679" t="s">
        <v>5703</v>
      </c>
      <c r="AP679" t="s">
        <v>5703</v>
      </c>
      <c r="AQ679" t="s">
        <v>5707</v>
      </c>
      <c r="AR679" t="s">
        <v>5708</v>
      </c>
      <c r="AS679" t="s">
        <v>5708</v>
      </c>
    </row>
    <row r="680" spans="1:45" x14ac:dyDescent="0.25">
      <c r="A680" t="s">
        <v>9632</v>
      </c>
      <c r="B680">
        <v>363</v>
      </c>
      <c r="C680">
        <v>104</v>
      </c>
      <c r="D680">
        <v>138.350701720904</v>
      </c>
      <c r="E680">
        <v>77.332076139206293</v>
      </c>
      <c r="F680">
        <v>410.5</v>
      </c>
      <c r="G680">
        <v>81</v>
      </c>
      <c r="H680">
        <v>4</v>
      </c>
      <c r="I680">
        <v>4</v>
      </c>
      <c r="J680" t="s">
        <v>736</v>
      </c>
      <c r="K680">
        <v>349.86454191309798</v>
      </c>
      <c r="L680">
        <v>122.953853360837</v>
      </c>
      <c r="M680" t="s">
        <v>736</v>
      </c>
      <c r="N680">
        <v>110.33558632913</v>
      </c>
      <c r="O680">
        <v>-1.5055624920513599</v>
      </c>
      <c r="P680">
        <v>0.52307034279425402</v>
      </c>
      <c r="Q680">
        <v>-2.87831744389982</v>
      </c>
      <c r="R680">
        <v>3.9980260452526896E-3</v>
      </c>
      <c r="S680">
        <v>9.5427062976829406E-3</v>
      </c>
      <c r="T680">
        <v>-0.98249214925710504</v>
      </c>
      <c r="U680">
        <v>-2.02863283484561</v>
      </c>
      <c r="V680" t="s">
        <v>9568</v>
      </c>
      <c r="W680">
        <v>0</v>
      </c>
      <c r="X680">
        <v>2</v>
      </c>
      <c r="Y680" t="s">
        <v>9633</v>
      </c>
      <c r="Z680">
        <v>100</v>
      </c>
      <c r="AA680">
        <v>100</v>
      </c>
      <c r="AB680" t="s">
        <v>759</v>
      </c>
      <c r="AC680" t="s">
        <v>1235</v>
      </c>
      <c r="AD680" t="s">
        <v>9634</v>
      </c>
      <c r="AE680" t="s">
        <v>762</v>
      </c>
      <c r="AF680" t="s">
        <v>762</v>
      </c>
      <c r="AG680" t="s">
        <v>762</v>
      </c>
      <c r="AH680" t="s">
        <v>762</v>
      </c>
      <c r="AI680" t="s">
        <v>762</v>
      </c>
      <c r="AJ680" t="s">
        <v>45</v>
      </c>
      <c r="AK680" t="s">
        <v>207</v>
      </c>
      <c r="AL680" t="s">
        <v>1233</v>
      </c>
      <c r="AM680" t="s">
        <v>1234</v>
      </c>
      <c r="AN680" t="s">
        <v>1235</v>
      </c>
      <c r="AO680" t="s">
        <v>1235</v>
      </c>
      <c r="AP680" t="s">
        <v>1235</v>
      </c>
      <c r="AQ680" t="s">
        <v>9635</v>
      </c>
      <c r="AR680" t="s">
        <v>9636</v>
      </c>
      <c r="AS680" t="s">
        <v>9636</v>
      </c>
    </row>
    <row r="681" spans="1:45" x14ac:dyDescent="0.25">
      <c r="A681" t="s">
        <v>530</v>
      </c>
      <c r="B681">
        <v>1</v>
      </c>
      <c r="C681">
        <v>83</v>
      </c>
      <c r="D681">
        <v>2</v>
      </c>
      <c r="E681">
        <v>25.798901785411999</v>
      </c>
      <c r="F681">
        <v>0</v>
      </c>
      <c r="G681">
        <v>81.5</v>
      </c>
      <c r="H681">
        <v>4</v>
      </c>
      <c r="I681">
        <v>4</v>
      </c>
      <c r="J681" t="s">
        <v>731</v>
      </c>
      <c r="K681">
        <v>0.99919258357376495</v>
      </c>
      <c r="L681">
        <v>101.60299937250601</v>
      </c>
      <c r="M681" t="s">
        <v>731</v>
      </c>
      <c r="N681">
        <v>48.329638047665703</v>
      </c>
      <c r="O681">
        <v>6.8178785320619699</v>
      </c>
      <c r="P681">
        <v>0.97450920300228605</v>
      </c>
      <c r="Q681">
        <v>6.9962176971313603</v>
      </c>
      <c r="R681" s="3">
        <v>2.6296483622547099E-12</v>
      </c>
      <c r="S681" s="3">
        <v>4.7408270474123898E-11</v>
      </c>
      <c r="T681">
        <v>7.7923877350642501</v>
      </c>
      <c r="U681">
        <v>5.84336932905968</v>
      </c>
      <c r="V681" t="s">
        <v>757</v>
      </c>
      <c r="W681">
        <v>0</v>
      </c>
      <c r="X681">
        <v>2</v>
      </c>
      <c r="Y681" t="s">
        <v>1476</v>
      </c>
      <c r="Z681">
        <v>100</v>
      </c>
      <c r="AA681">
        <v>100</v>
      </c>
      <c r="AB681" t="s">
        <v>759</v>
      </c>
      <c r="AC681" t="s">
        <v>1477</v>
      </c>
      <c r="AD681" t="s">
        <v>1478</v>
      </c>
      <c r="AE681" t="s">
        <v>1004</v>
      </c>
      <c r="AF681">
        <v>4</v>
      </c>
      <c r="AG681" t="s">
        <v>1479</v>
      </c>
      <c r="AH681" t="s">
        <v>1480</v>
      </c>
      <c r="AI681" t="s">
        <v>825</v>
      </c>
      <c r="AJ681" t="s">
        <v>45</v>
      </c>
      <c r="AK681" t="s">
        <v>207</v>
      </c>
      <c r="AL681" t="s">
        <v>208</v>
      </c>
      <c r="AM681" t="s">
        <v>209</v>
      </c>
      <c r="AN681" t="s">
        <v>210</v>
      </c>
      <c r="AO681" t="s">
        <v>213</v>
      </c>
      <c r="AP681" t="s">
        <v>1477</v>
      </c>
      <c r="AQ681" t="s">
        <v>1481</v>
      </c>
      <c r="AR681" t="s">
        <v>1482</v>
      </c>
      <c r="AS681" t="s">
        <v>1482</v>
      </c>
    </row>
    <row r="682" spans="1:45" x14ac:dyDescent="0.25">
      <c r="A682" t="s">
        <v>5709</v>
      </c>
      <c r="B682">
        <v>1</v>
      </c>
      <c r="C682">
        <v>81</v>
      </c>
      <c r="D682">
        <v>0.95742710775633799</v>
      </c>
      <c r="E682">
        <v>36.189317024042701</v>
      </c>
      <c r="F682">
        <v>0.5</v>
      </c>
      <c r="G682">
        <v>81.5</v>
      </c>
      <c r="H682">
        <v>4</v>
      </c>
      <c r="I682">
        <v>4</v>
      </c>
      <c r="J682" t="s">
        <v>731</v>
      </c>
      <c r="K682">
        <v>0.80979410055265</v>
      </c>
      <c r="L682">
        <v>97.2687048085443</v>
      </c>
      <c r="M682" t="s">
        <v>731</v>
      </c>
      <c r="N682">
        <v>52.122481050416397</v>
      </c>
      <c r="O682">
        <v>7.2383218667441396</v>
      </c>
      <c r="P682">
        <v>0.92313470425048005</v>
      </c>
      <c r="Q682">
        <v>7.8410245367398996</v>
      </c>
      <c r="R682" s="3">
        <v>4.4688509907913804E-15</v>
      </c>
      <c r="S682" s="3">
        <v>1.4024468171100899E-13</v>
      </c>
      <c r="T682">
        <v>8.1614565709946199</v>
      </c>
      <c r="U682">
        <v>6.3151871624936602</v>
      </c>
      <c r="V682" t="s">
        <v>5426</v>
      </c>
      <c r="W682">
        <v>0</v>
      </c>
      <c r="X682">
        <v>2</v>
      </c>
      <c r="Y682" t="s">
        <v>5710</v>
      </c>
      <c r="Z682">
        <v>99.700999999999993</v>
      </c>
      <c r="AA682">
        <v>100</v>
      </c>
      <c r="AB682" t="s">
        <v>759</v>
      </c>
      <c r="AC682" t="s">
        <v>199</v>
      </c>
      <c r="AD682" t="s">
        <v>5711</v>
      </c>
      <c r="AE682" t="s">
        <v>762</v>
      </c>
      <c r="AF682" t="s">
        <v>762</v>
      </c>
      <c r="AG682" t="s">
        <v>762</v>
      </c>
      <c r="AH682" t="s">
        <v>762</v>
      </c>
      <c r="AI682" t="s">
        <v>762</v>
      </c>
      <c r="AJ682" t="s">
        <v>45</v>
      </c>
      <c r="AK682" t="s">
        <v>191</v>
      </c>
      <c r="AL682" t="s">
        <v>196</v>
      </c>
      <c r="AM682" t="s">
        <v>197</v>
      </c>
      <c r="AN682" t="s">
        <v>198</v>
      </c>
      <c r="AO682" t="s">
        <v>199</v>
      </c>
      <c r="AP682" t="s">
        <v>199</v>
      </c>
      <c r="AQ682" t="s">
        <v>5712</v>
      </c>
      <c r="AR682" t="s">
        <v>5713</v>
      </c>
      <c r="AS682" t="s">
        <v>5714</v>
      </c>
    </row>
    <row r="683" spans="1:45" x14ac:dyDescent="0.25">
      <c r="A683" t="s">
        <v>5664</v>
      </c>
      <c r="B683">
        <v>1</v>
      </c>
      <c r="C683">
        <v>105</v>
      </c>
      <c r="D683">
        <v>0.57735026918962595</v>
      </c>
      <c r="E683">
        <v>89.971754827093704</v>
      </c>
      <c r="F683">
        <v>0.5</v>
      </c>
      <c r="G683">
        <v>82.5</v>
      </c>
      <c r="H683">
        <v>4</v>
      </c>
      <c r="I683">
        <v>4</v>
      </c>
      <c r="J683" t="s">
        <v>731</v>
      </c>
      <c r="K683">
        <v>0.48238559874258402</v>
      </c>
      <c r="L683">
        <v>121.854722440065</v>
      </c>
      <c r="M683" t="s">
        <v>731</v>
      </c>
      <c r="N683">
        <v>70.542072581362405</v>
      </c>
      <c r="O683">
        <v>8.1486041340530893</v>
      </c>
      <c r="P683">
        <v>1.2312915715303001</v>
      </c>
      <c r="Q683">
        <v>6.6179321961293596</v>
      </c>
      <c r="R683" s="3">
        <v>3.6425801757615702E-11</v>
      </c>
      <c r="S683" s="3">
        <v>4.8557877114353397E-10</v>
      </c>
      <c r="T683">
        <v>9.3798957055833903</v>
      </c>
      <c r="U683">
        <v>6.91731256252279</v>
      </c>
      <c r="V683" t="s">
        <v>5426</v>
      </c>
      <c r="W683">
        <v>0</v>
      </c>
      <c r="X683">
        <v>1</v>
      </c>
      <c r="Y683" t="s">
        <v>5665</v>
      </c>
      <c r="Z683">
        <v>99.090999999999994</v>
      </c>
      <c r="AA683">
        <v>100</v>
      </c>
      <c r="AB683" t="s">
        <v>759</v>
      </c>
      <c r="AC683" t="s">
        <v>2904</v>
      </c>
      <c r="AD683" t="s">
        <v>5666</v>
      </c>
      <c r="AE683" t="s">
        <v>762</v>
      </c>
      <c r="AF683" t="s">
        <v>762</v>
      </c>
      <c r="AG683" t="s">
        <v>762</v>
      </c>
      <c r="AH683" t="s">
        <v>762</v>
      </c>
      <c r="AI683" t="s">
        <v>762</v>
      </c>
      <c r="AJ683" t="s">
        <v>45</v>
      </c>
      <c r="AK683" t="s">
        <v>78</v>
      </c>
      <c r="AL683" t="s">
        <v>965</v>
      </c>
      <c r="AM683" t="s">
        <v>2091</v>
      </c>
      <c r="AN683" t="s">
        <v>2903</v>
      </c>
      <c r="AO683" t="s">
        <v>2904</v>
      </c>
      <c r="AP683" t="s">
        <v>2904</v>
      </c>
      <c r="AQ683" t="s">
        <v>5667</v>
      </c>
      <c r="AR683" t="s">
        <v>5668</v>
      </c>
      <c r="AS683" t="s">
        <v>5669</v>
      </c>
    </row>
    <row r="684" spans="1:45" x14ac:dyDescent="0.25">
      <c r="A684" t="s">
        <v>4436</v>
      </c>
      <c r="B684">
        <v>2</v>
      </c>
      <c r="C684">
        <v>131</v>
      </c>
      <c r="D684">
        <v>1.8929694486000901</v>
      </c>
      <c r="E684">
        <v>116.408404622118</v>
      </c>
      <c r="F684">
        <v>0.5</v>
      </c>
      <c r="G684">
        <v>83</v>
      </c>
      <c r="H684">
        <v>4</v>
      </c>
      <c r="I684">
        <v>4</v>
      </c>
      <c r="J684" t="s">
        <v>731</v>
      </c>
      <c r="K684">
        <v>0.88062526850681699</v>
      </c>
      <c r="L684">
        <v>151.67161247385499</v>
      </c>
      <c r="M684" t="s">
        <v>731</v>
      </c>
      <c r="N684">
        <v>565.75271313550797</v>
      </c>
      <c r="O684">
        <v>7.2116592144253699</v>
      </c>
      <c r="P684">
        <v>0.80108927464444601</v>
      </c>
      <c r="Q684">
        <v>9.0023165241179601</v>
      </c>
      <c r="R684" s="3">
        <v>2.2100432122919902E-19</v>
      </c>
      <c r="S684" s="3">
        <v>1.3702267916210299E-17</v>
      </c>
      <c r="T684">
        <v>8.0127484890698195</v>
      </c>
      <c r="U684">
        <v>6.4105699397809204</v>
      </c>
      <c r="V684" t="s">
        <v>4403</v>
      </c>
      <c r="W684">
        <v>2</v>
      </c>
      <c r="X684">
        <v>5</v>
      </c>
      <c r="Y684" t="s">
        <v>4437</v>
      </c>
      <c r="Z684">
        <v>99.698999999999998</v>
      </c>
      <c r="AA684">
        <v>100</v>
      </c>
      <c r="AB684" t="s">
        <v>759</v>
      </c>
      <c r="AC684" t="s">
        <v>4405</v>
      </c>
      <c r="AD684" t="s">
        <v>4438</v>
      </c>
      <c r="AE684" t="s">
        <v>762</v>
      </c>
      <c r="AF684" t="s">
        <v>762</v>
      </c>
      <c r="AG684" t="s">
        <v>762</v>
      </c>
      <c r="AH684" t="s">
        <v>762</v>
      </c>
      <c r="AI684" t="s">
        <v>762</v>
      </c>
      <c r="AJ684" t="s">
        <v>45</v>
      </c>
      <c r="AK684" t="s">
        <v>4407</v>
      </c>
      <c r="AL684" t="s">
        <v>4407</v>
      </c>
      <c r="AM684" t="s">
        <v>4407</v>
      </c>
      <c r="AN684" t="s">
        <v>4407</v>
      </c>
      <c r="AO684" t="s">
        <v>4407</v>
      </c>
      <c r="AP684" t="s">
        <v>4407</v>
      </c>
      <c r="AQ684" t="s">
        <v>4439</v>
      </c>
      <c r="AR684" t="s">
        <v>4440</v>
      </c>
      <c r="AS684" t="s">
        <v>4441</v>
      </c>
    </row>
    <row r="685" spans="1:45" x14ac:dyDescent="0.25">
      <c r="A685" t="s">
        <v>496</v>
      </c>
      <c r="B685">
        <v>0</v>
      </c>
      <c r="C685">
        <v>123</v>
      </c>
      <c r="D685">
        <v>0</v>
      </c>
      <c r="E685">
        <v>103.145528259833</v>
      </c>
      <c r="F685">
        <v>0</v>
      </c>
      <c r="G685">
        <v>84</v>
      </c>
      <c r="H685">
        <v>4</v>
      </c>
      <c r="I685">
        <v>4</v>
      </c>
      <c r="J685" t="s">
        <v>731</v>
      </c>
      <c r="K685">
        <v>0</v>
      </c>
      <c r="L685">
        <v>144.56672906337201</v>
      </c>
      <c r="M685" t="s">
        <v>731</v>
      </c>
      <c r="N685">
        <v>61.959286635236502</v>
      </c>
      <c r="O685">
        <v>9.8106847691527399</v>
      </c>
      <c r="P685">
        <v>1.1364998008001199</v>
      </c>
      <c r="Q685">
        <v>8.6323682258859904</v>
      </c>
      <c r="R685" s="3">
        <v>6.0094557584854801E-18</v>
      </c>
      <c r="S685" s="3">
        <v>3.2502205400149101E-16</v>
      </c>
      <c r="T685">
        <v>10.947184569952899</v>
      </c>
      <c r="U685">
        <v>8.6741849683526109</v>
      </c>
      <c r="V685" t="s">
        <v>757</v>
      </c>
      <c r="W685">
        <v>2</v>
      </c>
      <c r="X685">
        <v>1</v>
      </c>
      <c r="Y685" t="s">
        <v>1220</v>
      </c>
      <c r="Z685">
        <v>100</v>
      </c>
      <c r="AA685">
        <v>100</v>
      </c>
      <c r="AB685" t="s">
        <v>759</v>
      </c>
      <c r="AC685" t="s">
        <v>1221</v>
      </c>
      <c r="AD685" t="s">
        <v>1222</v>
      </c>
      <c r="AE685" t="s">
        <v>1034</v>
      </c>
      <c r="AF685">
        <v>5</v>
      </c>
      <c r="AG685" t="s">
        <v>1223</v>
      </c>
      <c r="AH685" t="s">
        <v>1224</v>
      </c>
      <c r="AI685" t="s">
        <v>870</v>
      </c>
      <c r="AJ685" t="s">
        <v>45</v>
      </c>
      <c r="AK685" t="s">
        <v>78</v>
      </c>
      <c r="AL685" t="s">
        <v>78</v>
      </c>
      <c r="AM685" t="s">
        <v>147</v>
      </c>
      <c r="AN685" t="s">
        <v>148</v>
      </c>
      <c r="AO685" t="s">
        <v>149</v>
      </c>
      <c r="AP685" t="s">
        <v>1034</v>
      </c>
      <c r="AQ685" t="s">
        <v>1225</v>
      </c>
      <c r="AR685" t="s">
        <v>1226</v>
      </c>
      <c r="AS685" t="s">
        <v>1227</v>
      </c>
    </row>
    <row r="686" spans="1:45" x14ac:dyDescent="0.25">
      <c r="A686" t="s">
        <v>14443</v>
      </c>
      <c r="B686">
        <v>1</v>
      </c>
      <c r="C686">
        <v>144</v>
      </c>
      <c r="D686">
        <v>2</v>
      </c>
      <c r="E686">
        <v>148.408220796558</v>
      </c>
      <c r="F686">
        <v>0</v>
      </c>
      <c r="G686">
        <v>84</v>
      </c>
      <c r="H686">
        <v>4</v>
      </c>
      <c r="I686">
        <v>4</v>
      </c>
      <c r="J686" t="s">
        <v>731</v>
      </c>
      <c r="K686">
        <v>0.72564817157429995</v>
      </c>
      <c r="L686">
        <v>163.78598828993799</v>
      </c>
      <c r="M686" t="s">
        <v>731</v>
      </c>
      <c r="N686">
        <v>872.39597209029898</v>
      </c>
      <c r="O686">
        <v>7.6342931044631799</v>
      </c>
      <c r="P686">
        <v>0.89225974726479296</v>
      </c>
      <c r="Q686">
        <v>8.5561330407047702</v>
      </c>
      <c r="R686" s="3">
        <v>1.16716594405939E-17</v>
      </c>
      <c r="S686" s="3">
        <v>5.8175212348999297E-16</v>
      </c>
      <c r="T686">
        <v>8.5265528517279705</v>
      </c>
      <c r="U686">
        <v>6.7420333571983901</v>
      </c>
      <c r="V686" t="s">
        <v>14438</v>
      </c>
      <c r="W686">
        <v>0</v>
      </c>
      <c r="X686">
        <v>6</v>
      </c>
      <c r="Y686" t="s">
        <v>14444</v>
      </c>
      <c r="Z686">
        <v>100</v>
      </c>
      <c r="AA686">
        <v>100</v>
      </c>
      <c r="AB686" t="s">
        <v>759</v>
      </c>
      <c r="AC686" t="s">
        <v>401</v>
      </c>
      <c r="AD686" t="s">
        <v>14445</v>
      </c>
      <c r="AE686" t="s">
        <v>762</v>
      </c>
      <c r="AF686" t="s">
        <v>762</v>
      </c>
      <c r="AG686" t="s">
        <v>762</v>
      </c>
      <c r="AH686" t="s">
        <v>762</v>
      </c>
      <c r="AI686" t="s">
        <v>762</v>
      </c>
      <c r="AJ686" t="s">
        <v>45</v>
      </c>
      <c r="AK686" t="s">
        <v>46</v>
      </c>
      <c r="AL686" t="s">
        <v>401</v>
      </c>
      <c r="AM686" t="s">
        <v>401</v>
      </c>
      <c r="AN686" t="s">
        <v>401</v>
      </c>
      <c r="AO686" t="s">
        <v>401</v>
      </c>
      <c r="AP686" t="s">
        <v>401</v>
      </c>
      <c r="AQ686" t="s">
        <v>14446</v>
      </c>
      <c r="AR686" t="s">
        <v>14447</v>
      </c>
      <c r="AS686" t="s">
        <v>14447</v>
      </c>
    </row>
    <row r="687" spans="1:45" x14ac:dyDescent="0.25">
      <c r="A687" t="s">
        <v>226</v>
      </c>
      <c r="B687">
        <v>9</v>
      </c>
      <c r="C687">
        <v>80</v>
      </c>
      <c r="D687">
        <v>5.1881274720911303</v>
      </c>
      <c r="E687">
        <v>30.159299284521399</v>
      </c>
      <c r="F687">
        <v>6</v>
      </c>
      <c r="G687">
        <v>85</v>
      </c>
      <c r="H687">
        <v>4</v>
      </c>
      <c r="I687">
        <v>4</v>
      </c>
      <c r="J687" t="s">
        <v>731</v>
      </c>
      <c r="K687">
        <v>6.9682866523032798</v>
      </c>
      <c r="L687">
        <v>96.202852293282902</v>
      </c>
      <c r="M687" t="s">
        <v>731</v>
      </c>
      <c r="N687">
        <v>32.273717196403702</v>
      </c>
      <c r="O687">
        <v>3.7855550923706098</v>
      </c>
      <c r="P687">
        <v>0.52844203503323595</v>
      </c>
      <c r="Q687">
        <v>7.1636146282960196</v>
      </c>
      <c r="R687" s="3">
        <v>7.8577099347491E-13</v>
      </c>
      <c r="S687" s="3">
        <v>1.5483952445063699E-11</v>
      </c>
      <c r="T687">
        <v>4.31399712740384</v>
      </c>
      <c r="U687">
        <v>3.2571130573373699</v>
      </c>
      <c r="V687" t="s">
        <v>757</v>
      </c>
      <c r="W687">
        <v>0</v>
      </c>
      <c r="X687">
        <v>2</v>
      </c>
      <c r="Y687" t="s">
        <v>1488</v>
      </c>
      <c r="Z687">
        <v>100</v>
      </c>
      <c r="AA687">
        <v>100</v>
      </c>
      <c r="AB687" t="s">
        <v>759</v>
      </c>
      <c r="AC687" t="s">
        <v>813</v>
      </c>
      <c r="AD687" t="s">
        <v>1489</v>
      </c>
      <c r="AE687" t="s">
        <v>762</v>
      </c>
      <c r="AF687" t="s">
        <v>762</v>
      </c>
      <c r="AG687" t="s">
        <v>762</v>
      </c>
      <c r="AH687" t="s">
        <v>762</v>
      </c>
      <c r="AI687" t="s">
        <v>762</v>
      </c>
      <c r="AJ687" t="s">
        <v>45</v>
      </c>
      <c r="AK687" t="s">
        <v>207</v>
      </c>
      <c r="AL687" t="s">
        <v>208</v>
      </c>
      <c r="AM687" t="s">
        <v>209</v>
      </c>
      <c r="AN687" t="s">
        <v>210</v>
      </c>
      <c r="AO687" t="s">
        <v>222</v>
      </c>
      <c r="AP687" t="s">
        <v>813</v>
      </c>
      <c r="AQ687" t="s">
        <v>1490</v>
      </c>
      <c r="AR687" t="s">
        <v>1491</v>
      </c>
      <c r="AS687" t="s">
        <v>1491</v>
      </c>
    </row>
    <row r="688" spans="1:45" x14ac:dyDescent="0.25">
      <c r="A688" t="s">
        <v>9646</v>
      </c>
      <c r="B688">
        <v>10</v>
      </c>
      <c r="C688">
        <v>94</v>
      </c>
      <c r="D688">
        <v>17.557049866079399</v>
      </c>
      <c r="E688">
        <v>25.486924752377099</v>
      </c>
      <c r="F688">
        <v>1.5</v>
      </c>
      <c r="G688">
        <v>85</v>
      </c>
      <c r="H688">
        <v>4</v>
      </c>
      <c r="I688">
        <v>4</v>
      </c>
      <c r="J688" t="s">
        <v>731</v>
      </c>
      <c r="K688">
        <v>6.9957648349662502</v>
      </c>
      <c r="L688">
        <v>117.808600709727</v>
      </c>
      <c r="M688" t="s">
        <v>731</v>
      </c>
      <c r="N688">
        <v>34.785430751970701</v>
      </c>
      <c r="O688">
        <v>4.0204498842523098</v>
      </c>
      <c r="P688">
        <v>0.818978071550855</v>
      </c>
      <c r="Q688">
        <v>4.9091056572967897</v>
      </c>
      <c r="R688" s="3">
        <v>9.1492677681102098E-7</v>
      </c>
      <c r="S688" s="3">
        <v>4.7854812071061996E-6</v>
      </c>
      <c r="T688">
        <v>4.8394279558031696</v>
      </c>
      <c r="U688">
        <v>3.2014718127014601</v>
      </c>
      <c r="V688" t="s">
        <v>9568</v>
      </c>
      <c r="W688">
        <v>0</v>
      </c>
      <c r="X688">
        <v>1</v>
      </c>
      <c r="Y688" t="s">
        <v>9647</v>
      </c>
      <c r="Z688">
        <v>100</v>
      </c>
      <c r="AA688">
        <v>100</v>
      </c>
      <c r="AB688" t="s">
        <v>759</v>
      </c>
      <c r="AC688" t="s">
        <v>5941</v>
      </c>
      <c r="AD688" t="s">
        <v>9648</v>
      </c>
      <c r="AE688" t="s">
        <v>762</v>
      </c>
      <c r="AF688" t="s">
        <v>762</v>
      </c>
      <c r="AG688" t="s">
        <v>762</v>
      </c>
      <c r="AH688" t="s">
        <v>762</v>
      </c>
      <c r="AI688" t="s">
        <v>762</v>
      </c>
      <c r="AJ688" t="s">
        <v>45</v>
      </c>
      <c r="AK688" t="s">
        <v>207</v>
      </c>
      <c r="AL688" t="s">
        <v>313</v>
      </c>
      <c r="AM688" t="s">
        <v>5940</v>
      </c>
      <c r="AN688" t="s">
        <v>5941</v>
      </c>
      <c r="AO688" t="s">
        <v>5941</v>
      </c>
      <c r="AP688" t="s">
        <v>5941</v>
      </c>
      <c r="AQ688" t="s">
        <v>9649</v>
      </c>
      <c r="AR688" t="s">
        <v>9650</v>
      </c>
      <c r="AS688" t="s">
        <v>9650</v>
      </c>
    </row>
    <row r="689" spans="1:45" x14ac:dyDescent="0.25">
      <c r="A689" t="s">
        <v>498</v>
      </c>
      <c r="B689">
        <v>0</v>
      </c>
      <c r="C689">
        <v>86</v>
      </c>
      <c r="D689">
        <v>0</v>
      </c>
      <c r="E689">
        <v>21.0237960416286</v>
      </c>
      <c r="F689">
        <v>0</v>
      </c>
      <c r="G689">
        <v>85.5</v>
      </c>
      <c r="H689">
        <v>4</v>
      </c>
      <c r="I689">
        <v>4</v>
      </c>
      <c r="J689" t="s">
        <v>731</v>
      </c>
      <c r="K689">
        <v>0</v>
      </c>
      <c r="L689">
        <v>103.562796804996</v>
      </c>
      <c r="M689" t="s">
        <v>731</v>
      </c>
      <c r="N689">
        <v>66.688902256771399</v>
      </c>
      <c r="O689">
        <v>9.3287755007097903</v>
      </c>
      <c r="P689">
        <v>1.0706496815928701</v>
      </c>
      <c r="Q689">
        <v>8.7131913090664899</v>
      </c>
      <c r="R689" s="3">
        <v>2.9543744205689799E-18</v>
      </c>
      <c r="S689" s="3">
        <v>1.7068226766105301E-16</v>
      </c>
      <c r="T689">
        <v>10.3994251823027</v>
      </c>
      <c r="U689">
        <v>8.2581258191169198</v>
      </c>
      <c r="V689" t="s">
        <v>757</v>
      </c>
      <c r="W689">
        <v>4</v>
      </c>
      <c r="X689">
        <v>2</v>
      </c>
      <c r="Y689" t="s">
        <v>1436</v>
      </c>
      <c r="Z689">
        <v>100</v>
      </c>
      <c r="AA689">
        <v>100</v>
      </c>
      <c r="AB689" t="s">
        <v>759</v>
      </c>
      <c r="AC689" t="s">
        <v>1437</v>
      </c>
      <c r="AD689" t="s">
        <v>1438</v>
      </c>
      <c r="AE689" t="s">
        <v>1004</v>
      </c>
      <c r="AF689">
        <v>15</v>
      </c>
      <c r="AG689" t="s">
        <v>1439</v>
      </c>
      <c r="AH689" t="s">
        <v>1440</v>
      </c>
      <c r="AI689" t="s">
        <v>885</v>
      </c>
      <c r="AJ689" t="s">
        <v>45</v>
      </c>
      <c r="AK689" t="s">
        <v>207</v>
      </c>
      <c r="AL689" t="s">
        <v>208</v>
      </c>
      <c r="AM689" t="s">
        <v>209</v>
      </c>
      <c r="AN689" t="s">
        <v>210</v>
      </c>
      <c r="AO689" t="s">
        <v>213</v>
      </c>
      <c r="AP689" t="s">
        <v>840</v>
      </c>
      <c r="AQ689" t="s">
        <v>1441</v>
      </c>
      <c r="AR689" t="s">
        <v>1442</v>
      </c>
      <c r="AS689" t="s">
        <v>1442</v>
      </c>
    </row>
    <row r="690" spans="1:45" x14ac:dyDescent="0.25">
      <c r="A690" t="s">
        <v>5675</v>
      </c>
      <c r="B690">
        <v>13</v>
      </c>
      <c r="C690">
        <v>95</v>
      </c>
      <c r="D690">
        <v>17</v>
      </c>
      <c r="E690">
        <v>45.6143252352445</v>
      </c>
      <c r="F690">
        <v>6</v>
      </c>
      <c r="G690">
        <v>87</v>
      </c>
      <c r="H690">
        <v>4</v>
      </c>
      <c r="I690">
        <v>4</v>
      </c>
      <c r="J690" t="s">
        <v>731</v>
      </c>
      <c r="K690">
        <v>10.718514349798999</v>
      </c>
      <c r="L690">
        <v>114.270927998129</v>
      </c>
      <c r="M690" t="s">
        <v>731</v>
      </c>
      <c r="N690">
        <v>42.876837027912899</v>
      </c>
      <c r="O690">
        <v>3.4181758830237401</v>
      </c>
      <c r="P690">
        <v>0.66276869766927604</v>
      </c>
      <c r="Q690">
        <v>5.1574190136683598</v>
      </c>
      <c r="R690" s="3">
        <v>2.5037708514209598E-7</v>
      </c>
      <c r="S690" s="3">
        <v>1.4399514715638201E-6</v>
      </c>
      <c r="T690">
        <v>4.0809445806930098</v>
      </c>
      <c r="U690">
        <v>2.7554071853544602</v>
      </c>
      <c r="V690" t="s">
        <v>5426</v>
      </c>
      <c r="W690">
        <v>0</v>
      </c>
      <c r="X690">
        <v>3</v>
      </c>
      <c r="Y690" t="s">
        <v>5676</v>
      </c>
      <c r="Z690">
        <v>100</v>
      </c>
      <c r="AA690">
        <v>100</v>
      </c>
      <c r="AB690" t="s">
        <v>759</v>
      </c>
      <c r="AC690" t="s">
        <v>163</v>
      </c>
      <c r="AD690" t="s">
        <v>5677</v>
      </c>
      <c r="AE690" t="s">
        <v>762</v>
      </c>
      <c r="AF690" t="s">
        <v>762</v>
      </c>
      <c r="AG690" t="s">
        <v>762</v>
      </c>
      <c r="AH690" t="s">
        <v>762</v>
      </c>
      <c r="AI690" t="s">
        <v>762</v>
      </c>
      <c r="AJ690" t="s">
        <v>45</v>
      </c>
      <c r="AK690" t="s">
        <v>78</v>
      </c>
      <c r="AL690" t="s">
        <v>78</v>
      </c>
      <c r="AM690" t="s">
        <v>152</v>
      </c>
      <c r="AN690" t="s">
        <v>160</v>
      </c>
      <c r="AO690" t="s">
        <v>163</v>
      </c>
      <c r="AP690" t="s">
        <v>163</v>
      </c>
      <c r="AQ690" t="s">
        <v>5678</v>
      </c>
      <c r="AR690" t="s">
        <v>5679</v>
      </c>
      <c r="AS690" t="s">
        <v>5680</v>
      </c>
    </row>
    <row r="691" spans="1:45" x14ac:dyDescent="0.25">
      <c r="A691" t="s">
        <v>291</v>
      </c>
      <c r="B691">
        <v>1</v>
      </c>
      <c r="C691">
        <v>82</v>
      </c>
      <c r="D691">
        <v>0.5</v>
      </c>
      <c r="E691">
        <v>38.096369030832001</v>
      </c>
      <c r="F691">
        <v>0</v>
      </c>
      <c r="G691">
        <v>88</v>
      </c>
      <c r="H691">
        <v>4</v>
      </c>
      <c r="I691">
        <v>4</v>
      </c>
      <c r="J691" t="s">
        <v>731</v>
      </c>
      <c r="K691">
        <v>0.18141204289357499</v>
      </c>
      <c r="L691">
        <v>100.77058419402999</v>
      </c>
      <c r="M691" t="s">
        <v>731</v>
      </c>
      <c r="N691">
        <v>47.932300311682702</v>
      </c>
      <c r="O691">
        <v>8.5658111486144293</v>
      </c>
      <c r="P691">
        <v>1.1117304347355801</v>
      </c>
      <c r="Q691">
        <v>7.7049353701032803</v>
      </c>
      <c r="R691" s="3">
        <v>1.30909527415692E-14</v>
      </c>
      <c r="S691" s="3">
        <v>3.7390114459627999E-13</v>
      </c>
      <c r="T691">
        <v>9.6775415833500098</v>
      </c>
      <c r="U691">
        <v>7.4540807138788496</v>
      </c>
      <c r="V691" t="s">
        <v>757</v>
      </c>
      <c r="W691">
        <v>0</v>
      </c>
      <c r="X691">
        <v>3</v>
      </c>
      <c r="Y691" t="s">
        <v>1483</v>
      </c>
      <c r="Z691">
        <v>100</v>
      </c>
      <c r="AA691">
        <v>100</v>
      </c>
      <c r="AB691" t="s">
        <v>759</v>
      </c>
      <c r="AC691" t="s">
        <v>1484</v>
      </c>
      <c r="AD691" t="s">
        <v>1485</v>
      </c>
      <c r="AE691" t="s">
        <v>762</v>
      </c>
      <c r="AF691" t="s">
        <v>762</v>
      </c>
      <c r="AG691" t="s">
        <v>762</v>
      </c>
      <c r="AH691" t="s">
        <v>762</v>
      </c>
      <c r="AI691" t="s">
        <v>762</v>
      </c>
      <c r="AJ691" t="s">
        <v>45</v>
      </c>
      <c r="AK691" t="s">
        <v>207</v>
      </c>
      <c r="AL691" t="s">
        <v>208</v>
      </c>
      <c r="AM691" t="s">
        <v>209</v>
      </c>
      <c r="AN691" t="s">
        <v>292</v>
      </c>
      <c r="AO691" t="s">
        <v>293</v>
      </c>
      <c r="AP691" t="s">
        <v>1484</v>
      </c>
      <c r="AQ691" t="s">
        <v>1486</v>
      </c>
      <c r="AR691" t="s">
        <v>1487</v>
      </c>
      <c r="AS691" t="s">
        <v>1487</v>
      </c>
    </row>
    <row r="692" spans="1:45" x14ac:dyDescent="0.25">
      <c r="A692" t="s">
        <v>632</v>
      </c>
      <c r="B692">
        <v>31</v>
      </c>
      <c r="C692">
        <v>90</v>
      </c>
      <c r="D692">
        <v>35.593772863615698</v>
      </c>
      <c r="E692">
        <v>35.725807665234598</v>
      </c>
      <c r="F692">
        <v>20.5</v>
      </c>
      <c r="G692">
        <v>88.5</v>
      </c>
      <c r="H692">
        <v>4</v>
      </c>
      <c r="I692">
        <v>4</v>
      </c>
      <c r="J692" t="s">
        <v>731</v>
      </c>
      <c r="K692">
        <v>21.8467978041453</v>
      </c>
      <c r="L692">
        <v>105.67123296355599</v>
      </c>
      <c r="M692" t="s">
        <v>731</v>
      </c>
      <c r="N692">
        <v>118.28645725983</v>
      </c>
      <c r="O692">
        <v>2.2446793938940601</v>
      </c>
      <c r="P692">
        <v>0.55746853830568599</v>
      </c>
      <c r="Q692">
        <v>4.0265579842699504</v>
      </c>
      <c r="R692" s="3">
        <v>5.6599286827143801E-5</v>
      </c>
      <c r="S692">
        <v>1.9655107529316899E-4</v>
      </c>
      <c r="T692">
        <v>2.8021479321997398</v>
      </c>
      <c r="U692">
        <v>1.68721085558837</v>
      </c>
      <c r="V692" t="s">
        <v>757</v>
      </c>
      <c r="W692">
        <v>2</v>
      </c>
      <c r="X692">
        <v>2</v>
      </c>
      <c r="Y692" t="s">
        <v>1406</v>
      </c>
      <c r="Z692">
        <v>100</v>
      </c>
      <c r="AA692">
        <v>100</v>
      </c>
      <c r="AB692" t="s">
        <v>759</v>
      </c>
      <c r="AC692" t="s">
        <v>1407</v>
      </c>
      <c r="AD692" t="s">
        <v>1408</v>
      </c>
      <c r="AE692" t="s">
        <v>1409</v>
      </c>
      <c r="AF692">
        <v>3</v>
      </c>
      <c r="AG692" t="s">
        <v>1410</v>
      </c>
      <c r="AH692" t="s">
        <v>1411</v>
      </c>
      <c r="AI692" t="s">
        <v>1412</v>
      </c>
      <c r="AJ692" t="s">
        <v>45</v>
      </c>
      <c r="AK692" t="s">
        <v>46</v>
      </c>
      <c r="AL692" t="s">
        <v>401</v>
      </c>
      <c r="AM692" t="s">
        <v>406</v>
      </c>
      <c r="AN692" t="s">
        <v>407</v>
      </c>
      <c r="AO692" t="s">
        <v>1413</v>
      </c>
      <c r="AP692" t="s">
        <v>1409</v>
      </c>
      <c r="AQ692" t="s">
        <v>1414</v>
      </c>
      <c r="AR692" t="s">
        <v>1415</v>
      </c>
      <c r="AS692" t="s">
        <v>1416</v>
      </c>
    </row>
    <row r="693" spans="1:45" x14ac:dyDescent="0.25">
      <c r="A693" t="s">
        <v>5689</v>
      </c>
      <c r="B693">
        <v>1</v>
      </c>
      <c r="C693">
        <v>84</v>
      </c>
      <c r="D693">
        <v>0.5</v>
      </c>
      <c r="E693">
        <v>43.871023086619097</v>
      </c>
      <c r="F693">
        <v>0</v>
      </c>
      <c r="G693">
        <v>93</v>
      </c>
      <c r="H693">
        <v>4</v>
      </c>
      <c r="I693">
        <v>4</v>
      </c>
      <c r="J693" t="s">
        <v>731</v>
      </c>
      <c r="K693">
        <v>0.18141204289357499</v>
      </c>
      <c r="L693">
        <v>102.664460450966</v>
      </c>
      <c r="M693" t="s">
        <v>731</v>
      </c>
      <c r="N693">
        <v>81.212821580323094</v>
      </c>
      <c r="O693">
        <v>8.5937116885953806</v>
      </c>
      <c r="P693">
        <v>1.2062862467547699</v>
      </c>
      <c r="Q693">
        <v>7.1241064977029396</v>
      </c>
      <c r="R693" s="3">
        <v>1.0475802283865299E-12</v>
      </c>
      <c r="S693" s="3">
        <v>2.04842226196812E-11</v>
      </c>
      <c r="T693">
        <v>9.7999979353501505</v>
      </c>
      <c r="U693">
        <v>7.3874254418406</v>
      </c>
      <c r="V693" t="s">
        <v>5426</v>
      </c>
      <c r="W693">
        <v>0</v>
      </c>
      <c r="X693">
        <v>2</v>
      </c>
      <c r="Y693" t="s">
        <v>5690</v>
      </c>
      <c r="Z693">
        <v>99.402999999999906</v>
      </c>
      <c r="AA693">
        <v>100</v>
      </c>
      <c r="AB693" t="s">
        <v>759</v>
      </c>
      <c r="AC693" t="s">
        <v>335</v>
      </c>
      <c r="AD693" t="s">
        <v>5691</v>
      </c>
      <c r="AE693" t="s">
        <v>762</v>
      </c>
      <c r="AF693" t="s">
        <v>762</v>
      </c>
      <c r="AG693" t="s">
        <v>762</v>
      </c>
      <c r="AH693" t="s">
        <v>762</v>
      </c>
      <c r="AI693" t="s">
        <v>762</v>
      </c>
      <c r="AJ693" t="s">
        <v>45</v>
      </c>
      <c r="AK693" t="s">
        <v>207</v>
      </c>
      <c r="AL693" t="s">
        <v>313</v>
      </c>
      <c r="AM693" t="s">
        <v>314</v>
      </c>
      <c r="AN693" t="s">
        <v>332</v>
      </c>
      <c r="AO693" t="s">
        <v>335</v>
      </c>
      <c r="AP693" t="s">
        <v>335</v>
      </c>
      <c r="AQ693" t="s">
        <v>5692</v>
      </c>
      <c r="AR693" t="s">
        <v>5693</v>
      </c>
      <c r="AS693" t="s">
        <v>5694</v>
      </c>
    </row>
    <row r="694" spans="1:45" x14ac:dyDescent="0.25">
      <c r="A694" t="s">
        <v>522</v>
      </c>
      <c r="B694">
        <v>3</v>
      </c>
      <c r="C694">
        <v>217</v>
      </c>
      <c r="D694">
        <v>2.8722813232690099</v>
      </c>
      <c r="E694">
        <v>247.028338455328</v>
      </c>
      <c r="F694">
        <v>1.5</v>
      </c>
      <c r="G694">
        <v>95</v>
      </c>
      <c r="H694">
        <v>4</v>
      </c>
      <c r="I694">
        <v>4</v>
      </c>
      <c r="J694" t="s">
        <v>731</v>
      </c>
      <c r="K694">
        <v>1.5534035481590001</v>
      </c>
      <c r="L694">
        <v>249.32571580747299</v>
      </c>
      <c r="M694" t="s">
        <v>731</v>
      </c>
      <c r="N694">
        <v>73.145275847637606</v>
      </c>
      <c r="O694">
        <v>7.1681947362837102</v>
      </c>
      <c r="P694">
        <v>0.89063869655967298</v>
      </c>
      <c r="Q694">
        <v>8.0483755803253896</v>
      </c>
      <c r="R694" s="3">
        <v>8.3900142116851103E-16</v>
      </c>
      <c r="S694" s="3">
        <v>3.0038614262117698E-14</v>
      </c>
      <c r="T694">
        <v>8.0588334328433806</v>
      </c>
      <c r="U694">
        <v>6.27755603972403</v>
      </c>
      <c r="V694" t="s">
        <v>757</v>
      </c>
      <c r="W694">
        <v>8</v>
      </c>
      <c r="X694">
        <v>1</v>
      </c>
      <c r="Y694" t="s">
        <v>1031</v>
      </c>
      <c r="Z694">
        <v>100</v>
      </c>
      <c r="AA694">
        <v>100</v>
      </c>
      <c r="AB694" t="s">
        <v>759</v>
      </c>
      <c r="AC694" t="s">
        <v>1032</v>
      </c>
      <c r="AD694" t="s">
        <v>1033</v>
      </c>
      <c r="AE694" t="s">
        <v>1034</v>
      </c>
      <c r="AF694">
        <v>16</v>
      </c>
      <c r="AG694" t="s">
        <v>1035</v>
      </c>
      <c r="AH694" t="s">
        <v>1036</v>
      </c>
      <c r="AI694" t="s">
        <v>870</v>
      </c>
      <c r="AJ694" t="s">
        <v>45</v>
      </c>
      <c r="AK694" t="s">
        <v>78</v>
      </c>
      <c r="AL694" t="s">
        <v>78</v>
      </c>
      <c r="AM694" t="s">
        <v>147</v>
      </c>
      <c r="AN694" t="s">
        <v>148</v>
      </c>
      <c r="AO694" t="s">
        <v>149</v>
      </c>
      <c r="AP694" t="s">
        <v>1034</v>
      </c>
      <c r="AQ694" t="s">
        <v>1037</v>
      </c>
      <c r="AR694" t="s">
        <v>1038</v>
      </c>
      <c r="AS694" t="s">
        <v>1038</v>
      </c>
    </row>
    <row r="695" spans="1:45" x14ac:dyDescent="0.25">
      <c r="A695" t="s">
        <v>507</v>
      </c>
      <c r="B695">
        <v>1</v>
      </c>
      <c r="C695">
        <v>101</v>
      </c>
      <c r="D695">
        <v>0.57735026918962595</v>
      </c>
      <c r="E695">
        <v>75.092720463881605</v>
      </c>
      <c r="F695">
        <v>0.5</v>
      </c>
      <c r="G695">
        <v>97.5</v>
      </c>
      <c r="H695">
        <v>4</v>
      </c>
      <c r="I695">
        <v>4</v>
      </c>
      <c r="J695" t="s">
        <v>731</v>
      </c>
      <c r="K695">
        <v>0.404775242825959</v>
      </c>
      <c r="L695">
        <v>116.430381223986</v>
      </c>
      <c r="M695" t="s">
        <v>731</v>
      </c>
      <c r="N695">
        <v>44.498403238702998</v>
      </c>
      <c r="O695">
        <v>8.0843251785216808</v>
      </c>
      <c r="P695">
        <v>1.1002828037208801</v>
      </c>
      <c r="Q695">
        <v>7.3474975262564799</v>
      </c>
      <c r="R695" s="3">
        <v>2.01952032976374E-13</v>
      </c>
      <c r="S695" s="3">
        <v>4.4640179810951597E-12</v>
      </c>
      <c r="T695">
        <v>9.1846079822425502</v>
      </c>
      <c r="U695">
        <v>6.9840423748007998</v>
      </c>
      <c r="V695" t="s">
        <v>757</v>
      </c>
      <c r="W695">
        <v>8</v>
      </c>
      <c r="X695">
        <v>1</v>
      </c>
      <c r="Y695" t="s">
        <v>1335</v>
      </c>
      <c r="Z695">
        <v>100</v>
      </c>
      <c r="AA695">
        <v>100</v>
      </c>
      <c r="AB695" t="s">
        <v>759</v>
      </c>
      <c r="AC695" t="s">
        <v>1336</v>
      </c>
      <c r="AD695" t="s">
        <v>1337</v>
      </c>
      <c r="AE695" t="s">
        <v>957</v>
      </c>
      <c r="AF695">
        <v>15</v>
      </c>
      <c r="AG695" t="s">
        <v>1338</v>
      </c>
      <c r="AH695" t="s">
        <v>1339</v>
      </c>
      <c r="AI695" t="s">
        <v>870</v>
      </c>
      <c r="AJ695" t="s">
        <v>45</v>
      </c>
      <c r="AK695" t="s">
        <v>207</v>
      </c>
      <c r="AL695" t="s">
        <v>208</v>
      </c>
      <c r="AM695" t="s">
        <v>209</v>
      </c>
      <c r="AN695" t="s">
        <v>210</v>
      </c>
      <c r="AO695" t="s">
        <v>213</v>
      </c>
      <c r="AP695" t="s">
        <v>840</v>
      </c>
      <c r="AQ695" t="s">
        <v>1340</v>
      </c>
      <c r="AR695" t="s">
        <v>1341</v>
      </c>
      <c r="AS695" t="s">
        <v>1341</v>
      </c>
    </row>
    <row r="696" spans="1:45" x14ac:dyDescent="0.25">
      <c r="A696" t="s">
        <v>513</v>
      </c>
      <c r="B696">
        <v>1</v>
      </c>
      <c r="C696">
        <v>92</v>
      </c>
      <c r="D696">
        <v>0.95742710775633799</v>
      </c>
      <c r="E696">
        <v>39.760742783135598</v>
      </c>
      <c r="F696">
        <v>0.5</v>
      </c>
      <c r="G696">
        <v>99.5</v>
      </c>
      <c r="H696">
        <v>4</v>
      </c>
      <c r="I696">
        <v>4</v>
      </c>
      <c r="J696" t="s">
        <v>731</v>
      </c>
      <c r="K696">
        <v>0.51780118271966702</v>
      </c>
      <c r="L696">
        <v>109.36926221201</v>
      </c>
      <c r="M696" t="s">
        <v>731</v>
      </c>
      <c r="N696">
        <v>58.920229973372997</v>
      </c>
      <c r="O696">
        <v>7.4566289932152099</v>
      </c>
      <c r="P696">
        <v>0.912982051977968</v>
      </c>
      <c r="Q696">
        <v>8.1673336042701905</v>
      </c>
      <c r="R696" s="3">
        <v>3.1528016186891999E-16</v>
      </c>
      <c r="S696" s="3">
        <v>1.2143063204103E-14</v>
      </c>
      <c r="T696">
        <v>8.3696110451931798</v>
      </c>
      <c r="U696">
        <v>6.54364694123724</v>
      </c>
      <c r="V696" t="s">
        <v>757</v>
      </c>
      <c r="W696">
        <v>3</v>
      </c>
      <c r="X696">
        <v>1</v>
      </c>
      <c r="Y696" t="s">
        <v>1399</v>
      </c>
      <c r="Z696">
        <v>100</v>
      </c>
      <c r="AA696">
        <v>100</v>
      </c>
      <c r="AB696" t="s">
        <v>759</v>
      </c>
      <c r="AC696" t="s">
        <v>1400</v>
      </c>
      <c r="AD696" t="s">
        <v>1401</v>
      </c>
      <c r="AE696" t="s">
        <v>1004</v>
      </c>
      <c r="AF696">
        <v>9</v>
      </c>
      <c r="AG696" t="s">
        <v>1402</v>
      </c>
      <c r="AH696" t="s">
        <v>1403</v>
      </c>
      <c r="AI696" t="s">
        <v>870</v>
      </c>
      <c r="AJ696" t="s">
        <v>45</v>
      </c>
      <c r="AK696" t="s">
        <v>207</v>
      </c>
      <c r="AL696" t="s">
        <v>208</v>
      </c>
      <c r="AM696" t="s">
        <v>209</v>
      </c>
      <c r="AN696" t="s">
        <v>210</v>
      </c>
      <c r="AO696" t="s">
        <v>213</v>
      </c>
      <c r="AP696" t="s">
        <v>840</v>
      </c>
      <c r="AQ696" t="s">
        <v>1404</v>
      </c>
      <c r="AR696" t="s">
        <v>1405</v>
      </c>
      <c r="AS696" t="s">
        <v>1405</v>
      </c>
    </row>
    <row r="697" spans="1:45" x14ac:dyDescent="0.25">
      <c r="A697" t="s">
        <v>505</v>
      </c>
      <c r="B697">
        <v>1</v>
      </c>
      <c r="C697">
        <v>150</v>
      </c>
      <c r="D697">
        <v>1.5</v>
      </c>
      <c r="E697">
        <v>129.92658183245899</v>
      </c>
      <c r="F697">
        <v>0</v>
      </c>
      <c r="G697">
        <v>102</v>
      </c>
      <c r="H697">
        <v>4</v>
      </c>
      <c r="I697">
        <v>4</v>
      </c>
      <c r="J697" t="s">
        <v>731</v>
      </c>
      <c r="K697">
        <v>0.46493129079755202</v>
      </c>
      <c r="L697">
        <v>193.29206268501301</v>
      </c>
      <c r="M697" t="s">
        <v>731</v>
      </c>
      <c r="N697">
        <v>51.125583519221898</v>
      </c>
      <c r="O697">
        <v>8.3420005988356003</v>
      </c>
      <c r="P697">
        <v>1.07138238915234</v>
      </c>
      <c r="Q697">
        <v>7.78620283784546</v>
      </c>
      <c r="R697" s="3">
        <v>6.9053060363699801E-15</v>
      </c>
      <c r="S697" s="3">
        <v>2.04107999354099E-13</v>
      </c>
      <c r="T697">
        <v>9.4133829879879407</v>
      </c>
      <c r="U697">
        <v>7.2706182096832599</v>
      </c>
      <c r="V697" t="s">
        <v>757</v>
      </c>
      <c r="W697">
        <v>2</v>
      </c>
      <c r="X697">
        <v>3</v>
      </c>
      <c r="Y697" t="s">
        <v>1113</v>
      </c>
      <c r="Z697">
        <v>100</v>
      </c>
      <c r="AA697">
        <v>100</v>
      </c>
      <c r="AB697" t="s">
        <v>759</v>
      </c>
      <c r="AC697" t="s">
        <v>1114</v>
      </c>
      <c r="AD697" t="s">
        <v>1115</v>
      </c>
      <c r="AE697" t="s">
        <v>1116</v>
      </c>
      <c r="AF697">
        <v>2</v>
      </c>
      <c r="AG697" t="s">
        <v>1114</v>
      </c>
      <c r="AH697" t="s">
        <v>1117</v>
      </c>
      <c r="AI697" t="s">
        <v>1118</v>
      </c>
      <c r="AJ697" t="s">
        <v>45</v>
      </c>
      <c r="AK697" t="s">
        <v>207</v>
      </c>
      <c r="AL697" t="s">
        <v>313</v>
      </c>
      <c r="AM697" t="s">
        <v>314</v>
      </c>
      <c r="AN697" t="s">
        <v>314</v>
      </c>
      <c r="AO697" t="s">
        <v>320</v>
      </c>
      <c r="AP697" t="s">
        <v>1116</v>
      </c>
      <c r="AQ697" t="s">
        <v>1113</v>
      </c>
      <c r="AR697" t="s">
        <v>1119</v>
      </c>
      <c r="AS697" t="s">
        <v>1120</v>
      </c>
    </row>
    <row r="698" spans="1:45" x14ac:dyDescent="0.25">
      <c r="A698" t="s">
        <v>140</v>
      </c>
      <c r="B698">
        <v>0</v>
      </c>
      <c r="C698">
        <v>154</v>
      </c>
      <c r="D698">
        <v>0</v>
      </c>
      <c r="E698">
        <v>165.42067585401799</v>
      </c>
      <c r="F698">
        <v>0</v>
      </c>
      <c r="G698">
        <v>105</v>
      </c>
      <c r="H698">
        <v>4</v>
      </c>
      <c r="I698">
        <v>4</v>
      </c>
      <c r="J698" t="s">
        <v>731</v>
      </c>
      <c r="K698">
        <v>0</v>
      </c>
      <c r="L698">
        <v>184.057824474271</v>
      </c>
      <c r="M698" t="s">
        <v>731</v>
      </c>
      <c r="N698">
        <v>38.884745080278499</v>
      </c>
      <c r="O698">
        <v>10.157996363382001</v>
      </c>
      <c r="P698">
        <v>1.3702509688897899</v>
      </c>
      <c r="Q698">
        <v>7.4132378622671498</v>
      </c>
      <c r="R698" s="3">
        <v>1.23252533941468E-13</v>
      </c>
      <c r="S698" s="3">
        <v>2.9281116007402901E-12</v>
      </c>
      <c r="T698">
        <v>11.5282473322718</v>
      </c>
      <c r="U698">
        <v>8.7877453944922408</v>
      </c>
      <c r="V698" t="s">
        <v>757</v>
      </c>
      <c r="W698">
        <v>0</v>
      </c>
      <c r="X698">
        <v>1</v>
      </c>
      <c r="Y698" t="s">
        <v>1102</v>
      </c>
      <c r="Z698">
        <v>100</v>
      </c>
      <c r="AA698">
        <v>100</v>
      </c>
      <c r="AB698" t="s">
        <v>759</v>
      </c>
      <c r="AC698" t="s">
        <v>874</v>
      </c>
      <c r="AD698" t="s">
        <v>1103</v>
      </c>
      <c r="AE698" t="s">
        <v>762</v>
      </c>
      <c r="AF698" t="s">
        <v>762</v>
      </c>
      <c r="AG698" t="s">
        <v>762</v>
      </c>
      <c r="AH698" t="s">
        <v>762</v>
      </c>
      <c r="AI698" t="s">
        <v>762</v>
      </c>
      <c r="AJ698" t="s">
        <v>45</v>
      </c>
      <c r="AK698" t="s">
        <v>78</v>
      </c>
      <c r="AL698" t="s">
        <v>78</v>
      </c>
      <c r="AM698" t="s">
        <v>132</v>
      </c>
      <c r="AN698" t="s">
        <v>133</v>
      </c>
      <c r="AO698" t="s">
        <v>139</v>
      </c>
      <c r="AP698" t="s">
        <v>874</v>
      </c>
      <c r="AQ698" t="s">
        <v>1104</v>
      </c>
      <c r="AR698" t="s">
        <v>1105</v>
      </c>
      <c r="AS698" t="s">
        <v>1105</v>
      </c>
    </row>
    <row r="699" spans="1:45" x14ac:dyDescent="0.25">
      <c r="A699" t="s">
        <v>639</v>
      </c>
      <c r="B699">
        <v>65</v>
      </c>
      <c r="C699">
        <v>112</v>
      </c>
      <c r="D699">
        <v>70.783119456548405</v>
      </c>
      <c r="E699">
        <v>46.925472826600299</v>
      </c>
      <c r="F699">
        <v>45</v>
      </c>
      <c r="G699">
        <v>107.5</v>
      </c>
      <c r="H699">
        <v>4</v>
      </c>
      <c r="I699">
        <v>4</v>
      </c>
      <c r="J699" t="s">
        <v>731</v>
      </c>
      <c r="K699">
        <v>47.335328066652799</v>
      </c>
      <c r="L699">
        <v>138.60738467700301</v>
      </c>
      <c r="M699" t="s">
        <v>731</v>
      </c>
      <c r="N699">
        <v>59.518008892441003</v>
      </c>
      <c r="O699">
        <v>1.5348457311280399</v>
      </c>
      <c r="P699">
        <v>0.58184745414485195</v>
      </c>
      <c r="Q699">
        <v>2.6378833836848501</v>
      </c>
      <c r="R699">
        <v>8.3425265163478996E-3</v>
      </c>
      <c r="S699">
        <v>1.8651453302160399E-2</v>
      </c>
      <c r="T699">
        <v>2.1166931852728901</v>
      </c>
      <c r="U699">
        <v>0.95299827698318795</v>
      </c>
      <c r="V699" t="s">
        <v>757</v>
      </c>
      <c r="W699">
        <v>3</v>
      </c>
      <c r="X699">
        <v>1</v>
      </c>
      <c r="Y699" t="s">
        <v>1273</v>
      </c>
      <c r="Z699">
        <v>99.7</v>
      </c>
      <c r="AA699">
        <v>100</v>
      </c>
      <c r="AB699" t="s">
        <v>759</v>
      </c>
      <c r="AC699" t="s">
        <v>1274</v>
      </c>
      <c r="AD699" t="s">
        <v>1275</v>
      </c>
      <c r="AE699" t="s">
        <v>762</v>
      </c>
      <c r="AF699" t="s">
        <v>762</v>
      </c>
      <c r="AG699" t="s">
        <v>762</v>
      </c>
      <c r="AH699" t="s">
        <v>762</v>
      </c>
      <c r="AI699" t="s">
        <v>762</v>
      </c>
      <c r="AJ699" t="s">
        <v>45</v>
      </c>
      <c r="AK699" t="s">
        <v>207</v>
      </c>
      <c r="AL699" t="s">
        <v>208</v>
      </c>
      <c r="AM699" t="s">
        <v>209</v>
      </c>
      <c r="AN699" t="s">
        <v>210</v>
      </c>
      <c r="AO699" t="s">
        <v>234</v>
      </c>
      <c r="AP699" t="s">
        <v>996</v>
      </c>
      <c r="AQ699" t="s">
        <v>1276</v>
      </c>
      <c r="AR699" t="s">
        <v>1277</v>
      </c>
      <c r="AS699" t="s">
        <v>1000</v>
      </c>
    </row>
    <row r="700" spans="1:45" x14ac:dyDescent="0.25">
      <c r="A700" t="s">
        <v>9626</v>
      </c>
      <c r="B700">
        <v>8</v>
      </c>
      <c r="C700">
        <v>111</v>
      </c>
      <c r="D700">
        <v>7.9372539331937704</v>
      </c>
      <c r="E700">
        <v>47.954839866969301</v>
      </c>
      <c r="F700">
        <v>5</v>
      </c>
      <c r="G700">
        <v>110</v>
      </c>
      <c r="H700">
        <v>4</v>
      </c>
      <c r="I700">
        <v>4</v>
      </c>
      <c r="J700" t="s">
        <v>731</v>
      </c>
      <c r="K700">
        <v>5.9361235497067399</v>
      </c>
      <c r="L700">
        <v>136.01511479548</v>
      </c>
      <c r="M700" t="s">
        <v>731</v>
      </c>
      <c r="N700">
        <v>53.021603104309897</v>
      </c>
      <c r="O700">
        <v>4.4669699985078601</v>
      </c>
      <c r="P700">
        <v>0.47359464254226002</v>
      </c>
      <c r="Q700">
        <v>9.4320534846617399</v>
      </c>
      <c r="R700" s="3">
        <v>4.0213770213576899E-21</v>
      </c>
      <c r="S700" s="3">
        <v>2.9206686823689301E-19</v>
      </c>
      <c r="T700">
        <v>4.9405646410501198</v>
      </c>
      <c r="U700">
        <v>3.9933753559656</v>
      </c>
      <c r="V700" t="s">
        <v>9568</v>
      </c>
      <c r="W700">
        <v>0</v>
      </c>
      <c r="X700">
        <v>2</v>
      </c>
      <c r="Y700" t="s">
        <v>9627</v>
      </c>
      <c r="Z700">
        <v>99.7</v>
      </c>
      <c r="AA700">
        <v>100</v>
      </c>
      <c r="AB700" t="s">
        <v>759</v>
      </c>
      <c r="AC700" t="s">
        <v>1235</v>
      </c>
      <c r="AD700" t="s">
        <v>9628</v>
      </c>
      <c r="AE700" t="s">
        <v>762</v>
      </c>
      <c r="AF700" t="s">
        <v>762</v>
      </c>
      <c r="AG700" t="s">
        <v>762</v>
      </c>
      <c r="AH700" t="s">
        <v>762</v>
      </c>
      <c r="AI700" t="s">
        <v>762</v>
      </c>
      <c r="AJ700" t="s">
        <v>45</v>
      </c>
      <c r="AK700" t="s">
        <v>207</v>
      </c>
      <c r="AL700" t="s">
        <v>1233</v>
      </c>
      <c r="AM700" t="s">
        <v>1234</v>
      </c>
      <c r="AN700" t="s">
        <v>1235</v>
      </c>
      <c r="AO700" t="s">
        <v>1235</v>
      </c>
      <c r="AP700" t="s">
        <v>1235</v>
      </c>
      <c r="AQ700" t="s">
        <v>9629</v>
      </c>
      <c r="AR700" t="s">
        <v>9630</v>
      </c>
      <c r="AS700" t="s">
        <v>9631</v>
      </c>
    </row>
    <row r="701" spans="1:45" x14ac:dyDescent="0.25">
      <c r="A701" t="s">
        <v>5623</v>
      </c>
      <c r="B701">
        <v>1</v>
      </c>
      <c r="C701">
        <v>148</v>
      </c>
      <c r="D701">
        <v>0.5</v>
      </c>
      <c r="E701">
        <v>123.096168367121</v>
      </c>
      <c r="F701">
        <v>0</v>
      </c>
      <c r="G701">
        <v>112</v>
      </c>
      <c r="H701">
        <v>4</v>
      </c>
      <c r="I701">
        <v>4</v>
      </c>
      <c r="J701" t="s">
        <v>731</v>
      </c>
      <c r="K701">
        <v>0.18141204289357499</v>
      </c>
      <c r="L701">
        <v>174.325465217637</v>
      </c>
      <c r="M701" t="s">
        <v>731</v>
      </c>
      <c r="N701">
        <v>106.113519026539</v>
      </c>
      <c r="O701">
        <v>9.3592577446431608</v>
      </c>
      <c r="P701">
        <v>1.13451296731783</v>
      </c>
      <c r="Q701">
        <v>8.2495819917950506</v>
      </c>
      <c r="R701" s="3">
        <v>1.5894952226363801E-16</v>
      </c>
      <c r="S701" s="3">
        <v>6.5169304128091596E-15</v>
      </c>
      <c r="T701">
        <v>10.493770711961</v>
      </c>
      <c r="U701">
        <v>8.2247447773253306</v>
      </c>
      <c r="V701" t="s">
        <v>5426</v>
      </c>
      <c r="W701">
        <v>2</v>
      </c>
      <c r="X701">
        <v>1</v>
      </c>
      <c r="Y701" t="s">
        <v>5624</v>
      </c>
      <c r="Z701">
        <v>100</v>
      </c>
      <c r="AA701">
        <v>100</v>
      </c>
      <c r="AB701" t="s">
        <v>759</v>
      </c>
      <c r="AC701" t="s">
        <v>5625</v>
      </c>
      <c r="AD701" t="s">
        <v>5626</v>
      </c>
      <c r="AE701" t="s">
        <v>762</v>
      </c>
      <c r="AF701" t="s">
        <v>762</v>
      </c>
      <c r="AG701" t="s">
        <v>762</v>
      </c>
      <c r="AH701" t="s">
        <v>762</v>
      </c>
      <c r="AI701" t="s">
        <v>762</v>
      </c>
      <c r="AJ701" t="s">
        <v>45</v>
      </c>
      <c r="AK701" t="s">
        <v>207</v>
      </c>
      <c r="AL701" t="s">
        <v>5579</v>
      </c>
      <c r="AM701" t="s">
        <v>5579</v>
      </c>
      <c r="AN701" t="s">
        <v>5579</v>
      </c>
      <c r="AO701" t="s">
        <v>5579</v>
      </c>
      <c r="AP701" t="s">
        <v>5579</v>
      </c>
      <c r="AQ701" t="s">
        <v>5627</v>
      </c>
      <c r="AR701" t="s">
        <v>5628</v>
      </c>
      <c r="AS701" t="s">
        <v>5628</v>
      </c>
    </row>
    <row r="702" spans="1:45" x14ac:dyDescent="0.25">
      <c r="A702" t="s">
        <v>216</v>
      </c>
      <c r="B702">
        <v>451</v>
      </c>
      <c r="C702">
        <v>134</v>
      </c>
      <c r="D702">
        <v>343.38753617450902</v>
      </c>
      <c r="E702">
        <v>60.481402100149801</v>
      </c>
      <c r="F702">
        <v>424.5</v>
      </c>
      <c r="G702">
        <v>112.5</v>
      </c>
      <c r="H702">
        <v>4</v>
      </c>
      <c r="I702">
        <v>4</v>
      </c>
      <c r="J702" t="s">
        <v>736</v>
      </c>
      <c r="K702">
        <v>342.12875945112597</v>
      </c>
      <c r="L702">
        <v>160.485262523751</v>
      </c>
      <c r="M702" t="s">
        <v>736</v>
      </c>
      <c r="N702">
        <v>139.861598942911</v>
      </c>
      <c r="O702">
        <v>-1.09344417312382</v>
      </c>
      <c r="P702">
        <v>0.47079861589284</v>
      </c>
      <c r="Q702">
        <v>-2.3225305602272601</v>
      </c>
      <c r="R702">
        <v>2.0204384852349599E-2</v>
      </c>
      <c r="S702">
        <v>4.1586677161678298E-2</v>
      </c>
      <c r="T702">
        <v>-0.62264555723097703</v>
      </c>
      <c r="U702">
        <v>-1.5642427890166599</v>
      </c>
      <c r="V702" t="s">
        <v>757</v>
      </c>
      <c r="W702">
        <v>0</v>
      </c>
      <c r="X702">
        <v>3</v>
      </c>
      <c r="Y702" t="s">
        <v>1176</v>
      </c>
      <c r="Z702">
        <v>99.698999999999998</v>
      </c>
      <c r="AA702">
        <v>100</v>
      </c>
      <c r="AB702" t="s">
        <v>759</v>
      </c>
      <c r="AC702" t="s">
        <v>1177</v>
      </c>
      <c r="AD702" t="s">
        <v>1178</v>
      </c>
      <c r="AE702" t="s">
        <v>1177</v>
      </c>
      <c r="AF702">
        <v>0</v>
      </c>
      <c r="AG702" t="s">
        <v>1179</v>
      </c>
      <c r="AH702" t="s">
        <v>1180</v>
      </c>
      <c r="AI702" t="s">
        <v>1181</v>
      </c>
      <c r="AJ702" t="s">
        <v>45</v>
      </c>
      <c r="AK702" t="s">
        <v>207</v>
      </c>
      <c r="AL702" t="s">
        <v>208</v>
      </c>
      <c r="AM702" t="s">
        <v>209</v>
      </c>
      <c r="AN702" t="s">
        <v>210</v>
      </c>
      <c r="AO702" t="s">
        <v>213</v>
      </c>
      <c r="AP702" t="s">
        <v>1177</v>
      </c>
      <c r="AQ702" t="s">
        <v>1182</v>
      </c>
      <c r="AR702" t="s">
        <v>1183</v>
      </c>
      <c r="AS702" t="s">
        <v>1184</v>
      </c>
    </row>
    <row r="703" spans="1:45" x14ac:dyDescent="0.25">
      <c r="A703" t="s">
        <v>602</v>
      </c>
      <c r="B703">
        <v>13</v>
      </c>
      <c r="C703">
        <v>126</v>
      </c>
      <c r="D703">
        <v>13.589211407093</v>
      </c>
      <c r="E703">
        <v>35.084421994193796</v>
      </c>
      <c r="F703">
        <v>11.5</v>
      </c>
      <c r="G703">
        <v>112.5</v>
      </c>
      <c r="H703">
        <v>4</v>
      </c>
      <c r="I703">
        <v>4</v>
      </c>
      <c r="J703" t="s">
        <v>731</v>
      </c>
      <c r="K703">
        <v>12.51486807879</v>
      </c>
      <c r="L703">
        <v>150.53001316535301</v>
      </c>
      <c r="M703" t="s">
        <v>731</v>
      </c>
      <c r="N703">
        <v>102.40904672264701</v>
      </c>
      <c r="O703">
        <v>3.6368942662867698</v>
      </c>
      <c r="P703">
        <v>0.54775425926652199</v>
      </c>
      <c r="Q703">
        <v>6.6396457987507098</v>
      </c>
      <c r="R703" s="3">
        <v>3.1443783794037298E-11</v>
      </c>
      <c r="S703" s="3">
        <v>4.2743368130718002E-10</v>
      </c>
      <c r="T703">
        <v>4.1846485255532899</v>
      </c>
      <c r="U703">
        <v>3.0891400070202399</v>
      </c>
      <c r="V703" t="s">
        <v>757</v>
      </c>
      <c r="W703">
        <v>0</v>
      </c>
      <c r="X703">
        <v>2</v>
      </c>
      <c r="Y703" t="s">
        <v>1215</v>
      </c>
      <c r="Z703">
        <v>100</v>
      </c>
      <c r="AA703">
        <v>100</v>
      </c>
      <c r="AB703" t="s">
        <v>759</v>
      </c>
      <c r="AC703" t="s">
        <v>1216</v>
      </c>
      <c r="AD703" t="s">
        <v>1217</v>
      </c>
      <c r="AE703" t="s">
        <v>762</v>
      </c>
      <c r="AF703" t="s">
        <v>762</v>
      </c>
      <c r="AG703" t="s">
        <v>762</v>
      </c>
      <c r="AH703" t="s">
        <v>762</v>
      </c>
      <c r="AI703" t="s">
        <v>762</v>
      </c>
      <c r="AJ703" t="s">
        <v>45</v>
      </c>
      <c r="AK703" t="s">
        <v>207</v>
      </c>
      <c r="AL703" t="s">
        <v>208</v>
      </c>
      <c r="AM703" t="s">
        <v>209</v>
      </c>
      <c r="AN703" t="s">
        <v>210</v>
      </c>
      <c r="AO703" t="s">
        <v>213</v>
      </c>
      <c r="AP703" t="s">
        <v>1216</v>
      </c>
      <c r="AQ703" t="s">
        <v>1218</v>
      </c>
      <c r="AR703" t="s">
        <v>1219</v>
      </c>
      <c r="AS703" t="s">
        <v>1219</v>
      </c>
    </row>
    <row r="704" spans="1:45" x14ac:dyDescent="0.25">
      <c r="A704" t="s">
        <v>5654</v>
      </c>
      <c r="B704">
        <v>14</v>
      </c>
      <c r="C704">
        <v>113</v>
      </c>
      <c r="D704">
        <v>9.1469484893415007</v>
      </c>
      <c r="E704">
        <v>20.510160083886898</v>
      </c>
      <c r="F704">
        <v>10</v>
      </c>
      <c r="G704">
        <v>114</v>
      </c>
      <c r="H704">
        <v>4</v>
      </c>
      <c r="I704">
        <v>4</v>
      </c>
      <c r="J704" t="s">
        <v>731</v>
      </c>
      <c r="K704">
        <v>11.642999571683999</v>
      </c>
      <c r="L704">
        <v>138.95720886025899</v>
      </c>
      <c r="M704" t="s">
        <v>731</v>
      </c>
      <c r="N704">
        <v>169.14571907918</v>
      </c>
      <c r="O704">
        <v>3.5865391609511099</v>
      </c>
      <c r="P704">
        <v>0.45839834534051899</v>
      </c>
      <c r="Q704">
        <v>7.8240665513023702</v>
      </c>
      <c r="R704" s="3">
        <v>5.11437475835956E-15</v>
      </c>
      <c r="S704" s="3">
        <v>1.56744005003076E-13</v>
      </c>
      <c r="T704">
        <v>4.04493750629163</v>
      </c>
      <c r="U704">
        <v>3.1281408156105899</v>
      </c>
      <c r="V704" t="s">
        <v>5426</v>
      </c>
      <c r="W704">
        <v>0</v>
      </c>
      <c r="X704">
        <v>2</v>
      </c>
      <c r="Y704" t="s">
        <v>5655</v>
      </c>
      <c r="Z704">
        <v>100</v>
      </c>
      <c r="AA704">
        <v>100</v>
      </c>
      <c r="AB704" t="s">
        <v>759</v>
      </c>
      <c r="AC704" t="s">
        <v>268</v>
      </c>
      <c r="AD704" t="s">
        <v>5656</v>
      </c>
      <c r="AE704" t="s">
        <v>762</v>
      </c>
      <c r="AF704" t="s">
        <v>762</v>
      </c>
      <c r="AG704" t="s">
        <v>762</v>
      </c>
      <c r="AH704" t="s">
        <v>762</v>
      </c>
      <c r="AI704" t="s">
        <v>762</v>
      </c>
      <c r="AJ704" t="s">
        <v>45</v>
      </c>
      <c r="AK704" t="s">
        <v>207</v>
      </c>
      <c r="AL704" t="s">
        <v>208</v>
      </c>
      <c r="AM704" t="s">
        <v>209</v>
      </c>
      <c r="AN704" t="s">
        <v>242</v>
      </c>
      <c r="AO704" t="s">
        <v>268</v>
      </c>
      <c r="AP704" t="s">
        <v>268</v>
      </c>
      <c r="AQ704" t="s">
        <v>5657</v>
      </c>
      <c r="AR704" t="s">
        <v>5658</v>
      </c>
      <c r="AS704" t="s">
        <v>5658</v>
      </c>
    </row>
    <row r="705" spans="1:45" x14ac:dyDescent="0.25">
      <c r="A705" t="s">
        <v>636</v>
      </c>
      <c r="B705">
        <v>34</v>
      </c>
      <c r="C705">
        <v>93</v>
      </c>
      <c r="D705">
        <v>28.2415179006606</v>
      </c>
      <c r="E705">
        <v>48.819395052922701</v>
      </c>
      <c r="F705">
        <v>27</v>
      </c>
      <c r="G705">
        <v>115.5</v>
      </c>
      <c r="H705">
        <v>4</v>
      </c>
      <c r="I705">
        <v>4</v>
      </c>
      <c r="J705" t="s">
        <v>731</v>
      </c>
      <c r="K705">
        <v>26.1275313592859</v>
      </c>
      <c r="L705">
        <v>111.660695519965</v>
      </c>
      <c r="M705" t="s">
        <v>731</v>
      </c>
      <c r="N705">
        <v>43.877825983829403</v>
      </c>
      <c r="O705">
        <v>2.0804304314717199</v>
      </c>
      <c r="P705">
        <v>0.58604641340955099</v>
      </c>
      <c r="Q705">
        <v>3.5499414105582798</v>
      </c>
      <c r="R705">
        <v>3.8531689581282103E-4</v>
      </c>
      <c r="S705">
        <v>1.1402509303331701E-3</v>
      </c>
      <c r="T705">
        <v>2.6664768448812701</v>
      </c>
      <c r="U705">
        <v>1.4943840180621699</v>
      </c>
      <c r="V705" t="s">
        <v>757</v>
      </c>
      <c r="W705">
        <v>2</v>
      </c>
      <c r="X705">
        <v>3</v>
      </c>
      <c r="Y705" t="s">
        <v>1377</v>
      </c>
      <c r="Z705">
        <v>99.698999999999998</v>
      </c>
      <c r="AA705">
        <v>100</v>
      </c>
      <c r="AB705" t="s">
        <v>759</v>
      </c>
      <c r="AC705" t="s">
        <v>1378</v>
      </c>
      <c r="AD705" t="s">
        <v>1379</v>
      </c>
      <c r="AE705" t="s">
        <v>796</v>
      </c>
      <c r="AF705">
        <v>2</v>
      </c>
      <c r="AG705" t="s">
        <v>1378</v>
      </c>
      <c r="AH705" t="s">
        <v>1380</v>
      </c>
      <c r="AI705" t="s">
        <v>1381</v>
      </c>
      <c r="AJ705" t="s">
        <v>45</v>
      </c>
      <c r="AK705" t="s">
        <v>207</v>
      </c>
      <c r="AL705" t="s">
        <v>208</v>
      </c>
      <c r="AM705" t="s">
        <v>209</v>
      </c>
      <c r="AN705" t="s">
        <v>292</v>
      </c>
      <c r="AO705" t="s">
        <v>295</v>
      </c>
      <c r="AP705" t="s">
        <v>796</v>
      </c>
      <c r="AQ705" t="s">
        <v>1382</v>
      </c>
      <c r="AR705" t="s">
        <v>1383</v>
      </c>
      <c r="AS705" t="s">
        <v>992</v>
      </c>
    </row>
    <row r="706" spans="1:45" x14ac:dyDescent="0.25">
      <c r="A706" t="s">
        <v>4790</v>
      </c>
      <c r="B706">
        <v>3</v>
      </c>
      <c r="C706">
        <v>115</v>
      </c>
      <c r="D706">
        <v>0.5</v>
      </c>
      <c r="E706">
        <v>65.275697366375695</v>
      </c>
      <c r="F706">
        <v>2</v>
      </c>
      <c r="G706">
        <v>119.5</v>
      </c>
      <c r="H706">
        <v>4</v>
      </c>
      <c r="I706">
        <v>4</v>
      </c>
      <c r="J706" t="s">
        <v>731</v>
      </c>
      <c r="K706">
        <v>2.07698972095264</v>
      </c>
      <c r="L706">
        <v>133.65465083943801</v>
      </c>
      <c r="M706" t="s">
        <v>731</v>
      </c>
      <c r="N706">
        <v>113.215254402128</v>
      </c>
      <c r="O706">
        <v>6.1109278742481399</v>
      </c>
      <c r="P706">
        <v>0.62386245615396296</v>
      </c>
      <c r="Q706">
        <v>9.7953127551884904</v>
      </c>
      <c r="R706" s="3">
        <v>1.17931879553461E-22</v>
      </c>
      <c r="S706" s="3">
        <v>1.0118435167895999E-20</v>
      </c>
      <c r="T706">
        <v>6.7347903304020997</v>
      </c>
      <c r="U706">
        <v>5.4870654180941703</v>
      </c>
      <c r="V706" t="s">
        <v>4748</v>
      </c>
      <c r="W706">
        <v>0</v>
      </c>
      <c r="X706">
        <v>1</v>
      </c>
      <c r="Y706" t="s">
        <v>4791</v>
      </c>
      <c r="Z706">
        <v>99.698999999999998</v>
      </c>
      <c r="AA706">
        <v>100</v>
      </c>
      <c r="AB706" t="s">
        <v>759</v>
      </c>
      <c r="AC706" t="s">
        <v>4792</v>
      </c>
      <c r="AD706" t="s">
        <v>4793</v>
      </c>
      <c r="AE706" t="s">
        <v>762</v>
      </c>
      <c r="AF706" t="s">
        <v>762</v>
      </c>
      <c r="AG706" t="s">
        <v>762</v>
      </c>
      <c r="AH706" t="s">
        <v>762</v>
      </c>
      <c r="AI706" t="s">
        <v>762</v>
      </c>
      <c r="AJ706" t="s">
        <v>45</v>
      </c>
      <c r="AK706" t="s">
        <v>78</v>
      </c>
      <c r="AL706" t="s">
        <v>78</v>
      </c>
      <c r="AM706" t="s">
        <v>4792</v>
      </c>
      <c r="AN706" t="s">
        <v>4792</v>
      </c>
      <c r="AO706" t="s">
        <v>4792</v>
      </c>
      <c r="AP706" t="s">
        <v>4792</v>
      </c>
      <c r="AQ706" t="s">
        <v>4794</v>
      </c>
      <c r="AR706" t="s">
        <v>4795</v>
      </c>
      <c r="AS706" t="s">
        <v>4796</v>
      </c>
    </row>
    <row r="707" spans="1:45" x14ac:dyDescent="0.25">
      <c r="A707" t="s">
        <v>497</v>
      </c>
      <c r="B707">
        <v>0</v>
      </c>
      <c r="C707">
        <v>117</v>
      </c>
      <c r="D707">
        <v>0</v>
      </c>
      <c r="E707">
        <v>43.615746392023802</v>
      </c>
      <c r="F707">
        <v>0</v>
      </c>
      <c r="G707">
        <v>121</v>
      </c>
      <c r="H707">
        <v>4</v>
      </c>
      <c r="I707">
        <v>4</v>
      </c>
      <c r="J707" t="s">
        <v>731</v>
      </c>
      <c r="K707">
        <v>0</v>
      </c>
      <c r="L707">
        <v>143.28374705943401</v>
      </c>
      <c r="M707" t="s">
        <v>731</v>
      </c>
      <c r="N707">
        <v>88.300828283095498</v>
      </c>
      <c r="O707">
        <v>9.7948962128197898</v>
      </c>
      <c r="P707">
        <v>1.0827232474036099</v>
      </c>
      <c r="Q707">
        <v>9.0465372719280897</v>
      </c>
      <c r="R707" s="3">
        <v>1.47573856654057E-19</v>
      </c>
      <c r="S707" s="3">
        <v>9.3783185903652907E-18</v>
      </c>
      <c r="T707">
        <v>10.8776194602234</v>
      </c>
      <c r="U707">
        <v>8.7121729654161797</v>
      </c>
      <c r="V707" t="s">
        <v>757</v>
      </c>
      <c r="W707">
        <v>0</v>
      </c>
      <c r="X707">
        <v>2</v>
      </c>
      <c r="Y707" t="s">
        <v>1246</v>
      </c>
      <c r="Z707">
        <v>99.697000000000003</v>
      </c>
      <c r="AA707">
        <v>100</v>
      </c>
      <c r="AB707" t="s">
        <v>759</v>
      </c>
      <c r="AC707" t="s">
        <v>1247</v>
      </c>
      <c r="AD707" t="s">
        <v>1248</v>
      </c>
      <c r="AE707" t="s">
        <v>1247</v>
      </c>
      <c r="AF707">
        <v>0</v>
      </c>
      <c r="AG707" t="s">
        <v>1247</v>
      </c>
      <c r="AH707" t="s">
        <v>1249</v>
      </c>
      <c r="AI707" t="s">
        <v>1250</v>
      </c>
      <c r="AJ707" t="s">
        <v>45</v>
      </c>
      <c r="AK707" t="s">
        <v>207</v>
      </c>
      <c r="AL707" t="s">
        <v>313</v>
      </c>
      <c r="AM707" t="s">
        <v>314</v>
      </c>
      <c r="AN707" t="s">
        <v>315</v>
      </c>
      <c r="AO707" t="s">
        <v>1251</v>
      </c>
      <c r="AP707" t="s">
        <v>1247</v>
      </c>
      <c r="AQ707" t="s">
        <v>1252</v>
      </c>
      <c r="AR707" t="s">
        <v>1253</v>
      </c>
      <c r="AS707" t="s">
        <v>1254</v>
      </c>
    </row>
    <row r="708" spans="1:45" x14ac:dyDescent="0.25">
      <c r="A708" t="s">
        <v>541</v>
      </c>
      <c r="B708">
        <v>3</v>
      </c>
      <c r="C708">
        <v>111</v>
      </c>
      <c r="D708">
        <v>3.7859388972001802</v>
      </c>
      <c r="E708">
        <v>43.212652468152598</v>
      </c>
      <c r="F708">
        <v>1</v>
      </c>
      <c r="G708">
        <v>121.5</v>
      </c>
      <c r="H708">
        <v>4</v>
      </c>
      <c r="I708">
        <v>4</v>
      </c>
      <c r="J708" t="s">
        <v>731</v>
      </c>
      <c r="K708">
        <v>1.76125053701363</v>
      </c>
      <c r="L708">
        <v>139.88288675067099</v>
      </c>
      <c r="M708" t="s">
        <v>731</v>
      </c>
      <c r="N708">
        <v>35.376641696350703</v>
      </c>
      <c r="O708">
        <v>6.1565880180183603</v>
      </c>
      <c r="P708">
        <v>0.80921422732953296</v>
      </c>
      <c r="Q708">
        <v>7.60810649404368</v>
      </c>
      <c r="R708" s="3">
        <v>2.78140624397064E-14</v>
      </c>
      <c r="S708" s="3">
        <v>7.6025104001864098E-13</v>
      </c>
      <c r="T708">
        <v>6.9658022453478896</v>
      </c>
      <c r="U708">
        <v>5.3473737906888203</v>
      </c>
      <c r="V708" t="s">
        <v>757</v>
      </c>
      <c r="W708">
        <v>2</v>
      </c>
      <c r="X708">
        <v>1</v>
      </c>
      <c r="Y708" t="s">
        <v>1278</v>
      </c>
      <c r="Z708">
        <v>99.700999999999993</v>
      </c>
      <c r="AA708">
        <v>100</v>
      </c>
      <c r="AB708" t="s">
        <v>759</v>
      </c>
      <c r="AC708" t="s">
        <v>1279</v>
      </c>
      <c r="AD708" t="s">
        <v>1280</v>
      </c>
      <c r="AE708" t="s">
        <v>1116</v>
      </c>
      <c r="AF708">
        <v>2</v>
      </c>
      <c r="AG708" t="s">
        <v>1279</v>
      </c>
      <c r="AH708" t="s">
        <v>1281</v>
      </c>
      <c r="AI708" t="s">
        <v>1282</v>
      </c>
      <c r="AJ708" t="s">
        <v>45</v>
      </c>
      <c r="AK708" t="s">
        <v>207</v>
      </c>
      <c r="AL708" t="s">
        <v>313</v>
      </c>
      <c r="AM708" t="s">
        <v>314</v>
      </c>
      <c r="AN708" t="s">
        <v>314</v>
      </c>
      <c r="AO708" t="s">
        <v>320</v>
      </c>
      <c r="AP708" t="s">
        <v>1116</v>
      </c>
      <c r="AQ708" t="s">
        <v>1283</v>
      </c>
      <c r="AR708" t="s">
        <v>1284</v>
      </c>
      <c r="AS708" t="s">
        <v>1285</v>
      </c>
    </row>
    <row r="709" spans="1:45" x14ac:dyDescent="0.25">
      <c r="A709" t="s">
        <v>614</v>
      </c>
      <c r="B709">
        <v>13</v>
      </c>
      <c r="C709">
        <v>122</v>
      </c>
      <c r="D709">
        <v>25</v>
      </c>
      <c r="E709">
        <v>103.506843574068</v>
      </c>
      <c r="F709">
        <v>0</v>
      </c>
      <c r="G709">
        <v>121.5</v>
      </c>
      <c r="H709">
        <v>4</v>
      </c>
      <c r="I709">
        <v>4</v>
      </c>
      <c r="J709" t="s">
        <v>731</v>
      </c>
      <c r="K709">
        <v>16.3704250905033</v>
      </c>
      <c r="L709">
        <v>149.43721381277399</v>
      </c>
      <c r="M709" t="s">
        <v>731</v>
      </c>
      <c r="N709">
        <v>74.670297396430101</v>
      </c>
      <c r="O709">
        <v>3.2174558746602</v>
      </c>
      <c r="P709">
        <v>1.15344467291815</v>
      </c>
      <c r="Q709">
        <v>2.7894323414058801</v>
      </c>
      <c r="R709">
        <v>5.2800527425334101E-3</v>
      </c>
      <c r="S709">
        <v>1.23023777007515E-2</v>
      </c>
      <c r="T709">
        <v>4.3709005475783496</v>
      </c>
      <c r="U709">
        <v>2.0640112017420602</v>
      </c>
      <c r="V709" t="s">
        <v>757</v>
      </c>
      <c r="W709">
        <v>0</v>
      </c>
      <c r="X709">
        <v>3</v>
      </c>
      <c r="Y709" t="s">
        <v>1228</v>
      </c>
      <c r="Z709">
        <v>99.096000000000004</v>
      </c>
      <c r="AA709">
        <v>100</v>
      </c>
      <c r="AB709" t="s">
        <v>759</v>
      </c>
      <c r="AC709" t="s">
        <v>1229</v>
      </c>
      <c r="AD709" t="s">
        <v>1230</v>
      </c>
      <c r="AE709" t="s">
        <v>1229</v>
      </c>
      <c r="AF709">
        <v>0</v>
      </c>
      <c r="AG709" t="s">
        <v>1229</v>
      </c>
      <c r="AH709" t="s">
        <v>1231</v>
      </c>
      <c r="AI709" t="s">
        <v>1232</v>
      </c>
      <c r="AJ709" t="s">
        <v>45</v>
      </c>
      <c r="AK709" t="s">
        <v>207</v>
      </c>
      <c r="AL709" t="s">
        <v>1233</v>
      </c>
      <c r="AM709" t="s">
        <v>1234</v>
      </c>
      <c r="AN709" t="s">
        <v>1235</v>
      </c>
      <c r="AO709" t="s">
        <v>1236</v>
      </c>
      <c r="AP709" t="s">
        <v>1229</v>
      </c>
      <c r="AQ709" t="s">
        <v>1237</v>
      </c>
      <c r="AR709" t="s">
        <v>1238</v>
      </c>
      <c r="AS709" t="s">
        <v>1239</v>
      </c>
    </row>
    <row r="710" spans="1:45" x14ac:dyDescent="0.25">
      <c r="A710" t="s">
        <v>14448</v>
      </c>
      <c r="B710">
        <v>0</v>
      </c>
      <c r="C710">
        <v>104</v>
      </c>
      <c r="D710">
        <v>0</v>
      </c>
      <c r="E710">
        <v>77.753349338361801</v>
      </c>
      <c r="F710">
        <v>0</v>
      </c>
      <c r="G710">
        <v>122</v>
      </c>
      <c r="H710">
        <v>4</v>
      </c>
      <c r="I710">
        <v>4</v>
      </c>
      <c r="J710" t="s">
        <v>731</v>
      </c>
      <c r="K710">
        <v>0</v>
      </c>
      <c r="L710">
        <v>118.78139591692</v>
      </c>
      <c r="M710" t="s">
        <v>731</v>
      </c>
      <c r="N710">
        <v>113.703076296986</v>
      </c>
      <c r="O710">
        <v>9.5265908180793097</v>
      </c>
      <c r="P710">
        <v>1.51906821843302</v>
      </c>
      <c r="Q710">
        <v>6.2713383786716301</v>
      </c>
      <c r="R710" s="3">
        <v>3.5795773727550802E-10</v>
      </c>
      <c r="S710" s="3">
        <v>3.9390847106248598E-9</v>
      </c>
      <c r="T710">
        <v>11.0456590365123</v>
      </c>
      <c r="U710">
        <v>8.0075225996463004</v>
      </c>
      <c r="V710" t="s">
        <v>14438</v>
      </c>
      <c r="W710">
        <v>0</v>
      </c>
      <c r="X710">
        <v>1</v>
      </c>
      <c r="Y710" t="s">
        <v>14449</v>
      </c>
      <c r="Z710">
        <v>100</v>
      </c>
      <c r="AA710">
        <v>100</v>
      </c>
      <c r="AB710" t="s">
        <v>759</v>
      </c>
      <c r="AC710" t="s">
        <v>341</v>
      </c>
      <c r="AD710" t="s">
        <v>14450</v>
      </c>
      <c r="AE710" t="s">
        <v>762</v>
      </c>
      <c r="AF710" t="s">
        <v>762</v>
      </c>
      <c r="AG710" t="s">
        <v>762</v>
      </c>
      <c r="AH710" t="s">
        <v>762</v>
      </c>
      <c r="AI710" t="s">
        <v>762</v>
      </c>
      <c r="AJ710" t="s">
        <v>45</v>
      </c>
      <c r="AK710" t="s">
        <v>340</v>
      </c>
      <c r="AL710" t="s">
        <v>341</v>
      </c>
      <c r="AM710" t="s">
        <v>341</v>
      </c>
      <c r="AN710" t="s">
        <v>341</v>
      </c>
      <c r="AO710" t="s">
        <v>341</v>
      </c>
      <c r="AP710" t="s">
        <v>341</v>
      </c>
      <c r="AQ710" t="s">
        <v>14451</v>
      </c>
      <c r="AR710" t="s">
        <v>14452</v>
      </c>
      <c r="AS710" t="s">
        <v>14452</v>
      </c>
    </row>
    <row r="711" spans="1:45" x14ac:dyDescent="0.25">
      <c r="A711" t="s">
        <v>129</v>
      </c>
      <c r="B711">
        <v>2</v>
      </c>
      <c r="C711">
        <v>133</v>
      </c>
      <c r="D711">
        <v>2.3094010767584998</v>
      </c>
      <c r="E711">
        <v>54.744101660970401</v>
      </c>
      <c r="F711">
        <v>2</v>
      </c>
      <c r="G711">
        <v>122.5</v>
      </c>
      <c r="H711">
        <v>4</v>
      </c>
      <c r="I711">
        <v>4</v>
      </c>
      <c r="J711" t="s">
        <v>731</v>
      </c>
      <c r="K711">
        <v>2.0352821788145601</v>
      </c>
      <c r="L711">
        <v>160.79384479493399</v>
      </c>
      <c r="M711" t="s">
        <v>731</v>
      </c>
      <c r="N711">
        <v>75.219477353658107</v>
      </c>
      <c r="O711">
        <v>6.5182463476606101</v>
      </c>
      <c r="P711">
        <v>0.64201984208698604</v>
      </c>
      <c r="Q711">
        <v>10.1527179073968</v>
      </c>
      <c r="R711" s="3">
        <v>3.22261232507301E-24</v>
      </c>
      <c r="S711" s="3">
        <v>3.5616871871024299E-22</v>
      </c>
      <c r="T711">
        <v>7.1602661897475901</v>
      </c>
      <c r="U711">
        <v>5.8762265055736203</v>
      </c>
      <c r="V711" t="s">
        <v>757</v>
      </c>
      <c r="W711">
        <v>0</v>
      </c>
      <c r="X711">
        <v>2</v>
      </c>
      <c r="Y711" t="s">
        <v>1185</v>
      </c>
      <c r="Z711">
        <v>100</v>
      </c>
      <c r="AA711">
        <v>100</v>
      </c>
      <c r="AB711" t="s">
        <v>759</v>
      </c>
      <c r="AC711" t="s">
        <v>1186</v>
      </c>
      <c r="AD711" t="s">
        <v>1187</v>
      </c>
      <c r="AE711" t="s">
        <v>1186</v>
      </c>
      <c r="AF711">
        <v>0</v>
      </c>
      <c r="AG711" t="s">
        <v>1186</v>
      </c>
      <c r="AH711" t="s">
        <v>1188</v>
      </c>
      <c r="AI711" t="s">
        <v>1028</v>
      </c>
      <c r="AJ711" t="s">
        <v>45</v>
      </c>
      <c r="AK711" t="s">
        <v>78</v>
      </c>
      <c r="AL711" t="s">
        <v>78</v>
      </c>
      <c r="AM711" t="s">
        <v>126</v>
      </c>
      <c r="AN711" t="s">
        <v>127</v>
      </c>
      <c r="AO711" t="s">
        <v>130</v>
      </c>
      <c r="AP711" t="s">
        <v>1186</v>
      </c>
      <c r="AQ711" t="s">
        <v>1189</v>
      </c>
      <c r="AR711" t="s">
        <v>1190</v>
      </c>
      <c r="AS711" t="s">
        <v>1190</v>
      </c>
    </row>
    <row r="712" spans="1:45" x14ac:dyDescent="0.25">
      <c r="A712" t="s">
        <v>42</v>
      </c>
      <c r="B712">
        <v>1</v>
      </c>
      <c r="C712">
        <v>103</v>
      </c>
      <c r="D712">
        <v>0.5</v>
      </c>
      <c r="E712">
        <v>52.028838157314297</v>
      </c>
      <c r="F712">
        <v>0</v>
      </c>
      <c r="G712">
        <v>124.5</v>
      </c>
      <c r="H712">
        <v>4</v>
      </c>
      <c r="I712">
        <v>4</v>
      </c>
      <c r="J712" t="s">
        <v>731</v>
      </c>
      <c r="K712">
        <v>0.18141204289357499</v>
      </c>
      <c r="L712">
        <v>123.09818210871001</v>
      </c>
      <c r="M712" t="s">
        <v>731</v>
      </c>
      <c r="N712">
        <v>226.322336473635</v>
      </c>
      <c r="O712">
        <v>8.8564912179544404</v>
      </c>
      <c r="P712">
        <v>1.1228368101111099</v>
      </c>
      <c r="Q712">
        <v>7.8876032012862503</v>
      </c>
      <c r="R712" s="3">
        <v>3.0804538568037E-15</v>
      </c>
      <c r="S712" s="3">
        <v>1.01694983168766E-13</v>
      </c>
      <c r="T712">
        <v>9.9793280280655505</v>
      </c>
      <c r="U712">
        <v>7.7336544078433302</v>
      </c>
      <c r="V712" t="s">
        <v>757</v>
      </c>
      <c r="W712">
        <v>2</v>
      </c>
      <c r="X712">
        <v>4</v>
      </c>
      <c r="Y712" t="s">
        <v>1311</v>
      </c>
      <c r="Z712">
        <v>100</v>
      </c>
      <c r="AA712">
        <v>100</v>
      </c>
      <c r="AB712" t="s">
        <v>759</v>
      </c>
      <c r="AC712" t="s">
        <v>1312</v>
      </c>
      <c r="AD712" t="s">
        <v>1313</v>
      </c>
      <c r="AE712" t="s">
        <v>903</v>
      </c>
      <c r="AF712">
        <v>4</v>
      </c>
      <c r="AG712" t="s">
        <v>1314</v>
      </c>
      <c r="AH712" t="s">
        <v>1315</v>
      </c>
      <c r="AI712" t="s">
        <v>1316</v>
      </c>
      <c r="AJ712" t="s">
        <v>12</v>
      </c>
      <c r="AK712" t="s">
        <v>13</v>
      </c>
      <c r="AL712" t="s">
        <v>22</v>
      </c>
      <c r="AM712" t="s">
        <v>33</v>
      </c>
      <c r="AN712" t="s">
        <v>39</v>
      </c>
      <c r="AO712" t="s">
        <v>40</v>
      </c>
      <c r="AP712" t="s">
        <v>903</v>
      </c>
      <c r="AQ712" t="s">
        <v>1317</v>
      </c>
      <c r="AR712" t="s">
        <v>1318</v>
      </c>
      <c r="AS712" t="s">
        <v>1319</v>
      </c>
    </row>
    <row r="713" spans="1:45" x14ac:dyDescent="0.25">
      <c r="A713" t="s">
        <v>361</v>
      </c>
      <c r="B713">
        <v>1301</v>
      </c>
      <c r="C713">
        <v>160</v>
      </c>
      <c r="D713">
        <v>593.34384353987105</v>
      </c>
      <c r="E713">
        <v>89.399384785355196</v>
      </c>
      <c r="F713">
        <v>1285</v>
      </c>
      <c r="G713">
        <v>128</v>
      </c>
      <c r="H713">
        <v>4</v>
      </c>
      <c r="I713">
        <v>4</v>
      </c>
      <c r="J713" t="s">
        <v>736</v>
      </c>
      <c r="K713">
        <v>1113.1053729028699</v>
      </c>
      <c r="L713">
        <v>190.24846776191399</v>
      </c>
      <c r="M713" t="s">
        <v>736</v>
      </c>
      <c r="N713">
        <v>291.88207157903702</v>
      </c>
      <c r="O713">
        <v>-2.5479796833028301</v>
      </c>
      <c r="P713">
        <v>0.451434776786308</v>
      </c>
      <c r="Q713">
        <v>-5.6441812069541797</v>
      </c>
      <c r="R713" s="3">
        <v>1.65969199149815E-8</v>
      </c>
      <c r="S713" s="3">
        <v>1.2941524669902801E-7</v>
      </c>
      <c r="T713">
        <v>-2.09654490651653</v>
      </c>
      <c r="U713">
        <v>-2.9994144600891399</v>
      </c>
      <c r="V713" t="s">
        <v>757</v>
      </c>
      <c r="W713">
        <v>0</v>
      </c>
      <c r="X713">
        <v>3</v>
      </c>
      <c r="Y713" t="s">
        <v>1091</v>
      </c>
      <c r="Z713">
        <v>100</v>
      </c>
      <c r="AA713">
        <v>100</v>
      </c>
      <c r="AB713" t="s">
        <v>759</v>
      </c>
      <c r="AC713" t="s">
        <v>1092</v>
      </c>
      <c r="AD713" t="s">
        <v>1093</v>
      </c>
      <c r="AE713" t="s">
        <v>762</v>
      </c>
      <c r="AF713" t="s">
        <v>762</v>
      </c>
      <c r="AG713" t="s">
        <v>762</v>
      </c>
      <c r="AH713" t="s">
        <v>762</v>
      </c>
      <c r="AI713" t="s">
        <v>762</v>
      </c>
      <c r="AJ713" t="s">
        <v>45</v>
      </c>
      <c r="AK713" t="s">
        <v>46</v>
      </c>
      <c r="AL713" t="s">
        <v>47</v>
      </c>
      <c r="AM713" t="s">
        <v>52</v>
      </c>
      <c r="AN713" t="s">
        <v>359</v>
      </c>
      <c r="AO713" t="s">
        <v>362</v>
      </c>
      <c r="AP713" t="s">
        <v>1092</v>
      </c>
      <c r="AQ713" t="s">
        <v>1094</v>
      </c>
      <c r="AR713" t="s">
        <v>1095</v>
      </c>
      <c r="AS713" t="s">
        <v>1095</v>
      </c>
    </row>
    <row r="714" spans="1:45" x14ac:dyDescent="0.25">
      <c r="A714" t="s">
        <v>673</v>
      </c>
      <c r="B714">
        <v>742</v>
      </c>
      <c r="C714">
        <v>126</v>
      </c>
      <c r="D714">
        <v>272.28967418296799</v>
      </c>
      <c r="E714">
        <v>63.081957272530303</v>
      </c>
      <c r="F714">
        <v>777</v>
      </c>
      <c r="G714">
        <v>133.5</v>
      </c>
      <c r="H714">
        <v>4</v>
      </c>
      <c r="I714">
        <v>4</v>
      </c>
      <c r="J714" t="s">
        <v>736</v>
      </c>
      <c r="K714">
        <v>641.42944290017397</v>
      </c>
      <c r="L714">
        <v>152.374974153061</v>
      </c>
      <c r="M714" t="s">
        <v>736</v>
      </c>
      <c r="N714">
        <v>167.805100273346</v>
      </c>
      <c r="O714">
        <v>-2.07326979971391</v>
      </c>
      <c r="P714">
        <v>0.53590844086184897</v>
      </c>
      <c r="Q714">
        <v>-3.8687015199455801</v>
      </c>
      <c r="R714">
        <v>1.09416484686851E-4</v>
      </c>
      <c r="S714">
        <v>3.5658551804355898E-4</v>
      </c>
      <c r="T714">
        <v>-1.53736135885206</v>
      </c>
      <c r="U714">
        <v>-2.60917824057575</v>
      </c>
      <c r="V714" t="s">
        <v>757</v>
      </c>
      <c r="W714">
        <v>3</v>
      </c>
      <c r="X714">
        <v>4</v>
      </c>
      <c r="Y714" t="s">
        <v>1206</v>
      </c>
      <c r="Z714">
        <v>100</v>
      </c>
      <c r="AA714">
        <v>100</v>
      </c>
      <c r="AB714" t="s">
        <v>759</v>
      </c>
      <c r="AC714" t="s">
        <v>1207</v>
      </c>
      <c r="AD714" t="s">
        <v>1208</v>
      </c>
      <c r="AE714" t="s">
        <v>1209</v>
      </c>
      <c r="AF714">
        <v>7</v>
      </c>
      <c r="AG714" t="s">
        <v>1210</v>
      </c>
      <c r="AH714" t="s">
        <v>1211</v>
      </c>
      <c r="AI714" t="s">
        <v>885</v>
      </c>
      <c r="AJ714" t="s">
        <v>45</v>
      </c>
      <c r="AK714" t="s">
        <v>46</v>
      </c>
      <c r="AL714" t="s">
        <v>47</v>
      </c>
      <c r="AM714" t="s">
        <v>52</v>
      </c>
      <c r="AN714" t="s">
        <v>377</v>
      </c>
      <c r="AO714" t="s">
        <v>1212</v>
      </c>
      <c r="AP714" t="s">
        <v>1209</v>
      </c>
      <c r="AQ714" t="s">
        <v>1206</v>
      </c>
      <c r="AR714" t="s">
        <v>1213</v>
      </c>
      <c r="AS714" t="s">
        <v>1214</v>
      </c>
    </row>
    <row r="715" spans="1:45" x14ac:dyDescent="0.25">
      <c r="A715" t="s">
        <v>5596</v>
      </c>
      <c r="B715">
        <v>1</v>
      </c>
      <c r="C715">
        <v>161</v>
      </c>
      <c r="D715">
        <v>0.81649658092772603</v>
      </c>
      <c r="E715">
        <v>148.94378134047801</v>
      </c>
      <c r="F715">
        <v>1</v>
      </c>
      <c r="G715">
        <v>135</v>
      </c>
      <c r="H715">
        <v>4</v>
      </c>
      <c r="I715">
        <v>4</v>
      </c>
      <c r="J715" t="s">
        <v>731</v>
      </c>
      <c r="K715">
        <v>0.818774738568676</v>
      </c>
      <c r="L715">
        <v>202.91386790151299</v>
      </c>
      <c r="M715" t="s">
        <v>731</v>
      </c>
      <c r="N715">
        <v>84.344914315638107</v>
      </c>
      <c r="O715">
        <v>7.93178396734631</v>
      </c>
      <c r="P715">
        <v>0.97176422850755595</v>
      </c>
      <c r="Q715">
        <v>8.1622514336919103</v>
      </c>
      <c r="R715" s="3">
        <v>3.2883679175539298E-16</v>
      </c>
      <c r="S715" s="3">
        <v>1.2476166039435999E-14</v>
      </c>
      <c r="T715">
        <v>8.9035481958538707</v>
      </c>
      <c r="U715">
        <v>6.9600197388387501</v>
      </c>
      <c r="V715" t="s">
        <v>5426</v>
      </c>
      <c r="W715">
        <v>0</v>
      </c>
      <c r="X715">
        <v>2</v>
      </c>
      <c r="Y715" t="s">
        <v>5597</v>
      </c>
      <c r="Z715">
        <v>99.393999999999906</v>
      </c>
      <c r="AA715">
        <v>100</v>
      </c>
      <c r="AB715" t="s">
        <v>759</v>
      </c>
      <c r="AC715" t="s">
        <v>295</v>
      </c>
      <c r="AD715" t="s">
        <v>5598</v>
      </c>
      <c r="AE715" t="s">
        <v>762</v>
      </c>
      <c r="AF715" t="s">
        <v>762</v>
      </c>
      <c r="AG715" t="s">
        <v>762</v>
      </c>
      <c r="AH715" t="s">
        <v>762</v>
      </c>
      <c r="AI715" t="s">
        <v>762</v>
      </c>
      <c r="AJ715" t="s">
        <v>45</v>
      </c>
      <c r="AK715" t="s">
        <v>207</v>
      </c>
      <c r="AL715" t="s">
        <v>208</v>
      </c>
      <c r="AM715" t="s">
        <v>209</v>
      </c>
      <c r="AN715" t="s">
        <v>292</v>
      </c>
      <c r="AO715" t="s">
        <v>295</v>
      </c>
      <c r="AP715" t="s">
        <v>295</v>
      </c>
      <c r="AQ715" t="s">
        <v>5599</v>
      </c>
      <c r="AR715" t="s">
        <v>5600</v>
      </c>
      <c r="AS715" t="s">
        <v>1084</v>
      </c>
    </row>
    <row r="716" spans="1:45" x14ac:dyDescent="0.25">
      <c r="A716" t="s">
        <v>5607</v>
      </c>
      <c r="B716">
        <v>2</v>
      </c>
      <c r="C716">
        <v>155</v>
      </c>
      <c r="D716">
        <v>2.5</v>
      </c>
      <c r="E716">
        <v>125.116945295192</v>
      </c>
      <c r="F716">
        <v>0</v>
      </c>
      <c r="G716">
        <v>135</v>
      </c>
      <c r="H716">
        <v>4</v>
      </c>
      <c r="I716">
        <v>4</v>
      </c>
      <c r="J716" t="s">
        <v>731</v>
      </c>
      <c r="K716">
        <v>0.90706021446787499</v>
      </c>
      <c r="L716">
        <v>185.53111428959099</v>
      </c>
      <c r="M716" t="s">
        <v>731</v>
      </c>
      <c r="N716">
        <v>64.758997856529902</v>
      </c>
      <c r="O716">
        <v>7.5046019713227903</v>
      </c>
      <c r="P716">
        <v>0.885960953923429</v>
      </c>
      <c r="Q716">
        <v>8.4705786841836304</v>
      </c>
      <c r="R716" s="3">
        <v>2.4417690839993699E-17</v>
      </c>
      <c r="S716" s="3">
        <v>1.17112773802385E-15</v>
      </c>
      <c r="T716">
        <v>8.3905629252462202</v>
      </c>
      <c r="U716">
        <v>6.6186410173993604</v>
      </c>
      <c r="V716" t="s">
        <v>5426</v>
      </c>
      <c r="W716">
        <v>0</v>
      </c>
      <c r="X716">
        <v>1</v>
      </c>
      <c r="Y716" t="s">
        <v>5608</v>
      </c>
      <c r="Z716">
        <v>100</v>
      </c>
      <c r="AA716">
        <v>100</v>
      </c>
      <c r="AB716" t="s">
        <v>759</v>
      </c>
      <c r="AC716" t="s">
        <v>145</v>
      </c>
      <c r="AD716" t="s">
        <v>5609</v>
      </c>
      <c r="AE716" t="s">
        <v>762</v>
      </c>
      <c r="AF716" t="s">
        <v>762</v>
      </c>
      <c r="AG716" t="s">
        <v>762</v>
      </c>
      <c r="AH716" t="s">
        <v>762</v>
      </c>
      <c r="AI716" t="s">
        <v>762</v>
      </c>
      <c r="AJ716" t="s">
        <v>45</v>
      </c>
      <c r="AK716" t="s">
        <v>78</v>
      </c>
      <c r="AL716" t="s">
        <v>78</v>
      </c>
      <c r="AM716" t="s">
        <v>132</v>
      </c>
      <c r="AN716" t="s">
        <v>133</v>
      </c>
      <c r="AO716" t="s">
        <v>145</v>
      </c>
      <c r="AP716" t="s">
        <v>145</v>
      </c>
      <c r="AQ716" t="s">
        <v>5610</v>
      </c>
      <c r="AR716" t="s">
        <v>5611</v>
      </c>
      <c r="AS716" t="s">
        <v>5611</v>
      </c>
    </row>
    <row r="717" spans="1:45" x14ac:dyDescent="0.25">
      <c r="A717" t="s">
        <v>5635</v>
      </c>
      <c r="B717">
        <v>33</v>
      </c>
      <c r="C717">
        <v>147</v>
      </c>
      <c r="D717">
        <v>44.835811579584501</v>
      </c>
      <c r="E717">
        <v>62.249497989943698</v>
      </c>
      <c r="F717">
        <v>18</v>
      </c>
      <c r="G717">
        <v>136.5</v>
      </c>
      <c r="H717">
        <v>4</v>
      </c>
      <c r="I717">
        <v>4</v>
      </c>
      <c r="J717" t="s">
        <v>731</v>
      </c>
      <c r="K717">
        <v>22.813319564460301</v>
      </c>
      <c r="L717">
        <v>175.316879488795</v>
      </c>
      <c r="M717" t="s">
        <v>731</v>
      </c>
      <c r="N717">
        <v>92.649294597736301</v>
      </c>
      <c r="O717">
        <v>2.9231236416063702</v>
      </c>
      <c r="P717">
        <v>0.83729018469109395</v>
      </c>
      <c r="Q717">
        <v>3.4911715138340198</v>
      </c>
      <c r="R717">
        <v>4.8090742425739097E-4</v>
      </c>
      <c r="S717">
        <v>1.3955099000711099E-3</v>
      </c>
      <c r="T717">
        <v>3.76041382629746</v>
      </c>
      <c r="U717">
        <v>2.0858334569152701</v>
      </c>
      <c r="V717" t="s">
        <v>5426</v>
      </c>
      <c r="W717">
        <v>0</v>
      </c>
      <c r="X717">
        <v>2</v>
      </c>
      <c r="Y717" t="s">
        <v>5636</v>
      </c>
      <c r="Z717">
        <v>100</v>
      </c>
      <c r="AA717">
        <v>100</v>
      </c>
      <c r="AB717" t="s">
        <v>759</v>
      </c>
      <c r="AC717" t="s">
        <v>5475</v>
      </c>
      <c r="AD717" t="s">
        <v>5637</v>
      </c>
      <c r="AE717" t="s">
        <v>762</v>
      </c>
      <c r="AF717" t="s">
        <v>762</v>
      </c>
      <c r="AG717" t="s">
        <v>762</v>
      </c>
      <c r="AH717" t="s">
        <v>762</v>
      </c>
      <c r="AI717" t="s">
        <v>762</v>
      </c>
      <c r="AJ717" t="s">
        <v>45</v>
      </c>
      <c r="AK717" t="s">
        <v>46</v>
      </c>
      <c r="AL717" t="s">
        <v>401</v>
      </c>
      <c r="AM717" t="s">
        <v>406</v>
      </c>
      <c r="AN717" t="s">
        <v>3633</v>
      </c>
      <c r="AO717" t="s">
        <v>5475</v>
      </c>
      <c r="AP717" t="s">
        <v>5475</v>
      </c>
      <c r="AQ717" t="s">
        <v>5638</v>
      </c>
      <c r="AR717" t="s">
        <v>5639</v>
      </c>
      <c r="AS717" t="s">
        <v>5639</v>
      </c>
    </row>
    <row r="718" spans="1:45" x14ac:dyDescent="0.25">
      <c r="A718" t="s">
        <v>5582</v>
      </c>
      <c r="B718">
        <v>645</v>
      </c>
      <c r="C718">
        <v>188</v>
      </c>
      <c r="D718">
        <v>424.35234966554202</v>
      </c>
      <c r="E718">
        <v>131.35035845655901</v>
      </c>
      <c r="F718">
        <v>587.5</v>
      </c>
      <c r="G718">
        <v>137</v>
      </c>
      <c r="H718">
        <v>4</v>
      </c>
      <c r="I718">
        <v>4</v>
      </c>
      <c r="J718" t="s">
        <v>736</v>
      </c>
      <c r="K718">
        <v>632.85065493836601</v>
      </c>
      <c r="L718">
        <v>217.75941035418799</v>
      </c>
      <c r="M718" t="s">
        <v>736</v>
      </c>
      <c r="N718">
        <v>217.16142965173199</v>
      </c>
      <c r="O718">
        <v>-1.53674563481246</v>
      </c>
      <c r="P718">
        <v>0.56085438296006396</v>
      </c>
      <c r="Q718">
        <v>-2.7400082472421201</v>
      </c>
      <c r="R718">
        <v>6.1437642710636901E-3</v>
      </c>
      <c r="S718">
        <v>1.40951703763934E-2</v>
      </c>
      <c r="T718">
        <v>-0.975891251852399</v>
      </c>
      <c r="U718">
        <v>-2.09760001777253</v>
      </c>
      <c r="V718" t="s">
        <v>5426</v>
      </c>
      <c r="W718">
        <v>0</v>
      </c>
      <c r="X718">
        <v>4</v>
      </c>
      <c r="Y718" t="s">
        <v>5583</v>
      </c>
      <c r="Z718">
        <v>100</v>
      </c>
      <c r="AA718">
        <v>100</v>
      </c>
      <c r="AB718" t="s">
        <v>759</v>
      </c>
      <c r="AC718" t="s">
        <v>5584</v>
      </c>
      <c r="AD718" t="s">
        <v>5585</v>
      </c>
      <c r="AE718" t="s">
        <v>762</v>
      </c>
      <c r="AF718" t="s">
        <v>762</v>
      </c>
      <c r="AG718" t="s">
        <v>762</v>
      </c>
      <c r="AH718" t="s">
        <v>762</v>
      </c>
      <c r="AI718" t="s">
        <v>762</v>
      </c>
      <c r="AJ718" t="s">
        <v>45</v>
      </c>
      <c r="AK718" t="s">
        <v>207</v>
      </c>
      <c r="AL718" t="s">
        <v>208</v>
      </c>
      <c r="AM718" t="s">
        <v>209</v>
      </c>
      <c r="AN718" t="s">
        <v>210</v>
      </c>
      <c r="AO718" t="s">
        <v>5584</v>
      </c>
      <c r="AP718" t="s">
        <v>5584</v>
      </c>
      <c r="AQ718" t="s">
        <v>5586</v>
      </c>
      <c r="AR718" t="s">
        <v>5587</v>
      </c>
      <c r="AS718" t="s">
        <v>5587</v>
      </c>
    </row>
    <row r="719" spans="1:45" x14ac:dyDescent="0.25">
      <c r="A719" t="s">
        <v>5612</v>
      </c>
      <c r="B719">
        <v>14</v>
      </c>
      <c r="C719">
        <v>154</v>
      </c>
      <c r="D719">
        <v>7.4105780251385696</v>
      </c>
      <c r="E719">
        <v>90.210864090751301</v>
      </c>
      <c r="F719">
        <v>12</v>
      </c>
      <c r="G719">
        <v>137</v>
      </c>
      <c r="H719">
        <v>4</v>
      </c>
      <c r="I719">
        <v>4</v>
      </c>
      <c r="J719" t="s">
        <v>731</v>
      </c>
      <c r="K719">
        <v>11.5462404258558</v>
      </c>
      <c r="L719">
        <v>188.13154594052199</v>
      </c>
      <c r="M719" t="s">
        <v>731</v>
      </c>
      <c r="N719">
        <v>45.962666601765498</v>
      </c>
      <c r="O719">
        <v>4.0253042238716104</v>
      </c>
      <c r="P719">
        <v>0.55428054904233404</v>
      </c>
      <c r="Q719">
        <v>7.2622144703190301</v>
      </c>
      <c r="R719" s="3">
        <v>3.8080376101412801E-13</v>
      </c>
      <c r="S719" s="3">
        <v>7.8699443942919703E-12</v>
      </c>
      <c r="T719">
        <v>4.5795847729139503</v>
      </c>
      <c r="U719">
        <v>3.4710236748292802</v>
      </c>
      <c r="V719" t="s">
        <v>5426</v>
      </c>
      <c r="W719">
        <v>0</v>
      </c>
      <c r="X719">
        <v>2</v>
      </c>
      <c r="Y719" t="s">
        <v>5613</v>
      </c>
      <c r="Z719">
        <v>100</v>
      </c>
      <c r="AA719">
        <v>100</v>
      </c>
      <c r="AB719" t="s">
        <v>759</v>
      </c>
      <c r="AC719" t="s">
        <v>335</v>
      </c>
      <c r="AD719" t="s">
        <v>5614</v>
      </c>
      <c r="AE719" t="s">
        <v>762</v>
      </c>
      <c r="AF719" t="s">
        <v>762</v>
      </c>
      <c r="AG719" t="s">
        <v>762</v>
      </c>
      <c r="AH719" t="s">
        <v>762</v>
      </c>
      <c r="AI719" t="s">
        <v>762</v>
      </c>
      <c r="AJ719" t="s">
        <v>45</v>
      </c>
      <c r="AK719" t="s">
        <v>207</v>
      </c>
      <c r="AL719" t="s">
        <v>313</v>
      </c>
      <c r="AM719" t="s">
        <v>314</v>
      </c>
      <c r="AN719" t="s">
        <v>332</v>
      </c>
      <c r="AO719" t="s">
        <v>335</v>
      </c>
      <c r="AP719" t="s">
        <v>335</v>
      </c>
      <c r="AQ719" t="s">
        <v>5615</v>
      </c>
      <c r="AR719" t="s">
        <v>5616</v>
      </c>
      <c r="AS719" t="s">
        <v>5616</v>
      </c>
    </row>
    <row r="720" spans="1:45" x14ac:dyDescent="0.25">
      <c r="A720" t="s">
        <v>4785</v>
      </c>
      <c r="B720">
        <v>1</v>
      </c>
      <c r="C720">
        <v>134</v>
      </c>
      <c r="D720">
        <v>0.5</v>
      </c>
      <c r="E720">
        <v>69.055533208184499</v>
      </c>
      <c r="F720">
        <v>0</v>
      </c>
      <c r="G720">
        <v>138.5</v>
      </c>
      <c r="H720">
        <v>4</v>
      </c>
      <c r="I720">
        <v>4</v>
      </c>
      <c r="J720" t="s">
        <v>731</v>
      </c>
      <c r="K720">
        <v>0.18141204289357499</v>
      </c>
      <c r="L720">
        <v>158.13083486834</v>
      </c>
      <c r="M720" t="s">
        <v>731</v>
      </c>
      <c r="N720">
        <v>183.897049200851</v>
      </c>
      <c r="O720">
        <v>9.2181125899505592</v>
      </c>
      <c r="P720">
        <v>1.20821953659018</v>
      </c>
      <c r="Q720">
        <v>7.6295013536743204</v>
      </c>
      <c r="R720" s="3">
        <v>2.35663457520564E-14</v>
      </c>
      <c r="S720" s="3">
        <v>6.5114837936660101E-13</v>
      </c>
      <c r="T720">
        <v>10.4263321265407</v>
      </c>
      <c r="U720">
        <v>8.0098930533603792</v>
      </c>
      <c r="V720" t="s">
        <v>4748</v>
      </c>
      <c r="W720">
        <v>0</v>
      </c>
      <c r="X720">
        <v>2</v>
      </c>
      <c r="Y720" t="s">
        <v>4786</v>
      </c>
      <c r="Z720">
        <v>100</v>
      </c>
      <c r="AA720">
        <v>100</v>
      </c>
      <c r="AB720" t="s">
        <v>759</v>
      </c>
      <c r="AC720" t="s">
        <v>3880</v>
      </c>
      <c r="AD720" t="s">
        <v>4787</v>
      </c>
      <c r="AE720" t="s">
        <v>762</v>
      </c>
      <c r="AF720" t="s">
        <v>762</v>
      </c>
      <c r="AG720" t="s">
        <v>762</v>
      </c>
      <c r="AH720" t="s">
        <v>762</v>
      </c>
      <c r="AI720" t="s">
        <v>762</v>
      </c>
      <c r="AJ720" t="s">
        <v>45</v>
      </c>
      <c r="AK720" t="s">
        <v>46</v>
      </c>
      <c r="AL720" t="s">
        <v>47</v>
      </c>
      <c r="AM720" t="s">
        <v>3880</v>
      </c>
      <c r="AN720" t="s">
        <v>3880</v>
      </c>
      <c r="AO720" t="s">
        <v>3880</v>
      </c>
      <c r="AP720" t="s">
        <v>3880</v>
      </c>
      <c r="AQ720" t="s">
        <v>4788</v>
      </c>
      <c r="AR720" t="s">
        <v>4789</v>
      </c>
      <c r="AS720" t="s">
        <v>4789</v>
      </c>
    </row>
    <row r="721" spans="1:45" x14ac:dyDescent="0.25">
      <c r="A721" t="s">
        <v>9620</v>
      </c>
      <c r="B721">
        <v>1</v>
      </c>
      <c r="C721">
        <v>158</v>
      </c>
      <c r="D721">
        <v>1.5</v>
      </c>
      <c r="E721">
        <v>135.79488208323599</v>
      </c>
      <c r="F721">
        <v>0</v>
      </c>
      <c r="G721">
        <v>139</v>
      </c>
      <c r="H721">
        <v>4</v>
      </c>
      <c r="I721">
        <v>4</v>
      </c>
      <c r="J721" t="s">
        <v>731</v>
      </c>
      <c r="K721">
        <v>0.54423612868072502</v>
      </c>
      <c r="L721">
        <v>182.43370617752799</v>
      </c>
      <c r="M721" t="s">
        <v>731</v>
      </c>
      <c r="N721">
        <v>594.47003988292602</v>
      </c>
      <c r="O721">
        <v>8.2075229908432394</v>
      </c>
      <c r="P721">
        <v>1.07911561269935</v>
      </c>
      <c r="Q721">
        <v>7.6057865295012697</v>
      </c>
      <c r="R721" s="3">
        <v>2.8317637148727199E-14</v>
      </c>
      <c r="S721" s="3">
        <v>7.65781208851751E-13</v>
      </c>
      <c r="T721">
        <v>9.2866386035425901</v>
      </c>
      <c r="U721">
        <v>7.1284073781438897</v>
      </c>
      <c r="V721" t="s">
        <v>9568</v>
      </c>
      <c r="W721">
        <v>0</v>
      </c>
      <c r="X721">
        <v>1</v>
      </c>
      <c r="Y721" t="s">
        <v>9621</v>
      </c>
      <c r="Z721">
        <v>99.098999999999904</v>
      </c>
      <c r="AA721">
        <v>100</v>
      </c>
      <c r="AB721" t="s">
        <v>759</v>
      </c>
      <c r="AC721" t="s">
        <v>410</v>
      </c>
      <c r="AD721" t="s">
        <v>9622</v>
      </c>
      <c r="AE721" t="s">
        <v>762</v>
      </c>
      <c r="AF721" t="s">
        <v>762</v>
      </c>
      <c r="AG721" t="s">
        <v>762</v>
      </c>
      <c r="AH721" t="s">
        <v>762</v>
      </c>
      <c r="AI721" t="s">
        <v>762</v>
      </c>
      <c r="AJ721" t="s">
        <v>45</v>
      </c>
      <c r="AK721" t="s">
        <v>46</v>
      </c>
      <c r="AL721" t="s">
        <v>401</v>
      </c>
      <c r="AM721" t="s">
        <v>406</v>
      </c>
      <c r="AN721" t="s">
        <v>410</v>
      </c>
      <c r="AO721" t="s">
        <v>410</v>
      </c>
      <c r="AP721" t="s">
        <v>410</v>
      </c>
      <c r="AQ721" t="s">
        <v>9623</v>
      </c>
      <c r="AR721" t="s">
        <v>9624</v>
      </c>
      <c r="AS721" t="s">
        <v>9625</v>
      </c>
    </row>
    <row r="722" spans="1:45" x14ac:dyDescent="0.25">
      <c r="A722" t="s">
        <v>520</v>
      </c>
      <c r="B722">
        <v>2</v>
      </c>
      <c r="C722">
        <v>144</v>
      </c>
      <c r="D722">
        <v>1.91485421551268</v>
      </c>
      <c r="E722">
        <v>55.955339334151098</v>
      </c>
      <c r="F722">
        <v>1</v>
      </c>
      <c r="G722">
        <v>140</v>
      </c>
      <c r="H722">
        <v>4</v>
      </c>
      <c r="I722">
        <v>4</v>
      </c>
      <c r="J722" t="s">
        <v>731</v>
      </c>
      <c r="K722">
        <v>1.03560236543933</v>
      </c>
      <c r="L722">
        <v>178.162758846397</v>
      </c>
      <c r="M722" t="s">
        <v>731</v>
      </c>
      <c r="N722">
        <v>69.659635769515006</v>
      </c>
      <c r="O722">
        <v>7.1825129047292098</v>
      </c>
      <c r="P722">
        <v>0.72922892307766796</v>
      </c>
      <c r="Q722">
        <v>9.8494624629202008</v>
      </c>
      <c r="R722" s="3">
        <v>6.8911537816702703E-23</v>
      </c>
      <c r="S722" s="3">
        <v>6.2561831832163703E-21</v>
      </c>
      <c r="T722">
        <v>7.9117418278068801</v>
      </c>
      <c r="U722">
        <v>6.4532839816515404</v>
      </c>
      <c r="V722" t="s">
        <v>757</v>
      </c>
      <c r="W722">
        <v>3</v>
      </c>
      <c r="X722">
        <v>1</v>
      </c>
      <c r="Y722" t="s">
        <v>1143</v>
      </c>
      <c r="Z722">
        <v>100</v>
      </c>
      <c r="AA722">
        <v>100</v>
      </c>
      <c r="AB722" t="s">
        <v>759</v>
      </c>
      <c r="AC722" t="s">
        <v>1144</v>
      </c>
      <c r="AD722" t="s">
        <v>1145</v>
      </c>
      <c r="AE722" t="s">
        <v>957</v>
      </c>
      <c r="AF722">
        <v>17</v>
      </c>
      <c r="AG722" t="s">
        <v>1146</v>
      </c>
      <c r="AH722" t="s">
        <v>1147</v>
      </c>
      <c r="AI722" t="s">
        <v>870</v>
      </c>
      <c r="AJ722" t="s">
        <v>45</v>
      </c>
      <c r="AK722" t="s">
        <v>207</v>
      </c>
      <c r="AL722" t="s">
        <v>208</v>
      </c>
      <c r="AM722" t="s">
        <v>209</v>
      </c>
      <c r="AN722" t="s">
        <v>210</v>
      </c>
      <c r="AO722" t="s">
        <v>213</v>
      </c>
      <c r="AP722" t="s">
        <v>840</v>
      </c>
      <c r="AQ722" t="s">
        <v>1148</v>
      </c>
      <c r="AR722" t="s">
        <v>1149</v>
      </c>
      <c r="AS722" t="s">
        <v>1149</v>
      </c>
    </row>
    <row r="723" spans="1:45" x14ac:dyDescent="0.25">
      <c r="A723" t="s">
        <v>223</v>
      </c>
      <c r="B723">
        <v>16</v>
      </c>
      <c r="C723">
        <v>139</v>
      </c>
      <c r="D723">
        <v>5.9090326337452801</v>
      </c>
      <c r="E723">
        <v>79.277466323455798</v>
      </c>
      <c r="F723">
        <v>14.5</v>
      </c>
      <c r="G723">
        <v>141</v>
      </c>
      <c r="H723">
        <v>4</v>
      </c>
      <c r="I723">
        <v>4</v>
      </c>
      <c r="J723" t="s">
        <v>731</v>
      </c>
      <c r="K723">
        <v>13.5446255930033</v>
      </c>
      <c r="L723">
        <v>164.047464549659</v>
      </c>
      <c r="M723" t="s">
        <v>731</v>
      </c>
      <c r="N723">
        <v>55.561836253564103</v>
      </c>
      <c r="O723">
        <v>3.6032683955363201</v>
      </c>
      <c r="P723">
        <v>0.56264099510381105</v>
      </c>
      <c r="Q723">
        <v>6.4042052159236897</v>
      </c>
      <c r="R723" s="3">
        <v>1.5115469096811701E-10</v>
      </c>
      <c r="S723" s="3">
        <v>1.75449874173951E-9</v>
      </c>
      <c r="T723">
        <v>4.1659093906401301</v>
      </c>
      <c r="U723">
        <v>3.04062740043251</v>
      </c>
      <c r="V723" t="s">
        <v>757</v>
      </c>
      <c r="W723">
        <v>0</v>
      </c>
      <c r="X723">
        <v>3</v>
      </c>
      <c r="Y723" t="s">
        <v>1158</v>
      </c>
      <c r="Z723">
        <v>100</v>
      </c>
      <c r="AA723">
        <v>100</v>
      </c>
      <c r="AB723" t="s">
        <v>759</v>
      </c>
      <c r="AC723" t="s">
        <v>1159</v>
      </c>
      <c r="AD723" t="s">
        <v>1160</v>
      </c>
      <c r="AE723" t="s">
        <v>815</v>
      </c>
      <c r="AF723">
        <v>2</v>
      </c>
      <c r="AG723" t="s">
        <v>1161</v>
      </c>
      <c r="AH723" t="s">
        <v>1162</v>
      </c>
      <c r="AI723" t="s">
        <v>1163</v>
      </c>
      <c r="AJ723" t="s">
        <v>45</v>
      </c>
      <c r="AK723" t="s">
        <v>207</v>
      </c>
      <c r="AL723" t="s">
        <v>208</v>
      </c>
      <c r="AM723" t="s">
        <v>209</v>
      </c>
      <c r="AN723" t="s">
        <v>210</v>
      </c>
      <c r="AO723" t="s">
        <v>222</v>
      </c>
      <c r="AP723" t="s">
        <v>1159</v>
      </c>
      <c r="AQ723" t="s">
        <v>1164</v>
      </c>
      <c r="AR723" t="s">
        <v>1165</v>
      </c>
      <c r="AS723" t="s">
        <v>1165</v>
      </c>
    </row>
    <row r="724" spans="1:45" x14ac:dyDescent="0.25">
      <c r="A724" t="s">
        <v>241</v>
      </c>
      <c r="B724">
        <v>388</v>
      </c>
      <c r="C724">
        <v>145</v>
      </c>
      <c r="D724">
        <v>146.39074424293401</v>
      </c>
      <c r="E724">
        <v>22.546248764114502</v>
      </c>
      <c r="F724">
        <v>359.5</v>
      </c>
      <c r="G724">
        <v>143.5</v>
      </c>
      <c r="H724">
        <v>4</v>
      </c>
      <c r="I724">
        <v>4</v>
      </c>
      <c r="J724" t="s">
        <v>736</v>
      </c>
      <c r="K724">
        <v>351.409229690605</v>
      </c>
      <c r="L724">
        <v>177.27417875894301</v>
      </c>
      <c r="M724" t="s">
        <v>736</v>
      </c>
      <c r="N724">
        <v>135.05589177530399</v>
      </c>
      <c r="O724">
        <v>-0.98654864526197406</v>
      </c>
      <c r="P724">
        <v>0.38334323642376</v>
      </c>
      <c r="Q724">
        <v>-2.57353867637151</v>
      </c>
      <c r="R724">
        <v>1.0066439515309099E-2</v>
      </c>
      <c r="S724">
        <v>2.2059387282685999E-2</v>
      </c>
      <c r="T724">
        <v>-0.60320540883821305</v>
      </c>
      <c r="U724">
        <v>-1.36989188168573</v>
      </c>
      <c r="V724" t="s">
        <v>757</v>
      </c>
      <c r="W724">
        <v>0</v>
      </c>
      <c r="X724">
        <v>1</v>
      </c>
      <c r="Y724" t="s">
        <v>1138</v>
      </c>
      <c r="Z724">
        <v>100</v>
      </c>
      <c r="AA724">
        <v>100</v>
      </c>
      <c r="AB724" t="s">
        <v>759</v>
      </c>
      <c r="AC724" t="s">
        <v>1139</v>
      </c>
      <c r="AD724" t="s">
        <v>1140</v>
      </c>
      <c r="AE724" t="s">
        <v>762</v>
      </c>
      <c r="AF724" t="s">
        <v>762</v>
      </c>
      <c r="AG724" t="s">
        <v>762</v>
      </c>
      <c r="AH724" t="s">
        <v>762</v>
      </c>
      <c r="AI724" t="s">
        <v>762</v>
      </c>
      <c r="AJ724" t="s">
        <v>45</v>
      </c>
      <c r="AK724" t="s">
        <v>207</v>
      </c>
      <c r="AL724" t="s">
        <v>208</v>
      </c>
      <c r="AM724" t="s">
        <v>209</v>
      </c>
      <c r="AN724" t="s">
        <v>242</v>
      </c>
      <c r="AO724" t="s">
        <v>243</v>
      </c>
      <c r="AP724" t="s">
        <v>1139</v>
      </c>
      <c r="AQ724" t="s">
        <v>1141</v>
      </c>
      <c r="AR724" t="s">
        <v>1142</v>
      </c>
      <c r="AS724" t="s">
        <v>1142</v>
      </c>
    </row>
    <row r="725" spans="1:45" x14ac:dyDescent="0.25">
      <c r="A725" t="s">
        <v>610</v>
      </c>
      <c r="B725">
        <v>19</v>
      </c>
      <c r="C725">
        <v>135</v>
      </c>
      <c r="D725">
        <v>11.2361025271221</v>
      </c>
      <c r="E725">
        <v>55.011362462676701</v>
      </c>
      <c r="F725">
        <v>17</v>
      </c>
      <c r="G725">
        <v>143.5</v>
      </c>
      <c r="H725">
        <v>4</v>
      </c>
      <c r="I725">
        <v>4</v>
      </c>
      <c r="J725" t="s">
        <v>731</v>
      </c>
      <c r="K725">
        <v>15.9792750943096</v>
      </c>
      <c r="L725">
        <v>161.31271835356799</v>
      </c>
      <c r="M725" t="s">
        <v>731</v>
      </c>
      <c r="N725">
        <v>65.1847449562772</v>
      </c>
      <c r="O725">
        <v>3.3414365405408</v>
      </c>
      <c r="P725">
        <v>0.49634339585624299</v>
      </c>
      <c r="Q725">
        <v>6.7321063772319896</v>
      </c>
      <c r="R725" s="3">
        <v>1.67224305152321E-11</v>
      </c>
      <c r="S725" s="3">
        <v>2.4430125499838998E-10</v>
      </c>
      <c r="T725">
        <v>3.8377799363970402</v>
      </c>
      <c r="U725">
        <v>2.84509314468455</v>
      </c>
      <c r="V725" t="s">
        <v>757</v>
      </c>
      <c r="W725">
        <v>2</v>
      </c>
      <c r="X725">
        <v>2</v>
      </c>
      <c r="Y725" t="s">
        <v>1170</v>
      </c>
      <c r="Z725">
        <v>100</v>
      </c>
      <c r="AA725">
        <v>100</v>
      </c>
      <c r="AB725" t="s">
        <v>759</v>
      </c>
      <c r="AC725" t="s">
        <v>1171</v>
      </c>
      <c r="AD725" t="s">
        <v>1172</v>
      </c>
      <c r="AE725" t="s">
        <v>762</v>
      </c>
      <c r="AF725" t="s">
        <v>762</v>
      </c>
      <c r="AG725" t="s">
        <v>762</v>
      </c>
      <c r="AH725" t="s">
        <v>762</v>
      </c>
      <c r="AI725" t="s">
        <v>762</v>
      </c>
      <c r="AJ725" t="s">
        <v>45</v>
      </c>
      <c r="AK725" t="s">
        <v>207</v>
      </c>
      <c r="AL725" t="s">
        <v>208</v>
      </c>
      <c r="AM725" t="s">
        <v>209</v>
      </c>
      <c r="AN725" t="s">
        <v>271</v>
      </c>
      <c r="AO725" t="s">
        <v>278</v>
      </c>
      <c r="AP725" t="s">
        <v>1173</v>
      </c>
      <c r="AQ725" t="s">
        <v>1174</v>
      </c>
      <c r="AR725" t="s">
        <v>1175</v>
      </c>
      <c r="AS725" t="s">
        <v>1175</v>
      </c>
    </row>
    <row r="726" spans="1:45" x14ac:dyDescent="0.25">
      <c r="A726" t="s">
        <v>4780</v>
      </c>
      <c r="B726">
        <v>50</v>
      </c>
      <c r="C726">
        <v>177</v>
      </c>
      <c r="D726">
        <v>35.2077169571293</v>
      </c>
      <c r="E726">
        <v>113.66141239077901</v>
      </c>
      <c r="F726">
        <v>41.5</v>
      </c>
      <c r="G726">
        <v>144.5</v>
      </c>
      <c r="H726">
        <v>4</v>
      </c>
      <c r="I726">
        <v>4</v>
      </c>
      <c r="J726" t="s">
        <v>731</v>
      </c>
      <c r="K726">
        <v>41.1045589427656</v>
      </c>
      <c r="L726">
        <v>212.40503110339299</v>
      </c>
      <c r="M726" t="s">
        <v>731</v>
      </c>
      <c r="N726">
        <v>76.055620050607899</v>
      </c>
      <c r="O726">
        <v>2.36813935055349</v>
      </c>
      <c r="P726">
        <v>0.638749652728266</v>
      </c>
      <c r="Q726">
        <v>3.7074608814870702</v>
      </c>
      <c r="R726">
        <v>2.09347742096049E-4</v>
      </c>
      <c r="S726">
        <v>6.5289776277923696E-4</v>
      </c>
      <c r="T726">
        <v>3.0068890032817599</v>
      </c>
      <c r="U726">
        <v>1.7293896978252301</v>
      </c>
      <c r="V726" t="s">
        <v>4748</v>
      </c>
      <c r="W726">
        <v>0</v>
      </c>
      <c r="X726">
        <v>2</v>
      </c>
      <c r="Y726" t="s">
        <v>4781</v>
      </c>
      <c r="Z726">
        <v>100</v>
      </c>
      <c r="AA726">
        <v>100</v>
      </c>
      <c r="AB726" t="s">
        <v>759</v>
      </c>
      <c r="AC726" t="s">
        <v>209</v>
      </c>
      <c r="AD726" t="s">
        <v>4782</v>
      </c>
      <c r="AE726" t="s">
        <v>762</v>
      </c>
      <c r="AF726" t="s">
        <v>762</v>
      </c>
      <c r="AG726" t="s">
        <v>762</v>
      </c>
      <c r="AH726" t="s">
        <v>762</v>
      </c>
      <c r="AI726" t="s">
        <v>762</v>
      </c>
      <c r="AJ726" t="s">
        <v>45</v>
      </c>
      <c r="AK726" t="s">
        <v>207</v>
      </c>
      <c r="AL726" t="s">
        <v>208</v>
      </c>
      <c r="AM726" t="s">
        <v>209</v>
      </c>
      <c r="AN726" t="s">
        <v>209</v>
      </c>
      <c r="AO726" t="s">
        <v>209</v>
      </c>
      <c r="AP726" t="s">
        <v>209</v>
      </c>
      <c r="AQ726" t="s">
        <v>4783</v>
      </c>
      <c r="AR726" t="s">
        <v>4784</v>
      </c>
      <c r="AS726" t="s">
        <v>4784</v>
      </c>
    </row>
    <row r="727" spans="1:45" x14ac:dyDescent="0.25">
      <c r="A727" t="s">
        <v>379</v>
      </c>
      <c r="B727">
        <v>1513</v>
      </c>
      <c r="C727">
        <v>192</v>
      </c>
      <c r="D727">
        <v>824.79856126612299</v>
      </c>
      <c r="E727">
        <v>149.45902448497401</v>
      </c>
      <c r="F727">
        <v>1496.5</v>
      </c>
      <c r="G727">
        <v>150.5</v>
      </c>
      <c r="H727">
        <v>4</v>
      </c>
      <c r="I727">
        <v>4</v>
      </c>
      <c r="J727" t="s">
        <v>736</v>
      </c>
      <c r="K727">
        <v>1248.2419165476299</v>
      </c>
      <c r="L727">
        <v>229.36239324918699</v>
      </c>
      <c r="M727" t="s">
        <v>736</v>
      </c>
      <c r="N727">
        <v>300.52987171567997</v>
      </c>
      <c r="O727">
        <v>-2.444000214271</v>
      </c>
      <c r="P727">
        <v>0.62762381828222302</v>
      </c>
      <c r="Q727">
        <v>-3.8940526842338699</v>
      </c>
      <c r="R727" s="3">
        <v>9.8583224169624704E-5</v>
      </c>
      <c r="S727">
        <v>3.2587588535654903E-4</v>
      </c>
      <c r="T727">
        <v>-1.81637639598878</v>
      </c>
      <c r="U727">
        <v>-3.07162403255322</v>
      </c>
      <c r="V727" t="s">
        <v>757</v>
      </c>
      <c r="W727">
        <v>0</v>
      </c>
      <c r="X727">
        <v>3</v>
      </c>
      <c r="Y727" t="s">
        <v>1061</v>
      </c>
      <c r="Z727">
        <v>100</v>
      </c>
      <c r="AA727">
        <v>100</v>
      </c>
      <c r="AB727" t="s">
        <v>759</v>
      </c>
      <c r="AC727" t="s">
        <v>1062</v>
      </c>
      <c r="AD727" t="s">
        <v>1063</v>
      </c>
      <c r="AE727" t="s">
        <v>1062</v>
      </c>
      <c r="AF727">
        <v>0</v>
      </c>
      <c r="AG727" t="s">
        <v>1062</v>
      </c>
      <c r="AH727" t="s">
        <v>1064</v>
      </c>
      <c r="AI727" t="s">
        <v>825</v>
      </c>
      <c r="AJ727" t="s">
        <v>45</v>
      </c>
      <c r="AK727" t="s">
        <v>46</v>
      </c>
      <c r="AL727" t="s">
        <v>47</v>
      </c>
      <c r="AM727" t="s">
        <v>52</v>
      </c>
      <c r="AN727" t="s">
        <v>377</v>
      </c>
      <c r="AO727" t="s">
        <v>380</v>
      </c>
      <c r="AP727" t="s">
        <v>1062</v>
      </c>
      <c r="AQ727" t="s">
        <v>1065</v>
      </c>
      <c r="AR727" t="s">
        <v>1066</v>
      </c>
      <c r="AS727" t="s">
        <v>1066</v>
      </c>
    </row>
    <row r="728" spans="1:45" x14ac:dyDescent="0.25">
      <c r="A728" t="s">
        <v>225</v>
      </c>
      <c r="B728">
        <v>13</v>
      </c>
      <c r="C728">
        <v>136</v>
      </c>
      <c r="D728">
        <v>10.8934230922455</v>
      </c>
      <c r="E728">
        <v>80.428021650831795</v>
      </c>
      <c r="F728">
        <v>11</v>
      </c>
      <c r="G728">
        <v>153</v>
      </c>
      <c r="H728">
        <v>4</v>
      </c>
      <c r="I728">
        <v>4</v>
      </c>
      <c r="J728" t="s">
        <v>731</v>
      </c>
      <c r="K728">
        <v>10.2817029246867</v>
      </c>
      <c r="L728">
        <v>162.41092375024701</v>
      </c>
      <c r="M728" t="s">
        <v>731</v>
      </c>
      <c r="N728">
        <v>61.662974961556003</v>
      </c>
      <c r="O728">
        <v>3.9573493923857601</v>
      </c>
      <c r="P728">
        <v>0.655430870928571</v>
      </c>
      <c r="Q728">
        <v>6.0377830338983696</v>
      </c>
      <c r="R728" s="3">
        <v>1.56245951407294E-9</v>
      </c>
      <c r="S728" s="3">
        <v>1.5044591230202401E-8</v>
      </c>
      <c r="T728">
        <v>4.6127802633143302</v>
      </c>
      <c r="U728">
        <v>3.30191852145719</v>
      </c>
      <c r="V728" t="s">
        <v>757</v>
      </c>
      <c r="W728">
        <v>0</v>
      </c>
      <c r="X728">
        <v>2</v>
      </c>
      <c r="Y728" t="s">
        <v>1166</v>
      </c>
      <c r="Z728">
        <v>100</v>
      </c>
      <c r="AA728">
        <v>100</v>
      </c>
      <c r="AB728" t="s">
        <v>759</v>
      </c>
      <c r="AC728" t="s">
        <v>813</v>
      </c>
      <c r="AD728" t="s">
        <v>1167</v>
      </c>
      <c r="AE728" t="s">
        <v>762</v>
      </c>
      <c r="AF728" t="s">
        <v>762</v>
      </c>
      <c r="AG728" t="s">
        <v>762</v>
      </c>
      <c r="AH728" t="s">
        <v>762</v>
      </c>
      <c r="AI728" t="s">
        <v>762</v>
      </c>
      <c r="AJ728" t="s">
        <v>45</v>
      </c>
      <c r="AK728" t="s">
        <v>207</v>
      </c>
      <c r="AL728" t="s">
        <v>208</v>
      </c>
      <c r="AM728" t="s">
        <v>209</v>
      </c>
      <c r="AN728" t="s">
        <v>210</v>
      </c>
      <c r="AO728" t="s">
        <v>222</v>
      </c>
      <c r="AP728" t="s">
        <v>813</v>
      </c>
      <c r="AQ728" t="s">
        <v>1168</v>
      </c>
      <c r="AR728" t="s">
        <v>1169</v>
      </c>
      <c r="AS728" t="s">
        <v>1169</v>
      </c>
    </row>
    <row r="729" spans="1:45" x14ac:dyDescent="0.25">
      <c r="A729" t="s">
        <v>281</v>
      </c>
      <c r="B729">
        <v>22</v>
      </c>
      <c r="C729">
        <v>155</v>
      </c>
      <c r="D729">
        <v>26.4701089281224</v>
      </c>
      <c r="E729">
        <v>85.605685169463698</v>
      </c>
      <c r="F729">
        <v>12.5</v>
      </c>
      <c r="G729">
        <v>157</v>
      </c>
      <c r="H729">
        <v>4</v>
      </c>
      <c r="I729">
        <v>4</v>
      </c>
      <c r="J729" t="s">
        <v>731</v>
      </c>
      <c r="K729">
        <v>21.980896131618699</v>
      </c>
      <c r="L729">
        <v>181.54837843331899</v>
      </c>
      <c r="M729" t="s">
        <v>731</v>
      </c>
      <c r="N729">
        <v>73.334501484371998</v>
      </c>
      <c r="O729">
        <v>3.0657314544652499</v>
      </c>
      <c r="P729">
        <v>0.64055898991631799</v>
      </c>
      <c r="Q729">
        <v>4.7860251791419701</v>
      </c>
      <c r="R729" s="3">
        <v>1.70116724305896E-6</v>
      </c>
      <c r="S729" s="3">
        <v>8.4958096893042796E-6</v>
      </c>
      <c r="T729">
        <v>3.7062904443815601</v>
      </c>
      <c r="U729">
        <v>2.4251724645489299</v>
      </c>
      <c r="V729" t="s">
        <v>757</v>
      </c>
      <c r="W729">
        <v>0</v>
      </c>
      <c r="X729">
        <v>1</v>
      </c>
      <c r="Y729" t="s">
        <v>1096</v>
      </c>
      <c r="Z729">
        <v>100</v>
      </c>
      <c r="AA729">
        <v>100</v>
      </c>
      <c r="AB729" t="s">
        <v>759</v>
      </c>
      <c r="AC729" t="s">
        <v>1097</v>
      </c>
      <c r="AD729" t="s">
        <v>1098</v>
      </c>
      <c r="AE729" t="s">
        <v>1097</v>
      </c>
      <c r="AF729">
        <v>0</v>
      </c>
      <c r="AG729" t="s">
        <v>1097</v>
      </c>
      <c r="AH729" t="s">
        <v>1099</v>
      </c>
      <c r="AI729" t="s">
        <v>870</v>
      </c>
      <c r="AJ729" t="s">
        <v>45</v>
      </c>
      <c r="AK729" t="s">
        <v>207</v>
      </c>
      <c r="AL729" t="s">
        <v>208</v>
      </c>
      <c r="AM729" t="s">
        <v>209</v>
      </c>
      <c r="AN729" t="s">
        <v>271</v>
      </c>
      <c r="AO729" t="s">
        <v>278</v>
      </c>
      <c r="AP729" t="s">
        <v>1097</v>
      </c>
      <c r="AQ729" t="s">
        <v>1100</v>
      </c>
      <c r="AR729" t="s">
        <v>1101</v>
      </c>
      <c r="AS729" t="s">
        <v>1101</v>
      </c>
    </row>
    <row r="730" spans="1:45" x14ac:dyDescent="0.25">
      <c r="A730" t="s">
        <v>5497</v>
      </c>
      <c r="B730">
        <v>70</v>
      </c>
      <c r="C730">
        <v>401</v>
      </c>
      <c r="D730">
        <v>40.219191107397101</v>
      </c>
      <c r="E730">
        <v>542.46804821420903</v>
      </c>
      <c r="F730">
        <v>67</v>
      </c>
      <c r="G730">
        <v>157.5</v>
      </c>
      <c r="H730">
        <v>4</v>
      </c>
      <c r="I730">
        <v>4</v>
      </c>
      <c r="J730" t="s">
        <v>731</v>
      </c>
      <c r="K730">
        <v>63.385880925478901</v>
      </c>
      <c r="L730">
        <v>538.73153760118998</v>
      </c>
      <c r="M730" t="s">
        <v>731</v>
      </c>
      <c r="N730">
        <v>168.810256359383</v>
      </c>
      <c r="O730">
        <v>3.0893889361651099</v>
      </c>
      <c r="P730">
        <v>0.75165608647077597</v>
      </c>
      <c r="Q730">
        <v>4.1101096522355096</v>
      </c>
      <c r="R730" s="3">
        <v>3.9547127792495803E-5</v>
      </c>
      <c r="S730">
        <v>1.42796589273472E-4</v>
      </c>
      <c r="T730">
        <v>3.8410450226358801</v>
      </c>
      <c r="U730">
        <v>2.3377328496943299</v>
      </c>
      <c r="V730" t="s">
        <v>5426</v>
      </c>
      <c r="W730">
        <v>0</v>
      </c>
      <c r="X730">
        <v>1</v>
      </c>
      <c r="Y730" t="s">
        <v>5498</v>
      </c>
      <c r="Z730">
        <v>100</v>
      </c>
      <c r="AA730">
        <v>100</v>
      </c>
      <c r="AB730" t="s">
        <v>759</v>
      </c>
      <c r="AC730" t="s">
        <v>268</v>
      </c>
      <c r="AD730" t="s">
        <v>5499</v>
      </c>
      <c r="AE730" t="s">
        <v>762</v>
      </c>
      <c r="AF730" t="s">
        <v>762</v>
      </c>
      <c r="AG730" t="s">
        <v>762</v>
      </c>
      <c r="AH730" t="s">
        <v>762</v>
      </c>
      <c r="AI730" t="s">
        <v>762</v>
      </c>
      <c r="AJ730" t="s">
        <v>45</v>
      </c>
      <c r="AK730" t="s">
        <v>207</v>
      </c>
      <c r="AL730" t="s">
        <v>208</v>
      </c>
      <c r="AM730" t="s">
        <v>209</v>
      </c>
      <c r="AN730" t="s">
        <v>242</v>
      </c>
      <c r="AO730" t="s">
        <v>268</v>
      </c>
      <c r="AP730" t="s">
        <v>268</v>
      </c>
      <c r="AQ730" t="s">
        <v>5500</v>
      </c>
      <c r="AR730" t="s">
        <v>5501</v>
      </c>
      <c r="AS730" t="s">
        <v>5501</v>
      </c>
    </row>
    <row r="731" spans="1:45" x14ac:dyDescent="0.25">
      <c r="A731" t="s">
        <v>4430</v>
      </c>
      <c r="B731">
        <v>2</v>
      </c>
      <c r="C731">
        <v>183</v>
      </c>
      <c r="D731">
        <v>1.8929694486000901</v>
      </c>
      <c r="E731">
        <v>92.590046261283803</v>
      </c>
      <c r="F731">
        <v>0.5</v>
      </c>
      <c r="G731">
        <v>162</v>
      </c>
      <c r="H731">
        <v>4</v>
      </c>
      <c r="I731">
        <v>4</v>
      </c>
      <c r="J731" t="s">
        <v>731</v>
      </c>
      <c r="K731">
        <v>1.05305667338437</v>
      </c>
      <c r="L731">
        <v>216.13934319705501</v>
      </c>
      <c r="M731" t="s">
        <v>731</v>
      </c>
      <c r="N731">
        <v>288.83376583352299</v>
      </c>
      <c r="O731">
        <v>7.6818399160321897</v>
      </c>
      <c r="P731">
        <v>0.73631683281515103</v>
      </c>
      <c r="Q731">
        <v>10.432791393159301</v>
      </c>
      <c r="R731" s="3">
        <v>1.7565093043322601E-25</v>
      </c>
      <c r="S731" s="3">
        <v>2.3500245534803099E-23</v>
      </c>
      <c r="T731">
        <v>8.4181567488473394</v>
      </c>
      <c r="U731">
        <v>6.94552308321704</v>
      </c>
      <c r="V731" t="s">
        <v>4403</v>
      </c>
      <c r="W731">
        <v>2</v>
      </c>
      <c r="X731">
        <v>1</v>
      </c>
      <c r="Y731" t="s">
        <v>4431</v>
      </c>
      <c r="Z731">
        <v>99.096000000000004</v>
      </c>
      <c r="AA731">
        <v>100</v>
      </c>
      <c r="AB731" t="s">
        <v>759</v>
      </c>
      <c r="AC731" t="s">
        <v>4405</v>
      </c>
      <c r="AD731" t="s">
        <v>4432</v>
      </c>
      <c r="AE731" t="s">
        <v>762</v>
      </c>
      <c r="AF731" t="s">
        <v>762</v>
      </c>
      <c r="AG731" t="s">
        <v>762</v>
      </c>
      <c r="AH731" t="s">
        <v>762</v>
      </c>
      <c r="AI731" t="s">
        <v>762</v>
      </c>
      <c r="AJ731" t="s">
        <v>45</v>
      </c>
      <c r="AK731" t="s">
        <v>4407</v>
      </c>
      <c r="AL731" t="s">
        <v>4407</v>
      </c>
      <c r="AM731" t="s">
        <v>4407</v>
      </c>
      <c r="AN731" t="s">
        <v>4407</v>
      </c>
      <c r="AO731" t="s">
        <v>4407</v>
      </c>
      <c r="AP731" t="s">
        <v>4407</v>
      </c>
      <c r="AQ731" t="s">
        <v>4433</v>
      </c>
      <c r="AR731" t="s">
        <v>4434</v>
      </c>
      <c r="AS731" t="s">
        <v>4435</v>
      </c>
    </row>
    <row r="732" spans="1:45" x14ac:dyDescent="0.25">
      <c r="A732" t="s">
        <v>235</v>
      </c>
      <c r="B732">
        <v>10</v>
      </c>
      <c r="C732">
        <v>150</v>
      </c>
      <c r="D732">
        <v>10.688779163215999</v>
      </c>
      <c r="E732">
        <v>84.699468711438797</v>
      </c>
      <c r="F732">
        <v>10</v>
      </c>
      <c r="G732">
        <v>162.5</v>
      </c>
      <c r="H732">
        <v>4</v>
      </c>
      <c r="I732">
        <v>4</v>
      </c>
      <c r="J732" t="s">
        <v>731</v>
      </c>
      <c r="K732">
        <v>6.6411918025891996</v>
      </c>
      <c r="L732">
        <v>174.78625249285199</v>
      </c>
      <c r="M732" t="s">
        <v>731</v>
      </c>
      <c r="N732">
        <v>100.582593723421</v>
      </c>
      <c r="O732">
        <v>4.6113915816609303</v>
      </c>
      <c r="P732">
        <v>0.58939209385581903</v>
      </c>
      <c r="Q732">
        <v>7.8239793674412601</v>
      </c>
      <c r="R732" s="3">
        <v>5.1179199115874597E-15</v>
      </c>
      <c r="S732" s="3">
        <v>1.56744005003076E-13</v>
      </c>
      <c r="T732">
        <v>5.2007836755167496</v>
      </c>
      <c r="U732">
        <v>4.0219994878051102</v>
      </c>
      <c r="V732" t="s">
        <v>757</v>
      </c>
      <c r="W732">
        <v>0</v>
      </c>
      <c r="X732">
        <v>1</v>
      </c>
      <c r="Y732" t="s">
        <v>1106</v>
      </c>
      <c r="Z732">
        <v>100</v>
      </c>
      <c r="AA732">
        <v>100</v>
      </c>
      <c r="AB732" t="s">
        <v>759</v>
      </c>
      <c r="AC732" t="s">
        <v>1107</v>
      </c>
      <c r="AD732" t="s">
        <v>1108</v>
      </c>
      <c r="AE732" t="s">
        <v>996</v>
      </c>
      <c r="AF732">
        <v>3</v>
      </c>
      <c r="AG732" t="s">
        <v>1109</v>
      </c>
      <c r="AH732" t="s">
        <v>1110</v>
      </c>
      <c r="AI732" t="s">
        <v>870</v>
      </c>
      <c r="AJ732" t="s">
        <v>45</v>
      </c>
      <c r="AK732" t="s">
        <v>207</v>
      </c>
      <c r="AL732" t="s">
        <v>208</v>
      </c>
      <c r="AM732" t="s">
        <v>209</v>
      </c>
      <c r="AN732" t="s">
        <v>210</v>
      </c>
      <c r="AO732" t="s">
        <v>234</v>
      </c>
      <c r="AP732" t="s">
        <v>1107</v>
      </c>
      <c r="AQ732" t="s">
        <v>1111</v>
      </c>
      <c r="AR732" t="s">
        <v>1112</v>
      </c>
      <c r="AS732" t="s">
        <v>1112</v>
      </c>
    </row>
    <row r="733" spans="1:45" x14ac:dyDescent="0.25">
      <c r="A733" t="s">
        <v>5588</v>
      </c>
      <c r="B733">
        <v>0</v>
      </c>
      <c r="C733">
        <v>180</v>
      </c>
      <c r="D733">
        <v>0</v>
      </c>
      <c r="E733">
        <v>174.731222167076</v>
      </c>
      <c r="F733">
        <v>0</v>
      </c>
      <c r="G733">
        <v>171</v>
      </c>
      <c r="H733">
        <v>4</v>
      </c>
      <c r="I733">
        <v>4</v>
      </c>
      <c r="J733" t="s">
        <v>731</v>
      </c>
      <c r="K733">
        <v>0</v>
      </c>
      <c r="L733">
        <v>224.003382876628</v>
      </c>
      <c r="M733" t="s">
        <v>731</v>
      </c>
      <c r="N733">
        <v>91.436256211209994</v>
      </c>
      <c r="O733">
        <v>10.441006439171501</v>
      </c>
      <c r="P733">
        <v>1.6126382492059801</v>
      </c>
      <c r="Q733">
        <v>6.4744876566783098</v>
      </c>
      <c r="R733" s="3">
        <v>9.5134187506821296E-11</v>
      </c>
      <c r="S733" s="3">
        <v>1.17393740117641E-9</v>
      </c>
      <c r="T733">
        <v>12.0536446883774</v>
      </c>
      <c r="U733">
        <v>8.8283681899654791</v>
      </c>
      <c r="V733" t="s">
        <v>5426</v>
      </c>
      <c r="W733">
        <v>0</v>
      </c>
      <c r="X733">
        <v>1</v>
      </c>
      <c r="Y733" t="s">
        <v>5589</v>
      </c>
      <c r="Z733">
        <v>100</v>
      </c>
      <c r="AA733">
        <v>100</v>
      </c>
      <c r="AB733" t="s">
        <v>759</v>
      </c>
      <c r="AC733" t="s">
        <v>5590</v>
      </c>
      <c r="AD733" t="s">
        <v>5591</v>
      </c>
      <c r="AE733" t="s">
        <v>762</v>
      </c>
      <c r="AF733" t="s">
        <v>762</v>
      </c>
      <c r="AG733" t="s">
        <v>762</v>
      </c>
      <c r="AH733" t="s">
        <v>762</v>
      </c>
      <c r="AI733" t="s">
        <v>762</v>
      </c>
      <c r="AJ733" t="s">
        <v>45</v>
      </c>
      <c r="AK733" t="s">
        <v>207</v>
      </c>
      <c r="AL733" t="s">
        <v>313</v>
      </c>
      <c r="AM733" t="s">
        <v>5592</v>
      </c>
      <c r="AN733" t="s">
        <v>5593</v>
      </c>
      <c r="AO733" t="s">
        <v>5590</v>
      </c>
      <c r="AP733" t="s">
        <v>5590</v>
      </c>
      <c r="AQ733" t="s">
        <v>5594</v>
      </c>
      <c r="AR733" t="s">
        <v>5595</v>
      </c>
      <c r="AS733" t="s">
        <v>5595</v>
      </c>
    </row>
    <row r="734" spans="1:45" x14ac:dyDescent="0.25">
      <c r="A734" t="s">
        <v>5617</v>
      </c>
      <c r="B734">
        <v>36</v>
      </c>
      <c r="C734">
        <v>153</v>
      </c>
      <c r="D734">
        <v>27.9045993819418</v>
      </c>
      <c r="E734">
        <v>63.827893588931801</v>
      </c>
      <c r="F734">
        <v>38</v>
      </c>
      <c r="G734">
        <v>171.5</v>
      </c>
      <c r="H734">
        <v>4</v>
      </c>
      <c r="I734">
        <v>4</v>
      </c>
      <c r="J734" t="s">
        <v>731</v>
      </c>
      <c r="K734">
        <v>32.350964131642201</v>
      </c>
      <c r="L734">
        <v>194.65266373959801</v>
      </c>
      <c r="M734" t="s">
        <v>731</v>
      </c>
      <c r="N734">
        <v>68.456310649921505</v>
      </c>
      <c r="O734">
        <v>2.5913257419156102</v>
      </c>
      <c r="P734">
        <v>0.63704553041071998</v>
      </c>
      <c r="Q734">
        <v>4.06772454748236</v>
      </c>
      <c r="R734" s="3">
        <v>4.7474452873069699E-5</v>
      </c>
      <c r="S734">
        <v>1.66915711207943E-4</v>
      </c>
      <c r="T734">
        <v>3.22837127232633</v>
      </c>
      <c r="U734">
        <v>1.9542802115048801</v>
      </c>
      <c r="V734" t="s">
        <v>5426</v>
      </c>
      <c r="W734">
        <v>0</v>
      </c>
      <c r="X734">
        <v>3</v>
      </c>
      <c r="Y734" t="s">
        <v>5618</v>
      </c>
      <c r="Z734">
        <v>99.402999999999906</v>
      </c>
      <c r="AA734">
        <v>100</v>
      </c>
      <c r="AB734" t="s">
        <v>759</v>
      </c>
      <c r="AC734" t="s">
        <v>320</v>
      </c>
      <c r="AD734" t="s">
        <v>5619</v>
      </c>
      <c r="AE734" t="s">
        <v>762</v>
      </c>
      <c r="AF734" t="s">
        <v>762</v>
      </c>
      <c r="AG734" t="s">
        <v>762</v>
      </c>
      <c r="AH734" t="s">
        <v>762</v>
      </c>
      <c r="AI734" t="s">
        <v>762</v>
      </c>
      <c r="AJ734" t="s">
        <v>45</v>
      </c>
      <c r="AK734" t="s">
        <v>207</v>
      </c>
      <c r="AL734" t="s">
        <v>313</v>
      </c>
      <c r="AM734" t="s">
        <v>314</v>
      </c>
      <c r="AN734" t="s">
        <v>314</v>
      </c>
      <c r="AO734" t="s">
        <v>320</v>
      </c>
      <c r="AP734" t="s">
        <v>320</v>
      </c>
      <c r="AQ734" t="s">
        <v>5620</v>
      </c>
      <c r="AR734" t="s">
        <v>5621</v>
      </c>
      <c r="AS734" t="s">
        <v>5622</v>
      </c>
    </row>
    <row r="735" spans="1:45" x14ac:dyDescent="0.25">
      <c r="A735" t="s">
        <v>4775</v>
      </c>
      <c r="B735">
        <v>17</v>
      </c>
      <c r="C735">
        <v>199</v>
      </c>
      <c r="D735">
        <v>5.0662280511902198</v>
      </c>
      <c r="E735">
        <v>134.13798865347599</v>
      </c>
      <c r="F735">
        <v>14.5</v>
      </c>
      <c r="G735">
        <v>177</v>
      </c>
      <c r="H735">
        <v>4</v>
      </c>
      <c r="I735">
        <v>4</v>
      </c>
      <c r="J735" t="s">
        <v>731</v>
      </c>
      <c r="K735">
        <v>14.4084980977394</v>
      </c>
      <c r="L735">
        <v>259.23268087925402</v>
      </c>
      <c r="M735" t="s">
        <v>731</v>
      </c>
      <c r="N735">
        <v>58.656008020816202</v>
      </c>
      <c r="O735">
        <v>4.1748456295122498</v>
      </c>
      <c r="P735">
        <v>0.79444497652923796</v>
      </c>
      <c r="Q735">
        <v>5.2550469231377903</v>
      </c>
      <c r="R735" s="3">
        <v>1.47986736119225E-7</v>
      </c>
      <c r="S735" s="3">
        <v>8.9354461571275499E-7</v>
      </c>
      <c r="T735">
        <v>4.9692906060414899</v>
      </c>
      <c r="U735">
        <v>3.3804006529830102</v>
      </c>
      <c r="V735" t="s">
        <v>4748</v>
      </c>
      <c r="W735">
        <v>0</v>
      </c>
      <c r="X735">
        <v>2</v>
      </c>
      <c r="Y735" t="s">
        <v>4776</v>
      </c>
      <c r="Z735">
        <v>100</v>
      </c>
      <c r="AA735">
        <v>100</v>
      </c>
      <c r="AB735" t="s">
        <v>759</v>
      </c>
      <c r="AC735" t="s">
        <v>209</v>
      </c>
      <c r="AD735" t="s">
        <v>4777</v>
      </c>
      <c r="AE735" t="s">
        <v>762</v>
      </c>
      <c r="AF735" t="s">
        <v>762</v>
      </c>
      <c r="AG735" t="s">
        <v>762</v>
      </c>
      <c r="AH735" t="s">
        <v>762</v>
      </c>
      <c r="AI735" t="s">
        <v>762</v>
      </c>
      <c r="AJ735" t="s">
        <v>45</v>
      </c>
      <c r="AK735" t="s">
        <v>207</v>
      </c>
      <c r="AL735" t="s">
        <v>208</v>
      </c>
      <c r="AM735" t="s">
        <v>209</v>
      </c>
      <c r="AN735" t="s">
        <v>209</v>
      </c>
      <c r="AO735" t="s">
        <v>209</v>
      </c>
      <c r="AP735" t="s">
        <v>209</v>
      </c>
      <c r="AQ735" t="s">
        <v>4778</v>
      </c>
      <c r="AR735" t="s">
        <v>4779</v>
      </c>
      <c r="AS735" t="s">
        <v>4779</v>
      </c>
    </row>
    <row r="736" spans="1:45" x14ac:dyDescent="0.25">
      <c r="A736" t="s">
        <v>119</v>
      </c>
      <c r="B736">
        <v>2</v>
      </c>
      <c r="C736">
        <v>201</v>
      </c>
      <c r="D736">
        <v>2.5</v>
      </c>
      <c r="E736">
        <v>147.543214008642</v>
      </c>
      <c r="F736">
        <v>0</v>
      </c>
      <c r="G736">
        <v>179</v>
      </c>
      <c r="H736">
        <v>4</v>
      </c>
      <c r="I736">
        <v>4</v>
      </c>
      <c r="J736" t="s">
        <v>731</v>
      </c>
      <c r="K736">
        <v>0.90706021446787499</v>
      </c>
      <c r="L736">
        <v>252.64351933188499</v>
      </c>
      <c r="M736" t="s">
        <v>731</v>
      </c>
      <c r="N736">
        <v>163.56858492684</v>
      </c>
      <c r="O736">
        <v>7.9610880562375597</v>
      </c>
      <c r="P736">
        <v>0.95820782592811005</v>
      </c>
      <c r="Q736">
        <v>8.3083104111851007</v>
      </c>
      <c r="R736" s="3">
        <v>9.7074318191399906E-17</v>
      </c>
      <c r="S736" s="3">
        <v>4.0452937187301399E-15</v>
      </c>
      <c r="T736">
        <v>8.9192958821656703</v>
      </c>
      <c r="U736">
        <v>7.0028802303094499</v>
      </c>
      <c r="V736" t="s">
        <v>757</v>
      </c>
      <c r="W736">
        <v>0</v>
      </c>
      <c r="X736">
        <v>2</v>
      </c>
      <c r="Y736" t="s">
        <v>1050</v>
      </c>
      <c r="Z736">
        <v>99.695999999999998</v>
      </c>
      <c r="AA736">
        <v>100</v>
      </c>
      <c r="AB736" t="s">
        <v>759</v>
      </c>
      <c r="AC736" t="s">
        <v>1051</v>
      </c>
      <c r="AD736" t="s">
        <v>1052</v>
      </c>
      <c r="AE736" t="s">
        <v>762</v>
      </c>
      <c r="AF736" t="s">
        <v>762</v>
      </c>
      <c r="AG736" t="s">
        <v>762</v>
      </c>
      <c r="AH736" t="s">
        <v>762</v>
      </c>
      <c r="AI736" t="s">
        <v>762</v>
      </c>
      <c r="AJ736" t="s">
        <v>45</v>
      </c>
      <c r="AK736" t="s">
        <v>78</v>
      </c>
      <c r="AL736" t="s">
        <v>78</v>
      </c>
      <c r="AM736" t="s">
        <v>120</v>
      </c>
      <c r="AN736" t="s">
        <v>121</v>
      </c>
      <c r="AO736" t="s">
        <v>122</v>
      </c>
      <c r="AP736" t="s">
        <v>1051</v>
      </c>
      <c r="AQ736" t="s">
        <v>1053</v>
      </c>
      <c r="AR736" t="s">
        <v>1054</v>
      </c>
      <c r="AS736" t="s">
        <v>1055</v>
      </c>
    </row>
    <row r="737" spans="1:45" x14ac:dyDescent="0.25">
      <c r="A737" t="s">
        <v>9600</v>
      </c>
      <c r="B737">
        <v>12</v>
      </c>
      <c r="C737">
        <v>259</v>
      </c>
      <c r="D737">
        <v>22.838198994958699</v>
      </c>
      <c r="E737">
        <v>232.881049751441</v>
      </c>
      <c r="F737">
        <v>0.5</v>
      </c>
      <c r="G737">
        <v>180</v>
      </c>
      <c r="H737">
        <v>4</v>
      </c>
      <c r="I737">
        <v>4</v>
      </c>
      <c r="J737" t="s">
        <v>731</v>
      </c>
      <c r="K737">
        <v>8.6723624749145092</v>
      </c>
      <c r="L737">
        <v>336.95910215326199</v>
      </c>
      <c r="M737" t="s">
        <v>731</v>
      </c>
      <c r="N737">
        <v>103.93742099971</v>
      </c>
      <c r="O737">
        <v>5.2579229272436399</v>
      </c>
      <c r="P737">
        <v>1.10345423979894</v>
      </c>
      <c r="Q737">
        <v>4.7649668990366898</v>
      </c>
      <c r="R737" s="3">
        <v>1.8888465498917701E-6</v>
      </c>
      <c r="S737" s="3">
        <v>9.2692044977314306E-6</v>
      </c>
      <c r="T737">
        <v>6.3613771670425798</v>
      </c>
      <c r="U737">
        <v>4.1544686874446999</v>
      </c>
      <c r="V737" t="s">
        <v>9568</v>
      </c>
      <c r="W737">
        <v>0</v>
      </c>
      <c r="X737">
        <v>2</v>
      </c>
      <c r="Y737" t="s">
        <v>9601</v>
      </c>
      <c r="Z737">
        <v>100</v>
      </c>
      <c r="AA737">
        <v>100</v>
      </c>
      <c r="AB737" t="s">
        <v>759</v>
      </c>
      <c r="AC737" t="s">
        <v>1235</v>
      </c>
      <c r="AD737" t="s">
        <v>9602</v>
      </c>
      <c r="AE737" t="s">
        <v>762</v>
      </c>
      <c r="AF737" t="s">
        <v>762</v>
      </c>
      <c r="AG737" t="s">
        <v>762</v>
      </c>
      <c r="AH737" t="s">
        <v>762</v>
      </c>
      <c r="AI737" t="s">
        <v>762</v>
      </c>
      <c r="AJ737" t="s">
        <v>45</v>
      </c>
      <c r="AK737" t="s">
        <v>207</v>
      </c>
      <c r="AL737" t="s">
        <v>1233</v>
      </c>
      <c r="AM737" t="s">
        <v>1234</v>
      </c>
      <c r="AN737" t="s">
        <v>1235</v>
      </c>
      <c r="AO737" t="s">
        <v>1235</v>
      </c>
      <c r="AP737" t="s">
        <v>1235</v>
      </c>
      <c r="AQ737" t="s">
        <v>9603</v>
      </c>
      <c r="AR737" t="s">
        <v>9604</v>
      </c>
      <c r="AS737" t="s">
        <v>9604</v>
      </c>
    </row>
    <row r="738" spans="1:45" x14ac:dyDescent="0.25">
      <c r="A738" t="s">
        <v>135</v>
      </c>
      <c r="B738">
        <v>5</v>
      </c>
      <c r="C738">
        <v>346</v>
      </c>
      <c r="D738">
        <v>3.6968455021364699</v>
      </c>
      <c r="E738">
        <v>404.83412240900202</v>
      </c>
      <c r="F738">
        <v>4</v>
      </c>
      <c r="G738">
        <v>181</v>
      </c>
      <c r="H738">
        <v>4</v>
      </c>
      <c r="I738">
        <v>4</v>
      </c>
      <c r="J738" t="s">
        <v>731</v>
      </c>
      <c r="K738">
        <v>3.3102709233510601</v>
      </c>
      <c r="L738">
        <v>402.72367199036199</v>
      </c>
      <c r="M738" t="s">
        <v>731</v>
      </c>
      <c r="N738">
        <v>95.231714616721504</v>
      </c>
      <c r="O738">
        <v>6.8481304881832203</v>
      </c>
      <c r="P738">
        <v>0.74535772288058499</v>
      </c>
      <c r="Q738">
        <v>9.1877098444988796</v>
      </c>
      <c r="R738" s="3">
        <v>4.01293639771536E-20</v>
      </c>
      <c r="S738" s="3">
        <v>2.6844432428927502E-18</v>
      </c>
      <c r="T738">
        <v>7.5934882110638098</v>
      </c>
      <c r="U738">
        <v>6.1027727653026398</v>
      </c>
      <c r="V738" t="s">
        <v>757</v>
      </c>
      <c r="W738">
        <v>0</v>
      </c>
      <c r="X738">
        <v>1</v>
      </c>
      <c r="Y738" t="s">
        <v>936</v>
      </c>
      <c r="Z738">
        <v>100</v>
      </c>
      <c r="AA738">
        <v>100</v>
      </c>
      <c r="AB738" t="s">
        <v>759</v>
      </c>
      <c r="AC738" t="s">
        <v>937</v>
      </c>
      <c r="AD738" t="s">
        <v>938</v>
      </c>
      <c r="AE738" t="s">
        <v>937</v>
      </c>
      <c r="AF738">
        <v>0</v>
      </c>
      <c r="AG738" t="s">
        <v>937</v>
      </c>
      <c r="AH738" t="s">
        <v>939</v>
      </c>
      <c r="AI738" t="s">
        <v>870</v>
      </c>
      <c r="AJ738" t="s">
        <v>45</v>
      </c>
      <c r="AK738" t="s">
        <v>78</v>
      </c>
      <c r="AL738" t="s">
        <v>78</v>
      </c>
      <c r="AM738" t="s">
        <v>132</v>
      </c>
      <c r="AN738" t="s">
        <v>133</v>
      </c>
      <c r="AO738" t="s">
        <v>136</v>
      </c>
      <c r="AP738" t="s">
        <v>937</v>
      </c>
      <c r="AQ738" t="s">
        <v>940</v>
      </c>
      <c r="AR738" t="s">
        <v>941</v>
      </c>
      <c r="AS738" t="s">
        <v>941</v>
      </c>
    </row>
    <row r="739" spans="1:45" x14ac:dyDescent="0.25">
      <c r="A739" t="s">
        <v>9615</v>
      </c>
      <c r="B739">
        <v>917</v>
      </c>
      <c r="C739">
        <v>175</v>
      </c>
      <c r="D739">
        <v>416.876780356018</v>
      </c>
      <c r="E739">
        <v>33.885837749714902</v>
      </c>
      <c r="F739">
        <v>1005</v>
      </c>
      <c r="G739">
        <v>181</v>
      </c>
      <c r="H739">
        <v>4</v>
      </c>
      <c r="I739">
        <v>4</v>
      </c>
      <c r="J739" t="s">
        <v>736</v>
      </c>
      <c r="K739">
        <v>742.25980973440198</v>
      </c>
      <c r="L739">
        <v>215.85430714810099</v>
      </c>
      <c r="M739" t="s">
        <v>736</v>
      </c>
      <c r="N739">
        <v>236.681554920276</v>
      </c>
      <c r="O739">
        <v>-1.7844184963684</v>
      </c>
      <c r="P739">
        <v>0.32244672456025097</v>
      </c>
      <c r="Q739">
        <v>-5.5339947980615003</v>
      </c>
      <c r="R739" s="3">
        <v>3.1301826057707801E-8</v>
      </c>
      <c r="S739" s="3">
        <v>2.2413870940476999E-7</v>
      </c>
      <c r="T739">
        <v>-1.46197177180815</v>
      </c>
      <c r="U739">
        <v>-2.10686522092865</v>
      </c>
      <c r="V739" t="s">
        <v>9568</v>
      </c>
      <c r="W739">
        <v>0</v>
      </c>
      <c r="X739">
        <v>2</v>
      </c>
      <c r="Y739" t="s">
        <v>9616</v>
      </c>
      <c r="Z739">
        <v>100</v>
      </c>
      <c r="AA739">
        <v>100</v>
      </c>
      <c r="AB739" t="s">
        <v>759</v>
      </c>
      <c r="AC739" t="s">
        <v>210</v>
      </c>
      <c r="AD739" t="s">
        <v>9617</v>
      </c>
      <c r="AE739" t="s">
        <v>762</v>
      </c>
      <c r="AF739" t="s">
        <v>762</v>
      </c>
      <c r="AG739" t="s">
        <v>762</v>
      </c>
      <c r="AH739" t="s">
        <v>762</v>
      </c>
      <c r="AI739" t="s">
        <v>762</v>
      </c>
      <c r="AJ739" t="s">
        <v>45</v>
      </c>
      <c r="AK739" t="s">
        <v>207</v>
      </c>
      <c r="AL739" t="s">
        <v>208</v>
      </c>
      <c r="AM739" t="s">
        <v>209</v>
      </c>
      <c r="AN739" t="s">
        <v>210</v>
      </c>
      <c r="AO739" t="s">
        <v>210</v>
      </c>
      <c r="AP739" t="s">
        <v>210</v>
      </c>
      <c r="AQ739" t="s">
        <v>9618</v>
      </c>
      <c r="AR739" t="s">
        <v>9619</v>
      </c>
      <c r="AS739" t="s">
        <v>9619</v>
      </c>
    </row>
    <row r="740" spans="1:45" x14ac:dyDescent="0.25">
      <c r="A740" t="s">
        <v>5509</v>
      </c>
      <c r="B740">
        <v>1</v>
      </c>
      <c r="C740">
        <v>391</v>
      </c>
      <c r="D740">
        <v>0.57735026918962595</v>
      </c>
      <c r="E740">
        <v>515.71374488825404</v>
      </c>
      <c r="F740">
        <v>0.5</v>
      </c>
      <c r="G740">
        <v>182.5</v>
      </c>
      <c r="H740">
        <v>4</v>
      </c>
      <c r="I740">
        <v>4</v>
      </c>
      <c r="J740" t="s">
        <v>731</v>
      </c>
      <c r="K740">
        <v>0.431210188787016</v>
      </c>
      <c r="L740">
        <v>521.41110706895597</v>
      </c>
      <c r="M740" t="s">
        <v>731</v>
      </c>
      <c r="N740">
        <v>175.51418152941</v>
      </c>
      <c r="O740">
        <v>10.2184431885367</v>
      </c>
      <c r="P740">
        <v>1.2147983994773499</v>
      </c>
      <c r="Q740">
        <v>8.4116370197170998</v>
      </c>
      <c r="R740" s="3">
        <v>4.04327483558851E-17</v>
      </c>
      <c r="S740" s="3">
        <v>1.77206976414931E-15</v>
      </c>
      <c r="T740">
        <v>11.4332415880141</v>
      </c>
      <c r="U740">
        <v>9.0036447890593898</v>
      </c>
      <c r="V740" t="s">
        <v>5426</v>
      </c>
      <c r="W740">
        <v>0</v>
      </c>
      <c r="X740">
        <v>4</v>
      </c>
      <c r="Y740" t="s">
        <v>5510</v>
      </c>
      <c r="Z740">
        <v>99.707999999999998</v>
      </c>
      <c r="AA740">
        <v>100</v>
      </c>
      <c r="AB740" t="s">
        <v>759</v>
      </c>
      <c r="AC740" t="s">
        <v>335</v>
      </c>
      <c r="AD740" t="s">
        <v>5511</v>
      </c>
      <c r="AE740" t="s">
        <v>762</v>
      </c>
      <c r="AF740" t="s">
        <v>762</v>
      </c>
      <c r="AG740" t="s">
        <v>762</v>
      </c>
      <c r="AH740" t="s">
        <v>762</v>
      </c>
      <c r="AI740" t="s">
        <v>762</v>
      </c>
      <c r="AJ740" t="s">
        <v>45</v>
      </c>
      <c r="AK740" t="s">
        <v>207</v>
      </c>
      <c r="AL740" t="s">
        <v>313</v>
      </c>
      <c r="AM740" t="s">
        <v>314</v>
      </c>
      <c r="AN740" t="s">
        <v>332</v>
      </c>
      <c r="AO740" t="s">
        <v>335</v>
      </c>
      <c r="AP740" t="s">
        <v>335</v>
      </c>
      <c r="AQ740" t="s">
        <v>5512</v>
      </c>
      <c r="AR740" t="s">
        <v>5513</v>
      </c>
      <c r="AS740" t="s">
        <v>5514</v>
      </c>
    </row>
    <row r="741" spans="1:45" x14ac:dyDescent="0.25">
      <c r="A741" t="s">
        <v>499</v>
      </c>
      <c r="B741">
        <v>1</v>
      </c>
      <c r="C741">
        <v>183</v>
      </c>
      <c r="D741">
        <v>1</v>
      </c>
      <c r="E741">
        <v>61.746794788609598</v>
      </c>
      <c r="F741">
        <v>0</v>
      </c>
      <c r="G741">
        <v>190.5</v>
      </c>
      <c r="H741">
        <v>4</v>
      </c>
      <c r="I741">
        <v>4</v>
      </c>
      <c r="J741" t="s">
        <v>731</v>
      </c>
      <c r="K741">
        <v>0.36282408578714997</v>
      </c>
      <c r="L741">
        <v>219.67669723116501</v>
      </c>
      <c r="M741" t="s">
        <v>731</v>
      </c>
      <c r="N741">
        <v>99.526198363285104</v>
      </c>
      <c r="O741">
        <v>8.9977020321168002</v>
      </c>
      <c r="P741">
        <v>1.0163620176283401</v>
      </c>
      <c r="Q741">
        <v>8.85285151949377</v>
      </c>
      <c r="R741" s="3">
        <v>8.5311125250961403E-19</v>
      </c>
      <c r="S741" s="3">
        <v>5.04327628809172E-17</v>
      </c>
      <c r="T741">
        <v>10.0140640497451</v>
      </c>
      <c r="U741">
        <v>7.9813400144884596</v>
      </c>
      <c r="V741" t="s">
        <v>757</v>
      </c>
      <c r="W741">
        <v>7</v>
      </c>
      <c r="X741">
        <v>1</v>
      </c>
      <c r="Y741" t="s">
        <v>1074</v>
      </c>
      <c r="Z741">
        <v>100</v>
      </c>
      <c r="AA741">
        <v>100</v>
      </c>
      <c r="AB741" t="s">
        <v>759</v>
      </c>
      <c r="AC741" t="s">
        <v>1075</v>
      </c>
      <c r="AD741" t="s">
        <v>1076</v>
      </c>
      <c r="AE741" t="s">
        <v>762</v>
      </c>
      <c r="AF741" t="s">
        <v>762</v>
      </c>
      <c r="AG741" t="s">
        <v>762</v>
      </c>
      <c r="AH741" t="s">
        <v>762</v>
      </c>
      <c r="AI741" t="s">
        <v>762</v>
      </c>
      <c r="AJ741" t="s">
        <v>45</v>
      </c>
      <c r="AK741" t="s">
        <v>207</v>
      </c>
      <c r="AL741" t="s">
        <v>208</v>
      </c>
      <c r="AM741" t="s">
        <v>209</v>
      </c>
      <c r="AN741" t="s">
        <v>1004</v>
      </c>
      <c r="AO741" t="s">
        <v>1004</v>
      </c>
      <c r="AP741" t="s">
        <v>1004</v>
      </c>
      <c r="AQ741" t="s">
        <v>1077</v>
      </c>
      <c r="AR741" t="s">
        <v>1078</v>
      </c>
      <c r="AS741" t="s">
        <v>1078</v>
      </c>
    </row>
    <row r="742" spans="1:45" x14ac:dyDescent="0.25">
      <c r="A742" t="s">
        <v>5570</v>
      </c>
      <c r="B742">
        <v>9</v>
      </c>
      <c r="C742">
        <v>215</v>
      </c>
      <c r="D742">
        <v>3.4034296427770201</v>
      </c>
      <c r="E742">
        <v>98.289962186719094</v>
      </c>
      <c r="F742">
        <v>7.5</v>
      </c>
      <c r="G742">
        <v>194</v>
      </c>
      <c r="H742">
        <v>4</v>
      </c>
      <c r="I742">
        <v>4</v>
      </c>
      <c r="J742" t="s">
        <v>731</v>
      </c>
      <c r="K742">
        <v>7.0786239123419596</v>
      </c>
      <c r="L742">
        <v>261.53974675453497</v>
      </c>
      <c r="M742" t="s">
        <v>731</v>
      </c>
      <c r="N742">
        <v>66.347390582301003</v>
      </c>
      <c r="O742">
        <v>5.2152566338854998</v>
      </c>
      <c r="P742">
        <v>0.49923526771077098</v>
      </c>
      <c r="Q742">
        <v>10.4464908054271</v>
      </c>
      <c r="R742" s="3">
        <v>1.5204743191576099E-25</v>
      </c>
      <c r="S742" s="3">
        <v>2.14724762183257E-23</v>
      </c>
      <c r="T742">
        <v>5.7144919015962703</v>
      </c>
      <c r="U742">
        <v>4.7160213661747301</v>
      </c>
      <c r="V742" t="s">
        <v>5426</v>
      </c>
      <c r="W742">
        <v>0</v>
      </c>
      <c r="X742">
        <v>4</v>
      </c>
      <c r="Y742" t="s">
        <v>5571</v>
      </c>
      <c r="Z742">
        <v>100</v>
      </c>
      <c r="AA742">
        <v>100</v>
      </c>
      <c r="AB742" t="s">
        <v>759</v>
      </c>
      <c r="AC742" t="s">
        <v>335</v>
      </c>
      <c r="AD742" t="s">
        <v>5572</v>
      </c>
      <c r="AE742" t="s">
        <v>762</v>
      </c>
      <c r="AF742" t="s">
        <v>762</v>
      </c>
      <c r="AG742" t="s">
        <v>762</v>
      </c>
      <c r="AH742" t="s">
        <v>762</v>
      </c>
      <c r="AI742" t="s">
        <v>762</v>
      </c>
      <c r="AJ742" t="s">
        <v>45</v>
      </c>
      <c r="AK742" t="s">
        <v>207</v>
      </c>
      <c r="AL742" t="s">
        <v>313</v>
      </c>
      <c r="AM742" t="s">
        <v>314</v>
      </c>
      <c r="AN742" t="s">
        <v>332</v>
      </c>
      <c r="AO742" t="s">
        <v>335</v>
      </c>
      <c r="AP742" t="s">
        <v>335</v>
      </c>
      <c r="AQ742" t="s">
        <v>5573</v>
      </c>
      <c r="AR742" t="s">
        <v>5574</v>
      </c>
      <c r="AS742" t="s">
        <v>5574</v>
      </c>
    </row>
    <row r="743" spans="1:45" x14ac:dyDescent="0.25">
      <c r="A743" t="s">
        <v>626</v>
      </c>
      <c r="B743">
        <v>47</v>
      </c>
      <c r="C743">
        <v>190</v>
      </c>
      <c r="D743">
        <v>39.501054838236101</v>
      </c>
      <c r="E743">
        <v>64.448946202918407</v>
      </c>
      <c r="F743">
        <v>47</v>
      </c>
      <c r="G743">
        <v>195.5</v>
      </c>
      <c r="H743">
        <v>4</v>
      </c>
      <c r="I743">
        <v>4</v>
      </c>
      <c r="J743" t="s">
        <v>731</v>
      </c>
      <c r="K743">
        <v>35.047827700710599</v>
      </c>
      <c r="L743">
        <v>224.804408889749</v>
      </c>
      <c r="M743" t="s">
        <v>731</v>
      </c>
      <c r="N743">
        <v>94.960290280717999</v>
      </c>
      <c r="O743">
        <v>2.6639082108744301</v>
      </c>
      <c r="P743">
        <v>0.462102821783614</v>
      </c>
      <c r="Q743">
        <v>5.7647520969301702</v>
      </c>
      <c r="R743" s="3">
        <v>8.1777955587659E-9</v>
      </c>
      <c r="S743" s="3">
        <v>6.8405467807684597E-8</v>
      </c>
      <c r="T743">
        <v>3.1260110326580501</v>
      </c>
      <c r="U743">
        <v>2.2018053890908198</v>
      </c>
      <c r="V743" t="s">
        <v>757</v>
      </c>
      <c r="W743">
        <v>3</v>
      </c>
      <c r="X743">
        <v>1</v>
      </c>
      <c r="Y743" t="s">
        <v>1067</v>
      </c>
      <c r="Z743">
        <v>100</v>
      </c>
      <c r="AA743">
        <v>100</v>
      </c>
      <c r="AB743" t="s">
        <v>759</v>
      </c>
      <c r="AC743" t="s">
        <v>1068</v>
      </c>
      <c r="AD743" t="s">
        <v>1069</v>
      </c>
      <c r="AE743" t="s">
        <v>1034</v>
      </c>
      <c r="AF743">
        <v>4</v>
      </c>
      <c r="AG743" t="s">
        <v>1070</v>
      </c>
      <c r="AH743" t="s">
        <v>1071</v>
      </c>
      <c r="AI743" t="s">
        <v>870</v>
      </c>
      <c r="AJ743" t="s">
        <v>45</v>
      </c>
      <c r="AK743" t="s">
        <v>78</v>
      </c>
      <c r="AL743" t="s">
        <v>78</v>
      </c>
      <c r="AM743" t="s">
        <v>147</v>
      </c>
      <c r="AN743" t="s">
        <v>148</v>
      </c>
      <c r="AO743" t="s">
        <v>149</v>
      </c>
      <c r="AP743" t="s">
        <v>1034</v>
      </c>
      <c r="AQ743" t="s">
        <v>1072</v>
      </c>
      <c r="AR743" t="s">
        <v>1073</v>
      </c>
      <c r="AS743" t="s">
        <v>1073</v>
      </c>
    </row>
    <row r="744" spans="1:45" x14ac:dyDescent="0.25">
      <c r="A744" t="s">
        <v>5575</v>
      </c>
      <c r="B744">
        <v>9</v>
      </c>
      <c r="C744">
        <v>200</v>
      </c>
      <c r="D744">
        <v>4.5734742446707504</v>
      </c>
      <c r="E744">
        <v>43.4741302385683</v>
      </c>
      <c r="F744">
        <v>8.5</v>
      </c>
      <c r="G744">
        <v>198.5</v>
      </c>
      <c r="H744">
        <v>4</v>
      </c>
      <c r="I744">
        <v>4</v>
      </c>
      <c r="J744" t="s">
        <v>731</v>
      </c>
      <c r="K744">
        <v>7.9235702436853996</v>
      </c>
      <c r="L744">
        <v>245.26835087589899</v>
      </c>
      <c r="M744" t="s">
        <v>731</v>
      </c>
      <c r="N744">
        <v>81.391073103889994</v>
      </c>
      <c r="O744">
        <v>5.0202253329067004</v>
      </c>
      <c r="P744">
        <v>0.53552480350364395</v>
      </c>
      <c r="Q744">
        <v>9.3744030156252904</v>
      </c>
      <c r="R744" s="3">
        <v>6.9568335268975695E-21</v>
      </c>
      <c r="S744" s="3">
        <v>4.91229745149267E-19</v>
      </c>
      <c r="T744">
        <v>5.5557501364103397</v>
      </c>
      <c r="U744">
        <v>4.4847005294030602</v>
      </c>
      <c r="V744" t="s">
        <v>5426</v>
      </c>
      <c r="W744">
        <v>2</v>
      </c>
      <c r="X744">
        <v>3</v>
      </c>
      <c r="Y744" t="s">
        <v>5576</v>
      </c>
      <c r="Z744">
        <v>100</v>
      </c>
      <c r="AA744">
        <v>100</v>
      </c>
      <c r="AB744" t="s">
        <v>759</v>
      </c>
      <c r="AC744" t="s">
        <v>5577</v>
      </c>
      <c r="AD744" t="s">
        <v>5578</v>
      </c>
      <c r="AE744" t="s">
        <v>762</v>
      </c>
      <c r="AF744" t="s">
        <v>762</v>
      </c>
      <c r="AG744" t="s">
        <v>762</v>
      </c>
      <c r="AH744" t="s">
        <v>762</v>
      </c>
      <c r="AI744" t="s">
        <v>762</v>
      </c>
      <c r="AJ744" t="s">
        <v>45</v>
      </c>
      <c r="AK744" t="s">
        <v>207</v>
      </c>
      <c r="AL744" t="s">
        <v>5579</v>
      </c>
      <c r="AM744" t="s">
        <v>5579</v>
      </c>
      <c r="AN744" t="s">
        <v>5579</v>
      </c>
      <c r="AO744" t="s">
        <v>5579</v>
      </c>
      <c r="AP744" t="s">
        <v>5579</v>
      </c>
      <c r="AQ744" t="s">
        <v>5580</v>
      </c>
      <c r="AR744" t="s">
        <v>5581</v>
      </c>
      <c r="AS744" t="s">
        <v>5581</v>
      </c>
    </row>
    <row r="745" spans="1:45" x14ac:dyDescent="0.25">
      <c r="A745" t="s">
        <v>577</v>
      </c>
      <c r="B745">
        <v>8</v>
      </c>
      <c r="C745">
        <v>196</v>
      </c>
      <c r="D745">
        <v>10.0457287772798</v>
      </c>
      <c r="E745">
        <v>115.870617500728</v>
      </c>
      <c r="F745">
        <v>3.5</v>
      </c>
      <c r="G745">
        <v>199.5</v>
      </c>
      <c r="H745">
        <v>4</v>
      </c>
      <c r="I745">
        <v>4</v>
      </c>
      <c r="J745" t="s">
        <v>731</v>
      </c>
      <c r="K745">
        <v>8.47746881627093</v>
      </c>
      <c r="L745">
        <v>228.414302923864</v>
      </c>
      <c r="M745" t="s">
        <v>731</v>
      </c>
      <c r="N745">
        <v>157.44805428911201</v>
      </c>
      <c r="O745">
        <v>4.8394664361616799</v>
      </c>
      <c r="P745">
        <v>0.783615662154029</v>
      </c>
      <c r="Q745">
        <v>6.1758163726064197</v>
      </c>
      <c r="R745" s="3">
        <v>6.58224551203036E-10</v>
      </c>
      <c r="S745" s="3">
        <v>6.9427668429797403E-9</v>
      </c>
      <c r="T745">
        <v>5.6230820983157104</v>
      </c>
      <c r="U745">
        <v>4.0558507740076504</v>
      </c>
      <c r="V745" t="s">
        <v>757</v>
      </c>
      <c r="W745">
        <v>3</v>
      </c>
      <c r="X745">
        <v>2</v>
      </c>
      <c r="Y745" t="s">
        <v>1056</v>
      </c>
      <c r="Z745">
        <v>100</v>
      </c>
      <c r="AA745">
        <v>100</v>
      </c>
      <c r="AB745" t="s">
        <v>759</v>
      </c>
      <c r="AC745" t="s">
        <v>1057</v>
      </c>
      <c r="AD745" t="s">
        <v>1058</v>
      </c>
      <c r="AE745" t="s">
        <v>762</v>
      </c>
      <c r="AF745" t="s">
        <v>762</v>
      </c>
      <c r="AG745" t="s">
        <v>762</v>
      </c>
      <c r="AH745" t="s">
        <v>762</v>
      </c>
      <c r="AI745" t="s">
        <v>762</v>
      </c>
      <c r="AJ745" t="s">
        <v>45</v>
      </c>
      <c r="AK745" t="s">
        <v>207</v>
      </c>
      <c r="AL745" t="s">
        <v>208</v>
      </c>
      <c r="AM745" t="s">
        <v>209</v>
      </c>
      <c r="AN745" t="s">
        <v>210</v>
      </c>
      <c r="AO745" t="s">
        <v>867</v>
      </c>
      <c r="AP745" t="s">
        <v>867</v>
      </c>
      <c r="AQ745" t="s">
        <v>1059</v>
      </c>
      <c r="AR745" t="s">
        <v>1060</v>
      </c>
      <c r="AS745" t="s">
        <v>1060</v>
      </c>
    </row>
    <row r="746" spans="1:45" x14ac:dyDescent="0.25">
      <c r="A746" t="s">
        <v>269</v>
      </c>
      <c r="B746">
        <v>125</v>
      </c>
      <c r="C746">
        <v>223</v>
      </c>
      <c r="D746">
        <v>129.478440933874</v>
      </c>
      <c r="E746">
        <v>71.280549006490304</v>
      </c>
      <c r="F746">
        <v>64</v>
      </c>
      <c r="G746">
        <v>200.5</v>
      </c>
      <c r="H746">
        <v>4</v>
      </c>
      <c r="I746">
        <v>4</v>
      </c>
      <c r="J746" t="s">
        <v>731</v>
      </c>
      <c r="K746">
        <v>101.507992015689</v>
      </c>
      <c r="L746">
        <v>282.00589445473298</v>
      </c>
      <c r="M746" t="s">
        <v>731</v>
      </c>
      <c r="N746">
        <v>133.34948475994199</v>
      </c>
      <c r="O746">
        <v>1.4696785969058499</v>
      </c>
      <c r="P746">
        <v>0.485868601601399</v>
      </c>
      <c r="Q746">
        <v>3.0248478540532502</v>
      </c>
      <c r="R746">
        <v>2.4875823024073499E-3</v>
      </c>
      <c r="S746">
        <v>6.18731331968639E-3</v>
      </c>
      <c r="T746">
        <v>1.9555471985072399</v>
      </c>
      <c r="U746">
        <v>0.98380999530444702</v>
      </c>
      <c r="V746" t="s">
        <v>757</v>
      </c>
      <c r="W746">
        <v>0</v>
      </c>
      <c r="X746">
        <v>1</v>
      </c>
      <c r="Y746" t="s">
        <v>1018</v>
      </c>
      <c r="Z746">
        <v>100</v>
      </c>
      <c r="AA746">
        <v>100</v>
      </c>
      <c r="AB746" t="s">
        <v>759</v>
      </c>
      <c r="AC746" t="s">
        <v>943</v>
      </c>
      <c r="AD746" t="s">
        <v>1019</v>
      </c>
      <c r="AE746" t="s">
        <v>943</v>
      </c>
      <c r="AF746">
        <v>0</v>
      </c>
      <c r="AG746" t="s">
        <v>943</v>
      </c>
      <c r="AH746" t="s">
        <v>1020</v>
      </c>
      <c r="AI746" t="s">
        <v>870</v>
      </c>
      <c r="AJ746" t="s">
        <v>45</v>
      </c>
      <c r="AK746" t="s">
        <v>207</v>
      </c>
      <c r="AL746" t="s">
        <v>208</v>
      </c>
      <c r="AM746" t="s">
        <v>209</v>
      </c>
      <c r="AN746" t="s">
        <v>242</v>
      </c>
      <c r="AO746" t="s">
        <v>268</v>
      </c>
      <c r="AP746" t="s">
        <v>943</v>
      </c>
      <c r="AQ746" t="s">
        <v>1021</v>
      </c>
      <c r="AR746" t="s">
        <v>1022</v>
      </c>
      <c r="AS746" t="s">
        <v>1022</v>
      </c>
    </row>
    <row r="747" spans="1:45" x14ac:dyDescent="0.25">
      <c r="A747" t="s">
        <v>9605</v>
      </c>
      <c r="B747">
        <v>100</v>
      </c>
      <c r="C747">
        <v>216</v>
      </c>
      <c r="D747">
        <v>55.445919597387899</v>
      </c>
      <c r="E747">
        <v>134.29569365148399</v>
      </c>
      <c r="F747">
        <v>98</v>
      </c>
      <c r="G747">
        <v>211.5</v>
      </c>
      <c r="H747">
        <v>4</v>
      </c>
      <c r="I747">
        <v>4</v>
      </c>
      <c r="J747" t="s">
        <v>731</v>
      </c>
      <c r="K747">
        <v>86.681584899519294</v>
      </c>
      <c r="L747">
        <v>250.02053773835701</v>
      </c>
      <c r="M747" t="s">
        <v>731</v>
      </c>
      <c r="N747">
        <v>237.49846820331899</v>
      </c>
      <c r="O747">
        <v>1.53071269905851</v>
      </c>
      <c r="P747">
        <v>0.45588182709547298</v>
      </c>
      <c r="Q747">
        <v>3.3576962451235</v>
      </c>
      <c r="R747">
        <v>7.8594930260813601E-4</v>
      </c>
      <c r="S747">
        <v>2.1645537673129801E-3</v>
      </c>
      <c r="T747">
        <v>1.9865945261539799</v>
      </c>
      <c r="U747">
        <v>1.0748308719630399</v>
      </c>
      <c r="V747" t="s">
        <v>9568</v>
      </c>
      <c r="W747">
        <v>0</v>
      </c>
      <c r="X747">
        <v>9</v>
      </c>
      <c r="Y747" t="s">
        <v>9606</v>
      </c>
      <c r="Z747">
        <v>100</v>
      </c>
      <c r="AA747">
        <v>100</v>
      </c>
      <c r="AB747" t="s">
        <v>759</v>
      </c>
      <c r="AC747" t="s">
        <v>1235</v>
      </c>
      <c r="AD747" t="s">
        <v>9607</v>
      </c>
      <c r="AE747" t="s">
        <v>762</v>
      </c>
      <c r="AF747" t="s">
        <v>762</v>
      </c>
      <c r="AG747" t="s">
        <v>762</v>
      </c>
      <c r="AH747" t="s">
        <v>762</v>
      </c>
      <c r="AI747" t="s">
        <v>762</v>
      </c>
      <c r="AJ747" t="s">
        <v>45</v>
      </c>
      <c r="AK747" t="s">
        <v>207</v>
      </c>
      <c r="AL747" t="s">
        <v>1233</v>
      </c>
      <c r="AM747" t="s">
        <v>1234</v>
      </c>
      <c r="AN747" t="s">
        <v>1235</v>
      </c>
      <c r="AO747" t="s">
        <v>1235</v>
      </c>
      <c r="AP747" t="s">
        <v>1235</v>
      </c>
      <c r="AQ747" t="s">
        <v>9608</v>
      </c>
      <c r="AR747" t="s">
        <v>9609</v>
      </c>
      <c r="AS747" t="s">
        <v>9609</v>
      </c>
    </row>
    <row r="748" spans="1:45" x14ac:dyDescent="0.25">
      <c r="A748" t="s">
        <v>590</v>
      </c>
      <c r="B748">
        <v>23</v>
      </c>
      <c r="C748">
        <v>250</v>
      </c>
      <c r="D748">
        <v>33.008837200563903</v>
      </c>
      <c r="E748">
        <v>144.04744588734201</v>
      </c>
      <c r="F748">
        <v>8</v>
      </c>
      <c r="G748">
        <v>213.5</v>
      </c>
      <c r="H748">
        <v>4</v>
      </c>
      <c r="I748">
        <v>4</v>
      </c>
      <c r="J748" t="s">
        <v>731</v>
      </c>
      <c r="K748">
        <v>17.152852101325699</v>
      </c>
      <c r="L748">
        <v>290.41524811079501</v>
      </c>
      <c r="M748" t="s">
        <v>731</v>
      </c>
      <c r="N748">
        <v>182.72685757501799</v>
      </c>
      <c r="O748">
        <v>4.0568626470396003</v>
      </c>
      <c r="P748">
        <v>0.63592759513408903</v>
      </c>
      <c r="Q748">
        <v>6.37944111575184</v>
      </c>
      <c r="R748" s="3">
        <v>1.7773540697361701E-10</v>
      </c>
      <c r="S748" s="3">
        <v>2.0443592965019702E-9</v>
      </c>
      <c r="T748">
        <v>4.6927902421736896</v>
      </c>
      <c r="U748">
        <v>3.4209350519055102</v>
      </c>
      <c r="V748" t="s">
        <v>757</v>
      </c>
      <c r="W748">
        <v>2</v>
      </c>
      <c r="X748">
        <v>1</v>
      </c>
      <c r="Y748" t="s">
        <v>993</v>
      </c>
      <c r="Z748">
        <v>100</v>
      </c>
      <c r="AA748">
        <v>100</v>
      </c>
      <c r="AB748" t="s">
        <v>759</v>
      </c>
      <c r="AC748" t="s">
        <v>994</v>
      </c>
      <c r="AD748" t="s">
        <v>995</v>
      </c>
      <c r="AE748" t="s">
        <v>996</v>
      </c>
      <c r="AF748">
        <v>7</v>
      </c>
      <c r="AG748" t="s">
        <v>997</v>
      </c>
      <c r="AH748" t="s">
        <v>998</v>
      </c>
      <c r="AI748" t="s">
        <v>870</v>
      </c>
      <c r="AJ748" t="s">
        <v>45</v>
      </c>
      <c r="AK748" t="s">
        <v>207</v>
      </c>
      <c r="AL748" t="s">
        <v>208</v>
      </c>
      <c r="AM748" t="s">
        <v>209</v>
      </c>
      <c r="AN748" t="s">
        <v>210</v>
      </c>
      <c r="AO748" t="s">
        <v>234</v>
      </c>
      <c r="AP748" t="s">
        <v>996</v>
      </c>
      <c r="AQ748" t="s">
        <v>999</v>
      </c>
      <c r="AR748" t="s">
        <v>1000</v>
      </c>
      <c r="AS748" t="s">
        <v>1000</v>
      </c>
    </row>
    <row r="749" spans="1:45" x14ac:dyDescent="0.25">
      <c r="A749" t="s">
        <v>9610</v>
      </c>
      <c r="B749">
        <v>17</v>
      </c>
      <c r="C749">
        <v>199</v>
      </c>
      <c r="D749">
        <v>20.822663934601</v>
      </c>
      <c r="E749">
        <v>91.0695704759096</v>
      </c>
      <c r="F749">
        <v>8.5</v>
      </c>
      <c r="G749">
        <v>215.5</v>
      </c>
      <c r="H749">
        <v>4</v>
      </c>
      <c r="I749">
        <v>4</v>
      </c>
      <c r="J749" t="s">
        <v>731</v>
      </c>
      <c r="K749">
        <v>14.324410769816801</v>
      </c>
      <c r="L749">
        <v>244.95061995300699</v>
      </c>
      <c r="M749" t="s">
        <v>731</v>
      </c>
      <c r="N749">
        <v>86.366419047464504</v>
      </c>
      <c r="O749">
        <v>4.0978544375403896</v>
      </c>
      <c r="P749">
        <v>0.62931461764517105</v>
      </c>
      <c r="Q749">
        <v>6.5116148944293197</v>
      </c>
      <c r="R749" s="3">
        <v>7.4347128394847806E-11</v>
      </c>
      <c r="S749" s="3">
        <v>9.2642353127305402E-10</v>
      </c>
      <c r="T749">
        <v>4.7271690551855601</v>
      </c>
      <c r="U749">
        <v>3.46853981989522</v>
      </c>
      <c r="V749" t="s">
        <v>9568</v>
      </c>
      <c r="W749">
        <v>0</v>
      </c>
      <c r="X749">
        <v>4</v>
      </c>
      <c r="Y749" t="s">
        <v>9611</v>
      </c>
      <c r="Z749">
        <v>100</v>
      </c>
      <c r="AA749">
        <v>100</v>
      </c>
      <c r="AB749" t="s">
        <v>759</v>
      </c>
      <c r="AC749" t="s">
        <v>5941</v>
      </c>
      <c r="AD749" t="s">
        <v>9612</v>
      </c>
      <c r="AE749" t="s">
        <v>762</v>
      </c>
      <c r="AF749" t="s">
        <v>762</v>
      </c>
      <c r="AG749" t="s">
        <v>762</v>
      </c>
      <c r="AH749" t="s">
        <v>762</v>
      </c>
      <c r="AI749" t="s">
        <v>762</v>
      </c>
      <c r="AJ749" t="s">
        <v>45</v>
      </c>
      <c r="AK749" t="s">
        <v>207</v>
      </c>
      <c r="AL749" t="s">
        <v>313</v>
      </c>
      <c r="AM749" t="s">
        <v>5940</v>
      </c>
      <c r="AN749" t="s">
        <v>5941</v>
      </c>
      <c r="AO749" t="s">
        <v>5941</v>
      </c>
      <c r="AP749" t="s">
        <v>5941</v>
      </c>
      <c r="AQ749" t="s">
        <v>9613</v>
      </c>
      <c r="AR749" t="s">
        <v>9614</v>
      </c>
      <c r="AS749" t="s">
        <v>9614</v>
      </c>
    </row>
    <row r="750" spans="1:45" x14ac:dyDescent="0.25">
      <c r="A750" t="s">
        <v>5557</v>
      </c>
      <c r="B750">
        <v>1</v>
      </c>
      <c r="C750">
        <v>263</v>
      </c>
      <c r="D750">
        <v>0.95742710775633799</v>
      </c>
      <c r="E750">
        <v>126.68431894542699</v>
      </c>
      <c r="F750">
        <v>0.5</v>
      </c>
      <c r="G750">
        <v>217.5</v>
      </c>
      <c r="H750">
        <v>4</v>
      </c>
      <c r="I750">
        <v>4</v>
      </c>
      <c r="J750" t="s">
        <v>731</v>
      </c>
      <c r="K750">
        <v>0.51780118271966702</v>
      </c>
      <c r="L750">
        <v>310.62693240142102</v>
      </c>
      <c r="M750" t="s">
        <v>731</v>
      </c>
      <c r="N750">
        <v>461.40412513259997</v>
      </c>
      <c r="O750">
        <v>8.9590974695862293</v>
      </c>
      <c r="P750">
        <v>0.89612467684379804</v>
      </c>
      <c r="Q750">
        <v>9.9976015626984793</v>
      </c>
      <c r="R750" s="3">
        <v>1.5613267855059501E-23</v>
      </c>
      <c r="S750" s="3">
        <v>1.58755707550245E-21</v>
      </c>
      <c r="T750">
        <v>9.8552221464300196</v>
      </c>
      <c r="U750">
        <v>8.0629727927424302</v>
      </c>
      <c r="V750" t="s">
        <v>5426</v>
      </c>
      <c r="W750">
        <v>0</v>
      </c>
      <c r="X750">
        <v>2</v>
      </c>
      <c r="Y750" t="s">
        <v>5558</v>
      </c>
      <c r="Z750">
        <v>99.694999999999993</v>
      </c>
      <c r="AA750">
        <v>99.093699999999998</v>
      </c>
      <c r="AB750" t="s">
        <v>759</v>
      </c>
      <c r="AC750" t="s">
        <v>5559</v>
      </c>
      <c r="AD750" t="s">
        <v>5560</v>
      </c>
      <c r="AE750" t="s">
        <v>762</v>
      </c>
      <c r="AF750" t="s">
        <v>762</v>
      </c>
      <c r="AG750" t="s">
        <v>762</v>
      </c>
      <c r="AH750" t="s">
        <v>762</v>
      </c>
      <c r="AI750" t="s">
        <v>762</v>
      </c>
      <c r="AJ750" t="s">
        <v>45</v>
      </c>
      <c r="AK750" t="s">
        <v>191</v>
      </c>
      <c r="AL750" t="s">
        <v>4853</v>
      </c>
      <c r="AM750" t="s">
        <v>4851</v>
      </c>
      <c r="AN750" t="s">
        <v>5561</v>
      </c>
      <c r="AO750" t="s">
        <v>5559</v>
      </c>
      <c r="AP750" t="s">
        <v>5559</v>
      </c>
      <c r="AQ750" t="s">
        <v>5562</v>
      </c>
      <c r="AR750" t="s">
        <v>5563</v>
      </c>
      <c r="AS750" t="s">
        <v>5564</v>
      </c>
    </row>
    <row r="751" spans="1:45" x14ac:dyDescent="0.25">
      <c r="A751" t="s">
        <v>171</v>
      </c>
      <c r="B751">
        <v>71</v>
      </c>
      <c r="C751">
        <v>260</v>
      </c>
      <c r="D751">
        <v>139.669848810209</v>
      </c>
      <c r="E751">
        <v>73.690795445112002</v>
      </c>
      <c r="F751">
        <v>1</v>
      </c>
      <c r="G751">
        <v>224</v>
      </c>
      <c r="H751">
        <v>4</v>
      </c>
      <c r="I751">
        <v>4</v>
      </c>
      <c r="J751" t="s">
        <v>731</v>
      </c>
      <c r="K751">
        <v>51.105326204066003</v>
      </c>
      <c r="L751">
        <v>312.42513645442199</v>
      </c>
      <c r="M751" t="s">
        <v>731</v>
      </c>
      <c r="N751">
        <v>137.57576925863299</v>
      </c>
      <c r="O751">
        <v>2.6076815738312198</v>
      </c>
      <c r="P751">
        <v>1.13032422459723</v>
      </c>
      <c r="Q751">
        <v>2.3070208680703299</v>
      </c>
      <c r="R751">
        <v>2.1053656785123599E-2</v>
      </c>
      <c r="S751">
        <v>4.3159996409503298E-2</v>
      </c>
      <c r="T751">
        <v>3.7380057984284401</v>
      </c>
      <c r="U751">
        <v>1.47735734923399</v>
      </c>
      <c r="V751" t="s">
        <v>757</v>
      </c>
      <c r="W751">
        <v>0</v>
      </c>
      <c r="X751">
        <v>2</v>
      </c>
      <c r="Y751" t="s">
        <v>983</v>
      </c>
      <c r="Z751">
        <v>100</v>
      </c>
      <c r="AA751">
        <v>100</v>
      </c>
      <c r="AB751" t="s">
        <v>759</v>
      </c>
      <c r="AC751" t="s">
        <v>881</v>
      </c>
      <c r="AD751" t="s">
        <v>984</v>
      </c>
      <c r="AE751" t="s">
        <v>762</v>
      </c>
      <c r="AF751" t="s">
        <v>762</v>
      </c>
      <c r="AG751" t="s">
        <v>762</v>
      </c>
      <c r="AH751" t="s">
        <v>762</v>
      </c>
      <c r="AI751" t="s">
        <v>762</v>
      </c>
      <c r="AJ751" t="s">
        <v>45</v>
      </c>
      <c r="AK751" t="s">
        <v>78</v>
      </c>
      <c r="AL751" t="s">
        <v>78</v>
      </c>
      <c r="AM751" t="s">
        <v>152</v>
      </c>
      <c r="AN751" t="s">
        <v>165</v>
      </c>
      <c r="AO751" t="s">
        <v>169</v>
      </c>
      <c r="AP751" t="s">
        <v>881</v>
      </c>
      <c r="AQ751" t="s">
        <v>985</v>
      </c>
      <c r="AR751" t="s">
        <v>986</v>
      </c>
      <c r="AS751" t="s">
        <v>986</v>
      </c>
    </row>
    <row r="752" spans="1:45" x14ac:dyDescent="0.25">
      <c r="A752" t="s">
        <v>504</v>
      </c>
      <c r="B752">
        <v>1</v>
      </c>
      <c r="C752">
        <v>221</v>
      </c>
      <c r="D752">
        <v>0.95742710775633799</v>
      </c>
      <c r="E752">
        <v>93.096276330832197</v>
      </c>
      <c r="F752">
        <v>0.5</v>
      </c>
      <c r="G752">
        <v>232.5</v>
      </c>
      <c r="H752">
        <v>4</v>
      </c>
      <c r="I752">
        <v>4</v>
      </c>
      <c r="J752" t="s">
        <v>731</v>
      </c>
      <c r="K752">
        <v>0.51780118271966702</v>
      </c>
      <c r="L752">
        <v>270.56890020593403</v>
      </c>
      <c r="M752" t="s">
        <v>731</v>
      </c>
      <c r="N752">
        <v>133.22850098164599</v>
      </c>
      <c r="O752">
        <v>8.7595282972892594</v>
      </c>
      <c r="P752">
        <v>0.90524632473501199</v>
      </c>
      <c r="Q752">
        <v>9.6764030495825502</v>
      </c>
      <c r="R752" s="3">
        <v>3.7984520041335302E-22</v>
      </c>
      <c r="S752" s="3">
        <v>2.9259590892446699E-20</v>
      </c>
      <c r="T752">
        <v>9.6647746220242805</v>
      </c>
      <c r="U752">
        <v>7.8542819725542499</v>
      </c>
      <c r="V752" t="s">
        <v>757</v>
      </c>
      <c r="W752">
        <v>2</v>
      </c>
      <c r="X752">
        <v>3</v>
      </c>
      <c r="Y752" t="s">
        <v>1023</v>
      </c>
      <c r="Z752">
        <v>100</v>
      </c>
      <c r="AA752">
        <v>100</v>
      </c>
      <c r="AB752" t="s">
        <v>759</v>
      </c>
      <c r="AC752" t="s">
        <v>1024</v>
      </c>
      <c r="AD752" t="s">
        <v>1025</v>
      </c>
      <c r="AE752" t="s">
        <v>1026</v>
      </c>
      <c r="AF752">
        <v>2</v>
      </c>
      <c r="AG752" t="s">
        <v>1024</v>
      </c>
      <c r="AH752" t="s">
        <v>1027</v>
      </c>
      <c r="AI752" t="s">
        <v>1028</v>
      </c>
      <c r="AJ752" t="s">
        <v>45</v>
      </c>
      <c r="AK752" t="s">
        <v>207</v>
      </c>
      <c r="AL752" t="s">
        <v>208</v>
      </c>
      <c r="AM752" t="s">
        <v>209</v>
      </c>
      <c r="AN752" t="s">
        <v>292</v>
      </c>
      <c r="AO752" t="s">
        <v>293</v>
      </c>
      <c r="AP752" t="s">
        <v>1026</v>
      </c>
      <c r="AQ752" t="s">
        <v>1029</v>
      </c>
      <c r="AR752" t="s">
        <v>1030</v>
      </c>
      <c r="AS752" t="s">
        <v>1030</v>
      </c>
    </row>
    <row r="753" spans="1:45" x14ac:dyDescent="0.25">
      <c r="A753" t="s">
        <v>493</v>
      </c>
      <c r="B753">
        <v>4</v>
      </c>
      <c r="C753">
        <v>240</v>
      </c>
      <c r="D753">
        <v>3.5939764421413001</v>
      </c>
      <c r="E753">
        <v>65.746989791675404</v>
      </c>
      <c r="F753">
        <v>2.5</v>
      </c>
      <c r="G753">
        <v>237</v>
      </c>
      <c r="H753">
        <v>4</v>
      </c>
      <c r="I753">
        <v>4</v>
      </c>
      <c r="J753" t="s">
        <v>731</v>
      </c>
      <c r="K753">
        <v>3.0022548263533002</v>
      </c>
      <c r="L753">
        <v>296.78650756290199</v>
      </c>
      <c r="M753" t="s">
        <v>731</v>
      </c>
      <c r="N753">
        <v>140.82013630676499</v>
      </c>
      <c r="O753">
        <v>6.5650973871944496</v>
      </c>
      <c r="P753">
        <v>0.46705162014484197</v>
      </c>
      <c r="Q753">
        <v>14.0564706427065</v>
      </c>
      <c r="R753" s="3">
        <v>7.0306059611649704E-45</v>
      </c>
      <c r="S753" s="3">
        <v>2.9786333922135598E-42</v>
      </c>
      <c r="T753">
        <v>7.0321490073393003</v>
      </c>
      <c r="U753">
        <v>6.0980457670496104</v>
      </c>
      <c r="V753" t="s">
        <v>757</v>
      </c>
      <c r="W753">
        <v>11</v>
      </c>
      <c r="X753">
        <v>1</v>
      </c>
      <c r="Y753" t="s">
        <v>1001</v>
      </c>
      <c r="Z753">
        <v>100</v>
      </c>
      <c r="AA753">
        <v>100</v>
      </c>
      <c r="AB753" t="s">
        <v>759</v>
      </c>
      <c r="AC753" t="s">
        <v>1002</v>
      </c>
      <c r="AD753" t="s">
        <v>1003</v>
      </c>
      <c r="AE753" t="s">
        <v>1004</v>
      </c>
      <c r="AF753">
        <v>15</v>
      </c>
      <c r="AG753" t="s">
        <v>1005</v>
      </c>
      <c r="AH753" t="s">
        <v>1006</v>
      </c>
      <c r="AI753" t="s">
        <v>870</v>
      </c>
      <c r="AJ753" t="s">
        <v>45</v>
      </c>
      <c r="AK753" t="s">
        <v>207</v>
      </c>
      <c r="AL753" t="s">
        <v>208</v>
      </c>
      <c r="AM753" t="s">
        <v>209</v>
      </c>
      <c r="AN753" t="s">
        <v>242</v>
      </c>
      <c r="AO753" t="s">
        <v>250</v>
      </c>
      <c r="AP753" t="s">
        <v>1007</v>
      </c>
      <c r="AQ753" t="s">
        <v>1008</v>
      </c>
      <c r="AR753" t="s">
        <v>1009</v>
      </c>
      <c r="AS753" t="s">
        <v>1009</v>
      </c>
    </row>
    <row r="754" spans="1:45" x14ac:dyDescent="0.25">
      <c r="A754" t="s">
        <v>494</v>
      </c>
      <c r="B754">
        <v>0</v>
      </c>
      <c r="C754">
        <v>290</v>
      </c>
      <c r="D754">
        <v>0</v>
      </c>
      <c r="E754">
        <v>215.81222548008401</v>
      </c>
      <c r="F754">
        <v>0</v>
      </c>
      <c r="G754">
        <v>247.5</v>
      </c>
      <c r="H754">
        <v>4</v>
      </c>
      <c r="I754">
        <v>4</v>
      </c>
      <c r="J754" t="s">
        <v>731</v>
      </c>
      <c r="K754">
        <v>0</v>
      </c>
      <c r="L754">
        <v>339.32730247396699</v>
      </c>
      <c r="M754" t="s">
        <v>731</v>
      </c>
      <c r="N754">
        <v>131.11198929972099</v>
      </c>
      <c r="O754">
        <v>11.040636644783801</v>
      </c>
      <c r="P754">
        <v>1.27147447119438</v>
      </c>
      <c r="Q754">
        <v>8.6833333227780596</v>
      </c>
      <c r="R754" s="3">
        <v>3.8433596768219798E-18</v>
      </c>
      <c r="S754" s="3">
        <v>2.1238739779307601E-16</v>
      </c>
      <c r="T754">
        <v>12.312111115978199</v>
      </c>
      <c r="U754">
        <v>9.7691621735893897</v>
      </c>
      <c r="V754" t="s">
        <v>757</v>
      </c>
      <c r="W754">
        <v>0</v>
      </c>
      <c r="X754">
        <v>2</v>
      </c>
      <c r="Y754" t="s">
        <v>962</v>
      </c>
      <c r="Z754">
        <v>100</v>
      </c>
      <c r="AA754">
        <v>100</v>
      </c>
      <c r="AB754" t="s">
        <v>759</v>
      </c>
      <c r="AC754" t="s">
        <v>963</v>
      </c>
      <c r="AD754" t="s">
        <v>964</v>
      </c>
      <c r="AE754" t="s">
        <v>762</v>
      </c>
      <c r="AF754" t="s">
        <v>762</v>
      </c>
      <c r="AG754" t="s">
        <v>762</v>
      </c>
      <c r="AH754" t="s">
        <v>762</v>
      </c>
      <c r="AI754" t="s">
        <v>762</v>
      </c>
      <c r="AJ754" t="s">
        <v>45</v>
      </c>
      <c r="AK754" t="s">
        <v>78</v>
      </c>
      <c r="AL754" t="s">
        <v>965</v>
      </c>
      <c r="AM754" t="s">
        <v>966</v>
      </c>
      <c r="AN754" t="s">
        <v>967</v>
      </c>
      <c r="AO754" t="s">
        <v>968</v>
      </c>
      <c r="AP754" t="s">
        <v>963</v>
      </c>
      <c r="AQ754" t="s">
        <v>969</v>
      </c>
      <c r="AR754" t="s">
        <v>970</v>
      </c>
      <c r="AS754" t="s">
        <v>970</v>
      </c>
    </row>
    <row r="755" spans="1:45" x14ac:dyDescent="0.25">
      <c r="A755" t="s">
        <v>294</v>
      </c>
      <c r="B755">
        <v>119</v>
      </c>
      <c r="C755">
        <v>256</v>
      </c>
      <c r="D755">
        <v>98.706213921245407</v>
      </c>
      <c r="E755">
        <v>137.20301260055001</v>
      </c>
      <c r="F755">
        <v>88.5</v>
      </c>
      <c r="G755">
        <v>247.5</v>
      </c>
      <c r="H755">
        <v>4</v>
      </c>
      <c r="I755">
        <v>4</v>
      </c>
      <c r="J755" t="s">
        <v>731</v>
      </c>
      <c r="K755">
        <v>93.815540493398501</v>
      </c>
      <c r="L755">
        <v>309.56512768232699</v>
      </c>
      <c r="M755" t="s">
        <v>731</v>
      </c>
      <c r="N755">
        <v>119.66049158668601</v>
      </c>
      <c r="O755">
        <v>1.7171336179421199</v>
      </c>
      <c r="P755">
        <v>0.48167768306673803</v>
      </c>
      <c r="Q755">
        <v>3.5649017554840801</v>
      </c>
      <c r="R755">
        <v>3.6399250592400098E-4</v>
      </c>
      <c r="S755">
        <v>1.08472327087785E-3</v>
      </c>
      <c r="T755">
        <v>2.1988113010088601</v>
      </c>
      <c r="U755">
        <v>1.23545593487538</v>
      </c>
      <c r="V755" t="s">
        <v>757</v>
      </c>
      <c r="W755">
        <v>0</v>
      </c>
      <c r="X755">
        <v>3</v>
      </c>
      <c r="Y755" t="s">
        <v>987</v>
      </c>
      <c r="Z755">
        <v>100</v>
      </c>
      <c r="AA755">
        <v>100</v>
      </c>
      <c r="AB755" t="s">
        <v>759</v>
      </c>
      <c r="AC755" t="s">
        <v>988</v>
      </c>
      <c r="AD755" t="s">
        <v>989</v>
      </c>
      <c r="AE755" t="s">
        <v>988</v>
      </c>
      <c r="AF755">
        <v>0</v>
      </c>
      <c r="AG755" t="s">
        <v>988</v>
      </c>
      <c r="AH755" t="s">
        <v>990</v>
      </c>
      <c r="AI755" t="s">
        <v>799</v>
      </c>
      <c r="AJ755" t="s">
        <v>45</v>
      </c>
      <c r="AK755" t="s">
        <v>207</v>
      </c>
      <c r="AL755" t="s">
        <v>208</v>
      </c>
      <c r="AM755" t="s">
        <v>209</v>
      </c>
      <c r="AN755" t="s">
        <v>292</v>
      </c>
      <c r="AO755" t="s">
        <v>295</v>
      </c>
      <c r="AP755" t="s">
        <v>988</v>
      </c>
      <c r="AQ755" t="s">
        <v>991</v>
      </c>
      <c r="AR755" t="s">
        <v>992</v>
      </c>
      <c r="AS755" t="s">
        <v>992</v>
      </c>
    </row>
    <row r="756" spans="1:45" x14ac:dyDescent="0.25">
      <c r="A756" t="s">
        <v>4770</v>
      </c>
      <c r="B756">
        <v>168</v>
      </c>
      <c r="C756">
        <v>265</v>
      </c>
      <c r="D756">
        <v>105.86902285371301</v>
      </c>
      <c r="E756">
        <v>63.295602796192199</v>
      </c>
      <c r="F756">
        <v>128.5</v>
      </c>
      <c r="G756">
        <v>251</v>
      </c>
      <c r="H756">
        <v>4</v>
      </c>
      <c r="I756">
        <v>4</v>
      </c>
      <c r="J756" t="s">
        <v>731</v>
      </c>
      <c r="K756">
        <v>147.26236328209501</v>
      </c>
      <c r="L756">
        <v>327.757651525808</v>
      </c>
      <c r="M756" t="s">
        <v>731</v>
      </c>
      <c r="N756">
        <v>129.279665467694</v>
      </c>
      <c r="O756">
        <v>1.15571301594364</v>
      </c>
      <c r="P756">
        <v>0.412236959386311</v>
      </c>
      <c r="Q756">
        <v>2.8035162535259399</v>
      </c>
      <c r="R756">
        <v>5.0548684360027197E-3</v>
      </c>
      <c r="S756">
        <v>1.18319296172366E-2</v>
      </c>
      <c r="T756">
        <v>1.56794997532995</v>
      </c>
      <c r="U756">
        <v>0.74347605655732396</v>
      </c>
      <c r="V756" t="s">
        <v>4748</v>
      </c>
      <c r="W756">
        <v>0</v>
      </c>
      <c r="X756">
        <v>3</v>
      </c>
      <c r="Y756" t="s">
        <v>4771</v>
      </c>
      <c r="Z756">
        <v>100</v>
      </c>
      <c r="AA756">
        <v>100</v>
      </c>
      <c r="AB756" t="s">
        <v>759</v>
      </c>
      <c r="AC756" t="s">
        <v>209</v>
      </c>
      <c r="AD756" t="s">
        <v>4772</v>
      </c>
      <c r="AE756" t="s">
        <v>762</v>
      </c>
      <c r="AF756" t="s">
        <v>762</v>
      </c>
      <c r="AG756" t="s">
        <v>762</v>
      </c>
      <c r="AH756" t="s">
        <v>762</v>
      </c>
      <c r="AI756" t="s">
        <v>762</v>
      </c>
      <c r="AJ756" t="s">
        <v>45</v>
      </c>
      <c r="AK756" t="s">
        <v>207</v>
      </c>
      <c r="AL756" t="s">
        <v>208</v>
      </c>
      <c r="AM756" t="s">
        <v>209</v>
      </c>
      <c r="AN756" t="s">
        <v>209</v>
      </c>
      <c r="AO756" t="s">
        <v>209</v>
      </c>
      <c r="AP756" t="s">
        <v>209</v>
      </c>
      <c r="AQ756" t="s">
        <v>4773</v>
      </c>
      <c r="AR756" t="s">
        <v>4774</v>
      </c>
      <c r="AS756" t="s">
        <v>4774</v>
      </c>
    </row>
    <row r="757" spans="1:45" x14ac:dyDescent="0.25">
      <c r="A757" t="s">
        <v>5565</v>
      </c>
      <c r="B757">
        <v>70</v>
      </c>
      <c r="C757">
        <v>250</v>
      </c>
      <c r="D757">
        <v>72.546536788464294</v>
      </c>
      <c r="E757">
        <v>116.391580451509</v>
      </c>
      <c r="F757">
        <v>48</v>
      </c>
      <c r="G757">
        <v>255</v>
      </c>
      <c r="H757">
        <v>4</v>
      </c>
      <c r="I757">
        <v>4</v>
      </c>
      <c r="J757" t="s">
        <v>731</v>
      </c>
      <c r="K757">
        <v>61.6477817139669</v>
      </c>
      <c r="L757">
        <v>294.21247871502402</v>
      </c>
      <c r="M757" t="s">
        <v>731</v>
      </c>
      <c r="N757">
        <v>340.08226050952402</v>
      </c>
      <c r="O757">
        <v>2.2589976962297902</v>
      </c>
      <c r="P757">
        <v>0.57406668259409199</v>
      </c>
      <c r="Q757">
        <v>3.93507891108022</v>
      </c>
      <c r="R757" s="3">
        <v>8.3169365243599894E-5</v>
      </c>
      <c r="S757">
        <v>2.80341712274072E-4</v>
      </c>
      <c r="T757">
        <v>2.8330643788238801</v>
      </c>
      <c r="U757">
        <v>1.6849310136357001</v>
      </c>
      <c r="V757" t="s">
        <v>5426</v>
      </c>
      <c r="W757">
        <v>0</v>
      </c>
      <c r="X757">
        <v>3</v>
      </c>
      <c r="Y757" t="s">
        <v>5566</v>
      </c>
      <c r="Z757">
        <v>100</v>
      </c>
      <c r="AA757">
        <v>100</v>
      </c>
      <c r="AB757" t="s">
        <v>759</v>
      </c>
      <c r="AC757" t="s">
        <v>3107</v>
      </c>
      <c r="AD757" t="s">
        <v>5567</v>
      </c>
      <c r="AE757" t="s">
        <v>762</v>
      </c>
      <c r="AF757" t="s">
        <v>762</v>
      </c>
      <c r="AG757" t="s">
        <v>762</v>
      </c>
      <c r="AH757" t="s">
        <v>762</v>
      </c>
      <c r="AI757" t="s">
        <v>762</v>
      </c>
      <c r="AJ757" t="s">
        <v>45</v>
      </c>
      <c r="AK757" t="s">
        <v>46</v>
      </c>
      <c r="AL757" t="s">
        <v>60</v>
      </c>
      <c r="AM757" t="s">
        <v>3105</v>
      </c>
      <c r="AN757" t="s">
        <v>3106</v>
      </c>
      <c r="AO757" t="s">
        <v>3107</v>
      </c>
      <c r="AP757" t="s">
        <v>3107</v>
      </c>
      <c r="AQ757" t="s">
        <v>5568</v>
      </c>
      <c r="AR757" t="s">
        <v>5569</v>
      </c>
      <c r="AS757" t="s">
        <v>5569</v>
      </c>
    </row>
    <row r="758" spans="1:45" x14ac:dyDescent="0.25">
      <c r="A758" t="s">
        <v>4422</v>
      </c>
      <c r="B758">
        <v>0</v>
      </c>
      <c r="C758">
        <v>258</v>
      </c>
      <c r="D758">
        <v>0</v>
      </c>
      <c r="E758">
        <v>153.58602366969001</v>
      </c>
      <c r="F758">
        <v>0</v>
      </c>
      <c r="G758">
        <v>257</v>
      </c>
      <c r="H758">
        <v>4</v>
      </c>
      <c r="I758">
        <v>4</v>
      </c>
      <c r="J758" t="s">
        <v>731</v>
      </c>
      <c r="K758">
        <v>0</v>
      </c>
      <c r="L758">
        <v>306.84984835937001</v>
      </c>
      <c r="M758" t="s">
        <v>731</v>
      </c>
      <c r="N758">
        <v>115.90086056441</v>
      </c>
      <c r="O758">
        <v>10.8956023191048</v>
      </c>
      <c r="P758">
        <v>1.1233827363453801</v>
      </c>
      <c r="Q758">
        <v>9.6989226971305094</v>
      </c>
      <c r="R758" s="3">
        <v>3.0469874461155002E-22</v>
      </c>
      <c r="S758" s="3">
        <v>2.4204506525080001E-20</v>
      </c>
      <c r="T758">
        <v>12.0189850554502</v>
      </c>
      <c r="U758">
        <v>9.7722195827594298</v>
      </c>
      <c r="V758" t="s">
        <v>4403</v>
      </c>
      <c r="W758">
        <v>0</v>
      </c>
      <c r="X758">
        <v>1</v>
      </c>
      <c r="Y758" t="s">
        <v>4423</v>
      </c>
      <c r="Z758">
        <v>99.090999999999994</v>
      </c>
      <c r="AA758">
        <v>100</v>
      </c>
      <c r="AB758" t="s">
        <v>759</v>
      </c>
      <c r="AC758" t="s">
        <v>4424</v>
      </c>
      <c r="AD758" t="s">
        <v>4425</v>
      </c>
      <c r="AE758" t="s">
        <v>762</v>
      </c>
      <c r="AF758" t="s">
        <v>762</v>
      </c>
      <c r="AG758" t="s">
        <v>762</v>
      </c>
      <c r="AH758" t="s">
        <v>762</v>
      </c>
      <c r="AI758" t="s">
        <v>762</v>
      </c>
      <c r="AJ758" t="s">
        <v>45</v>
      </c>
      <c r="AK758" t="s">
        <v>4426</v>
      </c>
      <c r="AL758" t="s">
        <v>4424</v>
      </c>
      <c r="AM758" t="s">
        <v>4424</v>
      </c>
      <c r="AN758" t="s">
        <v>4424</v>
      </c>
      <c r="AO758" t="s">
        <v>4424</v>
      </c>
      <c r="AP758" t="s">
        <v>4424</v>
      </c>
      <c r="AQ758" t="s">
        <v>4427</v>
      </c>
      <c r="AR758" t="s">
        <v>4428</v>
      </c>
      <c r="AS758" t="s">
        <v>4429</v>
      </c>
    </row>
    <row r="759" spans="1:45" x14ac:dyDescent="0.25">
      <c r="A759" t="s">
        <v>181</v>
      </c>
      <c r="B759">
        <v>0</v>
      </c>
      <c r="C759">
        <v>267</v>
      </c>
      <c r="D759">
        <v>0</v>
      </c>
      <c r="E759">
        <v>144.13043860799601</v>
      </c>
      <c r="F759">
        <v>0</v>
      </c>
      <c r="G759">
        <v>257.5</v>
      </c>
      <c r="H759">
        <v>4</v>
      </c>
      <c r="I759">
        <v>4</v>
      </c>
      <c r="J759" t="s">
        <v>731</v>
      </c>
      <c r="K759">
        <v>0</v>
      </c>
      <c r="L759">
        <v>344.37619471965502</v>
      </c>
      <c r="M759" t="s">
        <v>731</v>
      </c>
      <c r="N759">
        <v>76.179835331437701</v>
      </c>
      <c r="O759">
        <v>11.0614423268911</v>
      </c>
      <c r="P759">
        <v>1.6436812324676</v>
      </c>
      <c r="Q759">
        <v>6.72967611261521</v>
      </c>
      <c r="R759" s="3">
        <v>1.7004116335695801E-11</v>
      </c>
      <c r="S759" s="3">
        <v>2.4634228531257599E-10</v>
      </c>
      <c r="T759">
        <v>12.7051235593587</v>
      </c>
      <c r="U759">
        <v>9.4177610944235202</v>
      </c>
      <c r="V759" t="s">
        <v>757</v>
      </c>
      <c r="W759">
        <v>0</v>
      </c>
      <c r="X759">
        <v>4</v>
      </c>
      <c r="Y759" t="s">
        <v>979</v>
      </c>
      <c r="Z759">
        <v>100</v>
      </c>
      <c r="AA759">
        <v>100</v>
      </c>
      <c r="AB759" t="s">
        <v>759</v>
      </c>
      <c r="AC759" t="s">
        <v>908</v>
      </c>
      <c r="AD759" t="s">
        <v>980</v>
      </c>
      <c r="AE759" t="s">
        <v>762</v>
      </c>
      <c r="AF759" t="s">
        <v>762</v>
      </c>
      <c r="AG759" t="s">
        <v>762</v>
      </c>
      <c r="AH759" t="s">
        <v>762</v>
      </c>
      <c r="AI759" t="s">
        <v>762</v>
      </c>
      <c r="AJ759" t="s">
        <v>45</v>
      </c>
      <c r="AK759" t="s">
        <v>173</v>
      </c>
      <c r="AL759" t="s">
        <v>179</v>
      </c>
      <c r="AM759" t="s">
        <v>180</v>
      </c>
      <c r="AN759" t="s">
        <v>180</v>
      </c>
      <c r="AO759" t="s">
        <v>180</v>
      </c>
      <c r="AP759" t="s">
        <v>908</v>
      </c>
      <c r="AQ759" t="s">
        <v>981</v>
      </c>
      <c r="AR759" t="s">
        <v>982</v>
      </c>
      <c r="AS759" t="s">
        <v>982</v>
      </c>
    </row>
    <row r="760" spans="1:45" x14ac:dyDescent="0.25">
      <c r="A760" t="s">
        <v>545</v>
      </c>
      <c r="B760">
        <v>8</v>
      </c>
      <c r="C760">
        <v>303</v>
      </c>
      <c r="D760">
        <v>4.8562674281111597</v>
      </c>
      <c r="E760">
        <v>219.193027565508</v>
      </c>
      <c r="F760">
        <v>9.5</v>
      </c>
      <c r="G760">
        <v>278.5</v>
      </c>
      <c r="H760">
        <v>4</v>
      </c>
      <c r="I760">
        <v>4</v>
      </c>
      <c r="J760" t="s">
        <v>731</v>
      </c>
      <c r="K760">
        <v>5.6120747113018998</v>
      </c>
      <c r="L760">
        <v>371.91400044854203</v>
      </c>
      <c r="M760" t="s">
        <v>731</v>
      </c>
      <c r="N760">
        <v>89.136318222391296</v>
      </c>
      <c r="O760">
        <v>6.0092911767174497</v>
      </c>
      <c r="P760">
        <v>0.73273735761788705</v>
      </c>
      <c r="Q760">
        <v>8.2011529973761998</v>
      </c>
      <c r="R760" s="3">
        <v>2.3809227553764398E-16</v>
      </c>
      <c r="S760" s="3">
        <v>9.4567275690108195E-15</v>
      </c>
      <c r="T760">
        <v>6.7420285343353301</v>
      </c>
      <c r="U760">
        <v>5.2765538190995596</v>
      </c>
      <c r="V760" t="s">
        <v>757</v>
      </c>
      <c r="W760">
        <v>8</v>
      </c>
      <c r="X760">
        <v>1</v>
      </c>
      <c r="Y760" t="s">
        <v>954</v>
      </c>
      <c r="Z760">
        <v>100</v>
      </c>
      <c r="AA760">
        <v>100</v>
      </c>
      <c r="AB760" t="s">
        <v>759</v>
      </c>
      <c r="AC760" t="s">
        <v>955</v>
      </c>
      <c r="AD760" t="s">
        <v>956</v>
      </c>
      <c r="AE760" t="s">
        <v>957</v>
      </c>
      <c r="AF760">
        <v>16</v>
      </c>
      <c r="AG760" t="s">
        <v>958</v>
      </c>
      <c r="AH760" t="s">
        <v>959</v>
      </c>
      <c r="AI760" t="s">
        <v>870</v>
      </c>
      <c r="AJ760" t="s">
        <v>45</v>
      </c>
      <c r="AK760" t="s">
        <v>207</v>
      </c>
      <c r="AL760" t="s">
        <v>208</v>
      </c>
      <c r="AM760" t="s">
        <v>209</v>
      </c>
      <c r="AN760" t="s">
        <v>210</v>
      </c>
      <c r="AO760" t="s">
        <v>213</v>
      </c>
      <c r="AP760" t="s">
        <v>840</v>
      </c>
      <c r="AQ760" t="s">
        <v>960</v>
      </c>
      <c r="AR760" t="s">
        <v>961</v>
      </c>
      <c r="AS760" t="s">
        <v>961</v>
      </c>
    </row>
    <row r="761" spans="1:45" x14ac:dyDescent="0.25">
      <c r="A761" t="s">
        <v>162</v>
      </c>
      <c r="B761">
        <v>242</v>
      </c>
      <c r="C761">
        <v>310</v>
      </c>
      <c r="D761">
        <v>162.487691841567</v>
      </c>
      <c r="E761">
        <v>106.246176401789</v>
      </c>
      <c r="F761">
        <v>255.5</v>
      </c>
      <c r="G761">
        <v>292</v>
      </c>
      <c r="H761">
        <v>4</v>
      </c>
      <c r="I761">
        <v>4</v>
      </c>
      <c r="J761" t="s">
        <v>731</v>
      </c>
      <c r="K761">
        <v>191.019975684467</v>
      </c>
      <c r="L761">
        <v>385.01480237827599</v>
      </c>
      <c r="M761" t="s">
        <v>731</v>
      </c>
      <c r="N761">
        <v>284.77327653369503</v>
      </c>
      <c r="O761">
        <v>1.00809737265465</v>
      </c>
      <c r="P761">
        <v>0.42337373560798802</v>
      </c>
      <c r="Q761">
        <v>2.3811051273810602</v>
      </c>
      <c r="R761">
        <v>1.7260785220971901E-2</v>
      </c>
      <c r="S761">
        <v>3.61722308587887E-2</v>
      </c>
      <c r="T761">
        <v>1.4314711082626399</v>
      </c>
      <c r="U761">
        <v>0.58472363704666397</v>
      </c>
      <c r="V761" t="s">
        <v>757</v>
      </c>
      <c r="W761">
        <v>0</v>
      </c>
      <c r="X761">
        <v>2</v>
      </c>
      <c r="Y761" t="s">
        <v>949</v>
      </c>
      <c r="Z761">
        <v>100</v>
      </c>
      <c r="AA761">
        <v>100</v>
      </c>
      <c r="AB761" t="s">
        <v>759</v>
      </c>
      <c r="AC761" t="s">
        <v>950</v>
      </c>
      <c r="AD761" t="s">
        <v>951</v>
      </c>
      <c r="AE761" t="s">
        <v>762</v>
      </c>
      <c r="AF761" t="s">
        <v>762</v>
      </c>
      <c r="AG761" t="s">
        <v>762</v>
      </c>
      <c r="AH761" t="s">
        <v>762</v>
      </c>
      <c r="AI761" t="s">
        <v>762</v>
      </c>
      <c r="AJ761" t="s">
        <v>45</v>
      </c>
      <c r="AK761" t="s">
        <v>78</v>
      </c>
      <c r="AL761" t="s">
        <v>78</v>
      </c>
      <c r="AM761" t="s">
        <v>152</v>
      </c>
      <c r="AN761" t="s">
        <v>160</v>
      </c>
      <c r="AO761" t="s">
        <v>163</v>
      </c>
      <c r="AP761" t="s">
        <v>950</v>
      </c>
      <c r="AQ761" t="s">
        <v>952</v>
      </c>
      <c r="AR761" t="s">
        <v>953</v>
      </c>
      <c r="AS761" t="s">
        <v>953</v>
      </c>
    </row>
    <row r="762" spans="1:45" x14ac:dyDescent="0.25">
      <c r="A762" t="s">
        <v>200</v>
      </c>
      <c r="B762">
        <v>0</v>
      </c>
      <c r="C762">
        <v>370</v>
      </c>
      <c r="D762">
        <v>0</v>
      </c>
      <c r="E762">
        <v>408.75451067847598</v>
      </c>
      <c r="F762">
        <v>0</v>
      </c>
      <c r="G762">
        <v>298</v>
      </c>
      <c r="H762">
        <v>4</v>
      </c>
      <c r="I762">
        <v>4</v>
      </c>
      <c r="J762" t="s">
        <v>731</v>
      </c>
      <c r="K762">
        <v>0</v>
      </c>
      <c r="L762">
        <v>500.251758928931</v>
      </c>
      <c r="M762" t="s">
        <v>731</v>
      </c>
      <c r="N762">
        <v>100.05035178578601</v>
      </c>
      <c r="O762">
        <v>11.600199288774901</v>
      </c>
      <c r="P762">
        <v>4.6749516300342</v>
      </c>
      <c r="Q762">
        <v>2.4813517244220198</v>
      </c>
      <c r="R762">
        <v>1.3088515197688199E-2</v>
      </c>
      <c r="S762">
        <v>2.8033650994622801E-2</v>
      </c>
      <c r="T762">
        <v>16.2751509188091</v>
      </c>
      <c r="U762">
        <v>6.9252476587406804</v>
      </c>
      <c r="V762" t="s">
        <v>757</v>
      </c>
      <c r="W762">
        <v>0</v>
      </c>
      <c r="X762">
        <v>1</v>
      </c>
      <c r="Y762" t="s">
        <v>928</v>
      </c>
      <c r="Z762">
        <v>100</v>
      </c>
      <c r="AA762">
        <v>100</v>
      </c>
      <c r="AB762" t="s">
        <v>759</v>
      </c>
      <c r="AC762" t="s">
        <v>929</v>
      </c>
      <c r="AD762" t="s">
        <v>930</v>
      </c>
      <c r="AE762" t="s">
        <v>931</v>
      </c>
      <c r="AF762">
        <v>3</v>
      </c>
      <c r="AG762" t="s">
        <v>932</v>
      </c>
      <c r="AH762" t="s">
        <v>933</v>
      </c>
      <c r="AI762" t="s">
        <v>870</v>
      </c>
      <c r="AJ762" t="s">
        <v>45</v>
      </c>
      <c r="AK762" t="s">
        <v>201</v>
      </c>
      <c r="AL762" t="s">
        <v>202</v>
      </c>
      <c r="AM762" t="s">
        <v>203</v>
      </c>
      <c r="AN762" t="s">
        <v>204</v>
      </c>
      <c r="AO762" t="s">
        <v>205</v>
      </c>
      <c r="AP762" t="s">
        <v>929</v>
      </c>
      <c r="AQ762" t="s">
        <v>934</v>
      </c>
      <c r="AR762" t="s">
        <v>935</v>
      </c>
      <c r="AS762" t="s">
        <v>935</v>
      </c>
    </row>
    <row r="763" spans="1:45" x14ac:dyDescent="0.25">
      <c r="A763" t="s">
        <v>5533</v>
      </c>
      <c r="B763">
        <v>1</v>
      </c>
      <c r="C763">
        <v>322</v>
      </c>
      <c r="D763">
        <v>0.5</v>
      </c>
      <c r="E763">
        <v>275.96316179277699</v>
      </c>
      <c r="F763">
        <v>0</v>
      </c>
      <c r="G763">
        <v>304</v>
      </c>
      <c r="H763">
        <v>4</v>
      </c>
      <c r="I763">
        <v>4</v>
      </c>
      <c r="J763" t="s">
        <v>731</v>
      </c>
      <c r="K763">
        <v>0.15497709693251699</v>
      </c>
      <c r="L763">
        <v>383.380859830166</v>
      </c>
      <c r="M763" t="s">
        <v>731</v>
      </c>
      <c r="N763">
        <v>317.548854551381</v>
      </c>
      <c r="O763">
        <v>10.495254619609099</v>
      </c>
      <c r="P763">
        <v>1.17231070002103</v>
      </c>
      <c r="Q763">
        <v>8.9526220475687897</v>
      </c>
      <c r="R763" s="3">
        <v>3.4713676067564499E-19</v>
      </c>
      <c r="S763" s="3">
        <v>2.1010039181845001E-17</v>
      </c>
      <c r="T763">
        <v>11.6675653196301</v>
      </c>
      <c r="U763">
        <v>9.3229439195880293</v>
      </c>
      <c r="V763" t="s">
        <v>5426</v>
      </c>
      <c r="W763">
        <v>0</v>
      </c>
      <c r="X763">
        <v>3</v>
      </c>
      <c r="Y763" t="s">
        <v>5534</v>
      </c>
      <c r="Z763">
        <v>100</v>
      </c>
      <c r="AA763">
        <v>100</v>
      </c>
      <c r="AB763" t="s">
        <v>759</v>
      </c>
      <c r="AC763" t="s">
        <v>248</v>
      </c>
      <c r="AD763" t="s">
        <v>5535</v>
      </c>
      <c r="AE763" t="s">
        <v>762</v>
      </c>
      <c r="AF763" t="s">
        <v>762</v>
      </c>
      <c r="AG763" t="s">
        <v>762</v>
      </c>
      <c r="AH763" t="s">
        <v>762</v>
      </c>
      <c r="AI763" t="s">
        <v>762</v>
      </c>
      <c r="AJ763" t="s">
        <v>45</v>
      </c>
      <c r="AK763" t="s">
        <v>207</v>
      </c>
      <c r="AL763" t="s">
        <v>208</v>
      </c>
      <c r="AM763" t="s">
        <v>209</v>
      </c>
      <c r="AN763" t="s">
        <v>242</v>
      </c>
      <c r="AO763" t="s">
        <v>248</v>
      </c>
      <c r="AP763" t="s">
        <v>248</v>
      </c>
      <c r="AQ763" t="s">
        <v>5536</v>
      </c>
      <c r="AR763" t="s">
        <v>5537</v>
      </c>
      <c r="AS763" t="s">
        <v>5537</v>
      </c>
    </row>
    <row r="764" spans="1:45" x14ac:dyDescent="0.25">
      <c r="A764" t="s">
        <v>5527</v>
      </c>
      <c r="B764">
        <v>151</v>
      </c>
      <c r="C764">
        <v>346</v>
      </c>
      <c r="D764">
        <v>75.808970445455898</v>
      </c>
      <c r="E764">
        <v>238.84862709814101</v>
      </c>
      <c r="F764">
        <v>119.5</v>
      </c>
      <c r="G764">
        <v>304</v>
      </c>
      <c r="H764">
        <v>4</v>
      </c>
      <c r="I764">
        <v>4</v>
      </c>
      <c r="J764" t="s">
        <v>731</v>
      </c>
      <c r="K764">
        <v>131.60319370545599</v>
      </c>
      <c r="L764">
        <v>451.60138673670599</v>
      </c>
      <c r="M764" t="s">
        <v>731</v>
      </c>
      <c r="N764">
        <v>153.90897307533999</v>
      </c>
      <c r="O764">
        <v>1.77892656859302</v>
      </c>
      <c r="P764">
        <v>0.56679212531162704</v>
      </c>
      <c r="Q764">
        <v>3.1385873041460401</v>
      </c>
      <c r="R764">
        <v>1.6976435547305E-3</v>
      </c>
      <c r="S764">
        <v>4.3502116089969003E-3</v>
      </c>
      <c r="T764">
        <v>2.3457186939046499</v>
      </c>
      <c r="U764">
        <v>1.2121344432813901</v>
      </c>
      <c r="V764" t="s">
        <v>5426</v>
      </c>
      <c r="W764">
        <v>0</v>
      </c>
      <c r="X764">
        <v>3</v>
      </c>
      <c r="Y764" t="s">
        <v>5528</v>
      </c>
      <c r="Z764">
        <v>100</v>
      </c>
      <c r="AA764">
        <v>100</v>
      </c>
      <c r="AB764" t="s">
        <v>759</v>
      </c>
      <c r="AC764" t="s">
        <v>5529</v>
      </c>
      <c r="AD764" t="s">
        <v>5530</v>
      </c>
      <c r="AE764" t="s">
        <v>762</v>
      </c>
      <c r="AF764" t="s">
        <v>762</v>
      </c>
      <c r="AG764" t="s">
        <v>762</v>
      </c>
      <c r="AH764" t="s">
        <v>762</v>
      </c>
      <c r="AI764" t="s">
        <v>762</v>
      </c>
      <c r="AJ764" t="s">
        <v>45</v>
      </c>
      <c r="AK764" t="s">
        <v>207</v>
      </c>
      <c r="AL764" t="s">
        <v>208</v>
      </c>
      <c r="AM764" t="s">
        <v>209</v>
      </c>
      <c r="AN764" t="s">
        <v>210</v>
      </c>
      <c r="AO764" t="s">
        <v>5529</v>
      </c>
      <c r="AP764" t="s">
        <v>5529</v>
      </c>
      <c r="AQ764" t="s">
        <v>5531</v>
      </c>
      <c r="AR764" t="s">
        <v>5532</v>
      </c>
      <c r="AS764" t="s">
        <v>5532</v>
      </c>
    </row>
    <row r="765" spans="1:45" x14ac:dyDescent="0.25">
      <c r="A765" t="s">
        <v>5502</v>
      </c>
      <c r="B765">
        <v>1849</v>
      </c>
      <c r="C765">
        <v>394</v>
      </c>
      <c r="D765">
        <v>2152.4194913321799</v>
      </c>
      <c r="E765">
        <v>292.66818526561201</v>
      </c>
      <c r="F765">
        <v>901.5</v>
      </c>
      <c r="G765">
        <v>315</v>
      </c>
      <c r="H765">
        <v>4</v>
      </c>
      <c r="I765">
        <v>4</v>
      </c>
      <c r="J765" t="s">
        <v>736</v>
      </c>
      <c r="K765">
        <v>1745.04106113833</v>
      </c>
      <c r="L765">
        <v>506.20008896715001</v>
      </c>
      <c r="M765" t="s">
        <v>736</v>
      </c>
      <c r="N765">
        <v>488.67817677687998</v>
      </c>
      <c r="O765">
        <v>-1.7858105756452001</v>
      </c>
      <c r="P765">
        <v>0.67876067643284599</v>
      </c>
      <c r="Q765">
        <v>-2.6309870881594599</v>
      </c>
      <c r="R765">
        <v>8.5137270496041893E-3</v>
      </c>
      <c r="S765">
        <v>1.9000785039590701E-2</v>
      </c>
      <c r="T765">
        <v>-1.1070498992123501</v>
      </c>
      <c r="U765">
        <v>-2.4645712520780401</v>
      </c>
      <c r="V765" t="s">
        <v>5426</v>
      </c>
      <c r="W765">
        <v>2</v>
      </c>
      <c r="X765">
        <v>4</v>
      </c>
      <c r="Y765" t="s">
        <v>5503</v>
      </c>
      <c r="Z765">
        <v>100</v>
      </c>
      <c r="AA765">
        <v>100</v>
      </c>
      <c r="AB765" t="s">
        <v>759</v>
      </c>
      <c r="AC765" t="s">
        <v>5504</v>
      </c>
      <c r="AD765" t="s">
        <v>5505</v>
      </c>
      <c r="AE765" t="s">
        <v>762</v>
      </c>
      <c r="AF765" t="s">
        <v>762</v>
      </c>
      <c r="AG765" t="s">
        <v>762</v>
      </c>
      <c r="AH765" t="s">
        <v>762</v>
      </c>
      <c r="AI765" t="s">
        <v>762</v>
      </c>
      <c r="AJ765" t="s">
        <v>45</v>
      </c>
      <c r="AK765" t="s">
        <v>78</v>
      </c>
      <c r="AL765" t="s">
        <v>78</v>
      </c>
      <c r="AM765" t="s">
        <v>120</v>
      </c>
      <c r="AN765" t="s">
        <v>121</v>
      </c>
      <c r="AO765" t="s">
        <v>5506</v>
      </c>
      <c r="AP765" t="s">
        <v>5506</v>
      </c>
      <c r="AQ765" t="s">
        <v>5507</v>
      </c>
      <c r="AR765" t="s">
        <v>5508</v>
      </c>
      <c r="AS765" t="s">
        <v>5508</v>
      </c>
    </row>
    <row r="766" spans="1:45" x14ac:dyDescent="0.25">
      <c r="A766" t="s">
        <v>563</v>
      </c>
      <c r="B766">
        <v>11</v>
      </c>
      <c r="C766">
        <v>277</v>
      </c>
      <c r="D766">
        <v>5.7445626465380304</v>
      </c>
      <c r="E766">
        <v>147.29901561110299</v>
      </c>
      <c r="F766">
        <v>11</v>
      </c>
      <c r="G766">
        <v>319</v>
      </c>
      <c r="H766">
        <v>4</v>
      </c>
      <c r="I766">
        <v>4</v>
      </c>
      <c r="J766" t="s">
        <v>731</v>
      </c>
      <c r="K766">
        <v>8.5187579057065204</v>
      </c>
      <c r="L766">
        <v>334.920801719829</v>
      </c>
      <c r="M766" t="s">
        <v>731</v>
      </c>
      <c r="N766">
        <v>134.351657594009</v>
      </c>
      <c r="O766">
        <v>5.2680475670817097</v>
      </c>
      <c r="P766">
        <v>0.45909087592921999</v>
      </c>
      <c r="Q766">
        <v>11.4749559254885</v>
      </c>
      <c r="R766" s="3">
        <v>1.7626746807212198E-30</v>
      </c>
      <c r="S766" s="3">
        <v>3.7339325319944602E-28</v>
      </c>
      <c r="T766">
        <v>5.7271384430109302</v>
      </c>
      <c r="U766">
        <v>4.8089566911524901</v>
      </c>
      <c r="V766" t="s">
        <v>757</v>
      </c>
      <c r="W766">
        <v>5</v>
      </c>
      <c r="X766">
        <v>1</v>
      </c>
      <c r="Y766" t="s">
        <v>971</v>
      </c>
      <c r="Z766">
        <v>100</v>
      </c>
      <c r="AA766">
        <v>100</v>
      </c>
      <c r="AB766" t="s">
        <v>759</v>
      </c>
      <c r="AC766" t="s">
        <v>972</v>
      </c>
      <c r="AD766" t="s">
        <v>973</v>
      </c>
      <c r="AE766" t="s">
        <v>974</v>
      </c>
      <c r="AF766">
        <v>16</v>
      </c>
      <c r="AG766" t="s">
        <v>975</v>
      </c>
      <c r="AH766" t="s">
        <v>976</v>
      </c>
      <c r="AI766" t="s">
        <v>870</v>
      </c>
      <c r="AJ766" t="s">
        <v>45</v>
      </c>
      <c r="AK766" t="s">
        <v>207</v>
      </c>
      <c r="AL766" t="s">
        <v>208</v>
      </c>
      <c r="AM766" t="s">
        <v>209</v>
      </c>
      <c r="AN766" t="s">
        <v>210</v>
      </c>
      <c r="AO766" t="s">
        <v>213</v>
      </c>
      <c r="AP766" t="s">
        <v>840</v>
      </c>
      <c r="AQ766" t="s">
        <v>977</v>
      </c>
      <c r="AR766" t="s">
        <v>978</v>
      </c>
      <c r="AS766" t="s">
        <v>978</v>
      </c>
    </row>
    <row r="767" spans="1:45" x14ac:dyDescent="0.25">
      <c r="A767" t="s">
        <v>5522</v>
      </c>
      <c r="B767">
        <v>7</v>
      </c>
      <c r="C767">
        <v>353</v>
      </c>
      <c r="D767">
        <v>3.0956959368344501</v>
      </c>
      <c r="E767">
        <v>175.466046098193</v>
      </c>
      <c r="F767">
        <v>6</v>
      </c>
      <c r="G767">
        <v>322.5</v>
      </c>
      <c r="H767">
        <v>4</v>
      </c>
      <c r="I767">
        <v>4</v>
      </c>
      <c r="J767" t="s">
        <v>731</v>
      </c>
      <c r="K767">
        <v>6.1562911016970601</v>
      </c>
      <c r="L767">
        <v>412.43733578908001</v>
      </c>
      <c r="M767" t="s">
        <v>731</v>
      </c>
      <c r="N767">
        <v>303.77357433748602</v>
      </c>
      <c r="O767">
        <v>6.1415033625389697</v>
      </c>
      <c r="P767">
        <v>0.41023033994142499</v>
      </c>
      <c r="Q767">
        <v>14.970865790706499</v>
      </c>
      <c r="R767" s="3">
        <v>1.138296618132E-50</v>
      </c>
      <c r="S767" s="3">
        <v>9.6451666776384395E-48</v>
      </c>
      <c r="T767">
        <v>6.5517337024803997</v>
      </c>
      <c r="U767">
        <v>5.7312730225975503</v>
      </c>
      <c r="V767" t="s">
        <v>5426</v>
      </c>
      <c r="W767">
        <v>0</v>
      </c>
      <c r="X767">
        <v>4</v>
      </c>
      <c r="Y767" t="s">
        <v>5523</v>
      </c>
      <c r="Z767">
        <v>100</v>
      </c>
      <c r="AA767">
        <v>100</v>
      </c>
      <c r="AB767" t="s">
        <v>759</v>
      </c>
      <c r="AC767" t="s">
        <v>2904</v>
      </c>
      <c r="AD767" t="s">
        <v>5524</v>
      </c>
      <c r="AE767" t="s">
        <v>762</v>
      </c>
      <c r="AF767" t="s">
        <v>762</v>
      </c>
      <c r="AG767" t="s">
        <v>762</v>
      </c>
      <c r="AH767" t="s">
        <v>762</v>
      </c>
      <c r="AI767" t="s">
        <v>762</v>
      </c>
      <c r="AJ767" t="s">
        <v>45</v>
      </c>
      <c r="AK767" t="s">
        <v>78</v>
      </c>
      <c r="AL767" t="s">
        <v>965</v>
      </c>
      <c r="AM767" t="s">
        <v>2091</v>
      </c>
      <c r="AN767" t="s">
        <v>2903</v>
      </c>
      <c r="AO767" t="s">
        <v>2904</v>
      </c>
      <c r="AP767" t="s">
        <v>2904</v>
      </c>
      <c r="AQ767" t="s">
        <v>5525</v>
      </c>
      <c r="AR767" t="s">
        <v>5526</v>
      </c>
      <c r="AS767" t="s">
        <v>5526</v>
      </c>
    </row>
    <row r="768" spans="1:45" x14ac:dyDescent="0.25">
      <c r="A768" t="s">
        <v>4755</v>
      </c>
      <c r="B768">
        <v>91</v>
      </c>
      <c r="C768">
        <v>513</v>
      </c>
      <c r="D768">
        <v>170.025488285335</v>
      </c>
      <c r="E768">
        <v>553.37411998273501</v>
      </c>
      <c r="F768">
        <v>7.5</v>
      </c>
      <c r="G768">
        <v>329.5</v>
      </c>
      <c r="H768">
        <v>4</v>
      </c>
      <c r="I768">
        <v>4</v>
      </c>
      <c r="J768" t="s">
        <v>731</v>
      </c>
      <c r="K768">
        <v>67.756573879542401</v>
      </c>
      <c r="L768">
        <v>651.96838671813202</v>
      </c>
      <c r="M768" t="s">
        <v>731</v>
      </c>
      <c r="N768">
        <v>165.833730485118</v>
      </c>
      <c r="O768">
        <v>3.2630163614873302</v>
      </c>
      <c r="P768">
        <v>1.0270353793129801</v>
      </c>
      <c r="Q768">
        <v>3.1771216719623498</v>
      </c>
      <c r="R768">
        <v>1.4874461823104099E-3</v>
      </c>
      <c r="S768">
        <v>3.8386682187137701E-3</v>
      </c>
      <c r="T768">
        <v>4.29005174080031</v>
      </c>
      <c r="U768">
        <v>2.2359809821743601</v>
      </c>
      <c r="V768" t="s">
        <v>4748</v>
      </c>
      <c r="W768">
        <v>0</v>
      </c>
      <c r="X768">
        <v>4</v>
      </c>
      <c r="Y768" t="s">
        <v>4756</v>
      </c>
      <c r="Z768">
        <v>100</v>
      </c>
      <c r="AA768">
        <v>100</v>
      </c>
      <c r="AB768" t="s">
        <v>759</v>
      </c>
      <c r="AC768" t="s">
        <v>209</v>
      </c>
      <c r="AD768" t="s">
        <v>4757</v>
      </c>
      <c r="AE768" t="s">
        <v>762</v>
      </c>
      <c r="AF768" t="s">
        <v>762</v>
      </c>
      <c r="AG768" t="s">
        <v>762</v>
      </c>
      <c r="AH768" t="s">
        <v>762</v>
      </c>
      <c r="AI768" t="s">
        <v>762</v>
      </c>
      <c r="AJ768" t="s">
        <v>45</v>
      </c>
      <c r="AK768" t="s">
        <v>207</v>
      </c>
      <c r="AL768" t="s">
        <v>208</v>
      </c>
      <c r="AM768" t="s">
        <v>209</v>
      </c>
      <c r="AN768" t="s">
        <v>209</v>
      </c>
      <c r="AO768" t="s">
        <v>209</v>
      </c>
      <c r="AP768" t="s">
        <v>209</v>
      </c>
      <c r="AQ768" t="s">
        <v>4758</v>
      </c>
      <c r="AR768" t="s">
        <v>4759</v>
      </c>
      <c r="AS768" t="s">
        <v>4759</v>
      </c>
    </row>
    <row r="769" spans="1:45" x14ac:dyDescent="0.25">
      <c r="A769" t="s">
        <v>267</v>
      </c>
      <c r="B769">
        <v>142</v>
      </c>
      <c r="C769">
        <v>337</v>
      </c>
      <c r="D769">
        <v>134.62881068577701</v>
      </c>
      <c r="E769">
        <v>100.064562491757</v>
      </c>
      <c r="F769">
        <v>82</v>
      </c>
      <c r="G769">
        <v>345.5</v>
      </c>
      <c r="H769">
        <v>4</v>
      </c>
      <c r="I769">
        <v>4</v>
      </c>
      <c r="J769" t="s">
        <v>731</v>
      </c>
      <c r="K769">
        <v>118.465849860552</v>
      </c>
      <c r="L769">
        <v>425.62196786203202</v>
      </c>
      <c r="M769" t="s">
        <v>731</v>
      </c>
      <c r="N769">
        <v>196.58649799454801</v>
      </c>
      <c r="O769">
        <v>1.8432576885196199</v>
      </c>
      <c r="P769">
        <v>0.50143989228667896</v>
      </c>
      <c r="Q769">
        <v>3.6759294919954399</v>
      </c>
      <c r="R769">
        <v>2.36984974546234E-4</v>
      </c>
      <c r="S769">
        <v>7.3108714235015299E-4</v>
      </c>
      <c r="T769">
        <v>2.3446975808063</v>
      </c>
      <c r="U769">
        <v>1.3418177962329401</v>
      </c>
      <c r="V769" t="s">
        <v>757</v>
      </c>
      <c r="W769">
        <v>0</v>
      </c>
      <c r="X769">
        <v>3</v>
      </c>
      <c r="Y769" t="s">
        <v>942</v>
      </c>
      <c r="Z769">
        <v>100</v>
      </c>
      <c r="AA769">
        <v>100</v>
      </c>
      <c r="AB769" t="s">
        <v>759</v>
      </c>
      <c r="AC769" t="s">
        <v>943</v>
      </c>
      <c r="AD769" t="s">
        <v>944</v>
      </c>
      <c r="AE769" t="s">
        <v>943</v>
      </c>
      <c r="AF769">
        <v>0</v>
      </c>
      <c r="AG769" t="s">
        <v>943</v>
      </c>
      <c r="AH769" t="s">
        <v>945</v>
      </c>
      <c r="AI769" t="s">
        <v>946</v>
      </c>
      <c r="AJ769" t="s">
        <v>45</v>
      </c>
      <c r="AK769" t="s">
        <v>207</v>
      </c>
      <c r="AL769" t="s">
        <v>208</v>
      </c>
      <c r="AM769" t="s">
        <v>209</v>
      </c>
      <c r="AN769" t="s">
        <v>242</v>
      </c>
      <c r="AO769" t="s">
        <v>268</v>
      </c>
      <c r="AP769" t="s">
        <v>943</v>
      </c>
      <c r="AQ769" t="s">
        <v>947</v>
      </c>
      <c r="AR769" t="s">
        <v>948</v>
      </c>
      <c r="AS769" t="s">
        <v>948</v>
      </c>
    </row>
    <row r="770" spans="1:45" x14ac:dyDescent="0.25">
      <c r="A770" t="s">
        <v>5487</v>
      </c>
      <c r="B770">
        <v>287</v>
      </c>
      <c r="C770">
        <v>482</v>
      </c>
      <c r="D770">
        <v>273.86903804555902</v>
      </c>
      <c r="E770">
        <v>318.17434947944298</v>
      </c>
      <c r="F770">
        <v>174</v>
      </c>
      <c r="G770">
        <v>362.5</v>
      </c>
      <c r="H770">
        <v>4</v>
      </c>
      <c r="I770">
        <v>4</v>
      </c>
      <c r="J770" t="s">
        <v>731</v>
      </c>
      <c r="K770">
        <v>239.771000796436</v>
      </c>
      <c r="L770">
        <v>612.27815085024804</v>
      </c>
      <c r="M770" t="s">
        <v>731</v>
      </c>
      <c r="N770">
        <v>198.99110015248499</v>
      </c>
      <c r="O770">
        <v>1.35180518446318</v>
      </c>
      <c r="P770">
        <v>0.53464219792797196</v>
      </c>
      <c r="Q770">
        <v>2.5284296482809601</v>
      </c>
      <c r="R770">
        <v>1.14574045991156E-2</v>
      </c>
      <c r="S770">
        <v>2.4808111150725499E-2</v>
      </c>
      <c r="T770">
        <v>1.8864473823911501</v>
      </c>
      <c r="U770">
        <v>0.81716298653521002</v>
      </c>
      <c r="V770" t="s">
        <v>5426</v>
      </c>
      <c r="W770">
        <v>0</v>
      </c>
      <c r="X770">
        <v>2</v>
      </c>
      <c r="Y770" t="s">
        <v>5488</v>
      </c>
      <c r="Z770">
        <v>100</v>
      </c>
      <c r="AA770">
        <v>100</v>
      </c>
      <c r="AB770" t="s">
        <v>759</v>
      </c>
      <c r="AC770" t="s">
        <v>295</v>
      </c>
      <c r="AD770" t="s">
        <v>5489</v>
      </c>
      <c r="AE770" t="s">
        <v>762</v>
      </c>
      <c r="AF770" t="s">
        <v>762</v>
      </c>
      <c r="AG770" t="s">
        <v>762</v>
      </c>
      <c r="AH770" t="s">
        <v>762</v>
      </c>
      <c r="AI770" t="s">
        <v>762</v>
      </c>
      <c r="AJ770" t="s">
        <v>45</v>
      </c>
      <c r="AK770" t="s">
        <v>207</v>
      </c>
      <c r="AL770" t="s">
        <v>208</v>
      </c>
      <c r="AM770" t="s">
        <v>209</v>
      </c>
      <c r="AN770" t="s">
        <v>292</v>
      </c>
      <c r="AO770" t="s">
        <v>295</v>
      </c>
      <c r="AP770" t="s">
        <v>295</v>
      </c>
      <c r="AQ770" t="s">
        <v>5490</v>
      </c>
      <c r="AR770" t="s">
        <v>5491</v>
      </c>
      <c r="AS770" t="s">
        <v>5491</v>
      </c>
    </row>
    <row r="771" spans="1:45" x14ac:dyDescent="0.25">
      <c r="A771" t="s">
        <v>4416</v>
      </c>
      <c r="B771">
        <v>1</v>
      </c>
      <c r="C771">
        <v>464</v>
      </c>
      <c r="D771">
        <v>0.5</v>
      </c>
      <c r="E771">
        <v>435.98279782578601</v>
      </c>
      <c r="F771">
        <v>0</v>
      </c>
      <c r="G771">
        <v>365</v>
      </c>
      <c r="H771">
        <v>4</v>
      </c>
      <c r="I771">
        <v>4</v>
      </c>
      <c r="J771" t="s">
        <v>731</v>
      </c>
      <c r="K771">
        <v>0.32740850181006598</v>
      </c>
      <c r="L771">
        <v>534.43759626513304</v>
      </c>
      <c r="M771" t="s">
        <v>731</v>
      </c>
      <c r="N771">
        <v>330.624421583453</v>
      </c>
      <c r="O771">
        <v>10.974744846232401</v>
      </c>
      <c r="P771">
        <v>1.1995009376560199</v>
      </c>
      <c r="Q771">
        <v>9.14942581677216</v>
      </c>
      <c r="R771" s="3">
        <v>5.72369526581372E-20</v>
      </c>
      <c r="S771" s="3">
        <v>3.7306752219739698E-18</v>
      </c>
      <c r="T771">
        <v>12.1742457838884</v>
      </c>
      <c r="U771">
        <v>9.7752439085763498</v>
      </c>
      <c r="V771" t="s">
        <v>4403</v>
      </c>
      <c r="W771">
        <v>2</v>
      </c>
      <c r="X771">
        <v>1</v>
      </c>
      <c r="Y771" t="s">
        <v>4417</v>
      </c>
      <c r="Z771">
        <v>99.087999999999994</v>
      </c>
      <c r="AA771">
        <v>99.096400000000003</v>
      </c>
      <c r="AB771" t="s">
        <v>1552</v>
      </c>
      <c r="AC771" t="s">
        <v>4405</v>
      </c>
      <c r="AD771" t="s">
        <v>4418</v>
      </c>
      <c r="AE771" t="s">
        <v>762</v>
      </c>
      <c r="AF771" t="s">
        <v>762</v>
      </c>
      <c r="AG771" t="s">
        <v>762</v>
      </c>
      <c r="AH771" t="s">
        <v>762</v>
      </c>
      <c r="AI771" t="s">
        <v>762</v>
      </c>
      <c r="AJ771" t="s">
        <v>45</v>
      </c>
      <c r="AK771" t="s">
        <v>4407</v>
      </c>
      <c r="AL771" t="s">
        <v>4407</v>
      </c>
      <c r="AM771" t="s">
        <v>4407</v>
      </c>
      <c r="AN771" t="s">
        <v>4407</v>
      </c>
      <c r="AO771" t="s">
        <v>4407</v>
      </c>
      <c r="AP771" t="s">
        <v>4407</v>
      </c>
      <c r="AQ771" t="s">
        <v>4419</v>
      </c>
      <c r="AR771" t="s">
        <v>4420</v>
      </c>
      <c r="AS771" t="s">
        <v>4421</v>
      </c>
    </row>
    <row r="772" spans="1:45" x14ac:dyDescent="0.25">
      <c r="A772" t="s">
        <v>5492</v>
      </c>
      <c r="B772">
        <v>213</v>
      </c>
      <c r="C772">
        <v>402</v>
      </c>
      <c r="D772">
        <v>128.66591105132201</v>
      </c>
      <c r="E772">
        <v>101.739454818014</v>
      </c>
      <c r="F772">
        <v>196</v>
      </c>
      <c r="G772">
        <v>392</v>
      </c>
      <c r="H772">
        <v>4</v>
      </c>
      <c r="I772">
        <v>4</v>
      </c>
      <c r="J772" t="s">
        <v>731</v>
      </c>
      <c r="K772">
        <v>192.63061604919599</v>
      </c>
      <c r="L772">
        <v>480.563924966971</v>
      </c>
      <c r="M772" t="s">
        <v>731</v>
      </c>
      <c r="N772">
        <v>355.698091961226</v>
      </c>
      <c r="O772">
        <v>1.3239414505142999</v>
      </c>
      <c r="P772">
        <v>0.35198620298716699</v>
      </c>
      <c r="Q772">
        <v>3.7613447324882001</v>
      </c>
      <c r="R772">
        <v>1.6900231684284999E-4</v>
      </c>
      <c r="S772">
        <v>5.3366942784412999E-4</v>
      </c>
      <c r="T772">
        <v>1.67592765350147</v>
      </c>
      <c r="U772">
        <v>0.97195524752713502</v>
      </c>
      <c r="V772" t="s">
        <v>5426</v>
      </c>
      <c r="W772">
        <v>0</v>
      </c>
      <c r="X772">
        <v>1</v>
      </c>
      <c r="Y772" t="s">
        <v>5493</v>
      </c>
      <c r="Z772">
        <v>100</v>
      </c>
      <c r="AA772">
        <v>100</v>
      </c>
      <c r="AB772" t="s">
        <v>759</v>
      </c>
      <c r="AC772" t="s">
        <v>2778</v>
      </c>
      <c r="AD772" t="s">
        <v>5494</v>
      </c>
      <c r="AE772" t="s">
        <v>762</v>
      </c>
      <c r="AF772" t="s">
        <v>762</v>
      </c>
      <c r="AG772" t="s">
        <v>762</v>
      </c>
      <c r="AH772" t="s">
        <v>762</v>
      </c>
      <c r="AI772" t="s">
        <v>762</v>
      </c>
      <c r="AJ772" t="s">
        <v>45</v>
      </c>
      <c r="AK772" t="s">
        <v>46</v>
      </c>
      <c r="AL772" t="s">
        <v>47</v>
      </c>
      <c r="AM772" t="s">
        <v>52</v>
      </c>
      <c r="AN772" t="s">
        <v>369</v>
      </c>
      <c r="AO772" t="s">
        <v>2778</v>
      </c>
      <c r="AP772" t="s">
        <v>2778</v>
      </c>
      <c r="AQ772" t="s">
        <v>5495</v>
      </c>
      <c r="AR772" t="s">
        <v>5496</v>
      </c>
      <c r="AS772" t="s">
        <v>5496</v>
      </c>
    </row>
    <row r="773" spans="1:45" x14ac:dyDescent="0.25">
      <c r="A773" t="s">
        <v>5515</v>
      </c>
      <c r="B773">
        <v>2</v>
      </c>
      <c r="C773">
        <v>368</v>
      </c>
      <c r="D773">
        <v>0.5</v>
      </c>
      <c r="E773">
        <v>227.855765781777</v>
      </c>
      <c r="F773">
        <v>1</v>
      </c>
      <c r="G773">
        <v>418.5</v>
      </c>
      <c r="H773">
        <v>4</v>
      </c>
      <c r="I773">
        <v>4</v>
      </c>
      <c r="J773" t="s">
        <v>731</v>
      </c>
      <c r="K773">
        <v>1.1633939334230401</v>
      </c>
      <c r="L773">
        <v>427.76296804626799</v>
      </c>
      <c r="M773" t="s">
        <v>731</v>
      </c>
      <c r="N773">
        <v>883.36442630097895</v>
      </c>
      <c r="O773">
        <v>8.6353233547260899</v>
      </c>
      <c r="P773">
        <v>0.80269635907905301</v>
      </c>
      <c r="Q773">
        <v>10.7578952577205</v>
      </c>
      <c r="R773" s="3">
        <v>5.4398395396320897E-27</v>
      </c>
      <c r="S773" s="3">
        <v>8.6425450685904896E-25</v>
      </c>
      <c r="T773">
        <v>9.43801971380514</v>
      </c>
      <c r="U773">
        <v>7.83262699564703</v>
      </c>
      <c r="V773" t="s">
        <v>5426</v>
      </c>
      <c r="W773">
        <v>0</v>
      </c>
      <c r="X773">
        <v>13</v>
      </c>
      <c r="Y773" t="s">
        <v>5516</v>
      </c>
      <c r="Z773">
        <v>100</v>
      </c>
      <c r="AA773">
        <v>100</v>
      </c>
      <c r="AB773" t="s">
        <v>759</v>
      </c>
      <c r="AC773" t="s">
        <v>5517</v>
      </c>
      <c r="AD773" t="s">
        <v>5518</v>
      </c>
      <c r="AE773" t="s">
        <v>762</v>
      </c>
      <c r="AF773" t="s">
        <v>762</v>
      </c>
      <c r="AG773" t="s">
        <v>762</v>
      </c>
      <c r="AH773" t="s">
        <v>762</v>
      </c>
      <c r="AI773" t="s">
        <v>762</v>
      </c>
      <c r="AJ773" t="s">
        <v>45</v>
      </c>
      <c r="AK773" t="s">
        <v>191</v>
      </c>
      <c r="AL773" t="s">
        <v>5162</v>
      </c>
      <c r="AM773" t="s">
        <v>5160</v>
      </c>
      <c r="AN773" t="s">
        <v>5519</v>
      </c>
      <c r="AO773" t="s">
        <v>5517</v>
      </c>
      <c r="AP773" t="s">
        <v>5517</v>
      </c>
      <c r="AQ773" t="s">
        <v>5520</v>
      </c>
      <c r="AR773" t="s">
        <v>5521</v>
      </c>
      <c r="AS773" t="s">
        <v>5521</v>
      </c>
    </row>
    <row r="774" spans="1:45" x14ac:dyDescent="0.25">
      <c r="A774" t="s">
        <v>352</v>
      </c>
      <c r="B774">
        <v>0</v>
      </c>
      <c r="C774">
        <v>437</v>
      </c>
      <c r="D774">
        <v>0</v>
      </c>
      <c r="E774">
        <v>326.635755340206</v>
      </c>
      <c r="F774">
        <v>0</v>
      </c>
      <c r="G774">
        <v>450.5</v>
      </c>
      <c r="H774">
        <v>4</v>
      </c>
      <c r="I774">
        <v>4</v>
      </c>
      <c r="J774" t="s">
        <v>731</v>
      </c>
      <c r="K774">
        <v>0</v>
      </c>
      <c r="L774">
        <v>515.094265193929</v>
      </c>
      <c r="M774" t="s">
        <v>731</v>
      </c>
      <c r="N774">
        <v>231.24846872673501</v>
      </c>
      <c r="O774">
        <v>11.6426010311916</v>
      </c>
      <c r="P774">
        <v>1.3826005410665001</v>
      </c>
      <c r="Q774">
        <v>8.4207988391287891</v>
      </c>
      <c r="R774" s="3">
        <v>3.7392582921686397E-17</v>
      </c>
      <c r="S774" s="3">
        <v>1.6675779962618699E-15</v>
      </c>
      <c r="T774">
        <v>13.0252015722581</v>
      </c>
      <c r="U774">
        <v>10.260000490125099</v>
      </c>
      <c r="V774" t="s">
        <v>757</v>
      </c>
      <c r="W774">
        <v>0</v>
      </c>
      <c r="X774">
        <v>3</v>
      </c>
      <c r="Y774" t="s">
        <v>920</v>
      </c>
      <c r="Z774">
        <v>100</v>
      </c>
      <c r="AA774">
        <v>100</v>
      </c>
      <c r="AB774" t="s">
        <v>759</v>
      </c>
      <c r="AC774" t="s">
        <v>921</v>
      </c>
      <c r="AD774" t="s">
        <v>922</v>
      </c>
      <c r="AE774" t="s">
        <v>921</v>
      </c>
      <c r="AF774">
        <v>0</v>
      </c>
      <c r="AG774" t="s">
        <v>921</v>
      </c>
      <c r="AH774" t="s">
        <v>923</v>
      </c>
      <c r="AI774" t="s">
        <v>924</v>
      </c>
      <c r="AJ774" t="s">
        <v>45</v>
      </c>
      <c r="AK774" t="s">
        <v>353</v>
      </c>
      <c r="AL774" t="s">
        <v>354</v>
      </c>
      <c r="AM774" t="s">
        <v>355</v>
      </c>
      <c r="AN774" t="s">
        <v>356</v>
      </c>
      <c r="AO774" t="s">
        <v>357</v>
      </c>
      <c r="AP774" t="s">
        <v>921</v>
      </c>
      <c r="AQ774" t="s">
        <v>925</v>
      </c>
      <c r="AR774" t="s">
        <v>926</v>
      </c>
      <c r="AS774" t="s">
        <v>927</v>
      </c>
    </row>
    <row r="775" spans="1:45" x14ac:dyDescent="0.25">
      <c r="A775" t="s">
        <v>4760</v>
      </c>
      <c r="B775">
        <v>90</v>
      </c>
      <c r="C775">
        <v>462</v>
      </c>
      <c r="D775">
        <v>55.506005681067201</v>
      </c>
      <c r="E775">
        <v>287.98654482457999</v>
      </c>
      <c r="F775">
        <v>79</v>
      </c>
      <c r="G775">
        <v>464.5</v>
      </c>
      <c r="H775">
        <v>4</v>
      </c>
      <c r="I775">
        <v>4</v>
      </c>
      <c r="J775" t="s">
        <v>731</v>
      </c>
      <c r="K775">
        <v>75.2414824784925</v>
      </c>
      <c r="L775">
        <v>566.34728708062698</v>
      </c>
      <c r="M775" t="s">
        <v>731</v>
      </c>
      <c r="N775">
        <v>167.729848645853</v>
      </c>
      <c r="O775">
        <v>2.9119303876163198</v>
      </c>
      <c r="P775">
        <v>0.55064690409119599</v>
      </c>
      <c r="Q775">
        <v>5.2881989637665496</v>
      </c>
      <c r="R775" s="3">
        <v>1.2352657535751499E-7</v>
      </c>
      <c r="S775" s="3">
        <v>7.5846510762995998E-7</v>
      </c>
      <c r="T775">
        <v>3.4625772917075199</v>
      </c>
      <c r="U775">
        <v>2.36128348352513</v>
      </c>
      <c r="V775" t="s">
        <v>4748</v>
      </c>
      <c r="W775">
        <v>0</v>
      </c>
      <c r="X775">
        <v>2</v>
      </c>
      <c r="Y775" t="s">
        <v>4761</v>
      </c>
      <c r="Z775">
        <v>100</v>
      </c>
      <c r="AA775">
        <v>100</v>
      </c>
      <c r="AB775" t="s">
        <v>759</v>
      </c>
      <c r="AC775" t="s">
        <v>209</v>
      </c>
      <c r="AD775" t="s">
        <v>4762</v>
      </c>
      <c r="AE775" t="s">
        <v>762</v>
      </c>
      <c r="AF775" t="s">
        <v>762</v>
      </c>
      <c r="AG775" t="s">
        <v>762</v>
      </c>
      <c r="AH775" t="s">
        <v>762</v>
      </c>
      <c r="AI775" t="s">
        <v>762</v>
      </c>
      <c r="AJ775" t="s">
        <v>45</v>
      </c>
      <c r="AK775" t="s">
        <v>207</v>
      </c>
      <c r="AL775" t="s">
        <v>208</v>
      </c>
      <c r="AM775" t="s">
        <v>209</v>
      </c>
      <c r="AN775" t="s">
        <v>209</v>
      </c>
      <c r="AO775" t="s">
        <v>209</v>
      </c>
      <c r="AP775" t="s">
        <v>209</v>
      </c>
      <c r="AQ775" t="s">
        <v>4763</v>
      </c>
      <c r="AR775" t="s">
        <v>4764</v>
      </c>
      <c r="AS775" t="s">
        <v>4764</v>
      </c>
    </row>
    <row r="776" spans="1:45" x14ac:dyDescent="0.25">
      <c r="A776" t="s">
        <v>277</v>
      </c>
      <c r="B776">
        <v>6</v>
      </c>
      <c r="C776">
        <v>555</v>
      </c>
      <c r="D776">
        <v>5.3541261347363402</v>
      </c>
      <c r="E776">
        <v>313.710057218445</v>
      </c>
      <c r="F776">
        <v>5.5</v>
      </c>
      <c r="G776">
        <v>476.5</v>
      </c>
      <c r="H776">
        <v>4</v>
      </c>
      <c r="I776">
        <v>4</v>
      </c>
      <c r="J776" t="s">
        <v>731</v>
      </c>
      <c r="K776">
        <v>5.0976930531394604</v>
      </c>
      <c r="L776">
        <v>660.03776747897905</v>
      </c>
      <c r="M776" t="s">
        <v>731</v>
      </c>
      <c r="N776">
        <v>179.086757953985</v>
      </c>
      <c r="O776">
        <v>7.0269450890043199</v>
      </c>
      <c r="P776">
        <v>0.54194369777654905</v>
      </c>
      <c r="Q776">
        <v>12.9661902478689</v>
      </c>
      <c r="R776" s="3">
        <v>1.9025404826396199E-38</v>
      </c>
      <c r="S776" s="3">
        <v>6.0453223835873805E-36</v>
      </c>
      <c r="T776">
        <v>7.5688887867808701</v>
      </c>
      <c r="U776">
        <v>6.4850013912277698</v>
      </c>
      <c r="V776" t="s">
        <v>757</v>
      </c>
      <c r="W776">
        <v>0</v>
      </c>
      <c r="X776">
        <v>3</v>
      </c>
      <c r="Y776" t="s">
        <v>894</v>
      </c>
      <c r="Z776">
        <v>99.697999999999993</v>
      </c>
      <c r="AA776">
        <v>100</v>
      </c>
      <c r="AB776" t="s">
        <v>759</v>
      </c>
      <c r="AC776" t="s">
        <v>895</v>
      </c>
      <c r="AD776" t="s">
        <v>896</v>
      </c>
      <c r="AE776" t="s">
        <v>762</v>
      </c>
      <c r="AF776" t="s">
        <v>762</v>
      </c>
      <c r="AG776" t="s">
        <v>762</v>
      </c>
      <c r="AH776" t="s">
        <v>762</v>
      </c>
      <c r="AI776" t="s">
        <v>762</v>
      </c>
      <c r="AJ776" t="s">
        <v>45</v>
      </c>
      <c r="AK776" t="s">
        <v>207</v>
      </c>
      <c r="AL776" t="s">
        <v>208</v>
      </c>
      <c r="AM776" t="s">
        <v>209</v>
      </c>
      <c r="AN776" t="s">
        <v>271</v>
      </c>
      <c r="AO776" t="s">
        <v>278</v>
      </c>
      <c r="AP776" t="s">
        <v>895</v>
      </c>
      <c r="AQ776" t="s">
        <v>897</v>
      </c>
      <c r="AR776" t="s">
        <v>898</v>
      </c>
      <c r="AS776" t="s">
        <v>899</v>
      </c>
    </row>
    <row r="777" spans="1:45" x14ac:dyDescent="0.25">
      <c r="A777" t="s">
        <v>178</v>
      </c>
      <c r="B777">
        <v>0</v>
      </c>
      <c r="C777">
        <v>449</v>
      </c>
      <c r="D777">
        <v>0</v>
      </c>
      <c r="E777">
        <v>339.99448524939299</v>
      </c>
      <c r="F777">
        <v>0</v>
      </c>
      <c r="G777">
        <v>480</v>
      </c>
      <c r="H777">
        <v>4</v>
      </c>
      <c r="I777">
        <v>4</v>
      </c>
      <c r="J777" t="s">
        <v>731</v>
      </c>
      <c r="K777">
        <v>0</v>
      </c>
      <c r="L777">
        <v>591.51279725514303</v>
      </c>
      <c r="M777" t="s">
        <v>731</v>
      </c>
      <c r="N777">
        <v>128.94133415248999</v>
      </c>
      <c r="O777">
        <v>11.8417784241839</v>
      </c>
      <c r="P777">
        <v>1.3765051829994099</v>
      </c>
      <c r="Q777">
        <v>8.6027852059231709</v>
      </c>
      <c r="R777" s="3">
        <v>7.7804503857847798E-18</v>
      </c>
      <c r="S777" s="3">
        <v>3.9555809761329799E-16</v>
      </c>
      <c r="T777">
        <v>13.218283607183301</v>
      </c>
      <c r="U777">
        <v>10.4652732411845</v>
      </c>
      <c r="V777" t="s">
        <v>757</v>
      </c>
      <c r="W777">
        <v>0</v>
      </c>
      <c r="X777">
        <v>3</v>
      </c>
      <c r="Y777" t="s">
        <v>907</v>
      </c>
      <c r="Z777">
        <v>100</v>
      </c>
      <c r="AA777">
        <v>100</v>
      </c>
      <c r="AB777" t="s">
        <v>759</v>
      </c>
      <c r="AC777" t="s">
        <v>908</v>
      </c>
      <c r="AD777" t="s">
        <v>909</v>
      </c>
      <c r="AE777" t="s">
        <v>908</v>
      </c>
      <c r="AF777">
        <v>0</v>
      </c>
      <c r="AG777" t="s">
        <v>908</v>
      </c>
      <c r="AH777" t="s">
        <v>910</v>
      </c>
      <c r="AI777" t="s">
        <v>911</v>
      </c>
      <c r="AJ777" t="s">
        <v>45</v>
      </c>
      <c r="AK777" t="s">
        <v>173</v>
      </c>
      <c r="AL777" t="s">
        <v>179</v>
      </c>
      <c r="AM777" t="s">
        <v>180</v>
      </c>
      <c r="AN777" t="s">
        <v>180</v>
      </c>
      <c r="AO777" t="s">
        <v>180</v>
      </c>
      <c r="AP777" t="s">
        <v>908</v>
      </c>
      <c r="AQ777" t="s">
        <v>912</v>
      </c>
      <c r="AR777" t="s">
        <v>913</v>
      </c>
      <c r="AS777" t="s">
        <v>913</v>
      </c>
    </row>
    <row r="778" spans="1:45" x14ac:dyDescent="0.25">
      <c r="A778" t="s">
        <v>138</v>
      </c>
      <c r="B778">
        <v>5</v>
      </c>
      <c r="C778">
        <v>634</v>
      </c>
      <c r="D778">
        <v>2.9860788111948202</v>
      </c>
      <c r="E778">
        <v>589.56792088217696</v>
      </c>
      <c r="F778">
        <v>5</v>
      </c>
      <c r="G778">
        <v>494</v>
      </c>
      <c r="H778">
        <v>4</v>
      </c>
      <c r="I778">
        <v>4</v>
      </c>
      <c r="J778" t="s">
        <v>731</v>
      </c>
      <c r="K778">
        <v>3.6548901182054201</v>
      </c>
      <c r="L778">
        <v>764.86230531745002</v>
      </c>
      <c r="M778" t="s">
        <v>731</v>
      </c>
      <c r="N778">
        <v>163.30924086834801</v>
      </c>
      <c r="O778">
        <v>7.6501402969741497</v>
      </c>
      <c r="P778">
        <v>0.68097667175374399</v>
      </c>
      <c r="Q778">
        <v>11.2340710251828</v>
      </c>
      <c r="R778" s="3">
        <v>2.77396227131438E-29</v>
      </c>
      <c r="S778" s="3">
        <v>5.4241631489855001E-27</v>
      </c>
      <c r="T778">
        <v>8.3311169687278905</v>
      </c>
      <c r="U778">
        <v>6.9691636252203999</v>
      </c>
      <c r="V778" t="s">
        <v>757</v>
      </c>
      <c r="W778">
        <v>0</v>
      </c>
      <c r="X778">
        <v>3</v>
      </c>
      <c r="Y778" t="s">
        <v>873</v>
      </c>
      <c r="Z778">
        <v>100</v>
      </c>
      <c r="AA778">
        <v>100</v>
      </c>
      <c r="AB778" t="s">
        <v>759</v>
      </c>
      <c r="AC778" t="s">
        <v>874</v>
      </c>
      <c r="AD778" t="s">
        <v>875</v>
      </c>
      <c r="AE778" t="s">
        <v>874</v>
      </c>
      <c r="AF778">
        <v>0</v>
      </c>
      <c r="AG778" t="s">
        <v>874</v>
      </c>
      <c r="AH778" t="s">
        <v>876</v>
      </c>
      <c r="AI778" t="s">
        <v>877</v>
      </c>
      <c r="AJ778" t="s">
        <v>45</v>
      </c>
      <c r="AK778" t="s">
        <v>78</v>
      </c>
      <c r="AL778" t="s">
        <v>78</v>
      </c>
      <c r="AM778" t="s">
        <v>132</v>
      </c>
      <c r="AN778" t="s">
        <v>133</v>
      </c>
      <c r="AO778" t="s">
        <v>139</v>
      </c>
      <c r="AP778" t="s">
        <v>874</v>
      </c>
      <c r="AQ778" t="s">
        <v>878</v>
      </c>
      <c r="AR778" t="s">
        <v>879</v>
      </c>
      <c r="AS778" t="s">
        <v>879</v>
      </c>
    </row>
    <row r="779" spans="1:45" x14ac:dyDescent="0.25">
      <c r="A779" t="s">
        <v>9594</v>
      </c>
      <c r="B779">
        <v>8</v>
      </c>
      <c r="C779">
        <v>507</v>
      </c>
      <c r="D779">
        <v>6.8007352543677202</v>
      </c>
      <c r="E779">
        <v>384.75186809163102</v>
      </c>
      <c r="F779">
        <v>6.5</v>
      </c>
      <c r="G779">
        <v>495.5</v>
      </c>
      <c r="H779">
        <v>4</v>
      </c>
      <c r="I779">
        <v>4</v>
      </c>
      <c r="J779" t="s">
        <v>731</v>
      </c>
      <c r="K779">
        <v>6.18468388281096</v>
      </c>
      <c r="L779">
        <v>576.98146049475395</v>
      </c>
      <c r="M779" t="s">
        <v>731</v>
      </c>
      <c r="N779">
        <v>865.43776943783996</v>
      </c>
      <c r="O779">
        <v>6.5023755737948603</v>
      </c>
      <c r="P779">
        <v>0.54964339157285502</v>
      </c>
      <c r="Q779">
        <v>11.8301714775242</v>
      </c>
      <c r="R779" s="3">
        <v>2.7258435825189098E-32</v>
      </c>
      <c r="S779" s="3">
        <v>6.9290943867630702E-30</v>
      </c>
      <c r="T779">
        <v>7.0520189653677203</v>
      </c>
      <c r="U779">
        <v>5.9527321822220101</v>
      </c>
      <c r="V779" t="s">
        <v>9568</v>
      </c>
      <c r="W779">
        <v>0</v>
      </c>
      <c r="X779">
        <v>8</v>
      </c>
      <c r="Y779" t="s">
        <v>9595</v>
      </c>
      <c r="Z779">
        <v>100</v>
      </c>
      <c r="AA779">
        <v>100</v>
      </c>
      <c r="AB779" t="s">
        <v>759</v>
      </c>
      <c r="AC779" t="s">
        <v>9596</v>
      </c>
      <c r="AD779" t="s">
        <v>9597</v>
      </c>
      <c r="AE779" t="s">
        <v>762</v>
      </c>
      <c r="AF779" t="s">
        <v>762</v>
      </c>
      <c r="AG779" t="s">
        <v>762</v>
      </c>
      <c r="AH779" t="s">
        <v>762</v>
      </c>
      <c r="AI779" t="s">
        <v>762</v>
      </c>
      <c r="AJ779" t="s">
        <v>45</v>
      </c>
      <c r="AK779" t="s">
        <v>46</v>
      </c>
      <c r="AL779" t="s">
        <v>60</v>
      </c>
      <c r="AM779" t="s">
        <v>423</v>
      </c>
      <c r="AN779" t="s">
        <v>9596</v>
      </c>
      <c r="AO779" t="s">
        <v>9596</v>
      </c>
      <c r="AP779" t="s">
        <v>9596</v>
      </c>
      <c r="AQ779" t="s">
        <v>9598</v>
      </c>
      <c r="AR779" t="s">
        <v>9599</v>
      </c>
      <c r="AS779" t="s">
        <v>9599</v>
      </c>
    </row>
    <row r="780" spans="1:45" x14ac:dyDescent="0.25">
      <c r="A780" t="s">
        <v>255</v>
      </c>
      <c r="B780">
        <v>2</v>
      </c>
      <c r="C780">
        <v>573</v>
      </c>
      <c r="D780">
        <v>3.3665016461206898</v>
      </c>
      <c r="E780">
        <v>522.93721739166097</v>
      </c>
      <c r="F780">
        <v>0.5</v>
      </c>
      <c r="G780">
        <v>515.5</v>
      </c>
      <c r="H780">
        <v>4</v>
      </c>
      <c r="I780">
        <v>4</v>
      </c>
      <c r="J780" t="s">
        <v>731</v>
      </c>
      <c r="K780">
        <v>1.5972928020650901</v>
      </c>
      <c r="L780">
        <v>719.30454814719099</v>
      </c>
      <c r="M780" t="s">
        <v>731</v>
      </c>
      <c r="N780">
        <v>254.69400078998501</v>
      </c>
      <c r="O780">
        <v>8.7659889484763607</v>
      </c>
      <c r="P780">
        <v>0.89737810266725504</v>
      </c>
      <c r="Q780">
        <v>9.7684453436310008</v>
      </c>
      <c r="R780" s="3">
        <v>1.5379383433580701E-22</v>
      </c>
      <c r="S780" s="3">
        <v>1.26110944155362E-20</v>
      </c>
      <c r="T780">
        <v>9.66336705114362</v>
      </c>
      <c r="U780">
        <v>7.8686108458091102</v>
      </c>
      <c r="V780" t="s">
        <v>757</v>
      </c>
      <c r="W780">
        <v>0</v>
      </c>
      <c r="X780">
        <v>5</v>
      </c>
      <c r="Y780" t="s">
        <v>889</v>
      </c>
      <c r="Z780">
        <v>100</v>
      </c>
      <c r="AA780">
        <v>100</v>
      </c>
      <c r="AB780" t="s">
        <v>759</v>
      </c>
      <c r="AC780" t="s">
        <v>890</v>
      </c>
      <c r="AD780" t="s">
        <v>891</v>
      </c>
      <c r="AE780" t="s">
        <v>762</v>
      </c>
      <c r="AF780" t="s">
        <v>762</v>
      </c>
      <c r="AG780" t="s">
        <v>762</v>
      </c>
      <c r="AH780" t="s">
        <v>762</v>
      </c>
      <c r="AI780" t="s">
        <v>762</v>
      </c>
      <c r="AJ780" t="s">
        <v>45</v>
      </c>
      <c r="AK780" t="s">
        <v>207</v>
      </c>
      <c r="AL780" t="s">
        <v>208</v>
      </c>
      <c r="AM780" t="s">
        <v>209</v>
      </c>
      <c r="AN780" t="s">
        <v>242</v>
      </c>
      <c r="AO780" t="s">
        <v>250</v>
      </c>
      <c r="AP780" t="s">
        <v>890</v>
      </c>
      <c r="AQ780" t="s">
        <v>892</v>
      </c>
      <c r="AR780" t="s">
        <v>893</v>
      </c>
      <c r="AS780" t="s">
        <v>893</v>
      </c>
    </row>
    <row r="781" spans="1:45" x14ac:dyDescent="0.25">
      <c r="A781" t="s">
        <v>43</v>
      </c>
      <c r="B781">
        <v>1</v>
      </c>
      <c r="C781">
        <v>551</v>
      </c>
      <c r="D781">
        <v>0.81649658092772603</v>
      </c>
      <c r="E781">
        <v>285.64007071837801</v>
      </c>
      <c r="F781">
        <v>1</v>
      </c>
      <c r="G781">
        <v>540</v>
      </c>
      <c r="H781">
        <v>4</v>
      </c>
      <c r="I781">
        <v>4</v>
      </c>
      <c r="J781" t="s">
        <v>731</v>
      </c>
      <c r="K781">
        <v>0.98198189052946605</v>
      </c>
      <c r="L781">
        <v>651.92486733793896</v>
      </c>
      <c r="M781" t="s">
        <v>731</v>
      </c>
      <c r="N781">
        <v>1068.6891889001499</v>
      </c>
      <c r="O781">
        <v>9.5388477256098998</v>
      </c>
      <c r="P781">
        <v>0.93306100068479503</v>
      </c>
      <c r="Q781">
        <v>10.2231769612159</v>
      </c>
      <c r="R781" s="3">
        <v>1.561380694468E-24</v>
      </c>
      <c r="S781" s="3">
        <v>1.98451486266882E-22</v>
      </c>
      <c r="T781">
        <v>10.4719087262947</v>
      </c>
      <c r="U781">
        <v>8.6057867249250997</v>
      </c>
      <c r="V781" t="s">
        <v>757</v>
      </c>
      <c r="W781">
        <v>2</v>
      </c>
      <c r="X781">
        <v>10</v>
      </c>
      <c r="Y781" t="s">
        <v>900</v>
      </c>
      <c r="Z781">
        <v>100</v>
      </c>
      <c r="AA781">
        <v>100</v>
      </c>
      <c r="AB781" t="s">
        <v>759</v>
      </c>
      <c r="AC781" t="s">
        <v>901</v>
      </c>
      <c r="AD781" t="s">
        <v>902</v>
      </c>
      <c r="AE781" t="s">
        <v>762</v>
      </c>
      <c r="AF781" t="s">
        <v>762</v>
      </c>
      <c r="AG781" t="s">
        <v>762</v>
      </c>
      <c r="AH781" t="s">
        <v>762</v>
      </c>
      <c r="AI781" t="s">
        <v>762</v>
      </c>
      <c r="AJ781" t="s">
        <v>12</v>
      </c>
      <c r="AK781" t="s">
        <v>13</v>
      </c>
      <c r="AL781" t="s">
        <v>22</v>
      </c>
      <c r="AM781" t="s">
        <v>33</v>
      </c>
      <c r="AN781" t="s">
        <v>39</v>
      </c>
      <c r="AO781" t="s">
        <v>40</v>
      </c>
      <c r="AP781" t="s">
        <v>903</v>
      </c>
      <c r="AQ781" t="s">
        <v>904</v>
      </c>
      <c r="AR781" t="s">
        <v>905</v>
      </c>
      <c r="AS781" t="s">
        <v>906</v>
      </c>
    </row>
    <row r="782" spans="1:45" x14ac:dyDescent="0.25">
      <c r="A782" t="s">
        <v>170</v>
      </c>
      <c r="B782">
        <v>7</v>
      </c>
      <c r="C782">
        <v>595</v>
      </c>
      <c r="D782">
        <v>7.4105780251385696</v>
      </c>
      <c r="E782">
        <v>269.24709840590702</v>
      </c>
      <c r="F782">
        <v>4</v>
      </c>
      <c r="G782">
        <v>558.5</v>
      </c>
      <c r="H782">
        <v>4</v>
      </c>
      <c r="I782">
        <v>4</v>
      </c>
      <c r="J782" t="s">
        <v>731</v>
      </c>
      <c r="K782">
        <v>4.7031057004946097</v>
      </c>
      <c r="L782">
        <v>714.92267093012197</v>
      </c>
      <c r="M782" t="s">
        <v>731</v>
      </c>
      <c r="N782">
        <v>1106.0131212287199</v>
      </c>
      <c r="O782">
        <v>7.1552058955374598</v>
      </c>
      <c r="P782">
        <v>0.54391641476946195</v>
      </c>
      <c r="Q782">
        <v>13.154973266563699</v>
      </c>
      <c r="R782" s="3">
        <v>1.59339856482971E-39</v>
      </c>
      <c r="S782" s="3">
        <v>5.7863130739958797E-37</v>
      </c>
      <c r="T782">
        <v>7.6991223103069197</v>
      </c>
      <c r="U782">
        <v>6.6112894807679998</v>
      </c>
      <c r="V782" t="s">
        <v>757</v>
      </c>
      <c r="W782">
        <v>0</v>
      </c>
      <c r="X782">
        <v>11</v>
      </c>
      <c r="Y782" t="s">
        <v>880</v>
      </c>
      <c r="Z782">
        <v>100</v>
      </c>
      <c r="AA782">
        <v>100</v>
      </c>
      <c r="AB782" t="s">
        <v>759</v>
      </c>
      <c r="AC782" t="s">
        <v>881</v>
      </c>
      <c r="AD782" t="s">
        <v>882</v>
      </c>
      <c r="AE782" t="s">
        <v>881</v>
      </c>
      <c r="AF782">
        <v>0</v>
      </c>
      <c r="AG782" t="s">
        <v>883</v>
      </c>
      <c r="AH782" t="s">
        <v>884</v>
      </c>
      <c r="AI782" t="s">
        <v>885</v>
      </c>
      <c r="AJ782" t="s">
        <v>45</v>
      </c>
      <c r="AK782" t="s">
        <v>78</v>
      </c>
      <c r="AL782" t="s">
        <v>78</v>
      </c>
      <c r="AM782" t="s">
        <v>152</v>
      </c>
      <c r="AN782" t="s">
        <v>165</v>
      </c>
      <c r="AO782" t="s">
        <v>169</v>
      </c>
      <c r="AP782" t="s">
        <v>881</v>
      </c>
      <c r="AQ782" t="s">
        <v>886</v>
      </c>
      <c r="AR782" t="s">
        <v>887</v>
      </c>
      <c r="AS782" t="s">
        <v>888</v>
      </c>
    </row>
    <row r="783" spans="1:45" x14ac:dyDescent="0.25">
      <c r="A783" t="s">
        <v>5479</v>
      </c>
      <c r="B783">
        <v>267</v>
      </c>
      <c r="C783">
        <v>540</v>
      </c>
      <c r="D783">
        <v>240.46760003515399</v>
      </c>
      <c r="E783">
        <v>202.28095148415099</v>
      </c>
      <c r="F783">
        <v>177</v>
      </c>
      <c r="G783">
        <v>604.5</v>
      </c>
      <c r="H783">
        <v>4</v>
      </c>
      <c r="I783">
        <v>4</v>
      </c>
      <c r="J783" t="s">
        <v>731</v>
      </c>
      <c r="K783">
        <v>212.001276865574</v>
      </c>
      <c r="L783">
        <v>669.31331734550395</v>
      </c>
      <c r="M783" t="s">
        <v>731</v>
      </c>
      <c r="N783">
        <v>252.041342904858</v>
      </c>
      <c r="O783">
        <v>1.6559580296033001</v>
      </c>
      <c r="P783">
        <v>0.46693649067041698</v>
      </c>
      <c r="Q783">
        <v>3.54643096585944</v>
      </c>
      <c r="R783">
        <v>3.9048703695515602E-4</v>
      </c>
      <c r="S783">
        <v>1.15420703248838E-3</v>
      </c>
      <c r="T783">
        <v>2.1228945202737202</v>
      </c>
      <c r="U783">
        <v>1.18902153893289</v>
      </c>
      <c r="V783" t="s">
        <v>5426</v>
      </c>
      <c r="W783">
        <v>2</v>
      </c>
      <c r="X783">
        <v>5</v>
      </c>
      <c r="Y783" t="s">
        <v>5480</v>
      </c>
      <c r="Z783">
        <v>99.697000000000003</v>
      </c>
      <c r="AA783">
        <v>100</v>
      </c>
      <c r="AB783" t="s">
        <v>759</v>
      </c>
      <c r="AC783" t="s">
        <v>5481</v>
      </c>
      <c r="AD783" t="s">
        <v>5482</v>
      </c>
      <c r="AE783" t="s">
        <v>762</v>
      </c>
      <c r="AF783" t="s">
        <v>762</v>
      </c>
      <c r="AG783" t="s">
        <v>762</v>
      </c>
      <c r="AH783" t="s">
        <v>762</v>
      </c>
      <c r="AI783" t="s">
        <v>762</v>
      </c>
      <c r="AJ783" t="s">
        <v>45</v>
      </c>
      <c r="AK783" t="s">
        <v>78</v>
      </c>
      <c r="AL783" t="s">
        <v>78</v>
      </c>
      <c r="AM783" t="s">
        <v>152</v>
      </c>
      <c r="AN783" t="s">
        <v>5483</v>
      </c>
      <c r="AO783" t="s">
        <v>5483</v>
      </c>
      <c r="AP783" t="s">
        <v>5483</v>
      </c>
      <c r="AQ783" t="s">
        <v>5484</v>
      </c>
      <c r="AR783" t="s">
        <v>5485</v>
      </c>
      <c r="AS783" t="s">
        <v>5486</v>
      </c>
    </row>
    <row r="784" spans="1:45" x14ac:dyDescent="0.25">
      <c r="A784" t="s">
        <v>168</v>
      </c>
      <c r="B784">
        <v>101</v>
      </c>
      <c r="C784">
        <v>711</v>
      </c>
      <c r="D784">
        <v>46.161852937968902</v>
      </c>
      <c r="E784">
        <v>282.64819122010999</v>
      </c>
      <c r="F784">
        <v>103</v>
      </c>
      <c r="G784">
        <v>609.5</v>
      </c>
      <c r="H784">
        <v>4</v>
      </c>
      <c r="I784">
        <v>4</v>
      </c>
      <c r="J784" t="s">
        <v>731</v>
      </c>
      <c r="K784">
        <v>94.497771432595002</v>
      </c>
      <c r="L784">
        <v>842.10921978274405</v>
      </c>
      <c r="M784" t="s">
        <v>731</v>
      </c>
      <c r="N784">
        <v>842.15552779903203</v>
      </c>
      <c r="O784">
        <v>3.1629733156816702</v>
      </c>
      <c r="P784">
        <v>0.49148498133711199</v>
      </c>
      <c r="Q784">
        <v>6.4355441891156602</v>
      </c>
      <c r="R784" s="3">
        <v>1.2303172853054801E-10</v>
      </c>
      <c r="S784" s="3">
        <v>1.46799066645157E-9</v>
      </c>
      <c r="T784">
        <v>3.65445829701879</v>
      </c>
      <c r="U784">
        <v>2.6714883343445601</v>
      </c>
      <c r="V784" t="s">
        <v>757</v>
      </c>
      <c r="W784">
        <v>0</v>
      </c>
      <c r="X784">
        <v>8</v>
      </c>
      <c r="Y784" t="s">
        <v>852</v>
      </c>
      <c r="Z784">
        <v>100</v>
      </c>
      <c r="AA784">
        <v>100</v>
      </c>
      <c r="AB784" t="s">
        <v>759</v>
      </c>
      <c r="AC784" t="s">
        <v>853</v>
      </c>
      <c r="AD784" t="s">
        <v>854</v>
      </c>
      <c r="AE784" t="s">
        <v>853</v>
      </c>
      <c r="AF784">
        <v>0</v>
      </c>
      <c r="AG784" t="s">
        <v>853</v>
      </c>
      <c r="AH784" t="s">
        <v>855</v>
      </c>
      <c r="AI784" t="s">
        <v>856</v>
      </c>
      <c r="AJ784" t="s">
        <v>45</v>
      </c>
      <c r="AK784" t="s">
        <v>78</v>
      </c>
      <c r="AL784" t="s">
        <v>78</v>
      </c>
      <c r="AM784" t="s">
        <v>152</v>
      </c>
      <c r="AN784" t="s">
        <v>165</v>
      </c>
      <c r="AO784" t="s">
        <v>169</v>
      </c>
      <c r="AP784" t="s">
        <v>853</v>
      </c>
      <c r="AQ784" t="s">
        <v>857</v>
      </c>
      <c r="AR784" t="s">
        <v>858</v>
      </c>
      <c r="AS784" t="s">
        <v>858</v>
      </c>
    </row>
    <row r="785" spans="1:45" x14ac:dyDescent="0.25">
      <c r="A785" t="s">
        <v>5455</v>
      </c>
      <c r="B785">
        <v>1</v>
      </c>
      <c r="C785">
        <v>793</v>
      </c>
      <c r="D785">
        <v>0.5</v>
      </c>
      <c r="E785">
        <v>715.09300094463197</v>
      </c>
      <c r="F785">
        <v>0</v>
      </c>
      <c r="G785">
        <v>627.5</v>
      </c>
      <c r="H785">
        <v>4</v>
      </c>
      <c r="I785">
        <v>4</v>
      </c>
      <c r="J785" t="s">
        <v>731</v>
      </c>
      <c r="K785">
        <v>0.18141204289357499</v>
      </c>
      <c r="L785">
        <v>1048.3242251879101</v>
      </c>
      <c r="M785" t="s">
        <v>731</v>
      </c>
      <c r="N785">
        <v>279.28852688098101</v>
      </c>
      <c r="O785">
        <v>11.9460883773075</v>
      </c>
      <c r="P785">
        <v>1.2892497109693699</v>
      </c>
      <c r="Q785">
        <v>9.2659228663510103</v>
      </c>
      <c r="R785" s="3">
        <v>1.9339753652466801E-20</v>
      </c>
      <c r="S785" s="3">
        <v>1.3286933455289399E-18</v>
      </c>
      <c r="T785">
        <v>13.235338088276899</v>
      </c>
      <c r="U785">
        <v>10.656838666338199</v>
      </c>
      <c r="V785" t="s">
        <v>5426</v>
      </c>
      <c r="W785">
        <v>2</v>
      </c>
      <c r="X785">
        <v>5</v>
      </c>
      <c r="Y785" t="s">
        <v>5456</v>
      </c>
      <c r="Z785">
        <v>99.704999999999998</v>
      </c>
      <c r="AA785">
        <v>100</v>
      </c>
      <c r="AB785" t="s">
        <v>759</v>
      </c>
      <c r="AC785" t="s">
        <v>5457</v>
      </c>
      <c r="AD785" t="s">
        <v>5458</v>
      </c>
      <c r="AE785" t="s">
        <v>762</v>
      </c>
      <c r="AF785" t="s">
        <v>762</v>
      </c>
      <c r="AG785" t="s">
        <v>762</v>
      </c>
      <c r="AH785" t="s">
        <v>762</v>
      </c>
      <c r="AI785" t="s">
        <v>762</v>
      </c>
      <c r="AJ785" t="s">
        <v>45</v>
      </c>
      <c r="AK785" t="s">
        <v>207</v>
      </c>
      <c r="AL785" t="s">
        <v>313</v>
      </c>
      <c r="AM785" t="s">
        <v>5459</v>
      </c>
      <c r="AN785" t="s">
        <v>5459</v>
      </c>
      <c r="AO785" t="s">
        <v>5459</v>
      </c>
      <c r="AP785" t="s">
        <v>5459</v>
      </c>
      <c r="AQ785" t="s">
        <v>5460</v>
      </c>
      <c r="AR785" t="s">
        <v>5461</v>
      </c>
      <c r="AS785" t="s">
        <v>5462</v>
      </c>
    </row>
    <row r="786" spans="1:45" x14ac:dyDescent="0.25">
      <c r="A786" t="s">
        <v>9589</v>
      </c>
      <c r="B786">
        <v>54</v>
      </c>
      <c r="C786">
        <v>658</v>
      </c>
      <c r="D786">
        <v>61.239284777012202</v>
      </c>
      <c r="E786">
        <v>438.647542642914</v>
      </c>
      <c r="F786">
        <v>39</v>
      </c>
      <c r="G786">
        <v>635</v>
      </c>
      <c r="H786">
        <v>4</v>
      </c>
      <c r="I786">
        <v>4</v>
      </c>
      <c r="J786" t="s">
        <v>731</v>
      </c>
      <c r="K786">
        <v>58.534358512278502</v>
      </c>
      <c r="L786">
        <v>787.14834175139799</v>
      </c>
      <c r="M786" t="s">
        <v>731</v>
      </c>
      <c r="N786">
        <v>265.39822998095502</v>
      </c>
      <c r="O786">
        <v>3.7591406408142101</v>
      </c>
      <c r="P786">
        <v>0.80579916096883497</v>
      </c>
      <c r="Q786">
        <v>4.6651086559763701</v>
      </c>
      <c r="R786" s="3">
        <v>3.0845400542741402E-6</v>
      </c>
      <c r="S786" s="3">
        <v>1.42561833053907E-5</v>
      </c>
      <c r="T786">
        <v>4.5649398017830398</v>
      </c>
      <c r="U786">
        <v>2.9533414798453701</v>
      </c>
      <c r="V786" t="s">
        <v>9568</v>
      </c>
      <c r="W786">
        <v>0</v>
      </c>
      <c r="X786">
        <v>2</v>
      </c>
      <c r="Y786" t="s">
        <v>9590</v>
      </c>
      <c r="Z786">
        <v>100</v>
      </c>
      <c r="AA786">
        <v>100</v>
      </c>
      <c r="AB786" t="s">
        <v>759</v>
      </c>
      <c r="AC786" t="s">
        <v>210</v>
      </c>
      <c r="AD786" t="s">
        <v>9591</v>
      </c>
      <c r="AE786" t="s">
        <v>762</v>
      </c>
      <c r="AF786" t="s">
        <v>762</v>
      </c>
      <c r="AG786" t="s">
        <v>762</v>
      </c>
      <c r="AH786" t="s">
        <v>762</v>
      </c>
      <c r="AI786" t="s">
        <v>762</v>
      </c>
      <c r="AJ786" t="s">
        <v>45</v>
      </c>
      <c r="AK786" t="s">
        <v>207</v>
      </c>
      <c r="AL786" t="s">
        <v>208</v>
      </c>
      <c r="AM786" t="s">
        <v>209</v>
      </c>
      <c r="AN786" t="s">
        <v>210</v>
      </c>
      <c r="AO786" t="s">
        <v>210</v>
      </c>
      <c r="AP786" t="s">
        <v>210</v>
      </c>
      <c r="AQ786" t="s">
        <v>9592</v>
      </c>
      <c r="AR786" t="s">
        <v>9593</v>
      </c>
      <c r="AS786" t="s">
        <v>9593</v>
      </c>
    </row>
    <row r="787" spans="1:45" x14ac:dyDescent="0.25">
      <c r="A787" t="s">
        <v>601</v>
      </c>
      <c r="B787">
        <v>73</v>
      </c>
      <c r="C787">
        <v>635</v>
      </c>
      <c r="D787">
        <v>50.0358205022495</v>
      </c>
      <c r="E787">
        <v>397.88974603525497</v>
      </c>
      <c r="F787">
        <v>54</v>
      </c>
      <c r="G787">
        <v>645</v>
      </c>
      <c r="H787">
        <v>4</v>
      </c>
      <c r="I787">
        <v>4</v>
      </c>
      <c r="J787" t="s">
        <v>731</v>
      </c>
      <c r="K787">
        <v>59.518855791533298</v>
      </c>
      <c r="L787">
        <v>753.687369034624</v>
      </c>
      <c r="M787" t="s">
        <v>731</v>
      </c>
      <c r="N787">
        <v>280.99580887704002</v>
      </c>
      <c r="O787">
        <v>3.65988154287201</v>
      </c>
      <c r="P787">
        <v>0.52897697673952204</v>
      </c>
      <c r="Q787">
        <v>6.9187917505041199</v>
      </c>
      <c r="R787" s="3">
        <v>4.5551188886249303E-12</v>
      </c>
      <c r="S787" s="3">
        <v>7.7194081432563804E-11</v>
      </c>
      <c r="T787">
        <v>4.1888585196115304</v>
      </c>
      <c r="U787">
        <v>3.1309045661324899</v>
      </c>
      <c r="V787" t="s">
        <v>757</v>
      </c>
      <c r="W787">
        <v>8</v>
      </c>
      <c r="X787">
        <v>1</v>
      </c>
      <c r="Y787" t="s">
        <v>864</v>
      </c>
      <c r="Z787">
        <v>100</v>
      </c>
      <c r="AA787">
        <v>100</v>
      </c>
      <c r="AB787" t="s">
        <v>759</v>
      </c>
      <c r="AC787" t="s">
        <v>865</v>
      </c>
      <c r="AD787" t="s">
        <v>866</v>
      </c>
      <c r="AE787" t="s">
        <v>867</v>
      </c>
      <c r="AF787">
        <v>15</v>
      </c>
      <c r="AG787" t="s">
        <v>868</v>
      </c>
      <c r="AH787" t="s">
        <v>869</v>
      </c>
      <c r="AI787" t="s">
        <v>870</v>
      </c>
      <c r="AJ787" t="s">
        <v>45</v>
      </c>
      <c r="AK787" t="s">
        <v>207</v>
      </c>
      <c r="AL787" t="s">
        <v>208</v>
      </c>
      <c r="AM787" t="s">
        <v>209</v>
      </c>
      <c r="AN787" t="s">
        <v>210</v>
      </c>
      <c r="AO787" t="s">
        <v>222</v>
      </c>
      <c r="AP787" t="s">
        <v>815</v>
      </c>
      <c r="AQ787" t="s">
        <v>871</v>
      </c>
      <c r="AR787" t="s">
        <v>872</v>
      </c>
      <c r="AS787" t="s">
        <v>872</v>
      </c>
    </row>
    <row r="788" spans="1:45" x14ac:dyDescent="0.25">
      <c r="A788" t="s">
        <v>14437</v>
      </c>
      <c r="B788">
        <v>33</v>
      </c>
      <c r="C788">
        <v>649</v>
      </c>
      <c r="D788">
        <v>31.738514983113699</v>
      </c>
      <c r="E788">
        <v>460.33131184687699</v>
      </c>
      <c r="F788">
        <v>21.5</v>
      </c>
      <c r="G788">
        <v>660</v>
      </c>
      <c r="H788">
        <v>4</v>
      </c>
      <c r="I788">
        <v>4</v>
      </c>
      <c r="J788" t="s">
        <v>731</v>
      </c>
      <c r="K788">
        <v>36.173165898742297</v>
      </c>
      <c r="L788">
        <v>743.56456187257299</v>
      </c>
      <c r="M788" t="s">
        <v>731</v>
      </c>
      <c r="N788">
        <v>809.18784940455896</v>
      </c>
      <c r="O788">
        <v>4.3879187550616097</v>
      </c>
      <c r="P788">
        <v>0.62649957744379903</v>
      </c>
      <c r="Q788">
        <v>7.0038654662224902</v>
      </c>
      <c r="R788" s="3">
        <v>2.4899522203337001E-12</v>
      </c>
      <c r="S788" s="3">
        <v>4.5865641623828001E-11</v>
      </c>
      <c r="T788">
        <v>5.0144183325054099</v>
      </c>
      <c r="U788">
        <v>3.7614191776178099</v>
      </c>
      <c r="V788" t="s">
        <v>14438</v>
      </c>
      <c r="W788">
        <v>0</v>
      </c>
      <c r="X788">
        <v>6</v>
      </c>
      <c r="Y788" t="s">
        <v>14439</v>
      </c>
      <c r="Z788">
        <v>100</v>
      </c>
      <c r="AA788">
        <v>100</v>
      </c>
      <c r="AB788" t="s">
        <v>759</v>
      </c>
      <c r="AC788" t="s">
        <v>60</v>
      </c>
      <c r="AD788" t="s">
        <v>14440</v>
      </c>
      <c r="AE788" t="s">
        <v>762</v>
      </c>
      <c r="AF788" t="s">
        <v>762</v>
      </c>
      <c r="AG788" t="s">
        <v>762</v>
      </c>
      <c r="AH788" t="s">
        <v>762</v>
      </c>
      <c r="AI788" t="s">
        <v>762</v>
      </c>
      <c r="AJ788" t="s">
        <v>45</v>
      </c>
      <c r="AK788" t="s">
        <v>46</v>
      </c>
      <c r="AL788" t="s">
        <v>60</v>
      </c>
      <c r="AM788" t="s">
        <v>60</v>
      </c>
      <c r="AN788" t="s">
        <v>60</v>
      </c>
      <c r="AO788" t="s">
        <v>60</v>
      </c>
      <c r="AP788" t="s">
        <v>60</v>
      </c>
      <c r="AQ788" t="s">
        <v>14441</v>
      </c>
      <c r="AR788" t="s">
        <v>14442</v>
      </c>
      <c r="AS788" t="s">
        <v>14442</v>
      </c>
    </row>
    <row r="789" spans="1:45" x14ac:dyDescent="0.25">
      <c r="A789" t="s">
        <v>5463</v>
      </c>
      <c r="B789">
        <v>9</v>
      </c>
      <c r="C789">
        <v>724</v>
      </c>
      <c r="D789">
        <v>6.3966136874651598</v>
      </c>
      <c r="E789">
        <v>449.60612392033403</v>
      </c>
      <c r="F789">
        <v>10.5</v>
      </c>
      <c r="G789">
        <v>687.5</v>
      </c>
      <c r="H789">
        <v>4</v>
      </c>
      <c r="I789">
        <v>4</v>
      </c>
      <c r="J789" t="s">
        <v>731</v>
      </c>
      <c r="K789">
        <v>8.7944642911884401</v>
      </c>
      <c r="L789">
        <v>844.10167745489002</v>
      </c>
      <c r="M789" t="s">
        <v>731</v>
      </c>
      <c r="N789">
        <v>617.987426980534</v>
      </c>
      <c r="O789">
        <v>6.6570602140552602</v>
      </c>
      <c r="P789">
        <v>0.57592894269906802</v>
      </c>
      <c r="Q789">
        <v>11.558822140205701</v>
      </c>
      <c r="R789" s="3">
        <v>6.6616246372201203E-31</v>
      </c>
      <c r="S789" s="3">
        <v>1.5394408934376E-28</v>
      </c>
      <c r="T789">
        <v>7.2329891567543303</v>
      </c>
      <c r="U789">
        <v>6.08113127135619</v>
      </c>
      <c r="V789" t="s">
        <v>5426</v>
      </c>
      <c r="W789">
        <v>0</v>
      </c>
      <c r="X789">
        <v>3</v>
      </c>
      <c r="Y789" t="s">
        <v>5464</v>
      </c>
      <c r="Z789">
        <v>100</v>
      </c>
      <c r="AA789">
        <v>100</v>
      </c>
      <c r="AB789" t="s">
        <v>759</v>
      </c>
      <c r="AC789" t="s">
        <v>2778</v>
      </c>
      <c r="AD789" t="s">
        <v>5465</v>
      </c>
      <c r="AE789" t="s">
        <v>762</v>
      </c>
      <c r="AF789" t="s">
        <v>762</v>
      </c>
      <c r="AG789" t="s">
        <v>762</v>
      </c>
      <c r="AH789" t="s">
        <v>762</v>
      </c>
      <c r="AI789" t="s">
        <v>762</v>
      </c>
      <c r="AJ789" t="s">
        <v>45</v>
      </c>
      <c r="AK789" t="s">
        <v>46</v>
      </c>
      <c r="AL789" t="s">
        <v>47</v>
      </c>
      <c r="AM789" t="s">
        <v>52</v>
      </c>
      <c r="AN789" t="s">
        <v>369</v>
      </c>
      <c r="AO789" t="s">
        <v>2778</v>
      </c>
      <c r="AP789" t="s">
        <v>2778</v>
      </c>
      <c r="AQ789" t="s">
        <v>5466</v>
      </c>
      <c r="AR789" t="s">
        <v>5467</v>
      </c>
      <c r="AS789" t="s">
        <v>5467</v>
      </c>
    </row>
    <row r="790" spans="1:45" x14ac:dyDescent="0.25">
      <c r="A790" t="s">
        <v>5448</v>
      </c>
      <c r="B790">
        <v>4</v>
      </c>
      <c r="C790">
        <v>794</v>
      </c>
      <c r="D790">
        <v>3.74165738677394</v>
      </c>
      <c r="E790">
        <v>339.44501272911202</v>
      </c>
      <c r="F790">
        <v>3.5</v>
      </c>
      <c r="G790">
        <v>712.5</v>
      </c>
      <c r="H790">
        <v>4</v>
      </c>
      <c r="I790">
        <v>4</v>
      </c>
      <c r="J790" t="s">
        <v>731</v>
      </c>
      <c r="K790">
        <v>3.0968322604134899</v>
      </c>
      <c r="L790">
        <v>937.67895780265701</v>
      </c>
      <c r="M790" t="s">
        <v>731</v>
      </c>
      <c r="N790">
        <v>1295.78379951584</v>
      </c>
      <c r="O790">
        <v>8.14137610687124</v>
      </c>
      <c r="P790">
        <v>0.4743281509192</v>
      </c>
      <c r="Q790">
        <v>17.164016285126799</v>
      </c>
      <c r="R790" s="3">
        <v>4.9377812539956403E-66</v>
      </c>
      <c r="S790" s="3">
        <v>1.25518399476569E-62</v>
      </c>
      <c r="T790">
        <v>8.6157042577904406</v>
      </c>
      <c r="U790">
        <v>7.6670479559520404</v>
      </c>
      <c r="V790" t="s">
        <v>5426</v>
      </c>
      <c r="W790">
        <v>0</v>
      </c>
      <c r="X790">
        <v>12</v>
      </c>
      <c r="Y790" t="s">
        <v>5449</v>
      </c>
      <c r="Z790">
        <v>100</v>
      </c>
      <c r="AA790">
        <v>100</v>
      </c>
      <c r="AB790" t="s">
        <v>759</v>
      </c>
      <c r="AC790" t="s">
        <v>5450</v>
      </c>
      <c r="AD790" t="s">
        <v>5451</v>
      </c>
      <c r="AE790" t="s">
        <v>762</v>
      </c>
      <c r="AF790" t="s">
        <v>762</v>
      </c>
      <c r="AG790" t="s">
        <v>762</v>
      </c>
      <c r="AH790" t="s">
        <v>762</v>
      </c>
      <c r="AI790" t="s">
        <v>762</v>
      </c>
      <c r="AJ790" t="s">
        <v>45</v>
      </c>
      <c r="AK790" t="s">
        <v>191</v>
      </c>
      <c r="AL790" t="s">
        <v>4853</v>
      </c>
      <c r="AM790" t="s">
        <v>4851</v>
      </c>
      <c r="AN790" t="s">
        <v>5452</v>
      </c>
      <c r="AO790" t="s">
        <v>5450</v>
      </c>
      <c r="AP790" t="s">
        <v>5450</v>
      </c>
      <c r="AQ790" t="s">
        <v>5453</v>
      </c>
      <c r="AR790" t="s">
        <v>5454</v>
      </c>
      <c r="AS790" t="s">
        <v>5454</v>
      </c>
    </row>
    <row r="791" spans="1:45" x14ac:dyDescent="0.25">
      <c r="A791" t="s">
        <v>5473</v>
      </c>
      <c r="B791">
        <v>483</v>
      </c>
      <c r="C791">
        <v>717</v>
      </c>
      <c r="D791">
        <v>294.00793640081702</v>
      </c>
      <c r="E791">
        <v>289.13318730301398</v>
      </c>
      <c r="F791">
        <v>404.5</v>
      </c>
      <c r="G791">
        <v>723.5</v>
      </c>
      <c r="H791">
        <v>4</v>
      </c>
      <c r="I791">
        <v>4</v>
      </c>
      <c r="J791" t="s">
        <v>731</v>
      </c>
      <c r="K791">
        <v>431.84341695762299</v>
      </c>
      <c r="L791">
        <v>877.61614741986</v>
      </c>
      <c r="M791" t="s">
        <v>731</v>
      </c>
      <c r="N791">
        <v>315.72191716891598</v>
      </c>
      <c r="O791">
        <v>1.02385477939629</v>
      </c>
      <c r="P791">
        <v>0.42800196146142999</v>
      </c>
      <c r="Q791">
        <v>2.3921731010304099</v>
      </c>
      <c r="R791">
        <v>1.67489409370233E-2</v>
      </c>
      <c r="S791">
        <v>3.5244874057875103E-2</v>
      </c>
      <c r="T791">
        <v>1.4518567408577201</v>
      </c>
      <c r="U791">
        <v>0.595852817934859</v>
      </c>
      <c r="V791" t="s">
        <v>5426</v>
      </c>
      <c r="W791">
        <v>0</v>
      </c>
      <c r="X791">
        <v>3</v>
      </c>
      <c r="Y791" t="s">
        <v>5474</v>
      </c>
      <c r="Z791">
        <v>100</v>
      </c>
      <c r="AA791">
        <v>100</v>
      </c>
      <c r="AB791" t="s">
        <v>759</v>
      </c>
      <c r="AC791" t="s">
        <v>5475</v>
      </c>
      <c r="AD791" t="s">
        <v>5476</v>
      </c>
      <c r="AE791" t="s">
        <v>762</v>
      </c>
      <c r="AF791" t="s">
        <v>762</v>
      </c>
      <c r="AG791" t="s">
        <v>762</v>
      </c>
      <c r="AH791" t="s">
        <v>762</v>
      </c>
      <c r="AI791" t="s">
        <v>762</v>
      </c>
      <c r="AJ791" t="s">
        <v>45</v>
      </c>
      <c r="AK791" t="s">
        <v>46</v>
      </c>
      <c r="AL791" t="s">
        <v>401</v>
      </c>
      <c r="AM791" t="s">
        <v>406</v>
      </c>
      <c r="AN791" t="s">
        <v>3633</v>
      </c>
      <c r="AO791" t="s">
        <v>5475</v>
      </c>
      <c r="AP791" t="s">
        <v>5475</v>
      </c>
      <c r="AQ791" t="s">
        <v>5477</v>
      </c>
      <c r="AR791" t="s">
        <v>5478</v>
      </c>
      <c r="AS791" t="s">
        <v>5478</v>
      </c>
    </row>
    <row r="792" spans="1:45" x14ac:dyDescent="0.25">
      <c r="A792" t="s">
        <v>5468</v>
      </c>
      <c r="B792">
        <v>388</v>
      </c>
      <c r="C792">
        <v>722</v>
      </c>
      <c r="D792">
        <v>288.15664142962203</v>
      </c>
      <c r="E792">
        <v>200.73697550111001</v>
      </c>
      <c r="F792">
        <v>307.5</v>
      </c>
      <c r="G792">
        <v>731</v>
      </c>
      <c r="H792">
        <v>4</v>
      </c>
      <c r="I792">
        <v>4</v>
      </c>
      <c r="J792" t="s">
        <v>731</v>
      </c>
      <c r="K792">
        <v>334.69914743214798</v>
      </c>
      <c r="L792">
        <v>885.99329339422104</v>
      </c>
      <c r="M792" t="s">
        <v>731</v>
      </c>
      <c r="N792">
        <v>375.40096501646201</v>
      </c>
      <c r="O792">
        <v>1.40436336785333</v>
      </c>
      <c r="P792">
        <v>0.42456019113549398</v>
      </c>
      <c r="Q792">
        <v>3.3078074609334802</v>
      </c>
      <c r="R792">
        <v>9.4029432216570399E-4</v>
      </c>
      <c r="S792">
        <v>2.5373972048250699E-3</v>
      </c>
      <c r="T792">
        <v>1.82892355898883</v>
      </c>
      <c r="U792">
        <v>0.97980317671783701</v>
      </c>
      <c r="V792" t="s">
        <v>5426</v>
      </c>
      <c r="W792">
        <v>0</v>
      </c>
      <c r="X792">
        <v>3</v>
      </c>
      <c r="Y792" t="s">
        <v>5469</v>
      </c>
      <c r="Z792">
        <v>100</v>
      </c>
      <c r="AA792">
        <v>100</v>
      </c>
      <c r="AB792" t="s">
        <v>759</v>
      </c>
      <c r="AC792" t="s">
        <v>163</v>
      </c>
      <c r="AD792" t="s">
        <v>5470</v>
      </c>
      <c r="AE792" t="s">
        <v>762</v>
      </c>
      <c r="AF792" t="s">
        <v>762</v>
      </c>
      <c r="AG792" t="s">
        <v>762</v>
      </c>
      <c r="AH792" t="s">
        <v>762</v>
      </c>
      <c r="AI792" t="s">
        <v>762</v>
      </c>
      <c r="AJ792" t="s">
        <v>45</v>
      </c>
      <c r="AK792" t="s">
        <v>78</v>
      </c>
      <c r="AL792" t="s">
        <v>78</v>
      </c>
      <c r="AM792" t="s">
        <v>152</v>
      </c>
      <c r="AN792" t="s">
        <v>160</v>
      </c>
      <c r="AO792" t="s">
        <v>163</v>
      </c>
      <c r="AP792" t="s">
        <v>163</v>
      </c>
      <c r="AQ792" t="s">
        <v>5471</v>
      </c>
      <c r="AR792" t="s">
        <v>5472</v>
      </c>
      <c r="AS792" t="s">
        <v>5472</v>
      </c>
    </row>
    <row r="793" spans="1:45" x14ac:dyDescent="0.25">
      <c r="A793" t="s">
        <v>4747</v>
      </c>
      <c r="B793">
        <v>6</v>
      </c>
      <c r="C793">
        <v>875</v>
      </c>
      <c r="D793">
        <v>5.4772255750516603</v>
      </c>
      <c r="E793">
        <v>602.51307039764697</v>
      </c>
      <c r="F793">
        <v>5.5</v>
      </c>
      <c r="G793">
        <v>812.5</v>
      </c>
      <c r="H793">
        <v>4</v>
      </c>
      <c r="I793">
        <v>4</v>
      </c>
      <c r="J793" t="s">
        <v>731</v>
      </c>
      <c r="K793">
        <v>4.44238881971786</v>
      </c>
      <c r="L793">
        <v>1000.48187437666</v>
      </c>
      <c r="M793" t="s">
        <v>731</v>
      </c>
      <c r="N793">
        <v>1575.0045607115001</v>
      </c>
      <c r="O793">
        <v>7.7052379135028302</v>
      </c>
      <c r="P793">
        <v>0.51889239650789698</v>
      </c>
      <c r="Q793">
        <v>14.849394528342399</v>
      </c>
      <c r="R793" s="3">
        <v>7.0199810863284799E-50</v>
      </c>
      <c r="S793" s="3">
        <v>4.4611979803617496E-47</v>
      </c>
      <c r="T793">
        <v>8.2241303100107306</v>
      </c>
      <c r="U793">
        <v>7.1863455169949297</v>
      </c>
      <c r="V793" t="s">
        <v>4748</v>
      </c>
      <c r="W793">
        <v>0</v>
      </c>
      <c r="X793">
        <v>11</v>
      </c>
      <c r="Y793" t="s">
        <v>4749</v>
      </c>
      <c r="Z793">
        <v>100</v>
      </c>
      <c r="AA793">
        <v>100</v>
      </c>
      <c r="AB793" t="s">
        <v>759</v>
      </c>
      <c r="AC793" t="s">
        <v>4750</v>
      </c>
      <c r="AD793" t="s">
        <v>4751</v>
      </c>
      <c r="AE793" t="s">
        <v>762</v>
      </c>
      <c r="AF793" t="s">
        <v>762</v>
      </c>
      <c r="AG793" t="s">
        <v>762</v>
      </c>
      <c r="AH793" t="s">
        <v>762</v>
      </c>
      <c r="AI793" t="s">
        <v>762</v>
      </c>
      <c r="AJ793" t="s">
        <v>45</v>
      </c>
      <c r="AK793" t="s">
        <v>78</v>
      </c>
      <c r="AL793" t="s">
        <v>4752</v>
      </c>
      <c r="AM793" t="s">
        <v>4750</v>
      </c>
      <c r="AN793" t="s">
        <v>4750</v>
      </c>
      <c r="AO793" t="s">
        <v>4750</v>
      </c>
      <c r="AP793" t="s">
        <v>4750</v>
      </c>
      <c r="AQ793" t="s">
        <v>4753</v>
      </c>
      <c r="AR793" t="s">
        <v>4754</v>
      </c>
      <c r="AS793" t="s">
        <v>4754</v>
      </c>
    </row>
    <row r="794" spans="1:45" x14ac:dyDescent="0.25">
      <c r="A794" t="s">
        <v>9583</v>
      </c>
      <c r="B794">
        <v>2</v>
      </c>
      <c r="C794">
        <v>994</v>
      </c>
      <c r="D794">
        <v>2</v>
      </c>
      <c r="E794">
        <v>622.48132502108001</v>
      </c>
      <c r="F794">
        <v>1</v>
      </c>
      <c r="G794">
        <v>834.5</v>
      </c>
      <c r="H794">
        <v>4</v>
      </c>
      <c r="I794">
        <v>4</v>
      </c>
      <c r="J794" t="s">
        <v>731</v>
      </c>
      <c r="K794">
        <v>1.6392439591039001</v>
      </c>
      <c r="L794">
        <v>1158.29797197687</v>
      </c>
      <c r="M794" t="s">
        <v>731</v>
      </c>
      <c r="N794">
        <v>742.92940338728499</v>
      </c>
      <c r="O794">
        <v>9.4299282801268909</v>
      </c>
      <c r="P794">
        <v>0.61722634080069305</v>
      </c>
      <c r="Q794">
        <v>15.277909669075299</v>
      </c>
      <c r="R794" s="3">
        <v>1.0732852844729901E-52</v>
      </c>
      <c r="S794" s="3">
        <v>1.3641455965651699E-49</v>
      </c>
      <c r="T794">
        <v>10.0471546209276</v>
      </c>
      <c r="U794">
        <v>8.8127019393261996</v>
      </c>
      <c r="V794" t="s">
        <v>9568</v>
      </c>
      <c r="W794">
        <v>0</v>
      </c>
      <c r="X794">
        <v>4</v>
      </c>
      <c r="Y794" t="s">
        <v>9584</v>
      </c>
      <c r="Z794">
        <v>100</v>
      </c>
      <c r="AA794">
        <v>100</v>
      </c>
      <c r="AB794" t="s">
        <v>759</v>
      </c>
      <c r="AC794" t="s">
        <v>9585</v>
      </c>
      <c r="AD794" t="s">
        <v>9586</v>
      </c>
      <c r="AE794" t="s">
        <v>762</v>
      </c>
      <c r="AF794" t="s">
        <v>762</v>
      </c>
      <c r="AG794" t="s">
        <v>762</v>
      </c>
      <c r="AH794" t="s">
        <v>762</v>
      </c>
      <c r="AI794" t="s">
        <v>762</v>
      </c>
      <c r="AJ794" t="s">
        <v>45</v>
      </c>
      <c r="AK794" t="s">
        <v>78</v>
      </c>
      <c r="AL794" t="s">
        <v>4133</v>
      </c>
      <c r="AM794" t="s">
        <v>4134</v>
      </c>
      <c r="AN794" t="s">
        <v>9585</v>
      </c>
      <c r="AO794" t="s">
        <v>9585</v>
      </c>
      <c r="AP794" t="s">
        <v>9585</v>
      </c>
      <c r="AQ794" t="s">
        <v>9587</v>
      </c>
      <c r="AR794" t="s">
        <v>9588</v>
      </c>
      <c r="AS794" t="s">
        <v>9588</v>
      </c>
    </row>
    <row r="795" spans="1:45" x14ac:dyDescent="0.25">
      <c r="A795" t="s">
        <v>212</v>
      </c>
      <c r="B795">
        <v>431</v>
      </c>
      <c r="C795">
        <v>1085</v>
      </c>
      <c r="D795">
        <v>220.26253274974701</v>
      </c>
      <c r="E795">
        <v>580.80260559562498</v>
      </c>
      <c r="F795">
        <v>428.5</v>
      </c>
      <c r="G795">
        <v>858</v>
      </c>
      <c r="H795">
        <v>4</v>
      </c>
      <c r="I795">
        <v>4</v>
      </c>
      <c r="J795" t="s">
        <v>731</v>
      </c>
      <c r="K795">
        <v>405.166420328431</v>
      </c>
      <c r="L795">
        <v>1351.8416620845701</v>
      </c>
      <c r="M795" t="s">
        <v>731</v>
      </c>
      <c r="N795">
        <v>495.93063506527699</v>
      </c>
      <c r="O795">
        <v>1.73956624553837</v>
      </c>
      <c r="P795">
        <v>0.55783225522840996</v>
      </c>
      <c r="Q795">
        <v>3.1184396908459302</v>
      </c>
      <c r="R795">
        <v>1.81811346703378E-3</v>
      </c>
      <c r="S795">
        <v>4.6495416832996704E-3</v>
      </c>
      <c r="T795">
        <v>2.2973985007667799</v>
      </c>
      <c r="U795">
        <v>1.18173399030996</v>
      </c>
      <c r="V795" t="s">
        <v>757</v>
      </c>
      <c r="W795">
        <v>0</v>
      </c>
      <c r="X795">
        <v>6</v>
      </c>
      <c r="Y795" t="s">
        <v>821</v>
      </c>
      <c r="Z795">
        <v>100</v>
      </c>
      <c r="AA795">
        <v>100</v>
      </c>
      <c r="AB795" t="s">
        <v>759</v>
      </c>
      <c r="AC795" t="s">
        <v>822</v>
      </c>
      <c r="AD795" t="s">
        <v>823</v>
      </c>
      <c r="AE795" t="s">
        <v>822</v>
      </c>
      <c r="AF795">
        <v>0</v>
      </c>
      <c r="AG795" t="s">
        <v>822</v>
      </c>
      <c r="AH795" t="s">
        <v>824</v>
      </c>
      <c r="AI795" t="s">
        <v>825</v>
      </c>
      <c r="AJ795" t="s">
        <v>45</v>
      </c>
      <c r="AK795" t="s">
        <v>207</v>
      </c>
      <c r="AL795" t="s">
        <v>208</v>
      </c>
      <c r="AM795" t="s">
        <v>209</v>
      </c>
      <c r="AN795" t="s">
        <v>210</v>
      </c>
      <c r="AO795" t="s">
        <v>213</v>
      </c>
      <c r="AP795" t="s">
        <v>822</v>
      </c>
      <c r="AQ795" t="s">
        <v>826</v>
      </c>
      <c r="AR795" t="s">
        <v>827</v>
      </c>
      <c r="AS795" t="s">
        <v>827</v>
      </c>
    </row>
    <row r="796" spans="1:45" x14ac:dyDescent="0.25">
      <c r="A796" t="s">
        <v>5436</v>
      </c>
      <c r="B796">
        <v>299</v>
      </c>
      <c r="C796">
        <v>1181</v>
      </c>
      <c r="D796">
        <v>219.56775719581401</v>
      </c>
      <c r="E796">
        <v>1158.85662040939</v>
      </c>
      <c r="F796">
        <v>221.5</v>
      </c>
      <c r="G796">
        <v>946.5</v>
      </c>
      <c r="H796">
        <v>4</v>
      </c>
      <c r="I796">
        <v>4</v>
      </c>
      <c r="J796" t="s">
        <v>731</v>
      </c>
      <c r="K796">
        <v>241.750969859777</v>
      </c>
      <c r="L796">
        <v>1568.9104912651301</v>
      </c>
      <c r="M796" t="s">
        <v>731</v>
      </c>
      <c r="N796">
        <v>421.60664254783001</v>
      </c>
      <c r="O796">
        <v>2.6974148467346799</v>
      </c>
      <c r="P796">
        <v>0.73548502697184404</v>
      </c>
      <c r="Q796">
        <v>3.6675319657295198</v>
      </c>
      <c r="R796">
        <v>2.4490294168068099E-4</v>
      </c>
      <c r="S796">
        <v>7.5368435563231398E-4</v>
      </c>
      <c r="T796">
        <v>3.4328998737065199</v>
      </c>
      <c r="U796">
        <v>1.9619298197628301</v>
      </c>
      <c r="V796" t="s">
        <v>5426</v>
      </c>
      <c r="W796">
        <v>0</v>
      </c>
      <c r="X796">
        <v>3</v>
      </c>
      <c r="Y796" t="s">
        <v>5437</v>
      </c>
      <c r="Z796">
        <v>99.405000000000001</v>
      </c>
      <c r="AA796">
        <v>100</v>
      </c>
      <c r="AB796" t="s">
        <v>759</v>
      </c>
      <c r="AC796" t="s">
        <v>268</v>
      </c>
      <c r="AD796" t="s">
        <v>5438</v>
      </c>
      <c r="AE796" t="s">
        <v>762</v>
      </c>
      <c r="AF796" t="s">
        <v>762</v>
      </c>
      <c r="AG796" t="s">
        <v>762</v>
      </c>
      <c r="AH796" t="s">
        <v>762</v>
      </c>
      <c r="AI796" t="s">
        <v>762</v>
      </c>
      <c r="AJ796" t="s">
        <v>45</v>
      </c>
      <c r="AK796" t="s">
        <v>207</v>
      </c>
      <c r="AL796" t="s">
        <v>208</v>
      </c>
      <c r="AM796" t="s">
        <v>209</v>
      </c>
      <c r="AN796" t="s">
        <v>242</v>
      </c>
      <c r="AO796" t="s">
        <v>268</v>
      </c>
      <c r="AP796" t="s">
        <v>268</v>
      </c>
      <c r="AQ796" t="s">
        <v>5439</v>
      </c>
      <c r="AR796" t="s">
        <v>5440</v>
      </c>
      <c r="AS796" t="s">
        <v>5441</v>
      </c>
    </row>
    <row r="797" spans="1:45" x14ac:dyDescent="0.25">
      <c r="A797" t="s">
        <v>4410</v>
      </c>
      <c r="B797">
        <v>5</v>
      </c>
      <c r="C797">
        <v>1021</v>
      </c>
      <c r="D797">
        <v>6.6080758671996698</v>
      </c>
      <c r="E797">
        <v>722.21297643654498</v>
      </c>
      <c r="F797">
        <v>2</v>
      </c>
      <c r="G797">
        <v>951</v>
      </c>
      <c r="H797">
        <v>4</v>
      </c>
      <c r="I797">
        <v>4</v>
      </c>
      <c r="J797" t="s">
        <v>731</v>
      </c>
      <c r="K797">
        <v>3.5389611840838202</v>
      </c>
      <c r="L797">
        <v>1171.8812149115399</v>
      </c>
      <c r="M797" t="s">
        <v>731</v>
      </c>
      <c r="N797">
        <v>2190.7462884573201</v>
      </c>
      <c r="O797">
        <v>8.3009155207692107</v>
      </c>
      <c r="P797">
        <v>0.58730368361987395</v>
      </c>
      <c r="Q797">
        <v>14.1339408423358</v>
      </c>
      <c r="R797" s="3">
        <v>2.3463765846934002E-45</v>
      </c>
      <c r="S797" s="3">
        <v>1.19289785565812E-42</v>
      </c>
      <c r="T797">
        <v>8.8882192043890793</v>
      </c>
      <c r="U797">
        <v>7.7136118371493403</v>
      </c>
      <c r="V797" t="s">
        <v>4403</v>
      </c>
      <c r="W797">
        <v>2</v>
      </c>
      <c r="X797">
        <v>21</v>
      </c>
      <c r="Y797" t="s">
        <v>4411</v>
      </c>
      <c r="Z797">
        <v>99.695999999999998</v>
      </c>
      <c r="AA797">
        <v>99.096400000000003</v>
      </c>
      <c r="AB797" t="s">
        <v>759</v>
      </c>
      <c r="AC797" t="s">
        <v>4405</v>
      </c>
      <c r="AD797" t="s">
        <v>4412</v>
      </c>
      <c r="AE797" t="s">
        <v>762</v>
      </c>
      <c r="AF797" t="s">
        <v>762</v>
      </c>
      <c r="AG797" t="s">
        <v>762</v>
      </c>
      <c r="AH797" t="s">
        <v>762</v>
      </c>
      <c r="AI797" t="s">
        <v>762</v>
      </c>
      <c r="AJ797" t="s">
        <v>45</v>
      </c>
      <c r="AK797" t="s">
        <v>4407</v>
      </c>
      <c r="AL797" t="s">
        <v>4407</v>
      </c>
      <c r="AM797" t="s">
        <v>4407</v>
      </c>
      <c r="AN797" t="s">
        <v>4407</v>
      </c>
      <c r="AO797" t="s">
        <v>4407</v>
      </c>
      <c r="AP797" t="s">
        <v>4407</v>
      </c>
      <c r="AQ797" t="s">
        <v>4413</v>
      </c>
      <c r="AR797" t="s">
        <v>4414</v>
      </c>
      <c r="AS797" t="s">
        <v>4415</v>
      </c>
    </row>
    <row r="798" spans="1:45" x14ac:dyDescent="0.25">
      <c r="A798" t="s">
        <v>9578</v>
      </c>
      <c r="B798">
        <v>2</v>
      </c>
      <c r="C798">
        <v>1023</v>
      </c>
      <c r="D798">
        <v>2.70801280154532</v>
      </c>
      <c r="E798">
        <v>790.49541428144903</v>
      </c>
      <c r="F798">
        <v>1</v>
      </c>
      <c r="G798">
        <v>1038.5</v>
      </c>
      <c r="H798">
        <v>4</v>
      </c>
      <c r="I798">
        <v>4</v>
      </c>
      <c r="J798" t="s">
        <v>731</v>
      </c>
      <c r="K798">
        <v>1.5708578561040301</v>
      </c>
      <c r="L798">
        <v>1235.22987074352</v>
      </c>
      <c r="M798" t="s">
        <v>731</v>
      </c>
      <c r="N798">
        <v>348.60449926344597</v>
      </c>
      <c r="O798">
        <v>9.5590919225918505</v>
      </c>
      <c r="P798">
        <v>0.87988191361543699</v>
      </c>
      <c r="Q798">
        <v>10.864062295943199</v>
      </c>
      <c r="R798" s="3">
        <v>1.7097050563467298E-27</v>
      </c>
      <c r="S798" s="3">
        <v>2.8973801688222599E-25</v>
      </c>
      <c r="T798">
        <v>10.4389738362073</v>
      </c>
      <c r="U798">
        <v>8.6792100089764208</v>
      </c>
      <c r="V798" t="s">
        <v>9568</v>
      </c>
      <c r="W798">
        <v>0</v>
      </c>
      <c r="X798">
        <v>3</v>
      </c>
      <c r="Y798" t="s">
        <v>9579</v>
      </c>
      <c r="Z798">
        <v>100</v>
      </c>
      <c r="AA798">
        <v>100</v>
      </c>
      <c r="AB798" t="s">
        <v>759</v>
      </c>
      <c r="AC798" t="s">
        <v>1235</v>
      </c>
      <c r="AD798" t="s">
        <v>9580</v>
      </c>
      <c r="AE798" t="s">
        <v>762</v>
      </c>
      <c r="AF798" t="s">
        <v>762</v>
      </c>
      <c r="AG798" t="s">
        <v>762</v>
      </c>
      <c r="AH798" t="s">
        <v>762</v>
      </c>
      <c r="AI798" t="s">
        <v>762</v>
      </c>
      <c r="AJ798" t="s">
        <v>45</v>
      </c>
      <c r="AK798" t="s">
        <v>207</v>
      </c>
      <c r="AL798" t="s">
        <v>1233</v>
      </c>
      <c r="AM798" t="s">
        <v>1234</v>
      </c>
      <c r="AN798" t="s">
        <v>1235</v>
      </c>
      <c r="AO798" t="s">
        <v>1235</v>
      </c>
      <c r="AP798" t="s">
        <v>1235</v>
      </c>
      <c r="AQ798" t="s">
        <v>9581</v>
      </c>
      <c r="AR798" t="s">
        <v>9582</v>
      </c>
      <c r="AS798" t="s">
        <v>9582</v>
      </c>
    </row>
    <row r="799" spans="1:45" x14ac:dyDescent="0.25">
      <c r="A799" t="s">
        <v>224</v>
      </c>
      <c r="B799">
        <v>107</v>
      </c>
      <c r="C799">
        <v>1132</v>
      </c>
      <c r="D799">
        <v>78.8770139732313</v>
      </c>
      <c r="E799">
        <v>719.26090537439904</v>
      </c>
      <c r="F799">
        <v>77.5</v>
      </c>
      <c r="G799">
        <v>1130</v>
      </c>
      <c r="H799">
        <v>4</v>
      </c>
      <c r="I799">
        <v>4</v>
      </c>
      <c r="J799" t="s">
        <v>731</v>
      </c>
      <c r="K799">
        <v>86.363541914178896</v>
      </c>
      <c r="L799">
        <v>1339.1166148646801</v>
      </c>
      <c r="M799" t="s">
        <v>731</v>
      </c>
      <c r="N799">
        <v>466.87274586402299</v>
      </c>
      <c r="O799">
        <v>3.9521400909692801</v>
      </c>
      <c r="P799">
        <v>0.53508931984535901</v>
      </c>
      <c r="Q799">
        <v>7.3859446346480002</v>
      </c>
      <c r="R799" s="3">
        <v>1.5137477766068399E-13</v>
      </c>
      <c r="S799" s="3">
        <v>3.46661878210324E-12</v>
      </c>
      <c r="T799">
        <v>4.4872294108146402</v>
      </c>
      <c r="U799">
        <v>3.41705077112392</v>
      </c>
      <c r="V799" t="s">
        <v>757</v>
      </c>
      <c r="W799">
        <v>0</v>
      </c>
      <c r="X799">
        <v>3</v>
      </c>
      <c r="Y799" t="s">
        <v>812</v>
      </c>
      <c r="Z799">
        <v>100</v>
      </c>
      <c r="AA799">
        <v>100</v>
      </c>
      <c r="AB799" t="s">
        <v>759</v>
      </c>
      <c r="AC799" t="s">
        <v>813</v>
      </c>
      <c r="AD799" t="s">
        <v>814</v>
      </c>
      <c r="AE799" t="s">
        <v>815</v>
      </c>
      <c r="AF799">
        <v>2</v>
      </c>
      <c r="AG799" t="s">
        <v>816</v>
      </c>
      <c r="AH799" t="s">
        <v>817</v>
      </c>
      <c r="AI799" t="s">
        <v>818</v>
      </c>
      <c r="AJ799" t="s">
        <v>45</v>
      </c>
      <c r="AK799" t="s">
        <v>207</v>
      </c>
      <c r="AL799" t="s">
        <v>208</v>
      </c>
      <c r="AM799" t="s">
        <v>209</v>
      </c>
      <c r="AN799" t="s">
        <v>210</v>
      </c>
      <c r="AO799" t="s">
        <v>222</v>
      </c>
      <c r="AP799" t="s">
        <v>813</v>
      </c>
      <c r="AQ799" t="s">
        <v>819</v>
      </c>
      <c r="AR799" t="s">
        <v>820</v>
      </c>
      <c r="AS799" t="s">
        <v>820</v>
      </c>
    </row>
    <row r="800" spans="1:45" x14ac:dyDescent="0.25">
      <c r="A800" t="s">
        <v>206</v>
      </c>
      <c r="B800">
        <v>505</v>
      </c>
      <c r="C800">
        <v>1168</v>
      </c>
      <c r="D800">
        <v>348.13922023619602</v>
      </c>
      <c r="E800">
        <v>1139.6459976676999</v>
      </c>
      <c r="F800">
        <v>350</v>
      </c>
      <c r="G800">
        <v>1149</v>
      </c>
      <c r="H800">
        <v>4</v>
      </c>
      <c r="I800">
        <v>4</v>
      </c>
      <c r="J800" t="s">
        <v>731</v>
      </c>
      <c r="K800">
        <v>409.96978932807099</v>
      </c>
      <c r="L800">
        <v>1433.7351921342199</v>
      </c>
      <c r="M800" t="s">
        <v>731</v>
      </c>
      <c r="N800">
        <v>420.67205744445801</v>
      </c>
      <c r="O800">
        <v>1.80595053396879</v>
      </c>
      <c r="P800">
        <v>0.64810777090578298</v>
      </c>
      <c r="Q800">
        <v>2.78649726949706</v>
      </c>
      <c r="R800">
        <v>5.3281066970748596E-3</v>
      </c>
      <c r="S800">
        <v>1.2391626005456799E-2</v>
      </c>
      <c r="T800">
        <v>2.4540583048745801</v>
      </c>
      <c r="U800">
        <v>1.1578427630630099</v>
      </c>
      <c r="V800" t="s">
        <v>757</v>
      </c>
      <c r="W800">
        <v>0</v>
      </c>
      <c r="X800">
        <v>4</v>
      </c>
      <c r="Y800" t="s">
        <v>807</v>
      </c>
      <c r="Z800">
        <v>100</v>
      </c>
      <c r="AA800">
        <v>100</v>
      </c>
      <c r="AB800" t="s">
        <v>759</v>
      </c>
      <c r="AC800" t="s">
        <v>808</v>
      </c>
      <c r="AD800" t="s">
        <v>809</v>
      </c>
      <c r="AE800" t="s">
        <v>762</v>
      </c>
      <c r="AF800" t="s">
        <v>762</v>
      </c>
      <c r="AG800" t="s">
        <v>762</v>
      </c>
      <c r="AH800" t="s">
        <v>762</v>
      </c>
      <c r="AI800" t="s">
        <v>762</v>
      </c>
      <c r="AJ800" t="s">
        <v>45</v>
      </c>
      <c r="AK800" t="s">
        <v>207</v>
      </c>
      <c r="AL800" t="s">
        <v>208</v>
      </c>
      <c r="AM800" t="s">
        <v>209</v>
      </c>
      <c r="AN800" t="s">
        <v>210</v>
      </c>
      <c r="AO800" t="s">
        <v>211</v>
      </c>
      <c r="AP800" t="s">
        <v>808</v>
      </c>
      <c r="AQ800" t="s">
        <v>810</v>
      </c>
      <c r="AR800" t="s">
        <v>811</v>
      </c>
      <c r="AS800" t="s">
        <v>811</v>
      </c>
    </row>
    <row r="801" spans="1:45" x14ac:dyDescent="0.25">
      <c r="A801" t="s">
        <v>195</v>
      </c>
      <c r="B801">
        <v>21</v>
      </c>
      <c r="C801">
        <v>1373</v>
      </c>
      <c r="D801">
        <v>18.592113023179099</v>
      </c>
      <c r="E801">
        <v>804.927067089518</v>
      </c>
      <c r="F801">
        <v>21.5</v>
      </c>
      <c r="G801">
        <v>1205.5</v>
      </c>
      <c r="H801">
        <v>4</v>
      </c>
      <c r="I801">
        <v>4</v>
      </c>
      <c r="J801" t="s">
        <v>731</v>
      </c>
      <c r="K801">
        <v>20.229384081455699</v>
      </c>
      <c r="L801">
        <v>1612.1855995713499</v>
      </c>
      <c r="M801" t="s">
        <v>731</v>
      </c>
      <c r="N801">
        <v>866.16180587635404</v>
      </c>
      <c r="O801">
        <v>6.3457118679340798</v>
      </c>
      <c r="P801">
        <v>0.62493531637770705</v>
      </c>
      <c r="Q801">
        <v>10.1541898843476</v>
      </c>
      <c r="R801" s="3">
        <v>3.17435471919852E-24</v>
      </c>
      <c r="S801" s="3">
        <v>3.5616871871024299E-22</v>
      </c>
      <c r="T801">
        <v>6.9706471843117903</v>
      </c>
      <c r="U801">
        <v>5.72077655155638</v>
      </c>
      <c r="V801" t="s">
        <v>757</v>
      </c>
      <c r="W801">
        <v>0</v>
      </c>
      <c r="X801">
        <v>7</v>
      </c>
      <c r="Y801" t="s">
        <v>802</v>
      </c>
      <c r="Z801">
        <v>100</v>
      </c>
      <c r="AA801">
        <v>100</v>
      </c>
      <c r="AB801" t="s">
        <v>759</v>
      </c>
      <c r="AC801" t="s">
        <v>803</v>
      </c>
      <c r="AD801" t="s">
        <v>804</v>
      </c>
      <c r="AE801" t="s">
        <v>762</v>
      </c>
      <c r="AF801" t="s">
        <v>762</v>
      </c>
      <c r="AG801" t="s">
        <v>762</v>
      </c>
      <c r="AH801" t="s">
        <v>762</v>
      </c>
      <c r="AI801" t="s">
        <v>762</v>
      </c>
      <c r="AJ801" t="s">
        <v>45</v>
      </c>
      <c r="AK801" t="s">
        <v>191</v>
      </c>
      <c r="AL801" t="s">
        <v>196</v>
      </c>
      <c r="AM801" t="s">
        <v>197</v>
      </c>
      <c r="AN801" t="s">
        <v>198</v>
      </c>
      <c r="AO801" t="s">
        <v>199</v>
      </c>
      <c r="AP801" t="s">
        <v>803</v>
      </c>
      <c r="AQ801" t="s">
        <v>805</v>
      </c>
      <c r="AR801" t="s">
        <v>806</v>
      </c>
      <c r="AS801" t="s">
        <v>806</v>
      </c>
    </row>
    <row r="802" spans="1:45" x14ac:dyDescent="0.25">
      <c r="A802" t="s">
        <v>9573</v>
      </c>
      <c r="B802">
        <v>321</v>
      </c>
      <c r="C802">
        <v>1290</v>
      </c>
      <c r="D802">
        <v>359.10026455016703</v>
      </c>
      <c r="E802">
        <v>822.187884042733</v>
      </c>
      <c r="F802">
        <v>179</v>
      </c>
      <c r="G802">
        <v>1208.5</v>
      </c>
      <c r="H802">
        <v>4</v>
      </c>
      <c r="I802">
        <v>4</v>
      </c>
      <c r="J802" t="s">
        <v>731</v>
      </c>
      <c r="K802">
        <v>272.58308401814702</v>
      </c>
      <c r="L802">
        <v>1677.7718993352601</v>
      </c>
      <c r="M802" t="s">
        <v>731</v>
      </c>
      <c r="N802">
        <v>438.79914400464401</v>
      </c>
      <c r="O802">
        <v>2.6216831488427998</v>
      </c>
      <c r="P802">
        <v>0.72188138693581805</v>
      </c>
      <c r="Q802">
        <v>3.6317367316687599</v>
      </c>
      <c r="R802">
        <v>2.8152024285893002E-4</v>
      </c>
      <c r="S802">
        <v>8.5601011644425803E-4</v>
      </c>
      <c r="T802">
        <v>3.3435645357786199</v>
      </c>
      <c r="U802">
        <v>1.89980176190698</v>
      </c>
      <c r="V802" t="s">
        <v>9568</v>
      </c>
      <c r="W802">
        <v>0</v>
      </c>
      <c r="X802">
        <v>6</v>
      </c>
      <c r="Y802" t="s">
        <v>9574</v>
      </c>
      <c r="Z802">
        <v>100</v>
      </c>
      <c r="AA802">
        <v>100</v>
      </c>
      <c r="AB802" t="s">
        <v>759</v>
      </c>
      <c r="AC802" t="s">
        <v>1235</v>
      </c>
      <c r="AD802" t="s">
        <v>9575</v>
      </c>
      <c r="AE802" t="s">
        <v>762</v>
      </c>
      <c r="AF802" t="s">
        <v>762</v>
      </c>
      <c r="AG802" t="s">
        <v>762</v>
      </c>
      <c r="AH802" t="s">
        <v>762</v>
      </c>
      <c r="AI802" t="s">
        <v>762</v>
      </c>
      <c r="AJ802" t="s">
        <v>45</v>
      </c>
      <c r="AK802" t="s">
        <v>207</v>
      </c>
      <c r="AL802" t="s">
        <v>1233</v>
      </c>
      <c r="AM802" t="s">
        <v>1234</v>
      </c>
      <c r="AN802" t="s">
        <v>1235</v>
      </c>
      <c r="AO802" t="s">
        <v>1235</v>
      </c>
      <c r="AP802" t="s">
        <v>1235</v>
      </c>
      <c r="AQ802" t="s">
        <v>9576</v>
      </c>
      <c r="AR802" t="s">
        <v>9577</v>
      </c>
      <c r="AS802" t="s">
        <v>9577</v>
      </c>
    </row>
    <row r="803" spans="1:45" x14ac:dyDescent="0.25">
      <c r="A803" t="s">
        <v>5431</v>
      </c>
      <c r="B803">
        <v>91</v>
      </c>
      <c r="C803">
        <v>1562</v>
      </c>
      <c r="D803">
        <v>118.160907240931</v>
      </c>
      <c r="E803">
        <v>1370.11933786806</v>
      </c>
      <c r="F803">
        <v>50.5</v>
      </c>
      <c r="G803">
        <v>1222</v>
      </c>
      <c r="H803">
        <v>4</v>
      </c>
      <c r="I803">
        <v>4</v>
      </c>
      <c r="J803" t="s">
        <v>731</v>
      </c>
      <c r="K803">
        <v>79.664951553066601</v>
      </c>
      <c r="L803">
        <v>2001.99162460616</v>
      </c>
      <c r="M803" t="s">
        <v>731</v>
      </c>
      <c r="N803">
        <v>514.61172007131995</v>
      </c>
      <c r="O803">
        <v>4.6520597693706298</v>
      </c>
      <c r="P803">
        <v>0.89789047087130303</v>
      </c>
      <c r="Q803">
        <v>5.1810993882765297</v>
      </c>
      <c r="R803" s="3">
        <v>2.2058191278512599E-7</v>
      </c>
      <c r="S803" s="3">
        <v>1.2890097064363E-6</v>
      </c>
      <c r="T803">
        <v>5.5499502402419401</v>
      </c>
      <c r="U803">
        <v>3.7541692984993298</v>
      </c>
      <c r="V803" t="s">
        <v>5426</v>
      </c>
      <c r="W803">
        <v>0</v>
      </c>
      <c r="X803">
        <v>2</v>
      </c>
      <c r="Y803" t="s">
        <v>5432</v>
      </c>
      <c r="Z803">
        <v>100</v>
      </c>
      <c r="AA803">
        <v>100</v>
      </c>
      <c r="AB803" t="s">
        <v>759</v>
      </c>
      <c r="AC803" t="s">
        <v>124</v>
      </c>
      <c r="AD803" t="s">
        <v>5433</v>
      </c>
      <c r="AE803" t="s">
        <v>762</v>
      </c>
      <c r="AF803" t="s">
        <v>762</v>
      </c>
      <c r="AG803" t="s">
        <v>762</v>
      </c>
      <c r="AH803" t="s">
        <v>762</v>
      </c>
      <c r="AI803" t="s">
        <v>762</v>
      </c>
      <c r="AJ803" t="s">
        <v>45</v>
      </c>
      <c r="AK803" t="s">
        <v>78</v>
      </c>
      <c r="AL803" t="s">
        <v>78</v>
      </c>
      <c r="AM803" t="s">
        <v>120</v>
      </c>
      <c r="AN803" t="s">
        <v>121</v>
      </c>
      <c r="AO803" t="s">
        <v>124</v>
      </c>
      <c r="AP803" t="s">
        <v>124</v>
      </c>
      <c r="AQ803" t="s">
        <v>5434</v>
      </c>
      <c r="AR803" t="s">
        <v>5435</v>
      </c>
      <c r="AS803" t="s">
        <v>5435</v>
      </c>
    </row>
    <row r="804" spans="1:45" x14ac:dyDescent="0.25">
      <c r="A804" t="s">
        <v>182</v>
      </c>
      <c r="B804">
        <v>0</v>
      </c>
      <c r="C804">
        <v>1489</v>
      </c>
      <c r="D804">
        <v>0</v>
      </c>
      <c r="E804">
        <v>818.75408395928002</v>
      </c>
      <c r="F804">
        <v>0</v>
      </c>
      <c r="G804">
        <v>1390.5</v>
      </c>
      <c r="H804">
        <v>4</v>
      </c>
      <c r="I804">
        <v>4</v>
      </c>
      <c r="J804" t="s">
        <v>731</v>
      </c>
      <c r="K804">
        <v>0</v>
      </c>
      <c r="L804">
        <v>1910.1036811092099</v>
      </c>
      <c r="M804" t="s">
        <v>731</v>
      </c>
      <c r="N804">
        <v>574.31345176393302</v>
      </c>
      <c r="O804">
        <v>13.533177707173101</v>
      </c>
      <c r="P804">
        <v>1.3464372632302899</v>
      </c>
      <c r="Q804">
        <v>10.0511015824867</v>
      </c>
      <c r="R804" s="3">
        <v>9.0846150125886706E-24</v>
      </c>
      <c r="S804" s="3">
        <v>9.6221214008334997E-22</v>
      </c>
      <c r="T804">
        <v>14.8796149704034</v>
      </c>
      <c r="U804">
        <v>12.186740443942799</v>
      </c>
      <c r="V804" t="s">
        <v>757</v>
      </c>
      <c r="W804">
        <v>0</v>
      </c>
      <c r="X804">
        <v>7</v>
      </c>
      <c r="Y804" t="s">
        <v>784</v>
      </c>
      <c r="Z804">
        <v>100</v>
      </c>
      <c r="AA804">
        <v>100</v>
      </c>
      <c r="AB804" t="s">
        <v>759</v>
      </c>
      <c r="AC804" t="s">
        <v>785</v>
      </c>
      <c r="AD804" t="s">
        <v>786</v>
      </c>
      <c r="AE804" t="s">
        <v>787</v>
      </c>
      <c r="AF804">
        <v>3</v>
      </c>
      <c r="AG804" t="s">
        <v>788</v>
      </c>
      <c r="AH804" t="s">
        <v>789</v>
      </c>
      <c r="AI804" t="s">
        <v>790</v>
      </c>
      <c r="AJ804" t="s">
        <v>45</v>
      </c>
      <c r="AK804" t="s">
        <v>173</v>
      </c>
      <c r="AL804" t="s">
        <v>179</v>
      </c>
      <c r="AM804" t="s">
        <v>180</v>
      </c>
      <c r="AN804" t="s">
        <v>180</v>
      </c>
      <c r="AO804" t="s">
        <v>180</v>
      </c>
      <c r="AP804" t="s">
        <v>785</v>
      </c>
      <c r="AQ804" t="s">
        <v>791</v>
      </c>
      <c r="AR804" t="s">
        <v>792</v>
      </c>
      <c r="AS804" t="s">
        <v>792</v>
      </c>
    </row>
    <row r="805" spans="1:45" x14ac:dyDescent="0.25">
      <c r="A805" t="s">
        <v>296</v>
      </c>
      <c r="B805">
        <v>575</v>
      </c>
      <c r="C805">
        <v>1468</v>
      </c>
      <c r="D805">
        <v>697.77951388672898</v>
      </c>
      <c r="E805">
        <v>854.81401485937295</v>
      </c>
      <c r="F805">
        <v>256.5</v>
      </c>
      <c r="G805">
        <v>1395.5</v>
      </c>
      <c r="H805">
        <v>4</v>
      </c>
      <c r="I805">
        <v>4</v>
      </c>
      <c r="J805" t="s">
        <v>731</v>
      </c>
      <c r="K805">
        <v>449.69540923437302</v>
      </c>
      <c r="L805">
        <v>1765.85718398634</v>
      </c>
      <c r="M805" t="s">
        <v>731</v>
      </c>
      <c r="N805">
        <v>633.98504188530501</v>
      </c>
      <c r="O805">
        <v>1.97240854749941</v>
      </c>
      <c r="P805">
        <v>0.56696267192014804</v>
      </c>
      <c r="Q805">
        <v>3.4789037183336999</v>
      </c>
      <c r="R805">
        <v>5.0346944060495496E-4</v>
      </c>
      <c r="S805">
        <v>1.4543401341111299E-3</v>
      </c>
      <c r="T805">
        <v>2.5393712194195599</v>
      </c>
      <c r="U805">
        <v>1.40544587557927</v>
      </c>
      <c r="V805" t="s">
        <v>757</v>
      </c>
      <c r="W805">
        <v>0</v>
      </c>
      <c r="X805">
        <v>8</v>
      </c>
      <c r="Y805" t="s">
        <v>793</v>
      </c>
      <c r="Z805">
        <v>100</v>
      </c>
      <c r="AA805">
        <v>100</v>
      </c>
      <c r="AB805" t="s">
        <v>759</v>
      </c>
      <c r="AC805" t="s">
        <v>794</v>
      </c>
      <c r="AD805" t="s">
        <v>795</v>
      </c>
      <c r="AE805" t="s">
        <v>796</v>
      </c>
      <c r="AF805">
        <v>2</v>
      </c>
      <c r="AG805" t="s">
        <v>797</v>
      </c>
      <c r="AH805" t="s">
        <v>798</v>
      </c>
      <c r="AI805" t="s">
        <v>799</v>
      </c>
      <c r="AJ805" t="s">
        <v>45</v>
      </c>
      <c r="AK805" t="s">
        <v>207</v>
      </c>
      <c r="AL805" t="s">
        <v>208</v>
      </c>
      <c r="AM805" t="s">
        <v>209</v>
      </c>
      <c r="AN805" t="s">
        <v>292</v>
      </c>
      <c r="AO805" t="s">
        <v>295</v>
      </c>
      <c r="AP805" t="s">
        <v>794</v>
      </c>
      <c r="AQ805" t="s">
        <v>800</v>
      </c>
      <c r="AR805" t="s">
        <v>801</v>
      </c>
      <c r="AS805" t="s">
        <v>801</v>
      </c>
    </row>
    <row r="806" spans="1:45" x14ac:dyDescent="0.25">
      <c r="A806" t="s">
        <v>9567</v>
      </c>
      <c r="B806">
        <v>108</v>
      </c>
      <c r="C806">
        <v>1698</v>
      </c>
      <c r="D806">
        <v>128.85747941039401</v>
      </c>
      <c r="E806">
        <v>1387.49702702384</v>
      </c>
      <c r="F806">
        <v>65.5</v>
      </c>
      <c r="G806">
        <v>1670</v>
      </c>
      <c r="H806">
        <v>4</v>
      </c>
      <c r="I806">
        <v>4</v>
      </c>
      <c r="J806" t="s">
        <v>731</v>
      </c>
      <c r="K806">
        <v>82.205616784211003</v>
      </c>
      <c r="L806">
        <v>2264.9095266489498</v>
      </c>
      <c r="M806" t="s">
        <v>731</v>
      </c>
      <c r="N806">
        <v>484.87166212524397</v>
      </c>
      <c r="O806">
        <v>4.78122963367837</v>
      </c>
      <c r="P806">
        <v>0.83497298300270895</v>
      </c>
      <c r="Q806">
        <v>5.7262087887972504</v>
      </c>
      <c r="R806" s="3">
        <v>1.0269981537622601E-8</v>
      </c>
      <c r="S806" s="3">
        <v>8.3943064529378605E-8</v>
      </c>
      <c r="T806">
        <v>5.6162026166810701</v>
      </c>
      <c r="U806">
        <v>3.94625665067566</v>
      </c>
      <c r="V806" t="s">
        <v>9568</v>
      </c>
      <c r="W806">
        <v>0</v>
      </c>
      <c r="X806">
        <v>4</v>
      </c>
      <c r="Y806" t="s">
        <v>9569</v>
      </c>
      <c r="Z806">
        <v>100</v>
      </c>
      <c r="AA806">
        <v>100</v>
      </c>
      <c r="AB806" t="s">
        <v>759</v>
      </c>
      <c r="AC806" t="s">
        <v>1235</v>
      </c>
      <c r="AD806" t="s">
        <v>9570</v>
      </c>
      <c r="AE806" t="s">
        <v>762</v>
      </c>
      <c r="AF806" t="s">
        <v>762</v>
      </c>
      <c r="AG806" t="s">
        <v>762</v>
      </c>
      <c r="AH806" t="s">
        <v>762</v>
      </c>
      <c r="AI806" t="s">
        <v>762</v>
      </c>
      <c r="AJ806" t="s">
        <v>45</v>
      </c>
      <c r="AK806" t="s">
        <v>207</v>
      </c>
      <c r="AL806" t="s">
        <v>1233</v>
      </c>
      <c r="AM806" t="s">
        <v>1234</v>
      </c>
      <c r="AN806" t="s">
        <v>1235</v>
      </c>
      <c r="AO806" t="s">
        <v>1235</v>
      </c>
      <c r="AP806" t="s">
        <v>1235</v>
      </c>
      <c r="AQ806" t="s">
        <v>9571</v>
      </c>
      <c r="AR806" t="s">
        <v>9572</v>
      </c>
      <c r="AS806" t="s">
        <v>9572</v>
      </c>
    </row>
    <row r="807" spans="1:45" x14ac:dyDescent="0.25">
      <c r="A807" t="s">
        <v>603</v>
      </c>
      <c r="B807">
        <v>254</v>
      </c>
      <c r="C807">
        <v>1907</v>
      </c>
      <c r="D807">
        <v>395.51190458273999</v>
      </c>
      <c r="E807">
        <v>1372.8305005838599</v>
      </c>
      <c r="F807">
        <v>69</v>
      </c>
      <c r="G807">
        <v>1762</v>
      </c>
      <c r="H807">
        <v>4</v>
      </c>
      <c r="I807">
        <v>4</v>
      </c>
      <c r="J807" t="s">
        <v>731</v>
      </c>
      <c r="K807">
        <v>198.72726344664801</v>
      </c>
      <c r="L807">
        <v>2464.9886777358802</v>
      </c>
      <c r="M807" t="s">
        <v>731</v>
      </c>
      <c r="N807">
        <v>669.91522801129202</v>
      </c>
      <c r="O807">
        <v>3.6314536866684</v>
      </c>
      <c r="P807">
        <v>0.77221202828140001</v>
      </c>
      <c r="Q807">
        <v>4.7026639752690702</v>
      </c>
      <c r="R807" s="3">
        <v>2.5678884143412799E-6</v>
      </c>
      <c r="S807" s="3">
        <v>1.2148308784487E-5</v>
      </c>
      <c r="T807">
        <v>4.4036657149498</v>
      </c>
      <c r="U807">
        <v>2.859241658387</v>
      </c>
      <c r="V807" t="s">
        <v>757</v>
      </c>
      <c r="W807">
        <v>0</v>
      </c>
      <c r="X807">
        <v>4</v>
      </c>
      <c r="Y807" t="s">
        <v>779</v>
      </c>
      <c r="Z807">
        <v>99.697000000000003</v>
      </c>
      <c r="AA807">
        <v>100</v>
      </c>
      <c r="AB807" t="s">
        <v>759</v>
      </c>
      <c r="AC807" t="s">
        <v>766</v>
      </c>
      <c r="AD807" t="s">
        <v>780</v>
      </c>
      <c r="AE807" t="s">
        <v>762</v>
      </c>
      <c r="AF807" t="s">
        <v>762</v>
      </c>
      <c r="AG807" t="s">
        <v>762</v>
      </c>
      <c r="AH807" t="s">
        <v>762</v>
      </c>
      <c r="AI807" t="s">
        <v>762</v>
      </c>
      <c r="AJ807" t="s">
        <v>45</v>
      </c>
      <c r="AK807" t="s">
        <v>78</v>
      </c>
      <c r="AL807" t="s">
        <v>78</v>
      </c>
      <c r="AM807" t="s">
        <v>78</v>
      </c>
      <c r="AN807" t="s">
        <v>78</v>
      </c>
      <c r="AO807" t="s">
        <v>79</v>
      </c>
      <c r="AP807" t="s">
        <v>766</v>
      </c>
      <c r="AQ807" t="s">
        <v>781</v>
      </c>
      <c r="AR807" t="s">
        <v>782</v>
      </c>
      <c r="AS807" t="s">
        <v>783</v>
      </c>
    </row>
    <row r="808" spans="1:45" x14ac:dyDescent="0.25">
      <c r="A808" t="s">
        <v>5425</v>
      </c>
      <c r="B808">
        <v>168</v>
      </c>
      <c r="C808">
        <v>2353</v>
      </c>
      <c r="D808">
        <v>109.76452067949801</v>
      </c>
      <c r="E808">
        <v>1006.69603985844</v>
      </c>
      <c r="F808">
        <v>165</v>
      </c>
      <c r="G808">
        <v>2086.5</v>
      </c>
      <c r="H808">
        <v>4</v>
      </c>
      <c r="I808">
        <v>4</v>
      </c>
      <c r="J808" t="s">
        <v>731</v>
      </c>
      <c r="K808">
        <v>167.493569654325</v>
      </c>
      <c r="L808">
        <v>2840.18721073915</v>
      </c>
      <c r="M808" t="s">
        <v>731</v>
      </c>
      <c r="N808">
        <v>1083.14523801577</v>
      </c>
      <c r="O808">
        <v>4.0899486929520599</v>
      </c>
      <c r="P808">
        <v>0.48841360077426599</v>
      </c>
      <c r="Q808">
        <v>8.3739451286131104</v>
      </c>
      <c r="R808" s="3">
        <v>5.5720711302768796E-17</v>
      </c>
      <c r="S808" s="3">
        <v>2.40071268019726E-15</v>
      </c>
      <c r="T808">
        <v>4.5783622937263297</v>
      </c>
      <c r="U808">
        <v>3.60153509217779</v>
      </c>
      <c r="V808" t="s">
        <v>5426</v>
      </c>
      <c r="W808">
        <v>0</v>
      </c>
      <c r="X808">
        <v>15</v>
      </c>
      <c r="Y808" t="s">
        <v>5427</v>
      </c>
      <c r="Z808">
        <v>100</v>
      </c>
      <c r="AA808">
        <v>100</v>
      </c>
      <c r="AB808" t="s">
        <v>759</v>
      </c>
      <c r="AC808" t="s">
        <v>222</v>
      </c>
      <c r="AD808" t="s">
        <v>5428</v>
      </c>
      <c r="AE808" t="s">
        <v>762</v>
      </c>
      <c r="AF808" t="s">
        <v>762</v>
      </c>
      <c r="AG808" t="s">
        <v>762</v>
      </c>
      <c r="AH808" t="s">
        <v>762</v>
      </c>
      <c r="AI808" t="s">
        <v>762</v>
      </c>
      <c r="AJ808" t="s">
        <v>45</v>
      </c>
      <c r="AK808" t="s">
        <v>207</v>
      </c>
      <c r="AL808" t="s">
        <v>208</v>
      </c>
      <c r="AM808" t="s">
        <v>209</v>
      </c>
      <c r="AN808" t="s">
        <v>210</v>
      </c>
      <c r="AO808" t="s">
        <v>222</v>
      </c>
      <c r="AP808" t="s">
        <v>222</v>
      </c>
      <c r="AQ808" t="s">
        <v>5429</v>
      </c>
      <c r="AR808" t="s">
        <v>5430</v>
      </c>
      <c r="AS808" t="s">
        <v>5430</v>
      </c>
    </row>
    <row r="809" spans="1:45" x14ac:dyDescent="0.25">
      <c r="A809" t="s">
        <v>190</v>
      </c>
      <c r="B809">
        <v>1</v>
      </c>
      <c r="C809">
        <v>2497</v>
      </c>
      <c r="D809">
        <v>0.5</v>
      </c>
      <c r="E809">
        <v>1793.9829988046199</v>
      </c>
      <c r="F809">
        <v>0</v>
      </c>
      <c r="G809">
        <v>2291.5</v>
      </c>
      <c r="H809">
        <v>4</v>
      </c>
      <c r="I809">
        <v>4</v>
      </c>
      <c r="J809" t="s">
        <v>731</v>
      </c>
      <c r="K809">
        <v>0.32740850181006598</v>
      </c>
      <c r="L809">
        <v>3263.4414517851001</v>
      </c>
      <c r="M809" t="s">
        <v>731</v>
      </c>
      <c r="N809">
        <v>851.19440237308504</v>
      </c>
      <c r="O809">
        <v>13.584596784100301</v>
      </c>
      <c r="P809">
        <v>1.3870255168374701</v>
      </c>
      <c r="Q809">
        <v>9.7940496545977105</v>
      </c>
      <c r="R809" s="3">
        <v>1.1941504918838699E-22</v>
      </c>
      <c r="S809" s="3">
        <v>1.0118435167895999E-20</v>
      </c>
      <c r="T809">
        <v>14.9716223009377</v>
      </c>
      <c r="U809">
        <v>12.1975712672628</v>
      </c>
      <c r="V809" t="s">
        <v>757</v>
      </c>
      <c r="W809">
        <v>0</v>
      </c>
      <c r="X809">
        <v>10</v>
      </c>
      <c r="Y809" t="s">
        <v>772</v>
      </c>
      <c r="Z809">
        <v>100</v>
      </c>
      <c r="AA809">
        <v>100</v>
      </c>
      <c r="AB809" t="s">
        <v>759</v>
      </c>
      <c r="AC809" t="s">
        <v>773</v>
      </c>
      <c r="AD809" t="s">
        <v>774</v>
      </c>
      <c r="AE809" t="s">
        <v>773</v>
      </c>
      <c r="AF809">
        <v>0</v>
      </c>
      <c r="AG809" t="s">
        <v>773</v>
      </c>
      <c r="AH809" t="s">
        <v>775</v>
      </c>
      <c r="AI809" t="s">
        <v>776</v>
      </c>
      <c r="AJ809" t="s">
        <v>45</v>
      </c>
      <c r="AK809" t="s">
        <v>191</v>
      </c>
      <c r="AL809" t="s">
        <v>191</v>
      </c>
      <c r="AM809" t="s">
        <v>192</v>
      </c>
      <c r="AN809" t="s">
        <v>193</v>
      </c>
      <c r="AO809" t="s">
        <v>194</v>
      </c>
      <c r="AP809" t="s">
        <v>773</v>
      </c>
      <c r="AQ809" t="s">
        <v>777</v>
      </c>
      <c r="AR809" t="s">
        <v>778</v>
      </c>
      <c r="AS809" t="s">
        <v>778</v>
      </c>
    </row>
    <row r="810" spans="1:45" x14ac:dyDescent="0.25">
      <c r="A810" t="s">
        <v>77</v>
      </c>
      <c r="B810">
        <v>408</v>
      </c>
      <c r="C810">
        <v>3311</v>
      </c>
      <c r="D810">
        <v>613.59269878315899</v>
      </c>
      <c r="E810">
        <v>2364.6252698190201</v>
      </c>
      <c r="F810">
        <v>130</v>
      </c>
      <c r="G810">
        <v>3038.5</v>
      </c>
      <c r="H810">
        <v>4</v>
      </c>
      <c r="I810">
        <v>4</v>
      </c>
      <c r="J810" t="s">
        <v>731</v>
      </c>
      <c r="K810">
        <v>324.58082807923103</v>
      </c>
      <c r="L810">
        <v>4248.3584037089304</v>
      </c>
      <c r="M810" t="s">
        <v>731</v>
      </c>
      <c r="N810">
        <v>1190.2730609948401</v>
      </c>
      <c r="O810">
        <v>3.7096100343457801</v>
      </c>
      <c r="P810">
        <v>0.76806828003560201</v>
      </c>
      <c r="Q810">
        <v>4.8297919999688403</v>
      </c>
      <c r="R810" s="3">
        <v>1.3667574768294601E-6</v>
      </c>
      <c r="S810" s="3">
        <v>6.9347255610788399E-6</v>
      </c>
      <c r="T810">
        <v>4.4776783143813796</v>
      </c>
      <c r="U810">
        <v>2.9415417543101698</v>
      </c>
      <c r="V810" t="s">
        <v>757</v>
      </c>
      <c r="W810">
        <v>0</v>
      </c>
      <c r="X810">
        <v>12</v>
      </c>
      <c r="Y810" t="s">
        <v>765</v>
      </c>
      <c r="Z810">
        <v>100</v>
      </c>
      <c r="AA810">
        <v>100</v>
      </c>
      <c r="AB810" t="s">
        <v>759</v>
      </c>
      <c r="AC810" t="s">
        <v>766</v>
      </c>
      <c r="AD810" t="s">
        <v>767</v>
      </c>
      <c r="AE810" t="s">
        <v>766</v>
      </c>
      <c r="AF810">
        <v>0</v>
      </c>
      <c r="AG810" t="s">
        <v>766</v>
      </c>
      <c r="AH810" t="s">
        <v>768</v>
      </c>
      <c r="AI810" t="s">
        <v>769</v>
      </c>
      <c r="AJ810" t="s">
        <v>45</v>
      </c>
      <c r="AK810" t="s">
        <v>78</v>
      </c>
      <c r="AL810" t="s">
        <v>78</v>
      </c>
      <c r="AM810" t="s">
        <v>78</v>
      </c>
      <c r="AN810" t="s">
        <v>78</v>
      </c>
      <c r="AO810" t="s">
        <v>79</v>
      </c>
      <c r="AP810" t="s">
        <v>766</v>
      </c>
      <c r="AQ810" t="s">
        <v>770</v>
      </c>
      <c r="AR810" t="s">
        <v>771</v>
      </c>
      <c r="AS810" t="s">
        <v>771</v>
      </c>
    </row>
    <row r="811" spans="1:45" x14ac:dyDescent="0.25">
      <c r="A811" t="s">
        <v>4402</v>
      </c>
      <c r="B811">
        <v>185</v>
      </c>
      <c r="C811">
        <v>3763</v>
      </c>
      <c r="D811">
        <v>207.00301930165199</v>
      </c>
      <c r="E811">
        <v>1635.00058613649</v>
      </c>
      <c r="F811">
        <v>166</v>
      </c>
      <c r="G811">
        <v>3593</v>
      </c>
      <c r="H811">
        <v>4</v>
      </c>
      <c r="I811">
        <v>4</v>
      </c>
      <c r="J811" t="s">
        <v>731</v>
      </c>
      <c r="K811">
        <v>181.10969545400201</v>
      </c>
      <c r="L811">
        <v>4574.97276395271</v>
      </c>
      <c r="M811" t="s">
        <v>731</v>
      </c>
      <c r="N811">
        <v>1386.75878105535</v>
      </c>
      <c r="O811">
        <v>4.66047712375752</v>
      </c>
      <c r="P811">
        <v>0.87571111915305</v>
      </c>
      <c r="Q811">
        <v>5.3219343934617802</v>
      </c>
      <c r="R811" s="3">
        <v>1.02669602257094E-7</v>
      </c>
      <c r="S811" s="3">
        <v>6.4921922621276603E-7</v>
      </c>
      <c r="T811">
        <v>5.53618824291057</v>
      </c>
      <c r="U811">
        <v>3.78476600460447</v>
      </c>
      <c r="V811" t="s">
        <v>4403</v>
      </c>
      <c r="W811">
        <v>2</v>
      </c>
      <c r="X811">
        <v>15</v>
      </c>
      <c r="Y811" t="s">
        <v>4404</v>
      </c>
      <c r="Z811">
        <v>100</v>
      </c>
      <c r="AA811">
        <v>100</v>
      </c>
      <c r="AB811" t="s">
        <v>759</v>
      </c>
      <c r="AC811" t="s">
        <v>4405</v>
      </c>
      <c r="AD811" t="s">
        <v>4406</v>
      </c>
      <c r="AE811" t="s">
        <v>762</v>
      </c>
      <c r="AF811" t="s">
        <v>762</v>
      </c>
      <c r="AG811" t="s">
        <v>762</v>
      </c>
      <c r="AH811" t="s">
        <v>762</v>
      </c>
      <c r="AI811" t="s">
        <v>762</v>
      </c>
      <c r="AJ811" t="s">
        <v>45</v>
      </c>
      <c r="AK811" t="s">
        <v>4407</v>
      </c>
      <c r="AL811" t="s">
        <v>4407</v>
      </c>
      <c r="AM811" t="s">
        <v>4407</v>
      </c>
      <c r="AN811" t="s">
        <v>4407</v>
      </c>
      <c r="AO811" t="s">
        <v>4407</v>
      </c>
      <c r="AP811" t="s">
        <v>4407</v>
      </c>
      <c r="AQ811" t="s">
        <v>4408</v>
      </c>
      <c r="AR811" t="s">
        <v>4409</v>
      </c>
      <c r="AS811" t="s">
        <v>4409</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0F1C29-9212-4747-8B62-ED3458BB7DA7}">
  <dimension ref="A1:AS654"/>
  <sheetViews>
    <sheetView workbookViewId="0"/>
  </sheetViews>
  <sheetFormatPr baseColWidth="10" defaultColWidth="9.140625" defaultRowHeight="15" x14ac:dyDescent="0.25"/>
  <cols>
    <col min="1" max="1" width="45.140625" bestFit="1" customWidth="1"/>
  </cols>
  <sheetData>
    <row r="1" spans="1:45" x14ac:dyDescent="0.25">
      <c r="A1" t="s">
        <v>467</v>
      </c>
      <c r="B1" t="s">
        <v>14746</v>
      </c>
      <c r="C1" t="s">
        <v>14762</v>
      </c>
      <c r="D1" s="4" t="s">
        <v>14748</v>
      </c>
      <c r="E1" s="4" t="s">
        <v>14763</v>
      </c>
      <c r="F1" t="s">
        <v>14750</v>
      </c>
      <c r="G1" t="s">
        <v>14764</v>
      </c>
      <c r="H1" t="s">
        <v>14752</v>
      </c>
      <c r="I1" t="s">
        <v>14765</v>
      </c>
      <c r="J1" t="s">
        <v>14753</v>
      </c>
      <c r="K1" s="4" t="s">
        <v>14755</v>
      </c>
      <c r="L1" s="4" t="s">
        <v>14766</v>
      </c>
      <c r="M1" t="s">
        <v>728</v>
      </c>
      <c r="N1" s="4" t="s">
        <v>729</v>
      </c>
      <c r="O1" s="4" t="s">
        <v>730</v>
      </c>
      <c r="P1" s="4" t="s">
        <v>14756</v>
      </c>
      <c r="Q1" s="4" t="s">
        <v>14757</v>
      </c>
      <c r="R1" t="s">
        <v>14758</v>
      </c>
      <c r="S1" t="s">
        <v>14759</v>
      </c>
      <c r="T1" s="4" t="s">
        <v>14760</v>
      </c>
      <c r="U1" s="4" t="s">
        <v>14761</v>
      </c>
      <c r="V1" t="s">
        <v>741</v>
      </c>
      <c r="W1" t="s">
        <v>742</v>
      </c>
      <c r="X1" t="s">
        <v>14831</v>
      </c>
      <c r="Y1" t="s">
        <v>743</v>
      </c>
      <c r="Z1" t="s">
        <v>744</v>
      </c>
      <c r="AA1" t="s">
        <v>745</v>
      </c>
      <c r="AB1" t="s">
        <v>746</v>
      </c>
      <c r="AC1" t="s">
        <v>747</v>
      </c>
      <c r="AD1" t="s">
        <v>748</v>
      </c>
      <c r="AE1" t="s">
        <v>14801</v>
      </c>
      <c r="AF1" t="s">
        <v>749</v>
      </c>
      <c r="AG1" t="s">
        <v>750</v>
      </c>
      <c r="AH1" t="s">
        <v>751</v>
      </c>
      <c r="AI1" t="s">
        <v>752</v>
      </c>
      <c r="AJ1" t="s">
        <v>0</v>
      </c>
      <c r="AK1" t="s">
        <v>1</v>
      </c>
      <c r="AL1" t="s">
        <v>2</v>
      </c>
      <c r="AM1" t="s">
        <v>3</v>
      </c>
      <c r="AN1" t="s">
        <v>4</v>
      </c>
      <c r="AO1" t="s">
        <v>5</v>
      </c>
      <c r="AP1" t="s">
        <v>753</v>
      </c>
      <c r="AQ1" t="s">
        <v>754</v>
      </c>
      <c r="AR1" t="s">
        <v>755</v>
      </c>
      <c r="AS1" t="s">
        <v>756</v>
      </c>
    </row>
    <row r="2" spans="1:45" x14ac:dyDescent="0.25">
      <c r="A2" t="s">
        <v>678</v>
      </c>
      <c r="B2">
        <v>75</v>
      </c>
      <c r="C2">
        <v>0</v>
      </c>
      <c r="D2" s="4">
        <v>125.279687100503</v>
      </c>
      <c r="E2" s="4">
        <v>0</v>
      </c>
      <c r="F2">
        <v>18.5</v>
      </c>
      <c r="G2">
        <v>0</v>
      </c>
      <c r="H2">
        <v>4</v>
      </c>
      <c r="I2">
        <v>4</v>
      </c>
      <c r="J2" t="s">
        <v>731</v>
      </c>
      <c r="K2" s="4">
        <v>84.035644997180398</v>
      </c>
      <c r="L2" s="4">
        <v>0</v>
      </c>
      <c r="M2" t="s">
        <v>731</v>
      </c>
      <c r="N2" s="4">
        <v>62.410099164517298</v>
      </c>
      <c r="O2" s="4">
        <v>-8.4331356428935607</v>
      </c>
      <c r="P2" s="4">
        <v>1.8022673073577999</v>
      </c>
      <c r="Q2" s="4">
        <v>-4.6791813891674598</v>
      </c>
      <c r="R2" s="3">
        <v>2.88022552315929E-6</v>
      </c>
      <c r="S2" s="3">
        <v>6.3116666205783705E-5</v>
      </c>
      <c r="T2" s="4">
        <v>-6.6308683355357596</v>
      </c>
      <c r="U2" s="4">
        <v>-10.2354029502514</v>
      </c>
      <c r="V2" t="s">
        <v>757</v>
      </c>
      <c r="W2">
        <v>0</v>
      </c>
      <c r="X2">
        <v>1</v>
      </c>
      <c r="Y2" t="s">
        <v>1526</v>
      </c>
      <c r="Z2">
        <v>100</v>
      </c>
      <c r="AA2">
        <v>100</v>
      </c>
      <c r="AB2" t="s">
        <v>759</v>
      </c>
      <c r="AC2" t="s">
        <v>1527</v>
      </c>
      <c r="AD2" t="s">
        <v>1528</v>
      </c>
      <c r="AE2" t="s">
        <v>1527</v>
      </c>
      <c r="AF2">
        <v>0</v>
      </c>
      <c r="AG2" t="s">
        <v>1527</v>
      </c>
      <c r="AH2" t="s">
        <v>1529</v>
      </c>
      <c r="AI2" t="s">
        <v>870</v>
      </c>
      <c r="AJ2" t="s">
        <v>45</v>
      </c>
      <c r="AK2" t="s">
        <v>207</v>
      </c>
      <c r="AL2" t="s">
        <v>208</v>
      </c>
      <c r="AM2" t="s">
        <v>209</v>
      </c>
      <c r="AN2" t="s">
        <v>289</v>
      </c>
      <c r="AO2" t="s">
        <v>290</v>
      </c>
      <c r="AP2" t="s">
        <v>1527</v>
      </c>
      <c r="AQ2" t="s">
        <v>1530</v>
      </c>
      <c r="AR2" t="s">
        <v>1531</v>
      </c>
      <c r="AS2" t="s">
        <v>1531</v>
      </c>
    </row>
    <row r="3" spans="1:45" x14ac:dyDescent="0.25">
      <c r="A3" t="s">
        <v>86</v>
      </c>
      <c r="B3">
        <v>101</v>
      </c>
      <c r="C3">
        <v>1</v>
      </c>
      <c r="D3" s="4">
        <v>181.268447337092</v>
      </c>
      <c r="E3" s="4">
        <v>0.5</v>
      </c>
      <c r="F3">
        <v>15.5</v>
      </c>
      <c r="G3">
        <v>0</v>
      </c>
      <c r="H3">
        <v>4</v>
      </c>
      <c r="I3">
        <v>4</v>
      </c>
      <c r="J3" t="s">
        <v>731</v>
      </c>
      <c r="K3" s="4">
        <v>112.492909911025</v>
      </c>
      <c r="L3" s="4">
        <v>0.30690079333590398</v>
      </c>
      <c r="M3" t="s">
        <v>731</v>
      </c>
      <c r="N3" s="4">
        <v>53.61460371127</v>
      </c>
      <c r="O3" s="4">
        <v>-8.1324199482907904</v>
      </c>
      <c r="P3" s="4">
        <v>1.8222220451825899</v>
      </c>
      <c r="Q3" s="4">
        <v>-4.4629138198555198</v>
      </c>
      <c r="R3" s="3">
        <v>8.0852577588500304E-6</v>
      </c>
      <c r="S3">
        <v>1.4576400867373599E-4</v>
      </c>
      <c r="T3" s="4">
        <v>-6.3101979031081896</v>
      </c>
      <c r="U3" s="4">
        <v>-9.9546419934733805</v>
      </c>
      <c r="V3" t="s">
        <v>757</v>
      </c>
      <c r="W3">
        <v>0</v>
      </c>
      <c r="X3">
        <v>1</v>
      </c>
      <c r="Y3" t="s">
        <v>1329</v>
      </c>
      <c r="Z3">
        <v>100</v>
      </c>
      <c r="AA3">
        <v>100</v>
      </c>
      <c r="AB3" t="s">
        <v>759</v>
      </c>
      <c r="AC3" t="s">
        <v>1330</v>
      </c>
      <c r="AD3" t="s">
        <v>1331</v>
      </c>
      <c r="AE3" t="s">
        <v>1330</v>
      </c>
      <c r="AF3">
        <v>0</v>
      </c>
      <c r="AG3" t="s">
        <v>1330</v>
      </c>
      <c r="AH3" t="s">
        <v>1332</v>
      </c>
      <c r="AI3" t="s">
        <v>870</v>
      </c>
      <c r="AJ3" t="s">
        <v>45</v>
      </c>
      <c r="AK3" t="s">
        <v>78</v>
      </c>
      <c r="AL3" t="s">
        <v>78</v>
      </c>
      <c r="AM3" t="s">
        <v>81</v>
      </c>
      <c r="AN3" t="s">
        <v>82</v>
      </c>
      <c r="AO3" t="s">
        <v>83</v>
      </c>
      <c r="AP3" t="s">
        <v>1330</v>
      </c>
      <c r="AQ3" t="s">
        <v>1333</v>
      </c>
      <c r="AR3" t="s">
        <v>1334</v>
      </c>
      <c r="AS3" t="s">
        <v>1334</v>
      </c>
    </row>
    <row r="4" spans="1:45" x14ac:dyDescent="0.25">
      <c r="A4" t="s">
        <v>84</v>
      </c>
      <c r="B4">
        <v>61</v>
      </c>
      <c r="C4">
        <v>0</v>
      </c>
      <c r="D4" s="4">
        <v>100.104528702086</v>
      </c>
      <c r="E4" s="4">
        <v>0</v>
      </c>
      <c r="F4">
        <v>15.5</v>
      </c>
      <c r="G4">
        <v>0</v>
      </c>
      <c r="H4">
        <v>4</v>
      </c>
      <c r="I4">
        <v>4</v>
      </c>
      <c r="J4" t="s">
        <v>731</v>
      </c>
      <c r="K4" s="4">
        <v>67.989152908103605</v>
      </c>
      <c r="L4" s="4">
        <v>0</v>
      </c>
      <c r="M4" t="s">
        <v>731</v>
      </c>
      <c r="N4" s="4">
        <v>47.805023570854999</v>
      </c>
      <c r="O4" s="4">
        <v>-8.1275633866115697</v>
      </c>
      <c r="P4" s="4">
        <v>1.8351321975202799</v>
      </c>
      <c r="Q4" s="4">
        <v>-4.4288707906678004</v>
      </c>
      <c r="R4" s="3">
        <v>9.4727749895448302E-6</v>
      </c>
      <c r="S4">
        <v>1.66067544989124E-4</v>
      </c>
      <c r="T4" s="4">
        <v>-6.2924311890912898</v>
      </c>
      <c r="U4" s="4">
        <v>-9.9626955841318505</v>
      </c>
      <c r="V4" t="s">
        <v>757</v>
      </c>
      <c r="W4">
        <v>0</v>
      </c>
      <c r="X4">
        <v>2</v>
      </c>
      <c r="Y4" t="s">
        <v>1660</v>
      </c>
      <c r="Z4">
        <v>100</v>
      </c>
      <c r="AA4">
        <v>100</v>
      </c>
      <c r="AB4" t="s">
        <v>759</v>
      </c>
      <c r="AC4" t="s">
        <v>1661</v>
      </c>
      <c r="AD4" t="s">
        <v>1662</v>
      </c>
      <c r="AE4" t="s">
        <v>1661</v>
      </c>
      <c r="AF4">
        <v>0</v>
      </c>
      <c r="AG4" t="s">
        <v>1661</v>
      </c>
      <c r="AH4" t="s">
        <v>1663</v>
      </c>
      <c r="AI4" t="s">
        <v>1664</v>
      </c>
      <c r="AJ4" t="s">
        <v>45</v>
      </c>
      <c r="AK4" t="s">
        <v>78</v>
      </c>
      <c r="AL4" t="s">
        <v>78</v>
      </c>
      <c r="AM4" t="s">
        <v>81</v>
      </c>
      <c r="AN4" t="s">
        <v>82</v>
      </c>
      <c r="AO4" t="s">
        <v>83</v>
      </c>
      <c r="AP4" t="s">
        <v>1661</v>
      </c>
      <c r="AQ4" t="s">
        <v>1665</v>
      </c>
      <c r="AR4" t="s">
        <v>1666</v>
      </c>
      <c r="AS4" t="s">
        <v>1667</v>
      </c>
    </row>
    <row r="5" spans="1:45" x14ac:dyDescent="0.25">
      <c r="A5" t="s">
        <v>80</v>
      </c>
      <c r="B5">
        <v>55</v>
      </c>
      <c r="C5">
        <v>0</v>
      </c>
      <c r="D5" s="4">
        <v>96.872338673121703</v>
      </c>
      <c r="E5" s="4">
        <v>0</v>
      </c>
      <c r="F5">
        <v>9</v>
      </c>
      <c r="G5">
        <v>0</v>
      </c>
      <c r="H5">
        <v>4</v>
      </c>
      <c r="I5">
        <v>4</v>
      </c>
      <c r="J5" t="s">
        <v>731</v>
      </c>
      <c r="K5" s="4">
        <v>60.619039924334203</v>
      </c>
      <c r="L5" s="4">
        <v>0</v>
      </c>
      <c r="M5" t="s">
        <v>731</v>
      </c>
      <c r="N5" s="4">
        <v>30.2860620788923</v>
      </c>
      <c r="O5" s="4">
        <v>-7.9615250884670701</v>
      </c>
      <c r="P5" s="4">
        <v>2.7812230250705499</v>
      </c>
      <c r="Q5" s="4">
        <v>-2.86259858224247</v>
      </c>
      <c r="R5">
        <v>4.2018252511509396E-3</v>
      </c>
      <c r="S5">
        <v>2.13194406954605E-2</v>
      </c>
      <c r="T5" s="4">
        <v>-5.1803020633965202</v>
      </c>
      <c r="U5" s="4">
        <v>-10.7427481135376</v>
      </c>
      <c r="V5" t="s">
        <v>757</v>
      </c>
      <c r="W5">
        <v>0</v>
      </c>
      <c r="X5">
        <v>1</v>
      </c>
      <c r="Y5" t="s">
        <v>1710</v>
      </c>
      <c r="Z5">
        <v>100</v>
      </c>
      <c r="AA5">
        <v>100</v>
      </c>
      <c r="AB5" t="s">
        <v>759</v>
      </c>
      <c r="AC5" t="s">
        <v>1711</v>
      </c>
      <c r="AD5" t="s">
        <v>1712</v>
      </c>
      <c r="AE5" t="s">
        <v>1713</v>
      </c>
      <c r="AF5">
        <v>3</v>
      </c>
      <c r="AG5" t="s">
        <v>1714</v>
      </c>
      <c r="AH5" t="s">
        <v>1715</v>
      </c>
      <c r="AI5" t="s">
        <v>870</v>
      </c>
      <c r="AJ5" t="s">
        <v>45</v>
      </c>
      <c r="AK5" t="s">
        <v>78</v>
      </c>
      <c r="AL5" t="s">
        <v>78</v>
      </c>
      <c r="AM5" t="s">
        <v>81</v>
      </c>
      <c r="AN5" t="s">
        <v>82</v>
      </c>
      <c r="AO5" t="s">
        <v>83</v>
      </c>
      <c r="AP5" t="s">
        <v>1711</v>
      </c>
      <c r="AQ5" t="s">
        <v>1716</v>
      </c>
      <c r="AR5" t="s">
        <v>1717</v>
      </c>
      <c r="AS5" t="s">
        <v>1717</v>
      </c>
    </row>
    <row r="6" spans="1:45" x14ac:dyDescent="0.25">
      <c r="A6" t="s">
        <v>679</v>
      </c>
      <c r="B6">
        <v>42</v>
      </c>
      <c r="C6">
        <v>0</v>
      </c>
      <c r="D6" s="4">
        <v>54.285510651247101</v>
      </c>
      <c r="E6" s="4">
        <v>0</v>
      </c>
      <c r="F6">
        <v>24</v>
      </c>
      <c r="G6">
        <v>0</v>
      </c>
      <c r="H6">
        <v>4</v>
      </c>
      <c r="I6">
        <v>4</v>
      </c>
      <c r="J6" t="s">
        <v>731</v>
      </c>
      <c r="K6" s="4">
        <v>52.925162554709402</v>
      </c>
      <c r="L6" s="4">
        <v>0</v>
      </c>
      <c r="M6" t="s">
        <v>731</v>
      </c>
      <c r="N6" s="4">
        <v>32.553288568742097</v>
      </c>
      <c r="O6" s="4">
        <v>-7.7644805750949004</v>
      </c>
      <c r="P6" s="4">
        <v>1.63494179677248</v>
      </c>
      <c r="Q6" s="4">
        <v>-4.7490868423711801</v>
      </c>
      <c r="R6" s="3">
        <v>2.0433718995632401E-6</v>
      </c>
      <c r="S6" s="3">
        <v>4.8937057519496798E-5</v>
      </c>
      <c r="T6" s="4">
        <v>-6.12953877832242</v>
      </c>
      <c r="U6" s="4">
        <v>-9.3994223718673808</v>
      </c>
      <c r="V6" t="s">
        <v>757</v>
      </c>
      <c r="W6">
        <v>2</v>
      </c>
      <c r="X6">
        <v>1</v>
      </c>
      <c r="Y6" t="s">
        <v>1842</v>
      </c>
      <c r="Z6">
        <v>100</v>
      </c>
      <c r="AA6">
        <v>100</v>
      </c>
      <c r="AB6" t="s">
        <v>759</v>
      </c>
      <c r="AC6" t="s">
        <v>1843</v>
      </c>
      <c r="AD6" t="s">
        <v>1844</v>
      </c>
      <c r="AE6" t="s">
        <v>1013</v>
      </c>
      <c r="AF6">
        <v>5</v>
      </c>
      <c r="AG6" t="s">
        <v>1845</v>
      </c>
      <c r="AH6" t="s">
        <v>1846</v>
      </c>
      <c r="AI6" t="s">
        <v>870</v>
      </c>
      <c r="AJ6" t="s">
        <v>45</v>
      </c>
      <c r="AK6" t="s">
        <v>207</v>
      </c>
      <c r="AL6" t="s">
        <v>208</v>
      </c>
      <c r="AM6" t="s">
        <v>300</v>
      </c>
      <c r="AN6" t="s">
        <v>310</v>
      </c>
      <c r="AO6" t="s">
        <v>311</v>
      </c>
      <c r="AP6" t="s">
        <v>1013</v>
      </c>
      <c r="AQ6" t="s">
        <v>1847</v>
      </c>
      <c r="AR6" t="s">
        <v>1848</v>
      </c>
      <c r="AS6" t="s">
        <v>1848</v>
      </c>
    </row>
    <row r="7" spans="1:45" x14ac:dyDescent="0.25">
      <c r="A7" t="s">
        <v>309</v>
      </c>
      <c r="B7">
        <v>233</v>
      </c>
      <c r="C7">
        <v>2</v>
      </c>
      <c r="D7" s="4">
        <v>320.34616692987998</v>
      </c>
      <c r="E7" s="4">
        <v>1.5</v>
      </c>
      <c r="F7">
        <v>122.5</v>
      </c>
      <c r="G7">
        <v>1</v>
      </c>
      <c r="H7">
        <v>4</v>
      </c>
      <c r="I7">
        <v>4</v>
      </c>
      <c r="J7" t="s">
        <v>731</v>
      </c>
      <c r="K7" s="4">
        <v>296.49976708723301</v>
      </c>
      <c r="L7" s="4">
        <v>1.57901226609233</v>
      </c>
      <c r="M7" t="s">
        <v>731</v>
      </c>
      <c r="N7" s="4">
        <v>177.29212585586001</v>
      </c>
      <c r="O7" s="4">
        <v>-7.5310466390082098</v>
      </c>
      <c r="P7" s="4">
        <v>1.4826461389736501</v>
      </c>
      <c r="Q7" s="4">
        <v>-5.0794632927190202</v>
      </c>
      <c r="R7" s="3">
        <v>3.7850264676038002E-7</v>
      </c>
      <c r="S7" s="3">
        <v>1.24955029618816E-5</v>
      </c>
      <c r="T7" s="4">
        <v>-6.0484005000345702</v>
      </c>
      <c r="U7" s="4">
        <v>-9.0136927779818592</v>
      </c>
      <c r="V7" t="s">
        <v>757</v>
      </c>
      <c r="W7">
        <v>0</v>
      </c>
      <c r="X7">
        <v>1</v>
      </c>
      <c r="Y7" t="s">
        <v>1010</v>
      </c>
      <c r="Z7">
        <v>100</v>
      </c>
      <c r="AA7">
        <v>100</v>
      </c>
      <c r="AB7" t="s">
        <v>759</v>
      </c>
      <c r="AC7" t="s">
        <v>1011</v>
      </c>
      <c r="AD7" t="s">
        <v>1012</v>
      </c>
      <c r="AE7" t="s">
        <v>1013</v>
      </c>
      <c r="AF7">
        <v>3</v>
      </c>
      <c r="AG7" t="s">
        <v>1014</v>
      </c>
      <c r="AH7" t="s">
        <v>1015</v>
      </c>
      <c r="AI7" t="s">
        <v>870</v>
      </c>
      <c r="AJ7" t="s">
        <v>45</v>
      </c>
      <c r="AK7" t="s">
        <v>207</v>
      </c>
      <c r="AL7" t="s">
        <v>208</v>
      </c>
      <c r="AM7" t="s">
        <v>300</v>
      </c>
      <c r="AN7" t="s">
        <v>310</v>
      </c>
      <c r="AO7" t="s">
        <v>311</v>
      </c>
      <c r="AP7" t="s">
        <v>1011</v>
      </c>
      <c r="AQ7" t="s">
        <v>1016</v>
      </c>
      <c r="AR7" t="s">
        <v>1017</v>
      </c>
      <c r="AS7" t="s">
        <v>1017</v>
      </c>
    </row>
    <row r="8" spans="1:45" x14ac:dyDescent="0.25">
      <c r="A8" t="s">
        <v>680</v>
      </c>
      <c r="B8">
        <v>36</v>
      </c>
      <c r="C8">
        <v>0</v>
      </c>
      <c r="D8" s="4">
        <v>41.892720131306803</v>
      </c>
      <c r="E8" s="4">
        <v>0</v>
      </c>
      <c r="F8">
        <v>29</v>
      </c>
      <c r="G8">
        <v>0</v>
      </c>
      <c r="H8">
        <v>4</v>
      </c>
      <c r="I8">
        <v>4</v>
      </c>
      <c r="J8" t="s">
        <v>731</v>
      </c>
      <c r="K8" s="4">
        <v>42.435421944677998</v>
      </c>
      <c r="L8" s="4">
        <v>0</v>
      </c>
      <c r="M8" t="s">
        <v>731</v>
      </c>
      <c r="N8" s="4">
        <v>13.903838497256601</v>
      </c>
      <c r="O8" s="4">
        <v>-7.4467678609680998</v>
      </c>
      <c r="P8" s="4">
        <v>2.57275172988833</v>
      </c>
      <c r="Q8" s="4">
        <v>-2.8944758930514101</v>
      </c>
      <c r="R8">
        <v>3.7979207114132402E-3</v>
      </c>
      <c r="S8">
        <v>1.96625548847504E-2</v>
      </c>
      <c r="T8" s="4">
        <v>-4.8740161310797703</v>
      </c>
      <c r="U8" s="4">
        <v>-10.019519590856399</v>
      </c>
      <c r="V8" t="s">
        <v>757</v>
      </c>
      <c r="W8">
        <v>0</v>
      </c>
      <c r="X8">
        <v>1</v>
      </c>
      <c r="Y8" t="s">
        <v>1979</v>
      </c>
      <c r="Z8">
        <v>99.700999999999993</v>
      </c>
      <c r="AA8">
        <v>100</v>
      </c>
      <c r="AB8" t="s">
        <v>759</v>
      </c>
      <c r="AC8" t="s">
        <v>1980</v>
      </c>
      <c r="AD8" t="s">
        <v>1981</v>
      </c>
      <c r="AE8" t="s">
        <v>762</v>
      </c>
      <c r="AF8" t="s">
        <v>762</v>
      </c>
      <c r="AG8" t="s">
        <v>762</v>
      </c>
      <c r="AH8" t="s">
        <v>762</v>
      </c>
      <c r="AI8" t="s">
        <v>762</v>
      </c>
      <c r="AJ8" t="s">
        <v>45</v>
      </c>
      <c r="AK8" t="s">
        <v>207</v>
      </c>
      <c r="AL8" t="s">
        <v>208</v>
      </c>
      <c r="AM8" t="s">
        <v>209</v>
      </c>
      <c r="AN8" t="s">
        <v>271</v>
      </c>
      <c r="AO8" t="s">
        <v>272</v>
      </c>
      <c r="AP8" t="s">
        <v>1980</v>
      </c>
      <c r="AQ8" t="s">
        <v>1982</v>
      </c>
      <c r="AR8" t="s">
        <v>1983</v>
      </c>
      <c r="AS8" t="s">
        <v>1984</v>
      </c>
    </row>
    <row r="9" spans="1:45" x14ac:dyDescent="0.25">
      <c r="A9" t="s">
        <v>681</v>
      </c>
      <c r="B9">
        <v>95</v>
      </c>
      <c r="C9">
        <v>1</v>
      </c>
      <c r="D9" s="4">
        <v>183.681790060964</v>
      </c>
      <c r="E9" s="4">
        <v>1</v>
      </c>
      <c r="F9">
        <v>3.5</v>
      </c>
      <c r="G9">
        <v>0</v>
      </c>
      <c r="H9">
        <v>4</v>
      </c>
      <c r="I9">
        <v>4</v>
      </c>
      <c r="J9" t="s">
        <v>731</v>
      </c>
      <c r="K9" s="4">
        <v>103.817830891676</v>
      </c>
      <c r="L9" s="4">
        <v>0.65713947055994604</v>
      </c>
      <c r="M9" t="s">
        <v>731</v>
      </c>
      <c r="N9" s="4">
        <v>36.203705634237203</v>
      </c>
      <c r="O9" s="4">
        <v>-7.2765743117564803</v>
      </c>
      <c r="P9" s="4">
        <v>1.6665644070406</v>
      </c>
      <c r="Q9" s="4">
        <v>-4.3662124794071602</v>
      </c>
      <c r="R9" s="3">
        <v>1.2641950757701E-5</v>
      </c>
      <c r="S9">
        <v>2.0599896683382E-4</v>
      </c>
      <c r="T9" s="4">
        <v>-5.61000990471587</v>
      </c>
      <c r="U9" s="4">
        <v>-8.9431387187970799</v>
      </c>
      <c r="V9" t="s">
        <v>757</v>
      </c>
      <c r="W9">
        <v>3</v>
      </c>
      <c r="X9">
        <v>1</v>
      </c>
      <c r="Y9" t="s">
        <v>1368</v>
      </c>
      <c r="Z9">
        <v>100</v>
      </c>
      <c r="AA9">
        <v>100</v>
      </c>
      <c r="AB9" t="s">
        <v>759</v>
      </c>
      <c r="AC9" t="s">
        <v>1369</v>
      </c>
      <c r="AD9" t="s">
        <v>1370</v>
      </c>
      <c r="AE9" t="s">
        <v>1371</v>
      </c>
      <c r="AF9">
        <v>10</v>
      </c>
      <c r="AG9" t="s">
        <v>1372</v>
      </c>
      <c r="AH9" t="s">
        <v>1373</v>
      </c>
      <c r="AI9" t="s">
        <v>870</v>
      </c>
      <c r="AJ9" t="s">
        <v>45</v>
      </c>
      <c r="AK9" t="s">
        <v>46</v>
      </c>
      <c r="AL9" t="s">
        <v>60</v>
      </c>
      <c r="AM9" t="s">
        <v>436</v>
      </c>
      <c r="AN9" t="s">
        <v>437</v>
      </c>
      <c r="AO9" t="s">
        <v>438</v>
      </c>
      <c r="AP9" t="s">
        <v>1374</v>
      </c>
      <c r="AQ9" t="s">
        <v>1375</v>
      </c>
      <c r="AR9" t="s">
        <v>1376</v>
      </c>
      <c r="AS9" t="s">
        <v>1376</v>
      </c>
    </row>
    <row r="10" spans="1:45" x14ac:dyDescent="0.25">
      <c r="A10" t="s">
        <v>306</v>
      </c>
      <c r="B10">
        <v>49</v>
      </c>
      <c r="C10">
        <v>1</v>
      </c>
      <c r="D10" s="4">
        <v>52.0960651105244</v>
      </c>
      <c r="E10" s="4">
        <v>0.5</v>
      </c>
      <c r="F10">
        <v>46.5</v>
      </c>
      <c r="G10">
        <v>0</v>
      </c>
      <c r="H10">
        <v>4</v>
      </c>
      <c r="I10">
        <v>4</v>
      </c>
      <c r="J10" t="s">
        <v>731</v>
      </c>
      <c r="K10" s="4">
        <v>60.622021810178602</v>
      </c>
      <c r="L10" s="4">
        <v>0.30729093184412698</v>
      </c>
      <c r="M10" t="s">
        <v>731</v>
      </c>
      <c r="N10" s="4">
        <v>23.475088877843199</v>
      </c>
      <c r="O10" s="4">
        <v>-7.23954079594807</v>
      </c>
      <c r="P10" s="4">
        <v>1.61733448539864</v>
      </c>
      <c r="Q10" s="4">
        <v>-4.4762174190354198</v>
      </c>
      <c r="R10" s="3">
        <v>7.5977114176715899E-6</v>
      </c>
      <c r="S10">
        <v>1.37952731598008E-4</v>
      </c>
      <c r="T10" s="4">
        <v>-5.62220631054943</v>
      </c>
      <c r="U10" s="4">
        <v>-8.85687528134671</v>
      </c>
      <c r="V10" t="s">
        <v>757</v>
      </c>
      <c r="W10">
        <v>0</v>
      </c>
      <c r="X10">
        <v>1</v>
      </c>
      <c r="Y10" t="s">
        <v>1749</v>
      </c>
      <c r="Z10">
        <v>100</v>
      </c>
      <c r="AA10">
        <v>100</v>
      </c>
      <c r="AB10" t="s">
        <v>759</v>
      </c>
      <c r="AC10" t="s">
        <v>1750</v>
      </c>
      <c r="AD10" t="s">
        <v>1751</v>
      </c>
      <c r="AE10" t="s">
        <v>1752</v>
      </c>
      <c r="AF10">
        <v>6</v>
      </c>
      <c r="AG10" t="s">
        <v>1753</v>
      </c>
      <c r="AH10" t="s">
        <v>1754</v>
      </c>
      <c r="AI10" t="s">
        <v>870</v>
      </c>
      <c r="AJ10" t="s">
        <v>45</v>
      </c>
      <c r="AK10" t="s">
        <v>207</v>
      </c>
      <c r="AL10" t="s">
        <v>208</v>
      </c>
      <c r="AM10" t="s">
        <v>300</v>
      </c>
      <c r="AN10" t="s">
        <v>307</v>
      </c>
      <c r="AO10" t="s">
        <v>308</v>
      </c>
      <c r="AP10" t="s">
        <v>1750</v>
      </c>
      <c r="AQ10" t="s">
        <v>1755</v>
      </c>
      <c r="AR10" t="s">
        <v>1756</v>
      </c>
      <c r="AS10" t="s">
        <v>1757</v>
      </c>
    </row>
    <row r="11" spans="1:45" x14ac:dyDescent="0.25">
      <c r="A11" t="s">
        <v>682</v>
      </c>
      <c r="B11">
        <v>46</v>
      </c>
      <c r="C11">
        <v>1</v>
      </c>
      <c r="D11" s="4">
        <v>60.747427929090101</v>
      </c>
      <c r="E11" s="4">
        <v>0.5</v>
      </c>
      <c r="F11">
        <v>21.5</v>
      </c>
      <c r="G11">
        <v>0</v>
      </c>
      <c r="H11">
        <v>4</v>
      </c>
      <c r="I11">
        <v>4</v>
      </c>
      <c r="J11" t="s">
        <v>731</v>
      </c>
      <c r="K11" s="4">
        <v>51.9991068538829</v>
      </c>
      <c r="L11" s="4">
        <v>0.30690079333590398</v>
      </c>
      <c r="M11" t="s">
        <v>731</v>
      </c>
      <c r="N11" s="4">
        <v>38.1979808992945</v>
      </c>
      <c r="O11" s="4">
        <v>-7.0200302114819202</v>
      </c>
      <c r="P11" s="4">
        <v>1.53391086060065</v>
      </c>
      <c r="Q11" s="4">
        <v>-4.5765568207353304</v>
      </c>
      <c r="R11" s="3">
        <v>4.7269136307752699E-6</v>
      </c>
      <c r="S11" s="3">
        <v>9.6337625965694598E-5</v>
      </c>
      <c r="T11" s="4">
        <v>-5.4861193508812702</v>
      </c>
      <c r="U11" s="4">
        <v>-8.5539410720825693</v>
      </c>
      <c r="V11" t="s">
        <v>757</v>
      </c>
      <c r="W11">
        <v>5</v>
      </c>
      <c r="X11">
        <v>1</v>
      </c>
      <c r="Y11" t="s">
        <v>1776</v>
      </c>
      <c r="Z11">
        <v>100</v>
      </c>
      <c r="AA11">
        <v>100</v>
      </c>
      <c r="AB11" t="s">
        <v>759</v>
      </c>
      <c r="AC11" t="s">
        <v>1777</v>
      </c>
      <c r="AD11" t="s">
        <v>1778</v>
      </c>
      <c r="AE11" t="s">
        <v>957</v>
      </c>
      <c r="AF11">
        <v>17</v>
      </c>
      <c r="AG11" t="s">
        <v>1779</v>
      </c>
      <c r="AH11" t="s">
        <v>1780</v>
      </c>
      <c r="AI11" t="s">
        <v>870</v>
      </c>
      <c r="AJ11" t="s">
        <v>45</v>
      </c>
      <c r="AK11" t="s">
        <v>207</v>
      </c>
      <c r="AL11" t="s">
        <v>208</v>
      </c>
      <c r="AM11" t="s">
        <v>209</v>
      </c>
      <c r="AN11" t="s">
        <v>289</v>
      </c>
      <c r="AO11" t="s">
        <v>1781</v>
      </c>
      <c r="AP11" t="s">
        <v>1782</v>
      </c>
      <c r="AQ11" t="s">
        <v>1783</v>
      </c>
      <c r="AR11" t="s">
        <v>1784</v>
      </c>
      <c r="AS11" t="s">
        <v>1784</v>
      </c>
    </row>
    <row r="12" spans="1:45" x14ac:dyDescent="0.25">
      <c r="A12" t="s">
        <v>683</v>
      </c>
      <c r="B12">
        <v>42</v>
      </c>
      <c r="C12">
        <v>1</v>
      </c>
      <c r="D12" s="4">
        <v>43.9696865275764</v>
      </c>
      <c r="E12" s="4">
        <v>0.5</v>
      </c>
      <c r="F12">
        <v>33</v>
      </c>
      <c r="G12">
        <v>0</v>
      </c>
      <c r="H12">
        <v>4</v>
      </c>
      <c r="I12">
        <v>4</v>
      </c>
      <c r="J12" t="s">
        <v>731</v>
      </c>
      <c r="K12" s="4">
        <v>49.663134020180998</v>
      </c>
      <c r="L12" s="4">
        <v>0.38559231456961701</v>
      </c>
      <c r="M12" t="s">
        <v>731</v>
      </c>
      <c r="N12" s="4">
        <v>36.625537459553797</v>
      </c>
      <c r="O12" s="4">
        <v>-6.95293620676747</v>
      </c>
      <c r="P12" s="4">
        <v>1.5525537471227899</v>
      </c>
      <c r="Q12" s="4">
        <v>-4.4783867995892104</v>
      </c>
      <c r="R12" s="3">
        <v>7.5209234836415597E-6</v>
      </c>
      <c r="S12">
        <v>1.3754091723321499E-4</v>
      </c>
      <c r="T12" s="4">
        <v>-5.4003824596446801</v>
      </c>
      <c r="U12" s="4">
        <v>-8.50548995389026</v>
      </c>
      <c r="V12" t="s">
        <v>757</v>
      </c>
      <c r="W12">
        <v>2</v>
      </c>
      <c r="X12">
        <v>1</v>
      </c>
      <c r="Y12" t="s">
        <v>1826</v>
      </c>
      <c r="Z12">
        <v>100</v>
      </c>
      <c r="AA12">
        <v>100</v>
      </c>
      <c r="AB12" t="s">
        <v>759</v>
      </c>
      <c r="AC12" t="s">
        <v>1827</v>
      </c>
      <c r="AD12" t="s">
        <v>1828</v>
      </c>
      <c r="AE12" t="s">
        <v>762</v>
      </c>
      <c r="AF12" t="s">
        <v>762</v>
      </c>
      <c r="AG12" t="s">
        <v>762</v>
      </c>
      <c r="AH12" t="s">
        <v>762</v>
      </c>
      <c r="AI12" t="s">
        <v>762</v>
      </c>
      <c r="AJ12" t="s">
        <v>45</v>
      </c>
      <c r="AK12" t="s">
        <v>78</v>
      </c>
      <c r="AL12" t="s">
        <v>78</v>
      </c>
      <c r="AM12" t="s">
        <v>99</v>
      </c>
      <c r="AN12" t="s">
        <v>108</v>
      </c>
      <c r="AO12" t="s">
        <v>1591</v>
      </c>
      <c r="AP12" t="s">
        <v>1592</v>
      </c>
      <c r="AQ12" t="s">
        <v>1829</v>
      </c>
      <c r="AR12" t="s">
        <v>1830</v>
      </c>
      <c r="AS12" t="s">
        <v>1831</v>
      </c>
    </row>
    <row r="13" spans="1:45" x14ac:dyDescent="0.25">
      <c r="A13" t="s">
        <v>183</v>
      </c>
      <c r="B13">
        <v>23</v>
      </c>
      <c r="C13">
        <v>0</v>
      </c>
      <c r="D13" s="4">
        <v>27.543904346818099</v>
      </c>
      <c r="E13" s="4">
        <v>0</v>
      </c>
      <c r="F13">
        <v>15</v>
      </c>
      <c r="G13">
        <v>0</v>
      </c>
      <c r="H13">
        <v>4</v>
      </c>
      <c r="I13">
        <v>4</v>
      </c>
      <c r="J13" t="s">
        <v>731</v>
      </c>
      <c r="K13" s="4">
        <v>27.052466310519002</v>
      </c>
      <c r="L13" s="4">
        <v>0</v>
      </c>
      <c r="M13" t="s">
        <v>731</v>
      </c>
      <c r="N13" s="4">
        <v>243.98975860304901</v>
      </c>
      <c r="O13" s="4">
        <v>-6.7991637782691603</v>
      </c>
      <c r="P13" s="4">
        <v>1.4546125989751699</v>
      </c>
      <c r="Q13" s="4">
        <v>-4.6742093276652703</v>
      </c>
      <c r="R13" s="3">
        <v>2.95088240483762E-6</v>
      </c>
      <c r="S13" s="3">
        <v>6.4112333958095904E-5</v>
      </c>
      <c r="T13" s="4">
        <v>-5.3445511792939904</v>
      </c>
      <c r="U13" s="4">
        <v>-8.2537763772443302</v>
      </c>
      <c r="V13" t="s">
        <v>757</v>
      </c>
      <c r="W13">
        <v>0</v>
      </c>
      <c r="X13">
        <v>5</v>
      </c>
      <c r="Y13" t="s">
        <v>2330</v>
      </c>
      <c r="Z13">
        <v>100</v>
      </c>
      <c r="AA13">
        <v>100</v>
      </c>
      <c r="AB13" t="s">
        <v>759</v>
      </c>
      <c r="AC13" t="s">
        <v>2331</v>
      </c>
      <c r="AD13" t="s">
        <v>2332</v>
      </c>
      <c r="AE13" t="s">
        <v>2331</v>
      </c>
      <c r="AF13">
        <v>0</v>
      </c>
      <c r="AG13" t="s">
        <v>2333</v>
      </c>
      <c r="AH13" t="s">
        <v>2334</v>
      </c>
      <c r="AI13" t="s">
        <v>2335</v>
      </c>
      <c r="AJ13" t="s">
        <v>45</v>
      </c>
      <c r="AK13" t="s">
        <v>173</v>
      </c>
      <c r="AL13" t="s">
        <v>184</v>
      </c>
      <c r="AM13" t="s">
        <v>185</v>
      </c>
      <c r="AN13" t="s">
        <v>186</v>
      </c>
      <c r="AO13" t="s">
        <v>187</v>
      </c>
      <c r="AP13" t="s">
        <v>2331</v>
      </c>
      <c r="AQ13" t="s">
        <v>2336</v>
      </c>
      <c r="AR13" t="s">
        <v>2337</v>
      </c>
      <c r="AS13" t="s">
        <v>2337</v>
      </c>
    </row>
    <row r="14" spans="1:45" x14ac:dyDescent="0.25">
      <c r="A14" t="s">
        <v>363</v>
      </c>
      <c r="B14">
        <v>21</v>
      </c>
      <c r="C14">
        <v>0</v>
      </c>
      <c r="D14" s="4">
        <v>20.607442021431599</v>
      </c>
      <c r="E14" s="4">
        <v>0</v>
      </c>
      <c r="F14">
        <v>17</v>
      </c>
      <c r="G14">
        <v>0</v>
      </c>
      <c r="H14">
        <v>4</v>
      </c>
      <c r="I14">
        <v>4</v>
      </c>
      <c r="J14" t="s">
        <v>731</v>
      </c>
      <c r="K14" s="4">
        <v>25.1651800862827</v>
      </c>
      <c r="L14" s="4">
        <v>0</v>
      </c>
      <c r="M14" t="s">
        <v>731</v>
      </c>
      <c r="N14" s="4">
        <v>34.035932384245399</v>
      </c>
      <c r="O14" s="4">
        <v>-6.6939793459137302</v>
      </c>
      <c r="P14" s="4">
        <v>1.35110648465731</v>
      </c>
      <c r="Q14" s="4">
        <v>-4.9544424676575902</v>
      </c>
      <c r="R14" s="3">
        <v>7.2537974463496901E-7</v>
      </c>
      <c r="S14" s="3">
        <v>2.1951372748358201E-5</v>
      </c>
      <c r="T14" s="4">
        <v>-5.3428728612564198</v>
      </c>
      <c r="U14" s="4">
        <v>-8.0450858305710398</v>
      </c>
      <c r="V14" t="s">
        <v>757</v>
      </c>
      <c r="W14">
        <v>0</v>
      </c>
      <c r="X14">
        <v>1</v>
      </c>
      <c r="Y14" t="s">
        <v>2373</v>
      </c>
      <c r="Z14">
        <v>100</v>
      </c>
      <c r="AA14">
        <v>100</v>
      </c>
      <c r="AB14" t="s">
        <v>759</v>
      </c>
      <c r="AC14" t="s">
        <v>2374</v>
      </c>
      <c r="AD14" t="s">
        <v>2375</v>
      </c>
      <c r="AE14" t="s">
        <v>2374</v>
      </c>
      <c r="AF14">
        <v>0</v>
      </c>
      <c r="AG14" t="s">
        <v>2374</v>
      </c>
      <c r="AH14" t="s">
        <v>2376</v>
      </c>
      <c r="AI14" t="s">
        <v>870</v>
      </c>
      <c r="AJ14" t="s">
        <v>45</v>
      </c>
      <c r="AK14" t="s">
        <v>46</v>
      </c>
      <c r="AL14" t="s">
        <v>47</v>
      </c>
      <c r="AM14" t="s">
        <v>52</v>
      </c>
      <c r="AN14" t="s">
        <v>364</v>
      </c>
      <c r="AO14" t="s">
        <v>365</v>
      </c>
      <c r="AP14" t="s">
        <v>2374</v>
      </c>
      <c r="AQ14" t="s">
        <v>2377</v>
      </c>
      <c r="AR14" t="s">
        <v>2378</v>
      </c>
      <c r="AS14" t="s">
        <v>2378</v>
      </c>
    </row>
    <row r="15" spans="1:45" x14ac:dyDescent="0.25">
      <c r="A15" t="s">
        <v>684</v>
      </c>
      <c r="B15">
        <v>20</v>
      </c>
      <c r="C15">
        <v>0</v>
      </c>
      <c r="D15" s="4">
        <v>28.276904592499701</v>
      </c>
      <c r="E15" s="4">
        <v>0</v>
      </c>
      <c r="F15">
        <v>8</v>
      </c>
      <c r="G15">
        <v>0</v>
      </c>
      <c r="H15">
        <v>4</v>
      </c>
      <c r="I15">
        <v>4</v>
      </c>
      <c r="J15" t="s">
        <v>731</v>
      </c>
      <c r="K15" s="4">
        <v>21.809619072879698</v>
      </c>
      <c r="L15" s="4">
        <v>0</v>
      </c>
      <c r="M15" t="s">
        <v>731</v>
      </c>
      <c r="N15" s="4">
        <v>30.413106930200701</v>
      </c>
      <c r="O15" s="4">
        <v>-6.4875736668193698</v>
      </c>
      <c r="P15" s="4">
        <v>2.4297454852951001</v>
      </c>
      <c r="Q15" s="4">
        <v>-2.6700630605478599</v>
      </c>
      <c r="R15">
        <v>7.5837002681197101E-3</v>
      </c>
      <c r="S15">
        <v>3.3410339829394002E-2</v>
      </c>
      <c r="T15" s="4">
        <v>-4.0578281815242701</v>
      </c>
      <c r="U15" s="4">
        <v>-8.9173191521144695</v>
      </c>
      <c r="V15" t="s">
        <v>757</v>
      </c>
      <c r="W15">
        <v>2</v>
      </c>
      <c r="X15">
        <v>1</v>
      </c>
      <c r="Y15" t="s">
        <v>2461</v>
      </c>
      <c r="Z15">
        <v>100</v>
      </c>
      <c r="AA15">
        <v>100</v>
      </c>
      <c r="AB15" t="s">
        <v>759</v>
      </c>
      <c r="AC15" t="s">
        <v>2462</v>
      </c>
      <c r="AD15" t="s">
        <v>2463</v>
      </c>
      <c r="AE15" t="s">
        <v>762</v>
      </c>
      <c r="AF15" t="s">
        <v>762</v>
      </c>
      <c r="AG15" t="s">
        <v>762</v>
      </c>
      <c r="AH15" t="s">
        <v>762</v>
      </c>
      <c r="AI15" t="s">
        <v>762</v>
      </c>
      <c r="AJ15" t="s">
        <v>45</v>
      </c>
      <c r="AK15" t="s">
        <v>46</v>
      </c>
      <c r="AL15" t="s">
        <v>385</v>
      </c>
      <c r="AM15" t="s">
        <v>386</v>
      </c>
      <c r="AN15" t="s">
        <v>387</v>
      </c>
      <c r="AO15" t="s">
        <v>388</v>
      </c>
      <c r="AP15" t="s">
        <v>2464</v>
      </c>
      <c r="AQ15" t="s">
        <v>2465</v>
      </c>
      <c r="AR15" t="s">
        <v>2466</v>
      </c>
      <c r="AS15" t="s">
        <v>2466</v>
      </c>
    </row>
    <row r="16" spans="1:45" x14ac:dyDescent="0.25">
      <c r="A16" t="s">
        <v>685</v>
      </c>
      <c r="B16">
        <v>16</v>
      </c>
      <c r="C16">
        <v>0</v>
      </c>
      <c r="D16" s="4">
        <v>20.998015779274599</v>
      </c>
      <c r="E16" s="4">
        <v>0</v>
      </c>
      <c r="F16">
        <v>9</v>
      </c>
      <c r="G16">
        <v>0</v>
      </c>
      <c r="H16">
        <v>4</v>
      </c>
      <c r="I16">
        <v>4</v>
      </c>
      <c r="J16" t="s">
        <v>731</v>
      </c>
      <c r="K16" s="4">
        <v>18.378227752431499</v>
      </c>
      <c r="L16" s="4">
        <v>0</v>
      </c>
      <c r="M16" t="s">
        <v>731</v>
      </c>
      <c r="N16" s="4">
        <v>14.404167301449901</v>
      </c>
      <c r="O16" s="4">
        <v>-6.2412338213697298</v>
      </c>
      <c r="P16" s="4">
        <v>1.7943582682418899</v>
      </c>
      <c r="Q16" s="4">
        <v>-3.4782539985645502</v>
      </c>
      <c r="R16">
        <v>5.0469144755837495E-4</v>
      </c>
      <c r="S16">
        <v>3.9353547843355499E-3</v>
      </c>
      <c r="T16" s="4">
        <v>-4.4468755531278301</v>
      </c>
      <c r="U16" s="4">
        <v>-8.0355920896116206</v>
      </c>
      <c r="V16" t="s">
        <v>757</v>
      </c>
      <c r="W16">
        <v>0</v>
      </c>
      <c r="X16">
        <v>1</v>
      </c>
      <c r="Y16" t="s">
        <v>2615</v>
      </c>
      <c r="Z16">
        <v>99.093999999999994</v>
      </c>
      <c r="AA16">
        <v>100</v>
      </c>
      <c r="AB16" t="s">
        <v>759</v>
      </c>
      <c r="AC16" t="s">
        <v>2616</v>
      </c>
      <c r="AD16" t="s">
        <v>2617</v>
      </c>
      <c r="AE16" t="s">
        <v>762</v>
      </c>
      <c r="AF16" t="s">
        <v>762</v>
      </c>
      <c r="AG16" t="s">
        <v>762</v>
      </c>
      <c r="AH16" t="s">
        <v>762</v>
      </c>
      <c r="AI16" t="s">
        <v>762</v>
      </c>
      <c r="AJ16" t="s">
        <v>45</v>
      </c>
      <c r="AK16" t="s">
        <v>78</v>
      </c>
      <c r="AL16" t="s">
        <v>78</v>
      </c>
      <c r="AM16" t="s">
        <v>99</v>
      </c>
      <c r="AN16" t="s">
        <v>108</v>
      </c>
      <c r="AO16" t="s">
        <v>115</v>
      </c>
      <c r="AP16" t="s">
        <v>2616</v>
      </c>
      <c r="AQ16" t="s">
        <v>2618</v>
      </c>
      <c r="AR16" t="s">
        <v>2619</v>
      </c>
      <c r="AS16" t="s">
        <v>2620</v>
      </c>
    </row>
    <row r="17" spans="1:45" x14ac:dyDescent="0.25">
      <c r="A17" t="s">
        <v>666</v>
      </c>
      <c r="B17">
        <v>12</v>
      </c>
      <c r="C17">
        <v>0</v>
      </c>
      <c r="D17" s="4">
        <v>11.528949070347499</v>
      </c>
      <c r="E17" s="4">
        <v>0</v>
      </c>
      <c r="F17">
        <v>9.5</v>
      </c>
      <c r="G17">
        <v>0</v>
      </c>
      <c r="H17">
        <v>4</v>
      </c>
      <c r="I17">
        <v>4</v>
      </c>
      <c r="J17" t="s">
        <v>731</v>
      </c>
      <c r="K17" s="4">
        <v>13.7665874798169</v>
      </c>
      <c r="L17" s="4">
        <v>0</v>
      </c>
      <c r="M17" t="s">
        <v>731</v>
      </c>
      <c r="N17" s="4">
        <v>21.0648602756029</v>
      </c>
      <c r="O17" s="4">
        <v>-5.8278333117797496</v>
      </c>
      <c r="P17" s="4">
        <v>1.37781362282464</v>
      </c>
      <c r="Q17" s="4">
        <v>-4.2297689725495502</v>
      </c>
      <c r="R17" s="3">
        <v>2.33931428391178E-5</v>
      </c>
      <c r="S17">
        <v>3.34075107286727E-4</v>
      </c>
      <c r="T17" s="4">
        <v>-4.45001968895511</v>
      </c>
      <c r="U17" s="4">
        <v>-7.2056469346043901</v>
      </c>
      <c r="V17" t="s">
        <v>757</v>
      </c>
      <c r="W17">
        <v>4</v>
      </c>
      <c r="X17">
        <v>1</v>
      </c>
      <c r="Y17" t="s">
        <v>2874</v>
      </c>
      <c r="Z17">
        <v>100</v>
      </c>
      <c r="AA17">
        <v>100</v>
      </c>
      <c r="AB17" t="s">
        <v>759</v>
      </c>
      <c r="AC17" t="s">
        <v>2875</v>
      </c>
      <c r="AD17" t="s">
        <v>2876</v>
      </c>
      <c r="AE17" t="s">
        <v>2877</v>
      </c>
      <c r="AF17">
        <v>6</v>
      </c>
      <c r="AG17" t="s">
        <v>2878</v>
      </c>
      <c r="AH17" t="s">
        <v>2879</v>
      </c>
      <c r="AI17" t="s">
        <v>870</v>
      </c>
      <c r="AJ17" t="s">
        <v>45</v>
      </c>
      <c r="AK17" t="s">
        <v>78</v>
      </c>
      <c r="AL17" t="s">
        <v>78</v>
      </c>
      <c r="AM17" t="s">
        <v>126</v>
      </c>
      <c r="AN17" t="s">
        <v>127</v>
      </c>
      <c r="AO17" t="s">
        <v>2880</v>
      </c>
      <c r="AP17" t="s">
        <v>2877</v>
      </c>
      <c r="AQ17" t="s">
        <v>2881</v>
      </c>
      <c r="AR17" t="s">
        <v>2882</v>
      </c>
      <c r="AS17" t="s">
        <v>2883</v>
      </c>
    </row>
    <row r="18" spans="1:45" x14ac:dyDescent="0.25">
      <c r="A18" t="s">
        <v>675</v>
      </c>
      <c r="B18">
        <v>11</v>
      </c>
      <c r="C18">
        <v>0</v>
      </c>
      <c r="D18" s="4">
        <v>7.5</v>
      </c>
      <c r="E18" s="4">
        <v>0</v>
      </c>
      <c r="F18">
        <v>9</v>
      </c>
      <c r="G18">
        <v>0</v>
      </c>
      <c r="H18">
        <v>4</v>
      </c>
      <c r="I18">
        <v>4</v>
      </c>
      <c r="J18" t="s">
        <v>731</v>
      </c>
      <c r="K18" s="4">
        <v>12.366026046838099</v>
      </c>
      <c r="L18" s="4">
        <v>0</v>
      </c>
      <c r="M18" t="s">
        <v>731</v>
      </c>
      <c r="N18" s="4">
        <v>12.2281925329268</v>
      </c>
      <c r="O18" s="4">
        <v>-5.6690684905620197</v>
      </c>
      <c r="P18" s="4">
        <v>1.25297808489179</v>
      </c>
      <c r="Q18" s="4">
        <v>-4.5244753750434503</v>
      </c>
      <c r="R18" s="3">
        <v>6.0545501505317904E-6</v>
      </c>
      <c r="S18">
        <v>1.16595958201908E-4</v>
      </c>
      <c r="T18" s="4">
        <v>-4.4160904056702304</v>
      </c>
      <c r="U18" s="4">
        <v>-6.9220465754538099</v>
      </c>
      <c r="V18" t="s">
        <v>757</v>
      </c>
      <c r="W18">
        <v>0</v>
      </c>
      <c r="X18">
        <v>1</v>
      </c>
      <c r="Y18" t="s">
        <v>3004</v>
      </c>
      <c r="Z18">
        <v>100</v>
      </c>
      <c r="AA18">
        <v>100</v>
      </c>
      <c r="AB18" t="s">
        <v>759</v>
      </c>
      <c r="AC18" t="s">
        <v>3005</v>
      </c>
      <c r="AD18" t="s">
        <v>3006</v>
      </c>
      <c r="AE18" t="s">
        <v>3005</v>
      </c>
      <c r="AF18">
        <v>0</v>
      </c>
      <c r="AG18" t="s">
        <v>3005</v>
      </c>
      <c r="AH18" t="s">
        <v>3007</v>
      </c>
      <c r="AI18" t="s">
        <v>870</v>
      </c>
      <c r="AJ18" t="s">
        <v>45</v>
      </c>
      <c r="AK18" t="s">
        <v>78</v>
      </c>
      <c r="AL18" t="s">
        <v>78</v>
      </c>
      <c r="AM18" t="s">
        <v>81</v>
      </c>
      <c r="AN18" t="s">
        <v>2802</v>
      </c>
      <c r="AO18" t="s">
        <v>2803</v>
      </c>
      <c r="AP18" t="s">
        <v>3005</v>
      </c>
      <c r="AQ18" t="s">
        <v>3008</v>
      </c>
      <c r="AR18" t="s">
        <v>3009</v>
      </c>
      <c r="AS18" t="s">
        <v>3010</v>
      </c>
    </row>
    <row r="19" spans="1:45" x14ac:dyDescent="0.25">
      <c r="A19" t="s">
        <v>366</v>
      </c>
      <c r="B19">
        <v>16</v>
      </c>
      <c r="C19">
        <v>1</v>
      </c>
      <c r="D19" s="4">
        <v>19.756855350316599</v>
      </c>
      <c r="E19" s="4">
        <v>0.5</v>
      </c>
      <c r="F19">
        <v>7</v>
      </c>
      <c r="G19">
        <v>0</v>
      </c>
      <c r="H19">
        <v>4</v>
      </c>
      <c r="I19">
        <v>4</v>
      </c>
      <c r="J19" t="s">
        <v>731</v>
      </c>
      <c r="K19" s="4">
        <v>17.607960332658301</v>
      </c>
      <c r="L19" s="4">
        <v>0.38559231456961701</v>
      </c>
      <c r="M19" t="s">
        <v>731</v>
      </c>
      <c r="N19" s="4">
        <v>3.7218320751917999</v>
      </c>
      <c r="O19" s="4">
        <v>-5.4609586053009904</v>
      </c>
      <c r="P19" s="4">
        <v>1.58198994469618</v>
      </c>
      <c r="Q19" s="4">
        <v>-3.4519553196969102</v>
      </c>
      <c r="R19">
        <v>5.5653987696732904E-4</v>
      </c>
      <c r="S19">
        <v>4.1912284218357503E-3</v>
      </c>
      <c r="T19" s="4">
        <v>-3.8789686606048099</v>
      </c>
      <c r="U19" s="4">
        <v>-7.0429485499971696</v>
      </c>
      <c r="V19" t="s">
        <v>757</v>
      </c>
      <c r="W19">
        <v>0</v>
      </c>
      <c r="X19">
        <v>1</v>
      </c>
      <c r="Y19" t="s">
        <v>2661</v>
      </c>
      <c r="Z19">
        <v>100</v>
      </c>
      <c r="AA19">
        <v>100</v>
      </c>
      <c r="AB19" t="s">
        <v>759</v>
      </c>
      <c r="AC19" t="s">
        <v>2662</v>
      </c>
      <c r="AD19" t="s">
        <v>2663</v>
      </c>
      <c r="AE19" t="s">
        <v>957</v>
      </c>
      <c r="AF19">
        <v>12</v>
      </c>
      <c r="AG19" t="s">
        <v>2664</v>
      </c>
      <c r="AH19" t="s">
        <v>2665</v>
      </c>
      <c r="AI19" t="s">
        <v>870</v>
      </c>
      <c r="AJ19" t="s">
        <v>45</v>
      </c>
      <c r="AK19" t="s">
        <v>46</v>
      </c>
      <c r="AL19" t="s">
        <v>47</v>
      </c>
      <c r="AM19" t="s">
        <v>52</v>
      </c>
      <c r="AN19" t="s">
        <v>364</v>
      </c>
      <c r="AO19" t="s">
        <v>367</v>
      </c>
      <c r="AP19" t="s">
        <v>2662</v>
      </c>
      <c r="AQ19" t="s">
        <v>2661</v>
      </c>
      <c r="AR19" t="s">
        <v>2666</v>
      </c>
      <c r="AS19" t="s">
        <v>2666</v>
      </c>
    </row>
    <row r="20" spans="1:45" x14ac:dyDescent="0.25">
      <c r="A20" t="s">
        <v>114</v>
      </c>
      <c r="B20">
        <v>14</v>
      </c>
      <c r="C20">
        <v>1</v>
      </c>
      <c r="D20" s="4">
        <v>16.693312034065201</v>
      </c>
      <c r="E20" s="4">
        <v>0.5</v>
      </c>
      <c r="F20">
        <v>6</v>
      </c>
      <c r="G20">
        <v>0</v>
      </c>
      <c r="H20">
        <v>4</v>
      </c>
      <c r="I20">
        <v>4</v>
      </c>
      <c r="J20" t="s">
        <v>731</v>
      </c>
      <c r="K20" s="4">
        <v>16.1367698322302</v>
      </c>
      <c r="L20" s="4">
        <v>0.30690079333590398</v>
      </c>
      <c r="M20" t="s">
        <v>731</v>
      </c>
      <c r="N20" s="4">
        <v>10.752785847464001</v>
      </c>
      <c r="O20" s="4">
        <v>-5.3345570853603004</v>
      </c>
      <c r="P20" s="4">
        <v>1.5535313845932599</v>
      </c>
      <c r="Q20" s="4">
        <v>-3.4338264023915901</v>
      </c>
      <c r="R20">
        <v>5.9512520540578901E-4</v>
      </c>
      <c r="S20">
        <v>4.4494360945338696E-3</v>
      </c>
      <c r="T20" s="4">
        <v>-3.78102570076704</v>
      </c>
      <c r="U20" s="4">
        <v>-6.8880884699535603</v>
      </c>
      <c r="V20" t="s">
        <v>757</v>
      </c>
      <c r="W20">
        <v>0</v>
      </c>
      <c r="X20">
        <v>1</v>
      </c>
      <c r="Y20" t="s">
        <v>2718</v>
      </c>
      <c r="Z20">
        <v>100</v>
      </c>
      <c r="AA20">
        <v>100</v>
      </c>
      <c r="AB20" t="s">
        <v>759</v>
      </c>
      <c r="AC20" t="s">
        <v>2719</v>
      </c>
      <c r="AD20" t="s">
        <v>2720</v>
      </c>
      <c r="AE20" t="s">
        <v>2721</v>
      </c>
      <c r="AF20">
        <v>2</v>
      </c>
      <c r="AG20" t="s">
        <v>2722</v>
      </c>
      <c r="AH20" t="s">
        <v>2723</v>
      </c>
      <c r="AI20" t="s">
        <v>870</v>
      </c>
      <c r="AJ20" t="s">
        <v>45</v>
      </c>
      <c r="AK20" t="s">
        <v>78</v>
      </c>
      <c r="AL20" t="s">
        <v>78</v>
      </c>
      <c r="AM20" t="s">
        <v>99</v>
      </c>
      <c r="AN20" t="s">
        <v>108</v>
      </c>
      <c r="AO20" t="s">
        <v>115</v>
      </c>
      <c r="AP20" t="s">
        <v>2719</v>
      </c>
      <c r="AQ20" t="s">
        <v>2724</v>
      </c>
      <c r="AR20" t="s">
        <v>2725</v>
      </c>
      <c r="AS20" t="s">
        <v>2726</v>
      </c>
    </row>
    <row r="21" spans="1:45" x14ac:dyDescent="0.25">
      <c r="A21" t="s">
        <v>686</v>
      </c>
      <c r="B21">
        <v>14</v>
      </c>
      <c r="C21">
        <v>1</v>
      </c>
      <c r="D21" s="4">
        <v>9.3229108472979991</v>
      </c>
      <c r="E21" s="4">
        <v>0.5</v>
      </c>
      <c r="F21">
        <v>15.5</v>
      </c>
      <c r="G21">
        <v>0</v>
      </c>
      <c r="H21">
        <v>4</v>
      </c>
      <c r="I21">
        <v>4</v>
      </c>
      <c r="J21" t="s">
        <v>731</v>
      </c>
      <c r="K21" s="4">
        <v>15.0984846961973</v>
      </c>
      <c r="L21" s="4">
        <v>0.38559231456961701</v>
      </c>
      <c r="M21" t="s">
        <v>731</v>
      </c>
      <c r="N21" s="4">
        <v>11.463505492951599</v>
      </c>
      <c r="O21" s="4">
        <v>-5.2378193561244899</v>
      </c>
      <c r="P21" s="4">
        <v>1.8061573987475801</v>
      </c>
      <c r="Q21" s="4">
        <v>-2.8999794590197401</v>
      </c>
      <c r="R21">
        <v>3.7318711497536599E-3</v>
      </c>
      <c r="S21">
        <v>1.94393779972824E-2</v>
      </c>
      <c r="T21" s="4">
        <v>-3.43166195737692</v>
      </c>
      <c r="U21" s="4">
        <v>-7.0439767548720704</v>
      </c>
      <c r="V21" t="s">
        <v>757</v>
      </c>
      <c r="W21">
        <v>3</v>
      </c>
      <c r="X21">
        <v>1</v>
      </c>
      <c r="Y21" t="s">
        <v>2796</v>
      </c>
      <c r="Z21">
        <v>100</v>
      </c>
      <c r="AA21">
        <v>100</v>
      </c>
      <c r="AB21" t="s">
        <v>759</v>
      </c>
      <c r="AC21" t="s">
        <v>2797</v>
      </c>
      <c r="AD21" t="s">
        <v>2798</v>
      </c>
      <c r="AE21" t="s">
        <v>2799</v>
      </c>
      <c r="AF21">
        <v>6</v>
      </c>
      <c r="AG21" t="s">
        <v>2800</v>
      </c>
      <c r="AH21" t="s">
        <v>2801</v>
      </c>
      <c r="AI21" t="s">
        <v>870</v>
      </c>
      <c r="AJ21" t="s">
        <v>45</v>
      </c>
      <c r="AK21" t="s">
        <v>78</v>
      </c>
      <c r="AL21" t="s">
        <v>78</v>
      </c>
      <c r="AM21" t="s">
        <v>81</v>
      </c>
      <c r="AN21" t="s">
        <v>2802</v>
      </c>
      <c r="AO21" t="s">
        <v>2803</v>
      </c>
      <c r="AP21" t="s">
        <v>2799</v>
      </c>
      <c r="AQ21" t="s">
        <v>2804</v>
      </c>
      <c r="AR21" t="s">
        <v>2805</v>
      </c>
      <c r="AS21" t="s">
        <v>2806</v>
      </c>
    </row>
    <row r="22" spans="1:45" x14ac:dyDescent="0.25">
      <c r="A22" t="s">
        <v>687</v>
      </c>
      <c r="B22">
        <v>29</v>
      </c>
      <c r="C22">
        <v>1</v>
      </c>
      <c r="D22" s="4">
        <v>37.142742673816301</v>
      </c>
      <c r="E22" s="4">
        <v>1.5</v>
      </c>
      <c r="F22">
        <v>17</v>
      </c>
      <c r="G22">
        <v>0</v>
      </c>
      <c r="H22">
        <v>4</v>
      </c>
      <c r="I22">
        <v>4</v>
      </c>
      <c r="J22" t="s">
        <v>731</v>
      </c>
      <c r="K22" s="4">
        <v>33.050412492961598</v>
      </c>
      <c r="L22" s="4">
        <v>0.92070238000771099</v>
      </c>
      <c r="M22" t="s">
        <v>731</v>
      </c>
      <c r="N22" s="4">
        <v>16.7724341724428</v>
      </c>
      <c r="O22" s="4">
        <v>-5.12669404470285</v>
      </c>
      <c r="P22" s="4">
        <v>1.77863936751479</v>
      </c>
      <c r="Q22" s="4">
        <v>-2.8823684769027298</v>
      </c>
      <c r="R22">
        <v>3.9469787254525802E-3</v>
      </c>
      <c r="S22">
        <v>2.0310161781579902E-2</v>
      </c>
      <c r="T22" s="4">
        <v>-3.3480546771880602</v>
      </c>
      <c r="U22" s="4">
        <v>-6.9053334122176402</v>
      </c>
      <c r="V22" t="s">
        <v>757</v>
      </c>
      <c r="W22">
        <v>2</v>
      </c>
      <c r="X22">
        <v>1</v>
      </c>
      <c r="Y22" t="s">
        <v>2136</v>
      </c>
      <c r="Z22">
        <v>100</v>
      </c>
      <c r="AA22">
        <v>100</v>
      </c>
      <c r="AB22" t="s">
        <v>759</v>
      </c>
      <c r="AC22" t="s">
        <v>2137</v>
      </c>
      <c r="AD22" t="s">
        <v>2138</v>
      </c>
      <c r="AE22" t="s">
        <v>2139</v>
      </c>
      <c r="AF22">
        <v>6</v>
      </c>
      <c r="AG22" t="s">
        <v>2140</v>
      </c>
      <c r="AH22" t="s">
        <v>2141</v>
      </c>
      <c r="AI22" t="s">
        <v>870</v>
      </c>
      <c r="AJ22" t="s">
        <v>45</v>
      </c>
      <c r="AK22" t="s">
        <v>78</v>
      </c>
      <c r="AL22" t="s">
        <v>78</v>
      </c>
      <c r="AM22" t="s">
        <v>81</v>
      </c>
      <c r="AN22" t="s">
        <v>82</v>
      </c>
      <c r="AO22" t="s">
        <v>83</v>
      </c>
      <c r="AP22" t="s">
        <v>1713</v>
      </c>
      <c r="AQ22" t="s">
        <v>2142</v>
      </c>
      <c r="AR22" t="s">
        <v>2143</v>
      </c>
      <c r="AS22" t="s">
        <v>2144</v>
      </c>
    </row>
    <row r="23" spans="1:45" x14ac:dyDescent="0.25">
      <c r="A23" t="s">
        <v>110</v>
      </c>
      <c r="B23">
        <v>7</v>
      </c>
      <c r="C23">
        <v>0</v>
      </c>
      <c r="D23" s="4">
        <v>7.63216876123687</v>
      </c>
      <c r="E23" s="4">
        <v>0</v>
      </c>
      <c r="F23">
        <v>5.5</v>
      </c>
      <c r="G23">
        <v>0</v>
      </c>
      <c r="H23">
        <v>4</v>
      </c>
      <c r="I23">
        <v>4</v>
      </c>
      <c r="J23" t="s">
        <v>731</v>
      </c>
      <c r="K23" s="4">
        <v>8.0829805005258208</v>
      </c>
      <c r="L23" s="4">
        <v>0</v>
      </c>
      <c r="M23" t="s">
        <v>731</v>
      </c>
      <c r="N23" s="4">
        <v>9.2492455322817797</v>
      </c>
      <c r="O23" s="4">
        <v>-5.0559289884891401</v>
      </c>
      <c r="P23" s="4">
        <v>1.7362386861830399</v>
      </c>
      <c r="Q23" s="4">
        <v>-2.91200111408883</v>
      </c>
      <c r="R23">
        <v>3.5912135459409298E-3</v>
      </c>
      <c r="S23">
        <v>1.88224017191378E-2</v>
      </c>
      <c r="T23" s="4">
        <v>-3.3196903023061002</v>
      </c>
      <c r="U23" s="4">
        <v>-6.7921676746721804</v>
      </c>
      <c r="V23" t="s">
        <v>757</v>
      </c>
      <c r="W23">
        <v>0</v>
      </c>
      <c r="X23">
        <v>1</v>
      </c>
      <c r="Y23" t="s">
        <v>3263</v>
      </c>
      <c r="Z23">
        <v>100</v>
      </c>
      <c r="AA23">
        <v>100</v>
      </c>
      <c r="AB23" t="s">
        <v>759</v>
      </c>
      <c r="AC23" t="s">
        <v>3264</v>
      </c>
      <c r="AD23" t="s">
        <v>3265</v>
      </c>
      <c r="AE23" t="s">
        <v>762</v>
      </c>
      <c r="AF23" t="s">
        <v>762</v>
      </c>
      <c r="AG23" t="s">
        <v>762</v>
      </c>
      <c r="AH23" t="s">
        <v>762</v>
      </c>
      <c r="AI23" t="s">
        <v>762</v>
      </c>
      <c r="AJ23" t="s">
        <v>45</v>
      </c>
      <c r="AK23" t="s">
        <v>78</v>
      </c>
      <c r="AL23" t="s">
        <v>78</v>
      </c>
      <c r="AM23" t="s">
        <v>99</v>
      </c>
      <c r="AN23" t="s">
        <v>108</v>
      </c>
      <c r="AO23" t="s">
        <v>111</v>
      </c>
      <c r="AP23" t="s">
        <v>3264</v>
      </c>
      <c r="AQ23" t="s">
        <v>3266</v>
      </c>
      <c r="AR23" t="s">
        <v>3267</v>
      </c>
      <c r="AS23" t="s">
        <v>3268</v>
      </c>
    </row>
    <row r="24" spans="1:45" x14ac:dyDescent="0.25">
      <c r="A24" t="s">
        <v>85</v>
      </c>
      <c r="B24">
        <v>28</v>
      </c>
      <c r="C24">
        <v>1</v>
      </c>
      <c r="D24" s="4">
        <v>38.733060813728599</v>
      </c>
      <c r="E24" s="4">
        <v>0.95742710775633799</v>
      </c>
      <c r="F24">
        <v>11</v>
      </c>
      <c r="G24">
        <v>0.5</v>
      </c>
      <c r="H24">
        <v>4</v>
      </c>
      <c r="I24">
        <v>4</v>
      </c>
      <c r="J24" t="s">
        <v>731</v>
      </c>
      <c r="K24" s="4">
        <v>31.8131568058193</v>
      </c>
      <c r="L24" s="4">
        <v>0.94315159896822698</v>
      </c>
      <c r="M24" t="s">
        <v>731</v>
      </c>
      <c r="N24" s="4">
        <v>31.5803572875413</v>
      </c>
      <c r="O24" s="4">
        <v>-5.03612606330109</v>
      </c>
      <c r="P24" s="4">
        <v>1.2537727296454799</v>
      </c>
      <c r="Q24" s="4">
        <v>-4.0167774782636396</v>
      </c>
      <c r="R24" s="3">
        <v>5.8999385753339802E-5</v>
      </c>
      <c r="S24">
        <v>7.0411473514079702E-4</v>
      </c>
      <c r="T24" s="4">
        <v>-3.7823533336556099</v>
      </c>
      <c r="U24" s="4">
        <v>-6.2898987929465804</v>
      </c>
      <c r="V24" t="s">
        <v>757</v>
      </c>
      <c r="W24">
        <v>0</v>
      </c>
      <c r="X24">
        <v>1</v>
      </c>
      <c r="Y24" t="s">
        <v>2153</v>
      </c>
      <c r="Z24">
        <v>100</v>
      </c>
      <c r="AA24">
        <v>100</v>
      </c>
      <c r="AB24" t="s">
        <v>759</v>
      </c>
      <c r="AC24" t="s">
        <v>2154</v>
      </c>
      <c r="AD24" t="s">
        <v>2155</v>
      </c>
      <c r="AE24" t="s">
        <v>2154</v>
      </c>
      <c r="AF24">
        <v>0</v>
      </c>
      <c r="AG24" t="s">
        <v>2154</v>
      </c>
      <c r="AH24" t="s">
        <v>2156</v>
      </c>
      <c r="AI24" t="s">
        <v>870</v>
      </c>
      <c r="AJ24" t="s">
        <v>45</v>
      </c>
      <c r="AK24" t="s">
        <v>78</v>
      </c>
      <c r="AL24" t="s">
        <v>78</v>
      </c>
      <c r="AM24" t="s">
        <v>81</v>
      </c>
      <c r="AN24" t="s">
        <v>82</v>
      </c>
      <c r="AO24" t="s">
        <v>83</v>
      </c>
      <c r="AP24" t="s">
        <v>2154</v>
      </c>
      <c r="AQ24" t="s">
        <v>2157</v>
      </c>
      <c r="AR24" t="s">
        <v>2158</v>
      </c>
      <c r="AS24" t="s">
        <v>2159</v>
      </c>
    </row>
    <row r="25" spans="1:45" x14ac:dyDescent="0.25">
      <c r="A25" t="s">
        <v>288</v>
      </c>
      <c r="B25">
        <v>18</v>
      </c>
      <c r="C25">
        <v>1</v>
      </c>
      <c r="D25" s="4">
        <v>23.041628993338701</v>
      </c>
      <c r="E25" s="4">
        <v>1</v>
      </c>
      <c r="F25">
        <v>8</v>
      </c>
      <c r="G25">
        <v>0</v>
      </c>
      <c r="H25">
        <v>4</v>
      </c>
      <c r="I25">
        <v>4</v>
      </c>
      <c r="J25" t="s">
        <v>731</v>
      </c>
      <c r="K25" s="4">
        <v>19.9281886520446</v>
      </c>
      <c r="L25" s="4">
        <v>0.61380158667180695</v>
      </c>
      <c r="M25" t="s">
        <v>731</v>
      </c>
      <c r="N25" s="4">
        <v>14.774417018622801</v>
      </c>
      <c r="O25" s="4">
        <v>-4.9332283960365704</v>
      </c>
      <c r="P25" s="4">
        <v>1.39766564951855</v>
      </c>
      <c r="Q25" s="4">
        <v>-3.5296198327088502</v>
      </c>
      <c r="R25">
        <v>4.1615719210723198E-4</v>
      </c>
      <c r="S25">
        <v>3.4124889752793E-3</v>
      </c>
      <c r="T25" s="4">
        <v>-3.5355627465180199</v>
      </c>
      <c r="U25" s="4">
        <v>-6.3308940455551204</v>
      </c>
      <c r="V25" t="s">
        <v>757</v>
      </c>
      <c r="W25">
        <v>0</v>
      </c>
      <c r="X25">
        <v>2</v>
      </c>
      <c r="Y25" t="s">
        <v>2556</v>
      </c>
      <c r="Z25">
        <v>100</v>
      </c>
      <c r="AA25">
        <v>100</v>
      </c>
      <c r="AB25" t="s">
        <v>759</v>
      </c>
      <c r="AC25" t="s">
        <v>2557</v>
      </c>
      <c r="AD25" t="s">
        <v>2558</v>
      </c>
      <c r="AE25" t="s">
        <v>2559</v>
      </c>
      <c r="AF25">
        <v>3</v>
      </c>
      <c r="AG25" t="s">
        <v>2560</v>
      </c>
      <c r="AH25" t="s">
        <v>2561</v>
      </c>
      <c r="AI25" t="s">
        <v>2562</v>
      </c>
      <c r="AJ25" t="s">
        <v>45</v>
      </c>
      <c r="AK25" t="s">
        <v>207</v>
      </c>
      <c r="AL25" t="s">
        <v>208</v>
      </c>
      <c r="AM25" t="s">
        <v>209</v>
      </c>
      <c r="AN25" t="s">
        <v>289</v>
      </c>
      <c r="AO25" t="s">
        <v>290</v>
      </c>
      <c r="AP25" t="s">
        <v>2557</v>
      </c>
      <c r="AQ25" t="s">
        <v>2556</v>
      </c>
      <c r="AR25" t="s">
        <v>2563</v>
      </c>
      <c r="AS25" t="s">
        <v>2563</v>
      </c>
    </row>
    <row r="26" spans="1:45" x14ac:dyDescent="0.25">
      <c r="A26" t="s">
        <v>688</v>
      </c>
      <c r="B26">
        <v>11</v>
      </c>
      <c r="C26">
        <v>1</v>
      </c>
      <c r="D26" s="4">
        <v>13.5246688191122</v>
      </c>
      <c r="E26" s="4">
        <v>0.5</v>
      </c>
      <c r="F26">
        <v>5</v>
      </c>
      <c r="G26">
        <v>0</v>
      </c>
      <c r="H26">
        <v>4</v>
      </c>
      <c r="I26">
        <v>4</v>
      </c>
      <c r="J26" t="s">
        <v>731</v>
      </c>
      <c r="K26" s="4">
        <v>11.876568434025099</v>
      </c>
      <c r="L26" s="4">
        <v>0.30729093184412698</v>
      </c>
      <c r="M26" t="s">
        <v>731</v>
      </c>
      <c r="N26" s="4">
        <v>14.9880555642802</v>
      </c>
      <c r="O26" s="4">
        <v>-4.8928713003139803</v>
      </c>
      <c r="P26" s="4">
        <v>1.59341340928174</v>
      </c>
      <c r="Q26" s="4">
        <v>-3.0706854051890602</v>
      </c>
      <c r="R26">
        <v>2.1356804439812498E-3</v>
      </c>
      <c r="S26">
        <v>1.2596054961949699E-2</v>
      </c>
      <c r="T26" s="4">
        <v>-3.2994578910322399</v>
      </c>
      <c r="U26" s="4">
        <v>-6.4862847095957203</v>
      </c>
      <c r="V26" t="s">
        <v>757</v>
      </c>
      <c r="W26">
        <v>2</v>
      </c>
      <c r="X26">
        <v>1</v>
      </c>
      <c r="Y26" t="s">
        <v>2994</v>
      </c>
      <c r="Z26">
        <v>100</v>
      </c>
      <c r="AA26">
        <v>100</v>
      </c>
      <c r="AB26" t="s">
        <v>759</v>
      </c>
      <c r="AC26" t="s">
        <v>2995</v>
      </c>
      <c r="AD26" t="s">
        <v>2996</v>
      </c>
      <c r="AE26" t="s">
        <v>2997</v>
      </c>
      <c r="AF26">
        <v>8</v>
      </c>
      <c r="AG26" t="s">
        <v>2998</v>
      </c>
      <c r="AH26" t="s">
        <v>2999</v>
      </c>
      <c r="AI26" t="s">
        <v>870</v>
      </c>
      <c r="AJ26" t="s">
        <v>45</v>
      </c>
      <c r="AK26" t="s">
        <v>46</v>
      </c>
      <c r="AL26" t="s">
        <v>60</v>
      </c>
      <c r="AM26" t="s">
        <v>436</v>
      </c>
      <c r="AN26" t="s">
        <v>3000</v>
      </c>
      <c r="AO26" t="s">
        <v>3001</v>
      </c>
      <c r="AP26" t="s">
        <v>2997</v>
      </c>
      <c r="AQ26" t="s">
        <v>3002</v>
      </c>
      <c r="AR26" t="s">
        <v>3003</v>
      </c>
      <c r="AS26" t="s">
        <v>3003</v>
      </c>
    </row>
    <row r="27" spans="1:45" x14ac:dyDescent="0.25">
      <c r="A27" t="s">
        <v>689</v>
      </c>
      <c r="B27">
        <v>201</v>
      </c>
      <c r="C27">
        <v>6</v>
      </c>
      <c r="D27" s="4">
        <v>335.03867935906499</v>
      </c>
      <c r="E27" s="4">
        <v>3.4641016151377499</v>
      </c>
      <c r="F27">
        <v>41.5</v>
      </c>
      <c r="G27">
        <v>6</v>
      </c>
      <c r="H27">
        <v>4</v>
      </c>
      <c r="I27">
        <v>4</v>
      </c>
      <c r="J27" t="s">
        <v>731</v>
      </c>
      <c r="K27" s="4">
        <v>223.64775630747201</v>
      </c>
      <c r="L27" s="4">
        <v>7.8002253278334601</v>
      </c>
      <c r="M27" t="s">
        <v>731</v>
      </c>
      <c r="N27" s="4">
        <v>59.893351655872301</v>
      </c>
      <c r="O27" s="4">
        <v>-4.8386962692302298</v>
      </c>
      <c r="P27" s="4">
        <v>0.97244276732645696</v>
      </c>
      <c r="Q27" s="4">
        <v>-4.9758159881566</v>
      </c>
      <c r="R27" s="3">
        <v>6.4973348178811398E-7</v>
      </c>
      <c r="S27" s="3">
        <v>2.0390401366733201E-5</v>
      </c>
      <c r="T27" s="4">
        <v>-3.86625350190377</v>
      </c>
      <c r="U27" s="4">
        <v>-5.81113903655669</v>
      </c>
      <c r="V27" t="s">
        <v>757</v>
      </c>
      <c r="W27">
        <v>0</v>
      </c>
      <c r="X27">
        <v>1</v>
      </c>
      <c r="Y27" t="s">
        <v>1044</v>
      </c>
      <c r="Z27">
        <v>100</v>
      </c>
      <c r="AA27">
        <v>100</v>
      </c>
      <c r="AB27" t="s">
        <v>759</v>
      </c>
      <c r="AC27" t="s">
        <v>1045</v>
      </c>
      <c r="AD27" t="s">
        <v>1046</v>
      </c>
      <c r="AE27" t="s">
        <v>1045</v>
      </c>
      <c r="AF27">
        <v>0</v>
      </c>
      <c r="AG27" t="s">
        <v>1045</v>
      </c>
      <c r="AH27" t="s">
        <v>1047</v>
      </c>
      <c r="AI27" t="s">
        <v>870</v>
      </c>
      <c r="AJ27" t="s">
        <v>45</v>
      </c>
      <c r="AK27" t="s">
        <v>78</v>
      </c>
      <c r="AL27" t="s">
        <v>78</v>
      </c>
      <c r="AM27" t="s">
        <v>152</v>
      </c>
      <c r="AN27" t="s">
        <v>153</v>
      </c>
      <c r="AO27" t="s">
        <v>156</v>
      </c>
      <c r="AP27" t="s">
        <v>1045</v>
      </c>
      <c r="AQ27" t="s">
        <v>1048</v>
      </c>
      <c r="AR27" t="s">
        <v>1049</v>
      </c>
      <c r="AS27" t="s">
        <v>1049</v>
      </c>
    </row>
    <row r="28" spans="1:45" x14ac:dyDescent="0.25">
      <c r="A28" t="s">
        <v>439</v>
      </c>
      <c r="B28">
        <v>10</v>
      </c>
      <c r="C28">
        <v>1</v>
      </c>
      <c r="D28" s="4">
        <v>12.583057392117899</v>
      </c>
      <c r="E28" s="4">
        <v>0.5</v>
      </c>
      <c r="F28">
        <v>5</v>
      </c>
      <c r="G28">
        <v>0</v>
      </c>
      <c r="H28">
        <v>4</v>
      </c>
      <c r="I28">
        <v>4</v>
      </c>
      <c r="J28" t="s">
        <v>731</v>
      </c>
      <c r="K28" s="4">
        <v>10.750567836564599</v>
      </c>
      <c r="L28" s="4">
        <v>0.30690079333590398</v>
      </c>
      <c r="M28" t="s">
        <v>731</v>
      </c>
      <c r="N28" s="4">
        <v>77.102657421106201</v>
      </c>
      <c r="O28" s="4">
        <v>-4.7498531832525197</v>
      </c>
      <c r="P28" s="4">
        <v>1.8066607181971099</v>
      </c>
      <c r="Q28" s="4">
        <v>-2.6290786839005702</v>
      </c>
      <c r="R28">
        <v>8.5616548519009805E-3</v>
      </c>
      <c r="S28">
        <v>3.6750781554497097E-2</v>
      </c>
      <c r="T28" s="4">
        <v>-2.94319246505541</v>
      </c>
      <c r="U28" s="4">
        <v>-6.5565139014496303</v>
      </c>
      <c r="V28" t="s">
        <v>757</v>
      </c>
      <c r="W28">
        <v>0</v>
      </c>
      <c r="X28">
        <v>2</v>
      </c>
      <c r="Y28" t="s">
        <v>3044</v>
      </c>
      <c r="Z28">
        <v>100</v>
      </c>
      <c r="AA28">
        <v>100</v>
      </c>
      <c r="AB28" t="s">
        <v>759</v>
      </c>
      <c r="AC28" t="s">
        <v>3045</v>
      </c>
      <c r="AD28" t="s">
        <v>3046</v>
      </c>
      <c r="AE28" t="s">
        <v>1374</v>
      </c>
      <c r="AF28">
        <v>3</v>
      </c>
      <c r="AG28" t="s">
        <v>3047</v>
      </c>
      <c r="AH28" t="s">
        <v>3048</v>
      </c>
      <c r="AI28" t="s">
        <v>856</v>
      </c>
      <c r="AJ28" t="s">
        <v>45</v>
      </c>
      <c r="AK28" t="s">
        <v>46</v>
      </c>
      <c r="AL28" t="s">
        <v>60</v>
      </c>
      <c r="AM28" t="s">
        <v>436</v>
      </c>
      <c r="AN28" t="s">
        <v>437</v>
      </c>
      <c r="AO28" t="s">
        <v>438</v>
      </c>
      <c r="AP28" t="s">
        <v>3045</v>
      </c>
      <c r="AQ28" t="s">
        <v>3049</v>
      </c>
      <c r="AR28" t="s">
        <v>3050</v>
      </c>
      <c r="AS28" t="s">
        <v>3050</v>
      </c>
    </row>
    <row r="29" spans="1:45" x14ac:dyDescent="0.25">
      <c r="A29" t="s">
        <v>140</v>
      </c>
      <c r="B29">
        <v>154</v>
      </c>
      <c r="C29">
        <v>6</v>
      </c>
      <c r="D29" s="4">
        <v>165.42067585401799</v>
      </c>
      <c r="E29" s="4">
        <v>5</v>
      </c>
      <c r="F29">
        <v>105</v>
      </c>
      <c r="G29">
        <v>5</v>
      </c>
      <c r="H29">
        <v>4</v>
      </c>
      <c r="I29">
        <v>4</v>
      </c>
      <c r="J29" t="s">
        <v>731</v>
      </c>
      <c r="K29" s="4">
        <v>184.057824474271</v>
      </c>
      <c r="L29" s="4">
        <v>7.0141855877680497</v>
      </c>
      <c r="M29" t="s">
        <v>731</v>
      </c>
      <c r="N29" s="4">
        <v>38.884745080278499</v>
      </c>
      <c r="O29" s="4">
        <v>-4.7036225878478302</v>
      </c>
      <c r="P29" s="4">
        <v>0.96673661621307705</v>
      </c>
      <c r="Q29" s="4">
        <v>-4.8654643974001601</v>
      </c>
      <c r="R29" s="3">
        <v>1.1418836587489301E-6</v>
      </c>
      <c r="S29" s="3">
        <v>3.0554402742524103E-5</v>
      </c>
      <c r="T29" s="4">
        <v>-3.73688597163475</v>
      </c>
      <c r="U29" s="4">
        <v>-5.6703592040609099</v>
      </c>
      <c r="V29" t="s">
        <v>757</v>
      </c>
      <c r="W29">
        <v>0</v>
      </c>
      <c r="X29">
        <v>1</v>
      </c>
      <c r="Y29" t="s">
        <v>1102</v>
      </c>
      <c r="Z29">
        <v>100</v>
      </c>
      <c r="AA29">
        <v>100</v>
      </c>
      <c r="AB29" t="s">
        <v>759</v>
      </c>
      <c r="AC29" t="s">
        <v>874</v>
      </c>
      <c r="AD29" t="s">
        <v>1103</v>
      </c>
      <c r="AE29" t="s">
        <v>762</v>
      </c>
      <c r="AF29" t="s">
        <v>762</v>
      </c>
      <c r="AG29" t="s">
        <v>762</v>
      </c>
      <c r="AH29" t="s">
        <v>762</v>
      </c>
      <c r="AI29" t="s">
        <v>762</v>
      </c>
      <c r="AJ29" t="s">
        <v>45</v>
      </c>
      <c r="AK29" t="s">
        <v>78</v>
      </c>
      <c r="AL29" t="s">
        <v>78</v>
      </c>
      <c r="AM29" t="s">
        <v>132</v>
      </c>
      <c r="AN29" t="s">
        <v>133</v>
      </c>
      <c r="AO29" t="s">
        <v>139</v>
      </c>
      <c r="AP29" t="s">
        <v>874</v>
      </c>
      <c r="AQ29" t="s">
        <v>1104</v>
      </c>
      <c r="AR29" t="s">
        <v>1105</v>
      </c>
      <c r="AS29" t="s">
        <v>1105</v>
      </c>
    </row>
    <row r="30" spans="1:45" x14ac:dyDescent="0.25">
      <c r="A30" t="s">
        <v>138</v>
      </c>
      <c r="B30">
        <v>634</v>
      </c>
      <c r="C30">
        <v>23</v>
      </c>
      <c r="D30" s="4">
        <v>589.56792088217696</v>
      </c>
      <c r="E30" s="4">
        <v>11.265729744080801</v>
      </c>
      <c r="F30">
        <v>494</v>
      </c>
      <c r="G30">
        <v>23.5</v>
      </c>
      <c r="H30">
        <v>4</v>
      </c>
      <c r="I30">
        <v>4</v>
      </c>
      <c r="J30" t="s">
        <v>731</v>
      </c>
      <c r="K30" s="4">
        <v>764.86230531745002</v>
      </c>
      <c r="L30" s="4">
        <v>29.4020214843693</v>
      </c>
      <c r="M30" t="s">
        <v>731</v>
      </c>
      <c r="N30" s="4">
        <v>163.30924086834801</v>
      </c>
      <c r="O30" s="4">
        <v>-4.6974648021813197</v>
      </c>
      <c r="P30" s="4">
        <v>0.60549655772044098</v>
      </c>
      <c r="Q30" s="4">
        <v>-7.7580371717821599</v>
      </c>
      <c r="R30" s="3">
        <v>8.6253873634713201E-15</v>
      </c>
      <c r="S30" s="3">
        <v>2.4361927419937899E-12</v>
      </c>
      <c r="T30" s="4">
        <v>-4.0919682444608796</v>
      </c>
      <c r="U30" s="4">
        <v>-5.3029613599017598</v>
      </c>
      <c r="V30" t="s">
        <v>757</v>
      </c>
      <c r="W30">
        <v>0</v>
      </c>
      <c r="X30">
        <v>3</v>
      </c>
      <c r="Y30" t="s">
        <v>873</v>
      </c>
      <c r="Z30">
        <v>100</v>
      </c>
      <c r="AA30">
        <v>100</v>
      </c>
      <c r="AB30" t="s">
        <v>759</v>
      </c>
      <c r="AC30" t="s">
        <v>874</v>
      </c>
      <c r="AD30" t="s">
        <v>875</v>
      </c>
      <c r="AE30" t="s">
        <v>874</v>
      </c>
      <c r="AF30">
        <v>0</v>
      </c>
      <c r="AG30" t="s">
        <v>874</v>
      </c>
      <c r="AH30" t="s">
        <v>876</v>
      </c>
      <c r="AI30" t="s">
        <v>877</v>
      </c>
      <c r="AJ30" t="s">
        <v>45</v>
      </c>
      <c r="AK30" t="s">
        <v>78</v>
      </c>
      <c r="AL30" t="s">
        <v>78</v>
      </c>
      <c r="AM30" t="s">
        <v>132</v>
      </c>
      <c r="AN30" t="s">
        <v>133</v>
      </c>
      <c r="AO30" t="s">
        <v>139</v>
      </c>
      <c r="AP30" t="s">
        <v>874</v>
      </c>
      <c r="AQ30" t="s">
        <v>878</v>
      </c>
      <c r="AR30" t="s">
        <v>879</v>
      </c>
      <c r="AS30" t="s">
        <v>879</v>
      </c>
    </row>
    <row r="31" spans="1:45" x14ac:dyDescent="0.25">
      <c r="A31" t="s">
        <v>661</v>
      </c>
      <c r="B31">
        <v>6</v>
      </c>
      <c r="C31">
        <v>0</v>
      </c>
      <c r="D31" s="4">
        <v>6.0207972893961497</v>
      </c>
      <c r="E31" s="4">
        <v>0</v>
      </c>
      <c r="F31">
        <v>4</v>
      </c>
      <c r="G31">
        <v>0</v>
      </c>
      <c r="H31">
        <v>4</v>
      </c>
      <c r="I31">
        <v>4</v>
      </c>
      <c r="J31" t="s">
        <v>731</v>
      </c>
      <c r="K31" s="4">
        <v>6.1704481851981701</v>
      </c>
      <c r="L31" s="4">
        <v>0</v>
      </c>
      <c r="M31" t="s">
        <v>731</v>
      </c>
      <c r="N31" s="4">
        <v>12.269118533238199</v>
      </c>
      <c r="O31" s="4">
        <v>-4.6718420612026099</v>
      </c>
      <c r="P31" s="4">
        <v>1.5284511349347001</v>
      </c>
      <c r="Q31" s="4">
        <v>-3.0565858171201499</v>
      </c>
      <c r="R31">
        <v>2.2387338532055701E-3</v>
      </c>
      <c r="S31">
        <v>1.31178875939723E-2</v>
      </c>
      <c r="T31" s="4">
        <v>-3.1433909262679101</v>
      </c>
      <c r="U31" s="4">
        <v>-6.2002931961373102</v>
      </c>
      <c r="V31" t="s">
        <v>757</v>
      </c>
      <c r="W31">
        <v>2</v>
      </c>
      <c r="X31">
        <v>1</v>
      </c>
      <c r="Y31" t="s">
        <v>3372</v>
      </c>
      <c r="Z31">
        <v>100</v>
      </c>
      <c r="AA31">
        <v>100</v>
      </c>
      <c r="AB31" t="s">
        <v>759</v>
      </c>
      <c r="AC31" t="s">
        <v>3373</v>
      </c>
      <c r="AD31" t="s">
        <v>3374</v>
      </c>
      <c r="AE31" t="s">
        <v>3375</v>
      </c>
      <c r="AF31">
        <v>3</v>
      </c>
      <c r="AG31" t="s">
        <v>3376</v>
      </c>
      <c r="AH31" t="s">
        <v>3377</v>
      </c>
      <c r="AI31" t="s">
        <v>870</v>
      </c>
      <c r="AJ31" t="s">
        <v>45</v>
      </c>
      <c r="AK31" t="s">
        <v>78</v>
      </c>
      <c r="AL31" t="s">
        <v>78</v>
      </c>
      <c r="AM31" t="s">
        <v>99</v>
      </c>
      <c r="AN31" t="s">
        <v>108</v>
      </c>
      <c r="AO31" t="s">
        <v>113</v>
      </c>
      <c r="AP31" t="s">
        <v>3375</v>
      </c>
      <c r="AQ31" t="s">
        <v>3378</v>
      </c>
      <c r="AR31" t="s">
        <v>3379</v>
      </c>
      <c r="AS31" t="s">
        <v>3379</v>
      </c>
    </row>
    <row r="32" spans="1:45" x14ac:dyDescent="0.25">
      <c r="A32" t="s">
        <v>270</v>
      </c>
      <c r="B32">
        <v>35</v>
      </c>
      <c r="C32">
        <v>2</v>
      </c>
      <c r="D32" s="4">
        <v>54.993181395514803</v>
      </c>
      <c r="E32" s="4">
        <v>1.8929694486000901</v>
      </c>
      <c r="F32">
        <v>9.5</v>
      </c>
      <c r="G32">
        <v>0.5</v>
      </c>
      <c r="H32">
        <v>4</v>
      </c>
      <c r="I32">
        <v>4</v>
      </c>
      <c r="J32" t="s">
        <v>731</v>
      </c>
      <c r="K32" s="4">
        <v>39.366428473963097</v>
      </c>
      <c r="L32" s="4">
        <v>1.55617290862359</v>
      </c>
      <c r="M32" t="s">
        <v>731</v>
      </c>
      <c r="N32" s="4">
        <v>14.553909974264799</v>
      </c>
      <c r="O32" s="4">
        <v>-4.6266323229037898</v>
      </c>
      <c r="P32" s="4">
        <v>1.2564069507665301</v>
      </c>
      <c r="Q32" s="4">
        <v>-3.6824313333200598</v>
      </c>
      <c r="R32">
        <v>2.3102010508625699E-4</v>
      </c>
      <c r="S32">
        <v>2.1048498463414498E-3</v>
      </c>
      <c r="T32" s="4">
        <v>-3.3702253721372601</v>
      </c>
      <c r="U32" s="4">
        <v>-5.8830392736703203</v>
      </c>
      <c r="V32" t="s">
        <v>757</v>
      </c>
      <c r="W32">
        <v>0</v>
      </c>
      <c r="X32">
        <v>1</v>
      </c>
      <c r="Y32" t="s">
        <v>1993</v>
      </c>
      <c r="Z32">
        <v>100</v>
      </c>
      <c r="AA32">
        <v>100</v>
      </c>
      <c r="AB32" t="s">
        <v>759</v>
      </c>
      <c r="AC32" t="s">
        <v>1994</v>
      </c>
      <c r="AD32" t="s">
        <v>1995</v>
      </c>
      <c r="AE32" t="s">
        <v>1994</v>
      </c>
      <c r="AF32">
        <v>0</v>
      </c>
      <c r="AG32" t="s">
        <v>1994</v>
      </c>
      <c r="AH32" t="s">
        <v>1996</v>
      </c>
      <c r="AI32" t="s">
        <v>870</v>
      </c>
      <c r="AJ32" t="s">
        <v>45</v>
      </c>
      <c r="AK32" t="s">
        <v>207</v>
      </c>
      <c r="AL32" t="s">
        <v>208</v>
      </c>
      <c r="AM32" t="s">
        <v>209</v>
      </c>
      <c r="AN32" t="s">
        <v>271</v>
      </c>
      <c r="AO32" t="s">
        <v>272</v>
      </c>
      <c r="AP32" t="s">
        <v>1994</v>
      </c>
      <c r="AQ32" t="s">
        <v>1997</v>
      </c>
      <c r="AR32" t="s">
        <v>1998</v>
      </c>
      <c r="AS32" t="s">
        <v>1998</v>
      </c>
    </row>
    <row r="33" spans="1:45" x14ac:dyDescent="0.25">
      <c r="A33" t="s">
        <v>690</v>
      </c>
      <c r="B33">
        <v>28</v>
      </c>
      <c r="C33">
        <v>1</v>
      </c>
      <c r="D33" s="4">
        <v>29.409465596414101</v>
      </c>
      <c r="E33" s="4">
        <v>0.81649658092772603</v>
      </c>
      <c r="F33">
        <v>19</v>
      </c>
      <c r="G33">
        <v>1</v>
      </c>
      <c r="H33">
        <v>4</v>
      </c>
      <c r="I33">
        <v>4</v>
      </c>
      <c r="J33" t="s">
        <v>731</v>
      </c>
      <c r="K33" s="4">
        <v>32.079623241444502</v>
      </c>
      <c r="L33" s="4">
        <v>1.27133119573998</v>
      </c>
      <c r="M33" t="s">
        <v>731</v>
      </c>
      <c r="N33" s="4">
        <v>22.3699944077906</v>
      </c>
      <c r="O33" s="4">
        <v>-4.6258110076315102</v>
      </c>
      <c r="P33" s="4">
        <v>1.08087443765684</v>
      </c>
      <c r="Q33" s="4">
        <v>-4.2796932247370902</v>
      </c>
      <c r="R33" s="3">
        <v>1.8715109714264999E-5</v>
      </c>
      <c r="S33">
        <v>2.8317743389084401E-4</v>
      </c>
      <c r="T33" s="4">
        <v>-3.54493656997467</v>
      </c>
      <c r="U33" s="4">
        <v>-5.7066854452883504</v>
      </c>
      <c r="V33" t="s">
        <v>757</v>
      </c>
      <c r="W33">
        <v>2</v>
      </c>
      <c r="X33">
        <v>1</v>
      </c>
      <c r="Y33" t="s">
        <v>2185</v>
      </c>
      <c r="Z33">
        <v>100</v>
      </c>
      <c r="AA33">
        <v>100</v>
      </c>
      <c r="AB33" t="s">
        <v>759</v>
      </c>
      <c r="AC33" t="s">
        <v>2186</v>
      </c>
      <c r="AD33" t="s">
        <v>2187</v>
      </c>
      <c r="AE33" t="s">
        <v>957</v>
      </c>
      <c r="AF33">
        <v>4</v>
      </c>
      <c r="AG33" t="s">
        <v>2188</v>
      </c>
      <c r="AH33" t="s">
        <v>2189</v>
      </c>
      <c r="AI33" t="s">
        <v>870</v>
      </c>
      <c r="AJ33" t="s">
        <v>45</v>
      </c>
      <c r="AK33" t="s">
        <v>78</v>
      </c>
      <c r="AL33" t="s">
        <v>78</v>
      </c>
      <c r="AM33" t="s">
        <v>99</v>
      </c>
      <c r="AN33" t="s">
        <v>2190</v>
      </c>
      <c r="AO33" t="s">
        <v>2191</v>
      </c>
      <c r="AP33" t="s">
        <v>2192</v>
      </c>
      <c r="AQ33" t="s">
        <v>2193</v>
      </c>
      <c r="AR33" t="s">
        <v>2194</v>
      </c>
      <c r="AS33" t="s">
        <v>2194</v>
      </c>
    </row>
    <row r="34" spans="1:45" x14ac:dyDescent="0.25">
      <c r="A34" t="s">
        <v>384</v>
      </c>
      <c r="B34">
        <v>5</v>
      </c>
      <c r="C34">
        <v>0</v>
      </c>
      <c r="D34" s="4">
        <v>5.41602560309064</v>
      </c>
      <c r="E34" s="4">
        <v>0</v>
      </c>
      <c r="F34">
        <v>3</v>
      </c>
      <c r="G34">
        <v>0</v>
      </c>
      <c r="H34">
        <v>4</v>
      </c>
      <c r="I34">
        <v>4</v>
      </c>
      <c r="J34" t="s">
        <v>731</v>
      </c>
      <c r="K34" s="4">
        <v>5.8956545203807904</v>
      </c>
      <c r="L34" s="4">
        <v>0</v>
      </c>
      <c r="M34" t="s">
        <v>731</v>
      </c>
      <c r="N34" s="4">
        <v>19.553097056909699</v>
      </c>
      <c r="O34" s="4">
        <v>-4.6050666018140802</v>
      </c>
      <c r="P34" s="4">
        <v>1.5402725446013401</v>
      </c>
      <c r="Q34" s="4">
        <v>-2.9897738669398901</v>
      </c>
      <c r="R34">
        <v>2.7918404832641898E-3</v>
      </c>
      <c r="S34">
        <v>1.5427953279255601E-2</v>
      </c>
      <c r="T34" s="4">
        <v>-3.0647940572127399</v>
      </c>
      <c r="U34" s="4">
        <v>-6.1453391464154103</v>
      </c>
      <c r="V34" t="s">
        <v>757</v>
      </c>
      <c r="W34">
        <v>0</v>
      </c>
      <c r="X34">
        <v>1</v>
      </c>
      <c r="Y34" t="s">
        <v>3384</v>
      </c>
      <c r="Z34">
        <v>100</v>
      </c>
      <c r="AA34">
        <v>100</v>
      </c>
      <c r="AB34" t="s">
        <v>759</v>
      </c>
      <c r="AC34" t="s">
        <v>3385</v>
      </c>
      <c r="AD34" t="s">
        <v>3386</v>
      </c>
      <c r="AE34" t="s">
        <v>762</v>
      </c>
      <c r="AF34" t="s">
        <v>762</v>
      </c>
      <c r="AG34" t="s">
        <v>762</v>
      </c>
      <c r="AH34" t="s">
        <v>762</v>
      </c>
      <c r="AI34" t="s">
        <v>762</v>
      </c>
      <c r="AJ34" t="s">
        <v>45</v>
      </c>
      <c r="AK34" t="s">
        <v>46</v>
      </c>
      <c r="AL34" t="s">
        <v>385</v>
      </c>
      <c r="AM34" t="s">
        <v>386</v>
      </c>
      <c r="AN34" t="s">
        <v>387</v>
      </c>
      <c r="AO34" t="s">
        <v>388</v>
      </c>
      <c r="AP34" t="s">
        <v>3385</v>
      </c>
      <c r="AQ34" t="s">
        <v>3387</v>
      </c>
      <c r="AR34" t="s">
        <v>3388</v>
      </c>
      <c r="AS34" t="s">
        <v>3388</v>
      </c>
    </row>
    <row r="35" spans="1:45" x14ac:dyDescent="0.25">
      <c r="A35" t="s">
        <v>116</v>
      </c>
      <c r="B35">
        <v>20</v>
      </c>
      <c r="C35">
        <v>1</v>
      </c>
      <c r="D35" s="4">
        <v>9.2556289179432092</v>
      </c>
      <c r="E35" s="4">
        <v>2</v>
      </c>
      <c r="F35">
        <v>17</v>
      </c>
      <c r="G35">
        <v>0</v>
      </c>
      <c r="H35">
        <v>4</v>
      </c>
      <c r="I35">
        <v>4</v>
      </c>
      <c r="J35" t="s">
        <v>731</v>
      </c>
      <c r="K35" s="4">
        <v>22.968151274278501</v>
      </c>
      <c r="L35" s="4">
        <v>1.2291637273765099</v>
      </c>
      <c r="M35" t="s">
        <v>731</v>
      </c>
      <c r="N35" s="4">
        <v>5.50899400928422</v>
      </c>
      <c r="O35" s="4">
        <v>-4.1881617808709901</v>
      </c>
      <c r="P35" s="4">
        <v>1.6109585267800099</v>
      </c>
      <c r="Q35" s="4">
        <v>-2.5997949116929102</v>
      </c>
      <c r="R35">
        <v>9.3279489494152695E-3</v>
      </c>
      <c r="S35">
        <v>3.9128129091441602E-2</v>
      </c>
      <c r="T35" s="4">
        <v>-2.5772032540909802</v>
      </c>
      <c r="U35" s="4">
        <v>-5.7991203076510001</v>
      </c>
      <c r="V35" t="s">
        <v>757</v>
      </c>
      <c r="W35">
        <v>2</v>
      </c>
      <c r="X35">
        <v>1</v>
      </c>
      <c r="Y35" t="s">
        <v>2453</v>
      </c>
      <c r="Z35">
        <v>100</v>
      </c>
      <c r="AA35">
        <v>100</v>
      </c>
      <c r="AB35" t="s">
        <v>759</v>
      </c>
      <c r="AC35" t="s">
        <v>2454</v>
      </c>
      <c r="AD35" t="s">
        <v>2455</v>
      </c>
      <c r="AE35" t="s">
        <v>2139</v>
      </c>
      <c r="AF35">
        <v>4</v>
      </c>
      <c r="AG35" t="s">
        <v>2456</v>
      </c>
      <c r="AH35" t="s">
        <v>2457</v>
      </c>
      <c r="AI35" t="s">
        <v>870</v>
      </c>
      <c r="AJ35" t="s">
        <v>45</v>
      </c>
      <c r="AK35" t="s">
        <v>78</v>
      </c>
      <c r="AL35" t="s">
        <v>78</v>
      </c>
      <c r="AM35" t="s">
        <v>99</v>
      </c>
      <c r="AN35" t="s">
        <v>117</v>
      </c>
      <c r="AO35" t="s">
        <v>118</v>
      </c>
      <c r="AP35" t="s">
        <v>2458</v>
      </c>
      <c r="AQ35" t="s">
        <v>2459</v>
      </c>
      <c r="AR35" t="s">
        <v>2460</v>
      </c>
      <c r="AS35" t="s">
        <v>2460</v>
      </c>
    </row>
    <row r="36" spans="1:45" x14ac:dyDescent="0.25">
      <c r="A36" t="s">
        <v>652</v>
      </c>
      <c r="B36">
        <v>24</v>
      </c>
      <c r="C36">
        <v>2</v>
      </c>
      <c r="D36" s="4">
        <v>15.8113883008419</v>
      </c>
      <c r="E36" s="4">
        <v>2.5</v>
      </c>
      <c r="F36">
        <v>19</v>
      </c>
      <c r="G36">
        <v>0</v>
      </c>
      <c r="H36">
        <v>4</v>
      </c>
      <c r="I36">
        <v>4</v>
      </c>
      <c r="J36" t="s">
        <v>731</v>
      </c>
      <c r="K36" s="4">
        <v>28.250569608966899</v>
      </c>
      <c r="L36" s="4">
        <v>1.64284867639987</v>
      </c>
      <c r="M36" t="s">
        <v>731</v>
      </c>
      <c r="N36" s="4">
        <v>127.802607586053</v>
      </c>
      <c r="O36" s="4">
        <v>-4.1021709283194099</v>
      </c>
      <c r="P36" s="4">
        <v>1.04696687653798</v>
      </c>
      <c r="Q36" s="4">
        <v>-3.918147765939</v>
      </c>
      <c r="R36" s="3">
        <v>8.9232001995891207E-5</v>
      </c>
      <c r="S36">
        <v>9.9924118534605892E-4</v>
      </c>
      <c r="T36" s="4">
        <v>-3.0552040517814301</v>
      </c>
      <c r="U36" s="4">
        <v>-5.1491378048573901</v>
      </c>
      <c r="V36" t="s">
        <v>757</v>
      </c>
      <c r="W36">
        <v>3</v>
      </c>
      <c r="X36">
        <v>1</v>
      </c>
      <c r="Y36" t="s">
        <v>2273</v>
      </c>
      <c r="Z36">
        <v>99.697999999999993</v>
      </c>
      <c r="AA36">
        <v>100</v>
      </c>
      <c r="AB36" t="s">
        <v>759</v>
      </c>
      <c r="AC36" t="s">
        <v>2274</v>
      </c>
      <c r="AD36" t="s">
        <v>2275</v>
      </c>
      <c r="AE36" t="s">
        <v>762</v>
      </c>
      <c r="AF36" t="s">
        <v>762</v>
      </c>
      <c r="AG36" t="s">
        <v>762</v>
      </c>
      <c r="AH36" t="s">
        <v>762</v>
      </c>
      <c r="AI36" t="s">
        <v>762</v>
      </c>
      <c r="AJ36" t="s">
        <v>45</v>
      </c>
      <c r="AK36" t="s">
        <v>78</v>
      </c>
      <c r="AL36" t="s">
        <v>78</v>
      </c>
      <c r="AM36" t="s">
        <v>99</v>
      </c>
      <c r="AN36" t="s">
        <v>108</v>
      </c>
      <c r="AO36" t="s">
        <v>1591</v>
      </c>
      <c r="AP36" t="s">
        <v>1592</v>
      </c>
      <c r="AQ36" t="s">
        <v>2276</v>
      </c>
      <c r="AR36" t="s">
        <v>2277</v>
      </c>
      <c r="AS36" t="s">
        <v>2278</v>
      </c>
    </row>
    <row r="37" spans="1:45" x14ac:dyDescent="0.25">
      <c r="A37" t="s">
        <v>299</v>
      </c>
      <c r="B37">
        <v>14</v>
      </c>
      <c r="C37">
        <v>1</v>
      </c>
      <c r="D37" s="4">
        <v>19.330459556530599</v>
      </c>
      <c r="E37" s="4">
        <v>0.95742710775633799</v>
      </c>
      <c r="F37">
        <v>6.5</v>
      </c>
      <c r="G37">
        <v>0.5</v>
      </c>
      <c r="H37">
        <v>4</v>
      </c>
      <c r="I37">
        <v>4</v>
      </c>
      <c r="J37" t="s">
        <v>731</v>
      </c>
      <c r="K37" s="4">
        <v>15.591502382989001</v>
      </c>
      <c r="L37" s="4">
        <v>0.96404026389584996</v>
      </c>
      <c r="M37" t="s">
        <v>731</v>
      </c>
      <c r="N37" s="4">
        <v>18.140511142109201</v>
      </c>
      <c r="O37" s="4">
        <v>-4.0003644462256398</v>
      </c>
      <c r="P37" s="4">
        <v>1.5380202841849</v>
      </c>
      <c r="Q37" s="4">
        <v>-2.6009828916825399</v>
      </c>
      <c r="R37">
        <v>9.29570896538791E-3</v>
      </c>
      <c r="S37">
        <v>3.90573424628365E-2</v>
      </c>
      <c r="T37" s="4">
        <v>-2.4623441620407398</v>
      </c>
      <c r="U37" s="4">
        <v>-5.5383847304105398</v>
      </c>
      <c r="V37" t="s">
        <v>757</v>
      </c>
      <c r="W37">
        <v>0</v>
      </c>
      <c r="X37">
        <v>1</v>
      </c>
      <c r="Y37" t="s">
        <v>2756</v>
      </c>
      <c r="Z37">
        <v>100</v>
      </c>
      <c r="AA37">
        <v>100</v>
      </c>
      <c r="AB37" t="s">
        <v>759</v>
      </c>
      <c r="AC37" t="s">
        <v>2757</v>
      </c>
      <c r="AD37" t="s">
        <v>2758</v>
      </c>
      <c r="AE37" t="s">
        <v>1752</v>
      </c>
      <c r="AF37">
        <v>4</v>
      </c>
      <c r="AG37" t="s">
        <v>2759</v>
      </c>
      <c r="AH37" t="s">
        <v>2760</v>
      </c>
      <c r="AI37" t="s">
        <v>870</v>
      </c>
      <c r="AJ37" t="s">
        <v>45</v>
      </c>
      <c r="AK37" t="s">
        <v>207</v>
      </c>
      <c r="AL37" t="s">
        <v>208</v>
      </c>
      <c r="AM37" t="s">
        <v>300</v>
      </c>
      <c r="AN37" t="s">
        <v>301</v>
      </c>
      <c r="AO37" t="s">
        <v>302</v>
      </c>
      <c r="AP37" t="s">
        <v>2757</v>
      </c>
      <c r="AQ37" t="s">
        <v>2761</v>
      </c>
      <c r="AR37" t="s">
        <v>2762</v>
      </c>
      <c r="AS37" t="s">
        <v>2762</v>
      </c>
    </row>
    <row r="38" spans="1:45" x14ac:dyDescent="0.25">
      <c r="A38" t="s">
        <v>667</v>
      </c>
      <c r="B38">
        <v>3</v>
      </c>
      <c r="C38">
        <v>0</v>
      </c>
      <c r="D38" s="4">
        <v>1.4142135623731</v>
      </c>
      <c r="E38" s="4">
        <v>0</v>
      </c>
      <c r="F38">
        <v>2.5</v>
      </c>
      <c r="G38">
        <v>0</v>
      </c>
      <c r="H38">
        <v>4</v>
      </c>
      <c r="I38">
        <v>4</v>
      </c>
      <c r="J38" t="s">
        <v>731</v>
      </c>
      <c r="K38" s="4">
        <v>3.7315474910065198</v>
      </c>
      <c r="L38" s="4">
        <v>0</v>
      </c>
      <c r="M38" t="s">
        <v>731</v>
      </c>
      <c r="N38" s="4">
        <v>5.5081957935496497</v>
      </c>
      <c r="O38" s="4">
        <v>-3.9218692990677599</v>
      </c>
      <c r="P38" s="4">
        <v>1.2786629590301399</v>
      </c>
      <c r="Q38" s="4">
        <v>-3.0671642369639698</v>
      </c>
      <c r="R38">
        <v>2.1610008672337802E-3</v>
      </c>
      <c r="S38">
        <v>1.2715889362287699E-2</v>
      </c>
      <c r="T38" s="4">
        <v>-2.64320634003762</v>
      </c>
      <c r="U38" s="4">
        <v>-5.2005322580979003</v>
      </c>
      <c r="V38" t="s">
        <v>757</v>
      </c>
      <c r="W38">
        <v>2</v>
      </c>
      <c r="X38">
        <v>1</v>
      </c>
      <c r="Y38" t="s">
        <v>3611</v>
      </c>
      <c r="Z38">
        <v>99.093999999999994</v>
      </c>
      <c r="AA38">
        <v>100</v>
      </c>
      <c r="AB38" t="s">
        <v>759</v>
      </c>
      <c r="AC38" t="s">
        <v>3612</v>
      </c>
      <c r="AD38" t="s">
        <v>3613</v>
      </c>
      <c r="AE38" t="s">
        <v>762</v>
      </c>
      <c r="AF38" t="s">
        <v>762</v>
      </c>
      <c r="AG38" t="s">
        <v>762</v>
      </c>
      <c r="AH38" t="s">
        <v>762</v>
      </c>
      <c r="AI38" t="s">
        <v>762</v>
      </c>
      <c r="AJ38" t="s">
        <v>45</v>
      </c>
      <c r="AK38" t="s">
        <v>78</v>
      </c>
      <c r="AL38" t="s">
        <v>78</v>
      </c>
      <c r="AM38" t="s">
        <v>99</v>
      </c>
      <c r="AN38" t="s">
        <v>108</v>
      </c>
      <c r="AO38" t="s">
        <v>113</v>
      </c>
      <c r="AP38" t="s">
        <v>3375</v>
      </c>
      <c r="AQ38" t="s">
        <v>3614</v>
      </c>
      <c r="AR38" t="s">
        <v>3615</v>
      </c>
      <c r="AS38" t="s">
        <v>3616</v>
      </c>
    </row>
    <row r="39" spans="1:45" x14ac:dyDescent="0.25">
      <c r="A39" t="s">
        <v>440</v>
      </c>
      <c r="B39">
        <v>39</v>
      </c>
      <c r="C39">
        <v>3</v>
      </c>
      <c r="D39" s="4">
        <v>69.557530145915905</v>
      </c>
      <c r="E39" s="4">
        <v>1.7078251276599301</v>
      </c>
      <c r="F39">
        <v>6</v>
      </c>
      <c r="G39">
        <v>2.5</v>
      </c>
      <c r="H39">
        <v>4</v>
      </c>
      <c r="I39">
        <v>4</v>
      </c>
      <c r="J39" t="s">
        <v>731</v>
      </c>
      <c r="K39" s="4">
        <v>42.840542439771397</v>
      </c>
      <c r="L39" s="4">
        <v>2.8499533233240801</v>
      </c>
      <c r="M39" t="s">
        <v>731</v>
      </c>
      <c r="N39" s="4">
        <v>113.534300183814</v>
      </c>
      <c r="O39" s="4">
        <v>-3.8949459755134801</v>
      </c>
      <c r="P39" s="4">
        <v>1.17375144678156</v>
      </c>
      <c r="Q39" s="4">
        <v>-3.3183737376371001</v>
      </c>
      <c r="R39">
        <v>9.0543247025658895E-4</v>
      </c>
      <c r="S39">
        <v>6.30577901203356E-3</v>
      </c>
      <c r="T39" s="4">
        <v>-2.7211945287319201</v>
      </c>
      <c r="U39" s="4">
        <v>-5.0686974222950498</v>
      </c>
      <c r="V39" t="s">
        <v>757</v>
      </c>
      <c r="W39">
        <v>0</v>
      </c>
      <c r="X39">
        <v>2</v>
      </c>
      <c r="Y39" t="s">
        <v>1874</v>
      </c>
      <c r="Z39">
        <v>100</v>
      </c>
      <c r="AA39">
        <v>100</v>
      </c>
      <c r="AB39" t="s">
        <v>759</v>
      </c>
      <c r="AC39" t="s">
        <v>1875</v>
      </c>
      <c r="AD39" t="s">
        <v>1876</v>
      </c>
      <c r="AE39" t="s">
        <v>1875</v>
      </c>
      <c r="AF39">
        <v>0</v>
      </c>
      <c r="AG39" t="s">
        <v>1875</v>
      </c>
      <c r="AH39" t="s">
        <v>1877</v>
      </c>
      <c r="AI39" t="s">
        <v>856</v>
      </c>
      <c r="AJ39" t="s">
        <v>45</v>
      </c>
      <c r="AK39" t="s">
        <v>46</v>
      </c>
      <c r="AL39" t="s">
        <v>60</v>
      </c>
      <c r="AM39" t="s">
        <v>436</v>
      </c>
      <c r="AN39" t="s">
        <v>437</v>
      </c>
      <c r="AO39" t="s">
        <v>438</v>
      </c>
      <c r="AP39" t="s">
        <v>1875</v>
      </c>
      <c r="AQ39" t="s">
        <v>1878</v>
      </c>
      <c r="AR39" t="s">
        <v>1879</v>
      </c>
      <c r="AS39" t="s">
        <v>1879</v>
      </c>
    </row>
    <row r="40" spans="1:45" x14ac:dyDescent="0.25">
      <c r="A40" t="s">
        <v>545</v>
      </c>
      <c r="B40">
        <v>303</v>
      </c>
      <c r="C40">
        <v>20</v>
      </c>
      <c r="D40" s="4">
        <v>219.193027565508</v>
      </c>
      <c r="E40" s="4">
        <v>2.2173557826083501</v>
      </c>
      <c r="F40">
        <v>278.5</v>
      </c>
      <c r="G40">
        <v>19</v>
      </c>
      <c r="H40">
        <v>4</v>
      </c>
      <c r="I40">
        <v>4</v>
      </c>
      <c r="J40" t="s">
        <v>731</v>
      </c>
      <c r="K40" s="4">
        <v>371.91400044854203</v>
      </c>
      <c r="L40" s="4">
        <v>26.1590339670623</v>
      </c>
      <c r="M40" t="s">
        <v>731</v>
      </c>
      <c r="N40" s="4">
        <v>89.136318222391296</v>
      </c>
      <c r="O40" s="4">
        <v>-3.83034274784201</v>
      </c>
      <c r="P40" s="4">
        <v>0.694835544885955</v>
      </c>
      <c r="Q40" s="4">
        <v>-5.5125889514916704</v>
      </c>
      <c r="R40" s="3">
        <v>3.5359338132756302E-8</v>
      </c>
      <c r="S40" s="3">
        <v>1.5769024128678301E-6</v>
      </c>
      <c r="T40" s="4">
        <v>-3.13550720295606</v>
      </c>
      <c r="U40" s="4">
        <v>-4.5251782927279702</v>
      </c>
      <c r="V40" t="s">
        <v>757</v>
      </c>
      <c r="W40">
        <v>8</v>
      </c>
      <c r="X40">
        <v>1</v>
      </c>
      <c r="Y40" t="s">
        <v>954</v>
      </c>
      <c r="Z40">
        <v>100</v>
      </c>
      <c r="AA40">
        <v>100</v>
      </c>
      <c r="AB40" t="s">
        <v>759</v>
      </c>
      <c r="AC40" t="s">
        <v>955</v>
      </c>
      <c r="AD40" t="s">
        <v>956</v>
      </c>
      <c r="AE40" t="s">
        <v>957</v>
      </c>
      <c r="AF40">
        <v>16</v>
      </c>
      <c r="AG40" t="s">
        <v>958</v>
      </c>
      <c r="AH40" t="s">
        <v>959</v>
      </c>
      <c r="AI40" t="s">
        <v>870</v>
      </c>
      <c r="AJ40" t="s">
        <v>45</v>
      </c>
      <c r="AK40" t="s">
        <v>207</v>
      </c>
      <c r="AL40" t="s">
        <v>208</v>
      </c>
      <c r="AM40" t="s">
        <v>209</v>
      </c>
      <c r="AN40" t="s">
        <v>210</v>
      </c>
      <c r="AO40" t="s">
        <v>213</v>
      </c>
      <c r="AP40" t="s">
        <v>840</v>
      </c>
      <c r="AQ40" t="s">
        <v>960</v>
      </c>
      <c r="AR40" t="s">
        <v>961</v>
      </c>
      <c r="AS40" t="s">
        <v>961</v>
      </c>
    </row>
    <row r="41" spans="1:45" x14ac:dyDescent="0.25">
      <c r="A41" t="s">
        <v>102</v>
      </c>
      <c r="B41">
        <v>3</v>
      </c>
      <c r="C41">
        <v>0</v>
      </c>
      <c r="D41" s="4">
        <v>1.25830573921179</v>
      </c>
      <c r="E41" s="4">
        <v>0</v>
      </c>
      <c r="F41">
        <v>3</v>
      </c>
      <c r="G41">
        <v>0</v>
      </c>
      <c r="H41">
        <v>4</v>
      </c>
      <c r="I41">
        <v>4</v>
      </c>
      <c r="J41" t="s">
        <v>731</v>
      </c>
      <c r="K41" s="4">
        <v>3.48533736304802</v>
      </c>
      <c r="L41" s="4">
        <v>0</v>
      </c>
      <c r="M41" t="s">
        <v>731</v>
      </c>
      <c r="N41" s="4">
        <v>11.0342156926336</v>
      </c>
      <c r="O41" s="4">
        <v>-3.81998579762756</v>
      </c>
      <c r="P41" s="4">
        <v>1.42237363942578</v>
      </c>
      <c r="Q41" s="4">
        <v>-2.6856415865311498</v>
      </c>
      <c r="R41">
        <v>7.2390696337368598E-3</v>
      </c>
      <c r="S41">
        <v>3.23973855791534E-2</v>
      </c>
      <c r="T41" s="4">
        <v>-2.39761215820177</v>
      </c>
      <c r="U41" s="4">
        <v>-5.2423594370533397</v>
      </c>
      <c r="V41" t="s">
        <v>757</v>
      </c>
      <c r="W41">
        <v>0</v>
      </c>
      <c r="X41">
        <v>1</v>
      </c>
      <c r="Y41" t="s">
        <v>3657</v>
      </c>
      <c r="Z41">
        <v>100</v>
      </c>
      <c r="AA41">
        <v>100</v>
      </c>
      <c r="AB41" t="s">
        <v>759</v>
      </c>
      <c r="AC41" t="s">
        <v>3658</v>
      </c>
      <c r="AD41" t="s">
        <v>3659</v>
      </c>
      <c r="AE41" t="s">
        <v>3658</v>
      </c>
      <c r="AF41">
        <v>0</v>
      </c>
      <c r="AG41" t="s">
        <v>3658</v>
      </c>
      <c r="AH41" t="s">
        <v>3660</v>
      </c>
      <c r="AI41" t="s">
        <v>870</v>
      </c>
      <c r="AJ41" t="s">
        <v>45</v>
      </c>
      <c r="AK41" t="s">
        <v>78</v>
      </c>
      <c r="AL41" t="s">
        <v>78</v>
      </c>
      <c r="AM41" t="s">
        <v>99</v>
      </c>
      <c r="AN41" t="s">
        <v>100</v>
      </c>
      <c r="AO41" t="s">
        <v>103</v>
      </c>
      <c r="AP41" t="s">
        <v>3658</v>
      </c>
      <c r="AQ41" t="s">
        <v>3661</v>
      </c>
      <c r="AR41" t="s">
        <v>3662</v>
      </c>
      <c r="AS41" t="s">
        <v>3662</v>
      </c>
    </row>
    <row r="42" spans="1:45" x14ac:dyDescent="0.25">
      <c r="A42" t="s">
        <v>691</v>
      </c>
      <c r="B42">
        <v>8</v>
      </c>
      <c r="C42">
        <v>1</v>
      </c>
      <c r="D42" s="4">
        <v>6.1846584384264904</v>
      </c>
      <c r="E42" s="4">
        <v>1</v>
      </c>
      <c r="F42">
        <v>5.5</v>
      </c>
      <c r="G42">
        <v>0</v>
      </c>
      <c r="H42">
        <v>4</v>
      </c>
      <c r="I42">
        <v>4</v>
      </c>
      <c r="J42" t="s">
        <v>731</v>
      </c>
      <c r="K42" s="4">
        <v>8.6738637554240707</v>
      </c>
      <c r="L42" s="4">
        <v>0.65713947055994604</v>
      </c>
      <c r="M42" t="s">
        <v>731</v>
      </c>
      <c r="N42" s="4">
        <v>8.4665845166634099</v>
      </c>
      <c r="O42" s="4">
        <v>-3.70720523710943</v>
      </c>
      <c r="P42" s="4">
        <v>1.3143027868771999</v>
      </c>
      <c r="Q42" s="4">
        <v>-2.8206629964757202</v>
      </c>
      <c r="R42">
        <v>4.7924519826555096E-3</v>
      </c>
      <c r="S42">
        <v>2.3571077109590999E-2</v>
      </c>
      <c r="T42" s="4">
        <v>-2.39290245023223</v>
      </c>
      <c r="U42" s="4">
        <v>-5.0215080239866303</v>
      </c>
      <c r="V42" t="s">
        <v>757</v>
      </c>
      <c r="W42">
        <v>5</v>
      </c>
      <c r="X42">
        <v>1</v>
      </c>
      <c r="Y42" t="s">
        <v>3224</v>
      </c>
      <c r="Z42">
        <v>100</v>
      </c>
      <c r="AA42">
        <v>100</v>
      </c>
      <c r="AB42" t="s">
        <v>759</v>
      </c>
      <c r="AC42" t="s">
        <v>3225</v>
      </c>
      <c r="AD42" t="s">
        <v>3226</v>
      </c>
      <c r="AE42" t="s">
        <v>1588</v>
      </c>
      <c r="AF42">
        <v>15</v>
      </c>
      <c r="AG42" t="s">
        <v>3227</v>
      </c>
      <c r="AH42" t="s">
        <v>3228</v>
      </c>
      <c r="AI42" t="s">
        <v>870</v>
      </c>
      <c r="AJ42" t="s">
        <v>45</v>
      </c>
      <c r="AK42" t="s">
        <v>78</v>
      </c>
      <c r="AL42" t="s">
        <v>78</v>
      </c>
      <c r="AM42" t="s">
        <v>99</v>
      </c>
      <c r="AN42" t="s">
        <v>108</v>
      </c>
      <c r="AO42" t="s">
        <v>1591</v>
      </c>
      <c r="AP42" t="s">
        <v>1592</v>
      </c>
      <c r="AQ42" t="s">
        <v>3229</v>
      </c>
      <c r="AR42" t="s">
        <v>3230</v>
      </c>
      <c r="AS42" t="s">
        <v>3231</v>
      </c>
    </row>
    <row r="43" spans="1:45" x14ac:dyDescent="0.25">
      <c r="A43" t="s">
        <v>125</v>
      </c>
      <c r="B43">
        <v>8</v>
      </c>
      <c r="C43">
        <v>1</v>
      </c>
      <c r="D43" s="4">
        <v>5.4390562906935704</v>
      </c>
      <c r="E43" s="4">
        <v>1</v>
      </c>
      <c r="F43">
        <v>5.5</v>
      </c>
      <c r="G43">
        <v>0</v>
      </c>
      <c r="H43">
        <v>4</v>
      </c>
      <c r="I43">
        <v>4</v>
      </c>
      <c r="J43" t="s">
        <v>731</v>
      </c>
      <c r="K43" s="4">
        <v>8.3934726752194493</v>
      </c>
      <c r="L43" s="4">
        <v>0.61458186368825396</v>
      </c>
      <c r="M43" t="s">
        <v>731</v>
      </c>
      <c r="N43" s="4">
        <v>7.7097836727281397</v>
      </c>
      <c r="O43" s="4">
        <v>-3.6931479953938702</v>
      </c>
      <c r="P43" s="4">
        <v>1.2089052866213801</v>
      </c>
      <c r="Q43" s="4">
        <v>-3.0549523078978398</v>
      </c>
      <c r="R43">
        <v>2.25096313434394E-3</v>
      </c>
      <c r="S43">
        <v>1.31178875939723E-2</v>
      </c>
      <c r="T43" s="4">
        <v>-2.4842427087724901</v>
      </c>
      <c r="U43" s="4">
        <v>-4.9020532820152498</v>
      </c>
      <c r="V43" t="s">
        <v>757</v>
      </c>
      <c r="W43">
        <v>0</v>
      </c>
      <c r="X43">
        <v>1</v>
      </c>
      <c r="Y43" t="s">
        <v>3238</v>
      </c>
      <c r="Z43">
        <v>100</v>
      </c>
      <c r="AA43">
        <v>100</v>
      </c>
      <c r="AB43" t="s">
        <v>759</v>
      </c>
      <c r="AC43" t="s">
        <v>3239</v>
      </c>
      <c r="AD43" t="s">
        <v>3240</v>
      </c>
      <c r="AE43" t="s">
        <v>762</v>
      </c>
      <c r="AF43" t="s">
        <v>762</v>
      </c>
      <c r="AG43" t="s">
        <v>762</v>
      </c>
      <c r="AH43" t="s">
        <v>762</v>
      </c>
      <c r="AI43" t="s">
        <v>762</v>
      </c>
      <c r="AJ43" t="s">
        <v>45</v>
      </c>
      <c r="AK43" t="s">
        <v>78</v>
      </c>
      <c r="AL43" t="s">
        <v>78</v>
      </c>
      <c r="AM43" t="s">
        <v>126</v>
      </c>
      <c r="AN43" t="s">
        <v>127</v>
      </c>
      <c r="AO43" t="s">
        <v>128</v>
      </c>
      <c r="AP43" t="s">
        <v>3239</v>
      </c>
      <c r="AQ43" t="s">
        <v>3238</v>
      </c>
      <c r="AR43" t="s">
        <v>3241</v>
      </c>
      <c r="AS43" t="s">
        <v>3242</v>
      </c>
    </row>
    <row r="44" spans="1:45" x14ac:dyDescent="0.25">
      <c r="A44" t="s">
        <v>379</v>
      </c>
      <c r="B44">
        <v>192</v>
      </c>
      <c r="C44">
        <v>13</v>
      </c>
      <c r="D44" s="4">
        <v>149.45902448497401</v>
      </c>
      <c r="E44" s="4">
        <v>7.2571803523590797</v>
      </c>
      <c r="F44">
        <v>150.5</v>
      </c>
      <c r="G44">
        <v>12.5</v>
      </c>
      <c r="H44">
        <v>4</v>
      </c>
      <c r="I44">
        <v>4</v>
      </c>
      <c r="J44" t="s">
        <v>731</v>
      </c>
      <c r="K44" s="4">
        <v>229.36239324918699</v>
      </c>
      <c r="L44" s="4">
        <v>17.908694832590498</v>
      </c>
      <c r="M44" t="s">
        <v>731</v>
      </c>
      <c r="N44" s="4">
        <v>300.52987171567997</v>
      </c>
      <c r="O44" s="4">
        <v>-3.6906719858431698</v>
      </c>
      <c r="P44" s="4">
        <v>0.65755227939592897</v>
      </c>
      <c r="Q44" s="4">
        <v>-5.6127430494707804</v>
      </c>
      <c r="R44" s="3">
        <v>1.9914420467197301E-8</v>
      </c>
      <c r="S44" s="3">
        <v>9.5514069486067207E-7</v>
      </c>
      <c r="T44" s="4">
        <v>-3.0331197064472399</v>
      </c>
      <c r="U44" s="4">
        <v>-4.3482242652391001</v>
      </c>
      <c r="V44" t="s">
        <v>757</v>
      </c>
      <c r="W44">
        <v>0</v>
      </c>
      <c r="X44">
        <v>3</v>
      </c>
      <c r="Y44" t="s">
        <v>1061</v>
      </c>
      <c r="Z44">
        <v>100</v>
      </c>
      <c r="AA44">
        <v>100</v>
      </c>
      <c r="AB44" t="s">
        <v>759</v>
      </c>
      <c r="AC44" t="s">
        <v>1062</v>
      </c>
      <c r="AD44" t="s">
        <v>1063</v>
      </c>
      <c r="AE44" t="s">
        <v>1062</v>
      </c>
      <c r="AF44">
        <v>0</v>
      </c>
      <c r="AG44" t="s">
        <v>1062</v>
      </c>
      <c r="AH44" t="s">
        <v>1064</v>
      </c>
      <c r="AI44" t="s">
        <v>825</v>
      </c>
      <c r="AJ44" t="s">
        <v>45</v>
      </c>
      <c r="AK44" t="s">
        <v>46</v>
      </c>
      <c r="AL44" t="s">
        <v>47</v>
      </c>
      <c r="AM44" t="s">
        <v>52</v>
      </c>
      <c r="AN44" t="s">
        <v>377</v>
      </c>
      <c r="AO44" t="s">
        <v>380</v>
      </c>
      <c r="AP44" t="s">
        <v>1062</v>
      </c>
      <c r="AQ44" t="s">
        <v>1065</v>
      </c>
      <c r="AR44" t="s">
        <v>1066</v>
      </c>
      <c r="AS44" t="s">
        <v>1066</v>
      </c>
    </row>
    <row r="45" spans="1:45" x14ac:dyDescent="0.25">
      <c r="A45" t="s">
        <v>371</v>
      </c>
      <c r="B45">
        <v>20</v>
      </c>
      <c r="C45">
        <v>2</v>
      </c>
      <c r="D45" s="4">
        <v>19.899748742132399</v>
      </c>
      <c r="E45" s="4">
        <v>1</v>
      </c>
      <c r="F45">
        <v>12</v>
      </c>
      <c r="G45">
        <v>1</v>
      </c>
      <c r="H45">
        <v>4</v>
      </c>
      <c r="I45">
        <v>4</v>
      </c>
      <c r="J45" t="s">
        <v>731</v>
      </c>
      <c r="K45" s="4">
        <v>25.275928601024599</v>
      </c>
      <c r="L45" s="4">
        <v>1.98549324558957</v>
      </c>
      <c r="M45" t="s">
        <v>731</v>
      </c>
      <c r="N45" s="4">
        <v>30.305627446445801</v>
      </c>
      <c r="O45" s="4">
        <v>-3.66949008966865</v>
      </c>
      <c r="P45" s="4">
        <v>1.1175580550623101</v>
      </c>
      <c r="Q45" s="4">
        <v>-3.28348945546642</v>
      </c>
      <c r="R45">
        <v>1.02530480303812E-3</v>
      </c>
      <c r="S45">
        <v>6.9133284066920297E-3</v>
      </c>
      <c r="T45" s="4">
        <v>-2.5519320346063399</v>
      </c>
      <c r="U45" s="4">
        <v>-4.7870481447309601</v>
      </c>
      <c r="V45" t="s">
        <v>757</v>
      </c>
      <c r="W45">
        <v>0</v>
      </c>
      <c r="X45">
        <v>2</v>
      </c>
      <c r="Y45" t="s">
        <v>2410</v>
      </c>
      <c r="Z45">
        <v>100</v>
      </c>
      <c r="AA45">
        <v>100</v>
      </c>
      <c r="AB45" t="s">
        <v>759</v>
      </c>
      <c r="AC45" t="s">
        <v>2411</v>
      </c>
      <c r="AD45" t="s">
        <v>2412</v>
      </c>
      <c r="AE45" t="s">
        <v>1859</v>
      </c>
      <c r="AF45">
        <v>2</v>
      </c>
      <c r="AG45" t="s">
        <v>2413</v>
      </c>
      <c r="AH45" t="s">
        <v>2414</v>
      </c>
      <c r="AI45" t="s">
        <v>1601</v>
      </c>
      <c r="AJ45" t="s">
        <v>45</v>
      </c>
      <c r="AK45" t="s">
        <v>46</v>
      </c>
      <c r="AL45" t="s">
        <v>47</v>
      </c>
      <c r="AM45" t="s">
        <v>52</v>
      </c>
      <c r="AN45" t="s">
        <v>369</v>
      </c>
      <c r="AO45" t="s">
        <v>370</v>
      </c>
      <c r="AP45" t="s">
        <v>2411</v>
      </c>
      <c r="AQ45" t="s">
        <v>2415</v>
      </c>
      <c r="AR45" t="s">
        <v>2416</v>
      </c>
      <c r="AS45" t="s">
        <v>2416</v>
      </c>
    </row>
    <row r="46" spans="1:45" x14ac:dyDescent="0.25">
      <c r="A46" t="s">
        <v>158</v>
      </c>
      <c r="B46">
        <v>5687</v>
      </c>
      <c r="C46">
        <v>453</v>
      </c>
      <c r="D46" s="4">
        <v>7736.9909310187704</v>
      </c>
      <c r="E46" s="4">
        <v>155.36060204140099</v>
      </c>
      <c r="F46">
        <v>2026.5</v>
      </c>
      <c r="G46">
        <v>454</v>
      </c>
      <c r="H46">
        <v>4</v>
      </c>
      <c r="I46">
        <v>4</v>
      </c>
      <c r="J46" t="s">
        <v>731</v>
      </c>
      <c r="K46" s="4">
        <v>7368.1166859582299</v>
      </c>
      <c r="L46" s="4">
        <v>586.09858437039895</v>
      </c>
      <c r="M46" t="s">
        <v>731</v>
      </c>
      <c r="N46" s="4">
        <v>3836.8529375051398</v>
      </c>
      <c r="O46" s="4">
        <v>-3.6518831319800298</v>
      </c>
      <c r="P46" s="4">
        <v>0.61868068357311101</v>
      </c>
      <c r="Q46" s="4">
        <v>-5.9026946031174701</v>
      </c>
      <c r="R46" s="3">
        <v>3.5761189910727202E-9</v>
      </c>
      <c r="S46" s="3">
        <v>2.1053457448270699E-7</v>
      </c>
      <c r="T46" s="4">
        <v>-3.0332024484069202</v>
      </c>
      <c r="U46" s="4">
        <v>-4.2705638155531398</v>
      </c>
      <c r="V46" t="s">
        <v>757</v>
      </c>
      <c r="W46">
        <v>0</v>
      </c>
      <c r="X46">
        <v>59</v>
      </c>
      <c r="Y46" t="s">
        <v>758</v>
      </c>
      <c r="Z46">
        <v>100</v>
      </c>
      <c r="AA46">
        <v>100</v>
      </c>
      <c r="AB46" t="s">
        <v>759</v>
      </c>
      <c r="AC46" t="s">
        <v>760</v>
      </c>
      <c r="AD46" t="s">
        <v>761</v>
      </c>
      <c r="AE46" t="s">
        <v>762</v>
      </c>
      <c r="AF46" t="s">
        <v>762</v>
      </c>
      <c r="AG46" t="s">
        <v>762</v>
      </c>
      <c r="AH46" t="s">
        <v>762</v>
      </c>
      <c r="AI46" t="s">
        <v>762</v>
      </c>
      <c r="AJ46" t="s">
        <v>45</v>
      </c>
      <c r="AK46" t="s">
        <v>78</v>
      </c>
      <c r="AL46" t="s">
        <v>78</v>
      </c>
      <c r="AM46" t="s">
        <v>152</v>
      </c>
      <c r="AN46" t="s">
        <v>153</v>
      </c>
      <c r="AO46" t="s">
        <v>156</v>
      </c>
      <c r="AP46" t="s">
        <v>760</v>
      </c>
      <c r="AQ46" t="s">
        <v>763</v>
      </c>
      <c r="AR46" t="s">
        <v>764</v>
      </c>
      <c r="AS46" t="s">
        <v>764</v>
      </c>
    </row>
    <row r="47" spans="1:45" x14ac:dyDescent="0.25">
      <c r="A47" t="s">
        <v>144</v>
      </c>
      <c r="B47">
        <v>86</v>
      </c>
      <c r="C47">
        <v>7</v>
      </c>
      <c r="D47" s="4">
        <v>49.493265535154698</v>
      </c>
      <c r="E47" s="4">
        <v>2.9860788111948202</v>
      </c>
      <c r="F47">
        <v>69.5</v>
      </c>
      <c r="G47">
        <v>6</v>
      </c>
      <c r="H47">
        <v>4</v>
      </c>
      <c r="I47">
        <v>4</v>
      </c>
      <c r="J47" t="s">
        <v>731</v>
      </c>
      <c r="K47" s="4">
        <v>105.935908132713</v>
      </c>
      <c r="L47" s="4">
        <v>8.6122880548678804</v>
      </c>
      <c r="M47" t="s">
        <v>731</v>
      </c>
      <c r="N47" s="4">
        <v>46.531591179884003</v>
      </c>
      <c r="O47" s="4">
        <v>-3.6386144025221601</v>
      </c>
      <c r="P47" s="4">
        <v>0.71219612142142297</v>
      </c>
      <c r="Q47" s="4">
        <v>-5.1090062036003596</v>
      </c>
      <c r="R47" s="3">
        <v>3.23857721349397E-7</v>
      </c>
      <c r="S47" s="3">
        <v>1.08321885219759E-5</v>
      </c>
      <c r="T47" s="4">
        <v>-2.92641828110074</v>
      </c>
      <c r="U47" s="4">
        <v>-4.3508105239435899</v>
      </c>
      <c r="V47" t="s">
        <v>757</v>
      </c>
      <c r="W47">
        <v>0</v>
      </c>
      <c r="X47">
        <v>1</v>
      </c>
      <c r="Y47" t="s">
        <v>1449</v>
      </c>
      <c r="Z47">
        <v>100</v>
      </c>
      <c r="AA47">
        <v>100</v>
      </c>
      <c r="AB47" t="s">
        <v>759</v>
      </c>
      <c r="AC47" t="s">
        <v>1450</v>
      </c>
      <c r="AD47" t="s">
        <v>1451</v>
      </c>
      <c r="AE47" t="s">
        <v>1450</v>
      </c>
      <c r="AF47">
        <v>0</v>
      </c>
      <c r="AG47" t="s">
        <v>1450</v>
      </c>
      <c r="AH47" t="s">
        <v>1452</v>
      </c>
      <c r="AI47" t="s">
        <v>870</v>
      </c>
      <c r="AJ47" t="s">
        <v>45</v>
      </c>
      <c r="AK47" t="s">
        <v>78</v>
      </c>
      <c r="AL47" t="s">
        <v>78</v>
      </c>
      <c r="AM47" t="s">
        <v>132</v>
      </c>
      <c r="AN47" t="s">
        <v>133</v>
      </c>
      <c r="AO47" t="s">
        <v>145</v>
      </c>
      <c r="AP47" t="s">
        <v>1450</v>
      </c>
      <c r="AQ47" t="s">
        <v>1453</v>
      </c>
      <c r="AR47" t="s">
        <v>1454</v>
      </c>
      <c r="AS47" t="s">
        <v>1454</v>
      </c>
    </row>
    <row r="48" spans="1:45" x14ac:dyDescent="0.25">
      <c r="A48" t="s">
        <v>620</v>
      </c>
      <c r="B48">
        <v>30</v>
      </c>
      <c r="C48">
        <v>2</v>
      </c>
      <c r="D48" s="4">
        <v>52.258173204453499</v>
      </c>
      <c r="E48" s="4">
        <v>2</v>
      </c>
      <c r="F48">
        <v>5</v>
      </c>
      <c r="G48">
        <v>1</v>
      </c>
      <c r="H48">
        <v>4</v>
      </c>
      <c r="I48">
        <v>4</v>
      </c>
      <c r="J48" t="s">
        <v>731</v>
      </c>
      <c r="K48" s="4">
        <v>31.953845086955301</v>
      </c>
      <c r="L48" s="4">
        <v>2.5559569483732298</v>
      </c>
      <c r="M48" t="s">
        <v>731</v>
      </c>
      <c r="N48" s="4">
        <v>7.9018284563132397</v>
      </c>
      <c r="O48" s="4">
        <v>-3.63669254711305</v>
      </c>
      <c r="P48" s="4">
        <v>1.31960118558291</v>
      </c>
      <c r="Q48" s="4">
        <v>-2.7559027582311599</v>
      </c>
      <c r="R48">
        <v>5.8530395067663303E-3</v>
      </c>
      <c r="S48">
        <v>2.7552641530000001E-2</v>
      </c>
      <c r="T48" s="4">
        <v>-2.3170913615301401</v>
      </c>
      <c r="U48" s="4">
        <v>-4.9562937326959604</v>
      </c>
      <c r="V48" t="s">
        <v>757</v>
      </c>
      <c r="W48">
        <v>0</v>
      </c>
      <c r="X48">
        <v>1</v>
      </c>
      <c r="Y48" t="s">
        <v>2086</v>
      </c>
      <c r="Z48">
        <v>99.697000000000003</v>
      </c>
      <c r="AA48">
        <v>100</v>
      </c>
      <c r="AB48" t="s">
        <v>759</v>
      </c>
      <c r="AC48" t="s">
        <v>2087</v>
      </c>
      <c r="AD48" t="s">
        <v>2088</v>
      </c>
      <c r="AE48" t="s">
        <v>2087</v>
      </c>
      <c r="AF48">
        <v>0</v>
      </c>
      <c r="AG48" t="s">
        <v>2087</v>
      </c>
      <c r="AH48" t="s">
        <v>2089</v>
      </c>
      <c r="AI48" t="s">
        <v>2090</v>
      </c>
      <c r="AJ48" t="s">
        <v>45</v>
      </c>
      <c r="AK48" t="s">
        <v>78</v>
      </c>
      <c r="AL48" t="s">
        <v>965</v>
      </c>
      <c r="AM48" t="s">
        <v>2091</v>
      </c>
      <c r="AN48" t="s">
        <v>2092</v>
      </c>
      <c r="AO48" t="s">
        <v>2093</v>
      </c>
      <c r="AP48" t="s">
        <v>2087</v>
      </c>
      <c r="AQ48" t="s">
        <v>2094</v>
      </c>
      <c r="AR48" t="s">
        <v>2095</v>
      </c>
      <c r="AS48" t="s">
        <v>2096</v>
      </c>
    </row>
    <row r="49" spans="1:45" x14ac:dyDescent="0.25">
      <c r="A49" t="s">
        <v>178</v>
      </c>
      <c r="B49">
        <v>449</v>
      </c>
      <c r="C49">
        <v>39</v>
      </c>
      <c r="D49" s="4">
        <v>339.99448524939299</v>
      </c>
      <c r="E49" s="4">
        <v>29.8942580885806</v>
      </c>
      <c r="F49">
        <v>480</v>
      </c>
      <c r="G49">
        <v>34</v>
      </c>
      <c r="H49">
        <v>4</v>
      </c>
      <c r="I49">
        <v>4</v>
      </c>
      <c r="J49" t="s">
        <v>731</v>
      </c>
      <c r="K49" s="4">
        <v>591.51279725514303</v>
      </c>
      <c r="L49" s="4">
        <v>49.537893668209797</v>
      </c>
      <c r="M49" t="s">
        <v>731</v>
      </c>
      <c r="N49" s="4">
        <v>128.94133415248999</v>
      </c>
      <c r="O49" s="4">
        <v>-3.5762042091669799</v>
      </c>
      <c r="P49" s="4">
        <v>0.93167712839473904</v>
      </c>
      <c r="Q49" s="4">
        <v>-3.83845873229571</v>
      </c>
      <c r="R49">
        <v>1.23809017266855E-4</v>
      </c>
      <c r="S49">
        <v>1.2768853467848001E-3</v>
      </c>
      <c r="T49" s="4">
        <v>-2.6445270807722401</v>
      </c>
      <c r="U49" s="4">
        <v>-4.5078813375617202</v>
      </c>
      <c r="V49" t="s">
        <v>757</v>
      </c>
      <c r="W49">
        <v>0</v>
      </c>
      <c r="X49">
        <v>3</v>
      </c>
      <c r="Y49" t="s">
        <v>907</v>
      </c>
      <c r="Z49">
        <v>100</v>
      </c>
      <c r="AA49">
        <v>100</v>
      </c>
      <c r="AB49" t="s">
        <v>759</v>
      </c>
      <c r="AC49" t="s">
        <v>908</v>
      </c>
      <c r="AD49" t="s">
        <v>909</v>
      </c>
      <c r="AE49" t="s">
        <v>908</v>
      </c>
      <c r="AF49">
        <v>0</v>
      </c>
      <c r="AG49" t="s">
        <v>908</v>
      </c>
      <c r="AH49" t="s">
        <v>910</v>
      </c>
      <c r="AI49" t="s">
        <v>911</v>
      </c>
      <c r="AJ49" t="s">
        <v>45</v>
      </c>
      <c r="AK49" t="s">
        <v>173</v>
      </c>
      <c r="AL49" t="s">
        <v>179</v>
      </c>
      <c r="AM49" t="s">
        <v>180</v>
      </c>
      <c r="AN49" t="s">
        <v>180</v>
      </c>
      <c r="AO49" t="s">
        <v>180</v>
      </c>
      <c r="AP49" t="s">
        <v>908</v>
      </c>
      <c r="AQ49" t="s">
        <v>912</v>
      </c>
      <c r="AR49" t="s">
        <v>913</v>
      </c>
      <c r="AS49" t="s">
        <v>913</v>
      </c>
    </row>
    <row r="50" spans="1:45" x14ac:dyDescent="0.25">
      <c r="A50" t="s">
        <v>95</v>
      </c>
      <c r="B50">
        <v>93</v>
      </c>
      <c r="C50">
        <v>8</v>
      </c>
      <c r="D50" s="4">
        <v>81.0036007430122</v>
      </c>
      <c r="E50" s="4">
        <v>4.5734742446707504</v>
      </c>
      <c r="F50">
        <v>56</v>
      </c>
      <c r="G50">
        <v>7.5</v>
      </c>
      <c r="H50">
        <v>4</v>
      </c>
      <c r="I50">
        <v>4</v>
      </c>
      <c r="J50" t="s">
        <v>731</v>
      </c>
      <c r="K50" s="4">
        <v>109.167956229775</v>
      </c>
      <c r="L50" s="4">
        <v>9.9717603771617505</v>
      </c>
      <c r="M50" t="s">
        <v>731</v>
      </c>
      <c r="N50" s="4">
        <v>109.15557001219599</v>
      </c>
      <c r="O50" s="4">
        <v>-3.4446592517678201</v>
      </c>
      <c r="P50" s="4">
        <v>0.70655295546326002</v>
      </c>
      <c r="Q50" s="4">
        <v>-4.8753023041412202</v>
      </c>
      <c r="R50" s="3">
        <v>1.0864195126669501E-6</v>
      </c>
      <c r="S50" s="3">
        <v>3.0018243491297701E-5</v>
      </c>
      <c r="T50" s="4">
        <v>-2.7381062963045601</v>
      </c>
      <c r="U50" s="4">
        <v>-4.1512122072310804</v>
      </c>
      <c r="V50" t="s">
        <v>757</v>
      </c>
      <c r="W50">
        <v>0</v>
      </c>
      <c r="X50">
        <v>1</v>
      </c>
      <c r="Y50" t="s">
        <v>1384</v>
      </c>
      <c r="Z50">
        <v>100</v>
      </c>
      <c r="AA50">
        <v>100</v>
      </c>
      <c r="AB50" t="s">
        <v>759</v>
      </c>
      <c r="AC50" t="s">
        <v>1385</v>
      </c>
      <c r="AD50" t="s">
        <v>1386</v>
      </c>
      <c r="AE50" t="s">
        <v>1385</v>
      </c>
      <c r="AF50">
        <v>0</v>
      </c>
      <c r="AG50" t="s">
        <v>1385</v>
      </c>
      <c r="AH50" t="s">
        <v>1387</v>
      </c>
      <c r="AI50" t="s">
        <v>870</v>
      </c>
      <c r="AJ50" t="s">
        <v>45</v>
      </c>
      <c r="AK50" t="s">
        <v>78</v>
      </c>
      <c r="AL50" t="s">
        <v>78</v>
      </c>
      <c r="AM50" t="s">
        <v>81</v>
      </c>
      <c r="AN50" t="s">
        <v>96</v>
      </c>
      <c r="AO50" t="s">
        <v>97</v>
      </c>
      <c r="AP50" t="s">
        <v>1385</v>
      </c>
      <c r="AQ50" t="s">
        <v>1388</v>
      </c>
      <c r="AR50" t="s">
        <v>1389</v>
      </c>
      <c r="AS50" t="s">
        <v>1389</v>
      </c>
    </row>
    <row r="51" spans="1:45" x14ac:dyDescent="0.25">
      <c r="A51" t="s">
        <v>181</v>
      </c>
      <c r="B51">
        <v>267</v>
      </c>
      <c r="C51">
        <v>25</v>
      </c>
      <c r="D51" s="4">
        <v>144.13043860799601</v>
      </c>
      <c r="E51" s="4">
        <v>16.512621435334399</v>
      </c>
      <c r="F51">
        <v>257.5</v>
      </c>
      <c r="G51">
        <v>28.5</v>
      </c>
      <c r="H51">
        <v>4</v>
      </c>
      <c r="I51">
        <v>4</v>
      </c>
      <c r="J51" t="s">
        <v>731</v>
      </c>
      <c r="K51" s="4">
        <v>344.37619471965502</v>
      </c>
      <c r="L51" s="4">
        <v>31.700172405662901</v>
      </c>
      <c r="M51" t="s">
        <v>731</v>
      </c>
      <c r="N51" s="4">
        <v>76.179835331437701</v>
      </c>
      <c r="O51" s="4">
        <v>-3.4396225766269</v>
      </c>
      <c r="P51" s="4">
        <v>1.2972217278326299</v>
      </c>
      <c r="Q51" s="4">
        <v>-2.6515301916610201</v>
      </c>
      <c r="R51">
        <v>8.0127948829767006E-3</v>
      </c>
      <c r="S51">
        <v>3.4758574389977398E-2</v>
      </c>
      <c r="T51" s="4">
        <v>-2.1424008487942601</v>
      </c>
      <c r="U51" s="4">
        <v>-4.7368443044595301</v>
      </c>
      <c r="V51" t="s">
        <v>757</v>
      </c>
      <c r="W51">
        <v>0</v>
      </c>
      <c r="X51">
        <v>4</v>
      </c>
      <c r="Y51" t="s">
        <v>979</v>
      </c>
      <c r="Z51">
        <v>100</v>
      </c>
      <c r="AA51">
        <v>100</v>
      </c>
      <c r="AB51" t="s">
        <v>759</v>
      </c>
      <c r="AC51" t="s">
        <v>908</v>
      </c>
      <c r="AD51" t="s">
        <v>980</v>
      </c>
      <c r="AE51" t="s">
        <v>762</v>
      </c>
      <c r="AF51" t="s">
        <v>762</v>
      </c>
      <c r="AG51" t="s">
        <v>762</v>
      </c>
      <c r="AH51" t="s">
        <v>762</v>
      </c>
      <c r="AI51" t="s">
        <v>762</v>
      </c>
      <c r="AJ51" t="s">
        <v>45</v>
      </c>
      <c r="AK51" t="s">
        <v>173</v>
      </c>
      <c r="AL51" t="s">
        <v>179</v>
      </c>
      <c r="AM51" t="s">
        <v>180</v>
      </c>
      <c r="AN51" t="s">
        <v>180</v>
      </c>
      <c r="AO51" t="s">
        <v>180</v>
      </c>
      <c r="AP51" t="s">
        <v>908</v>
      </c>
      <c r="AQ51" t="s">
        <v>981</v>
      </c>
      <c r="AR51" t="s">
        <v>982</v>
      </c>
      <c r="AS51" t="s">
        <v>982</v>
      </c>
    </row>
    <row r="52" spans="1:45" x14ac:dyDescent="0.25">
      <c r="A52" t="s">
        <v>206</v>
      </c>
      <c r="B52">
        <v>1168</v>
      </c>
      <c r="C52">
        <v>104</v>
      </c>
      <c r="D52" s="4">
        <v>1139.6459976676999</v>
      </c>
      <c r="E52" s="4">
        <v>36.018513757973601</v>
      </c>
      <c r="F52">
        <v>1149</v>
      </c>
      <c r="G52">
        <v>110</v>
      </c>
      <c r="H52">
        <v>4</v>
      </c>
      <c r="I52">
        <v>4</v>
      </c>
      <c r="J52" t="s">
        <v>731</v>
      </c>
      <c r="K52" s="4">
        <v>1433.7351921342199</v>
      </c>
      <c r="L52" s="4">
        <v>134.53165656252199</v>
      </c>
      <c r="M52" t="s">
        <v>731</v>
      </c>
      <c r="N52" s="4">
        <v>420.67205744445801</v>
      </c>
      <c r="O52" s="4">
        <v>-3.4130425072252999</v>
      </c>
      <c r="P52" s="4">
        <v>0.65116746086127397</v>
      </c>
      <c r="Q52" s="4">
        <v>-5.24142054443415</v>
      </c>
      <c r="R52" s="3">
        <v>1.59345089082594E-7</v>
      </c>
      <c r="S52" s="3">
        <v>5.9566943595287303E-6</v>
      </c>
      <c r="T52" s="4">
        <v>-2.76187504636402</v>
      </c>
      <c r="U52" s="4">
        <v>-4.06420996808657</v>
      </c>
      <c r="V52" t="s">
        <v>757</v>
      </c>
      <c r="W52">
        <v>0</v>
      </c>
      <c r="X52">
        <v>4</v>
      </c>
      <c r="Y52" t="s">
        <v>807</v>
      </c>
      <c r="Z52">
        <v>100</v>
      </c>
      <c r="AA52">
        <v>100</v>
      </c>
      <c r="AB52" t="s">
        <v>759</v>
      </c>
      <c r="AC52" t="s">
        <v>808</v>
      </c>
      <c r="AD52" t="s">
        <v>809</v>
      </c>
      <c r="AE52" t="s">
        <v>762</v>
      </c>
      <c r="AF52" t="s">
        <v>762</v>
      </c>
      <c r="AG52" t="s">
        <v>762</v>
      </c>
      <c r="AH52" t="s">
        <v>762</v>
      </c>
      <c r="AI52" t="s">
        <v>762</v>
      </c>
      <c r="AJ52" t="s">
        <v>45</v>
      </c>
      <c r="AK52" t="s">
        <v>207</v>
      </c>
      <c r="AL52" t="s">
        <v>208</v>
      </c>
      <c r="AM52" t="s">
        <v>209</v>
      </c>
      <c r="AN52" t="s">
        <v>210</v>
      </c>
      <c r="AO52" t="s">
        <v>211</v>
      </c>
      <c r="AP52" t="s">
        <v>808</v>
      </c>
      <c r="AQ52" t="s">
        <v>810</v>
      </c>
      <c r="AR52" t="s">
        <v>811</v>
      </c>
      <c r="AS52" t="s">
        <v>811</v>
      </c>
    </row>
    <row r="53" spans="1:45" x14ac:dyDescent="0.25">
      <c r="A53" t="s">
        <v>112</v>
      </c>
      <c r="B53">
        <v>17</v>
      </c>
      <c r="C53">
        <v>2</v>
      </c>
      <c r="D53" s="4">
        <v>15.209646062066399</v>
      </c>
      <c r="E53" s="4">
        <v>1</v>
      </c>
      <c r="F53">
        <v>18.5</v>
      </c>
      <c r="G53">
        <v>1</v>
      </c>
      <c r="H53">
        <v>4</v>
      </c>
      <c r="I53">
        <v>4</v>
      </c>
      <c r="J53" t="s">
        <v>731</v>
      </c>
      <c r="K53" s="4">
        <v>20.463592949085999</v>
      </c>
      <c r="L53" s="4">
        <v>1.94293563871787</v>
      </c>
      <c r="M53" t="s">
        <v>731</v>
      </c>
      <c r="N53" s="4">
        <v>20.487978659994699</v>
      </c>
      <c r="O53" s="4">
        <v>-3.3843756507951501</v>
      </c>
      <c r="P53" s="4">
        <v>0.96413827545792796</v>
      </c>
      <c r="Q53" s="4">
        <v>-3.5102596141489202</v>
      </c>
      <c r="R53">
        <v>4.4766937852135297E-4</v>
      </c>
      <c r="S53">
        <v>3.58961945275662E-3</v>
      </c>
      <c r="T53" s="4">
        <v>-2.4202373753372299</v>
      </c>
      <c r="U53" s="4">
        <v>-4.3485139262530801</v>
      </c>
      <c r="V53" t="s">
        <v>757</v>
      </c>
      <c r="W53">
        <v>0</v>
      </c>
      <c r="X53">
        <v>1</v>
      </c>
      <c r="Y53" t="s">
        <v>2564</v>
      </c>
      <c r="Z53">
        <v>100</v>
      </c>
      <c r="AA53">
        <v>100</v>
      </c>
      <c r="AB53" t="s">
        <v>759</v>
      </c>
      <c r="AC53" t="s">
        <v>2565</v>
      </c>
      <c r="AD53" t="s">
        <v>2566</v>
      </c>
      <c r="AE53" t="s">
        <v>762</v>
      </c>
      <c r="AF53" t="s">
        <v>762</v>
      </c>
      <c r="AG53" t="s">
        <v>762</v>
      </c>
      <c r="AH53" t="s">
        <v>762</v>
      </c>
      <c r="AI53" t="s">
        <v>762</v>
      </c>
      <c r="AJ53" t="s">
        <v>45</v>
      </c>
      <c r="AK53" t="s">
        <v>78</v>
      </c>
      <c r="AL53" t="s">
        <v>78</v>
      </c>
      <c r="AM53" t="s">
        <v>99</v>
      </c>
      <c r="AN53" t="s">
        <v>108</v>
      </c>
      <c r="AO53" t="s">
        <v>113</v>
      </c>
      <c r="AP53" t="s">
        <v>2565</v>
      </c>
      <c r="AQ53" t="s">
        <v>2567</v>
      </c>
      <c r="AR53" t="s">
        <v>2568</v>
      </c>
      <c r="AS53" t="s">
        <v>2569</v>
      </c>
    </row>
    <row r="54" spans="1:45" x14ac:dyDescent="0.25">
      <c r="A54" t="s">
        <v>528</v>
      </c>
      <c r="B54">
        <v>46</v>
      </c>
      <c r="C54">
        <v>4</v>
      </c>
      <c r="D54" s="4">
        <v>76.895491848785696</v>
      </c>
      <c r="E54" s="4">
        <v>1.7078251276599301</v>
      </c>
      <c r="F54">
        <v>10</v>
      </c>
      <c r="G54">
        <v>3.5</v>
      </c>
      <c r="H54">
        <v>4</v>
      </c>
      <c r="I54">
        <v>4</v>
      </c>
      <c r="J54" t="s">
        <v>731</v>
      </c>
      <c r="K54" s="4">
        <v>49.734266636418702</v>
      </c>
      <c r="L54" s="4">
        <v>4.8924691482032898</v>
      </c>
      <c r="M54" t="s">
        <v>731</v>
      </c>
      <c r="N54" s="4">
        <v>11.9580653005832</v>
      </c>
      <c r="O54" s="4">
        <v>-3.3455285629852298</v>
      </c>
      <c r="P54" s="4">
        <v>1.23629271089043</v>
      </c>
      <c r="Q54" s="4">
        <v>-2.7060974585667799</v>
      </c>
      <c r="R54">
        <v>6.8079063181409501E-3</v>
      </c>
      <c r="S54">
        <v>3.1125355864594102E-2</v>
      </c>
      <c r="T54" s="4">
        <v>-2.1092358520948</v>
      </c>
      <c r="U54" s="4">
        <v>-4.5818212738756596</v>
      </c>
      <c r="V54" t="s">
        <v>757</v>
      </c>
      <c r="W54">
        <v>0</v>
      </c>
      <c r="X54">
        <v>1</v>
      </c>
      <c r="Y54" t="s">
        <v>1785</v>
      </c>
      <c r="Z54">
        <v>99.093999999999994</v>
      </c>
      <c r="AA54">
        <v>100</v>
      </c>
      <c r="AB54" t="s">
        <v>759</v>
      </c>
      <c r="AC54" t="s">
        <v>1786</v>
      </c>
      <c r="AD54" t="s">
        <v>1787</v>
      </c>
      <c r="AE54" t="s">
        <v>762</v>
      </c>
      <c r="AF54" t="s">
        <v>762</v>
      </c>
      <c r="AG54" t="s">
        <v>762</v>
      </c>
      <c r="AH54" t="s">
        <v>762</v>
      </c>
      <c r="AI54" t="s">
        <v>762</v>
      </c>
      <c r="AJ54" t="s">
        <v>45</v>
      </c>
      <c r="AK54" t="s">
        <v>207</v>
      </c>
      <c r="AL54" t="s">
        <v>208</v>
      </c>
      <c r="AM54" t="s">
        <v>209</v>
      </c>
      <c r="AN54" t="s">
        <v>242</v>
      </c>
      <c r="AO54" t="s">
        <v>263</v>
      </c>
      <c r="AP54" t="s">
        <v>1786</v>
      </c>
      <c r="AQ54" t="s">
        <v>1785</v>
      </c>
      <c r="AR54" t="s">
        <v>1788</v>
      </c>
      <c r="AS54" t="s">
        <v>1789</v>
      </c>
    </row>
    <row r="55" spans="1:45" x14ac:dyDescent="0.25">
      <c r="A55" t="s">
        <v>658</v>
      </c>
      <c r="B55">
        <v>23</v>
      </c>
      <c r="C55">
        <v>2</v>
      </c>
      <c r="D55" s="4">
        <v>27.825348155953101</v>
      </c>
      <c r="E55" s="4">
        <v>1.1547005383792499</v>
      </c>
      <c r="F55">
        <v>13.5</v>
      </c>
      <c r="G55">
        <v>2</v>
      </c>
      <c r="H55">
        <v>4</v>
      </c>
      <c r="I55">
        <v>4</v>
      </c>
      <c r="J55" t="s">
        <v>731</v>
      </c>
      <c r="K55" s="4">
        <v>26.4637521693057</v>
      </c>
      <c r="L55" s="4">
        <v>2.59929483226137</v>
      </c>
      <c r="M55" t="s">
        <v>731</v>
      </c>
      <c r="N55" s="4">
        <v>90.811514898652604</v>
      </c>
      <c r="O55" s="4">
        <v>-3.3429585227863998</v>
      </c>
      <c r="P55" s="4">
        <v>1.04336444471402</v>
      </c>
      <c r="Q55" s="4">
        <v>-3.2040180588123301</v>
      </c>
      <c r="R55">
        <v>1.3552397574509299E-3</v>
      </c>
      <c r="S55">
        <v>8.6995440995966001E-3</v>
      </c>
      <c r="T55" s="4">
        <v>-2.29959407807238</v>
      </c>
      <c r="U55" s="4">
        <v>-4.3863229675004103</v>
      </c>
      <c r="V55" t="s">
        <v>757</v>
      </c>
      <c r="W55">
        <v>3</v>
      </c>
      <c r="X55">
        <v>1</v>
      </c>
      <c r="Y55" t="s">
        <v>2338</v>
      </c>
      <c r="Z55">
        <v>100</v>
      </c>
      <c r="AA55">
        <v>100</v>
      </c>
      <c r="AB55" t="s">
        <v>759</v>
      </c>
      <c r="AC55" t="s">
        <v>2339</v>
      </c>
      <c r="AD55" t="s">
        <v>2340</v>
      </c>
      <c r="AE55" t="s">
        <v>2341</v>
      </c>
      <c r="AF55">
        <v>9</v>
      </c>
      <c r="AG55" t="s">
        <v>2342</v>
      </c>
      <c r="AH55" t="s">
        <v>2343</v>
      </c>
      <c r="AI55" t="s">
        <v>870</v>
      </c>
      <c r="AJ55" t="s">
        <v>45</v>
      </c>
      <c r="AK55" t="s">
        <v>46</v>
      </c>
      <c r="AL55" t="s">
        <v>385</v>
      </c>
      <c r="AM55" t="s">
        <v>386</v>
      </c>
      <c r="AN55" t="s">
        <v>1764</v>
      </c>
      <c r="AO55" t="s">
        <v>2341</v>
      </c>
      <c r="AP55" t="s">
        <v>2341</v>
      </c>
      <c r="AQ55" t="s">
        <v>2344</v>
      </c>
      <c r="AR55" t="s">
        <v>2345</v>
      </c>
      <c r="AS55" t="s">
        <v>2345</v>
      </c>
    </row>
    <row r="56" spans="1:45" x14ac:dyDescent="0.25">
      <c r="A56" t="s">
        <v>659</v>
      </c>
      <c r="B56">
        <v>4</v>
      </c>
      <c r="C56">
        <v>1</v>
      </c>
      <c r="D56" s="4">
        <v>2.7537852736430501</v>
      </c>
      <c r="E56" s="4">
        <v>0.5</v>
      </c>
      <c r="F56">
        <v>3.5</v>
      </c>
      <c r="G56">
        <v>0</v>
      </c>
      <c r="H56">
        <v>4</v>
      </c>
      <c r="I56">
        <v>4</v>
      </c>
      <c r="J56" t="s">
        <v>731</v>
      </c>
      <c r="K56" s="4">
        <v>3.9071285515156799</v>
      </c>
      <c r="L56" s="4">
        <v>0.30729093184412698</v>
      </c>
      <c r="M56" t="s">
        <v>731</v>
      </c>
      <c r="N56" s="4">
        <v>8.5649045271190403</v>
      </c>
      <c r="O56" s="4">
        <v>-3.2898673804525802</v>
      </c>
      <c r="P56" s="4">
        <v>1.25155769634516</v>
      </c>
      <c r="Q56" s="4">
        <v>-2.6286182331503798</v>
      </c>
      <c r="R56">
        <v>8.5732547056714403E-3</v>
      </c>
      <c r="S56">
        <v>3.6750781554497097E-2</v>
      </c>
      <c r="T56" s="4">
        <v>-2.03830968410742</v>
      </c>
      <c r="U56" s="4">
        <v>-4.5414250767977498</v>
      </c>
      <c r="V56" t="s">
        <v>757</v>
      </c>
      <c r="W56">
        <v>0</v>
      </c>
      <c r="X56">
        <v>1</v>
      </c>
      <c r="Y56" t="s">
        <v>3592</v>
      </c>
      <c r="Z56">
        <v>99.393999999999906</v>
      </c>
      <c r="AA56">
        <v>100</v>
      </c>
      <c r="AB56" t="s">
        <v>759</v>
      </c>
      <c r="AC56" t="s">
        <v>3593</v>
      </c>
      <c r="AD56" t="s">
        <v>3594</v>
      </c>
      <c r="AE56" t="s">
        <v>762</v>
      </c>
      <c r="AF56" t="s">
        <v>762</v>
      </c>
      <c r="AG56" t="s">
        <v>762</v>
      </c>
      <c r="AH56" t="s">
        <v>762</v>
      </c>
      <c r="AI56" t="s">
        <v>762</v>
      </c>
      <c r="AJ56" t="s">
        <v>45</v>
      </c>
      <c r="AK56" t="s">
        <v>3255</v>
      </c>
      <c r="AL56" t="s">
        <v>3256</v>
      </c>
      <c r="AM56" t="s">
        <v>3257</v>
      </c>
      <c r="AN56" t="s">
        <v>3258</v>
      </c>
      <c r="AO56" t="s">
        <v>3595</v>
      </c>
      <c r="AP56" t="s">
        <v>3593</v>
      </c>
      <c r="AQ56" t="s">
        <v>3596</v>
      </c>
      <c r="AR56" t="s">
        <v>3597</v>
      </c>
      <c r="AS56" t="s">
        <v>3598</v>
      </c>
    </row>
    <row r="57" spans="1:45" x14ac:dyDescent="0.25">
      <c r="A57" t="s">
        <v>135</v>
      </c>
      <c r="B57">
        <v>346</v>
      </c>
      <c r="C57">
        <v>37</v>
      </c>
      <c r="D57" s="4">
        <v>404.83412240900202</v>
      </c>
      <c r="E57" s="4">
        <v>21.4067746286076</v>
      </c>
      <c r="F57">
        <v>181</v>
      </c>
      <c r="G57">
        <v>41.5</v>
      </c>
      <c r="H57">
        <v>4</v>
      </c>
      <c r="I57">
        <v>4</v>
      </c>
      <c r="J57" t="s">
        <v>731</v>
      </c>
      <c r="K57" s="4">
        <v>402.72367199036199</v>
      </c>
      <c r="L57" s="4">
        <v>46.126498546881002</v>
      </c>
      <c r="M57" t="s">
        <v>731</v>
      </c>
      <c r="N57" s="4">
        <v>95.231714616721504</v>
      </c>
      <c r="O57" s="4">
        <v>-3.12289601458364</v>
      </c>
      <c r="P57" s="4">
        <v>0.66251266294139</v>
      </c>
      <c r="Q57" s="4">
        <v>-4.7137152076743201</v>
      </c>
      <c r="R57" s="3">
        <v>2.43240567423362E-6</v>
      </c>
      <c r="S57" s="3">
        <v>5.5206921641980798E-5</v>
      </c>
      <c r="T57" s="4">
        <v>-2.4603833516422502</v>
      </c>
      <c r="U57" s="4">
        <v>-3.7854086775250302</v>
      </c>
      <c r="V57" t="s">
        <v>757</v>
      </c>
      <c r="W57">
        <v>0</v>
      </c>
      <c r="X57">
        <v>1</v>
      </c>
      <c r="Y57" t="s">
        <v>936</v>
      </c>
      <c r="Z57">
        <v>100</v>
      </c>
      <c r="AA57">
        <v>100</v>
      </c>
      <c r="AB57" t="s">
        <v>759</v>
      </c>
      <c r="AC57" t="s">
        <v>937</v>
      </c>
      <c r="AD57" t="s">
        <v>938</v>
      </c>
      <c r="AE57" t="s">
        <v>937</v>
      </c>
      <c r="AF57">
        <v>0</v>
      </c>
      <c r="AG57" t="s">
        <v>937</v>
      </c>
      <c r="AH57" t="s">
        <v>939</v>
      </c>
      <c r="AI57" t="s">
        <v>870</v>
      </c>
      <c r="AJ57" t="s">
        <v>45</v>
      </c>
      <c r="AK57" t="s">
        <v>78</v>
      </c>
      <c r="AL57" t="s">
        <v>78</v>
      </c>
      <c r="AM57" t="s">
        <v>132</v>
      </c>
      <c r="AN57" t="s">
        <v>133</v>
      </c>
      <c r="AO57" t="s">
        <v>136</v>
      </c>
      <c r="AP57" t="s">
        <v>937</v>
      </c>
      <c r="AQ57" t="s">
        <v>940</v>
      </c>
      <c r="AR57" t="s">
        <v>941</v>
      </c>
      <c r="AS57" t="s">
        <v>941</v>
      </c>
    </row>
    <row r="58" spans="1:45" x14ac:dyDescent="0.25">
      <c r="A58" t="s">
        <v>151</v>
      </c>
      <c r="B58">
        <v>32</v>
      </c>
      <c r="C58">
        <v>4</v>
      </c>
      <c r="D58" s="4">
        <v>24.581497106563699</v>
      </c>
      <c r="E58" s="4">
        <v>5.1961524227066302</v>
      </c>
      <c r="F58">
        <v>24.5</v>
      </c>
      <c r="G58">
        <v>1.5</v>
      </c>
      <c r="H58">
        <v>4</v>
      </c>
      <c r="I58">
        <v>4</v>
      </c>
      <c r="J58" t="s">
        <v>731</v>
      </c>
      <c r="K58" s="4">
        <v>36.471147113389897</v>
      </c>
      <c r="L58" s="4">
        <v>4.3009026302931099</v>
      </c>
      <c r="M58" t="s">
        <v>731</v>
      </c>
      <c r="N58" s="4">
        <v>8.4438275573547497</v>
      </c>
      <c r="O58" s="4">
        <v>-3.05980464009343</v>
      </c>
      <c r="P58" s="4">
        <v>1.04376687463493</v>
      </c>
      <c r="Q58" s="4">
        <v>-2.9315019612627902</v>
      </c>
      <c r="R58">
        <v>3.3732723625466299E-3</v>
      </c>
      <c r="S58">
        <v>1.7901583184955199E-2</v>
      </c>
      <c r="T58" s="4">
        <v>-2.0160377654585</v>
      </c>
      <c r="U58" s="4">
        <v>-4.10357151472836</v>
      </c>
      <c r="V58" t="s">
        <v>757</v>
      </c>
      <c r="W58">
        <v>0</v>
      </c>
      <c r="X58">
        <v>1</v>
      </c>
      <c r="Y58" t="s">
        <v>2035</v>
      </c>
      <c r="Z58">
        <v>100</v>
      </c>
      <c r="AA58">
        <v>100</v>
      </c>
      <c r="AB58" t="s">
        <v>759</v>
      </c>
      <c r="AC58" t="s">
        <v>2036</v>
      </c>
      <c r="AD58" t="s">
        <v>2037</v>
      </c>
      <c r="AE58" t="s">
        <v>2038</v>
      </c>
      <c r="AF58">
        <v>3</v>
      </c>
      <c r="AG58" t="s">
        <v>2039</v>
      </c>
      <c r="AH58" t="s">
        <v>2040</v>
      </c>
      <c r="AI58" t="s">
        <v>870</v>
      </c>
      <c r="AJ58" t="s">
        <v>45</v>
      </c>
      <c r="AK58" t="s">
        <v>78</v>
      </c>
      <c r="AL58" t="s">
        <v>78</v>
      </c>
      <c r="AM58" t="s">
        <v>152</v>
      </c>
      <c r="AN58" t="s">
        <v>153</v>
      </c>
      <c r="AO58" t="s">
        <v>154</v>
      </c>
      <c r="AP58" t="s">
        <v>2036</v>
      </c>
      <c r="AQ58" t="s">
        <v>2041</v>
      </c>
      <c r="AR58" t="s">
        <v>2042</v>
      </c>
      <c r="AS58" t="s">
        <v>2042</v>
      </c>
    </row>
    <row r="59" spans="1:45" x14ac:dyDescent="0.25">
      <c r="A59" t="s">
        <v>541</v>
      </c>
      <c r="B59">
        <v>111</v>
      </c>
      <c r="C59">
        <v>14</v>
      </c>
      <c r="D59" s="4">
        <v>43.212652468152598</v>
      </c>
      <c r="E59" s="4">
        <v>9.8446262837482408</v>
      </c>
      <c r="F59">
        <v>121.5</v>
      </c>
      <c r="G59">
        <v>12.5</v>
      </c>
      <c r="H59">
        <v>4</v>
      </c>
      <c r="I59">
        <v>4</v>
      </c>
      <c r="J59" t="s">
        <v>731</v>
      </c>
      <c r="K59" s="4">
        <v>139.88288675067099</v>
      </c>
      <c r="L59" s="4">
        <v>16.693295993812999</v>
      </c>
      <c r="M59" t="s">
        <v>731</v>
      </c>
      <c r="N59" s="4">
        <v>35.376641696350703</v>
      </c>
      <c r="O59" s="4">
        <v>-3.0542384572952601</v>
      </c>
      <c r="P59" s="4">
        <v>0.68103147683745202</v>
      </c>
      <c r="Q59" s="4">
        <v>-4.4847243646922399</v>
      </c>
      <c r="R59" s="3">
        <v>7.30082489703856E-6</v>
      </c>
      <c r="S59">
        <v>1.35464940790307E-4</v>
      </c>
      <c r="T59" s="4">
        <v>-2.3732069804578102</v>
      </c>
      <c r="U59" s="4">
        <v>-3.73526993413271</v>
      </c>
      <c r="V59" t="s">
        <v>757</v>
      </c>
      <c r="W59">
        <v>2</v>
      </c>
      <c r="X59">
        <v>1</v>
      </c>
      <c r="Y59" t="s">
        <v>1278</v>
      </c>
      <c r="Z59">
        <v>99.700999999999993</v>
      </c>
      <c r="AA59">
        <v>100</v>
      </c>
      <c r="AB59" t="s">
        <v>759</v>
      </c>
      <c r="AC59" t="s">
        <v>1279</v>
      </c>
      <c r="AD59" t="s">
        <v>1280</v>
      </c>
      <c r="AE59" t="s">
        <v>1116</v>
      </c>
      <c r="AF59">
        <v>2</v>
      </c>
      <c r="AG59" t="s">
        <v>1279</v>
      </c>
      <c r="AH59" t="s">
        <v>1281</v>
      </c>
      <c r="AI59" t="s">
        <v>1282</v>
      </c>
      <c r="AJ59" t="s">
        <v>45</v>
      </c>
      <c r="AK59" t="s">
        <v>207</v>
      </c>
      <c r="AL59" t="s">
        <v>313</v>
      </c>
      <c r="AM59" t="s">
        <v>314</v>
      </c>
      <c r="AN59" t="s">
        <v>314</v>
      </c>
      <c r="AO59" t="s">
        <v>320</v>
      </c>
      <c r="AP59" t="s">
        <v>1116</v>
      </c>
      <c r="AQ59" t="s">
        <v>1283</v>
      </c>
      <c r="AR59" t="s">
        <v>1284</v>
      </c>
      <c r="AS59" t="s">
        <v>1285</v>
      </c>
    </row>
    <row r="60" spans="1:45" x14ac:dyDescent="0.25">
      <c r="A60" t="s">
        <v>143</v>
      </c>
      <c r="B60">
        <v>33</v>
      </c>
      <c r="C60">
        <v>4</v>
      </c>
      <c r="D60" s="4">
        <v>39.534794801541601</v>
      </c>
      <c r="E60" s="4">
        <v>2.9439202887759501</v>
      </c>
      <c r="F60">
        <v>16</v>
      </c>
      <c r="G60">
        <v>3.5</v>
      </c>
      <c r="H60">
        <v>4</v>
      </c>
      <c r="I60">
        <v>4</v>
      </c>
      <c r="J60" t="s">
        <v>731</v>
      </c>
      <c r="K60" s="4">
        <v>42.740671963434004</v>
      </c>
      <c r="L60" s="4">
        <v>5.1640163041936198</v>
      </c>
      <c r="M60" t="s">
        <v>731</v>
      </c>
      <c r="N60" s="4">
        <v>13.5226728004066</v>
      </c>
      <c r="O60" s="4">
        <v>-3.0402865107552501</v>
      </c>
      <c r="P60" s="4">
        <v>1.1729433343437701</v>
      </c>
      <c r="Q60" s="4">
        <v>-2.5920148243616601</v>
      </c>
      <c r="R60">
        <v>9.5415659983530497E-3</v>
      </c>
      <c r="S60">
        <v>3.9827306298179301E-2</v>
      </c>
      <c r="T60" s="4">
        <v>-1.8673431764114801</v>
      </c>
      <c r="U60" s="4">
        <v>-4.2132298450990202</v>
      </c>
      <c r="V60" t="s">
        <v>757</v>
      </c>
      <c r="W60">
        <v>0</v>
      </c>
      <c r="X60">
        <v>1</v>
      </c>
      <c r="Y60" t="s">
        <v>2021</v>
      </c>
      <c r="Z60">
        <v>100</v>
      </c>
      <c r="AA60">
        <v>100</v>
      </c>
      <c r="AB60" t="s">
        <v>759</v>
      </c>
      <c r="AC60" t="s">
        <v>2022</v>
      </c>
      <c r="AD60" t="s">
        <v>2023</v>
      </c>
      <c r="AE60" t="s">
        <v>2022</v>
      </c>
      <c r="AF60">
        <v>0</v>
      </c>
      <c r="AG60" t="s">
        <v>2022</v>
      </c>
      <c r="AH60" t="s">
        <v>2024</v>
      </c>
      <c r="AI60" t="s">
        <v>870</v>
      </c>
      <c r="AJ60" t="s">
        <v>45</v>
      </c>
      <c r="AK60" t="s">
        <v>78</v>
      </c>
      <c r="AL60" t="s">
        <v>78</v>
      </c>
      <c r="AM60" t="s">
        <v>132</v>
      </c>
      <c r="AN60" t="s">
        <v>133</v>
      </c>
      <c r="AO60" t="s">
        <v>142</v>
      </c>
      <c r="AP60" t="s">
        <v>2022</v>
      </c>
      <c r="AQ60" t="s">
        <v>2025</v>
      </c>
      <c r="AR60" t="s">
        <v>2026</v>
      </c>
      <c r="AS60" t="s">
        <v>2027</v>
      </c>
    </row>
    <row r="61" spans="1:45" x14ac:dyDescent="0.25">
      <c r="A61" t="s">
        <v>662</v>
      </c>
      <c r="B61">
        <v>18</v>
      </c>
      <c r="C61">
        <v>2</v>
      </c>
      <c r="D61" s="4">
        <v>29.713913688147301</v>
      </c>
      <c r="E61" s="4">
        <v>2.70801280154532</v>
      </c>
      <c r="F61">
        <v>4.5</v>
      </c>
      <c r="G61">
        <v>1</v>
      </c>
      <c r="H61">
        <v>4</v>
      </c>
      <c r="I61">
        <v>4</v>
      </c>
      <c r="J61" t="s">
        <v>731</v>
      </c>
      <c r="K61" s="4">
        <v>19.950843894944899</v>
      </c>
      <c r="L61" s="4">
        <v>2.5856101368598701</v>
      </c>
      <c r="M61" t="s">
        <v>731</v>
      </c>
      <c r="N61" s="4">
        <v>40.890477084214197</v>
      </c>
      <c r="O61" s="4">
        <v>-2.94322777365451</v>
      </c>
      <c r="P61" s="4">
        <v>1.1820309103208499</v>
      </c>
      <c r="Q61" s="4">
        <v>-2.4899753026387499</v>
      </c>
      <c r="R61">
        <v>1.27751972363067E-2</v>
      </c>
      <c r="S61">
        <v>4.9731319103662699E-2</v>
      </c>
      <c r="T61" s="4">
        <v>-1.7611968633336601</v>
      </c>
      <c r="U61" s="4">
        <v>-4.1252586839753604</v>
      </c>
      <c r="V61" t="s">
        <v>757</v>
      </c>
      <c r="W61">
        <v>8</v>
      </c>
      <c r="X61">
        <v>1</v>
      </c>
      <c r="Y61" t="s">
        <v>2510</v>
      </c>
      <c r="Z61">
        <v>100</v>
      </c>
      <c r="AA61">
        <v>100</v>
      </c>
      <c r="AB61" t="s">
        <v>759</v>
      </c>
      <c r="AC61" t="s">
        <v>2511</v>
      </c>
      <c r="AD61" t="s">
        <v>2512</v>
      </c>
      <c r="AE61" t="s">
        <v>2513</v>
      </c>
      <c r="AF61">
        <v>13</v>
      </c>
      <c r="AG61" t="s">
        <v>2514</v>
      </c>
      <c r="AH61" t="s">
        <v>2515</v>
      </c>
      <c r="AI61" t="s">
        <v>870</v>
      </c>
      <c r="AJ61" t="s">
        <v>45</v>
      </c>
      <c r="AK61" t="s">
        <v>46</v>
      </c>
      <c r="AL61" t="s">
        <v>60</v>
      </c>
      <c r="AM61" t="s">
        <v>442</v>
      </c>
      <c r="AN61" t="s">
        <v>443</v>
      </c>
      <c r="AO61" t="s">
        <v>445</v>
      </c>
      <c r="AP61" t="s">
        <v>2513</v>
      </c>
      <c r="AQ61" t="s">
        <v>2516</v>
      </c>
      <c r="AR61" t="s">
        <v>2517</v>
      </c>
      <c r="AS61" t="s">
        <v>2517</v>
      </c>
    </row>
    <row r="62" spans="1:45" x14ac:dyDescent="0.25">
      <c r="A62" t="s">
        <v>93</v>
      </c>
      <c r="B62">
        <v>71</v>
      </c>
      <c r="C62">
        <v>9</v>
      </c>
      <c r="D62" s="4">
        <v>76.990800316228302</v>
      </c>
      <c r="E62" s="4">
        <v>3.5</v>
      </c>
      <c r="F62">
        <v>35.5</v>
      </c>
      <c r="G62">
        <v>8.5</v>
      </c>
      <c r="H62">
        <v>4</v>
      </c>
      <c r="I62">
        <v>4</v>
      </c>
      <c r="J62" t="s">
        <v>731</v>
      </c>
      <c r="K62" s="4">
        <v>81.356635998167704</v>
      </c>
      <c r="L62" s="4">
        <v>10.7052505379061</v>
      </c>
      <c r="M62" t="s">
        <v>731</v>
      </c>
      <c r="N62" s="4">
        <v>58.875469002502001</v>
      </c>
      <c r="O62" s="4">
        <v>-2.9230569034982401</v>
      </c>
      <c r="P62" s="4">
        <v>0.69903910528031798</v>
      </c>
      <c r="Q62" s="4">
        <v>-4.1815355985357598</v>
      </c>
      <c r="R62" s="3">
        <v>2.8954690586262001E-5</v>
      </c>
      <c r="S62">
        <v>4.0220122114905998E-4</v>
      </c>
      <c r="T62" s="4">
        <v>-2.2240177982179201</v>
      </c>
      <c r="U62" s="4">
        <v>-3.6220960087785601</v>
      </c>
      <c r="V62" t="s">
        <v>757</v>
      </c>
      <c r="W62">
        <v>0</v>
      </c>
      <c r="X62">
        <v>1</v>
      </c>
      <c r="Y62" t="s">
        <v>1557</v>
      </c>
      <c r="Z62">
        <v>100</v>
      </c>
      <c r="AA62">
        <v>100</v>
      </c>
      <c r="AB62" t="s">
        <v>759</v>
      </c>
      <c r="AC62" t="s">
        <v>1558</v>
      </c>
      <c r="AD62" t="s">
        <v>1559</v>
      </c>
      <c r="AE62" t="s">
        <v>1560</v>
      </c>
      <c r="AF62">
        <v>2</v>
      </c>
      <c r="AG62" t="s">
        <v>1561</v>
      </c>
      <c r="AH62" t="s">
        <v>1562</v>
      </c>
      <c r="AI62" t="s">
        <v>870</v>
      </c>
      <c r="AJ62" t="s">
        <v>45</v>
      </c>
      <c r="AK62" t="s">
        <v>78</v>
      </c>
      <c r="AL62" t="s">
        <v>78</v>
      </c>
      <c r="AM62" t="s">
        <v>81</v>
      </c>
      <c r="AN62" t="s">
        <v>90</v>
      </c>
      <c r="AO62" t="s">
        <v>91</v>
      </c>
      <c r="AP62" t="s">
        <v>1558</v>
      </c>
      <c r="AQ62" t="s">
        <v>1563</v>
      </c>
      <c r="AR62" t="s">
        <v>1564</v>
      </c>
      <c r="AS62" t="s">
        <v>1564</v>
      </c>
    </row>
    <row r="63" spans="1:45" x14ac:dyDescent="0.25">
      <c r="A63" t="s">
        <v>89</v>
      </c>
      <c r="B63">
        <v>26</v>
      </c>
      <c r="C63">
        <v>4</v>
      </c>
      <c r="D63" s="4">
        <v>14.617341299520501</v>
      </c>
      <c r="E63" s="4">
        <v>4.5734742446707504</v>
      </c>
      <c r="F63">
        <v>20</v>
      </c>
      <c r="G63">
        <v>1.5</v>
      </c>
      <c r="H63">
        <v>4</v>
      </c>
      <c r="I63">
        <v>4</v>
      </c>
      <c r="J63" t="s">
        <v>731</v>
      </c>
      <c r="K63" s="4">
        <v>30.674323201316401</v>
      </c>
      <c r="L63" s="4">
        <v>4.0369495823371198</v>
      </c>
      <c r="M63" t="s">
        <v>731</v>
      </c>
      <c r="N63" s="4">
        <v>25.579082922219801</v>
      </c>
      <c r="O63" s="4">
        <v>-2.8851517672402398</v>
      </c>
      <c r="P63" s="4">
        <v>0.75174530387965599</v>
      </c>
      <c r="Q63" s="4">
        <v>-3.8379378658574499</v>
      </c>
      <c r="R63">
        <v>1.2407186493148899E-4</v>
      </c>
      <c r="S63">
        <v>1.2768853467848001E-3</v>
      </c>
      <c r="T63" s="4">
        <v>-2.1334064633605898</v>
      </c>
      <c r="U63" s="4">
        <v>-3.6368970711199</v>
      </c>
      <c r="V63" t="s">
        <v>757</v>
      </c>
      <c r="W63">
        <v>0</v>
      </c>
      <c r="X63">
        <v>1</v>
      </c>
      <c r="Y63" t="s">
        <v>2235</v>
      </c>
      <c r="Z63">
        <v>100</v>
      </c>
      <c r="AA63">
        <v>100</v>
      </c>
      <c r="AB63" t="s">
        <v>759</v>
      </c>
      <c r="AC63" t="s">
        <v>2236</v>
      </c>
      <c r="AD63" t="s">
        <v>2237</v>
      </c>
      <c r="AE63" t="s">
        <v>762</v>
      </c>
      <c r="AF63" t="s">
        <v>762</v>
      </c>
      <c r="AG63" t="s">
        <v>762</v>
      </c>
      <c r="AH63" t="s">
        <v>762</v>
      </c>
      <c r="AI63" t="s">
        <v>762</v>
      </c>
      <c r="AJ63" t="s">
        <v>45</v>
      </c>
      <c r="AK63" t="s">
        <v>78</v>
      </c>
      <c r="AL63" t="s">
        <v>78</v>
      </c>
      <c r="AM63" t="s">
        <v>81</v>
      </c>
      <c r="AN63" t="s">
        <v>90</v>
      </c>
      <c r="AO63" t="s">
        <v>91</v>
      </c>
      <c r="AP63" t="s">
        <v>2236</v>
      </c>
      <c r="AQ63" t="s">
        <v>2238</v>
      </c>
      <c r="AR63" t="s">
        <v>2239</v>
      </c>
      <c r="AS63" t="s">
        <v>2239</v>
      </c>
    </row>
    <row r="64" spans="1:45" x14ac:dyDescent="0.25">
      <c r="A64" t="s">
        <v>634</v>
      </c>
      <c r="B64">
        <v>38</v>
      </c>
      <c r="C64">
        <v>5</v>
      </c>
      <c r="D64" s="4">
        <v>37.446628686705601</v>
      </c>
      <c r="E64" s="4">
        <v>2.0615528128088298</v>
      </c>
      <c r="F64">
        <v>25</v>
      </c>
      <c r="G64">
        <v>4.5</v>
      </c>
      <c r="H64">
        <v>4</v>
      </c>
      <c r="I64">
        <v>4</v>
      </c>
      <c r="J64" t="s">
        <v>731</v>
      </c>
      <c r="K64" s="4">
        <v>43.406702395107096</v>
      </c>
      <c r="L64" s="4">
        <v>6.1345372939648604</v>
      </c>
      <c r="M64" t="s">
        <v>731</v>
      </c>
      <c r="N64" s="4">
        <v>13.0293646338315</v>
      </c>
      <c r="O64" s="4">
        <v>-2.8170297448080301</v>
      </c>
      <c r="P64" s="4">
        <v>0.77100733178856595</v>
      </c>
      <c r="Q64" s="4">
        <v>-3.6537003328789899</v>
      </c>
      <c r="R64">
        <v>2.5848793400890403E-4</v>
      </c>
      <c r="S64">
        <v>2.3300579015980002E-3</v>
      </c>
      <c r="T64" s="4">
        <v>-2.0460224130194602</v>
      </c>
      <c r="U64" s="4">
        <v>-3.5880370765965899</v>
      </c>
      <c r="V64" t="s">
        <v>757</v>
      </c>
      <c r="W64">
        <v>10</v>
      </c>
      <c r="X64">
        <v>1</v>
      </c>
      <c r="Y64" t="s">
        <v>1908</v>
      </c>
      <c r="Z64">
        <v>100</v>
      </c>
      <c r="AA64">
        <v>100</v>
      </c>
      <c r="AB64" t="s">
        <v>759</v>
      </c>
      <c r="AC64" t="s">
        <v>1909</v>
      </c>
      <c r="AD64" t="s">
        <v>1910</v>
      </c>
      <c r="AE64" t="s">
        <v>1034</v>
      </c>
      <c r="AF64">
        <v>26</v>
      </c>
      <c r="AG64" t="s">
        <v>1911</v>
      </c>
      <c r="AH64" t="s">
        <v>1912</v>
      </c>
      <c r="AI64" t="s">
        <v>870</v>
      </c>
      <c r="AJ64" t="s">
        <v>45</v>
      </c>
      <c r="AK64" t="s">
        <v>78</v>
      </c>
      <c r="AL64" t="s">
        <v>78</v>
      </c>
      <c r="AM64" t="s">
        <v>147</v>
      </c>
      <c r="AN64" t="s">
        <v>148</v>
      </c>
      <c r="AO64" t="s">
        <v>149</v>
      </c>
      <c r="AP64" t="s">
        <v>1034</v>
      </c>
      <c r="AQ64" t="s">
        <v>1913</v>
      </c>
      <c r="AR64" t="s">
        <v>1914</v>
      </c>
      <c r="AS64" t="s">
        <v>1914</v>
      </c>
    </row>
    <row r="65" spans="1:45" x14ac:dyDescent="0.25">
      <c r="A65" t="s">
        <v>372</v>
      </c>
      <c r="B65">
        <v>41</v>
      </c>
      <c r="C65">
        <v>6</v>
      </c>
      <c r="D65" s="4">
        <v>23.6555138040444</v>
      </c>
      <c r="E65" s="4">
        <v>3.8622100754188202</v>
      </c>
      <c r="F65">
        <v>49</v>
      </c>
      <c r="G65">
        <v>5.5</v>
      </c>
      <c r="H65">
        <v>4</v>
      </c>
      <c r="I65">
        <v>4</v>
      </c>
      <c r="J65" t="s">
        <v>731</v>
      </c>
      <c r="K65" s="4">
        <v>46.727350245362302</v>
      </c>
      <c r="L65" s="4">
        <v>6.7004709634142499</v>
      </c>
      <c r="M65" t="s">
        <v>731</v>
      </c>
      <c r="N65" s="4">
        <v>20.4453312614827</v>
      </c>
      <c r="O65" s="4">
        <v>-2.7918359923204501</v>
      </c>
      <c r="P65" s="4">
        <v>0.84218992287875105</v>
      </c>
      <c r="Q65" s="4">
        <v>-3.3149719754155602</v>
      </c>
      <c r="R65">
        <v>9.1652312598306397E-4</v>
      </c>
      <c r="S65">
        <v>6.3655786509534103E-3</v>
      </c>
      <c r="T65" s="4">
        <v>-1.9496460694416999</v>
      </c>
      <c r="U65" s="4">
        <v>-3.6340259151991998</v>
      </c>
      <c r="V65" t="s">
        <v>757</v>
      </c>
      <c r="W65">
        <v>0</v>
      </c>
      <c r="X65">
        <v>2</v>
      </c>
      <c r="Y65" t="s">
        <v>1856</v>
      </c>
      <c r="Z65">
        <v>100</v>
      </c>
      <c r="AA65">
        <v>100</v>
      </c>
      <c r="AB65" t="s">
        <v>759</v>
      </c>
      <c r="AC65" t="s">
        <v>1857</v>
      </c>
      <c r="AD65" t="s">
        <v>1858</v>
      </c>
      <c r="AE65" t="s">
        <v>1859</v>
      </c>
      <c r="AF65">
        <v>2</v>
      </c>
      <c r="AG65" t="s">
        <v>1860</v>
      </c>
      <c r="AH65" t="s">
        <v>1861</v>
      </c>
      <c r="AI65" t="s">
        <v>1601</v>
      </c>
      <c r="AJ65" t="s">
        <v>45</v>
      </c>
      <c r="AK65" t="s">
        <v>46</v>
      </c>
      <c r="AL65" t="s">
        <v>47</v>
      </c>
      <c r="AM65" t="s">
        <v>52</v>
      </c>
      <c r="AN65" t="s">
        <v>369</v>
      </c>
      <c r="AO65" t="s">
        <v>370</v>
      </c>
      <c r="AP65" t="s">
        <v>1857</v>
      </c>
      <c r="AQ65" t="s">
        <v>1862</v>
      </c>
      <c r="AR65" t="s">
        <v>1863</v>
      </c>
      <c r="AS65" t="s">
        <v>1863</v>
      </c>
    </row>
    <row r="66" spans="1:45" x14ac:dyDescent="0.25">
      <c r="A66" t="s">
        <v>157</v>
      </c>
      <c r="B66">
        <v>50</v>
      </c>
      <c r="C66">
        <v>7</v>
      </c>
      <c r="D66" s="4">
        <v>35.141381114957099</v>
      </c>
      <c r="E66" s="4">
        <v>3.30403793359983</v>
      </c>
      <c r="F66">
        <v>42</v>
      </c>
      <c r="G66">
        <v>7</v>
      </c>
      <c r="H66">
        <v>4</v>
      </c>
      <c r="I66">
        <v>4</v>
      </c>
      <c r="J66" t="s">
        <v>731</v>
      </c>
      <c r="K66" s="4">
        <v>59.236092703010101</v>
      </c>
      <c r="L66" s="4">
        <v>8.8759699192592603</v>
      </c>
      <c r="M66" t="s">
        <v>731</v>
      </c>
      <c r="N66" s="4">
        <v>22.447323087174901</v>
      </c>
      <c r="O66" s="4">
        <v>-2.7387859278048698</v>
      </c>
      <c r="P66" s="4">
        <v>0.70150431231110499</v>
      </c>
      <c r="Q66" s="4">
        <v>-3.9041612143223299</v>
      </c>
      <c r="R66" s="3">
        <v>9.4552739936752602E-5</v>
      </c>
      <c r="S66">
        <v>1.03155821853745E-3</v>
      </c>
      <c r="T66" s="4">
        <v>-2.0372816154937698</v>
      </c>
      <c r="U66" s="4">
        <v>-3.4402902401159801</v>
      </c>
      <c r="V66" t="s">
        <v>757</v>
      </c>
      <c r="W66">
        <v>0</v>
      </c>
      <c r="X66">
        <v>1</v>
      </c>
      <c r="Y66" t="s">
        <v>1739</v>
      </c>
      <c r="Z66">
        <v>100</v>
      </c>
      <c r="AA66">
        <v>100</v>
      </c>
      <c r="AB66" t="s">
        <v>759</v>
      </c>
      <c r="AC66" t="s">
        <v>760</v>
      </c>
      <c r="AD66" t="s">
        <v>1740</v>
      </c>
      <c r="AE66" t="s">
        <v>762</v>
      </c>
      <c r="AF66" t="s">
        <v>762</v>
      </c>
      <c r="AG66" t="s">
        <v>762</v>
      </c>
      <c r="AH66" t="s">
        <v>762</v>
      </c>
      <c r="AI66" t="s">
        <v>762</v>
      </c>
      <c r="AJ66" t="s">
        <v>45</v>
      </c>
      <c r="AK66" t="s">
        <v>78</v>
      </c>
      <c r="AL66" t="s">
        <v>78</v>
      </c>
      <c r="AM66" t="s">
        <v>152</v>
      </c>
      <c r="AN66" t="s">
        <v>153</v>
      </c>
      <c r="AO66" t="s">
        <v>156</v>
      </c>
      <c r="AP66" t="s">
        <v>760</v>
      </c>
      <c r="AQ66" t="s">
        <v>1741</v>
      </c>
      <c r="AR66" t="s">
        <v>1742</v>
      </c>
      <c r="AS66" t="s">
        <v>1743</v>
      </c>
    </row>
    <row r="67" spans="1:45" x14ac:dyDescent="0.25">
      <c r="A67" t="s">
        <v>669</v>
      </c>
      <c r="B67">
        <v>8</v>
      </c>
      <c r="C67">
        <v>1</v>
      </c>
      <c r="D67" s="4">
        <v>7.8528126595931598</v>
      </c>
      <c r="E67" s="4">
        <v>1.1547005383792499</v>
      </c>
      <c r="F67">
        <v>4.5</v>
      </c>
      <c r="G67">
        <v>1</v>
      </c>
      <c r="H67">
        <v>4</v>
      </c>
      <c r="I67">
        <v>4</v>
      </c>
      <c r="J67" t="s">
        <v>731</v>
      </c>
      <c r="K67" s="4">
        <v>8.7220234774296301</v>
      </c>
      <c r="L67" s="4">
        <v>1.38498621581104</v>
      </c>
      <c r="M67" t="s">
        <v>731</v>
      </c>
      <c r="N67" s="4">
        <v>16.020003042978299</v>
      </c>
      <c r="O67" s="4">
        <v>-2.7277201357802401</v>
      </c>
      <c r="P67" s="4">
        <v>0.97264362796642001</v>
      </c>
      <c r="Q67" s="4">
        <v>-2.8044394240090802</v>
      </c>
      <c r="R67">
        <v>5.0404157980700496E-3</v>
      </c>
      <c r="S67">
        <v>2.4345459022124899E-2</v>
      </c>
      <c r="T67" s="4">
        <v>-1.75507650781382</v>
      </c>
      <c r="U67" s="4">
        <v>-3.70036376374666</v>
      </c>
      <c r="V67" t="s">
        <v>757</v>
      </c>
      <c r="W67">
        <v>5</v>
      </c>
      <c r="X67">
        <v>1</v>
      </c>
      <c r="Y67" t="s">
        <v>3182</v>
      </c>
      <c r="Z67">
        <v>100</v>
      </c>
      <c r="AA67">
        <v>100</v>
      </c>
      <c r="AB67" t="s">
        <v>759</v>
      </c>
      <c r="AC67" t="s">
        <v>3183</v>
      </c>
      <c r="AD67" t="s">
        <v>3184</v>
      </c>
      <c r="AE67" t="s">
        <v>3185</v>
      </c>
      <c r="AF67">
        <v>5</v>
      </c>
      <c r="AG67" t="s">
        <v>3183</v>
      </c>
      <c r="AH67" t="s">
        <v>3186</v>
      </c>
      <c r="AI67" t="s">
        <v>870</v>
      </c>
      <c r="AJ67" t="s">
        <v>45</v>
      </c>
      <c r="AK67" t="s">
        <v>46</v>
      </c>
      <c r="AL67" t="s">
        <v>385</v>
      </c>
      <c r="AM67" t="s">
        <v>386</v>
      </c>
      <c r="AN67" t="s">
        <v>387</v>
      </c>
      <c r="AO67" t="s">
        <v>3187</v>
      </c>
      <c r="AP67" t="s">
        <v>3185</v>
      </c>
      <c r="AQ67" t="s">
        <v>3188</v>
      </c>
      <c r="AR67" t="s">
        <v>3189</v>
      </c>
      <c r="AS67" t="s">
        <v>3189</v>
      </c>
    </row>
    <row r="68" spans="1:45" x14ac:dyDescent="0.25">
      <c r="A68" t="s">
        <v>692</v>
      </c>
      <c r="B68">
        <v>28</v>
      </c>
      <c r="C68">
        <v>4</v>
      </c>
      <c r="D68" s="4">
        <v>10.847426730182001</v>
      </c>
      <c r="E68" s="4">
        <v>3.3665016461206898</v>
      </c>
      <c r="F68">
        <v>28.5</v>
      </c>
      <c r="G68">
        <v>2.5</v>
      </c>
      <c r="H68">
        <v>4</v>
      </c>
      <c r="I68">
        <v>4</v>
      </c>
      <c r="J68" t="s">
        <v>731</v>
      </c>
      <c r="K68" s="4">
        <v>32.4954452012107</v>
      </c>
      <c r="L68" s="4">
        <v>5.1335828386905398</v>
      </c>
      <c r="M68" t="s">
        <v>731</v>
      </c>
      <c r="N68" s="4">
        <v>10.438443957483001</v>
      </c>
      <c r="O68" s="4">
        <v>-2.6530468866367798</v>
      </c>
      <c r="P68" s="4">
        <v>0.91475585615585298</v>
      </c>
      <c r="Q68" s="4">
        <v>-2.9002786577238999</v>
      </c>
      <c r="R68">
        <v>3.7283105026020801E-3</v>
      </c>
      <c r="S68">
        <v>1.94393779972824E-2</v>
      </c>
      <c r="T68" s="4">
        <v>-1.73829103048092</v>
      </c>
      <c r="U68" s="4">
        <v>-3.56780274279263</v>
      </c>
      <c r="V68" t="s">
        <v>757</v>
      </c>
      <c r="W68">
        <v>5</v>
      </c>
      <c r="X68">
        <v>1</v>
      </c>
      <c r="Y68" t="s">
        <v>2171</v>
      </c>
      <c r="Z68">
        <v>100</v>
      </c>
      <c r="AA68">
        <v>100</v>
      </c>
      <c r="AB68" t="s">
        <v>759</v>
      </c>
      <c r="AC68" t="s">
        <v>2172</v>
      </c>
      <c r="AD68" t="s">
        <v>2173</v>
      </c>
      <c r="AE68" t="s">
        <v>931</v>
      </c>
      <c r="AF68">
        <v>7</v>
      </c>
      <c r="AG68" t="s">
        <v>2174</v>
      </c>
      <c r="AH68" t="s">
        <v>2175</v>
      </c>
      <c r="AI68" t="s">
        <v>870</v>
      </c>
      <c r="AJ68" t="s">
        <v>45</v>
      </c>
      <c r="AK68" t="s">
        <v>78</v>
      </c>
      <c r="AL68" t="s">
        <v>78</v>
      </c>
      <c r="AM68" t="s">
        <v>81</v>
      </c>
      <c r="AN68" t="s">
        <v>96</v>
      </c>
      <c r="AO68" t="s">
        <v>97</v>
      </c>
      <c r="AP68" t="s">
        <v>2176</v>
      </c>
      <c r="AQ68" t="s">
        <v>2177</v>
      </c>
      <c r="AR68" t="s">
        <v>2178</v>
      </c>
      <c r="AS68" t="s">
        <v>2179</v>
      </c>
    </row>
    <row r="69" spans="1:45" x14ac:dyDescent="0.25">
      <c r="A69" t="s">
        <v>538</v>
      </c>
      <c r="B69">
        <v>69</v>
      </c>
      <c r="C69">
        <v>11</v>
      </c>
      <c r="D69" s="4">
        <v>96.253138476969497</v>
      </c>
      <c r="E69" s="4">
        <v>10.012492197250401</v>
      </c>
      <c r="F69">
        <v>28.5</v>
      </c>
      <c r="G69">
        <v>6</v>
      </c>
      <c r="H69">
        <v>4</v>
      </c>
      <c r="I69">
        <v>4</v>
      </c>
      <c r="J69" t="s">
        <v>731</v>
      </c>
      <c r="K69" s="4">
        <v>79.836802722710402</v>
      </c>
      <c r="L69" s="4">
        <v>13.0726107012923</v>
      </c>
      <c r="M69" t="s">
        <v>731</v>
      </c>
      <c r="N69" s="4">
        <v>20.629135195352202</v>
      </c>
      <c r="O69" s="4">
        <v>-2.6065439593836301</v>
      </c>
      <c r="P69" s="4">
        <v>0.98523450437161497</v>
      </c>
      <c r="Q69" s="4">
        <v>-2.6456076678375</v>
      </c>
      <c r="R69">
        <v>8.1544331948795405E-3</v>
      </c>
      <c r="S69">
        <v>3.5252668675822801E-2</v>
      </c>
      <c r="T69" s="4">
        <v>-1.62130945501201</v>
      </c>
      <c r="U69" s="4">
        <v>-3.5917784637552401</v>
      </c>
      <c r="V69" t="s">
        <v>757</v>
      </c>
      <c r="W69">
        <v>0</v>
      </c>
      <c r="X69">
        <v>1</v>
      </c>
      <c r="Y69" t="s">
        <v>1572</v>
      </c>
      <c r="Z69">
        <v>99.700999999999993</v>
      </c>
      <c r="AA69">
        <v>100</v>
      </c>
      <c r="AB69" t="s">
        <v>759</v>
      </c>
      <c r="AC69" t="s">
        <v>1573</v>
      </c>
      <c r="AD69" t="s">
        <v>1574</v>
      </c>
      <c r="AE69" t="s">
        <v>762</v>
      </c>
      <c r="AF69" t="s">
        <v>762</v>
      </c>
      <c r="AG69" t="s">
        <v>762</v>
      </c>
      <c r="AH69" t="s">
        <v>762</v>
      </c>
      <c r="AI69" t="s">
        <v>762</v>
      </c>
      <c r="AJ69" t="s">
        <v>45</v>
      </c>
      <c r="AK69" t="s">
        <v>207</v>
      </c>
      <c r="AL69" t="s">
        <v>208</v>
      </c>
      <c r="AM69" t="s">
        <v>209</v>
      </c>
      <c r="AN69" t="s">
        <v>210</v>
      </c>
      <c r="AO69" t="s">
        <v>211</v>
      </c>
      <c r="AP69" t="s">
        <v>1573</v>
      </c>
      <c r="AQ69" t="s">
        <v>1575</v>
      </c>
      <c r="AR69" t="s">
        <v>1576</v>
      </c>
      <c r="AS69" t="s">
        <v>1577</v>
      </c>
    </row>
    <row r="70" spans="1:45" x14ac:dyDescent="0.25">
      <c r="A70" t="s">
        <v>44</v>
      </c>
      <c r="B70">
        <v>11</v>
      </c>
      <c r="C70">
        <v>2</v>
      </c>
      <c r="D70" s="4">
        <v>6.5</v>
      </c>
      <c r="E70" s="4">
        <v>1.29099444873581</v>
      </c>
      <c r="F70">
        <v>9</v>
      </c>
      <c r="G70">
        <v>1.5</v>
      </c>
      <c r="H70">
        <v>4</v>
      </c>
      <c r="I70">
        <v>4</v>
      </c>
      <c r="J70" t="s">
        <v>731</v>
      </c>
      <c r="K70" s="4">
        <v>11.890244891678501</v>
      </c>
      <c r="L70" s="4">
        <v>2.06418476682328</v>
      </c>
      <c r="M70" t="s">
        <v>731</v>
      </c>
      <c r="N70" s="4">
        <v>23.855721475581198</v>
      </c>
      <c r="O70" s="4">
        <v>-2.5924985400737799</v>
      </c>
      <c r="P70" s="4">
        <v>0.79694448454755296</v>
      </c>
      <c r="Q70" s="4">
        <v>-3.2530478475493898</v>
      </c>
      <c r="R70">
        <v>1.1417427016372E-3</v>
      </c>
      <c r="S70">
        <v>7.5976700197952001E-3</v>
      </c>
      <c r="T70" s="4">
        <v>-1.7955540555262199</v>
      </c>
      <c r="U70" s="4">
        <v>-3.3894430246213298</v>
      </c>
      <c r="V70" t="s">
        <v>757</v>
      </c>
      <c r="W70">
        <v>0</v>
      </c>
      <c r="X70">
        <v>1</v>
      </c>
      <c r="Y70" t="s">
        <v>2989</v>
      </c>
      <c r="Z70">
        <v>100</v>
      </c>
      <c r="AA70">
        <v>100</v>
      </c>
      <c r="AB70" t="s">
        <v>759</v>
      </c>
      <c r="AC70" t="s">
        <v>2990</v>
      </c>
      <c r="AD70" t="s">
        <v>2991</v>
      </c>
      <c r="AE70" t="s">
        <v>762</v>
      </c>
      <c r="AF70" t="s">
        <v>762</v>
      </c>
      <c r="AG70" t="s">
        <v>762</v>
      </c>
      <c r="AH70" t="s">
        <v>762</v>
      </c>
      <c r="AI70" t="s">
        <v>762</v>
      </c>
      <c r="AJ70" t="s">
        <v>45</v>
      </c>
      <c r="AK70" t="s">
        <v>46</v>
      </c>
      <c r="AL70" t="s">
        <v>47</v>
      </c>
      <c r="AM70" t="s">
        <v>48</v>
      </c>
      <c r="AN70" t="s">
        <v>49</v>
      </c>
      <c r="AO70" t="s">
        <v>50</v>
      </c>
      <c r="AP70" t="s">
        <v>2990</v>
      </c>
      <c r="AQ70" t="s">
        <v>2992</v>
      </c>
      <c r="AR70" t="s">
        <v>2993</v>
      </c>
      <c r="AS70" t="s">
        <v>2993</v>
      </c>
    </row>
    <row r="71" spans="1:45" x14ac:dyDescent="0.25">
      <c r="A71" t="s">
        <v>505</v>
      </c>
      <c r="B71">
        <v>150</v>
      </c>
      <c r="C71">
        <v>27</v>
      </c>
      <c r="D71" s="4">
        <v>129.92658183245899</v>
      </c>
      <c r="E71" s="4">
        <v>17.250603854165</v>
      </c>
      <c r="F71">
        <v>102</v>
      </c>
      <c r="G71">
        <v>27.5</v>
      </c>
      <c r="H71">
        <v>4</v>
      </c>
      <c r="I71">
        <v>4</v>
      </c>
      <c r="J71" t="s">
        <v>731</v>
      </c>
      <c r="K71" s="4">
        <v>193.29206268501301</v>
      </c>
      <c r="L71" s="4">
        <v>34.419218333431203</v>
      </c>
      <c r="M71" t="s">
        <v>731</v>
      </c>
      <c r="N71" s="4">
        <v>51.125583519221898</v>
      </c>
      <c r="O71" s="4">
        <v>-2.48471126267005</v>
      </c>
      <c r="P71" s="4">
        <v>0.65867185309758403</v>
      </c>
      <c r="Q71" s="4">
        <v>-3.7723052093163201</v>
      </c>
      <c r="R71">
        <v>1.6174623096218099E-4</v>
      </c>
      <c r="S71">
        <v>1.5998401521629001E-3</v>
      </c>
      <c r="T71" s="4">
        <v>-1.8260394095724699</v>
      </c>
      <c r="U71" s="4">
        <v>-3.14338311576764</v>
      </c>
      <c r="V71" t="s">
        <v>757</v>
      </c>
      <c r="W71">
        <v>2</v>
      </c>
      <c r="X71">
        <v>3</v>
      </c>
      <c r="Y71" t="s">
        <v>1113</v>
      </c>
      <c r="Z71">
        <v>100</v>
      </c>
      <c r="AA71">
        <v>100</v>
      </c>
      <c r="AB71" t="s">
        <v>759</v>
      </c>
      <c r="AC71" t="s">
        <v>1114</v>
      </c>
      <c r="AD71" t="s">
        <v>1115</v>
      </c>
      <c r="AE71" t="s">
        <v>1116</v>
      </c>
      <c r="AF71">
        <v>2</v>
      </c>
      <c r="AG71" t="s">
        <v>1114</v>
      </c>
      <c r="AH71" t="s">
        <v>1117</v>
      </c>
      <c r="AI71" t="s">
        <v>1118</v>
      </c>
      <c r="AJ71" t="s">
        <v>45</v>
      </c>
      <c r="AK71" t="s">
        <v>207</v>
      </c>
      <c r="AL71" t="s">
        <v>313</v>
      </c>
      <c r="AM71" t="s">
        <v>314</v>
      </c>
      <c r="AN71" t="s">
        <v>314</v>
      </c>
      <c r="AO71" t="s">
        <v>320</v>
      </c>
      <c r="AP71" t="s">
        <v>1116</v>
      </c>
      <c r="AQ71" t="s">
        <v>1113</v>
      </c>
      <c r="AR71" t="s">
        <v>1119</v>
      </c>
      <c r="AS71" t="s">
        <v>1120</v>
      </c>
    </row>
    <row r="72" spans="1:45" x14ac:dyDescent="0.25">
      <c r="A72" t="s">
        <v>673</v>
      </c>
      <c r="B72">
        <v>126</v>
      </c>
      <c r="C72">
        <v>22</v>
      </c>
      <c r="D72" s="4">
        <v>63.081957272530303</v>
      </c>
      <c r="E72" s="4">
        <v>7.8528126595931598</v>
      </c>
      <c r="F72">
        <v>133.5</v>
      </c>
      <c r="G72">
        <v>21.5</v>
      </c>
      <c r="H72">
        <v>4</v>
      </c>
      <c r="I72">
        <v>4</v>
      </c>
      <c r="J72" t="s">
        <v>731</v>
      </c>
      <c r="K72" s="4">
        <v>152.374974153061</v>
      </c>
      <c r="L72" s="4">
        <v>28.076669862461902</v>
      </c>
      <c r="M72" t="s">
        <v>731</v>
      </c>
      <c r="N72" s="4">
        <v>167.805100273346</v>
      </c>
      <c r="O72" s="4">
        <v>-2.4381497176854099</v>
      </c>
      <c r="P72" s="4">
        <v>0.55767825011395999</v>
      </c>
      <c r="Q72" s="4">
        <v>-4.3719648689673303</v>
      </c>
      <c r="R72" s="3">
        <v>1.23133342082103E-5</v>
      </c>
      <c r="S72">
        <v>2.0286340469312199E-4</v>
      </c>
      <c r="T72" s="4">
        <v>-1.88047146757145</v>
      </c>
      <c r="U72" s="4">
        <v>-2.9958279677993702</v>
      </c>
      <c r="V72" t="s">
        <v>757</v>
      </c>
      <c r="W72">
        <v>3</v>
      </c>
      <c r="X72">
        <v>4</v>
      </c>
      <c r="Y72" t="s">
        <v>1206</v>
      </c>
      <c r="Z72">
        <v>100</v>
      </c>
      <c r="AA72">
        <v>100</v>
      </c>
      <c r="AB72" t="s">
        <v>759</v>
      </c>
      <c r="AC72" t="s">
        <v>1207</v>
      </c>
      <c r="AD72" t="s">
        <v>1208</v>
      </c>
      <c r="AE72" t="s">
        <v>1209</v>
      </c>
      <c r="AF72">
        <v>7</v>
      </c>
      <c r="AG72" t="s">
        <v>1210</v>
      </c>
      <c r="AH72" t="s">
        <v>1211</v>
      </c>
      <c r="AI72" t="s">
        <v>885</v>
      </c>
      <c r="AJ72" t="s">
        <v>45</v>
      </c>
      <c r="AK72" t="s">
        <v>46</v>
      </c>
      <c r="AL72" t="s">
        <v>47</v>
      </c>
      <c r="AM72" t="s">
        <v>52</v>
      </c>
      <c r="AN72" t="s">
        <v>377</v>
      </c>
      <c r="AO72" t="s">
        <v>1212</v>
      </c>
      <c r="AP72" t="s">
        <v>1209</v>
      </c>
      <c r="AQ72" t="s">
        <v>1206</v>
      </c>
      <c r="AR72" t="s">
        <v>1213</v>
      </c>
      <c r="AS72" t="s">
        <v>1214</v>
      </c>
    </row>
    <row r="73" spans="1:45" x14ac:dyDescent="0.25">
      <c r="A73" t="s">
        <v>636</v>
      </c>
      <c r="B73">
        <v>93</v>
      </c>
      <c r="C73">
        <v>17</v>
      </c>
      <c r="D73" s="4">
        <v>48.819395052922701</v>
      </c>
      <c r="E73" s="4">
        <v>7.5443135318375196</v>
      </c>
      <c r="F73">
        <v>115.5</v>
      </c>
      <c r="G73">
        <v>15.5</v>
      </c>
      <c r="H73">
        <v>4</v>
      </c>
      <c r="I73">
        <v>4</v>
      </c>
      <c r="J73" t="s">
        <v>731</v>
      </c>
      <c r="K73" s="4">
        <v>111.660695519965</v>
      </c>
      <c r="L73" s="4">
        <v>20.902936389486399</v>
      </c>
      <c r="M73" t="s">
        <v>731</v>
      </c>
      <c r="N73" s="4">
        <v>43.877825983829403</v>
      </c>
      <c r="O73" s="4">
        <v>-2.4115438569724299</v>
      </c>
      <c r="P73" s="4">
        <v>0.59873072647129999</v>
      </c>
      <c r="Q73" s="4">
        <v>-4.02776031085825</v>
      </c>
      <c r="R73" s="3">
        <v>5.63107065727745E-5</v>
      </c>
      <c r="S73">
        <v>6.7519724579241896E-4</v>
      </c>
      <c r="T73" s="4">
        <v>-1.8128131305011299</v>
      </c>
      <c r="U73" s="4">
        <v>-3.0102745834437301</v>
      </c>
      <c r="V73" t="s">
        <v>757</v>
      </c>
      <c r="W73">
        <v>2</v>
      </c>
      <c r="X73">
        <v>3</v>
      </c>
      <c r="Y73" t="s">
        <v>1377</v>
      </c>
      <c r="Z73">
        <v>99.698999999999998</v>
      </c>
      <c r="AA73">
        <v>100</v>
      </c>
      <c r="AB73" t="s">
        <v>759</v>
      </c>
      <c r="AC73" t="s">
        <v>1378</v>
      </c>
      <c r="AD73" t="s">
        <v>1379</v>
      </c>
      <c r="AE73" t="s">
        <v>796</v>
      </c>
      <c r="AF73">
        <v>2</v>
      </c>
      <c r="AG73" t="s">
        <v>1378</v>
      </c>
      <c r="AH73" t="s">
        <v>1380</v>
      </c>
      <c r="AI73" t="s">
        <v>1381</v>
      </c>
      <c r="AJ73" t="s">
        <v>45</v>
      </c>
      <c r="AK73" t="s">
        <v>207</v>
      </c>
      <c r="AL73" t="s">
        <v>208</v>
      </c>
      <c r="AM73" t="s">
        <v>209</v>
      </c>
      <c r="AN73" t="s">
        <v>292</v>
      </c>
      <c r="AO73" t="s">
        <v>295</v>
      </c>
      <c r="AP73" t="s">
        <v>796</v>
      </c>
      <c r="AQ73" t="s">
        <v>1382</v>
      </c>
      <c r="AR73" t="s">
        <v>1383</v>
      </c>
      <c r="AS73" t="s">
        <v>992</v>
      </c>
    </row>
    <row r="74" spans="1:45" x14ac:dyDescent="0.25">
      <c r="A74" t="s">
        <v>87</v>
      </c>
      <c r="B74">
        <v>29</v>
      </c>
      <c r="C74">
        <v>5</v>
      </c>
      <c r="D74" s="4">
        <v>15.713582235336</v>
      </c>
      <c r="E74" s="4">
        <v>4.2426406871192803</v>
      </c>
      <c r="F74">
        <v>25</v>
      </c>
      <c r="G74">
        <v>4.5</v>
      </c>
      <c r="H74">
        <v>4</v>
      </c>
      <c r="I74">
        <v>4</v>
      </c>
      <c r="J74" t="s">
        <v>731</v>
      </c>
      <c r="K74" s="4">
        <v>33.610946448043698</v>
      </c>
      <c r="L74" s="4">
        <v>6.3209692362118002</v>
      </c>
      <c r="M74" t="s">
        <v>731</v>
      </c>
      <c r="N74" s="4">
        <v>30.266050880537399</v>
      </c>
      <c r="O74" s="4">
        <v>-2.3905696379178201</v>
      </c>
      <c r="P74" s="4">
        <v>0.63890445680684904</v>
      </c>
      <c r="Q74" s="4">
        <v>-3.7416699984619601</v>
      </c>
      <c r="R74">
        <v>1.8280145722997999E-4</v>
      </c>
      <c r="S74">
        <v>1.7668490656981299E-3</v>
      </c>
      <c r="T74" s="4">
        <v>-1.75166518111097</v>
      </c>
      <c r="U74" s="4">
        <v>-3.0294740947246699</v>
      </c>
      <c r="V74" t="s">
        <v>757</v>
      </c>
      <c r="W74">
        <v>0</v>
      </c>
      <c r="X74">
        <v>1</v>
      </c>
      <c r="Y74" t="s">
        <v>2118</v>
      </c>
      <c r="Z74">
        <v>100</v>
      </c>
      <c r="AA74">
        <v>100</v>
      </c>
      <c r="AB74" t="s">
        <v>759</v>
      </c>
      <c r="AC74" t="s">
        <v>2119</v>
      </c>
      <c r="AD74" t="s">
        <v>2120</v>
      </c>
      <c r="AE74" t="s">
        <v>2119</v>
      </c>
      <c r="AF74">
        <v>0</v>
      </c>
      <c r="AG74" t="s">
        <v>2119</v>
      </c>
      <c r="AH74" t="s">
        <v>2121</v>
      </c>
      <c r="AI74" t="s">
        <v>870</v>
      </c>
      <c r="AJ74" t="s">
        <v>2122</v>
      </c>
      <c r="AK74" t="s">
        <v>2123</v>
      </c>
      <c r="AL74" t="s">
        <v>2123</v>
      </c>
      <c r="AM74" t="s">
        <v>2124</v>
      </c>
      <c r="AN74" t="s">
        <v>2125</v>
      </c>
      <c r="AO74" t="s">
        <v>88</v>
      </c>
      <c r="AP74" t="s">
        <v>2119</v>
      </c>
      <c r="AQ74" t="s">
        <v>2126</v>
      </c>
      <c r="AR74" t="s">
        <v>2127</v>
      </c>
      <c r="AS74" t="s">
        <v>2127</v>
      </c>
    </row>
    <row r="75" spans="1:45" x14ac:dyDescent="0.25">
      <c r="A75" t="s">
        <v>693</v>
      </c>
      <c r="B75">
        <v>68</v>
      </c>
      <c r="C75">
        <v>13</v>
      </c>
      <c r="D75" s="4">
        <v>39.220530338076799</v>
      </c>
      <c r="E75" s="4">
        <v>4.5734742446707504</v>
      </c>
      <c r="F75">
        <v>70</v>
      </c>
      <c r="G75">
        <v>13</v>
      </c>
      <c r="H75">
        <v>4</v>
      </c>
      <c r="I75">
        <v>4</v>
      </c>
      <c r="J75" t="s">
        <v>731</v>
      </c>
      <c r="K75" s="4">
        <v>80.405650622958404</v>
      </c>
      <c r="L75" s="4">
        <v>15.798616600774301</v>
      </c>
      <c r="M75" t="s">
        <v>731</v>
      </c>
      <c r="N75" s="4">
        <v>33.205512212129896</v>
      </c>
      <c r="O75" s="4">
        <v>-2.33994818831574</v>
      </c>
      <c r="P75" s="4">
        <v>0.53124856974717605</v>
      </c>
      <c r="Q75" s="4">
        <v>-4.4046202127741001</v>
      </c>
      <c r="R75" s="3">
        <v>1.0596936476490501E-5</v>
      </c>
      <c r="S75">
        <v>1.8200954407593799E-4</v>
      </c>
      <c r="T75" s="4">
        <v>-1.80869961856857</v>
      </c>
      <c r="U75" s="4">
        <v>-2.8711967580629199</v>
      </c>
      <c r="V75" t="s">
        <v>757</v>
      </c>
      <c r="W75">
        <v>21</v>
      </c>
      <c r="X75">
        <v>2</v>
      </c>
      <c r="Y75" t="s">
        <v>1585</v>
      </c>
      <c r="Z75">
        <v>100</v>
      </c>
      <c r="AA75">
        <v>100</v>
      </c>
      <c r="AB75" t="s">
        <v>759</v>
      </c>
      <c r="AC75" t="s">
        <v>1586</v>
      </c>
      <c r="AD75" t="s">
        <v>1587</v>
      </c>
      <c r="AE75" t="s">
        <v>1588</v>
      </c>
      <c r="AF75">
        <v>30</v>
      </c>
      <c r="AG75" t="s">
        <v>1589</v>
      </c>
      <c r="AH75" t="s">
        <v>1590</v>
      </c>
      <c r="AI75" t="s">
        <v>885</v>
      </c>
      <c r="AJ75" t="s">
        <v>45</v>
      </c>
      <c r="AK75" t="s">
        <v>78</v>
      </c>
      <c r="AL75" t="s">
        <v>78</v>
      </c>
      <c r="AM75" t="s">
        <v>99</v>
      </c>
      <c r="AN75" t="s">
        <v>108</v>
      </c>
      <c r="AO75" t="s">
        <v>1591</v>
      </c>
      <c r="AP75" t="s">
        <v>1592</v>
      </c>
      <c r="AQ75" t="s">
        <v>1593</v>
      </c>
      <c r="AR75" t="s">
        <v>1594</v>
      </c>
      <c r="AS75" t="s">
        <v>1595</v>
      </c>
    </row>
    <row r="76" spans="1:45" x14ac:dyDescent="0.25">
      <c r="A76" t="s">
        <v>319</v>
      </c>
      <c r="B76">
        <v>85</v>
      </c>
      <c r="C76">
        <v>18</v>
      </c>
      <c r="D76" s="4">
        <v>88.288825264960195</v>
      </c>
      <c r="E76" s="4">
        <v>21.515498289992401</v>
      </c>
      <c r="F76">
        <v>47.5</v>
      </c>
      <c r="G76">
        <v>8.5</v>
      </c>
      <c r="H76">
        <v>4</v>
      </c>
      <c r="I76">
        <v>4</v>
      </c>
      <c r="J76" t="s">
        <v>731</v>
      </c>
      <c r="K76" s="4">
        <v>110.18714494386199</v>
      </c>
      <c r="L76" s="4">
        <v>21.830810065199401</v>
      </c>
      <c r="M76" t="s">
        <v>731</v>
      </c>
      <c r="N76" s="4">
        <v>29.394049572819</v>
      </c>
      <c r="O76" s="4">
        <v>-2.3278251267091501</v>
      </c>
      <c r="P76" s="4">
        <v>0.80660103035222597</v>
      </c>
      <c r="Q76" s="4">
        <v>-2.8859684517048598</v>
      </c>
      <c r="R76">
        <v>3.9021126990075499E-3</v>
      </c>
      <c r="S76">
        <v>2.0120021259385799E-2</v>
      </c>
      <c r="T76" s="4">
        <v>-1.5212240963569299</v>
      </c>
      <c r="U76" s="4">
        <v>-3.1344261570613798</v>
      </c>
      <c r="V76" t="s">
        <v>757</v>
      </c>
      <c r="W76">
        <v>0</v>
      </c>
      <c r="X76">
        <v>2</v>
      </c>
      <c r="Y76" t="s">
        <v>1461</v>
      </c>
      <c r="Z76">
        <v>100</v>
      </c>
      <c r="AA76">
        <v>100</v>
      </c>
      <c r="AB76" t="s">
        <v>759</v>
      </c>
      <c r="AC76" t="s">
        <v>1462</v>
      </c>
      <c r="AD76" t="s">
        <v>1463</v>
      </c>
      <c r="AE76" t="s">
        <v>1462</v>
      </c>
      <c r="AF76">
        <v>0</v>
      </c>
      <c r="AG76" t="s">
        <v>1462</v>
      </c>
      <c r="AH76" t="s">
        <v>1464</v>
      </c>
      <c r="AI76" t="s">
        <v>1465</v>
      </c>
      <c r="AJ76" t="s">
        <v>45</v>
      </c>
      <c r="AK76" t="s">
        <v>207</v>
      </c>
      <c r="AL76" t="s">
        <v>313</v>
      </c>
      <c r="AM76" t="s">
        <v>314</v>
      </c>
      <c r="AN76" t="s">
        <v>314</v>
      </c>
      <c r="AO76" t="s">
        <v>320</v>
      </c>
      <c r="AP76" t="s">
        <v>1462</v>
      </c>
      <c r="AQ76" t="s">
        <v>1466</v>
      </c>
      <c r="AR76" t="s">
        <v>1467</v>
      </c>
      <c r="AS76" t="s">
        <v>1468</v>
      </c>
    </row>
    <row r="77" spans="1:45" x14ac:dyDescent="0.25">
      <c r="A77" t="s">
        <v>219</v>
      </c>
      <c r="B77">
        <v>127</v>
      </c>
      <c r="C77">
        <v>23</v>
      </c>
      <c r="D77" s="4">
        <v>114.49745266453201</v>
      </c>
      <c r="E77" s="4">
        <v>11.916375287813</v>
      </c>
      <c r="F77">
        <v>75.5</v>
      </c>
      <c r="G77">
        <v>23.5</v>
      </c>
      <c r="H77">
        <v>4</v>
      </c>
      <c r="I77">
        <v>4</v>
      </c>
      <c r="J77" t="s">
        <v>731</v>
      </c>
      <c r="K77" s="4">
        <v>146.45326172198</v>
      </c>
      <c r="L77" s="4">
        <v>29.355557004346601</v>
      </c>
      <c r="M77" t="s">
        <v>731</v>
      </c>
      <c r="N77" s="4">
        <v>49.592607941086897</v>
      </c>
      <c r="O77" s="4">
        <v>-2.31423726690551</v>
      </c>
      <c r="P77" s="4">
        <v>0.589911827946072</v>
      </c>
      <c r="Q77" s="4">
        <v>-3.9230223183744601</v>
      </c>
      <c r="R77" s="3">
        <v>8.7445047253119495E-5</v>
      </c>
      <c r="S77">
        <v>9.835633191036721E-4</v>
      </c>
      <c r="T77" s="4">
        <v>-1.72432543895944</v>
      </c>
      <c r="U77" s="4">
        <v>-2.9041490948515798</v>
      </c>
      <c r="V77" t="s">
        <v>757</v>
      </c>
      <c r="W77">
        <v>0</v>
      </c>
      <c r="X77">
        <v>2</v>
      </c>
      <c r="Y77" t="s">
        <v>1191</v>
      </c>
      <c r="Z77">
        <v>100</v>
      </c>
      <c r="AA77">
        <v>100</v>
      </c>
      <c r="AB77" t="s">
        <v>759</v>
      </c>
      <c r="AC77" t="s">
        <v>1192</v>
      </c>
      <c r="AD77" t="s">
        <v>1193</v>
      </c>
      <c r="AE77" t="s">
        <v>1192</v>
      </c>
      <c r="AF77">
        <v>0</v>
      </c>
      <c r="AG77" t="s">
        <v>1192</v>
      </c>
      <c r="AH77" t="s">
        <v>1194</v>
      </c>
      <c r="AI77" t="s">
        <v>1195</v>
      </c>
      <c r="AJ77" t="s">
        <v>45</v>
      </c>
      <c r="AK77" t="s">
        <v>207</v>
      </c>
      <c r="AL77" t="s">
        <v>208</v>
      </c>
      <c r="AM77" t="s">
        <v>209</v>
      </c>
      <c r="AN77" t="s">
        <v>210</v>
      </c>
      <c r="AO77" t="s">
        <v>220</v>
      </c>
      <c r="AP77" t="s">
        <v>1192</v>
      </c>
      <c r="AQ77" t="s">
        <v>1196</v>
      </c>
      <c r="AR77" t="s">
        <v>1197</v>
      </c>
      <c r="AS77" t="s">
        <v>1197</v>
      </c>
    </row>
    <row r="78" spans="1:45" x14ac:dyDescent="0.25">
      <c r="A78" t="s">
        <v>603</v>
      </c>
      <c r="B78">
        <v>1907</v>
      </c>
      <c r="C78">
        <v>384</v>
      </c>
      <c r="D78" s="4">
        <v>1372.8305005838599</v>
      </c>
      <c r="E78" s="4">
        <v>220.333837619191</v>
      </c>
      <c r="F78">
        <v>1762</v>
      </c>
      <c r="G78">
        <v>361.5</v>
      </c>
      <c r="H78">
        <v>4</v>
      </c>
      <c r="I78">
        <v>4</v>
      </c>
      <c r="J78" t="s">
        <v>731</v>
      </c>
      <c r="K78" s="4">
        <v>2464.9886777358802</v>
      </c>
      <c r="L78" s="4">
        <v>498.482303736228</v>
      </c>
      <c r="M78" t="s">
        <v>731</v>
      </c>
      <c r="N78" s="4">
        <v>669.91522801129202</v>
      </c>
      <c r="O78" s="4">
        <v>-2.30577811580625</v>
      </c>
      <c r="P78" s="4">
        <v>0.77156290779159997</v>
      </c>
      <c r="Q78" s="4">
        <v>-2.98845122351196</v>
      </c>
      <c r="R78">
        <v>2.8039525224465298E-3</v>
      </c>
      <c r="S78">
        <v>1.5461273995789801E-2</v>
      </c>
      <c r="T78" s="4">
        <v>-1.5342152080146501</v>
      </c>
      <c r="U78" s="4">
        <v>-3.07734102359785</v>
      </c>
      <c r="V78" t="s">
        <v>757</v>
      </c>
      <c r="W78">
        <v>0</v>
      </c>
      <c r="X78">
        <v>4</v>
      </c>
      <c r="Y78" t="s">
        <v>779</v>
      </c>
      <c r="Z78">
        <v>99.697000000000003</v>
      </c>
      <c r="AA78">
        <v>100</v>
      </c>
      <c r="AB78" t="s">
        <v>759</v>
      </c>
      <c r="AC78" t="s">
        <v>766</v>
      </c>
      <c r="AD78" t="s">
        <v>780</v>
      </c>
      <c r="AE78" t="s">
        <v>762</v>
      </c>
      <c r="AF78" t="s">
        <v>762</v>
      </c>
      <c r="AG78" t="s">
        <v>762</v>
      </c>
      <c r="AH78" t="s">
        <v>762</v>
      </c>
      <c r="AI78" t="s">
        <v>762</v>
      </c>
      <c r="AJ78" t="s">
        <v>45</v>
      </c>
      <c r="AK78" t="s">
        <v>78</v>
      </c>
      <c r="AL78" t="s">
        <v>78</v>
      </c>
      <c r="AM78" t="s">
        <v>78</v>
      </c>
      <c r="AN78" t="s">
        <v>78</v>
      </c>
      <c r="AO78" t="s">
        <v>79</v>
      </c>
      <c r="AP78" t="s">
        <v>766</v>
      </c>
      <c r="AQ78" t="s">
        <v>781</v>
      </c>
      <c r="AR78" t="s">
        <v>782</v>
      </c>
      <c r="AS78" t="s">
        <v>783</v>
      </c>
    </row>
    <row r="79" spans="1:45" x14ac:dyDescent="0.25">
      <c r="A79" t="s">
        <v>576</v>
      </c>
      <c r="B79">
        <v>114</v>
      </c>
      <c r="C79">
        <v>24</v>
      </c>
      <c r="D79" s="4">
        <v>144.04281770825401</v>
      </c>
      <c r="E79" s="4">
        <v>10.372238588334399</v>
      </c>
      <c r="F79">
        <v>61</v>
      </c>
      <c r="G79">
        <v>24</v>
      </c>
      <c r="H79">
        <v>4</v>
      </c>
      <c r="I79">
        <v>4</v>
      </c>
      <c r="J79" t="s">
        <v>731</v>
      </c>
      <c r="K79" s="4">
        <v>144.24617666539899</v>
      </c>
      <c r="L79" s="4">
        <v>29.815549316559501</v>
      </c>
      <c r="M79" t="s">
        <v>731</v>
      </c>
      <c r="N79" s="4">
        <v>42.096976821911298</v>
      </c>
      <c r="O79" s="4">
        <v>-2.2705952003290402</v>
      </c>
      <c r="P79" s="4">
        <v>0.80134848947349302</v>
      </c>
      <c r="Q79" s="4">
        <v>-2.83346787341033</v>
      </c>
      <c r="R79">
        <v>4.6045936144902102E-3</v>
      </c>
      <c r="S79">
        <v>2.2963800155512502E-2</v>
      </c>
      <c r="T79" s="4">
        <v>-1.46924671085555</v>
      </c>
      <c r="U79" s="4">
        <v>-3.0719436898025299</v>
      </c>
      <c r="V79" t="s">
        <v>757</v>
      </c>
      <c r="W79">
        <v>0</v>
      </c>
      <c r="X79">
        <v>1</v>
      </c>
      <c r="Y79" t="s">
        <v>1263</v>
      </c>
      <c r="Z79">
        <v>99.399000000000001</v>
      </c>
      <c r="AA79">
        <v>100</v>
      </c>
      <c r="AB79" t="s">
        <v>759</v>
      </c>
      <c r="AC79" t="s">
        <v>1264</v>
      </c>
      <c r="AD79" t="s">
        <v>1265</v>
      </c>
      <c r="AE79" t="s">
        <v>1264</v>
      </c>
      <c r="AF79">
        <v>0</v>
      </c>
      <c r="AG79" t="s">
        <v>1264</v>
      </c>
      <c r="AH79" t="s">
        <v>1266</v>
      </c>
      <c r="AI79" t="s">
        <v>1267</v>
      </c>
      <c r="AJ79" t="s">
        <v>45</v>
      </c>
      <c r="AK79" t="s">
        <v>46</v>
      </c>
      <c r="AL79" t="s">
        <v>47</v>
      </c>
      <c r="AM79" t="s">
        <v>52</v>
      </c>
      <c r="AN79" t="s">
        <v>1268</v>
      </c>
      <c r="AO79" t="s">
        <v>1269</v>
      </c>
      <c r="AP79" t="s">
        <v>1264</v>
      </c>
      <c r="AQ79" t="s">
        <v>1270</v>
      </c>
      <c r="AR79" t="s">
        <v>1271</v>
      </c>
      <c r="AS79" t="s">
        <v>1272</v>
      </c>
    </row>
    <row r="80" spans="1:45" x14ac:dyDescent="0.25">
      <c r="A80" t="s">
        <v>277</v>
      </c>
      <c r="B80">
        <v>555</v>
      </c>
      <c r="C80">
        <v>109</v>
      </c>
      <c r="D80" s="4">
        <v>313.710057218445</v>
      </c>
      <c r="E80" s="4">
        <v>61.084640731802097</v>
      </c>
      <c r="F80">
        <v>476.5</v>
      </c>
      <c r="G80">
        <v>103</v>
      </c>
      <c r="H80">
        <v>4</v>
      </c>
      <c r="I80">
        <v>4</v>
      </c>
      <c r="J80" t="s">
        <v>731</v>
      </c>
      <c r="K80" s="4">
        <v>660.03776747897905</v>
      </c>
      <c r="L80" s="4">
        <v>139.07512443973499</v>
      </c>
      <c r="M80" t="s">
        <v>731</v>
      </c>
      <c r="N80" s="4">
        <v>179.086757953985</v>
      </c>
      <c r="O80" s="4">
        <v>-2.2446260938026001</v>
      </c>
      <c r="P80" s="4">
        <v>0.45655448578364299</v>
      </c>
      <c r="Q80" s="4">
        <v>-4.9164473544704403</v>
      </c>
      <c r="R80" s="3">
        <v>8.8128883321824797E-7</v>
      </c>
      <c r="S80" s="3">
        <v>2.54572297050089E-5</v>
      </c>
      <c r="T80" s="4">
        <v>-1.78807160801896</v>
      </c>
      <c r="U80" s="4">
        <v>-2.70118057958625</v>
      </c>
      <c r="V80" t="s">
        <v>757</v>
      </c>
      <c r="W80">
        <v>0</v>
      </c>
      <c r="X80">
        <v>3</v>
      </c>
      <c r="Y80" t="s">
        <v>894</v>
      </c>
      <c r="Z80">
        <v>99.697999999999993</v>
      </c>
      <c r="AA80">
        <v>100</v>
      </c>
      <c r="AB80" t="s">
        <v>759</v>
      </c>
      <c r="AC80" t="s">
        <v>895</v>
      </c>
      <c r="AD80" t="s">
        <v>896</v>
      </c>
      <c r="AE80" t="s">
        <v>762</v>
      </c>
      <c r="AF80" t="s">
        <v>762</v>
      </c>
      <c r="AG80" t="s">
        <v>762</v>
      </c>
      <c r="AH80" t="s">
        <v>762</v>
      </c>
      <c r="AI80" t="s">
        <v>762</v>
      </c>
      <c r="AJ80" t="s">
        <v>45</v>
      </c>
      <c r="AK80" t="s">
        <v>207</v>
      </c>
      <c r="AL80" t="s">
        <v>208</v>
      </c>
      <c r="AM80" t="s">
        <v>209</v>
      </c>
      <c r="AN80" t="s">
        <v>271</v>
      </c>
      <c r="AO80" t="s">
        <v>278</v>
      </c>
      <c r="AP80" t="s">
        <v>895</v>
      </c>
      <c r="AQ80" t="s">
        <v>897</v>
      </c>
      <c r="AR80" t="s">
        <v>898</v>
      </c>
      <c r="AS80" t="s">
        <v>899</v>
      </c>
    </row>
    <row r="81" spans="1:45" x14ac:dyDescent="0.25">
      <c r="A81" t="s">
        <v>394</v>
      </c>
      <c r="B81">
        <v>33</v>
      </c>
      <c r="C81">
        <v>7</v>
      </c>
      <c r="D81" s="4">
        <v>27.133927102430299</v>
      </c>
      <c r="E81" s="4">
        <v>0.95742710775633799</v>
      </c>
      <c r="F81">
        <v>21</v>
      </c>
      <c r="G81">
        <v>6.5</v>
      </c>
      <c r="H81">
        <v>4</v>
      </c>
      <c r="I81">
        <v>4</v>
      </c>
      <c r="J81" t="s">
        <v>731</v>
      </c>
      <c r="K81" s="4">
        <v>38.556734938255701</v>
      </c>
      <c r="L81" s="4">
        <v>8.2200008642239801</v>
      </c>
      <c r="M81" t="s">
        <v>731</v>
      </c>
      <c r="N81" s="4">
        <v>112.26185902463401</v>
      </c>
      <c r="O81" s="4">
        <v>-2.23207416998026</v>
      </c>
      <c r="P81" s="4">
        <v>0.735650437009851</v>
      </c>
      <c r="Q81" s="4">
        <v>-3.0341505390152701</v>
      </c>
      <c r="R81">
        <v>2.4121403297093602E-3</v>
      </c>
      <c r="S81">
        <v>1.37578359926944E-2</v>
      </c>
      <c r="T81" s="4">
        <v>-1.49642373297041</v>
      </c>
      <c r="U81" s="4">
        <v>-2.9677246069901102</v>
      </c>
      <c r="V81" t="s">
        <v>757</v>
      </c>
      <c r="W81">
        <v>0</v>
      </c>
      <c r="X81">
        <v>1</v>
      </c>
      <c r="Y81" t="s">
        <v>2017</v>
      </c>
      <c r="Z81">
        <v>100</v>
      </c>
      <c r="AA81">
        <v>100</v>
      </c>
      <c r="AB81" t="s">
        <v>759</v>
      </c>
      <c r="AC81" t="s">
        <v>2007</v>
      </c>
      <c r="AD81" t="s">
        <v>2018</v>
      </c>
      <c r="AE81" t="s">
        <v>762</v>
      </c>
      <c r="AF81" t="s">
        <v>762</v>
      </c>
      <c r="AG81" t="s">
        <v>762</v>
      </c>
      <c r="AH81" t="s">
        <v>762</v>
      </c>
      <c r="AI81" t="s">
        <v>762</v>
      </c>
      <c r="AJ81" t="s">
        <v>45</v>
      </c>
      <c r="AK81" t="s">
        <v>46</v>
      </c>
      <c r="AL81" t="s">
        <v>385</v>
      </c>
      <c r="AM81" t="s">
        <v>386</v>
      </c>
      <c r="AN81" t="s">
        <v>387</v>
      </c>
      <c r="AO81" t="s">
        <v>393</v>
      </c>
      <c r="AP81" t="s">
        <v>2007</v>
      </c>
      <c r="AQ81" t="s">
        <v>2019</v>
      </c>
      <c r="AR81" t="s">
        <v>2020</v>
      </c>
      <c r="AS81" t="s">
        <v>2020</v>
      </c>
    </row>
    <row r="82" spans="1:45" x14ac:dyDescent="0.25">
      <c r="A82" t="s">
        <v>694</v>
      </c>
      <c r="B82">
        <v>20</v>
      </c>
      <c r="C82">
        <v>4</v>
      </c>
      <c r="D82" s="4">
        <v>14.3614066163451</v>
      </c>
      <c r="E82" s="4">
        <v>4.5</v>
      </c>
      <c r="F82">
        <v>15</v>
      </c>
      <c r="G82">
        <v>2.5</v>
      </c>
      <c r="H82">
        <v>4</v>
      </c>
      <c r="I82">
        <v>4</v>
      </c>
      <c r="J82" t="s">
        <v>731</v>
      </c>
      <c r="K82" s="4">
        <v>22.175959851554602</v>
      </c>
      <c r="L82" s="4">
        <v>4.6861048063544999</v>
      </c>
      <c r="M82" t="s">
        <v>731</v>
      </c>
      <c r="N82" s="4">
        <v>12.1073642895217</v>
      </c>
      <c r="O82" s="4">
        <v>-2.21883277944776</v>
      </c>
      <c r="P82" s="4">
        <v>0.75868101195419402</v>
      </c>
      <c r="Q82" s="4">
        <v>-2.9245924762668598</v>
      </c>
      <c r="R82">
        <v>3.4490758150028098E-3</v>
      </c>
      <c r="S82">
        <v>1.8227756178247699E-2</v>
      </c>
      <c r="T82" s="4">
        <v>-1.46015176749357</v>
      </c>
      <c r="U82" s="4">
        <v>-2.97751379140196</v>
      </c>
      <c r="V82" t="s">
        <v>757</v>
      </c>
      <c r="W82">
        <v>0</v>
      </c>
      <c r="X82">
        <v>1</v>
      </c>
      <c r="Y82" t="s">
        <v>2467</v>
      </c>
      <c r="Z82">
        <v>99.399000000000001</v>
      </c>
      <c r="AA82">
        <v>100</v>
      </c>
      <c r="AB82" t="s">
        <v>759</v>
      </c>
      <c r="AC82" t="s">
        <v>2468</v>
      </c>
      <c r="AD82" t="s">
        <v>2469</v>
      </c>
      <c r="AE82" t="s">
        <v>2468</v>
      </c>
      <c r="AF82">
        <v>0</v>
      </c>
      <c r="AG82" t="s">
        <v>2468</v>
      </c>
      <c r="AH82" t="s">
        <v>2470</v>
      </c>
      <c r="AI82" t="s">
        <v>1267</v>
      </c>
      <c r="AJ82" t="s">
        <v>45</v>
      </c>
      <c r="AK82" t="s">
        <v>46</v>
      </c>
      <c r="AL82" t="s">
        <v>47</v>
      </c>
      <c r="AM82" t="s">
        <v>52</v>
      </c>
      <c r="AN82" t="s">
        <v>377</v>
      </c>
      <c r="AO82" t="s">
        <v>2471</v>
      </c>
      <c r="AP82" t="s">
        <v>2468</v>
      </c>
      <c r="AQ82" t="s">
        <v>2472</v>
      </c>
      <c r="AR82" t="s">
        <v>2473</v>
      </c>
      <c r="AS82" t="s">
        <v>2474</v>
      </c>
    </row>
    <row r="83" spans="1:45" x14ac:dyDescent="0.25">
      <c r="A83" t="s">
        <v>511</v>
      </c>
      <c r="B83">
        <v>103</v>
      </c>
      <c r="C83">
        <v>20</v>
      </c>
      <c r="D83" s="4">
        <v>106.83476338096401</v>
      </c>
      <c r="E83" s="4">
        <v>22.759613353482099</v>
      </c>
      <c r="F83">
        <v>73</v>
      </c>
      <c r="G83">
        <v>10</v>
      </c>
      <c r="H83">
        <v>4</v>
      </c>
      <c r="I83">
        <v>4</v>
      </c>
      <c r="J83" t="s">
        <v>731</v>
      </c>
      <c r="K83" s="4">
        <v>117.967953550819</v>
      </c>
      <c r="L83" s="4">
        <v>25.519712998804501</v>
      </c>
      <c r="M83" t="s">
        <v>731</v>
      </c>
      <c r="N83" s="4">
        <v>32.684292822457202</v>
      </c>
      <c r="O83" s="4">
        <v>-2.20652233858817</v>
      </c>
      <c r="P83" s="4">
        <v>0.88522529527565297</v>
      </c>
      <c r="Q83" s="4">
        <v>-2.49261103400922</v>
      </c>
      <c r="R83">
        <v>1.26807675675363E-2</v>
      </c>
      <c r="S83">
        <v>4.9439434289382397E-2</v>
      </c>
      <c r="T83" s="4">
        <v>-1.32129704331251</v>
      </c>
      <c r="U83" s="4">
        <v>-3.0917476338638199</v>
      </c>
      <c r="V83" t="s">
        <v>757</v>
      </c>
      <c r="W83">
        <v>2</v>
      </c>
      <c r="X83">
        <v>1</v>
      </c>
      <c r="Y83" t="s">
        <v>1304</v>
      </c>
      <c r="Z83">
        <v>100</v>
      </c>
      <c r="AA83">
        <v>100</v>
      </c>
      <c r="AB83" t="s">
        <v>759</v>
      </c>
      <c r="AC83" t="s">
        <v>1305</v>
      </c>
      <c r="AD83" t="s">
        <v>1306</v>
      </c>
      <c r="AE83" t="s">
        <v>957</v>
      </c>
      <c r="AF83">
        <v>5</v>
      </c>
      <c r="AG83" t="s">
        <v>1307</v>
      </c>
      <c r="AH83" t="s">
        <v>1308</v>
      </c>
      <c r="AI83" t="s">
        <v>870</v>
      </c>
      <c r="AJ83" t="s">
        <v>45</v>
      </c>
      <c r="AK83" t="s">
        <v>207</v>
      </c>
      <c r="AL83" t="s">
        <v>208</v>
      </c>
      <c r="AM83" t="s">
        <v>209</v>
      </c>
      <c r="AN83" t="s">
        <v>210</v>
      </c>
      <c r="AO83" t="s">
        <v>213</v>
      </c>
      <c r="AP83" t="s">
        <v>840</v>
      </c>
      <c r="AQ83" t="s">
        <v>1309</v>
      </c>
      <c r="AR83" t="s">
        <v>1310</v>
      </c>
      <c r="AS83" t="s">
        <v>1310</v>
      </c>
    </row>
    <row r="84" spans="1:45" x14ac:dyDescent="0.25">
      <c r="A84" t="s">
        <v>155</v>
      </c>
      <c r="B84">
        <v>70</v>
      </c>
      <c r="C84">
        <v>15</v>
      </c>
      <c r="D84" s="4">
        <v>34.267331381360897</v>
      </c>
      <c r="E84" s="4">
        <v>10.8627804912002</v>
      </c>
      <c r="F84">
        <v>59.5</v>
      </c>
      <c r="G84">
        <v>14.5</v>
      </c>
      <c r="H84">
        <v>4</v>
      </c>
      <c r="I84">
        <v>4</v>
      </c>
      <c r="J84" t="s">
        <v>731</v>
      </c>
      <c r="K84" s="4">
        <v>86.793302486913603</v>
      </c>
      <c r="L84" s="4">
        <v>18.874224214952299</v>
      </c>
      <c r="M84" t="s">
        <v>731</v>
      </c>
      <c r="N84" s="4">
        <v>43.866630602417302</v>
      </c>
      <c r="O84" s="4">
        <v>-2.18851140670164</v>
      </c>
      <c r="P84" s="4">
        <v>0.65265440593353097</v>
      </c>
      <c r="Q84" s="4">
        <v>-3.3532469662428501</v>
      </c>
      <c r="R84">
        <v>7.9869405454345598E-4</v>
      </c>
      <c r="S84">
        <v>5.6240451153724801E-3</v>
      </c>
      <c r="T84" s="4">
        <v>-1.53585700076811</v>
      </c>
      <c r="U84" s="4">
        <v>-2.8411658126351802</v>
      </c>
      <c r="V84" t="s">
        <v>757</v>
      </c>
      <c r="W84">
        <v>0</v>
      </c>
      <c r="X84">
        <v>2</v>
      </c>
      <c r="Y84" t="s">
        <v>1565</v>
      </c>
      <c r="Z84">
        <v>100</v>
      </c>
      <c r="AA84">
        <v>100</v>
      </c>
      <c r="AB84" t="s">
        <v>759</v>
      </c>
      <c r="AC84" t="s">
        <v>1566</v>
      </c>
      <c r="AD84" t="s">
        <v>1567</v>
      </c>
      <c r="AE84" t="s">
        <v>1566</v>
      </c>
      <c r="AF84">
        <v>0</v>
      </c>
      <c r="AG84" t="s">
        <v>1568</v>
      </c>
      <c r="AH84" t="s">
        <v>1569</v>
      </c>
      <c r="AI84" t="s">
        <v>1028</v>
      </c>
      <c r="AJ84" t="s">
        <v>45</v>
      </c>
      <c r="AK84" t="s">
        <v>78</v>
      </c>
      <c r="AL84" t="s">
        <v>78</v>
      </c>
      <c r="AM84" t="s">
        <v>152</v>
      </c>
      <c r="AN84" t="s">
        <v>153</v>
      </c>
      <c r="AO84" t="s">
        <v>156</v>
      </c>
      <c r="AP84" t="s">
        <v>1566</v>
      </c>
      <c r="AQ84" t="s">
        <v>1570</v>
      </c>
      <c r="AR84" t="s">
        <v>1571</v>
      </c>
      <c r="AS84" t="s">
        <v>1571</v>
      </c>
    </row>
    <row r="85" spans="1:45" x14ac:dyDescent="0.25">
      <c r="A85" t="s">
        <v>296</v>
      </c>
      <c r="B85">
        <v>1468</v>
      </c>
      <c r="C85">
        <v>331</v>
      </c>
      <c r="D85" s="4">
        <v>854.81401485937295</v>
      </c>
      <c r="E85" s="4">
        <v>167.17356250316601</v>
      </c>
      <c r="F85">
        <v>1395.5</v>
      </c>
      <c r="G85">
        <v>358.5</v>
      </c>
      <c r="H85">
        <v>4</v>
      </c>
      <c r="I85">
        <v>4</v>
      </c>
      <c r="J85" t="s">
        <v>731</v>
      </c>
      <c r="K85" s="4">
        <v>1765.85718398634</v>
      </c>
      <c r="L85" s="4">
        <v>422.3014608309</v>
      </c>
      <c r="M85" t="s">
        <v>731</v>
      </c>
      <c r="N85" s="4">
        <v>633.98504188530501</v>
      </c>
      <c r="O85" s="4">
        <v>-2.0635456108200501</v>
      </c>
      <c r="P85" s="4">
        <v>0.567474114595787</v>
      </c>
      <c r="Q85" s="4">
        <v>-3.6363695854037701</v>
      </c>
      <c r="R85">
        <v>2.7650753280062702E-4</v>
      </c>
      <c r="S85">
        <v>2.4662531522076999E-3</v>
      </c>
      <c r="T85" s="4">
        <v>-1.49607149622427</v>
      </c>
      <c r="U85" s="4">
        <v>-2.6310197254158401</v>
      </c>
      <c r="V85" t="s">
        <v>757</v>
      </c>
      <c r="W85">
        <v>0</v>
      </c>
      <c r="X85">
        <v>8</v>
      </c>
      <c r="Y85" t="s">
        <v>793</v>
      </c>
      <c r="Z85">
        <v>100</v>
      </c>
      <c r="AA85">
        <v>100</v>
      </c>
      <c r="AB85" t="s">
        <v>759</v>
      </c>
      <c r="AC85" t="s">
        <v>794</v>
      </c>
      <c r="AD85" t="s">
        <v>795</v>
      </c>
      <c r="AE85" t="s">
        <v>796</v>
      </c>
      <c r="AF85">
        <v>2</v>
      </c>
      <c r="AG85" t="s">
        <v>797</v>
      </c>
      <c r="AH85" t="s">
        <v>798</v>
      </c>
      <c r="AI85" t="s">
        <v>799</v>
      </c>
      <c r="AJ85" t="s">
        <v>45</v>
      </c>
      <c r="AK85" t="s">
        <v>207</v>
      </c>
      <c r="AL85" t="s">
        <v>208</v>
      </c>
      <c r="AM85" t="s">
        <v>209</v>
      </c>
      <c r="AN85" t="s">
        <v>292</v>
      </c>
      <c r="AO85" t="s">
        <v>295</v>
      </c>
      <c r="AP85" t="s">
        <v>794</v>
      </c>
      <c r="AQ85" t="s">
        <v>800</v>
      </c>
      <c r="AR85" t="s">
        <v>801</v>
      </c>
      <c r="AS85" t="s">
        <v>801</v>
      </c>
    </row>
    <row r="86" spans="1:45" x14ac:dyDescent="0.25">
      <c r="A86" t="s">
        <v>77</v>
      </c>
      <c r="B86">
        <v>3311</v>
      </c>
      <c r="C86">
        <v>797</v>
      </c>
      <c r="D86" s="4">
        <v>2364.6252698190201</v>
      </c>
      <c r="E86" s="4">
        <v>564.70604447505798</v>
      </c>
      <c r="F86">
        <v>3038.5</v>
      </c>
      <c r="G86">
        <v>655</v>
      </c>
      <c r="H86">
        <v>4</v>
      </c>
      <c r="I86">
        <v>4</v>
      </c>
      <c r="J86" t="s">
        <v>731</v>
      </c>
      <c r="K86" s="4">
        <v>4248.3584037089304</v>
      </c>
      <c r="L86" s="4">
        <v>1037.2882202642099</v>
      </c>
      <c r="M86" t="s">
        <v>731</v>
      </c>
      <c r="N86" s="4">
        <v>1190.2730609948401</v>
      </c>
      <c r="O86" s="4">
        <v>-2.03399698957314</v>
      </c>
      <c r="P86" s="4">
        <v>0.76754923388090701</v>
      </c>
      <c r="Q86" s="4">
        <v>-2.64998895157354</v>
      </c>
      <c r="R86">
        <v>8.0494403124649304E-3</v>
      </c>
      <c r="S86">
        <v>3.4858053278170098E-2</v>
      </c>
      <c r="T86" s="4">
        <v>-1.26644775569223</v>
      </c>
      <c r="U86" s="4">
        <v>-2.80154622345405</v>
      </c>
      <c r="V86" t="s">
        <v>757</v>
      </c>
      <c r="W86">
        <v>0</v>
      </c>
      <c r="X86">
        <v>12</v>
      </c>
      <c r="Y86" t="s">
        <v>765</v>
      </c>
      <c r="Z86">
        <v>100</v>
      </c>
      <c r="AA86">
        <v>100</v>
      </c>
      <c r="AB86" t="s">
        <v>759</v>
      </c>
      <c r="AC86" t="s">
        <v>766</v>
      </c>
      <c r="AD86" t="s">
        <v>767</v>
      </c>
      <c r="AE86" t="s">
        <v>766</v>
      </c>
      <c r="AF86">
        <v>0</v>
      </c>
      <c r="AG86" t="s">
        <v>766</v>
      </c>
      <c r="AH86" t="s">
        <v>768</v>
      </c>
      <c r="AI86" t="s">
        <v>769</v>
      </c>
      <c r="AJ86" t="s">
        <v>45</v>
      </c>
      <c r="AK86" t="s">
        <v>78</v>
      </c>
      <c r="AL86" t="s">
        <v>78</v>
      </c>
      <c r="AM86" t="s">
        <v>78</v>
      </c>
      <c r="AN86" t="s">
        <v>78</v>
      </c>
      <c r="AO86" t="s">
        <v>79</v>
      </c>
      <c r="AP86" t="s">
        <v>766</v>
      </c>
      <c r="AQ86" t="s">
        <v>770</v>
      </c>
      <c r="AR86" t="s">
        <v>771</v>
      </c>
      <c r="AS86" t="s">
        <v>771</v>
      </c>
    </row>
    <row r="87" spans="1:45" x14ac:dyDescent="0.25">
      <c r="A87" t="s">
        <v>246</v>
      </c>
      <c r="B87">
        <v>39</v>
      </c>
      <c r="C87">
        <v>10</v>
      </c>
      <c r="D87" s="4">
        <v>38.427420765212297</v>
      </c>
      <c r="E87" s="4">
        <v>4.5460605656619499</v>
      </c>
      <c r="F87">
        <v>22.5</v>
      </c>
      <c r="G87">
        <v>9.5</v>
      </c>
      <c r="H87">
        <v>4</v>
      </c>
      <c r="I87">
        <v>4</v>
      </c>
      <c r="J87" t="s">
        <v>731</v>
      </c>
      <c r="K87" s="4">
        <v>51.927180446138102</v>
      </c>
      <c r="L87" s="4">
        <v>13.0965015193421</v>
      </c>
      <c r="M87" t="s">
        <v>731</v>
      </c>
      <c r="N87" s="4">
        <v>17.790383227640699</v>
      </c>
      <c r="O87" s="4">
        <v>-1.9778967461224799</v>
      </c>
      <c r="P87" s="4">
        <v>0.68272204332242703</v>
      </c>
      <c r="Q87" s="4">
        <v>-2.8970746813698298</v>
      </c>
      <c r="R87">
        <v>3.7666007996872502E-3</v>
      </c>
      <c r="S87">
        <v>1.9580162030275999E-2</v>
      </c>
      <c r="T87" s="4">
        <v>-1.29517470280005</v>
      </c>
      <c r="U87" s="4">
        <v>-2.6606187894449098</v>
      </c>
      <c r="V87" t="s">
        <v>757</v>
      </c>
      <c r="W87">
        <v>0</v>
      </c>
      <c r="X87">
        <v>1</v>
      </c>
      <c r="Y87" t="s">
        <v>1870</v>
      </c>
      <c r="Z87">
        <v>100</v>
      </c>
      <c r="AA87">
        <v>100</v>
      </c>
      <c r="AB87" t="s">
        <v>759</v>
      </c>
      <c r="AC87" t="s">
        <v>1732</v>
      </c>
      <c r="AD87" t="s">
        <v>1871</v>
      </c>
      <c r="AE87" t="s">
        <v>762</v>
      </c>
      <c r="AF87" t="s">
        <v>762</v>
      </c>
      <c r="AG87" t="s">
        <v>762</v>
      </c>
      <c r="AH87" t="s">
        <v>762</v>
      </c>
      <c r="AI87" t="s">
        <v>762</v>
      </c>
      <c r="AJ87" t="s">
        <v>45</v>
      </c>
      <c r="AK87" t="s">
        <v>207</v>
      </c>
      <c r="AL87" t="s">
        <v>208</v>
      </c>
      <c r="AM87" t="s">
        <v>209</v>
      </c>
      <c r="AN87" t="s">
        <v>242</v>
      </c>
      <c r="AO87" t="s">
        <v>245</v>
      </c>
      <c r="AP87" t="s">
        <v>1732</v>
      </c>
      <c r="AQ87" t="s">
        <v>1872</v>
      </c>
      <c r="AR87" t="s">
        <v>1873</v>
      </c>
      <c r="AS87" t="s">
        <v>1873</v>
      </c>
    </row>
    <row r="88" spans="1:45" x14ac:dyDescent="0.25">
      <c r="A88" t="s">
        <v>522</v>
      </c>
      <c r="B88">
        <v>217</v>
      </c>
      <c r="C88">
        <v>51</v>
      </c>
      <c r="D88" s="4">
        <v>247.028338455328</v>
      </c>
      <c r="E88" s="4">
        <v>31.256999216175601</v>
      </c>
      <c r="F88">
        <v>95</v>
      </c>
      <c r="G88">
        <v>48</v>
      </c>
      <c r="H88">
        <v>4</v>
      </c>
      <c r="I88">
        <v>4</v>
      </c>
      <c r="J88" t="s">
        <v>731</v>
      </c>
      <c r="K88" s="4">
        <v>249.32571580747299</v>
      </c>
      <c r="L88" s="4">
        <v>64.297005344375805</v>
      </c>
      <c r="M88" t="s">
        <v>731</v>
      </c>
      <c r="N88" s="4">
        <v>73.145275847637606</v>
      </c>
      <c r="O88" s="4">
        <v>-1.95384185806435</v>
      </c>
      <c r="P88" s="4">
        <v>0.73570195169409203</v>
      </c>
      <c r="Q88" s="4">
        <v>-2.6557519027444001</v>
      </c>
      <c r="R88">
        <v>7.9131808024594796E-3</v>
      </c>
      <c r="S88">
        <v>3.4488744885315899E-2</v>
      </c>
      <c r="T88" s="4">
        <v>-1.21813990637026</v>
      </c>
      <c r="U88" s="4">
        <v>-2.6895438097584501</v>
      </c>
      <c r="V88" t="s">
        <v>757</v>
      </c>
      <c r="W88">
        <v>8</v>
      </c>
      <c r="X88">
        <v>1</v>
      </c>
      <c r="Y88" t="s">
        <v>1031</v>
      </c>
      <c r="Z88">
        <v>100</v>
      </c>
      <c r="AA88">
        <v>100</v>
      </c>
      <c r="AB88" t="s">
        <v>759</v>
      </c>
      <c r="AC88" t="s">
        <v>1032</v>
      </c>
      <c r="AD88" t="s">
        <v>1033</v>
      </c>
      <c r="AE88" t="s">
        <v>1034</v>
      </c>
      <c r="AF88">
        <v>16</v>
      </c>
      <c r="AG88" t="s">
        <v>1035</v>
      </c>
      <c r="AH88" t="s">
        <v>1036</v>
      </c>
      <c r="AI88" t="s">
        <v>870</v>
      </c>
      <c r="AJ88" t="s">
        <v>45</v>
      </c>
      <c r="AK88" t="s">
        <v>78</v>
      </c>
      <c r="AL88" t="s">
        <v>78</v>
      </c>
      <c r="AM88" t="s">
        <v>147</v>
      </c>
      <c r="AN88" t="s">
        <v>148</v>
      </c>
      <c r="AO88" t="s">
        <v>149</v>
      </c>
      <c r="AP88" t="s">
        <v>1034</v>
      </c>
      <c r="AQ88" t="s">
        <v>1037</v>
      </c>
      <c r="AR88" t="s">
        <v>1038</v>
      </c>
      <c r="AS88" t="s">
        <v>1038</v>
      </c>
    </row>
    <row r="89" spans="1:45" x14ac:dyDescent="0.25">
      <c r="A89" t="s">
        <v>294</v>
      </c>
      <c r="B89">
        <v>256</v>
      </c>
      <c r="C89">
        <v>64</v>
      </c>
      <c r="D89" s="4">
        <v>137.20301260055001</v>
      </c>
      <c r="E89" s="4">
        <v>30.434355587066399</v>
      </c>
      <c r="F89">
        <v>247.5</v>
      </c>
      <c r="G89">
        <v>60</v>
      </c>
      <c r="H89">
        <v>4</v>
      </c>
      <c r="I89">
        <v>4</v>
      </c>
      <c r="J89" t="s">
        <v>731</v>
      </c>
      <c r="K89" s="4">
        <v>309.56512768232699</v>
      </c>
      <c r="L89" s="4">
        <v>81.216953482321799</v>
      </c>
      <c r="M89" t="s">
        <v>731</v>
      </c>
      <c r="N89" s="4">
        <v>119.66049158668601</v>
      </c>
      <c r="O89" s="4">
        <v>-1.92761904602725</v>
      </c>
      <c r="P89" s="4">
        <v>0.48525416807447103</v>
      </c>
      <c r="Q89" s="4">
        <v>-3.9723904972855899</v>
      </c>
      <c r="R89" s="3">
        <v>7.1154948578216806E-5</v>
      </c>
      <c r="S89">
        <v>8.2591725701290902E-4</v>
      </c>
      <c r="T89" s="4">
        <v>-1.44236487795278</v>
      </c>
      <c r="U89" s="4">
        <v>-2.4128732141017202</v>
      </c>
      <c r="V89" t="s">
        <v>757</v>
      </c>
      <c r="W89">
        <v>0</v>
      </c>
      <c r="X89">
        <v>3</v>
      </c>
      <c r="Y89" t="s">
        <v>987</v>
      </c>
      <c r="Z89">
        <v>100</v>
      </c>
      <c r="AA89">
        <v>100</v>
      </c>
      <c r="AB89" t="s">
        <v>759</v>
      </c>
      <c r="AC89" t="s">
        <v>988</v>
      </c>
      <c r="AD89" t="s">
        <v>989</v>
      </c>
      <c r="AE89" t="s">
        <v>988</v>
      </c>
      <c r="AF89">
        <v>0</v>
      </c>
      <c r="AG89" t="s">
        <v>988</v>
      </c>
      <c r="AH89" t="s">
        <v>990</v>
      </c>
      <c r="AI89" t="s">
        <v>799</v>
      </c>
      <c r="AJ89" t="s">
        <v>45</v>
      </c>
      <c r="AK89" t="s">
        <v>207</v>
      </c>
      <c r="AL89" t="s">
        <v>208</v>
      </c>
      <c r="AM89" t="s">
        <v>209</v>
      </c>
      <c r="AN89" t="s">
        <v>292</v>
      </c>
      <c r="AO89" t="s">
        <v>295</v>
      </c>
      <c r="AP89" t="s">
        <v>988</v>
      </c>
      <c r="AQ89" t="s">
        <v>991</v>
      </c>
      <c r="AR89" t="s">
        <v>992</v>
      </c>
      <c r="AS89" t="s">
        <v>992</v>
      </c>
    </row>
    <row r="90" spans="1:45" x14ac:dyDescent="0.25">
      <c r="A90" t="s">
        <v>229</v>
      </c>
      <c r="B90">
        <v>12</v>
      </c>
      <c r="C90">
        <v>3</v>
      </c>
      <c r="D90" s="4">
        <v>6.1913918736689002</v>
      </c>
      <c r="E90" s="4">
        <v>0.5</v>
      </c>
      <c r="F90">
        <v>13</v>
      </c>
      <c r="G90">
        <v>3</v>
      </c>
      <c r="H90">
        <v>4</v>
      </c>
      <c r="I90">
        <v>4</v>
      </c>
      <c r="J90" t="s">
        <v>731</v>
      </c>
      <c r="K90" s="4">
        <v>13.844029208177499</v>
      </c>
      <c r="L90" s="4">
        <v>3.6777703932447299</v>
      </c>
      <c r="M90" t="s">
        <v>731</v>
      </c>
      <c r="N90" s="4">
        <v>4.2223232405286897</v>
      </c>
      <c r="O90" s="4">
        <v>-1.92626837060767</v>
      </c>
      <c r="P90" s="4">
        <v>0.72433370664775198</v>
      </c>
      <c r="Q90" s="4">
        <v>-2.6593659150870201</v>
      </c>
      <c r="R90">
        <v>7.8287885032461806E-3</v>
      </c>
      <c r="S90">
        <v>3.4252634036577898E-2</v>
      </c>
      <c r="T90" s="4">
        <v>-1.20193466395992</v>
      </c>
      <c r="U90" s="4">
        <v>-2.65060207725542</v>
      </c>
      <c r="V90" t="s">
        <v>757</v>
      </c>
      <c r="W90">
        <v>0</v>
      </c>
      <c r="X90">
        <v>1</v>
      </c>
      <c r="Y90" t="s">
        <v>2914</v>
      </c>
      <c r="Z90">
        <v>99.702999999999903</v>
      </c>
      <c r="AA90">
        <v>100</v>
      </c>
      <c r="AB90" t="s">
        <v>759</v>
      </c>
      <c r="AC90" t="s">
        <v>813</v>
      </c>
      <c r="AD90" t="s">
        <v>2915</v>
      </c>
      <c r="AE90" t="s">
        <v>762</v>
      </c>
      <c r="AF90" t="s">
        <v>762</v>
      </c>
      <c r="AG90" t="s">
        <v>762</v>
      </c>
      <c r="AH90" t="s">
        <v>762</v>
      </c>
      <c r="AI90" t="s">
        <v>762</v>
      </c>
      <c r="AJ90" t="s">
        <v>45</v>
      </c>
      <c r="AK90" t="s">
        <v>207</v>
      </c>
      <c r="AL90" t="s">
        <v>208</v>
      </c>
      <c r="AM90" t="s">
        <v>209</v>
      </c>
      <c r="AN90" t="s">
        <v>210</v>
      </c>
      <c r="AO90" t="s">
        <v>222</v>
      </c>
      <c r="AP90" t="s">
        <v>813</v>
      </c>
      <c r="AQ90" t="s">
        <v>2916</v>
      </c>
      <c r="AR90" t="s">
        <v>2917</v>
      </c>
      <c r="AS90" t="s">
        <v>1491</v>
      </c>
    </row>
    <row r="91" spans="1:45" x14ac:dyDescent="0.25">
      <c r="A91" t="s">
        <v>695</v>
      </c>
      <c r="B91">
        <v>442</v>
      </c>
      <c r="C91">
        <v>109</v>
      </c>
      <c r="D91" s="4">
        <v>268.115025066979</v>
      </c>
      <c r="E91" s="4">
        <v>104.05247073792501</v>
      </c>
      <c r="F91">
        <v>468.5</v>
      </c>
      <c r="G91">
        <v>64</v>
      </c>
      <c r="H91">
        <v>4</v>
      </c>
      <c r="I91">
        <v>4</v>
      </c>
      <c r="J91" t="s">
        <v>731</v>
      </c>
      <c r="K91" s="4">
        <v>569.06798968952103</v>
      </c>
      <c r="L91" s="4">
        <v>155.78833965681301</v>
      </c>
      <c r="M91" t="s">
        <v>731</v>
      </c>
      <c r="N91" s="4">
        <v>212.595843617714</v>
      </c>
      <c r="O91" s="4">
        <v>-1.87092853830346</v>
      </c>
      <c r="P91" s="4">
        <v>0.69440819535038101</v>
      </c>
      <c r="Q91" s="4">
        <v>-2.6942777329398302</v>
      </c>
      <c r="R91">
        <v>7.0541357667760997E-3</v>
      </c>
      <c r="S91">
        <v>3.1906784909510398E-2</v>
      </c>
      <c r="T91" s="4">
        <v>-1.1765203429530799</v>
      </c>
      <c r="U91" s="4">
        <v>-2.5653367336538402</v>
      </c>
      <c r="V91" t="s">
        <v>757</v>
      </c>
      <c r="W91">
        <v>2</v>
      </c>
      <c r="X91">
        <v>1</v>
      </c>
      <c r="Y91" t="s">
        <v>914</v>
      </c>
      <c r="Z91">
        <v>100</v>
      </c>
      <c r="AA91">
        <v>100</v>
      </c>
      <c r="AB91" t="s">
        <v>759</v>
      </c>
      <c r="AC91" t="s">
        <v>915</v>
      </c>
      <c r="AD91" t="s">
        <v>916</v>
      </c>
      <c r="AE91" t="s">
        <v>867</v>
      </c>
      <c r="AF91">
        <v>2</v>
      </c>
      <c r="AG91" t="s">
        <v>915</v>
      </c>
      <c r="AH91" t="s">
        <v>917</v>
      </c>
      <c r="AI91" t="s">
        <v>870</v>
      </c>
      <c r="AJ91" t="s">
        <v>45</v>
      </c>
      <c r="AK91" t="s">
        <v>207</v>
      </c>
      <c r="AL91" t="s">
        <v>208</v>
      </c>
      <c r="AM91" t="s">
        <v>209</v>
      </c>
      <c r="AN91" t="s">
        <v>210</v>
      </c>
      <c r="AO91" t="s">
        <v>867</v>
      </c>
      <c r="AP91" t="s">
        <v>867</v>
      </c>
      <c r="AQ91" t="s">
        <v>918</v>
      </c>
      <c r="AR91" t="s">
        <v>919</v>
      </c>
      <c r="AS91" t="s">
        <v>919</v>
      </c>
    </row>
    <row r="92" spans="1:45" x14ac:dyDescent="0.25">
      <c r="A92" t="s">
        <v>212</v>
      </c>
      <c r="B92">
        <v>1085</v>
      </c>
      <c r="C92">
        <v>294</v>
      </c>
      <c r="D92" s="4">
        <v>580.80260559562498</v>
      </c>
      <c r="E92" s="4">
        <v>114.500363900441</v>
      </c>
      <c r="F92">
        <v>858</v>
      </c>
      <c r="G92">
        <v>319</v>
      </c>
      <c r="H92">
        <v>4</v>
      </c>
      <c r="I92">
        <v>4</v>
      </c>
      <c r="J92" t="s">
        <v>731</v>
      </c>
      <c r="K92" s="4">
        <v>1351.8416620845701</v>
      </c>
      <c r="L92" s="4">
        <v>377.57657240013799</v>
      </c>
      <c r="M92" t="s">
        <v>731</v>
      </c>
      <c r="N92" s="4">
        <v>495.93063506527699</v>
      </c>
      <c r="O92" s="4">
        <v>-1.83953529616617</v>
      </c>
      <c r="P92" s="4">
        <v>0.55842014464134104</v>
      </c>
      <c r="Q92" s="4">
        <v>-3.2941778942227402</v>
      </c>
      <c r="R92">
        <v>9.8710005317745493E-4</v>
      </c>
      <c r="S92">
        <v>6.7130671232530498E-3</v>
      </c>
      <c r="T92" s="4">
        <v>-1.28111515152483</v>
      </c>
      <c r="U92" s="4">
        <v>-2.3979554408075101</v>
      </c>
      <c r="V92" t="s">
        <v>757</v>
      </c>
      <c r="W92">
        <v>0</v>
      </c>
      <c r="X92">
        <v>6</v>
      </c>
      <c r="Y92" t="s">
        <v>821</v>
      </c>
      <c r="Z92">
        <v>100</v>
      </c>
      <c r="AA92">
        <v>100</v>
      </c>
      <c r="AB92" t="s">
        <v>759</v>
      </c>
      <c r="AC92" t="s">
        <v>822</v>
      </c>
      <c r="AD92" t="s">
        <v>823</v>
      </c>
      <c r="AE92" t="s">
        <v>822</v>
      </c>
      <c r="AF92">
        <v>0</v>
      </c>
      <c r="AG92" t="s">
        <v>822</v>
      </c>
      <c r="AH92" t="s">
        <v>824</v>
      </c>
      <c r="AI92" t="s">
        <v>825</v>
      </c>
      <c r="AJ92" t="s">
        <v>45</v>
      </c>
      <c r="AK92" t="s">
        <v>207</v>
      </c>
      <c r="AL92" t="s">
        <v>208</v>
      </c>
      <c r="AM92" t="s">
        <v>209</v>
      </c>
      <c r="AN92" t="s">
        <v>210</v>
      </c>
      <c r="AO92" t="s">
        <v>213</v>
      </c>
      <c r="AP92" t="s">
        <v>822</v>
      </c>
      <c r="AQ92" t="s">
        <v>826</v>
      </c>
      <c r="AR92" t="s">
        <v>827</v>
      </c>
      <c r="AS92" t="s">
        <v>827</v>
      </c>
    </row>
    <row r="93" spans="1:45" x14ac:dyDescent="0.25">
      <c r="A93" t="s">
        <v>696</v>
      </c>
      <c r="B93">
        <v>148</v>
      </c>
      <c r="C93">
        <v>42</v>
      </c>
      <c r="D93" s="4">
        <v>117.686022959398</v>
      </c>
      <c r="E93" s="4">
        <v>16.186414056238601</v>
      </c>
      <c r="F93">
        <v>115.5</v>
      </c>
      <c r="G93">
        <v>48.5</v>
      </c>
      <c r="H93">
        <v>4</v>
      </c>
      <c r="I93">
        <v>4</v>
      </c>
      <c r="J93" t="s">
        <v>731</v>
      </c>
      <c r="K93" s="4">
        <v>175.332173738942</v>
      </c>
      <c r="L93" s="4">
        <v>54.143741511085501</v>
      </c>
      <c r="M93" t="s">
        <v>731</v>
      </c>
      <c r="N93" s="4">
        <v>86.117753844138093</v>
      </c>
      <c r="O93" s="4">
        <v>-1.6930910987996299</v>
      </c>
      <c r="P93" s="4">
        <v>0.52677034171647896</v>
      </c>
      <c r="Q93" s="4">
        <v>-3.21409723501649</v>
      </c>
      <c r="R93">
        <v>1.30855352436279E-3</v>
      </c>
      <c r="S93">
        <v>8.4639772491862802E-3</v>
      </c>
      <c r="T93" s="4">
        <v>-1.16632075708315</v>
      </c>
      <c r="U93" s="4">
        <v>-2.2198614405160999</v>
      </c>
      <c r="V93" t="s">
        <v>757</v>
      </c>
      <c r="W93">
        <v>0</v>
      </c>
      <c r="X93">
        <v>1</v>
      </c>
      <c r="Y93" t="s">
        <v>1121</v>
      </c>
      <c r="Z93">
        <v>99.098999999999904</v>
      </c>
      <c r="AA93">
        <v>100</v>
      </c>
      <c r="AB93" t="s">
        <v>759</v>
      </c>
      <c r="AC93" t="s">
        <v>1122</v>
      </c>
      <c r="AD93" t="s">
        <v>1123</v>
      </c>
      <c r="AE93" t="s">
        <v>1122</v>
      </c>
      <c r="AF93">
        <v>0</v>
      </c>
      <c r="AG93" t="s">
        <v>1122</v>
      </c>
      <c r="AH93" t="s">
        <v>1124</v>
      </c>
      <c r="AI93" t="s">
        <v>1125</v>
      </c>
      <c r="AJ93" t="s">
        <v>45</v>
      </c>
      <c r="AK93" t="s">
        <v>207</v>
      </c>
      <c r="AL93" t="s">
        <v>208</v>
      </c>
      <c r="AM93" t="s">
        <v>209</v>
      </c>
      <c r="AN93" t="s">
        <v>210</v>
      </c>
      <c r="AO93" t="s">
        <v>213</v>
      </c>
      <c r="AP93" t="s">
        <v>1122</v>
      </c>
      <c r="AQ93" t="s">
        <v>1126</v>
      </c>
      <c r="AR93" t="s">
        <v>1127</v>
      </c>
      <c r="AS93" t="s">
        <v>1128</v>
      </c>
    </row>
    <row r="94" spans="1:45" x14ac:dyDescent="0.25">
      <c r="A94" t="s">
        <v>537</v>
      </c>
      <c r="B94">
        <v>22</v>
      </c>
      <c r="C94">
        <v>7</v>
      </c>
      <c r="D94" s="4">
        <v>9.5350231602585396</v>
      </c>
      <c r="E94" s="4">
        <v>2.88675134594813</v>
      </c>
      <c r="F94">
        <v>22</v>
      </c>
      <c r="G94">
        <v>6.5</v>
      </c>
      <c r="H94">
        <v>4</v>
      </c>
      <c r="I94">
        <v>4</v>
      </c>
      <c r="J94" t="s">
        <v>731</v>
      </c>
      <c r="K94" s="4">
        <v>26.799046149620199</v>
      </c>
      <c r="L94" s="4">
        <v>8.3482398116566099</v>
      </c>
      <c r="M94" t="s">
        <v>731</v>
      </c>
      <c r="N94" s="4">
        <v>30.0116626657449</v>
      </c>
      <c r="O94" s="4">
        <v>-1.66651714994939</v>
      </c>
      <c r="P94" s="4">
        <v>0.65439228474117495</v>
      </c>
      <c r="Q94" s="4">
        <v>-2.5466638113078099</v>
      </c>
      <c r="R94">
        <v>1.0875815317939099E-2</v>
      </c>
      <c r="S94">
        <v>4.4070739942085102E-2</v>
      </c>
      <c r="T94" s="4">
        <v>-1.01212486520821</v>
      </c>
      <c r="U94" s="4">
        <v>-2.3209094346905599</v>
      </c>
      <c r="V94" t="s">
        <v>757</v>
      </c>
      <c r="W94">
        <v>5</v>
      </c>
      <c r="X94">
        <v>1</v>
      </c>
      <c r="Y94" t="s">
        <v>2366</v>
      </c>
      <c r="Z94">
        <v>100</v>
      </c>
      <c r="AA94">
        <v>100</v>
      </c>
      <c r="AB94" t="s">
        <v>759</v>
      </c>
      <c r="AC94" t="s">
        <v>2367</v>
      </c>
      <c r="AD94" t="s">
        <v>2368</v>
      </c>
      <c r="AE94" t="s">
        <v>1034</v>
      </c>
      <c r="AF94">
        <v>10</v>
      </c>
      <c r="AG94" t="s">
        <v>2369</v>
      </c>
      <c r="AH94" t="s">
        <v>2370</v>
      </c>
      <c r="AI94" t="s">
        <v>870</v>
      </c>
      <c r="AJ94" t="s">
        <v>45</v>
      </c>
      <c r="AK94" t="s">
        <v>78</v>
      </c>
      <c r="AL94" t="s">
        <v>78</v>
      </c>
      <c r="AM94" t="s">
        <v>147</v>
      </c>
      <c r="AN94" t="s">
        <v>148</v>
      </c>
      <c r="AO94" t="s">
        <v>149</v>
      </c>
      <c r="AP94" t="s">
        <v>1034</v>
      </c>
      <c r="AQ94" t="s">
        <v>2371</v>
      </c>
      <c r="AR94" t="s">
        <v>2372</v>
      </c>
      <c r="AS94" t="s">
        <v>2372</v>
      </c>
    </row>
    <row r="95" spans="1:45" x14ac:dyDescent="0.25">
      <c r="A95" t="s">
        <v>223</v>
      </c>
      <c r="B95">
        <v>139</v>
      </c>
      <c r="C95">
        <v>44</v>
      </c>
      <c r="D95" s="4">
        <v>79.277466323455798</v>
      </c>
      <c r="E95" s="4">
        <v>27.8492968193693</v>
      </c>
      <c r="F95">
        <v>141</v>
      </c>
      <c r="G95">
        <v>44.5</v>
      </c>
      <c r="H95">
        <v>4</v>
      </c>
      <c r="I95">
        <v>4</v>
      </c>
      <c r="J95" t="s">
        <v>731</v>
      </c>
      <c r="K95" s="4">
        <v>164.047464549659</v>
      </c>
      <c r="L95" s="4">
        <v>55.450688613603198</v>
      </c>
      <c r="M95" t="s">
        <v>731</v>
      </c>
      <c r="N95" s="4">
        <v>55.561836253564103</v>
      </c>
      <c r="O95" s="4">
        <v>-1.56051987727969</v>
      </c>
      <c r="P95" s="4">
        <v>0.54256002031024997</v>
      </c>
      <c r="Q95" s="4">
        <v>-2.8762161214667898</v>
      </c>
      <c r="R95">
        <v>4.0247403738395797E-3</v>
      </c>
      <c r="S95">
        <v>2.06267944159279E-2</v>
      </c>
      <c r="T95" s="4">
        <v>-1.0179598569694399</v>
      </c>
      <c r="U95" s="4">
        <v>-2.1030798975899399</v>
      </c>
      <c r="V95" t="s">
        <v>757</v>
      </c>
      <c r="W95">
        <v>0</v>
      </c>
      <c r="X95">
        <v>3</v>
      </c>
      <c r="Y95" t="s">
        <v>1158</v>
      </c>
      <c r="Z95">
        <v>100</v>
      </c>
      <c r="AA95">
        <v>100</v>
      </c>
      <c r="AB95" t="s">
        <v>759</v>
      </c>
      <c r="AC95" t="s">
        <v>1159</v>
      </c>
      <c r="AD95" t="s">
        <v>1160</v>
      </c>
      <c r="AE95" t="s">
        <v>815</v>
      </c>
      <c r="AF95">
        <v>2</v>
      </c>
      <c r="AG95" t="s">
        <v>1161</v>
      </c>
      <c r="AH95" t="s">
        <v>1162</v>
      </c>
      <c r="AI95" t="s">
        <v>1163</v>
      </c>
      <c r="AJ95" t="s">
        <v>45</v>
      </c>
      <c r="AK95" t="s">
        <v>207</v>
      </c>
      <c r="AL95" t="s">
        <v>208</v>
      </c>
      <c r="AM95" t="s">
        <v>209</v>
      </c>
      <c r="AN95" t="s">
        <v>210</v>
      </c>
      <c r="AO95" t="s">
        <v>222</v>
      </c>
      <c r="AP95" t="s">
        <v>1159</v>
      </c>
      <c r="AQ95" t="s">
        <v>1164</v>
      </c>
      <c r="AR95" t="s">
        <v>1165</v>
      </c>
      <c r="AS95" t="s">
        <v>1165</v>
      </c>
    </row>
    <row r="96" spans="1:45" x14ac:dyDescent="0.25">
      <c r="A96" t="s">
        <v>226</v>
      </c>
      <c r="B96">
        <v>80</v>
      </c>
      <c r="C96">
        <v>27</v>
      </c>
      <c r="D96" s="4">
        <v>30.159299284521399</v>
      </c>
      <c r="E96" s="4">
        <v>13.2790561913614</v>
      </c>
      <c r="F96">
        <v>85</v>
      </c>
      <c r="G96">
        <v>28</v>
      </c>
      <c r="H96">
        <v>4</v>
      </c>
      <c r="I96">
        <v>4</v>
      </c>
      <c r="J96" t="s">
        <v>731</v>
      </c>
      <c r="K96" s="4">
        <v>96.202852293282902</v>
      </c>
      <c r="L96" s="4">
        <v>33.814804430501702</v>
      </c>
      <c r="M96" t="s">
        <v>731</v>
      </c>
      <c r="N96" s="4">
        <v>32.273717196403702</v>
      </c>
      <c r="O96" s="4">
        <v>-1.50042410232832</v>
      </c>
      <c r="P96" s="4">
        <v>0.48335793667812899</v>
      </c>
      <c r="Q96" s="4">
        <v>-3.1041677160407501</v>
      </c>
      <c r="R96">
        <v>1.9081513079724801E-3</v>
      </c>
      <c r="S96">
        <v>1.1494124703473999E-2</v>
      </c>
      <c r="T96" s="4">
        <v>-1.01706616565019</v>
      </c>
      <c r="U96" s="4">
        <v>-1.98378203900644</v>
      </c>
      <c r="V96" t="s">
        <v>757</v>
      </c>
      <c r="W96">
        <v>0</v>
      </c>
      <c r="X96">
        <v>2</v>
      </c>
      <c r="Y96" t="s">
        <v>1488</v>
      </c>
      <c r="Z96">
        <v>100</v>
      </c>
      <c r="AA96">
        <v>100</v>
      </c>
      <c r="AB96" t="s">
        <v>759</v>
      </c>
      <c r="AC96" t="s">
        <v>813</v>
      </c>
      <c r="AD96" t="s">
        <v>1489</v>
      </c>
      <c r="AE96" t="s">
        <v>762</v>
      </c>
      <c r="AF96" t="s">
        <v>762</v>
      </c>
      <c r="AG96" t="s">
        <v>762</v>
      </c>
      <c r="AH96" t="s">
        <v>762</v>
      </c>
      <c r="AI96" t="s">
        <v>762</v>
      </c>
      <c r="AJ96" t="s">
        <v>45</v>
      </c>
      <c r="AK96" t="s">
        <v>207</v>
      </c>
      <c r="AL96" t="s">
        <v>208</v>
      </c>
      <c r="AM96" t="s">
        <v>209</v>
      </c>
      <c r="AN96" t="s">
        <v>210</v>
      </c>
      <c r="AO96" t="s">
        <v>222</v>
      </c>
      <c r="AP96" t="s">
        <v>813</v>
      </c>
      <c r="AQ96" t="s">
        <v>1490</v>
      </c>
      <c r="AR96" t="s">
        <v>1491</v>
      </c>
      <c r="AS96" t="s">
        <v>1491</v>
      </c>
    </row>
    <row r="97" spans="1:45" x14ac:dyDescent="0.25">
      <c r="A97" t="s">
        <v>639</v>
      </c>
      <c r="B97">
        <v>112</v>
      </c>
      <c r="C97">
        <v>38</v>
      </c>
      <c r="D97" s="4">
        <v>46.925472826600299</v>
      </c>
      <c r="E97" s="4">
        <v>6.0207972893961497</v>
      </c>
      <c r="F97">
        <v>107.5</v>
      </c>
      <c r="G97">
        <v>36</v>
      </c>
      <c r="H97">
        <v>4</v>
      </c>
      <c r="I97">
        <v>4</v>
      </c>
      <c r="J97" t="s">
        <v>731</v>
      </c>
      <c r="K97" s="4">
        <v>138.60738467700301</v>
      </c>
      <c r="L97" s="4">
        <v>49.529818852188797</v>
      </c>
      <c r="M97" t="s">
        <v>731</v>
      </c>
      <c r="N97" s="4">
        <v>59.518008892441003</v>
      </c>
      <c r="O97" s="4">
        <v>-1.4849749811861499</v>
      </c>
      <c r="P97" s="4">
        <v>0.585327394858844</v>
      </c>
      <c r="Q97" s="4">
        <v>-2.5369989414971101</v>
      </c>
      <c r="R97">
        <v>1.11807292203967E-2</v>
      </c>
      <c r="S97">
        <v>4.4970591263051203E-2</v>
      </c>
      <c r="T97" s="4">
        <v>-0.89964758632730601</v>
      </c>
      <c r="U97" s="4">
        <v>-2.0703023760449901</v>
      </c>
      <c r="V97" t="s">
        <v>757</v>
      </c>
      <c r="W97">
        <v>3</v>
      </c>
      <c r="X97">
        <v>1</v>
      </c>
      <c r="Y97" t="s">
        <v>1273</v>
      </c>
      <c r="Z97">
        <v>99.7</v>
      </c>
      <c r="AA97">
        <v>100</v>
      </c>
      <c r="AB97" t="s">
        <v>759</v>
      </c>
      <c r="AC97" t="s">
        <v>1274</v>
      </c>
      <c r="AD97" t="s">
        <v>1275</v>
      </c>
      <c r="AE97" t="s">
        <v>762</v>
      </c>
      <c r="AF97" t="s">
        <v>762</v>
      </c>
      <c r="AG97" t="s">
        <v>762</v>
      </c>
      <c r="AH97" t="s">
        <v>762</v>
      </c>
      <c r="AI97" t="s">
        <v>762</v>
      </c>
      <c r="AJ97" t="s">
        <v>45</v>
      </c>
      <c r="AK97" t="s">
        <v>207</v>
      </c>
      <c r="AL97" t="s">
        <v>208</v>
      </c>
      <c r="AM97" t="s">
        <v>209</v>
      </c>
      <c r="AN97" t="s">
        <v>210</v>
      </c>
      <c r="AO97" t="s">
        <v>234</v>
      </c>
      <c r="AP97" t="s">
        <v>996</v>
      </c>
      <c r="AQ97" t="s">
        <v>1276</v>
      </c>
      <c r="AR97" t="s">
        <v>1277</v>
      </c>
      <c r="AS97" t="s">
        <v>1000</v>
      </c>
    </row>
    <row r="98" spans="1:45" x14ac:dyDescent="0.25">
      <c r="A98" t="s">
        <v>228</v>
      </c>
      <c r="B98">
        <v>37</v>
      </c>
      <c r="C98">
        <v>13</v>
      </c>
      <c r="D98" s="4">
        <v>17.2119144780585</v>
      </c>
      <c r="E98" s="4">
        <v>6.9940450861191001</v>
      </c>
      <c r="F98">
        <v>42</v>
      </c>
      <c r="G98">
        <v>13</v>
      </c>
      <c r="H98">
        <v>4</v>
      </c>
      <c r="I98">
        <v>4</v>
      </c>
      <c r="J98" t="s">
        <v>731</v>
      </c>
      <c r="K98" s="4">
        <v>43.705343978983301</v>
      </c>
      <c r="L98" s="4">
        <v>16.274753394381602</v>
      </c>
      <c r="M98" t="s">
        <v>731</v>
      </c>
      <c r="N98" s="4">
        <v>14.4217293572415</v>
      </c>
      <c r="O98" s="4">
        <v>-1.41462555671965</v>
      </c>
      <c r="P98" s="4">
        <v>0.53301506958697398</v>
      </c>
      <c r="Q98" s="4">
        <v>-2.6540066828050901</v>
      </c>
      <c r="R98">
        <v>7.9542251550189808E-3</v>
      </c>
      <c r="S98">
        <v>3.4563487767620901E-2</v>
      </c>
      <c r="T98" s="4">
        <v>-0.88161048713267498</v>
      </c>
      <c r="U98" s="4">
        <v>-1.9476406263066199</v>
      </c>
      <c r="V98" t="s">
        <v>757</v>
      </c>
      <c r="W98">
        <v>0</v>
      </c>
      <c r="X98">
        <v>1</v>
      </c>
      <c r="Y98" t="s">
        <v>1929</v>
      </c>
      <c r="Z98">
        <v>99.702999999999903</v>
      </c>
      <c r="AA98">
        <v>100</v>
      </c>
      <c r="AB98" t="s">
        <v>759</v>
      </c>
      <c r="AC98" t="s">
        <v>813</v>
      </c>
      <c r="AD98" t="s">
        <v>1930</v>
      </c>
      <c r="AE98" t="s">
        <v>762</v>
      </c>
      <c r="AF98" t="s">
        <v>762</v>
      </c>
      <c r="AG98" t="s">
        <v>762</v>
      </c>
      <c r="AH98" t="s">
        <v>762</v>
      </c>
      <c r="AI98" t="s">
        <v>762</v>
      </c>
      <c r="AJ98" t="s">
        <v>45</v>
      </c>
      <c r="AK98" t="s">
        <v>207</v>
      </c>
      <c r="AL98" t="s">
        <v>208</v>
      </c>
      <c r="AM98" t="s">
        <v>209</v>
      </c>
      <c r="AN98" t="s">
        <v>210</v>
      </c>
      <c r="AO98" t="s">
        <v>222</v>
      </c>
      <c r="AP98" t="s">
        <v>813</v>
      </c>
      <c r="AQ98" t="s">
        <v>1931</v>
      </c>
      <c r="AR98" t="s">
        <v>1932</v>
      </c>
      <c r="AS98" t="s">
        <v>1933</v>
      </c>
    </row>
    <row r="99" spans="1:45" x14ac:dyDescent="0.25">
      <c r="A99" t="s">
        <v>697</v>
      </c>
      <c r="B99">
        <v>722</v>
      </c>
      <c r="C99">
        <v>267</v>
      </c>
      <c r="D99" s="4">
        <v>196.138556467955</v>
      </c>
      <c r="E99" s="4">
        <v>96.514247652872498</v>
      </c>
      <c r="F99">
        <v>714</v>
      </c>
      <c r="G99">
        <v>299</v>
      </c>
      <c r="H99">
        <v>4</v>
      </c>
      <c r="I99">
        <v>4</v>
      </c>
      <c r="J99" t="s">
        <v>731</v>
      </c>
      <c r="K99" s="4">
        <v>861.68695587881302</v>
      </c>
      <c r="L99" s="4">
        <v>343.38045319539299</v>
      </c>
      <c r="M99" t="s">
        <v>731</v>
      </c>
      <c r="N99" s="4">
        <v>435.12852571064201</v>
      </c>
      <c r="O99" s="4">
        <v>-1.32673026579083</v>
      </c>
      <c r="P99" s="4">
        <v>0.42336082739560399</v>
      </c>
      <c r="Q99" s="4">
        <v>-3.1338049718782299</v>
      </c>
      <c r="R99">
        <v>1.72555502116979E-3</v>
      </c>
      <c r="S99">
        <v>1.05950745502744E-2</v>
      </c>
      <c r="T99" s="4">
        <v>-0.90336943839522199</v>
      </c>
      <c r="U99" s="4">
        <v>-1.75009109318643</v>
      </c>
      <c r="V99" t="s">
        <v>757</v>
      </c>
      <c r="W99">
        <v>2</v>
      </c>
      <c r="X99">
        <v>8</v>
      </c>
      <c r="Y99" t="s">
        <v>843</v>
      </c>
      <c r="Z99">
        <v>100</v>
      </c>
      <c r="AA99">
        <v>100</v>
      </c>
      <c r="AB99" t="s">
        <v>759</v>
      </c>
      <c r="AC99" t="s">
        <v>844</v>
      </c>
      <c r="AD99" t="s">
        <v>845</v>
      </c>
      <c r="AE99" t="s">
        <v>846</v>
      </c>
      <c r="AF99">
        <v>2</v>
      </c>
      <c r="AG99" t="s">
        <v>847</v>
      </c>
      <c r="AH99" t="s">
        <v>848</v>
      </c>
      <c r="AI99" t="s">
        <v>849</v>
      </c>
      <c r="AJ99" t="s">
        <v>45</v>
      </c>
      <c r="AK99" t="s">
        <v>207</v>
      </c>
      <c r="AL99" t="s">
        <v>208</v>
      </c>
      <c r="AM99" t="s">
        <v>209</v>
      </c>
      <c r="AN99" t="s">
        <v>292</v>
      </c>
      <c r="AO99" t="s">
        <v>298</v>
      </c>
      <c r="AP99" t="s">
        <v>846</v>
      </c>
      <c r="AQ99" t="s">
        <v>850</v>
      </c>
      <c r="AR99" t="s">
        <v>851</v>
      </c>
      <c r="AS99" t="s">
        <v>851</v>
      </c>
    </row>
    <row r="100" spans="1:45" x14ac:dyDescent="0.25">
      <c r="A100" t="s">
        <v>563</v>
      </c>
      <c r="B100">
        <v>277</v>
      </c>
      <c r="C100">
        <v>105</v>
      </c>
      <c r="D100" s="4">
        <v>147.29901561110299</v>
      </c>
      <c r="E100" s="4">
        <v>34.903438226054497</v>
      </c>
      <c r="F100">
        <v>319</v>
      </c>
      <c r="G100">
        <v>112</v>
      </c>
      <c r="H100">
        <v>4</v>
      </c>
      <c r="I100">
        <v>4</v>
      </c>
      <c r="J100" t="s">
        <v>731</v>
      </c>
      <c r="K100" s="4">
        <v>334.920801719829</v>
      </c>
      <c r="L100" s="4">
        <v>134.69629511981199</v>
      </c>
      <c r="M100" t="s">
        <v>731</v>
      </c>
      <c r="N100" s="4">
        <v>134.351657594009</v>
      </c>
      <c r="O100" s="4">
        <v>-1.3121406108576601</v>
      </c>
      <c r="P100" s="4">
        <v>0.40378121663286498</v>
      </c>
      <c r="Q100" s="4">
        <v>-3.2496326149086801</v>
      </c>
      <c r="R100">
        <v>1.1555418591728899E-3</v>
      </c>
      <c r="S100">
        <v>7.6694188146670603E-3</v>
      </c>
      <c r="T100" s="4">
        <v>-0.90835939422479905</v>
      </c>
      <c r="U100" s="4">
        <v>-1.7159218274905299</v>
      </c>
      <c r="V100" t="s">
        <v>757</v>
      </c>
      <c r="W100">
        <v>5</v>
      </c>
      <c r="X100">
        <v>1</v>
      </c>
      <c r="Y100" t="s">
        <v>971</v>
      </c>
      <c r="Z100">
        <v>100</v>
      </c>
      <c r="AA100">
        <v>100</v>
      </c>
      <c r="AB100" t="s">
        <v>759</v>
      </c>
      <c r="AC100" t="s">
        <v>972</v>
      </c>
      <c r="AD100" t="s">
        <v>973</v>
      </c>
      <c r="AE100" t="s">
        <v>974</v>
      </c>
      <c r="AF100">
        <v>16</v>
      </c>
      <c r="AG100" t="s">
        <v>975</v>
      </c>
      <c r="AH100" t="s">
        <v>976</v>
      </c>
      <c r="AI100" t="s">
        <v>870</v>
      </c>
      <c r="AJ100" t="s">
        <v>45</v>
      </c>
      <c r="AK100" t="s">
        <v>207</v>
      </c>
      <c r="AL100" t="s">
        <v>208</v>
      </c>
      <c r="AM100" t="s">
        <v>209</v>
      </c>
      <c r="AN100" t="s">
        <v>210</v>
      </c>
      <c r="AO100" t="s">
        <v>213</v>
      </c>
      <c r="AP100" t="s">
        <v>840</v>
      </c>
      <c r="AQ100" t="s">
        <v>977</v>
      </c>
      <c r="AR100" t="s">
        <v>978</v>
      </c>
      <c r="AS100" t="s">
        <v>978</v>
      </c>
    </row>
    <row r="101" spans="1:45" x14ac:dyDescent="0.25">
      <c r="A101" t="s">
        <v>241</v>
      </c>
      <c r="B101">
        <v>145</v>
      </c>
      <c r="C101">
        <v>59</v>
      </c>
      <c r="D101" s="4">
        <v>22.546248764114502</v>
      </c>
      <c r="E101" s="4">
        <v>30.510927004380999</v>
      </c>
      <c r="F101">
        <v>143.5</v>
      </c>
      <c r="G101">
        <v>63</v>
      </c>
      <c r="H101">
        <v>4</v>
      </c>
      <c r="I101">
        <v>4</v>
      </c>
      <c r="J101" t="s">
        <v>731</v>
      </c>
      <c r="K101" s="4">
        <v>177.27417875894301</v>
      </c>
      <c r="L101" s="4">
        <v>75.595510223444407</v>
      </c>
      <c r="M101" t="s">
        <v>731</v>
      </c>
      <c r="N101" s="4">
        <v>135.05589177530399</v>
      </c>
      <c r="O101" s="4">
        <v>-1.2243023972579301</v>
      </c>
      <c r="P101" s="4">
        <v>0.39332703422525001</v>
      </c>
      <c r="Q101" s="4">
        <v>-3.11268306199569</v>
      </c>
      <c r="R101">
        <v>1.8539499566584401E-3</v>
      </c>
      <c r="S101">
        <v>1.1247064494185E-2</v>
      </c>
      <c r="T101" s="4">
        <v>-0.83097536303268504</v>
      </c>
      <c r="U101" s="4">
        <v>-1.6176294314831801</v>
      </c>
      <c r="V101" t="s">
        <v>757</v>
      </c>
      <c r="W101">
        <v>0</v>
      </c>
      <c r="X101">
        <v>1</v>
      </c>
      <c r="Y101" t="s">
        <v>1138</v>
      </c>
      <c r="Z101">
        <v>100</v>
      </c>
      <c r="AA101">
        <v>100</v>
      </c>
      <c r="AB101" t="s">
        <v>759</v>
      </c>
      <c r="AC101" t="s">
        <v>1139</v>
      </c>
      <c r="AD101" t="s">
        <v>1140</v>
      </c>
      <c r="AE101" t="s">
        <v>762</v>
      </c>
      <c r="AF101" t="s">
        <v>762</v>
      </c>
      <c r="AG101" t="s">
        <v>762</v>
      </c>
      <c r="AH101" t="s">
        <v>762</v>
      </c>
      <c r="AI101" t="s">
        <v>762</v>
      </c>
      <c r="AJ101" t="s">
        <v>45</v>
      </c>
      <c r="AK101" t="s">
        <v>207</v>
      </c>
      <c r="AL101" t="s">
        <v>208</v>
      </c>
      <c r="AM101" t="s">
        <v>209</v>
      </c>
      <c r="AN101" t="s">
        <v>242</v>
      </c>
      <c r="AO101" t="s">
        <v>243</v>
      </c>
      <c r="AP101" t="s">
        <v>1139</v>
      </c>
      <c r="AQ101" t="s">
        <v>1141</v>
      </c>
      <c r="AR101" t="s">
        <v>1142</v>
      </c>
      <c r="AS101" t="s">
        <v>1142</v>
      </c>
    </row>
    <row r="102" spans="1:45" x14ac:dyDescent="0.25">
      <c r="A102" t="s">
        <v>698</v>
      </c>
      <c r="B102">
        <v>100</v>
      </c>
      <c r="C102">
        <v>42</v>
      </c>
      <c r="D102" s="4">
        <v>48.562674281111597</v>
      </c>
      <c r="E102" s="4">
        <v>10.688779163215999</v>
      </c>
      <c r="F102">
        <v>91</v>
      </c>
      <c r="G102">
        <v>41</v>
      </c>
      <c r="H102">
        <v>4</v>
      </c>
      <c r="I102">
        <v>4</v>
      </c>
      <c r="J102" t="s">
        <v>731</v>
      </c>
      <c r="K102" s="4">
        <v>122.187629927028</v>
      </c>
      <c r="L102" s="4">
        <v>53.870062786032499</v>
      </c>
      <c r="M102" t="s">
        <v>731</v>
      </c>
      <c r="N102" s="4">
        <v>83.218091553867893</v>
      </c>
      <c r="O102" s="4">
        <v>-1.17873818183193</v>
      </c>
      <c r="P102" s="4">
        <v>0.42683548472621702</v>
      </c>
      <c r="Q102" s="4">
        <v>-2.7615749486901402</v>
      </c>
      <c r="R102">
        <v>5.7523312162675103E-3</v>
      </c>
      <c r="S102">
        <v>2.7128805105291299E-2</v>
      </c>
      <c r="T102" s="4">
        <v>-0.751902697105715</v>
      </c>
      <c r="U102" s="4">
        <v>-1.6055736665581499</v>
      </c>
      <c r="V102" t="s">
        <v>757</v>
      </c>
      <c r="W102">
        <v>2</v>
      </c>
      <c r="X102">
        <v>1</v>
      </c>
      <c r="Y102" t="s">
        <v>1342</v>
      </c>
      <c r="Z102">
        <v>100</v>
      </c>
      <c r="AA102">
        <v>100</v>
      </c>
      <c r="AB102" t="s">
        <v>759</v>
      </c>
      <c r="AC102" t="s">
        <v>1343</v>
      </c>
      <c r="AD102" t="s">
        <v>1344</v>
      </c>
      <c r="AE102" t="s">
        <v>1345</v>
      </c>
      <c r="AF102">
        <v>2</v>
      </c>
      <c r="AG102" t="s">
        <v>1343</v>
      </c>
      <c r="AH102" t="s">
        <v>1346</v>
      </c>
      <c r="AI102" t="s">
        <v>870</v>
      </c>
      <c r="AJ102" t="s">
        <v>45</v>
      </c>
      <c r="AK102" t="s">
        <v>207</v>
      </c>
      <c r="AL102" t="s">
        <v>208</v>
      </c>
      <c r="AM102" t="s">
        <v>209</v>
      </c>
      <c r="AN102" t="s">
        <v>271</v>
      </c>
      <c r="AO102" t="s">
        <v>1347</v>
      </c>
      <c r="AP102" t="s">
        <v>1345</v>
      </c>
      <c r="AQ102" t="s">
        <v>1348</v>
      </c>
      <c r="AR102" t="s">
        <v>1349</v>
      </c>
      <c r="AS102" t="s">
        <v>1349</v>
      </c>
    </row>
    <row r="103" spans="1:45" x14ac:dyDescent="0.25">
      <c r="A103" t="s">
        <v>14767</v>
      </c>
      <c r="B103">
        <v>1</v>
      </c>
      <c r="C103">
        <v>24</v>
      </c>
      <c r="D103" s="4">
        <v>0.57735026918962595</v>
      </c>
      <c r="E103" s="4">
        <v>14.5716619962629</v>
      </c>
      <c r="F103">
        <v>0.5</v>
      </c>
      <c r="G103">
        <v>21</v>
      </c>
      <c r="H103">
        <v>4</v>
      </c>
      <c r="I103">
        <v>4</v>
      </c>
      <c r="J103" t="s">
        <v>733</v>
      </c>
      <c r="K103" s="4">
        <v>0.68743552820849196</v>
      </c>
      <c r="L103" s="4">
        <v>32.102138353883603</v>
      </c>
      <c r="M103" t="s">
        <v>733</v>
      </c>
      <c r="N103" s="4">
        <v>15.0507655421066</v>
      </c>
      <c r="O103" s="4">
        <v>5.7034971336784803</v>
      </c>
      <c r="P103" s="4">
        <v>1.16910401070906</v>
      </c>
      <c r="Q103" s="4">
        <v>4.8785198591691703</v>
      </c>
      <c r="R103" s="3">
        <v>1.0688490374764901E-6</v>
      </c>
      <c r="S103" s="3">
        <v>3.0018243491297701E-5</v>
      </c>
      <c r="T103" s="4">
        <v>6.8726011443875397</v>
      </c>
      <c r="U103" s="4">
        <v>4.5343931229694201</v>
      </c>
      <c r="V103" t="s">
        <v>757</v>
      </c>
      <c r="W103">
        <v>0</v>
      </c>
      <c r="X103">
        <v>1</v>
      </c>
      <c r="Y103" t="s">
        <v>4103</v>
      </c>
      <c r="Z103">
        <v>100</v>
      </c>
      <c r="AA103">
        <v>100</v>
      </c>
      <c r="AB103" t="s">
        <v>759</v>
      </c>
      <c r="AC103" t="s">
        <v>4104</v>
      </c>
      <c r="AD103" t="s">
        <v>4105</v>
      </c>
      <c r="AE103" t="s">
        <v>4106</v>
      </c>
      <c r="AF103">
        <v>2</v>
      </c>
      <c r="AG103" t="s">
        <v>4107</v>
      </c>
      <c r="AH103" t="s">
        <v>4108</v>
      </c>
      <c r="AI103" t="s">
        <v>870</v>
      </c>
      <c r="AJ103" t="s">
        <v>12</v>
      </c>
      <c r="AK103" t="s">
        <v>13</v>
      </c>
      <c r="AL103" t="s">
        <v>22</v>
      </c>
      <c r="AM103" t="s">
        <v>33</v>
      </c>
      <c r="AN103" t="s">
        <v>34</v>
      </c>
      <c r="AO103" t="s">
        <v>37</v>
      </c>
      <c r="AP103" t="s">
        <v>4104</v>
      </c>
      <c r="AQ103" t="s">
        <v>4109</v>
      </c>
      <c r="AR103" t="s">
        <v>4110</v>
      </c>
      <c r="AS103" t="s">
        <v>4111</v>
      </c>
    </row>
    <row r="104" spans="1:45" x14ac:dyDescent="0.25">
      <c r="A104" t="s">
        <v>552</v>
      </c>
      <c r="B104">
        <v>8</v>
      </c>
      <c r="C104">
        <v>113</v>
      </c>
      <c r="D104" s="4">
        <v>5.4390562906935704</v>
      </c>
      <c r="E104" s="4">
        <v>36.819378955472203</v>
      </c>
      <c r="F104">
        <v>8</v>
      </c>
      <c r="G104">
        <v>120</v>
      </c>
      <c r="H104">
        <v>4</v>
      </c>
      <c r="I104">
        <v>4</v>
      </c>
      <c r="J104" t="s">
        <v>733</v>
      </c>
      <c r="K104" s="4">
        <v>8.5597440719103393</v>
      </c>
      <c r="L104" s="4">
        <v>146.47394443367901</v>
      </c>
      <c r="M104" t="s">
        <v>733</v>
      </c>
      <c r="N104" s="4">
        <v>31.174322547953501</v>
      </c>
      <c r="O104" s="4">
        <v>4.0874160791167302</v>
      </c>
      <c r="P104" s="4">
        <v>0.635225543118634</v>
      </c>
      <c r="Q104" s="4">
        <v>6.4345902386884504</v>
      </c>
      <c r="R104" s="3">
        <v>1.2380686778768999E-10</v>
      </c>
      <c r="S104" s="3">
        <v>1.16561873302337E-8</v>
      </c>
      <c r="T104" s="4">
        <v>4.7226416222353604</v>
      </c>
      <c r="U104" s="4">
        <v>3.4521905359981</v>
      </c>
      <c r="V104" t="s">
        <v>757</v>
      </c>
      <c r="W104">
        <v>0</v>
      </c>
      <c r="X104">
        <v>2</v>
      </c>
      <c r="Y104" t="s">
        <v>3252</v>
      </c>
      <c r="Z104">
        <v>99.400999999999996</v>
      </c>
      <c r="AA104">
        <v>100</v>
      </c>
      <c r="AB104" t="s">
        <v>759</v>
      </c>
      <c r="AC104" t="s">
        <v>3253</v>
      </c>
      <c r="AD104" t="s">
        <v>3254</v>
      </c>
      <c r="AE104" t="s">
        <v>762</v>
      </c>
      <c r="AF104" t="s">
        <v>762</v>
      </c>
      <c r="AG104" t="s">
        <v>762</v>
      </c>
      <c r="AH104" t="s">
        <v>762</v>
      </c>
      <c r="AI104" t="s">
        <v>762</v>
      </c>
      <c r="AJ104" t="s">
        <v>45</v>
      </c>
      <c r="AK104" t="s">
        <v>3255</v>
      </c>
      <c r="AL104" t="s">
        <v>3256</v>
      </c>
      <c r="AM104" t="s">
        <v>3257</v>
      </c>
      <c r="AN104" t="s">
        <v>3258</v>
      </c>
      <c r="AO104" t="s">
        <v>3259</v>
      </c>
      <c r="AP104" t="s">
        <v>3253</v>
      </c>
      <c r="AQ104" t="s">
        <v>3260</v>
      </c>
      <c r="AR104" t="s">
        <v>3261</v>
      </c>
      <c r="AS104" t="s">
        <v>3262</v>
      </c>
    </row>
    <row r="105" spans="1:45" x14ac:dyDescent="0.25">
      <c r="A105" t="s">
        <v>283</v>
      </c>
      <c r="B105">
        <v>4</v>
      </c>
      <c r="C105">
        <v>43</v>
      </c>
      <c r="D105" s="4">
        <v>2.3804761428476202</v>
      </c>
      <c r="E105" s="4">
        <v>68.210458631112203</v>
      </c>
      <c r="F105">
        <v>3.5</v>
      </c>
      <c r="G105">
        <v>12.5</v>
      </c>
      <c r="H105">
        <v>4</v>
      </c>
      <c r="I105">
        <v>4</v>
      </c>
      <c r="J105" t="s">
        <v>733</v>
      </c>
      <c r="K105" s="4">
        <v>4.2459458750542698</v>
      </c>
      <c r="L105" s="4">
        <v>64.414676729120998</v>
      </c>
      <c r="M105" t="s">
        <v>733</v>
      </c>
      <c r="N105" s="4">
        <v>15.799844286555601</v>
      </c>
      <c r="O105" s="4">
        <v>3.9215399273975202</v>
      </c>
      <c r="P105" s="4">
        <v>1.18801768525687</v>
      </c>
      <c r="Q105" s="4">
        <v>3.3009103955801802</v>
      </c>
      <c r="R105">
        <v>9.6371655359713904E-4</v>
      </c>
      <c r="S105">
        <v>6.6209931871457498E-3</v>
      </c>
      <c r="T105" s="4">
        <v>5.10955761265439</v>
      </c>
      <c r="U105" s="4">
        <v>2.7335222421406402</v>
      </c>
      <c r="V105" t="s">
        <v>757</v>
      </c>
      <c r="W105">
        <v>0</v>
      </c>
      <c r="X105">
        <v>1</v>
      </c>
      <c r="Y105" t="s">
        <v>3558</v>
      </c>
      <c r="Z105">
        <v>100</v>
      </c>
      <c r="AA105">
        <v>100</v>
      </c>
      <c r="AB105" t="s">
        <v>759</v>
      </c>
      <c r="AC105" t="s">
        <v>3559</v>
      </c>
      <c r="AD105" t="s">
        <v>3560</v>
      </c>
      <c r="AE105" t="s">
        <v>3559</v>
      </c>
      <c r="AF105">
        <v>0</v>
      </c>
      <c r="AG105" t="s">
        <v>3559</v>
      </c>
      <c r="AH105" t="s">
        <v>3561</v>
      </c>
      <c r="AI105" t="s">
        <v>870</v>
      </c>
      <c r="AJ105" t="s">
        <v>45</v>
      </c>
      <c r="AK105" t="s">
        <v>207</v>
      </c>
      <c r="AL105" t="s">
        <v>208</v>
      </c>
      <c r="AM105" t="s">
        <v>209</v>
      </c>
      <c r="AN105" t="s">
        <v>284</v>
      </c>
      <c r="AO105" t="s">
        <v>285</v>
      </c>
      <c r="AP105" t="s">
        <v>3559</v>
      </c>
      <c r="AQ105" t="s">
        <v>3562</v>
      </c>
      <c r="AR105" t="s">
        <v>3563</v>
      </c>
      <c r="AS105" t="s">
        <v>3563</v>
      </c>
    </row>
    <row r="106" spans="1:45" x14ac:dyDescent="0.25">
      <c r="A106" t="s">
        <v>218</v>
      </c>
      <c r="B106">
        <v>39</v>
      </c>
      <c r="C106">
        <v>407</v>
      </c>
      <c r="D106" s="4">
        <v>35.8829114389194</v>
      </c>
      <c r="E106" s="4">
        <v>587.37970399620303</v>
      </c>
      <c r="F106">
        <v>26.5</v>
      </c>
      <c r="G106">
        <v>138</v>
      </c>
      <c r="H106">
        <v>4</v>
      </c>
      <c r="I106">
        <v>4</v>
      </c>
      <c r="J106" t="s">
        <v>733</v>
      </c>
      <c r="K106" s="4">
        <v>43.669455592947998</v>
      </c>
      <c r="L106" s="4">
        <v>603.77668049539704</v>
      </c>
      <c r="M106" t="s">
        <v>733</v>
      </c>
      <c r="N106" s="4">
        <v>144.16369183709099</v>
      </c>
      <c r="O106" s="4">
        <v>3.7845015610675001</v>
      </c>
      <c r="P106" s="4">
        <v>0.84130848296890004</v>
      </c>
      <c r="Q106" s="4">
        <v>4.49835183845091</v>
      </c>
      <c r="R106" s="3">
        <v>6.8482296690938596E-6</v>
      </c>
      <c r="S106">
        <v>1.2991193894654199E-4</v>
      </c>
      <c r="T106" s="4">
        <v>4.6258100440363998</v>
      </c>
      <c r="U106" s="4">
        <v>2.9431930780986</v>
      </c>
      <c r="V106" t="s">
        <v>757</v>
      </c>
      <c r="W106">
        <v>0</v>
      </c>
      <c r="X106">
        <v>2</v>
      </c>
      <c r="Y106" t="s">
        <v>1880</v>
      </c>
      <c r="Z106">
        <v>100</v>
      </c>
      <c r="AA106">
        <v>100</v>
      </c>
      <c r="AB106" t="s">
        <v>759</v>
      </c>
      <c r="AC106" t="s">
        <v>1881</v>
      </c>
      <c r="AD106" t="s">
        <v>1882</v>
      </c>
      <c r="AE106" t="s">
        <v>1881</v>
      </c>
      <c r="AF106">
        <v>0</v>
      </c>
      <c r="AG106" t="s">
        <v>1881</v>
      </c>
      <c r="AH106" t="s">
        <v>1883</v>
      </c>
      <c r="AI106" t="s">
        <v>825</v>
      </c>
      <c r="AJ106" t="s">
        <v>45</v>
      </c>
      <c r="AK106" t="s">
        <v>207</v>
      </c>
      <c r="AL106" t="s">
        <v>208</v>
      </c>
      <c r="AM106" t="s">
        <v>209</v>
      </c>
      <c r="AN106" t="s">
        <v>210</v>
      </c>
      <c r="AO106" t="s">
        <v>213</v>
      </c>
      <c r="AP106" t="s">
        <v>1881</v>
      </c>
      <c r="AQ106" t="s">
        <v>1884</v>
      </c>
      <c r="AR106" t="s">
        <v>1885</v>
      </c>
      <c r="AS106" t="s">
        <v>1885</v>
      </c>
    </row>
    <row r="107" spans="1:45" x14ac:dyDescent="0.25">
      <c r="A107" t="s">
        <v>68</v>
      </c>
      <c r="B107">
        <v>23</v>
      </c>
      <c r="C107">
        <v>286</v>
      </c>
      <c r="D107" s="4">
        <v>14.5716619962629</v>
      </c>
      <c r="E107" s="4">
        <v>168.82140464605399</v>
      </c>
      <c r="F107">
        <v>24</v>
      </c>
      <c r="G107">
        <v>216.5</v>
      </c>
      <c r="H107">
        <v>4</v>
      </c>
      <c r="I107">
        <v>4</v>
      </c>
      <c r="J107" t="s">
        <v>733</v>
      </c>
      <c r="K107" s="4">
        <v>27.068912302081301</v>
      </c>
      <c r="L107" s="4">
        <v>371.34910586711902</v>
      </c>
      <c r="M107" t="s">
        <v>733</v>
      </c>
      <c r="N107" s="4">
        <v>184.83139558224099</v>
      </c>
      <c r="O107" s="4">
        <v>3.7773271913008699</v>
      </c>
      <c r="P107" s="4">
        <v>0.48438095586074398</v>
      </c>
      <c r="Q107" s="4">
        <v>7.7982570239339104</v>
      </c>
      <c r="R107" s="3">
        <v>6.2768067360898201E-15</v>
      </c>
      <c r="S107" s="3">
        <v>1.99445534039254E-12</v>
      </c>
      <c r="T107" s="4">
        <v>4.2617081471616096</v>
      </c>
      <c r="U107" s="4">
        <v>3.2929462354401302</v>
      </c>
      <c r="V107" t="s">
        <v>757</v>
      </c>
      <c r="W107">
        <v>0</v>
      </c>
      <c r="X107">
        <v>2</v>
      </c>
      <c r="Y107" t="s">
        <v>2353</v>
      </c>
      <c r="Z107">
        <v>100</v>
      </c>
      <c r="AA107">
        <v>100</v>
      </c>
      <c r="AB107" t="s">
        <v>759</v>
      </c>
      <c r="AC107" t="s">
        <v>2354</v>
      </c>
      <c r="AD107" t="s">
        <v>2355</v>
      </c>
      <c r="AE107" t="s">
        <v>762</v>
      </c>
      <c r="AF107" t="s">
        <v>762</v>
      </c>
      <c r="AG107" t="s">
        <v>762</v>
      </c>
      <c r="AH107" t="s">
        <v>762</v>
      </c>
      <c r="AI107" t="s">
        <v>762</v>
      </c>
      <c r="AJ107" t="s">
        <v>45</v>
      </c>
      <c r="AK107" t="s">
        <v>46</v>
      </c>
      <c r="AL107" t="s">
        <v>60</v>
      </c>
      <c r="AM107" t="s">
        <v>61</v>
      </c>
      <c r="AN107" t="s">
        <v>62</v>
      </c>
      <c r="AO107" t="s">
        <v>66</v>
      </c>
      <c r="AP107" t="s">
        <v>2354</v>
      </c>
      <c r="AQ107" t="s">
        <v>2356</v>
      </c>
      <c r="AR107" t="s">
        <v>2357</v>
      </c>
      <c r="AS107" t="s">
        <v>2357</v>
      </c>
    </row>
    <row r="108" spans="1:45" x14ac:dyDescent="0.25">
      <c r="A108" t="s">
        <v>426</v>
      </c>
      <c r="B108">
        <v>1</v>
      </c>
      <c r="C108">
        <v>3</v>
      </c>
      <c r="D108" s="4">
        <v>0.5</v>
      </c>
      <c r="E108" s="4">
        <v>3.5590260840104402</v>
      </c>
      <c r="F108">
        <v>0</v>
      </c>
      <c r="G108">
        <v>2</v>
      </c>
      <c r="H108">
        <v>4</v>
      </c>
      <c r="I108">
        <v>4</v>
      </c>
      <c r="J108" t="s">
        <v>733</v>
      </c>
      <c r="K108" s="4">
        <v>0.26590272775475299</v>
      </c>
      <c r="L108" s="4">
        <v>3.9360229923417802</v>
      </c>
      <c r="M108" t="s">
        <v>733</v>
      </c>
      <c r="N108" s="4">
        <v>13.053907718758801</v>
      </c>
      <c r="O108" s="4">
        <v>3.4169288856379501</v>
      </c>
      <c r="P108" s="4">
        <v>1.2941845049154099</v>
      </c>
      <c r="Q108" s="4">
        <v>2.6402177376256701</v>
      </c>
      <c r="R108">
        <v>8.2852777257255202E-3</v>
      </c>
      <c r="S108">
        <v>3.5757514395236403E-2</v>
      </c>
      <c r="T108" s="4">
        <v>4.7111133905533604</v>
      </c>
      <c r="U108" s="4">
        <v>2.1227443807225401</v>
      </c>
      <c r="V108" t="s">
        <v>757</v>
      </c>
      <c r="W108">
        <v>0</v>
      </c>
      <c r="X108">
        <v>1</v>
      </c>
      <c r="Y108" t="s">
        <v>4178</v>
      </c>
      <c r="Z108">
        <v>100</v>
      </c>
      <c r="AA108">
        <v>100</v>
      </c>
      <c r="AB108" t="s">
        <v>759</v>
      </c>
      <c r="AC108" t="s">
        <v>4179</v>
      </c>
      <c r="AD108" t="s">
        <v>4180</v>
      </c>
      <c r="AE108" t="s">
        <v>4179</v>
      </c>
      <c r="AF108">
        <v>0</v>
      </c>
      <c r="AG108" t="s">
        <v>4179</v>
      </c>
      <c r="AH108" t="s">
        <v>4181</v>
      </c>
      <c r="AI108" t="s">
        <v>870</v>
      </c>
      <c r="AJ108" t="s">
        <v>45</v>
      </c>
      <c r="AK108" t="s">
        <v>46</v>
      </c>
      <c r="AL108" t="s">
        <v>60</v>
      </c>
      <c r="AM108" t="s">
        <v>427</v>
      </c>
      <c r="AN108" t="s">
        <v>428</v>
      </c>
      <c r="AO108" t="s">
        <v>429</v>
      </c>
      <c r="AP108" t="s">
        <v>4179</v>
      </c>
      <c r="AQ108" t="s">
        <v>4182</v>
      </c>
      <c r="AR108" t="s">
        <v>4183</v>
      </c>
      <c r="AS108" t="s">
        <v>4183</v>
      </c>
    </row>
    <row r="109" spans="1:45" x14ac:dyDescent="0.25">
      <c r="A109" t="s">
        <v>18</v>
      </c>
      <c r="B109">
        <v>1</v>
      </c>
      <c r="C109">
        <v>5</v>
      </c>
      <c r="D109" s="4">
        <v>0.57735026918962595</v>
      </c>
      <c r="E109" s="4">
        <v>5.1234753829797999</v>
      </c>
      <c r="F109">
        <v>0.5</v>
      </c>
      <c r="G109">
        <v>3.5</v>
      </c>
      <c r="H109">
        <v>4</v>
      </c>
      <c r="I109">
        <v>4</v>
      </c>
      <c r="J109" t="s">
        <v>733</v>
      </c>
      <c r="K109" s="4">
        <v>0.62798292615625895</v>
      </c>
      <c r="L109" s="4">
        <v>6.0923127922356697</v>
      </c>
      <c r="M109" t="s">
        <v>733</v>
      </c>
      <c r="N109" s="4">
        <v>15.1432226088736</v>
      </c>
      <c r="O109" s="4">
        <v>3.3378115752464801</v>
      </c>
      <c r="P109" s="4">
        <v>1.2419962695445199</v>
      </c>
      <c r="Q109" s="4">
        <v>2.6874570053825999</v>
      </c>
      <c r="R109">
        <v>7.1998370572863299E-3</v>
      </c>
      <c r="S109">
        <v>3.2335663956929099E-2</v>
      </c>
      <c r="T109" s="4">
        <v>4.5798078447909996</v>
      </c>
      <c r="U109" s="4">
        <v>2.09581530570195</v>
      </c>
      <c r="V109" t="s">
        <v>757</v>
      </c>
      <c r="W109">
        <v>6</v>
      </c>
      <c r="X109">
        <v>2</v>
      </c>
      <c r="Y109" t="s">
        <v>4088</v>
      </c>
      <c r="Z109">
        <v>100</v>
      </c>
      <c r="AA109">
        <v>100</v>
      </c>
      <c r="AB109" t="s">
        <v>759</v>
      </c>
      <c r="AC109" t="s">
        <v>4089</v>
      </c>
      <c r="AD109" t="s">
        <v>4090</v>
      </c>
      <c r="AE109" t="s">
        <v>4001</v>
      </c>
      <c r="AF109">
        <v>6</v>
      </c>
      <c r="AG109" t="s">
        <v>4091</v>
      </c>
      <c r="AH109" t="s">
        <v>4092</v>
      </c>
      <c r="AI109" t="s">
        <v>885</v>
      </c>
      <c r="AJ109" t="s">
        <v>12</v>
      </c>
      <c r="AK109" t="s">
        <v>13</v>
      </c>
      <c r="AL109" t="s">
        <v>14</v>
      </c>
      <c r="AM109" t="s">
        <v>15</v>
      </c>
      <c r="AN109" t="s">
        <v>16</v>
      </c>
      <c r="AO109" t="s">
        <v>20</v>
      </c>
      <c r="AP109" t="s">
        <v>4001</v>
      </c>
      <c r="AQ109" t="s">
        <v>4093</v>
      </c>
      <c r="AR109" t="s">
        <v>4094</v>
      </c>
      <c r="AS109" t="s">
        <v>4095</v>
      </c>
    </row>
    <row r="110" spans="1:45" x14ac:dyDescent="0.25">
      <c r="A110" t="s">
        <v>327</v>
      </c>
      <c r="B110">
        <v>30</v>
      </c>
      <c r="C110">
        <v>193</v>
      </c>
      <c r="D110" s="4">
        <v>9.4692484742278609</v>
      </c>
      <c r="E110" s="4">
        <v>283.70216189988201</v>
      </c>
      <c r="F110">
        <v>28.5</v>
      </c>
      <c r="G110">
        <v>57</v>
      </c>
      <c r="H110">
        <v>4</v>
      </c>
      <c r="I110">
        <v>4</v>
      </c>
      <c r="J110" t="s">
        <v>733</v>
      </c>
      <c r="K110" s="4">
        <v>35.963939200667397</v>
      </c>
      <c r="L110" s="4">
        <v>286.67556841260199</v>
      </c>
      <c r="M110" t="s">
        <v>733</v>
      </c>
      <c r="N110" s="4">
        <v>75.253009746859505</v>
      </c>
      <c r="O110" s="4">
        <v>2.9939846832045101</v>
      </c>
      <c r="P110" s="4">
        <v>0.765619210312798</v>
      </c>
      <c r="Q110" s="4">
        <v>3.9105401782973801</v>
      </c>
      <c r="R110" s="3">
        <v>9.20899395234304E-5</v>
      </c>
      <c r="S110">
        <v>1.0177940272546101E-3</v>
      </c>
      <c r="T110" s="4">
        <v>3.7596038935173102</v>
      </c>
      <c r="U110" s="4">
        <v>2.2283654728917099</v>
      </c>
      <c r="V110" t="s">
        <v>757</v>
      </c>
      <c r="W110">
        <v>0</v>
      </c>
      <c r="X110">
        <v>2</v>
      </c>
      <c r="Y110" t="s">
        <v>2105</v>
      </c>
      <c r="Z110">
        <v>100</v>
      </c>
      <c r="AA110">
        <v>100</v>
      </c>
      <c r="AB110" t="s">
        <v>759</v>
      </c>
      <c r="AC110" t="s">
        <v>2106</v>
      </c>
      <c r="AD110" t="s">
        <v>2107</v>
      </c>
      <c r="AE110" t="s">
        <v>2106</v>
      </c>
      <c r="AF110">
        <v>0</v>
      </c>
      <c r="AG110" t="s">
        <v>2106</v>
      </c>
      <c r="AH110" t="s">
        <v>2108</v>
      </c>
      <c r="AI110" t="s">
        <v>856</v>
      </c>
      <c r="AJ110" t="s">
        <v>45</v>
      </c>
      <c r="AK110" t="s">
        <v>207</v>
      </c>
      <c r="AL110" t="s">
        <v>313</v>
      </c>
      <c r="AM110" t="s">
        <v>314</v>
      </c>
      <c r="AN110" t="s">
        <v>325</v>
      </c>
      <c r="AO110" t="s">
        <v>326</v>
      </c>
      <c r="AP110" t="s">
        <v>2106</v>
      </c>
      <c r="AQ110" t="s">
        <v>2109</v>
      </c>
      <c r="AR110" t="s">
        <v>2110</v>
      </c>
      <c r="AS110" t="s">
        <v>2110</v>
      </c>
    </row>
    <row r="111" spans="1:45" x14ac:dyDescent="0.25">
      <c r="A111" t="s">
        <v>312</v>
      </c>
      <c r="B111">
        <v>21</v>
      </c>
      <c r="C111">
        <v>105</v>
      </c>
      <c r="D111" s="4">
        <v>11.1205515450749</v>
      </c>
      <c r="E111" s="4">
        <v>172.12979598740799</v>
      </c>
      <c r="F111">
        <v>21</v>
      </c>
      <c r="G111">
        <v>23.5</v>
      </c>
      <c r="H111">
        <v>4</v>
      </c>
      <c r="I111">
        <v>4</v>
      </c>
      <c r="J111" t="s">
        <v>733</v>
      </c>
      <c r="K111" s="4">
        <v>24.616112522025102</v>
      </c>
      <c r="L111" s="4">
        <v>157.928546790957</v>
      </c>
      <c r="M111" t="s">
        <v>733</v>
      </c>
      <c r="N111" s="4">
        <v>42.553626666128601</v>
      </c>
      <c r="O111" s="4">
        <v>2.6790359118503</v>
      </c>
      <c r="P111" s="4">
        <v>0.91526598940291604</v>
      </c>
      <c r="Q111" s="4">
        <v>2.92705720836191</v>
      </c>
      <c r="R111">
        <v>3.4218593137209301E-3</v>
      </c>
      <c r="S111">
        <v>1.8121596615580399E-2</v>
      </c>
      <c r="T111" s="4">
        <v>3.5943019012532198</v>
      </c>
      <c r="U111" s="4">
        <v>1.76376992244738</v>
      </c>
      <c r="V111" t="s">
        <v>757</v>
      </c>
      <c r="W111">
        <v>0</v>
      </c>
      <c r="X111">
        <v>3</v>
      </c>
      <c r="Y111" t="s">
        <v>2405</v>
      </c>
      <c r="Z111">
        <v>100</v>
      </c>
      <c r="AA111">
        <v>100</v>
      </c>
      <c r="AB111" t="s">
        <v>759</v>
      </c>
      <c r="AC111" t="s">
        <v>2406</v>
      </c>
      <c r="AD111" t="s">
        <v>2407</v>
      </c>
      <c r="AE111" t="s">
        <v>762</v>
      </c>
      <c r="AF111" t="s">
        <v>762</v>
      </c>
      <c r="AG111" t="s">
        <v>762</v>
      </c>
      <c r="AH111" t="s">
        <v>762</v>
      </c>
      <c r="AI111" t="s">
        <v>762</v>
      </c>
      <c r="AJ111" t="s">
        <v>45</v>
      </c>
      <c r="AK111" t="s">
        <v>207</v>
      </c>
      <c r="AL111" t="s">
        <v>313</v>
      </c>
      <c r="AM111" t="s">
        <v>314</v>
      </c>
      <c r="AN111" t="s">
        <v>315</v>
      </c>
      <c r="AO111" t="s">
        <v>316</v>
      </c>
      <c r="AP111" t="s">
        <v>2406</v>
      </c>
      <c r="AQ111" t="s">
        <v>2408</v>
      </c>
      <c r="AR111" t="s">
        <v>2409</v>
      </c>
      <c r="AS111" t="s">
        <v>2409</v>
      </c>
    </row>
    <row r="112" spans="1:45" x14ac:dyDescent="0.25">
      <c r="A112" t="s">
        <v>43</v>
      </c>
      <c r="B112">
        <v>551</v>
      </c>
      <c r="C112">
        <v>2743</v>
      </c>
      <c r="D112" s="4">
        <v>285.64007071837801</v>
      </c>
      <c r="E112" s="4">
        <v>2445.6623336020898</v>
      </c>
      <c r="F112">
        <v>540</v>
      </c>
      <c r="G112">
        <v>1611</v>
      </c>
      <c r="H112">
        <v>4</v>
      </c>
      <c r="I112">
        <v>4</v>
      </c>
      <c r="J112" t="s">
        <v>733</v>
      </c>
      <c r="K112" s="4">
        <v>651.92486733793896</v>
      </c>
      <c r="L112" s="4">
        <v>3899.90382961761</v>
      </c>
      <c r="M112" t="s">
        <v>733</v>
      </c>
      <c r="N112" s="4">
        <v>1068.6891889001499</v>
      </c>
      <c r="O112" s="4">
        <v>2.5803952542058601</v>
      </c>
      <c r="P112" s="4">
        <v>0.600926561840602</v>
      </c>
      <c r="Q112" s="4">
        <v>4.2940276201176104</v>
      </c>
      <c r="R112" s="3">
        <v>1.75460631969413E-5</v>
      </c>
      <c r="S112">
        <v>2.70315713009847E-4</v>
      </c>
      <c r="T112" s="4">
        <v>3.1813218160464598</v>
      </c>
      <c r="U112" s="4">
        <v>1.97946869236526</v>
      </c>
      <c r="V112" t="s">
        <v>757</v>
      </c>
      <c r="W112">
        <v>2</v>
      </c>
      <c r="X112">
        <v>10</v>
      </c>
      <c r="Y112" t="s">
        <v>900</v>
      </c>
      <c r="Z112">
        <v>100</v>
      </c>
      <c r="AA112">
        <v>100</v>
      </c>
      <c r="AB112" t="s">
        <v>759</v>
      </c>
      <c r="AC112" t="s">
        <v>901</v>
      </c>
      <c r="AD112" t="s">
        <v>902</v>
      </c>
      <c r="AE112" t="s">
        <v>762</v>
      </c>
      <c r="AF112" t="s">
        <v>762</v>
      </c>
      <c r="AG112" t="s">
        <v>762</v>
      </c>
      <c r="AH112" t="s">
        <v>762</v>
      </c>
      <c r="AI112" t="s">
        <v>762</v>
      </c>
      <c r="AJ112" t="s">
        <v>12</v>
      </c>
      <c r="AK112" t="s">
        <v>13</v>
      </c>
      <c r="AL112" t="s">
        <v>22</v>
      </c>
      <c r="AM112" t="s">
        <v>33</v>
      </c>
      <c r="AN112" t="s">
        <v>39</v>
      </c>
      <c r="AO112" t="s">
        <v>40</v>
      </c>
      <c r="AP112" t="s">
        <v>903</v>
      </c>
      <c r="AQ112" t="s">
        <v>904</v>
      </c>
      <c r="AR112" t="s">
        <v>905</v>
      </c>
      <c r="AS112" t="s">
        <v>906</v>
      </c>
    </row>
    <row r="113" spans="1:45" x14ac:dyDescent="0.25">
      <c r="A113" t="s">
        <v>566</v>
      </c>
      <c r="B113">
        <v>9</v>
      </c>
      <c r="C113">
        <v>45</v>
      </c>
      <c r="D113" s="4">
        <v>9</v>
      </c>
      <c r="E113" s="4">
        <v>23.4289706702336</v>
      </c>
      <c r="F113">
        <v>6</v>
      </c>
      <c r="G113">
        <v>42</v>
      </c>
      <c r="H113">
        <v>4</v>
      </c>
      <c r="I113">
        <v>4</v>
      </c>
      <c r="J113" t="s">
        <v>733</v>
      </c>
      <c r="K113" s="4">
        <v>9.5110991116451906</v>
      </c>
      <c r="L113" s="4">
        <v>56.698912694373497</v>
      </c>
      <c r="M113" t="s">
        <v>733</v>
      </c>
      <c r="N113" s="4">
        <v>37.418632757994203</v>
      </c>
      <c r="O113" s="4">
        <v>2.55013459602405</v>
      </c>
      <c r="P113" s="4">
        <v>0.70989052432964705</v>
      </c>
      <c r="Q113" s="4">
        <v>3.59229276715892</v>
      </c>
      <c r="R113">
        <v>3.2778129720187398E-4</v>
      </c>
      <c r="S113">
        <v>2.8054547390140199E-3</v>
      </c>
      <c r="T113" s="4">
        <v>3.2600251203536899</v>
      </c>
      <c r="U113" s="4">
        <v>1.8402440716944</v>
      </c>
      <c r="V113" t="s">
        <v>757</v>
      </c>
      <c r="W113">
        <v>7</v>
      </c>
      <c r="X113">
        <v>1</v>
      </c>
      <c r="Y113" t="s">
        <v>3129</v>
      </c>
      <c r="Z113">
        <v>100</v>
      </c>
      <c r="AA113">
        <v>100</v>
      </c>
      <c r="AB113" t="s">
        <v>759</v>
      </c>
      <c r="AC113" t="s">
        <v>3130</v>
      </c>
      <c r="AD113" t="s">
        <v>3131</v>
      </c>
      <c r="AE113" t="s">
        <v>762</v>
      </c>
      <c r="AF113" t="s">
        <v>762</v>
      </c>
      <c r="AG113" t="s">
        <v>762</v>
      </c>
      <c r="AH113" t="s">
        <v>762</v>
      </c>
      <c r="AI113" t="s">
        <v>762</v>
      </c>
      <c r="AJ113" t="s">
        <v>45</v>
      </c>
      <c r="AK113" t="s">
        <v>207</v>
      </c>
      <c r="AL113" t="s">
        <v>208</v>
      </c>
      <c r="AM113" t="s">
        <v>209</v>
      </c>
      <c r="AN113" t="s">
        <v>210</v>
      </c>
      <c r="AO113" t="s">
        <v>867</v>
      </c>
      <c r="AP113" t="s">
        <v>867</v>
      </c>
      <c r="AQ113" t="s">
        <v>3132</v>
      </c>
      <c r="AR113" t="s">
        <v>3133</v>
      </c>
      <c r="AS113" t="s">
        <v>3133</v>
      </c>
    </row>
    <row r="114" spans="1:45" x14ac:dyDescent="0.25">
      <c r="A114" t="s">
        <v>572</v>
      </c>
      <c r="B114">
        <v>5</v>
      </c>
      <c r="C114">
        <v>21</v>
      </c>
      <c r="D114" s="4">
        <v>2.2173557826083501</v>
      </c>
      <c r="E114" s="4">
        <v>18.8148877222268</v>
      </c>
      <c r="F114">
        <v>4</v>
      </c>
      <c r="G114">
        <v>16</v>
      </c>
      <c r="H114">
        <v>4</v>
      </c>
      <c r="I114">
        <v>4</v>
      </c>
      <c r="J114" t="s">
        <v>733</v>
      </c>
      <c r="K114" s="4">
        <v>5.2954616016642602</v>
      </c>
      <c r="L114" s="4">
        <v>28.746066831535298</v>
      </c>
      <c r="M114" t="s">
        <v>733</v>
      </c>
      <c r="N114" s="4">
        <v>9.3203830380496395</v>
      </c>
      <c r="O114" s="4">
        <v>2.4509564351550002</v>
      </c>
      <c r="P114" s="4">
        <v>0.77540043291225003</v>
      </c>
      <c r="Q114" s="4">
        <v>3.1608912390591501</v>
      </c>
      <c r="R114">
        <v>1.5728721625131599E-3</v>
      </c>
      <c r="S114">
        <v>9.8820148775230505E-3</v>
      </c>
      <c r="T114" s="4">
        <v>3.2263568680672501</v>
      </c>
      <c r="U114" s="4">
        <v>1.67555600224275</v>
      </c>
      <c r="V114" t="s">
        <v>757</v>
      </c>
      <c r="W114">
        <v>0</v>
      </c>
      <c r="X114">
        <v>1</v>
      </c>
      <c r="Y114" t="s">
        <v>3508</v>
      </c>
      <c r="Z114">
        <v>99.103999999999999</v>
      </c>
      <c r="AA114">
        <v>100</v>
      </c>
      <c r="AB114" t="s">
        <v>759</v>
      </c>
      <c r="AC114" t="s">
        <v>3509</v>
      </c>
      <c r="AD114" t="s">
        <v>3510</v>
      </c>
      <c r="AE114" t="s">
        <v>3509</v>
      </c>
      <c r="AF114">
        <v>0</v>
      </c>
      <c r="AG114" t="s">
        <v>3509</v>
      </c>
      <c r="AH114" t="s">
        <v>3511</v>
      </c>
      <c r="AI114" t="s">
        <v>3512</v>
      </c>
      <c r="AJ114" t="s">
        <v>45</v>
      </c>
      <c r="AK114" t="s">
        <v>207</v>
      </c>
      <c r="AL114" t="s">
        <v>313</v>
      </c>
      <c r="AM114" t="s">
        <v>314</v>
      </c>
      <c r="AN114" t="s">
        <v>2261</v>
      </c>
      <c r="AO114" t="s">
        <v>3513</v>
      </c>
      <c r="AP114" t="s">
        <v>3509</v>
      </c>
      <c r="AQ114" t="s">
        <v>3508</v>
      </c>
      <c r="AR114" t="s">
        <v>3514</v>
      </c>
      <c r="AS114" t="s">
        <v>3515</v>
      </c>
    </row>
    <row r="115" spans="1:45" x14ac:dyDescent="0.25">
      <c r="A115" t="s">
        <v>559</v>
      </c>
      <c r="B115">
        <v>6</v>
      </c>
      <c r="C115">
        <v>25</v>
      </c>
      <c r="D115" s="4">
        <v>3.2659863237109001</v>
      </c>
      <c r="E115" s="4">
        <v>21.802140567690401</v>
      </c>
      <c r="F115">
        <v>6</v>
      </c>
      <c r="G115">
        <v>19.5</v>
      </c>
      <c r="H115">
        <v>4</v>
      </c>
      <c r="I115">
        <v>4</v>
      </c>
      <c r="J115" t="s">
        <v>733</v>
      </c>
      <c r="K115" s="4">
        <v>7.3324781711062599</v>
      </c>
      <c r="L115" s="4">
        <v>35.212171725546703</v>
      </c>
      <c r="M115" t="s">
        <v>733</v>
      </c>
      <c r="N115" s="4">
        <v>10.315190904953401</v>
      </c>
      <c r="O115" s="4">
        <v>2.2600263295134502</v>
      </c>
      <c r="P115" s="4">
        <v>0.76073595880808598</v>
      </c>
      <c r="Q115" s="4">
        <v>2.9708419897153799</v>
      </c>
      <c r="R115">
        <v>2.96984538499683E-3</v>
      </c>
      <c r="S115">
        <v>1.60966886325415E-2</v>
      </c>
      <c r="T115" s="4">
        <v>3.0207622883215302</v>
      </c>
      <c r="U115" s="4">
        <v>1.49929037070536</v>
      </c>
      <c r="V115" t="s">
        <v>757</v>
      </c>
      <c r="W115">
        <v>0</v>
      </c>
      <c r="X115">
        <v>1</v>
      </c>
      <c r="Y115" t="s">
        <v>3335</v>
      </c>
      <c r="Z115">
        <v>99.695999999999998</v>
      </c>
      <c r="AA115">
        <v>100</v>
      </c>
      <c r="AB115" t="s">
        <v>759</v>
      </c>
      <c r="AC115" t="s">
        <v>3336</v>
      </c>
      <c r="AD115" t="s">
        <v>3337</v>
      </c>
      <c r="AE115" t="s">
        <v>762</v>
      </c>
      <c r="AF115" t="s">
        <v>762</v>
      </c>
      <c r="AG115" t="s">
        <v>762</v>
      </c>
      <c r="AH115" t="s">
        <v>762</v>
      </c>
      <c r="AI115" t="s">
        <v>762</v>
      </c>
      <c r="AJ115" t="s">
        <v>45</v>
      </c>
      <c r="AK115" t="s">
        <v>207</v>
      </c>
      <c r="AL115" t="s">
        <v>208</v>
      </c>
      <c r="AM115" t="s">
        <v>209</v>
      </c>
      <c r="AN115" t="s">
        <v>242</v>
      </c>
      <c r="AO115" t="s">
        <v>248</v>
      </c>
      <c r="AP115" t="s">
        <v>3336</v>
      </c>
      <c r="AQ115" t="s">
        <v>3335</v>
      </c>
      <c r="AR115" t="s">
        <v>3338</v>
      </c>
      <c r="AS115" t="s">
        <v>3339</v>
      </c>
    </row>
    <row r="116" spans="1:45" x14ac:dyDescent="0.25">
      <c r="A116" t="s">
        <v>273</v>
      </c>
      <c r="B116">
        <v>2</v>
      </c>
      <c r="C116">
        <v>8</v>
      </c>
      <c r="D116" s="4">
        <v>1.7078251276599301</v>
      </c>
      <c r="E116" s="4">
        <v>3.9475730941089999</v>
      </c>
      <c r="F116">
        <v>1.5</v>
      </c>
      <c r="G116">
        <v>6</v>
      </c>
      <c r="H116">
        <v>4</v>
      </c>
      <c r="I116">
        <v>4</v>
      </c>
      <c r="J116" t="s">
        <v>733</v>
      </c>
      <c r="K116" s="4">
        <v>2.1386750408264201</v>
      </c>
      <c r="L116" s="4">
        <v>9.4640197025266595</v>
      </c>
      <c r="M116" t="s">
        <v>733</v>
      </c>
      <c r="N116" s="4">
        <v>39.2410797912829</v>
      </c>
      <c r="O116" s="4">
        <v>2.16053412156749</v>
      </c>
      <c r="P116" s="4">
        <v>0.78618528731130899</v>
      </c>
      <c r="Q116" s="4">
        <v>2.74812331957565</v>
      </c>
      <c r="R116">
        <v>5.9937460971083304E-3</v>
      </c>
      <c r="S116">
        <v>2.8059120771361599E-2</v>
      </c>
      <c r="T116" s="4">
        <v>2.9467194088788</v>
      </c>
      <c r="U116" s="4">
        <v>1.37434883425618</v>
      </c>
      <c r="V116" t="s">
        <v>757</v>
      </c>
      <c r="W116">
        <v>0</v>
      </c>
      <c r="X116">
        <v>1</v>
      </c>
      <c r="Y116" t="s">
        <v>3842</v>
      </c>
      <c r="Z116">
        <v>100</v>
      </c>
      <c r="AA116">
        <v>100</v>
      </c>
      <c r="AB116" t="s">
        <v>759</v>
      </c>
      <c r="AC116" t="s">
        <v>3843</v>
      </c>
      <c r="AD116" t="s">
        <v>3844</v>
      </c>
      <c r="AE116" t="s">
        <v>3843</v>
      </c>
      <c r="AF116">
        <v>0</v>
      </c>
      <c r="AG116" t="s">
        <v>3843</v>
      </c>
      <c r="AH116" t="s">
        <v>3845</v>
      </c>
      <c r="AI116" t="s">
        <v>870</v>
      </c>
      <c r="AJ116" t="s">
        <v>45</v>
      </c>
      <c r="AK116" t="s">
        <v>207</v>
      </c>
      <c r="AL116" t="s">
        <v>208</v>
      </c>
      <c r="AM116" t="s">
        <v>209</v>
      </c>
      <c r="AN116" t="s">
        <v>271</v>
      </c>
      <c r="AO116" t="s">
        <v>274</v>
      </c>
      <c r="AP116" t="s">
        <v>3843</v>
      </c>
      <c r="AQ116" t="s">
        <v>3846</v>
      </c>
      <c r="AR116" t="s">
        <v>3847</v>
      </c>
      <c r="AS116" t="s">
        <v>3847</v>
      </c>
    </row>
    <row r="117" spans="1:45" x14ac:dyDescent="0.25">
      <c r="A117" t="s">
        <v>584</v>
      </c>
      <c r="B117">
        <v>3</v>
      </c>
      <c r="C117">
        <v>12</v>
      </c>
      <c r="D117" s="4">
        <v>2.8284271247461898</v>
      </c>
      <c r="E117" s="4">
        <v>6.4807406984078604</v>
      </c>
      <c r="F117">
        <v>2</v>
      </c>
      <c r="G117">
        <v>11.5</v>
      </c>
      <c r="H117">
        <v>4</v>
      </c>
      <c r="I117">
        <v>4</v>
      </c>
      <c r="J117" t="s">
        <v>733</v>
      </c>
      <c r="K117" s="4">
        <v>3.49091641305789</v>
      </c>
      <c r="L117" s="4">
        <v>15.949066857280201</v>
      </c>
      <c r="M117" t="s">
        <v>733</v>
      </c>
      <c r="N117" s="4">
        <v>11.9104760449724</v>
      </c>
      <c r="O117" s="4">
        <v>2.15418363097946</v>
      </c>
      <c r="P117" s="4">
        <v>0.67866810497985197</v>
      </c>
      <c r="Q117" s="4">
        <v>3.1741341830752701</v>
      </c>
      <c r="R117">
        <v>1.5028419729218299E-3</v>
      </c>
      <c r="S117">
        <v>9.5658240219253701E-3</v>
      </c>
      <c r="T117" s="4">
        <v>2.8328517359593102</v>
      </c>
      <c r="U117" s="4">
        <v>1.47551552599961</v>
      </c>
      <c r="V117" t="s">
        <v>757</v>
      </c>
      <c r="W117">
        <v>0</v>
      </c>
      <c r="X117">
        <v>1</v>
      </c>
      <c r="Y117" t="s">
        <v>3644</v>
      </c>
      <c r="Z117">
        <v>99.098999999999904</v>
      </c>
      <c r="AA117">
        <v>100</v>
      </c>
      <c r="AB117" t="s">
        <v>759</v>
      </c>
      <c r="AC117" t="s">
        <v>3645</v>
      </c>
      <c r="AD117" t="s">
        <v>3646</v>
      </c>
      <c r="AE117" t="s">
        <v>762</v>
      </c>
      <c r="AF117" t="s">
        <v>762</v>
      </c>
      <c r="AG117" t="s">
        <v>762</v>
      </c>
      <c r="AH117" t="s">
        <v>762</v>
      </c>
      <c r="AI117" t="s">
        <v>762</v>
      </c>
      <c r="AJ117" t="s">
        <v>45</v>
      </c>
      <c r="AK117" t="s">
        <v>207</v>
      </c>
      <c r="AL117" t="s">
        <v>313</v>
      </c>
      <c r="AM117" t="s">
        <v>314</v>
      </c>
      <c r="AN117" t="s">
        <v>315</v>
      </c>
      <c r="AO117" t="s">
        <v>316</v>
      </c>
      <c r="AP117" t="s">
        <v>3645</v>
      </c>
      <c r="AQ117" t="s">
        <v>3647</v>
      </c>
      <c r="AR117" t="s">
        <v>3648</v>
      </c>
      <c r="AS117" t="s">
        <v>3649</v>
      </c>
    </row>
    <row r="118" spans="1:45" x14ac:dyDescent="0.25">
      <c r="A118" t="s">
        <v>69</v>
      </c>
      <c r="B118">
        <v>8</v>
      </c>
      <c r="C118">
        <v>30</v>
      </c>
      <c r="D118" s="4">
        <v>9.7638790105845406</v>
      </c>
      <c r="E118" s="4">
        <v>12.714820748507099</v>
      </c>
      <c r="F118">
        <v>5</v>
      </c>
      <c r="G118">
        <v>28.5</v>
      </c>
      <c r="H118">
        <v>4</v>
      </c>
      <c r="I118">
        <v>4</v>
      </c>
      <c r="J118" t="s">
        <v>733</v>
      </c>
      <c r="K118" s="4">
        <v>9.14806504508282</v>
      </c>
      <c r="L118" s="4">
        <v>38.388457905987202</v>
      </c>
      <c r="M118" t="s">
        <v>733</v>
      </c>
      <c r="N118" s="4">
        <v>117.633160925615</v>
      </c>
      <c r="O118" s="4">
        <v>2.04452418810593</v>
      </c>
      <c r="P118" s="4">
        <v>0.59633040816507499</v>
      </c>
      <c r="Q118" s="4">
        <v>3.42850902806883</v>
      </c>
      <c r="R118">
        <v>6.0690634962693498E-4</v>
      </c>
      <c r="S118">
        <v>4.5109822828996197E-3</v>
      </c>
      <c r="T118" s="4">
        <v>2.6408545962710099</v>
      </c>
      <c r="U118" s="4">
        <v>1.44819377994086</v>
      </c>
      <c r="V118" t="s">
        <v>757</v>
      </c>
      <c r="W118">
        <v>0</v>
      </c>
      <c r="X118">
        <v>1</v>
      </c>
      <c r="Y118" t="s">
        <v>3159</v>
      </c>
      <c r="Z118">
        <v>99.697999999999993</v>
      </c>
      <c r="AA118">
        <v>100</v>
      </c>
      <c r="AB118" t="s">
        <v>759</v>
      </c>
      <c r="AC118" t="s">
        <v>3160</v>
      </c>
      <c r="AD118" t="s">
        <v>3161</v>
      </c>
      <c r="AE118" t="s">
        <v>762</v>
      </c>
      <c r="AF118" t="s">
        <v>762</v>
      </c>
      <c r="AG118" t="s">
        <v>762</v>
      </c>
      <c r="AH118" t="s">
        <v>762</v>
      </c>
      <c r="AI118" t="s">
        <v>762</v>
      </c>
      <c r="AJ118" t="s">
        <v>45</v>
      </c>
      <c r="AK118" t="s">
        <v>46</v>
      </c>
      <c r="AL118" t="s">
        <v>60</v>
      </c>
      <c r="AM118" t="s">
        <v>61</v>
      </c>
      <c r="AN118" t="s">
        <v>62</v>
      </c>
      <c r="AO118" t="s">
        <v>66</v>
      </c>
      <c r="AP118" t="s">
        <v>3160</v>
      </c>
      <c r="AQ118" t="s">
        <v>3162</v>
      </c>
      <c r="AR118" t="s">
        <v>3163</v>
      </c>
      <c r="AS118" t="s">
        <v>3164</v>
      </c>
    </row>
    <row r="119" spans="1:45" x14ac:dyDescent="0.25">
      <c r="A119" t="s">
        <v>42</v>
      </c>
      <c r="B119">
        <v>103</v>
      </c>
      <c r="C119">
        <v>367</v>
      </c>
      <c r="D119" s="4">
        <v>52.028838157314297</v>
      </c>
      <c r="E119" s="4">
        <v>149.80654191322901</v>
      </c>
      <c r="F119">
        <v>124.5</v>
      </c>
      <c r="G119">
        <v>325.5</v>
      </c>
      <c r="H119">
        <v>4</v>
      </c>
      <c r="I119">
        <v>4</v>
      </c>
      <c r="J119" t="s">
        <v>733</v>
      </c>
      <c r="K119" s="4">
        <v>123.09818210871001</v>
      </c>
      <c r="L119" s="4">
        <v>501.22402738130501</v>
      </c>
      <c r="M119" t="s">
        <v>733</v>
      </c>
      <c r="N119" s="4">
        <v>226.322336473635</v>
      </c>
      <c r="O119" s="4">
        <v>2.0245633990095802</v>
      </c>
      <c r="P119" s="4">
        <v>0.47059555490953697</v>
      </c>
      <c r="Q119" s="4">
        <v>4.3021303067742798</v>
      </c>
      <c r="R119" s="3">
        <v>1.6916377180082901E-5</v>
      </c>
      <c r="S119">
        <v>2.6381245884521902E-4</v>
      </c>
      <c r="T119" s="4">
        <v>2.4951589539191201</v>
      </c>
      <c r="U119" s="4">
        <v>1.55396784410004</v>
      </c>
      <c r="V119" t="s">
        <v>757</v>
      </c>
      <c r="W119">
        <v>2</v>
      </c>
      <c r="X119">
        <v>4</v>
      </c>
      <c r="Y119" t="s">
        <v>1311</v>
      </c>
      <c r="Z119">
        <v>100</v>
      </c>
      <c r="AA119">
        <v>100</v>
      </c>
      <c r="AB119" t="s">
        <v>759</v>
      </c>
      <c r="AC119" t="s">
        <v>1312</v>
      </c>
      <c r="AD119" t="s">
        <v>1313</v>
      </c>
      <c r="AE119" t="s">
        <v>903</v>
      </c>
      <c r="AF119">
        <v>4</v>
      </c>
      <c r="AG119" t="s">
        <v>1314</v>
      </c>
      <c r="AH119" t="s">
        <v>1315</v>
      </c>
      <c r="AI119" t="s">
        <v>1316</v>
      </c>
      <c r="AJ119" t="s">
        <v>12</v>
      </c>
      <c r="AK119" t="s">
        <v>13</v>
      </c>
      <c r="AL119" t="s">
        <v>22</v>
      </c>
      <c r="AM119" t="s">
        <v>33</v>
      </c>
      <c r="AN119" t="s">
        <v>39</v>
      </c>
      <c r="AO119" t="s">
        <v>40</v>
      </c>
      <c r="AP119" t="s">
        <v>903</v>
      </c>
      <c r="AQ119" t="s">
        <v>1317</v>
      </c>
      <c r="AR119" t="s">
        <v>1318</v>
      </c>
      <c r="AS119" t="s">
        <v>1319</v>
      </c>
    </row>
    <row r="120" spans="1:45" x14ac:dyDescent="0.25">
      <c r="A120" t="s">
        <v>266</v>
      </c>
      <c r="B120">
        <v>4</v>
      </c>
      <c r="C120">
        <v>14</v>
      </c>
      <c r="D120" s="4">
        <v>1.25830573921179</v>
      </c>
      <c r="E120" s="4">
        <v>4.9244289008980502</v>
      </c>
      <c r="F120">
        <v>4</v>
      </c>
      <c r="G120">
        <v>12</v>
      </c>
      <c r="H120">
        <v>4</v>
      </c>
      <c r="I120">
        <v>4</v>
      </c>
      <c r="J120" t="s">
        <v>733</v>
      </c>
      <c r="K120" s="4">
        <v>4.5177044062101803</v>
      </c>
      <c r="L120" s="4">
        <v>18.0452129698186</v>
      </c>
      <c r="M120" t="s">
        <v>733</v>
      </c>
      <c r="N120" s="4">
        <v>7.24638099334671</v>
      </c>
      <c r="O120" s="4">
        <v>1.9965071433227899</v>
      </c>
      <c r="P120" s="4">
        <v>0.74306584462530001</v>
      </c>
      <c r="Q120" s="4">
        <v>2.6868509133663001</v>
      </c>
      <c r="R120">
        <v>7.2129138924722702E-3</v>
      </c>
      <c r="S120">
        <v>3.2337261225157898E-2</v>
      </c>
      <c r="T120" s="4">
        <v>2.7395729879480899</v>
      </c>
      <c r="U120" s="4">
        <v>1.2534412986974901</v>
      </c>
      <c r="V120" t="s">
        <v>757</v>
      </c>
      <c r="W120">
        <v>0</v>
      </c>
      <c r="X120">
        <v>1</v>
      </c>
      <c r="Y120" t="s">
        <v>3532</v>
      </c>
      <c r="Z120">
        <v>100</v>
      </c>
      <c r="AA120">
        <v>100</v>
      </c>
      <c r="AB120" t="s">
        <v>759</v>
      </c>
      <c r="AC120" t="s">
        <v>3533</v>
      </c>
      <c r="AD120" t="s">
        <v>3534</v>
      </c>
      <c r="AE120" t="s">
        <v>3533</v>
      </c>
      <c r="AF120">
        <v>0</v>
      </c>
      <c r="AG120" t="s">
        <v>3533</v>
      </c>
      <c r="AH120" t="s">
        <v>3535</v>
      </c>
      <c r="AI120" t="s">
        <v>870</v>
      </c>
      <c r="AJ120" t="s">
        <v>45</v>
      </c>
      <c r="AK120" t="s">
        <v>207</v>
      </c>
      <c r="AL120" t="s">
        <v>208</v>
      </c>
      <c r="AM120" t="s">
        <v>209</v>
      </c>
      <c r="AN120" t="s">
        <v>242</v>
      </c>
      <c r="AO120" t="s">
        <v>263</v>
      </c>
      <c r="AP120" t="s">
        <v>3533</v>
      </c>
      <c r="AQ120" t="s">
        <v>3536</v>
      </c>
      <c r="AR120" t="s">
        <v>3537</v>
      </c>
      <c r="AS120" t="s">
        <v>3538</v>
      </c>
    </row>
    <row r="121" spans="1:45" x14ac:dyDescent="0.25">
      <c r="A121" t="s">
        <v>168</v>
      </c>
      <c r="B121">
        <v>711</v>
      </c>
      <c r="C121">
        <v>2175</v>
      </c>
      <c r="D121" s="4">
        <v>282.64819122010999</v>
      </c>
      <c r="E121" s="4">
        <v>1499.1087352156901</v>
      </c>
      <c r="F121">
        <v>609.5</v>
      </c>
      <c r="G121">
        <v>1920</v>
      </c>
      <c r="H121">
        <v>4</v>
      </c>
      <c r="I121">
        <v>4</v>
      </c>
      <c r="J121" t="s">
        <v>733</v>
      </c>
      <c r="K121" s="4">
        <v>842.10921978274405</v>
      </c>
      <c r="L121" s="4">
        <v>3006.8380142411502</v>
      </c>
      <c r="M121" t="s">
        <v>733</v>
      </c>
      <c r="N121" s="4">
        <v>842.15552779903203</v>
      </c>
      <c r="O121" s="4">
        <v>1.8358273085024399</v>
      </c>
      <c r="P121" s="4">
        <v>0.48656917131574401</v>
      </c>
      <c r="Q121" s="4">
        <v>3.7730037510147398</v>
      </c>
      <c r="R121">
        <v>1.6129386199042201E-4</v>
      </c>
      <c r="S121">
        <v>1.5998401521629001E-3</v>
      </c>
      <c r="T121" s="4">
        <v>2.3223964798181802</v>
      </c>
      <c r="U121" s="4">
        <v>1.3492581371866901</v>
      </c>
      <c r="V121" t="s">
        <v>757</v>
      </c>
      <c r="W121">
        <v>0</v>
      </c>
      <c r="X121">
        <v>8</v>
      </c>
      <c r="Y121" t="s">
        <v>852</v>
      </c>
      <c r="Z121">
        <v>100</v>
      </c>
      <c r="AA121">
        <v>100</v>
      </c>
      <c r="AB121" t="s">
        <v>759</v>
      </c>
      <c r="AC121" t="s">
        <v>853</v>
      </c>
      <c r="AD121" t="s">
        <v>854</v>
      </c>
      <c r="AE121" t="s">
        <v>853</v>
      </c>
      <c r="AF121">
        <v>0</v>
      </c>
      <c r="AG121" t="s">
        <v>853</v>
      </c>
      <c r="AH121" t="s">
        <v>855</v>
      </c>
      <c r="AI121" t="s">
        <v>856</v>
      </c>
      <c r="AJ121" t="s">
        <v>45</v>
      </c>
      <c r="AK121" t="s">
        <v>78</v>
      </c>
      <c r="AL121" t="s">
        <v>78</v>
      </c>
      <c r="AM121" t="s">
        <v>152</v>
      </c>
      <c r="AN121" t="s">
        <v>165</v>
      </c>
      <c r="AO121" t="s">
        <v>169</v>
      </c>
      <c r="AP121" t="s">
        <v>853</v>
      </c>
      <c r="AQ121" t="s">
        <v>857</v>
      </c>
      <c r="AR121" t="s">
        <v>858</v>
      </c>
      <c r="AS121" t="s">
        <v>858</v>
      </c>
    </row>
    <row r="122" spans="1:45" x14ac:dyDescent="0.25">
      <c r="A122" t="s">
        <v>31</v>
      </c>
      <c r="B122">
        <v>45</v>
      </c>
      <c r="C122">
        <v>137</v>
      </c>
      <c r="D122" s="4">
        <v>20.854655755170501</v>
      </c>
      <c r="E122" s="4">
        <v>83.368159389541503</v>
      </c>
      <c r="F122">
        <v>45</v>
      </c>
      <c r="G122">
        <v>127.5</v>
      </c>
      <c r="H122">
        <v>4</v>
      </c>
      <c r="I122">
        <v>4</v>
      </c>
      <c r="J122" t="s">
        <v>733</v>
      </c>
      <c r="K122" s="4">
        <v>54.975706359899497</v>
      </c>
      <c r="L122" s="4">
        <v>185.11085393226401</v>
      </c>
      <c r="M122" t="s">
        <v>733</v>
      </c>
      <c r="N122" s="4">
        <v>59.000150124769704</v>
      </c>
      <c r="O122" s="4">
        <v>1.75232593849369</v>
      </c>
      <c r="P122" s="4">
        <v>0.51431342314685902</v>
      </c>
      <c r="Q122" s="4">
        <v>3.4071168661552198</v>
      </c>
      <c r="R122">
        <v>6.5653009726420603E-4</v>
      </c>
      <c r="S122">
        <v>4.7956882392115301E-3</v>
      </c>
      <c r="T122" s="4">
        <v>2.26663936164055</v>
      </c>
      <c r="U122" s="4">
        <v>1.23801251534683</v>
      </c>
      <c r="V122" t="s">
        <v>757</v>
      </c>
      <c r="W122">
        <v>0</v>
      </c>
      <c r="X122">
        <v>1</v>
      </c>
      <c r="Y122" t="s">
        <v>1790</v>
      </c>
      <c r="Z122">
        <v>100</v>
      </c>
      <c r="AA122">
        <v>100</v>
      </c>
      <c r="AB122" t="s">
        <v>759</v>
      </c>
      <c r="AC122" t="s">
        <v>1791</v>
      </c>
      <c r="AD122" t="s">
        <v>1792</v>
      </c>
      <c r="AE122" t="s">
        <v>1791</v>
      </c>
      <c r="AF122">
        <v>0</v>
      </c>
      <c r="AG122" t="s">
        <v>1791</v>
      </c>
      <c r="AH122" t="s">
        <v>1793</v>
      </c>
      <c r="AI122" t="s">
        <v>870</v>
      </c>
      <c r="AJ122" t="s">
        <v>12</v>
      </c>
      <c r="AK122" t="s">
        <v>13</v>
      </c>
      <c r="AL122" t="s">
        <v>22</v>
      </c>
      <c r="AM122" t="s">
        <v>27</v>
      </c>
      <c r="AN122" t="s">
        <v>28</v>
      </c>
      <c r="AO122" t="s">
        <v>29</v>
      </c>
      <c r="AP122" t="s">
        <v>1791</v>
      </c>
      <c r="AQ122" t="s">
        <v>1794</v>
      </c>
      <c r="AR122" t="s">
        <v>1795</v>
      </c>
      <c r="AS122" t="s">
        <v>1796</v>
      </c>
    </row>
    <row r="123" spans="1:45" x14ac:dyDescent="0.25">
      <c r="A123" t="s">
        <v>26</v>
      </c>
      <c r="B123">
        <v>11</v>
      </c>
      <c r="C123">
        <v>31</v>
      </c>
      <c r="D123" s="4">
        <v>8.0983537421708895</v>
      </c>
      <c r="E123" s="4">
        <v>12.093386622447801</v>
      </c>
      <c r="F123">
        <v>11</v>
      </c>
      <c r="G123">
        <v>31</v>
      </c>
      <c r="H123">
        <v>4</v>
      </c>
      <c r="I123">
        <v>4</v>
      </c>
      <c r="J123" t="s">
        <v>733</v>
      </c>
      <c r="K123" s="4">
        <v>11.632206742268099</v>
      </c>
      <c r="L123" s="4">
        <v>39.996229016818297</v>
      </c>
      <c r="M123" t="s">
        <v>733</v>
      </c>
      <c r="N123" s="4">
        <v>21.3169202036344</v>
      </c>
      <c r="O123" s="4">
        <v>1.74654993485638</v>
      </c>
      <c r="P123" s="4">
        <v>0.46583876656741702</v>
      </c>
      <c r="Q123" s="4">
        <v>3.7492584563668299</v>
      </c>
      <c r="R123">
        <v>1.7735822827381399E-4</v>
      </c>
      <c r="S123">
        <v>1.73401775489244E-3</v>
      </c>
      <c r="T123" s="4">
        <v>2.2123887014238002</v>
      </c>
      <c r="U123" s="4">
        <v>1.28071116828897</v>
      </c>
      <c r="V123" t="s">
        <v>757</v>
      </c>
      <c r="W123">
        <v>0</v>
      </c>
      <c r="X123">
        <v>1</v>
      </c>
      <c r="Y123" t="s">
        <v>3021</v>
      </c>
      <c r="Z123">
        <v>100</v>
      </c>
      <c r="AA123">
        <v>100</v>
      </c>
      <c r="AB123" t="s">
        <v>759</v>
      </c>
      <c r="AC123" t="s">
        <v>3022</v>
      </c>
      <c r="AD123" t="s">
        <v>3023</v>
      </c>
      <c r="AE123" t="s">
        <v>3024</v>
      </c>
      <c r="AF123">
        <v>2</v>
      </c>
      <c r="AG123" t="s">
        <v>3025</v>
      </c>
      <c r="AH123" t="s">
        <v>3026</v>
      </c>
      <c r="AI123" t="s">
        <v>870</v>
      </c>
      <c r="AJ123" t="s">
        <v>12</v>
      </c>
      <c r="AK123" t="s">
        <v>13</v>
      </c>
      <c r="AL123" t="s">
        <v>22</v>
      </c>
      <c r="AM123" t="s">
        <v>27</v>
      </c>
      <c r="AN123" t="s">
        <v>28</v>
      </c>
      <c r="AO123" t="s">
        <v>29</v>
      </c>
      <c r="AP123" t="s">
        <v>3022</v>
      </c>
      <c r="AQ123" t="s">
        <v>3027</v>
      </c>
      <c r="AR123" t="s">
        <v>3028</v>
      </c>
      <c r="AS123" t="s">
        <v>3029</v>
      </c>
    </row>
    <row r="124" spans="1:45" x14ac:dyDescent="0.25">
      <c r="A124" t="s">
        <v>321</v>
      </c>
      <c r="B124">
        <v>12</v>
      </c>
      <c r="C124">
        <v>32</v>
      </c>
      <c r="D124" s="4">
        <v>5.2519837521962396</v>
      </c>
      <c r="E124" s="4">
        <v>14.682756326158</v>
      </c>
      <c r="F124">
        <v>12.5</v>
      </c>
      <c r="G124">
        <v>27.5</v>
      </c>
      <c r="H124">
        <v>4</v>
      </c>
      <c r="I124">
        <v>4</v>
      </c>
      <c r="J124" t="s">
        <v>733</v>
      </c>
      <c r="K124" s="4">
        <v>13.759304956319101</v>
      </c>
      <c r="L124" s="4">
        <v>43.007985974989502</v>
      </c>
      <c r="M124" t="s">
        <v>733</v>
      </c>
      <c r="N124" s="4">
        <v>18.910321609032401</v>
      </c>
      <c r="O124" s="4">
        <v>1.6411771867240299</v>
      </c>
      <c r="P124" s="4">
        <v>0.55082307020482701</v>
      </c>
      <c r="Q124" s="4">
        <v>2.97949972595329</v>
      </c>
      <c r="R124">
        <v>2.8871948815478101E-3</v>
      </c>
      <c r="S124">
        <v>1.5817347820893401E-2</v>
      </c>
      <c r="T124" s="4">
        <v>2.1920002569288601</v>
      </c>
      <c r="U124" s="4">
        <v>1.0903541165192101</v>
      </c>
      <c r="V124" t="s">
        <v>757</v>
      </c>
      <c r="W124">
        <v>0</v>
      </c>
      <c r="X124">
        <v>3</v>
      </c>
      <c r="Y124" t="s">
        <v>2931</v>
      </c>
      <c r="Z124">
        <v>100</v>
      </c>
      <c r="AA124">
        <v>100</v>
      </c>
      <c r="AB124" t="s">
        <v>759</v>
      </c>
      <c r="AC124" t="s">
        <v>2932</v>
      </c>
      <c r="AD124" t="s">
        <v>2933</v>
      </c>
      <c r="AE124" t="s">
        <v>2932</v>
      </c>
      <c r="AF124">
        <v>0</v>
      </c>
      <c r="AG124" t="s">
        <v>2932</v>
      </c>
      <c r="AH124" t="s">
        <v>2934</v>
      </c>
      <c r="AI124" t="s">
        <v>2935</v>
      </c>
      <c r="AJ124" t="s">
        <v>45</v>
      </c>
      <c r="AK124" t="s">
        <v>207</v>
      </c>
      <c r="AL124" t="s">
        <v>313</v>
      </c>
      <c r="AM124" t="s">
        <v>314</v>
      </c>
      <c r="AN124" t="s">
        <v>322</v>
      </c>
      <c r="AO124" t="s">
        <v>323</v>
      </c>
      <c r="AP124" t="s">
        <v>2932</v>
      </c>
      <c r="AQ124" t="s">
        <v>2936</v>
      </c>
      <c r="AR124" t="s">
        <v>2937</v>
      </c>
      <c r="AS124" t="s">
        <v>2937</v>
      </c>
    </row>
    <row r="125" spans="1:45" x14ac:dyDescent="0.25">
      <c r="A125" t="s">
        <v>324</v>
      </c>
      <c r="B125">
        <v>35</v>
      </c>
      <c r="C125">
        <v>80</v>
      </c>
      <c r="D125" s="4">
        <v>9.7125348562223106</v>
      </c>
      <c r="E125" s="4">
        <v>46.507167906320298</v>
      </c>
      <c r="F125">
        <v>36</v>
      </c>
      <c r="G125">
        <v>56.5</v>
      </c>
      <c r="H125">
        <v>4</v>
      </c>
      <c r="I125">
        <v>4</v>
      </c>
      <c r="J125" t="s">
        <v>733</v>
      </c>
      <c r="K125" s="4">
        <v>42.319503727753499</v>
      </c>
      <c r="L125" s="4">
        <v>110.24750651812499</v>
      </c>
      <c r="M125" t="s">
        <v>733</v>
      </c>
      <c r="N125" s="4">
        <v>46.905776121991103</v>
      </c>
      <c r="O125" s="4">
        <v>1.37868226044307</v>
      </c>
      <c r="P125" s="4">
        <v>0.42460748667605402</v>
      </c>
      <c r="Q125" s="4">
        <v>3.2469570219681598</v>
      </c>
      <c r="R125">
        <v>1.1664600270280101E-3</v>
      </c>
      <c r="S125">
        <v>7.7152230588019297E-3</v>
      </c>
      <c r="T125" s="4">
        <v>1.80328974711912</v>
      </c>
      <c r="U125" s="4">
        <v>0.95407477376701399</v>
      </c>
      <c r="V125" t="s">
        <v>757</v>
      </c>
      <c r="W125">
        <v>0</v>
      </c>
      <c r="X125">
        <v>2</v>
      </c>
      <c r="Y125" t="s">
        <v>1999</v>
      </c>
      <c r="Z125">
        <v>100</v>
      </c>
      <c r="AA125">
        <v>100</v>
      </c>
      <c r="AB125" t="s">
        <v>759</v>
      </c>
      <c r="AC125" t="s">
        <v>2000</v>
      </c>
      <c r="AD125" t="s">
        <v>2001</v>
      </c>
      <c r="AE125" t="s">
        <v>2000</v>
      </c>
      <c r="AF125">
        <v>0</v>
      </c>
      <c r="AG125" t="s">
        <v>2002</v>
      </c>
      <c r="AH125" t="s">
        <v>2003</v>
      </c>
      <c r="AI125" t="s">
        <v>885</v>
      </c>
      <c r="AJ125" t="s">
        <v>45</v>
      </c>
      <c r="AK125" t="s">
        <v>207</v>
      </c>
      <c r="AL125" t="s">
        <v>313</v>
      </c>
      <c r="AM125" t="s">
        <v>314</v>
      </c>
      <c r="AN125" t="s">
        <v>325</v>
      </c>
      <c r="AO125" t="s">
        <v>326</v>
      </c>
      <c r="AP125" t="s">
        <v>2000</v>
      </c>
      <c r="AQ125" t="s">
        <v>2004</v>
      </c>
      <c r="AR125" t="s">
        <v>2005</v>
      </c>
      <c r="AS125" t="s">
        <v>2005</v>
      </c>
    </row>
    <row r="126" spans="1:45" x14ac:dyDescent="0.25">
      <c r="A126" t="s">
        <v>409</v>
      </c>
      <c r="B126">
        <v>73</v>
      </c>
      <c r="C126">
        <v>166</v>
      </c>
      <c r="D126" s="4">
        <v>21.354156504062601</v>
      </c>
      <c r="E126" s="4">
        <v>54.579452788266998</v>
      </c>
      <c r="F126">
        <v>68</v>
      </c>
      <c r="G126">
        <v>176.5</v>
      </c>
      <c r="H126">
        <v>4</v>
      </c>
      <c r="I126">
        <v>4</v>
      </c>
      <c r="J126" t="s">
        <v>733</v>
      </c>
      <c r="K126" s="4">
        <v>88.023443145835103</v>
      </c>
      <c r="L126" s="4">
        <v>217.36006932783599</v>
      </c>
      <c r="M126" t="s">
        <v>733</v>
      </c>
      <c r="N126" s="4">
        <v>157.83843182171799</v>
      </c>
      <c r="O126" s="4">
        <v>1.30397303436135</v>
      </c>
      <c r="P126" s="4">
        <v>0.27578839461674698</v>
      </c>
      <c r="Q126" s="4">
        <v>4.72816499828948</v>
      </c>
      <c r="R126" s="3">
        <v>2.2655804690353401E-6</v>
      </c>
      <c r="S126" s="3">
        <v>5.2355505020798498E-5</v>
      </c>
      <c r="T126" s="4">
        <v>1.5797614289780999</v>
      </c>
      <c r="U126" s="4">
        <v>1.0281846397445999</v>
      </c>
      <c r="V126" t="s">
        <v>757</v>
      </c>
      <c r="W126">
        <v>0</v>
      </c>
      <c r="X126">
        <v>5</v>
      </c>
      <c r="Y126" t="s">
        <v>1539</v>
      </c>
      <c r="Z126">
        <v>100</v>
      </c>
      <c r="AA126">
        <v>100</v>
      </c>
      <c r="AB126" t="s">
        <v>759</v>
      </c>
      <c r="AC126" t="s">
        <v>1540</v>
      </c>
      <c r="AD126" t="s">
        <v>1541</v>
      </c>
      <c r="AE126" t="s">
        <v>1540</v>
      </c>
      <c r="AF126">
        <v>0</v>
      </c>
      <c r="AG126" t="s">
        <v>1542</v>
      </c>
      <c r="AH126" t="s">
        <v>1543</v>
      </c>
      <c r="AI126" t="s">
        <v>833</v>
      </c>
      <c r="AJ126" t="s">
        <v>45</v>
      </c>
      <c r="AK126" t="s">
        <v>46</v>
      </c>
      <c r="AL126" t="s">
        <v>401</v>
      </c>
      <c r="AM126" t="s">
        <v>406</v>
      </c>
      <c r="AN126" t="s">
        <v>410</v>
      </c>
      <c r="AO126" t="s">
        <v>411</v>
      </c>
      <c r="AP126" t="s">
        <v>1540</v>
      </c>
      <c r="AQ126" t="s">
        <v>1544</v>
      </c>
      <c r="AR126" t="s">
        <v>1545</v>
      </c>
      <c r="AS126" t="s">
        <v>1545</v>
      </c>
    </row>
    <row r="127" spans="1:45" x14ac:dyDescent="0.25">
      <c r="A127" t="s">
        <v>170</v>
      </c>
      <c r="B127">
        <v>595</v>
      </c>
      <c r="C127">
        <v>1305</v>
      </c>
      <c r="D127" s="4">
        <v>269.24709840590702</v>
      </c>
      <c r="E127" s="4">
        <v>186.21224449536101</v>
      </c>
      <c r="F127">
        <v>558.5</v>
      </c>
      <c r="G127">
        <v>1302</v>
      </c>
      <c r="H127">
        <v>4</v>
      </c>
      <c r="I127">
        <v>4</v>
      </c>
      <c r="J127" t="s">
        <v>733</v>
      </c>
      <c r="K127" s="4">
        <v>714.92267093012197</v>
      </c>
      <c r="L127" s="4">
        <v>1739.7557517632799</v>
      </c>
      <c r="M127" t="s">
        <v>733</v>
      </c>
      <c r="N127" s="4">
        <v>1106.0131212287199</v>
      </c>
      <c r="O127" s="4">
        <v>1.28286841967365</v>
      </c>
      <c r="P127" s="4">
        <v>0.45298780486975199</v>
      </c>
      <c r="Q127" s="4">
        <v>2.8320153564454502</v>
      </c>
      <c r="R127">
        <v>4.6255627140559599E-3</v>
      </c>
      <c r="S127">
        <v>2.30101378065171E-2</v>
      </c>
      <c r="T127" s="4">
        <v>1.7358562245433999</v>
      </c>
      <c r="U127" s="4">
        <v>0.82988061480389996</v>
      </c>
      <c r="V127" t="s">
        <v>757</v>
      </c>
      <c r="W127">
        <v>0</v>
      </c>
      <c r="X127">
        <v>11</v>
      </c>
      <c r="Y127" t="s">
        <v>880</v>
      </c>
      <c r="Z127">
        <v>100</v>
      </c>
      <c r="AA127">
        <v>100</v>
      </c>
      <c r="AB127" t="s">
        <v>759</v>
      </c>
      <c r="AC127" t="s">
        <v>881</v>
      </c>
      <c r="AD127" t="s">
        <v>882</v>
      </c>
      <c r="AE127" t="s">
        <v>881</v>
      </c>
      <c r="AF127">
        <v>0</v>
      </c>
      <c r="AG127" t="s">
        <v>883</v>
      </c>
      <c r="AH127" t="s">
        <v>884</v>
      </c>
      <c r="AI127" t="s">
        <v>885</v>
      </c>
      <c r="AJ127" t="s">
        <v>45</v>
      </c>
      <c r="AK127" t="s">
        <v>78</v>
      </c>
      <c r="AL127" t="s">
        <v>78</v>
      </c>
      <c r="AM127" t="s">
        <v>152</v>
      </c>
      <c r="AN127" t="s">
        <v>165</v>
      </c>
      <c r="AO127" t="s">
        <v>169</v>
      </c>
      <c r="AP127" t="s">
        <v>881</v>
      </c>
      <c r="AQ127" t="s">
        <v>886</v>
      </c>
      <c r="AR127" t="s">
        <v>887</v>
      </c>
      <c r="AS127" t="s">
        <v>888</v>
      </c>
    </row>
    <row r="128" spans="1:45" x14ac:dyDescent="0.25">
      <c r="A128" t="s">
        <v>568</v>
      </c>
      <c r="B128">
        <v>24</v>
      </c>
      <c r="C128">
        <v>49</v>
      </c>
      <c r="D128" s="4">
        <v>8.9953691790090904</v>
      </c>
      <c r="E128" s="4">
        <v>8.2209083034256807</v>
      </c>
      <c r="F128">
        <v>21</v>
      </c>
      <c r="G128">
        <v>48.5</v>
      </c>
      <c r="H128">
        <v>4</v>
      </c>
      <c r="I128">
        <v>4</v>
      </c>
      <c r="J128" t="s">
        <v>733</v>
      </c>
      <c r="K128" s="4">
        <v>28.2130512109532</v>
      </c>
      <c r="L128" s="4">
        <v>63.969377028865701</v>
      </c>
      <c r="M128" t="s">
        <v>733</v>
      </c>
      <c r="N128" s="4">
        <v>49.828903698581499</v>
      </c>
      <c r="O128" s="4">
        <v>1.1670904086854299</v>
      </c>
      <c r="P128" s="4">
        <v>0.24683654741524499</v>
      </c>
      <c r="Q128" s="4">
        <v>4.7281912703229798</v>
      </c>
      <c r="R128" s="3">
        <v>2.26528740533884E-6</v>
      </c>
      <c r="S128" s="3">
        <v>5.2355505020798498E-5</v>
      </c>
      <c r="T128" s="4">
        <v>1.41392695610067</v>
      </c>
      <c r="U128" s="4">
        <v>0.92025386127018405</v>
      </c>
      <c r="V128" t="s">
        <v>757</v>
      </c>
      <c r="W128">
        <v>3</v>
      </c>
      <c r="X128">
        <v>1</v>
      </c>
      <c r="Y128" t="s">
        <v>2309</v>
      </c>
      <c r="Z128">
        <v>99.393999999999906</v>
      </c>
      <c r="AA128">
        <v>100</v>
      </c>
      <c r="AB128" t="s">
        <v>759</v>
      </c>
      <c r="AC128" t="s">
        <v>2310</v>
      </c>
      <c r="AD128" t="s">
        <v>2311</v>
      </c>
      <c r="AE128" t="s">
        <v>762</v>
      </c>
      <c r="AF128" t="s">
        <v>762</v>
      </c>
      <c r="AG128" t="s">
        <v>762</v>
      </c>
      <c r="AH128" t="s">
        <v>762</v>
      </c>
      <c r="AI128" t="s">
        <v>762</v>
      </c>
      <c r="AJ128" t="s">
        <v>45</v>
      </c>
      <c r="AK128" t="s">
        <v>78</v>
      </c>
      <c r="AL128" t="s">
        <v>965</v>
      </c>
      <c r="AM128" t="s">
        <v>2091</v>
      </c>
      <c r="AN128" t="s">
        <v>2312</v>
      </c>
      <c r="AO128" t="s">
        <v>2313</v>
      </c>
      <c r="AP128" t="s">
        <v>2314</v>
      </c>
      <c r="AQ128" t="s">
        <v>2315</v>
      </c>
      <c r="AR128" t="s">
        <v>2316</v>
      </c>
      <c r="AS128" t="s">
        <v>2317</v>
      </c>
    </row>
    <row r="129" spans="1:45" x14ac:dyDescent="0.25">
      <c r="A129" t="s">
        <v>4625</v>
      </c>
      <c r="B129">
        <v>0</v>
      </c>
      <c r="C129">
        <v>6</v>
      </c>
      <c r="D129" s="4">
        <v>0</v>
      </c>
      <c r="E129" s="4">
        <v>3.77491721763537</v>
      </c>
      <c r="F129">
        <v>0</v>
      </c>
      <c r="G129">
        <v>5</v>
      </c>
      <c r="H129">
        <v>4</v>
      </c>
      <c r="I129">
        <v>4</v>
      </c>
      <c r="J129" t="s">
        <v>733</v>
      </c>
      <c r="K129" s="4">
        <v>0</v>
      </c>
      <c r="L129" s="4">
        <v>6.9426361144825597</v>
      </c>
      <c r="M129" t="s">
        <v>733</v>
      </c>
      <c r="N129" s="4">
        <v>7.7317078846564096</v>
      </c>
      <c r="O129" s="4">
        <v>4.9488639530095799</v>
      </c>
      <c r="P129" s="4">
        <v>1.1458118394105301</v>
      </c>
      <c r="Q129" s="4">
        <v>4.3190895597269803</v>
      </c>
      <c r="R129" s="3">
        <v>1.5667419692997001E-5</v>
      </c>
      <c r="S129">
        <v>2.4584309172591602E-4</v>
      </c>
      <c r="T129" s="4">
        <v>6.0946757924201096</v>
      </c>
      <c r="U129" s="4">
        <v>3.8030521135990498</v>
      </c>
      <c r="V129" t="s">
        <v>4403</v>
      </c>
      <c r="W129">
        <v>2</v>
      </c>
      <c r="X129">
        <v>1</v>
      </c>
      <c r="Y129" t="s">
        <v>4626</v>
      </c>
      <c r="Z129">
        <v>99.393999999999906</v>
      </c>
      <c r="AA129">
        <v>100</v>
      </c>
      <c r="AB129" t="s">
        <v>759</v>
      </c>
      <c r="AC129" t="s">
        <v>4450</v>
      </c>
      <c r="AD129" t="s">
        <v>4627</v>
      </c>
      <c r="AE129" t="s">
        <v>762</v>
      </c>
      <c r="AF129" t="s">
        <v>762</v>
      </c>
      <c r="AG129" t="s">
        <v>762</v>
      </c>
      <c r="AH129" t="s">
        <v>762</v>
      </c>
      <c r="AI129" t="s">
        <v>762</v>
      </c>
      <c r="AJ129" t="s">
        <v>45</v>
      </c>
      <c r="AK129" t="s">
        <v>4407</v>
      </c>
      <c r="AL129" t="s">
        <v>4407</v>
      </c>
      <c r="AM129" t="s">
        <v>4407</v>
      </c>
      <c r="AN129" t="s">
        <v>4407</v>
      </c>
      <c r="AO129" t="s">
        <v>4407</v>
      </c>
      <c r="AP129" t="s">
        <v>4407</v>
      </c>
      <c r="AQ129" t="s">
        <v>4628</v>
      </c>
      <c r="AR129" t="s">
        <v>4629</v>
      </c>
      <c r="AS129" t="s">
        <v>4630</v>
      </c>
    </row>
    <row r="130" spans="1:45" x14ac:dyDescent="0.25">
      <c r="A130" t="s">
        <v>4558</v>
      </c>
      <c r="B130">
        <v>1</v>
      </c>
      <c r="C130">
        <v>5</v>
      </c>
      <c r="D130" s="4">
        <v>0.5</v>
      </c>
      <c r="E130" s="4">
        <v>6.4031242374328503</v>
      </c>
      <c r="F130">
        <v>0</v>
      </c>
      <c r="G130">
        <v>2</v>
      </c>
      <c r="H130">
        <v>4</v>
      </c>
      <c r="I130">
        <v>4</v>
      </c>
      <c r="J130" t="s">
        <v>733</v>
      </c>
      <c r="K130" s="4">
        <v>0.274418862153889</v>
      </c>
      <c r="L130" s="4">
        <v>6.6692334612063897</v>
      </c>
      <c r="M130" t="s">
        <v>733</v>
      </c>
      <c r="N130" s="4">
        <v>54.295653855039298</v>
      </c>
      <c r="O130" s="4">
        <v>4.1298202069499101</v>
      </c>
      <c r="P130" s="4">
        <v>1.3364926049202599</v>
      </c>
      <c r="Q130" s="4">
        <v>3.0900434403797701</v>
      </c>
      <c r="R130">
        <v>2.00127222745888E-3</v>
      </c>
      <c r="S130">
        <v>1.19418638549307E-2</v>
      </c>
      <c r="T130" s="4">
        <v>5.4663128118701696</v>
      </c>
      <c r="U130" s="4">
        <v>2.7933276020296498</v>
      </c>
      <c r="V130" t="s">
        <v>4403</v>
      </c>
      <c r="W130">
        <v>2</v>
      </c>
      <c r="X130">
        <v>1</v>
      </c>
      <c r="Y130" t="s">
        <v>4559</v>
      </c>
      <c r="Z130">
        <v>99.090999999999994</v>
      </c>
      <c r="AA130">
        <v>100</v>
      </c>
      <c r="AB130" t="s">
        <v>759</v>
      </c>
      <c r="AC130" t="s">
        <v>4560</v>
      </c>
      <c r="AD130" t="s">
        <v>4561</v>
      </c>
      <c r="AE130" t="s">
        <v>762</v>
      </c>
      <c r="AF130" t="s">
        <v>762</v>
      </c>
      <c r="AG130" t="s">
        <v>762</v>
      </c>
      <c r="AH130" t="s">
        <v>762</v>
      </c>
      <c r="AI130" t="s">
        <v>762</v>
      </c>
      <c r="AJ130" t="s">
        <v>45</v>
      </c>
      <c r="AK130" t="s">
        <v>4407</v>
      </c>
      <c r="AL130" t="s">
        <v>4407</v>
      </c>
      <c r="AM130" t="s">
        <v>4407</v>
      </c>
      <c r="AN130" t="s">
        <v>4407</v>
      </c>
      <c r="AO130" t="s">
        <v>4407</v>
      </c>
      <c r="AP130" t="s">
        <v>4407</v>
      </c>
      <c r="AQ130" t="s">
        <v>4562</v>
      </c>
      <c r="AR130" t="s">
        <v>4563</v>
      </c>
      <c r="AS130" t="s">
        <v>4564</v>
      </c>
    </row>
    <row r="131" spans="1:45" x14ac:dyDescent="0.25">
      <c r="A131" t="s">
        <v>4576</v>
      </c>
      <c r="B131">
        <v>1</v>
      </c>
      <c r="C131">
        <v>5</v>
      </c>
      <c r="D131" s="4">
        <v>0.5</v>
      </c>
      <c r="E131" s="4">
        <v>3.3166247903553998</v>
      </c>
      <c r="F131">
        <v>0</v>
      </c>
      <c r="G131">
        <v>4</v>
      </c>
      <c r="H131">
        <v>4</v>
      </c>
      <c r="I131">
        <v>4</v>
      </c>
      <c r="J131" t="s">
        <v>733</v>
      </c>
      <c r="K131" s="4">
        <v>0.33387146420612202</v>
      </c>
      <c r="L131" s="4">
        <v>5.9291673793314104</v>
      </c>
      <c r="M131" t="s">
        <v>733</v>
      </c>
      <c r="N131" s="4">
        <v>15.687854335220401</v>
      </c>
      <c r="O131" s="4">
        <v>4.0034160016507299</v>
      </c>
      <c r="P131" s="4">
        <v>1.1417619928992699</v>
      </c>
      <c r="Q131" s="4">
        <v>3.5063489821419598</v>
      </c>
      <c r="R131">
        <v>4.5429915180026699E-4</v>
      </c>
      <c r="S131">
        <v>3.62015186168112E-3</v>
      </c>
      <c r="T131" s="4">
        <v>5.14517799455</v>
      </c>
      <c r="U131" s="4">
        <v>2.8616540087514601</v>
      </c>
      <c r="V131" t="s">
        <v>4403</v>
      </c>
      <c r="W131">
        <v>0</v>
      </c>
      <c r="X131">
        <v>1</v>
      </c>
      <c r="Y131" t="s">
        <v>4577</v>
      </c>
      <c r="Z131">
        <v>99.698999999999998</v>
      </c>
      <c r="AA131">
        <v>100</v>
      </c>
      <c r="AB131" t="s">
        <v>759</v>
      </c>
      <c r="AC131" t="s">
        <v>4481</v>
      </c>
      <c r="AD131" t="s">
        <v>4578</v>
      </c>
      <c r="AE131" t="s">
        <v>762</v>
      </c>
      <c r="AF131" t="s">
        <v>762</v>
      </c>
      <c r="AG131" t="s">
        <v>762</v>
      </c>
      <c r="AH131" t="s">
        <v>762</v>
      </c>
      <c r="AI131" t="s">
        <v>762</v>
      </c>
      <c r="AJ131" t="s">
        <v>45</v>
      </c>
      <c r="AK131" t="s">
        <v>4481</v>
      </c>
      <c r="AL131" t="s">
        <v>4481</v>
      </c>
      <c r="AM131" t="s">
        <v>4481</v>
      </c>
      <c r="AN131" t="s">
        <v>4481</v>
      </c>
      <c r="AO131" t="s">
        <v>4481</v>
      </c>
      <c r="AP131" t="s">
        <v>4481</v>
      </c>
      <c r="AQ131" t="s">
        <v>4579</v>
      </c>
      <c r="AR131" t="s">
        <v>4580</v>
      </c>
      <c r="AS131" t="s">
        <v>4581</v>
      </c>
    </row>
    <row r="132" spans="1:45" x14ac:dyDescent="0.25">
      <c r="A132" t="s">
        <v>4672</v>
      </c>
      <c r="B132">
        <v>0</v>
      </c>
      <c r="C132">
        <v>3</v>
      </c>
      <c r="D132" s="4">
        <v>0</v>
      </c>
      <c r="E132" s="4">
        <v>2.8722813232690099</v>
      </c>
      <c r="F132">
        <v>0</v>
      </c>
      <c r="G132">
        <v>1.5</v>
      </c>
      <c r="H132">
        <v>4</v>
      </c>
      <c r="I132">
        <v>4</v>
      </c>
      <c r="J132" t="s">
        <v>733</v>
      </c>
      <c r="K132" s="4">
        <v>0</v>
      </c>
      <c r="L132" s="4">
        <v>3.2992630932576201</v>
      </c>
      <c r="M132" t="s">
        <v>733</v>
      </c>
      <c r="N132" s="4">
        <v>42.550001728285402</v>
      </c>
      <c r="O132" s="4">
        <v>3.7515185844629002</v>
      </c>
      <c r="P132" s="4">
        <v>1.16878424242487</v>
      </c>
      <c r="Q132" s="4">
        <v>3.20976143268294</v>
      </c>
      <c r="R132">
        <v>1.32845179602699E-3</v>
      </c>
      <c r="S132">
        <v>8.5708742779203092E-3</v>
      </c>
      <c r="T132" s="4">
        <v>4.9203028268877702</v>
      </c>
      <c r="U132" s="4">
        <v>2.5827343420380302</v>
      </c>
      <c r="V132" t="s">
        <v>4403</v>
      </c>
      <c r="W132">
        <v>0</v>
      </c>
      <c r="X132">
        <v>2</v>
      </c>
      <c r="Y132" t="s">
        <v>4673</v>
      </c>
      <c r="Z132">
        <v>100</v>
      </c>
      <c r="AA132">
        <v>100</v>
      </c>
      <c r="AB132" t="s">
        <v>759</v>
      </c>
      <c r="AC132" t="s">
        <v>4481</v>
      </c>
      <c r="AD132" t="s">
        <v>4674</v>
      </c>
      <c r="AE132" t="s">
        <v>762</v>
      </c>
      <c r="AF132" t="s">
        <v>762</v>
      </c>
      <c r="AG132" t="s">
        <v>762</v>
      </c>
      <c r="AH132" t="s">
        <v>762</v>
      </c>
      <c r="AI132" t="s">
        <v>762</v>
      </c>
      <c r="AJ132" t="s">
        <v>45</v>
      </c>
      <c r="AK132" t="s">
        <v>4481</v>
      </c>
      <c r="AL132" t="s">
        <v>4481</v>
      </c>
      <c r="AM132" t="s">
        <v>4481</v>
      </c>
      <c r="AN132" t="s">
        <v>4481</v>
      </c>
      <c r="AO132" t="s">
        <v>4481</v>
      </c>
      <c r="AP132" t="s">
        <v>4481</v>
      </c>
      <c r="AQ132" t="s">
        <v>4675</v>
      </c>
      <c r="AR132" t="s">
        <v>4676</v>
      </c>
      <c r="AS132" t="s">
        <v>4676</v>
      </c>
    </row>
    <row r="133" spans="1:45" x14ac:dyDescent="0.25">
      <c r="A133" t="s">
        <v>4436</v>
      </c>
      <c r="B133">
        <v>131</v>
      </c>
      <c r="C133">
        <v>871</v>
      </c>
      <c r="D133" s="4">
        <v>116.408404622118</v>
      </c>
      <c r="E133" s="4">
        <v>315.25267643590303</v>
      </c>
      <c r="F133">
        <v>83</v>
      </c>
      <c r="G133">
        <v>877.5</v>
      </c>
      <c r="H133">
        <v>4</v>
      </c>
      <c r="I133">
        <v>4</v>
      </c>
      <c r="J133" t="s">
        <v>733</v>
      </c>
      <c r="K133" s="4">
        <v>151.67161247385499</v>
      </c>
      <c r="L133" s="4">
        <v>1169.2817300080101</v>
      </c>
      <c r="M133" t="s">
        <v>733</v>
      </c>
      <c r="N133" s="4">
        <v>565.75271313550797</v>
      </c>
      <c r="O133" s="4">
        <v>2.9438707806711202</v>
      </c>
      <c r="P133" s="4">
        <v>0.45712541663834</v>
      </c>
      <c r="Q133" s="4">
        <v>6.4399630244147996</v>
      </c>
      <c r="R133" s="3">
        <v>1.1950261119527301E-10</v>
      </c>
      <c r="S133" s="3">
        <v>1.16561873302337E-8</v>
      </c>
      <c r="T133" s="4">
        <v>3.40099619730946</v>
      </c>
      <c r="U133" s="4">
        <v>2.4867453640327799</v>
      </c>
      <c r="V133" t="s">
        <v>4403</v>
      </c>
      <c r="W133">
        <v>2</v>
      </c>
      <c r="X133">
        <v>5</v>
      </c>
      <c r="Y133" t="s">
        <v>4437</v>
      </c>
      <c r="Z133">
        <v>99.698999999999998</v>
      </c>
      <c r="AA133">
        <v>100</v>
      </c>
      <c r="AB133" t="s">
        <v>759</v>
      </c>
      <c r="AC133" t="s">
        <v>4405</v>
      </c>
      <c r="AD133" t="s">
        <v>4438</v>
      </c>
      <c r="AE133" t="s">
        <v>762</v>
      </c>
      <c r="AF133" t="s">
        <v>762</v>
      </c>
      <c r="AG133" t="s">
        <v>762</v>
      </c>
      <c r="AH133" t="s">
        <v>762</v>
      </c>
      <c r="AI133" t="s">
        <v>762</v>
      </c>
      <c r="AJ133" t="s">
        <v>45</v>
      </c>
      <c r="AK133" t="s">
        <v>4407</v>
      </c>
      <c r="AL133" t="s">
        <v>4407</v>
      </c>
      <c r="AM133" t="s">
        <v>4407</v>
      </c>
      <c r="AN133" t="s">
        <v>4407</v>
      </c>
      <c r="AO133" t="s">
        <v>4407</v>
      </c>
      <c r="AP133" t="s">
        <v>4407</v>
      </c>
      <c r="AQ133" t="s">
        <v>4439</v>
      </c>
      <c r="AR133" t="s">
        <v>4440</v>
      </c>
      <c r="AS133" t="s">
        <v>4441</v>
      </c>
    </row>
    <row r="134" spans="1:45" x14ac:dyDescent="0.25">
      <c r="A134" t="s">
        <v>4485</v>
      </c>
      <c r="B134">
        <v>8</v>
      </c>
      <c r="C134">
        <v>41</v>
      </c>
      <c r="D134" s="4">
        <v>8.6554414483991895</v>
      </c>
      <c r="E134" s="4">
        <v>5.5602757725374303</v>
      </c>
      <c r="F134">
        <v>5.5</v>
      </c>
      <c r="G134">
        <v>42</v>
      </c>
      <c r="H134">
        <v>4</v>
      </c>
      <c r="I134">
        <v>4</v>
      </c>
      <c r="J134" t="s">
        <v>733</v>
      </c>
      <c r="K134" s="4">
        <v>8.6532428461817599</v>
      </c>
      <c r="L134" s="4">
        <v>53.526852090025301</v>
      </c>
      <c r="M134" t="s">
        <v>733</v>
      </c>
      <c r="N134" s="4">
        <v>12.8483493826136</v>
      </c>
      <c r="O134" s="4">
        <v>2.6068259513441299</v>
      </c>
      <c r="P134" s="4">
        <v>0.83622505685509396</v>
      </c>
      <c r="Q134" s="4">
        <v>3.11737364238759</v>
      </c>
      <c r="R134">
        <v>1.82470148231104E-3</v>
      </c>
      <c r="S134">
        <v>1.1123240211114299E-2</v>
      </c>
      <c r="T134" s="4">
        <v>3.4430510081992201</v>
      </c>
      <c r="U134" s="4">
        <v>1.7706008944890399</v>
      </c>
      <c r="V134" t="s">
        <v>4403</v>
      </c>
      <c r="W134">
        <v>2</v>
      </c>
      <c r="X134">
        <v>1</v>
      </c>
      <c r="Y134" t="s">
        <v>4486</v>
      </c>
      <c r="Z134">
        <v>99.096000000000004</v>
      </c>
      <c r="AA134">
        <v>100</v>
      </c>
      <c r="AB134" t="s">
        <v>1552</v>
      </c>
      <c r="AC134" t="s">
        <v>4405</v>
      </c>
      <c r="AD134" t="s">
        <v>4487</v>
      </c>
      <c r="AE134" t="s">
        <v>762</v>
      </c>
      <c r="AF134" t="s">
        <v>762</v>
      </c>
      <c r="AG134" t="s">
        <v>762</v>
      </c>
      <c r="AH134" t="s">
        <v>762</v>
      </c>
      <c r="AI134" t="s">
        <v>762</v>
      </c>
      <c r="AJ134" t="s">
        <v>45</v>
      </c>
      <c r="AK134" t="s">
        <v>4407</v>
      </c>
      <c r="AL134" t="s">
        <v>4407</v>
      </c>
      <c r="AM134" t="s">
        <v>4407</v>
      </c>
      <c r="AN134" t="s">
        <v>4407</v>
      </c>
      <c r="AO134" t="s">
        <v>4407</v>
      </c>
      <c r="AP134" t="s">
        <v>4407</v>
      </c>
      <c r="AQ134" t="s">
        <v>4488</v>
      </c>
      <c r="AR134" t="s">
        <v>4489</v>
      </c>
      <c r="AS134" t="s">
        <v>4490</v>
      </c>
    </row>
    <row r="135" spans="1:45" x14ac:dyDescent="0.25">
      <c r="A135" t="s">
        <v>4467</v>
      </c>
      <c r="B135">
        <v>15</v>
      </c>
      <c r="C135">
        <v>81</v>
      </c>
      <c r="D135" s="4">
        <v>10.739335795724701</v>
      </c>
      <c r="E135" s="4">
        <v>33.9067348275629</v>
      </c>
      <c r="F135">
        <v>15</v>
      </c>
      <c r="G135">
        <v>94</v>
      </c>
      <c r="H135">
        <v>4</v>
      </c>
      <c r="I135">
        <v>4</v>
      </c>
      <c r="J135" t="s">
        <v>733</v>
      </c>
      <c r="K135" s="4">
        <v>17.4681502725828</v>
      </c>
      <c r="L135" s="4">
        <v>103.526945544352</v>
      </c>
      <c r="M135" t="s">
        <v>733</v>
      </c>
      <c r="N135" s="4">
        <v>26.135693796521799</v>
      </c>
      <c r="O135" s="4">
        <v>2.55853436585625</v>
      </c>
      <c r="P135" s="4">
        <v>0.59863511817052395</v>
      </c>
      <c r="Q135" s="4">
        <v>4.2739463292352999</v>
      </c>
      <c r="R135" s="3">
        <v>1.9204328152517002E-5</v>
      </c>
      <c r="S135">
        <v>2.8886036783253401E-4</v>
      </c>
      <c r="T135" s="4">
        <v>3.1571694840267801</v>
      </c>
      <c r="U135" s="4">
        <v>1.95989924768573</v>
      </c>
      <c r="V135" t="s">
        <v>4403</v>
      </c>
      <c r="W135">
        <v>0</v>
      </c>
      <c r="X135">
        <v>1</v>
      </c>
      <c r="Y135" t="s">
        <v>4468</v>
      </c>
      <c r="Z135">
        <v>99.406999999999996</v>
      </c>
      <c r="AA135">
        <v>100</v>
      </c>
      <c r="AB135" t="s">
        <v>759</v>
      </c>
      <c r="AC135" t="s">
        <v>191</v>
      </c>
      <c r="AD135" t="s">
        <v>4469</v>
      </c>
      <c r="AE135" t="s">
        <v>762</v>
      </c>
      <c r="AF135" t="s">
        <v>762</v>
      </c>
      <c r="AG135" t="s">
        <v>762</v>
      </c>
      <c r="AH135" t="s">
        <v>762</v>
      </c>
      <c r="AI135" t="s">
        <v>762</v>
      </c>
      <c r="AJ135" t="s">
        <v>45</v>
      </c>
      <c r="AK135" t="s">
        <v>191</v>
      </c>
      <c r="AL135" t="s">
        <v>191</v>
      </c>
      <c r="AM135" t="s">
        <v>191</v>
      </c>
      <c r="AN135" t="s">
        <v>191</v>
      </c>
      <c r="AO135" t="s">
        <v>191</v>
      </c>
      <c r="AP135" t="s">
        <v>191</v>
      </c>
      <c r="AQ135" t="s">
        <v>4470</v>
      </c>
      <c r="AR135" t="s">
        <v>4471</v>
      </c>
      <c r="AS135" t="s">
        <v>4472</v>
      </c>
    </row>
    <row r="136" spans="1:45" x14ac:dyDescent="0.25">
      <c r="A136" t="s">
        <v>4410</v>
      </c>
      <c r="B136">
        <v>1021</v>
      </c>
      <c r="C136">
        <v>4948</v>
      </c>
      <c r="D136" s="4">
        <v>722.21297643654498</v>
      </c>
      <c r="E136" s="4">
        <v>1078.06628584084</v>
      </c>
      <c r="F136">
        <v>951</v>
      </c>
      <c r="G136">
        <v>5254.5</v>
      </c>
      <c r="H136">
        <v>4</v>
      </c>
      <c r="I136">
        <v>4</v>
      </c>
      <c r="J136" t="s">
        <v>733</v>
      </c>
      <c r="K136" s="4">
        <v>1171.8812149115399</v>
      </c>
      <c r="L136" s="4">
        <v>6455.2446918251499</v>
      </c>
      <c r="M136" t="s">
        <v>733</v>
      </c>
      <c r="N136" s="4">
        <v>2190.7462884573201</v>
      </c>
      <c r="O136" s="4">
        <v>2.4612855518765899</v>
      </c>
      <c r="P136" s="4">
        <v>0.471914989277048</v>
      </c>
      <c r="Q136" s="4">
        <v>5.2155273890476899</v>
      </c>
      <c r="R136" s="3">
        <v>1.8329497268770799E-7</v>
      </c>
      <c r="S136" s="3">
        <v>6.7526930517703604E-6</v>
      </c>
      <c r="T136" s="4">
        <v>2.9332005411536399</v>
      </c>
      <c r="U136" s="4">
        <v>1.9893705625995399</v>
      </c>
      <c r="V136" t="s">
        <v>4403</v>
      </c>
      <c r="W136">
        <v>2</v>
      </c>
      <c r="X136">
        <v>21</v>
      </c>
      <c r="Y136" t="s">
        <v>4411</v>
      </c>
      <c r="Z136">
        <v>99.695999999999998</v>
      </c>
      <c r="AA136">
        <v>99.096400000000003</v>
      </c>
      <c r="AB136" t="s">
        <v>759</v>
      </c>
      <c r="AC136" t="s">
        <v>4405</v>
      </c>
      <c r="AD136" t="s">
        <v>4412</v>
      </c>
      <c r="AE136" t="s">
        <v>762</v>
      </c>
      <c r="AF136" t="s">
        <v>762</v>
      </c>
      <c r="AG136" t="s">
        <v>762</v>
      </c>
      <c r="AH136" t="s">
        <v>762</v>
      </c>
      <c r="AI136" t="s">
        <v>762</v>
      </c>
      <c r="AJ136" t="s">
        <v>45</v>
      </c>
      <c r="AK136" t="s">
        <v>4407</v>
      </c>
      <c r="AL136" t="s">
        <v>4407</v>
      </c>
      <c r="AM136" t="s">
        <v>4407</v>
      </c>
      <c r="AN136" t="s">
        <v>4407</v>
      </c>
      <c r="AO136" t="s">
        <v>4407</v>
      </c>
      <c r="AP136" t="s">
        <v>4407</v>
      </c>
      <c r="AQ136" t="s">
        <v>4413</v>
      </c>
      <c r="AR136" t="s">
        <v>4414</v>
      </c>
      <c r="AS136" t="s">
        <v>4415</v>
      </c>
    </row>
    <row r="137" spans="1:45" x14ac:dyDescent="0.25">
      <c r="A137" t="s">
        <v>4507</v>
      </c>
      <c r="B137">
        <v>4</v>
      </c>
      <c r="C137">
        <v>16</v>
      </c>
      <c r="D137" s="4">
        <v>1.25830573921179</v>
      </c>
      <c r="E137" s="4">
        <v>5.3150729063673197</v>
      </c>
      <c r="F137">
        <v>3</v>
      </c>
      <c r="G137">
        <v>17</v>
      </c>
      <c r="H137">
        <v>4</v>
      </c>
      <c r="I137">
        <v>4</v>
      </c>
      <c r="J137" t="s">
        <v>733</v>
      </c>
      <c r="K137" s="4">
        <v>4.11598062020225</v>
      </c>
      <c r="L137" s="4">
        <v>21.215456838627201</v>
      </c>
      <c r="M137" t="s">
        <v>733</v>
      </c>
      <c r="N137" s="4">
        <v>36.918887516751496</v>
      </c>
      <c r="O137" s="4">
        <v>2.4035436458705499</v>
      </c>
      <c r="P137" s="4">
        <v>0.525238713577452</v>
      </c>
      <c r="Q137" s="4">
        <v>4.5760976556731299</v>
      </c>
      <c r="R137" s="3">
        <v>4.7372947465428098E-6</v>
      </c>
      <c r="S137" s="3">
        <v>9.6337625965694598E-5</v>
      </c>
      <c r="T137" s="4">
        <v>2.9287823594479998</v>
      </c>
      <c r="U137" s="4">
        <v>1.8783049322931</v>
      </c>
      <c r="V137" t="s">
        <v>4403</v>
      </c>
      <c r="W137">
        <v>0</v>
      </c>
      <c r="X137">
        <v>2</v>
      </c>
      <c r="Y137" t="s">
        <v>4508</v>
      </c>
      <c r="Z137">
        <v>100</v>
      </c>
      <c r="AA137">
        <v>100</v>
      </c>
      <c r="AB137" t="s">
        <v>759</v>
      </c>
      <c r="AC137" t="s">
        <v>191</v>
      </c>
      <c r="AD137" t="s">
        <v>4509</v>
      </c>
      <c r="AE137" t="s">
        <v>762</v>
      </c>
      <c r="AF137" t="s">
        <v>762</v>
      </c>
      <c r="AG137" t="s">
        <v>762</v>
      </c>
      <c r="AH137" t="s">
        <v>762</v>
      </c>
      <c r="AI137" t="s">
        <v>762</v>
      </c>
      <c r="AJ137" t="s">
        <v>45</v>
      </c>
      <c r="AK137" t="s">
        <v>191</v>
      </c>
      <c r="AL137" t="s">
        <v>191</v>
      </c>
      <c r="AM137" t="s">
        <v>191</v>
      </c>
      <c r="AN137" t="s">
        <v>191</v>
      </c>
      <c r="AO137" t="s">
        <v>191</v>
      </c>
      <c r="AP137" t="s">
        <v>191</v>
      </c>
      <c r="AQ137" t="s">
        <v>4510</v>
      </c>
      <c r="AR137" t="s">
        <v>4511</v>
      </c>
      <c r="AS137" t="s">
        <v>4511</v>
      </c>
    </row>
    <row r="138" spans="1:45" x14ac:dyDescent="0.25">
      <c r="A138" t="s">
        <v>4430</v>
      </c>
      <c r="B138">
        <v>183</v>
      </c>
      <c r="C138">
        <v>834</v>
      </c>
      <c r="D138" s="4">
        <v>92.590046261283803</v>
      </c>
      <c r="E138" s="4">
        <v>182.479222561547</v>
      </c>
      <c r="F138">
        <v>162</v>
      </c>
      <c r="G138">
        <v>896</v>
      </c>
      <c r="H138">
        <v>4</v>
      </c>
      <c r="I138">
        <v>4</v>
      </c>
      <c r="J138" t="s">
        <v>733</v>
      </c>
      <c r="K138" s="4">
        <v>216.13934319705501</v>
      </c>
      <c r="L138" s="4">
        <v>1112.5273561663601</v>
      </c>
      <c r="M138" t="s">
        <v>733</v>
      </c>
      <c r="N138" s="4">
        <v>288.83376583352299</v>
      </c>
      <c r="O138" s="4">
        <v>2.3621411654451299</v>
      </c>
      <c r="P138" s="4">
        <v>0.35123959578940001</v>
      </c>
      <c r="Q138" s="4">
        <v>6.7251562573299797</v>
      </c>
      <c r="R138" s="3">
        <v>1.7540410674491E-11</v>
      </c>
      <c r="S138" s="3">
        <v>2.1232249492645698E-9</v>
      </c>
      <c r="T138" s="4">
        <v>2.71338076123453</v>
      </c>
      <c r="U138" s="4">
        <v>2.0109015696557302</v>
      </c>
      <c r="V138" t="s">
        <v>4403</v>
      </c>
      <c r="W138">
        <v>2</v>
      </c>
      <c r="X138">
        <v>1</v>
      </c>
      <c r="Y138" t="s">
        <v>4431</v>
      </c>
      <c r="Z138">
        <v>99.096000000000004</v>
      </c>
      <c r="AA138">
        <v>100</v>
      </c>
      <c r="AB138" t="s">
        <v>759</v>
      </c>
      <c r="AC138" t="s">
        <v>4405</v>
      </c>
      <c r="AD138" t="s">
        <v>4432</v>
      </c>
      <c r="AE138" t="s">
        <v>762</v>
      </c>
      <c r="AF138" t="s">
        <v>762</v>
      </c>
      <c r="AG138" t="s">
        <v>762</v>
      </c>
      <c r="AH138" t="s">
        <v>762</v>
      </c>
      <c r="AI138" t="s">
        <v>762</v>
      </c>
      <c r="AJ138" t="s">
        <v>45</v>
      </c>
      <c r="AK138" t="s">
        <v>4407</v>
      </c>
      <c r="AL138" t="s">
        <v>4407</v>
      </c>
      <c r="AM138" t="s">
        <v>4407</v>
      </c>
      <c r="AN138" t="s">
        <v>4407</v>
      </c>
      <c r="AO138" t="s">
        <v>4407</v>
      </c>
      <c r="AP138" t="s">
        <v>4407</v>
      </c>
      <c r="AQ138" t="s">
        <v>4433</v>
      </c>
      <c r="AR138" t="s">
        <v>4434</v>
      </c>
      <c r="AS138" t="s">
        <v>4435</v>
      </c>
    </row>
    <row r="139" spans="1:45" x14ac:dyDescent="0.25">
      <c r="A139" t="s">
        <v>4501</v>
      </c>
      <c r="B139">
        <v>4</v>
      </c>
      <c r="C139">
        <v>13</v>
      </c>
      <c r="D139" s="4">
        <v>3.16227766016838</v>
      </c>
      <c r="E139" s="4">
        <v>6.1846584384264904</v>
      </c>
      <c r="F139">
        <v>4.5</v>
      </c>
      <c r="G139">
        <v>12</v>
      </c>
      <c r="H139">
        <v>4</v>
      </c>
      <c r="I139">
        <v>4</v>
      </c>
      <c r="J139" t="s">
        <v>733</v>
      </c>
      <c r="K139" s="4">
        <v>4.8400246023557001</v>
      </c>
      <c r="L139" s="4">
        <v>16.307289781046801</v>
      </c>
      <c r="M139" t="s">
        <v>733</v>
      </c>
      <c r="N139" s="4">
        <v>24.7197788073635</v>
      </c>
      <c r="O139" s="4">
        <v>1.74760289864787</v>
      </c>
      <c r="P139" s="4">
        <v>0.57543694482227203</v>
      </c>
      <c r="Q139" s="4">
        <v>3.0370015592023298</v>
      </c>
      <c r="R139">
        <v>2.38944219785055E-3</v>
      </c>
      <c r="S139">
        <v>1.37109753203975E-2</v>
      </c>
      <c r="T139" s="4">
        <v>2.32303984347014</v>
      </c>
      <c r="U139" s="4">
        <v>1.17216595382559</v>
      </c>
      <c r="V139" t="s">
        <v>4403</v>
      </c>
      <c r="W139">
        <v>2</v>
      </c>
      <c r="X139">
        <v>1</v>
      </c>
      <c r="Y139" t="s">
        <v>4502</v>
      </c>
      <c r="Z139">
        <v>99.698999999999998</v>
      </c>
      <c r="AA139">
        <v>100</v>
      </c>
      <c r="AB139" t="s">
        <v>759</v>
      </c>
      <c r="AC139" t="s">
        <v>4450</v>
      </c>
      <c r="AD139" t="s">
        <v>4503</v>
      </c>
      <c r="AE139" t="s">
        <v>762</v>
      </c>
      <c r="AF139" t="s">
        <v>762</v>
      </c>
      <c r="AG139" t="s">
        <v>762</v>
      </c>
      <c r="AH139" t="s">
        <v>762</v>
      </c>
      <c r="AI139" t="s">
        <v>762</v>
      </c>
      <c r="AJ139" t="s">
        <v>45</v>
      </c>
      <c r="AK139" t="s">
        <v>4407</v>
      </c>
      <c r="AL139" t="s">
        <v>4407</v>
      </c>
      <c r="AM139" t="s">
        <v>4407</v>
      </c>
      <c r="AN139" t="s">
        <v>4407</v>
      </c>
      <c r="AO139" t="s">
        <v>4407</v>
      </c>
      <c r="AP139" t="s">
        <v>4407</v>
      </c>
      <c r="AQ139" t="s">
        <v>4504</v>
      </c>
      <c r="AR139" t="s">
        <v>4505</v>
      </c>
      <c r="AS139" t="s">
        <v>4506</v>
      </c>
    </row>
    <row r="140" spans="1:45" x14ac:dyDescent="0.25">
      <c r="A140" t="s">
        <v>4849</v>
      </c>
      <c r="B140">
        <v>25</v>
      </c>
      <c r="C140">
        <v>1</v>
      </c>
      <c r="D140" s="4">
        <v>21.3150963716642</v>
      </c>
      <c r="E140" s="4">
        <v>0.95742710775633799</v>
      </c>
      <c r="F140">
        <v>20</v>
      </c>
      <c r="G140">
        <v>0.5</v>
      </c>
      <c r="H140">
        <v>4</v>
      </c>
      <c r="I140">
        <v>4</v>
      </c>
      <c r="J140" t="s">
        <v>731</v>
      </c>
      <c r="K140" s="4">
        <v>27.9564837057315</v>
      </c>
      <c r="L140" s="4">
        <v>0.92109251851593399</v>
      </c>
      <c r="M140" t="s">
        <v>731</v>
      </c>
      <c r="N140" s="4">
        <v>77.105558922693206</v>
      </c>
      <c r="O140" s="4">
        <v>-4.8612112604378401</v>
      </c>
      <c r="P140" s="4">
        <v>1.2214736105480499</v>
      </c>
      <c r="Q140" s="4">
        <v>-3.9797922922434101</v>
      </c>
      <c r="R140" s="3">
        <v>6.897550659027E-5</v>
      </c>
      <c r="S140">
        <v>8.0429237501131298E-4</v>
      </c>
      <c r="T140" s="4">
        <v>-3.6397376498898</v>
      </c>
      <c r="U140" s="4">
        <v>-6.0826848709858901</v>
      </c>
      <c r="V140" t="s">
        <v>4748</v>
      </c>
      <c r="W140">
        <v>0</v>
      </c>
      <c r="X140">
        <v>2</v>
      </c>
      <c r="Y140" t="s">
        <v>4850</v>
      </c>
      <c r="Z140">
        <v>99.698999999999998</v>
      </c>
      <c r="AA140">
        <v>100</v>
      </c>
      <c r="AB140" t="s">
        <v>759</v>
      </c>
      <c r="AC140" t="s">
        <v>4851</v>
      </c>
      <c r="AD140" t="s">
        <v>4852</v>
      </c>
      <c r="AE140" t="s">
        <v>762</v>
      </c>
      <c r="AF140" t="s">
        <v>762</v>
      </c>
      <c r="AG140" t="s">
        <v>762</v>
      </c>
      <c r="AH140" t="s">
        <v>762</v>
      </c>
      <c r="AI140" t="s">
        <v>762</v>
      </c>
      <c r="AJ140" t="s">
        <v>45</v>
      </c>
      <c r="AK140" t="s">
        <v>191</v>
      </c>
      <c r="AL140" t="s">
        <v>4853</v>
      </c>
      <c r="AM140" t="s">
        <v>4851</v>
      </c>
      <c r="AN140" t="s">
        <v>4851</v>
      </c>
      <c r="AO140" t="s">
        <v>4851</v>
      </c>
      <c r="AP140" t="s">
        <v>4851</v>
      </c>
      <c r="AQ140" t="s">
        <v>4854</v>
      </c>
      <c r="AR140" t="s">
        <v>4855</v>
      </c>
      <c r="AS140" t="s">
        <v>4856</v>
      </c>
    </row>
    <row r="141" spans="1:45" x14ac:dyDescent="0.25">
      <c r="A141" t="s">
        <v>4775</v>
      </c>
      <c r="B141">
        <v>199</v>
      </c>
      <c r="C141">
        <v>7</v>
      </c>
      <c r="D141" s="4">
        <v>134.13798865347599</v>
      </c>
      <c r="E141" s="4">
        <v>5.5976185412488899</v>
      </c>
      <c r="F141">
        <v>177</v>
      </c>
      <c r="G141">
        <v>8</v>
      </c>
      <c r="H141">
        <v>4</v>
      </c>
      <c r="I141">
        <v>4</v>
      </c>
      <c r="J141" t="s">
        <v>731</v>
      </c>
      <c r="K141" s="4">
        <v>259.23268087925402</v>
      </c>
      <c r="L141" s="4">
        <v>8.8575410403245893</v>
      </c>
      <c r="M141" t="s">
        <v>731</v>
      </c>
      <c r="N141" s="4">
        <v>58.656008020816202</v>
      </c>
      <c r="O141" s="4">
        <v>-4.8569806727602796</v>
      </c>
      <c r="P141" s="4">
        <v>0.82185912139197503</v>
      </c>
      <c r="Q141" s="4">
        <v>-5.9097484548617798</v>
      </c>
      <c r="R141" s="3">
        <v>3.4263053438427898E-9</v>
      </c>
      <c r="S141" s="3">
        <v>2.0737305200115201E-7</v>
      </c>
      <c r="T141" s="4">
        <v>-4.0351215513683103</v>
      </c>
      <c r="U141" s="4">
        <v>-5.6788397941522604</v>
      </c>
      <c r="V141" t="s">
        <v>4748</v>
      </c>
      <c r="W141">
        <v>0</v>
      </c>
      <c r="X141">
        <v>2</v>
      </c>
      <c r="Y141" t="s">
        <v>4776</v>
      </c>
      <c r="Z141">
        <v>100</v>
      </c>
      <c r="AA141">
        <v>100</v>
      </c>
      <c r="AB141" t="s">
        <v>759</v>
      </c>
      <c r="AC141" t="s">
        <v>209</v>
      </c>
      <c r="AD141" t="s">
        <v>4777</v>
      </c>
      <c r="AE141" t="s">
        <v>762</v>
      </c>
      <c r="AF141" t="s">
        <v>762</v>
      </c>
      <c r="AG141" t="s">
        <v>762</v>
      </c>
      <c r="AH141" t="s">
        <v>762</v>
      </c>
      <c r="AI141" t="s">
        <v>762</v>
      </c>
      <c r="AJ141" t="s">
        <v>45</v>
      </c>
      <c r="AK141" t="s">
        <v>207</v>
      </c>
      <c r="AL141" t="s">
        <v>208</v>
      </c>
      <c r="AM141" t="s">
        <v>209</v>
      </c>
      <c r="AN141" t="s">
        <v>209</v>
      </c>
      <c r="AO141" t="s">
        <v>209</v>
      </c>
      <c r="AP141" t="s">
        <v>209</v>
      </c>
      <c r="AQ141" t="s">
        <v>4778</v>
      </c>
      <c r="AR141" t="s">
        <v>4779</v>
      </c>
      <c r="AS141" t="s">
        <v>4779</v>
      </c>
    </row>
    <row r="142" spans="1:45" x14ac:dyDescent="0.25">
      <c r="A142" t="s">
        <v>4809</v>
      </c>
      <c r="B142">
        <v>53</v>
      </c>
      <c r="C142">
        <v>5</v>
      </c>
      <c r="D142" s="4">
        <v>77.241504387213993</v>
      </c>
      <c r="E142" s="4">
        <v>4.3588989435406704</v>
      </c>
      <c r="F142">
        <v>16</v>
      </c>
      <c r="G142">
        <v>2.5</v>
      </c>
      <c r="H142">
        <v>4</v>
      </c>
      <c r="I142">
        <v>4</v>
      </c>
      <c r="J142" t="s">
        <v>731</v>
      </c>
      <c r="K142" s="4">
        <v>68.452112153072903</v>
      </c>
      <c r="L142" s="4">
        <v>5.9211260994231303</v>
      </c>
      <c r="M142" t="s">
        <v>731</v>
      </c>
      <c r="N142" s="4">
        <v>18.572512339547501</v>
      </c>
      <c r="O142" s="4">
        <v>-3.5281472069557802</v>
      </c>
      <c r="P142" s="4">
        <v>1.06682615533037</v>
      </c>
      <c r="Q142" s="4">
        <v>-3.30714352036411</v>
      </c>
      <c r="R142">
        <v>9.4252589001707398E-4</v>
      </c>
      <c r="S142">
        <v>6.4929561312287304E-3</v>
      </c>
      <c r="T142" s="4">
        <v>-2.4613210516254198</v>
      </c>
      <c r="U142" s="4">
        <v>-4.5949733622861499</v>
      </c>
      <c r="V142" t="s">
        <v>4748</v>
      </c>
      <c r="W142">
        <v>0</v>
      </c>
      <c r="X142">
        <v>1</v>
      </c>
      <c r="Y142" t="s">
        <v>4810</v>
      </c>
      <c r="Z142">
        <v>100</v>
      </c>
      <c r="AA142">
        <v>100</v>
      </c>
      <c r="AB142" t="s">
        <v>759</v>
      </c>
      <c r="AC142" t="s">
        <v>209</v>
      </c>
      <c r="AD142" t="s">
        <v>4811</v>
      </c>
      <c r="AE142" t="s">
        <v>762</v>
      </c>
      <c r="AF142" t="s">
        <v>762</v>
      </c>
      <c r="AG142" t="s">
        <v>762</v>
      </c>
      <c r="AH142" t="s">
        <v>762</v>
      </c>
      <c r="AI142" t="s">
        <v>762</v>
      </c>
      <c r="AJ142" t="s">
        <v>45</v>
      </c>
      <c r="AK142" t="s">
        <v>207</v>
      </c>
      <c r="AL142" t="s">
        <v>208</v>
      </c>
      <c r="AM142" t="s">
        <v>209</v>
      </c>
      <c r="AN142" t="s">
        <v>209</v>
      </c>
      <c r="AO142" t="s">
        <v>209</v>
      </c>
      <c r="AP142" t="s">
        <v>209</v>
      </c>
      <c r="AQ142" t="s">
        <v>4812</v>
      </c>
      <c r="AR142" t="s">
        <v>4813</v>
      </c>
      <c r="AS142" t="s">
        <v>4813</v>
      </c>
    </row>
    <row r="143" spans="1:45" x14ac:dyDescent="0.25">
      <c r="A143" t="s">
        <v>4755</v>
      </c>
      <c r="B143">
        <v>513</v>
      </c>
      <c r="C143">
        <v>48</v>
      </c>
      <c r="D143" s="4">
        <v>553.37411998273501</v>
      </c>
      <c r="E143" s="4">
        <v>51.3192621407076</v>
      </c>
      <c r="F143">
        <v>329.5</v>
      </c>
      <c r="G143">
        <v>25.5</v>
      </c>
      <c r="H143">
        <v>4</v>
      </c>
      <c r="I143">
        <v>4</v>
      </c>
      <c r="J143" t="s">
        <v>731</v>
      </c>
      <c r="K143" s="4">
        <v>651.96838671813202</v>
      </c>
      <c r="L143" s="4">
        <v>62.187055400572902</v>
      </c>
      <c r="M143" t="s">
        <v>731</v>
      </c>
      <c r="N143" s="4">
        <v>165.833730485118</v>
      </c>
      <c r="O143" s="4">
        <v>-3.38966408236521</v>
      </c>
      <c r="P143" s="4">
        <v>1.0290380789864699</v>
      </c>
      <c r="Q143" s="4">
        <v>-3.2940122932125102</v>
      </c>
      <c r="R143">
        <v>9.8768178760685996E-4</v>
      </c>
      <c r="S143">
        <v>6.7130671232530498E-3</v>
      </c>
      <c r="T143" s="4">
        <v>-2.3606260033787398</v>
      </c>
      <c r="U143" s="4">
        <v>-4.4187021613516704</v>
      </c>
      <c r="V143" t="s">
        <v>4748</v>
      </c>
      <c r="W143">
        <v>0</v>
      </c>
      <c r="X143">
        <v>4</v>
      </c>
      <c r="Y143" t="s">
        <v>4756</v>
      </c>
      <c r="Z143">
        <v>100</v>
      </c>
      <c r="AA143">
        <v>100</v>
      </c>
      <c r="AB143" t="s">
        <v>759</v>
      </c>
      <c r="AC143" t="s">
        <v>209</v>
      </c>
      <c r="AD143" t="s">
        <v>4757</v>
      </c>
      <c r="AE143" t="s">
        <v>762</v>
      </c>
      <c r="AF143" t="s">
        <v>762</v>
      </c>
      <c r="AG143" t="s">
        <v>762</v>
      </c>
      <c r="AH143" t="s">
        <v>762</v>
      </c>
      <c r="AI143" t="s">
        <v>762</v>
      </c>
      <c r="AJ143" t="s">
        <v>45</v>
      </c>
      <c r="AK143" t="s">
        <v>207</v>
      </c>
      <c r="AL143" t="s">
        <v>208</v>
      </c>
      <c r="AM143" t="s">
        <v>209</v>
      </c>
      <c r="AN143" t="s">
        <v>209</v>
      </c>
      <c r="AO143" t="s">
        <v>209</v>
      </c>
      <c r="AP143" t="s">
        <v>209</v>
      </c>
      <c r="AQ143" t="s">
        <v>4758</v>
      </c>
      <c r="AR143" t="s">
        <v>4759</v>
      </c>
      <c r="AS143" t="s">
        <v>4759</v>
      </c>
    </row>
    <row r="144" spans="1:45" x14ac:dyDescent="0.25">
      <c r="A144" t="s">
        <v>4760</v>
      </c>
      <c r="B144">
        <v>462</v>
      </c>
      <c r="C144">
        <v>64</v>
      </c>
      <c r="D144" s="4">
        <v>287.98654482457999</v>
      </c>
      <c r="E144" s="4">
        <v>29.4505234814822</v>
      </c>
      <c r="F144">
        <v>464.5</v>
      </c>
      <c r="G144">
        <v>70</v>
      </c>
      <c r="H144">
        <v>4</v>
      </c>
      <c r="I144">
        <v>4</v>
      </c>
      <c r="J144" t="s">
        <v>731</v>
      </c>
      <c r="K144" s="4">
        <v>566.34728708062698</v>
      </c>
      <c r="L144" s="4">
        <v>81.963201320898904</v>
      </c>
      <c r="M144" t="s">
        <v>731</v>
      </c>
      <c r="N144" s="4">
        <v>167.729848645853</v>
      </c>
      <c r="O144" s="4">
        <v>-2.7861141234710698</v>
      </c>
      <c r="P144" s="4">
        <v>0.55256756059358703</v>
      </c>
      <c r="Q144" s="4">
        <v>-5.0421239359004897</v>
      </c>
      <c r="R144" s="3">
        <v>4.60392931774947E-7</v>
      </c>
      <c r="S144" s="3">
        <v>1.48141624376192E-5</v>
      </c>
      <c r="T144" s="4">
        <v>-2.2335465628774802</v>
      </c>
      <c r="U144" s="4">
        <v>-3.33868168406465</v>
      </c>
      <c r="V144" t="s">
        <v>4748</v>
      </c>
      <c r="W144">
        <v>0</v>
      </c>
      <c r="X144">
        <v>2</v>
      </c>
      <c r="Y144" t="s">
        <v>4761</v>
      </c>
      <c r="Z144">
        <v>100</v>
      </c>
      <c r="AA144">
        <v>100</v>
      </c>
      <c r="AB144" t="s">
        <v>759</v>
      </c>
      <c r="AC144" t="s">
        <v>209</v>
      </c>
      <c r="AD144" t="s">
        <v>4762</v>
      </c>
      <c r="AE144" t="s">
        <v>762</v>
      </c>
      <c r="AF144" t="s">
        <v>762</v>
      </c>
      <c r="AG144" t="s">
        <v>762</v>
      </c>
      <c r="AH144" t="s">
        <v>762</v>
      </c>
      <c r="AI144" t="s">
        <v>762</v>
      </c>
      <c r="AJ144" t="s">
        <v>45</v>
      </c>
      <c r="AK144" t="s">
        <v>207</v>
      </c>
      <c r="AL144" t="s">
        <v>208</v>
      </c>
      <c r="AM144" t="s">
        <v>209</v>
      </c>
      <c r="AN144" t="s">
        <v>209</v>
      </c>
      <c r="AO144" t="s">
        <v>209</v>
      </c>
      <c r="AP144" t="s">
        <v>209</v>
      </c>
      <c r="AQ144" t="s">
        <v>4763</v>
      </c>
      <c r="AR144" t="s">
        <v>4764</v>
      </c>
      <c r="AS144" t="s">
        <v>4764</v>
      </c>
    </row>
    <row r="145" spans="1:45" x14ac:dyDescent="0.25">
      <c r="A145" t="s">
        <v>4770</v>
      </c>
      <c r="B145">
        <v>265</v>
      </c>
      <c r="C145">
        <v>78</v>
      </c>
      <c r="D145" s="4">
        <v>63.295602796192199</v>
      </c>
      <c r="E145" s="4">
        <v>37.7094152699296</v>
      </c>
      <c r="F145">
        <v>251</v>
      </c>
      <c r="G145">
        <v>67.5</v>
      </c>
      <c r="H145">
        <v>4</v>
      </c>
      <c r="I145">
        <v>4</v>
      </c>
      <c r="J145" t="s">
        <v>731</v>
      </c>
      <c r="K145" s="4">
        <v>327.757651525808</v>
      </c>
      <c r="L145" s="4">
        <v>101.370328727241</v>
      </c>
      <c r="M145" t="s">
        <v>731</v>
      </c>
      <c r="N145" s="4">
        <v>129.279665467694</v>
      </c>
      <c r="O145" s="4">
        <v>-1.6905539407371299</v>
      </c>
      <c r="P145" s="4">
        <v>0.41656040088425</v>
      </c>
      <c r="Q145" s="4">
        <v>-4.0583644944371002</v>
      </c>
      <c r="R145" s="3">
        <v>4.9417594591620302E-5</v>
      </c>
      <c r="S145">
        <v>6.1277817293609201E-4</v>
      </c>
      <c r="T145" s="4">
        <v>-1.2739935398528801</v>
      </c>
      <c r="U145" s="4">
        <v>-2.1071143416213798</v>
      </c>
      <c r="V145" t="s">
        <v>4748</v>
      </c>
      <c r="W145">
        <v>0</v>
      </c>
      <c r="X145">
        <v>3</v>
      </c>
      <c r="Y145" t="s">
        <v>4771</v>
      </c>
      <c r="Z145">
        <v>100</v>
      </c>
      <c r="AA145">
        <v>100</v>
      </c>
      <c r="AB145" t="s">
        <v>759</v>
      </c>
      <c r="AC145" t="s">
        <v>209</v>
      </c>
      <c r="AD145" t="s">
        <v>4772</v>
      </c>
      <c r="AE145" t="s">
        <v>762</v>
      </c>
      <c r="AF145" t="s">
        <v>762</v>
      </c>
      <c r="AG145" t="s">
        <v>762</v>
      </c>
      <c r="AH145" t="s">
        <v>762</v>
      </c>
      <c r="AI145" t="s">
        <v>762</v>
      </c>
      <c r="AJ145" t="s">
        <v>45</v>
      </c>
      <c r="AK145" t="s">
        <v>207</v>
      </c>
      <c r="AL145" t="s">
        <v>208</v>
      </c>
      <c r="AM145" t="s">
        <v>209</v>
      </c>
      <c r="AN145" t="s">
        <v>209</v>
      </c>
      <c r="AO145" t="s">
        <v>209</v>
      </c>
      <c r="AP145" t="s">
        <v>209</v>
      </c>
      <c r="AQ145" t="s">
        <v>4773</v>
      </c>
      <c r="AR145" t="s">
        <v>4774</v>
      </c>
      <c r="AS145" t="s">
        <v>4774</v>
      </c>
    </row>
    <row r="146" spans="1:45" x14ac:dyDescent="0.25">
      <c r="A146" t="s">
        <v>4780</v>
      </c>
      <c r="B146">
        <v>177</v>
      </c>
      <c r="C146">
        <v>52</v>
      </c>
      <c r="D146" s="4">
        <v>113.66141239077901</v>
      </c>
      <c r="E146" s="4">
        <v>56.606831154316801</v>
      </c>
      <c r="F146">
        <v>144.5</v>
      </c>
      <c r="G146">
        <v>26</v>
      </c>
      <c r="H146">
        <v>4</v>
      </c>
      <c r="I146">
        <v>4</v>
      </c>
      <c r="J146" t="s">
        <v>731</v>
      </c>
      <c r="K146" s="4">
        <v>212.40503110339299</v>
      </c>
      <c r="L146" s="4">
        <v>67.593179822469097</v>
      </c>
      <c r="M146" t="s">
        <v>731</v>
      </c>
      <c r="N146" s="4">
        <v>76.055620050607899</v>
      </c>
      <c r="O146" s="4">
        <v>-1.65141281610372</v>
      </c>
      <c r="P146" s="4">
        <v>0.63774520230487697</v>
      </c>
      <c r="Q146" s="4">
        <v>-2.5894554912139598</v>
      </c>
      <c r="R146">
        <v>9.6127848740750095E-3</v>
      </c>
      <c r="S146">
        <v>4.0038371570136698E-2</v>
      </c>
      <c r="T146" s="4">
        <v>-1.0136676137988401</v>
      </c>
      <c r="U146" s="4">
        <v>-2.2891580184086</v>
      </c>
      <c r="V146" t="s">
        <v>4748</v>
      </c>
      <c r="W146">
        <v>0</v>
      </c>
      <c r="X146">
        <v>2</v>
      </c>
      <c r="Y146" t="s">
        <v>4781</v>
      </c>
      <c r="Z146">
        <v>100</v>
      </c>
      <c r="AA146">
        <v>100</v>
      </c>
      <c r="AB146" t="s">
        <v>759</v>
      </c>
      <c r="AC146" t="s">
        <v>209</v>
      </c>
      <c r="AD146" t="s">
        <v>4782</v>
      </c>
      <c r="AE146" t="s">
        <v>762</v>
      </c>
      <c r="AF146" t="s">
        <v>762</v>
      </c>
      <c r="AG146" t="s">
        <v>762</v>
      </c>
      <c r="AH146" t="s">
        <v>762</v>
      </c>
      <c r="AI146" t="s">
        <v>762</v>
      </c>
      <c r="AJ146" t="s">
        <v>45</v>
      </c>
      <c r="AK146" t="s">
        <v>207</v>
      </c>
      <c r="AL146" t="s">
        <v>208</v>
      </c>
      <c r="AM146" t="s">
        <v>209</v>
      </c>
      <c r="AN146" t="s">
        <v>209</v>
      </c>
      <c r="AO146" t="s">
        <v>209</v>
      </c>
      <c r="AP146" t="s">
        <v>209</v>
      </c>
      <c r="AQ146" t="s">
        <v>4783</v>
      </c>
      <c r="AR146" t="s">
        <v>4784</v>
      </c>
      <c r="AS146" t="s">
        <v>4784</v>
      </c>
    </row>
    <row r="147" spans="1:45" x14ac:dyDescent="0.25">
      <c r="A147" t="s">
        <v>4803</v>
      </c>
      <c r="B147">
        <v>57</v>
      </c>
      <c r="C147">
        <v>18</v>
      </c>
      <c r="D147" s="4">
        <v>7.48331477354788</v>
      </c>
      <c r="E147" s="4">
        <v>7.5</v>
      </c>
      <c r="F147">
        <v>56</v>
      </c>
      <c r="G147">
        <v>17.5</v>
      </c>
      <c r="H147">
        <v>4</v>
      </c>
      <c r="I147">
        <v>4</v>
      </c>
      <c r="J147" t="s">
        <v>731</v>
      </c>
      <c r="K147" s="4">
        <v>70.722831622250098</v>
      </c>
      <c r="L147" s="4">
        <v>23.0637318631696</v>
      </c>
      <c r="M147" t="s">
        <v>731</v>
      </c>
      <c r="N147" s="4">
        <v>40.754270737712297</v>
      </c>
      <c r="O147" s="4">
        <v>-1.60578931630877</v>
      </c>
      <c r="P147" s="4">
        <v>0.41928608195897499</v>
      </c>
      <c r="Q147" s="4">
        <v>-3.8298178389472199</v>
      </c>
      <c r="R147">
        <v>1.2823815236108401E-4</v>
      </c>
      <c r="S147">
        <v>1.3091621819352401E-3</v>
      </c>
      <c r="T147" s="4">
        <v>-1.1865032343497901</v>
      </c>
      <c r="U147" s="4">
        <v>-2.0250753982677399</v>
      </c>
      <c r="V147" t="s">
        <v>4748</v>
      </c>
      <c r="W147">
        <v>0</v>
      </c>
      <c r="X147">
        <v>1</v>
      </c>
      <c r="Y147" t="s">
        <v>4804</v>
      </c>
      <c r="Z147">
        <v>99.700999999999993</v>
      </c>
      <c r="AA147">
        <v>100</v>
      </c>
      <c r="AB147" t="s">
        <v>759</v>
      </c>
      <c r="AC147" t="s">
        <v>209</v>
      </c>
      <c r="AD147" t="s">
        <v>4805</v>
      </c>
      <c r="AE147" t="s">
        <v>762</v>
      </c>
      <c r="AF147" t="s">
        <v>762</v>
      </c>
      <c r="AG147" t="s">
        <v>762</v>
      </c>
      <c r="AH147" t="s">
        <v>762</v>
      </c>
      <c r="AI147" t="s">
        <v>762</v>
      </c>
      <c r="AJ147" t="s">
        <v>45</v>
      </c>
      <c r="AK147" t="s">
        <v>207</v>
      </c>
      <c r="AL147" t="s">
        <v>208</v>
      </c>
      <c r="AM147" t="s">
        <v>209</v>
      </c>
      <c r="AN147" t="s">
        <v>209</v>
      </c>
      <c r="AO147" t="s">
        <v>209</v>
      </c>
      <c r="AP147" t="s">
        <v>209</v>
      </c>
      <c r="AQ147" t="s">
        <v>4806</v>
      </c>
      <c r="AR147" t="s">
        <v>4807</v>
      </c>
      <c r="AS147" t="s">
        <v>4808</v>
      </c>
    </row>
    <row r="148" spans="1:45" x14ac:dyDescent="0.25">
      <c r="A148" t="s">
        <v>4765</v>
      </c>
      <c r="B148">
        <v>451</v>
      </c>
      <c r="C148">
        <v>197</v>
      </c>
      <c r="D148" s="4">
        <v>272.410688728129</v>
      </c>
      <c r="E148" s="4">
        <v>53.952911568020703</v>
      </c>
      <c r="F148">
        <v>337.5</v>
      </c>
      <c r="G148">
        <v>206.5</v>
      </c>
      <c r="H148">
        <v>4</v>
      </c>
      <c r="I148">
        <v>4</v>
      </c>
      <c r="J148" t="s">
        <v>731</v>
      </c>
      <c r="K148" s="4">
        <v>536.33881669269499</v>
      </c>
      <c r="L148" s="4">
        <v>256.84377660582498</v>
      </c>
      <c r="M148" t="s">
        <v>731</v>
      </c>
      <c r="N148" s="4">
        <v>357.15588365188199</v>
      </c>
      <c r="O148" s="4">
        <v>-1.0621590955014</v>
      </c>
      <c r="P148" s="4">
        <v>0.39559641745920199</v>
      </c>
      <c r="Q148" s="4">
        <v>-2.6849563055280599</v>
      </c>
      <c r="R148">
        <v>7.2539288832137198E-3</v>
      </c>
      <c r="S148">
        <v>3.2406831671580399E-2</v>
      </c>
      <c r="T148" s="4">
        <v>-0.66656267804219504</v>
      </c>
      <c r="U148" s="4">
        <v>-1.4577555129605999</v>
      </c>
      <c r="V148" t="s">
        <v>4748</v>
      </c>
      <c r="W148">
        <v>0</v>
      </c>
      <c r="X148">
        <v>5</v>
      </c>
      <c r="Y148" t="s">
        <v>4766</v>
      </c>
      <c r="Z148">
        <v>100</v>
      </c>
      <c r="AA148">
        <v>100</v>
      </c>
      <c r="AB148" t="s">
        <v>759</v>
      </c>
      <c r="AC148" t="s">
        <v>209</v>
      </c>
      <c r="AD148" t="s">
        <v>4767</v>
      </c>
      <c r="AE148" t="s">
        <v>762</v>
      </c>
      <c r="AF148" t="s">
        <v>762</v>
      </c>
      <c r="AG148" t="s">
        <v>762</v>
      </c>
      <c r="AH148" t="s">
        <v>762</v>
      </c>
      <c r="AI148" t="s">
        <v>762</v>
      </c>
      <c r="AJ148" t="s">
        <v>45</v>
      </c>
      <c r="AK148" t="s">
        <v>207</v>
      </c>
      <c r="AL148" t="s">
        <v>208</v>
      </c>
      <c r="AM148" t="s">
        <v>209</v>
      </c>
      <c r="AN148" t="s">
        <v>209</v>
      </c>
      <c r="AO148" t="s">
        <v>209</v>
      </c>
      <c r="AP148" t="s">
        <v>209</v>
      </c>
      <c r="AQ148" t="s">
        <v>4768</v>
      </c>
      <c r="AR148" t="s">
        <v>4769</v>
      </c>
      <c r="AS148" t="s">
        <v>4769</v>
      </c>
    </row>
    <row r="149" spans="1:45" x14ac:dyDescent="0.25">
      <c r="A149" t="s">
        <v>5099</v>
      </c>
      <c r="B149">
        <v>1</v>
      </c>
      <c r="C149">
        <v>20</v>
      </c>
      <c r="D149" s="4">
        <v>0.5</v>
      </c>
      <c r="E149" s="4">
        <v>7.9372539331937704</v>
      </c>
      <c r="F149">
        <v>0</v>
      </c>
      <c r="G149">
        <v>18</v>
      </c>
      <c r="H149">
        <v>4</v>
      </c>
      <c r="I149">
        <v>4</v>
      </c>
      <c r="J149" t="s">
        <v>733</v>
      </c>
      <c r="K149" s="4">
        <v>0.274418862153889</v>
      </c>
      <c r="L149" s="4">
        <v>25.540821301999799</v>
      </c>
      <c r="M149" t="s">
        <v>733</v>
      </c>
      <c r="N149" s="4">
        <v>17.388980394141999</v>
      </c>
      <c r="O149" s="4">
        <v>6.1125490123811996</v>
      </c>
      <c r="P149" s="4">
        <v>1.15826361829651</v>
      </c>
      <c r="Q149" s="4">
        <v>5.2773383501167803</v>
      </c>
      <c r="R149" s="3">
        <v>1.31073739792601E-7</v>
      </c>
      <c r="S149" s="3">
        <v>4.9877613566980601E-6</v>
      </c>
      <c r="T149" s="4">
        <v>7.2708126306777201</v>
      </c>
      <c r="U149" s="4">
        <v>4.9542853940846898</v>
      </c>
      <c r="V149" t="s">
        <v>4748</v>
      </c>
      <c r="W149">
        <v>0</v>
      </c>
      <c r="X149">
        <v>1</v>
      </c>
      <c r="Y149" t="s">
        <v>5100</v>
      </c>
      <c r="Z149">
        <v>99.387</v>
      </c>
      <c r="AA149">
        <v>100</v>
      </c>
      <c r="AB149" t="s">
        <v>759</v>
      </c>
      <c r="AC149" t="s">
        <v>5101</v>
      </c>
      <c r="AD149" t="s">
        <v>5102</v>
      </c>
      <c r="AE149" t="s">
        <v>762</v>
      </c>
      <c r="AF149" t="s">
        <v>762</v>
      </c>
      <c r="AG149" t="s">
        <v>762</v>
      </c>
      <c r="AH149" t="s">
        <v>762</v>
      </c>
      <c r="AI149" t="s">
        <v>762</v>
      </c>
      <c r="AJ149" t="s">
        <v>45</v>
      </c>
      <c r="AK149" t="s">
        <v>173</v>
      </c>
      <c r="AL149" t="s">
        <v>5103</v>
      </c>
      <c r="AM149" t="s">
        <v>5101</v>
      </c>
      <c r="AN149" t="s">
        <v>5101</v>
      </c>
      <c r="AO149" t="s">
        <v>5101</v>
      </c>
      <c r="AP149" t="s">
        <v>5101</v>
      </c>
      <c r="AQ149" t="s">
        <v>5104</v>
      </c>
      <c r="AR149" t="s">
        <v>5105</v>
      </c>
      <c r="AS149" t="s">
        <v>5106</v>
      </c>
    </row>
    <row r="150" spans="1:45" x14ac:dyDescent="0.25">
      <c r="A150" t="s">
        <v>5107</v>
      </c>
      <c r="B150">
        <v>1</v>
      </c>
      <c r="C150">
        <v>9</v>
      </c>
      <c r="D150" s="4">
        <v>0.5</v>
      </c>
      <c r="E150" s="4">
        <v>5.3150729063673197</v>
      </c>
      <c r="F150">
        <v>0</v>
      </c>
      <c r="G150">
        <v>8.5</v>
      </c>
      <c r="H150">
        <v>4</v>
      </c>
      <c r="I150">
        <v>4</v>
      </c>
      <c r="J150" t="s">
        <v>733</v>
      </c>
      <c r="K150" s="4">
        <v>0.35356406400237</v>
      </c>
      <c r="L150" s="4">
        <v>11.2770368848354</v>
      </c>
      <c r="M150" t="s">
        <v>733</v>
      </c>
      <c r="N150" s="4">
        <v>62.2893231806353</v>
      </c>
      <c r="O150" s="4">
        <v>4.9055904352778796</v>
      </c>
      <c r="P150" s="4">
        <v>1.11982469754735</v>
      </c>
      <c r="Q150" s="4">
        <v>4.38067712385888</v>
      </c>
      <c r="R150" s="3">
        <v>1.18311074171866E-5</v>
      </c>
      <c r="S150">
        <v>1.9656650362410701E-4</v>
      </c>
      <c r="T150" s="4">
        <v>6.0254151328252403</v>
      </c>
      <c r="U150" s="4">
        <v>3.78576573773053</v>
      </c>
      <c r="V150" t="s">
        <v>4748</v>
      </c>
      <c r="W150">
        <v>0</v>
      </c>
      <c r="X150">
        <v>1</v>
      </c>
      <c r="Y150" t="s">
        <v>5108</v>
      </c>
      <c r="Z150">
        <v>100</v>
      </c>
      <c r="AA150">
        <v>100</v>
      </c>
      <c r="AB150" t="s">
        <v>759</v>
      </c>
      <c r="AC150" t="s">
        <v>4799</v>
      </c>
      <c r="AD150" t="s">
        <v>5109</v>
      </c>
      <c r="AE150" t="s">
        <v>762</v>
      </c>
      <c r="AF150" t="s">
        <v>762</v>
      </c>
      <c r="AG150" t="s">
        <v>762</v>
      </c>
      <c r="AH150" t="s">
        <v>762</v>
      </c>
      <c r="AI150" t="s">
        <v>762</v>
      </c>
      <c r="AJ150" t="s">
        <v>45</v>
      </c>
      <c r="AK150" t="s">
        <v>46</v>
      </c>
      <c r="AL150" t="s">
        <v>60</v>
      </c>
      <c r="AM150" t="s">
        <v>4799</v>
      </c>
      <c r="AN150" t="s">
        <v>4799</v>
      </c>
      <c r="AO150" t="s">
        <v>4799</v>
      </c>
      <c r="AP150" t="s">
        <v>4799</v>
      </c>
      <c r="AQ150" t="s">
        <v>5110</v>
      </c>
      <c r="AR150" t="s">
        <v>5111</v>
      </c>
      <c r="AS150" t="s">
        <v>5111</v>
      </c>
    </row>
    <row r="151" spans="1:45" x14ac:dyDescent="0.25">
      <c r="A151" t="s">
        <v>4922</v>
      </c>
      <c r="B151">
        <v>6</v>
      </c>
      <c r="C151">
        <v>118</v>
      </c>
      <c r="D151" s="4">
        <v>6.4549722436790304</v>
      </c>
      <c r="E151" s="4">
        <v>26.8126214060965</v>
      </c>
      <c r="F151">
        <v>3</v>
      </c>
      <c r="G151">
        <v>114</v>
      </c>
      <c r="H151">
        <v>4</v>
      </c>
      <c r="I151">
        <v>4</v>
      </c>
      <c r="J151" t="s">
        <v>733</v>
      </c>
      <c r="K151" s="4">
        <v>6.2012008357419601</v>
      </c>
      <c r="L151" s="4">
        <v>154.95255509925201</v>
      </c>
      <c r="M151" t="s">
        <v>733</v>
      </c>
      <c r="N151" s="4">
        <v>116.71581286951201</v>
      </c>
      <c r="O151" s="4">
        <v>4.5722116539402204</v>
      </c>
      <c r="P151" s="4">
        <v>0.44059023603525599</v>
      </c>
      <c r="Q151" s="4">
        <v>10.377469312720599</v>
      </c>
      <c r="R151" s="3">
        <v>3.1398806862373802E-25</v>
      </c>
      <c r="S151" s="3">
        <v>4.1183766069018498E-22</v>
      </c>
      <c r="T151" s="4">
        <v>5.0128018899754796</v>
      </c>
      <c r="U151" s="4">
        <v>4.1316214179049604</v>
      </c>
      <c r="V151" t="s">
        <v>4748</v>
      </c>
      <c r="W151">
        <v>0</v>
      </c>
      <c r="X151">
        <v>1</v>
      </c>
      <c r="Y151" t="s">
        <v>4923</v>
      </c>
      <c r="Z151">
        <v>99.405000000000001</v>
      </c>
      <c r="AA151">
        <v>100</v>
      </c>
      <c r="AB151" t="s">
        <v>759</v>
      </c>
      <c r="AC151" t="s">
        <v>4924</v>
      </c>
      <c r="AD151" t="s">
        <v>4925</v>
      </c>
      <c r="AE151" t="s">
        <v>762</v>
      </c>
      <c r="AF151" t="s">
        <v>762</v>
      </c>
      <c r="AG151" t="s">
        <v>762</v>
      </c>
      <c r="AH151" t="s">
        <v>762</v>
      </c>
      <c r="AI151" t="s">
        <v>762</v>
      </c>
      <c r="AJ151" t="s">
        <v>45</v>
      </c>
      <c r="AK151" t="s">
        <v>4926</v>
      </c>
      <c r="AL151" t="s">
        <v>4926</v>
      </c>
      <c r="AM151" t="s">
        <v>4924</v>
      </c>
      <c r="AN151" t="s">
        <v>4924</v>
      </c>
      <c r="AO151" t="s">
        <v>4924</v>
      </c>
      <c r="AP151" t="s">
        <v>4924</v>
      </c>
      <c r="AQ151" t="s">
        <v>4927</v>
      </c>
      <c r="AR151" t="s">
        <v>4928</v>
      </c>
      <c r="AS151" t="s">
        <v>4929</v>
      </c>
    </row>
    <row r="152" spans="1:45" x14ac:dyDescent="0.25">
      <c r="A152" t="s">
        <v>5233</v>
      </c>
      <c r="B152">
        <v>0</v>
      </c>
      <c r="C152">
        <v>4</v>
      </c>
      <c r="D152" s="4">
        <v>0</v>
      </c>
      <c r="E152" s="4">
        <v>3.77491721763537</v>
      </c>
      <c r="F152">
        <v>0</v>
      </c>
      <c r="G152">
        <v>2.5</v>
      </c>
      <c r="H152">
        <v>4</v>
      </c>
      <c r="I152">
        <v>4</v>
      </c>
      <c r="J152" t="s">
        <v>733</v>
      </c>
      <c r="K152" s="4">
        <v>0</v>
      </c>
      <c r="L152" s="4">
        <v>5.3988014974264802</v>
      </c>
      <c r="M152" t="s">
        <v>733</v>
      </c>
      <c r="N152" s="4">
        <v>12.3885039932995</v>
      </c>
      <c r="O152" s="4">
        <v>4.5549626726626702</v>
      </c>
      <c r="P152" s="4">
        <v>1.3762075712499799</v>
      </c>
      <c r="Q152" s="4">
        <v>3.30979335372025</v>
      </c>
      <c r="R152">
        <v>9.3364872820382203E-4</v>
      </c>
      <c r="S152">
        <v>6.4543349199513303E-3</v>
      </c>
      <c r="T152" s="4">
        <v>5.9311702439126499</v>
      </c>
      <c r="U152" s="4">
        <v>3.17875510141269</v>
      </c>
      <c r="V152" t="s">
        <v>4748</v>
      </c>
      <c r="W152">
        <v>0</v>
      </c>
      <c r="X152">
        <v>1</v>
      </c>
      <c r="Y152" t="s">
        <v>5234</v>
      </c>
      <c r="Z152">
        <v>100</v>
      </c>
      <c r="AA152">
        <v>100</v>
      </c>
      <c r="AB152" t="s">
        <v>759</v>
      </c>
      <c r="AC152" t="s">
        <v>5235</v>
      </c>
      <c r="AD152" t="s">
        <v>5236</v>
      </c>
      <c r="AE152" t="s">
        <v>762</v>
      </c>
      <c r="AF152" t="s">
        <v>762</v>
      </c>
      <c r="AG152" t="s">
        <v>762</v>
      </c>
      <c r="AH152" t="s">
        <v>762</v>
      </c>
      <c r="AI152" t="s">
        <v>762</v>
      </c>
      <c r="AJ152" t="s">
        <v>45</v>
      </c>
      <c r="AK152" t="s">
        <v>4553</v>
      </c>
      <c r="AL152" t="s">
        <v>5237</v>
      </c>
      <c r="AM152" t="s">
        <v>5235</v>
      </c>
      <c r="AN152" t="s">
        <v>5235</v>
      </c>
      <c r="AO152" t="s">
        <v>5235</v>
      </c>
      <c r="AP152" t="s">
        <v>5235</v>
      </c>
      <c r="AQ152" t="s">
        <v>5238</v>
      </c>
      <c r="AR152" t="s">
        <v>5239</v>
      </c>
      <c r="AS152" t="s">
        <v>5240</v>
      </c>
    </row>
    <row r="153" spans="1:45" x14ac:dyDescent="0.25">
      <c r="A153" t="s">
        <v>5338</v>
      </c>
      <c r="B153">
        <v>0</v>
      </c>
      <c r="C153">
        <v>4</v>
      </c>
      <c r="D153" s="4">
        <v>0</v>
      </c>
      <c r="E153" s="4">
        <v>1.5</v>
      </c>
      <c r="F153">
        <v>0</v>
      </c>
      <c r="G153">
        <v>3</v>
      </c>
      <c r="H153">
        <v>4</v>
      </c>
      <c r="I153">
        <v>4</v>
      </c>
      <c r="J153" t="s">
        <v>733</v>
      </c>
      <c r="K153" s="4">
        <v>0</v>
      </c>
      <c r="L153" s="4">
        <v>4.34976497473086</v>
      </c>
      <c r="M153" t="s">
        <v>733</v>
      </c>
      <c r="N153" s="4">
        <v>5.8777883887515703</v>
      </c>
      <c r="O153" s="4">
        <v>4.2725875431055904</v>
      </c>
      <c r="P153" s="4">
        <v>1.51479614347651</v>
      </c>
      <c r="Q153" s="4">
        <v>2.8205693297448202</v>
      </c>
      <c r="R153">
        <v>4.7938513411963498E-3</v>
      </c>
      <c r="S153">
        <v>2.3571077109590999E-2</v>
      </c>
      <c r="T153" s="4">
        <v>5.7873836865820998</v>
      </c>
      <c r="U153" s="4">
        <v>2.7577913996290699</v>
      </c>
      <c r="V153" t="s">
        <v>4748</v>
      </c>
      <c r="W153">
        <v>0</v>
      </c>
      <c r="X153">
        <v>1</v>
      </c>
      <c r="Y153" t="s">
        <v>5339</v>
      </c>
      <c r="Z153">
        <v>99.700999999999993</v>
      </c>
      <c r="AA153">
        <v>100</v>
      </c>
      <c r="AB153" t="s">
        <v>759</v>
      </c>
      <c r="AC153" t="s">
        <v>4826</v>
      </c>
      <c r="AD153" t="s">
        <v>5340</v>
      </c>
      <c r="AE153" t="s">
        <v>762</v>
      </c>
      <c r="AF153" t="s">
        <v>762</v>
      </c>
      <c r="AG153" t="s">
        <v>762</v>
      </c>
      <c r="AH153" t="s">
        <v>762</v>
      </c>
      <c r="AI153" t="s">
        <v>762</v>
      </c>
      <c r="AJ153" t="s">
        <v>45</v>
      </c>
      <c r="AK153" t="s">
        <v>4828</v>
      </c>
      <c r="AL153" t="s">
        <v>4829</v>
      </c>
      <c r="AM153" t="s">
        <v>4826</v>
      </c>
      <c r="AN153" t="s">
        <v>4826</v>
      </c>
      <c r="AO153" t="s">
        <v>4826</v>
      </c>
      <c r="AP153" t="s">
        <v>4826</v>
      </c>
      <c r="AQ153" t="s">
        <v>5339</v>
      </c>
      <c r="AR153" t="s">
        <v>5341</v>
      </c>
      <c r="AS153" t="s">
        <v>5342</v>
      </c>
    </row>
    <row r="154" spans="1:45" x14ac:dyDescent="0.25">
      <c r="A154" t="s">
        <v>5030</v>
      </c>
      <c r="B154">
        <v>1</v>
      </c>
      <c r="C154">
        <v>13</v>
      </c>
      <c r="D154" s="4">
        <v>0.5</v>
      </c>
      <c r="E154" s="4">
        <v>5.1881274720911303</v>
      </c>
      <c r="F154">
        <v>1</v>
      </c>
      <c r="G154">
        <v>15</v>
      </c>
      <c r="H154">
        <v>4</v>
      </c>
      <c r="I154">
        <v>4</v>
      </c>
      <c r="J154" t="s">
        <v>733</v>
      </c>
      <c r="K154" s="4">
        <v>0.89388565391101205</v>
      </c>
      <c r="L154" s="4">
        <v>17.2418910066549</v>
      </c>
      <c r="M154" t="s">
        <v>733</v>
      </c>
      <c r="N154" s="4">
        <v>16.5924697712389</v>
      </c>
      <c r="O154" s="4">
        <v>4.24880302403374</v>
      </c>
      <c r="P154" s="4">
        <v>1.10664438527652</v>
      </c>
      <c r="Q154" s="4">
        <v>3.8393571417904599</v>
      </c>
      <c r="R154">
        <v>1.2335688114652901E-4</v>
      </c>
      <c r="S154">
        <v>1.2768853467848001E-3</v>
      </c>
      <c r="T154" s="4">
        <v>5.3554474093102602</v>
      </c>
      <c r="U154" s="4">
        <v>3.14215863875721</v>
      </c>
      <c r="V154" t="s">
        <v>4748</v>
      </c>
      <c r="W154">
        <v>0</v>
      </c>
      <c r="X154">
        <v>1</v>
      </c>
      <c r="Y154" t="s">
        <v>5031</v>
      </c>
      <c r="Z154">
        <v>99.093999999999994</v>
      </c>
      <c r="AA154">
        <v>100</v>
      </c>
      <c r="AB154" t="s">
        <v>759</v>
      </c>
      <c r="AC154" t="s">
        <v>4971</v>
      </c>
      <c r="AD154" t="s">
        <v>5032</v>
      </c>
      <c r="AE154" t="s">
        <v>762</v>
      </c>
      <c r="AF154" t="s">
        <v>762</v>
      </c>
      <c r="AG154" t="s">
        <v>762</v>
      </c>
      <c r="AH154" t="s">
        <v>762</v>
      </c>
      <c r="AI154" t="s">
        <v>762</v>
      </c>
      <c r="AJ154" t="s">
        <v>45</v>
      </c>
      <c r="AK154" t="s">
        <v>4973</v>
      </c>
      <c r="AL154" t="s">
        <v>4974</v>
      </c>
      <c r="AM154" t="s">
        <v>4971</v>
      </c>
      <c r="AN154" t="s">
        <v>4971</v>
      </c>
      <c r="AO154" t="s">
        <v>4971</v>
      </c>
      <c r="AP154" t="s">
        <v>4971</v>
      </c>
      <c r="AQ154" t="s">
        <v>5033</v>
      </c>
      <c r="AR154" t="s">
        <v>5034</v>
      </c>
      <c r="AS154" t="s">
        <v>5035</v>
      </c>
    </row>
    <row r="155" spans="1:45" x14ac:dyDescent="0.25">
      <c r="A155" t="s">
        <v>5343</v>
      </c>
      <c r="B155">
        <v>0</v>
      </c>
      <c r="C155">
        <v>3</v>
      </c>
      <c r="D155" s="4">
        <v>0</v>
      </c>
      <c r="E155" s="4">
        <v>2.16024689946929</v>
      </c>
      <c r="F155">
        <v>0</v>
      </c>
      <c r="G155">
        <v>3.5</v>
      </c>
      <c r="H155">
        <v>4</v>
      </c>
      <c r="I155">
        <v>4</v>
      </c>
      <c r="J155" t="s">
        <v>733</v>
      </c>
      <c r="K155" s="4">
        <v>0</v>
      </c>
      <c r="L155" s="4">
        <v>3.9204446377648798</v>
      </c>
      <c r="M155" t="s">
        <v>733</v>
      </c>
      <c r="N155" s="4">
        <v>4.8503299735877397</v>
      </c>
      <c r="O155" s="4">
        <v>4.1323178811142798</v>
      </c>
      <c r="P155" s="4">
        <v>1.3129249981409301</v>
      </c>
      <c r="Q155" s="4">
        <v>3.1474135133123</v>
      </c>
      <c r="R155">
        <v>1.6472182781123001E-3</v>
      </c>
      <c r="S155">
        <v>1.0163176851848201E-2</v>
      </c>
      <c r="T155" s="4">
        <v>5.4452428792552103</v>
      </c>
      <c r="U155" s="4">
        <v>2.8193928829733599</v>
      </c>
      <c r="V155" t="s">
        <v>4748</v>
      </c>
      <c r="W155">
        <v>0</v>
      </c>
      <c r="X155">
        <v>1</v>
      </c>
      <c r="Y155" t="s">
        <v>5344</v>
      </c>
      <c r="Z155">
        <v>99.090999999999994</v>
      </c>
      <c r="AA155">
        <v>100</v>
      </c>
      <c r="AB155" t="s">
        <v>1552</v>
      </c>
      <c r="AC155" t="s">
        <v>4750</v>
      </c>
      <c r="AD155" t="s">
        <v>5345</v>
      </c>
      <c r="AE155" t="s">
        <v>762</v>
      </c>
      <c r="AF155" t="s">
        <v>762</v>
      </c>
      <c r="AG155" t="s">
        <v>762</v>
      </c>
      <c r="AH155" t="s">
        <v>762</v>
      </c>
      <c r="AI155" t="s">
        <v>762</v>
      </c>
      <c r="AJ155" t="s">
        <v>45</v>
      </c>
      <c r="AK155" t="s">
        <v>78</v>
      </c>
      <c r="AL155" t="s">
        <v>4752</v>
      </c>
      <c r="AM155" t="s">
        <v>4750</v>
      </c>
      <c r="AN155" t="s">
        <v>4750</v>
      </c>
      <c r="AO155" t="s">
        <v>4750</v>
      </c>
      <c r="AP155" t="s">
        <v>4750</v>
      </c>
      <c r="AQ155" t="s">
        <v>5344</v>
      </c>
      <c r="AR155" t="s">
        <v>5346</v>
      </c>
      <c r="AS155" t="s">
        <v>5347</v>
      </c>
    </row>
    <row r="156" spans="1:45" x14ac:dyDescent="0.25">
      <c r="A156" t="s">
        <v>5050</v>
      </c>
      <c r="B156">
        <v>1</v>
      </c>
      <c r="C156">
        <v>7</v>
      </c>
      <c r="D156" s="4">
        <v>1</v>
      </c>
      <c r="E156" s="4">
        <v>4.3493294502333004</v>
      </c>
      <c r="F156">
        <v>0</v>
      </c>
      <c r="G156">
        <v>6.5</v>
      </c>
      <c r="H156">
        <v>4</v>
      </c>
      <c r="I156">
        <v>4</v>
      </c>
      <c r="J156" t="s">
        <v>733</v>
      </c>
      <c r="K156" s="4">
        <v>0.548837724307779</v>
      </c>
      <c r="L156" s="4">
        <v>9.1425349818292005</v>
      </c>
      <c r="M156" t="s">
        <v>733</v>
      </c>
      <c r="N156" s="4">
        <v>35.609733330380003</v>
      </c>
      <c r="O156" s="4">
        <v>3.8991894438659198</v>
      </c>
      <c r="P156" s="4">
        <v>1.1296788433735401</v>
      </c>
      <c r="Q156" s="4">
        <v>3.4515911019647301</v>
      </c>
      <c r="R156">
        <v>5.5729158402064599E-4</v>
      </c>
      <c r="S156">
        <v>4.1912284218357503E-3</v>
      </c>
      <c r="T156" s="4">
        <v>5.0288682872394599</v>
      </c>
      <c r="U156" s="4">
        <v>2.7695106004923802</v>
      </c>
      <c r="V156" t="s">
        <v>4748</v>
      </c>
      <c r="W156">
        <v>2</v>
      </c>
      <c r="X156">
        <v>1</v>
      </c>
      <c r="Y156" t="s">
        <v>5051</v>
      </c>
      <c r="Z156">
        <v>100</v>
      </c>
      <c r="AA156">
        <v>100</v>
      </c>
      <c r="AB156" t="s">
        <v>759</v>
      </c>
      <c r="AC156" t="s">
        <v>5052</v>
      </c>
      <c r="AD156" t="s">
        <v>5053</v>
      </c>
      <c r="AE156" t="s">
        <v>762</v>
      </c>
      <c r="AF156" t="s">
        <v>762</v>
      </c>
      <c r="AG156" t="s">
        <v>762</v>
      </c>
      <c r="AH156" t="s">
        <v>762</v>
      </c>
      <c r="AI156" t="s">
        <v>762</v>
      </c>
      <c r="AJ156" t="s">
        <v>45</v>
      </c>
      <c r="AK156" t="s">
        <v>46</v>
      </c>
      <c r="AL156" t="s">
        <v>401</v>
      </c>
      <c r="AM156" t="s">
        <v>5054</v>
      </c>
      <c r="AN156" t="s">
        <v>5054</v>
      </c>
      <c r="AO156" t="s">
        <v>5054</v>
      </c>
      <c r="AP156" t="s">
        <v>5054</v>
      </c>
      <c r="AQ156" t="s">
        <v>5055</v>
      </c>
      <c r="AR156" t="s">
        <v>5056</v>
      </c>
      <c r="AS156" t="s">
        <v>5056</v>
      </c>
    </row>
    <row r="157" spans="1:45" x14ac:dyDescent="0.25">
      <c r="A157" t="s">
        <v>5172</v>
      </c>
      <c r="B157">
        <v>0</v>
      </c>
      <c r="C157">
        <v>3</v>
      </c>
      <c r="D157" s="4">
        <v>0</v>
      </c>
      <c r="E157" s="4">
        <v>0.57735026918962595</v>
      </c>
      <c r="F157">
        <v>0</v>
      </c>
      <c r="G157">
        <v>2.5</v>
      </c>
      <c r="H157">
        <v>4</v>
      </c>
      <c r="I157">
        <v>4</v>
      </c>
      <c r="J157" t="s">
        <v>733</v>
      </c>
      <c r="K157" s="4">
        <v>0</v>
      </c>
      <c r="L157" s="4">
        <v>3.3495907964729801</v>
      </c>
      <c r="M157" t="s">
        <v>733</v>
      </c>
      <c r="N157" s="4">
        <v>29.282828887769</v>
      </c>
      <c r="O157" s="4">
        <v>3.8800866805786201</v>
      </c>
      <c r="P157" s="4">
        <v>1.15100004803361</v>
      </c>
      <c r="Q157" s="4">
        <v>3.3710569232446499</v>
      </c>
      <c r="R157">
        <v>7.4880383728129305E-4</v>
      </c>
      <c r="S157">
        <v>5.3618573362508304E-3</v>
      </c>
      <c r="T157" s="4">
        <v>5.0310867286122303</v>
      </c>
      <c r="U157" s="4">
        <v>2.7290866325450098</v>
      </c>
      <c r="V157" t="s">
        <v>4748</v>
      </c>
      <c r="W157">
        <v>0</v>
      </c>
      <c r="X157">
        <v>2</v>
      </c>
      <c r="Y157" t="s">
        <v>5173</v>
      </c>
      <c r="Z157">
        <v>99.701999999999998</v>
      </c>
      <c r="AA157">
        <v>100</v>
      </c>
      <c r="AB157" t="s">
        <v>759</v>
      </c>
      <c r="AC157" t="s">
        <v>4924</v>
      </c>
      <c r="AD157" t="s">
        <v>5174</v>
      </c>
      <c r="AE157" t="s">
        <v>762</v>
      </c>
      <c r="AF157" t="s">
        <v>762</v>
      </c>
      <c r="AG157" t="s">
        <v>762</v>
      </c>
      <c r="AH157" t="s">
        <v>762</v>
      </c>
      <c r="AI157" t="s">
        <v>762</v>
      </c>
      <c r="AJ157" t="s">
        <v>45</v>
      </c>
      <c r="AK157" t="s">
        <v>4926</v>
      </c>
      <c r="AL157" t="s">
        <v>4926</v>
      </c>
      <c r="AM157" t="s">
        <v>4924</v>
      </c>
      <c r="AN157" t="s">
        <v>4924</v>
      </c>
      <c r="AO157" t="s">
        <v>4924</v>
      </c>
      <c r="AP157" t="s">
        <v>4924</v>
      </c>
      <c r="AQ157" t="s">
        <v>5175</v>
      </c>
      <c r="AR157" t="s">
        <v>5176</v>
      </c>
      <c r="AS157" t="s">
        <v>5177</v>
      </c>
    </row>
    <row r="158" spans="1:45" x14ac:dyDescent="0.25">
      <c r="A158" t="s">
        <v>4990</v>
      </c>
      <c r="B158">
        <v>2</v>
      </c>
      <c r="C158">
        <v>15</v>
      </c>
      <c r="D158" s="4">
        <v>1.8929694486000901</v>
      </c>
      <c r="E158" s="4">
        <v>3.8729833462074201</v>
      </c>
      <c r="F158">
        <v>0.5</v>
      </c>
      <c r="G158">
        <v>15.5</v>
      </c>
      <c r="H158">
        <v>4</v>
      </c>
      <c r="I158">
        <v>4</v>
      </c>
      <c r="J158" t="s">
        <v>733</v>
      </c>
      <c r="K158" s="4">
        <v>1.45123951261793</v>
      </c>
      <c r="L158" s="4">
        <v>19.4179560893174</v>
      </c>
      <c r="M158" t="s">
        <v>733</v>
      </c>
      <c r="N158" s="4">
        <v>30.409192644062699</v>
      </c>
      <c r="O158" s="4">
        <v>3.6795295409348201</v>
      </c>
      <c r="P158" s="4">
        <v>0.75454666354835598</v>
      </c>
      <c r="Q158" s="4">
        <v>4.8764771202238704</v>
      </c>
      <c r="R158" s="3">
        <v>1.0799720808585401E-6</v>
      </c>
      <c r="S158" s="3">
        <v>3.0018243491297701E-5</v>
      </c>
      <c r="T158" s="4">
        <v>4.4340762044831799</v>
      </c>
      <c r="U158" s="4">
        <v>2.9249828773864599</v>
      </c>
      <c r="V158" t="s">
        <v>4748</v>
      </c>
      <c r="W158">
        <v>0</v>
      </c>
      <c r="X158">
        <v>1</v>
      </c>
      <c r="Y158" t="s">
        <v>4991</v>
      </c>
      <c r="Z158">
        <v>99.391999999999996</v>
      </c>
      <c r="AA158">
        <v>100</v>
      </c>
      <c r="AB158" t="s">
        <v>759</v>
      </c>
      <c r="AC158" t="s">
        <v>4992</v>
      </c>
      <c r="AD158" t="s">
        <v>4993</v>
      </c>
      <c r="AE158" t="s">
        <v>762</v>
      </c>
      <c r="AF158" t="s">
        <v>762</v>
      </c>
      <c r="AG158" t="s">
        <v>762</v>
      </c>
      <c r="AH158" t="s">
        <v>762</v>
      </c>
      <c r="AI158" t="s">
        <v>762</v>
      </c>
      <c r="AJ158" t="s">
        <v>45</v>
      </c>
      <c r="AK158" t="s">
        <v>4553</v>
      </c>
      <c r="AL158" t="s">
        <v>4994</v>
      </c>
      <c r="AM158" t="s">
        <v>4992</v>
      </c>
      <c r="AN158" t="s">
        <v>4992</v>
      </c>
      <c r="AO158" t="s">
        <v>4992</v>
      </c>
      <c r="AP158" t="s">
        <v>4992</v>
      </c>
      <c r="AQ158" t="s">
        <v>4995</v>
      </c>
      <c r="AR158" t="s">
        <v>4996</v>
      </c>
      <c r="AS158" t="s">
        <v>4997</v>
      </c>
    </row>
    <row r="159" spans="1:45" x14ac:dyDescent="0.25">
      <c r="A159" t="s">
        <v>4984</v>
      </c>
      <c r="B159">
        <v>2</v>
      </c>
      <c r="C159">
        <v>18</v>
      </c>
      <c r="D159" s="4">
        <v>1.7078251276599301</v>
      </c>
      <c r="E159" s="4">
        <v>27.2335577306137</v>
      </c>
      <c r="F159">
        <v>1.5</v>
      </c>
      <c r="G159">
        <v>5.5</v>
      </c>
      <c r="H159">
        <v>4</v>
      </c>
      <c r="I159">
        <v>4</v>
      </c>
      <c r="J159" t="s">
        <v>733</v>
      </c>
      <c r="K159" s="4">
        <v>2.0451579011776402</v>
      </c>
      <c r="L159" s="4">
        <v>26.090891787465001</v>
      </c>
      <c r="M159" t="s">
        <v>733</v>
      </c>
      <c r="N159" s="4">
        <v>10.788285135229801</v>
      </c>
      <c r="O159" s="4">
        <v>3.6514565904551399</v>
      </c>
      <c r="P159" s="4">
        <v>1.29360403790915</v>
      </c>
      <c r="Q159" s="4">
        <v>2.8227003653737701</v>
      </c>
      <c r="R159">
        <v>4.7621055006773902E-3</v>
      </c>
      <c r="S159">
        <v>2.35511131959571E-2</v>
      </c>
      <c r="T159" s="4">
        <v>4.9450606283642804</v>
      </c>
      <c r="U159" s="4">
        <v>2.3578525525459901</v>
      </c>
      <c r="V159" t="s">
        <v>4748</v>
      </c>
      <c r="W159">
        <v>0</v>
      </c>
      <c r="X159">
        <v>1</v>
      </c>
      <c r="Y159" t="s">
        <v>4985</v>
      </c>
      <c r="Z159">
        <v>100</v>
      </c>
      <c r="AA159">
        <v>100</v>
      </c>
      <c r="AB159" t="s">
        <v>759</v>
      </c>
      <c r="AC159" t="s">
        <v>209</v>
      </c>
      <c r="AD159" t="s">
        <v>4986</v>
      </c>
      <c r="AE159" t="s">
        <v>762</v>
      </c>
      <c r="AF159" t="s">
        <v>762</v>
      </c>
      <c r="AG159" t="s">
        <v>762</v>
      </c>
      <c r="AH159" t="s">
        <v>762</v>
      </c>
      <c r="AI159" t="s">
        <v>762</v>
      </c>
      <c r="AJ159" t="s">
        <v>45</v>
      </c>
      <c r="AK159" t="s">
        <v>207</v>
      </c>
      <c r="AL159" t="s">
        <v>208</v>
      </c>
      <c r="AM159" t="s">
        <v>209</v>
      </c>
      <c r="AN159" t="s">
        <v>209</v>
      </c>
      <c r="AO159" t="s">
        <v>209</v>
      </c>
      <c r="AP159" t="s">
        <v>209</v>
      </c>
      <c r="AQ159" t="s">
        <v>4987</v>
      </c>
      <c r="AR159" t="s">
        <v>4988</v>
      </c>
      <c r="AS159" t="s">
        <v>4989</v>
      </c>
    </row>
    <row r="160" spans="1:45" x14ac:dyDescent="0.25">
      <c r="A160" t="s">
        <v>5158</v>
      </c>
      <c r="B160">
        <v>0</v>
      </c>
      <c r="C160">
        <v>2</v>
      </c>
      <c r="D160" s="4">
        <v>0</v>
      </c>
      <c r="E160" s="4">
        <v>1.82574185835055</v>
      </c>
      <c r="F160">
        <v>0</v>
      </c>
      <c r="G160">
        <v>2</v>
      </c>
      <c r="H160">
        <v>4</v>
      </c>
      <c r="I160">
        <v>4</v>
      </c>
      <c r="J160" t="s">
        <v>733</v>
      </c>
      <c r="K160" s="4">
        <v>0</v>
      </c>
      <c r="L160" s="4">
        <v>2.62057363569722</v>
      </c>
      <c r="M160" t="s">
        <v>733</v>
      </c>
      <c r="N160" s="4">
        <v>81.941610692012105</v>
      </c>
      <c r="O160" s="4">
        <v>3.5542185041883099</v>
      </c>
      <c r="P160" s="4">
        <v>1.1724267561887101</v>
      </c>
      <c r="Q160" s="4">
        <v>3.0315057937966601</v>
      </c>
      <c r="R160">
        <v>2.4333725044400401E-3</v>
      </c>
      <c r="S160">
        <v>1.38297748115432E-2</v>
      </c>
      <c r="T160" s="4">
        <v>4.7266452603770297</v>
      </c>
      <c r="U160" s="4">
        <v>2.3817917479995998</v>
      </c>
      <c r="V160" t="s">
        <v>4748</v>
      </c>
      <c r="W160">
        <v>0</v>
      </c>
      <c r="X160">
        <v>2</v>
      </c>
      <c r="Y160" t="s">
        <v>5159</v>
      </c>
      <c r="Z160">
        <v>99.698999999999998</v>
      </c>
      <c r="AA160">
        <v>100</v>
      </c>
      <c r="AB160" t="s">
        <v>759</v>
      </c>
      <c r="AC160" t="s">
        <v>5160</v>
      </c>
      <c r="AD160" t="s">
        <v>5161</v>
      </c>
      <c r="AE160" t="s">
        <v>762</v>
      </c>
      <c r="AF160" t="s">
        <v>762</v>
      </c>
      <c r="AG160" t="s">
        <v>762</v>
      </c>
      <c r="AH160" t="s">
        <v>762</v>
      </c>
      <c r="AI160" t="s">
        <v>762</v>
      </c>
      <c r="AJ160" t="s">
        <v>45</v>
      </c>
      <c r="AK160" t="s">
        <v>191</v>
      </c>
      <c r="AL160" t="s">
        <v>5162</v>
      </c>
      <c r="AM160" t="s">
        <v>5160</v>
      </c>
      <c r="AN160" t="s">
        <v>5160</v>
      </c>
      <c r="AO160" t="s">
        <v>5160</v>
      </c>
      <c r="AP160" t="s">
        <v>5160</v>
      </c>
      <c r="AQ160" t="s">
        <v>5163</v>
      </c>
      <c r="AR160" t="s">
        <v>5164</v>
      </c>
      <c r="AS160" t="s">
        <v>5165</v>
      </c>
    </row>
    <row r="161" spans="1:45" x14ac:dyDescent="0.25">
      <c r="A161" t="s">
        <v>4910</v>
      </c>
      <c r="B161">
        <v>9</v>
      </c>
      <c r="C161">
        <v>46</v>
      </c>
      <c r="D161" s="4">
        <v>12.780193008453899</v>
      </c>
      <c r="E161" s="4">
        <v>16.7928556237467</v>
      </c>
      <c r="F161">
        <v>3.5</v>
      </c>
      <c r="G161">
        <v>41.5</v>
      </c>
      <c r="H161">
        <v>4</v>
      </c>
      <c r="I161">
        <v>4</v>
      </c>
      <c r="J161" t="s">
        <v>733</v>
      </c>
      <c r="K161" s="4">
        <v>10.3851941164877</v>
      </c>
      <c r="L161" s="4">
        <v>60.540824127451003</v>
      </c>
      <c r="M161" t="s">
        <v>733</v>
      </c>
      <c r="N161" s="4">
        <v>21.934755991387899</v>
      </c>
      <c r="O161" s="4">
        <v>2.5291713617253699</v>
      </c>
      <c r="P161" s="4">
        <v>0.75219639435270402</v>
      </c>
      <c r="Q161" s="4">
        <v>3.36238166084514</v>
      </c>
      <c r="R161">
        <v>7.7273239218758703E-4</v>
      </c>
      <c r="S161">
        <v>5.4868316786057204E-3</v>
      </c>
      <c r="T161" s="4">
        <v>3.2813677560780801</v>
      </c>
      <c r="U161" s="4">
        <v>1.77697496737267</v>
      </c>
      <c r="V161" t="s">
        <v>4748</v>
      </c>
      <c r="W161">
        <v>0</v>
      </c>
      <c r="X161">
        <v>1</v>
      </c>
      <c r="Y161" t="s">
        <v>4911</v>
      </c>
      <c r="Z161">
        <v>99.397999999999996</v>
      </c>
      <c r="AA161">
        <v>100</v>
      </c>
      <c r="AB161" t="s">
        <v>759</v>
      </c>
      <c r="AC161" t="s">
        <v>4799</v>
      </c>
      <c r="AD161" t="s">
        <v>4912</v>
      </c>
      <c r="AE161" t="s">
        <v>762</v>
      </c>
      <c r="AF161" t="s">
        <v>762</v>
      </c>
      <c r="AG161" t="s">
        <v>762</v>
      </c>
      <c r="AH161" t="s">
        <v>762</v>
      </c>
      <c r="AI161" t="s">
        <v>762</v>
      </c>
      <c r="AJ161" t="s">
        <v>45</v>
      </c>
      <c r="AK161" t="s">
        <v>46</v>
      </c>
      <c r="AL161" t="s">
        <v>60</v>
      </c>
      <c r="AM161" t="s">
        <v>4799</v>
      </c>
      <c r="AN161" t="s">
        <v>4799</v>
      </c>
      <c r="AO161" t="s">
        <v>4799</v>
      </c>
      <c r="AP161" t="s">
        <v>4799</v>
      </c>
      <c r="AQ161" t="s">
        <v>4913</v>
      </c>
      <c r="AR161" t="s">
        <v>4914</v>
      </c>
      <c r="AS161" t="s">
        <v>4915</v>
      </c>
    </row>
    <row r="162" spans="1:45" x14ac:dyDescent="0.25">
      <c r="A162" t="s">
        <v>4797</v>
      </c>
      <c r="B162">
        <v>61</v>
      </c>
      <c r="C162">
        <v>286</v>
      </c>
      <c r="D162" s="4">
        <v>68.075325926505897</v>
      </c>
      <c r="E162" s="4">
        <v>372.25349785685898</v>
      </c>
      <c r="F162">
        <v>33</v>
      </c>
      <c r="G162">
        <v>113.5</v>
      </c>
      <c r="H162">
        <v>4</v>
      </c>
      <c r="I162">
        <v>4</v>
      </c>
      <c r="J162" t="s">
        <v>733</v>
      </c>
      <c r="K162" s="4">
        <v>68.380132145907297</v>
      </c>
      <c r="L162" s="4">
        <v>358.942612701597</v>
      </c>
      <c r="M162" t="s">
        <v>733</v>
      </c>
      <c r="N162" s="4">
        <v>102.032015134052</v>
      </c>
      <c r="O162" s="4">
        <v>2.3900995607639701</v>
      </c>
      <c r="P162" s="4">
        <v>0.87178099774471896</v>
      </c>
      <c r="Q162" s="4">
        <v>2.7416284215268698</v>
      </c>
      <c r="R162">
        <v>6.11354572650447E-3</v>
      </c>
      <c r="S162">
        <v>2.8384691190287099E-2</v>
      </c>
      <c r="T162" s="4">
        <v>3.2618805585086901</v>
      </c>
      <c r="U162" s="4">
        <v>1.5183185630192499</v>
      </c>
      <c r="V162" t="s">
        <v>4748</v>
      </c>
      <c r="W162">
        <v>0</v>
      </c>
      <c r="X162">
        <v>1</v>
      </c>
      <c r="Y162" t="s">
        <v>4798</v>
      </c>
      <c r="Z162">
        <v>100</v>
      </c>
      <c r="AA162">
        <v>100</v>
      </c>
      <c r="AB162" t="s">
        <v>759</v>
      </c>
      <c r="AC162" t="s">
        <v>4799</v>
      </c>
      <c r="AD162" t="s">
        <v>4800</v>
      </c>
      <c r="AE162" t="s">
        <v>762</v>
      </c>
      <c r="AF162" t="s">
        <v>762</v>
      </c>
      <c r="AG162" t="s">
        <v>762</v>
      </c>
      <c r="AH162" t="s">
        <v>762</v>
      </c>
      <c r="AI162" t="s">
        <v>762</v>
      </c>
      <c r="AJ162" t="s">
        <v>45</v>
      </c>
      <c r="AK162" t="s">
        <v>46</v>
      </c>
      <c r="AL162" t="s">
        <v>60</v>
      </c>
      <c r="AM162" t="s">
        <v>4799</v>
      </c>
      <c r="AN162" t="s">
        <v>4799</v>
      </c>
      <c r="AO162" t="s">
        <v>4799</v>
      </c>
      <c r="AP162" t="s">
        <v>4799</v>
      </c>
      <c r="AQ162" t="s">
        <v>4801</v>
      </c>
      <c r="AR162" t="s">
        <v>4802</v>
      </c>
      <c r="AS162" t="s">
        <v>4802</v>
      </c>
    </row>
    <row r="163" spans="1:45" x14ac:dyDescent="0.25">
      <c r="A163" t="s">
        <v>4943</v>
      </c>
      <c r="B163">
        <v>5</v>
      </c>
      <c r="C163">
        <v>25</v>
      </c>
      <c r="D163" s="4">
        <v>4.2426406871192803</v>
      </c>
      <c r="E163" s="4">
        <v>10.847426730182001</v>
      </c>
      <c r="F163">
        <v>5.5</v>
      </c>
      <c r="G163">
        <v>25.5</v>
      </c>
      <c r="H163">
        <v>4</v>
      </c>
      <c r="I163">
        <v>4</v>
      </c>
      <c r="J163" t="s">
        <v>733</v>
      </c>
      <c r="K163" s="4">
        <v>6.3790418658708097</v>
      </c>
      <c r="L163" s="4">
        <v>32.278477640357103</v>
      </c>
      <c r="M163" t="s">
        <v>733</v>
      </c>
      <c r="N163" s="4">
        <v>16.936472097118699</v>
      </c>
      <c r="O163" s="4">
        <v>2.36268598056611</v>
      </c>
      <c r="P163" s="4">
        <v>0.76342591821665595</v>
      </c>
      <c r="Q163" s="4">
        <v>3.09484643393465</v>
      </c>
      <c r="R163">
        <v>1.9691482184948199E-3</v>
      </c>
      <c r="S163">
        <v>1.1796053697830501E-2</v>
      </c>
      <c r="T163" s="4">
        <v>3.1261118987827601</v>
      </c>
      <c r="U163" s="4">
        <v>1.59926006234945</v>
      </c>
      <c r="V163" t="s">
        <v>4748</v>
      </c>
      <c r="W163">
        <v>0</v>
      </c>
      <c r="X163">
        <v>1</v>
      </c>
      <c r="Y163" t="s">
        <v>4944</v>
      </c>
      <c r="Z163">
        <v>100</v>
      </c>
      <c r="AA163">
        <v>100</v>
      </c>
      <c r="AB163" t="s">
        <v>759</v>
      </c>
      <c r="AC163" t="s">
        <v>4826</v>
      </c>
      <c r="AD163" t="s">
        <v>4945</v>
      </c>
      <c r="AE163" t="s">
        <v>762</v>
      </c>
      <c r="AF163" t="s">
        <v>762</v>
      </c>
      <c r="AG163" t="s">
        <v>762</v>
      </c>
      <c r="AH163" t="s">
        <v>762</v>
      </c>
      <c r="AI163" t="s">
        <v>762</v>
      </c>
      <c r="AJ163" t="s">
        <v>45</v>
      </c>
      <c r="AK163" t="s">
        <v>4828</v>
      </c>
      <c r="AL163" t="s">
        <v>4829</v>
      </c>
      <c r="AM163" t="s">
        <v>4826</v>
      </c>
      <c r="AN163" t="s">
        <v>4826</v>
      </c>
      <c r="AO163" t="s">
        <v>4826</v>
      </c>
      <c r="AP163" t="s">
        <v>4826</v>
      </c>
      <c r="AQ163" t="s">
        <v>4946</v>
      </c>
      <c r="AR163" t="s">
        <v>4947</v>
      </c>
      <c r="AS163" t="s">
        <v>4947</v>
      </c>
    </row>
    <row r="164" spans="1:45" x14ac:dyDescent="0.25">
      <c r="A164" t="s">
        <v>4819</v>
      </c>
      <c r="B164">
        <v>40</v>
      </c>
      <c r="C164">
        <v>174</v>
      </c>
      <c r="D164" s="4">
        <v>18.645821694595998</v>
      </c>
      <c r="E164" s="4">
        <v>83.945915127936203</v>
      </c>
      <c r="F164">
        <v>32</v>
      </c>
      <c r="G164">
        <v>172</v>
      </c>
      <c r="H164">
        <v>4</v>
      </c>
      <c r="I164">
        <v>4</v>
      </c>
      <c r="J164" t="s">
        <v>733</v>
      </c>
      <c r="K164" s="4">
        <v>47.3289738444767</v>
      </c>
      <c r="L164" s="4">
        <v>231.60706474316001</v>
      </c>
      <c r="M164" t="s">
        <v>733</v>
      </c>
      <c r="N164" s="4">
        <v>506.50402209404001</v>
      </c>
      <c r="O164" s="4">
        <v>2.2887744430499901</v>
      </c>
      <c r="P164" s="4">
        <v>0.49810118988489899</v>
      </c>
      <c r="Q164" s="4">
        <v>4.5949989470590902</v>
      </c>
      <c r="R164" s="3">
        <v>4.3275145383392999E-6</v>
      </c>
      <c r="S164" s="3">
        <v>9.0168376692282803E-5</v>
      </c>
      <c r="T164" s="4">
        <v>2.78687563293489</v>
      </c>
      <c r="U164" s="4">
        <v>1.79067325316509</v>
      </c>
      <c r="V164" t="s">
        <v>4748</v>
      </c>
      <c r="W164">
        <v>0</v>
      </c>
      <c r="X164">
        <v>6</v>
      </c>
      <c r="Y164" t="s">
        <v>4820</v>
      </c>
      <c r="Z164">
        <v>100</v>
      </c>
      <c r="AA164">
        <v>100</v>
      </c>
      <c r="AB164" t="s">
        <v>759</v>
      </c>
      <c r="AC164" t="s">
        <v>4750</v>
      </c>
      <c r="AD164" t="s">
        <v>4821</v>
      </c>
      <c r="AE164" t="s">
        <v>762</v>
      </c>
      <c r="AF164" t="s">
        <v>762</v>
      </c>
      <c r="AG164" t="s">
        <v>762</v>
      </c>
      <c r="AH164" t="s">
        <v>762</v>
      </c>
      <c r="AI164" t="s">
        <v>762</v>
      </c>
      <c r="AJ164" t="s">
        <v>45</v>
      </c>
      <c r="AK164" t="s">
        <v>78</v>
      </c>
      <c r="AL164" t="s">
        <v>4752</v>
      </c>
      <c r="AM164" t="s">
        <v>4750</v>
      </c>
      <c r="AN164" t="s">
        <v>4750</v>
      </c>
      <c r="AO164" t="s">
        <v>4750</v>
      </c>
      <c r="AP164" t="s">
        <v>4750</v>
      </c>
      <c r="AQ164" t="s">
        <v>4822</v>
      </c>
      <c r="AR164" t="s">
        <v>4823</v>
      </c>
      <c r="AS164" t="s">
        <v>4823</v>
      </c>
    </row>
    <row r="165" spans="1:45" x14ac:dyDescent="0.25">
      <c r="A165" t="s">
        <v>4785</v>
      </c>
      <c r="B165">
        <v>134</v>
      </c>
      <c r="C165">
        <v>480</v>
      </c>
      <c r="D165" s="4">
        <v>69.055533208184499</v>
      </c>
      <c r="E165" s="4">
        <v>177.58566008173801</v>
      </c>
      <c r="F165">
        <v>138.5</v>
      </c>
      <c r="G165">
        <v>446</v>
      </c>
      <c r="H165">
        <v>4</v>
      </c>
      <c r="I165">
        <v>4</v>
      </c>
      <c r="J165" t="s">
        <v>733</v>
      </c>
      <c r="K165" s="4">
        <v>158.13083486834</v>
      </c>
      <c r="L165" s="4">
        <v>639.15351122085406</v>
      </c>
      <c r="M165" t="s">
        <v>733</v>
      </c>
      <c r="N165" s="4">
        <v>183.897049200851</v>
      </c>
      <c r="O165" s="4">
        <v>2.0142806171577901</v>
      </c>
      <c r="P165" s="4">
        <v>0.64822406183709502</v>
      </c>
      <c r="Q165" s="4">
        <v>3.10738328881102</v>
      </c>
      <c r="R165">
        <v>1.8875149924553699E-3</v>
      </c>
      <c r="S165">
        <v>1.13968244912626E-2</v>
      </c>
      <c r="T165" s="4">
        <v>2.6625046789948899</v>
      </c>
      <c r="U165" s="4">
        <v>1.3660565553207</v>
      </c>
      <c r="V165" t="s">
        <v>4748</v>
      </c>
      <c r="W165">
        <v>0</v>
      </c>
      <c r="X165">
        <v>2</v>
      </c>
      <c r="Y165" t="s">
        <v>4786</v>
      </c>
      <c r="Z165">
        <v>100</v>
      </c>
      <c r="AA165">
        <v>100</v>
      </c>
      <c r="AB165" t="s">
        <v>759</v>
      </c>
      <c r="AC165" t="s">
        <v>3880</v>
      </c>
      <c r="AD165" t="s">
        <v>4787</v>
      </c>
      <c r="AE165" t="s">
        <v>762</v>
      </c>
      <c r="AF165" t="s">
        <v>762</v>
      </c>
      <c r="AG165" t="s">
        <v>762</v>
      </c>
      <c r="AH165" t="s">
        <v>762</v>
      </c>
      <c r="AI165" t="s">
        <v>762</v>
      </c>
      <c r="AJ165" t="s">
        <v>45</v>
      </c>
      <c r="AK165" t="s">
        <v>46</v>
      </c>
      <c r="AL165" t="s">
        <v>47</v>
      </c>
      <c r="AM165" t="s">
        <v>3880</v>
      </c>
      <c r="AN165" t="s">
        <v>3880</v>
      </c>
      <c r="AO165" t="s">
        <v>3880</v>
      </c>
      <c r="AP165" t="s">
        <v>3880</v>
      </c>
      <c r="AQ165" t="s">
        <v>4788</v>
      </c>
      <c r="AR165" t="s">
        <v>4789</v>
      </c>
      <c r="AS165" t="s">
        <v>4789</v>
      </c>
    </row>
    <row r="166" spans="1:45" x14ac:dyDescent="0.25">
      <c r="A166" t="s">
        <v>4747</v>
      </c>
      <c r="B166">
        <v>875</v>
      </c>
      <c r="C166">
        <v>2487</v>
      </c>
      <c r="D166" s="4">
        <v>602.51307039764697</v>
      </c>
      <c r="E166" s="4">
        <v>574.70071921537306</v>
      </c>
      <c r="F166">
        <v>812.5</v>
      </c>
      <c r="G166">
        <v>2474</v>
      </c>
      <c r="H166">
        <v>4</v>
      </c>
      <c r="I166">
        <v>4</v>
      </c>
      <c r="J166" t="s">
        <v>733</v>
      </c>
      <c r="K166" s="4">
        <v>1000.48187437666</v>
      </c>
      <c r="L166" s="4">
        <v>3250.6161095051102</v>
      </c>
      <c r="M166" t="s">
        <v>733</v>
      </c>
      <c r="N166" s="4">
        <v>1575.0045607115001</v>
      </c>
      <c r="O166" s="4">
        <v>1.69944221015272</v>
      </c>
      <c r="P166" s="4">
        <v>0.41790042579761799</v>
      </c>
      <c r="Q166" s="4">
        <v>4.0666199535669696</v>
      </c>
      <c r="R166" s="3">
        <v>4.7699937663343399E-5</v>
      </c>
      <c r="S166">
        <v>5.9730660857250698E-4</v>
      </c>
      <c r="T166" s="4">
        <v>2.1173426359503398</v>
      </c>
      <c r="U166" s="4">
        <v>1.28154178435511</v>
      </c>
      <c r="V166" t="s">
        <v>4748</v>
      </c>
      <c r="W166">
        <v>0</v>
      </c>
      <c r="X166">
        <v>11</v>
      </c>
      <c r="Y166" t="s">
        <v>4749</v>
      </c>
      <c r="Z166">
        <v>100</v>
      </c>
      <c r="AA166">
        <v>100</v>
      </c>
      <c r="AB166" t="s">
        <v>759</v>
      </c>
      <c r="AC166" t="s">
        <v>4750</v>
      </c>
      <c r="AD166" t="s">
        <v>4751</v>
      </c>
      <c r="AE166" t="s">
        <v>762</v>
      </c>
      <c r="AF166" t="s">
        <v>762</v>
      </c>
      <c r="AG166" t="s">
        <v>762</v>
      </c>
      <c r="AH166" t="s">
        <v>762</v>
      </c>
      <c r="AI166" t="s">
        <v>762</v>
      </c>
      <c r="AJ166" t="s">
        <v>45</v>
      </c>
      <c r="AK166" t="s">
        <v>78</v>
      </c>
      <c r="AL166" t="s">
        <v>4752</v>
      </c>
      <c r="AM166" t="s">
        <v>4750</v>
      </c>
      <c r="AN166" t="s">
        <v>4750</v>
      </c>
      <c r="AO166" t="s">
        <v>4750</v>
      </c>
      <c r="AP166" t="s">
        <v>4750</v>
      </c>
      <c r="AQ166" t="s">
        <v>4753</v>
      </c>
      <c r="AR166" t="s">
        <v>4754</v>
      </c>
      <c r="AS166" t="s">
        <v>4754</v>
      </c>
    </row>
    <row r="167" spans="1:45" x14ac:dyDescent="0.25">
      <c r="A167" t="s">
        <v>4879</v>
      </c>
      <c r="B167">
        <v>19</v>
      </c>
      <c r="C167">
        <v>45</v>
      </c>
      <c r="D167" s="4">
        <v>10.5633012516605</v>
      </c>
      <c r="E167" s="4">
        <v>12.247448713915899</v>
      </c>
      <c r="F167">
        <v>19.5</v>
      </c>
      <c r="G167">
        <v>42.5</v>
      </c>
      <c r="H167">
        <v>4</v>
      </c>
      <c r="I167">
        <v>4</v>
      </c>
      <c r="J167" t="s">
        <v>733</v>
      </c>
      <c r="K167" s="4">
        <v>22.101582775871599</v>
      </c>
      <c r="L167" s="4">
        <v>58.909199760603101</v>
      </c>
      <c r="M167" t="s">
        <v>733</v>
      </c>
      <c r="N167" s="4">
        <v>30.751004581593701</v>
      </c>
      <c r="O167" s="4">
        <v>1.4162920153179199</v>
      </c>
      <c r="P167" s="4">
        <v>0.44513580546777898</v>
      </c>
      <c r="Q167" s="4">
        <v>3.1817076899252901</v>
      </c>
      <c r="R167">
        <v>1.46409505753931E-3</v>
      </c>
      <c r="S167">
        <v>9.3510794881028099E-3</v>
      </c>
      <c r="T167" s="4">
        <v>1.8614278207857</v>
      </c>
      <c r="U167" s="4">
        <v>0.97115620985014295</v>
      </c>
      <c r="V167" t="s">
        <v>4748</v>
      </c>
      <c r="W167">
        <v>0</v>
      </c>
      <c r="X167">
        <v>1</v>
      </c>
      <c r="Y167" t="s">
        <v>4880</v>
      </c>
      <c r="Z167">
        <v>99.391999999999996</v>
      </c>
      <c r="AA167">
        <v>100</v>
      </c>
      <c r="AB167" t="s">
        <v>759</v>
      </c>
      <c r="AC167" t="s">
        <v>4792</v>
      </c>
      <c r="AD167" t="s">
        <v>4881</v>
      </c>
      <c r="AE167" t="s">
        <v>762</v>
      </c>
      <c r="AF167" t="s">
        <v>762</v>
      </c>
      <c r="AG167" t="s">
        <v>762</v>
      </c>
      <c r="AH167" t="s">
        <v>762</v>
      </c>
      <c r="AI167" t="s">
        <v>762</v>
      </c>
      <c r="AJ167" t="s">
        <v>45</v>
      </c>
      <c r="AK167" t="s">
        <v>78</v>
      </c>
      <c r="AL167" t="s">
        <v>78</v>
      </c>
      <c r="AM167" t="s">
        <v>4792</v>
      </c>
      <c r="AN167" t="s">
        <v>4792</v>
      </c>
      <c r="AO167" t="s">
        <v>4792</v>
      </c>
      <c r="AP167" t="s">
        <v>4792</v>
      </c>
      <c r="AQ167" t="s">
        <v>4882</v>
      </c>
      <c r="AR167" t="s">
        <v>4883</v>
      </c>
      <c r="AS167" t="s">
        <v>4884</v>
      </c>
    </row>
    <row r="168" spans="1:45" x14ac:dyDescent="0.25">
      <c r="A168" t="s">
        <v>4790</v>
      </c>
      <c r="B168">
        <v>115</v>
      </c>
      <c r="C168">
        <v>250</v>
      </c>
      <c r="D168" s="4">
        <v>65.275697366375695</v>
      </c>
      <c r="E168" s="4">
        <v>141.82941631880601</v>
      </c>
      <c r="F168">
        <v>119.5</v>
      </c>
      <c r="G168">
        <v>191.5</v>
      </c>
      <c r="H168">
        <v>4</v>
      </c>
      <c r="I168">
        <v>4</v>
      </c>
      <c r="J168" t="s">
        <v>733</v>
      </c>
      <c r="K168" s="4">
        <v>133.65465083943801</v>
      </c>
      <c r="L168" s="4">
        <v>322.5232303395</v>
      </c>
      <c r="M168" t="s">
        <v>733</v>
      </c>
      <c r="N168" s="4">
        <v>113.215254402128</v>
      </c>
      <c r="O168" s="4">
        <v>1.2684642690071699</v>
      </c>
      <c r="P168" s="4">
        <v>0.40127830179646801</v>
      </c>
      <c r="Q168" s="4">
        <v>3.1610587049646801</v>
      </c>
      <c r="R168">
        <v>1.57196813270678E-3</v>
      </c>
      <c r="S168">
        <v>9.8820148775230505E-3</v>
      </c>
      <c r="T168" s="4">
        <v>1.66974257080364</v>
      </c>
      <c r="U168" s="4">
        <v>0.86718596721070396</v>
      </c>
      <c r="V168" t="s">
        <v>4748</v>
      </c>
      <c r="W168">
        <v>0</v>
      </c>
      <c r="X168">
        <v>1</v>
      </c>
      <c r="Y168" t="s">
        <v>4791</v>
      </c>
      <c r="Z168">
        <v>99.698999999999998</v>
      </c>
      <c r="AA168">
        <v>100</v>
      </c>
      <c r="AB168" t="s">
        <v>759</v>
      </c>
      <c r="AC168" t="s">
        <v>4792</v>
      </c>
      <c r="AD168" t="s">
        <v>4793</v>
      </c>
      <c r="AE168" t="s">
        <v>762</v>
      </c>
      <c r="AF168" t="s">
        <v>762</v>
      </c>
      <c r="AG168" t="s">
        <v>762</v>
      </c>
      <c r="AH168" t="s">
        <v>762</v>
      </c>
      <c r="AI168" t="s">
        <v>762</v>
      </c>
      <c r="AJ168" t="s">
        <v>45</v>
      </c>
      <c r="AK168" t="s">
        <v>78</v>
      </c>
      <c r="AL168" t="s">
        <v>78</v>
      </c>
      <c r="AM168" t="s">
        <v>4792</v>
      </c>
      <c r="AN168" t="s">
        <v>4792</v>
      </c>
      <c r="AO168" t="s">
        <v>4792</v>
      </c>
      <c r="AP168" t="s">
        <v>4792</v>
      </c>
      <c r="AQ168" t="s">
        <v>4794</v>
      </c>
      <c r="AR168" t="s">
        <v>4795</v>
      </c>
      <c r="AS168" t="s">
        <v>4796</v>
      </c>
    </row>
    <row r="169" spans="1:45" x14ac:dyDescent="0.25">
      <c r="A169" t="s">
        <v>4885</v>
      </c>
      <c r="B169">
        <v>14</v>
      </c>
      <c r="C169">
        <v>31</v>
      </c>
      <c r="D169" s="4">
        <v>4.0311288741492701</v>
      </c>
      <c r="E169" s="4">
        <v>4.5092497528228899</v>
      </c>
      <c r="F169">
        <v>15</v>
      </c>
      <c r="G169">
        <v>30.5</v>
      </c>
      <c r="H169">
        <v>4</v>
      </c>
      <c r="I169">
        <v>4</v>
      </c>
      <c r="J169" t="s">
        <v>733</v>
      </c>
      <c r="K169" s="4">
        <v>17.1345841282332</v>
      </c>
      <c r="L169" s="4">
        <v>40.4884246105538</v>
      </c>
      <c r="M169" t="s">
        <v>733</v>
      </c>
      <c r="N169" s="4">
        <v>17.010891561764701</v>
      </c>
      <c r="O169" s="4">
        <v>1.25108465180591</v>
      </c>
      <c r="P169" s="4">
        <v>0.49530293439704098</v>
      </c>
      <c r="Q169" s="4">
        <v>2.52589792008586</v>
      </c>
      <c r="R169">
        <v>1.1540300790557E-2</v>
      </c>
      <c r="S169">
        <v>4.5622775442606303E-2</v>
      </c>
      <c r="T169" s="4">
        <v>1.7463875862029501</v>
      </c>
      <c r="U169" s="4">
        <v>0.75578171740886702</v>
      </c>
      <c r="V169" t="s">
        <v>4748</v>
      </c>
      <c r="W169">
        <v>0</v>
      </c>
      <c r="X169">
        <v>1</v>
      </c>
      <c r="Y169" t="s">
        <v>4886</v>
      </c>
      <c r="Z169">
        <v>99.076999999999998</v>
      </c>
      <c r="AA169">
        <v>100</v>
      </c>
      <c r="AB169" t="s">
        <v>759</v>
      </c>
      <c r="AC169" t="s">
        <v>4887</v>
      </c>
      <c r="AD169" t="s">
        <v>4888</v>
      </c>
      <c r="AE169" t="s">
        <v>762</v>
      </c>
      <c r="AF169" t="s">
        <v>762</v>
      </c>
      <c r="AG169" t="s">
        <v>762</v>
      </c>
      <c r="AH169" t="s">
        <v>762</v>
      </c>
      <c r="AI169" t="s">
        <v>762</v>
      </c>
      <c r="AJ169" t="s">
        <v>45</v>
      </c>
      <c r="AK169" t="s">
        <v>4889</v>
      </c>
      <c r="AL169" t="s">
        <v>4890</v>
      </c>
      <c r="AM169" t="s">
        <v>4887</v>
      </c>
      <c r="AN169" t="s">
        <v>4887</v>
      </c>
      <c r="AO169" t="s">
        <v>4887</v>
      </c>
      <c r="AP169" t="s">
        <v>4887</v>
      </c>
      <c r="AQ169" t="s">
        <v>4891</v>
      </c>
      <c r="AR169" t="s">
        <v>4892</v>
      </c>
      <c r="AS169" t="s">
        <v>4893</v>
      </c>
    </row>
    <row r="170" spans="1:45" x14ac:dyDescent="0.25">
      <c r="A170" t="s">
        <v>6401</v>
      </c>
      <c r="B170">
        <v>14</v>
      </c>
      <c r="C170">
        <v>0</v>
      </c>
      <c r="D170" s="4">
        <v>13.225606476327201</v>
      </c>
      <c r="E170" s="4">
        <v>0</v>
      </c>
      <c r="F170">
        <v>12.5</v>
      </c>
      <c r="G170">
        <v>0</v>
      </c>
      <c r="H170">
        <v>4</v>
      </c>
      <c r="I170">
        <v>4</v>
      </c>
      <c r="J170" t="s">
        <v>731</v>
      </c>
      <c r="K170" s="4">
        <v>16.621398000360202</v>
      </c>
      <c r="L170" s="4">
        <v>0</v>
      </c>
      <c r="M170" t="s">
        <v>731</v>
      </c>
      <c r="N170" s="4">
        <v>11.9144660112054</v>
      </c>
      <c r="O170" s="4">
        <v>-6.0948624075372697</v>
      </c>
      <c r="P170" s="4">
        <v>1.46203917016433</v>
      </c>
      <c r="Q170" s="4">
        <v>-4.1687408462881397</v>
      </c>
      <c r="R170" s="3">
        <v>3.0628699879022703E-5</v>
      </c>
      <c r="S170">
        <v>4.2085489239176001E-4</v>
      </c>
      <c r="T170" s="4">
        <v>-4.6328232373729401</v>
      </c>
      <c r="U170" s="4">
        <v>-7.5569015777016002</v>
      </c>
      <c r="V170" t="s">
        <v>5426</v>
      </c>
      <c r="W170">
        <v>0</v>
      </c>
      <c r="X170">
        <v>1</v>
      </c>
      <c r="Y170" t="s">
        <v>6402</v>
      </c>
      <c r="Z170">
        <v>99.697000000000003</v>
      </c>
      <c r="AA170">
        <v>100</v>
      </c>
      <c r="AB170" t="s">
        <v>759</v>
      </c>
      <c r="AC170" t="s">
        <v>1591</v>
      </c>
      <c r="AD170" t="s">
        <v>6403</v>
      </c>
      <c r="AE170" t="s">
        <v>762</v>
      </c>
      <c r="AF170" t="s">
        <v>762</v>
      </c>
      <c r="AG170" t="s">
        <v>762</v>
      </c>
      <c r="AH170" t="s">
        <v>762</v>
      </c>
      <c r="AI170" t="s">
        <v>762</v>
      </c>
      <c r="AJ170" t="s">
        <v>45</v>
      </c>
      <c r="AK170" t="s">
        <v>78</v>
      </c>
      <c r="AL170" t="s">
        <v>78</v>
      </c>
      <c r="AM170" t="s">
        <v>99</v>
      </c>
      <c r="AN170" t="s">
        <v>108</v>
      </c>
      <c r="AO170" t="s">
        <v>1591</v>
      </c>
      <c r="AP170" t="s">
        <v>1591</v>
      </c>
      <c r="AQ170" t="s">
        <v>6404</v>
      </c>
      <c r="AR170" t="s">
        <v>6405</v>
      </c>
      <c r="AS170" t="s">
        <v>6406</v>
      </c>
    </row>
    <row r="171" spans="1:45" x14ac:dyDescent="0.25">
      <c r="A171" t="s">
        <v>6227</v>
      </c>
      <c r="B171">
        <v>20</v>
      </c>
      <c r="C171">
        <v>1</v>
      </c>
      <c r="D171" s="4">
        <v>23.027157879338901</v>
      </c>
      <c r="E171" s="4">
        <v>0.5</v>
      </c>
      <c r="F171">
        <v>11</v>
      </c>
      <c r="G171">
        <v>0</v>
      </c>
      <c r="H171">
        <v>4</v>
      </c>
      <c r="I171">
        <v>4</v>
      </c>
      <c r="J171" t="s">
        <v>731</v>
      </c>
      <c r="K171" s="4">
        <v>24.3203048167268</v>
      </c>
      <c r="L171" s="4">
        <v>0.32856973527997302</v>
      </c>
      <c r="M171" t="s">
        <v>731</v>
      </c>
      <c r="N171" s="4">
        <v>22.4682373899414</v>
      </c>
      <c r="O171" s="4">
        <v>-5.9198006727731798</v>
      </c>
      <c r="P171" s="4">
        <v>1.4938433696107001</v>
      </c>
      <c r="Q171" s="4">
        <v>-3.9627987734188501</v>
      </c>
      <c r="R171" s="3">
        <v>7.4076215707712706E-5</v>
      </c>
      <c r="S171">
        <v>8.5591700149548005E-4</v>
      </c>
      <c r="T171" s="4">
        <v>-4.4259573031624804</v>
      </c>
      <c r="U171" s="4">
        <v>-7.4136440423838801</v>
      </c>
      <c r="V171" t="s">
        <v>5426</v>
      </c>
      <c r="W171">
        <v>0</v>
      </c>
      <c r="X171">
        <v>1</v>
      </c>
      <c r="Y171" t="s">
        <v>6228</v>
      </c>
      <c r="Z171">
        <v>100</v>
      </c>
      <c r="AA171">
        <v>100</v>
      </c>
      <c r="AB171" t="s">
        <v>759</v>
      </c>
      <c r="AC171" t="s">
        <v>370</v>
      </c>
      <c r="AD171" t="s">
        <v>6229</v>
      </c>
      <c r="AE171" t="s">
        <v>762</v>
      </c>
      <c r="AF171" t="s">
        <v>762</v>
      </c>
      <c r="AG171" t="s">
        <v>762</v>
      </c>
      <c r="AH171" t="s">
        <v>762</v>
      </c>
      <c r="AI171" t="s">
        <v>762</v>
      </c>
      <c r="AJ171" t="s">
        <v>45</v>
      </c>
      <c r="AK171" t="s">
        <v>46</v>
      </c>
      <c r="AL171" t="s">
        <v>47</v>
      </c>
      <c r="AM171" t="s">
        <v>52</v>
      </c>
      <c r="AN171" t="s">
        <v>369</v>
      </c>
      <c r="AO171" t="s">
        <v>370</v>
      </c>
      <c r="AP171" t="s">
        <v>370</v>
      </c>
      <c r="AQ171" t="s">
        <v>6230</v>
      </c>
      <c r="AR171" t="s">
        <v>6231</v>
      </c>
      <c r="AS171" t="s">
        <v>6231</v>
      </c>
    </row>
    <row r="172" spans="1:45" x14ac:dyDescent="0.25">
      <c r="A172" t="s">
        <v>6629</v>
      </c>
      <c r="B172">
        <v>11</v>
      </c>
      <c r="C172">
        <v>0</v>
      </c>
      <c r="D172" s="4">
        <v>19.689252567496499</v>
      </c>
      <c r="E172" s="4">
        <v>0</v>
      </c>
      <c r="F172">
        <v>1</v>
      </c>
      <c r="G172">
        <v>0</v>
      </c>
      <c r="H172">
        <v>4</v>
      </c>
      <c r="I172">
        <v>4</v>
      </c>
      <c r="J172" t="s">
        <v>731</v>
      </c>
      <c r="K172" s="4">
        <v>11.6444974145678</v>
      </c>
      <c r="L172" s="4">
        <v>0</v>
      </c>
      <c r="M172" t="s">
        <v>731</v>
      </c>
      <c r="N172" s="4">
        <v>5.0742392218042598</v>
      </c>
      <c r="O172" s="4">
        <v>-5.5857826683086298</v>
      </c>
      <c r="P172" s="4">
        <v>2.0306448094009002</v>
      </c>
      <c r="Q172" s="4">
        <v>-2.7507433316004701</v>
      </c>
      <c r="R172">
        <v>5.9460212147839199E-3</v>
      </c>
      <c r="S172">
        <v>2.7887058907713501E-2</v>
      </c>
      <c r="T172" s="4">
        <v>-3.55513785890773</v>
      </c>
      <c r="U172" s="4">
        <v>-7.6164274777095304</v>
      </c>
      <c r="V172" t="s">
        <v>5426</v>
      </c>
      <c r="W172">
        <v>2</v>
      </c>
      <c r="X172">
        <v>1</v>
      </c>
      <c r="Y172" t="s">
        <v>6630</v>
      </c>
      <c r="Z172">
        <v>100</v>
      </c>
      <c r="AA172">
        <v>100</v>
      </c>
      <c r="AB172" t="s">
        <v>759</v>
      </c>
      <c r="AC172" t="s">
        <v>6631</v>
      </c>
      <c r="AD172" t="s">
        <v>6632</v>
      </c>
      <c r="AE172" t="s">
        <v>762</v>
      </c>
      <c r="AF172" t="s">
        <v>762</v>
      </c>
      <c r="AG172" t="s">
        <v>762</v>
      </c>
      <c r="AH172" t="s">
        <v>762</v>
      </c>
      <c r="AI172" t="s">
        <v>762</v>
      </c>
      <c r="AJ172" t="s">
        <v>45</v>
      </c>
      <c r="AK172" t="s">
        <v>207</v>
      </c>
      <c r="AL172" t="s">
        <v>208</v>
      </c>
      <c r="AM172" t="s">
        <v>300</v>
      </c>
      <c r="AN172" t="s">
        <v>301</v>
      </c>
      <c r="AO172" t="s">
        <v>6633</v>
      </c>
      <c r="AP172" t="s">
        <v>6633</v>
      </c>
      <c r="AQ172" t="s">
        <v>6634</v>
      </c>
      <c r="AR172" t="s">
        <v>6635</v>
      </c>
      <c r="AS172" t="s">
        <v>6636</v>
      </c>
    </row>
    <row r="173" spans="1:45" x14ac:dyDescent="0.25">
      <c r="A173" t="s">
        <v>6432</v>
      </c>
      <c r="B173">
        <v>14</v>
      </c>
      <c r="C173">
        <v>1</v>
      </c>
      <c r="D173" s="4">
        <v>22.397916569776498</v>
      </c>
      <c r="E173" s="4">
        <v>0.5</v>
      </c>
      <c r="F173">
        <v>3.5</v>
      </c>
      <c r="G173">
        <v>0</v>
      </c>
      <c r="H173">
        <v>4</v>
      </c>
      <c r="I173">
        <v>4</v>
      </c>
      <c r="J173" t="s">
        <v>731</v>
      </c>
      <c r="K173" s="4">
        <v>15.030880561321499</v>
      </c>
      <c r="L173" s="4">
        <v>0.30729093184412698</v>
      </c>
      <c r="M173" t="s">
        <v>731</v>
      </c>
      <c r="N173" s="4">
        <v>20.099157702926</v>
      </c>
      <c r="O173" s="4">
        <v>-5.2380344387338704</v>
      </c>
      <c r="P173" s="4">
        <v>1.4429838990778801</v>
      </c>
      <c r="Q173" s="4">
        <v>-3.6300019993855499</v>
      </c>
      <c r="R173">
        <v>2.8341902438249898E-4</v>
      </c>
      <c r="S173">
        <v>2.5190599999311701E-3</v>
      </c>
      <c r="T173" s="4">
        <v>-3.7950505396559899</v>
      </c>
      <c r="U173" s="4">
        <v>-6.6810183378117598</v>
      </c>
      <c r="V173" t="s">
        <v>5426</v>
      </c>
      <c r="W173">
        <v>0</v>
      </c>
      <c r="X173">
        <v>1</v>
      </c>
      <c r="Y173" t="s">
        <v>6433</v>
      </c>
      <c r="Z173">
        <v>100</v>
      </c>
      <c r="AA173">
        <v>100</v>
      </c>
      <c r="AB173" t="s">
        <v>759</v>
      </c>
      <c r="AC173" t="s">
        <v>6434</v>
      </c>
      <c r="AD173" t="s">
        <v>6435</v>
      </c>
      <c r="AE173" t="s">
        <v>762</v>
      </c>
      <c r="AF173" t="s">
        <v>762</v>
      </c>
      <c r="AG173" t="s">
        <v>762</v>
      </c>
      <c r="AH173" t="s">
        <v>762</v>
      </c>
      <c r="AI173" t="s">
        <v>762</v>
      </c>
      <c r="AJ173" t="s">
        <v>45</v>
      </c>
      <c r="AK173" t="s">
        <v>78</v>
      </c>
      <c r="AL173" t="s">
        <v>4133</v>
      </c>
      <c r="AM173" t="s">
        <v>4134</v>
      </c>
      <c r="AN173" t="s">
        <v>6436</v>
      </c>
      <c r="AO173" t="s">
        <v>6434</v>
      </c>
      <c r="AP173" t="s">
        <v>6434</v>
      </c>
      <c r="AQ173" t="s">
        <v>6437</v>
      </c>
      <c r="AR173" t="s">
        <v>6438</v>
      </c>
      <c r="AS173" t="s">
        <v>6439</v>
      </c>
    </row>
    <row r="174" spans="1:45" x14ac:dyDescent="0.25">
      <c r="A174" t="s">
        <v>6887</v>
      </c>
      <c r="B174">
        <v>7</v>
      </c>
      <c r="C174">
        <v>0</v>
      </c>
      <c r="D174" s="4">
        <v>11.4017542509914</v>
      </c>
      <c r="E174" s="4">
        <v>0</v>
      </c>
      <c r="F174">
        <v>2</v>
      </c>
      <c r="G174">
        <v>0</v>
      </c>
      <c r="H174">
        <v>4</v>
      </c>
      <c r="I174">
        <v>4</v>
      </c>
      <c r="J174" t="s">
        <v>731</v>
      </c>
      <c r="K174" s="4">
        <v>7.9412311483140803</v>
      </c>
      <c r="L174" s="4">
        <v>0</v>
      </c>
      <c r="M174" t="s">
        <v>731</v>
      </c>
      <c r="N174" s="4">
        <v>4.7633874753676801</v>
      </c>
      <c r="O174" s="4">
        <v>-5.0371142418342201</v>
      </c>
      <c r="P174" s="4">
        <v>1.7012591838764299</v>
      </c>
      <c r="Q174" s="4">
        <v>-2.9608153123128602</v>
      </c>
      <c r="R174">
        <v>3.0682586961609699E-3</v>
      </c>
      <c r="S174">
        <v>1.6524393232290699E-2</v>
      </c>
      <c r="T174" s="4">
        <v>-3.3358550579577901</v>
      </c>
      <c r="U174" s="4">
        <v>-6.73837342571065</v>
      </c>
      <c r="V174" t="s">
        <v>5426</v>
      </c>
      <c r="W174">
        <v>0</v>
      </c>
      <c r="X174">
        <v>1</v>
      </c>
      <c r="Y174" t="s">
        <v>6888</v>
      </c>
      <c r="Z174">
        <v>100</v>
      </c>
      <c r="AA174">
        <v>100</v>
      </c>
      <c r="AB174" t="s">
        <v>759</v>
      </c>
      <c r="AC174" t="s">
        <v>6889</v>
      </c>
      <c r="AD174" t="s">
        <v>6890</v>
      </c>
      <c r="AE174" t="s">
        <v>762</v>
      </c>
      <c r="AF174" t="s">
        <v>762</v>
      </c>
      <c r="AG174" t="s">
        <v>762</v>
      </c>
      <c r="AH174" t="s">
        <v>762</v>
      </c>
      <c r="AI174" t="s">
        <v>762</v>
      </c>
      <c r="AJ174" t="s">
        <v>45</v>
      </c>
      <c r="AK174" t="s">
        <v>46</v>
      </c>
      <c r="AL174" t="s">
        <v>47</v>
      </c>
      <c r="AM174" t="s">
        <v>48</v>
      </c>
      <c r="AN174" t="s">
        <v>49</v>
      </c>
      <c r="AO174" t="s">
        <v>6889</v>
      </c>
      <c r="AP174" t="s">
        <v>6889</v>
      </c>
      <c r="AQ174" t="s">
        <v>6891</v>
      </c>
      <c r="AR174" t="s">
        <v>6892</v>
      </c>
      <c r="AS174" t="s">
        <v>6893</v>
      </c>
    </row>
    <row r="175" spans="1:45" x14ac:dyDescent="0.25">
      <c r="A175" t="s">
        <v>5538</v>
      </c>
      <c r="B175">
        <v>313</v>
      </c>
      <c r="C175">
        <v>10</v>
      </c>
      <c r="D175" s="4">
        <v>435.61249982065499</v>
      </c>
      <c r="E175" s="4">
        <v>6.6520673478250396</v>
      </c>
      <c r="F175">
        <v>145</v>
      </c>
      <c r="G175">
        <v>9</v>
      </c>
      <c r="H175">
        <v>4</v>
      </c>
      <c r="I175">
        <v>4</v>
      </c>
      <c r="J175" t="s">
        <v>731</v>
      </c>
      <c r="K175" s="4">
        <v>361.33440099310201</v>
      </c>
      <c r="L175" s="4">
        <v>12.4675736381796</v>
      </c>
      <c r="M175" t="s">
        <v>731</v>
      </c>
      <c r="N175" s="4">
        <v>253.02951505015301</v>
      </c>
      <c r="O175" s="4">
        <v>-4.8506847944617304</v>
      </c>
      <c r="P175" s="4">
        <v>0.84120396931657704</v>
      </c>
      <c r="Q175" s="4">
        <v>-5.7663598501592803</v>
      </c>
      <c r="R175" s="3">
        <v>8.1002009609279808E-9</v>
      </c>
      <c r="S175" s="3">
        <v>4.2021858862610103E-7</v>
      </c>
      <c r="T175" s="4">
        <v>-4.0094808251451504</v>
      </c>
      <c r="U175" s="4">
        <v>-5.6918887637782998</v>
      </c>
      <c r="V175" t="s">
        <v>5426</v>
      </c>
      <c r="W175">
        <v>2</v>
      </c>
      <c r="X175">
        <v>2</v>
      </c>
      <c r="Y175" t="s">
        <v>5539</v>
      </c>
      <c r="Z175">
        <v>100</v>
      </c>
      <c r="AA175">
        <v>100</v>
      </c>
      <c r="AB175" t="s">
        <v>759</v>
      </c>
      <c r="AC175" t="s">
        <v>5540</v>
      </c>
      <c r="AD175" t="s">
        <v>5541</v>
      </c>
      <c r="AE175" t="s">
        <v>762</v>
      </c>
      <c r="AF175" t="s">
        <v>762</v>
      </c>
      <c r="AG175" t="s">
        <v>762</v>
      </c>
      <c r="AH175" t="s">
        <v>762</v>
      </c>
      <c r="AI175" t="s">
        <v>762</v>
      </c>
      <c r="AJ175" t="s">
        <v>45</v>
      </c>
      <c r="AK175" t="s">
        <v>207</v>
      </c>
      <c r="AL175" t="s">
        <v>208</v>
      </c>
      <c r="AM175" t="s">
        <v>209</v>
      </c>
      <c r="AN175" t="s">
        <v>210</v>
      </c>
      <c r="AO175" t="s">
        <v>5542</v>
      </c>
      <c r="AP175" t="s">
        <v>5542</v>
      </c>
      <c r="AQ175" t="s">
        <v>5543</v>
      </c>
      <c r="AR175" t="s">
        <v>5544</v>
      </c>
      <c r="AS175" t="s">
        <v>5544</v>
      </c>
    </row>
    <row r="176" spans="1:45" x14ac:dyDescent="0.25">
      <c r="A176" t="s">
        <v>7150</v>
      </c>
      <c r="B176">
        <v>5</v>
      </c>
      <c r="C176">
        <v>0</v>
      </c>
      <c r="D176" s="4">
        <v>6.1846584384264904</v>
      </c>
      <c r="E176" s="4">
        <v>0</v>
      </c>
      <c r="F176">
        <v>3</v>
      </c>
      <c r="G176">
        <v>0</v>
      </c>
      <c r="H176">
        <v>4</v>
      </c>
      <c r="I176">
        <v>4</v>
      </c>
      <c r="J176" t="s">
        <v>731</v>
      </c>
      <c r="K176" s="4">
        <v>5.98684220760292</v>
      </c>
      <c r="L176" s="4">
        <v>0</v>
      </c>
      <c r="M176" t="s">
        <v>731</v>
      </c>
      <c r="N176" s="4">
        <v>8.8491478687903697</v>
      </c>
      <c r="O176" s="4">
        <v>-4.6162461284963401</v>
      </c>
      <c r="P176" s="4">
        <v>1.76172757496568</v>
      </c>
      <c r="Q176" s="4">
        <v>-2.6202950978878099</v>
      </c>
      <c r="R176">
        <v>8.7853707586542807E-3</v>
      </c>
      <c r="S176">
        <v>3.7394951005575799E-2</v>
      </c>
      <c r="T176" s="4">
        <v>-2.8545185535306601</v>
      </c>
      <c r="U176" s="4">
        <v>-6.3779737034620201</v>
      </c>
      <c r="V176" t="s">
        <v>5426</v>
      </c>
      <c r="W176">
        <v>2</v>
      </c>
      <c r="X176">
        <v>1</v>
      </c>
      <c r="Y176" t="s">
        <v>7151</v>
      </c>
      <c r="Z176">
        <v>99.093999999999994</v>
      </c>
      <c r="AA176">
        <v>100</v>
      </c>
      <c r="AB176" t="s">
        <v>759</v>
      </c>
      <c r="AC176" t="s">
        <v>7152</v>
      </c>
      <c r="AD176" t="s">
        <v>7153</v>
      </c>
      <c r="AE176" t="s">
        <v>762</v>
      </c>
      <c r="AF176" t="s">
        <v>762</v>
      </c>
      <c r="AG176" t="s">
        <v>762</v>
      </c>
      <c r="AH176" t="s">
        <v>762</v>
      </c>
      <c r="AI176" t="s">
        <v>762</v>
      </c>
      <c r="AJ176" t="s">
        <v>45</v>
      </c>
      <c r="AK176" t="s">
        <v>46</v>
      </c>
      <c r="AL176" t="s">
        <v>47</v>
      </c>
      <c r="AM176" t="s">
        <v>48</v>
      </c>
      <c r="AN176" t="s">
        <v>49</v>
      </c>
      <c r="AO176" t="s">
        <v>7154</v>
      </c>
      <c r="AP176" t="s">
        <v>7154</v>
      </c>
      <c r="AQ176" t="s">
        <v>7155</v>
      </c>
      <c r="AR176" t="s">
        <v>7156</v>
      </c>
      <c r="AS176" t="s">
        <v>7157</v>
      </c>
    </row>
    <row r="177" spans="1:45" x14ac:dyDescent="0.25">
      <c r="A177" t="s">
        <v>6362</v>
      </c>
      <c r="B177">
        <v>15</v>
      </c>
      <c r="C177">
        <v>1</v>
      </c>
      <c r="D177" s="4">
        <v>20.566963801203102</v>
      </c>
      <c r="E177" s="4">
        <v>1</v>
      </c>
      <c r="F177">
        <v>6.5</v>
      </c>
      <c r="G177">
        <v>0</v>
      </c>
      <c r="H177">
        <v>4</v>
      </c>
      <c r="I177">
        <v>4</v>
      </c>
      <c r="J177" t="s">
        <v>731</v>
      </c>
      <c r="K177" s="4">
        <v>15.8897835692778</v>
      </c>
      <c r="L177" s="4">
        <v>0.61458186368825396</v>
      </c>
      <c r="M177" t="s">
        <v>731</v>
      </c>
      <c r="N177" s="4">
        <v>15.628445763710401</v>
      </c>
      <c r="O177" s="4">
        <v>-4.6132104105662997</v>
      </c>
      <c r="P177" s="4">
        <v>1.77977943166747</v>
      </c>
      <c r="Q177" s="4">
        <v>-2.5920124305764198</v>
      </c>
      <c r="R177">
        <v>9.5416323900830904E-3</v>
      </c>
      <c r="S177">
        <v>3.9827306298179301E-2</v>
      </c>
      <c r="T177" s="4">
        <v>-2.8334309788988401</v>
      </c>
      <c r="U177" s="4">
        <v>-6.3929898422337699</v>
      </c>
      <c r="V177" t="s">
        <v>5426</v>
      </c>
      <c r="W177">
        <v>0</v>
      </c>
      <c r="X177">
        <v>2</v>
      </c>
      <c r="Y177" t="s">
        <v>6363</v>
      </c>
      <c r="Z177">
        <v>100</v>
      </c>
      <c r="AA177">
        <v>100</v>
      </c>
      <c r="AB177" t="s">
        <v>759</v>
      </c>
      <c r="AC177" t="s">
        <v>370</v>
      </c>
      <c r="AD177" t="s">
        <v>6364</v>
      </c>
      <c r="AE177" t="s">
        <v>762</v>
      </c>
      <c r="AF177" t="s">
        <v>762</v>
      </c>
      <c r="AG177" t="s">
        <v>762</v>
      </c>
      <c r="AH177" t="s">
        <v>762</v>
      </c>
      <c r="AI177" t="s">
        <v>762</v>
      </c>
      <c r="AJ177" t="s">
        <v>45</v>
      </c>
      <c r="AK177" t="s">
        <v>46</v>
      </c>
      <c r="AL177" t="s">
        <v>47</v>
      </c>
      <c r="AM177" t="s">
        <v>52</v>
      </c>
      <c r="AN177" t="s">
        <v>369</v>
      </c>
      <c r="AO177" t="s">
        <v>370</v>
      </c>
      <c r="AP177" t="s">
        <v>370</v>
      </c>
      <c r="AQ177" t="s">
        <v>6365</v>
      </c>
      <c r="AR177" t="s">
        <v>6366</v>
      </c>
      <c r="AS177" t="s">
        <v>6366</v>
      </c>
    </row>
    <row r="178" spans="1:45" x14ac:dyDescent="0.25">
      <c r="A178" t="s">
        <v>7244</v>
      </c>
      <c r="B178">
        <v>5</v>
      </c>
      <c r="C178">
        <v>0</v>
      </c>
      <c r="D178" s="4">
        <v>4.9916597106239804</v>
      </c>
      <c r="E178" s="4">
        <v>0</v>
      </c>
      <c r="F178">
        <v>3</v>
      </c>
      <c r="G178">
        <v>0</v>
      </c>
      <c r="H178">
        <v>4</v>
      </c>
      <c r="I178">
        <v>4</v>
      </c>
      <c r="J178" t="s">
        <v>731</v>
      </c>
      <c r="K178" s="4">
        <v>4.9538675324781396</v>
      </c>
      <c r="L178" s="4">
        <v>0</v>
      </c>
      <c r="M178" t="s">
        <v>731</v>
      </c>
      <c r="N178" s="4">
        <v>13.835251007557201</v>
      </c>
      <c r="O178" s="4">
        <v>-4.3574118700474198</v>
      </c>
      <c r="P178" s="4">
        <v>1.59272720871552</v>
      </c>
      <c r="Q178" s="4">
        <v>-2.7358180648910602</v>
      </c>
      <c r="R178">
        <v>6.2225418722191596E-3</v>
      </c>
      <c r="S178">
        <v>2.8811842330020199E-2</v>
      </c>
      <c r="T178" s="4">
        <v>-2.7646846613318998</v>
      </c>
      <c r="U178" s="4">
        <v>-5.9501390787629296</v>
      </c>
      <c r="V178" t="s">
        <v>5426</v>
      </c>
      <c r="W178">
        <v>0</v>
      </c>
      <c r="X178">
        <v>1</v>
      </c>
      <c r="Y178" t="s">
        <v>7245</v>
      </c>
      <c r="Z178">
        <v>100</v>
      </c>
      <c r="AA178">
        <v>100</v>
      </c>
      <c r="AB178" t="s">
        <v>759</v>
      </c>
      <c r="AC178" t="s">
        <v>7246</v>
      </c>
      <c r="AD178" t="s">
        <v>7247</v>
      </c>
      <c r="AE178" t="s">
        <v>762</v>
      </c>
      <c r="AF178" t="s">
        <v>762</v>
      </c>
      <c r="AG178" t="s">
        <v>762</v>
      </c>
      <c r="AH178" t="s">
        <v>762</v>
      </c>
      <c r="AI178" t="s">
        <v>762</v>
      </c>
      <c r="AJ178" t="s">
        <v>45</v>
      </c>
      <c r="AK178" t="s">
        <v>173</v>
      </c>
      <c r="AL178" t="s">
        <v>5705</v>
      </c>
      <c r="AM178" t="s">
        <v>5706</v>
      </c>
      <c r="AN178" t="s">
        <v>7248</v>
      </c>
      <c r="AO178" t="s">
        <v>7246</v>
      </c>
      <c r="AP178" t="s">
        <v>7246</v>
      </c>
      <c r="AQ178" t="s">
        <v>7249</v>
      </c>
      <c r="AR178" t="s">
        <v>7250</v>
      </c>
      <c r="AS178" t="s">
        <v>7250</v>
      </c>
    </row>
    <row r="179" spans="1:45" x14ac:dyDescent="0.25">
      <c r="A179" t="s">
        <v>5612</v>
      </c>
      <c r="B179">
        <v>154</v>
      </c>
      <c r="C179">
        <v>9</v>
      </c>
      <c r="D179" s="4">
        <v>90.210864090751301</v>
      </c>
      <c r="E179" s="4">
        <v>7.1821538088050803</v>
      </c>
      <c r="F179">
        <v>137</v>
      </c>
      <c r="G179">
        <v>9.5</v>
      </c>
      <c r="H179">
        <v>4</v>
      </c>
      <c r="I179">
        <v>4</v>
      </c>
      <c r="J179" t="s">
        <v>731</v>
      </c>
      <c r="K179" s="4">
        <v>188.13154594052199</v>
      </c>
      <c r="L179" s="4">
        <v>11.0905716689111</v>
      </c>
      <c r="M179" t="s">
        <v>731</v>
      </c>
      <c r="N179" s="4">
        <v>45.962666601765498</v>
      </c>
      <c r="O179" s="4">
        <v>-4.0644779178116703</v>
      </c>
      <c r="P179" s="4">
        <v>0.57288502264632202</v>
      </c>
      <c r="Q179" s="4">
        <v>-7.0947533224671604</v>
      </c>
      <c r="R179" s="3">
        <v>1.29582409691343E-12</v>
      </c>
      <c r="S179" s="3">
        <v>2.3528463245385299E-10</v>
      </c>
      <c r="T179" s="4">
        <v>-3.4915928951653501</v>
      </c>
      <c r="U179" s="4">
        <v>-4.6373629404579901</v>
      </c>
      <c r="V179" t="s">
        <v>5426</v>
      </c>
      <c r="W179">
        <v>0</v>
      </c>
      <c r="X179">
        <v>2</v>
      </c>
      <c r="Y179" t="s">
        <v>5613</v>
      </c>
      <c r="Z179">
        <v>100</v>
      </c>
      <c r="AA179">
        <v>100</v>
      </c>
      <c r="AB179" t="s">
        <v>759</v>
      </c>
      <c r="AC179" t="s">
        <v>335</v>
      </c>
      <c r="AD179" t="s">
        <v>5614</v>
      </c>
      <c r="AE179" t="s">
        <v>762</v>
      </c>
      <c r="AF179" t="s">
        <v>762</v>
      </c>
      <c r="AG179" t="s">
        <v>762</v>
      </c>
      <c r="AH179" t="s">
        <v>762</v>
      </c>
      <c r="AI179" t="s">
        <v>762</v>
      </c>
      <c r="AJ179" t="s">
        <v>45</v>
      </c>
      <c r="AK179" t="s">
        <v>207</v>
      </c>
      <c r="AL179" t="s">
        <v>313</v>
      </c>
      <c r="AM179" t="s">
        <v>314</v>
      </c>
      <c r="AN179" t="s">
        <v>332</v>
      </c>
      <c r="AO179" t="s">
        <v>335</v>
      </c>
      <c r="AP179" t="s">
        <v>335</v>
      </c>
      <c r="AQ179" t="s">
        <v>5615</v>
      </c>
      <c r="AR179" t="s">
        <v>5616</v>
      </c>
      <c r="AS179" t="s">
        <v>5616</v>
      </c>
    </row>
    <row r="180" spans="1:45" x14ac:dyDescent="0.25">
      <c r="A180" t="s">
        <v>5442</v>
      </c>
      <c r="B180">
        <v>968</v>
      </c>
      <c r="C180">
        <v>59</v>
      </c>
      <c r="D180" s="4">
        <v>1101.1451614872001</v>
      </c>
      <c r="E180" s="4">
        <v>38.2829378879591</v>
      </c>
      <c r="F180">
        <v>453.5</v>
      </c>
      <c r="G180">
        <v>44.5</v>
      </c>
      <c r="H180">
        <v>4</v>
      </c>
      <c r="I180">
        <v>4</v>
      </c>
      <c r="J180" t="s">
        <v>731</v>
      </c>
      <c r="K180" s="4">
        <v>1250.18319785276</v>
      </c>
      <c r="L180" s="4">
        <v>75.009850590172803</v>
      </c>
      <c r="M180" t="s">
        <v>731</v>
      </c>
      <c r="N180" s="4">
        <v>462.91221424244998</v>
      </c>
      <c r="O180" s="4">
        <v>-4.0572612287243901</v>
      </c>
      <c r="P180" s="4">
        <v>0.659694677830998</v>
      </c>
      <c r="Q180" s="4">
        <v>-6.1502106429965604</v>
      </c>
      <c r="R180" s="3">
        <v>7.7380108775845299E-10</v>
      </c>
      <c r="S180" s="3">
        <v>5.2151045900186203E-8</v>
      </c>
      <c r="T180" s="4">
        <v>-3.3975665508933899</v>
      </c>
      <c r="U180" s="4">
        <v>-4.7169559065553903</v>
      </c>
      <c r="V180" t="s">
        <v>5426</v>
      </c>
      <c r="W180">
        <v>0</v>
      </c>
      <c r="X180">
        <v>4</v>
      </c>
      <c r="Y180" t="s">
        <v>5443</v>
      </c>
      <c r="Z180">
        <v>99.7</v>
      </c>
      <c r="AA180">
        <v>100</v>
      </c>
      <c r="AB180" t="s">
        <v>759</v>
      </c>
      <c r="AC180" t="s">
        <v>320</v>
      </c>
      <c r="AD180" t="s">
        <v>5444</v>
      </c>
      <c r="AE180" t="s">
        <v>762</v>
      </c>
      <c r="AF180" t="s">
        <v>762</v>
      </c>
      <c r="AG180" t="s">
        <v>762</v>
      </c>
      <c r="AH180" t="s">
        <v>762</v>
      </c>
      <c r="AI180" t="s">
        <v>762</v>
      </c>
      <c r="AJ180" t="s">
        <v>45</v>
      </c>
      <c r="AK180" t="s">
        <v>207</v>
      </c>
      <c r="AL180" t="s">
        <v>313</v>
      </c>
      <c r="AM180" t="s">
        <v>314</v>
      </c>
      <c r="AN180" t="s">
        <v>314</v>
      </c>
      <c r="AO180" t="s">
        <v>320</v>
      </c>
      <c r="AP180" t="s">
        <v>320</v>
      </c>
      <c r="AQ180" t="s">
        <v>5445</v>
      </c>
      <c r="AR180" t="s">
        <v>5446</v>
      </c>
      <c r="AS180" t="s">
        <v>5447</v>
      </c>
    </row>
    <row r="181" spans="1:45" x14ac:dyDescent="0.25">
      <c r="A181" t="s">
        <v>6455</v>
      </c>
      <c r="B181">
        <v>14</v>
      </c>
      <c r="C181">
        <v>1</v>
      </c>
      <c r="D181" s="4">
        <v>12.038133853162901</v>
      </c>
      <c r="E181" s="4">
        <v>0.95742710775633799</v>
      </c>
      <c r="F181">
        <v>12.5</v>
      </c>
      <c r="G181">
        <v>0.5</v>
      </c>
      <c r="H181">
        <v>4</v>
      </c>
      <c r="I181">
        <v>4</v>
      </c>
      <c r="J181" t="s">
        <v>731</v>
      </c>
      <c r="K181" s="4">
        <v>16.2141932136146</v>
      </c>
      <c r="L181" s="4">
        <v>0.96443040240407296</v>
      </c>
      <c r="M181" t="s">
        <v>731</v>
      </c>
      <c r="N181" s="4">
        <v>10.8408370790796</v>
      </c>
      <c r="O181" s="4">
        <v>-4.0442642596150904</v>
      </c>
      <c r="P181" s="4">
        <v>1.16572538111732</v>
      </c>
      <c r="Q181" s="4">
        <v>-3.4693113190507598</v>
      </c>
      <c r="R181">
        <v>5.2179443391829096E-4</v>
      </c>
      <c r="S181">
        <v>3.9951850934346203E-3</v>
      </c>
      <c r="T181" s="4">
        <v>-2.8785388784977699</v>
      </c>
      <c r="U181" s="4">
        <v>-5.2099896407324202</v>
      </c>
      <c r="V181" t="s">
        <v>5426</v>
      </c>
      <c r="W181">
        <v>0</v>
      </c>
      <c r="X181">
        <v>1</v>
      </c>
      <c r="Y181" t="s">
        <v>6456</v>
      </c>
      <c r="Z181">
        <v>100</v>
      </c>
      <c r="AA181">
        <v>100</v>
      </c>
      <c r="AB181" t="s">
        <v>759</v>
      </c>
      <c r="AC181" t="s">
        <v>6457</v>
      </c>
      <c r="AD181" t="s">
        <v>6458</v>
      </c>
      <c r="AE181" t="s">
        <v>762</v>
      </c>
      <c r="AF181" t="s">
        <v>762</v>
      </c>
      <c r="AG181" t="s">
        <v>762</v>
      </c>
      <c r="AH181" t="s">
        <v>762</v>
      </c>
      <c r="AI181" t="s">
        <v>762</v>
      </c>
      <c r="AJ181" t="s">
        <v>12</v>
      </c>
      <c r="AK181" t="s">
        <v>13</v>
      </c>
      <c r="AL181" t="s">
        <v>14</v>
      </c>
      <c r="AM181" t="s">
        <v>15</v>
      </c>
      <c r="AN181" t="s">
        <v>16</v>
      </c>
      <c r="AO181" t="s">
        <v>6457</v>
      </c>
      <c r="AP181" t="s">
        <v>6457</v>
      </c>
      <c r="AQ181" t="s">
        <v>6459</v>
      </c>
      <c r="AR181" t="s">
        <v>6460</v>
      </c>
      <c r="AS181" t="s">
        <v>6461</v>
      </c>
    </row>
    <row r="182" spans="1:45" x14ac:dyDescent="0.25">
      <c r="A182" t="s">
        <v>5987</v>
      </c>
      <c r="B182">
        <v>36</v>
      </c>
      <c r="C182">
        <v>3</v>
      </c>
      <c r="D182" s="4">
        <v>32.5883414736007</v>
      </c>
      <c r="E182" s="4">
        <v>1.29099444873581</v>
      </c>
      <c r="F182">
        <v>28</v>
      </c>
      <c r="G182">
        <v>2.5</v>
      </c>
      <c r="H182">
        <v>4</v>
      </c>
      <c r="I182">
        <v>4</v>
      </c>
      <c r="J182" t="s">
        <v>731</v>
      </c>
      <c r="K182" s="4">
        <v>47.389735574139301</v>
      </c>
      <c r="L182" s="4">
        <v>3.2355456378937002</v>
      </c>
      <c r="M182" t="s">
        <v>731</v>
      </c>
      <c r="N182" s="4">
        <v>12.8398227616751</v>
      </c>
      <c r="O182" s="4">
        <v>-3.8551764932730199</v>
      </c>
      <c r="P182" s="4">
        <v>0.88438621353805502</v>
      </c>
      <c r="Q182" s="4">
        <v>-4.3591548966487004</v>
      </c>
      <c r="R182" s="3">
        <v>1.3056567572995899E-5</v>
      </c>
      <c r="S182">
        <v>2.1006199221870701E-4</v>
      </c>
      <c r="T182" s="4">
        <v>-2.9707902797349601</v>
      </c>
      <c r="U182" s="4">
        <v>-4.7395627068110704</v>
      </c>
      <c r="V182" t="s">
        <v>5426</v>
      </c>
      <c r="W182">
        <v>0</v>
      </c>
      <c r="X182">
        <v>1</v>
      </c>
      <c r="Y182" t="s">
        <v>5988</v>
      </c>
      <c r="Z182">
        <v>99.402999999999906</v>
      </c>
      <c r="AA182">
        <v>100</v>
      </c>
      <c r="AB182" t="s">
        <v>759</v>
      </c>
      <c r="AC182" t="s">
        <v>268</v>
      </c>
      <c r="AD182" t="s">
        <v>5989</v>
      </c>
      <c r="AE182" t="s">
        <v>762</v>
      </c>
      <c r="AF182" t="s">
        <v>762</v>
      </c>
      <c r="AG182" t="s">
        <v>762</v>
      </c>
      <c r="AH182" t="s">
        <v>762</v>
      </c>
      <c r="AI182" t="s">
        <v>762</v>
      </c>
      <c r="AJ182" t="s">
        <v>45</v>
      </c>
      <c r="AK182" t="s">
        <v>207</v>
      </c>
      <c r="AL182" t="s">
        <v>208</v>
      </c>
      <c r="AM182" t="s">
        <v>209</v>
      </c>
      <c r="AN182" t="s">
        <v>242</v>
      </c>
      <c r="AO182" t="s">
        <v>268</v>
      </c>
      <c r="AP182" t="s">
        <v>268</v>
      </c>
      <c r="AQ182" t="s">
        <v>5990</v>
      </c>
      <c r="AR182" t="s">
        <v>5991</v>
      </c>
      <c r="AS182" t="s">
        <v>5992</v>
      </c>
    </row>
    <row r="183" spans="1:45" x14ac:dyDescent="0.25">
      <c r="A183" t="s">
        <v>5545</v>
      </c>
      <c r="B183">
        <v>271</v>
      </c>
      <c r="C183">
        <v>19</v>
      </c>
      <c r="D183" s="4">
        <v>281.62430647939499</v>
      </c>
      <c r="E183" s="4">
        <v>16.3171688720807</v>
      </c>
      <c r="F183">
        <v>143</v>
      </c>
      <c r="G183">
        <v>17</v>
      </c>
      <c r="H183">
        <v>4</v>
      </c>
      <c r="I183">
        <v>4</v>
      </c>
      <c r="J183" t="s">
        <v>731</v>
      </c>
      <c r="K183" s="4">
        <v>344.920670601994</v>
      </c>
      <c r="L183" s="4">
        <v>23.941396790610899</v>
      </c>
      <c r="M183" t="s">
        <v>731</v>
      </c>
      <c r="N183" s="4">
        <v>169.421511684671</v>
      </c>
      <c r="O183" s="4">
        <v>-3.8436666620353699</v>
      </c>
      <c r="P183" s="4">
        <v>0.77980039165143</v>
      </c>
      <c r="Q183" s="4">
        <v>-4.9290391530778797</v>
      </c>
      <c r="R183" s="3">
        <v>8.2635014438940204E-7</v>
      </c>
      <c r="S183" s="3">
        <v>2.4425372872533299E-5</v>
      </c>
      <c r="T183" s="4">
        <v>-3.0638662703839401</v>
      </c>
      <c r="U183" s="4">
        <v>-4.6234670536867997</v>
      </c>
      <c r="V183" t="s">
        <v>5426</v>
      </c>
      <c r="W183">
        <v>0</v>
      </c>
      <c r="X183">
        <v>2</v>
      </c>
      <c r="Y183" t="s">
        <v>5546</v>
      </c>
      <c r="Z183">
        <v>100</v>
      </c>
      <c r="AA183">
        <v>100</v>
      </c>
      <c r="AB183" t="s">
        <v>759</v>
      </c>
      <c r="AC183" t="s">
        <v>1236</v>
      </c>
      <c r="AD183" t="s">
        <v>5547</v>
      </c>
      <c r="AE183" t="s">
        <v>762</v>
      </c>
      <c r="AF183" t="s">
        <v>762</v>
      </c>
      <c r="AG183" t="s">
        <v>762</v>
      </c>
      <c r="AH183" t="s">
        <v>762</v>
      </c>
      <c r="AI183" t="s">
        <v>762</v>
      </c>
      <c r="AJ183" t="s">
        <v>45</v>
      </c>
      <c r="AK183" t="s">
        <v>207</v>
      </c>
      <c r="AL183" t="s">
        <v>1233</v>
      </c>
      <c r="AM183" t="s">
        <v>1234</v>
      </c>
      <c r="AN183" t="s">
        <v>1235</v>
      </c>
      <c r="AO183" t="s">
        <v>1236</v>
      </c>
      <c r="AP183" t="s">
        <v>1236</v>
      </c>
      <c r="AQ183" t="s">
        <v>5548</v>
      </c>
      <c r="AR183" t="s">
        <v>5549</v>
      </c>
      <c r="AS183" t="s">
        <v>5549</v>
      </c>
    </row>
    <row r="184" spans="1:45" x14ac:dyDescent="0.25">
      <c r="A184" t="s">
        <v>6526</v>
      </c>
      <c r="B184">
        <v>12</v>
      </c>
      <c r="C184">
        <v>1</v>
      </c>
      <c r="D184" s="4">
        <v>11.4418821295566</v>
      </c>
      <c r="E184" s="4">
        <v>0.95742710775633799</v>
      </c>
      <c r="F184">
        <v>9.5</v>
      </c>
      <c r="G184">
        <v>0.5</v>
      </c>
      <c r="H184">
        <v>4</v>
      </c>
      <c r="I184">
        <v>4</v>
      </c>
      <c r="J184" t="s">
        <v>731</v>
      </c>
      <c r="K184" s="4">
        <v>13.9816701545681</v>
      </c>
      <c r="L184" s="4">
        <v>1.0780854224751399</v>
      </c>
      <c r="M184" t="s">
        <v>731</v>
      </c>
      <c r="N184" s="4">
        <v>13.7801544131011</v>
      </c>
      <c r="O184" s="4">
        <v>-3.7846679746369301</v>
      </c>
      <c r="P184" s="4">
        <v>1.2012759154250301</v>
      </c>
      <c r="Q184" s="4">
        <v>-3.15054012657688</v>
      </c>
      <c r="R184">
        <v>1.6296886857244299E-3</v>
      </c>
      <c r="S184">
        <v>1.0105828550244601E-2</v>
      </c>
      <c r="T184" s="4">
        <v>-2.5833920592119002</v>
      </c>
      <c r="U184" s="4">
        <v>-4.9859438900619599</v>
      </c>
      <c r="V184" t="s">
        <v>5426</v>
      </c>
      <c r="W184">
        <v>0</v>
      </c>
      <c r="X184">
        <v>1</v>
      </c>
      <c r="Y184" t="s">
        <v>6527</v>
      </c>
      <c r="Z184">
        <v>99.695999999999998</v>
      </c>
      <c r="AA184">
        <v>100</v>
      </c>
      <c r="AB184" t="s">
        <v>759</v>
      </c>
      <c r="AC184" t="s">
        <v>199</v>
      </c>
      <c r="AD184" t="s">
        <v>6528</v>
      </c>
      <c r="AE184" t="s">
        <v>762</v>
      </c>
      <c r="AF184" t="s">
        <v>762</v>
      </c>
      <c r="AG184" t="s">
        <v>762</v>
      </c>
      <c r="AH184" t="s">
        <v>762</v>
      </c>
      <c r="AI184" t="s">
        <v>762</v>
      </c>
      <c r="AJ184" t="s">
        <v>45</v>
      </c>
      <c r="AK184" t="s">
        <v>191</v>
      </c>
      <c r="AL184" t="s">
        <v>196</v>
      </c>
      <c r="AM184" t="s">
        <v>197</v>
      </c>
      <c r="AN184" t="s">
        <v>198</v>
      </c>
      <c r="AO184" t="s">
        <v>199</v>
      </c>
      <c r="AP184" t="s">
        <v>199</v>
      </c>
      <c r="AQ184" t="s">
        <v>6529</v>
      </c>
      <c r="AR184" t="s">
        <v>6530</v>
      </c>
      <c r="AS184" t="s">
        <v>6531</v>
      </c>
    </row>
    <row r="185" spans="1:45" x14ac:dyDescent="0.25">
      <c r="A185" t="s">
        <v>6017</v>
      </c>
      <c r="B185">
        <v>33</v>
      </c>
      <c r="C185">
        <v>2</v>
      </c>
      <c r="D185" s="4">
        <v>38.990383429763803</v>
      </c>
      <c r="E185" s="4">
        <v>2.16024689946929</v>
      </c>
      <c r="F185">
        <v>16.5</v>
      </c>
      <c r="G185">
        <v>1.5</v>
      </c>
      <c r="H185">
        <v>4</v>
      </c>
      <c r="I185">
        <v>4</v>
      </c>
      <c r="J185" t="s">
        <v>731</v>
      </c>
      <c r="K185" s="4">
        <v>37.547183476735597</v>
      </c>
      <c r="L185" s="4">
        <v>2.8703328947998599</v>
      </c>
      <c r="M185" t="s">
        <v>731</v>
      </c>
      <c r="N185" s="4">
        <v>403.004659638438</v>
      </c>
      <c r="O185" s="4">
        <v>-3.7727027477475898</v>
      </c>
      <c r="P185" s="4">
        <v>0.91333081570424501</v>
      </c>
      <c r="Q185" s="4">
        <v>-4.1307078255523004</v>
      </c>
      <c r="R185" s="3">
        <v>3.6164798277175402E-5</v>
      </c>
      <c r="S185">
        <v>4.7387070732257599E-4</v>
      </c>
      <c r="T185" s="4">
        <v>-2.8593719320433402</v>
      </c>
      <c r="U185" s="4">
        <v>-4.6860335634518302</v>
      </c>
      <c r="V185" t="s">
        <v>5426</v>
      </c>
      <c r="W185">
        <v>0</v>
      </c>
      <c r="X185">
        <v>6</v>
      </c>
      <c r="Y185" t="s">
        <v>6018</v>
      </c>
      <c r="Z185">
        <v>100</v>
      </c>
      <c r="AA185">
        <v>100</v>
      </c>
      <c r="AB185" t="s">
        <v>759</v>
      </c>
      <c r="AC185" t="s">
        <v>3486</v>
      </c>
      <c r="AD185" t="s">
        <v>6019</v>
      </c>
      <c r="AE185" t="s">
        <v>762</v>
      </c>
      <c r="AF185" t="s">
        <v>762</v>
      </c>
      <c r="AG185" t="s">
        <v>762</v>
      </c>
      <c r="AH185" t="s">
        <v>762</v>
      </c>
      <c r="AI185" t="s">
        <v>762</v>
      </c>
      <c r="AJ185" t="s">
        <v>45</v>
      </c>
      <c r="AK185" t="s">
        <v>46</v>
      </c>
      <c r="AL185" t="s">
        <v>60</v>
      </c>
      <c r="AM185" t="s">
        <v>442</v>
      </c>
      <c r="AN185" t="s">
        <v>443</v>
      </c>
      <c r="AO185" t="s">
        <v>3486</v>
      </c>
      <c r="AP185" t="s">
        <v>3486</v>
      </c>
      <c r="AQ185" t="s">
        <v>6020</v>
      </c>
      <c r="AR185" t="s">
        <v>6021</v>
      </c>
      <c r="AS185" t="s">
        <v>6021</v>
      </c>
    </row>
    <row r="186" spans="1:45" x14ac:dyDescent="0.25">
      <c r="A186" t="s">
        <v>7183</v>
      </c>
      <c r="B186">
        <v>5</v>
      </c>
      <c r="C186">
        <v>1</v>
      </c>
      <c r="D186" s="4">
        <v>3.5118845842842501</v>
      </c>
      <c r="E186" s="4">
        <v>0.5</v>
      </c>
      <c r="F186">
        <v>4.5</v>
      </c>
      <c r="G186">
        <v>0</v>
      </c>
      <c r="H186">
        <v>4</v>
      </c>
      <c r="I186">
        <v>4</v>
      </c>
      <c r="J186" t="s">
        <v>731</v>
      </c>
      <c r="K186" s="4">
        <v>5.4178206661858397</v>
      </c>
      <c r="L186" s="4">
        <v>0.32856973527997302</v>
      </c>
      <c r="M186" t="s">
        <v>731</v>
      </c>
      <c r="N186" s="4">
        <v>11.631330472915201</v>
      </c>
      <c r="O186" s="4">
        <v>-3.7581981735177901</v>
      </c>
      <c r="P186" s="4">
        <v>1.4095532880697801</v>
      </c>
      <c r="Q186" s="4">
        <v>-2.66623348356288</v>
      </c>
      <c r="R186">
        <v>7.67063993673837E-3</v>
      </c>
      <c r="S186">
        <v>3.36185633089464E-2</v>
      </c>
      <c r="T186" s="4">
        <v>-2.3486448854480102</v>
      </c>
      <c r="U186" s="4">
        <v>-5.1677514615875699</v>
      </c>
      <c r="V186" t="s">
        <v>5426</v>
      </c>
      <c r="W186">
        <v>0</v>
      </c>
      <c r="X186">
        <v>1</v>
      </c>
      <c r="Y186" t="s">
        <v>7184</v>
      </c>
      <c r="Z186">
        <v>99.090999999999994</v>
      </c>
      <c r="AA186">
        <v>100</v>
      </c>
      <c r="AB186" t="s">
        <v>759</v>
      </c>
      <c r="AC186" t="s">
        <v>128</v>
      </c>
      <c r="AD186" t="s">
        <v>7185</v>
      </c>
      <c r="AE186" t="s">
        <v>762</v>
      </c>
      <c r="AF186" t="s">
        <v>762</v>
      </c>
      <c r="AG186" t="s">
        <v>762</v>
      </c>
      <c r="AH186" t="s">
        <v>762</v>
      </c>
      <c r="AI186" t="s">
        <v>762</v>
      </c>
      <c r="AJ186" t="s">
        <v>45</v>
      </c>
      <c r="AK186" t="s">
        <v>78</v>
      </c>
      <c r="AL186" t="s">
        <v>78</v>
      </c>
      <c r="AM186" t="s">
        <v>126</v>
      </c>
      <c r="AN186" t="s">
        <v>127</v>
      </c>
      <c r="AO186" t="s">
        <v>128</v>
      </c>
      <c r="AP186" t="s">
        <v>128</v>
      </c>
      <c r="AQ186" t="s">
        <v>7186</v>
      </c>
      <c r="AR186" t="s">
        <v>7187</v>
      </c>
      <c r="AS186" t="s">
        <v>7188</v>
      </c>
    </row>
    <row r="187" spans="1:45" x14ac:dyDescent="0.25">
      <c r="A187" t="s">
        <v>6338</v>
      </c>
      <c r="B187">
        <v>16</v>
      </c>
      <c r="C187">
        <v>1</v>
      </c>
      <c r="D187" s="4">
        <v>12.1483880960946</v>
      </c>
      <c r="E187" s="4">
        <v>0.81649658092772603</v>
      </c>
      <c r="F187">
        <v>13</v>
      </c>
      <c r="G187">
        <v>1</v>
      </c>
      <c r="H187">
        <v>4</v>
      </c>
      <c r="I187">
        <v>4</v>
      </c>
      <c r="J187" t="s">
        <v>731</v>
      </c>
      <c r="K187" s="4">
        <v>17.707129012874301</v>
      </c>
      <c r="L187" s="4">
        <v>1.3853763543192601</v>
      </c>
      <c r="M187" t="s">
        <v>731</v>
      </c>
      <c r="N187" s="4">
        <v>10.872644391179</v>
      </c>
      <c r="O187" s="4">
        <v>-3.7356449627938701</v>
      </c>
      <c r="P187" s="4">
        <v>1.01676280927145</v>
      </c>
      <c r="Q187" s="4">
        <v>-3.67405743869663</v>
      </c>
      <c r="R187">
        <v>2.3872902999068899E-4</v>
      </c>
      <c r="S187">
        <v>2.1673185508440502E-3</v>
      </c>
      <c r="T187" s="4">
        <v>-2.7188821535224101</v>
      </c>
      <c r="U187" s="4">
        <v>-4.7524077720653199</v>
      </c>
      <c r="V187" t="s">
        <v>5426</v>
      </c>
      <c r="W187">
        <v>0</v>
      </c>
      <c r="X187">
        <v>1</v>
      </c>
      <c r="Y187" t="s">
        <v>6339</v>
      </c>
      <c r="Z187">
        <v>100</v>
      </c>
      <c r="AA187">
        <v>100</v>
      </c>
      <c r="AB187" t="s">
        <v>759</v>
      </c>
      <c r="AC187" t="s">
        <v>83</v>
      </c>
      <c r="AD187" t="s">
        <v>6340</v>
      </c>
      <c r="AE187" t="s">
        <v>762</v>
      </c>
      <c r="AF187" t="s">
        <v>762</v>
      </c>
      <c r="AG187" t="s">
        <v>762</v>
      </c>
      <c r="AH187" t="s">
        <v>762</v>
      </c>
      <c r="AI187" t="s">
        <v>762</v>
      </c>
      <c r="AJ187" t="s">
        <v>45</v>
      </c>
      <c r="AK187" t="s">
        <v>78</v>
      </c>
      <c r="AL187" t="s">
        <v>78</v>
      </c>
      <c r="AM187" t="s">
        <v>81</v>
      </c>
      <c r="AN187" t="s">
        <v>82</v>
      </c>
      <c r="AO187" t="s">
        <v>83</v>
      </c>
      <c r="AP187" t="s">
        <v>83</v>
      </c>
      <c r="AQ187" t="s">
        <v>6341</v>
      </c>
      <c r="AR187" t="s">
        <v>6342</v>
      </c>
      <c r="AS187" t="s">
        <v>6343</v>
      </c>
    </row>
    <row r="188" spans="1:45" x14ac:dyDescent="0.25">
      <c r="A188" t="s">
        <v>7189</v>
      </c>
      <c r="B188">
        <v>5</v>
      </c>
      <c r="C188">
        <v>1</v>
      </c>
      <c r="D188" s="4">
        <v>4.1231056256176597</v>
      </c>
      <c r="E188" s="4">
        <v>0.5</v>
      </c>
      <c r="F188">
        <v>4</v>
      </c>
      <c r="G188">
        <v>0</v>
      </c>
      <c r="H188">
        <v>4</v>
      </c>
      <c r="I188">
        <v>4</v>
      </c>
      <c r="J188" t="s">
        <v>731</v>
      </c>
      <c r="K188" s="4">
        <v>5.14328538938239</v>
      </c>
      <c r="L188" s="4">
        <v>0.38559231456961701</v>
      </c>
      <c r="M188" t="s">
        <v>731</v>
      </c>
      <c r="N188" s="4">
        <v>9.6517647397821005</v>
      </c>
      <c r="O188" s="4">
        <v>-3.6990831508592099</v>
      </c>
      <c r="P188" s="4">
        <v>1.4440742079898601</v>
      </c>
      <c r="Q188" s="4">
        <v>-2.5615602926724299</v>
      </c>
      <c r="R188">
        <v>1.04203152601291E-2</v>
      </c>
      <c r="S188">
        <v>4.2692579773587799E-2</v>
      </c>
      <c r="T188" s="4">
        <v>-2.2550089428693498</v>
      </c>
      <c r="U188" s="4">
        <v>-5.14315735884907</v>
      </c>
      <c r="V188" t="s">
        <v>5426</v>
      </c>
      <c r="W188">
        <v>0</v>
      </c>
      <c r="X188">
        <v>1</v>
      </c>
      <c r="Y188" t="s">
        <v>7190</v>
      </c>
      <c r="Z188">
        <v>100</v>
      </c>
      <c r="AA188">
        <v>100</v>
      </c>
      <c r="AB188" t="s">
        <v>759</v>
      </c>
      <c r="AC188" t="s">
        <v>7191</v>
      </c>
      <c r="AD188" t="s">
        <v>7192</v>
      </c>
      <c r="AE188" t="s">
        <v>762</v>
      </c>
      <c r="AF188" t="s">
        <v>762</v>
      </c>
      <c r="AG188" t="s">
        <v>762</v>
      </c>
      <c r="AH188" t="s">
        <v>762</v>
      </c>
      <c r="AI188" t="s">
        <v>762</v>
      </c>
      <c r="AJ188" t="s">
        <v>45</v>
      </c>
      <c r="AK188" t="s">
        <v>46</v>
      </c>
      <c r="AL188" t="s">
        <v>47</v>
      </c>
      <c r="AM188" t="s">
        <v>48</v>
      </c>
      <c r="AN188" t="s">
        <v>49</v>
      </c>
      <c r="AO188" t="s">
        <v>7191</v>
      </c>
      <c r="AP188" t="s">
        <v>7191</v>
      </c>
      <c r="AQ188" t="s">
        <v>7193</v>
      </c>
      <c r="AR188" t="s">
        <v>7194</v>
      </c>
      <c r="AS188" t="s">
        <v>7195</v>
      </c>
    </row>
    <row r="189" spans="1:45" x14ac:dyDescent="0.25">
      <c r="A189" t="s">
        <v>5487</v>
      </c>
      <c r="B189">
        <v>482</v>
      </c>
      <c r="C189">
        <v>40</v>
      </c>
      <c r="D189" s="4">
        <v>318.17434947944298</v>
      </c>
      <c r="E189" s="4">
        <v>19.754746265138401</v>
      </c>
      <c r="F189">
        <v>362.5</v>
      </c>
      <c r="G189">
        <v>38.5</v>
      </c>
      <c r="H189">
        <v>4</v>
      </c>
      <c r="I189">
        <v>4</v>
      </c>
      <c r="J189" t="s">
        <v>731</v>
      </c>
      <c r="K189" s="4">
        <v>612.27815085024804</v>
      </c>
      <c r="L189" s="4">
        <v>51.037453607384698</v>
      </c>
      <c r="M189" t="s">
        <v>731</v>
      </c>
      <c r="N189" s="4">
        <v>198.99110015248499</v>
      </c>
      <c r="O189" s="4">
        <v>-3.5805833119711301</v>
      </c>
      <c r="P189" s="4">
        <v>0.54530877694197</v>
      </c>
      <c r="Q189" s="4">
        <v>-6.5661574934675304</v>
      </c>
      <c r="R189" s="3">
        <v>5.1630208626840303E-11</v>
      </c>
      <c r="S189" s="3">
        <v>5.4684995970594996E-9</v>
      </c>
      <c r="T189" s="4">
        <v>-3.0352745350291599</v>
      </c>
      <c r="U189" s="4">
        <v>-4.1258920889131003</v>
      </c>
      <c r="V189" t="s">
        <v>5426</v>
      </c>
      <c r="W189">
        <v>0</v>
      </c>
      <c r="X189">
        <v>2</v>
      </c>
      <c r="Y189" t="s">
        <v>5488</v>
      </c>
      <c r="Z189">
        <v>100</v>
      </c>
      <c r="AA189">
        <v>100</v>
      </c>
      <c r="AB189" t="s">
        <v>759</v>
      </c>
      <c r="AC189" t="s">
        <v>295</v>
      </c>
      <c r="AD189" t="s">
        <v>5489</v>
      </c>
      <c r="AE189" t="s">
        <v>762</v>
      </c>
      <c r="AF189" t="s">
        <v>762</v>
      </c>
      <c r="AG189" t="s">
        <v>762</v>
      </c>
      <c r="AH189" t="s">
        <v>762</v>
      </c>
      <c r="AI189" t="s">
        <v>762</v>
      </c>
      <c r="AJ189" t="s">
        <v>45</v>
      </c>
      <c r="AK189" t="s">
        <v>207</v>
      </c>
      <c r="AL189" t="s">
        <v>208</v>
      </c>
      <c r="AM189" t="s">
        <v>209</v>
      </c>
      <c r="AN189" t="s">
        <v>292</v>
      </c>
      <c r="AO189" t="s">
        <v>295</v>
      </c>
      <c r="AP189" t="s">
        <v>295</v>
      </c>
      <c r="AQ189" t="s">
        <v>5490</v>
      </c>
      <c r="AR189" t="s">
        <v>5491</v>
      </c>
      <c r="AS189" t="s">
        <v>5491</v>
      </c>
    </row>
    <row r="190" spans="1:45" x14ac:dyDescent="0.25">
      <c r="A190" t="s">
        <v>7328</v>
      </c>
      <c r="B190">
        <v>4</v>
      </c>
      <c r="C190">
        <v>1</v>
      </c>
      <c r="D190" s="4">
        <v>4.8304589153964796</v>
      </c>
      <c r="E190" s="4">
        <v>0.5</v>
      </c>
      <c r="F190">
        <v>2.5</v>
      </c>
      <c r="G190">
        <v>0</v>
      </c>
      <c r="H190">
        <v>4</v>
      </c>
      <c r="I190">
        <v>4</v>
      </c>
      <c r="J190" t="s">
        <v>731</v>
      </c>
      <c r="K190" s="4">
        <v>4.5234437949617803</v>
      </c>
      <c r="L190" s="4">
        <v>0.30729093184412698</v>
      </c>
      <c r="M190" t="s">
        <v>731</v>
      </c>
      <c r="N190" s="4">
        <v>5.7724147812278801</v>
      </c>
      <c r="O190" s="4">
        <v>-3.52603727016225</v>
      </c>
      <c r="P190" s="4">
        <v>1.3458975114982601</v>
      </c>
      <c r="Q190" s="4">
        <v>-2.6198408422919601</v>
      </c>
      <c r="R190">
        <v>8.7970813144509601E-3</v>
      </c>
      <c r="S190">
        <v>3.7394951005575799E-2</v>
      </c>
      <c r="T190" s="4">
        <v>-2.1801397586639899</v>
      </c>
      <c r="U190" s="4">
        <v>-4.8719347816605101</v>
      </c>
      <c r="V190" t="s">
        <v>5426</v>
      </c>
      <c r="W190">
        <v>0</v>
      </c>
      <c r="X190">
        <v>1</v>
      </c>
      <c r="Y190" t="s">
        <v>7329</v>
      </c>
      <c r="Z190">
        <v>100</v>
      </c>
      <c r="AA190">
        <v>100</v>
      </c>
      <c r="AB190" t="s">
        <v>759</v>
      </c>
      <c r="AC190" t="s">
        <v>7330</v>
      </c>
      <c r="AD190" t="s">
        <v>7331</v>
      </c>
      <c r="AE190" t="s">
        <v>762</v>
      </c>
      <c r="AF190" t="s">
        <v>762</v>
      </c>
      <c r="AG190" t="s">
        <v>762</v>
      </c>
      <c r="AH190" t="s">
        <v>762</v>
      </c>
      <c r="AI190" t="s">
        <v>762</v>
      </c>
      <c r="AJ190" t="s">
        <v>45</v>
      </c>
      <c r="AK190" t="s">
        <v>46</v>
      </c>
      <c r="AL190" t="s">
        <v>47</v>
      </c>
      <c r="AM190" t="s">
        <v>52</v>
      </c>
      <c r="AN190" t="s">
        <v>7332</v>
      </c>
      <c r="AO190" t="s">
        <v>7330</v>
      </c>
      <c r="AP190" t="s">
        <v>7330</v>
      </c>
      <c r="AQ190" t="s">
        <v>7333</v>
      </c>
      <c r="AR190" t="s">
        <v>7334</v>
      </c>
      <c r="AS190" t="s">
        <v>7334</v>
      </c>
    </row>
    <row r="191" spans="1:45" x14ac:dyDescent="0.25">
      <c r="A191" t="s">
        <v>6713</v>
      </c>
      <c r="B191">
        <v>9</v>
      </c>
      <c r="C191">
        <v>1</v>
      </c>
      <c r="D191" s="4">
        <v>5.41602560309064</v>
      </c>
      <c r="E191" s="4">
        <v>0.95742710775633799</v>
      </c>
      <c r="F191">
        <v>11</v>
      </c>
      <c r="G191">
        <v>0.5</v>
      </c>
      <c r="H191">
        <v>4</v>
      </c>
      <c r="I191">
        <v>4</v>
      </c>
      <c r="J191" t="s">
        <v>731</v>
      </c>
      <c r="K191" s="4">
        <v>11.395138746048699</v>
      </c>
      <c r="L191" s="4">
        <v>0.96443040240407296</v>
      </c>
      <c r="M191" t="s">
        <v>731</v>
      </c>
      <c r="N191" s="4">
        <v>10.585584975932701</v>
      </c>
      <c r="O191" s="4">
        <v>-3.5141795900685899</v>
      </c>
      <c r="P191" s="4">
        <v>1.0167311775416701</v>
      </c>
      <c r="Q191" s="4">
        <v>-3.45635077166164</v>
      </c>
      <c r="R191">
        <v>5.4754228973240705E-4</v>
      </c>
      <c r="S191">
        <v>4.1547835835814301E-3</v>
      </c>
      <c r="T191" s="4">
        <v>-2.4974484125269201</v>
      </c>
      <c r="U191" s="4">
        <v>-4.5309107676102496</v>
      </c>
      <c r="V191" t="s">
        <v>5426</v>
      </c>
      <c r="W191">
        <v>0</v>
      </c>
      <c r="X191">
        <v>1</v>
      </c>
      <c r="Y191" t="s">
        <v>6714</v>
      </c>
      <c r="Z191">
        <v>100</v>
      </c>
      <c r="AA191">
        <v>100</v>
      </c>
      <c r="AB191" t="s">
        <v>759</v>
      </c>
      <c r="AC191" t="s">
        <v>6715</v>
      </c>
      <c r="AD191" t="s">
        <v>6716</v>
      </c>
      <c r="AE191" t="s">
        <v>762</v>
      </c>
      <c r="AF191" t="s">
        <v>762</v>
      </c>
      <c r="AG191" t="s">
        <v>762</v>
      </c>
      <c r="AH191" t="s">
        <v>762</v>
      </c>
      <c r="AI191" t="s">
        <v>762</v>
      </c>
      <c r="AJ191" t="s">
        <v>45</v>
      </c>
      <c r="AK191" t="s">
        <v>207</v>
      </c>
      <c r="AL191" t="s">
        <v>313</v>
      </c>
      <c r="AM191" t="s">
        <v>314</v>
      </c>
      <c r="AN191" t="s">
        <v>329</v>
      </c>
      <c r="AO191" t="s">
        <v>6715</v>
      </c>
      <c r="AP191" t="s">
        <v>6715</v>
      </c>
      <c r="AQ191" t="s">
        <v>6717</v>
      </c>
      <c r="AR191" t="s">
        <v>6718</v>
      </c>
      <c r="AS191" t="s">
        <v>6719</v>
      </c>
    </row>
    <row r="192" spans="1:45" x14ac:dyDescent="0.25">
      <c r="A192" t="s">
        <v>5436</v>
      </c>
      <c r="B192">
        <v>1181</v>
      </c>
      <c r="C192">
        <v>112</v>
      </c>
      <c r="D192" s="4">
        <v>1158.85662040939</v>
      </c>
      <c r="E192" s="4">
        <v>67.652913216406802</v>
      </c>
      <c r="F192">
        <v>946.5</v>
      </c>
      <c r="G192">
        <v>117.5</v>
      </c>
      <c r="H192">
        <v>4</v>
      </c>
      <c r="I192">
        <v>4</v>
      </c>
      <c r="J192" t="s">
        <v>731</v>
      </c>
      <c r="K192" s="4">
        <v>1568.9104912651301</v>
      </c>
      <c r="L192" s="4">
        <v>142.68637539142799</v>
      </c>
      <c r="M192" t="s">
        <v>731</v>
      </c>
      <c r="N192" s="4">
        <v>421.60664254783001</v>
      </c>
      <c r="O192" s="4">
        <v>-3.4577616126128898</v>
      </c>
      <c r="P192" s="4">
        <v>0.73743758402693604</v>
      </c>
      <c r="Q192" s="4">
        <v>-4.6888871512773198</v>
      </c>
      <c r="R192" s="3">
        <v>2.7469481306620098E-6</v>
      </c>
      <c r="S192" s="3">
        <v>6.0719496940372498E-5</v>
      </c>
      <c r="T192" s="4">
        <v>-2.7203240285859498</v>
      </c>
      <c r="U192" s="4">
        <v>-4.1951991966398197</v>
      </c>
      <c r="V192" t="s">
        <v>5426</v>
      </c>
      <c r="W192">
        <v>0</v>
      </c>
      <c r="X192">
        <v>3</v>
      </c>
      <c r="Y192" t="s">
        <v>5437</v>
      </c>
      <c r="Z192">
        <v>99.405000000000001</v>
      </c>
      <c r="AA192">
        <v>100</v>
      </c>
      <c r="AB192" t="s">
        <v>759</v>
      </c>
      <c r="AC192" t="s">
        <v>268</v>
      </c>
      <c r="AD192" t="s">
        <v>5438</v>
      </c>
      <c r="AE192" t="s">
        <v>762</v>
      </c>
      <c r="AF192" t="s">
        <v>762</v>
      </c>
      <c r="AG192" t="s">
        <v>762</v>
      </c>
      <c r="AH192" t="s">
        <v>762</v>
      </c>
      <c r="AI192" t="s">
        <v>762</v>
      </c>
      <c r="AJ192" t="s">
        <v>45</v>
      </c>
      <c r="AK192" t="s">
        <v>207</v>
      </c>
      <c r="AL192" t="s">
        <v>208</v>
      </c>
      <c r="AM192" t="s">
        <v>209</v>
      </c>
      <c r="AN192" t="s">
        <v>242</v>
      </c>
      <c r="AO192" t="s">
        <v>268</v>
      </c>
      <c r="AP192" t="s">
        <v>268</v>
      </c>
      <c r="AQ192" t="s">
        <v>5439</v>
      </c>
      <c r="AR192" t="s">
        <v>5440</v>
      </c>
      <c r="AS192" t="s">
        <v>5441</v>
      </c>
    </row>
    <row r="193" spans="1:45" x14ac:dyDescent="0.25">
      <c r="A193" t="s">
        <v>5762</v>
      </c>
      <c r="B193">
        <v>64</v>
      </c>
      <c r="C193">
        <v>6</v>
      </c>
      <c r="D193" s="4">
        <v>38.035071534922402</v>
      </c>
      <c r="E193" s="4">
        <v>3.77491721763537</v>
      </c>
      <c r="F193">
        <v>74</v>
      </c>
      <c r="G193">
        <v>6</v>
      </c>
      <c r="H193">
        <v>4</v>
      </c>
      <c r="I193">
        <v>4</v>
      </c>
      <c r="J193" t="s">
        <v>731</v>
      </c>
      <c r="K193" s="4">
        <v>76.352211863649899</v>
      </c>
      <c r="L193" s="4">
        <v>7.4765757643959798</v>
      </c>
      <c r="M193" t="s">
        <v>731</v>
      </c>
      <c r="N193" s="4">
        <v>22.774602834790201</v>
      </c>
      <c r="O193" s="4">
        <v>-3.3477846536040698</v>
      </c>
      <c r="P193" s="4">
        <v>0.70988353547317395</v>
      </c>
      <c r="Q193" s="4">
        <v>-4.7159632338459598</v>
      </c>
      <c r="R193" s="3">
        <v>2.4056987781873498E-6</v>
      </c>
      <c r="S193" s="3">
        <v>5.5092669316687002E-5</v>
      </c>
      <c r="T193" s="4">
        <v>-2.6379011181309</v>
      </c>
      <c r="U193" s="4">
        <v>-4.0576681890772504</v>
      </c>
      <c r="V193" t="s">
        <v>5426</v>
      </c>
      <c r="W193">
        <v>0</v>
      </c>
      <c r="X193">
        <v>1</v>
      </c>
      <c r="Y193" t="s">
        <v>5763</v>
      </c>
      <c r="Z193">
        <v>100</v>
      </c>
      <c r="AA193">
        <v>100</v>
      </c>
      <c r="AB193" t="s">
        <v>759</v>
      </c>
      <c r="AC193" t="s">
        <v>124</v>
      </c>
      <c r="AD193" t="s">
        <v>5764</v>
      </c>
      <c r="AE193" t="s">
        <v>762</v>
      </c>
      <c r="AF193" t="s">
        <v>762</v>
      </c>
      <c r="AG193" t="s">
        <v>762</v>
      </c>
      <c r="AH193" t="s">
        <v>762</v>
      </c>
      <c r="AI193" t="s">
        <v>762</v>
      </c>
      <c r="AJ193" t="s">
        <v>45</v>
      </c>
      <c r="AK193" t="s">
        <v>78</v>
      </c>
      <c r="AL193" t="s">
        <v>78</v>
      </c>
      <c r="AM193" t="s">
        <v>120</v>
      </c>
      <c r="AN193" t="s">
        <v>121</v>
      </c>
      <c r="AO193" t="s">
        <v>124</v>
      </c>
      <c r="AP193" t="s">
        <v>124</v>
      </c>
      <c r="AQ193" t="s">
        <v>5765</v>
      </c>
      <c r="AR193" t="s">
        <v>5766</v>
      </c>
      <c r="AS193" t="s">
        <v>5766</v>
      </c>
    </row>
    <row r="194" spans="1:45" x14ac:dyDescent="0.25">
      <c r="A194" t="s">
        <v>6447</v>
      </c>
      <c r="B194">
        <v>14</v>
      </c>
      <c r="C194">
        <v>2</v>
      </c>
      <c r="D194" s="4">
        <v>15.5214904782584</v>
      </c>
      <c r="E194" s="4">
        <v>1.5</v>
      </c>
      <c r="F194">
        <v>7.5</v>
      </c>
      <c r="G194">
        <v>1</v>
      </c>
      <c r="H194">
        <v>4</v>
      </c>
      <c r="I194">
        <v>4</v>
      </c>
      <c r="J194" t="s">
        <v>731</v>
      </c>
      <c r="K194" s="4">
        <v>15.517419455122599</v>
      </c>
      <c r="L194" s="4">
        <v>1.5352842436959599</v>
      </c>
      <c r="M194" t="s">
        <v>731</v>
      </c>
      <c r="N194" s="4">
        <v>30.424612251109799</v>
      </c>
      <c r="O194" s="4">
        <v>-3.2865384218545302</v>
      </c>
      <c r="P194" s="4">
        <v>1.10489828264193</v>
      </c>
      <c r="Q194" s="4">
        <v>-2.97451672564471</v>
      </c>
      <c r="R194">
        <v>2.9345045770732799E-3</v>
      </c>
      <c r="S194">
        <v>1.60075335513311E-2</v>
      </c>
      <c r="T194" s="4">
        <v>-2.1816401392125999</v>
      </c>
      <c r="U194" s="4">
        <v>-4.39143670449646</v>
      </c>
      <c r="V194" t="s">
        <v>5426</v>
      </c>
      <c r="W194">
        <v>0</v>
      </c>
      <c r="X194">
        <v>1</v>
      </c>
      <c r="Y194" t="s">
        <v>6448</v>
      </c>
      <c r="Z194">
        <v>99.391999999999996</v>
      </c>
      <c r="AA194">
        <v>100</v>
      </c>
      <c r="AB194" t="s">
        <v>759</v>
      </c>
      <c r="AC194" t="s">
        <v>6449</v>
      </c>
      <c r="AD194" t="s">
        <v>6450</v>
      </c>
      <c r="AE194" t="s">
        <v>762</v>
      </c>
      <c r="AF194" t="s">
        <v>762</v>
      </c>
      <c r="AG194" t="s">
        <v>762</v>
      </c>
      <c r="AH194" t="s">
        <v>762</v>
      </c>
      <c r="AI194" t="s">
        <v>762</v>
      </c>
      <c r="AJ194" t="s">
        <v>45</v>
      </c>
      <c r="AK194" t="s">
        <v>78</v>
      </c>
      <c r="AL194" t="s">
        <v>78</v>
      </c>
      <c r="AM194" t="s">
        <v>99</v>
      </c>
      <c r="AN194" t="s">
        <v>6451</v>
      </c>
      <c r="AO194" t="s">
        <v>6449</v>
      </c>
      <c r="AP194" t="s">
        <v>6449</v>
      </c>
      <c r="AQ194" t="s">
        <v>6452</v>
      </c>
      <c r="AR194" t="s">
        <v>6453</v>
      </c>
      <c r="AS194" t="s">
        <v>6454</v>
      </c>
    </row>
    <row r="195" spans="1:45" x14ac:dyDescent="0.25">
      <c r="A195" t="s">
        <v>5823</v>
      </c>
      <c r="B195">
        <v>48</v>
      </c>
      <c r="C195">
        <v>5</v>
      </c>
      <c r="D195" s="4">
        <v>42.742445726311303</v>
      </c>
      <c r="E195" s="4">
        <v>2.62995563967658</v>
      </c>
      <c r="F195">
        <v>28.5</v>
      </c>
      <c r="G195">
        <v>5.5</v>
      </c>
      <c r="H195">
        <v>4</v>
      </c>
      <c r="I195">
        <v>4</v>
      </c>
      <c r="J195" t="s">
        <v>731</v>
      </c>
      <c r="K195" s="4">
        <v>55.567439436586703</v>
      </c>
      <c r="L195" s="4">
        <v>6.0204921353855703</v>
      </c>
      <c r="M195" t="s">
        <v>731</v>
      </c>
      <c r="N195" s="4">
        <v>24.6629227450616</v>
      </c>
      <c r="O195" s="4">
        <v>-3.1858857286692199</v>
      </c>
      <c r="P195" s="4">
        <v>0.68740158809497798</v>
      </c>
      <c r="Q195" s="4">
        <v>-4.6346790345631597</v>
      </c>
      <c r="R195" s="3">
        <v>3.57491720550716E-6</v>
      </c>
      <c r="S195" s="3">
        <v>7.7012199461010196E-5</v>
      </c>
      <c r="T195" s="4">
        <v>-2.4984841405742402</v>
      </c>
      <c r="U195" s="4">
        <v>-3.8732873167641899</v>
      </c>
      <c r="V195" t="s">
        <v>5426</v>
      </c>
      <c r="W195">
        <v>0</v>
      </c>
      <c r="X195">
        <v>1</v>
      </c>
      <c r="Y195" t="s">
        <v>5824</v>
      </c>
      <c r="Z195">
        <v>100</v>
      </c>
      <c r="AA195">
        <v>100</v>
      </c>
      <c r="AB195" t="s">
        <v>759</v>
      </c>
      <c r="AC195" t="s">
        <v>5825</v>
      </c>
      <c r="AD195" t="s">
        <v>5826</v>
      </c>
      <c r="AE195" t="s">
        <v>762</v>
      </c>
      <c r="AF195" t="s">
        <v>762</v>
      </c>
      <c r="AG195" t="s">
        <v>762</v>
      </c>
      <c r="AH195" t="s">
        <v>762</v>
      </c>
      <c r="AI195" t="s">
        <v>762</v>
      </c>
      <c r="AJ195" t="s">
        <v>45</v>
      </c>
      <c r="AK195" t="s">
        <v>46</v>
      </c>
      <c r="AL195" t="s">
        <v>47</v>
      </c>
      <c r="AM195" t="s">
        <v>52</v>
      </c>
      <c r="AN195" t="s">
        <v>3305</v>
      </c>
      <c r="AO195" t="s">
        <v>5825</v>
      </c>
      <c r="AP195" t="s">
        <v>5825</v>
      </c>
      <c r="AQ195" t="s">
        <v>5827</v>
      </c>
      <c r="AR195" t="s">
        <v>5828</v>
      </c>
      <c r="AS195" t="s">
        <v>5829</v>
      </c>
    </row>
    <row r="196" spans="1:45" x14ac:dyDescent="0.25">
      <c r="A196" t="s">
        <v>6480</v>
      </c>
      <c r="B196">
        <v>13</v>
      </c>
      <c r="C196">
        <v>2</v>
      </c>
      <c r="D196" s="4">
        <v>12.945398152754301</v>
      </c>
      <c r="E196" s="4">
        <v>1.8929694486000901</v>
      </c>
      <c r="F196">
        <v>7.5</v>
      </c>
      <c r="G196">
        <v>0.5</v>
      </c>
      <c r="H196">
        <v>4</v>
      </c>
      <c r="I196">
        <v>4</v>
      </c>
      <c r="J196" t="s">
        <v>731</v>
      </c>
      <c r="K196" s="4">
        <v>14.6599819164148</v>
      </c>
      <c r="L196" s="4">
        <v>1.61475604194612</v>
      </c>
      <c r="M196" t="s">
        <v>731</v>
      </c>
      <c r="N196" s="4">
        <v>7.6017239255906199</v>
      </c>
      <c r="O196" s="4">
        <v>-3.1761443064113002</v>
      </c>
      <c r="P196" s="4">
        <v>1.07947987720203</v>
      </c>
      <c r="Q196" s="4">
        <v>-2.94229135113082</v>
      </c>
      <c r="R196">
        <v>3.2579324927481598E-3</v>
      </c>
      <c r="S196">
        <v>1.7471865815539701E-2</v>
      </c>
      <c r="T196" s="4">
        <v>-2.09666442920927</v>
      </c>
      <c r="U196" s="4">
        <v>-4.2556241836133299</v>
      </c>
      <c r="V196" t="s">
        <v>5426</v>
      </c>
      <c r="W196">
        <v>0</v>
      </c>
      <c r="X196">
        <v>1</v>
      </c>
      <c r="Y196" t="s">
        <v>6481</v>
      </c>
      <c r="Z196">
        <v>99.399000000000001</v>
      </c>
      <c r="AA196">
        <v>100</v>
      </c>
      <c r="AB196" t="s">
        <v>759</v>
      </c>
      <c r="AC196" t="s">
        <v>360</v>
      </c>
      <c r="AD196" t="s">
        <v>6482</v>
      </c>
      <c r="AE196" t="s">
        <v>762</v>
      </c>
      <c r="AF196" t="s">
        <v>762</v>
      </c>
      <c r="AG196" t="s">
        <v>762</v>
      </c>
      <c r="AH196" t="s">
        <v>762</v>
      </c>
      <c r="AI196" t="s">
        <v>762</v>
      </c>
      <c r="AJ196" t="s">
        <v>45</v>
      </c>
      <c r="AK196" t="s">
        <v>46</v>
      </c>
      <c r="AL196" t="s">
        <v>47</v>
      </c>
      <c r="AM196" t="s">
        <v>52</v>
      </c>
      <c r="AN196" t="s">
        <v>359</v>
      </c>
      <c r="AO196" t="s">
        <v>360</v>
      </c>
      <c r="AP196" t="s">
        <v>360</v>
      </c>
      <c r="AQ196" t="s">
        <v>6483</v>
      </c>
      <c r="AR196" t="s">
        <v>6484</v>
      </c>
      <c r="AS196" t="s">
        <v>6485</v>
      </c>
    </row>
    <row r="197" spans="1:45" x14ac:dyDescent="0.25">
      <c r="A197" t="s">
        <v>5570</v>
      </c>
      <c r="B197">
        <v>215</v>
      </c>
      <c r="C197">
        <v>23</v>
      </c>
      <c r="D197" s="4">
        <v>98.289962186719094</v>
      </c>
      <c r="E197" s="4">
        <v>18.0092568789868</v>
      </c>
      <c r="F197">
        <v>194</v>
      </c>
      <c r="G197">
        <v>17.5</v>
      </c>
      <c r="H197">
        <v>4</v>
      </c>
      <c r="I197">
        <v>4</v>
      </c>
      <c r="J197" t="s">
        <v>731</v>
      </c>
      <c r="K197" s="4">
        <v>261.53974675453497</v>
      </c>
      <c r="L197" s="4">
        <v>29.272945226554501</v>
      </c>
      <c r="M197" t="s">
        <v>731</v>
      </c>
      <c r="N197" s="4">
        <v>66.347390582301003</v>
      </c>
      <c r="O197" s="4">
        <v>-3.1545447692067401</v>
      </c>
      <c r="P197" s="4">
        <v>0.45558344291812097</v>
      </c>
      <c r="Q197" s="4">
        <v>-6.9241865968638603</v>
      </c>
      <c r="R197" s="3">
        <v>4.3848762721843201E-12</v>
      </c>
      <c r="S197" s="3">
        <v>6.5566796964073801E-10</v>
      </c>
      <c r="T197" s="4">
        <v>-2.6989613262886198</v>
      </c>
      <c r="U197" s="4">
        <v>-3.6101282121248599</v>
      </c>
      <c r="V197" t="s">
        <v>5426</v>
      </c>
      <c r="W197">
        <v>0</v>
      </c>
      <c r="X197">
        <v>4</v>
      </c>
      <c r="Y197" t="s">
        <v>5571</v>
      </c>
      <c r="Z197">
        <v>100</v>
      </c>
      <c r="AA197">
        <v>100</v>
      </c>
      <c r="AB197" t="s">
        <v>759</v>
      </c>
      <c r="AC197" t="s">
        <v>335</v>
      </c>
      <c r="AD197" t="s">
        <v>5572</v>
      </c>
      <c r="AE197" t="s">
        <v>762</v>
      </c>
      <c r="AF197" t="s">
        <v>762</v>
      </c>
      <c r="AG197" t="s">
        <v>762</v>
      </c>
      <c r="AH197" t="s">
        <v>762</v>
      </c>
      <c r="AI197" t="s">
        <v>762</v>
      </c>
      <c r="AJ197" t="s">
        <v>45</v>
      </c>
      <c r="AK197" t="s">
        <v>207</v>
      </c>
      <c r="AL197" t="s">
        <v>313</v>
      </c>
      <c r="AM197" t="s">
        <v>314</v>
      </c>
      <c r="AN197" t="s">
        <v>332</v>
      </c>
      <c r="AO197" t="s">
        <v>335</v>
      </c>
      <c r="AP197" t="s">
        <v>335</v>
      </c>
      <c r="AQ197" t="s">
        <v>5573</v>
      </c>
      <c r="AR197" t="s">
        <v>5574</v>
      </c>
      <c r="AS197" t="s">
        <v>5574</v>
      </c>
    </row>
    <row r="198" spans="1:45" x14ac:dyDescent="0.25">
      <c r="A198" t="s">
        <v>7516</v>
      </c>
      <c r="B198">
        <v>3</v>
      </c>
      <c r="C198">
        <v>1</v>
      </c>
      <c r="D198" s="4">
        <v>3.4641016151377499</v>
      </c>
      <c r="E198" s="4">
        <v>0.5</v>
      </c>
      <c r="F198">
        <v>2</v>
      </c>
      <c r="G198">
        <v>0</v>
      </c>
      <c r="H198">
        <v>4</v>
      </c>
      <c r="I198">
        <v>4</v>
      </c>
      <c r="J198" t="s">
        <v>731</v>
      </c>
      <c r="K198" s="4">
        <v>3.3948992811528602</v>
      </c>
      <c r="L198" s="4">
        <v>0.32856973527997302</v>
      </c>
      <c r="M198" t="s">
        <v>731</v>
      </c>
      <c r="N198" s="4">
        <v>7.9928499770466201</v>
      </c>
      <c r="O198" s="4">
        <v>-3.1441715901545702</v>
      </c>
      <c r="P198" s="4">
        <v>1.19469289551118</v>
      </c>
      <c r="Q198" s="4">
        <v>-2.6317822780801499</v>
      </c>
      <c r="R198">
        <v>8.4938274998067904E-3</v>
      </c>
      <c r="S198">
        <v>3.6595439838150598E-2</v>
      </c>
      <c r="T198" s="4">
        <v>-1.9494786946434</v>
      </c>
      <c r="U198" s="4">
        <v>-4.3388644856657503</v>
      </c>
      <c r="V198" t="s">
        <v>5426</v>
      </c>
      <c r="W198">
        <v>0</v>
      </c>
      <c r="X198">
        <v>1</v>
      </c>
      <c r="Y198" t="s">
        <v>7517</v>
      </c>
      <c r="Z198">
        <v>100</v>
      </c>
      <c r="AA198">
        <v>100</v>
      </c>
      <c r="AB198" t="s">
        <v>759</v>
      </c>
      <c r="AC198" t="s">
        <v>6896</v>
      </c>
      <c r="AD198" t="s">
        <v>7518</v>
      </c>
      <c r="AE198" t="s">
        <v>762</v>
      </c>
      <c r="AF198" t="s">
        <v>762</v>
      </c>
      <c r="AG198" t="s">
        <v>762</v>
      </c>
      <c r="AH198" t="s">
        <v>762</v>
      </c>
      <c r="AI198" t="s">
        <v>762</v>
      </c>
      <c r="AJ198" t="s">
        <v>45</v>
      </c>
      <c r="AK198" t="s">
        <v>78</v>
      </c>
      <c r="AL198" t="s">
        <v>5066</v>
      </c>
      <c r="AM198" t="s">
        <v>5064</v>
      </c>
      <c r="AN198" t="s">
        <v>6898</v>
      </c>
      <c r="AO198" t="s">
        <v>6896</v>
      </c>
      <c r="AP198" t="s">
        <v>6896</v>
      </c>
      <c r="AQ198" t="s">
        <v>7519</v>
      </c>
      <c r="AR198" t="s">
        <v>7520</v>
      </c>
      <c r="AS198" t="s">
        <v>7520</v>
      </c>
    </row>
    <row r="199" spans="1:45" x14ac:dyDescent="0.25">
      <c r="A199" t="s">
        <v>6914</v>
      </c>
      <c r="B199">
        <v>7</v>
      </c>
      <c r="C199">
        <v>1</v>
      </c>
      <c r="D199" s="4">
        <v>6.5510813356778499</v>
      </c>
      <c r="E199" s="4">
        <v>0.95742710775633799</v>
      </c>
      <c r="F199">
        <v>5.5</v>
      </c>
      <c r="G199">
        <v>0.5</v>
      </c>
      <c r="H199">
        <v>4</v>
      </c>
      <c r="I199">
        <v>4</v>
      </c>
      <c r="J199" t="s">
        <v>731</v>
      </c>
      <c r="K199" s="4">
        <v>8.3632112419887097</v>
      </c>
      <c r="L199" s="4">
        <v>0.92148265702415699</v>
      </c>
      <c r="M199" t="s">
        <v>731</v>
      </c>
      <c r="N199" s="4">
        <v>8.4348568049600292</v>
      </c>
      <c r="O199" s="4">
        <v>-3.1061924548995701</v>
      </c>
      <c r="P199" s="4">
        <v>1.1997353339232699</v>
      </c>
      <c r="Q199" s="4">
        <v>-2.5890647437564298</v>
      </c>
      <c r="R199">
        <v>9.6236998541910004E-3</v>
      </c>
      <c r="S199">
        <v>4.0038371570136698E-2</v>
      </c>
      <c r="T199" s="4">
        <v>-1.9064571209763099</v>
      </c>
      <c r="U199" s="4">
        <v>-4.3059277888228404</v>
      </c>
      <c r="V199" t="s">
        <v>5426</v>
      </c>
      <c r="W199">
        <v>0</v>
      </c>
      <c r="X199">
        <v>1</v>
      </c>
      <c r="Y199" t="s">
        <v>6915</v>
      </c>
      <c r="Z199">
        <v>100</v>
      </c>
      <c r="AA199">
        <v>100</v>
      </c>
      <c r="AB199" t="s">
        <v>759</v>
      </c>
      <c r="AC199" t="s">
        <v>1297</v>
      </c>
      <c r="AD199" t="s">
        <v>6916</v>
      </c>
      <c r="AE199" t="s">
        <v>762</v>
      </c>
      <c r="AF199" t="s">
        <v>762</v>
      </c>
      <c r="AG199" t="s">
        <v>762</v>
      </c>
      <c r="AH199" t="s">
        <v>762</v>
      </c>
      <c r="AI199" t="s">
        <v>762</v>
      </c>
      <c r="AJ199" t="s">
        <v>45</v>
      </c>
      <c r="AK199" t="s">
        <v>207</v>
      </c>
      <c r="AL199" t="s">
        <v>208</v>
      </c>
      <c r="AM199" t="s">
        <v>209</v>
      </c>
      <c r="AN199" t="s">
        <v>210</v>
      </c>
      <c r="AO199" t="s">
        <v>1297</v>
      </c>
      <c r="AP199" t="s">
        <v>1297</v>
      </c>
      <c r="AQ199" t="s">
        <v>6917</v>
      </c>
      <c r="AR199" t="s">
        <v>6918</v>
      </c>
      <c r="AS199" t="s">
        <v>6918</v>
      </c>
    </row>
    <row r="200" spans="1:45" x14ac:dyDescent="0.25">
      <c r="A200" t="s">
        <v>6945</v>
      </c>
      <c r="B200">
        <v>7</v>
      </c>
      <c r="C200">
        <v>1</v>
      </c>
      <c r="D200" s="4">
        <v>5.5075705472861003</v>
      </c>
      <c r="E200" s="4">
        <v>0.95742710775633799</v>
      </c>
      <c r="F200">
        <v>6</v>
      </c>
      <c r="G200">
        <v>0.5</v>
      </c>
      <c r="H200">
        <v>4</v>
      </c>
      <c r="I200">
        <v>4</v>
      </c>
      <c r="J200" t="s">
        <v>731</v>
      </c>
      <c r="K200" s="4">
        <v>8.1366937138264497</v>
      </c>
      <c r="L200" s="4">
        <v>0.92148265702415699</v>
      </c>
      <c r="M200" t="s">
        <v>731</v>
      </c>
      <c r="N200" s="4">
        <v>16.6659122409717</v>
      </c>
      <c r="O200" s="4">
        <v>-3.05162658260054</v>
      </c>
      <c r="P200" s="4">
        <v>1.0983009622006601</v>
      </c>
      <c r="Q200" s="4">
        <v>-2.7784975954914999</v>
      </c>
      <c r="R200">
        <v>5.4610917469324E-3</v>
      </c>
      <c r="S200">
        <v>2.6010213347580999E-2</v>
      </c>
      <c r="T200" s="4">
        <v>-1.9533256203998799</v>
      </c>
      <c r="U200" s="4">
        <v>-4.1499275448012103</v>
      </c>
      <c r="V200" t="s">
        <v>5426</v>
      </c>
      <c r="W200">
        <v>2</v>
      </c>
      <c r="X200">
        <v>1</v>
      </c>
      <c r="Y200" t="s">
        <v>6946</v>
      </c>
      <c r="Z200">
        <v>99.399000000000001</v>
      </c>
      <c r="AA200">
        <v>100</v>
      </c>
      <c r="AB200" t="s">
        <v>759</v>
      </c>
      <c r="AC200" t="s">
        <v>6947</v>
      </c>
      <c r="AD200" t="s">
        <v>6948</v>
      </c>
      <c r="AE200" t="s">
        <v>762</v>
      </c>
      <c r="AF200" t="s">
        <v>762</v>
      </c>
      <c r="AG200" t="s">
        <v>762</v>
      </c>
      <c r="AH200" t="s">
        <v>762</v>
      </c>
      <c r="AI200" t="s">
        <v>762</v>
      </c>
      <c r="AJ200" t="s">
        <v>45</v>
      </c>
      <c r="AK200" t="s">
        <v>46</v>
      </c>
      <c r="AL200" t="s">
        <v>47</v>
      </c>
      <c r="AM200" t="s">
        <v>52</v>
      </c>
      <c r="AN200" t="s">
        <v>377</v>
      </c>
      <c r="AO200" t="s">
        <v>6178</v>
      </c>
      <c r="AP200" t="s">
        <v>6178</v>
      </c>
      <c r="AQ200" t="s">
        <v>6949</v>
      </c>
      <c r="AR200" t="s">
        <v>6950</v>
      </c>
      <c r="AS200" t="s">
        <v>6951</v>
      </c>
    </row>
    <row r="201" spans="1:45" x14ac:dyDescent="0.25">
      <c r="A201" t="s">
        <v>7587</v>
      </c>
      <c r="B201">
        <v>3</v>
      </c>
      <c r="C201">
        <v>1</v>
      </c>
      <c r="D201" s="4">
        <v>2.8722813232690099</v>
      </c>
      <c r="E201" s="4">
        <v>0.5</v>
      </c>
      <c r="F201">
        <v>1.5</v>
      </c>
      <c r="G201">
        <v>0</v>
      </c>
      <c r="H201">
        <v>4</v>
      </c>
      <c r="I201">
        <v>4</v>
      </c>
      <c r="J201" t="s">
        <v>731</v>
      </c>
      <c r="K201" s="4">
        <v>3.2278343550428401</v>
      </c>
      <c r="L201" s="4">
        <v>0.38559231456961701</v>
      </c>
      <c r="M201" t="s">
        <v>731</v>
      </c>
      <c r="N201" s="4">
        <v>7.7029587839475901</v>
      </c>
      <c r="O201" s="4">
        <v>-3.04020142980435</v>
      </c>
      <c r="P201" s="4">
        <v>1.17744250379</v>
      </c>
      <c r="Q201" s="4">
        <v>-2.5820381207731402</v>
      </c>
      <c r="R201">
        <v>9.8218735178590907E-3</v>
      </c>
      <c r="S201">
        <v>4.0663196225403597E-2</v>
      </c>
      <c r="T201" s="4">
        <v>-1.86275892601435</v>
      </c>
      <c r="U201" s="4">
        <v>-4.2176439335943403</v>
      </c>
      <c r="V201" t="s">
        <v>5426</v>
      </c>
      <c r="W201">
        <v>0</v>
      </c>
      <c r="X201">
        <v>1</v>
      </c>
      <c r="Y201" t="s">
        <v>7588</v>
      </c>
      <c r="Z201">
        <v>99.695999999999998</v>
      </c>
      <c r="AA201">
        <v>100</v>
      </c>
      <c r="AB201" t="s">
        <v>759</v>
      </c>
      <c r="AC201" t="s">
        <v>6442</v>
      </c>
      <c r="AD201" t="s">
        <v>7589</v>
      </c>
      <c r="AE201" t="s">
        <v>762</v>
      </c>
      <c r="AF201" t="s">
        <v>762</v>
      </c>
      <c r="AG201" t="s">
        <v>762</v>
      </c>
      <c r="AH201" t="s">
        <v>762</v>
      </c>
      <c r="AI201" t="s">
        <v>762</v>
      </c>
      <c r="AJ201" t="s">
        <v>45</v>
      </c>
      <c r="AK201" t="s">
        <v>78</v>
      </c>
      <c r="AL201" t="s">
        <v>4133</v>
      </c>
      <c r="AM201" t="s">
        <v>4134</v>
      </c>
      <c r="AN201" t="s">
        <v>4135</v>
      </c>
      <c r="AO201" t="s">
        <v>6442</v>
      </c>
      <c r="AP201" t="s">
        <v>6442</v>
      </c>
      <c r="AQ201" t="s">
        <v>7590</v>
      </c>
      <c r="AR201" t="s">
        <v>7591</v>
      </c>
      <c r="AS201" t="s">
        <v>7592</v>
      </c>
    </row>
    <row r="202" spans="1:45" x14ac:dyDescent="0.25">
      <c r="A202" t="s">
        <v>6313</v>
      </c>
      <c r="B202">
        <v>17</v>
      </c>
      <c r="C202">
        <v>2</v>
      </c>
      <c r="D202" s="4">
        <v>23.28626204439</v>
      </c>
      <c r="E202" s="4">
        <v>1.6329931618554501</v>
      </c>
      <c r="F202">
        <v>5.5</v>
      </c>
      <c r="G202">
        <v>2</v>
      </c>
      <c r="H202">
        <v>4</v>
      </c>
      <c r="I202">
        <v>4</v>
      </c>
      <c r="J202" t="s">
        <v>731</v>
      </c>
      <c r="K202" s="4">
        <v>18.623197057749898</v>
      </c>
      <c r="L202" s="4">
        <v>2.5426623914799502</v>
      </c>
      <c r="M202" t="s">
        <v>731</v>
      </c>
      <c r="N202" s="4">
        <v>5.5689986073184299</v>
      </c>
      <c r="O202" s="4">
        <v>-2.8569390607255398</v>
      </c>
      <c r="P202" s="4">
        <v>1.0671015869529501</v>
      </c>
      <c r="Q202" s="4">
        <v>-2.6772887376949499</v>
      </c>
      <c r="R202">
        <v>7.4220642755431403E-3</v>
      </c>
      <c r="S202">
        <v>3.2892446678375403E-2</v>
      </c>
      <c r="T202" s="4">
        <v>-1.7898374737725899</v>
      </c>
      <c r="U202" s="4">
        <v>-3.9240406476784999</v>
      </c>
      <c r="V202" t="s">
        <v>5426</v>
      </c>
      <c r="W202">
        <v>0</v>
      </c>
      <c r="X202">
        <v>2</v>
      </c>
      <c r="Y202" t="s">
        <v>6314</v>
      </c>
      <c r="Z202">
        <v>99.7</v>
      </c>
      <c r="AA202">
        <v>100</v>
      </c>
      <c r="AB202" t="s">
        <v>759</v>
      </c>
      <c r="AC202" t="s">
        <v>213</v>
      </c>
      <c r="AD202" t="s">
        <v>6315</v>
      </c>
      <c r="AE202" t="s">
        <v>762</v>
      </c>
      <c r="AF202" t="s">
        <v>762</v>
      </c>
      <c r="AG202" t="s">
        <v>762</v>
      </c>
      <c r="AH202" t="s">
        <v>762</v>
      </c>
      <c r="AI202" t="s">
        <v>762</v>
      </c>
      <c r="AJ202" t="s">
        <v>45</v>
      </c>
      <c r="AK202" t="s">
        <v>207</v>
      </c>
      <c r="AL202" t="s">
        <v>208</v>
      </c>
      <c r="AM202" t="s">
        <v>209</v>
      </c>
      <c r="AN202" t="s">
        <v>210</v>
      </c>
      <c r="AO202" t="s">
        <v>213</v>
      </c>
      <c r="AP202" t="s">
        <v>213</v>
      </c>
      <c r="AQ202" t="s">
        <v>6316</v>
      </c>
      <c r="AR202" t="s">
        <v>6317</v>
      </c>
      <c r="AS202" t="s">
        <v>1127</v>
      </c>
    </row>
    <row r="203" spans="1:45" x14ac:dyDescent="0.25">
      <c r="A203" t="s">
        <v>6874</v>
      </c>
      <c r="B203">
        <v>8</v>
      </c>
      <c r="C203">
        <v>1</v>
      </c>
      <c r="D203" s="4">
        <v>0.5</v>
      </c>
      <c r="E203" s="4">
        <v>0.81649658092772603</v>
      </c>
      <c r="F203">
        <v>7</v>
      </c>
      <c r="G203">
        <v>1</v>
      </c>
      <c r="H203">
        <v>4</v>
      </c>
      <c r="I203">
        <v>4</v>
      </c>
      <c r="J203" t="s">
        <v>731</v>
      </c>
      <c r="K203" s="4">
        <v>8.9281712910260609</v>
      </c>
      <c r="L203" s="4">
        <v>1.3066848330855501</v>
      </c>
      <c r="M203" t="s">
        <v>731</v>
      </c>
      <c r="N203" s="4">
        <v>9.2382275975789607</v>
      </c>
      <c r="O203" s="4">
        <v>-2.7475326338369301</v>
      </c>
      <c r="P203" s="4">
        <v>0.835351490733933</v>
      </c>
      <c r="Q203" s="4">
        <v>-3.28907371844512</v>
      </c>
      <c r="R203">
        <v>1.0051769257424801E-3</v>
      </c>
      <c r="S203">
        <v>6.8137593206330001E-3</v>
      </c>
      <c r="T203" s="4">
        <v>-1.912181143103</v>
      </c>
      <c r="U203" s="4">
        <v>-3.5828841245708598</v>
      </c>
      <c r="V203" t="s">
        <v>5426</v>
      </c>
      <c r="W203">
        <v>0</v>
      </c>
      <c r="X203">
        <v>1</v>
      </c>
      <c r="Y203" t="s">
        <v>6875</v>
      </c>
      <c r="Z203">
        <v>99.090999999999994</v>
      </c>
      <c r="AA203">
        <v>99.099100000000007</v>
      </c>
      <c r="AB203" t="s">
        <v>759</v>
      </c>
      <c r="AC203" t="s">
        <v>6876</v>
      </c>
      <c r="AD203" t="s">
        <v>6877</v>
      </c>
      <c r="AE203" t="s">
        <v>762</v>
      </c>
      <c r="AF203" t="s">
        <v>762</v>
      </c>
      <c r="AG203" t="s">
        <v>762</v>
      </c>
      <c r="AH203" t="s">
        <v>762</v>
      </c>
      <c r="AI203" t="s">
        <v>762</v>
      </c>
      <c r="AJ203" t="s">
        <v>45</v>
      </c>
      <c r="AK203" t="s">
        <v>46</v>
      </c>
      <c r="AL203" t="s">
        <v>47</v>
      </c>
      <c r="AM203" t="s">
        <v>52</v>
      </c>
      <c r="AN203" t="s">
        <v>377</v>
      </c>
      <c r="AO203" t="s">
        <v>6876</v>
      </c>
      <c r="AP203" t="s">
        <v>6876</v>
      </c>
      <c r="AQ203" t="s">
        <v>6878</v>
      </c>
      <c r="AR203" t="s">
        <v>6879</v>
      </c>
      <c r="AS203" t="s">
        <v>6880</v>
      </c>
    </row>
    <row r="204" spans="1:45" x14ac:dyDescent="0.25">
      <c r="A204" t="s">
        <v>5509</v>
      </c>
      <c r="B204">
        <v>391</v>
      </c>
      <c r="C204">
        <v>65</v>
      </c>
      <c r="D204" s="4">
        <v>515.71374488825404</v>
      </c>
      <c r="E204" s="4">
        <v>27.5680975041804</v>
      </c>
      <c r="F204">
        <v>182.5</v>
      </c>
      <c r="G204">
        <v>72</v>
      </c>
      <c r="H204">
        <v>4</v>
      </c>
      <c r="I204">
        <v>4</v>
      </c>
      <c r="J204" t="s">
        <v>731</v>
      </c>
      <c r="K204" s="4">
        <v>521.41110706895597</v>
      </c>
      <c r="L204" s="4">
        <v>83.315621902287603</v>
      </c>
      <c r="M204" t="s">
        <v>731</v>
      </c>
      <c r="N204" s="4">
        <v>175.51418152941</v>
      </c>
      <c r="O204" s="4">
        <v>-2.6439411970950801</v>
      </c>
      <c r="P204" s="4">
        <v>0.76011028871168496</v>
      </c>
      <c r="Q204" s="4">
        <v>-3.4783652272044701</v>
      </c>
      <c r="R204">
        <v>5.0448205035300996E-4</v>
      </c>
      <c r="S204">
        <v>3.9353547843355499E-3</v>
      </c>
      <c r="T204" s="4">
        <v>-1.88383090838339</v>
      </c>
      <c r="U204" s="4">
        <v>-3.4040514858067601</v>
      </c>
      <c r="V204" t="s">
        <v>5426</v>
      </c>
      <c r="W204">
        <v>0</v>
      </c>
      <c r="X204">
        <v>4</v>
      </c>
      <c r="Y204" t="s">
        <v>5510</v>
      </c>
      <c r="Z204">
        <v>99.707999999999998</v>
      </c>
      <c r="AA204">
        <v>100</v>
      </c>
      <c r="AB204" t="s">
        <v>759</v>
      </c>
      <c r="AC204" t="s">
        <v>335</v>
      </c>
      <c r="AD204" t="s">
        <v>5511</v>
      </c>
      <c r="AE204" t="s">
        <v>762</v>
      </c>
      <c r="AF204" t="s">
        <v>762</v>
      </c>
      <c r="AG204" t="s">
        <v>762</v>
      </c>
      <c r="AH204" t="s">
        <v>762</v>
      </c>
      <c r="AI204" t="s">
        <v>762</v>
      </c>
      <c r="AJ204" t="s">
        <v>45</v>
      </c>
      <c r="AK204" t="s">
        <v>207</v>
      </c>
      <c r="AL204" t="s">
        <v>313</v>
      </c>
      <c r="AM204" t="s">
        <v>314</v>
      </c>
      <c r="AN204" t="s">
        <v>332</v>
      </c>
      <c r="AO204" t="s">
        <v>335</v>
      </c>
      <c r="AP204" t="s">
        <v>335</v>
      </c>
      <c r="AQ204" t="s">
        <v>5512</v>
      </c>
      <c r="AR204" t="s">
        <v>5513</v>
      </c>
      <c r="AS204" t="s">
        <v>5514</v>
      </c>
    </row>
    <row r="205" spans="1:45" x14ac:dyDescent="0.25">
      <c r="A205" t="s">
        <v>5497</v>
      </c>
      <c r="B205">
        <v>401</v>
      </c>
      <c r="C205">
        <v>68</v>
      </c>
      <c r="D205" s="4">
        <v>542.46804821420903</v>
      </c>
      <c r="E205" s="4">
        <v>29.736341402398502</v>
      </c>
      <c r="F205">
        <v>157.5</v>
      </c>
      <c r="G205">
        <v>75</v>
      </c>
      <c r="H205">
        <v>4</v>
      </c>
      <c r="I205">
        <v>4</v>
      </c>
      <c r="J205" t="s">
        <v>731</v>
      </c>
      <c r="K205" s="4">
        <v>538.73153760118998</v>
      </c>
      <c r="L205" s="4">
        <v>86.263147685866201</v>
      </c>
      <c r="M205" t="s">
        <v>731</v>
      </c>
      <c r="N205" s="4">
        <v>168.810256359383</v>
      </c>
      <c r="O205" s="4">
        <v>-2.64091715254821</v>
      </c>
      <c r="P205" s="4">
        <v>0.75199325604664902</v>
      </c>
      <c r="Q205" s="4">
        <v>-3.5118894103278802</v>
      </c>
      <c r="R205">
        <v>4.4493310209355199E-4</v>
      </c>
      <c r="S205">
        <v>3.57917704279053E-3</v>
      </c>
      <c r="T205" s="4">
        <v>-1.88892389650156</v>
      </c>
      <c r="U205" s="4">
        <v>-3.39291040859485</v>
      </c>
      <c r="V205" t="s">
        <v>5426</v>
      </c>
      <c r="W205">
        <v>0</v>
      </c>
      <c r="X205">
        <v>1</v>
      </c>
      <c r="Y205" t="s">
        <v>5498</v>
      </c>
      <c r="Z205">
        <v>100</v>
      </c>
      <c r="AA205">
        <v>100</v>
      </c>
      <c r="AB205" t="s">
        <v>759</v>
      </c>
      <c r="AC205" t="s">
        <v>268</v>
      </c>
      <c r="AD205" t="s">
        <v>5499</v>
      </c>
      <c r="AE205" t="s">
        <v>762</v>
      </c>
      <c r="AF205" t="s">
        <v>762</v>
      </c>
      <c r="AG205" t="s">
        <v>762</v>
      </c>
      <c r="AH205" t="s">
        <v>762</v>
      </c>
      <c r="AI205" t="s">
        <v>762</v>
      </c>
      <c r="AJ205" t="s">
        <v>45</v>
      </c>
      <c r="AK205" t="s">
        <v>207</v>
      </c>
      <c r="AL205" t="s">
        <v>208</v>
      </c>
      <c r="AM205" t="s">
        <v>209</v>
      </c>
      <c r="AN205" t="s">
        <v>242</v>
      </c>
      <c r="AO205" t="s">
        <v>268</v>
      </c>
      <c r="AP205" t="s">
        <v>268</v>
      </c>
      <c r="AQ205" t="s">
        <v>5500</v>
      </c>
      <c r="AR205" t="s">
        <v>5501</v>
      </c>
      <c r="AS205" t="s">
        <v>5501</v>
      </c>
    </row>
    <row r="206" spans="1:45" x14ac:dyDescent="0.25">
      <c r="A206" t="s">
        <v>5751</v>
      </c>
      <c r="B206">
        <v>68</v>
      </c>
      <c r="C206">
        <v>11</v>
      </c>
      <c r="D206" s="4">
        <v>14.662878298615199</v>
      </c>
      <c r="E206" s="4">
        <v>3.3166247903553998</v>
      </c>
      <c r="F206">
        <v>66.5</v>
      </c>
      <c r="G206">
        <v>10</v>
      </c>
      <c r="H206">
        <v>4</v>
      </c>
      <c r="I206">
        <v>4</v>
      </c>
      <c r="J206" t="s">
        <v>731</v>
      </c>
      <c r="K206" s="4">
        <v>82.643203185533594</v>
      </c>
      <c r="L206" s="4">
        <v>13.6612647732669</v>
      </c>
      <c r="M206" t="s">
        <v>731</v>
      </c>
      <c r="N206" s="4">
        <v>41.258124927662799</v>
      </c>
      <c r="O206" s="4">
        <v>-2.5907925597069199</v>
      </c>
      <c r="P206" s="4">
        <v>0.56679301834459705</v>
      </c>
      <c r="Q206" s="4">
        <v>-4.5709676651870401</v>
      </c>
      <c r="R206" s="3">
        <v>4.8547719558793901E-6</v>
      </c>
      <c r="S206" s="3">
        <v>9.7943097713058802E-5</v>
      </c>
      <c r="T206" s="4">
        <v>-2.0239995413623202</v>
      </c>
      <c r="U206" s="4">
        <v>-3.1575855780515099</v>
      </c>
      <c r="V206" t="s">
        <v>5426</v>
      </c>
      <c r="W206">
        <v>0</v>
      </c>
      <c r="X206">
        <v>1</v>
      </c>
      <c r="Y206" t="s">
        <v>5752</v>
      </c>
      <c r="Z206">
        <v>99.697999999999993</v>
      </c>
      <c r="AA206">
        <v>100</v>
      </c>
      <c r="AB206" t="s">
        <v>759</v>
      </c>
      <c r="AC206" t="s">
        <v>5650</v>
      </c>
      <c r="AD206" t="s">
        <v>5753</v>
      </c>
      <c r="AE206" t="s">
        <v>762</v>
      </c>
      <c r="AF206" t="s">
        <v>762</v>
      </c>
      <c r="AG206" t="s">
        <v>762</v>
      </c>
      <c r="AH206" t="s">
        <v>762</v>
      </c>
      <c r="AI206" t="s">
        <v>762</v>
      </c>
      <c r="AJ206" t="s">
        <v>45</v>
      </c>
      <c r="AK206" t="s">
        <v>207</v>
      </c>
      <c r="AL206" t="s">
        <v>208</v>
      </c>
      <c r="AM206" t="s">
        <v>209</v>
      </c>
      <c r="AN206" t="s">
        <v>210</v>
      </c>
      <c r="AO206" t="s">
        <v>5650</v>
      </c>
      <c r="AP206" t="s">
        <v>5650</v>
      </c>
      <c r="AQ206" t="s">
        <v>5754</v>
      </c>
      <c r="AR206" t="s">
        <v>5755</v>
      </c>
      <c r="AS206" t="s">
        <v>5756</v>
      </c>
    </row>
    <row r="207" spans="1:45" x14ac:dyDescent="0.25">
      <c r="A207" t="s">
        <v>5431</v>
      </c>
      <c r="B207">
        <v>1562</v>
      </c>
      <c r="C207">
        <v>279</v>
      </c>
      <c r="D207" s="4">
        <v>1370.11933786806</v>
      </c>
      <c r="E207" s="4">
        <v>219.889934588497</v>
      </c>
      <c r="F207">
        <v>1222</v>
      </c>
      <c r="G207">
        <v>250.5</v>
      </c>
      <c r="H207">
        <v>4</v>
      </c>
      <c r="I207">
        <v>4</v>
      </c>
      <c r="J207" t="s">
        <v>731</v>
      </c>
      <c r="K207" s="4">
        <v>2001.99162460616</v>
      </c>
      <c r="L207" s="4">
        <v>359.54102334102703</v>
      </c>
      <c r="M207" t="s">
        <v>731</v>
      </c>
      <c r="N207" s="4">
        <v>514.61172007131995</v>
      </c>
      <c r="O207" s="4">
        <v>-2.4769680936406702</v>
      </c>
      <c r="P207" s="4">
        <v>0.89563745247062598</v>
      </c>
      <c r="Q207" s="4">
        <v>-2.7655923574968</v>
      </c>
      <c r="R207">
        <v>5.6819512814753103E-3</v>
      </c>
      <c r="S207">
        <v>2.6846691742584101E-2</v>
      </c>
      <c r="T207" s="4">
        <v>-1.5813306411700401</v>
      </c>
      <c r="U207" s="4">
        <v>-3.37260554611129</v>
      </c>
      <c r="V207" t="s">
        <v>5426</v>
      </c>
      <c r="W207">
        <v>0</v>
      </c>
      <c r="X207">
        <v>2</v>
      </c>
      <c r="Y207" t="s">
        <v>5432</v>
      </c>
      <c r="Z207">
        <v>100</v>
      </c>
      <c r="AA207">
        <v>100</v>
      </c>
      <c r="AB207" t="s">
        <v>759</v>
      </c>
      <c r="AC207" t="s">
        <v>124</v>
      </c>
      <c r="AD207" t="s">
        <v>5433</v>
      </c>
      <c r="AE207" t="s">
        <v>762</v>
      </c>
      <c r="AF207" t="s">
        <v>762</v>
      </c>
      <c r="AG207" t="s">
        <v>762</v>
      </c>
      <c r="AH207" t="s">
        <v>762</v>
      </c>
      <c r="AI207" t="s">
        <v>762</v>
      </c>
      <c r="AJ207" t="s">
        <v>45</v>
      </c>
      <c r="AK207" t="s">
        <v>78</v>
      </c>
      <c r="AL207" t="s">
        <v>78</v>
      </c>
      <c r="AM207" t="s">
        <v>120</v>
      </c>
      <c r="AN207" t="s">
        <v>121</v>
      </c>
      <c r="AO207" t="s">
        <v>124</v>
      </c>
      <c r="AP207" t="s">
        <v>124</v>
      </c>
      <c r="AQ207" t="s">
        <v>5434</v>
      </c>
      <c r="AR207" t="s">
        <v>5435</v>
      </c>
      <c r="AS207" t="s">
        <v>5435</v>
      </c>
    </row>
    <row r="208" spans="1:45" x14ac:dyDescent="0.25">
      <c r="A208" t="s">
        <v>6426</v>
      </c>
      <c r="B208">
        <v>14</v>
      </c>
      <c r="C208">
        <v>3</v>
      </c>
      <c r="D208" s="4">
        <v>11.6761865920913</v>
      </c>
      <c r="E208" s="4">
        <v>1.8929694486000901</v>
      </c>
      <c r="F208">
        <v>10.5</v>
      </c>
      <c r="G208">
        <v>1.5</v>
      </c>
      <c r="H208">
        <v>4</v>
      </c>
      <c r="I208">
        <v>4</v>
      </c>
      <c r="J208" t="s">
        <v>731</v>
      </c>
      <c r="K208" s="4">
        <v>16.043860324543999</v>
      </c>
      <c r="L208" s="4">
        <v>2.8644182957420301</v>
      </c>
      <c r="M208" t="s">
        <v>731</v>
      </c>
      <c r="N208" s="4">
        <v>349.13673872205402</v>
      </c>
      <c r="O208" s="4">
        <v>-2.4638132247625602</v>
      </c>
      <c r="P208" s="4">
        <v>0.83282907803644002</v>
      </c>
      <c r="Q208" s="4">
        <v>-2.9583659957833</v>
      </c>
      <c r="R208">
        <v>3.0927467760546402E-3</v>
      </c>
      <c r="S208">
        <v>1.66210619550336E-2</v>
      </c>
      <c r="T208" s="4">
        <v>-1.6309841467261199</v>
      </c>
      <c r="U208" s="4">
        <v>-3.2966423027989999</v>
      </c>
      <c r="V208" t="s">
        <v>5426</v>
      </c>
      <c r="W208">
        <v>0</v>
      </c>
      <c r="X208">
        <v>4</v>
      </c>
      <c r="Y208" t="s">
        <v>6427</v>
      </c>
      <c r="Z208">
        <v>100</v>
      </c>
      <c r="AA208">
        <v>100</v>
      </c>
      <c r="AB208" t="s">
        <v>759</v>
      </c>
      <c r="AC208" t="s">
        <v>6428</v>
      </c>
      <c r="AD208" t="s">
        <v>6429</v>
      </c>
      <c r="AE208" t="s">
        <v>762</v>
      </c>
      <c r="AF208" t="s">
        <v>762</v>
      </c>
      <c r="AG208" t="s">
        <v>762</v>
      </c>
      <c r="AH208" t="s">
        <v>762</v>
      </c>
      <c r="AI208" t="s">
        <v>762</v>
      </c>
      <c r="AJ208" t="s">
        <v>45</v>
      </c>
      <c r="AK208" t="s">
        <v>46</v>
      </c>
      <c r="AL208" t="s">
        <v>385</v>
      </c>
      <c r="AM208" t="s">
        <v>386</v>
      </c>
      <c r="AN208" t="s">
        <v>1764</v>
      </c>
      <c r="AO208" t="s">
        <v>6428</v>
      </c>
      <c r="AP208" t="s">
        <v>6428</v>
      </c>
      <c r="AQ208" t="s">
        <v>6430</v>
      </c>
      <c r="AR208" t="s">
        <v>6431</v>
      </c>
      <c r="AS208" t="s">
        <v>6431</v>
      </c>
    </row>
    <row r="209" spans="1:45" x14ac:dyDescent="0.25">
      <c r="A209" t="s">
        <v>5670</v>
      </c>
      <c r="B209">
        <v>104</v>
      </c>
      <c r="C209">
        <v>19</v>
      </c>
      <c r="D209" s="4">
        <v>123.50809690056801</v>
      </c>
      <c r="E209" s="4">
        <v>2.8284271247461898</v>
      </c>
      <c r="F209">
        <v>49.5</v>
      </c>
      <c r="G209">
        <v>20</v>
      </c>
      <c r="H209">
        <v>4</v>
      </c>
      <c r="I209">
        <v>4</v>
      </c>
      <c r="J209" t="s">
        <v>731</v>
      </c>
      <c r="K209" s="4">
        <v>137.03054511334599</v>
      </c>
      <c r="L209" s="4">
        <v>25.439442651918402</v>
      </c>
      <c r="M209" t="s">
        <v>731</v>
      </c>
      <c r="N209" s="4">
        <v>52.816969352165501</v>
      </c>
      <c r="O209" s="4">
        <v>-2.42930726423165</v>
      </c>
      <c r="P209" s="4">
        <v>0.67768330959276202</v>
      </c>
      <c r="Q209" s="4">
        <v>-3.58472346868257</v>
      </c>
      <c r="R209">
        <v>3.3743553931471899E-4</v>
      </c>
      <c r="S209">
        <v>2.8687663576522199E-3</v>
      </c>
      <c r="T209" s="4">
        <v>-1.7516239546388901</v>
      </c>
      <c r="U209" s="4">
        <v>-3.1069905738244201</v>
      </c>
      <c r="V209" t="s">
        <v>5426</v>
      </c>
      <c r="W209">
        <v>0</v>
      </c>
      <c r="X209">
        <v>2</v>
      </c>
      <c r="Y209" t="s">
        <v>5671</v>
      </c>
      <c r="Z209">
        <v>100</v>
      </c>
      <c r="AA209">
        <v>100</v>
      </c>
      <c r="AB209" t="s">
        <v>759</v>
      </c>
      <c r="AC209" t="s">
        <v>2071</v>
      </c>
      <c r="AD209" t="s">
        <v>5672</v>
      </c>
      <c r="AE209" t="s">
        <v>762</v>
      </c>
      <c r="AF209" t="s">
        <v>762</v>
      </c>
      <c r="AG209" t="s">
        <v>762</v>
      </c>
      <c r="AH209" t="s">
        <v>762</v>
      </c>
      <c r="AI209" t="s">
        <v>762</v>
      </c>
      <c r="AJ209" t="s">
        <v>45</v>
      </c>
      <c r="AK209" t="s">
        <v>207</v>
      </c>
      <c r="AL209" t="s">
        <v>313</v>
      </c>
      <c r="AM209" t="s">
        <v>314</v>
      </c>
      <c r="AN209" t="s">
        <v>2070</v>
      </c>
      <c r="AO209" t="s">
        <v>2071</v>
      </c>
      <c r="AP209" t="s">
        <v>2071</v>
      </c>
      <c r="AQ209" t="s">
        <v>5673</v>
      </c>
      <c r="AR209" t="s">
        <v>5674</v>
      </c>
      <c r="AS209" t="s">
        <v>5674</v>
      </c>
    </row>
    <row r="210" spans="1:45" x14ac:dyDescent="0.25">
      <c r="A210" t="s">
        <v>5502</v>
      </c>
      <c r="B210">
        <v>394</v>
      </c>
      <c r="C210">
        <v>71</v>
      </c>
      <c r="D210" s="4">
        <v>292.66818526561201</v>
      </c>
      <c r="E210" s="4">
        <v>9.8319208025017506</v>
      </c>
      <c r="F210">
        <v>315</v>
      </c>
      <c r="G210">
        <v>73</v>
      </c>
      <c r="H210">
        <v>4</v>
      </c>
      <c r="I210">
        <v>4</v>
      </c>
      <c r="J210" t="s">
        <v>731</v>
      </c>
      <c r="K210" s="4">
        <v>506.20008896715001</v>
      </c>
      <c r="L210" s="4">
        <v>94.3456836615253</v>
      </c>
      <c r="M210" t="s">
        <v>731</v>
      </c>
      <c r="N210" s="4">
        <v>488.67817677687998</v>
      </c>
      <c r="O210" s="4">
        <v>-2.4236522623054002</v>
      </c>
      <c r="P210" s="4">
        <v>0.68393704375047004</v>
      </c>
      <c r="Q210" s="4">
        <v>-3.5436774253591401</v>
      </c>
      <c r="R210">
        <v>3.9458770744330501E-4</v>
      </c>
      <c r="S210">
        <v>3.2566297153275399E-3</v>
      </c>
      <c r="T210" s="4">
        <v>-1.7397152185549301</v>
      </c>
      <c r="U210" s="4">
        <v>-3.1075893060558699</v>
      </c>
      <c r="V210" t="s">
        <v>5426</v>
      </c>
      <c r="W210">
        <v>2</v>
      </c>
      <c r="X210">
        <v>4</v>
      </c>
      <c r="Y210" t="s">
        <v>5503</v>
      </c>
      <c r="Z210">
        <v>100</v>
      </c>
      <c r="AA210">
        <v>100</v>
      </c>
      <c r="AB210" t="s">
        <v>759</v>
      </c>
      <c r="AC210" t="s">
        <v>5504</v>
      </c>
      <c r="AD210" t="s">
        <v>5505</v>
      </c>
      <c r="AE210" t="s">
        <v>762</v>
      </c>
      <c r="AF210" t="s">
        <v>762</v>
      </c>
      <c r="AG210" t="s">
        <v>762</v>
      </c>
      <c r="AH210" t="s">
        <v>762</v>
      </c>
      <c r="AI210" t="s">
        <v>762</v>
      </c>
      <c r="AJ210" t="s">
        <v>45</v>
      </c>
      <c r="AK210" t="s">
        <v>78</v>
      </c>
      <c r="AL210" t="s">
        <v>78</v>
      </c>
      <c r="AM210" t="s">
        <v>120</v>
      </c>
      <c r="AN210" t="s">
        <v>121</v>
      </c>
      <c r="AO210" t="s">
        <v>5506</v>
      </c>
      <c r="AP210" t="s">
        <v>5506</v>
      </c>
      <c r="AQ210" t="s">
        <v>5507</v>
      </c>
      <c r="AR210" t="s">
        <v>5508</v>
      </c>
      <c r="AS210" t="s">
        <v>5508</v>
      </c>
    </row>
    <row r="211" spans="1:45" x14ac:dyDescent="0.25">
      <c r="A211" t="s">
        <v>6221</v>
      </c>
      <c r="B211">
        <v>20</v>
      </c>
      <c r="C211">
        <v>4</v>
      </c>
      <c r="D211" s="4">
        <v>2.6457513110645898</v>
      </c>
      <c r="E211" s="4">
        <v>2.2173557826083501</v>
      </c>
      <c r="F211">
        <v>19</v>
      </c>
      <c r="G211">
        <v>4</v>
      </c>
      <c r="H211">
        <v>4</v>
      </c>
      <c r="I211">
        <v>4</v>
      </c>
      <c r="J211" t="s">
        <v>731</v>
      </c>
      <c r="K211" s="4">
        <v>23.947226838646198</v>
      </c>
      <c r="L211" s="4">
        <v>5.01980886367586</v>
      </c>
      <c r="M211" t="s">
        <v>731</v>
      </c>
      <c r="N211" s="4">
        <v>8.9550692292778304</v>
      </c>
      <c r="O211" s="4">
        <v>-2.26098969024267</v>
      </c>
      <c r="P211" s="4">
        <v>0.86358685139667901</v>
      </c>
      <c r="Q211" s="4">
        <v>-2.6181381601467999</v>
      </c>
      <c r="R211">
        <v>8.8411000948695508E-3</v>
      </c>
      <c r="S211">
        <v>3.7519326279062397E-2</v>
      </c>
      <c r="T211" s="4">
        <v>-1.39740283884599</v>
      </c>
      <c r="U211" s="4">
        <v>-3.1245765416393501</v>
      </c>
      <c r="V211" t="s">
        <v>5426</v>
      </c>
      <c r="W211">
        <v>2</v>
      </c>
      <c r="X211">
        <v>1</v>
      </c>
      <c r="Y211" t="s">
        <v>6222</v>
      </c>
      <c r="Z211">
        <v>99.103999999999999</v>
      </c>
      <c r="AA211">
        <v>100</v>
      </c>
      <c r="AB211" t="s">
        <v>759</v>
      </c>
      <c r="AC211" t="s">
        <v>5577</v>
      </c>
      <c r="AD211" t="s">
        <v>6223</v>
      </c>
      <c r="AE211" t="s">
        <v>762</v>
      </c>
      <c r="AF211" t="s">
        <v>762</v>
      </c>
      <c r="AG211" t="s">
        <v>762</v>
      </c>
      <c r="AH211" t="s">
        <v>762</v>
      </c>
      <c r="AI211" t="s">
        <v>762</v>
      </c>
      <c r="AJ211" t="s">
        <v>45</v>
      </c>
      <c r="AK211" t="s">
        <v>207</v>
      </c>
      <c r="AL211" t="s">
        <v>5579</v>
      </c>
      <c r="AM211" t="s">
        <v>5579</v>
      </c>
      <c r="AN211" t="s">
        <v>5579</v>
      </c>
      <c r="AO211" t="s">
        <v>5579</v>
      </c>
      <c r="AP211" t="s">
        <v>5579</v>
      </c>
      <c r="AQ211" t="s">
        <v>6224</v>
      </c>
      <c r="AR211" t="s">
        <v>6225</v>
      </c>
      <c r="AS211" t="s">
        <v>6226</v>
      </c>
    </row>
    <row r="212" spans="1:45" x14ac:dyDescent="0.25">
      <c r="A212" t="s">
        <v>5981</v>
      </c>
      <c r="B212">
        <v>37</v>
      </c>
      <c r="C212">
        <v>8</v>
      </c>
      <c r="D212" s="4">
        <v>21.7006144306254</v>
      </c>
      <c r="E212" s="4">
        <v>4.3204937989385703</v>
      </c>
      <c r="F212">
        <v>31.5</v>
      </c>
      <c r="G212">
        <v>7</v>
      </c>
      <c r="H212">
        <v>4</v>
      </c>
      <c r="I212">
        <v>4</v>
      </c>
      <c r="J212" t="s">
        <v>731</v>
      </c>
      <c r="K212" s="4">
        <v>44.812411801463597</v>
      </c>
      <c r="L212" s="4">
        <v>10.3144049463515</v>
      </c>
      <c r="M212" t="s">
        <v>731</v>
      </c>
      <c r="N212" s="4">
        <v>14.331596277396701</v>
      </c>
      <c r="O212" s="4">
        <v>-2.1113874288364798</v>
      </c>
      <c r="P212" s="4">
        <v>0.79515539933776802</v>
      </c>
      <c r="Q212" s="4">
        <v>-2.6553142072542202</v>
      </c>
      <c r="R212">
        <v>7.9234567321103504E-3</v>
      </c>
      <c r="S212">
        <v>3.4488744885315899E-2</v>
      </c>
      <c r="T212" s="4">
        <v>-1.31623202949871</v>
      </c>
      <c r="U212" s="4">
        <v>-2.90654282817425</v>
      </c>
      <c r="V212" t="s">
        <v>5426</v>
      </c>
      <c r="W212">
        <v>0</v>
      </c>
      <c r="X212">
        <v>1</v>
      </c>
      <c r="Y212" t="s">
        <v>5982</v>
      </c>
      <c r="Z212">
        <v>99.697999999999993</v>
      </c>
      <c r="AA212">
        <v>100</v>
      </c>
      <c r="AB212" t="s">
        <v>759</v>
      </c>
      <c r="AC212" t="s">
        <v>1639</v>
      </c>
      <c r="AD212" t="s">
        <v>5983</v>
      </c>
      <c r="AE212" t="s">
        <v>762</v>
      </c>
      <c r="AF212" t="s">
        <v>762</v>
      </c>
      <c r="AG212" t="s">
        <v>762</v>
      </c>
      <c r="AH212" t="s">
        <v>762</v>
      </c>
      <c r="AI212" t="s">
        <v>762</v>
      </c>
      <c r="AJ212" t="s">
        <v>45</v>
      </c>
      <c r="AK212" t="s">
        <v>207</v>
      </c>
      <c r="AL212" t="s">
        <v>1638</v>
      </c>
      <c r="AM212" t="s">
        <v>1638</v>
      </c>
      <c r="AN212" t="s">
        <v>1638</v>
      </c>
      <c r="AO212" t="s">
        <v>1639</v>
      </c>
      <c r="AP212" t="s">
        <v>1639</v>
      </c>
      <c r="AQ212" t="s">
        <v>5984</v>
      </c>
      <c r="AR212" t="s">
        <v>5985</v>
      </c>
      <c r="AS212" t="s">
        <v>5986</v>
      </c>
    </row>
    <row r="213" spans="1:45" x14ac:dyDescent="0.25">
      <c r="A213" t="s">
        <v>6022</v>
      </c>
      <c r="B213">
        <v>33</v>
      </c>
      <c r="C213">
        <v>8</v>
      </c>
      <c r="D213" s="4">
        <v>8.5391256382996694</v>
      </c>
      <c r="E213" s="4">
        <v>3.41565025531987</v>
      </c>
      <c r="F213">
        <v>33.5</v>
      </c>
      <c r="G213">
        <v>8</v>
      </c>
      <c r="H213">
        <v>4</v>
      </c>
      <c r="I213">
        <v>4</v>
      </c>
      <c r="J213" t="s">
        <v>731</v>
      </c>
      <c r="K213" s="4">
        <v>40.422817002165303</v>
      </c>
      <c r="L213" s="4">
        <v>9.5990724809771901</v>
      </c>
      <c r="M213" t="s">
        <v>731</v>
      </c>
      <c r="N213" s="4">
        <v>25.885057362881099</v>
      </c>
      <c r="O213" s="4">
        <v>-2.06276718625285</v>
      </c>
      <c r="P213" s="4">
        <v>0.81486203658776901</v>
      </c>
      <c r="Q213" s="4">
        <v>-2.53143120385222</v>
      </c>
      <c r="R213">
        <v>1.1359809951559E-2</v>
      </c>
      <c r="S213">
        <v>4.5190355081162703E-2</v>
      </c>
      <c r="T213" s="4">
        <v>-1.2479051496650799</v>
      </c>
      <c r="U213" s="4">
        <v>-2.8776292228406102</v>
      </c>
      <c r="V213" t="s">
        <v>5426</v>
      </c>
      <c r="W213">
        <v>0</v>
      </c>
      <c r="X213">
        <v>2</v>
      </c>
      <c r="Y213" t="s">
        <v>6023</v>
      </c>
      <c r="Z213">
        <v>100</v>
      </c>
      <c r="AA213">
        <v>100</v>
      </c>
      <c r="AB213" t="s">
        <v>759</v>
      </c>
      <c r="AC213" t="s">
        <v>268</v>
      </c>
      <c r="AD213" t="s">
        <v>6024</v>
      </c>
      <c r="AE213" t="s">
        <v>762</v>
      </c>
      <c r="AF213" t="s">
        <v>762</v>
      </c>
      <c r="AG213" t="s">
        <v>762</v>
      </c>
      <c r="AH213" t="s">
        <v>762</v>
      </c>
      <c r="AI213" t="s">
        <v>762</v>
      </c>
      <c r="AJ213" t="s">
        <v>45</v>
      </c>
      <c r="AK213" t="s">
        <v>207</v>
      </c>
      <c r="AL213" t="s">
        <v>208</v>
      </c>
      <c r="AM213" t="s">
        <v>209</v>
      </c>
      <c r="AN213" t="s">
        <v>242</v>
      </c>
      <c r="AO213" t="s">
        <v>268</v>
      </c>
      <c r="AP213" t="s">
        <v>268</v>
      </c>
      <c r="AQ213" t="s">
        <v>6025</v>
      </c>
      <c r="AR213" t="s">
        <v>6026</v>
      </c>
      <c r="AS213" t="s">
        <v>5606</v>
      </c>
    </row>
    <row r="214" spans="1:45" x14ac:dyDescent="0.25">
      <c r="A214" t="s">
        <v>5455</v>
      </c>
      <c r="B214">
        <v>793</v>
      </c>
      <c r="C214">
        <v>196</v>
      </c>
      <c r="D214" s="4">
        <v>715.09300094463197</v>
      </c>
      <c r="E214" s="4">
        <v>243.22331987976301</v>
      </c>
      <c r="F214">
        <v>627.5</v>
      </c>
      <c r="G214">
        <v>88</v>
      </c>
      <c r="H214">
        <v>4</v>
      </c>
      <c r="I214">
        <v>4</v>
      </c>
      <c r="J214" t="s">
        <v>731</v>
      </c>
      <c r="K214" s="4">
        <v>1048.3242251879101</v>
      </c>
      <c r="L214" s="4">
        <v>255.558551172374</v>
      </c>
      <c r="M214" t="s">
        <v>731</v>
      </c>
      <c r="N214" s="4">
        <v>279.28852688098101</v>
      </c>
      <c r="O214" s="4">
        <v>-2.0359614755914599</v>
      </c>
      <c r="P214" s="4">
        <v>0.79005566072783995</v>
      </c>
      <c r="Q214" s="4">
        <v>-2.5769848591627502</v>
      </c>
      <c r="R214">
        <v>9.9666316183363805E-3</v>
      </c>
      <c r="S214">
        <v>4.1061876132594897E-2</v>
      </c>
      <c r="T214" s="4">
        <v>-1.24590581486362</v>
      </c>
      <c r="U214" s="4">
        <v>-2.8260171363193001</v>
      </c>
      <c r="V214" t="s">
        <v>5426</v>
      </c>
      <c r="W214">
        <v>2</v>
      </c>
      <c r="X214">
        <v>5</v>
      </c>
      <c r="Y214" t="s">
        <v>5456</v>
      </c>
      <c r="Z214">
        <v>99.704999999999998</v>
      </c>
      <c r="AA214">
        <v>100</v>
      </c>
      <c r="AB214" t="s">
        <v>759</v>
      </c>
      <c r="AC214" t="s">
        <v>5457</v>
      </c>
      <c r="AD214" t="s">
        <v>5458</v>
      </c>
      <c r="AE214" t="s">
        <v>762</v>
      </c>
      <c r="AF214" t="s">
        <v>762</v>
      </c>
      <c r="AG214" t="s">
        <v>762</v>
      </c>
      <c r="AH214" t="s">
        <v>762</v>
      </c>
      <c r="AI214" t="s">
        <v>762</v>
      </c>
      <c r="AJ214" t="s">
        <v>45</v>
      </c>
      <c r="AK214" t="s">
        <v>207</v>
      </c>
      <c r="AL214" t="s">
        <v>313</v>
      </c>
      <c r="AM214" t="s">
        <v>5459</v>
      </c>
      <c r="AN214" t="s">
        <v>5459</v>
      </c>
      <c r="AO214" t="s">
        <v>5459</v>
      </c>
      <c r="AP214" t="s">
        <v>5459</v>
      </c>
      <c r="AQ214" t="s">
        <v>5460</v>
      </c>
      <c r="AR214" t="s">
        <v>5461</v>
      </c>
      <c r="AS214" t="s">
        <v>5462</v>
      </c>
    </row>
    <row r="215" spans="1:45" x14ac:dyDescent="0.25">
      <c r="A215" t="s">
        <v>5527</v>
      </c>
      <c r="B215">
        <v>346</v>
      </c>
      <c r="C215">
        <v>80</v>
      </c>
      <c r="D215" s="4">
        <v>238.84862709814101</v>
      </c>
      <c r="E215" s="4">
        <v>45.799381364089797</v>
      </c>
      <c r="F215">
        <v>304</v>
      </c>
      <c r="G215">
        <v>65.5</v>
      </c>
      <c r="H215">
        <v>4</v>
      </c>
      <c r="I215">
        <v>4</v>
      </c>
      <c r="J215" t="s">
        <v>731</v>
      </c>
      <c r="K215" s="4">
        <v>451.60138673670599</v>
      </c>
      <c r="L215" s="4">
        <v>111.007623354689</v>
      </c>
      <c r="M215" t="s">
        <v>731</v>
      </c>
      <c r="N215" s="4">
        <v>153.90897307533999</v>
      </c>
      <c r="O215" s="4">
        <v>-2.0266584029386001</v>
      </c>
      <c r="P215" s="4">
        <v>0.56910776845737698</v>
      </c>
      <c r="Q215" s="4">
        <v>-3.5611153374905702</v>
      </c>
      <c r="R215">
        <v>3.6928281363808097E-4</v>
      </c>
      <c r="S215">
        <v>3.0928474580897399E-3</v>
      </c>
      <c r="T215" s="4">
        <v>-1.4575506344812199</v>
      </c>
      <c r="U215" s="4">
        <v>-2.5957661713959701</v>
      </c>
      <c r="V215" t="s">
        <v>5426</v>
      </c>
      <c r="W215">
        <v>0</v>
      </c>
      <c r="X215">
        <v>3</v>
      </c>
      <c r="Y215" t="s">
        <v>5528</v>
      </c>
      <c r="Z215">
        <v>100</v>
      </c>
      <c r="AA215">
        <v>100</v>
      </c>
      <c r="AB215" t="s">
        <v>759</v>
      </c>
      <c r="AC215" t="s">
        <v>5529</v>
      </c>
      <c r="AD215" t="s">
        <v>5530</v>
      </c>
      <c r="AE215" t="s">
        <v>762</v>
      </c>
      <c r="AF215" t="s">
        <v>762</v>
      </c>
      <c r="AG215" t="s">
        <v>762</v>
      </c>
      <c r="AH215" t="s">
        <v>762</v>
      </c>
      <c r="AI215" t="s">
        <v>762</v>
      </c>
      <c r="AJ215" t="s">
        <v>45</v>
      </c>
      <c r="AK215" t="s">
        <v>207</v>
      </c>
      <c r="AL215" t="s">
        <v>208</v>
      </c>
      <c r="AM215" t="s">
        <v>209</v>
      </c>
      <c r="AN215" t="s">
        <v>210</v>
      </c>
      <c r="AO215" t="s">
        <v>5529</v>
      </c>
      <c r="AP215" t="s">
        <v>5529</v>
      </c>
      <c r="AQ215" t="s">
        <v>5531</v>
      </c>
      <c r="AR215" t="s">
        <v>5532</v>
      </c>
      <c r="AS215" t="s">
        <v>5532</v>
      </c>
    </row>
    <row r="216" spans="1:45" x14ac:dyDescent="0.25">
      <c r="A216" t="s">
        <v>6532</v>
      </c>
      <c r="B216">
        <v>12</v>
      </c>
      <c r="C216">
        <v>3</v>
      </c>
      <c r="D216" s="4">
        <v>7.9320026895271996</v>
      </c>
      <c r="E216" s="4">
        <v>2.2173557826083501</v>
      </c>
      <c r="F216">
        <v>10</v>
      </c>
      <c r="G216">
        <v>3</v>
      </c>
      <c r="H216">
        <v>4</v>
      </c>
      <c r="I216">
        <v>4</v>
      </c>
      <c r="J216" t="s">
        <v>731</v>
      </c>
      <c r="K216" s="4">
        <v>14.5502729692295</v>
      </c>
      <c r="L216" s="4">
        <v>3.6219182294797601</v>
      </c>
      <c r="M216" t="s">
        <v>731</v>
      </c>
      <c r="N216" s="4">
        <v>10.9042570614601</v>
      </c>
      <c r="O216" s="4">
        <v>-2.00051158660512</v>
      </c>
      <c r="P216" s="4">
        <v>0.80089811418560397</v>
      </c>
      <c r="Q216" s="4">
        <v>-2.4978353066037</v>
      </c>
      <c r="R216">
        <v>1.2495423095163299E-2</v>
      </c>
      <c r="S216">
        <v>4.8866716166007698E-2</v>
      </c>
      <c r="T216" s="4">
        <v>-1.19961347241952</v>
      </c>
      <c r="U216" s="4">
        <v>-2.8014097007907299</v>
      </c>
      <c r="V216" t="s">
        <v>5426</v>
      </c>
      <c r="W216">
        <v>2</v>
      </c>
      <c r="X216">
        <v>1</v>
      </c>
      <c r="Y216" t="s">
        <v>6533</v>
      </c>
      <c r="Z216">
        <v>99.098999999999904</v>
      </c>
      <c r="AA216">
        <v>100</v>
      </c>
      <c r="AB216" t="s">
        <v>759</v>
      </c>
      <c r="AC216" t="s">
        <v>6534</v>
      </c>
      <c r="AD216" t="s">
        <v>6535</v>
      </c>
      <c r="AE216" t="s">
        <v>762</v>
      </c>
      <c r="AF216" t="s">
        <v>762</v>
      </c>
      <c r="AG216" t="s">
        <v>762</v>
      </c>
      <c r="AH216" t="s">
        <v>762</v>
      </c>
      <c r="AI216" t="s">
        <v>762</v>
      </c>
      <c r="AJ216" t="s">
        <v>45</v>
      </c>
      <c r="AK216" t="s">
        <v>46</v>
      </c>
      <c r="AL216" t="s">
        <v>47</v>
      </c>
      <c r="AM216" t="s">
        <v>52</v>
      </c>
      <c r="AN216" t="s">
        <v>377</v>
      </c>
      <c r="AO216" t="s">
        <v>6178</v>
      </c>
      <c r="AP216" t="s">
        <v>6178</v>
      </c>
      <c r="AQ216" t="s">
        <v>6536</v>
      </c>
      <c r="AR216" t="s">
        <v>6537</v>
      </c>
      <c r="AS216" t="s">
        <v>6538</v>
      </c>
    </row>
    <row r="217" spans="1:45" x14ac:dyDescent="0.25">
      <c r="A217" t="s">
        <v>5473</v>
      </c>
      <c r="B217">
        <v>717</v>
      </c>
      <c r="C217">
        <v>166</v>
      </c>
      <c r="D217" s="4">
        <v>289.13318730301398</v>
      </c>
      <c r="E217" s="4">
        <v>24.6762368822044</v>
      </c>
      <c r="F217">
        <v>723.5</v>
      </c>
      <c r="G217">
        <v>161.5</v>
      </c>
      <c r="H217">
        <v>4</v>
      </c>
      <c r="I217">
        <v>4</v>
      </c>
      <c r="J217" t="s">
        <v>731</v>
      </c>
      <c r="K217" s="4">
        <v>877.61614741986</v>
      </c>
      <c r="L217" s="4">
        <v>222.11075812327601</v>
      </c>
      <c r="M217" t="s">
        <v>731</v>
      </c>
      <c r="N217" s="4">
        <v>315.72191716891598</v>
      </c>
      <c r="O217" s="4">
        <v>-1.98320807684309</v>
      </c>
      <c r="P217" s="4">
        <v>0.43034698330151999</v>
      </c>
      <c r="Q217" s="4">
        <v>-4.6083931194971797</v>
      </c>
      <c r="R217" s="3">
        <v>4.0579287823909397E-6</v>
      </c>
      <c r="S217" s="3">
        <v>8.5960458040314794E-5</v>
      </c>
      <c r="T217" s="4">
        <v>-1.5528610935415701</v>
      </c>
      <c r="U217" s="4">
        <v>-2.4135550601446099</v>
      </c>
      <c r="V217" t="s">
        <v>5426</v>
      </c>
      <c r="W217">
        <v>0</v>
      </c>
      <c r="X217">
        <v>3</v>
      </c>
      <c r="Y217" t="s">
        <v>5474</v>
      </c>
      <c r="Z217">
        <v>100</v>
      </c>
      <c r="AA217">
        <v>100</v>
      </c>
      <c r="AB217" t="s">
        <v>759</v>
      </c>
      <c r="AC217" t="s">
        <v>5475</v>
      </c>
      <c r="AD217" t="s">
        <v>5476</v>
      </c>
      <c r="AE217" t="s">
        <v>762</v>
      </c>
      <c r="AF217" t="s">
        <v>762</v>
      </c>
      <c r="AG217" t="s">
        <v>762</v>
      </c>
      <c r="AH217" t="s">
        <v>762</v>
      </c>
      <c r="AI217" t="s">
        <v>762</v>
      </c>
      <c r="AJ217" t="s">
        <v>45</v>
      </c>
      <c r="AK217" t="s">
        <v>46</v>
      </c>
      <c r="AL217" t="s">
        <v>401</v>
      </c>
      <c r="AM217" t="s">
        <v>406</v>
      </c>
      <c r="AN217" t="s">
        <v>3633</v>
      </c>
      <c r="AO217" t="s">
        <v>5475</v>
      </c>
      <c r="AP217" t="s">
        <v>5475</v>
      </c>
      <c r="AQ217" t="s">
        <v>5477</v>
      </c>
      <c r="AR217" t="s">
        <v>5478</v>
      </c>
      <c r="AS217" t="s">
        <v>5478</v>
      </c>
    </row>
    <row r="218" spans="1:45" x14ac:dyDescent="0.25">
      <c r="A218" t="s">
        <v>5575</v>
      </c>
      <c r="B218">
        <v>200</v>
      </c>
      <c r="C218">
        <v>52</v>
      </c>
      <c r="D218" s="4">
        <v>43.4741302385683</v>
      </c>
      <c r="E218" s="4">
        <v>19.551214796017199</v>
      </c>
      <c r="F218">
        <v>198.5</v>
      </c>
      <c r="G218">
        <v>50</v>
      </c>
      <c r="H218">
        <v>4</v>
      </c>
      <c r="I218">
        <v>4</v>
      </c>
      <c r="J218" t="s">
        <v>731</v>
      </c>
      <c r="K218" s="4">
        <v>245.26835087589899</v>
      </c>
      <c r="L218" s="4">
        <v>66.916964734022201</v>
      </c>
      <c r="M218" t="s">
        <v>731</v>
      </c>
      <c r="N218" s="4">
        <v>81.391073103889994</v>
      </c>
      <c r="O218" s="4">
        <v>-1.8722208857265601</v>
      </c>
      <c r="P218" s="4">
        <v>0.48585367041934302</v>
      </c>
      <c r="Q218" s="4">
        <v>-3.8534665882232302</v>
      </c>
      <c r="R218">
        <v>1.16457161607367E-4</v>
      </c>
      <c r="S218">
        <v>1.22328142481788E-3</v>
      </c>
      <c r="T218" s="4">
        <v>-1.38636721530722</v>
      </c>
      <c r="U218" s="4">
        <v>-2.3580745561458998</v>
      </c>
      <c r="V218" t="s">
        <v>5426</v>
      </c>
      <c r="W218">
        <v>2</v>
      </c>
      <c r="X218">
        <v>3</v>
      </c>
      <c r="Y218" t="s">
        <v>5576</v>
      </c>
      <c r="Z218">
        <v>100</v>
      </c>
      <c r="AA218">
        <v>100</v>
      </c>
      <c r="AB218" t="s">
        <v>759</v>
      </c>
      <c r="AC218" t="s">
        <v>5577</v>
      </c>
      <c r="AD218" t="s">
        <v>5578</v>
      </c>
      <c r="AE218" t="s">
        <v>762</v>
      </c>
      <c r="AF218" t="s">
        <v>762</v>
      </c>
      <c r="AG218" t="s">
        <v>762</v>
      </c>
      <c r="AH218" t="s">
        <v>762</v>
      </c>
      <c r="AI218" t="s">
        <v>762</v>
      </c>
      <c r="AJ218" t="s">
        <v>45</v>
      </c>
      <c r="AK218" t="s">
        <v>207</v>
      </c>
      <c r="AL218" t="s">
        <v>5579</v>
      </c>
      <c r="AM218" t="s">
        <v>5579</v>
      </c>
      <c r="AN218" t="s">
        <v>5579</v>
      </c>
      <c r="AO218" t="s">
        <v>5579</v>
      </c>
      <c r="AP218" t="s">
        <v>5579</v>
      </c>
      <c r="AQ218" t="s">
        <v>5580</v>
      </c>
      <c r="AR218" t="s">
        <v>5581</v>
      </c>
      <c r="AS218" t="s">
        <v>5581</v>
      </c>
    </row>
    <row r="219" spans="1:45" x14ac:dyDescent="0.25">
      <c r="A219" t="s">
        <v>5757</v>
      </c>
      <c r="B219">
        <v>67</v>
      </c>
      <c r="C219">
        <v>19</v>
      </c>
      <c r="D219" s="4">
        <v>41.161268202036702</v>
      </c>
      <c r="E219" s="4">
        <v>9.3985814532477896</v>
      </c>
      <c r="F219">
        <v>59</v>
      </c>
      <c r="G219">
        <v>19.5</v>
      </c>
      <c r="H219">
        <v>4</v>
      </c>
      <c r="I219">
        <v>4</v>
      </c>
      <c r="J219" t="s">
        <v>731</v>
      </c>
      <c r="K219" s="4">
        <v>87.220083215119004</v>
      </c>
      <c r="L219" s="4">
        <v>23.787406039773899</v>
      </c>
      <c r="M219" t="s">
        <v>731</v>
      </c>
      <c r="N219" s="4">
        <v>65.9651016908782</v>
      </c>
      <c r="O219" s="4">
        <v>-1.86361064448368</v>
      </c>
      <c r="P219" s="4">
        <v>0.59153054497028001</v>
      </c>
      <c r="Q219" s="4">
        <v>-3.1504892863601999</v>
      </c>
      <c r="R219">
        <v>1.62997234681364E-3</v>
      </c>
      <c r="S219">
        <v>1.0105828550244601E-2</v>
      </c>
      <c r="T219" s="4">
        <v>-1.2720800995134001</v>
      </c>
      <c r="U219" s="4">
        <v>-2.4551411894539599</v>
      </c>
      <c r="V219" t="s">
        <v>5426</v>
      </c>
      <c r="W219">
        <v>0</v>
      </c>
      <c r="X219">
        <v>3</v>
      </c>
      <c r="Y219" t="s">
        <v>5758</v>
      </c>
      <c r="Z219">
        <v>100</v>
      </c>
      <c r="AA219">
        <v>100</v>
      </c>
      <c r="AB219" t="s">
        <v>759</v>
      </c>
      <c r="AC219" t="s">
        <v>268</v>
      </c>
      <c r="AD219" t="s">
        <v>5759</v>
      </c>
      <c r="AE219" t="s">
        <v>762</v>
      </c>
      <c r="AF219" t="s">
        <v>762</v>
      </c>
      <c r="AG219" t="s">
        <v>762</v>
      </c>
      <c r="AH219" t="s">
        <v>762</v>
      </c>
      <c r="AI219" t="s">
        <v>762</v>
      </c>
      <c r="AJ219" t="s">
        <v>45</v>
      </c>
      <c r="AK219" t="s">
        <v>207</v>
      </c>
      <c r="AL219" t="s">
        <v>208</v>
      </c>
      <c r="AM219" t="s">
        <v>209</v>
      </c>
      <c r="AN219" t="s">
        <v>242</v>
      </c>
      <c r="AO219" t="s">
        <v>268</v>
      </c>
      <c r="AP219" t="s">
        <v>268</v>
      </c>
      <c r="AQ219" t="s">
        <v>5760</v>
      </c>
      <c r="AR219" t="s">
        <v>5761</v>
      </c>
      <c r="AS219" t="s">
        <v>5761</v>
      </c>
    </row>
    <row r="220" spans="1:45" x14ac:dyDescent="0.25">
      <c r="A220" t="s">
        <v>5617</v>
      </c>
      <c r="B220">
        <v>153</v>
      </c>
      <c r="C220">
        <v>42</v>
      </c>
      <c r="D220" s="4">
        <v>63.827893588931801</v>
      </c>
      <c r="E220" s="4">
        <v>38.300348127225497</v>
      </c>
      <c r="F220">
        <v>171.5</v>
      </c>
      <c r="G220">
        <v>27.5</v>
      </c>
      <c r="H220">
        <v>4</v>
      </c>
      <c r="I220">
        <v>4</v>
      </c>
      <c r="J220" t="s">
        <v>731</v>
      </c>
      <c r="K220" s="4">
        <v>194.65266373959801</v>
      </c>
      <c r="L220" s="4">
        <v>54.486253142067604</v>
      </c>
      <c r="M220" t="s">
        <v>731</v>
      </c>
      <c r="N220" s="4">
        <v>68.456310649921505</v>
      </c>
      <c r="O220" s="4">
        <v>-1.8345560403128101</v>
      </c>
      <c r="P220" s="4">
        <v>0.63549440247394795</v>
      </c>
      <c r="Q220" s="4">
        <v>-2.8868169934636301</v>
      </c>
      <c r="R220">
        <v>3.8916051212181599E-3</v>
      </c>
      <c r="S220">
        <v>2.01066264596272E-2</v>
      </c>
      <c r="T220" s="4">
        <v>-1.1990616378388601</v>
      </c>
      <c r="U220" s="4">
        <v>-2.4700504427867598</v>
      </c>
      <c r="V220" t="s">
        <v>5426</v>
      </c>
      <c r="W220">
        <v>0</v>
      </c>
      <c r="X220">
        <v>3</v>
      </c>
      <c r="Y220" t="s">
        <v>5618</v>
      </c>
      <c r="Z220">
        <v>99.402999999999906</v>
      </c>
      <c r="AA220">
        <v>100</v>
      </c>
      <c r="AB220" t="s">
        <v>759</v>
      </c>
      <c r="AC220" t="s">
        <v>320</v>
      </c>
      <c r="AD220" t="s">
        <v>5619</v>
      </c>
      <c r="AE220" t="s">
        <v>762</v>
      </c>
      <c r="AF220" t="s">
        <v>762</v>
      </c>
      <c r="AG220" t="s">
        <v>762</v>
      </c>
      <c r="AH220" t="s">
        <v>762</v>
      </c>
      <c r="AI220" t="s">
        <v>762</v>
      </c>
      <c r="AJ220" t="s">
        <v>45</v>
      </c>
      <c r="AK220" t="s">
        <v>207</v>
      </c>
      <c r="AL220" t="s">
        <v>313</v>
      </c>
      <c r="AM220" t="s">
        <v>314</v>
      </c>
      <c r="AN220" t="s">
        <v>314</v>
      </c>
      <c r="AO220" t="s">
        <v>320</v>
      </c>
      <c r="AP220" t="s">
        <v>320</v>
      </c>
      <c r="AQ220" t="s">
        <v>5620</v>
      </c>
      <c r="AR220" t="s">
        <v>5621</v>
      </c>
      <c r="AS220" t="s">
        <v>5622</v>
      </c>
    </row>
    <row r="221" spans="1:45" x14ac:dyDescent="0.25">
      <c r="A221" t="s">
        <v>5648</v>
      </c>
      <c r="B221">
        <v>127</v>
      </c>
      <c r="C221">
        <v>45</v>
      </c>
      <c r="D221" s="4">
        <v>35.336477847497299</v>
      </c>
      <c r="E221" s="4">
        <v>9.8657657246324906</v>
      </c>
      <c r="F221">
        <v>124.5</v>
      </c>
      <c r="G221">
        <v>46</v>
      </c>
      <c r="H221">
        <v>4</v>
      </c>
      <c r="I221">
        <v>4</v>
      </c>
      <c r="J221" t="s">
        <v>731</v>
      </c>
      <c r="K221" s="4">
        <v>156.32846486412299</v>
      </c>
      <c r="L221" s="4">
        <v>58.991678600187598</v>
      </c>
      <c r="M221" t="s">
        <v>731</v>
      </c>
      <c r="N221" s="4">
        <v>110.02583250227499</v>
      </c>
      <c r="O221" s="4">
        <v>-1.4028651979711499</v>
      </c>
      <c r="P221" s="4">
        <v>0.34734232632047402</v>
      </c>
      <c r="Q221" s="4">
        <v>-4.0388547311012299</v>
      </c>
      <c r="R221" s="3">
        <v>5.3712816130219798E-5</v>
      </c>
      <c r="S221">
        <v>6.4863585364765305E-4</v>
      </c>
      <c r="T221" s="4">
        <v>-1.0555228716506799</v>
      </c>
      <c r="U221" s="4">
        <v>-1.75020752429163</v>
      </c>
      <c r="V221" t="s">
        <v>5426</v>
      </c>
      <c r="W221">
        <v>0</v>
      </c>
      <c r="X221">
        <v>2</v>
      </c>
      <c r="Y221" t="s">
        <v>5649</v>
      </c>
      <c r="Z221">
        <v>100</v>
      </c>
      <c r="AA221">
        <v>100</v>
      </c>
      <c r="AB221" t="s">
        <v>759</v>
      </c>
      <c r="AC221" t="s">
        <v>5650</v>
      </c>
      <c r="AD221" t="s">
        <v>5651</v>
      </c>
      <c r="AE221" t="s">
        <v>762</v>
      </c>
      <c r="AF221" t="s">
        <v>762</v>
      </c>
      <c r="AG221" t="s">
        <v>762</v>
      </c>
      <c r="AH221" t="s">
        <v>762</v>
      </c>
      <c r="AI221" t="s">
        <v>762</v>
      </c>
      <c r="AJ221" t="s">
        <v>45</v>
      </c>
      <c r="AK221" t="s">
        <v>207</v>
      </c>
      <c r="AL221" t="s">
        <v>208</v>
      </c>
      <c r="AM221" t="s">
        <v>209</v>
      </c>
      <c r="AN221" t="s">
        <v>210</v>
      </c>
      <c r="AO221" t="s">
        <v>5650</v>
      </c>
      <c r="AP221" t="s">
        <v>5650</v>
      </c>
      <c r="AQ221" t="s">
        <v>5652</v>
      </c>
      <c r="AR221" t="s">
        <v>5653</v>
      </c>
      <c r="AS221" t="s">
        <v>5653</v>
      </c>
    </row>
    <row r="222" spans="1:45" x14ac:dyDescent="0.25">
      <c r="A222" t="s">
        <v>5479</v>
      </c>
      <c r="B222">
        <v>540</v>
      </c>
      <c r="C222">
        <v>201</v>
      </c>
      <c r="D222" s="4">
        <v>202.28095148415099</v>
      </c>
      <c r="E222" s="4">
        <v>87.622295488458093</v>
      </c>
      <c r="F222">
        <v>604.5</v>
      </c>
      <c r="G222">
        <v>207</v>
      </c>
      <c r="H222">
        <v>4</v>
      </c>
      <c r="I222">
        <v>4</v>
      </c>
      <c r="J222" t="s">
        <v>731</v>
      </c>
      <c r="K222" s="4">
        <v>669.31331734550395</v>
      </c>
      <c r="L222" s="4">
        <v>257.92342302568801</v>
      </c>
      <c r="M222" t="s">
        <v>731</v>
      </c>
      <c r="N222" s="4">
        <v>252.041342904858</v>
      </c>
      <c r="O222" s="4">
        <v>-1.37449430851924</v>
      </c>
      <c r="P222" s="4">
        <v>0.46741030245918302</v>
      </c>
      <c r="Q222" s="4">
        <v>-2.9406589912281</v>
      </c>
      <c r="R222">
        <v>3.2751487382755001E-3</v>
      </c>
      <c r="S222">
        <v>1.7527217037255401E-2</v>
      </c>
      <c r="T222" s="4">
        <v>-0.90708400606005901</v>
      </c>
      <c r="U222" s="4">
        <v>-1.8419046109784301</v>
      </c>
      <c r="V222" t="s">
        <v>5426</v>
      </c>
      <c r="W222">
        <v>2</v>
      </c>
      <c r="X222">
        <v>5</v>
      </c>
      <c r="Y222" t="s">
        <v>5480</v>
      </c>
      <c r="Z222">
        <v>99.697000000000003</v>
      </c>
      <c r="AA222">
        <v>100</v>
      </c>
      <c r="AB222" t="s">
        <v>759</v>
      </c>
      <c r="AC222" t="s">
        <v>5481</v>
      </c>
      <c r="AD222" t="s">
        <v>5482</v>
      </c>
      <c r="AE222" t="s">
        <v>762</v>
      </c>
      <c r="AF222" t="s">
        <v>762</v>
      </c>
      <c r="AG222" t="s">
        <v>762</v>
      </c>
      <c r="AH222" t="s">
        <v>762</v>
      </c>
      <c r="AI222" t="s">
        <v>762</v>
      </c>
      <c r="AJ222" t="s">
        <v>45</v>
      </c>
      <c r="AK222" t="s">
        <v>78</v>
      </c>
      <c r="AL222" t="s">
        <v>78</v>
      </c>
      <c r="AM222" t="s">
        <v>152</v>
      </c>
      <c r="AN222" t="s">
        <v>5483</v>
      </c>
      <c r="AO222" t="s">
        <v>5483</v>
      </c>
      <c r="AP222" t="s">
        <v>5483</v>
      </c>
      <c r="AQ222" t="s">
        <v>5484</v>
      </c>
      <c r="AR222" t="s">
        <v>5485</v>
      </c>
      <c r="AS222" t="s">
        <v>5486</v>
      </c>
    </row>
    <row r="223" spans="1:45" x14ac:dyDescent="0.25">
      <c r="A223" t="s">
        <v>9080</v>
      </c>
      <c r="B223">
        <v>0</v>
      </c>
      <c r="C223">
        <v>80</v>
      </c>
      <c r="D223" s="4">
        <v>0</v>
      </c>
      <c r="E223" s="4">
        <v>82.135558681974004</v>
      </c>
      <c r="F223">
        <v>0</v>
      </c>
      <c r="G223">
        <v>69</v>
      </c>
      <c r="H223">
        <v>4</v>
      </c>
      <c r="I223">
        <v>4</v>
      </c>
      <c r="J223" t="s">
        <v>733</v>
      </c>
      <c r="K223" s="4">
        <v>0</v>
      </c>
      <c r="L223" s="4">
        <v>102.27057665756899</v>
      </c>
      <c r="M223" t="s">
        <v>733</v>
      </c>
      <c r="N223" s="4">
        <v>22.7639930736511</v>
      </c>
      <c r="O223" s="4">
        <v>8.8342928430081304</v>
      </c>
      <c r="P223" s="4">
        <v>1.46674749377691</v>
      </c>
      <c r="Q223" s="4">
        <v>6.0230495572619702</v>
      </c>
      <c r="R223" s="3">
        <v>1.71161006668312E-9</v>
      </c>
      <c r="S223" s="3">
        <v>1.08772819737712E-7</v>
      </c>
      <c r="T223" s="4">
        <v>10.301040336785</v>
      </c>
      <c r="U223" s="4">
        <v>7.3675453492312197</v>
      </c>
      <c r="V223" t="s">
        <v>5426</v>
      </c>
      <c r="W223">
        <v>0</v>
      </c>
      <c r="X223">
        <v>1</v>
      </c>
      <c r="Y223" t="s">
        <v>9081</v>
      </c>
      <c r="Z223">
        <v>100</v>
      </c>
      <c r="AA223">
        <v>100</v>
      </c>
      <c r="AB223" t="s">
        <v>759</v>
      </c>
      <c r="AC223" t="s">
        <v>9082</v>
      </c>
      <c r="AD223" t="s">
        <v>9083</v>
      </c>
      <c r="AE223" t="s">
        <v>762</v>
      </c>
      <c r="AF223" t="s">
        <v>762</v>
      </c>
      <c r="AG223" t="s">
        <v>762</v>
      </c>
      <c r="AH223" t="s">
        <v>762</v>
      </c>
      <c r="AI223" t="s">
        <v>762</v>
      </c>
      <c r="AJ223" t="s">
        <v>45</v>
      </c>
      <c r="AK223" t="s">
        <v>46</v>
      </c>
      <c r="AL223" t="s">
        <v>60</v>
      </c>
      <c r="AM223" t="s">
        <v>61</v>
      </c>
      <c r="AN223" t="s">
        <v>9084</v>
      </c>
      <c r="AO223" t="s">
        <v>9082</v>
      </c>
      <c r="AP223" t="s">
        <v>9082</v>
      </c>
      <c r="AQ223" t="s">
        <v>9085</v>
      </c>
      <c r="AR223" t="s">
        <v>9086</v>
      </c>
      <c r="AS223" t="s">
        <v>9086</v>
      </c>
    </row>
    <row r="224" spans="1:45" x14ac:dyDescent="0.25">
      <c r="A224" t="s">
        <v>9447</v>
      </c>
      <c r="B224">
        <v>0</v>
      </c>
      <c r="C224">
        <v>21</v>
      </c>
      <c r="D224" s="4">
        <v>0</v>
      </c>
      <c r="E224" s="4">
        <v>9.2556289179432092</v>
      </c>
      <c r="F224">
        <v>0</v>
      </c>
      <c r="G224">
        <v>17</v>
      </c>
      <c r="H224">
        <v>4</v>
      </c>
      <c r="I224">
        <v>4</v>
      </c>
      <c r="J224" t="s">
        <v>733</v>
      </c>
      <c r="K224" s="4">
        <v>0</v>
      </c>
      <c r="L224" s="4">
        <v>26.605845189256701</v>
      </c>
      <c r="M224" t="s">
        <v>733</v>
      </c>
      <c r="N224" s="4">
        <v>5.3211690378513401</v>
      </c>
      <c r="O224" s="4">
        <v>6.8916961615685102</v>
      </c>
      <c r="P224" s="4">
        <v>1.7628582845</v>
      </c>
      <c r="Q224" s="4">
        <v>3.9093875112730401</v>
      </c>
      <c r="R224" s="3">
        <v>9.2530430416648296E-5</v>
      </c>
      <c r="S224">
        <v>1.0182352992169699E-3</v>
      </c>
      <c r="T224" s="4">
        <v>8.6545544460685093</v>
      </c>
      <c r="U224" s="4">
        <v>5.1288378770685101</v>
      </c>
      <c r="V224" t="s">
        <v>5426</v>
      </c>
      <c r="W224">
        <v>0</v>
      </c>
      <c r="X224">
        <v>1</v>
      </c>
      <c r="Y224" t="s">
        <v>9448</v>
      </c>
      <c r="Z224">
        <v>100</v>
      </c>
      <c r="AA224">
        <v>100</v>
      </c>
      <c r="AB224" t="s">
        <v>759</v>
      </c>
      <c r="AC224" t="s">
        <v>9449</v>
      </c>
      <c r="AD224" t="s">
        <v>9450</v>
      </c>
      <c r="AE224" t="s">
        <v>762</v>
      </c>
      <c r="AF224" t="s">
        <v>762</v>
      </c>
      <c r="AG224" t="s">
        <v>762</v>
      </c>
      <c r="AH224" t="s">
        <v>762</v>
      </c>
      <c r="AI224" t="s">
        <v>762</v>
      </c>
      <c r="AJ224" t="s">
        <v>45</v>
      </c>
      <c r="AK224" t="s">
        <v>353</v>
      </c>
      <c r="AL224" t="s">
        <v>354</v>
      </c>
      <c r="AM224" t="s">
        <v>355</v>
      </c>
      <c r="AN224" t="s">
        <v>9451</v>
      </c>
      <c r="AO224" t="s">
        <v>9449</v>
      </c>
      <c r="AP224" t="s">
        <v>9449</v>
      </c>
      <c r="AQ224" t="s">
        <v>9448</v>
      </c>
      <c r="AR224" t="s">
        <v>9452</v>
      </c>
      <c r="AS224" t="s">
        <v>9453</v>
      </c>
    </row>
    <row r="225" spans="1:45" x14ac:dyDescent="0.25">
      <c r="A225" t="s">
        <v>9110</v>
      </c>
      <c r="B225">
        <v>0</v>
      </c>
      <c r="C225">
        <v>7</v>
      </c>
      <c r="D225" s="4">
        <v>0</v>
      </c>
      <c r="E225" s="4">
        <v>3.5590260840104402</v>
      </c>
      <c r="F225">
        <v>0</v>
      </c>
      <c r="G225">
        <v>6.5</v>
      </c>
      <c r="H225">
        <v>4</v>
      </c>
      <c r="I225">
        <v>4</v>
      </c>
      <c r="J225" t="s">
        <v>733</v>
      </c>
      <c r="K225" s="4">
        <v>0</v>
      </c>
      <c r="L225" s="4">
        <v>9.3924131958754504</v>
      </c>
      <c r="M225" t="s">
        <v>733</v>
      </c>
      <c r="N225" s="4">
        <v>14.4731962779311</v>
      </c>
      <c r="O225" s="4">
        <v>5.3737967024108899</v>
      </c>
      <c r="P225" s="4">
        <v>1.1164821610358</v>
      </c>
      <c r="Q225" s="4">
        <v>4.8131505275690598</v>
      </c>
      <c r="R225" s="3">
        <v>1.48569296591987E-6</v>
      </c>
      <c r="S225" s="3">
        <v>3.6666325430760299E-5</v>
      </c>
      <c r="T225" s="4">
        <v>6.4902788634466804</v>
      </c>
      <c r="U225" s="4">
        <v>4.2573145413750897</v>
      </c>
      <c r="V225" t="s">
        <v>5426</v>
      </c>
      <c r="W225">
        <v>0</v>
      </c>
      <c r="X225">
        <v>1</v>
      </c>
      <c r="Y225" t="s">
        <v>9111</v>
      </c>
      <c r="Z225">
        <v>99.695999999999998</v>
      </c>
      <c r="AA225">
        <v>100</v>
      </c>
      <c r="AB225" t="s">
        <v>759</v>
      </c>
      <c r="AC225" t="s">
        <v>6442</v>
      </c>
      <c r="AD225" t="s">
        <v>9112</v>
      </c>
      <c r="AE225" t="s">
        <v>762</v>
      </c>
      <c r="AF225" t="s">
        <v>762</v>
      </c>
      <c r="AG225" t="s">
        <v>762</v>
      </c>
      <c r="AH225" t="s">
        <v>762</v>
      </c>
      <c r="AI225" t="s">
        <v>762</v>
      </c>
      <c r="AJ225" t="s">
        <v>45</v>
      </c>
      <c r="AK225" t="s">
        <v>78</v>
      </c>
      <c r="AL225" t="s">
        <v>4133</v>
      </c>
      <c r="AM225" t="s">
        <v>4134</v>
      </c>
      <c r="AN225" t="s">
        <v>4135</v>
      </c>
      <c r="AO225" t="s">
        <v>6442</v>
      </c>
      <c r="AP225" t="s">
        <v>6442</v>
      </c>
      <c r="AQ225" t="s">
        <v>9113</v>
      </c>
      <c r="AR225" t="s">
        <v>9114</v>
      </c>
      <c r="AS225" t="s">
        <v>9115</v>
      </c>
    </row>
    <row r="226" spans="1:45" x14ac:dyDescent="0.25">
      <c r="A226" t="s">
        <v>9530</v>
      </c>
      <c r="B226">
        <v>0</v>
      </c>
      <c r="C226">
        <v>6</v>
      </c>
      <c r="D226" s="4">
        <v>0</v>
      </c>
      <c r="E226" s="4">
        <v>10.177589760514699</v>
      </c>
      <c r="F226">
        <v>0</v>
      </c>
      <c r="G226">
        <v>1</v>
      </c>
      <c r="H226">
        <v>4</v>
      </c>
      <c r="I226">
        <v>4</v>
      </c>
      <c r="J226" t="s">
        <v>733</v>
      </c>
      <c r="K226" s="4">
        <v>0</v>
      </c>
      <c r="L226" s="4">
        <v>8.7332992730860592</v>
      </c>
      <c r="M226" t="s">
        <v>733</v>
      </c>
      <c r="N226" s="4">
        <v>3.1124092060410198</v>
      </c>
      <c r="O226" s="4">
        <v>5.2739058680307096</v>
      </c>
      <c r="P226" s="4">
        <v>2.0713398958143401</v>
      </c>
      <c r="Q226" s="4">
        <v>2.54613251967384</v>
      </c>
      <c r="R226">
        <v>1.08923829015267E-2</v>
      </c>
      <c r="S226">
        <v>4.4070739942085102E-2</v>
      </c>
      <c r="T226" s="4">
        <v>7.3452457638450497</v>
      </c>
      <c r="U226" s="4">
        <v>3.20256597221637</v>
      </c>
      <c r="V226" t="s">
        <v>5426</v>
      </c>
      <c r="W226">
        <v>0</v>
      </c>
      <c r="X226">
        <v>1</v>
      </c>
      <c r="Y226" t="s">
        <v>9531</v>
      </c>
      <c r="Z226">
        <v>99.385000000000005</v>
      </c>
      <c r="AA226">
        <v>100</v>
      </c>
      <c r="AB226" t="s">
        <v>759</v>
      </c>
      <c r="AC226" t="s">
        <v>7426</v>
      </c>
      <c r="AD226" t="s">
        <v>9532</v>
      </c>
      <c r="AE226" t="s">
        <v>762</v>
      </c>
      <c r="AF226" t="s">
        <v>762</v>
      </c>
      <c r="AG226" t="s">
        <v>762</v>
      </c>
      <c r="AH226" t="s">
        <v>762</v>
      </c>
      <c r="AI226" t="s">
        <v>762</v>
      </c>
      <c r="AJ226" t="s">
        <v>45</v>
      </c>
      <c r="AK226" t="s">
        <v>173</v>
      </c>
      <c r="AL226" t="s">
        <v>5705</v>
      </c>
      <c r="AM226" t="s">
        <v>5706</v>
      </c>
      <c r="AN226" t="s">
        <v>7248</v>
      </c>
      <c r="AO226" t="s">
        <v>7426</v>
      </c>
      <c r="AP226" t="s">
        <v>7426</v>
      </c>
      <c r="AQ226" t="s">
        <v>9531</v>
      </c>
      <c r="AR226" t="s">
        <v>9533</v>
      </c>
      <c r="AS226" t="s">
        <v>9534</v>
      </c>
    </row>
    <row r="227" spans="1:45" x14ac:dyDescent="0.25">
      <c r="A227" t="s">
        <v>9023</v>
      </c>
      <c r="B227">
        <v>0</v>
      </c>
      <c r="C227">
        <v>5</v>
      </c>
      <c r="D227" s="4">
        <v>0</v>
      </c>
      <c r="E227" s="4">
        <v>8.2209083034256807</v>
      </c>
      <c r="F227">
        <v>0</v>
      </c>
      <c r="G227">
        <v>1</v>
      </c>
      <c r="H227">
        <v>4</v>
      </c>
      <c r="I227">
        <v>4</v>
      </c>
      <c r="J227" t="s">
        <v>733</v>
      </c>
      <c r="K227" s="4">
        <v>0</v>
      </c>
      <c r="L227" s="4">
        <v>5.8810853119101001</v>
      </c>
      <c r="M227" t="s">
        <v>733</v>
      </c>
      <c r="N227" s="4">
        <v>28.6655852854024</v>
      </c>
      <c r="O227" s="4">
        <v>4.7350307041809696</v>
      </c>
      <c r="P227" s="4">
        <v>1.3973519747579799</v>
      </c>
      <c r="Q227" s="4">
        <v>3.38857409565765</v>
      </c>
      <c r="R227">
        <v>7.0257043975346901E-4</v>
      </c>
      <c r="S227">
        <v>5.0990810413104699E-3</v>
      </c>
      <c r="T227" s="4">
        <v>6.1323826789389502</v>
      </c>
      <c r="U227" s="4">
        <v>3.3376787294229802</v>
      </c>
      <c r="V227" t="s">
        <v>5426</v>
      </c>
      <c r="W227">
        <v>0</v>
      </c>
      <c r="X227">
        <v>2</v>
      </c>
      <c r="Y227" t="s">
        <v>9024</v>
      </c>
      <c r="Z227">
        <v>99.700999999999993</v>
      </c>
      <c r="AA227">
        <v>100</v>
      </c>
      <c r="AB227" t="s">
        <v>759</v>
      </c>
      <c r="AC227" t="s">
        <v>9025</v>
      </c>
      <c r="AD227" t="s">
        <v>9026</v>
      </c>
      <c r="AE227" t="s">
        <v>762</v>
      </c>
      <c r="AF227" t="s">
        <v>762</v>
      </c>
      <c r="AG227" t="s">
        <v>762</v>
      </c>
      <c r="AH227" t="s">
        <v>762</v>
      </c>
      <c r="AI227" t="s">
        <v>762</v>
      </c>
      <c r="AJ227" t="s">
        <v>45</v>
      </c>
      <c r="AK227" t="s">
        <v>3255</v>
      </c>
      <c r="AL227" t="s">
        <v>8773</v>
      </c>
      <c r="AM227" t="s">
        <v>8774</v>
      </c>
      <c r="AN227" t="s">
        <v>8775</v>
      </c>
      <c r="AO227" t="s">
        <v>9025</v>
      </c>
      <c r="AP227" t="s">
        <v>9025</v>
      </c>
      <c r="AQ227" t="s">
        <v>9024</v>
      </c>
      <c r="AR227" t="s">
        <v>9027</v>
      </c>
      <c r="AS227" t="s">
        <v>9028</v>
      </c>
    </row>
    <row r="228" spans="1:45" x14ac:dyDescent="0.25">
      <c r="A228" t="s">
        <v>8617</v>
      </c>
      <c r="B228">
        <v>1</v>
      </c>
      <c r="C228">
        <v>7</v>
      </c>
      <c r="D228" s="4">
        <v>0.5</v>
      </c>
      <c r="E228" s="4">
        <v>3.8297084310253502</v>
      </c>
      <c r="F228">
        <v>0</v>
      </c>
      <c r="G228">
        <v>8</v>
      </c>
      <c r="H228">
        <v>4</v>
      </c>
      <c r="I228">
        <v>4</v>
      </c>
      <c r="J228" t="s">
        <v>733</v>
      </c>
      <c r="K228" s="4">
        <v>0.26590272775475299</v>
      </c>
      <c r="L228" s="4">
        <v>9.4273766947128106</v>
      </c>
      <c r="M228" t="s">
        <v>733</v>
      </c>
      <c r="N228" s="4">
        <v>9.0475015108644499</v>
      </c>
      <c r="O228" s="4">
        <v>4.6599303584421499</v>
      </c>
      <c r="P228" s="4">
        <v>1.16998123744757</v>
      </c>
      <c r="Q228" s="4">
        <v>3.9829103316291201</v>
      </c>
      <c r="R228" s="3">
        <v>6.80764459464963E-5</v>
      </c>
      <c r="S228">
        <v>7.9746693823038502E-4</v>
      </c>
      <c r="T228" s="4">
        <v>5.8299115958897199</v>
      </c>
      <c r="U228" s="4">
        <v>3.4899491209945799</v>
      </c>
      <c r="V228" t="s">
        <v>5426</v>
      </c>
      <c r="W228">
        <v>0</v>
      </c>
      <c r="X228">
        <v>1</v>
      </c>
      <c r="Y228" t="s">
        <v>8618</v>
      </c>
      <c r="Z228">
        <v>99.096000000000004</v>
      </c>
      <c r="AA228">
        <v>100</v>
      </c>
      <c r="AB228" t="s">
        <v>759</v>
      </c>
      <c r="AC228" t="s">
        <v>6061</v>
      </c>
      <c r="AD228" t="s">
        <v>8619</v>
      </c>
      <c r="AE228" t="s">
        <v>762</v>
      </c>
      <c r="AF228" t="s">
        <v>762</v>
      </c>
      <c r="AG228" t="s">
        <v>762</v>
      </c>
      <c r="AH228" t="s">
        <v>762</v>
      </c>
      <c r="AI228" t="s">
        <v>762</v>
      </c>
      <c r="AJ228" t="s">
        <v>45</v>
      </c>
      <c r="AK228" t="s">
        <v>46</v>
      </c>
      <c r="AL228" t="s">
        <v>401</v>
      </c>
      <c r="AM228" t="s">
        <v>406</v>
      </c>
      <c r="AN228" t="s">
        <v>6063</v>
      </c>
      <c r="AO228" t="s">
        <v>6061</v>
      </c>
      <c r="AP228" t="s">
        <v>6061</v>
      </c>
      <c r="AQ228" t="s">
        <v>8620</v>
      </c>
      <c r="AR228" t="s">
        <v>8621</v>
      </c>
      <c r="AS228" t="s">
        <v>8622</v>
      </c>
    </row>
    <row r="229" spans="1:45" x14ac:dyDescent="0.25">
      <c r="A229" t="s">
        <v>6847</v>
      </c>
      <c r="B229">
        <v>8</v>
      </c>
      <c r="C229">
        <v>161</v>
      </c>
      <c r="D229" s="4">
        <v>9.0691785736085304</v>
      </c>
      <c r="E229" s="4">
        <v>261.15831724581699</v>
      </c>
      <c r="F229">
        <v>4.5</v>
      </c>
      <c r="G229">
        <v>36</v>
      </c>
      <c r="H229">
        <v>4</v>
      </c>
      <c r="I229">
        <v>4</v>
      </c>
      <c r="J229" t="s">
        <v>733</v>
      </c>
      <c r="K229" s="4">
        <v>10.177389761246101</v>
      </c>
      <c r="L229" s="4">
        <v>241.34727115268601</v>
      </c>
      <c r="M229" t="s">
        <v>733</v>
      </c>
      <c r="N229" s="4">
        <v>56.361480368876002</v>
      </c>
      <c r="O229" s="4">
        <v>4.5798213627533801</v>
      </c>
      <c r="P229" s="4">
        <v>1.0477820639600901</v>
      </c>
      <c r="Q229" s="4">
        <v>4.3709675134578596</v>
      </c>
      <c r="R229" s="3">
        <v>1.2369719798361101E-5</v>
      </c>
      <c r="S229">
        <v>2.0286340469312199E-4</v>
      </c>
      <c r="T229" s="4">
        <v>5.6276034267134696</v>
      </c>
      <c r="U229" s="4">
        <v>3.5320392987932898</v>
      </c>
      <c r="V229" t="s">
        <v>5426</v>
      </c>
      <c r="W229">
        <v>0</v>
      </c>
      <c r="X229">
        <v>1</v>
      </c>
      <c r="Y229" t="s">
        <v>6848</v>
      </c>
      <c r="Z229">
        <v>100</v>
      </c>
      <c r="AA229">
        <v>100</v>
      </c>
      <c r="AB229" t="s">
        <v>759</v>
      </c>
      <c r="AC229" t="s">
        <v>5739</v>
      </c>
      <c r="AD229" t="s">
        <v>6849</v>
      </c>
      <c r="AE229" t="s">
        <v>762</v>
      </c>
      <c r="AF229" t="s">
        <v>762</v>
      </c>
      <c r="AG229" t="s">
        <v>762</v>
      </c>
      <c r="AH229" t="s">
        <v>762</v>
      </c>
      <c r="AI229" t="s">
        <v>762</v>
      </c>
      <c r="AJ229" t="s">
        <v>45</v>
      </c>
      <c r="AK229" t="s">
        <v>207</v>
      </c>
      <c r="AL229" t="s">
        <v>313</v>
      </c>
      <c r="AM229" t="s">
        <v>314</v>
      </c>
      <c r="AN229" t="s">
        <v>5741</v>
      </c>
      <c r="AO229" t="s">
        <v>5739</v>
      </c>
      <c r="AP229" t="s">
        <v>5739</v>
      </c>
      <c r="AQ229" t="s">
        <v>6850</v>
      </c>
      <c r="AR229" t="s">
        <v>6851</v>
      </c>
      <c r="AS229" t="s">
        <v>6851</v>
      </c>
    </row>
    <row r="230" spans="1:45" x14ac:dyDescent="0.25">
      <c r="A230" t="s">
        <v>8200</v>
      </c>
      <c r="B230">
        <v>1</v>
      </c>
      <c r="C230">
        <v>13</v>
      </c>
      <c r="D230" s="4">
        <v>1.5</v>
      </c>
      <c r="E230" s="4">
        <v>18.129166187849499</v>
      </c>
      <c r="F230">
        <v>0</v>
      </c>
      <c r="G230">
        <v>5</v>
      </c>
      <c r="H230">
        <v>4</v>
      </c>
      <c r="I230">
        <v>4</v>
      </c>
      <c r="J230" t="s">
        <v>733</v>
      </c>
      <c r="K230" s="4">
        <v>0.82325658646166799</v>
      </c>
      <c r="L230" s="4">
        <v>19.258964973440499</v>
      </c>
      <c r="M230" t="s">
        <v>733</v>
      </c>
      <c r="N230" s="4">
        <v>23.578416402737801</v>
      </c>
      <c r="O230" s="4">
        <v>4.4358771129350503</v>
      </c>
      <c r="P230" s="4">
        <v>1.21598242441319</v>
      </c>
      <c r="Q230" s="4">
        <v>3.6479779837901098</v>
      </c>
      <c r="R230">
        <v>2.6431228088105003E-4</v>
      </c>
      <c r="S230">
        <v>2.3741406996453402E-3</v>
      </c>
      <c r="T230" s="4">
        <v>5.6518595373482396</v>
      </c>
      <c r="U230" s="4">
        <v>3.2198946885218498</v>
      </c>
      <c r="V230" t="s">
        <v>5426</v>
      </c>
      <c r="W230">
        <v>0</v>
      </c>
      <c r="X230">
        <v>1</v>
      </c>
      <c r="Y230" t="s">
        <v>8201</v>
      </c>
      <c r="Z230">
        <v>99.691999999999993</v>
      </c>
      <c r="AA230">
        <v>100</v>
      </c>
      <c r="AB230" t="s">
        <v>759</v>
      </c>
      <c r="AC230" t="s">
        <v>7426</v>
      </c>
      <c r="AD230" t="s">
        <v>8202</v>
      </c>
      <c r="AE230" t="s">
        <v>762</v>
      </c>
      <c r="AF230" t="s">
        <v>762</v>
      </c>
      <c r="AG230" t="s">
        <v>762</v>
      </c>
      <c r="AH230" t="s">
        <v>762</v>
      </c>
      <c r="AI230" t="s">
        <v>762</v>
      </c>
      <c r="AJ230" t="s">
        <v>45</v>
      </c>
      <c r="AK230" t="s">
        <v>173</v>
      </c>
      <c r="AL230" t="s">
        <v>5705</v>
      </c>
      <c r="AM230" t="s">
        <v>5706</v>
      </c>
      <c r="AN230" t="s">
        <v>7248</v>
      </c>
      <c r="AO230" t="s">
        <v>7426</v>
      </c>
      <c r="AP230" t="s">
        <v>7426</v>
      </c>
      <c r="AQ230" t="s">
        <v>8203</v>
      </c>
      <c r="AR230" t="s">
        <v>8204</v>
      </c>
      <c r="AS230" t="s">
        <v>8205</v>
      </c>
    </row>
    <row r="231" spans="1:45" x14ac:dyDescent="0.25">
      <c r="A231" t="s">
        <v>9074</v>
      </c>
      <c r="B231">
        <v>0</v>
      </c>
      <c r="C231">
        <v>4</v>
      </c>
      <c r="D231" s="4">
        <v>0</v>
      </c>
      <c r="E231" s="4">
        <v>3.30403793359983</v>
      </c>
      <c r="F231">
        <v>0</v>
      </c>
      <c r="G231">
        <v>3</v>
      </c>
      <c r="H231">
        <v>4</v>
      </c>
      <c r="I231">
        <v>4</v>
      </c>
      <c r="J231" t="s">
        <v>733</v>
      </c>
      <c r="K231" s="4">
        <v>0</v>
      </c>
      <c r="L231" s="4">
        <v>4.5622199039468097</v>
      </c>
      <c r="M231" t="s">
        <v>733</v>
      </c>
      <c r="N231" s="4">
        <v>15.7835160864408</v>
      </c>
      <c r="O231" s="4">
        <v>4.2948375016043396</v>
      </c>
      <c r="P231" s="4">
        <v>1.2061799889902001</v>
      </c>
      <c r="Q231" s="4">
        <v>3.5606937113920498</v>
      </c>
      <c r="R231">
        <v>3.6987632858351E-4</v>
      </c>
      <c r="S231">
        <v>3.0928474580897399E-3</v>
      </c>
      <c r="T231" s="4">
        <v>5.5010174905945401</v>
      </c>
      <c r="U231" s="4">
        <v>3.08865751261414</v>
      </c>
      <c r="V231" t="s">
        <v>5426</v>
      </c>
      <c r="W231">
        <v>0</v>
      </c>
      <c r="X231">
        <v>1</v>
      </c>
      <c r="Y231" t="s">
        <v>9075</v>
      </c>
      <c r="Z231">
        <v>99.402999999999906</v>
      </c>
      <c r="AA231">
        <v>100</v>
      </c>
      <c r="AB231" t="s">
        <v>759</v>
      </c>
      <c r="AC231" t="s">
        <v>7353</v>
      </c>
      <c r="AD231" t="s">
        <v>9076</v>
      </c>
      <c r="AE231" t="s">
        <v>762</v>
      </c>
      <c r="AF231" t="s">
        <v>762</v>
      </c>
      <c r="AG231" t="s">
        <v>762</v>
      </c>
      <c r="AH231" t="s">
        <v>762</v>
      </c>
      <c r="AI231" t="s">
        <v>762</v>
      </c>
      <c r="AJ231" t="s">
        <v>45</v>
      </c>
      <c r="AK231" t="s">
        <v>353</v>
      </c>
      <c r="AL231" t="s">
        <v>354</v>
      </c>
      <c r="AM231" t="s">
        <v>355</v>
      </c>
      <c r="AN231" t="s">
        <v>356</v>
      </c>
      <c r="AO231" t="s">
        <v>7353</v>
      </c>
      <c r="AP231" t="s">
        <v>7353</v>
      </c>
      <c r="AQ231" t="s">
        <v>9077</v>
      </c>
      <c r="AR231" t="s">
        <v>9078</v>
      </c>
      <c r="AS231" t="s">
        <v>9079</v>
      </c>
    </row>
    <row r="232" spans="1:45" x14ac:dyDescent="0.25">
      <c r="A232" t="s">
        <v>8862</v>
      </c>
      <c r="B232">
        <v>0</v>
      </c>
      <c r="C232">
        <v>4</v>
      </c>
      <c r="D232" s="4">
        <v>0</v>
      </c>
      <c r="E232" s="4">
        <v>1.8929694486000901</v>
      </c>
      <c r="F232">
        <v>0</v>
      </c>
      <c r="G232">
        <v>2.5</v>
      </c>
      <c r="H232">
        <v>4</v>
      </c>
      <c r="I232">
        <v>4</v>
      </c>
      <c r="J232" t="s">
        <v>733</v>
      </c>
      <c r="K232" s="4">
        <v>0</v>
      </c>
      <c r="L232" s="4">
        <v>4.2714635920053698</v>
      </c>
      <c r="M232" t="s">
        <v>733</v>
      </c>
      <c r="N232" s="4">
        <v>16.2534291250292</v>
      </c>
      <c r="O232" s="4">
        <v>4.2537820953466099</v>
      </c>
      <c r="P232" s="4">
        <v>1.17563132298525</v>
      </c>
      <c r="Q232" s="4">
        <v>3.6182959846162301</v>
      </c>
      <c r="R232">
        <v>2.9654913407224903E-4</v>
      </c>
      <c r="S232">
        <v>2.5994065476263998E-3</v>
      </c>
      <c r="T232" s="4">
        <v>5.4294134183318601</v>
      </c>
      <c r="U232" s="4">
        <v>3.0781507723613499</v>
      </c>
      <c r="V232" t="s">
        <v>5426</v>
      </c>
      <c r="W232">
        <v>2</v>
      </c>
      <c r="X232">
        <v>1</v>
      </c>
      <c r="Y232" t="s">
        <v>8863</v>
      </c>
      <c r="Z232">
        <v>99.391999999999996</v>
      </c>
      <c r="AA232">
        <v>100</v>
      </c>
      <c r="AB232" t="s">
        <v>759</v>
      </c>
      <c r="AC232" t="s">
        <v>8864</v>
      </c>
      <c r="AD232" t="s">
        <v>8865</v>
      </c>
      <c r="AE232" t="s">
        <v>762</v>
      </c>
      <c r="AF232" t="s">
        <v>762</v>
      </c>
      <c r="AG232" t="s">
        <v>762</v>
      </c>
      <c r="AH232" t="s">
        <v>762</v>
      </c>
      <c r="AI232" t="s">
        <v>762</v>
      </c>
      <c r="AJ232" t="s">
        <v>45</v>
      </c>
      <c r="AK232" t="s">
        <v>6790</v>
      </c>
      <c r="AL232" t="s">
        <v>6790</v>
      </c>
      <c r="AM232" t="s">
        <v>6790</v>
      </c>
      <c r="AN232" t="s">
        <v>6790</v>
      </c>
      <c r="AO232" t="s">
        <v>6790</v>
      </c>
      <c r="AP232" t="s">
        <v>6790</v>
      </c>
      <c r="AQ232" t="s">
        <v>8866</v>
      </c>
      <c r="AR232" t="s">
        <v>8867</v>
      </c>
      <c r="AS232" t="s">
        <v>8868</v>
      </c>
    </row>
    <row r="233" spans="1:45" x14ac:dyDescent="0.25">
      <c r="A233" t="s">
        <v>6799</v>
      </c>
      <c r="B233">
        <v>8</v>
      </c>
      <c r="C233">
        <v>118</v>
      </c>
      <c r="D233" s="4">
        <v>6.6833125519211398</v>
      </c>
      <c r="E233" s="4">
        <v>32.877297131404603</v>
      </c>
      <c r="F233">
        <v>6.5</v>
      </c>
      <c r="G233">
        <v>118.5</v>
      </c>
      <c r="H233">
        <v>4</v>
      </c>
      <c r="I233">
        <v>4</v>
      </c>
      <c r="J233" t="s">
        <v>733</v>
      </c>
      <c r="K233" s="4">
        <v>9.1402443908306203</v>
      </c>
      <c r="L233" s="4">
        <v>154.05953171793701</v>
      </c>
      <c r="M233" t="s">
        <v>733</v>
      </c>
      <c r="N233" s="4">
        <v>36.086831552483503</v>
      </c>
      <c r="O233" s="4">
        <v>4.0582348889647397</v>
      </c>
      <c r="P233" s="4">
        <v>0.78818592363302298</v>
      </c>
      <c r="Q233" s="4">
        <v>5.1488294414837101</v>
      </c>
      <c r="R233" s="3">
        <v>2.6211708781905401E-7</v>
      </c>
      <c r="S233" s="3">
        <v>9.0040761788653506E-6</v>
      </c>
      <c r="T233" s="4">
        <v>4.8464208125977599</v>
      </c>
      <c r="U233" s="4">
        <v>3.27004896533172</v>
      </c>
      <c r="V233" t="s">
        <v>5426</v>
      </c>
      <c r="W233">
        <v>0</v>
      </c>
      <c r="X233">
        <v>1</v>
      </c>
      <c r="Y233" t="s">
        <v>6800</v>
      </c>
      <c r="Z233">
        <v>99.701999999999998</v>
      </c>
      <c r="AA233">
        <v>100</v>
      </c>
      <c r="AB233" t="s">
        <v>759</v>
      </c>
      <c r="AC233" t="s">
        <v>6801</v>
      </c>
      <c r="AD233" t="s">
        <v>6802</v>
      </c>
      <c r="AE233" t="s">
        <v>762</v>
      </c>
      <c r="AF233" t="s">
        <v>762</v>
      </c>
      <c r="AG233" t="s">
        <v>762</v>
      </c>
      <c r="AH233" t="s">
        <v>762</v>
      </c>
      <c r="AI233" t="s">
        <v>762</v>
      </c>
      <c r="AJ233" t="s">
        <v>45</v>
      </c>
      <c r="AK233" t="s">
        <v>5046</v>
      </c>
      <c r="AL233" t="s">
        <v>6803</v>
      </c>
      <c r="AM233" t="s">
        <v>6804</v>
      </c>
      <c r="AN233" t="s">
        <v>6805</v>
      </c>
      <c r="AO233" t="s">
        <v>6801</v>
      </c>
      <c r="AP233" t="s">
        <v>6801</v>
      </c>
      <c r="AQ233" t="s">
        <v>6806</v>
      </c>
      <c r="AR233" t="s">
        <v>6807</v>
      </c>
      <c r="AS233" t="s">
        <v>6808</v>
      </c>
    </row>
    <row r="234" spans="1:45" x14ac:dyDescent="0.25">
      <c r="A234" t="s">
        <v>7358</v>
      </c>
      <c r="B234">
        <v>4</v>
      </c>
      <c r="C234">
        <v>52</v>
      </c>
      <c r="D234" s="4">
        <v>2.3629078131262999</v>
      </c>
      <c r="E234" s="4">
        <v>75.323192532800505</v>
      </c>
      <c r="F234">
        <v>3</v>
      </c>
      <c r="G234">
        <v>19.5</v>
      </c>
      <c r="H234">
        <v>4</v>
      </c>
      <c r="I234">
        <v>4</v>
      </c>
      <c r="J234" t="s">
        <v>733</v>
      </c>
      <c r="K234" s="4">
        <v>4.7551400117556204</v>
      </c>
      <c r="L234" s="4">
        <v>76.977157805495693</v>
      </c>
      <c r="M234" t="s">
        <v>733</v>
      </c>
      <c r="N234" s="4">
        <v>18.330297218447299</v>
      </c>
      <c r="O234" s="4">
        <v>4.0292202018575898</v>
      </c>
      <c r="P234" s="4">
        <v>1.0420943335288899</v>
      </c>
      <c r="Q234" s="4">
        <v>3.8664639776067502</v>
      </c>
      <c r="R234">
        <v>1.10424765557331E-4</v>
      </c>
      <c r="S234">
        <v>1.17447595835454E-3</v>
      </c>
      <c r="T234" s="4">
        <v>5.0713145353864801</v>
      </c>
      <c r="U234" s="4">
        <v>2.9871258683286901</v>
      </c>
      <c r="V234" t="s">
        <v>5426</v>
      </c>
      <c r="W234">
        <v>0</v>
      </c>
      <c r="X234">
        <v>1</v>
      </c>
      <c r="Y234" t="s">
        <v>7359</v>
      </c>
      <c r="Z234">
        <v>100</v>
      </c>
      <c r="AA234">
        <v>100</v>
      </c>
      <c r="AB234" t="s">
        <v>759</v>
      </c>
      <c r="AC234" t="s">
        <v>7360</v>
      </c>
      <c r="AD234" t="s">
        <v>7361</v>
      </c>
      <c r="AE234" t="s">
        <v>762</v>
      </c>
      <c r="AF234" t="s">
        <v>762</v>
      </c>
      <c r="AG234" t="s">
        <v>762</v>
      </c>
      <c r="AH234" t="s">
        <v>762</v>
      </c>
      <c r="AI234" t="s">
        <v>762</v>
      </c>
      <c r="AJ234" t="s">
        <v>45</v>
      </c>
      <c r="AK234" t="s">
        <v>207</v>
      </c>
      <c r="AL234" t="s">
        <v>313</v>
      </c>
      <c r="AM234" t="s">
        <v>314</v>
      </c>
      <c r="AN234" t="s">
        <v>7362</v>
      </c>
      <c r="AO234" t="s">
        <v>7360</v>
      </c>
      <c r="AP234" t="s">
        <v>7360</v>
      </c>
      <c r="AQ234" t="s">
        <v>7363</v>
      </c>
      <c r="AR234" t="s">
        <v>7364</v>
      </c>
      <c r="AS234" t="s">
        <v>7364</v>
      </c>
    </row>
    <row r="235" spans="1:45" x14ac:dyDescent="0.25">
      <c r="A235" t="s">
        <v>7318</v>
      </c>
      <c r="B235">
        <v>4</v>
      </c>
      <c r="C235">
        <v>53</v>
      </c>
      <c r="D235" s="4">
        <v>2.9439202887759501</v>
      </c>
      <c r="E235" s="4">
        <v>74.257996202429297</v>
      </c>
      <c r="F235">
        <v>4.5</v>
      </c>
      <c r="G235">
        <v>22</v>
      </c>
      <c r="H235">
        <v>4</v>
      </c>
      <c r="I235">
        <v>4</v>
      </c>
      <c r="J235" t="s">
        <v>733</v>
      </c>
      <c r="K235" s="4">
        <v>5.1685314804737104</v>
      </c>
      <c r="L235" s="4">
        <v>77.141525179221503</v>
      </c>
      <c r="M235" t="s">
        <v>733</v>
      </c>
      <c r="N235" s="4">
        <v>24.660039697081501</v>
      </c>
      <c r="O235" s="4">
        <v>3.9171625117310001</v>
      </c>
      <c r="P235" s="4">
        <v>0.99811041489621499</v>
      </c>
      <c r="Q235" s="4">
        <v>3.9245783364942799</v>
      </c>
      <c r="R235" s="3">
        <v>8.6881784498533501E-5</v>
      </c>
      <c r="S235">
        <v>9.8157109420120899E-4</v>
      </c>
      <c r="T235" s="4">
        <v>4.9152729266272104</v>
      </c>
      <c r="U235" s="4">
        <v>2.9190520968347902</v>
      </c>
      <c r="V235" t="s">
        <v>5426</v>
      </c>
      <c r="W235">
        <v>0</v>
      </c>
      <c r="X235">
        <v>1</v>
      </c>
      <c r="Y235" t="s">
        <v>7319</v>
      </c>
      <c r="Z235">
        <v>100</v>
      </c>
      <c r="AA235">
        <v>100</v>
      </c>
      <c r="AB235" t="s">
        <v>759</v>
      </c>
      <c r="AC235" t="s">
        <v>5739</v>
      </c>
      <c r="AD235" t="s">
        <v>7320</v>
      </c>
      <c r="AE235" t="s">
        <v>762</v>
      </c>
      <c r="AF235" t="s">
        <v>762</v>
      </c>
      <c r="AG235" t="s">
        <v>762</v>
      </c>
      <c r="AH235" t="s">
        <v>762</v>
      </c>
      <c r="AI235" t="s">
        <v>762</v>
      </c>
      <c r="AJ235" t="s">
        <v>45</v>
      </c>
      <c r="AK235" t="s">
        <v>207</v>
      </c>
      <c r="AL235" t="s">
        <v>313</v>
      </c>
      <c r="AM235" t="s">
        <v>314</v>
      </c>
      <c r="AN235" t="s">
        <v>5741</v>
      </c>
      <c r="AO235" t="s">
        <v>5739</v>
      </c>
      <c r="AP235" t="s">
        <v>5739</v>
      </c>
      <c r="AQ235" t="s">
        <v>7321</v>
      </c>
      <c r="AR235" t="s">
        <v>7322</v>
      </c>
      <c r="AS235" t="s">
        <v>7322</v>
      </c>
    </row>
    <row r="236" spans="1:45" x14ac:dyDescent="0.25">
      <c r="A236" t="s">
        <v>8293</v>
      </c>
      <c r="B236">
        <v>1</v>
      </c>
      <c r="C236">
        <v>7</v>
      </c>
      <c r="D236" s="4">
        <v>0.57735026918962595</v>
      </c>
      <c r="E236" s="4">
        <v>5.3150729063673197</v>
      </c>
      <c r="F236">
        <v>0.5</v>
      </c>
      <c r="G236">
        <v>6.5</v>
      </c>
      <c r="H236">
        <v>4</v>
      </c>
      <c r="I236">
        <v>4</v>
      </c>
      <c r="J236" t="s">
        <v>733</v>
      </c>
      <c r="K236" s="4">
        <v>0.62798292615625895</v>
      </c>
      <c r="L236" s="4">
        <v>9.3344913846257498</v>
      </c>
      <c r="M236" t="s">
        <v>733</v>
      </c>
      <c r="N236" s="4">
        <v>37.7490279352211</v>
      </c>
      <c r="O236" s="4">
        <v>3.9152062768995899</v>
      </c>
      <c r="P236" s="4">
        <v>1.1703368274249399</v>
      </c>
      <c r="Q236" s="4">
        <v>3.3453670645519198</v>
      </c>
      <c r="R236">
        <v>8.2173740047715102E-4</v>
      </c>
      <c r="S236">
        <v>5.7703217458920401E-3</v>
      </c>
      <c r="T236" s="4">
        <v>5.0855431043245396</v>
      </c>
      <c r="U236" s="4">
        <v>2.7448694494746499</v>
      </c>
      <c r="V236" t="s">
        <v>5426</v>
      </c>
      <c r="W236">
        <v>0</v>
      </c>
      <c r="X236">
        <v>1</v>
      </c>
      <c r="Y236" t="s">
        <v>8294</v>
      </c>
      <c r="Z236">
        <v>99.698999999999998</v>
      </c>
      <c r="AA236">
        <v>100</v>
      </c>
      <c r="AB236" t="s">
        <v>759</v>
      </c>
      <c r="AC236" t="s">
        <v>6153</v>
      </c>
      <c r="AD236" t="s">
        <v>8295</v>
      </c>
      <c r="AE236" t="s">
        <v>762</v>
      </c>
      <c r="AF236" t="s">
        <v>762</v>
      </c>
      <c r="AG236" t="s">
        <v>762</v>
      </c>
      <c r="AH236" t="s">
        <v>762</v>
      </c>
      <c r="AI236" t="s">
        <v>762</v>
      </c>
      <c r="AJ236" t="s">
        <v>45</v>
      </c>
      <c r="AK236" t="s">
        <v>191</v>
      </c>
      <c r="AL236" t="s">
        <v>6155</v>
      </c>
      <c r="AM236" t="s">
        <v>6156</v>
      </c>
      <c r="AN236" t="s">
        <v>6157</v>
      </c>
      <c r="AO236" t="s">
        <v>6153</v>
      </c>
      <c r="AP236" t="s">
        <v>6153</v>
      </c>
      <c r="AQ236" t="s">
        <v>8296</v>
      </c>
      <c r="AR236" t="s">
        <v>8297</v>
      </c>
      <c r="AS236" t="s">
        <v>8298</v>
      </c>
    </row>
    <row r="237" spans="1:45" x14ac:dyDescent="0.25">
      <c r="A237" t="s">
        <v>9013</v>
      </c>
      <c r="B237">
        <v>0</v>
      </c>
      <c r="C237">
        <v>3</v>
      </c>
      <c r="D237" s="4">
        <v>0</v>
      </c>
      <c r="E237" s="4">
        <v>1.29099444873581</v>
      </c>
      <c r="F237">
        <v>0</v>
      </c>
      <c r="G237">
        <v>2.5</v>
      </c>
      <c r="H237">
        <v>4</v>
      </c>
      <c r="I237">
        <v>4</v>
      </c>
      <c r="J237" t="s">
        <v>733</v>
      </c>
      <c r="K237" s="4">
        <v>0</v>
      </c>
      <c r="L237" s="4">
        <v>3.4491709826343202</v>
      </c>
      <c r="M237" t="s">
        <v>733</v>
      </c>
      <c r="N237" s="4">
        <v>27.1239291162752</v>
      </c>
      <c r="O237" s="4">
        <v>3.8983523793110599</v>
      </c>
      <c r="P237" s="4">
        <v>1.2058648222959101</v>
      </c>
      <c r="Q237" s="4">
        <v>3.2328270194405202</v>
      </c>
      <c r="R237">
        <v>1.2257175743003201E-3</v>
      </c>
      <c r="S237">
        <v>7.9687316467299506E-3</v>
      </c>
      <c r="T237" s="4">
        <v>5.1042172016069696</v>
      </c>
      <c r="U237" s="4">
        <v>2.6924875570151499</v>
      </c>
      <c r="V237" t="s">
        <v>5426</v>
      </c>
      <c r="W237">
        <v>0</v>
      </c>
      <c r="X237">
        <v>2</v>
      </c>
      <c r="Y237" t="s">
        <v>9014</v>
      </c>
      <c r="Z237">
        <v>100</v>
      </c>
      <c r="AA237">
        <v>100</v>
      </c>
      <c r="AB237" t="s">
        <v>759</v>
      </c>
      <c r="AC237" t="s">
        <v>7821</v>
      </c>
      <c r="AD237" t="s">
        <v>9015</v>
      </c>
      <c r="AE237" t="s">
        <v>762</v>
      </c>
      <c r="AF237" t="s">
        <v>762</v>
      </c>
      <c r="AG237" t="s">
        <v>762</v>
      </c>
      <c r="AH237" t="s">
        <v>762</v>
      </c>
      <c r="AI237" t="s">
        <v>762</v>
      </c>
      <c r="AJ237" t="s">
        <v>45</v>
      </c>
      <c r="AK237" t="s">
        <v>46</v>
      </c>
      <c r="AL237" t="s">
        <v>385</v>
      </c>
      <c r="AM237" t="s">
        <v>7823</v>
      </c>
      <c r="AN237" t="s">
        <v>7824</v>
      </c>
      <c r="AO237" t="s">
        <v>7821</v>
      </c>
      <c r="AP237" t="s">
        <v>7821</v>
      </c>
      <c r="AQ237" t="s">
        <v>9016</v>
      </c>
      <c r="AR237" t="s">
        <v>9017</v>
      </c>
      <c r="AS237" t="s">
        <v>9017</v>
      </c>
    </row>
    <row r="238" spans="1:45" x14ac:dyDescent="0.25">
      <c r="A238" t="s">
        <v>7226</v>
      </c>
      <c r="B238">
        <v>5</v>
      </c>
      <c r="C238">
        <v>47</v>
      </c>
      <c r="D238" s="4">
        <v>7.6811457478686096</v>
      </c>
      <c r="E238" s="4">
        <v>68.563231156842903</v>
      </c>
      <c r="F238">
        <v>1</v>
      </c>
      <c r="G238">
        <v>14</v>
      </c>
      <c r="H238">
        <v>4</v>
      </c>
      <c r="I238">
        <v>4</v>
      </c>
      <c r="J238" t="s">
        <v>733</v>
      </c>
      <c r="K238" s="4">
        <v>4.8824265702323002</v>
      </c>
      <c r="L238" s="4">
        <v>68.786500784304096</v>
      </c>
      <c r="M238" t="s">
        <v>733</v>
      </c>
      <c r="N238" s="4">
        <v>16.918469681446702</v>
      </c>
      <c r="O238" s="4">
        <v>3.7893145225081502</v>
      </c>
      <c r="P238" s="4">
        <v>1.2474194051710601</v>
      </c>
      <c r="Q238" s="4">
        <v>3.0377229236613701</v>
      </c>
      <c r="R238">
        <v>2.38373020122957E-3</v>
      </c>
      <c r="S238">
        <v>1.3709145184447E-2</v>
      </c>
      <c r="T238" s="4">
        <v>5.0367339276792098</v>
      </c>
      <c r="U238" s="4">
        <v>2.5418951173370901</v>
      </c>
      <c r="V238" t="s">
        <v>5426</v>
      </c>
      <c r="W238">
        <v>0</v>
      </c>
      <c r="X238">
        <v>1</v>
      </c>
      <c r="Y238" t="s">
        <v>7227</v>
      </c>
      <c r="Z238">
        <v>100</v>
      </c>
      <c r="AA238">
        <v>100</v>
      </c>
      <c r="AB238" t="s">
        <v>759</v>
      </c>
      <c r="AC238" t="s">
        <v>263</v>
      </c>
      <c r="AD238" t="s">
        <v>7228</v>
      </c>
      <c r="AE238" t="s">
        <v>762</v>
      </c>
      <c r="AF238" t="s">
        <v>762</v>
      </c>
      <c r="AG238" t="s">
        <v>762</v>
      </c>
      <c r="AH238" t="s">
        <v>762</v>
      </c>
      <c r="AI238" t="s">
        <v>762</v>
      </c>
      <c r="AJ238" t="s">
        <v>45</v>
      </c>
      <c r="AK238" t="s">
        <v>207</v>
      </c>
      <c r="AL238" t="s">
        <v>208</v>
      </c>
      <c r="AM238" t="s">
        <v>209</v>
      </c>
      <c r="AN238" t="s">
        <v>242</v>
      </c>
      <c r="AO238" t="s">
        <v>263</v>
      </c>
      <c r="AP238" t="s">
        <v>263</v>
      </c>
      <c r="AQ238" t="s">
        <v>7229</v>
      </c>
      <c r="AR238" t="s">
        <v>7230</v>
      </c>
      <c r="AS238" t="s">
        <v>7230</v>
      </c>
    </row>
    <row r="239" spans="1:45" x14ac:dyDescent="0.25">
      <c r="A239" t="s">
        <v>9209</v>
      </c>
      <c r="B239">
        <v>0</v>
      </c>
      <c r="C239">
        <v>3</v>
      </c>
      <c r="D239" s="4">
        <v>0</v>
      </c>
      <c r="E239" s="4">
        <v>1.7078251276599301</v>
      </c>
      <c r="F239">
        <v>0</v>
      </c>
      <c r="G239">
        <v>2.5</v>
      </c>
      <c r="H239">
        <v>4</v>
      </c>
      <c r="I239">
        <v>4</v>
      </c>
      <c r="J239" t="s">
        <v>733</v>
      </c>
      <c r="K239" s="4">
        <v>0</v>
      </c>
      <c r="L239" s="4">
        <v>3.00733636579151</v>
      </c>
      <c r="M239" t="s">
        <v>733</v>
      </c>
      <c r="N239" s="4">
        <v>7.5888155465812996</v>
      </c>
      <c r="O239" s="4">
        <v>3.7375902298478398</v>
      </c>
      <c r="P239" s="4">
        <v>1.39294196469451</v>
      </c>
      <c r="Q239" s="4">
        <v>2.6832347108355998</v>
      </c>
      <c r="R239">
        <v>7.2913798060730197E-3</v>
      </c>
      <c r="S239">
        <v>3.2456321980656899E-2</v>
      </c>
      <c r="T239" s="4">
        <v>5.1305321945423499</v>
      </c>
      <c r="U239" s="4">
        <v>2.3446482651533298</v>
      </c>
      <c r="V239" t="s">
        <v>5426</v>
      </c>
      <c r="W239">
        <v>0</v>
      </c>
      <c r="X239">
        <v>1</v>
      </c>
      <c r="Y239" t="s">
        <v>9210</v>
      </c>
      <c r="Z239">
        <v>100</v>
      </c>
      <c r="AA239">
        <v>100</v>
      </c>
      <c r="AB239" t="s">
        <v>759</v>
      </c>
      <c r="AC239" t="s">
        <v>6896</v>
      </c>
      <c r="AD239" t="s">
        <v>9211</v>
      </c>
      <c r="AE239" t="s">
        <v>762</v>
      </c>
      <c r="AF239" t="s">
        <v>762</v>
      </c>
      <c r="AG239" t="s">
        <v>762</v>
      </c>
      <c r="AH239" t="s">
        <v>762</v>
      </c>
      <c r="AI239" t="s">
        <v>762</v>
      </c>
      <c r="AJ239" t="s">
        <v>45</v>
      </c>
      <c r="AK239" t="s">
        <v>78</v>
      </c>
      <c r="AL239" t="s">
        <v>5066</v>
      </c>
      <c r="AM239" t="s">
        <v>5064</v>
      </c>
      <c r="AN239" t="s">
        <v>6898</v>
      </c>
      <c r="AO239" t="s">
        <v>6896</v>
      </c>
      <c r="AP239" t="s">
        <v>6896</v>
      </c>
      <c r="AQ239" t="s">
        <v>9212</v>
      </c>
      <c r="AR239" t="s">
        <v>9213</v>
      </c>
      <c r="AS239" t="s">
        <v>9214</v>
      </c>
    </row>
    <row r="240" spans="1:45" x14ac:dyDescent="0.25">
      <c r="A240" t="s">
        <v>8353</v>
      </c>
      <c r="B240">
        <v>1</v>
      </c>
      <c r="C240">
        <v>6</v>
      </c>
      <c r="D240" s="4">
        <v>0.57735026918962595</v>
      </c>
      <c r="E240" s="4">
        <v>0.81649658092772603</v>
      </c>
      <c r="F240">
        <v>0.5</v>
      </c>
      <c r="G240">
        <v>6</v>
      </c>
      <c r="H240">
        <v>4</v>
      </c>
      <c r="I240">
        <v>4</v>
      </c>
      <c r="J240" t="s">
        <v>733</v>
      </c>
      <c r="K240" s="4">
        <v>0.599774191960875</v>
      </c>
      <c r="L240" s="4">
        <v>7.89143112894401</v>
      </c>
      <c r="M240" t="s">
        <v>733</v>
      </c>
      <c r="N240" s="4">
        <v>15.1343295926888</v>
      </c>
      <c r="O240" s="4">
        <v>3.7016203921038602</v>
      </c>
      <c r="P240" s="4">
        <v>1.07140412626083</v>
      </c>
      <c r="Q240" s="4">
        <v>3.4549245250925198</v>
      </c>
      <c r="R240">
        <v>5.5044688858433795E-4</v>
      </c>
      <c r="S240">
        <v>4.1643928297065104E-3</v>
      </c>
      <c r="T240" s="4">
        <v>4.7730245183646796</v>
      </c>
      <c r="U240" s="4">
        <v>2.6302162658430301</v>
      </c>
      <c r="V240" t="s">
        <v>5426</v>
      </c>
      <c r="W240">
        <v>0</v>
      </c>
      <c r="X240">
        <v>1</v>
      </c>
      <c r="Y240" t="s">
        <v>8354</v>
      </c>
      <c r="Z240">
        <v>100</v>
      </c>
      <c r="AA240">
        <v>100</v>
      </c>
      <c r="AB240" t="s">
        <v>759</v>
      </c>
      <c r="AC240" t="s">
        <v>7330</v>
      </c>
      <c r="AD240" t="s">
        <v>8355</v>
      </c>
      <c r="AE240" t="s">
        <v>762</v>
      </c>
      <c r="AF240" t="s">
        <v>762</v>
      </c>
      <c r="AG240" t="s">
        <v>762</v>
      </c>
      <c r="AH240" t="s">
        <v>762</v>
      </c>
      <c r="AI240" t="s">
        <v>762</v>
      </c>
      <c r="AJ240" t="s">
        <v>45</v>
      </c>
      <c r="AK240" t="s">
        <v>46</v>
      </c>
      <c r="AL240" t="s">
        <v>47</v>
      </c>
      <c r="AM240" t="s">
        <v>52</v>
      </c>
      <c r="AN240" t="s">
        <v>7332</v>
      </c>
      <c r="AO240" t="s">
        <v>7330</v>
      </c>
      <c r="AP240" t="s">
        <v>7330</v>
      </c>
      <c r="AQ240" t="s">
        <v>8356</v>
      </c>
      <c r="AR240" t="s">
        <v>8357</v>
      </c>
      <c r="AS240" t="s">
        <v>8357</v>
      </c>
    </row>
    <row r="241" spans="1:45" x14ac:dyDescent="0.25">
      <c r="A241" t="s">
        <v>8279</v>
      </c>
      <c r="B241">
        <v>1</v>
      </c>
      <c r="C241">
        <v>6</v>
      </c>
      <c r="D241" s="4">
        <v>1</v>
      </c>
      <c r="E241" s="4">
        <v>6.7823299831252699</v>
      </c>
      <c r="F241">
        <v>0</v>
      </c>
      <c r="G241">
        <v>3.5</v>
      </c>
      <c r="H241">
        <v>4</v>
      </c>
      <c r="I241">
        <v>4</v>
      </c>
      <c r="J241" t="s">
        <v>733</v>
      </c>
      <c r="K241" s="4">
        <v>0.548837724307779</v>
      </c>
      <c r="L241" s="4">
        <v>7.7032244824652798</v>
      </c>
      <c r="M241" t="s">
        <v>733</v>
      </c>
      <c r="N241" s="4">
        <v>51.510006632213297</v>
      </c>
      <c r="O241" s="4">
        <v>3.6850869583385899</v>
      </c>
      <c r="P241" s="4">
        <v>1.1682989634965899</v>
      </c>
      <c r="Q241" s="4">
        <v>3.1542328406331301</v>
      </c>
      <c r="R241">
        <v>1.6092063992607299E-3</v>
      </c>
      <c r="S241">
        <v>1.0069234561535301E-2</v>
      </c>
      <c r="T241" s="4">
        <v>4.85338592183518</v>
      </c>
      <c r="U241" s="4">
        <v>2.5167879948420002</v>
      </c>
      <c r="V241" t="s">
        <v>5426</v>
      </c>
      <c r="W241">
        <v>0</v>
      </c>
      <c r="X241">
        <v>1</v>
      </c>
      <c r="Y241" t="s">
        <v>8280</v>
      </c>
      <c r="Z241">
        <v>99.695999999999998</v>
      </c>
      <c r="AA241">
        <v>100</v>
      </c>
      <c r="AB241" t="s">
        <v>759</v>
      </c>
      <c r="AC241" t="s">
        <v>6266</v>
      </c>
      <c r="AD241" t="s">
        <v>8281</v>
      </c>
      <c r="AE241" t="s">
        <v>762</v>
      </c>
      <c r="AF241" t="s">
        <v>762</v>
      </c>
      <c r="AG241" t="s">
        <v>762</v>
      </c>
      <c r="AH241" t="s">
        <v>762</v>
      </c>
      <c r="AI241" t="s">
        <v>762</v>
      </c>
      <c r="AJ241" t="s">
        <v>45</v>
      </c>
      <c r="AK241" t="s">
        <v>46</v>
      </c>
      <c r="AL241" t="s">
        <v>401</v>
      </c>
      <c r="AM241" t="s">
        <v>402</v>
      </c>
      <c r="AN241" t="s">
        <v>6268</v>
      </c>
      <c r="AO241" t="s">
        <v>6266</v>
      </c>
      <c r="AP241" t="s">
        <v>6266</v>
      </c>
      <c r="AQ241" t="s">
        <v>8282</v>
      </c>
      <c r="AR241" t="s">
        <v>8283</v>
      </c>
      <c r="AS241" t="s">
        <v>8284</v>
      </c>
    </row>
    <row r="242" spans="1:45" x14ac:dyDescent="0.25">
      <c r="A242" t="s">
        <v>6997</v>
      </c>
      <c r="B242">
        <v>6</v>
      </c>
      <c r="C242">
        <v>68</v>
      </c>
      <c r="D242" s="4">
        <v>6</v>
      </c>
      <c r="E242" s="4">
        <v>16.8794747153656</v>
      </c>
      <c r="F242">
        <v>5</v>
      </c>
      <c r="G242">
        <v>68</v>
      </c>
      <c r="H242">
        <v>4</v>
      </c>
      <c r="I242">
        <v>4</v>
      </c>
      <c r="J242" t="s">
        <v>733</v>
      </c>
      <c r="K242" s="4">
        <v>6.6480052860018297</v>
      </c>
      <c r="L242" s="4">
        <v>88.772140574754005</v>
      </c>
      <c r="M242" t="s">
        <v>733</v>
      </c>
      <c r="N242" s="4">
        <v>31.284358051067699</v>
      </c>
      <c r="O242" s="4">
        <v>3.6726531404968199</v>
      </c>
      <c r="P242" s="4">
        <v>0.51999996819000005</v>
      </c>
      <c r="Q242" s="4">
        <v>7.0627949330083197</v>
      </c>
      <c r="R242" s="3">
        <v>1.6318646370173099E-12</v>
      </c>
      <c r="S242" s="3">
        <v>2.7654666048653399E-10</v>
      </c>
      <c r="T242" s="4">
        <v>4.1926531086868204</v>
      </c>
      <c r="U242" s="4">
        <v>3.1526531723068199</v>
      </c>
      <c r="V242" t="s">
        <v>5426</v>
      </c>
      <c r="W242">
        <v>0</v>
      </c>
      <c r="X242">
        <v>2</v>
      </c>
      <c r="Y242" t="s">
        <v>6998</v>
      </c>
      <c r="Z242">
        <v>99.697999999999993</v>
      </c>
      <c r="AA242">
        <v>100</v>
      </c>
      <c r="AB242" t="s">
        <v>1552</v>
      </c>
      <c r="AC242" t="s">
        <v>3107</v>
      </c>
      <c r="AD242" t="s">
        <v>6999</v>
      </c>
      <c r="AE242" t="s">
        <v>762</v>
      </c>
      <c r="AF242" t="s">
        <v>762</v>
      </c>
      <c r="AG242" t="s">
        <v>762</v>
      </c>
      <c r="AH242" t="s">
        <v>762</v>
      </c>
      <c r="AI242" t="s">
        <v>762</v>
      </c>
      <c r="AJ242" t="s">
        <v>45</v>
      </c>
      <c r="AK242" t="s">
        <v>46</v>
      </c>
      <c r="AL242" t="s">
        <v>60</v>
      </c>
      <c r="AM242" t="s">
        <v>3105</v>
      </c>
      <c r="AN242" t="s">
        <v>3106</v>
      </c>
      <c r="AO242" t="s">
        <v>3107</v>
      </c>
      <c r="AP242" t="s">
        <v>3107</v>
      </c>
      <c r="AQ242" t="s">
        <v>7000</v>
      </c>
      <c r="AR242" t="s">
        <v>7001</v>
      </c>
      <c r="AS242" t="s">
        <v>7002</v>
      </c>
    </row>
    <row r="243" spans="1:45" x14ac:dyDescent="0.25">
      <c r="A243" t="s">
        <v>351</v>
      </c>
      <c r="B243">
        <v>0</v>
      </c>
      <c r="C243">
        <v>2</v>
      </c>
      <c r="D243" s="4">
        <v>0</v>
      </c>
      <c r="E243" s="4">
        <v>3.3665016461206898</v>
      </c>
      <c r="F243">
        <v>0</v>
      </c>
      <c r="G243">
        <v>0.5</v>
      </c>
      <c r="H243">
        <v>4</v>
      </c>
      <c r="I243">
        <v>4</v>
      </c>
      <c r="J243" t="s">
        <v>733</v>
      </c>
      <c r="K243" s="4">
        <v>0</v>
      </c>
      <c r="L243" s="4">
        <v>3.0064371338314499</v>
      </c>
      <c r="M243" t="s">
        <v>733</v>
      </c>
      <c r="N243" s="4">
        <v>25.971155056394299</v>
      </c>
      <c r="O243" s="4">
        <v>3.6367990280522502</v>
      </c>
      <c r="P243" s="4">
        <v>1.2941404456183601</v>
      </c>
      <c r="Q243" s="4">
        <v>2.8102042868419299</v>
      </c>
      <c r="R243">
        <v>4.9510063092817096E-3</v>
      </c>
      <c r="S243">
        <v>2.41563494015242E-2</v>
      </c>
      <c r="T243" s="4">
        <v>4.9309394736706098</v>
      </c>
      <c r="U243" s="4">
        <v>2.3426585824338901</v>
      </c>
      <c r="V243" t="s">
        <v>5426</v>
      </c>
      <c r="W243">
        <v>0</v>
      </c>
      <c r="X243">
        <v>1</v>
      </c>
      <c r="Y243" t="s">
        <v>9040</v>
      </c>
      <c r="Z243">
        <v>99.393999999999906</v>
      </c>
      <c r="AA243">
        <v>100</v>
      </c>
      <c r="AB243" t="s">
        <v>759</v>
      </c>
      <c r="AC243" t="s">
        <v>349</v>
      </c>
      <c r="AD243" t="s">
        <v>9041</v>
      </c>
      <c r="AE243" t="s">
        <v>762</v>
      </c>
      <c r="AF243" t="s">
        <v>762</v>
      </c>
      <c r="AG243" t="s">
        <v>762</v>
      </c>
      <c r="AH243" t="s">
        <v>762</v>
      </c>
      <c r="AI243" t="s">
        <v>762</v>
      </c>
      <c r="AJ243" t="s">
        <v>45</v>
      </c>
      <c r="AK243" t="s">
        <v>346</v>
      </c>
      <c r="AL243" t="s">
        <v>346</v>
      </c>
      <c r="AM243" t="s">
        <v>347</v>
      </c>
      <c r="AN243" t="s">
        <v>348</v>
      </c>
      <c r="AO243" t="s">
        <v>349</v>
      </c>
      <c r="AP243" t="s">
        <v>349</v>
      </c>
      <c r="AQ243" t="s">
        <v>9042</v>
      </c>
      <c r="AR243" t="s">
        <v>9043</v>
      </c>
      <c r="AS243" t="s">
        <v>9044</v>
      </c>
    </row>
    <row r="244" spans="1:45" x14ac:dyDescent="0.25">
      <c r="A244" t="s">
        <v>7389</v>
      </c>
      <c r="B244">
        <v>4</v>
      </c>
      <c r="C244">
        <v>38</v>
      </c>
      <c r="D244" s="4">
        <v>5.7445626465380304</v>
      </c>
      <c r="E244" s="4">
        <v>15.8192920195564</v>
      </c>
      <c r="F244">
        <v>1</v>
      </c>
      <c r="G244">
        <v>36</v>
      </c>
      <c r="H244">
        <v>4</v>
      </c>
      <c r="I244">
        <v>4</v>
      </c>
      <c r="J244" t="s">
        <v>733</v>
      </c>
      <c r="K244" s="4">
        <v>3.96076927425892</v>
      </c>
      <c r="L244" s="4">
        <v>50.628227412630601</v>
      </c>
      <c r="M244" t="s">
        <v>733</v>
      </c>
      <c r="N244" s="4">
        <v>132.74878209557201</v>
      </c>
      <c r="O244" s="4">
        <v>3.6187758473855598</v>
      </c>
      <c r="P244" s="4">
        <v>0.66924606260040298</v>
      </c>
      <c r="Q244" s="4">
        <v>5.4072426415548103</v>
      </c>
      <c r="R244" s="3">
        <v>6.4002411296399303E-8</v>
      </c>
      <c r="S244" s="3">
        <v>2.6671168773024098E-6</v>
      </c>
      <c r="T244" s="4">
        <v>4.28802190998596</v>
      </c>
      <c r="U244" s="4">
        <v>2.94952978478516</v>
      </c>
      <c r="V244" t="s">
        <v>5426</v>
      </c>
      <c r="W244">
        <v>2</v>
      </c>
      <c r="X244">
        <v>1</v>
      </c>
      <c r="Y244" t="s">
        <v>7390</v>
      </c>
      <c r="Z244">
        <v>99.096000000000004</v>
      </c>
      <c r="AA244">
        <v>100</v>
      </c>
      <c r="AB244" t="s">
        <v>759</v>
      </c>
      <c r="AC244" t="s">
        <v>7391</v>
      </c>
      <c r="AD244" t="s">
        <v>7392</v>
      </c>
      <c r="AE244" t="s">
        <v>762</v>
      </c>
      <c r="AF244" t="s">
        <v>762</v>
      </c>
      <c r="AG244" t="s">
        <v>762</v>
      </c>
      <c r="AH244" t="s">
        <v>762</v>
      </c>
      <c r="AI244" t="s">
        <v>762</v>
      </c>
      <c r="AJ244" t="s">
        <v>45</v>
      </c>
      <c r="AK244" t="s">
        <v>4481</v>
      </c>
      <c r="AL244" t="s">
        <v>4481</v>
      </c>
      <c r="AM244" t="s">
        <v>6586</v>
      </c>
      <c r="AN244" t="s">
        <v>6587</v>
      </c>
      <c r="AO244" t="s">
        <v>7393</v>
      </c>
      <c r="AP244" t="s">
        <v>7393</v>
      </c>
      <c r="AQ244" t="s">
        <v>7394</v>
      </c>
      <c r="AR244" t="s">
        <v>7395</v>
      </c>
      <c r="AS244" t="s">
        <v>7396</v>
      </c>
    </row>
    <row r="245" spans="1:45" x14ac:dyDescent="0.25">
      <c r="A245" t="s">
        <v>9266</v>
      </c>
      <c r="B245">
        <v>0</v>
      </c>
      <c r="C245">
        <v>2</v>
      </c>
      <c r="D245" s="4">
        <v>0</v>
      </c>
      <c r="E245" s="4">
        <v>2.16024689946929</v>
      </c>
      <c r="F245">
        <v>0</v>
      </c>
      <c r="G245">
        <v>1.5</v>
      </c>
      <c r="H245">
        <v>4</v>
      </c>
      <c r="I245">
        <v>4</v>
      </c>
      <c r="J245" t="s">
        <v>733</v>
      </c>
      <c r="K245" s="4">
        <v>0</v>
      </c>
      <c r="L245" s="4">
        <v>2.6362090236398399</v>
      </c>
      <c r="M245" t="s">
        <v>733</v>
      </c>
      <c r="N245" s="4">
        <v>6.4770462401894502</v>
      </c>
      <c r="O245" s="4">
        <v>3.5547853228686499</v>
      </c>
      <c r="P245" s="4">
        <v>1.3328569851516201</v>
      </c>
      <c r="Q245" s="4">
        <v>2.6670418225435202</v>
      </c>
      <c r="R245">
        <v>7.6522148687434002E-3</v>
      </c>
      <c r="S245">
        <v>3.36185633089464E-2</v>
      </c>
      <c r="T245" s="4">
        <v>4.8876423080202702</v>
      </c>
      <c r="U245" s="4">
        <v>2.22192833771703</v>
      </c>
      <c r="V245" t="s">
        <v>5426</v>
      </c>
      <c r="W245">
        <v>0</v>
      </c>
      <c r="X245">
        <v>1</v>
      </c>
      <c r="Y245" t="s">
        <v>9267</v>
      </c>
      <c r="Z245">
        <v>99.691999999999993</v>
      </c>
      <c r="AA245">
        <v>100</v>
      </c>
      <c r="AB245" t="s">
        <v>759</v>
      </c>
      <c r="AC245" t="s">
        <v>7426</v>
      </c>
      <c r="AD245" t="s">
        <v>9268</v>
      </c>
      <c r="AE245" t="s">
        <v>762</v>
      </c>
      <c r="AF245" t="s">
        <v>762</v>
      </c>
      <c r="AG245" t="s">
        <v>762</v>
      </c>
      <c r="AH245" t="s">
        <v>762</v>
      </c>
      <c r="AI245" t="s">
        <v>762</v>
      </c>
      <c r="AJ245" t="s">
        <v>45</v>
      </c>
      <c r="AK245" t="s">
        <v>173</v>
      </c>
      <c r="AL245" t="s">
        <v>5705</v>
      </c>
      <c r="AM245" t="s">
        <v>5706</v>
      </c>
      <c r="AN245" t="s">
        <v>7248</v>
      </c>
      <c r="AO245" t="s">
        <v>7426</v>
      </c>
      <c r="AP245" t="s">
        <v>7426</v>
      </c>
      <c r="AQ245" t="s">
        <v>9269</v>
      </c>
      <c r="AR245" t="s">
        <v>9270</v>
      </c>
      <c r="AS245" t="s">
        <v>9271</v>
      </c>
    </row>
    <row r="246" spans="1:45" x14ac:dyDescent="0.25">
      <c r="A246" t="s">
        <v>7936</v>
      </c>
      <c r="B246">
        <v>2</v>
      </c>
      <c r="C246">
        <v>13</v>
      </c>
      <c r="D246" s="4">
        <v>1.5</v>
      </c>
      <c r="E246" s="4">
        <v>6.9462219947249002</v>
      </c>
      <c r="F246">
        <v>1</v>
      </c>
      <c r="G246">
        <v>12</v>
      </c>
      <c r="H246">
        <v>4</v>
      </c>
      <c r="I246">
        <v>4</v>
      </c>
      <c r="J246" t="s">
        <v>733</v>
      </c>
      <c r="K246" s="4">
        <v>1.53038471446641</v>
      </c>
      <c r="L246" s="4">
        <v>16.0773058047128</v>
      </c>
      <c r="M246" t="s">
        <v>733</v>
      </c>
      <c r="N246" s="4">
        <v>28.660276502247498</v>
      </c>
      <c r="O246" s="4">
        <v>3.4097660933836602</v>
      </c>
      <c r="P246" s="4">
        <v>0.76753510199392705</v>
      </c>
      <c r="Q246" s="4">
        <v>4.4424887989170303</v>
      </c>
      <c r="R246" s="3">
        <v>8.8924264014238698E-6</v>
      </c>
      <c r="S246">
        <v>1.58073761625311E-4</v>
      </c>
      <c r="T246" s="4">
        <v>4.1773011953775798</v>
      </c>
      <c r="U246" s="4">
        <v>2.6422309913897299</v>
      </c>
      <c r="V246" t="s">
        <v>5426</v>
      </c>
      <c r="W246">
        <v>0</v>
      </c>
      <c r="X246">
        <v>1</v>
      </c>
      <c r="Y246" t="s">
        <v>7937</v>
      </c>
      <c r="Z246">
        <v>99.698999999999998</v>
      </c>
      <c r="AA246">
        <v>100</v>
      </c>
      <c r="AB246" t="s">
        <v>759</v>
      </c>
      <c r="AC246" t="s">
        <v>6153</v>
      </c>
      <c r="AD246" t="s">
        <v>7938</v>
      </c>
      <c r="AE246" t="s">
        <v>762</v>
      </c>
      <c r="AF246" t="s">
        <v>762</v>
      </c>
      <c r="AG246" t="s">
        <v>762</v>
      </c>
      <c r="AH246" t="s">
        <v>762</v>
      </c>
      <c r="AI246" t="s">
        <v>762</v>
      </c>
      <c r="AJ246" t="s">
        <v>45</v>
      </c>
      <c r="AK246" t="s">
        <v>191</v>
      </c>
      <c r="AL246" t="s">
        <v>6155</v>
      </c>
      <c r="AM246" t="s">
        <v>6156</v>
      </c>
      <c r="AN246" t="s">
        <v>6157</v>
      </c>
      <c r="AO246" t="s">
        <v>6153</v>
      </c>
      <c r="AP246" t="s">
        <v>6153</v>
      </c>
      <c r="AQ246" t="s">
        <v>7939</v>
      </c>
      <c r="AR246" t="s">
        <v>7940</v>
      </c>
      <c r="AS246" t="s">
        <v>7941</v>
      </c>
    </row>
    <row r="247" spans="1:45" x14ac:dyDescent="0.25">
      <c r="A247" t="s">
        <v>8563</v>
      </c>
      <c r="B247">
        <v>1</v>
      </c>
      <c r="C247">
        <v>3</v>
      </c>
      <c r="D247" s="4">
        <v>0.5</v>
      </c>
      <c r="E247" s="4">
        <v>1.82574185835055</v>
      </c>
      <c r="F247">
        <v>0</v>
      </c>
      <c r="G247">
        <v>3</v>
      </c>
      <c r="H247">
        <v>4</v>
      </c>
      <c r="I247">
        <v>4</v>
      </c>
      <c r="J247" t="s">
        <v>733</v>
      </c>
      <c r="K247" s="4">
        <v>0.33387146420612202</v>
      </c>
      <c r="L247" s="4">
        <v>3.8067896176938101</v>
      </c>
      <c r="M247" t="s">
        <v>733</v>
      </c>
      <c r="N247" s="4">
        <v>32.816908662250803</v>
      </c>
      <c r="O247" s="4">
        <v>3.3970843963801798</v>
      </c>
      <c r="P247" s="4">
        <v>1.2114555723595699</v>
      </c>
      <c r="Q247" s="4">
        <v>2.80413452534922</v>
      </c>
      <c r="R247">
        <v>5.0451849829919902E-3</v>
      </c>
      <c r="S247">
        <v>2.4345459022124899E-2</v>
      </c>
      <c r="T247" s="4">
        <v>4.6085399687397501</v>
      </c>
      <c r="U247" s="4">
        <v>2.1856288240206001</v>
      </c>
      <c r="V247" t="s">
        <v>5426</v>
      </c>
      <c r="W247">
        <v>0</v>
      </c>
      <c r="X247">
        <v>1</v>
      </c>
      <c r="Y247" t="s">
        <v>8564</v>
      </c>
      <c r="Z247">
        <v>100</v>
      </c>
      <c r="AA247">
        <v>99.698800000000006</v>
      </c>
      <c r="AB247" t="s">
        <v>759</v>
      </c>
      <c r="AC247" t="s">
        <v>6061</v>
      </c>
      <c r="AD247" t="s">
        <v>8565</v>
      </c>
      <c r="AE247" t="s">
        <v>762</v>
      </c>
      <c r="AF247" t="s">
        <v>762</v>
      </c>
      <c r="AG247" t="s">
        <v>762</v>
      </c>
      <c r="AH247" t="s">
        <v>762</v>
      </c>
      <c r="AI247" t="s">
        <v>762</v>
      </c>
      <c r="AJ247" t="s">
        <v>45</v>
      </c>
      <c r="AK247" t="s">
        <v>46</v>
      </c>
      <c r="AL247" t="s">
        <v>401</v>
      </c>
      <c r="AM247" t="s">
        <v>406</v>
      </c>
      <c r="AN247" t="s">
        <v>6063</v>
      </c>
      <c r="AO247" t="s">
        <v>6061</v>
      </c>
      <c r="AP247" t="s">
        <v>6061</v>
      </c>
      <c r="AQ247" t="s">
        <v>8566</v>
      </c>
      <c r="AR247" t="s">
        <v>8567</v>
      </c>
      <c r="AS247" t="s">
        <v>8568</v>
      </c>
    </row>
    <row r="248" spans="1:45" x14ac:dyDescent="0.25">
      <c r="A248" t="s">
        <v>8329</v>
      </c>
      <c r="B248">
        <v>1</v>
      </c>
      <c r="C248">
        <v>5</v>
      </c>
      <c r="D248" s="4">
        <v>0.57735026918962595</v>
      </c>
      <c r="E248" s="4">
        <v>2.7537852736430501</v>
      </c>
      <c r="F248">
        <v>0.5</v>
      </c>
      <c r="G248">
        <v>4.5</v>
      </c>
      <c r="H248">
        <v>4</v>
      </c>
      <c r="I248">
        <v>4</v>
      </c>
      <c r="J248" t="s">
        <v>733</v>
      </c>
      <c r="K248" s="4">
        <v>0.68743552820849196</v>
      </c>
      <c r="L248" s="4">
        <v>6.59183131044096</v>
      </c>
      <c r="M248" t="s">
        <v>733</v>
      </c>
      <c r="N248" s="4">
        <v>39.209528983439199</v>
      </c>
      <c r="O248" s="4">
        <v>3.3810869593778201</v>
      </c>
      <c r="P248" s="4">
        <v>1.0799626537429401</v>
      </c>
      <c r="Q248" s="4">
        <v>3.1307443342227002</v>
      </c>
      <c r="R248">
        <v>1.7436388552199401E-3</v>
      </c>
      <c r="S248">
        <v>1.0680313180648399E-2</v>
      </c>
      <c r="T248" s="4">
        <v>4.4610496131207604</v>
      </c>
      <c r="U248" s="4">
        <v>2.3011243056348798</v>
      </c>
      <c r="V248" t="s">
        <v>5426</v>
      </c>
      <c r="W248">
        <v>0</v>
      </c>
      <c r="X248">
        <v>3</v>
      </c>
      <c r="Y248" t="s">
        <v>8330</v>
      </c>
      <c r="Z248">
        <v>99.700999999999993</v>
      </c>
      <c r="AA248">
        <v>100</v>
      </c>
      <c r="AB248" t="s">
        <v>759</v>
      </c>
      <c r="AC248" t="s">
        <v>6334</v>
      </c>
      <c r="AD248" t="s">
        <v>8331</v>
      </c>
      <c r="AE248" t="s">
        <v>762</v>
      </c>
      <c r="AF248" t="s">
        <v>762</v>
      </c>
      <c r="AG248" t="s">
        <v>762</v>
      </c>
      <c r="AH248" t="s">
        <v>762</v>
      </c>
      <c r="AI248" t="s">
        <v>762</v>
      </c>
      <c r="AJ248" t="s">
        <v>45</v>
      </c>
      <c r="AK248" t="s">
        <v>46</v>
      </c>
      <c r="AL248" t="s">
        <v>47</v>
      </c>
      <c r="AM248" t="s">
        <v>52</v>
      </c>
      <c r="AN248" t="s">
        <v>369</v>
      </c>
      <c r="AO248" t="s">
        <v>6334</v>
      </c>
      <c r="AP248" t="s">
        <v>6334</v>
      </c>
      <c r="AQ248" t="s">
        <v>8332</v>
      </c>
      <c r="AR248" t="s">
        <v>8333</v>
      </c>
      <c r="AS248" t="s">
        <v>8334</v>
      </c>
    </row>
    <row r="249" spans="1:45" x14ac:dyDescent="0.25">
      <c r="A249" t="s">
        <v>6931</v>
      </c>
      <c r="B249">
        <v>7</v>
      </c>
      <c r="C249">
        <v>57</v>
      </c>
      <c r="D249" s="4">
        <v>3.77491721763537</v>
      </c>
      <c r="E249" s="4">
        <v>28.225284173355401</v>
      </c>
      <c r="F249">
        <v>7</v>
      </c>
      <c r="G249">
        <v>58.5</v>
      </c>
      <c r="H249">
        <v>4</v>
      </c>
      <c r="I249">
        <v>4</v>
      </c>
      <c r="J249" t="s">
        <v>733</v>
      </c>
      <c r="K249" s="4">
        <v>7.8190865477142699</v>
      </c>
      <c r="L249" s="4">
        <v>75.093856447677496</v>
      </c>
      <c r="M249" t="s">
        <v>733</v>
      </c>
      <c r="N249" s="4">
        <v>123.882435616108</v>
      </c>
      <c r="O249" s="4">
        <v>3.2325516109936201</v>
      </c>
      <c r="P249" s="4">
        <v>0.50527952914254703</v>
      </c>
      <c r="Q249" s="4">
        <v>6.3975511069669198</v>
      </c>
      <c r="R249" s="3">
        <v>1.5788864273793399E-10</v>
      </c>
      <c r="S249" s="3">
        <v>1.38397562013734E-8</v>
      </c>
      <c r="T249" s="4">
        <v>3.7378311401361701</v>
      </c>
      <c r="U249" s="4">
        <v>2.7272720818510798</v>
      </c>
      <c r="V249" t="s">
        <v>5426</v>
      </c>
      <c r="W249">
        <v>2</v>
      </c>
      <c r="X249">
        <v>1</v>
      </c>
      <c r="Y249" t="s">
        <v>6932</v>
      </c>
      <c r="Z249">
        <v>99.087999999999994</v>
      </c>
      <c r="AA249">
        <v>100</v>
      </c>
      <c r="AB249" t="s">
        <v>759</v>
      </c>
      <c r="AC249" t="s">
        <v>6933</v>
      </c>
      <c r="AD249" t="s">
        <v>6934</v>
      </c>
      <c r="AE249" t="s">
        <v>762</v>
      </c>
      <c r="AF249" t="s">
        <v>762</v>
      </c>
      <c r="AG249" t="s">
        <v>762</v>
      </c>
      <c r="AH249" t="s">
        <v>762</v>
      </c>
      <c r="AI249" t="s">
        <v>762</v>
      </c>
      <c r="AJ249" t="s">
        <v>45</v>
      </c>
      <c r="AK249" t="s">
        <v>78</v>
      </c>
      <c r="AL249" t="s">
        <v>4133</v>
      </c>
      <c r="AM249" t="s">
        <v>4134</v>
      </c>
      <c r="AN249" t="s">
        <v>6436</v>
      </c>
      <c r="AO249" t="s">
        <v>6935</v>
      </c>
      <c r="AP249" t="s">
        <v>6935</v>
      </c>
      <c r="AQ249" t="s">
        <v>6936</v>
      </c>
      <c r="AR249" t="s">
        <v>6937</v>
      </c>
      <c r="AS249" t="s">
        <v>6938</v>
      </c>
    </row>
    <row r="250" spans="1:45" x14ac:dyDescent="0.25">
      <c r="A250" t="s">
        <v>7484</v>
      </c>
      <c r="B250">
        <v>3</v>
      </c>
      <c r="C250">
        <v>25</v>
      </c>
      <c r="D250" s="4">
        <v>4.0824829046386304</v>
      </c>
      <c r="E250" s="4">
        <v>7.1355915428692196</v>
      </c>
      <c r="F250">
        <v>1.5</v>
      </c>
      <c r="G250">
        <v>25</v>
      </c>
      <c r="H250">
        <v>4</v>
      </c>
      <c r="I250">
        <v>4</v>
      </c>
      <c r="J250" t="s">
        <v>733</v>
      </c>
      <c r="K250" s="4">
        <v>3.4428006151444999</v>
      </c>
      <c r="L250" s="4">
        <v>32.552661170506298</v>
      </c>
      <c r="M250" t="s">
        <v>733</v>
      </c>
      <c r="N250" s="4">
        <v>68.826233604198094</v>
      </c>
      <c r="O250" s="4">
        <v>3.1819762310859501</v>
      </c>
      <c r="P250" s="4">
        <v>0.54859176352677397</v>
      </c>
      <c r="Q250" s="4">
        <v>5.8002624950650601</v>
      </c>
      <c r="R250" s="3">
        <v>6.6211191219928003E-9</v>
      </c>
      <c r="S250" s="3">
        <v>3.50643433502202E-7</v>
      </c>
      <c r="T250" s="4">
        <v>3.7305679946127199</v>
      </c>
      <c r="U250" s="4">
        <v>2.6333844675591802</v>
      </c>
      <c r="V250" t="s">
        <v>5426</v>
      </c>
      <c r="W250">
        <v>0</v>
      </c>
      <c r="X250">
        <v>1</v>
      </c>
      <c r="Y250" t="s">
        <v>7485</v>
      </c>
      <c r="Z250">
        <v>99.096000000000004</v>
      </c>
      <c r="AA250">
        <v>100</v>
      </c>
      <c r="AB250" t="s">
        <v>759</v>
      </c>
      <c r="AC250" t="s">
        <v>6153</v>
      </c>
      <c r="AD250" t="s">
        <v>7486</v>
      </c>
      <c r="AE250" t="s">
        <v>762</v>
      </c>
      <c r="AF250" t="s">
        <v>762</v>
      </c>
      <c r="AG250" t="s">
        <v>762</v>
      </c>
      <c r="AH250" t="s">
        <v>762</v>
      </c>
      <c r="AI250" t="s">
        <v>762</v>
      </c>
      <c r="AJ250" t="s">
        <v>45</v>
      </c>
      <c r="AK250" t="s">
        <v>191</v>
      </c>
      <c r="AL250" t="s">
        <v>6155</v>
      </c>
      <c r="AM250" t="s">
        <v>6156</v>
      </c>
      <c r="AN250" t="s">
        <v>6157</v>
      </c>
      <c r="AO250" t="s">
        <v>6153</v>
      </c>
      <c r="AP250" t="s">
        <v>6153</v>
      </c>
      <c r="AQ250" t="s">
        <v>7487</v>
      </c>
      <c r="AR250" t="s">
        <v>7488</v>
      </c>
      <c r="AS250" t="s">
        <v>7489</v>
      </c>
    </row>
    <row r="251" spans="1:45" x14ac:dyDescent="0.25">
      <c r="A251" t="s">
        <v>8309</v>
      </c>
      <c r="B251">
        <v>1</v>
      </c>
      <c r="C251">
        <v>4</v>
      </c>
      <c r="D251" s="4">
        <v>1</v>
      </c>
      <c r="E251" s="4">
        <v>2.9439202887759501</v>
      </c>
      <c r="F251">
        <v>0</v>
      </c>
      <c r="G251">
        <v>4.5</v>
      </c>
      <c r="H251">
        <v>4</v>
      </c>
      <c r="I251">
        <v>4</v>
      </c>
      <c r="J251" t="s">
        <v>733</v>
      </c>
      <c r="K251" s="4">
        <v>0.548837724307779</v>
      </c>
      <c r="L251" s="4">
        <v>5.5711586057636904</v>
      </c>
      <c r="M251" t="s">
        <v>733</v>
      </c>
      <c r="N251" s="4">
        <v>21.5893310488505</v>
      </c>
      <c r="O251" s="4">
        <v>3.1700516616658798</v>
      </c>
      <c r="P251" s="4">
        <v>1.2092103174738</v>
      </c>
      <c r="Q251" s="4">
        <v>2.6215883340199602</v>
      </c>
      <c r="R251">
        <v>8.7521078040719794E-3</v>
      </c>
      <c r="S251">
        <v>3.7391358046976401E-2</v>
      </c>
      <c r="T251" s="4">
        <v>4.3792619791396898</v>
      </c>
      <c r="U251" s="4">
        <v>1.96084134419208</v>
      </c>
      <c r="V251" t="s">
        <v>5426</v>
      </c>
      <c r="W251">
        <v>2</v>
      </c>
      <c r="X251">
        <v>1</v>
      </c>
      <c r="Y251" t="s">
        <v>8310</v>
      </c>
      <c r="Z251">
        <v>99.691999999999993</v>
      </c>
      <c r="AA251">
        <v>100</v>
      </c>
      <c r="AB251" t="s">
        <v>759</v>
      </c>
      <c r="AC251" t="s">
        <v>8311</v>
      </c>
      <c r="AD251" t="s">
        <v>8312</v>
      </c>
      <c r="AE251" t="s">
        <v>762</v>
      </c>
      <c r="AF251" t="s">
        <v>762</v>
      </c>
      <c r="AG251" t="s">
        <v>762</v>
      </c>
      <c r="AH251" t="s">
        <v>762</v>
      </c>
      <c r="AI251" t="s">
        <v>762</v>
      </c>
      <c r="AJ251" t="s">
        <v>45</v>
      </c>
      <c r="AK251" t="s">
        <v>173</v>
      </c>
      <c r="AL251" t="s">
        <v>5705</v>
      </c>
      <c r="AM251" t="s">
        <v>5706</v>
      </c>
      <c r="AN251" t="s">
        <v>7248</v>
      </c>
      <c r="AO251" t="s">
        <v>8313</v>
      </c>
      <c r="AP251" t="s">
        <v>8313</v>
      </c>
      <c r="AQ251" t="s">
        <v>8314</v>
      </c>
      <c r="AR251" t="s">
        <v>8315</v>
      </c>
      <c r="AS251" t="s">
        <v>8316</v>
      </c>
    </row>
    <row r="252" spans="1:45" x14ac:dyDescent="0.25">
      <c r="A252" t="s">
        <v>8804</v>
      </c>
      <c r="B252">
        <v>0</v>
      </c>
      <c r="C252">
        <v>2</v>
      </c>
      <c r="D252" s="4">
        <v>0</v>
      </c>
      <c r="E252" s="4">
        <v>1.29099444873581</v>
      </c>
      <c r="F252">
        <v>0</v>
      </c>
      <c r="G252">
        <v>1.5</v>
      </c>
      <c r="H252">
        <v>4</v>
      </c>
      <c r="I252">
        <v>4</v>
      </c>
      <c r="J252" t="s">
        <v>733</v>
      </c>
      <c r="K252" s="4">
        <v>0</v>
      </c>
      <c r="L252" s="4">
        <v>2.06418476682328</v>
      </c>
      <c r="M252" t="s">
        <v>733</v>
      </c>
      <c r="N252" s="4">
        <v>11.442200410541201</v>
      </c>
      <c r="O252" s="4">
        <v>3.1518974945759499</v>
      </c>
      <c r="P252" s="4">
        <v>1.24551347892271</v>
      </c>
      <c r="Q252" s="4">
        <v>2.5306008709774499</v>
      </c>
      <c r="R252">
        <v>1.13867338520484E-2</v>
      </c>
      <c r="S252">
        <v>4.5226683518604802E-2</v>
      </c>
      <c r="T252" s="4">
        <v>4.3974109734986602</v>
      </c>
      <c r="U252" s="4">
        <v>1.9063840156532501</v>
      </c>
      <c r="V252" t="s">
        <v>5426</v>
      </c>
      <c r="W252">
        <v>0</v>
      </c>
      <c r="X252">
        <v>1</v>
      </c>
      <c r="Y252" t="s">
        <v>8805</v>
      </c>
      <c r="Z252">
        <v>99.695999999999998</v>
      </c>
      <c r="AA252">
        <v>100</v>
      </c>
      <c r="AB252" t="s">
        <v>759</v>
      </c>
      <c r="AC252" t="s">
        <v>8806</v>
      </c>
      <c r="AD252" t="s">
        <v>8807</v>
      </c>
      <c r="AE252" t="s">
        <v>762</v>
      </c>
      <c r="AF252" t="s">
        <v>762</v>
      </c>
      <c r="AG252" t="s">
        <v>762</v>
      </c>
      <c r="AH252" t="s">
        <v>762</v>
      </c>
      <c r="AI252" t="s">
        <v>762</v>
      </c>
      <c r="AJ252" t="s">
        <v>45</v>
      </c>
      <c r="AK252" t="s">
        <v>78</v>
      </c>
      <c r="AL252" t="s">
        <v>8808</v>
      </c>
      <c r="AM252" t="s">
        <v>8809</v>
      </c>
      <c r="AN252" t="s">
        <v>8810</v>
      </c>
      <c r="AO252" t="s">
        <v>8806</v>
      </c>
      <c r="AP252" t="s">
        <v>8806</v>
      </c>
      <c r="AQ252" t="s">
        <v>8811</v>
      </c>
      <c r="AR252" t="s">
        <v>8812</v>
      </c>
      <c r="AS252" t="s">
        <v>8813</v>
      </c>
    </row>
    <row r="253" spans="1:45" x14ac:dyDescent="0.25">
      <c r="A253" t="s">
        <v>8991</v>
      </c>
      <c r="B253">
        <v>0</v>
      </c>
      <c r="C253">
        <v>2</v>
      </c>
      <c r="D253" s="4">
        <v>0</v>
      </c>
      <c r="E253" s="4">
        <v>1.29099444873581</v>
      </c>
      <c r="F253">
        <v>0</v>
      </c>
      <c r="G253">
        <v>1.5</v>
      </c>
      <c r="H253">
        <v>4</v>
      </c>
      <c r="I253">
        <v>4</v>
      </c>
      <c r="J253" t="s">
        <v>733</v>
      </c>
      <c r="K253" s="4">
        <v>0</v>
      </c>
      <c r="L253" s="4">
        <v>2.09914826566063</v>
      </c>
      <c r="M253" t="s">
        <v>733</v>
      </c>
      <c r="N253" s="4">
        <v>76.421086706307307</v>
      </c>
      <c r="O253" s="4">
        <v>3.15000220702811</v>
      </c>
      <c r="P253" s="4">
        <v>1.2186630768487301</v>
      </c>
      <c r="Q253" s="4">
        <v>2.5848015475889499</v>
      </c>
      <c r="R253">
        <v>9.7435061024288509E-3</v>
      </c>
      <c r="S253">
        <v>4.04444571834447E-2</v>
      </c>
      <c r="T253" s="4">
        <v>4.3686652838768403</v>
      </c>
      <c r="U253" s="4">
        <v>1.9313391301793801</v>
      </c>
      <c r="V253" t="s">
        <v>5426</v>
      </c>
      <c r="W253">
        <v>0</v>
      </c>
      <c r="X253">
        <v>1</v>
      </c>
      <c r="Y253" t="s">
        <v>8992</v>
      </c>
      <c r="Z253">
        <v>99.7</v>
      </c>
      <c r="AA253">
        <v>100</v>
      </c>
      <c r="AB253" t="s">
        <v>759</v>
      </c>
      <c r="AC253" t="s">
        <v>3963</v>
      </c>
      <c r="AD253" t="s">
        <v>8993</v>
      </c>
      <c r="AE253" t="s">
        <v>762</v>
      </c>
      <c r="AF253" t="s">
        <v>762</v>
      </c>
      <c r="AG253" t="s">
        <v>762</v>
      </c>
      <c r="AH253" t="s">
        <v>762</v>
      </c>
      <c r="AI253" t="s">
        <v>762</v>
      </c>
      <c r="AJ253" t="s">
        <v>45</v>
      </c>
      <c r="AK253" t="s">
        <v>46</v>
      </c>
      <c r="AL253" t="s">
        <v>401</v>
      </c>
      <c r="AM253" t="s">
        <v>406</v>
      </c>
      <c r="AN253" t="s">
        <v>3633</v>
      </c>
      <c r="AO253" t="s">
        <v>3963</v>
      </c>
      <c r="AP253" t="s">
        <v>3963</v>
      </c>
      <c r="AQ253" t="s">
        <v>8994</v>
      </c>
      <c r="AR253" t="s">
        <v>8995</v>
      </c>
      <c r="AS253" t="s">
        <v>8996</v>
      </c>
    </row>
    <row r="254" spans="1:45" x14ac:dyDescent="0.25">
      <c r="A254" t="s">
        <v>6045</v>
      </c>
      <c r="B254">
        <v>28</v>
      </c>
      <c r="C254">
        <v>196</v>
      </c>
      <c r="D254" s="4">
        <v>14.023789311975101</v>
      </c>
      <c r="E254" s="4">
        <v>125.29165973838801</v>
      </c>
      <c r="F254">
        <v>30.5</v>
      </c>
      <c r="G254">
        <v>165</v>
      </c>
      <c r="H254">
        <v>4</v>
      </c>
      <c r="I254">
        <v>4</v>
      </c>
      <c r="J254" t="s">
        <v>733</v>
      </c>
      <c r="K254" s="4">
        <v>32.789440248511298</v>
      </c>
      <c r="L254" s="4">
        <v>274.08730469736298</v>
      </c>
      <c r="M254" t="s">
        <v>733</v>
      </c>
      <c r="N254" s="4">
        <v>87.118928655316097</v>
      </c>
      <c r="O254" s="4">
        <v>3.0543916798164101</v>
      </c>
      <c r="P254" s="4">
        <v>0.49311684101220699</v>
      </c>
      <c r="Q254" s="4">
        <v>6.1940526580814996</v>
      </c>
      <c r="R254" s="3">
        <v>5.8636622629599096E-10</v>
      </c>
      <c r="S254" s="3">
        <v>4.2586941349840298E-8</v>
      </c>
      <c r="T254" s="4">
        <v>3.5475085208286199</v>
      </c>
      <c r="U254" s="4">
        <v>2.5612748388042101</v>
      </c>
      <c r="V254" t="s">
        <v>5426</v>
      </c>
      <c r="W254">
        <v>2</v>
      </c>
      <c r="X254">
        <v>2</v>
      </c>
      <c r="Y254" t="s">
        <v>6046</v>
      </c>
      <c r="Z254">
        <v>100</v>
      </c>
      <c r="AA254">
        <v>100</v>
      </c>
      <c r="AB254" t="s">
        <v>759</v>
      </c>
      <c r="AC254" t="s">
        <v>6047</v>
      </c>
      <c r="AD254" t="s">
        <v>6048</v>
      </c>
      <c r="AE254" t="s">
        <v>762</v>
      </c>
      <c r="AF254" t="s">
        <v>762</v>
      </c>
      <c r="AG254" t="s">
        <v>762</v>
      </c>
      <c r="AH254" t="s">
        <v>762</v>
      </c>
      <c r="AI254" t="s">
        <v>762</v>
      </c>
      <c r="AJ254" t="s">
        <v>45</v>
      </c>
      <c r="AK254" t="s">
        <v>207</v>
      </c>
      <c r="AL254" t="s">
        <v>313</v>
      </c>
      <c r="AM254" t="s">
        <v>314</v>
      </c>
      <c r="AN254" t="s">
        <v>5861</v>
      </c>
      <c r="AO254" t="s">
        <v>5861</v>
      </c>
      <c r="AP254" t="s">
        <v>5861</v>
      </c>
      <c r="AQ254" t="s">
        <v>6049</v>
      </c>
      <c r="AR254" t="s">
        <v>6050</v>
      </c>
      <c r="AS254" t="s">
        <v>6050</v>
      </c>
    </row>
    <row r="255" spans="1:45" x14ac:dyDescent="0.25">
      <c r="A255" t="s">
        <v>5968</v>
      </c>
      <c r="B255">
        <v>38</v>
      </c>
      <c r="C255">
        <v>249</v>
      </c>
      <c r="D255" s="4">
        <v>24.3909136086918</v>
      </c>
      <c r="E255" s="4">
        <v>233.33880945954999</v>
      </c>
      <c r="F255">
        <v>39</v>
      </c>
      <c r="G255">
        <v>159</v>
      </c>
      <c r="H255">
        <v>4</v>
      </c>
      <c r="I255">
        <v>4</v>
      </c>
      <c r="J255" t="s">
        <v>733</v>
      </c>
      <c r="K255" s="4">
        <v>43.621678856296597</v>
      </c>
      <c r="L255" s="4">
        <v>354.69888437349903</v>
      </c>
      <c r="M255" t="s">
        <v>733</v>
      </c>
      <c r="N255" s="4">
        <v>715.372329203964</v>
      </c>
      <c r="O255" s="4">
        <v>3.01988372123258</v>
      </c>
      <c r="P255" s="4">
        <v>0.73659877250921402</v>
      </c>
      <c r="Q255" s="4">
        <v>4.0997675178650903</v>
      </c>
      <c r="R255" s="3">
        <v>4.1356537092334198E-5</v>
      </c>
      <c r="S255">
        <v>5.3095109741774498E-4</v>
      </c>
      <c r="T255" s="4">
        <v>3.7564824937417902</v>
      </c>
      <c r="U255" s="4">
        <v>2.28328494872336</v>
      </c>
      <c r="V255" t="s">
        <v>5426</v>
      </c>
      <c r="W255">
        <v>0</v>
      </c>
      <c r="X255">
        <v>8</v>
      </c>
      <c r="Y255" t="s">
        <v>5969</v>
      </c>
      <c r="Z255">
        <v>99.697000000000003</v>
      </c>
      <c r="AA255">
        <v>100</v>
      </c>
      <c r="AB255" t="s">
        <v>759</v>
      </c>
      <c r="AC255" t="s">
        <v>3107</v>
      </c>
      <c r="AD255" t="s">
        <v>5970</v>
      </c>
      <c r="AE255" t="s">
        <v>762</v>
      </c>
      <c r="AF255" t="s">
        <v>762</v>
      </c>
      <c r="AG255" t="s">
        <v>762</v>
      </c>
      <c r="AH255" t="s">
        <v>762</v>
      </c>
      <c r="AI255" t="s">
        <v>762</v>
      </c>
      <c r="AJ255" t="s">
        <v>45</v>
      </c>
      <c r="AK255" t="s">
        <v>46</v>
      </c>
      <c r="AL255" t="s">
        <v>60</v>
      </c>
      <c r="AM255" t="s">
        <v>3105</v>
      </c>
      <c r="AN255" t="s">
        <v>3106</v>
      </c>
      <c r="AO255" t="s">
        <v>3107</v>
      </c>
      <c r="AP255" t="s">
        <v>3107</v>
      </c>
      <c r="AQ255" t="s">
        <v>5971</v>
      </c>
      <c r="AR255" t="s">
        <v>5972</v>
      </c>
      <c r="AS255" t="s">
        <v>5973</v>
      </c>
    </row>
    <row r="256" spans="1:45" x14ac:dyDescent="0.25">
      <c r="A256" t="s">
        <v>8543</v>
      </c>
      <c r="B256">
        <v>1</v>
      </c>
      <c r="C256">
        <v>3</v>
      </c>
      <c r="D256" s="4">
        <v>0.5</v>
      </c>
      <c r="E256" s="4">
        <v>0.95742710775633799</v>
      </c>
      <c r="F256">
        <v>0</v>
      </c>
      <c r="G256">
        <v>2.5</v>
      </c>
      <c r="H256">
        <v>4</v>
      </c>
      <c r="I256">
        <v>4</v>
      </c>
      <c r="J256" t="s">
        <v>733</v>
      </c>
      <c r="K256" s="4">
        <v>0.26590272775475299</v>
      </c>
      <c r="L256" s="4">
        <v>3.0635786680647001</v>
      </c>
      <c r="M256" t="s">
        <v>733</v>
      </c>
      <c r="N256" s="4">
        <v>10.463880153421901</v>
      </c>
      <c r="O256" s="4">
        <v>3.0130160275745301</v>
      </c>
      <c r="P256" s="4">
        <v>1.18048237483495</v>
      </c>
      <c r="Q256" s="4">
        <v>2.5523600282433598</v>
      </c>
      <c r="R256">
        <v>1.0699589169150399E-2</v>
      </c>
      <c r="S256">
        <v>4.36438400894444E-2</v>
      </c>
      <c r="T256" s="4">
        <v>4.1934984024094799</v>
      </c>
      <c r="U256" s="4">
        <v>1.8325336527395699</v>
      </c>
      <c r="V256" t="s">
        <v>5426</v>
      </c>
      <c r="W256">
        <v>2</v>
      </c>
      <c r="X256">
        <v>1</v>
      </c>
      <c r="Y256" t="s">
        <v>8544</v>
      </c>
      <c r="Z256">
        <v>99.096000000000004</v>
      </c>
      <c r="AA256">
        <v>100</v>
      </c>
      <c r="AB256" t="s">
        <v>759</v>
      </c>
      <c r="AC256" t="s">
        <v>8545</v>
      </c>
      <c r="AD256" t="s">
        <v>8546</v>
      </c>
      <c r="AE256" t="s">
        <v>762</v>
      </c>
      <c r="AF256" t="s">
        <v>762</v>
      </c>
      <c r="AG256" t="s">
        <v>762</v>
      </c>
      <c r="AH256" t="s">
        <v>762</v>
      </c>
      <c r="AI256" t="s">
        <v>762</v>
      </c>
      <c r="AJ256" t="s">
        <v>45</v>
      </c>
      <c r="AK256" t="s">
        <v>4553</v>
      </c>
      <c r="AL256" t="s">
        <v>6122</v>
      </c>
      <c r="AM256" t="s">
        <v>6123</v>
      </c>
      <c r="AN256" t="s">
        <v>6124</v>
      </c>
      <c r="AO256" t="s">
        <v>8547</v>
      </c>
      <c r="AP256" t="s">
        <v>8547</v>
      </c>
      <c r="AQ256" t="s">
        <v>8548</v>
      </c>
      <c r="AR256" t="s">
        <v>8549</v>
      </c>
      <c r="AS256" t="s">
        <v>8550</v>
      </c>
    </row>
    <row r="257" spans="1:45" x14ac:dyDescent="0.25">
      <c r="A257" t="s">
        <v>8575</v>
      </c>
      <c r="B257">
        <v>1</v>
      </c>
      <c r="C257">
        <v>3</v>
      </c>
      <c r="D257" s="4">
        <v>0.5</v>
      </c>
      <c r="E257" s="4">
        <v>1.25830573921179</v>
      </c>
      <c r="F257">
        <v>0</v>
      </c>
      <c r="G257">
        <v>2</v>
      </c>
      <c r="H257">
        <v>4</v>
      </c>
      <c r="I257">
        <v>4</v>
      </c>
      <c r="J257" t="s">
        <v>733</v>
      </c>
      <c r="K257" s="4">
        <v>0.35356406400237</v>
      </c>
      <c r="L257" s="4">
        <v>2.9632182048869198</v>
      </c>
      <c r="M257" t="s">
        <v>733</v>
      </c>
      <c r="N257" s="4">
        <v>25.870527973257602</v>
      </c>
      <c r="O257" s="4">
        <v>3.0031769802893602</v>
      </c>
      <c r="P257" s="4">
        <v>1.1620128034364301</v>
      </c>
      <c r="Q257" s="4">
        <v>2.5844611792641499</v>
      </c>
      <c r="R257">
        <v>9.7531283451815897E-3</v>
      </c>
      <c r="S257">
        <v>4.04444571834447E-2</v>
      </c>
      <c r="T257" s="4">
        <v>4.1651897837257996</v>
      </c>
      <c r="U257" s="4">
        <v>1.8411641768529301</v>
      </c>
      <c r="V257" t="s">
        <v>5426</v>
      </c>
      <c r="W257">
        <v>0</v>
      </c>
      <c r="X257">
        <v>2</v>
      </c>
      <c r="Y257" t="s">
        <v>8576</v>
      </c>
      <c r="Z257">
        <v>100</v>
      </c>
      <c r="AA257">
        <v>100</v>
      </c>
      <c r="AB257" t="s">
        <v>759</v>
      </c>
      <c r="AC257" t="s">
        <v>6584</v>
      </c>
      <c r="AD257" t="s">
        <v>8577</v>
      </c>
      <c r="AE257" t="s">
        <v>762</v>
      </c>
      <c r="AF257" t="s">
        <v>762</v>
      </c>
      <c r="AG257" t="s">
        <v>762</v>
      </c>
      <c r="AH257" t="s">
        <v>762</v>
      </c>
      <c r="AI257" t="s">
        <v>762</v>
      </c>
      <c r="AJ257" t="s">
        <v>45</v>
      </c>
      <c r="AK257" t="s">
        <v>4481</v>
      </c>
      <c r="AL257" t="s">
        <v>4481</v>
      </c>
      <c r="AM257" t="s">
        <v>6586</v>
      </c>
      <c r="AN257" t="s">
        <v>6587</v>
      </c>
      <c r="AO257" t="s">
        <v>6584</v>
      </c>
      <c r="AP257" t="s">
        <v>6584</v>
      </c>
      <c r="AQ257" t="s">
        <v>8578</v>
      </c>
      <c r="AR257" t="s">
        <v>8579</v>
      </c>
      <c r="AS257" t="s">
        <v>8579</v>
      </c>
    </row>
    <row r="258" spans="1:45" x14ac:dyDescent="0.25">
      <c r="A258" t="s">
        <v>7262</v>
      </c>
      <c r="B258">
        <v>5</v>
      </c>
      <c r="C258">
        <v>29</v>
      </c>
      <c r="D258" s="4">
        <v>2.3629078131262999</v>
      </c>
      <c r="E258" s="4">
        <v>15.6737572606783</v>
      </c>
      <c r="F258">
        <v>5</v>
      </c>
      <c r="G258">
        <v>32.5</v>
      </c>
      <c r="H258">
        <v>4</v>
      </c>
      <c r="I258">
        <v>4</v>
      </c>
      <c r="J258" t="s">
        <v>733</v>
      </c>
      <c r="K258" s="4">
        <v>5.1653799321626899</v>
      </c>
      <c r="L258" s="4">
        <v>38.458242189029903</v>
      </c>
      <c r="M258" t="s">
        <v>733</v>
      </c>
      <c r="N258" s="4">
        <v>13.042808662349101</v>
      </c>
      <c r="O258" s="4">
        <v>2.8957185335818099</v>
      </c>
      <c r="P258" s="4">
        <v>0.65128864669778397</v>
      </c>
      <c r="Q258" s="4">
        <v>4.44613697515521</v>
      </c>
      <c r="R258" s="3">
        <v>8.7428214044565208E-6</v>
      </c>
      <c r="S258">
        <v>1.5650881697273599E-4</v>
      </c>
      <c r="T258" s="4">
        <v>3.5470071802795902</v>
      </c>
      <c r="U258" s="4">
        <v>2.24442988688403</v>
      </c>
      <c r="V258" t="s">
        <v>5426</v>
      </c>
      <c r="W258">
        <v>0</v>
      </c>
      <c r="X258">
        <v>1</v>
      </c>
      <c r="Y258" t="s">
        <v>7263</v>
      </c>
      <c r="Z258">
        <v>99.7</v>
      </c>
      <c r="AA258">
        <v>100</v>
      </c>
      <c r="AB258" t="s">
        <v>759</v>
      </c>
      <c r="AC258" t="s">
        <v>7264</v>
      </c>
      <c r="AD258" t="s">
        <v>7265</v>
      </c>
      <c r="AE258" t="s">
        <v>762</v>
      </c>
      <c r="AF258" t="s">
        <v>762</v>
      </c>
      <c r="AG258" t="s">
        <v>762</v>
      </c>
      <c r="AH258" t="s">
        <v>762</v>
      </c>
      <c r="AI258" t="s">
        <v>762</v>
      </c>
      <c r="AJ258" t="s">
        <v>45</v>
      </c>
      <c r="AK258" t="s">
        <v>191</v>
      </c>
      <c r="AL258" t="s">
        <v>7266</v>
      </c>
      <c r="AM258" t="s">
        <v>7267</v>
      </c>
      <c r="AN258" t="s">
        <v>7268</v>
      </c>
      <c r="AO258" t="s">
        <v>7264</v>
      </c>
      <c r="AP258" t="s">
        <v>7264</v>
      </c>
      <c r="AQ258" t="s">
        <v>7269</v>
      </c>
      <c r="AR258" t="s">
        <v>7270</v>
      </c>
      <c r="AS258" t="s">
        <v>7271</v>
      </c>
    </row>
    <row r="259" spans="1:45" x14ac:dyDescent="0.25">
      <c r="A259" t="s">
        <v>7633</v>
      </c>
      <c r="B259">
        <v>3</v>
      </c>
      <c r="C259">
        <v>17</v>
      </c>
      <c r="D259" s="4">
        <v>1.91485421551268</v>
      </c>
      <c r="E259" s="4">
        <v>8.1649658092772608</v>
      </c>
      <c r="F259">
        <v>3</v>
      </c>
      <c r="G259">
        <v>20</v>
      </c>
      <c r="H259">
        <v>4</v>
      </c>
      <c r="I259">
        <v>4</v>
      </c>
      <c r="J259" t="s">
        <v>733</v>
      </c>
      <c r="K259" s="4">
        <v>2.8684144876393098</v>
      </c>
      <c r="L259" s="4">
        <v>21.7251719654917</v>
      </c>
      <c r="M259" t="s">
        <v>733</v>
      </c>
      <c r="N259" s="4">
        <v>35.728319702848097</v>
      </c>
      <c r="O259" s="4">
        <v>2.8859345304658399</v>
      </c>
      <c r="P259" s="4">
        <v>0.76558822400120796</v>
      </c>
      <c r="Q259" s="4">
        <v>3.76956494364951</v>
      </c>
      <c r="R259">
        <v>1.6353235380564399E-4</v>
      </c>
      <c r="S259">
        <v>1.6112373774184001E-3</v>
      </c>
      <c r="T259" s="4">
        <v>3.6515227544670501</v>
      </c>
      <c r="U259" s="4">
        <v>2.1203463064646302</v>
      </c>
      <c r="V259" t="s">
        <v>5426</v>
      </c>
      <c r="W259">
        <v>0</v>
      </c>
      <c r="X259">
        <v>1</v>
      </c>
      <c r="Y259" t="s">
        <v>7634</v>
      </c>
      <c r="Z259">
        <v>100</v>
      </c>
      <c r="AA259">
        <v>100</v>
      </c>
      <c r="AB259" t="s">
        <v>759</v>
      </c>
      <c r="AC259" t="s">
        <v>7635</v>
      </c>
      <c r="AD259" t="s">
        <v>7636</v>
      </c>
      <c r="AE259" t="s">
        <v>762</v>
      </c>
      <c r="AF259" t="s">
        <v>762</v>
      </c>
      <c r="AG259" t="s">
        <v>762</v>
      </c>
      <c r="AH259" t="s">
        <v>762</v>
      </c>
      <c r="AI259" t="s">
        <v>762</v>
      </c>
      <c r="AJ259" t="s">
        <v>45</v>
      </c>
      <c r="AK259" t="s">
        <v>448</v>
      </c>
      <c r="AL259" t="s">
        <v>449</v>
      </c>
      <c r="AM259" t="s">
        <v>450</v>
      </c>
      <c r="AN259" t="s">
        <v>451</v>
      </c>
      <c r="AO259" t="s">
        <v>7635</v>
      </c>
      <c r="AP259" t="s">
        <v>7635</v>
      </c>
      <c r="AQ259" t="s">
        <v>7637</v>
      </c>
      <c r="AR259" t="s">
        <v>7638</v>
      </c>
      <c r="AS259" t="s">
        <v>7638</v>
      </c>
    </row>
    <row r="260" spans="1:45" x14ac:dyDescent="0.25">
      <c r="A260" t="s">
        <v>5957</v>
      </c>
      <c r="B260">
        <v>38</v>
      </c>
      <c r="C260">
        <v>219</v>
      </c>
      <c r="D260" s="4">
        <v>21.731313812100701</v>
      </c>
      <c r="E260" s="4">
        <v>285.42716525703503</v>
      </c>
      <c r="F260">
        <v>45.5</v>
      </c>
      <c r="G260">
        <v>98.5</v>
      </c>
      <c r="H260">
        <v>4</v>
      </c>
      <c r="I260">
        <v>4</v>
      </c>
      <c r="J260" t="s">
        <v>733</v>
      </c>
      <c r="K260" s="4">
        <v>47.214652905879497</v>
      </c>
      <c r="L260" s="4">
        <v>322.51656312914702</v>
      </c>
      <c r="M260" t="s">
        <v>733</v>
      </c>
      <c r="N260" s="4">
        <v>97.8843382860546</v>
      </c>
      <c r="O260" s="4">
        <v>2.7728352525361202</v>
      </c>
      <c r="P260" s="4">
        <v>0.86488239895780195</v>
      </c>
      <c r="Q260" s="4">
        <v>3.2060257624359498</v>
      </c>
      <c r="R260">
        <v>1.3458193875731301E-3</v>
      </c>
      <c r="S260">
        <v>8.6609440081288607E-3</v>
      </c>
      <c r="T260" s="4">
        <v>3.63771765149392</v>
      </c>
      <c r="U260" s="4">
        <v>1.9079528535783199</v>
      </c>
      <c r="V260" t="s">
        <v>5426</v>
      </c>
      <c r="W260">
        <v>3</v>
      </c>
      <c r="X260">
        <v>2</v>
      </c>
      <c r="Y260" t="s">
        <v>5958</v>
      </c>
      <c r="Z260">
        <v>100</v>
      </c>
      <c r="AA260">
        <v>100</v>
      </c>
      <c r="AB260" t="s">
        <v>759</v>
      </c>
      <c r="AC260" t="s">
        <v>5959</v>
      </c>
      <c r="AD260" t="s">
        <v>5960</v>
      </c>
      <c r="AE260" t="s">
        <v>762</v>
      </c>
      <c r="AF260" t="s">
        <v>762</v>
      </c>
      <c r="AG260" t="s">
        <v>762</v>
      </c>
      <c r="AH260" t="s">
        <v>762</v>
      </c>
      <c r="AI260" t="s">
        <v>762</v>
      </c>
      <c r="AJ260" t="s">
        <v>45</v>
      </c>
      <c r="AK260" t="s">
        <v>207</v>
      </c>
      <c r="AL260" t="s">
        <v>313</v>
      </c>
      <c r="AM260" t="s">
        <v>314</v>
      </c>
      <c r="AN260" t="s">
        <v>5861</v>
      </c>
      <c r="AO260" t="s">
        <v>5861</v>
      </c>
      <c r="AP260" t="s">
        <v>5861</v>
      </c>
      <c r="AQ260" t="s">
        <v>5961</v>
      </c>
      <c r="AR260" t="s">
        <v>5962</v>
      </c>
      <c r="AS260" t="s">
        <v>5962</v>
      </c>
    </row>
    <row r="261" spans="1:45" x14ac:dyDescent="0.25">
      <c r="A261" t="s">
        <v>7931</v>
      </c>
      <c r="B261">
        <v>2</v>
      </c>
      <c r="C261">
        <v>8</v>
      </c>
      <c r="D261" s="4">
        <v>0.5</v>
      </c>
      <c r="E261" s="4">
        <v>3.30403793359983</v>
      </c>
      <c r="F261">
        <v>1</v>
      </c>
      <c r="G261">
        <v>8</v>
      </c>
      <c r="H261">
        <v>4</v>
      </c>
      <c r="I261">
        <v>4</v>
      </c>
      <c r="J261" t="s">
        <v>733</v>
      </c>
      <c r="K261" s="4">
        <v>1.50217598027102</v>
      </c>
      <c r="L261" s="4">
        <v>10.077041012182001</v>
      </c>
      <c r="M261" t="s">
        <v>733</v>
      </c>
      <c r="N261" s="4">
        <v>29.056749224331199</v>
      </c>
      <c r="O261" s="4">
        <v>2.74831371241762</v>
      </c>
      <c r="P261" s="4">
        <v>0.75991133649332299</v>
      </c>
      <c r="Q261" s="4">
        <v>3.6166241776309702</v>
      </c>
      <c r="R261">
        <v>2.9847016442301102E-4</v>
      </c>
      <c r="S261">
        <v>2.6004181903493298E-3</v>
      </c>
      <c r="T261" s="4">
        <v>3.5082250489109401</v>
      </c>
      <c r="U261" s="4">
        <v>1.9884023759242899</v>
      </c>
      <c r="V261" t="s">
        <v>5426</v>
      </c>
      <c r="W261">
        <v>0</v>
      </c>
      <c r="X261">
        <v>2</v>
      </c>
      <c r="Y261" t="s">
        <v>7932</v>
      </c>
      <c r="Z261">
        <v>100</v>
      </c>
      <c r="AA261">
        <v>100</v>
      </c>
      <c r="AB261" t="s">
        <v>759</v>
      </c>
      <c r="AC261" t="s">
        <v>7257</v>
      </c>
      <c r="AD261" t="s">
        <v>7933</v>
      </c>
      <c r="AE261" t="s">
        <v>762</v>
      </c>
      <c r="AF261" t="s">
        <v>762</v>
      </c>
      <c r="AG261" t="s">
        <v>762</v>
      </c>
      <c r="AH261" t="s">
        <v>762</v>
      </c>
      <c r="AI261" t="s">
        <v>762</v>
      </c>
      <c r="AJ261" t="s">
        <v>45</v>
      </c>
      <c r="AK261" t="s">
        <v>4553</v>
      </c>
      <c r="AL261" t="s">
        <v>4994</v>
      </c>
      <c r="AM261" t="s">
        <v>4992</v>
      </c>
      <c r="AN261" t="s">
        <v>7259</v>
      </c>
      <c r="AO261" t="s">
        <v>7257</v>
      </c>
      <c r="AP261" t="s">
        <v>7257</v>
      </c>
      <c r="AQ261" t="s">
        <v>7934</v>
      </c>
      <c r="AR261" t="s">
        <v>7935</v>
      </c>
      <c r="AS261" t="s">
        <v>7935</v>
      </c>
    </row>
    <row r="262" spans="1:45" x14ac:dyDescent="0.25">
      <c r="A262" t="s">
        <v>6440</v>
      </c>
      <c r="B262">
        <v>14</v>
      </c>
      <c r="C262">
        <v>82</v>
      </c>
      <c r="D262" s="4">
        <v>6.9522178715380702</v>
      </c>
      <c r="E262" s="4">
        <v>24.486390778008399</v>
      </c>
      <c r="F262">
        <v>13.5</v>
      </c>
      <c r="G262">
        <v>74.5</v>
      </c>
      <c r="H262">
        <v>4</v>
      </c>
      <c r="I262">
        <v>4</v>
      </c>
      <c r="J262" t="s">
        <v>733</v>
      </c>
      <c r="K262" s="4">
        <v>16.113204645261099</v>
      </c>
      <c r="L262" s="4">
        <v>106.031251283073</v>
      </c>
      <c r="M262" t="s">
        <v>733</v>
      </c>
      <c r="N262" s="4">
        <v>77.713541278210698</v>
      </c>
      <c r="O262" s="4">
        <v>2.71002054601826</v>
      </c>
      <c r="P262" s="4">
        <v>0.32984279759761798</v>
      </c>
      <c r="Q262" s="4">
        <v>8.2160973826212391</v>
      </c>
      <c r="R262" s="3">
        <v>2.10232759830423E-16</v>
      </c>
      <c r="S262" s="3">
        <v>8.9068612581489395E-14</v>
      </c>
      <c r="T262" s="4">
        <v>3.03986334361587</v>
      </c>
      <c r="U262" s="4">
        <v>2.3801777484206399</v>
      </c>
      <c r="V262" t="s">
        <v>5426</v>
      </c>
      <c r="W262">
        <v>0</v>
      </c>
      <c r="X262">
        <v>1</v>
      </c>
      <c r="Y262" t="s">
        <v>6441</v>
      </c>
      <c r="Z262">
        <v>99.695999999999998</v>
      </c>
      <c r="AA262">
        <v>100</v>
      </c>
      <c r="AB262" t="s">
        <v>759</v>
      </c>
      <c r="AC262" t="s">
        <v>6442</v>
      </c>
      <c r="AD262" t="s">
        <v>6443</v>
      </c>
      <c r="AE262" t="s">
        <v>762</v>
      </c>
      <c r="AF262" t="s">
        <v>762</v>
      </c>
      <c r="AG262" t="s">
        <v>762</v>
      </c>
      <c r="AH262" t="s">
        <v>762</v>
      </c>
      <c r="AI262" t="s">
        <v>762</v>
      </c>
      <c r="AJ262" t="s">
        <v>45</v>
      </c>
      <c r="AK262" t="s">
        <v>78</v>
      </c>
      <c r="AL262" t="s">
        <v>4133</v>
      </c>
      <c r="AM262" t="s">
        <v>4134</v>
      </c>
      <c r="AN262" t="s">
        <v>4135</v>
      </c>
      <c r="AO262" t="s">
        <v>6442</v>
      </c>
      <c r="AP262" t="s">
        <v>6442</v>
      </c>
      <c r="AQ262" t="s">
        <v>6444</v>
      </c>
      <c r="AR262" t="s">
        <v>6445</v>
      </c>
      <c r="AS262" t="s">
        <v>6446</v>
      </c>
    </row>
    <row r="263" spans="1:45" x14ac:dyDescent="0.25">
      <c r="A263" t="s">
        <v>7805</v>
      </c>
      <c r="B263">
        <v>2</v>
      </c>
      <c r="C263">
        <v>11</v>
      </c>
      <c r="D263" s="4">
        <v>0.95742710775633799</v>
      </c>
      <c r="E263" s="4">
        <v>9.7467943448089596</v>
      </c>
      <c r="F263">
        <v>1.5</v>
      </c>
      <c r="G263">
        <v>6.5</v>
      </c>
      <c r="H263">
        <v>4</v>
      </c>
      <c r="I263">
        <v>4</v>
      </c>
      <c r="J263" t="s">
        <v>733</v>
      </c>
      <c r="K263" s="4">
        <v>2.0424975701796702</v>
      </c>
      <c r="L263" s="4">
        <v>13.366035461356899</v>
      </c>
      <c r="M263" t="s">
        <v>733</v>
      </c>
      <c r="N263" s="4">
        <v>8.0129624178060403</v>
      </c>
      <c r="O263" s="4">
        <v>2.6889060069565001</v>
      </c>
      <c r="P263" s="4">
        <v>0.84762282265946898</v>
      </c>
      <c r="Q263" s="4">
        <v>3.17229071123863</v>
      </c>
      <c r="R263">
        <v>1.5124152660385701E-3</v>
      </c>
      <c r="S263">
        <v>9.5874304395761802E-3</v>
      </c>
      <c r="T263" s="4">
        <v>3.5365288296159698</v>
      </c>
      <c r="U263" s="4">
        <v>1.8412831842970301</v>
      </c>
      <c r="V263" t="s">
        <v>5426</v>
      </c>
      <c r="W263">
        <v>0</v>
      </c>
      <c r="X263">
        <v>1</v>
      </c>
      <c r="Y263" t="s">
        <v>7806</v>
      </c>
      <c r="Z263">
        <v>100</v>
      </c>
      <c r="AA263">
        <v>100</v>
      </c>
      <c r="AB263" t="s">
        <v>759</v>
      </c>
      <c r="AC263" t="s">
        <v>5739</v>
      </c>
      <c r="AD263" t="s">
        <v>7807</v>
      </c>
      <c r="AE263" t="s">
        <v>762</v>
      </c>
      <c r="AF263" t="s">
        <v>762</v>
      </c>
      <c r="AG263" t="s">
        <v>762</v>
      </c>
      <c r="AH263" t="s">
        <v>762</v>
      </c>
      <c r="AI263" t="s">
        <v>762</v>
      </c>
      <c r="AJ263" t="s">
        <v>45</v>
      </c>
      <c r="AK263" t="s">
        <v>207</v>
      </c>
      <c r="AL263" t="s">
        <v>313</v>
      </c>
      <c r="AM263" t="s">
        <v>314</v>
      </c>
      <c r="AN263" t="s">
        <v>5741</v>
      </c>
      <c r="AO263" t="s">
        <v>5739</v>
      </c>
      <c r="AP263" t="s">
        <v>5739</v>
      </c>
      <c r="AQ263" t="s">
        <v>7808</v>
      </c>
      <c r="AR263" t="s">
        <v>7809</v>
      </c>
      <c r="AS263" t="s">
        <v>7809</v>
      </c>
    </row>
    <row r="264" spans="1:45" x14ac:dyDescent="0.25">
      <c r="A264" t="s">
        <v>7997</v>
      </c>
      <c r="B264">
        <v>1</v>
      </c>
      <c r="C264">
        <v>6</v>
      </c>
      <c r="D264" s="4">
        <v>0.81649658092772603</v>
      </c>
      <c r="E264" s="4">
        <v>4.2720018726587696</v>
      </c>
      <c r="F264">
        <v>1</v>
      </c>
      <c r="G264">
        <v>7</v>
      </c>
      <c r="H264">
        <v>4</v>
      </c>
      <c r="I264">
        <v>4</v>
      </c>
      <c r="J264" t="s">
        <v>733</v>
      </c>
      <c r="K264" s="4">
        <v>1.2362732525162701</v>
      </c>
      <c r="L264" s="4">
        <v>7.7688926303703196</v>
      </c>
      <c r="M264" t="s">
        <v>733</v>
      </c>
      <c r="N264" s="4">
        <v>11.6442672907776</v>
      </c>
      <c r="O264" s="4">
        <v>2.6584248908058501</v>
      </c>
      <c r="P264" s="4">
        <v>0.89351381705145305</v>
      </c>
      <c r="Q264" s="4">
        <v>2.9752476571414501</v>
      </c>
      <c r="R264">
        <v>2.9275209631319798E-3</v>
      </c>
      <c r="S264">
        <v>1.6003781265121499E-2</v>
      </c>
      <c r="T264" s="4">
        <v>3.5519387078573099</v>
      </c>
      <c r="U264" s="4">
        <v>1.7649110737544</v>
      </c>
      <c r="V264" t="s">
        <v>5426</v>
      </c>
      <c r="W264">
        <v>0</v>
      </c>
      <c r="X264">
        <v>1</v>
      </c>
      <c r="Y264" t="s">
        <v>7998</v>
      </c>
      <c r="Z264">
        <v>99.695999999999998</v>
      </c>
      <c r="AA264">
        <v>100</v>
      </c>
      <c r="AB264" t="s">
        <v>759</v>
      </c>
      <c r="AC264" t="s">
        <v>7999</v>
      </c>
      <c r="AD264" t="s">
        <v>8000</v>
      </c>
      <c r="AE264" t="s">
        <v>762</v>
      </c>
      <c r="AF264" t="s">
        <v>762</v>
      </c>
      <c r="AG264" t="s">
        <v>762</v>
      </c>
      <c r="AH264" t="s">
        <v>762</v>
      </c>
      <c r="AI264" t="s">
        <v>762</v>
      </c>
      <c r="AJ264" t="s">
        <v>45</v>
      </c>
      <c r="AK264" t="s">
        <v>8001</v>
      </c>
      <c r="AL264" t="s">
        <v>8002</v>
      </c>
      <c r="AM264" t="s">
        <v>8003</v>
      </c>
      <c r="AN264" t="s">
        <v>8004</v>
      </c>
      <c r="AO264" t="s">
        <v>7999</v>
      </c>
      <c r="AP264" t="s">
        <v>7999</v>
      </c>
      <c r="AQ264" t="s">
        <v>8005</v>
      </c>
      <c r="AR264" t="s">
        <v>8006</v>
      </c>
      <c r="AS264" t="s">
        <v>8007</v>
      </c>
    </row>
    <row r="265" spans="1:45" x14ac:dyDescent="0.25">
      <c r="A265" t="s">
        <v>7684</v>
      </c>
      <c r="B265">
        <v>3</v>
      </c>
      <c r="C265">
        <v>13</v>
      </c>
      <c r="D265" s="4">
        <v>2.62995563967658</v>
      </c>
      <c r="E265" s="4">
        <v>6.9940450861191001</v>
      </c>
      <c r="F265">
        <v>1.5</v>
      </c>
      <c r="G265">
        <v>12</v>
      </c>
      <c r="H265">
        <v>4</v>
      </c>
      <c r="I265">
        <v>4</v>
      </c>
      <c r="J265" t="s">
        <v>733</v>
      </c>
      <c r="K265" s="4">
        <v>2.51219009263896</v>
      </c>
      <c r="L265" s="4">
        <v>16.517736984355899</v>
      </c>
      <c r="M265" t="s">
        <v>733</v>
      </c>
      <c r="N265" s="4">
        <v>13.222147668017501</v>
      </c>
      <c r="O265" s="4">
        <v>2.6286703789764698</v>
      </c>
      <c r="P265" s="4">
        <v>0.71786015956245697</v>
      </c>
      <c r="Q265" s="4">
        <v>3.6618139953311801</v>
      </c>
      <c r="R265">
        <v>2.5043566827606802E-4</v>
      </c>
      <c r="S265">
        <v>2.2655070062553898E-3</v>
      </c>
      <c r="T265" s="4">
        <v>3.3465305385389299</v>
      </c>
      <c r="U265" s="4">
        <v>1.91081021941402</v>
      </c>
      <c r="V265" t="s">
        <v>5426</v>
      </c>
      <c r="W265">
        <v>0</v>
      </c>
      <c r="X265">
        <v>1</v>
      </c>
      <c r="Y265" t="s">
        <v>7685</v>
      </c>
      <c r="Z265">
        <v>99.697000000000003</v>
      </c>
      <c r="AA265">
        <v>100</v>
      </c>
      <c r="AB265" t="s">
        <v>759</v>
      </c>
      <c r="AC265" t="s">
        <v>3107</v>
      </c>
      <c r="AD265" t="s">
        <v>7686</v>
      </c>
      <c r="AE265" t="s">
        <v>762</v>
      </c>
      <c r="AF265" t="s">
        <v>762</v>
      </c>
      <c r="AG265" t="s">
        <v>762</v>
      </c>
      <c r="AH265" t="s">
        <v>762</v>
      </c>
      <c r="AI265" t="s">
        <v>762</v>
      </c>
      <c r="AJ265" t="s">
        <v>45</v>
      </c>
      <c r="AK265" t="s">
        <v>46</v>
      </c>
      <c r="AL265" t="s">
        <v>60</v>
      </c>
      <c r="AM265" t="s">
        <v>3105</v>
      </c>
      <c r="AN265" t="s">
        <v>3106</v>
      </c>
      <c r="AO265" t="s">
        <v>3107</v>
      </c>
      <c r="AP265" t="s">
        <v>3107</v>
      </c>
      <c r="AQ265" t="s">
        <v>7687</v>
      </c>
      <c r="AR265" t="s">
        <v>7688</v>
      </c>
      <c r="AS265" t="s">
        <v>7689</v>
      </c>
    </row>
    <row r="266" spans="1:45" x14ac:dyDescent="0.25">
      <c r="A266" t="s">
        <v>7384</v>
      </c>
      <c r="B266">
        <v>4</v>
      </c>
      <c r="C266">
        <v>19</v>
      </c>
      <c r="D266" s="4">
        <v>3</v>
      </c>
      <c r="E266" s="4">
        <v>9</v>
      </c>
      <c r="F266">
        <v>4</v>
      </c>
      <c r="G266">
        <v>16</v>
      </c>
      <c r="H266">
        <v>4</v>
      </c>
      <c r="I266">
        <v>4</v>
      </c>
      <c r="J266" t="s">
        <v>733</v>
      </c>
      <c r="K266" s="4">
        <v>3.9490576674565898</v>
      </c>
      <c r="L266" s="4">
        <v>25.4360836339653</v>
      </c>
      <c r="M266" t="s">
        <v>733</v>
      </c>
      <c r="N266" s="4">
        <v>15.6866080212612</v>
      </c>
      <c r="O266" s="4">
        <v>2.61672262606481</v>
      </c>
      <c r="P266" s="4">
        <v>0.64317027052605602</v>
      </c>
      <c r="Q266" s="4">
        <v>4.0684757147194697</v>
      </c>
      <c r="R266" s="3">
        <v>4.7321692078089502E-5</v>
      </c>
      <c r="S266">
        <v>5.9550366961635297E-4</v>
      </c>
      <c r="T266" s="4">
        <v>3.2598928965908698</v>
      </c>
      <c r="U266" s="4">
        <v>1.97355235553875</v>
      </c>
      <c r="V266" t="s">
        <v>5426</v>
      </c>
      <c r="W266">
        <v>0</v>
      </c>
      <c r="X266">
        <v>2</v>
      </c>
      <c r="Y266" t="s">
        <v>7385</v>
      </c>
      <c r="Z266">
        <v>100</v>
      </c>
      <c r="AA266">
        <v>100</v>
      </c>
      <c r="AB266" t="s">
        <v>1552</v>
      </c>
      <c r="AC266" t="s">
        <v>3107</v>
      </c>
      <c r="AD266" t="s">
        <v>7386</v>
      </c>
      <c r="AE266" t="s">
        <v>762</v>
      </c>
      <c r="AF266" t="s">
        <v>762</v>
      </c>
      <c r="AG266" t="s">
        <v>762</v>
      </c>
      <c r="AH266" t="s">
        <v>762</v>
      </c>
      <c r="AI266" t="s">
        <v>762</v>
      </c>
      <c r="AJ266" t="s">
        <v>45</v>
      </c>
      <c r="AK266" t="s">
        <v>46</v>
      </c>
      <c r="AL266" t="s">
        <v>60</v>
      </c>
      <c r="AM266" t="s">
        <v>3105</v>
      </c>
      <c r="AN266" t="s">
        <v>3106</v>
      </c>
      <c r="AO266" t="s">
        <v>3107</v>
      </c>
      <c r="AP266" t="s">
        <v>3107</v>
      </c>
      <c r="AQ266" t="s">
        <v>7387</v>
      </c>
      <c r="AR266" t="s">
        <v>7388</v>
      </c>
      <c r="AS266" t="s">
        <v>5973</v>
      </c>
    </row>
    <row r="267" spans="1:45" x14ac:dyDescent="0.25">
      <c r="A267" t="s">
        <v>6809</v>
      </c>
      <c r="B267">
        <v>8</v>
      </c>
      <c r="C267">
        <v>43</v>
      </c>
      <c r="D267" s="4">
        <v>5.1639777949432197</v>
      </c>
      <c r="E267" s="4">
        <v>43.169240592502099</v>
      </c>
      <c r="F267">
        <v>8</v>
      </c>
      <c r="G267">
        <v>21</v>
      </c>
      <c r="H267">
        <v>4</v>
      </c>
      <c r="I267">
        <v>4</v>
      </c>
      <c r="J267" t="s">
        <v>733</v>
      </c>
      <c r="K267" s="4">
        <v>9.9231802749162892</v>
      </c>
      <c r="L267" s="4">
        <v>60.749077396765003</v>
      </c>
      <c r="M267" t="s">
        <v>733</v>
      </c>
      <c r="N267" s="4">
        <v>19.752511623417298</v>
      </c>
      <c r="O267" s="4">
        <v>2.6164659459586601</v>
      </c>
      <c r="P267" s="4">
        <v>0.70431552058235203</v>
      </c>
      <c r="Q267" s="4">
        <v>3.7149059895702501</v>
      </c>
      <c r="R267">
        <v>2.0327925480427401E-4</v>
      </c>
      <c r="S267">
        <v>1.9138365396758001E-3</v>
      </c>
      <c r="T267" s="4">
        <v>3.3207814665410198</v>
      </c>
      <c r="U267" s="4">
        <v>1.91215042537631</v>
      </c>
      <c r="V267" t="s">
        <v>5426</v>
      </c>
      <c r="W267">
        <v>0</v>
      </c>
      <c r="X267">
        <v>1</v>
      </c>
      <c r="Y267" t="s">
        <v>6810</v>
      </c>
      <c r="Z267">
        <v>99.695999999999998</v>
      </c>
      <c r="AA267">
        <v>100</v>
      </c>
      <c r="AB267" t="s">
        <v>759</v>
      </c>
      <c r="AC267" t="s">
        <v>248</v>
      </c>
      <c r="AD267" t="s">
        <v>6811</v>
      </c>
      <c r="AE267" t="s">
        <v>762</v>
      </c>
      <c r="AF267" t="s">
        <v>762</v>
      </c>
      <c r="AG267" t="s">
        <v>762</v>
      </c>
      <c r="AH267" t="s">
        <v>762</v>
      </c>
      <c r="AI267" t="s">
        <v>762</v>
      </c>
      <c r="AJ267" t="s">
        <v>45</v>
      </c>
      <c r="AK267" t="s">
        <v>207</v>
      </c>
      <c r="AL267" t="s">
        <v>208</v>
      </c>
      <c r="AM267" t="s">
        <v>209</v>
      </c>
      <c r="AN267" t="s">
        <v>242</v>
      </c>
      <c r="AO267" t="s">
        <v>248</v>
      </c>
      <c r="AP267" t="s">
        <v>248</v>
      </c>
      <c r="AQ267" t="s">
        <v>6812</v>
      </c>
      <c r="AR267" t="s">
        <v>6813</v>
      </c>
      <c r="AS267" t="s">
        <v>6814</v>
      </c>
    </row>
    <row r="268" spans="1:45" x14ac:dyDescent="0.25">
      <c r="A268" t="s">
        <v>5875</v>
      </c>
      <c r="B268">
        <v>44</v>
      </c>
      <c r="C268">
        <v>242</v>
      </c>
      <c r="D268" s="4">
        <v>18.956089610817202</v>
      </c>
      <c r="E268" s="4">
        <v>57.540565400999199</v>
      </c>
      <c r="F268">
        <v>46.5</v>
      </c>
      <c r="G268">
        <v>246</v>
      </c>
      <c r="H268">
        <v>4</v>
      </c>
      <c r="I268">
        <v>4</v>
      </c>
      <c r="J268" t="s">
        <v>733</v>
      </c>
      <c r="K268" s="4">
        <v>51.7534552588547</v>
      </c>
      <c r="L268" s="4">
        <v>317.52215909251299</v>
      </c>
      <c r="M268" t="s">
        <v>733</v>
      </c>
      <c r="N268" s="4">
        <v>78.888588886458194</v>
      </c>
      <c r="O268" s="4">
        <v>2.6145080476736702</v>
      </c>
      <c r="P268" s="4">
        <v>0.61500472224448999</v>
      </c>
      <c r="Q268" s="4">
        <v>4.25119995523269</v>
      </c>
      <c r="R268" s="3">
        <v>2.1262822642507101E-5</v>
      </c>
      <c r="S268">
        <v>3.1063273078881101E-4</v>
      </c>
      <c r="T268" s="4">
        <v>3.2295127699181601</v>
      </c>
      <c r="U268" s="4">
        <v>1.9995033254291801</v>
      </c>
      <c r="V268" t="s">
        <v>5426</v>
      </c>
      <c r="W268">
        <v>2</v>
      </c>
      <c r="X268">
        <v>1</v>
      </c>
      <c r="Y268" t="s">
        <v>5876</v>
      </c>
      <c r="Z268">
        <v>99.087999999999994</v>
      </c>
      <c r="AA268">
        <v>100</v>
      </c>
      <c r="AB268" t="s">
        <v>759</v>
      </c>
      <c r="AC268" t="s">
        <v>5877</v>
      </c>
      <c r="AD268" t="s">
        <v>5878</v>
      </c>
      <c r="AE268" t="s">
        <v>762</v>
      </c>
      <c r="AF268" t="s">
        <v>762</v>
      </c>
      <c r="AG268" t="s">
        <v>762</v>
      </c>
      <c r="AH268" t="s">
        <v>762</v>
      </c>
      <c r="AI268" t="s">
        <v>762</v>
      </c>
      <c r="AJ268" t="s">
        <v>45</v>
      </c>
      <c r="AK268" t="s">
        <v>78</v>
      </c>
      <c r="AL268" t="s">
        <v>4133</v>
      </c>
      <c r="AM268" t="s">
        <v>4134</v>
      </c>
      <c r="AN268" t="s">
        <v>5879</v>
      </c>
      <c r="AO268" t="s">
        <v>5879</v>
      </c>
      <c r="AP268" t="s">
        <v>5879</v>
      </c>
      <c r="AQ268" t="s">
        <v>5880</v>
      </c>
      <c r="AR268" t="s">
        <v>5881</v>
      </c>
      <c r="AS268" t="s">
        <v>5882</v>
      </c>
    </row>
    <row r="269" spans="1:45" x14ac:dyDescent="0.25">
      <c r="A269" t="s">
        <v>7442</v>
      </c>
      <c r="B269">
        <v>4</v>
      </c>
      <c r="C269">
        <v>18</v>
      </c>
      <c r="D269" s="4">
        <v>2.5</v>
      </c>
      <c r="E269" s="4">
        <v>9.3941471140279695</v>
      </c>
      <c r="F269">
        <v>3.5</v>
      </c>
      <c r="G269">
        <v>14</v>
      </c>
      <c r="H269">
        <v>4</v>
      </c>
      <c r="I269">
        <v>4</v>
      </c>
      <c r="J269" t="s">
        <v>733</v>
      </c>
      <c r="K269" s="4">
        <v>3.7537840071511801</v>
      </c>
      <c r="L269" s="4">
        <v>22.650318097710901</v>
      </c>
      <c r="M269" t="s">
        <v>733</v>
      </c>
      <c r="N269" s="4">
        <v>27.1756585239137</v>
      </c>
      <c r="O269" s="4">
        <v>2.5516819808097702</v>
      </c>
      <c r="P269" s="4">
        <v>0.61476718727264101</v>
      </c>
      <c r="Q269" s="4">
        <v>4.1506476494460998</v>
      </c>
      <c r="R269" s="3">
        <v>3.31535814867851E-5</v>
      </c>
      <c r="S269">
        <v>4.45906900208507E-4</v>
      </c>
      <c r="T269" s="4">
        <v>3.1664491680824098</v>
      </c>
      <c r="U269" s="4">
        <v>1.93691479353713</v>
      </c>
      <c r="V269" t="s">
        <v>5426</v>
      </c>
      <c r="W269">
        <v>2</v>
      </c>
      <c r="X269">
        <v>1</v>
      </c>
      <c r="Y269" t="s">
        <v>7443</v>
      </c>
      <c r="Z269">
        <v>100</v>
      </c>
      <c r="AA269">
        <v>100</v>
      </c>
      <c r="AB269" t="s">
        <v>759</v>
      </c>
      <c r="AC269" t="s">
        <v>7444</v>
      </c>
      <c r="AD269" t="s">
        <v>7445</v>
      </c>
      <c r="AE269" t="s">
        <v>762</v>
      </c>
      <c r="AF269" t="s">
        <v>762</v>
      </c>
      <c r="AG269" t="s">
        <v>762</v>
      </c>
      <c r="AH269" t="s">
        <v>762</v>
      </c>
      <c r="AI269" t="s">
        <v>762</v>
      </c>
      <c r="AJ269" t="s">
        <v>45</v>
      </c>
      <c r="AK269" t="s">
        <v>78</v>
      </c>
      <c r="AL269" t="s">
        <v>78</v>
      </c>
      <c r="AM269" t="s">
        <v>120</v>
      </c>
      <c r="AN269" t="s">
        <v>121</v>
      </c>
      <c r="AO269" t="s">
        <v>5506</v>
      </c>
      <c r="AP269" t="s">
        <v>5506</v>
      </c>
      <c r="AQ269" t="s">
        <v>7446</v>
      </c>
      <c r="AR269" t="s">
        <v>7447</v>
      </c>
      <c r="AS269" t="s">
        <v>7447</v>
      </c>
    </row>
    <row r="270" spans="1:45" x14ac:dyDescent="0.25">
      <c r="A270" t="s">
        <v>5515</v>
      </c>
      <c r="B270">
        <v>368</v>
      </c>
      <c r="C270">
        <v>1907</v>
      </c>
      <c r="D270" s="4">
        <v>227.855765781777</v>
      </c>
      <c r="E270" s="4">
        <v>489.19074330299202</v>
      </c>
      <c r="F270">
        <v>418.5</v>
      </c>
      <c r="G270">
        <v>1921</v>
      </c>
      <c r="H270">
        <v>4</v>
      </c>
      <c r="I270">
        <v>4</v>
      </c>
      <c r="J270" t="s">
        <v>733</v>
      </c>
      <c r="K270" s="4">
        <v>427.76296804626799</v>
      </c>
      <c r="L270" s="4">
        <v>2496.5647851633398</v>
      </c>
      <c r="M270" t="s">
        <v>733</v>
      </c>
      <c r="N270" s="4">
        <v>883.36442630097895</v>
      </c>
      <c r="O270" s="4">
        <v>2.5443666477051599</v>
      </c>
      <c r="P270" s="4">
        <v>0.48061529859348101</v>
      </c>
      <c r="Q270" s="4">
        <v>5.2939776473017899</v>
      </c>
      <c r="R270" s="3">
        <v>1.1968406868706001E-7</v>
      </c>
      <c r="S270" s="3">
        <v>4.6805677323462399E-6</v>
      </c>
      <c r="T270" s="4">
        <v>3.0249819462986398</v>
      </c>
      <c r="U270" s="4">
        <v>2.0637513491116799</v>
      </c>
      <c r="V270" t="s">
        <v>5426</v>
      </c>
      <c r="W270">
        <v>0</v>
      </c>
      <c r="X270">
        <v>13</v>
      </c>
      <c r="Y270" t="s">
        <v>5516</v>
      </c>
      <c r="Z270">
        <v>100</v>
      </c>
      <c r="AA270">
        <v>100</v>
      </c>
      <c r="AB270" t="s">
        <v>759</v>
      </c>
      <c r="AC270" t="s">
        <v>5517</v>
      </c>
      <c r="AD270" t="s">
        <v>5518</v>
      </c>
      <c r="AE270" t="s">
        <v>762</v>
      </c>
      <c r="AF270" t="s">
        <v>762</v>
      </c>
      <c r="AG270" t="s">
        <v>762</v>
      </c>
      <c r="AH270" t="s">
        <v>762</v>
      </c>
      <c r="AI270" t="s">
        <v>762</v>
      </c>
      <c r="AJ270" t="s">
        <v>45</v>
      </c>
      <c r="AK270" t="s">
        <v>191</v>
      </c>
      <c r="AL270" t="s">
        <v>5162</v>
      </c>
      <c r="AM270" t="s">
        <v>5160</v>
      </c>
      <c r="AN270" t="s">
        <v>5519</v>
      </c>
      <c r="AO270" t="s">
        <v>5517</v>
      </c>
      <c r="AP270" t="s">
        <v>5517</v>
      </c>
      <c r="AQ270" t="s">
        <v>5520</v>
      </c>
      <c r="AR270" t="s">
        <v>5521</v>
      </c>
      <c r="AS270" t="s">
        <v>5521</v>
      </c>
    </row>
    <row r="271" spans="1:45" x14ac:dyDescent="0.25">
      <c r="A271" t="s">
        <v>6356</v>
      </c>
      <c r="B271">
        <v>16</v>
      </c>
      <c r="C271">
        <v>67</v>
      </c>
      <c r="D271" s="4">
        <v>5.9090326337452801</v>
      </c>
      <c r="E271" s="4">
        <v>105.15544049960801</v>
      </c>
      <c r="F271">
        <v>16.5</v>
      </c>
      <c r="G271">
        <v>17.5</v>
      </c>
      <c r="H271">
        <v>4</v>
      </c>
      <c r="I271">
        <v>4</v>
      </c>
      <c r="J271" t="s">
        <v>733</v>
      </c>
      <c r="K271" s="4">
        <v>18.277267750543199</v>
      </c>
      <c r="L271" s="4">
        <v>99.574069879591804</v>
      </c>
      <c r="M271" t="s">
        <v>733</v>
      </c>
      <c r="N271" s="4">
        <v>26.8222743921995</v>
      </c>
      <c r="O271" s="4">
        <v>2.44105093823587</v>
      </c>
      <c r="P271" s="4">
        <v>0.875164921649496</v>
      </c>
      <c r="Q271" s="4">
        <v>2.7892467783500998</v>
      </c>
      <c r="R271">
        <v>5.2830792091761204E-3</v>
      </c>
      <c r="S271">
        <v>2.5315353916102099E-2</v>
      </c>
      <c r="T271" s="4">
        <v>3.3162158598853702</v>
      </c>
      <c r="U271" s="4">
        <v>1.5658860165863799</v>
      </c>
      <c r="V271" t="s">
        <v>5426</v>
      </c>
      <c r="W271">
        <v>0</v>
      </c>
      <c r="X271">
        <v>1</v>
      </c>
      <c r="Y271" t="s">
        <v>6357</v>
      </c>
      <c r="Z271">
        <v>100</v>
      </c>
      <c r="AA271">
        <v>100</v>
      </c>
      <c r="AB271" t="s">
        <v>759</v>
      </c>
      <c r="AC271" t="s">
        <v>326</v>
      </c>
      <c r="AD271" t="s">
        <v>6358</v>
      </c>
      <c r="AE271" t="s">
        <v>1835</v>
      </c>
      <c r="AF271">
        <v>2</v>
      </c>
      <c r="AG271" t="s">
        <v>5859</v>
      </c>
      <c r="AH271" t="s">
        <v>6359</v>
      </c>
      <c r="AI271" t="s">
        <v>870</v>
      </c>
      <c r="AJ271" t="s">
        <v>45</v>
      </c>
      <c r="AK271" t="s">
        <v>207</v>
      </c>
      <c r="AL271" t="s">
        <v>313</v>
      </c>
      <c r="AM271" t="s">
        <v>314</v>
      </c>
      <c r="AN271" t="s">
        <v>325</v>
      </c>
      <c r="AO271" t="s">
        <v>326</v>
      </c>
      <c r="AP271" t="s">
        <v>326</v>
      </c>
      <c r="AQ271" t="s">
        <v>6360</v>
      </c>
      <c r="AR271" t="s">
        <v>6361</v>
      </c>
      <c r="AS271" t="s">
        <v>6361</v>
      </c>
    </row>
    <row r="272" spans="1:45" x14ac:dyDescent="0.25">
      <c r="A272" t="s">
        <v>5951</v>
      </c>
      <c r="B272">
        <v>38</v>
      </c>
      <c r="C272">
        <v>168</v>
      </c>
      <c r="D272" s="4">
        <v>26.944387170614998</v>
      </c>
      <c r="E272" s="4">
        <v>144.17668558635501</v>
      </c>
      <c r="F272">
        <v>31.5</v>
      </c>
      <c r="G272">
        <v>119.5</v>
      </c>
      <c r="H272">
        <v>4</v>
      </c>
      <c r="I272">
        <v>4</v>
      </c>
      <c r="J272" t="s">
        <v>733</v>
      </c>
      <c r="K272" s="4">
        <v>44.053390311493303</v>
      </c>
      <c r="L272" s="4">
        <v>236.64907098321399</v>
      </c>
      <c r="M272" t="s">
        <v>733</v>
      </c>
      <c r="N272" s="4">
        <v>79.796077166569205</v>
      </c>
      <c r="O272" s="4">
        <v>2.41866919998396</v>
      </c>
      <c r="P272" s="4">
        <v>0.58701718436384898</v>
      </c>
      <c r="Q272" s="4">
        <v>4.1202698394682802</v>
      </c>
      <c r="R272" s="3">
        <v>3.7842893333313303E-5</v>
      </c>
      <c r="S272">
        <v>4.9079915741470604E-4</v>
      </c>
      <c r="T272" s="4">
        <v>3.0056863843478099</v>
      </c>
      <c r="U272" s="4">
        <v>1.8316520156201099</v>
      </c>
      <c r="V272" t="s">
        <v>5426</v>
      </c>
      <c r="W272">
        <v>0</v>
      </c>
      <c r="X272">
        <v>5</v>
      </c>
      <c r="Y272" t="s">
        <v>5952</v>
      </c>
      <c r="Z272">
        <v>100</v>
      </c>
      <c r="AA272">
        <v>100</v>
      </c>
      <c r="AB272" t="s">
        <v>759</v>
      </c>
      <c r="AC272" t="s">
        <v>5953</v>
      </c>
      <c r="AD272" t="s">
        <v>5954</v>
      </c>
      <c r="AE272" t="s">
        <v>762</v>
      </c>
      <c r="AF272" t="s">
        <v>762</v>
      </c>
      <c r="AG272" t="s">
        <v>762</v>
      </c>
      <c r="AH272" t="s">
        <v>762</v>
      </c>
      <c r="AI272" t="s">
        <v>762</v>
      </c>
      <c r="AJ272" t="s">
        <v>45</v>
      </c>
      <c r="AK272" t="s">
        <v>207</v>
      </c>
      <c r="AL272" t="s">
        <v>208</v>
      </c>
      <c r="AM272" t="s">
        <v>209</v>
      </c>
      <c r="AN272" t="s">
        <v>292</v>
      </c>
      <c r="AO272" t="s">
        <v>5953</v>
      </c>
      <c r="AP272" t="s">
        <v>5953</v>
      </c>
      <c r="AQ272" t="s">
        <v>5955</v>
      </c>
      <c r="AR272" t="s">
        <v>5956</v>
      </c>
      <c r="AS272" t="s">
        <v>5956</v>
      </c>
    </row>
    <row r="273" spans="1:45" x14ac:dyDescent="0.25">
      <c r="A273" t="s">
        <v>7656</v>
      </c>
      <c r="B273">
        <v>3</v>
      </c>
      <c r="C273">
        <v>12</v>
      </c>
      <c r="D273" s="4">
        <v>1</v>
      </c>
      <c r="E273" s="4">
        <v>6.7330032922413903</v>
      </c>
      <c r="F273">
        <v>2</v>
      </c>
      <c r="G273">
        <v>9</v>
      </c>
      <c r="H273">
        <v>4</v>
      </c>
      <c r="I273">
        <v>4</v>
      </c>
      <c r="J273" t="s">
        <v>733</v>
      </c>
      <c r="K273" s="4">
        <v>3.0043519605420501</v>
      </c>
      <c r="L273" s="4">
        <v>15.5380231706279</v>
      </c>
      <c r="M273" t="s">
        <v>733</v>
      </c>
      <c r="N273" s="4">
        <v>14.947571205599001</v>
      </c>
      <c r="O273" s="4">
        <v>2.37352897585968</v>
      </c>
      <c r="P273" s="4">
        <v>0.61674028937433101</v>
      </c>
      <c r="Q273" s="4">
        <v>3.8485064406406302</v>
      </c>
      <c r="R273">
        <v>1.18840173125528E-4</v>
      </c>
      <c r="S273">
        <v>1.24317580281931E-3</v>
      </c>
      <c r="T273" s="4">
        <v>2.9902692652340099</v>
      </c>
      <c r="U273" s="4">
        <v>1.7567886864853499</v>
      </c>
      <c r="V273" t="s">
        <v>5426</v>
      </c>
      <c r="W273">
        <v>0</v>
      </c>
      <c r="X273">
        <v>1</v>
      </c>
      <c r="Y273" t="s">
        <v>7657</v>
      </c>
      <c r="Z273">
        <v>99.393999999999906</v>
      </c>
      <c r="AA273">
        <v>100</v>
      </c>
      <c r="AB273" t="s">
        <v>759</v>
      </c>
      <c r="AC273" t="s">
        <v>6442</v>
      </c>
      <c r="AD273" t="s">
        <v>7658</v>
      </c>
      <c r="AE273" t="s">
        <v>762</v>
      </c>
      <c r="AF273" t="s">
        <v>762</v>
      </c>
      <c r="AG273" t="s">
        <v>762</v>
      </c>
      <c r="AH273" t="s">
        <v>762</v>
      </c>
      <c r="AI273" t="s">
        <v>762</v>
      </c>
      <c r="AJ273" t="s">
        <v>45</v>
      </c>
      <c r="AK273" t="s">
        <v>78</v>
      </c>
      <c r="AL273" t="s">
        <v>4133</v>
      </c>
      <c r="AM273" t="s">
        <v>4134</v>
      </c>
      <c r="AN273" t="s">
        <v>4135</v>
      </c>
      <c r="AO273" t="s">
        <v>6442</v>
      </c>
      <c r="AP273" t="s">
        <v>6442</v>
      </c>
      <c r="AQ273" t="s">
        <v>7659</v>
      </c>
      <c r="AR273" t="s">
        <v>7660</v>
      </c>
      <c r="AS273" t="s">
        <v>7661</v>
      </c>
    </row>
    <row r="274" spans="1:45" x14ac:dyDescent="0.25">
      <c r="A274" t="s">
        <v>5701</v>
      </c>
      <c r="B274">
        <v>82</v>
      </c>
      <c r="C274">
        <v>347</v>
      </c>
      <c r="D274" s="4">
        <v>39.710410054123898</v>
      </c>
      <c r="E274" s="4">
        <v>287.621858232877</v>
      </c>
      <c r="F274">
        <v>80.5</v>
      </c>
      <c r="G274">
        <v>224</v>
      </c>
      <c r="H274">
        <v>4</v>
      </c>
      <c r="I274">
        <v>4</v>
      </c>
      <c r="J274" t="s">
        <v>733</v>
      </c>
      <c r="K274" s="4">
        <v>95.102171473708907</v>
      </c>
      <c r="L274" s="4">
        <v>489.97804999108803</v>
      </c>
      <c r="M274" t="s">
        <v>733</v>
      </c>
      <c r="N274" s="4">
        <v>962.48063509057397</v>
      </c>
      <c r="O274" s="4">
        <v>2.3635957091744499</v>
      </c>
      <c r="P274" s="4">
        <v>0.77758294247536197</v>
      </c>
      <c r="Q274" s="4">
        <v>3.0396702140226601</v>
      </c>
      <c r="R274">
        <v>2.3683732893742199E-3</v>
      </c>
      <c r="S274">
        <v>1.3651711794987E-2</v>
      </c>
      <c r="T274" s="4">
        <v>3.1411786516498199</v>
      </c>
      <c r="U274" s="4">
        <v>1.58601276669909</v>
      </c>
      <c r="V274" t="s">
        <v>5426</v>
      </c>
      <c r="W274">
        <v>0</v>
      </c>
      <c r="X274">
        <v>12</v>
      </c>
      <c r="Y274" t="s">
        <v>5702</v>
      </c>
      <c r="Z274">
        <v>100</v>
      </c>
      <c r="AA274">
        <v>100</v>
      </c>
      <c r="AB274" t="s">
        <v>759</v>
      </c>
      <c r="AC274" t="s">
        <v>5703</v>
      </c>
      <c r="AD274" t="s">
        <v>5704</v>
      </c>
      <c r="AE274" t="s">
        <v>762</v>
      </c>
      <c r="AF274" t="s">
        <v>762</v>
      </c>
      <c r="AG274" t="s">
        <v>762</v>
      </c>
      <c r="AH274" t="s">
        <v>762</v>
      </c>
      <c r="AI274" t="s">
        <v>762</v>
      </c>
      <c r="AJ274" t="s">
        <v>45</v>
      </c>
      <c r="AK274" t="s">
        <v>173</v>
      </c>
      <c r="AL274" t="s">
        <v>5705</v>
      </c>
      <c r="AM274" t="s">
        <v>5706</v>
      </c>
      <c r="AN274" t="s">
        <v>5706</v>
      </c>
      <c r="AO274" t="s">
        <v>5703</v>
      </c>
      <c r="AP274" t="s">
        <v>5703</v>
      </c>
      <c r="AQ274" t="s">
        <v>5707</v>
      </c>
      <c r="AR274" t="s">
        <v>5708</v>
      </c>
      <c r="AS274" t="s">
        <v>5708</v>
      </c>
    </row>
    <row r="275" spans="1:45" x14ac:dyDescent="0.25">
      <c r="A275" t="s">
        <v>7581</v>
      </c>
      <c r="B275">
        <v>3</v>
      </c>
      <c r="C275">
        <v>13</v>
      </c>
      <c r="D275" s="4">
        <v>3.77491721763537</v>
      </c>
      <c r="E275" s="4">
        <v>9.5393920141694597</v>
      </c>
      <c r="F275">
        <v>1.5</v>
      </c>
      <c r="G275">
        <v>11.5</v>
      </c>
      <c r="H275">
        <v>4</v>
      </c>
      <c r="I275">
        <v>4</v>
      </c>
      <c r="J275" t="s">
        <v>733</v>
      </c>
      <c r="K275" s="4">
        <v>2.9930590804953701</v>
      </c>
      <c r="L275" s="4">
        <v>16.1803645636274</v>
      </c>
      <c r="M275" t="s">
        <v>733</v>
      </c>
      <c r="N275" s="4">
        <v>16.193077134244898</v>
      </c>
      <c r="O275" s="4">
        <v>2.3576751417225901</v>
      </c>
      <c r="P275" s="4">
        <v>0.788212957323987</v>
      </c>
      <c r="Q275" s="4">
        <v>2.99116516648875</v>
      </c>
      <c r="R275">
        <v>2.77915131370037E-3</v>
      </c>
      <c r="S275">
        <v>1.5424896592633901E-2</v>
      </c>
      <c r="T275" s="4">
        <v>3.1458880990465801</v>
      </c>
      <c r="U275" s="4">
        <v>1.5694621843986101</v>
      </c>
      <c r="V275" t="s">
        <v>5426</v>
      </c>
      <c r="W275">
        <v>0</v>
      </c>
      <c r="X275">
        <v>1</v>
      </c>
      <c r="Y275" t="s">
        <v>7582</v>
      </c>
      <c r="Z275">
        <v>99.695999999999998</v>
      </c>
      <c r="AA275">
        <v>99.096400000000003</v>
      </c>
      <c r="AB275" t="s">
        <v>759</v>
      </c>
      <c r="AC275" t="s">
        <v>6153</v>
      </c>
      <c r="AD275" t="s">
        <v>7583</v>
      </c>
      <c r="AE275" t="s">
        <v>762</v>
      </c>
      <c r="AF275" t="s">
        <v>762</v>
      </c>
      <c r="AG275" t="s">
        <v>762</v>
      </c>
      <c r="AH275" t="s">
        <v>762</v>
      </c>
      <c r="AI275" t="s">
        <v>762</v>
      </c>
      <c r="AJ275" t="s">
        <v>45</v>
      </c>
      <c r="AK275" t="s">
        <v>191</v>
      </c>
      <c r="AL275" t="s">
        <v>6155</v>
      </c>
      <c r="AM275" t="s">
        <v>6156</v>
      </c>
      <c r="AN275" t="s">
        <v>6157</v>
      </c>
      <c r="AO275" t="s">
        <v>6153</v>
      </c>
      <c r="AP275" t="s">
        <v>6153</v>
      </c>
      <c r="AQ275" t="s">
        <v>7584</v>
      </c>
      <c r="AR275" t="s">
        <v>7585</v>
      </c>
      <c r="AS275" t="s">
        <v>7586</v>
      </c>
    </row>
    <row r="276" spans="1:45" x14ac:dyDescent="0.25">
      <c r="A276" t="s">
        <v>7220</v>
      </c>
      <c r="B276">
        <v>5</v>
      </c>
      <c r="C276">
        <v>22</v>
      </c>
      <c r="D276" s="4">
        <v>4.79583152331272</v>
      </c>
      <c r="E276" s="4">
        <v>10.4721853816033</v>
      </c>
      <c r="F276">
        <v>4</v>
      </c>
      <c r="G276">
        <v>17.5</v>
      </c>
      <c r="H276">
        <v>4</v>
      </c>
      <c r="I276">
        <v>4</v>
      </c>
      <c r="J276" t="s">
        <v>733</v>
      </c>
      <c r="K276" s="4">
        <v>5.6132107411408096</v>
      </c>
      <c r="L276" s="4">
        <v>27.8705440303569</v>
      </c>
      <c r="M276" t="s">
        <v>733</v>
      </c>
      <c r="N276" s="4">
        <v>42.879774936477403</v>
      </c>
      <c r="O276" s="4">
        <v>2.3403237426730898</v>
      </c>
      <c r="P276" s="4">
        <v>0.56253854288716298</v>
      </c>
      <c r="Q276" s="4">
        <v>4.1602904765630004</v>
      </c>
      <c r="R276" s="3">
        <v>3.1784308789614097E-5</v>
      </c>
      <c r="S276">
        <v>4.2976443054893099E-4</v>
      </c>
      <c r="T276" s="4">
        <v>2.9028622855602499</v>
      </c>
      <c r="U276" s="4">
        <v>1.77778519978593</v>
      </c>
      <c r="V276" t="s">
        <v>5426</v>
      </c>
      <c r="W276">
        <v>2</v>
      </c>
      <c r="X276">
        <v>1</v>
      </c>
      <c r="Y276" t="s">
        <v>7221</v>
      </c>
      <c r="Z276">
        <v>100</v>
      </c>
      <c r="AA276">
        <v>100</v>
      </c>
      <c r="AB276" t="s">
        <v>759</v>
      </c>
      <c r="AC276" t="s">
        <v>7222</v>
      </c>
      <c r="AD276" t="s">
        <v>7223</v>
      </c>
      <c r="AE276" t="s">
        <v>762</v>
      </c>
      <c r="AF276" t="s">
        <v>762</v>
      </c>
      <c r="AG276" t="s">
        <v>762</v>
      </c>
      <c r="AH276" t="s">
        <v>762</v>
      </c>
      <c r="AI276" t="s">
        <v>762</v>
      </c>
      <c r="AJ276" t="s">
        <v>45</v>
      </c>
      <c r="AK276" t="s">
        <v>78</v>
      </c>
      <c r="AL276" t="s">
        <v>6093</v>
      </c>
      <c r="AM276" t="s">
        <v>6093</v>
      </c>
      <c r="AN276" t="s">
        <v>6093</v>
      </c>
      <c r="AO276" t="s">
        <v>6093</v>
      </c>
      <c r="AP276" t="s">
        <v>6093</v>
      </c>
      <c r="AQ276" t="s">
        <v>7224</v>
      </c>
      <c r="AR276" t="s">
        <v>7225</v>
      </c>
      <c r="AS276" t="s">
        <v>7225</v>
      </c>
    </row>
    <row r="277" spans="1:45" x14ac:dyDescent="0.25">
      <c r="A277" t="s">
        <v>7214</v>
      </c>
      <c r="B277">
        <v>5</v>
      </c>
      <c r="C277">
        <v>21</v>
      </c>
      <c r="D277" s="4">
        <v>2.51661147842358</v>
      </c>
      <c r="E277" s="4">
        <v>11.704699910719601</v>
      </c>
      <c r="F277">
        <v>4</v>
      </c>
      <c r="G277">
        <v>21</v>
      </c>
      <c r="H277">
        <v>4</v>
      </c>
      <c r="I277">
        <v>4</v>
      </c>
      <c r="J277" t="s">
        <v>733</v>
      </c>
      <c r="K277" s="4">
        <v>5.6575418000657702</v>
      </c>
      <c r="L277" s="4">
        <v>28.011463288632001</v>
      </c>
      <c r="M277" t="s">
        <v>733</v>
      </c>
      <c r="N277" s="4">
        <v>18.095748499961001</v>
      </c>
      <c r="O277" s="4">
        <v>2.3185366471202098</v>
      </c>
      <c r="P277" s="4">
        <v>0.90855065364458998</v>
      </c>
      <c r="Q277" s="4">
        <v>2.5519068615707399</v>
      </c>
      <c r="R277">
        <v>1.07135154271492E-2</v>
      </c>
      <c r="S277">
        <v>4.36438400894444E-2</v>
      </c>
      <c r="T277" s="4">
        <v>3.2270873007648002</v>
      </c>
      <c r="U277" s="4">
        <v>1.40998599347562</v>
      </c>
      <c r="V277" t="s">
        <v>5426</v>
      </c>
      <c r="W277">
        <v>0</v>
      </c>
      <c r="X277">
        <v>2</v>
      </c>
      <c r="Y277" t="s">
        <v>7215</v>
      </c>
      <c r="Z277">
        <v>100</v>
      </c>
      <c r="AA277">
        <v>100</v>
      </c>
      <c r="AB277" t="s">
        <v>759</v>
      </c>
      <c r="AC277" t="s">
        <v>5739</v>
      </c>
      <c r="AD277" t="s">
        <v>7216</v>
      </c>
      <c r="AE277" t="s">
        <v>762</v>
      </c>
      <c r="AF277" t="s">
        <v>762</v>
      </c>
      <c r="AG277" t="s">
        <v>762</v>
      </c>
      <c r="AH277" t="s">
        <v>762</v>
      </c>
      <c r="AI277" t="s">
        <v>762</v>
      </c>
      <c r="AJ277" t="s">
        <v>45</v>
      </c>
      <c r="AK277" t="s">
        <v>207</v>
      </c>
      <c r="AL277" t="s">
        <v>313</v>
      </c>
      <c r="AM277" t="s">
        <v>314</v>
      </c>
      <c r="AN277" t="s">
        <v>5741</v>
      </c>
      <c r="AO277" t="s">
        <v>5739</v>
      </c>
      <c r="AP277" t="s">
        <v>5739</v>
      </c>
      <c r="AQ277" t="s">
        <v>7217</v>
      </c>
      <c r="AR277" t="s">
        <v>7218</v>
      </c>
      <c r="AS277" t="s">
        <v>7219</v>
      </c>
    </row>
    <row r="278" spans="1:45" x14ac:dyDescent="0.25">
      <c r="A278" t="s">
        <v>6794</v>
      </c>
      <c r="B278">
        <v>8</v>
      </c>
      <c r="C278">
        <v>36</v>
      </c>
      <c r="D278" s="4">
        <v>6.9282032302755097</v>
      </c>
      <c r="E278" s="4">
        <v>4.5092497528228899</v>
      </c>
      <c r="F278">
        <v>6</v>
      </c>
      <c r="G278">
        <v>37</v>
      </c>
      <c r="H278">
        <v>4</v>
      </c>
      <c r="I278">
        <v>4</v>
      </c>
      <c r="J278" t="s">
        <v>733</v>
      </c>
      <c r="K278" s="4">
        <v>9.2218895849353508</v>
      </c>
      <c r="L278" s="4">
        <v>47.213805178778102</v>
      </c>
      <c r="M278" t="s">
        <v>733</v>
      </c>
      <c r="N278" s="4">
        <v>26.8466417136733</v>
      </c>
      <c r="O278" s="4">
        <v>2.3126690247430299</v>
      </c>
      <c r="P278" s="4">
        <v>0.42350635987344198</v>
      </c>
      <c r="Q278" s="4">
        <v>5.4607657496197604</v>
      </c>
      <c r="R278" s="3">
        <v>4.7408525019578897E-8</v>
      </c>
      <c r="S278" s="3">
        <v>2.0778012172374101E-6</v>
      </c>
      <c r="T278" s="4">
        <v>2.73617538461647</v>
      </c>
      <c r="U278" s="4">
        <v>1.8891626648695901</v>
      </c>
      <c r="V278" t="s">
        <v>5426</v>
      </c>
      <c r="W278">
        <v>2</v>
      </c>
      <c r="X278">
        <v>1</v>
      </c>
      <c r="Y278" t="s">
        <v>6795</v>
      </c>
      <c r="Z278">
        <v>100</v>
      </c>
      <c r="AA278">
        <v>100</v>
      </c>
      <c r="AB278" t="s">
        <v>759</v>
      </c>
      <c r="AC278" t="s">
        <v>5859</v>
      </c>
      <c r="AD278" t="s">
        <v>6796</v>
      </c>
      <c r="AE278" t="s">
        <v>762</v>
      </c>
      <c r="AF278" t="s">
        <v>762</v>
      </c>
      <c r="AG278" t="s">
        <v>762</v>
      </c>
      <c r="AH278" t="s">
        <v>762</v>
      </c>
      <c r="AI278" t="s">
        <v>762</v>
      </c>
      <c r="AJ278" t="s">
        <v>45</v>
      </c>
      <c r="AK278" t="s">
        <v>207</v>
      </c>
      <c r="AL278" t="s">
        <v>313</v>
      </c>
      <c r="AM278" t="s">
        <v>314</v>
      </c>
      <c r="AN278" t="s">
        <v>5861</v>
      </c>
      <c r="AO278" t="s">
        <v>5861</v>
      </c>
      <c r="AP278" t="s">
        <v>5861</v>
      </c>
      <c r="AQ278" t="s">
        <v>6797</v>
      </c>
      <c r="AR278" t="s">
        <v>6798</v>
      </c>
      <c r="AS278" t="s">
        <v>6798</v>
      </c>
    </row>
    <row r="279" spans="1:45" x14ac:dyDescent="0.25">
      <c r="A279" t="s">
        <v>7407</v>
      </c>
      <c r="B279">
        <v>4</v>
      </c>
      <c r="C279">
        <v>14</v>
      </c>
      <c r="D279" s="4">
        <v>2.08166599946613</v>
      </c>
      <c r="E279" s="4">
        <v>13.735598518691001</v>
      </c>
      <c r="F279">
        <v>3.5</v>
      </c>
      <c r="G279">
        <v>9.5</v>
      </c>
      <c r="H279">
        <v>4</v>
      </c>
      <c r="I279">
        <v>4</v>
      </c>
      <c r="J279" t="s">
        <v>733</v>
      </c>
      <c r="K279" s="4">
        <v>4.0876554713573103</v>
      </c>
      <c r="L279" s="4">
        <v>20.039599207899901</v>
      </c>
      <c r="M279" t="s">
        <v>733</v>
      </c>
      <c r="N279" s="4">
        <v>6.2258513247798399</v>
      </c>
      <c r="O279" s="4">
        <v>2.26454576509835</v>
      </c>
      <c r="P279" s="4">
        <v>0.90336650681663699</v>
      </c>
      <c r="Q279" s="4">
        <v>2.5067851730283399</v>
      </c>
      <c r="R279">
        <v>1.21834734359619E-2</v>
      </c>
      <c r="S279">
        <v>4.7793810916998601E-2</v>
      </c>
      <c r="T279" s="4">
        <v>3.1679122719149899</v>
      </c>
      <c r="U279" s="4">
        <v>1.3611792582817099</v>
      </c>
      <c r="V279" t="s">
        <v>5426</v>
      </c>
      <c r="W279">
        <v>0</v>
      </c>
      <c r="X279">
        <v>1</v>
      </c>
      <c r="Y279" t="s">
        <v>7408</v>
      </c>
      <c r="Z279">
        <v>100</v>
      </c>
      <c r="AA279">
        <v>100</v>
      </c>
      <c r="AB279" t="s">
        <v>759</v>
      </c>
      <c r="AC279" t="s">
        <v>6210</v>
      </c>
      <c r="AD279" t="s">
        <v>7409</v>
      </c>
      <c r="AE279" t="s">
        <v>762</v>
      </c>
      <c r="AF279" t="s">
        <v>762</v>
      </c>
      <c r="AG279" t="s">
        <v>762</v>
      </c>
      <c r="AH279" t="s">
        <v>762</v>
      </c>
      <c r="AI279" t="s">
        <v>762</v>
      </c>
      <c r="AJ279" t="s">
        <v>45</v>
      </c>
      <c r="AK279" t="s">
        <v>207</v>
      </c>
      <c r="AL279" t="s">
        <v>313</v>
      </c>
      <c r="AM279" t="s">
        <v>314</v>
      </c>
      <c r="AN279" t="s">
        <v>315</v>
      </c>
      <c r="AO279" t="s">
        <v>6210</v>
      </c>
      <c r="AP279" t="s">
        <v>6210</v>
      </c>
      <c r="AQ279" t="s">
        <v>7410</v>
      </c>
      <c r="AR279" t="s">
        <v>7411</v>
      </c>
      <c r="AS279" t="s">
        <v>7412</v>
      </c>
    </row>
    <row r="280" spans="1:45" x14ac:dyDescent="0.25">
      <c r="A280" t="s">
        <v>7784</v>
      </c>
      <c r="B280">
        <v>2</v>
      </c>
      <c r="C280">
        <v>8</v>
      </c>
      <c r="D280" s="4">
        <v>2.8722813232690099</v>
      </c>
      <c r="E280" s="4">
        <v>4.1231056256176597</v>
      </c>
      <c r="F280">
        <v>0.5</v>
      </c>
      <c r="G280">
        <v>7</v>
      </c>
      <c r="H280">
        <v>4</v>
      </c>
      <c r="I280">
        <v>4</v>
      </c>
      <c r="J280" t="s">
        <v>733</v>
      </c>
      <c r="K280" s="4">
        <v>2.4552558482203399</v>
      </c>
      <c r="L280" s="4">
        <v>10.3828665852485</v>
      </c>
      <c r="M280" t="s">
        <v>733</v>
      </c>
      <c r="N280" s="4">
        <v>63.605612506722998</v>
      </c>
      <c r="O280" s="4">
        <v>2.2030507471518002</v>
      </c>
      <c r="P280" s="4">
        <v>0.76808753840976196</v>
      </c>
      <c r="Q280" s="4">
        <v>2.8682287330334399</v>
      </c>
      <c r="R280">
        <v>4.1277699623301096E-3</v>
      </c>
      <c r="S280">
        <v>2.1027637764014302E-2</v>
      </c>
      <c r="T280" s="4">
        <v>2.9711382855615698</v>
      </c>
      <c r="U280" s="4">
        <v>1.4349632087420401</v>
      </c>
      <c r="V280" t="s">
        <v>5426</v>
      </c>
      <c r="W280">
        <v>0</v>
      </c>
      <c r="X280">
        <v>1</v>
      </c>
      <c r="Y280" t="s">
        <v>7785</v>
      </c>
      <c r="Z280">
        <v>100</v>
      </c>
      <c r="AA280">
        <v>100</v>
      </c>
      <c r="AB280" t="s">
        <v>759</v>
      </c>
      <c r="AC280" t="s">
        <v>344</v>
      </c>
      <c r="AD280" t="s">
        <v>7786</v>
      </c>
      <c r="AE280" t="s">
        <v>762</v>
      </c>
      <c r="AF280" t="s">
        <v>762</v>
      </c>
      <c r="AG280" t="s">
        <v>762</v>
      </c>
      <c r="AH280" t="s">
        <v>762</v>
      </c>
      <c r="AI280" t="s">
        <v>762</v>
      </c>
      <c r="AJ280" t="s">
        <v>45</v>
      </c>
      <c r="AK280" t="s">
        <v>340</v>
      </c>
      <c r="AL280" t="s">
        <v>341</v>
      </c>
      <c r="AM280" t="s">
        <v>342</v>
      </c>
      <c r="AN280" t="s">
        <v>343</v>
      </c>
      <c r="AO280" t="s">
        <v>344</v>
      </c>
      <c r="AP280" t="s">
        <v>344</v>
      </c>
      <c r="AQ280" t="s">
        <v>7787</v>
      </c>
      <c r="AR280" t="s">
        <v>7788</v>
      </c>
      <c r="AS280" t="s">
        <v>7788</v>
      </c>
    </row>
    <row r="281" spans="1:45" x14ac:dyDescent="0.25">
      <c r="A281" t="s">
        <v>5557</v>
      </c>
      <c r="B281">
        <v>263</v>
      </c>
      <c r="C281">
        <v>1083</v>
      </c>
      <c r="D281" s="4">
        <v>126.68431894542699</v>
      </c>
      <c r="E281" s="4">
        <v>275.59072916192201</v>
      </c>
      <c r="F281">
        <v>217.5</v>
      </c>
      <c r="G281">
        <v>1007</v>
      </c>
      <c r="H281">
        <v>4</v>
      </c>
      <c r="I281">
        <v>4</v>
      </c>
      <c r="J281" t="s">
        <v>733</v>
      </c>
      <c r="K281" s="4">
        <v>310.62693240142102</v>
      </c>
      <c r="L281" s="4">
        <v>1416.69431995534</v>
      </c>
      <c r="M281" t="s">
        <v>733</v>
      </c>
      <c r="N281" s="4">
        <v>461.40412513259997</v>
      </c>
      <c r="O281" s="4">
        <v>2.18804583746613</v>
      </c>
      <c r="P281" s="4">
        <v>0.32398269799227503</v>
      </c>
      <c r="Q281" s="4">
        <v>6.7535885435410004</v>
      </c>
      <c r="R281" s="3">
        <v>1.44232413786787E-11</v>
      </c>
      <c r="S281" s="3">
        <v>1.83319397923006E-9</v>
      </c>
      <c r="T281" s="4">
        <v>2.51202853545841</v>
      </c>
      <c r="U281" s="4">
        <v>1.86406313947386</v>
      </c>
      <c r="V281" t="s">
        <v>5426</v>
      </c>
      <c r="W281">
        <v>0</v>
      </c>
      <c r="X281">
        <v>2</v>
      </c>
      <c r="Y281" t="s">
        <v>5558</v>
      </c>
      <c r="Z281">
        <v>99.694999999999993</v>
      </c>
      <c r="AA281">
        <v>99.093699999999998</v>
      </c>
      <c r="AB281" t="s">
        <v>759</v>
      </c>
      <c r="AC281" t="s">
        <v>5559</v>
      </c>
      <c r="AD281" t="s">
        <v>5560</v>
      </c>
      <c r="AE281" t="s">
        <v>762</v>
      </c>
      <c r="AF281" t="s">
        <v>762</v>
      </c>
      <c r="AG281" t="s">
        <v>762</v>
      </c>
      <c r="AH281" t="s">
        <v>762</v>
      </c>
      <c r="AI281" t="s">
        <v>762</v>
      </c>
      <c r="AJ281" t="s">
        <v>45</v>
      </c>
      <c r="AK281" t="s">
        <v>191</v>
      </c>
      <c r="AL281" t="s">
        <v>4853</v>
      </c>
      <c r="AM281" t="s">
        <v>4851</v>
      </c>
      <c r="AN281" t="s">
        <v>5561</v>
      </c>
      <c r="AO281" t="s">
        <v>5559</v>
      </c>
      <c r="AP281" t="s">
        <v>5559</v>
      </c>
      <c r="AQ281" t="s">
        <v>5562</v>
      </c>
      <c r="AR281" t="s">
        <v>5563</v>
      </c>
      <c r="AS281" t="s">
        <v>5564</v>
      </c>
    </row>
    <row r="282" spans="1:45" x14ac:dyDescent="0.25">
      <c r="A282" t="s">
        <v>6925</v>
      </c>
      <c r="B282">
        <v>7</v>
      </c>
      <c r="C282">
        <v>28</v>
      </c>
      <c r="D282" s="4">
        <v>8.1802607945386807</v>
      </c>
      <c r="E282" s="4">
        <v>9.9833194212479608</v>
      </c>
      <c r="F282">
        <v>3</v>
      </c>
      <c r="G282">
        <v>25</v>
      </c>
      <c r="H282">
        <v>4</v>
      </c>
      <c r="I282">
        <v>4</v>
      </c>
      <c r="J282" t="s">
        <v>733</v>
      </c>
      <c r="K282" s="4">
        <v>7.7401016846075104</v>
      </c>
      <c r="L282" s="4">
        <v>35.834633126533198</v>
      </c>
      <c r="M282" t="s">
        <v>733</v>
      </c>
      <c r="N282" s="4">
        <v>62.189821590295402</v>
      </c>
      <c r="O282" s="4">
        <v>2.1708783779367402</v>
      </c>
      <c r="P282" s="4">
        <v>0.47959259946051702</v>
      </c>
      <c r="Q282" s="4">
        <v>4.5265051637133498</v>
      </c>
      <c r="R282" s="3">
        <v>5.9967134723845702E-6</v>
      </c>
      <c r="S282">
        <v>1.16363707227493E-4</v>
      </c>
      <c r="T282" s="4">
        <v>2.6504709773972599</v>
      </c>
      <c r="U282" s="4">
        <v>1.6912857784762201</v>
      </c>
      <c r="V282" t="s">
        <v>5426</v>
      </c>
      <c r="W282">
        <v>0</v>
      </c>
      <c r="X282">
        <v>2</v>
      </c>
      <c r="Y282" t="s">
        <v>6926</v>
      </c>
      <c r="Z282">
        <v>99.697000000000003</v>
      </c>
      <c r="AA282">
        <v>100</v>
      </c>
      <c r="AB282" t="s">
        <v>759</v>
      </c>
      <c r="AC282" t="s">
        <v>6896</v>
      </c>
      <c r="AD282" t="s">
        <v>6927</v>
      </c>
      <c r="AE282" t="s">
        <v>762</v>
      </c>
      <c r="AF282" t="s">
        <v>762</v>
      </c>
      <c r="AG282" t="s">
        <v>762</v>
      </c>
      <c r="AH282" t="s">
        <v>762</v>
      </c>
      <c r="AI282" t="s">
        <v>762</v>
      </c>
      <c r="AJ282" t="s">
        <v>45</v>
      </c>
      <c r="AK282" t="s">
        <v>78</v>
      </c>
      <c r="AL282" t="s">
        <v>5066</v>
      </c>
      <c r="AM282" t="s">
        <v>5064</v>
      </c>
      <c r="AN282" t="s">
        <v>6898</v>
      </c>
      <c r="AO282" t="s">
        <v>6896</v>
      </c>
      <c r="AP282" t="s">
        <v>6896</v>
      </c>
      <c r="AQ282" t="s">
        <v>6928</v>
      </c>
      <c r="AR282" t="s">
        <v>6929</v>
      </c>
      <c r="AS282" t="s">
        <v>6930</v>
      </c>
    </row>
    <row r="283" spans="1:45" x14ac:dyDescent="0.25">
      <c r="A283" t="s">
        <v>7495</v>
      </c>
      <c r="B283">
        <v>3</v>
      </c>
      <c r="C283">
        <v>13</v>
      </c>
      <c r="D283" s="4">
        <v>2.16024689946929</v>
      </c>
      <c r="E283" s="4">
        <v>7.1355915428692196</v>
      </c>
      <c r="F283">
        <v>2.5</v>
      </c>
      <c r="G283">
        <v>10.5</v>
      </c>
      <c r="H283">
        <v>4</v>
      </c>
      <c r="I283">
        <v>4</v>
      </c>
      <c r="J283" t="s">
        <v>733</v>
      </c>
      <c r="K283" s="4">
        <v>3.4852209483984602</v>
      </c>
      <c r="L283" s="4">
        <v>16.194263409227801</v>
      </c>
      <c r="M283" t="s">
        <v>733</v>
      </c>
      <c r="N283" s="4">
        <v>15.4481525325196</v>
      </c>
      <c r="O283" s="4">
        <v>2.1666956842667702</v>
      </c>
      <c r="P283" s="4">
        <v>0.55906340005503696</v>
      </c>
      <c r="Q283" s="4">
        <v>3.8755813456102999</v>
      </c>
      <c r="R283">
        <v>1.06370436122276E-4</v>
      </c>
      <c r="S283">
        <v>1.14573579924926E-3</v>
      </c>
      <c r="T283" s="4">
        <v>2.72575908432181</v>
      </c>
      <c r="U283" s="4">
        <v>1.6076322842117301</v>
      </c>
      <c r="V283" t="s">
        <v>5426</v>
      </c>
      <c r="W283">
        <v>0</v>
      </c>
      <c r="X283">
        <v>1</v>
      </c>
      <c r="Y283" t="s">
        <v>7496</v>
      </c>
      <c r="Z283">
        <v>99.093999999999994</v>
      </c>
      <c r="AA283">
        <v>100</v>
      </c>
      <c r="AB283" t="s">
        <v>759</v>
      </c>
      <c r="AC283" t="s">
        <v>7497</v>
      </c>
      <c r="AD283" t="s">
        <v>7498</v>
      </c>
      <c r="AE283" t="s">
        <v>762</v>
      </c>
      <c r="AF283" t="s">
        <v>762</v>
      </c>
      <c r="AG283" t="s">
        <v>762</v>
      </c>
      <c r="AH283" t="s">
        <v>762</v>
      </c>
      <c r="AI283" t="s">
        <v>762</v>
      </c>
      <c r="AJ283" t="s">
        <v>45</v>
      </c>
      <c r="AK283" t="s">
        <v>46</v>
      </c>
      <c r="AL283" t="s">
        <v>385</v>
      </c>
      <c r="AM283" t="s">
        <v>386</v>
      </c>
      <c r="AN283" t="s">
        <v>6641</v>
      </c>
      <c r="AO283" t="s">
        <v>7497</v>
      </c>
      <c r="AP283" t="s">
        <v>7497</v>
      </c>
      <c r="AQ283" t="s">
        <v>7499</v>
      </c>
      <c r="AR283" t="s">
        <v>7500</v>
      </c>
      <c r="AS283" t="s">
        <v>7501</v>
      </c>
    </row>
    <row r="284" spans="1:45" x14ac:dyDescent="0.25">
      <c r="A284" t="s">
        <v>7397</v>
      </c>
      <c r="B284">
        <v>4</v>
      </c>
      <c r="C284">
        <v>15</v>
      </c>
      <c r="D284" s="4">
        <v>3.6968455021364699</v>
      </c>
      <c r="E284" s="4">
        <v>7.5938571665963401</v>
      </c>
      <c r="F284">
        <v>3</v>
      </c>
      <c r="G284">
        <v>13</v>
      </c>
      <c r="H284">
        <v>4</v>
      </c>
      <c r="I284">
        <v>4</v>
      </c>
      <c r="J284" t="s">
        <v>733</v>
      </c>
      <c r="K284" s="4">
        <v>4.2290739449977197</v>
      </c>
      <c r="L284" s="4">
        <v>18.905980324601</v>
      </c>
      <c r="M284" t="s">
        <v>733</v>
      </c>
      <c r="N284" s="4">
        <v>56.484522893077099</v>
      </c>
      <c r="O284" s="4">
        <v>2.1636152152431398</v>
      </c>
      <c r="P284" s="4">
        <v>0.61471827141261404</v>
      </c>
      <c r="Q284" s="4">
        <v>3.5196858721495001</v>
      </c>
      <c r="R284">
        <v>4.3205818060546502E-4</v>
      </c>
      <c r="S284">
        <v>3.49774488885061E-3</v>
      </c>
      <c r="T284" s="4">
        <v>2.7783334866557499</v>
      </c>
      <c r="U284" s="4">
        <v>1.54889694383053</v>
      </c>
      <c r="V284" t="s">
        <v>5426</v>
      </c>
      <c r="W284">
        <v>0</v>
      </c>
      <c r="X284">
        <v>1</v>
      </c>
      <c r="Y284" t="s">
        <v>7398</v>
      </c>
      <c r="Z284">
        <v>100</v>
      </c>
      <c r="AA284">
        <v>100</v>
      </c>
      <c r="AB284" t="s">
        <v>759</v>
      </c>
      <c r="AC284" t="s">
        <v>6442</v>
      </c>
      <c r="AD284" t="s">
        <v>7399</v>
      </c>
      <c r="AE284" t="s">
        <v>762</v>
      </c>
      <c r="AF284" t="s">
        <v>762</v>
      </c>
      <c r="AG284" t="s">
        <v>762</v>
      </c>
      <c r="AH284" t="s">
        <v>762</v>
      </c>
      <c r="AI284" t="s">
        <v>762</v>
      </c>
      <c r="AJ284" t="s">
        <v>45</v>
      </c>
      <c r="AK284" t="s">
        <v>78</v>
      </c>
      <c r="AL284" t="s">
        <v>4133</v>
      </c>
      <c r="AM284" t="s">
        <v>4134</v>
      </c>
      <c r="AN284" t="s">
        <v>4135</v>
      </c>
      <c r="AO284" t="s">
        <v>6442</v>
      </c>
      <c r="AP284" t="s">
        <v>6442</v>
      </c>
      <c r="AQ284" t="s">
        <v>7400</v>
      </c>
      <c r="AR284" t="s">
        <v>7401</v>
      </c>
      <c r="AS284" t="s">
        <v>7401</v>
      </c>
    </row>
    <row r="285" spans="1:45" x14ac:dyDescent="0.25">
      <c r="A285" t="s">
        <v>5448</v>
      </c>
      <c r="B285">
        <v>794</v>
      </c>
      <c r="C285">
        <v>3015</v>
      </c>
      <c r="D285" s="4">
        <v>339.44501272911202</v>
      </c>
      <c r="E285" s="4">
        <v>869.76931807615904</v>
      </c>
      <c r="F285">
        <v>712.5</v>
      </c>
      <c r="G285">
        <v>2790</v>
      </c>
      <c r="H285">
        <v>4</v>
      </c>
      <c r="I285">
        <v>4</v>
      </c>
      <c r="J285" t="s">
        <v>733</v>
      </c>
      <c r="K285" s="4">
        <v>937.67895780265701</v>
      </c>
      <c r="L285" s="4">
        <v>3935.1225154909698</v>
      </c>
      <c r="M285" t="s">
        <v>733</v>
      </c>
      <c r="N285" s="4">
        <v>1295.78379951584</v>
      </c>
      <c r="O285" s="4">
        <v>2.06877383641045</v>
      </c>
      <c r="P285" s="4">
        <v>0.30132930512544898</v>
      </c>
      <c r="Q285" s="4">
        <v>6.8654916771177597</v>
      </c>
      <c r="R285" s="3">
        <v>6.6262628373857599E-12</v>
      </c>
      <c r="S285" s="3">
        <v>9.3577556292414397E-10</v>
      </c>
      <c r="T285" s="4">
        <v>2.3701031415359002</v>
      </c>
      <c r="U285" s="4">
        <v>1.767444531285</v>
      </c>
      <c r="V285" t="s">
        <v>5426</v>
      </c>
      <c r="W285">
        <v>0</v>
      </c>
      <c r="X285">
        <v>12</v>
      </c>
      <c r="Y285" t="s">
        <v>5449</v>
      </c>
      <c r="Z285">
        <v>100</v>
      </c>
      <c r="AA285">
        <v>100</v>
      </c>
      <c r="AB285" t="s">
        <v>759</v>
      </c>
      <c r="AC285" t="s">
        <v>5450</v>
      </c>
      <c r="AD285" t="s">
        <v>5451</v>
      </c>
      <c r="AE285" t="s">
        <v>762</v>
      </c>
      <c r="AF285" t="s">
        <v>762</v>
      </c>
      <c r="AG285" t="s">
        <v>762</v>
      </c>
      <c r="AH285" t="s">
        <v>762</v>
      </c>
      <c r="AI285" t="s">
        <v>762</v>
      </c>
      <c r="AJ285" t="s">
        <v>45</v>
      </c>
      <c r="AK285" t="s">
        <v>191</v>
      </c>
      <c r="AL285" t="s">
        <v>4853</v>
      </c>
      <c r="AM285" t="s">
        <v>4851</v>
      </c>
      <c r="AN285" t="s">
        <v>5452</v>
      </c>
      <c r="AO285" t="s">
        <v>5450</v>
      </c>
      <c r="AP285" t="s">
        <v>5450</v>
      </c>
      <c r="AQ285" t="s">
        <v>5453</v>
      </c>
      <c r="AR285" t="s">
        <v>5454</v>
      </c>
      <c r="AS285" t="s">
        <v>5454</v>
      </c>
    </row>
    <row r="286" spans="1:45" x14ac:dyDescent="0.25">
      <c r="A286" t="s">
        <v>6264</v>
      </c>
      <c r="B286">
        <v>18</v>
      </c>
      <c r="C286">
        <v>68</v>
      </c>
      <c r="D286" s="4">
        <v>15.6843871413581</v>
      </c>
      <c r="E286" s="4">
        <v>42.213741838410897</v>
      </c>
      <c r="F286">
        <v>18</v>
      </c>
      <c r="G286">
        <v>67.5</v>
      </c>
      <c r="H286">
        <v>4</v>
      </c>
      <c r="I286">
        <v>4</v>
      </c>
      <c r="J286" t="s">
        <v>733</v>
      </c>
      <c r="K286" s="4">
        <v>22.169416750697199</v>
      </c>
      <c r="L286" s="4">
        <v>92.230330192605507</v>
      </c>
      <c r="M286" t="s">
        <v>733</v>
      </c>
      <c r="N286" s="4">
        <v>78.7322432114847</v>
      </c>
      <c r="O286" s="4">
        <v>2.0575798441501898</v>
      </c>
      <c r="P286" s="4">
        <v>0.66793454852193301</v>
      </c>
      <c r="Q286" s="4">
        <v>3.0805111798804199</v>
      </c>
      <c r="R286">
        <v>2.06645596582442E-3</v>
      </c>
      <c r="S286">
        <v>1.22445945574025E-2</v>
      </c>
      <c r="T286" s="4">
        <v>2.7255143926721299</v>
      </c>
      <c r="U286" s="4">
        <v>1.3896452956282599</v>
      </c>
      <c r="V286" t="s">
        <v>5426</v>
      </c>
      <c r="W286">
        <v>0</v>
      </c>
      <c r="X286">
        <v>1</v>
      </c>
      <c r="Y286" t="s">
        <v>6265</v>
      </c>
      <c r="Z286">
        <v>99.391999999999996</v>
      </c>
      <c r="AA286">
        <v>100</v>
      </c>
      <c r="AB286" t="s">
        <v>759</v>
      </c>
      <c r="AC286" t="s">
        <v>6266</v>
      </c>
      <c r="AD286" t="s">
        <v>6267</v>
      </c>
      <c r="AE286" t="s">
        <v>762</v>
      </c>
      <c r="AF286" t="s">
        <v>762</v>
      </c>
      <c r="AG286" t="s">
        <v>762</v>
      </c>
      <c r="AH286" t="s">
        <v>762</v>
      </c>
      <c r="AI286" t="s">
        <v>762</v>
      </c>
      <c r="AJ286" t="s">
        <v>45</v>
      </c>
      <c r="AK286" t="s">
        <v>46</v>
      </c>
      <c r="AL286" t="s">
        <v>401</v>
      </c>
      <c r="AM286" t="s">
        <v>402</v>
      </c>
      <c r="AN286" t="s">
        <v>6268</v>
      </c>
      <c r="AO286" t="s">
        <v>6266</v>
      </c>
      <c r="AP286" t="s">
        <v>6266</v>
      </c>
      <c r="AQ286" t="s">
        <v>6269</v>
      </c>
      <c r="AR286" t="s">
        <v>6270</v>
      </c>
      <c r="AS286" t="s">
        <v>6271</v>
      </c>
    </row>
    <row r="287" spans="1:45" x14ac:dyDescent="0.25">
      <c r="A287" t="s">
        <v>7883</v>
      </c>
      <c r="B287">
        <v>2</v>
      </c>
      <c r="C287">
        <v>6</v>
      </c>
      <c r="D287" s="4">
        <v>1.29099444873581</v>
      </c>
      <c r="E287" s="4">
        <v>1.7320508075688801</v>
      </c>
      <c r="F287">
        <v>1.5</v>
      </c>
      <c r="G287">
        <v>5</v>
      </c>
      <c r="H287">
        <v>4</v>
      </c>
      <c r="I287">
        <v>4</v>
      </c>
      <c r="J287" t="s">
        <v>733</v>
      </c>
      <c r="K287" s="4">
        <v>1.6804173717781601</v>
      </c>
      <c r="L287" s="4">
        <v>7.1768789405862004</v>
      </c>
      <c r="M287" t="s">
        <v>733</v>
      </c>
      <c r="N287" s="4">
        <v>12.5526264058237</v>
      </c>
      <c r="O287" s="4">
        <v>2.0025988196442901</v>
      </c>
      <c r="P287" s="4">
        <v>0.71148294390238298</v>
      </c>
      <c r="Q287" s="4">
        <v>2.8146828210108801</v>
      </c>
      <c r="R287">
        <v>4.8825397029594597E-3</v>
      </c>
      <c r="S287">
        <v>2.3914096194456599E-2</v>
      </c>
      <c r="T287" s="4">
        <v>2.7140817635466701</v>
      </c>
      <c r="U287" s="4">
        <v>1.2911158757418999</v>
      </c>
      <c r="V287" t="s">
        <v>5426</v>
      </c>
      <c r="W287">
        <v>0</v>
      </c>
      <c r="X287">
        <v>1</v>
      </c>
      <c r="Y287" t="s">
        <v>7884</v>
      </c>
      <c r="Z287">
        <v>100</v>
      </c>
      <c r="AA287">
        <v>100</v>
      </c>
      <c r="AB287" t="s">
        <v>759</v>
      </c>
      <c r="AC287" t="s">
        <v>6584</v>
      </c>
      <c r="AD287" t="s">
        <v>7885</v>
      </c>
      <c r="AE287" t="s">
        <v>762</v>
      </c>
      <c r="AF287" t="s">
        <v>762</v>
      </c>
      <c r="AG287" t="s">
        <v>762</v>
      </c>
      <c r="AH287" t="s">
        <v>762</v>
      </c>
      <c r="AI287" t="s">
        <v>762</v>
      </c>
      <c r="AJ287" t="s">
        <v>45</v>
      </c>
      <c r="AK287" t="s">
        <v>4481</v>
      </c>
      <c r="AL287" t="s">
        <v>4481</v>
      </c>
      <c r="AM287" t="s">
        <v>6586</v>
      </c>
      <c r="AN287" t="s">
        <v>6587</v>
      </c>
      <c r="AO287" t="s">
        <v>6584</v>
      </c>
      <c r="AP287" t="s">
        <v>6584</v>
      </c>
      <c r="AQ287" t="s">
        <v>7886</v>
      </c>
      <c r="AR287" t="s">
        <v>7887</v>
      </c>
      <c r="AS287" t="s">
        <v>7887</v>
      </c>
    </row>
    <row r="288" spans="1:45" x14ac:dyDescent="0.25">
      <c r="A288" t="s">
        <v>5851</v>
      </c>
      <c r="B288">
        <v>46</v>
      </c>
      <c r="C288">
        <v>166</v>
      </c>
      <c r="D288" s="4">
        <v>17.346949779908499</v>
      </c>
      <c r="E288" s="4">
        <v>27.6812210713328</v>
      </c>
      <c r="F288">
        <v>51</v>
      </c>
      <c r="G288">
        <v>163.5</v>
      </c>
      <c r="H288">
        <v>4</v>
      </c>
      <c r="I288">
        <v>4</v>
      </c>
      <c r="J288" t="s">
        <v>733</v>
      </c>
      <c r="K288" s="4">
        <v>54.676012840189003</v>
      </c>
      <c r="L288" s="4">
        <v>216.882867090383</v>
      </c>
      <c r="M288" t="s">
        <v>733</v>
      </c>
      <c r="N288" s="4">
        <v>156.23185727195801</v>
      </c>
      <c r="O288" s="4">
        <v>1.9844461877039301</v>
      </c>
      <c r="P288" s="4">
        <v>0.29647323771016598</v>
      </c>
      <c r="Q288" s="4">
        <v>6.6935086722530102</v>
      </c>
      <c r="R288" s="3">
        <v>2.17882112749364E-11</v>
      </c>
      <c r="S288" s="3">
        <v>2.51752877549493E-9</v>
      </c>
      <c r="T288" s="4">
        <v>2.2809194254140901</v>
      </c>
      <c r="U288" s="4">
        <v>1.6879729499937599</v>
      </c>
      <c r="V288" t="s">
        <v>5426</v>
      </c>
      <c r="W288">
        <v>0</v>
      </c>
      <c r="X288">
        <v>3</v>
      </c>
      <c r="Y288" t="s">
        <v>5852</v>
      </c>
      <c r="Z288">
        <v>100</v>
      </c>
      <c r="AA288">
        <v>100</v>
      </c>
      <c r="AB288" t="s">
        <v>759</v>
      </c>
      <c r="AC288" t="s">
        <v>5853</v>
      </c>
      <c r="AD288" t="s">
        <v>5854</v>
      </c>
      <c r="AE288" t="s">
        <v>762</v>
      </c>
      <c r="AF288" t="s">
        <v>762</v>
      </c>
      <c r="AG288" t="s">
        <v>762</v>
      </c>
      <c r="AH288" t="s">
        <v>762</v>
      </c>
      <c r="AI288" t="s">
        <v>762</v>
      </c>
      <c r="AJ288" t="s">
        <v>45</v>
      </c>
      <c r="AK288" t="s">
        <v>78</v>
      </c>
      <c r="AL288" t="s">
        <v>78</v>
      </c>
      <c r="AM288" t="s">
        <v>120</v>
      </c>
      <c r="AN288" t="s">
        <v>121</v>
      </c>
      <c r="AO288" t="s">
        <v>5853</v>
      </c>
      <c r="AP288" t="s">
        <v>5853</v>
      </c>
      <c r="AQ288" t="s">
        <v>5855</v>
      </c>
      <c r="AR288" t="s">
        <v>5856</v>
      </c>
      <c r="AS288" t="s">
        <v>5856</v>
      </c>
    </row>
    <row r="289" spans="1:45" x14ac:dyDescent="0.25">
      <c r="A289" t="s">
        <v>6908</v>
      </c>
      <c r="B289">
        <v>7</v>
      </c>
      <c r="C289">
        <v>25</v>
      </c>
      <c r="D289" s="4">
        <v>4.3204937989385703</v>
      </c>
      <c r="E289" s="4">
        <v>2.2173557826083501</v>
      </c>
      <c r="F289">
        <v>6</v>
      </c>
      <c r="G289">
        <v>24</v>
      </c>
      <c r="H289">
        <v>4</v>
      </c>
      <c r="I289">
        <v>4</v>
      </c>
      <c r="J289" t="s">
        <v>733</v>
      </c>
      <c r="K289" s="4">
        <v>8.1471022085192306</v>
      </c>
      <c r="L289" s="4">
        <v>32.131539230281803</v>
      </c>
      <c r="M289" t="s">
        <v>733</v>
      </c>
      <c r="N289" s="4">
        <v>10.9822128538573</v>
      </c>
      <c r="O289" s="4">
        <v>1.9607683005419001</v>
      </c>
      <c r="P289" s="4">
        <v>0.65053154032437599</v>
      </c>
      <c r="Q289" s="4">
        <v>3.0141018213570301</v>
      </c>
      <c r="R289">
        <v>2.57741288398518E-3</v>
      </c>
      <c r="S289">
        <v>1.45595190024229E-2</v>
      </c>
      <c r="T289" s="4">
        <v>2.6112998408662702</v>
      </c>
      <c r="U289" s="4">
        <v>1.31023676021752</v>
      </c>
      <c r="V289" t="s">
        <v>5426</v>
      </c>
      <c r="W289">
        <v>0</v>
      </c>
      <c r="X289">
        <v>1</v>
      </c>
      <c r="Y289" t="s">
        <v>6909</v>
      </c>
      <c r="Z289">
        <v>99.093999999999994</v>
      </c>
      <c r="AA289">
        <v>99.698800000000006</v>
      </c>
      <c r="AB289" t="s">
        <v>759</v>
      </c>
      <c r="AC289" t="s">
        <v>5559</v>
      </c>
      <c r="AD289" t="s">
        <v>6910</v>
      </c>
      <c r="AE289" t="s">
        <v>762</v>
      </c>
      <c r="AF289" t="s">
        <v>762</v>
      </c>
      <c r="AG289" t="s">
        <v>762</v>
      </c>
      <c r="AH289" t="s">
        <v>762</v>
      </c>
      <c r="AI289" t="s">
        <v>762</v>
      </c>
      <c r="AJ289" t="s">
        <v>45</v>
      </c>
      <c r="AK289" t="s">
        <v>191</v>
      </c>
      <c r="AL289" t="s">
        <v>4853</v>
      </c>
      <c r="AM289" t="s">
        <v>4851</v>
      </c>
      <c r="AN289" t="s">
        <v>5561</v>
      </c>
      <c r="AO289" t="s">
        <v>5559</v>
      </c>
      <c r="AP289" t="s">
        <v>5559</v>
      </c>
      <c r="AQ289" t="s">
        <v>6911</v>
      </c>
      <c r="AR289" t="s">
        <v>6912</v>
      </c>
      <c r="AS289" t="s">
        <v>6913</v>
      </c>
    </row>
    <row r="290" spans="1:45" x14ac:dyDescent="0.25">
      <c r="A290" t="s">
        <v>6758</v>
      </c>
      <c r="B290">
        <v>9</v>
      </c>
      <c r="C290">
        <v>29</v>
      </c>
      <c r="D290" s="4">
        <v>6.2383224240709696</v>
      </c>
      <c r="E290" s="4">
        <v>13.5030860670194</v>
      </c>
      <c r="F290">
        <v>8</v>
      </c>
      <c r="G290">
        <v>27</v>
      </c>
      <c r="H290">
        <v>4</v>
      </c>
      <c r="I290">
        <v>4</v>
      </c>
      <c r="J290" t="s">
        <v>733</v>
      </c>
      <c r="K290" s="4">
        <v>9.3635664465896795</v>
      </c>
      <c r="L290" s="4">
        <v>36.707253439119597</v>
      </c>
      <c r="M290" t="s">
        <v>733</v>
      </c>
      <c r="N290" s="4">
        <v>49.186735235308099</v>
      </c>
      <c r="O290" s="4">
        <v>1.9352157710258699</v>
      </c>
      <c r="P290" s="4">
        <v>0.494861945249568</v>
      </c>
      <c r="Q290" s="4">
        <v>3.9106174754454002</v>
      </c>
      <c r="R290" s="3">
        <v>9.2060471444443606E-5</v>
      </c>
      <c r="S290">
        <v>1.0177940272546101E-3</v>
      </c>
      <c r="T290" s="4">
        <v>2.4300777162754299</v>
      </c>
      <c r="U290" s="4">
        <v>1.4403538257763</v>
      </c>
      <c r="V290" t="s">
        <v>5426</v>
      </c>
      <c r="W290">
        <v>0</v>
      </c>
      <c r="X290">
        <v>1</v>
      </c>
      <c r="Y290" t="s">
        <v>6759</v>
      </c>
      <c r="Z290">
        <v>99.106999999999999</v>
      </c>
      <c r="AA290">
        <v>100</v>
      </c>
      <c r="AB290" t="s">
        <v>759</v>
      </c>
      <c r="AC290" t="s">
        <v>357</v>
      </c>
      <c r="AD290" t="s">
        <v>6760</v>
      </c>
      <c r="AE290" t="s">
        <v>762</v>
      </c>
      <c r="AF290" t="s">
        <v>762</v>
      </c>
      <c r="AG290" t="s">
        <v>762</v>
      </c>
      <c r="AH290" t="s">
        <v>762</v>
      </c>
      <c r="AI290" t="s">
        <v>762</v>
      </c>
      <c r="AJ290" t="s">
        <v>45</v>
      </c>
      <c r="AK290" t="s">
        <v>353</v>
      </c>
      <c r="AL290" t="s">
        <v>354</v>
      </c>
      <c r="AM290" t="s">
        <v>355</v>
      </c>
      <c r="AN290" t="s">
        <v>356</v>
      </c>
      <c r="AO290" t="s">
        <v>357</v>
      </c>
      <c r="AP290" t="s">
        <v>357</v>
      </c>
      <c r="AQ290" t="s">
        <v>6761</v>
      </c>
      <c r="AR290" t="s">
        <v>6762</v>
      </c>
      <c r="AS290" t="s">
        <v>6763</v>
      </c>
    </row>
    <row r="291" spans="1:45" x14ac:dyDescent="0.25">
      <c r="A291" t="s">
        <v>6351</v>
      </c>
      <c r="B291">
        <v>16</v>
      </c>
      <c r="C291">
        <v>54</v>
      </c>
      <c r="D291" s="4">
        <v>6.7019897542943703</v>
      </c>
      <c r="E291" s="4">
        <v>31.972644557496299</v>
      </c>
      <c r="F291">
        <v>13</v>
      </c>
      <c r="G291">
        <v>49.5</v>
      </c>
      <c r="H291">
        <v>4</v>
      </c>
      <c r="I291">
        <v>4</v>
      </c>
      <c r="J291" t="s">
        <v>733</v>
      </c>
      <c r="K291" s="4">
        <v>18.031530474520402</v>
      </c>
      <c r="L291" s="4">
        <v>69.115159313910198</v>
      </c>
      <c r="M291" t="s">
        <v>733</v>
      </c>
      <c r="N291" s="4">
        <v>28.280530154523401</v>
      </c>
      <c r="O291" s="4">
        <v>1.93259388992937</v>
      </c>
      <c r="P291" s="4">
        <v>0.46063333577411097</v>
      </c>
      <c r="Q291" s="4">
        <v>4.1955146096440803</v>
      </c>
      <c r="R291" s="3">
        <v>2.7225273602481299E-5</v>
      </c>
      <c r="S291">
        <v>3.8448136387504099E-4</v>
      </c>
      <c r="T291" s="4">
        <v>2.3932272257034799</v>
      </c>
      <c r="U291" s="4">
        <v>1.4719605541552601</v>
      </c>
      <c r="V291" t="s">
        <v>5426</v>
      </c>
      <c r="W291">
        <v>0</v>
      </c>
      <c r="X291">
        <v>1</v>
      </c>
      <c r="Y291" t="s">
        <v>6352</v>
      </c>
      <c r="Z291">
        <v>100</v>
      </c>
      <c r="AA291">
        <v>100</v>
      </c>
      <c r="AB291" t="s">
        <v>759</v>
      </c>
      <c r="AC291" t="s">
        <v>316</v>
      </c>
      <c r="AD291" t="s">
        <v>6353</v>
      </c>
      <c r="AE291" t="s">
        <v>762</v>
      </c>
      <c r="AF291" t="s">
        <v>762</v>
      </c>
      <c r="AG291" t="s">
        <v>762</v>
      </c>
      <c r="AH291" t="s">
        <v>762</v>
      </c>
      <c r="AI291" t="s">
        <v>762</v>
      </c>
      <c r="AJ291" t="s">
        <v>45</v>
      </c>
      <c r="AK291" t="s">
        <v>207</v>
      </c>
      <c r="AL291" t="s">
        <v>313</v>
      </c>
      <c r="AM291" t="s">
        <v>314</v>
      </c>
      <c r="AN291" t="s">
        <v>315</v>
      </c>
      <c r="AO291" t="s">
        <v>316</v>
      </c>
      <c r="AP291" t="s">
        <v>316</v>
      </c>
      <c r="AQ291" t="s">
        <v>6354</v>
      </c>
      <c r="AR291" t="s">
        <v>6355</v>
      </c>
      <c r="AS291" t="s">
        <v>6355</v>
      </c>
    </row>
    <row r="292" spans="1:45" x14ac:dyDescent="0.25">
      <c r="A292" t="s">
        <v>7074</v>
      </c>
      <c r="B292">
        <v>6</v>
      </c>
      <c r="C292">
        <v>18</v>
      </c>
      <c r="D292" s="4">
        <v>4.5734742446707504</v>
      </c>
      <c r="E292" s="4">
        <v>3.8729833462074201</v>
      </c>
      <c r="F292">
        <v>5</v>
      </c>
      <c r="G292">
        <v>16.5</v>
      </c>
      <c r="H292">
        <v>4</v>
      </c>
      <c r="I292">
        <v>4</v>
      </c>
      <c r="J292" t="s">
        <v>733</v>
      </c>
      <c r="K292" s="4">
        <v>6.20360277872601</v>
      </c>
      <c r="L292" s="4">
        <v>23.0521174151094</v>
      </c>
      <c r="M292" t="s">
        <v>733</v>
      </c>
      <c r="N292" s="4">
        <v>11.1535425083467</v>
      </c>
      <c r="O292" s="4">
        <v>1.8755737726242701</v>
      </c>
      <c r="P292" s="4">
        <v>0.55282484955988698</v>
      </c>
      <c r="Q292" s="4">
        <v>3.3927088735563302</v>
      </c>
      <c r="R292">
        <v>6.9205147095662098E-4</v>
      </c>
      <c r="S292">
        <v>5.0406728916095496E-3</v>
      </c>
      <c r="T292" s="4">
        <v>2.4283986221841598</v>
      </c>
      <c r="U292" s="4">
        <v>1.3227489230643801</v>
      </c>
      <c r="V292" t="s">
        <v>5426</v>
      </c>
      <c r="W292">
        <v>2</v>
      </c>
      <c r="X292">
        <v>2</v>
      </c>
      <c r="Y292" t="s">
        <v>7075</v>
      </c>
      <c r="Z292">
        <v>100</v>
      </c>
      <c r="AA292">
        <v>100</v>
      </c>
      <c r="AB292" t="s">
        <v>759</v>
      </c>
      <c r="AC292" t="s">
        <v>7076</v>
      </c>
      <c r="AD292" t="s">
        <v>7077</v>
      </c>
      <c r="AE292" t="s">
        <v>762</v>
      </c>
      <c r="AF292" t="s">
        <v>762</v>
      </c>
      <c r="AG292" t="s">
        <v>762</v>
      </c>
      <c r="AH292" t="s">
        <v>762</v>
      </c>
      <c r="AI292" t="s">
        <v>762</v>
      </c>
      <c r="AJ292" t="s">
        <v>45</v>
      </c>
      <c r="AK292" t="s">
        <v>46</v>
      </c>
      <c r="AL292" t="s">
        <v>401</v>
      </c>
      <c r="AM292" t="s">
        <v>406</v>
      </c>
      <c r="AN292" t="s">
        <v>3633</v>
      </c>
      <c r="AO292" t="s">
        <v>6055</v>
      </c>
      <c r="AP292" t="s">
        <v>6055</v>
      </c>
      <c r="AQ292" t="s">
        <v>7078</v>
      </c>
      <c r="AR292" t="s">
        <v>7079</v>
      </c>
      <c r="AS292" t="s">
        <v>7079</v>
      </c>
    </row>
    <row r="293" spans="1:45" x14ac:dyDescent="0.25">
      <c r="A293" t="s">
        <v>5925</v>
      </c>
      <c r="B293">
        <v>40</v>
      </c>
      <c r="C293">
        <v>126</v>
      </c>
      <c r="D293" s="4">
        <v>21.639085008382398</v>
      </c>
      <c r="E293" s="4">
        <v>30.364452901378002</v>
      </c>
      <c r="F293">
        <v>39</v>
      </c>
      <c r="G293">
        <v>117.5</v>
      </c>
      <c r="H293">
        <v>4</v>
      </c>
      <c r="I293">
        <v>4</v>
      </c>
      <c r="J293" t="s">
        <v>733</v>
      </c>
      <c r="K293" s="4">
        <v>45.621730516106297</v>
      </c>
      <c r="L293" s="4">
        <v>165.00921311389499</v>
      </c>
      <c r="M293" t="s">
        <v>733</v>
      </c>
      <c r="N293" s="4">
        <v>78.358374341076697</v>
      </c>
      <c r="O293" s="4">
        <v>1.8459542480034901</v>
      </c>
      <c r="P293" s="4">
        <v>0.40718301887770703</v>
      </c>
      <c r="Q293" s="4">
        <v>4.5334755194147798</v>
      </c>
      <c r="R293" s="3">
        <v>5.8020993511820703E-6</v>
      </c>
      <c r="S293">
        <v>1.13453358082345E-4</v>
      </c>
      <c r="T293" s="4">
        <v>2.2531372668812</v>
      </c>
      <c r="U293" s="4">
        <v>1.4387712291257799</v>
      </c>
      <c r="V293" t="s">
        <v>5426</v>
      </c>
      <c r="W293">
        <v>0</v>
      </c>
      <c r="X293">
        <v>2</v>
      </c>
      <c r="Y293" t="s">
        <v>5926</v>
      </c>
      <c r="Z293">
        <v>100</v>
      </c>
      <c r="AA293">
        <v>100</v>
      </c>
      <c r="AB293" t="s">
        <v>759</v>
      </c>
      <c r="AC293" t="s">
        <v>91</v>
      </c>
      <c r="AD293" t="s">
        <v>5927</v>
      </c>
      <c r="AE293" t="s">
        <v>762</v>
      </c>
      <c r="AF293" t="s">
        <v>762</v>
      </c>
      <c r="AG293" t="s">
        <v>762</v>
      </c>
      <c r="AH293" t="s">
        <v>762</v>
      </c>
      <c r="AI293" t="s">
        <v>762</v>
      </c>
      <c r="AJ293" t="s">
        <v>45</v>
      </c>
      <c r="AK293" t="s">
        <v>78</v>
      </c>
      <c r="AL293" t="s">
        <v>78</v>
      </c>
      <c r="AM293" t="s">
        <v>81</v>
      </c>
      <c r="AN293" t="s">
        <v>90</v>
      </c>
      <c r="AO293" t="s">
        <v>91</v>
      </c>
      <c r="AP293" t="s">
        <v>91</v>
      </c>
      <c r="AQ293" t="s">
        <v>5928</v>
      </c>
      <c r="AR293" t="s">
        <v>5929</v>
      </c>
      <c r="AS293" t="s">
        <v>5929</v>
      </c>
    </row>
    <row r="294" spans="1:45" x14ac:dyDescent="0.25">
      <c r="A294" t="s">
        <v>6815</v>
      </c>
      <c r="B294">
        <v>8</v>
      </c>
      <c r="C294">
        <v>28</v>
      </c>
      <c r="D294" s="4">
        <v>4.6904157598234297</v>
      </c>
      <c r="E294" s="4">
        <v>9.3941471140279695</v>
      </c>
      <c r="F294">
        <v>10</v>
      </c>
      <c r="G294">
        <v>27</v>
      </c>
      <c r="H294">
        <v>4</v>
      </c>
      <c r="I294">
        <v>4</v>
      </c>
      <c r="J294" t="s">
        <v>733</v>
      </c>
      <c r="K294" s="4">
        <v>10.1613654857887</v>
      </c>
      <c r="L294" s="4">
        <v>35.934094357750901</v>
      </c>
      <c r="M294" t="s">
        <v>733</v>
      </c>
      <c r="N294" s="4">
        <v>13.792764360873401</v>
      </c>
      <c r="O294" s="4">
        <v>1.84468373876381</v>
      </c>
      <c r="P294" s="4">
        <v>0.59200090405366901</v>
      </c>
      <c r="Q294" s="4">
        <v>3.1160150704712102</v>
      </c>
      <c r="R294">
        <v>1.8331290384316901E-3</v>
      </c>
      <c r="S294">
        <v>1.1147880420319001E-2</v>
      </c>
      <c r="T294" s="4">
        <v>2.4366846428174802</v>
      </c>
      <c r="U294" s="4">
        <v>1.25268283471014</v>
      </c>
      <c r="V294" t="s">
        <v>5426</v>
      </c>
      <c r="W294">
        <v>0</v>
      </c>
      <c r="X294">
        <v>1</v>
      </c>
      <c r="Y294" t="s">
        <v>6816</v>
      </c>
      <c r="Z294">
        <v>100</v>
      </c>
      <c r="AA294">
        <v>100</v>
      </c>
      <c r="AB294" t="s">
        <v>759</v>
      </c>
      <c r="AC294" t="s">
        <v>326</v>
      </c>
      <c r="AD294" t="s">
        <v>6817</v>
      </c>
      <c r="AE294" t="s">
        <v>762</v>
      </c>
      <c r="AF294" t="s">
        <v>762</v>
      </c>
      <c r="AG294" t="s">
        <v>762</v>
      </c>
      <c r="AH294" t="s">
        <v>762</v>
      </c>
      <c r="AI294" t="s">
        <v>762</v>
      </c>
      <c r="AJ294" t="s">
        <v>45</v>
      </c>
      <c r="AK294" t="s">
        <v>207</v>
      </c>
      <c r="AL294" t="s">
        <v>313</v>
      </c>
      <c r="AM294" t="s">
        <v>314</v>
      </c>
      <c r="AN294" t="s">
        <v>325</v>
      </c>
      <c r="AO294" t="s">
        <v>326</v>
      </c>
      <c r="AP294" t="s">
        <v>326</v>
      </c>
      <c r="AQ294" t="s">
        <v>6818</v>
      </c>
      <c r="AR294" t="s">
        <v>6819</v>
      </c>
      <c r="AS294" t="s">
        <v>6819</v>
      </c>
    </row>
    <row r="295" spans="1:45" x14ac:dyDescent="0.25">
      <c r="A295" t="s">
        <v>6118</v>
      </c>
      <c r="B295">
        <v>24</v>
      </c>
      <c r="C295">
        <v>76</v>
      </c>
      <c r="D295" s="4">
        <v>5.2599112793531697</v>
      </c>
      <c r="E295" s="4">
        <v>22.105806175452301</v>
      </c>
      <c r="F295">
        <v>24</v>
      </c>
      <c r="G295">
        <v>76.5</v>
      </c>
      <c r="H295">
        <v>4</v>
      </c>
      <c r="I295">
        <v>4</v>
      </c>
      <c r="J295" t="s">
        <v>733</v>
      </c>
      <c r="K295" s="4">
        <v>28.8431337679874</v>
      </c>
      <c r="L295" s="4">
        <v>101.353170084864</v>
      </c>
      <c r="M295" t="s">
        <v>733</v>
      </c>
      <c r="N295" s="4">
        <v>38.208671807385102</v>
      </c>
      <c r="O295" s="4">
        <v>1.8162668221398599</v>
      </c>
      <c r="P295" s="4">
        <v>0.43943358682455502</v>
      </c>
      <c r="Q295" s="4">
        <v>4.1331998203974596</v>
      </c>
      <c r="R295" s="3">
        <v>3.5774744079053201E-5</v>
      </c>
      <c r="S295">
        <v>4.7118859818110501E-4</v>
      </c>
      <c r="T295" s="4">
        <v>2.2557004089644201</v>
      </c>
      <c r="U295" s="4">
        <v>1.3768332353153101</v>
      </c>
      <c r="V295" t="s">
        <v>5426</v>
      </c>
      <c r="W295">
        <v>0</v>
      </c>
      <c r="X295">
        <v>1</v>
      </c>
      <c r="Y295" t="s">
        <v>6119</v>
      </c>
      <c r="Z295">
        <v>100</v>
      </c>
      <c r="AA295">
        <v>100</v>
      </c>
      <c r="AB295" t="s">
        <v>759</v>
      </c>
      <c r="AC295" t="s">
        <v>6120</v>
      </c>
      <c r="AD295" t="s">
        <v>6121</v>
      </c>
      <c r="AE295" t="s">
        <v>762</v>
      </c>
      <c r="AF295" t="s">
        <v>762</v>
      </c>
      <c r="AG295" t="s">
        <v>762</v>
      </c>
      <c r="AH295" t="s">
        <v>762</v>
      </c>
      <c r="AI295" t="s">
        <v>762</v>
      </c>
      <c r="AJ295" t="s">
        <v>45</v>
      </c>
      <c r="AK295" t="s">
        <v>4553</v>
      </c>
      <c r="AL295" t="s">
        <v>6122</v>
      </c>
      <c r="AM295" t="s">
        <v>6123</v>
      </c>
      <c r="AN295" t="s">
        <v>6124</v>
      </c>
      <c r="AO295" t="s">
        <v>6120</v>
      </c>
      <c r="AP295" t="s">
        <v>6120</v>
      </c>
      <c r="AQ295" t="s">
        <v>6125</v>
      </c>
      <c r="AR295" t="s">
        <v>6126</v>
      </c>
      <c r="AS295" t="s">
        <v>6126</v>
      </c>
    </row>
    <row r="296" spans="1:45" x14ac:dyDescent="0.25">
      <c r="A296" t="s">
        <v>6720</v>
      </c>
      <c r="B296">
        <v>9</v>
      </c>
      <c r="C296">
        <v>29</v>
      </c>
      <c r="D296" s="4">
        <v>4.9665548085837798</v>
      </c>
      <c r="E296" s="4">
        <v>6.3770421565696598</v>
      </c>
      <c r="F296">
        <v>9.5</v>
      </c>
      <c r="G296">
        <v>30.5</v>
      </c>
      <c r="H296">
        <v>4</v>
      </c>
      <c r="I296">
        <v>4</v>
      </c>
      <c r="J296" t="s">
        <v>733</v>
      </c>
      <c r="K296" s="4">
        <v>10.9475663250845</v>
      </c>
      <c r="L296" s="4">
        <v>38.485012179338</v>
      </c>
      <c r="M296" t="s">
        <v>733</v>
      </c>
      <c r="N296" s="4">
        <v>44.964723042058999</v>
      </c>
      <c r="O296" s="4">
        <v>1.8151902752626501</v>
      </c>
      <c r="P296" s="4">
        <v>0.42885475807882001</v>
      </c>
      <c r="Q296" s="4">
        <v>4.23264576425436</v>
      </c>
      <c r="R296" s="3">
        <v>2.3095812783952801E-5</v>
      </c>
      <c r="S296">
        <v>3.3209729568649699E-4</v>
      </c>
      <c r="T296" s="4">
        <v>2.2440450333414699</v>
      </c>
      <c r="U296" s="4">
        <v>1.3863355171838301</v>
      </c>
      <c r="V296" t="s">
        <v>5426</v>
      </c>
      <c r="W296">
        <v>0</v>
      </c>
      <c r="X296">
        <v>2</v>
      </c>
      <c r="Y296" t="s">
        <v>6721</v>
      </c>
      <c r="Z296">
        <v>99.697000000000003</v>
      </c>
      <c r="AA296">
        <v>100</v>
      </c>
      <c r="AB296" t="s">
        <v>759</v>
      </c>
      <c r="AC296" t="s">
        <v>2904</v>
      </c>
      <c r="AD296" t="s">
        <v>6722</v>
      </c>
      <c r="AE296" t="s">
        <v>762</v>
      </c>
      <c r="AF296" t="s">
        <v>762</v>
      </c>
      <c r="AG296" t="s">
        <v>762</v>
      </c>
      <c r="AH296" t="s">
        <v>762</v>
      </c>
      <c r="AI296" t="s">
        <v>762</v>
      </c>
      <c r="AJ296" t="s">
        <v>45</v>
      </c>
      <c r="AK296" t="s">
        <v>78</v>
      </c>
      <c r="AL296" t="s">
        <v>965</v>
      </c>
      <c r="AM296" t="s">
        <v>2091</v>
      </c>
      <c r="AN296" t="s">
        <v>2903</v>
      </c>
      <c r="AO296" t="s">
        <v>2904</v>
      </c>
      <c r="AP296" t="s">
        <v>2904</v>
      </c>
      <c r="AQ296" t="s">
        <v>6723</v>
      </c>
      <c r="AR296" t="s">
        <v>6724</v>
      </c>
      <c r="AS296" t="s">
        <v>6725</v>
      </c>
    </row>
    <row r="297" spans="1:45" x14ac:dyDescent="0.25">
      <c r="A297" t="s">
        <v>7165</v>
      </c>
      <c r="B297">
        <v>5</v>
      </c>
      <c r="C297">
        <v>15</v>
      </c>
      <c r="D297" s="4">
        <v>3.30403793359983</v>
      </c>
      <c r="E297" s="4">
        <v>5.5976185412488899</v>
      </c>
      <c r="F297">
        <v>5</v>
      </c>
      <c r="G297">
        <v>16</v>
      </c>
      <c r="H297">
        <v>4</v>
      </c>
      <c r="I297">
        <v>4</v>
      </c>
      <c r="J297" t="s">
        <v>733</v>
      </c>
      <c r="K297" s="4">
        <v>5.4427175133284802</v>
      </c>
      <c r="L297" s="4">
        <v>19.332688646953098</v>
      </c>
      <c r="M297" t="s">
        <v>733</v>
      </c>
      <c r="N297" s="4">
        <v>18.920251633879001</v>
      </c>
      <c r="O297" s="4">
        <v>1.7889832690962499</v>
      </c>
      <c r="P297" s="4">
        <v>0.51075522675400098</v>
      </c>
      <c r="Q297" s="4">
        <v>3.5026235178556302</v>
      </c>
      <c r="R297">
        <v>4.6070012471535098E-4</v>
      </c>
      <c r="S297">
        <v>3.6369556429392E-3</v>
      </c>
      <c r="T297" s="4">
        <v>2.2997384958502498</v>
      </c>
      <c r="U297" s="4">
        <v>1.2782280423422401</v>
      </c>
      <c r="V297" t="s">
        <v>5426</v>
      </c>
      <c r="W297">
        <v>0</v>
      </c>
      <c r="X297">
        <v>1</v>
      </c>
      <c r="Y297" t="s">
        <v>7166</v>
      </c>
      <c r="Z297">
        <v>99.697999999999993</v>
      </c>
      <c r="AA297">
        <v>100</v>
      </c>
      <c r="AB297" t="s">
        <v>759</v>
      </c>
      <c r="AC297" t="s">
        <v>6896</v>
      </c>
      <c r="AD297" t="s">
        <v>7167</v>
      </c>
      <c r="AE297" t="s">
        <v>762</v>
      </c>
      <c r="AF297" t="s">
        <v>762</v>
      </c>
      <c r="AG297" t="s">
        <v>762</v>
      </c>
      <c r="AH297" t="s">
        <v>762</v>
      </c>
      <c r="AI297" t="s">
        <v>762</v>
      </c>
      <c r="AJ297" t="s">
        <v>45</v>
      </c>
      <c r="AK297" t="s">
        <v>78</v>
      </c>
      <c r="AL297" t="s">
        <v>5066</v>
      </c>
      <c r="AM297" t="s">
        <v>5064</v>
      </c>
      <c r="AN297" t="s">
        <v>6898</v>
      </c>
      <c r="AO297" t="s">
        <v>6896</v>
      </c>
      <c r="AP297" t="s">
        <v>6896</v>
      </c>
      <c r="AQ297" t="s">
        <v>7168</v>
      </c>
      <c r="AR297" t="s">
        <v>7169</v>
      </c>
      <c r="AS297" t="s">
        <v>7170</v>
      </c>
    </row>
    <row r="298" spans="1:45" x14ac:dyDescent="0.25">
      <c r="A298" t="s">
        <v>7628</v>
      </c>
      <c r="B298">
        <v>3</v>
      </c>
      <c r="C298">
        <v>8</v>
      </c>
      <c r="D298" s="4">
        <v>1.7320508075688801</v>
      </c>
      <c r="E298" s="4">
        <v>3.8622100754188202</v>
      </c>
      <c r="F298">
        <v>2</v>
      </c>
      <c r="G298">
        <v>7.5</v>
      </c>
      <c r="H298">
        <v>4</v>
      </c>
      <c r="I298">
        <v>4</v>
      </c>
      <c r="J298" t="s">
        <v>733</v>
      </c>
      <c r="K298" s="4">
        <v>2.9252067586935699</v>
      </c>
      <c r="L298" s="4">
        <v>10.410745069503401</v>
      </c>
      <c r="M298" t="s">
        <v>733</v>
      </c>
      <c r="N298" s="4">
        <v>96.613668702957995</v>
      </c>
      <c r="O298" s="4">
        <v>1.7747590317048201</v>
      </c>
      <c r="P298" s="4">
        <v>0.61276337856433005</v>
      </c>
      <c r="Q298" s="4">
        <v>2.8963203314515602</v>
      </c>
      <c r="R298">
        <v>3.7756677588409002E-3</v>
      </c>
      <c r="S298">
        <v>1.9587239679537901E-2</v>
      </c>
      <c r="T298" s="4">
        <v>2.3875224102691499</v>
      </c>
      <c r="U298" s="4">
        <v>1.16199565314049</v>
      </c>
      <c r="V298" t="s">
        <v>5426</v>
      </c>
      <c r="W298">
        <v>0</v>
      </c>
      <c r="X298">
        <v>1</v>
      </c>
      <c r="Y298" t="s">
        <v>7629</v>
      </c>
      <c r="Z298">
        <v>100</v>
      </c>
      <c r="AA298">
        <v>100</v>
      </c>
      <c r="AB298" t="s">
        <v>759</v>
      </c>
      <c r="AC298" t="s">
        <v>6266</v>
      </c>
      <c r="AD298" t="s">
        <v>7630</v>
      </c>
      <c r="AE298" t="s">
        <v>762</v>
      </c>
      <c r="AF298" t="s">
        <v>762</v>
      </c>
      <c r="AG298" t="s">
        <v>762</v>
      </c>
      <c r="AH298" t="s">
        <v>762</v>
      </c>
      <c r="AI298" t="s">
        <v>762</v>
      </c>
      <c r="AJ298" t="s">
        <v>45</v>
      </c>
      <c r="AK298" t="s">
        <v>46</v>
      </c>
      <c r="AL298" t="s">
        <v>401</v>
      </c>
      <c r="AM298" t="s">
        <v>402</v>
      </c>
      <c r="AN298" t="s">
        <v>6268</v>
      </c>
      <c r="AO298" t="s">
        <v>6266</v>
      </c>
      <c r="AP298" t="s">
        <v>6266</v>
      </c>
      <c r="AQ298" t="s">
        <v>7631</v>
      </c>
      <c r="AR298" t="s">
        <v>7632</v>
      </c>
      <c r="AS298" t="s">
        <v>7632</v>
      </c>
    </row>
    <row r="299" spans="1:45" x14ac:dyDescent="0.25">
      <c r="A299" t="s">
        <v>7080</v>
      </c>
      <c r="B299">
        <v>6</v>
      </c>
      <c r="C299">
        <v>17</v>
      </c>
      <c r="D299" s="4">
        <v>2.3629078131262999</v>
      </c>
      <c r="E299" s="4">
        <v>7.0474581706219901</v>
      </c>
      <c r="F299">
        <v>6</v>
      </c>
      <c r="G299">
        <v>17</v>
      </c>
      <c r="H299">
        <v>4</v>
      </c>
      <c r="I299">
        <v>4</v>
      </c>
      <c r="J299" t="s">
        <v>733</v>
      </c>
      <c r="K299" s="4">
        <v>6.3761047814815504</v>
      </c>
      <c r="L299" s="4">
        <v>21.4033541396517</v>
      </c>
      <c r="M299" t="s">
        <v>733</v>
      </c>
      <c r="N299" s="4">
        <v>11.135552732886</v>
      </c>
      <c r="O299" s="4">
        <v>1.7559803464024799</v>
      </c>
      <c r="P299" s="4">
        <v>0.58183402232552694</v>
      </c>
      <c r="Q299" s="4">
        <v>3.0180090524511098</v>
      </c>
      <c r="R299">
        <v>2.5444130397799798E-3</v>
      </c>
      <c r="S299">
        <v>1.4405117922317801E-2</v>
      </c>
      <c r="T299" s="4">
        <v>2.3378143687280102</v>
      </c>
      <c r="U299" s="4">
        <v>1.1741463240769601</v>
      </c>
      <c r="V299" t="s">
        <v>5426</v>
      </c>
      <c r="W299">
        <v>0</v>
      </c>
      <c r="X299">
        <v>1</v>
      </c>
      <c r="Y299" t="s">
        <v>7081</v>
      </c>
      <c r="Z299">
        <v>99.406999999999996</v>
      </c>
      <c r="AA299">
        <v>100</v>
      </c>
      <c r="AB299" t="s">
        <v>759</v>
      </c>
      <c r="AC299" t="s">
        <v>7082</v>
      </c>
      <c r="AD299" t="s">
        <v>7083</v>
      </c>
      <c r="AE299" t="s">
        <v>762</v>
      </c>
      <c r="AF299" t="s">
        <v>762</v>
      </c>
      <c r="AG299" t="s">
        <v>762</v>
      </c>
      <c r="AH299" t="s">
        <v>762</v>
      </c>
      <c r="AI299" t="s">
        <v>762</v>
      </c>
      <c r="AJ299" t="s">
        <v>45</v>
      </c>
      <c r="AK299" t="s">
        <v>353</v>
      </c>
      <c r="AL299" t="s">
        <v>7084</v>
      </c>
      <c r="AM299" t="s">
        <v>7085</v>
      </c>
      <c r="AN299" t="s">
        <v>7086</v>
      </c>
      <c r="AO299" t="s">
        <v>7082</v>
      </c>
      <c r="AP299" t="s">
        <v>7082</v>
      </c>
      <c r="AQ299" t="s">
        <v>7087</v>
      </c>
      <c r="AR299" t="s">
        <v>7088</v>
      </c>
      <c r="AS299" t="s">
        <v>7089</v>
      </c>
    </row>
    <row r="300" spans="1:45" x14ac:dyDescent="0.25">
      <c r="A300" t="s">
        <v>6318</v>
      </c>
      <c r="B300">
        <v>17</v>
      </c>
      <c r="C300">
        <v>51</v>
      </c>
      <c r="D300" s="4">
        <v>8.5391256382996694</v>
      </c>
      <c r="E300" s="4">
        <v>29.365512652315999</v>
      </c>
      <c r="F300">
        <v>14</v>
      </c>
      <c r="G300">
        <v>40</v>
      </c>
      <c r="H300">
        <v>4</v>
      </c>
      <c r="I300">
        <v>4</v>
      </c>
      <c r="J300" t="s">
        <v>733</v>
      </c>
      <c r="K300" s="4">
        <v>19.321775328351301</v>
      </c>
      <c r="L300" s="4">
        <v>65.307329211772796</v>
      </c>
      <c r="M300" t="s">
        <v>733</v>
      </c>
      <c r="N300" s="4">
        <v>30.080420607296102</v>
      </c>
      <c r="O300" s="4">
        <v>1.75332748472528</v>
      </c>
      <c r="P300" s="4">
        <v>0.47222262583352898</v>
      </c>
      <c r="Q300" s="4">
        <v>3.7129256177220298</v>
      </c>
      <c r="R300">
        <v>2.0487711498612E-4</v>
      </c>
      <c r="S300">
        <v>1.9217624586520901E-3</v>
      </c>
      <c r="T300" s="4">
        <v>2.2255501105588098</v>
      </c>
      <c r="U300" s="4">
        <v>1.28110485889175</v>
      </c>
      <c r="V300" t="s">
        <v>5426</v>
      </c>
      <c r="W300">
        <v>0</v>
      </c>
      <c r="X300">
        <v>1</v>
      </c>
      <c r="Y300" t="s">
        <v>6319</v>
      </c>
      <c r="Z300">
        <v>99.087999999999994</v>
      </c>
      <c r="AA300">
        <v>100</v>
      </c>
      <c r="AB300" t="s">
        <v>759</v>
      </c>
      <c r="AC300" t="s">
        <v>6320</v>
      </c>
      <c r="AD300" t="s">
        <v>6321</v>
      </c>
      <c r="AE300" t="s">
        <v>762</v>
      </c>
      <c r="AF300" t="s">
        <v>762</v>
      </c>
      <c r="AG300" t="s">
        <v>762</v>
      </c>
      <c r="AH300" t="s">
        <v>762</v>
      </c>
      <c r="AI300" t="s">
        <v>762</v>
      </c>
      <c r="AJ300" t="s">
        <v>45</v>
      </c>
      <c r="AK300" t="s">
        <v>78</v>
      </c>
      <c r="AL300" t="s">
        <v>78</v>
      </c>
      <c r="AM300" t="s">
        <v>6322</v>
      </c>
      <c r="AN300" t="s">
        <v>6323</v>
      </c>
      <c r="AO300" t="s">
        <v>6320</v>
      </c>
      <c r="AP300" t="s">
        <v>6320</v>
      </c>
      <c r="AQ300" t="s">
        <v>6324</v>
      </c>
      <c r="AR300" t="s">
        <v>6325</v>
      </c>
      <c r="AS300" t="s">
        <v>6326</v>
      </c>
    </row>
    <row r="301" spans="1:45" x14ac:dyDescent="0.25">
      <c r="A301" t="s">
        <v>6549</v>
      </c>
      <c r="B301">
        <v>12</v>
      </c>
      <c r="C301">
        <v>35</v>
      </c>
      <c r="D301" s="4">
        <v>9.7467943448089596</v>
      </c>
      <c r="E301" s="4">
        <v>22.559181427229699</v>
      </c>
      <c r="F301">
        <v>10.5</v>
      </c>
      <c r="G301">
        <v>32</v>
      </c>
      <c r="H301">
        <v>4</v>
      </c>
      <c r="I301">
        <v>4</v>
      </c>
      <c r="J301" t="s">
        <v>733</v>
      </c>
      <c r="K301" s="4">
        <v>13.812625001578899</v>
      </c>
      <c r="L301" s="4">
        <v>44.3969692144927</v>
      </c>
      <c r="M301" t="s">
        <v>733</v>
      </c>
      <c r="N301" s="4">
        <v>24.262008343733999</v>
      </c>
      <c r="O301" s="4">
        <v>1.68718567887043</v>
      </c>
      <c r="P301" s="4">
        <v>0.61524834253449401</v>
      </c>
      <c r="Q301" s="4">
        <v>2.7422839888038202</v>
      </c>
      <c r="R301">
        <v>6.1013565573763799E-3</v>
      </c>
      <c r="S301">
        <v>2.8384691190287099E-2</v>
      </c>
      <c r="T301" s="4">
        <v>2.3024340214049199</v>
      </c>
      <c r="U301" s="4">
        <v>1.0719373363359399</v>
      </c>
      <c r="V301" t="s">
        <v>5426</v>
      </c>
      <c r="W301">
        <v>0</v>
      </c>
      <c r="X301">
        <v>1</v>
      </c>
      <c r="Y301" t="s">
        <v>6550</v>
      </c>
      <c r="Z301">
        <v>99.697000000000003</v>
      </c>
      <c r="AA301">
        <v>99.099100000000007</v>
      </c>
      <c r="AB301" t="s">
        <v>759</v>
      </c>
      <c r="AC301" t="s">
        <v>6551</v>
      </c>
      <c r="AD301" t="s">
        <v>6552</v>
      </c>
      <c r="AE301" t="s">
        <v>762</v>
      </c>
      <c r="AF301" t="s">
        <v>762</v>
      </c>
      <c r="AG301" t="s">
        <v>762</v>
      </c>
      <c r="AH301" t="s">
        <v>762</v>
      </c>
      <c r="AI301" t="s">
        <v>762</v>
      </c>
      <c r="AJ301" t="s">
        <v>45</v>
      </c>
      <c r="AK301" t="s">
        <v>207</v>
      </c>
      <c r="AL301" t="s">
        <v>313</v>
      </c>
      <c r="AM301" t="s">
        <v>314</v>
      </c>
      <c r="AN301" t="s">
        <v>2261</v>
      </c>
      <c r="AO301" t="s">
        <v>6551</v>
      </c>
      <c r="AP301" t="s">
        <v>6551</v>
      </c>
      <c r="AQ301" t="s">
        <v>6553</v>
      </c>
      <c r="AR301" t="s">
        <v>6554</v>
      </c>
      <c r="AS301" t="s">
        <v>6555</v>
      </c>
    </row>
    <row r="302" spans="1:45" x14ac:dyDescent="0.25">
      <c r="A302" t="s">
        <v>6835</v>
      </c>
      <c r="B302">
        <v>8</v>
      </c>
      <c r="C302">
        <v>23</v>
      </c>
      <c r="D302" s="4">
        <v>2.9860788111948202</v>
      </c>
      <c r="E302" s="4">
        <v>12.8711563842052</v>
      </c>
      <c r="F302">
        <v>8</v>
      </c>
      <c r="G302">
        <v>18.5</v>
      </c>
      <c r="H302">
        <v>4</v>
      </c>
      <c r="I302">
        <v>4</v>
      </c>
      <c r="J302" t="s">
        <v>733</v>
      </c>
      <c r="K302" s="4">
        <v>9.5023970797895192</v>
      </c>
      <c r="L302" s="4">
        <v>28.928068404978099</v>
      </c>
      <c r="M302" t="s">
        <v>733</v>
      </c>
      <c r="N302" s="4">
        <v>13.7246553513762</v>
      </c>
      <c r="O302" s="4">
        <v>1.62092698360082</v>
      </c>
      <c r="P302" s="4">
        <v>0.54340554809694497</v>
      </c>
      <c r="Q302" s="4">
        <v>2.9829047371294801</v>
      </c>
      <c r="R302">
        <v>2.8552685028685799E-3</v>
      </c>
      <c r="S302">
        <v>1.5676225776008499E-2</v>
      </c>
      <c r="T302" s="4">
        <v>2.16433253169776</v>
      </c>
      <c r="U302" s="4">
        <v>1.07752143550387</v>
      </c>
      <c r="V302" t="s">
        <v>5426</v>
      </c>
      <c r="W302">
        <v>0</v>
      </c>
      <c r="X302">
        <v>1</v>
      </c>
      <c r="Y302" t="s">
        <v>6836</v>
      </c>
      <c r="Z302">
        <v>99.393999999999906</v>
      </c>
      <c r="AA302">
        <v>100</v>
      </c>
      <c r="AB302" t="s">
        <v>759</v>
      </c>
      <c r="AC302" t="s">
        <v>260</v>
      </c>
      <c r="AD302" t="s">
        <v>6837</v>
      </c>
      <c r="AE302" t="s">
        <v>762</v>
      </c>
      <c r="AF302" t="s">
        <v>762</v>
      </c>
      <c r="AG302" t="s">
        <v>762</v>
      </c>
      <c r="AH302" t="s">
        <v>762</v>
      </c>
      <c r="AI302" t="s">
        <v>762</v>
      </c>
      <c r="AJ302" t="s">
        <v>45</v>
      </c>
      <c r="AK302" t="s">
        <v>207</v>
      </c>
      <c r="AL302" t="s">
        <v>208</v>
      </c>
      <c r="AM302" t="s">
        <v>209</v>
      </c>
      <c r="AN302" t="s">
        <v>242</v>
      </c>
      <c r="AO302" t="s">
        <v>260</v>
      </c>
      <c r="AP302" t="s">
        <v>260</v>
      </c>
      <c r="AQ302" t="s">
        <v>6838</v>
      </c>
      <c r="AR302" t="s">
        <v>6839</v>
      </c>
      <c r="AS302" t="s">
        <v>6840</v>
      </c>
    </row>
    <row r="303" spans="1:45" x14ac:dyDescent="0.25">
      <c r="A303" t="s">
        <v>6059</v>
      </c>
      <c r="B303">
        <v>27</v>
      </c>
      <c r="C303">
        <v>75</v>
      </c>
      <c r="D303" s="4">
        <v>9.2511260575852798</v>
      </c>
      <c r="E303" s="4">
        <v>26.488991424111799</v>
      </c>
      <c r="F303">
        <v>22.5</v>
      </c>
      <c r="G303">
        <v>72.5</v>
      </c>
      <c r="H303">
        <v>4</v>
      </c>
      <c r="I303">
        <v>4</v>
      </c>
      <c r="J303" t="s">
        <v>733</v>
      </c>
      <c r="K303" s="4">
        <v>31.508970717097</v>
      </c>
      <c r="L303" s="4">
        <v>96.601319607111705</v>
      </c>
      <c r="M303" t="s">
        <v>733</v>
      </c>
      <c r="N303" s="4">
        <v>66.267711962758199</v>
      </c>
      <c r="O303" s="4">
        <v>1.61598227710708</v>
      </c>
      <c r="P303" s="4">
        <v>0.30457552948219702</v>
      </c>
      <c r="Q303" s="4">
        <v>5.30568650690482</v>
      </c>
      <c r="R303" s="3">
        <v>1.12249729468716E-7</v>
      </c>
      <c r="S303" s="3">
        <v>4.4584189423355503E-6</v>
      </c>
      <c r="T303" s="4">
        <v>1.9205578065892801</v>
      </c>
      <c r="U303" s="4">
        <v>1.3114067476248901</v>
      </c>
      <c r="V303" t="s">
        <v>5426</v>
      </c>
      <c r="W303">
        <v>0</v>
      </c>
      <c r="X303">
        <v>2</v>
      </c>
      <c r="Y303" t="s">
        <v>6060</v>
      </c>
      <c r="Z303">
        <v>100</v>
      </c>
      <c r="AA303">
        <v>99.698800000000006</v>
      </c>
      <c r="AB303" t="s">
        <v>759</v>
      </c>
      <c r="AC303" t="s">
        <v>6061</v>
      </c>
      <c r="AD303" t="s">
        <v>6062</v>
      </c>
      <c r="AE303" t="s">
        <v>762</v>
      </c>
      <c r="AF303" t="s">
        <v>762</v>
      </c>
      <c r="AG303" t="s">
        <v>762</v>
      </c>
      <c r="AH303" t="s">
        <v>762</v>
      </c>
      <c r="AI303" t="s">
        <v>762</v>
      </c>
      <c r="AJ303" t="s">
        <v>45</v>
      </c>
      <c r="AK303" t="s">
        <v>46</v>
      </c>
      <c r="AL303" t="s">
        <v>401</v>
      </c>
      <c r="AM303" t="s">
        <v>406</v>
      </c>
      <c r="AN303" t="s">
        <v>6063</v>
      </c>
      <c r="AO303" t="s">
        <v>6061</v>
      </c>
      <c r="AP303" t="s">
        <v>6061</v>
      </c>
      <c r="AQ303" t="s">
        <v>6064</v>
      </c>
      <c r="AR303" t="s">
        <v>6065</v>
      </c>
      <c r="AS303" t="s">
        <v>6066</v>
      </c>
    </row>
    <row r="304" spans="1:45" x14ac:dyDescent="0.25">
      <c r="A304" t="s">
        <v>6604</v>
      </c>
      <c r="B304">
        <v>11</v>
      </c>
      <c r="C304">
        <v>30</v>
      </c>
      <c r="D304" s="4">
        <v>4.2426406871192803</v>
      </c>
      <c r="E304" s="4">
        <v>20.678088241743598</v>
      </c>
      <c r="F304">
        <v>10.5</v>
      </c>
      <c r="G304">
        <v>24.5</v>
      </c>
      <c r="H304">
        <v>4</v>
      </c>
      <c r="I304">
        <v>4</v>
      </c>
      <c r="J304" t="s">
        <v>733</v>
      </c>
      <c r="K304" s="4">
        <v>13.420862435444</v>
      </c>
      <c r="L304" s="4">
        <v>41.103801753316297</v>
      </c>
      <c r="M304" t="s">
        <v>733</v>
      </c>
      <c r="N304" s="4">
        <v>15.2257068267878</v>
      </c>
      <c r="O304" s="4">
        <v>1.60730645351262</v>
      </c>
      <c r="P304" s="4">
        <v>0.59745952491609</v>
      </c>
      <c r="Q304" s="4">
        <v>2.6902348803265901</v>
      </c>
      <c r="R304">
        <v>7.1401744247387502E-3</v>
      </c>
      <c r="S304">
        <v>3.2238585058056698E-2</v>
      </c>
      <c r="T304" s="4">
        <v>2.2047659784287101</v>
      </c>
      <c r="U304" s="4">
        <v>1.0098469285965299</v>
      </c>
      <c r="V304" t="s">
        <v>5426</v>
      </c>
      <c r="W304">
        <v>0</v>
      </c>
      <c r="X304">
        <v>1</v>
      </c>
      <c r="Y304" t="s">
        <v>6605</v>
      </c>
      <c r="Z304">
        <v>99.695999999999998</v>
      </c>
      <c r="AA304">
        <v>100</v>
      </c>
      <c r="AB304" t="s">
        <v>759</v>
      </c>
      <c r="AC304" t="s">
        <v>263</v>
      </c>
      <c r="AD304" t="s">
        <v>6606</v>
      </c>
      <c r="AE304" t="s">
        <v>762</v>
      </c>
      <c r="AF304" t="s">
        <v>762</v>
      </c>
      <c r="AG304" t="s">
        <v>762</v>
      </c>
      <c r="AH304" t="s">
        <v>762</v>
      </c>
      <c r="AI304" t="s">
        <v>762</v>
      </c>
      <c r="AJ304" t="s">
        <v>45</v>
      </c>
      <c r="AK304" t="s">
        <v>207</v>
      </c>
      <c r="AL304" t="s">
        <v>208</v>
      </c>
      <c r="AM304" t="s">
        <v>209</v>
      </c>
      <c r="AN304" t="s">
        <v>242</v>
      </c>
      <c r="AO304" t="s">
        <v>263</v>
      </c>
      <c r="AP304" t="s">
        <v>263</v>
      </c>
      <c r="AQ304" t="s">
        <v>6607</v>
      </c>
      <c r="AR304" t="s">
        <v>6608</v>
      </c>
      <c r="AS304" t="s">
        <v>6609</v>
      </c>
    </row>
    <row r="305" spans="1:45" x14ac:dyDescent="0.25">
      <c r="A305" t="s">
        <v>5654</v>
      </c>
      <c r="B305">
        <v>113</v>
      </c>
      <c r="C305">
        <v>318</v>
      </c>
      <c r="D305" s="4">
        <v>20.510160083886898</v>
      </c>
      <c r="E305" s="4">
        <v>80.748064992295596</v>
      </c>
      <c r="F305">
        <v>114</v>
      </c>
      <c r="G305">
        <v>309.5</v>
      </c>
      <c r="H305">
        <v>4</v>
      </c>
      <c r="I305">
        <v>4</v>
      </c>
      <c r="J305" t="s">
        <v>733</v>
      </c>
      <c r="K305" s="4">
        <v>138.95720886025899</v>
      </c>
      <c r="L305" s="4">
        <v>422.11798640790403</v>
      </c>
      <c r="M305" t="s">
        <v>733</v>
      </c>
      <c r="N305" s="4">
        <v>169.14571907918</v>
      </c>
      <c r="O305" s="4">
        <v>1.60399686412494</v>
      </c>
      <c r="P305" s="4">
        <v>0.41444035232903198</v>
      </c>
      <c r="Q305" s="4">
        <v>3.8702719344555998</v>
      </c>
      <c r="R305">
        <v>1.0871401905400701E-4</v>
      </c>
      <c r="S305">
        <v>1.1611388085516199E-3</v>
      </c>
      <c r="T305" s="4">
        <v>2.0184372164539699</v>
      </c>
      <c r="U305" s="4">
        <v>1.1895565117959099</v>
      </c>
      <c r="V305" t="s">
        <v>5426</v>
      </c>
      <c r="W305">
        <v>0</v>
      </c>
      <c r="X305">
        <v>2</v>
      </c>
      <c r="Y305" t="s">
        <v>5655</v>
      </c>
      <c r="Z305">
        <v>100</v>
      </c>
      <c r="AA305">
        <v>100</v>
      </c>
      <c r="AB305" t="s">
        <v>759</v>
      </c>
      <c r="AC305" t="s">
        <v>268</v>
      </c>
      <c r="AD305" t="s">
        <v>5656</v>
      </c>
      <c r="AE305" t="s">
        <v>762</v>
      </c>
      <c r="AF305" t="s">
        <v>762</v>
      </c>
      <c r="AG305" t="s">
        <v>762</v>
      </c>
      <c r="AH305" t="s">
        <v>762</v>
      </c>
      <c r="AI305" t="s">
        <v>762</v>
      </c>
      <c r="AJ305" t="s">
        <v>45</v>
      </c>
      <c r="AK305" t="s">
        <v>207</v>
      </c>
      <c r="AL305" t="s">
        <v>208</v>
      </c>
      <c r="AM305" t="s">
        <v>209</v>
      </c>
      <c r="AN305" t="s">
        <v>242</v>
      </c>
      <c r="AO305" t="s">
        <v>268</v>
      </c>
      <c r="AP305" t="s">
        <v>268</v>
      </c>
      <c r="AQ305" t="s">
        <v>5657</v>
      </c>
      <c r="AR305" t="s">
        <v>5658</v>
      </c>
      <c r="AS305" t="s">
        <v>5658</v>
      </c>
    </row>
    <row r="306" spans="1:45" x14ac:dyDescent="0.25">
      <c r="A306" t="s">
        <v>7300</v>
      </c>
      <c r="B306">
        <v>4</v>
      </c>
      <c r="C306">
        <v>11</v>
      </c>
      <c r="D306" s="4">
        <v>0.81649658092772603</v>
      </c>
      <c r="E306" s="4">
        <v>2.9439202887759501</v>
      </c>
      <c r="F306">
        <v>4</v>
      </c>
      <c r="G306">
        <v>11.5</v>
      </c>
      <c r="H306">
        <v>4</v>
      </c>
      <c r="I306">
        <v>4</v>
      </c>
      <c r="J306" t="s">
        <v>733</v>
      </c>
      <c r="K306" s="4">
        <v>4.8430597360171701</v>
      </c>
      <c r="L306" s="4">
        <v>14.7616804597589</v>
      </c>
      <c r="M306" t="s">
        <v>733</v>
      </c>
      <c r="N306" s="4">
        <v>17.9553908802466</v>
      </c>
      <c r="O306" s="4">
        <v>1.5976182857163901</v>
      </c>
      <c r="P306" s="4">
        <v>0.56976321623402804</v>
      </c>
      <c r="Q306" s="4">
        <v>2.8040039093365601</v>
      </c>
      <c r="R306">
        <v>5.0472293094649297E-3</v>
      </c>
      <c r="S306">
        <v>2.4345459022124899E-2</v>
      </c>
      <c r="T306" s="4">
        <v>2.1673815019504201</v>
      </c>
      <c r="U306" s="4">
        <v>1.0278550694823601</v>
      </c>
      <c r="V306" t="s">
        <v>5426</v>
      </c>
      <c r="W306">
        <v>0</v>
      </c>
      <c r="X306">
        <v>1</v>
      </c>
      <c r="Y306" t="s">
        <v>7301</v>
      </c>
      <c r="Z306">
        <v>99.393999999999906</v>
      </c>
      <c r="AA306">
        <v>100</v>
      </c>
      <c r="AB306" t="s">
        <v>759</v>
      </c>
      <c r="AC306" t="s">
        <v>2313</v>
      </c>
      <c r="AD306" t="s">
        <v>7302</v>
      </c>
      <c r="AE306" t="s">
        <v>762</v>
      </c>
      <c r="AF306" t="s">
        <v>762</v>
      </c>
      <c r="AG306" t="s">
        <v>762</v>
      </c>
      <c r="AH306" t="s">
        <v>762</v>
      </c>
      <c r="AI306" t="s">
        <v>762</v>
      </c>
      <c r="AJ306" t="s">
        <v>45</v>
      </c>
      <c r="AK306" t="s">
        <v>78</v>
      </c>
      <c r="AL306" t="s">
        <v>965</v>
      </c>
      <c r="AM306" t="s">
        <v>2091</v>
      </c>
      <c r="AN306" t="s">
        <v>2312</v>
      </c>
      <c r="AO306" t="s">
        <v>2313</v>
      </c>
      <c r="AP306" t="s">
        <v>2313</v>
      </c>
      <c r="AQ306" t="s">
        <v>7303</v>
      </c>
      <c r="AR306" t="s">
        <v>7304</v>
      </c>
      <c r="AS306" t="s">
        <v>7305</v>
      </c>
    </row>
    <row r="307" spans="1:45" x14ac:dyDescent="0.25">
      <c r="A307" t="s">
        <v>5777</v>
      </c>
      <c r="B307">
        <v>59</v>
      </c>
      <c r="C307">
        <v>159</v>
      </c>
      <c r="D307" s="4">
        <v>15.945218719102</v>
      </c>
      <c r="E307" s="4">
        <v>50.348783500696399</v>
      </c>
      <c r="F307">
        <v>60</v>
      </c>
      <c r="G307">
        <v>145.5</v>
      </c>
      <c r="H307">
        <v>4</v>
      </c>
      <c r="I307">
        <v>4</v>
      </c>
      <c r="J307" t="s">
        <v>733</v>
      </c>
      <c r="K307" s="4">
        <v>70.518860115676006</v>
      </c>
      <c r="L307" s="4">
        <v>208.281543737497</v>
      </c>
      <c r="M307" t="s">
        <v>733</v>
      </c>
      <c r="N307" s="4">
        <v>116.814340076628</v>
      </c>
      <c r="O307" s="4">
        <v>1.56137862335835</v>
      </c>
      <c r="P307" s="4">
        <v>0.38664271139314199</v>
      </c>
      <c r="Q307" s="4">
        <v>4.0382983497411002</v>
      </c>
      <c r="R307" s="3">
        <v>5.3840348198133202E-5</v>
      </c>
      <c r="S307">
        <v>6.4863585364765305E-4</v>
      </c>
      <c r="T307" s="4">
        <v>1.9480213347514901</v>
      </c>
      <c r="U307" s="4">
        <v>1.1747359119652101</v>
      </c>
      <c r="V307" t="s">
        <v>5426</v>
      </c>
      <c r="W307">
        <v>0</v>
      </c>
      <c r="X307">
        <v>3</v>
      </c>
      <c r="Y307" t="s">
        <v>5778</v>
      </c>
      <c r="Z307">
        <v>99.393999999999906</v>
      </c>
      <c r="AA307">
        <v>100</v>
      </c>
      <c r="AB307" t="s">
        <v>759</v>
      </c>
      <c r="AC307" t="s">
        <v>169</v>
      </c>
      <c r="AD307" t="s">
        <v>5779</v>
      </c>
      <c r="AE307" t="s">
        <v>762</v>
      </c>
      <c r="AF307" t="s">
        <v>762</v>
      </c>
      <c r="AG307" t="s">
        <v>762</v>
      </c>
      <c r="AH307" t="s">
        <v>762</v>
      </c>
      <c r="AI307" t="s">
        <v>762</v>
      </c>
      <c r="AJ307" t="s">
        <v>45</v>
      </c>
      <c r="AK307" t="s">
        <v>78</v>
      </c>
      <c r="AL307" t="s">
        <v>78</v>
      </c>
      <c r="AM307" t="s">
        <v>152</v>
      </c>
      <c r="AN307" t="s">
        <v>165</v>
      </c>
      <c r="AO307" t="s">
        <v>169</v>
      </c>
      <c r="AP307" t="s">
        <v>169</v>
      </c>
      <c r="AQ307" t="s">
        <v>5780</v>
      </c>
      <c r="AR307" t="s">
        <v>5781</v>
      </c>
      <c r="AS307" t="s">
        <v>5782</v>
      </c>
    </row>
    <row r="308" spans="1:45" x14ac:dyDescent="0.25">
      <c r="A308" t="s">
        <v>7134</v>
      </c>
      <c r="B308">
        <v>5</v>
      </c>
      <c r="C308">
        <v>13</v>
      </c>
      <c r="D308" s="4">
        <v>3.16227766016838</v>
      </c>
      <c r="E308" s="4">
        <v>5.1961524227066302</v>
      </c>
      <c r="F308">
        <v>4.5</v>
      </c>
      <c r="G308">
        <v>14.5</v>
      </c>
      <c r="H308">
        <v>4</v>
      </c>
      <c r="I308">
        <v>4</v>
      </c>
      <c r="J308" t="s">
        <v>733</v>
      </c>
      <c r="K308" s="4">
        <v>6.1245739915270896</v>
      </c>
      <c r="L308" s="4">
        <v>16.7175205168618</v>
      </c>
      <c r="M308" t="s">
        <v>733</v>
      </c>
      <c r="N308" s="4">
        <v>16.7440871229092</v>
      </c>
      <c r="O308" s="4">
        <v>1.4504730408750699</v>
      </c>
      <c r="P308" s="4">
        <v>0.55705468192290997</v>
      </c>
      <c r="Q308" s="4">
        <v>2.6038252400431401</v>
      </c>
      <c r="R308">
        <v>9.2189751103515898E-3</v>
      </c>
      <c r="S308">
        <v>3.8863407513289802E-2</v>
      </c>
      <c r="T308" s="4">
        <v>2.0075277227979802</v>
      </c>
      <c r="U308" s="4">
        <v>0.89341835895216404</v>
      </c>
      <c r="V308" t="s">
        <v>5426</v>
      </c>
      <c r="W308">
        <v>0</v>
      </c>
      <c r="X308">
        <v>1</v>
      </c>
      <c r="Y308" t="s">
        <v>7135</v>
      </c>
      <c r="Z308">
        <v>99.098999999999904</v>
      </c>
      <c r="AA308">
        <v>100</v>
      </c>
      <c r="AB308" t="s">
        <v>759</v>
      </c>
      <c r="AC308" t="s">
        <v>3890</v>
      </c>
      <c r="AD308" t="s">
        <v>7136</v>
      </c>
      <c r="AE308" t="s">
        <v>762</v>
      </c>
      <c r="AF308" t="s">
        <v>762</v>
      </c>
      <c r="AG308" t="s">
        <v>762</v>
      </c>
      <c r="AH308" t="s">
        <v>762</v>
      </c>
      <c r="AI308" t="s">
        <v>762</v>
      </c>
      <c r="AJ308" t="s">
        <v>45</v>
      </c>
      <c r="AK308" t="s">
        <v>46</v>
      </c>
      <c r="AL308" t="s">
        <v>401</v>
      </c>
      <c r="AM308" t="s">
        <v>406</v>
      </c>
      <c r="AN308" t="s">
        <v>410</v>
      </c>
      <c r="AO308" t="s">
        <v>3890</v>
      </c>
      <c r="AP308" t="s">
        <v>3890</v>
      </c>
      <c r="AQ308" t="s">
        <v>7137</v>
      </c>
      <c r="AR308" t="s">
        <v>7138</v>
      </c>
      <c r="AS308" t="s">
        <v>7139</v>
      </c>
    </row>
    <row r="309" spans="1:45" x14ac:dyDescent="0.25">
      <c r="A309" t="s">
        <v>6690</v>
      </c>
      <c r="B309">
        <v>10</v>
      </c>
      <c r="C309">
        <v>26</v>
      </c>
      <c r="D309" s="4">
        <v>5.3541261347363402</v>
      </c>
      <c r="E309" s="4">
        <v>8.6168439698070394</v>
      </c>
      <c r="F309">
        <v>7.5</v>
      </c>
      <c r="G309">
        <v>25.5</v>
      </c>
      <c r="H309">
        <v>4</v>
      </c>
      <c r="I309">
        <v>4</v>
      </c>
      <c r="J309" t="s">
        <v>733</v>
      </c>
      <c r="K309" s="4">
        <v>12.532788660842</v>
      </c>
      <c r="L309" s="4">
        <v>33.883060833332401</v>
      </c>
      <c r="M309" t="s">
        <v>733</v>
      </c>
      <c r="N309" s="4">
        <v>13.9413805479274</v>
      </c>
      <c r="O309" s="4">
        <v>1.4463118793855201</v>
      </c>
      <c r="P309" s="4">
        <v>0.52720409381426203</v>
      </c>
      <c r="Q309" s="4">
        <v>2.7433623834777499</v>
      </c>
      <c r="R309">
        <v>6.0813532375819501E-3</v>
      </c>
      <c r="S309">
        <v>2.8364770513639101E-2</v>
      </c>
      <c r="T309" s="4">
        <v>1.97351597319978</v>
      </c>
      <c r="U309" s="4">
        <v>0.91910778557125705</v>
      </c>
      <c r="V309" t="s">
        <v>5426</v>
      </c>
      <c r="W309">
        <v>0</v>
      </c>
      <c r="X309">
        <v>1</v>
      </c>
      <c r="Y309" t="s">
        <v>6691</v>
      </c>
      <c r="Z309">
        <v>100</v>
      </c>
      <c r="AA309">
        <v>100</v>
      </c>
      <c r="AB309" t="s">
        <v>759</v>
      </c>
      <c r="AC309" t="s">
        <v>316</v>
      </c>
      <c r="AD309" t="s">
        <v>6692</v>
      </c>
      <c r="AE309" t="s">
        <v>762</v>
      </c>
      <c r="AF309" t="s">
        <v>762</v>
      </c>
      <c r="AG309" t="s">
        <v>762</v>
      </c>
      <c r="AH309" t="s">
        <v>762</v>
      </c>
      <c r="AI309" t="s">
        <v>762</v>
      </c>
      <c r="AJ309" t="s">
        <v>45</v>
      </c>
      <c r="AK309" t="s">
        <v>207</v>
      </c>
      <c r="AL309" t="s">
        <v>313</v>
      </c>
      <c r="AM309" t="s">
        <v>314</v>
      </c>
      <c r="AN309" t="s">
        <v>315</v>
      </c>
      <c r="AO309" t="s">
        <v>316</v>
      </c>
      <c r="AP309" t="s">
        <v>316</v>
      </c>
      <c r="AQ309" t="s">
        <v>6691</v>
      </c>
      <c r="AR309" t="s">
        <v>6693</v>
      </c>
      <c r="AS309" t="s">
        <v>6693</v>
      </c>
    </row>
    <row r="310" spans="1:45" x14ac:dyDescent="0.25">
      <c r="A310" t="s">
        <v>5864</v>
      </c>
      <c r="B310">
        <v>45</v>
      </c>
      <c r="C310">
        <v>98</v>
      </c>
      <c r="D310" s="4">
        <v>5.3229064742237702</v>
      </c>
      <c r="E310" s="4">
        <v>51.510516725551597</v>
      </c>
      <c r="F310">
        <v>44.5</v>
      </c>
      <c r="G310">
        <v>99</v>
      </c>
      <c r="H310">
        <v>4</v>
      </c>
      <c r="I310">
        <v>4</v>
      </c>
      <c r="J310" t="s">
        <v>733</v>
      </c>
      <c r="K310" s="4">
        <v>54.750954594694598</v>
      </c>
      <c r="L310" s="4">
        <v>133.339520387465</v>
      </c>
      <c r="M310" t="s">
        <v>733</v>
      </c>
      <c r="N310" s="4">
        <v>65.206381609848293</v>
      </c>
      <c r="O310" s="4">
        <v>1.28416597520516</v>
      </c>
      <c r="P310" s="4">
        <v>0.49186859399160998</v>
      </c>
      <c r="Q310" s="4">
        <v>2.6107907495859899</v>
      </c>
      <c r="R310">
        <v>9.0333147620707197E-3</v>
      </c>
      <c r="S310">
        <v>3.8143996885687301E-2</v>
      </c>
      <c r="T310" s="4">
        <v>1.7760345691967701</v>
      </c>
      <c r="U310" s="4">
        <v>0.79229738121355298</v>
      </c>
      <c r="V310" t="s">
        <v>5426</v>
      </c>
      <c r="W310">
        <v>0</v>
      </c>
      <c r="X310">
        <v>3</v>
      </c>
      <c r="Y310" t="s">
        <v>5865</v>
      </c>
      <c r="Z310">
        <v>100</v>
      </c>
      <c r="AA310">
        <v>100</v>
      </c>
      <c r="AB310" t="s">
        <v>759</v>
      </c>
      <c r="AC310" t="s">
        <v>5703</v>
      </c>
      <c r="AD310" t="s">
        <v>5866</v>
      </c>
      <c r="AE310" t="s">
        <v>762</v>
      </c>
      <c r="AF310" t="s">
        <v>762</v>
      </c>
      <c r="AG310" t="s">
        <v>762</v>
      </c>
      <c r="AH310" t="s">
        <v>762</v>
      </c>
      <c r="AI310" t="s">
        <v>762</v>
      </c>
      <c r="AJ310" t="s">
        <v>45</v>
      </c>
      <c r="AK310" t="s">
        <v>173</v>
      </c>
      <c r="AL310" t="s">
        <v>5705</v>
      </c>
      <c r="AM310" t="s">
        <v>5706</v>
      </c>
      <c r="AN310" t="s">
        <v>5706</v>
      </c>
      <c r="AO310" t="s">
        <v>5703</v>
      </c>
      <c r="AP310" t="s">
        <v>5703</v>
      </c>
      <c r="AQ310" t="s">
        <v>5867</v>
      </c>
      <c r="AR310" t="s">
        <v>5868</v>
      </c>
      <c r="AS310" t="s">
        <v>5868</v>
      </c>
    </row>
    <row r="311" spans="1:45" x14ac:dyDescent="0.25">
      <c r="A311" t="s">
        <v>6395</v>
      </c>
      <c r="B311">
        <v>14</v>
      </c>
      <c r="C311">
        <v>30</v>
      </c>
      <c r="D311" s="4">
        <v>5.0990195135927801</v>
      </c>
      <c r="E311" s="4">
        <v>9.3585967609109701</v>
      </c>
      <c r="F311">
        <v>15</v>
      </c>
      <c r="G311">
        <v>30.5</v>
      </c>
      <c r="H311">
        <v>4</v>
      </c>
      <c r="I311">
        <v>4</v>
      </c>
      <c r="J311" t="s">
        <v>733</v>
      </c>
      <c r="K311" s="4">
        <v>16.753488444805001</v>
      </c>
      <c r="L311" s="4">
        <v>38.572101845310897</v>
      </c>
      <c r="M311" t="s">
        <v>733</v>
      </c>
      <c r="N311" s="4">
        <v>17.967664197552701</v>
      </c>
      <c r="O311" s="4">
        <v>1.20196944594647</v>
      </c>
      <c r="P311" s="4">
        <v>0.46602899631568201</v>
      </c>
      <c r="Q311" s="4">
        <v>2.5791730889042599</v>
      </c>
      <c r="R311">
        <v>9.9037148739679597E-3</v>
      </c>
      <c r="S311">
        <v>4.0935354812400897E-2</v>
      </c>
      <c r="T311" s="4">
        <v>1.6679984422621501</v>
      </c>
      <c r="U311" s="4">
        <v>0.73594044963078598</v>
      </c>
      <c r="V311" t="s">
        <v>5426</v>
      </c>
      <c r="W311">
        <v>0</v>
      </c>
      <c r="X311">
        <v>1</v>
      </c>
      <c r="Y311" t="s">
        <v>6396</v>
      </c>
      <c r="Z311">
        <v>99.393999999999906</v>
      </c>
      <c r="AA311">
        <v>100</v>
      </c>
      <c r="AB311" t="s">
        <v>759</v>
      </c>
      <c r="AC311" t="s">
        <v>2904</v>
      </c>
      <c r="AD311" t="s">
        <v>6397</v>
      </c>
      <c r="AE311" t="s">
        <v>762</v>
      </c>
      <c r="AF311" t="s">
        <v>762</v>
      </c>
      <c r="AG311" t="s">
        <v>762</v>
      </c>
      <c r="AH311" t="s">
        <v>762</v>
      </c>
      <c r="AI311" t="s">
        <v>762</v>
      </c>
      <c r="AJ311" t="s">
        <v>45</v>
      </c>
      <c r="AK311" t="s">
        <v>78</v>
      </c>
      <c r="AL311" t="s">
        <v>965</v>
      </c>
      <c r="AM311" t="s">
        <v>2091</v>
      </c>
      <c r="AN311" t="s">
        <v>2903</v>
      </c>
      <c r="AO311" t="s">
        <v>2904</v>
      </c>
      <c r="AP311" t="s">
        <v>2904</v>
      </c>
      <c r="AQ311" t="s">
        <v>6398</v>
      </c>
      <c r="AR311" t="s">
        <v>6399</v>
      </c>
      <c r="AS311" t="s">
        <v>6400</v>
      </c>
    </row>
    <row r="312" spans="1:45" x14ac:dyDescent="0.25">
      <c r="A312" t="s">
        <v>5681</v>
      </c>
      <c r="B312">
        <v>86</v>
      </c>
      <c r="C312">
        <v>169</v>
      </c>
      <c r="D312" s="4">
        <v>42.531360978302402</v>
      </c>
      <c r="E312" s="4">
        <v>55.539775536696801</v>
      </c>
      <c r="F312">
        <v>80</v>
      </c>
      <c r="G312">
        <v>157.5</v>
      </c>
      <c r="H312">
        <v>4</v>
      </c>
      <c r="I312">
        <v>4</v>
      </c>
      <c r="J312" t="s">
        <v>733</v>
      </c>
      <c r="K312" s="4">
        <v>100.14699386411</v>
      </c>
      <c r="L312" s="4">
        <v>220.04078262496799</v>
      </c>
      <c r="M312" t="s">
        <v>733</v>
      </c>
      <c r="N312" s="4">
        <v>71.568407909939694</v>
      </c>
      <c r="O312" s="4">
        <v>1.1311356190080599</v>
      </c>
      <c r="P312" s="4">
        <v>0.34288186043316898</v>
      </c>
      <c r="Q312" s="4">
        <v>3.2989077275160401</v>
      </c>
      <c r="R312">
        <v>9.7061810339885905E-4</v>
      </c>
      <c r="S312">
        <v>6.6374678117293298E-3</v>
      </c>
      <c r="T312" s="4">
        <v>1.47401747944123</v>
      </c>
      <c r="U312" s="4">
        <v>0.788253758574889</v>
      </c>
      <c r="V312" t="s">
        <v>5426</v>
      </c>
      <c r="W312">
        <v>0</v>
      </c>
      <c r="X312">
        <v>2</v>
      </c>
      <c r="Y312" t="s">
        <v>5682</v>
      </c>
      <c r="Z312">
        <v>100</v>
      </c>
      <c r="AA312">
        <v>100</v>
      </c>
      <c r="AB312" t="s">
        <v>759</v>
      </c>
      <c r="AC312" t="s">
        <v>5683</v>
      </c>
      <c r="AD312" t="s">
        <v>5684</v>
      </c>
      <c r="AE312" t="s">
        <v>762</v>
      </c>
      <c r="AF312" t="s">
        <v>762</v>
      </c>
      <c r="AG312" t="s">
        <v>762</v>
      </c>
      <c r="AH312" t="s">
        <v>762</v>
      </c>
      <c r="AI312" t="s">
        <v>762</v>
      </c>
      <c r="AJ312" t="s">
        <v>45</v>
      </c>
      <c r="AK312" t="s">
        <v>201</v>
      </c>
      <c r="AL312" t="s">
        <v>202</v>
      </c>
      <c r="AM312" t="s">
        <v>5685</v>
      </c>
      <c r="AN312" t="s">
        <v>5686</v>
      </c>
      <c r="AO312" t="s">
        <v>5683</v>
      </c>
      <c r="AP312" t="s">
        <v>5683</v>
      </c>
      <c r="AQ312" t="s">
        <v>5687</v>
      </c>
      <c r="AR312" t="s">
        <v>5688</v>
      </c>
      <c r="AS312" t="s">
        <v>5688</v>
      </c>
    </row>
    <row r="313" spans="1:45" x14ac:dyDescent="0.25">
      <c r="A313" t="s">
        <v>6011</v>
      </c>
      <c r="B313">
        <v>33</v>
      </c>
      <c r="C313">
        <v>62</v>
      </c>
      <c r="D313" s="4">
        <v>6.1305247192498404</v>
      </c>
      <c r="E313" s="4">
        <v>28.629821282478598</v>
      </c>
      <c r="F313">
        <v>33.5</v>
      </c>
      <c r="G313">
        <v>59</v>
      </c>
      <c r="H313">
        <v>4</v>
      </c>
      <c r="I313">
        <v>4</v>
      </c>
      <c r="J313" t="s">
        <v>733</v>
      </c>
      <c r="K313" s="4">
        <v>40.571983639500502</v>
      </c>
      <c r="L313" s="4">
        <v>79.055440253056503</v>
      </c>
      <c r="M313" t="s">
        <v>733</v>
      </c>
      <c r="N313" s="4">
        <v>33.232929313575198</v>
      </c>
      <c r="O313" s="4">
        <v>0.97604814780674098</v>
      </c>
      <c r="P313" s="4">
        <v>0.35604927428369099</v>
      </c>
      <c r="Q313" s="4">
        <v>2.7413288505372702</v>
      </c>
      <c r="R313">
        <v>6.1191230418085399E-3</v>
      </c>
      <c r="S313">
        <v>2.8384691190287099E-2</v>
      </c>
      <c r="T313" s="4">
        <v>1.33209742209043</v>
      </c>
      <c r="U313" s="4">
        <v>0.61999887352305005</v>
      </c>
      <c r="V313" t="s">
        <v>5426</v>
      </c>
      <c r="W313">
        <v>0</v>
      </c>
      <c r="X313">
        <v>1</v>
      </c>
      <c r="Y313" t="s">
        <v>6012</v>
      </c>
      <c r="Z313">
        <v>99.087999999999994</v>
      </c>
      <c r="AA313">
        <v>100</v>
      </c>
      <c r="AB313" t="s">
        <v>759</v>
      </c>
      <c r="AC313" t="s">
        <v>1251</v>
      </c>
      <c r="AD313" t="s">
        <v>6013</v>
      </c>
      <c r="AE313" t="s">
        <v>762</v>
      </c>
      <c r="AF313" t="s">
        <v>762</v>
      </c>
      <c r="AG313" t="s">
        <v>762</v>
      </c>
      <c r="AH313" t="s">
        <v>762</v>
      </c>
      <c r="AI313" t="s">
        <v>762</v>
      </c>
      <c r="AJ313" t="s">
        <v>45</v>
      </c>
      <c r="AK313" t="s">
        <v>207</v>
      </c>
      <c r="AL313" t="s">
        <v>313</v>
      </c>
      <c r="AM313" t="s">
        <v>314</v>
      </c>
      <c r="AN313" t="s">
        <v>315</v>
      </c>
      <c r="AO313" t="s">
        <v>1251</v>
      </c>
      <c r="AP313" t="s">
        <v>1251</v>
      </c>
      <c r="AQ313" t="s">
        <v>6014</v>
      </c>
      <c r="AR313" t="s">
        <v>6015</v>
      </c>
      <c r="AS313" t="s">
        <v>6016</v>
      </c>
    </row>
    <row r="314" spans="1:45" x14ac:dyDescent="0.25">
      <c r="A314" t="s">
        <v>6134</v>
      </c>
      <c r="B314">
        <v>23</v>
      </c>
      <c r="C314">
        <v>42</v>
      </c>
      <c r="D314" s="4">
        <v>7.5718777944003604</v>
      </c>
      <c r="E314" s="4">
        <v>17.689450716929201</v>
      </c>
      <c r="F314">
        <v>26</v>
      </c>
      <c r="G314">
        <v>40</v>
      </c>
      <c r="H314">
        <v>4</v>
      </c>
      <c r="I314">
        <v>4</v>
      </c>
      <c r="J314" t="s">
        <v>733</v>
      </c>
      <c r="K314" s="4">
        <v>27.9375804313662</v>
      </c>
      <c r="L314" s="4">
        <v>54.547197177628803</v>
      </c>
      <c r="M314" t="s">
        <v>733</v>
      </c>
      <c r="N314" s="4">
        <v>34.776276658303097</v>
      </c>
      <c r="O314" s="4">
        <v>0.96638451619681498</v>
      </c>
      <c r="P314" s="4">
        <v>0.37664691955487101</v>
      </c>
      <c r="Q314" s="4">
        <v>2.5657571216536401</v>
      </c>
      <c r="R314">
        <v>1.0295088738782999E-2</v>
      </c>
      <c r="S314">
        <v>4.2278054239073201E-2</v>
      </c>
      <c r="T314" s="4">
        <v>1.3430314357516899</v>
      </c>
      <c r="U314" s="4">
        <v>0.58973759664194403</v>
      </c>
      <c r="V314" t="s">
        <v>5426</v>
      </c>
      <c r="W314">
        <v>0</v>
      </c>
      <c r="X314">
        <v>1</v>
      </c>
      <c r="Y314" t="s">
        <v>6135</v>
      </c>
      <c r="Z314">
        <v>99.090999999999994</v>
      </c>
      <c r="AA314">
        <v>100</v>
      </c>
      <c r="AB314" t="s">
        <v>759</v>
      </c>
      <c r="AC314" t="s">
        <v>3107</v>
      </c>
      <c r="AD314" t="s">
        <v>6136</v>
      </c>
      <c r="AE314" t="s">
        <v>762</v>
      </c>
      <c r="AF314" t="s">
        <v>762</v>
      </c>
      <c r="AG314" t="s">
        <v>762</v>
      </c>
      <c r="AH314" t="s">
        <v>762</v>
      </c>
      <c r="AI314" t="s">
        <v>762</v>
      </c>
      <c r="AJ314" t="s">
        <v>45</v>
      </c>
      <c r="AK314" t="s">
        <v>46</v>
      </c>
      <c r="AL314" t="s">
        <v>60</v>
      </c>
      <c r="AM314" t="s">
        <v>3105</v>
      </c>
      <c r="AN314" t="s">
        <v>3106</v>
      </c>
      <c r="AO314" t="s">
        <v>3107</v>
      </c>
      <c r="AP314" t="s">
        <v>3107</v>
      </c>
      <c r="AQ314" t="s">
        <v>6137</v>
      </c>
      <c r="AR314" t="s">
        <v>6138</v>
      </c>
      <c r="AS314" t="s">
        <v>6139</v>
      </c>
    </row>
    <row r="315" spans="1:45" x14ac:dyDescent="0.25">
      <c r="A315" t="s">
        <v>5835</v>
      </c>
      <c r="B315">
        <v>47</v>
      </c>
      <c r="C315">
        <v>75</v>
      </c>
      <c r="D315" s="4">
        <v>13.291601358251301</v>
      </c>
      <c r="E315" s="4">
        <v>21.4242852856285</v>
      </c>
      <c r="F315">
        <v>45</v>
      </c>
      <c r="G315">
        <v>70.5</v>
      </c>
      <c r="H315">
        <v>4</v>
      </c>
      <c r="I315">
        <v>4</v>
      </c>
      <c r="J315" t="s">
        <v>733</v>
      </c>
      <c r="K315" s="4">
        <v>56.639812501741098</v>
      </c>
      <c r="L315" s="4">
        <v>97.996488185882697</v>
      </c>
      <c r="M315" t="s">
        <v>733</v>
      </c>
      <c r="N315" s="4">
        <v>148.25301762014001</v>
      </c>
      <c r="O315" s="4">
        <v>0.78998051842626404</v>
      </c>
      <c r="P315" s="4">
        <v>0.29006108498518401</v>
      </c>
      <c r="Q315" s="4">
        <v>2.7234970815427202</v>
      </c>
      <c r="R315">
        <v>6.4594786319302202E-3</v>
      </c>
      <c r="S315">
        <v>2.9692576279144001E-2</v>
      </c>
      <c r="T315" s="4">
        <v>1.0800416034114499</v>
      </c>
      <c r="U315" s="4">
        <v>0.49991943344107997</v>
      </c>
      <c r="V315" t="s">
        <v>5426</v>
      </c>
      <c r="W315">
        <v>0</v>
      </c>
      <c r="X315">
        <v>2</v>
      </c>
      <c r="Y315" t="s">
        <v>5836</v>
      </c>
      <c r="Z315">
        <v>100</v>
      </c>
      <c r="AA315">
        <v>100</v>
      </c>
      <c r="AB315" t="s">
        <v>759</v>
      </c>
      <c r="AC315" t="s">
        <v>2904</v>
      </c>
      <c r="AD315" t="s">
        <v>5837</v>
      </c>
      <c r="AE315" t="s">
        <v>762</v>
      </c>
      <c r="AF315" t="s">
        <v>762</v>
      </c>
      <c r="AG315" t="s">
        <v>762</v>
      </c>
      <c r="AH315" t="s">
        <v>762</v>
      </c>
      <c r="AI315" t="s">
        <v>762</v>
      </c>
      <c r="AJ315" t="s">
        <v>45</v>
      </c>
      <c r="AK315" t="s">
        <v>78</v>
      </c>
      <c r="AL315" t="s">
        <v>965</v>
      </c>
      <c r="AM315" t="s">
        <v>2091</v>
      </c>
      <c r="AN315" t="s">
        <v>2903</v>
      </c>
      <c r="AO315" t="s">
        <v>2904</v>
      </c>
      <c r="AP315" t="s">
        <v>2904</v>
      </c>
      <c r="AQ315" t="s">
        <v>5838</v>
      </c>
      <c r="AR315" t="s">
        <v>5839</v>
      </c>
      <c r="AS315" t="s">
        <v>5839</v>
      </c>
    </row>
    <row r="316" spans="1:45" x14ac:dyDescent="0.25">
      <c r="A316" t="s">
        <v>9567</v>
      </c>
      <c r="B316">
        <v>1698</v>
      </c>
      <c r="C316">
        <v>21</v>
      </c>
      <c r="D316" s="4">
        <v>1387.49702702384</v>
      </c>
      <c r="E316" s="4">
        <v>6.5828058860438299</v>
      </c>
      <c r="F316">
        <v>1670</v>
      </c>
      <c r="G316">
        <v>21</v>
      </c>
      <c r="H316">
        <v>4</v>
      </c>
      <c r="I316">
        <v>4</v>
      </c>
      <c r="J316" t="s">
        <v>731</v>
      </c>
      <c r="K316" s="4">
        <v>2264.9095266489498</v>
      </c>
      <c r="L316" s="4">
        <v>27.438858502796698</v>
      </c>
      <c r="M316" t="s">
        <v>731</v>
      </c>
      <c r="N316" s="4">
        <v>484.87166212524397</v>
      </c>
      <c r="O316" s="4">
        <v>-6.36604548188786</v>
      </c>
      <c r="P316" s="4">
        <v>0.846507179414967</v>
      </c>
      <c r="Q316" s="4">
        <v>-7.5203679740643397</v>
      </c>
      <c r="R316" s="3">
        <v>5.4622287420643401E-14</v>
      </c>
      <c r="S316" s="3">
        <v>1.1570821218606299E-11</v>
      </c>
      <c r="T316" s="4">
        <v>-5.5195383024728901</v>
      </c>
      <c r="U316" s="4">
        <v>-7.2125526613028201</v>
      </c>
      <c r="V316" t="s">
        <v>9568</v>
      </c>
      <c r="W316">
        <v>0</v>
      </c>
      <c r="X316">
        <v>4</v>
      </c>
      <c r="Y316" t="s">
        <v>9569</v>
      </c>
      <c r="Z316">
        <v>100</v>
      </c>
      <c r="AA316">
        <v>100</v>
      </c>
      <c r="AB316" t="s">
        <v>759</v>
      </c>
      <c r="AC316" t="s">
        <v>1235</v>
      </c>
      <c r="AD316" t="s">
        <v>9570</v>
      </c>
      <c r="AE316" t="s">
        <v>762</v>
      </c>
      <c r="AF316" t="s">
        <v>762</v>
      </c>
      <c r="AG316" t="s">
        <v>762</v>
      </c>
      <c r="AH316" t="s">
        <v>762</v>
      </c>
      <c r="AI316" t="s">
        <v>762</v>
      </c>
      <c r="AJ316" t="s">
        <v>45</v>
      </c>
      <c r="AK316" t="s">
        <v>207</v>
      </c>
      <c r="AL316" t="s">
        <v>1233</v>
      </c>
      <c r="AM316" t="s">
        <v>1234</v>
      </c>
      <c r="AN316" t="s">
        <v>1235</v>
      </c>
      <c r="AO316" t="s">
        <v>1235</v>
      </c>
      <c r="AP316" t="s">
        <v>1235</v>
      </c>
      <c r="AQ316" t="s">
        <v>9571</v>
      </c>
      <c r="AR316" t="s">
        <v>9572</v>
      </c>
      <c r="AS316" t="s">
        <v>9572</v>
      </c>
    </row>
    <row r="317" spans="1:45" x14ac:dyDescent="0.25">
      <c r="A317" t="s">
        <v>9940</v>
      </c>
      <c r="B317">
        <v>8</v>
      </c>
      <c r="C317">
        <v>0</v>
      </c>
      <c r="D317" s="4">
        <v>9.2870878105033494</v>
      </c>
      <c r="E317" s="4">
        <v>0</v>
      </c>
      <c r="F317">
        <v>5</v>
      </c>
      <c r="G317">
        <v>0</v>
      </c>
      <c r="H317">
        <v>4</v>
      </c>
      <c r="I317">
        <v>4</v>
      </c>
      <c r="J317" t="s">
        <v>731</v>
      </c>
      <c r="K317" s="4">
        <v>9.1605885466816392</v>
      </c>
      <c r="L317" s="4">
        <v>0</v>
      </c>
      <c r="M317" t="s">
        <v>731</v>
      </c>
      <c r="N317" s="4">
        <v>9.5529638342756105</v>
      </c>
      <c r="O317" s="4">
        <v>-5.2382720959354199</v>
      </c>
      <c r="P317" s="4">
        <v>1.59302503367727</v>
      </c>
      <c r="Q317" s="4">
        <v>-3.2882547261944799</v>
      </c>
      <c r="R317">
        <v>1.00810582701361E-3</v>
      </c>
      <c r="S317">
        <v>6.8154388624164803E-3</v>
      </c>
      <c r="T317" s="4">
        <v>-3.6452470622581399</v>
      </c>
      <c r="U317" s="4">
        <v>-6.8312971296126896</v>
      </c>
      <c r="V317" t="s">
        <v>9568</v>
      </c>
      <c r="W317">
        <v>0</v>
      </c>
      <c r="X317">
        <v>1</v>
      </c>
      <c r="Y317" t="s">
        <v>9941</v>
      </c>
      <c r="Z317">
        <v>100</v>
      </c>
      <c r="AA317">
        <v>100</v>
      </c>
      <c r="AB317" t="s">
        <v>759</v>
      </c>
      <c r="AC317" t="s">
        <v>9942</v>
      </c>
      <c r="AD317" t="s">
        <v>9943</v>
      </c>
      <c r="AE317" t="s">
        <v>762</v>
      </c>
      <c r="AF317" t="s">
        <v>762</v>
      </c>
      <c r="AG317" t="s">
        <v>762</v>
      </c>
      <c r="AH317" t="s">
        <v>762</v>
      </c>
      <c r="AI317" t="s">
        <v>762</v>
      </c>
      <c r="AJ317" t="s">
        <v>45</v>
      </c>
      <c r="AK317" t="s">
        <v>207</v>
      </c>
      <c r="AL317" t="s">
        <v>208</v>
      </c>
      <c r="AM317" t="s">
        <v>300</v>
      </c>
      <c r="AN317" t="s">
        <v>9942</v>
      </c>
      <c r="AO317" t="s">
        <v>9942</v>
      </c>
      <c r="AP317" t="s">
        <v>9942</v>
      </c>
      <c r="AQ317" t="s">
        <v>9944</v>
      </c>
      <c r="AR317" t="s">
        <v>9945</v>
      </c>
      <c r="AS317" t="s">
        <v>9945</v>
      </c>
    </row>
    <row r="318" spans="1:45" x14ac:dyDescent="0.25">
      <c r="A318" t="s">
        <v>9906</v>
      </c>
      <c r="B318">
        <v>10</v>
      </c>
      <c r="C318">
        <v>1</v>
      </c>
      <c r="D318" s="4">
        <v>9.5699181466370593</v>
      </c>
      <c r="E318" s="4">
        <v>0.5</v>
      </c>
      <c r="F318">
        <v>9.5</v>
      </c>
      <c r="G318">
        <v>0</v>
      </c>
      <c r="H318">
        <v>4</v>
      </c>
      <c r="I318">
        <v>4</v>
      </c>
      <c r="J318" t="s">
        <v>731</v>
      </c>
      <c r="K318" s="4">
        <v>11.7751427919398</v>
      </c>
      <c r="L318" s="4">
        <v>0.38559231456961701</v>
      </c>
      <c r="M318" t="s">
        <v>731</v>
      </c>
      <c r="N318" s="4">
        <v>18.4269698052669</v>
      </c>
      <c r="O318" s="4">
        <v>-4.8766612880295801</v>
      </c>
      <c r="P318" s="4">
        <v>1.40630986563803</v>
      </c>
      <c r="Q318" s="4">
        <v>-3.46770040315196</v>
      </c>
      <c r="R318">
        <v>5.2493217005172203E-4</v>
      </c>
      <c r="S318">
        <v>4.0071398686831097E-3</v>
      </c>
      <c r="T318" s="4">
        <v>-3.4703514223915501</v>
      </c>
      <c r="U318" s="4">
        <v>-6.2829711536676198</v>
      </c>
      <c r="V318" t="s">
        <v>9568</v>
      </c>
      <c r="W318">
        <v>0</v>
      </c>
      <c r="X318">
        <v>1</v>
      </c>
      <c r="Y318" t="s">
        <v>9907</v>
      </c>
      <c r="Z318">
        <v>99.087999999999994</v>
      </c>
      <c r="AA318">
        <v>100</v>
      </c>
      <c r="AB318" t="s">
        <v>759</v>
      </c>
      <c r="AC318" t="s">
        <v>100</v>
      </c>
      <c r="AD318" t="s">
        <v>9908</v>
      </c>
      <c r="AE318" t="s">
        <v>762</v>
      </c>
      <c r="AF318" t="s">
        <v>762</v>
      </c>
      <c r="AG318" t="s">
        <v>762</v>
      </c>
      <c r="AH318" t="s">
        <v>762</v>
      </c>
      <c r="AI318" t="s">
        <v>762</v>
      </c>
      <c r="AJ318" t="s">
        <v>45</v>
      </c>
      <c r="AK318" t="s">
        <v>78</v>
      </c>
      <c r="AL318" t="s">
        <v>78</v>
      </c>
      <c r="AM318" t="s">
        <v>99</v>
      </c>
      <c r="AN318" t="s">
        <v>100</v>
      </c>
      <c r="AO318" t="s">
        <v>100</v>
      </c>
      <c r="AP318" t="s">
        <v>100</v>
      </c>
      <c r="AQ318" t="s">
        <v>9909</v>
      </c>
      <c r="AR318" t="s">
        <v>9910</v>
      </c>
      <c r="AS318" t="s">
        <v>9911</v>
      </c>
    </row>
    <row r="319" spans="1:45" x14ac:dyDescent="0.25">
      <c r="A319" t="s">
        <v>9651</v>
      </c>
      <c r="B319">
        <v>91</v>
      </c>
      <c r="C319">
        <v>5</v>
      </c>
      <c r="D319" s="4">
        <v>73.8827900574056</v>
      </c>
      <c r="E319" s="4">
        <v>4.7169905660282998</v>
      </c>
      <c r="F319">
        <v>78</v>
      </c>
      <c r="G319">
        <v>3</v>
      </c>
      <c r="H319">
        <v>4</v>
      </c>
      <c r="I319">
        <v>4</v>
      </c>
      <c r="J319" t="s">
        <v>731</v>
      </c>
      <c r="K319" s="4">
        <v>120.768693876616</v>
      </c>
      <c r="L319" s="4">
        <v>5.4568422636197997</v>
      </c>
      <c r="M319" t="s">
        <v>731</v>
      </c>
      <c r="N319" s="4">
        <v>27.9045753798808</v>
      </c>
      <c r="O319" s="4">
        <v>-4.45982487382184</v>
      </c>
      <c r="P319" s="4">
        <v>1.2084766538018901</v>
      </c>
      <c r="Q319" s="4">
        <v>-3.6904518260995198</v>
      </c>
      <c r="R319">
        <v>2.2385608151332699E-4</v>
      </c>
      <c r="S319">
        <v>2.0543038238515399E-3</v>
      </c>
      <c r="T319" s="4">
        <v>-3.2513482200199402</v>
      </c>
      <c r="U319" s="4">
        <v>-5.6683015276237301</v>
      </c>
      <c r="V319" t="s">
        <v>9568</v>
      </c>
      <c r="W319">
        <v>0</v>
      </c>
      <c r="X319">
        <v>1</v>
      </c>
      <c r="Y319" t="s">
        <v>9652</v>
      </c>
      <c r="Z319">
        <v>100</v>
      </c>
      <c r="AA319">
        <v>100</v>
      </c>
      <c r="AB319" t="s">
        <v>759</v>
      </c>
      <c r="AC319" t="s">
        <v>1235</v>
      </c>
      <c r="AD319" t="s">
        <v>9653</v>
      </c>
      <c r="AE319" t="s">
        <v>762</v>
      </c>
      <c r="AF319" t="s">
        <v>762</v>
      </c>
      <c r="AG319" t="s">
        <v>762</v>
      </c>
      <c r="AH319" t="s">
        <v>762</v>
      </c>
      <c r="AI319" t="s">
        <v>762</v>
      </c>
      <c r="AJ319" t="s">
        <v>45</v>
      </c>
      <c r="AK319" t="s">
        <v>207</v>
      </c>
      <c r="AL319" t="s">
        <v>1233</v>
      </c>
      <c r="AM319" t="s">
        <v>1234</v>
      </c>
      <c r="AN319" t="s">
        <v>1235</v>
      </c>
      <c r="AO319" t="s">
        <v>1235</v>
      </c>
      <c r="AP319" t="s">
        <v>1235</v>
      </c>
      <c r="AQ319" t="s">
        <v>9654</v>
      </c>
      <c r="AR319" t="s">
        <v>9655</v>
      </c>
      <c r="AS319" t="s">
        <v>9655</v>
      </c>
    </row>
    <row r="320" spans="1:45" x14ac:dyDescent="0.25">
      <c r="A320" t="s">
        <v>9951</v>
      </c>
      <c r="B320">
        <v>7</v>
      </c>
      <c r="C320">
        <v>1</v>
      </c>
      <c r="D320" s="4">
        <v>9.2150239645193892</v>
      </c>
      <c r="E320" s="4">
        <v>0.5</v>
      </c>
      <c r="F320">
        <v>3.5</v>
      </c>
      <c r="G320">
        <v>0</v>
      </c>
      <c r="H320">
        <v>4</v>
      </c>
      <c r="I320">
        <v>4</v>
      </c>
      <c r="J320" t="s">
        <v>731</v>
      </c>
      <c r="K320" s="4">
        <v>7.8451700923168897</v>
      </c>
      <c r="L320" s="4">
        <v>0.32856973527997302</v>
      </c>
      <c r="M320" t="s">
        <v>731</v>
      </c>
      <c r="N320" s="4">
        <v>87.765054221910702</v>
      </c>
      <c r="O320" s="4">
        <v>-4.2971176774845201</v>
      </c>
      <c r="P320" s="4">
        <v>1.5483447955802501</v>
      </c>
      <c r="Q320" s="4">
        <v>-2.7752976531781801</v>
      </c>
      <c r="R320">
        <v>5.51512066182304E-3</v>
      </c>
      <c r="S320">
        <v>2.62045546212228E-2</v>
      </c>
      <c r="T320" s="4">
        <v>-2.7487728819042698</v>
      </c>
      <c r="U320" s="4">
        <v>-5.84546247306477</v>
      </c>
      <c r="V320" t="s">
        <v>9568</v>
      </c>
      <c r="W320">
        <v>2</v>
      </c>
      <c r="X320">
        <v>1</v>
      </c>
      <c r="Y320" t="s">
        <v>9952</v>
      </c>
      <c r="Z320">
        <v>99.387</v>
      </c>
      <c r="AA320">
        <v>99.088099999999997</v>
      </c>
      <c r="AB320" t="s">
        <v>759</v>
      </c>
      <c r="AC320" t="s">
        <v>9953</v>
      </c>
      <c r="AD320" t="s">
        <v>9954</v>
      </c>
      <c r="AE320" t="s">
        <v>762</v>
      </c>
      <c r="AF320" t="s">
        <v>762</v>
      </c>
      <c r="AG320" t="s">
        <v>762</v>
      </c>
      <c r="AH320" t="s">
        <v>762</v>
      </c>
      <c r="AI320" t="s">
        <v>762</v>
      </c>
      <c r="AJ320" t="s">
        <v>45</v>
      </c>
      <c r="AK320" t="s">
        <v>78</v>
      </c>
      <c r="AL320" t="s">
        <v>78</v>
      </c>
      <c r="AM320" t="s">
        <v>99</v>
      </c>
      <c r="AN320" t="s">
        <v>9955</v>
      </c>
      <c r="AO320" t="s">
        <v>9955</v>
      </c>
      <c r="AP320" t="s">
        <v>9955</v>
      </c>
      <c r="AQ320" t="s">
        <v>9956</v>
      </c>
      <c r="AR320" t="s">
        <v>9957</v>
      </c>
      <c r="AS320" t="s">
        <v>9958</v>
      </c>
    </row>
    <row r="321" spans="1:45" x14ac:dyDescent="0.25">
      <c r="A321" t="s">
        <v>9849</v>
      </c>
      <c r="B321">
        <v>16</v>
      </c>
      <c r="C321">
        <v>1</v>
      </c>
      <c r="D321" s="4">
        <v>20.451161336217599</v>
      </c>
      <c r="E321" s="4">
        <v>0.5</v>
      </c>
      <c r="F321">
        <v>8</v>
      </c>
      <c r="G321">
        <v>1</v>
      </c>
      <c r="H321">
        <v>4</v>
      </c>
      <c r="I321">
        <v>4</v>
      </c>
      <c r="J321" t="s">
        <v>731</v>
      </c>
      <c r="K321" s="4">
        <v>18.025121164336699</v>
      </c>
      <c r="L321" s="4">
        <v>1.0214529816937199</v>
      </c>
      <c r="M321" t="s">
        <v>731</v>
      </c>
      <c r="N321" s="4">
        <v>4.1521610166512</v>
      </c>
      <c r="O321" s="4">
        <v>-4.1746441045992198</v>
      </c>
      <c r="P321" s="4">
        <v>1.3208383712929701</v>
      </c>
      <c r="Q321" s="4">
        <v>-3.1606017778788802</v>
      </c>
      <c r="R321">
        <v>1.57443588725288E-3</v>
      </c>
      <c r="S321">
        <v>9.8820148775230505E-3</v>
      </c>
      <c r="T321" s="4">
        <v>-2.8538057333062499</v>
      </c>
      <c r="U321" s="4">
        <v>-5.4954824758922003</v>
      </c>
      <c r="V321" t="s">
        <v>9568</v>
      </c>
      <c r="W321">
        <v>0</v>
      </c>
      <c r="X321">
        <v>1</v>
      </c>
      <c r="Y321" t="s">
        <v>9850</v>
      </c>
      <c r="Z321">
        <v>100</v>
      </c>
      <c r="AA321">
        <v>100</v>
      </c>
      <c r="AB321" t="s">
        <v>759</v>
      </c>
      <c r="AC321" t="s">
        <v>292</v>
      </c>
      <c r="AD321" t="s">
        <v>9851</v>
      </c>
      <c r="AE321" t="s">
        <v>762</v>
      </c>
      <c r="AF321" t="s">
        <v>762</v>
      </c>
      <c r="AG321" t="s">
        <v>762</v>
      </c>
      <c r="AH321" t="s">
        <v>762</v>
      </c>
      <c r="AI321" t="s">
        <v>762</v>
      </c>
      <c r="AJ321" t="s">
        <v>45</v>
      </c>
      <c r="AK321" t="s">
        <v>207</v>
      </c>
      <c r="AL321" t="s">
        <v>208</v>
      </c>
      <c r="AM321" t="s">
        <v>209</v>
      </c>
      <c r="AN321" t="s">
        <v>292</v>
      </c>
      <c r="AO321" t="s">
        <v>292</v>
      </c>
      <c r="AP321" t="s">
        <v>292</v>
      </c>
      <c r="AQ321" t="s">
        <v>9852</v>
      </c>
      <c r="AR321" t="s">
        <v>9853</v>
      </c>
      <c r="AS321" t="s">
        <v>9853</v>
      </c>
    </row>
    <row r="322" spans="1:45" x14ac:dyDescent="0.25">
      <c r="A322" t="s">
        <v>10013</v>
      </c>
      <c r="B322">
        <v>5</v>
      </c>
      <c r="C322">
        <v>1</v>
      </c>
      <c r="D322" s="4">
        <v>4.3493294502333004</v>
      </c>
      <c r="E322" s="4">
        <v>0.5</v>
      </c>
      <c r="F322">
        <v>4.5</v>
      </c>
      <c r="G322">
        <v>0</v>
      </c>
      <c r="H322">
        <v>4</v>
      </c>
      <c r="I322">
        <v>4</v>
      </c>
      <c r="J322" t="s">
        <v>731</v>
      </c>
      <c r="K322" s="4">
        <v>5.7602082647910997</v>
      </c>
      <c r="L322" s="4">
        <v>0.32856973527997302</v>
      </c>
      <c r="M322" t="s">
        <v>731</v>
      </c>
      <c r="N322" s="4">
        <v>5.5753076595715596</v>
      </c>
      <c r="O322" s="4">
        <v>-3.8443428257529599</v>
      </c>
      <c r="P322" s="4">
        <v>1.27871259442667</v>
      </c>
      <c r="Q322" s="4">
        <v>-3.0064166431993602</v>
      </c>
      <c r="R322">
        <v>2.6434651938452799E-3</v>
      </c>
      <c r="S322">
        <v>1.48337494983548E-2</v>
      </c>
      <c r="T322" s="4">
        <v>-2.5656302313263</v>
      </c>
      <c r="U322" s="4">
        <v>-5.1230554201796297</v>
      </c>
      <c r="V322" t="s">
        <v>9568</v>
      </c>
      <c r="W322">
        <v>0</v>
      </c>
      <c r="X322">
        <v>1</v>
      </c>
      <c r="Y322" t="s">
        <v>10014</v>
      </c>
      <c r="Z322">
        <v>99.393999999999906</v>
      </c>
      <c r="AA322">
        <v>100</v>
      </c>
      <c r="AB322" t="s">
        <v>759</v>
      </c>
      <c r="AC322" t="s">
        <v>7100</v>
      </c>
      <c r="AD322" t="s">
        <v>10015</v>
      </c>
      <c r="AE322" t="s">
        <v>762</v>
      </c>
      <c r="AF322" t="s">
        <v>762</v>
      </c>
      <c r="AG322" t="s">
        <v>762</v>
      </c>
      <c r="AH322" t="s">
        <v>762</v>
      </c>
      <c r="AI322" t="s">
        <v>762</v>
      </c>
      <c r="AJ322" t="s">
        <v>45</v>
      </c>
      <c r="AK322" t="s">
        <v>207</v>
      </c>
      <c r="AL322" t="s">
        <v>313</v>
      </c>
      <c r="AM322" t="s">
        <v>314</v>
      </c>
      <c r="AN322" t="s">
        <v>7100</v>
      </c>
      <c r="AO322" t="s">
        <v>7100</v>
      </c>
      <c r="AP322" t="s">
        <v>7100</v>
      </c>
      <c r="AQ322" t="s">
        <v>10016</v>
      </c>
      <c r="AR322" t="s">
        <v>10017</v>
      </c>
      <c r="AS322" t="s">
        <v>10018</v>
      </c>
    </row>
    <row r="323" spans="1:45" x14ac:dyDescent="0.25">
      <c r="A323" t="s">
        <v>9817</v>
      </c>
      <c r="B323">
        <v>22</v>
      </c>
      <c r="C323">
        <v>2</v>
      </c>
      <c r="D323" s="4">
        <v>15.798206649279299</v>
      </c>
      <c r="E323" s="4">
        <v>1.7320508075688801</v>
      </c>
      <c r="F323">
        <v>22.5</v>
      </c>
      <c r="G323">
        <v>1.5</v>
      </c>
      <c r="H323">
        <v>4</v>
      </c>
      <c r="I323">
        <v>4</v>
      </c>
      <c r="J323" t="s">
        <v>731</v>
      </c>
      <c r="K323" s="4">
        <v>27.739271655800501</v>
      </c>
      <c r="L323" s="4">
        <v>1.90641158584763</v>
      </c>
      <c r="M323" t="s">
        <v>731</v>
      </c>
      <c r="N323" s="4">
        <v>68.051340785156299</v>
      </c>
      <c r="O323" s="4">
        <v>-3.8320026314678599</v>
      </c>
      <c r="P323" s="4">
        <v>1.06888109460033</v>
      </c>
      <c r="Q323" s="4">
        <v>-3.5850597889943101</v>
      </c>
      <c r="R323">
        <v>3.3700099236149003E-4</v>
      </c>
      <c r="S323">
        <v>2.8687663576522199E-3</v>
      </c>
      <c r="T323" s="4">
        <v>-2.7631215368675299</v>
      </c>
      <c r="U323" s="4">
        <v>-4.9008837260681899</v>
      </c>
      <c r="V323" t="s">
        <v>9568</v>
      </c>
      <c r="W323">
        <v>0</v>
      </c>
      <c r="X323">
        <v>1</v>
      </c>
      <c r="Y323" t="s">
        <v>9818</v>
      </c>
      <c r="Z323">
        <v>100</v>
      </c>
      <c r="AA323">
        <v>100</v>
      </c>
      <c r="AB323" t="s">
        <v>759</v>
      </c>
      <c r="AC323" t="s">
        <v>9596</v>
      </c>
      <c r="AD323" t="s">
        <v>9819</v>
      </c>
      <c r="AE323" t="s">
        <v>762</v>
      </c>
      <c r="AF323" t="s">
        <v>762</v>
      </c>
      <c r="AG323" t="s">
        <v>762</v>
      </c>
      <c r="AH323" t="s">
        <v>762</v>
      </c>
      <c r="AI323" t="s">
        <v>762</v>
      </c>
      <c r="AJ323" t="s">
        <v>45</v>
      </c>
      <c r="AK323" t="s">
        <v>46</v>
      </c>
      <c r="AL323" t="s">
        <v>60</v>
      </c>
      <c r="AM323" t="s">
        <v>423</v>
      </c>
      <c r="AN323" t="s">
        <v>9596</v>
      </c>
      <c r="AO323" t="s">
        <v>9596</v>
      </c>
      <c r="AP323" t="s">
        <v>9596</v>
      </c>
      <c r="AQ323" t="s">
        <v>9820</v>
      </c>
      <c r="AR323" t="s">
        <v>9821</v>
      </c>
      <c r="AS323" t="s">
        <v>9821</v>
      </c>
    </row>
    <row r="324" spans="1:45" x14ac:dyDescent="0.25">
      <c r="A324" t="s">
        <v>9573</v>
      </c>
      <c r="B324">
        <v>1290</v>
      </c>
      <c r="C324">
        <v>96</v>
      </c>
      <c r="D324" s="4">
        <v>822.187884042733</v>
      </c>
      <c r="E324" s="4">
        <v>89.586085229050298</v>
      </c>
      <c r="F324">
        <v>1208.5</v>
      </c>
      <c r="G324">
        <v>63.5</v>
      </c>
      <c r="H324">
        <v>4</v>
      </c>
      <c r="I324">
        <v>4</v>
      </c>
      <c r="J324" t="s">
        <v>731</v>
      </c>
      <c r="K324" s="4">
        <v>1677.7718993352601</v>
      </c>
      <c r="L324" s="4">
        <v>124.37938294960701</v>
      </c>
      <c r="M324" t="s">
        <v>731</v>
      </c>
      <c r="N324" s="4">
        <v>438.79914400464401</v>
      </c>
      <c r="O324" s="4">
        <v>-3.7530983419986601</v>
      </c>
      <c r="P324" s="4">
        <v>0.72451633326336096</v>
      </c>
      <c r="Q324" s="4">
        <v>-5.1801431792351602</v>
      </c>
      <c r="R324" s="3">
        <v>2.2171565405200101E-7</v>
      </c>
      <c r="S324" s="3">
        <v>7.9380449661997997E-6</v>
      </c>
      <c r="T324" s="4">
        <v>-3.0285820087353001</v>
      </c>
      <c r="U324" s="4">
        <v>-4.4776146752620196</v>
      </c>
      <c r="V324" t="s">
        <v>9568</v>
      </c>
      <c r="W324">
        <v>0</v>
      </c>
      <c r="X324">
        <v>6</v>
      </c>
      <c r="Y324" t="s">
        <v>9574</v>
      </c>
      <c r="Z324">
        <v>100</v>
      </c>
      <c r="AA324">
        <v>100</v>
      </c>
      <c r="AB324" t="s">
        <v>759</v>
      </c>
      <c r="AC324" t="s">
        <v>1235</v>
      </c>
      <c r="AD324" t="s">
        <v>9575</v>
      </c>
      <c r="AE324" t="s">
        <v>762</v>
      </c>
      <c r="AF324" t="s">
        <v>762</v>
      </c>
      <c r="AG324" t="s">
        <v>762</v>
      </c>
      <c r="AH324" t="s">
        <v>762</v>
      </c>
      <c r="AI324" t="s">
        <v>762</v>
      </c>
      <c r="AJ324" t="s">
        <v>45</v>
      </c>
      <c r="AK324" t="s">
        <v>207</v>
      </c>
      <c r="AL324" t="s">
        <v>1233</v>
      </c>
      <c r="AM324" t="s">
        <v>1234</v>
      </c>
      <c r="AN324" t="s">
        <v>1235</v>
      </c>
      <c r="AO324" t="s">
        <v>1235</v>
      </c>
      <c r="AP324" t="s">
        <v>1235</v>
      </c>
      <c r="AQ324" t="s">
        <v>9576</v>
      </c>
      <c r="AR324" t="s">
        <v>9577</v>
      </c>
      <c r="AS324" t="s">
        <v>9577</v>
      </c>
    </row>
    <row r="325" spans="1:45" x14ac:dyDescent="0.25">
      <c r="A325" t="s">
        <v>9684</v>
      </c>
      <c r="B325">
        <v>69</v>
      </c>
      <c r="C325">
        <v>6</v>
      </c>
      <c r="D325" s="4">
        <v>68.863996398698802</v>
      </c>
      <c r="E325" s="4">
        <v>2.51661147842358</v>
      </c>
      <c r="F325">
        <v>52.5</v>
      </c>
      <c r="G325">
        <v>5</v>
      </c>
      <c r="H325">
        <v>4</v>
      </c>
      <c r="I325">
        <v>4</v>
      </c>
      <c r="J325" t="s">
        <v>731</v>
      </c>
      <c r="K325" s="4">
        <v>81.458985596918296</v>
      </c>
      <c r="L325" s="4">
        <v>7.5695562697383201</v>
      </c>
      <c r="M325" t="s">
        <v>731</v>
      </c>
      <c r="N325" s="4">
        <v>22.834005060841701</v>
      </c>
      <c r="O325" s="4">
        <v>-3.4411445212194902</v>
      </c>
      <c r="P325" s="4">
        <v>0.92775603131011097</v>
      </c>
      <c r="Q325" s="4">
        <v>-3.7091049856718801</v>
      </c>
      <c r="R325">
        <v>2.0799317776985701E-4</v>
      </c>
      <c r="S325">
        <v>1.9438185951874099E-3</v>
      </c>
      <c r="T325" s="4">
        <v>-2.5133884899093801</v>
      </c>
      <c r="U325" s="4">
        <v>-4.3689005525295999</v>
      </c>
      <c r="V325" t="s">
        <v>9568</v>
      </c>
      <c r="W325">
        <v>0</v>
      </c>
      <c r="X325">
        <v>1</v>
      </c>
      <c r="Y325" t="s">
        <v>9685</v>
      </c>
      <c r="Z325">
        <v>100</v>
      </c>
      <c r="AA325">
        <v>100</v>
      </c>
      <c r="AB325" t="s">
        <v>759</v>
      </c>
      <c r="AC325" t="s">
        <v>292</v>
      </c>
      <c r="AD325" t="s">
        <v>9686</v>
      </c>
      <c r="AE325" t="s">
        <v>762</v>
      </c>
      <c r="AF325" t="s">
        <v>762</v>
      </c>
      <c r="AG325" t="s">
        <v>762</v>
      </c>
      <c r="AH325" t="s">
        <v>762</v>
      </c>
      <c r="AI325" t="s">
        <v>762</v>
      </c>
      <c r="AJ325" t="s">
        <v>45</v>
      </c>
      <c r="AK325" t="s">
        <v>207</v>
      </c>
      <c r="AL325" t="s">
        <v>208</v>
      </c>
      <c r="AM325" t="s">
        <v>209</v>
      </c>
      <c r="AN325" t="s">
        <v>292</v>
      </c>
      <c r="AO325" t="s">
        <v>292</v>
      </c>
      <c r="AP325" t="s">
        <v>292</v>
      </c>
      <c r="AQ325" t="s">
        <v>9687</v>
      </c>
      <c r="AR325" t="s">
        <v>9688</v>
      </c>
      <c r="AS325" t="s">
        <v>9688</v>
      </c>
    </row>
    <row r="326" spans="1:45" x14ac:dyDescent="0.25">
      <c r="A326" t="s">
        <v>9798</v>
      </c>
      <c r="B326">
        <v>27</v>
      </c>
      <c r="C326">
        <v>3</v>
      </c>
      <c r="D326" s="4">
        <v>29.238958029770298</v>
      </c>
      <c r="E326" s="4">
        <v>1.7078251276599301</v>
      </c>
      <c r="F326">
        <v>15.5</v>
      </c>
      <c r="G326">
        <v>2.5</v>
      </c>
      <c r="H326">
        <v>4</v>
      </c>
      <c r="I326">
        <v>4</v>
      </c>
      <c r="J326" t="s">
        <v>731</v>
      </c>
      <c r="K326" s="4">
        <v>30.724069982160302</v>
      </c>
      <c r="L326" s="4">
        <v>2.8066154394359399</v>
      </c>
      <c r="M326" t="s">
        <v>731</v>
      </c>
      <c r="N326" s="4">
        <v>250.11931476027999</v>
      </c>
      <c r="O326" s="4">
        <v>-3.4230504449030899</v>
      </c>
      <c r="P326" s="4">
        <v>1.01324881628771</v>
      </c>
      <c r="Q326" s="4">
        <v>-3.3782920738504298</v>
      </c>
      <c r="R326">
        <v>7.2937567309658497E-4</v>
      </c>
      <c r="S326">
        <v>5.2374942401455299E-3</v>
      </c>
      <c r="T326" s="4">
        <v>-2.4098016286153801</v>
      </c>
      <c r="U326" s="4">
        <v>-4.4362992611907899</v>
      </c>
      <c r="V326" t="s">
        <v>9568</v>
      </c>
      <c r="W326">
        <v>0</v>
      </c>
      <c r="X326">
        <v>3</v>
      </c>
      <c r="Y326" t="s">
        <v>9799</v>
      </c>
      <c r="Z326">
        <v>100</v>
      </c>
      <c r="AA326">
        <v>100</v>
      </c>
      <c r="AB326" t="s">
        <v>759</v>
      </c>
      <c r="AC326" t="s">
        <v>9713</v>
      </c>
      <c r="AD326" t="s">
        <v>9800</v>
      </c>
      <c r="AE326" t="s">
        <v>762</v>
      </c>
      <c r="AF326" t="s">
        <v>762</v>
      </c>
      <c r="AG326" t="s">
        <v>762</v>
      </c>
      <c r="AH326" t="s">
        <v>762</v>
      </c>
      <c r="AI326" t="s">
        <v>762</v>
      </c>
      <c r="AJ326" t="s">
        <v>45</v>
      </c>
      <c r="AK326" t="s">
        <v>46</v>
      </c>
      <c r="AL326" t="s">
        <v>401</v>
      </c>
      <c r="AM326" t="s">
        <v>406</v>
      </c>
      <c r="AN326" t="s">
        <v>9713</v>
      </c>
      <c r="AO326" t="s">
        <v>9713</v>
      </c>
      <c r="AP326" t="s">
        <v>9713</v>
      </c>
      <c r="AQ326" t="s">
        <v>9801</v>
      </c>
      <c r="AR326" t="s">
        <v>9802</v>
      </c>
      <c r="AS326" t="s">
        <v>9802</v>
      </c>
    </row>
    <row r="327" spans="1:45" x14ac:dyDescent="0.25">
      <c r="A327" t="s">
        <v>9672</v>
      </c>
      <c r="B327">
        <v>82</v>
      </c>
      <c r="C327">
        <v>12</v>
      </c>
      <c r="D327" s="4">
        <v>63.725322020894197</v>
      </c>
      <c r="E327" s="4">
        <v>5.8523499553598102</v>
      </c>
      <c r="F327">
        <v>58.5</v>
      </c>
      <c r="G327">
        <v>11.5</v>
      </c>
      <c r="H327">
        <v>4</v>
      </c>
      <c r="I327">
        <v>4</v>
      </c>
      <c r="J327" t="s">
        <v>731</v>
      </c>
      <c r="K327" s="4">
        <v>94.771161613985399</v>
      </c>
      <c r="L327" s="4">
        <v>14.349013697639201</v>
      </c>
      <c r="M327" t="s">
        <v>731</v>
      </c>
      <c r="N327" s="4">
        <v>28.765825637065699</v>
      </c>
      <c r="O327" s="4">
        <v>-2.7173998371364898</v>
      </c>
      <c r="P327" s="4">
        <v>0.75856583124565602</v>
      </c>
      <c r="Q327" s="4">
        <v>-3.5822861051811299</v>
      </c>
      <c r="R327">
        <v>3.4060046793150597E-4</v>
      </c>
      <c r="S327">
        <v>2.88602129827296E-3</v>
      </c>
      <c r="T327" s="4">
        <v>-1.95883400589083</v>
      </c>
      <c r="U327" s="4">
        <v>-3.47596566838215</v>
      </c>
      <c r="V327" t="s">
        <v>9568</v>
      </c>
      <c r="W327">
        <v>0</v>
      </c>
      <c r="X327">
        <v>2</v>
      </c>
      <c r="Y327" t="s">
        <v>9673</v>
      </c>
      <c r="Z327">
        <v>100</v>
      </c>
      <c r="AA327">
        <v>100</v>
      </c>
      <c r="AB327" t="s">
        <v>759</v>
      </c>
      <c r="AC327" t="s">
        <v>1235</v>
      </c>
      <c r="AD327" t="s">
        <v>9674</v>
      </c>
      <c r="AE327" t="s">
        <v>762</v>
      </c>
      <c r="AF327" t="s">
        <v>762</v>
      </c>
      <c r="AG327" t="s">
        <v>762</v>
      </c>
      <c r="AH327" t="s">
        <v>762</v>
      </c>
      <c r="AI327" t="s">
        <v>762</v>
      </c>
      <c r="AJ327" t="s">
        <v>45</v>
      </c>
      <c r="AK327" t="s">
        <v>207</v>
      </c>
      <c r="AL327" t="s">
        <v>1233</v>
      </c>
      <c r="AM327" t="s">
        <v>1234</v>
      </c>
      <c r="AN327" t="s">
        <v>1235</v>
      </c>
      <c r="AO327" t="s">
        <v>1235</v>
      </c>
      <c r="AP327" t="s">
        <v>1235</v>
      </c>
      <c r="AQ327" t="s">
        <v>9675</v>
      </c>
      <c r="AR327" t="s">
        <v>9676</v>
      </c>
      <c r="AS327" t="s">
        <v>9677</v>
      </c>
    </row>
    <row r="328" spans="1:45" x14ac:dyDescent="0.25">
      <c r="A328" t="s">
        <v>9729</v>
      </c>
      <c r="B328">
        <v>46</v>
      </c>
      <c r="C328">
        <v>10</v>
      </c>
      <c r="D328" s="4">
        <v>17.557049866079399</v>
      </c>
      <c r="E328" s="4">
        <v>2.0615528128088298</v>
      </c>
      <c r="F328">
        <v>52</v>
      </c>
      <c r="G328">
        <v>9.5</v>
      </c>
      <c r="H328">
        <v>4</v>
      </c>
      <c r="I328">
        <v>4</v>
      </c>
      <c r="J328" t="s">
        <v>731</v>
      </c>
      <c r="K328" s="4">
        <v>57.4009775282804</v>
      </c>
      <c r="L328" s="4">
        <v>12.3757397886736</v>
      </c>
      <c r="M328" t="s">
        <v>731</v>
      </c>
      <c r="N328" s="4">
        <v>21.727577759316301</v>
      </c>
      <c r="O328" s="4">
        <v>-2.2165664344753901</v>
      </c>
      <c r="P328" s="4">
        <v>0.61178866826727396</v>
      </c>
      <c r="Q328" s="4">
        <v>-3.6230916809120002</v>
      </c>
      <c r="R328">
        <v>2.9110258328158298E-4</v>
      </c>
      <c r="S328">
        <v>2.5604940024283201E-3</v>
      </c>
      <c r="T328" s="4">
        <v>-1.60477776620812</v>
      </c>
      <c r="U328" s="4">
        <v>-2.8283551027426701</v>
      </c>
      <c r="V328" t="s">
        <v>9568</v>
      </c>
      <c r="W328">
        <v>0</v>
      </c>
      <c r="X328">
        <v>2</v>
      </c>
      <c r="Y328" t="s">
        <v>9730</v>
      </c>
      <c r="Z328">
        <v>100</v>
      </c>
      <c r="AA328">
        <v>100</v>
      </c>
      <c r="AB328" t="s">
        <v>759</v>
      </c>
      <c r="AC328" t="s">
        <v>1235</v>
      </c>
      <c r="AD328" t="s">
        <v>9731</v>
      </c>
      <c r="AE328" t="s">
        <v>762</v>
      </c>
      <c r="AF328" t="s">
        <v>762</v>
      </c>
      <c r="AG328" t="s">
        <v>762</v>
      </c>
      <c r="AH328" t="s">
        <v>762</v>
      </c>
      <c r="AI328" t="s">
        <v>762</v>
      </c>
      <c r="AJ328" t="s">
        <v>45</v>
      </c>
      <c r="AK328" t="s">
        <v>207</v>
      </c>
      <c r="AL328" t="s">
        <v>1233</v>
      </c>
      <c r="AM328" t="s">
        <v>1234</v>
      </c>
      <c r="AN328" t="s">
        <v>1235</v>
      </c>
      <c r="AO328" t="s">
        <v>1235</v>
      </c>
      <c r="AP328" t="s">
        <v>1235</v>
      </c>
      <c r="AQ328" t="s">
        <v>9732</v>
      </c>
      <c r="AR328" t="s">
        <v>9733</v>
      </c>
      <c r="AS328" t="s">
        <v>9733</v>
      </c>
    </row>
    <row r="329" spans="1:45" x14ac:dyDescent="0.25">
      <c r="A329" t="s">
        <v>9578</v>
      </c>
      <c r="B329">
        <v>1023</v>
      </c>
      <c r="C329">
        <v>274</v>
      </c>
      <c r="D329" s="4">
        <v>790.49541428144903</v>
      </c>
      <c r="E329" s="4">
        <v>274.84829148701903</v>
      </c>
      <c r="F329">
        <v>1038.5</v>
      </c>
      <c r="G329">
        <v>176.5</v>
      </c>
      <c r="H329">
        <v>4</v>
      </c>
      <c r="I329">
        <v>4</v>
      </c>
      <c r="J329" t="s">
        <v>731</v>
      </c>
      <c r="K329" s="4">
        <v>1235.22987074352</v>
      </c>
      <c r="L329" s="4">
        <v>355.13164853430101</v>
      </c>
      <c r="M329" t="s">
        <v>731</v>
      </c>
      <c r="N329" s="4">
        <v>348.60449926344597</v>
      </c>
      <c r="O329" s="4">
        <v>-1.7981374877306</v>
      </c>
      <c r="P329" s="4">
        <v>0.70608631613011597</v>
      </c>
      <c r="Q329" s="4">
        <v>-2.5466255989575601</v>
      </c>
      <c r="R329">
        <v>1.0877006168476099E-2</v>
      </c>
      <c r="S329">
        <v>4.4070739942085102E-2</v>
      </c>
      <c r="T329" s="4">
        <v>-1.0920511716004799</v>
      </c>
      <c r="U329" s="4">
        <v>-2.5042238038607101</v>
      </c>
      <c r="V329" t="s">
        <v>9568</v>
      </c>
      <c r="W329">
        <v>0</v>
      </c>
      <c r="X329">
        <v>3</v>
      </c>
      <c r="Y329" t="s">
        <v>9579</v>
      </c>
      <c r="Z329">
        <v>100</v>
      </c>
      <c r="AA329">
        <v>100</v>
      </c>
      <c r="AB329" t="s">
        <v>759</v>
      </c>
      <c r="AC329" t="s">
        <v>1235</v>
      </c>
      <c r="AD329" t="s">
        <v>9580</v>
      </c>
      <c r="AE329" t="s">
        <v>762</v>
      </c>
      <c r="AF329" t="s">
        <v>762</v>
      </c>
      <c r="AG329" t="s">
        <v>762</v>
      </c>
      <c r="AH329" t="s">
        <v>762</v>
      </c>
      <c r="AI329" t="s">
        <v>762</v>
      </c>
      <c r="AJ329" t="s">
        <v>45</v>
      </c>
      <c r="AK329" t="s">
        <v>207</v>
      </c>
      <c r="AL329" t="s">
        <v>1233</v>
      </c>
      <c r="AM329" t="s">
        <v>1234</v>
      </c>
      <c r="AN329" t="s">
        <v>1235</v>
      </c>
      <c r="AO329" t="s">
        <v>1235</v>
      </c>
      <c r="AP329" t="s">
        <v>1235</v>
      </c>
      <c r="AQ329" t="s">
        <v>9581</v>
      </c>
      <c r="AR329" t="s">
        <v>9582</v>
      </c>
      <c r="AS329" t="s">
        <v>9582</v>
      </c>
    </row>
    <row r="330" spans="1:45" x14ac:dyDescent="0.25">
      <c r="A330" t="s">
        <v>9632</v>
      </c>
      <c r="B330">
        <v>104</v>
      </c>
      <c r="C330">
        <v>33</v>
      </c>
      <c r="D330" s="4">
        <v>77.332076139206293</v>
      </c>
      <c r="E330" s="4">
        <v>19.578900207451198</v>
      </c>
      <c r="F330">
        <v>81</v>
      </c>
      <c r="G330">
        <v>26</v>
      </c>
      <c r="H330">
        <v>4</v>
      </c>
      <c r="I330">
        <v>4</v>
      </c>
      <c r="J330" t="s">
        <v>731</v>
      </c>
      <c r="K330" s="4">
        <v>122.953853360837</v>
      </c>
      <c r="L330" s="4">
        <v>42.785553918879998</v>
      </c>
      <c r="M330" t="s">
        <v>731</v>
      </c>
      <c r="N330" s="4">
        <v>110.33558632913</v>
      </c>
      <c r="O330" s="4">
        <v>-1.5215570112660599</v>
      </c>
      <c r="P330" s="4">
        <v>0.53698500869604504</v>
      </c>
      <c r="Q330" s="4">
        <v>-2.83351860224337</v>
      </c>
      <c r="R330">
        <v>4.6038628316008899E-3</v>
      </c>
      <c r="S330">
        <v>2.2963800155512502E-2</v>
      </c>
      <c r="T330" s="4">
        <v>-0.98457200257001498</v>
      </c>
      <c r="U330" s="4">
        <v>-2.0585420199621001</v>
      </c>
      <c r="V330" t="s">
        <v>9568</v>
      </c>
      <c r="W330">
        <v>0</v>
      </c>
      <c r="X330">
        <v>2</v>
      </c>
      <c r="Y330" t="s">
        <v>9633</v>
      </c>
      <c r="Z330">
        <v>100</v>
      </c>
      <c r="AA330">
        <v>100</v>
      </c>
      <c r="AB330" t="s">
        <v>759</v>
      </c>
      <c r="AC330" t="s">
        <v>1235</v>
      </c>
      <c r="AD330" t="s">
        <v>9634</v>
      </c>
      <c r="AE330" t="s">
        <v>762</v>
      </c>
      <c r="AF330" t="s">
        <v>762</v>
      </c>
      <c r="AG330" t="s">
        <v>762</v>
      </c>
      <c r="AH330" t="s">
        <v>762</v>
      </c>
      <c r="AI330" t="s">
        <v>762</v>
      </c>
      <c r="AJ330" t="s">
        <v>45</v>
      </c>
      <c r="AK330" t="s">
        <v>207</v>
      </c>
      <c r="AL330" t="s">
        <v>1233</v>
      </c>
      <c r="AM330" t="s">
        <v>1234</v>
      </c>
      <c r="AN330" t="s">
        <v>1235</v>
      </c>
      <c r="AO330" t="s">
        <v>1235</v>
      </c>
      <c r="AP330" t="s">
        <v>1235</v>
      </c>
      <c r="AQ330" t="s">
        <v>9635</v>
      </c>
      <c r="AR330" t="s">
        <v>9636</v>
      </c>
      <c r="AS330" t="s">
        <v>9636</v>
      </c>
    </row>
    <row r="331" spans="1:45" x14ac:dyDescent="0.25">
      <c r="A331" t="s">
        <v>9626</v>
      </c>
      <c r="B331">
        <v>111</v>
      </c>
      <c r="C331">
        <v>48</v>
      </c>
      <c r="D331" s="4">
        <v>47.954839866969301</v>
      </c>
      <c r="E331" s="4">
        <v>11.8462370959446</v>
      </c>
      <c r="F331">
        <v>110</v>
      </c>
      <c r="G331">
        <v>49.5</v>
      </c>
      <c r="H331">
        <v>4</v>
      </c>
      <c r="I331">
        <v>4</v>
      </c>
      <c r="J331" t="s">
        <v>731</v>
      </c>
      <c r="K331" s="4">
        <v>136.01511479548</v>
      </c>
      <c r="L331" s="4">
        <v>62.125303220870698</v>
      </c>
      <c r="M331" t="s">
        <v>731</v>
      </c>
      <c r="N331" s="4">
        <v>53.021603104309897</v>
      </c>
      <c r="O331" s="4">
        <v>-1.1272896694816801</v>
      </c>
      <c r="P331" s="4">
        <v>0.40156917921791202</v>
      </c>
      <c r="Q331" s="4">
        <v>-2.80721162833553</v>
      </c>
      <c r="R331">
        <v>4.9972399841786098E-3</v>
      </c>
      <c r="S331">
        <v>2.4288688412585101E-2</v>
      </c>
      <c r="T331" s="4">
        <v>-0.72572049026376395</v>
      </c>
      <c r="U331" s="4">
        <v>-1.52885884869959</v>
      </c>
      <c r="V331" t="s">
        <v>9568</v>
      </c>
      <c r="W331">
        <v>0</v>
      </c>
      <c r="X331">
        <v>2</v>
      </c>
      <c r="Y331" t="s">
        <v>9627</v>
      </c>
      <c r="Z331">
        <v>99.7</v>
      </c>
      <c r="AA331">
        <v>100</v>
      </c>
      <c r="AB331" t="s">
        <v>759</v>
      </c>
      <c r="AC331" t="s">
        <v>1235</v>
      </c>
      <c r="AD331" t="s">
        <v>9628</v>
      </c>
      <c r="AE331" t="s">
        <v>762</v>
      </c>
      <c r="AF331" t="s">
        <v>762</v>
      </c>
      <c r="AG331" t="s">
        <v>762</v>
      </c>
      <c r="AH331" t="s">
        <v>762</v>
      </c>
      <c r="AI331" t="s">
        <v>762</v>
      </c>
      <c r="AJ331" t="s">
        <v>45</v>
      </c>
      <c r="AK331" t="s">
        <v>207</v>
      </c>
      <c r="AL331" t="s">
        <v>1233</v>
      </c>
      <c r="AM331" t="s">
        <v>1234</v>
      </c>
      <c r="AN331" t="s">
        <v>1235</v>
      </c>
      <c r="AO331" t="s">
        <v>1235</v>
      </c>
      <c r="AP331" t="s">
        <v>1235</v>
      </c>
      <c r="AQ331" t="s">
        <v>9629</v>
      </c>
      <c r="AR331" t="s">
        <v>9630</v>
      </c>
      <c r="AS331" t="s">
        <v>9631</v>
      </c>
    </row>
    <row r="332" spans="1:45" x14ac:dyDescent="0.25">
      <c r="A332" t="s">
        <v>10422</v>
      </c>
      <c r="B332">
        <v>1</v>
      </c>
      <c r="C332">
        <v>38</v>
      </c>
      <c r="D332" s="4">
        <v>1</v>
      </c>
      <c r="E332" s="4">
        <v>66.595169995027902</v>
      </c>
      <c r="F332">
        <v>0</v>
      </c>
      <c r="G332">
        <v>5.5</v>
      </c>
      <c r="H332">
        <v>4</v>
      </c>
      <c r="I332">
        <v>4</v>
      </c>
      <c r="J332" t="s">
        <v>733</v>
      </c>
      <c r="K332" s="4">
        <v>0.53180545550950498</v>
      </c>
      <c r="L332" s="4">
        <v>56.534136804586403</v>
      </c>
      <c r="M332" t="s">
        <v>733</v>
      </c>
      <c r="N332" s="4">
        <v>12.495366853238099</v>
      </c>
      <c r="O332" s="4">
        <v>6.57545644453704</v>
      </c>
      <c r="P332" s="4">
        <v>1.70462069420301</v>
      </c>
      <c r="Q332" s="4">
        <v>3.8574308448199202</v>
      </c>
      <c r="R332">
        <v>1.14585083786587E-4</v>
      </c>
      <c r="S332">
        <v>1.2086111327199299E-3</v>
      </c>
      <c r="T332" s="4">
        <v>8.2800771387400491</v>
      </c>
      <c r="U332" s="4">
        <v>4.87083575033403</v>
      </c>
      <c r="V332" t="s">
        <v>9568</v>
      </c>
      <c r="W332">
        <v>0</v>
      </c>
      <c r="X332">
        <v>1</v>
      </c>
      <c r="Y332" t="s">
        <v>10423</v>
      </c>
      <c r="Z332">
        <v>99.698999999999998</v>
      </c>
      <c r="AA332">
        <v>100</v>
      </c>
      <c r="AB332" t="s">
        <v>759</v>
      </c>
      <c r="AC332" t="s">
        <v>5941</v>
      </c>
      <c r="AD332" t="s">
        <v>10424</v>
      </c>
      <c r="AE332" t="s">
        <v>762</v>
      </c>
      <c r="AF332" t="s">
        <v>762</v>
      </c>
      <c r="AG332" t="s">
        <v>762</v>
      </c>
      <c r="AH332" t="s">
        <v>762</v>
      </c>
      <c r="AI332" t="s">
        <v>762</v>
      </c>
      <c r="AJ332" t="s">
        <v>45</v>
      </c>
      <c r="AK332" t="s">
        <v>207</v>
      </c>
      <c r="AL332" t="s">
        <v>313</v>
      </c>
      <c r="AM332" t="s">
        <v>5940</v>
      </c>
      <c r="AN332" t="s">
        <v>5941</v>
      </c>
      <c r="AO332" t="s">
        <v>5941</v>
      </c>
      <c r="AP332" t="s">
        <v>5941</v>
      </c>
      <c r="AQ332" t="s">
        <v>10425</v>
      </c>
      <c r="AR332" t="s">
        <v>10426</v>
      </c>
      <c r="AS332" t="s">
        <v>10427</v>
      </c>
    </row>
    <row r="333" spans="1:45" x14ac:dyDescent="0.25">
      <c r="A333" t="s">
        <v>10758</v>
      </c>
      <c r="B333">
        <v>0</v>
      </c>
      <c r="C333">
        <v>5</v>
      </c>
      <c r="D333" s="4">
        <v>0</v>
      </c>
      <c r="E333" s="4">
        <v>5.4772255750516603</v>
      </c>
      <c r="F333">
        <v>0</v>
      </c>
      <c r="G333">
        <v>3</v>
      </c>
      <c r="H333">
        <v>4</v>
      </c>
      <c r="I333">
        <v>4</v>
      </c>
      <c r="J333" t="s">
        <v>733</v>
      </c>
      <c r="K333" s="4">
        <v>0</v>
      </c>
      <c r="L333" s="4">
        <v>7.2059040806773798</v>
      </c>
      <c r="M333" t="s">
        <v>733</v>
      </c>
      <c r="N333" s="4">
        <v>13.1644517049202</v>
      </c>
      <c r="O333" s="4">
        <v>4.9821542903048899</v>
      </c>
      <c r="P333" s="4">
        <v>1.42299294818958</v>
      </c>
      <c r="Q333" s="4">
        <v>3.5011798875345801</v>
      </c>
      <c r="R333">
        <v>4.6320306995435701E-4</v>
      </c>
      <c r="S333">
        <v>3.6453938198884699E-3</v>
      </c>
      <c r="T333" s="4">
        <v>6.4051472384944699</v>
      </c>
      <c r="U333" s="4">
        <v>3.5591613421153099</v>
      </c>
      <c r="V333" t="s">
        <v>9568</v>
      </c>
      <c r="W333">
        <v>0</v>
      </c>
      <c r="X333">
        <v>1</v>
      </c>
      <c r="Y333" t="s">
        <v>10759</v>
      </c>
      <c r="Z333">
        <v>99.400999999999996</v>
      </c>
      <c r="AA333">
        <v>100</v>
      </c>
      <c r="AB333" t="s">
        <v>759</v>
      </c>
      <c r="AC333" t="s">
        <v>10366</v>
      </c>
      <c r="AD333" t="s">
        <v>10760</v>
      </c>
      <c r="AE333" t="s">
        <v>762</v>
      </c>
      <c r="AF333" t="s">
        <v>762</v>
      </c>
      <c r="AG333" t="s">
        <v>762</v>
      </c>
      <c r="AH333" t="s">
        <v>762</v>
      </c>
      <c r="AI333" t="s">
        <v>762</v>
      </c>
      <c r="AJ333" t="s">
        <v>45</v>
      </c>
      <c r="AK333" t="s">
        <v>3255</v>
      </c>
      <c r="AL333" t="s">
        <v>3256</v>
      </c>
      <c r="AM333" t="s">
        <v>10368</v>
      </c>
      <c r="AN333" t="s">
        <v>10366</v>
      </c>
      <c r="AO333" t="s">
        <v>10366</v>
      </c>
      <c r="AP333" t="s">
        <v>10366</v>
      </c>
      <c r="AQ333" t="s">
        <v>10761</v>
      </c>
      <c r="AR333" t="s">
        <v>10762</v>
      </c>
      <c r="AS333" t="s">
        <v>10763</v>
      </c>
    </row>
    <row r="334" spans="1:45" x14ac:dyDescent="0.25">
      <c r="A334" t="s">
        <v>10542</v>
      </c>
      <c r="B334">
        <v>1</v>
      </c>
      <c r="C334">
        <v>8</v>
      </c>
      <c r="D334" s="4">
        <v>0.5</v>
      </c>
      <c r="E334" s="4">
        <v>2.70801280154532</v>
      </c>
      <c r="F334">
        <v>0</v>
      </c>
      <c r="G334">
        <v>7</v>
      </c>
      <c r="H334">
        <v>4</v>
      </c>
      <c r="I334">
        <v>4</v>
      </c>
      <c r="J334" t="s">
        <v>733</v>
      </c>
      <c r="K334" s="4">
        <v>0.274418862153889</v>
      </c>
      <c r="L334" s="4">
        <v>10.506361349147999</v>
      </c>
      <c r="M334" t="s">
        <v>733</v>
      </c>
      <c r="N334" s="4">
        <v>7.1522480499038803</v>
      </c>
      <c r="O334" s="4">
        <v>4.8297485312368797</v>
      </c>
      <c r="P334" s="4">
        <v>1.4255521271393801</v>
      </c>
      <c r="Q334" s="4">
        <v>3.3879845144131102</v>
      </c>
      <c r="R334">
        <v>7.0408239398110704E-4</v>
      </c>
      <c r="S334">
        <v>5.0990810413104699E-3</v>
      </c>
      <c r="T334" s="4">
        <v>6.2553006583762603</v>
      </c>
      <c r="U334" s="4">
        <v>3.4041964040975001</v>
      </c>
      <c r="V334" t="s">
        <v>9568</v>
      </c>
      <c r="W334">
        <v>0</v>
      </c>
      <c r="X334">
        <v>1</v>
      </c>
      <c r="Y334" t="s">
        <v>10543</v>
      </c>
      <c r="Z334">
        <v>100</v>
      </c>
      <c r="AA334">
        <v>100</v>
      </c>
      <c r="AB334" t="s">
        <v>759</v>
      </c>
      <c r="AC334" t="s">
        <v>410</v>
      </c>
      <c r="AD334" t="s">
        <v>10544</v>
      </c>
      <c r="AE334" t="s">
        <v>762</v>
      </c>
      <c r="AF334" t="s">
        <v>762</v>
      </c>
      <c r="AG334" t="s">
        <v>762</v>
      </c>
      <c r="AH334" t="s">
        <v>762</v>
      </c>
      <c r="AI334" t="s">
        <v>762</v>
      </c>
      <c r="AJ334" t="s">
        <v>45</v>
      </c>
      <c r="AK334" t="s">
        <v>46</v>
      </c>
      <c r="AL334" t="s">
        <v>401</v>
      </c>
      <c r="AM334" t="s">
        <v>406</v>
      </c>
      <c r="AN334" t="s">
        <v>410</v>
      </c>
      <c r="AO334" t="s">
        <v>410</v>
      </c>
      <c r="AP334" t="s">
        <v>410</v>
      </c>
      <c r="AQ334" t="s">
        <v>10545</v>
      </c>
      <c r="AR334" t="s">
        <v>9810</v>
      </c>
      <c r="AS334" t="s">
        <v>9810</v>
      </c>
    </row>
    <row r="335" spans="1:45" x14ac:dyDescent="0.25">
      <c r="A335" t="s">
        <v>10787</v>
      </c>
      <c r="B335">
        <v>0</v>
      </c>
      <c r="C335">
        <v>5</v>
      </c>
      <c r="D335" s="4">
        <v>0</v>
      </c>
      <c r="E335" s="4">
        <v>2.7537852736430501</v>
      </c>
      <c r="F335">
        <v>0</v>
      </c>
      <c r="G335">
        <v>4.5</v>
      </c>
      <c r="H335">
        <v>4</v>
      </c>
      <c r="I335">
        <v>4</v>
      </c>
      <c r="J335" t="s">
        <v>733</v>
      </c>
      <c r="K335" s="4">
        <v>0</v>
      </c>
      <c r="L335" s="4">
        <v>5.4777879619131298</v>
      </c>
      <c r="M335" t="s">
        <v>733</v>
      </c>
      <c r="N335" s="4">
        <v>8.0432831388287305</v>
      </c>
      <c r="O335" s="4">
        <v>4.6277260347878997</v>
      </c>
      <c r="P335" s="4">
        <v>1.1744076620767101</v>
      </c>
      <c r="Q335" s="4">
        <v>3.9404767051712501</v>
      </c>
      <c r="R335" s="3">
        <v>8.1319847599596099E-5</v>
      </c>
      <c r="S335">
        <v>9.2283505624184505E-4</v>
      </c>
      <c r="T335" s="4">
        <v>5.80213369686461</v>
      </c>
      <c r="U335" s="4">
        <v>3.4533183727111898</v>
      </c>
      <c r="V335" t="s">
        <v>9568</v>
      </c>
      <c r="W335">
        <v>0</v>
      </c>
      <c r="X335">
        <v>1</v>
      </c>
      <c r="Y335" t="s">
        <v>10788</v>
      </c>
      <c r="Z335">
        <v>99.407999999999902</v>
      </c>
      <c r="AA335">
        <v>100</v>
      </c>
      <c r="AB335" t="s">
        <v>759</v>
      </c>
      <c r="AC335" t="s">
        <v>7086</v>
      </c>
      <c r="AD335" t="s">
        <v>10789</v>
      </c>
      <c r="AE335" t="s">
        <v>762</v>
      </c>
      <c r="AF335" t="s">
        <v>762</v>
      </c>
      <c r="AG335" t="s">
        <v>762</v>
      </c>
      <c r="AH335" t="s">
        <v>762</v>
      </c>
      <c r="AI335" t="s">
        <v>762</v>
      </c>
      <c r="AJ335" t="s">
        <v>45</v>
      </c>
      <c r="AK335" t="s">
        <v>353</v>
      </c>
      <c r="AL335" t="s">
        <v>7084</v>
      </c>
      <c r="AM335" t="s">
        <v>7085</v>
      </c>
      <c r="AN335" t="s">
        <v>7086</v>
      </c>
      <c r="AO335" t="s">
        <v>7086</v>
      </c>
      <c r="AP335" t="s">
        <v>7086</v>
      </c>
      <c r="AQ335" t="s">
        <v>10790</v>
      </c>
      <c r="AR335" t="s">
        <v>10791</v>
      </c>
      <c r="AS335" t="s">
        <v>10792</v>
      </c>
    </row>
    <row r="336" spans="1:45" x14ac:dyDescent="0.25">
      <c r="A336" t="s">
        <v>10106</v>
      </c>
      <c r="B336">
        <v>3</v>
      </c>
      <c r="C336">
        <v>48</v>
      </c>
      <c r="D336" s="4">
        <v>0.95742710775633799</v>
      </c>
      <c r="E336" s="4">
        <v>27.239676943752499</v>
      </c>
      <c r="F336">
        <v>2.5</v>
      </c>
      <c r="G336">
        <v>56</v>
      </c>
      <c r="H336">
        <v>4</v>
      </c>
      <c r="I336">
        <v>4</v>
      </c>
      <c r="J336" t="s">
        <v>733</v>
      </c>
      <c r="K336" s="4">
        <v>2.7496256981844001</v>
      </c>
      <c r="L336" s="4">
        <v>64.619555065563702</v>
      </c>
      <c r="M336" t="s">
        <v>733</v>
      </c>
      <c r="N336" s="4">
        <v>34.4407024487993</v>
      </c>
      <c r="O336" s="4">
        <v>4.5618997037007896</v>
      </c>
      <c r="P336" s="4">
        <v>0.66521993973573401</v>
      </c>
      <c r="Q336" s="4">
        <v>6.8577314527178101</v>
      </c>
      <c r="R336" s="3">
        <v>6.9962617276783104E-12</v>
      </c>
      <c r="S336" s="3">
        <v>9.3602617430306698E-10</v>
      </c>
      <c r="T336" s="4">
        <v>5.2271196434365201</v>
      </c>
      <c r="U336" s="4">
        <v>3.8966797639650599</v>
      </c>
      <c r="V336" t="s">
        <v>9568</v>
      </c>
      <c r="W336">
        <v>0</v>
      </c>
      <c r="X336">
        <v>2</v>
      </c>
      <c r="Y336" t="s">
        <v>10107</v>
      </c>
      <c r="Z336">
        <v>100</v>
      </c>
      <c r="AA336">
        <v>100</v>
      </c>
      <c r="AB336" t="s">
        <v>759</v>
      </c>
      <c r="AC336" t="s">
        <v>6124</v>
      </c>
      <c r="AD336" t="s">
        <v>10108</v>
      </c>
      <c r="AE336" t="s">
        <v>762</v>
      </c>
      <c r="AF336" t="s">
        <v>762</v>
      </c>
      <c r="AG336" t="s">
        <v>762</v>
      </c>
      <c r="AH336" t="s">
        <v>762</v>
      </c>
      <c r="AI336" t="s">
        <v>762</v>
      </c>
      <c r="AJ336" t="s">
        <v>45</v>
      </c>
      <c r="AK336" t="s">
        <v>4553</v>
      </c>
      <c r="AL336" t="s">
        <v>6122</v>
      </c>
      <c r="AM336" t="s">
        <v>6123</v>
      </c>
      <c r="AN336" t="s">
        <v>6124</v>
      </c>
      <c r="AO336" t="s">
        <v>6124</v>
      </c>
      <c r="AP336" t="s">
        <v>6124</v>
      </c>
      <c r="AQ336" t="s">
        <v>10109</v>
      </c>
      <c r="AR336" t="s">
        <v>10110</v>
      </c>
      <c r="AS336" t="s">
        <v>10111</v>
      </c>
    </row>
    <row r="337" spans="1:45" x14ac:dyDescent="0.25">
      <c r="A337" t="s">
        <v>10704</v>
      </c>
      <c r="B337">
        <v>0</v>
      </c>
      <c r="C337">
        <v>4</v>
      </c>
      <c r="D337" s="4">
        <v>0</v>
      </c>
      <c r="E337" s="4">
        <v>5.0662280511902198</v>
      </c>
      <c r="F337">
        <v>0</v>
      </c>
      <c r="G337">
        <v>1.5</v>
      </c>
      <c r="H337">
        <v>4</v>
      </c>
      <c r="I337">
        <v>4</v>
      </c>
      <c r="J337" t="s">
        <v>733</v>
      </c>
      <c r="K337" s="4">
        <v>0</v>
      </c>
      <c r="L337" s="4">
        <v>5.2059458626698598</v>
      </c>
      <c r="M337" t="s">
        <v>733</v>
      </c>
      <c r="N337" s="4">
        <v>26.599615657301801</v>
      </c>
      <c r="O337" s="4">
        <v>4.4690566519645696</v>
      </c>
      <c r="P337" s="4">
        <v>1.2755686681076599</v>
      </c>
      <c r="Q337" s="4">
        <v>3.5035798257686501</v>
      </c>
      <c r="R337">
        <v>4.5904904679233802E-4</v>
      </c>
      <c r="S337">
        <v>3.6352108316078601E-3</v>
      </c>
      <c r="T337" s="4">
        <v>5.7446253200722301</v>
      </c>
      <c r="U337" s="4">
        <v>3.1934879838569201</v>
      </c>
      <c r="V337" t="s">
        <v>9568</v>
      </c>
      <c r="W337">
        <v>0</v>
      </c>
      <c r="X337">
        <v>1</v>
      </c>
      <c r="Y337" t="s">
        <v>10705</v>
      </c>
      <c r="Z337">
        <v>100</v>
      </c>
      <c r="AA337">
        <v>100</v>
      </c>
      <c r="AB337" t="s">
        <v>759</v>
      </c>
      <c r="AC337" t="s">
        <v>10560</v>
      </c>
      <c r="AD337" t="s">
        <v>10706</v>
      </c>
      <c r="AE337" t="s">
        <v>762</v>
      </c>
      <c r="AF337" t="s">
        <v>762</v>
      </c>
      <c r="AG337" t="s">
        <v>762</v>
      </c>
      <c r="AH337" t="s">
        <v>762</v>
      </c>
      <c r="AI337" t="s">
        <v>762</v>
      </c>
      <c r="AJ337" t="s">
        <v>45</v>
      </c>
      <c r="AK337" t="s">
        <v>4553</v>
      </c>
      <c r="AL337" t="s">
        <v>10562</v>
      </c>
      <c r="AM337" t="s">
        <v>10563</v>
      </c>
      <c r="AN337" t="s">
        <v>10560</v>
      </c>
      <c r="AO337" t="s">
        <v>10560</v>
      </c>
      <c r="AP337" t="s">
        <v>10560</v>
      </c>
      <c r="AQ337" t="s">
        <v>10707</v>
      </c>
      <c r="AR337" t="s">
        <v>10708</v>
      </c>
      <c r="AS337" t="s">
        <v>10708</v>
      </c>
    </row>
    <row r="338" spans="1:45" x14ac:dyDescent="0.25">
      <c r="A338" t="s">
        <v>10698</v>
      </c>
      <c r="B338">
        <v>0</v>
      </c>
      <c r="C338">
        <v>3</v>
      </c>
      <c r="D338" s="4">
        <v>0</v>
      </c>
      <c r="E338" s="4">
        <v>6</v>
      </c>
      <c r="F338">
        <v>0</v>
      </c>
      <c r="G338">
        <v>0</v>
      </c>
      <c r="H338">
        <v>4</v>
      </c>
      <c r="I338">
        <v>4</v>
      </c>
      <c r="J338" t="s">
        <v>733</v>
      </c>
      <c r="K338" s="4">
        <v>0</v>
      </c>
      <c r="L338" s="4">
        <v>4.6271077748353999</v>
      </c>
      <c r="M338" t="s">
        <v>733</v>
      </c>
      <c r="N338" s="4">
        <v>24.3288875283557</v>
      </c>
      <c r="O338" s="4">
        <v>4.3187994014845099</v>
      </c>
      <c r="P338" s="4">
        <v>1.5332938420644999</v>
      </c>
      <c r="Q338" s="4">
        <v>2.8166808494250999</v>
      </c>
      <c r="R338">
        <v>4.8522716172169304E-3</v>
      </c>
      <c r="S338">
        <v>2.38117267393155E-2</v>
      </c>
      <c r="T338" s="4">
        <v>5.8520932435490103</v>
      </c>
      <c r="U338" s="4">
        <v>2.78550555942001</v>
      </c>
      <c r="V338" t="s">
        <v>9568</v>
      </c>
      <c r="W338">
        <v>0</v>
      </c>
      <c r="X338">
        <v>1</v>
      </c>
      <c r="Y338" t="s">
        <v>10699</v>
      </c>
      <c r="Z338">
        <v>99.397999999999996</v>
      </c>
      <c r="AA338">
        <v>100</v>
      </c>
      <c r="AB338" t="s">
        <v>759</v>
      </c>
      <c r="AC338" t="s">
        <v>10560</v>
      </c>
      <c r="AD338" t="s">
        <v>10700</v>
      </c>
      <c r="AE338" t="s">
        <v>762</v>
      </c>
      <c r="AF338" t="s">
        <v>762</v>
      </c>
      <c r="AG338" t="s">
        <v>762</v>
      </c>
      <c r="AH338" t="s">
        <v>762</v>
      </c>
      <c r="AI338" t="s">
        <v>762</v>
      </c>
      <c r="AJ338" t="s">
        <v>45</v>
      </c>
      <c r="AK338" t="s">
        <v>4553</v>
      </c>
      <c r="AL338" t="s">
        <v>10562</v>
      </c>
      <c r="AM338" t="s">
        <v>10563</v>
      </c>
      <c r="AN338" t="s">
        <v>10560</v>
      </c>
      <c r="AO338" t="s">
        <v>10560</v>
      </c>
      <c r="AP338" t="s">
        <v>10560</v>
      </c>
      <c r="AQ338" t="s">
        <v>10701</v>
      </c>
      <c r="AR338" t="s">
        <v>10702</v>
      </c>
      <c r="AS338" t="s">
        <v>10703</v>
      </c>
    </row>
    <row r="339" spans="1:45" x14ac:dyDescent="0.25">
      <c r="A339" t="s">
        <v>10410</v>
      </c>
      <c r="B339">
        <v>1</v>
      </c>
      <c r="C339">
        <v>9</v>
      </c>
      <c r="D339" s="4">
        <v>0.57735026918962595</v>
      </c>
      <c r="E339" s="4">
        <v>3.74165738677394</v>
      </c>
      <c r="F339">
        <v>0.5</v>
      </c>
      <c r="G339">
        <v>9.5</v>
      </c>
      <c r="H339">
        <v>4</v>
      </c>
      <c r="I339">
        <v>4</v>
      </c>
      <c r="J339" t="s">
        <v>733</v>
      </c>
      <c r="K339" s="4">
        <v>0.62798292615625895</v>
      </c>
      <c r="L339" s="4">
        <v>11.978413471243501</v>
      </c>
      <c r="M339" t="s">
        <v>733</v>
      </c>
      <c r="N339" s="4">
        <v>17.802411111571502</v>
      </c>
      <c r="O339" s="4">
        <v>4.2933721238309897</v>
      </c>
      <c r="P339" s="4">
        <v>1.0743259325652299</v>
      </c>
      <c r="Q339" s="4">
        <v>3.9963403969775402</v>
      </c>
      <c r="R339" s="3">
        <v>6.4329216953504505E-5</v>
      </c>
      <c r="S339">
        <v>7.6058078835259703E-4</v>
      </c>
      <c r="T339" s="4">
        <v>5.36769805639622</v>
      </c>
      <c r="U339" s="4">
        <v>3.2190461912657602</v>
      </c>
      <c r="V339" t="s">
        <v>9568</v>
      </c>
      <c r="W339">
        <v>0</v>
      </c>
      <c r="X339">
        <v>1</v>
      </c>
      <c r="Y339" t="s">
        <v>10411</v>
      </c>
      <c r="Z339">
        <v>99.399000000000001</v>
      </c>
      <c r="AA339">
        <v>100</v>
      </c>
      <c r="AB339" t="s">
        <v>759</v>
      </c>
      <c r="AC339" t="s">
        <v>9713</v>
      </c>
      <c r="AD339" t="s">
        <v>10412</v>
      </c>
      <c r="AE339" t="s">
        <v>762</v>
      </c>
      <c r="AF339" t="s">
        <v>762</v>
      </c>
      <c r="AG339" t="s">
        <v>762</v>
      </c>
      <c r="AH339" t="s">
        <v>762</v>
      </c>
      <c r="AI339" t="s">
        <v>762</v>
      </c>
      <c r="AJ339" t="s">
        <v>45</v>
      </c>
      <c r="AK339" t="s">
        <v>46</v>
      </c>
      <c r="AL339" t="s">
        <v>401</v>
      </c>
      <c r="AM339" t="s">
        <v>406</v>
      </c>
      <c r="AN339" t="s">
        <v>9713</v>
      </c>
      <c r="AO339" t="s">
        <v>9713</v>
      </c>
      <c r="AP339" t="s">
        <v>9713</v>
      </c>
      <c r="AQ339" t="s">
        <v>10413</v>
      </c>
      <c r="AR339" t="s">
        <v>10414</v>
      </c>
      <c r="AS339" t="s">
        <v>10415</v>
      </c>
    </row>
    <row r="340" spans="1:45" x14ac:dyDescent="0.25">
      <c r="A340" t="s">
        <v>10364</v>
      </c>
      <c r="B340">
        <v>1</v>
      </c>
      <c r="C340">
        <v>9</v>
      </c>
      <c r="D340" s="4">
        <v>0.57735026918962595</v>
      </c>
      <c r="E340" s="4">
        <v>6.5510813356778499</v>
      </c>
      <c r="F340">
        <v>0.5</v>
      </c>
      <c r="G340">
        <v>5.5</v>
      </c>
      <c r="H340">
        <v>4</v>
      </c>
      <c r="I340">
        <v>4</v>
      </c>
      <c r="J340" t="s">
        <v>733</v>
      </c>
      <c r="K340" s="4">
        <v>0.62798292615625895</v>
      </c>
      <c r="L340" s="4">
        <v>11.6328000226091</v>
      </c>
      <c r="M340" t="s">
        <v>733</v>
      </c>
      <c r="N340" s="4">
        <v>29.1590160626223</v>
      </c>
      <c r="O340" s="4">
        <v>4.21541637888759</v>
      </c>
      <c r="P340" s="4">
        <v>1.0998816014095301</v>
      </c>
      <c r="Q340" s="4">
        <v>3.8326092312894402</v>
      </c>
      <c r="R340">
        <v>1.26791271209353E-4</v>
      </c>
      <c r="S340">
        <v>1.2996105298958699E-3</v>
      </c>
      <c r="T340" s="4">
        <v>5.3152979802971201</v>
      </c>
      <c r="U340" s="4">
        <v>3.1155347774780502</v>
      </c>
      <c r="V340" t="s">
        <v>9568</v>
      </c>
      <c r="W340">
        <v>0</v>
      </c>
      <c r="X340">
        <v>2</v>
      </c>
      <c r="Y340" t="s">
        <v>10365</v>
      </c>
      <c r="Z340">
        <v>100</v>
      </c>
      <c r="AA340">
        <v>100</v>
      </c>
      <c r="AB340" t="s">
        <v>759</v>
      </c>
      <c r="AC340" t="s">
        <v>10366</v>
      </c>
      <c r="AD340" t="s">
        <v>10367</v>
      </c>
      <c r="AE340" t="s">
        <v>762</v>
      </c>
      <c r="AF340" t="s">
        <v>762</v>
      </c>
      <c r="AG340" t="s">
        <v>762</v>
      </c>
      <c r="AH340" t="s">
        <v>762</v>
      </c>
      <c r="AI340" t="s">
        <v>762</v>
      </c>
      <c r="AJ340" t="s">
        <v>45</v>
      </c>
      <c r="AK340" t="s">
        <v>3255</v>
      </c>
      <c r="AL340" t="s">
        <v>3256</v>
      </c>
      <c r="AM340" t="s">
        <v>10368</v>
      </c>
      <c r="AN340" t="s">
        <v>10366</v>
      </c>
      <c r="AO340" t="s">
        <v>10366</v>
      </c>
      <c r="AP340" t="s">
        <v>10366</v>
      </c>
      <c r="AQ340" t="s">
        <v>10369</v>
      </c>
      <c r="AR340" t="s">
        <v>10370</v>
      </c>
      <c r="AS340" t="s">
        <v>10370</v>
      </c>
    </row>
    <row r="341" spans="1:45" x14ac:dyDescent="0.25">
      <c r="A341" t="s">
        <v>10393</v>
      </c>
      <c r="B341">
        <v>1</v>
      </c>
      <c r="C341">
        <v>8</v>
      </c>
      <c r="D341" s="4">
        <v>0.57735026918962595</v>
      </c>
      <c r="E341" s="4">
        <v>5.4467115461227298</v>
      </c>
      <c r="F341">
        <v>0.5</v>
      </c>
      <c r="G341">
        <v>8.5</v>
      </c>
      <c r="H341">
        <v>4</v>
      </c>
      <c r="I341">
        <v>4</v>
      </c>
      <c r="J341" t="s">
        <v>733</v>
      </c>
      <c r="K341" s="4">
        <v>0.54032158990864199</v>
      </c>
      <c r="L341" s="4">
        <v>10.2643484267007</v>
      </c>
      <c r="M341" t="s">
        <v>733</v>
      </c>
      <c r="N341" s="4">
        <v>34.539525996684503</v>
      </c>
      <c r="O341" s="4">
        <v>4.0552347721841802</v>
      </c>
      <c r="P341" s="4">
        <v>1.0903896127224</v>
      </c>
      <c r="Q341" s="4">
        <v>3.7190695187010898</v>
      </c>
      <c r="R341">
        <v>1.9995801793551801E-4</v>
      </c>
      <c r="S341">
        <v>1.89661672235853E-3</v>
      </c>
      <c r="T341" s="4">
        <v>5.1456243849065801</v>
      </c>
      <c r="U341" s="4">
        <v>2.96484515946177</v>
      </c>
      <c r="V341" t="s">
        <v>9568</v>
      </c>
      <c r="W341">
        <v>0</v>
      </c>
      <c r="X341">
        <v>1</v>
      </c>
      <c r="Y341" t="s">
        <v>10394</v>
      </c>
      <c r="Z341">
        <v>99.7</v>
      </c>
      <c r="AA341">
        <v>100</v>
      </c>
      <c r="AB341" t="s">
        <v>759</v>
      </c>
      <c r="AC341" t="s">
        <v>9713</v>
      </c>
      <c r="AD341" t="s">
        <v>10395</v>
      </c>
      <c r="AE341" t="s">
        <v>762</v>
      </c>
      <c r="AF341" t="s">
        <v>762</v>
      </c>
      <c r="AG341" t="s">
        <v>762</v>
      </c>
      <c r="AH341" t="s">
        <v>762</v>
      </c>
      <c r="AI341" t="s">
        <v>762</v>
      </c>
      <c r="AJ341" t="s">
        <v>45</v>
      </c>
      <c r="AK341" t="s">
        <v>46</v>
      </c>
      <c r="AL341" t="s">
        <v>401</v>
      </c>
      <c r="AM341" t="s">
        <v>406</v>
      </c>
      <c r="AN341" t="s">
        <v>9713</v>
      </c>
      <c r="AO341" t="s">
        <v>9713</v>
      </c>
      <c r="AP341" t="s">
        <v>9713</v>
      </c>
      <c r="AQ341" t="s">
        <v>10396</v>
      </c>
      <c r="AR341" t="s">
        <v>10397</v>
      </c>
      <c r="AS341" t="s">
        <v>10398</v>
      </c>
    </row>
    <row r="342" spans="1:45" x14ac:dyDescent="0.25">
      <c r="A342" t="s">
        <v>10099</v>
      </c>
      <c r="B342">
        <v>3</v>
      </c>
      <c r="C342">
        <v>33</v>
      </c>
      <c r="D342" s="4">
        <v>3.2015621187164198</v>
      </c>
      <c r="E342" s="4">
        <v>25.902059120206399</v>
      </c>
      <c r="F342">
        <v>1</v>
      </c>
      <c r="G342">
        <v>31.5</v>
      </c>
      <c r="H342">
        <v>4</v>
      </c>
      <c r="I342">
        <v>4</v>
      </c>
      <c r="J342" t="s">
        <v>733</v>
      </c>
      <c r="K342" s="4">
        <v>2.5487546224917601</v>
      </c>
      <c r="L342" s="4">
        <v>43.799449492280502</v>
      </c>
      <c r="M342" t="s">
        <v>733</v>
      </c>
      <c r="N342" s="4">
        <v>172.95517345509199</v>
      </c>
      <c r="O342" s="4">
        <v>4.0448728150401596</v>
      </c>
      <c r="P342" s="4">
        <v>0.78266084386390899</v>
      </c>
      <c r="Q342" s="4">
        <v>5.1681042264374399</v>
      </c>
      <c r="R342" s="3">
        <v>2.3648042862182301E-7</v>
      </c>
      <c r="S342" s="3">
        <v>8.3238038122827393E-6</v>
      </c>
      <c r="T342" s="4">
        <v>4.8275336589040698</v>
      </c>
      <c r="U342" s="4">
        <v>3.2622119711762498</v>
      </c>
      <c r="V342" t="s">
        <v>9568</v>
      </c>
      <c r="W342">
        <v>2</v>
      </c>
      <c r="X342">
        <v>5</v>
      </c>
      <c r="Y342" t="s">
        <v>10100</v>
      </c>
      <c r="Z342">
        <v>100</v>
      </c>
      <c r="AA342">
        <v>100</v>
      </c>
      <c r="AB342" t="s">
        <v>1552</v>
      </c>
      <c r="AC342" t="s">
        <v>10101</v>
      </c>
      <c r="AD342" t="s">
        <v>10102</v>
      </c>
      <c r="AE342" t="s">
        <v>762</v>
      </c>
      <c r="AF342" t="s">
        <v>762</v>
      </c>
      <c r="AG342" t="s">
        <v>762</v>
      </c>
      <c r="AH342" t="s">
        <v>762</v>
      </c>
      <c r="AI342" t="s">
        <v>762</v>
      </c>
      <c r="AJ342" t="s">
        <v>45</v>
      </c>
      <c r="AK342" t="s">
        <v>46</v>
      </c>
      <c r="AL342" t="s">
        <v>60</v>
      </c>
      <c r="AM342" t="s">
        <v>10103</v>
      </c>
      <c r="AN342" t="s">
        <v>10103</v>
      </c>
      <c r="AO342" t="s">
        <v>10103</v>
      </c>
      <c r="AP342" t="s">
        <v>10103</v>
      </c>
      <c r="AQ342" t="s">
        <v>10104</v>
      </c>
      <c r="AR342" t="s">
        <v>10105</v>
      </c>
      <c r="AS342" t="s">
        <v>10105</v>
      </c>
    </row>
    <row r="343" spans="1:45" x14ac:dyDescent="0.25">
      <c r="A343" t="s">
        <v>10863</v>
      </c>
      <c r="B343">
        <v>0</v>
      </c>
      <c r="C343">
        <v>3</v>
      </c>
      <c r="D343" s="4">
        <v>0</v>
      </c>
      <c r="E343" s="4">
        <v>2.3804761428476202</v>
      </c>
      <c r="F343">
        <v>0</v>
      </c>
      <c r="G343">
        <v>2.5</v>
      </c>
      <c r="H343">
        <v>4</v>
      </c>
      <c r="I343">
        <v>4</v>
      </c>
      <c r="J343" t="s">
        <v>733</v>
      </c>
      <c r="K343" s="4">
        <v>0</v>
      </c>
      <c r="L343" s="4">
        <v>3.40739365277908</v>
      </c>
      <c r="M343" t="s">
        <v>733</v>
      </c>
      <c r="N343" s="4">
        <v>6.1396541825614399</v>
      </c>
      <c r="O343" s="4">
        <v>3.9029800228900799</v>
      </c>
      <c r="P343" s="4">
        <v>1.3302350220661301</v>
      </c>
      <c r="Q343" s="4">
        <v>2.93405297420898</v>
      </c>
      <c r="R343">
        <v>3.3456710131176499E-3</v>
      </c>
      <c r="S343">
        <v>1.7827465780498201E-2</v>
      </c>
      <c r="T343" s="4">
        <v>5.2332150449562098</v>
      </c>
      <c r="U343" s="4">
        <v>2.5727450008239501</v>
      </c>
      <c r="V343" t="s">
        <v>9568</v>
      </c>
      <c r="W343">
        <v>0</v>
      </c>
      <c r="X343">
        <v>1</v>
      </c>
      <c r="Y343" t="s">
        <v>10864</v>
      </c>
      <c r="Z343">
        <v>99.098999999999904</v>
      </c>
      <c r="AA343">
        <v>100</v>
      </c>
      <c r="AB343" t="s">
        <v>759</v>
      </c>
      <c r="AC343" t="s">
        <v>410</v>
      </c>
      <c r="AD343" t="s">
        <v>10865</v>
      </c>
      <c r="AE343" t="s">
        <v>762</v>
      </c>
      <c r="AF343" t="s">
        <v>762</v>
      </c>
      <c r="AG343" t="s">
        <v>762</v>
      </c>
      <c r="AH343" t="s">
        <v>762</v>
      </c>
      <c r="AI343" t="s">
        <v>762</v>
      </c>
      <c r="AJ343" t="s">
        <v>45</v>
      </c>
      <c r="AK343" t="s">
        <v>46</v>
      </c>
      <c r="AL343" t="s">
        <v>401</v>
      </c>
      <c r="AM343" t="s">
        <v>406</v>
      </c>
      <c r="AN343" t="s">
        <v>410</v>
      </c>
      <c r="AO343" t="s">
        <v>410</v>
      </c>
      <c r="AP343" t="s">
        <v>410</v>
      </c>
      <c r="AQ343" t="s">
        <v>10866</v>
      </c>
      <c r="AR343" t="s">
        <v>10867</v>
      </c>
      <c r="AS343" t="s">
        <v>10868</v>
      </c>
    </row>
    <row r="344" spans="1:45" x14ac:dyDescent="0.25">
      <c r="A344" t="s">
        <v>10043</v>
      </c>
      <c r="B344">
        <v>4</v>
      </c>
      <c r="C344">
        <v>45</v>
      </c>
      <c r="D344" s="4">
        <v>6</v>
      </c>
      <c r="E344" s="4">
        <v>23.228933107943899</v>
      </c>
      <c r="F344">
        <v>1</v>
      </c>
      <c r="G344">
        <v>45.5</v>
      </c>
      <c r="H344">
        <v>4</v>
      </c>
      <c r="I344">
        <v>4</v>
      </c>
      <c r="J344" t="s">
        <v>733</v>
      </c>
      <c r="K344" s="4">
        <v>4.5207834639638103</v>
      </c>
      <c r="L344" s="4">
        <v>61.202630414553802</v>
      </c>
      <c r="M344" t="s">
        <v>733</v>
      </c>
      <c r="N344" s="4">
        <v>268.69033974427202</v>
      </c>
      <c r="O344" s="4">
        <v>3.7009448229694399</v>
      </c>
      <c r="P344" s="4">
        <v>0.62821948389793503</v>
      </c>
      <c r="Q344" s="4">
        <v>5.8911652978447302</v>
      </c>
      <c r="R344" s="3">
        <v>3.8348172066513499E-9</v>
      </c>
      <c r="S344" s="3">
        <v>2.16624563095727E-7</v>
      </c>
      <c r="T344" s="4">
        <v>4.32916430686738</v>
      </c>
      <c r="U344" s="4">
        <v>3.0727253390715101</v>
      </c>
      <c r="V344" t="s">
        <v>9568</v>
      </c>
      <c r="W344">
        <v>0</v>
      </c>
      <c r="X344">
        <v>2</v>
      </c>
      <c r="Y344" t="s">
        <v>10044</v>
      </c>
      <c r="Z344">
        <v>100</v>
      </c>
      <c r="AA344">
        <v>100</v>
      </c>
      <c r="AB344" t="s">
        <v>759</v>
      </c>
      <c r="AC344" t="s">
        <v>397</v>
      </c>
      <c r="AD344" t="s">
        <v>10045</v>
      </c>
      <c r="AE344" t="s">
        <v>762</v>
      </c>
      <c r="AF344" t="s">
        <v>762</v>
      </c>
      <c r="AG344" t="s">
        <v>762</v>
      </c>
      <c r="AH344" t="s">
        <v>762</v>
      </c>
      <c r="AI344" t="s">
        <v>762</v>
      </c>
      <c r="AJ344" t="s">
        <v>45</v>
      </c>
      <c r="AK344" t="s">
        <v>46</v>
      </c>
      <c r="AL344" t="s">
        <v>385</v>
      </c>
      <c r="AM344" t="s">
        <v>396</v>
      </c>
      <c r="AN344" t="s">
        <v>397</v>
      </c>
      <c r="AO344" t="s">
        <v>397</v>
      </c>
      <c r="AP344" t="s">
        <v>397</v>
      </c>
      <c r="AQ344" t="s">
        <v>10046</v>
      </c>
      <c r="AR344" t="s">
        <v>10047</v>
      </c>
      <c r="AS344" t="s">
        <v>10047</v>
      </c>
    </row>
    <row r="345" spans="1:45" x14ac:dyDescent="0.25">
      <c r="A345" t="s">
        <v>10054</v>
      </c>
      <c r="B345">
        <v>4</v>
      </c>
      <c r="C345">
        <v>43</v>
      </c>
      <c r="D345" s="4">
        <v>2.0615528128088298</v>
      </c>
      <c r="E345" s="4">
        <v>7.9372539331937704</v>
      </c>
      <c r="F345">
        <v>4</v>
      </c>
      <c r="G345">
        <v>41</v>
      </c>
      <c r="H345">
        <v>4</v>
      </c>
      <c r="I345">
        <v>4</v>
      </c>
      <c r="J345" t="s">
        <v>733</v>
      </c>
      <c r="K345" s="4">
        <v>4.6165422078549101</v>
      </c>
      <c r="L345" s="4">
        <v>57.180860134152901</v>
      </c>
      <c r="M345" t="s">
        <v>733</v>
      </c>
      <c r="N345" s="4">
        <v>92.884391105151707</v>
      </c>
      <c r="O345" s="4">
        <v>3.6432508367434502</v>
      </c>
      <c r="P345" s="4">
        <v>0.47535600276232898</v>
      </c>
      <c r="Q345" s="4">
        <v>7.6642575576457403</v>
      </c>
      <c r="R345" s="3">
        <v>1.7986862416982699E-14</v>
      </c>
      <c r="S345" s="3">
        <v>4.1566003876336399E-12</v>
      </c>
      <c r="T345" s="4">
        <v>4.1186068395057802</v>
      </c>
      <c r="U345" s="4">
        <v>3.1678948339811202</v>
      </c>
      <c r="V345" t="s">
        <v>9568</v>
      </c>
      <c r="W345">
        <v>0</v>
      </c>
      <c r="X345">
        <v>1</v>
      </c>
      <c r="Y345" t="s">
        <v>10055</v>
      </c>
      <c r="Z345">
        <v>99.096000000000004</v>
      </c>
      <c r="AA345">
        <v>100</v>
      </c>
      <c r="AB345" t="s">
        <v>759</v>
      </c>
      <c r="AC345" t="s">
        <v>10056</v>
      </c>
      <c r="AD345" t="s">
        <v>10057</v>
      </c>
      <c r="AE345" t="s">
        <v>762</v>
      </c>
      <c r="AF345" t="s">
        <v>762</v>
      </c>
      <c r="AG345" t="s">
        <v>762</v>
      </c>
      <c r="AH345" t="s">
        <v>762</v>
      </c>
      <c r="AI345" t="s">
        <v>762</v>
      </c>
      <c r="AJ345" t="s">
        <v>45</v>
      </c>
      <c r="AK345" t="s">
        <v>46</v>
      </c>
      <c r="AL345" t="s">
        <v>47</v>
      </c>
      <c r="AM345" t="s">
        <v>3880</v>
      </c>
      <c r="AN345" t="s">
        <v>10056</v>
      </c>
      <c r="AO345" t="s">
        <v>10056</v>
      </c>
      <c r="AP345" t="s">
        <v>10056</v>
      </c>
      <c r="AQ345" t="s">
        <v>10058</v>
      </c>
      <c r="AR345" t="s">
        <v>10059</v>
      </c>
      <c r="AS345" t="s">
        <v>10060</v>
      </c>
    </row>
    <row r="346" spans="1:45" x14ac:dyDescent="0.25">
      <c r="A346" t="s">
        <v>9970</v>
      </c>
      <c r="B346">
        <v>7</v>
      </c>
      <c r="C346">
        <v>75</v>
      </c>
      <c r="D346" s="4">
        <v>3.8729833462074201</v>
      </c>
      <c r="E346" s="4">
        <v>96.263527187957706</v>
      </c>
      <c r="F346">
        <v>6.5</v>
      </c>
      <c r="G346">
        <v>30</v>
      </c>
      <c r="H346">
        <v>4</v>
      </c>
      <c r="I346">
        <v>4</v>
      </c>
      <c r="J346" t="s">
        <v>733</v>
      </c>
      <c r="K346" s="4">
        <v>7.5813925541548999</v>
      </c>
      <c r="L346" s="4">
        <v>94.306585944693595</v>
      </c>
      <c r="M346" t="s">
        <v>733</v>
      </c>
      <c r="N346" s="4">
        <v>103.749301980468</v>
      </c>
      <c r="O346" s="4">
        <v>3.6251056235313901</v>
      </c>
      <c r="P346" s="4">
        <v>0.74633316064311706</v>
      </c>
      <c r="Q346" s="4">
        <v>4.8572217003028904</v>
      </c>
      <c r="R346" s="3">
        <v>1.1904428146585299E-6</v>
      </c>
      <c r="S346" s="3">
        <v>3.12396345562469E-5</v>
      </c>
      <c r="T346" s="4">
        <v>4.3714387841745097</v>
      </c>
      <c r="U346" s="4">
        <v>2.87877246288827</v>
      </c>
      <c r="V346" t="s">
        <v>9568</v>
      </c>
      <c r="W346">
        <v>0</v>
      </c>
      <c r="X346">
        <v>1</v>
      </c>
      <c r="Y346" t="s">
        <v>9971</v>
      </c>
      <c r="Z346">
        <v>99.7</v>
      </c>
      <c r="AA346">
        <v>100</v>
      </c>
      <c r="AB346" t="s">
        <v>759</v>
      </c>
      <c r="AC346" t="s">
        <v>410</v>
      </c>
      <c r="AD346" t="s">
        <v>9972</v>
      </c>
      <c r="AE346" t="s">
        <v>762</v>
      </c>
      <c r="AF346" t="s">
        <v>762</v>
      </c>
      <c r="AG346" t="s">
        <v>762</v>
      </c>
      <c r="AH346" t="s">
        <v>762</v>
      </c>
      <c r="AI346" t="s">
        <v>762</v>
      </c>
      <c r="AJ346" t="s">
        <v>45</v>
      </c>
      <c r="AK346" t="s">
        <v>46</v>
      </c>
      <c r="AL346" t="s">
        <v>401</v>
      </c>
      <c r="AM346" t="s">
        <v>406</v>
      </c>
      <c r="AN346" t="s">
        <v>410</v>
      </c>
      <c r="AO346" t="s">
        <v>410</v>
      </c>
      <c r="AP346" t="s">
        <v>410</v>
      </c>
      <c r="AQ346" t="s">
        <v>9973</v>
      </c>
      <c r="AR346" t="s">
        <v>9974</v>
      </c>
      <c r="AS346" t="s">
        <v>9975</v>
      </c>
    </row>
    <row r="347" spans="1:45" x14ac:dyDescent="0.25">
      <c r="A347" t="s">
        <v>10019</v>
      </c>
      <c r="B347">
        <v>5</v>
      </c>
      <c r="C347">
        <v>50</v>
      </c>
      <c r="D347" s="4">
        <v>4.1231056256176597</v>
      </c>
      <c r="E347" s="4">
        <v>14.071247279470301</v>
      </c>
      <c r="F347">
        <v>5</v>
      </c>
      <c r="G347">
        <v>50.5</v>
      </c>
      <c r="H347">
        <v>4</v>
      </c>
      <c r="I347">
        <v>4</v>
      </c>
      <c r="J347" t="s">
        <v>733</v>
      </c>
      <c r="K347" s="4">
        <v>5.3981280663895896</v>
      </c>
      <c r="L347" s="4">
        <v>65.523266139805699</v>
      </c>
      <c r="M347" t="s">
        <v>733</v>
      </c>
      <c r="N347" s="4">
        <v>77.631067140183902</v>
      </c>
      <c r="O347" s="4">
        <v>3.5968881713474201</v>
      </c>
      <c r="P347" s="4">
        <v>0.83724766678595497</v>
      </c>
      <c r="Q347" s="4">
        <v>4.2960862287681696</v>
      </c>
      <c r="R347" s="3">
        <v>1.73839984972496E-5</v>
      </c>
      <c r="S347">
        <v>2.6945197670736899E-4</v>
      </c>
      <c r="T347" s="4">
        <v>4.4341358381333702</v>
      </c>
      <c r="U347" s="4">
        <v>2.7596405045614598</v>
      </c>
      <c r="V347" t="s">
        <v>9568</v>
      </c>
      <c r="W347">
        <v>0</v>
      </c>
      <c r="X347">
        <v>3</v>
      </c>
      <c r="Y347" t="s">
        <v>10020</v>
      </c>
      <c r="Z347">
        <v>100</v>
      </c>
      <c r="AA347">
        <v>100</v>
      </c>
      <c r="AB347" t="s">
        <v>759</v>
      </c>
      <c r="AC347" t="s">
        <v>3106</v>
      </c>
      <c r="AD347" t="s">
        <v>10021</v>
      </c>
      <c r="AE347" t="s">
        <v>762</v>
      </c>
      <c r="AF347" t="s">
        <v>762</v>
      </c>
      <c r="AG347" t="s">
        <v>762</v>
      </c>
      <c r="AH347" t="s">
        <v>762</v>
      </c>
      <c r="AI347" t="s">
        <v>762</v>
      </c>
      <c r="AJ347" t="s">
        <v>45</v>
      </c>
      <c r="AK347" t="s">
        <v>46</v>
      </c>
      <c r="AL347" t="s">
        <v>60</v>
      </c>
      <c r="AM347" t="s">
        <v>3105</v>
      </c>
      <c r="AN347" t="s">
        <v>3106</v>
      </c>
      <c r="AO347" t="s">
        <v>3106</v>
      </c>
      <c r="AP347" t="s">
        <v>3106</v>
      </c>
      <c r="AQ347" t="s">
        <v>10022</v>
      </c>
      <c r="AR347" t="s">
        <v>10023</v>
      </c>
      <c r="AS347" t="s">
        <v>10023</v>
      </c>
    </row>
    <row r="348" spans="1:45" x14ac:dyDescent="0.25">
      <c r="A348" t="s">
        <v>10324</v>
      </c>
      <c r="B348">
        <v>1</v>
      </c>
      <c r="C348">
        <v>9</v>
      </c>
      <c r="D348" s="4">
        <v>0.95742710775633799</v>
      </c>
      <c r="E348" s="4">
        <v>5.3229064742237702</v>
      </c>
      <c r="F348">
        <v>0.5</v>
      </c>
      <c r="G348">
        <v>8.5</v>
      </c>
      <c r="H348">
        <v>4</v>
      </c>
      <c r="I348">
        <v>4</v>
      </c>
      <c r="J348" t="s">
        <v>733</v>
      </c>
      <c r="K348" s="4">
        <v>0.90240178831014894</v>
      </c>
      <c r="L348" s="4">
        <v>10.7845081859573</v>
      </c>
      <c r="M348" t="s">
        <v>733</v>
      </c>
      <c r="N348" s="4">
        <v>11.6370253876742</v>
      </c>
      <c r="O348" s="4">
        <v>3.5965336999095601</v>
      </c>
      <c r="P348" s="4">
        <v>0.96015012575972503</v>
      </c>
      <c r="Q348" s="4">
        <v>3.7458034982433399</v>
      </c>
      <c r="R348">
        <v>1.7981730640822101E-4</v>
      </c>
      <c r="S348">
        <v>1.7446396675179299E-3</v>
      </c>
      <c r="T348" s="4">
        <v>4.5566838256692801</v>
      </c>
      <c r="U348" s="4">
        <v>2.6363835741498298</v>
      </c>
      <c r="V348" t="s">
        <v>9568</v>
      </c>
      <c r="W348">
        <v>0</v>
      </c>
      <c r="X348">
        <v>1</v>
      </c>
      <c r="Y348" t="s">
        <v>10325</v>
      </c>
      <c r="Z348">
        <v>100</v>
      </c>
      <c r="AA348">
        <v>100</v>
      </c>
      <c r="AB348" t="s">
        <v>759</v>
      </c>
      <c r="AC348" t="s">
        <v>6157</v>
      </c>
      <c r="AD348" t="s">
        <v>10326</v>
      </c>
      <c r="AE348" t="s">
        <v>762</v>
      </c>
      <c r="AF348" t="s">
        <v>762</v>
      </c>
      <c r="AG348" t="s">
        <v>762</v>
      </c>
      <c r="AH348" t="s">
        <v>762</v>
      </c>
      <c r="AI348" t="s">
        <v>762</v>
      </c>
      <c r="AJ348" t="s">
        <v>45</v>
      </c>
      <c r="AK348" t="s">
        <v>191</v>
      </c>
      <c r="AL348" t="s">
        <v>6155</v>
      </c>
      <c r="AM348" t="s">
        <v>6156</v>
      </c>
      <c r="AN348" t="s">
        <v>6157</v>
      </c>
      <c r="AO348" t="s">
        <v>6157</v>
      </c>
      <c r="AP348" t="s">
        <v>6157</v>
      </c>
      <c r="AQ348" t="s">
        <v>10327</v>
      </c>
      <c r="AR348" t="s">
        <v>10328</v>
      </c>
      <c r="AS348" t="s">
        <v>10328</v>
      </c>
    </row>
    <row r="349" spans="1:45" x14ac:dyDescent="0.25">
      <c r="A349" t="s">
        <v>10467</v>
      </c>
      <c r="B349">
        <v>1</v>
      </c>
      <c r="C349">
        <v>4</v>
      </c>
      <c r="D349" s="4">
        <v>0.5</v>
      </c>
      <c r="E349" s="4">
        <v>3.4034296427770201</v>
      </c>
      <c r="F349">
        <v>0</v>
      </c>
      <c r="G349">
        <v>2.5</v>
      </c>
      <c r="H349">
        <v>4</v>
      </c>
      <c r="I349">
        <v>4</v>
      </c>
      <c r="J349" t="s">
        <v>733</v>
      </c>
      <c r="K349" s="4">
        <v>0.274418862153889</v>
      </c>
      <c r="L349" s="4">
        <v>4.3991364126204404</v>
      </c>
      <c r="M349" t="s">
        <v>733</v>
      </c>
      <c r="N349" s="4">
        <v>9.7781607871472307</v>
      </c>
      <c r="O349" s="4">
        <v>3.5577302368832</v>
      </c>
      <c r="P349" s="4">
        <v>1.28521698005334</v>
      </c>
      <c r="Q349" s="4">
        <v>2.76819423653704</v>
      </c>
      <c r="R349">
        <v>5.6367850174527502E-3</v>
      </c>
      <c r="S349">
        <v>2.6682881777215801E-2</v>
      </c>
      <c r="T349" s="4">
        <v>4.8429472169365404</v>
      </c>
      <c r="U349" s="4">
        <v>2.2725132568298601</v>
      </c>
      <c r="V349" t="s">
        <v>9568</v>
      </c>
      <c r="W349">
        <v>2</v>
      </c>
      <c r="X349">
        <v>1</v>
      </c>
      <c r="Y349" t="s">
        <v>10468</v>
      </c>
      <c r="Z349">
        <v>100</v>
      </c>
      <c r="AA349">
        <v>100</v>
      </c>
      <c r="AB349" t="s">
        <v>759</v>
      </c>
      <c r="AC349" t="s">
        <v>10469</v>
      </c>
      <c r="AD349" t="s">
        <v>10470</v>
      </c>
      <c r="AE349" t="s">
        <v>762</v>
      </c>
      <c r="AF349" t="s">
        <v>762</v>
      </c>
      <c r="AG349" t="s">
        <v>762</v>
      </c>
      <c r="AH349" t="s">
        <v>762</v>
      </c>
      <c r="AI349" t="s">
        <v>762</v>
      </c>
      <c r="AJ349" t="s">
        <v>45</v>
      </c>
      <c r="AK349" t="s">
        <v>46</v>
      </c>
      <c r="AL349" t="s">
        <v>401</v>
      </c>
      <c r="AM349" t="s">
        <v>406</v>
      </c>
      <c r="AN349" t="s">
        <v>9807</v>
      </c>
      <c r="AO349" t="s">
        <v>9807</v>
      </c>
      <c r="AP349" t="s">
        <v>9807</v>
      </c>
      <c r="AQ349" t="s">
        <v>10471</v>
      </c>
      <c r="AR349" t="s">
        <v>10472</v>
      </c>
      <c r="AS349" t="s">
        <v>10473</v>
      </c>
    </row>
    <row r="350" spans="1:45" x14ac:dyDescent="0.25">
      <c r="A350" t="s">
        <v>10613</v>
      </c>
      <c r="B350">
        <v>0</v>
      </c>
      <c r="C350">
        <v>2</v>
      </c>
      <c r="D350" s="4">
        <v>0</v>
      </c>
      <c r="E350" s="4">
        <v>0.81649658092772603</v>
      </c>
      <c r="F350">
        <v>0</v>
      </c>
      <c r="G350">
        <v>2</v>
      </c>
      <c r="H350">
        <v>4</v>
      </c>
      <c r="I350">
        <v>4</v>
      </c>
      <c r="J350" t="s">
        <v>733</v>
      </c>
      <c r="K350" s="4">
        <v>0</v>
      </c>
      <c r="L350" s="4">
        <v>2.6354287466233899</v>
      </c>
      <c r="M350" t="s">
        <v>733</v>
      </c>
      <c r="N350" s="4">
        <v>15.012282848632699</v>
      </c>
      <c r="O350" s="4">
        <v>3.5545117695196802</v>
      </c>
      <c r="P350" s="4">
        <v>1.2729484778522899</v>
      </c>
      <c r="Q350" s="4">
        <v>2.7923453551842301</v>
      </c>
      <c r="R350">
        <v>5.2327473520419297E-3</v>
      </c>
      <c r="S350">
        <v>2.5144884251210899E-2</v>
      </c>
      <c r="T350" s="4">
        <v>4.8274602473719703</v>
      </c>
      <c r="U350" s="4">
        <v>2.2815632916673798</v>
      </c>
      <c r="V350" t="s">
        <v>9568</v>
      </c>
      <c r="W350">
        <v>2</v>
      </c>
      <c r="X350">
        <v>1</v>
      </c>
      <c r="Y350" t="s">
        <v>10614</v>
      </c>
      <c r="Z350">
        <v>99.106999999999999</v>
      </c>
      <c r="AA350">
        <v>100</v>
      </c>
      <c r="AB350" t="s">
        <v>759</v>
      </c>
      <c r="AC350" t="s">
        <v>9778</v>
      </c>
      <c r="AD350" t="s">
        <v>10615</v>
      </c>
      <c r="AE350" t="s">
        <v>762</v>
      </c>
      <c r="AF350" t="s">
        <v>762</v>
      </c>
      <c r="AG350" t="s">
        <v>762</v>
      </c>
      <c r="AH350" t="s">
        <v>762</v>
      </c>
      <c r="AI350" t="s">
        <v>762</v>
      </c>
      <c r="AJ350" t="s">
        <v>45</v>
      </c>
      <c r="AK350" t="s">
        <v>353</v>
      </c>
      <c r="AL350" t="s">
        <v>9780</v>
      </c>
      <c r="AM350" t="s">
        <v>9780</v>
      </c>
      <c r="AN350" t="s">
        <v>9780</v>
      </c>
      <c r="AO350" t="s">
        <v>9780</v>
      </c>
      <c r="AP350" t="s">
        <v>9780</v>
      </c>
      <c r="AQ350" t="s">
        <v>10616</v>
      </c>
      <c r="AR350" t="s">
        <v>10617</v>
      </c>
      <c r="AS350" t="s">
        <v>10618</v>
      </c>
    </row>
    <row r="351" spans="1:45" x14ac:dyDescent="0.25">
      <c r="A351" t="s">
        <v>10552</v>
      </c>
      <c r="B351">
        <v>1</v>
      </c>
      <c r="C351">
        <v>4</v>
      </c>
      <c r="D351" s="4">
        <v>0.5</v>
      </c>
      <c r="E351" s="4">
        <v>3.9475730941089999</v>
      </c>
      <c r="F351">
        <v>0</v>
      </c>
      <c r="G351">
        <v>2</v>
      </c>
      <c r="H351">
        <v>4</v>
      </c>
      <c r="I351">
        <v>4</v>
      </c>
      <c r="J351" t="s">
        <v>733</v>
      </c>
      <c r="K351" s="4">
        <v>0.274418862153889</v>
      </c>
      <c r="L351" s="4">
        <v>4.1506046024081797</v>
      </c>
      <c r="M351" t="s">
        <v>733</v>
      </c>
      <c r="N351" s="4">
        <v>6.2252881392038004</v>
      </c>
      <c r="O351" s="4">
        <v>3.5079341250058098</v>
      </c>
      <c r="P351" s="4">
        <v>1.2915879574579301</v>
      </c>
      <c r="Q351" s="4">
        <v>2.71598546947591</v>
      </c>
      <c r="R351">
        <v>6.6078818123019101E-3</v>
      </c>
      <c r="S351">
        <v>3.0319919795796901E-2</v>
      </c>
      <c r="T351" s="4">
        <v>4.7995220824637501</v>
      </c>
      <c r="U351" s="4">
        <v>2.2163461675478802</v>
      </c>
      <c r="V351" t="s">
        <v>9568</v>
      </c>
      <c r="W351">
        <v>0</v>
      </c>
      <c r="X351">
        <v>1</v>
      </c>
      <c r="Y351" t="s">
        <v>10553</v>
      </c>
      <c r="Z351">
        <v>99.702999999999903</v>
      </c>
      <c r="AA351">
        <v>100</v>
      </c>
      <c r="AB351" t="s">
        <v>759</v>
      </c>
      <c r="AC351" t="s">
        <v>7086</v>
      </c>
      <c r="AD351" t="s">
        <v>10554</v>
      </c>
      <c r="AE351" t="s">
        <v>762</v>
      </c>
      <c r="AF351" t="s">
        <v>762</v>
      </c>
      <c r="AG351" t="s">
        <v>762</v>
      </c>
      <c r="AH351" t="s">
        <v>762</v>
      </c>
      <c r="AI351" t="s">
        <v>762</v>
      </c>
      <c r="AJ351" t="s">
        <v>45</v>
      </c>
      <c r="AK351" t="s">
        <v>353</v>
      </c>
      <c r="AL351" t="s">
        <v>7084</v>
      </c>
      <c r="AM351" t="s">
        <v>7085</v>
      </c>
      <c r="AN351" t="s">
        <v>7086</v>
      </c>
      <c r="AO351" t="s">
        <v>7086</v>
      </c>
      <c r="AP351" t="s">
        <v>7086</v>
      </c>
      <c r="AQ351" t="s">
        <v>10555</v>
      </c>
      <c r="AR351" t="s">
        <v>10556</v>
      </c>
      <c r="AS351" t="s">
        <v>10557</v>
      </c>
    </row>
    <row r="352" spans="1:45" x14ac:dyDescent="0.25">
      <c r="A352" t="s">
        <v>10462</v>
      </c>
      <c r="B352">
        <v>1</v>
      </c>
      <c r="C352">
        <v>3</v>
      </c>
      <c r="D352" s="4">
        <v>0.5</v>
      </c>
      <c r="E352" s="4">
        <v>3.4641016151377499</v>
      </c>
      <c r="F352">
        <v>0</v>
      </c>
      <c r="G352">
        <v>3</v>
      </c>
      <c r="H352">
        <v>4</v>
      </c>
      <c r="I352">
        <v>4</v>
      </c>
      <c r="J352" t="s">
        <v>733</v>
      </c>
      <c r="K352" s="4">
        <v>0.26590272775475299</v>
      </c>
      <c r="L352" s="4">
        <v>4.2849722990975403</v>
      </c>
      <c r="M352" t="s">
        <v>733</v>
      </c>
      <c r="N352" s="4">
        <v>122.545338089442</v>
      </c>
      <c r="O352" s="4">
        <v>3.4869106209151601</v>
      </c>
      <c r="P352" s="4">
        <v>1.29742413399874</v>
      </c>
      <c r="Q352" s="4">
        <v>2.6875641739207499</v>
      </c>
      <c r="R352">
        <v>7.1975270405175203E-3</v>
      </c>
      <c r="S352">
        <v>3.2335663956929099E-2</v>
      </c>
      <c r="T352" s="4">
        <v>4.7843347549138997</v>
      </c>
      <c r="U352" s="4">
        <v>2.1894864869164201</v>
      </c>
      <c r="V352" t="s">
        <v>9568</v>
      </c>
      <c r="W352">
        <v>0</v>
      </c>
      <c r="X352">
        <v>3</v>
      </c>
      <c r="Y352" t="s">
        <v>10463</v>
      </c>
      <c r="Z352">
        <v>100</v>
      </c>
      <c r="AA352">
        <v>100</v>
      </c>
      <c r="AB352" t="s">
        <v>759</v>
      </c>
      <c r="AC352" t="s">
        <v>3106</v>
      </c>
      <c r="AD352" t="s">
        <v>10464</v>
      </c>
      <c r="AE352" t="s">
        <v>762</v>
      </c>
      <c r="AF352" t="s">
        <v>762</v>
      </c>
      <c r="AG352" t="s">
        <v>762</v>
      </c>
      <c r="AH352" t="s">
        <v>762</v>
      </c>
      <c r="AI352" t="s">
        <v>762</v>
      </c>
      <c r="AJ352" t="s">
        <v>45</v>
      </c>
      <c r="AK352" t="s">
        <v>46</v>
      </c>
      <c r="AL352" t="s">
        <v>60</v>
      </c>
      <c r="AM352" t="s">
        <v>3105</v>
      </c>
      <c r="AN352" t="s">
        <v>3106</v>
      </c>
      <c r="AO352" t="s">
        <v>3106</v>
      </c>
      <c r="AP352" t="s">
        <v>3106</v>
      </c>
      <c r="AQ352" t="s">
        <v>10465</v>
      </c>
      <c r="AR352" t="s">
        <v>10466</v>
      </c>
      <c r="AS352" t="s">
        <v>10466</v>
      </c>
    </row>
    <row r="353" spans="1:45" x14ac:dyDescent="0.25">
      <c r="A353" t="s">
        <v>10358</v>
      </c>
      <c r="B353">
        <v>1</v>
      </c>
      <c r="C353">
        <v>5</v>
      </c>
      <c r="D353" s="4">
        <v>1</v>
      </c>
      <c r="E353" s="4">
        <v>2.9860788111948202</v>
      </c>
      <c r="F353">
        <v>0</v>
      </c>
      <c r="G353">
        <v>4</v>
      </c>
      <c r="H353">
        <v>4</v>
      </c>
      <c r="I353">
        <v>4</v>
      </c>
      <c r="J353" t="s">
        <v>733</v>
      </c>
      <c r="K353" s="4">
        <v>0.548837724307779</v>
      </c>
      <c r="L353" s="4">
        <v>6.5842372024066202</v>
      </c>
      <c r="M353" t="s">
        <v>733</v>
      </c>
      <c r="N353" s="4">
        <v>51.665861797939101</v>
      </c>
      <c r="O353" s="4">
        <v>3.40386221611426</v>
      </c>
      <c r="P353" s="4">
        <v>1.13792388547107</v>
      </c>
      <c r="Q353" s="4">
        <v>2.9912916492698001</v>
      </c>
      <c r="R353">
        <v>2.7780003597284498E-3</v>
      </c>
      <c r="S353">
        <v>1.5424896592633901E-2</v>
      </c>
      <c r="T353" s="4">
        <v>4.5417861015853402</v>
      </c>
      <c r="U353" s="4">
        <v>2.2659383306431899</v>
      </c>
      <c r="V353" t="s">
        <v>9568</v>
      </c>
      <c r="W353">
        <v>0</v>
      </c>
      <c r="X353">
        <v>1</v>
      </c>
      <c r="Y353" t="s">
        <v>10359</v>
      </c>
      <c r="Z353">
        <v>99.400999999999996</v>
      </c>
      <c r="AA353">
        <v>100</v>
      </c>
      <c r="AB353" t="s">
        <v>759</v>
      </c>
      <c r="AC353" t="s">
        <v>6994</v>
      </c>
      <c r="AD353" t="s">
        <v>10360</v>
      </c>
      <c r="AE353" t="s">
        <v>762</v>
      </c>
      <c r="AF353" t="s">
        <v>762</v>
      </c>
      <c r="AG353" t="s">
        <v>762</v>
      </c>
      <c r="AH353" t="s">
        <v>762</v>
      </c>
      <c r="AI353" t="s">
        <v>762</v>
      </c>
      <c r="AJ353" t="s">
        <v>45</v>
      </c>
      <c r="AK353" t="s">
        <v>46</v>
      </c>
      <c r="AL353" t="s">
        <v>47</v>
      </c>
      <c r="AM353" t="s">
        <v>3880</v>
      </c>
      <c r="AN353" t="s">
        <v>6994</v>
      </c>
      <c r="AO353" t="s">
        <v>6994</v>
      </c>
      <c r="AP353" t="s">
        <v>6994</v>
      </c>
      <c r="AQ353" t="s">
        <v>10361</v>
      </c>
      <c r="AR353" t="s">
        <v>10362</v>
      </c>
      <c r="AS353" t="s">
        <v>10363</v>
      </c>
    </row>
    <row r="354" spans="1:45" x14ac:dyDescent="0.25">
      <c r="A354" t="s">
        <v>9700</v>
      </c>
      <c r="B354">
        <v>53</v>
      </c>
      <c r="C354">
        <v>474</v>
      </c>
      <c r="D354" s="4">
        <v>44.665422868254602</v>
      </c>
      <c r="E354" s="4">
        <v>112.908148510194</v>
      </c>
      <c r="F354">
        <v>36</v>
      </c>
      <c r="G354">
        <v>499</v>
      </c>
      <c r="H354">
        <v>4</v>
      </c>
      <c r="I354">
        <v>4</v>
      </c>
      <c r="J354" t="s">
        <v>733</v>
      </c>
      <c r="K354" s="4">
        <v>60.367176088618599</v>
      </c>
      <c r="L354" s="4">
        <v>634.39781525008505</v>
      </c>
      <c r="M354" t="s">
        <v>733</v>
      </c>
      <c r="N354" s="4">
        <v>576.16020207105498</v>
      </c>
      <c r="O354" s="4">
        <v>3.3852871458769198</v>
      </c>
      <c r="P354" s="4">
        <v>0.43881052001559101</v>
      </c>
      <c r="Q354" s="4">
        <v>7.7146900346797702</v>
      </c>
      <c r="R354" s="3">
        <v>1.2127660948934199E-14</v>
      </c>
      <c r="S354" s="3">
        <v>3.08285141321908E-12</v>
      </c>
      <c r="T354" s="4">
        <v>3.8240976658925101</v>
      </c>
      <c r="U354" s="4">
        <v>2.94647662586133</v>
      </c>
      <c r="V354" t="s">
        <v>9568</v>
      </c>
      <c r="W354">
        <v>0</v>
      </c>
      <c r="X354">
        <v>2</v>
      </c>
      <c r="Y354" t="s">
        <v>9701</v>
      </c>
      <c r="Z354">
        <v>100</v>
      </c>
      <c r="AA354">
        <v>100</v>
      </c>
      <c r="AB354" t="s">
        <v>759</v>
      </c>
      <c r="AC354" t="s">
        <v>9596</v>
      </c>
      <c r="AD354" t="s">
        <v>9702</v>
      </c>
      <c r="AE354" t="s">
        <v>762</v>
      </c>
      <c r="AF354" t="s">
        <v>762</v>
      </c>
      <c r="AG354" t="s">
        <v>762</v>
      </c>
      <c r="AH354" t="s">
        <v>762</v>
      </c>
      <c r="AI354" t="s">
        <v>762</v>
      </c>
      <c r="AJ354" t="s">
        <v>45</v>
      </c>
      <c r="AK354" t="s">
        <v>46</v>
      </c>
      <c r="AL354" t="s">
        <v>60</v>
      </c>
      <c r="AM354" t="s">
        <v>423</v>
      </c>
      <c r="AN354" t="s">
        <v>9596</v>
      </c>
      <c r="AO354" t="s">
        <v>9596</v>
      </c>
      <c r="AP354" t="s">
        <v>9596</v>
      </c>
      <c r="AQ354" t="s">
        <v>9703</v>
      </c>
      <c r="AR354" t="s">
        <v>9704</v>
      </c>
      <c r="AS354" t="s">
        <v>9704</v>
      </c>
    </row>
    <row r="355" spans="1:45" x14ac:dyDescent="0.25">
      <c r="A355" t="s">
        <v>10157</v>
      </c>
      <c r="B355">
        <v>2</v>
      </c>
      <c r="C355">
        <v>15</v>
      </c>
      <c r="D355" s="4">
        <v>1.29099444873581</v>
      </c>
      <c r="E355" s="4">
        <v>4.1129875597510202</v>
      </c>
      <c r="F355">
        <v>1.5</v>
      </c>
      <c r="G355">
        <v>14.5</v>
      </c>
      <c r="H355">
        <v>4</v>
      </c>
      <c r="I355">
        <v>4</v>
      </c>
      <c r="J355" t="s">
        <v>733</v>
      </c>
      <c r="K355" s="4">
        <v>1.8754326440696401</v>
      </c>
      <c r="L355" s="4">
        <v>19.012588491979201</v>
      </c>
      <c r="M355" t="s">
        <v>733</v>
      </c>
      <c r="N355" s="4">
        <v>53.764723325945802</v>
      </c>
      <c r="O355" s="4">
        <v>3.3759140598942099</v>
      </c>
      <c r="P355" s="4">
        <v>0.69559719597412895</v>
      </c>
      <c r="Q355" s="4">
        <v>4.8532600180575898</v>
      </c>
      <c r="R355" s="3">
        <v>1.2144828555679201E-6</v>
      </c>
      <c r="S355" s="3">
        <v>3.1502198151567797E-5</v>
      </c>
      <c r="T355" s="4">
        <v>4.07151125586834</v>
      </c>
      <c r="U355" s="4">
        <v>2.6803168639200798</v>
      </c>
      <c r="V355" t="s">
        <v>9568</v>
      </c>
      <c r="W355">
        <v>0</v>
      </c>
      <c r="X355">
        <v>1</v>
      </c>
      <c r="Y355" t="s">
        <v>10158</v>
      </c>
      <c r="Z355">
        <v>99.697000000000003</v>
      </c>
      <c r="AA355">
        <v>100</v>
      </c>
      <c r="AB355" t="s">
        <v>759</v>
      </c>
      <c r="AC355" t="s">
        <v>10159</v>
      </c>
      <c r="AD355" t="s">
        <v>10160</v>
      </c>
      <c r="AE355" t="s">
        <v>762</v>
      </c>
      <c r="AF355" t="s">
        <v>762</v>
      </c>
      <c r="AG355" t="s">
        <v>762</v>
      </c>
      <c r="AH355" t="s">
        <v>762</v>
      </c>
      <c r="AI355" t="s">
        <v>762</v>
      </c>
      <c r="AJ355" t="s">
        <v>45</v>
      </c>
      <c r="AK355" t="s">
        <v>46</v>
      </c>
      <c r="AL355" t="s">
        <v>60</v>
      </c>
      <c r="AM355" t="s">
        <v>423</v>
      </c>
      <c r="AN355" t="s">
        <v>10159</v>
      </c>
      <c r="AO355" t="s">
        <v>10159</v>
      </c>
      <c r="AP355" t="s">
        <v>10159</v>
      </c>
      <c r="AQ355" t="s">
        <v>10161</v>
      </c>
      <c r="AR355" t="s">
        <v>10162</v>
      </c>
      <c r="AS355" t="s">
        <v>10163</v>
      </c>
    </row>
    <row r="356" spans="1:45" x14ac:dyDescent="0.25">
      <c r="A356" t="s">
        <v>10150</v>
      </c>
      <c r="B356">
        <v>2</v>
      </c>
      <c r="C356">
        <v>14</v>
      </c>
      <c r="D356" s="4">
        <v>1.91485421551268</v>
      </c>
      <c r="E356" s="4">
        <v>11.7331439378654</v>
      </c>
      <c r="F356">
        <v>1</v>
      </c>
      <c r="G356">
        <v>8.5</v>
      </c>
      <c r="H356">
        <v>4</v>
      </c>
      <c r="I356">
        <v>4</v>
      </c>
      <c r="J356" t="s">
        <v>733</v>
      </c>
      <c r="K356" s="4">
        <v>1.96309398031726</v>
      </c>
      <c r="L356" s="4">
        <v>19.145604896622299</v>
      </c>
      <c r="M356" t="s">
        <v>733</v>
      </c>
      <c r="N356" s="4">
        <v>66.410989027078301</v>
      </c>
      <c r="O356" s="4">
        <v>3.3437306385858099</v>
      </c>
      <c r="P356" s="4">
        <v>0.80149294814444905</v>
      </c>
      <c r="Q356" s="4">
        <v>4.1718778017036096</v>
      </c>
      <c r="R356" s="3">
        <v>3.02099646896383E-5</v>
      </c>
      <c r="S356">
        <v>4.1735722957098102E-4</v>
      </c>
      <c r="T356" s="4">
        <v>4.1452235867302596</v>
      </c>
      <c r="U356" s="4">
        <v>2.5422376904413602</v>
      </c>
      <c r="V356" t="s">
        <v>9568</v>
      </c>
      <c r="W356">
        <v>2</v>
      </c>
      <c r="X356">
        <v>1</v>
      </c>
      <c r="Y356" t="s">
        <v>10151</v>
      </c>
      <c r="Z356">
        <v>100</v>
      </c>
      <c r="AA356">
        <v>100</v>
      </c>
      <c r="AB356" t="s">
        <v>759</v>
      </c>
      <c r="AC356" t="s">
        <v>10152</v>
      </c>
      <c r="AD356" t="s">
        <v>10153</v>
      </c>
      <c r="AE356" t="s">
        <v>762</v>
      </c>
      <c r="AF356" t="s">
        <v>762</v>
      </c>
      <c r="AG356" t="s">
        <v>762</v>
      </c>
      <c r="AH356" t="s">
        <v>762</v>
      </c>
      <c r="AI356" t="s">
        <v>762</v>
      </c>
      <c r="AJ356" t="s">
        <v>45</v>
      </c>
      <c r="AK356" t="s">
        <v>46</v>
      </c>
      <c r="AL356" t="s">
        <v>385</v>
      </c>
      <c r="AM356" t="s">
        <v>10154</v>
      </c>
      <c r="AN356" t="s">
        <v>10154</v>
      </c>
      <c r="AO356" t="s">
        <v>10154</v>
      </c>
      <c r="AP356" t="s">
        <v>10154</v>
      </c>
      <c r="AQ356" t="s">
        <v>10155</v>
      </c>
      <c r="AR356" t="s">
        <v>10156</v>
      </c>
      <c r="AS356" t="s">
        <v>10156</v>
      </c>
    </row>
    <row r="357" spans="1:45" x14ac:dyDescent="0.25">
      <c r="A357" t="s">
        <v>10199</v>
      </c>
      <c r="B357">
        <v>2</v>
      </c>
      <c r="C357">
        <v>10</v>
      </c>
      <c r="D357" s="4">
        <v>0.95742710775633799</v>
      </c>
      <c r="E357" s="4">
        <v>7.1355915428692196</v>
      </c>
      <c r="F357">
        <v>1.5</v>
      </c>
      <c r="G357">
        <v>7.5</v>
      </c>
      <c r="H357">
        <v>4</v>
      </c>
      <c r="I357">
        <v>4</v>
      </c>
      <c r="J357" t="s">
        <v>733</v>
      </c>
      <c r="K357" s="4">
        <v>1.5898373165186399</v>
      </c>
      <c r="L357" s="4">
        <v>13.069108368850801</v>
      </c>
      <c r="M357" t="s">
        <v>733</v>
      </c>
      <c r="N357" s="4">
        <v>73.264590420974002</v>
      </c>
      <c r="O357" s="4">
        <v>3.0595176766355898</v>
      </c>
      <c r="P357" s="4">
        <v>0.80578935760386605</v>
      </c>
      <c r="Q357" s="4">
        <v>3.79691993666126</v>
      </c>
      <c r="R357">
        <v>1.46505080838007E-4</v>
      </c>
      <c r="S357">
        <v>1.4719996659692299E-3</v>
      </c>
      <c r="T357" s="4">
        <v>3.86530703423945</v>
      </c>
      <c r="U357" s="4">
        <v>2.2537283190317199</v>
      </c>
      <c r="V357" t="s">
        <v>9568</v>
      </c>
      <c r="W357">
        <v>0</v>
      </c>
      <c r="X357">
        <v>1</v>
      </c>
      <c r="Y357" t="s">
        <v>10200</v>
      </c>
      <c r="Z357">
        <v>99.697999999999993</v>
      </c>
      <c r="AA357">
        <v>100</v>
      </c>
      <c r="AB357" t="s">
        <v>759</v>
      </c>
      <c r="AC357" t="s">
        <v>10159</v>
      </c>
      <c r="AD357" t="s">
        <v>10201</v>
      </c>
      <c r="AE357" t="s">
        <v>762</v>
      </c>
      <c r="AF357" t="s">
        <v>762</v>
      </c>
      <c r="AG357" t="s">
        <v>762</v>
      </c>
      <c r="AH357" t="s">
        <v>762</v>
      </c>
      <c r="AI357" t="s">
        <v>762</v>
      </c>
      <c r="AJ357" t="s">
        <v>45</v>
      </c>
      <c r="AK357" t="s">
        <v>46</v>
      </c>
      <c r="AL357" t="s">
        <v>60</v>
      </c>
      <c r="AM357" t="s">
        <v>423</v>
      </c>
      <c r="AN357" t="s">
        <v>10159</v>
      </c>
      <c r="AO357" t="s">
        <v>10159</v>
      </c>
      <c r="AP357" t="s">
        <v>10159</v>
      </c>
      <c r="AQ357" t="s">
        <v>10202</v>
      </c>
      <c r="AR357" t="s">
        <v>10203</v>
      </c>
      <c r="AS357" t="s">
        <v>10204</v>
      </c>
    </row>
    <row r="358" spans="1:45" x14ac:dyDescent="0.25">
      <c r="A358" t="s">
        <v>9873</v>
      </c>
      <c r="B358">
        <v>15</v>
      </c>
      <c r="C358">
        <v>97</v>
      </c>
      <c r="D358" s="4">
        <v>17.644640357154699</v>
      </c>
      <c r="E358" s="4">
        <v>41.756237059070997</v>
      </c>
      <c r="F358">
        <v>8.5</v>
      </c>
      <c r="G358">
        <v>87</v>
      </c>
      <c r="H358">
        <v>4</v>
      </c>
      <c r="I358">
        <v>4</v>
      </c>
      <c r="J358" t="s">
        <v>733</v>
      </c>
      <c r="K358" s="4">
        <v>17.315876011028699</v>
      </c>
      <c r="L358" s="4">
        <v>132.20658271650899</v>
      </c>
      <c r="M358" t="s">
        <v>733</v>
      </c>
      <c r="N358" s="4">
        <v>430.34823227538698</v>
      </c>
      <c r="O358" s="4">
        <v>2.9165276410077099</v>
      </c>
      <c r="P358" s="4">
        <v>0.57562040401244496</v>
      </c>
      <c r="Q358" s="4">
        <v>5.0667551405016802</v>
      </c>
      <c r="R358" s="3">
        <v>4.0465425747028598E-7</v>
      </c>
      <c r="S358" s="3">
        <v>1.31875784934547E-5</v>
      </c>
      <c r="T358" s="4">
        <v>3.4921480450201599</v>
      </c>
      <c r="U358" s="4">
        <v>2.3409072369952701</v>
      </c>
      <c r="V358" t="s">
        <v>9568</v>
      </c>
      <c r="W358">
        <v>0</v>
      </c>
      <c r="X358">
        <v>1</v>
      </c>
      <c r="Y358" t="s">
        <v>9874</v>
      </c>
      <c r="Z358">
        <v>100</v>
      </c>
      <c r="AA358">
        <v>100</v>
      </c>
      <c r="AB358" t="s">
        <v>759</v>
      </c>
      <c r="AC358" t="s">
        <v>397</v>
      </c>
      <c r="AD358" t="s">
        <v>9875</v>
      </c>
      <c r="AE358" t="s">
        <v>762</v>
      </c>
      <c r="AF358" t="s">
        <v>762</v>
      </c>
      <c r="AG358" t="s">
        <v>762</v>
      </c>
      <c r="AH358" t="s">
        <v>762</v>
      </c>
      <c r="AI358" t="s">
        <v>762</v>
      </c>
      <c r="AJ358" t="s">
        <v>45</v>
      </c>
      <c r="AK358" t="s">
        <v>46</v>
      </c>
      <c r="AL358" t="s">
        <v>385</v>
      </c>
      <c r="AM358" t="s">
        <v>396</v>
      </c>
      <c r="AN358" t="s">
        <v>397</v>
      </c>
      <c r="AO358" t="s">
        <v>397</v>
      </c>
      <c r="AP358" t="s">
        <v>397</v>
      </c>
      <c r="AQ358" t="s">
        <v>9876</v>
      </c>
      <c r="AR358" t="s">
        <v>9877</v>
      </c>
      <c r="AS358" t="s">
        <v>9877</v>
      </c>
    </row>
    <row r="359" spans="1:45" x14ac:dyDescent="0.25">
      <c r="A359" t="s">
        <v>10133</v>
      </c>
      <c r="B359">
        <v>2</v>
      </c>
      <c r="C359">
        <v>12</v>
      </c>
      <c r="D359" s="4">
        <v>1.5</v>
      </c>
      <c r="E359" s="4">
        <v>3.5939764421413001</v>
      </c>
      <c r="F359">
        <v>2</v>
      </c>
      <c r="G359">
        <v>12.5</v>
      </c>
      <c r="H359">
        <v>4</v>
      </c>
      <c r="I359">
        <v>4</v>
      </c>
      <c r="J359" t="s">
        <v>733</v>
      </c>
      <c r="K359" s="4">
        <v>2.0907737068347898</v>
      </c>
      <c r="L359" s="4">
        <v>15.1415723254696</v>
      </c>
      <c r="M359" t="s">
        <v>733</v>
      </c>
      <c r="N359" s="4">
        <v>20.033003568533701</v>
      </c>
      <c r="O359" s="4">
        <v>2.82820554680251</v>
      </c>
      <c r="P359" s="4">
        <v>0.69510195613028203</v>
      </c>
      <c r="Q359" s="4">
        <v>4.0687636135387599</v>
      </c>
      <c r="R359" s="3">
        <v>4.7263267299493003E-5</v>
      </c>
      <c r="S359">
        <v>5.9550366961635297E-4</v>
      </c>
      <c r="T359" s="4">
        <v>3.52330750293279</v>
      </c>
      <c r="U359" s="4">
        <v>2.13310359067223</v>
      </c>
      <c r="V359" t="s">
        <v>9568</v>
      </c>
      <c r="W359">
        <v>0</v>
      </c>
      <c r="X359">
        <v>1</v>
      </c>
      <c r="Y359" t="s">
        <v>10134</v>
      </c>
      <c r="Z359">
        <v>100</v>
      </c>
      <c r="AA359">
        <v>100</v>
      </c>
      <c r="AB359" t="s">
        <v>759</v>
      </c>
      <c r="AC359" t="s">
        <v>10135</v>
      </c>
      <c r="AD359" t="s">
        <v>10136</v>
      </c>
      <c r="AE359" t="s">
        <v>762</v>
      </c>
      <c r="AF359" t="s">
        <v>762</v>
      </c>
      <c r="AG359" t="s">
        <v>762</v>
      </c>
      <c r="AH359" t="s">
        <v>762</v>
      </c>
      <c r="AI359" t="s">
        <v>762</v>
      </c>
      <c r="AJ359" t="s">
        <v>45</v>
      </c>
      <c r="AK359" t="s">
        <v>46</v>
      </c>
      <c r="AL359" t="s">
        <v>47</v>
      </c>
      <c r="AM359" t="s">
        <v>10137</v>
      </c>
      <c r="AN359" t="s">
        <v>10135</v>
      </c>
      <c r="AO359" t="s">
        <v>10135</v>
      </c>
      <c r="AP359" t="s">
        <v>10135</v>
      </c>
      <c r="AQ359" t="s">
        <v>10138</v>
      </c>
      <c r="AR359" t="s">
        <v>10139</v>
      </c>
      <c r="AS359" t="s">
        <v>10140</v>
      </c>
    </row>
    <row r="360" spans="1:45" x14ac:dyDescent="0.25">
      <c r="A360" t="s">
        <v>10030</v>
      </c>
      <c r="B360">
        <v>5</v>
      </c>
      <c r="C360">
        <v>26</v>
      </c>
      <c r="D360" s="4">
        <v>7.1821538088050803</v>
      </c>
      <c r="E360" s="4">
        <v>20.629671188202</v>
      </c>
      <c r="F360">
        <v>1</v>
      </c>
      <c r="G360">
        <v>22.5</v>
      </c>
      <c r="H360">
        <v>4</v>
      </c>
      <c r="I360">
        <v>4</v>
      </c>
      <c r="J360" t="s">
        <v>733</v>
      </c>
      <c r="K360" s="4">
        <v>4.7160571242692102</v>
      </c>
      <c r="L360" s="4">
        <v>34.000674271851402</v>
      </c>
      <c r="M360" t="s">
        <v>733</v>
      </c>
      <c r="N360" s="4">
        <v>84.184792425789496</v>
      </c>
      <c r="O360" s="4">
        <v>2.8032032357060399</v>
      </c>
      <c r="P360" s="4">
        <v>0.82052425327625</v>
      </c>
      <c r="Q360" s="4">
        <v>3.4163563410992501</v>
      </c>
      <c r="R360">
        <v>6.3465139847051003E-4</v>
      </c>
      <c r="S360">
        <v>4.6761850867015498E-3</v>
      </c>
      <c r="T360" s="4">
        <v>3.6237274889822899</v>
      </c>
      <c r="U360" s="4">
        <v>1.9826789824297899</v>
      </c>
      <c r="V360" t="s">
        <v>9568</v>
      </c>
      <c r="W360">
        <v>0</v>
      </c>
      <c r="X360">
        <v>2</v>
      </c>
      <c r="Y360" t="s">
        <v>10031</v>
      </c>
      <c r="Z360">
        <v>100</v>
      </c>
      <c r="AA360">
        <v>100</v>
      </c>
      <c r="AB360" t="s">
        <v>759</v>
      </c>
      <c r="AC360" t="s">
        <v>10032</v>
      </c>
      <c r="AD360" t="s">
        <v>10033</v>
      </c>
      <c r="AE360" t="s">
        <v>762</v>
      </c>
      <c r="AF360" t="s">
        <v>762</v>
      </c>
      <c r="AG360" t="s">
        <v>762</v>
      </c>
      <c r="AH360" t="s">
        <v>762</v>
      </c>
      <c r="AI360" t="s">
        <v>762</v>
      </c>
      <c r="AJ360" t="s">
        <v>45</v>
      </c>
      <c r="AK360" t="s">
        <v>46</v>
      </c>
      <c r="AL360" t="s">
        <v>60</v>
      </c>
      <c r="AM360" t="s">
        <v>10034</v>
      </c>
      <c r="AN360" t="s">
        <v>10032</v>
      </c>
      <c r="AO360" t="s">
        <v>10032</v>
      </c>
      <c r="AP360" t="s">
        <v>10032</v>
      </c>
      <c r="AQ360" t="s">
        <v>10035</v>
      </c>
      <c r="AR360" t="s">
        <v>10036</v>
      </c>
      <c r="AS360" t="s">
        <v>10036</v>
      </c>
    </row>
    <row r="361" spans="1:45" x14ac:dyDescent="0.25">
      <c r="A361" t="s">
        <v>9678</v>
      </c>
      <c r="B361">
        <v>72</v>
      </c>
      <c r="C361">
        <v>445</v>
      </c>
      <c r="D361" s="4">
        <v>30.248966924508299</v>
      </c>
      <c r="E361" s="4">
        <v>128.07387191252801</v>
      </c>
      <c r="F361">
        <v>73.5</v>
      </c>
      <c r="G361">
        <v>446.5</v>
      </c>
      <c r="H361">
        <v>4</v>
      </c>
      <c r="I361">
        <v>4</v>
      </c>
      <c r="J361" t="s">
        <v>733</v>
      </c>
      <c r="K361" s="4">
        <v>84.044030181462503</v>
      </c>
      <c r="L361" s="4">
        <v>581.61972957483999</v>
      </c>
      <c r="M361" t="s">
        <v>733</v>
      </c>
      <c r="N361" s="4">
        <v>293.76611651058897</v>
      </c>
      <c r="O361" s="4">
        <v>2.78321502047383</v>
      </c>
      <c r="P361" s="4">
        <v>0.26827555532687902</v>
      </c>
      <c r="Q361" s="4">
        <v>10.3744637377887</v>
      </c>
      <c r="R361" s="3">
        <v>3.2402648362721102E-25</v>
      </c>
      <c r="S361" s="3">
        <v>4.1183766069018498E-22</v>
      </c>
      <c r="T361" s="4">
        <v>3.05149057580071</v>
      </c>
      <c r="U361" s="4">
        <v>2.5149394651469499</v>
      </c>
      <c r="V361" t="s">
        <v>9568</v>
      </c>
      <c r="W361">
        <v>0</v>
      </c>
      <c r="X361">
        <v>2</v>
      </c>
      <c r="Y361" t="s">
        <v>9679</v>
      </c>
      <c r="Z361">
        <v>99.698999999999998</v>
      </c>
      <c r="AA361">
        <v>100</v>
      </c>
      <c r="AB361" t="s">
        <v>759</v>
      </c>
      <c r="AC361" t="s">
        <v>6157</v>
      </c>
      <c r="AD361" t="s">
        <v>9680</v>
      </c>
      <c r="AE361" t="s">
        <v>762</v>
      </c>
      <c r="AF361" t="s">
        <v>762</v>
      </c>
      <c r="AG361" t="s">
        <v>762</v>
      </c>
      <c r="AH361" t="s">
        <v>762</v>
      </c>
      <c r="AI361" t="s">
        <v>762</v>
      </c>
      <c r="AJ361" t="s">
        <v>45</v>
      </c>
      <c r="AK361" t="s">
        <v>191</v>
      </c>
      <c r="AL361" t="s">
        <v>6155</v>
      </c>
      <c r="AM361" t="s">
        <v>6156</v>
      </c>
      <c r="AN361" t="s">
        <v>6157</v>
      </c>
      <c r="AO361" t="s">
        <v>6157</v>
      </c>
      <c r="AP361" t="s">
        <v>6157</v>
      </c>
      <c r="AQ361" t="s">
        <v>9681</v>
      </c>
      <c r="AR361" t="s">
        <v>9682</v>
      </c>
      <c r="AS361" t="s">
        <v>9683</v>
      </c>
    </row>
    <row r="362" spans="1:45" x14ac:dyDescent="0.25">
      <c r="A362" t="s">
        <v>10335</v>
      </c>
      <c r="B362">
        <v>1</v>
      </c>
      <c r="C362">
        <v>5</v>
      </c>
      <c r="D362" s="4">
        <v>0.95742710775633799</v>
      </c>
      <c r="E362" s="4">
        <v>2.2173557826083501</v>
      </c>
      <c r="F362">
        <v>0.5</v>
      </c>
      <c r="G362">
        <v>4</v>
      </c>
      <c r="H362">
        <v>4</v>
      </c>
      <c r="I362">
        <v>4</v>
      </c>
      <c r="J362" t="s">
        <v>733</v>
      </c>
      <c r="K362" s="4">
        <v>0.80622431766339497</v>
      </c>
      <c r="L362" s="4">
        <v>5.6785088882687003</v>
      </c>
      <c r="M362" t="s">
        <v>733</v>
      </c>
      <c r="N362" s="4">
        <v>6.9583808269166596</v>
      </c>
      <c r="O362" s="4">
        <v>2.6618247789846001</v>
      </c>
      <c r="P362" s="4">
        <v>1.05113202679772</v>
      </c>
      <c r="Q362" s="4">
        <v>2.5323410486253199</v>
      </c>
      <c r="R362">
        <v>1.1330372752113399E-2</v>
      </c>
      <c r="S362">
        <v>4.5190355081162703E-2</v>
      </c>
      <c r="T362" s="4">
        <v>3.7129568057823201</v>
      </c>
      <c r="U362" s="4">
        <v>1.6106927521868799</v>
      </c>
      <c r="V362" t="s">
        <v>9568</v>
      </c>
      <c r="W362">
        <v>0</v>
      </c>
      <c r="X362">
        <v>1</v>
      </c>
      <c r="Y362" t="s">
        <v>10336</v>
      </c>
      <c r="Z362">
        <v>99.697000000000003</v>
      </c>
      <c r="AA362">
        <v>100</v>
      </c>
      <c r="AB362" t="s">
        <v>1552</v>
      </c>
      <c r="AC362" t="s">
        <v>9585</v>
      </c>
      <c r="AD362" t="s">
        <v>10337</v>
      </c>
      <c r="AE362" t="s">
        <v>762</v>
      </c>
      <c r="AF362" t="s">
        <v>762</v>
      </c>
      <c r="AG362" t="s">
        <v>762</v>
      </c>
      <c r="AH362" t="s">
        <v>762</v>
      </c>
      <c r="AI362" t="s">
        <v>762</v>
      </c>
      <c r="AJ362" t="s">
        <v>45</v>
      </c>
      <c r="AK362" t="s">
        <v>78</v>
      </c>
      <c r="AL362" t="s">
        <v>4133</v>
      </c>
      <c r="AM362" t="s">
        <v>4134</v>
      </c>
      <c r="AN362" t="s">
        <v>9585</v>
      </c>
      <c r="AO362" t="s">
        <v>9585</v>
      </c>
      <c r="AP362" t="s">
        <v>9585</v>
      </c>
      <c r="AQ362" t="s">
        <v>10336</v>
      </c>
      <c r="AR362" t="s">
        <v>10338</v>
      </c>
      <c r="AS362" t="s">
        <v>10339</v>
      </c>
    </row>
    <row r="363" spans="1:45" x14ac:dyDescent="0.25">
      <c r="A363" t="s">
        <v>10185</v>
      </c>
      <c r="B363">
        <v>2</v>
      </c>
      <c r="C363">
        <v>7</v>
      </c>
      <c r="D363" s="4">
        <v>1.5</v>
      </c>
      <c r="E363" s="4">
        <v>2.8722813232690099</v>
      </c>
      <c r="F363">
        <v>1</v>
      </c>
      <c r="G363">
        <v>7.5</v>
      </c>
      <c r="H363">
        <v>4</v>
      </c>
      <c r="I363">
        <v>4</v>
      </c>
      <c r="J363" t="s">
        <v>733</v>
      </c>
      <c r="K363" s="4">
        <v>1.3465459075720401</v>
      </c>
      <c r="L363" s="4">
        <v>9.1907360041941093</v>
      </c>
      <c r="M363" t="s">
        <v>733</v>
      </c>
      <c r="N363" s="4">
        <v>24.135107662908901</v>
      </c>
      <c r="O363" s="4">
        <v>2.5830705962664502</v>
      </c>
      <c r="P363" s="4">
        <v>0.75430231645615398</v>
      </c>
      <c r="Q363" s="4">
        <v>3.42445003801947</v>
      </c>
      <c r="R363">
        <v>6.1604510763366496E-4</v>
      </c>
      <c r="S363">
        <v>4.5655587860197596E-3</v>
      </c>
      <c r="T363" s="4">
        <v>3.3373729127225999</v>
      </c>
      <c r="U363" s="4">
        <v>1.82876827981029</v>
      </c>
      <c r="V363" t="s">
        <v>9568</v>
      </c>
      <c r="W363">
        <v>2</v>
      </c>
      <c r="X363">
        <v>1</v>
      </c>
      <c r="Y363" t="s">
        <v>10186</v>
      </c>
      <c r="Z363">
        <v>99.400999999999996</v>
      </c>
      <c r="AA363">
        <v>100</v>
      </c>
      <c r="AB363" t="s">
        <v>759</v>
      </c>
      <c r="AC363" t="s">
        <v>10187</v>
      </c>
      <c r="AD363" t="s">
        <v>10188</v>
      </c>
      <c r="AE363" t="s">
        <v>762</v>
      </c>
      <c r="AF363" t="s">
        <v>762</v>
      </c>
      <c r="AG363" t="s">
        <v>762</v>
      </c>
      <c r="AH363" t="s">
        <v>762</v>
      </c>
      <c r="AI363" t="s">
        <v>762</v>
      </c>
      <c r="AJ363" t="s">
        <v>45</v>
      </c>
      <c r="AK363" t="s">
        <v>46</v>
      </c>
      <c r="AL363" t="s">
        <v>47</v>
      </c>
      <c r="AM363" t="s">
        <v>10189</v>
      </c>
      <c r="AN363" t="s">
        <v>10189</v>
      </c>
      <c r="AO363" t="s">
        <v>10189</v>
      </c>
      <c r="AP363" t="s">
        <v>10189</v>
      </c>
      <c r="AQ363" t="s">
        <v>10190</v>
      </c>
      <c r="AR363" t="s">
        <v>10191</v>
      </c>
      <c r="AS363" t="s">
        <v>10192</v>
      </c>
    </row>
    <row r="364" spans="1:45" x14ac:dyDescent="0.25">
      <c r="A364" t="s">
        <v>9790</v>
      </c>
      <c r="B364">
        <v>27</v>
      </c>
      <c r="C364">
        <v>141</v>
      </c>
      <c r="D364" s="4">
        <v>16.5</v>
      </c>
      <c r="E364" s="4">
        <v>30.685229888878698</v>
      </c>
      <c r="F364">
        <v>30</v>
      </c>
      <c r="G364">
        <v>145.5</v>
      </c>
      <c r="H364">
        <v>4</v>
      </c>
      <c r="I364">
        <v>4</v>
      </c>
      <c r="J364" t="s">
        <v>733</v>
      </c>
      <c r="K364" s="4">
        <v>31.049453860031299</v>
      </c>
      <c r="L364" s="4">
        <v>184.94415484695699</v>
      </c>
      <c r="M364" t="s">
        <v>733</v>
      </c>
      <c r="N364" s="4">
        <v>315.82106927045697</v>
      </c>
      <c r="O364" s="4">
        <v>2.5605553851274001</v>
      </c>
      <c r="P364" s="4">
        <v>0.39922518755369302</v>
      </c>
      <c r="Q364" s="4">
        <v>6.4138122166528504</v>
      </c>
      <c r="R364" s="3">
        <v>1.41925011640898E-10</v>
      </c>
      <c r="S364" s="3">
        <v>1.2884763556827201E-8</v>
      </c>
      <c r="T364" s="4">
        <v>2.95978057268109</v>
      </c>
      <c r="U364" s="4">
        <v>2.1613301975737098</v>
      </c>
      <c r="V364" t="s">
        <v>9568</v>
      </c>
      <c r="W364">
        <v>2</v>
      </c>
      <c r="X364">
        <v>1</v>
      </c>
      <c r="Y364" t="s">
        <v>9791</v>
      </c>
      <c r="Z364">
        <v>99.692999999999998</v>
      </c>
      <c r="AA364">
        <v>100</v>
      </c>
      <c r="AB364" t="s">
        <v>759</v>
      </c>
      <c r="AC364" t="s">
        <v>9792</v>
      </c>
      <c r="AD364" t="s">
        <v>9793</v>
      </c>
      <c r="AE364" t="s">
        <v>762</v>
      </c>
      <c r="AF364" t="s">
        <v>762</v>
      </c>
      <c r="AG364" t="s">
        <v>762</v>
      </c>
      <c r="AH364" t="s">
        <v>762</v>
      </c>
      <c r="AI364" t="s">
        <v>762</v>
      </c>
      <c r="AJ364" t="s">
        <v>45</v>
      </c>
      <c r="AK364" t="s">
        <v>46</v>
      </c>
      <c r="AL364" t="s">
        <v>47</v>
      </c>
      <c r="AM364" t="s">
        <v>52</v>
      </c>
      <c r="AN364" t="s">
        <v>9794</v>
      </c>
      <c r="AO364" t="s">
        <v>9794</v>
      </c>
      <c r="AP364" t="s">
        <v>9794</v>
      </c>
      <c r="AQ364" t="s">
        <v>9795</v>
      </c>
      <c r="AR364" t="s">
        <v>9796</v>
      </c>
      <c r="AS364" t="s">
        <v>9797</v>
      </c>
    </row>
    <row r="365" spans="1:45" x14ac:dyDescent="0.25">
      <c r="A365" t="s">
        <v>10243</v>
      </c>
      <c r="B365">
        <v>1</v>
      </c>
      <c r="C365">
        <v>5</v>
      </c>
      <c r="D365" s="4">
        <v>0.81649658092772603</v>
      </c>
      <c r="E365" s="4">
        <v>2.9439202887759501</v>
      </c>
      <c r="F365">
        <v>1</v>
      </c>
      <c r="G365">
        <v>5.5</v>
      </c>
      <c r="H365">
        <v>4</v>
      </c>
      <c r="I365">
        <v>4</v>
      </c>
      <c r="J365" t="s">
        <v>733</v>
      </c>
      <c r="K365" s="4">
        <v>1.2474497179133801</v>
      </c>
      <c r="L365" s="4">
        <v>6.7915578095811897</v>
      </c>
      <c r="M365" t="s">
        <v>733</v>
      </c>
      <c r="N365" s="4">
        <v>25.188936133649602</v>
      </c>
      <c r="O365" s="4">
        <v>2.4553003155984898</v>
      </c>
      <c r="P365" s="4">
        <v>0.85999617274311801</v>
      </c>
      <c r="Q365" s="4">
        <v>2.8550130726359599</v>
      </c>
      <c r="R365">
        <v>4.3035057507247497E-3</v>
      </c>
      <c r="S365">
        <v>2.1705380195123601E-2</v>
      </c>
      <c r="T365" s="4">
        <v>3.3152964883416098</v>
      </c>
      <c r="U365" s="4">
        <v>1.59530414285538</v>
      </c>
      <c r="V365" t="s">
        <v>9568</v>
      </c>
      <c r="W365">
        <v>0</v>
      </c>
      <c r="X365">
        <v>1</v>
      </c>
      <c r="Y365" t="s">
        <v>10244</v>
      </c>
      <c r="Z365">
        <v>99.7</v>
      </c>
      <c r="AA365">
        <v>100</v>
      </c>
      <c r="AB365" t="s">
        <v>759</v>
      </c>
      <c r="AC365" t="s">
        <v>397</v>
      </c>
      <c r="AD365" t="s">
        <v>10245</v>
      </c>
      <c r="AE365" t="s">
        <v>762</v>
      </c>
      <c r="AF365" t="s">
        <v>762</v>
      </c>
      <c r="AG365" t="s">
        <v>762</v>
      </c>
      <c r="AH365" t="s">
        <v>762</v>
      </c>
      <c r="AI365" t="s">
        <v>762</v>
      </c>
      <c r="AJ365" t="s">
        <v>45</v>
      </c>
      <c r="AK365" t="s">
        <v>46</v>
      </c>
      <c r="AL365" t="s">
        <v>385</v>
      </c>
      <c r="AM365" t="s">
        <v>396</v>
      </c>
      <c r="AN365" t="s">
        <v>397</v>
      </c>
      <c r="AO365" t="s">
        <v>397</v>
      </c>
      <c r="AP365" t="s">
        <v>397</v>
      </c>
      <c r="AQ365" t="s">
        <v>10246</v>
      </c>
      <c r="AR365" t="s">
        <v>10247</v>
      </c>
      <c r="AS365" t="s">
        <v>10248</v>
      </c>
    </row>
    <row r="366" spans="1:45" x14ac:dyDescent="0.25">
      <c r="A366" t="s">
        <v>9784</v>
      </c>
      <c r="B366">
        <v>28</v>
      </c>
      <c r="C366">
        <v>118</v>
      </c>
      <c r="D366" s="4">
        <v>12.013880860626699</v>
      </c>
      <c r="E366" s="4">
        <v>58.846551867264601</v>
      </c>
      <c r="F366">
        <v>26</v>
      </c>
      <c r="G366">
        <v>94</v>
      </c>
      <c r="H366">
        <v>4</v>
      </c>
      <c r="I366">
        <v>4</v>
      </c>
      <c r="J366" t="s">
        <v>733</v>
      </c>
      <c r="K366" s="4">
        <v>32.563574276403799</v>
      </c>
      <c r="L366" s="4">
        <v>154.45636763247199</v>
      </c>
      <c r="M366" t="s">
        <v>733</v>
      </c>
      <c r="N366" s="4">
        <v>101.72200921466199</v>
      </c>
      <c r="O366" s="4">
        <v>2.2374984442044399</v>
      </c>
      <c r="P366" s="4">
        <v>0.35400372011007503</v>
      </c>
      <c r="Q366" s="4">
        <v>6.32055065271265</v>
      </c>
      <c r="R366" s="3">
        <v>2.6063287976516401E-10</v>
      </c>
      <c r="S366" s="3">
        <v>2.0704024386345199E-8</v>
      </c>
      <c r="T366" s="4">
        <v>2.59150216431452</v>
      </c>
      <c r="U366" s="4">
        <v>1.88349472409437</v>
      </c>
      <c r="V366" t="s">
        <v>9568</v>
      </c>
      <c r="W366">
        <v>0</v>
      </c>
      <c r="X366">
        <v>1</v>
      </c>
      <c r="Y366" t="s">
        <v>9785</v>
      </c>
      <c r="Z366">
        <v>99.400999999999996</v>
      </c>
      <c r="AA366">
        <v>100</v>
      </c>
      <c r="AB366" t="s">
        <v>759</v>
      </c>
      <c r="AC366" t="s">
        <v>410</v>
      </c>
      <c r="AD366" t="s">
        <v>9786</v>
      </c>
      <c r="AE366" t="s">
        <v>762</v>
      </c>
      <c r="AF366" t="s">
        <v>762</v>
      </c>
      <c r="AG366" t="s">
        <v>762</v>
      </c>
      <c r="AH366" t="s">
        <v>762</v>
      </c>
      <c r="AI366" t="s">
        <v>762</v>
      </c>
      <c r="AJ366" t="s">
        <v>45</v>
      </c>
      <c r="AK366" t="s">
        <v>46</v>
      </c>
      <c r="AL366" t="s">
        <v>401</v>
      </c>
      <c r="AM366" t="s">
        <v>406</v>
      </c>
      <c r="AN366" t="s">
        <v>410</v>
      </c>
      <c r="AO366" t="s">
        <v>410</v>
      </c>
      <c r="AP366" t="s">
        <v>410</v>
      </c>
      <c r="AQ366" t="s">
        <v>9787</v>
      </c>
      <c r="AR366" t="s">
        <v>9788</v>
      </c>
      <c r="AS366" t="s">
        <v>9789</v>
      </c>
    </row>
    <row r="367" spans="1:45" x14ac:dyDescent="0.25">
      <c r="A367" t="s">
        <v>9946</v>
      </c>
      <c r="B367">
        <v>8</v>
      </c>
      <c r="C367">
        <v>33</v>
      </c>
      <c r="D367" s="4">
        <v>5.2519837521962396</v>
      </c>
      <c r="E367" s="4">
        <v>30.663496212923899</v>
      </c>
      <c r="F367">
        <v>8.5</v>
      </c>
      <c r="G367">
        <v>23</v>
      </c>
      <c r="H367">
        <v>4</v>
      </c>
      <c r="I367">
        <v>4</v>
      </c>
      <c r="J367" t="s">
        <v>733</v>
      </c>
      <c r="K367" s="4">
        <v>9.1066894359244799</v>
      </c>
      <c r="L367" s="4">
        <v>42.3003820180056</v>
      </c>
      <c r="M367" t="s">
        <v>733</v>
      </c>
      <c r="N367" s="4">
        <v>24.064721518983699</v>
      </c>
      <c r="O367" s="4">
        <v>2.2268145883821102</v>
      </c>
      <c r="P367" s="4">
        <v>0.78293654791453304</v>
      </c>
      <c r="Q367" s="4">
        <v>2.8441827046055801</v>
      </c>
      <c r="R367">
        <v>4.4525508149192801E-3</v>
      </c>
      <c r="S367">
        <v>2.24126419238115E-2</v>
      </c>
      <c r="T367" s="4">
        <v>3.0097511362966398</v>
      </c>
      <c r="U367" s="4">
        <v>1.4438780404675799</v>
      </c>
      <c r="V367" t="s">
        <v>9568</v>
      </c>
      <c r="W367">
        <v>0</v>
      </c>
      <c r="X367">
        <v>1</v>
      </c>
      <c r="Y367" t="s">
        <v>9947</v>
      </c>
      <c r="Z367">
        <v>100</v>
      </c>
      <c r="AA367">
        <v>100</v>
      </c>
      <c r="AB367" t="s">
        <v>759</v>
      </c>
      <c r="AC367" t="s">
        <v>7086</v>
      </c>
      <c r="AD367" t="s">
        <v>9948</v>
      </c>
      <c r="AE367" t="s">
        <v>762</v>
      </c>
      <c r="AF367" t="s">
        <v>762</v>
      </c>
      <c r="AG367" t="s">
        <v>762</v>
      </c>
      <c r="AH367" t="s">
        <v>762</v>
      </c>
      <c r="AI367" t="s">
        <v>762</v>
      </c>
      <c r="AJ367" t="s">
        <v>45</v>
      </c>
      <c r="AK367" t="s">
        <v>353</v>
      </c>
      <c r="AL367" t="s">
        <v>7084</v>
      </c>
      <c r="AM367" t="s">
        <v>7085</v>
      </c>
      <c r="AN367" t="s">
        <v>7086</v>
      </c>
      <c r="AO367" t="s">
        <v>7086</v>
      </c>
      <c r="AP367" t="s">
        <v>7086</v>
      </c>
      <c r="AQ367" t="s">
        <v>9949</v>
      </c>
      <c r="AR367" t="s">
        <v>9950</v>
      </c>
      <c r="AS367" t="s">
        <v>9950</v>
      </c>
    </row>
    <row r="368" spans="1:45" x14ac:dyDescent="0.25">
      <c r="A368" t="s">
        <v>9993</v>
      </c>
      <c r="B368">
        <v>6</v>
      </c>
      <c r="C368">
        <v>23</v>
      </c>
      <c r="D368" s="4">
        <v>3.0956959368344501</v>
      </c>
      <c r="E368" s="4">
        <v>7.8528126595931598</v>
      </c>
      <c r="F368">
        <v>6</v>
      </c>
      <c r="G368">
        <v>22.5</v>
      </c>
      <c r="H368">
        <v>4</v>
      </c>
      <c r="I368">
        <v>4</v>
      </c>
      <c r="J368" t="s">
        <v>733</v>
      </c>
      <c r="K368" s="4">
        <v>6.3081360450301798</v>
      </c>
      <c r="L368" s="4">
        <v>29.351417709377198</v>
      </c>
      <c r="M368" t="s">
        <v>733</v>
      </c>
      <c r="N368" s="4">
        <v>16.553492286941001</v>
      </c>
      <c r="O368" s="4">
        <v>2.2168122779072901</v>
      </c>
      <c r="P368" s="4">
        <v>0.54791143092323202</v>
      </c>
      <c r="Q368" s="4">
        <v>4.0459317926110101</v>
      </c>
      <c r="R368" s="3">
        <v>5.2115406910219602E-5</v>
      </c>
      <c r="S368">
        <v>6.3998726746752703E-4</v>
      </c>
      <c r="T368" s="4">
        <v>2.7647237088305201</v>
      </c>
      <c r="U368" s="4">
        <v>1.66890084698406</v>
      </c>
      <c r="V368" t="s">
        <v>9568</v>
      </c>
      <c r="W368">
        <v>0</v>
      </c>
      <c r="X368">
        <v>1</v>
      </c>
      <c r="Y368" t="s">
        <v>9994</v>
      </c>
      <c r="Z368">
        <v>99.402999999999906</v>
      </c>
      <c r="AA368">
        <v>100</v>
      </c>
      <c r="AB368" t="s">
        <v>759</v>
      </c>
      <c r="AC368" t="s">
        <v>356</v>
      </c>
      <c r="AD368" t="s">
        <v>9995</v>
      </c>
      <c r="AE368" t="s">
        <v>762</v>
      </c>
      <c r="AF368" t="s">
        <v>762</v>
      </c>
      <c r="AG368" t="s">
        <v>762</v>
      </c>
      <c r="AH368" t="s">
        <v>762</v>
      </c>
      <c r="AI368" t="s">
        <v>762</v>
      </c>
      <c r="AJ368" t="s">
        <v>45</v>
      </c>
      <c r="AK368" t="s">
        <v>353</v>
      </c>
      <c r="AL368" t="s">
        <v>354</v>
      </c>
      <c r="AM368" t="s">
        <v>355</v>
      </c>
      <c r="AN368" t="s">
        <v>356</v>
      </c>
      <c r="AO368" t="s">
        <v>356</v>
      </c>
      <c r="AP368" t="s">
        <v>356</v>
      </c>
      <c r="AQ368" t="s">
        <v>9996</v>
      </c>
      <c r="AR368" t="s">
        <v>9997</v>
      </c>
      <c r="AS368" t="s">
        <v>9998</v>
      </c>
    </row>
    <row r="369" spans="1:45" x14ac:dyDescent="0.25">
      <c r="A369" t="s">
        <v>9918</v>
      </c>
      <c r="B369">
        <v>9</v>
      </c>
      <c r="C369">
        <v>38</v>
      </c>
      <c r="D369" s="4">
        <v>2.7537852736430501</v>
      </c>
      <c r="E369" s="4">
        <v>11.2361025271221</v>
      </c>
      <c r="F369">
        <v>8.5</v>
      </c>
      <c r="G369">
        <v>42.5</v>
      </c>
      <c r="H369">
        <v>4</v>
      </c>
      <c r="I369">
        <v>4</v>
      </c>
      <c r="J369" t="s">
        <v>733</v>
      </c>
      <c r="K369" s="4">
        <v>11.0893156772963</v>
      </c>
      <c r="L369" s="4">
        <v>50.354961985917598</v>
      </c>
      <c r="M369" t="s">
        <v>733</v>
      </c>
      <c r="N369" s="4">
        <v>43.257790993223502</v>
      </c>
      <c r="O369" s="4">
        <v>2.2167700417679201</v>
      </c>
      <c r="P369" s="4">
        <v>0.39809184249764901</v>
      </c>
      <c r="Q369" s="4">
        <v>5.5684889895251004</v>
      </c>
      <c r="R369" s="3">
        <v>2.56957862838962E-8</v>
      </c>
      <c r="S369" s="3">
        <v>1.1876125224302601E-6</v>
      </c>
      <c r="T369" s="4">
        <v>2.61486188426557</v>
      </c>
      <c r="U369" s="4">
        <v>1.8186781992702701</v>
      </c>
      <c r="V369" t="s">
        <v>9568</v>
      </c>
      <c r="W369">
        <v>0</v>
      </c>
      <c r="X369">
        <v>1</v>
      </c>
      <c r="Y369" t="s">
        <v>9919</v>
      </c>
      <c r="Z369">
        <v>100</v>
      </c>
      <c r="AA369">
        <v>100</v>
      </c>
      <c r="AB369" t="s">
        <v>759</v>
      </c>
      <c r="AC369" t="s">
        <v>397</v>
      </c>
      <c r="AD369" t="s">
        <v>9920</v>
      </c>
      <c r="AE369" t="s">
        <v>762</v>
      </c>
      <c r="AF369" t="s">
        <v>762</v>
      </c>
      <c r="AG369" t="s">
        <v>762</v>
      </c>
      <c r="AH369" t="s">
        <v>762</v>
      </c>
      <c r="AI369" t="s">
        <v>762</v>
      </c>
      <c r="AJ369" t="s">
        <v>45</v>
      </c>
      <c r="AK369" t="s">
        <v>46</v>
      </c>
      <c r="AL369" t="s">
        <v>385</v>
      </c>
      <c r="AM369" t="s">
        <v>396</v>
      </c>
      <c r="AN369" t="s">
        <v>397</v>
      </c>
      <c r="AO369" t="s">
        <v>397</v>
      </c>
      <c r="AP369" t="s">
        <v>397</v>
      </c>
      <c r="AQ369" t="s">
        <v>9921</v>
      </c>
      <c r="AR369" t="s">
        <v>9922</v>
      </c>
      <c r="AS369" t="s">
        <v>9922</v>
      </c>
    </row>
    <row r="370" spans="1:45" x14ac:dyDescent="0.25">
      <c r="A370" t="s">
        <v>9594</v>
      </c>
      <c r="B370">
        <v>507</v>
      </c>
      <c r="C370">
        <v>2012</v>
      </c>
      <c r="D370" s="4">
        <v>384.75186809163102</v>
      </c>
      <c r="E370" s="4">
        <v>685.84254752822096</v>
      </c>
      <c r="F370">
        <v>495.5</v>
      </c>
      <c r="G370">
        <v>2013</v>
      </c>
      <c r="H370">
        <v>4</v>
      </c>
      <c r="I370">
        <v>4</v>
      </c>
      <c r="J370" t="s">
        <v>733</v>
      </c>
      <c r="K370" s="4">
        <v>576.98146049475395</v>
      </c>
      <c r="L370" s="4">
        <v>2624.5833728914299</v>
      </c>
      <c r="M370" t="s">
        <v>733</v>
      </c>
      <c r="N370" s="4">
        <v>865.43776943783996</v>
      </c>
      <c r="O370" s="4">
        <v>2.18465508427622</v>
      </c>
      <c r="P370" s="4">
        <v>0.47973564076477498</v>
      </c>
      <c r="Q370" s="4">
        <v>4.5538727970961999</v>
      </c>
      <c r="R370" s="3">
        <v>5.2667209736834299E-6</v>
      </c>
      <c r="S370">
        <v>1.05417359961443E-4</v>
      </c>
      <c r="T370" s="4">
        <v>2.6643907250410002</v>
      </c>
      <c r="U370" s="4">
        <v>1.7049194435114501</v>
      </c>
      <c r="V370" t="s">
        <v>9568</v>
      </c>
      <c r="W370">
        <v>0</v>
      </c>
      <c r="X370">
        <v>8</v>
      </c>
      <c r="Y370" t="s">
        <v>9595</v>
      </c>
      <c r="Z370">
        <v>100</v>
      </c>
      <c r="AA370">
        <v>100</v>
      </c>
      <c r="AB370" t="s">
        <v>759</v>
      </c>
      <c r="AC370" t="s">
        <v>9596</v>
      </c>
      <c r="AD370" t="s">
        <v>9597</v>
      </c>
      <c r="AE370" t="s">
        <v>762</v>
      </c>
      <c r="AF370" t="s">
        <v>762</v>
      </c>
      <c r="AG370" t="s">
        <v>762</v>
      </c>
      <c r="AH370" t="s">
        <v>762</v>
      </c>
      <c r="AI370" t="s">
        <v>762</v>
      </c>
      <c r="AJ370" t="s">
        <v>45</v>
      </c>
      <c r="AK370" t="s">
        <v>46</v>
      </c>
      <c r="AL370" t="s">
        <v>60</v>
      </c>
      <c r="AM370" t="s">
        <v>423</v>
      </c>
      <c r="AN370" t="s">
        <v>9596</v>
      </c>
      <c r="AO370" t="s">
        <v>9596</v>
      </c>
      <c r="AP370" t="s">
        <v>9596</v>
      </c>
      <c r="AQ370" t="s">
        <v>9598</v>
      </c>
      <c r="AR370" t="s">
        <v>9599</v>
      </c>
      <c r="AS370" t="s">
        <v>9599</v>
      </c>
    </row>
    <row r="371" spans="1:45" x14ac:dyDescent="0.25">
      <c r="A371" t="s">
        <v>9811</v>
      </c>
      <c r="B371">
        <v>22</v>
      </c>
      <c r="C371">
        <v>88</v>
      </c>
      <c r="D371" s="4">
        <v>11.8883696667513</v>
      </c>
      <c r="E371" s="4">
        <v>48.739956230318199</v>
      </c>
      <c r="F371">
        <v>22</v>
      </c>
      <c r="G371">
        <v>94</v>
      </c>
      <c r="H371">
        <v>4</v>
      </c>
      <c r="I371">
        <v>4</v>
      </c>
      <c r="J371" t="s">
        <v>733</v>
      </c>
      <c r="K371" s="4">
        <v>25.630748826892699</v>
      </c>
      <c r="L371" s="4">
        <v>113.675188260041</v>
      </c>
      <c r="M371" t="s">
        <v>733</v>
      </c>
      <c r="N371" s="4">
        <v>35.496380387276901</v>
      </c>
      <c r="O371" s="4">
        <v>2.1430053503758302</v>
      </c>
      <c r="P371" s="4">
        <v>0.63318601137146802</v>
      </c>
      <c r="Q371" s="4">
        <v>3.3844799346310999</v>
      </c>
      <c r="R371">
        <v>7.1313231079398896E-4</v>
      </c>
      <c r="S371">
        <v>5.1499498126088604E-3</v>
      </c>
      <c r="T371" s="4">
        <v>2.7761913617473</v>
      </c>
      <c r="U371" s="4">
        <v>1.5098193390043699</v>
      </c>
      <c r="V371" t="s">
        <v>9568</v>
      </c>
      <c r="W371">
        <v>0</v>
      </c>
      <c r="X371">
        <v>1</v>
      </c>
      <c r="Y371" t="s">
        <v>9812</v>
      </c>
      <c r="Z371">
        <v>99.698999999999998</v>
      </c>
      <c r="AA371">
        <v>100</v>
      </c>
      <c r="AB371" t="s">
        <v>759</v>
      </c>
      <c r="AC371" t="s">
        <v>148</v>
      </c>
      <c r="AD371" t="s">
        <v>9813</v>
      </c>
      <c r="AE371" t="s">
        <v>762</v>
      </c>
      <c r="AF371" t="s">
        <v>762</v>
      </c>
      <c r="AG371" t="s">
        <v>762</v>
      </c>
      <c r="AH371" t="s">
        <v>762</v>
      </c>
      <c r="AI371" t="s">
        <v>762</v>
      </c>
      <c r="AJ371" t="s">
        <v>45</v>
      </c>
      <c r="AK371" t="s">
        <v>78</v>
      </c>
      <c r="AL371" t="s">
        <v>78</v>
      </c>
      <c r="AM371" t="s">
        <v>147</v>
      </c>
      <c r="AN371" t="s">
        <v>148</v>
      </c>
      <c r="AO371" t="s">
        <v>148</v>
      </c>
      <c r="AP371" t="s">
        <v>148</v>
      </c>
      <c r="AQ371" t="s">
        <v>9814</v>
      </c>
      <c r="AR371" t="s">
        <v>9815</v>
      </c>
      <c r="AS371" t="s">
        <v>9816</v>
      </c>
    </row>
    <row r="372" spans="1:45" x14ac:dyDescent="0.25">
      <c r="A372" t="s">
        <v>10180</v>
      </c>
      <c r="B372">
        <v>2</v>
      </c>
      <c r="C372">
        <v>5</v>
      </c>
      <c r="D372" s="4">
        <v>0.95742710775633799</v>
      </c>
      <c r="E372" s="4">
        <v>3.2659863237109001</v>
      </c>
      <c r="F372">
        <v>1.5</v>
      </c>
      <c r="G372">
        <v>5</v>
      </c>
      <c r="H372">
        <v>4</v>
      </c>
      <c r="I372">
        <v>4</v>
      </c>
      <c r="J372" t="s">
        <v>733</v>
      </c>
      <c r="K372" s="4">
        <v>1.52186858006727</v>
      </c>
      <c r="L372" s="4">
        <v>6.8698591923066799</v>
      </c>
      <c r="M372" t="s">
        <v>733</v>
      </c>
      <c r="N372" s="4">
        <v>29.3849793783812</v>
      </c>
      <c r="O372" s="4">
        <v>2.1425141325214598</v>
      </c>
      <c r="P372" s="4">
        <v>0.79826071617032202</v>
      </c>
      <c r="Q372" s="4">
        <v>2.6839779148850398</v>
      </c>
      <c r="R372">
        <v>7.2751911945112E-3</v>
      </c>
      <c r="S372">
        <v>3.2444800028855199E-2</v>
      </c>
      <c r="T372" s="4">
        <v>2.9407748486917802</v>
      </c>
      <c r="U372" s="4">
        <v>1.3442534163511399</v>
      </c>
      <c r="V372" t="s">
        <v>9568</v>
      </c>
      <c r="W372">
        <v>2</v>
      </c>
      <c r="X372">
        <v>1</v>
      </c>
      <c r="Y372" t="s">
        <v>10181</v>
      </c>
      <c r="Z372">
        <v>100</v>
      </c>
      <c r="AA372">
        <v>100</v>
      </c>
      <c r="AB372" t="s">
        <v>759</v>
      </c>
      <c r="AC372" t="s">
        <v>9778</v>
      </c>
      <c r="AD372" t="s">
        <v>10182</v>
      </c>
      <c r="AE372" t="s">
        <v>762</v>
      </c>
      <c r="AF372" t="s">
        <v>762</v>
      </c>
      <c r="AG372" t="s">
        <v>762</v>
      </c>
      <c r="AH372" t="s">
        <v>762</v>
      </c>
      <c r="AI372" t="s">
        <v>762</v>
      </c>
      <c r="AJ372" t="s">
        <v>45</v>
      </c>
      <c r="AK372" t="s">
        <v>353</v>
      </c>
      <c r="AL372" t="s">
        <v>9780</v>
      </c>
      <c r="AM372" t="s">
        <v>9780</v>
      </c>
      <c r="AN372" t="s">
        <v>9780</v>
      </c>
      <c r="AO372" t="s">
        <v>9780</v>
      </c>
      <c r="AP372" t="s">
        <v>9780</v>
      </c>
      <c r="AQ372" t="s">
        <v>10183</v>
      </c>
      <c r="AR372" t="s">
        <v>10184</v>
      </c>
      <c r="AS372" t="s">
        <v>10184</v>
      </c>
    </row>
    <row r="373" spans="1:45" x14ac:dyDescent="0.25">
      <c r="A373" t="s">
        <v>9620</v>
      </c>
      <c r="B373">
        <v>158</v>
      </c>
      <c r="C373">
        <v>578</v>
      </c>
      <c r="D373" s="4">
        <v>135.79488208323599</v>
      </c>
      <c r="E373" s="4">
        <v>260.10895153121299</v>
      </c>
      <c r="F373">
        <v>139</v>
      </c>
      <c r="G373">
        <v>604.5</v>
      </c>
      <c r="H373">
        <v>4</v>
      </c>
      <c r="I373">
        <v>4</v>
      </c>
      <c r="J373" t="s">
        <v>733</v>
      </c>
      <c r="K373" s="4">
        <v>182.43370617752799</v>
      </c>
      <c r="L373" s="4">
        <v>757.54915734362601</v>
      </c>
      <c r="M373" t="s">
        <v>733</v>
      </c>
      <c r="N373" s="4">
        <v>594.47003988292602</v>
      </c>
      <c r="O373" s="4">
        <v>2.0529744405267798</v>
      </c>
      <c r="P373" s="4">
        <v>0.67212705552928498</v>
      </c>
      <c r="Q373" s="4">
        <v>3.0544439829313301</v>
      </c>
      <c r="R373">
        <v>2.2547811823474101E-3</v>
      </c>
      <c r="S373">
        <v>1.31178875939723E-2</v>
      </c>
      <c r="T373" s="4">
        <v>2.7251014960560598</v>
      </c>
      <c r="U373" s="4">
        <v>1.38084738499749</v>
      </c>
      <c r="V373" t="s">
        <v>9568</v>
      </c>
      <c r="W373">
        <v>0</v>
      </c>
      <c r="X373">
        <v>1</v>
      </c>
      <c r="Y373" t="s">
        <v>9621</v>
      </c>
      <c r="Z373">
        <v>99.098999999999904</v>
      </c>
      <c r="AA373">
        <v>100</v>
      </c>
      <c r="AB373" t="s">
        <v>759</v>
      </c>
      <c r="AC373" t="s">
        <v>410</v>
      </c>
      <c r="AD373" t="s">
        <v>9622</v>
      </c>
      <c r="AE373" t="s">
        <v>762</v>
      </c>
      <c r="AF373" t="s">
        <v>762</v>
      </c>
      <c r="AG373" t="s">
        <v>762</v>
      </c>
      <c r="AH373" t="s">
        <v>762</v>
      </c>
      <c r="AI373" t="s">
        <v>762</v>
      </c>
      <c r="AJ373" t="s">
        <v>45</v>
      </c>
      <c r="AK373" t="s">
        <v>46</v>
      </c>
      <c r="AL373" t="s">
        <v>401</v>
      </c>
      <c r="AM373" t="s">
        <v>406</v>
      </c>
      <c r="AN373" t="s">
        <v>410</v>
      </c>
      <c r="AO373" t="s">
        <v>410</v>
      </c>
      <c r="AP373" t="s">
        <v>410</v>
      </c>
      <c r="AQ373" t="s">
        <v>9623</v>
      </c>
      <c r="AR373" t="s">
        <v>9624</v>
      </c>
      <c r="AS373" t="s">
        <v>9625</v>
      </c>
    </row>
    <row r="374" spans="1:45" x14ac:dyDescent="0.25">
      <c r="A374" t="s">
        <v>9734</v>
      </c>
      <c r="B374">
        <v>46</v>
      </c>
      <c r="C374">
        <v>163</v>
      </c>
      <c r="D374" s="4">
        <v>32.919092737599399</v>
      </c>
      <c r="E374" s="4">
        <v>43.714985988788797</v>
      </c>
      <c r="F374">
        <v>45</v>
      </c>
      <c r="G374">
        <v>151</v>
      </c>
      <c r="H374">
        <v>4</v>
      </c>
      <c r="I374">
        <v>4</v>
      </c>
      <c r="J374" t="s">
        <v>733</v>
      </c>
      <c r="K374" s="4">
        <v>51.678717767183002</v>
      </c>
      <c r="L374" s="4">
        <v>214.17042753121601</v>
      </c>
      <c r="M374" t="s">
        <v>733</v>
      </c>
      <c r="N374" s="4">
        <v>80.211165037380795</v>
      </c>
      <c r="O374" s="4">
        <v>2.0386022804470398</v>
      </c>
      <c r="P374" s="4">
        <v>0.41869899242262099</v>
      </c>
      <c r="Q374" s="4">
        <v>4.8688970294663196</v>
      </c>
      <c r="R374" s="3">
        <v>1.1222286219846999E-6</v>
      </c>
      <c r="S374" s="3">
        <v>3.0469107178044901E-5</v>
      </c>
      <c r="T374" s="4">
        <v>2.4573012728696702</v>
      </c>
      <c r="U374" s="4">
        <v>1.61990328802442</v>
      </c>
      <c r="V374" t="s">
        <v>9568</v>
      </c>
      <c r="W374">
        <v>0</v>
      </c>
      <c r="X374">
        <v>2</v>
      </c>
      <c r="Y374" t="s">
        <v>9735</v>
      </c>
      <c r="Z374">
        <v>99.7</v>
      </c>
      <c r="AA374">
        <v>100</v>
      </c>
      <c r="AB374" t="s">
        <v>759</v>
      </c>
      <c r="AC374" t="s">
        <v>9736</v>
      </c>
      <c r="AD374" t="s">
        <v>9737</v>
      </c>
      <c r="AE374" t="s">
        <v>762</v>
      </c>
      <c r="AF374" t="s">
        <v>762</v>
      </c>
      <c r="AG374" t="s">
        <v>762</v>
      </c>
      <c r="AH374" t="s">
        <v>762</v>
      </c>
      <c r="AI374" t="s">
        <v>762</v>
      </c>
      <c r="AJ374" t="s">
        <v>45</v>
      </c>
      <c r="AK374" t="s">
        <v>4481</v>
      </c>
      <c r="AL374" t="s">
        <v>9738</v>
      </c>
      <c r="AM374" t="s">
        <v>9739</v>
      </c>
      <c r="AN374" t="s">
        <v>9736</v>
      </c>
      <c r="AO374" t="s">
        <v>9736</v>
      </c>
      <c r="AP374" t="s">
        <v>9736</v>
      </c>
      <c r="AQ374" t="s">
        <v>9740</v>
      </c>
      <c r="AR374" t="s">
        <v>9741</v>
      </c>
      <c r="AS374" t="s">
        <v>9742</v>
      </c>
    </row>
    <row r="375" spans="1:45" x14ac:dyDescent="0.25">
      <c r="A375" t="s">
        <v>10048</v>
      </c>
      <c r="B375">
        <v>4</v>
      </c>
      <c r="C375">
        <v>15</v>
      </c>
      <c r="D375" s="4">
        <v>3.8622100754188202</v>
      </c>
      <c r="E375" s="4">
        <v>7.4554230821150096</v>
      </c>
      <c r="F375">
        <v>3.5</v>
      </c>
      <c r="G375">
        <v>12</v>
      </c>
      <c r="H375">
        <v>4</v>
      </c>
      <c r="I375">
        <v>4</v>
      </c>
      <c r="J375" t="s">
        <v>733</v>
      </c>
      <c r="K375" s="4">
        <v>4.6199521441798597</v>
      </c>
      <c r="L375" s="4">
        <v>18.668892462208401</v>
      </c>
      <c r="M375" t="s">
        <v>733</v>
      </c>
      <c r="N375" s="4">
        <v>16.572194608552898</v>
      </c>
      <c r="O375" s="4">
        <v>2.0258941564844801</v>
      </c>
      <c r="P375" s="4">
        <v>0.78126317251345401</v>
      </c>
      <c r="Q375" s="4">
        <v>2.5931007985015402</v>
      </c>
      <c r="R375">
        <v>9.5114889125262805E-3</v>
      </c>
      <c r="S375">
        <v>3.9827306298179301E-2</v>
      </c>
      <c r="T375" s="4">
        <v>2.8071573289979299</v>
      </c>
      <c r="U375" s="4">
        <v>1.2446309839710299</v>
      </c>
      <c r="V375" t="s">
        <v>9568</v>
      </c>
      <c r="W375">
        <v>0</v>
      </c>
      <c r="X375">
        <v>1</v>
      </c>
      <c r="Y375" t="s">
        <v>10049</v>
      </c>
      <c r="Z375">
        <v>100</v>
      </c>
      <c r="AA375">
        <v>100</v>
      </c>
      <c r="AB375" t="s">
        <v>759</v>
      </c>
      <c r="AC375" t="s">
        <v>9585</v>
      </c>
      <c r="AD375" t="s">
        <v>10050</v>
      </c>
      <c r="AE375" t="s">
        <v>762</v>
      </c>
      <c r="AF375" t="s">
        <v>762</v>
      </c>
      <c r="AG375" t="s">
        <v>762</v>
      </c>
      <c r="AH375" t="s">
        <v>762</v>
      </c>
      <c r="AI375" t="s">
        <v>762</v>
      </c>
      <c r="AJ375" t="s">
        <v>45</v>
      </c>
      <c r="AK375" t="s">
        <v>78</v>
      </c>
      <c r="AL375" t="s">
        <v>4133</v>
      </c>
      <c r="AM375" t="s">
        <v>4134</v>
      </c>
      <c r="AN375" t="s">
        <v>9585</v>
      </c>
      <c r="AO375" t="s">
        <v>9585</v>
      </c>
      <c r="AP375" t="s">
        <v>9585</v>
      </c>
      <c r="AQ375" t="s">
        <v>10051</v>
      </c>
      <c r="AR375" t="s">
        <v>10052</v>
      </c>
      <c r="AS375" t="s">
        <v>10053</v>
      </c>
    </row>
    <row r="376" spans="1:45" x14ac:dyDescent="0.25">
      <c r="A376" t="s">
        <v>9743</v>
      </c>
      <c r="B376">
        <v>44</v>
      </c>
      <c r="C376">
        <v>159</v>
      </c>
      <c r="D376" s="4">
        <v>33.1863425724097</v>
      </c>
      <c r="E376" s="4">
        <v>89.653034899364499</v>
      </c>
      <c r="F376">
        <v>39</v>
      </c>
      <c r="G376">
        <v>120</v>
      </c>
      <c r="H376">
        <v>4</v>
      </c>
      <c r="I376">
        <v>4</v>
      </c>
      <c r="J376" t="s">
        <v>733</v>
      </c>
      <c r="K376" s="4">
        <v>52.435731416359801</v>
      </c>
      <c r="L376" s="4">
        <v>207.57090409127801</v>
      </c>
      <c r="M376" t="s">
        <v>733</v>
      </c>
      <c r="N376" s="4">
        <v>69.451186313560299</v>
      </c>
      <c r="O376" s="4">
        <v>1.9834383513796601</v>
      </c>
      <c r="P376" s="4">
        <v>0.53494586907044706</v>
      </c>
      <c r="Q376" s="4">
        <v>3.7077365506648299</v>
      </c>
      <c r="R376">
        <v>2.09120043828979E-4</v>
      </c>
      <c r="S376">
        <v>1.9471910308178199E-3</v>
      </c>
      <c r="T376" s="4">
        <v>2.5183842204501001</v>
      </c>
      <c r="U376" s="4">
        <v>1.44849248230921</v>
      </c>
      <c r="V376" t="s">
        <v>9568</v>
      </c>
      <c r="W376">
        <v>0</v>
      </c>
      <c r="X376">
        <v>2</v>
      </c>
      <c r="Y376" t="s">
        <v>9744</v>
      </c>
      <c r="Z376">
        <v>99.703999999999994</v>
      </c>
      <c r="AA376">
        <v>100</v>
      </c>
      <c r="AB376" t="s">
        <v>759</v>
      </c>
      <c r="AC376" t="s">
        <v>7086</v>
      </c>
      <c r="AD376" t="s">
        <v>9745</v>
      </c>
      <c r="AE376" t="s">
        <v>762</v>
      </c>
      <c r="AF376" t="s">
        <v>762</v>
      </c>
      <c r="AG376" t="s">
        <v>762</v>
      </c>
      <c r="AH376" t="s">
        <v>762</v>
      </c>
      <c r="AI376" t="s">
        <v>762</v>
      </c>
      <c r="AJ376" t="s">
        <v>45</v>
      </c>
      <c r="AK376" t="s">
        <v>353</v>
      </c>
      <c r="AL376" t="s">
        <v>7084</v>
      </c>
      <c r="AM376" t="s">
        <v>7085</v>
      </c>
      <c r="AN376" t="s">
        <v>7086</v>
      </c>
      <c r="AO376" t="s">
        <v>7086</v>
      </c>
      <c r="AP376" t="s">
        <v>7086</v>
      </c>
      <c r="AQ376" t="s">
        <v>9744</v>
      </c>
      <c r="AR376" t="s">
        <v>9746</v>
      </c>
      <c r="AS376" t="s">
        <v>9747</v>
      </c>
    </row>
    <row r="377" spans="1:45" x14ac:dyDescent="0.25">
      <c r="A377" t="s">
        <v>9834</v>
      </c>
      <c r="B377">
        <v>19</v>
      </c>
      <c r="C377">
        <v>58</v>
      </c>
      <c r="D377" s="4">
        <v>12.8711563842052</v>
      </c>
      <c r="E377" s="4">
        <v>20.678088241743598</v>
      </c>
      <c r="F377">
        <v>17.5</v>
      </c>
      <c r="G377">
        <v>56.5</v>
      </c>
      <c r="H377">
        <v>4</v>
      </c>
      <c r="I377">
        <v>4</v>
      </c>
      <c r="J377" t="s">
        <v>733</v>
      </c>
      <c r="K377" s="4">
        <v>21.999968228579299</v>
      </c>
      <c r="L377" s="4">
        <v>77.372851376967304</v>
      </c>
      <c r="M377" t="s">
        <v>733</v>
      </c>
      <c r="N377" s="4">
        <v>146.633001767872</v>
      </c>
      <c r="O377" s="4">
        <v>1.8056213281594899</v>
      </c>
      <c r="P377" s="4">
        <v>0.48856994847413998</v>
      </c>
      <c r="Q377" s="4">
        <v>3.69572736472771</v>
      </c>
      <c r="R377">
        <v>2.1925816170003201E-4</v>
      </c>
      <c r="S377">
        <v>2.0341395877426301E-3</v>
      </c>
      <c r="T377" s="4">
        <v>2.2941912766336299</v>
      </c>
      <c r="U377" s="4">
        <v>1.31705137968535</v>
      </c>
      <c r="V377" t="s">
        <v>9568</v>
      </c>
      <c r="W377">
        <v>0</v>
      </c>
      <c r="X377">
        <v>2</v>
      </c>
      <c r="Y377" t="s">
        <v>9835</v>
      </c>
      <c r="Z377">
        <v>100</v>
      </c>
      <c r="AA377">
        <v>100</v>
      </c>
      <c r="AB377" t="s">
        <v>759</v>
      </c>
      <c r="AC377" t="s">
        <v>3106</v>
      </c>
      <c r="AD377" t="s">
        <v>9836</v>
      </c>
      <c r="AE377" t="s">
        <v>762</v>
      </c>
      <c r="AF377" t="s">
        <v>762</v>
      </c>
      <c r="AG377" t="s">
        <v>762</v>
      </c>
      <c r="AH377" t="s">
        <v>762</v>
      </c>
      <c r="AI377" t="s">
        <v>762</v>
      </c>
      <c r="AJ377" t="s">
        <v>45</v>
      </c>
      <c r="AK377" t="s">
        <v>46</v>
      </c>
      <c r="AL377" t="s">
        <v>60</v>
      </c>
      <c r="AM377" t="s">
        <v>3105</v>
      </c>
      <c r="AN377" t="s">
        <v>3106</v>
      </c>
      <c r="AO377" t="s">
        <v>3106</v>
      </c>
      <c r="AP377" t="s">
        <v>3106</v>
      </c>
      <c r="AQ377" t="s">
        <v>9837</v>
      </c>
      <c r="AR377" t="s">
        <v>9838</v>
      </c>
      <c r="AS377" t="s">
        <v>9838</v>
      </c>
    </row>
    <row r="378" spans="1:45" x14ac:dyDescent="0.25">
      <c r="A378" t="s">
        <v>10037</v>
      </c>
      <c r="B378">
        <v>5</v>
      </c>
      <c r="C378">
        <v>13</v>
      </c>
      <c r="D378" s="4">
        <v>2.9860788111948202</v>
      </c>
      <c r="E378" s="4">
        <v>4.7871355387816896</v>
      </c>
      <c r="F378">
        <v>4</v>
      </c>
      <c r="G378">
        <v>12</v>
      </c>
      <c r="H378">
        <v>4</v>
      </c>
      <c r="I378">
        <v>4</v>
      </c>
      <c r="J378" t="s">
        <v>733</v>
      </c>
      <c r="K378" s="4">
        <v>4.8938797890207004</v>
      </c>
      <c r="L378" s="4">
        <v>16.610170234356801</v>
      </c>
      <c r="M378" t="s">
        <v>733</v>
      </c>
      <c r="N378" s="4">
        <v>36.101965096564498</v>
      </c>
      <c r="O378" s="4">
        <v>1.6920663121152699</v>
      </c>
      <c r="P378" s="4">
        <v>0.51703514321952704</v>
      </c>
      <c r="Q378" s="4">
        <v>3.27263307785798</v>
      </c>
      <c r="R378">
        <v>1.0655070004741199E-3</v>
      </c>
      <c r="S378">
        <v>7.1436361009698697E-3</v>
      </c>
      <c r="T378" s="4">
        <v>2.2091014553347899</v>
      </c>
      <c r="U378" s="4">
        <v>1.17503116889574</v>
      </c>
      <c r="V378" t="s">
        <v>9568</v>
      </c>
      <c r="W378">
        <v>0</v>
      </c>
      <c r="X378">
        <v>1</v>
      </c>
      <c r="Y378" t="s">
        <v>10038</v>
      </c>
      <c r="Z378">
        <v>99.399000000000001</v>
      </c>
      <c r="AA378">
        <v>100</v>
      </c>
      <c r="AB378" t="s">
        <v>759</v>
      </c>
      <c r="AC378" t="s">
        <v>7332</v>
      </c>
      <c r="AD378" t="s">
        <v>10039</v>
      </c>
      <c r="AE378" t="s">
        <v>762</v>
      </c>
      <c r="AF378" t="s">
        <v>762</v>
      </c>
      <c r="AG378" t="s">
        <v>762</v>
      </c>
      <c r="AH378" t="s">
        <v>762</v>
      </c>
      <c r="AI378" t="s">
        <v>762</v>
      </c>
      <c r="AJ378" t="s">
        <v>45</v>
      </c>
      <c r="AK378" t="s">
        <v>46</v>
      </c>
      <c r="AL378" t="s">
        <v>47</v>
      </c>
      <c r="AM378" t="s">
        <v>52</v>
      </c>
      <c r="AN378" t="s">
        <v>7332</v>
      </c>
      <c r="AO378" t="s">
        <v>7332</v>
      </c>
      <c r="AP378" t="s">
        <v>7332</v>
      </c>
      <c r="AQ378" t="s">
        <v>10040</v>
      </c>
      <c r="AR378" t="s">
        <v>10041</v>
      </c>
      <c r="AS378" t="s">
        <v>10042</v>
      </c>
    </row>
    <row r="379" spans="1:45" x14ac:dyDescent="0.25">
      <c r="A379" t="s">
        <v>11454</v>
      </c>
      <c r="B379">
        <v>36</v>
      </c>
      <c r="C379">
        <v>0</v>
      </c>
      <c r="D379" s="4">
        <v>27.067816067549099</v>
      </c>
      <c r="E379" s="4">
        <v>0</v>
      </c>
      <c r="F379">
        <v>37</v>
      </c>
      <c r="G379">
        <v>0</v>
      </c>
      <c r="H379">
        <v>4</v>
      </c>
      <c r="I379">
        <v>4</v>
      </c>
      <c r="J379" t="s">
        <v>731</v>
      </c>
      <c r="K379" s="4">
        <v>47.337139557090602</v>
      </c>
      <c r="L379" s="4">
        <v>0</v>
      </c>
      <c r="M379" t="s">
        <v>731</v>
      </c>
      <c r="N379" s="4">
        <v>9.58497710170424</v>
      </c>
      <c r="O379" s="4">
        <v>-7.6021808949532197</v>
      </c>
      <c r="P379" s="4">
        <v>1.5714066097578401</v>
      </c>
      <c r="Q379" s="4">
        <v>-4.8378190900728999</v>
      </c>
      <c r="R379" s="3">
        <v>1.31271538012358E-6</v>
      </c>
      <c r="S379" s="3">
        <v>3.3038836596773802E-5</v>
      </c>
      <c r="T379" s="4">
        <v>-6.0307742851953803</v>
      </c>
      <c r="U379" s="4">
        <v>-9.17358750471106</v>
      </c>
      <c r="V379" t="s">
        <v>11020</v>
      </c>
      <c r="W379">
        <v>0</v>
      </c>
      <c r="X379">
        <v>1</v>
      </c>
      <c r="Y379" t="s">
        <v>11455</v>
      </c>
      <c r="Z379">
        <v>100</v>
      </c>
      <c r="AA379">
        <v>100</v>
      </c>
      <c r="AB379" t="s">
        <v>759</v>
      </c>
      <c r="AC379" t="s">
        <v>11022</v>
      </c>
      <c r="AD379" t="s">
        <v>11022</v>
      </c>
      <c r="AE379" t="s">
        <v>762</v>
      </c>
      <c r="AF379" t="s">
        <v>762</v>
      </c>
      <c r="AG379" t="s">
        <v>762</v>
      </c>
      <c r="AH379" t="s">
        <v>762</v>
      </c>
      <c r="AI379" t="s">
        <v>762</v>
      </c>
      <c r="AJ379" t="s">
        <v>11022</v>
      </c>
      <c r="AK379" t="s">
        <v>11022</v>
      </c>
      <c r="AL379" t="s">
        <v>11022</v>
      </c>
      <c r="AM379" t="s">
        <v>11022</v>
      </c>
      <c r="AN379" t="s">
        <v>11022</v>
      </c>
      <c r="AO379" t="s">
        <v>11022</v>
      </c>
      <c r="AP379" t="s">
        <v>11022</v>
      </c>
      <c r="AQ379" t="s">
        <v>11456</v>
      </c>
      <c r="AR379" t="s">
        <v>11457</v>
      </c>
      <c r="AS379" t="s">
        <v>11457</v>
      </c>
    </row>
    <row r="380" spans="1:45" x14ac:dyDescent="0.25">
      <c r="A380" t="s">
        <v>11492</v>
      </c>
      <c r="B380">
        <v>33</v>
      </c>
      <c r="C380">
        <v>0</v>
      </c>
      <c r="D380" s="4">
        <v>50.8396170979549</v>
      </c>
      <c r="E380" s="4">
        <v>0</v>
      </c>
      <c r="F380">
        <v>11.5</v>
      </c>
      <c r="G380">
        <v>0</v>
      </c>
      <c r="H380">
        <v>4</v>
      </c>
      <c r="I380">
        <v>4</v>
      </c>
      <c r="J380" t="s">
        <v>731</v>
      </c>
      <c r="K380" s="4">
        <v>42.706283759004698</v>
      </c>
      <c r="L380" s="4">
        <v>0</v>
      </c>
      <c r="M380" t="s">
        <v>731</v>
      </c>
      <c r="N380" s="4">
        <v>11.2443224296973</v>
      </c>
      <c r="O380" s="4">
        <v>-7.4546725640803597</v>
      </c>
      <c r="P380" s="4">
        <v>1.80253417945891</v>
      </c>
      <c r="Q380" s="4">
        <v>-4.1356622520845301</v>
      </c>
      <c r="R380" s="3">
        <v>3.5393243401406497E-5</v>
      </c>
      <c r="S380">
        <v>4.6859179544987201E-4</v>
      </c>
      <c r="T380" s="4">
        <v>-5.6521383846214501</v>
      </c>
      <c r="U380" s="4">
        <v>-9.2572067435392604</v>
      </c>
      <c r="V380" t="s">
        <v>11020</v>
      </c>
      <c r="W380">
        <v>0</v>
      </c>
      <c r="X380">
        <v>1</v>
      </c>
      <c r="Y380" t="s">
        <v>11493</v>
      </c>
      <c r="Z380">
        <v>100</v>
      </c>
      <c r="AA380">
        <v>100</v>
      </c>
      <c r="AB380" t="s">
        <v>1552</v>
      </c>
      <c r="AC380" t="s">
        <v>11022</v>
      </c>
      <c r="AD380" t="s">
        <v>11022</v>
      </c>
      <c r="AE380" t="s">
        <v>762</v>
      </c>
      <c r="AF380" t="s">
        <v>762</v>
      </c>
      <c r="AG380" t="s">
        <v>762</v>
      </c>
      <c r="AH380" t="s">
        <v>762</v>
      </c>
      <c r="AI380" t="s">
        <v>762</v>
      </c>
      <c r="AJ380" t="s">
        <v>11022</v>
      </c>
      <c r="AK380" t="s">
        <v>11022</v>
      </c>
      <c r="AL380" t="s">
        <v>11022</v>
      </c>
      <c r="AM380" t="s">
        <v>11022</v>
      </c>
      <c r="AN380" t="s">
        <v>11022</v>
      </c>
      <c r="AO380" t="s">
        <v>11022</v>
      </c>
      <c r="AP380" t="s">
        <v>11022</v>
      </c>
      <c r="AQ380" t="s">
        <v>11493</v>
      </c>
      <c r="AR380" t="s">
        <v>11494</v>
      </c>
      <c r="AS380" t="s">
        <v>11494</v>
      </c>
    </row>
    <row r="381" spans="1:45" x14ac:dyDescent="0.25">
      <c r="A381" t="s">
        <v>11543</v>
      </c>
      <c r="B381">
        <v>30</v>
      </c>
      <c r="C381">
        <v>0</v>
      </c>
      <c r="D381" s="4">
        <v>47.933113119568297</v>
      </c>
      <c r="E381" s="4">
        <v>0</v>
      </c>
      <c r="F381">
        <v>7.5</v>
      </c>
      <c r="G381">
        <v>0</v>
      </c>
      <c r="H381">
        <v>4</v>
      </c>
      <c r="I381">
        <v>4</v>
      </c>
      <c r="J381" t="s">
        <v>731</v>
      </c>
      <c r="K381" s="4">
        <v>38.597607017026803</v>
      </c>
      <c r="L381" s="4">
        <v>0</v>
      </c>
      <c r="M381" t="s">
        <v>731</v>
      </c>
      <c r="N381" s="4">
        <v>9.1339976020042393</v>
      </c>
      <c r="O381" s="4">
        <v>-7.3088788022535898</v>
      </c>
      <c r="P381" s="4">
        <v>2.1774883972799901</v>
      </c>
      <c r="Q381" s="4">
        <v>-3.35656383353568</v>
      </c>
      <c r="R381">
        <v>7.8917501212664E-4</v>
      </c>
      <c r="S381">
        <v>5.5724524467386603E-3</v>
      </c>
      <c r="T381" s="4">
        <v>-5.1313904049736001</v>
      </c>
      <c r="U381" s="4">
        <v>-9.4863671995335803</v>
      </c>
      <c r="V381" t="s">
        <v>11020</v>
      </c>
      <c r="W381">
        <v>0</v>
      </c>
      <c r="X381">
        <v>1</v>
      </c>
      <c r="Y381" t="s">
        <v>11544</v>
      </c>
      <c r="Z381">
        <v>100</v>
      </c>
      <c r="AA381">
        <v>100</v>
      </c>
      <c r="AB381" t="s">
        <v>1552</v>
      </c>
      <c r="AC381" t="s">
        <v>11022</v>
      </c>
      <c r="AD381" t="s">
        <v>11022</v>
      </c>
      <c r="AE381" t="s">
        <v>762</v>
      </c>
      <c r="AF381" t="s">
        <v>762</v>
      </c>
      <c r="AG381" t="s">
        <v>762</v>
      </c>
      <c r="AH381" t="s">
        <v>762</v>
      </c>
      <c r="AI381" t="s">
        <v>762</v>
      </c>
      <c r="AJ381" t="s">
        <v>11022</v>
      </c>
      <c r="AK381" t="s">
        <v>11022</v>
      </c>
      <c r="AL381" t="s">
        <v>11022</v>
      </c>
      <c r="AM381" t="s">
        <v>11022</v>
      </c>
      <c r="AN381" t="s">
        <v>11022</v>
      </c>
      <c r="AO381" t="s">
        <v>11022</v>
      </c>
      <c r="AP381" t="s">
        <v>11022</v>
      </c>
      <c r="AQ381" t="s">
        <v>11544</v>
      </c>
      <c r="AR381" t="s">
        <v>11545</v>
      </c>
      <c r="AS381" t="s">
        <v>11545</v>
      </c>
    </row>
    <row r="382" spans="1:45" x14ac:dyDescent="0.25">
      <c r="A382" t="s">
        <v>11279</v>
      </c>
      <c r="B382">
        <v>54</v>
      </c>
      <c r="C382">
        <v>1</v>
      </c>
      <c r="D382" s="4">
        <v>93.225086037325099</v>
      </c>
      <c r="E382" s="4">
        <v>0.57735026918962595</v>
      </c>
      <c r="F382">
        <v>9</v>
      </c>
      <c r="G382">
        <v>0.5</v>
      </c>
      <c r="H382">
        <v>4</v>
      </c>
      <c r="I382">
        <v>4</v>
      </c>
      <c r="J382" t="s">
        <v>731</v>
      </c>
      <c r="K382" s="4">
        <v>70.561231441903402</v>
      </c>
      <c r="L382" s="4">
        <v>0.63586066712410005</v>
      </c>
      <c r="M382" t="s">
        <v>731</v>
      </c>
      <c r="N382" s="4">
        <v>15.4052047495456</v>
      </c>
      <c r="O382" s="4">
        <v>-6.7375110055346701</v>
      </c>
      <c r="P382" s="4">
        <v>2.5114777487988902</v>
      </c>
      <c r="Q382" s="4">
        <v>-2.6826879150161198</v>
      </c>
      <c r="R382">
        <v>7.3033108469456104E-3</v>
      </c>
      <c r="S382">
        <v>3.2456321980656899E-2</v>
      </c>
      <c r="T382" s="4">
        <v>-4.2260332567357803</v>
      </c>
      <c r="U382" s="4">
        <v>-9.2489887543335598</v>
      </c>
      <c r="V382" t="s">
        <v>11020</v>
      </c>
      <c r="W382">
        <v>0</v>
      </c>
      <c r="X382">
        <v>1</v>
      </c>
      <c r="Y382" t="s">
        <v>11280</v>
      </c>
      <c r="Z382">
        <v>100</v>
      </c>
      <c r="AA382">
        <v>100</v>
      </c>
      <c r="AB382" t="s">
        <v>1552</v>
      </c>
      <c r="AC382" t="s">
        <v>11022</v>
      </c>
      <c r="AD382" t="s">
        <v>11022</v>
      </c>
      <c r="AE382" t="s">
        <v>762</v>
      </c>
      <c r="AF382" t="s">
        <v>762</v>
      </c>
      <c r="AG382" t="s">
        <v>762</v>
      </c>
      <c r="AH382" t="s">
        <v>762</v>
      </c>
      <c r="AI382" t="s">
        <v>762</v>
      </c>
      <c r="AJ382" t="s">
        <v>11022</v>
      </c>
      <c r="AK382" t="s">
        <v>11022</v>
      </c>
      <c r="AL382" t="s">
        <v>11022</v>
      </c>
      <c r="AM382" t="s">
        <v>11022</v>
      </c>
      <c r="AN382" t="s">
        <v>11022</v>
      </c>
      <c r="AO382" t="s">
        <v>11022</v>
      </c>
      <c r="AP382" t="s">
        <v>11022</v>
      </c>
      <c r="AQ382" t="s">
        <v>11281</v>
      </c>
      <c r="AR382" t="s">
        <v>11282</v>
      </c>
      <c r="AS382" t="s">
        <v>11282</v>
      </c>
    </row>
    <row r="383" spans="1:45" x14ac:dyDescent="0.25">
      <c r="A383" t="s">
        <v>11503</v>
      </c>
      <c r="B383">
        <v>32</v>
      </c>
      <c r="C383">
        <v>1</v>
      </c>
      <c r="D383" s="4">
        <v>38.2480936344109</v>
      </c>
      <c r="E383" s="4">
        <v>0.5</v>
      </c>
      <c r="F383">
        <v>14</v>
      </c>
      <c r="G383">
        <v>0</v>
      </c>
      <c r="H383">
        <v>4</v>
      </c>
      <c r="I383">
        <v>4</v>
      </c>
      <c r="J383" t="s">
        <v>731</v>
      </c>
      <c r="K383" s="4">
        <v>41.007058154383003</v>
      </c>
      <c r="L383" s="4">
        <v>0.30690079333590398</v>
      </c>
      <c r="M383" t="s">
        <v>731</v>
      </c>
      <c r="N383" s="4">
        <v>10.3692479803629</v>
      </c>
      <c r="O383" s="4">
        <v>-6.6741404243461799</v>
      </c>
      <c r="P383" s="4">
        <v>1.5928637717307499</v>
      </c>
      <c r="Q383" s="4">
        <v>-4.1900258784178899</v>
      </c>
      <c r="R383" s="3">
        <v>2.78922642201613E-5</v>
      </c>
      <c r="S383">
        <v>3.9172450634060798E-4</v>
      </c>
      <c r="T383" s="4">
        <v>-5.0812766526154203</v>
      </c>
      <c r="U383" s="4">
        <v>-8.2670041960769307</v>
      </c>
      <c r="V383" t="s">
        <v>11020</v>
      </c>
      <c r="W383">
        <v>0</v>
      </c>
      <c r="X383">
        <v>1</v>
      </c>
      <c r="Y383" t="s">
        <v>11504</v>
      </c>
      <c r="Z383">
        <v>100</v>
      </c>
      <c r="AA383">
        <v>100</v>
      </c>
      <c r="AB383" t="s">
        <v>1552</v>
      </c>
      <c r="AC383" t="s">
        <v>11022</v>
      </c>
      <c r="AD383" t="s">
        <v>11022</v>
      </c>
      <c r="AE383" t="s">
        <v>762</v>
      </c>
      <c r="AF383" t="s">
        <v>762</v>
      </c>
      <c r="AG383" t="s">
        <v>762</v>
      </c>
      <c r="AH383" t="s">
        <v>762</v>
      </c>
      <c r="AI383" t="s">
        <v>762</v>
      </c>
      <c r="AJ383" t="s">
        <v>11022</v>
      </c>
      <c r="AK383" t="s">
        <v>11022</v>
      </c>
      <c r="AL383" t="s">
        <v>11022</v>
      </c>
      <c r="AM383" t="s">
        <v>11022</v>
      </c>
      <c r="AN383" t="s">
        <v>11022</v>
      </c>
      <c r="AO383" t="s">
        <v>11022</v>
      </c>
      <c r="AP383" t="s">
        <v>11022</v>
      </c>
      <c r="AQ383" t="s">
        <v>11504</v>
      </c>
      <c r="AR383" t="s">
        <v>11505</v>
      </c>
      <c r="AS383" t="s">
        <v>11505</v>
      </c>
    </row>
    <row r="384" spans="1:45" x14ac:dyDescent="0.25">
      <c r="A384" t="s">
        <v>11129</v>
      </c>
      <c r="B384">
        <v>111</v>
      </c>
      <c r="C384">
        <v>2</v>
      </c>
      <c r="D384" s="4">
        <v>129.645670965135</v>
      </c>
      <c r="E384" s="4">
        <v>2.3804761428476202</v>
      </c>
      <c r="F384">
        <v>62</v>
      </c>
      <c r="G384">
        <v>0.5</v>
      </c>
      <c r="H384">
        <v>4</v>
      </c>
      <c r="I384">
        <v>4</v>
      </c>
      <c r="J384" t="s">
        <v>731</v>
      </c>
      <c r="K384" s="4">
        <v>146.95825816316801</v>
      </c>
      <c r="L384" s="4">
        <v>1.94974946973577</v>
      </c>
      <c r="M384" t="s">
        <v>731</v>
      </c>
      <c r="N384" s="4">
        <v>33.7495110343446</v>
      </c>
      <c r="O384" s="4">
        <v>-6.2273989542579997</v>
      </c>
      <c r="P384" s="4">
        <v>1.41625694385488</v>
      </c>
      <c r="Q384" s="4">
        <v>-4.3970827336653997</v>
      </c>
      <c r="R384" s="3">
        <v>1.0971553274183299E-5</v>
      </c>
      <c r="S384">
        <v>1.8572334242844099E-4</v>
      </c>
      <c r="T384" s="4">
        <v>-4.8111420104031204</v>
      </c>
      <c r="U384" s="4">
        <v>-7.6436558981128702</v>
      </c>
      <c r="V384" t="s">
        <v>11020</v>
      </c>
      <c r="W384">
        <v>0</v>
      </c>
      <c r="X384">
        <v>1</v>
      </c>
      <c r="Y384" t="s">
        <v>11130</v>
      </c>
      <c r="Z384">
        <v>100</v>
      </c>
      <c r="AA384">
        <v>100</v>
      </c>
      <c r="AB384" t="s">
        <v>1552</v>
      </c>
      <c r="AC384" t="s">
        <v>11022</v>
      </c>
      <c r="AD384" t="s">
        <v>11022</v>
      </c>
      <c r="AE384" t="s">
        <v>762</v>
      </c>
      <c r="AF384" t="s">
        <v>762</v>
      </c>
      <c r="AG384" t="s">
        <v>762</v>
      </c>
      <c r="AH384" t="s">
        <v>762</v>
      </c>
      <c r="AI384" t="s">
        <v>762</v>
      </c>
      <c r="AJ384" t="s">
        <v>11022</v>
      </c>
      <c r="AK384" t="s">
        <v>11022</v>
      </c>
      <c r="AL384" t="s">
        <v>11022</v>
      </c>
      <c r="AM384" t="s">
        <v>11022</v>
      </c>
      <c r="AN384" t="s">
        <v>11022</v>
      </c>
      <c r="AO384" t="s">
        <v>11022</v>
      </c>
      <c r="AP384" t="s">
        <v>11022</v>
      </c>
      <c r="AQ384" t="s">
        <v>11131</v>
      </c>
      <c r="AR384" t="s">
        <v>11132</v>
      </c>
      <c r="AS384" t="s">
        <v>11132</v>
      </c>
    </row>
    <row r="385" spans="1:45" x14ac:dyDescent="0.25">
      <c r="A385" t="s">
        <v>11707</v>
      </c>
      <c r="B385">
        <v>23</v>
      </c>
      <c r="C385">
        <v>1</v>
      </c>
      <c r="D385" s="4">
        <v>30.804491014569098</v>
      </c>
      <c r="E385" s="4">
        <v>0.5</v>
      </c>
      <c r="F385">
        <v>9</v>
      </c>
      <c r="G385">
        <v>0</v>
      </c>
      <c r="H385">
        <v>4</v>
      </c>
      <c r="I385">
        <v>4</v>
      </c>
      <c r="J385" t="s">
        <v>731</v>
      </c>
      <c r="K385" s="4">
        <v>25.391017491924899</v>
      </c>
      <c r="L385" s="4">
        <v>0.30690079333590398</v>
      </c>
      <c r="M385" t="s">
        <v>731</v>
      </c>
      <c r="N385" s="4">
        <v>15.884351434469201</v>
      </c>
      <c r="O385" s="4">
        <v>-5.9898578055270404</v>
      </c>
      <c r="P385" s="4">
        <v>1.3587466204679099</v>
      </c>
      <c r="Q385" s="4">
        <v>-4.4083699751645504</v>
      </c>
      <c r="R385" s="3">
        <v>1.0415151786615701E-5</v>
      </c>
      <c r="S385">
        <v>1.8010418939848401E-4</v>
      </c>
      <c r="T385" s="4">
        <v>-4.6311111850591304</v>
      </c>
      <c r="U385" s="4">
        <v>-7.3486044259949503</v>
      </c>
      <c r="V385" t="s">
        <v>11020</v>
      </c>
      <c r="W385">
        <v>0</v>
      </c>
      <c r="X385">
        <v>1</v>
      </c>
      <c r="Y385" t="s">
        <v>11708</v>
      </c>
      <c r="Z385">
        <v>100</v>
      </c>
      <c r="AA385">
        <v>100</v>
      </c>
      <c r="AB385" t="s">
        <v>759</v>
      </c>
      <c r="AC385" t="s">
        <v>11022</v>
      </c>
      <c r="AD385" t="s">
        <v>11022</v>
      </c>
      <c r="AE385" t="s">
        <v>762</v>
      </c>
      <c r="AF385" t="s">
        <v>762</v>
      </c>
      <c r="AG385" t="s">
        <v>762</v>
      </c>
      <c r="AH385" t="s">
        <v>762</v>
      </c>
      <c r="AI385" t="s">
        <v>762</v>
      </c>
      <c r="AJ385" t="s">
        <v>11022</v>
      </c>
      <c r="AK385" t="s">
        <v>11022</v>
      </c>
      <c r="AL385" t="s">
        <v>11022</v>
      </c>
      <c r="AM385" t="s">
        <v>11022</v>
      </c>
      <c r="AN385" t="s">
        <v>11022</v>
      </c>
      <c r="AO385" t="s">
        <v>11022</v>
      </c>
      <c r="AP385" t="s">
        <v>11022</v>
      </c>
      <c r="AQ385" t="s">
        <v>11709</v>
      </c>
      <c r="AR385" t="s">
        <v>11710</v>
      </c>
      <c r="AS385" t="s">
        <v>11710</v>
      </c>
    </row>
    <row r="386" spans="1:45" x14ac:dyDescent="0.25">
      <c r="A386" t="s">
        <v>11204</v>
      </c>
      <c r="B386">
        <v>71</v>
      </c>
      <c r="C386">
        <v>2</v>
      </c>
      <c r="D386" s="4">
        <v>114.166545012101</v>
      </c>
      <c r="E386" s="4">
        <v>1.5</v>
      </c>
      <c r="F386">
        <v>18</v>
      </c>
      <c r="G386">
        <v>1</v>
      </c>
      <c r="H386">
        <v>4</v>
      </c>
      <c r="I386">
        <v>4</v>
      </c>
      <c r="J386" t="s">
        <v>731</v>
      </c>
      <c r="K386" s="4">
        <v>93.330825753690206</v>
      </c>
      <c r="L386" s="4">
        <v>1.5778418505676599</v>
      </c>
      <c r="M386" t="s">
        <v>731</v>
      </c>
      <c r="N386" s="4">
        <v>21.679598871097902</v>
      </c>
      <c r="O386" s="4">
        <v>-5.8654827620631096</v>
      </c>
      <c r="P386" s="4">
        <v>1.5692398776222001</v>
      </c>
      <c r="Q386" s="4">
        <v>-3.7377859470094701</v>
      </c>
      <c r="R386">
        <v>1.8564789478399499E-4</v>
      </c>
      <c r="S386">
        <v>1.7808186737393E-3</v>
      </c>
      <c r="T386" s="4">
        <v>-4.2962428844409102</v>
      </c>
      <c r="U386" s="4">
        <v>-7.4347226396853099</v>
      </c>
      <c r="V386" t="s">
        <v>11020</v>
      </c>
      <c r="W386">
        <v>0</v>
      </c>
      <c r="X386">
        <v>1</v>
      </c>
      <c r="Y386" t="s">
        <v>11205</v>
      </c>
      <c r="Z386">
        <v>100</v>
      </c>
      <c r="AA386">
        <v>100</v>
      </c>
      <c r="AB386" t="s">
        <v>1552</v>
      </c>
      <c r="AC386" t="s">
        <v>11022</v>
      </c>
      <c r="AD386" t="s">
        <v>11022</v>
      </c>
      <c r="AE386" t="s">
        <v>762</v>
      </c>
      <c r="AF386" t="s">
        <v>762</v>
      </c>
      <c r="AG386" t="s">
        <v>762</v>
      </c>
      <c r="AH386" t="s">
        <v>762</v>
      </c>
      <c r="AI386" t="s">
        <v>762</v>
      </c>
      <c r="AJ386" t="s">
        <v>11022</v>
      </c>
      <c r="AK386" t="s">
        <v>11022</v>
      </c>
      <c r="AL386" t="s">
        <v>11022</v>
      </c>
      <c r="AM386" t="s">
        <v>11022</v>
      </c>
      <c r="AN386" t="s">
        <v>11022</v>
      </c>
      <c r="AO386" t="s">
        <v>11022</v>
      </c>
      <c r="AP386" t="s">
        <v>11022</v>
      </c>
      <c r="AQ386" t="s">
        <v>11206</v>
      </c>
      <c r="AR386" t="s">
        <v>11207</v>
      </c>
      <c r="AS386" t="s">
        <v>11207</v>
      </c>
    </row>
    <row r="387" spans="1:45" x14ac:dyDescent="0.25">
      <c r="A387" t="s">
        <v>11267</v>
      </c>
      <c r="B387">
        <v>56</v>
      </c>
      <c r="C387">
        <v>1</v>
      </c>
      <c r="D387" s="4">
        <v>86.853804368797398</v>
      </c>
      <c r="E387" s="4">
        <v>0.81649658092772603</v>
      </c>
      <c r="F387">
        <v>13</v>
      </c>
      <c r="G387">
        <v>1</v>
      </c>
      <c r="H387">
        <v>4</v>
      </c>
      <c r="I387">
        <v>4</v>
      </c>
      <c r="J387" t="s">
        <v>731</v>
      </c>
      <c r="K387" s="4">
        <v>73.030509983975307</v>
      </c>
      <c r="L387" s="4">
        <v>1.30707497159377</v>
      </c>
      <c r="M387" t="s">
        <v>731</v>
      </c>
      <c r="N387" s="4">
        <v>24.0980050428584</v>
      </c>
      <c r="O387" s="4">
        <v>-5.7987465314040199</v>
      </c>
      <c r="P387" s="4">
        <v>1.3731541236731299</v>
      </c>
      <c r="Q387" s="4">
        <v>-4.2229393128082604</v>
      </c>
      <c r="R387" s="3">
        <v>2.4113676520116401E-5</v>
      </c>
      <c r="S387">
        <v>3.4244114924098299E-4</v>
      </c>
      <c r="T387" s="4">
        <v>-4.4255924077308899</v>
      </c>
      <c r="U387" s="4">
        <v>-7.17190065507714</v>
      </c>
      <c r="V387" t="s">
        <v>11020</v>
      </c>
      <c r="W387">
        <v>0</v>
      </c>
      <c r="X387">
        <v>1</v>
      </c>
      <c r="Y387" t="s">
        <v>11268</v>
      </c>
      <c r="Z387">
        <v>100</v>
      </c>
      <c r="AA387">
        <v>100</v>
      </c>
      <c r="AB387" t="s">
        <v>1552</v>
      </c>
      <c r="AC387" t="s">
        <v>11022</v>
      </c>
      <c r="AD387" t="s">
        <v>11022</v>
      </c>
      <c r="AE387" t="s">
        <v>762</v>
      </c>
      <c r="AF387" t="s">
        <v>762</v>
      </c>
      <c r="AG387" t="s">
        <v>762</v>
      </c>
      <c r="AH387" t="s">
        <v>762</v>
      </c>
      <c r="AI387" t="s">
        <v>762</v>
      </c>
      <c r="AJ387" t="s">
        <v>11022</v>
      </c>
      <c r="AK387" t="s">
        <v>11022</v>
      </c>
      <c r="AL387" t="s">
        <v>11022</v>
      </c>
      <c r="AM387" t="s">
        <v>11022</v>
      </c>
      <c r="AN387" t="s">
        <v>11022</v>
      </c>
      <c r="AO387" t="s">
        <v>11022</v>
      </c>
      <c r="AP387" t="s">
        <v>11022</v>
      </c>
      <c r="AQ387" t="s">
        <v>11269</v>
      </c>
      <c r="AR387" t="s">
        <v>11270</v>
      </c>
      <c r="AS387" t="s">
        <v>11270</v>
      </c>
    </row>
    <row r="388" spans="1:45" x14ac:dyDescent="0.25">
      <c r="A388" t="s">
        <v>11429</v>
      </c>
      <c r="B388">
        <v>38</v>
      </c>
      <c r="C388">
        <v>1</v>
      </c>
      <c r="D388" s="4">
        <v>59.868606130425299</v>
      </c>
      <c r="E388" s="4">
        <v>0.5</v>
      </c>
      <c r="F388">
        <v>8.5</v>
      </c>
      <c r="G388">
        <v>1</v>
      </c>
      <c r="H388">
        <v>4</v>
      </c>
      <c r="I388">
        <v>4</v>
      </c>
      <c r="J388" t="s">
        <v>731</v>
      </c>
      <c r="K388" s="4">
        <v>48.775003990011498</v>
      </c>
      <c r="L388" s="4">
        <v>0.99978403974964702</v>
      </c>
      <c r="M388" t="s">
        <v>731</v>
      </c>
      <c r="N388" s="4">
        <v>16.326890603635</v>
      </c>
      <c r="O388" s="4">
        <v>-5.6168690168880397</v>
      </c>
      <c r="P388" s="4">
        <v>1.38929849344043</v>
      </c>
      <c r="Q388" s="4">
        <v>-4.0429533634478796</v>
      </c>
      <c r="R388" s="3">
        <v>5.27821221537008E-5</v>
      </c>
      <c r="S388">
        <v>6.4505843516686197E-4</v>
      </c>
      <c r="T388" s="4">
        <v>-4.2275705234476204</v>
      </c>
      <c r="U388" s="4">
        <v>-7.0061675103284697</v>
      </c>
      <c r="V388" t="s">
        <v>11020</v>
      </c>
      <c r="W388">
        <v>0</v>
      </c>
      <c r="X388">
        <v>1</v>
      </c>
      <c r="Y388" t="s">
        <v>11430</v>
      </c>
      <c r="Z388">
        <v>100</v>
      </c>
      <c r="AA388">
        <v>100</v>
      </c>
      <c r="AB388" t="s">
        <v>1552</v>
      </c>
      <c r="AC388" t="s">
        <v>11022</v>
      </c>
      <c r="AD388" t="s">
        <v>11022</v>
      </c>
      <c r="AE388" t="s">
        <v>762</v>
      </c>
      <c r="AF388" t="s">
        <v>762</v>
      </c>
      <c r="AG388" t="s">
        <v>762</v>
      </c>
      <c r="AH388" t="s">
        <v>762</v>
      </c>
      <c r="AI388" t="s">
        <v>762</v>
      </c>
      <c r="AJ388" t="s">
        <v>11022</v>
      </c>
      <c r="AK388" t="s">
        <v>11022</v>
      </c>
      <c r="AL388" t="s">
        <v>11022</v>
      </c>
      <c r="AM388" t="s">
        <v>11022</v>
      </c>
      <c r="AN388" t="s">
        <v>11022</v>
      </c>
      <c r="AO388" t="s">
        <v>11022</v>
      </c>
      <c r="AP388" t="s">
        <v>11022</v>
      </c>
      <c r="AQ388" t="s">
        <v>11431</v>
      </c>
      <c r="AR388" t="s">
        <v>11432</v>
      </c>
      <c r="AS388" t="s">
        <v>11432</v>
      </c>
    </row>
    <row r="389" spans="1:45" x14ac:dyDescent="0.25">
      <c r="A389" t="s">
        <v>12222</v>
      </c>
      <c r="B389">
        <v>9</v>
      </c>
      <c r="C389">
        <v>0</v>
      </c>
      <c r="D389" s="4">
        <v>13.3915396177338</v>
      </c>
      <c r="E389" s="4">
        <v>0</v>
      </c>
      <c r="F389">
        <v>3</v>
      </c>
      <c r="G389">
        <v>0</v>
      </c>
      <c r="H389">
        <v>4</v>
      </c>
      <c r="I389">
        <v>4</v>
      </c>
      <c r="J389" t="s">
        <v>731</v>
      </c>
      <c r="K389" s="4">
        <v>11.902753035650401</v>
      </c>
      <c r="L389" s="4">
        <v>0</v>
      </c>
      <c r="M389" t="s">
        <v>731</v>
      </c>
      <c r="N389" s="4">
        <v>3.54671869413805</v>
      </c>
      <c r="O389" s="4">
        <v>-5.6086243777713003</v>
      </c>
      <c r="P389" s="4">
        <v>2.0257167169043799</v>
      </c>
      <c r="Q389" s="4">
        <v>-2.76871110899563</v>
      </c>
      <c r="R389">
        <v>5.6278512359148204E-3</v>
      </c>
      <c r="S389">
        <v>2.6682881777215801E-2</v>
      </c>
      <c r="T389" s="4">
        <v>-3.5829076608669199</v>
      </c>
      <c r="U389" s="4">
        <v>-7.6343410946756798</v>
      </c>
      <c r="V389" t="s">
        <v>11020</v>
      </c>
      <c r="W389">
        <v>0</v>
      </c>
      <c r="X389">
        <v>1</v>
      </c>
      <c r="Y389" t="s">
        <v>12223</v>
      </c>
      <c r="Z389">
        <v>100</v>
      </c>
      <c r="AA389">
        <v>100</v>
      </c>
      <c r="AB389" t="s">
        <v>1552</v>
      </c>
      <c r="AC389" t="s">
        <v>11022</v>
      </c>
      <c r="AD389" t="s">
        <v>11022</v>
      </c>
      <c r="AE389" t="s">
        <v>762</v>
      </c>
      <c r="AF389" t="s">
        <v>762</v>
      </c>
      <c r="AG389" t="s">
        <v>762</v>
      </c>
      <c r="AH389" t="s">
        <v>762</v>
      </c>
      <c r="AI389" t="s">
        <v>762</v>
      </c>
      <c r="AJ389" t="s">
        <v>11022</v>
      </c>
      <c r="AK389" t="s">
        <v>11022</v>
      </c>
      <c r="AL389" t="s">
        <v>11022</v>
      </c>
      <c r="AM389" t="s">
        <v>11022</v>
      </c>
      <c r="AN389" t="s">
        <v>11022</v>
      </c>
      <c r="AO389" t="s">
        <v>11022</v>
      </c>
      <c r="AP389" t="s">
        <v>11022</v>
      </c>
      <c r="AQ389" t="s">
        <v>12223</v>
      </c>
      <c r="AR389" t="s">
        <v>12224</v>
      </c>
      <c r="AS389" t="s">
        <v>12224</v>
      </c>
    </row>
    <row r="390" spans="1:45" x14ac:dyDescent="0.25">
      <c r="A390" t="s">
        <v>12173</v>
      </c>
      <c r="B390">
        <v>10</v>
      </c>
      <c r="C390">
        <v>0</v>
      </c>
      <c r="D390" s="4">
        <v>8.4606934309980399</v>
      </c>
      <c r="E390" s="4">
        <v>0</v>
      </c>
      <c r="F390">
        <v>9</v>
      </c>
      <c r="G390">
        <v>0</v>
      </c>
      <c r="H390">
        <v>4</v>
      </c>
      <c r="I390">
        <v>4</v>
      </c>
      <c r="J390" t="s">
        <v>731</v>
      </c>
      <c r="K390" s="4">
        <v>11.862429325523999</v>
      </c>
      <c r="L390" s="4">
        <v>0</v>
      </c>
      <c r="M390" t="s">
        <v>731</v>
      </c>
      <c r="N390" s="4">
        <v>5.6260487391986898</v>
      </c>
      <c r="O390" s="4">
        <v>-5.6073830498500898</v>
      </c>
      <c r="P390" s="4">
        <v>1.4674285085457699</v>
      </c>
      <c r="Q390" s="4">
        <v>-3.8212308246669</v>
      </c>
      <c r="R390">
        <v>1.32787294637514E-4</v>
      </c>
      <c r="S390">
        <v>1.3501812118742399E-3</v>
      </c>
      <c r="T390" s="4">
        <v>-4.1399545413043102</v>
      </c>
      <c r="U390" s="4">
        <v>-7.0748115583958597</v>
      </c>
      <c r="V390" t="s">
        <v>11020</v>
      </c>
      <c r="W390">
        <v>0</v>
      </c>
      <c r="X390">
        <v>1</v>
      </c>
      <c r="Y390" t="s">
        <v>12174</v>
      </c>
      <c r="Z390">
        <v>100</v>
      </c>
      <c r="AA390">
        <v>100</v>
      </c>
      <c r="AB390" t="s">
        <v>759</v>
      </c>
      <c r="AC390" t="s">
        <v>11022</v>
      </c>
      <c r="AD390" t="s">
        <v>11022</v>
      </c>
      <c r="AE390" t="s">
        <v>762</v>
      </c>
      <c r="AF390" t="s">
        <v>762</v>
      </c>
      <c r="AG390" t="s">
        <v>762</v>
      </c>
      <c r="AH390" t="s">
        <v>762</v>
      </c>
      <c r="AI390" t="s">
        <v>762</v>
      </c>
      <c r="AJ390" t="s">
        <v>11022</v>
      </c>
      <c r="AK390" t="s">
        <v>11022</v>
      </c>
      <c r="AL390" t="s">
        <v>11022</v>
      </c>
      <c r="AM390" t="s">
        <v>11022</v>
      </c>
      <c r="AN390" t="s">
        <v>11022</v>
      </c>
      <c r="AO390" t="s">
        <v>11022</v>
      </c>
      <c r="AP390" t="s">
        <v>11022</v>
      </c>
      <c r="AQ390" t="s">
        <v>12175</v>
      </c>
      <c r="AR390" t="s">
        <v>12176</v>
      </c>
      <c r="AS390" t="s">
        <v>12176</v>
      </c>
    </row>
    <row r="391" spans="1:45" x14ac:dyDescent="0.25">
      <c r="A391" t="s">
        <v>11149</v>
      </c>
      <c r="B391">
        <v>93</v>
      </c>
      <c r="C391">
        <v>2</v>
      </c>
      <c r="D391" s="4">
        <v>152.03152085450299</v>
      </c>
      <c r="E391" s="4">
        <v>1.82574185835055</v>
      </c>
      <c r="F391">
        <v>21</v>
      </c>
      <c r="G391">
        <v>2</v>
      </c>
      <c r="H391">
        <v>4</v>
      </c>
      <c r="I391">
        <v>4</v>
      </c>
      <c r="J391" t="s">
        <v>731</v>
      </c>
      <c r="K391" s="4">
        <v>122.206909889174</v>
      </c>
      <c r="L391" s="4">
        <v>2.5989046937531501</v>
      </c>
      <c r="M391" t="s">
        <v>731</v>
      </c>
      <c r="N391" s="4">
        <v>28.2823107836414</v>
      </c>
      <c r="O391" s="4">
        <v>-5.5506965952627496</v>
      </c>
      <c r="P391" s="4">
        <v>1.6273952915208201</v>
      </c>
      <c r="Q391" s="4">
        <v>-3.4107857041146801</v>
      </c>
      <c r="R391">
        <v>6.4775980237584895E-4</v>
      </c>
      <c r="S391">
        <v>4.7527511362015799E-3</v>
      </c>
      <c r="T391" s="4">
        <v>-3.9233013037419302</v>
      </c>
      <c r="U391" s="4">
        <v>-7.1780918867835704</v>
      </c>
      <c r="V391" t="s">
        <v>11020</v>
      </c>
      <c r="W391">
        <v>0</v>
      </c>
      <c r="X391">
        <v>1</v>
      </c>
      <c r="Y391" t="s">
        <v>11150</v>
      </c>
      <c r="Z391">
        <v>100</v>
      </c>
      <c r="AA391">
        <v>100</v>
      </c>
      <c r="AB391" t="s">
        <v>1552</v>
      </c>
      <c r="AC391" t="s">
        <v>11022</v>
      </c>
      <c r="AD391" t="s">
        <v>11022</v>
      </c>
      <c r="AE391" t="s">
        <v>762</v>
      </c>
      <c r="AF391" t="s">
        <v>762</v>
      </c>
      <c r="AG391" t="s">
        <v>762</v>
      </c>
      <c r="AH391" t="s">
        <v>762</v>
      </c>
      <c r="AI391" t="s">
        <v>762</v>
      </c>
      <c r="AJ391" t="s">
        <v>11022</v>
      </c>
      <c r="AK391" t="s">
        <v>11022</v>
      </c>
      <c r="AL391" t="s">
        <v>11022</v>
      </c>
      <c r="AM391" t="s">
        <v>11022</v>
      </c>
      <c r="AN391" t="s">
        <v>11022</v>
      </c>
      <c r="AO391" t="s">
        <v>11022</v>
      </c>
      <c r="AP391" t="s">
        <v>11022</v>
      </c>
      <c r="AQ391" t="s">
        <v>11151</v>
      </c>
      <c r="AR391" t="s">
        <v>11152</v>
      </c>
      <c r="AS391" t="s">
        <v>11152</v>
      </c>
    </row>
    <row r="392" spans="1:45" x14ac:dyDescent="0.25">
      <c r="A392" t="s">
        <v>11977</v>
      </c>
      <c r="B392">
        <v>14</v>
      </c>
      <c r="C392">
        <v>1</v>
      </c>
      <c r="D392" s="4">
        <v>21.354156504062601</v>
      </c>
      <c r="E392" s="4">
        <v>0.5</v>
      </c>
      <c r="F392">
        <v>4</v>
      </c>
      <c r="G392">
        <v>0</v>
      </c>
      <c r="H392">
        <v>4</v>
      </c>
      <c r="I392">
        <v>4</v>
      </c>
      <c r="J392" t="s">
        <v>731</v>
      </c>
      <c r="K392" s="4">
        <v>18.401824513616098</v>
      </c>
      <c r="L392" s="4">
        <v>0.30690079333590398</v>
      </c>
      <c r="M392" t="s">
        <v>731</v>
      </c>
      <c r="N392" s="4">
        <v>17.427806357292901</v>
      </c>
      <c r="O392" s="4">
        <v>-5.5172483747869299</v>
      </c>
      <c r="P392" s="4">
        <v>1.9647984349643799</v>
      </c>
      <c r="Q392" s="4">
        <v>-2.8080480300702901</v>
      </c>
      <c r="R392">
        <v>4.9842792380528399E-3</v>
      </c>
      <c r="S392">
        <v>2.4272103109445001E-2</v>
      </c>
      <c r="T392" s="4">
        <v>-3.5524499398225502</v>
      </c>
      <c r="U392" s="4">
        <v>-7.4820468097513197</v>
      </c>
      <c r="V392" t="s">
        <v>11020</v>
      </c>
      <c r="W392">
        <v>0</v>
      </c>
      <c r="X392">
        <v>1</v>
      </c>
      <c r="Y392" t="s">
        <v>11978</v>
      </c>
      <c r="Z392">
        <v>100</v>
      </c>
      <c r="AA392">
        <v>100</v>
      </c>
      <c r="AB392" t="s">
        <v>1552</v>
      </c>
      <c r="AC392" t="s">
        <v>11022</v>
      </c>
      <c r="AD392" t="s">
        <v>11022</v>
      </c>
      <c r="AE392" t="s">
        <v>762</v>
      </c>
      <c r="AF392" t="s">
        <v>762</v>
      </c>
      <c r="AG392" t="s">
        <v>762</v>
      </c>
      <c r="AH392" t="s">
        <v>762</v>
      </c>
      <c r="AI392" t="s">
        <v>762</v>
      </c>
      <c r="AJ392" t="s">
        <v>11022</v>
      </c>
      <c r="AK392" t="s">
        <v>11022</v>
      </c>
      <c r="AL392" t="s">
        <v>11022</v>
      </c>
      <c r="AM392" t="s">
        <v>11022</v>
      </c>
      <c r="AN392" t="s">
        <v>11022</v>
      </c>
      <c r="AO392" t="s">
        <v>11022</v>
      </c>
      <c r="AP392" t="s">
        <v>11022</v>
      </c>
      <c r="AQ392" t="s">
        <v>11979</v>
      </c>
      <c r="AR392" t="s">
        <v>11980</v>
      </c>
      <c r="AS392" t="s">
        <v>11980</v>
      </c>
    </row>
    <row r="393" spans="1:45" x14ac:dyDescent="0.25">
      <c r="A393" t="s">
        <v>11921</v>
      </c>
      <c r="B393">
        <v>15</v>
      </c>
      <c r="C393">
        <v>1</v>
      </c>
      <c r="D393" s="4">
        <v>28.035691537752399</v>
      </c>
      <c r="E393" s="4">
        <v>0.5</v>
      </c>
      <c r="F393">
        <v>1.5</v>
      </c>
      <c r="G393">
        <v>0</v>
      </c>
      <c r="H393">
        <v>4</v>
      </c>
      <c r="I393">
        <v>4</v>
      </c>
      <c r="J393" t="s">
        <v>731</v>
      </c>
      <c r="K393" s="4">
        <v>16.643489535390099</v>
      </c>
      <c r="L393" s="4">
        <v>0.30729093184412698</v>
      </c>
      <c r="M393" t="s">
        <v>731</v>
      </c>
      <c r="N393" s="4">
        <v>7.0092874080723204</v>
      </c>
      <c r="O393" s="4">
        <v>-5.3786163339866997</v>
      </c>
      <c r="P393" s="4">
        <v>1.9669944278860201</v>
      </c>
      <c r="Q393" s="4">
        <v>-2.7344339453809399</v>
      </c>
      <c r="R393">
        <v>6.2487631580286198E-3</v>
      </c>
      <c r="S393">
        <v>2.8828232209997799E-2</v>
      </c>
      <c r="T393" s="4">
        <v>-3.4116219061006698</v>
      </c>
      <c r="U393" s="4">
        <v>-7.3456107618727202</v>
      </c>
      <c r="V393" t="s">
        <v>11020</v>
      </c>
      <c r="W393">
        <v>0</v>
      </c>
      <c r="X393">
        <v>1</v>
      </c>
      <c r="Y393" t="s">
        <v>11922</v>
      </c>
      <c r="Z393">
        <v>100</v>
      </c>
      <c r="AA393">
        <v>100</v>
      </c>
      <c r="AB393" t="s">
        <v>759</v>
      </c>
      <c r="AC393" t="s">
        <v>11022</v>
      </c>
      <c r="AD393" t="s">
        <v>11022</v>
      </c>
      <c r="AE393" t="s">
        <v>762</v>
      </c>
      <c r="AF393" t="s">
        <v>762</v>
      </c>
      <c r="AG393" t="s">
        <v>762</v>
      </c>
      <c r="AH393" t="s">
        <v>762</v>
      </c>
      <c r="AI393" t="s">
        <v>762</v>
      </c>
      <c r="AJ393" t="s">
        <v>11022</v>
      </c>
      <c r="AK393" t="s">
        <v>11022</v>
      </c>
      <c r="AL393" t="s">
        <v>11022</v>
      </c>
      <c r="AM393" t="s">
        <v>11022</v>
      </c>
      <c r="AN393" t="s">
        <v>11022</v>
      </c>
      <c r="AO393" t="s">
        <v>11022</v>
      </c>
      <c r="AP393" t="s">
        <v>11022</v>
      </c>
      <c r="AQ393" t="s">
        <v>11923</v>
      </c>
      <c r="AR393" t="s">
        <v>11924</v>
      </c>
      <c r="AS393" t="s">
        <v>11924</v>
      </c>
    </row>
    <row r="394" spans="1:45" x14ac:dyDescent="0.25">
      <c r="A394" t="s">
        <v>11684</v>
      </c>
      <c r="B394">
        <v>24</v>
      </c>
      <c r="C394">
        <v>1</v>
      </c>
      <c r="D394" s="4">
        <v>37.6330971353674</v>
      </c>
      <c r="E394" s="4">
        <v>1</v>
      </c>
      <c r="F394">
        <v>7</v>
      </c>
      <c r="G394">
        <v>0</v>
      </c>
      <c r="H394">
        <v>4</v>
      </c>
      <c r="I394">
        <v>4</v>
      </c>
      <c r="J394" t="s">
        <v>731</v>
      </c>
      <c r="K394" s="4">
        <v>26.372983208839202</v>
      </c>
      <c r="L394" s="4">
        <v>0.61458186368825396</v>
      </c>
      <c r="M394" t="s">
        <v>731</v>
      </c>
      <c r="N394" s="4">
        <v>25.368431723846701</v>
      </c>
      <c r="O394" s="4">
        <v>-5.3398814170364997</v>
      </c>
      <c r="P394" s="4">
        <v>1.6511982580375699</v>
      </c>
      <c r="Q394" s="4">
        <v>-3.2339432233794101</v>
      </c>
      <c r="R394">
        <v>1.2209372502665801E-3</v>
      </c>
      <c r="S394">
        <v>7.9580063850708694E-3</v>
      </c>
      <c r="T394" s="4">
        <v>-3.6886831589989302</v>
      </c>
      <c r="U394" s="4">
        <v>-6.9910796750740696</v>
      </c>
      <c r="V394" t="s">
        <v>11020</v>
      </c>
      <c r="W394">
        <v>0</v>
      </c>
      <c r="X394">
        <v>1</v>
      </c>
      <c r="Y394" t="s">
        <v>11685</v>
      </c>
      <c r="Z394">
        <v>100</v>
      </c>
      <c r="AA394">
        <v>100</v>
      </c>
      <c r="AB394" t="s">
        <v>759</v>
      </c>
      <c r="AC394" t="s">
        <v>11022</v>
      </c>
      <c r="AD394" t="s">
        <v>11022</v>
      </c>
      <c r="AE394" t="s">
        <v>762</v>
      </c>
      <c r="AF394" t="s">
        <v>762</v>
      </c>
      <c r="AG394" t="s">
        <v>762</v>
      </c>
      <c r="AH394" t="s">
        <v>762</v>
      </c>
      <c r="AI394" t="s">
        <v>762</v>
      </c>
      <c r="AJ394" t="s">
        <v>11022</v>
      </c>
      <c r="AK394" t="s">
        <v>11022</v>
      </c>
      <c r="AL394" t="s">
        <v>11022</v>
      </c>
      <c r="AM394" t="s">
        <v>11022</v>
      </c>
      <c r="AN394" t="s">
        <v>11022</v>
      </c>
      <c r="AO394" t="s">
        <v>11022</v>
      </c>
      <c r="AP394" t="s">
        <v>11022</v>
      </c>
      <c r="AQ394" t="s">
        <v>11686</v>
      </c>
      <c r="AR394" t="s">
        <v>11687</v>
      </c>
      <c r="AS394" t="s">
        <v>11687</v>
      </c>
    </row>
    <row r="395" spans="1:45" x14ac:dyDescent="0.25">
      <c r="A395" t="s">
        <v>11769</v>
      </c>
      <c r="B395">
        <v>20</v>
      </c>
      <c r="C395">
        <v>1</v>
      </c>
      <c r="D395" s="4">
        <v>34.6698716467194</v>
      </c>
      <c r="E395" s="4">
        <v>1</v>
      </c>
      <c r="F395">
        <v>3</v>
      </c>
      <c r="G395">
        <v>0</v>
      </c>
      <c r="H395">
        <v>4</v>
      </c>
      <c r="I395">
        <v>4</v>
      </c>
      <c r="J395" t="s">
        <v>731</v>
      </c>
      <c r="K395" s="4">
        <v>26.454499656819099</v>
      </c>
      <c r="L395" s="4">
        <v>0.65713947055994604</v>
      </c>
      <c r="M395" t="s">
        <v>731</v>
      </c>
      <c r="N395" s="4">
        <v>12.9369916133221</v>
      </c>
      <c r="O395" s="4">
        <v>-5.2983493050546304</v>
      </c>
      <c r="P395" s="4">
        <v>1.80373679982141</v>
      </c>
      <c r="Q395" s="4">
        <v>-2.93742928878495</v>
      </c>
      <c r="R395">
        <v>3.3094563425188502E-3</v>
      </c>
      <c r="S395">
        <v>1.76736092913507E-2</v>
      </c>
      <c r="T395" s="4">
        <v>-3.49461250523323</v>
      </c>
      <c r="U395" s="4">
        <v>-7.1020861048760402</v>
      </c>
      <c r="V395" t="s">
        <v>11020</v>
      </c>
      <c r="W395">
        <v>0</v>
      </c>
      <c r="X395">
        <v>1</v>
      </c>
      <c r="Y395" t="s">
        <v>11770</v>
      </c>
      <c r="Z395">
        <v>100</v>
      </c>
      <c r="AA395">
        <v>100</v>
      </c>
      <c r="AB395" t="s">
        <v>1552</v>
      </c>
      <c r="AC395" t="s">
        <v>11022</v>
      </c>
      <c r="AD395" t="s">
        <v>11022</v>
      </c>
      <c r="AE395" t="s">
        <v>762</v>
      </c>
      <c r="AF395" t="s">
        <v>762</v>
      </c>
      <c r="AG395" t="s">
        <v>762</v>
      </c>
      <c r="AH395" t="s">
        <v>762</v>
      </c>
      <c r="AI395" t="s">
        <v>762</v>
      </c>
      <c r="AJ395" t="s">
        <v>11022</v>
      </c>
      <c r="AK395" t="s">
        <v>11022</v>
      </c>
      <c r="AL395" t="s">
        <v>11022</v>
      </c>
      <c r="AM395" t="s">
        <v>11022</v>
      </c>
      <c r="AN395" t="s">
        <v>11022</v>
      </c>
      <c r="AO395" t="s">
        <v>11022</v>
      </c>
      <c r="AP395" t="s">
        <v>11022</v>
      </c>
      <c r="AQ395" t="s">
        <v>11771</v>
      </c>
      <c r="AR395" t="s">
        <v>11772</v>
      </c>
      <c r="AS395" t="s">
        <v>11772</v>
      </c>
    </row>
    <row r="396" spans="1:45" x14ac:dyDescent="0.25">
      <c r="A396" t="s">
        <v>11283</v>
      </c>
      <c r="B396">
        <v>53</v>
      </c>
      <c r="C396">
        <v>2</v>
      </c>
      <c r="D396" s="4">
        <v>40.224370722237502</v>
      </c>
      <c r="E396" s="4">
        <v>1.29099444873581</v>
      </c>
      <c r="F396">
        <v>41.5</v>
      </c>
      <c r="G396">
        <v>1.5</v>
      </c>
      <c r="H396">
        <v>4</v>
      </c>
      <c r="I396">
        <v>4</v>
      </c>
      <c r="J396" t="s">
        <v>731</v>
      </c>
      <c r="K396" s="4">
        <v>69.903196202998998</v>
      </c>
      <c r="L396" s="4">
        <v>1.8851327824117801</v>
      </c>
      <c r="M396" t="s">
        <v>731</v>
      </c>
      <c r="N396" s="4">
        <v>14.6498951800202</v>
      </c>
      <c r="O396" s="4">
        <v>-5.1750494424085103</v>
      </c>
      <c r="P396" s="4">
        <v>1.0630511860279399</v>
      </c>
      <c r="Q396" s="4">
        <v>-4.8681093727433398</v>
      </c>
      <c r="R396" s="3">
        <v>1.1267097068199099E-6</v>
      </c>
      <c r="S396" s="3">
        <v>3.0469107178044901E-5</v>
      </c>
      <c r="T396" s="4">
        <v>-4.1119982563805699</v>
      </c>
      <c r="U396" s="4">
        <v>-6.23810062843644</v>
      </c>
      <c r="V396" t="s">
        <v>11020</v>
      </c>
      <c r="W396">
        <v>0</v>
      </c>
      <c r="X396">
        <v>1</v>
      </c>
      <c r="Y396" t="s">
        <v>11284</v>
      </c>
      <c r="Z396">
        <v>100</v>
      </c>
      <c r="AA396">
        <v>100</v>
      </c>
      <c r="AB396" t="s">
        <v>1552</v>
      </c>
      <c r="AC396" t="s">
        <v>11022</v>
      </c>
      <c r="AD396" t="s">
        <v>11022</v>
      </c>
      <c r="AE396" t="s">
        <v>762</v>
      </c>
      <c r="AF396" t="s">
        <v>762</v>
      </c>
      <c r="AG396" t="s">
        <v>762</v>
      </c>
      <c r="AH396" t="s">
        <v>762</v>
      </c>
      <c r="AI396" t="s">
        <v>762</v>
      </c>
      <c r="AJ396" t="s">
        <v>11022</v>
      </c>
      <c r="AK396" t="s">
        <v>11022</v>
      </c>
      <c r="AL396" t="s">
        <v>11022</v>
      </c>
      <c r="AM396" t="s">
        <v>11022</v>
      </c>
      <c r="AN396" t="s">
        <v>11022</v>
      </c>
      <c r="AO396" t="s">
        <v>11022</v>
      </c>
      <c r="AP396" t="s">
        <v>11022</v>
      </c>
      <c r="AQ396" t="s">
        <v>11285</v>
      </c>
      <c r="AR396" t="s">
        <v>11286</v>
      </c>
      <c r="AS396" t="s">
        <v>11286</v>
      </c>
    </row>
    <row r="397" spans="1:45" x14ac:dyDescent="0.25">
      <c r="A397" t="s">
        <v>11329</v>
      </c>
      <c r="B397">
        <v>46</v>
      </c>
      <c r="C397">
        <v>2</v>
      </c>
      <c r="D397" s="4">
        <v>43.458792742857803</v>
      </c>
      <c r="E397" s="4">
        <v>1.5</v>
      </c>
      <c r="F397">
        <v>38.5</v>
      </c>
      <c r="G397">
        <v>1</v>
      </c>
      <c r="H397">
        <v>4</v>
      </c>
      <c r="I397">
        <v>4</v>
      </c>
      <c r="J397" t="s">
        <v>731</v>
      </c>
      <c r="K397" s="4">
        <v>61.3760420825963</v>
      </c>
      <c r="L397" s="4">
        <v>1.7568938349791501</v>
      </c>
      <c r="M397" t="s">
        <v>731</v>
      </c>
      <c r="N397" s="4">
        <v>14.3181256105321</v>
      </c>
      <c r="O397" s="4">
        <v>-5.1514705421559999</v>
      </c>
      <c r="P397" s="4">
        <v>1.5695955696317301</v>
      </c>
      <c r="Q397" s="4">
        <v>-3.2820368774133901</v>
      </c>
      <c r="R397">
        <v>1.0306012580321201E-3</v>
      </c>
      <c r="S397">
        <v>6.9306571373482602E-3</v>
      </c>
      <c r="T397" s="4">
        <v>-3.5818749725242802</v>
      </c>
      <c r="U397" s="4">
        <v>-6.7210661117877297</v>
      </c>
      <c r="V397" t="s">
        <v>11020</v>
      </c>
      <c r="W397">
        <v>0</v>
      </c>
      <c r="X397">
        <v>1</v>
      </c>
      <c r="Y397" t="s">
        <v>11330</v>
      </c>
      <c r="Z397">
        <v>100</v>
      </c>
      <c r="AA397">
        <v>100</v>
      </c>
      <c r="AB397" t="s">
        <v>1552</v>
      </c>
      <c r="AC397" t="s">
        <v>11022</v>
      </c>
      <c r="AD397" t="s">
        <v>11022</v>
      </c>
      <c r="AE397" t="s">
        <v>762</v>
      </c>
      <c r="AF397" t="s">
        <v>762</v>
      </c>
      <c r="AG397" t="s">
        <v>762</v>
      </c>
      <c r="AH397" t="s">
        <v>762</v>
      </c>
      <c r="AI397" t="s">
        <v>762</v>
      </c>
      <c r="AJ397" t="s">
        <v>11022</v>
      </c>
      <c r="AK397" t="s">
        <v>11022</v>
      </c>
      <c r="AL397" t="s">
        <v>11022</v>
      </c>
      <c r="AM397" t="s">
        <v>11022</v>
      </c>
      <c r="AN397" t="s">
        <v>11022</v>
      </c>
      <c r="AO397" t="s">
        <v>11022</v>
      </c>
      <c r="AP397" t="s">
        <v>11022</v>
      </c>
      <c r="AQ397" t="s">
        <v>11330</v>
      </c>
      <c r="AR397" t="s">
        <v>11331</v>
      </c>
      <c r="AS397" t="s">
        <v>11331</v>
      </c>
    </row>
    <row r="398" spans="1:45" x14ac:dyDescent="0.25">
      <c r="A398" t="s">
        <v>12365</v>
      </c>
      <c r="B398">
        <v>7</v>
      </c>
      <c r="C398">
        <v>0</v>
      </c>
      <c r="D398" s="4">
        <v>7.08872343937891</v>
      </c>
      <c r="E398" s="4">
        <v>0</v>
      </c>
      <c r="F398">
        <v>4</v>
      </c>
      <c r="G398">
        <v>0</v>
      </c>
      <c r="H398">
        <v>4</v>
      </c>
      <c r="I398">
        <v>4</v>
      </c>
      <c r="J398" t="s">
        <v>731</v>
      </c>
      <c r="K398" s="4">
        <v>8.5612616479416506</v>
      </c>
      <c r="L398" s="4">
        <v>0</v>
      </c>
      <c r="M398" t="s">
        <v>731</v>
      </c>
      <c r="N398" s="4">
        <v>9.0063172633244708</v>
      </c>
      <c r="O398" s="4">
        <v>-5.1311134549944803</v>
      </c>
      <c r="P398" s="4">
        <v>1.56818824426106</v>
      </c>
      <c r="Q398" s="4">
        <v>-3.27200096912618</v>
      </c>
      <c r="R398">
        <v>1.06789210006631E-3</v>
      </c>
      <c r="S398">
        <v>7.1436361009698697E-3</v>
      </c>
      <c r="T398" s="4">
        <v>-3.5629252107334199</v>
      </c>
      <c r="U398" s="4">
        <v>-6.6993016992555399</v>
      </c>
      <c r="V398" t="s">
        <v>11020</v>
      </c>
      <c r="W398">
        <v>0</v>
      </c>
      <c r="X398">
        <v>1</v>
      </c>
      <c r="Y398" t="s">
        <v>12366</v>
      </c>
      <c r="Z398">
        <v>100</v>
      </c>
      <c r="AA398">
        <v>100</v>
      </c>
      <c r="AB398" t="s">
        <v>1552</v>
      </c>
      <c r="AC398" t="s">
        <v>11022</v>
      </c>
      <c r="AD398" t="s">
        <v>11022</v>
      </c>
      <c r="AE398" t="s">
        <v>762</v>
      </c>
      <c r="AF398" t="s">
        <v>762</v>
      </c>
      <c r="AG398" t="s">
        <v>762</v>
      </c>
      <c r="AH398" t="s">
        <v>762</v>
      </c>
      <c r="AI398" t="s">
        <v>762</v>
      </c>
      <c r="AJ398" t="s">
        <v>11022</v>
      </c>
      <c r="AK398" t="s">
        <v>11022</v>
      </c>
      <c r="AL398" t="s">
        <v>11022</v>
      </c>
      <c r="AM398" t="s">
        <v>11022</v>
      </c>
      <c r="AN398" t="s">
        <v>11022</v>
      </c>
      <c r="AO398" t="s">
        <v>11022</v>
      </c>
      <c r="AP398" t="s">
        <v>11022</v>
      </c>
      <c r="AQ398" t="s">
        <v>12367</v>
      </c>
      <c r="AR398" t="s">
        <v>12368</v>
      </c>
      <c r="AS398" t="s">
        <v>12368</v>
      </c>
    </row>
    <row r="399" spans="1:45" x14ac:dyDescent="0.25">
      <c r="A399" t="s">
        <v>12323</v>
      </c>
      <c r="B399">
        <v>8</v>
      </c>
      <c r="C399">
        <v>0</v>
      </c>
      <c r="D399" s="4">
        <v>9.5</v>
      </c>
      <c r="E399" s="4">
        <v>0</v>
      </c>
      <c r="F399">
        <v>4.5</v>
      </c>
      <c r="G399">
        <v>0</v>
      </c>
      <c r="H399">
        <v>4</v>
      </c>
      <c r="I399">
        <v>4</v>
      </c>
      <c r="J399" t="s">
        <v>731</v>
      </c>
      <c r="K399" s="4">
        <v>8.4932204209328805</v>
      </c>
      <c r="L399" s="4">
        <v>0</v>
      </c>
      <c r="M399" t="s">
        <v>731</v>
      </c>
      <c r="N399" s="4">
        <v>7.0418251188588803</v>
      </c>
      <c r="O399" s="4">
        <v>-5.1283767573670396</v>
      </c>
      <c r="P399" s="4">
        <v>2.0113767974533201</v>
      </c>
      <c r="Q399" s="4">
        <v>-2.54968475516884</v>
      </c>
      <c r="R399">
        <v>1.07820364778098E-2</v>
      </c>
      <c r="S399">
        <v>4.3852698762548097E-2</v>
      </c>
      <c r="T399" s="4">
        <v>-3.1169999599137199</v>
      </c>
      <c r="U399" s="4">
        <v>-7.1397535548203503</v>
      </c>
      <c r="V399" t="s">
        <v>11020</v>
      </c>
      <c r="W399">
        <v>0</v>
      </c>
      <c r="X399">
        <v>1</v>
      </c>
      <c r="Y399" t="s">
        <v>12324</v>
      </c>
      <c r="Z399">
        <v>100</v>
      </c>
      <c r="AA399">
        <v>100</v>
      </c>
      <c r="AB399" t="s">
        <v>759</v>
      </c>
      <c r="AC399" t="s">
        <v>11022</v>
      </c>
      <c r="AD399" t="s">
        <v>11022</v>
      </c>
      <c r="AE399" t="s">
        <v>762</v>
      </c>
      <c r="AF399" t="s">
        <v>762</v>
      </c>
      <c r="AG399" t="s">
        <v>762</v>
      </c>
      <c r="AH399" t="s">
        <v>762</v>
      </c>
      <c r="AI399" t="s">
        <v>762</v>
      </c>
      <c r="AJ399" t="s">
        <v>11022</v>
      </c>
      <c r="AK399" t="s">
        <v>11022</v>
      </c>
      <c r="AL399" t="s">
        <v>11022</v>
      </c>
      <c r="AM399" t="s">
        <v>11022</v>
      </c>
      <c r="AN399" t="s">
        <v>11022</v>
      </c>
      <c r="AO399" t="s">
        <v>11022</v>
      </c>
      <c r="AP399" t="s">
        <v>11022</v>
      </c>
      <c r="AQ399" t="s">
        <v>12325</v>
      </c>
      <c r="AR399" t="s">
        <v>12326</v>
      </c>
      <c r="AS399" t="s">
        <v>12326</v>
      </c>
    </row>
    <row r="400" spans="1:45" x14ac:dyDescent="0.25">
      <c r="A400" t="s">
        <v>11362</v>
      </c>
      <c r="B400">
        <v>43</v>
      </c>
      <c r="C400">
        <v>2</v>
      </c>
      <c r="D400" s="4">
        <v>32.624121954978897</v>
      </c>
      <c r="E400" s="4">
        <v>0.95742710775633799</v>
      </c>
      <c r="F400">
        <v>36.5</v>
      </c>
      <c r="G400">
        <v>1.5</v>
      </c>
      <c r="H400">
        <v>4</v>
      </c>
      <c r="I400">
        <v>4</v>
      </c>
      <c r="J400" t="s">
        <v>731</v>
      </c>
      <c r="K400" s="4">
        <v>55.235255844554601</v>
      </c>
      <c r="L400" s="4">
        <v>1.57823198907588</v>
      </c>
      <c r="M400" t="s">
        <v>731</v>
      </c>
      <c r="N400" s="4">
        <v>12.329149785858901</v>
      </c>
      <c r="O400" s="4">
        <v>-5.0978948338490904</v>
      </c>
      <c r="P400" s="4">
        <v>1.2298400861979599</v>
      </c>
      <c r="Q400" s="4">
        <v>-4.1451688646848197</v>
      </c>
      <c r="R400" s="3">
        <v>3.39563379113474E-5</v>
      </c>
      <c r="S400">
        <v>4.5192152340651901E-4</v>
      </c>
      <c r="T400" s="4">
        <v>-3.8680547476511302</v>
      </c>
      <c r="U400" s="4">
        <v>-6.3277349200470496</v>
      </c>
      <c r="V400" t="s">
        <v>11020</v>
      </c>
      <c r="W400">
        <v>0</v>
      </c>
      <c r="X400">
        <v>1</v>
      </c>
      <c r="Y400" t="s">
        <v>11363</v>
      </c>
      <c r="Z400">
        <v>100</v>
      </c>
      <c r="AA400">
        <v>100</v>
      </c>
      <c r="AB400" t="s">
        <v>1552</v>
      </c>
      <c r="AC400" t="s">
        <v>11022</v>
      </c>
      <c r="AD400" t="s">
        <v>11022</v>
      </c>
      <c r="AE400" t="s">
        <v>762</v>
      </c>
      <c r="AF400" t="s">
        <v>762</v>
      </c>
      <c r="AG400" t="s">
        <v>762</v>
      </c>
      <c r="AH400" t="s">
        <v>762</v>
      </c>
      <c r="AI400" t="s">
        <v>762</v>
      </c>
      <c r="AJ400" t="s">
        <v>11022</v>
      </c>
      <c r="AK400" t="s">
        <v>11022</v>
      </c>
      <c r="AL400" t="s">
        <v>11022</v>
      </c>
      <c r="AM400" t="s">
        <v>11022</v>
      </c>
      <c r="AN400" t="s">
        <v>11022</v>
      </c>
      <c r="AO400" t="s">
        <v>11022</v>
      </c>
      <c r="AP400" t="s">
        <v>11022</v>
      </c>
      <c r="AQ400" t="s">
        <v>11363</v>
      </c>
      <c r="AR400" t="s">
        <v>11364</v>
      </c>
      <c r="AS400" t="s">
        <v>11364</v>
      </c>
    </row>
    <row r="401" spans="1:45" x14ac:dyDescent="0.25">
      <c r="A401" t="s">
        <v>11462</v>
      </c>
      <c r="B401">
        <v>36</v>
      </c>
      <c r="C401">
        <v>1</v>
      </c>
      <c r="D401" s="4">
        <v>21.960191255997699</v>
      </c>
      <c r="E401" s="4">
        <v>1.4142135623731</v>
      </c>
      <c r="F401">
        <v>32</v>
      </c>
      <c r="G401">
        <v>0.5</v>
      </c>
      <c r="H401">
        <v>4</v>
      </c>
      <c r="I401">
        <v>4</v>
      </c>
      <c r="J401" t="s">
        <v>731</v>
      </c>
      <c r="K401" s="4">
        <v>46.119478420472198</v>
      </c>
      <c r="L401" s="4">
        <v>1.37130152040954</v>
      </c>
      <c r="M401" t="s">
        <v>731</v>
      </c>
      <c r="N401" s="4">
        <v>9.8528444721836106</v>
      </c>
      <c r="O401" s="4">
        <v>-5.0970782718051897</v>
      </c>
      <c r="P401" s="4">
        <v>1.2443392056418701</v>
      </c>
      <c r="Q401" s="4">
        <v>-4.0962128724184499</v>
      </c>
      <c r="R401" s="3">
        <v>4.1996378935071502E-5</v>
      </c>
      <c r="S401">
        <v>5.3645625755252102E-4</v>
      </c>
      <c r="T401" s="4">
        <v>-3.8527390661633198</v>
      </c>
      <c r="U401" s="4">
        <v>-6.3414174774470702</v>
      </c>
      <c r="V401" t="s">
        <v>11020</v>
      </c>
      <c r="W401">
        <v>0</v>
      </c>
      <c r="X401">
        <v>1</v>
      </c>
      <c r="Y401" t="s">
        <v>11463</v>
      </c>
      <c r="Z401">
        <v>100</v>
      </c>
      <c r="AA401">
        <v>100</v>
      </c>
      <c r="AB401" t="s">
        <v>1552</v>
      </c>
      <c r="AC401" t="s">
        <v>11022</v>
      </c>
      <c r="AD401" t="s">
        <v>11022</v>
      </c>
      <c r="AE401" t="s">
        <v>762</v>
      </c>
      <c r="AF401" t="s">
        <v>762</v>
      </c>
      <c r="AG401" t="s">
        <v>762</v>
      </c>
      <c r="AH401" t="s">
        <v>762</v>
      </c>
      <c r="AI401" t="s">
        <v>762</v>
      </c>
      <c r="AJ401" t="s">
        <v>11022</v>
      </c>
      <c r="AK401" t="s">
        <v>11022</v>
      </c>
      <c r="AL401" t="s">
        <v>11022</v>
      </c>
      <c r="AM401" t="s">
        <v>11022</v>
      </c>
      <c r="AN401" t="s">
        <v>11022</v>
      </c>
      <c r="AO401" t="s">
        <v>11022</v>
      </c>
      <c r="AP401" t="s">
        <v>11022</v>
      </c>
      <c r="AQ401" t="s">
        <v>11463</v>
      </c>
      <c r="AR401" t="s">
        <v>11464</v>
      </c>
      <c r="AS401" t="s">
        <v>11464</v>
      </c>
    </row>
    <row r="402" spans="1:45" x14ac:dyDescent="0.25">
      <c r="A402" t="s">
        <v>11376</v>
      </c>
      <c r="B402">
        <v>41</v>
      </c>
      <c r="C402">
        <v>2</v>
      </c>
      <c r="D402" s="4">
        <v>33.296646477786098</v>
      </c>
      <c r="E402" s="4">
        <v>1.8929694486000901</v>
      </c>
      <c r="F402">
        <v>30.5</v>
      </c>
      <c r="G402">
        <v>0.5</v>
      </c>
      <c r="H402">
        <v>4</v>
      </c>
      <c r="I402">
        <v>4</v>
      </c>
      <c r="J402" t="s">
        <v>731</v>
      </c>
      <c r="K402" s="4">
        <v>54.3614661595686</v>
      </c>
      <c r="L402" s="4">
        <v>1.5577334626564801</v>
      </c>
      <c r="M402" t="s">
        <v>731</v>
      </c>
      <c r="N402" s="4">
        <v>12.5556151519534</v>
      </c>
      <c r="O402" s="4">
        <v>-5.0800020902377101</v>
      </c>
      <c r="P402" s="4">
        <v>1.1451839167770399</v>
      </c>
      <c r="Q402" s="4">
        <v>-4.4359705160151597</v>
      </c>
      <c r="R402" s="3">
        <v>9.1658393621839508E-6</v>
      </c>
      <c r="S402">
        <v>1.6180252540744201E-4</v>
      </c>
      <c r="T402" s="4">
        <v>-3.9348181734606702</v>
      </c>
      <c r="U402" s="4">
        <v>-6.2251860070147496</v>
      </c>
      <c r="V402" t="s">
        <v>11020</v>
      </c>
      <c r="W402">
        <v>0</v>
      </c>
      <c r="X402">
        <v>1</v>
      </c>
      <c r="Y402" t="s">
        <v>11377</v>
      </c>
      <c r="Z402">
        <v>100</v>
      </c>
      <c r="AA402">
        <v>100</v>
      </c>
      <c r="AB402" t="s">
        <v>759</v>
      </c>
      <c r="AC402" t="s">
        <v>11022</v>
      </c>
      <c r="AD402" t="s">
        <v>11022</v>
      </c>
      <c r="AE402" t="s">
        <v>762</v>
      </c>
      <c r="AF402" t="s">
        <v>762</v>
      </c>
      <c r="AG402" t="s">
        <v>762</v>
      </c>
      <c r="AH402" t="s">
        <v>762</v>
      </c>
      <c r="AI402" t="s">
        <v>762</v>
      </c>
      <c r="AJ402" t="s">
        <v>11022</v>
      </c>
      <c r="AK402" t="s">
        <v>11022</v>
      </c>
      <c r="AL402" t="s">
        <v>11022</v>
      </c>
      <c r="AM402" t="s">
        <v>11022</v>
      </c>
      <c r="AN402" t="s">
        <v>11022</v>
      </c>
      <c r="AO402" t="s">
        <v>11022</v>
      </c>
      <c r="AP402" t="s">
        <v>11022</v>
      </c>
      <c r="AQ402" t="s">
        <v>11378</v>
      </c>
      <c r="AR402" t="s">
        <v>11379</v>
      </c>
      <c r="AS402" t="s">
        <v>11379</v>
      </c>
    </row>
    <row r="403" spans="1:45" x14ac:dyDescent="0.25">
      <c r="A403" t="s">
        <v>11216</v>
      </c>
      <c r="B403">
        <v>66</v>
      </c>
      <c r="C403">
        <v>2</v>
      </c>
      <c r="D403" s="4">
        <v>100.917045141046</v>
      </c>
      <c r="E403" s="4">
        <v>1.1547005383792499</v>
      </c>
      <c r="F403">
        <v>18</v>
      </c>
      <c r="G403">
        <v>2</v>
      </c>
      <c r="H403">
        <v>4</v>
      </c>
      <c r="I403">
        <v>4</v>
      </c>
      <c r="J403" t="s">
        <v>731</v>
      </c>
      <c r="K403" s="4">
        <v>86.169375933400303</v>
      </c>
      <c r="L403" s="4">
        <v>2.7133399908406601</v>
      </c>
      <c r="M403" t="s">
        <v>731</v>
      </c>
      <c r="N403" s="4">
        <v>28.890392857569498</v>
      </c>
      <c r="O403" s="4">
        <v>-5.0023269392648499</v>
      </c>
      <c r="P403" s="4">
        <v>1.1708815266502599</v>
      </c>
      <c r="Q403" s="4">
        <v>-4.2722742014521797</v>
      </c>
      <c r="R403" s="3">
        <v>1.9348944229097602E-5</v>
      </c>
      <c r="S403">
        <v>2.8932362488450701E-4</v>
      </c>
      <c r="T403" s="4">
        <v>-3.83144541261459</v>
      </c>
      <c r="U403" s="4">
        <v>-6.1732084659151099</v>
      </c>
      <c r="V403" t="s">
        <v>11020</v>
      </c>
      <c r="W403">
        <v>0</v>
      </c>
      <c r="X403">
        <v>1</v>
      </c>
      <c r="Y403" t="s">
        <v>11217</v>
      </c>
      <c r="Z403">
        <v>100</v>
      </c>
      <c r="AA403">
        <v>100</v>
      </c>
      <c r="AB403" t="s">
        <v>1552</v>
      </c>
      <c r="AC403" t="s">
        <v>11022</v>
      </c>
      <c r="AD403" t="s">
        <v>11022</v>
      </c>
      <c r="AE403" t="s">
        <v>762</v>
      </c>
      <c r="AF403" t="s">
        <v>762</v>
      </c>
      <c r="AG403" t="s">
        <v>762</v>
      </c>
      <c r="AH403" t="s">
        <v>762</v>
      </c>
      <c r="AI403" t="s">
        <v>762</v>
      </c>
      <c r="AJ403" t="s">
        <v>11022</v>
      </c>
      <c r="AK403" t="s">
        <v>11022</v>
      </c>
      <c r="AL403" t="s">
        <v>11022</v>
      </c>
      <c r="AM403" t="s">
        <v>11022</v>
      </c>
      <c r="AN403" t="s">
        <v>11022</v>
      </c>
      <c r="AO403" t="s">
        <v>11022</v>
      </c>
      <c r="AP403" t="s">
        <v>11022</v>
      </c>
      <c r="AQ403" t="s">
        <v>11218</v>
      </c>
      <c r="AR403" t="s">
        <v>11219</v>
      </c>
      <c r="AS403" t="s">
        <v>11219</v>
      </c>
    </row>
    <row r="404" spans="1:45" x14ac:dyDescent="0.25">
      <c r="A404" t="s">
        <v>11484</v>
      </c>
      <c r="B404">
        <v>34</v>
      </c>
      <c r="C404">
        <v>1</v>
      </c>
      <c r="D404" s="4">
        <v>19.754746265138401</v>
      </c>
      <c r="E404" s="4">
        <v>1.1547005383792499</v>
      </c>
      <c r="F404">
        <v>30</v>
      </c>
      <c r="G404">
        <v>1</v>
      </c>
      <c r="H404">
        <v>4</v>
      </c>
      <c r="I404">
        <v>4</v>
      </c>
      <c r="J404" t="s">
        <v>731</v>
      </c>
      <c r="K404" s="4">
        <v>40.999539793835801</v>
      </c>
      <c r="L404" s="4">
        <v>1.2717213342482001</v>
      </c>
      <c r="M404" t="s">
        <v>731</v>
      </c>
      <c r="N404" s="4">
        <v>13.9506419241507</v>
      </c>
      <c r="O404" s="4">
        <v>-4.9748994610972099</v>
      </c>
      <c r="P404" s="4">
        <v>1.0590391293339401</v>
      </c>
      <c r="Q404" s="4">
        <v>-4.6975596305172296</v>
      </c>
      <c r="R404" s="3">
        <v>2.6328833082077601E-6</v>
      </c>
      <c r="S404" s="3">
        <v>5.8708678679509802E-5</v>
      </c>
      <c r="T404" s="4">
        <v>-3.9158603317632701</v>
      </c>
      <c r="U404" s="4">
        <v>-6.0339385904311502</v>
      </c>
      <c r="V404" t="s">
        <v>11020</v>
      </c>
      <c r="W404">
        <v>0</v>
      </c>
      <c r="X404">
        <v>1</v>
      </c>
      <c r="Y404" t="s">
        <v>11485</v>
      </c>
      <c r="Z404">
        <v>100</v>
      </c>
      <c r="AA404">
        <v>100</v>
      </c>
      <c r="AB404" t="s">
        <v>1552</v>
      </c>
      <c r="AC404" t="s">
        <v>11022</v>
      </c>
      <c r="AD404" t="s">
        <v>11022</v>
      </c>
      <c r="AE404" t="s">
        <v>762</v>
      </c>
      <c r="AF404" t="s">
        <v>762</v>
      </c>
      <c r="AG404" t="s">
        <v>762</v>
      </c>
      <c r="AH404" t="s">
        <v>762</v>
      </c>
      <c r="AI404" t="s">
        <v>762</v>
      </c>
      <c r="AJ404" t="s">
        <v>11022</v>
      </c>
      <c r="AK404" t="s">
        <v>11022</v>
      </c>
      <c r="AL404" t="s">
        <v>11022</v>
      </c>
      <c r="AM404" t="s">
        <v>11022</v>
      </c>
      <c r="AN404" t="s">
        <v>11022</v>
      </c>
      <c r="AO404" t="s">
        <v>11022</v>
      </c>
      <c r="AP404" t="s">
        <v>11022</v>
      </c>
      <c r="AQ404" t="s">
        <v>11486</v>
      </c>
      <c r="AR404" t="s">
        <v>11487</v>
      </c>
      <c r="AS404" t="s">
        <v>11487</v>
      </c>
    </row>
    <row r="405" spans="1:45" x14ac:dyDescent="0.25">
      <c r="A405" t="s">
        <v>11894</v>
      </c>
      <c r="B405">
        <v>16</v>
      </c>
      <c r="C405">
        <v>1</v>
      </c>
      <c r="D405" s="4">
        <v>14.2009389360939</v>
      </c>
      <c r="E405" s="4">
        <v>0.57735026918962595</v>
      </c>
      <c r="F405">
        <v>12.5</v>
      </c>
      <c r="G405">
        <v>0.5</v>
      </c>
      <c r="H405">
        <v>4</v>
      </c>
      <c r="I405">
        <v>4</v>
      </c>
      <c r="J405" t="s">
        <v>731</v>
      </c>
      <c r="K405" s="4">
        <v>19.176455719473999</v>
      </c>
      <c r="L405" s="4">
        <v>0.63547052861587705</v>
      </c>
      <c r="M405" t="s">
        <v>731</v>
      </c>
      <c r="N405" s="4">
        <v>21.621426893144498</v>
      </c>
      <c r="O405" s="4">
        <v>-4.8576642375581001</v>
      </c>
      <c r="P405" s="4">
        <v>1.39530472956036</v>
      </c>
      <c r="Q405" s="4">
        <v>-3.4814360867884999</v>
      </c>
      <c r="R405">
        <v>4.9873278824502903E-4</v>
      </c>
      <c r="S405">
        <v>3.91289736950267E-3</v>
      </c>
      <c r="T405" s="4">
        <v>-3.4623595079977498</v>
      </c>
      <c r="U405" s="4">
        <v>-6.2529689671184601</v>
      </c>
      <c r="V405" t="s">
        <v>11020</v>
      </c>
      <c r="W405">
        <v>0</v>
      </c>
      <c r="X405">
        <v>1</v>
      </c>
      <c r="Y405" t="s">
        <v>11895</v>
      </c>
      <c r="Z405">
        <v>100</v>
      </c>
      <c r="AA405">
        <v>100</v>
      </c>
      <c r="AB405" t="s">
        <v>1552</v>
      </c>
      <c r="AC405" t="s">
        <v>11022</v>
      </c>
      <c r="AD405" t="s">
        <v>11022</v>
      </c>
      <c r="AE405" t="s">
        <v>762</v>
      </c>
      <c r="AF405" t="s">
        <v>762</v>
      </c>
      <c r="AG405" t="s">
        <v>762</v>
      </c>
      <c r="AH405" t="s">
        <v>762</v>
      </c>
      <c r="AI405" t="s">
        <v>762</v>
      </c>
      <c r="AJ405" t="s">
        <v>11022</v>
      </c>
      <c r="AK405" t="s">
        <v>11022</v>
      </c>
      <c r="AL405" t="s">
        <v>11022</v>
      </c>
      <c r="AM405" t="s">
        <v>11022</v>
      </c>
      <c r="AN405" t="s">
        <v>11022</v>
      </c>
      <c r="AO405" t="s">
        <v>11022</v>
      </c>
      <c r="AP405" t="s">
        <v>11022</v>
      </c>
      <c r="AQ405" t="s">
        <v>11896</v>
      </c>
      <c r="AR405" t="s">
        <v>11897</v>
      </c>
      <c r="AS405" t="s">
        <v>11897</v>
      </c>
    </row>
    <row r="406" spans="1:45" x14ac:dyDescent="0.25">
      <c r="A406" t="s">
        <v>11355</v>
      </c>
      <c r="B406">
        <v>43</v>
      </c>
      <c r="C406">
        <v>2</v>
      </c>
      <c r="D406" s="4">
        <v>29.086079144498001</v>
      </c>
      <c r="E406" s="4">
        <v>1.29099444873581</v>
      </c>
      <c r="F406">
        <v>39</v>
      </c>
      <c r="G406">
        <v>1.5</v>
      </c>
      <c r="H406">
        <v>4</v>
      </c>
      <c r="I406">
        <v>4</v>
      </c>
      <c r="J406" t="s">
        <v>731</v>
      </c>
      <c r="K406" s="4">
        <v>55.703964998238099</v>
      </c>
      <c r="L406" s="4">
        <v>1.8851327824117801</v>
      </c>
      <c r="M406" t="s">
        <v>731</v>
      </c>
      <c r="N406" s="4">
        <v>12.9368866599317</v>
      </c>
      <c r="O406" s="4">
        <v>-4.8427945259742504</v>
      </c>
      <c r="P406" s="4">
        <v>0.98199377882761996</v>
      </c>
      <c r="Q406" s="4">
        <v>-4.9315938964052801</v>
      </c>
      <c r="R406" s="3">
        <v>8.1561345504944605E-7</v>
      </c>
      <c r="S406" s="3">
        <v>2.4391640032184601E-5</v>
      </c>
      <c r="T406" s="4">
        <v>-3.8608007471466301</v>
      </c>
      <c r="U406" s="4">
        <v>-5.8247883048018698</v>
      </c>
      <c r="V406" t="s">
        <v>11020</v>
      </c>
      <c r="W406">
        <v>0</v>
      </c>
      <c r="X406">
        <v>1</v>
      </c>
      <c r="Y406" t="s">
        <v>11356</v>
      </c>
      <c r="Z406">
        <v>100</v>
      </c>
      <c r="AA406">
        <v>100</v>
      </c>
      <c r="AB406" t="s">
        <v>1552</v>
      </c>
      <c r="AC406" t="s">
        <v>11022</v>
      </c>
      <c r="AD406" t="s">
        <v>11022</v>
      </c>
      <c r="AE406" t="s">
        <v>762</v>
      </c>
      <c r="AF406" t="s">
        <v>762</v>
      </c>
      <c r="AG406" t="s">
        <v>762</v>
      </c>
      <c r="AH406" t="s">
        <v>762</v>
      </c>
      <c r="AI406" t="s">
        <v>762</v>
      </c>
      <c r="AJ406" t="s">
        <v>11022</v>
      </c>
      <c r="AK406" t="s">
        <v>11022</v>
      </c>
      <c r="AL406" t="s">
        <v>11022</v>
      </c>
      <c r="AM406" t="s">
        <v>11022</v>
      </c>
      <c r="AN406" t="s">
        <v>11022</v>
      </c>
      <c r="AO406" t="s">
        <v>11022</v>
      </c>
      <c r="AP406" t="s">
        <v>11022</v>
      </c>
      <c r="AQ406" t="s">
        <v>11356</v>
      </c>
      <c r="AR406" t="s">
        <v>11357</v>
      </c>
      <c r="AS406" t="s">
        <v>11357</v>
      </c>
    </row>
    <row r="407" spans="1:45" x14ac:dyDescent="0.25">
      <c r="A407" t="s">
        <v>11243</v>
      </c>
      <c r="B407">
        <v>58</v>
      </c>
      <c r="C407">
        <v>2</v>
      </c>
      <c r="D407" s="4">
        <v>74.101282040191407</v>
      </c>
      <c r="E407" s="4">
        <v>1.4142135623731</v>
      </c>
      <c r="F407">
        <v>32.5</v>
      </c>
      <c r="G407">
        <v>1.5</v>
      </c>
      <c r="H407">
        <v>4</v>
      </c>
      <c r="I407">
        <v>4</v>
      </c>
      <c r="J407" t="s">
        <v>731</v>
      </c>
      <c r="K407" s="4">
        <v>73.581532179595001</v>
      </c>
      <c r="L407" s="4">
        <v>2.5787963058419701</v>
      </c>
      <c r="M407" t="s">
        <v>731</v>
      </c>
      <c r="N407" s="4">
        <v>19.8434419482697</v>
      </c>
      <c r="O407" s="4">
        <v>-4.8226301772247302</v>
      </c>
      <c r="P407" s="4">
        <v>1.1575230783997099</v>
      </c>
      <c r="Q407" s="4">
        <v>-4.1663360905875502</v>
      </c>
      <c r="R407" s="3">
        <v>3.09534262930933E-5</v>
      </c>
      <c r="S407">
        <v>4.2303015933894099E-4</v>
      </c>
      <c r="T407" s="4">
        <v>-3.6651070988250201</v>
      </c>
      <c r="U407" s="4">
        <v>-5.9801532556244501</v>
      </c>
      <c r="V407" t="s">
        <v>11020</v>
      </c>
      <c r="W407">
        <v>0</v>
      </c>
      <c r="X407">
        <v>1</v>
      </c>
      <c r="Y407" t="s">
        <v>11244</v>
      </c>
      <c r="Z407">
        <v>100</v>
      </c>
      <c r="AA407">
        <v>100</v>
      </c>
      <c r="AB407" t="s">
        <v>1552</v>
      </c>
      <c r="AC407" t="s">
        <v>11022</v>
      </c>
      <c r="AD407" t="s">
        <v>11022</v>
      </c>
      <c r="AE407" t="s">
        <v>762</v>
      </c>
      <c r="AF407" t="s">
        <v>762</v>
      </c>
      <c r="AG407" t="s">
        <v>762</v>
      </c>
      <c r="AH407" t="s">
        <v>762</v>
      </c>
      <c r="AI407" t="s">
        <v>762</v>
      </c>
      <c r="AJ407" t="s">
        <v>11022</v>
      </c>
      <c r="AK407" t="s">
        <v>11022</v>
      </c>
      <c r="AL407" t="s">
        <v>11022</v>
      </c>
      <c r="AM407" t="s">
        <v>11022</v>
      </c>
      <c r="AN407" t="s">
        <v>11022</v>
      </c>
      <c r="AO407" t="s">
        <v>11022</v>
      </c>
      <c r="AP407" t="s">
        <v>11022</v>
      </c>
      <c r="AQ407" t="s">
        <v>11245</v>
      </c>
      <c r="AR407" t="s">
        <v>11246</v>
      </c>
      <c r="AS407" t="s">
        <v>11246</v>
      </c>
    </row>
    <row r="408" spans="1:45" x14ac:dyDescent="0.25">
      <c r="A408" t="s">
        <v>12256</v>
      </c>
      <c r="B408">
        <v>9</v>
      </c>
      <c r="C408">
        <v>1</v>
      </c>
      <c r="D408" s="4">
        <v>9.7425184971169898</v>
      </c>
      <c r="E408" s="4">
        <v>0.5</v>
      </c>
      <c r="F408">
        <v>5</v>
      </c>
      <c r="G408">
        <v>0</v>
      </c>
      <c r="H408">
        <v>4</v>
      </c>
      <c r="I408">
        <v>4</v>
      </c>
      <c r="J408" t="s">
        <v>731</v>
      </c>
      <c r="K408" s="4">
        <v>11.104812023087</v>
      </c>
      <c r="L408" s="4">
        <v>0.30729093184412698</v>
      </c>
      <c r="M408" t="s">
        <v>731</v>
      </c>
      <c r="N408" s="4">
        <v>3.9981117958671302</v>
      </c>
      <c r="O408" s="4">
        <v>-4.7880358858106797</v>
      </c>
      <c r="P408" s="4">
        <v>1.79279712973507</v>
      </c>
      <c r="Q408" s="4">
        <v>-2.6707070233419201</v>
      </c>
      <c r="R408">
        <v>7.5691679999430501E-3</v>
      </c>
      <c r="S408">
        <v>3.3404210166415399E-2</v>
      </c>
      <c r="T408" s="4">
        <v>-2.9952387560756102</v>
      </c>
      <c r="U408" s="4">
        <v>-6.5808330155457497</v>
      </c>
      <c r="V408" t="s">
        <v>11020</v>
      </c>
      <c r="W408">
        <v>0</v>
      </c>
      <c r="X408">
        <v>1</v>
      </c>
      <c r="Y408" t="s">
        <v>12257</v>
      </c>
      <c r="Z408">
        <v>100</v>
      </c>
      <c r="AA408">
        <v>100</v>
      </c>
      <c r="AB408" t="s">
        <v>1552</v>
      </c>
      <c r="AC408" t="s">
        <v>11022</v>
      </c>
      <c r="AD408" t="s">
        <v>11022</v>
      </c>
      <c r="AE408" t="s">
        <v>762</v>
      </c>
      <c r="AF408" t="s">
        <v>762</v>
      </c>
      <c r="AG408" t="s">
        <v>762</v>
      </c>
      <c r="AH408" t="s">
        <v>762</v>
      </c>
      <c r="AI408" t="s">
        <v>762</v>
      </c>
      <c r="AJ408" t="s">
        <v>11022</v>
      </c>
      <c r="AK408" t="s">
        <v>11022</v>
      </c>
      <c r="AL408" t="s">
        <v>11022</v>
      </c>
      <c r="AM408" t="s">
        <v>11022</v>
      </c>
      <c r="AN408" t="s">
        <v>11022</v>
      </c>
      <c r="AO408" t="s">
        <v>11022</v>
      </c>
      <c r="AP408" t="s">
        <v>11022</v>
      </c>
      <c r="AQ408" t="s">
        <v>12257</v>
      </c>
      <c r="AR408" t="s">
        <v>12258</v>
      </c>
      <c r="AS408" t="s">
        <v>12258</v>
      </c>
    </row>
    <row r="409" spans="1:45" x14ac:dyDescent="0.25">
      <c r="A409" t="s">
        <v>12439</v>
      </c>
      <c r="B409">
        <v>6</v>
      </c>
      <c r="C409">
        <v>0</v>
      </c>
      <c r="D409" s="4">
        <v>7.8049129826453996</v>
      </c>
      <c r="E409" s="4">
        <v>0</v>
      </c>
      <c r="F409">
        <v>3</v>
      </c>
      <c r="G409">
        <v>0</v>
      </c>
      <c r="H409">
        <v>4</v>
      </c>
      <c r="I409">
        <v>4</v>
      </c>
      <c r="J409" t="s">
        <v>731</v>
      </c>
      <c r="K409" s="4">
        <v>6.6003807054014798</v>
      </c>
      <c r="L409" s="4">
        <v>0</v>
      </c>
      <c r="M409" t="s">
        <v>731</v>
      </c>
      <c r="N409" s="4">
        <v>4.8794920732973299</v>
      </c>
      <c r="O409" s="4">
        <v>-4.7706682454050702</v>
      </c>
      <c r="P409" s="4">
        <v>1.6689246944763401</v>
      </c>
      <c r="Q409" s="4">
        <v>-2.8585281655874599</v>
      </c>
      <c r="R409">
        <v>4.2561132313508497E-3</v>
      </c>
      <c r="S409">
        <v>2.15518721794699E-2</v>
      </c>
      <c r="T409" s="4">
        <v>-3.1017435509287301</v>
      </c>
      <c r="U409" s="4">
        <v>-6.43959293988142</v>
      </c>
      <c r="V409" t="s">
        <v>11020</v>
      </c>
      <c r="W409">
        <v>0</v>
      </c>
      <c r="X409">
        <v>1</v>
      </c>
      <c r="Y409" t="s">
        <v>12440</v>
      </c>
      <c r="Z409">
        <v>100</v>
      </c>
      <c r="AA409">
        <v>100</v>
      </c>
      <c r="AB409" t="s">
        <v>759</v>
      </c>
      <c r="AC409" t="s">
        <v>11022</v>
      </c>
      <c r="AD409" t="s">
        <v>11022</v>
      </c>
      <c r="AE409" t="s">
        <v>762</v>
      </c>
      <c r="AF409" t="s">
        <v>762</v>
      </c>
      <c r="AG409" t="s">
        <v>762</v>
      </c>
      <c r="AH409" t="s">
        <v>762</v>
      </c>
      <c r="AI409" t="s">
        <v>762</v>
      </c>
      <c r="AJ409" t="s">
        <v>11022</v>
      </c>
      <c r="AK409" t="s">
        <v>11022</v>
      </c>
      <c r="AL409" t="s">
        <v>11022</v>
      </c>
      <c r="AM409" t="s">
        <v>11022</v>
      </c>
      <c r="AN409" t="s">
        <v>11022</v>
      </c>
      <c r="AO409" t="s">
        <v>11022</v>
      </c>
      <c r="AP409" t="s">
        <v>11022</v>
      </c>
      <c r="AQ409" t="s">
        <v>12441</v>
      </c>
      <c r="AR409" t="s">
        <v>12442</v>
      </c>
      <c r="AS409" t="s">
        <v>12442</v>
      </c>
    </row>
    <row r="410" spans="1:45" x14ac:dyDescent="0.25">
      <c r="A410" t="s">
        <v>11506</v>
      </c>
      <c r="B410">
        <v>31</v>
      </c>
      <c r="C410">
        <v>1</v>
      </c>
      <c r="D410" s="4">
        <v>32.765581535100701</v>
      </c>
      <c r="E410" s="4">
        <v>1.4142135623731</v>
      </c>
      <c r="F410">
        <v>19</v>
      </c>
      <c r="G410">
        <v>0.5</v>
      </c>
      <c r="H410">
        <v>4</v>
      </c>
      <c r="I410">
        <v>4</v>
      </c>
      <c r="J410" t="s">
        <v>731</v>
      </c>
      <c r="K410" s="4">
        <v>38.118485408349201</v>
      </c>
      <c r="L410" s="4">
        <v>1.46367773704475</v>
      </c>
      <c r="M410" t="s">
        <v>731</v>
      </c>
      <c r="N410" s="4">
        <v>13.4179325755318</v>
      </c>
      <c r="O410" s="4">
        <v>-4.7696071772475603</v>
      </c>
      <c r="P410" s="4">
        <v>1.3426842810806401</v>
      </c>
      <c r="Q410" s="4">
        <v>-3.5522924074219402</v>
      </c>
      <c r="R410">
        <v>3.81890220875177E-4</v>
      </c>
      <c r="S410">
        <v>3.1724344492310499E-3</v>
      </c>
      <c r="T410" s="4">
        <v>-3.42692289616692</v>
      </c>
      <c r="U410" s="4">
        <v>-6.1122914583282002</v>
      </c>
      <c r="V410" t="s">
        <v>11020</v>
      </c>
      <c r="W410">
        <v>0</v>
      </c>
      <c r="X410">
        <v>1</v>
      </c>
      <c r="Y410" t="s">
        <v>11507</v>
      </c>
      <c r="Z410">
        <v>100</v>
      </c>
      <c r="AA410">
        <v>100</v>
      </c>
      <c r="AB410" t="s">
        <v>1552</v>
      </c>
      <c r="AC410" t="s">
        <v>11022</v>
      </c>
      <c r="AD410" t="s">
        <v>11022</v>
      </c>
      <c r="AE410" t="s">
        <v>762</v>
      </c>
      <c r="AF410" t="s">
        <v>762</v>
      </c>
      <c r="AG410" t="s">
        <v>762</v>
      </c>
      <c r="AH410" t="s">
        <v>762</v>
      </c>
      <c r="AI410" t="s">
        <v>762</v>
      </c>
      <c r="AJ410" t="s">
        <v>11022</v>
      </c>
      <c r="AK410" t="s">
        <v>11022</v>
      </c>
      <c r="AL410" t="s">
        <v>11022</v>
      </c>
      <c r="AM410" t="s">
        <v>11022</v>
      </c>
      <c r="AN410" t="s">
        <v>11022</v>
      </c>
      <c r="AO410" t="s">
        <v>11022</v>
      </c>
      <c r="AP410" t="s">
        <v>11022</v>
      </c>
      <c r="AQ410" t="s">
        <v>11508</v>
      </c>
      <c r="AR410" t="s">
        <v>11509</v>
      </c>
      <c r="AS410" t="s">
        <v>11509</v>
      </c>
    </row>
    <row r="411" spans="1:45" x14ac:dyDescent="0.25">
      <c r="A411" t="s">
        <v>11275</v>
      </c>
      <c r="B411">
        <v>55</v>
      </c>
      <c r="C411">
        <v>2</v>
      </c>
      <c r="D411" s="4">
        <v>45.653586934653902</v>
      </c>
      <c r="E411" s="4">
        <v>0.81649658092772603</v>
      </c>
      <c r="F411">
        <v>49.5</v>
      </c>
      <c r="G411">
        <v>2</v>
      </c>
      <c r="H411">
        <v>4</v>
      </c>
      <c r="I411">
        <v>4</v>
      </c>
      <c r="J411" t="s">
        <v>731</v>
      </c>
      <c r="K411" s="4">
        <v>70.323994755752693</v>
      </c>
      <c r="L411" s="4">
        <v>2.6783764920033102</v>
      </c>
      <c r="M411" t="s">
        <v>731</v>
      </c>
      <c r="N411" s="4">
        <v>17.036278139745999</v>
      </c>
      <c r="O411" s="4">
        <v>-4.7216872295449104</v>
      </c>
      <c r="P411" s="4">
        <v>1.0511228450563599</v>
      </c>
      <c r="Q411" s="4">
        <v>-4.4920412982668498</v>
      </c>
      <c r="R411" s="3">
        <v>7.0543739385984998E-6</v>
      </c>
      <c r="S411">
        <v>1.3185454817586301E-4</v>
      </c>
      <c r="T411" s="4">
        <v>-3.67056438448855</v>
      </c>
      <c r="U411" s="4">
        <v>-5.7728100746012601</v>
      </c>
      <c r="V411" t="s">
        <v>11020</v>
      </c>
      <c r="W411">
        <v>0</v>
      </c>
      <c r="X411">
        <v>1</v>
      </c>
      <c r="Y411" t="s">
        <v>11276</v>
      </c>
      <c r="Z411">
        <v>100</v>
      </c>
      <c r="AA411">
        <v>100</v>
      </c>
      <c r="AB411" t="s">
        <v>759</v>
      </c>
      <c r="AC411" t="s">
        <v>11022</v>
      </c>
      <c r="AD411" t="s">
        <v>11022</v>
      </c>
      <c r="AE411" t="s">
        <v>762</v>
      </c>
      <c r="AF411" t="s">
        <v>762</v>
      </c>
      <c r="AG411" t="s">
        <v>762</v>
      </c>
      <c r="AH411" t="s">
        <v>762</v>
      </c>
      <c r="AI411" t="s">
        <v>762</v>
      </c>
      <c r="AJ411" t="s">
        <v>11022</v>
      </c>
      <c r="AK411" t="s">
        <v>11022</v>
      </c>
      <c r="AL411" t="s">
        <v>11022</v>
      </c>
      <c r="AM411" t="s">
        <v>11022</v>
      </c>
      <c r="AN411" t="s">
        <v>11022</v>
      </c>
      <c r="AO411" t="s">
        <v>11022</v>
      </c>
      <c r="AP411" t="s">
        <v>11022</v>
      </c>
      <c r="AQ411" t="s">
        <v>11277</v>
      </c>
      <c r="AR411" t="s">
        <v>11278</v>
      </c>
      <c r="AS411" t="s">
        <v>11278</v>
      </c>
    </row>
    <row r="412" spans="1:45" x14ac:dyDescent="0.25">
      <c r="A412" t="s">
        <v>11220</v>
      </c>
      <c r="B412">
        <v>66</v>
      </c>
      <c r="C412">
        <v>3</v>
      </c>
      <c r="D412" s="4">
        <v>41.987101193898397</v>
      </c>
      <c r="E412" s="4">
        <v>1.91485421551268</v>
      </c>
      <c r="F412">
        <v>61</v>
      </c>
      <c r="G412">
        <v>2</v>
      </c>
      <c r="H412">
        <v>4</v>
      </c>
      <c r="I412">
        <v>4</v>
      </c>
      <c r="J412" t="s">
        <v>731</v>
      </c>
      <c r="K412" s="4">
        <v>85.503956179825806</v>
      </c>
      <c r="L412" s="4">
        <v>3.2572145798377701</v>
      </c>
      <c r="M412" t="s">
        <v>731</v>
      </c>
      <c r="N412" s="4">
        <v>19.763177658844501</v>
      </c>
      <c r="O412" s="4">
        <v>-4.7057832481759299</v>
      </c>
      <c r="P412" s="4">
        <v>1.0015470394721799</v>
      </c>
      <c r="Q412" s="4">
        <v>-4.6985144608444198</v>
      </c>
      <c r="R412" s="3">
        <v>2.6206063726725202E-6</v>
      </c>
      <c r="S412" s="3">
        <v>5.8708678679509802E-5</v>
      </c>
      <c r="T412" s="4">
        <v>-3.7042362087037599</v>
      </c>
      <c r="U412" s="4">
        <v>-5.7073302876481096</v>
      </c>
      <c r="V412" t="s">
        <v>11020</v>
      </c>
      <c r="W412">
        <v>0</v>
      </c>
      <c r="X412">
        <v>1</v>
      </c>
      <c r="Y412" t="s">
        <v>11221</v>
      </c>
      <c r="Z412">
        <v>100</v>
      </c>
      <c r="AA412">
        <v>100</v>
      </c>
      <c r="AB412" t="s">
        <v>1552</v>
      </c>
      <c r="AC412" t="s">
        <v>11022</v>
      </c>
      <c r="AD412" t="s">
        <v>11022</v>
      </c>
      <c r="AE412" t="s">
        <v>762</v>
      </c>
      <c r="AF412" t="s">
        <v>762</v>
      </c>
      <c r="AG412" t="s">
        <v>762</v>
      </c>
      <c r="AH412" t="s">
        <v>762</v>
      </c>
      <c r="AI412" t="s">
        <v>762</v>
      </c>
      <c r="AJ412" t="s">
        <v>11022</v>
      </c>
      <c r="AK412" t="s">
        <v>11022</v>
      </c>
      <c r="AL412" t="s">
        <v>11022</v>
      </c>
      <c r="AM412" t="s">
        <v>11022</v>
      </c>
      <c r="AN412" t="s">
        <v>11022</v>
      </c>
      <c r="AO412" t="s">
        <v>11022</v>
      </c>
      <c r="AP412" t="s">
        <v>11022</v>
      </c>
      <c r="AQ412" t="s">
        <v>11221</v>
      </c>
      <c r="AR412" t="s">
        <v>11222</v>
      </c>
      <c r="AS412" t="s">
        <v>11222</v>
      </c>
    </row>
    <row r="413" spans="1:45" x14ac:dyDescent="0.25">
      <c r="A413" t="s">
        <v>11785</v>
      </c>
      <c r="B413">
        <v>20</v>
      </c>
      <c r="C413">
        <v>1</v>
      </c>
      <c r="D413" s="4">
        <v>21.916508237703699</v>
      </c>
      <c r="E413" s="4">
        <v>0.95742710775633799</v>
      </c>
      <c r="F413">
        <v>10.5</v>
      </c>
      <c r="G413">
        <v>0.5</v>
      </c>
      <c r="H413">
        <v>4</v>
      </c>
      <c r="I413">
        <v>4</v>
      </c>
      <c r="J413" t="s">
        <v>731</v>
      </c>
      <c r="K413" s="4">
        <v>25.086787497511601</v>
      </c>
      <c r="L413" s="4">
        <v>0.94315159896822698</v>
      </c>
      <c r="M413" t="s">
        <v>731</v>
      </c>
      <c r="N413" s="4">
        <v>6.8234938658789801</v>
      </c>
      <c r="O413" s="4">
        <v>-4.7052004797845504</v>
      </c>
      <c r="P413" s="4">
        <v>1.7936250927128099</v>
      </c>
      <c r="Q413" s="4">
        <v>-2.6232909535559901</v>
      </c>
      <c r="R413">
        <v>8.7084868443585393E-3</v>
      </c>
      <c r="S413">
        <v>3.7267632253130303E-2</v>
      </c>
      <c r="T413" s="4">
        <v>-2.91157538707174</v>
      </c>
      <c r="U413" s="4">
        <v>-6.4988255724973696</v>
      </c>
      <c r="V413" t="s">
        <v>11020</v>
      </c>
      <c r="W413">
        <v>0</v>
      </c>
      <c r="X413">
        <v>1</v>
      </c>
      <c r="Y413" t="s">
        <v>11786</v>
      </c>
      <c r="Z413">
        <v>100</v>
      </c>
      <c r="AA413">
        <v>100</v>
      </c>
      <c r="AB413" t="s">
        <v>1552</v>
      </c>
      <c r="AC413" t="s">
        <v>11022</v>
      </c>
      <c r="AD413" t="s">
        <v>11022</v>
      </c>
      <c r="AE413" t="s">
        <v>762</v>
      </c>
      <c r="AF413" t="s">
        <v>762</v>
      </c>
      <c r="AG413" t="s">
        <v>762</v>
      </c>
      <c r="AH413" t="s">
        <v>762</v>
      </c>
      <c r="AI413" t="s">
        <v>762</v>
      </c>
      <c r="AJ413" t="s">
        <v>11022</v>
      </c>
      <c r="AK413" t="s">
        <v>11022</v>
      </c>
      <c r="AL413" t="s">
        <v>11022</v>
      </c>
      <c r="AM413" t="s">
        <v>11022</v>
      </c>
      <c r="AN413" t="s">
        <v>11022</v>
      </c>
      <c r="AO413" t="s">
        <v>11022</v>
      </c>
      <c r="AP413" t="s">
        <v>11022</v>
      </c>
      <c r="AQ413" t="s">
        <v>11787</v>
      </c>
      <c r="AR413" t="s">
        <v>11788</v>
      </c>
      <c r="AS413" t="s">
        <v>11788</v>
      </c>
    </row>
    <row r="414" spans="1:45" x14ac:dyDescent="0.25">
      <c r="A414" t="s">
        <v>12475</v>
      </c>
      <c r="B414">
        <v>6</v>
      </c>
      <c r="C414">
        <v>0</v>
      </c>
      <c r="D414" s="4">
        <v>6.0759087111860604</v>
      </c>
      <c r="E414" s="4">
        <v>0</v>
      </c>
      <c r="F414">
        <v>3.5</v>
      </c>
      <c r="G414">
        <v>0</v>
      </c>
      <c r="H414">
        <v>4</v>
      </c>
      <c r="I414">
        <v>4</v>
      </c>
      <c r="J414" t="s">
        <v>731</v>
      </c>
      <c r="K414" s="4">
        <v>5.9750581102432001</v>
      </c>
      <c r="L414" s="4">
        <v>0</v>
      </c>
      <c r="M414" t="s">
        <v>731</v>
      </c>
      <c r="N414" s="4">
        <v>33.166084434073603</v>
      </c>
      <c r="O414" s="4">
        <v>-4.6434598353331102</v>
      </c>
      <c r="P414" s="4">
        <v>1.3114436831459999</v>
      </c>
      <c r="Q414" s="4">
        <v>-3.5407237802190599</v>
      </c>
      <c r="R414">
        <v>3.9903108863737901E-4</v>
      </c>
      <c r="S414">
        <v>3.2826441013469802E-3</v>
      </c>
      <c r="T414" s="4">
        <v>-3.3320161521871099</v>
      </c>
      <c r="U414" s="4">
        <v>-5.9549035184791101</v>
      </c>
      <c r="V414" t="s">
        <v>11020</v>
      </c>
      <c r="W414">
        <v>0</v>
      </c>
      <c r="X414">
        <v>1</v>
      </c>
      <c r="Y414" t="s">
        <v>12476</v>
      </c>
      <c r="Z414">
        <v>100</v>
      </c>
      <c r="AA414">
        <v>100</v>
      </c>
      <c r="AB414" t="s">
        <v>759</v>
      </c>
      <c r="AC414" t="s">
        <v>11022</v>
      </c>
      <c r="AD414" t="s">
        <v>11022</v>
      </c>
      <c r="AE414" t="s">
        <v>762</v>
      </c>
      <c r="AF414" t="s">
        <v>762</v>
      </c>
      <c r="AG414" t="s">
        <v>762</v>
      </c>
      <c r="AH414" t="s">
        <v>762</v>
      </c>
      <c r="AI414" t="s">
        <v>762</v>
      </c>
      <c r="AJ414" t="s">
        <v>11022</v>
      </c>
      <c r="AK414" t="s">
        <v>11022</v>
      </c>
      <c r="AL414" t="s">
        <v>11022</v>
      </c>
      <c r="AM414" t="s">
        <v>11022</v>
      </c>
      <c r="AN414" t="s">
        <v>11022</v>
      </c>
      <c r="AO414" t="s">
        <v>11022</v>
      </c>
      <c r="AP414" t="s">
        <v>11022</v>
      </c>
      <c r="AQ414" t="s">
        <v>12477</v>
      </c>
      <c r="AR414" t="s">
        <v>12478</v>
      </c>
      <c r="AS414" t="s">
        <v>12478</v>
      </c>
    </row>
    <row r="415" spans="1:45" x14ac:dyDescent="0.25">
      <c r="A415" t="s">
        <v>12252</v>
      </c>
      <c r="B415">
        <v>9</v>
      </c>
      <c r="C415">
        <v>1</v>
      </c>
      <c r="D415" s="4">
        <v>10.144785195688801</v>
      </c>
      <c r="E415" s="4">
        <v>0.5</v>
      </c>
      <c r="F415">
        <v>5.5</v>
      </c>
      <c r="G415">
        <v>0</v>
      </c>
      <c r="H415">
        <v>4</v>
      </c>
      <c r="I415">
        <v>4</v>
      </c>
      <c r="J415" t="s">
        <v>731</v>
      </c>
      <c r="K415" s="4">
        <v>9.7260653717468397</v>
      </c>
      <c r="L415" s="4">
        <v>0.30690079333590398</v>
      </c>
      <c r="M415" t="s">
        <v>731</v>
      </c>
      <c r="N415" s="4">
        <v>32.948637108546002</v>
      </c>
      <c r="O415" s="4">
        <v>-4.6128107802863303</v>
      </c>
      <c r="P415" s="4">
        <v>1.5115044227829899</v>
      </c>
      <c r="Q415" s="4">
        <v>-3.05180104719323</v>
      </c>
      <c r="R415">
        <v>2.27472816973177E-3</v>
      </c>
      <c r="S415">
        <v>1.32017328937401E-2</v>
      </c>
      <c r="T415" s="4">
        <v>-3.1013063575033399</v>
      </c>
      <c r="U415" s="4">
        <v>-6.1243152030693198</v>
      </c>
      <c r="V415" t="s">
        <v>11020</v>
      </c>
      <c r="W415">
        <v>0</v>
      </c>
      <c r="X415">
        <v>1</v>
      </c>
      <c r="Y415" t="s">
        <v>12253</v>
      </c>
      <c r="Z415">
        <v>100</v>
      </c>
      <c r="AA415">
        <v>100</v>
      </c>
      <c r="AB415" t="s">
        <v>759</v>
      </c>
      <c r="AC415" t="s">
        <v>11022</v>
      </c>
      <c r="AD415" t="s">
        <v>11022</v>
      </c>
      <c r="AE415" t="s">
        <v>762</v>
      </c>
      <c r="AF415" t="s">
        <v>762</v>
      </c>
      <c r="AG415" t="s">
        <v>762</v>
      </c>
      <c r="AH415" t="s">
        <v>762</v>
      </c>
      <c r="AI415" t="s">
        <v>762</v>
      </c>
      <c r="AJ415" t="s">
        <v>11022</v>
      </c>
      <c r="AK415" t="s">
        <v>11022</v>
      </c>
      <c r="AL415" t="s">
        <v>11022</v>
      </c>
      <c r="AM415" t="s">
        <v>11022</v>
      </c>
      <c r="AN415" t="s">
        <v>11022</v>
      </c>
      <c r="AO415" t="s">
        <v>11022</v>
      </c>
      <c r="AP415" t="s">
        <v>11022</v>
      </c>
      <c r="AQ415" t="s">
        <v>12254</v>
      </c>
      <c r="AR415" t="s">
        <v>12255</v>
      </c>
      <c r="AS415" t="s">
        <v>12255</v>
      </c>
    </row>
    <row r="416" spans="1:45" x14ac:dyDescent="0.25">
      <c r="A416" t="s">
        <v>12037</v>
      </c>
      <c r="B416">
        <v>13</v>
      </c>
      <c r="C416">
        <v>1</v>
      </c>
      <c r="D416" s="4">
        <v>7.4554230821150096</v>
      </c>
      <c r="E416" s="4">
        <v>1</v>
      </c>
      <c r="F416">
        <v>15</v>
      </c>
      <c r="G416">
        <v>0</v>
      </c>
      <c r="H416">
        <v>4</v>
      </c>
      <c r="I416">
        <v>4</v>
      </c>
      <c r="J416" t="s">
        <v>731</v>
      </c>
      <c r="K416" s="4">
        <v>16.2720587568285</v>
      </c>
      <c r="L416" s="4">
        <v>0.65713947055994604</v>
      </c>
      <c r="M416" t="s">
        <v>731</v>
      </c>
      <c r="N416" s="4">
        <v>3.8434470150440001</v>
      </c>
      <c r="O416" s="4">
        <v>-4.5985699657358001</v>
      </c>
      <c r="P416" s="4">
        <v>1.6881831488808099</v>
      </c>
      <c r="Q416" s="4">
        <v>-2.7239757539248401</v>
      </c>
      <c r="R416">
        <v>6.4501241547338904E-3</v>
      </c>
      <c r="S416">
        <v>2.9692576279144001E-2</v>
      </c>
      <c r="T416" s="4">
        <v>-2.910386816855</v>
      </c>
      <c r="U416" s="4">
        <v>-6.2867531146166096</v>
      </c>
      <c r="V416" t="s">
        <v>11020</v>
      </c>
      <c r="W416">
        <v>0</v>
      </c>
      <c r="X416">
        <v>1</v>
      </c>
      <c r="Y416" t="s">
        <v>12038</v>
      </c>
      <c r="Z416">
        <v>100</v>
      </c>
      <c r="AA416">
        <v>100</v>
      </c>
      <c r="AB416" t="s">
        <v>759</v>
      </c>
      <c r="AC416" t="s">
        <v>11022</v>
      </c>
      <c r="AD416" t="s">
        <v>11022</v>
      </c>
      <c r="AE416" t="s">
        <v>762</v>
      </c>
      <c r="AF416" t="s">
        <v>762</v>
      </c>
      <c r="AG416" t="s">
        <v>762</v>
      </c>
      <c r="AH416" t="s">
        <v>762</v>
      </c>
      <c r="AI416" t="s">
        <v>762</v>
      </c>
      <c r="AJ416" t="s">
        <v>11022</v>
      </c>
      <c r="AK416" t="s">
        <v>11022</v>
      </c>
      <c r="AL416" t="s">
        <v>11022</v>
      </c>
      <c r="AM416" t="s">
        <v>11022</v>
      </c>
      <c r="AN416" t="s">
        <v>11022</v>
      </c>
      <c r="AO416" t="s">
        <v>11022</v>
      </c>
      <c r="AP416" t="s">
        <v>11022</v>
      </c>
      <c r="AQ416" t="s">
        <v>12039</v>
      </c>
      <c r="AR416" t="s">
        <v>12040</v>
      </c>
      <c r="AS416" t="s">
        <v>12040</v>
      </c>
    </row>
    <row r="417" spans="1:45" x14ac:dyDescent="0.25">
      <c r="A417" t="s">
        <v>11436</v>
      </c>
      <c r="B417">
        <v>37</v>
      </c>
      <c r="C417">
        <v>2</v>
      </c>
      <c r="D417" s="4">
        <v>52.198339692624998</v>
      </c>
      <c r="E417" s="4">
        <v>1.25830573921179</v>
      </c>
      <c r="F417">
        <v>14</v>
      </c>
      <c r="G417">
        <v>2</v>
      </c>
      <c r="H417">
        <v>4</v>
      </c>
      <c r="I417">
        <v>4</v>
      </c>
      <c r="J417" t="s">
        <v>731</v>
      </c>
      <c r="K417" s="4">
        <v>48.615170451568403</v>
      </c>
      <c r="L417" s="4">
        <v>2.2140926561999801</v>
      </c>
      <c r="M417" t="s">
        <v>731</v>
      </c>
      <c r="N417" s="4">
        <v>10.1658526215537</v>
      </c>
      <c r="O417" s="4">
        <v>-4.4383320129514798</v>
      </c>
      <c r="P417" s="4">
        <v>1.4444812547316499</v>
      </c>
      <c r="Q417" s="4">
        <v>-3.0726130909715499</v>
      </c>
      <c r="R417">
        <v>2.1219341276126498E-3</v>
      </c>
      <c r="S417">
        <v>1.25440850055613E-2</v>
      </c>
      <c r="T417" s="4">
        <v>-2.9938507582198302</v>
      </c>
      <c r="U417" s="4">
        <v>-5.8828132676831402</v>
      </c>
      <c r="V417" t="s">
        <v>11020</v>
      </c>
      <c r="W417">
        <v>0</v>
      </c>
      <c r="X417">
        <v>1</v>
      </c>
      <c r="Y417" t="s">
        <v>11437</v>
      </c>
      <c r="Z417">
        <v>100</v>
      </c>
      <c r="AA417">
        <v>100</v>
      </c>
      <c r="AB417" t="s">
        <v>1552</v>
      </c>
      <c r="AC417" t="s">
        <v>11022</v>
      </c>
      <c r="AD417" t="s">
        <v>11022</v>
      </c>
      <c r="AE417" t="s">
        <v>762</v>
      </c>
      <c r="AF417" t="s">
        <v>762</v>
      </c>
      <c r="AG417" t="s">
        <v>762</v>
      </c>
      <c r="AH417" t="s">
        <v>762</v>
      </c>
      <c r="AI417" t="s">
        <v>762</v>
      </c>
      <c r="AJ417" t="s">
        <v>11022</v>
      </c>
      <c r="AK417" t="s">
        <v>11022</v>
      </c>
      <c r="AL417" t="s">
        <v>11022</v>
      </c>
      <c r="AM417" t="s">
        <v>11022</v>
      </c>
      <c r="AN417" t="s">
        <v>11022</v>
      </c>
      <c r="AO417" t="s">
        <v>11022</v>
      </c>
      <c r="AP417" t="s">
        <v>11022</v>
      </c>
      <c r="AQ417" t="s">
        <v>11437</v>
      </c>
      <c r="AR417" t="s">
        <v>11438</v>
      </c>
      <c r="AS417" t="s">
        <v>11438</v>
      </c>
    </row>
    <row r="418" spans="1:45" x14ac:dyDescent="0.25">
      <c r="A418" t="s">
        <v>11577</v>
      </c>
      <c r="B418">
        <v>27</v>
      </c>
      <c r="C418">
        <v>2</v>
      </c>
      <c r="D418" s="4">
        <v>16.4113781667882</v>
      </c>
      <c r="E418" s="4">
        <v>1.25830573921179</v>
      </c>
      <c r="F418">
        <v>24</v>
      </c>
      <c r="G418">
        <v>1</v>
      </c>
      <c r="H418">
        <v>4</v>
      </c>
      <c r="I418">
        <v>4</v>
      </c>
      <c r="J418" t="s">
        <v>731</v>
      </c>
      <c r="K418" s="4">
        <v>34.683818913201797</v>
      </c>
      <c r="L418" s="4">
        <v>1.6143659034379001</v>
      </c>
      <c r="M418" t="s">
        <v>731</v>
      </c>
      <c r="N418" s="4">
        <v>7.9683499462703598</v>
      </c>
      <c r="O418" s="4">
        <v>-4.4023072977012303</v>
      </c>
      <c r="P418" s="4">
        <v>0.97354861981396001</v>
      </c>
      <c r="Q418" s="4">
        <v>-4.5219182772222304</v>
      </c>
      <c r="R418" s="3">
        <v>6.1281720622369699E-6</v>
      </c>
      <c r="S418">
        <v>1.17126416407567E-4</v>
      </c>
      <c r="T418" s="4">
        <v>-3.4287586778872701</v>
      </c>
      <c r="U418" s="4">
        <v>-5.3758559175151897</v>
      </c>
      <c r="V418" t="s">
        <v>11020</v>
      </c>
      <c r="W418">
        <v>0</v>
      </c>
      <c r="X418">
        <v>1</v>
      </c>
      <c r="Y418" t="s">
        <v>11578</v>
      </c>
      <c r="Z418">
        <v>100</v>
      </c>
      <c r="AA418">
        <v>100</v>
      </c>
      <c r="AB418" t="s">
        <v>759</v>
      </c>
      <c r="AC418" t="s">
        <v>11022</v>
      </c>
      <c r="AD418" t="s">
        <v>11022</v>
      </c>
      <c r="AE418" t="s">
        <v>762</v>
      </c>
      <c r="AF418" t="s">
        <v>762</v>
      </c>
      <c r="AG418" t="s">
        <v>762</v>
      </c>
      <c r="AH418" t="s">
        <v>762</v>
      </c>
      <c r="AI418" t="s">
        <v>762</v>
      </c>
      <c r="AJ418" t="s">
        <v>11022</v>
      </c>
      <c r="AK418" t="s">
        <v>11022</v>
      </c>
      <c r="AL418" t="s">
        <v>11022</v>
      </c>
      <c r="AM418" t="s">
        <v>11022</v>
      </c>
      <c r="AN418" t="s">
        <v>11022</v>
      </c>
      <c r="AO418" t="s">
        <v>11022</v>
      </c>
      <c r="AP418" t="s">
        <v>11022</v>
      </c>
      <c r="AQ418" t="s">
        <v>11579</v>
      </c>
      <c r="AR418" t="s">
        <v>11580</v>
      </c>
      <c r="AS418" t="s">
        <v>11580</v>
      </c>
    </row>
    <row r="419" spans="1:45" x14ac:dyDescent="0.25">
      <c r="A419" t="s">
        <v>12602</v>
      </c>
      <c r="B419">
        <v>5</v>
      </c>
      <c r="C419">
        <v>0</v>
      </c>
      <c r="D419" s="4">
        <v>4.3493294502333004</v>
      </c>
      <c r="E419" s="4">
        <v>0</v>
      </c>
      <c r="F419">
        <v>3.5</v>
      </c>
      <c r="G419">
        <v>0</v>
      </c>
      <c r="H419">
        <v>4</v>
      </c>
      <c r="I419">
        <v>4</v>
      </c>
      <c r="J419" t="s">
        <v>731</v>
      </c>
      <c r="K419" s="4">
        <v>5.12067407057424</v>
      </c>
      <c r="L419" s="4">
        <v>0</v>
      </c>
      <c r="M419" t="s">
        <v>731</v>
      </c>
      <c r="N419" s="4">
        <v>39.708320686477002</v>
      </c>
      <c r="O419" s="4">
        <v>-4.39712255219691</v>
      </c>
      <c r="P419" s="4">
        <v>1.6543929530869199</v>
      </c>
      <c r="Q419" s="4">
        <v>-2.65784651946948</v>
      </c>
      <c r="R419">
        <v>7.8641698104825498E-3</v>
      </c>
      <c r="S419">
        <v>3.43483155639977E-2</v>
      </c>
      <c r="T419" s="4">
        <v>-2.7427295991099898</v>
      </c>
      <c r="U419" s="4">
        <v>-6.0515155052838301</v>
      </c>
      <c r="V419" t="s">
        <v>11020</v>
      </c>
      <c r="W419">
        <v>0</v>
      </c>
      <c r="X419">
        <v>1</v>
      </c>
      <c r="Y419" t="s">
        <v>12603</v>
      </c>
      <c r="Z419">
        <v>100</v>
      </c>
      <c r="AA419">
        <v>100</v>
      </c>
      <c r="AB419" t="s">
        <v>759</v>
      </c>
      <c r="AC419" t="s">
        <v>11022</v>
      </c>
      <c r="AD419" t="s">
        <v>11022</v>
      </c>
      <c r="AE419" t="s">
        <v>762</v>
      </c>
      <c r="AF419" t="s">
        <v>762</v>
      </c>
      <c r="AG419" t="s">
        <v>762</v>
      </c>
      <c r="AH419" t="s">
        <v>762</v>
      </c>
      <c r="AI419" t="s">
        <v>762</v>
      </c>
      <c r="AJ419" t="s">
        <v>11022</v>
      </c>
      <c r="AK419" t="s">
        <v>11022</v>
      </c>
      <c r="AL419" t="s">
        <v>11022</v>
      </c>
      <c r="AM419" t="s">
        <v>11022</v>
      </c>
      <c r="AN419" t="s">
        <v>11022</v>
      </c>
      <c r="AO419" t="s">
        <v>11022</v>
      </c>
      <c r="AP419" t="s">
        <v>11022</v>
      </c>
      <c r="AQ419" t="s">
        <v>12604</v>
      </c>
      <c r="AR419" t="s">
        <v>12605</v>
      </c>
      <c r="AS419" t="s">
        <v>12605</v>
      </c>
    </row>
    <row r="420" spans="1:45" x14ac:dyDescent="0.25">
      <c r="A420" t="s">
        <v>11550</v>
      </c>
      <c r="B420">
        <v>29</v>
      </c>
      <c r="C420">
        <v>2</v>
      </c>
      <c r="D420" s="4">
        <v>27.548442182211801</v>
      </c>
      <c r="E420" s="4">
        <v>1.7320508075688801</v>
      </c>
      <c r="F420">
        <v>23</v>
      </c>
      <c r="G420">
        <v>1</v>
      </c>
      <c r="H420">
        <v>4</v>
      </c>
      <c r="I420">
        <v>4</v>
      </c>
      <c r="J420" t="s">
        <v>731</v>
      </c>
      <c r="K420" s="4">
        <v>37.516607381522199</v>
      </c>
      <c r="L420" s="4">
        <v>1.92847066629992</v>
      </c>
      <c r="M420" t="s">
        <v>731</v>
      </c>
      <c r="N420" s="4">
        <v>8.2363313525680404</v>
      </c>
      <c r="O420" s="4">
        <v>-4.2676715638155196</v>
      </c>
      <c r="P420" s="4">
        <v>1.43951445342434</v>
      </c>
      <c r="Q420" s="4">
        <v>-2.9646604475999001</v>
      </c>
      <c r="R420">
        <v>3.0301718250429401E-3</v>
      </c>
      <c r="S420">
        <v>1.6353920975072499E-2</v>
      </c>
      <c r="T420" s="4">
        <v>-2.82815711039119</v>
      </c>
      <c r="U420" s="4">
        <v>-5.7071860172398603</v>
      </c>
      <c r="V420" t="s">
        <v>11020</v>
      </c>
      <c r="W420">
        <v>0</v>
      </c>
      <c r="X420">
        <v>1</v>
      </c>
      <c r="Y420" t="s">
        <v>11551</v>
      </c>
      <c r="Z420">
        <v>100</v>
      </c>
      <c r="AA420">
        <v>100</v>
      </c>
      <c r="AB420" t="s">
        <v>1552</v>
      </c>
      <c r="AC420" t="s">
        <v>11022</v>
      </c>
      <c r="AD420" t="s">
        <v>11022</v>
      </c>
      <c r="AE420" t="s">
        <v>762</v>
      </c>
      <c r="AF420" t="s">
        <v>762</v>
      </c>
      <c r="AG420" t="s">
        <v>762</v>
      </c>
      <c r="AH420" t="s">
        <v>762</v>
      </c>
      <c r="AI420" t="s">
        <v>762</v>
      </c>
      <c r="AJ420" t="s">
        <v>11022</v>
      </c>
      <c r="AK420" t="s">
        <v>11022</v>
      </c>
      <c r="AL420" t="s">
        <v>11022</v>
      </c>
      <c r="AM420" t="s">
        <v>11022</v>
      </c>
      <c r="AN420" t="s">
        <v>11022</v>
      </c>
      <c r="AO420" t="s">
        <v>11022</v>
      </c>
      <c r="AP420" t="s">
        <v>11022</v>
      </c>
      <c r="AQ420" t="s">
        <v>11552</v>
      </c>
      <c r="AR420" t="s">
        <v>11553</v>
      </c>
      <c r="AS420" t="s">
        <v>11553</v>
      </c>
    </row>
    <row r="421" spans="1:45" x14ac:dyDescent="0.25">
      <c r="A421" t="s">
        <v>12435</v>
      </c>
      <c r="B421">
        <v>6</v>
      </c>
      <c r="C421">
        <v>1</v>
      </c>
      <c r="D421" s="4">
        <v>4.6457866215887798</v>
      </c>
      <c r="E421" s="4">
        <v>0.5</v>
      </c>
      <c r="F421">
        <v>5</v>
      </c>
      <c r="G421">
        <v>0</v>
      </c>
      <c r="H421">
        <v>4</v>
      </c>
      <c r="I421">
        <v>4</v>
      </c>
      <c r="J421" t="s">
        <v>731</v>
      </c>
      <c r="K421" s="4">
        <v>6.97641411484764</v>
      </c>
      <c r="L421" s="4">
        <v>0.30729093184412698</v>
      </c>
      <c r="M421" t="s">
        <v>731</v>
      </c>
      <c r="N421" s="4">
        <v>9.7413823889477396</v>
      </c>
      <c r="O421" s="4">
        <v>-4.1203162004586904</v>
      </c>
      <c r="P421" s="4">
        <v>1.4498939442974199</v>
      </c>
      <c r="Q421" s="4">
        <v>-2.8418052345582399</v>
      </c>
      <c r="R421">
        <v>4.4858887238504097E-3</v>
      </c>
      <c r="S421">
        <v>2.2535828332070601E-2</v>
      </c>
      <c r="T421" s="4">
        <v>-2.6704222561612698</v>
      </c>
      <c r="U421" s="4">
        <v>-5.5702101447561096</v>
      </c>
      <c r="V421" t="s">
        <v>11020</v>
      </c>
      <c r="W421">
        <v>0</v>
      </c>
      <c r="X421">
        <v>1</v>
      </c>
      <c r="Y421" t="s">
        <v>12436</v>
      </c>
      <c r="Z421">
        <v>100</v>
      </c>
      <c r="AA421">
        <v>100</v>
      </c>
      <c r="AB421" t="s">
        <v>1552</v>
      </c>
      <c r="AC421" t="s">
        <v>11022</v>
      </c>
      <c r="AD421" t="s">
        <v>11022</v>
      </c>
      <c r="AE421" t="s">
        <v>762</v>
      </c>
      <c r="AF421" t="s">
        <v>762</v>
      </c>
      <c r="AG421" t="s">
        <v>762</v>
      </c>
      <c r="AH421" t="s">
        <v>762</v>
      </c>
      <c r="AI421" t="s">
        <v>762</v>
      </c>
      <c r="AJ421" t="s">
        <v>11022</v>
      </c>
      <c r="AK421" t="s">
        <v>11022</v>
      </c>
      <c r="AL421" t="s">
        <v>11022</v>
      </c>
      <c r="AM421" t="s">
        <v>11022</v>
      </c>
      <c r="AN421" t="s">
        <v>11022</v>
      </c>
      <c r="AO421" t="s">
        <v>11022</v>
      </c>
      <c r="AP421" t="s">
        <v>11022</v>
      </c>
      <c r="AQ421" t="s">
        <v>12437</v>
      </c>
      <c r="AR421" t="s">
        <v>12438</v>
      </c>
      <c r="AS421" t="s">
        <v>12438</v>
      </c>
    </row>
    <row r="422" spans="1:45" x14ac:dyDescent="0.25">
      <c r="A422" t="s">
        <v>11255</v>
      </c>
      <c r="B422">
        <v>57</v>
      </c>
      <c r="C422">
        <v>4</v>
      </c>
      <c r="D422" s="4">
        <v>31.752952618614898</v>
      </c>
      <c r="E422" s="4">
        <v>2.88675134594813</v>
      </c>
      <c r="F422">
        <v>55</v>
      </c>
      <c r="G422">
        <v>3.5</v>
      </c>
      <c r="H422">
        <v>4</v>
      </c>
      <c r="I422">
        <v>4</v>
      </c>
      <c r="J422" t="s">
        <v>731</v>
      </c>
      <c r="K422" s="4">
        <v>73.7697600692008</v>
      </c>
      <c r="L422" s="4">
        <v>4.4494641158358101</v>
      </c>
      <c r="M422" t="s">
        <v>731</v>
      </c>
      <c r="N422" s="4">
        <v>15.746341663292201</v>
      </c>
      <c r="O422" s="4">
        <v>-4.03282740084396</v>
      </c>
      <c r="P422" s="4">
        <v>0.96901613937906705</v>
      </c>
      <c r="Q422" s="4">
        <v>-4.1617752656092399</v>
      </c>
      <c r="R422" s="3">
        <v>3.1578304677039601E-5</v>
      </c>
      <c r="S422">
        <v>4.2926230208039902E-4</v>
      </c>
      <c r="T422" s="4">
        <v>-3.06381126146489</v>
      </c>
      <c r="U422" s="4">
        <v>-5.0018435402230299</v>
      </c>
      <c r="V422" t="s">
        <v>11020</v>
      </c>
      <c r="W422">
        <v>0</v>
      </c>
      <c r="X422">
        <v>1</v>
      </c>
      <c r="Y422" t="s">
        <v>11256</v>
      </c>
      <c r="Z422">
        <v>100</v>
      </c>
      <c r="AA422">
        <v>100</v>
      </c>
      <c r="AB422" t="s">
        <v>1552</v>
      </c>
      <c r="AC422" t="s">
        <v>11022</v>
      </c>
      <c r="AD422" t="s">
        <v>11022</v>
      </c>
      <c r="AE422" t="s">
        <v>762</v>
      </c>
      <c r="AF422" t="s">
        <v>762</v>
      </c>
      <c r="AG422" t="s">
        <v>762</v>
      </c>
      <c r="AH422" t="s">
        <v>762</v>
      </c>
      <c r="AI422" t="s">
        <v>762</v>
      </c>
      <c r="AJ422" t="s">
        <v>11022</v>
      </c>
      <c r="AK422" t="s">
        <v>11022</v>
      </c>
      <c r="AL422" t="s">
        <v>11022</v>
      </c>
      <c r="AM422" t="s">
        <v>11022</v>
      </c>
      <c r="AN422" t="s">
        <v>11022</v>
      </c>
      <c r="AO422" t="s">
        <v>11022</v>
      </c>
      <c r="AP422" t="s">
        <v>11022</v>
      </c>
      <c r="AQ422" t="s">
        <v>11257</v>
      </c>
      <c r="AR422" t="s">
        <v>11258</v>
      </c>
      <c r="AS422" t="s">
        <v>11258</v>
      </c>
    </row>
    <row r="423" spans="1:45" x14ac:dyDescent="0.25">
      <c r="A423" t="s">
        <v>11181</v>
      </c>
      <c r="B423">
        <v>79</v>
      </c>
      <c r="C423">
        <v>6</v>
      </c>
      <c r="D423" s="4">
        <v>107.099253031942</v>
      </c>
      <c r="E423" s="4">
        <v>3.6968455021364699</v>
      </c>
      <c r="F423">
        <v>33</v>
      </c>
      <c r="G423">
        <v>6</v>
      </c>
      <c r="H423">
        <v>4</v>
      </c>
      <c r="I423">
        <v>4</v>
      </c>
      <c r="J423" t="s">
        <v>731</v>
      </c>
      <c r="K423" s="4">
        <v>102.37358236842699</v>
      </c>
      <c r="L423" s="4">
        <v>7.00542106420904</v>
      </c>
      <c r="M423" t="s">
        <v>731</v>
      </c>
      <c r="N423" s="4">
        <v>22.613867010131301</v>
      </c>
      <c r="O423" s="4">
        <v>-3.86172346335856</v>
      </c>
      <c r="P423" s="4">
        <v>1.2317260197805799</v>
      </c>
      <c r="Q423" s="4">
        <v>-3.13521302736341</v>
      </c>
      <c r="R423">
        <v>1.7172935639976001E-3</v>
      </c>
      <c r="S423">
        <v>1.05698795149683E-2</v>
      </c>
      <c r="T423" s="4">
        <v>-2.62999744357798</v>
      </c>
      <c r="U423" s="4">
        <v>-5.0934494831391399</v>
      </c>
      <c r="V423" t="s">
        <v>11020</v>
      </c>
      <c r="W423">
        <v>0</v>
      </c>
      <c r="X423">
        <v>1</v>
      </c>
      <c r="Y423" t="s">
        <v>11182</v>
      </c>
      <c r="Z423">
        <v>100</v>
      </c>
      <c r="AA423">
        <v>100</v>
      </c>
      <c r="AB423" t="s">
        <v>1552</v>
      </c>
      <c r="AC423" t="s">
        <v>11022</v>
      </c>
      <c r="AD423" t="s">
        <v>11022</v>
      </c>
      <c r="AE423" t="s">
        <v>762</v>
      </c>
      <c r="AF423" t="s">
        <v>762</v>
      </c>
      <c r="AG423" t="s">
        <v>762</v>
      </c>
      <c r="AH423" t="s">
        <v>762</v>
      </c>
      <c r="AI423" t="s">
        <v>762</v>
      </c>
      <c r="AJ423" t="s">
        <v>11022</v>
      </c>
      <c r="AK423" t="s">
        <v>11022</v>
      </c>
      <c r="AL423" t="s">
        <v>11022</v>
      </c>
      <c r="AM423" t="s">
        <v>11022</v>
      </c>
      <c r="AN423" t="s">
        <v>11022</v>
      </c>
      <c r="AO423" t="s">
        <v>11022</v>
      </c>
      <c r="AP423" t="s">
        <v>11022</v>
      </c>
      <c r="AQ423" t="s">
        <v>11183</v>
      </c>
      <c r="AR423" t="s">
        <v>11184</v>
      </c>
      <c r="AS423" t="s">
        <v>11184</v>
      </c>
    </row>
    <row r="424" spans="1:45" x14ac:dyDescent="0.25">
      <c r="A424" t="s">
        <v>12575</v>
      </c>
      <c r="B424">
        <v>5</v>
      </c>
      <c r="C424">
        <v>1</v>
      </c>
      <c r="D424" s="4">
        <v>5.0662280511902198</v>
      </c>
      <c r="E424" s="4">
        <v>0.5</v>
      </c>
      <c r="F424">
        <v>2.5</v>
      </c>
      <c r="G424">
        <v>0</v>
      </c>
      <c r="H424">
        <v>4</v>
      </c>
      <c r="I424">
        <v>4</v>
      </c>
      <c r="J424" t="s">
        <v>731</v>
      </c>
      <c r="K424" s="4">
        <v>5.8818902145431</v>
      </c>
      <c r="L424" s="4">
        <v>0.30729093184412698</v>
      </c>
      <c r="M424" t="s">
        <v>731</v>
      </c>
      <c r="N424" s="4">
        <v>9.0310978778090707</v>
      </c>
      <c r="O424" s="4">
        <v>-3.8576697688830599</v>
      </c>
      <c r="P424" s="4">
        <v>1.5166459718348899</v>
      </c>
      <c r="Q424" s="4">
        <v>-2.5435532355754198</v>
      </c>
      <c r="R424">
        <v>1.09731334446141E-2</v>
      </c>
      <c r="S424">
        <v>4.4275722565411103E-2</v>
      </c>
      <c r="T424" s="4">
        <v>-2.34102379704817</v>
      </c>
      <c r="U424" s="4">
        <v>-5.3743157407179503</v>
      </c>
      <c r="V424" t="s">
        <v>11020</v>
      </c>
      <c r="W424">
        <v>0</v>
      </c>
      <c r="X424">
        <v>1</v>
      </c>
      <c r="Y424" t="s">
        <v>12576</v>
      </c>
      <c r="Z424">
        <v>100</v>
      </c>
      <c r="AA424">
        <v>100</v>
      </c>
      <c r="AB424" t="s">
        <v>1552</v>
      </c>
      <c r="AC424" t="s">
        <v>11022</v>
      </c>
      <c r="AD424" t="s">
        <v>11022</v>
      </c>
      <c r="AE424" t="s">
        <v>762</v>
      </c>
      <c r="AF424" t="s">
        <v>762</v>
      </c>
      <c r="AG424" t="s">
        <v>762</v>
      </c>
      <c r="AH424" t="s">
        <v>762</v>
      </c>
      <c r="AI424" t="s">
        <v>762</v>
      </c>
      <c r="AJ424" t="s">
        <v>11022</v>
      </c>
      <c r="AK424" t="s">
        <v>11022</v>
      </c>
      <c r="AL424" t="s">
        <v>11022</v>
      </c>
      <c r="AM424" t="s">
        <v>11022</v>
      </c>
      <c r="AN424" t="s">
        <v>11022</v>
      </c>
      <c r="AO424" t="s">
        <v>11022</v>
      </c>
      <c r="AP424" t="s">
        <v>11022</v>
      </c>
      <c r="AQ424" t="s">
        <v>12577</v>
      </c>
      <c r="AR424" t="s">
        <v>12578</v>
      </c>
      <c r="AS424" t="s">
        <v>12578</v>
      </c>
    </row>
    <row r="425" spans="1:45" x14ac:dyDescent="0.25">
      <c r="A425" t="s">
        <v>11299</v>
      </c>
      <c r="B425">
        <v>51</v>
      </c>
      <c r="C425">
        <v>4</v>
      </c>
      <c r="D425" s="4">
        <v>55.404572615143103</v>
      </c>
      <c r="E425" s="4">
        <v>1.7078251276599301</v>
      </c>
      <c r="F425">
        <v>29.5</v>
      </c>
      <c r="G425">
        <v>3.5</v>
      </c>
      <c r="H425">
        <v>4</v>
      </c>
      <c r="I425">
        <v>4</v>
      </c>
      <c r="J425" t="s">
        <v>731</v>
      </c>
      <c r="K425" s="4">
        <v>64.385030640714106</v>
      </c>
      <c r="L425" s="4">
        <v>4.8920790096950704</v>
      </c>
      <c r="M425" t="s">
        <v>731</v>
      </c>
      <c r="N425" s="4">
        <v>21.510373404094601</v>
      </c>
      <c r="O425" s="4">
        <v>-3.7125177177802899</v>
      </c>
      <c r="P425" s="4">
        <v>0.99269941640642501</v>
      </c>
      <c r="Q425" s="4">
        <v>-3.7398205906271298</v>
      </c>
      <c r="R425">
        <v>1.8415164489953001E-4</v>
      </c>
      <c r="S425">
        <v>1.7731571262674399E-3</v>
      </c>
      <c r="T425" s="4">
        <v>-2.7198183013738602</v>
      </c>
      <c r="U425" s="4">
        <v>-4.7052171341867099</v>
      </c>
      <c r="V425" t="s">
        <v>11020</v>
      </c>
      <c r="W425">
        <v>0</v>
      </c>
      <c r="X425">
        <v>1</v>
      </c>
      <c r="Y425" t="s">
        <v>11300</v>
      </c>
      <c r="Z425">
        <v>100</v>
      </c>
      <c r="AA425">
        <v>100</v>
      </c>
      <c r="AB425" t="s">
        <v>1552</v>
      </c>
      <c r="AC425" t="s">
        <v>11022</v>
      </c>
      <c r="AD425" t="s">
        <v>11022</v>
      </c>
      <c r="AE425" t="s">
        <v>762</v>
      </c>
      <c r="AF425" t="s">
        <v>762</v>
      </c>
      <c r="AG425" t="s">
        <v>762</v>
      </c>
      <c r="AH425" t="s">
        <v>762</v>
      </c>
      <c r="AI425" t="s">
        <v>762</v>
      </c>
      <c r="AJ425" t="s">
        <v>11022</v>
      </c>
      <c r="AK425" t="s">
        <v>11022</v>
      </c>
      <c r="AL425" t="s">
        <v>11022</v>
      </c>
      <c r="AM425" t="s">
        <v>11022</v>
      </c>
      <c r="AN425" t="s">
        <v>11022</v>
      </c>
      <c r="AO425" t="s">
        <v>11022</v>
      </c>
      <c r="AP425" t="s">
        <v>11022</v>
      </c>
      <c r="AQ425" t="s">
        <v>11301</v>
      </c>
      <c r="AR425" t="s">
        <v>11302</v>
      </c>
      <c r="AS425" t="s">
        <v>11302</v>
      </c>
    </row>
    <row r="426" spans="1:45" x14ac:dyDescent="0.25">
      <c r="A426" t="s">
        <v>11369</v>
      </c>
      <c r="B426">
        <v>42</v>
      </c>
      <c r="C426">
        <v>3</v>
      </c>
      <c r="D426" s="4">
        <v>12.685293322058699</v>
      </c>
      <c r="E426" s="4">
        <v>1.4142135623731</v>
      </c>
      <c r="F426">
        <v>43.5</v>
      </c>
      <c r="G426">
        <v>2.5</v>
      </c>
      <c r="H426">
        <v>4</v>
      </c>
      <c r="I426">
        <v>4</v>
      </c>
      <c r="J426" t="s">
        <v>731</v>
      </c>
      <c r="K426" s="4">
        <v>51.054498000002901</v>
      </c>
      <c r="L426" s="4">
        <v>3.96300224463657</v>
      </c>
      <c r="M426" t="s">
        <v>731</v>
      </c>
      <c r="N426" s="4">
        <v>17.941477622348099</v>
      </c>
      <c r="O426" s="4">
        <v>-3.6881119127831998</v>
      </c>
      <c r="P426" s="4">
        <v>0.83943417120208297</v>
      </c>
      <c r="Q426" s="4">
        <v>-4.3935689531220401</v>
      </c>
      <c r="R426" s="3">
        <v>1.1150480028844101E-5</v>
      </c>
      <c r="S426">
        <v>1.8647710679816899E-4</v>
      </c>
      <c r="T426" s="4">
        <v>-2.84867774158112</v>
      </c>
      <c r="U426" s="4">
        <v>-4.5275460839852899</v>
      </c>
      <c r="V426" t="s">
        <v>11020</v>
      </c>
      <c r="W426">
        <v>0</v>
      </c>
      <c r="X426">
        <v>1</v>
      </c>
      <c r="Y426" t="s">
        <v>11370</v>
      </c>
      <c r="Z426">
        <v>100</v>
      </c>
      <c r="AA426">
        <v>100</v>
      </c>
      <c r="AB426" t="s">
        <v>1552</v>
      </c>
      <c r="AC426" t="s">
        <v>11022</v>
      </c>
      <c r="AD426" t="s">
        <v>11022</v>
      </c>
      <c r="AE426" t="s">
        <v>762</v>
      </c>
      <c r="AF426" t="s">
        <v>762</v>
      </c>
      <c r="AG426" t="s">
        <v>762</v>
      </c>
      <c r="AH426" t="s">
        <v>762</v>
      </c>
      <c r="AI426" t="s">
        <v>762</v>
      </c>
      <c r="AJ426" t="s">
        <v>11022</v>
      </c>
      <c r="AK426" t="s">
        <v>11022</v>
      </c>
      <c r="AL426" t="s">
        <v>11022</v>
      </c>
      <c r="AM426" t="s">
        <v>11022</v>
      </c>
      <c r="AN426" t="s">
        <v>11022</v>
      </c>
      <c r="AO426" t="s">
        <v>11022</v>
      </c>
      <c r="AP426" t="s">
        <v>11022</v>
      </c>
      <c r="AQ426" t="s">
        <v>11370</v>
      </c>
      <c r="AR426" t="s">
        <v>11371</v>
      </c>
      <c r="AS426" t="s">
        <v>11371</v>
      </c>
    </row>
    <row r="427" spans="1:45" x14ac:dyDescent="0.25">
      <c r="A427" t="s">
        <v>12809</v>
      </c>
      <c r="B427">
        <v>3</v>
      </c>
      <c r="C427">
        <v>0</v>
      </c>
      <c r="D427" s="4">
        <v>2.3804761428476202</v>
      </c>
      <c r="E427" s="4">
        <v>0</v>
      </c>
      <c r="F427">
        <v>2.5</v>
      </c>
      <c r="G427">
        <v>0</v>
      </c>
      <c r="H427">
        <v>4</v>
      </c>
      <c r="I427">
        <v>4</v>
      </c>
      <c r="J427" t="s">
        <v>731</v>
      </c>
      <c r="K427" s="4">
        <v>3.0611442315963</v>
      </c>
      <c r="L427" s="4">
        <v>0</v>
      </c>
      <c r="M427" t="s">
        <v>731</v>
      </c>
      <c r="N427" s="4">
        <v>23.448111864963799</v>
      </c>
      <c r="O427" s="4">
        <v>-3.6477190389393499</v>
      </c>
      <c r="P427" s="4">
        <v>1.3649040663584799</v>
      </c>
      <c r="Q427" s="4">
        <v>-2.6725094670362801</v>
      </c>
      <c r="R427">
        <v>7.52862501364014E-3</v>
      </c>
      <c r="S427">
        <v>3.3283069190736099E-2</v>
      </c>
      <c r="T427" s="4">
        <v>-2.2828149725808702</v>
      </c>
      <c r="U427" s="4">
        <v>-5.0126231052978296</v>
      </c>
      <c r="V427" t="s">
        <v>11020</v>
      </c>
      <c r="W427">
        <v>0</v>
      </c>
      <c r="X427">
        <v>1</v>
      </c>
      <c r="Y427" t="s">
        <v>12810</v>
      </c>
      <c r="Z427">
        <v>100</v>
      </c>
      <c r="AA427">
        <v>100</v>
      </c>
      <c r="AB427" t="s">
        <v>759</v>
      </c>
      <c r="AC427" t="s">
        <v>11022</v>
      </c>
      <c r="AD427" t="s">
        <v>11022</v>
      </c>
      <c r="AE427" t="s">
        <v>762</v>
      </c>
      <c r="AF427" t="s">
        <v>762</v>
      </c>
      <c r="AG427" t="s">
        <v>762</v>
      </c>
      <c r="AH427" t="s">
        <v>762</v>
      </c>
      <c r="AI427" t="s">
        <v>762</v>
      </c>
      <c r="AJ427" t="s">
        <v>11022</v>
      </c>
      <c r="AK427" t="s">
        <v>11022</v>
      </c>
      <c r="AL427" t="s">
        <v>11022</v>
      </c>
      <c r="AM427" t="s">
        <v>11022</v>
      </c>
      <c r="AN427" t="s">
        <v>11022</v>
      </c>
      <c r="AO427" t="s">
        <v>11022</v>
      </c>
      <c r="AP427" t="s">
        <v>11022</v>
      </c>
      <c r="AQ427" t="s">
        <v>12811</v>
      </c>
      <c r="AR427" t="s">
        <v>12812</v>
      </c>
      <c r="AS427" t="s">
        <v>12812</v>
      </c>
    </row>
    <row r="428" spans="1:45" x14ac:dyDescent="0.25">
      <c r="A428" t="s">
        <v>11117</v>
      </c>
      <c r="B428">
        <v>116</v>
      </c>
      <c r="C428">
        <v>10</v>
      </c>
      <c r="D428" s="4">
        <v>143.90506129621201</v>
      </c>
      <c r="E428" s="4">
        <v>6.8495741960115097</v>
      </c>
      <c r="F428">
        <v>61.5</v>
      </c>
      <c r="G428">
        <v>7</v>
      </c>
      <c r="H428">
        <v>4</v>
      </c>
      <c r="I428">
        <v>4</v>
      </c>
      <c r="J428" t="s">
        <v>731</v>
      </c>
      <c r="K428" s="4">
        <v>151.27777643084801</v>
      </c>
      <c r="L428" s="4">
        <v>12.0837560278417</v>
      </c>
      <c r="M428" t="s">
        <v>731</v>
      </c>
      <c r="N428" s="4">
        <v>35.660919337464101</v>
      </c>
      <c r="O428" s="4">
        <v>-3.64356478631835</v>
      </c>
      <c r="P428" s="4">
        <v>1.03441770413357</v>
      </c>
      <c r="Q428" s="4">
        <v>-3.5223341322934898</v>
      </c>
      <c r="R428">
        <v>4.2776462838394001E-4</v>
      </c>
      <c r="S428">
        <v>3.4740501129456001E-3</v>
      </c>
      <c r="T428" s="4">
        <v>-2.60914708218478</v>
      </c>
      <c r="U428" s="4">
        <v>-4.6779824904519201</v>
      </c>
      <c r="V428" t="s">
        <v>11020</v>
      </c>
      <c r="W428">
        <v>0</v>
      </c>
      <c r="X428">
        <v>1</v>
      </c>
      <c r="Y428" t="s">
        <v>11118</v>
      </c>
      <c r="Z428">
        <v>100</v>
      </c>
      <c r="AA428">
        <v>100</v>
      </c>
      <c r="AB428" t="s">
        <v>1552</v>
      </c>
      <c r="AC428" t="s">
        <v>11022</v>
      </c>
      <c r="AD428" t="s">
        <v>11022</v>
      </c>
      <c r="AE428" t="s">
        <v>762</v>
      </c>
      <c r="AF428" t="s">
        <v>762</v>
      </c>
      <c r="AG428" t="s">
        <v>762</v>
      </c>
      <c r="AH428" t="s">
        <v>762</v>
      </c>
      <c r="AI428" t="s">
        <v>762</v>
      </c>
      <c r="AJ428" t="s">
        <v>11022</v>
      </c>
      <c r="AK428" t="s">
        <v>11022</v>
      </c>
      <c r="AL428" t="s">
        <v>11022</v>
      </c>
      <c r="AM428" t="s">
        <v>11022</v>
      </c>
      <c r="AN428" t="s">
        <v>11022</v>
      </c>
      <c r="AO428" t="s">
        <v>11022</v>
      </c>
      <c r="AP428" t="s">
        <v>11022</v>
      </c>
      <c r="AQ428" t="s">
        <v>11119</v>
      </c>
      <c r="AR428" t="s">
        <v>11120</v>
      </c>
      <c r="AS428" t="s">
        <v>11120</v>
      </c>
    </row>
    <row r="429" spans="1:45" x14ac:dyDescent="0.25">
      <c r="A429" t="s">
        <v>11439</v>
      </c>
      <c r="B429">
        <v>37</v>
      </c>
      <c r="C429">
        <v>3</v>
      </c>
      <c r="D429" s="4">
        <v>38.655530005420999</v>
      </c>
      <c r="E429" s="4">
        <v>1.6329931618554501</v>
      </c>
      <c r="F429">
        <v>21.5</v>
      </c>
      <c r="G429">
        <v>3</v>
      </c>
      <c r="H429">
        <v>4</v>
      </c>
      <c r="I429">
        <v>4</v>
      </c>
      <c r="J429" t="s">
        <v>731</v>
      </c>
      <c r="K429" s="4">
        <v>47.139827602825797</v>
      </c>
      <c r="L429" s="4">
        <v>3.82767828262143</v>
      </c>
      <c r="M429" t="s">
        <v>731</v>
      </c>
      <c r="N429" s="4">
        <v>14.9146144683034</v>
      </c>
      <c r="O429" s="4">
        <v>-3.6068970935125901</v>
      </c>
      <c r="P429" s="4">
        <v>1.0705513144122001</v>
      </c>
      <c r="Q429" s="4">
        <v>-3.3691958946339802</v>
      </c>
      <c r="R429">
        <v>7.5387829043572802E-4</v>
      </c>
      <c r="S429">
        <v>5.3830298154146699E-3</v>
      </c>
      <c r="T429" s="4">
        <v>-2.5363457791003898</v>
      </c>
      <c r="U429" s="4">
        <v>-4.67744840792479</v>
      </c>
      <c r="V429" t="s">
        <v>11020</v>
      </c>
      <c r="W429">
        <v>0</v>
      </c>
      <c r="X429">
        <v>1</v>
      </c>
      <c r="Y429" t="s">
        <v>11440</v>
      </c>
      <c r="Z429">
        <v>100</v>
      </c>
      <c r="AA429">
        <v>100</v>
      </c>
      <c r="AB429" t="s">
        <v>759</v>
      </c>
      <c r="AC429" t="s">
        <v>11022</v>
      </c>
      <c r="AD429" t="s">
        <v>11022</v>
      </c>
      <c r="AE429" t="s">
        <v>762</v>
      </c>
      <c r="AF429" t="s">
        <v>762</v>
      </c>
      <c r="AG429" t="s">
        <v>762</v>
      </c>
      <c r="AH429" t="s">
        <v>762</v>
      </c>
      <c r="AI429" t="s">
        <v>762</v>
      </c>
      <c r="AJ429" t="s">
        <v>11022</v>
      </c>
      <c r="AK429" t="s">
        <v>11022</v>
      </c>
      <c r="AL429" t="s">
        <v>11022</v>
      </c>
      <c r="AM429" t="s">
        <v>11022</v>
      </c>
      <c r="AN429" t="s">
        <v>11022</v>
      </c>
      <c r="AO429" t="s">
        <v>11022</v>
      </c>
      <c r="AP429" t="s">
        <v>11022</v>
      </c>
      <c r="AQ429" t="s">
        <v>11441</v>
      </c>
      <c r="AR429" t="s">
        <v>11442</v>
      </c>
      <c r="AS429" t="s">
        <v>11442</v>
      </c>
    </row>
    <row r="430" spans="1:45" x14ac:dyDescent="0.25">
      <c r="A430" t="s">
        <v>11287</v>
      </c>
      <c r="B430">
        <v>53</v>
      </c>
      <c r="C430">
        <v>5</v>
      </c>
      <c r="D430" s="4">
        <v>64.381674411279505</v>
      </c>
      <c r="E430" s="4">
        <v>2.2173557826083501</v>
      </c>
      <c r="F430">
        <v>25</v>
      </c>
      <c r="G430">
        <v>4</v>
      </c>
      <c r="H430">
        <v>4</v>
      </c>
      <c r="I430">
        <v>4</v>
      </c>
      <c r="J430" t="s">
        <v>731</v>
      </c>
      <c r="K430" s="4">
        <v>67.087140008658295</v>
      </c>
      <c r="L430" s="4">
        <v>5.4857722084556997</v>
      </c>
      <c r="M430" t="s">
        <v>731</v>
      </c>
      <c r="N430" s="4">
        <v>14.8888656246463</v>
      </c>
      <c r="O430" s="4">
        <v>-3.6052196381000399</v>
      </c>
      <c r="P430" s="4">
        <v>1.1170887136429299</v>
      </c>
      <c r="Q430" s="4">
        <v>-3.2273351203621701</v>
      </c>
      <c r="R430">
        <v>1.24949027835134E-3</v>
      </c>
      <c r="S430">
        <v>8.1025619580844706E-3</v>
      </c>
      <c r="T430" s="4">
        <v>-2.4881309244571002</v>
      </c>
      <c r="U430" s="4">
        <v>-4.7223083517429698</v>
      </c>
      <c r="V430" t="s">
        <v>11020</v>
      </c>
      <c r="W430">
        <v>0</v>
      </c>
      <c r="X430">
        <v>1</v>
      </c>
      <c r="Y430" t="s">
        <v>11288</v>
      </c>
      <c r="Z430">
        <v>100</v>
      </c>
      <c r="AA430">
        <v>100</v>
      </c>
      <c r="AB430" t="s">
        <v>1552</v>
      </c>
      <c r="AC430" t="s">
        <v>11022</v>
      </c>
      <c r="AD430" t="s">
        <v>11022</v>
      </c>
      <c r="AE430" t="s">
        <v>762</v>
      </c>
      <c r="AF430" t="s">
        <v>762</v>
      </c>
      <c r="AG430" t="s">
        <v>762</v>
      </c>
      <c r="AH430" t="s">
        <v>762</v>
      </c>
      <c r="AI430" t="s">
        <v>762</v>
      </c>
      <c r="AJ430" t="s">
        <v>11022</v>
      </c>
      <c r="AK430" t="s">
        <v>11022</v>
      </c>
      <c r="AL430" t="s">
        <v>11022</v>
      </c>
      <c r="AM430" t="s">
        <v>11022</v>
      </c>
      <c r="AN430" t="s">
        <v>11022</v>
      </c>
      <c r="AO430" t="s">
        <v>11022</v>
      </c>
      <c r="AP430" t="s">
        <v>11022</v>
      </c>
      <c r="AQ430" t="s">
        <v>11289</v>
      </c>
      <c r="AR430" t="s">
        <v>11290</v>
      </c>
      <c r="AS430" t="s">
        <v>11290</v>
      </c>
    </row>
    <row r="431" spans="1:45" x14ac:dyDescent="0.25">
      <c r="A431" t="s">
        <v>11173</v>
      </c>
      <c r="B431">
        <v>81</v>
      </c>
      <c r="C431">
        <v>7</v>
      </c>
      <c r="D431" s="4">
        <v>10.754843869934501</v>
      </c>
      <c r="E431" s="4">
        <v>5.1961524227066302</v>
      </c>
      <c r="F431">
        <v>80</v>
      </c>
      <c r="G431">
        <v>5</v>
      </c>
      <c r="H431">
        <v>4</v>
      </c>
      <c r="I431">
        <v>4</v>
      </c>
      <c r="J431" t="s">
        <v>731</v>
      </c>
      <c r="K431" s="4">
        <v>97.778459663766796</v>
      </c>
      <c r="L431" s="4">
        <v>8.4421195489590097</v>
      </c>
      <c r="M431" t="s">
        <v>731</v>
      </c>
      <c r="N431" s="4">
        <v>25.973727519275499</v>
      </c>
      <c r="O431" s="4">
        <v>-3.5267129321272899</v>
      </c>
      <c r="P431" s="4">
        <v>0.71010214579866204</v>
      </c>
      <c r="Q431" s="4">
        <v>-4.9664867976997096</v>
      </c>
      <c r="R431" s="3">
        <v>6.8176692161430297E-7</v>
      </c>
      <c r="S431" s="3">
        <v>2.1134774570043401E-5</v>
      </c>
      <c r="T431" s="4">
        <v>-2.81661078632863</v>
      </c>
      <c r="U431" s="4">
        <v>-4.2368150779259501</v>
      </c>
      <c r="V431" t="s">
        <v>11020</v>
      </c>
      <c r="W431">
        <v>0</v>
      </c>
      <c r="X431">
        <v>1</v>
      </c>
      <c r="Y431" t="s">
        <v>11174</v>
      </c>
      <c r="Z431">
        <v>100</v>
      </c>
      <c r="AA431">
        <v>100</v>
      </c>
      <c r="AB431" t="s">
        <v>759</v>
      </c>
      <c r="AC431" t="s">
        <v>11022</v>
      </c>
      <c r="AD431" t="s">
        <v>11022</v>
      </c>
      <c r="AE431" t="s">
        <v>762</v>
      </c>
      <c r="AF431" t="s">
        <v>762</v>
      </c>
      <c r="AG431" t="s">
        <v>762</v>
      </c>
      <c r="AH431" t="s">
        <v>762</v>
      </c>
      <c r="AI431" t="s">
        <v>762</v>
      </c>
      <c r="AJ431" t="s">
        <v>11022</v>
      </c>
      <c r="AK431" t="s">
        <v>11022</v>
      </c>
      <c r="AL431" t="s">
        <v>11022</v>
      </c>
      <c r="AM431" t="s">
        <v>11022</v>
      </c>
      <c r="AN431" t="s">
        <v>11022</v>
      </c>
      <c r="AO431" t="s">
        <v>11022</v>
      </c>
      <c r="AP431" t="s">
        <v>11022</v>
      </c>
      <c r="AQ431" t="s">
        <v>11175</v>
      </c>
      <c r="AR431" t="s">
        <v>11176</v>
      </c>
      <c r="AS431" t="s">
        <v>11176</v>
      </c>
    </row>
    <row r="432" spans="1:45" x14ac:dyDescent="0.25">
      <c r="A432" t="s">
        <v>11093</v>
      </c>
      <c r="B432">
        <v>139</v>
      </c>
      <c r="C432">
        <v>12</v>
      </c>
      <c r="D432" s="4">
        <v>174.39872897090399</v>
      </c>
      <c r="E432" s="4">
        <v>7.8740078740118102</v>
      </c>
      <c r="F432">
        <v>69</v>
      </c>
      <c r="G432">
        <v>11.5</v>
      </c>
      <c r="H432">
        <v>4</v>
      </c>
      <c r="I432">
        <v>4</v>
      </c>
      <c r="J432" t="s">
        <v>731</v>
      </c>
      <c r="K432" s="4">
        <v>181.19399413856601</v>
      </c>
      <c r="L432" s="4">
        <v>15.7386870636177</v>
      </c>
      <c r="M432" t="s">
        <v>731</v>
      </c>
      <c r="N432" s="4">
        <v>43.874842643101999</v>
      </c>
      <c r="O432" s="4">
        <v>-3.5239947352416401</v>
      </c>
      <c r="P432" s="4">
        <v>1.1615252071948401</v>
      </c>
      <c r="Q432" s="4">
        <v>-3.0339373725279</v>
      </c>
      <c r="R432">
        <v>2.4138453393948399E-3</v>
      </c>
      <c r="S432">
        <v>1.37578359926944E-2</v>
      </c>
      <c r="T432" s="4">
        <v>-2.3624695280468</v>
      </c>
      <c r="U432" s="4">
        <v>-4.6855199424364802</v>
      </c>
      <c r="V432" t="s">
        <v>11020</v>
      </c>
      <c r="W432">
        <v>0</v>
      </c>
      <c r="X432">
        <v>1</v>
      </c>
      <c r="Y432" t="s">
        <v>11094</v>
      </c>
      <c r="Z432">
        <v>100</v>
      </c>
      <c r="AA432">
        <v>100</v>
      </c>
      <c r="AB432" t="s">
        <v>1552</v>
      </c>
      <c r="AC432" t="s">
        <v>11022</v>
      </c>
      <c r="AD432" t="s">
        <v>11022</v>
      </c>
      <c r="AE432" t="s">
        <v>762</v>
      </c>
      <c r="AF432" t="s">
        <v>762</v>
      </c>
      <c r="AG432" t="s">
        <v>762</v>
      </c>
      <c r="AH432" t="s">
        <v>762</v>
      </c>
      <c r="AI432" t="s">
        <v>762</v>
      </c>
      <c r="AJ432" t="s">
        <v>11022</v>
      </c>
      <c r="AK432" t="s">
        <v>11022</v>
      </c>
      <c r="AL432" t="s">
        <v>11022</v>
      </c>
      <c r="AM432" t="s">
        <v>11022</v>
      </c>
      <c r="AN432" t="s">
        <v>11022</v>
      </c>
      <c r="AO432" t="s">
        <v>11022</v>
      </c>
      <c r="AP432" t="s">
        <v>11022</v>
      </c>
      <c r="AQ432" t="s">
        <v>11095</v>
      </c>
      <c r="AR432" t="s">
        <v>11096</v>
      </c>
      <c r="AS432" t="s">
        <v>11096</v>
      </c>
    </row>
    <row r="433" spans="1:45" x14ac:dyDescent="0.25">
      <c r="A433" t="s">
        <v>11145</v>
      </c>
      <c r="B433">
        <v>93</v>
      </c>
      <c r="C433">
        <v>8</v>
      </c>
      <c r="D433" s="4">
        <v>109.137146135799</v>
      </c>
      <c r="E433" s="4">
        <v>3.5590260840104402</v>
      </c>
      <c r="F433">
        <v>46.5</v>
      </c>
      <c r="G433">
        <v>8.5</v>
      </c>
      <c r="H433">
        <v>4</v>
      </c>
      <c r="I433">
        <v>4</v>
      </c>
      <c r="J433" t="s">
        <v>731</v>
      </c>
      <c r="K433" s="4">
        <v>118.492086320957</v>
      </c>
      <c r="L433" s="4">
        <v>10.926351035737399</v>
      </c>
      <c r="M433" t="s">
        <v>731</v>
      </c>
      <c r="N433" s="4">
        <v>44.183687802421296</v>
      </c>
      <c r="O433" s="4">
        <v>-3.4456859326718599</v>
      </c>
      <c r="P433" s="4">
        <v>0.91166568462250197</v>
      </c>
      <c r="Q433" s="4">
        <v>-3.7795498841207702</v>
      </c>
      <c r="R433">
        <v>1.5711211620787801E-4</v>
      </c>
      <c r="S433">
        <v>1.5661921545114801E-3</v>
      </c>
      <c r="T433" s="4">
        <v>-2.5340202480493499</v>
      </c>
      <c r="U433" s="4">
        <v>-4.35735161729436</v>
      </c>
      <c r="V433" t="s">
        <v>11020</v>
      </c>
      <c r="W433">
        <v>0</v>
      </c>
      <c r="X433">
        <v>1</v>
      </c>
      <c r="Y433" t="s">
        <v>11146</v>
      </c>
      <c r="Z433">
        <v>100</v>
      </c>
      <c r="AA433">
        <v>100</v>
      </c>
      <c r="AB433" t="s">
        <v>1552</v>
      </c>
      <c r="AC433" t="s">
        <v>11022</v>
      </c>
      <c r="AD433" t="s">
        <v>11022</v>
      </c>
      <c r="AE433" t="s">
        <v>762</v>
      </c>
      <c r="AF433" t="s">
        <v>762</v>
      </c>
      <c r="AG433" t="s">
        <v>762</v>
      </c>
      <c r="AH433" t="s">
        <v>762</v>
      </c>
      <c r="AI433" t="s">
        <v>762</v>
      </c>
      <c r="AJ433" t="s">
        <v>11022</v>
      </c>
      <c r="AK433" t="s">
        <v>11022</v>
      </c>
      <c r="AL433" t="s">
        <v>11022</v>
      </c>
      <c r="AM433" t="s">
        <v>11022</v>
      </c>
      <c r="AN433" t="s">
        <v>11022</v>
      </c>
      <c r="AO433" t="s">
        <v>11022</v>
      </c>
      <c r="AP433" t="s">
        <v>11022</v>
      </c>
      <c r="AQ433" t="s">
        <v>11147</v>
      </c>
      <c r="AR433" t="s">
        <v>11148</v>
      </c>
      <c r="AS433" t="s">
        <v>11148</v>
      </c>
    </row>
    <row r="434" spans="1:45" x14ac:dyDescent="0.25">
      <c r="A434" t="s">
        <v>11271</v>
      </c>
      <c r="B434">
        <v>55</v>
      </c>
      <c r="C434">
        <v>5</v>
      </c>
      <c r="D434" s="4">
        <v>39.774363602702699</v>
      </c>
      <c r="E434" s="4">
        <v>4.8562674281111597</v>
      </c>
      <c r="F434">
        <v>54.5</v>
      </c>
      <c r="G434">
        <v>4</v>
      </c>
      <c r="H434">
        <v>4</v>
      </c>
      <c r="I434">
        <v>4</v>
      </c>
      <c r="J434" t="s">
        <v>731</v>
      </c>
      <c r="K434" s="4">
        <v>66.597503654923898</v>
      </c>
      <c r="L434" s="4">
        <v>6.2268564772343602</v>
      </c>
      <c r="M434" t="s">
        <v>731</v>
      </c>
      <c r="N434" s="4">
        <v>18.474993326218101</v>
      </c>
      <c r="O434" s="4">
        <v>-3.4169743652511002</v>
      </c>
      <c r="P434" s="4">
        <v>1.10901010494848</v>
      </c>
      <c r="Q434" s="4">
        <v>-3.08110300348421</v>
      </c>
      <c r="R434">
        <v>2.0623529132496299E-3</v>
      </c>
      <c r="S434">
        <v>1.22445945574025E-2</v>
      </c>
      <c r="T434" s="4">
        <v>-2.30796426030262</v>
      </c>
      <c r="U434" s="4">
        <v>-4.5259844701995799</v>
      </c>
      <c r="V434" t="s">
        <v>11020</v>
      </c>
      <c r="W434">
        <v>0</v>
      </c>
      <c r="X434">
        <v>1</v>
      </c>
      <c r="Y434" t="s">
        <v>11272</v>
      </c>
      <c r="Z434">
        <v>100</v>
      </c>
      <c r="AA434">
        <v>100</v>
      </c>
      <c r="AB434" t="s">
        <v>759</v>
      </c>
      <c r="AC434" t="s">
        <v>11022</v>
      </c>
      <c r="AD434" t="s">
        <v>11022</v>
      </c>
      <c r="AE434" t="s">
        <v>762</v>
      </c>
      <c r="AF434" t="s">
        <v>762</v>
      </c>
      <c r="AG434" t="s">
        <v>762</v>
      </c>
      <c r="AH434" t="s">
        <v>762</v>
      </c>
      <c r="AI434" t="s">
        <v>762</v>
      </c>
      <c r="AJ434" t="s">
        <v>11022</v>
      </c>
      <c r="AK434" t="s">
        <v>11022</v>
      </c>
      <c r="AL434" t="s">
        <v>11022</v>
      </c>
      <c r="AM434" t="s">
        <v>11022</v>
      </c>
      <c r="AN434" t="s">
        <v>11022</v>
      </c>
      <c r="AO434" t="s">
        <v>11022</v>
      </c>
      <c r="AP434" t="s">
        <v>11022</v>
      </c>
      <c r="AQ434" t="s">
        <v>11273</v>
      </c>
      <c r="AR434" t="s">
        <v>11274</v>
      </c>
      <c r="AS434" t="s">
        <v>11274</v>
      </c>
    </row>
    <row r="435" spans="1:45" x14ac:dyDescent="0.25">
      <c r="A435" t="s">
        <v>11574</v>
      </c>
      <c r="B435">
        <v>27</v>
      </c>
      <c r="C435">
        <v>3</v>
      </c>
      <c r="D435" s="4">
        <v>21.648710508172702</v>
      </c>
      <c r="E435" s="4">
        <v>1</v>
      </c>
      <c r="F435">
        <v>26</v>
      </c>
      <c r="G435">
        <v>3</v>
      </c>
      <c r="H435">
        <v>4</v>
      </c>
      <c r="I435">
        <v>4</v>
      </c>
      <c r="J435" t="s">
        <v>731</v>
      </c>
      <c r="K435" s="4">
        <v>34.245726695885502</v>
      </c>
      <c r="L435" s="4">
        <v>3.32792185452892</v>
      </c>
      <c r="M435" t="s">
        <v>731</v>
      </c>
      <c r="N435" s="4">
        <v>11.238071762301701</v>
      </c>
      <c r="O435" s="4">
        <v>-3.3664531554330601</v>
      </c>
      <c r="P435" s="4">
        <v>1.0026164717424899</v>
      </c>
      <c r="Q435" s="4">
        <v>-3.3576679122200699</v>
      </c>
      <c r="R435">
        <v>7.86029860272119E-4</v>
      </c>
      <c r="S435">
        <v>5.5657044702276497E-3</v>
      </c>
      <c r="T435" s="4">
        <v>-2.36383668369057</v>
      </c>
      <c r="U435" s="4">
        <v>-4.3690696271755503</v>
      </c>
      <c r="V435" t="s">
        <v>11020</v>
      </c>
      <c r="W435">
        <v>0</v>
      </c>
      <c r="X435">
        <v>1</v>
      </c>
      <c r="Y435" t="s">
        <v>11575</v>
      </c>
      <c r="Z435">
        <v>100</v>
      </c>
      <c r="AA435">
        <v>100</v>
      </c>
      <c r="AB435" t="s">
        <v>1552</v>
      </c>
      <c r="AC435" t="s">
        <v>11022</v>
      </c>
      <c r="AD435" t="s">
        <v>11022</v>
      </c>
      <c r="AE435" t="s">
        <v>762</v>
      </c>
      <c r="AF435" t="s">
        <v>762</v>
      </c>
      <c r="AG435" t="s">
        <v>762</v>
      </c>
      <c r="AH435" t="s">
        <v>762</v>
      </c>
      <c r="AI435" t="s">
        <v>762</v>
      </c>
      <c r="AJ435" t="s">
        <v>11022</v>
      </c>
      <c r="AK435" t="s">
        <v>11022</v>
      </c>
      <c r="AL435" t="s">
        <v>11022</v>
      </c>
      <c r="AM435" t="s">
        <v>11022</v>
      </c>
      <c r="AN435" t="s">
        <v>11022</v>
      </c>
      <c r="AO435" t="s">
        <v>11022</v>
      </c>
      <c r="AP435" t="s">
        <v>11022</v>
      </c>
      <c r="AQ435" t="s">
        <v>11575</v>
      </c>
      <c r="AR435" t="s">
        <v>11576</v>
      </c>
      <c r="AS435" t="s">
        <v>11576</v>
      </c>
    </row>
    <row r="436" spans="1:45" x14ac:dyDescent="0.25">
      <c r="A436" t="s">
        <v>11208</v>
      </c>
      <c r="B436">
        <v>68</v>
      </c>
      <c r="C436">
        <v>7</v>
      </c>
      <c r="D436" s="4">
        <v>35.264476932649004</v>
      </c>
      <c r="E436" s="4">
        <v>8.05708797684788</v>
      </c>
      <c r="F436">
        <v>68.5</v>
      </c>
      <c r="G436">
        <v>3</v>
      </c>
      <c r="H436">
        <v>4</v>
      </c>
      <c r="I436">
        <v>4</v>
      </c>
      <c r="J436" t="s">
        <v>731</v>
      </c>
      <c r="K436" s="4">
        <v>83.370965394816594</v>
      </c>
      <c r="L436" s="4">
        <v>8.1432030021656701</v>
      </c>
      <c r="M436" t="s">
        <v>731</v>
      </c>
      <c r="N436" s="4">
        <v>18.470104705260599</v>
      </c>
      <c r="O436" s="4">
        <v>-3.3513216537638302</v>
      </c>
      <c r="P436" s="4">
        <v>0.93942517529085301</v>
      </c>
      <c r="Q436" s="4">
        <v>-3.5674173333988302</v>
      </c>
      <c r="R436">
        <v>3.6051706056371E-4</v>
      </c>
      <c r="S436">
        <v>3.0345508872614301E-3</v>
      </c>
      <c r="T436" s="4">
        <v>-2.4118964784729702</v>
      </c>
      <c r="U436" s="4">
        <v>-4.2907468290546804</v>
      </c>
      <c r="V436" t="s">
        <v>11020</v>
      </c>
      <c r="W436">
        <v>0</v>
      </c>
      <c r="X436">
        <v>1</v>
      </c>
      <c r="Y436" t="s">
        <v>11209</v>
      </c>
      <c r="Z436">
        <v>100</v>
      </c>
      <c r="AA436">
        <v>100</v>
      </c>
      <c r="AB436" t="s">
        <v>1552</v>
      </c>
      <c r="AC436" t="s">
        <v>11022</v>
      </c>
      <c r="AD436" t="s">
        <v>11022</v>
      </c>
      <c r="AE436" t="s">
        <v>762</v>
      </c>
      <c r="AF436" t="s">
        <v>762</v>
      </c>
      <c r="AG436" t="s">
        <v>762</v>
      </c>
      <c r="AH436" t="s">
        <v>762</v>
      </c>
      <c r="AI436" t="s">
        <v>762</v>
      </c>
      <c r="AJ436" t="s">
        <v>11022</v>
      </c>
      <c r="AK436" t="s">
        <v>11022</v>
      </c>
      <c r="AL436" t="s">
        <v>11022</v>
      </c>
      <c r="AM436" t="s">
        <v>11022</v>
      </c>
      <c r="AN436" t="s">
        <v>11022</v>
      </c>
      <c r="AO436" t="s">
        <v>11022</v>
      </c>
      <c r="AP436" t="s">
        <v>11022</v>
      </c>
      <c r="AQ436" t="s">
        <v>11210</v>
      </c>
      <c r="AR436" t="s">
        <v>11211</v>
      </c>
      <c r="AS436" t="s">
        <v>11211</v>
      </c>
    </row>
    <row r="437" spans="1:45" x14ac:dyDescent="0.25">
      <c r="A437" t="s">
        <v>11061</v>
      </c>
      <c r="B437">
        <v>204</v>
      </c>
      <c r="C437">
        <v>20</v>
      </c>
      <c r="D437" s="4">
        <v>69.389600565694806</v>
      </c>
      <c r="E437" s="4">
        <v>8.6554414483991895</v>
      </c>
      <c r="F437">
        <v>225</v>
      </c>
      <c r="G437">
        <v>20</v>
      </c>
      <c r="H437">
        <v>4</v>
      </c>
      <c r="I437">
        <v>4</v>
      </c>
      <c r="J437" t="s">
        <v>731</v>
      </c>
      <c r="K437" s="4">
        <v>254.49011457236199</v>
      </c>
      <c r="L437" s="4">
        <v>24.896705204768502</v>
      </c>
      <c r="M437" t="s">
        <v>731</v>
      </c>
      <c r="N437" s="4">
        <v>72.856019140658304</v>
      </c>
      <c r="O437" s="4">
        <v>-3.3472937129689702</v>
      </c>
      <c r="P437" s="4">
        <v>0.53243214328990496</v>
      </c>
      <c r="Q437" s="4">
        <v>-6.28679871257585</v>
      </c>
      <c r="R437" s="3">
        <v>3.2407912557640702E-10</v>
      </c>
      <c r="S437" s="3">
        <v>2.42296805063302E-8</v>
      </c>
      <c r="T437" s="4">
        <v>-2.8148615696790702</v>
      </c>
      <c r="U437" s="4">
        <v>-3.8797258562588799</v>
      </c>
      <c r="V437" t="s">
        <v>11020</v>
      </c>
      <c r="W437">
        <v>0</v>
      </c>
      <c r="X437">
        <v>1</v>
      </c>
      <c r="Y437" t="s">
        <v>11062</v>
      </c>
      <c r="Z437">
        <v>100</v>
      </c>
      <c r="AA437">
        <v>100</v>
      </c>
      <c r="AB437" t="s">
        <v>759</v>
      </c>
      <c r="AC437" t="s">
        <v>11022</v>
      </c>
      <c r="AD437" t="s">
        <v>11022</v>
      </c>
      <c r="AE437" t="s">
        <v>762</v>
      </c>
      <c r="AF437" t="s">
        <v>762</v>
      </c>
      <c r="AG437" t="s">
        <v>762</v>
      </c>
      <c r="AH437" t="s">
        <v>762</v>
      </c>
      <c r="AI437" t="s">
        <v>762</v>
      </c>
      <c r="AJ437" t="s">
        <v>11022</v>
      </c>
      <c r="AK437" t="s">
        <v>11022</v>
      </c>
      <c r="AL437" t="s">
        <v>11022</v>
      </c>
      <c r="AM437" t="s">
        <v>11022</v>
      </c>
      <c r="AN437" t="s">
        <v>11022</v>
      </c>
      <c r="AO437" t="s">
        <v>11022</v>
      </c>
      <c r="AP437" t="s">
        <v>11022</v>
      </c>
      <c r="AQ437" t="s">
        <v>11063</v>
      </c>
      <c r="AR437" t="s">
        <v>11064</v>
      </c>
      <c r="AS437" t="s">
        <v>11064</v>
      </c>
    </row>
    <row r="438" spans="1:45" x14ac:dyDescent="0.25">
      <c r="A438" t="s">
        <v>11045</v>
      </c>
      <c r="B438">
        <v>296</v>
      </c>
      <c r="C438">
        <v>29</v>
      </c>
      <c r="D438" s="4">
        <v>247.926064247657</v>
      </c>
      <c r="E438" s="4">
        <v>46.697608789601503</v>
      </c>
      <c r="F438">
        <v>234.5</v>
      </c>
      <c r="G438">
        <v>6.5</v>
      </c>
      <c r="H438">
        <v>4</v>
      </c>
      <c r="I438">
        <v>4</v>
      </c>
      <c r="J438" t="s">
        <v>731</v>
      </c>
      <c r="K438" s="4">
        <v>375.92044796774701</v>
      </c>
      <c r="L438" s="4">
        <v>38.140735439629204</v>
      </c>
      <c r="M438" t="s">
        <v>731</v>
      </c>
      <c r="N438" s="4">
        <v>94.494664197407999</v>
      </c>
      <c r="O438" s="4">
        <v>-3.30064251042399</v>
      </c>
      <c r="P438" s="4">
        <v>1.3034180979707399</v>
      </c>
      <c r="Q438" s="4">
        <v>-2.5322975916650901</v>
      </c>
      <c r="R438">
        <v>1.1331777220848299E-2</v>
      </c>
      <c r="S438">
        <v>4.5190355081162703E-2</v>
      </c>
      <c r="T438" s="4">
        <v>-1.9972244124532501</v>
      </c>
      <c r="U438" s="4">
        <v>-4.6040606083947297</v>
      </c>
      <c r="V438" t="s">
        <v>11020</v>
      </c>
      <c r="W438">
        <v>0</v>
      </c>
      <c r="X438">
        <v>1</v>
      </c>
      <c r="Y438" t="s">
        <v>11046</v>
      </c>
      <c r="Z438">
        <v>100</v>
      </c>
      <c r="AA438">
        <v>100</v>
      </c>
      <c r="AB438" t="s">
        <v>759</v>
      </c>
      <c r="AC438" t="s">
        <v>11022</v>
      </c>
      <c r="AD438" t="s">
        <v>11022</v>
      </c>
      <c r="AE438" t="s">
        <v>762</v>
      </c>
      <c r="AF438" t="s">
        <v>762</v>
      </c>
      <c r="AG438" t="s">
        <v>762</v>
      </c>
      <c r="AH438" t="s">
        <v>762</v>
      </c>
      <c r="AI438" t="s">
        <v>762</v>
      </c>
      <c r="AJ438" t="s">
        <v>11022</v>
      </c>
      <c r="AK438" t="s">
        <v>11022</v>
      </c>
      <c r="AL438" t="s">
        <v>11022</v>
      </c>
      <c r="AM438" t="s">
        <v>11022</v>
      </c>
      <c r="AN438" t="s">
        <v>11022</v>
      </c>
      <c r="AO438" t="s">
        <v>11022</v>
      </c>
      <c r="AP438" t="s">
        <v>11022</v>
      </c>
      <c r="AQ438" t="s">
        <v>11047</v>
      </c>
      <c r="AR438" t="s">
        <v>11048</v>
      </c>
      <c r="AS438" t="s">
        <v>11048</v>
      </c>
    </row>
    <row r="439" spans="1:45" x14ac:dyDescent="0.25">
      <c r="A439" t="s">
        <v>11465</v>
      </c>
      <c r="B439">
        <v>35</v>
      </c>
      <c r="C439">
        <v>4</v>
      </c>
      <c r="D439" s="4">
        <v>48.785243670601901</v>
      </c>
      <c r="E439" s="4">
        <v>2.2173557826083501</v>
      </c>
      <c r="F439">
        <v>13</v>
      </c>
      <c r="G439">
        <v>4</v>
      </c>
      <c r="H439">
        <v>4</v>
      </c>
      <c r="I439">
        <v>4</v>
      </c>
      <c r="J439" t="s">
        <v>731</v>
      </c>
      <c r="K439" s="4">
        <v>45.670038263779503</v>
      </c>
      <c r="L439" s="4">
        <v>4.7917185465172798</v>
      </c>
      <c r="M439" t="s">
        <v>731</v>
      </c>
      <c r="N439" s="4">
        <v>10.858769206143</v>
      </c>
      <c r="O439" s="4">
        <v>-3.2424537274283498</v>
      </c>
      <c r="P439" s="4">
        <v>1.2459975245020101</v>
      </c>
      <c r="Q439" s="4">
        <v>-2.6022954810638601</v>
      </c>
      <c r="R439">
        <v>9.2602029217388592E-3</v>
      </c>
      <c r="S439">
        <v>3.8972575872616197E-2</v>
      </c>
      <c r="T439" s="4">
        <v>-1.99645620292634</v>
      </c>
      <c r="U439" s="4">
        <v>-4.4884512519303597</v>
      </c>
      <c r="V439" t="s">
        <v>11020</v>
      </c>
      <c r="W439">
        <v>0</v>
      </c>
      <c r="X439">
        <v>1</v>
      </c>
      <c r="Y439" t="s">
        <v>11466</v>
      </c>
      <c r="Z439">
        <v>100</v>
      </c>
      <c r="AA439">
        <v>100</v>
      </c>
      <c r="AB439" t="s">
        <v>1552</v>
      </c>
      <c r="AC439" t="s">
        <v>11022</v>
      </c>
      <c r="AD439" t="s">
        <v>11022</v>
      </c>
      <c r="AE439" t="s">
        <v>762</v>
      </c>
      <c r="AF439" t="s">
        <v>762</v>
      </c>
      <c r="AG439" t="s">
        <v>762</v>
      </c>
      <c r="AH439" t="s">
        <v>762</v>
      </c>
      <c r="AI439" t="s">
        <v>762</v>
      </c>
      <c r="AJ439" t="s">
        <v>11022</v>
      </c>
      <c r="AK439" t="s">
        <v>11022</v>
      </c>
      <c r="AL439" t="s">
        <v>11022</v>
      </c>
      <c r="AM439" t="s">
        <v>11022</v>
      </c>
      <c r="AN439" t="s">
        <v>11022</v>
      </c>
      <c r="AO439" t="s">
        <v>11022</v>
      </c>
      <c r="AP439" t="s">
        <v>11022</v>
      </c>
      <c r="AQ439" t="s">
        <v>11467</v>
      </c>
      <c r="AR439" t="s">
        <v>11468</v>
      </c>
      <c r="AS439" t="s">
        <v>11468</v>
      </c>
    </row>
    <row r="440" spans="1:45" x14ac:dyDescent="0.25">
      <c r="A440" t="s">
        <v>11307</v>
      </c>
      <c r="B440">
        <v>50</v>
      </c>
      <c r="C440">
        <v>6</v>
      </c>
      <c r="D440" s="4">
        <v>58.212255296171698</v>
      </c>
      <c r="E440" s="4">
        <v>4.1231056256176597</v>
      </c>
      <c r="F440">
        <v>24.5</v>
      </c>
      <c r="G440">
        <v>6</v>
      </c>
      <c r="H440">
        <v>4</v>
      </c>
      <c r="I440">
        <v>4</v>
      </c>
      <c r="J440" t="s">
        <v>731</v>
      </c>
      <c r="K440" s="4">
        <v>63.923908377834003</v>
      </c>
      <c r="L440" s="4">
        <v>6.8841719361036304</v>
      </c>
      <c r="M440" t="s">
        <v>731</v>
      </c>
      <c r="N440" s="4">
        <v>16.6979534598652</v>
      </c>
      <c r="O440" s="4">
        <v>-3.2016605233556299</v>
      </c>
      <c r="P440" s="4">
        <v>1.1124495640355101</v>
      </c>
      <c r="Q440" s="4">
        <v>-2.8780275770357902</v>
      </c>
      <c r="R440">
        <v>4.0017015552611399E-3</v>
      </c>
      <c r="S440">
        <v>2.0550152229240001E-2</v>
      </c>
      <c r="T440" s="4">
        <v>-2.08921095932013</v>
      </c>
      <c r="U440" s="4">
        <v>-4.31411008739114</v>
      </c>
      <c r="V440" t="s">
        <v>11020</v>
      </c>
      <c r="W440">
        <v>0</v>
      </c>
      <c r="X440">
        <v>1</v>
      </c>
      <c r="Y440" t="s">
        <v>11308</v>
      </c>
      <c r="Z440">
        <v>100</v>
      </c>
      <c r="AA440">
        <v>100</v>
      </c>
      <c r="AB440" t="s">
        <v>1552</v>
      </c>
      <c r="AC440" t="s">
        <v>11022</v>
      </c>
      <c r="AD440" t="s">
        <v>11022</v>
      </c>
      <c r="AE440" t="s">
        <v>762</v>
      </c>
      <c r="AF440" t="s">
        <v>762</v>
      </c>
      <c r="AG440" t="s">
        <v>762</v>
      </c>
      <c r="AH440" t="s">
        <v>762</v>
      </c>
      <c r="AI440" t="s">
        <v>762</v>
      </c>
      <c r="AJ440" t="s">
        <v>11022</v>
      </c>
      <c r="AK440" t="s">
        <v>11022</v>
      </c>
      <c r="AL440" t="s">
        <v>11022</v>
      </c>
      <c r="AM440" t="s">
        <v>11022</v>
      </c>
      <c r="AN440" t="s">
        <v>11022</v>
      </c>
      <c r="AO440" t="s">
        <v>11022</v>
      </c>
      <c r="AP440" t="s">
        <v>11022</v>
      </c>
      <c r="AQ440" t="s">
        <v>11309</v>
      </c>
      <c r="AR440" t="s">
        <v>11310</v>
      </c>
      <c r="AS440" t="s">
        <v>11310</v>
      </c>
    </row>
    <row r="441" spans="1:45" x14ac:dyDescent="0.25">
      <c r="A441" t="s">
        <v>11311</v>
      </c>
      <c r="B441">
        <v>49</v>
      </c>
      <c r="C441">
        <v>5</v>
      </c>
      <c r="D441" s="4">
        <v>18.391574157749499</v>
      </c>
      <c r="E441" s="4">
        <v>2.8284271247461898</v>
      </c>
      <c r="F441">
        <v>44.5</v>
      </c>
      <c r="G441">
        <v>6</v>
      </c>
      <c r="H441">
        <v>4</v>
      </c>
      <c r="I441">
        <v>4</v>
      </c>
      <c r="J441" t="s">
        <v>731</v>
      </c>
      <c r="K441" s="4">
        <v>60.1116878894587</v>
      </c>
      <c r="L441" s="4">
        <v>6.6835462050033501</v>
      </c>
      <c r="M441" t="s">
        <v>731</v>
      </c>
      <c r="N441" s="4">
        <v>19.6238221031237</v>
      </c>
      <c r="O441" s="4">
        <v>-3.1759402523931599</v>
      </c>
      <c r="P441" s="4">
        <v>0.65547515351365004</v>
      </c>
      <c r="Q441" s="4">
        <v>-4.8452488784184302</v>
      </c>
      <c r="R441" s="3">
        <v>1.2645306325367901E-6</v>
      </c>
      <c r="S441" s="3">
        <v>3.2469059271803303E-5</v>
      </c>
      <c r="T441" s="4">
        <v>-2.5204650988795101</v>
      </c>
      <c r="U441" s="4">
        <v>-3.8314154059068102</v>
      </c>
      <c r="V441" t="s">
        <v>11020</v>
      </c>
      <c r="W441">
        <v>0</v>
      </c>
      <c r="X441">
        <v>1</v>
      </c>
      <c r="Y441" t="s">
        <v>11312</v>
      </c>
      <c r="Z441">
        <v>100</v>
      </c>
      <c r="AA441">
        <v>100</v>
      </c>
      <c r="AB441" t="s">
        <v>759</v>
      </c>
      <c r="AC441" t="s">
        <v>11022</v>
      </c>
      <c r="AD441" t="s">
        <v>11022</v>
      </c>
      <c r="AE441" t="s">
        <v>762</v>
      </c>
      <c r="AF441" t="s">
        <v>762</v>
      </c>
      <c r="AG441" t="s">
        <v>762</v>
      </c>
      <c r="AH441" t="s">
        <v>762</v>
      </c>
      <c r="AI441" t="s">
        <v>762</v>
      </c>
      <c r="AJ441" t="s">
        <v>11022</v>
      </c>
      <c r="AK441" t="s">
        <v>11022</v>
      </c>
      <c r="AL441" t="s">
        <v>11022</v>
      </c>
      <c r="AM441" t="s">
        <v>11022</v>
      </c>
      <c r="AN441" t="s">
        <v>11022</v>
      </c>
      <c r="AO441" t="s">
        <v>11022</v>
      </c>
      <c r="AP441" t="s">
        <v>11022</v>
      </c>
      <c r="AQ441" t="s">
        <v>11313</v>
      </c>
      <c r="AR441" t="s">
        <v>11314</v>
      </c>
      <c r="AS441" t="s">
        <v>11314</v>
      </c>
    </row>
    <row r="442" spans="1:45" x14ac:dyDescent="0.25">
      <c r="A442" t="s">
        <v>11097</v>
      </c>
      <c r="B442">
        <v>137</v>
      </c>
      <c r="C442">
        <v>16</v>
      </c>
      <c r="D442" s="4">
        <v>91.715138699489898</v>
      </c>
      <c r="E442" s="4">
        <v>18.427786989579999</v>
      </c>
      <c r="F442">
        <v>139</v>
      </c>
      <c r="G442">
        <v>8</v>
      </c>
      <c r="H442">
        <v>4</v>
      </c>
      <c r="I442">
        <v>4</v>
      </c>
      <c r="J442" t="s">
        <v>731</v>
      </c>
      <c r="K442" s="4">
        <v>177.16223304517999</v>
      </c>
      <c r="L442" s="4">
        <v>20.664263613515899</v>
      </c>
      <c r="M442" t="s">
        <v>731</v>
      </c>
      <c r="N442" s="4">
        <v>47.852487279236698</v>
      </c>
      <c r="O442" s="4">
        <v>-3.09880934145195</v>
      </c>
      <c r="P442" s="4">
        <v>1.2125598110623299</v>
      </c>
      <c r="Q442" s="4">
        <v>-2.5555929803883899</v>
      </c>
      <c r="R442">
        <v>1.06007035286666E-2</v>
      </c>
      <c r="S442">
        <v>4.3323132427444497E-2</v>
      </c>
      <c r="T442" s="4">
        <v>-1.8862495303896201</v>
      </c>
      <c r="U442" s="4">
        <v>-4.3113691525142697</v>
      </c>
      <c r="V442" t="s">
        <v>11020</v>
      </c>
      <c r="W442">
        <v>0</v>
      </c>
      <c r="X442">
        <v>1</v>
      </c>
      <c r="Y442" t="s">
        <v>11098</v>
      </c>
      <c r="Z442">
        <v>100</v>
      </c>
      <c r="AA442">
        <v>100</v>
      </c>
      <c r="AB442" t="s">
        <v>759</v>
      </c>
      <c r="AC442" t="s">
        <v>11022</v>
      </c>
      <c r="AD442" t="s">
        <v>11022</v>
      </c>
      <c r="AE442" t="s">
        <v>762</v>
      </c>
      <c r="AF442" t="s">
        <v>762</v>
      </c>
      <c r="AG442" t="s">
        <v>762</v>
      </c>
      <c r="AH442" t="s">
        <v>762</v>
      </c>
      <c r="AI442" t="s">
        <v>762</v>
      </c>
      <c r="AJ442" t="s">
        <v>11022</v>
      </c>
      <c r="AK442" t="s">
        <v>11022</v>
      </c>
      <c r="AL442" t="s">
        <v>11022</v>
      </c>
      <c r="AM442" t="s">
        <v>11022</v>
      </c>
      <c r="AN442" t="s">
        <v>11022</v>
      </c>
      <c r="AO442" t="s">
        <v>11022</v>
      </c>
      <c r="AP442" t="s">
        <v>11022</v>
      </c>
      <c r="AQ442" t="s">
        <v>11099</v>
      </c>
      <c r="AR442" t="s">
        <v>11100</v>
      </c>
      <c r="AS442" t="s">
        <v>11100</v>
      </c>
    </row>
    <row r="443" spans="1:45" x14ac:dyDescent="0.25">
      <c r="A443" t="s">
        <v>11513</v>
      </c>
      <c r="B443">
        <v>31</v>
      </c>
      <c r="C443">
        <v>4</v>
      </c>
      <c r="D443" s="4">
        <v>15.9661099415815</v>
      </c>
      <c r="E443" s="4">
        <v>2.3804761428476202</v>
      </c>
      <c r="F443">
        <v>31</v>
      </c>
      <c r="G443">
        <v>2.5</v>
      </c>
      <c r="H443">
        <v>4</v>
      </c>
      <c r="I443">
        <v>4</v>
      </c>
      <c r="J443" t="s">
        <v>731</v>
      </c>
      <c r="K443" s="4">
        <v>37.103616255781297</v>
      </c>
      <c r="L443" s="4">
        <v>4.6068471583032302</v>
      </c>
      <c r="M443" t="s">
        <v>731</v>
      </c>
      <c r="N443" s="4">
        <v>8.5191104621323195</v>
      </c>
      <c r="O443" s="4">
        <v>-3.0068129419380001</v>
      </c>
      <c r="P443" s="4">
        <v>0.77205068298990198</v>
      </c>
      <c r="Q443" s="4">
        <v>-3.8945797318559201</v>
      </c>
      <c r="R443" s="3">
        <v>9.8369132211182303E-5</v>
      </c>
      <c r="S443">
        <v>1.06860826530267E-3</v>
      </c>
      <c r="T443" s="4">
        <v>-2.23476225894809</v>
      </c>
      <c r="U443" s="4">
        <v>-3.7788636249279</v>
      </c>
      <c r="V443" t="s">
        <v>11020</v>
      </c>
      <c r="W443">
        <v>0</v>
      </c>
      <c r="X443">
        <v>1</v>
      </c>
      <c r="Y443" t="s">
        <v>11514</v>
      </c>
      <c r="Z443">
        <v>100</v>
      </c>
      <c r="AA443">
        <v>100</v>
      </c>
      <c r="AB443" t="s">
        <v>1552</v>
      </c>
      <c r="AC443" t="s">
        <v>11022</v>
      </c>
      <c r="AD443" t="s">
        <v>11022</v>
      </c>
      <c r="AE443" t="s">
        <v>762</v>
      </c>
      <c r="AF443" t="s">
        <v>762</v>
      </c>
      <c r="AG443" t="s">
        <v>762</v>
      </c>
      <c r="AH443" t="s">
        <v>762</v>
      </c>
      <c r="AI443" t="s">
        <v>762</v>
      </c>
      <c r="AJ443" t="s">
        <v>11022</v>
      </c>
      <c r="AK443" t="s">
        <v>11022</v>
      </c>
      <c r="AL443" t="s">
        <v>11022</v>
      </c>
      <c r="AM443" t="s">
        <v>11022</v>
      </c>
      <c r="AN443" t="s">
        <v>11022</v>
      </c>
      <c r="AO443" t="s">
        <v>11022</v>
      </c>
      <c r="AP443" t="s">
        <v>11022</v>
      </c>
      <c r="AQ443" t="s">
        <v>11514</v>
      </c>
      <c r="AR443" t="s">
        <v>11515</v>
      </c>
      <c r="AS443" t="s">
        <v>11515</v>
      </c>
    </row>
    <row r="444" spans="1:45" x14ac:dyDescent="0.25">
      <c r="A444" t="s">
        <v>11336</v>
      </c>
      <c r="B444">
        <v>46</v>
      </c>
      <c r="C444">
        <v>6</v>
      </c>
      <c r="D444" s="4">
        <v>50.933780539048897</v>
      </c>
      <c r="E444" s="4">
        <v>3.6514837167011098</v>
      </c>
      <c r="F444">
        <v>33.5</v>
      </c>
      <c r="G444">
        <v>6</v>
      </c>
      <c r="H444">
        <v>4</v>
      </c>
      <c r="I444">
        <v>4</v>
      </c>
      <c r="J444" t="s">
        <v>731</v>
      </c>
      <c r="K444" s="4">
        <v>62.2841432774661</v>
      </c>
      <c r="L444" s="4">
        <v>7.7428126100355898</v>
      </c>
      <c r="M444" t="s">
        <v>731</v>
      </c>
      <c r="N444" s="4">
        <v>17.0695138364215</v>
      </c>
      <c r="O444" s="4">
        <v>-2.99940534060097</v>
      </c>
      <c r="P444" s="4">
        <v>1.0440674087058599</v>
      </c>
      <c r="Q444" s="4">
        <v>-2.8728081305773099</v>
      </c>
      <c r="R444">
        <v>4.0684112047967803E-3</v>
      </c>
      <c r="S444">
        <v>2.0766870045368299E-2</v>
      </c>
      <c r="T444" s="4">
        <v>-1.9553379318951101</v>
      </c>
      <c r="U444" s="4">
        <v>-4.0434727493068303</v>
      </c>
      <c r="V444" t="s">
        <v>11020</v>
      </c>
      <c r="W444">
        <v>0</v>
      </c>
      <c r="X444">
        <v>1</v>
      </c>
      <c r="Y444" t="s">
        <v>11337</v>
      </c>
      <c r="Z444">
        <v>100</v>
      </c>
      <c r="AA444">
        <v>100</v>
      </c>
      <c r="AB444" t="s">
        <v>759</v>
      </c>
      <c r="AC444" t="s">
        <v>11022</v>
      </c>
      <c r="AD444" t="s">
        <v>11022</v>
      </c>
      <c r="AE444" t="s">
        <v>762</v>
      </c>
      <c r="AF444" t="s">
        <v>762</v>
      </c>
      <c r="AG444" t="s">
        <v>762</v>
      </c>
      <c r="AH444" t="s">
        <v>762</v>
      </c>
      <c r="AI444" t="s">
        <v>762</v>
      </c>
      <c r="AJ444" t="s">
        <v>11022</v>
      </c>
      <c r="AK444" t="s">
        <v>11022</v>
      </c>
      <c r="AL444" t="s">
        <v>11022</v>
      </c>
      <c r="AM444" t="s">
        <v>11022</v>
      </c>
      <c r="AN444" t="s">
        <v>11022</v>
      </c>
      <c r="AO444" t="s">
        <v>11022</v>
      </c>
      <c r="AP444" t="s">
        <v>11022</v>
      </c>
      <c r="AQ444" t="s">
        <v>11337</v>
      </c>
      <c r="AR444" t="s">
        <v>11338</v>
      </c>
      <c r="AS444" t="s">
        <v>11338</v>
      </c>
    </row>
    <row r="445" spans="1:45" x14ac:dyDescent="0.25">
      <c r="A445" t="s">
        <v>11085</v>
      </c>
      <c r="B445">
        <v>141</v>
      </c>
      <c r="C445">
        <v>18</v>
      </c>
      <c r="D445" s="4">
        <v>167.23934943666799</v>
      </c>
      <c r="E445" s="4">
        <v>14.0326999065278</v>
      </c>
      <c r="F445">
        <v>72</v>
      </c>
      <c r="G445">
        <v>16</v>
      </c>
      <c r="H445">
        <v>4</v>
      </c>
      <c r="I445">
        <v>4</v>
      </c>
      <c r="J445" t="s">
        <v>731</v>
      </c>
      <c r="K445" s="4">
        <v>181.29615821393801</v>
      </c>
      <c r="L445" s="4">
        <v>22.866646626400399</v>
      </c>
      <c r="M445" t="s">
        <v>731</v>
      </c>
      <c r="N445" s="4">
        <v>43.9707166435172</v>
      </c>
      <c r="O445" s="4">
        <v>-2.9843605343899502</v>
      </c>
      <c r="P445" s="4">
        <v>1.0381758903004099</v>
      </c>
      <c r="Q445" s="4">
        <v>-2.8746193802732098</v>
      </c>
      <c r="R445">
        <v>4.0451481472062803E-3</v>
      </c>
      <c r="S445">
        <v>2.0689671207642601E-2</v>
      </c>
      <c r="T445" s="4">
        <v>-1.9461846440895401</v>
      </c>
      <c r="U445" s="4">
        <v>-4.0225364246903599</v>
      </c>
      <c r="V445" t="s">
        <v>11020</v>
      </c>
      <c r="W445">
        <v>0</v>
      </c>
      <c r="X445">
        <v>1</v>
      </c>
      <c r="Y445" t="s">
        <v>11086</v>
      </c>
      <c r="Z445">
        <v>100</v>
      </c>
      <c r="AA445">
        <v>100</v>
      </c>
      <c r="AB445" t="s">
        <v>1552</v>
      </c>
      <c r="AC445" t="s">
        <v>11022</v>
      </c>
      <c r="AD445" t="s">
        <v>11022</v>
      </c>
      <c r="AE445" t="s">
        <v>762</v>
      </c>
      <c r="AF445" t="s">
        <v>762</v>
      </c>
      <c r="AG445" t="s">
        <v>762</v>
      </c>
      <c r="AH445" t="s">
        <v>762</v>
      </c>
      <c r="AI445" t="s">
        <v>762</v>
      </c>
      <c r="AJ445" t="s">
        <v>11022</v>
      </c>
      <c r="AK445" t="s">
        <v>11022</v>
      </c>
      <c r="AL445" t="s">
        <v>11022</v>
      </c>
      <c r="AM445" t="s">
        <v>11022</v>
      </c>
      <c r="AN445" t="s">
        <v>11022</v>
      </c>
      <c r="AO445" t="s">
        <v>11022</v>
      </c>
      <c r="AP445" t="s">
        <v>11022</v>
      </c>
      <c r="AQ445" t="s">
        <v>11087</v>
      </c>
      <c r="AR445" t="s">
        <v>11088</v>
      </c>
      <c r="AS445" t="s">
        <v>11088</v>
      </c>
    </row>
    <row r="446" spans="1:45" x14ac:dyDescent="0.25">
      <c r="A446" t="s">
        <v>11477</v>
      </c>
      <c r="B446">
        <v>34</v>
      </c>
      <c r="C446">
        <v>5</v>
      </c>
      <c r="D446" s="4">
        <v>21.763884457207201</v>
      </c>
      <c r="E446" s="4">
        <v>4.1932485418030403</v>
      </c>
      <c r="F446">
        <v>36.5</v>
      </c>
      <c r="G446">
        <v>3.5</v>
      </c>
      <c r="H446">
        <v>4</v>
      </c>
      <c r="I446">
        <v>4</v>
      </c>
      <c r="J446" t="s">
        <v>731</v>
      </c>
      <c r="K446" s="4">
        <v>42.109635519837703</v>
      </c>
      <c r="L446" s="4">
        <v>5.4351733216757196</v>
      </c>
      <c r="M446" t="s">
        <v>731</v>
      </c>
      <c r="N446" s="4">
        <v>9.8580984162351797</v>
      </c>
      <c r="O446" s="4">
        <v>-2.9415103775612201</v>
      </c>
      <c r="P446" s="4">
        <v>1.04103110328409</v>
      </c>
      <c r="Q446" s="4">
        <v>-2.8255739605491099</v>
      </c>
      <c r="R446">
        <v>4.7195990906388E-3</v>
      </c>
      <c r="S446">
        <v>2.3386395493964599E-2</v>
      </c>
      <c r="T446" s="4">
        <v>-1.9004792742771299</v>
      </c>
      <c r="U446" s="4">
        <v>-3.9825414808453101</v>
      </c>
      <c r="V446" t="s">
        <v>11020</v>
      </c>
      <c r="W446">
        <v>0</v>
      </c>
      <c r="X446">
        <v>1</v>
      </c>
      <c r="Y446" t="s">
        <v>11478</v>
      </c>
      <c r="Z446">
        <v>100</v>
      </c>
      <c r="AA446">
        <v>100</v>
      </c>
      <c r="AB446" t="s">
        <v>1552</v>
      </c>
      <c r="AC446" t="s">
        <v>11022</v>
      </c>
      <c r="AD446" t="s">
        <v>11022</v>
      </c>
      <c r="AE446" t="s">
        <v>762</v>
      </c>
      <c r="AF446" t="s">
        <v>762</v>
      </c>
      <c r="AG446" t="s">
        <v>762</v>
      </c>
      <c r="AH446" t="s">
        <v>762</v>
      </c>
      <c r="AI446" t="s">
        <v>762</v>
      </c>
      <c r="AJ446" t="s">
        <v>11022</v>
      </c>
      <c r="AK446" t="s">
        <v>11022</v>
      </c>
      <c r="AL446" t="s">
        <v>11022</v>
      </c>
      <c r="AM446" t="s">
        <v>11022</v>
      </c>
      <c r="AN446" t="s">
        <v>11022</v>
      </c>
      <c r="AO446" t="s">
        <v>11022</v>
      </c>
      <c r="AP446" t="s">
        <v>11022</v>
      </c>
      <c r="AQ446" t="s">
        <v>11478</v>
      </c>
      <c r="AR446" t="s">
        <v>11479</v>
      </c>
      <c r="AS446" t="s">
        <v>11479</v>
      </c>
    </row>
    <row r="447" spans="1:45" x14ac:dyDescent="0.25">
      <c r="A447" t="s">
        <v>11069</v>
      </c>
      <c r="B447">
        <v>187</v>
      </c>
      <c r="C447">
        <v>26</v>
      </c>
      <c r="D447" s="4">
        <v>276.84938745341901</v>
      </c>
      <c r="E447" s="4">
        <v>9.1104335791442992</v>
      </c>
      <c r="F447">
        <v>61</v>
      </c>
      <c r="G447">
        <v>29.5</v>
      </c>
      <c r="H447">
        <v>4</v>
      </c>
      <c r="I447">
        <v>4</v>
      </c>
      <c r="J447" t="s">
        <v>731</v>
      </c>
      <c r="K447" s="4">
        <v>252.615292509006</v>
      </c>
      <c r="L447" s="4">
        <v>32.930840253563098</v>
      </c>
      <c r="M447" t="s">
        <v>731</v>
      </c>
      <c r="N447" s="4">
        <v>74.9945287218749</v>
      </c>
      <c r="O447" s="4">
        <v>-2.9361751220461598</v>
      </c>
      <c r="P447" s="4">
        <v>0.81190198962772497</v>
      </c>
      <c r="Q447" s="4">
        <v>-3.6164157245044501</v>
      </c>
      <c r="R447">
        <v>2.9871050809677602E-4</v>
      </c>
      <c r="S447">
        <v>2.6004181903493298E-3</v>
      </c>
      <c r="T447" s="4">
        <v>-2.1242731324184301</v>
      </c>
      <c r="U447" s="4">
        <v>-3.7480771116738798</v>
      </c>
      <c r="V447" t="s">
        <v>11020</v>
      </c>
      <c r="W447">
        <v>0</v>
      </c>
      <c r="X447">
        <v>1</v>
      </c>
      <c r="Y447" t="s">
        <v>11070</v>
      </c>
      <c r="Z447">
        <v>100</v>
      </c>
      <c r="AA447">
        <v>100</v>
      </c>
      <c r="AB447" t="s">
        <v>759</v>
      </c>
      <c r="AC447" t="s">
        <v>11022</v>
      </c>
      <c r="AD447" t="s">
        <v>11022</v>
      </c>
      <c r="AE447" t="s">
        <v>762</v>
      </c>
      <c r="AF447" t="s">
        <v>762</v>
      </c>
      <c r="AG447" t="s">
        <v>762</v>
      </c>
      <c r="AH447" t="s">
        <v>762</v>
      </c>
      <c r="AI447" t="s">
        <v>762</v>
      </c>
      <c r="AJ447" t="s">
        <v>11022</v>
      </c>
      <c r="AK447" t="s">
        <v>11022</v>
      </c>
      <c r="AL447" t="s">
        <v>11022</v>
      </c>
      <c r="AM447" t="s">
        <v>11022</v>
      </c>
      <c r="AN447" t="s">
        <v>11022</v>
      </c>
      <c r="AO447" t="s">
        <v>11022</v>
      </c>
      <c r="AP447" t="s">
        <v>11022</v>
      </c>
      <c r="AQ447" t="s">
        <v>11071</v>
      </c>
      <c r="AR447" t="s">
        <v>11072</v>
      </c>
      <c r="AS447" t="s">
        <v>11072</v>
      </c>
    </row>
    <row r="448" spans="1:45" x14ac:dyDescent="0.25">
      <c r="A448" t="s">
        <v>11451</v>
      </c>
      <c r="B448">
        <v>37</v>
      </c>
      <c r="C448">
        <v>5</v>
      </c>
      <c r="D448" s="4">
        <v>28.917987481842498</v>
      </c>
      <c r="E448" s="4">
        <v>4.3493294502333004</v>
      </c>
      <c r="F448">
        <v>25</v>
      </c>
      <c r="G448">
        <v>3.5</v>
      </c>
      <c r="H448">
        <v>4</v>
      </c>
      <c r="I448">
        <v>4</v>
      </c>
      <c r="J448" t="s">
        <v>731</v>
      </c>
      <c r="K448" s="4">
        <v>45.990233251931102</v>
      </c>
      <c r="L448" s="4">
        <v>5.99765277791683</v>
      </c>
      <c r="M448" t="s">
        <v>731</v>
      </c>
      <c r="N448" s="4">
        <v>11.9406670218308</v>
      </c>
      <c r="O448" s="4">
        <v>-2.9224835741819102</v>
      </c>
      <c r="P448" s="4">
        <v>0.970661078988032</v>
      </c>
      <c r="Q448" s="4">
        <v>-3.0108177173733601</v>
      </c>
      <c r="R448">
        <v>2.6054521105611599E-3</v>
      </c>
      <c r="S448">
        <v>1.46781841954302E-2</v>
      </c>
      <c r="T448" s="4">
        <v>-1.9518224951938701</v>
      </c>
      <c r="U448" s="4">
        <v>-3.8931446531699399</v>
      </c>
      <c r="V448" t="s">
        <v>11020</v>
      </c>
      <c r="W448">
        <v>0</v>
      </c>
      <c r="X448">
        <v>1</v>
      </c>
      <c r="Y448" t="s">
        <v>11452</v>
      </c>
      <c r="Z448">
        <v>100</v>
      </c>
      <c r="AA448">
        <v>100</v>
      </c>
      <c r="AB448" t="s">
        <v>1552</v>
      </c>
      <c r="AC448" t="s">
        <v>11022</v>
      </c>
      <c r="AD448" t="s">
        <v>11022</v>
      </c>
      <c r="AE448" t="s">
        <v>762</v>
      </c>
      <c r="AF448" t="s">
        <v>762</v>
      </c>
      <c r="AG448" t="s">
        <v>762</v>
      </c>
      <c r="AH448" t="s">
        <v>762</v>
      </c>
      <c r="AI448" t="s">
        <v>762</v>
      </c>
      <c r="AJ448" t="s">
        <v>11022</v>
      </c>
      <c r="AK448" t="s">
        <v>11022</v>
      </c>
      <c r="AL448" t="s">
        <v>11022</v>
      </c>
      <c r="AM448" t="s">
        <v>11022</v>
      </c>
      <c r="AN448" t="s">
        <v>11022</v>
      </c>
      <c r="AO448" t="s">
        <v>11022</v>
      </c>
      <c r="AP448" t="s">
        <v>11022</v>
      </c>
      <c r="AQ448" t="s">
        <v>11452</v>
      </c>
      <c r="AR448" t="s">
        <v>11453</v>
      </c>
      <c r="AS448" t="s">
        <v>11453</v>
      </c>
    </row>
    <row r="449" spans="1:45" x14ac:dyDescent="0.25">
      <c r="A449" t="s">
        <v>11315</v>
      </c>
      <c r="B449">
        <v>49</v>
      </c>
      <c r="C449">
        <v>7</v>
      </c>
      <c r="D449" s="4">
        <v>50.176355653501403</v>
      </c>
      <c r="E449" s="4">
        <v>8.0208062770106405</v>
      </c>
      <c r="F449">
        <v>33.5</v>
      </c>
      <c r="G449">
        <v>3.5</v>
      </c>
      <c r="H449">
        <v>4</v>
      </c>
      <c r="I449">
        <v>4</v>
      </c>
      <c r="J449" t="s">
        <v>731</v>
      </c>
      <c r="K449" s="4">
        <v>63.191573878842</v>
      </c>
      <c r="L449" s="4">
        <v>8.4485432414686805</v>
      </c>
      <c r="M449" t="s">
        <v>731</v>
      </c>
      <c r="N449" s="4">
        <v>15.192127027129301</v>
      </c>
      <c r="O449" s="4">
        <v>-2.8975274208022199</v>
      </c>
      <c r="P449" s="4">
        <v>1.0723877480475099</v>
      </c>
      <c r="Q449" s="4">
        <v>-2.7019400641957301</v>
      </c>
      <c r="R449">
        <v>6.8936187832693997E-3</v>
      </c>
      <c r="S449">
        <v>3.1383143180991897E-2</v>
      </c>
      <c r="T449" s="4">
        <v>-1.8251396727547</v>
      </c>
      <c r="U449" s="4">
        <v>-3.9699151688497301</v>
      </c>
      <c r="V449" t="s">
        <v>11020</v>
      </c>
      <c r="W449">
        <v>0</v>
      </c>
      <c r="X449">
        <v>1</v>
      </c>
      <c r="Y449" t="s">
        <v>11316</v>
      </c>
      <c r="Z449">
        <v>100</v>
      </c>
      <c r="AA449">
        <v>100</v>
      </c>
      <c r="AB449" t="s">
        <v>1552</v>
      </c>
      <c r="AC449" t="s">
        <v>11022</v>
      </c>
      <c r="AD449" t="s">
        <v>11022</v>
      </c>
      <c r="AE449" t="s">
        <v>762</v>
      </c>
      <c r="AF449" t="s">
        <v>762</v>
      </c>
      <c r="AG449" t="s">
        <v>762</v>
      </c>
      <c r="AH449" t="s">
        <v>762</v>
      </c>
      <c r="AI449" t="s">
        <v>762</v>
      </c>
      <c r="AJ449" t="s">
        <v>11022</v>
      </c>
      <c r="AK449" t="s">
        <v>11022</v>
      </c>
      <c r="AL449" t="s">
        <v>11022</v>
      </c>
      <c r="AM449" t="s">
        <v>11022</v>
      </c>
      <c r="AN449" t="s">
        <v>11022</v>
      </c>
      <c r="AO449" t="s">
        <v>11022</v>
      </c>
      <c r="AP449" t="s">
        <v>11022</v>
      </c>
      <c r="AQ449" t="s">
        <v>11316</v>
      </c>
      <c r="AR449" t="s">
        <v>11317</v>
      </c>
      <c r="AS449" t="s">
        <v>11317</v>
      </c>
    </row>
    <row r="450" spans="1:45" x14ac:dyDescent="0.25">
      <c r="A450" t="s">
        <v>11025</v>
      </c>
      <c r="B450">
        <v>794</v>
      </c>
      <c r="C450">
        <v>109</v>
      </c>
      <c r="D450" s="4">
        <v>407.02610481392998</v>
      </c>
      <c r="E450" s="4">
        <v>69.8540144396393</v>
      </c>
      <c r="F450">
        <v>816</v>
      </c>
      <c r="G450">
        <v>85.5</v>
      </c>
      <c r="H450">
        <v>4</v>
      </c>
      <c r="I450">
        <v>4</v>
      </c>
      <c r="J450" t="s">
        <v>731</v>
      </c>
      <c r="K450" s="4">
        <v>1004.0955743728</v>
      </c>
      <c r="L450" s="4">
        <v>142.45745503495201</v>
      </c>
      <c r="M450" t="s">
        <v>731</v>
      </c>
      <c r="N450" s="4">
        <v>254.59078867779601</v>
      </c>
      <c r="O450" s="4">
        <v>-2.8169714115242401</v>
      </c>
      <c r="P450" s="4">
        <v>0.780997974125062</v>
      </c>
      <c r="Q450" s="4">
        <v>-3.60688696366983</v>
      </c>
      <c r="R450">
        <v>3.0989257646421998E-4</v>
      </c>
      <c r="S450">
        <v>2.6794113243947199E-3</v>
      </c>
      <c r="T450" s="4">
        <v>-2.03597343739917</v>
      </c>
      <c r="U450" s="4">
        <v>-3.5979693856493</v>
      </c>
      <c r="V450" t="s">
        <v>11020</v>
      </c>
      <c r="W450">
        <v>0</v>
      </c>
      <c r="X450">
        <v>1</v>
      </c>
      <c r="Y450" t="s">
        <v>11026</v>
      </c>
      <c r="Z450">
        <v>100</v>
      </c>
      <c r="AA450">
        <v>100</v>
      </c>
      <c r="AB450" t="s">
        <v>759</v>
      </c>
      <c r="AC450" t="s">
        <v>11022</v>
      </c>
      <c r="AD450" t="s">
        <v>11022</v>
      </c>
      <c r="AE450" t="s">
        <v>762</v>
      </c>
      <c r="AF450" t="s">
        <v>762</v>
      </c>
      <c r="AG450" t="s">
        <v>762</v>
      </c>
      <c r="AH450" t="s">
        <v>762</v>
      </c>
      <c r="AI450" t="s">
        <v>762</v>
      </c>
      <c r="AJ450" t="s">
        <v>11022</v>
      </c>
      <c r="AK450" t="s">
        <v>11022</v>
      </c>
      <c r="AL450" t="s">
        <v>11022</v>
      </c>
      <c r="AM450" t="s">
        <v>11022</v>
      </c>
      <c r="AN450" t="s">
        <v>11022</v>
      </c>
      <c r="AO450" t="s">
        <v>11022</v>
      </c>
      <c r="AP450" t="s">
        <v>11022</v>
      </c>
      <c r="AQ450" t="s">
        <v>11027</v>
      </c>
      <c r="AR450" t="s">
        <v>11028</v>
      </c>
      <c r="AS450" t="s">
        <v>11028</v>
      </c>
    </row>
    <row r="451" spans="1:45" x14ac:dyDescent="0.25">
      <c r="A451" t="s">
        <v>11137</v>
      </c>
      <c r="B451">
        <v>100</v>
      </c>
      <c r="C451">
        <v>15</v>
      </c>
      <c r="D451" s="4">
        <v>81.195237955601002</v>
      </c>
      <c r="E451" s="4">
        <v>10.847426730182001</v>
      </c>
      <c r="F451">
        <v>90</v>
      </c>
      <c r="G451">
        <v>12.5</v>
      </c>
      <c r="H451">
        <v>4</v>
      </c>
      <c r="I451">
        <v>4</v>
      </c>
      <c r="J451" t="s">
        <v>731</v>
      </c>
      <c r="K451" s="4">
        <v>131.201733315214</v>
      </c>
      <c r="L451" s="4">
        <v>18.7469226613693</v>
      </c>
      <c r="M451" t="s">
        <v>731</v>
      </c>
      <c r="N451" s="4">
        <v>29.989731195316701</v>
      </c>
      <c r="O451" s="4">
        <v>-2.8033651343597801</v>
      </c>
      <c r="P451" s="4">
        <v>0.96639303883957395</v>
      </c>
      <c r="Q451" s="4">
        <v>-2.9008540228373398</v>
      </c>
      <c r="R451">
        <v>3.7214719847380802E-3</v>
      </c>
      <c r="S451">
        <v>1.94393779972824E-2</v>
      </c>
      <c r="T451" s="4">
        <v>-1.83697209552021</v>
      </c>
      <c r="U451" s="4">
        <v>-3.7697581731993601</v>
      </c>
      <c r="V451" t="s">
        <v>11020</v>
      </c>
      <c r="W451">
        <v>0</v>
      </c>
      <c r="X451">
        <v>1</v>
      </c>
      <c r="Y451" t="s">
        <v>11138</v>
      </c>
      <c r="Z451">
        <v>100</v>
      </c>
      <c r="AA451">
        <v>100</v>
      </c>
      <c r="AB451" t="s">
        <v>1552</v>
      </c>
      <c r="AC451" t="s">
        <v>11022</v>
      </c>
      <c r="AD451" t="s">
        <v>11022</v>
      </c>
      <c r="AE451" t="s">
        <v>762</v>
      </c>
      <c r="AF451" t="s">
        <v>762</v>
      </c>
      <c r="AG451" t="s">
        <v>762</v>
      </c>
      <c r="AH451" t="s">
        <v>762</v>
      </c>
      <c r="AI451" t="s">
        <v>762</v>
      </c>
      <c r="AJ451" t="s">
        <v>11022</v>
      </c>
      <c r="AK451" t="s">
        <v>11022</v>
      </c>
      <c r="AL451" t="s">
        <v>11022</v>
      </c>
      <c r="AM451" t="s">
        <v>11022</v>
      </c>
      <c r="AN451" t="s">
        <v>11022</v>
      </c>
      <c r="AO451" t="s">
        <v>11022</v>
      </c>
      <c r="AP451" t="s">
        <v>11022</v>
      </c>
      <c r="AQ451" t="s">
        <v>11139</v>
      </c>
      <c r="AR451" t="s">
        <v>11140</v>
      </c>
      <c r="AS451" t="s">
        <v>11140</v>
      </c>
    </row>
    <row r="452" spans="1:45" x14ac:dyDescent="0.25">
      <c r="A452" t="s">
        <v>11653</v>
      </c>
      <c r="B452">
        <v>25</v>
      </c>
      <c r="C452">
        <v>4</v>
      </c>
      <c r="D452" s="4">
        <v>20.920484379350899</v>
      </c>
      <c r="E452" s="4">
        <v>3.1091263510295999</v>
      </c>
      <c r="F452">
        <v>17.5</v>
      </c>
      <c r="G452">
        <v>2.5</v>
      </c>
      <c r="H452">
        <v>4</v>
      </c>
      <c r="I452">
        <v>4</v>
      </c>
      <c r="J452" t="s">
        <v>731</v>
      </c>
      <c r="K452" s="4">
        <v>30.625780530759101</v>
      </c>
      <c r="L452" s="4">
        <v>4.4768335066388198</v>
      </c>
      <c r="M452" t="s">
        <v>731</v>
      </c>
      <c r="N452" s="4">
        <v>7.4087904686046704</v>
      </c>
      <c r="O452" s="4">
        <v>-2.7611090111619201</v>
      </c>
      <c r="P452" s="4">
        <v>1.0229685027542199</v>
      </c>
      <c r="Q452" s="4">
        <v>-2.6991143947520899</v>
      </c>
      <c r="R452">
        <v>6.9524273577647499E-3</v>
      </c>
      <c r="S452">
        <v>3.1559054184710701E-2</v>
      </c>
      <c r="T452" s="4">
        <v>-1.73814050840769</v>
      </c>
      <c r="U452" s="4">
        <v>-3.7840775139161398</v>
      </c>
      <c r="V452" t="s">
        <v>11020</v>
      </c>
      <c r="W452">
        <v>0</v>
      </c>
      <c r="X452">
        <v>1</v>
      </c>
      <c r="Y452" t="s">
        <v>11654</v>
      </c>
      <c r="Z452">
        <v>100</v>
      </c>
      <c r="AA452">
        <v>100</v>
      </c>
      <c r="AB452" t="s">
        <v>1552</v>
      </c>
      <c r="AC452" t="s">
        <v>11022</v>
      </c>
      <c r="AD452" t="s">
        <v>11022</v>
      </c>
      <c r="AE452" t="s">
        <v>762</v>
      </c>
      <c r="AF452" t="s">
        <v>762</v>
      </c>
      <c r="AG452" t="s">
        <v>762</v>
      </c>
      <c r="AH452" t="s">
        <v>762</v>
      </c>
      <c r="AI452" t="s">
        <v>762</v>
      </c>
      <c r="AJ452" t="s">
        <v>11022</v>
      </c>
      <c r="AK452" t="s">
        <v>11022</v>
      </c>
      <c r="AL452" t="s">
        <v>11022</v>
      </c>
      <c r="AM452" t="s">
        <v>11022</v>
      </c>
      <c r="AN452" t="s">
        <v>11022</v>
      </c>
      <c r="AO452" t="s">
        <v>11022</v>
      </c>
      <c r="AP452" t="s">
        <v>11022</v>
      </c>
      <c r="AQ452" t="s">
        <v>11655</v>
      </c>
      <c r="AR452" t="s">
        <v>11656</v>
      </c>
      <c r="AS452" t="s">
        <v>11656</v>
      </c>
    </row>
    <row r="453" spans="1:45" x14ac:dyDescent="0.25">
      <c r="A453" t="s">
        <v>11566</v>
      </c>
      <c r="B453">
        <v>28</v>
      </c>
      <c r="C453">
        <v>4</v>
      </c>
      <c r="D453" s="4">
        <v>18.211717839530301</v>
      </c>
      <c r="E453" s="4">
        <v>2.4494897427831801</v>
      </c>
      <c r="F453">
        <v>26</v>
      </c>
      <c r="G453">
        <v>4.5</v>
      </c>
      <c r="H453">
        <v>4</v>
      </c>
      <c r="I453">
        <v>4</v>
      </c>
      <c r="J453" t="s">
        <v>731</v>
      </c>
      <c r="K453" s="4">
        <v>33.264613790109401</v>
      </c>
      <c r="L453" s="4">
        <v>5.0564518714897204</v>
      </c>
      <c r="M453" t="s">
        <v>731</v>
      </c>
      <c r="N453" s="4">
        <v>13.8236748205405</v>
      </c>
      <c r="O453" s="4">
        <v>-2.7010898647238002</v>
      </c>
      <c r="P453" s="4">
        <v>0.94246448371840197</v>
      </c>
      <c r="Q453" s="4">
        <v>-2.86598583966465</v>
      </c>
      <c r="R453">
        <v>4.1571284020389598E-3</v>
      </c>
      <c r="S453">
        <v>2.1134840795966101E-2</v>
      </c>
      <c r="T453" s="4">
        <v>-1.7586253810054</v>
      </c>
      <c r="U453" s="4">
        <v>-3.6435543484421999</v>
      </c>
      <c r="V453" t="s">
        <v>11020</v>
      </c>
      <c r="W453">
        <v>0</v>
      </c>
      <c r="X453">
        <v>1</v>
      </c>
      <c r="Y453" t="s">
        <v>11567</v>
      </c>
      <c r="Z453">
        <v>100</v>
      </c>
      <c r="AA453">
        <v>100</v>
      </c>
      <c r="AB453" t="s">
        <v>1552</v>
      </c>
      <c r="AC453" t="s">
        <v>11022</v>
      </c>
      <c r="AD453" t="s">
        <v>11022</v>
      </c>
      <c r="AE453" t="s">
        <v>762</v>
      </c>
      <c r="AF453" t="s">
        <v>762</v>
      </c>
      <c r="AG453" t="s">
        <v>762</v>
      </c>
      <c r="AH453" t="s">
        <v>762</v>
      </c>
      <c r="AI453" t="s">
        <v>762</v>
      </c>
      <c r="AJ453" t="s">
        <v>11022</v>
      </c>
      <c r="AK453" t="s">
        <v>11022</v>
      </c>
      <c r="AL453" t="s">
        <v>11022</v>
      </c>
      <c r="AM453" t="s">
        <v>11022</v>
      </c>
      <c r="AN453" t="s">
        <v>11022</v>
      </c>
      <c r="AO453" t="s">
        <v>11022</v>
      </c>
      <c r="AP453" t="s">
        <v>11022</v>
      </c>
      <c r="AQ453" t="s">
        <v>11568</v>
      </c>
      <c r="AR453" t="s">
        <v>11569</v>
      </c>
      <c r="AS453" t="s">
        <v>11569</v>
      </c>
    </row>
    <row r="454" spans="1:45" x14ac:dyDescent="0.25">
      <c r="A454" t="s">
        <v>11326</v>
      </c>
      <c r="B454">
        <v>46</v>
      </c>
      <c r="C454">
        <v>8</v>
      </c>
      <c r="D454" s="4">
        <v>45.055521304275203</v>
      </c>
      <c r="E454" s="4">
        <v>3.30403793359983</v>
      </c>
      <c r="F454">
        <v>26</v>
      </c>
      <c r="G454">
        <v>8</v>
      </c>
      <c r="H454">
        <v>4</v>
      </c>
      <c r="I454">
        <v>4</v>
      </c>
      <c r="J454" t="s">
        <v>731</v>
      </c>
      <c r="K454" s="4">
        <v>58.544650815356299</v>
      </c>
      <c r="L454" s="4">
        <v>10.225992636232901</v>
      </c>
      <c r="M454" t="s">
        <v>731</v>
      </c>
      <c r="N454" s="4">
        <v>19.355523255369501</v>
      </c>
      <c r="O454" s="4">
        <v>-2.5158436875192201</v>
      </c>
      <c r="P454" s="4">
        <v>0.96173042076334903</v>
      </c>
      <c r="Q454" s="4">
        <v>-2.6159551920197499</v>
      </c>
      <c r="R454">
        <v>8.8978233297028995E-3</v>
      </c>
      <c r="S454">
        <v>3.7634387527628599E-2</v>
      </c>
      <c r="T454" s="4">
        <v>-1.5541132667558699</v>
      </c>
      <c r="U454" s="4">
        <v>-3.4775741082825702</v>
      </c>
      <c r="V454" t="s">
        <v>11020</v>
      </c>
      <c r="W454">
        <v>0</v>
      </c>
      <c r="X454">
        <v>1</v>
      </c>
      <c r="Y454" t="s">
        <v>11327</v>
      </c>
      <c r="Z454">
        <v>100</v>
      </c>
      <c r="AA454">
        <v>100</v>
      </c>
      <c r="AB454" t="s">
        <v>1552</v>
      </c>
      <c r="AC454" t="s">
        <v>11022</v>
      </c>
      <c r="AD454" t="s">
        <v>11022</v>
      </c>
      <c r="AE454" t="s">
        <v>762</v>
      </c>
      <c r="AF454" t="s">
        <v>762</v>
      </c>
      <c r="AG454" t="s">
        <v>762</v>
      </c>
      <c r="AH454" t="s">
        <v>762</v>
      </c>
      <c r="AI454" t="s">
        <v>762</v>
      </c>
      <c r="AJ454" t="s">
        <v>11022</v>
      </c>
      <c r="AK454" t="s">
        <v>11022</v>
      </c>
      <c r="AL454" t="s">
        <v>11022</v>
      </c>
      <c r="AM454" t="s">
        <v>11022</v>
      </c>
      <c r="AN454" t="s">
        <v>11022</v>
      </c>
      <c r="AO454" t="s">
        <v>11022</v>
      </c>
      <c r="AP454" t="s">
        <v>11022</v>
      </c>
      <c r="AQ454" t="s">
        <v>11327</v>
      </c>
      <c r="AR454" t="s">
        <v>11328</v>
      </c>
      <c r="AS454" t="s">
        <v>11328</v>
      </c>
    </row>
    <row r="455" spans="1:45" x14ac:dyDescent="0.25">
      <c r="A455" t="s">
        <v>11089</v>
      </c>
      <c r="B455">
        <v>139</v>
      </c>
      <c r="C455">
        <v>22</v>
      </c>
      <c r="D455" s="4">
        <v>204.592888439457</v>
      </c>
      <c r="E455" s="4">
        <v>13.527749258468701</v>
      </c>
      <c r="F455">
        <v>50</v>
      </c>
      <c r="G455">
        <v>21.5</v>
      </c>
      <c r="H455">
        <v>4</v>
      </c>
      <c r="I455">
        <v>4</v>
      </c>
      <c r="J455" t="s">
        <v>731</v>
      </c>
      <c r="K455" s="4">
        <v>155.80112746924499</v>
      </c>
      <c r="L455" s="4">
        <v>27.6181483970954</v>
      </c>
      <c r="M455" t="s">
        <v>731</v>
      </c>
      <c r="N455" s="4">
        <v>56.620143483925801</v>
      </c>
      <c r="O455" s="4">
        <v>-2.4945225565375702</v>
      </c>
      <c r="P455" s="4">
        <v>0.88043442455531096</v>
      </c>
      <c r="Q455" s="4">
        <v>-2.8332860312652</v>
      </c>
      <c r="R455">
        <v>4.6072140359210796E-3</v>
      </c>
      <c r="S455">
        <v>2.2963800155512502E-2</v>
      </c>
      <c r="T455" s="4">
        <v>-1.61408813198226</v>
      </c>
      <c r="U455" s="4">
        <v>-3.3749569810928799</v>
      </c>
      <c r="V455" t="s">
        <v>11020</v>
      </c>
      <c r="W455">
        <v>0</v>
      </c>
      <c r="X455">
        <v>1</v>
      </c>
      <c r="Y455" t="s">
        <v>11090</v>
      </c>
      <c r="Z455">
        <v>100</v>
      </c>
      <c r="AA455">
        <v>100</v>
      </c>
      <c r="AB455" t="s">
        <v>759</v>
      </c>
      <c r="AC455" t="s">
        <v>11022</v>
      </c>
      <c r="AD455" t="s">
        <v>11022</v>
      </c>
      <c r="AE455" t="s">
        <v>762</v>
      </c>
      <c r="AF455" t="s">
        <v>762</v>
      </c>
      <c r="AG455" t="s">
        <v>762</v>
      </c>
      <c r="AH455" t="s">
        <v>762</v>
      </c>
      <c r="AI455" t="s">
        <v>762</v>
      </c>
      <c r="AJ455" t="s">
        <v>11022</v>
      </c>
      <c r="AK455" t="s">
        <v>11022</v>
      </c>
      <c r="AL455" t="s">
        <v>11022</v>
      </c>
      <c r="AM455" t="s">
        <v>11022</v>
      </c>
      <c r="AN455" t="s">
        <v>11022</v>
      </c>
      <c r="AO455" t="s">
        <v>11022</v>
      </c>
      <c r="AP455" t="s">
        <v>11022</v>
      </c>
      <c r="AQ455" t="s">
        <v>11091</v>
      </c>
      <c r="AR455" t="s">
        <v>11092</v>
      </c>
      <c r="AS455" t="s">
        <v>11092</v>
      </c>
    </row>
    <row r="456" spans="1:45" x14ac:dyDescent="0.25">
      <c r="A456" t="s">
        <v>11057</v>
      </c>
      <c r="B456">
        <v>215</v>
      </c>
      <c r="C456">
        <v>38</v>
      </c>
      <c r="D456" s="4">
        <v>102.264363294356</v>
      </c>
      <c r="E456" s="4">
        <v>17.8768938390687</v>
      </c>
      <c r="F456">
        <v>208.5</v>
      </c>
      <c r="G456">
        <v>37</v>
      </c>
      <c r="H456">
        <v>4</v>
      </c>
      <c r="I456">
        <v>4</v>
      </c>
      <c r="J456" t="s">
        <v>731</v>
      </c>
      <c r="K456" s="4">
        <v>267.47764393151101</v>
      </c>
      <c r="L456" s="4">
        <v>48.992786742110098</v>
      </c>
      <c r="M456" t="s">
        <v>731</v>
      </c>
      <c r="N456" s="4">
        <v>66.550035590389498</v>
      </c>
      <c r="O456" s="4">
        <v>-2.4470573869119399</v>
      </c>
      <c r="P456" s="4">
        <v>0.71753731310342095</v>
      </c>
      <c r="Q456" s="4">
        <v>-3.4103555901896798</v>
      </c>
      <c r="R456">
        <v>6.4878231481587301E-4</v>
      </c>
      <c r="S456">
        <v>4.7527511362015799E-3</v>
      </c>
      <c r="T456" s="4">
        <v>-1.7295200738085099</v>
      </c>
      <c r="U456" s="4">
        <v>-3.16459470001536</v>
      </c>
      <c r="V456" t="s">
        <v>11020</v>
      </c>
      <c r="W456">
        <v>0</v>
      </c>
      <c r="X456">
        <v>1</v>
      </c>
      <c r="Y456" t="s">
        <v>11058</v>
      </c>
      <c r="Z456">
        <v>100</v>
      </c>
      <c r="AA456">
        <v>100</v>
      </c>
      <c r="AB456" t="s">
        <v>1552</v>
      </c>
      <c r="AC456" t="s">
        <v>11022</v>
      </c>
      <c r="AD456" t="s">
        <v>11022</v>
      </c>
      <c r="AE456" t="s">
        <v>762</v>
      </c>
      <c r="AF456" t="s">
        <v>762</v>
      </c>
      <c r="AG456" t="s">
        <v>762</v>
      </c>
      <c r="AH456" t="s">
        <v>762</v>
      </c>
      <c r="AI456" t="s">
        <v>762</v>
      </c>
      <c r="AJ456" t="s">
        <v>11022</v>
      </c>
      <c r="AK456" t="s">
        <v>11022</v>
      </c>
      <c r="AL456" t="s">
        <v>11022</v>
      </c>
      <c r="AM456" t="s">
        <v>11022</v>
      </c>
      <c r="AN456" t="s">
        <v>11022</v>
      </c>
      <c r="AO456" t="s">
        <v>11022</v>
      </c>
      <c r="AP456" t="s">
        <v>11022</v>
      </c>
      <c r="AQ456" t="s">
        <v>11059</v>
      </c>
      <c r="AR456" t="s">
        <v>11060</v>
      </c>
      <c r="AS456" t="s">
        <v>11060</v>
      </c>
    </row>
    <row r="457" spans="1:45" x14ac:dyDescent="0.25">
      <c r="A457" t="s">
        <v>11177</v>
      </c>
      <c r="B457">
        <v>80</v>
      </c>
      <c r="C457">
        <v>15</v>
      </c>
      <c r="D457" s="4">
        <v>39.861217576319298</v>
      </c>
      <c r="E457" s="4">
        <v>8.9628864398325003</v>
      </c>
      <c r="F457">
        <v>86</v>
      </c>
      <c r="G457">
        <v>14.5</v>
      </c>
      <c r="H457">
        <v>4</v>
      </c>
      <c r="I457">
        <v>4</v>
      </c>
      <c r="J457" t="s">
        <v>731</v>
      </c>
      <c r="K457" s="4">
        <v>100.19385232232101</v>
      </c>
      <c r="L457" s="4">
        <v>18.721560996473102</v>
      </c>
      <c r="M457" t="s">
        <v>731</v>
      </c>
      <c r="N457" s="4">
        <v>25.149512957505099</v>
      </c>
      <c r="O457" s="4">
        <v>-2.4146847837728198</v>
      </c>
      <c r="P457" s="4">
        <v>0.755982841847474</v>
      </c>
      <c r="Q457" s="4">
        <v>-3.1940999849570701</v>
      </c>
      <c r="R457">
        <v>1.4026752717420301E-3</v>
      </c>
      <c r="S457">
        <v>8.9813615636479792E-3</v>
      </c>
      <c r="T457" s="4">
        <v>-1.6587019419253499</v>
      </c>
      <c r="U457" s="4">
        <v>-3.1706676256202901</v>
      </c>
      <c r="V457" t="s">
        <v>11020</v>
      </c>
      <c r="W457">
        <v>0</v>
      </c>
      <c r="X457">
        <v>1</v>
      </c>
      <c r="Y457" t="s">
        <v>11178</v>
      </c>
      <c r="Z457">
        <v>100</v>
      </c>
      <c r="AA457">
        <v>100</v>
      </c>
      <c r="AB457" t="s">
        <v>1552</v>
      </c>
      <c r="AC457" t="s">
        <v>11022</v>
      </c>
      <c r="AD457" t="s">
        <v>11022</v>
      </c>
      <c r="AE457" t="s">
        <v>762</v>
      </c>
      <c r="AF457" t="s">
        <v>762</v>
      </c>
      <c r="AG457" t="s">
        <v>762</v>
      </c>
      <c r="AH457" t="s">
        <v>762</v>
      </c>
      <c r="AI457" t="s">
        <v>762</v>
      </c>
      <c r="AJ457" t="s">
        <v>11022</v>
      </c>
      <c r="AK457" t="s">
        <v>11022</v>
      </c>
      <c r="AL457" t="s">
        <v>11022</v>
      </c>
      <c r="AM457" t="s">
        <v>11022</v>
      </c>
      <c r="AN457" t="s">
        <v>11022</v>
      </c>
      <c r="AO457" t="s">
        <v>11022</v>
      </c>
      <c r="AP457" t="s">
        <v>11022</v>
      </c>
      <c r="AQ457" t="s">
        <v>11179</v>
      </c>
      <c r="AR457" t="s">
        <v>11180</v>
      </c>
      <c r="AS457" t="s">
        <v>11180</v>
      </c>
    </row>
    <row r="458" spans="1:45" x14ac:dyDescent="0.25">
      <c r="A458" t="s">
        <v>11251</v>
      </c>
      <c r="B458">
        <v>58</v>
      </c>
      <c r="C458">
        <v>11</v>
      </c>
      <c r="D458" s="4">
        <v>58.982341990350498</v>
      </c>
      <c r="E458" s="4">
        <v>7.7190241179396102</v>
      </c>
      <c r="F458">
        <v>35</v>
      </c>
      <c r="G458">
        <v>11</v>
      </c>
      <c r="H458">
        <v>4</v>
      </c>
      <c r="I458">
        <v>4</v>
      </c>
      <c r="J458" t="s">
        <v>731</v>
      </c>
      <c r="K458" s="4">
        <v>66.453468737575406</v>
      </c>
      <c r="L458" s="4">
        <v>12.989389146724401</v>
      </c>
      <c r="M458" t="s">
        <v>731</v>
      </c>
      <c r="N458" s="4">
        <v>16.367788012289498</v>
      </c>
      <c r="O458" s="4">
        <v>-2.3477659161625799</v>
      </c>
      <c r="P458" s="4">
        <v>0.83237520754125705</v>
      </c>
      <c r="Q458" s="4">
        <v>-2.82056204328528</v>
      </c>
      <c r="R458">
        <v>4.7939602146571903E-3</v>
      </c>
      <c r="S458">
        <v>2.3571077109590999E-2</v>
      </c>
      <c r="T458" s="4">
        <v>-1.5153907086213201</v>
      </c>
      <c r="U458" s="4">
        <v>-3.1801411237038399</v>
      </c>
      <c r="V458" t="s">
        <v>11020</v>
      </c>
      <c r="W458">
        <v>0</v>
      </c>
      <c r="X458">
        <v>1</v>
      </c>
      <c r="Y458" t="s">
        <v>11252</v>
      </c>
      <c r="Z458">
        <v>100</v>
      </c>
      <c r="AA458">
        <v>100</v>
      </c>
      <c r="AB458" t="s">
        <v>1552</v>
      </c>
      <c r="AC458" t="s">
        <v>11022</v>
      </c>
      <c r="AD458" t="s">
        <v>11022</v>
      </c>
      <c r="AE458" t="s">
        <v>762</v>
      </c>
      <c r="AF458" t="s">
        <v>762</v>
      </c>
      <c r="AG458" t="s">
        <v>762</v>
      </c>
      <c r="AH458" t="s">
        <v>762</v>
      </c>
      <c r="AI458" t="s">
        <v>762</v>
      </c>
      <c r="AJ458" t="s">
        <v>11022</v>
      </c>
      <c r="AK458" t="s">
        <v>11022</v>
      </c>
      <c r="AL458" t="s">
        <v>11022</v>
      </c>
      <c r="AM458" t="s">
        <v>11022</v>
      </c>
      <c r="AN458" t="s">
        <v>11022</v>
      </c>
      <c r="AO458" t="s">
        <v>11022</v>
      </c>
      <c r="AP458" t="s">
        <v>11022</v>
      </c>
      <c r="AQ458" t="s">
        <v>11253</v>
      </c>
      <c r="AR458" t="s">
        <v>11254</v>
      </c>
      <c r="AS458" t="s">
        <v>11254</v>
      </c>
    </row>
    <row r="459" spans="1:45" x14ac:dyDescent="0.25">
      <c r="A459" t="s">
        <v>11161</v>
      </c>
      <c r="B459">
        <v>87</v>
      </c>
      <c r="C459">
        <v>16</v>
      </c>
      <c r="D459" s="4">
        <v>49.243442879907001</v>
      </c>
      <c r="E459" s="4">
        <v>11.2249721603218</v>
      </c>
      <c r="F459">
        <v>83</v>
      </c>
      <c r="G459">
        <v>16.5</v>
      </c>
      <c r="H459">
        <v>4</v>
      </c>
      <c r="I459">
        <v>4</v>
      </c>
      <c r="J459" t="s">
        <v>731</v>
      </c>
      <c r="K459" s="4">
        <v>104.45022201289299</v>
      </c>
      <c r="L459" s="4">
        <v>20.5508416151199</v>
      </c>
      <c r="M459" t="s">
        <v>731</v>
      </c>
      <c r="N459" s="4">
        <v>26.484992284437201</v>
      </c>
      <c r="O459" s="4">
        <v>-2.3404624444284998</v>
      </c>
      <c r="P459" s="4">
        <v>0.71646988873938799</v>
      </c>
      <c r="Q459" s="4">
        <v>-3.2666584893700001</v>
      </c>
      <c r="R459">
        <v>1.08824873557835E-3</v>
      </c>
      <c r="S459">
        <v>7.2607041623101304E-3</v>
      </c>
      <c r="T459" s="4">
        <v>-1.6239925556891099</v>
      </c>
      <c r="U459" s="4">
        <v>-3.0569323331678899</v>
      </c>
      <c r="V459" t="s">
        <v>11020</v>
      </c>
      <c r="W459">
        <v>0</v>
      </c>
      <c r="X459">
        <v>1</v>
      </c>
      <c r="Y459" t="s">
        <v>11162</v>
      </c>
      <c r="Z459">
        <v>100</v>
      </c>
      <c r="AA459">
        <v>100</v>
      </c>
      <c r="AB459" t="s">
        <v>1552</v>
      </c>
      <c r="AC459" t="s">
        <v>11022</v>
      </c>
      <c r="AD459" t="s">
        <v>11022</v>
      </c>
      <c r="AE459" t="s">
        <v>762</v>
      </c>
      <c r="AF459" t="s">
        <v>762</v>
      </c>
      <c r="AG459" t="s">
        <v>762</v>
      </c>
      <c r="AH459" t="s">
        <v>762</v>
      </c>
      <c r="AI459" t="s">
        <v>762</v>
      </c>
      <c r="AJ459" t="s">
        <v>11022</v>
      </c>
      <c r="AK459" t="s">
        <v>11022</v>
      </c>
      <c r="AL459" t="s">
        <v>11022</v>
      </c>
      <c r="AM459" t="s">
        <v>11022</v>
      </c>
      <c r="AN459" t="s">
        <v>11022</v>
      </c>
      <c r="AO459" t="s">
        <v>11022</v>
      </c>
      <c r="AP459" t="s">
        <v>11022</v>
      </c>
      <c r="AQ459" t="s">
        <v>11163</v>
      </c>
      <c r="AR459" t="s">
        <v>11164</v>
      </c>
      <c r="AS459" t="s">
        <v>11164</v>
      </c>
    </row>
    <row r="460" spans="1:45" x14ac:dyDescent="0.25">
      <c r="A460" t="s">
        <v>11402</v>
      </c>
      <c r="B460">
        <v>39</v>
      </c>
      <c r="C460">
        <v>9</v>
      </c>
      <c r="D460" s="4">
        <v>24.281337140555799</v>
      </c>
      <c r="E460" s="4">
        <v>4.8562674281111597</v>
      </c>
      <c r="F460">
        <v>43</v>
      </c>
      <c r="G460">
        <v>9</v>
      </c>
      <c r="H460">
        <v>4</v>
      </c>
      <c r="I460">
        <v>4</v>
      </c>
      <c r="J460" t="s">
        <v>731</v>
      </c>
      <c r="K460" s="4">
        <v>47.460496377062803</v>
      </c>
      <c r="L460" s="4">
        <v>10.5695364373827</v>
      </c>
      <c r="M460" t="s">
        <v>731</v>
      </c>
      <c r="N460" s="4">
        <v>12.724285948258</v>
      </c>
      <c r="O460" s="4">
        <v>-2.1555303124052401</v>
      </c>
      <c r="P460" s="4">
        <v>0.72500240461859</v>
      </c>
      <c r="Q460" s="4">
        <v>-2.9731353974463399</v>
      </c>
      <c r="R460">
        <v>2.9477438724082E-3</v>
      </c>
      <c r="S460">
        <v>1.6045321035678E-2</v>
      </c>
      <c r="T460" s="4">
        <v>-1.43052790778665</v>
      </c>
      <c r="U460" s="4">
        <v>-2.8805327170238302</v>
      </c>
      <c r="V460" t="s">
        <v>11020</v>
      </c>
      <c r="W460">
        <v>0</v>
      </c>
      <c r="X460">
        <v>1</v>
      </c>
      <c r="Y460" t="s">
        <v>11403</v>
      </c>
      <c r="Z460">
        <v>100</v>
      </c>
      <c r="AA460">
        <v>100</v>
      </c>
      <c r="AB460" t="s">
        <v>1552</v>
      </c>
      <c r="AC460" t="s">
        <v>11022</v>
      </c>
      <c r="AD460" t="s">
        <v>11022</v>
      </c>
      <c r="AE460" t="s">
        <v>762</v>
      </c>
      <c r="AF460" t="s">
        <v>762</v>
      </c>
      <c r="AG460" t="s">
        <v>762</v>
      </c>
      <c r="AH460" t="s">
        <v>762</v>
      </c>
      <c r="AI460" t="s">
        <v>762</v>
      </c>
      <c r="AJ460" t="s">
        <v>11022</v>
      </c>
      <c r="AK460" t="s">
        <v>11022</v>
      </c>
      <c r="AL460" t="s">
        <v>11022</v>
      </c>
      <c r="AM460" t="s">
        <v>11022</v>
      </c>
      <c r="AN460" t="s">
        <v>11022</v>
      </c>
      <c r="AO460" t="s">
        <v>11022</v>
      </c>
      <c r="AP460" t="s">
        <v>11022</v>
      </c>
      <c r="AQ460" t="s">
        <v>11404</v>
      </c>
      <c r="AR460" t="s">
        <v>11405</v>
      </c>
      <c r="AS460" t="s">
        <v>11405</v>
      </c>
    </row>
    <row r="461" spans="1:45" x14ac:dyDescent="0.25">
      <c r="A461" t="s">
        <v>11384</v>
      </c>
      <c r="B461">
        <v>40</v>
      </c>
      <c r="C461">
        <v>10</v>
      </c>
      <c r="D461" s="4">
        <v>16.872067646458401</v>
      </c>
      <c r="E461" s="4">
        <v>1.7078251276599301</v>
      </c>
      <c r="F461">
        <v>37</v>
      </c>
      <c r="G461">
        <v>9.5</v>
      </c>
      <c r="H461">
        <v>4</v>
      </c>
      <c r="I461">
        <v>4</v>
      </c>
      <c r="J461" t="s">
        <v>731</v>
      </c>
      <c r="K461" s="4">
        <v>48.439542422414299</v>
      </c>
      <c r="L461" s="4">
        <v>12.284533987563</v>
      </c>
      <c r="M461" t="s">
        <v>731</v>
      </c>
      <c r="N461" s="4">
        <v>13.4360667296871</v>
      </c>
      <c r="O461" s="4">
        <v>-1.9832126128692</v>
      </c>
      <c r="P461" s="4">
        <v>0.54706052358629698</v>
      </c>
      <c r="Q461" s="4">
        <v>-3.6252160910242601</v>
      </c>
      <c r="R461">
        <v>2.88719930018385E-4</v>
      </c>
      <c r="S461">
        <v>2.5483543823150499E-3</v>
      </c>
      <c r="T461" s="4">
        <v>-1.4361520892829001</v>
      </c>
      <c r="U461" s="4">
        <v>-2.5302731364555</v>
      </c>
      <c r="V461" t="s">
        <v>11020</v>
      </c>
      <c r="W461">
        <v>0</v>
      </c>
      <c r="X461">
        <v>1</v>
      </c>
      <c r="Y461" t="s">
        <v>11385</v>
      </c>
      <c r="Z461">
        <v>100</v>
      </c>
      <c r="AA461">
        <v>100</v>
      </c>
      <c r="AB461" t="s">
        <v>1552</v>
      </c>
      <c r="AC461" t="s">
        <v>11022</v>
      </c>
      <c r="AD461" t="s">
        <v>11022</v>
      </c>
      <c r="AE461" t="s">
        <v>762</v>
      </c>
      <c r="AF461" t="s">
        <v>762</v>
      </c>
      <c r="AG461" t="s">
        <v>762</v>
      </c>
      <c r="AH461" t="s">
        <v>762</v>
      </c>
      <c r="AI461" t="s">
        <v>762</v>
      </c>
      <c r="AJ461" t="s">
        <v>11022</v>
      </c>
      <c r="AK461" t="s">
        <v>11022</v>
      </c>
      <c r="AL461" t="s">
        <v>11022</v>
      </c>
      <c r="AM461" t="s">
        <v>11022</v>
      </c>
      <c r="AN461" t="s">
        <v>11022</v>
      </c>
      <c r="AO461" t="s">
        <v>11022</v>
      </c>
      <c r="AP461" t="s">
        <v>11022</v>
      </c>
      <c r="AQ461" t="s">
        <v>11385</v>
      </c>
      <c r="AR461" t="s">
        <v>11386</v>
      </c>
      <c r="AS461" t="s">
        <v>11386</v>
      </c>
    </row>
    <row r="462" spans="1:45" x14ac:dyDescent="0.25">
      <c r="A462" t="s">
        <v>11212</v>
      </c>
      <c r="B462">
        <v>68</v>
      </c>
      <c r="C462">
        <v>17</v>
      </c>
      <c r="D462" s="4">
        <v>25.9149249146767</v>
      </c>
      <c r="E462" s="4">
        <v>7.8049129826453996</v>
      </c>
      <c r="F462">
        <v>55.5</v>
      </c>
      <c r="G462">
        <v>19</v>
      </c>
      <c r="H462">
        <v>4</v>
      </c>
      <c r="I462">
        <v>4</v>
      </c>
      <c r="J462" t="s">
        <v>731</v>
      </c>
      <c r="K462" s="4">
        <v>80.578602889882902</v>
      </c>
      <c r="L462" s="4">
        <v>20.8253582504116</v>
      </c>
      <c r="M462" t="s">
        <v>731</v>
      </c>
      <c r="N462" s="4">
        <v>21.425837489027</v>
      </c>
      <c r="O462" s="4">
        <v>-1.94483227245641</v>
      </c>
      <c r="P462" s="4">
        <v>0.583925811956029</v>
      </c>
      <c r="Q462" s="4">
        <v>-3.3306153498192401</v>
      </c>
      <c r="R462">
        <v>8.6654252700987203E-4</v>
      </c>
      <c r="S462">
        <v>6.0515140210414698E-3</v>
      </c>
      <c r="T462" s="4">
        <v>-1.36090646050039</v>
      </c>
      <c r="U462" s="4">
        <v>-2.52875808441244</v>
      </c>
      <c r="V462" t="s">
        <v>11020</v>
      </c>
      <c r="W462">
        <v>0</v>
      </c>
      <c r="X462">
        <v>1</v>
      </c>
      <c r="Y462" t="s">
        <v>11213</v>
      </c>
      <c r="Z462">
        <v>100</v>
      </c>
      <c r="AA462">
        <v>100</v>
      </c>
      <c r="AB462" t="s">
        <v>1552</v>
      </c>
      <c r="AC462" t="s">
        <v>11022</v>
      </c>
      <c r="AD462" t="s">
        <v>11022</v>
      </c>
      <c r="AE462" t="s">
        <v>762</v>
      </c>
      <c r="AF462" t="s">
        <v>762</v>
      </c>
      <c r="AG462" t="s">
        <v>762</v>
      </c>
      <c r="AH462" t="s">
        <v>762</v>
      </c>
      <c r="AI462" t="s">
        <v>762</v>
      </c>
      <c r="AJ462" t="s">
        <v>11022</v>
      </c>
      <c r="AK462" t="s">
        <v>11022</v>
      </c>
      <c r="AL462" t="s">
        <v>11022</v>
      </c>
      <c r="AM462" t="s">
        <v>11022</v>
      </c>
      <c r="AN462" t="s">
        <v>11022</v>
      </c>
      <c r="AO462" t="s">
        <v>11022</v>
      </c>
      <c r="AP462" t="s">
        <v>11022</v>
      </c>
      <c r="AQ462" t="s">
        <v>11214</v>
      </c>
      <c r="AR462" t="s">
        <v>11215</v>
      </c>
      <c r="AS462" t="s">
        <v>11215</v>
      </c>
    </row>
    <row r="463" spans="1:45" x14ac:dyDescent="0.25">
      <c r="A463" t="s">
        <v>11847</v>
      </c>
      <c r="B463">
        <v>18</v>
      </c>
      <c r="C463">
        <v>5</v>
      </c>
      <c r="D463" s="4">
        <v>10.8435848930754</v>
      </c>
      <c r="E463" s="4">
        <v>2.9860788111948202</v>
      </c>
      <c r="F463">
        <v>12.5</v>
      </c>
      <c r="G463">
        <v>4</v>
      </c>
      <c r="H463">
        <v>4</v>
      </c>
      <c r="I463">
        <v>4</v>
      </c>
      <c r="J463" t="s">
        <v>731</v>
      </c>
      <c r="K463" s="4">
        <v>20.857364290164099</v>
      </c>
      <c r="L463" s="4">
        <v>5.3641329418420698</v>
      </c>
      <c r="M463" t="s">
        <v>731</v>
      </c>
      <c r="N463" s="4">
        <v>5.6184982054657899</v>
      </c>
      <c r="O463" s="4">
        <v>-1.9376618609859799</v>
      </c>
      <c r="P463" s="4">
        <v>0.69702064035031797</v>
      </c>
      <c r="Q463" s="4">
        <v>-2.7799203478567298</v>
      </c>
      <c r="R463">
        <v>5.4372233203926999E-3</v>
      </c>
      <c r="S463">
        <v>2.5980115940673398E-2</v>
      </c>
      <c r="T463" s="4">
        <v>-1.2406412206356601</v>
      </c>
      <c r="U463" s="4">
        <v>-2.63468250133629</v>
      </c>
      <c r="V463" t="s">
        <v>11020</v>
      </c>
      <c r="W463">
        <v>0</v>
      </c>
      <c r="X463">
        <v>1</v>
      </c>
      <c r="Y463" t="s">
        <v>11848</v>
      </c>
      <c r="Z463">
        <v>100</v>
      </c>
      <c r="AA463">
        <v>100</v>
      </c>
      <c r="AB463" t="s">
        <v>1552</v>
      </c>
      <c r="AC463" t="s">
        <v>11022</v>
      </c>
      <c r="AD463" t="s">
        <v>11022</v>
      </c>
      <c r="AE463" t="s">
        <v>762</v>
      </c>
      <c r="AF463" t="s">
        <v>762</v>
      </c>
      <c r="AG463" t="s">
        <v>762</v>
      </c>
      <c r="AH463" t="s">
        <v>762</v>
      </c>
      <c r="AI463" t="s">
        <v>762</v>
      </c>
      <c r="AJ463" t="s">
        <v>11022</v>
      </c>
      <c r="AK463" t="s">
        <v>11022</v>
      </c>
      <c r="AL463" t="s">
        <v>11022</v>
      </c>
      <c r="AM463" t="s">
        <v>11022</v>
      </c>
      <c r="AN463" t="s">
        <v>11022</v>
      </c>
      <c r="AO463" t="s">
        <v>11022</v>
      </c>
      <c r="AP463" t="s">
        <v>11022</v>
      </c>
      <c r="AQ463" t="s">
        <v>11848</v>
      </c>
      <c r="AR463" t="s">
        <v>11849</v>
      </c>
      <c r="AS463" t="s">
        <v>11849</v>
      </c>
    </row>
    <row r="464" spans="1:45" x14ac:dyDescent="0.25">
      <c r="A464" t="s">
        <v>11673</v>
      </c>
      <c r="B464">
        <v>24</v>
      </c>
      <c r="C464">
        <v>7</v>
      </c>
      <c r="D464" s="4">
        <v>12.675435561221001</v>
      </c>
      <c r="E464" s="4">
        <v>2.08166599946613</v>
      </c>
      <c r="F464">
        <v>23.5</v>
      </c>
      <c r="G464">
        <v>6.5</v>
      </c>
      <c r="H464">
        <v>4</v>
      </c>
      <c r="I464">
        <v>4</v>
      </c>
      <c r="J464" t="s">
        <v>731</v>
      </c>
      <c r="K464" s="4">
        <v>29.1608206179944</v>
      </c>
      <c r="L464" s="4">
        <v>8.4277116099067708</v>
      </c>
      <c r="M464" t="s">
        <v>731</v>
      </c>
      <c r="N464" s="4">
        <v>8.0458134107853407</v>
      </c>
      <c r="O464" s="4">
        <v>-1.7798164773857901</v>
      </c>
      <c r="P464" s="4">
        <v>0.57192170599771397</v>
      </c>
      <c r="Q464" s="4">
        <v>-3.1119932304036402</v>
      </c>
      <c r="R464">
        <v>1.85828760328784E-3</v>
      </c>
      <c r="S464">
        <v>1.1247064494185E-2</v>
      </c>
      <c r="T464" s="4">
        <v>-1.2078947713880701</v>
      </c>
      <c r="U464" s="4">
        <v>-2.3517381833835</v>
      </c>
      <c r="V464" t="s">
        <v>11020</v>
      </c>
      <c r="W464">
        <v>0</v>
      </c>
      <c r="X464">
        <v>1</v>
      </c>
      <c r="Y464" t="s">
        <v>11674</v>
      </c>
      <c r="Z464">
        <v>100</v>
      </c>
      <c r="AA464">
        <v>100</v>
      </c>
      <c r="AB464" t="s">
        <v>1552</v>
      </c>
      <c r="AC464" t="s">
        <v>11022</v>
      </c>
      <c r="AD464" t="s">
        <v>11022</v>
      </c>
      <c r="AE464" t="s">
        <v>762</v>
      </c>
      <c r="AF464" t="s">
        <v>762</v>
      </c>
      <c r="AG464" t="s">
        <v>762</v>
      </c>
      <c r="AH464" t="s">
        <v>762</v>
      </c>
      <c r="AI464" t="s">
        <v>762</v>
      </c>
      <c r="AJ464" t="s">
        <v>11022</v>
      </c>
      <c r="AK464" t="s">
        <v>11022</v>
      </c>
      <c r="AL464" t="s">
        <v>11022</v>
      </c>
      <c r="AM464" t="s">
        <v>11022</v>
      </c>
      <c r="AN464" t="s">
        <v>11022</v>
      </c>
      <c r="AO464" t="s">
        <v>11022</v>
      </c>
      <c r="AP464" t="s">
        <v>11022</v>
      </c>
      <c r="AQ464" t="s">
        <v>11674</v>
      </c>
      <c r="AR464" t="s">
        <v>11675</v>
      </c>
      <c r="AS464" t="s">
        <v>11675</v>
      </c>
    </row>
    <row r="465" spans="1:45" x14ac:dyDescent="0.25">
      <c r="A465" t="s">
        <v>11081</v>
      </c>
      <c r="B465">
        <v>147</v>
      </c>
      <c r="C465">
        <v>43</v>
      </c>
      <c r="D465" s="4">
        <v>52.370475142647599</v>
      </c>
      <c r="E465" s="4">
        <v>20.0333056017556</v>
      </c>
      <c r="F465">
        <v>131</v>
      </c>
      <c r="G465">
        <v>46</v>
      </c>
      <c r="H465">
        <v>4</v>
      </c>
      <c r="I465">
        <v>4</v>
      </c>
      <c r="J465" t="s">
        <v>731</v>
      </c>
      <c r="K465" s="4">
        <v>177.84064001863101</v>
      </c>
      <c r="L465" s="4">
        <v>55.568705992975097</v>
      </c>
      <c r="M465" t="s">
        <v>731</v>
      </c>
      <c r="N465" s="4">
        <v>50.613142558005102</v>
      </c>
      <c r="O465" s="4">
        <v>-1.6739942779374499</v>
      </c>
      <c r="P465" s="4">
        <v>0.41925349284221902</v>
      </c>
      <c r="Q465" s="4">
        <v>-3.9927974519402101</v>
      </c>
      <c r="R465" s="3">
        <v>6.5298343205562505E-5</v>
      </c>
      <c r="S465">
        <v>7.6846476124323995E-4</v>
      </c>
      <c r="T465" s="4">
        <v>-1.2547407850952299</v>
      </c>
      <c r="U465" s="4">
        <v>-2.09324777077966</v>
      </c>
      <c r="V465" t="s">
        <v>11020</v>
      </c>
      <c r="W465">
        <v>0</v>
      </c>
      <c r="X465">
        <v>1</v>
      </c>
      <c r="Y465" t="s">
        <v>11082</v>
      </c>
      <c r="Z465">
        <v>100</v>
      </c>
      <c r="AA465">
        <v>100</v>
      </c>
      <c r="AB465" t="s">
        <v>1552</v>
      </c>
      <c r="AC465" t="s">
        <v>11022</v>
      </c>
      <c r="AD465" t="s">
        <v>11022</v>
      </c>
      <c r="AE465" t="s">
        <v>762</v>
      </c>
      <c r="AF465" t="s">
        <v>762</v>
      </c>
      <c r="AG465" t="s">
        <v>762</v>
      </c>
      <c r="AH465" t="s">
        <v>762</v>
      </c>
      <c r="AI465" t="s">
        <v>762</v>
      </c>
      <c r="AJ465" t="s">
        <v>11022</v>
      </c>
      <c r="AK465" t="s">
        <v>11022</v>
      </c>
      <c r="AL465" t="s">
        <v>11022</v>
      </c>
      <c r="AM465" t="s">
        <v>11022</v>
      </c>
      <c r="AN465" t="s">
        <v>11022</v>
      </c>
      <c r="AO465" t="s">
        <v>11022</v>
      </c>
      <c r="AP465" t="s">
        <v>11022</v>
      </c>
      <c r="AQ465" t="s">
        <v>11083</v>
      </c>
      <c r="AR465" t="s">
        <v>11084</v>
      </c>
      <c r="AS465" t="s">
        <v>11084</v>
      </c>
    </row>
    <row r="466" spans="1:45" x14ac:dyDescent="0.25">
      <c r="A466" t="s">
        <v>13821</v>
      </c>
      <c r="B466">
        <v>0</v>
      </c>
      <c r="C466">
        <v>96</v>
      </c>
      <c r="D466" s="4">
        <v>0</v>
      </c>
      <c r="E466" s="4">
        <v>120.13048461291299</v>
      </c>
      <c r="F466">
        <v>0</v>
      </c>
      <c r="G466">
        <v>64.5</v>
      </c>
      <c r="H466">
        <v>4</v>
      </c>
      <c r="I466">
        <v>4</v>
      </c>
      <c r="J466" t="s">
        <v>733</v>
      </c>
      <c r="K466" s="4">
        <v>0</v>
      </c>
      <c r="L466" s="4">
        <v>140.546558915867</v>
      </c>
      <c r="M466" t="s">
        <v>733</v>
      </c>
      <c r="N466" s="4">
        <v>28.308834261988</v>
      </c>
      <c r="O466" s="4">
        <v>9.2921642682713692</v>
      </c>
      <c r="P466" s="4">
        <v>3.0422236353106298</v>
      </c>
      <c r="Q466" s="4">
        <v>3.0543988155304</v>
      </c>
      <c r="R466">
        <v>2.25512072327534E-3</v>
      </c>
      <c r="S466">
        <v>1.31178875939723E-2</v>
      </c>
      <c r="T466" s="4">
        <v>12.334387903582</v>
      </c>
      <c r="U466" s="4">
        <v>6.2499406329607403</v>
      </c>
      <c r="V466" t="s">
        <v>11020</v>
      </c>
      <c r="W466">
        <v>0</v>
      </c>
      <c r="X466">
        <v>1</v>
      </c>
      <c r="Y466" t="s">
        <v>13822</v>
      </c>
      <c r="Z466">
        <v>100</v>
      </c>
      <c r="AA466">
        <v>100</v>
      </c>
      <c r="AB466" t="s">
        <v>759</v>
      </c>
      <c r="AC466" t="s">
        <v>11022</v>
      </c>
      <c r="AD466" t="s">
        <v>11022</v>
      </c>
      <c r="AE466" t="s">
        <v>762</v>
      </c>
      <c r="AF466" t="s">
        <v>762</v>
      </c>
      <c r="AG466" t="s">
        <v>762</v>
      </c>
      <c r="AH466" t="s">
        <v>762</v>
      </c>
      <c r="AI466" t="s">
        <v>762</v>
      </c>
      <c r="AJ466" t="s">
        <v>11022</v>
      </c>
      <c r="AK466" t="s">
        <v>11022</v>
      </c>
      <c r="AL466" t="s">
        <v>11022</v>
      </c>
      <c r="AM466" t="s">
        <v>11022</v>
      </c>
      <c r="AN466" t="s">
        <v>11022</v>
      </c>
      <c r="AO466" t="s">
        <v>11022</v>
      </c>
      <c r="AP466" t="s">
        <v>11022</v>
      </c>
      <c r="AQ466" t="s">
        <v>13823</v>
      </c>
      <c r="AR466" t="s">
        <v>13824</v>
      </c>
      <c r="AS466" t="s">
        <v>13824</v>
      </c>
    </row>
    <row r="467" spans="1:45" x14ac:dyDescent="0.25">
      <c r="A467" t="s">
        <v>13504</v>
      </c>
      <c r="B467">
        <v>1</v>
      </c>
      <c r="C467">
        <v>37</v>
      </c>
      <c r="D467" s="4">
        <v>0.5</v>
      </c>
      <c r="E467" s="4">
        <v>16.5806111668619</v>
      </c>
      <c r="F467">
        <v>0</v>
      </c>
      <c r="G467">
        <v>33</v>
      </c>
      <c r="H467">
        <v>4</v>
      </c>
      <c r="I467">
        <v>4</v>
      </c>
      <c r="J467" t="s">
        <v>733</v>
      </c>
      <c r="K467" s="4">
        <v>0.35356406400237</v>
      </c>
      <c r="L467" s="4">
        <v>46.739157503636797</v>
      </c>
      <c r="M467" t="s">
        <v>733</v>
      </c>
      <c r="N467" s="4">
        <v>13.2373017856633</v>
      </c>
      <c r="O467" s="4">
        <v>6.9875143623811402</v>
      </c>
      <c r="P467" s="4">
        <v>1.1053598979757799</v>
      </c>
      <c r="Q467" s="4">
        <v>6.3214835052159897</v>
      </c>
      <c r="R467" s="3">
        <v>2.5906403542182E-10</v>
      </c>
      <c r="S467" s="3">
        <v>2.0704024386345199E-8</v>
      </c>
      <c r="T467" s="4">
        <v>8.0928742603569308</v>
      </c>
      <c r="U467" s="4">
        <v>5.8821544644053603</v>
      </c>
      <c r="V467" t="s">
        <v>11020</v>
      </c>
      <c r="W467">
        <v>0</v>
      </c>
      <c r="X467">
        <v>1</v>
      </c>
      <c r="Y467" t="s">
        <v>13505</v>
      </c>
      <c r="Z467">
        <v>100</v>
      </c>
      <c r="AA467">
        <v>100</v>
      </c>
      <c r="AB467" t="s">
        <v>1552</v>
      </c>
      <c r="AC467" t="s">
        <v>11022</v>
      </c>
      <c r="AD467" t="s">
        <v>11022</v>
      </c>
      <c r="AE467" t="s">
        <v>762</v>
      </c>
      <c r="AF467" t="s">
        <v>762</v>
      </c>
      <c r="AG467" t="s">
        <v>762</v>
      </c>
      <c r="AH467" t="s">
        <v>762</v>
      </c>
      <c r="AI467" t="s">
        <v>762</v>
      </c>
      <c r="AJ467" t="s">
        <v>11022</v>
      </c>
      <c r="AK467" t="s">
        <v>11022</v>
      </c>
      <c r="AL467" t="s">
        <v>11022</v>
      </c>
      <c r="AM467" t="s">
        <v>11022</v>
      </c>
      <c r="AN467" t="s">
        <v>11022</v>
      </c>
      <c r="AO467" t="s">
        <v>11022</v>
      </c>
      <c r="AP467" t="s">
        <v>11022</v>
      </c>
      <c r="AQ467" t="s">
        <v>13505</v>
      </c>
      <c r="AR467" t="s">
        <v>13506</v>
      </c>
      <c r="AS467" t="s">
        <v>13506</v>
      </c>
    </row>
    <row r="468" spans="1:45" x14ac:dyDescent="0.25">
      <c r="A468" t="s">
        <v>13729</v>
      </c>
      <c r="B468">
        <v>0</v>
      </c>
      <c r="C468">
        <v>17</v>
      </c>
      <c r="D468" s="4">
        <v>0</v>
      </c>
      <c r="E468" s="4">
        <v>6.4485140407176997</v>
      </c>
      <c r="F468">
        <v>0</v>
      </c>
      <c r="G468">
        <v>15</v>
      </c>
      <c r="H468">
        <v>4</v>
      </c>
      <c r="I468">
        <v>4</v>
      </c>
      <c r="J468" t="s">
        <v>733</v>
      </c>
      <c r="K468" s="4">
        <v>0</v>
      </c>
      <c r="L468" s="4">
        <v>21.7588460938608</v>
      </c>
      <c r="M468" t="s">
        <v>733</v>
      </c>
      <c r="N468" s="4">
        <v>24.7031799715345</v>
      </c>
      <c r="O468" s="4">
        <v>6.6064707134433203</v>
      </c>
      <c r="P468" s="4">
        <v>1.1175380544987199</v>
      </c>
      <c r="Q468" s="4">
        <v>5.9116293059091403</v>
      </c>
      <c r="R468" s="3">
        <v>3.3874019175861401E-9</v>
      </c>
      <c r="S468" s="3">
        <v>2.0737305200115201E-7</v>
      </c>
      <c r="T468" s="4">
        <v>7.7240087679420304</v>
      </c>
      <c r="U468" s="4">
        <v>5.4889326589446004</v>
      </c>
      <c r="V468" t="s">
        <v>11020</v>
      </c>
      <c r="W468">
        <v>0</v>
      </c>
      <c r="X468">
        <v>1</v>
      </c>
      <c r="Y468" t="s">
        <v>13730</v>
      </c>
      <c r="Z468">
        <v>100</v>
      </c>
      <c r="AA468">
        <v>100</v>
      </c>
      <c r="AB468" t="s">
        <v>759</v>
      </c>
      <c r="AC468" t="s">
        <v>11022</v>
      </c>
      <c r="AD468" t="s">
        <v>11022</v>
      </c>
      <c r="AE468" t="s">
        <v>762</v>
      </c>
      <c r="AF468" t="s">
        <v>762</v>
      </c>
      <c r="AG468" t="s">
        <v>762</v>
      </c>
      <c r="AH468" t="s">
        <v>762</v>
      </c>
      <c r="AI468" t="s">
        <v>762</v>
      </c>
      <c r="AJ468" t="s">
        <v>11022</v>
      </c>
      <c r="AK468" t="s">
        <v>11022</v>
      </c>
      <c r="AL468" t="s">
        <v>11022</v>
      </c>
      <c r="AM468" t="s">
        <v>11022</v>
      </c>
      <c r="AN468" t="s">
        <v>11022</v>
      </c>
      <c r="AO468" t="s">
        <v>11022</v>
      </c>
      <c r="AP468" t="s">
        <v>11022</v>
      </c>
      <c r="AQ468" t="s">
        <v>13731</v>
      </c>
      <c r="AR468" t="s">
        <v>13732</v>
      </c>
      <c r="AS468" t="s">
        <v>13732</v>
      </c>
    </row>
    <row r="469" spans="1:45" x14ac:dyDescent="0.25">
      <c r="A469" t="s">
        <v>14295</v>
      </c>
      <c r="B469">
        <v>0</v>
      </c>
      <c r="C469">
        <v>15</v>
      </c>
      <c r="D469" s="4">
        <v>0</v>
      </c>
      <c r="E469" s="4">
        <v>20.271079563423999</v>
      </c>
      <c r="F469">
        <v>0</v>
      </c>
      <c r="G469">
        <v>7</v>
      </c>
      <c r="H469">
        <v>4</v>
      </c>
      <c r="I469">
        <v>4</v>
      </c>
      <c r="J469" t="s">
        <v>733</v>
      </c>
      <c r="K469" s="4">
        <v>0</v>
      </c>
      <c r="L469" s="4">
        <v>19.526791021013501</v>
      </c>
      <c r="M469" t="s">
        <v>733</v>
      </c>
      <c r="N469" s="4">
        <v>4.5581737596441103</v>
      </c>
      <c r="O469" s="4">
        <v>6.4436724473887699</v>
      </c>
      <c r="P469" s="4">
        <v>2.0467058526948301</v>
      </c>
      <c r="Q469" s="4">
        <v>3.14831388150114</v>
      </c>
      <c r="R469">
        <v>1.64215259094662E-3</v>
      </c>
      <c r="S469">
        <v>1.0156573932326799E-2</v>
      </c>
      <c r="T469" s="4">
        <v>8.4903783000836093</v>
      </c>
      <c r="U469" s="4">
        <v>4.3969665946939402</v>
      </c>
      <c r="V469" t="s">
        <v>11020</v>
      </c>
      <c r="W469">
        <v>0</v>
      </c>
      <c r="X469">
        <v>1</v>
      </c>
      <c r="Y469" t="s">
        <v>14296</v>
      </c>
      <c r="Z469">
        <v>100</v>
      </c>
      <c r="AA469">
        <v>100</v>
      </c>
      <c r="AB469" t="s">
        <v>759</v>
      </c>
      <c r="AC469" t="s">
        <v>11022</v>
      </c>
      <c r="AD469" t="s">
        <v>11022</v>
      </c>
      <c r="AE469" t="s">
        <v>762</v>
      </c>
      <c r="AF469" t="s">
        <v>762</v>
      </c>
      <c r="AG469" t="s">
        <v>762</v>
      </c>
      <c r="AH469" t="s">
        <v>762</v>
      </c>
      <c r="AI469" t="s">
        <v>762</v>
      </c>
      <c r="AJ469" t="s">
        <v>11022</v>
      </c>
      <c r="AK469" t="s">
        <v>11022</v>
      </c>
      <c r="AL469" t="s">
        <v>11022</v>
      </c>
      <c r="AM469" t="s">
        <v>11022</v>
      </c>
      <c r="AN469" t="s">
        <v>11022</v>
      </c>
      <c r="AO469" t="s">
        <v>11022</v>
      </c>
      <c r="AP469" t="s">
        <v>11022</v>
      </c>
      <c r="AQ469" t="s">
        <v>14297</v>
      </c>
      <c r="AR469" t="s">
        <v>14298</v>
      </c>
      <c r="AS469" t="s">
        <v>14298</v>
      </c>
    </row>
    <row r="470" spans="1:45" x14ac:dyDescent="0.25">
      <c r="A470" t="s">
        <v>13448</v>
      </c>
      <c r="B470">
        <v>1</v>
      </c>
      <c r="C470">
        <v>15</v>
      </c>
      <c r="D470" s="4">
        <v>0.5</v>
      </c>
      <c r="E470" s="4">
        <v>10.8934230922455</v>
      </c>
      <c r="F470">
        <v>0</v>
      </c>
      <c r="G470">
        <v>17</v>
      </c>
      <c r="H470">
        <v>4</v>
      </c>
      <c r="I470">
        <v>4</v>
      </c>
      <c r="J470" t="s">
        <v>733</v>
      </c>
      <c r="K470" s="4">
        <v>0.35356406400237</v>
      </c>
      <c r="L470" s="4">
        <v>20.5201138062205</v>
      </c>
      <c r="M470" t="s">
        <v>733</v>
      </c>
      <c r="N470" s="4">
        <v>92.123799857332202</v>
      </c>
      <c r="O470" s="4">
        <v>5.7837866579519899</v>
      </c>
      <c r="P470" s="4">
        <v>1.1661881615754801</v>
      </c>
      <c r="Q470" s="4">
        <v>4.9595655731389696</v>
      </c>
      <c r="R470" s="3">
        <v>7.0650997127752303E-7</v>
      </c>
      <c r="S470" s="3">
        <v>2.16379318914152E-5</v>
      </c>
      <c r="T470" s="4">
        <v>6.94997481952747</v>
      </c>
      <c r="U470" s="4">
        <v>4.6175984963765098</v>
      </c>
      <c r="V470" t="s">
        <v>11020</v>
      </c>
      <c r="W470">
        <v>0</v>
      </c>
      <c r="X470">
        <v>1</v>
      </c>
      <c r="Y470" t="s">
        <v>13449</v>
      </c>
      <c r="Z470">
        <v>100</v>
      </c>
      <c r="AA470">
        <v>100</v>
      </c>
      <c r="AB470" t="s">
        <v>759</v>
      </c>
      <c r="AC470" t="s">
        <v>11022</v>
      </c>
      <c r="AD470" t="s">
        <v>11022</v>
      </c>
      <c r="AE470" t="s">
        <v>762</v>
      </c>
      <c r="AF470" t="s">
        <v>762</v>
      </c>
      <c r="AG470" t="s">
        <v>762</v>
      </c>
      <c r="AH470" t="s">
        <v>762</v>
      </c>
      <c r="AI470" t="s">
        <v>762</v>
      </c>
      <c r="AJ470" t="s">
        <v>11022</v>
      </c>
      <c r="AK470" t="s">
        <v>11022</v>
      </c>
      <c r="AL470" t="s">
        <v>11022</v>
      </c>
      <c r="AM470" t="s">
        <v>11022</v>
      </c>
      <c r="AN470" t="s">
        <v>11022</v>
      </c>
      <c r="AO470" t="s">
        <v>11022</v>
      </c>
      <c r="AP470" t="s">
        <v>11022</v>
      </c>
      <c r="AQ470" t="s">
        <v>13450</v>
      </c>
      <c r="AR470" t="s">
        <v>13451</v>
      </c>
      <c r="AS470" t="s">
        <v>13451</v>
      </c>
    </row>
    <row r="471" spans="1:45" x14ac:dyDescent="0.25">
      <c r="A471" t="s">
        <v>13452</v>
      </c>
      <c r="B471">
        <v>1</v>
      </c>
      <c r="C471">
        <v>14</v>
      </c>
      <c r="D471" s="4">
        <v>0.5</v>
      </c>
      <c r="E471" s="4">
        <v>7.6157731058639104</v>
      </c>
      <c r="F471">
        <v>0</v>
      </c>
      <c r="G471">
        <v>14.5</v>
      </c>
      <c r="H471">
        <v>4</v>
      </c>
      <c r="I471">
        <v>4</v>
      </c>
      <c r="J471" t="s">
        <v>733</v>
      </c>
      <c r="K471" s="4">
        <v>0.26590272775475299</v>
      </c>
      <c r="L471" s="4">
        <v>19.036327681264499</v>
      </c>
      <c r="M471" t="s">
        <v>733</v>
      </c>
      <c r="N471" s="4">
        <v>67.661501530981397</v>
      </c>
      <c r="O471" s="4">
        <v>5.6735522024623899</v>
      </c>
      <c r="P471" s="4">
        <v>1.1301780373827</v>
      </c>
      <c r="Q471" s="4">
        <v>5.0200517217635801</v>
      </c>
      <c r="R471" s="3">
        <v>5.1657568485553403E-7</v>
      </c>
      <c r="S471" s="3">
        <v>1.6414192386284599E-5</v>
      </c>
      <c r="T471" s="4">
        <v>6.8037302398450903</v>
      </c>
      <c r="U471" s="4">
        <v>4.5433741650797002</v>
      </c>
      <c r="V471" t="s">
        <v>11020</v>
      </c>
      <c r="W471">
        <v>0</v>
      </c>
      <c r="X471">
        <v>1</v>
      </c>
      <c r="Y471" t="s">
        <v>13453</v>
      </c>
      <c r="Z471">
        <v>100</v>
      </c>
      <c r="AA471">
        <v>100</v>
      </c>
      <c r="AB471" t="s">
        <v>759</v>
      </c>
      <c r="AC471" t="s">
        <v>11022</v>
      </c>
      <c r="AD471" t="s">
        <v>11022</v>
      </c>
      <c r="AE471" t="s">
        <v>762</v>
      </c>
      <c r="AF471" t="s">
        <v>762</v>
      </c>
      <c r="AG471" t="s">
        <v>762</v>
      </c>
      <c r="AH471" t="s">
        <v>762</v>
      </c>
      <c r="AI471" t="s">
        <v>762</v>
      </c>
      <c r="AJ471" t="s">
        <v>11022</v>
      </c>
      <c r="AK471" t="s">
        <v>11022</v>
      </c>
      <c r="AL471" t="s">
        <v>11022</v>
      </c>
      <c r="AM471" t="s">
        <v>11022</v>
      </c>
      <c r="AN471" t="s">
        <v>11022</v>
      </c>
      <c r="AO471" t="s">
        <v>11022</v>
      </c>
      <c r="AP471" t="s">
        <v>11022</v>
      </c>
      <c r="AQ471" t="s">
        <v>13454</v>
      </c>
      <c r="AR471" t="s">
        <v>13455</v>
      </c>
      <c r="AS471" t="s">
        <v>13455</v>
      </c>
    </row>
    <row r="472" spans="1:45" x14ac:dyDescent="0.25">
      <c r="A472" t="s">
        <v>13335</v>
      </c>
      <c r="B472">
        <v>1</v>
      </c>
      <c r="C472">
        <v>23</v>
      </c>
      <c r="D472" s="4">
        <v>0.57735026918962595</v>
      </c>
      <c r="E472" s="4">
        <v>11.2101144805335</v>
      </c>
      <c r="F472">
        <v>0.5</v>
      </c>
      <c r="G472">
        <v>21.5</v>
      </c>
      <c r="H472">
        <v>4</v>
      </c>
      <c r="I472">
        <v>4</v>
      </c>
      <c r="J472" t="s">
        <v>733</v>
      </c>
      <c r="K472" s="4">
        <v>0.62798292615625895</v>
      </c>
      <c r="L472" s="4">
        <v>29.998145821222401</v>
      </c>
      <c r="M472" t="s">
        <v>733</v>
      </c>
      <c r="N472" s="4">
        <v>16.1193109306701</v>
      </c>
      <c r="O472" s="4">
        <v>5.6201835144509804</v>
      </c>
      <c r="P472" s="4">
        <v>1.0650753763313401</v>
      </c>
      <c r="Q472" s="4">
        <v>5.27679414935844</v>
      </c>
      <c r="R472" s="3">
        <v>1.31463418921625E-7</v>
      </c>
      <c r="S472" s="3">
        <v>4.9877613566980601E-6</v>
      </c>
      <c r="T472" s="4">
        <v>6.6852588907823201</v>
      </c>
      <c r="U472" s="4">
        <v>4.5551081381196301</v>
      </c>
      <c r="V472" t="s">
        <v>11020</v>
      </c>
      <c r="W472">
        <v>0</v>
      </c>
      <c r="X472">
        <v>1</v>
      </c>
      <c r="Y472" t="s">
        <v>13336</v>
      </c>
      <c r="Z472">
        <v>100</v>
      </c>
      <c r="AA472">
        <v>100</v>
      </c>
      <c r="AB472" t="s">
        <v>759</v>
      </c>
      <c r="AC472" t="s">
        <v>11022</v>
      </c>
      <c r="AD472" t="s">
        <v>11022</v>
      </c>
      <c r="AE472" t="s">
        <v>762</v>
      </c>
      <c r="AF472" t="s">
        <v>762</v>
      </c>
      <c r="AG472" t="s">
        <v>762</v>
      </c>
      <c r="AH472" t="s">
        <v>762</v>
      </c>
      <c r="AI472" t="s">
        <v>762</v>
      </c>
      <c r="AJ472" t="s">
        <v>11022</v>
      </c>
      <c r="AK472" t="s">
        <v>11022</v>
      </c>
      <c r="AL472" t="s">
        <v>11022</v>
      </c>
      <c r="AM472" t="s">
        <v>11022</v>
      </c>
      <c r="AN472" t="s">
        <v>11022</v>
      </c>
      <c r="AO472" t="s">
        <v>11022</v>
      </c>
      <c r="AP472" t="s">
        <v>11022</v>
      </c>
      <c r="AQ472" t="s">
        <v>13337</v>
      </c>
      <c r="AR472" t="s">
        <v>13338</v>
      </c>
      <c r="AS472" t="s">
        <v>13338</v>
      </c>
    </row>
    <row r="473" spans="1:45" x14ac:dyDescent="0.25">
      <c r="A473" t="s">
        <v>13897</v>
      </c>
      <c r="B473">
        <v>0</v>
      </c>
      <c r="C473">
        <v>8</v>
      </c>
      <c r="D473" s="4">
        <v>0</v>
      </c>
      <c r="E473" s="4">
        <v>8.9582364335844602</v>
      </c>
      <c r="F473">
        <v>0</v>
      </c>
      <c r="G473">
        <v>7.5</v>
      </c>
      <c r="H473">
        <v>4</v>
      </c>
      <c r="I473">
        <v>4</v>
      </c>
      <c r="J473" t="s">
        <v>733</v>
      </c>
      <c r="K473" s="4">
        <v>0</v>
      </c>
      <c r="L473" s="4">
        <v>10.700539628050301</v>
      </c>
      <c r="M473" t="s">
        <v>733</v>
      </c>
      <c r="N473" s="4">
        <v>14.013583015278099</v>
      </c>
      <c r="O473" s="4">
        <v>5.5707737592829698</v>
      </c>
      <c r="P473" s="4">
        <v>1.58934345095517</v>
      </c>
      <c r="Q473" s="4">
        <v>3.5050786259791802</v>
      </c>
      <c r="R473">
        <v>4.5647245310874798E-4</v>
      </c>
      <c r="S473">
        <v>3.6261030493826198E-3</v>
      </c>
      <c r="T473" s="4">
        <v>7.1601172102381403</v>
      </c>
      <c r="U473" s="4">
        <v>3.98143030832779</v>
      </c>
      <c r="V473" t="s">
        <v>11020</v>
      </c>
      <c r="W473">
        <v>0</v>
      </c>
      <c r="X473">
        <v>1</v>
      </c>
      <c r="Y473" t="s">
        <v>13898</v>
      </c>
      <c r="Z473">
        <v>100</v>
      </c>
      <c r="AA473">
        <v>100</v>
      </c>
      <c r="AB473" t="s">
        <v>759</v>
      </c>
      <c r="AC473" t="s">
        <v>11022</v>
      </c>
      <c r="AD473" t="s">
        <v>11022</v>
      </c>
      <c r="AE473" t="s">
        <v>762</v>
      </c>
      <c r="AF473" t="s">
        <v>762</v>
      </c>
      <c r="AG473" t="s">
        <v>762</v>
      </c>
      <c r="AH473" t="s">
        <v>762</v>
      </c>
      <c r="AI473" t="s">
        <v>762</v>
      </c>
      <c r="AJ473" t="s">
        <v>11022</v>
      </c>
      <c r="AK473" t="s">
        <v>11022</v>
      </c>
      <c r="AL473" t="s">
        <v>11022</v>
      </c>
      <c r="AM473" t="s">
        <v>11022</v>
      </c>
      <c r="AN473" t="s">
        <v>11022</v>
      </c>
      <c r="AO473" t="s">
        <v>11022</v>
      </c>
      <c r="AP473" t="s">
        <v>11022</v>
      </c>
      <c r="AQ473" t="s">
        <v>13899</v>
      </c>
      <c r="AR473" t="s">
        <v>13900</v>
      </c>
      <c r="AS473" t="s">
        <v>13900</v>
      </c>
    </row>
    <row r="474" spans="1:45" x14ac:dyDescent="0.25">
      <c r="A474" t="s">
        <v>13211</v>
      </c>
      <c r="B474">
        <v>1</v>
      </c>
      <c r="C474">
        <v>27</v>
      </c>
      <c r="D474" s="4">
        <v>0.5</v>
      </c>
      <c r="E474" s="4">
        <v>46.378874501220899</v>
      </c>
      <c r="F474">
        <v>1</v>
      </c>
      <c r="G474">
        <v>4.5</v>
      </c>
      <c r="H474">
        <v>4</v>
      </c>
      <c r="I474">
        <v>4</v>
      </c>
      <c r="J474" t="s">
        <v>733</v>
      </c>
      <c r="K474" s="4">
        <v>0.89388565391101205</v>
      </c>
      <c r="L474" s="4">
        <v>40.151267096382703</v>
      </c>
      <c r="M474" t="s">
        <v>733</v>
      </c>
      <c r="N474" s="4">
        <v>8.6396900599271191</v>
      </c>
      <c r="O474" s="4">
        <v>5.4754034607073203</v>
      </c>
      <c r="P474" s="4">
        <v>1.50937436051062</v>
      </c>
      <c r="Q474" s="4">
        <v>3.6275980326411501</v>
      </c>
      <c r="R474">
        <v>2.8607017107720002E-4</v>
      </c>
      <c r="S474">
        <v>2.5337643723980599E-3</v>
      </c>
      <c r="T474" s="4">
        <v>6.9847778212179401</v>
      </c>
      <c r="U474" s="4">
        <v>3.9660291001967001</v>
      </c>
      <c r="V474" t="s">
        <v>11020</v>
      </c>
      <c r="W474">
        <v>0</v>
      </c>
      <c r="X474">
        <v>1</v>
      </c>
      <c r="Y474" t="s">
        <v>13212</v>
      </c>
      <c r="Z474">
        <v>100</v>
      </c>
      <c r="AA474">
        <v>100</v>
      </c>
      <c r="AB474" t="s">
        <v>759</v>
      </c>
      <c r="AC474" t="s">
        <v>11022</v>
      </c>
      <c r="AD474" t="s">
        <v>11022</v>
      </c>
      <c r="AE474" t="s">
        <v>762</v>
      </c>
      <c r="AF474" t="s">
        <v>762</v>
      </c>
      <c r="AG474" t="s">
        <v>762</v>
      </c>
      <c r="AH474" t="s">
        <v>762</v>
      </c>
      <c r="AI474" t="s">
        <v>762</v>
      </c>
      <c r="AJ474" t="s">
        <v>11022</v>
      </c>
      <c r="AK474" t="s">
        <v>11022</v>
      </c>
      <c r="AL474" t="s">
        <v>11022</v>
      </c>
      <c r="AM474" t="s">
        <v>11022</v>
      </c>
      <c r="AN474" t="s">
        <v>11022</v>
      </c>
      <c r="AO474" t="s">
        <v>11022</v>
      </c>
      <c r="AP474" t="s">
        <v>11022</v>
      </c>
      <c r="AQ474" t="s">
        <v>13213</v>
      </c>
      <c r="AR474" t="s">
        <v>13214</v>
      </c>
      <c r="AS474" t="s">
        <v>13214</v>
      </c>
    </row>
    <row r="475" spans="1:45" x14ac:dyDescent="0.25">
      <c r="A475" t="s">
        <v>12424</v>
      </c>
      <c r="B475">
        <v>6</v>
      </c>
      <c r="C475">
        <v>203</v>
      </c>
      <c r="D475" s="4">
        <v>3.4641016151377499</v>
      </c>
      <c r="E475" s="4">
        <v>336.47981613562899</v>
      </c>
      <c r="F475">
        <v>7</v>
      </c>
      <c r="G475">
        <v>46</v>
      </c>
      <c r="H475">
        <v>4</v>
      </c>
      <c r="I475">
        <v>4</v>
      </c>
      <c r="J475" t="s">
        <v>733</v>
      </c>
      <c r="K475" s="4">
        <v>7.2981991695879502</v>
      </c>
      <c r="L475" s="4">
        <v>305.14228384123101</v>
      </c>
      <c r="M475" t="s">
        <v>733</v>
      </c>
      <c r="N475" s="4">
        <v>78.497323529830297</v>
      </c>
      <c r="O475" s="4">
        <v>5.3866374461316804</v>
      </c>
      <c r="P475" s="4">
        <v>0.99594550038942498</v>
      </c>
      <c r="Q475" s="4">
        <v>5.4085664768056603</v>
      </c>
      <c r="R475" s="3">
        <v>6.3531206079815697E-8</v>
      </c>
      <c r="S475" s="3">
        <v>2.6671168773024098E-6</v>
      </c>
      <c r="T475" s="4">
        <v>6.3825829465210999</v>
      </c>
      <c r="U475" s="4">
        <v>4.3906919457422502</v>
      </c>
      <c r="V475" t="s">
        <v>11020</v>
      </c>
      <c r="W475">
        <v>0</v>
      </c>
      <c r="X475">
        <v>1</v>
      </c>
      <c r="Y475" t="s">
        <v>12425</v>
      </c>
      <c r="Z475">
        <v>100</v>
      </c>
      <c r="AA475">
        <v>100</v>
      </c>
      <c r="AB475" t="s">
        <v>759</v>
      </c>
      <c r="AC475" t="s">
        <v>11022</v>
      </c>
      <c r="AD475" t="s">
        <v>11022</v>
      </c>
      <c r="AE475" t="s">
        <v>762</v>
      </c>
      <c r="AF475" t="s">
        <v>762</v>
      </c>
      <c r="AG475" t="s">
        <v>762</v>
      </c>
      <c r="AH475" t="s">
        <v>762</v>
      </c>
      <c r="AI475" t="s">
        <v>762</v>
      </c>
      <c r="AJ475" t="s">
        <v>11022</v>
      </c>
      <c r="AK475" t="s">
        <v>11022</v>
      </c>
      <c r="AL475" t="s">
        <v>11022</v>
      </c>
      <c r="AM475" t="s">
        <v>11022</v>
      </c>
      <c r="AN475" t="s">
        <v>11022</v>
      </c>
      <c r="AO475" t="s">
        <v>11022</v>
      </c>
      <c r="AP475" t="s">
        <v>11022</v>
      </c>
      <c r="AQ475" t="s">
        <v>12426</v>
      </c>
      <c r="AR475" t="s">
        <v>12427</v>
      </c>
      <c r="AS475" t="s">
        <v>12427</v>
      </c>
    </row>
    <row r="476" spans="1:45" x14ac:dyDescent="0.25">
      <c r="A476" t="s">
        <v>13409</v>
      </c>
      <c r="B476">
        <v>1</v>
      </c>
      <c r="C476">
        <v>18</v>
      </c>
      <c r="D476" s="4">
        <v>1</v>
      </c>
      <c r="E476" s="4">
        <v>6.3966136874651598</v>
      </c>
      <c r="F476">
        <v>0</v>
      </c>
      <c r="G476">
        <v>17</v>
      </c>
      <c r="H476">
        <v>4</v>
      </c>
      <c r="I476">
        <v>4</v>
      </c>
      <c r="J476" t="s">
        <v>733</v>
      </c>
      <c r="K476" s="4">
        <v>0.548837724307779</v>
      </c>
      <c r="L476" s="4">
        <v>23.218831107953399</v>
      </c>
      <c r="M476" t="s">
        <v>733</v>
      </c>
      <c r="N476" s="4">
        <v>4.9380038812656304</v>
      </c>
      <c r="O476" s="4">
        <v>5.2660976879937902</v>
      </c>
      <c r="P476" s="4">
        <v>1.1975413790831999</v>
      </c>
      <c r="Q476" s="4">
        <v>4.3974244063494003</v>
      </c>
      <c r="R476" s="3">
        <v>1.0954301797398599E-5</v>
      </c>
      <c r="S476">
        <v>1.8572334242844099E-4</v>
      </c>
      <c r="T476" s="4">
        <v>6.4636390670769899</v>
      </c>
      <c r="U476" s="4">
        <v>4.0685563089105896</v>
      </c>
      <c r="V476" t="s">
        <v>11020</v>
      </c>
      <c r="W476">
        <v>0</v>
      </c>
      <c r="X476">
        <v>1</v>
      </c>
      <c r="Y476" t="s">
        <v>13410</v>
      </c>
      <c r="Z476">
        <v>100</v>
      </c>
      <c r="AA476">
        <v>100</v>
      </c>
      <c r="AB476" t="s">
        <v>1552</v>
      </c>
      <c r="AC476" t="s">
        <v>11022</v>
      </c>
      <c r="AD476" t="s">
        <v>11022</v>
      </c>
      <c r="AE476" t="s">
        <v>762</v>
      </c>
      <c r="AF476" t="s">
        <v>762</v>
      </c>
      <c r="AG476" t="s">
        <v>762</v>
      </c>
      <c r="AH476" t="s">
        <v>762</v>
      </c>
      <c r="AI476" t="s">
        <v>762</v>
      </c>
      <c r="AJ476" t="s">
        <v>11022</v>
      </c>
      <c r="AK476" t="s">
        <v>11022</v>
      </c>
      <c r="AL476" t="s">
        <v>11022</v>
      </c>
      <c r="AM476" t="s">
        <v>11022</v>
      </c>
      <c r="AN476" t="s">
        <v>11022</v>
      </c>
      <c r="AO476" t="s">
        <v>11022</v>
      </c>
      <c r="AP476" t="s">
        <v>11022</v>
      </c>
      <c r="AQ476" t="s">
        <v>13410</v>
      </c>
      <c r="AR476" t="s">
        <v>13411</v>
      </c>
      <c r="AS476" t="s">
        <v>13411</v>
      </c>
    </row>
    <row r="477" spans="1:45" x14ac:dyDescent="0.25">
      <c r="A477" t="s">
        <v>13937</v>
      </c>
      <c r="B477">
        <v>0</v>
      </c>
      <c r="C477">
        <v>7</v>
      </c>
      <c r="D477" s="4">
        <v>0</v>
      </c>
      <c r="E477" s="4">
        <v>4.9916597106239804</v>
      </c>
      <c r="F477">
        <v>0</v>
      </c>
      <c r="G477">
        <v>6.5</v>
      </c>
      <c r="H477">
        <v>4</v>
      </c>
      <c r="I477">
        <v>4</v>
      </c>
      <c r="J477" t="s">
        <v>733</v>
      </c>
      <c r="K477" s="4">
        <v>0</v>
      </c>
      <c r="L477" s="4">
        <v>8.5636968939947398</v>
      </c>
      <c r="M477" t="s">
        <v>733</v>
      </c>
      <c r="N477" s="4">
        <v>11.4457686785245</v>
      </c>
      <c r="O477" s="4">
        <v>5.23978590761776</v>
      </c>
      <c r="P477" s="4">
        <v>1.2636710345348701</v>
      </c>
      <c r="Q477" s="4">
        <v>4.1464793956810198</v>
      </c>
      <c r="R477" s="3">
        <v>3.3762654698631198E-5</v>
      </c>
      <c r="S477">
        <v>4.5170878023116098E-4</v>
      </c>
      <c r="T477" s="4">
        <v>6.5034569421526296</v>
      </c>
      <c r="U477" s="4">
        <v>3.9761148730828899</v>
      </c>
      <c r="V477" t="s">
        <v>11020</v>
      </c>
      <c r="W477">
        <v>0</v>
      </c>
      <c r="X477">
        <v>1</v>
      </c>
      <c r="Y477" t="s">
        <v>13938</v>
      </c>
      <c r="Z477">
        <v>100</v>
      </c>
      <c r="AA477">
        <v>100</v>
      </c>
      <c r="AB477" t="s">
        <v>759</v>
      </c>
      <c r="AC477" t="s">
        <v>11022</v>
      </c>
      <c r="AD477" t="s">
        <v>11022</v>
      </c>
      <c r="AE477" t="s">
        <v>762</v>
      </c>
      <c r="AF477" t="s">
        <v>762</v>
      </c>
      <c r="AG477" t="s">
        <v>762</v>
      </c>
      <c r="AH477" t="s">
        <v>762</v>
      </c>
      <c r="AI477" t="s">
        <v>762</v>
      </c>
      <c r="AJ477" t="s">
        <v>11022</v>
      </c>
      <c r="AK477" t="s">
        <v>11022</v>
      </c>
      <c r="AL477" t="s">
        <v>11022</v>
      </c>
      <c r="AM477" t="s">
        <v>11022</v>
      </c>
      <c r="AN477" t="s">
        <v>11022</v>
      </c>
      <c r="AO477" t="s">
        <v>11022</v>
      </c>
      <c r="AP477" t="s">
        <v>11022</v>
      </c>
      <c r="AQ477" t="s">
        <v>13939</v>
      </c>
      <c r="AR477" t="s">
        <v>13940</v>
      </c>
      <c r="AS477" t="s">
        <v>13940</v>
      </c>
    </row>
    <row r="478" spans="1:45" x14ac:dyDescent="0.25">
      <c r="A478" t="s">
        <v>13793</v>
      </c>
      <c r="B478">
        <v>0</v>
      </c>
      <c r="C478">
        <v>6</v>
      </c>
      <c r="D478" s="4">
        <v>0</v>
      </c>
      <c r="E478" s="4">
        <v>3.8622100754188202</v>
      </c>
      <c r="F478">
        <v>0</v>
      </c>
      <c r="G478">
        <v>5.5</v>
      </c>
      <c r="H478">
        <v>4</v>
      </c>
      <c r="I478">
        <v>4</v>
      </c>
      <c r="J478" t="s">
        <v>733</v>
      </c>
      <c r="K478" s="4">
        <v>0</v>
      </c>
      <c r="L478" s="4">
        <v>7.7327587160083002</v>
      </c>
      <c r="M478" t="s">
        <v>733</v>
      </c>
      <c r="N478" s="4">
        <v>27.918848645542401</v>
      </c>
      <c r="O478" s="4">
        <v>5.0960253005671499</v>
      </c>
      <c r="P478" s="4">
        <v>1.1966619563535299</v>
      </c>
      <c r="Q478" s="4">
        <v>4.25853372668064</v>
      </c>
      <c r="R478" s="3">
        <v>2.0577217736148E-5</v>
      </c>
      <c r="S478">
        <v>3.0411213654237402E-4</v>
      </c>
      <c r="T478" s="4">
        <v>6.2926872569206802</v>
      </c>
      <c r="U478" s="4">
        <v>3.89936334421362</v>
      </c>
      <c r="V478" t="s">
        <v>11020</v>
      </c>
      <c r="W478">
        <v>0</v>
      </c>
      <c r="X478">
        <v>1</v>
      </c>
      <c r="Y478" t="s">
        <v>13794</v>
      </c>
      <c r="Z478">
        <v>100</v>
      </c>
      <c r="AA478">
        <v>100</v>
      </c>
      <c r="AB478" t="s">
        <v>759</v>
      </c>
      <c r="AC478" t="s">
        <v>11022</v>
      </c>
      <c r="AD478" t="s">
        <v>11022</v>
      </c>
      <c r="AE478" t="s">
        <v>762</v>
      </c>
      <c r="AF478" t="s">
        <v>762</v>
      </c>
      <c r="AG478" t="s">
        <v>762</v>
      </c>
      <c r="AH478" t="s">
        <v>762</v>
      </c>
      <c r="AI478" t="s">
        <v>762</v>
      </c>
      <c r="AJ478" t="s">
        <v>11022</v>
      </c>
      <c r="AK478" t="s">
        <v>11022</v>
      </c>
      <c r="AL478" t="s">
        <v>11022</v>
      </c>
      <c r="AM478" t="s">
        <v>11022</v>
      </c>
      <c r="AN478" t="s">
        <v>11022</v>
      </c>
      <c r="AO478" t="s">
        <v>11022</v>
      </c>
      <c r="AP478" t="s">
        <v>11022</v>
      </c>
      <c r="AQ478" t="s">
        <v>13795</v>
      </c>
      <c r="AR478" t="s">
        <v>13796</v>
      </c>
      <c r="AS478" t="s">
        <v>13796</v>
      </c>
    </row>
    <row r="479" spans="1:45" x14ac:dyDescent="0.25">
      <c r="A479" t="s">
        <v>13809</v>
      </c>
      <c r="B479">
        <v>0</v>
      </c>
      <c r="C479">
        <v>6</v>
      </c>
      <c r="D479" s="4">
        <v>0</v>
      </c>
      <c r="E479" s="4">
        <v>3.0956959368344501</v>
      </c>
      <c r="F479">
        <v>0</v>
      </c>
      <c r="G479">
        <v>6</v>
      </c>
      <c r="H479">
        <v>4</v>
      </c>
      <c r="I479">
        <v>4</v>
      </c>
      <c r="J479" t="s">
        <v>733</v>
      </c>
      <c r="K479" s="4">
        <v>0</v>
      </c>
      <c r="L479" s="4">
        <v>7.1855245092015902</v>
      </c>
      <c r="M479" t="s">
        <v>733</v>
      </c>
      <c r="N479" s="4">
        <v>21.442684325533101</v>
      </c>
      <c r="O479" s="4">
        <v>4.9677565145236304</v>
      </c>
      <c r="P479" s="4">
        <v>1.1243401655488401</v>
      </c>
      <c r="Q479" s="4">
        <v>4.41837503163344</v>
      </c>
      <c r="R479" s="3">
        <v>9.94457532468556E-6</v>
      </c>
      <c r="S479">
        <v>1.7314459229692301E-4</v>
      </c>
      <c r="T479" s="4">
        <v>6.0920966800724701</v>
      </c>
      <c r="U479" s="4">
        <v>3.8434163489747801</v>
      </c>
      <c r="V479" t="s">
        <v>11020</v>
      </c>
      <c r="W479">
        <v>0</v>
      </c>
      <c r="X479">
        <v>1</v>
      </c>
      <c r="Y479" t="s">
        <v>13810</v>
      </c>
      <c r="Z479">
        <v>100</v>
      </c>
      <c r="AA479">
        <v>100</v>
      </c>
      <c r="AB479" t="s">
        <v>759</v>
      </c>
      <c r="AC479" t="s">
        <v>11022</v>
      </c>
      <c r="AD479" t="s">
        <v>11022</v>
      </c>
      <c r="AE479" t="s">
        <v>762</v>
      </c>
      <c r="AF479" t="s">
        <v>762</v>
      </c>
      <c r="AG479" t="s">
        <v>762</v>
      </c>
      <c r="AH479" t="s">
        <v>762</v>
      </c>
      <c r="AI479" t="s">
        <v>762</v>
      </c>
      <c r="AJ479" t="s">
        <v>11022</v>
      </c>
      <c r="AK479" t="s">
        <v>11022</v>
      </c>
      <c r="AL479" t="s">
        <v>11022</v>
      </c>
      <c r="AM479" t="s">
        <v>11022</v>
      </c>
      <c r="AN479" t="s">
        <v>11022</v>
      </c>
      <c r="AO479" t="s">
        <v>11022</v>
      </c>
      <c r="AP479" t="s">
        <v>11022</v>
      </c>
      <c r="AQ479" t="s">
        <v>13811</v>
      </c>
      <c r="AR479" t="s">
        <v>13812</v>
      </c>
      <c r="AS479" t="s">
        <v>13812</v>
      </c>
    </row>
    <row r="480" spans="1:45" x14ac:dyDescent="0.25">
      <c r="A480" t="s">
        <v>14388</v>
      </c>
      <c r="B480">
        <v>0</v>
      </c>
      <c r="C480">
        <v>6</v>
      </c>
      <c r="D480" s="4">
        <v>0</v>
      </c>
      <c r="E480" s="4">
        <v>0.5</v>
      </c>
      <c r="F480">
        <v>0</v>
      </c>
      <c r="G480">
        <v>5</v>
      </c>
      <c r="H480">
        <v>4</v>
      </c>
      <c r="I480">
        <v>4</v>
      </c>
      <c r="J480" t="s">
        <v>733</v>
      </c>
      <c r="K480" s="4">
        <v>0</v>
      </c>
      <c r="L480" s="4">
        <v>7.0273611897177197</v>
      </c>
      <c r="M480" t="s">
        <v>733</v>
      </c>
      <c r="N480" s="4">
        <v>2.9267991603355799</v>
      </c>
      <c r="O480" s="4">
        <v>4.9661403437924001</v>
      </c>
      <c r="P480" s="4">
        <v>1.445266462814</v>
      </c>
      <c r="Q480" s="4">
        <v>3.4361416884490001</v>
      </c>
      <c r="R480">
        <v>5.9006229301483096E-4</v>
      </c>
      <c r="S480">
        <v>4.4245968992439504E-3</v>
      </c>
      <c r="T480" s="4">
        <v>6.4114068066063901</v>
      </c>
      <c r="U480" s="4">
        <v>3.5208738809783999</v>
      </c>
      <c r="V480" t="s">
        <v>11020</v>
      </c>
      <c r="W480">
        <v>0</v>
      </c>
      <c r="X480">
        <v>1</v>
      </c>
      <c r="Y480" t="s">
        <v>14389</v>
      </c>
      <c r="Z480">
        <v>100</v>
      </c>
      <c r="AA480">
        <v>100</v>
      </c>
      <c r="AB480" t="s">
        <v>759</v>
      </c>
      <c r="AC480" t="s">
        <v>11022</v>
      </c>
      <c r="AD480" t="s">
        <v>11022</v>
      </c>
      <c r="AE480" t="s">
        <v>762</v>
      </c>
      <c r="AF480" t="s">
        <v>762</v>
      </c>
      <c r="AG480" t="s">
        <v>762</v>
      </c>
      <c r="AH480" t="s">
        <v>762</v>
      </c>
      <c r="AI480" t="s">
        <v>762</v>
      </c>
      <c r="AJ480" t="s">
        <v>11022</v>
      </c>
      <c r="AK480" t="s">
        <v>11022</v>
      </c>
      <c r="AL480" t="s">
        <v>11022</v>
      </c>
      <c r="AM480" t="s">
        <v>11022</v>
      </c>
      <c r="AN480" t="s">
        <v>11022</v>
      </c>
      <c r="AO480" t="s">
        <v>11022</v>
      </c>
      <c r="AP480" t="s">
        <v>11022</v>
      </c>
      <c r="AQ480" t="s">
        <v>14389</v>
      </c>
      <c r="AR480" t="s">
        <v>14390</v>
      </c>
      <c r="AS480" t="s">
        <v>14390</v>
      </c>
    </row>
    <row r="481" spans="1:45" x14ac:dyDescent="0.25">
      <c r="A481" t="s">
        <v>13849</v>
      </c>
      <c r="B481">
        <v>0</v>
      </c>
      <c r="C481">
        <v>5</v>
      </c>
      <c r="D481" s="4">
        <v>0</v>
      </c>
      <c r="E481" s="4">
        <v>5.0332229568471698</v>
      </c>
      <c r="F481">
        <v>0</v>
      </c>
      <c r="G481">
        <v>4</v>
      </c>
      <c r="H481">
        <v>4</v>
      </c>
      <c r="I481">
        <v>4</v>
      </c>
      <c r="J481" t="s">
        <v>733</v>
      </c>
      <c r="K481" s="4">
        <v>0</v>
      </c>
      <c r="L481" s="4">
        <v>7.1705504433318001</v>
      </c>
      <c r="M481" t="s">
        <v>733</v>
      </c>
      <c r="N481" s="4">
        <v>15.3278007798705</v>
      </c>
      <c r="O481" s="4">
        <v>4.9549063129147104</v>
      </c>
      <c r="P481" s="4">
        <v>1.2265816150522699</v>
      </c>
      <c r="Q481" s="4">
        <v>4.0396058868887899</v>
      </c>
      <c r="R481" s="3">
        <v>5.3541092460712001E-5</v>
      </c>
      <c r="S481">
        <v>6.4863585364765305E-4</v>
      </c>
      <c r="T481" s="4">
        <v>6.1814879279669803</v>
      </c>
      <c r="U481" s="4">
        <v>3.72832469786244</v>
      </c>
      <c r="V481" t="s">
        <v>11020</v>
      </c>
      <c r="W481">
        <v>0</v>
      </c>
      <c r="X481">
        <v>1</v>
      </c>
      <c r="Y481" t="s">
        <v>13850</v>
      </c>
      <c r="Z481">
        <v>100</v>
      </c>
      <c r="AA481">
        <v>100</v>
      </c>
      <c r="AB481" t="s">
        <v>759</v>
      </c>
      <c r="AC481" t="s">
        <v>11022</v>
      </c>
      <c r="AD481" t="s">
        <v>11022</v>
      </c>
      <c r="AE481" t="s">
        <v>762</v>
      </c>
      <c r="AF481" t="s">
        <v>762</v>
      </c>
      <c r="AG481" t="s">
        <v>762</v>
      </c>
      <c r="AH481" t="s">
        <v>762</v>
      </c>
      <c r="AI481" t="s">
        <v>762</v>
      </c>
      <c r="AJ481" t="s">
        <v>11022</v>
      </c>
      <c r="AK481" t="s">
        <v>11022</v>
      </c>
      <c r="AL481" t="s">
        <v>11022</v>
      </c>
      <c r="AM481" t="s">
        <v>11022</v>
      </c>
      <c r="AN481" t="s">
        <v>11022</v>
      </c>
      <c r="AO481" t="s">
        <v>11022</v>
      </c>
      <c r="AP481" t="s">
        <v>11022</v>
      </c>
      <c r="AQ481" t="s">
        <v>13851</v>
      </c>
      <c r="AR481" t="s">
        <v>13852</v>
      </c>
      <c r="AS481" t="s">
        <v>13852</v>
      </c>
    </row>
    <row r="482" spans="1:45" x14ac:dyDescent="0.25">
      <c r="A482" t="s">
        <v>13339</v>
      </c>
      <c r="B482">
        <v>1</v>
      </c>
      <c r="C482">
        <v>14</v>
      </c>
      <c r="D482" s="4">
        <v>0.57735026918962595</v>
      </c>
      <c r="E482" s="4">
        <v>5.4467115461227298</v>
      </c>
      <c r="F482">
        <v>0.5</v>
      </c>
      <c r="G482">
        <v>13.5</v>
      </c>
      <c r="H482">
        <v>4</v>
      </c>
      <c r="I482">
        <v>4</v>
      </c>
      <c r="J482" t="s">
        <v>733</v>
      </c>
      <c r="K482" s="4">
        <v>0.62798292615625895</v>
      </c>
      <c r="L482" s="4">
        <v>18.3028375205202</v>
      </c>
      <c r="M482" t="s">
        <v>733</v>
      </c>
      <c r="N482" s="4">
        <v>54.212513026625103</v>
      </c>
      <c r="O482" s="4">
        <v>4.89674531991718</v>
      </c>
      <c r="P482" s="4">
        <v>1.0764658380719501</v>
      </c>
      <c r="Q482" s="4">
        <v>4.5489091680677101</v>
      </c>
      <c r="R482" s="3">
        <v>5.3924710779527702E-6</v>
      </c>
      <c r="S482">
        <v>1.07091105313718E-4</v>
      </c>
      <c r="T482" s="4">
        <v>5.9732111579891303</v>
      </c>
      <c r="U482" s="4">
        <v>3.8202794818452301</v>
      </c>
      <c r="V482" t="s">
        <v>11020</v>
      </c>
      <c r="W482">
        <v>0</v>
      </c>
      <c r="X482">
        <v>1</v>
      </c>
      <c r="Y482" t="s">
        <v>13340</v>
      </c>
      <c r="Z482">
        <v>100</v>
      </c>
      <c r="AA482">
        <v>100</v>
      </c>
      <c r="AB482" t="s">
        <v>759</v>
      </c>
      <c r="AC482" t="s">
        <v>11022</v>
      </c>
      <c r="AD482" t="s">
        <v>11022</v>
      </c>
      <c r="AE482" t="s">
        <v>762</v>
      </c>
      <c r="AF482" t="s">
        <v>762</v>
      </c>
      <c r="AG482" t="s">
        <v>762</v>
      </c>
      <c r="AH482" t="s">
        <v>762</v>
      </c>
      <c r="AI482" t="s">
        <v>762</v>
      </c>
      <c r="AJ482" t="s">
        <v>11022</v>
      </c>
      <c r="AK482" t="s">
        <v>11022</v>
      </c>
      <c r="AL482" t="s">
        <v>11022</v>
      </c>
      <c r="AM482" t="s">
        <v>11022</v>
      </c>
      <c r="AN482" t="s">
        <v>11022</v>
      </c>
      <c r="AO482" t="s">
        <v>11022</v>
      </c>
      <c r="AP482" t="s">
        <v>11022</v>
      </c>
      <c r="AQ482" t="s">
        <v>13341</v>
      </c>
      <c r="AR482" t="s">
        <v>13342</v>
      </c>
      <c r="AS482" t="s">
        <v>13342</v>
      </c>
    </row>
    <row r="483" spans="1:45" x14ac:dyDescent="0.25">
      <c r="A483" t="s">
        <v>13539</v>
      </c>
      <c r="B483">
        <v>1</v>
      </c>
      <c r="C483">
        <v>8</v>
      </c>
      <c r="D483" s="4">
        <v>0.5</v>
      </c>
      <c r="E483" s="4">
        <v>2.9439202887759501</v>
      </c>
      <c r="F483">
        <v>0</v>
      </c>
      <c r="G483">
        <v>7.5</v>
      </c>
      <c r="H483">
        <v>4</v>
      </c>
      <c r="I483">
        <v>4</v>
      </c>
      <c r="J483" t="s">
        <v>733</v>
      </c>
      <c r="K483" s="4">
        <v>0.35356406400237</v>
      </c>
      <c r="L483" s="4">
        <v>10.563383928437601</v>
      </c>
      <c r="M483" t="s">
        <v>733</v>
      </c>
      <c r="N483" s="4">
        <v>8.2678032364045908</v>
      </c>
      <c r="O483" s="4">
        <v>4.8348006002580997</v>
      </c>
      <c r="P483" s="4">
        <v>1.1132539830961099</v>
      </c>
      <c r="Q483" s="4">
        <v>4.3429448029567004</v>
      </c>
      <c r="R483" s="3">
        <v>1.40585464891825E-5</v>
      </c>
      <c r="S483">
        <v>2.2335515734688699E-4</v>
      </c>
      <c r="T483" s="4">
        <v>5.9480545833542102</v>
      </c>
      <c r="U483" s="4">
        <v>3.72154661716199</v>
      </c>
      <c r="V483" t="s">
        <v>11020</v>
      </c>
      <c r="W483">
        <v>0</v>
      </c>
      <c r="X483">
        <v>1</v>
      </c>
      <c r="Y483" t="s">
        <v>13540</v>
      </c>
      <c r="Z483">
        <v>100</v>
      </c>
      <c r="AA483">
        <v>100</v>
      </c>
      <c r="AB483" t="s">
        <v>759</v>
      </c>
      <c r="AC483" t="s">
        <v>11022</v>
      </c>
      <c r="AD483" t="s">
        <v>11022</v>
      </c>
      <c r="AE483" t="s">
        <v>762</v>
      </c>
      <c r="AF483" t="s">
        <v>762</v>
      </c>
      <c r="AG483" t="s">
        <v>762</v>
      </c>
      <c r="AH483" t="s">
        <v>762</v>
      </c>
      <c r="AI483" t="s">
        <v>762</v>
      </c>
      <c r="AJ483" t="s">
        <v>11022</v>
      </c>
      <c r="AK483" t="s">
        <v>11022</v>
      </c>
      <c r="AL483" t="s">
        <v>11022</v>
      </c>
      <c r="AM483" t="s">
        <v>11022</v>
      </c>
      <c r="AN483" t="s">
        <v>11022</v>
      </c>
      <c r="AO483" t="s">
        <v>11022</v>
      </c>
      <c r="AP483" t="s">
        <v>11022</v>
      </c>
      <c r="AQ483" t="s">
        <v>13541</v>
      </c>
      <c r="AR483" t="s">
        <v>13542</v>
      </c>
      <c r="AS483" t="s">
        <v>13542</v>
      </c>
    </row>
    <row r="484" spans="1:45" x14ac:dyDescent="0.25">
      <c r="A484" t="s">
        <v>13921</v>
      </c>
      <c r="B484">
        <v>0</v>
      </c>
      <c r="C484">
        <v>5</v>
      </c>
      <c r="D484" s="4">
        <v>0</v>
      </c>
      <c r="E484" s="4">
        <v>1.7078251276599301</v>
      </c>
      <c r="F484">
        <v>0</v>
      </c>
      <c r="G484">
        <v>4.5</v>
      </c>
      <c r="H484">
        <v>4</v>
      </c>
      <c r="I484">
        <v>4</v>
      </c>
      <c r="J484" t="s">
        <v>733</v>
      </c>
      <c r="K484" s="4">
        <v>0</v>
      </c>
      <c r="L484" s="4">
        <v>6.37742568868389</v>
      </c>
      <c r="M484" t="s">
        <v>733</v>
      </c>
      <c r="N484" s="4">
        <v>11.627840470306699</v>
      </c>
      <c r="O484" s="4">
        <v>4.8128258771033297</v>
      </c>
      <c r="P484" s="4">
        <v>1.1305297503178799</v>
      </c>
      <c r="Q484" s="4">
        <v>4.2571421722869998</v>
      </c>
      <c r="R484" s="3">
        <v>2.0705669053145299E-5</v>
      </c>
      <c r="S484">
        <v>3.0424168053812403E-4</v>
      </c>
      <c r="T484" s="4">
        <v>5.9433556274212096</v>
      </c>
      <c r="U484" s="4">
        <v>3.6822961267854502</v>
      </c>
      <c r="V484" t="s">
        <v>11020</v>
      </c>
      <c r="W484">
        <v>0</v>
      </c>
      <c r="X484">
        <v>1</v>
      </c>
      <c r="Y484" t="s">
        <v>13922</v>
      </c>
      <c r="Z484">
        <v>100</v>
      </c>
      <c r="AA484">
        <v>100</v>
      </c>
      <c r="AB484" t="s">
        <v>759</v>
      </c>
      <c r="AC484" t="s">
        <v>11022</v>
      </c>
      <c r="AD484" t="s">
        <v>11022</v>
      </c>
      <c r="AE484" t="s">
        <v>762</v>
      </c>
      <c r="AF484" t="s">
        <v>762</v>
      </c>
      <c r="AG484" t="s">
        <v>762</v>
      </c>
      <c r="AH484" t="s">
        <v>762</v>
      </c>
      <c r="AI484" t="s">
        <v>762</v>
      </c>
      <c r="AJ484" t="s">
        <v>11022</v>
      </c>
      <c r="AK484" t="s">
        <v>11022</v>
      </c>
      <c r="AL484" t="s">
        <v>11022</v>
      </c>
      <c r="AM484" t="s">
        <v>11022</v>
      </c>
      <c r="AN484" t="s">
        <v>11022</v>
      </c>
      <c r="AO484" t="s">
        <v>11022</v>
      </c>
      <c r="AP484" t="s">
        <v>11022</v>
      </c>
      <c r="AQ484" t="s">
        <v>13923</v>
      </c>
      <c r="AR484" t="s">
        <v>13924</v>
      </c>
      <c r="AS484" t="s">
        <v>13924</v>
      </c>
    </row>
    <row r="485" spans="1:45" x14ac:dyDescent="0.25">
      <c r="A485" t="s">
        <v>13781</v>
      </c>
      <c r="B485">
        <v>0</v>
      </c>
      <c r="C485">
        <v>5</v>
      </c>
      <c r="D485" s="4">
        <v>0</v>
      </c>
      <c r="E485" s="4">
        <v>5.8523499553598102</v>
      </c>
      <c r="F485">
        <v>0</v>
      </c>
      <c r="G485">
        <v>1.5</v>
      </c>
      <c r="H485">
        <v>4</v>
      </c>
      <c r="I485">
        <v>4</v>
      </c>
      <c r="J485" t="s">
        <v>733</v>
      </c>
      <c r="K485" s="4">
        <v>0</v>
      </c>
      <c r="L485" s="4">
        <v>6.2840312851449998</v>
      </c>
      <c r="M485" t="s">
        <v>733</v>
      </c>
      <c r="N485" s="4">
        <v>50.482903201177997</v>
      </c>
      <c r="O485" s="4">
        <v>4.7558009963497101</v>
      </c>
      <c r="P485" s="4">
        <v>1.2877485026930899</v>
      </c>
      <c r="Q485" s="4">
        <v>3.69311320215387</v>
      </c>
      <c r="R485">
        <v>2.2152535065756999E-4</v>
      </c>
      <c r="S485">
        <v>2.0402805846794999E-3</v>
      </c>
      <c r="T485" s="4">
        <v>6.0435494990427898</v>
      </c>
      <c r="U485" s="4">
        <v>3.4680524936566202</v>
      </c>
      <c r="V485" t="s">
        <v>11020</v>
      </c>
      <c r="W485">
        <v>0</v>
      </c>
      <c r="X485">
        <v>1</v>
      </c>
      <c r="Y485" t="s">
        <v>13782</v>
      </c>
      <c r="Z485">
        <v>100</v>
      </c>
      <c r="AA485">
        <v>100</v>
      </c>
      <c r="AB485" t="s">
        <v>759</v>
      </c>
      <c r="AC485" t="s">
        <v>11022</v>
      </c>
      <c r="AD485" t="s">
        <v>11022</v>
      </c>
      <c r="AE485" t="s">
        <v>762</v>
      </c>
      <c r="AF485" t="s">
        <v>762</v>
      </c>
      <c r="AG485" t="s">
        <v>762</v>
      </c>
      <c r="AH485" t="s">
        <v>762</v>
      </c>
      <c r="AI485" t="s">
        <v>762</v>
      </c>
      <c r="AJ485" t="s">
        <v>11022</v>
      </c>
      <c r="AK485" t="s">
        <v>11022</v>
      </c>
      <c r="AL485" t="s">
        <v>11022</v>
      </c>
      <c r="AM485" t="s">
        <v>11022</v>
      </c>
      <c r="AN485" t="s">
        <v>11022</v>
      </c>
      <c r="AO485" t="s">
        <v>11022</v>
      </c>
      <c r="AP485" t="s">
        <v>11022</v>
      </c>
      <c r="AQ485" t="s">
        <v>13783</v>
      </c>
      <c r="AR485" t="s">
        <v>13784</v>
      </c>
      <c r="AS485" t="s">
        <v>13784</v>
      </c>
    </row>
    <row r="486" spans="1:45" x14ac:dyDescent="0.25">
      <c r="A486" t="s">
        <v>13515</v>
      </c>
      <c r="B486">
        <v>1</v>
      </c>
      <c r="C486">
        <v>8</v>
      </c>
      <c r="D486" s="4">
        <v>0.5</v>
      </c>
      <c r="E486" s="4">
        <v>1.7320508075688801</v>
      </c>
      <c r="F486">
        <v>0</v>
      </c>
      <c r="G486">
        <v>8</v>
      </c>
      <c r="H486">
        <v>4</v>
      </c>
      <c r="I486">
        <v>4</v>
      </c>
      <c r="J486" t="s">
        <v>733</v>
      </c>
      <c r="K486" s="4">
        <v>0.274418862153889</v>
      </c>
      <c r="L486" s="4">
        <v>10.0905497192742</v>
      </c>
      <c r="M486" t="s">
        <v>733</v>
      </c>
      <c r="N486" s="4">
        <v>9.5955112903296804</v>
      </c>
      <c r="O486" s="4">
        <v>4.7541462500226999</v>
      </c>
      <c r="P486" s="4">
        <v>1.1096687119314499</v>
      </c>
      <c r="Q486" s="4">
        <v>4.2842933200736999</v>
      </c>
      <c r="R486" s="3">
        <v>1.8332093115841999E-5</v>
      </c>
      <c r="S486">
        <v>2.7904299820640899E-4</v>
      </c>
      <c r="T486" s="4">
        <v>5.8638149619541498</v>
      </c>
      <c r="U486" s="4">
        <v>3.64447753809125</v>
      </c>
      <c r="V486" t="s">
        <v>11020</v>
      </c>
      <c r="W486">
        <v>0</v>
      </c>
      <c r="X486">
        <v>1</v>
      </c>
      <c r="Y486" t="s">
        <v>13516</v>
      </c>
      <c r="Z486">
        <v>100</v>
      </c>
      <c r="AA486">
        <v>100</v>
      </c>
      <c r="AB486" t="s">
        <v>759</v>
      </c>
      <c r="AC486" t="s">
        <v>11022</v>
      </c>
      <c r="AD486" t="s">
        <v>11022</v>
      </c>
      <c r="AE486" t="s">
        <v>762</v>
      </c>
      <c r="AF486" t="s">
        <v>762</v>
      </c>
      <c r="AG486" t="s">
        <v>762</v>
      </c>
      <c r="AH486" t="s">
        <v>762</v>
      </c>
      <c r="AI486" t="s">
        <v>762</v>
      </c>
      <c r="AJ486" t="s">
        <v>11022</v>
      </c>
      <c r="AK486" t="s">
        <v>11022</v>
      </c>
      <c r="AL486" t="s">
        <v>11022</v>
      </c>
      <c r="AM486" t="s">
        <v>11022</v>
      </c>
      <c r="AN486" t="s">
        <v>11022</v>
      </c>
      <c r="AO486" t="s">
        <v>11022</v>
      </c>
      <c r="AP486" t="s">
        <v>11022</v>
      </c>
      <c r="AQ486" t="s">
        <v>13517</v>
      </c>
      <c r="AR486" t="s">
        <v>13518</v>
      </c>
      <c r="AS486" t="s">
        <v>13518</v>
      </c>
    </row>
    <row r="487" spans="1:45" x14ac:dyDescent="0.25">
      <c r="A487" t="s">
        <v>13554</v>
      </c>
      <c r="B487">
        <v>1</v>
      </c>
      <c r="C487">
        <v>8</v>
      </c>
      <c r="D487" s="4">
        <v>0.5</v>
      </c>
      <c r="E487" s="4">
        <v>1.91485421551268</v>
      </c>
      <c r="F487">
        <v>0</v>
      </c>
      <c r="G487">
        <v>7</v>
      </c>
      <c r="H487">
        <v>4</v>
      </c>
      <c r="I487">
        <v>4</v>
      </c>
      <c r="J487" t="s">
        <v>733</v>
      </c>
      <c r="K487" s="4">
        <v>0.26590272775475299</v>
      </c>
      <c r="L487" s="4">
        <v>9.8123076872095893</v>
      </c>
      <c r="M487" t="s">
        <v>733</v>
      </c>
      <c r="N487" s="4">
        <v>8.4214374679346005</v>
      </c>
      <c r="O487" s="4">
        <v>4.7345421511893502</v>
      </c>
      <c r="P487" s="4">
        <v>1.14837518503906</v>
      </c>
      <c r="Q487" s="4">
        <v>4.1228182329874397</v>
      </c>
      <c r="R487" s="3">
        <v>3.7426502601648502E-5</v>
      </c>
      <c r="S487">
        <v>4.8788804929943797E-4</v>
      </c>
      <c r="T487" s="4">
        <v>5.8829173362284104</v>
      </c>
      <c r="U487" s="4">
        <v>3.58616696615029</v>
      </c>
      <c r="V487" t="s">
        <v>11020</v>
      </c>
      <c r="W487">
        <v>0</v>
      </c>
      <c r="X487">
        <v>1</v>
      </c>
      <c r="Y487" t="s">
        <v>13555</v>
      </c>
      <c r="Z487">
        <v>100</v>
      </c>
      <c r="AA487">
        <v>100</v>
      </c>
      <c r="AB487" t="s">
        <v>1552</v>
      </c>
      <c r="AC487" t="s">
        <v>11022</v>
      </c>
      <c r="AD487" t="s">
        <v>11022</v>
      </c>
      <c r="AE487" t="s">
        <v>762</v>
      </c>
      <c r="AF487" t="s">
        <v>762</v>
      </c>
      <c r="AG487" t="s">
        <v>762</v>
      </c>
      <c r="AH487" t="s">
        <v>762</v>
      </c>
      <c r="AI487" t="s">
        <v>762</v>
      </c>
      <c r="AJ487" t="s">
        <v>11022</v>
      </c>
      <c r="AK487" t="s">
        <v>11022</v>
      </c>
      <c r="AL487" t="s">
        <v>11022</v>
      </c>
      <c r="AM487" t="s">
        <v>11022</v>
      </c>
      <c r="AN487" t="s">
        <v>11022</v>
      </c>
      <c r="AO487" t="s">
        <v>11022</v>
      </c>
      <c r="AP487" t="s">
        <v>11022</v>
      </c>
      <c r="AQ487" t="s">
        <v>13556</v>
      </c>
      <c r="AR487" t="s">
        <v>13557</v>
      </c>
      <c r="AS487" t="s">
        <v>13557</v>
      </c>
    </row>
    <row r="488" spans="1:45" x14ac:dyDescent="0.25">
      <c r="A488" t="s">
        <v>13255</v>
      </c>
      <c r="B488">
        <v>1</v>
      </c>
      <c r="C488">
        <v>17</v>
      </c>
      <c r="D488" s="4">
        <v>0.95742710775633799</v>
      </c>
      <c r="E488" s="4">
        <v>18.448125469362299</v>
      </c>
      <c r="F488">
        <v>0.5</v>
      </c>
      <c r="G488">
        <v>8.5</v>
      </c>
      <c r="H488">
        <v>4</v>
      </c>
      <c r="I488">
        <v>4</v>
      </c>
      <c r="J488" t="s">
        <v>733</v>
      </c>
      <c r="K488" s="4">
        <v>0.90240178831014894</v>
      </c>
      <c r="L488" s="4">
        <v>23.830125389255599</v>
      </c>
      <c r="M488" t="s">
        <v>733</v>
      </c>
      <c r="N488" s="4">
        <v>7.21119523547575</v>
      </c>
      <c r="O488" s="4">
        <v>4.7081232658724597</v>
      </c>
      <c r="P488" s="4">
        <v>1.2250580478200499</v>
      </c>
      <c r="Q488" s="4">
        <v>3.84318381831002</v>
      </c>
      <c r="R488">
        <v>1.21448434674572E-4</v>
      </c>
      <c r="S488">
        <v>1.2652537743555901E-3</v>
      </c>
      <c r="T488" s="4">
        <v>5.9331813136925096</v>
      </c>
      <c r="U488" s="4">
        <v>3.48306521805242</v>
      </c>
      <c r="V488" t="s">
        <v>11020</v>
      </c>
      <c r="W488">
        <v>0</v>
      </c>
      <c r="X488">
        <v>1</v>
      </c>
      <c r="Y488" t="s">
        <v>13256</v>
      </c>
      <c r="Z488">
        <v>100</v>
      </c>
      <c r="AA488">
        <v>100</v>
      </c>
      <c r="AB488" t="s">
        <v>759</v>
      </c>
      <c r="AC488" t="s">
        <v>11022</v>
      </c>
      <c r="AD488" t="s">
        <v>11022</v>
      </c>
      <c r="AE488" t="s">
        <v>762</v>
      </c>
      <c r="AF488" t="s">
        <v>762</v>
      </c>
      <c r="AG488" t="s">
        <v>762</v>
      </c>
      <c r="AH488" t="s">
        <v>762</v>
      </c>
      <c r="AI488" t="s">
        <v>762</v>
      </c>
      <c r="AJ488" t="s">
        <v>11022</v>
      </c>
      <c r="AK488" t="s">
        <v>11022</v>
      </c>
      <c r="AL488" t="s">
        <v>11022</v>
      </c>
      <c r="AM488" t="s">
        <v>11022</v>
      </c>
      <c r="AN488" t="s">
        <v>11022</v>
      </c>
      <c r="AO488" t="s">
        <v>11022</v>
      </c>
      <c r="AP488" t="s">
        <v>11022</v>
      </c>
      <c r="AQ488" t="s">
        <v>13257</v>
      </c>
      <c r="AR488" t="s">
        <v>13258</v>
      </c>
      <c r="AS488" t="s">
        <v>13258</v>
      </c>
    </row>
    <row r="489" spans="1:45" x14ac:dyDescent="0.25">
      <c r="A489" t="s">
        <v>14107</v>
      </c>
      <c r="B489">
        <v>0</v>
      </c>
      <c r="C489">
        <v>5</v>
      </c>
      <c r="D489" s="4">
        <v>0</v>
      </c>
      <c r="E489" s="4">
        <v>2.7537852736430501</v>
      </c>
      <c r="F489">
        <v>0</v>
      </c>
      <c r="G489">
        <v>4.5</v>
      </c>
      <c r="H489">
        <v>4</v>
      </c>
      <c r="I489">
        <v>4</v>
      </c>
      <c r="J489" t="s">
        <v>733</v>
      </c>
      <c r="K489" s="4">
        <v>0</v>
      </c>
      <c r="L489" s="4">
        <v>5.7123019715813799</v>
      </c>
      <c r="M489" t="s">
        <v>733</v>
      </c>
      <c r="N489" s="4">
        <v>6.22586071765011</v>
      </c>
      <c r="O489" s="4">
        <v>4.6581230477005597</v>
      </c>
      <c r="P489" s="4">
        <v>1.2280710218514299</v>
      </c>
      <c r="Q489" s="4">
        <v>3.7930404388811301</v>
      </c>
      <c r="R489">
        <v>1.4881391042779899E-4</v>
      </c>
      <c r="S489">
        <v>1.48931086735222E-3</v>
      </c>
      <c r="T489" s="4">
        <v>5.8861940695519896</v>
      </c>
      <c r="U489" s="4">
        <v>3.4300520258491298</v>
      </c>
      <c r="V489" t="s">
        <v>11020</v>
      </c>
      <c r="W489">
        <v>0</v>
      </c>
      <c r="X489">
        <v>1</v>
      </c>
      <c r="Y489" t="s">
        <v>14108</v>
      </c>
      <c r="Z489">
        <v>100</v>
      </c>
      <c r="AA489">
        <v>100</v>
      </c>
      <c r="AB489" t="s">
        <v>1552</v>
      </c>
      <c r="AC489" t="s">
        <v>11022</v>
      </c>
      <c r="AD489" t="s">
        <v>11022</v>
      </c>
      <c r="AE489" t="s">
        <v>762</v>
      </c>
      <c r="AF489" t="s">
        <v>762</v>
      </c>
      <c r="AG489" t="s">
        <v>762</v>
      </c>
      <c r="AH489" t="s">
        <v>762</v>
      </c>
      <c r="AI489" t="s">
        <v>762</v>
      </c>
      <c r="AJ489" t="s">
        <v>11022</v>
      </c>
      <c r="AK489" t="s">
        <v>11022</v>
      </c>
      <c r="AL489" t="s">
        <v>11022</v>
      </c>
      <c r="AM489" t="s">
        <v>11022</v>
      </c>
      <c r="AN489" t="s">
        <v>11022</v>
      </c>
      <c r="AO489" t="s">
        <v>11022</v>
      </c>
      <c r="AP489" t="s">
        <v>11022</v>
      </c>
      <c r="AQ489" t="s">
        <v>14108</v>
      </c>
      <c r="AR489" t="s">
        <v>14109</v>
      </c>
      <c r="AS489" t="s">
        <v>14109</v>
      </c>
    </row>
    <row r="490" spans="1:45" x14ac:dyDescent="0.25">
      <c r="A490" t="s">
        <v>12836</v>
      </c>
      <c r="B490">
        <v>3</v>
      </c>
      <c r="C490">
        <v>52</v>
      </c>
      <c r="D490" s="4">
        <v>1.7320508075688801</v>
      </c>
      <c r="E490" s="4">
        <v>72.555151436683005</v>
      </c>
      <c r="F490">
        <v>2.5</v>
      </c>
      <c r="G490">
        <v>23</v>
      </c>
      <c r="H490">
        <v>4</v>
      </c>
      <c r="I490">
        <v>4</v>
      </c>
      <c r="J490" t="s">
        <v>733</v>
      </c>
      <c r="K490" s="4">
        <v>3.1117058965859101</v>
      </c>
      <c r="L490" s="4">
        <v>76.739284178017797</v>
      </c>
      <c r="M490" t="s">
        <v>733</v>
      </c>
      <c r="N490" s="4">
        <v>18.105321450040499</v>
      </c>
      <c r="O490" s="4">
        <v>4.6339317360458399</v>
      </c>
      <c r="P490" s="4">
        <v>1.06268769528305</v>
      </c>
      <c r="Q490" s="4">
        <v>4.3605772011988702</v>
      </c>
      <c r="R490" s="3">
        <v>1.29719803505982E-5</v>
      </c>
      <c r="S490">
        <v>2.10030407969558E-4</v>
      </c>
      <c r="T490" s="4">
        <v>5.69661943132889</v>
      </c>
      <c r="U490" s="4">
        <v>3.5712440407627901</v>
      </c>
      <c r="V490" t="s">
        <v>11020</v>
      </c>
      <c r="W490">
        <v>0</v>
      </c>
      <c r="X490">
        <v>1</v>
      </c>
      <c r="Y490" t="s">
        <v>12837</v>
      </c>
      <c r="Z490">
        <v>100</v>
      </c>
      <c r="AA490">
        <v>100</v>
      </c>
      <c r="AB490" t="s">
        <v>759</v>
      </c>
      <c r="AC490" t="s">
        <v>11022</v>
      </c>
      <c r="AD490" t="s">
        <v>11022</v>
      </c>
      <c r="AE490" t="s">
        <v>762</v>
      </c>
      <c r="AF490" t="s">
        <v>762</v>
      </c>
      <c r="AG490" t="s">
        <v>762</v>
      </c>
      <c r="AH490" t="s">
        <v>762</v>
      </c>
      <c r="AI490" t="s">
        <v>762</v>
      </c>
      <c r="AJ490" t="s">
        <v>11022</v>
      </c>
      <c r="AK490" t="s">
        <v>11022</v>
      </c>
      <c r="AL490" t="s">
        <v>11022</v>
      </c>
      <c r="AM490" t="s">
        <v>11022</v>
      </c>
      <c r="AN490" t="s">
        <v>11022</v>
      </c>
      <c r="AO490" t="s">
        <v>11022</v>
      </c>
      <c r="AP490" t="s">
        <v>11022</v>
      </c>
      <c r="AQ490" t="s">
        <v>12838</v>
      </c>
      <c r="AR490" t="s">
        <v>12839</v>
      </c>
      <c r="AS490" t="s">
        <v>12839</v>
      </c>
    </row>
    <row r="491" spans="1:45" x14ac:dyDescent="0.25">
      <c r="A491" t="s">
        <v>14161</v>
      </c>
      <c r="B491">
        <v>0</v>
      </c>
      <c r="C491">
        <v>4</v>
      </c>
      <c r="D491" s="4">
        <v>0</v>
      </c>
      <c r="E491" s="4">
        <v>4.8562674281111597</v>
      </c>
      <c r="F491">
        <v>0</v>
      </c>
      <c r="G491">
        <v>1.5</v>
      </c>
      <c r="H491">
        <v>4</v>
      </c>
      <c r="I491">
        <v>4</v>
      </c>
      <c r="J491" t="s">
        <v>733</v>
      </c>
      <c r="K491" s="4">
        <v>0</v>
      </c>
      <c r="L491" s="4">
        <v>5.5128466560057596</v>
      </c>
      <c r="M491" t="s">
        <v>733</v>
      </c>
      <c r="N491" s="4">
        <v>6.0588753709000196</v>
      </c>
      <c r="O491" s="4">
        <v>4.5911933956982098</v>
      </c>
      <c r="P491" s="4">
        <v>1.5339431726906501</v>
      </c>
      <c r="Q491" s="4">
        <v>2.9930661561894198</v>
      </c>
      <c r="R491">
        <v>2.76189873358777E-3</v>
      </c>
      <c r="S491">
        <v>1.5396374080658101E-2</v>
      </c>
      <c r="T491" s="4">
        <v>6.1251365683888599</v>
      </c>
      <c r="U491" s="4">
        <v>3.0572502230075602</v>
      </c>
      <c r="V491" t="s">
        <v>11020</v>
      </c>
      <c r="W491">
        <v>0</v>
      </c>
      <c r="X491">
        <v>1</v>
      </c>
      <c r="Y491" t="s">
        <v>14162</v>
      </c>
      <c r="Z491">
        <v>100</v>
      </c>
      <c r="AA491">
        <v>100</v>
      </c>
      <c r="AB491" t="s">
        <v>759</v>
      </c>
      <c r="AC491" t="s">
        <v>11022</v>
      </c>
      <c r="AD491" t="s">
        <v>11022</v>
      </c>
      <c r="AE491" t="s">
        <v>762</v>
      </c>
      <c r="AF491" t="s">
        <v>762</v>
      </c>
      <c r="AG491" t="s">
        <v>762</v>
      </c>
      <c r="AH491" t="s">
        <v>762</v>
      </c>
      <c r="AI491" t="s">
        <v>762</v>
      </c>
      <c r="AJ491" t="s">
        <v>11022</v>
      </c>
      <c r="AK491" t="s">
        <v>11022</v>
      </c>
      <c r="AL491" t="s">
        <v>11022</v>
      </c>
      <c r="AM491" t="s">
        <v>11022</v>
      </c>
      <c r="AN491" t="s">
        <v>11022</v>
      </c>
      <c r="AO491" t="s">
        <v>11022</v>
      </c>
      <c r="AP491" t="s">
        <v>11022</v>
      </c>
      <c r="AQ491" t="s">
        <v>14163</v>
      </c>
      <c r="AR491" t="s">
        <v>14164</v>
      </c>
      <c r="AS491" t="s">
        <v>14164</v>
      </c>
    </row>
    <row r="492" spans="1:45" x14ac:dyDescent="0.25">
      <c r="A492" t="s">
        <v>13801</v>
      </c>
      <c r="B492">
        <v>0</v>
      </c>
      <c r="C492">
        <v>4</v>
      </c>
      <c r="D492" s="4">
        <v>0</v>
      </c>
      <c r="E492" s="4">
        <v>4.9244289008980502</v>
      </c>
      <c r="F492">
        <v>0</v>
      </c>
      <c r="G492">
        <v>2</v>
      </c>
      <c r="H492">
        <v>4</v>
      </c>
      <c r="I492">
        <v>4</v>
      </c>
      <c r="J492" t="s">
        <v>733</v>
      </c>
      <c r="K492" s="4">
        <v>0</v>
      </c>
      <c r="L492" s="4">
        <v>5.46989891062585</v>
      </c>
      <c r="M492" t="s">
        <v>733</v>
      </c>
      <c r="N492" s="4">
        <v>24.507025065179199</v>
      </c>
      <c r="O492" s="4">
        <v>4.5368607748113901</v>
      </c>
      <c r="P492" s="4">
        <v>1.2108345364465301</v>
      </c>
      <c r="Q492" s="4">
        <v>3.74688748813346</v>
      </c>
      <c r="R492">
        <v>1.79042342744399E-4</v>
      </c>
      <c r="S492">
        <v>1.7437763802921899E-3</v>
      </c>
      <c r="T492" s="4">
        <v>5.7476953112579299</v>
      </c>
      <c r="U492" s="4">
        <v>3.32602623836486</v>
      </c>
      <c r="V492" t="s">
        <v>11020</v>
      </c>
      <c r="W492">
        <v>0</v>
      </c>
      <c r="X492">
        <v>1</v>
      </c>
      <c r="Y492" t="s">
        <v>13802</v>
      </c>
      <c r="Z492">
        <v>100</v>
      </c>
      <c r="AA492">
        <v>100</v>
      </c>
      <c r="AB492" t="s">
        <v>759</v>
      </c>
      <c r="AC492" t="s">
        <v>11022</v>
      </c>
      <c r="AD492" t="s">
        <v>11022</v>
      </c>
      <c r="AE492" t="s">
        <v>762</v>
      </c>
      <c r="AF492" t="s">
        <v>762</v>
      </c>
      <c r="AG492" t="s">
        <v>762</v>
      </c>
      <c r="AH492" t="s">
        <v>762</v>
      </c>
      <c r="AI492" t="s">
        <v>762</v>
      </c>
      <c r="AJ492" t="s">
        <v>11022</v>
      </c>
      <c r="AK492" t="s">
        <v>11022</v>
      </c>
      <c r="AL492" t="s">
        <v>11022</v>
      </c>
      <c r="AM492" t="s">
        <v>11022</v>
      </c>
      <c r="AN492" t="s">
        <v>11022</v>
      </c>
      <c r="AO492" t="s">
        <v>11022</v>
      </c>
      <c r="AP492" t="s">
        <v>11022</v>
      </c>
      <c r="AQ492" t="s">
        <v>13803</v>
      </c>
      <c r="AR492" t="s">
        <v>13804</v>
      </c>
      <c r="AS492" t="s">
        <v>13804</v>
      </c>
    </row>
    <row r="493" spans="1:45" x14ac:dyDescent="0.25">
      <c r="A493" t="s">
        <v>13543</v>
      </c>
      <c r="B493">
        <v>1</v>
      </c>
      <c r="C493">
        <v>7</v>
      </c>
      <c r="D493" s="4">
        <v>0.5</v>
      </c>
      <c r="E493" s="4">
        <v>2.51661147842358</v>
      </c>
      <c r="F493">
        <v>0</v>
      </c>
      <c r="G493">
        <v>7</v>
      </c>
      <c r="H493">
        <v>4</v>
      </c>
      <c r="I493">
        <v>4</v>
      </c>
      <c r="J493" t="s">
        <v>733</v>
      </c>
      <c r="K493" s="4">
        <v>0.274418862153889</v>
      </c>
      <c r="L493" s="4">
        <v>8.5987793477757002</v>
      </c>
      <c r="M493" t="s">
        <v>733</v>
      </c>
      <c r="N493" s="4">
        <v>8.08835639035048</v>
      </c>
      <c r="O493" s="4">
        <v>4.5367090547768099</v>
      </c>
      <c r="P493" s="4">
        <v>1.1492515697179899</v>
      </c>
      <c r="Q493" s="4">
        <v>3.9475334855449198</v>
      </c>
      <c r="R493" s="3">
        <v>7.8960476876784199E-5</v>
      </c>
      <c r="S493">
        <v>9.0007861982415002E-4</v>
      </c>
      <c r="T493" s="4">
        <v>5.6859606244948004</v>
      </c>
      <c r="U493" s="4">
        <v>3.3874574850588299</v>
      </c>
      <c r="V493" t="s">
        <v>11020</v>
      </c>
      <c r="W493">
        <v>0</v>
      </c>
      <c r="X493">
        <v>1</v>
      </c>
      <c r="Y493" t="s">
        <v>13544</v>
      </c>
      <c r="Z493">
        <v>100</v>
      </c>
      <c r="AA493">
        <v>100</v>
      </c>
      <c r="AB493" t="s">
        <v>759</v>
      </c>
      <c r="AC493" t="s">
        <v>11022</v>
      </c>
      <c r="AD493" t="s">
        <v>11022</v>
      </c>
      <c r="AE493" t="s">
        <v>762</v>
      </c>
      <c r="AF493" t="s">
        <v>762</v>
      </c>
      <c r="AG493" t="s">
        <v>762</v>
      </c>
      <c r="AH493" t="s">
        <v>762</v>
      </c>
      <c r="AI493" t="s">
        <v>762</v>
      </c>
      <c r="AJ493" t="s">
        <v>11022</v>
      </c>
      <c r="AK493" t="s">
        <v>11022</v>
      </c>
      <c r="AL493" t="s">
        <v>11022</v>
      </c>
      <c r="AM493" t="s">
        <v>11022</v>
      </c>
      <c r="AN493" t="s">
        <v>11022</v>
      </c>
      <c r="AO493" t="s">
        <v>11022</v>
      </c>
      <c r="AP493" t="s">
        <v>11022</v>
      </c>
      <c r="AQ493" t="s">
        <v>13544</v>
      </c>
      <c r="AR493" t="s">
        <v>13545</v>
      </c>
      <c r="AS493" t="s">
        <v>13545</v>
      </c>
    </row>
    <row r="494" spans="1:45" x14ac:dyDescent="0.25">
      <c r="A494" t="s">
        <v>12995</v>
      </c>
      <c r="B494">
        <v>2</v>
      </c>
      <c r="C494">
        <v>34</v>
      </c>
      <c r="D494" s="4">
        <v>3.5</v>
      </c>
      <c r="E494" s="4">
        <v>14.674240468703401</v>
      </c>
      <c r="F494">
        <v>0</v>
      </c>
      <c r="G494">
        <v>27</v>
      </c>
      <c r="H494">
        <v>4</v>
      </c>
      <c r="I494">
        <v>4</v>
      </c>
      <c r="J494" t="s">
        <v>733</v>
      </c>
      <c r="K494" s="4">
        <v>1.9209320350772301</v>
      </c>
      <c r="L494" s="4">
        <v>44.437105197260998</v>
      </c>
      <c r="M494" t="s">
        <v>733</v>
      </c>
      <c r="N494" s="4">
        <v>14.147625476904899</v>
      </c>
      <c r="O494" s="4">
        <v>4.43135606561692</v>
      </c>
      <c r="P494" s="4">
        <v>0.76007042221922205</v>
      </c>
      <c r="Q494" s="4">
        <v>5.83019143499682</v>
      </c>
      <c r="R494" s="3">
        <v>5.5363824761989303E-9</v>
      </c>
      <c r="S494" s="3">
        <v>3.0594530988038401E-7</v>
      </c>
      <c r="T494" s="4">
        <v>5.1914264878361402</v>
      </c>
      <c r="U494" s="4">
        <v>3.6712856433977001</v>
      </c>
      <c r="V494" t="s">
        <v>11020</v>
      </c>
      <c r="W494">
        <v>0</v>
      </c>
      <c r="X494">
        <v>1</v>
      </c>
      <c r="Y494" t="s">
        <v>12996</v>
      </c>
      <c r="Z494">
        <v>100</v>
      </c>
      <c r="AA494">
        <v>100</v>
      </c>
      <c r="AB494" t="s">
        <v>1552</v>
      </c>
      <c r="AC494" t="s">
        <v>11022</v>
      </c>
      <c r="AD494" t="s">
        <v>11022</v>
      </c>
      <c r="AE494" t="s">
        <v>762</v>
      </c>
      <c r="AF494" t="s">
        <v>762</v>
      </c>
      <c r="AG494" t="s">
        <v>762</v>
      </c>
      <c r="AH494" t="s">
        <v>762</v>
      </c>
      <c r="AI494" t="s">
        <v>762</v>
      </c>
      <c r="AJ494" t="s">
        <v>11022</v>
      </c>
      <c r="AK494" t="s">
        <v>11022</v>
      </c>
      <c r="AL494" t="s">
        <v>11022</v>
      </c>
      <c r="AM494" t="s">
        <v>11022</v>
      </c>
      <c r="AN494" t="s">
        <v>11022</v>
      </c>
      <c r="AO494" t="s">
        <v>11022</v>
      </c>
      <c r="AP494" t="s">
        <v>11022</v>
      </c>
      <c r="AQ494" t="s">
        <v>12997</v>
      </c>
      <c r="AR494" t="s">
        <v>12998</v>
      </c>
      <c r="AS494" t="s">
        <v>12998</v>
      </c>
    </row>
    <row r="495" spans="1:45" x14ac:dyDescent="0.25">
      <c r="A495" t="s">
        <v>12721</v>
      </c>
      <c r="B495">
        <v>4</v>
      </c>
      <c r="C495">
        <v>57</v>
      </c>
      <c r="D495" s="4">
        <v>1.25830573921179</v>
      </c>
      <c r="E495" s="4">
        <v>90.136932866981198</v>
      </c>
      <c r="F495">
        <v>3</v>
      </c>
      <c r="G495">
        <v>14</v>
      </c>
      <c r="H495">
        <v>4</v>
      </c>
      <c r="I495">
        <v>4</v>
      </c>
      <c r="J495" t="s">
        <v>733</v>
      </c>
      <c r="K495" s="4">
        <v>3.9974502187612799</v>
      </c>
      <c r="L495" s="4">
        <v>85.497374100970305</v>
      </c>
      <c r="M495" t="s">
        <v>733</v>
      </c>
      <c r="N495" s="4">
        <v>21.2107765569395</v>
      </c>
      <c r="O495" s="4">
        <v>4.4212555606508399</v>
      </c>
      <c r="P495" s="4">
        <v>1.0057719433636101</v>
      </c>
      <c r="Q495" s="4">
        <v>4.3958827742448499</v>
      </c>
      <c r="R495" s="3">
        <v>1.10323464621143E-5</v>
      </c>
      <c r="S495">
        <v>1.8572334242844099E-4</v>
      </c>
      <c r="T495" s="4">
        <v>5.4270275040144398</v>
      </c>
      <c r="U495" s="4">
        <v>3.4154836172872298</v>
      </c>
      <c r="V495" t="s">
        <v>11020</v>
      </c>
      <c r="W495">
        <v>0</v>
      </c>
      <c r="X495">
        <v>1</v>
      </c>
      <c r="Y495" t="s">
        <v>12722</v>
      </c>
      <c r="Z495">
        <v>100</v>
      </c>
      <c r="AA495">
        <v>100</v>
      </c>
      <c r="AB495" t="s">
        <v>759</v>
      </c>
      <c r="AC495" t="s">
        <v>11022</v>
      </c>
      <c r="AD495" t="s">
        <v>11022</v>
      </c>
      <c r="AE495" t="s">
        <v>762</v>
      </c>
      <c r="AF495" t="s">
        <v>762</v>
      </c>
      <c r="AG495" t="s">
        <v>762</v>
      </c>
      <c r="AH495" t="s">
        <v>762</v>
      </c>
      <c r="AI495" t="s">
        <v>762</v>
      </c>
      <c r="AJ495" t="s">
        <v>11022</v>
      </c>
      <c r="AK495" t="s">
        <v>11022</v>
      </c>
      <c r="AL495" t="s">
        <v>11022</v>
      </c>
      <c r="AM495" t="s">
        <v>11022</v>
      </c>
      <c r="AN495" t="s">
        <v>11022</v>
      </c>
      <c r="AO495" t="s">
        <v>11022</v>
      </c>
      <c r="AP495" t="s">
        <v>11022</v>
      </c>
      <c r="AQ495" t="s">
        <v>12723</v>
      </c>
      <c r="AR495" t="s">
        <v>12724</v>
      </c>
      <c r="AS495" t="s">
        <v>12724</v>
      </c>
    </row>
    <row r="496" spans="1:45" x14ac:dyDescent="0.25">
      <c r="A496" t="s">
        <v>14208</v>
      </c>
      <c r="B496">
        <v>0</v>
      </c>
      <c r="C496">
        <v>4</v>
      </c>
      <c r="D496" s="4">
        <v>0</v>
      </c>
      <c r="E496" s="4">
        <v>2.7537852736430501</v>
      </c>
      <c r="F496">
        <v>0</v>
      </c>
      <c r="G496">
        <v>3.5</v>
      </c>
      <c r="H496">
        <v>4</v>
      </c>
      <c r="I496">
        <v>4</v>
      </c>
      <c r="J496" t="s">
        <v>733</v>
      </c>
      <c r="K496" s="4">
        <v>0</v>
      </c>
      <c r="L496" s="4">
        <v>4.1490440483752904</v>
      </c>
      <c r="M496" t="s">
        <v>733</v>
      </c>
      <c r="N496" s="4">
        <v>4.5280525977675303</v>
      </c>
      <c r="O496" s="4">
        <v>4.2343504424970702</v>
      </c>
      <c r="P496" s="4">
        <v>1.21984340293643</v>
      </c>
      <c r="Q496" s="4">
        <v>3.4712246115395202</v>
      </c>
      <c r="R496">
        <v>5.18090441354019E-4</v>
      </c>
      <c r="S496">
        <v>3.9788093713653098E-3</v>
      </c>
      <c r="T496" s="4">
        <v>5.4541938454335002</v>
      </c>
      <c r="U496" s="4">
        <v>3.0145070395606401</v>
      </c>
      <c r="V496" t="s">
        <v>11020</v>
      </c>
      <c r="W496">
        <v>0</v>
      </c>
      <c r="X496">
        <v>1</v>
      </c>
      <c r="Y496" t="s">
        <v>14209</v>
      </c>
      <c r="Z496">
        <v>100</v>
      </c>
      <c r="AA496">
        <v>100</v>
      </c>
      <c r="AB496" t="s">
        <v>759</v>
      </c>
      <c r="AC496" t="s">
        <v>11022</v>
      </c>
      <c r="AD496" t="s">
        <v>11022</v>
      </c>
      <c r="AE496" t="s">
        <v>762</v>
      </c>
      <c r="AF496" t="s">
        <v>762</v>
      </c>
      <c r="AG496" t="s">
        <v>762</v>
      </c>
      <c r="AH496" t="s">
        <v>762</v>
      </c>
      <c r="AI496" t="s">
        <v>762</v>
      </c>
      <c r="AJ496" t="s">
        <v>11022</v>
      </c>
      <c r="AK496" t="s">
        <v>11022</v>
      </c>
      <c r="AL496" t="s">
        <v>11022</v>
      </c>
      <c r="AM496" t="s">
        <v>11022</v>
      </c>
      <c r="AN496" t="s">
        <v>11022</v>
      </c>
      <c r="AO496" t="s">
        <v>11022</v>
      </c>
      <c r="AP496" t="s">
        <v>11022</v>
      </c>
      <c r="AQ496" t="s">
        <v>14210</v>
      </c>
      <c r="AR496" t="s">
        <v>14211</v>
      </c>
      <c r="AS496" t="s">
        <v>14211</v>
      </c>
    </row>
    <row r="497" spans="1:45" x14ac:dyDescent="0.25">
      <c r="A497" t="s">
        <v>13777</v>
      </c>
      <c r="B497">
        <v>0</v>
      </c>
      <c r="C497">
        <v>3</v>
      </c>
      <c r="D497" s="4">
        <v>0</v>
      </c>
      <c r="E497" s="4">
        <v>4</v>
      </c>
      <c r="F497">
        <v>0</v>
      </c>
      <c r="G497">
        <v>1</v>
      </c>
      <c r="H497">
        <v>4</v>
      </c>
      <c r="I497">
        <v>4</v>
      </c>
      <c r="J497" t="s">
        <v>733</v>
      </c>
      <c r="K497" s="4">
        <v>0</v>
      </c>
      <c r="L497" s="4">
        <v>4.41309229158656</v>
      </c>
      <c r="M497" t="s">
        <v>733</v>
      </c>
      <c r="N497" s="4">
        <v>71.535847298129795</v>
      </c>
      <c r="O497" s="4">
        <v>4.20942801178286</v>
      </c>
      <c r="P497" s="4">
        <v>1.2151094513598799</v>
      </c>
      <c r="Q497" s="4">
        <v>3.4642377335407102</v>
      </c>
      <c r="R497">
        <v>5.31736359327063E-4</v>
      </c>
      <c r="S497">
        <v>4.04692762098621E-3</v>
      </c>
      <c r="T497" s="4">
        <v>5.4245374631427401</v>
      </c>
      <c r="U497" s="4">
        <v>2.9943185604229798</v>
      </c>
      <c r="V497" t="s">
        <v>11020</v>
      </c>
      <c r="W497">
        <v>0</v>
      </c>
      <c r="X497">
        <v>1</v>
      </c>
      <c r="Y497" t="s">
        <v>13778</v>
      </c>
      <c r="Z497">
        <v>100</v>
      </c>
      <c r="AA497">
        <v>100</v>
      </c>
      <c r="AB497" t="s">
        <v>759</v>
      </c>
      <c r="AC497" t="s">
        <v>11022</v>
      </c>
      <c r="AD497" t="s">
        <v>11022</v>
      </c>
      <c r="AE497" t="s">
        <v>762</v>
      </c>
      <c r="AF497" t="s">
        <v>762</v>
      </c>
      <c r="AG497" t="s">
        <v>762</v>
      </c>
      <c r="AH497" t="s">
        <v>762</v>
      </c>
      <c r="AI497" t="s">
        <v>762</v>
      </c>
      <c r="AJ497" t="s">
        <v>11022</v>
      </c>
      <c r="AK497" t="s">
        <v>11022</v>
      </c>
      <c r="AL497" t="s">
        <v>11022</v>
      </c>
      <c r="AM497" t="s">
        <v>11022</v>
      </c>
      <c r="AN497" t="s">
        <v>11022</v>
      </c>
      <c r="AO497" t="s">
        <v>11022</v>
      </c>
      <c r="AP497" t="s">
        <v>11022</v>
      </c>
      <c r="AQ497" t="s">
        <v>13779</v>
      </c>
      <c r="AR497" t="s">
        <v>13780</v>
      </c>
      <c r="AS497" t="s">
        <v>13780</v>
      </c>
    </row>
    <row r="498" spans="1:45" x14ac:dyDescent="0.25">
      <c r="A498" t="s">
        <v>13010</v>
      </c>
      <c r="B498">
        <v>2</v>
      </c>
      <c r="C498">
        <v>28</v>
      </c>
      <c r="D498" s="4">
        <v>2.8722813232690099</v>
      </c>
      <c r="E498" s="4">
        <v>7.4386378681404697</v>
      </c>
      <c r="F498">
        <v>0.5</v>
      </c>
      <c r="G498">
        <v>27</v>
      </c>
      <c r="H498">
        <v>4</v>
      </c>
      <c r="I498">
        <v>4</v>
      </c>
      <c r="J498" t="s">
        <v>733</v>
      </c>
      <c r="K498" s="4">
        <v>1.9124159006780901</v>
      </c>
      <c r="L498" s="4">
        <v>36.542314450507398</v>
      </c>
      <c r="M498" t="s">
        <v>733</v>
      </c>
      <c r="N498" s="4">
        <v>8.0953945718026095</v>
      </c>
      <c r="O498" s="4">
        <v>4.1656551055658397</v>
      </c>
      <c r="P498" s="4">
        <v>0.85766875978604995</v>
      </c>
      <c r="Q498" s="4">
        <v>4.85695095925493</v>
      </c>
      <c r="R498" s="3">
        <v>1.1920710275200399E-6</v>
      </c>
      <c r="S498" s="3">
        <v>3.12396345562469E-5</v>
      </c>
      <c r="T498" s="4">
        <v>5.0233238653518901</v>
      </c>
      <c r="U498" s="4">
        <v>3.3079863457797898</v>
      </c>
      <c r="V498" t="s">
        <v>11020</v>
      </c>
      <c r="W498">
        <v>0</v>
      </c>
      <c r="X498">
        <v>1</v>
      </c>
      <c r="Y498" t="s">
        <v>13011</v>
      </c>
      <c r="Z498">
        <v>100</v>
      </c>
      <c r="AA498">
        <v>100</v>
      </c>
      <c r="AB498" t="s">
        <v>1552</v>
      </c>
      <c r="AC498" t="s">
        <v>11022</v>
      </c>
      <c r="AD498" t="s">
        <v>11022</v>
      </c>
      <c r="AE498" t="s">
        <v>762</v>
      </c>
      <c r="AF498" t="s">
        <v>762</v>
      </c>
      <c r="AG498" t="s">
        <v>762</v>
      </c>
      <c r="AH498" t="s">
        <v>762</v>
      </c>
      <c r="AI498" t="s">
        <v>762</v>
      </c>
      <c r="AJ498" t="s">
        <v>11022</v>
      </c>
      <c r="AK498" t="s">
        <v>11022</v>
      </c>
      <c r="AL498" t="s">
        <v>11022</v>
      </c>
      <c r="AM498" t="s">
        <v>11022</v>
      </c>
      <c r="AN498" t="s">
        <v>11022</v>
      </c>
      <c r="AO498" t="s">
        <v>11022</v>
      </c>
      <c r="AP498" t="s">
        <v>11022</v>
      </c>
      <c r="AQ498" t="s">
        <v>13011</v>
      </c>
      <c r="AR498" t="s">
        <v>13012</v>
      </c>
      <c r="AS498" t="s">
        <v>13012</v>
      </c>
    </row>
    <row r="499" spans="1:45" x14ac:dyDescent="0.25">
      <c r="A499" t="s">
        <v>12729</v>
      </c>
      <c r="B499">
        <v>4</v>
      </c>
      <c r="C499">
        <v>50</v>
      </c>
      <c r="D499" s="4">
        <v>4.2720018726587696</v>
      </c>
      <c r="E499" s="4">
        <v>66.4454663615209</v>
      </c>
      <c r="F499">
        <v>2</v>
      </c>
      <c r="G499">
        <v>20.5</v>
      </c>
      <c r="H499">
        <v>4</v>
      </c>
      <c r="I499">
        <v>4</v>
      </c>
      <c r="J499" t="s">
        <v>733</v>
      </c>
      <c r="K499" s="4">
        <v>3.5333806704040098</v>
      </c>
      <c r="L499" s="4">
        <v>64.685485564416794</v>
      </c>
      <c r="M499" t="s">
        <v>733</v>
      </c>
      <c r="N499" s="4">
        <v>15.383637139370601</v>
      </c>
      <c r="O499" s="4">
        <v>4.1588050815567197</v>
      </c>
      <c r="P499" s="4">
        <v>1.19615141406252</v>
      </c>
      <c r="Q499" s="4">
        <v>3.47682160691686</v>
      </c>
      <c r="R499">
        <v>5.0739529521903303E-4</v>
      </c>
      <c r="S499">
        <v>3.9381228428486299E-3</v>
      </c>
      <c r="T499" s="4">
        <v>5.3549564956192404</v>
      </c>
      <c r="U499" s="4">
        <v>2.9626536674941999</v>
      </c>
      <c r="V499" t="s">
        <v>11020</v>
      </c>
      <c r="W499">
        <v>0</v>
      </c>
      <c r="X499">
        <v>1</v>
      </c>
      <c r="Y499" t="s">
        <v>12730</v>
      </c>
      <c r="Z499">
        <v>100</v>
      </c>
      <c r="AA499">
        <v>100</v>
      </c>
      <c r="AB499" t="s">
        <v>759</v>
      </c>
      <c r="AC499" t="s">
        <v>11022</v>
      </c>
      <c r="AD499" t="s">
        <v>11022</v>
      </c>
      <c r="AE499" t="s">
        <v>762</v>
      </c>
      <c r="AF499" t="s">
        <v>762</v>
      </c>
      <c r="AG499" t="s">
        <v>762</v>
      </c>
      <c r="AH499" t="s">
        <v>762</v>
      </c>
      <c r="AI499" t="s">
        <v>762</v>
      </c>
      <c r="AJ499" t="s">
        <v>11022</v>
      </c>
      <c r="AK499" t="s">
        <v>11022</v>
      </c>
      <c r="AL499" t="s">
        <v>11022</v>
      </c>
      <c r="AM499" t="s">
        <v>11022</v>
      </c>
      <c r="AN499" t="s">
        <v>11022</v>
      </c>
      <c r="AO499" t="s">
        <v>11022</v>
      </c>
      <c r="AP499" t="s">
        <v>11022</v>
      </c>
      <c r="AQ499" t="s">
        <v>12731</v>
      </c>
      <c r="AR499" t="s">
        <v>12732</v>
      </c>
      <c r="AS499" t="s">
        <v>12732</v>
      </c>
    </row>
    <row r="500" spans="1:45" x14ac:dyDescent="0.25">
      <c r="A500" t="s">
        <v>13077</v>
      </c>
      <c r="B500">
        <v>2</v>
      </c>
      <c r="C500">
        <v>24</v>
      </c>
      <c r="D500" s="4">
        <v>1.29099444873581</v>
      </c>
      <c r="E500" s="4">
        <v>4.6904157598234297</v>
      </c>
      <c r="F500">
        <v>1.5</v>
      </c>
      <c r="G500">
        <v>23.5</v>
      </c>
      <c r="H500">
        <v>4</v>
      </c>
      <c r="I500">
        <v>4</v>
      </c>
      <c r="J500" t="s">
        <v>733</v>
      </c>
      <c r="K500" s="4">
        <v>1.7001099715744099</v>
      </c>
      <c r="L500" s="4">
        <v>31.742825807646401</v>
      </c>
      <c r="M500" t="s">
        <v>733</v>
      </c>
      <c r="N500" s="4">
        <v>6.9689086061382799</v>
      </c>
      <c r="O500" s="4">
        <v>4.14564197168355</v>
      </c>
      <c r="P500" s="4">
        <v>0.737937348170979</v>
      </c>
      <c r="Q500" s="4">
        <v>5.6178779702081298</v>
      </c>
      <c r="R500" s="3">
        <v>1.93316948861943E-8</v>
      </c>
      <c r="S500" s="3">
        <v>9.4502246924434596E-7</v>
      </c>
      <c r="T500" s="4">
        <v>4.8835793198545296</v>
      </c>
      <c r="U500" s="4">
        <v>3.4077046235125699</v>
      </c>
      <c r="V500" t="s">
        <v>11020</v>
      </c>
      <c r="W500">
        <v>0</v>
      </c>
      <c r="X500">
        <v>1</v>
      </c>
      <c r="Y500" t="s">
        <v>13078</v>
      </c>
      <c r="Z500">
        <v>100</v>
      </c>
      <c r="AA500">
        <v>100</v>
      </c>
      <c r="AB500" t="s">
        <v>1552</v>
      </c>
      <c r="AC500" t="s">
        <v>11022</v>
      </c>
      <c r="AD500" t="s">
        <v>11022</v>
      </c>
      <c r="AE500" t="s">
        <v>762</v>
      </c>
      <c r="AF500" t="s">
        <v>762</v>
      </c>
      <c r="AG500" t="s">
        <v>762</v>
      </c>
      <c r="AH500" t="s">
        <v>762</v>
      </c>
      <c r="AI500" t="s">
        <v>762</v>
      </c>
      <c r="AJ500" t="s">
        <v>11022</v>
      </c>
      <c r="AK500" t="s">
        <v>11022</v>
      </c>
      <c r="AL500" t="s">
        <v>11022</v>
      </c>
      <c r="AM500" t="s">
        <v>11022</v>
      </c>
      <c r="AN500" t="s">
        <v>11022</v>
      </c>
      <c r="AO500" t="s">
        <v>11022</v>
      </c>
      <c r="AP500" t="s">
        <v>11022</v>
      </c>
      <c r="AQ500" t="s">
        <v>13078</v>
      </c>
      <c r="AR500" t="s">
        <v>13079</v>
      </c>
      <c r="AS500" t="s">
        <v>13079</v>
      </c>
    </row>
    <row r="501" spans="1:45" x14ac:dyDescent="0.25">
      <c r="A501" t="s">
        <v>12892</v>
      </c>
      <c r="B501">
        <v>3</v>
      </c>
      <c r="C501">
        <v>36</v>
      </c>
      <c r="D501" s="4">
        <v>2.8722813232690099</v>
      </c>
      <c r="E501" s="4">
        <v>11.842719282327</v>
      </c>
      <c r="F501">
        <v>1.5</v>
      </c>
      <c r="G501">
        <v>33.5</v>
      </c>
      <c r="H501">
        <v>4</v>
      </c>
      <c r="I501">
        <v>4</v>
      </c>
      <c r="J501" t="s">
        <v>733</v>
      </c>
      <c r="K501" s="4">
        <v>2.4442213561875898</v>
      </c>
      <c r="L501" s="4">
        <v>46.515692415067697</v>
      </c>
      <c r="M501" t="s">
        <v>733</v>
      </c>
      <c r="N501" s="4">
        <v>15.113961474175699</v>
      </c>
      <c r="O501" s="4">
        <v>4.1406665611020603</v>
      </c>
      <c r="P501" s="4">
        <v>0.67338568753314898</v>
      </c>
      <c r="Q501" s="4">
        <v>6.1490266837579997</v>
      </c>
      <c r="R501" s="3">
        <v>7.7959864052205997E-10</v>
      </c>
      <c r="S501" s="3">
        <v>5.2151045900186203E-8</v>
      </c>
      <c r="T501" s="4">
        <v>4.8140522486352104</v>
      </c>
      <c r="U501" s="4">
        <v>3.4672808735689098</v>
      </c>
      <c r="V501" t="s">
        <v>11020</v>
      </c>
      <c r="W501">
        <v>0</v>
      </c>
      <c r="X501">
        <v>1</v>
      </c>
      <c r="Y501" t="s">
        <v>12893</v>
      </c>
      <c r="Z501">
        <v>100</v>
      </c>
      <c r="AA501">
        <v>100</v>
      </c>
      <c r="AB501" t="s">
        <v>1552</v>
      </c>
      <c r="AC501" t="s">
        <v>11022</v>
      </c>
      <c r="AD501" t="s">
        <v>11022</v>
      </c>
      <c r="AE501" t="s">
        <v>762</v>
      </c>
      <c r="AF501" t="s">
        <v>762</v>
      </c>
      <c r="AG501" t="s">
        <v>762</v>
      </c>
      <c r="AH501" t="s">
        <v>762</v>
      </c>
      <c r="AI501" t="s">
        <v>762</v>
      </c>
      <c r="AJ501" t="s">
        <v>11022</v>
      </c>
      <c r="AK501" t="s">
        <v>11022</v>
      </c>
      <c r="AL501" t="s">
        <v>11022</v>
      </c>
      <c r="AM501" t="s">
        <v>11022</v>
      </c>
      <c r="AN501" t="s">
        <v>11022</v>
      </c>
      <c r="AO501" t="s">
        <v>11022</v>
      </c>
      <c r="AP501" t="s">
        <v>11022</v>
      </c>
      <c r="AQ501" t="s">
        <v>12893</v>
      </c>
      <c r="AR501" t="s">
        <v>12894</v>
      </c>
      <c r="AS501" t="s">
        <v>12894</v>
      </c>
    </row>
    <row r="502" spans="1:45" x14ac:dyDescent="0.25">
      <c r="A502" t="s">
        <v>13068</v>
      </c>
      <c r="B502">
        <v>2</v>
      </c>
      <c r="C502">
        <v>24</v>
      </c>
      <c r="D502" s="4">
        <v>1.7320508075688801</v>
      </c>
      <c r="E502" s="4">
        <v>8.6986589004665902</v>
      </c>
      <c r="F502">
        <v>1.5</v>
      </c>
      <c r="G502">
        <v>26</v>
      </c>
      <c r="H502">
        <v>4</v>
      </c>
      <c r="I502">
        <v>4</v>
      </c>
      <c r="J502" t="s">
        <v>733</v>
      </c>
      <c r="K502" s="4">
        <v>1.62096476972593</v>
      </c>
      <c r="L502" s="4">
        <v>30.3114370333906</v>
      </c>
      <c r="M502" t="s">
        <v>733</v>
      </c>
      <c r="N502" s="4">
        <v>7.1919739292260196</v>
      </c>
      <c r="O502" s="4">
        <v>4.1217315237961598</v>
      </c>
      <c r="P502" s="4">
        <v>0.890856431327684</v>
      </c>
      <c r="Q502" s="4">
        <v>4.6267068170045702</v>
      </c>
      <c r="R502" s="3">
        <v>3.7152585384802901E-6</v>
      </c>
      <c r="S502" s="3">
        <v>7.9362917687536994E-5</v>
      </c>
      <c r="T502" s="4">
        <v>5.0125879551238501</v>
      </c>
      <c r="U502" s="4">
        <v>3.2308750924684801</v>
      </c>
      <c r="V502" t="s">
        <v>11020</v>
      </c>
      <c r="W502">
        <v>0</v>
      </c>
      <c r="X502">
        <v>1</v>
      </c>
      <c r="Y502" t="s">
        <v>13069</v>
      </c>
      <c r="Z502">
        <v>100</v>
      </c>
      <c r="AA502">
        <v>100</v>
      </c>
      <c r="AB502" t="s">
        <v>1552</v>
      </c>
      <c r="AC502" t="s">
        <v>11022</v>
      </c>
      <c r="AD502" t="s">
        <v>11022</v>
      </c>
      <c r="AE502" t="s">
        <v>762</v>
      </c>
      <c r="AF502" t="s">
        <v>762</v>
      </c>
      <c r="AG502" t="s">
        <v>762</v>
      </c>
      <c r="AH502" t="s">
        <v>762</v>
      </c>
      <c r="AI502" t="s">
        <v>762</v>
      </c>
      <c r="AJ502" t="s">
        <v>11022</v>
      </c>
      <c r="AK502" t="s">
        <v>11022</v>
      </c>
      <c r="AL502" t="s">
        <v>11022</v>
      </c>
      <c r="AM502" t="s">
        <v>11022</v>
      </c>
      <c r="AN502" t="s">
        <v>11022</v>
      </c>
      <c r="AO502" t="s">
        <v>11022</v>
      </c>
      <c r="AP502" t="s">
        <v>11022</v>
      </c>
      <c r="AQ502" t="s">
        <v>13069</v>
      </c>
      <c r="AR502" t="s">
        <v>13070</v>
      </c>
      <c r="AS502" t="s">
        <v>13070</v>
      </c>
    </row>
    <row r="503" spans="1:45" x14ac:dyDescent="0.25">
      <c r="A503" t="s">
        <v>13359</v>
      </c>
      <c r="B503">
        <v>1</v>
      </c>
      <c r="C503">
        <v>8</v>
      </c>
      <c r="D503" s="4">
        <v>0.57735026918962595</v>
      </c>
      <c r="E503" s="4">
        <v>3.41565025531987</v>
      </c>
      <c r="F503">
        <v>0.5</v>
      </c>
      <c r="G503">
        <v>8</v>
      </c>
      <c r="H503">
        <v>4</v>
      </c>
      <c r="I503">
        <v>4</v>
      </c>
      <c r="J503" t="s">
        <v>733</v>
      </c>
      <c r="K503" s="4">
        <v>0.60829032636001101</v>
      </c>
      <c r="L503" s="4">
        <v>10.2278243738304</v>
      </c>
      <c r="M503" t="s">
        <v>733</v>
      </c>
      <c r="N503" s="4">
        <v>14.1391654019295</v>
      </c>
      <c r="O503" s="4">
        <v>4.0481512848716399</v>
      </c>
      <c r="P503" s="4">
        <v>1.0958056232473099</v>
      </c>
      <c r="Q503" s="4">
        <v>3.6942238650640999</v>
      </c>
      <c r="R503">
        <v>2.2055942845959601E-4</v>
      </c>
      <c r="S503">
        <v>2.0387711532519801E-3</v>
      </c>
      <c r="T503" s="4">
        <v>5.14395690811895</v>
      </c>
      <c r="U503" s="4">
        <v>2.95234566162434</v>
      </c>
      <c r="V503" t="s">
        <v>11020</v>
      </c>
      <c r="W503">
        <v>0</v>
      </c>
      <c r="X503">
        <v>1</v>
      </c>
      <c r="Y503" t="s">
        <v>13360</v>
      </c>
      <c r="Z503">
        <v>100</v>
      </c>
      <c r="AA503">
        <v>100</v>
      </c>
      <c r="AB503" t="s">
        <v>759</v>
      </c>
      <c r="AC503" t="s">
        <v>11022</v>
      </c>
      <c r="AD503" t="s">
        <v>11022</v>
      </c>
      <c r="AE503" t="s">
        <v>762</v>
      </c>
      <c r="AF503" t="s">
        <v>762</v>
      </c>
      <c r="AG503" t="s">
        <v>762</v>
      </c>
      <c r="AH503" t="s">
        <v>762</v>
      </c>
      <c r="AI503" t="s">
        <v>762</v>
      </c>
      <c r="AJ503" t="s">
        <v>11022</v>
      </c>
      <c r="AK503" t="s">
        <v>11022</v>
      </c>
      <c r="AL503" t="s">
        <v>11022</v>
      </c>
      <c r="AM503" t="s">
        <v>11022</v>
      </c>
      <c r="AN503" t="s">
        <v>11022</v>
      </c>
      <c r="AO503" t="s">
        <v>11022</v>
      </c>
      <c r="AP503" t="s">
        <v>11022</v>
      </c>
      <c r="AQ503" t="s">
        <v>13361</v>
      </c>
      <c r="AR503" t="s">
        <v>13362</v>
      </c>
      <c r="AS503" t="s">
        <v>13362</v>
      </c>
    </row>
    <row r="504" spans="1:45" x14ac:dyDescent="0.25">
      <c r="A504" t="s">
        <v>12983</v>
      </c>
      <c r="B504">
        <v>2</v>
      </c>
      <c r="C504">
        <v>25</v>
      </c>
      <c r="D504" s="4">
        <v>1.7078251276599301</v>
      </c>
      <c r="E504" s="4">
        <v>8.8317608663278495</v>
      </c>
      <c r="F504">
        <v>1.5</v>
      </c>
      <c r="G504">
        <v>28.5</v>
      </c>
      <c r="H504">
        <v>4</v>
      </c>
      <c r="I504">
        <v>4</v>
      </c>
      <c r="J504" t="s">
        <v>733</v>
      </c>
      <c r="K504" s="4">
        <v>2.2289967080720099</v>
      </c>
      <c r="L504" s="4">
        <v>33.4000775348863</v>
      </c>
      <c r="M504" t="s">
        <v>733</v>
      </c>
      <c r="N504" s="4">
        <v>98.777740970166803</v>
      </c>
      <c r="O504" s="4">
        <v>3.9636760070867201</v>
      </c>
      <c r="P504" s="4">
        <v>0.62889976399984004</v>
      </c>
      <c r="Q504" s="4">
        <v>6.3025560414866399</v>
      </c>
      <c r="R504" s="3">
        <v>2.9277662553922199E-10</v>
      </c>
      <c r="S504" s="3">
        <v>2.2552672185475799E-8</v>
      </c>
      <c r="T504" s="4">
        <v>4.59257577108656</v>
      </c>
      <c r="U504" s="4">
        <v>3.3347762430868801</v>
      </c>
      <c r="V504" t="s">
        <v>11020</v>
      </c>
      <c r="W504">
        <v>0</v>
      </c>
      <c r="X504">
        <v>1</v>
      </c>
      <c r="Y504" t="s">
        <v>12984</v>
      </c>
      <c r="Z504">
        <v>100</v>
      </c>
      <c r="AA504">
        <v>100</v>
      </c>
      <c r="AB504" t="s">
        <v>759</v>
      </c>
      <c r="AC504" t="s">
        <v>11022</v>
      </c>
      <c r="AD504" t="s">
        <v>11022</v>
      </c>
      <c r="AE504" t="s">
        <v>762</v>
      </c>
      <c r="AF504" t="s">
        <v>762</v>
      </c>
      <c r="AG504" t="s">
        <v>762</v>
      </c>
      <c r="AH504" t="s">
        <v>762</v>
      </c>
      <c r="AI504" t="s">
        <v>762</v>
      </c>
      <c r="AJ504" t="s">
        <v>11022</v>
      </c>
      <c r="AK504" t="s">
        <v>11022</v>
      </c>
      <c r="AL504" t="s">
        <v>11022</v>
      </c>
      <c r="AM504" t="s">
        <v>11022</v>
      </c>
      <c r="AN504" t="s">
        <v>11022</v>
      </c>
      <c r="AO504" t="s">
        <v>11022</v>
      </c>
      <c r="AP504" t="s">
        <v>11022</v>
      </c>
      <c r="AQ504" t="s">
        <v>12985</v>
      </c>
      <c r="AR504" t="s">
        <v>12986</v>
      </c>
      <c r="AS504" t="s">
        <v>12986</v>
      </c>
    </row>
    <row r="505" spans="1:45" x14ac:dyDescent="0.25">
      <c r="A505" t="s">
        <v>12939</v>
      </c>
      <c r="B505">
        <v>2</v>
      </c>
      <c r="C505">
        <v>28</v>
      </c>
      <c r="D505" s="4">
        <v>2.4494897427831801</v>
      </c>
      <c r="E505" s="4">
        <v>12.369316876853</v>
      </c>
      <c r="F505">
        <v>1.5</v>
      </c>
      <c r="G505">
        <v>26</v>
      </c>
      <c r="H505">
        <v>4</v>
      </c>
      <c r="I505">
        <v>4</v>
      </c>
      <c r="J505" t="s">
        <v>733</v>
      </c>
      <c r="K505" s="4">
        <v>2.1698024940337</v>
      </c>
      <c r="L505" s="4">
        <v>35.441327149129002</v>
      </c>
      <c r="M505" t="s">
        <v>733</v>
      </c>
      <c r="N505" s="4">
        <v>7.9437573877323704</v>
      </c>
      <c r="O505" s="4">
        <v>3.9558453575923198</v>
      </c>
      <c r="P505" s="4">
        <v>0.96607095359876605</v>
      </c>
      <c r="Q505" s="4">
        <v>4.0947772447315298</v>
      </c>
      <c r="R505" s="3">
        <v>4.22574474385989E-5</v>
      </c>
      <c r="S505">
        <v>5.3709215694459195E-4</v>
      </c>
      <c r="T505" s="4">
        <v>4.9219163111910804</v>
      </c>
      <c r="U505" s="4">
        <v>2.9897744039935499</v>
      </c>
      <c r="V505" t="s">
        <v>11020</v>
      </c>
      <c r="W505">
        <v>0</v>
      </c>
      <c r="X505">
        <v>1</v>
      </c>
      <c r="Y505" t="s">
        <v>12940</v>
      </c>
      <c r="Z505">
        <v>100</v>
      </c>
      <c r="AA505">
        <v>100</v>
      </c>
      <c r="AB505" t="s">
        <v>1552</v>
      </c>
      <c r="AC505" t="s">
        <v>11022</v>
      </c>
      <c r="AD505" t="s">
        <v>11022</v>
      </c>
      <c r="AE505" t="s">
        <v>762</v>
      </c>
      <c r="AF505" t="s">
        <v>762</v>
      </c>
      <c r="AG505" t="s">
        <v>762</v>
      </c>
      <c r="AH505" t="s">
        <v>762</v>
      </c>
      <c r="AI505" t="s">
        <v>762</v>
      </c>
      <c r="AJ505" t="s">
        <v>11022</v>
      </c>
      <c r="AK505" t="s">
        <v>11022</v>
      </c>
      <c r="AL505" t="s">
        <v>11022</v>
      </c>
      <c r="AM505" t="s">
        <v>11022</v>
      </c>
      <c r="AN505" t="s">
        <v>11022</v>
      </c>
      <c r="AO505" t="s">
        <v>11022</v>
      </c>
      <c r="AP505" t="s">
        <v>11022</v>
      </c>
      <c r="AQ505" t="s">
        <v>12940</v>
      </c>
      <c r="AR505" t="s">
        <v>12941</v>
      </c>
      <c r="AS505" t="s">
        <v>12941</v>
      </c>
    </row>
    <row r="506" spans="1:45" x14ac:dyDescent="0.25">
      <c r="A506" t="s">
        <v>13074</v>
      </c>
      <c r="B506">
        <v>2</v>
      </c>
      <c r="C506">
        <v>21</v>
      </c>
      <c r="D506" s="4">
        <v>1.91485421551268</v>
      </c>
      <c r="E506" s="4">
        <v>10.5316981853197</v>
      </c>
      <c r="F506">
        <v>1</v>
      </c>
      <c r="G506">
        <v>19.5</v>
      </c>
      <c r="H506">
        <v>4</v>
      </c>
      <c r="I506">
        <v>4</v>
      </c>
      <c r="J506" t="s">
        <v>733</v>
      </c>
      <c r="K506" s="4">
        <v>1.62948090412506</v>
      </c>
      <c r="L506" s="4">
        <v>26.744257585516799</v>
      </c>
      <c r="M506" t="s">
        <v>733</v>
      </c>
      <c r="N506" s="4">
        <v>6.63176910062373</v>
      </c>
      <c r="O506" s="4">
        <v>3.9282319521577902</v>
      </c>
      <c r="P506" s="4">
        <v>0.81775453458135705</v>
      </c>
      <c r="Q506" s="4">
        <v>4.8036810387958502</v>
      </c>
      <c r="R506" s="3">
        <v>1.55774911069693E-6</v>
      </c>
      <c r="S506" s="3">
        <v>3.8074983071073E-5</v>
      </c>
      <c r="T506" s="4">
        <v>4.7459864867391497</v>
      </c>
      <c r="U506" s="4">
        <v>3.11047741757644</v>
      </c>
      <c r="V506" t="s">
        <v>11020</v>
      </c>
      <c r="W506">
        <v>0</v>
      </c>
      <c r="X506">
        <v>1</v>
      </c>
      <c r="Y506" t="s">
        <v>13075</v>
      </c>
      <c r="Z506">
        <v>100</v>
      </c>
      <c r="AA506">
        <v>100</v>
      </c>
      <c r="AB506" t="s">
        <v>1552</v>
      </c>
      <c r="AC506" t="s">
        <v>11022</v>
      </c>
      <c r="AD506" t="s">
        <v>11022</v>
      </c>
      <c r="AE506" t="s">
        <v>762</v>
      </c>
      <c r="AF506" t="s">
        <v>762</v>
      </c>
      <c r="AG506" t="s">
        <v>762</v>
      </c>
      <c r="AH506" t="s">
        <v>762</v>
      </c>
      <c r="AI506" t="s">
        <v>762</v>
      </c>
      <c r="AJ506" t="s">
        <v>11022</v>
      </c>
      <c r="AK506" t="s">
        <v>11022</v>
      </c>
      <c r="AL506" t="s">
        <v>11022</v>
      </c>
      <c r="AM506" t="s">
        <v>11022</v>
      </c>
      <c r="AN506" t="s">
        <v>11022</v>
      </c>
      <c r="AO506" t="s">
        <v>11022</v>
      </c>
      <c r="AP506" t="s">
        <v>11022</v>
      </c>
      <c r="AQ506" t="s">
        <v>13075</v>
      </c>
      <c r="AR506" t="s">
        <v>13076</v>
      </c>
      <c r="AS506" t="s">
        <v>13076</v>
      </c>
    </row>
    <row r="507" spans="1:45" x14ac:dyDescent="0.25">
      <c r="A507" t="s">
        <v>13913</v>
      </c>
      <c r="B507">
        <v>0</v>
      </c>
      <c r="C507">
        <v>3</v>
      </c>
      <c r="D507" s="4">
        <v>0</v>
      </c>
      <c r="E507" s="4">
        <v>4.3588989435406704</v>
      </c>
      <c r="F507">
        <v>0</v>
      </c>
      <c r="G507">
        <v>0.5</v>
      </c>
      <c r="H507">
        <v>4</v>
      </c>
      <c r="I507">
        <v>4</v>
      </c>
      <c r="J507" t="s">
        <v>733</v>
      </c>
      <c r="K507" s="4">
        <v>0</v>
      </c>
      <c r="L507" s="4">
        <v>3.3427199320893699</v>
      </c>
      <c r="M507" t="s">
        <v>733</v>
      </c>
      <c r="N507" s="4">
        <v>10.7472938470285</v>
      </c>
      <c r="O507" s="4">
        <v>3.8897245367393301</v>
      </c>
      <c r="P507" s="4">
        <v>1.2921420280231399</v>
      </c>
      <c r="Q507" s="4">
        <v>3.0102917886590599</v>
      </c>
      <c r="R507">
        <v>2.6099682361661902E-3</v>
      </c>
      <c r="S507">
        <v>1.46781841954302E-2</v>
      </c>
      <c r="T507" s="4">
        <v>5.1818665647624798</v>
      </c>
      <c r="U507" s="4">
        <v>2.5975825087161901</v>
      </c>
      <c r="V507" t="s">
        <v>11020</v>
      </c>
      <c r="W507">
        <v>0</v>
      </c>
      <c r="X507">
        <v>1</v>
      </c>
      <c r="Y507" t="s">
        <v>13914</v>
      </c>
      <c r="Z507">
        <v>100</v>
      </c>
      <c r="AA507">
        <v>100</v>
      </c>
      <c r="AB507" t="s">
        <v>759</v>
      </c>
      <c r="AC507" t="s">
        <v>11022</v>
      </c>
      <c r="AD507" t="s">
        <v>11022</v>
      </c>
      <c r="AE507" t="s">
        <v>762</v>
      </c>
      <c r="AF507" t="s">
        <v>762</v>
      </c>
      <c r="AG507" t="s">
        <v>762</v>
      </c>
      <c r="AH507" t="s">
        <v>762</v>
      </c>
      <c r="AI507" t="s">
        <v>762</v>
      </c>
      <c r="AJ507" t="s">
        <v>11022</v>
      </c>
      <c r="AK507" t="s">
        <v>11022</v>
      </c>
      <c r="AL507" t="s">
        <v>11022</v>
      </c>
      <c r="AM507" t="s">
        <v>11022</v>
      </c>
      <c r="AN507" t="s">
        <v>11022</v>
      </c>
      <c r="AO507" t="s">
        <v>11022</v>
      </c>
      <c r="AP507" t="s">
        <v>11022</v>
      </c>
      <c r="AQ507" t="s">
        <v>13915</v>
      </c>
      <c r="AR507" t="s">
        <v>13916</v>
      </c>
      <c r="AS507" t="s">
        <v>13916</v>
      </c>
    </row>
    <row r="508" spans="1:45" x14ac:dyDescent="0.25">
      <c r="A508" t="s">
        <v>13093</v>
      </c>
      <c r="B508">
        <v>2</v>
      </c>
      <c r="C508">
        <v>17</v>
      </c>
      <c r="D508" s="4">
        <v>0.5</v>
      </c>
      <c r="E508" s="4">
        <v>8.1034971874288093</v>
      </c>
      <c r="F508">
        <v>1</v>
      </c>
      <c r="G508">
        <v>15.5</v>
      </c>
      <c r="H508">
        <v>4</v>
      </c>
      <c r="I508">
        <v>4</v>
      </c>
      <c r="J508" t="s">
        <v>733</v>
      </c>
      <c r="K508" s="4">
        <v>1.5813211821194999</v>
      </c>
      <c r="L508" s="4">
        <v>22.664940786818601</v>
      </c>
      <c r="M508" t="s">
        <v>733</v>
      </c>
      <c r="N508" s="4">
        <v>110.600378202127</v>
      </c>
      <c r="O508" s="4">
        <v>3.8761239890588102</v>
      </c>
      <c r="P508" s="4">
        <v>0.75030100440681302</v>
      </c>
      <c r="Q508" s="4">
        <v>5.1660919634824003</v>
      </c>
      <c r="R508" s="3">
        <v>2.3903921254785202E-7</v>
      </c>
      <c r="S508" s="3">
        <v>8.3238038122827393E-6</v>
      </c>
      <c r="T508" s="4">
        <v>4.6264249934656299</v>
      </c>
      <c r="U508" s="4">
        <v>3.1258229846519998</v>
      </c>
      <c r="V508" t="s">
        <v>11020</v>
      </c>
      <c r="W508">
        <v>0</v>
      </c>
      <c r="X508">
        <v>1</v>
      </c>
      <c r="Y508" t="s">
        <v>13094</v>
      </c>
      <c r="Z508">
        <v>100</v>
      </c>
      <c r="AA508">
        <v>100</v>
      </c>
      <c r="AB508" t="s">
        <v>759</v>
      </c>
      <c r="AC508" t="s">
        <v>11022</v>
      </c>
      <c r="AD508" t="s">
        <v>11022</v>
      </c>
      <c r="AE508" t="s">
        <v>762</v>
      </c>
      <c r="AF508" t="s">
        <v>762</v>
      </c>
      <c r="AG508" t="s">
        <v>762</v>
      </c>
      <c r="AH508" t="s">
        <v>762</v>
      </c>
      <c r="AI508" t="s">
        <v>762</v>
      </c>
      <c r="AJ508" t="s">
        <v>11022</v>
      </c>
      <c r="AK508" t="s">
        <v>11022</v>
      </c>
      <c r="AL508" t="s">
        <v>11022</v>
      </c>
      <c r="AM508" t="s">
        <v>11022</v>
      </c>
      <c r="AN508" t="s">
        <v>11022</v>
      </c>
      <c r="AO508" t="s">
        <v>11022</v>
      </c>
      <c r="AP508" t="s">
        <v>11022</v>
      </c>
      <c r="AQ508" t="s">
        <v>13095</v>
      </c>
      <c r="AR508" t="s">
        <v>13096</v>
      </c>
      <c r="AS508" t="s">
        <v>13096</v>
      </c>
    </row>
    <row r="509" spans="1:45" x14ac:dyDescent="0.25">
      <c r="A509" t="s">
        <v>12689</v>
      </c>
      <c r="B509">
        <v>4</v>
      </c>
      <c r="C509">
        <v>39</v>
      </c>
      <c r="D509" s="4">
        <v>2.51661147842358</v>
      </c>
      <c r="E509" s="4">
        <v>50.453774222879801</v>
      </c>
      <c r="F509">
        <v>4</v>
      </c>
      <c r="G509">
        <v>21</v>
      </c>
      <c r="H509">
        <v>4</v>
      </c>
      <c r="I509">
        <v>4</v>
      </c>
      <c r="J509" t="s">
        <v>733</v>
      </c>
      <c r="K509" s="4">
        <v>4.1073480711535497</v>
      </c>
      <c r="L509" s="4">
        <v>55.577315355772598</v>
      </c>
      <c r="M509" t="s">
        <v>733</v>
      </c>
      <c r="N509" s="4">
        <v>12.3871486036372</v>
      </c>
      <c r="O509" s="4">
        <v>3.74980634510568</v>
      </c>
      <c r="P509" s="4">
        <v>1.37118248436729</v>
      </c>
      <c r="Q509" s="4">
        <v>2.73472450812115</v>
      </c>
      <c r="R509">
        <v>6.2432503924198203E-3</v>
      </c>
      <c r="S509">
        <v>2.8828232209997799E-2</v>
      </c>
      <c r="T509" s="4">
        <v>5.1209888294729797</v>
      </c>
      <c r="U509" s="4">
        <v>2.3786238607383901</v>
      </c>
      <c r="V509" t="s">
        <v>11020</v>
      </c>
      <c r="W509">
        <v>0</v>
      </c>
      <c r="X509">
        <v>1</v>
      </c>
      <c r="Y509" t="s">
        <v>12690</v>
      </c>
      <c r="Z509">
        <v>100</v>
      </c>
      <c r="AA509">
        <v>100</v>
      </c>
      <c r="AB509" t="s">
        <v>759</v>
      </c>
      <c r="AC509" t="s">
        <v>11022</v>
      </c>
      <c r="AD509" t="s">
        <v>11022</v>
      </c>
      <c r="AE509" t="s">
        <v>762</v>
      </c>
      <c r="AF509" t="s">
        <v>762</v>
      </c>
      <c r="AG509" t="s">
        <v>762</v>
      </c>
      <c r="AH509" t="s">
        <v>762</v>
      </c>
      <c r="AI509" t="s">
        <v>762</v>
      </c>
      <c r="AJ509" t="s">
        <v>11022</v>
      </c>
      <c r="AK509" t="s">
        <v>11022</v>
      </c>
      <c r="AL509" t="s">
        <v>11022</v>
      </c>
      <c r="AM509" t="s">
        <v>11022</v>
      </c>
      <c r="AN509" t="s">
        <v>11022</v>
      </c>
      <c r="AO509" t="s">
        <v>11022</v>
      </c>
      <c r="AP509" t="s">
        <v>11022</v>
      </c>
      <c r="AQ509" t="s">
        <v>12691</v>
      </c>
      <c r="AR509" t="s">
        <v>12692</v>
      </c>
      <c r="AS509" t="s">
        <v>12692</v>
      </c>
    </row>
    <row r="510" spans="1:45" x14ac:dyDescent="0.25">
      <c r="A510" t="s">
        <v>13488</v>
      </c>
      <c r="B510">
        <v>1</v>
      </c>
      <c r="C510">
        <v>4</v>
      </c>
      <c r="D510" s="4">
        <v>0.5</v>
      </c>
      <c r="E510" s="4">
        <v>2.3629078131262999</v>
      </c>
      <c r="F510">
        <v>0</v>
      </c>
      <c r="G510">
        <v>3</v>
      </c>
      <c r="H510">
        <v>4</v>
      </c>
      <c r="I510">
        <v>4</v>
      </c>
      <c r="J510" t="s">
        <v>733</v>
      </c>
      <c r="K510" s="4">
        <v>0.274418862153889</v>
      </c>
      <c r="L510" s="4">
        <v>4.9133578131309097</v>
      </c>
      <c r="M510" t="s">
        <v>733</v>
      </c>
      <c r="N510" s="4">
        <v>12.7346361449667</v>
      </c>
      <c r="O510" s="4">
        <v>3.7378915789624498</v>
      </c>
      <c r="P510" s="4">
        <v>1.1856548084557399</v>
      </c>
      <c r="Q510" s="4">
        <v>3.1525968201747299</v>
      </c>
      <c r="R510">
        <v>1.6182514625930099E-3</v>
      </c>
      <c r="S510">
        <v>1.00823412203712E-2</v>
      </c>
      <c r="T510" s="4">
        <v>4.9235463874181997</v>
      </c>
      <c r="U510" s="4">
        <v>2.5522367705067102</v>
      </c>
      <c r="V510" t="s">
        <v>11020</v>
      </c>
      <c r="W510">
        <v>0</v>
      </c>
      <c r="X510">
        <v>1</v>
      </c>
      <c r="Y510" t="s">
        <v>13489</v>
      </c>
      <c r="Z510">
        <v>100</v>
      </c>
      <c r="AA510">
        <v>100</v>
      </c>
      <c r="AB510" t="s">
        <v>759</v>
      </c>
      <c r="AC510" t="s">
        <v>11022</v>
      </c>
      <c r="AD510" t="s">
        <v>11022</v>
      </c>
      <c r="AE510" t="s">
        <v>762</v>
      </c>
      <c r="AF510" t="s">
        <v>762</v>
      </c>
      <c r="AG510" t="s">
        <v>762</v>
      </c>
      <c r="AH510" t="s">
        <v>762</v>
      </c>
      <c r="AI510" t="s">
        <v>762</v>
      </c>
      <c r="AJ510" t="s">
        <v>11022</v>
      </c>
      <c r="AK510" t="s">
        <v>11022</v>
      </c>
      <c r="AL510" t="s">
        <v>11022</v>
      </c>
      <c r="AM510" t="s">
        <v>11022</v>
      </c>
      <c r="AN510" t="s">
        <v>11022</v>
      </c>
      <c r="AO510" t="s">
        <v>11022</v>
      </c>
      <c r="AP510" t="s">
        <v>11022</v>
      </c>
      <c r="AQ510" t="s">
        <v>13490</v>
      </c>
      <c r="AR510" t="s">
        <v>13491</v>
      </c>
      <c r="AS510" t="s">
        <v>13491</v>
      </c>
    </row>
    <row r="511" spans="1:45" x14ac:dyDescent="0.25">
      <c r="A511" t="s">
        <v>13259</v>
      </c>
      <c r="B511">
        <v>1</v>
      </c>
      <c r="C511">
        <v>9</v>
      </c>
      <c r="D511" s="4">
        <v>0.5</v>
      </c>
      <c r="E511" s="4">
        <v>7.2571803523590797</v>
      </c>
      <c r="F511">
        <v>1</v>
      </c>
      <c r="G511">
        <v>7.5</v>
      </c>
      <c r="H511">
        <v>4</v>
      </c>
      <c r="I511">
        <v>4</v>
      </c>
      <c r="J511" t="s">
        <v>733</v>
      </c>
      <c r="K511" s="4">
        <v>0.89388565391101205</v>
      </c>
      <c r="L511" s="4">
        <v>11.8023309661334</v>
      </c>
      <c r="M511" t="s">
        <v>733</v>
      </c>
      <c r="N511" s="4">
        <v>5.64313221169329</v>
      </c>
      <c r="O511" s="4">
        <v>3.7071985809072601</v>
      </c>
      <c r="P511" s="4">
        <v>1.04218211113674</v>
      </c>
      <c r="Q511" s="4">
        <v>3.5571504646761798</v>
      </c>
      <c r="R511">
        <v>3.7489944365144001E-4</v>
      </c>
      <c r="S511">
        <v>3.1245717565965901E-3</v>
      </c>
      <c r="T511" s="4">
        <v>4.7493806920440003</v>
      </c>
      <c r="U511" s="4">
        <v>2.6650164697705199</v>
      </c>
      <c r="V511" t="s">
        <v>11020</v>
      </c>
      <c r="W511">
        <v>0</v>
      </c>
      <c r="X511">
        <v>1</v>
      </c>
      <c r="Y511" t="s">
        <v>13260</v>
      </c>
      <c r="Z511">
        <v>100</v>
      </c>
      <c r="AA511">
        <v>100</v>
      </c>
      <c r="AB511" t="s">
        <v>759</v>
      </c>
      <c r="AC511" t="s">
        <v>11022</v>
      </c>
      <c r="AD511" t="s">
        <v>11022</v>
      </c>
      <c r="AE511" t="s">
        <v>762</v>
      </c>
      <c r="AF511" t="s">
        <v>762</v>
      </c>
      <c r="AG511" t="s">
        <v>762</v>
      </c>
      <c r="AH511" t="s">
        <v>762</v>
      </c>
      <c r="AI511" t="s">
        <v>762</v>
      </c>
      <c r="AJ511" t="s">
        <v>11022</v>
      </c>
      <c r="AK511" t="s">
        <v>11022</v>
      </c>
      <c r="AL511" t="s">
        <v>11022</v>
      </c>
      <c r="AM511" t="s">
        <v>11022</v>
      </c>
      <c r="AN511" t="s">
        <v>11022</v>
      </c>
      <c r="AO511" t="s">
        <v>11022</v>
      </c>
      <c r="AP511" t="s">
        <v>11022</v>
      </c>
      <c r="AQ511" t="s">
        <v>13261</v>
      </c>
      <c r="AR511" t="s">
        <v>13262</v>
      </c>
      <c r="AS511" t="s">
        <v>13262</v>
      </c>
    </row>
    <row r="512" spans="1:45" x14ac:dyDescent="0.25">
      <c r="A512" t="s">
        <v>12946</v>
      </c>
      <c r="B512">
        <v>2</v>
      </c>
      <c r="C512">
        <v>24</v>
      </c>
      <c r="D512" s="4">
        <v>1.4142135623731</v>
      </c>
      <c r="E512" s="4">
        <v>8.4606934309980399</v>
      </c>
      <c r="F512">
        <v>2.5</v>
      </c>
      <c r="G512">
        <v>23</v>
      </c>
      <c r="H512">
        <v>4</v>
      </c>
      <c r="I512">
        <v>4</v>
      </c>
      <c r="J512" t="s">
        <v>733</v>
      </c>
      <c r="K512" s="4">
        <v>2.28870769813817</v>
      </c>
      <c r="L512" s="4">
        <v>30.989013108792001</v>
      </c>
      <c r="M512" t="s">
        <v>733</v>
      </c>
      <c r="N512" s="4">
        <v>7.5437457348267296</v>
      </c>
      <c r="O512" s="4">
        <v>3.6992007674275</v>
      </c>
      <c r="P512" s="4">
        <v>0.66346074764000096</v>
      </c>
      <c r="Q512" s="4">
        <v>5.5756135997282996</v>
      </c>
      <c r="R512" s="3">
        <v>2.4665888089670301E-8</v>
      </c>
      <c r="S512" s="3">
        <v>1.1611238430359599E-6</v>
      </c>
      <c r="T512" s="4">
        <v>4.3626615150674999</v>
      </c>
      <c r="U512" s="4">
        <v>3.0357400197875002</v>
      </c>
      <c r="V512" t="s">
        <v>11020</v>
      </c>
      <c r="W512">
        <v>0</v>
      </c>
      <c r="X512">
        <v>1</v>
      </c>
      <c r="Y512" t="s">
        <v>12947</v>
      </c>
      <c r="Z512">
        <v>100</v>
      </c>
      <c r="AA512">
        <v>100</v>
      </c>
      <c r="AB512" t="s">
        <v>1552</v>
      </c>
      <c r="AC512" t="s">
        <v>11022</v>
      </c>
      <c r="AD512" t="s">
        <v>11022</v>
      </c>
      <c r="AE512" t="s">
        <v>762</v>
      </c>
      <c r="AF512" t="s">
        <v>762</v>
      </c>
      <c r="AG512" t="s">
        <v>762</v>
      </c>
      <c r="AH512" t="s">
        <v>762</v>
      </c>
      <c r="AI512" t="s">
        <v>762</v>
      </c>
      <c r="AJ512" t="s">
        <v>11022</v>
      </c>
      <c r="AK512" t="s">
        <v>11022</v>
      </c>
      <c r="AL512" t="s">
        <v>11022</v>
      </c>
      <c r="AM512" t="s">
        <v>11022</v>
      </c>
      <c r="AN512" t="s">
        <v>11022</v>
      </c>
      <c r="AO512" t="s">
        <v>11022</v>
      </c>
      <c r="AP512" t="s">
        <v>11022</v>
      </c>
      <c r="AQ512" t="s">
        <v>12947</v>
      </c>
      <c r="AR512" t="s">
        <v>12948</v>
      </c>
      <c r="AS512" t="s">
        <v>12948</v>
      </c>
    </row>
    <row r="513" spans="1:45" x14ac:dyDescent="0.25">
      <c r="A513" t="s">
        <v>12657</v>
      </c>
      <c r="B513">
        <v>4</v>
      </c>
      <c r="C513">
        <v>44</v>
      </c>
      <c r="D513" s="4">
        <v>3.5</v>
      </c>
      <c r="E513" s="4">
        <v>18.8148877222268</v>
      </c>
      <c r="F513">
        <v>3.5</v>
      </c>
      <c r="G513">
        <v>42.5</v>
      </c>
      <c r="H513">
        <v>4</v>
      </c>
      <c r="I513">
        <v>4</v>
      </c>
      <c r="J513" t="s">
        <v>733</v>
      </c>
      <c r="K513" s="4">
        <v>4.3965136737712296</v>
      </c>
      <c r="L513" s="4">
        <v>58.226252053129599</v>
      </c>
      <c r="M513" t="s">
        <v>733</v>
      </c>
      <c r="N513" s="4">
        <v>25.1159852809154</v>
      </c>
      <c r="O513" s="4">
        <v>3.6985839972891199</v>
      </c>
      <c r="P513" s="4">
        <v>0.59880747516364496</v>
      </c>
      <c r="Q513" s="4">
        <v>6.1765828762881698</v>
      </c>
      <c r="R513" s="3">
        <v>6.5503832019604098E-10</v>
      </c>
      <c r="S513" s="3">
        <v>4.62529836093982E-8</v>
      </c>
      <c r="T513" s="4">
        <v>4.2973914724527704</v>
      </c>
      <c r="U513" s="4">
        <v>3.09977652212548</v>
      </c>
      <c r="V513" t="s">
        <v>11020</v>
      </c>
      <c r="W513">
        <v>0</v>
      </c>
      <c r="X513">
        <v>1</v>
      </c>
      <c r="Y513" t="s">
        <v>12658</v>
      </c>
      <c r="Z513">
        <v>100</v>
      </c>
      <c r="AA513">
        <v>100</v>
      </c>
      <c r="AB513" t="s">
        <v>759</v>
      </c>
      <c r="AC513" t="s">
        <v>11022</v>
      </c>
      <c r="AD513" t="s">
        <v>11022</v>
      </c>
      <c r="AE513" t="s">
        <v>762</v>
      </c>
      <c r="AF513" t="s">
        <v>762</v>
      </c>
      <c r="AG513" t="s">
        <v>762</v>
      </c>
      <c r="AH513" t="s">
        <v>762</v>
      </c>
      <c r="AI513" t="s">
        <v>762</v>
      </c>
      <c r="AJ513" t="s">
        <v>11022</v>
      </c>
      <c r="AK513" t="s">
        <v>11022</v>
      </c>
      <c r="AL513" t="s">
        <v>11022</v>
      </c>
      <c r="AM513" t="s">
        <v>11022</v>
      </c>
      <c r="AN513" t="s">
        <v>11022</v>
      </c>
      <c r="AO513" t="s">
        <v>11022</v>
      </c>
      <c r="AP513" t="s">
        <v>11022</v>
      </c>
      <c r="AQ513" t="s">
        <v>12659</v>
      </c>
      <c r="AR513" t="s">
        <v>12660</v>
      </c>
      <c r="AS513" t="s">
        <v>12660</v>
      </c>
    </row>
    <row r="514" spans="1:45" x14ac:dyDescent="0.25">
      <c r="A514" t="s">
        <v>13581</v>
      </c>
      <c r="B514">
        <v>1</v>
      </c>
      <c r="C514">
        <v>4</v>
      </c>
      <c r="D514" s="4">
        <v>0.5</v>
      </c>
      <c r="E514" s="4">
        <v>1.7320508075688801</v>
      </c>
      <c r="F514">
        <v>0</v>
      </c>
      <c r="G514">
        <v>3.5</v>
      </c>
      <c r="H514">
        <v>4</v>
      </c>
      <c r="I514">
        <v>4</v>
      </c>
      <c r="J514" t="s">
        <v>733</v>
      </c>
      <c r="K514" s="4">
        <v>0.274418862153889</v>
      </c>
      <c r="L514" s="4">
        <v>4.49928272559933</v>
      </c>
      <c r="M514" t="s">
        <v>733</v>
      </c>
      <c r="N514" s="4">
        <v>5.1749235840908598</v>
      </c>
      <c r="O514" s="4">
        <v>3.62440479576847</v>
      </c>
      <c r="P514" s="4">
        <v>1.2120539410401501</v>
      </c>
      <c r="Q514" s="4">
        <v>2.9902999140930202</v>
      </c>
      <c r="R514">
        <v>2.7870365294552402E-3</v>
      </c>
      <c r="S514">
        <v>1.5427953279255601E-2</v>
      </c>
      <c r="T514" s="4">
        <v>4.83645873680861</v>
      </c>
      <c r="U514" s="4">
        <v>2.4123508547283201</v>
      </c>
      <c r="V514" t="s">
        <v>11020</v>
      </c>
      <c r="W514">
        <v>0</v>
      </c>
      <c r="X514">
        <v>1</v>
      </c>
      <c r="Y514" t="s">
        <v>13582</v>
      </c>
      <c r="Z514">
        <v>100</v>
      </c>
      <c r="AA514">
        <v>100</v>
      </c>
      <c r="AB514" t="s">
        <v>759</v>
      </c>
      <c r="AC514" t="s">
        <v>11022</v>
      </c>
      <c r="AD514" t="s">
        <v>11022</v>
      </c>
      <c r="AE514" t="s">
        <v>762</v>
      </c>
      <c r="AF514" t="s">
        <v>762</v>
      </c>
      <c r="AG514" t="s">
        <v>762</v>
      </c>
      <c r="AH514" t="s">
        <v>762</v>
      </c>
      <c r="AI514" t="s">
        <v>762</v>
      </c>
      <c r="AJ514" t="s">
        <v>11022</v>
      </c>
      <c r="AK514" t="s">
        <v>11022</v>
      </c>
      <c r="AL514" t="s">
        <v>11022</v>
      </c>
      <c r="AM514" t="s">
        <v>11022</v>
      </c>
      <c r="AN514" t="s">
        <v>11022</v>
      </c>
      <c r="AO514" t="s">
        <v>11022</v>
      </c>
      <c r="AP514" t="s">
        <v>11022</v>
      </c>
      <c r="AQ514" t="s">
        <v>13583</v>
      </c>
      <c r="AR514" t="s">
        <v>13584</v>
      </c>
      <c r="AS514" t="s">
        <v>13584</v>
      </c>
    </row>
    <row r="515" spans="1:45" x14ac:dyDescent="0.25">
      <c r="A515" t="s">
        <v>12854</v>
      </c>
      <c r="B515">
        <v>3</v>
      </c>
      <c r="C515">
        <v>28</v>
      </c>
      <c r="D515" s="4">
        <v>2.6457513110645898</v>
      </c>
      <c r="E515" s="4">
        <v>8.6554414483991895</v>
      </c>
      <c r="F515">
        <v>2</v>
      </c>
      <c r="G515">
        <v>31</v>
      </c>
      <c r="H515">
        <v>4</v>
      </c>
      <c r="I515">
        <v>4</v>
      </c>
      <c r="J515" t="s">
        <v>733</v>
      </c>
      <c r="K515" s="4">
        <v>2.7722370169925501</v>
      </c>
      <c r="L515" s="4">
        <v>35.995589337152502</v>
      </c>
      <c r="M515" t="s">
        <v>733</v>
      </c>
      <c r="N515" s="4">
        <v>8.0141444222859999</v>
      </c>
      <c r="O515" s="4">
        <v>3.6196018843256401</v>
      </c>
      <c r="P515" s="4">
        <v>0.68220813471224995</v>
      </c>
      <c r="Q515" s="4">
        <v>5.3057149279704303</v>
      </c>
      <c r="R515" s="3">
        <v>1.12232239635173E-7</v>
      </c>
      <c r="S515" s="3">
        <v>4.4584189423355503E-6</v>
      </c>
      <c r="T515" s="4">
        <v>4.3018100190378901</v>
      </c>
      <c r="U515" s="4">
        <v>2.9373937496133902</v>
      </c>
      <c r="V515" t="s">
        <v>11020</v>
      </c>
      <c r="W515">
        <v>0</v>
      </c>
      <c r="X515">
        <v>1</v>
      </c>
      <c r="Y515" t="s">
        <v>12855</v>
      </c>
      <c r="Z515">
        <v>100</v>
      </c>
      <c r="AA515">
        <v>100</v>
      </c>
      <c r="AB515" t="s">
        <v>1552</v>
      </c>
      <c r="AC515" t="s">
        <v>11022</v>
      </c>
      <c r="AD515" t="s">
        <v>11022</v>
      </c>
      <c r="AE515" t="s">
        <v>762</v>
      </c>
      <c r="AF515" t="s">
        <v>762</v>
      </c>
      <c r="AG515" t="s">
        <v>762</v>
      </c>
      <c r="AH515" t="s">
        <v>762</v>
      </c>
      <c r="AI515" t="s">
        <v>762</v>
      </c>
      <c r="AJ515" t="s">
        <v>11022</v>
      </c>
      <c r="AK515" t="s">
        <v>11022</v>
      </c>
      <c r="AL515" t="s">
        <v>11022</v>
      </c>
      <c r="AM515" t="s">
        <v>11022</v>
      </c>
      <c r="AN515" t="s">
        <v>11022</v>
      </c>
      <c r="AO515" t="s">
        <v>11022</v>
      </c>
      <c r="AP515" t="s">
        <v>11022</v>
      </c>
      <c r="AQ515" t="s">
        <v>12856</v>
      </c>
      <c r="AR515" t="s">
        <v>12857</v>
      </c>
      <c r="AS515" t="s">
        <v>12857</v>
      </c>
    </row>
    <row r="516" spans="1:45" x14ac:dyDescent="0.25">
      <c r="A516" t="s">
        <v>12795</v>
      </c>
      <c r="B516">
        <v>3</v>
      </c>
      <c r="C516">
        <v>30</v>
      </c>
      <c r="D516" s="4">
        <v>4.8562674281111597</v>
      </c>
      <c r="E516" s="4">
        <v>10.404326023342399</v>
      </c>
      <c r="F516">
        <v>0.5</v>
      </c>
      <c r="G516">
        <v>33</v>
      </c>
      <c r="H516">
        <v>4</v>
      </c>
      <c r="I516">
        <v>4</v>
      </c>
      <c r="J516" t="s">
        <v>733</v>
      </c>
      <c r="K516" s="4">
        <v>3.0100913492936501</v>
      </c>
      <c r="L516" s="4">
        <v>39.690827455793901</v>
      </c>
      <c r="M516" t="s">
        <v>733</v>
      </c>
      <c r="N516" s="4">
        <v>94.890756532793802</v>
      </c>
      <c r="O516" s="4">
        <v>3.6161118272431199</v>
      </c>
      <c r="P516" s="4">
        <v>0.62834271996105695</v>
      </c>
      <c r="Q516" s="4">
        <v>5.7549991626659303</v>
      </c>
      <c r="R516" s="3">
        <v>8.6642224228117707E-9</v>
      </c>
      <c r="S516" s="3">
        <v>4.4048906797575099E-7</v>
      </c>
      <c r="T516" s="4">
        <v>4.2444545472041799</v>
      </c>
      <c r="U516" s="4">
        <v>2.9877691072820598</v>
      </c>
      <c r="V516" t="s">
        <v>11020</v>
      </c>
      <c r="W516">
        <v>0</v>
      </c>
      <c r="X516">
        <v>1</v>
      </c>
      <c r="Y516" t="s">
        <v>12796</v>
      </c>
      <c r="Z516">
        <v>100</v>
      </c>
      <c r="AA516">
        <v>100</v>
      </c>
      <c r="AB516" t="s">
        <v>759</v>
      </c>
      <c r="AC516" t="s">
        <v>11022</v>
      </c>
      <c r="AD516" t="s">
        <v>11022</v>
      </c>
      <c r="AE516" t="s">
        <v>762</v>
      </c>
      <c r="AF516" t="s">
        <v>762</v>
      </c>
      <c r="AG516" t="s">
        <v>762</v>
      </c>
      <c r="AH516" t="s">
        <v>762</v>
      </c>
      <c r="AI516" t="s">
        <v>762</v>
      </c>
      <c r="AJ516" t="s">
        <v>11022</v>
      </c>
      <c r="AK516" t="s">
        <v>11022</v>
      </c>
      <c r="AL516" t="s">
        <v>11022</v>
      </c>
      <c r="AM516" t="s">
        <v>11022</v>
      </c>
      <c r="AN516" t="s">
        <v>11022</v>
      </c>
      <c r="AO516" t="s">
        <v>11022</v>
      </c>
      <c r="AP516" t="s">
        <v>11022</v>
      </c>
      <c r="AQ516" t="s">
        <v>12797</v>
      </c>
      <c r="AR516" t="s">
        <v>12798</v>
      </c>
      <c r="AS516" t="s">
        <v>12798</v>
      </c>
    </row>
    <row r="517" spans="1:45" x14ac:dyDescent="0.25">
      <c r="A517" t="s">
        <v>13097</v>
      </c>
      <c r="B517">
        <v>2</v>
      </c>
      <c r="C517">
        <v>13</v>
      </c>
      <c r="D517" s="4">
        <v>0.95742710775633799</v>
      </c>
      <c r="E517" s="4">
        <v>13.6381816969859</v>
      </c>
      <c r="F517">
        <v>1.5</v>
      </c>
      <c r="G517">
        <v>8</v>
      </c>
      <c r="H517">
        <v>4</v>
      </c>
      <c r="I517">
        <v>4</v>
      </c>
      <c r="J517" t="s">
        <v>733</v>
      </c>
      <c r="K517" s="4">
        <v>1.51335244566813</v>
      </c>
      <c r="L517" s="4">
        <v>18.6868455213686</v>
      </c>
      <c r="M517" t="s">
        <v>733</v>
      </c>
      <c r="N517" s="4">
        <v>25.6988918128108</v>
      </c>
      <c r="O517" s="4">
        <v>3.6049899384221802</v>
      </c>
      <c r="P517" s="4">
        <v>0.89841309058004104</v>
      </c>
      <c r="Q517" s="4">
        <v>4.0126195579972004</v>
      </c>
      <c r="R517" s="3">
        <v>6.0048648460559302E-5</v>
      </c>
      <c r="S517">
        <v>7.1328815133991496E-4</v>
      </c>
      <c r="T517" s="4">
        <v>4.5034030290022304</v>
      </c>
      <c r="U517" s="4">
        <v>2.7065768478421401</v>
      </c>
      <c r="V517" t="s">
        <v>11020</v>
      </c>
      <c r="W517">
        <v>0</v>
      </c>
      <c r="X517">
        <v>1</v>
      </c>
      <c r="Y517" t="s">
        <v>13098</v>
      </c>
      <c r="Z517">
        <v>100</v>
      </c>
      <c r="AA517">
        <v>100</v>
      </c>
      <c r="AB517" t="s">
        <v>759</v>
      </c>
      <c r="AC517" t="s">
        <v>11022</v>
      </c>
      <c r="AD517" t="s">
        <v>11022</v>
      </c>
      <c r="AE517" t="s">
        <v>762</v>
      </c>
      <c r="AF517" t="s">
        <v>762</v>
      </c>
      <c r="AG517" t="s">
        <v>762</v>
      </c>
      <c r="AH517" t="s">
        <v>762</v>
      </c>
      <c r="AI517" t="s">
        <v>762</v>
      </c>
      <c r="AJ517" t="s">
        <v>11022</v>
      </c>
      <c r="AK517" t="s">
        <v>11022</v>
      </c>
      <c r="AL517" t="s">
        <v>11022</v>
      </c>
      <c r="AM517" t="s">
        <v>11022</v>
      </c>
      <c r="AN517" t="s">
        <v>11022</v>
      </c>
      <c r="AO517" t="s">
        <v>11022</v>
      </c>
      <c r="AP517" t="s">
        <v>11022</v>
      </c>
      <c r="AQ517" t="s">
        <v>13099</v>
      </c>
      <c r="AR517" t="s">
        <v>13100</v>
      </c>
      <c r="AS517" t="s">
        <v>13100</v>
      </c>
    </row>
    <row r="518" spans="1:45" x14ac:dyDescent="0.25">
      <c r="A518" t="s">
        <v>13083</v>
      </c>
      <c r="B518">
        <v>2</v>
      </c>
      <c r="C518">
        <v>16</v>
      </c>
      <c r="D518" s="4">
        <v>1</v>
      </c>
      <c r="E518" s="4">
        <v>12.1928941054479</v>
      </c>
      <c r="F518">
        <v>2</v>
      </c>
      <c r="G518">
        <v>16.5</v>
      </c>
      <c r="H518">
        <v>4</v>
      </c>
      <c r="I518">
        <v>4</v>
      </c>
      <c r="J518" t="s">
        <v>733</v>
      </c>
      <c r="K518" s="4">
        <v>1.7877713078220201</v>
      </c>
      <c r="L518" s="4">
        <v>21.8557285841419</v>
      </c>
      <c r="M518" t="s">
        <v>733</v>
      </c>
      <c r="N518" s="4">
        <v>4.8415042116701104</v>
      </c>
      <c r="O518" s="4">
        <v>3.5995505930621401</v>
      </c>
      <c r="P518" s="4">
        <v>1.1413763980446401</v>
      </c>
      <c r="Q518" s="4">
        <v>3.15369285647466</v>
      </c>
      <c r="R518">
        <v>1.61218665088312E-3</v>
      </c>
      <c r="S518">
        <v>1.0069234561535301E-2</v>
      </c>
      <c r="T518" s="4">
        <v>4.7409269911067797</v>
      </c>
      <c r="U518" s="4">
        <v>2.4581741950175102</v>
      </c>
      <c r="V518" t="s">
        <v>11020</v>
      </c>
      <c r="W518">
        <v>0</v>
      </c>
      <c r="X518">
        <v>1</v>
      </c>
      <c r="Y518" t="s">
        <v>13084</v>
      </c>
      <c r="Z518">
        <v>100</v>
      </c>
      <c r="AA518">
        <v>100</v>
      </c>
      <c r="AB518" t="s">
        <v>1552</v>
      </c>
      <c r="AC518" t="s">
        <v>11022</v>
      </c>
      <c r="AD518" t="s">
        <v>11022</v>
      </c>
      <c r="AE518" t="s">
        <v>762</v>
      </c>
      <c r="AF518" t="s">
        <v>762</v>
      </c>
      <c r="AG518" t="s">
        <v>762</v>
      </c>
      <c r="AH518" t="s">
        <v>762</v>
      </c>
      <c r="AI518" t="s">
        <v>762</v>
      </c>
      <c r="AJ518" t="s">
        <v>11022</v>
      </c>
      <c r="AK518" t="s">
        <v>11022</v>
      </c>
      <c r="AL518" t="s">
        <v>11022</v>
      </c>
      <c r="AM518" t="s">
        <v>11022</v>
      </c>
      <c r="AN518" t="s">
        <v>11022</v>
      </c>
      <c r="AO518" t="s">
        <v>11022</v>
      </c>
      <c r="AP518" t="s">
        <v>11022</v>
      </c>
      <c r="AQ518" t="s">
        <v>13084</v>
      </c>
      <c r="AR518" t="s">
        <v>13085</v>
      </c>
      <c r="AS518" t="s">
        <v>13085</v>
      </c>
    </row>
    <row r="519" spans="1:45" x14ac:dyDescent="0.25">
      <c r="A519" t="s">
        <v>13080</v>
      </c>
      <c r="B519">
        <v>2</v>
      </c>
      <c r="C519">
        <v>16</v>
      </c>
      <c r="D519" s="4">
        <v>2.3804761428476202</v>
      </c>
      <c r="E519" s="4">
        <v>2.9439202887759501</v>
      </c>
      <c r="F519">
        <v>0.5</v>
      </c>
      <c r="G519">
        <v>16</v>
      </c>
      <c r="H519">
        <v>4</v>
      </c>
      <c r="I519">
        <v>4</v>
      </c>
      <c r="J519" t="s">
        <v>733</v>
      </c>
      <c r="K519" s="4">
        <v>1.6379970385242</v>
      </c>
      <c r="L519" s="4">
        <v>21.3452563400927</v>
      </c>
      <c r="M519" t="s">
        <v>733</v>
      </c>
      <c r="N519" s="4">
        <v>5.0968186401332298</v>
      </c>
      <c r="O519" s="4">
        <v>3.5882205646688998</v>
      </c>
      <c r="P519" s="4">
        <v>0.80087252026172695</v>
      </c>
      <c r="Q519" s="4">
        <v>4.4803891679243302</v>
      </c>
      <c r="R519" s="3">
        <v>7.4507061861728801E-6</v>
      </c>
      <c r="S519">
        <v>1.3724416757428601E-4</v>
      </c>
      <c r="T519" s="4">
        <v>4.3890930849306304</v>
      </c>
      <c r="U519" s="4">
        <v>2.7873480444071799</v>
      </c>
      <c r="V519" t="s">
        <v>11020</v>
      </c>
      <c r="W519">
        <v>0</v>
      </c>
      <c r="X519">
        <v>1</v>
      </c>
      <c r="Y519" t="s">
        <v>13081</v>
      </c>
      <c r="Z519">
        <v>100</v>
      </c>
      <c r="AA519">
        <v>100</v>
      </c>
      <c r="AB519" t="s">
        <v>1552</v>
      </c>
      <c r="AC519" t="s">
        <v>11022</v>
      </c>
      <c r="AD519" t="s">
        <v>11022</v>
      </c>
      <c r="AE519" t="s">
        <v>762</v>
      </c>
      <c r="AF519" t="s">
        <v>762</v>
      </c>
      <c r="AG519" t="s">
        <v>762</v>
      </c>
      <c r="AH519" t="s">
        <v>762</v>
      </c>
      <c r="AI519" t="s">
        <v>762</v>
      </c>
      <c r="AJ519" t="s">
        <v>11022</v>
      </c>
      <c r="AK519" t="s">
        <v>11022</v>
      </c>
      <c r="AL519" t="s">
        <v>11022</v>
      </c>
      <c r="AM519" t="s">
        <v>11022</v>
      </c>
      <c r="AN519" t="s">
        <v>11022</v>
      </c>
      <c r="AO519" t="s">
        <v>11022</v>
      </c>
      <c r="AP519" t="s">
        <v>11022</v>
      </c>
      <c r="AQ519" t="s">
        <v>13081</v>
      </c>
      <c r="AR519" t="s">
        <v>13082</v>
      </c>
      <c r="AS519" t="s">
        <v>13082</v>
      </c>
    </row>
    <row r="520" spans="1:45" x14ac:dyDescent="0.25">
      <c r="A520" t="s">
        <v>14099</v>
      </c>
      <c r="B520">
        <v>0</v>
      </c>
      <c r="C520">
        <v>2</v>
      </c>
      <c r="D520" s="4">
        <v>0</v>
      </c>
      <c r="E520" s="4">
        <v>1.4142135623731</v>
      </c>
      <c r="F520">
        <v>0</v>
      </c>
      <c r="G520">
        <v>2.5</v>
      </c>
      <c r="H520">
        <v>4</v>
      </c>
      <c r="I520">
        <v>4</v>
      </c>
      <c r="J520" t="s">
        <v>733</v>
      </c>
      <c r="K520" s="4">
        <v>0</v>
      </c>
      <c r="L520" s="4">
        <v>2.6920611874048199</v>
      </c>
      <c r="M520" t="s">
        <v>733</v>
      </c>
      <c r="N520" s="4">
        <v>6.08359631558245</v>
      </c>
      <c r="O520" s="4">
        <v>3.5618917213335002</v>
      </c>
      <c r="P520" s="4">
        <v>1.22068227944958</v>
      </c>
      <c r="Q520" s="4">
        <v>2.9179515270260201</v>
      </c>
      <c r="R520">
        <v>3.5233911726222601E-3</v>
      </c>
      <c r="S520">
        <v>1.8505083390094601E-2</v>
      </c>
      <c r="T520" s="4">
        <v>4.7825740007830797</v>
      </c>
      <c r="U520" s="4">
        <v>2.3412094418839202</v>
      </c>
      <c r="V520" t="s">
        <v>11020</v>
      </c>
      <c r="W520">
        <v>0</v>
      </c>
      <c r="X520">
        <v>1</v>
      </c>
      <c r="Y520" t="s">
        <v>14100</v>
      </c>
      <c r="Z520">
        <v>100</v>
      </c>
      <c r="AA520">
        <v>100</v>
      </c>
      <c r="AB520" t="s">
        <v>759</v>
      </c>
      <c r="AC520" t="s">
        <v>11022</v>
      </c>
      <c r="AD520" t="s">
        <v>11022</v>
      </c>
      <c r="AE520" t="s">
        <v>762</v>
      </c>
      <c r="AF520" t="s">
        <v>762</v>
      </c>
      <c r="AG520" t="s">
        <v>762</v>
      </c>
      <c r="AH520" t="s">
        <v>762</v>
      </c>
      <c r="AI520" t="s">
        <v>762</v>
      </c>
      <c r="AJ520" t="s">
        <v>11022</v>
      </c>
      <c r="AK520" t="s">
        <v>11022</v>
      </c>
      <c r="AL520" t="s">
        <v>11022</v>
      </c>
      <c r="AM520" t="s">
        <v>11022</v>
      </c>
      <c r="AN520" t="s">
        <v>11022</v>
      </c>
      <c r="AO520" t="s">
        <v>11022</v>
      </c>
      <c r="AP520" t="s">
        <v>11022</v>
      </c>
      <c r="AQ520" t="s">
        <v>14101</v>
      </c>
      <c r="AR520" t="s">
        <v>14102</v>
      </c>
      <c r="AS520" t="s">
        <v>14102</v>
      </c>
    </row>
    <row r="521" spans="1:45" x14ac:dyDescent="0.25">
      <c r="A521" t="s">
        <v>13797</v>
      </c>
      <c r="B521">
        <v>0</v>
      </c>
      <c r="C521">
        <v>2</v>
      </c>
      <c r="D521" s="4">
        <v>0</v>
      </c>
      <c r="E521" s="4">
        <v>0</v>
      </c>
      <c r="F521">
        <v>0</v>
      </c>
      <c r="G521">
        <v>2</v>
      </c>
      <c r="H521">
        <v>4</v>
      </c>
      <c r="I521">
        <v>4</v>
      </c>
      <c r="J521" t="s">
        <v>733</v>
      </c>
      <c r="K521" s="4">
        <v>0</v>
      </c>
      <c r="L521" s="4">
        <v>2.6567075500592399</v>
      </c>
      <c r="M521" t="s">
        <v>733</v>
      </c>
      <c r="N521" s="4">
        <v>24.301007566571801</v>
      </c>
      <c r="O521" s="4">
        <v>3.5589934125464202</v>
      </c>
      <c r="P521" s="4">
        <v>1.2660833346953</v>
      </c>
      <c r="Q521" s="4">
        <v>2.8110261899963498</v>
      </c>
      <c r="R521">
        <v>4.9383765938692302E-3</v>
      </c>
      <c r="S521">
        <v>2.4141064041568398E-2</v>
      </c>
      <c r="T521" s="4">
        <v>4.8250767472417202</v>
      </c>
      <c r="U521" s="4">
        <v>2.29291007785111</v>
      </c>
      <c r="V521" t="s">
        <v>11020</v>
      </c>
      <c r="W521">
        <v>0</v>
      </c>
      <c r="X521">
        <v>1</v>
      </c>
      <c r="Y521" t="s">
        <v>13798</v>
      </c>
      <c r="Z521">
        <v>100</v>
      </c>
      <c r="AA521">
        <v>100</v>
      </c>
      <c r="AB521" t="s">
        <v>759</v>
      </c>
      <c r="AC521" t="s">
        <v>11022</v>
      </c>
      <c r="AD521" t="s">
        <v>11022</v>
      </c>
      <c r="AE521" t="s">
        <v>762</v>
      </c>
      <c r="AF521" t="s">
        <v>762</v>
      </c>
      <c r="AG521" t="s">
        <v>762</v>
      </c>
      <c r="AH521" t="s">
        <v>762</v>
      </c>
      <c r="AI521" t="s">
        <v>762</v>
      </c>
      <c r="AJ521" t="s">
        <v>11022</v>
      </c>
      <c r="AK521" t="s">
        <v>11022</v>
      </c>
      <c r="AL521" t="s">
        <v>11022</v>
      </c>
      <c r="AM521" t="s">
        <v>11022</v>
      </c>
      <c r="AN521" t="s">
        <v>11022</v>
      </c>
      <c r="AO521" t="s">
        <v>11022</v>
      </c>
      <c r="AP521" t="s">
        <v>11022</v>
      </c>
      <c r="AQ521" t="s">
        <v>13799</v>
      </c>
      <c r="AR521" t="s">
        <v>13800</v>
      </c>
      <c r="AS521" t="s">
        <v>13800</v>
      </c>
    </row>
    <row r="522" spans="1:45" x14ac:dyDescent="0.25">
      <c r="A522" t="s">
        <v>14114</v>
      </c>
      <c r="B522">
        <v>0</v>
      </c>
      <c r="C522">
        <v>2</v>
      </c>
      <c r="D522" s="4">
        <v>0</v>
      </c>
      <c r="E522" s="4">
        <v>0.81649658092772603</v>
      </c>
      <c r="F522">
        <v>0</v>
      </c>
      <c r="G522">
        <v>2</v>
      </c>
      <c r="H522">
        <v>4</v>
      </c>
      <c r="I522">
        <v>4</v>
      </c>
      <c r="J522" t="s">
        <v>733</v>
      </c>
      <c r="K522" s="4">
        <v>0</v>
      </c>
      <c r="L522" s="4">
        <v>2.5784061673337502</v>
      </c>
      <c r="M522" t="s">
        <v>733</v>
      </c>
      <c r="N522" s="4">
        <v>5.7130163335897803</v>
      </c>
      <c r="O522" s="4">
        <v>3.5439330528922501</v>
      </c>
      <c r="P522" s="4">
        <v>1.2707111951179</v>
      </c>
      <c r="Q522" s="4">
        <v>2.7889366730285401</v>
      </c>
      <c r="R522">
        <v>5.2881404128442997E-3</v>
      </c>
      <c r="S522">
        <v>2.5315353916102099E-2</v>
      </c>
      <c r="T522" s="4">
        <v>4.8146442480101603</v>
      </c>
      <c r="U522" s="4">
        <v>2.2732218577743502</v>
      </c>
      <c r="V522" t="s">
        <v>11020</v>
      </c>
      <c r="W522">
        <v>0</v>
      </c>
      <c r="X522">
        <v>1</v>
      </c>
      <c r="Y522" t="s">
        <v>14115</v>
      </c>
      <c r="Z522">
        <v>100</v>
      </c>
      <c r="AA522">
        <v>100</v>
      </c>
      <c r="AB522" t="s">
        <v>759</v>
      </c>
      <c r="AC522" t="s">
        <v>11022</v>
      </c>
      <c r="AD522" t="s">
        <v>11022</v>
      </c>
      <c r="AE522" t="s">
        <v>762</v>
      </c>
      <c r="AF522" t="s">
        <v>762</v>
      </c>
      <c r="AG522" t="s">
        <v>762</v>
      </c>
      <c r="AH522" t="s">
        <v>762</v>
      </c>
      <c r="AI522" t="s">
        <v>762</v>
      </c>
      <c r="AJ522" t="s">
        <v>11022</v>
      </c>
      <c r="AK522" t="s">
        <v>11022</v>
      </c>
      <c r="AL522" t="s">
        <v>11022</v>
      </c>
      <c r="AM522" t="s">
        <v>11022</v>
      </c>
      <c r="AN522" t="s">
        <v>11022</v>
      </c>
      <c r="AO522" t="s">
        <v>11022</v>
      </c>
      <c r="AP522" t="s">
        <v>11022</v>
      </c>
      <c r="AQ522" t="s">
        <v>14116</v>
      </c>
      <c r="AR522" t="s">
        <v>14117</v>
      </c>
      <c r="AS522" t="s">
        <v>14117</v>
      </c>
    </row>
    <row r="523" spans="1:45" x14ac:dyDescent="0.25">
      <c r="A523" t="s">
        <v>13464</v>
      </c>
      <c r="B523">
        <v>1</v>
      </c>
      <c r="C523">
        <v>4</v>
      </c>
      <c r="D523" s="4">
        <v>0.5</v>
      </c>
      <c r="E523" s="4">
        <v>2.2173557826083501</v>
      </c>
      <c r="F523">
        <v>0</v>
      </c>
      <c r="G523">
        <v>4</v>
      </c>
      <c r="H523">
        <v>4</v>
      </c>
      <c r="I523">
        <v>4</v>
      </c>
      <c r="J523" t="s">
        <v>733</v>
      </c>
      <c r="K523" s="4">
        <v>0.274418862153889</v>
      </c>
      <c r="L523" s="4">
        <v>4.3064270908427202</v>
      </c>
      <c r="M523" t="s">
        <v>733</v>
      </c>
      <c r="N523" s="4">
        <v>26.332669515261902</v>
      </c>
      <c r="O523" s="4">
        <v>3.5355027174470099</v>
      </c>
      <c r="P523" s="4">
        <v>1.1589927742159001</v>
      </c>
      <c r="Q523" s="4">
        <v>3.0504959099843498</v>
      </c>
      <c r="R523">
        <v>2.2846379202477798E-3</v>
      </c>
      <c r="S523">
        <v>1.3225978110443499E-2</v>
      </c>
      <c r="T523" s="4">
        <v>4.6944954916629102</v>
      </c>
      <c r="U523" s="4">
        <v>2.3765099432311101</v>
      </c>
      <c r="V523" t="s">
        <v>11020</v>
      </c>
      <c r="W523">
        <v>0</v>
      </c>
      <c r="X523">
        <v>1</v>
      </c>
      <c r="Y523" t="s">
        <v>13465</v>
      </c>
      <c r="Z523">
        <v>100</v>
      </c>
      <c r="AA523">
        <v>100</v>
      </c>
      <c r="AB523" t="s">
        <v>759</v>
      </c>
      <c r="AC523" t="s">
        <v>11022</v>
      </c>
      <c r="AD523" t="s">
        <v>11022</v>
      </c>
      <c r="AE523" t="s">
        <v>762</v>
      </c>
      <c r="AF523" t="s">
        <v>762</v>
      </c>
      <c r="AG523" t="s">
        <v>762</v>
      </c>
      <c r="AH523" t="s">
        <v>762</v>
      </c>
      <c r="AI523" t="s">
        <v>762</v>
      </c>
      <c r="AJ523" t="s">
        <v>11022</v>
      </c>
      <c r="AK523" t="s">
        <v>11022</v>
      </c>
      <c r="AL523" t="s">
        <v>11022</v>
      </c>
      <c r="AM523" t="s">
        <v>11022</v>
      </c>
      <c r="AN523" t="s">
        <v>11022</v>
      </c>
      <c r="AO523" t="s">
        <v>11022</v>
      </c>
      <c r="AP523" t="s">
        <v>11022</v>
      </c>
      <c r="AQ523" t="s">
        <v>13466</v>
      </c>
      <c r="AR523" t="s">
        <v>13467</v>
      </c>
      <c r="AS523" t="s">
        <v>13467</v>
      </c>
    </row>
    <row r="524" spans="1:45" x14ac:dyDescent="0.25">
      <c r="A524" t="s">
        <v>13271</v>
      </c>
      <c r="B524">
        <v>1</v>
      </c>
      <c r="C524">
        <v>8</v>
      </c>
      <c r="D524" s="4">
        <v>0.95742710775633799</v>
      </c>
      <c r="E524" s="4">
        <v>2.62995563967658</v>
      </c>
      <c r="F524">
        <v>0.5</v>
      </c>
      <c r="G524">
        <v>8.5</v>
      </c>
      <c r="H524">
        <v>4</v>
      </c>
      <c r="I524">
        <v>4</v>
      </c>
      <c r="J524" t="s">
        <v>733</v>
      </c>
      <c r="K524" s="4">
        <v>0.80622431766339497</v>
      </c>
      <c r="L524" s="4">
        <v>10.0059435989827</v>
      </c>
      <c r="M524" t="s">
        <v>733</v>
      </c>
      <c r="N524" s="4">
        <v>4.6027765229567104</v>
      </c>
      <c r="O524" s="4">
        <v>3.4977599759466198</v>
      </c>
      <c r="P524" s="4">
        <v>1.00680365739237</v>
      </c>
      <c r="Q524" s="4">
        <v>3.4741232317389801</v>
      </c>
      <c r="R524">
        <v>5.1252558848623999E-4</v>
      </c>
      <c r="S524">
        <v>3.9600001396110102E-3</v>
      </c>
      <c r="T524" s="4">
        <v>4.5045636333389902</v>
      </c>
      <c r="U524" s="4">
        <v>2.49095631855424</v>
      </c>
      <c r="V524" t="s">
        <v>11020</v>
      </c>
      <c r="W524">
        <v>0</v>
      </c>
      <c r="X524">
        <v>1</v>
      </c>
      <c r="Y524" t="s">
        <v>13272</v>
      </c>
      <c r="Z524">
        <v>100</v>
      </c>
      <c r="AA524">
        <v>100</v>
      </c>
      <c r="AB524" t="s">
        <v>759</v>
      </c>
      <c r="AC524" t="s">
        <v>11022</v>
      </c>
      <c r="AD524" t="s">
        <v>11022</v>
      </c>
      <c r="AE524" t="s">
        <v>762</v>
      </c>
      <c r="AF524" t="s">
        <v>762</v>
      </c>
      <c r="AG524" t="s">
        <v>762</v>
      </c>
      <c r="AH524" t="s">
        <v>762</v>
      </c>
      <c r="AI524" t="s">
        <v>762</v>
      </c>
      <c r="AJ524" t="s">
        <v>11022</v>
      </c>
      <c r="AK524" t="s">
        <v>11022</v>
      </c>
      <c r="AL524" t="s">
        <v>11022</v>
      </c>
      <c r="AM524" t="s">
        <v>11022</v>
      </c>
      <c r="AN524" t="s">
        <v>11022</v>
      </c>
      <c r="AO524" t="s">
        <v>11022</v>
      </c>
      <c r="AP524" t="s">
        <v>11022</v>
      </c>
      <c r="AQ524" t="s">
        <v>13272</v>
      </c>
      <c r="AR524" t="s">
        <v>13273</v>
      </c>
      <c r="AS524" t="s">
        <v>13273</v>
      </c>
    </row>
    <row r="525" spans="1:45" x14ac:dyDescent="0.25">
      <c r="A525" t="s">
        <v>12492</v>
      </c>
      <c r="B525">
        <v>6</v>
      </c>
      <c r="C525">
        <v>52</v>
      </c>
      <c r="D525" s="4">
        <v>4.0311288741492701</v>
      </c>
      <c r="E525" s="4">
        <v>15.3622914957372</v>
      </c>
      <c r="F525">
        <v>5</v>
      </c>
      <c r="G525">
        <v>59</v>
      </c>
      <c r="H525">
        <v>4</v>
      </c>
      <c r="I525">
        <v>4</v>
      </c>
      <c r="J525" t="s">
        <v>733</v>
      </c>
      <c r="K525" s="4">
        <v>6.0000713720353902</v>
      </c>
      <c r="L525" s="4">
        <v>67.418904876330899</v>
      </c>
      <c r="M525" t="s">
        <v>733</v>
      </c>
      <c r="N525" s="4">
        <v>16.6380336492929</v>
      </c>
      <c r="O525" s="4">
        <v>3.4459354288702402</v>
      </c>
      <c r="P525" s="4">
        <v>0.51844028847968004</v>
      </c>
      <c r="Q525" s="4">
        <v>6.6467354205349398</v>
      </c>
      <c r="R525" s="3">
        <v>2.9966498608756801E-11</v>
      </c>
      <c r="S525" s="3">
        <v>3.31194954188956E-9</v>
      </c>
      <c r="T525" s="4">
        <v>3.9643757173499199</v>
      </c>
      <c r="U525" s="4">
        <v>2.92749514039056</v>
      </c>
      <c r="V525" t="s">
        <v>11020</v>
      </c>
      <c r="W525">
        <v>0</v>
      </c>
      <c r="X525">
        <v>1</v>
      </c>
      <c r="Y525" t="s">
        <v>12493</v>
      </c>
      <c r="Z525">
        <v>100</v>
      </c>
      <c r="AA525">
        <v>100</v>
      </c>
      <c r="AB525" t="s">
        <v>1552</v>
      </c>
      <c r="AC525" t="s">
        <v>11022</v>
      </c>
      <c r="AD525" t="s">
        <v>11022</v>
      </c>
      <c r="AE525" t="s">
        <v>762</v>
      </c>
      <c r="AF525" t="s">
        <v>762</v>
      </c>
      <c r="AG525" t="s">
        <v>762</v>
      </c>
      <c r="AH525" t="s">
        <v>762</v>
      </c>
      <c r="AI525" t="s">
        <v>762</v>
      </c>
      <c r="AJ525" t="s">
        <v>11022</v>
      </c>
      <c r="AK525" t="s">
        <v>11022</v>
      </c>
      <c r="AL525" t="s">
        <v>11022</v>
      </c>
      <c r="AM525" t="s">
        <v>11022</v>
      </c>
      <c r="AN525" t="s">
        <v>11022</v>
      </c>
      <c r="AO525" t="s">
        <v>11022</v>
      </c>
      <c r="AP525" t="s">
        <v>11022</v>
      </c>
      <c r="AQ525" t="s">
        <v>12494</v>
      </c>
      <c r="AR525" t="s">
        <v>12495</v>
      </c>
      <c r="AS525" t="s">
        <v>12495</v>
      </c>
    </row>
    <row r="526" spans="1:45" x14ac:dyDescent="0.25">
      <c r="A526" t="s">
        <v>13331</v>
      </c>
      <c r="B526">
        <v>1</v>
      </c>
      <c r="C526">
        <v>5</v>
      </c>
      <c r="D526" s="4">
        <v>0.57735026918962595</v>
      </c>
      <c r="E526" s="4">
        <v>2.16024689946929</v>
      </c>
      <c r="F526">
        <v>0.5</v>
      </c>
      <c r="G526">
        <v>5.5</v>
      </c>
      <c r="H526">
        <v>4</v>
      </c>
      <c r="I526">
        <v>4</v>
      </c>
      <c r="J526" t="s">
        <v>733</v>
      </c>
      <c r="K526" s="4">
        <v>0.61946679175712305</v>
      </c>
      <c r="L526" s="4">
        <v>6.57754232633234</v>
      </c>
      <c r="M526" t="s">
        <v>733</v>
      </c>
      <c r="N526" s="4">
        <v>15.5123347586969</v>
      </c>
      <c r="O526" s="4">
        <v>3.4382275584272599</v>
      </c>
      <c r="P526" s="4">
        <v>1.08335990484417</v>
      </c>
      <c r="Q526" s="4">
        <v>3.1736706731100899</v>
      </c>
      <c r="R526">
        <v>1.5052437485327101E-3</v>
      </c>
      <c r="S526">
        <v>9.5658240219253701E-3</v>
      </c>
      <c r="T526" s="4">
        <v>4.5215874632714304</v>
      </c>
      <c r="U526" s="4">
        <v>2.3548676535831001</v>
      </c>
      <c r="V526" t="s">
        <v>11020</v>
      </c>
      <c r="W526">
        <v>0</v>
      </c>
      <c r="X526">
        <v>1</v>
      </c>
      <c r="Y526" t="s">
        <v>13332</v>
      </c>
      <c r="Z526">
        <v>100</v>
      </c>
      <c r="AA526">
        <v>100</v>
      </c>
      <c r="AB526" t="s">
        <v>759</v>
      </c>
      <c r="AC526" t="s">
        <v>11022</v>
      </c>
      <c r="AD526" t="s">
        <v>11022</v>
      </c>
      <c r="AE526" t="s">
        <v>762</v>
      </c>
      <c r="AF526" t="s">
        <v>762</v>
      </c>
      <c r="AG526" t="s">
        <v>762</v>
      </c>
      <c r="AH526" t="s">
        <v>762</v>
      </c>
      <c r="AI526" t="s">
        <v>762</v>
      </c>
      <c r="AJ526" t="s">
        <v>11022</v>
      </c>
      <c r="AK526" t="s">
        <v>11022</v>
      </c>
      <c r="AL526" t="s">
        <v>11022</v>
      </c>
      <c r="AM526" t="s">
        <v>11022</v>
      </c>
      <c r="AN526" t="s">
        <v>11022</v>
      </c>
      <c r="AO526" t="s">
        <v>11022</v>
      </c>
      <c r="AP526" t="s">
        <v>11022</v>
      </c>
      <c r="AQ526" t="s">
        <v>13333</v>
      </c>
      <c r="AR526" t="s">
        <v>13334</v>
      </c>
      <c r="AS526" t="s">
        <v>13334</v>
      </c>
    </row>
    <row r="527" spans="1:45" x14ac:dyDescent="0.25">
      <c r="A527" t="s">
        <v>13060</v>
      </c>
      <c r="B527">
        <v>2</v>
      </c>
      <c r="C527">
        <v>15</v>
      </c>
      <c r="D527" s="4">
        <v>1.29099444873581</v>
      </c>
      <c r="E527" s="4">
        <v>7.48331477354788</v>
      </c>
      <c r="F527">
        <v>1.5</v>
      </c>
      <c r="G527">
        <v>14</v>
      </c>
      <c r="H527">
        <v>4</v>
      </c>
      <c r="I527">
        <v>4</v>
      </c>
      <c r="J527" t="s">
        <v>733</v>
      </c>
      <c r="K527" s="4">
        <v>1.73986997383039</v>
      </c>
      <c r="L527" s="4">
        <v>19.2563379567687</v>
      </c>
      <c r="M527" t="s">
        <v>733</v>
      </c>
      <c r="N527" s="4">
        <v>7.5267283424701796</v>
      </c>
      <c r="O527" s="4">
        <v>3.4305076652908202</v>
      </c>
      <c r="P527" s="4">
        <v>0.72293122196438797</v>
      </c>
      <c r="Q527" s="4">
        <v>4.7452752918448597</v>
      </c>
      <c r="R527" s="3">
        <v>2.0822295223457202E-6</v>
      </c>
      <c r="S527" s="3">
        <v>4.9009513387063097E-5</v>
      </c>
      <c r="T527" s="4">
        <v>4.1534388872552102</v>
      </c>
      <c r="U527" s="4">
        <v>2.7075764433264302</v>
      </c>
      <c r="V527" t="s">
        <v>11020</v>
      </c>
      <c r="W527">
        <v>0</v>
      </c>
      <c r="X527">
        <v>1</v>
      </c>
      <c r="Y527" t="s">
        <v>13061</v>
      </c>
      <c r="Z527">
        <v>100</v>
      </c>
      <c r="AA527">
        <v>100</v>
      </c>
      <c r="AB527" t="s">
        <v>759</v>
      </c>
      <c r="AC527" t="s">
        <v>11022</v>
      </c>
      <c r="AD527" t="s">
        <v>11022</v>
      </c>
      <c r="AE527" t="s">
        <v>762</v>
      </c>
      <c r="AF527" t="s">
        <v>762</v>
      </c>
      <c r="AG527" t="s">
        <v>762</v>
      </c>
      <c r="AH527" t="s">
        <v>762</v>
      </c>
      <c r="AI527" t="s">
        <v>762</v>
      </c>
      <c r="AJ527" t="s">
        <v>11022</v>
      </c>
      <c r="AK527" t="s">
        <v>11022</v>
      </c>
      <c r="AL527" t="s">
        <v>11022</v>
      </c>
      <c r="AM527" t="s">
        <v>11022</v>
      </c>
      <c r="AN527" t="s">
        <v>11022</v>
      </c>
      <c r="AO527" t="s">
        <v>11022</v>
      </c>
      <c r="AP527" t="s">
        <v>11022</v>
      </c>
      <c r="AQ527" t="s">
        <v>13062</v>
      </c>
      <c r="AR527" t="s">
        <v>13063</v>
      </c>
      <c r="AS527" t="s">
        <v>13063</v>
      </c>
    </row>
    <row r="528" spans="1:45" x14ac:dyDescent="0.25">
      <c r="A528" t="s">
        <v>12733</v>
      </c>
      <c r="B528">
        <v>4</v>
      </c>
      <c r="C528">
        <v>31</v>
      </c>
      <c r="D528" s="4">
        <v>3.9475730941089999</v>
      </c>
      <c r="E528" s="4">
        <v>7.5938571665963401</v>
      </c>
      <c r="F528">
        <v>2</v>
      </c>
      <c r="G528">
        <v>31.5</v>
      </c>
      <c r="H528">
        <v>4</v>
      </c>
      <c r="I528">
        <v>4</v>
      </c>
      <c r="J528" t="s">
        <v>733</v>
      </c>
      <c r="K528" s="4">
        <v>3.6693181433067501</v>
      </c>
      <c r="L528" s="4">
        <v>41.047097876968003</v>
      </c>
      <c r="M528" t="s">
        <v>733</v>
      </c>
      <c r="N528" s="4">
        <v>12.9368902695757</v>
      </c>
      <c r="O528" s="4">
        <v>3.4114855052502402</v>
      </c>
      <c r="P528" s="4">
        <v>0.59792801449247202</v>
      </c>
      <c r="Q528" s="4">
        <v>5.7055120726295998</v>
      </c>
      <c r="R528" s="3">
        <v>1.1599383533132499E-8</v>
      </c>
      <c r="S528" s="3">
        <v>5.78149665514171E-7</v>
      </c>
      <c r="T528" s="4">
        <v>4.0094135197427097</v>
      </c>
      <c r="U528" s="4">
        <v>2.8135574907577698</v>
      </c>
      <c r="V528" t="s">
        <v>11020</v>
      </c>
      <c r="W528">
        <v>0</v>
      </c>
      <c r="X528">
        <v>1</v>
      </c>
      <c r="Y528" t="s">
        <v>12734</v>
      </c>
      <c r="Z528">
        <v>100</v>
      </c>
      <c r="AA528">
        <v>100</v>
      </c>
      <c r="AB528" t="s">
        <v>1552</v>
      </c>
      <c r="AC528" t="s">
        <v>11022</v>
      </c>
      <c r="AD528" t="s">
        <v>11022</v>
      </c>
      <c r="AE528" t="s">
        <v>762</v>
      </c>
      <c r="AF528" t="s">
        <v>762</v>
      </c>
      <c r="AG528" t="s">
        <v>762</v>
      </c>
      <c r="AH528" t="s">
        <v>762</v>
      </c>
      <c r="AI528" t="s">
        <v>762</v>
      </c>
      <c r="AJ528" t="s">
        <v>11022</v>
      </c>
      <c r="AK528" t="s">
        <v>11022</v>
      </c>
      <c r="AL528" t="s">
        <v>11022</v>
      </c>
      <c r="AM528" t="s">
        <v>11022</v>
      </c>
      <c r="AN528" t="s">
        <v>11022</v>
      </c>
      <c r="AO528" t="s">
        <v>11022</v>
      </c>
      <c r="AP528" t="s">
        <v>11022</v>
      </c>
      <c r="AQ528" t="s">
        <v>12735</v>
      </c>
      <c r="AR528" t="s">
        <v>12736</v>
      </c>
      <c r="AS528" t="s">
        <v>12736</v>
      </c>
    </row>
    <row r="529" spans="1:45" x14ac:dyDescent="0.25">
      <c r="A529" t="s">
        <v>13456</v>
      </c>
      <c r="B529">
        <v>1</v>
      </c>
      <c r="C529">
        <v>3</v>
      </c>
      <c r="D529" s="4">
        <v>0.5</v>
      </c>
      <c r="E529" s="4">
        <v>4.2720018726587696</v>
      </c>
      <c r="F529">
        <v>0</v>
      </c>
      <c r="G529">
        <v>1</v>
      </c>
      <c r="H529">
        <v>4</v>
      </c>
      <c r="I529">
        <v>4</v>
      </c>
      <c r="J529" t="s">
        <v>733</v>
      </c>
      <c r="K529" s="4">
        <v>0.33387146420612202</v>
      </c>
      <c r="L529" s="4">
        <v>4.1274703016865004</v>
      </c>
      <c r="M529" t="s">
        <v>733</v>
      </c>
      <c r="N529" s="4">
        <v>66.656207995270705</v>
      </c>
      <c r="O529" s="4">
        <v>3.3993767344060002</v>
      </c>
      <c r="P529" s="4">
        <v>1.29920323713411</v>
      </c>
      <c r="Q529" s="4">
        <v>2.6165088242118499</v>
      </c>
      <c r="R529">
        <v>8.8834068162813203E-3</v>
      </c>
      <c r="S529">
        <v>3.7634387527628599E-2</v>
      </c>
      <c r="T529" s="4">
        <v>4.6985799715401102</v>
      </c>
      <c r="U529" s="4">
        <v>2.1001734972718902</v>
      </c>
      <c r="V529" t="s">
        <v>11020</v>
      </c>
      <c r="W529">
        <v>0</v>
      </c>
      <c r="X529">
        <v>1</v>
      </c>
      <c r="Y529" t="s">
        <v>13457</v>
      </c>
      <c r="Z529">
        <v>100</v>
      </c>
      <c r="AA529">
        <v>100</v>
      </c>
      <c r="AB529" t="s">
        <v>759</v>
      </c>
      <c r="AC529" t="s">
        <v>11022</v>
      </c>
      <c r="AD529" t="s">
        <v>11022</v>
      </c>
      <c r="AE529" t="s">
        <v>762</v>
      </c>
      <c r="AF529" t="s">
        <v>762</v>
      </c>
      <c r="AG529" t="s">
        <v>762</v>
      </c>
      <c r="AH529" t="s">
        <v>762</v>
      </c>
      <c r="AI529" t="s">
        <v>762</v>
      </c>
      <c r="AJ529" t="s">
        <v>11022</v>
      </c>
      <c r="AK529" t="s">
        <v>11022</v>
      </c>
      <c r="AL529" t="s">
        <v>11022</v>
      </c>
      <c r="AM529" t="s">
        <v>11022</v>
      </c>
      <c r="AN529" t="s">
        <v>11022</v>
      </c>
      <c r="AO529" t="s">
        <v>11022</v>
      </c>
      <c r="AP529" t="s">
        <v>11022</v>
      </c>
      <c r="AQ529" t="s">
        <v>13458</v>
      </c>
      <c r="AR529" t="s">
        <v>13459</v>
      </c>
      <c r="AS529" t="s">
        <v>13459</v>
      </c>
    </row>
    <row r="530" spans="1:45" x14ac:dyDescent="0.25">
      <c r="A530" t="s">
        <v>12544</v>
      </c>
      <c r="B530">
        <v>5</v>
      </c>
      <c r="C530">
        <v>43</v>
      </c>
      <c r="D530" s="4">
        <v>6.2915286960589603</v>
      </c>
      <c r="E530" s="4">
        <v>19.476481543988701</v>
      </c>
      <c r="F530">
        <v>2.5</v>
      </c>
      <c r="G530">
        <v>41.5</v>
      </c>
      <c r="H530">
        <v>4</v>
      </c>
      <c r="I530">
        <v>4</v>
      </c>
      <c r="J530" t="s">
        <v>733</v>
      </c>
      <c r="K530" s="4">
        <v>5.4343617176710701</v>
      </c>
      <c r="L530" s="4">
        <v>58.969572600215301</v>
      </c>
      <c r="M530" t="s">
        <v>733</v>
      </c>
      <c r="N530" s="4">
        <v>62.550533409346599</v>
      </c>
      <c r="O530" s="4">
        <v>3.3968011913234801</v>
      </c>
      <c r="P530" s="4">
        <v>0.62754931609777898</v>
      </c>
      <c r="Q530" s="4">
        <v>5.4128035903941996</v>
      </c>
      <c r="R530" s="3">
        <v>6.2045535305387901E-8</v>
      </c>
      <c r="S530" s="3">
        <v>2.6671168773024098E-6</v>
      </c>
      <c r="T530" s="4">
        <v>4.0243505074212598</v>
      </c>
      <c r="U530" s="4">
        <v>2.7692518752257</v>
      </c>
      <c r="V530" t="s">
        <v>11020</v>
      </c>
      <c r="W530">
        <v>0</v>
      </c>
      <c r="X530">
        <v>1</v>
      </c>
      <c r="Y530" t="s">
        <v>12545</v>
      </c>
      <c r="Z530">
        <v>100</v>
      </c>
      <c r="AA530">
        <v>100</v>
      </c>
      <c r="AB530" t="s">
        <v>759</v>
      </c>
      <c r="AC530" t="s">
        <v>11022</v>
      </c>
      <c r="AD530" t="s">
        <v>11022</v>
      </c>
      <c r="AE530" t="s">
        <v>762</v>
      </c>
      <c r="AF530" t="s">
        <v>762</v>
      </c>
      <c r="AG530" t="s">
        <v>762</v>
      </c>
      <c r="AH530" t="s">
        <v>762</v>
      </c>
      <c r="AI530" t="s">
        <v>762</v>
      </c>
      <c r="AJ530" t="s">
        <v>11022</v>
      </c>
      <c r="AK530" t="s">
        <v>11022</v>
      </c>
      <c r="AL530" t="s">
        <v>11022</v>
      </c>
      <c r="AM530" t="s">
        <v>11022</v>
      </c>
      <c r="AN530" t="s">
        <v>11022</v>
      </c>
      <c r="AO530" t="s">
        <v>11022</v>
      </c>
      <c r="AP530" t="s">
        <v>11022</v>
      </c>
      <c r="AQ530" t="s">
        <v>12546</v>
      </c>
      <c r="AR530" t="s">
        <v>12547</v>
      </c>
      <c r="AS530" t="s">
        <v>12547</v>
      </c>
    </row>
    <row r="531" spans="1:45" x14ac:dyDescent="0.25">
      <c r="A531" t="s">
        <v>13909</v>
      </c>
      <c r="B531">
        <v>0</v>
      </c>
      <c r="C531">
        <v>2</v>
      </c>
      <c r="D531" s="4">
        <v>0</v>
      </c>
      <c r="E531" s="4">
        <v>1.5</v>
      </c>
      <c r="F531">
        <v>0</v>
      </c>
      <c r="G531">
        <v>2</v>
      </c>
      <c r="H531">
        <v>4</v>
      </c>
      <c r="I531">
        <v>4</v>
      </c>
      <c r="J531" t="s">
        <v>733</v>
      </c>
      <c r="K531" s="4">
        <v>0</v>
      </c>
      <c r="L531" s="4">
        <v>2.2137025176917602</v>
      </c>
      <c r="M531" t="s">
        <v>733</v>
      </c>
      <c r="N531" s="4">
        <v>11.7972162747193</v>
      </c>
      <c r="O531" s="4">
        <v>3.3493988717340502</v>
      </c>
      <c r="P531" s="4">
        <v>1.23942532740113</v>
      </c>
      <c r="Q531" s="4">
        <v>2.7023805288513798</v>
      </c>
      <c r="R531">
        <v>6.8844920870476597E-3</v>
      </c>
      <c r="S531">
        <v>3.1383143180991897E-2</v>
      </c>
      <c r="T531" s="4">
        <v>4.5888241991351801</v>
      </c>
      <c r="U531" s="4">
        <v>2.1099735443329202</v>
      </c>
      <c r="V531" t="s">
        <v>11020</v>
      </c>
      <c r="W531">
        <v>0</v>
      </c>
      <c r="X531">
        <v>1</v>
      </c>
      <c r="Y531" t="s">
        <v>13910</v>
      </c>
      <c r="Z531">
        <v>100</v>
      </c>
      <c r="AA531">
        <v>100</v>
      </c>
      <c r="AB531" t="s">
        <v>759</v>
      </c>
      <c r="AC531" t="s">
        <v>11022</v>
      </c>
      <c r="AD531" t="s">
        <v>11022</v>
      </c>
      <c r="AE531" t="s">
        <v>762</v>
      </c>
      <c r="AF531" t="s">
        <v>762</v>
      </c>
      <c r="AG531" t="s">
        <v>762</v>
      </c>
      <c r="AH531" t="s">
        <v>762</v>
      </c>
      <c r="AI531" t="s">
        <v>762</v>
      </c>
      <c r="AJ531" t="s">
        <v>11022</v>
      </c>
      <c r="AK531" t="s">
        <v>11022</v>
      </c>
      <c r="AL531" t="s">
        <v>11022</v>
      </c>
      <c r="AM531" t="s">
        <v>11022</v>
      </c>
      <c r="AN531" t="s">
        <v>11022</v>
      </c>
      <c r="AO531" t="s">
        <v>11022</v>
      </c>
      <c r="AP531" t="s">
        <v>11022</v>
      </c>
      <c r="AQ531" t="s">
        <v>13911</v>
      </c>
      <c r="AR531" t="s">
        <v>13912</v>
      </c>
      <c r="AS531" t="s">
        <v>13912</v>
      </c>
    </row>
    <row r="532" spans="1:45" x14ac:dyDescent="0.25">
      <c r="A532" t="s">
        <v>13492</v>
      </c>
      <c r="B532">
        <v>1</v>
      </c>
      <c r="C532">
        <v>3</v>
      </c>
      <c r="D532" s="4">
        <v>0.5</v>
      </c>
      <c r="E532" s="4">
        <v>2.0615528128088298</v>
      </c>
      <c r="F532">
        <v>0</v>
      </c>
      <c r="G532">
        <v>3</v>
      </c>
      <c r="H532">
        <v>4</v>
      </c>
      <c r="I532">
        <v>4</v>
      </c>
      <c r="J532" t="s">
        <v>733</v>
      </c>
      <c r="K532" s="4">
        <v>0.35356406400237</v>
      </c>
      <c r="L532" s="4">
        <v>3.8343731586957102</v>
      </c>
      <c r="M532" t="s">
        <v>733</v>
      </c>
      <c r="N532" s="4">
        <v>11.360433495151501</v>
      </c>
      <c r="O532" s="4">
        <v>3.3241381531830698</v>
      </c>
      <c r="P532" s="4">
        <v>1.2115881014487899</v>
      </c>
      <c r="Q532" s="4">
        <v>2.74362066547876</v>
      </c>
      <c r="R532">
        <v>6.0765710991927298E-3</v>
      </c>
      <c r="S532">
        <v>2.8364770513639101E-2</v>
      </c>
      <c r="T532" s="4">
        <v>4.5357262546318502</v>
      </c>
      <c r="U532" s="4">
        <v>2.1125500517342801</v>
      </c>
      <c r="V532" t="s">
        <v>11020</v>
      </c>
      <c r="W532">
        <v>0</v>
      </c>
      <c r="X532">
        <v>1</v>
      </c>
      <c r="Y532" t="s">
        <v>13493</v>
      </c>
      <c r="Z532">
        <v>100</v>
      </c>
      <c r="AA532">
        <v>100</v>
      </c>
      <c r="AB532" t="s">
        <v>759</v>
      </c>
      <c r="AC532" t="s">
        <v>11022</v>
      </c>
      <c r="AD532" t="s">
        <v>11022</v>
      </c>
      <c r="AE532" t="s">
        <v>762</v>
      </c>
      <c r="AF532" t="s">
        <v>762</v>
      </c>
      <c r="AG532" t="s">
        <v>762</v>
      </c>
      <c r="AH532" t="s">
        <v>762</v>
      </c>
      <c r="AI532" t="s">
        <v>762</v>
      </c>
      <c r="AJ532" t="s">
        <v>11022</v>
      </c>
      <c r="AK532" t="s">
        <v>11022</v>
      </c>
      <c r="AL532" t="s">
        <v>11022</v>
      </c>
      <c r="AM532" t="s">
        <v>11022</v>
      </c>
      <c r="AN532" t="s">
        <v>11022</v>
      </c>
      <c r="AO532" t="s">
        <v>11022</v>
      </c>
      <c r="AP532" t="s">
        <v>11022</v>
      </c>
      <c r="AQ532" t="s">
        <v>13494</v>
      </c>
      <c r="AR532" t="s">
        <v>13495</v>
      </c>
      <c r="AS532" t="s">
        <v>13495</v>
      </c>
    </row>
    <row r="533" spans="1:45" x14ac:dyDescent="0.25">
      <c r="A533" t="s">
        <v>13101</v>
      </c>
      <c r="B533">
        <v>2</v>
      </c>
      <c r="C533">
        <v>11</v>
      </c>
      <c r="D533" s="4">
        <v>2.5</v>
      </c>
      <c r="E533" s="4">
        <v>3.30403793359983</v>
      </c>
      <c r="F533">
        <v>0</v>
      </c>
      <c r="G533">
        <v>10.5</v>
      </c>
      <c r="H533">
        <v>4</v>
      </c>
      <c r="I533">
        <v>4</v>
      </c>
      <c r="J533" t="s">
        <v>733</v>
      </c>
      <c r="K533" s="4">
        <v>1.3295136387737601</v>
      </c>
      <c r="L533" s="4">
        <v>14.1396234429799</v>
      </c>
      <c r="M533" t="s">
        <v>733</v>
      </c>
      <c r="N533" s="4">
        <v>17.2543842298656</v>
      </c>
      <c r="O533" s="4">
        <v>3.2830177655047299</v>
      </c>
      <c r="P533" s="4">
        <v>0.94574962042016797</v>
      </c>
      <c r="Q533" s="4">
        <v>3.4713392367487201</v>
      </c>
      <c r="R533">
        <v>5.1786931537287399E-4</v>
      </c>
      <c r="S533">
        <v>3.9788093713653098E-3</v>
      </c>
      <c r="T533" s="4">
        <v>4.2287673859249004</v>
      </c>
      <c r="U533" s="4">
        <v>2.33726814508457</v>
      </c>
      <c r="V533" t="s">
        <v>11020</v>
      </c>
      <c r="W533">
        <v>0</v>
      </c>
      <c r="X533">
        <v>1</v>
      </c>
      <c r="Y533" t="s">
        <v>13102</v>
      </c>
      <c r="Z533">
        <v>100</v>
      </c>
      <c r="AA533">
        <v>100</v>
      </c>
      <c r="AB533" t="s">
        <v>759</v>
      </c>
      <c r="AC533" t="s">
        <v>11022</v>
      </c>
      <c r="AD533" t="s">
        <v>11022</v>
      </c>
      <c r="AE533" t="s">
        <v>762</v>
      </c>
      <c r="AF533" t="s">
        <v>762</v>
      </c>
      <c r="AG533" t="s">
        <v>762</v>
      </c>
      <c r="AH533" t="s">
        <v>762</v>
      </c>
      <c r="AI533" t="s">
        <v>762</v>
      </c>
      <c r="AJ533" t="s">
        <v>11022</v>
      </c>
      <c r="AK533" t="s">
        <v>11022</v>
      </c>
      <c r="AL533" t="s">
        <v>11022</v>
      </c>
      <c r="AM533" t="s">
        <v>11022</v>
      </c>
      <c r="AN533" t="s">
        <v>11022</v>
      </c>
      <c r="AO533" t="s">
        <v>11022</v>
      </c>
      <c r="AP533" t="s">
        <v>11022</v>
      </c>
      <c r="AQ533" t="s">
        <v>13103</v>
      </c>
      <c r="AR533" t="s">
        <v>13104</v>
      </c>
      <c r="AS533" t="s">
        <v>13104</v>
      </c>
    </row>
    <row r="534" spans="1:45" x14ac:dyDescent="0.25">
      <c r="A534" t="s">
        <v>12959</v>
      </c>
      <c r="B534">
        <v>2</v>
      </c>
      <c r="C534">
        <v>18</v>
      </c>
      <c r="D534" s="4">
        <v>1.82574185835055</v>
      </c>
      <c r="E534" s="4">
        <v>15.286159317064101</v>
      </c>
      <c r="F534">
        <v>2</v>
      </c>
      <c r="G534">
        <v>15.5</v>
      </c>
      <c r="H534">
        <v>4</v>
      </c>
      <c r="I534">
        <v>4</v>
      </c>
      <c r="J534" t="s">
        <v>733</v>
      </c>
      <c r="K534" s="4">
        <v>2.2489476958821899</v>
      </c>
      <c r="L534" s="4">
        <v>22.391018926245</v>
      </c>
      <c r="M534" t="s">
        <v>733</v>
      </c>
      <c r="N534" s="4">
        <v>5.2573679567222298</v>
      </c>
      <c r="O534" s="4">
        <v>3.2776835353658802</v>
      </c>
      <c r="P534" s="4">
        <v>1.0917960238168101</v>
      </c>
      <c r="Q534" s="4">
        <v>3.0021024659051401</v>
      </c>
      <c r="R534">
        <v>2.6812191043239799E-3</v>
      </c>
      <c r="S534">
        <v>1.50124646766334E-2</v>
      </c>
      <c r="T534" s="4">
        <v>4.3694795591826896</v>
      </c>
      <c r="U534" s="4">
        <v>2.1858875115490699</v>
      </c>
      <c r="V534" t="s">
        <v>11020</v>
      </c>
      <c r="W534">
        <v>0</v>
      </c>
      <c r="X534">
        <v>1</v>
      </c>
      <c r="Y534" t="s">
        <v>12960</v>
      </c>
      <c r="Z534">
        <v>100</v>
      </c>
      <c r="AA534">
        <v>100</v>
      </c>
      <c r="AB534" t="s">
        <v>1552</v>
      </c>
      <c r="AC534" t="s">
        <v>11022</v>
      </c>
      <c r="AD534" t="s">
        <v>11022</v>
      </c>
      <c r="AE534" t="s">
        <v>762</v>
      </c>
      <c r="AF534" t="s">
        <v>762</v>
      </c>
      <c r="AG534" t="s">
        <v>762</v>
      </c>
      <c r="AH534" t="s">
        <v>762</v>
      </c>
      <c r="AI534" t="s">
        <v>762</v>
      </c>
      <c r="AJ534" t="s">
        <v>11022</v>
      </c>
      <c r="AK534" t="s">
        <v>11022</v>
      </c>
      <c r="AL534" t="s">
        <v>11022</v>
      </c>
      <c r="AM534" t="s">
        <v>11022</v>
      </c>
      <c r="AN534" t="s">
        <v>11022</v>
      </c>
      <c r="AO534" t="s">
        <v>11022</v>
      </c>
      <c r="AP534" t="s">
        <v>11022</v>
      </c>
      <c r="AQ534" t="s">
        <v>12960</v>
      </c>
      <c r="AR534" t="s">
        <v>12961</v>
      </c>
      <c r="AS534" t="s">
        <v>12961</v>
      </c>
    </row>
    <row r="535" spans="1:45" x14ac:dyDescent="0.25">
      <c r="A535" t="s">
        <v>12199</v>
      </c>
      <c r="B535">
        <v>10</v>
      </c>
      <c r="C535">
        <v>74</v>
      </c>
      <c r="D535" s="4">
        <v>11.470977871713201</v>
      </c>
      <c r="E535" s="4">
        <v>48.0095476615503</v>
      </c>
      <c r="F535">
        <v>5.5</v>
      </c>
      <c r="G535">
        <v>61.5</v>
      </c>
      <c r="H535">
        <v>4</v>
      </c>
      <c r="I535">
        <v>4</v>
      </c>
      <c r="J535" t="s">
        <v>733</v>
      </c>
      <c r="K535" s="4">
        <v>10.3996641035602</v>
      </c>
      <c r="L535" s="4">
        <v>101.61768392806999</v>
      </c>
      <c r="M535" t="s">
        <v>733</v>
      </c>
      <c r="N535" s="4">
        <v>409.20724214556799</v>
      </c>
      <c r="O535" s="4">
        <v>3.27030488503897</v>
      </c>
      <c r="P535" s="4">
        <v>0.87588312987444095</v>
      </c>
      <c r="Q535" s="4">
        <v>3.7337228832204699</v>
      </c>
      <c r="R535">
        <v>1.8867007842451701E-4</v>
      </c>
      <c r="S535">
        <v>1.8030050351696299E-3</v>
      </c>
      <c r="T535" s="4">
        <v>4.1461880149134096</v>
      </c>
      <c r="U535" s="4">
        <v>2.3944217551645299</v>
      </c>
      <c r="V535" t="s">
        <v>11020</v>
      </c>
      <c r="W535">
        <v>0</v>
      </c>
      <c r="X535">
        <v>1</v>
      </c>
      <c r="Y535" t="s">
        <v>12200</v>
      </c>
      <c r="Z535">
        <v>100</v>
      </c>
      <c r="AA535">
        <v>100</v>
      </c>
      <c r="AB535" t="s">
        <v>759</v>
      </c>
      <c r="AC535" t="s">
        <v>11022</v>
      </c>
      <c r="AD535" t="s">
        <v>11022</v>
      </c>
      <c r="AE535" t="s">
        <v>762</v>
      </c>
      <c r="AF535" t="s">
        <v>762</v>
      </c>
      <c r="AG535" t="s">
        <v>762</v>
      </c>
      <c r="AH535" t="s">
        <v>762</v>
      </c>
      <c r="AI535" t="s">
        <v>762</v>
      </c>
      <c r="AJ535" t="s">
        <v>11022</v>
      </c>
      <c r="AK535" t="s">
        <v>11022</v>
      </c>
      <c r="AL535" t="s">
        <v>11022</v>
      </c>
      <c r="AM535" t="s">
        <v>11022</v>
      </c>
      <c r="AN535" t="s">
        <v>11022</v>
      </c>
      <c r="AO535" t="s">
        <v>11022</v>
      </c>
      <c r="AP535" t="s">
        <v>11022</v>
      </c>
      <c r="AQ535" t="s">
        <v>12201</v>
      </c>
      <c r="AR535" t="s">
        <v>12202</v>
      </c>
      <c r="AS535" t="s">
        <v>12202</v>
      </c>
    </row>
    <row r="536" spans="1:45" x14ac:dyDescent="0.25">
      <c r="A536" t="s">
        <v>12917</v>
      </c>
      <c r="B536">
        <v>2</v>
      </c>
      <c r="C536">
        <v>18</v>
      </c>
      <c r="D536" s="4">
        <v>2.4494897427831801</v>
      </c>
      <c r="E536" s="4">
        <v>4.79583152331272</v>
      </c>
      <c r="F536">
        <v>1.5</v>
      </c>
      <c r="G536">
        <v>18.5</v>
      </c>
      <c r="H536">
        <v>4</v>
      </c>
      <c r="I536">
        <v>4</v>
      </c>
      <c r="J536" t="s">
        <v>733</v>
      </c>
      <c r="K536" s="4">
        <v>2.4327865027765601</v>
      </c>
      <c r="L536" s="4">
        <v>23.460430132204198</v>
      </c>
      <c r="M536" t="s">
        <v>733</v>
      </c>
      <c r="N536" s="4">
        <v>14.793445650876</v>
      </c>
      <c r="O536" s="4">
        <v>3.2663632645893599</v>
      </c>
      <c r="P536" s="4">
        <v>0.62840500636304597</v>
      </c>
      <c r="Q536" s="4">
        <v>5.1978632116471299</v>
      </c>
      <c r="R536" s="3">
        <v>2.0159237986739299E-7</v>
      </c>
      <c r="S536" s="3">
        <v>7.3206832803273202E-6</v>
      </c>
      <c r="T536" s="4">
        <v>3.8947682709524098</v>
      </c>
      <c r="U536" s="4">
        <v>2.6379582582263099</v>
      </c>
      <c r="V536" t="s">
        <v>11020</v>
      </c>
      <c r="W536">
        <v>0</v>
      </c>
      <c r="X536">
        <v>1</v>
      </c>
      <c r="Y536" t="s">
        <v>12918</v>
      </c>
      <c r="Z536">
        <v>100</v>
      </c>
      <c r="AA536">
        <v>100</v>
      </c>
      <c r="AB536" t="s">
        <v>759</v>
      </c>
      <c r="AC536" t="s">
        <v>11022</v>
      </c>
      <c r="AD536" t="s">
        <v>11022</v>
      </c>
      <c r="AE536" t="s">
        <v>762</v>
      </c>
      <c r="AF536" t="s">
        <v>762</v>
      </c>
      <c r="AG536" t="s">
        <v>762</v>
      </c>
      <c r="AH536" t="s">
        <v>762</v>
      </c>
      <c r="AI536" t="s">
        <v>762</v>
      </c>
      <c r="AJ536" t="s">
        <v>11022</v>
      </c>
      <c r="AK536" t="s">
        <v>11022</v>
      </c>
      <c r="AL536" t="s">
        <v>11022</v>
      </c>
      <c r="AM536" t="s">
        <v>11022</v>
      </c>
      <c r="AN536" t="s">
        <v>11022</v>
      </c>
      <c r="AO536" t="s">
        <v>11022</v>
      </c>
      <c r="AP536" t="s">
        <v>11022</v>
      </c>
      <c r="AQ536" t="s">
        <v>12919</v>
      </c>
      <c r="AR536" t="s">
        <v>12920</v>
      </c>
      <c r="AS536" t="s">
        <v>12920</v>
      </c>
    </row>
    <row r="537" spans="1:45" x14ac:dyDescent="0.25">
      <c r="A537" t="s">
        <v>13351</v>
      </c>
      <c r="B537">
        <v>1</v>
      </c>
      <c r="C537">
        <v>5</v>
      </c>
      <c r="D537" s="4">
        <v>1</v>
      </c>
      <c r="E537" s="4">
        <v>1.25830573921179</v>
      </c>
      <c r="F537">
        <v>0</v>
      </c>
      <c r="G537">
        <v>4</v>
      </c>
      <c r="H537">
        <v>4</v>
      </c>
      <c r="I537">
        <v>4</v>
      </c>
      <c r="J537" t="s">
        <v>733</v>
      </c>
      <c r="K537" s="4">
        <v>0.70712812800474001</v>
      </c>
      <c r="L537" s="4">
        <v>5.7776989359218103</v>
      </c>
      <c r="M537" t="s">
        <v>733</v>
      </c>
      <c r="N537" s="4">
        <v>15.4186620793493</v>
      </c>
      <c r="O537" s="4">
        <v>3.2133053030493399</v>
      </c>
      <c r="P537" s="4">
        <v>1.10015487423192</v>
      </c>
      <c r="Q537" s="4">
        <v>2.9207754092738401</v>
      </c>
      <c r="R537">
        <v>3.4916143391200399E-3</v>
      </c>
      <c r="S537">
        <v>1.8414281431624799E-2</v>
      </c>
      <c r="T537" s="4">
        <v>4.31346017728126</v>
      </c>
      <c r="U537" s="4">
        <v>2.1131504288174199</v>
      </c>
      <c r="V537" t="s">
        <v>11020</v>
      </c>
      <c r="W537">
        <v>0</v>
      </c>
      <c r="X537">
        <v>1</v>
      </c>
      <c r="Y537" t="s">
        <v>13352</v>
      </c>
      <c r="Z537">
        <v>100</v>
      </c>
      <c r="AA537">
        <v>100</v>
      </c>
      <c r="AB537" t="s">
        <v>759</v>
      </c>
      <c r="AC537" t="s">
        <v>11022</v>
      </c>
      <c r="AD537" t="s">
        <v>11022</v>
      </c>
      <c r="AE537" t="s">
        <v>762</v>
      </c>
      <c r="AF537" t="s">
        <v>762</v>
      </c>
      <c r="AG537" t="s">
        <v>762</v>
      </c>
      <c r="AH537" t="s">
        <v>762</v>
      </c>
      <c r="AI537" t="s">
        <v>762</v>
      </c>
      <c r="AJ537" t="s">
        <v>11022</v>
      </c>
      <c r="AK537" t="s">
        <v>11022</v>
      </c>
      <c r="AL537" t="s">
        <v>11022</v>
      </c>
      <c r="AM537" t="s">
        <v>11022</v>
      </c>
      <c r="AN537" t="s">
        <v>11022</v>
      </c>
      <c r="AO537" t="s">
        <v>11022</v>
      </c>
      <c r="AP537" t="s">
        <v>11022</v>
      </c>
      <c r="AQ537" t="s">
        <v>13353</v>
      </c>
      <c r="AR537" t="s">
        <v>13354</v>
      </c>
      <c r="AS537" t="s">
        <v>13354</v>
      </c>
    </row>
    <row r="538" spans="1:45" x14ac:dyDescent="0.25">
      <c r="A538" t="s">
        <v>12307</v>
      </c>
      <c r="B538">
        <v>8</v>
      </c>
      <c r="C538">
        <v>59</v>
      </c>
      <c r="D538" s="4">
        <v>7.2341781380702397</v>
      </c>
      <c r="E538" s="4">
        <v>19.0153446808974</v>
      </c>
      <c r="F538">
        <v>6.5</v>
      </c>
      <c r="G538">
        <v>53</v>
      </c>
      <c r="H538">
        <v>4</v>
      </c>
      <c r="I538">
        <v>4</v>
      </c>
      <c r="J538" t="s">
        <v>733</v>
      </c>
      <c r="K538" s="4">
        <v>8.3566313919753696</v>
      </c>
      <c r="L538" s="4">
        <v>79.259401398923501</v>
      </c>
      <c r="M538" t="s">
        <v>733</v>
      </c>
      <c r="N538" s="4">
        <v>90.073166286678699</v>
      </c>
      <c r="O538" s="4">
        <v>3.1929246551491102</v>
      </c>
      <c r="P538" s="4">
        <v>0.54987782713586797</v>
      </c>
      <c r="Q538" s="4">
        <v>5.8066073909180904</v>
      </c>
      <c r="R538" s="3">
        <v>6.3751388299284604E-9</v>
      </c>
      <c r="S538" s="3">
        <v>3.4480006182293902E-7</v>
      </c>
      <c r="T538" s="4">
        <v>3.7428024822849801</v>
      </c>
      <c r="U538" s="4">
        <v>2.6430468280132402</v>
      </c>
      <c r="V538" t="s">
        <v>11020</v>
      </c>
      <c r="W538">
        <v>0</v>
      </c>
      <c r="X538">
        <v>1</v>
      </c>
      <c r="Y538" t="s">
        <v>12308</v>
      </c>
      <c r="Z538">
        <v>100</v>
      </c>
      <c r="AA538">
        <v>100</v>
      </c>
      <c r="AB538" t="s">
        <v>759</v>
      </c>
      <c r="AC538" t="s">
        <v>11022</v>
      </c>
      <c r="AD538" t="s">
        <v>11022</v>
      </c>
      <c r="AE538" t="s">
        <v>762</v>
      </c>
      <c r="AF538" t="s">
        <v>762</v>
      </c>
      <c r="AG538" t="s">
        <v>762</v>
      </c>
      <c r="AH538" t="s">
        <v>762</v>
      </c>
      <c r="AI538" t="s">
        <v>762</v>
      </c>
      <c r="AJ538" t="s">
        <v>11022</v>
      </c>
      <c r="AK538" t="s">
        <v>11022</v>
      </c>
      <c r="AL538" t="s">
        <v>11022</v>
      </c>
      <c r="AM538" t="s">
        <v>11022</v>
      </c>
      <c r="AN538" t="s">
        <v>11022</v>
      </c>
      <c r="AO538" t="s">
        <v>11022</v>
      </c>
      <c r="AP538" t="s">
        <v>11022</v>
      </c>
      <c r="AQ538" t="s">
        <v>12309</v>
      </c>
      <c r="AR538" t="s">
        <v>12310</v>
      </c>
      <c r="AS538" t="s">
        <v>12310</v>
      </c>
    </row>
    <row r="539" spans="1:45" x14ac:dyDescent="0.25">
      <c r="A539" t="s">
        <v>13725</v>
      </c>
      <c r="B539">
        <v>0</v>
      </c>
      <c r="C539">
        <v>2</v>
      </c>
      <c r="D539" s="4">
        <v>0</v>
      </c>
      <c r="E539" s="4">
        <v>2.3804761428476202</v>
      </c>
      <c r="F539">
        <v>0</v>
      </c>
      <c r="G539">
        <v>0.5</v>
      </c>
      <c r="H539">
        <v>4</v>
      </c>
      <c r="I539">
        <v>4</v>
      </c>
      <c r="J539" t="s">
        <v>733</v>
      </c>
      <c r="K539" s="4">
        <v>0</v>
      </c>
      <c r="L539" s="4">
        <v>2.2352525046922098</v>
      </c>
      <c r="M539" t="s">
        <v>733</v>
      </c>
      <c r="N539" s="4">
        <v>41.3257351054609</v>
      </c>
      <c r="O539" s="4">
        <v>3.17830614007047</v>
      </c>
      <c r="P539" s="4">
        <v>1.2551440448828599</v>
      </c>
      <c r="Q539" s="4">
        <v>2.53222421205616</v>
      </c>
      <c r="R539">
        <v>1.1334149098976599E-2</v>
      </c>
      <c r="S539">
        <v>4.5190355081162703E-2</v>
      </c>
      <c r="T539" s="4">
        <v>4.4334501849533297</v>
      </c>
      <c r="U539" s="4">
        <v>1.92316209518762</v>
      </c>
      <c r="V539" t="s">
        <v>11020</v>
      </c>
      <c r="W539">
        <v>0</v>
      </c>
      <c r="X539">
        <v>1</v>
      </c>
      <c r="Y539" t="s">
        <v>13726</v>
      </c>
      <c r="Z539">
        <v>100</v>
      </c>
      <c r="AA539">
        <v>100</v>
      </c>
      <c r="AB539" t="s">
        <v>759</v>
      </c>
      <c r="AC539" t="s">
        <v>11022</v>
      </c>
      <c r="AD539" t="s">
        <v>11022</v>
      </c>
      <c r="AE539" t="s">
        <v>762</v>
      </c>
      <c r="AF539" t="s">
        <v>762</v>
      </c>
      <c r="AG539" t="s">
        <v>762</v>
      </c>
      <c r="AH539" t="s">
        <v>762</v>
      </c>
      <c r="AI539" t="s">
        <v>762</v>
      </c>
      <c r="AJ539" t="s">
        <v>11022</v>
      </c>
      <c r="AK539" t="s">
        <v>11022</v>
      </c>
      <c r="AL539" t="s">
        <v>11022</v>
      </c>
      <c r="AM539" t="s">
        <v>11022</v>
      </c>
      <c r="AN539" t="s">
        <v>11022</v>
      </c>
      <c r="AO539" t="s">
        <v>11022</v>
      </c>
      <c r="AP539" t="s">
        <v>11022</v>
      </c>
      <c r="AQ539" t="s">
        <v>13727</v>
      </c>
      <c r="AR539" t="s">
        <v>13728</v>
      </c>
      <c r="AS539" t="s">
        <v>13728</v>
      </c>
    </row>
    <row r="540" spans="1:45" x14ac:dyDescent="0.25">
      <c r="A540" t="s">
        <v>12389</v>
      </c>
      <c r="B540">
        <v>7</v>
      </c>
      <c r="C540">
        <v>50</v>
      </c>
      <c r="D540" s="4">
        <v>8.1853527718724504</v>
      </c>
      <c r="E540" s="4">
        <v>21.832697191750398</v>
      </c>
      <c r="F540">
        <v>4.5</v>
      </c>
      <c r="G540">
        <v>56.5</v>
      </c>
      <c r="H540">
        <v>4</v>
      </c>
      <c r="I540">
        <v>4</v>
      </c>
      <c r="J540" t="s">
        <v>733</v>
      </c>
      <c r="K540" s="4">
        <v>6.9901161312158004</v>
      </c>
      <c r="L540" s="4">
        <v>64.245301389712793</v>
      </c>
      <c r="M540" t="s">
        <v>733</v>
      </c>
      <c r="N540" s="4">
        <v>19.499042153753699</v>
      </c>
      <c r="O540" s="4">
        <v>3.16447939773761</v>
      </c>
      <c r="P540" s="4">
        <v>0.87917269815108801</v>
      </c>
      <c r="Q540" s="4">
        <v>3.59938315235738</v>
      </c>
      <c r="R540">
        <v>3.1897291959960799E-4</v>
      </c>
      <c r="S540">
        <v>2.7485734292278098E-3</v>
      </c>
      <c r="T540" s="4">
        <v>4.0436520958887003</v>
      </c>
      <c r="U540" s="4">
        <v>2.2853066995865201</v>
      </c>
      <c r="V540" t="s">
        <v>11020</v>
      </c>
      <c r="W540">
        <v>0</v>
      </c>
      <c r="X540">
        <v>1</v>
      </c>
      <c r="Y540" t="s">
        <v>12390</v>
      </c>
      <c r="Z540">
        <v>100</v>
      </c>
      <c r="AA540">
        <v>100</v>
      </c>
      <c r="AB540" t="s">
        <v>1552</v>
      </c>
      <c r="AC540" t="s">
        <v>11022</v>
      </c>
      <c r="AD540" t="s">
        <v>11022</v>
      </c>
      <c r="AE540" t="s">
        <v>762</v>
      </c>
      <c r="AF540" t="s">
        <v>762</v>
      </c>
      <c r="AG540" t="s">
        <v>762</v>
      </c>
      <c r="AH540" t="s">
        <v>762</v>
      </c>
      <c r="AI540" t="s">
        <v>762</v>
      </c>
      <c r="AJ540" t="s">
        <v>11022</v>
      </c>
      <c r="AK540" t="s">
        <v>11022</v>
      </c>
      <c r="AL540" t="s">
        <v>11022</v>
      </c>
      <c r="AM540" t="s">
        <v>11022</v>
      </c>
      <c r="AN540" t="s">
        <v>11022</v>
      </c>
      <c r="AO540" t="s">
        <v>11022</v>
      </c>
      <c r="AP540" t="s">
        <v>11022</v>
      </c>
      <c r="AQ540" t="s">
        <v>12390</v>
      </c>
      <c r="AR540" t="s">
        <v>12391</v>
      </c>
      <c r="AS540" t="s">
        <v>12391</v>
      </c>
    </row>
    <row r="541" spans="1:45" x14ac:dyDescent="0.25">
      <c r="A541" t="s">
        <v>13412</v>
      </c>
      <c r="B541">
        <v>1</v>
      </c>
      <c r="C541">
        <v>4</v>
      </c>
      <c r="D541" s="4">
        <v>0.57735026918962595</v>
      </c>
      <c r="E541" s="4">
        <v>1.4142135623731</v>
      </c>
      <c r="F541">
        <v>0.5</v>
      </c>
      <c r="G541">
        <v>3.5</v>
      </c>
      <c r="H541">
        <v>4</v>
      </c>
      <c r="I541">
        <v>4</v>
      </c>
      <c r="J541" t="s">
        <v>733</v>
      </c>
      <c r="K541" s="4">
        <v>0.62798292615625895</v>
      </c>
      <c r="L541" s="4">
        <v>5.4491292006418401</v>
      </c>
      <c r="M541" t="s">
        <v>733</v>
      </c>
      <c r="N541" s="4">
        <v>3.3262561271067201</v>
      </c>
      <c r="O541" s="4">
        <v>3.1426518928681801</v>
      </c>
      <c r="P541" s="4">
        <v>1.23448034491634</v>
      </c>
      <c r="Q541" s="4">
        <v>2.5457285778666399</v>
      </c>
      <c r="R541">
        <v>1.0904994265763799E-2</v>
      </c>
      <c r="S541">
        <v>4.4070739942085102E-2</v>
      </c>
      <c r="T541" s="4">
        <v>4.3771322377845099</v>
      </c>
      <c r="U541" s="4">
        <v>1.90817154795184</v>
      </c>
      <c r="V541" t="s">
        <v>11020</v>
      </c>
      <c r="W541">
        <v>0</v>
      </c>
      <c r="X541">
        <v>1</v>
      </c>
      <c r="Y541" t="s">
        <v>13413</v>
      </c>
      <c r="Z541">
        <v>100</v>
      </c>
      <c r="AA541">
        <v>100</v>
      </c>
      <c r="AB541" t="s">
        <v>1552</v>
      </c>
      <c r="AC541" t="s">
        <v>11022</v>
      </c>
      <c r="AD541" t="s">
        <v>11022</v>
      </c>
      <c r="AE541" t="s">
        <v>762</v>
      </c>
      <c r="AF541" t="s">
        <v>762</v>
      </c>
      <c r="AG541" t="s">
        <v>762</v>
      </c>
      <c r="AH541" t="s">
        <v>762</v>
      </c>
      <c r="AI541" t="s">
        <v>762</v>
      </c>
      <c r="AJ541" t="s">
        <v>11022</v>
      </c>
      <c r="AK541" t="s">
        <v>11022</v>
      </c>
      <c r="AL541" t="s">
        <v>11022</v>
      </c>
      <c r="AM541" t="s">
        <v>11022</v>
      </c>
      <c r="AN541" t="s">
        <v>11022</v>
      </c>
      <c r="AO541" t="s">
        <v>11022</v>
      </c>
      <c r="AP541" t="s">
        <v>11022</v>
      </c>
      <c r="AQ541" t="s">
        <v>13413</v>
      </c>
      <c r="AR541" t="s">
        <v>13414</v>
      </c>
      <c r="AS541" t="s">
        <v>13414</v>
      </c>
    </row>
    <row r="542" spans="1:45" x14ac:dyDescent="0.25">
      <c r="A542" t="s">
        <v>13737</v>
      </c>
      <c r="B542">
        <v>0</v>
      </c>
      <c r="C542">
        <v>2</v>
      </c>
      <c r="D542" s="4">
        <v>0</v>
      </c>
      <c r="E542" s="4">
        <v>1.29099444873581</v>
      </c>
      <c r="F542">
        <v>0</v>
      </c>
      <c r="G542">
        <v>1.5</v>
      </c>
      <c r="H542">
        <v>4</v>
      </c>
      <c r="I542">
        <v>4</v>
      </c>
      <c r="J542" t="s">
        <v>733</v>
      </c>
      <c r="K542" s="4">
        <v>0</v>
      </c>
      <c r="L542" s="4">
        <v>1.9991779409910699</v>
      </c>
      <c r="M542" t="s">
        <v>733</v>
      </c>
      <c r="N542" s="4">
        <v>12.5354899289713</v>
      </c>
      <c r="O542" s="4">
        <v>3.1419884670226201</v>
      </c>
      <c r="P542" s="4">
        <v>1.2419934852974801</v>
      </c>
      <c r="Q542" s="4">
        <v>2.5297946440275099</v>
      </c>
      <c r="R542">
        <v>1.14129302973513E-2</v>
      </c>
      <c r="S542">
        <v>4.5260013753302797E-2</v>
      </c>
      <c r="T542" s="4">
        <v>4.3839819523200898</v>
      </c>
      <c r="U542" s="4">
        <v>1.89999498172514</v>
      </c>
      <c r="V542" t="s">
        <v>11020</v>
      </c>
      <c r="W542">
        <v>0</v>
      </c>
      <c r="X542">
        <v>1</v>
      </c>
      <c r="Y542" t="s">
        <v>13738</v>
      </c>
      <c r="Z542">
        <v>100</v>
      </c>
      <c r="AA542">
        <v>100</v>
      </c>
      <c r="AB542" t="s">
        <v>759</v>
      </c>
      <c r="AC542" t="s">
        <v>11022</v>
      </c>
      <c r="AD542" t="s">
        <v>11022</v>
      </c>
      <c r="AE542" t="s">
        <v>762</v>
      </c>
      <c r="AF542" t="s">
        <v>762</v>
      </c>
      <c r="AG542" t="s">
        <v>762</v>
      </c>
      <c r="AH542" t="s">
        <v>762</v>
      </c>
      <c r="AI542" t="s">
        <v>762</v>
      </c>
      <c r="AJ542" t="s">
        <v>11022</v>
      </c>
      <c r="AK542" t="s">
        <v>11022</v>
      </c>
      <c r="AL542" t="s">
        <v>11022</v>
      </c>
      <c r="AM542" t="s">
        <v>11022</v>
      </c>
      <c r="AN542" t="s">
        <v>11022</v>
      </c>
      <c r="AO542" t="s">
        <v>11022</v>
      </c>
      <c r="AP542" t="s">
        <v>11022</v>
      </c>
      <c r="AQ542" t="s">
        <v>13739</v>
      </c>
      <c r="AR542" t="s">
        <v>13740</v>
      </c>
      <c r="AS542" t="s">
        <v>13740</v>
      </c>
    </row>
    <row r="543" spans="1:45" x14ac:dyDescent="0.25">
      <c r="A543" t="s">
        <v>11391</v>
      </c>
      <c r="B543">
        <v>39</v>
      </c>
      <c r="C543">
        <v>301</v>
      </c>
      <c r="D543" s="4">
        <v>26.166135875720499</v>
      </c>
      <c r="E543" s="4">
        <v>25.1578350949891</v>
      </c>
      <c r="F543">
        <v>37.5</v>
      </c>
      <c r="G543">
        <v>299</v>
      </c>
      <c r="H543">
        <v>4</v>
      </c>
      <c r="I543">
        <v>4</v>
      </c>
      <c r="J543" t="s">
        <v>733</v>
      </c>
      <c r="K543" s="4">
        <v>44.900274374393497</v>
      </c>
      <c r="L543" s="4">
        <v>397.79234679519999</v>
      </c>
      <c r="M543" t="s">
        <v>733</v>
      </c>
      <c r="N543" s="4">
        <v>182.456462579169</v>
      </c>
      <c r="O543" s="4">
        <v>3.1299878113255701</v>
      </c>
      <c r="P543" s="4">
        <v>0.32926530787514802</v>
      </c>
      <c r="Q543" s="4">
        <v>9.5059750798660207</v>
      </c>
      <c r="R543" s="3">
        <v>1.9818250807314399E-21</v>
      </c>
      <c r="S543" s="3">
        <v>1.6792664517397699E-18</v>
      </c>
      <c r="T543" s="4">
        <v>3.4592531192007101</v>
      </c>
      <c r="U543" s="4">
        <v>2.80072250345042</v>
      </c>
      <c r="V543" t="s">
        <v>11020</v>
      </c>
      <c r="W543">
        <v>0</v>
      </c>
      <c r="X543">
        <v>1</v>
      </c>
      <c r="Y543" t="s">
        <v>11392</v>
      </c>
      <c r="Z543">
        <v>100</v>
      </c>
      <c r="AA543">
        <v>100</v>
      </c>
      <c r="AB543" t="s">
        <v>759</v>
      </c>
      <c r="AC543" t="s">
        <v>11022</v>
      </c>
      <c r="AD543" t="s">
        <v>11022</v>
      </c>
      <c r="AE543" t="s">
        <v>762</v>
      </c>
      <c r="AF543" t="s">
        <v>762</v>
      </c>
      <c r="AG543" t="s">
        <v>762</v>
      </c>
      <c r="AH543" t="s">
        <v>762</v>
      </c>
      <c r="AI543" t="s">
        <v>762</v>
      </c>
      <c r="AJ543" t="s">
        <v>11022</v>
      </c>
      <c r="AK543" t="s">
        <v>11022</v>
      </c>
      <c r="AL543" t="s">
        <v>11022</v>
      </c>
      <c r="AM543" t="s">
        <v>11022</v>
      </c>
      <c r="AN543" t="s">
        <v>11022</v>
      </c>
      <c r="AO543" t="s">
        <v>11022</v>
      </c>
      <c r="AP543" t="s">
        <v>11022</v>
      </c>
      <c r="AQ543" t="s">
        <v>11393</v>
      </c>
      <c r="AR543" t="s">
        <v>11394</v>
      </c>
      <c r="AS543" t="s">
        <v>11394</v>
      </c>
    </row>
    <row r="544" spans="1:45" x14ac:dyDescent="0.25">
      <c r="A544" t="s">
        <v>12598</v>
      </c>
      <c r="B544">
        <v>5</v>
      </c>
      <c r="C544">
        <v>35</v>
      </c>
      <c r="D544" s="4">
        <v>4.2031734043061597</v>
      </c>
      <c r="E544" s="4">
        <v>14.988884770611399</v>
      </c>
      <c r="F544">
        <v>4.5</v>
      </c>
      <c r="G544">
        <v>31.5</v>
      </c>
      <c r="H544">
        <v>4</v>
      </c>
      <c r="I544">
        <v>4</v>
      </c>
      <c r="J544" t="s">
        <v>733</v>
      </c>
      <c r="K544" s="4">
        <v>5.0211847128747404</v>
      </c>
      <c r="L544" s="4">
        <v>45.290007260444398</v>
      </c>
      <c r="M544" t="s">
        <v>733</v>
      </c>
      <c r="N544" s="4">
        <v>11.835379529050201</v>
      </c>
      <c r="O544" s="4">
        <v>3.12616668804537</v>
      </c>
      <c r="P544" s="4">
        <v>0.69580724155693396</v>
      </c>
      <c r="Q544" s="4">
        <v>4.4928631111258399</v>
      </c>
      <c r="R544" s="3">
        <v>7.0271957771179498E-6</v>
      </c>
      <c r="S544">
        <v>1.3185454817586301E-4</v>
      </c>
      <c r="T544" s="4">
        <v>3.8219739296023101</v>
      </c>
      <c r="U544" s="4">
        <v>2.4303594464884402</v>
      </c>
      <c r="V544" t="s">
        <v>11020</v>
      </c>
      <c r="W544">
        <v>0</v>
      </c>
      <c r="X544">
        <v>1</v>
      </c>
      <c r="Y544" t="s">
        <v>12599</v>
      </c>
      <c r="Z544">
        <v>100</v>
      </c>
      <c r="AA544">
        <v>100</v>
      </c>
      <c r="AB544" t="s">
        <v>759</v>
      </c>
      <c r="AC544" t="s">
        <v>11022</v>
      </c>
      <c r="AD544" t="s">
        <v>11022</v>
      </c>
      <c r="AE544" t="s">
        <v>762</v>
      </c>
      <c r="AF544" t="s">
        <v>762</v>
      </c>
      <c r="AG544" t="s">
        <v>762</v>
      </c>
      <c r="AH544" t="s">
        <v>762</v>
      </c>
      <c r="AI544" t="s">
        <v>762</v>
      </c>
      <c r="AJ544" t="s">
        <v>11022</v>
      </c>
      <c r="AK544" t="s">
        <v>11022</v>
      </c>
      <c r="AL544" t="s">
        <v>11022</v>
      </c>
      <c r="AM544" t="s">
        <v>11022</v>
      </c>
      <c r="AN544" t="s">
        <v>11022</v>
      </c>
      <c r="AO544" t="s">
        <v>11022</v>
      </c>
      <c r="AP544" t="s">
        <v>11022</v>
      </c>
      <c r="AQ544" t="s">
        <v>12600</v>
      </c>
      <c r="AR544" t="s">
        <v>12601</v>
      </c>
      <c r="AS544" t="s">
        <v>12601</v>
      </c>
    </row>
    <row r="545" spans="1:45" x14ac:dyDescent="0.25">
      <c r="A545" t="s">
        <v>12041</v>
      </c>
      <c r="B545">
        <v>13</v>
      </c>
      <c r="C545">
        <v>96</v>
      </c>
      <c r="D545" s="4">
        <v>10.144785195688801</v>
      </c>
      <c r="E545" s="4">
        <v>26.737925623852501</v>
      </c>
      <c r="F545">
        <v>13</v>
      </c>
      <c r="G545">
        <v>88.5</v>
      </c>
      <c r="H545">
        <v>4</v>
      </c>
      <c r="I545">
        <v>4</v>
      </c>
      <c r="J545" t="s">
        <v>733</v>
      </c>
      <c r="K545" s="4">
        <v>14.342705628874</v>
      </c>
      <c r="L545" s="4">
        <v>124.583400290965</v>
      </c>
      <c r="M545" t="s">
        <v>733</v>
      </c>
      <c r="N545" s="4">
        <v>59.941166629112999</v>
      </c>
      <c r="O545" s="4">
        <v>3.0704473890828301</v>
      </c>
      <c r="P545" s="4">
        <v>0.38585466724872303</v>
      </c>
      <c r="Q545" s="4">
        <v>7.9575229994655201</v>
      </c>
      <c r="R545" s="3">
        <v>1.7551750416467201E-15</v>
      </c>
      <c r="S545" s="3">
        <v>6.3737927940942201E-13</v>
      </c>
      <c r="T545" s="4">
        <v>3.4563020563315501</v>
      </c>
      <c r="U545" s="4">
        <v>2.6845927218341101</v>
      </c>
      <c r="V545" t="s">
        <v>11020</v>
      </c>
      <c r="W545">
        <v>0</v>
      </c>
      <c r="X545">
        <v>1</v>
      </c>
      <c r="Y545" t="s">
        <v>12042</v>
      </c>
      <c r="Z545">
        <v>100</v>
      </c>
      <c r="AA545">
        <v>100</v>
      </c>
      <c r="AB545" t="s">
        <v>759</v>
      </c>
      <c r="AC545" t="s">
        <v>11022</v>
      </c>
      <c r="AD545" t="s">
        <v>11022</v>
      </c>
      <c r="AE545" t="s">
        <v>762</v>
      </c>
      <c r="AF545" t="s">
        <v>762</v>
      </c>
      <c r="AG545" t="s">
        <v>762</v>
      </c>
      <c r="AH545" t="s">
        <v>762</v>
      </c>
      <c r="AI545" t="s">
        <v>762</v>
      </c>
      <c r="AJ545" t="s">
        <v>11022</v>
      </c>
      <c r="AK545" t="s">
        <v>11022</v>
      </c>
      <c r="AL545" t="s">
        <v>11022</v>
      </c>
      <c r="AM545" t="s">
        <v>11022</v>
      </c>
      <c r="AN545" t="s">
        <v>11022</v>
      </c>
      <c r="AO545" t="s">
        <v>11022</v>
      </c>
      <c r="AP545" t="s">
        <v>11022</v>
      </c>
      <c r="AQ545" t="s">
        <v>12043</v>
      </c>
      <c r="AR545" t="s">
        <v>12044</v>
      </c>
      <c r="AS545" t="s">
        <v>12044</v>
      </c>
    </row>
    <row r="546" spans="1:45" x14ac:dyDescent="0.25">
      <c r="A546" t="s">
        <v>12987</v>
      </c>
      <c r="B546">
        <v>2</v>
      </c>
      <c r="C546">
        <v>14</v>
      </c>
      <c r="D546" s="4">
        <v>2.3629078131262999</v>
      </c>
      <c r="E546" s="4">
        <v>2.9860788111948202</v>
      </c>
      <c r="F546">
        <v>1</v>
      </c>
      <c r="G546">
        <v>13</v>
      </c>
      <c r="H546">
        <v>4</v>
      </c>
      <c r="I546">
        <v>4</v>
      </c>
      <c r="J546" t="s">
        <v>733</v>
      </c>
      <c r="K546" s="4">
        <v>2.2181950453383901</v>
      </c>
      <c r="L546" s="4">
        <v>17.910764480075201</v>
      </c>
      <c r="M546" t="s">
        <v>733</v>
      </c>
      <c r="N546" s="4">
        <v>24.896769264854601</v>
      </c>
      <c r="O546" s="4">
        <v>3.04862828760792</v>
      </c>
      <c r="P546" s="4">
        <v>0.78051640330822902</v>
      </c>
      <c r="Q546" s="4">
        <v>3.9059118740954899</v>
      </c>
      <c r="R546" s="3">
        <v>9.3870720232509694E-5</v>
      </c>
      <c r="S546">
        <v>1.0285317708234501E-3</v>
      </c>
      <c r="T546" s="4">
        <v>3.8291446909161402</v>
      </c>
      <c r="U546" s="4">
        <v>2.2681118842996901</v>
      </c>
      <c r="V546" t="s">
        <v>11020</v>
      </c>
      <c r="W546">
        <v>0</v>
      </c>
      <c r="X546">
        <v>1</v>
      </c>
      <c r="Y546" t="s">
        <v>12988</v>
      </c>
      <c r="Z546">
        <v>100</v>
      </c>
      <c r="AA546">
        <v>100</v>
      </c>
      <c r="AB546" t="s">
        <v>759</v>
      </c>
      <c r="AC546" t="s">
        <v>11022</v>
      </c>
      <c r="AD546" t="s">
        <v>11022</v>
      </c>
      <c r="AE546" t="s">
        <v>762</v>
      </c>
      <c r="AF546" t="s">
        <v>762</v>
      </c>
      <c r="AG546" t="s">
        <v>762</v>
      </c>
      <c r="AH546" t="s">
        <v>762</v>
      </c>
      <c r="AI546" t="s">
        <v>762</v>
      </c>
      <c r="AJ546" t="s">
        <v>11022</v>
      </c>
      <c r="AK546" t="s">
        <v>11022</v>
      </c>
      <c r="AL546" t="s">
        <v>11022</v>
      </c>
      <c r="AM546" t="s">
        <v>11022</v>
      </c>
      <c r="AN546" t="s">
        <v>11022</v>
      </c>
      <c r="AO546" t="s">
        <v>11022</v>
      </c>
      <c r="AP546" t="s">
        <v>11022</v>
      </c>
      <c r="AQ546" t="s">
        <v>12989</v>
      </c>
      <c r="AR546" t="s">
        <v>12990</v>
      </c>
      <c r="AS546" t="s">
        <v>12990</v>
      </c>
    </row>
    <row r="547" spans="1:45" x14ac:dyDescent="0.25">
      <c r="A547" t="s">
        <v>12558</v>
      </c>
      <c r="B547">
        <v>5</v>
      </c>
      <c r="C547">
        <v>35</v>
      </c>
      <c r="D547" s="4">
        <v>4.2720018726587696</v>
      </c>
      <c r="E547" s="4">
        <v>28.6006992921502</v>
      </c>
      <c r="F547">
        <v>4.5</v>
      </c>
      <c r="G547">
        <v>28.5</v>
      </c>
      <c r="H547">
        <v>4</v>
      </c>
      <c r="I547">
        <v>4</v>
      </c>
      <c r="J547" t="s">
        <v>733</v>
      </c>
      <c r="K547" s="4">
        <v>5.3662326424779696</v>
      </c>
      <c r="L547" s="4">
        <v>45.230177206898802</v>
      </c>
      <c r="M547" t="s">
        <v>733</v>
      </c>
      <c r="N547" s="4">
        <v>10.8637998654914</v>
      </c>
      <c r="O547" s="4">
        <v>3.0472979601808801</v>
      </c>
      <c r="P547" s="4">
        <v>0.819646747410402</v>
      </c>
      <c r="Q547" s="4">
        <v>3.71781864542077</v>
      </c>
      <c r="R547">
        <v>2.0095044029025801E-4</v>
      </c>
      <c r="S547">
        <v>1.8989443093599899E-3</v>
      </c>
      <c r="T547" s="4">
        <v>3.8669447075912902</v>
      </c>
      <c r="U547" s="4">
        <v>2.2276512127704802</v>
      </c>
      <c r="V547" t="s">
        <v>11020</v>
      </c>
      <c r="W547">
        <v>0</v>
      </c>
      <c r="X547">
        <v>1</v>
      </c>
      <c r="Y547" t="s">
        <v>12559</v>
      </c>
      <c r="Z547">
        <v>100</v>
      </c>
      <c r="AA547">
        <v>100</v>
      </c>
      <c r="AB547" t="s">
        <v>1552</v>
      </c>
      <c r="AC547" t="s">
        <v>11022</v>
      </c>
      <c r="AD547" t="s">
        <v>11022</v>
      </c>
      <c r="AE547" t="s">
        <v>762</v>
      </c>
      <c r="AF547" t="s">
        <v>762</v>
      </c>
      <c r="AG547" t="s">
        <v>762</v>
      </c>
      <c r="AH547" t="s">
        <v>762</v>
      </c>
      <c r="AI547" t="s">
        <v>762</v>
      </c>
      <c r="AJ547" t="s">
        <v>11022</v>
      </c>
      <c r="AK547" t="s">
        <v>11022</v>
      </c>
      <c r="AL547" t="s">
        <v>11022</v>
      </c>
      <c r="AM547" t="s">
        <v>11022</v>
      </c>
      <c r="AN547" t="s">
        <v>11022</v>
      </c>
      <c r="AO547" t="s">
        <v>11022</v>
      </c>
      <c r="AP547" t="s">
        <v>11022</v>
      </c>
      <c r="AQ547" t="s">
        <v>12560</v>
      </c>
      <c r="AR547" t="s">
        <v>12561</v>
      </c>
      <c r="AS547" t="s">
        <v>12561</v>
      </c>
    </row>
    <row r="548" spans="1:45" x14ac:dyDescent="0.25">
      <c r="A548" t="s">
        <v>11197</v>
      </c>
      <c r="B548">
        <v>72</v>
      </c>
      <c r="C548">
        <v>541</v>
      </c>
      <c r="D548" s="4">
        <v>39.0672497112351</v>
      </c>
      <c r="E548" s="4">
        <v>162.54102046355399</v>
      </c>
      <c r="F548">
        <v>61</v>
      </c>
      <c r="G548">
        <v>520.5</v>
      </c>
      <c r="H548">
        <v>4</v>
      </c>
      <c r="I548">
        <v>4</v>
      </c>
      <c r="J548" t="s">
        <v>733</v>
      </c>
      <c r="K548" s="4">
        <v>86.298183114044306</v>
      </c>
      <c r="L548" s="4">
        <v>712.91506544024105</v>
      </c>
      <c r="M548" t="s">
        <v>733</v>
      </c>
      <c r="N548" s="4">
        <v>244.00458100428199</v>
      </c>
      <c r="O548" s="4">
        <v>3.0463322313804402</v>
      </c>
      <c r="P548" s="4">
        <v>0.34001862541129402</v>
      </c>
      <c r="Q548" s="4">
        <v>8.9593098839674798</v>
      </c>
      <c r="R548" s="3">
        <v>3.2671675364336302E-19</v>
      </c>
      <c r="S548" s="3">
        <v>2.0762849694035701E-16</v>
      </c>
      <c r="T548" s="4">
        <v>3.38635085679174</v>
      </c>
      <c r="U548" s="4">
        <v>2.7063136059691502</v>
      </c>
      <c r="V548" t="s">
        <v>11020</v>
      </c>
      <c r="W548">
        <v>0</v>
      </c>
      <c r="X548">
        <v>1</v>
      </c>
      <c r="Y548" t="s">
        <v>11198</v>
      </c>
      <c r="Z548">
        <v>100</v>
      </c>
      <c r="AA548">
        <v>100</v>
      </c>
      <c r="AB548" t="s">
        <v>759</v>
      </c>
      <c r="AC548" t="s">
        <v>11022</v>
      </c>
      <c r="AD548" t="s">
        <v>11022</v>
      </c>
      <c r="AE548" t="s">
        <v>762</v>
      </c>
      <c r="AF548" t="s">
        <v>762</v>
      </c>
      <c r="AG548" t="s">
        <v>762</v>
      </c>
      <c r="AH548" t="s">
        <v>762</v>
      </c>
      <c r="AI548" t="s">
        <v>762</v>
      </c>
      <c r="AJ548" t="s">
        <v>11022</v>
      </c>
      <c r="AK548" t="s">
        <v>11022</v>
      </c>
      <c r="AL548" t="s">
        <v>11022</v>
      </c>
      <c r="AM548" t="s">
        <v>11022</v>
      </c>
      <c r="AN548" t="s">
        <v>11022</v>
      </c>
      <c r="AO548" t="s">
        <v>11022</v>
      </c>
      <c r="AP548" t="s">
        <v>11022</v>
      </c>
      <c r="AQ548" t="s">
        <v>11199</v>
      </c>
      <c r="AR548" t="s">
        <v>11200</v>
      </c>
      <c r="AS548" t="s">
        <v>11200</v>
      </c>
    </row>
    <row r="549" spans="1:45" x14ac:dyDescent="0.25">
      <c r="A549" t="s">
        <v>13484</v>
      </c>
      <c r="B549">
        <v>1</v>
      </c>
      <c r="C549">
        <v>3</v>
      </c>
      <c r="D549" s="4">
        <v>0.5</v>
      </c>
      <c r="E549" s="4">
        <v>2.62995563967658</v>
      </c>
      <c r="F549">
        <v>0</v>
      </c>
      <c r="G549">
        <v>1.5</v>
      </c>
      <c r="H549">
        <v>4</v>
      </c>
      <c r="I549">
        <v>4</v>
      </c>
      <c r="J549" t="s">
        <v>733</v>
      </c>
      <c r="K549" s="4">
        <v>0.274418862153889</v>
      </c>
      <c r="L549" s="4">
        <v>3.2567054863859299</v>
      </c>
      <c r="M549" t="s">
        <v>733</v>
      </c>
      <c r="N549" s="4">
        <v>13.6415815532813</v>
      </c>
      <c r="O549" s="4">
        <v>3.0397871677994299</v>
      </c>
      <c r="P549" s="4">
        <v>1.2006670757740501</v>
      </c>
      <c r="Q549" s="4">
        <v>2.5317485830447501</v>
      </c>
      <c r="R549">
        <v>1.13495337342555E-2</v>
      </c>
      <c r="S549">
        <v>4.5190355081162703E-2</v>
      </c>
      <c r="T549" s="4">
        <v>4.2404542435734696</v>
      </c>
      <c r="U549" s="4">
        <v>1.8391200920253801</v>
      </c>
      <c r="V549" t="s">
        <v>11020</v>
      </c>
      <c r="W549">
        <v>0</v>
      </c>
      <c r="X549">
        <v>1</v>
      </c>
      <c r="Y549" t="s">
        <v>13485</v>
      </c>
      <c r="Z549">
        <v>100</v>
      </c>
      <c r="AA549">
        <v>100</v>
      </c>
      <c r="AB549" t="s">
        <v>759</v>
      </c>
      <c r="AC549" t="s">
        <v>11022</v>
      </c>
      <c r="AD549" t="s">
        <v>11022</v>
      </c>
      <c r="AE549" t="s">
        <v>762</v>
      </c>
      <c r="AF549" t="s">
        <v>762</v>
      </c>
      <c r="AG549" t="s">
        <v>762</v>
      </c>
      <c r="AH549" t="s">
        <v>762</v>
      </c>
      <c r="AI549" t="s">
        <v>762</v>
      </c>
      <c r="AJ549" t="s">
        <v>11022</v>
      </c>
      <c r="AK549" t="s">
        <v>11022</v>
      </c>
      <c r="AL549" t="s">
        <v>11022</v>
      </c>
      <c r="AM549" t="s">
        <v>11022</v>
      </c>
      <c r="AN549" t="s">
        <v>11022</v>
      </c>
      <c r="AO549" t="s">
        <v>11022</v>
      </c>
      <c r="AP549" t="s">
        <v>11022</v>
      </c>
      <c r="AQ549" t="s">
        <v>13486</v>
      </c>
      <c r="AR549" t="s">
        <v>13487</v>
      </c>
      <c r="AS549" t="s">
        <v>13487</v>
      </c>
    </row>
    <row r="550" spans="1:45" x14ac:dyDescent="0.25">
      <c r="A550" t="s">
        <v>13387</v>
      </c>
      <c r="B550">
        <v>1</v>
      </c>
      <c r="C550">
        <v>4</v>
      </c>
      <c r="D550" s="4">
        <v>0.57735026918962595</v>
      </c>
      <c r="E550" s="4">
        <v>1.25830573921179</v>
      </c>
      <c r="F550">
        <v>0.5</v>
      </c>
      <c r="G550">
        <v>4</v>
      </c>
      <c r="H550">
        <v>4</v>
      </c>
      <c r="I550">
        <v>4</v>
      </c>
      <c r="J550" t="s">
        <v>733</v>
      </c>
      <c r="K550" s="4">
        <v>0.61946679175712305</v>
      </c>
      <c r="L550" s="4">
        <v>4.9631764228944402</v>
      </c>
      <c r="M550" t="s">
        <v>733</v>
      </c>
      <c r="N550" s="4">
        <v>6.8635533155960404</v>
      </c>
      <c r="O550" s="4">
        <v>3.0274838074496402</v>
      </c>
      <c r="P550" s="4">
        <v>1.2013618325728801</v>
      </c>
      <c r="Q550" s="4">
        <v>2.5200432753601598</v>
      </c>
      <c r="R550">
        <v>1.1734040700099599E-2</v>
      </c>
      <c r="S550">
        <v>4.6244854976206402E-2</v>
      </c>
      <c r="T550" s="4">
        <v>4.2288456400225103</v>
      </c>
      <c r="U550" s="4">
        <v>1.8261219748767601</v>
      </c>
      <c r="V550" t="s">
        <v>11020</v>
      </c>
      <c r="W550">
        <v>0</v>
      </c>
      <c r="X550">
        <v>1</v>
      </c>
      <c r="Y550" t="s">
        <v>13388</v>
      </c>
      <c r="Z550">
        <v>100</v>
      </c>
      <c r="AA550">
        <v>100</v>
      </c>
      <c r="AB550" t="s">
        <v>1552</v>
      </c>
      <c r="AC550" t="s">
        <v>11022</v>
      </c>
      <c r="AD550" t="s">
        <v>11022</v>
      </c>
      <c r="AE550" t="s">
        <v>762</v>
      </c>
      <c r="AF550" t="s">
        <v>762</v>
      </c>
      <c r="AG550" t="s">
        <v>762</v>
      </c>
      <c r="AH550" t="s">
        <v>762</v>
      </c>
      <c r="AI550" t="s">
        <v>762</v>
      </c>
      <c r="AJ550" t="s">
        <v>11022</v>
      </c>
      <c r="AK550" t="s">
        <v>11022</v>
      </c>
      <c r="AL550" t="s">
        <v>11022</v>
      </c>
      <c r="AM550" t="s">
        <v>11022</v>
      </c>
      <c r="AN550" t="s">
        <v>11022</v>
      </c>
      <c r="AO550" t="s">
        <v>11022</v>
      </c>
      <c r="AP550" t="s">
        <v>11022</v>
      </c>
      <c r="AQ550" t="s">
        <v>13388</v>
      </c>
      <c r="AR550" t="s">
        <v>13389</v>
      </c>
      <c r="AS550" t="s">
        <v>13389</v>
      </c>
    </row>
    <row r="551" spans="1:45" x14ac:dyDescent="0.25">
      <c r="A551" t="s">
        <v>13267</v>
      </c>
      <c r="B551">
        <v>1</v>
      </c>
      <c r="C551">
        <v>6</v>
      </c>
      <c r="D551" s="4">
        <v>1.5</v>
      </c>
      <c r="E551" s="4">
        <v>2.3804761428476202</v>
      </c>
      <c r="F551">
        <v>0</v>
      </c>
      <c r="G551">
        <v>5.5</v>
      </c>
      <c r="H551">
        <v>4</v>
      </c>
      <c r="I551">
        <v>4</v>
      </c>
      <c r="J551" t="s">
        <v>733</v>
      </c>
      <c r="K551" s="4">
        <v>0.79770818326425796</v>
      </c>
      <c r="L551" s="4">
        <v>7.1628041066764698</v>
      </c>
      <c r="M551" t="s">
        <v>733</v>
      </c>
      <c r="N551" s="4">
        <v>4.9443538895915902</v>
      </c>
      <c r="O551" s="4">
        <v>3.0130464171450799</v>
      </c>
      <c r="P551" s="4">
        <v>1.00895958353757</v>
      </c>
      <c r="Q551" s="4">
        <v>2.98629049796113</v>
      </c>
      <c r="R551">
        <v>2.8238425247074199E-3</v>
      </c>
      <c r="S551">
        <v>1.55372460991478E-2</v>
      </c>
      <c r="T551" s="4">
        <v>4.0220060006826603</v>
      </c>
      <c r="U551" s="4">
        <v>2.0040868336075102</v>
      </c>
      <c r="V551" t="s">
        <v>11020</v>
      </c>
      <c r="W551">
        <v>0</v>
      </c>
      <c r="X551">
        <v>1</v>
      </c>
      <c r="Y551" t="s">
        <v>13268</v>
      </c>
      <c r="Z551">
        <v>100</v>
      </c>
      <c r="AA551">
        <v>100</v>
      </c>
      <c r="AB551" t="s">
        <v>759</v>
      </c>
      <c r="AC551" t="s">
        <v>11022</v>
      </c>
      <c r="AD551" t="s">
        <v>11022</v>
      </c>
      <c r="AE551" t="s">
        <v>762</v>
      </c>
      <c r="AF551" t="s">
        <v>762</v>
      </c>
      <c r="AG551" t="s">
        <v>762</v>
      </c>
      <c r="AH551" t="s">
        <v>762</v>
      </c>
      <c r="AI551" t="s">
        <v>762</v>
      </c>
      <c r="AJ551" t="s">
        <v>11022</v>
      </c>
      <c r="AK551" t="s">
        <v>11022</v>
      </c>
      <c r="AL551" t="s">
        <v>11022</v>
      </c>
      <c r="AM551" t="s">
        <v>11022</v>
      </c>
      <c r="AN551" t="s">
        <v>11022</v>
      </c>
      <c r="AO551" t="s">
        <v>11022</v>
      </c>
      <c r="AP551" t="s">
        <v>11022</v>
      </c>
      <c r="AQ551" t="s">
        <v>13269</v>
      </c>
      <c r="AR551" t="s">
        <v>13270</v>
      </c>
      <c r="AS551" t="s">
        <v>13270</v>
      </c>
    </row>
    <row r="552" spans="1:45" x14ac:dyDescent="0.25">
      <c r="A552" t="s">
        <v>13562</v>
      </c>
      <c r="B552">
        <v>1</v>
      </c>
      <c r="C552">
        <v>3</v>
      </c>
      <c r="D552" s="4">
        <v>0.5</v>
      </c>
      <c r="E552" s="4">
        <v>2.2173557826083501</v>
      </c>
      <c r="F552">
        <v>0</v>
      </c>
      <c r="G552">
        <v>2</v>
      </c>
      <c r="H552">
        <v>4</v>
      </c>
      <c r="I552">
        <v>4</v>
      </c>
      <c r="J552" t="s">
        <v>733</v>
      </c>
      <c r="K552" s="4">
        <v>0.274418862153889</v>
      </c>
      <c r="L552" s="4">
        <v>3.0001323962653901</v>
      </c>
      <c r="M552" t="s">
        <v>733</v>
      </c>
      <c r="N552" s="4">
        <v>7.0331132454270602</v>
      </c>
      <c r="O552" s="4">
        <v>3.0063169580993501</v>
      </c>
      <c r="P552" s="4">
        <v>1.1846833460981201</v>
      </c>
      <c r="Q552" s="4">
        <v>2.5376544441187399</v>
      </c>
      <c r="R552">
        <v>1.11598114788998E-2</v>
      </c>
      <c r="S552">
        <v>4.4957592360322297E-2</v>
      </c>
      <c r="T552" s="4">
        <v>4.1910003041974697</v>
      </c>
      <c r="U552" s="4">
        <v>1.82163361200123</v>
      </c>
      <c r="V552" t="s">
        <v>11020</v>
      </c>
      <c r="W552">
        <v>0</v>
      </c>
      <c r="X552">
        <v>1</v>
      </c>
      <c r="Y552" t="s">
        <v>13563</v>
      </c>
      <c r="Z552">
        <v>100</v>
      </c>
      <c r="AA552">
        <v>100</v>
      </c>
      <c r="AB552" t="s">
        <v>759</v>
      </c>
      <c r="AC552" t="s">
        <v>11022</v>
      </c>
      <c r="AD552" t="s">
        <v>11022</v>
      </c>
      <c r="AE552" t="s">
        <v>762</v>
      </c>
      <c r="AF552" t="s">
        <v>762</v>
      </c>
      <c r="AG552" t="s">
        <v>762</v>
      </c>
      <c r="AH552" t="s">
        <v>762</v>
      </c>
      <c r="AI552" t="s">
        <v>762</v>
      </c>
      <c r="AJ552" t="s">
        <v>11022</v>
      </c>
      <c r="AK552" t="s">
        <v>11022</v>
      </c>
      <c r="AL552" t="s">
        <v>11022</v>
      </c>
      <c r="AM552" t="s">
        <v>11022</v>
      </c>
      <c r="AN552" t="s">
        <v>11022</v>
      </c>
      <c r="AO552" t="s">
        <v>11022</v>
      </c>
      <c r="AP552" t="s">
        <v>11022</v>
      </c>
      <c r="AQ552" t="s">
        <v>13564</v>
      </c>
      <c r="AR552" t="s">
        <v>13565</v>
      </c>
      <c r="AS552" t="s">
        <v>13565</v>
      </c>
    </row>
    <row r="553" spans="1:45" x14ac:dyDescent="0.25">
      <c r="A553" t="s">
        <v>12799</v>
      </c>
      <c r="B553">
        <v>3</v>
      </c>
      <c r="C553">
        <v>19</v>
      </c>
      <c r="D553" s="4">
        <v>3.5939764421413001</v>
      </c>
      <c r="E553" s="4">
        <v>10.812801055539101</v>
      </c>
      <c r="F553">
        <v>1.5</v>
      </c>
      <c r="G553">
        <v>19.5</v>
      </c>
      <c r="H553">
        <v>4</v>
      </c>
      <c r="I553">
        <v>4</v>
      </c>
      <c r="J553" t="s">
        <v>733</v>
      </c>
      <c r="K553" s="4">
        <v>3.0807204167429898</v>
      </c>
      <c r="L553" s="4">
        <v>25.5180722515742</v>
      </c>
      <c r="M553" t="s">
        <v>733</v>
      </c>
      <c r="N553" s="4">
        <v>25.2117162790151</v>
      </c>
      <c r="O553" s="4">
        <v>2.9832506807572199</v>
      </c>
      <c r="P553" s="4">
        <v>0.76205327688386704</v>
      </c>
      <c r="Q553" s="4">
        <v>3.91475343161847</v>
      </c>
      <c r="R553" s="3">
        <v>9.0496639886561797E-5</v>
      </c>
      <c r="S553">
        <v>1.0089581517177201E-3</v>
      </c>
      <c r="T553" s="4">
        <v>3.74530395764108</v>
      </c>
      <c r="U553" s="4">
        <v>2.22119740387335</v>
      </c>
      <c r="V553" t="s">
        <v>11020</v>
      </c>
      <c r="W553">
        <v>0</v>
      </c>
      <c r="X553">
        <v>1</v>
      </c>
      <c r="Y553" t="s">
        <v>12800</v>
      </c>
      <c r="Z553">
        <v>100</v>
      </c>
      <c r="AA553">
        <v>100</v>
      </c>
      <c r="AB553" t="s">
        <v>759</v>
      </c>
      <c r="AC553" t="s">
        <v>11022</v>
      </c>
      <c r="AD553" t="s">
        <v>11022</v>
      </c>
      <c r="AE553" t="s">
        <v>762</v>
      </c>
      <c r="AF553" t="s">
        <v>762</v>
      </c>
      <c r="AG553" t="s">
        <v>762</v>
      </c>
      <c r="AH553" t="s">
        <v>762</v>
      </c>
      <c r="AI553" t="s">
        <v>762</v>
      </c>
      <c r="AJ553" t="s">
        <v>11022</v>
      </c>
      <c r="AK553" t="s">
        <v>11022</v>
      </c>
      <c r="AL553" t="s">
        <v>11022</v>
      </c>
      <c r="AM553" t="s">
        <v>11022</v>
      </c>
      <c r="AN553" t="s">
        <v>11022</v>
      </c>
      <c r="AO553" t="s">
        <v>11022</v>
      </c>
      <c r="AP553" t="s">
        <v>11022</v>
      </c>
      <c r="AQ553" t="s">
        <v>12801</v>
      </c>
      <c r="AR553" t="s">
        <v>12802</v>
      </c>
      <c r="AS553" t="s">
        <v>12802</v>
      </c>
    </row>
    <row r="554" spans="1:45" x14ac:dyDescent="0.25">
      <c r="A554" t="s">
        <v>12921</v>
      </c>
      <c r="B554">
        <v>2</v>
      </c>
      <c r="C554">
        <v>15</v>
      </c>
      <c r="D554" s="4">
        <v>1.6329931618554501</v>
      </c>
      <c r="E554" s="4">
        <v>8.3466560170326094</v>
      </c>
      <c r="F554">
        <v>2</v>
      </c>
      <c r="G554">
        <v>12.5</v>
      </c>
      <c r="H554">
        <v>4</v>
      </c>
      <c r="I554">
        <v>4</v>
      </c>
      <c r="J554" t="s">
        <v>733</v>
      </c>
      <c r="K554" s="4">
        <v>2.4948994358267602</v>
      </c>
      <c r="L554" s="4">
        <v>18.922338956194402</v>
      </c>
      <c r="M554" t="s">
        <v>733</v>
      </c>
      <c r="N554" s="4">
        <v>15.337037942123199</v>
      </c>
      <c r="O554" s="4">
        <v>2.9610943583403202</v>
      </c>
      <c r="P554" s="4">
        <v>0.69000184935277897</v>
      </c>
      <c r="Q554" s="4">
        <v>4.2914295970624199</v>
      </c>
      <c r="R554" s="3">
        <v>1.7752648919067199E-5</v>
      </c>
      <c r="S554">
        <v>2.7185080453173899E-4</v>
      </c>
      <c r="T554" s="4">
        <v>3.6510962076930999</v>
      </c>
      <c r="U554" s="4">
        <v>2.27109250898754</v>
      </c>
      <c r="V554" t="s">
        <v>11020</v>
      </c>
      <c r="W554">
        <v>0</v>
      </c>
      <c r="X554">
        <v>1</v>
      </c>
      <c r="Y554" t="s">
        <v>12922</v>
      </c>
      <c r="Z554">
        <v>100</v>
      </c>
      <c r="AA554">
        <v>100</v>
      </c>
      <c r="AB554" t="s">
        <v>759</v>
      </c>
      <c r="AC554" t="s">
        <v>11022</v>
      </c>
      <c r="AD554" t="s">
        <v>11022</v>
      </c>
      <c r="AE554" t="s">
        <v>762</v>
      </c>
      <c r="AF554" t="s">
        <v>762</v>
      </c>
      <c r="AG554" t="s">
        <v>762</v>
      </c>
      <c r="AH554" t="s">
        <v>762</v>
      </c>
      <c r="AI554" t="s">
        <v>762</v>
      </c>
      <c r="AJ554" t="s">
        <v>11022</v>
      </c>
      <c r="AK554" t="s">
        <v>11022</v>
      </c>
      <c r="AL554" t="s">
        <v>11022</v>
      </c>
      <c r="AM554" t="s">
        <v>11022</v>
      </c>
      <c r="AN554" t="s">
        <v>11022</v>
      </c>
      <c r="AO554" t="s">
        <v>11022</v>
      </c>
      <c r="AP554" t="s">
        <v>11022</v>
      </c>
      <c r="AQ554" t="s">
        <v>12923</v>
      </c>
      <c r="AR554" t="s">
        <v>12924</v>
      </c>
      <c r="AS554" t="s">
        <v>12924</v>
      </c>
    </row>
    <row r="555" spans="1:45" x14ac:dyDescent="0.25">
      <c r="A555" t="s">
        <v>13045</v>
      </c>
      <c r="B555">
        <v>2</v>
      </c>
      <c r="C555">
        <v>11</v>
      </c>
      <c r="D555" s="4">
        <v>0.57735026918962595</v>
      </c>
      <c r="E555" s="4">
        <v>4.7871355387816896</v>
      </c>
      <c r="F555">
        <v>1.5</v>
      </c>
      <c r="G555">
        <v>9.5</v>
      </c>
      <c r="H555">
        <v>4</v>
      </c>
      <c r="I555">
        <v>4</v>
      </c>
      <c r="J555" t="s">
        <v>733</v>
      </c>
      <c r="K555" s="4">
        <v>1.76807870802578</v>
      </c>
      <c r="L555" s="4">
        <v>13.905889710328101</v>
      </c>
      <c r="M555" t="s">
        <v>733</v>
      </c>
      <c r="N555" s="4">
        <v>15.5132866381845</v>
      </c>
      <c r="O555" s="4">
        <v>2.9552637271117499</v>
      </c>
      <c r="P555" s="4">
        <v>0.72984933686474895</v>
      </c>
      <c r="Q555" s="4">
        <v>4.0491421692685501</v>
      </c>
      <c r="R555" s="3">
        <v>5.1405711219040597E-5</v>
      </c>
      <c r="S555">
        <v>6.3433649475146201E-4</v>
      </c>
      <c r="T555" s="4">
        <v>3.6851130639765</v>
      </c>
      <c r="U555" s="4">
        <v>2.2254143902469998</v>
      </c>
      <c r="V555" t="s">
        <v>11020</v>
      </c>
      <c r="W555">
        <v>0</v>
      </c>
      <c r="X555">
        <v>1</v>
      </c>
      <c r="Y555" t="s">
        <v>13046</v>
      </c>
      <c r="Z555">
        <v>100</v>
      </c>
      <c r="AA555">
        <v>100</v>
      </c>
      <c r="AB555" t="s">
        <v>759</v>
      </c>
      <c r="AC555" t="s">
        <v>11022</v>
      </c>
      <c r="AD555" t="s">
        <v>11022</v>
      </c>
      <c r="AE555" t="s">
        <v>762</v>
      </c>
      <c r="AF555" t="s">
        <v>762</v>
      </c>
      <c r="AG555" t="s">
        <v>762</v>
      </c>
      <c r="AH555" t="s">
        <v>762</v>
      </c>
      <c r="AI555" t="s">
        <v>762</v>
      </c>
      <c r="AJ555" t="s">
        <v>11022</v>
      </c>
      <c r="AK555" t="s">
        <v>11022</v>
      </c>
      <c r="AL555" t="s">
        <v>11022</v>
      </c>
      <c r="AM555" t="s">
        <v>11022</v>
      </c>
      <c r="AN555" t="s">
        <v>11022</v>
      </c>
      <c r="AO555" t="s">
        <v>11022</v>
      </c>
      <c r="AP555" t="s">
        <v>11022</v>
      </c>
      <c r="AQ555" t="s">
        <v>13047</v>
      </c>
      <c r="AR555" t="s">
        <v>13048</v>
      </c>
      <c r="AS555" t="s">
        <v>13048</v>
      </c>
    </row>
    <row r="556" spans="1:45" x14ac:dyDescent="0.25">
      <c r="A556" t="s">
        <v>12521</v>
      </c>
      <c r="B556">
        <v>5</v>
      </c>
      <c r="C556">
        <v>35</v>
      </c>
      <c r="D556" s="4">
        <v>4.0824829046386304</v>
      </c>
      <c r="E556" s="4">
        <v>12.3558353285671</v>
      </c>
      <c r="F556">
        <v>5</v>
      </c>
      <c r="G556">
        <v>35.5</v>
      </c>
      <c r="H556">
        <v>4</v>
      </c>
      <c r="I556">
        <v>4</v>
      </c>
      <c r="J556" t="s">
        <v>733</v>
      </c>
      <c r="K556" s="4">
        <v>6.1639591911195897</v>
      </c>
      <c r="L556" s="4">
        <v>47.1518630275026</v>
      </c>
      <c r="M556" t="s">
        <v>733</v>
      </c>
      <c r="N556" s="4">
        <v>19.184610621173501</v>
      </c>
      <c r="O556" s="4">
        <v>2.9444912511664398</v>
      </c>
      <c r="P556" s="4">
        <v>0.60916602246362705</v>
      </c>
      <c r="Q556" s="4">
        <v>4.8336432804609597</v>
      </c>
      <c r="R556" s="3">
        <v>1.3405671267302001E-6</v>
      </c>
      <c r="S556" s="3">
        <v>3.3409035648511302E-5</v>
      </c>
      <c r="T556" s="4">
        <v>3.5536572736300598</v>
      </c>
      <c r="U556" s="4">
        <v>2.3353252287028101</v>
      </c>
      <c r="V556" t="s">
        <v>11020</v>
      </c>
      <c r="W556">
        <v>0</v>
      </c>
      <c r="X556">
        <v>1</v>
      </c>
      <c r="Y556" t="s">
        <v>12522</v>
      </c>
      <c r="Z556">
        <v>100</v>
      </c>
      <c r="AA556">
        <v>100</v>
      </c>
      <c r="AB556" t="s">
        <v>759</v>
      </c>
      <c r="AC556" t="s">
        <v>11022</v>
      </c>
      <c r="AD556" t="s">
        <v>11022</v>
      </c>
      <c r="AE556" t="s">
        <v>762</v>
      </c>
      <c r="AF556" t="s">
        <v>762</v>
      </c>
      <c r="AG556" t="s">
        <v>762</v>
      </c>
      <c r="AH556" t="s">
        <v>762</v>
      </c>
      <c r="AI556" t="s">
        <v>762</v>
      </c>
      <c r="AJ556" t="s">
        <v>11022</v>
      </c>
      <c r="AK556" t="s">
        <v>11022</v>
      </c>
      <c r="AL556" t="s">
        <v>11022</v>
      </c>
      <c r="AM556" t="s">
        <v>11022</v>
      </c>
      <c r="AN556" t="s">
        <v>11022</v>
      </c>
      <c r="AO556" t="s">
        <v>11022</v>
      </c>
      <c r="AP556" t="s">
        <v>11022</v>
      </c>
      <c r="AQ556" t="s">
        <v>12523</v>
      </c>
      <c r="AR556" t="s">
        <v>12524</v>
      </c>
      <c r="AS556" t="s">
        <v>12524</v>
      </c>
    </row>
    <row r="557" spans="1:45" x14ac:dyDescent="0.25">
      <c r="A557" t="s">
        <v>13113</v>
      </c>
      <c r="B557">
        <v>2</v>
      </c>
      <c r="C557">
        <v>9</v>
      </c>
      <c r="D557" s="4">
        <v>1.5</v>
      </c>
      <c r="E557" s="4">
        <v>3.8622100754188202</v>
      </c>
      <c r="F557">
        <v>1</v>
      </c>
      <c r="G557">
        <v>8</v>
      </c>
      <c r="H557">
        <v>4</v>
      </c>
      <c r="I557">
        <v>4</v>
      </c>
      <c r="J557" t="s">
        <v>733</v>
      </c>
      <c r="K557" s="4">
        <v>1.60952991631489</v>
      </c>
      <c r="L557" s="4">
        <v>11.9542847433065</v>
      </c>
      <c r="M557" t="s">
        <v>733</v>
      </c>
      <c r="N557" s="4">
        <v>7.3164064732859204</v>
      </c>
      <c r="O557" s="4">
        <v>2.9421678465652001</v>
      </c>
      <c r="P557" s="4">
        <v>0.90961959242405199</v>
      </c>
      <c r="Q557" s="4">
        <v>3.2345036002628298</v>
      </c>
      <c r="R557">
        <v>1.2185438434533899E-3</v>
      </c>
      <c r="S557">
        <v>7.9580063850708694E-3</v>
      </c>
      <c r="T557" s="4">
        <v>3.8517874389892501</v>
      </c>
      <c r="U557" s="4">
        <v>2.0325482541411501</v>
      </c>
      <c r="V557" t="s">
        <v>11020</v>
      </c>
      <c r="W557">
        <v>0</v>
      </c>
      <c r="X557">
        <v>1</v>
      </c>
      <c r="Y557" t="s">
        <v>13114</v>
      </c>
      <c r="Z557">
        <v>100</v>
      </c>
      <c r="AA557">
        <v>100</v>
      </c>
      <c r="AB557" t="s">
        <v>1552</v>
      </c>
      <c r="AC557" t="s">
        <v>11022</v>
      </c>
      <c r="AD557" t="s">
        <v>11022</v>
      </c>
      <c r="AE557" t="s">
        <v>762</v>
      </c>
      <c r="AF557" t="s">
        <v>762</v>
      </c>
      <c r="AG557" t="s">
        <v>762</v>
      </c>
      <c r="AH557" t="s">
        <v>762</v>
      </c>
      <c r="AI557" t="s">
        <v>762</v>
      </c>
      <c r="AJ557" t="s">
        <v>11022</v>
      </c>
      <c r="AK557" t="s">
        <v>11022</v>
      </c>
      <c r="AL557" t="s">
        <v>11022</v>
      </c>
      <c r="AM557" t="s">
        <v>11022</v>
      </c>
      <c r="AN557" t="s">
        <v>11022</v>
      </c>
      <c r="AO557" t="s">
        <v>11022</v>
      </c>
      <c r="AP557" t="s">
        <v>11022</v>
      </c>
      <c r="AQ557" t="s">
        <v>13114</v>
      </c>
      <c r="AR557" t="s">
        <v>13115</v>
      </c>
      <c r="AS557" t="s">
        <v>13115</v>
      </c>
    </row>
    <row r="558" spans="1:45" x14ac:dyDescent="0.25">
      <c r="A558" t="s">
        <v>12525</v>
      </c>
      <c r="B558">
        <v>5</v>
      </c>
      <c r="C558">
        <v>33</v>
      </c>
      <c r="D558" s="4">
        <v>4.5460605656619499</v>
      </c>
      <c r="E558" s="4">
        <v>18.7794213613377</v>
      </c>
      <c r="F558">
        <v>4</v>
      </c>
      <c r="G558">
        <v>35</v>
      </c>
      <c r="H558">
        <v>4</v>
      </c>
      <c r="I558">
        <v>4</v>
      </c>
      <c r="J558" t="s">
        <v>733</v>
      </c>
      <c r="K558" s="4">
        <v>5.6550234424321602</v>
      </c>
      <c r="L558" s="4">
        <v>44.378436382672199</v>
      </c>
      <c r="M558" t="s">
        <v>733</v>
      </c>
      <c r="N558" s="4">
        <v>10.463735688980201</v>
      </c>
      <c r="O558" s="4">
        <v>2.94005078771609</v>
      </c>
      <c r="P558" s="4">
        <v>0.79742400294042703</v>
      </c>
      <c r="Q558" s="4">
        <v>3.6869354030916099</v>
      </c>
      <c r="R558">
        <v>2.2697094215129701E-4</v>
      </c>
      <c r="S558">
        <v>2.07539616887984E-3</v>
      </c>
      <c r="T558" s="4">
        <v>3.73747479065652</v>
      </c>
      <c r="U558" s="4">
        <v>2.1426267847756599</v>
      </c>
      <c r="V558" t="s">
        <v>11020</v>
      </c>
      <c r="W558">
        <v>0</v>
      </c>
      <c r="X558">
        <v>1</v>
      </c>
      <c r="Y558" t="s">
        <v>12526</v>
      </c>
      <c r="Z558">
        <v>100</v>
      </c>
      <c r="AA558">
        <v>100</v>
      </c>
      <c r="AB558" t="s">
        <v>1552</v>
      </c>
      <c r="AC558" t="s">
        <v>11022</v>
      </c>
      <c r="AD558" t="s">
        <v>11022</v>
      </c>
      <c r="AE558" t="s">
        <v>762</v>
      </c>
      <c r="AF558" t="s">
        <v>762</v>
      </c>
      <c r="AG558" t="s">
        <v>762</v>
      </c>
      <c r="AH558" t="s">
        <v>762</v>
      </c>
      <c r="AI558" t="s">
        <v>762</v>
      </c>
      <c r="AJ558" t="s">
        <v>11022</v>
      </c>
      <c r="AK558" t="s">
        <v>11022</v>
      </c>
      <c r="AL558" t="s">
        <v>11022</v>
      </c>
      <c r="AM558" t="s">
        <v>11022</v>
      </c>
      <c r="AN558" t="s">
        <v>11022</v>
      </c>
      <c r="AO558" t="s">
        <v>11022</v>
      </c>
      <c r="AP558" t="s">
        <v>11022</v>
      </c>
      <c r="AQ558" t="s">
        <v>12526</v>
      </c>
      <c r="AR558" t="s">
        <v>12527</v>
      </c>
      <c r="AS558" t="s">
        <v>12527</v>
      </c>
    </row>
    <row r="559" spans="1:45" x14ac:dyDescent="0.25">
      <c r="A559" t="s">
        <v>12956</v>
      </c>
      <c r="B559">
        <v>2</v>
      </c>
      <c r="C559">
        <v>14</v>
      </c>
      <c r="D559" s="4">
        <v>1.6329931618554501</v>
      </c>
      <c r="E559" s="4">
        <v>5.7951128835712398</v>
      </c>
      <c r="F559">
        <v>2</v>
      </c>
      <c r="G559">
        <v>14.5</v>
      </c>
      <c r="H559">
        <v>4</v>
      </c>
      <c r="I559">
        <v>4</v>
      </c>
      <c r="J559" t="s">
        <v>733</v>
      </c>
      <c r="K559" s="4">
        <v>2.29722383253731</v>
      </c>
      <c r="L559" s="4">
        <v>18.195392042759899</v>
      </c>
      <c r="M559" t="s">
        <v>733</v>
      </c>
      <c r="N559" s="4">
        <v>5.6393561777149497</v>
      </c>
      <c r="O559" s="4">
        <v>2.9340866506407202</v>
      </c>
      <c r="P559" s="4">
        <v>0.77264488301951495</v>
      </c>
      <c r="Q559" s="4">
        <v>3.7974582050867101</v>
      </c>
      <c r="R559">
        <v>1.46187415308214E-4</v>
      </c>
      <c r="S559">
        <v>1.4719996659692299E-3</v>
      </c>
      <c r="T559" s="4">
        <v>3.7067315336602298</v>
      </c>
      <c r="U559" s="4">
        <v>2.1614417676211999</v>
      </c>
      <c r="V559" t="s">
        <v>11020</v>
      </c>
      <c r="W559">
        <v>0</v>
      </c>
      <c r="X559">
        <v>1</v>
      </c>
      <c r="Y559" t="s">
        <v>12957</v>
      </c>
      <c r="Z559">
        <v>100</v>
      </c>
      <c r="AA559">
        <v>100</v>
      </c>
      <c r="AB559" t="s">
        <v>1552</v>
      </c>
      <c r="AC559" t="s">
        <v>11022</v>
      </c>
      <c r="AD559" t="s">
        <v>11022</v>
      </c>
      <c r="AE559" t="s">
        <v>762</v>
      </c>
      <c r="AF559" t="s">
        <v>762</v>
      </c>
      <c r="AG559" t="s">
        <v>762</v>
      </c>
      <c r="AH559" t="s">
        <v>762</v>
      </c>
      <c r="AI559" t="s">
        <v>762</v>
      </c>
      <c r="AJ559" t="s">
        <v>11022</v>
      </c>
      <c r="AK559" t="s">
        <v>11022</v>
      </c>
      <c r="AL559" t="s">
        <v>11022</v>
      </c>
      <c r="AM559" t="s">
        <v>11022</v>
      </c>
      <c r="AN559" t="s">
        <v>11022</v>
      </c>
      <c r="AO559" t="s">
        <v>11022</v>
      </c>
      <c r="AP559" t="s">
        <v>11022</v>
      </c>
      <c r="AQ559" t="s">
        <v>12957</v>
      </c>
      <c r="AR559" t="s">
        <v>12958</v>
      </c>
      <c r="AS559" t="s">
        <v>12958</v>
      </c>
    </row>
    <row r="560" spans="1:45" x14ac:dyDescent="0.25">
      <c r="A560" t="s">
        <v>11929</v>
      </c>
      <c r="B560">
        <v>15</v>
      </c>
      <c r="C560">
        <v>94</v>
      </c>
      <c r="D560" s="4">
        <v>12.110601416390001</v>
      </c>
      <c r="E560" s="4">
        <v>7.9320026895271996</v>
      </c>
      <c r="F560">
        <v>14</v>
      </c>
      <c r="G560">
        <v>93.5</v>
      </c>
      <c r="H560">
        <v>4</v>
      </c>
      <c r="I560">
        <v>4</v>
      </c>
      <c r="J560" t="s">
        <v>733</v>
      </c>
      <c r="K560" s="4">
        <v>16.950538050754499</v>
      </c>
      <c r="L560" s="4">
        <v>124.818676905887</v>
      </c>
      <c r="M560" t="s">
        <v>733</v>
      </c>
      <c r="N560" s="4">
        <v>32.591834475579901</v>
      </c>
      <c r="O560" s="4">
        <v>2.8549830868004098</v>
      </c>
      <c r="P560" s="4">
        <v>0.51776703736631002</v>
      </c>
      <c r="Q560" s="4">
        <v>5.5140302119707396</v>
      </c>
      <c r="R560" s="3">
        <v>3.50708356129706E-8</v>
      </c>
      <c r="S560" s="3">
        <v>1.5769024128678301E-6</v>
      </c>
      <c r="T560" s="4">
        <v>3.3727501241667199</v>
      </c>
      <c r="U560" s="4">
        <v>2.3372160494341001</v>
      </c>
      <c r="V560" t="s">
        <v>11020</v>
      </c>
      <c r="W560">
        <v>0</v>
      </c>
      <c r="X560">
        <v>1</v>
      </c>
      <c r="Y560" t="s">
        <v>11930</v>
      </c>
      <c r="Z560">
        <v>100</v>
      </c>
      <c r="AA560">
        <v>100</v>
      </c>
      <c r="AB560" t="s">
        <v>1552</v>
      </c>
      <c r="AC560" t="s">
        <v>11022</v>
      </c>
      <c r="AD560" t="s">
        <v>11022</v>
      </c>
      <c r="AE560" t="s">
        <v>762</v>
      </c>
      <c r="AF560" t="s">
        <v>762</v>
      </c>
      <c r="AG560" t="s">
        <v>762</v>
      </c>
      <c r="AH560" t="s">
        <v>762</v>
      </c>
      <c r="AI560" t="s">
        <v>762</v>
      </c>
      <c r="AJ560" t="s">
        <v>11022</v>
      </c>
      <c r="AK560" t="s">
        <v>11022</v>
      </c>
      <c r="AL560" t="s">
        <v>11022</v>
      </c>
      <c r="AM560" t="s">
        <v>11022</v>
      </c>
      <c r="AN560" t="s">
        <v>11022</v>
      </c>
      <c r="AO560" t="s">
        <v>11022</v>
      </c>
      <c r="AP560" t="s">
        <v>11022</v>
      </c>
      <c r="AQ560" t="s">
        <v>11930</v>
      </c>
      <c r="AR560" t="s">
        <v>11931</v>
      </c>
      <c r="AS560" t="s">
        <v>11931</v>
      </c>
    </row>
    <row r="561" spans="1:45" x14ac:dyDescent="0.25">
      <c r="A561" t="s">
        <v>11041</v>
      </c>
      <c r="B561">
        <v>297</v>
      </c>
      <c r="C561">
        <v>1872</v>
      </c>
      <c r="D561" s="4">
        <v>239.553751796961</v>
      </c>
      <c r="E561" s="4">
        <v>485.33356227100802</v>
      </c>
      <c r="F561">
        <v>273.5</v>
      </c>
      <c r="G561">
        <v>1931.5</v>
      </c>
      <c r="H561">
        <v>4</v>
      </c>
      <c r="I561">
        <v>4</v>
      </c>
      <c r="J561" t="s">
        <v>733</v>
      </c>
      <c r="K561" s="4">
        <v>338.46863182882799</v>
      </c>
      <c r="L561" s="4">
        <v>2437.0783794950398</v>
      </c>
      <c r="M561" t="s">
        <v>733</v>
      </c>
      <c r="N561" s="4">
        <v>654.48511144318297</v>
      </c>
      <c r="O561" s="4">
        <v>2.8465664860202202</v>
      </c>
      <c r="P561" s="4">
        <v>0.46393905344387099</v>
      </c>
      <c r="Q561" s="4">
        <v>6.1356474840603399</v>
      </c>
      <c r="R561" s="3">
        <v>8.4813039567455395E-10</v>
      </c>
      <c r="S561" s="3">
        <v>5.5280704251403001E-8</v>
      </c>
      <c r="T561" s="4">
        <v>3.3105055394640899</v>
      </c>
      <c r="U561" s="4">
        <v>2.3826274325763501</v>
      </c>
      <c r="V561" t="s">
        <v>11020</v>
      </c>
      <c r="W561">
        <v>0</v>
      </c>
      <c r="X561">
        <v>1</v>
      </c>
      <c r="Y561" t="s">
        <v>11042</v>
      </c>
      <c r="Z561">
        <v>100</v>
      </c>
      <c r="AA561">
        <v>100</v>
      </c>
      <c r="AB561" t="s">
        <v>759</v>
      </c>
      <c r="AC561" t="s">
        <v>11022</v>
      </c>
      <c r="AD561" t="s">
        <v>11022</v>
      </c>
      <c r="AE561" t="s">
        <v>762</v>
      </c>
      <c r="AF561" t="s">
        <v>762</v>
      </c>
      <c r="AG561" t="s">
        <v>762</v>
      </c>
      <c r="AH561" t="s">
        <v>762</v>
      </c>
      <c r="AI561" t="s">
        <v>762</v>
      </c>
      <c r="AJ561" t="s">
        <v>11022</v>
      </c>
      <c r="AK561" t="s">
        <v>11022</v>
      </c>
      <c r="AL561" t="s">
        <v>11022</v>
      </c>
      <c r="AM561" t="s">
        <v>11022</v>
      </c>
      <c r="AN561" t="s">
        <v>11022</v>
      </c>
      <c r="AO561" t="s">
        <v>11022</v>
      </c>
      <c r="AP561" t="s">
        <v>11022</v>
      </c>
      <c r="AQ561" t="s">
        <v>11043</v>
      </c>
      <c r="AR561" t="s">
        <v>11044</v>
      </c>
      <c r="AS561" t="s">
        <v>11044</v>
      </c>
    </row>
    <row r="562" spans="1:45" x14ac:dyDescent="0.25">
      <c r="A562" t="s">
        <v>12579</v>
      </c>
      <c r="B562">
        <v>5</v>
      </c>
      <c r="C562">
        <v>32</v>
      </c>
      <c r="D562" s="4">
        <v>5.2599112793531697</v>
      </c>
      <c r="E562" s="4">
        <v>43.261799931733499</v>
      </c>
      <c r="F562">
        <v>3</v>
      </c>
      <c r="G562">
        <v>11.5</v>
      </c>
      <c r="H562">
        <v>4</v>
      </c>
      <c r="I562">
        <v>4</v>
      </c>
      <c r="J562" t="s">
        <v>733</v>
      </c>
      <c r="K562" s="4">
        <v>5.8552174033552298</v>
      </c>
      <c r="L562" s="4">
        <v>40.918868106103098</v>
      </c>
      <c r="M562" t="s">
        <v>733</v>
      </c>
      <c r="N562" s="4">
        <v>11.5117350443319</v>
      </c>
      <c r="O562" s="4">
        <v>2.8258788068824501</v>
      </c>
      <c r="P562" s="4">
        <v>1.04285403473078</v>
      </c>
      <c r="Q562" s="4">
        <v>2.7097548772604201</v>
      </c>
      <c r="R562">
        <v>6.7332949402498102E-3</v>
      </c>
      <c r="S562">
        <v>3.0839704032639699E-2</v>
      </c>
      <c r="T562" s="4">
        <v>3.86873284161324</v>
      </c>
      <c r="U562" s="4">
        <v>1.7830247721516701</v>
      </c>
      <c r="V562" t="s">
        <v>11020</v>
      </c>
      <c r="W562">
        <v>0</v>
      </c>
      <c r="X562">
        <v>1</v>
      </c>
      <c r="Y562" t="s">
        <v>12580</v>
      </c>
      <c r="Z562">
        <v>100</v>
      </c>
      <c r="AA562">
        <v>100</v>
      </c>
      <c r="AB562" t="s">
        <v>759</v>
      </c>
      <c r="AC562" t="s">
        <v>11022</v>
      </c>
      <c r="AD562" t="s">
        <v>11022</v>
      </c>
      <c r="AE562" t="s">
        <v>762</v>
      </c>
      <c r="AF562" t="s">
        <v>762</v>
      </c>
      <c r="AG562" t="s">
        <v>762</v>
      </c>
      <c r="AH562" t="s">
        <v>762</v>
      </c>
      <c r="AI562" t="s">
        <v>762</v>
      </c>
      <c r="AJ562" t="s">
        <v>11022</v>
      </c>
      <c r="AK562" t="s">
        <v>11022</v>
      </c>
      <c r="AL562" t="s">
        <v>11022</v>
      </c>
      <c r="AM562" t="s">
        <v>11022</v>
      </c>
      <c r="AN562" t="s">
        <v>11022</v>
      </c>
      <c r="AO562" t="s">
        <v>11022</v>
      </c>
      <c r="AP562" t="s">
        <v>11022</v>
      </c>
      <c r="AQ562" t="s">
        <v>12581</v>
      </c>
      <c r="AR562" t="s">
        <v>12582</v>
      </c>
      <c r="AS562" t="s">
        <v>12582</v>
      </c>
    </row>
    <row r="563" spans="1:45" x14ac:dyDescent="0.25">
      <c r="A563" t="s">
        <v>13243</v>
      </c>
      <c r="B563">
        <v>1</v>
      </c>
      <c r="C563">
        <v>5</v>
      </c>
      <c r="D563" s="4">
        <v>1.5</v>
      </c>
      <c r="E563" s="4">
        <v>3.9157800414902399</v>
      </c>
      <c r="F563">
        <v>0</v>
      </c>
      <c r="G563">
        <v>4.5</v>
      </c>
      <c r="H563">
        <v>4</v>
      </c>
      <c r="I563">
        <v>4</v>
      </c>
      <c r="J563" t="s">
        <v>733</v>
      </c>
      <c r="K563" s="4">
        <v>1.06069219200711</v>
      </c>
      <c r="L563" s="4">
        <v>6.6357353211466501</v>
      </c>
      <c r="M563" t="s">
        <v>733</v>
      </c>
      <c r="N563" s="4">
        <v>11.4205716752041</v>
      </c>
      <c r="O563" s="4">
        <v>2.8223377107019898</v>
      </c>
      <c r="P563" s="4">
        <v>1.04470340942752</v>
      </c>
      <c r="Q563" s="4">
        <v>2.7015683927446599</v>
      </c>
      <c r="R563">
        <v>6.9013284965281103E-3</v>
      </c>
      <c r="S563">
        <v>3.1383143180991897E-2</v>
      </c>
      <c r="T563" s="4">
        <v>3.8670411201295098</v>
      </c>
      <c r="U563" s="4">
        <v>1.77763430127446</v>
      </c>
      <c r="V563" t="s">
        <v>11020</v>
      </c>
      <c r="W563">
        <v>0</v>
      </c>
      <c r="X563">
        <v>1</v>
      </c>
      <c r="Y563" t="s">
        <v>13244</v>
      </c>
      <c r="Z563">
        <v>100</v>
      </c>
      <c r="AA563">
        <v>100</v>
      </c>
      <c r="AB563" t="s">
        <v>759</v>
      </c>
      <c r="AC563" t="s">
        <v>11022</v>
      </c>
      <c r="AD563" t="s">
        <v>11022</v>
      </c>
      <c r="AE563" t="s">
        <v>762</v>
      </c>
      <c r="AF563" t="s">
        <v>762</v>
      </c>
      <c r="AG563" t="s">
        <v>762</v>
      </c>
      <c r="AH563" t="s">
        <v>762</v>
      </c>
      <c r="AI563" t="s">
        <v>762</v>
      </c>
      <c r="AJ563" t="s">
        <v>11022</v>
      </c>
      <c r="AK563" t="s">
        <v>11022</v>
      </c>
      <c r="AL563" t="s">
        <v>11022</v>
      </c>
      <c r="AM563" t="s">
        <v>11022</v>
      </c>
      <c r="AN563" t="s">
        <v>11022</v>
      </c>
      <c r="AO563" t="s">
        <v>11022</v>
      </c>
      <c r="AP563" t="s">
        <v>11022</v>
      </c>
      <c r="AQ563" t="s">
        <v>13245</v>
      </c>
      <c r="AR563" t="s">
        <v>13246</v>
      </c>
      <c r="AS563" t="s">
        <v>13246</v>
      </c>
    </row>
    <row r="564" spans="1:45" x14ac:dyDescent="0.25">
      <c r="A564" t="s">
        <v>12396</v>
      </c>
      <c r="B564">
        <v>7</v>
      </c>
      <c r="C564">
        <v>41</v>
      </c>
      <c r="D564" s="4">
        <v>5.0662280511902198</v>
      </c>
      <c r="E564" s="4">
        <v>16.753109164172098</v>
      </c>
      <c r="F564">
        <v>7.5</v>
      </c>
      <c r="G564">
        <v>48.5</v>
      </c>
      <c r="H564">
        <v>4</v>
      </c>
      <c r="I564">
        <v>4</v>
      </c>
      <c r="J564" t="s">
        <v>733</v>
      </c>
      <c r="K564" s="4">
        <v>7.4454550812521596</v>
      </c>
      <c r="L564" s="4">
        <v>52.694138607950499</v>
      </c>
      <c r="M564" t="s">
        <v>733</v>
      </c>
      <c r="N564" s="4">
        <v>12.9043336115943</v>
      </c>
      <c r="O564" s="4">
        <v>2.7988263186976199</v>
      </c>
      <c r="P564" s="4">
        <v>0.64255445281692003</v>
      </c>
      <c r="Q564" s="4">
        <v>4.3557807535652904</v>
      </c>
      <c r="R564" s="3">
        <v>1.32593444416792E-5</v>
      </c>
      <c r="S564">
        <v>2.1198272686005399E-4</v>
      </c>
      <c r="T564" s="4">
        <v>3.4413807715145399</v>
      </c>
      <c r="U564" s="4">
        <v>2.1562718658806999</v>
      </c>
      <c r="V564" t="s">
        <v>11020</v>
      </c>
      <c r="W564">
        <v>0</v>
      </c>
      <c r="X564">
        <v>1</v>
      </c>
      <c r="Y564" t="s">
        <v>12397</v>
      </c>
      <c r="Z564">
        <v>100</v>
      </c>
      <c r="AA564">
        <v>100</v>
      </c>
      <c r="AB564" t="s">
        <v>1552</v>
      </c>
      <c r="AC564" t="s">
        <v>11022</v>
      </c>
      <c r="AD564" t="s">
        <v>11022</v>
      </c>
      <c r="AE564" t="s">
        <v>762</v>
      </c>
      <c r="AF564" t="s">
        <v>762</v>
      </c>
      <c r="AG564" t="s">
        <v>762</v>
      </c>
      <c r="AH564" t="s">
        <v>762</v>
      </c>
      <c r="AI564" t="s">
        <v>762</v>
      </c>
      <c r="AJ564" t="s">
        <v>11022</v>
      </c>
      <c r="AK564" t="s">
        <v>11022</v>
      </c>
      <c r="AL564" t="s">
        <v>11022</v>
      </c>
      <c r="AM564" t="s">
        <v>11022</v>
      </c>
      <c r="AN564" t="s">
        <v>11022</v>
      </c>
      <c r="AO564" t="s">
        <v>11022</v>
      </c>
      <c r="AP564" t="s">
        <v>11022</v>
      </c>
      <c r="AQ564" t="s">
        <v>12397</v>
      </c>
      <c r="AR564" t="s">
        <v>12398</v>
      </c>
      <c r="AS564" t="s">
        <v>12398</v>
      </c>
    </row>
    <row r="565" spans="1:45" x14ac:dyDescent="0.25">
      <c r="A565" t="s">
        <v>12665</v>
      </c>
      <c r="B565">
        <v>4</v>
      </c>
      <c r="C565">
        <v>24</v>
      </c>
      <c r="D565" s="4">
        <v>1.5</v>
      </c>
      <c r="E565" s="4">
        <v>15.435349040433101</v>
      </c>
      <c r="F565">
        <v>3</v>
      </c>
      <c r="G565">
        <v>22.5</v>
      </c>
      <c r="H565">
        <v>4</v>
      </c>
      <c r="I565">
        <v>4</v>
      </c>
      <c r="J565" t="s">
        <v>733</v>
      </c>
      <c r="K565" s="4">
        <v>4.5065279408130703</v>
      </c>
      <c r="L565" s="4">
        <v>31.436019609709199</v>
      </c>
      <c r="M565" t="s">
        <v>733</v>
      </c>
      <c r="N565" s="4">
        <v>13.2330160948084</v>
      </c>
      <c r="O565" s="4">
        <v>2.7975867466071</v>
      </c>
      <c r="P565" s="4">
        <v>0.73548622263656804</v>
      </c>
      <c r="Q565" s="4">
        <v>3.8037242038040202</v>
      </c>
      <c r="R565">
        <v>1.4253686780637E-4</v>
      </c>
      <c r="S565">
        <v>1.4435407090191E-3</v>
      </c>
      <c r="T565" s="4">
        <v>3.53307296924367</v>
      </c>
      <c r="U565" s="4">
        <v>2.0621005239705301</v>
      </c>
      <c r="V565" t="s">
        <v>11020</v>
      </c>
      <c r="W565">
        <v>0</v>
      </c>
      <c r="X565">
        <v>1</v>
      </c>
      <c r="Y565" t="s">
        <v>12666</v>
      </c>
      <c r="Z565">
        <v>100</v>
      </c>
      <c r="AA565">
        <v>100</v>
      </c>
      <c r="AB565" t="s">
        <v>759</v>
      </c>
      <c r="AC565" t="s">
        <v>11022</v>
      </c>
      <c r="AD565" t="s">
        <v>11022</v>
      </c>
      <c r="AE565" t="s">
        <v>762</v>
      </c>
      <c r="AF565" t="s">
        <v>762</v>
      </c>
      <c r="AG565" t="s">
        <v>762</v>
      </c>
      <c r="AH565" t="s">
        <v>762</v>
      </c>
      <c r="AI565" t="s">
        <v>762</v>
      </c>
      <c r="AJ565" t="s">
        <v>11022</v>
      </c>
      <c r="AK565" t="s">
        <v>11022</v>
      </c>
      <c r="AL565" t="s">
        <v>11022</v>
      </c>
      <c r="AM565" t="s">
        <v>11022</v>
      </c>
      <c r="AN565" t="s">
        <v>11022</v>
      </c>
      <c r="AO565" t="s">
        <v>11022</v>
      </c>
      <c r="AP565" t="s">
        <v>11022</v>
      </c>
      <c r="AQ565" t="s">
        <v>12667</v>
      </c>
      <c r="AR565" t="s">
        <v>12668</v>
      </c>
      <c r="AS565" t="s">
        <v>12668</v>
      </c>
    </row>
    <row r="566" spans="1:45" x14ac:dyDescent="0.25">
      <c r="A566" t="s">
        <v>12291</v>
      </c>
      <c r="B566">
        <v>8</v>
      </c>
      <c r="C566">
        <v>50</v>
      </c>
      <c r="D566" s="4">
        <v>7.8740078740118102</v>
      </c>
      <c r="E566" s="4">
        <v>17.6328292303495</v>
      </c>
      <c r="F566">
        <v>6</v>
      </c>
      <c r="G566">
        <v>53.5</v>
      </c>
      <c r="H566">
        <v>4</v>
      </c>
      <c r="I566">
        <v>4</v>
      </c>
      <c r="J566" t="s">
        <v>733</v>
      </c>
      <c r="K566" s="4">
        <v>8.9956304447870199</v>
      </c>
      <c r="L566" s="4">
        <v>63.8582437163655</v>
      </c>
      <c r="M566" t="s">
        <v>733</v>
      </c>
      <c r="N566" s="4">
        <v>16.030606972559202</v>
      </c>
      <c r="O566" s="4">
        <v>2.79571012752228</v>
      </c>
      <c r="P566" s="4">
        <v>0.61576332849413096</v>
      </c>
      <c r="Q566" s="4">
        <v>4.5402348567253599</v>
      </c>
      <c r="R566" s="3">
        <v>5.6191601542193701E-6</v>
      </c>
      <c r="S566">
        <v>1.1072794660485001E-4</v>
      </c>
      <c r="T566" s="4">
        <v>3.4114734560164099</v>
      </c>
      <c r="U566" s="4">
        <v>2.17994679902815</v>
      </c>
      <c r="V566" t="s">
        <v>11020</v>
      </c>
      <c r="W566">
        <v>0</v>
      </c>
      <c r="X566">
        <v>1</v>
      </c>
      <c r="Y566" t="s">
        <v>12292</v>
      </c>
      <c r="Z566">
        <v>100</v>
      </c>
      <c r="AA566">
        <v>100</v>
      </c>
      <c r="AB566" t="s">
        <v>1552</v>
      </c>
      <c r="AC566" t="s">
        <v>11022</v>
      </c>
      <c r="AD566" t="s">
        <v>11022</v>
      </c>
      <c r="AE566" t="s">
        <v>762</v>
      </c>
      <c r="AF566" t="s">
        <v>762</v>
      </c>
      <c r="AG566" t="s">
        <v>762</v>
      </c>
      <c r="AH566" t="s">
        <v>762</v>
      </c>
      <c r="AI566" t="s">
        <v>762</v>
      </c>
      <c r="AJ566" t="s">
        <v>11022</v>
      </c>
      <c r="AK566" t="s">
        <v>11022</v>
      </c>
      <c r="AL566" t="s">
        <v>11022</v>
      </c>
      <c r="AM566" t="s">
        <v>11022</v>
      </c>
      <c r="AN566" t="s">
        <v>11022</v>
      </c>
      <c r="AO566" t="s">
        <v>11022</v>
      </c>
      <c r="AP566" t="s">
        <v>11022</v>
      </c>
      <c r="AQ566" t="s">
        <v>12292</v>
      </c>
      <c r="AR566" t="s">
        <v>12293</v>
      </c>
      <c r="AS566" t="s">
        <v>12293</v>
      </c>
    </row>
    <row r="567" spans="1:45" x14ac:dyDescent="0.25">
      <c r="A567" t="s">
        <v>12767</v>
      </c>
      <c r="B567">
        <v>3</v>
      </c>
      <c r="C567">
        <v>18</v>
      </c>
      <c r="D567" s="4">
        <v>1.82574185835055</v>
      </c>
      <c r="E567" s="4">
        <v>14.7280910734102</v>
      </c>
      <c r="F567">
        <v>3</v>
      </c>
      <c r="G567">
        <v>14</v>
      </c>
      <c r="H567">
        <v>4</v>
      </c>
      <c r="I567">
        <v>4</v>
      </c>
      <c r="J567" t="s">
        <v>733</v>
      </c>
      <c r="K567" s="4">
        <v>3.59294968710581</v>
      </c>
      <c r="L567" s="4">
        <v>25.195455277241599</v>
      </c>
      <c r="M567" t="s">
        <v>733</v>
      </c>
      <c r="N567" s="4">
        <v>8.3931495334441397</v>
      </c>
      <c r="O567" s="4">
        <v>2.7948747059808299</v>
      </c>
      <c r="P567" s="4">
        <v>0.91475806416440897</v>
      </c>
      <c r="Q567" s="4">
        <v>3.0553157337113301</v>
      </c>
      <c r="R567">
        <v>2.2482370618201902E-3</v>
      </c>
      <c r="S567">
        <v>1.31178875939723E-2</v>
      </c>
      <c r="T567" s="4">
        <v>3.7096327701452401</v>
      </c>
      <c r="U567" s="4">
        <v>1.8801166418164199</v>
      </c>
      <c r="V567" t="s">
        <v>11020</v>
      </c>
      <c r="W567">
        <v>0</v>
      </c>
      <c r="X567">
        <v>1</v>
      </c>
      <c r="Y567" t="s">
        <v>12768</v>
      </c>
      <c r="Z567">
        <v>100</v>
      </c>
      <c r="AA567">
        <v>100</v>
      </c>
      <c r="AB567" t="s">
        <v>759</v>
      </c>
      <c r="AC567" t="s">
        <v>11022</v>
      </c>
      <c r="AD567" t="s">
        <v>11022</v>
      </c>
      <c r="AE567" t="s">
        <v>762</v>
      </c>
      <c r="AF567" t="s">
        <v>762</v>
      </c>
      <c r="AG567" t="s">
        <v>762</v>
      </c>
      <c r="AH567" t="s">
        <v>762</v>
      </c>
      <c r="AI567" t="s">
        <v>762</v>
      </c>
      <c r="AJ567" t="s">
        <v>11022</v>
      </c>
      <c r="AK567" t="s">
        <v>11022</v>
      </c>
      <c r="AL567" t="s">
        <v>11022</v>
      </c>
      <c r="AM567" t="s">
        <v>11022</v>
      </c>
      <c r="AN567" t="s">
        <v>11022</v>
      </c>
      <c r="AO567" t="s">
        <v>11022</v>
      </c>
      <c r="AP567" t="s">
        <v>11022</v>
      </c>
      <c r="AQ567" t="s">
        <v>12769</v>
      </c>
      <c r="AR567" t="s">
        <v>12770</v>
      </c>
      <c r="AS567" t="s">
        <v>12770</v>
      </c>
    </row>
    <row r="568" spans="1:45" x14ac:dyDescent="0.25">
      <c r="A568" t="s">
        <v>12634</v>
      </c>
      <c r="B568">
        <v>4</v>
      </c>
      <c r="C568">
        <v>25</v>
      </c>
      <c r="D568" s="4">
        <v>2.9439202887759501</v>
      </c>
      <c r="E568" s="4">
        <v>4.9665548085837798</v>
      </c>
      <c r="F568">
        <v>3.5</v>
      </c>
      <c r="G568">
        <v>26.5</v>
      </c>
      <c r="H568">
        <v>4</v>
      </c>
      <c r="I568">
        <v>4</v>
      </c>
      <c r="J568" t="s">
        <v>733</v>
      </c>
      <c r="K568" s="4">
        <v>4.6194609268668101</v>
      </c>
      <c r="L568" s="4">
        <v>32.745849910405497</v>
      </c>
      <c r="M568" t="s">
        <v>733</v>
      </c>
      <c r="N568" s="4">
        <v>9.7032860812806305</v>
      </c>
      <c r="O568" s="4">
        <v>2.7872661625500501</v>
      </c>
      <c r="P568" s="4">
        <v>0.57608199202633104</v>
      </c>
      <c r="Q568" s="4">
        <v>4.8383150335007299</v>
      </c>
      <c r="R568" s="3">
        <v>1.3094447601143201E-6</v>
      </c>
      <c r="S568" s="3">
        <v>3.3038836596773802E-5</v>
      </c>
      <c r="T568" s="4">
        <v>3.3633481545763799</v>
      </c>
      <c r="U568" s="4">
        <v>2.2111841705237101</v>
      </c>
      <c r="V568" t="s">
        <v>11020</v>
      </c>
      <c r="W568">
        <v>0</v>
      </c>
      <c r="X568">
        <v>1</v>
      </c>
      <c r="Y568" t="s">
        <v>12635</v>
      </c>
      <c r="Z568">
        <v>100</v>
      </c>
      <c r="AA568">
        <v>100</v>
      </c>
      <c r="AB568" t="s">
        <v>759</v>
      </c>
      <c r="AC568" t="s">
        <v>11022</v>
      </c>
      <c r="AD568" t="s">
        <v>11022</v>
      </c>
      <c r="AE568" t="s">
        <v>762</v>
      </c>
      <c r="AF568" t="s">
        <v>762</v>
      </c>
      <c r="AG568" t="s">
        <v>762</v>
      </c>
      <c r="AH568" t="s">
        <v>762</v>
      </c>
      <c r="AI568" t="s">
        <v>762</v>
      </c>
      <c r="AJ568" t="s">
        <v>11022</v>
      </c>
      <c r="AK568" t="s">
        <v>11022</v>
      </c>
      <c r="AL568" t="s">
        <v>11022</v>
      </c>
      <c r="AM568" t="s">
        <v>11022</v>
      </c>
      <c r="AN568" t="s">
        <v>11022</v>
      </c>
      <c r="AO568" t="s">
        <v>11022</v>
      </c>
      <c r="AP568" t="s">
        <v>11022</v>
      </c>
      <c r="AQ568" t="s">
        <v>12636</v>
      </c>
      <c r="AR568" t="s">
        <v>12637</v>
      </c>
      <c r="AS568" t="s">
        <v>12637</v>
      </c>
    </row>
    <row r="569" spans="1:45" x14ac:dyDescent="0.25">
      <c r="A569" t="s">
        <v>11133</v>
      </c>
      <c r="B569">
        <v>104</v>
      </c>
      <c r="C569">
        <v>636</v>
      </c>
      <c r="D569" s="4">
        <v>52.149624479312699</v>
      </c>
      <c r="E569" s="4">
        <v>99.770987766985698</v>
      </c>
      <c r="F569">
        <v>109</v>
      </c>
      <c r="G569">
        <v>640.5</v>
      </c>
      <c r="H569">
        <v>4</v>
      </c>
      <c r="I569">
        <v>4</v>
      </c>
      <c r="J569" t="s">
        <v>733</v>
      </c>
      <c r="K569" s="4">
        <v>121.742562599655</v>
      </c>
      <c r="L569" s="4">
        <v>842.05586526776904</v>
      </c>
      <c r="M569" t="s">
        <v>733</v>
      </c>
      <c r="N569" s="4">
        <v>585.72487188489299</v>
      </c>
      <c r="O569" s="4">
        <v>2.7855270593840298</v>
      </c>
      <c r="P569" s="4">
        <v>0.31297509105230698</v>
      </c>
      <c r="Q569" s="4">
        <v>8.9001557600585404</v>
      </c>
      <c r="R569" s="3">
        <v>5.5768369385442404E-19</v>
      </c>
      <c r="S569" s="3">
        <v>2.8352638995558901E-16</v>
      </c>
      <c r="T569" s="4">
        <v>3.0985021504363401</v>
      </c>
      <c r="U569" s="4">
        <v>2.4725519683317301</v>
      </c>
      <c r="V569" t="s">
        <v>11020</v>
      </c>
      <c r="W569">
        <v>0</v>
      </c>
      <c r="X569">
        <v>1</v>
      </c>
      <c r="Y569" t="s">
        <v>11134</v>
      </c>
      <c r="Z569">
        <v>100</v>
      </c>
      <c r="AA569">
        <v>100</v>
      </c>
      <c r="AB569" t="s">
        <v>759</v>
      </c>
      <c r="AC569" t="s">
        <v>11022</v>
      </c>
      <c r="AD569" t="s">
        <v>11022</v>
      </c>
      <c r="AE569" t="s">
        <v>762</v>
      </c>
      <c r="AF569" t="s">
        <v>762</v>
      </c>
      <c r="AG569" t="s">
        <v>762</v>
      </c>
      <c r="AH569" t="s">
        <v>762</v>
      </c>
      <c r="AI569" t="s">
        <v>762</v>
      </c>
      <c r="AJ569" t="s">
        <v>11022</v>
      </c>
      <c r="AK569" t="s">
        <v>11022</v>
      </c>
      <c r="AL569" t="s">
        <v>11022</v>
      </c>
      <c r="AM569" t="s">
        <v>11022</v>
      </c>
      <c r="AN569" t="s">
        <v>11022</v>
      </c>
      <c r="AO569" t="s">
        <v>11022</v>
      </c>
      <c r="AP569" t="s">
        <v>11022</v>
      </c>
      <c r="AQ569" t="s">
        <v>11135</v>
      </c>
      <c r="AR569" t="s">
        <v>11136</v>
      </c>
      <c r="AS569" t="s">
        <v>11136</v>
      </c>
    </row>
    <row r="570" spans="1:45" x14ac:dyDescent="0.25">
      <c r="A570" t="s">
        <v>12595</v>
      </c>
      <c r="B570">
        <v>5</v>
      </c>
      <c r="C570">
        <v>27</v>
      </c>
      <c r="D570" s="4">
        <v>4.1231056256176597</v>
      </c>
      <c r="E570" s="4">
        <v>7.3654599313281199</v>
      </c>
      <c r="F570">
        <v>4</v>
      </c>
      <c r="G570">
        <v>26.5</v>
      </c>
      <c r="H570">
        <v>4</v>
      </c>
      <c r="I570">
        <v>4</v>
      </c>
      <c r="J570" t="s">
        <v>733</v>
      </c>
      <c r="K570" s="4">
        <v>5.0921885829875704</v>
      </c>
      <c r="L570" s="4">
        <v>36.0714642075624</v>
      </c>
      <c r="M570" t="s">
        <v>733</v>
      </c>
      <c r="N570" s="4">
        <v>13.795765440533399</v>
      </c>
      <c r="O570" s="4">
        <v>2.7747281173562999</v>
      </c>
      <c r="P570" s="4">
        <v>0.65120549922797699</v>
      </c>
      <c r="Q570" s="4">
        <v>4.2609101437961199</v>
      </c>
      <c r="R570" s="3">
        <v>2.0359608339609501E-5</v>
      </c>
      <c r="S570">
        <v>3.0265569824144701E-4</v>
      </c>
      <c r="T570" s="4">
        <v>3.4259336165842802</v>
      </c>
      <c r="U570" s="4">
        <v>2.1235226181283302</v>
      </c>
      <c r="V570" t="s">
        <v>11020</v>
      </c>
      <c r="W570">
        <v>0</v>
      </c>
      <c r="X570">
        <v>1</v>
      </c>
      <c r="Y570" t="s">
        <v>12596</v>
      </c>
      <c r="Z570">
        <v>100</v>
      </c>
      <c r="AA570">
        <v>100</v>
      </c>
      <c r="AB570" t="s">
        <v>1552</v>
      </c>
      <c r="AC570" t="s">
        <v>11022</v>
      </c>
      <c r="AD570" t="s">
        <v>11022</v>
      </c>
      <c r="AE570" t="s">
        <v>762</v>
      </c>
      <c r="AF570" t="s">
        <v>762</v>
      </c>
      <c r="AG570" t="s">
        <v>762</v>
      </c>
      <c r="AH570" t="s">
        <v>762</v>
      </c>
      <c r="AI570" t="s">
        <v>762</v>
      </c>
      <c r="AJ570" t="s">
        <v>11022</v>
      </c>
      <c r="AK570" t="s">
        <v>11022</v>
      </c>
      <c r="AL570" t="s">
        <v>11022</v>
      </c>
      <c r="AM570" t="s">
        <v>11022</v>
      </c>
      <c r="AN570" t="s">
        <v>11022</v>
      </c>
      <c r="AO570" t="s">
        <v>11022</v>
      </c>
      <c r="AP570" t="s">
        <v>11022</v>
      </c>
      <c r="AQ570" t="s">
        <v>12596</v>
      </c>
      <c r="AR570" t="s">
        <v>12597</v>
      </c>
      <c r="AS570" t="s">
        <v>12597</v>
      </c>
    </row>
    <row r="571" spans="1:45" x14ac:dyDescent="0.25">
      <c r="A571" t="s">
        <v>12661</v>
      </c>
      <c r="B571">
        <v>4</v>
      </c>
      <c r="C571">
        <v>24</v>
      </c>
      <c r="D571" s="4">
        <v>3.5</v>
      </c>
      <c r="E571" s="4">
        <v>12.369316876853</v>
      </c>
      <c r="F571">
        <v>3.5</v>
      </c>
      <c r="G571">
        <v>22</v>
      </c>
      <c r="H571">
        <v>4</v>
      </c>
      <c r="I571">
        <v>4</v>
      </c>
      <c r="J571" t="s">
        <v>733</v>
      </c>
      <c r="K571" s="4">
        <v>4.49497667275247</v>
      </c>
      <c r="L571" s="4">
        <v>30.805160507338201</v>
      </c>
      <c r="M571" t="s">
        <v>733</v>
      </c>
      <c r="N571" s="4">
        <v>14.0761456123704</v>
      </c>
      <c r="O571" s="4">
        <v>2.7711344179882702</v>
      </c>
      <c r="P571" s="4">
        <v>0.65255120971968394</v>
      </c>
      <c r="Q571" s="4">
        <v>4.2466160152835597</v>
      </c>
      <c r="R571" s="3">
        <v>2.17023427563406E-5</v>
      </c>
      <c r="S571">
        <v>3.1524203020924502E-4</v>
      </c>
      <c r="T571" s="4">
        <v>3.4236856277079499</v>
      </c>
      <c r="U571" s="4">
        <v>2.1185832082685798</v>
      </c>
      <c r="V571" t="s">
        <v>11020</v>
      </c>
      <c r="W571">
        <v>0</v>
      </c>
      <c r="X571">
        <v>1</v>
      </c>
      <c r="Y571" t="s">
        <v>12662</v>
      </c>
      <c r="Z571">
        <v>100</v>
      </c>
      <c r="AA571">
        <v>100</v>
      </c>
      <c r="AB571" t="s">
        <v>759</v>
      </c>
      <c r="AC571" t="s">
        <v>11022</v>
      </c>
      <c r="AD571" t="s">
        <v>11022</v>
      </c>
      <c r="AE571" t="s">
        <v>762</v>
      </c>
      <c r="AF571" t="s">
        <v>762</v>
      </c>
      <c r="AG571" t="s">
        <v>762</v>
      </c>
      <c r="AH571" t="s">
        <v>762</v>
      </c>
      <c r="AI571" t="s">
        <v>762</v>
      </c>
      <c r="AJ571" t="s">
        <v>11022</v>
      </c>
      <c r="AK571" t="s">
        <v>11022</v>
      </c>
      <c r="AL571" t="s">
        <v>11022</v>
      </c>
      <c r="AM571" t="s">
        <v>11022</v>
      </c>
      <c r="AN571" t="s">
        <v>11022</v>
      </c>
      <c r="AO571" t="s">
        <v>11022</v>
      </c>
      <c r="AP571" t="s">
        <v>11022</v>
      </c>
      <c r="AQ571" t="s">
        <v>12663</v>
      </c>
      <c r="AR571" t="s">
        <v>12664</v>
      </c>
      <c r="AS571" t="s">
        <v>12664</v>
      </c>
    </row>
    <row r="572" spans="1:45" x14ac:dyDescent="0.25">
      <c r="A572" t="s">
        <v>13227</v>
      </c>
      <c r="B572">
        <v>1</v>
      </c>
      <c r="C572">
        <v>5</v>
      </c>
      <c r="D572" s="4">
        <v>1.5</v>
      </c>
      <c r="E572" s="4">
        <v>3.1091263510295999</v>
      </c>
      <c r="F572">
        <v>0</v>
      </c>
      <c r="G572">
        <v>3.5</v>
      </c>
      <c r="H572">
        <v>4</v>
      </c>
      <c r="I572">
        <v>4</v>
      </c>
      <c r="J572" t="s">
        <v>733</v>
      </c>
      <c r="K572" s="4">
        <v>0.82325658646166799</v>
      </c>
      <c r="L572" s="4">
        <v>6.2982250739983403</v>
      </c>
      <c r="M572" t="s">
        <v>733</v>
      </c>
      <c r="N572" s="4">
        <v>22.4462261844495</v>
      </c>
      <c r="O572" s="4">
        <v>2.7696417934653499</v>
      </c>
      <c r="P572" s="4">
        <v>1.0266767681064599</v>
      </c>
      <c r="Q572" s="4">
        <v>2.6976765029693999</v>
      </c>
      <c r="R572">
        <v>6.9825258015604203E-3</v>
      </c>
      <c r="S572">
        <v>3.1639181083006403E-2</v>
      </c>
      <c r="T572" s="4">
        <v>3.7963185615718098</v>
      </c>
      <c r="U572" s="4">
        <v>1.7429650253589</v>
      </c>
      <c r="V572" t="s">
        <v>11020</v>
      </c>
      <c r="W572">
        <v>0</v>
      </c>
      <c r="X572">
        <v>1</v>
      </c>
      <c r="Y572" t="s">
        <v>13228</v>
      </c>
      <c r="Z572">
        <v>100</v>
      </c>
      <c r="AA572">
        <v>100</v>
      </c>
      <c r="AB572" t="s">
        <v>759</v>
      </c>
      <c r="AC572" t="s">
        <v>11022</v>
      </c>
      <c r="AD572" t="s">
        <v>11022</v>
      </c>
      <c r="AE572" t="s">
        <v>762</v>
      </c>
      <c r="AF572" t="s">
        <v>762</v>
      </c>
      <c r="AG572" t="s">
        <v>762</v>
      </c>
      <c r="AH572" t="s">
        <v>762</v>
      </c>
      <c r="AI572" t="s">
        <v>762</v>
      </c>
      <c r="AJ572" t="s">
        <v>11022</v>
      </c>
      <c r="AK572" t="s">
        <v>11022</v>
      </c>
      <c r="AL572" t="s">
        <v>11022</v>
      </c>
      <c r="AM572" t="s">
        <v>11022</v>
      </c>
      <c r="AN572" t="s">
        <v>11022</v>
      </c>
      <c r="AO572" t="s">
        <v>11022</v>
      </c>
      <c r="AP572" t="s">
        <v>11022</v>
      </c>
      <c r="AQ572" t="s">
        <v>13229</v>
      </c>
      <c r="AR572" t="s">
        <v>13230</v>
      </c>
      <c r="AS572" t="s">
        <v>13230</v>
      </c>
    </row>
    <row r="573" spans="1:45" x14ac:dyDescent="0.25">
      <c r="A573" t="s">
        <v>12824</v>
      </c>
      <c r="B573">
        <v>3</v>
      </c>
      <c r="C573">
        <v>16</v>
      </c>
      <c r="D573" s="4">
        <v>1</v>
      </c>
      <c r="E573" s="4">
        <v>3.2015621187164198</v>
      </c>
      <c r="F573">
        <v>3</v>
      </c>
      <c r="G573">
        <v>14</v>
      </c>
      <c r="H573">
        <v>4</v>
      </c>
      <c r="I573">
        <v>4</v>
      </c>
      <c r="J573" t="s">
        <v>733</v>
      </c>
      <c r="K573" s="4">
        <v>3.1514658988419</v>
      </c>
      <c r="L573" s="4">
        <v>20.603605944496501</v>
      </c>
      <c r="M573" t="s">
        <v>733</v>
      </c>
      <c r="N573" s="4">
        <v>19.4837395929008</v>
      </c>
      <c r="O573" s="4">
        <v>2.7408906838433</v>
      </c>
      <c r="P573" s="4">
        <v>0.59640298958715998</v>
      </c>
      <c r="Q573" s="4">
        <v>4.5957024557180501</v>
      </c>
      <c r="R573" s="3">
        <v>4.3129378947775096E-6</v>
      </c>
      <c r="S573" s="3">
        <v>9.0168376692282803E-5</v>
      </c>
      <c r="T573" s="4">
        <v>3.3372936734304601</v>
      </c>
      <c r="U573" s="4">
        <v>2.1444876942561399</v>
      </c>
      <c r="V573" t="s">
        <v>11020</v>
      </c>
      <c r="W573">
        <v>0</v>
      </c>
      <c r="X573">
        <v>1</v>
      </c>
      <c r="Y573" t="s">
        <v>12825</v>
      </c>
      <c r="Z573">
        <v>100</v>
      </c>
      <c r="AA573">
        <v>100</v>
      </c>
      <c r="AB573" t="s">
        <v>759</v>
      </c>
      <c r="AC573" t="s">
        <v>11022</v>
      </c>
      <c r="AD573" t="s">
        <v>11022</v>
      </c>
      <c r="AE573" t="s">
        <v>762</v>
      </c>
      <c r="AF573" t="s">
        <v>762</v>
      </c>
      <c r="AG573" t="s">
        <v>762</v>
      </c>
      <c r="AH573" t="s">
        <v>762</v>
      </c>
      <c r="AI573" t="s">
        <v>762</v>
      </c>
      <c r="AJ573" t="s">
        <v>11022</v>
      </c>
      <c r="AK573" t="s">
        <v>11022</v>
      </c>
      <c r="AL573" t="s">
        <v>11022</v>
      </c>
      <c r="AM573" t="s">
        <v>11022</v>
      </c>
      <c r="AN573" t="s">
        <v>11022</v>
      </c>
      <c r="AO573" t="s">
        <v>11022</v>
      </c>
      <c r="AP573" t="s">
        <v>11022</v>
      </c>
      <c r="AQ573" t="s">
        <v>12826</v>
      </c>
      <c r="AR573" t="s">
        <v>12827</v>
      </c>
      <c r="AS573" t="s">
        <v>12827</v>
      </c>
    </row>
    <row r="574" spans="1:45" x14ac:dyDescent="0.25">
      <c r="A574" t="s">
        <v>12751</v>
      </c>
      <c r="B574">
        <v>3</v>
      </c>
      <c r="C574">
        <v>18</v>
      </c>
      <c r="D574" s="4">
        <v>4.2426406871192803</v>
      </c>
      <c r="E574" s="4">
        <v>10.0457287772798</v>
      </c>
      <c r="F574">
        <v>1.5</v>
      </c>
      <c r="G574">
        <v>16</v>
      </c>
      <c r="H574">
        <v>4</v>
      </c>
      <c r="I574">
        <v>4</v>
      </c>
      <c r="J574" t="s">
        <v>733</v>
      </c>
      <c r="K574" s="4">
        <v>3.4713841520033699</v>
      </c>
      <c r="L574" s="4">
        <v>23.799658650075099</v>
      </c>
      <c r="M574" t="s">
        <v>733</v>
      </c>
      <c r="N574" s="4">
        <v>47.244001028141597</v>
      </c>
      <c r="O574" s="4">
        <v>2.7222632657124399</v>
      </c>
      <c r="P574" s="4">
        <v>0.66236820346367398</v>
      </c>
      <c r="Q574" s="4">
        <v>4.1098942423218796</v>
      </c>
      <c r="R574" s="3">
        <v>3.9584036545870103E-5</v>
      </c>
      <c r="S574">
        <v>5.1077472537868905E-4</v>
      </c>
      <c r="T574" s="4">
        <v>3.3846314691761101</v>
      </c>
      <c r="U574" s="4">
        <v>2.05989506224876</v>
      </c>
      <c r="V574" t="s">
        <v>11020</v>
      </c>
      <c r="W574">
        <v>0</v>
      </c>
      <c r="X574">
        <v>1</v>
      </c>
      <c r="Y574" t="s">
        <v>12752</v>
      </c>
      <c r="Z574">
        <v>100</v>
      </c>
      <c r="AA574">
        <v>100</v>
      </c>
      <c r="AB574" t="s">
        <v>759</v>
      </c>
      <c r="AC574" t="s">
        <v>11022</v>
      </c>
      <c r="AD574" t="s">
        <v>11022</v>
      </c>
      <c r="AE574" t="s">
        <v>762</v>
      </c>
      <c r="AF574" t="s">
        <v>762</v>
      </c>
      <c r="AG574" t="s">
        <v>762</v>
      </c>
      <c r="AH574" t="s">
        <v>762</v>
      </c>
      <c r="AI574" t="s">
        <v>762</v>
      </c>
      <c r="AJ574" t="s">
        <v>11022</v>
      </c>
      <c r="AK574" t="s">
        <v>11022</v>
      </c>
      <c r="AL574" t="s">
        <v>11022</v>
      </c>
      <c r="AM574" t="s">
        <v>11022</v>
      </c>
      <c r="AN574" t="s">
        <v>11022</v>
      </c>
      <c r="AO574" t="s">
        <v>11022</v>
      </c>
      <c r="AP574" t="s">
        <v>11022</v>
      </c>
      <c r="AQ574" t="s">
        <v>12753</v>
      </c>
      <c r="AR574" t="s">
        <v>12754</v>
      </c>
      <c r="AS574" t="s">
        <v>12754</v>
      </c>
    </row>
    <row r="575" spans="1:45" x14ac:dyDescent="0.25">
      <c r="A575" t="s">
        <v>12610</v>
      </c>
      <c r="B575">
        <v>5</v>
      </c>
      <c r="C575">
        <v>24</v>
      </c>
      <c r="D575" s="4">
        <v>3.77491721763537</v>
      </c>
      <c r="E575" s="4">
        <v>10.719919153924</v>
      </c>
      <c r="F575">
        <v>4</v>
      </c>
      <c r="G575">
        <v>24</v>
      </c>
      <c r="H575">
        <v>4</v>
      </c>
      <c r="I575">
        <v>4</v>
      </c>
      <c r="J575" t="s">
        <v>733</v>
      </c>
      <c r="K575" s="4">
        <v>4.7355893853237401</v>
      </c>
      <c r="L575" s="4">
        <v>32.237752370939504</v>
      </c>
      <c r="M575" t="s">
        <v>733</v>
      </c>
      <c r="N575" s="4">
        <v>11.7138398048294</v>
      </c>
      <c r="O575" s="4">
        <v>2.7178380023513999</v>
      </c>
      <c r="P575" s="4">
        <v>0.77144200139891295</v>
      </c>
      <c r="Q575" s="4">
        <v>3.52306200261711</v>
      </c>
      <c r="R575">
        <v>4.2659155049679901E-4</v>
      </c>
      <c r="S575">
        <v>3.4740501129456001E-3</v>
      </c>
      <c r="T575" s="4">
        <v>3.48928000375032</v>
      </c>
      <c r="U575" s="4">
        <v>1.9463960009524901</v>
      </c>
      <c r="V575" t="s">
        <v>11020</v>
      </c>
      <c r="W575">
        <v>0</v>
      </c>
      <c r="X575">
        <v>1</v>
      </c>
      <c r="Y575" t="s">
        <v>12611</v>
      </c>
      <c r="Z575">
        <v>100</v>
      </c>
      <c r="AA575">
        <v>100</v>
      </c>
      <c r="AB575" t="s">
        <v>1552</v>
      </c>
      <c r="AC575" t="s">
        <v>11022</v>
      </c>
      <c r="AD575" t="s">
        <v>11022</v>
      </c>
      <c r="AE575" t="s">
        <v>762</v>
      </c>
      <c r="AF575" t="s">
        <v>762</v>
      </c>
      <c r="AG575" t="s">
        <v>762</v>
      </c>
      <c r="AH575" t="s">
        <v>762</v>
      </c>
      <c r="AI575" t="s">
        <v>762</v>
      </c>
      <c r="AJ575" t="s">
        <v>11022</v>
      </c>
      <c r="AK575" t="s">
        <v>11022</v>
      </c>
      <c r="AL575" t="s">
        <v>11022</v>
      </c>
      <c r="AM575" t="s">
        <v>11022</v>
      </c>
      <c r="AN575" t="s">
        <v>11022</v>
      </c>
      <c r="AO575" t="s">
        <v>11022</v>
      </c>
      <c r="AP575" t="s">
        <v>11022</v>
      </c>
      <c r="AQ575" t="s">
        <v>12611</v>
      </c>
      <c r="AR575" t="s">
        <v>12612</v>
      </c>
      <c r="AS575" t="s">
        <v>12612</v>
      </c>
    </row>
    <row r="576" spans="1:45" x14ac:dyDescent="0.25">
      <c r="A576" t="s">
        <v>13020</v>
      </c>
      <c r="B576">
        <v>2</v>
      </c>
      <c r="C576">
        <v>10</v>
      </c>
      <c r="D576" s="4">
        <v>0.95742710775633799</v>
      </c>
      <c r="E576" s="4">
        <v>7.3484692283495301</v>
      </c>
      <c r="F576">
        <v>1.5</v>
      </c>
      <c r="G576">
        <v>8.5</v>
      </c>
      <c r="H576">
        <v>4</v>
      </c>
      <c r="I576">
        <v>4</v>
      </c>
      <c r="J576" t="s">
        <v>733</v>
      </c>
      <c r="K576" s="4">
        <v>2.0424975701796702</v>
      </c>
      <c r="L576" s="4">
        <v>13.8594069586859</v>
      </c>
      <c r="M576" t="s">
        <v>733</v>
      </c>
      <c r="N576" s="4">
        <v>4.8542270380507802</v>
      </c>
      <c r="O576" s="4">
        <v>2.7160307406353201</v>
      </c>
      <c r="P576" s="4">
        <v>0.87772802234894498</v>
      </c>
      <c r="Q576" s="4">
        <v>3.0943876365787801</v>
      </c>
      <c r="R576">
        <v>1.97219623193469E-3</v>
      </c>
      <c r="S576">
        <v>1.1796053697830501E-2</v>
      </c>
      <c r="T576" s="4">
        <v>3.59375876298426</v>
      </c>
      <c r="U576" s="4">
        <v>1.83830271828638</v>
      </c>
      <c r="V576" t="s">
        <v>11020</v>
      </c>
      <c r="W576">
        <v>0</v>
      </c>
      <c r="X576">
        <v>1</v>
      </c>
      <c r="Y576" t="s">
        <v>13021</v>
      </c>
      <c r="Z576">
        <v>100</v>
      </c>
      <c r="AA576">
        <v>100</v>
      </c>
      <c r="AB576" t="s">
        <v>759</v>
      </c>
      <c r="AC576" t="s">
        <v>11022</v>
      </c>
      <c r="AD576" t="s">
        <v>11022</v>
      </c>
      <c r="AE576" t="s">
        <v>762</v>
      </c>
      <c r="AF576" t="s">
        <v>762</v>
      </c>
      <c r="AG576" t="s">
        <v>762</v>
      </c>
      <c r="AH576" t="s">
        <v>762</v>
      </c>
      <c r="AI576" t="s">
        <v>762</v>
      </c>
      <c r="AJ576" t="s">
        <v>11022</v>
      </c>
      <c r="AK576" t="s">
        <v>11022</v>
      </c>
      <c r="AL576" t="s">
        <v>11022</v>
      </c>
      <c r="AM576" t="s">
        <v>11022</v>
      </c>
      <c r="AN576" t="s">
        <v>11022</v>
      </c>
      <c r="AO576" t="s">
        <v>11022</v>
      </c>
      <c r="AP576" t="s">
        <v>11022</v>
      </c>
      <c r="AQ576" t="s">
        <v>13022</v>
      </c>
      <c r="AR576" t="s">
        <v>13023</v>
      </c>
      <c r="AS576" t="s">
        <v>13023</v>
      </c>
    </row>
    <row r="577" spans="1:45" x14ac:dyDescent="0.25">
      <c r="A577" t="s">
        <v>12460</v>
      </c>
      <c r="B577">
        <v>6</v>
      </c>
      <c r="C577">
        <v>33</v>
      </c>
      <c r="D577" s="4">
        <v>1.29099444873581</v>
      </c>
      <c r="E577" s="4">
        <v>9.9791449199484692</v>
      </c>
      <c r="F577">
        <v>5.5</v>
      </c>
      <c r="G577">
        <v>34</v>
      </c>
      <c r="H577">
        <v>4</v>
      </c>
      <c r="I577">
        <v>4</v>
      </c>
      <c r="J577" t="s">
        <v>733</v>
      </c>
      <c r="K577" s="4">
        <v>6.7188671827502997</v>
      </c>
      <c r="L577" s="4">
        <v>43.8176364354076</v>
      </c>
      <c r="M577" t="s">
        <v>733</v>
      </c>
      <c r="N577" s="4">
        <v>11.1606770502092</v>
      </c>
      <c r="O577" s="4">
        <v>2.7084640557978301</v>
      </c>
      <c r="P577" s="4">
        <v>0.55435154228931605</v>
      </c>
      <c r="Q577" s="4">
        <v>4.8858239748240502</v>
      </c>
      <c r="R577" s="3">
        <v>1.0299718891854499E-6</v>
      </c>
      <c r="S577" s="3">
        <v>2.9417848789993399E-5</v>
      </c>
      <c r="T577" s="4">
        <v>3.2628155980871401</v>
      </c>
      <c r="U577" s="4">
        <v>2.15411251350851</v>
      </c>
      <c r="V577" t="s">
        <v>11020</v>
      </c>
      <c r="W577">
        <v>0</v>
      </c>
      <c r="X577">
        <v>1</v>
      </c>
      <c r="Y577" t="s">
        <v>12461</v>
      </c>
      <c r="Z577">
        <v>100</v>
      </c>
      <c r="AA577">
        <v>100</v>
      </c>
      <c r="AB577" t="s">
        <v>759</v>
      </c>
      <c r="AC577" t="s">
        <v>11022</v>
      </c>
      <c r="AD577" t="s">
        <v>11022</v>
      </c>
      <c r="AE577" t="s">
        <v>762</v>
      </c>
      <c r="AF577" t="s">
        <v>762</v>
      </c>
      <c r="AG577" t="s">
        <v>762</v>
      </c>
      <c r="AH577" t="s">
        <v>762</v>
      </c>
      <c r="AI577" t="s">
        <v>762</v>
      </c>
      <c r="AJ577" t="s">
        <v>11022</v>
      </c>
      <c r="AK577" t="s">
        <v>11022</v>
      </c>
      <c r="AL577" t="s">
        <v>11022</v>
      </c>
      <c r="AM577" t="s">
        <v>11022</v>
      </c>
      <c r="AN577" t="s">
        <v>11022</v>
      </c>
      <c r="AO577" t="s">
        <v>11022</v>
      </c>
      <c r="AP577" t="s">
        <v>11022</v>
      </c>
      <c r="AQ577" t="s">
        <v>12462</v>
      </c>
      <c r="AR577" t="s">
        <v>12463</v>
      </c>
      <c r="AS577" t="s">
        <v>12463</v>
      </c>
    </row>
    <row r="578" spans="1:45" x14ac:dyDescent="0.25">
      <c r="A578" t="s">
        <v>12587</v>
      </c>
      <c r="B578">
        <v>5</v>
      </c>
      <c r="C578">
        <v>26</v>
      </c>
      <c r="D578" s="4">
        <v>2.88675134594813</v>
      </c>
      <c r="E578" s="4">
        <v>14.1980045546314</v>
      </c>
      <c r="F578">
        <v>4.5</v>
      </c>
      <c r="G578">
        <v>22.5</v>
      </c>
      <c r="H578">
        <v>4</v>
      </c>
      <c r="I578">
        <v>4</v>
      </c>
      <c r="J578" t="s">
        <v>733</v>
      </c>
      <c r="K578" s="4">
        <v>5.1571221857774798</v>
      </c>
      <c r="L578" s="4">
        <v>33.111685813682598</v>
      </c>
      <c r="M578" t="s">
        <v>733</v>
      </c>
      <c r="N578" s="4">
        <v>21.887693625976301</v>
      </c>
      <c r="O578" s="4">
        <v>2.6480800057200899</v>
      </c>
      <c r="P578" s="4">
        <v>0.61215989670121596</v>
      </c>
      <c r="Q578" s="4">
        <v>4.3257979165083498</v>
      </c>
      <c r="R578" s="3">
        <v>1.51980707726207E-5</v>
      </c>
      <c r="S578">
        <v>2.3995960188820999E-4</v>
      </c>
      <c r="T578" s="4">
        <v>3.2602399024212998</v>
      </c>
      <c r="U578" s="4">
        <v>2.0359201090188699</v>
      </c>
      <c r="V578" t="s">
        <v>11020</v>
      </c>
      <c r="W578">
        <v>0</v>
      </c>
      <c r="X578">
        <v>1</v>
      </c>
      <c r="Y578" t="s">
        <v>12588</v>
      </c>
      <c r="Z578">
        <v>100</v>
      </c>
      <c r="AA578">
        <v>100</v>
      </c>
      <c r="AB578" t="s">
        <v>759</v>
      </c>
      <c r="AC578" t="s">
        <v>11022</v>
      </c>
      <c r="AD578" t="s">
        <v>11022</v>
      </c>
      <c r="AE578" t="s">
        <v>762</v>
      </c>
      <c r="AF578" t="s">
        <v>762</v>
      </c>
      <c r="AG578" t="s">
        <v>762</v>
      </c>
      <c r="AH578" t="s">
        <v>762</v>
      </c>
      <c r="AI578" t="s">
        <v>762</v>
      </c>
      <c r="AJ578" t="s">
        <v>11022</v>
      </c>
      <c r="AK578" t="s">
        <v>11022</v>
      </c>
      <c r="AL578" t="s">
        <v>11022</v>
      </c>
      <c r="AM578" t="s">
        <v>11022</v>
      </c>
      <c r="AN578" t="s">
        <v>11022</v>
      </c>
      <c r="AO578" t="s">
        <v>11022</v>
      </c>
      <c r="AP578" t="s">
        <v>11022</v>
      </c>
      <c r="AQ578" t="s">
        <v>12589</v>
      </c>
      <c r="AR578" t="s">
        <v>12590</v>
      </c>
      <c r="AS578" t="s">
        <v>12590</v>
      </c>
    </row>
    <row r="579" spans="1:45" x14ac:dyDescent="0.25">
      <c r="A579" t="s">
        <v>11495</v>
      </c>
      <c r="B579">
        <v>32</v>
      </c>
      <c r="C579">
        <v>183</v>
      </c>
      <c r="D579" s="4">
        <v>11.518101695447299</v>
      </c>
      <c r="E579" s="4">
        <v>71.644376378517407</v>
      </c>
      <c r="F579">
        <v>30.5</v>
      </c>
      <c r="G579">
        <v>162</v>
      </c>
      <c r="H579">
        <v>4</v>
      </c>
      <c r="I579">
        <v>4</v>
      </c>
      <c r="J579" t="s">
        <v>733</v>
      </c>
      <c r="K579" s="4">
        <v>39.272855060345698</v>
      </c>
      <c r="L579" s="4">
        <v>239.85215575129499</v>
      </c>
      <c r="M579" t="s">
        <v>733</v>
      </c>
      <c r="N579" s="4">
        <v>78.849559664106806</v>
      </c>
      <c r="O579" s="4">
        <v>2.61534970952945</v>
      </c>
      <c r="P579" s="4">
        <v>0.35177473984285001</v>
      </c>
      <c r="Q579" s="4">
        <v>7.4347285728867698</v>
      </c>
      <c r="R579" s="3">
        <v>1.04782894375275E-13</v>
      </c>
      <c r="S579" s="3">
        <v>2.0489085961688501E-11</v>
      </c>
      <c r="T579" s="4">
        <v>2.9671244493722999</v>
      </c>
      <c r="U579" s="4">
        <v>2.2635749696866001</v>
      </c>
      <c r="V579" t="s">
        <v>11020</v>
      </c>
      <c r="W579">
        <v>0</v>
      </c>
      <c r="X579">
        <v>1</v>
      </c>
      <c r="Y579" t="s">
        <v>11496</v>
      </c>
      <c r="Z579">
        <v>100</v>
      </c>
      <c r="AA579">
        <v>100</v>
      </c>
      <c r="AB579" t="s">
        <v>759</v>
      </c>
      <c r="AC579" t="s">
        <v>11022</v>
      </c>
      <c r="AD579" t="s">
        <v>11022</v>
      </c>
      <c r="AE579" t="s">
        <v>762</v>
      </c>
      <c r="AF579" t="s">
        <v>762</v>
      </c>
      <c r="AG579" t="s">
        <v>762</v>
      </c>
      <c r="AH579" t="s">
        <v>762</v>
      </c>
      <c r="AI579" t="s">
        <v>762</v>
      </c>
      <c r="AJ579" t="s">
        <v>11022</v>
      </c>
      <c r="AK579" t="s">
        <v>11022</v>
      </c>
      <c r="AL579" t="s">
        <v>11022</v>
      </c>
      <c r="AM579" t="s">
        <v>11022</v>
      </c>
      <c r="AN579" t="s">
        <v>11022</v>
      </c>
      <c r="AO579" t="s">
        <v>11022</v>
      </c>
      <c r="AP579" t="s">
        <v>11022</v>
      </c>
      <c r="AQ579" t="s">
        <v>11497</v>
      </c>
      <c r="AR579" t="s">
        <v>11498</v>
      </c>
      <c r="AS579" t="s">
        <v>11498</v>
      </c>
    </row>
    <row r="580" spans="1:45" x14ac:dyDescent="0.25">
      <c r="A580" t="s">
        <v>11589</v>
      </c>
      <c r="B580">
        <v>27</v>
      </c>
      <c r="C580">
        <v>144</v>
      </c>
      <c r="D580" s="4">
        <v>21.5793110795194</v>
      </c>
      <c r="E580" s="4">
        <v>41.964270516714599</v>
      </c>
      <c r="F580">
        <v>23.5</v>
      </c>
      <c r="G580">
        <v>131</v>
      </c>
      <c r="H580">
        <v>4</v>
      </c>
      <c r="I580">
        <v>4</v>
      </c>
      <c r="J580" t="s">
        <v>733</v>
      </c>
      <c r="K580" s="4">
        <v>30.5038555322189</v>
      </c>
      <c r="L580" s="4">
        <v>187.655873224479</v>
      </c>
      <c r="M580" t="s">
        <v>733</v>
      </c>
      <c r="N580" s="4">
        <v>181.80200954186</v>
      </c>
      <c r="O580" s="4">
        <v>2.60725035063584</v>
      </c>
      <c r="P580" s="4">
        <v>0.441937979402931</v>
      </c>
      <c r="Q580" s="4">
        <v>5.8995842678158201</v>
      </c>
      <c r="R580" s="3">
        <v>3.64418618302089E-9</v>
      </c>
      <c r="S580" s="3">
        <v>2.1053457448270699E-7</v>
      </c>
      <c r="T580" s="4">
        <v>3.0491883300387701</v>
      </c>
      <c r="U580" s="4">
        <v>2.1653123712329099</v>
      </c>
      <c r="V580" t="s">
        <v>11020</v>
      </c>
      <c r="W580">
        <v>0</v>
      </c>
      <c r="X580">
        <v>1</v>
      </c>
      <c r="Y580" t="s">
        <v>11590</v>
      </c>
      <c r="Z580">
        <v>100</v>
      </c>
      <c r="AA580">
        <v>100</v>
      </c>
      <c r="AB580" t="s">
        <v>759</v>
      </c>
      <c r="AC580" t="s">
        <v>11022</v>
      </c>
      <c r="AD580" t="s">
        <v>11022</v>
      </c>
      <c r="AE580" t="s">
        <v>762</v>
      </c>
      <c r="AF580" t="s">
        <v>762</v>
      </c>
      <c r="AG580" t="s">
        <v>762</v>
      </c>
      <c r="AH580" t="s">
        <v>762</v>
      </c>
      <c r="AI580" t="s">
        <v>762</v>
      </c>
      <c r="AJ580" t="s">
        <v>11022</v>
      </c>
      <c r="AK580" t="s">
        <v>11022</v>
      </c>
      <c r="AL580" t="s">
        <v>11022</v>
      </c>
      <c r="AM580" t="s">
        <v>11022</v>
      </c>
      <c r="AN580" t="s">
        <v>11022</v>
      </c>
      <c r="AO580" t="s">
        <v>11022</v>
      </c>
      <c r="AP580" t="s">
        <v>11022</v>
      </c>
      <c r="AQ580" t="s">
        <v>11591</v>
      </c>
      <c r="AR580" t="s">
        <v>11592</v>
      </c>
      <c r="AS580" t="s">
        <v>11592</v>
      </c>
    </row>
    <row r="581" spans="1:45" x14ac:dyDescent="0.25">
      <c r="A581" t="s">
        <v>11642</v>
      </c>
      <c r="B581">
        <v>25</v>
      </c>
      <c r="C581">
        <v>125</v>
      </c>
      <c r="D581" s="4">
        <v>10.8627804912002</v>
      </c>
      <c r="E581" s="4">
        <v>204.428267777885</v>
      </c>
      <c r="F581">
        <v>28.5</v>
      </c>
      <c r="G581">
        <v>27.5</v>
      </c>
      <c r="H581">
        <v>4</v>
      </c>
      <c r="I581">
        <v>4</v>
      </c>
      <c r="J581" t="s">
        <v>733</v>
      </c>
      <c r="K581" s="4">
        <v>31.0222744923046</v>
      </c>
      <c r="L581" s="4">
        <v>187.86831487142501</v>
      </c>
      <c r="M581" t="s">
        <v>733</v>
      </c>
      <c r="N581" s="4">
        <v>47.416065183487802</v>
      </c>
      <c r="O581" s="4">
        <v>2.59834470767735</v>
      </c>
      <c r="P581" s="4">
        <v>0.98830982842347304</v>
      </c>
      <c r="Q581" s="4">
        <v>2.62907909336707</v>
      </c>
      <c r="R581">
        <v>8.5616445427096899E-3</v>
      </c>
      <c r="S581">
        <v>3.6750781554497097E-2</v>
      </c>
      <c r="T581" s="4">
        <v>3.5866545361008302</v>
      </c>
      <c r="U581" s="4">
        <v>1.6100348792538799</v>
      </c>
      <c r="V581" t="s">
        <v>11020</v>
      </c>
      <c r="W581">
        <v>0</v>
      </c>
      <c r="X581">
        <v>1</v>
      </c>
      <c r="Y581" t="s">
        <v>11643</v>
      </c>
      <c r="Z581">
        <v>100</v>
      </c>
      <c r="AA581">
        <v>100</v>
      </c>
      <c r="AB581" t="s">
        <v>759</v>
      </c>
      <c r="AC581" t="s">
        <v>11022</v>
      </c>
      <c r="AD581" t="s">
        <v>11022</v>
      </c>
      <c r="AE581" t="s">
        <v>762</v>
      </c>
      <c r="AF581" t="s">
        <v>762</v>
      </c>
      <c r="AG581" t="s">
        <v>762</v>
      </c>
      <c r="AH581" t="s">
        <v>762</v>
      </c>
      <c r="AI581" t="s">
        <v>762</v>
      </c>
      <c r="AJ581" t="s">
        <v>11022</v>
      </c>
      <c r="AK581" t="s">
        <v>11022</v>
      </c>
      <c r="AL581" t="s">
        <v>11022</v>
      </c>
      <c r="AM581" t="s">
        <v>11022</v>
      </c>
      <c r="AN581" t="s">
        <v>11022</v>
      </c>
      <c r="AO581" t="s">
        <v>11022</v>
      </c>
      <c r="AP581" t="s">
        <v>11022</v>
      </c>
      <c r="AQ581" t="s">
        <v>11644</v>
      </c>
      <c r="AR581" t="s">
        <v>11645</v>
      </c>
      <c r="AS581" t="s">
        <v>11645</v>
      </c>
    </row>
    <row r="582" spans="1:45" x14ac:dyDescent="0.25">
      <c r="A582" t="s">
        <v>12942</v>
      </c>
      <c r="B582">
        <v>2</v>
      </c>
      <c r="C582">
        <v>12</v>
      </c>
      <c r="D582" s="4">
        <v>1.82574185835055</v>
      </c>
      <c r="E582" s="4">
        <v>3.77491721763537</v>
      </c>
      <c r="F582">
        <v>2</v>
      </c>
      <c r="G582">
        <v>11</v>
      </c>
      <c r="H582">
        <v>4</v>
      </c>
      <c r="I582">
        <v>4</v>
      </c>
      <c r="J582" t="s">
        <v>733</v>
      </c>
      <c r="K582" s="4">
        <v>2.51230650728853</v>
      </c>
      <c r="L582" s="4">
        <v>14.768223107212201</v>
      </c>
      <c r="M582" t="s">
        <v>733</v>
      </c>
      <c r="N582" s="4">
        <v>6.4748310605282198</v>
      </c>
      <c r="O582" s="4">
        <v>2.5893482200688598</v>
      </c>
      <c r="P582" s="4">
        <v>0.78496021419428597</v>
      </c>
      <c r="Q582" s="4">
        <v>3.2986999509607799</v>
      </c>
      <c r="R582">
        <v>9.7133675293599995E-4</v>
      </c>
      <c r="S582">
        <v>6.6374678117293298E-3</v>
      </c>
      <c r="T582" s="4">
        <v>3.3743084342631402</v>
      </c>
      <c r="U582" s="4">
        <v>1.80438800587457</v>
      </c>
      <c r="V582" t="s">
        <v>11020</v>
      </c>
      <c r="W582">
        <v>0</v>
      </c>
      <c r="X582">
        <v>1</v>
      </c>
      <c r="Y582" t="s">
        <v>12943</v>
      </c>
      <c r="Z582">
        <v>100</v>
      </c>
      <c r="AA582">
        <v>100</v>
      </c>
      <c r="AB582" t="s">
        <v>759</v>
      </c>
      <c r="AC582" t="s">
        <v>11022</v>
      </c>
      <c r="AD582" t="s">
        <v>11022</v>
      </c>
      <c r="AE582" t="s">
        <v>762</v>
      </c>
      <c r="AF582" t="s">
        <v>762</v>
      </c>
      <c r="AG582" t="s">
        <v>762</v>
      </c>
      <c r="AH582" t="s">
        <v>762</v>
      </c>
      <c r="AI582" t="s">
        <v>762</v>
      </c>
      <c r="AJ582" t="s">
        <v>11022</v>
      </c>
      <c r="AK582" t="s">
        <v>11022</v>
      </c>
      <c r="AL582" t="s">
        <v>11022</v>
      </c>
      <c r="AM582" t="s">
        <v>11022</v>
      </c>
      <c r="AN582" t="s">
        <v>11022</v>
      </c>
      <c r="AO582" t="s">
        <v>11022</v>
      </c>
      <c r="AP582" t="s">
        <v>11022</v>
      </c>
      <c r="AQ582" t="s">
        <v>12944</v>
      </c>
      <c r="AR582" t="s">
        <v>12945</v>
      </c>
      <c r="AS582" t="s">
        <v>12945</v>
      </c>
    </row>
    <row r="583" spans="1:45" x14ac:dyDescent="0.25">
      <c r="A583" t="s">
        <v>12933</v>
      </c>
      <c r="B583">
        <v>2</v>
      </c>
      <c r="C583">
        <v>11</v>
      </c>
      <c r="D583" s="4">
        <v>2.70801280154532</v>
      </c>
      <c r="E583" s="4">
        <v>5.3541261347363402</v>
      </c>
      <c r="F583">
        <v>1</v>
      </c>
      <c r="G583">
        <v>11.5</v>
      </c>
      <c r="H583">
        <v>4</v>
      </c>
      <c r="I583">
        <v>4</v>
      </c>
      <c r="J583" t="s">
        <v>733</v>
      </c>
      <c r="K583" s="4">
        <v>2.20370669288853</v>
      </c>
      <c r="L583" s="4">
        <v>14.0762961261242</v>
      </c>
      <c r="M583" t="s">
        <v>733</v>
      </c>
      <c r="N583" s="4">
        <v>8.6549975167169304</v>
      </c>
      <c r="O583" s="4">
        <v>2.5871736456635999</v>
      </c>
      <c r="P583" s="4">
        <v>0.68984709990958404</v>
      </c>
      <c r="Q583" s="4">
        <v>3.75035808080181</v>
      </c>
      <c r="R583">
        <v>1.76582224381105E-4</v>
      </c>
      <c r="S583">
        <v>1.7330965806052899E-3</v>
      </c>
      <c r="T583" s="4">
        <v>3.2770207455731901</v>
      </c>
      <c r="U583" s="4">
        <v>1.89732654575402</v>
      </c>
      <c r="V583" t="s">
        <v>11020</v>
      </c>
      <c r="W583">
        <v>0</v>
      </c>
      <c r="X583">
        <v>1</v>
      </c>
      <c r="Y583" t="s">
        <v>12934</v>
      </c>
      <c r="Z583">
        <v>100</v>
      </c>
      <c r="AA583">
        <v>100</v>
      </c>
      <c r="AB583" t="s">
        <v>759</v>
      </c>
      <c r="AC583" t="s">
        <v>11022</v>
      </c>
      <c r="AD583" t="s">
        <v>11022</v>
      </c>
      <c r="AE583" t="s">
        <v>762</v>
      </c>
      <c r="AF583" t="s">
        <v>762</v>
      </c>
      <c r="AG583" t="s">
        <v>762</v>
      </c>
      <c r="AH583" t="s">
        <v>762</v>
      </c>
      <c r="AI583" t="s">
        <v>762</v>
      </c>
      <c r="AJ583" t="s">
        <v>11022</v>
      </c>
      <c r="AK583" t="s">
        <v>11022</v>
      </c>
      <c r="AL583" t="s">
        <v>11022</v>
      </c>
      <c r="AM583" t="s">
        <v>11022</v>
      </c>
      <c r="AN583" t="s">
        <v>11022</v>
      </c>
      <c r="AO583" t="s">
        <v>11022</v>
      </c>
      <c r="AP583" t="s">
        <v>11022</v>
      </c>
      <c r="AQ583" t="s">
        <v>12934</v>
      </c>
      <c r="AR583" t="s">
        <v>12935</v>
      </c>
      <c r="AS583" t="s">
        <v>12935</v>
      </c>
    </row>
    <row r="584" spans="1:45" x14ac:dyDescent="0.25">
      <c r="A584" t="s">
        <v>12748</v>
      </c>
      <c r="B584">
        <v>3</v>
      </c>
      <c r="C584">
        <v>16</v>
      </c>
      <c r="D584" s="4">
        <v>1.82574185835055</v>
      </c>
      <c r="E584" s="4">
        <v>5.3229064742237702</v>
      </c>
      <c r="F584">
        <v>3</v>
      </c>
      <c r="G584">
        <v>15.5</v>
      </c>
      <c r="H584">
        <v>4</v>
      </c>
      <c r="I584">
        <v>4</v>
      </c>
      <c r="J584" t="s">
        <v>733</v>
      </c>
      <c r="K584" s="4">
        <v>3.4681886796001802</v>
      </c>
      <c r="L584" s="4">
        <v>20.4877860816854</v>
      </c>
      <c r="M584" t="s">
        <v>733</v>
      </c>
      <c r="N584" s="4">
        <v>10.967924665797799</v>
      </c>
      <c r="O584" s="4">
        <v>2.5316648689884498</v>
      </c>
      <c r="P584" s="4">
        <v>0.80099344283650198</v>
      </c>
      <c r="Q584" s="4">
        <v>3.16065617219442</v>
      </c>
      <c r="R584">
        <v>1.5741419295694299E-3</v>
      </c>
      <c r="S584">
        <v>9.8820148775230505E-3</v>
      </c>
      <c r="T584" s="4">
        <v>3.3326583118249502</v>
      </c>
      <c r="U584" s="4">
        <v>1.73067142615195</v>
      </c>
      <c r="V584" t="s">
        <v>11020</v>
      </c>
      <c r="W584">
        <v>0</v>
      </c>
      <c r="X584">
        <v>1</v>
      </c>
      <c r="Y584" t="s">
        <v>12749</v>
      </c>
      <c r="Z584">
        <v>100</v>
      </c>
      <c r="AA584">
        <v>100</v>
      </c>
      <c r="AB584" t="s">
        <v>1552</v>
      </c>
      <c r="AC584" t="s">
        <v>11022</v>
      </c>
      <c r="AD584" t="s">
        <v>11022</v>
      </c>
      <c r="AE584" t="s">
        <v>762</v>
      </c>
      <c r="AF584" t="s">
        <v>762</v>
      </c>
      <c r="AG584" t="s">
        <v>762</v>
      </c>
      <c r="AH584" t="s">
        <v>762</v>
      </c>
      <c r="AI584" t="s">
        <v>762</v>
      </c>
      <c r="AJ584" t="s">
        <v>11022</v>
      </c>
      <c r="AK584" t="s">
        <v>11022</v>
      </c>
      <c r="AL584" t="s">
        <v>11022</v>
      </c>
      <c r="AM584" t="s">
        <v>11022</v>
      </c>
      <c r="AN584" t="s">
        <v>11022</v>
      </c>
      <c r="AO584" t="s">
        <v>11022</v>
      </c>
      <c r="AP584" t="s">
        <v>11022</v>
      </c>
      <c r="AQ584" t="s">
        <v>12749</v>
      </c>
      <c r="AR584" t="s">
        <v>12750</v>
      </c>
      <c r="AS584" t="s">
        <v>12750</v>
      </c>
    </row>
    <row r="585" spans="1:45" x14ac:dyDescent="0.25">
      <c r="A585" t="s">
        <v>12517</v>
      </c>
      <c r="B585">
        <v>5</v>
      </c>
      <c r="C585">
        <v>26</v>
      </c>
      <c r="D585" s="4">
        <v>2.16024689946929</v>
      </c>
      <c r="E585" s="4">
        <v>13.8172597379751</v>
      </c>
      <c r="F585">
        <v>4.5</v>
      </c>
      <c r="G585">
        <v>23.5</v>
      </c>
      <c r="H585">
        <v>4</v>
      </c>
      <c r="I585">
        <v>4</v>
      </c>
      <c r="J585" t="s">
        <v>733</v>
      </c>
      <c r="K585" s="4">
        <v>5.9943319832837902</v>
      </c>
      <c r="L585" s="4">
        <v>34.0913377058327</v>
      </c>
      <c r="M585" t="s">
        <v>733</v>
      </c>
      <c r="N585" s="4">
        <v>34.3590981486998</v>
      </c>
      <c r="O585" s="4">
        <v>2.5013695822156898</v>
      </c>
      <c r="P585" s="4">
        <v>0.63170654782611002</v>
      </c>
      <c r="Q585" s="4">
        <v>3.9597018438761502</v>
      </c>
      <c r="R585" s="3">
        <v>7.5043395322987405E-5</v>
      </c>
      <c r="S585">
        <v>8.6316882765173804E-4</v>
      </c>
      <c r="T585" s="4">
        <v>3.1330761300418</v>
      </c>
      <c r="U585" s="4">
        <v>1.8696630343895799</v>
      </c>
      <c r="V585" t="s">
        <v>11020</v>
      </c>
      <c r="W585">
        <v>0</v>
      </c>
      <c r="X585">
        <v>1</v>
      </c>
      <c r="Y585" t="s">
        <v>12518</v>
      </c>
      <c r="Z585">
        <v>100</v>
      </c>
      <c r="AA585">
        <v>100</v>
      </c>
      <c r="AB585" t="s">
        <v>759</v>
      </c>
      <c r="AC585" t="s">
        <v>11022</v>
      </c>
      <c r="AD585" t="s">
        <v>11022</v>
      </c>
      <c r="AE585" t="s">
        <v>762</v>
      </c>
      <c r="AF585" t="s">
        <v>762</v>
      </c>
      <c r="AG585" t="s">
        <v>762</v>
      </c>
      <c r="AH585" t="s">
        <v>762</v>
      </c>
      <c r="AI585" t="s">
        <v>762</v>
      </c>
      <c r="AJ585" t="s">
        <v>11022</v>
      </c>
      <c r="AK585" t="s">
        <v>11022</v>
      </c>
      <c r="AL585" t="s">
        <v>11022</v>
      </c>
      <c r="AM585" t="s">
        <v>11022</v>
      </c>
      <c r="AN585" t="s">
        <v>11022</v>
      </c>
      <c r="AO585" t="s">
        <v>11022</v>
      </c>
      <c r="AP585" t="s">
        <v>11022</v>
      </c>
      <c r="AQ585" t="s">
        <v>12519</v>
      </c>
      <c r="AR585" t="s">
        <v>12520</v>
      </c>
      <c r="AS585" t="s">
        <v>12520</v>
      </c>
    </row>
    <row r="586" spans="1:45" x14ac:dyDescent="0.25">
      <c r="A586" t="s">
        <v>12349</v>
      </c>
      <c r="B586">
        <v>7</v>
      </c>
      <c r="C586">
        <v>34</v>
      </c>
      <c r="D586" s="4">
        <v>5.8878405775519003</v>
      </c>
      <c r="E586" s="4">
        <v>12.8679187646384</v>
      </c>
      <c r="F586">
        <v>7</v>
      </c>
      <c r="G586">
        <v>30.5</v>
      </c>
      <c r="H586">
        <v>4</v>
      </c>
      <c r="I586">
        <v>4</v>
      </c>
      <c r="J586" t="s">
        <v>733</v>
      </c>
      <c r="K586" s="4">
        <v>7.8699066007178002</v>
      </c>
      <c r="L586" s="4">
        <v>44.586718143384701</v>
      </c>
      <c r="M586" t="s">
        <v>733</v>
      </c>
      <c r="N586" s="4">
        <v>12.601523120929601</v>
      </c>
      <c r="O586" s="4">
        <v>2.46421700541595</v>
      </c>
      <c r="P586" s="4">
        <v>0.62399377845552095</v>
      </c>
      <c r="Q586" s="4">
        <v>3.9491050880591501</v>
      </c>
      <c r="R586" s="3">
        <v>7.8443910434384696E-5</v>
      </c>
      <c r="S586">
        <v>8.9821810956849501E-4</v>
      </c>
      <c r="T586" s="4">
        <v>3.0882107838714701</v>
      </c>
      <c r="U586" s="4">
        <v>1.8402232269604299</v>
      </c>
      <c r="V586" t="s">
        <v>11020</v>
      </c>
      <c r="W586">
        <v>0</v>
      </c>
      <c r="X586">
        <v>1</v>
      </c>
      <c r="Y586" t="s">
        <v>12350</v>
      </c>
      <c r="Z586">
        <v>100</v>
      </c>
      <c r="AA586">
        <v>100</v>
      </c>
      <c r="AB586" t="s">
        <v>759</v>
      </c>
      <c r="AC586" t="s">
        <v>11022</v>
      </c>
      <c r="AD586" t="s">
        <v>11022</v>
      </c>
      <c r="AE586" t="s">
        <v>762</v>
      </c>
      <c r="AF586" t="s">
        <v>762</v>
      </c>
      <c r="AG586" t="s">
        <v>762</v>
      </c>
      <c r="AH586" t="s">
        <v>762</v>
      </c>
      <c r="AI586" t="s">
        <v>762</v>
      </c>
      <c r="AJ586" t="s">
        <v>11022</v>
      </c>
      <c r="AK586" t="s">
        <v>11022</v>
      </c>
      <c r="AL586" t="s">
        <v>11022</v>
      </c>
      <c r="AM586" t="s">
        <v>11022</v>
      </c>
      <c r="AN586" t="s">
        <v>11022</v>
      </c>
      <c r="AO586" t="s">
        <v>11022</v>
      </c>
      <c r="AP586" t="s">
        <v>11022</v>
      </c>
      <c r="AQ586" t="s">
        <v>12351</v>
      </c>
      <c r="AR586" t="s">
        <v>12352</v>
      </c>
      <c r="AS586" t="s">
        <v>12352</v>
      </c>
    </row>
    <row r="587" spans="1:45" x14ac:dyDescent="0.25">
      <c r="A587" t="s">
        <v>12775</v>
      </c>
      <c r="B587">
        <v>3</v>
      </c>
      <c r="C587">
        <v>16</v>
      </c>
      <c r="D587" s="4">
        <v>2.4494897427831801</v>
      </c>
      <c r="E587" s="4">
        <v>9.6263527187957703</v>
      </c>
      <c r="F587">
        <v>3</v>
      </c>
      <c r="G587">
        <v>16.5</v>
      </c>
      <c r="H587">
        <v>4</v>
      </c>
      <c r="I587">
        <v>4</v>
      </c>
      <c r="J587" t="s">
        <v>733</v>
      </c>
      <c r="K587" s="4">
        <v>3.8616291605080999</v>
      </c>
      <c r="L587" s="4">
        <v>20.2703157853717</v>
      </c>
      <c r="M587" t="s">
        <v>733</v>
      </c>
      <c r="N587" s="4">
        <v>6.4633562441354799</v>
      </c>
      <c r="O587" s="4">
        <v>2.4386065807577699</v>
      </c>
      <c r="P587" s="4">
        <v>0.79957403371452396</v>
      </c>
      <c r="Q587" s="4">
        <v>3.0498821596655699</v>
      </c>
      <c r="R587">
        <v>2.2893117106983201E-3</v>
      </c>
      <c r="S587">
        <v>1.3225978110443499E-2</v>
      </c>
      <c r="T587" s="4">
        <v>3.2381806144722902</v>
      </c>
      <c r="U587" s="4">
        <v>1.6390325470432401</v>
      </c>
      <c r="V587" t="s">
        <v>11020</v>
      </c>
      <c r="W587">
        <v>0</v>
      </c>
      <c r="X587">
        <v>1</v>
      </c>
      <c r="Y587" t="s">
        <v>12776</v>
      </c>
      <c r="Z587">
        <v>100</v>
      </c>
      <c r="AA587">
        <v>100</v>
      </c>
      <c r="AB587" t="s">
        <v>759</v>
      </c>
      <c r="AC587" t="s">
        <v>11022</v>
      </c>
      <c r="AD587" t="s">
        <v>11022</v>
      </c>
      <c r="AE587" t="s">
        <v>762</v>
      </c>
      <c r="AF587" t="s">
        <v>762</v>
      </c>
      <c r="AG587" t="s">
        <v>762</v>
      </c>
      <c r="AH587" t="s">
        <v>762</v>
      </c>
      <c r="AI587" t="s">
        <v>762</v>
      </c>
      <c r="AJ587" t="s">
        <v>11022</v>
      </c>
      <c r="AK587" t="s">
        <v>11022</v>
      </c>
      <c r="AL587" t="s">
        <v>11022</v>
      </c>
      <c r="AM587" t="s">
        <v>11022</v>
      </c>
      <c r="AN587" t="s">
        <v>11022</v>
      </c>
      <c r="AO587" t="s">
        <v>11022</v>
      </c>
      <c r="AP587" t="s">
        <v>11022</v>
      </c>
      <c r="AQ587" t="s">
        <v>12777</v>
      </c>
      <c r="AR587" t="s">
        <v>12778</v>
      </c>
      <c r="AS587" t="s">
        <v>12778</v>
      </c>
    </row>
    <row r="588" spans="1:45" x14ac:dyDescent="0.25">
      <c r="A588" t="s">
        <v>12311</v>
      </c>
      <c r="B588">
        <v>8</v>
      </c>
      <c r="C588">
        <v>36</v>
      </c>
      <c r="D588" s="4">
        <v>7.2341781380702397</v>
      </c>
      <c r="E588" s="4">
        <v>13.291601358251301</v>
      </c>
      <c r="F588">
        <v>6.5</v>
      </c>
      <c r="G588">
        <v>38</v>
      </c>
      <c r="H588">
        <v>4</v>
      </c>
      <c r="I588">
        <v>4</v>
      </c>
      <c r="J588" t="s">
        <v>733</v>
      </c>
      <c r="K588" s="4">
        <v>8.31405071997969</v>
      </c>
      <c r="L588" s="4">
        <v>46.431419399918703</v>
      </c>
      <c r="M588" t="s">
        <v>733</v>
      </c>
      <c r="N588" s="4">
        <v>15.306464286518001</v>
      </c>
      <c r="O588" s="4">
        <v>2.4272935286858002</v>
      </c>
      <c r="P588" s="4">
        <v>0.51128286851389604</v>
      </c>
      <c r="Q588" s="4">
        <v>4.7474571869403999</v>
      </c>
      <c r="R588" s="3">
        <v>2.0598997460999801E-6</v>
      </c>
      <c r="S588" s="3">
        <v>4.8937057519496798E-5</v>
      </c>
      <c r="T588" s="4">
        <v>2.9385763971996899</v>
      </c>
      <c r="U588" s="4">
        <v>1.9160106601719</v>
      </c>
      <c r="V588" t="s">
        <v>11020</v>
      </c>
      <c r="W588">
        <v>0</v>
      </c>
      <c r="X588">
        <v>1</v>
      </c>
      <c r="Y588" t="s">
        <v>12312</v>
      </c>
      <c r="Z588">
        <v>100</v>
      </c>
      <c r="AA588">
        <v>100</v>
      </c>
      <c r="AB588" t="s">
        <v>759</v>
      </c>
      <c r="AC588" t="s">
        <v>11022</v>
      </c>
      <c r="AD588" t="s">
        <v>11022</v>
      </c>
      <c r="AE588" t="s">
        <v>762</v>
      </c>
      <c r="AF588" t="s">
        <v>762</v>
      </c>
      <c r="AG588" t="s">
        <v>762</v>
      </c>
      <c r="AH588" t="s">
        <v>762</v>
      </c>
      <c r="AI588" t="s">
        <v>762</v>
      </c>
      <c r="AJ588" t="s">
        <v>11022</v>
      </c>
      <c r="AK588" t="s">
        <v>11022</v>
      </c>
      <c r="AL588" t="s">
        <v>11022</v>
      </c>
      <c r="AM588" t="s">
        <v>11022</v>
      </c>
      <c r="AN588" t="s">
        <v>11022</v>
      </c>
      <c r="AO588" t="s">
        <v>11022</v>
      </c>
      <c r="AP588" t="s">
        <v>11022</v>
      </c>
      <c r="AQ588" t="s">
        <v>12313</v>
      </c>
      <c r="AR588" t="s">
        <v>12314</v>
      </c>
      <c r="AS588" t="s">
        <v>12314</v>
      </c>
    </row>
    <row r="589" spans="1:45" x14ac:dyDescent="0.25">
      <c r="A589" t="s">
        <v>11406</v>
      </c>
      <c r="B589">
        <v>39</v>
      </c>
      <c r="C589">
        <v>187</v>
      </c>
      <c r="D589" s="4">
        <v>20.1059692628831</v>
      </c>
      <c r="E589" s="4">
        <v>89.6846326487059</v>
      </c>
      <c r="F589">
        <v>32</v>
      </c>
      <c r="G589">
        <v>161.5</v>
      </c>
      <c r="H589">
        <v>4</v>
      </c>
      <c r="I589">
        <v>4</v>
      </c>
      <c r="J589" t="s">
        <v>733</v>
      </c>
      <c r="K589" s="4">
        <v>45.781324031912902</v>
      </c>
      <c r="L589" s="4">
        <v>243.05525429077201</v>
      </c>
      <c r="M589" t="s">
        <v>733</v>
      </c>
      <c r="N589" s="4">
        <v>132.46304067104001</v>
      </c>
      <c r="O589" s="4">
        <v>2.4018028748945102</v>
      </c>
      <c r="P589" s="4">
        <v>0.34218234034224698</v>
      </c>
      <c r="Q589" s="4">
        <v>7.0190731423844301</v>
      </c>
      <c r="R589" s="3">
        <v>2.2334484871969602E-12</v>
      </c>
      <c r="S589" s="3">
        <v>3.5483912840341702E-10</v>
      </c>
      <c r="T589" s="4">
        <v>2.7439852152367599</v>
      </c>
      <c r="U589" s="4">
        <v>2.0596205345522698</v>
      </c>
      <c r="V589" t="s">
        <v>11020</v>
      </c>
      <c r="W589">
        <v>0</v>
      </c>
      <c r="X589">
        <v>1</v>
      </c>
      <c r="Y589" t="s">
        <v>11407</v>
      </c>
      <c r="Z589">
        <v>100</v>
      </c>
      <c r="AA589">
        <v>100</v>
      </c>
      <c r="AB589" t="s">
        <v>759</v>
      </c>
      <c r="AC589" t="s">
        <v>11022</v>
      </c>
      <c r="AD589" t="s">
        <v>11022</v>
      </c>
      <c r="AE589" t="s">
        <v>762</v>
      </c>
      <c r="AF589" t="s">
        <v>762</v>
      </c>
      <c r="AG589" t="s">
        <v>762</v>
      </c>
      <c r="AH589" t="s">
        <v>762</v>
      </c>
      <c r="AI589" t="s">
        <v>762</v>
      </c>
      <c r="AJ589" t="s">
        <v>11022</v>
      </c>
      <c r="AK589" t="s">
        <v>11022</v>
      </c>
      <c r="AL589" t="s">
        <v>11022</v>
      </c>
      <c r="AM589" t="s">
        <v>11022</v>
      </c>
      <c r="AN589" t="s">
        <v>11022</v>
      </c>
      <c r="AO589" t="s">
        <v>11022</v>
      </c>
      <c r="AP589" t="s">
        <v>11022</v>
      </c>
      <c r="AQ589" t="s">
        <v>11408</v>
      </c>
      <c r="AR589" t="s">
        <v>11409</v>
      </c>
      <c r="AS589" t="s">
        <v>11409</v>
      </c>
    </row>
    <row r="590" spans="1:45" x14ac:dyDescent="0.25">
      <c r="A590" t="s">
        <v>11966</v>
      </c>
      <c r="B590">
        <v>15</v>
      </c>
      <c r="C590">
        <v>61</v>
      </c>
      <c r="D590" s="4">
        <v>9.5742710775633793</v>
      </c>
      <c r="E590" s="4">
        <v>88.024144415040993</v>
      </c>
      <c r="F590">
        <v>15</v>
      </c>
      <c r="G590">
        <v>21</v>
      </c>
      <c r="H590">
        <v>4</v>
      </c>
      <c r="I590">
        <v>4</v>
      </c>
      <c r="J590" t="s">
        <v>733</v>
      </c>
      <c r="K590" s="4">
        <v>17.504733167812901</v>
      </c>
      <c r="L590" s="4">
        <v>89.169644393210305</v>
      </c>
      <c r="M590" t="s">
        <v>733</v>
      </c>
      <c r="N590" s="4">
        <v>23.8756417193527</v>
      </c>
      <c r="O590" s="4">
        <v>2.3453069292947002</v>
      </c>
      <c r="P590" s="4">
        <v>0.90976704697725796</v>
      </c>
      <c r="Q590" s="4">
        <v>2.5779202896907298</v>
      </c>
      <c r="R590">
        <v>9.9396923544223994E-3</v>
      </c>
      <c r="S590">
        <v>4.1017366826204098E-2</v>
      </c>
      <c r="T590" s="4">
        <v>3.2550739762719498</v>
      </c>
      <c r="U590" s="4">
        <v>1.4355398823174399</v>
      </c>
      <c r="V590" t="s">
        <v>11020</v>
      </c>
      <c r="W590">
        <v>0</v>
      </c>
      <c r="X590">
        <v>1</v>
      </c>
      <c r="Y590" t="s">
        <v>11967</v>
      </c>
      <c r="Z590">
        <v>100</v>
      </c>
      <c r="AA590">
        <v>100</v>
      </c>
      <c r="AB590" t="s">
        <v>759</v>
      </c>
      <c r="AC590" t="s">
        <v>11022</v>
      </c>
      <c r="AD590" t="s">
        <v>11022</v>
      </c>
      <c r="AE590" t="s">
        <v>762</v>
      </c>
      <c r="AF590" t="s">
        <v>762</v>
      </c>
      <c r="AG590" t="s">
        <v>762</v>
      </c>
      <c r="AH590" t="s">
        <v>762</v>
      </c>
      <c r="AI590" t="s">
        <v>762</v>
      </c>
      <c r="AJ590" t="s">
        <v>11022</v>
      </c>
      <c r="AK590" t="s">
        <v>11022</v>
      </c>
      <c r="AL590" t="s">
        <v>11022</v>
      </c>
      <c r="AM590" t="s">
        <v>11022</v>
      </c>
      <c r="AN590" t="s">
        <v>11022</v>
      </c>
      <c r="AO590" t="s">
        <v>11022</v>
      </c>
      <c r="AP590" t="s">
        <v>11022</v>
      </c>
      <c r="AQ590" t="s">
        <v>11968</v>
      </c>
      <c r="AR590" t="s">
        <v>11969</v>
      </c>
      <c r="AS590" t="s">
        <v>11969</v>
      </c>
    </row>
    <row r="591" spans="1:45" x14ac:dyDescent="0.25">
      <c r="A591" t="s">
        <v>12771</v>
      </c>
      <c r="B591">
        <v>3</v>
      </c>
      <c r="C591">
        <v>14</v>
      </c>
      <c r="D591" s="4">
        <v>2.5819888974716099</v>
      </c>
      <c r="E591" s="4">
        <v>7.0237691685684904</v>
      </c>
      <c r="F591">
        <v>3</v>
      </c>
      <c r="G591">
        <v>14</v>
      </c>
      <c r="H591">
        <v>4</v>
      </c>
      <c r="I591">
        <v>4</v>
      </c>
      <c r="J591" t="s">
        <v>733</v>
      </c>
      <c r="K591" s="4">
        <v>3.6156774205635198</v>
      </c>
      <c r="L591" s="4">
        <v>18.195844102846099</v>
      </c>
      <c r="M591" t="s">
        <v>733</v>
      </c>
      <c r="N591" s="4">
        <v>6.5388108421262396</v>
      </c>
      <c r="O591" s="4">
        <v>2.3312959398880002</v>
      </c>
      <c r="P591" s="4">
        <v>0.78463450165210102</v>
      </c>
      <c r="Q591" s="4">
        <v>2.9711871386987201</v>
      </c>
      <c r="R591">
        <v>2.9665095564930699E-3</v>
      </c>
      <c r="S591">
        <v>1.60966886325415E-2</v>
      </c>
      <c r="T591" s="4">
        <v>3.1159304415401001</v>
      </c>
      <c r="U591" s="4">
        <v>1.5466614382359001</v>
      </c>
      <c r="V591" t="s">
        <v>11020</v>
      </c>
      <c r="W591">
        <v>0</v>
      </c>
      <c r="X591">
        <v>1</v>
      </c>
      <c r="Y591" t="s">
        <v>12772</v>
      </c>
      <c r="Z591">
        <v>100</v>
      </c>
      <c r="AA591">
        <v>100</v>
      </c>
      <c r="AB591" t="s">
        <v>759</v>
      </c>
      <c r="AC591" t="s">
        <v>11022</v>
      </c>
      <c r="AD591" t="s">
        <v>11022</v>
      </c>
      <c r="AE591" t="s">
        <v>762</v>
      </c>
      <c r="AF591" t="s">
        <v>762</v>
      </c>
      <c r="AG591" t="s">
        <v>762</v>
      </c>
      <c r="AH591" t="s">
        <v>762</v>
      </c>
      <c r="AI591" t="s">
        <v>762</v>
      </c>
      <c r="AJ591" t="s">
        <v>11022</v>
      </c>
      <c r="AK591" t="s">
        <v>11022</v>
      </c>
      <c r="AL591" t="s">
        <v>11022</v>
      </c>
      <c r="AM591" t="s">
        <v>11022</v>
      </c>
      <c r="AN591" t="s">
        <v>11022</v>
      </c>
      <c r="AO591" t="s">
        <v>11022</v>
      </c>
      <c r="AP591" t="s">
        <v>11022</v>
      </c>
      <c r="AQ591" t="s">
        <v>12773</v>
      </c>
      <c r="AR591" t="s">
        <v>12774</v>
      </c>
      <c r="AS591" t="s">
        <v>12774</v>
      </c>
    </row>
    <row r="592" spans="1:45" x14ac:dyDescent="0.25">
      <c r="A592" t="s">
        <v>11866</v>
      </c>
      <c r="B592">
        <v>17</v>
      </c>
      <c r="C592">
        <v>75</v>
      </c>
      <c r="D592" s="4">
        <v>18.850287354131599</v>
      </c>
      <c r="E592" s="4">
        <v>40.532908440755499</v>
      </c>
      <c r="F592">
        <v>12.5</v>
      </c>
      <c r="G592">
        <v>67</v>
      </c>
      <c r="H592">
        <v>4</v>
      </c>
      <c r="I592">
        <v>4</v>
      </c>
      <c r="J592" t="s">
        <v>733</v>
      </c>
      <c r="K592" s="4">
        <v>19.0612086202194</v>
      </c>
      <c r="L592" s="4">
        <v>95.822128433890001</v>
      </c>
      <c r="M592" t="s">
        <v>733</v>
      </c>
      <c r="N592" s="4">
        <v>27.429922042259101</v>
      </c>
      <c r="O592" s="4">
        <v>2.3197415324739001</v>
      </c>
      <c r="P592" s="4">
        <v>0.82722607538093895</v>
      </c>
      <c r="Q592" s="4">
        <v>2.80424130901054</v>
      </c>
      <c r="R592">
        <v>5.0435142229395399E-3</v>
      </c>
      <c r="S592">
        <v>2.4345459022124899E-2</v>
      </c>
      <c r="T592" s="4">
        <v>3.1469676078548301</v>
      </c>
      <c r="U592" s="4">
        <v>1.49251545709296</v>
      </c>
      <c r="V592" t="s">
        <v>11020</v>
      </c>
      <c r="W592">
        <v>0</v>
      </c>
      <c r="X592">
        <v>1</v>
      </c>
      <c r="Y592" t="s">
        <v>11867</v>
      </c>
      <c r="Z592">
        <v>100</v>
      </c>
      <c r="AA592">
        <v>100</v>
      </c>
      <c r="AB592" t="s">
        <v>759</v>
      </c>
      <c r="AC592" t="s">
        <v>11022</v>
      </c>
      <c r="AD592" t="s">
        <v>11022</v>
      </c>
      <c r="AE592" t="s">
        <v>762</v>
      </c>
      <c r="AF592" t="s">
        <v>762</v>
      </c>
      <c r="AG592" t="s">
        <v>762</v>
      </c>
      <c r="AH592" t="s">
        <v>762</v>
      </c>
      <c r="AI592" t="s">
        <v>762</v>
      </c>
      <c r="AJ592" t="s">
        <v>11022</v>
      </c>
      <c r="AK592" t="s">
        <v>11022</v>
      </c>
      <c r="AL592" t="s">
        <v>11022</v>
      </c>
      <c r="AM592" t="s">
        <v>11022</v>
      </c>
      <c r="AN592" t="s">
        <v>11022</v>
      </c>
      <c r="AO592" t="s">
        <v>11022</v>
      </c>
      <c r="AP592" t="s">
        <v>11022</v>
      </c>
      <c r="AQ592" t="s">
        <v>11868</v>
      </c>
      <c r="AR592" t="s">
        <v>11869</v>
      </c>
      <c r="AS592" t="s">
        <v>11869</v>
      </c>
    </row>
    <row r="593" spans="1:45" x14ac:dyDescent="0.25">
      <c r="A593" t="s">
        <v>12084</v>
      </c>
      <c r="B593">
        <v>12</v>
      </c>
      <c r="C593">
        <v>51</v>
      </c>
      <c r="D593" s="4">
        <v>3.77491721763537</v>
      </c>
      <c r="E593" s="4">
        <v>38.741665770416603</v>
      </c>
      <c r="F593">
        <v>11</v>
      </c>
      <c r="G593">
        <v>46</v>
      </c>
      <c r="H593">
        <v>4</v>
      </c>
      <c r="I593">
        <v>4</v>
      </c>
      <c r="J593" t="s">
        <v>733</v>
      </c>
      <c r="K593" s="4">
        <v>14.277488079355299</v>
      </c>
      <c r="L593" s="4">
        <v>70.304469974579007</v>
      </c>
      <c r="M593" t="s">
        <v>733</v>
      </c>
      <c r="N593" s="4">
        <v>17.6217693029764</v>
      </c>
      <c r="O593" s="4">
        <v>2.2973807495626999</v>
      </c>
      <c r="P593" s="4">
        <v>0.660845622776706</v>
      </c>
      <c r="Q593" s="4">
        <v>3.4764257647795098</v>
      </c>
      <c r="R593">
        <v>5.0814488294820997E-4</v>
      </c>
      <c r="S593">
        <v>3.9381228428486299E-3</v>
      </c>
      <c r="T593" s="4">
        <v>2.9582263723394</v>
      </c>
      <c r="U593" s="4">
        <v>1.63653512678599</v>
      </c>
      <c r="V593" t="s">
        <v>11020</v>
      </c>
      <c r="W593">
        <v>0</v>
      </c>
      <c r="X593">
        <v>1</v>
      </c>
      <c r="Y593" t="s">
        <v>12085</v>
      </c>
      <c r="Z593">
        <v>100</v>
      </c>
      <c r="AA593">
        <v>100</v>
      </c>
      <c r="AB593" t="s">
        <v>1552</v>
      </c>
      <c r="AC593" t="s">
        <v>11022</v>
      </c>
      <c r="AD593" t="s">
        <v>11022</v>
      </c>
      <c r="AE593" t="s">
        <v>762</v>
      </c>
      <c r="AF593" t="s">
        <v>762</v>
      </c>
      <c r="AG593" t="s">
        <v>762</v>
      </c>
      <c r="AH593" t="s">
        <v>762</v>
      </c>
      <c r="AI593" t="s">
        <v>762</v>
      </c>
      <c r="AJ593" t="s">
        <v>11022</v>
      </c>
      <c r="AK593" t="s">
        <v>11022</v>
      </c>
      <c r="AL593" t="s">
        <v>11022</v>
      </c>
      <c r="AM593" t="s">
        <v>11022</v>
      </c>
      <c r="AN593" t="s">
        <v>11022</v>
      </c>
      <c r="AO593" t="s">
        <v>11022</v>
      </c>
      <c r="AP593" t="s">
        <v>11022</v>
      </c>
      <c r="AQ593" t="s">
        <v>12086</v>
      </c>
      <c r="AR593" t="s">
        <v>12087</v>
      </c>
      <c r="AS593" t="s">
        <v>12087</v>
      </c>
    </row>
    <row r="594" spans="1:45" x14ac:dyDescent="0.25">
      <c r="A594" t="s">
        <v>12888</v>
      </c>
      <c r="B594">
        <v>3</v>
      </c>
      <c r="C594">
        <v>10</v>
      </c>
      <c r="D594" s="4">
        <v>2.8722813232690099</v>
      </c>
      <c r="E594" s="4">
        <v>4.79583152331272</v>
      </c>
      <c r="F594">
        <v>1.5</v>
      </c>
      <c r="G594">
        <v>10</v>
      </c>
      <c r="H594">
        <v>4</v>
      </c>
      <c r="I594">
        <v>4</v>
      </c>
      <c r="J594" t="s">
        <v>733</v>
      </c>
      <c r="K594" s="4">
        <v>2.4442213561875898</v>
      </c>
      <c r="L594" s="4">
        <v>12.777357629694</v>
      </c>
      <c r="M594" t="s">
        <v>733</v>
      </c>
      <c r="N594" s="4">
        <v>23.8428006762941</v>
      </c>
      <c r="O594" s="4">
        <v>2.2739933019066001</v>
      </c>
      <c r="P594" s="4">
        <v>0.75024203566876102</v>
      </c>
      <c r="Q594" s="4">
        <v>3.0310129182238801</v>
      </c>
      <c r="R594">
        <v>2.43734819652689E-3</v>
      </c>
      <c r="S594">
        <v>1.38297748115432E-2</v>
      </c>
      <c r="T594" s="4">
        <v>3.0242353375753601</v>
      </c>
      <c r="U594" s="4">
        <v>1.5237512662378401</v>
      </c>
      <c r="V594" t="s">
        <v>11020</v>
      </c>
      <c r="W594">
        <v>0</v>
      </c>
      <c r="X594">
        <v>1</v>
      </c>
      <c r="Y594" t="s">
        <v>12889</v>
      </c>
      <c r="Z594">
        <v>100</v>
      </c>
      <c r="AA594">
        <v>100</v>
      </c>
      <c r="AB594" t="s">
        <v>759</v>
      </c>
      <c r="AC594" t="s">
        <v>11022</v>
      </c>
      <c r="AD594" t="s">
        <v>11022</v>
      </c>
      <c r="AE594" t="s">
        <v>762</v>
      </c>
      <c r="AF594" t="s">
        <v>762</v>
      </c>
      <c r="AG594" t="s">
        <v>762</v>
      </c>
      <c r="AH594" t="s">
        <v>762</v>
      </c>
      <c r="AI594" t="s">
        <v>762</v>
      </c>
      <c r="AJ594" t="s">
        <v>11022</v>
      </c>
      <c r="AK594" t="s">
        <v>11022</v>
      </c>
      <c r="AL594" t="s">
        <v>11022</v>
      </c>
      <c r="AM594" t="s">
        <v>11022</v>
      </c>
      <c r="AN594" t="s">
        <v>11022</v>
      </c>
      <c r="AO594" t="s">
        <v>11022</v>
      </c>
      <c r="AP594" t="s">
        <v>11022</v>
      </c>
      <c r="AQ594" t="s">
        <v>12890</v>
      </c>
      <c r="AR594" t="s">
        <v>12891</v>
      </c>
      <c r="AS594" t="s">
        <v>12891</v>
      </c>
    </row>
    <row r="595" spans="1:45" x14ac:dyDescent="0.25">
      <c r="A595" t="s">
        <v>12806</v>
      </c>
      <c r="B595">
        <v>3</v>
      </c>
      <c r="C595">
        <v>13</v>
      </c>
      <c r="D595" s="4">
        <v>1.7078251276599301</v>
      </c>
      <c r="E595" s="4">
        <v>8.3466560170326094</v>
      </c>
      <c r="F595">
        <v>2.5</v>
      </c>
      <c r="G595">
        <v>10.5</v>
      </c>
      <c r="H595">
        <v>4</v>
      </c>
      <c r="I595">
        <v>4</v>
      </c>
      <c r="J595" t="s">
        <v>733</v>
      </c>
      <c r="K595" s="4">
        <v>3.3126750215507599</v>
      </c>
      <c r="L595" s="4">
        <v>15.916920609123199</v>
      </c>
      <c r="M595" t="s">
        <v>733</v>
      </c>
      <c r="N595" s="4">
        <v>4.3759145973941003</v>
      </c>
      <c r="O595" s="4">
        <v>2.2708899530976101</v>
      </c>
      <c r="P595" s="4">
        <v>0.80004623098647898</v>
      </c>
      <c r="Q595" s="4">
        <v>2.8384484110343799</v>
      </c>
      <c r="R595">
        <v>4.5333446877993799E-3</v>
      </c>
      <c r="S595">
        <v>2.2729313996816599E-2</v>
      </c>
      <c r="T595" s="4">
        <v>3.0709361840840899</v>
      </c>
      <c r="U595" s="4">
        <v>1.4708437221111399</v>
      </c>
      <c r="V595" t="s">
        <v>11020</v>
      </c>
      <c r="W595">
        <v>0</v>
      </c>
      <c r="X595">
        <v>1</v>
      </c>
      <c r="Y595" t="s">
        <v>12807</v>
      </c>
      <c r="Z595">
        <v>100</v>
      </c>
      <c r="AA595">
        <v>100</v>
      </c>
      <c r="AB595" t="s">
        <v>759</v>
      </c>
      <c r="AC595" t="s">
        <v>11022</v>
      </c>
      <c r="AD595" t="s">
        <v>11022</v>
      </c>
      <c r="AE595" t="s">
        <v>762</v>
      </c>
      <c r="AF595" t="s">
        <v>762</v>
      </c>
      <c r="AG595" t="s">
        <v>762</v>
      </c>
      <c r="AH595" t="s">
        <v>762</v>
      </c>
      <c r="AI595" t="s">
        <v>762</v>
      </c>
      <c r="AJ595" t="s">
        <v>11022</v>
      </c>
      <c r="AK595" t="s">
        <v>11022</v>
      </c>
      <c r="AL595" t="s">
        <v>11022</v>
      </c>
      <c r="AM595" t="s">
        <v>11022</v>
      </c>
      <c r="AN595" t="s">
        <v>11022</v>
      </c>
      <c r="AO595" t="s">
        <v>11022</v>
      </c>
      <c r="AP595" t="s">
        <v>11022</v>
      </c>
      <c r="AQ595" t="s">
        <v>12807</v>
      </c>
      <c r="AR595" t="s">
        <v>12808</v>
      </c>
      <c r="AS595" t="s">
        <v>12808</v>
      </c>
    </row>
    <row r="596" spans="1:45" x14ac:dyDescent="0.25">
      <c r="A596" t="s">
        <v>12741</v>
      </c>
      <c r="B596">
        <v>4</v>
      </c>
      <c r="C596">
        <v>14</v>
      </c>
      <c r="D596" s="4">
        <v>2.2173557826083501</v>
      </c>
      <c r="E596" s="4">
        <v>6.2182527020592104</v>
      </c>
      <c r="F596">
        <v>4</v>
      </c>
      <c r="G596">
        <v>16</v>
      </c>
      <c r="H596">
        <v>4</v>
      </c>
      <c r="I596">
        <v>4</v>
      </c>
      <c r="J596" t="s">
        <v>733</v>
      </c>
      <c r="K596" s="4">
        <v>3.92910667964642</v>
      </c>
      <c r="L596" s="4">
        <v>18.8511851094859</v>
      </c>
      <c r="M596" t="s">
        <v>733</v>
      </c>
      <c r="N596" s="4">
        <v>7.8346237148302604</v>
      </c>
      <c r="O596" s="4">
        <v>2.2542382733315298</v>
      </c>
      <c r="P596" s="4">
        <v>0.63956519207436802</v>
      </c>
      <c r="Q596" s="4">
        <v>3.52464189931933</v>
      </c>
      <c r="R596">
        <v>4.2405562592237101E-4</v>
      </c>
      <c r="S596">
        <v>3.4660752446773798E-3</v>
      </c>
      <c r="T596" s="4">
        <v>2.8938034654059002</v>
      </c>
      <c r="U596" s="4">
        <v>1.6146730812571699</v>
      </c>
      <c r="V596" t="s">
        <v>11020</v>
      </c>
      <c r="W596">
        <v>0</v>
      </c>
      <c r="X596">
        <v>1</v>
      </c>
      <c r="Y596" t="s">
        <v>12742</v>
      </c>
      <c r="Z596">
        <v>100</v>
      </c>
      <c r="AA596">
        <v>100</v>
      </c>
      <c r="AB596" t="s">
        <v>759</v>
      </c>
      <c r="AC596" t="s">
        <v>11022</v>
      </c>
      <c r="AD596" t="s">
        <v>11022</v>
      </c>
      <c r="AE596" t="s">
        <v>762</v>
      </c>
      <c r="AF596" t="s">
        <v>762</v>
      </c>
      <c r="AG596" t="s">
        <v>762</v>
      </c>
      <c r="AH596" t="s">
        <v>762</v>
      </c>
      <c r="AI596" t="s">
        <v>762</v>
      </c>
      <c r="AJ596" t="s">
        <v>11022</v>
      </c>
      <c r="AK596" t="s">
        <v>11022</v>
      </c>
      <c r="AL596" t="s">
        <v>11022</v>
      </c>
      <c r="AM596" t="s">
        <v>11022</v>
      </c>
      <c r="AN596" t="s">
        <v>11022</v>
      </c>
      <c r="AO596" t="s">
        <v>11022</v>
      </c>
      <c r="AP596" t="s">
        <v>11022</v>
      </c>
      <c r="AQ596" t="s">
        <v>12742</v>
      </c>
      <c r="AR596" t="s">
        <v>12743</v>
      </c>
      <c r="AS596" t="s">
        <v>12743</v>
      </c>
    </row>
    <row r="597" spans="1:45" x14ac:dyDescent="0.25">
      <c r="A597" t="s">
        <v>12755</v>
      </c>
      <c r="B597">
        <v>3</v>
      </c>
      <c r="C597">
        <v>13</v>
      </c>
      <c r="D597" s="4">
        <v>1.4142135623731</v>
      </c>
      <c r="E597" s="4">
        <v>2.5</v>
      </c>
      <c r="F597">
        <v>3.5</v>
      </c>
      <c r="G597">
        <v>12.5</v>
      </c>
      <c r="H597">
        <v>4</v>
      </c>
      <c r="I597">
        <v>4</v>
      </c>
      <c r="J597" t="s">
        <v>733</v>
      </c>
      <c r="K597" s="4">
        <v>3.7597562252019099</v>
      </c>
      <c r="L597" s="4">
        <v>17.1966024302256</v>
      </c>
      <c r="M597" t="s">
        <v>733</v>
      </c>
      <c r="N597" s="4">
        <v>7.7924311380167701</v>
      </c>
      <c r="O597" s="4">
        <v>2.21617103267323</v>
      </c>
      <c r="P597" s="4">
        <v>0.59469567121997902</v>
      </c>
      <c r="Q597" s="4">
        <v>3.7265632489419298</v>
      </c>
      <c r="R597">
        <v>1.94108379788955E-4</v>
      </c>
      <c r="S597">
        <v>1.84802809521919E-3</v>
      </c>
      <c r="T597" s="4">
        <v>2.8108667038932098</v>
      </c>
      <c r="U597" s="4">
        <v>1.62147536145325</v>
      </c>
      <c r="V597" t="s">
        <v>11020</v>
      </c>
      <c r="W597">
        <v>0</v>
      </c>
      <c r="X597">
        <v>1</v>
      </c>
      <c r="Y597" t="s">
        <v>12756</v>
      </c>
      <c r="Z597">
        <v>100</v>
      </c>
      <c r="AA597">
        <v>100</v>
      </c>
      <c r="AB597" t="s">
        <v>759</v>
      </c>
      <c r="AC597" t="s">
        <v>11022</v>
      </c>
      <c r="AD597" t="s">
        <v>11022</v>
      </c>
      <c r="AE597" t="s">
        <v>762</v>
      </c>
      <c r="AF597" t="s">
        <v>762</v>
      </c>
      <c r="AG597" t="s">
        <v>762</v>
      </c>
      <c r="AH597" t="s">
        <v>762</v>
      </c>
      <c r="AI597" t="s">
        <v>762</v>
      </c>
      <c r="AJ597" t="s">
        <v>11022</v>
      </c>
      <c r="AK597" t="s">
        <v>11022</v>
      </c>
      <c r="AL597" t="s">
        <v>11022</v>
      </c>
      <c r="AM597" t="s">
        <v>11022</v>
      </c>
      <c r="AN597" t="s">
        <v>11022</v>
      </c>
      <c r="AO597" t="s">
        <v>11022</v>
      </c>
      <c r="AP597" t="s">
        <v>11022</v>
      </c>
      <c r="AQ597" t="s">
        <v>12757</v>
      </c>
      <c r="AR597" t="s">
        <v>12758</v>
      </c>
      <c r="AS597" t="s">
        <v>12758</v>
      </c>
    </row>
    <row r="598" spans="1:45" x14ac:dyDescent="0.25">
      <c r="A598" t="s">
        <v>12464</v>
      </c>
      <c r="B598">
        <v>6</v>
      </c>
      <c r="C598">
        <v>23</v>
      </c>
      <c r="D598" s="4">
        <v>5.1961524227066302</v>
      </c>
      <c r="E598" s="4">
        <v>14.818344486930201</v>
      </c>
      <c r="F598">
        <v>5</v>
      </c>
      <c r="G598">
        <v>21.5</v>
      </c>
      <c r="H598">
        <v>4</v>
      </c>
      <c r="I598">
        <v>4</v>
      </c>
      <c r="J598" t="s">
        <v>733</v>
      </c>
      <c r="K598" s="4">
        <v>6.1724569601413704</v>
      </c>
      <c r="L598" s="4">
        <v>28.849885977196301</v>
      </c>
      <c r="M598" t="s">
        <v>733</v>
      </c>
      <c r="N598" s="4">
        <v>8.2098039273123007</v>
      </c>
      <c r="O598" s="4">
        <v>2.19716764767161</v>
      </c>
      <c r="P598" s="4">
        <v>0.76932736378272504</v>
      </c>
      <c r="Q598" s="4">
        <v>2.8559593108300501</v>
      </c>
      <c r="R598">
        <v>4.2907011754960899E-3</v>
      </c>
      <c r="S598">
        <v>2.1683821845151201E-2</v>
      </c>
      <c r="T598" s="4">
        <v>2.96649501145433</v>
      </c>
      <c r="U598" s="4">
        <v>1.42784028388888</v>
      </c>
      <c r="V598" t="s">
        <v>11020</v>
      </c>
      <c r="W598">
        <v>0</v>
      </c>
      <c r="X598">
        <v>1</v>
      </c>
      <c r="Y598" t="s">
        <v>12465</v>
      </c>
      <c r="Z598">
        <v>100</v>
      </c>
      <c r="AA598">
        <v>100</v>
      </c>
      <c r="AB598" t="s">
        <v>1552</v>
      </c>
      <c r="AC598" t="s">
        <v>11022</v>
      </c>
      <c r="AD598" t="s">
        <v>11022</v>
      </c>
      <c r="AE598" t="s">
        <v>762</v>
      </c>
      <c r="AF598" t="s">
        <v>762</v>
      </c>
      <c r="AG598" t="s">
        <v>762</v>
      </c>
      <c r="AH598" t="s">
        <v>762</v>
      </c>
      <c r="AI598" t="s">
        <v>762</v>
      </c>
      <c r="AJ598" t="s">
        <v>11022</v>
      </c>
      <c r="AK598" t="s">
        <v>11022</v>
      </c>
      <c r="AL598" t="s">
        <v>11022</v>
      </c>
      <c r="AM598" t="s">
        <v>11022</v>
      </c>
      <c r="AN598" t="s">
        <v>11022</v>
      </c>
      <c r="AO598" t="s">
        <v>11022</v>
      </c>
      <c r="AP598" t="s">
        <v>11022</v>
      </c>
      <c r="AQ598" t="s">
        <v>12466</v>
      </c>
      <c r="AR598" t="s">
        <v>12467</v>
      </c>
      <c r="AS598" t="s">
        <v>12467</v>
      </c>
    </row>
    <row r="599" spans="1:45" x14ac:dyDescent="0.25">
      <c r="A599" t="s">
        <v>11970</v>
      </c>
      <c r="B599">
        <v>15</v>
      </c>
      <c r="C599">
        <v>60</v>
      </c>
      <c r="D599" s="4">
        <v>10.4083299973307</v>
      </c>
      <c r="E599" s="4">
        <v>22.514809940718301</v>
      </c>
      <c r="F599">
        <v>11.5</v>
      </c>
      <c r="G599">
        <v>60.5</v>
      </c>
      <c r="H599">
        <v>4</v>
      </c>
      <c r="I599">
        <v>4</v>
      </c>
      <c r="J599" t="s">
        <v>733</v>
      </c>
      <c r="K599" s="4">
        <v>16.7784292160398</v>
      </c>
      <c r="L599" s="4">
        <v>77.334537617807499</v>
      </c>
      <c r="M599" t="s">
        <v>733</v>
      </c>
      <c r="N599" s="4">
        <v>30.459100946052601</v>
      </c>
      <c r="O599" s="4">
        <v>2.1890413586377702</v>
      </c>
      <c r="P599" s="4">
        <v>0.52303440188462103</v>
      </c>
      <c r="Q599" s="4">
        <v>4.1852722320943299</v>
      </c>
      <c r="R599" s="3">
        <v>2.8482454173974599E-5</v>
      </c>
      <c r="S599">
        <v>3.9781537642990801E-4</v>
      </c>
      <c r="T599" s="4">
        <v>2.71207576052239</v>
      </c>
      <c r="U599" s="4">
        <v>1.6660069567531499</v>
      </c>
      <c r="V599" t="s">
        <v>11020</v>
      </c>
      <c r="W599">
        <v>0</v>
      </c>
      <c r="X599">
        <v>1</v>
      </c>
      <c r="Y599" t="s">
        <v>11971</v>
      </c>
      <c r="Z599">
        <v>100</v>
      </c>
      <c r="AA599">
        <v>100</v>
      </c>
      <c r="AB599" t="s">
        <v>759</v>
      </c>
      <c r="AC599" t="s">
        <v>11022</v>
      </c>
      <c r="AD599" t="s">
        <v>11022</v>
      </c>
      <c r="AE599" t="s">
        <v>762</v>
      </c>
      <c r="AF599" t="s">
        <v>762</v>
      </c>
      <c r="AG599" t="s">
        <v>762</v>
      </c>
      <c r="AH599" t="s">
        <v>762</v>
      </c>
      <c r="AI599" t="s">
        <v>762</v>
      </c>
      <c r="AJ599" t="s">
        <v>11022</v>
      </c>
      <c r="AK599" t="s">
        <v>11022</v>
      </c>
      <c r="AL599" t="s">
        <v>11022</v>
      </c>
      <c r="AM599" t="s">
        <v>11022</v>
      </c>
      <c r="AN599" t="s">
        <v>11022</v>
      </c>
      <c r="AO599" t="s">
        <v>11022</v>
      </c>
      <c r="AP599" t="s">
        <v>11022</v>
      </c>
      <c r="AQ599" t="s">
        <v>11972</v>
      </c>
      <c r="AR599" t="s">
        <v>11973</v>
      </c>
      <c r="AS599" t="s">
        <v>11973</v>
      </c>
    </row>
    <row r="600" spans="1:45" x14ac:dyDescent="0.25">
      <c r="A600" t="s">
        <v>12214</v>
      </c>
      <c r="B600">
        <v>10</v>
      </c>
      <c r="C600">
        <v>38</v>
      </c>
      <c r="D600" s="4">
        <v>5.0579969684978403</v>
      </c>
      <c r="E600" s="4">
        <v>20.5649377987551</v>
      </c>
      <c r="F600">
        <v>9.5</v>
      </c>
      <c r="G600">
        <v>31.5</v>
      </c>
      <c r="H600">
        <v>4</v>
      </c>
      <c r="I600">
        <v>4</v>
      </c>
      <c r="J600" t="s">
        <v>733</v>
      </c>
      <c r="K600" s="4">
        <v>11.1343238509908</v>
      </c>
      <c r="L600" s="4">
        <v>50.928413858559502</v>
      </c>
      <c r="M600" t="s">
        <v>733</v>
      </c>
      <c r="N600" s="4">
        <v>13.723135566706</v>
      </c>
      <c r="O600" s="4">
        <v>2.18882319117865</v>
      </c>
      <c r="P600" s="4">
        <v>0.60067023001599096</v>
      </c>
      <c r="Q600" s="4">
        <v>3.64396815723727</v>
      </c>
      <c r="R600">
        <v>2.68466648974423E-4</v>
      </c>
      <c r="S600">
        <v>2.4029655693414901E-3</v>
      </c>
      <c r="T600" s="4">
        <v>2.78949342119465</v>
      </c>
      <c r="U600" s="4">
        <v>1.5881529611626599</v>
      </c>
      <c r="V600" t="s">
        <v>11020</v>
      </c>
      <c r="W600">
        <v>0</v>
      </c>
      <c r="X600">
        <v>1</v>
      </c>
      <c r="Y600" t="s">
        <v>12215</v>
      </c>
      <c r="Z600">
        <v>100</v>
      </c>
      <c r="AA600">
        <v>100</v>
      </c>
      <c r="AB600" t="s">
        <v>759</v>
      </c>
      <c r="AC600" t="s">
        <v>11022</v>
      </c>
      <c r="AD600" t="s">
        <v>11022</v>
      </c>
      <c r="AE600" t="s">
        <v>762</v>
      </c>
      <c r="AF600" t="s">
        <v>762</v>
      </c>
      <c r="AG600" t="s">
        <v>762</v>
      </c>
      <c r="AH600" t="s">
        <v>762</v>
      </c>
      <c r="AI600" t="s">
        <v>762</v>
      </c>
      <c r="AJ600" t="s">
        <v>11022</v>
      </c>
      <c r="AK600" t="s">
        <v>11022</v>
      </c>
      <c r="AL600" t="s">
        <v>11022</v>
      </c>
      <c r="AM600" t="s">
        <v>11022</v>
      </c>
      <c r="AN600" t="s">
        <v>11022</v>
      </c>
      <c r="AO600" t="s">
        <v>11022</v>
      </c>
      <c r="AP600" t="s">
        <v>11022</v>
      </c>
      <c r="AQ600" t="s">
        <v>12216</v>
      </c>
      <c r="AR600" t="s">
        <v>12217</v>
      </c>
      <c r="AS600" t="s">
        <v>12217</v>
      </c>
    </row>
    <row r="601" spans="1:45" x14ac:dyDescent="0.25">
      <c r="A601" t="s">
        <v>12725</v>
      </c>
      <c r="B601">
        <v>4</v>
      </c>
      <c r="C601">
        <v>14</v>
      </c>
      <c r="D601" s="4">
        <v>2.7537852736430501</v>
      </c>
      <c r="E601" s="4">
        <v>7.2341781380702397</v>
      </c>
      <c r="F601">
        <v>3.5</v>
      </c>
      <c r="G601">
        <v>13.5</v>
      </c>
      <c r="H601">
        <v>4</v>
      </c>
      <c r="I601">
        <v>4</v>
      </c>
      <c r="J601" t="s">
        <v>733</v>
      </c>
      <c r="K601" s="4">
        <v>3.9461389484446898</v>
      </c>
      <c r="L601" s="4">
        <v>17.7935356919957</v>
      </c>
      <c r="M601" t="s">
        <v>733</v>
      </c>
      <c r="N601" s="4">
        <v>13.502368224791701</v>
      </c>
      <c r="O601" s="4">
        <v>2.1765811718400201</v>
      </c>
      <c r="P601" s="4">
        <v>0.64366927275063501</v>
      </c>
      <c r="Q601" s="4">
        <v>3.38152101394975</v>
      </c>
      <c r="R601">
        <v>7.2085719010274397E-4</v>
      </c>
      <c r="S601">
        <v>5.1909886040826499E-3</v>
      </c>
      <c r="T601" s="4">
        <v>2.82025044459066</v>
      </c>
      <c r="U601" s="4">
        <v>1.53291189908939</v>
      </c>
      <c r="V601" t="s">
        <v>11020</v>
      </c>
      <c r="W601">
        <v>0</v>
      </c>
      <c r="X601">
        <v>1</v>
      </c>
      <c r="Y601" t="s">
        <v>12726</v>
      </c>
      <c r="Z601">
        <v>100</v>
      </c>
      <c r="AA601">
        <v>100</v>
      </c>
      <c r="AB601" t="s">
        <v>759</v>
      </c>
      <c r="AC601" t="s">
        <v>11022</v>
      </c>
      <c r="AD601" t="s">
        <v>11022</v>
      </c>
      <c r="AE601" t="s">
        <v>762</v>
      </c>
      <c r="AF601" t="s">
        <v>762</v>
      </c>
      <c r="AG601" t="s">
        <v>762</v>
      </c>
      <c r="AH601" t="s">
        <v>762</v>
      </c>
      <c r="AI601" t="s">
        <v>762</v>
      </c>
      <c r="AJ601" t="s">
        <v>11022</v>
      </c>
      <c r="AK601" t="s">
        <v>11022</v>
      </c>
      <c r="AL601" t="s">
        <v>11022</v>
      </c>
      <c r="AM601" t="s">
        <v>11022</v>
      </c>
      <c r="AN601" t="s">
        <v>11022</v>
      </c>
      <c r="AO601" t="s">
        <v>11022</v>
      </c>
      <c r="AP601" t="s">
        <v>11022</v>
      </c>
      <c r="AQ601" t="s">
        <v>12727</v>
      </c>
      <c r="AR601" t="s">
        <v>12728</v>
      </c>
      <c r="AS601" t="s">
        <v>12728</v>
      </c>
    </row>
    <row r="602" spans="1:45" x14ac:dyDescent="0.25">
      <c r="A602" t="s">
        <v>12851</v>
      </c>
      <c r="B602">
        <v>3</v>
      </c>
      <c r="C602">
        <v>11</v>
      </c>
      <c r="D602" s="4">
        <v>1.29099444873581</v>
      </c>
      <c r="E602" s="4">
        <v>6.1305247192498404</v>
      </c>
      <c r="F602">
        <v>2.5</v>
      </c>
      <c r="G602">
        <v>10.5</v>
      </c>
      <c r="H602">
        <v>4</v>
      </c>
      <c r="I602">
        <v>4</v>
      </c>
      <c r="J602" t="s">
        <v>733</v>
      </c>
      <c r="K602" s="4">
        <v>3.2220949662912401</v>
      </c>
      <c r="L602" s="4">
        <v>13.033564340994699</v>
      </c>
      <c r="M602" t="s">
        <v>733</v>
      </c>
      <c r="N602" s="4">
        <v>7.0675608930568403</v>
      </c>
      <c r="O602" s="4">
        <v>2.10201869593612</v>
      </c>
      <c r="P602" s="4">
        <v>0.64947819348219304</v>
      </c>
      <c r="Q602" s="4">
        <v>3.2364730902912902</v>
      </c>
      <c r="R602">
        <v>1.21016635903372E-3</v>
      </c>
      <c r="S602">
        <v>7.9402565041328897E-3</v>
      </c>
      <c r="T602" s="4">
        <v>2.7514968894183101</v>
      </c>
      <c r="U602" s="4">
        <v>1.45254050245392</v>
      </c>
      <c r="V602" t="s">
        <v>11020</v>
      </c>
      <c r="W602">
        <v>0</v>
      </c>
      <c r="X602">
        <v>1</v>
      </c>
      <c r="Y602" t="s">
        <v>12852</v>
      </c>
      <c r="Z602">
        <v>100</v>
      </c>
      <c r="AA602">
        <v>100</v>
      </c>
      <c r="AB602" t="s">
        <v>759</v>
      </c>
      <c r="AC602" t="s">
        <v>11022</v>
      </c>
      <c r="AD602" t="s">
        <v>11022</v>
      </c>
      <c r="AE602" t="s">
        <v>762</v>
      </c>
      <c r="AF602" t="s">
        <v>762</v>
      </c>
      <c r="AG602" t="s">
        <v>762</v>
      </c>
      <c r="AH602" t="s">
        <v>762</v>
      </c>
      <c r="AI602" t="s">
        <v>762</v>
      </c>
      <c r="AJ602" t="s">
        <v>11022</v>
      </c>
      <c r="AK602" t="s">
        <v>11022</v>
      </c>
      <c r="AL602" t="s">
        <v>11022</v>
      </c>
      <c r="AM602" t="s">
        <v>11022</v>
      </c>
      <c r="AN602" t="s">
        <v>11022</v>
      </c>
      <c r="AO602" t="s">
        <v>11022</v>
      </c>
      <c r="AP602" t="s">
        <v>11022</v>
      </c>
      <c r="AQ602" t="s">
        <v>12852</v>
      </c>
      <c r="AR602" t="s">
        <v>12853</v>
      </c>
      <c r="AS602" t="s">
        <v>12853</v>
      </c>
    </row>
    <row r="603" spans="1:45" x14ac:dyDescent="0.25">
      <c r="A603" t="s">
        <v>13007</v>
      </c>
      <c r="B603">
        <v>2</v>
      </c>
      <c r="C603">
        <v>7</v>
      </c>
      <c r="D603" s="4">
        <v>1.25830573921179</v>
      </c>
      <c r="E603" s="4">
        <v>2.7537852736430501</v>
      </c>
      <c r="F603">
        <v>2</v>
      </c>
      <c r="G603">
        <v>6.5</v>
      </c>
      <c r="H603">
        <v>4</v>
      </c>
      <c r="I603">
        <v>4</v>
      </c>
      <c r="J603" t="s">
        <v>733</v>
      </c>
      <c r="K603" s="4">
        <v>2.0536740355767802</v>
      </c>
      <c r="L603" s="4">
        <v>9.00643074279761</v>
      </c>
      <c r="M603" t="s">
        <v>733</v>
      </c>
      <c r="N603" s="4">
        <v>6.8590004584938304</v>
      </c>
      <c r="O603" s="4">
        <v>2.0951480886041298</v>
      </c>
      <c r="P603" s="4">
        <v>0.79962377380787897</v>
      </c>
      <c r="Q603" s="4">
        <v>2.6201673302268702</v>
      </c>
      <c r="R603">
        <v>8.7886631570977796E-3</v>
      </c>
      <c r="S603">
        <v>3.7394951005575799E-2</v>
      </c>
      <c r="T603" s="4">
        <v>2.8947718624120098</v>
      </c>
      <c r="U603" s="4">
        <v>1.2955243147962501</v>
      </c>
      <c r="V603" t="s">
        <v>11020</v>
      </c>
      <c r="W603">
        <v>0</v>
      </c>
      <c r="X603">
        <v>1</v>
      </c>
      <c r="Y603" t="s">
        <v>13008</v>
      </c>
      <c r="Z603">
        <v>100</v>
      </c>
      <c r="AA603">
        <v>100</v>
      </c>
      <c r="AB603" t="s">
        <v>759</v>
      </c>
      <c r="AC603" t="s">
        <v>11022</v>
      </c>
      <c r="AD603" t="s">
        <v>11022</v>
      </c>
      <c r="AE603" t="s">
        <v>762</v>
      </c>
      <c r="AF603" t="s">
        <v>762</v>
      </c>
      <c r="AG603" t="s">
        <v>762</v>
      </c>
      <c r="AH603" t="s">
        <v>762</v>
      </c>
      <c r="AI603" t="s">
        <v>762</v>
      </c>
      <c r="AJ603" t="s">
        <v>11022</v>
      </c>
      <c r="AK603" t="s">
        <v>11022</v>
      </c>
      <c r="AL603" t="s">
        <v>11022</v>
      </c>
      <c r="AM603" t="s">
        <v>11022</v>
      </c>
      <c r="AN603" t="s">
        <v>11022</v>
      </c>
      <c r="AO603" t="s">
        <v>11022</v>
      </c>
      <c r="AP603" t="s">
        <v>11022</v>
      </c>
      <c r="AQ603" t="s">
        <v>13008</v>
      </c>
      <c r="AR603" t="s">
        <v>13009</v>
      </c>
      <c r="AS603" t="s">
        <v>13009</v>
      </c>
    </row>
    <row r="604" spans="1:45" x14ac:dyDescent="0.25">
      <c r="A604" t="s">
        <v>11843</v>
      </c>
      <c r="B604">
        <v>18</v>
      </c>
      <c r="C604">
        <v>68</v>
      </c>
      <c r="D604" s="4">
        <v>15.3704261489394</v>
      </c>
      <c r="E604" s="4">
        <v>31.712247896777502</v>
      </c>
      <c r="F604">
        <v>17</v>
      </c>
      <c r="G604">
        <v>68</v>
      </c>
      <c r="H604">
        <v>4</v>
      </c>
      <c r="I604">
        <v>4</v>
      </c>
      <c r="J604" t="s">
        <v>733</v>
      </c>
      <c r="K604" s="4">
        <v>21.6456362122738</v>
      </c>
      <c r="L604" s="4">
        <v>90.955877288943199</v>
      </c>
      <c r="M604" t="s">
        <v>733</v>
      </c>
      <c r="N604" s="4">
        <v>79.926327653677404</v>
      </c>
      <c r="O604" s="4">
        <v>2.0706766354488502</v>
      </c>
      <c r="P604" s="4">
        <v>0.63782671360682996</v>
      </c>
      <c r="Q604" s="4">
        <v>3.2464564297400398</v>
      </c>
      <c r="R604">
        <v>1.16851332715922E-3</v>
      </c>
      <c r="S604">
        <v>7.7152230588019297E-3</v>
      </c>
      <c r="T604" s="4">
        <v>2.7085033490556798</v>
      </c>
      <c r="U604" s="4">
        <v>1.4328499218420201</v>
      </c>
      <c r="V604" t="s">
        <v>11020</v>
      </c>
      <c r="W604">
        <v>0</v>
      </c>
      <c r="X604">
        <v>1</v>
      </c>
      <c r="Y604" t="s">
        <v>11844</v>
      </c>
      <c r="Z604">
        <v>100</v>
      </c>
      <c r="AA604">
        <v>100</v>
      </c>
      <c r="AB604" t="s">
        <v>759</v>
      </c>
      <c r="AC604" t="s">
        <v>11022</v>
      </c>
      <c r="AD604" t="s">
        <v>11022</v>
      </c>
      <c r="AE604" t="s">
        <v>762</v>
      </c>
      <c r="AF604" t="s">
        <v>762</v>
      </c>
      <c r="AG604" t="s">
        <v>762</v>
      </c>
      <c r="AH604" t="s">
        <v>762</v>
      </c>
      <c r="AI604" t="s">
        <v>762</v>
      </c>
      <c r="AJ604" t="s">
        <v>11022</v>
      </c>
      <c r="AK604" t="s">
        <v>11022</v>
      </c>
      <c r="AL604" t="s">
        <v>11022</v>
      </c>
      <c r="AM604" t="s">
        <v>11022</v>
      </c>
      <c r="AN604" t="s">
        <v>11022</v>
      </c>
      <c r="AO604" t="s">
        <v>11022</v>
      </c>
      <c r="AP604" t="s">
        <v>11022</v>
      </c>
      <c r="AQ604" t="s">
        <v>11845</v>
      </c>
      <c r="AR604" t="s">
        <v>11846</v>
      </c>
      <c r="AS604" t="s">
        <v>11846</v>
      </c>
    </row>
    <row r="605" spans="1:45" x14ac:dyDescent="0.25">
      <c r="A605" t="s">
        <v>12653</v>
      </c>
      <c r="B605">
        <v>4</v>
      </c>
      <c r="C605">
        <v>14</v>
      </c>
      <c r="D605" s="4">
        <v>2.9860788111948202</v>
      </c>
      <c r="E605" s="4">
        <v>7.5443135318375196</v>
      </c>
      <c r="F605">
        <v>4</v>
      </c>
      <c r="G605">
        <v>10.5</v>
      </c>
      <c r="H605">
        <v>4</v>
      </c>
      <c r="I605">
        <v>4</v>
      </c>
      <c r="J605" t="s">
        <v>733</v>
      </c>
      <c r="K605" s="4">
        <v>4.7698867522194099</v>
      </c>
      <c r="L605" s="4">
        <v>19.0461436654046</v>
      </c>
      <c r="M605" t="s">
        <v>733</v>
      </c>
      <c r="N605" s="4">
        <v>51.561824519883601</v>
      </c>
      <c r="O605" s="4">
        <v>2.0176114150161299</v>
      </c>
      <c r="P605" s="4">
        <v>0.59903571775415199</v>
      </c>
      <c r="Q605" s="4">
        <v>3.3680986879720098</v>
      </c>
      <c r="R605">
        <v>7.5688498014930404E-4</v>
      </c>
      <c r="S605">
        <v>5.3893602788222198E-3</v>
      </c>
      <c r="T605" s="4">
        <v>2.61664713277028</v>
      </c>
      <c r="U605" s="4">
        <v>1.4185756972619801</v>
      </c>
      <c r="V605" t="s">
        <v>11020</v>
      </c>
      <c r="W605">
        <v>0</v>
      </c>
      <c r="X605">
        <v>1</v>
      </c>
      <c r="Y605" t="s">
        <v>12654</v>
      </c>
      <c r="Z605">
        <v>100</v>
      </c>
      <c r="AA605">
        <v>100</v>
      </c>
      <c r="AB605" t="s">
        <v>759</v>
      </c>
      <c r="AC605" t="s">
        <v>11022</v>
      </c>
      <c r="AD605" t="s">
        <v>11022</v>
      </c>
      <c r="AE605" t="s">
        <v>762</v>
      </c>
      <c r="AF605" t="s">
        <v>762</v>
      </c>
      <c r="AG605" t="s">
        <v>762</v>
      </c>
      <c r="AH605" t="s">
        <v>762</v>
      </c>
      <c r="AI605" t="s">
        <v>762</v>
      </c>
      <c r="AJ605" t="s">
        <v>11022</v>
      </c>
      <c r="AK605" t="s">
        <v>11022</v>
      </c>
      <c r="AL605" t="s">
        <v>11022</v>
      </c>
      <c r="AM605" t="s">
        <v>11022</v>
      </c>
      <c r="AN605" t="s">
        <v>11022</v>
      </c>
      <c r="AO605" t="s">
        <v>11022</v>
      </c>
      <c r="AP605" t="s">
        <v>11022</v>
      </c>
      <c r="AQ605" t="s">
        <v>12655</v>
      </c>
      <c r="AR605" t="s">
        <v>12656</v>
      </c>
      <c r="AS605" t="s">
        <v>12656</v>
      </c>
    </row>
    <row r="606" spans="1:45" x14ac:dyDescent="0.25">
      <c r="A606" t="s">
        <v>12907</v>
      </c>
      <c r="B606">
        <v>3</v>
      </c>
      <c r="C606">
        <v>8</v>
      </c>
      <c r="D606" s="4">
        <v>2.0615528128088298</v>
      </c>
      <c r="E606" s="4">
        <v>4.7609522856952298</v>
      </c>
      <c r="F606">
        <v>2</v>
      </c>
      <c r="G606">
        <v>8</v>
      </c>
      <c r="H606">
        <v>4</v>
      </c>
      <c r="I606">
        <v>4</v>
      </c>
      <c r="J606" t="s">
        <v>733</v>
      </c>
      <c r="K606" s="4">
        <v>2.6110278942836902</v>
      </c>
      <c r="L606" s="4">
        <v>10.956451396098</v>
      </c>
      <c r="M606" t="s">
        <v>733</v>
      </c>
      <c r="N606" s="4">
        <v>7.6953589595445004</v>
      </c>
      <c r="O606" s="4">
        <v>2.0173656258872898</v>
      </c>
      <c r="P606" s="4">
        <v>0.79839699266043396</v>
      </c>
      <c r="Q606" s="4">
        <v>2.5267700710707599</v>
      </c>
      <c r="R606">
        <v>1.15116841139488E-2</v>
      </c>
      <c r="S606">
        <v>4.55805311801524E-2</v>
      </c>
      <c r="T606" s="4">
        <v>2.81576261854772</v>
      </c>
      <c r="U606" s="4">
        <v>1.2189686332268499</v>
      </c>
      <c r="V606" t="s">
        <v>11020</v>
      </c>
      <c r="W606">
        <v>0</v>
      </c>
      <c r="X606">
        <v>1</v>
      </c>
      <c r="Y606" t="s">
        <v>12908</v>
      </c>
      <c r="Z606">
        <v>100</v>
      </c>
      <c r="AA606">
        <v>100</v>
      </c>
      <c r="AB606" t="s">
        <v>759</v>
      </c>
      <c r="AC606" t="s">
        <v>11022</v>
      </c>
      <c r="AD606" t="s">
        <v>11022</v>
      </c>
      <c r="AE606" t="s">
        <v>762</v>
      </c>
      <c r="AF606" t="s">
        <v>762</v>
      </c>
      <c r="AG606" t="s">
        <v>762</v>
      </c>
      <c r="AH606" t="s">
        <v>762</v>
      </c>
      <c r="AI606" t="s">
        <v>762</v>
      </c>
      <c r="AJ606" t="s">
        <v>11022</v>
      </c>
      <c r="AK606" t="s">
        <v>11022</v>
      </c>
      <c r="AL606" t="s">
        <v>11022</v>
      </c>
      <c r="AM606" t="s">
        <v>11022</v>
      </c>
      <c r="AN606" t="s">
        <v>11022</v>
      </c>
      <c r="AO606" t="s">
        <v>11022</v>
      </c>
      <c r="AP606" t="s">
        <v>11022</v>
      </c>
      <c r="AQ606" t="s">
        <v>12908</v>
      </c>
      <c r="AR606" t="s">
        <v>12909</v>
      </c>
      <c r="AS606" t="s">
        <v>12909</v>
      </c>
    </row>
    <row r="607" spans="1:45" x14ac:dyDescent="0.25">
      <c r="A607" t="s">
        <v>12513</v>
      </c>
      <c r="B607">
        <v>5</v>
      </c>
      <c r="C607">
        <v>18</v>
      </c>
      <c r="D607" s="4">
        <v>4.8989794855663602</v>
      </c>
      <c r="E607" s="4">
        <v>6.9462219947249002</v>
      </c>
      <c r="F607">
        <v>4</v>
      </c>
      <c r="G607">
        <v>18</v>
      </c>
      <c r="H607">
        <v>4</v>
      </c>
      <c r="I607">
        <v>4</v>
      </c>
      <c r="J607" t="s">
        <v>733</v>
      </c>
      <c r="K607" s="4">
        <v>5.5332975685879999</v>
      </c>
      <c r="L607" s="4">
        <v>23.979395716247801</v>
      </c>
      <c r="M607" t="s">
        <v>733</v>
      </c>
      <c r="N607" s="4">
        <v>44.528265529634098</v>
      </c>
      <c r="O607" s="4">
        <v>2.0080797538986599</v>
      </c>
      <c r="P607" s="4">
        <v>0.47445734905982101</v>
      </c>
      <c r="Q607" s="4">
        <v>4.2323714826587597</v>
      </c>
      <c r="R607" s="3">
        <v>2.31240052464634E-5</v>
      </c>
      <c r="S607">
        <v>3.3209729568649699E-4</v>
      </c>
      <c r="T607" s="4">
        <v>2.4825371029584802</v>
      </c>
      <c r="U607" s="4">
        <v>1.53362240483884</v>
      </c>
      <c r="V607" t="s">
        <v>11020</v>
      </c>
      <c r="W607">
        <v>0</v>
      </c>
      <c r="X607">
        <v>1</v>
      </c>
      <c r="Y607" t="s">
        <v>12514</v>
      </c>
      <c r="Z607">
        <v>100</v>
      </c>
      <c r="AA607">
        <v>100</v>
      </c>
      <c r="AB607" t="s">
        <v>759</v>
      </c>
      <c r="AC607" t="s">
        <v>11022</v>
      </c>
      <c r="AD607" t="s">
        <v>11022</v>
      </c>
      <c r="AE607" t="s">
        <v>762</v>
      </c>
      <c r="AF607" t="s">
        <v>762</v>
      </c>
      <c r="AG607" t="s">
        <v>762</v>
      </c>
      <c r="AH607" t="s">
        <v>762</v>
      </c>
      <c r="AI607" t="s">
        <v>762</v>
      </c>
      <c r="AJ607" t="s">
        <v>11022</v>
      </c>
      <c r="AK607" t="s">
        <v>11022</v>
      </c>
      <c r="AL607" t="s">
        <v>11022</v>
      </c>
      <c r="AM607" t="s">
        <v>11022</v>
      </c>
      <c r="AN607" t="s">
        <v>11022</v>
      </c>
      <c r="AO607" t="s">
        <v>11022</v>
      </c>
      <c r="AP607" t="s">
        <v>11022</v>
      </c>
      <c r="AQ607" t="s">
        <v>12515</v>
      </c>
      <c r="AR607" t="s">
        <v>12516</v>
      </c>
      <c r="AS607" t="s">
        <v>12516</v>
      </c>
    </row>
    <row r="608" spans="1:45" x14ac:dyDescent="0.25">
      <c r="A608" t="s">
        <v>11528</v>
      </c>
      <c r="B608">
        <v>30</v>
      </c>
      <c r="C608">
        <v>105</v>
      </c>
      <c r="D608" s="4">
        <v>22.5240612087015</v>
      </c>
      <c r="E608" s="4">
        <v>51.512943357309098</v>
      </c>
      <c r="F608">
        <v>28.5</v>
      </c>
      <c r="G608">
        <v>93.5</v>
      </c>
      <c r="H608">
        <v>4</v>
      </c>
      <c r="I608">
        <v>4</v>
      </c>
      <c r="J608" t="s">
        <v>733</v>
      </c>
      <c r="K608" s="4">
        <v>34.263593392043397</v>
      </c>
      <c r="L608" s="4">
        <v>134.960394308464</v>
      </c>
      <c r="M608" t="s">
        <v>733</v>
      </c>
      <c r="N608" s="4">
        <v>38.959640616827002</v>
      </c>
      <c r="O608" s="4">
        <v>1.9667065337695799</v>
      </c>
      <c r="P608" s="4">
        <v>0.48377679953944103</v>
      </c>
      <c r="Q608" s="4">
        <v>4.0653180054146798</v>
      </c>
      <c r="R608" s="3">
        <v>4.7967012832881598E-5</v>
      </c>
      <c r="S608">
        <v>5.9770660108424004E-4</v>
      </c>
      <c r="T608" s="4">
        <v>2.4504833333090201</v>
      </c>
      <c r="U608" s="4">
        <v>1.48292973423014</v>
      </c>
      <c r="V608" t="s">
        <v>11020</v>
      </c>
      <c r="W608">
        <v>0</v>
      </c>
      <c r="X608">
        <v>1</v>
      </c>
      <c r="Y608" t="s">
        <v>11529</v>
      </c>
      <c r="Z608">
        <v>100</v>
      </c>
      <c r="AA608">
        <v>100</v>
      </c>
      <c r="AB608" t="s">
        <v>1552</v>
      </c>
      <c r="AC608" t="s">
        <v>11022</v>
      </c>
      <c r="AD608" t="s">
        <v>11022</v>
      </c>
      <c r="AE608" t="s">
        <v>762</v>
      </c>
      <c r="AF608" t="s">
        <v>762</v>
      </c>
      <c r="AG608" t="s">
        <v>762</v>
      </c>
      <c r="AH608" t="s">
        <v>762</v>
      </c>
      <c r="AI608" t="s">
        <v>762</v>
      </c>
      <c r="AJ608" t="s">
        <v>11022</v>
      </c>
      <c r="AK608" t="s">
        <v>11022</v>
      </c>
      <c r="AL608" t="s">
        <v>11022</v>
      </c>
      <c r="AM608" t="s">
        <v>11022</v>
      </c>
      <c r="AN608" t="s">
        <v>11022</v>
      </c>
      <c r="AO608" t="s">
        <v>11022</v>
      </c>
      <c r="AP608" t="s">
        <v>11022</v>
      </c>
      <c r="AQ608" t="s">
        <v>11530</v>
      </c>
      <c r="AR608" t="s">
        <v>11531</v>
      </c>
      <c r="AS608" t="s">
        <v>11531</v>
      </c>
    </row>
    <row r="609" spans="1:45" x14ac:dyDescent="0.25">
      <c r="A609" t="s">
        <v>12009</v>
      </c>
      <c r="B609">
        <v>14</v>
      </c>
      <c r="C609">
        <v>45</v>
      </c>
      <c r="D609" s="4">
        <v>12.8160056179763</v>
      </c>
      <c r="E609" s="4">
        <v>21.377558326431899</v>
      </c>
      <c r="F609">
        <v>13</v>
      </c>
      <c r="G609">
        <v>41</v>
      </c>
      <c r="H609">
        <v>4</v>
      </c>
      <c r="I609">
        <v>4</v>
      </c>
      <c r="J609" t="s">
        <v>733</v>
      </c>
      <c r="K609" s="4">
        <v>14.6115270756406</v>
      </c>
      <c r="L609" s="4">
        <v>57.485166584637803</v>
      </c>
      <c r="M609" t="s">
        <v>733</v>
      </c>
      <c r="N609" s="4">
        <v>15.543367409528001</v>
      </c>
      <c r="O609" s="4">
        <v>1.95870928406054</v>
      </c>
      <c r="P609" s="4">
        <v>0.78437191444951904</v>
      </c>
      <c r="Q609" s="4">
        <v>2.4971690698986602</v>
      </c>
      <c r="R609">
        <v>1.25189253219707E-2</v>
      </c>
      <c r="S609">
        <v>4.8883422685790399E-2</v>
      </c>
      <c r="T609" s="4">
        <v>2.74308119851006</v>
      </c>
      <c r="U609" s="4">
        <v>1.17433736961102</v>
      </c>
      <c r="V609" t="s">
        <v>11020</v>
      </c>
      <c r="W609">
        <v>0</v>
      </c>
      <c r="X609">
        <v>1</v>
      </c>
      <c r="Y609" t="s">
        <v>12010</v>
      </c>
      <c r="Z609">
        <v>100</v>
      </c>
      <c r="AA609">
        <v>100</v>
      </c>
      <c r="AB609" t="s">
        <v>1552</v>
      </c>
      <c r="AC609" t="s">
        <v>11022</v>
      </c>
      <c r="AD609" t="s">
        <v>11022</v>
      </c>
      <c r="AE609" t="s">
        <v>762</v>
      </c>
      <c r="AF609" t="s">
        <v>762</v>
      </c>
      <c r="AG609" t="s">
        <v>762</v>
      </c>
      <c r="AH609" t="s">
        <v>762</v>
      </c>
      <c r="AI609" t="s">
        <v>762</v>
      </c>
      <c r="AJ609" t="s">
        <v>11022</v>
      </c>
      <c r="AK609" t="s">
        <v>11022</v>
      </c>
      <c r="AL609" t="s">
        <v>11022</v>
      </c>
      <c r="AM609" t="s">
        <v>11022</v>
      </c>
      <c r="AN609" t="s">
        <v>11022</v>
      </c>
      <c r="AO609" t="s">
        <v>11022</v>
      </c>
      <c r="AP609" t="s">
        <v>11022</v>
      </c>
      <c r="AQ609" t="s">
        <v>12011</v>
      </c>
      <c r="AR609" t="s">
        <v>12012</v>
      </c>
      <c r="AS609" t="s">
        <v>12012</v>
      </c>
    </row>
    <row r="610" spans="1:45" x14ac:dyDescent="0.25">
      <c r="A610" t="s">
        <v>12294</v>
      </c>
      <c r="B610">
        <v>8</v>
      </c>
      <c r="C610">
        <v>27</v>
      </c>
      <c r="D610" s="4">
        <v>7.8049129826453996</v>
      </c>
      <c r="E610" s="4">
        <v>10.719919153924</v>
      </c>
      <c r="F610">
        <v>5</v>
      </c>
      <c r="G610">
        <v>31</v>
      </c>
      <c r="H610">
        <v>4</v>
      </c>
      <c r="I610">
        <v>4</v>
      </c>
      <c r="J610" t="s">
        <v>733</v>
      </c>
      <c r="K610" s="4">
        <v>8.7015189828368804</v>
      </c>
      <c r="L610" s="4">
        <v>34.453610217382298</v>
      </c>
      <c r="M610" t="s">
        <v>733</v>
      </c>
      <c r="N610" s="4">
        <v>8.9647266918026407</v>
      </c>
      <c r="O610" s="4">
        <v>1.9575711140782399</v>
      </c>
      <c r="P610" s="4">
        <v>0.66732970197498598</v>
      </c>
      <c r="Q610" s="4">
        <v>2.9334392104603499</v>
      </c>
      <c r="R610">
        <v>3.3522929359079902E-3</v>
      </c>
      <c r="S610">
        <v>1.7827465780498201E-2</v>
      </c>
      <c r="T610" s="4">
        <v>2.6249008160532301</v>
      </c>
      <c r="U610" s="4">
        <v>1.2902414121032599</v>
      </c>
      <c r="V610" t="s">
        <v>11020</v>
      </c>
      <c r="W610">
        <v>0</v>
      </c>
      <c r="X610">
        <v>1</v>
      </c>
      <c r="Y610" t="s">
        <v>12295</v>
      </c>
      <c r="Z610">
        <v>100</v>
      </c>
      <c r="AA610">
        <v>100</v>
      </c>
      <c r="AB610" t="s">
        <v>1552</v>
      </c>
      <c r="AC610" t="s">
        <v>11022</v>
      </c>
      <c r="AD610" t="s">
        <v>11022</v>
      </c>
      <c r="AE610" t="s">
        <v>762</v>
      </c>
      <c r="AF610" t="s">
        <v>762</v>
      </c>
      <c r="AG610" t="s">
        <v>762</v>
      </c>
      <c r="AH610" t="s">
        <v>762</v>
      </c>
      <c r="AI610" t="s">
        <v>762</v>
      </c>
      <c r="AJ610" t="s">
        <v>11022</v>
      </c>
      <c r="AK610" t="s">
        <v>11022</v>
      </c>
      <c r="AL610" t="s">
        <v>11022</v>
      </c>
      <c r="AM610" t="s">
        <v>11022</v>
      </c>
      <c r="AN610" t="s">
        <v>11022</v>
      </c>
      <c r="AO610" t="s">
        <v>11022</v>
      </c>
      <c r="AP610" t="s">
        <v>11022</v>
      </c>
      <c r="AQ610" t="s">
        <v>12296</v>
      </c>
      <c r="AR610" t="s">
        <v>12297</v>
      </c>
      <c r="AS610" t="s">
        <v>12297</v>
      </c>
    </row>
    <row r="611" spans="1:45" x14ac:dyDescent="0.25">
      <c r="A611" t="s">
        <v>12062</v>
      </c>
      <c r="B611">
        <v>13</v>
      </c>
      <c r="C611">
        <v>42</v>
      </c>
      <c r="D611" s="4">
        <v>10.9962114688045</v>
      </c>
      <c r="E611" s="4">
        <v>11.503622617824901</v>
      </c>
      <c r="F611">
        <v>10.5</v>
      </c>
      <c r="G611">
        <v>43</v>
      </c>
      <c r="H611">
        <v>4</v>
      </c>
      <c r="I611">
        <v>4</v>
      </c>
      <c r="J611" t="s">
        <v>733</v>
      </c>
      <c r="K611" s="4">
        <v>13.909202833604001</v>
      </c>
      <c r="L611" s="4">
        <v>54.125137243698099</v>
      </c>
      <c r="M611" t="s">
        <v>733</v>
      </c>
      <c r="N611" s="4">
        <v>15.666772364109599</v>
      </c>
      <c r="O611" s="4">
        <v>1.93825121559396</v>
      </c>
      <c r="P611" s="4">
        <v>0.565245434176324</v>
      </c>
      <c r="Q611" s="4">
        <v>3.4290435594908999</v>
      </c>
      <c r="R611">
        <v>6.05712305638499E-4</v>
      </c>
      <c r="S611">
        <v>4.5109822828996197E-3</v>
      </c>
      <c r="T611" s="4">
        <v>2.50349664977028</v>
      </c>
      <c r="U611" s="4">
        <v>1.37300578141764</v>
      </c>
      <c r="V611" t="s">
        <v>11020</v>
      </c>
      <c r="W611">
        <v>0</v>
      </c>
      <c r="X611">
        <v>1</v>
      </c>
      <c r="Y611" t="s">
        <v>12063</v>
      </c>
      <c r="Z611">
        <v>100</v>
      </c>
      <c r="AA611">
        <v>100</v>
      </c>
      <c r="AB611" t="s">
        <v>759</v>
      </c>
      <c r="AC611" t="s">
        <v>11022</v>
      </c>
      <c r="AD611" t="s">
        <v>11022</v>
      </c>
      <c r="AE611" t="s">
        <v>762</v>
      </c>
      <c r="AF611" t="s">
        <v>762</v>
      </c>
      <c r="AG611" t="s">
        <v>762</v>
      </c>
      <c r="AH611" t="s">
        <v>762</v>
      </c>
      <c r="AI611" t="s">
        <v>762</v>
      </c>
      <c r="AJ611" t="s">
        <v>11022</v>
      </c>
      <c r="AK611" t="s">
        <v>11022</v>
      </c>
      <c r="AL611" t="s">
        <v>11022</v>
      </c>
      <c r="AM611" t="s">
        <v>11022</v>
      </c>
      <c r="AN611" t="s">
        <v>11022</v>
      </c>
      <c r="AO611" t="s">
        <v>11022</v>
      </c>
      <c r="AP611" t="s">
        <v>11022</v>
      </c>
      <c r="AQ611" t="s">
        <v>12064</v>
      </c>
      <c r="AR611" t="s">
        <v>12065</v>
      </c>
      <c r="AS611" t="s">
        <v>12065</v>
      </c>
    </row>
    <row r="612" spans="1:45" x14ac:dyDescent="0.25">
      <c r="A612" t="s">
        <v>11773</v>
      </c>
      <c r="B612">
        <v>20</v>
      </c>
      <c r="C612">
        <v>67</v>
      </c>
      <c r="D612" s="4">
        <v>16.391054470859</v>
      </c>
      <c r="E612" s="4">
        <v>18.0992633367586</v>
      </c>
      <c r="F612">
        <v>15.5</v>
      </c>
      <c r="G612">
        <v>63</v>
      </c>
      <c r="H612">
        <v>4</v>
      </c>
      <c r="I612">
        <v>4</v>
      </c>
      <c r="J612" t="s">
        <v>733</v>
      </c>
      <c r="K612" s="4">
        <v>22.814628025794999</v>
      </c>
      <c r="L612" s="4">
        <v>88.064735922413107</v>
      </c>
      <c r="M612" t="s">
        <v>733</v>
      </c>
      <c r="N612" s="4">
        <v>30.704296399215199</v>
      </c>
      <c r="O612" s="4">
        <v>1.9330045651852801</v>
      </c>
      <c r="P612" s="4">
        <v>0.53470449149197297</v>
      </c>
      <c r="Q612" s="4">
        <v>3.61508944836365</v>
      </c>
      <c r="R612">
        <v>3.00243937319073E-4</v>
      </c>
      <c r="S612">
        <v>2.6048467189934599E-3</v>
      </c>
      <c r="T612" s="4">
        <v>2.4677090566772599</v>
      </c>
      <c r="U612" s="4">
        <v>1.39830007369331</v>
      </c>
      <c r="V612" t="s">
        <v>11020</v>
      </c>
      <c r="W612">
        <v>0</v>
      </c>
      <c r="X612">
        <v>1</v>
      </c>
      <c r="Y612" t="s">
        <v>11774</v>
      </c>
      <c r="Z612">
        <v>100</v>
      </c>
      <c r="AA612">
        <v>100</v>
      </c>
      <c r="AB612" t="s">
        <v>1552</v>
      </c>
      <c r="AC612" t="s">
        <v>11022</v>
      </c>
      <c r="AD612" t="s">
        <v>11022</v>
      </c>
      <c r="AE612" t="s">
        <v>762</v>
      </c>
      <c r="AF612" t="s">
        <v>762</v>
      </c>
      <c r="AG612" t="s">
        <v>762</v>
      </c>
      <c r="AH612" t="s">
        <v>762</v>
      </c>
      <c r="AI612" t="s">
        <v>762</v>
      </c>
      <c r="AJ612" t="s">
        <v>11022</v>
      </c>
      <c r="AK612" t="s">
        <v>11022</v>
      </c>
      <c r="AL612" t="s">
        <v>11022</v>
      </c>
      <c r="AM612" t="s">
        <v>11022</v>
      </c>
      <c r="AN612" t="s">
        <v>11022</v>
      </c>
      <c r="AO612" t="s">
        <v>11022</v>
      </c>
      <c r="AP612" t="s">
        <v>11022</v>
      </c>
      <c r="AQ612" t="s">
        <v>11775</v>
      </c>
      <c r="AR612" t="s">
        <v>11776</v>
      </c>
      <c r="AS612" t="s">
        <v>11776</v>
      </c>
    </row>
    <row r="613" spans="1:45" x14ac:dyDescent="0.25">
      <c r="A613" t="s">
        <v>12832</v>
      </c>
      <c r="B613">
        <v>3</v>
      </c>
      <c r="C613">
        <v>9</v>
      </c>
      <c r="D613" s="4">
        <v>1.7320508075688801</v>
      </c>
      <c r="E613" s="4">
        <v>4.2031734043061597</v>
      </c>
      <c r="F613">
        <v>3</v>
      </c>
      <c r="G613">
        <v>9</v>
      </c>
      <c r="H613">
        <v>4</v>
      </c>
      <c r="I613">
        <v>4</v>
      </c>
      <c r="J613" t="s">
        <v>733</v>
      </c>
      <c r="K613" s="4">
        <v>2.95607582388693</v>
      </c>
      <c r="L613" s="4">
        <v>11.525744683357001</v>
      </c>
      <c r="M613" t="s">
        <v>733</v>
      </c>
      <c r="N613" s="4">
        <v>12.3127825745196</v>
      </c>
      <c r="O613" s="4">
        <v>1.9326715534493899</v>
      </c>
      <c r="P613" s="4">
        <v>0.77357388436161201</v>
      </c>
      <c r="Q613" s="4">
        <v>2.4983671146606898</v>
      </c>
      <c r="R613">
        <v>1.2476691034890601E-2</v>
      </c>
      <c r="S613">
        <v>4.8866716166007698E-2</v>
      </c>
      <c r="T613" s="4">
        <v>2.7062454378109999</v>
      </c>
      <c r="U613" s="4">
        <v>1.1590976690877699</v>
      </c>
      <c r="V613" t="s">
        <v>11020</v>
      </c>
      <c r="W613">
        <v>0</v>
      </c>
      <c r="X613">
        <v>1</v>
      </c>
      <c r="Y613" t="s">
        <v>12833</v>
      </c>
      <c r="Z613">
        <v>100</v>
      </c>
      <c r="AA613">
        <v>100</v>
      </c>
      <c r="AB613" t="s">
        <v>759</v>
      </c>
      <c r="AC613" t="s">
        <v>11022</v>
      </c>
      <c r="AD613" t="s">
        <v>11022</v>
      </c>
      <c r="AE613" t="s">
        <v>762</v>
      </c>
      <c r="AF613" t="s">
        <v>762</v>
      </c>
      <c r="AG613" t="s">
        <v>762</v>
      </c>
      <c r="AH613" t="s">
        <v>762</v>
      </c>
      <c r="AI613" t="s">
        <v>762</v>
      </c>
      <c r="AJ613" t="s">
        <v>11022</v>
      </c>
      <c r="AK613" t="s">
        <v>11022</v>
      </c>
      <c r="AL613" t="s">
        <v>11022</v>
      </c>
      <c r="AM613" t="s">
        <v>11022</v>
      </c>
      <c r="AN613" t="s">
        <v>11022</v>
      </c>
      <c r="AO613" t="s">
        <v>11022</v>
      </c>
      <c r="AP613" t="s">
        <v>11022</v>
      </c>
      <c r="AQ613" t="s">
        <v>12834</v>
      </c>
      <c r="AR613" t="s">
        <v>12835</v>
      </c>
      <c r="AS613" t="s">
        <v>12835</v>
      </c>
    </row>
    <row r="614" spans="1:45" x14ac:dyDescent="0.25">
      <c r="A614" t="s">
        <v>12229</v>
      </c>
      <c r="B614">
        <v>9</v>
      </c>
      <c r="C614">
        <v>31</v>
      </c>
      <c r="D614" s="4">
        <v>4.5460605656619499</v>
      </c>
      <c r="E614" s="4">
        <v>17.540429489230501</v>
      </c>
      <c r="F614">
        <v>8.5</v>
      </c>
      <c r="G614">
        <v>28</v>
      </c>
      <c r="H614">
        <v>4</v>
      </c>
      <c r="I614">
        <v>4</v>
      </c>
      <c r="J614" t="s">
        <v>733</v>
      </c>
      <c r="K614" s="4">
        <v>10.662604188210899</v>
      </c>
      <c r="L614" s="4">
        <v>40.656219611592597</v>
      </c>
      <c r="M614" t="s">
        <v>733</v>
      </c>
      <c r="N614" s="4">
        <v>34.699172703119203</v>
      </c>
      <c r="O614" s="4">
        <v>1.91696988187926</v>
      </c>
      <c r="P614" s="4">
        <v>0.54062374558925597</v>
      </c>
      <c r="Q614" s="4">
        <v>3.5458484713612601</v>
      </c>
      <c r="R614">
        <v>3.9135117314043099E-4</v>
      </c>
      <c r="S614">
        <v>3.2404387039836301E-3</v>
      </c>
      <c r="T614" s="4">
        <v>2.4575936274685199</v>
      </c>
      <c r="U614" s="4">
        <v>1.37634613629001</v>
      </c>
      <c r="V614" t="s">
        <v>11020</v>
      </c>
      <c r="W614">
        <v>0</v>
      </c>
      <c r="X614">
        <v>1</v>
      </c>
      <c r="Y614" t="s">
        <v>12230</v>
      </c>
      <c r="Z614">
        <v>100</v>
      </c>
      <c r="AA614">
        <v>100</v>
      </c>
      <c r="AB614" t="s">
        <v>759</v>
      </c>
      <c r="AC614" t="s">
        <v>11022</v>
      </c>
      <c r="AD614" t="s">
        <v>11022</v>
      </c>
      <c r="AE614" t="s">
        <v>762</v>
      </c>
      <c r="AF614" t="s">
        <v>762</v>
      </c>
      <c r="AG614" t="s">
        <v>762</v>
      </c>
      <c r="AH614" t="s">
        <v>762</v>
      </c>
      <c r="AI614" t="s">
        <v>762</v>
      </c>
      <c r="AJ614" t="s">
        <v>11022</v>
      </c>
      <c r="AK614" t="s">
        <v>11022</v>
      </c>
      <c r="AL614" t="s">
        <v>11022</v>
      </c>
      <c r="AM614" t="s">
        <v>11022</v>
      </c>
      <c r="AN614" t="s">
        <v>11022</v>
      </c>
      <c r="AO614" t="s">
        <v>11022</v>
      </c>
      <c r="AP614" t="s">
        <v>11022</v>
      </c>
      <c r="AQ614" t="s">
        <v>12231</v>
      </c>
      <c r="AR614" t="s">
        <v>12232</v>
      </c>
      <c r="AS614" t="s">
        <v>12232</v>
      </c>
    </row>
    <row r="615" spans="1:45" x14ac:dyDescent="0.25">
      <c r="A615" t="s">
        <v>11854</v>
      </c>
      <c r="B615">
        <v>18</v>
      </c>
      <c r="C615">
        <v>59</v>
      </c>
      <c r="D615" s="4">
        <v>13.622897391279601</v>
      </c>
      <c r="E615" s="4">
        <v>53.9281929977261</v>
      </c>
      <c r="F615">
        <v>15.5</v>
      </c>
      <c r="G615">
        <v>40.5</v>
      </c>
      <c r="H615">
        <v>4</v>
      </c>
      <c r="I615">
        <v>4</v>
      </c>
      <c r="J615" t="s">
        <v>733</v>
      </c>
      <c r="K615" s="4">
        <v>20.085230068811999</v>
      </c>
      <c r="L615" s="4">
        <v>75.734212493826007</v>
      </c>
      <c r="M615" t="s">
        <v>733</v>
      </c>
      <c r="N615" s="4">
        <v>21.598049802032399</v>
      </c>
      <c r="O615" s="4">
        <v>1.90390184179783</v>
      </c>
      <c r="P615" s="4">
        <v>0.70843071442288996</v>
      </c>
      <c r="Q615" s="4">
        <v>2.6874919495109801</v>
      </c>
      <c r="R615">
        <v>7.1990837638456397E-3</v>
      </c>
      <c r="S615">
        <v>3.2335663956929099E-2</v>
      </c>
      <c r="T615" s="4">
        <v>2.61233255622072</v>
      </c>
      <c r="U615" s="4">
        <v>1.1954711273749401</v>
      </c>
      <c r="V615" t="s">
        <v>11020</v>
      </c>
      <c r="W615">
        <v>0</v>
      </c>
      <c r="X615">
        <v>1</v>
      </c>
      <c r="Y615" t="s">
        <v>11855</v>
      </c>
      <c r="Z615">
        <v>100</v>
      </c>
      <c r="AA615">
        <v>100</v>
      </c>
      <c r="AB615" t="s">
        <v>759</v>
      </c>
      <c r="AC615" t="s">
        <v>11022</v>
      </c>
      <c r="AD615" t="s">
        <v>11022</v>
      </c>
      <c r="AE615" t="s">
        <v>762</v>
      </c>
      <c r="AF615" t="s">
        <v>762</v>
      </c>
      <c r="AG615" t="s">
        <v>762</v>
      </c>
      <c r="AH615" t="s">
        <v>762</v>
      </c>
      <c r="AI615" t="s">
        <v>762</v>
      </c>
      <c r="AJ615" t="s">
        <v>11022</v>
      </c>
      <c r="AK615" t="s">
        <v>11022</v>
      </c>
      <c r="AL615" t="s">
        <v>11022</v>
      </c>
      <c r="AM615" t="s">
        <v>11022</v>
      </c>
      <c r="AN615" t="s">
        <v>11022</v>
      </c>
      <c r="AO615" t="s">
        <v>11022</v>
      </c>
      <c r="AP615" t="s">
        <v>11022</v>
      </c>
      <c r="AQ615" t="s">
        <v>11856</v>
      </c>
      <c r="AR615" t="s">
        <v>11857</v>
      </c>
      <c r="AS615" t="s">
        <v>11857</v>
      </c>
    </row>
    <row r="616" spans="1:45" x14ac:dyDescent="0.25">
      <c r="A616" t="s">
        <v>11661</v>
      </c>
      <c r="B616">
        <v>25</v>
      </c>
      <c r="C616">
        <v>80</v>
      </c>
      <c r="D616" s="4">
        <v>20.223748416156699</v>
      </c>
      <c r="E616" s="4">
        <v>33.471380810079097</v>
      </c>
      <c r="F616">
        <v>24</v>
      </c>
      <c r="G616">
        <v>78.5</v>
      </c>
      <c r="H616">
        <v>4</v>
      </c>
      <c r="I616">
        <v>4</v>
      </c>
      <c r="J616" t="s">
        <v>733</v>
      </c>
      <c r="K616" s="4">
        <v>27.497039339223299</v>
      </c>
      <c r="L616" s="4">
        <v>103.44215425918399</v>
      </c>
      <c r="M616" t="s">
        <v>733</v>
      </c>
      <c r="N616" s="4">
        <v>35.679672927379499</v>
      </c>
      <c r="O616" s="4">
        <v>1.8973239321436799</v>
      </c>
      <c r="P616" s="4">
        <v>0.57328342291642598</v>
      </c>
      <c r="Q616" s="4">
        <v>3.3095740366807598</v>
      </c>
      <c r="R616">
        <v>9.3438050768768297E-4</v>
      </c>
      <c r="S616">
        <v>6.4543349199513303E-3</v>
      </c>
      <c r="T616" s="4">
        <v>2.4706073550601002</v>
      </c>
      <c r="U616" s="4">
        <v>1.32404050922725</v>
      </c>
      <c r="V616" t="s">
        <v>11020</v>
      </c>
      <c r="W616">
        <v>0</v>
      </c>
      <c r="X616">
        <v>1</v>
      </c>
      <c r="Y616" t="s">
        <v>11662</v>
      </c>
      <c r="Z616">
        <v>100</v>
      </c>
      <c r="AA616">
        <v>100</v>
      </c>
      <c r="AB616" t="s">
        <v>759</v>
      </c>
      <c r="AC616" t="s">
        <v>11022</v>
      </c>
      <c r="AD616" t="s">
        <v>11022</v>
      </c>
      <c r="AE616" t="s">
        <v>762</v>
      </c>
      <c r="AF616" t="s">
        <v>762</v>
      </c>
      <c r="AG616" t="s">
        <v>762</v>
      </c>
      <c r="AH616" t="s">
        <v>762</v>
      </c>
      <c r="AI616" t="s">
        <v>762</v>
      </c>
      <c r="AJ616" t="s">
        <v>11022</v>
      </c>
      <c r="AK616" t="s">
        <v>11022</v>
      </c>
      <c r="AL616" t="s">
        <v>11022</v>
      </c>
      <c r="AM616" t="s">
        <v>11022</v>
      </c>
      <c r="AN616" t="s">
        <v>11022</v>
      </c>
      <c r="AO616" t="s">
        <v>11022</v>
      </c>
      <c r="AP616" t="s">
        <v>11022</v>
      </c>
      <c r="AQ616" t="s">
        <v>11663</v>
      </c>
      <c r="AR616" t="s">
        <v>11664</v>
      </c>
      <c r="AS616" t="s">
        <v>11664</v>
      </c>
    </row>
    <row r="617" spans="1:45" x14ac:dyDescent="0.25">
      <c r="A617" t="s">
        <v>12045</v>
      </c>
      <c r="B617">
        <v>13</v>
      </c>
      <c r="C617">
        <v>41</v>
      </c>
      <c r="D617" s="4">
        <v>13.0989821487524</v>
      </c>
      <c r="E617" s="4">
        <v>22.105806175452301</v>
      </c>
      <c r="F617">
        <v>7.5</v>
      </c>
      <c r="G617">
        <v>46.5</v>
      </c>
      <c r="H617">
        <v>4</v>
      </c>
      <c r="I617">
        <v>4</v>
      </c>
      <c r="J617" t="s">
        <v>733</v>
      </c>
      <c r="K617" s="4">
        <v>14.356382086527301</v>
      </c>
      <c r="L617" s="4">
        <v>52.412536958076302</v>
      </c>
      <c r="M617" t="s">
        <v>733</v>
      </c>
      <c r="N617" s="4">
        <v>14.615099812839301</v>
      </c>
      <c r="O617" s="4">
        <v>1.85418122121859</v>
      </c>
      <c r="P617" s="4">
        <v>0.722368196133921</v>
      </c>
      <c r="Q617" s="4">
        <v>2.5668090471619198</v>
      </c>
      <c r="R617">
        <v>1.0263911694887801E-2</v>
      </c>
      <c r="S617">
        <v>4.22182257741179E-2</v>
      </c>
      <c r="T617" s="4">
        <v>2.5765494173525099</v>
      </c>
      <c r="U617" s="4">
        <v>1.1318130250846601</v>
      </c>
      <c r="V617" t="s">
        <v>11020</v>
      </c>
      <c r="W617">
        <v>0</v>
      </c>
      <c r="X617">
        <v>1</v>
      </c>
      <c r="Y617" t="s">
        <v>12046</v>
      </c>
      <c r="Z617">
        <v>100</v>
      </c>
      <c r="AA617">
        <v>100</v>
      </c>
      <c r="AB617" t="s">
        <v>1552</v>
      </c>
      <c r="AC617" t="s">
        <v>11022</v>
      </c>
      <c r="AD617" t="s">
        <v>11022</v>
      </c>
      <c r="AE617" t="s">
        <v>762</v>
      </c>
      <c r="AF617" t="s">
        <v>762</v>
      </c>
      <c r="AG617" t="s">
        <v>762</v>
      </c>
      <c r="AH617" t="s">
        <v>762</v>
      </c>
      <c r="AI617" t="s">
        <v>762</v>
      </c>
      <c r="AJ617" t="s">
        <v>11022</v>
      </c>
      <c r="AK617" t="s">
        <v>11022</v>
      </c>
      <c r="AL617" t="s">
        <v>11022</v>
      </c>
      <c r="AM617" t="s">
        <v>11022</v>
      </c>
      <c r="AN617" t="s">
        <v>11022</v>
      </c>
      <c r="AO617" t="s">
        <v>11022</v>
      </c>
      <c r="AP617" t="s">
        <v>11022</v>
      </c>
      <c r="AQ617" t="s">
        <v>12046</v>
      </c>
      <c r="AR617" t="s">
        <v>12047</v>
      </c>
      <c r="AS617" t="s">
        <v>12047</v>
      </c>
    </row>
    <row r="618" spans="1:45" x14ac:dyDescent="0.25">
      <c r="A618" t="s">
        <v>11741</v>
      </c>
      <c r="B618">
        <v>22</v>
      </c>
      <c r="C618">
        <v>70</v>
      </c>
      <c r="D618" s="4">
        <v>16.5</v>
      </c>
      <c r="E618" s="4">
        <v>25.902059120206399</v>
      </c>
      <c r="F618">
        <v>16.5</v>
      </c>
      <c r="G618">
        <v>79.5</v>
      </c>
      <c r="H618">
        <v>4</v>
      </c>
      <c r="I618">
        <v>4</v>
      </c>
      <c r="J618" t="s">
        <v>733</v>
      </c>
      <c r="K618" s="4">
        <v>24.545723477212299</v>
      </c>
      <c r="L618" s="4">
        <v>89.365805388049395</v>
      </c>
      <c r="M618" t="s">
        <v>733</v>
      </c>
      <c r="N618" s="4">
        <v>25.112174386495798</v>
      </c>
      <c r="O618" s="4">
        <v>1.85296301021237</v>
      </c>
      <c r="P618" s="4">
        <v>0.47840949565369201</v>
      </c>
      <c r="Q618" s="4">
        <v>3.8731735616587302</v>
      </c>
      <c r="R618">
        <v>1.0742726604307999E-4</v>
      </c>
      <c r="S618">
        <v>1.1522367522426599E-3</v>
      </c>
      <c r="T618" s="4">
        <v>2.3313725058660602</v>
      </c>
      <c r="U618" s="4">
        <v>1.37455351455868</v>
      </c>
      <c r="V618" t="s">
        <v>11020</v>
      </c>
      <c r="W618">
        <v>0</v>
      </c>
      <c r="X618">
        <v>1</v>
      </c>
      <c r="Y618" t="s">
        <v>11742</v>
      </c>
      <c r="Z618">
        <v>100</v>
      </c>
      <c r="AA618">
        <v>100</v>
      </c>
      <c r="AB618" t="s">
        <v>1552</v>
      </c>
      <c r="AC618" t="s">
        <v>11022</v>
      </c>
      <c r="AD618" t="s">
        <v>11022</v>
      </c>
      <c r="AE618" t="s">
        <v>762</v>
      </c>
      <c r="AF618" t="s">
        <v>762</v>
      </c>
      <c r="AG618" t="s">
        <v>762</v>
      </c>
      <c r="AH618" t="s">
        <v>762</v>
      </c>
      <c r="AI618" t="s">
        <v>762</v>
      </c>
      <c r="AJ618" t="s">
        <v>11022</v>
      </c>
      <c r="AK618" t="s">
        <v>11022</v>
      </c>
      <c r="AL618" t="s">
        <v>11022</v>
      </c>
      <c r="AM618" t="s">
        <v>11022</v>
      </c>
      <c r="AN618" t="s">
        <v>11022</v>
      </c>
      <c r="AO618" t="s">
        <v>11022</v>
      </c>
      <c r="AP618" t="s">
        <v>11022</v>
      </c>
      <c r="AQ618" t="s">
        <v>11743</v>
      </c>
      <c r="AR618" t="s">
        <v>11744</v>
      </c>
      <c r="AS618" t="s">
        <v>11744</v>
      </c>
    </row>
    <row r="619" spans="1:45" x14ac:dyDescent="0.25">
      <c r="A619" t="s">
        <v>11932</v>
      </c>
      <c r="B619">
        <v>15</v>
      </c>
      <c r="C619">
        <v>48</v>
      </c>
      <c r="D619" s="4">
        <v>10.8012344973464</v>
      </c>
      <c r="E619" s="4">
        <v>14.5916642870739</v>
      </c>
      <c r="F619">
        <v>12.5</v>
      </c>
      <c r="G619">
        <v>47.5</v>
      </c>
      <c r="H619">
        <v>4</v>
      </c>
      <c r="I619">
        <v>4</v>
      </c>
      <c r="J619" t="s">
        <v>733</v>
      </c>
      <c r="K619" s="4">
        <v>17.202880735505399</v>
      </c>
      <c r="L619" s="4">
        <v>62.615509960175501</v>
      </c>
      <c r="M619" t="s">
        <v>733</v>
      </c>
      <c r="N619" s="4">
        <v>25.9252218441904</v>
      </c>
      <c r="O619" s="4">
        <v>1.8442756709981101</v>
      </c>
      <c r="P619" s="4">
        <v>0.51310874745431301</v>
      </c>
      <c r="Q619" s="4">
        <v>3.5943173452959298</v>
      </c>
      <c r="R619">
        <v>3.25243220224836E-4</v>
      </c>
      <c r="S619">
        <v>2.79313603314707E-3</v>
      </c>
      <c r="T619" s="4">
        <v>2.35738441845242</v>
      </c>
      <c r="U619" s="4">
        <v>1.33116692354379</v>
      </c>
      <c r="V619" t="s">
        <v>11020</v>
      </c>
      <c r="W619">
        <v>0</v>
      </c>
      <c r="X619">
        <v>1</v>
      </c>
      <c r="Y619" t="s">
        <v>11933</v>
      </c>
      <c r="Z619">
        <v>100</v>
      </c>
      <c r="AA619">
        <v>100</v>
      </c>
      <c r="AB619" t="s">
        <v>759</v>
      </c>
      <c r="AC619" t="s">
        <v>11022</v>
      </c>
      <c r="AD619" t="s">
        <v>11022</v>
      </c>
      <c r="AE619" t="s">
        <v>762</v>
      </c>
      <c r="AF619" t="s">
        <v>762</v>
      </c>
      <c r="AG619" t="s">
        <v>762</v>
      </c>
      <c r="AH619" t="s">
        <v>762</v>
      </c>
      <c r="AI619" t="s">
        <v>762</v>
      </c>
      <c r="AJ619" t="s">
        <v>11022</v>
      </c>
      <c r="AK619" t="s">
        <v>11022</v>
      </c>
      <c r="AL619" t="s">
        <v>11022</v>
      </c>
      <c r="AM619" t="s">
        <v>11022</v>
      </c>
      <c r="AN619" t="s">
        <v>11022</v>
      </c>
      <c r="AO619" t="s">
        <v>11022</v>
      </c>
      <c r="AP619" t="s">
        <v>11022</v>
      </c>
      <c r="AQ619" t="s">
        <v>11934</v>
      </c>
      <c r="AR619" t="s">
        <v>11935</v>
      </c>
      <c r="AS619" t="s">
        <v>11935</v>
      </c>
    </row>
    <row r="620" spans="1:45" x14ac:dyDescent="0.25">
      <c r="A620" t="s">
        <v>12613</v>
      </c>
      <c r="B620">
        <v>5</v>
      </c>
      <c r="C620">
        <v>14</v>
      </c>
      <c r="D620" s="4">
        <v>2.2173557826083501</v>
      </c>
      <c r="E620" s="4">
        <v>4.9665548085837798</v>
      </c>
      <c r="F620">
        <v>4</v>
      </c>
      <c r="G620">
        <v>14</v>
      </c>
      <c r="H620">
        <v>4</v>
      </c>
      <c r="I620">
        <v>4</v>
      </c>
      <c r="J620" t="s">
        <v>733</v>
      </c>
      <c r="K620" s="4">
        <v>5.2954616016642602</v>
      </c>
      <c r="L620" s="4">
        <v>18.537589440075699</v>
      </c>
      <c r="M620" t="s">
        <v>733</v>
      </c>
      <c r="N620" s="4">
        <v>7.5068683239545599</v>
      </c>
      <c r="O620" s="4">
        <v>1.83029836074921</v>
      </c>
      <c r="P620" s="4">
        <v>0.590252199473979</v>
      </c>
      <c r="Q620" s="4">
        <v>3.1008751214825399</v>
      </c>
      <c r="R620">
        <v>1.9294964488290301E-3</v>
      </c>
      <c r="S620">
        <v>1.1595224522277601E-2</v>
      </c>
      <c r="T620" s="4">
        <v>2.42055056022319</v>
      </c>
      <c r="U620" s="4">
        <v>1.24004616127523</v>
      </c>
      <c r="V620" t="s">
        <v>11020</v>
      </c>
      <c r="W620">
        <v>0</v>
      </c>
      <c r="X620">
        <v>1</v>
      </c>
      <c r="Y620" t="s">
        <v>12614</v>
      </c>
      <c r="Z620">
        <v>100</v>
      </c>
      <c r="AA620">
        <v>100</v>
      </c>
      <c r="AB620" t="s">
        <v>759</v>
      </c>
      <c r="AC620" t="s">
        <v>11022</v>
      </c>
      <c r="AD620" t="s">
        <v>11022</v>
      </c>
      <c r="AE620" t="s">
        <v>762</v>
      </c>
      <c r="AF620" t="s">
        <v>762</v>
      </c>
      <c r="AG620" t="s">
        <v>762</v>
      </c>
      <c r="AH620" t="s">
        <v>762</v>
      </c>
      <c r="AI620" t="s">
        <v>762</v>
      </c>
      <c r="AJ620" t="s">
        <v>11022</v>
      </c>
      <c r="AK620" t="s">
        <v>11022</v>
      </c>
      <c r="AL620" t="s">
        <v>11022</v>
      </c>
      <c r="AM620" t="s">
        <v>11022</v>
      </c>
      <c r="AN620" t="s">
        <v>11022</v>
      </c>
      <c r="AO620" t="s">
        <v>11022</v>
      </c>
      <c r="AP620" t="s">
        <v>11022</v>
      </c>
      <c r="AQ620" t="s">
        <v>12615</v>
      </c>
      <c r="AR620" t="s">
        <v>12616</v>
      </c>
      <c r="AS620" t="s">
        <v>12616</v>
      </c>
    </row>
    <row r="621" spans="1:45" x14ac:dyDescent="0.25">
      <c r="A621" t="s">
        <v>11726</v>
      </c>
      <c r="B621">
        <v>22</v>
      </c>
      <c r="C621">
        <v>70</v>
      </c>
      <c r="D621" s="4">
        <v>7.0474581706219901</v>
      </c>
      <c r="E621" s="4">
        <v>21.377558326431899</v>
      </c>
      <c r="F621">
        <v>22.5</v>
      </c>
      <c r="G621">
        <v>72</v>
      </c>
      <c r="H621">
        <v>4</v>
      </c>
      <c r="I621">
        <v>4</v>
      </c>
      <c r="J621" t="s">
        <v>733</v>
      </c>
      <c r="K621" s="4">
        <v>25.807679912952899</v>
      </c>
      <c r="L621" s="4">
        <v>90.116096464048795</v>
      </c>
      <c r="M621" t="s">
        <v>733</v>
      </c>
      <c r="N621" s="4">
        <v>30.864457571470201</v>
      </c>
      <c r="O621" s="4">
        <v>1.80395233935511</v>
      </c>
      <c r="P621" s="4">
        <v>0.33975756642810301</v>
      </c>
      <c r="Q621" s="4">
        <v>5.3095280800371798</v>
      </c>
      <c r="R621" s="3">
        <v>1.0990945018480399E-7</v>
      </c>
      <c r="S621" s="3">
        <v>4.4584189423355503E-6</v>
      </c>
      <c r="T621" s="4">
        <v>2.1437099057832101</v>
      </c>
      <c r="U621" s="4">
        <v>1.4641947729270099</v>
      </c>
      <c r="V621" t="s">
        <v>11020</v>
      </c>
      <c r="W621">
        <v>0</v>
      </c>
      <c r="X621">
        <v>1</v>
      </c>
      <c r="Y621" t="s">
        <v>11727</v>
      </c>
      <c r="Z621">
        <v>100</v>
      </c>
      <c r="AA621">
        <v>100</v>
      </c>
      <c r="AB621" t="s">
        <v>759</v>
      </c>
      <c r="AC621" t="s">
        <v>11022</v>
      </c>
      <c r="AD621" t="s">
        <v>11022</v>
      </c>
      <c r="AE621" t="s">
        <v>762</v>
      </c>
      <c r="AF621" t="s">
        <v>762</v>
      </c>
      <c r="AG621" t="s">
        <v>762</v>
      </c>
      <c r="AH621" t="s">
        <v>762</v>
      </c>
      <c r="AI621" t="s">
        <v>762</v>
      </c>
      <c r="AJ621" t="s">
        <v>11022</v>
      </c>
      <c r="AK621" t="s">
        <v>11022</v>
      </c>
      <c r="AL621" t="s">
        <v>11022</v>
      </c>
      <c r="AM621" t="s">
        <v>11022</v>
      </c>
      <c r="AN621" t="s">
        <v>11022</v>
      </c>
      <c r="AO621" t="s">
        <v>11022</v>
      </c>
      <c r="AP621" t="s">
        <v>11022</v>
      </c>
      <c r="AQ621" t="s">
        <v>11728</v>
      </c>
      <c r="AR621" t="s">
        <v>11729</v>
      </c>
      <c r="AS621" t="s">
        <v>11729</v>
      </c>
    </row>
    <row r="622" spans="1:45" x14ac:dyDescent="0.25">
      <c r="A622" t="s">
        <v>12535</v>
      </c>
      <c r="B622">
        <v>5</v>
      </c>
      <c r="C622">
        <v>16</v>
      </c>
      <c r="D622" s="4">
        <v>3.3665016461206898</v>
      </c>
      <c r="E622" s="4">
        <v>3.6968455021364699</v>
      </c>
      <c r="F622">
        <v>5</v>
      </c>
      <c r="G622">
        <v>15</v>
      </c>
      <c r="H622">
        <v>4</v>
      </c>
      <c r="I622">
        <v>4</v>
      </c>
      <c r="J622" t="s">
        <v>733</v>
      </c>
      <c r="K622" s="4">
        <v>6.20903985537152</v>
      </c>
      <c r="L622" s="4">
        <v>20.866778715435998</v>
      </c>
      <c r="M622" t="s">
        <v>733</v>
      </c>
      <c r="N622" s="4">
        <v>6.1669855401959897</v>
      </c>
      <c r="O622" s="4">
        <v>1.7584688455499</v>
      </c>
      <c r="P622" s="4">
        <v>0.69671177854877997</v>
      </c>
      <c r="Q622" s="4">
        <v>2.5239545242262298</v>
      </c>
      <c r="R622">
        <v>1.1604293902040499E-2</v>
      </c>
      <c r="S622">
        <v>4.5804526551221997E-2</v>
      </c>
      <c r="T622" s="4">
        <v>2.4551806240986802</v>
      </c>
      <c r="U622" s="4">
        <v>1.06175706700112</v>
      </c>
      <c r="V622" t="s">
        <v>11020</v>
      </c>
      <c r="W622">
        <v>0</v>
      </c>
      <c r="X622">
        <v>1</v>
      </c>
      <c r="Y622" t="s">
        <v>12536</v>
      </c>
      <c r="Z622">
        <v>100</v>
      </c>
      <c r="AA622">
        <v>100</v>
      </c>
      <c r="AB622" t="s">
        <v>759</v>
      </c>
      <c r="AC622" t="s">
        <v>11022</v>
      </c>
      <c r="AD622" t="s">
        <v>11022</v>
      </c>
      <c r="AE622" t="s">
        <v>762</v>
      </c>
      <c r="AF622" t="s">
        <v>762</v>
      </c>
      <c r="AG622" t="s">
        <v>762</v>
      </c>
      <c r="AH622" t="s">
        <v>762</v>
      </c>
      <c r="AI622" t="s">
        <v>762</v>
      </c>
      <c r="AJ622" t="s">
        <v>11022</v>
      </c>
      <c r="AK622" t="s">
        <v>11022</v>
      </c>
      <c r="AL622" t="s">
        <v>11022</v>
      </c>
      <c r="AM622" t="s">
        <v>11022</v>
      </c>
      <c r="AN622" t="s">
        <v>11022</v>
      </c>
      <c r="AO622" t="s">
        <v>11022</v>
      </c>
      <c r="AP622" t="s">
        <v>11022</v>
      </c>
      <c r="AQ622" t="s">
        <v>12536</v>
      </c>
      <c r="AR622" t="s">
        <v>12537</v>
      </c>
      <c r="AS622" t="s">
        <v>12537</v>
      </c>
    </row>
    <row r="623" spans="1:45" x14ac:dyDescent="0.25">
      <c r="A623" t="s">
        <v>12129</v>
      </c>
      <c r="B623">
        <v>11</v>
      </c>
      <c r="C623">
        <v>31</v>
      </c>
      <c r="D623" s="4">
        <v>6.4485140407176997</v>
      </c>
      <c r="E623" s="4">
        <v>18.300728582946299</v>
      </c>
      <c r="F623">
        <v>9</v>
      </c>
      <c r="G623">
        <v>30</v>
      </c>
      <c r="H623">
        <v>4</v>
      </c>
      <c r="I623">
        <v>4</v>
      </c>
      <c r="J623" t="s">
        <v>733</v>
      </c>
      <c r="K623" s="4">
        <v>12.639258211532001</v>
      </c>
      <c r="L623" s="4">
        <v>41.200127474266999</v>
      </c>
      <c r="M623" t="s">
        <v>733</v>
      </c>
      <c r="N623" s="4">
        <v>11.3341501175506</v>
      </c>
      <c r="O623" s="4">
        <v>1.6922845365010399</v>
      </c>
      <c r="P623" s="4">
        <v>0.67319306101659304</v>
      </c>
      <c r="Q623" s="4">
        <v>2.5138175576936401</v>
      </c>
      <c r="R623">
        <v>1.19432200264335E-2</v>
      </c>
      <c r="S623">
        <v>4.6923748542803803E-2</v>
      </c>
      <c r="T623" s="4">
        <v>2.3654775975176299</v>
      </c>
      <c r="U623" s="4">
        <v>1.01909147548445</v>
      </c>
      <c r="V623" t="s">
        <v>11020</v>
      </c>
      <c r="W623">
        <v>0</v>
      </c>
      <c r="X623">
        <v>1</v>
      </c>
      <c r="Y623" t="s">
        <v>12130</v>
      </c>
      <c r="Z623">
        <v>100</v>
      </c>
      <c r="AA623">
        <v>100</v>
      </c>
      <c r="AB623" t="s">
        <v>1552</v>
      </c>
      <c r="AC623" t="s">
        <v>11022</v>
      </c>
      <c r="AD623" t="s">
        <v>11022</v>
      </c>
      <c r="AE623" t="s">
        <v>762</v>
      </c>
      <c r="AF623" t="s">
        <v>762</v>
      </c>
      <c r="AG623" t="s">
        <v>762</v>
      </c>
      <c r="AH623" t="s">
        <v>762</v>
      </c>
      <c r="AI623" t="s">
        <v>762</v>
      </c>
      <c r="AJ623" t="s">
        <v>11022</v>
      </c>
      <c r="AK623" t="s">
        <v>11022</v>
      </c>
      <c r="AL623" t="s">
        <v>11022</v>
      </c>
      <c r="AM623" t="s">
        <v>11022</v>
      </c>
      <c r="AN623" t="s">
        <v>11022</v>
      </c>
      <c r="AO623" t="s">
        <v>11022</v>
      </c>
      <c r="AP623" t="s">
        <v>11022</v>
      </c>
      <c r="AQ623" t="s">
        <v>12131</v>
      </c>
      <c r="AR623" t="s">
        <v>12132</v>
      </c>
      <c r="AS623" t="s">
        <v>12132</v>
      </c>
    </row>
    <row r="624" spans="1:45" x14ac:dyDescent="0.25">
      <c r="A624" t="s">
        <v>12180</v>
      </c>
      <c r="B624">
        <v>10</v>
      </c>
      <c r="C624">
        <v>29</v>
      </c>
      <c r="D624" s="4">
        <v>6.6520673478250396</v>
      </c>
      <c r="E624" s="4">
        <v>6.2449979983984001</v>
      </c>
      <c r="F624">
        <v>9.5</v>
      </c>
      <c r="G624">
        <v>28.5</v>
      </c>
      <c r="H624">
        <v>4</v>
      </c>
      <c r="I624">
        <v>4</v>
      </c>
      <c r="J624" t="s">
        <v>733</v>
      </c>
      <c r="K624" s="4">
        <v>11.8361854421796</v>
      </c>
      <c r="L624" s="4">
        <v>37.238318804986903</v>
      </c>
      <c r="M624" t="s">
        <v>733</v>
      </c>
      <c r="N624" s="4">
        <v>15.8071565402426</v>
      </c>
      <c r="O624" s="4">
        <v>1.6594787259899599</v>
      </c>
      <c r="P624" s="4">
        <v>0.43017426982373602</v>
      </c>
      <c r="Q624" s="4">
        <v>3.8576894119444498</v>
      </c>
      <c r="R624">
        <v>1.1446396954778E-4</v>
      </c>
      <c r="S624">
        <v>1.2086111327199299E-3</v>
      </c>
      <c r="T624" s="4">
        <v>2.0896529958136898</v>
      </c>
      <c r="U624" s="4">
        <v>1.2293044561662201</v>
      </c>
      <c r="V624" t="s">
        <v>11020</v>
      </c>
      <c r="W624">
        <v>0</v>
      </c>
      <c r="X624">
        <v>1</v>
      </c>
      <c r="Y624" t="s">
        <v>12181</v>
      </c>
      <c r="Z624">
        <v>100</v>
      </c>
      <c r="AA624">
        <v>100</v>
      </c>
      <c r="AB624" t="s">
        <v>759</v>
      </c>
      <c r="AC624" t="s">
        <v>11022</v>
      </c>
      <c r="AD624" t="s">
        <v>11022</v>
      </c>
      <c r="AE624" t="s">
        <v>762</v>
      </c>
      <c r="AF624" t="s">
        <v>762</v>
      </c>
      <c r="AG624" t="s">
        <v>762</v>
      </c>
      <c r="AH624" t="s">
        <v>762</v>
      </c>
      <c r="AI624" t="s">
        <v>762</v>
      </c>
      <c r="AJ624" t="s">
        <v>11022</v>
      </c>
      <c r="AK624" t="s">
        <v>11022</v>
      </c>
      <c r="AL624" t="s">
        <v>11022</v>
      </c>
      <c r="AM624" t="s">
        <v>11022</v>
      </c>
      <c r="AN624" t="s">
        <v>11022</v>
      </c>
      <c r="AO624" t="s">
        <v>11022</v>
      </c>
      <c r="AP624" t="s">
        <v>11022</v>
      </c>
      <c r="AQ624" t="s">
        <v>12182</v>
      </c>
      <c r="AR624" t="s">
        <v>12183</v>
      </c>
      <c r="AS624" t="s">
        <v>12183</v>
      </c>
    </row>
    <row r="625" spans="1:45" x14ac:dyDescent="0.25">
      <c r="A625" t="s">
        <v>11730</v>
      </c>
      <c r="B625">
        <v>22</v>
      </c>
      <c r="C625">
        <v>60</v>
      </c>
      <c r="D625" s="4">
        <v>15.8008438593218</v>
      </c>
      <c r="E625" s="4">
        <v>26.0895892391327</v>
      </c>
      <c r="F625">
        <v>22.5</v>
      </c>
      <c r="G625">
        <v>60.5</v>
      </c>
      <c r="H625">
        <v>4</v>
      </c>
      <c r="I625">
        <v>4</v>
      </c>
      <c r="J625" t="s">
        <v>733</v>
      </c>
      <c r="K625" s="4">
        <v>24.7322665391968</v>
      </c>
      <c r="L625" s="4">
        <v>77.490182918219503</v>
      </c>
      <c r="M625" t="s">
        <v>733</v>
      </c>
      <c r="N625" s="4">
        <v>22.139939426188501</v>
      </c>
      <c r="O625" s="4">
        <v>1.63977690593054</v>
      </c>
      <c r="P625" s="4">
        <v>0.61253100352290801</v>
      </c>
      <c r="Q625" s="4">
        <v>2.6770512782202598</v>
      </c>
      <c r="R625">
        <v>7.4273266693105702E-3</v>
      </c>
      <c r="S625">
        <v>3.2892446678375403E-2</v>
      </c>
      <c r="T625" s="4">
        <v>2.2523079094534499</v>
      </c>
      <c r="U625" s="4">
        <v>1.0272459024076299</v>
      </c>
      <c r="V625" t="s">
        <v>11020</v>
      </c>
      <c r="W625">
        <v>0</v>
      </c>
      <c r="X625">
        <v>1</v>
      </c>
      <c r="Y625" t="s">
        <v>11731</v>
      </c>
      <c r="Z625">
        <v>100</v>
      </c>
      <c r="AA625">
        <v>100</v>
      </c>
      <c r="AB625" t="s">
        <v>1552</v>
      </c>
      <c r="AC625" t="s">
        <v>11022</v>
      </c>
      <c r="AD625" t="s">
        <v>11022</v>
      </c>
      <c r="AE625" t="s">
        <v>762</v>
      </c>
      <c r="AF625" t="s">
        <v>762</v>
      </c>
      <c r="AG625" t="s">
        <v>762</v>
      </c>
      <c r="AH625" t="s">
        <v>762</v>
      </c>
      <c r="AI625" t="s">
        <v>762</v>
      </c>
      <c r="AJ625" t="s">
        <v>11022</v>
      </c>
      <c r="AK625" t="s">
        <v>11022</v>
      </c>
      <c r="AL625" t="s">
        <v>11022</v>
      </c>
      <c r="AM625" t="s">
        <v>11022</v>
      </c>
      <c r="AN625" t="s">
        <v>11022</v>
      </c>
      <c r="AO625" t="s">
        <v>11022</v>
      </c>
      <c r="AP625" t="s">
        <v>11022</v>
      </c>
      <c r="AQ625" t="s">
        <v>11732</v>
      </c>
      <c r="AR625" t="s">
        <v>11733</v>
      </c>
      <c r="AS625" t="s">
        <v>11733</v>
      </c>
    </row>
    <row r="626" spans="1:45" x14ac:dyDescent="0.25">
      <c r="A626" t="s">
        <v>11882</v>
      </c>
      <c r="B626">
        <v>17</v>
      </c>
      <c r="C626">
        <v>43</v>
      </c>
      <c r="D626" s="4">
        <v>15.4596248337403</v>
      </c>
      <c r="E626" s="4">
        <v>13.1909059582729</v>
      </c>
      <c r="F626">
        <v>11.5</v>
      </c>
      <c r="G626">
        <v>43</v>
      </c>
      <c r="H626">
        <v>4</v>
      </c>
      <c r="I626">
        <v>4</v>
      </c>
      <c r="J626" t="s">
        <v>733</v>
      </c>
      <c r="K626" s="4">
        <v>18.8087780872841</v>
      </c>
      <c r="L626" s="4">
        <v>57.263986493465602</v>
      </c>
      <c r="M626" t="s">
        <v>733</v>
      </c>
      <c r="N626" s="4">
        <v>16.010572907619402</v>
      </c>
      <c r="O626" s="4">
        <v>1.58968427579306</v>
      </c>
      <c r="P626" s="4">
        <v>0.59614847304909202</v>
      </c>
      <c r="Q626" s="4">
        <v>2.6665912061510002</v>
      </c>
      <c r="R626">
        <v>7.6624812021986099E-3</v>
      </c>
      <c r="S626">
        <v>3.36185633089464E-2</v>
      </c>
      <c r="T626" s="4">
        <v>2.1858327488421501</v>
      </c>
      <c r="U626" s="4">
        <v>0.99353580274396502</v>
      </c>
      <c r="V626" t="s">
        <v>11020</v>
      </c>
      <c r="W626">
        <v>0</v>
      </c>
      <c r="X626">
        <v>1</v>
      </c>
      <c r="Y626" t="s">
        <v>11883</v>
      </c>
      <c r="Z626">
        <v>100</v>
      </c>
      <c r="AA626">
        <v>100</v>
      </c>
      <c r="AB626" t="s">
        <v>1552</v>
      </c>
      <c r="AC626" t="s">
        <v>11022</v>
      </c>
      <c r="AD626" t="s">
        <v>11022</v>
      </c>
      <c r="AE626" t="s">
        <v>762</v>
      </c>
      <c r="AF626" t="s">
        <v>762</v>
      </c>
      <c r="AG626" t="s">
        <v>762</v>
      </c>
      <c r="AH626" t="s">
        <v>762</v>
      </c>
      <c r="AI626" t="s">
        <v>762</v>
      </c>
      <c r="AJ626" t="s">
        <v>11022</v>
      </c>
      <c r="AK626" t="s">
        <v>11022</v>
      </c>
      <c r="AL626" t="s">
        <v>11022</v>
      </c>
      <c r="AM626" t="s">
        <v>11022</v>
      </c>
      <c r="AN626" t="s">
        <v>11022</v>
      </c>
      <c r="AO626" t="s">
        <v>11022</v>
      </c>
      <c r="AP626" t="s">
        <v>11022</v>
      </c>
      <c r="AQ626" t="s">
        <v>11884</v>
      </c>
      <c r="AR626" t="s">
        <v>11885</v>
      </c>
      <c r="AS626" t="s">
        <v>11885</v>
      </c>
    </row>
    <row r="627" spans="1:45" x14ac:dyDescent="0.25">
      <c r="A627" t="s">
        <v>11947</v>
      </c>
      <c r="B627">
        <v>15</v>
      </c>
      <c r="C627">
        <v>39</v>
      </c>
      <c r="D627" s="4">
        <v>12.2848144742469</v>
      </c>
      <c r="E627" s="4">
        <v>18.962682651284702</v>
      </c>
      <c r="F627">
        <v>12.5</v>
      </c>
      <c r="G627">
        <v>36</v>
      </c>
      <c r="H627">
        <v>4</v>
      </c>
      <c r="I627">
        <v>4</v>
      </c>
      <c r="J627" t="s">
        <v>733</v>
      </c>
      <c r="K627" s="4">
        <v>16.639769122669499</v>
      </c>
      <c r="L627" s="4">
        <v>49.844689489865999</v>
      </c>
      <c r="M627" t="s">
        <v>733</v>
      </c>
      <c r="N627" s="4">
        <v>15.638754764946</v>
      </c>
      <c r="O627" s="4">
        <v>1.56300253314937</v>
      </c>
      <c r="P627" s="4">
        <v>0.55847148488881304</v>
      </c>
      <c r="Q627" s="4">
        <v>2.79871502026741</v>
      </c>
      <c r="R627">
        <v>5.1306396842701798E-3</v>
      </c>
      <c r="S627">
        <v>2.4700920601164401E-2</v>
      </c>
      <c r="T627" s="4">
        <v>2.1214740180381799</v>
      </c>
      <c r="U627" s="4">
        <v>1.0045310482605501</v>
      </c>
      <c r="V627" t="s">
        <v>11020</v>
      </c>
      <c r="W627">
        <v>0</v>
      </c>
      <c r="X627">
        <v>1</v>
      </c>
      <c r="Y627" t="s">
        <v>11948</v>
      </c>
      <c r="Z627">
        <v>100</v>
      </c>
      <c r="AA627">
        <v>100</v>
      </c>
      <c r="AB627" t="s">
        <v>1552</v>
      </c>
      <c r="AC627" t="s">
        <v>11022</v>
      </c>
      <c r="AD627" t="s">
        <v>11022</v>
      </c>
      <c r="AE627" t="s">
        <v>762</v>
      </c>
      <c r="AF627" t="s">
        <v>762</v>
      </c>
      <c r="AG627" t="s">
        <v>762</v>
      </c>
      <c r="AH627" t="s">
        <v>762</v>
      </c>
      <c r="AI627" t="s">
        <v>762</v>
      </c>
      <c r="AJ627" t="s">
        <v>11022</v>
      </c>
      <c r="AK627" t="s">
        <v>11022</v>
      </c>
      <c r="AL627" t="s">
        <v>11022</v>
      </c>
      <c r="AM627" t="s">
        <v>11022</v>
      </c>
      <c r="AN627" t="s">
        <v>11022</v>
      </c>
      <c r="AO627" t="s">
        <v>11022</v>
      </c>
      <c r="AP627" t="s">
        <v>11022</v>
      </c>
      <c r="AQ627" t="s">
        <v>11949</v>
      </c>
      <c r="AR627" t="s">
        <v>11950</v>
      </c>
      <c r="AS627" t="s">
        <v>11950</v>
      </c>
    </row>
    <row r="628" spans="1:45" x14ac:dyDescent="0.25">
      <c r="A628" t="s">
        <v>12140</v>
      </c>
      <c r="B628">
        <v>11</v>
      </c>
      <c r="C628">
        <v>28</v>
      </c>
      <c r="D628" s="4">
        <v>4.3588989435406704</v>
      </c>
      <c r="E628" s="4">
        <v>11.2361025271221</v>
      </c>
      <c r="F628">
        <v>12.5</v>
      </c>
      <c r="G628">
        <v>28.5</v>
      </c>
      <c r="H628">
        <v>4</v>
      </c>
      <c r="I628">
        <v>4</v>
      </c>
      <c r="J628" t="s">
        <v>733</v>
      </c>
      <c r="K628" s="4">
        <v>12.681580495513799</v>
      </c>
      <c r="L628" s="4">
        <v>35.327106002240399</v>
      </c>
      <c r="M628" t="s">
        <v>733</v>
      </c>
      <c r="N628" s="4">
        <v>17.509333249932801</v>
      </c>
      <c r="O628" s="4">
        <v>1.4844657115239801</v>
      </c>
      <c r="P628" s="4">
        <v>0.41553445360396601</v>
      </c>
      <c r="Q628" s="4">
        <v>3.5724250989276101</v>
      </c>
      <c r="R628">
        <v>3.53690661803874E-4</v>
      </c>
      <c r="S628">
        <v>2.9869822667955002E-3</v>
      </c>
      <c r="T628" s="4">
        <v>1.9000001651279499</v>
      </c>
      <c r="U628" s="4">
        <v>1.0689312579200101</v>
      </c>
      <c r="V628" t="s">
        <v>11020</v>
      </c>
      <c r="W628">
        <v>0</v>
      </c>
      <c r="X628">
        <v>1</v>
      </c>
      <c r="Y628" t="s">
        <v>12141</v>
      </c>
      <c r="Z628">
        <v>100</v>
      </c>
      <c r="AA628">
        <v>100</v>
      </c>
      <c r="AB628" t="s">
        <v>759</v>
      </c>
      <c r="AC628" t="s">
        <v>11022</v>
      </c>
      <c r="AD628" t="s">
        <v>11022</v>
      </c>
      <c r="AE628" t="s">
        <v>762</v>
      </c>
      <c r="AF628" t="s">
        <v>762</v>
      </c>
      <c r="AG628" t="s">
        <v>762</v>
      </c>
      <c r="AH628" t="s">
        <v>762</v>
      </c>
      <c r="AI628" t="s">
        <v>762</v>
      </c>
      <c r="AJ628" t="s">
        <v>11022</v>
      </c>
      <c r="AK628" t="s">
        <v>11022</v>
      </c>
      <c r="AL628" t="s">
        <v>11022</v>
      </c>
      <c r="AM628" t="s">
        <v>11022</v>
      </c>
      <c r="AN628" t="s">
        <v>11022</v>
      </c>
      <c r="AO628" t="s">
        <v>11022</v>
      </c>
      <c r="AP628" t="s">
        <v>11022</v>
      </c>
      <c r="AQ628" t="s">
        <v>12142</v>
      </c>
      <c r="AR628" t="s">
        <v>12143</v>
      </c>
      <c r="AS628" t="s">
        <v>12143</v>
      </c>
    </row>
    <row r="629" spans="1:45" x14ac:dyDescent="0.25">
      <c r="A629" t="s">
        <v>11105</v>
      </c>
      <c r="B629">
        <v>122</v>
      </c>
      <c r="C629">
        <v>290</v>
      </c>
      <c r="D629" s="4">
        <v>89.596781936257798</v>
      </c>
      <c r="E629" s="4">
        <v>41.665333311999298</v>
      </c>
      <c r="F629">
        <v>106</v>
      </c>
      <c r="G629">
        <v>289</v>
      </c>
      <c r="H629">
        <v>4</v>
      </c>
      <c r="I629">
        <v>4</v>
      </c>
      <c r="J629" t="s">
        <v>733</v>
      </c>
      <c r="K629" s="4">
        <v>139.953778561804</v>
      </c>
      <c r="L629" s="4">
        <v>388.23110676554001</v>
      </c>
      <c r="M629" t="s">
        <v>733</v>
      </c>
      <c r="N629" s="4">
        <v>124.12501903899501</v>
      </c>
      <c r="O629" s="4">
        <v>1.4683128966790699</v>
      </c>
      <c r="P629" s="4">
        <v>0.45373633178414702</v>
      </c>
      <c r="Q629" s="4">
        <v>3.2360487662636301</v>
      </c>
      <c r="R629">
        <v>1.2119667677433399E-3</v>
      </c>
      <c r="S629">
        <v>7.9402565041328897E-3</v>
      </c>
      <c r="T629" s="4">
        <v>1.92204922846322</v>
      </c>
      <c r="U629" s="4">
        <v>1.0145765648949301</v>
      </c>
      <c r="V629" t="s">
        <v>11020</v>
      </c>
      <c r="W629">
        <v>0</v>
      </c>
      <c r="X629">
        <v>1</v>
      </c>
      <c r="Y629" t="s">
        <v>11106</v>
      </c>
      <c r="Z629">
        <v>100</v>
      </c>
      <c r="AA629">
        <v>100</v>
      </c>
      <c r="AB629" t="s">
        <v>759</v>
      </c>
      <c r="AC629" t="s">
        <v>11022</v>
      </c>
      <c r="AD629" t="s">
        <v>11022</v>
      </c>
      <c r="AE629" t="s">
        <v>762</v>
      </c>
      <c r="AF629" t="s">
        <v>762</v>
      </c>
      <c r="AG629" t="s">
        <v>762</v>
      </c>
      <c r="AH629" t="s">
        <v>762</v>
      </c>
      <c r="AI629" t="s">
        <v>762</v>
      </c>
      <c r="AJ629" t="s">
        <v>11022</v>
      </c>
      <c r="AK629" t="s">
        <v>11022</v>
      </c>
      <c r="AL629" t="s">
        <v>11022</v>
      </c>
      <c r="AM629" t="s">
        <v>11022</v>
      </c>
      <c r="AN629" t="s">
        <v>11022</v>
      </c>
      <c r="AO629" t="s">
        <v>11022</v>
      </c>
      <c r="AP629" t="s">
        <v>11022</v>
      </c>
      <c r="AQ629" t="s">
        <v>11107</v>
      </c>
      <c r="AR629" t="s">
        <v>11108</v>
      </c>
      <c r="AS629" t="s">
        <v>11108</v>
      </c>
    </row>
    <row r="630" spans="1:45" x14ac:dyDescent="0.25">
      <c r="A630" t="s">
        <v>11189</v>
      </c>
      <c r="B630">
        <v>76</v>
      </c>
      <c r="C630">
        <v>183</v>
      </c>
      <c r="D630" s="4">
        <v>56.275364651565503</v>
      </c>
      <c r="E630" s="4">
        <v>76.986470672883001</v>
      </c>
      <c r="F630">
        <v>81</v>
      </c>
      <c r="G630">
        <v>189</v>
      </c>
      <c r="H630">
        <v>4</v>
      </c>
      <c r="I630">
        <v>4</v>
      </c>
      <c r="J630" t="s">
        <v>733</v>
      </c>
      <c r="K630" s="4">
        <v>85.906168345478605</v>
      </c>
      <c r="L630" s="4">
        <v>235.46419477263399</v>
      </c>
      <c r="M630" t="s">
        <v>733</v>
      </c>
      <c r="N630" s="4">
        <v>93.656445711896197</v>
      </c>
      <c r="O630" s="4">
        <v>1.4515613639663201</v>
      </c>
      <c r="P630" s="4">
        <v>0.57329176724243103</v>
      </c>
      <c r="Q630" s="4">
        <v>2.53197664244931</v>
      </c>
      <c r="R630">
        <v>1.1342154641815001E-2</v>
      </c>
      <c r="S630">
        <v>4.5190355081162703E-2</v>
      </c>
      <c r="T630" s="4">
        <v>2.0248531312087601</v>
      </c>
      <c r="U630" s="4">
        <v>0.87826959672389404</v>
      </c>
      <c r="V630" t="s">
        <v>11020</v>
      </c>
      <c r="W630">
        <v>0</v>
      </c>
      <c r="X630">
        <v>1</v>
      </c>
      <c r="Y630" t="s">
        <v>11190</v>
      </c>
      <c r="Z630">
        <v>100</v>
      </c>
      <c r="AA630">
        <v>100</v>
      </c>
      <c r="AB630" t="s">
        <v>759</v>
      </c>
      <c r="AC630" t="s">
        <v>11022</v>
      </c>
      <c r="AD630" t="s">
        <v>11022</v>
      </c>
      <c r="AE630" t="s">
        <v>762</v>
      </c>
      <c r="AF630" t="s">
        <v>762</v>
      </c>
      <c r="AG630" t="s">
        <v>762</v>
      </c>
      <c r="AH630" t="s">
        <v>762</v>
      </c>
      <c r="AI630" t="s">
        <v>762</v>
      </c>
      <c r="AJ630" t="s">
        <v>11022</v>
      </c>
      <c r="AK630" t="s">
        <v>11022</v>
      </c>
      <c r="AL630" t="s">
        <v>11022</v>
      </c>
      <c r="AM630" t="s">
        <v>11022</v>
      </c>
      <c r="AN630" t="s">
        <v>11022</v>
      </c>
      <c r="AO630" t="s">
        <v>11022</v>
      </c>
      <c r="AP630" t="s">
        <v>11022</v>
      </c>
      <c r="AQ630" t="s">
        <v>11191</v>
      </c>
      <c r="AR630" t="s">
        <v>11192</v>
      </c>
      <c r="AS630" t="s">
        <v>11192</v>
      </c>
    </row>
    <row r="631" spans="1:45" x14ac:dyDescent="0.25">
      <c r="A631" t="s">
        <v>12233</v>
      </c>
      <c r="B631">
        <v>9</v>
      </c>
      <c r="C631">
        <v>23</v>
      </c>
      <c r="D631" s="4">
        <v>2.16024689946929</v>
      </c>
      <c r="E631" s="4">
        <v>13.250786140200599</v>
      </c>
      <c r="F631">
        <v>9.5</v>
      </c>
      <c r="G631">
        <v>18.5</v>
      </c>
      <c r="H631">
        <v>4</v>
      </c>
      <c r="I631">
        <v>4</v>
      </c>
      <c r="J631" t="s">
        <v>733</v>
      </c>
      <c r="K631" s="4">
        <v>10.7953461887105</v>
      </c>
      <c r="L631" s="4">
        <v>29.2484452315854</v>
      </c>
      <c r="M631" t="s">
        <v>733</v>
      </c>
      <c r="N631" s="4">
        <v>10.452637648229899</v>
      </c>
      <c r="O631" s="4">
        <v>1.4398086323071499</v>
      </c>
      <c r="P631" s="4">
        <v>0.56852162086629199</v>
      </c>
      <c r="Q631" s="4">
        <v>2.53254859527281</v>
      </c>
      <c r="R631">
        <v>1.1323667263476601E-2</v>
      </c>
      <c r="S631">
        <v>4.5190355081162703E-2</v>
      </c>
      <c r="T631" s="4">
        <v>2.0083302531734399</v>
      </c>
      <c r="U631" s="4">
        <v>0.87128701144085896</v>
      </c>
      <c r="V631" t="s">
        <v>11020</v>
      </c>
      <c r="W631">
        <v>0</v>
      </c>
      <c r="X631">
        <v>1</v>
      </c>
      <c r="Y631" t="s">
        <v>12234</v>
      </c>
      <c r="Z631">
        <v>100</v>
      </c>
      <c r="AA631">
        <v>100</v>
      </c>
      <c r="AB631" t="s">
        <v>759</v>
      </c>
      <c r="AC631" t="s">
        <v>11022</v>
      </c>
      <c r="AD631" t="s">
        <v>11022</v>
      </c>
      <c r="AE631" t="s">
        <v>762</v>
      </c>
      <c r="AF631" t="s">
        <v>762</v>
      </c>
      <c r="AG631" t="s">
        <v>762</v>
      </c>
      <c r="AH631" t="s">
        <v>762</v>
      </c>
      <c r="AI631" t="s">
        <v>762</v>
      </c>
      <c r="AJ631" t="s">
        <v>11022</v>
      </c>
      <c r="AK631" t="s">
        <v>11022</v>
      </c>
      <c r="AL631" t="s">
        <v>11022</v>
      </c>
      <c r="AM631" t="s">
        <v>11022</v>
      </c>
      <c r="AN631" t="s">
        <v>11022</v>
      </c>
      <c r="AO631" t="s">
        <v>11022</v>
      </c>
      <c r="AP631" t="s">
        <v>11022</v>
      </c>
      <c r="AQ631" t="s">
        <v>12235</v>
      </c>
      <c r="AR631" t="s">
        <v>12236</v>
      </c>
      <c r="AS631" t="s">
        <v>12236</v>
      </c>
    </row>
    <row r="632" spans="1:45" x14ac:dyDescent="0.25">
      <c r="A632" t="s">
        <v>11322</v>
      </c>
      <c r="B632">
        <v>47</v>
      </c>
      <c r="C632">
        <v>106</v>
      </c>
      <c r="D632" s="4">
        <v>34.097898273451797</v>
      </c>
      <c r="E632" s="4">
        <v>29.136174537277</v>
      </c>
      <c r="F632">
        <v>47</v>
      </c>
      <c r="G632">
        <v>112.5</v>
      </c>
      <c r="H632">
        <v>4</v>
      </c>
      <c r="I632">
        <v>4</v>
      </c>
      <c r="J632" t="s">
        <v>733</v>
      </c>
      <c r="K632" s="4">
        <v>54.036092671268797</v>
      </c>
      <c r="L632" s="4">
        <v>136.65490430836201</v>
      </c>
      <c r="M632" t="s">
        <v>733</v>
      </c>
      <c r="N632" s="4">
        <v>43.678118307036897</v>
      </c>
      <c r="O632" s="4">
        <v>1.33209187216881</v>
      </c>
      <c r="P632" s="4">
        <v>0.47048266115887999</v>
      </c>
      <c r="Q632" s="4">
        <v>2.8313304232883598</v>
      </c>
      <c r="R632">
        <v>4.6354806453391597E-3</v>
      </c>
      <c r="S632">
        <v>2.30144371102581E-2</v>
      </c>
      <c r="T632" s="4">
        <v>1.8025745333276899</v>
      </c>
      <c r="U632" s="4">
        <v>0.86160921100992605</v>
      </c>
      <c r="V632" t="s">
        <v>11020</v>
      </c>
      <c r="W632">
        <v>0</v>
      </c>
      <c r="X632">
        <v>1</v>
      </c>
      <c r="Y632" t="s">
        <v>11323</v>
      </c>
      <c r="Z632">
        <v>100</v>
      </c>
      <c r="AA632">
        <v>100</v>
      </c>
      <c r="AB632" t="s">
        <v>1552</v>
      </c>
      <c r="AC632" t="s">
        <v>11022</v>
      </c>
      <c r="AD632" t="s">
        <v>11022</v>
      </c>
      <c r="AE632" t="s">
        <v>762</v>
      </c>
      <c r="AF632" t="s">
        <v>762</v>
      </c>
      <c r="AG632" t="s">
        <v>762</v>
      </c>
      <c r="AH632" t="s">
        <v>762</v>
      </c>
      <c r="AI632" t="s">
        <v>762</v>
      </c>
      <c r="AJ632" t="s">
        <v>11022</v>
      </c>
      <c r="AK632" t="s">
        <v>11022</v>
      </c>
      <c r="AL632" t="s">
        <v>11022</v>
      </c>
      <c r="AM632" t="s">
        <v>11022</v>
      </c>
      <c r="AN632" t="s">
        <v>11022</v>
      </c>
      <c r="AO632" t="s">
        <v>11022</v>
      </c>
      <c r="AP632" t="s">
        <v>11022</v>
      </c>
      <c r="AQ632" t="s">
        <v>11324</v>
      </c>
      <c r="AR632" t="s">
        <v>11325</v>
      </c>
      <c r="AS632" t="s">
        <v>11325</v>
      </c>
    </row>
    <row r="633" spans="1:45" x14ac:dyDescent="0.25">
      <c r="A633" t="s">
        <v>11029</v>
      </c>
      <c r="B633">
        <v>721</v>
      </c>
      <c r="C633">
        <v>1545</v>
      </c>
      <c r="D633" s="4">
        <v>449.09937653040703</v>
      </c>
      <c r="E633" s="4">
        <v>515.73143850910105</v>
      </c>
      <c r="F633">
        <v>723.5</v>
      </c>
      <c r="G633">
        <v>1601</v>
      </c>
      <c r="H633">
        <v>4</v>
      </c>
      <c r="I633">
        <v>4</v>
      </c>
      <c r="J633" t="s">
        <v>733</v>
      </c>
      <c r="K633" s="4">
        <v>840.00972562505603</v>
      </c>
      <c r="L633" s="4">
        <v>1998.6897940050401</v>
      </c>
      <c r="M633" t="s">
        <v>733</v>
      </c>
      <c r="N633" s="4">
        <v>695.41095952708702</v>
      </c>
      <c r="O633" s="4">
        <v>1.2502230359919499</v>
      </c>
      <c r="P633" s="4">
        <v>0.41192366855111501</v>
      </c>
      <c r="Q633" s="4">
        <v>3.03508424361591</v>
      </c>
      <c r="R633">
        <v>2.4046850855072698E-3</v>
      </c>
      <c r="S633">
        <v>1.37578359926944E-2</v>
      </c>
      <c r="T633" s="4">
        <v>1.66214670454306</v>
      </c>
      <c r="U633" s="4">
        <v>0.838299367440835</v>
      </c>
      <c r="V633" t="s">
        <v>11020</v>
      </c>
      <c r="W633">
        <v>0</v>
      </c>
      <c r="X633">
        <v>1</v>
      </c>
      <c r="Y633" t="s">
        <v>11030</v>
      </c>
      <c r="Z633">
        <v>100</v>
      </c>
      <c r="AA633">
        <v>100</v>
      </c>
      <c r="AB633" t="s">
        <v>759</v>
      </c>
      <c r="AC633" t="s">
        <v>11022</v>
      </c>
      <c r="AD633" t="s">
        <v>11022</v>
      </c>
      <c r="AE633" t="s">
        <v>762</v>
      </c>
      <c r="AF633" t="s">
        <v>762</v>
      </c>
      <c r="AG633" t="s">
        <v>762</v>
      </c>
      <c r="AH633" t="s">
        <v>762</v>
      </c>
      <c r="AI633" t="s">
        <v>762</v>
      </c>
      <c r="AJ633" t="s">
        <v>11022</v>
      </c>
      <c r="AK633" t="s">
        <v>11022</v>
      </c>
      <c r="AL633" t="s">
        <v>11022</v>
      </c>
      <c r="AM633" t="s">
        <v>11022</v>
      </c>
      <c r="AN633" t="s">
        <v>11022</v>
      </c>
      <c r="AO633" t="s">
        <v>11022</v>
      </c>
      <c r="AP633" t="s">
        <v>11022</v>
      </c>
      <c r="AQ633" t="s">
        <v>11031</v>
      </c>
      <c r="AR633" t="s">
        <v>11032</v>
      </c>
      <c r="AS633" t="s">
        <v>11032</v>
      </c>
    </row>
    <row r="634" spans="1:45" x14ac:dyDescent="0.25">
      <c r="A634" t="s">
        <v>11332</v>
      </c>
      <c r="B634">
        <v>46</v>
      </c>
      <c r="C634">
        <v>102</v>
      </c>
      <c r="D634" s="4">
        <v>17.606816861658999</v>
      </c>
      <c r="E634" s="4">
        <v>34.780262602037197</v>
      </c>
      <c r="F634">
        <v>49.5</v>
      </c>
      <c r="G634">
        <v>112</v>
      </c>
      <c r="H634">
        <v>4</v>
      </c>
      <c r="I634">
        <v>4</v>
      </c>
      <c r="J634" t="s">
        <v>733</v>
      </c>
      <c r="K634" s="4">
        <v>56.905762161338401</v>
      </c>
      <c r="L634" s="4">
        <v>131.67423640038299</v>
      </c>
      <c r="M634" t="s">
        <v>733</v>
      </c>
      <c r="N634" s="4">
        <v>51.525286245191602</v>
      </c>
      <c r="O634" s="4">
        <v>1.2146535811026999</v>
      </c>
      <c r="P634" s="4">
        <v>0.48240846788800701</v>
      </c>
      <c r="Q634" s="4">
        <v>2.5178944026842598</v>
      </c>
      <c r="R634">
        <v>1.1805870994641201E-2</v>
      </c>
      <c r="S634">
        <v>4.6455919610492197E-2</v>
      </c>
      <c r="T634" s="4">
        <v>1.69706204899071</v>
      </c>
      <c r="U634" s="4">
        <v>0.73224511321469699</v>
      </c>
      <c r="V634" t="s">
        <v>11020</v>
      </c>
      <c r="W634">
        <v>0</v>
      </c>
      <c r="X634">
        <v>1</v>
      </c>
      <c r="Y634" t="s">
        <v>11333</v>
      </c>
      <c r="Z634">
        <v>100</v>
      </c>
      <c r="AA634">
        <v>100</v>
      </c>
      <c r="AB634" t="s">
        <v>759</v>
      </c>
      <c r="AC634" t="s">
        <v>11022</v>
      </c>
      <c r="AD634" t="s">
        <v>11022</v>
      </c>
      <c r="AE634" t="s">
        <v>762</v>
      </c>
      <c r="AF634" t="s">
        <v>762</v>
      </c>
      <c r="AG634" t="s">
        <v>762</v>
      </c>
      <c r="AH634" t="s">
        <v>762</v>
      </c>
      <c r="AI634" t="s">
        <v>762</v>
      </c>
      <c r="AJ634" t="s">
        <v>11022</v>
      </c>
      <c r="AK634" t="s">
        <v>11022</v>
      </c>
      <c r="AL634" t="s">
        <v>11022</v>
      </c>
      <c r="AM634" t="s">
        <v>11022</v>
      </c>
      <c r="AN634" t="s">
        <v>11022</v>
      </c>
      <c r="AO634" t="s">
        <v>11022</v>
      </c>
      <c r="AP634" t="s">
        <v>11022</v>
      </c>
      <c r="AQ634" t="s">
        <v>11334</v>
      </c>
      <c r="AR634" t="s">
        <v>11335</v>
      </c>
      <c r="AS634" t="s">
        <v>11335</v>
      </c>
    </row>
    <row r="635" spans="1:45" x14ac:dyDescent="0.25">
      <c r="A635" t="s">
        <v>12210</v>
      </c>
      <c r="B635">
        <v>10</v>
      </c>
      <c r="C635">
        <v>19</v>
      </c>
      <c r="D635" s="4">
        <v>3.9475730941089999</v>
      </c>
      <c r="E635" s="4">
        <v>7.4105780251385696</v>
      </c>
      <c r="F635">
        <v>8</v>
      </c>
      <c r="G635">
        <v>16.5</v>
      </c>
      <c r="H635">
        <v>4</v>
      </c>
      <c r="I635">
        <v>4</v>
      </c>
      <c r="J635" t="s">
        <v>733</v>
      </c>
      <c r="K635" s="4">
        <v>11.0156331108081</v>
      </c>
      <c r="L635" s="4">
        <v>24.263966245566799</v>
      </c>
      <c r="M635" t="s">
        <v>733</v>
      </c>
      <c r="N635" s="4">
        <v>26.377684101725201</v>
      </c>
      <c r="O635" s="4">
        <v>1.12014298345094</v>
      </c>
      <c r="P635" s="4">
        <v>0.40709729170949499</v>
      </c>
      <c r="Q635" s="4">
        <v>2.7515363188666702</v>
      </c>
      <c r="R635">
        <v>5.9316441988715701E-3</v>
      </c>
      <c r="S635">
        <v>2.7871052779170999E-2</v>
      </c>
      <c r="T635" s="4">
        <v>1.5272402751604299</v>
      </c>
      <c r="U635" s="4">
        <v>0.71304569174144194</v>
      </c>
      <c r="V635" t="s">
        <v>11020</v>
      </c>
      <c r="W635">
        <v>0</v>
      </c>
      <c r="X635">
        <v>1</v>
      </c>
      <c r="Y635" t="s">
        <v>12211</v>
      </c>
      <c r="Z635">
        <v>100</v>
      </c>
      <c r="AA635">
        <v>100</v>
      </c>
      <c r="AB635" t="s">
        <v>759</v>
      </c>
      <c r="AC635" t="s">
        <v>11022</v>
      </c>
      <c r="AD635" t="s">
        <v>11022</v>
      </c>
      <c r="AE635" t="s">
        <v>762</v>
      </c>
      <c r="AF635" t="s">
        <v>762</v>
      </c>
      <c r="AG635" t="s">
        <v>762</v>
      </c>
      <c r="AH635" t="s">
        <v>762</v>
      </c>
      <c r="AI635" t="s">
        <v>762</v>
      </c>
      <c r="AJ635" t="s">
        <v>11022</v>
      </c>
      <c r="AK635" t="s">
        <v>11022</v>
      </c>
      <c r="AL635" t="s">
        <v>11022</v>
      </c>
      <c r="AM635" t="s">
        <v>11022</v>
      </c>
      <c r="AN635" t="s">
        <v>11022</v>
      </c>
      <c r="AO635" t="s">
        <v>11022</v>
      </c>
      <c r="AP635" t="s">
        <v>11022</v>
      </c>
      <c r="AQ635" t="s">
        <v>12212</v>
      </c>
      <c r="AR635" t="s">
        <v>12213</v>
      </c>
      <c r="AS635" t="s">
        <v>12213</v>
      </c>
    </row>
    <row r="636" spans="1:45" x14ac:dyDescent="0.25">
      <c r="A636" t="s">
        <v>11141</v>
      </c>
      <c r="B636">
        <v>93</v>
      </c>
      <c r="C636">
        <v>180</v>
      </c>
      <c r="D636" s="4">
        <v>48.689492364027203</v>
      </c>
      <c r="E636" s="4">
        <v>66.668333312500494</v>
      </c>
      <c r="F636">
        <v>76</v>
      </c>
      <c r="G636">
        <v>152.5</v>
      </c>
      <c r="H636">
        <v>4</v>
      </c>
      <c r="I636">
        <v>4</v>
      </c>
      <c r="J636" t="s">
        <v>733</v>
      </c>
      <c r="K636" s="4">
        <v>109.070632847619</v>
      </c>
      <c r="L636" s="4">
        <v>236.48445940460499</v>
      </c>
      <c r="M636" t="s">
        <v>733</v>
      </c>
      <c r="N636" s="4">
        <v>80.046430216458802</v>
      </c>
      <c r="O636" s="4">
        <v>1.1127368602616501</v>
      </c>
      <c r="P636" s="4">
        <v>0.36064728909869098</v>
      </c>
      <c r="Q636" s="4">
        <v>3.0853881171338902</v>
      </c>
      <c r="R636">
        <v>2.03286690316934E-3</v>
      </c>
      <c r="S636">
        <v>1.2101985170624101E-2</v>
      </c>
      <c r="T636" s="4">
        <v>1.4733841493603399</v>
      </c>
      <c r="U636" s="4">
        <v>0.75208957116296005</v>
      </c>
      <c r="V636" t="s">
        <v>11020</v>
      </c>
      <c r="W636">
        <v>0</v>
      </c>
      <c r="X636">
        <v>1</v>
      </c>
      <c r="Y636" t="s">
        <v>11142</v>
      </c>
      <c r="Z636">
        <v>100</v>
      </c>
      <c r="AA636">
        <v>100</v>
      </c>
      <c r="AB636" t="s">
        <v>759</v>
      </c>
      <c r="AC636" t="s">
        <v>11022</v>
      </c>
      <c r="AD636" t="s">
        <v>11022</v>
      </c>
      <c r="AE636" t="s">
        <v>762</v>
      </c>
      <c r="AF636" t="s">
        <v>762</v>
      </c>
      <c r="AG636" t="s">
        <v>762</v>
      </c>
      <c r="AH636" t="s">
        <v>762</v>
      </c>
      <c r="AI636" t="s">
        <v>762</v>
      </c>
      <c r="AJ636" t="s">
        <v>11022</v>
      </c>
      <c r="AK636" t="s">
        <v>11022</v>
      </c>
      <c r="AL636" t="s">
        <v>11022</v>
      </c>
      <c r="AM636" t="s">
        <v>11022</v>
      </c>
      <c r="AN636" t="s">
        <v>11022</v>
      </c>
      <c r="AO636" t="s">
        <v>11022</v>
      </c>
      <c r="AP636" t="s">
        <v>11022</v>
      </c>
      <c r="AQ636" t="s">
        <v>11143</v>
      </c>
      <c r="AR636" t="s">
        <v>11144</v>
      </c>
      <c r="AS636" t="s">
        <v>11144</v>
      </c>
    </row>
    <row r="637" spans="1:45" x14ac:dyDescent="0.25">
      <c r="A637" t="s">
        <v>11608</v>
      </c>
      <c r="B637">
        <v>26</v>
      </c>
      <c r="C637">
        <v>48</v>
      </c>
      <c r="D637" s="4">
        <v>10.8012344973464</v>
      </c>
      <c r="E637" s="4">
        <v>18.025444978326199</v>
      </c>
      <c r="F637">
        <v>25.5</v>
      </c>
      <c r="G637">
        <v>44</v>
      </c>
      <c r="H637">
        <v>4</v>
      </c>
      <c r="I637">
        <v>4</v>
      </c>
      <c r="J637" t="s">
        <v>733</v>
      </c>
      <c r="K637" s="4">
        <v>31.7134222689442</v>
      </c>
      <c r="L637" s="4">
        <v>61.862853693581798</v>
      </c>
      <c r="M637" t="s">
        <v>733</v>
      </c>
      <c r="N637" s="4">
        <v>34.091020940530299</v>
      </c>
      <c r="O637" s="4">
        <v>0.96867025407565399</v>
      </c>
      <c r="P637" s="4">
        <v>0.378202108367788</v>
      </c>
      <c r="Q637" s="4">
        <v>2.5612502750345798</v>
      </c>
      <c r="R637">
        <v>1.0429619212981101E-2</v>
      </c>
      <c r="S637">
        <v>4.2692579773587799E-2</v>
      </c>
      <c r="T637" s="4">
        <v>1.34687236244344</v>
      </c>
      <c r="U637" s="4">
        <v>0.59046814570786699</v>
      </c>
      <c r="V637" t="s">
        <v>11020</v>
      </c>
      <c r="W637">
        <v>0</v>
      </c>
      <c r="X637">
        <v>1</v>
      </c>
      <c r="Y637" t="s">
        <v>11609</v>
      </c>
      <c r="Z637">
        <v>100</v>
      </c>
      <c r="AA637">
        <v>100</v>
      </c>
      <c r="AB637" t="s">
        <v>759</v>
      </c>
      <c r="AC637" t="s">
        <v>11022</v>
      </c>
      <c r="AD637" t="s">
        <v>11022</v>
      </c>
      <c r="AE637" t="s">
        <v>762</v>
      </c>
      <c r="AF637" t="s">
        <v>762</v>
      </c>
      <c r="AG637" t="s">
        <v>762</v>
      </c>
      <c r="AH637" t="s">
        <v>762</v>
      </c>
      <c r="AI637" t="s">
        <v>762</v>
      </c>
      <c r="AJ637" t="s">
        <v>11022</v>
      </c>
      <c r="AK637" t="s">
        <v>11022</v>
      </c>
      <c r="AL637" t="s">
        <v>11022</v>
      </c>
      <c r="AM637" t="s">
        <v>11022</v>
      </c>
      <c r="AN637" t="s">
        <v>11022</v>
      </c>
      <c r="AO637" t="s">
        <v>11022</v>
      </c>
      <c r="AP637" t="s">
        <v>11022</v>
      </c>
      <c r="AQ637" t="s">
        <v>11610</v>
      </c>
      <c r="AR637" t="s">
        <v>11611</v>
      </c>
      <c r="AS637" t="s">
        <v>11611</v>
      </c>
    </row>
    <row r="638" spans="1:45" x14ac:dyDescent="0.25">
      <c r="A638" t="s">
        <v>14725</v>
      </c>
      <c r="B638">
        <v>0</v>
      </c>
      <c r="C638">
        <v>20</v>
      </c>
      <c r="D638" s="4">
        <v>0</v>
      </c>
      <c r="E638" s="4">
        <v>35.2077169571293</v>
      </c>
      <c r="F638">
        <v>0</v>
      </c>
      <c r="G638">
        <v>2.5</v>
      </c>
      <c r="H638">
        <v>4</v>
      </c>
      <c r="I638">
        <v>4</v>
      </c>
      <c r="J638" t="s">
        <v>733</v>
      </c>
      <c r="K638" s="4">
        <v>0</v>
      </c>
      <c r="L638" s="4">
        <v>29.3203801116689</v>
      </c>
      <c r="M638" t="s">
        <v>733</v>
      </c>
      <c r="N638" s="4">
        <v>6.2750390919518404</v>
      </c>
      <c r="O638" s="4">
        <v>7.0283400962852696</v>
      </c>
      <c r="P638" s="4">
        <v>2.1089661248500602</v>
      </c>
      <c r="Q638" s="4">
        <v>3.33259980493284</v>
      </c>
      <c r="R638">
        <v>8.6038604548570102E-4</v>
      </c>
      <c r="S638">
        <v>6.02507252789161E-3</v>
      </c>
      <c r="T638" s="4">
        <v>9.1373062211353293</v>
      </c>
      <c r="U638" s="4">
        <v>4.9193739714352196</v>
      </c>
      <c r="V638" t="s">
        <v>14438</v>
      </c>
      <c r="W638">
        <v>0</v>
      </c>
      <c r="X638">
        <v>1</v>
      </c>
      <c r="Y638" t="s">
        <v>14726</v>
      </c>
      <c r="Z638">
        <v>100</v>
      </c>
      <c r="AA638">
        <v>100</v>
      </c>
      <c r="AB638" t="s">
        <v>759</v>
      </c>
      <c r="AC638" t="s">
        <v>313</v>
      </c>
      <c r="AD638" t="s">
        <v>14727</v>
      </c>
      <c r="AE638" t="s">
        <v>762</v>
      </c>
      <c r="AF638" t="s">
        <v>762</v>
      </c>
      <c r="AG638" t="s">
        <v>762</v>
      </c>
      <c r="AH638" t="s">
        <v>762</v>
      </c>
      <c r="AI638" t="s">
        <v>762</v>
      </c>
      <c r="AJ638" t="s">
        <v>45</v>
      </c>
      <c r="AK638" t="s">
        <v>207</v>
      </c>
      <c r="AL638" t="s">
        <v>313</v>
      </c>
      <c r="AM638" t="s">
        <v>313</v>
      </c>
      <c r="AN638" t="s">
        <v>313</v>
      </c>
      <c r="AO638" t="s">
        <v>313</v>
      </c>
      <c r="AP638" t="s">
        <v>313</v>
      </c>
      <c r="AQ638" t="s">
        <v>14728</v>
      </c>
      <c r="AR638" t="s">
        <v>14729</v>
      </c>
      <c r="AS638" t="s">
        <v>14730</v>
      </c>
    </row>
    <row r="639" spans="1:45" x14ac:dyDescent="0.25">
      <c r="A639" t="s">
        <v>14597</v>
      </c>
      <c r="B639">
        <v>1</v>
      </c>
      <c r="C639">
        <v>14</v>
      </c>
      <c r="D639" s="4">
        <v>0.5</v>
      </c>
      <c r="E639" s="4">
        <v>4.5</v>
      </c>
      <c r="F639">
        <v>0</v>
      </c>
      <c r="G639">
        <v>12.5</v>
      </c>
      <c r="H639">
        <v>4</v>
      </c>
      <c r="I639">
        <v>4</v>
      </c>
      <c r="J639" t="s">
        <v>733</v>
      </c>
      <c r="K639" s="4">
        <v>0.274418862153889</v>
      </c>
      <c r="L639" s="4">
        <v>18.2022058737778</v>
      </c>
      <c r="M639" t="s">
        <v>733</v>
      </c>
      <c r="N639" s="4">
        <v>25.390019617380101</v>
      </c>
      <c r="O639" s="4">
        <v>5.61897708711244</v>
      </c>
      <c r="P639" s="4">
        <v>1.0985880199260201</v>
      </c>
      <c r="Q639" s="4">
        <v>5.1147263443586901</v>
      </c>
      <c r="R639" s="3">
        <v>3.14196128954089E-7</v>
      </c>
      <c r="S639" s="3">
        <v>1.0649154130683899E-5</v>
      </c>
      <c r="T639" s="4">
        <v>6.7175651070384497</v>
      </c>
      <c r="U639" s="4">
        <v>4.5203890671864304</v>
      </c>
      <c r="V639" t="s">
        <v>14438</v>
      </c>
      <c r="W639">
        <v>0</v>
      </c>
      <c r="X639">
        <v>1</v>
      </c>
      <c r="Y639" t="s">
        <v>14598</v>
      </c>
      <c r="Z639">
        <v>99.397999999999996</v>
      </c>
      <c r="AA639">
        <v>100</v>
      </c>
      <c r="AB639" t="s">
        <v>759</v>
      </c>
      <c r="AC639" t="s">
        <v>14465</v>
      </c>
      <c r="AD639" t="s">
        <v>14599</v>
      </c>
      <c r="AE639" t="s">
        <v>762</v>
      </c>
      <c r="AF639" t="s">
        <v>762</v>
      </c>
      <c r="AG639" t="s">
        <v>762</v>
      </c>
      <c r="AH639" t="s">
        <v>762</v>
      </c>
      <c r="AI639" t="s">
        <v>762</v>
      </c>
      <c r="AJ639" t="s">
        <v>45</v>
      </c>
      <c r="AK639" t="s">
        <v>191</v>
      </c>
      <c r="AL639" t="s">
        <v>14465</v>
      </c>
      <c r="AM639" t="s">
        <v>14465</v>
      </c>
      <c r="AN639" t="s">
        <v>14465</v>
      </c>
      <c r="AO639" t="s">
        <v>14465</v>
      </c>
      <c r="AP639" t="s">
        <v>14465</v>
      </c>
      <c r="AQ639" t="s">
        <v>14600</v>
      </c>
      <c r="AR639" t="s">
        <v>14601</v>
      </c>
      <c r="AS639" t="s">
        <v>14602</v>
      </c>
    </row>
    <row r="640" spans="1:45" x14ac:dyDescent="0.25">
      <c r="A640" t="s">
        <v>14563</v>
      </c>
      <c r="B640">
        <v>1</v>
      </c>
      <c r="C640">
        <v>19</v>
      </c>
      <c r="D640" s="4">
        <v>0.57735026918962595</v>
      </c>
      <c r="E640" s="4">
        <v>13.149778198382901</v>
      </c>
      <c r="F640">
        <v>0.5</v>
      </c>
      <c r="G640">
        <v>18.5</v>
      </c>
      <c r="H640">
        <v>4</v>
      </c>
      <c r="I640">
        <v>4</v>
      </c>
      <c r="J640" t="s">
        <v>733</v>
      </c>
      <c r="K640" s="4">
        <v>0.62798292615625895</v>
      </c>
      <c r="L640" s="4">
        <v>24.9624636597167</v>
      </c>
      <c r="M640" t="s">
        <v>733</v>
      </c>
      <c r="N640" s="4">
        <v>154.66639303982299</v>
      </c>
      <c r="O640" s="4">
        <v>5.3480305113334703</v>
      </c>
      <c r="P640" s="4">
        <v>1.11631372102172</v>
      </c>
      <c r="Q640" s="4">
        <v>4.7907952850732904</v>
      </c>
      <c r="R640" s="3">
        <v>1.6612155027864999E-6</v>
      </c>
      <c r="S640" s="3">
        <v>4.0217236267459798E-5</v>
      </c>
      <c r="T640" s="4">
        <v>6.4643442323551898</v>
      </c>
      <c r="U640" s="4">
        <v>4.2317167903117499</v>
      </c>
      <c r="V640" t="s">
        <v>14438</v>
      </c>
      <c r="W640">
        <v>0</v>
      </c>
      <c r="X640">
        <v>1</v>
      </c>
      <c r="Y640" t="s">
        <v>14564</v>
      </c>
      <c r="Z640">
        <v>100</v>
      </c>
      <c r="AA640">
        <v>100</v>
      </c>
      <c r="AB640" t="s">
        <v>759</v>
      </c>
      <c r="AC640" t="s">
        <v>60</v>
      </c>
      <c r="AD640" t="s">
        <v>14565</v>
      </c>
      <c r="AE640" t="s">
        <v>762</v>
      </c>
      <c r="AF640" t="s">
        <v>762</v>
      </c>
      <c r="AG640" t="s">
        <v>762</v>
      </c>
      <c r="AH640" t="s">
        <v>762</v>
      </c>
      <c r="AI640" t="s">
        <v>762</v>
      </c>
      <c r="AJ640" t="s">
        <v>45</v>
      </c>
      <c r="AK640" t="s">
        <v>46</v>
      </c>
      <c r="AL640" t="s">
        <v>60</v>
      </c>
      <c r="AM640" t="s">
        <v>60</v>
      </c>
      <c r="AN640" t="s">
        <v>60</v>
      </c>
      <c r="AO640" t="s">
        <v>60</v>
      </c>
      <c r="AP640" t="s">
        <v>60</v>
      </c>
      <c r="AQ640" t="s">
        <v>14566</v>
      </c>
      <c r="AR640" t="s">
        <v>14567</v>
      </c>
      <c r="AS640" t="s">
        <v>14567</v>
      </c>
    </row>
    <row r="641" spans="1:45" x14ac:dyDescent="0.25">
      <c r="A641" t="s">
        <v>14529</v>
      </c>
      <c r="B641">
        <v>2</v>
      </c>
      <c r="C641">
        <v>24</v>
      </c>
      <c r="D641" s="4">
        <v>2.5</v>
      </c>
      <c r="E641" s="4">
        <v>17.969882210706501</v>
      </c>
      <c r="F641">
        <v>0</v>
      </c>
      <c r="G641">
        <v>17.5</v>
      </c>
      <c r="H641">
        <v>4</v>
      </c>
      <c r="I641">
        <v>4</v>
      </c>
      <c r="J641" t="s">
        <v>733</v>
      </c>
      <c r="K641" s="4">
        <v>1.3720943107694501</v>
      </c>
      <c r="L641" s="4">
        <v>33.3146436182017</v>
      </c>
      <c r="M641" t="s">
        <v>733</v>
      </c>
      <c r="N641" s="4">
        <v>231.80444968711299</v>
      </c>
      <c r="O641" s="4">
        <v>4.4923962006835598</v>
      </c>
      <c r="P641" s="4">
        <v>0.91362476078857802</v>
      </c>
      <c r="Q641" s="4">
        <v>4.9171130134498897</v>
      </c>
      <c r="R641" s="3">
        <v>8.7829851992568996E-7</v>
      </c>
      <c r="S641" s="3">
        <v>2.54572297050089E-5</v>
      </c>
      <c r="T641" s="4">
        <v>5.4060209614721302</v>
      </c>
      <c r="U641" s="4">
        <v>3.5787714398949801</v>
      </c>
      <c r="V641" t="s">
        <v>14438</v>
      </c>
      <c r="W641">
        <v>0</v>
      </c>
      <c r="X641">
        <v>1</v>
      </c>
      <c r="Y641" t="s">
        <v>14530</v>
      </c>
      <c r="Z641">
        <v>99.400999999999996</v>
      </c>
      <c r="AA641">
        <v>100</v>
      </c>
      <c r="AB641" t="s">
        <v>759</v>
      </c>
      <c r="AC641" t="s">
        <v>6490</v>
      </c>
      <c r="AD641" t="s">
        <v>14531</v>
      </c>
      <c r="AE641" t="s">
        <v>762</v>
      </c>
      <c r="AF641" t="s">
        <v>762</v>
      </c>
      <c r="AG641" t="s">
        <v>762</v>
      </c>
      <c r="AH641" t="s">
        <v>762</v>
      </c>
      <c r="AI641" t="s">
        <v>762</v>
      </c>
      <c r="AJ641" t="s">
        <v>45</v>
      </c>
      <c r="AK641" t="s">
        <v>4553</v>
      </c>
      <c r="AL641" t="s">
        <v>6490</v>
      </c>
      <c r="AM641" t="s">
        <v>6490</v>
      </c>
      <c r="AN641" t="s">
        <v>6490</v>
      </c>
      <c r="AO641" t="s">
        <v>6490</v>
      </c>
      <c r="AP641" t="s">
        <v>6490</v>
      </c>
      <c r="AQ641" t="s">
        <v>14532</v>
      </c>
      <c r="AR641" t="s">
        <v>14533</v>
      </c>
      <c r="AS641" t="s">
        <v>14534</v>
      </c>
    </row>
    <row r="642" spans="1:45" x14ac:dyDescent="0.25">
      <c r="A642" t="s">
        <v>14643</v>
      </c>
      <c r="B642">
        <v>0</v>
      </c>
      <c r="C642">
        <v>3</v>
      </c>
      <c r="D642" s="4">
        <v>0</v>
      </c>
      <c r="E642" s="4">
        <v>1.7078251276599301</v>
      </c>
      <c r="F642">
        <v>0</v>
      </c>
      <c r="G642">
        <v>2.5</v>
      </c>
      <c r="H642">
        <v>4</v>
      </c>
      <c r="I642">
        <v>4</v>
      </c>
      <c r="J642" t="s">
        <v>733</v>
      </c>
      <c r="K642" s="4">
        <v>0</v>
      </c>
      <c r="L642" s="4">
        <v>3.8347632972039398</v>
      </c>
      <c r="M642" t="s">
        <v>733</v>
      </c>
      <c r="N642" s="4">
        <v>23.473318003286298</v>
      </c>
      <c r="O642" s="4">
        <v>4.0389502273583302</v>
      </c>
      <c r="P642" s="4">
        <v>1.1818941131878899</v>
      </c>
      <c r="Q642" s="4">
        <v>3.4173537056244201</v>
      </c>
      <c r="R642">
        <v>6.3233068123847303E-4</v>
      </c>
      <c r="S642">
        <v>4.6726296270587202E-3</v>
      </c>
      <c r="T642" s="4">
        <v>5.2208443405462299</v>
      </c>
      <c r="U642" s="4">
        <v>2.8570561141704398</v>
      </c>
      <c r="V642" t="s">
        <v>14438</v>
      </c>
      <c r="W642">
        <v>0</v>
      </c>
      <c r="X642">
        <v>2</v>
      </c>
      <c r="Y642" t="s">
        <v>14644</v>
      </c>
      <c r="Z642">
        <v>100</v>
      </c>
      <c r="AA642">
        <v>100</v>
      </c>
      <c r="AB642" t="s">
        <v>759</v>
      </c>
      <c r="AC642" t="s">
        <v>60</v>
      </c>
      <c r="AD642" t="s">
        <v>14645</v>
      </c>
      <c r="AE642" t="s">
        <v>762</v>
      </c>
      <c r="AF642" t="s">
        <v>762</v>
      </c>
      <c r="AG642" t="s">
        <v>762</v>
      </c>
      <c r="AH642" t="s">
        <v>762</v>
      </c>
      <c r="AI642" t="s">
        <v>762</v>
      </c>
      <c r="AJ642" t="s">
        <v>45</v>
      </c>
      <c r="AK642" t="s">
        <v>46</v>
      </c>
      <c r="AL642" t="s">
        <v>60</v>
      </c>
      <c r="AM642" t="s">
        <v>60</v>
      </c>
      <c r="AN642" t="s">
        <v>60</v>
      </c>
      <c r="AO642" t="s">
        <v>60</v>
      </c>
      <c r="AP642" t="s">
        <v>60</v>
      </c>
      <c r="AQ642" t="s">
        <v>14646</v>
      </c>
      <c r="AR642" t="s">
        <v>14647</v>
      </c>
      <c r="AS642" t="s">
        <v>14648</v>
      </c>
    </row>
    <row r="643" spans="1:45" x14ac:dyDescent="0.25">
      <c r="A643" t="s">
        <v>14579</v>
      </c>
      <c r="B643">
        <v>1</v>
      </c>
      <c r="C643">
        <v>4</v>
      </c>
      <c r="D643" s="4">
        <v>0.5</v>
      </c>
      <c r="E643" s="4">
        <v>2.08166599946613</v>
      </c>
      <c r="F643">
        <v>0</v>
      </c>
      <c r="G643">
        <v>3.5</v>
      </c>
      <c r="H643">
        <v>4</v>
      </c>
      <c r="I643">
        <v>4</v>
      </c>
      <c r="J643" t="s">
        <v>733</v>
      </c>
      <c r="K643" s="4">
        <v>0.274418862153889</v>
      </c>
      <c r="L643" s="4">
        <v>4.6642598761010996</v>
      </c>
      <c r="M643" t="s">
        <v>733</v>
      </c>
      <c r="N643" s="4">
        <v>30.3652904979532</v>
      </c>
      <c r="O643" s="4">
        <v>3.6443812281960399</v>
      </c>
      <c r="P643" s="4">
        <v>1.1249341929741099</v>
      </c>
      <c r="Q643" s="4">
        <v>3.2396394837648201</v>
      </c>
      <c r="R643">
        <v>1.1968091416809899E-3</v>
      </c>
      <c r="S643">
        <v>7.8815773009147105E-3</v>
      </c>
      <c r="T643" s="4">
        <v>4.7693154211701598</v>
      </c>
      <c r="U643" s="4">
        <v>2.5194470352219298</v>
      </c>
      <c r="V643" t="s">
        <v>14438</v>
      </c>
      <c r="W643">
        <v>0</v>
      </c>
      <c r="X643">
        <v>1</v>
      </c>
      <c r="Y643" t="s">
        <v>14580</v>
      </c>
      <c r="Z643">
        <v>100</v>
      </c>
      <c r="AA643">
        <v>100</v>
      </c>
      <c r="AB643" t="s">
        <v>759</v>
      </c>
      <c r="AC643" t="s">
        <v>401</v>
      </c>
      <c r="AD643" t="s">
        <v>14581</v>
      </c>
      <c r="AE643" t="s">
        <v>762</v>
      </c>
      <c r="AF643" t="s">
        <v>762</v>
      </c>
      <c r="AG643" t="s">
        <v>762</v>
      </c>
      <c r="AH643" t="s">
        <v>762</v>
      </c>
      <c r="AI643" t="s">
        <v>762</v>
      </c>
      <c r="AJ643" t="s">
        <v>45</v>
      </c>
      <c r="AK643" t="s">
        <v>46</v>
      </c>
      <c r="AL643" t="s">
        <v>401</v>
      </c>
      <c r="AM643" t="s">
        <v>401</v>
      </c>
      <c r="AN643" t="s">
        <v>401</v>
      </c>
      <c r="AO643" t="s">
        <v>401</v>
      </c>
      <c r="AP643" t="s">
        <v>401</v>
      </c>
      <c r="AQ643" t="s">
        <v>14582</v>
      </c>
      <c r="AR643" t="s">
        <v>14583</v>
      </c>
      <c r="AS643" t="s">
        <v>14583</v>
      </c>
    </row>
    <row r="644" spans="1:45" x14ac:dyDescent="0.25">
      <c r="A644" t="s">
        <v>14637</v>
      </c>
      <c r="B644">
        <v>0</v>
      </c>
      <c r="C644">
        <v>2</v>
      </c>
      <c r="D644" s="4">
        <v>0</v>
      </c>
      <c r="E644" s="4">
        <v>1.4142135623731</v>
      </c>
      <c r="F644">
        <v>0</v>
      </c>
      <c r="G644">
        <v>1.5</v>
      </c>
      <c r="H644">
        <v>4</v>
      </c>
      <c r="I644">
        <v>4</v>
      </c>
      <c r="J644" t="s">
        <v>733</v>
      </c>
      <c r="K644" s="4">
        <v>0</v>
      </c>
      <c r="L644" s="4">
        <v>2.63581888513162</v>
      </c>
      <c r="M644" t="s">
        <v>733</v>
      </c>
      <c r="N644" s="4">
        <v>25.350956402036399</v>
      </c>
      <c r="O644" s="4">
        <v>3.5545634997381002</v>
      </c>
      <c r="P644" s="4">
        <v>1.1865005250151801</v>
      </c>
      <c r="Q644" s="4">
        <v>2.9958381178909401</v>
      </c>
      <c r="R644">
        <v>2.7369168740878302E-3</v>
      </c>
      <c r="S644">
        <v>1.52906432833654E-2</v>
      </c>
      <c r="T644" s="4">
        <v>4.7410640247532898</v>
      </c>
      <c r="U644" s="4">
        <v>2.3680629747229198</v>
      </c>
      <c r="V644" t="s">
        <v>14438</v>
      </c>
      <c r="W644">
        <v>0</v>
      </c>
      <c r="X644">
        <v>1</v>
      </c>
      <c r="Y644" t="s">
        <v>14638</v>
      </c>
      <c r="Z644">
        <v>99.393999999999906</v>
      </c>
      <c r="AA644">
        <v>100</v>
      </c>
      <c r="AB644" t="s">
        <v>759</v>
      </c>
      <c r="AC644" t="s">
        <v>7266</v>
      </c>
      <c r="AD644" t="s">
        <v>14639</v>
      </c>
      <c r="AE644" t="s">
        <v>762</v>
      </c>
      <c r="AF644" t="s">
        <v>762</v>
      </c>
      <c r="AG644" t="s">
        <v>762</v>
      </c>
      <c r="AH644" t="s">
        <v>762</v>
      </c>
      <c r="AI644" t="s">
        <v>762</v>
      </c>
      <c r="AJ644" t="s">
        <v>45</v>
      </c>
      <c r="AK644" t="s">
        <v>191</v>
      </c>
      <c r="AL644" t="s">
        <v>7266</v>
      </c>
      <c r="AM644" t="s">
        <v>7266</v>
      </c>
      <c r="AN644" t="s">
        <v>7266</v>
      </c>
      <c r="AO644" t="s">
        <v>7266</v>
      </c>
      <c r="AP644" t="s">
        <v>7266</v>
      </c>
      <c r="AQ644" t="s">
        <v>14640</v>
      </c>
      <c r="AR644" t="s">
        <v>14641</v>
      </c>
      <c r="AS644" t="s">
        <v>14642</v>
      </c>
    </row>
    <row r="645" spans="1:45" x14ac:dyDescent="0.25">
      <c r="A645" t="s">
        <v>14546</v>
      </c>
      <c r="B645">
        <v>1</v>
      </c>
      <c r="C645">
        <v>10</v>
      </c>
      <c r="D645" s="4">
        <v>2</v>
      </c>
      <c r="E645" s="4">
        <v>4.2426406871192803</v>
      </c>
      <c r="F645">
        <v>0</v>
      </c>
      <c r="G645">
        <v>10.5</v>
      </c>
      <c r="H645">
        <v>4</v>
      </c>
      <c r="I645">
        <v>4</v>
      </c>
      <c r="J645" t="s">
        <v>733</v>
      </c>
      <c r="K645" s="4">
        <v>1.09767544861556</v>
      </c>
      <c r="L645" s="4">
        <v>13.410487327260499</v>
      </c>
      <c r="M645" t="s">
        <v>733</v>
      </c>
      <c r="N645" s="4">
        <v>19.68176163391</v>
      </c>
      <c r="O645" s="4">
        <v>3.50072488698819</v>
      </c>
      <c r="P645" s="4">
        <v>0.99751735586873003</v>
      </c>
      <c r="Q645" s="4">
        <v>3.5094375715793298</v>
      </c>
      <c r="R645">
        <v>4.4905546261864903E-4</v>
      </c>
      <c r="S645">
        <v>3.58961945275662E-3</v>
      </c>
      <c r="T645" s="4">
        <v>4.4982422428569198</v>
      </c>
      <c r="U645" s="4">
        <v>2.5032075311194601</v>
      </c>
      <c r="V645" t="s">
        <v>14438</v>
      </c>
      <c r="W645">
        <v>0</v>
      </c>
      <c r="X645">
        <v>1</v>
      </c>
      <c r="Y645" t="s">
        <v>14547</v>
      </c>
      <c r="Z645">
        <v>100</v>
      </c>
      <c r="AA645">
        <v>100</v>
      </c>
      <c r="AB645" t="s">
        <v>759</v>
      </c>
      <c r="AC645" t="s">
        <v>401</v>
      </c>
      <c r="AD645" t="s">
        <v>14548</v>
      </c>
      <c r="AE645" t="s">
        <v>762</v>
      </c>
      <c r="AF645" t="s">
        <v>762</v>
      </c>
      <c r="AG645" t="s">
        <v>762</v>
      </c>
      <c r="AH645" t="s">
        <v>762</v>
      </c>
      <c r="AI645" t="s">
        <v>762</v>
      </c>
      <c r="AJ645" t="s">
        <v>45</v>
      </c>
      <c r="AK645" t="s">
        <v>46</v>
      </c>
      <c r="AL645" t="s">
        <v>401</v>
      </c>
      <c r="AM645" t="s">
        <v>401</v>
      </c>
      <c r="AN645" t="s">
        <v>401</v>
      </c>
      <c r="AO645" t="s">
        <v>401</v>
      </c>
      <c r="AP645" t="s">
        <v>401</v>
      </c>
      <c r="AQ645" t="s">
        <v>14549</v>
      </c>
      <c r="AR645" t="s">
        <v>14550</v>
      </c>
      <c r="AS645" t="s">
        <v>14550</v>
      </c>
    </row>
    <row r="646" spans="1:45" x14ac:dyDescent="0.25">
      <c r="A646" t="s">
        <v>14443</v>
      </c>
      <c r="B646">
        <v>144</v>
      </c>
      <c r="C646">
        <v>1252</v>
      </c>
      <c r="D646" s="4">
        <v>148.408220796558</v>
      </c>
      <c r="E646" s="4">
        <v>368.82380617308303</v>
      </c>
      <c r="F646">
        <v>84</v>
      </c>
      <c r="G646">
        <v>1214.5</v>
      </c>
      <c r="H646">
        <v>4</v>
      </c>
      <c r="I646">
        <v>4</v>
      </c>
      <c r="J646" t="s">
        <v>733</v>
      </c>
      <c r="K646" s="4">
        <v>163.78598828993799</v>
      </c>
      <c r="L646" s="4">
        <v>1649.61319114507</v>
      </c>
      <c r="M646" t="s">
        <v>733</v>
      </c>
      <c r="N646" s="4">
        <v>872.39597209029898</v>
      </c>
      <c r="O646" s="4">
        <v>3.3296134949498701</v>
      </c>
      <c r="P646" s="4">
        <v>0.50856467372021097</v>
      </c>
      <c r="Q646" s="4">
        <v>6.5470797855331702</v>
      </c>
      <c r="R646" s="3">
        <v>5.8673021838323997E-11</v>
      </c>
      <c r="S646" s="3">
        <v>5.9658728605207897E-9</v>
      </c>
      <c r="T646" s="4">
        <v>3.8381781686700802</v>
      </c>
      <c r="U646" s="4">
        <v>2.8210488212296601</v>
      </c>
      <c r="V646" t="s">
        <v>14438</v>
      </c>
      <c r="W646">
        <v>0</v>
      </c>
      <c r="X646">
        <v>6</v>
      </c>
      <c r="Y646" t="s">
        <v>14444</v>
      </c>
      <c r="Z646">
        <v>100</v>
      </c>
      <c r="AA646">
        <v>100</v>
      </c>
      <c r="AB646" t="s">
        <v>759</v>
      </c>
      <c r="AC646" t="s">
        <v>401</v>
      </c>
      <c r="AD646" t="s">
        <v>14445</v>
      </c>
      <c r="AE646" t="s">
        <v>762</v>
      </c>
      <c r="AF646" t="s">
        <v>762</v>
      </c>
      <c r="AG646" t="s">
        <v>762</v>
      </c>
      <c r="AH646" t="s">
        <v>762</v>
      </c>
      <c r="AI646" t="s">
        <v>762</v>
      </c>
      <c r="AJ646" t="s">
        <v>45</v>
      </c>
      <c r="AK646" t="s">
        <v>46</v>
      </c>
      <c r="AL646" t="s">
        <v>401</v>
      </c>
      <c r="AM646" t="s">
        <v>401</v>
      </c>
      <c r="AN646" t="s">
        <v>401</v>
      </c>
      <c r="AO646" t="s">
        <v>401</v>
      </c>
      <c r="AP646" t="s">
        <v>401</v>
      </c>
      <c r="AQ646" t="s">
        <v>14446</v>
      </c>
      <c r="AR646" t="s">
        <v>14447</v>
      </c>
      <c r="AS646" t="s">
        <v>14447</v>
      </c>
    </row>
    <row r="647" spans="1:45" x14ac:dyDescent="0.25">
      <c r="A647" t="s">
        <v>14592</v>
      </c>
      <c r="B647">
        <v>1</v>
      </c>
      <c r="C647">
        <v>3</v>
      </c>
      <c r="D647" s="4">
        <v>0.5</v>
      </c>
      <c r="E647" s="4">
        <v>2.3629078131262999</v>
      </c>
      <c r="F647">
        <v>0</v>
      </c>
      <c r="G647">
        <v>2</v>
      </c>
      <c r="H647">
        <v>4</v>
      </c>
      <c r="I647">
        <v>4</v>
      </c>
      <c r="J647" t="s">
        <v>733</v>
      </c>
      <c r="K647" s="4">
        <v>0.274418862153889</v>
      </c>
      <c r="L647" s="4">
        <v>3.5850040381012902</v>
      </c>
      <c r="M647" t="s">
        <v>733</v>
      </c>
      <c r="N647" s="4">
        <v>34.282754003671798</v>
      </c>
      <c r="O647" s="4">
        <v>3.28944320864733</v>
      </c>
      <c r="P647" s="4">
        <v>1.18396613443094</v>
      </c>
      <c r="Q647" s="4">
        <v>2.77832542079287</v>
      </c>
      <c r="R647">
        <v>5.4639865962266797E-3</v>
      </c>
      <c r="S647">
        <v>2.6010213347580999E-2</v>
      </c>
      <c r="T647" s="4">
        <v>4.47340934307827</v>
      </c>
      <c r="U647" s="4">
        <v>2.1054770742164002</v>
      </c>
      <c r="V647" t="s">
        <v>14438</v>
      </c>
      <c r="W647">
        <v>0</v>
      </c>
      <c r="X647">
        <v>1</v>
      </c>
      <c r="Y647" t="s">
        <v>14593</v>
      </c>
      <c r="Z647">
        <v>100</v>
      </c>
      <c r="AA647">
        <v>100</v>
      </c>
      <c r="AB647" t="s">
        <v>759</v>
      </c>
      <c r="AC647" t="s">
        <v>401</v>
      </c>
      <c r="AD647" t="s">
        <v>14594</v>
      </c>
      <c r="AE647" t="s">
        <v>762</v>
      </c>
      <c r="AF647" t="s">
        <v>762</v>
      </c>
      <c r="AG647" t="s">
        <v>762</v>
      </c>
      <c r="AH647" t="s">
        <v>762</v>
      </c>
      <c r="AI647" t="s">
        <v>762</v>
      </c>
      <c r="AJ647" t="s">
        <v>45</v>
      </c>
      <c r="AK647" t="s">
        <v>46</v>
      </c>
      <c r="AL647" t="s">
        <v>401</v>
      </c>
      <c r="AM647" t="s">
        <v>401</v>
      </c>
      <c r="AN647" t="s">
        <v>401</v>
      </c>
      <c r="AO647" t="s">
        <v>401</v>
      </c>
      <c r="AP647" t="s">
        <v>401</v>
      </c>
      <c r="AQ647" t="s">
        <v>14595</v>
      </c>
      <c r="AR647" t="s">
        <v>14596</v>
      </c>
      <c r="AS647" t="s">
        <v>14596</v>
      </c>
    </row>
    <row r="648" spans="1:45" x14ac:dyDescent="0.25">
      <c r="A648" t="s">
        <v>14551</v>
      </c>
      <c r="B648">
        <v>1</v>
      </c>
      <c r="C648">
        <v>9</v>
      </c>
      <c r="D648" s="4">
        <v>1.4142135623731</v>
      </c>
      <c r="E648" s="4">
        <v>4.1231056256176597</v>
      </c>
      <c r="F648">
        <v>0.5</v>
      </c>
      <c r="G648">
        <v>9</v>
      </c>
      <c r="H648">
        <v>4</v>
      </c>
      <c r="I648">
        <v>4</v>
      </c>
      <c r="J648" t="s">
        <v>733</v>
      </c>
      <c r="K648" s="4">
        <v>1.08915931421642</v>
      </c>
      <c r="L648" s="4">
        <v>11.470282658100199</v>
      </c>
      <c r="M648" t="s">
        <v>733</v>
      </c>
      <c r="N648" s="4">
        <v>18.523277054447</v>
      </c>
      <c r="O648" s="4">
        <v>3.2618609246799402</v>
      </c>
      <c r="P648" s="4">
        <v>0.92790510766511203</v>
      </c>
      <c r="Q648" s="4">
        <v>3.51529579666584</v>
      </c>
      <c r="R648">
        <v>4.39264429814739E-4</v>
      </c>
      <c r="S648">
        <v>3.5447942240922799E-3</v>
      </c>
      <c r="T648" s="4">
        <v>4.1897660323450499</v>
      </c>
      <c r="U648" s="4">
        <v>2.3339558170148198</v>
      </c>
      <c r="V648" t="s">
        <v>14438</v>
      </c>
      <c r="W648">
        <v>0</v>
      </c>
      <c r="X648">
        <v>1</v>
      </c>
      <c r="Y648" t="s">
        <v>14552</v>
      </c>
      <c r="Z648">
        <v>99.397999999999996</v>
      </c>
      <c r="AA648">
        <v>100</v>
      </c>
      <c r="AB648" t="s">
        <v>759</v>
      </c>
      <c r="AC648" t="s">
        <v>7266</v>
      </c>
      <c r="AD648" t="s">
        <v>14553</v>
      </c>
      <c r="AE648" t="s">
        <v>762</v>
      </c>
      <c r="AF648" t="s">
        <v>762</v>
      </c>
      <c r="AG648" t="s">
        <v>762</v>
      </c>
      <c r="AH648" t="s">
        <v>762</v>
      </c>
      <c r="AI648" t="s">
        <v>762</v>
      </c>
      <c r="AJ648" t="s">
        <v>45</v>
      </c>
      <c r="AK648" t="s">
        <v>191</v>
      </c>
      <c r="AL648" t="s">
        <v>7266</v>
      </c>
      <c r="AM648" t="s">
        <v>7266</v>
      </c>
      <c r="AN648" t="s">
        <v>7266</v>
      </c>
      <c r="AO648" t="s">
        <v>7266</v>
      </c>
      <c r="AP648" t="s">
        <v>7266</v>
      </c>
      <c r="AQ648" t="s">
        <v>14554</v>
      </c>
      <c r="AR648" t="s">
        <v>14555</v>
      </c>
      <c r="AS648" t="s">
        <v>14556</v>
      </c>
    </row>
    <row r="649" spans="1:45" x14ac:dyDescent="0.25">
      <c r="A649" t="s">
        <v>14499</v>
      </c>
      <c r="B649">
        <v>4</v>
      </c>
      <c r="C649">
        <v>32</v>
      </c>
      <c r="D649" s="4">
        <v>3.16227766016838</v>
      </c>
      <c r="E649" s="4">
        <v>11.528949070347499</v>
      </c>
      <c r="F649">
        <v>3.5</v>
      </c>
      <c r="G649">
        <v>32.5</v>
      </c>
      <c r="H649">
        <v>4</v>
      </c>
      <c r="I649">
        <v>4</v>
      </c>
      <c r="J649" t="s">
        <v>733</v>
      </c>
      <c r="K649" s="4">
        <v>4.9284355439303003</v>
      </c>
      <c r="L649" s="4">
        <v>42.899155931505597</v>
      </c>
      <c r="M649" t="s">
        <v>733</v>
      </c>
      <c r="N649" s="4">
        <v>84.782217864528505</v>
      </c>
      <c r="O649" s="4">
        <v>3.13003978744928</v>
      </c>
      <c r="P649" s="4">
        <v>0.49321164479005702</v>
      </c>
      <c r="Q649" s="4">
        <v>6.3462406464097798</v>
      </c>
      <c r="R649" s="3">
        <v>2.2064001354383101E-10</v>
      </c>
      <c r="S649" s="3">
        <v>1.8695563814280599E-8</v>
      </c>
      <c r="T649" s="4">
        <v>3.6232514322393401</v>
      </c>
      <c r="U649" s="4">
        <v>2.6368281426592302</v>
      </c>
      <c r="V649" t="s">
        <v>14438</v>
      </c>
      <c r="W649">
        <v>0</v>
      </c>
      <c r="X649">
        <v>1</v>
      </c>
      <c r="Y649" t="s">
        <v>14500</v>
      </c>
      <c r="Z649">
        <v>100</v>
      </c>
      <c r="AA649">
        <v>100</v>
      </c>
      <c r="AB649" t="s">
        <v>759</v>
      </c>
      <c r="AC649" t="s">
        <v>14465</v>
      </c>
      <c r="AD649" t="s">
        <v>14501</v>
      </c>
      <c r="AE649" t="s">
        <v>762</v>
      </c>
      <c r="AF649" t="s">
        <v>762</v>
      </c>
      <c r="AG649" t="s">
        <v>762</v>
      </c>
      <c r="AH649" t="s">
        <v>762</v>
      </c>
      <c r="AI649" t="s">
        <v>762</v>
      </c>
      <c r="AJ649" t="s">
        <v>45</v>
      </c>
      <c r="AK649" t="s">
        <v>191</v>
      </c>
      <c r="AL649" t="s">
        <v>14465</v>
      </c>
      <c r="AM649" t="s">
        <v>14465</v>
      </c>
      <c r="AN649" t="s">
        <v>14465</v>
      </c>
      <c r="AO649" t="s">
        <v>14465</v>
      </c>
      <c r="AP649" t="s">
        <v>14465</v>
      </c>
      <c r="AQ649" t="s">
        <v>14502</v>
      </c>
      <c r="AR649" t="s">
        <v>14503</v>
      </c>
      <c r="AS649" t="s">
        <v>14503</v>
      </c>
    </row>
    <row r="650" spans="1:45" x14ac:dyDescent="0.25">
      <c r="A650" t="s">
        <v>14520</v>
      </c>
      <c r="B650">
        <v>3</v>
      </c>
      <c r="C650">
        <v>19</v>
      </c>
      <c r="D650" s="4">
        <v>1.29099444873581</v>
      </c>
      <c r="E650" s="4">
        <v>8.7559503577091302</v>
      </c>
      <c r="F650">
        <v>2.5</v>
      </c>
      <c r="G650">
        <v>20.5</v>
      </c>
      <c r="H650">
        <v>4</v>
      </c>
      <c r="I650">
        <v>4</v>
      </c>
      <c r="J650" t="s">
        <v>733</v>
      </c>
      <c r="K650" s="4">
        <v>3.1031897621867799</v>
      </c>
      <c r="L650" s="4">
        <v>25.471342076055599</v>
      </c>
      <c r="M650" t="s">
        <v>733</v>
      </c>
      <c r="N650" s="4">
        <v>48.5692080929147</v>
      </c>
      <c r="O650" s="4">
        <v>3.0564724753064398</v>
      </c>
      <c r="P650" s="4">
        <v>0.66637575512498104</v>
      </c>
      <c r="Q650" s="4">
        <v>4.5867102033644498</v>
      </c>
      <c r="R650" s="3">
        <v>4.5028502032945002E-6</v>
      </c>
      <c r="S650" s="3">
        <v>9.30589042014197E-5</v>
      </c>
      <c r="T650" s="4">
        <v>3.7228482304314201</v>
      </c>
      <c r="U650" s="4">
        <v>2.39009672018146</v>
      </c>
      <c r="V650" t="s">
        <v>14438</v>
      </c>
      <c r="W650">
        <v>0</v>
      </c>
      <c r="X650">
        <v>1</v>
      </c>
      <c r="Y650" t="s">
        <v>14521</v>
      </c>
      <c r="Z650">
        <v>100</v>
      </c>
      <c r="AA650">
        <v>100</v>
      </c>
      <c r="AB650" t="s">
        <v>759</v>
      </c>
      <c r="AC650" t="s">
        <v>60</v>
      </c>
      <c r="AD650" t="s">
        <v>14522</v>
      </c>
      <c r="AE650" t="s">
        <v>762</v>
      </c>
      <c r="AF650" t="s">
        <v>762</v>
      </c>
      <c r="AG650" t="s">
        <v>762</v>
      </c>
      <c r="AH650" t="s">
        <v>762</v>
      </c>
      <c r="AI650" t="s">
        <v>762</v>
      </c>
      <c r="AJ650" t="s">
        <v>45</v>
      </c>
      <c r="AK650" t="s">
        <v>46</v>
      </c>
      <c r="AL650" t="s">
        <v>60</v>
      </c>
      <c r="AM650" t="s">
        <v>60</v>
      </c>
      <c r="AN650" t="s">
        <v>60</v>
      </c>
      <c r="AO650" t="s">
        <v>60</v>
      </c>
      <c r="AP650" t="s">
        <v>60</v>
      </c>
      <c r="AQ650" t="s">
        <v>14523</v>
      </c>
      <c r="AR650" t="s">
        <v>14524</v>
      </c>
      <c r="AS650" t="s">
        <v>14524</v>
      </c>
    </row>
    <row r="651" spans="1:45" x14ac:dyDescent="0.25">
      <c r="A651" t="s">
        <v>14494</v>
      </c>
      <c r="B651">
        <v>5</v>
      </c>
      <c r="C651">
        <v>24</v>
      </c>
      <c r="D651" s="4">
        <v>3.30403793359983</v>
      </c>
      <c r="E651" s="4">
        <v>16.822603841260701</v>
      </c>
      <c r="F651">
        <v>4.5</v>
      </c>
      <c r="G651">
        <v>17</v>
      </c>
      <c r="H651">
        <v>4</v>
      </c>
      <c r="I651">
        <v>4</v>
      </c>
      <c r="J651" t="s">
        <v>733</v>
      </c>
      <c r="K651" s="4">
        <v>4.9391207920143598</v>
      </c>
      <c r="L651" s="4">
        <v>30.919966471601199</v>
      </c>
      <c r="M651" t="s">
        <v>733</v>
      </c>
      <c r="N651" s="4">
        <v>26.449490881145699</v>
      </c>
      <c r="O651" s="4">
        <v>2.6208866652428302</v>
      </c>
      <c r="P651" s="4">
        <v>0.67574411755006702</v>
      </c>
      <c r="Q651" s="4">
        <v>3.87851939391635</v>
      </c>
      <c r="R651">
        <v>1.0509414959909201E-4</v>
      </c>
      <c r="S651">
        <v>1.13680565225912E-3</v>
      </c>
      <c r="T651" s="4">
        <v>3.2966307827928998</v>
      </c>
      <c r="U651" s="4">
        <v>1.94514254769276</v>
      </c>
      <c r="V651" t="s">
        <v>14438</v>
      </c>
      <c r="W651">
        <v>0</v>
      </c>
      <c r="X651">
        <v>3</v>
      </c>
      <c r="Y651" t="s">
        <v>14495</v>
      </c>
      <c r="Z651">
        <v>100</v>
      </c>
      <c r="AA651">
        <v>100</v>
      </c>
      <c r="AB651" t="s">
        <v>759</v>
      </c>
      <c r="AC651" t="s">
        <v>313</v>
      </c>
      <c r="AD651" t="s">
        <v>14496</v>
      </c>
      <c r="AE651" t="s">
        <v>762</v>
      </c>
      <c r="AF651" t="s">
        <v>762</v>
      </c>
      <c r="AG651" t="s">
        <v>762</v>
      </c>
      <c r="AH651" t="s">
        <v>762</v>
      </c>
      <c r="AI651" t="s">
        <v>762</v>
      </c>
      <c r="AJ651" t="s">
        <v>45</v>
      </c>
      <c r="AK651" t="s">
        <v>207</v>
      </c>
      <c r="AL651" t="s">
        <v>313</v>
      </c>
      <c r="AM651" t="s">
        <v>313</v>
      </c>
      <c r="AN651" t="s">
        <v>313</v>
      </c>
      <c r="AO651" t="s">
        <v>313</v>
      </c>
      <c r="AP651" t="s">
        <v>313</v>
      </c>
      <c r="AQ651" t="s">
        <v>14497</v>
      </c>
      <c r="AR651" t="s">
        <v>14498</v>
      </c>
      <c r="AS651" t="s">
        <v>14498</v>
      </c>
    </row>
    <row r="652" spans="1:45" x14ac:dyDescent="0.25">
      <c r="A652" t="s">
        <v>14510</v>
      </c>
      <c r="B652">
        <v>4</v>
      </c>
      <c r="C652">
        <v>12</v>
      </c>
      <c r="D652" s="4">
        <v>3.5939764421413001</v>
      </c>
      <c r="E652" s="4">
        <v>7.4386378681404697</v>
      </c>
      <c r="F652">
        <v>2.5</v>
      </c>
      <c r="G652">
        <v>10.5</v>
      </c>
      <c r="H652">
        <v>4</v>
      </c>
      <c r="I652">
        <v>4</v>
      </c>
      <c r="J652" t="s">
        <v>733</v>
      </c>
      <c r="K652" s="4">
        <v>3.5587687348596999</v>
      </c>
      <c r="L652" s="4">
        <v>16.573917365051202</v>
      </c>
      <c r="M652" t="s">
        <v>733</v>
      </c>
      <c r="N652" s="4">
        <v>15.4420030292615</v>
      </c>
      <c r="O652" s="4">
        <v>2.1169187008473598</v>
      </c>
      <c r="P652" s="4">
        <v>0.67890844608240097</v>
      </c>
      <c r="Q652" s="4">
        <v>3.1181210265727399</v>
      </c>
      <c r="R652">
        <v>1.82008046911989E-3</v>
      </c>
      <c r="S652">
        <v>1.1121741712747E-2</v>
      </c>
      <c r="T652" s="4">
        <v>2.79582714692976</v>
      </c>
      <c r="U652" s="4">
        <v>1.43801025476496</v>
      </c>
      <c r="V652" t="s">
        <v>14438</v>
      </c>
      <c r="W652">
        <v>0</v>
      </c>
      <c r="X652">
        <v>1</v>
      </c>
      <c r="Y652" t="s">
        <v>14511</v>
      </c>
      <c r="Z652">
        <v>100</v>
      </c>
      <c r="AA652">
        <v>100</v>
      </c>
      <c r="AB652" t="s">
        <v>759</v>
      </c>
      <c r="AC652" t="s">
        <v>401</v>
      </c>
      <c r="AD652" t="s">
        <v>14512</v>
      </c>
      <c r="AE652" t="s">
        <v>762</v>
      </c>
      <c r="AF652" t="s">
        <v>762</v>
      </c>
      <c r="AG652" t="s">
        <v>762</v>
      </c>
      <c r="AH652" t="s">
        <v>762</v>
      </c>
      <c r="AI652" t="s">
        <v>762</v>
      </c>
      <c r="AJ652" t="s">
        <v>45</v>
      </c>
      <c r="AK652" t="s">
        <v>46</v>
      </c>
      <c r="AL652" t="s">
        <v>401</v>
      </c>
      <c r="AM652" t="s">
        <v>401</v>
      </c>
      <c r="AN652" t="s">
        <v>401</v>
      </c>
      <c r="AO652" t="s">
        <v>401</v>
      </c>
      <c r="AP652" t="s">
        <v>401</v>
      </c>
      <c r="AQ652" t="s">
        <v>14513</v>
      </c>
      <c r="AR652" t="s">
        <v>14514</v>
      </c>
      <c r="AS652" t="s">
        <v>14514</v>
      </c>
    </row>
    <row r="653" spans="1:45" x14ac:dyDescent="0.25">
      <c r="A653" t="s">
        <v>14453</v>
      </c>
      <c r="B653">
        <v>66</v>
      </c>
      <c r="C653">
        <v>245</v>
      </c>
      <c r="D653" s="4">
        <v>28.9640581871164</v>
      </c>
      <c r="E653" s="4">
        <v>93.510694575540398</v>
      </c>
      <c r="F653">
        <v>71</v>
      </c>
      <c r="G653">
        <v>254</v>
      </c>
      <c r="H653">
        <v>4</v>
      </c>
      <c r="I653">
        <v>4</v>
      </c>
      <c r="J653" t="s">
        <v>733</v>
      </c>
      <c r="K653" s="4">
        <v>78.003092764558005</v>
      </c>
      <c r="L653" s="4">
        <v>333.02405234243798</v>
      </c>
      <c r="M653" t="s">
        <v>733</v>
      </c>
      <c r="N653" s="4">
        <v>131.11742489677599</v>
      </c>
      <c r="O653" s="4">
        <v>2.0927616804159399</v>
      </c>
      <c r="P653" s="4">
        <v>0.71716643679518999</v>
      </c>
      <c r="Q653" s="4">
        <v>2.9180976312386999</v>
      </c>
      <c r="R653">
        <v>3.5217406448736599E-3</v>
      </c>
      <c r="S653">
        <v>1.8505083390094601E-2</v>
      </c>
      <c r="T653" s="4">
        <v>2.8099281172111299</v>
      </c>
      <c r="U653" s="4">
        <v>1.3755952436207499</v>
      </c>
      <c r="V653" t="s">
        <v>14438</v>
      </c>
      <c r="W653">
        <v>0</v>
      </c>
      <c r="X653">
        <v>3</v>
      </c>
      <c r="Y653" t="s">
        <v>14454</v>
      </c>
      <c r="Z653">
        <v>100</v>
      </c>
      <c r="AA653">
        <v>100</v>
      </c>
      <c r="AB653" t="s">
        <v>759</v>
      </c>
      <c r="AC653" t="s">
        <v>60</v>
      </c>
      <c r="AD653" t="s">
        <v>14455</v>
      </c>
      <c r="AE653" t="s">
        <v>762</v>
      </c>
      <c r="AF653" t="s">
        <v>762</v>
      </c>
      <c r="AG653" t="s">
        <v>762</v>
      </c>
      <c r="AH653" t="s">
        <v>762</v>
      </c>
      <c r="AI653" t="s">
        <v>762</v>
      </c>
      <c r="AJ653" t="s">
        <v>45</v>
      </c>
      <c r="AK653" t="s">
        <v>46</v>
      </c>
      <c r="AL653" t="s">
        <v>60</v>
      </c>
      <c r="AM653" t="s">
        <v>60</v>
      </c>
      <c r="AN653" t="s">
        <v>60</v>
      </c>
      <c r="AO653" t="s">
        <v>60</v>
      </c>
      <c r="AP653" t="s">
        <v>60</v>
      </c>
      <c r="AQ653" t="s">
        <v>14456</v>
      </c>
      <c r="AR653" t="s">
        <v>14457</v>
      </c>
      <c r="AS653" t="s">
        <v>14457</v>
      </c>
    </row>
    <row r="654" spans="1:45" x14ac:dyDescent="0.25">
      <c r="A654" t="s">
        <v>14437</v>
      </c>
      <c r="B654">
        <v>649</v>
      </c>
      <c r="C654">
        <v>2032</v>
      </c>
      <c r="D654" s="4">
        <v>460.33131184687699</v>
      </c>
      <c r="E654" s="4">
        <v>575.83851903115999</v>
      </c>
      <c r="F654">
        <v>660</v>
      </c>
      <c r="G654">
        <v>2099.5</v>
      </c>
      <c r="H654">
        <v>4</v>
      </c>
      <c r="I654">
        <v>4</v>
      </c>
      <c r="J654" t="s">
        <v>733</v>
      </c>
      <c r="K654" s="4">
        <v>743.56456187257299</v>
      </c>
      <c r="L654" s="4">
        <v>2643.1155139196298</v>
      </c>
      <c r="M654" t="s">
        <v>733</v>
      </c>
      <c r="N654" s="4">
        <v>809.18784940455896</v>
      </c>
      <c r="O654" s="4">
        <v>1.8293839284037401</v>
      </c>
      <c r="P654" s="4">
        <v>0.61600045290524996</v>
      </c>
      <c r="Q654" s="4">
        <v>2.9697769210652201</v>
      </c>
      <c r="R654">
        <v>2.9801607488802698E-3</v>
      </c>
      <c r="S654">
        <v>1.6118231114156702E-2</v>
      </c>
      <c r="T654" s="4">
        <v>2.4453843813089899</v>
      </c>
      <c r="U654" s="4">
        <v>1.21338347549849</v>
      </c>
      <c r="V654" t="s">
        <v>14438</v>
      </c>
      <c r="W654">
        <v>0</v>
      </c>
      <c r="X654">
        <v>6</v>
      </c>
      <c r="Y654" t="s">
        <v>14439</v>
      </c>
      <c r="Z654">
        <v>100</v>
      </c>
      <c r="AA654">
        <v>100</v>
      </c>
      <c r="AB654" t="s">
        <v>759</v>
      </c>
      <c r="AC654" t="s">
        <v>60</v>
      </c>
      <c r="AD654" t="s">
        <v>14440</v>
      </c>
      <c r="AE654" t="s">
        <v>762</v>
      </c>
      <c r="AF654" t="s">
        <v>762</v>
      </c>
      <c r="AG654" t="s">
        <v>762</v>
      </c>
      <c r="AH654" t="s">
        <v>762</v>
      </c>
      <c r="AI654" t="s">
        <v>762</v>
      </c>
      <c r="AJ654" t="s">
        <v>45</v>
      </c>
      <c r="AK654" t="s">
        <v>46</v>
      </c>
      <c r="AL654" t="s">
        <v>60</v>
      </c>
      <c r="AM654" t="s">
        <v>60</v>
      </c>
      <c r="AN654" t="s">
        <v>60</v>
      </c>
      <c r="AO654" t="s">
        <v>60</v>
      </c>
      <c r="AP654" t="s">
        <v>60</v>
      </c>
      <c r="AQ654" t="s">
        <v>14441</v>
      </c>
      <c r="AR654" t="s">
        <v>14442</v>
      </c>
      <c r="AS654" t="s">
        <v>14442</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52999D-3908-455A-AB74-FF31B75AD03E}">
  <dimension ref="A1:AS1183"/>
  <sheetViews>
    <sheetView workbookViewId="0">
      <selection activeCell="M1" sqref="M1:N1048576"/>
    </sheetView>
  </sheetViews>
  <sheetFormatPr baseColWidth="10" defaultColWidth="9.140625" defaultRowHeight="15" x14ac:dyDescent="0.25"/>
  <sheetData>
    <row r="1" spans="1:45" x14ac:dyDescent="0.25">
      <c r="A1" t="s">
        <v>467</v>
      </c>
      <c r="B1" t="s">
        <v>14762</v>
      </c>
      <c r="C1" t="s">
        <v>14768</v>
      </c>
      <c r="D1" s="4" t="s">
        <v>14763</v>
      </c>
      <c r="E1" t="s">
        <v>14769</v>
      </c>
      <c r="F1" t="s">
        <v>14764</v>
      </c>
      <c r="G1" t="s">
        <v>14770</v>
      </c>
      <c r="H1" t="s">
        <v>14765</v>
      </c>
      <c r="I1" t="s">
        <v>14771</v>
      </c>
      <c r="J1" t="s">
        <v>14753</v>
      </c>
      <c r="K1" s="4" t="s">
        <v>14766</v>
      </c>
      <c r="L1" s="4" t="s">
        <v>14772</v>
      </c>
      <c r="M1" t="s">
        <v>728</v>
      </c>
      <c r="N1" s="4" t="s">
        <v>729</v>
      </c>
      <c r="O1" s="4" t="s">
        <v>730</v>
      </c>
      <c r="P1" s="4" t="s">
        <v>14756</v>
      </c>
      <c r="Q1" s="4" t="s">
        <v>14757</v>
      </c>
      <c r="R1" t="s">
        <v>14758</v>
      </c>
      <c r="S1" t="s">
        <v>14759</v>
      </c>
      <c r="T1" s="4" t="s">
        <v>14760</v>
      </c>
      <c r="U1" s="4" t="s">
        <v>14761</v>
      </c>
      <c r="V1" t="s">
        <v>741</v>
      </c>
      <c r="W1" t="s">
        <v>742</v>
      </c>
      <c r="X1" t="s">
        <v>14831</v>
      </c>
      <c r="Y1" t="s">
        <v>743</v>
      </c>
      <c r="Z1" t="s">
        <v>744</v>
      </c>
      <c r="AA1" t="s">
        <v>745</v>
      </c>
      <c r="AB1" t="s">
        <v>746</v>
      </c>
      <c r="AC1" t="s">
        <v>747</v>
      </c>
      <c r="AD1" t="s">
        <v>748</v>
      </c>
      <c r="AE1" t="s">
        <v>14801</v>
      </c>
      <c r="AF1" t="s">
        <v>749</v>
      </c>
      <c r="AG1" t="s">
        <v>750</v>
      </c>
      <c r="AH1" t="s">
        <v>751</v>
      </c>
      <c r="AI1" t="s">
        <v>752</v>
      </c>
      <c r="AJ1" t="s">
        <v>0</v>
      </c>
      <c r="AK1" t="s">
        <v>1</v>
      </c>
      <c r="AL1" t="s">
        <v>2</v>
      </c>
      <c r="AM1" t="s">
        <v>3</v>
      </c>
      <c r="AN1" t="s">
        <v>4</v>
      </c>
      <c r="AO1" t="s">
        <v>5</v>
      </c>
      <c r="AP1" t="s">
        <v>753</v>
      </c>
      <c r="AQ1" t="s">
        <v>754</v>
      </c>
      <c r="AR1" t="s">
        <v>755</v>
      </c>
      <c r="AS1" t="s">
        <v>756</v>
      </c>
    </row>
    <row r="2" spans="1:45" x14ac:dyDescent="0.25">
      <c r="A2" t="s">
        <v>31</v>
      </c>
      <c r="B2">
        <v>137</v>
      </c>
      <c r="C2">
        <v>32</v>
      </c>
      <c r="D2" s="4">
        <v>83.368159389541503</v>
      </c>
      <c r="E2">
        <v>14.798648586948699</v>
      </c>
      <c r="F2">
        <v>127.5</v>
      </c>
      <c r="G2">
        <v>33.5</v>
      </c>
      <c r="H2">
        <v>4</v>
      </c>
      <c r="I2">
        <v>4</v>
      </c>
      <c r="J2" t="s">
        <v>733</v>
      </c>
      <c r="K2" s="4">
        <v>185.11085393226401</v>
      </c>
      <c r="L2" s="4">
        <v>28.938523390457298</v>
      </c>
      <c r="M2" t="s">
        <v>733</v>
      </c>
      <c r="N2" s="4">
        <v>59.000150124769704</v>
      </c>
      <c r="O2" s="4">
        <v>-2.6728347526251501</v>
      </c>
      <c r="P2" s="4">
        <v>0.519982432557755</v>
      </c>
      <c r="Q2" s="4">
        <v>-5.1402404875058396</v>
      </c>
      <c r="R2" s="3">
        <v>2.7438705319465501E-7</v>
      </c>
      <c r="S2" s="3">
        <v>2.4646356509569402E-6</v>
      </c>
      <c r="T2" s="4">
        <v>-2.1528523200673901</v>
      </c>
      <c r="U2" s="4">
        <v>-3.1928171851828999</v>
      </c>
      <c r="V2" t="s">
        <v>757</v>
      </c>
      <c r="W2">
        <v>0</v>
      </c>
      <c r="X2">
        <v>1</v>
      </c>
      <c r="Y2" t="s">
        <v>1790</v>
      </c>
      <c r="Z2">
        <v>100</v>
      </c>
      <c r="AA2">
        <v>100</v>
      </c>
      <c r="AB2" t="s">
        <v>759</v>
      </c>
      <c r="AC2" t="s">
        <v>1791</v>
      </c>
      <c r="AD2" t="s">
        <v>1792</v>
      </c>
      <c r="AE2" t="s">
        <v>1791</v>
      </c>
      <c r="AF2">
        <v>0</v>
      </c>
      <c r="AG2" t="s">
        <v>1791</v>
      </c>
      <c r="AH2" t="s">
        <v>1793</v>
      </c>
      <c r="AI2" t="s">
        <v>870</v>
      </c>
      <c r="AJ2" t="s">
        <v>12</v>
      </c>
      <c r="AK2" t="s">
        <v>13</v>
      </c>
      <c r="AL2" t="s">
        <v>22</v>
      </c>
      <c r="AM2" t="s">
        <v>27</v>
      </c>
      <c r="AN2" t="s">
        <v>28</v>
      </c>
      <c r="AO2" t="s">
        <v>29</v>
      </c>
      <c r="AP2" t="s">
        <v>1791</v>
      </c>
      <c r="AQ2" t="s">
        <v>1794</v>
      </c>
      <c r="AR2" t="s">
        <v>1795</v>
      </c>
      <c r="AS2" t="s">
        <v>1796</v>
      </c>
    </row>
    <row r="3" spans="1:45" x14ac:dyDescent="0.25">
      <c r="A3" t="s">
        <v>43</v>
      </c>
      <c r="B3">
        <v>2743</v>
      </c>
      <c r="C3">
        <v>628</v>
      </c>
      <c r="D3" s="4">
        <v>2445.6623336020898</v>
      </c>
      <c r="E3">
        <v>601.29332830713099</v>
      </c>
      <c r="F3">
        <v>1611</v>
      </c>
      <c r="G3">
        <v>399.5</v>
      </c>
      <c r="H3">
        <v>4</v>
      </c>
      <c r="I3">
        <v>4</v>
      </c>
      <c r="J3" t="s">
        <v>733</v>
      </c>
      <c r="K3" s="4">
        <v>3899.90382961761</v>
      </c>
      <c r="L3" s="4">
        <v>517.74480911340595</v>
      </c>
      <c r="M3" t="s">
        <v>733</v>
      </c>
      <c r="N3" s="4">
        <v>1068.6891889001499</v>
      </c>
      <c r="O3" s="4">
        <v>-2.91219168825755</v>
      </c>
      <c r="P3" s="4">
        <v>0.60092982059720601</v>
      </c>
      <c r="Q3" s="4">
        <v>-4.8461427415324598</v>
      </c>
      <c r="R3" s="3">
        <v>1.2588495978432799E-6</v>
      </c>
      <c r="S3" s="3">
        <v>9.5808253823880501E-6</v>
      </c>
      <c r="T3" s="4">
        <v>-2.31126186766034</v>
      </c>
      <c r="U3" s="4">
        <v>-3.51312150885476</v>
      </c>
      <c r="V3" t="s">
        <v>757</v>
      </c>
      <c r="W3">
        <v>2</v>
      </c>
      <c r="X3">
        <v>10</v>
      </c>
      <c r="Y3" t="s">
        <v>900</v>
      </c>
      <c r="Z3">
        <v>100</v>
      </c>
      <c r="AA3">
        <v>100</v>
      </c>
      <c r="AB3" t="s">
        <v>759</v>
      </c>
      <c r="AC3" t="s">
        <v>901</v>
      </c>
      <c r="AD3" t="s">
        <v>902</v>
      </c>
      <c r="AE3" t="s">
        <v>762</v>
      </c>
      <c r="AF3" t="s">
        <v>762</v>
      </c>
      <c r="AG3" t="s">
        <v>762</v>
      </c>
      <c r="AH3" t="s">
        <v>762</v>
      </c>
      <c r="AI3" t="s">
        <v>762</v>
      </c>
      <c r="AJ3" t="s">
        <v>12</v>
      </c>
      <c r="AK3" t="s">
        <v>13</v>
      </c>
      <c r="AL3" t="s">
        <v>22</v>
      </c>
      <c r="AM3" t="s">
        <v>33</v>
      </c>
      <c r="AN3" t="s">
        <v>39</v>
      </c>
      <c r="AO3" t="s">
        <v>40</v>
      </c>
      <c r="AP3" t="s">
        <v>903</v>
      </c>
      <c r="AQ3" t="s">
        <v>904</v>
      </c>
      <c r="AR3" t="s">
        <v>905</v>
      </c>
      <c r="AS3" t="s">
        <v>906</v>
      </c>
    </row>
    <row r="4" spans="1:45" x14ac:dyDescent="0.25">
      <c r="A4" t="s">
        <v>552</v>
      </c>
      <c r="B4">
        <v>113</v>
      </c>
      <c r="C4">
        <v>1</v>
      </c>
      <c r="D4" s="4">
        <v>36.819378955472203</v>
      </c>
      <c r="E4">
        <v>0.81649658092772603</v>
      </c>
      <c r="F4">
        <v>120</v>
      </c>
      <c r="G4">
        <v>1</v>
      </c>
      <c r="H4">
        <v>4</v>
      </c>
      <c r="I4">
        <v>4</v>
      </c>
      <c r="J4" t="s">
        <v>733</v>
      </c>
      <c r="K4" s="4">
        <v>146.47394443367901</v>
      </c>
      <c r="L4" s="4">
        <v>0.83792423417840201</v>
      </c>
      <c r="M4" t="s">
        <v>733</v>
      </c>
      <c r="N4" s="4">
        <v>31.174322547953501</v>
      </c>
      <c r="O4" s="4">
        <v>-7.3324889616308804</v>
      </c>
      <c r="P4" s="4">
        <v>0.93264478495487402</v>
      </c>
      <c r="Q4" s="4">
        <v>-7.8620382378331399</v>
      </c>
      <c r="R4" s="3">
        <v>3.7793261673955699E-15</v>
      </c>
      <c r="S4" s="3">
        <v>2.7448706050055799E-13</v>
      </c>
      <c r="T4" s="4">
        <v>-6.3998441766760097</v>
      </c>
      <c r="U4" s="4">
        <v>-8.2651337465857608</v>
      </c>
      <c r="V4" t="s">
        <v>757</v>
      </c>
      <c r="W4">
        <v>0</v>
      </c>
      <c r="X4">
        <v>2</v>
      </c>
      <c r="Y4" t="s">
        <v>3252</v>
      </c>
      <c r="Z4">
        <v>99.400999999999996</v>
      </c>
      <c r="AA4">
        <v>100</v>
      </c>
      <c r="AB4" t="s">
        <v>759</v>
      </c>
      <c r="AC4" t="s">
        <v>3253</v>
      </c>
      <c r="AD4" t="s">
        <v>3254</v>
      </c>
      <c r="AE4" t="s">
        <v>762</v>
      </c>
      <c r="AF4" t="s">
        <v>762</v>
      </c>
      <c r="AG4" t="s">
        <v>762</v>
      </c>
      <c r="AH4" t="s">
        <v>762</v>
      </c>
      <c r="AI4" t="s">
        <v>762</v>
      </c>
      <c r="AJ4" t="s">
        <v>45</v>
      </c>
      <c r="AK4" t="s">
        <v>3255</v>
      </c>
      <c r="AL4" t="s">
        <v>3256</v>
      </c>
      <c r="AM4" t="s">
        <v>3257</v>
      </c>
      <c r="AN4" t="s">
        <v>3258</v>
      </c>
      <c r="AO4" t="s">
        <v>3259</v>
      </c>
      <c r="AP4" t="s">
        <v>3253</v>
      </c>
      <c r="AQ4" t="s">
        <v>3260</v>
      </c>
      <c r="AR4" t="s">
        <v>3261</v>
      </c>
      <c r="AS4" t="s">
        <v>3262</v>
      </c>
    </row>
    <row r="5" spans="1:45" x14ac:dyDescent="0.25">
      <c r="A5" t="s">
        <v>182</v>
      </c>
      <c r="B5">
        <v>734</v>
      </c>
      <c r="C5">
        <v>11</v>
      </c>
      <c r="D5" s="4">
        <v>835.46593786541303</v>
      </c>
      <c r="E5">
        <v>9.6046863561492692</v>
      </c>
      <c r="F5">
        <v>444.5</v>
      </c>
      <c r="G5">
        <v>7</v>
      </c>
      <c r="H5">
        <v>4</v>
      </c>
      <c r="I5">
        <v>4</v>
      </c>
      <c r="J5" t="s">
        <v>733</v>
      </c>
      <c r="K5" s="4">
        <v>950.53251264117898</v>
      </c>
      <c r="L5" s="4">
        <v>10.5486796247519</v>
      </c>
      <c r="M5" t="s">
        <v>733</v>
      </c>
      <c r="N5" s="4">
        <v>574.31345176393302</v>
      </c>
      <c r="O5" s="4">
        <v>-6.4982271645365897</v>
      </c>
      <c r="P5" s="4">
        <v>0.90601233817765603</v>
      </c>
      <c r="Q5" s="4">
        <v>-7.1723384889073998</v>
      </c>
      <c r="R5" s="3">
        <v>7.3727372801291499E-13</v>
      </c>
      <c r="S5" s="3">
        <v>2.88330741016743E-11</v>
      </c>
      <c r="T5" s="4">
        <v>-5.59221482635893</v>
      </c>
      <c r="U5" s="4">
        <v>-7.4042395027142396</v>
      </c>
      <c r="V5" t="s">
        <v>757</v>
      </c>
      <c r="W5">
        <v>0</v>
      </c>
      <c r="X5">
        <v>7</v>
      </c>
      <c r="Y5" t="s">
        <v>784</v>
      </c>
      <c r="Z5">
        <v>100</v>
      </c>
      <c r="AA5">
        <v>100</v>
      </c>
      <c r="AB5" t="s">
        <v>759</v>
      </c>
      <c r="AC5" t="s">
        <v>785</v>
      </c>
      <c r="AD5" t="s">
        <v>786</v>
      </c>
      <c r="AE5" t="s">
        <v>787</v>
      </c>
      <c r="AF5">
        <v>3</v>
      </c>
      <c r="AG5" t="s">
        <v>788</v>
      </c>
      <c r="AH5" t="s">
        <v>789</v>
      </c>
      <c r="AI5" t="s">
        <v>790</v>
      </c>
      <c r="AJ5" t="s">
        <v>45</v>
      </c>
      <c r="AK5" t="s">
        <v>173</v>
      </c>
      <c r="AL5" t="s">
        <v>179</v>
      </c>
      <c r="AM5" t="s">
        <v>180</v>
      </c>
      <c r="AN5" t="s">
        <v>180</v>
      </c>
      <c r="AO5" t="s">
        <v>180</v>
      </c>
      <c r="AP5" t="s">
        <v>785</v>
      </c>
      <c r="AQ5" t="s">
        <v>791</v>
      </c>
      <c r="AR5" t="s">
        <v>792</v>
      </c>
      <c r="AS5" t="s">
        <v>792</v>
      </c>
    </row>
    <row r="6" spans="1:45" x14ac:dyDescent="0.25">
      <c r="A6" t="s">
        <v>352</v>
      </c>
      <c r="B6">
        <v>486</v>
      </c>
      <c r="C6">
        <v>20</v>
      </c>
      <c r="D6" s="4">
        <v>206.03964019899999</v>
      </c>
      <c r="E6">
        <v>20.710303393882601</v>
      </c>
      <c r="F6">
        <v>564</v>
      </c>
      <c r="G6">
        <v>14.5</v>
      </c>
      <c r="H6">
        <v>4</v>
      </c>
      <c r="I6">
        <v>4</v>
      </c>
      <c r="J6" t="s">
        <v>733</v>
      </c>
      <c r="K6" s="4">
        <v>622.20598688402299</v>
      </c>
      <c r="L6" s="4">
        <v>18.5991364022643</v>
      </c>
      <c r="M6" t="s">
        <v>733</v>
      </c>
      <c r="N6" s="4">
        <v>231.24846872673501</v>
      </c>
      <c r="O6" s="4">
        <v>-5.0631642208557697</v>
      </c>
      <c r="P6" s="4">
        <v>0.94768004487107405</v>
      </c>
      <c r="Q6" s="4">
        <v>-5.3426937163634998</v>
      </c>
      <c r="R6" s="3">
        <v>9.1575422754674996E-8</v>
      </c>
      <c r="S6" s="3">
        <v>9.579618298040491E-7</v>
      </c>
      <c r="T6" s="4">
        <v>-4.1154841759847001</v>
      </c>
      <c r="U6" s="4">
        <v>-6.0108442657268402</v>
      </c>
      <c r="V6" t="s">
        <v>757</v>
      </c>
      <c r="W6">
        <v>0</v>
      </c>
      <c r="X6">
        <v>3</v>
      </c>
      <c r="Y6" t="s">
        <v>920</v>
      </c>
      <c r="Z6">
        <v>100</v>
      </c>
      <c r="AA6">
        <v>100</v>
      </c>
      <c r="AB6" t="s">
        <v>759</v>
      </c>
      <c r="AC6" t="s">
        <v>921</v>
      </c>
      <c r="AD6" t="s">
        <v>922</v>
      </c>
      <c r="AE6" t="s">
        <v>921</v>
      </c>
      <c r="AF6">
        <v>0</v>
      </c>
      <c r="AG6" t="s">
        <v>921</v>
      </c>
      <c r="AH6" t="s">
        <v>923</v>
      </c>
      <c r="AI6" t="s">
        <v>924</v>
      </c>
      <c r="AJ6" t="s">
        <v>45</v>
      </c>
      <c r="AK6" t="s">
        <v>353</v>
      </c>
      <c r="AL6" t="s">
        <v>354</v>
      </c>
      <c r="AM6" t="s">
        <v>355</v>
      </c>
      <c r="AN6" t="s">
        <v>356</v>
      </c>
      <c r="AO6" t="s">
        <v>357</v>
      </c>
      <c r="AP6" t="s">
        <v>921</v>
      </c>
      <c r="AQ6" t="s">
        <v>925</v>
      </c>
      <c r="AR6" t="s">
        <v>926</v>
      </c>
      <c r="AS6" t="s">
        <v>927</v>
      </c>
    </row>
    <row r="7" spans="1:45" x14ac:dyDescent="0.25">
      <c r="A7" t="s">
        <v>178</v>
      </c>
      <c r="B7">
        <v>39</v>
      </c>
      <c r="C7">
        <v>4</v>
      </c>
      <c r="D7" s="4">
        <v>29.8942580885806</v>
      </c>
      <c r="E7">
        <v>2.2173557826083501</v>
      </c>
      <c r="F7">
        <v>34</v>
      </c>
      <c r="G7">
        <v>4</v>
      </c>
      <c r="H7">
        <v>4</v>
      </c>
      <c r="I7">
        <v>4</v>
      </c>
      <c r="J7" t="s">
        <v>733</v>
      </c>
      <c r="K7" s="4">
        <v>49.537893668209797</v>
      </c>
      <c r="L7" s="4">
        <v>3.1450155878732402</v>
      </c>
      <c r="M7" t="s">
        <v>733</v>
      </c>
      <c r="N7" s="4">
        <v>128.94133415248999</v>
      </c>
      <c r="O7" s="4">
        <v>-3.9945544613219699</v>
      </c>
      <c r="P7" s="4">
        <v>1.0143158988555501</v>
      </c>
      <c r="Q7" s="4">
        <v>-3.93817593298993</v>
      </c>
      <c r="R7" s="3">
        <v>8.2103386947359594E-5</v>
      </c>
      <c r="S7">
        <v>3.8649409188923703E-4</v>
      </c>
      <c r="T7" s="4">
        <v>-2.98023856246642</v>
      </c>
      <c r="U7" s="4">
        <v>-5.0088703601775197</v>
      </c>
      <c r="V7" t="s">
        <v>757</v>
      </c>
      <c r="W7">
        <v>0</v>
      </c>
      <c r="X7">
        <v>3</v>
      </c>
      <c r="Y7" t="s">
        <v>907</v>
      </c>
      <c r="Z7">
        <v>100</v>
      </c>
      <c r="AA7">
        <v>100</v>
      </c>
      <c r="AB7" t="s">
        <v>759</v>
      </c>
      <c r="AC7" t="s">
        <v>908</v>
      </c>
      <c r="AD7" t="s">
        <v>909</v>
      </c>
      <c r="AE7" t="s">
        <v>908</v>
      </c>
      <c r="AF7">
        <v>0</v>
      </c>
      <c r="AG7" t="s">
        <v>908</v>
      </c>
      <c r="AH7" t="s">
        <v>910</v>
      </c>
      <c r="AI7" t="s">
        <v>911</v>
      </c>
      <c r="AJ7" t="s">
        <v>45</v>
      </c>
      <c r="AK7" t="s">
        <v>173</v>
      </c>
      <c r="AL7" t="s">
        <v>179</v>
      </c>
      <c r="AM7" t="s">
        <v>180</v>
      </c>
      <c r="AN7" t="s">
        <v>180</v>
      </c>
      <c r="AO7" t="s">
        <v>180</v>
      </c>
      <c r="AP7" t="s">
        <v>908</v>
      </c>
      <c r="AQ7" t="s">
        <v>912</v>
      </c>
      <c r="AR7" t="s">
        <v>913</v>
      </c>
      <c r="AS7" t="s">
        <v>913</v>
      </c>
    </row>
    <row r="8" spans="1:45" x14ac:dyDescent="0.25">
      <c r="A8" t="s">
        <v>527</v>
      </c>
      <c r="B8">
        <v>14</v>
      </c>
      <c r="C8">
        <v>2</v>
      </c>
      <c r="D8" s="4">
        <v>21.608254595562901</v>
      </c>
      <c r="E8">
        <v>2.2173557826083501</v>
      </c>
      <c r="F8">
        <v>4</v>
      </c>
      <c r="G8">
        <v>1</v>
      </c>
      <c r="H8">
        <v>4</v>
      </c>
      <c r="I8">
        <v>4</v>
      </c>
      <c r="J8" t="s">
        <v>733</v>
      </c>
      <c r="K8" s="4">
        <v>17.391308074199301</v>
      </c>
      <c r="L8" s="4">
        <v>1.3867170977182</v>
      </c>
      <c r="M8" t="s">
        <v>733</v>
      </c>
      <c r="N8" s="4">
        <v>7.7484920976248901</v>
      </c>
      <c r="O8" s="4">
        <v>-3.5845728446982901</v>
      </c>
      <c r="P8" s="4">
        <v>1.3455209839798099</v>
      </c>
      <c r="Q8" s="4">
        <v>-2.6640779946038302</v>
      </c>
      <c r="R8">
        <v>7.7199661250953403E-3</v>
      </c>
      <c r="S8">
        <v>1.99027929918787E-2</v>
      </c>
      <c r="T8" s="4">
        <v>-2.2390518607184902</v>
      </c>
      <c r="U8" s="4">
        <v>-4.9300938286780998</v>
      </c>
      <c r="V8" t="s">
        <v>757</v>
      </c>
      <c r="W8">
        <v>5</v>
      </c>
      <c r="X8">
        <v>1</v>
      </c>
      <c r="Y8" t="s">
        <v>2635</v>
      </c>
      <c r="Z8">
        <v>100</v>
      </c>
      <c r="AA8">
        <v>100</v>
      </c>
      <c r="AB8" t="s">
        <v>759</v>
      </c>
      <c r="AC8" t="s">
        <v>2636</v>
      </c>
      <c r="AD8" t="s">
        <v>2637</v>
      </c>
      <c r="AE8" t="s">
        <v>957</v>
      </c>
      <c r="AF8">
        <v>9</v>
      </c>
      <c r="AG8" t="s">
        <v>2638</v>
      </c>
      <c r="AH8" t="s">
        <v>2639</v>
      </c>
      <c r="AI8" t="s">
        <v>870</v>
      </c>
      <c r="AJ8" t="s">
        <v>45</v>
      </c>
      <c r="AK8" t="s">
        <v>207</v>
      </c>
      <c r="AL8" t="s">
        <v>208</v>
      </c>
      <c r="AM8" t="s">
        <v>209</v>
      </c>
      <c r="AN8" t="s">
        <v>242</v>
      </c>
      <c r="AO8" t="s">
        <v>263</v>
      </c>
      <c r="AP8" t="s">
        <v>1422</v>
      </c>
      <c r="AQ8" t="s">
        <v>2640</v>
      </c>
      <c r="AR8" t="s">
        <v>2641</v>
      </c>
      <c r="AS8" t="s">
        <v>2641</v>
      </c>
    </row>
    <row r="9" spans="1:45" x14ac:dyDescent="0.25">
      <c r="A9" t="s">
        <v>265</v>
      </c>
      <c r="B9">
        <v>8</v>
      </c>
      <c r="C9">
        <v>2</v>
      </c>
      <c r="D9" s="4">
        <v>7.63216876123687</v>
      </c>
      <c r="E9">
        <v>2.70801280154532</v>
      </c>
      <c r="F9">
        <v>5</v>
      </c>
      <c r="G9">
        <v>1</v>
      </c>
      <c r="H9">
        <v>4</v>
      </c>
      <c r="I9">
        <v>4</v>
      </c>
      <c r="J9" t="s">
        <v>733</v>
      </c>
      <c r="K9" s="4">
        <v>10.0231395409582</v>
      </c>
      <c r="L9" s="4">
        <v>1.55246904057741</v>
      </c>
      <c r="M9" t="s">
        <v>733</v>
      </c>
      <c r="N9" s="4">
        <v>3.8222151509579798</v>
      </c>
      <c r="O9" s="4">
        <v>-2.5629094924824001</v>
      </c>
      <c r="P9" s="4">
        <v>0.91989090788763395</v>
      </c>
      <c r="Q9" s="4">
        <v>-2.78610155889861</v>
      </c>
      <c r="R9">
        <v>5.3346155263863399E-3</v>
      </c>
      <c r="S9">
        <v>1.43650346060107E-2</v>
      </c>
      <c r="T9" s="4">
        <v>-1.64301858459476</v>
      </c>
      <c r="U9" s="4">
        <v>-3.4828004003700301</v>
      </c>
      <c r="V9" t="s">
        <v>757</v>
      </c>
      <c r="W9">
        <v>0</v>
      </c>
      <c r="X9">
        <v>1</v>
      </c>
      <c r="Y9" t="s">
        <v>3380</v>
      </c>
      <c r="Z9">
        <v>100</v>
      </c>
      <c r="AA9">
        <v>100</v>
      </c>
      <c r="AB9" t="s">
        <v>759</v>
      </c>
      <c r="AC9" t="s">
        <v>2161</v>
      </c>
      <c r="AD9" t="s">
        <v>3381</v>
      </c>
      <c r="AE9" t="s">
        <v>762</v>
      </c>
      <c r="AF9" t="s">
        <v>762</v>
      </c>
      <c r="AG9" t="s">
        <v>762</v>
      </c>
      <c r="AH9" t="s">
        <v>762</v>
      </c>
      <c r="AI9" t="s">
        <v>762</v>
      </c>
      <c r="AJ9" t="s">
        <v>45</v>
      </c>
      <c r="AK9" t="s">
        <v>207</v>
      </c>
      <c r="AL9" t="s">
        <v>208</v>
      </c>
      <c r="AM9" t="s">
        <v>209</v>
      </c>
      <c r="AN9" t="s">
        <v>242</v>
      </c>
      <c r="AO9" t="s">
        <v>263</v>
      </c>
      <c r="AP9" t="s">
        <v>2161</v>
      </c>
      <c r="AQ9" t="s">
        <v>3380</v>
      </c>
      <c r="AR9" t="s">
        <v>3382</v>
      </c>
      <c r="AS9" t="s">
        <v>3383</v>
      </c>
    </row>
    <row r="10" spans="1:45" x14ac:dyDescent="0.25">
      <c r="A10" t="s">
        <v>547</v>
      </c>
      <c r="B10">
        <v>19</v>
      </c>
      <c r="C10">
        <v>6</v>
      </c>
      <c r="D10" s="4">
        <v>8.1394102980498495</v>
      </c>
      <c r="E10">
        <v>6.2383224240709696</v>
      </c>
      <c r="F10">
        <v>20.5</v>
      </c>
      <c r="G10">
        <v>3</v>
      </c>
      <c r="H10">
        <v>4</v>
      </c>
      <c r="I10">
        <v>4</v>
      </c>
      <c r="J10" t="s">
        <v>733</v>
      </c>
      <c r="K10" s="4">
        <v>25.476180854987501</v>
      </c>
      <c r="L10" s="4">
        <v>4.6271621725813104</v>
      </c>
      <c r="M10" t="s">
        <v>733</v>
      </c>
      <c r="N10" s="4">
        <v>11.858249368424</v>
      </c>
      <c r="O10" s="4">
        <v>-2.3823130276278501</v>
      </c>
      <c r="P10" s="4">
        <v>0.69086672569481999</v>
      </c>
      <c r="Q10" s="4">
        <v>-3.44829608812308</v>
      </c>
      <c r="R10">
        <v>5.6413525186511395E-4</v>
      </c>
      <c r="S10">
        <v>2.0843485613969799E-3</v>
      </c>
      <c r="T10" s="4">
        <v>-1.6914463019330299</v>
      </c>
      <c r="U10" s="4">
        <v>-3.0731797533226701</v>
      </c>
      <c r="V10" t="s">
        <v>757</v>
      </c>
      <c r="W10">
        <v>2</v>
      </c>
      <c r="X10">
        <v>1</v>
      </c>
      <c r="Y10" t="s">
        <v>2358</v>
      </c>
      <c r="Z10">
        <v>99.695999999999998</v>
      </c>
      <c r="AA10">
        <v>100</v>
      </c>
      <c r="AB10" t="s">
        <v>759</v>
      </c>
      <c r="AC10" t="s">
        <v>2359</v>
      </c>
      <c r="AD10" t="s">
        <v>2360</v>
      </c>
      <c r="AE10" t="s">
        <v>1950</v>
      </c>
      <c r="AF10">
        <v>3</v>
      </c>
      <c r="AG10" t="s">
        <v>2361</v>
      </c>
      <c r="AH10" t="s">
        <v>2362</v>
      </c>
      <c r="AI10" t="s">
        <v>2253</v>
      </c>
      <c r="AJ10" t="s">
        <v>45</v>
      </c>
      <c r="AK10" t="s">
        <v>78</v>
      </c>
      <c r="AL10" t="s">
        <v>78</v>
      </c>
      <c r="AM10" t="s">
        <v>152</v>
      </c>
      <c r="AN10" t="s">
        <v>165</v>
      </c>
      <c r="AO10" t="s">
        <v>166</v>
      </c>
      <c r="AP10" t="s">
        <v>1950</v>
      </c>
      <c r="AQ10" t="s">
        <v>2363</v>
      </c>
      <c r="AR10" t="s">
        <v>2364</v>
      </c>
      <c r="AS10" t="s">
        <v>2365</v>
      </c>
    </row>
    <row r="11" spans="1:45" x14ac:dyDescent="0.25">
      <c r="A11" t="s">
        <v>247</v>
      </c>
      <c r="B11">
        <v>22</v>
      </c>
      <c r="C11">
        <v>1</v>
      </c>
      <c r="D11" s="4">
        <v>35.345909711497498</v>
      </c>
      <c r="E11">
        <v>2</v>
      </c>
      <c r="F11">
        <v>5</v>
      </c>
      <c r="G11">
        <v>0</v>
      </c>
      <c r="H11">
        <v>4</v>
      </c>
      <c r="I11">
        <v>4</v>
      </c>
      <c r="J11" t="s">
        <v>733</v>
      </c>
      <c r="K11" s="4">
        <v>33.019429308349501</v>
      </c>
      <c r="L11" s="4">
        <v>1.2311164026975701</v>
      </c>
      <c r="M11" t="s">
        <v>733</v>
      </c>
      <c r="N11" s="4">
        <v>9.8805521845826192</v>
      </c>
      <c r="O11" s="4">
        <v>-4.8905218566844297</v>
      </c>
      <c r="P11" s="4">
        <v>1.36252365711434</v>
      </c>
      <c r="Q11" s="4">
        <v>-3.5893115184817899</v>
      </c>
      <c r="R11">
        <v>3.3155244928994898E-4</v>
      </c>
      <c r="S11">
        <v>1.29662511706931E-3</v>
      </c>
      <c r="T11" s="4">
        <v>-3.52799819957009</v>
      </c>
      <c r="U11" s="4">
        <v>-6.2530455137987602</v>
      </c>
      <c r="V11" t="s">
        <v>757</v>
      </c>
      <c r="W11">
        <v>0</v>
      </c>
      <c r="X11">
        <v>1</v>
      </c>
      <c r="Y11" t="s">
        <v>2938</v>
      </c>
      <c r="Z11">
        <v>100</v>
      </c>
      <c r="AA11">
        <v>100</v>
      </c>
      <c r="AB11" t="s">
        <v>759</v>
      </c>
      <c r="AC11" t="s">
        <v>2939</v>
      </c>
      <c r="AD11" t="s">
        <v>2940</v>
      </c>
      <c r="AE11" t="s">
        <v>2939</v>
      </c>
      <c r="AF11">
        <v>0</v>
      </c>
      <c r="AG11" t="s">
        <v>2939</v>
      </c>
      <c r="AH11" t="s">
        <v>2941</v>
      </c>
      <c r="AI11" t="s">
        <v>870</v>
      </c>
      <c r="AJ11" t="s">
        <v>45</v>
      </c>
      <c r="AK11" t="s">
        <v>207</v>
      </c>
      <c r="AL11" t="s">
        <v>208</v>
      </c>
      <c r="AM11" t="s">
        <v>209</v>
      </c>
      <c r="AN11" t="s">
        <v>242</v>
      </c>
      <c r="AO11" t="s">
        <v>248</v>
      </c>
      <c r="AP11" t="s">
        <v>2939</v>
      </c>
      <c r="AQ11" t="s">
        <v>2942</v>
      </c>
      <c r="AR11" t="s">
        <v>2943</v>
      </c>
      <c r="AS11" t="s">
        <v>2944</v>
      </c>
    </row>
    <row r="12" spans="1:45" x14ac:dyDescent="0.25">
      <c r="A12" t="s">
        <v>167</v>
      </c>
      <c r="B12">
        <v>37</v>
      </c>
      <c r="C12">
        <v>6</v>
      </c>
      <c r="D12" s="4">
        <v>45.638981875877398</v>
      </c>
      <c r="E12">
        <v>2.2173557826083501</v>
      </c>
      <c r="F12">
        <v>15.5</v>
      </c>
      <c r="G12">
        <v>6</v>
      </c>
      <c r="H12">
        <v>4</v>
      </c>
      <c r="I12">
        <v>4</v>
      </c>
      <c r="J12" t="s">
        <v>733</v>
      </c>
      <c r="K12" s="4">
        <v>53.793027770445498</v>
      </c>
      <c r="L12" s="4">
        <v>5.2818111526922999</v>
      </c>
      <c r="M12" t="s">
        <v>733</v>
      </c>
      <c r="N12" s="4">
        <v>15.765934416443301</v>
      </c>
      <c r="O12" s="4">
        <v>-3.3347002757175401</v>
      </c>
      <c r="P12" s="4">
        <v>0.80624460478402105</v>
      </c>
      <c r="Q12" s="4">
        <v>-4.1360900351213399</v>
      </c>
      <c r="R12" s="3">
        <v>3.5327362772253802E-5</v>
      </c>
      <c r="S12">
        <v>1.85925789165775E-4</v>
      </c>
      <c r="T12" s="4">
        <v>-2.5284556709335102</v>
      </c>
      <c r="U12" s="4">
        <v>-4.1409448805015598</v>
      </c>
      <c r="V12" t="s">
        <v>757</v>
      </c>
      <c r="W12">
        <v>0</v>
      </c>
      <c r="X12">
        <v>1</v>
      </c>
      <c r="Y12" t="s">
        <v>2707</v>
      </c>
      <c r="Z12">
        <v>100</v>
      </c>
      <c r="AA12">
        <v>100</v>
      </c>
      <c r="AB12" t="s">
        <v>759</v>
      </c>
      <c r="AC12" t="s">
        <v>2695</v>
      </c>
      <c r="AD12" t="s">
        <v>2708</v>
      </c>
      <c r="AE12" t="s">
        <v>762</v>
      </c>
      <c r="AF12" t="s">
        <v>762</v>
      </c>
      <c r="AG12" t="s">
        <v>762</v>
      </c>
      <c r="AH12" t="s">
        <v>762</v>
      </c>
      <c r="AI12" t="s">
        <v>762</v>
      </c>
      <c r="AJ12" t="s">
        <v>45</v>
      </c>
      <c r="AK12" t="s">
        <v>78</v>
      </c>
      <c r="AL12" t="s">
        <v>78</v>
      </c>
      <c r="AM12" t="s">
        <v>152</v>
      </c>
      <c r="AN12" t="s">
        <v>165</v>
      </c>
      <c r="AO12" t="s">
        <v>166</v>
      </c>
      <c r="AP12" t="s">
        <v>2695</v>
      </c>
      <c r="AQ12" t="s">
        <v>2709</v>
      </c>
      <c r="AR12" t="s">
        <v>2710</v>
      </c>
      <c r="AS12" t="s">
        <v>2710</v>
      </c>
    </row>
    <row r="13" spans="1:45" x14ac:dyDescent="0.25">
      <c r="A13" t="s">
        <v>261</v>
      </c>
      <c r="B13">
        <v>10</v>
      </c>
      <c r="C13">
        <v>0</v>
      </c>
      <c r="D13" s="4">
        <v>13.4412301024373</v>
      </c>
      <c r="E13">
        <v>0</v>
      </c>
      <c r="F13">
        <v>4.5</v>
      </c>
      <c r="G13">
        <v>0</v>
      </c>
      <c r="H13">
        <v>4</v>
      </c>
      <c r="I13">
        <v>4</v>
      </c>
      <c r="J13" t="s">
        <v>733</v>
      </c>
      <c r="K13" s="4">
        <v>14.723843276732</v>
      </c>
      <c r="L13" s="4">
        <v>0</v>
      </c>
      <c r="M13" t="s">
        <v>733</v>
      </c>
      <c r="N13" s="4">
        <v>3.80897850645243</v>
      </c>
      <c r="O13" s="4">
        <v>-6.3773712287442601</v>
      </c>
      <c r="P13" s="4">
        <v>1.6324694858061199</v>
      </c>
      <c r="Q13" s="4">
        <v>-3.9065791331438602</v>
      </c>
      <c r="R13" s="3">
        <v>9.3611995271082097E-5</v>
      </c>
      <c r="S13">
        <v>4.2798865463865201E-4</v>
      </c>
      <c r="T13" s="4">
        <v>-4.7449017429381497</v>
      </c>
      <c r="U13" s="4">
        <v>-8.0098407145503803</v>
      </c>
      <c r="V13" t="s">
        <v>757</v>
      </c>
      <c r="W13">
        <v>0</v>
      </c>
      <c r="X13">
        <v>1</v>
      </c>
      <c r="Y13" t="s">
        <v>3825</v>
      </c>
      <c r="Z13">
        <v>100</v>
      </c>
      <c r="AA13">
        <v>100</v>
      </c>
      <c r="AB13" t="s">
        <v>759</v>
      </c>
      <c r="AC13" t="s">
        <v>3826</v>
      </c>
      <c r="AD13" t="s">
        <v>3827</v>
      </c>
      <c r="AE13" t="s">
        <v>762</v>
      </c>
      <c r="AF13" t="s">
        <v>762</v>
      </c>
      <c r="AG13" t="s">
        <v>762</v>
      </c>
      <c r="AH13" t="s">
        <v>762</v>
      </c>
      <c r="AI13" t="s">
        <v>762</v>
      </c>
      <c r="AJ13" t="s">
        <v>45</v>
      </c>
      <c r="AK13" t="s">
        <v>207</v>
      </c>
      <c r="AL13" t="s">
        <v>208</v>
      </c>
      <c r="AM13" t="s">
        <v>209</v>
      </c>
      <c r="AN13" t="s">
        <v>242</v>
      </c>
      <c r="AO13" t="s">
        <v>260</v>
      </c>
      <c r="AP13" t="s">
        <v>3826</v>
      </c>
      <c r="AQ13" t="s">
        <v>3825</v>
      </c>
      <c r="AR13" t="s">
        <v>3828</v>
      </c>
      <c r="AS13" t="s">
        <v>3829</v>
      </c>
    </row>
    <row r="14" spans="1:45" x14ac:dyDescent="0.25">
      <c r="A14" t="s">
        <v>540</v>
      </c>
      <c r="B14">
        <v>24</v>
      </c>
      <c r="C14">
        <v>5</v>
      </c>
      <c r="D14" s="4">
        <v>22.925604317734599</v>
      </c>
      <c r="E14">
        <v>3.2015621187164198</v>
      </c>
      <c r="F14">
        <v>13.5</v>
      </c>
      <c r="G14">
        <v>3</v>
      </c>
      <c r="H14">
        <v>4</v>
      </c>
      <c r="I14">
        <v>4</v>
      </c>
      <c r="J14" t="s">
        <v>733</v>
      </c>
      <c r="K14" s="4">
        <v>30.290152741886001</v>
      </c>
      <c r="L14" s="4">
        <v>3.6265867324616101</v>
      </c>
      <c r="M14" t="s">
        <v>733</v>
      </c>
      <c r="N14" s="4">
        <v>11.266424638895399</v>
      </c>
      <c r="O14" s="4">
        <v>-3.0208360227852502</v>
      </c>
      <c r="P14" s="4">
        <v>0.74647865928022294</v>
      </c>
      <c r="Q14" s="4">
        <v>-4.0467814923175798</v>
      </c>
      <c r="R14" s="3">
        <v>5.1926671450517498E-5</v>
      </c>
      <c r="S14">
        <v>2.6189999767304602E-4</v>
      </c>
      <c r="T14" s="4">
        <v>-2.2743573635050298</v>
      </c>
      <c r="U14" s="4">
        <v>-3.7673146820654702</v>
      </c>
      <c r="V14" t="s">
        <v>757</v>
      </c>
      <c r="W14">
        <v>15</v>
      </c>
      <c r="X14">
        <v>1</v>
      </c>
      <c r="Y14" t="s">
        <v>2570</v>
      </c>
      <c r="Z14">
        <v>100</v>
      </c>
      <c r="AA14">
        <v>100</v>
      </c>
      <c r="AB14" t="s">
        <v>759</v>
      </c>
      <c r="AC14" t="s">
        <v>2571</v>
      </c>
      <c r="AD14" t="s">
        <v>2572</v>
      </c>
      <c r="AE14" t="s">
        <v>1034</v>
      </c>
      <c r="AF14">
        <v>44</v>
      </c>
      <c r="AG14" t="s">
        <v>2573</v>
      </c>
      <c r="AH14" t="s">
        <v>2574</v>
      </c>
      <c r="AI14" t="s">
        <v>870</v>
      </c>
      <c r="AJ14" t="s">
        <v>45</v>
      </c>
      <c r="AK14" t="s">
        <v>78</v>
      </c>
      <c r="AL14" t="s">
        <v>78</v>
      </c>
      <c r="AM14" t="s">
        <v>147</v>
      </c>
      <c r="AN14" t="s">
        <v>148</v>
      </c>
      <c r="AO14" t="s">
        <v>149</v>
      </c>
      <c r="AP14" t="s">
        <v>1034</v>
      </c>
      <c r="AQ14" t="s">
        <v>2575</v>
      </c>
      <c r="AR14" t="s">
        <v>2576</v>
      </c>
      <c r="AS14" t="s">
        <v>2576</v>
      </c>
    </row>
    <row r="15" spans="1:45" x14ac:dyDescent="0.25">
      <c r="A15" t="s">
        <v>140</v>
      </c>
      <c r="B15">
        <v>6</v>
      </c>
      <c r="C15">
        <v>1</v>
      </c>
      <c r="D15" s="4">
        <v>5</v>
      </c>
      <c r="E15">
        <v>0.57735026918962595</v>
      </c>
      <c r="F15">
        <v>5</v>
      </c>
      <c r="G15">
        <v>0.5</v>
      </c>
      <c r="H15">
        <v>4</v>
      </c>
      <c r="I15">
        <v>4</v>
      </c>
      <c r="J15" t="s">
        <v>733</v>
      </c>
      <c r="K15" s="4">
        <v>7.0141855877680497</v>
      </c>
      <c r="L15" s="4">
        <v>0.42199400857142599</v>
      </c>
      <c r="M15" t="s">
        <v>733</v>
      </c>
      <c r="N15" s="4">
        <v>38.884745080278499</v>
      </c>
      <c r="O15" s="4">
        <v>-3.9295588508487</v>
      </c>
      <c r="P15" s="4">
        <v>1.37269254054069</v>
      </c>
      <c r="Q15" s="4">
        <v>-2.86266497033697</v>
      </c>
      <c r="R15">
        <v>4.2009450492402596E-3</v>
      </c>
      <c r="S15">
        <v>1.1825916185126E-2</v>
      </c>
      <c r="T15" s="4">
        <v>-2.5568663103080098</v>
      </c>
      <c r="U15" s="4">
        <v>-5.3022513913893903</v>
      </c>
      <c r="V15" t="s">
        <v>757</v>
      </c>
      <c r="W15">
        <v>0</v>
      </c>
      <c r="X15">
        <v>1</v>
      </c>
      <c r="Y15" t="s">
        <v>1102</v>
      </c>
      <c r="Z15">
        <v>100</v>
      </c>
      <c r="AA15">
        <v>100</v>
      </c>
      <c r="AB15" t="s">
        <v>759</v>
      </c>
      <c r="AC15" t="s">
        <v>874</v>
      </c>
      <c r="AD15" t="s">
        <v>1103</v>
      </c>
      <c r="AE15" t="s">
        <v>762</v>
      </c>
      <c r="AF15" t="s">
        <v>762</v>
      </c>
      <c r="AG15" t="s">
        <v>762</v>
      </c>
      <c r="AH15" t="s">
        <v>762</v>
      </c>
      <c r="AI15" t="s">
        <v>762</v>
      </c>
      <c r="AJ15" t="s">
        <v>45</v>
      </c>
      <c r="AK15" t="s">
        <v>78</v>
      </c>
      <c r="AL15" t="s">
        <v>78</v>
      </c>
      <c r="AM15" t="s">
        <v>132</v>
      </c>
      <c r="AN15" t="s">
        <v>133</v>
      </c>
      <c r="AO15" t="s">
        <v>139</v>
      </c>
      <c r="AP15" t="s">
        <v>874</v>
      </c>
      <c r="AQ15" t="s">
        <v>1104</v>
      </c>
      <c r="AR15" t="s">
        <v>1105</v>
      </c>
      <c r="AS15" t="s">
        <v>1105</v>
      </c>
    </row>
    <row r="16" spans="1:45" x14ac:dyDescent="0.25">
      <c r="A16" t="s">
        <v>529</v>
      </c>
      <c r="B16">
        <v>24</v>
      </c>
      <c r="C16">
        <v>8</v>
      </c>
      <c r="D16" s="4">
        <v>14.314910641239299</v>
      </c>
      <c r="E16">
        <v>5.2599112793531697</v>
      </c>
      <c r="F16">
        <v>18.5</v>
      </c>
      <c r="G16">
        <v>6</v>
      </c>
      <c r="H16">
        <v>4</v>
      </c>
      <c r="I16">
        <v>4</v>
      </c>
      <c r="J16" t="s">
        <v>733</v>
      </c>
      <c r="K16" s="4">
        <v>32.463930157446597</v>
      </c>
      <c r="L16" s="4">
        <v>8.1585282124178793</v>
      </c>
      <c r="M16" t="s">
        <v>733</v>
      </c>
      <c r="N16" s="4">
        <v>12.5202181414696</v>
      </c>
      <c r="O16" s="4">
        <v>-2.03068132263979</v>
      </c>
      <c r="P16" s="4">
        <v>0.72499218391634201</v>
      </c>
      <c r="Q16" s="4">
        <v>-2.8009699520762199</v>
      </c>
      <c r="R16">
        <v>5.0949262783557599E-3</v>
      </c>
      <c r="S16">
        <v>1.38368617516884E-2</v>
      </c>
      <c r="T16" s="4">
        <v>-1.3056891387234499</v>
      </c>
      <c r="U16" s="4">
        <v>-2.7556735065561302</v>
      </c>
      <c r="V16" t="s">
        <v>757</v>
      </c>
      <c r="W16">
        <v>0</v>
      </c>
      <c r="X16">
        <v>1</v>
      </c>
      <c r="Y16" t="s">
        <v>2694</v>
      </c>
      <c r="Z16">
        <v>99.391999999999996</v>
      </c>
      <c r="AA16">
        <v>100</v>
      </c>
      <c r="AB16" t="s">
        <v>759</v>
      </c>
      <c r="AC16" t="s">
        <v>2695</v>
      </c>
      <c r="AD16" t="s">
        <v>2696</v>
      </c>
      <c r="AE16" t="s">
        <v>762</v>
      </c>
      <c r="AF16" t="s">
        <v>762</v>
      </c>
      <c r="AG16" t="s">
        <v>762</v>
      </c>
      <c r="AH16" t="s">
        <v>762</v>
      </c>
      <c r="AI16" t="s">
        <v>762</v>
      </c>
      <c r="AJ16" t="s">
        <v>45</v>
      </c>
      <c r="AK16" t="s">
        <v>78</v>
      </c>
      <c r="AL16" t="s">
        <v>78</v>
      </c>
      <c r="AM16" t="s">
        <v>152</v>
      </c>
      <c r="AN16" t="s">
        <v>165</v>
      </c>
      <c r="AO16" t="s">
        <v>166</v>
      </c>
      <c r="AP16" t="s">
        <v>2695</v>
      </c>
      <c r="AQ16" t="s">
        <v>2697</v>
      </c>
      <c r="AR16" t="s">
        <v>2698</v>
      </c>
      <c r="AS16" t="s">
        <v>2699</v>
      </c>
    </row>
    <row r="17" spans="1:45" x14ac:dyDescent="0.25">
      <c r="A17" t="s">
        <v>190</v>
      </c>
      <c r="B17">
        <v>749</v>
      </c>
      <c r="C17">
        <v>29</v>
      </c>
      <c r="D17" s="4">
        <v>621.72682908171203</v>
      </c>
      <c r="E17">
        <v>34.538625720585202</v>
      </c>
      <c r="F17">
        <v>666</v>
      </c>
      <c r="G17">
        <v>12</v>
      </c>
      <c r="H17">
        <v>4</v>
      </c>
      <c r="I17">
        <v>4</v>
      </c>
      <c r="J17" t="s">
        <v>733</v>
      </c>
      <c r="K17" s="4">
        <v>960.010529958863</v>
      </c>
      <c r="L17" s="4">
        <v>28.6290205258497</v>
      </c>
      <c r="M17" t="s">
        <v>733</v>
      </c>
      <c r="N17" s="4">
        <v>851.19440237308504</v>
      </c>
      <c r="O17" s="4">
        <v>-5.0703733412328402</v>
      </c>
      <c r="P17" s="4">
        <v>0.94947164424379105</v>
      </c>
      <c r="Q17" s="4">
        <v>-5.3402051256318899</v>
      </c>
      <c r="R17" s="3">
        <v>9.2841472897271698E-8</v>
      </c>
      <c r="S17" s="3">
        <v>9.6722550862649503E-7</v>
      </c>
      <c r="T17" s="4">
        <v>-4.1209016969890504</v>
      </c>
      <c r="U17" s="4">
        <v>-6.0198449854766301</v>
      </c>
      <c r="V17" t="s">
        <v>757</v>
      </c>
      <c r="W17">
        <v>0</v>
      </c>
      <c r="X17">
        <v>10</v>
      </c>
      <c r="Y17" t="s">
        <v>772</v>
      </c>
      <c r="Z17">
        <v>100</v>
      </c>
      <c r="AA17">
        <v>100</v>
      </c>
      <c r="AB17" t="s">
        <v>759</v>
      </c>
      <c r="AC17" t="s">
        <v>773</v>
      </c>
      <c r="AD17" t="s">
        <v>774</v>
      </c>
      <c r="AE17" t="s">
        <v>773</v>
      </c>
      <c r="AF17">
        <v>0</v>
      </c>
      <c r="AG17" t="s">
        <v>773</v>
      </c>
      <c r="AH17" t="s">
        <v>775</v>
      </c>
      <c r="AI17" t="s">
        <v>776</v>
      </c>
      <c r="AJ17" t="s">
        <v>45</v>
      </c>
      <c r="AK17" t="s">
        <v>191</v>
      </c>
      <c r="AL17" t="s">
        <v>191</v>
      </c>
      <c r="AM17" t="s">
        <v>192</v>
      </c>
      <c r="AN17" t="s">
        <v>193</v>
      </c>
      <c r="AO17" t="s">
        <v>194</v>
      </c>
      <c r="AP17" t="s">
        <v>773</v>
      </c>
      <c r="AQ17" t="s">
        <v>777</v>
      </c>
      <c r="AR17" t="s">
        <v>778</v>
      </c>
      <c r="AS17" t="s">
        <v>778</v>
      </c>
    </row>
    <row r="18" spans="1:45" x14ac:dyDescent="0.25">
      <c r="A18" t="s">
        <v>259</v>
      </c>
      <c r="B18">
        <v>11</v>
      </c>
      <c r="C18">
        <v>3</v>
      </c>
      <c r="D18" s="4">
        <v>5.2915026221291797</v>
      </c>
      <c r="E18">
        <v>1.5</v>
      </c>
      <c r="F18">
        <v>10</v>
      </c>
      <c r="G18">
        <v>2</v>
      </c>
      <c r="H18">
        <v>4</v>
      </c>
      <c r="I18">
        <v>4</v>
      </c>
      <c r="J18" t="s">
        <v>733</v>
      </c>
      <c r="K18" s="4">
        <v>15.0547776027497</v>
      </c>
      <c r="L18" s="4">
        <v>2.09276542191999</v>
      </c>
      <c r="M18" t="s">
        <v>733</v>
      </c>
      <c r="N18" s="4">
        <v>8.3596532362060092</v>
      </c>
      <c r="O18" s="4">
        <v>-2.83569014296625</v>
      </c>
      <c r="P18" s="4">
        <v>0.72325549196143801</v>
      </c>
      <c r="Q18" s="4">
        <v>-3.9207308820787201</v>
      </c>
      <c r="R18" s="3">
        <v>8.8280808633542506E-5</v>
      </c>
      <c r="S18">
        <v>4.1100698818033899E-4</v>
      </c>
      <c r="T18" s="4">
        <v>-2.11243465100481</v>
      </c>
      <c r="U18" s="4">
        <v>-3.55894563492769</v>
      </c>
      <c r="V18" t="s">
        <v>757</v>
      </c>
      <c r="W18">
        <v>0</v>
      </c>
      <c r="X18">
        <v>1</v>
      </c>
      <c r="Y18" t="s">
        <v>2577</v>
      </c>
      <c r="Z18">
        <v>100</v>
      </c>
      <c r="AA18">
        <v>100</v>
      </c>
      <c r="AB18" t="s">
        <v>759</v>
      </c>
      <c r="AC18" t="s">
        <v>2578</v>
      </c>
      <c r="AD18" t="s">
        <v>2579</v>
      </c>
      <c r="AE18" t="s">
        <v>2578</v>
      </c>
      <c r="AF18">
        <v>0</v>
      </c>
      <c r="AG18" t="s">
        <v>2578</v>
      </c>
      <c r="AH18" t="s">
        <v>2580</v>
      </c>
      <c r="AI18" t="s">
        <v>870</v>
      </c>
      <c r="AJ18" t="s">
        <v>45</v>
      </c>
      <c r="AK18" t="s">
        <v>207</v>
      </c>
      <c r="AL18" t="s">
        <v>208</v>
      </c>
      <c r="AM18" t="s">
        <v>209</v>
      </c>
      <c r="AN18" t="s">
        <v>242</v>
      </c>
      <c r="AO18" t="s">
        <v>260</v>
      </c>
      <c r="AP18" t="s">
        <v>2578</v>
      </c>
      <c r="AQ18" t="s">
        <v>2581</v>
      </c>
      <c r="AR18" t="s">
        <v>2582</v>
      </c>
      <c r="AS18" t="s">
        <v>2582</v>
      </c>
    </row>
    <row r="19" spans="1:45" x14ac:dyDescent="0.25">
      <c r="A19" t="s">
        <v>464</v>
      </c>
      <c r="B19">
        <v>35</v>
      </c>
      <c r="C19">
        <v>10</v>
      </c>
      <c r="D19" s="4">
        <v>6.9940450861191001</v>
      </c>
      <c r="E19">
        <v>3.9475730941089999</v>
      </c>
      <c r="F19">
        <v>34</v>
      </c>
      <c r="G19">
        <v>10.5</v>
      </c>
      <c r="H19">
        <v>4</v>
      </c>
      <c r="I19">
        <v>4</v>
      </c>
      <c r="J19" t="s">
        <v>733</v>
      </c>
      <c r="K19" s="4">
        <v>46.719963349743502</v>
      </c>
      <c r="L19" s="4">
        <v>9.4567315053733907</v>
      </c>
      <c r="M19" t="s">
        <v>733</v>
      </c>
      <c r="N19" s="4">
        <v>18.889086130022399</v>
      </c>
      <c r="O19" s="4">
        <v>-2.3294337186759799</v>
      </c>
      <c r="P19" s="4">
        <v>0.42291464611104901</v>
      </c>
      <c r="Q19" s="4">
        <v>-5.5080469312105897</v>
      </c>
      <c r="R19" s="3">
        <v>3.6283668664547603E-8</v>
      </c>
      <c r="S19" s="3">
        <v>4.1546435020396399E-7</v>
      </c>
      <c r="T19" s="4">
        <v>-1.9065190725649299</v>
      </c>
      <c r="U19" s="4">
        <v>-2.7523483647870299</v>
      </c>
      <c r="V19" t="s">
        <v>757</v>
      </c>
      <c r="W19">
        <v>0</v>
      </c>
      <c r="X19">
        <v>1</v>
      </c>
      <c r="Y19" t="s">
        <v>2200</v>
      </c>
      <c r="Z19">
        <v>100</v>
      </c>
      <c r="AA19">
        <v>100</v>
      </c>
      <c r="AB19" t="s">
        <v>759</v>
      </c>
      <c r="AC19" t="s">
        <v>2201</v>
      </c>
      <c r="AD19" t="s">
        <v>2202</v>
      </c>
      <c r="AE19" t="s">
        <v>2201</v>
      </c>
      <c r="AF19">
        <v>0</v>
      </c>
      <c r="AG19" t="s">
        <v>2201</v>
      </c>
      <c r="AH19" t="s">
        <v>2203</v>
      </c>
      <c r="AI19" t="s">
        <v>870</v>
      </c>
      <c r="AJ19" t="s">
        <v>45</v>
      </c>
      <c r="AK19" t="s">
        <v>207</v>
      </c>
      <c r="AL19" t="s">
        <v>208</v>
      </c>
      <c r="AM19" t="s">
        <v>209</v>
      </c>
      <c r="AN19" t="s">
        <v>242</v>
      </c>
      <c r="AO19" t="s">
        <v>263</v>
      </c>
      <c r="AP19" t="s">
        <v>2201</v>
      </c>
      <c r="AQ19" t="s">
        <v>2204</v>
      </c>
      <c r="AR19" t="s">
        <v>2205</v>
      </c>
      <c r="AS19" t="s">
        <v>2205</v>
      </c>
    </row>
    <row r="20" spans="1:45" x14ac:dyDescent="0.25">
      <c r="A20" t="s">
        <v>524</v>
      </c>
      <c r="B20">
        <v>26</v>
      </c>
      <c r="C20">
        <v>7</v>
      </c>
      <c r="D20" s="4">
        <v>16.6207701385947</v>
      </c>
      <c r="E20">
        <v>2.88675134594813</v>
      </c>
      <c r="F20">
        <v>19.5</v>
      </c>
      <c r="G20">
        <v>6.5</v>
      </c>
      <c r="H20">
        <v>4</v>
      </c>
      <c r="I20">
        <v>4</v>
      </c>
      <c r="J20" t="s">
        <v>733</v>
      </c>
      <c r="K20" s="4">
        <v>35.854965178632298</v>
      </c>
      <c r="L20" s="4">
        <v>5.8756208870873898</v>
      </c>
      <c r="M20" t="s">
        <v>733</v>
      </c>
      <c r="N20" s="4">
        <v>13.675551213572</v>
      </c>
      <c r="O20" s="4">
        <v>-2.5764669231888502</v>
      </c>
      <c r="P20" s="4">
        <v>0.56138256160403499</v>
      </c>
      <c r="Q20" s="4">
        <v>-4.5895029511196901</v>
      </c>
      <c r="R20" s="3">
        <v>4.4430271729911102E-6</v>
      </c>
      <c r="S20" s="3">
        <v>2.9686618811048501E-5</v>
      </c>
      <c r="T20" s="4">
        <v>-2.01508436158481</v>
      </c>
      <c r="U20" s="4">
        <v>-3.1378494847928802</v>
      </c>
      <c r="V20" t="s">
        <v>757</v>
      </c>
      <c r="W20">
        <v>0</v>
      </c>
      <c r="X20">
        <v>1</v>
      </c>
      <c r="Y20" t="s">
        <v>2583</v>
      </c>
      <c r="Z20">
        <v>100</v>
      </c>
      <c r="AA20">
        <v>100</v>
      </c>
      <c r="AB20" t="s">
        <v>759</v>
      </c>
      <c r="AC20" t="s">
        <v>2584</v>
      </c>
      <c r="AD20" t="s">
        <v>2585</v>
      </c>
      <c r="AE20" t="s">
        <v>762</v>
      </c>
      <c r="AF20" t="s">
        <v>762</v>
      </c>
      <c r="AG20" t="s">
        <v>762</v>
      </c>
      <c r="AH20" t="s">
        <v>762</v>
      </c>
      <c r="AI20" t="s">
        <v>762</v>
      </c>
      <c r="AJ20" t="s">
        <v>45</v>
      </c>
      <c r="AK20" t="s">
        <v>207</v>
      </c>
      <c r="AL20" t="s">
        <v>313</v>
      </c>
      <c r="AM20" t="s">
        <v>314</v>
      </c>
      <c r="AN20" t="s">
        <v>2261</v>
      </c>
      <c r="AO20" t="s">
        <v>2262</v>
      </c>
      <c r="AP20" t="s">
        <v>2584</v>
      </c>
      <c r="AQ20" t="s">
        <v>2586</v>
      </c>
      <c r="AR20" t="s">
        <v>2587</v>
      </c>
      <c r="AS20" t="s">
        <v>2587</v>
      </c>
    </row>
    <row r="21" spans="1:45" x14ac:dyDescent="0.25">
      <c r="A21" t="s">
        <v>283</v>
      </c>
      <c r="B21">
        <v>43</v>
      </c>
      <c r="C21">
        <v>5</v>
      </c>
      <c r="D21" s="4">
        <v>68.210458631112203</v>
      </c>
      <c r="E21">
        <v>5.3541261347363402</v>
      </c>
      <c r="F21">
        <v>12.5</v>
      </c>
      <c r="G21">
        <v>4.5</v>
      </c>
      <c r="H21">
        <v>4</v>
      </c>
      <c r="I21">
        <v>4</v>
      </c>
      <c r="J21" t="s">
        <v>733</v>
      </c>
      <c r="K21" s="4">
        <v>64.414676729120998</v>
      </c>
      <c r="L21" s="4">
        <v>4.3857557537735001</v>
      </c>
      <c r="M21" t="s">
        <v>733</v>
      </c>
      <c r="N21" s="4">
        <v>15.799844286555601</v>
      </c>
      <c r="O21" s="4">
        <v>-3.8586255213834502</v>
      </c>
      <c r="P21" s="4">
        <v>1.17281683097749</v>
      </c>
      <c r="Q21" s="4">
        <v>-3.2900495793255802</v>
      </c>
      <c r="R21">
        <v>1.00169731249477E-3</v>
      </c>
      <c r="S21">
        <v>3.47382615056168E-3</v>
      </c>
      <c r="T21" s="4">
        <v>-2.6858086904059602</v>
      </c>
      <c r="U21" s="4">
        <v>-5.0314423523609397</v>
      </c>
      <c r="V21" t="s">
        <v>757</v>
      </c>
      <c r="W21">
        <v>0</v>
      </c>
      <c r="X21">
        <v>1</v>
      </c>
      <c r="Y21" t="s">
        <v>3558</v>
      </c>
      <c r="Z21">
        <v>100</v>
      </c>
      <c r="AA21">
        <v>100</v>
      </c>
      <c r="AB21" t="s">
        <v>759</v>
      </c>
      <c r="AC21" t="s">
        <v>3559</v>
      </c>
      <c r="AD21" t="s">
        <v>3560</v>
      </c>
      <c r="AE21" t="s">
        <v>3559</v>
      </c>
      <c r="AF21">
        <v>0</v>
      </c>
      <c r="AG21" t="s">
        <v>3559</v>
      </c>
      <c r="AH21" t="s">
        <v>3561</v>
      </c>
      <c r="AI21" t="s">
        <v>870</v>
      </c>
      <c r="AJ21" t="s">
        <v>45</v>
      </c>
      <c r="AK21" t="s">
        <v>207</v>
      </c>
      <c r="AL21" t="s">
        <v>208</v>
      </c>
      <c r="AM21" t="s">
        <v>209</v>
      </c>
      <c r="AN21" t="s">
        <v>284</v>
      </c>
      <c r="AO21" t="s">
        <v>285</v>
      </c>
      <c r="AP21" t="s">
        <v>3559</v>
      </c>
      <c r="AQ21" t="s">
        <v>3562</v>
      </c>
      <c r="AR21" t="s">
        <v>3563</v>
      </c>
      <c r="AS21" t="s">
        <v>3563</v>
      </c>
    </row>
    <row r="22" spans="1:45" x14ac:dyDescent="0.25">
      <c r="A22" t="s">
        <v>572</v>
      </c>
      <c r="B22">
        <v>21</v>
      </c>
      <c r="C22">
        <v>8</v>
      </c>
      <c r="D22" s="4">
        <v>18.8148877222268</v>
      </c>
      <c r="E22">
        <v>6.9462219947249002</v>
      </c>
      <c r="F22">
        <v>16</v>
      </c>
      <c r="G22">
        <v>5</v>
      </c>
      <c r="H22">
        <v>4</v>
      </c>
      <c r="I22">
        <v>4</v>
      </c>
      <c r="J22" t="s">
        <v>733</v>
      </c>
      <c r="K22" s="4">
        <v>28.746066831535298</v>
      </c>
      <c r="L22" s="4">
        <v>6.4450377987533001</v>
      </c>
      <c r="M22" t="s">
        <v>733</v>
      </c>
      <c r="N22" s="4">
        <v>9.3203830380496395</v>
      </c>
      <c r="O22" s="4">
        <v>-2.11479436456526</v>
      </c>
      <c r="P22" s="4">
        <v>0.74576414281344205</v>
      </c>
      <c r="Q22" s="4">
        <v>-2.8357415477057799</v>
      </c>
      <c r="R22">
        <v>4.5719427718264602E-3</v>
      </c>
      <c r="S22">
        <v>1.2632476658677E-2</v>
      </c>
      <c r="T22" s="4">
        <v>-1.36903022175182</v>
      </c>
      <c r="U22" s="4">
        <v>-2.8605585073787001</v>
      </c>
      <c r="V22" t="s">
        <v>757</v>
      </c>
      <c r="W22">
        <v>0</v>
      </c>
      <c r="X22">
        <v>1</v>
      </c>
      <c r="Y22" t="s">
        <v>3508</v>
      </c>
      <c r="Z22">
        <v>99.103999999999999</v>
      </c>
      <c r="AA22">
        <v>100</v>
      </c>
      <c r="AB22" t="s">
        <v>759</v>
      </c>
      <c r="AC22" t="s">
        <v>3509</v>
      </c>
      <c r="AD22" t="s">
        <v>3510</v>
      </c>
      <c r="AE22" t="s">
        <v>3509</v>
      </c>
      <c r="AF22">
        <v>0</v>
      </c>
      <c r="AG22" t="s">
        <v>3509</v>
      </c>
      <c r="AH22" t="s">
        <v>3511</v>
      </c>
      <c r="AI22" t="s">
        <v>3512</v>
      </c>
      <c r="AJ22" t="s">
        <v>45</v>
      </c>
      <c r="AK22" t="s">
        <v>207</v>
      </c>
      <c r="AL22" t="s">
        <v>313</v>
      </c>
      <c r="AM22" t="s">
        <v>314</v>
      </c>
      <c r="AN22" t="s">
        <v>2261</v>
      </c>
      <c r="AO22" t="s">
        <v>3513</v>
      </c>
      <c r="AP22" t="s">
        <v>3509</v>
      </c>
      <c r="AQ22" t="s">
        <v>3508</v>
      </c>
      <c r="AR22" t="s">
        <v>3514</v>
      </c>
      <c r="AS22" t="s">
        <v>3515</v>
      </c>
    </row>
    <row r="23" spans="1:45" x14ac:dyDescent="0.25">
      <c r="A23" t="s">
        <v>559</v>
      </c>
      <c r="B23">
        <v>25</v>
      </c>
      <c r="C23">
        <v>4</v>
      </c>
      <c r="D23" s="4">
        <v>21.802140567690401</v>
      </c>
      <c r="E23">
        <v>3.4034296427770201</v>
      </c>
      <c r="F23">
        <v>19.5</v>
      </c>
      <c r="G23">
        <v>2.5</v>
      </c>
      <c r="H23">
        <v>4</v>
      </c>
      <c r="I23">
        <v>4</v>
      </c>
      <c r="J23" t="s">
        <v>733</v>
      </c>
      <c r="K23" s="4">
        <v>35.212171725546703</v>
      </c>
      <c r="L23" s="4">
        <v>2.5890345225414002</v>
      </c>
      <c r="M23" t="s">
        <v>733</v>
      </c>
      <c r="N23" s="4">
        <v>10.315190904953401</v>
      </c>
      <c r="O23" s="4">
        <v>-3.6617631697556101</v>
      </c>
      <c r="P23" s="4">
        <v>0.81994131141424398</v>
      </c>
      <c r="Q23" s="4">
        <v>-4.4658844709748298</v>
      </c>
      <c r="R23" s="3">
        <v>7.9738633137002398E-6</v>
      </c>
      <c r="S23" s="3">
        <v>5.0296676286416903E-5</v>
      </c>
      <c r="T23" s="4">
        <v>-2.8418218583413699</v>
      </c>
      <c r="U23" s="4">
        <v>-4.4817044811698601</v>
      </c>
      <c r="V23" t="s">
        <v>757</v>
      </c>
      <c r="W23">
        <v>0</v>
      </c>
      <c r="X23">
        <v>1</v>
      </c>
      <c r="Y23" t="s">
        <v>3335</v>
      </c>
      <c r="Z23">
        <v>99.695999999999998</v>
      </c>
      <c r="AA23">
        <v>100</v>
      </c>
      <c r="AB23" t="s">
        <v>759</v>
      </c>
      <c r="AC23" t="s">
        <v>3336</v>
      </c>
      <c r="AD23" t="s">
        <v>3337</v>
      </c>
      <c r="AE23" t="s">
        <v>762</v>
      </c>
      <c r="AF23" t="s">
        <v>762</v>
      </c>
      <c r="AG23" t="s">
        <v>762</v>
      </c>
      <c r="AH23" t="s">
        <v>762</v>
      </c>
      <c r="AI23" t="s">
        <v>762</v>
      </c>
      <c r="AJ23" t="s">
        <v>45</v>
      </c>
      <c r="AK23" t="s">
        <v>207</v>
      </c>
      <c r="AL23" t="s">
        <v>208</v>
      </c>
      <c r="AM23" t="s">
        <v>209</v>
      </c>
      <c r="AN23" t="s">
        <v>242</v>
      </c>
      <c r="AO23" t="s">
        <v>248</v>
      </c>
      <c r="AP23" t="s">
        <v>3336</v>
      </c>
      <c r="AQ23" t="s">
        <v>3335</v>
      </c>
      <c r="AR23" t="s">
        <v>3338</v>
      </c>
      <c r="AS23" t="s">
        <v>3339</v>
      </c>
    </row>
    <row r="24" spans="1:45" x14ac:dyDescent="0.25">
      <c r="A24" t="s">
        <v>262</v>
      </c>
      <c r="B24">
        <v>27</v>
      </c>
      <c r="C24">
        <v>5</v>
      </c>
      <c r="D24" s="4">
        <v>12.2848144742469</v>
      </c>
      <c r="E24">
        <v>3</v>
      </c>
      <c r="F24">
        <v>27.5</v>
      </c>
      <c r="G24">
        <v>5</v>
      </c>
      <c r="H24">
        <v>4</v>
      </c>
      <c r="I24">
        <v>4</v>
      </c>
      <c r="J24" t="s">
        <v>733</v>
      </c>
      <c r="K24" s="4">
        <v>36.313629358630699</v>
      </c>
      <c r="L24" s="4">
        <v>4.3336217846196199</v>
      </c>
      <c r="M24" t="s">
        <v>733</v>
      </c>
      <c r="N24" s="4">
        <v>13.2018252117555</v>
      </c>
      <c r="O24" s="4">
        <v>-3.0835286285871</v>
      </c>
      <c r="P24" s="4">
        <v>0.825354358565625</v>
      </c>
      <c r="Q24" s="4">
        <v>-3.7360057490287399</v>
      </c>
      <c r="R24">
        <v>1.8696639505454599E-4</v>
      </c>
      <c r="S24">
        <v>7.7912881348960101E-4</v>
      </c>
      <c r="T24" s="4">
        <v>-2.2581742700214802</v>
      </c>
      <c r="U24" s="4">
        <v>-3.90888298715273</v>
      </c>
      <c r="V24" t="s">
        <v>757</v>
      </c>
      <c r="W24">
        <v>0</v>
      </c>
      <c r="X24">
        <v>1</v>
      </c>
      <c r="Y24" t="s">
        <v>2667</v>
      </c>
      <c r="Z24">
        <v>100</v>
      </c>
      <c r="AA24">
        <v>100</v>
      </c>
      <c r="AB24" t="s">
        <v>759</v>
      </c>
      <c r="AC24" t="s">
        <v>1131</v>
      </c>
      <c r="AD24" t="s">
        <v>2668</v>
      </c>
      <c r="AE24" t="s">
        <v>762</v>
      </c>
      <c r="AF24" t="s">
        <v>762</v>
      </c>
      <c r="AG24" t="s">
        <v>762</v>
      </c>
      <c r="AH24" t="s">
        <v>762</v>
      </c>
      <c r="AI24" t="s">
        <v>762</v>
      </c>
      <c r="AJ24" t="s">
        <v>45</v>
      </c>
      <c r="AK24" t="s">
        <v>207</v>
      </c>
      <c r="AL24" t="s">
        <v>208</v>
      </c>
      <c r="AM24" t="s">
        <v>209</v>
      </c>
      <c r="AN24" t="s">
        <v>242</v>
      </c>
      <c r="AO24" t="s">
        <v>263</v>
      </c>
      <c r="AP24" t="s">
        <v>1131</v>
      </c>
      <c r="AQ24" t="s">
        <v>2669</v>
      </c>
      <c r="AR24" t="s">
        <v>2670</v>
      </c>
      <c r="AS24" t="s">
        <v>2671</v>
      </c>
    </row>
    <row r="25" spans="1:45" x14ac:dyDescent="0.25">
      <c r="A25" t="s">
        <v>228</v>
      </c>
      <c r="B25">
        <v>13</v>
      </c>
      <c r="C25">
        <v>6</v>
      </c>
      <c r="D25" s="4">
        <v>6.9940450861191001</v>
      </c>
      <c r="E25">
        <v>3.5</v>
      </c>
      <c r="F25">
        <v>13</v>
      </c>
      <c r="G25">
        <v>5.5</v>
      </c>
      <c r="H25">
        <v>4</v>
      </c>
      <c r="I25">
        <v>4</v>
      </c>
      <c r="J25" t="s">
        <v>733</v>
      </c>
      <c r="K25" s="4">
        <v>16.274753394381602</v>
      </c>
      <c r="L25" s="4">
        <v>4.73037393337703</v>
      </c>
      <c r="M25" t="s">
        <v>733</v>
      </c>
      <c r="N25" s="4">
        <v>14.4217293572415</v>
      </c>
      <c r="O25" s="4">
        <v>-1.77586785138273</v>
      </c>
      <c r="P25" s="4">
        <v>0.61115492229351598</v>
      </c>
      <c r="Q25" s="4">
        <v>-2.9057572582714899</v>
      </c>
      <c r="R25">
        <v>3.6636554486021902E-3</v>
      </c>
      <c r="S25">
        <v>1.0512385197678499E-2</v>
      </c>
      <c r="T25" s="4">
        <v>-1.16471292908921</v>
      </c>
      <c r="U25" s="4">
        <v>-2.3870227736762502</v>
      </c>
      <c r="V25" t="s">
        <v>757</v>
      </c>
      <c r="W25">
        <v>0</v>
      </c>
      <c r="X25">
        <v>1</v>
      </c>
      <c r="Y25" t="s">
        <v>1929</v>
      </c>
      <c r="Z25">
        <v>99.702999999999903</v>
      </c>
      <c r="AA25">
        <v>100</v>
      </c>
      <c r="AB25" t="s">
        <v>759</v>
      </c>
      <c r="AC25" t="s">
        <v>813</v>
      </c>
      <c r="AD25" t="s">
        <v>1930</v>
      </c>
      <c r="AE25" t="s">
        <v>762</v>
      </c>
      <c r="AF25" t="s">
        <v>762</v>
      </c>
      <c r="AG25" t="s">
        <v>762</v>
      </c>
      <c r="AH25" t="s">
        <v>762</v>
      </c>
      <c r="AI25" t="s">
        <v>762</v>
      </c>
      <c r="AJ25" t="s">
        <v>45</v>
      </c>
      <c r="AK25" t="s">
        <v>207</v>
      </c>
      <c r="AL25" t="s">
        <v>208</v>
      </c>
      <c r="AM25" t="s">
        <v>209</v>
      </c>
      <c r="AN25" t="s">
        <v>210</v>
      </c>
      <c r="AO25" t="s">
        <v>222</v>
      </c>
      <c r="AP25" t="s">
        <v>813</v>
      </c>
      <c r="AQ25" t="s">
        <v>1931</v>
      </c>
      <c r="AR25" t="s">
        <v>1932</v>
      </c>
      <c r="AS25" t="s">
        <v>1933</v>
      </c>
    </row>
    <row r="26" spans="1:45" x14ac:dyDescent="0.25">
      <c r="A26" t="s">
        <v>494</v>
      </c>
      <c r="B26">
        <v>221</v>
      </c>
      <c r="C26">
        <v>27</v>
      </c>
      <c r="D26" s="4">
        <v>168.644596711546</v>
      </c>
      <c r="E26">
        <v>20.516253719104402</v>
      </c>
      <c r="F26">
        <v>199</v>
      </c>
      <c r="G26">
        <v>20</v>
      </c>
      <c r="H26">
        <v>4</v>
      </c>
      <c r="I26">
        <v>4</v>
      </c>
      <c r="J26" t="s">
        <v>733</v>
      </c>
      <c r="K26" s="4">
        <v>283.41447167574898</v>
      </c>
      <c r="L26" s="4">
        <v>25.522598437981799</v>
      </c>
      <c r="M26" t="s">
        <v>733</v>
      </c>
      <c r="N26" s="4">
        <v>131.11198929972099</v>
      </c>
      <c r="O26" s="4">
        <v>-3.4752633753997699</v>
      </c>
      <c r="P26" s="4">
        <v>0.77231373392484903</v>
      </c>
      <c r="Q26" s="4">
        <v>-4.4998078148095404</v>
      </c>
      <c r="R26" s="3">
        <v>6.8014925834744298E-6</v>
      </c>
      <c r="S26" s="3">
        <v>4.3881711033482203E-5</v>
      </c>
      <c r="T26" s="4">
        <v>-2.7029496414749201</v>
      </c>
      <c r="U26" s="4">
        <v>-4.2475771093246202</v>
      </c>
      <c r="V26" t="s">
        <v>757</v>
      </c>
      <c r="W26">
        <v>0</v>
      </c>
      <c r="X26">
        <v>2</v>
      </c>
      <c r="Y26" t="s">
        <v>962</v>
      </c>
      <c r="Z26">
        <v>100</v>
      </c>
      <c r="AA26">
        <v>100</v>
      </c>
      <c r="AB26" t="s">
        <v>759</v>
      </c>
      <c r="AC26" t="s">
        <v>963</v>
      </c>
      <c r="AD26" t="s">
        <v>964</v>
      </c>
      <c r="AE26" t="s">
        <v>762</v>
      </c>
      <c r="AF26" t="s">
        <v>762</v>
      </c>
      <c r="AG26" t="s">
        <v>762</v>
      </c>
      <c r="AH26" t="s">
        <v>762</v>
      </c>
      <c r="AI26" t="s">
        <v>762</v>
      </c>
      <c r="AJ26" t="s">
        <v>45</v>
      </c>
      <c r="AK26" t="s">
        <v>78</v>
      </c>
      <c r="AL26" t="s">
        <v>965</v>
      </c>
      <c r="AM26" t="s">
        <v>966</v>
      </c>
      <c r="AN26" t="s">
        <v>967</v>
      </c>
      <c r="AO26" t="s">
        <v>968</v>
      </c>
      <c r="AP26" t="s">
        <v>963</v>
      </c>
      <c r="AQ26" t="s">
        <v>969</v>
      </c>
      <c r="AR26" t="s">
        <v>970</v>
      </c>
      <c r="AS26" t="s">
        <v>970</v>
      </c>
    </row>
    <row r="27" spans="1:45" x14ac:dyDescent="0.25">
      <c r="A27" t="s">
        <v>338</v>
      </c>
      <c r="B27">
        <v>34</v>
      </c>
      <c r="C27">
        <v>11</v>
      </c>
      <c r="D27" s="4">
        <v>34.364468083569498</v>
      </c>
      <c r="E27">
        <v>4.9916597106239804</v>
      </c>
      <c r="F27">
        <v>20.5</v>
      </c>
      <c r="G27">
        <v>9.5</v>
      </c>
      <c r="H27">
        <v>4</v>
      </c>
      <c r="I27">
        <v>4</v>
      </c>
      <c r="J27" t="s">
        <v>733</v>
      </c>
      <c r="K27" s="4">
        <v>47.609827880040598</v>
      </c>
      <c r="L27" s="4">
        <v>10.446834145205599</v>
      </c>
      <c r="M27" t="s">
        <v>733</v>
      </c>
      <c r="N27" s="4">
        <v>16.536884451821301</v>
      </c>
      <c r="O27" s="4">
        <v>-2.2046094388395301</v>
      </c>
      <c r="P27" s="4">
        <v>0.69314889382689004</v>
      </c>
      <c r="Q27" s="4">
        <v>-3.18057124302375</v>
      </c>
      <c r="R27">
        <v>1.4698499301510201E-3</v>
      </c>
      <c r="S27">
        <v>4.8148950031493597E-3</v>
      </c>
      <c r="T27" s="4">
        <v>-1.5114605450126399</v>
      </c>
      <c r="U27" s="4">
        <v>-2.8977583326664198</v>
      </c>
      <c r="V27" t="s">
        <v>757</v>
      </c>
      <c r="W27">
        <v>0</v>
      </c>
      <c r="X27">
        <v>1</v>
      </c>
      <c r="Y27" t="s">
        <v>2700</v>
      </c>
      <c r="Z27">
        <v>100</v>
      </c>
      <c r="AA27">
        <v>100</v>
      </c>
      <c r="AB27" t="s">
        <v>759</v>
      </c>
      <c r="AC27" t="s">
        <v>2701</v>
      </c>
      <c r="AD27" t="s">
        <v>2702</v>
      </c>
      <c r="AE27" t="s">
        <v>2701</v>
      </c>
      <c r="AF27">
        <v>0</v>
      </c>
      <c r="AG27" t="s">
        <v>2701</v>
      </c>
      <c r="AH27" t="s">
        <v>2703</v>
      </c>
      <c r="AI27" t="s">
        <v>870</v>
      </c>
      <c r="AJ27" t="s">
        <v>45</v>
      </c>
      <c r="AK27" t="s">
        <v>207</v>
      </c>
      <c r="AL27" t="s">
        <v>313</v>
      </c>
      <c r="AM27" t="s">
        <v>314</v>
      </c>
      <c r="AN27" t="s">
        <v>332</v>
      </c>
      <c r="AO27" t="s">
        <v>335</v>
      </c>
      <c r="AP27" t="s">
        <v>2701</v>
      </c>
      <c r="AQ27" t="s">
        <v>2704</v>
      </c>
      <c r="AR27" t="s">
        <v>2705</v>
      </c>
      <c r="AS27" t="s">
        <v>2706</v>
      </c>
    </row>
    <row r="28" spans="1:45" x14ac:dyDescent="0.25">
      <c r="A28" t="s">
        <v>609</v>
      </c>
      <c r="B28">
        <v>18</v>
      </c>
      <c r="C28">
        <v>4</v>
      </c>
      <c r="D28" s="4">
        <v>7.5</v>
      </c>
      <c r="E28">
        <v>2.7537852736430501</v>
      </c>
      <c r="F28">
        <v>16</v>
      </c>
      <c r="G28">
        <v>3.5</v>
      </c>
      <c r="H28">
        <v>4</v>
      </c>
      <c r="I28">
        <v>4</v>
      </c>
      <c r="J28" t="s">
        <v>733</v>
      </c>
      <c r="K28" s="4">
        <v>23.071326571060499</v>
      </c>
      <c r="L28" s="4">
        <v>3.4290699035036099</v>
      </c>
      <c r="M28" t="s">
        <v>733</v>
      </c>
      <c r="N28" s="4">
        <v>15.642300294510401</v>
      </c>
      <c r="O28" s="4">
        <v>-2.7897853592345201</v>
      </c>
      <c r="P28" s="4">
        <v>1.0580291853663499</v>
      </c>
      <c r="Q28" s="4">
        <v>-2.6367754290904002</v>
      </c>
      <c r="R28">
        <v>8.3698221469943896E-3</v>
      </c>
      <c r="S28">
        <v>2.1340108222326699E-2</v>
      </c>
      <c r="T28" s="4">
        <v>-1.7317561738681699</v>
      </c>
      <c r="U28" s="4">
        <v>-3.8478145446008698</v>
      </c>
      <c r="V28" t="s">
        <v>757</v>
      </c>
      <c r="W28">
        <v>4</v>
      </c>
      <c r="X28">
        <v>1</v>
      </c>
      <c r="Y28" t="s">
        <v>1947</v>
      </c>
      <c r="Z28">
        <v>100</v>
      </c>
      <c r="AA28">
        <v>100</v>
      </c>
      <c r="AB28" t="s">
        <v>759</v>
      </c>
      <c r="AC28" t="s">
        <v>1948</v>
      </c>
      <c r="AD28" t="s">
        <v>1949</v>
      </c>
      <c r="AE28" t="s">
        <v>1950</v>
      </c>
      <c r="AF28">
        <v>6</v>
      </c>
      <c r="AG28" t="s">
        <v>1951</v>
      </c>
      <c r="AH28" t="s">
        <v>1952</v>
      </c>
      <c r="AI28" t="s">
        <v>870</v>
      </c>
      <c r="AJ28" t="s">
        <v>45</v>
      </c>
      <c r="AK28" t="s">
        <v>78</v>
      </c>
      <c r="AL28" t="s">
        <v>78</v>
      </c>
      <c r="AM28" t="s">
        <v>152</v>
      </c>
      <c r="AN28" t="s">
        <v>165</v>
      </c>
      <c r="AO28" t="s">
        <v>166</v>
      </c>
      <c r="AP28" t="s">
        <v>1950</v>
      </c>
      <c r="AQ28" t="s">
        <v>1953</v>
      </c>
      <c r="AR28" t="s">
        <v>1954</v>
      </c>
      <c r="AS28" t="s">
        <v>1954</v>
      </c>
    </row>
    <row r="29" spans="1:45" x14ac:dyDescent="0.25">
      <c r="A29" t="s">
        <v>282</v>
      </c>
      <c r="B29">
        <v>10</v>
      </c>
      <c r="C29">
        <v>2</v>
      </c>
      <c r="D29" s="4">
        <v>6.6017674401127904</v>
      </c>
      <c r="E29">
        <v>1.7320508075688801</v>
      </c>
      <c r="F29">
        <v>8.5</v>
      </c>
      <c r="G29">
        <v>1</v>
      </c>
      <c r="H29">
        <v>4</v>
      </c>
      <c r="I29">
        <v>4</v>
      </c>
      <c r="J29" t="s">
        <v>733</v>
      </c>
      <c r="K29" s="4">
        <v>12.967577490148299</v>
      </c>
      <c r="L29" s="4">
        <v>1.4227071395624999</v>
      </c>
      <c r="M29" t="s">
        <v>733</v>
      </c>
      <c r="N29" s="4">
        <v>6.7692566764423399</v>
      </c>
      <c r="O29" s="4">
        <v>-3.1728047262908601</v>
      </c>
      <c r="P29" s="4">
        <v>0.87369791567724098</v>
      </c>
      <c r="Q29" s="4">
        <v>-3.6314665164692301</v>
      </c>
      <c r="R29">
        <v>2.8181522578067398E-4</v>
      </c>
      <c r="S29">
        <v>1.12460644259729E-3</v>
      </c>
      <c r="T29" s="4">
        <v>-2.2991068106136199</v>
      </c>
      <c r="U29" s="4">
        <v>-4.0465026419681003</v>
      </c>
      <c r="V29" t="s">
        <v>757</v>
      </c>
      <c r="W29">
        <v>0</v>
      </c>
      <c r="X29">
        <v>1</v>
      </c>
      <c r="Y29" t="s">
        <v>3123</v>
      </c>
      <c r="Z29">
        <v>100</v>
      </c>
      <c r="AA29">
        <v>100</v>
      </c>
      <c r="AB29" t="s">
        <v>1552</v>
      </c>
      <c r="AC29" t="s">
        <v>3124</v>
      </c>
      <c r="AD29" t="s">
        <v>3125</v>
      </c>
      <c r="AE29" t="s">
        <v>3124</v>
      </c>
      <c r="AF29">
        <v>0</v>
      </c>
      <c r="AG29" t="s">
        <v>3124</v>
      </c>
      <c r="AH29" t="s">
        <v>3126</v>
      </c>
      <c r="AI29" t="s">
        <v>870</v>
      </c>
      <c r="AJ29" t="s">
        <v>45</v>
      </c>
      <c r="AK29" t="s">
        <v>207</v>
      </c>
      <c r="AL29" t="s">
        <v>208</v>
      </c>
      <c r="AM29" t="s">
        <v>209</v>
      </c>
      <c r="AN29" t="s">
        <v>271</v>
      </c>
      <c r="AO29" t="s">
        <v>278</v>
      </c>
      <c r="AP29" t="s">
        <v>3124</v>
      </c>
      <c r="AQ29" t="s">
        <v>3127</v>
      </c>
      <c r="AR29" t="s">
        <v>3128</v>
      </c>
      <c r="AS29" t="s">
        <v>3128</v>
      </c>
    </row>
    <row r="30" spans="1:45" x14ac:dyDescent="0.25">
      <c r="A30" t="s">
        <v>146</v>
      </c>
      <c r="B30">
        <v>16</v>
      </c>
      <c r="C30">
        <v>5</v>
      </c>
      <c r="D30" s="4">
        <v>13.7689263682153</v>
      </c>
      <c r="E30">
        <v>5.67890834580027</v>
      </c>
      <c r="F30">
        <v>12</v>
      </c>
      <c r="G30">
        <v>2.5</v>
      </c>
      <c r="H30">
        <v>4</v>
      </c>
      <c r="I30">
        <v>4</v>
      </c>
      <c r="J30" t="s">
        <v>733</v>
      </c>
      <c r="K30" s="4">
        <v>19.8291098167809</v>
      </c>
      <c r="L30" s="4">
        <v>4.4793466135444202</v>
      </c>
      <c r="M30" t="s">
        <v>733</v>
      </c>
      <c r="N30" s="4">
        <v>14.513197709010401</v>
      </c>
      <c r="O30" s="4">
        <v>-2.15140344465072</v>
      </c>
      <c r="P30" s="4">
        <v>0.84902254035769997</v>
      </c>
      <c r="Q30" s="4">
        <v>-2.5339768291008098</v>
      </c>
      <c r="R30">
        <v>1.1277618864367201E-2</v>
      </c>
      <c r="S30">
        <v>2.7725055273908599E-2</v>
      </c>
      <c r="T30" s="4">
        <v>-1.3023809042930199</v>
      </c>
      <c r="U30" s="4">
        <v>-3.0004259850084201</v>
      </c>
      <c r="V30" t="s">
        <v>757</v>
      </c>
      <c r="W30">
        <v>0</v>
      </c>
      <c r="X30">
        <v>1</v>
      </c>
      <c r="Y30" t="s">
        <v>2059</v>
      </c>
      <c r="Z30">
        <v>100</v>
      </c>
      <c r="AA30">
        <v>100</v>
      </c>
      <c r="AB30" t="s">
        <v>759</v>
      </c>
      <c r="AC30" t="s">
        <v>2060</v>
      </c>
      <c r="AD30" t="s">
        <v>2061</v>
      </c>
      <c r="AE30" t="s">
        <v>762</v>
      </c>
      <c r="AF30" t="s">
        <v>762</v>
      </c>
      <c r="AG30" t="s">
        <v>762</v>
      </c>
      <c r="AH30" t="s">
        <v>762</v>
      </c>
      <c r="AI30" t="s">
        <v>762</v>
      </c>
      <c r="AJ30" t="s">
        <v>45</v>
      </c>
      <c r="AK30" t="s">
        <v>78</v>
      </c>
      <c r="AL30" t="s">
        <v>78</v>
      </c>
      <c r="AM30" t="s">
        <v>147</v>
      </c>
      <c r="AN30" t="s">
        <v>148</v>
      </c>
      <c r="AO30" t="s">
        <v>149</v>
      </c>
      <c r="AP30" t="s">
        <v>2060</v>
      </c>
      <c r="AQ30" t="s">
        <v>2062</v>
      </c>
      <c r="AR30" t="s">
        <v>2063</v>
      </c>
      <c r="AS30" t="s">
        <v>2063</v>
      </c>
    </row>
    <row r="31" spans="1:45" x14ac:dyDescent="0.25">
      <c r="A31" t="s">
        <v>502</v>
      </c>
      <c r="B31">
        <v>32</v>
      </c>
      <c r="C31">
        <v>6</v>
      </c>
      <c r="D31" s="4">
        <v>17.969882210706501</v>
      </c>
      <c r="E31">
        <v>4.4347115652166904</v>
      </c>
      <c r="F31">
        <v>31.5</v>
      </c>
      <c r="G31">
        <v>5</v>
      </c>
      <c r="H31">
        <v>4</v>
      </c>
      <c r="I31">
        <v>4</v>
      </c>
      <c r="J31" t="s">
        <v>733</v>
      </c>
      <c r="K31" s="4">
        <v>39.776323294056503</v>
      </c>
      <c r="L31" s="4">
        <v>4.9887300080509496</v>
      </c>
      <c r="M31" t="s">
        <v>733</v>
      </c>
      <c r="N31" s="4">
        <v>25.424169395665601</v>
      </c>
      <c r="O31" s="4">
        <v>-2.98133903786557</v>
      </c>
      <c r="P31" s="4">
        <v>0.68062715894921499</v>
      </c>
      <c r="Q31" s="4">
        <v>-4.3802822127584502</v>
      </c>
      <c r="R31" s="3">
        <v>1.1852570269891701E-5</v>
      </c>
      <c r="S31" s="3">
        <v>7.1527482727732998E-5</v>
      </c>
      <c r="T31" s="4">
        <v>-2.3007118789163501</v>
      </c>
      <c r="U31" s="4">
        <v>-3.6619661968147801</v>
      </c>
      <c r="V31" t="s">
        <v>757</v>
      </c>
      <c r="W31">
        <v>2</v>
      </c>
      <c r="X31">
        <v>1</v>
      </c>
      <c r="Y31" t="s">
        <v>1654</v>
      </c>
      <c r="Z31">
        <v>100</v>
      </c>
      <c r="AA31">
        <v>100</v>
      </c>
      <c r="AB31" t="s">
        <v>759</v>
      </c>
      <c r="AC31" t="s">
        <v>1655</v>
      </c>
      <c r="AD31" t="s">
        <v>1656</v>
      </c>
      <c r="AE31" t="s">
        <v>762</v>
      </c>
      <c r="AF31" t="s">
        <v>762</v>
      </c>
      <c r="AG31" t="s">
        <v>762</v>
      </c>
      <c r="AH31" t="s">
        <v>762</v>
      </c>
      <c r="AI31" t="s">
        <v>762</v>
      </c>
      <c r="AJ31" t="s">
        <v>45</v>
      </c>
      <c r="AK31" t="s">
        <v>78</v>
      </c>
      <c r="AL31" t="s">
        <v>78</v>
      </c>
      <c r="AM31" t="s">
        <v>152</v>
      </c>
      <c r="AN31" t="s">
        <v>160</v>
      </c>
      <c r="AO31" t="s">
        <v>161</v>
      </c>
      <c r="AP31" t="s">
        <v>1657</v>
      </c>
      <c r="AQ31" t="s">
        <v>1658</v>
      </c>
      <c r="AR31" t="s">
        <v>1659</v>
      </c>
      <c r="AS31" t="s">
        <v>1659</v>
      </c>
    </row>
    <row r="32" spans="1:45" x14ac:dyDescent="0.25">
      <c r="A32" t="s">
        <v>633</v>
      </c>
      <c r="B32">
        <v>16</v>
      </c>
      <c r="C32">
        <v>7</v>
      </c>
      <c r="D32" s="4">
        <v>6.0207972893961497</v>
      </c>
      <c r="E32">
        <v>2.8722813232690099</v>
      </c>
      <c r="F32">
        <v>16.5</v>
      </c>
      <c r="G32">
        <v>7.5</v>
      </c>
      <c r="H32">
        <v>4</v>
      </c>
      <c r="I32">
        <v>4</v>
      </c>
      <c r="J32" t="s">
        <v>733</v>
      </c>
      <c r="K32" s="4">
        <v>19.670022905792099</v>
      </c>
      <c r="L32" s="4">
        <v>6.7848543050913399</v>
      </c>
      <c r="M32" t="s">
        <v>733</v>
      </c>
      <c r="N32" s="4">
        <v>12.3615800249641</v>
      </c>
      <c r="O32" s="4">
        <v>-1.5798952657201499</v>
      </c>
      <c r="P32" s="4">
        <v>0.61513441577889005</v>
      </c>
      <c r="Q32" s="4">
        <v>-2.5683740418257499</v>
      </c>
      <c r="R32">
        <v>1.02176837842669E-2</v>
      </c>
      <c r="S32">
        <v>2.53937503080915E-2</v>
      </c>
      <c r="T32" s="4">
        <v>-0.96476084994125999</v>
      </c>
      <c r="U32" s="4">
        <v>-2.1950296814990402</v>
      </c>
      <c r="V32" t="s">
        <v>757</v>
      </c>
      <c r="W32">
        <v>0</v>
      </c>
      <c r="X32">
        <v>1</v>
      </c>
      <c r="Y32" t="s">
        <v>2417</v>
      </c>
      <c r="Z32">
        <v>99.697999999999993</v>
      </c>
      <c r="AA32">
        <v>100</v>
      </c>
      <c r="AB32" t="s">
        <v>759</v>
      </c>
      <c r="AC32" t="s">
        <v>2418</v>
      </c>
      <c r="AD32" t="s">
        <v>2419</v>
      </c>
      <c r="AE32" t="s">
        <v>2418</v>
      </c>
      <c r="AF32">
        <v>0</v>
      </c>
      <c r="AG32" t="s">
        <v>2418</v>
      </c>
      <c r="AH32" t="s">
        <v>2420</v>
      </c>
      <c r="AI32" t="s">
        <v>1763</v>
      </c>
      <c r="AJ32" t="s">
        <v>45</v>
      </c>
      <c r="AK32" t="s">
        <v>207</v>
      </c>
      <c r="AL32" t="s">
        <v>208</v>
      </c>
      <c r="AM32" t="s">
        <v>209</v>
      </c>
      <c r="AN32" t="s">
        <v>242</v>
      </c>
      <c r="AO32" t="s">
        <v>263</v>
      </c>
      <c r="AP32" t="s">
        <v>2418</v>
      </c>
      <c r="AQ32" t="s">
        <v>2421</v>
      </c>
      <c r="AR32" t="s">
        <v>2422</v>
      </c>
      <c r="AS32" t="s">
        <v>2423</v>
      </c>
    </row>
    <row r="33" spans="1:45" x14ac:dyDescent="0.25">
      <c r="A33" t="s">
        <v>630</v>
      </c>
      <c r="B33">
        <v>7</v>
      </c>
      <c r="C33">
        <v>1</v>
      </c>
      <c r="D33" s="4">
        <v>4.6904157598234297</v>
      </c>
      <c r="E33">
        <v>1.1547005383792499</v>
      </c>
      <c r="F33">
        <v>7.5</v>
      </c>
      <c r="G33">
        <v>1</v>
      </c>
      <c r="H33">
        <v>4</v>
      </c>
      <c r="I33">
        <v>4</v>
      </c>
      <c r="J33" t="s">
        <v>733</v>
      </c>
      <c r="K33" s="4">
        <v>8.8716158742343207</v>
      </c>
      <c r="L33" s="4">
        <v>0.83186045121395102</v>
      </c>
      <c r="M33" t="s">
        <v>733</v>
      </c>
      <c r="N33" s="4">
        <v>7.1115928809496696</v>
      </c>
      <c r="O33" s="4">
        <v>-3.3124271255893101</v>
      </c>
      <c r="P33" s="4">
        <v>1.0215852753048</v>
      </c>
      <c r="Q33" s="4">
        <v>-3.2424382042908801</v>
      </c>
      <c r="R33">
        <v>1.18511646183555E-3</v>
      </c>
      <c r="S33">
        <v>4.0007517210969099E-3</v>
      </c>
      <c r="T33" s="4">
        <v>-2.2908418502845098</v>
      </c>
      <c r="U33" s="4">
        <v>-4.3340124008941201</v>
      </c>
      <c r="V33" t="s">
        <v>757</v>
      </c>
      <c r="W33">
        <v>7</v>
      </c>
      <c r="X33">
        <v>1</v>
      </c>
      <c r="Y33" t="s">
        <v>2812</v>
      </c>
      <c r="Z33">
        <v>100</v>
      </c>
      <c r="AA33">
        <v>100</v>
      </c>
      <c r="AB33" t="s">
        <v>759</v>
      </c>
      <c r="AC33" t="s">
        <v>2813</v>
      </c>
      <c r="AD33" t="s">
        <v>2814</v>
      </c>
      <c r="AE33" t="s">
        <v>1034</v>
      </c>
      <c r="AF33">
        <v>27</v>
      </c>
      <c r="AG33" t="s">
        <v>2815</v>
      </c>
      <c r="AH33" t="s">
        <v>2816</v>
      </c>
      <c r="AI33" t="s">
        <v>870</v>
      </c>
      <c r="AJ33" t="s">
        <v>45</v>
      </c>
      <c r="AK33" t="s">
        <v>78</v>
      </c>
      <c r="AL33" t="s">
        <v>78</v>
      </c>
      <c r="AM33" t="s">
        <v>147</v>
      </c>
      <c r="AN33" t="s">
        <v>148</v>
      </c>
      <c r="AO33" t="s">
        <v>149</v>
      </c>
      <c r="AP33" t="s">
        <v>1034</v>
      </c>
      <c r="AQ33" t="s">
        <v>2817</v>
      </c>
      <c r="AR33" t="s">
        <v>2818</v>
      </c>
      <c r="AS33" t="s">
        <v>2819</v>
      </c>
    </row>
    <row r="34" spans="1:45" x14ac:dyDescent="0.25">
      <c r="A34" t="s">
        <v>230</v>
      </c>
      <c r="B34">
        <v>25</v>
      </c>
      <c r="C34">
        <v>7</v>
      </c>
      <c r="D34" s="4">
        <v>17.5973482850873</v>
      </c>
      <c r="E34">
        <v>4.2031734043061597</v>
      </c>
      <c r="F34">
        <v>20.5</v>
      </c>
      <c r="G34">
        <v>6.5</v>
      </c>
      <c r="H34">
        <v>4</v>
      </c>
      <c r="I34">
        <v>4</v>
      </c>
      <c r="J34" t="s">
        <v>733</v>
      </c>
      <c r="K34" s="4">
        <v>31.232496878085701</v>
      </c>
      <c r="L34" s="4">
        <v>5.9873291300803198</v>
      </c>
      <c r="M34" t="s">
        <v>733</v>
      </c>
      <c r="N34" s="4">
        <v>13.560629116433899</v>
      </c>
      <c r="O34" s="4">
        <v>-2.3827559199350601</v>
      </c>
      <c r="P34" s="4">
        <v>0.64420732192713803</v>
      </c>
      <c r="Q34" s="4">
        <v>-3.6987408227635101</v>
      </c>
      <c r="R34">
        <v>2.16671709792625E-4</v>
      </c>
      <c r="S34">
        <v>8.8978915394644998E-4</v>
      </c>
      <c r="T34" s="4">
        <v>-1.7385485980079201</v>
      </c>
      <c r="U34" s="4">
        <v>-3.0269632418621999</v>
      </c>
      <c r="V34" t="s">
        <v>757</v>
      </c>
      <c r="W34">
        <v>0</v>
      </c>
      <c r="X34">
        <v>1</v>
      </c>
      <c r="Y34" t="s">
        <v>2524</v>
      </c>
      <c r="Z34">
        <v>100</v>
      </c>
      <c r="AA34">
        <v>100</v>
      </c>
      <c r="AB34" t="s">
        <v>759</v>
      </c>
      <c r="AC34" t="s">
        <v>2525</v>
      </c>
      <c r="AD34" t="s">
        <v>2526</v>
      </c>
      <c r="AE34" t="s">
        <v>762</v>
      </c>
      <c r="AF34" t="s">
        <v>762</v>
      </c>
      <c r="AG34" t="s">
        <v>762</v>
      </c>
      <c r="AH34" t="s">
        <v>762</v>
      </c>
      <c r="AI34" t="s">
        <v>762</v>
      </c>
      <c r="AJ34" t="s">
        <v>45</v>
      </c>
      <c r="AK34" t="s">
        <v>207</v>
      </c>
      <c r="AL34" t="s">
        <v>208</v>
      </c>
      <c r="AM34" t="s">
        <v>209</v>
      </c>
      <c r="AN34" t="s">
        <v>210</v>
      </c>
      <c r="AO34" t="s">
        <v>222</v>
      </c>
      <c r="AP34" t="s">
        <v>2525</v>
      </c>
      <c r="AQ34" t="s">
        <v>2527</v>
      </c>
      <c r="AR34" t="s">
        <v>2528</v>
      </c>
      <c r="AS34" t="s">
        <v>2528</v>
      </c>
    </row>
    <row r="35" spans="1:45" x14ac:dyDescent="0.25">
      <c r="A35" t="s">
        <v>619</v>
      </c>
      <c r="B35">
        <v>30</v>
      </c>
      <c r="C35">
        <v>9</v>
      </c>
      <c r="D35" s="4">
        <v>11.4127122105133</v>
      </c>
      <c r="E35">
        <v>2.2173557826083501</v>
      </c>
      <c r="F35">
        <v>27.5</v>
      </c>
      <c r="G35">
        <v>9</v>
      </c>
      <c r="H35">
        <v>4</v>
      </c>
      <c r="I35">
        <v>4</v>
      </c>
      <c r="J35" t="s">
        <v>733</v>
      </c>
      <c r="K35" s="4">
        <v>38.427870045248198</v>
      </c>
      <c r="L35" s="4">
        <v>8.3060916685616206</v>
      </c>
      <c r="M35" t="s">
        <v>733</v>
      </c>
      <c r="N35" s="4">
        <v>14.133827129526299</v>
      </c>
      <c r="O35" s="4">
        <v>-2.2156961254110699</v>
      </c>
      <c r="P35" s="4">
        <v>0.62023193887608596</v>
      </c>
      <c r="Q35" s="4">
        <v>-3.5723670235784701</v>
      </c>
      <c r="R35">
        <v>3.5376913039324501E-4</v>
      </c>
      <c r="S35">
        <v>1.36876884240431E-3</v>
      </c>
      <c r="T35" s="4">
        <v>-1.5954641865349799</v>
      </c>
      <c r="U35" s="4">
        <v>-2.83592806428716</v>
      </c>
      <c r="V35" t="s">
        <v>757</v>
      </c>
      <c r="W35">
        <v>0</v>
      </c>
      <c r="X35">
        <v>1</v>
      </c>
      <c r="Y35" t="s">
        <v>2899</v>
      </c>
      <c r="Z35">
        <v>99.697000000000003</v>
      </c>
      <c r="AA35">
        <v>100</v>
      </c>
      <c r="AB35" t="s">
        <v>759</v>
      </c>
      <c r="AC35" t="s">
        <v>2900</v>
      </c>
      <c r="AD35" t="s">
        <v>2901</v>
      </c>
      <c r="AE35" t="s">
        <v>2900</v>
      </c>
      <c r="AF35">
        <v>0</v>
      </c>
      <c r="AG35" t="s">
        <v>2900</v>
      </c>
      <c r="AH35" t="s">
        <v>2902</v>
      </c>
      <c r="AI35" t="s">
        <v>2090</v>
      </c>
      <c r="AJ35" t="s">
        <v>45</v>
      </c>
      <c r="AK35" t="s">
        <v>78</v>
      </c>
      <c r="AL35" t="s">
        <v>965</v>
      </c>
      <c r="AM35" t="s">
        <v>2091</v>
      </c>
      <c r="AN35" t="s">
        <v>2903</v>
      </c>
      <c r="AO35" t="s">
        <v>2904</v>
      </c>
      <c r="AP35" t="s">
        <v>2900</v>
      </c>
      <c r="AQ35" t="s">
        <v>2905</v>
      </c>
      <c r="AR35" t="s">
        <v>2906</v>
      </c>
      <c r="AS35" t="s">
        <v>2907</v>
      </c>
    </row>
    <row r="36" spans="1:45" x14ac:dyDescent="0.25">
      <c r="A36" t="s">
        <v>317</v>
      </c>
      <c r="B36">
        <v>25</v>
      </c>
      <c r="C36">
        <v>13</v>
      </c>
      <c r="D36" s="4">
        <v>14.1273965518539</v>
      </c>
      <c r="E36">
        <v>5.8523499553598102</v>
      </c>
      <c r="F36">
        <v>27</v>
      </c>
      <c r="G36">
        <v>12</v>
      </c>
      <c r="H36">
        <v>4</v>
      </c>
      <c r="I36">
        <v>4</v>
      </c>
      <c r="J36" t="s">
        <v>733</v>
      </c>
      <c r="K36" s="4">
        <v>33.2251981191217</v>
      </c>
      <c r="L36" s="4">
        <v>12.901167402595201</v>
      </c>
      <c r="M36" t="s">
        <v>733</v>
      </c>
      <c r="N36" s="4">
        <v>15.2445990761932</v>
      </c>
      <c r="O36" s="4">
        <v>-1.3927983707124101</v>
      </c>
      <c r="P36" s="4">
        <v>0.613632771069752</v>
      </c>
      <c r="Q36" s="4">
        <v>-2.2697587814358902</v>
      </c>
      <c r="R36">
        <v>2.3222222726886801E-2</v>
      </c>
      <c r="S36">
        <v>4.9941531448177798E-2</v>
      </c>
      <c r="T36" s="4">
        <v>-0.77916559964265697</v>
      </c>
      <c r="U36" s="4">
        <v>-2.0064311417821599</v>
      </c>
      <c r="V36" t="s">
        <v>757</v>
      </c>
      <c r="W36">
        <v>0</v>
      </c>
      <c r="X36">
        <v>1</v>
      </c>
      <c r="Y36" t="s">
        <v>2621</v>
      </c>
      <c r="Z36">
        <v>100</v>
      </c>
      <c r="AA36">
        <v>100</v>
      </c>
      <c r="AB36" t="s">
        <v>759</v>
      </c>
      <c r="AC36" t="s">
        <v>2622</v>
      </c>
      <c r="AD36" t="s">
        <v>2623</v>
      </c>
      <c r="AE36" t="s">
        <v>762</v>
      </c>
      <c r="AF36" t="s">
        <v>762</v>
      </c>
      <c r="AG36" t="s">
        <v>762</v>
      </c>
      <c r="AH36" t="s">
        <v>762</v>
      </c>
      <c r="AI36" t="s">
        <v>762</v>
      </c>
      <c r="AJ36" t="s">
        <v>45</v>
      </c>
      <c r="AK36" t="s">
        <v>207</v>
      </c>
      <c r="AL36" t="s">
        <v>313</v>
      </c>
      <c r="AM36" t="s">
        <v>314</v>
      </c>
      <c r="AN36" t="s">
        <v>315</v>
      </c>
      <c r="AO36" t="s">
        <v>316</v>
      </c>
      <c r="AP36" t="s">
        <v>2622</v>
      </c>
      <c r="AQ36" t="s">
        <v>2624</v>
      </c>
      <c r="AR36" t="s">
        <v>2625</v>
      </c>
      <c r="AS36" t="s">
        <v>2626</v>
      </c>
    </row>
    <row r="37" spans="1:45" x14ac:dyDescent="0.25">
      <c r="A37" t="s">
        <v>710</v>
      </c>
      <c r="B37">
        <v>18</v>
      </c>
      <c r="C37">
        <v>6</v>
      </c>
      <c r="D37" s="4">
        <v>5.67890834580027</v>
      </c>
      <c r="E37">
        <v>3.7859388972001802</v>
      </c>
      <c r="F37">
        <v>15.5</v>
      </c>
      <c r="G37">
        <v>4</v>
      </c>
      <c r="H37">
        <v>4</v>
      </c>
      <c r="I37">
        <v>4</v>
      </c>
      <c r="J37" t="s">
        <v>733</v>
      </c>
      <c r="K37" s="4">
        <v>23.2654715762854</v>
      </c>
      <c r="L37" s="4">
        <v>5.7335908670943097</v>
      </c>
      <c r="M37" t="s">
        <v>733</v>
      </c>
      <c r="N37" s="4">
        <v>11.0815919281698</v>
      </c>
      <c r="O37" s="4">
        <v>-2.0559347320516399</v>
      </c>
      <c r="P37" s="4">
        <v>0.88999852466756901</v>
      </c>
      <c r="Q37" s="4">
        <v>-2.3100428540817801</v>
      </c>
      <c r="R37">
        <v>2.0885781705046499E-2</v>
      </c>
      <c r="S37">
        <v>4.57292481431767E-2</v>
      </c>
      <c r="T37" s="4">
        <v>-1.16593620738407</v>
      </c>
      <c r="U37" s="4">
        <v>-2.94593325671921</v>
      </c>
      <c r="V37" t="s">
        <v>757</v>
      </c>
      <c r="W37">
        <v>0</v>
      </c>
      <c r="X37">
        <v>1</v>
      </c>
      <c r="Y37" t="s">
        <v>2807</v>
      </c>
      <c r="Z37">
        <v>99.697999999999993</v>
      </c>
      <c r="AA37">
        <v>100</v>
      </c>
      <c r="AB37" t="s">
        <v>759</v>
      </c>
      <c r="AC37" t="s">
        <v>1131</v>
      </c>
      <c r="AD37" t="s">
        <v>2808</v>
      </c>
      <c r="AE37" t="s">
        <v>762</v>
      </c>
      <c r="AF37" t="s">
        <v>762</v>
      </c>
      <c r="AG37" t="s">
        <v>762</v>
      </c>
      <c r="AH37" t="s">
        <v>762</v>
      </c>
      <c r="AI37" t="s">
        <v>762</v>
      </c>
      <c r="AJ37" t="s">
        <v>45</v>
      </c>
      <c r="AK37" t="s">
        <v>207</v>
      </c>
      <c r="AL37" t="s">
        <v>208</v>
      </c>
      <c r="AM37" t="s">
        <v>209</v>
      </c>
      <c r="AN37" t="s">
        <v>242</v>
      </c>
      <c r="AO37" t="s">
        <v>263</v>
      </c>
      <c r="AP37" t="s">
        <v>1131</v>
      </c>
      <c r="AQ37" t="s">
        <v>2809</v>
      </c>
      <c r="AR37" t="s">
        <v>2810</v>
      </c>
      <c r="AS37" t="s">
        <v>2811</v>
      </c>
    </row>
    <row r="38" spans="1:45" x14ac:dyDescent="0.25">
      <c r="A38" t="s">
        <v>625</v>
      </c>
      <c r="B38">
        <v>18</v>
      </c>
      <c r="C38">
        <v>7</v>
      </c>
      <c r="D38" s="4">
        <v>7.4386378681404697</v>
      </c>
      <c r="E38">
        <v>1.7078251276599301</v>
      </c>
      <c r="F38">
        <v>19.5</v>
      </c>
      <c r="G38">
        <v>6.5</v>
      </c>
      <c r="H38">
        <v>4</v>
      </c>
      <c r="I38">
        <v>4</v>
      </c>
      <c r="J38" t="s">
        <v>733</v>
      </c>
      <c r="K38" s="4">
        <v>24.372915243994299</v>
      </c>
      <c r="L38" s="4">
        <v>6.5640082092096099</v>
      </c>
      <c r="M38" t="s">
        <v>733</v>
      </c>
      <c r="N38" s="4">
        <v>16.922673685571599</v>
      </c>
      <c r="O38" s="4">
        <v>-1.90069508142151</v>
      </c>
      <c r="P38" s="4">
        <v>0.79597344353400201</v>
      </c>
      <c r="Q38" s="4">
        <v>-2.38788755687967</v>
      </c>
      <c r="R38">
        <v>1.69455254792951E-2</v>
      </c>
      <c r="S38">
        <v>3.8289356238549399E-2</v>
      </c>
      <c r="T38" s="4">
        <v>-1.10472163788751</v>
      </c>
      <c r="U38" s="4">
        <v>-2.69666852495551</v>
      </c>
      <c r="V38" t="s">
        <v>757</v>
      </c>
      <c r="W38">
        <v>0</v>
      </c>
      <c r="X38">
        <v>1</v>
      </c>
      <c r="Y38" t="s">
        <v>1985</v>
      </c>
      <c r="Z38">
        <v>99.399000000000001</v>
      </c>
      <c r="AA38">
        <v>100</v>
      </c>
      <c r="AB38" t="s">
        <v>759</v>
      </c>
      <c r="AC38" t="s">
        <v>1986</v>
      </c>
      <c r="AD38" t="s">
        <v>1987</v>
      </c>
      <c r="AE38" t="s">
        <v>1173</v>
      </c>
      <c r="AF38">
        <v>2</v>
      </c>
      <c r="AG38" t="s">
        <v>1988</v>
      </c>
      <c r="AH38" t="s">
        <v>1989</v>
      </c>
      <c r="AI38" t="s">
        <v>1267</v>
      </c>
      <c r="AJ38" t="s">
        <v>45</v>
      </c>
      <c r="AK38" t="s">
        <v>207</v>
      </c>
      <c r="AL38" t="s">
        <v>208</v>
      </c>
      <c r="AM38" t="s">
        <v>209</v>
      </c>
      <c r="AN38" t="s">
        <v>271</v>
      </c>
      <c r="AO38" t="s">
        <v>278</v>
      </c>
      <c r="AP38" t="s">
        <v>1986</v>
      </c>
      <c r="AQ38" t="s">
        <v>1990</v>
      </c>
      <c r="AR38" t="s">
        <v>1991</v>
      </c>
      <c r="AS38" t="s">
        <v>1992</v>
      </c>
    </row>
    <row r="39" spans="1:45" x14ac:dyDescent="0.25">
      <c r="A39" t="s">
        <v>239</v>
      </c>
      <c r="B39">
        <v>19</v>
      </c>
      <c r="C39">
        <v>7</v>
      </c>
      <c r="D39" s="4">
        <v>7.0474581706219901</v>
      </c>
      <c r="E39">
        <v>1.91485421551268</v>
      </c>
      <c r="F39">
        <v>18</v>
      </c>
      <c r="G39">
        <v>6</v>
      </c>
      <c r="H39">
        <v>4</v>
      </c>
      <c r="I39">
        <v>4</v>
      </c>
      <c r="J39" t="s">
        <v>733</v>
      </c>
      <c r="K39" s="4">
        <v>24.806941602603899</v>
      </c>
      <c r="L39" s="4">
        <v>6.2319739766774198</v>
      </c>
      <c r="M39" t="s">
        <v>733</v>
      </c>
      <c r="N39" s="4">
        <v>11.954643603469201</v>
      </c>
      <c r="O39" s="4">
        <v>-1.99973891177771</v>
      </c>
      <c r="P39" s="4">
        <v>0.66256093793066695</v>
      </c>
      <c r="Q39" s="4">
        <v>-3.01819621003219</v>
      </c>
      <c r="R39">
        <v>2.5428420782766998E-3</v>
      </c>
      <c r="S39">
        <v>7.7504850875052302E-3</v>
      </c>
      <c r="T39" s="4">
        <v>-1.33717797384704</v>
      </c>
      <c r="U39" s="4">
        <v>-2.6622998497083801</v>
      </c>
      <c r="V39" t="s">
        <v>757</v>
      </c>
      <c r="W39">
        <v>0</v>
      </c>
      <c r="X39">
        <v>1</v>
      </c>
      <c r="Y39" t="s">
        <v>2834</v>
      </c>
      <c r="Z39">
        <v>100</v>
      </c>
      <c r="AA39">
        <v>100</v>
      </c>
      <c r="AB39" t="s">
        <v>759</v>
      </c>
      <c r="AC39" t="s">
        <v>2835</v>
      </c>
      <c r="AD39" t="s">
        <v>2836</v>
      </c>
      <c r="AE39" t="s">
        <v>867</v>
      </c>
      <c r="AF39">
        <v>2</v>
      </c>
      <c r="AG39" t="s">
        <v>2837</v>
      </c>
      <c r="AH39" t="s">
        <v>2838</v>
      </c>
      <c r="AI39" t="s">
        <v>870</v>
      </c>
      <c r="AJ39" t="s">
        <v>45</v>
      </c>
      <c r="AK39" t="s">
        <v>207</v>
      </c>
      <c r="AL39" t="s">
        <v>208</v>
      </c>
      <c r="AM39" t="s">
        <v>209</v>
      </c>
      <c r="AN39" t="s">
        <v>210</v>
      </c>
      <c r="AO39" t="s">
        <v>240</v>
      </c>
      <c r="AP39" t="s">
        <v>2835</v>
      </c>
      <c r="AQ39" t="s">
        <v>2839</v>
      </c>
      <c r="AR39" t="s">
        <v>2840</v>
      </c>
      <c r="AS39" t="s">
        <v>2841</v>
      </c>
    </row>
    <row r="40" spans="1:45" x14ac:dyDescent="0.25">
      <c r="A40" t="s">
        <v>164</v>
      </c>
      <c r="B40">
        <v>32</v>
      </c>
      <c r="C40">
        <v>14</v>
      </c>
      <c r="D40" s="4">
        <v>6.9462219947249002</v>
      </c>
      <c r="E40">
        <v>2.3629078131262999</v>
      </c>
      <c r="F40">
        <v>33.5</v>
      </c>
      <c r="G40">
        <v>13</v>
      </c>
      <c r="H40">
        <v>4</v>
      </c>
      <c r="I40">
        <v>4</v>
      </c>
      <c r="J40" t="s">
        <v>733</v>
      </c>
      <c r="K40" s="4">
        <v>42.566508222977497</v>
      </c>
      <c r="L40" s="4">
        <v>13.625866319010701</v>
      </c>
      <c r="M40" t="s">
        <v>733</v>
      </c>
      <c r="N40" s="4">
        <v>29.147975826155001</v>
      </c>
      <c r="O40" s="4">
        <v>-1.65746971758797</v>
      </c>
      <c r="P40" s="4">
        <v>0.56181885399401099</v>
      </c>
      <c r="Q40" s="4">
        <v>-2.9501852880245898</v>
      </c>
      <c r="R40">
        <v>3.17583407592844E-3</v>
      </c>
      <c r="S40">
        <v>9.3006569366475694E-3</v>
      </c>
      <c r="T40" s="4">
        <v>-1.0956508635939599</v>
      </c>
      <c r="U40" s="4">
        <v>-2.2192885715819801</v>
      </c>
      <c r="V40" t="s">
        <v>757</v>
      </c>
      <c r="W40">
        <v>0</v>
      </c>
      <c r="X40">
        <v>1</v>
      </c>
      <c r="Y40" t="s">
        <v>1619</v>
      </c>
      <c r="Z40">
        <v>100</v>
      </c>
      <c r="AA40">
        <v>100</v>
      </c>
      <c r="AB40" t="s">
        <v>759</v>
      </c>
      <c r="AC40" t="s">
        <v>1620</v>
      </c>
      <c r="AD40" t="s">
        <v>1621</v>
      </c>
      <c r="AE40" t="s">
        <v>1620</v>
      </c>
      <c r="AF40">
        <v>0</v>
      </c>
      <c r="AG40" t="s">
        <v>1620</v>
      </c>
      <c r="AH40" t="s">
        <v>1622</v>
      </c>
      <c r="AI40" t="s">
        <v>870</v>
      </c>
      <c r="AJ40" t="s">
        <v>45</v>
      </c>
      <c r="AK40" t="s">
        <v>78</v>
      </c>
      <c r="AL40" t="s">
        <v>78</v>
      </c>
      <c r="AM40" t="s">
        <v>152</v>
      </c>
      <c r="AN40" t="s">
        <v>165</v>
      </c>
      <c r="AO40" t="s">
        <v>166</v>
      </c>
      <c r="AP40" t="s">
        <v>1620</v>
      </c>
      <c r="AQ40" t="s">
        <v>1623</v>
      </c>
      <c r="AR40" t="s">
        <v>1624</v>
      </c>
      <c r="AS40" t="s">
        <v>1625</v>
      </c>
    </row>
    <row r="41" spans="1:45" x14ac:dyDescent="0.25">
      <c r="A41" t="s">
        <v>217</v>
      </c>
      <c r="B41">
        <v>17</v>
      </c>
      <c r="C41">
        <v>5</v>
      </c>
      <c r="D41" s="4">
        <v>7.6757192931129703</v>
      </c>
      <c r="E41">
        <v>1.91485421551268</v>
      </c>
      <c r="F41">
        <v>17</v>
      </c>
      <c r="G41">
        <v>4</v>
      </c>
      <c r="H41">
        <v>4</v>
      </c>
      <c r="I41">
        <v>4</v>
      </c>
      <c r="J41" t="s">
        <v>733</v>
      </c>
      <c r="K41" s="4">
        <v>21.652004904807601</v>
      </c>
      <c r="L41" s="4">
        <v>4.2184201487663699</v>
      </c>
      <c r="M41" t="s">
        <v>733</v>
      </c>
      <c r="N41" s="4">
        <v>11.054211676869199</v>
      </c>
      <c r="O41" s="4">
        <v>-2.36960550663273</v>
      </c>
      <c r="P41" s="4">
        <v>0.80016627915776695</v>
      </c>
      <c r="Q41" s="4">
        <v>-2.96139136121421</v>
      </c>
      <c r="R41">
        <v>3.0625251465084199E-3</v>
      </c>
      <c r="S41">
        <v>8.9999293900860193E-3</v>
      </c>
      <c r="T41" s="4">
        <v>-1.56943922747496</v>
      </c>
      <c r="U41" s="4">
        <v>-3.1697717857905001</v>
      </c>
      <c r="V41" t="s">
        <v>757</v>
      </c>
      <c r="W41">
        <v>0</v>
      </c>
      <c r="X41">
        <v>1</v>
      </c>
      <c r="Y41" t="s">
        <v>2711</v>
      </c>
      <c r="Z41">
        <v>100</v>
      </c>
      <c r="AA41">
        <v>100</v>
      </c>
      <c r="AB41" t="s">
        <v>759</v>
      </c>
      <c r="AC41" t="s">
        <v>2712</v>
      </c>
      <c r="AD41" t="s">
        <v>2713</v>
      </c>
      <c r="AE41" t="s">
        <v>1004</v>
      </c>
      <c r="AF41">
        <v>2</v>
      </c>
      <c r="AG41" t="s">
        <v>2714</v>
      </c>
      <c r="AH41" t="s">
        <v>2715</v>
      </c>
      <c r="AI41" t="s">
        <v>870</v>
      </c>
      <c r="AJ41" t="s">
        <v>45</v>
      </c>
      <c r="AK41" t="s">
        <v>207</v>
      </c>
      <c r="AL41" t="s">
        <v>208</v>
      </c>
      <c r="AM41" t="s">
        <v>209</v>
      </c>
      <c r="AN41" t="s">
        <v>210</v>
      </c>
      <c r="AO41" t="s">
        <v>213</v>
      </c>
      <c r="AP41" t="s">
        <v>2712</v>
      </c>
      <c r="AQ41" t="s">
        <v>2716</v>
      </c>
      <c r="AR41" t="s">
        <v>2717</v>
      </c>
      <c r="AS41" t="s">
        <v>2717</v>
      </c>
    </row>
    <row r="42" spans="1:45" x14ac:dyDescent="0.25">
      <c r="A42" t="s">
        <v>638</v>
      </c>
      <c r="B42">
        <v>13</v>
      </c>
      <c r="C42">
        <v>5</v>
      </c>
      <c r="D42" s="4">
        <v>4.5092497528228899</v>
      </c>
      <c r="E42">
        <v>2.8284271247461898</v>
      </c>
      <c r="F42">
        <v>12.5</v>
      </c>
      <c r="G42">
        <v>4</v>
      </c>
      <c r="H42">
        <v>4</v>
      </c>
      <c r="I42">
        <v>4</v>
      </c>
      <c r="J42" t="s">
        <v>733</v>
      </c>
      <c r="K42" s="4">
        <v>16.1845990538521</v>
      </c>
      <c r="L42" s="4">
        <v>4.7724277581857804</v>
      </c>
      <c r="M42" t="s">
        <v>733</v>
      </c>
      <c r="N42" s="4">
        <v>12.7792610036574</v>
      </c>
      <c r="O42" s="4">
        <v>-1.77489984002996</v>
      </c>
      <c r="P42" s="4">
        <v>0.72046750568528495</v>
      </c>
      <c r="Q42" s="4">
        <v>-2.4635390576591498</v>
      </c>
      <c r="R42">
        <v>1.3757290568103601E-2</v>
      </c>
      <c r="S42">
        <v>3.2350631474671099E-2</v>
      </c>
      <c r="T42" s="4">
        <v>-1.05443233434468</v>
      </c>
      <c r="U42" s="4">
        <v>-2.4953673457152501</v>
      </c>
      <c r="V42" t="s">
        <v>757</v>
      </c>
      <c r="W42">
        <v>0</v>
      </c>
      <c r="X42">
        <v>1</v>
      </c>
      <c r="Y42" t="s">
        <v>2227</v>
      </c>
      <c r="Z42">
        <v>99.697000000000003</v>
      </c>
      <c r="AA42">
        <v>100</v>
      </c>
      <c r="AB42" t="s">
        <v>759</v>
      </c>
      <c r="AC42" t="s">
        <v>2228</v>
      </c>
      <c r="AD42" t="s">
        <v>2229</v>
      </c>
      <c r="AE42" t="s">
        <v>2228</v>
      </c>
      <c r="AF42">
        <v>0</v>
      </c>
      <c r="AG42" t="s">
        <v>2228</v>
      </c>
      <c r="AH42" t="s">
        <v>2230</v>
      </c>
      <c r="AI42" t="s">
        <v>2090</v>
      </c>
      <c r="AJ42" t="s">
        <v>45</v>
      </c>
      <c r="AK42" t="s">
        <v>207</v>
      </c>
      <c r="AL42" t="s">
        <v>208</v>
      </c>
      <c r="AM42" t="s">
        <v>209</v>
      </c>
      <c r="AN42" t="s">
        <v>292</v>
      </c>
      <c r="AO42" t="s">
        <v>2231</v>
      </c>
      <c r="AP42" t="s">
        <v>2228</v>
      </c>
      <c r="AQ42" t="s">
        <v>2232</v>
      </c>
      <c r="AR42" t="s">
        <v>2233</v>
      </c>
      <c r="AS42" t="s">
        <v>2234</v>
      </c>
    </row>
    <row r="43" spans="1:45" x14ac:dyDescent="0.25">
      <c r="A43" t="s">
        <v>135</v>
      </c>
      <c r="B43">
        <v>37</v>
      </c>
      <c r="C43">
        <v>15</v>
      </c>
      <c r="D43" s="4">
        <v>21.4067746286076</v>
      </c>
      <c r="E43">
        <v>4.3493294502333004</v>
      </c>
      <c r="F43">
        <v>41.5</v>
      </c>
      <c r="G43">
        <v>14.5</v>
      </c>
      <c r="H43">
        <v>4</v>
      </c>
      <c r="I43">
        <v>4</v>
      </c>
      <c r="J43" t="s">
        <v>733</v>
      </c>
      <c r="K43" s="4">
        <v>46.126498546881002</v>
      </c>
      <c r="L43" s="4">
        <v>13.8379405509524</v>
      </c>
      <c r="M43" t="s">
        <v>733</v>
      </c>
      <c r="N43" s="4">
        <v>95.231714616721504</v>
      </c>
      <c r="O43" s="4">
        <v>-1.7503184604737301</v>
      </c>
      <c r="P43" s="4">
        <v>0.68861450194704199</v>
      </c>
      <c r="Q43" s="4">
        <v>-2.5417972690449302</v>
      </c>
      <c r="R43">
        <v>1.10284120164525E-2</v>
      </c>
      <c r="S43">
        <v>2.7191293254919702E-2</v>
      </c>
      <c r="T43" s="4">
        <v>-1.0617039585266801</v>
      </c>
      <c r="U43" s="4">
        <v>-2.4389329624207701</v>
      </c>
      <c r="V43" t="s">
        <v>757</v>
      </c>
      <c r="W43">
        <v>0</v>
      </c>
      <c r="X43">
        <v>1</v>
      </c>
      <c r="Y43" t="s">
        <v>936</v>
      </c>
      <c r="Z43">
        <v>100</v>
      </c>
      <c r="AA43">
        <v>100</v>
      </c>
      <c r="AB43" t="s">
        <v>759</v>
      </c>
      <c r="AC43" t="s">
        <v>937</v>
      </c>
      <c r="AD43" t="s">
        <v>938</v>
      </c>
      <c r="AE43" t="s">
        <v>937</v>
      </c>
      <c r="AF43">
        <v>0</v>
      </c>
      <c r="AG43" t="s">
        <v>937</v>
      </c>
      <c r="AH43" t="s">
        <v>939</v>
      </c>
      <c r="AI43" t="s">
        <v>870</v>
      </c>
      <c r="AJ43" t="s">
        <v>45</v>
      </c>
      <c r="AK43" t="s">
        <v>78</v>
      </c>
      <c r="AL43" t="s">
        <v>78</v>
      </c>
      <c r="AM43" t="s">
        <v>132</v>
      </c>
      <c r="AN43" t="s">
        <v>133</v>
      </c>
      <c r="AO43" t="s">
        <v>136</v>
      </c>
      <c r="AP43" t="s">
        <v>937</v>
      </c>
      <c r="AQ43" t="s">
        <v>940</v>
      </c>
      <c r="AR43" t="s">
        <v>941</v>
      </c>
      <c r="AS43" t="s">
        <v>941</v>
      </c>
    </row>
    <row r="44" spans="1:45" x14ac:dyDescent="0.25">
      <c r="A44" t="s">
        <v>583</v>
      </c>
      <c r="B44">
        <v>18</v>
      </c>
      <c r="C44">
        <v>10</v>
      </c>
      <c r="D44" s="4">
        <v>2.8722813232690099</v>
      </c>
      <c r="E44">
        <v>3.1091263510295999</v>
      </c>
      <c r="F44">
        <v>18.5</v>
      </c>
      <c r="G44">
        <v>10.5</v>
      </c>
      <c r="H44">
        <v>4</v>
      </c>
      <c r="I44">
        <v>4</v>
      </c>
      <c r="J44" t="s">
        <v>733</v>
      </c>
      <c r="K44" s="4">
        <v>22.881710999313299</v>
      </c>
      <c r="L44" s="4">
        <v>9.3688857382958499</v>
      </c>
      <c r="M44" t="s">
        <v>733</v>
      </c>
      <c r="N44" s="4">
        <v>18.683824947022199</v>
      </c>
      <c r="O44" s="4">
        <v>-1.31136851406078</v>
      </c>
      <c r="P44" s="4">
        <v>0.55799386034208898</v>
      </c>
      <c r="Q44" s="4">
        <v>-2.3501486436729202</v>
      </c>
      <c r="R44">
        <v>1.8765915321295401E-2</v>
      </c>
      <c r="S44">
        <v>4.1581204742496901E-2</v>
      </c>
      <c r="T44" s="4">
        <v>-0.75337465371868795</v>
      </c>
      <c r="U44" s="4">
        <v>-1.86936237440287</v>
      </c>
      <c r="V44" t="s">
        <v>757</v>
      </c>
      <c r="W44">
        <v>2</v>
      </c>
      <c r="X44">
        <v>1</v>
      </c>
      <c r="Y44" t="s">
        <v>1886</v>
      </c>
      <c r="Z44">
        <v>100</v>
      </c>
      <c r="AA44">
        <v>100</v>
      </c>
      <c r="AB44" t="s">
        <v>759</v>
      </c>
      <c r="AC44" t="s">
        <v>1887</v>
      </c>
      <c r="AD44" t="s">
        <v>1888</v>
      </c>
      <c r="AE44" t="s">
        <v>762</v>
      </c>
      <c r="AF44" t="s">
        <v>762</v>
      </c>
      <c r="AG44" t="s">
        <v>762</v>
      </c>
      <c r="AH44" t="s">
        <v>762</v>
      </c>
      <c r="AI44" t="s">
        <v>762</v>
      </c>
      <c r="AJ44" t="s">
        <v>45</v>
      </c>
      <c r="AK44" t="s">
        <v>207</v>
      </c>
      <c r="AL44" t="s">
        <v>208</v>
      </c>
      <c r="AM44" t="s">
        <v>209</v>
      </c>
      <c r="AN44" t="s">
        <v>210</v>
      </c>
      <c r="AO44" t="s">
        <v>213</v>
      </c>
      <c r="AP44" t="s">
        <v>840</v>
      </c>
      <c r="AQ44" t="s">
        <v>1889</v>
      </c>
      <c r="AR44" t="s">
        <v>1890</v>
      </c>
      <c r="AS44" t="s">
        <v>1890</v>
      </c>
    </row>
    <row r="45" spans="1:45" x14ac:dyDescent="0.25">
      <c r="A45" t="s">
        <v>565</v>
      </c>
      <c r="B45">
        <v>26</v>
      </c>
      <c r="C45">
        <v>12</v>
      </c>
      <c r="D45" s="4">
        <v>15.968719422671301</v>
      </c>
      <c r="E45">
        <v>6.2449979983984001</v>
      </c>
      <c r="F45">
        <v>19</v>
      </c>
      <c r="G45">
        <v>12.5</v>
      </c>
      <c r="H45">
        <v>4</v>
      </c>
      <c r="I45">
        <v>4</v>
      </c>
      <c r="J45" t="s">
        <v>733</v>
      </c>
      <c r="K45" s="4">
        <v>32.896562436343501</v>
      </c>
      <c r="L45" s="4">
        <v>10.7770354748746</v>
      </c>
      <c r="M45" t="s">
        <v>733</v>
      </c>
      <c r="N45" s="4">
        <v>16.400640174616701</v>
      </c>
      <c r="O45" s="4">
        <v>-1.61085087109811</v>
      </c>
      <c r="P45" s="4">
        <v>0.64049696122146405</v>
      </c>
      <c r="Q45" s="4">
        <v>-2.5150015825619598</v>
      </c>
      <c r="R45">
        <v>1.19031849478682E-2</v>
      </c>
      <c r="S45">
        <v>2.88720382991231E-2</v>
      </c>
      <c r="T45" s="4">
        <v>-0.97035390987664405</v>
      </c>
      <c r="U45" s="4">
        <v>-2.2513478323195701</v>
      </c>
      <c r="V45" t="s">
        <v>757</v>
      </c>
      <c r="W45">
        <v>26</v>
      </c>
      <c r="X45">
        <v>1</v>
      </c>
      <c r="Y45" t="s">
        <v>2481</v>
      </c>
      <c r="Z45">
        <v>100</v>
      </c>
      <c r="AA45">
        <v>100</v>
      </c>
      <c r="AB45" t="s">
        <v>759</v>
      </c>
      <c r="AC45" t="s">
        <v>2482</v>
      </c>
      <c r="AD45" t="s">
        <v>2483</v>
      </c>
      <c r="AE45" t="s">
        <v>1034</v>
      </c>
      <c r="AF45">
        <v>51</v>
      </c>
      <c r="AG45" t="s">
        <v>2484</v>
      </c>
      <c r="AH45" t="s">
        <v>2485</v>
      </c>
      <c r="AI45" t="s">
        <v>870</v>
      </c>
      <c r="AJ45" t="s">
        <v>45</v>
      </c>
      <c r="AK45" t="s">
        <v>78</v>
      </c>
      <c r="AL45" t="s">
        <v>78</v>
      </c>
      <c r="AM45" t="s">
        <v>147</v>
      </c>
      <c r="AN45" t="s">
        <v>148</v>
      </c>
      <c r="AO45" t="s">
        <v>149</v>
      </c>
      <c r="AP45" t="s">
        <v>1034</v>
      </c>
      <c r="AQ45" t="s">
        <v>2486</v>
      </c>
      <c r="AR45" t="s">
        <v>2487</v>
      </c>
      <c r="AS45" t="s">
        <v>2488</v>
      </c>
    </row>
    <row r="46" spans="1:45" x14ac:dyDescent="0.25">
      <c r="A46" t="s">
        <v>532</v>
      </c>
      <c r="B46">
        <v>76</v>
      </c>
      <c r="C46">
        <v>25</v>
      </c>
      <c r="D46" s="4">
        <v>38.4577690460588</v>
      </c>
      <c r="E46">
        <v>8.8459030064770694</v>
      </c>
      <c r="F46">
        <v>58.5</v>
      </c>
      <c r="G46">
        <v>20.5</v>
      </c>
      <c r="H46">
        <v>4</v>
      </c>
      <c r="I46">
        <v>4</v>
      </c>
      <c r="J46" t="s">
        <v>733</v>
      </c>
      <c r="K46" s="4">
        <v>104.42709774671</v>
      </c>
      <c r="L46" s="4">
        <v>22.890341912011898</v>
      </c>
      <c r="M46" t="s">
        <v>733</v>
      </c>
      <c r="N46" s="4">
        <v>47.071736765110103</v>
      </c>
      <c r="O46" s="4">
        <v>-2.1825425699501699</v>
      </c>
      <c r="P46" s="4">
        <v>0.42065310666897099</v>
      </c>
      <c r="Q46" s="4">
        <v>-5.1884617879874497</v>
      </c>
      <c r="R46" s="3">
        <v>2.1203825939634101E-7</v>
      </c>
      <c r="S46" s="3">
        <v>1.9889345217176998E-6</v>
      </c>
      <c r="T46" s="4">
        <v>-1.7618894632811899</v>
      </c>
      <c r="U46" s="4">
        <v>-2.6031956766191402</v>
      </c>
      <c r="V46" t="s">
        <v>757</v>
      </c>
      <c r="W46">
        <v>0</v>
      </c>
      <c r="X46">
        <v>1</v>
      </c>
      <c r="Y46" t="s">
        <v>1532</v>
      </c>
      <c r="Z46">
        <v>100</v>
      </c>
      <c r="AA46">
        <v>100</v>
      </c>
      <c r="AB46" t="s">
        <v>759</v>
      </c>
      <c r="AC46" t="s">
        <v>1533</v>
      </c>
      <c r="AD46" t="s">
        <v>1534</v>
      </c>
      <c r="AE46" t="s">
        <v>1533</v>
      </c>
      <c r="AF46">
        <v>0</v>
      </c>
      <c r="AG46" t="s">
        <v>1533</v>
      </c>
      <c r="AH46" t="s">
        <v>1535</v>
      </c>
      <c r="AI46" t="s">
        <v>870</v>
      </c>
      <c r="AJ46" t="s">
        <v>45</v>
      </c>
      <c r="AK46" t="s">
        <v>207</v>
      </c>
      <c r="AL46" t="s">
        <v>208</v>
      </c>
      <c r="AM46" t="s">
        <v>209</v>
      </c>
      <c r="AN46" t="s">
        <v>242</v>
      </c>
      <c r="AO46" t="s">
        <v>263</v>
      </c>
      <c r="AP46" t="s">
        <v>1533</v>
      </c>
      <c r="AQ46" t="s">
        <v>1536</v>
      </c>
      <c r="AR46" t="s">
        <v>1537</v>
      </c>
      <c r="AS46" t="s">
        <v>1538</v>
      </c>
    </row>
    <row r="47" spans="1:45" x14ac:dyDescent="0.25">
      <c r="A47" t="s">
        <v>138</v>
      </c>
      <c r="B47">
        <v>23</v>
      </c>
      <c r="C47">
        <v>7</v>
      </c>
      <c r="D47" s="4">
        <v>11.265729744080801</v>
      </c>
      <c r="E47">
        <v>1.1547005383792499</v>
      </c>
      <c r="F47">
        <v>23.5</v>
      </c>
      <c r="G47">
        <v>7</v>
      </c>
      <c r="H47">
        <v>4</v>
      </c>
      <c r="I47">
        <v>4</v>
      </c>
      <c r="J47" t="s">
        <v>733</v>
      </c>
      <c r="K47" s="4">
        <v>29.4020214843693</v>
      </c>
      <c r="L47" s="4">
        <v>6.7236963691043696</v>
      </c>
      <c r="M47" t="s">
        <v>733</v>
      </c>
      <c r="N47" s="4">
        <v>163.30924086834801</v>
      </c>
      <c r="O47" s="4">
        <v>-2.1442670416326899</v>
      </c>
      <c r="P47" s="4">
        <v>0.66422957829319196</v>
      </c>
      <c r="Q47" s="4">
        <v>-3.2282016816273198</v>
      </c>
      <c r="R47">
        <v>1.2457111351121899E-3</v>
      </c>
      <c r="S47">
        <v>4.1801292620612602E-3</v>
      </c>
      <c r="T47" s="4">
        <v>-1.4800374633394999</v>
      </c>
      <c r="U47" s="4">
        <v>-2.8084966199258798</v>
      </c>
      <c r="V47" t="s">
        <v>757</v>
      </c>
      <c r="W47">
        <v>0</v>
      </c>
      <c r="X47">
        <v>3</v>
      </c>
      <c r="Y47" t="s">
        <v>873</v>
      </c>
      <c r="Z47">
        <v>100</v>
      </c>
      <c r="AA47">
        <v>100</v>
      </c>
      <c r="AB47" t="s">
        <v>759</v>
      </c>
      <c r="AC47" t="s">
        <v>874</v>
      </c>
      <c r="AD47" t="s">
        <v>875</v>
      </c>
      <c r="AE47" t="s">
        <v>874</v>
      </c>
      <c r="AF47">
        <v>0</v>
      </c>
      <c r="AG47" t="s">
        <v>874</v>
      </c>
      <c r="AH47" t="s">
        <v>876</v>
      </c>
      <c r="AI47" t="s">
        <v>877</v>
      </c>
      <c r="AJ47" t="s">
        <v>45</v>
      </c>
      <c r="AK47" t="s">
        <v>78</v>
      </c>
      <c r="AL47" t="s">
        <v>78</v>
      </c>
      <c r="AM47" t="s">
        <v>132</v>
      </c>
      <c r="AN47" t="s">
        <v>133</v>
      </c>
      <c r="AO47" t="s">
        <v>139</v>
      </c>
      <c r="AP47" t="s">
        <v>874</v>
      </c>
      <c r="AQ47" t="s">
        <v>878</v>
      </c>
      <c r="AR47" t="s">
        <v>879</v>
      </c>
      <c r="AS47" t="s">
        <v>879</v>
      </c>
    </row>
    <row r="48" spans="1:45" x14ac:dyDescent="0.25">
      <c r="A48" t="s">
        <v>312</v>
      </c>
      <c r="B48">
        <v>105</v>
      </c>
      <c r="C48">
        <v>16</v>
      </c>
      <c r="D48" s="4">
        <v>172.12979598740799</v>
      </c>
      <c r="E48">
        <v>11.586630226256499</v>
      </c>
      <c r="F48">
        <v>23.5</v>
      </c>
      <c r="G48">
        <v>11</v>
      </c>
      <c r="H48">
        <v>4</v>
      </c>
      <c r="I48">
        <v>4</v>
      </c>
      <c r="J48" t="s">
        <v>733</v>
      </c>
      <c r="K48" s="4">
        <v>157.928546790957</v>
      </c>
      <c r="L48" s="4">
        <v>13.6754732065887</v>
      </c>
      <c r="M48" t="s">
        <v>733</v>
      </c>
      <c r="N48" s="4">
        <v>42.553626666128601</v>
      </c>
      <c r="O48" s="4">
        <v>-3.5208629654443202</v>
      </c>
      <c r="P48" s="4">
        <v>0.92128588410731604</v>
      </c>
      <c r="Q48" s="4">
        <v>-3.8216833951123399</v>
      </c>
      <c r="R48">
        <v>1.32543788961436E-4</v>
      </c>
      <c r="S48">
        <v>5.7495957600677602E-4</v>
      </c>
      <c r="T48" s="4">
        <v>-2.59957708133701</v>
      </c>
      <c r="U48" s="4">
        <v>-4.4421488495516401</v>
      </c>
      <c r="V48" t="s">
        <v>757</v>
      </c>
      <c r="W48">
        <v>0</v>
      </c>
      <c r="X48">
        <v>3</v>
      </c>
      <c r="Y48" t="s">
        <v>2405</v>
      </c>
      <c r="Z48">
        <v>100</v>
      </c>
      <c r="AA48">
        <v>100</v>
      </c>
      <c r="AB48" t="s">
        <v>759</v>
      </c>
      <c r="AC48" t="s">
        <v>2406</v>
      </c>
      <c r="AD48" t="s">
        <v>2407</v>
      </c>
      <c r="AE48" t="s">
        <v>762</v>
      </c>
      <c r="AF48" t="s">
        <v>762</v>
      </c>
      <c r="AG48" t="s">
        <v>762</v>
      </c>
      <c r="AH48" t="s">
        <v>762</v>
      </c>
      <c r="AI48" t="s">
        <v>762</v>
      </c>
      <c r="AJ48" t="s">
        <v>45</v>
      </c>
      <c r="AK48" t="s">
        <v>207</v>
      </c>
      <c r="AL48" t="s">
        <v>313</v>
      </c>
      <c r="AM48" t="s">
        <v>314</v>
      </c>
      <c r="AN48" t="s">
        <v>315</v>
      </c>
      <c r="AO48" t="s">
        <v>316</v>
      </c>
      <c r="AP48" t="s">
        <v>2406</v>
      </c>
      <c r="AQ48" t="s">
        <v>2408</v>
      </c>
      <c r="AR48" t="s">
        <v>2409</v>
      </c>
      <c r="AS48" t="s">
        <v>2409</v>
      </c>
    </row>
    <row r="49" spans="1:45" x14ac:dyDescent="0.25">
      <c r="A49" t="s">
        <v>227</v>
      </c>
      <c r="B49">
        <v>31</v>
      </c>
      <c r="C49">
        <v>13</v>
      </c>
      <c r="D49" s="4">
        <v>21.439838307847999</v>
      </c>
      <c r="E49">
        <v>9.4648472430004595</v>
      </c>
      <c r="F49">
        <v>30</v>
      </c>
      <c r="G49">
        <v>12</v>
      </c>
      <c r="H49">
        <v>4</v>
      </c>
      <c r="I49">
        <v>4</v>
      </c>
      <c r="J49" t="s">
        <v>733</v>
      </c>
      <c r="K49" s="4">
        <v>39.331015592529198</v>
      </c>
      <c r="L49" s="4">
        <v>11.409372121897199</v>
      </c>
      <c r="M49" t="s">
        <v>733</v>
      </c>
      <c r="N49" s="4">
        <v>31.074475781245098</v>
      </c>
      <c r="O49" s="4">
        <v>-1.78109267306015</v>
      </c>
      <c r="P49" s="4">
        <v>0.60691824935364203</v>
      </c>
      <c r="Q49" s="4">
        <v>-2.9346500537049001</v>
      </c>
      <c r="R49">
        <v>3.3392405303225999E-3</v>
      </c>
      <c r="S49">
        <v>9.6898966073973095E-3</v>
      </c>
      <c r="T49" s="4">
        <v>-1.1741744237065099</v>
      </c>
      <c r="U49" s="4">
        <v>-2.3880109224137902</v>
      </c>
      <c r="V49" t="s">
        <v>757</v>
      </c>
      <c r="W49">
        <v>0</v>
      </c>
      <c r="X49">
        <v>1</v>
      </c>
      <c r="Y49" t="s">
        <v>1546</v>
      </c>
      <c r="Z49">
        <v>100</v>
      </c>
      <c r="AA49">
        <v>100</v>
      </c>
      <c r="AB49" t="s">
        <v>759</v>
      </c>
      <c r="AC49" t="s">
        <v>813</v>
      </c>
      <c r="AD49" t="s">
        <v>1547</v>
      </c>
      <c r="AE49" t="s">
        <v>762</v>
      </c>
      <c r="AF49" t="s">
        <v>762</v>
      </c>
      <c r="AG49" t="s">
        <v>762</v>
      </c>
      <c r="AH49" t="s">
        <v>762</v>
      </c>
      <c r="AI49" t="s">
        <v>762</v>
      </c>
      <c r="AJ49" t="s">
        <v>45</v>
      </c>
      <c r="AK49" t="s">
        <v>207</v>
      </c>
      <c r="AL49" t="s">
        <v>208</v>
      </c>
      <c r="AM49" t="s">
        <v>209</v>
      </c>
      <c r="AN49" t="s">
        <v>210</v>
      </c>
      <c r="AO49" t="s">
        <v>222</v>
      </c>
      <c r="AP49" t="s">
        <v>813</v>
      </c>
      <c r="AQ49" t="s">
        <v>1548</v>
      </c>
      <c r="AR49" t="s">
        <v>1549</v>
      </c>
      <c r="AS49" t="s">
        <v>1549</v>
      </c>
    </row>
    <row r="50" spans="1:45" x14ac:dyDescent="0.25">
      <c r="A50" t="s">
        <v>249</v>
      </c>
      <c r="B50">
        <v>39</v>
      </c>
      <c r="C50">
        <v>17</v>
      </c>
      <c r="D50" s="4">
        <v>36.316892304637904</v>
      </c>
      <c r="E50">
        <v>3.1091263510295999</v>
      </c>
      <c r="F50">
        <v>25.5</v>
      </c>
      <c r="G50">
        <v>15.5</v>
      </c>
      <c r="H50">
        <v>4</v>
      </c>
      <c r="I50">
        <v>4</v>
      </c>
      <c r="J50" t="s">
        <v>733</v>
      </c>
      <c r="K50" s="4">
        <v>54.346105140743099</v>
      </c>
      <c r="L50" s="4">
        <v>15.6877187540946</v>
      </c>
      <c r="M50" t="s">
        <v>733</v>
      </c>
      <c r="N50" s="4">
        <v>28.960598731141399</v>
      </c>
      <c r="O50" s="4">
        <v>-1.78932231809771</v>
      </c>
      <c r="P50" s="4">
        <v>0.64979481261025795</v>
      </c>
      <c r="Q50" s="4">
        <v>-2.7536728262109702</v>
      </c>
      <c r="R50">
        <v>5.8930646766053099E-3</v>
      </c>
      <c r="S50">
        <v>1.56696343179192E-2</v>
      </c>
      <c r="T50" s="4">
        <v>-1.1395275054874601</v>
      </c>
      <c r="U50" s="4">
        <v>-2.4391171307079702</v>
      </c>
      <c r="V50" t="s">
        <v>757</v>
      </c>
      <c r="W50">
        <v>0</v>
      </c>
      <c r="X50">
        <v>2</v>
      </c>
      <c r="Y50" t="s">
        <v>1769</v>
      </c>
      <c r="Z50">
        <v>100</v>
      </c>
      <c r="AA50">
        <v>100</v>
      </c>
      <c r="AB50" t="s">
        <v>759</v>
      </c>
      <c r="AC50" t="s">
        <v>1770</v>
      </c>
      <c r="AD50" t="s">
        <v>1771</v>
      </c>
      <c r="AE50" t="s">
        <v>1770</v>
      </c>
      <c r="AF50">
        <v>0</v>
      </c>
      <c r="AG50" t="s">
        <v>1770</v>
      </c>
      <c r="AH50" t="s">
        <v>1772</v>
      </c>
      <c r="AI50" t="s">
        <v>1773</v>
      </c>
      <c r="AJ50" t="s">
        <v>45</v>
      </c>
      <c r="AK50" t="s">
        <v>207</v>
      </c>
      <c r="AL50" t="s">
        <v>208</v>
      </c>
      <c r="AM50" t="s">
        <v>209</v>
      </c>
      <c r="AN50" t="s">
        <v>242</v>
      </c>
      <c r="AO50" t="s">
        <v>250</v>
      </c>
      <c r="AP50" t="s">
        <v>1770</v>
      </c>
      <c r="AQ50" t="s">
        <v>1774</v>
      </c>
      <c r="AR50" t="s">
        <v>1775</v>
      </c>
      <c r="AS50" t="s">
        <v>1775</v>
      </c>
    </row>
    <row r="51" spans="1:45" x14ac:dyDescent="0.25">
      <c r="A51" t="s">
        <v>238</v>
      </c>
      <c r="B51">
        <v>24</v>
      </c>
      <c r="C51">
        <v>13</v>
      </c>
      <c r="D51" s="4">
        <v>5.9651767227244301</v>
      </c>
      <c r="E51">
        <v>15.1079449297381</v>
      </c>
      <c r="F51">
        <v>21</v>
      </c>
      <c r="G51">
        <v>7</v>
      </c>
      <c r="H51">
        <v>4</v>
      </c>
      <c r="I51">
        <v>4</v>
      </c>
      <c r="J51" t="s">
        <v>733</v>
      </c>
      <c r="K51" s="4">
        <v>30.718850518525301</v>
      </c>
      <c r="L51" s="4">
        <v>9.9496910747120495</v>
      </c>
      <c r="M51" t="s">
        <v>733</v>
      </c>
      <c r="N51" s="4">
        <v>21.858478470669802</v>
      </c>
      <c r="O51" s="4">
        <v>-1.5454939565836701</v>
      </c>
      <c r="P51" s="4">
        <v>0.51325352461646101</v>
      </c>
      <c r="Q51" s="4">
        <v>-3.0111706641246498</v>
      </c>
      <c r="R51">
        <v>2.6024253804055901E-3</v>
      </c>
      <c r="S51">
        <v>7.8848215935530507E-3</v>
      </c>
      <c r="T51" s="4">
        <v>-1.03224043196721</v>
      </c>
      <c r="U51" s="4">
        <v>-2.0587474812001298</v>
      </c>
      <c r="V51" t="s">
        <v>757</v>
      </c>
      <c r="W51">
        <v>0</v>
      </c>
      <c r="X51">
        <v>2</v>
      </c>
      <c r="Y51" t="s">
        <v>1864</v>
      </c>
      <c r="Z51">
        <v>100</v>
      </c>
      <c r="AA51">
        <v>100</v>
      </c>
      <c r="AB51" t="s">
        <v>759</v>
      </c>
      <c r="AC51" t="s">
        <v>1865</v>
      </c>
      <c r="AD51" t="s">
        <v>1866</v>
      </c>
      <c r="AE51" t="s">
        <v>1865</v>
      </c>
      <c r="AF51">
        <v>0</v>
      </c>
      <c r="AG51" t="s">
        <v>1865</v>
      </c>
      <c r="AH51" t="s">
        <v>1867</v>
      </c>
      <c r="AI51" t="s">
        <v>825</v>
      </c>
      <c r="AJ51" t="s">
        <v>45</v>
      </c>
      <c r="AK51" t="s">
        <v>207</v>
      </c>
      <c r="AL51" t="s">
        <v>208</v>
      </c>
      <c r="AM51" t="s">
        <v>209</v>
      </c>
      <c r="AN51" t="s">
        <v>210</v>
      </c>
      <c r="AO51" t="s">
        <v>237</v>
      </c>
      <c r="AP51" t="s">
        <v>1865</v>
      </c>
      <c r="AQ51" t="s">
        <v>1868</v>
      </c>
      <c r="AR51" t="s">
        <v>1869</v>
      </c>
      <c r="AS51" t="s">
        <v>1869</v>
      </c>
    </row>
    <row r="52" spans="1:45" x14ac:dyDescent="0.25">
      <c r="A52" t="s">
        <v>119</v>
      </c>
      <c r="B52">
        <v>393</v>
      </c>
      <c r="C52">
        <v>45</v>
      </c>
      <c r="D52" s="4">
        <v>339.46857979298602</v>
      </c>
      <c r="E52">
        <v>25.547341675146299</v>
      </c>
      <c r="F52">
        <v>293</v>
      </c>
      <c r="G52">
        <v>37.5</v>
      </c>
      <c r="H52">
        <v>4</v>
      </c>
      <c r="I52">
        <v>4</v>
      </c>
      <c r="J52" t="s">
        <v>733</v>
      </c>
      <c r="K52" s="4">
        <v>501.148596532667</v>
      </c>
      <c r="L52" s="4">
        <v>39.984800361643501</v>
      </c>
      <c r="M52" t="s">
        <v>733</v>
      </c>
      <c r="N52" s="4">
        <v>163.56858492684</v>
      </c>
      <c r="O52" s="4">
        <v>-3.64500482770277</v>
      </c>
      <c r="P52" s="4">
        <v>0.69698732430253496</v>
      </c>
      <c r="Q52" s="4">
        <v>-5.22965727009493</v>
      </c>
      <c r="R52" s="3">
        <v>1.6982457876765501E-7</v>
      </c>
      <c r="S52" s="3">
        <v>1.65400030355318E-6</v>
      </c>
      <c r="T52" s="4">
        <v>-2.9480175034002301</v>
      </c>
      <c r="U52" s="4">
        <v>-4.3419921520053002</v>
      </c>
      <c r="V52" t="s">
        <v>757</v>
      </c>
      <c r="W52">
        <v>0</v>
      </c>
      <c r="X52">
        <v>2</v>
      </c>
      <c r="Y52" t="s">
        <v>1050</v>
      </c>
      <c r="Z52">
        <v>99.695999999999998</v>
      </c>
      <c r="AA52">
        <v>100</v>
      </c>
      <c r="AB52" t="s">
        <v>759</v>
      </c>
      <c r="AC52" t="s">
        <v>1051</v>
      </c>
      <c r="AD52" t="s">
        <v>1052</v>
      </c>
      <c r="AE52" t="s">
        <v>762</v>
      </c>
      <c r="AF52" t="s">
        <v>762</v>
      </c>
      <c r="AG52" t="s">
        <v>762</v>
      </c>
      <c r="AH52" t="s">
        <v>762</v>
      </c>
      <c r="AI52" t="s">
        <v>762</v>
      </c>
      <c r="AJ52" t="s">
        <v>45</v>
      </c>
      <c r="AK52" t="s">
        <v>78</v>
      </c>
      <c r="AL52" t="s">
        <v>78</v>
      </c>
      <c r="AM52" t="s">
        <v>120</v>
      </c>
      <c r="AN52" t="s">
        <v>121</v>
      </c>
      <c r="AO52" t="s">
        <v>122</v>
      </c>
      <c r="AP52" t="s">
        <v>1051</v>
      </c>
      <c r="AQ52" t="s">
        <v>1053</v>
      </c>
      <c r="AR52" t="s">
        <v>1054</v>
      </c>
      <c r="AS52" t="s">
        <v>1055</v>
      </c>
    </row>
    <row r="53" spans="1:45" x14ac:dyDescent="0.25">
      <c r="A53" t="s">
        <v>618</v>
      </c>
      <c r="B53">
        <v>30</v>
      </c>
      <c r="C53">
        <v>14</v>
      </c>
      <c r="D53" s="4">
        <v>20.379728490177001</v>
      </c>
      <c r="E53">
        <v>4.1129875597510202</v>
      </c>
      <c r="F53">
        <v>25.5</v>
      </c>
      <c r="G53">
        <v>13</v>
      </c>
      <c r="H53">
        <v>4</v>
      </c>
      <c r="I53">
        <v>4</v>
      </c>
      <c r="J53" t="s">
        <v>733</v>
      </c>
      <c r="K53" s="4">
        <v>38.3732419043099</v>
      </c>
      <c r="L53" s="4">
        <v>13.810339957577</v>
      </c>
      <c r="M53" t="s">
        <v>733</v>
      </c>
      <c r="N53" s="4">
        <v>31.114580663295602</v>
      </c>
      <c r="O53" s="4">
        <v>-1.4991840704477699</v>
      </c>
      <c r="P53" s="4">
        <v>0.58056186830741596</v>
      </c>
      <c r="Q53" s="4">
        <v>-2.5822985495387898</v>
      </c>
      <c r="R53">
        <v>9.8144641777649106E-3</v>
      </c>
      <c r="S53">
        <v>2.4603913155698601E-2</v>
      </c>
      <c r="T53" s="4">
        <v>-0.91862220214035395</v>
      </c>
      <c r="U53" s="4">
        <v>-2.07974593875519</v>
      </c>
      <c r="V53" t="s">
        <v>757</v>
      </c>
      <c r="W53">
        <v>5</v>
      </c>
      <c r="X53">
        <v>1</v>
      </c>
      <c r="Y53" t="s">
        <v>1614</v>
      </c>
      <c r="Z53">
        <v>100</v>
      </c>
      <c r="AA53">
        <v>100</v>
      </c>
      <c r="AB53" t="s">
        <v>759</v>
      </c>
      <c r="AC53" t="s">
        <v>1615</v>
      </c>
      <c r="AD53" t="s">
        <v>1616</v>
      </c>
      <c r="AE53" t="s">
        <v>762</v>
      </c>
      <c r="AF53" t="s">
        <v>762</v>
      </c>
      <c r="AG53" t="s">
        <v>762</v>
      </c>
      <c r="AH53" t="s">
        <v>762</v>
      </c>
      <c r="AI53" t="s">
        <v>762</v>
      </c>
      <c r="AJ53" t="s">
        <v>45</v>
      </c>
      <c r="AK53" t="s">
        <v>207</v>
      </c>
      <c r="AL53" t="s">
        <v>208</v>
      </c>
      <c r="AM53" t="s">
        <v>209</v>
      </c>
      <c r="AN53" t="s">
        <v>210</v>
      </c>
      <c r="AO53" t="s">
        <v>222</v>
      </c>
      <c r="AP53" t="s">
        <v>815</v>
      </c>
      <c r="AQ53" t="s">
        <v>1617</v>
      </c>
      <c r="AR53" t="s">
        <v>1618</v>
      </c>
      <c r="AS53" t="s">
        <v>1618</v>
      </c>
    </row>
    <row r="54" spans="1:45" x14ac:dyDescent="0.25">
      <c r="A54" t="s">
        <v>635</v>
      </c>
      <c r="B54">
        <v>74</v>
      </c>
      <c r="C54">
        <v>12</v>
      </c>
      <c r="D54" s="4">
        <v>77.448369898920404</v>
      </c>
      <c r="E54">
        <v>11.1168040971015</v>
      </c>
      <c r="F54">
        <v>43</v>
      </c>
      <c r="G54">
        <v>8</v>
      </c>
      <c r="H54">
        <v>4</v>
      </c>
      <c r="I54">
        <v>4</v>
      </c>
      <c r="J54" t="s">
        <v>733</v>
      </c>
      <c r="K54" s="4">
        <v>105.91139312161999</v>
      </c>
      <c r="L54" s="4">
        <v>9.8158388466451196</v>
      </c>
      <c r="M54" t="s">
        <v>733</v>
      </c>
      <c r="N54" s="4">
        <v>35.160908034833803</v>
      </c>
      <c r="O54" s="4">
        <v>-3.4078565915488199</v>
      </c>
      <c r="P54" s="4">
        <v>0.78124516254318099</v>
      </c>
      <c r="Q54" s="4">
        <v>-4.3620834469621004</v>
      </c>
      <c r="R54" s="3">
        <v>1.28829711166576E-5</v>
      </c>
      <c r="S54" s="3">
        <v>7.6159331578008594E-5</v>
      </c>
      <c r="T54" s="4">
        <v>-2.6266114290056399</v>
      </c>
      <c r="U54" s="4">
        <v>-4.1891017540920101</v>
      </c>
      <c r="V54" t="s">
        <v>757</v>
      </c>
      <c r="W54">
        <v>2</v>
      </c>
      <c r="X54">
        <v>1</v>
      </c>
      <c r="Y54" t="s">
        <v>2074</v>
      </c>
      <c r="Z54">
        <v>100</v>
      </c>
      <c r="AA54">
        <v>100</v>
      </c>
      <c r="AB54" t="s">
        <v>759</v>
      </c>
      <c r="AC54" t="s">
        <v>2075</v>
      </c>
      <c r="AD54" t="s">
        <v>2076</v>
      </c>
      <c r="AE54" t="s">
        <v>1004</v>
      </c>
      <c r="AF54">
        <v>4</v>
      </c>
      <c r="AG54" t="s">
        <v>2077</v>
      </c>
      <c r="AH54" t="s">
        <v>2078</v>
      </c>
      <c r="AI54" t="s">
        <v>870</v>
      </c>
      <c r="AJ54" t="s">
        <v>45</v>
      </c>
      <c r="AK54" t="s">
        <v>207</v>
      </c>
      <c r="AL54" t="s">
        <v>208</v>
      </c>
      <c r="AM54" t="s">
        <v>209</v>
      </c>
      <c r="AN54" t="s">
        <v>210</v>
      </c>
      <c r="AO54" t="s">
        <v>213</v>
      </c>
      <c r="AP54" t="s">
        <v>840</v>
      </c>
      <c r="AQ54" t="s">
        <v>2079</v>
      </c>
      <c r="AR54" t="s">
        <v>2080</v>
      </c>
      <c r="AS54" t="s">
        <v>2080</v>
      </c>
    </row>
    <row r="55" spans="1:45" x14ac:dyDescent="0.25">
      <c r="A55" t="s">
        <v>141</v>
      </c>
      <c r="B55">
        <v>9</v>
      </c>
      <c r="C55">
        <v>2</v>
      </c>
      <c r="D55" s="4">
        <v>5.9651767227244301</v>
      </c>
      <c r="E55">
        <v>2.2173557826083501</v>
      </c>
      <c r="F55">
        <v>6</v>
      </c>
      <c r="G55">
        <v>1</v>
      </c>
      <c r="H55">
        <v>4</v>
      </c>
      <c r="I55">
        <v>4</v>
      </c>
      <c r="J55" t="s">
        <v>733</v>
      </c>
      <c r="K55" s="4">
        <v>10.6744269338948</v>
      </c>
      <c r="L55" s="4">
        <v>1.9548257289789399</v>
      </c>
      <c r="M55" t="s">
        <v>733</v>
      </c>
      <c r="N55" s="4">
        <v>15.295175355063201</v>
      </c>
      <c r="O55" s="4">
        <v>-2.57713992505772</v>
      </c>
      <c r="P55" s="4">
        <v>0.976676646794578</v>
      </c>
      <c r="Q55" s="4">
        <v>-2.63868285733647</v>
      </c>
      <c r="R55">
        <v>8.3228801290327302E-3</v>
      </c>
      <c r="S55">
        <v>2.1263076671357999E-2</v>
      </c>
      <c r="T55" s="4">
        <v>-1.6004632782631401</v>
      </c>
      <c r="U55" s="4">
        <v>-3.5538165718523</v>
      </c>
      <c r="V55" t="s">
        <v>757</v>
      </c>
      <c r="W55">
        <v>0</v>
      </c>
      <c r="X55">
        <v>1</v>
      </c>
      <c r="Y55" t="s">
        <v>2166</v>
      </c>
      <c r="Z55">
        <v>100</v>
      </c>
      <c r="AA55">
        <v>100</v>
      </c>
      <c r="AB55" t="s">
        <v>759</v>
      </c>
      <c r="AC55" t="s">
        <v>2167</v>
      </c>
      <c r="AD55" t="s">
        <v>2168</v>
      </c>
      <c r="AE55" t="s">
        <v>762</v>
      </c>
      <c r="AF55" t="s">
        <v>762</v>
      </c>
      <c r="AG55" t="s">
        <v>762</v>
      </c>
      <c r="AH55" t="s">
        <v>762</v>
      </c>
      <c r="AI55" t="s">
        <v>762</v>
      </c>
      <c r="AJ55" t="s">
        <v>45</v>
      </c>
      <c r="AK55" t="s">
        <v>78</v>
      </c>
      <c r="AL55" t="s">
        <v>78</v>
      </c>
      <c r="AM55" t="s">
        <v>132</v>
      </c>
      <c r="AN55" t="s">
        <v>133</v>
      </c>
      <c r="AO55" t="s">
        <v>142</v>
      </c>
      <c r="AP55" t="s">
        <v>2167</v>
      </c>
      <c r="AQ55" t="s">
        <v>2169</v>
      </c>
      <c r="AR55" t="s">
        <v>2170</v>
      </c>
      <c r="AS55" t="s">
        <v>2170</v>
      </c>
    </row>
    <row r="56" spans="1:45" x14ac:dyDescent="0.25">
      <c r="A56" t="s">
        <v>324</v>
      </c>
      <c r="B56">
        <v>80</v>
      </c>
      <c r="C56">
        <v>63</v>
      </c>
      <c r="D56" s="4">
        <v>46.507167906320298</v>
      </c>
      <c r="E56">
        <v>30.0818328342318</v>
      </c>
      <c r="F56">
        <v>56.5</v>
      </c>
      <c r="G56">
        <v>50</v>
      </c>
      <c r="H56">
        <v>4</v>
      </c>
      <c r="I56">
        <v>4</v>
      </c>
      <c r="J56" t="s">
        <v>733</v>
      </c>
      <c r="K56" s="4">
        <v>110.24750651812499</v>
      </c>
      <c r="L56" s="4">
        <v>56.337892999029798</v>
      </c>
      <c r="M56" t="s">
        <v>733</v>
      </c>
      <c r="N56" s="4">
        <v>46.905776121991103</v>
      </c>
      <c r="O56" s="4">
        <v>-0.9593763446097</v>
      </c>
      <c r="P56" s="4">
        <v>0.41735671236655603</v>
      </c>
      <c r="Q56" s="4">
        <v>-2.29869633381408</v>
      </c>
      <c r="R56">
        <v>2.15221888647474E-2</v>
      </c>
      <c r="S56">
        <v>4.6800174588697903E-2</v>
      </c>
      <c r="T56" s="4">
        <v>-0.54201963224314398</v>
      </c>
      <c r="U56" s="4">
        <v>-1.3767330569762599</v>
      </c>
      <c r="V56" t="s">
        <v>757</v>
      </c>
      <c r="W56">
        <v>0</v>
      </c>
      <c r="X56">
        <v>2</v>
      </c>
      <c r="Y56" t="s">
        <v>1999</v>
      </c>
      <c r="Z56">
        <v>100</v>
      </c>
      <c r="AA56">
        <v>100</v>
      </c>
      <c r="AB56" t="s">
        <v>759</v>
      </c>
      <c r="AC56" t="s">
        <v>2000</v>
      </c>
      <c r="AD56" t="s">
        <v>2001</v>
      </c>
      <c r="AE56" t="s">
        <v>2000</v>
      </c>
      <c r="AF56">
        <v>0</v>
      </c>
      <c r="AG56" t="s">
        <v>2002</v>
      </c>
      <c r="AH56" t="s">
        <v>2003</v>
      </c>
      <c r="AI56" t="s">
        <v>885</v>
      </c>
      <c r="AJ56" t="s">
        <v>45</v>
      </c>
      <c r="AK56" t="s">
        <v>207</v>
      </c>
      <c r="AL56" t="s">
        <v>313</v>
      </c>
      <c r="AM56" t="s">
        <v>314</v>
      </c>
      <c r="AN56" t="s">
        <v>325</v>
      </c>
      <c r="AO56" t="s">
        <v>326</v>
      </c>
      <c r="AP56" t="s">
        <v>2000</v>
      </c>
      <c r="AQ56" t="s">
        <v>2004</v>
      </c>
      <c r="AR56" t="s">
        <v>2005</v>
      </c>
      <c r="AS56" t="s">
        <v>2005</v>
      </c>
    </row>
    <row r="57" spans="1:45" x14ac:dyDescent="0.25">
      <c r="A57" t="s">
        <v>327</v>
      </c>
      <c r="B57">
        <v>193</v>
      </c>
      <c r="C57">
        <v>32</v>
      </c>
      <c r="D57" s="4">
        <v>283.70216189988201</v>
      </c>
      <c r="E57">
        <v>19.824227601598999</v>
      </c>
      <c r="F57">
        <v>57</v>
      </c>
      <c r="G57">
        <v>23</v>
      </c>
      <c r="H57">
        <v>4</v>
      </c>
      <c r="I57">
        <v>4</v>
      </c>
      <c r="J57" t="s">
        <v>733</v>
      </c>
      <c r="K57" s="4">
        <v>286.67556841260199</v>
      </c>
      <c r="L57" s="4">
        <v>27.618467007733699</v>
      </c>
      <c r="M57" t="s">
        <v>733</v>
      </c>
      <c r="N57" s="4">
        <v>75.253009746859505</v>
      </c>
      <c r="O57" s="4">
        <v>-3.3697758315245099</v>
      </c>
      <c r="P57" s="4">
        <v>0.76601062978729095</v>
      </c>
      <c r="Q57" s="4">
        <v>-4.3991241119724904</v>
      </c>
      <c r="R57" s="3">
        <v>1.0868865737617E-5</v>
      </c>
      <c r="S57" s="3">
        <v>6.6575076397644496E-5</v>
      </c>
      <c r="T57" s="4">
        <v>-2.6037652017372199</v>
      </c>
      <c r="U57" s="4">
        <v>-4.1357864613117998</v>
      </c>
      <c r="V57" t="s">
        <v>757</v>
      </c>
      <c r="W57">
        <v>0</v>
      </c>
      <c r="X57">
        <v>2</v>
      </c>
      <c r="Y57" t="s">
        <v>2105</v>
      </c>
      <c r="Z57">
        <v>100</v>
      </c>
      <c r="AA57">
        <v>100</v>
      </c>
      <c r="AB57" t="s">
        <v>759</v>
      </c>
      <c r="AC57" t="s">
        <v>2106</v>
      </c>
      <c r="AD57" t="s">
        <v>2107</v>
      </c>
      <c r="AE57" t="s">
        <v>2106</v>
      </c>
      <c r="AF57">
        <v>0</v>
      </c>
      <c r="AG57" t="s">
        <v>2106</v>
      </c>
      <c r="AH57" t="s">
        <v>2108</v>
      </c>
      <c r="AI57" t="s">
        <v>856</v>
      </c>
      <c r="AJ57" t="s">
        <v>45</v>
      </c>
      <c r="AK57" t="s">
        <v>207</v>
      </c>
      <c r="AL57" t="s">
        <v>313</v>
      </c>
      <c r="AM57" t="s">
        <v>314</v>
      </c>
      <c r="AN57" t="s">
        <v>325</v>
      </c>
      <c r="AO57" t="s">
        <v>326</v>
      </c>
      <c r="AP57" t="s">
        <v>2106</v>
      </c>
      <c r="AQ57" t="s">
        <v>2109</v>
      </c>
      <c r="AR57" t="s">
        <v>2110</v>
      </c>
      <c r="AS57" t="s">
        <v>2110</v>
      </c>
    </row>
    <row r="58" spans="1:45" x14ac:dyDescent="0.25">
      <c r="A58" t="s">
        <v>500</v>
      </c>
      <c r="B58">
        <v>50</v>
      </c>
      <c r="C58">
        <v>31</v>
      </c>
      <c r="D58" s="4">
        <v>35.6499181859744</v>
      </c>
      <c r="E58">
        <v>9.41629792788369</v>
      </c>
      <c r="F58">
        <v>35.5</v>
      </c>
      <c r="G58">
        <v>29</v>
      </c>
      <c r="H58">
        <v>4</v>
      </c>
      <c r="I58">
        <v>4</v>
      </c>
      <c r="J58" t="s">
        <v>733</v>
      </c>
      <c r="K58" s="4">
        <v>69.723299369971102</v>
      </c>
      <c r="L58" s="4">
        <v>28.980362696545399</v>
      </c>
      <c r="M58" t="s">
        <v>733</v>
      </c>
      <c r="N58" s="4">
        <v>41.2300884579575</v>
      </c>
      <c r="O58" s="4">
        <v>-1.2591200041736099</v>
      </c>
      <c r="P58" s="4">
        <v>0.48895044890466499</v>
      </c>
      <c r="Q58" s="4">
        <v>-2.5751484777123399</v>
      </c>
      <c r="R58">
        <v>1.00197064061883E-2</v>
      </c>
      <c r="S58">
        <v>2.50418660040626E-2</v>
      </c>
      <c r="T58" s="4">
        <v>-0.77016955526894804</v>
      </c>
      <c r="U58" s="4">
        <v>-1.74807045307828</v>
      </c>
      <c r="V58" t="s">
        <v>757</v>
      </c>
      <c r="W58">
        <v>0</v>
      </c>
      <c r="X58">
        <v>2</v>
      </c>
      <c r="Y58" t="s">
        <v>1632</v>
      </c>
      <c r="Z58">
        <v>99.695999999999998</v>
      </c>
      <c r="AA58">
        <v>100</v>
      </c>
      <c r="AB58" t="s">
        <v>759</v>
      </c>
      <c r="AC58" t="s">
        <v>1633</v>
      </c>
      <c r="AD58" t="s">
        <v>1634</v>
      </c>
      <c r="AE58" t="s">
        <v>1633</v>
      </c>
      <c r="AF58">
        <v>0</v>
      </c>
      <c r="AG58" t="s">
        <v>1635</v>
      </c>
      <c r="AH58" t="s">
        <v>1636</v>
      </c>
      <c r="AI58" t="s">
        <v>1637</v>
      </c>
      <c r="AJ58" t="s">
        <v>45</v>
      </c>
      <c r="AK58" t="s">
        <v>207</v>
      </c>
      <c r="AL58" t="s">
        <v>1638</v>
      </c>
      <c r="AM58" t="s">
        <v>1638</v>
      </c>
      <c r="AN58" t="s">
        <v>1638</v>
      </c>
      <c r="AO58" t="s">
        <v>1639</v>
      </c>
      <c r="AP58" t="s">
        <v>1633</v>
      </c>
      <c r="AQ58" t="s">
        <v>1640</v>
      </c>
      <c r="AR58" t="s">
        <v>1641</v>
      </c>
      <c r="AS58" t="s">
        <v>1642</v>
      </c>
    </row>
    <row r="59" spans="1:45" x14ac:dyDescent="0.25">
      <c r="A59" t="s">
        <v>286</v>
      </c>
      <c r="B59">
        <v>56</v>
      </c>
      <c r="C59">
        <v>21</v>
      </c>
      <c r="D59" s="4">
        <v>23.457408211479802</v>
      </c>
      <c r="E59">
        <v>9.7638790105845406</v>
      </c>
      <c r="F59">
        <v>58.5</v>
      </c>
      <c r="G59">
        <v>19.5</v>
      </c>
      <c r="H59">
        <v>4</v>
      </c>
      <c r="I59">
        <v>4</v>
      </c>
      <c r="J59" t="s">
        <v>733</v>
      </c>
      <c r="K59" s="4">
        <v>75.299883215108906</v>
      </c>
      <c r="L59" s="4">
        <v>19.190395711962999</v>
      </c>
      <c r="M59" t="s">
        <v>733</v>
      </c>
      <c r="N59" s="4">
        <v>44.4008505335349</v>
      </c>
      <c r="O59" s="4">
        <v>-1.9665183240392401</v>
      </c>
      <c r="P59" s="4">
        <v>0.58670910802319798</v>
      </c>
      <c r="Q59" s="4">
        <v>-3.3517773921476102</v>
      </c>
      <c r="R59">
        <v>8.0294554033386305E-4</v>
      </c>
      <c r="S59">
        <v>2.8707279374524299E-3</v>
      </c>
      <c r="T59" s="4">
        <v>-1.37980921601605</v>
      </c>
      <c r="U59" s="4">
        <v>-2.5532274320624402</v>
      </c>
      <c r="V59" t="s">
        <v>757</v>
      </c>
      <c r="W59">
        <v>0</v>
      </c>
      <c r="X59">
        <v>2</v>
      </c>
      <c r="Y59" t="s">
        <v>1500</v>
      </c>
      <c r="Z59">
        <v>100</v>
      </c>
      <c r="AA59">
        <v>100</v>
      </c>
      <c r="AB59" t="s">
        <v>759</v>
      </c>
      <c r="AC59" t="s">
        <v>1501</v>
      </c>
      <c r="AD59" t="s">
        <v>1502</v>
      </c>
      <c r="AE59" t="s">
        <v>1501</v>
      </c>
      <c r="AF59">
        <v>0</v>
      </c>
      <c r="AG59" t="s">
        <v>1501</v>
      </c>
      <c r="AH59" t="s">
        <v>1503</v>
      </c>
      <c r="AI59" t="s">
        <v>1504</v>
      </c>
      <c r="AJ59" t="s">
        <v>45</v>
      </c>
      <c r="AK59" t="s">
        <v>207</v>
      </c>
      <c r="AL59" t="s">
        <v>208</v>
      </c>
      <c r="AM59" t="s">
        <v>209</v>
      </c>
      <c r="AN59" t="s">
        <v>284</v>
      </c>
      <c r="AO59" t="s">
        <v>287</v>
      </c>
      <c r="AP59" t="s">
        <v>1501</v>
      </c>
      <c r="AQ59" t="s">
        <v>1505</v>
      </c>
      <c r="AR59" t="s">
        <v>1506</v>
      </c>
      <c r="AS59" t="s">
        <v>1506</v>
      </c>
    </row>
    <row r="60" spans="1:45" x14ac:dyDescent="0.25">
      <c r="A60" t="s">
        <v>711</v>
      </c>
      <c r="B60">
        <v>14</v>
      </c>
      <c r="C60">
        <v>5</v>
      </c>
      <c r="D60" s="4">
        <v>5.1961524227066302</v>
      </c>
      <c r="E60">
        <v>3.41565025531987</v>
      </c>
      <c r="F60">
        <v>15</v>
      </c>
      <c r="G60">
        <v>4</v>
      </c>
      <c r="H60">
        <v>4</v>
      </c>
      <c r="I60">
        <v>4</v>
      </c>
      <c r="J60" t="s">
        <v>733</v>
      </c>
      <c r="K60" s="4">
        <v>17.4406850001577</v>
      </c>
      <c r="L60" s="4">
        <v>4.156869556837</v>
      </c>
      <c r="M60" t="s">
        <v>733</v>
      </c>
      <c r="N60" s="4">
        <v>14.2738504763725</v>
      </c>
      <c r="O60" s="4">
        <v>-2.0636255347504999</v>
      </c>
      <c r="P60" s="4">
        <v>0.70616959355132303</v>
      </c>
      <c r="Q60" s="4">
        <v>-2.92228036097185</v>
      </c>
      <c r="R60">
        <v>3.4747860247149099E-3</v>
      </c>
      <c r="S60">
        <v>1.0037393266846901E-2</v>
      </c>
      <c r="T60" s="4">
        <v>-1.35745594119918</v>
      </c>
      <c r="U60" s="4">
        <v>-2.7697951283018201</v>
      </c>
      <c r="V60" t="s">
        <v>757</v>
      </c>
      <c r="W60">
        <v>0</v>
      </c>
      <c r="X60">
        <v>1</v>
      </c>
      <c r="Y60" t="s">
        <v>2727</v>
      </c>
      <c r="Z60">
        <v>99.697999999999993</v>
      </c>
      <c r="AA60">
        <v>100</v>
      </c>
      <c r="AB60" t="s">
        <v>759</v>
      </c>
      <c r="AC60" t="s">
        <v>2728</v>
      </c>
      <c r="AD60" t="s">
        <v>2729</v>
      </c>
      <c r="AE60" t="s">
        <v>762</v>
      </c>
      <c r="AF60" t="s">
        <v>762</v>
      </c>
      <c r="AG60" t="s">
        <v>762</v>
      </c>
      <c r="AH60" t="s">
        <v>762</v>
      </c>
      <c r="AI60" t="s">
        <v>762</v>
      </c>
      <c r="AJ60" t="s">
        <v>45</v>
      </c>
      <c r="AK60" t="s">
        <v>46</v>
      </c>
      <c r="AL60" t="s">
        <v>47</v>
      </c>
      <c r="AM60" t="s">
        <v>52</v>
      </c>
      <c r="AN60" t="s">
        <v>369</v>
      </c>
      <c r="AO60" t="s">
        <v>370</v>
      </c>
      <c r="AP60" t="s">
        <v>2728</v>
      </c>
      <c r="AQ60" t="s">
        <v>2730</v>
      </c>
      <c r="AR60" t="s">
        <v>2731</v>
      </c>
      <c r="AS60" t="s">
        <v>2732</v>
      </c>
    </row>
    <row r="61" spans="1:45" x14ac:dyDescent="0.25">
      <c r="A61" t="s">
        <v>616</v>
      </c>
      <c r="B61">
        <v>57</v>
      </c>
      <c r="C61">
        <v>25</v>
      </c>
      <c r="D61" s="4">
        <v>22.201726659579101</v>
      </c>
      <c r="E61">
        <v>18.246004128758301</v>
      </c>
      <c r="F61">
        <v>47</v>
      </c>
      <c r="G61">
        <v>18</v>
      </c>
      <c r="H61">
        <v>4</v>
      </c>
      <c r="I61">
        <v>4</v>
      </c>
      <c r="J61" t="s">
        <v>733</v>
      </c>
      <c r="K61" s="4">
        <v>73.381231802510797</v>
      </c>
      <c r="L61" s="4">
        <v>21.1166034624673</v>
      </c>
      <c r="M61" t="s">
        <v>733</v>
      </c>
      <c r="N61" s="4">
        <v>45.959992078418701</v>
      </c>
      <c r="O61" s="4">
        <v>-1.79121791534345</v>
      </c>
      <c r="P61" s="4">
        <v>0.73159373764559898</v>
      </c>
      <c r="Q61" s="4">
        <v>-2.4483778676235199</v>
      </c>
      <c r="R61">
        <v>1.43501071272924E-2</v>
      </c>
      <c r="S61">
        <v>3.3435355011528299E-2</v>
      </c>
      <c r="T61" s="4">
        <v>-1.0596241776978499</v>
      </c>
      <c r="U61" s="4">
        <v>-2.5228116529890499</v>
      </c>
      <c r="V61" t="s">
        <v>757</v>
      </c>
      <c r="W61">
        <v>4</v>
      </c>
      <c r="X61">
        <v>1</v>
      </c>
      <c r="Y61" t="s">
        <v>1417</v>
      </c>
      <c r="Z61">
        <v>100</v>
      </c>
      <c r="AA61">
        <v>100</v>
      </c>
      <c r="AB61" t="s">
        <v>759</v>
      </c>
      <c r="AC61" t="s">
        <v>1418</v>
      </c>
      <c r="AD61" t="s">
        <v>1419</v>
      </c>
      <c r="AE61" t="s">
        <v>1004</v>
      </c>
      <c r="AF61">
        <v>11</v>
      </c>
      <c r="AG61" t="s">
        <v>1420</v>
      </c>
      <c r="AH61" t="s">
        <v>1421</v>
      </c>
      <c r="AI61" t="s">
        <v>870</v>
      </c>
      <c r="AJ61" t="s">
        <v>45</v>
      </c>
      <c r="AK61" t="s">
        <v>207</v>
      </c>
      <c r="AL61" t="s">
        <v>208</v>
      </c>
      <c r="AM61" t="s">
        <v>209</v>
      </c>
      <c r="AN61" t="s">
        <v>242</v>
      </c>
      <c r="AO61" t="s">
        <v>263</v>
      </c>
      <c r="AP61" t="s">
        <v>1422</v>
      </c>
      <c r="AQ61" t="s">
        <v>1423</v>
      </c>
      <c r="AR61" t="s">
        <v>1424</v>
      </c>
      <c r="AS61" t="s">
        <v>1425</v>
      </c>
    </row>
    <row r="62" spans="1:45" x14ac:dyDescent="0.25">
      <c r="A62" t="s">
        <v>251</v>
      </c>
      <c r="B62">
        <v>111</v>
      </c>
      <c r="C62">
        <v>65</v>
      </c>
      <c r="D62" s="4">
        <v>46.757352363024097</v>
      </c>
      <c r="E62">
        <v>34.912987077399499</v>
      </c>
      <c r="F62">
        <v>116.5</v>
      </c>
      <c r="G62">
        <v>50.5</v>
      </c>
      <c r="H62">
        <v>4</v>
      </c>
      <c r="I62">
        <v>4</v>
      </c>
      <c r="J62" t="s">
        <v>733</v>
      </c>
      <c r="K62" s="4">
        <v>145.65886796968499</v>
      </c>
      <c r="L62" s="4">
        <v>62.828613231138597</v>
      </c>
      <c r="M62" t="s">
        <v>733</v>
      </c>
      <c r="N62" s="4">
        <v>62.147728050122097</v>
      </c>
      <c r="O62" s="4">
        <v>-1.21663442706809</v>
      </c>
      <c r="P62" s="4">
        <v>0.45507663885421801</v>
      </c>
      <c r="Q62" s="4">
        <v>-2.6734715060990699</v>
      </c>
      <c r="R62">
        <v>7.5070653343795599E-3</v>
      </c>
      <c r="S62">
        <v>1.9385943006394998E-2</v>
      </c>
      <c r="T62" s="4">
        <v>-0.76155778821386899</v>
      </c>
      <c r="U62" s="4">
        <v>-1.67171106592231</v>
      </c>
      <c r="V62" t="s">
        <v>757</v>
      </c>
      <c r="W62">
        <v>0</v>
      </c>
      <c r="X62">
        <v>2</v>
      </c>
      <c r="Y62" t="s">
        <v>1688</v>
      </c>
      <c r="Z62">
        <v>100</v>
      </c>
      <c r="AA62">
        <v>100</v>
      </c>
      <c r="AB62" t="s">
        <v>759</v>
      </c>
      <c r="AC62" t="s">
        <v>1689</v>
      </c>
      <c r="AD62" t="s">
        <v>1690</v>
      </c>
      <c r="AE62" t="s">
        <v>762</v>
      </c>
      <c r="AF62" t="s">
        <v>762</v>
      </c>
      <c r="AG62" t="s">
        <v>762</v>
      </c>
      <c r="AH62" t="s">
        <v>762</v>
      </c>
      <c r="AI62" t="s">
        <v>762</v>
      </c>
      <c r="AJ62" t="s">
        <v>45</v>
      </c>
      <c r="AK62" t="s">
        <v>207</v>
      </c>
      <c r="AL62" t="s">
        <v>208</v>
      </c>
      <c r="AM62" t="s">
        <v>209</v>
      </c>
      <c r="AN62" t="s">
        <v>242</v>
      </c>
      <c r="AO62" t="s">
        <v>250</v>
      </c>
      <c r="AP62" t="s">
        <v>1689</v>
      </c>
      <c r="AQ62" t="s">
        <v>1691</v>
      </c>
      <c r="AR62" t="s">
        <v>1692</v>
      </c>
      <c r="AS62" t="s">
        <v>1692</v>
      </c>
    </row>
    <row r="63" spans="1:45" x14ac:dyDescent="0.25">
      <c r="A63" t="s">
        <v>225</v>
      </c>
      <c r="B63">
        <v>63</v>
      </c>
      <c r="C63">
        <v>31</v>
      </c>
      <c r="D63" s="4">
        <v>42.402830094228399</v>
      </c>
      <c r="E63">
        <v>14.988884770611399</v>
      </c>
      <c r="F63">
        <v>68.5</v>
      </c>
      <c r="G63">
        <v>27</v>
      </c>
      <c r="H63">
        <v>4</v>
      </c>
      <c r="I63">
        <v>4</v>
      </c>
      <c r="J63" t="s">
        <v>733</v>
      </c>
      <c r="K63" s="4">
        <v>80.420270824015105</v>
      </c>
      <c r="L63" s="4">
        <v>28.526710835603598</v>
      </c>
      <c r="M63" t="s">
        <v>733</v>
      </c>
      <c r="N63" s="4">
        <v>61.662974961556003</v>
      </c>
      <c r="O63" s="4">
        <v>-1.49733522328406</v>
      </c>
      <c r="P63" s="4">
        <v>0.63821390923699095</v>
      </c>
      <c r="Q63" s="4">
        <v>-2.3461337987355702</v>
      </c>
      <c r="R63">
        <v>1.8969296528559599E-2</v>
      </c>
      <c r="S63">
        <v>4.1930392848346598E-2</v>
      </c>
      <c r="T63" s="4">
        <v>-0.85912131404706604</v>
      </c>
      <c r="U63" s="4">
        <v>-2.1355491325210498</v>
      </c>
      <c r="V63" t="s">
        <v>757</v>
      </c>
      <c r="W63">
        <v>0</v>
      </c>
      <c r="X63">
        <v>2</v>
      </c>
      <c r="Y63" t="s">
        <v>1166</v>
      </c>
      <c r="Z63">
        <v>100</v>
      </c>
      <c r="AA63">
        <v>100</v>
      </c>
      <c r="AB63" t="s">
        <v>759</v>
      </c>
      <c r="AC63" t="s">
        <v>813</v>
      </c>
      <c r="AD63" t="s">
        <v>1167</v>
      </c>
      <c r="AE63" t="s">
        <v>762</v>
      </c>
      <c r="AF63" t="s">
        <v>762</v>
      </c>
      <c r="AG63" t="s">
        <v>762</v>
      </c>
      <c r="AH63" t="s">
        <v>762</v>
      </c>
      <c r="AI63" t="s">
        <v>762</v>
      </c>
      <c r="AJ63" t="s">
        <v>45</v>
      </c>
      <c r="AK63" t="s">
        <v>207</v>
      </c>
      <c r="AL63" t="s">
        <v>208</v>
      </c>
      <c r="AM63" t="s">
        <v>209</v>
      </c>
      <c r="AN63" t="s">
        <v>210</v>
      </c>
      <c r="AO63" t="s">
        <v>222</v>
      </c>
      <c r="AP63" t="s">
        <v>813</v>
      </c>
      <c r="AQ63" t="s">
        <v>1168</v>
      </c>
      <c r="AR63" t="s">
        <v>1169</v>
      </c>
      <c r="AS63" t="s">
        <v>1169</v>
      </c>
    </row>
    <row r="64" spans="1:45" x14ac:dyDescent="0.25">
      <c r="A64" t="s">
        <v>522</v>
      </c>
      <c r="B64">
        <v>51</v>
      </c>
      <c r="C64">
        <v>14</v>
      </c>
      <c r="D64" s="4">
        <v>31.256999216175601</v>
      </c>
      <c r="E64">
        <v>7.0710678118654799</v>
      </c>
      <c r="F64">
        <v>48</v>
      </c>
      <c r="G64">
        <v>15</v>
      </c>
      <c r="H64">
        <v>4</v>
      </c>
      <c r="I64">
        <v>4</v>
      </c>
      <c r="J64" t="s">
        <v>733</v>
      </c>
      <c r="K64" s="4">
        <v>64.297005344375805</v>
      </c>
      <c r="L64" s="4">
        <v>13.2118384458227</v>
      </c>
      <c r="M64" t="s">
        <v>733</v>
      </c>
      <c r="N64" s="4">
        <v>73.145275847637606</v>
      </c>
      <c r="O64" s="4">
        <v>-2.2871530121726198</v>
      </c>
      <c r="P64" s="4">
        <v>0.75969183854025402</v>
      </c>
      <c r="Q64" s="4">
        <v>-3.0106325961950202</v>
      </c>
      <c r="R64">
        <v>2.6070409221409601E-3</v>
      </c>
      <c r="S64">
        <v>7.8894024096218193E-3</v>
      </c>
      <c r="T64" s="4">
        <v>-1.52746117363236</v>
      </c>
      <c r="U64" s="4">
        <v>-3.04684485071287</v>
      </c>
      <c r="V64" t="s">
        <v>757</v>
      </c>
      <c r="W64">
        <v>8</v>
      </c>
      <c r="X64">
        <v>1</v>
      </c>
      <c r="Y64" t="s">
        <v>1031</v>
      </c>
      <c r="Z64">
        <v>100</v>
      </c>
      <c r="AA64">
        <v>100</v>
      </c>
      <c r="AB64" t="s">
        <v>759</v>
      </c>
      <c r="AC64" t="s">
        <v>1032</v>
      </c>
      <c r="AD64" t="s">
        <v>1033</v>
      </c>
      <c r="AE64" t="s">
        <v>1034</v>
      </c>
      <c r="AF64">
        <v>16</v>
      </c>
      <c r="AG64" t="s">
        <v>1035</v>
      </c>
      <c r="AH64" t="s">
        <v>1036</v>
      </c>
      <c r="AI64" t="s">
        <v>870</v>
      </c>
      <c r="AJ64" t="s">
        <v>45</v>
      </c>
      <c r="AK64" t="s">
        <v>78</v>
      </c>
      <c r="AL64" t="s">
        <v>78</v>
      </c>
      <c r="AM64" t="s">
        <v>147</v>
      </c>
      <c r="AN64" t="s">
        <v>148</v>
      </c>
      <c r="AO64" t="s">
        <v>149</v>
      </c>
      <c r="AP64" t="s">
        <v>1034</v>
      </c>
      <c r="AQ64" t="s">
        <v>1037</v>
      </c>
      <c r="AR64" t="s">
        <v>1038</v>
      </c>
      <c r="AS64" t="s">
        <v>1038</v>
      </c>
    </row>
    <row r="65" spans="1:45" x14ac:dyDescent="0.25">
      <c r="A65" t="s">
        <v>496</v>
      </c>
      <c r="B65">
        <v>75</v>
      </c>
      <c r="C65">
        <v>34</v>
      </c>
      <c r="D65" s="4">
        <v>42.617484674720103</v>
      </c>
      <c r="E65">
        <v>11.2361025271221</v>
      </c>
      <c r="F65">
        <v>68</v>
      </c>
      <c r="G65">
        <v>32.5</v>
      </c>
      <c r="H65">
        <v>4</v>
      </c>
      <c r="I65">
        <v>4</v>
      </c>
      <c r="J65" t="s">
        <v>733</v>
      </c>
      <c r="K65" s="4">
        <v>95.793198489054106</v>
      </c>
      <c r="L65" s="4">
        <v>31.963918084682899</v>
      </c>
      <c r="M65" t="s">
        <v>733</v>
      </c>
      <c r="N65" s="4">
        <v>61.959286635236502</v>
      </c>
      <c r="O65" s="4">
        <v>-1.5868849230006501</v>
      </c>
      <c r="P65" s="4">
        <v>0.51925867856923502</v>
      </c>
      <c r="Q65" s="4">
        <v>-3.0560585474914999</v>
      </c>
      <c r="R65">
        <v>2.2426745917358301E-3</v>
      </c>
      <c r="S65">
        <v>6.9778198435648401E-3</v>
      </c>
      <c r="T65" s="4">
        <v>-1.06762624443142</v>
      </c>
      <c r="U65" s="4">
        <v>-2.1061436015698898</v>
      </c>
      <c r="V65" t="s">
        <v>757</v>
      </c>
      <c r="W65">
        <v>2</v>
      </c>
      <c r="X65">
        <v>1</v>
      </c>
      <c r="Y65" t="s">
        <v>1220</v>
      </c>
      <c r="Z65">
        <v>100</v>
      </c>
      <c r="AA65">
        <v>100</v>
      </c>
      <c r="AB65" t="s">
        <v>759</v>
      </c>
      <c r="AC65" t="s">
        <v>1221</v>
      </c>
      <c r="AD65" t="s">
        <v>1222</v>
      </c>
      <c r="AE65" t="s">
        <v>1034</v>
      </c>
      <c r="AF65">
        <v>5</v>
      </c>
      <c r="AG65" t="s">
        <v>1223</v>
      </c>
      <c r="AH65" t="s">
        <v>1224</v>
      </c>
      <c r="AI65" t="s">
        <v>870</v>
      </c>
      <c r="AJ65" t="s">
        <v>45</v>
      </c>
      <c r="AK65" t="s">
        <v>78</v>
      </c>
      <c r="AL65" t="s">
        <v>78</v>
      </c>
      <c r="AM65" t="s">
        <v>147</v>
      </c>
      <c r="AN65" t="s">
        <v>148</v>
      </c>
      <c r="AO65" t="s">
        <v>149</v>
      </c>
      <c r="AP65" t="s">
        <v>1034</v>
      </c>
      <c r="AQ65" t="s">
        <v>1225</v>
      </c>
      <c r="AR65" t="s">
        <v>1226</v>
      </c>
      <c r="AS65" t="s">
        <v>1227</v>
      </c>
    </row>
    <row r="66" spans="1:45" x14ac:dyDescent="0.25">
      <c r="A66" t="s">
        <v>392</v>
      </c>
      <c r="B66">
        <v>24</v>
      </c>
      <c r="C66">
        <v>7</v>
      </c>
      <c r="D66" s="4">
        <v>9.5</v>
      </c>
      <c r="E66">
        <v>7.1355915428692196</v>
      </c>
      <c r="F66">
        <v>27</v>
      </c>
      <c r="G66">
        <v>4.5</v>
      </c>
      <c r="H66">
        <v>4</v>
      </c>
      <c r="I66">
        <v>4</v>
      </c>
      <c r="J66" t="s">
        <v>733</v>
      </c>
      <c r="K66" s="4">
        <v>30.495528144588199</v>
      </c>
      <c r="L66" s="4">
        <v>5.3068413559636003</v>
      </c>
      <c r="M66" t="s">
        <v>733</v>
      </c>
      <c r="N66" s="4">
        <v>23.301854775736199</v>
      </c>
      <c r="O66" s="4">
        <v>-2.4964482419877698</v>
      </c>
      <c r="P66" s="4">
        <v>0.72495414131394598</v>
      </c>
      <c r="Q66" s="4">
        <v>-3.4435947044361601</v>
      </c>
      <c r="R66">
        <v>5.7403551138667896E-4</v>
      </c>
      <c r="S66">
        <v>2.1178494483961399E-3</v>
      </c>
      <c r="T66" s="4">
        <v>-1.7714941006738201</v>
      </c>
      <c r="U66" s="4">
        <v>-3.22140238330172</v>
      </c>
      <c r="V66" t="s">
        <v>757</v>
      </c>
      <c r="W66">
        <v>0</v>
      </c>
      <c r="X66">
        <v>1</v>
      </c>
      <c r="Y66" t="s">
        <v>2006</v>
      </c>
      <c r="Z66">
        <v>100</v>
      </c>
      <c r="AA66">
        <v>100</v>
      </c>
      <c r="AB66" t="s">
        <v>759</v>
      </c>
      <c r="AC66" t="s">
        <v>2007</v>
      </c>
      <c r="AD66" t="s">
        <v>2008</v>
      </c>
      <c r="AE66" t="s">
        <v>762</v>
      </c>
      <c r="AF66" t="s">
        <v>762</v>
      </c>
      <c r="AG66" t="s">
        <v>762</v>
      </c>
      <c r="AH66" t="s">
        <v>762</v>
      </c>
      <c r="AI66" t="s">
        <v>762</v>
      </c>
      <c r="AJ66" t="s">
        <v>45</v>
      </c>
      <c r="AK66" t="s">
        <v>46</v>
      </c>
      <c r="AL66" t="s">
        <v>385</v>
      </c>
      <c r="AM66" t="s">
        <v>386</v>
      </c>
      <c r="AN66" t="s">
        <v>387</v>
      </c>
      <c r="AO66" t="s">
        <v>393</v>
      </c>
      <c r="AP66" t="s">
        <v>2007</v>
      </c>
      <c r="AQ66" t="s">
        <v>2009</v>
      </c>
      <c r="AR66" t="s">
        <v>2010</v>
      </c>
      <c r="AS66" t="s">
        <v>2010</v>
      </c>
    </row>
    <row r="67" spans="1:45" x14ac:dyDescent="0.25">
      <c r="A67" t="s">
        <v>280</v>
      </c>
      <c r="B67">
        <v>24</v>
      </c>
      <c r="C67">
        <v>7</v>
      </c>
      <c r="D67" s="4">
        <v>3.16227766016838</v>
      </c>
      <c r="E67">
        <v>4.5460605656619499</v>
      </c>
      <c r="F67">
        <v>24.5</v>
      </c>
      <c r="G67">
        <v>7.5</v>
      </c>
      <c r="H67">
        <v>4</v>
      </c>
      <c r="I67">
        <v>4</v>
      </c>
      <c r="J67" t="s">
        <v>733</v>
      </c>
      <c r="K67" s="4">
        <v>31.865245351276499</v>
      </c>
      <c r="L67" s="4">
        <v>6.9475794767039796</v>
      </c>
      <c r="M67" t="s">
        <v>733</v>
      </c>
      <c r="N67" s="4">
        <v>24.237447499368599</v>
      </c>
      <c r="O67" s="4">
        <v>-2.2171826104351098</v>
      </c>
      <c r="P67" s="4">
        <v>0.74361578363699299</v>
      </c>
      <c r="Q67" s="4">
        <v>-2.9816239235683799</v>
      </c>
      <c r="R67">
        <v>2.8672397735388599E-3</v>
      </c>
      <c r="S67">
        <v>8.5646574669045704E-3</v>
      </c>
      <c r="T67" s="4">
        <v>-1.4735668267981099</v>
      </c>
      <c r="U67" s="4">
        <v>-2.9607983940720999</v>
      </c>
      <c r="V67" t="s">
        <v>757</v>
      </c>
      <c r="W67">
        <v>0</v>
      </c>
      <c r="X67">
        <v>1</v>
      </c>
      <c r="Y67" t="s">
        <v>1972</v>
      </c>
      <c r="Z67">
        <v>100</v>
      </c>
      <c r="AA67">
        <v>100</v>
      </c>
      <c r="AB67" t="s">
        <v>759</v>
      </c>
      <c r="AC67" t="s">
        <v>1973</v>
      </c>
      <c r="AD67" t="s">
        <v>1974</v>
      </c>
      <c r="AE67" t="s">
        <v>1973</v>
      </c>
      <c r="AF67">
        <v>0</v>
      </c>
      <c r="AG67" t="s">
        <v>1973</v>
      </c>
      <c r="AH67" t="s">
        <v>1975</v>
      </c>
      <c r="AI67" t="s">
        <v>870</v>
      </c>
      <c r="AJ67" t="s">
        <v>45</v>
      </c>
      <c r="AK67" t="s">
        <v>207</v>
      </c>
      <c r="AL67" t="s">
        <v>208</v>
      </c>
      <c r="AM67" t="s">
        <v>209</v>
      </c>
      <c r="AN67" t="s">
        <v>271</v>
      </c>
      <c r="AO67" t="s">
        <v>278</v>
      </c>
      <c r="AP67" t="s">
        <v>1973</v>
      </c>
      <c r="AQ67" t="s">
        <v>1976</v>
      </c>
      <c r="AR67" t="s">
        <v>1977</v>
      </c>
      <c r="AS67" t="s">
        <v>1978</v>
      </c>
    </row>
    <row r="68" spans="1:45" x14ac:dyDescent="0.25">
      <c r="A68" t="s">
        <v>712</v>
      </c>
      <c r="B68">
        <v>19</v>
      </c>
      <c r="C68">
        <v>7</v>
      </c>
      <c r="D68" s="4">
        <v>10.1159939369957</v>
      </c>
      <c r="E68">
        <v>0.95742710775633799</v>
      </c>
      <c r="F68">
        <v>20</v>
      </c>
      <c r="G68">
        <v>6.5</v>
      </c>
      <c r="H68">
        <v>4</v>
      </c>
      <c r="I68">
        <v>4</v>
      </c>
      <c r="J68" t="s">
        <v>733</v>
      </c>
      <c r="K68" s="4">
        <v>23.851632588589599</v>
      </c>
      <c r="L68" s="4">
        <v>5.9939232598585503</v>
      </c>
      <c r="M68" t="s">
        <v>733</v>
      </c>
      <c r="N68" s="4">
        <v>27.104076205990498</v>
      </c>
      <c r="O68" s="4">
        <v>-2.0031737005290902</v>
      </c>
      <c r="P68" s="4">
        <v>0.84283423993588003</v>
      </c>
      <c r="Q68" s="4">
        <v>-2.37671134561581</v>
      </c>
      <c r="R68">
        <v>1.7467751480285301E-2</v>
      </c>
      <c r="S68">
        <v>3.9225286451312E-2</v>
      </c>
      <c r="T68" s="4">
        <v>-1.16033946059321</v>
      </c>
      <c r="U68" s="4">
        <v>-2.8460079404649701</v>
      </c>
      <c r="V68" t="s">
        <v>757</v>
      </c>
      <c r="W68">
        <v>0</v>
      </c>
      <c r="X68">
        <v>2</v>
      </c>
      <c r="Y68" t="s">
        <v>1897</v>
      </c>
      <c r="Z68">
        <v>99.697999999999993</v>
      </c>
      <c r="AA68">
        <v>100</v>
      </c>
      <c r="AB68" t="s">
        <v>759</v>
      </c>
      <c r="AC68" t="s">
        <v>1898</v>
      </c>
      <c r="AD68" t="s">
        <v>1899</v>
      </c>
      <c r="AE68" t="s">
        <v>1900</v>
      </c>
      <c r="AF68">
        <v>3</v>
      </c>
      <c r="AG68" t="s">
        <v>1901</v>
      </c>
      <c r="AH68" t="s">
        <v>1902</v>
      </c>
      <c r="AI68" t="s">
        <v>1903</v>
      </c>
      <c r="AJ68" t="s">
        <v>45</v>
      </c>
      <c r="AK68" t="s">
        <v>207</v>
      </c>
      <c r="AL68" t="s">
        <v>208</v>
      </c>
      <c r="AM68" t="s">
        <v>209</v>
      </c>
      <c r="AN68" t="s">
        <v>210</v>
      </c>
      <c r="AO68" t="s">
        <v>1904</v>
      </c>
      <c r="AP68" t="s">
        <v>1898</v>
      </c>
      <c r="AQ68" t="s">
        <v>1905</v>
      </c>
      <c r="AR68" t="s">
        <v>1906</v>
      </c>
      <c r="AS68" t="s">
        <v>1907</v>
      </c>
    </row>
    <row r="69" spans="1:45" x14ac:dyDescent="0.25">
      <c r="A69" t="s">
        <v>520</v>
      </c>
      <c r="B69">
        <v>79</v>
      </c>
      <c r="C69">
        <v>33</v>
      </c>
      <c r="D69" s="4">
        <v>31.276988346066801</v>
      </c>
      <c r="E69">
        <v>20.710303393882601</v>
      </c>
      <c r="F69">
        <v>75</v>
      </c>
      <c r="G69">
        <v>31.5</v>
      </c>
      <c r="H69">
        <v>4</v>
      </c>
      <c r="I69">
        <v>4</v>
      </c>
      <c r="J69" t="s">
        <v>733</v>
      </c>
      <c r="K69" s="4">
        <v>101.108553905433</v>
      </c>
      <c r="L69" s="4">
        <v>28.851901697642301</v>
      </c>
      <c r="M69" t="s">
        <v>733</v>
      </c>
      <c r="N69" s="4">
        <v>69.659635769515006</v>
      </c>
      <c r="O69" s="4">
        <v>-1.7974952888670599</v>
      </c>
      <c r="P69" s="4">
        <v>0.435783880005646</v>
      </c>
      <c r="Q69" s="4">
        <v>-4.1247402011377003</v>
      </c>
      <c r="R69" s="3">
        <v>3.71153467577214E-5</v>
      </c>
      <c r="S69">
        <v>1.9335836563264501E-4</v>
      </c>
      <c r="T69" s="4">
        <v>-1.36171140886141</v>
      </c>
      <c r="U69" s="4">
        <v>-2.2332791688726998</v>
      </c>
      <c r="V69" t="s">
        <v>757</v>
      </c>
      <c r="W69">
        <v>3</v>
      </c>
      <c r="X69">
        <v>1</v>
      </c>
      <c r="Y69" t="s">
        <v>1143</v>
      </c>
      <c r="Z69">
        <v>100</v>
      </c>
      <c r="AA69">
        <v>100</v>
      </c>
      <c r="AB69" t="s">
        <v>759</v>
      </c>
      <c r="AC69" t="s">
        <v>1144</v>
      </c>
      <c r="AD69" t="s">
        <v>1145</v>
      </c>
      <c r="AE69" t="s">
        <v>957</v>
      </c>
      <c r="AF69">
        <v>17</v>
      </c>
      <c r="AG69" t="s">
        <v>1146</v>
      </c>
      <c r="AH69" t="s">
        <v>1147</v>
      </c>
      <c r="AI69" t="s">
        <v>870</v>
      </c>
      <c r="AJ69" t="s">
        <v>45</v>
      </c>
      <c r="AK69" t="s">
        <v>207</v>
      </c>
      <c r="AL69" t="s">
        <v>208</v>
      </c>
      <c r="AM69" t="s">
        <v>209</v>
      </c>
      <c r="AN69" t="s">
        <v>210</v>
      </c>
      <c r="AO69" t="s">
        <v>213</v>
      </c>
      <c r="AP69" t="s">
        <v>840</v>
      </c>
      <c r="AQ69" t="s">
        <v>1148</v>
      </c>
      <c r="AR69" t="s">
        <v>1149</v>
      </c>
      <c r="AS69" t="s">
        <v>1149</v>
      </c>
    </row>
    <row r="70" spans="1:45" x14ac:dyDescent="0.25">
      <c r="A70" t="s">
        <v>497</v>
      </c>
      <c r="B70">
        <v>155</v>
      </c>
      <c r="C70">
        <v>49</v>
      </c>
      <c r="D70" s="4">
        <v>34.218659626973498</v>
      </c>
      <c r="E70">
        <v>12.3558353285671</v>
      </c>
      <c r="F70">
        <v>144</v>
      </c>
      <c r="G70">
        <v>45</v>
      </c>
      <c r="H70">
        <v>4</v>
      </c>
      <c r="I70">
        <v>4</v>
      </c>
      <c r="J70" t="s">
        <v>733</v>
      </c>
      <c r="K70" s="4">
        <v>208.328301855126</v>
      </c>
      <c r="L70" s="4">
        <v>47.922255308073801</v>
      </c>
      <c r="M70" t="s">
        <v>733</v>
      </c>
      <c r="N70" s="4">
        <v>88.300828283095498</v>
      </c>
      <c r="O70" s="4">
        <v>-2.1262803555155001</v>
      </c>
      <c r="P70" s="4">
        <v>0.37563530271552198</v>
      </c>
      <c r="Q70" s="4">
        <v>-5.6604912800908496</v>
      </c>
      <c r="R70" s="3">
        <v>1.5094025868066E-8</v>
      </c>
      <c r="S70" s="3">
        <v>1.9280911435489299E-7</v>
      </c>
      <c r="T70" s="4">
        <v>-1.75064505279998</v>
      </c>
      <c r="U70" s="4">
        <v>-2.50191565823103</v>
      </c>
      <c r="V70" t="s">
        <v>757</v>
      </c>
      <c r="W70">
        <v>0</v>
      </c>
      <c r="X70">
        <v>2</v>
      </c>
      <c r="Y70" t="s">
        <v>1246</v>
      </c>
      <c r="Z70">
        <v>99.697000000000003</v>
      </c>
      <c r="AA70">
        <v>100</v>
      </c>
      <c r="AB70" t="s">
        <v>759</v>
      </c>
      <c r="AC70" t="s">
        <v>1247</v>
      </c>
      <c r="AD70" t="s">
        <v>1248</v>
      </c>
      <c r="AE70" t="s">
        <v>1247</v>
      </c>
      <c r="AF70">
        <v>0</v>
      </c>
      <c r="AG70" t="s">
        <v>1247</v>
      </c>
      <c r="AH70" t="s">
        <v>1249</v>
      </c>
      <c r="AI70" t="s">
        <v>1250</v>
      </c>
      <c r="AJ70" t="s">
        <v>45</v>
      </c>
      <c r="AK70" t="s">
        <v>207</v>
      </c>
      <c r="AL70" t="s">
        <v>313</v>
      </c>
      <c r="AM70" t="s">
        <v>314</v>
      </c>
      <c r="AN70" t="s">
        <v>315</v>
      </c>
      <c r="AO70" t="s">
        <v>1251</v>
      </c>
      <c r="AP70" t="s">
        <v>1247</v>
      </c>
      <c r="AQ70" t="s">
        <v>1252</v>
      </c>
      <c r="AR70" t="s">
        <v>1253</v>
      </c>
      <c r="AS70" t="s">
        <v>1254</v>
      </c>
    </row>
    <row r="71" spans="1:45" x14ac:dyDescent="0.25">
      <c r="A71" t="s">
        <v>129</v>
      </c>
      <c r="B71">
        <v>94</v>
      </c>
      <c r="C71">
        <v>54</v>
      </c>
      <c r="D71" s="4">
        <v>43.297421016345403</v>
      </c>
      <c r="E71">
        <v>20.303940504246999</v>
      </c>
      <c r="F71">
        <v>100</v>
      </c>
      <c r="G71">
        <v>53.5</v>
      </c>
      <c r="H71">
        <v>4</v>
      </c>
      <c r="I71">
        <v>4</v>
      </c>
      <c r="J71" t="s">
        <v>733</v>
      </c>
      <c r="K71" s="4">
        <v>120.305828283328</v>
      </c>
      <c r="L71" s="4">
        <v>50.092228210947297</v>
      </c>
      <c r="M71" t="s">
        <v>733</v>
      </c>
      <c r="N71" s="4">
        <v>75.219477353658107</v>
      </c>
      <c r="O71" s="4">
        <v>-1.26776855767439</v>
      </c>
      <c r="P71" s="4">
        <v>0.412200279410878</v>
      </c>
      <c r="Q71" s="4">
        <v>-3.07561304782786</v>
      </c>
      <c r="R71">
        <v>2.1007027657716699E-3</v>
      </c>
      <c r="S71">
        <v>6.6007248833023398E-3</v>
      </c>
      <c r="T71" s="4">
        <v>-0.85556827826350801</v>
      </c>
      <c r="U71" s="4">
        <v>-1.6799688370852599</v>
      </c>
      <c r="V71" t="s">
        <v>757</v>
      </c>
      <c r="W71">
        <v>0</v>
      </c>
      <c r="X71">
        <v>2</v>
      </c>
      <c r="Y71" t="s">
        <v>1185</v>
      </c>
      <c r="Z71">
        <v>100</v>
      </c>
      <c r="AA71">
        <v>100</v>
      </c>
      <c r="AB71" t="s">
        <v>759</v>
      </c>
      <c r="AC71" t="s">
        <v>1186</v>
      </c>
      <c r="AD71" t="s">
        <v>1187</v>
      </c>
      <c r="AE71" t="s">
        <v>1186</v>
      </c>
      <c r="AF71">
        <v>0</v>
      </c>
      <c r="AG71" t="s">
        <v>1186</v>
      </c>
      <c r="AH71" t="s">
        <v>1188</v>
      </c>
      <c r="AI71" t="s">
        <v>1028</v>
      </c>
      <c r="AJ71" t="s">
        <v>45</v>
      </c>
      <c r="AK71" t="s">
        <v>78</v>
      </c>
      <c r="AL71" t="s">
        <v>78</v>
      </c>
      <c r="AM71" t="s">
        <v>126</v>
      </c>
      <c r="AN71" t="s">
        <v>127</v>
      </c>
      <c r="AO71" t="s">
        <v>130</v>
      </c>
      <c r="AP71" t="s">
        <v>1186</v>
      </c>
      <c r="AQ71" t="s">
        <v>1189</v>
      </c>
      <c r="AR71" t="s">
        <v>1190</v>
      </c>
      <c r="AS71" t="s">
        <v>1190</v>
      </c>
    </row>
    <row r="72" spans="1:45" x14ac:dyDescent="0.25">
      <c r="A72" t="s">
        <v>610</v>
      </c>
      <c r="B72">
        <v>70</v>
      </c>
      <c r="C72">
        <v>24</v>
      </c>
      <c r="D72" s="4">
        <v>10.210288928331099</v>
      </c>
      <c r="E72">
        <v>11.8039541397505</v>
      </c>
      <c r="F72">
        <v>71.5</v>
      </c>
      <c r="G72">
        <v>27.5</v>
      </c>
      <c r="H72">
        <v>4</v>
      </c>
      <c r="I72">
        <v>4</v>
      </c>
      <c r="J72" t="s">
        <v>733</v>
      </c>
      <c r="K72" s="4">
        <v>93.545992499735803</v>
      </c>
      <c r="L72" s="4">
        <v>23.822904596939502</v>
      </c>
      <c r="M72" t="s">
        <v>733</v>
      </c>
      <c r="N72" s="4">
        <v>65.1847449562772</v>
      </c>
      <c r="O72" s="4">
        <v>-1.9869919659449999</v>
      </c>
      <c r="P72" s="4">
        <v>0.49188327944663202</v>
      </c>
      <c r="Q72" s="4">
        <v>-4.0395598894525699</v>
      </c>
      <c r="R72" s="3">
        <v>5.3551593084178397E-5</v>
      </c>
      <c r="S72">
        <v>2.6902796367585301E-4</v>
      </c>
      <c r="T72" s="4">
        <v>-1.49510868649837</v>
      </c>
      <c r="U72" s="4">
        <v>-2.4788752453916398</v>
      </c>
      <c r="V72" t="s">
        <v>757</v>
      </c>
      <c r="W72">
        <v>2</v>
      </c>
      <c r="X72">
        <v>2</v>
      </c>
      <c r="Y72" t="s">
        <v>1170</v>
      </c>
      <c r="Z72">
        <v>100</v>
      </c>
      <c r="AA72">
        <v>100</v>
      </c>
      <c r="AB72" t="s">
        <v>759</v>
      </c>
      <c r="AC72" t="s">
        <v>1171</v>
      </c>
      <c r="AD72" t="s">
        <v>1172</v>
      </c>
      <c r="AE72" t="s">
        <v>762</v>
      </c>
      <c r="AF72" t="s">
        <v>762</v>
      </c>
      <c r="AG72" t="s">
        <v>762</v>
      </c>
      <c r="AH72" t="s">
        <v>762</v>
      </c>
      <c r="AI72" t="s">
        <v>762</v>
      </c>
      <c r="AJ72" t="s">
        <v>45</v>
      </c>
      <c r="AK72" t="s">
        <v>207</v>
      </c>
      <c r="AL72" t="s">
        <v>208</v>
      </c>
      <c r="AM72" t="s">
        <v>209</v>
      </c>
      <c r="AN72" t="s">
        <v>271</v>
      </c>
      <c r="AO72" t="s">
        <v>278</v>
      </c>
      <c r="AP72" t="s">
        <v>1173</v>
      </c>
      <c r="AQ72" t="s">
        <v>1174</v>
      </c>
      <c r="AR72" t="s">
        <v>1175</v>
      </c>
      <c r="AS72" t="s">
        <v>1175</v>
      </c>
    </row>
    <row r="73" spans="1:45" x14ac:dyDescent="0.25">
      <c r="A73" t="s">
        <v>291</v>
      </c>
      <c r="B73">
        <v>49</v>
      </c>
      <c r="C73">
        <v>33</v>
      </c>
      <c r="D73" s="4">
        <v>10.279429296739499</v>
      </c>
      <c r="E73">
        <v>20.0748598998847</v>
      </c>
      <c r="F73">
        <v>47.5</v>
      </c>
      <c r="G73">
        <v>27.5</v>
      </c>
      <c r="H73">
        <v>4</v>
      </c>
      <c r="I73">
        <v>4</v>
      </c>
      <c r="J73" t="s">
        <v>733</v>
      </c>
      <c r="K73" s="4">
        <v>64.057732905475106</v>
      </c>
      <c r="L73" s="4">
        <v>29.128486705382102</v>
      </c>
      <c r="M73" t="s">
        <v>733</v>
      </c>
      <c r="N73" s="4">
        <v>47.932300311682702</v>
      </c>
      <c r="O73" s="4">
        <v>-1.13066916506149</v>
      </c>
      <c r="P73" s="4">
        <v>0.46585712354008801</v>
      </c>
      <c r="Q73" s="4">
        <v>-2.42707282539642</v>
      </c>
      <c r="R73">
        <v>1.52212001184629E-2</v>
      </c>
      <c r="S73">
        <v>3.5142861672236798E-2</v>
      </c>
      <c r="T73" s="4">
        <v>-0.66481204152140305</v>
      </c>
      <c r="U73" s="4">
        <v>-1.5965262886015801</v>
      </c>
      <c r="V73" t="s">
        <v>757</v>
      </c>
      <c r="W73">
        <v>0</v>
      </c>
      <c r="X73">
        <v>3</v>
      </c>
      <c r="Y73" t="s">
        <v>1483</v>
      </c>
      <c r="Z73">
        <v>100</v>
      </c>
      <c r="AA73">
        <v>100</v>
      </c>
      <c r="AB73" t="s">
        <v>759</v>
      </c>
      <c r="AC73" t="s">
        <v>1484</v>
      </c>
      <c r="AD73" t="s">
        <v>1485</v>
      </c>
      <c r="AE73" t="s">
        <v>762</v>
      </c>
      <c r="AF73" t="s">
        <v>762</v>
      </c>
      <c r="AG73" t="s">
        <v>762</v>
      </c>
      <c r="AH73" t="s">
        <v>762</v>
      </c>
      <c r="AI73" t="s">
        <v>762</v>
      </c>
      <c r="AJ73" t="s">
        <v>45</v>
      </c>
      <c r="AK73" t="s">
        <v>207</v>
      </c>
      <c r="AL73" t="s">
        <v>208</v>
      </c>
      <c r="AM73" t="s">
        <v>209</v>
      </c>
      <c r="AN73" t="s">
        <v>292</v>
      </c>
      <c r="AO73" t="s">
        <v>293</v>
      </c>
      <c r="AP73" t="s">
        <v>1484</v>
      </c>
      <c r="AQ73" t="s">
        <v>1486</v>
      </c>
      <c r="AR73" t="s">
        <v>1487</v>
      </c>
      <c r="AS73" t="s">
        <v>1487</v>
      </c>
    </row>
    <row r="74" spans="1:45" x14ac:dyDescent="0.25">
      <c r="A74" t="s">
        <v>277</v>
      </c>
      <c r="B74">
        <v>109</v>
      </c>
      <c r="C74">
        <v>54</v>
      </c>
      <c r="D74" s="4">
        <v>61.084640731802097</v>
      </c>
      <c r="E74">
        <v>23.895606290697</v>
      </c>
      <c r="F74">
        <v>103</v>
      </c>
      <c r="G74">
        <v>43.5</v>
      </c>
      <c r="H74">
        <v>4</v>
      </c>
      <c r="I74">
        <v>4</v>
      </c>
      <c r="J74" t="s">
        <v>733</v>
      </c>
      <c r="K74" s="4">
        <v>139.07512443973499</v>
      </c>
      <c r="L74" s="4">
        <v>48.6162655455812</v>
      </c>
      <c r="M74" t="s">
        <v>733</v>
      </c>
      <c r="N74" s="4">
        <v>179.086757953985</v>
      </c>
      <c r="O74" s="4">
        <v>-1.51621626123204</v>
      </c>
      <c r="P74" s="4">
        <v>0.46680001448141201</v>
      </c>
      <c r="Q74" s="4">
        <v>-3.2481067142135198</v>
      </c>
      <c r="R74">
        <v>1.16175690227536E-3</v>
      </c>
      <c r="S74">
        <v>3.9323382764100802E-3</v>
      </c>
      <c r="T74" s="4">
        <v>-1.0494162467506301</v>
      </c>
      <c r="U74" s="4">
        <v>-1.98301627571345</v>
      </c>
      <c r="V74" t="s">
        <v>757</v>
      </c>
      <c r="W74">
        <v>0</v>
      </c>
      <c r="X74">
        <v>3</v>
      </c>
      <c r="Y74" t="s">
        <v>894</v>
      </c>
      <c r="Z74">
        <v>99.697999999999993</v>
      </c>
      <c r="AA74">
        <v>100</v>
      </c>
      <c r="AB74" t="s">
        <v>759</v>
      </c>
      <c r="AC74" t="s">
        <v>895</v>
      </c>
      <c r="AD74" t="s">
        <v>896</v>
      </c>
      <c r="AE74" t="s">
        <v>762</v>
      </c>
      <c r="AF74" t="s">
        <v>762</v>
      </c>
      <c r="AG74" t="s">
        <v>762</v>
      </c>
      <c r="AH74" t="s">
        <v>762</v>
      </c>
      <c r="AI74" t="s">
        <v>762</v>
      </c>
      <c r="AJ74" t="s">
        <v>45</v>
      </c>
      <c r="AK74" t="s">
        <v>207</v>
      </c>
      <c r="AL74" t="s">
        <v>208</v>
      </c>
      <c r="AM74" t="s">
        <v>209</v>
      </c>
      <c r="AN74" t="s">
        <v>271</v>
      </c>
      <c r="AO74" t="s">
        <v>278</v>
      </c>
      <c r="AP74" t="s">
        <v>895</v>
      </c>
      <c r="AQ74" t="s">
        <v>897</v>
      </c>
      <c r="AR74" t="s">
        <v>898</v>
      </c>
      <c r="AS74" t="s">
        <v>899</v>
      </c>
    </row>
    <row r="75" spans="1:45" x14ac:dyDescent="0.25">
      <c r="A75" t="s">
        <v>513</v>
      </c>
      <c r="B75">
        <v>74</v>
      </c>
      <c r="C75">
        <v>44</v>
      </c>
      <c r="D75" s="4">
        <v>31.649117944528399</v>
      </c>
      <c r="E75">
        <v>20.1163283594862</v>
      </c>
      <c r="F75">
        <v>63.5</v>
      </c>
      <c r="G75">
        <v>43.5</v>
      </c>
      <c r="H75">
        <v>4</v>
      </c>
      <c r="I75">
        <v>4</v>
      </c>
      <c r="J75" t="s">
        <v>733</v>
      </c>
      <c r="K75" s="4">
        <v>95.268465646361506</v>
      </c>
      <c r="L75" s="4">
        <v>40.688869505577102</v>
      </c>
      <c r="M75" t="s">
        <v>733</v>
      </c>
      <c r="N75" s="4">
        <v>58.920229973372997</v>
      </c>
      <c r="O75" s="4">
        <v>-1.22962959791393</v>
      </c>
      <c r="P75" s="4">
        <v>0.38318150397739997</v>
      </c>
      <c r="Q75" s="4">
        <v>-3.2090003957666302</v>
      </c>
      <c r="R75">
        <v>1.3319730874801999E-3</v>
      </c>
      <c r="S75">
        <v>4.4492451884029904E-3</v>
      </c>
      <c r="T75" s="4">
        <v>-0.84644809393653198</v>
      </c>
      <c r="U75" s="4">
        <v>-1.61281110189133</v>
      </c>
      <c r="V75" t="s">
        <v>757</v>
      </c>
      <c r="W75">
        <v>3</v>
      </c>
      <c r="X75">
        <v>1</v>
      </c>
      <c r="Y75" t="s">
        <v>1399</v>
      </c>
      <c r="Z75">
        <v>100</v>
      </c>
      <c r="AA75">
        <v>100</v>
      </c>
      <c r="AB75" t="s">
        <v>759</v>
      </c>
      <c r="AC75" t="s">
        <v>1400</v>
      </c>
      <c r="AD75" t="s">
        <v>1401</v>
      </c>
      <c r="AE75" t="s">
        <v>1004</v>
      </c>
      <c r="AF75">
        <v>9</v>
      </c>
      <c r="AG75" t="s">
        <v>1402</v>
      </c>
      <c r="AH75" t="s">
        <v>1403</v>
      </c>
      <c r="AI75" t="s">
        <v>870</v>
      </c>
      <c r="AJ75" t="s">
        <v>45</v>
      </c>
      <c r="AK75" t="s">
        <v>207</v>
      </c>
      <c r="AL75" t="s">
        <v>208</v>
      </c>
      <c r="AM75" t="s">
        <v>209</v>
      </c>
      <c r="AN75" t="s">
        <v>210</v>
      </c>
      <c r="AO75" t="s">
        <v>213</v>
      </c>
      <c r="AP75" t="s">
        <v>840</v>
      </c>
      <c r="AQ75" t="s">
        <v>1404</v>
      </c>
      <c r="AR75" t="s">
        <v>1405</v>
      </c>
      <c r="AS75" t="s">
        <v>1405</v>
      </c>
    </row>
    <row r="76" spans="1:45" x14ac:dyDescent="0.25">
      <c r="A76" t="s">
        <v>218</v>
      </c>
      <c r="B76">
        <v>407</v>
      </c>
      <c r="C76">
        <v>25</v>
      </c>
      <c r="D76" s="4">
        <v>587.37970399620303</v>
      </c>
      <c r="E76">
        <v>11.026483271348701</v>
      </c>
      <c r="F76">
        <v>138</v>
      </c>
      <c r="G76">
        <v>23.5</v>
      </c>
      <c r="H76">
        <v>4</v>
      </c>
      <c r="I76">
        <v>4</v>
      </c>
      <c r="J76" t="s">
        <v>733</v>
      </c>
      <c r="K76" s="4">
        <v>603.77668049539704</v>
      </c>
      <c r="L76" s="4">
        <v>22.687079990360498</v>
      </c>
      <c r="M76" t="s">
        <v>733</v>
      </c>
      <c r="N76" s="4">
        <v>144.16369183709099</v>
      </c>
      <c r="O76" s="4">
        <v>-4.7347425456749397</v>
      </c>
      <c r="P76" s="4">
        <v>0.84596480118746697</v>
      </c>
      <c r="Q76" s="4">
        <v>-5.59685525807794</v>
      </c>
      <c r="R76" s="3">
        <v>2.18274789482563E-8</v>
      </c>
      <c r="S76" s="3">
        <v>2.6820976918921901E-7</v>
      </c>
      <c r="T76" s="4">
        <v>-3.88877774448747</v>
      </c>
      <c r="U76" s="4">
        <v>-5.5807073468624004</v>
      </c>
      <c r="V76" t="s">
        <v>757</v>
      </c>
      <c r="W76">
        <v>0</v>
      </c>
      <c r="X76">
        <v>2</v>
      </c>
      <c r="Y76" t="s">
        <v>1880</v>
      </c>
      <c r="Z76">
        <v>100</v>
      </c>
      <c r="AA76">
        <v>100</v>
      </c>
      <c r="AB76" t="s">
        <v>759</v>
      </c>
      <c r="AC76" t="s">
        <v>1881</v>
      </c>
      <c r="AD76" t="s">
        <v>1882</v>
      </c>
      <c r="AE76" t="s">
        <v>1881</v>
      </c>
      <c r="AF76">
        <v>0</v>
      </c>
      <c r="AG76" t="s">
        <v>1881</v>
      </c>
      <c r="AH76" t="s">
        <v>1883</v>
      </c>
      <c r="AI76" t="s">
        <v>825</v>
      </c>
      <c r="AJ76" t="s">
        <v>45</v>
      </c>
      <c r="AK76" t="s">
        <v>207</v>
      </c>
      <c r="AL76" t="s">
        <v>208</v>
      </c>
      <c r="AM76" t="s">
        <v>209</v>
      </c>
      <c r="AN76" t="s">
        <v>210</v>
      </c>
      <c r="AO76" t="s">
        <v>213</v>
      </c>
      <c r="AP76" t="s">
        <v>1881</v>
      </c>
      <c r="AQ76" t="s">
        <v>1884</v>
      </c>
      <c r="AR76" t="s">
        <v>1885</v>
      </c>
      <c r="AS76" t="s">
        <v>1885</v>
      </c>
    </row>
    <row r="77" spans="1:45" x14ac:dyDescent="0.25">
      <c r="A77" t="s">
        <v>281</v>
      </c>
      <c r="B77">
        <v>74</v>
      </c>
      <c r="C77">
        <v>32</v>
      </c>
      <c r="D77" s="4">
        <v>8.2613558209291504</v>
      </c>
      <c r="E77">
        <v>15.0775771705315</v>
      </c>
      <c r="F77">
        <v>72.5</v>
      </c>
      <c r="G77">
        <v>29.5</v>
      </c>
      <c r="H77">
        <v>4</v>
      </c>
      <c r="I77">
        <v>4</v>
      </c>
      <c r="J77" t="s">
        <v>733</v>
      </c>
      <c r="K77" s="4">
        <v>97.805060766807998</v>
      </c>
      <c r="L77" s="4">
        <v>28.8872948052949</v>
      </c>
      <c r="M77" t="s">
        <v>733</v>
      </c>
      <c r="N77" s="4">
        <v>73.334501484371998</v>
      </c>
      <c r="O77" s="4">
        <v>-1.75513636890327</v>
      </c>
      <c r="P77" s="4">
        <v>0.64006820873335502</v>
      </c>
      <c r="Q77" s="4">
        <v>-2.74210833307367</v>
      </c>
      <c r="R77">
        <v>6.1046204311496297E-3</v>
      </c>
      <c r="S77">
        <v>1.6147705656589299E-2</v>
      </c>
      <c r="T77" s="4">
        <v>-1.1150681601699099</v>
      </c>
      <c r="U77" s="4">
        <v>-2.39520457763662</v>
      </c>
      <c r="V77" t="s">
        <v>757</v>
      </c>
      <c r="W77">
        <v>0</v>
      </c>
      <c r="X77">
        <v>1</v>
      </c>
      <c r="Y77" t="s">
        <v>1096</v>
      </c>
      <c r="Z77">
        <v>100</v>
      </c>
      <c r="AA77">
        <v>100</v>
      </c>
      <c r="AB77" t="s">
        <v>759</v>
      </c>
      <c r="AC77" t="s">
        <v>1097</v>
      </c>
      <c r="AD77" t="s">
        <v>1098</v>
      </c>
      <c r="AE77" t="s">
        <v>1097</v>
      </c>
      <c r="AF77">
        <v>0</v>
      </c>
      <c r="AG77" t="s">
        <v>1097</v>
      </c>
      <c r="AH77" t="s">
        <v>1099</v>
      </c>
      <c r="AI77" t="s">
        <v>870</v>
      </c>
      <c r="AJ77" t="s">
        <v>45</v>
      </c>
      <c r="AK77" t="s">
        <v>207</v>
      </c>
      <c r="AL77" t="s">
        <v>208</v>
      </c>
      <c r="AM77" t="s">
        <v>209</v>
      </c>
      <c r="AN77" t="s">
        <v>271</v>
      </c>
      <c r="AO77" t="s">
        <v>278</v>
      </c>
      <c r="AP77" t="s">
        <v>1097</v>
      </c>
      <c r="AQ77" t="s">
        <v>1100</v>
      </c>
      <c r="AR77" t="s">
        <v>1101</v>
      </c>
      <c r="AS77" t="s">
        <v>1101</v>
      </c>
    </row>
    <row r="78" spans="1:45" x14ac:dyDescent="0.25">
      <c r="A78" t="s">
        <v>337</v>
      </c>
      <c r="B78">
        <v>85</v>
      </c>
      <c r="C78">
        <v>50</v>
      </c>
      <c r="D78" s="4">
        <v>49.295030175465001</v>
      </c>
      <c r="E78">
        <v>30.137186331839299</v>
      </c>
      <c r="F78">
        <v>71</v>
      </c>
      <c r="G78">
        <v>48.5</v>
      </c>
      <c r="H78">
        <v>4</v>
      </c>
      <c r="I78">
        <v>4</v>
      </c>
      <c r="J78" t="s">
        <v>733</v>
      </c>
      <c r="K78" s="4">
        <v>118.230899365651</v>
      </c>
      <c r="L78" s="4">
        <v>44.2240459746074</v>
      </c>
      <c r="M78" t="s">
        <v>733</v>
      </c>
      <c r="N78" s="4">
        <v>65.786848241602002</v>
      </c>
      <c r="O78" s="4">
        <v>-1.4130715276905299</v>
      </c>
      <c r="P78" s="4">
        <v>0.59951634723900105</v>
      </c>
      <c r="Q78" s="4">
        <v>-2.3570191775391298</v>
      </c>
      <c r="R78">
        <v>1.8422295438217599E-2</v>
      </c>
      <c r="S78">
        <v>4.0934855772682799E-2</v>
      </c>
      <c r="T78" s="4">
        <v>-0.81355518045153097</v>
      </c>
      <c r="U78" s="4">
        <v>-2.0125878749295301</v>
      </c>
      <c r="V78" t="s">
        <v>757</v>
      </c>
      <c r="W78">
        <v>0</v>
      </c>
      <c r="X78">
        <v>3</v>
      </c>
      <c r="Y78" t="s">
        <v>1350</v>
      </c>
      <c r="Z78">
        <v>100</v>
      </c>
      <c r="AA78">
        <v>100</v>
      </c>
      <c r="AB78" t="s">
        <v>759</v>
      </c>
      <c r="AC78" t="s">
        <v>1351</v>
      </c>
      <c r="AD78" t="s">
        <v>1352</v>
      </c>
      <c r="AE78" t="s">
        <v>1351</v>
      </c>
      <c r="AF78">
        <v>0</v>
      </c>
      <c r="AG78" t="s">
        <v>1353</v>
      </c>
      <c r="AH78" t="s">
        <v>1354</v>
      </c>
      <c r="AI78" t="s">
        <v>1355</v>
      </c>
      <c r="AJ78" t="s">
        <v>45</v>
      </c>
      <c r="AK78" t="s">
        <v>207</v>
      </c>
      <c r="AL78" t="s">
        <v>313</v>
      </c>
      <c r="AM78" t="s">
        <v>314</v>
      </c>
      <c r="AN78" t="s">
        <v>332</v>
      </c>
      <c r="AO78" t="s">
        <v>335</v>
      </c>
      <c r="AP78" t="s">
        <v>1351</v>
      </c>
      <c r="AQ78" t="s">
        <v>1356</v>
      </c>
      <c r="AR78" t="s">
        <v>1357</v>
      </c>
      <c r="AS78" t="s">
        <v>1358</v>
      </c>
    </row>
    <row r="79" spans="1:45" x14ac:dyDescent="0.25">
      <c r="A79" t="s">
        <v>499</v>
      </c>
      <c r="B79">
        <v>136</v>
      </c>
      <c r="C79">
        <v>49</v>
      </c>
      <c r="D79" s="4">
        <v>71.462694230393197</v>
      </c>
      <c r="E79">
        <v>24.185050478894301</v>
      </c>
      <c r="F79">
        <v>134.5</v>
      </c>
      <c r="G79">
        <v>39</v>
      </c>
      <c r="H79">
        <v>4</v>
      </c>
      <c r="I79">
        <v>4</v>
      </c>
      <c r="J79" t="s">
        <v>733</v>
      </c>
      <c r="K79" s="4">
        <v>172.65401142336901</v>
      </c>
      <c r="L79" s="4">
        <v>43.202581345090202</v>
      </c>
      <c r="M79" t="s">
        <v>733</v>
      </c>
      <c r="N79" s="4">
        <v>99.526198363285104</v>
      </c>
      <c r="O79" s="4">
        <v>-1.9938159428344</v>
      </c>
      <c r="P79" s="4">
        <v>0.36621161849516498</v>
      </c>
      <c r="Q79" s="4">
        <v>-5.4444366102511497</v>
      </c>
      <c r="R79" s="3">
        <v>5.1969606539465499E-8</v>
      </c>
      <c r="S79" s="3">
        <v>5.6942560268672997E-7</v>
      </c>
      <c r="T79" s="4">
        <v>-1.62760432433924</v>
      </c>
      <c r="U79" s="4">
        <v>-2.3600275613295598</v>
      </c>
      <c r="V79" t="s">
        <v>757</v>
      </c>
      <c r="W79">
        <v>7</v>
      </c>
      <c r="X79">
        <v>1</v>
      </c>
      <c r="Y79" t="s">
        <v>1074</v>
      </c>
      <c r="Z79">
        <v>100</v>
      </c>
      <c r="AA79">
        <v>100</v>
      </c>
      <c r="AB79" t="s">
        <v>759</v>
      </c>
      <c r="AC79" t="s">
        <v>1075</v>
      </c>
      <c r="AD79" t="s">
        <v>1076</v>
      </c>
      <c r="AE79" t="s">
        <v>762</v>
      </c>
      <c r="AF79" t="s">
        <v>762</v>
      </c>
      <c r="AG79" t="s">
        <v>762</v>
      </c>
      <c r="AH79" t="s">
        <v>762</v>
      </c>
      <c r="AI79" t="s">
        <v>762</v>
      </c>
      <c r="AJ79" t="s">
        <v>45</v>
      </c>
      <c r="AK79" t="s">
        <v>207</v>
      </c>
      <c r="AL79" t="s">
        <v>208</v>
      </c>
      <c r="AM79" t="s">
        <v>209</v>
      </c>
      <c r="AN79" t="s">
        <v>1004</v>
      </c>
      <c r="AO79" t="s">
        <v>1004</v>
      </c>
      <c r="AP79" t="s">
        <v>1004</v>
      </c>
      <c r="AQ79" t="s">
        <v>1077</v>
      </c>
      <c r="AR79" t="s">
        <v>1078</v>
      </c>
      <c r="AS79" t="s">
        <v>1078</v>
      </c>
    </row>
    <row r="80" spans="1:45" x14ac:dyDescent="0.25">
      <c r="A80" t="s">
        <v>713</v>
      </c>
      <c r="B80">
        <v>58</v>
      </c>
      <c r="C80">
        <v>28</v>
      </c>
      <c r="D80" s="4">
        <v>32.908965343808703</v>
      </c>
      <c r="E80">
        <v>25.3902868567227</v>
      </c>
      <c r="F80">
        <v>49.5</v>
      </c>
      <c r="G80">
        <v>18.5</v>
      </c>
      <c r="H80">
        <v>4</v>
      </c>
      <c r="I80">
        <v>4</v>
      </c>
      <c r="J80" t="s">
        <v>733</v>
      </c>
      <c r="K80" s="4">
        <v>79.570090710323299</v>
      </c>
      <c r="L80" s="4">
        <v>23.9935043837704</v>
      </c>
      <c r="M80" t="s">
        <v>733</v>
      </c>
      <c r="N80" s="4">
        <v>46.727596125957</v>
      </c>
      <c r="O80" s="4">
        <v>-1.71746131584451</v>
      </c>
      <c r="P80" s="4">
        <v>0.63758326698705503</v>
      </c>
      <c r="Q80" s="4">
        <v>-2.6937051280540998</v>
      </c>
      <c r="R80">
        <v>7.0662648937054699E-3</v>
      </c>
      <c r="S80">
        <v>1.8385307430705499E-2</v>
      </c>
      <c r="T80" s="4">
        <v>-1.07987804885746</v>
      </c>
      <c r="U80" s="4">
        <v>-2.35504458283157</v>
      </c>
      <c r="V80" t="s">
        <v>757</v>
      </c>
      <c r="W80">
        <v>2</v>
      </c>
      <c r="X80">
        <v>1</v>
      </c>
      <c r="Y80" t="s">
        <v>1810</v>
      </c>
      <c r="Z80">
        <v>99.7</v>
      </c>
      <c r="AA80">
        <v>100</v>
      </c>
      <c r="AB80" t="s">
        <v>759</v>
      </c>
      <c r="AC80" t="s">
        <v>1811</v>
      </c>
      <c r="AD80" t="s">
        <v>1812</v>
      </c>
      <c r="AE80" t="s">
        <v>762</v>
      </c>
      <c r="AF80" t="s">
        <v>762</v>
      </c>
      <c r="AG80" t="s">
        <v>762</v>
      </c>
      <c r="AH80" t="s">
        <v>762</v>
      </c>
      <c r="AI80" t="s">
        <v>762</v>
      </c>
      <c r="AJ80" t="s">
        <v>45</v>
      </c>
      <c r="AK80" t="s">
        <v>207</v>
      </c>
      <c r="AL80" t="s">
        <v>208</v>
      </c>
      <c r="AM80" t="s">
        <v>209</v>
      </c>
      <c r="AN80" t="s">
        <v>210</v>
      </c>
      <c r="AO80" t="s">
        <v>213</v>
      </c>
      <c r="AP80" t="s">
        <v>840</v>
      </c>
      <c r="AQ80" t="s">
        <v>1813</v>
      </c>
      <c r="AR80" t="s">
        <v>1814</v>
      </c>
      <c r="AS80" t="s">
        <v>1815</v>
      </c>
    </row>
    <row r="81" spans="1:45" x14ac:dyDescent="0.25">
      <c r="A81" t="s">
        <v>626</v>
      </c>
      <c r="B81">
        <v>97</v>
      </c>
      <c r="C81">
        <v>53</v>
      </c>
      <c r="D81" s="4">
        <v>29.067450295247198</v>
      </c>
      <c r="E81">
        <v>16.839932699786299</v>
      </c>
      <c r="F81">
        <v>89.5</v>
      </c>
      <c r="G81">
        <v>47.5</v>
      </c>
      <c r="H81">
        <v>4</v>
      </c>
      <c r="I81">
        <v>4</v>
      </c>
      <c r="J81" t="s">
        <v>733</v>
      </c>
      <c r="K81" s="4">
        <v>127.102414400059</v>
      </c>
      <c r="L81" s="4">
        <v>48.592826382751198</v>
      </c>
      <c r="M81" t="s">
        <v>733</v>
      </c>
      <c r="N81" s="4">
        <v>94.960290280717999</v>
      </c>
      <c r="O81" s="4">
        <v>-1.3868539082436599</v>
      </c>
      <c r="P81" s="4">
        <v>0.46187314025724302</v>
      </c>
      <c r="Q81" s="4">
        <v>-3.0026727847201702</v>
      </c>
      <c r="R81">
        <v>2.6762000649344802E-3</v>
      </c>
      <c r="S81">
        <v>8.0794543528069501E-3</v>
      </c>
      <c r="T81" s="4">
        <v>-0.92498076798642004</v>
      </c>
      <c r="U81" s="4">
        <v>-1.84872704850091</v>
      </c>
      <c r="V81" t="s">
        <v>757</v>
      </c>
      <c r="W81">
        <v>3</v>
      </c>
      <c r="X81">
        <v>1</v>
      </c>
      <c r="Y81" t="s">
        <v>1067</v>
      </c>
      <c r="Z81">
        <v>100</v>
      </c>
      <c r="AA81">
        <v>100</v>
      </c>
      <c r="AB81" t="s">
        <v>759</v>
      </c>
      <c r="AC81" t="s">
        <v>1068</v>
      </c>
      <c r="AD81" t="s">
        <v>1069</v>
      </c>
      <c r="AE81" t="s">
        <v>1034</v>
      </c>
      <c r="AF81">
        <v>4</v>
      </c>
      <c r="AG81" t="s">
        <v>1070</v>
      </c>
      <c r="AH81" t="s">
        <v>1071</v>
      </c>
      <c r="AI81" t="s">
        <v>870</v>
      </c>
      <c r="AJ81" t="s">
        <v>45</v>
      </c>
      <c r="AK81" t="s">
        <v>78</v>
      </c>
      <c r="AL81" t="s">
        <v>78</v>
      </c>
      <c r="AM81" t="s">
        <v>147</v>
      </c>
      <c r="AN81" t="s">
        <v>148</v>
      </c>
      <c r="AO81" t="s">
        <v>149</v>
      </c>
      <c r="AP81" t="s">
        <v>1034</v>
      </c>
      <c r="AQ81" t="s">
        <v>1072</v>
      </c>
      <c r="AR81" t="s">
        <v>1073</v>
      </c>
      <c r="AS81" t="s">
        <v>1073</v>
      </c>
    </row>
    <row r="82" spans="1:45" x14ac:dyDescent="0.25">
      <c r="A82" t="s">
        <v>493</v>
      </c>
      <c r="B82">
        <v>181</v>
      </c>
      <c r="C82">
        <v>102</v>
      </c>
      <c r="D82" s="4">
        <v>42.082260712403098</v>
      </c>
      <c r="E82">
        <v>34.156502553198699</v>
      </c>
      <c r="F82">
        <v>163</v>
      </c>
      <c r="G82">
        <v>87</v>
      </c>
      <c r="H82">
        <v>4</v>
      </c>
      <c r="I82">
        <v>4</v>
      </c>
      <c r="J82" t="s">
        <v>733</v>
      </c>
      <c r="K82" s="4">
        <v>238.62626251782399</v>
      </c>
      <c r="L82" s="4">
        <v>94.591255565738706</v>
      </c>
      <c r="M82" t="s">
        <v>733</v>
      </c>
      <c r="N82" s="4">
        <v>140.82013630676499</v>
      </c>
      <c r="O82" s="4">
        <v>-1.3343495510557</v>
      </c>
      <c r="P82" s="4">
        <v>0.28662543179505701</v>
      </c>
      <c r="Q82" s="4">
        <v>-4.6553773777121803</v>
      </c>
      <c r="R82" s="3">
        <v>3.2338782828660398E-6</v>
      </c>
      <c r="S82" s="3">
        <v>2.2646056735662399E-5</v>
      </c>
      <c r="T82" s="4">
        <v>-1.0477241192606399</v>
      </c>
      <c r="U82" s="4">
        <v>-1.62097498285075</v>
      </c>
      <c r="V82" t="s">
        <v>757</v>
      </c>
      <c r="W82">
        <v>11</v>
      </c>
      <c r="X82">
        <v>1</v>
      </c>
      <c r="Y82" t="s">
        <v>1001</v>
      </c>
      <c r="Z82">
        <v>100</v>
      </c>
      <c r="AA82">
        <v>100</v>
      </c>
      <c r="AB82" t="s">
        <v>759</v>
      </c>
      <c r="AC82" t="s">
        <v>1002</v>
      </c>
      <c r="AD82" t="s">
        <v>1003</v>
      </c>
      <c r="AE82" t="s">
        <v>1004</v>
      </c>
      <c r="AF82">
        <v>15</v>
      </c>
      <c r="AG82" t="s">
        <v>1005</v>
      </c>
      <c r="AH82" t="s">
        <v>1006</v>
      </c>
      <c r="AI82" t="s">
        <v>870</v>
      </c>
      <c r="AJ82" t="s">
        <v>45</v>
      </c>
      <c r="AK82" t="s">
        <v>207</v>
      </c>
      <c r="AL82" t="s">
        <v>208</v>
      </c>
      <c r="AM82" t="s">
        <v>209</v>
      </c>
      <c r="AN82" t="s">
        <v>242</v>
      </c>
      <c r="AO82" t="s">
        <v>250</v>
      </c>
      <c r="AP82" t="s">
        <v>1007</v>
      </c>
      <c r="AQ82" t="s">
        <v>1008</v>
      </c>
      <c r="AR82" t="s">
        <v>1009</v>
      </c>
      <c r="AS82" t="s">
        <v>1009</v>
      </c>
    </row>
    <row r="83" spans="1:45" x14ac:dyDescent="0.25">
      <c r="A83" t="s">
        <v>231</v>
      </c>
      <c r="B83">
        <v>21</v>
      </c>
      <c r="C83">
        <v>10</v>
      </c>
      <c r="D83" s="4">
        <v>11.972189997378599</v>
      </c>
      <c r="E83">
        <v>1.82574185835055</v>
      </c>
      <c r="F83">
        <v>18</v>
      </c>
      <c r="G83">
        <v>10</v>
      </c>
      <c r="H83">
        <v>4</v>
      </c>
      <c r="I83">
        <v>4</v>
      </c>
      <c r="J83" t="s">
        <v>733</v>
      </c>
      <c r="K83" s="4">
        <v>26.949779128914699</v>
      </c>
      <c r="L83" s="4">
        <v>9.5215233872699407</v>
      </c>
      <c r="M83" t="s">
        <v>733</v>
      </c>
      <c r="N83" s="4">
        <v>27.789566468077201</v>
      </c>
      <c r="O83" s="4">
        <v>-1.5161768686388599</v>
      </c>
      <c r="P83" s="4">
        <v>0.56627285112863401</v>
      </c>
      <c r="Q83" s="4">
        <v>-2.6774669942537201</v>
      </c>
      <c r="R83">
        <v>7.4181160889194896E-3</v>
      </c>
      <c r="S83">
        <v>1.9202496026510502E-2</v>
      </c>
      <c r="T83" s="4">
        <v>-0.94990401751023101</v>
      </c>
      <c r="U83" s="4">
        <v>-2.0824497197674998</v>
      </c>
      <c r="V83" t="s">
        <v>757</v>
      </c>
      <c r="W83">
        <v>0</v>
      </c>
      <c r="X83">
        <v>2</v>
      </c>
      <c r="Y83" t="s">
        <v>2518</v>
      </c>
      <c r="Z83">
        <v>100</v>
      </c>
      <c r="AA83">
        <v>100</v>
      </c>
      <c r="AB83" t="s">
        <v>759</v>
      </c>
      <c r="AC83" t="s">
        <v>2519</v>
      </c>
      <c r="AD83" t="s">
        <v>2520</v>
      </c>
      <c r="AE83" t="s">
        <v>2519</v>
      </c>
      <c r="AF83">
        <v>0</v>
      </c>
      <c r="AG83" t="s">
        <v>2519</v>
      </c>
      <c r="AH83" t="s">
        <v>2521</v>
      </c>
      <c r="AI83" t="s">
        <v>1601</v>
      </c>
      <c r="AJ83" t="s">
        <v>45</v>
      </c>
      <c r="AK83" t="s">
        <v>207</v>
      </c>
      <c r="AL83" t="s">
        <v>208</v>
      </c>
      <c r="AM83" t="s">
        <v>209</v>
      </c>
      <c r="AN83" t="s">
        <v>210</v>
      </c>
      <c r="AO83" t="s">
        <v>232</v>
      </c>
      <c r="AP83" t="s">
        <v>2519</v>
      </c>
      <c r="AQ83" t="s">
        <v>2522</v>
      </c>
      <c r="AR83" t="s">
        <v>2523</v>
      </c>
      <c r="AS83" t="s">
        <v>2523</v>
      </c>
    </row>
    <row r="84" spans="1:45" x14ac:dyDescent="0.25">
      <c r="A84" t="s">
        <v>235</v>
      </c>
      <c r="B84">
        <v>148</v>
      </c>
      <c r="C84">
        <v>63</v>
      </c>
      <c r="D84" s="4">
        <v>85.105326899475997</v>
      </c>
      <c r="E84">
        <v>26.6833281282527</v>
      </c>
      <c r="F84">
        <v>115</v>
      </c>
      <c r="G84">
        <v>64</v>
      </c>
      <c r="H84">
        <v>4</v>
      </c>
      <c r="I84">
        <v>4</v>
      </c>
      <c r="J84" t="s">
        <v>733</v>
      </c>
      <c r="K84" s="4">
        <v>190.62203270412201</v>
      </c>
      <c r="L84" s="4">
        <v>57.741996168348699</v>
      </c>
      <c r="M84" t="s">
        <v>733</v>
      </c>
      <c r="N84" s="4">
        <v>100.582593723421</v>
      </c>
      <c r="O84" s="4">
        <v>-1.72220772717307</v>
      </c>
      <c r="P84" s="4">
        <v>0.53991479292961597</v>
      </c>
      <c r="Q84" s="4">
        <v>-3.1897768865124898</v>
      </c>
      <c r="R84">
        <v>1.4238267113654501E-3</v>
      </c>
      <c r="S84">
        <v>4.7188624514875703E-3</v>
      </c>
      <c r="T84" s="4">
        <v>-1.1822929342434501</v>
      </c>
      <c r="U84" s="4">
        <v>-2.2621225201026798</v>
      </c>
      <c r="V84" t="s">
        <v>757</v>
      </c>
      <c r="W84">
        <v>0</v>
      </c>
      <c r="X84">
        <v>1</v>
      </c>
      <c r="Y84" t="s">
        <v>1106</v>
      </c>
      <c r="Z84">
        <v>100</v>
      </c>
      <c r="AA84">
        <v>100</v>
      </c>
      <c r="AB84" t="s">
        <v>759</v>
      </c>
      <c r="AC84" t="s">
        <v>1107</v>
      </c>
      <c r="AD84" t="s">
        <v>1108</v>
      </c>
      <c r="AE84" t="s">
        <v>996</v>
      </c>
      <c r="AF84">
        <v>3</v>
      </c>
      <c r="AG84" t="s">
        <v>1109</v>
      </c>
      <c r="AH84" t="s">
        <v>1110</v>
      </c>
      <c r="AI84" t="s">
        <v>870</v>
      </c>
      <c r="AJ84" t="s">
        <v>45</v>
      </c>
      <c r="AK84" t="s">
        <v>207</v>
      </c>
      <c r="AL84" t="s">
        <v>208</v>
      </c>
      <c r="AM84" t="s">
        <v>209</v>
      </c>
      <c r="AN84" t="s">
        <v>210</v>
      </c>
      <c r="AO84" t="s">
        <v>234</v>
      </c>
      <c r="AP84" t="s">
        <v>1107</v>
      </c>
      <c r="AQ84" t="s">
        <v>1111</v>
      </c>
      <c r="AR84" t="s">
        <v>1112</v>
      </c>
      <c r="AS84" t="s">
        <v>1112</v>
      </c>
    </row>
    <row r="85" spans="1:45" x14ac:dyDescent="0.25">
      <c r="A85" t="s">
        <v>144</v>
      </c>
      <c r="B85">
        <v>7</v>
      </c>
      <c r="C85">
        <v>1</v>
      </c>
      <c r="D85" s="4">
        <v>2.9860788111948202</v>
      </c>
      <c r="E85">
        <v>0.57735026918962595</v>
      </c>
      <c r="F85">
        <v>6</v>
      </c>
      <c r="G85">
        <v>0.5</v>
      </c>
      <c r="H85">
        <v>4</v>
      </c>
      <c r="I85">
        <v>4</v>
      </c>
      <c r="J85" t="s">
        <v>733</v>
      </c>
      <c r="K85" s="4">
        <v>8.6122880548678804</v>
      </c>
      <c r="L85" s="4">
        <v>0.47353104353359998</v>
      </c>
      <c r="M85" t="s">
        <v>733</v>
      </c>
      <c r="N85" s="4">
        <v>46.531591179884003</v>
      </c>
      <c r="O85" s="4">
        <v>-4.1887221289096699</v>
      </c>
      <c r="P85" s="4">
        <v>1.20424768628172</v>
      </c>
      <c r="Q85" s="4">
        <v>-3.4782895384610901</v>
      </c>
      <c r="R85">
        <v>5.0462453192713099E-4</v>
      </c>
      <c r="S85">
        <v>1.9088624407124499E-3</v>
      </c>
      <c r="T85" s="4">
        <v>-2.9844744426279499</v>
      </c>
      <c r="U85" s="4">
        <v>-5.3929698151913898</v>
      </c>
      <c r="V85" t="s">
        <v>757</v>
      </c>
      <c r="W85">
        <v>0</v>
      </c>
      <c r="X85">
        <v>1</v>
      </c>
      <c r="Y85" t="s">
        <v>1449</v>
      </c>
      <c r="Z85">
        <v>100</v>
      </c>
      <c r="AA85">
        <v>100</v>
      </c>
      <c r="AB85" t="s">
        <v>759</v>
      </c>
      <c r="AC85" t="s">
        <v>1450</v>
      </c>
      <c r="AD85" t="s">
        <v>1451</v>
      </c>
      <c r="AE85" t="s">
        <v>1450</v>
      </c>
      <c r="AF85">
        <v>0</v>
      </c>
      <c r="AG85" t="s">
        <v>1450</v>
      </c>
      <c r="AH85" t="s">
        <v>1452</v>
      </c>
      <c r="AI85" t="s">
        <v>870</v>
      </c>
      <c r="AJ85" t="s">
        <v>45</v>
      </c>
      <c r="AK85" t="s">
        <v>78</v>
      </c>
      <c r="AL85" t="s">
        <v>78</v>
      </c>
      <c r="AM85" t="s">
        <v>132</v>
      </c>
      <c r="AN85" t="s">
        <v>133</v>
      </c>
      <c r="AO85" t="s">
        <v>145</v>
      </c>
      <c r="AP85" t="s">
        <v>1450</v>
      </c>
      <c r="AQ85" t="s">
        <v>1453</v>
      </c>
      <c r="AR85" t="s">
        <v>1454</v>
      </c>
      <c r="AS85" t="s">
        <v>1454</v>
      </c>
    </row>
    <row r="86" spans="1:45" x14ac:dyDescent="0.25">
      <c r="A86" t="s">
        <v>155</v>
      </c>
      <c r="B86">
        <v>15</v>
      </c>
      <c r="C86">
        <v>5</v>
      </c>
      <c r="D86" s="4">
        <v>10.8627804912002</v>
      </c>
      <c r="E86">
        <v>2.8284271247461898</v>
      </c>
      <c r="F86">
        <v>14.5</v>
      </c>
      <c r="G86">
        <v>4</v>
      </c>
      <c r="H86">
        <v>4</v>
      </c>
      <c r="I86">
        <v>4</v>
      </c>
      <c r="J86" t="s">
        <v>733</v>
      </c>
      <c r="K86" s="4">
        <v>18.874224214952299</v>
      </c>
      <c r="L86" s="4">
        <v>5.1180326657455302</v>
      </c>
      <c r="M86" t="s">
        <v>733</v>
      </c>
      <c r="N86" s="4">
        <v>43.866630602417302</v>
      </c>
      <c r="O86" s="4">
        <v>-1.94199539490823</v>
      </c>
      <c r="P86" s="4">
        <v>0.72109025944427796</v>
      </c>
      <c r="Q86" s="4">
        <v>-2.6931377445104601</v>
      </c>
      <c r="R86">
        <v>7.0783018876145404E-3</v>
      </c>
      <c r="S86">
        <v>1.83977948858038E-2</v>
      </c>
      <c r="T86" s="4">
        <v>-1.22090513546395</v>
      </c>
      <c r="U86" s="4">
        <v>-2.6630856543524999</v>
      </c>
      <c r="V86" t="s">
        <v>757</v>
      </c>
      <c r="W86">
        <v>0</v>
      </c>
      <c r="X86">
        <v>2</v>
      </c>
      <c r="Y86" t="s">
        <v>1565</v>
      </c>
      <c r="Z86">
        <v>100</v>
      </c>
      <c r="AA86">
        <v>100</v>
      </c>
      <c r="AB86" t="s">
        <v>759</v>
      </c>
      <c r="AC86" t="s">
        <v>1566</v>
      </c>
      <c r="AD86" t="s">
        <v>1567</v>
      </c>
      <c r="AE86" t="s">
        <v>1566</v>
      </c>
      <c r="AF86">
        <v>0</v>
      </c>
      <c r="AG86" t="s">
        <v>1568</v>
      </c>
      <c r="AH86" t="s">
        <v>1569</v>
      </c>
      <c r="AI86" t="s">
        <v>1028</v>
      </c>
      <c r="AJ86" t="s">
        <v>45</v>
      </c>
      <c r="AK86" t="s">
        <v>78</v>
      </c>
      <c r="AL86" t="s">
        <v>78</v>
      </c>
      <c r="AM86" t="s">
        <v>152</v>
      </c>
      <c r="AN86" t="s">
        <v>153</v>
      </c>
      <c r="AO86" t="s">
        <v>156</v>
      </c>
      <c r="AP86" t="s">
        <v>1566</v>
      </c>
      <c r="AQ86" t="s">
        <v>1570</v>
      </c>
      <c r="AR86" t="s">
        <v>1571</v>
      </c>
      <c r="AS86" t="s">
        <v>1571</v>
      </c>
    </row>
    <row r="87" spans="1:45" x14ac:dyDescent="0.25">
      <c r="A87" t="s">
        <v>504</v>
      </c>
      <c r="B87">
        <v>138</v>
      </c>
      <c r="C87">
        <v>103</v>
      </c>
      <c r="D87" s="4">
        <v>51.633322573702301</v>
      </c>
      <c r="E87">
        <v>27.361773821641499</v>
      </c>
      <c r="F87">
        <v>115</v>
      </c>
      <c r="G87">
        <v>103.5</v>
      </c>
      <c r="H87">
        <v>4</v>
      </c>
      <c r="I87">
        <v>4</v>
      </c>
      <c r="J87" t="s">
        <v>733</v>
      </c>
      <c r="K87" s="4">
        <v>180.472418962619</v>
      </c>
      <c r="L87" s="4">
        <v>96.196560132476094</v>
      </c>
      <c r="M87" t="s">
        <v>733</v>
      </c>
      <c r="N87" s="4">
        <v>133.22850098164599</v>
      </c>
      <c r="O87" s="4">
        <v>-0.90829479979829497</v>
      </c>
      <c r="P87" s="4">
        <v>0.35558912714755098</v>
      </c>
      <c r="Q87" s="4">
        <v>-2.5543379435822802</v>
      </c>
      <c r="R87">
        <v>1.06389941477212E-2</v>
      </c>
      <c r="S87">
        <v>2.6358989399129899E-2</v>
      </c>
      <c r="T87" s="4">
        <v>-0.552705672650744</v>
      </c>
      <c r="U87" s="4">
        <v>-1.2638839269458499</v>
      </c>
      <c r="V87" t="s">
        <v>757</v>
      </c>
      <c r="W87">
        <v>2</v>
      </c>
      <c r="X87">
        <v>3</v>
      </c>
      <c r="Y87" t="s">
        <v>1023</v>
      </c>
      <c r="Z87">
        <v>100</v>
      </c>
      <c r="AA87">
        <v>100</v>
      </c>
      <c r="AB87" t="s">
        <v>759</v>
      </c>
      <c r="AC87" t="s">
        <v>1024</v>
      </c>
      <c r="AD87" t="s">
        <v>1025</v>
      </c>
      <c r="AE87" t="s">
        <v>1026</v>
      </c>
      <c r="AF87">
        <v>2</v>
      </c>
      <c r="AG87" t="s">
        <v>1024</v>
      </c>
      <c r="AH87" t="s">
        <v>1027</v>
      </c>
      <c r="AI87" t="s">
        <v>1028</v>
      </c>
      <c r="AJ87" t="s">
        <v>45</v>
      </c>
      <c r="AK87" t="s">
        <v>207</v>
      </c>
      <c r="AL87" t="s">
        <v>208</v>
      </c>
      <c r="AM87" t="s">
        <v>209</v>
      </c>
      <c r="AN87" t="s">
        <v>292</v>
      </c>
      <c r="AO87" t="s">
        <v>293</v>
      </c>
      <c r="AP87" t="s">
        <v>1026</v>
      </c>
      <c r="AQ87" t="s">
        <v>1029</v>
      </c>
      <c r="AR87" t="s">
        <v>1030</v>
      </c>
      <c r="AS87" t="s">
        <v>1030</v>
      </c>
    </row>
    <row r="88" spans="1:45" x14ac:dyDescent="0.25">
      <c r="A88" t="s">
        <v>92</v>
      </c>
      <c r="B88">
        <v>120</v>
      </c>
      <c r="C88">
        <v>46</v>
      </c>
      <c r="D88" s="4">
        <v>70.750147231884498</v>
      </c>
      <c r="E88">
        <v>5.9651767227244301</v>
      </c>
      <c r="F88">
        <v>106</v>
      </c>
      <c r="G88">
        <v>48</v>
      </c>
      <c r="H88">
        <v>4</v>
      </c>
      <c r="I88">
        <v>4</v>
      </c>
      <c r="J88" t="s">
        <v>733</v>
      </c>
      <c r="K88" s="4">
        <v>153.74002858060501</v>
      </c>
      <c r="L88" s="4">
        <v>44.577333500538103</v>
      </c>
      <c r="M88" t="s">
        <v>733</v>
      </c>
      <c r="N88" s="4">
        <v>93.8732885545854</v>
      </c>
      <c r="O88" s="4">
        <v>-1.79441559218003</v>
      </c>
      <c r="P88" s="4">
        <v>0.44786378045164699</v>
      </c>
      <c r="Q88" s="4">
        <v>-4.0066102027059696</v>
      </c>
      <c r="R88" s="3">
        <v>6.1596392385070993E-5</v>
      </c>
      <c r="S88">
        <v>3.0344579349389598E-4</v>
      </c>
      <c r="T88" s="4">
        <v>-1.3465518117283899</v>
      </c>
      <c r="U88" s="4">
        <v>-2.2422793726316801</v>
      </c>
      <c r="V88" t="s">
        <v>757</v>
      </c>
      <c r="W88">
        <v>0</v>
      </c>
      <c r="X88">
        <v>1</v>
      </c>
      <c r="Y88" t="s">
        <v>1286</v>
      </c>
      <c r="Z88">
        <v>100</v>
      </c>
      <c r="AA88">
        <v>100</v>
      </c>
      <c r="AB88" t="s">
        <v>759</v>
      </c>
      <c r="AC88" t="s">
        <v>1287</v>
      </c>
      <c r="AD88" t="s">
        <v>1288</v>
      </c>
      <c r="AE88" t="s">
        <v>1287</v>
      </c>
      <c r="AF88">
        <v>0</v>
      </c>
      <c r="AG88" t="s">
        <v>1287</v>
      </c>
      <c r="AH88" t="s">
        <v>1289</v>
      </c>
      <c r="AI88" t="s">
        <v>870</v>
      </c>
      <c r="AJ88" t="s">
        <v>45</v>
      </c>
      <c r="AK88" t="s">
        <v>78</v>
      </c>
      <c r="AL88" t="s">
        <v>78</v>
      </c>
      <c r="AM88" t="s">
        <v>81</v>
      </c>
      <c r="AN88" t="s">
        <v>90</v>
      </c>
      <c r="AO88" t="s">
        <v>91</v>
      </c>
      <c r="AP88" t="s">
        <v>1287</v>
      </c>
      <c r="AQ88" t="s">
        <v>1290</v>
      </c>
      <c r="AR88" t="s">
        <v>1291</v>
      </c>
      <c r="AS88" t="s">
        <v>1291</v>
      </c>
    </row>
    <row r="89" spans="1:45" x14ac:dyDescent="0.25">
      <c r="A89" t="s">
        <v>714</v>
      </c>
      <c r="B89">
        <v>95</v>
      </c>
      <c r="C89">
        <v>51</v>
      </c>
      <c r="D89" s="4">
        <v>57.846780377130798</v>
      </c>
      <c r="E89">
        <v>22.015146301277799</v>
      </c>
      <c r="F89">
        <v>73.5</v>
      </c>
      <c r="G89">
        <v>40.5</v>
      </c>
      <c r="H89">
        <v>4</v>
      </c>
      <c r="I89">
        <v>4</v>
      </c>
      <c r="J89" t="s">
        <v>733</v>
      </c>
      <c r="K89" s="4">
        <v>124.338200132034</v>
      </c>
      <c r="L89" s="4">
        <v>46.497204948513001</v>
      </c>
      <c r="M89" t="s">
        <v>733</v>
      </c>
      <c r="N89" s="4">
        <v>86.677001607177104</v>
      </c>
      <c r="O89" s="4">
        <v>-1.4177210891760801</v>
      </c>
      <c r="P89" s="4">
        <v>0.51361901495759199</v>
      </c>
      <c r="Q89" s="4">
        <v>-2.7602581833796398</v>
      </c>
      <c r="R89">
        <v>5.7755697646797799E-3</v>
      </c>
      <c r="S89">
        <v>1.54217419556891E-2</v>
      </c>
      <c r="T89" s="4">
        <v>-0.90410207421849098</v>
      </c>
      <c r="U89" s="4">
        <v>-1.93134010413368</v>
      </c>
      <c r="V89" t="s">
        <v>757</v>
      </c>
      <c r="W89">
        <v>2</v>
      </c>
      <c r="X89">
        <v>4</v>
      </c>
      <c r="Y89" t="s">
        <v>1359</v>
      </c>
      <c r="Z89">
        <v>100</v>
      </c>
      <c r="AA89">
        <v>100</v>
      </c>
      <c r="AB89" t="s">
        <v>759</v>
      </c>
      <c r="AC89" t="s">
        <v>1360</v>
      </c>
      <c r="AD89" t="s">
        <v>1361</v>
      </c>
      <c r="AE89" t="s">
        <v>1004</v>
      </c>
      <c r="AF89">
        <v>16</v>
      </c>
      <c r="AG89" t="s">
        <v>1362</v>
      </c>
      <c r="AH89" t="s">
        <v>1363</v>
      </c>
      <c r="AI89" t="s">
        <v>1364</v>
      </c>
      <c r="AJ89" t="s">
        <v>45</v>
      </c>
      <c r="AK89" t="s">
        <v>207</v>
      </c>
      <c r="AL89" t="s">
        <v>208</v>
      </c>
      <c r="AM89" t="s">
        <v>209</v>
      </c>
      <c r="AN89" t="s">
        <v>210</v>
      </c>
      <c r="AO89" t="s">
        <v>213</v>
      </c>
      <c r="AP89" t="s">
        <v>840</v>
      </c>
      <c r="AQ89" t="s">
        <v>1365</v>
      </c>
      <c r="AR89" t="s">
        <v>1366</v>
      </c>
      <c r="AS89" t="s">
        <v>1367</v>
      </c>
    </row>
    <row r="90" spans="1:45" x14ac:dyDescent="0.25">
      <c r="A90" t="s">
        <v>715</v>
      </c>
      <c r="B90">
        <v>99</v>
      </c>
      <c r="C90">
        <v>49</v>
      </c>
      <c r="D90" s="4">
        <v>62.260206659898998</v>
      </c>
      <c r="E90">
        <v>12.961481396815699</v>
      </c>
      <c r="F90">
        <v>104.5</v>
      </c>
      <c r="G90">
        <v>50</v>
      </c>
      <c r="H90">
        <v>4</v>
      </c>
      <c r="I90">
        <v>4</v>
      </c>
      <c r="J90" t="s">
        <v>733</v>
      </c>
      <c r="K90" s="4">
        <v>124.423530120251</v>
      </c>
      <c r="L90" s="4">
        <v>46.458802624107697</v>
      </c>
      <c r="M90" t="s">
        <v>733</v>
      </c>
      <c r="N90" s="4">
        <v>88.501225336700998</v>
      </c>
      <c r="O90" s="4">
        <v>-1.4244201015975899</v>
      </c>
      <c r="P90" s="4">
        <v>0.61750510148603799</v>
      </c>
      <c r="Q90" s="4">
        <v>-2.3067341438470601</v>
      </c>
      <c r="R90">
        <v>2.1069645571222099E-2</v>
      </c>
      <c r="S90">
        <v>4.6003134446322397E-2</v>
      </c>
      <c r="T90" s="4">
        <v>-0.80691500011155004</v>
      </c>
      <c r="U90" s="4">
        <v>-2.0419252030836299</v>
      </c>
      <c r="V90" t="s">
        <v>757</v>
      </c>
      <c r="W90">
        <v>2</v>
      </c>
      <c r="X90">
        <v>1</v>
      </c>
      <c r="Y90" t="s">
        <v>1426</v>
      </c>
      <c r="Z90">
        <v>99.391999999999996</v>
      </c>
      <c r="AA90">
        <v>100</v>
      </c>
      <c r="AB90" t="s">
        <v>759</v>
      </c>
      <c r="AC90" t="s">
        <v>1427</v>
      </c>
      <c r="AD90" t="s">
        <v>1428</v>
      </c>
      <c r="AE90" t="s">
        <v>1429</v>
      </c>
      <c r="AF90">
        <v>2</v>
      </c>
      <c r="AG90" t="s">
        <v>1427</v>
      </c>
      <c r="AH90" t="s">
        <v>1430</v>
      </c>
      <c r="AI90" t="s">
        <v>1431</v>
      </c>
      <c r="AJ90" t="s">
        <v>45</v>
      </c>
      <c r="AK90" t="s">
        <v>207</v>
      </c>
      <c r="AL90" t="s">
        <v>208</v>
      </c>
      <c r="AM90" t="s">
        <v>209</v>
      </c>
      <c r="AN90" t="s">
        <v>210</v>
      </c>
      <c r="AO90" t="s">
        <v>1432</v>
      </c>
      <c r="AP90" t="s">
        <v>1429</v>
      </c>
      <c r="AQ90" t="s">
        <v>1433</v>
      </c>
      <c r="AR90" t="s">
        <v>1434</v>
      </c>
      <c r="AS90" t="s">
        <v>1435</v>
      </c>
    </row>
    <row r="91" spans="1:45" x14ac:dyDescent="0.25">
      <c r="A91" t="s">
        <v>269</v>
      </c>
      <c r="B91">
        <v>140</v>
      </c>
      <c r="C91">
        <v>60</v>
      </c>
      <c r="D91" s="4">
        <v>53.4750720741294</v>
      </c>
      <c r="E91">
        <v>24.171263930543599</v>
      </c>
      <c r="F91">
        <v>132</v>
      </c>
      <c r="G91">
        <v>49</v>
      </c>
      <c r="H91">
        <v>4</v>
      </c>
      <c r="I91">
        <v>4</v>
      </c>
      <c r="J91" t="s">
        <v>733</v>
      </c>
      <c r="K91" s="4">
        <v>188.979063405293</v>
      </c>
      <c r="L91" s="4">
        <v>54.185168025621699</v>
      </c>
      <c r="M91" t="s">
        <v>733</v>
      </c>
      <c r="N91" s="4">
        <v>133.34948475994199</v>
      </c>
      <c r="O91" s="4">
        <v>-1.79962205106643</v>
      </c>
      <c r="P91" s="4">
        <v>0.49211158792507198</v>
      </c>
      <c r="Q91" s="4">
        <v>-3.6569389854327801</v>
      </c>
      <c r="R91">
        <v>2.55245106010135E-4</v>
      </c>
      <c r="S91">
        <v>1.0331736615887899E-3</v>
      </c>
      <c r="T91" s="4">
        <v>-1.3075104631413501</v>
      </c>
      <c r="U91" s="4">
        <v>-2.2917336389915</v>
      </c>
      <c r="V91" t="s">
        <v>757</v>
      </c>
      <c r="W91">
        <v>0</v>
      </c>
      <c r="X91">
        <v>1</v>
      </c>
      <c r="Y91" t="s">
        <v>1018</v>
      </c>
      <c r="Z91">
        <v>100</v>
      </c>
      <c r="AA91">
        <v>100</v>
      </c>
      <c r="AB91" t="s">
        <v>759</v>
      </c>
      <c r="AC91" t="s">
        <v>943</v>
      </c>
      <c r="AD91" t="s">
        <v>1019</v>
      </c>
      <c r="AE91" t="s">
        <v>943</v>
      </c>
      <c r="AF91">
        <v>0</v>
      </c>
      <c r="AG91" t="s">
        <v>943</v>
      </c>
      <c r="AH91" t="s">
        <v>1020</v>
      </c>
      <c r="AI91" t="s">
        <v>870</v>
      </c>
      <c r="AJ91" t="s">
        <v>45</v>
      </c>
      <c r="AK91" t="s">
        <v>207</v>
      </c>
      <c r="AL91" t="s">
        <v>208</v>
      </c>
      <c r="AM91" t="s">
        <v>209</v>
      </c>
      <c r="AN91" t="s">
        <v>242</v>
      </c>
      <c r="AO91" t="s">
        <v>268</v>
      </c>
      <c r="AP91" t="s">
        <v>943</v>
      </c>
      <c r="AQ91" t="s">
        <v>1021</v>
      </c>
      <c r="AR91" t="s">
        <v>1022</v>
      </c>
      <c r="AS91" t="s">
        <v>1022</v>
      </c>
    </row>
    <row r="92" spans="1:45" x14ac:dyDescent="0.25">
      <c r="A92" t="s">
        <v>358</v>
      </c>
      <c r="B92">
        <v>3</v>
      </c>
      <c r="C92">
        <v>0</v>
      </c>
      <c r="D92" s="4">
        <v>5.5</v>
      </c>
      <c r="E92">
        <v>0</v>
      </c>
      <c r="F92">
        <v>0</v>
      </c>
      <c r="G92">
        <v>0</v>
      </c>
      <c r="H92">
        <v>4</v>
      </c>
      <c r="I92">
        <v>4</v>
      </c>
      <c r="J92" t="s">
        <v>733</v>
      </c>
      <c r="K92" s="4">
        <v>4.2415154602657896</v>
      </c>
      <c r="L92" s="4">
        <v>0</v>
      </c>
      <c r="M92" t="s">
        <v>733</v>
      </c>
      <c r="N92" s="4">
        <v>41.024112013050697</v>
      </c>
      <c r="O92" s="4">
        <v>-4.5598205589837599</v>
      </c>
      <c r="P92" s="4">
        <v>1.82374648182199</v>
      </c>
      <c r="Q92" s="4">
        <v>-2.5002491324497802</v>
      </c>
      <c r="R92">
        <v>1.2410599634014601E-2</v>
      </c>
      <c r="S92">
        <v>2.9790126789107599E-2</v>
      </c>
      <c r="T92" s="4">
        <v>-2.73607407716178</v>
      </c>
      <c r="U92" s="4">
        <v>-6.3835670408057501</v>
      </c>
      <c r="V92" t="s">
        <v>757</v>
      </c>
      <c r="W92">
        <v>0</v>
      </c>
      <c r="X92">
        <v>2</v>
      </c>
      <c r="Y92" t="s">
        <v>1891</v>
      </c>
      <c r="Z92">
        <v>100</v>
      </c>
      <c r="AA92">
        <v>100</v>
      </c>
      <c r="AB92" t="s">
        <v>759</v>
      </c>
      <c r="AC92" t="s">
        <v>1892</v>
      </c>
      <c r="AD92" t="s">
        <v>1893</v>
      </c>
      <c r="AE92" t="s">
        <v>1892</v>
      </c>
      <c r="AF92">
        <v>0</v>
      </c>
      <c r="AG92" t="s">
        <v>1892</v>
      </c>
      <c r="AH92" t="s">
        <v>1894</v>
      </c>
      <c r="AI92" t="s">
        <v>825</v>
      </c>
      <c r="AJ92" t="s">
        <v>45</v>
      </c>
      <c r="AK92" t="s">
        <v>46</v>
      </c>
      <c r="AL92" t="s">
        <v>47</v>
      </c>
      <c r="AM92" t="s">
        <v>52</v>
      </c>
      <c r="AN92" t="s">
        <v>359</v>
      </c>
      <c r="AO92" t="s">
        <v>360</v>
      </c>
      <c r="AP92" t="s">
        <v>1892</v>
      </c>
      <c r="AQ92" t="s">
        <v>1895</v>
      </c>
      <c r="AR92" t="s">
        <v>1896</v>
      </c>
      <c r="AS92" t="s">
        <v>1896</v>
      </c>
    </row>
    <row r="93" spans="1:45" x14ac:dyDescent="0.25">
      <c r="A93" t="s">
        <v>137</v>
      </c>
      <c r="B93">
        <v>40</v>
      </c>
      <c r="C93">
        <v>17</v>
      </c>
      <c r="D93" s="4">
        <v>22.2916277258227</v>
      </c>
      <c r="E93">
        <v>1.7078251276599301</v>
      </c>
      <c r="F93">
        <v>33.5</v>
      </c>
      <c r="G93">
        <v>16.5</v>
      </c>
      <c r="H93">
        <v>4</v>
      </c>
      <c r="I93">
        <v>4</v>
      </c>
      <c r="J93" t="s">
        <v>733</v>
      </c>
      <c r="K93" s="4">
        <v>51.344205598163299</v>
      </c>
      <c r="L93" s="4">
        <v>15.9991289385007</v>
      </c>
      <c r="M93" t="s">
        <v>733</v>
      </c>
      <c r="N93" s="4">
        <v>62.370507333500697</v>
      </c>
      <c r="O93" s="4">
        <v>-1.7001849376645799</v>
      </c>
      <c r="P93" s="4">
        <v>0.53575483450650296</v>
      </c>
      <c r="Q93" s="4">
        <v>-3.17343834933502</v>
      </c>
      <c r="R93">
        <v>1.5064489135854799E-3</v>
      </c>
      <c r="S93">
        <v>4.9157806653841998E-3</v>
      </c>
      <c r="T93" s="4">
        <v>-1.1644301031580699</v>
      </c>
      <c r="U93" s="4">
        <v>-2.2359397721710801</v>
      </c>
      <c r="V93" t="s">
        <v>757</v>
      </c>
      <c r="W93">
        <v>0</v>
      </c>
      <c r="X93">
        <v>1</v>
      </c>
      <c r="Y93" t="s">
        <v>1455</v>
      </c>
      <c r="Z93">
        <v>100</v>
      </c>
      <c r="AA93">
        <v>100</v>
      </c>
      <c r="AB93" t="s">
        <v>759</v>
      </c>
      <c r="AC93" t="s">
        <v>1456</v>
      </c>
      <c r="AD93" t="s">
        <v>1457</v>
      </c>
      <c r="AE93" t="s">
        <v>1456</v>
      </c>
      <c r="AF93">
        <v>0</v>
      </c>
      <c r="AG93" t="s">
        <v>1456</v>
      </c>
      <c r="AH93" t="s">
        <v>1458</v>
      </c>
      <c r="AI93" t="s">
        <v>870</v>
      </c>
      <c r="AJ93" t="s">
        <v>45</v>
      </c>
      <c r="AK93" t="s">
        <v>78</v>
      </c>
      <c r="AL93" t="s">
        <v>78</v>
      </c>
      <c r="AM93" t="s">
        <v>132</v>
      </c>
      <c r="AN93" t="s">
        <v>133</v>
      </c>
      <c r="AO93" t="s">
        <v>136</v>
      </c>
      <c r="AP93" t="s">
        <v>1456</v>
      </c>
      <c r="AQ93" t="s">
        <v>1459</v>
      </c>
      <c r="AR93" t="s">
        <v>1460</v>
      </c>
      <c r="AS93" t="s">
        <v>1460</v>
      </c>
    </row>
    <row r="94" spans="1:45" x14ac:dyDescent="0.25">
      <c r="A94" t="s">
        <v>696</v>
      </c>
      <c r="B94">
        <v>42</v>
      </c>
      <c r="C94">
        <v>26</v>
      </c>
      <c r="D94" s="4">
        <v>16.186414056238601</v>
      </c>
      <c r="E94">
        <v>14.0830867828517</v>
      </c>
      <c r="F94">
        <v>48.5</v>
      </c>
      <c r="G94">
        <v>21</v>
      </c>
      <c r="H94">
        <v>4</v>
      </c>
      <c r="I94">
        <v>4</v>
      </c>
      <c r="J94" t="s">
        <v>733</v>
      </c>
      <c r="K94" s="4">
        <v>54.143741511085501</v>
      </c>
      <c r="L94" s="4">
        <v>22.871482525433301</v>
      </c>
      <c r="M94" t="s">
        <v>733</v>
      </c>
      <c r="N94" s="4">
        <v>86.117753844138093</v>
      </c>
      <c r="O94" s="4">
        <v>-1.24044915321803</v>
      </c>
      <c r="P94" s="4">
        <v>0.54397566168240297</v>
      </c>
      <c r="Q94" s="4">
        <v>-2.2803394353739601</v>
      </c>
      <c r="R94">
        <v>2.2587564635349701E-2</v>
      </c>
      <c r="S94">
        <v>4.8741586844701999E-2</v>
      </c>
      <c r="T94" s="4">
        <v>-0.69647349153562599</v>
      </c>
      <c r="U94" s="4">
        <v>-1.78442481490043</v>
      </c>
      <c r="V94" t="s">
        <v>757</v>
      </c>
      <c r="W94">
        <v>0</v>
      </c>
      <c r="X94">
        <v>1</v>
      </c>
      <c r="Y94" t="s">
        <v>1121</v>
      </c>
      <c r="Z94">
        <v>99.098999999999904</v>
      </c>
      <c r="AA94">
        <v>100</v>
      </c>
      <c r="AB94" t="s">
        <v>759</v>
      </c>
      <c r="AC94" t="s">
        <v>1122</v>
      </c>
      <c r="AD94" t="s">
        <v>1123</v>
      </c>
      <c r="AE94" t="s">
        <v>1122</v>
      </c>
      <c r="AF94">
        <v>0</v>
      </c>
      <c r="AG94" t="s">
        <v>1122</v>
      </c>
      <c r="AH94" t="s">
        <v>1124</v>
      </c>
      <c r="AI94" t="s">
        <v>1125</v>
      </c>
      <c r="AJ94" t="s">
        <v>45</v>
      </c>
      <c r="AK94" t="s">
        <v>207</v>
      </c>
      <c r="AL94" t="s">
        <v>208</v>
      </c>
      <c r="AM94" t="s">
        <v>209</v>
      </c>
      <c r="AN94" t="s">
        <v>210</v>
      </c>
      <c r="AO94" t="s">
        <v>213</v>
      </c>
      <c r="AP94" t="s">
        <v>1122</v>
      </c>
      <c r="AQ94" t="s">
        <v>1126</v>
      </c>
      <c r="AR94" t="s">
        <v>1127</v>
      </c>
      <c r="AS94" t="s">
        <v>1128</v>
      </c>
    </row>
    <row r="95" spans="1:45" x14ac:dyDescent="0.25">
      <c r="A95" t="s">
        <v>650</v>
      </c>
      <c r="B95">
        <v>3</v>
      </c>
      <c r="C95">
        <v>0</v>
      </c>
      <c r="D95" s="4">
        <v>3.2015621187164198</v>
      </c>
      <c r="E95">
        <v>0</v>
      </c>
      <c r="F95">
        <v>1</v>
      </c>
      <c r="G95">
        <v>0</v>
      </c>
      <c r="H95">
        <v>4</v>
      </c>
      <c r="I95">
        <v>4</v>
      </c>
      <c r="J95" t="s">
        <v>733</v>
      </c>
      <c r="K95" s="4">
        <v>2.99287139337356</v>
      </c>
      <c r="L95" s="4">
        <v>0</v>
      </c>
      <c r="M95" t="s">
        <v>733</v>
      </c>
      <c r="N95" s="4">
        <v>43.700259624081497</v>
      </c>
      <c r="O95" s="4">
        <v>-4.0850822448074</v>
      </c>
      <c r="P95" s="4">
        <v>1.4862754701672301</v>
      </c>
      <c r="Q95" s="4">
        <v>-2.7485364098404701</v>
      </c>
      <c r="R95">
        <v>5.9861985977370897E-3</v>
      </c>
      <c r="S95">
        <v>1.58840468010936E-2</v>
      </c>
      <c r="T95" s="4">
        <v>-2.5988067746401602</v>
      </c>
      <c r="U95" s="4">
        <v>-5.5713577149746296</v>
      </c>
      <c r="V95" t="s">
        <v>757</v>
      </c>
      <c r="W95">
        <v>3</v>
      </c>
      <c r="X95">
        <v>1</v>
      </c>
      <c r="Y95" t="s">
        <v>3176</v>
      </c>
      <c r="Z95">
        <v>99.093999999999994</v>
      </c>
      <c r="AA95">
        <v>100</v>
      </c>
      <c r="AB95" t="s">
        <v>759</v>
      </c>
      <c r="AC95" t="s">
        <v>3177</v>
      </c>
      <c r="AD95" t="s">
        <v>3178</v>
      </c>
      <c r="AE95" t="s">
        <v>762</v>
      </c>
      <c r="AF95" t="s">
        <v>762</v>
      </c>
      <c r="AG95" t="s">
        <v>762</v>
      </c>
      <c r="AH95" t="s">
        <v>762</v>
      </c>
      <c r="AI95" t="s">
        <v>762</v>
      </c>
      <c r="AJ95" t="s">
        <v>45</v>
      </c>
      <c r="AK95" t="s">
        <v>78</v>
      </c>
      <c r="AL95" t="s">
        <v>78</v>
      </c>
      <c r="AM95" t="s">
        <v>99</v>
      </c>
      <c r="AN95" t="s">
        <v>108</v>
      </c>
      <c r="AO95" t="s">
        <v>1591</v>
      </c>
      <c r="AP95" t="s">
        <v>1592</v>
      </c>
      <c r="AQ95" t="s">
        <v>3179</v>
      </c>
      <c r="AR95" t="s">
        <v>3180</v>
      </c>
      <c r="AS95" t="s">
        <v>3181</v>
      </c>
    </row>
    <row r="96" spans="1:45" x14ac:dyDescent="0.25">
      <c r="A96" t="s">
        <v>267</v>
      </c>
      <c r="B96">
        <v>215</v>
      </c>
      <c r="C96">
        <v>90</v>
      </c>
      <c r="D96" s="4">
        <v>92.586446092287204</v>
      </c>
      <c r="E96">
        <v>56.121891153690299</v>
      </c>
      <c r="F96">
        <v>194.5</v>
      </c>
      <c r="G96">
        <v>72</v>
      </c>
      <c r="H96">
        <v>4</v>
      </c>
      <c r="I96">
        <v>4</v>
      </c>
      <c r="J96" t="s">
        <v>733</v>
      </c>
      <c r="K96" s="4">
        <v>289.73406711050802</v>
      </c>
      <c r="L96" s="4">
        <v>79.304519389238905</v>
      </c>
      <c r="M96" t="s">
        <v>733</v>
      </c>
      <c r="N96" s="4">
        <v>196.58649799454801</v>
      </c>
      <c r="O96" s="4">
        <v>-1.8658626984869999</v>
      </c>
      <c r="P96" s="4">
        <v>0.50470957151207796</v>
      </c>
      <c r="Q96" s="4">
        <v>-3.6969037319759801</v>
      </c>
      <c r="R96">
        <v>2.18245055125424E-4</v>
      </c>
      <c r="S96">
        <v>8.9480472601423996E-4</v>
      </c>
      <c r="T96" s="4">
        <v>-1.36115312697492</v>
      </c>
      <c r="U96" s="4">
        <v>-2.3705722699990801</v>
      </c>
      <c r="V96" t="s">
        <v>757</v>
      </c>
      <c r="W96">
        <v>0</v>
      </c>
      <c r="X96">
        <v>3</v>
      </c>
      <c r="Y96" t="s">
        <v>942</v>
      </c>
      <c r="Z96">
        <v>100</v>
      </c>
      <c r="AA96">
        <v>100</v>
      </c>
      <c r="AB96" t="s">
        <v>759</v>
      </c>
      <c r="AC96" t="s">
        <v>943</v>
      </c>
      <c r="AD96" t="s">
        <v>944</v>
      </c>
      <c r="AE96" t="s">
        <v>943</v>
      </c>
      <c r="AF96">
        <v>0</v>
      </c>
      <c r="AG96" t="s">
        <v>943</v>
      </c>
      <c r="AH96" t="s">
        <v>945</v>
      </c>
      <c r="AI96" t="s">
        <v>946</v>
      </c>
      <c r="AJ96" t="s">
        <v>45</v>
      </c>
      <c r="AK96" t="s">
        <v>207</v>
      </c>
      <c r="AL96" t="s">
        <v>208</v>
      </c>
      <c r="AM96" t="s">
        <v>209</v>
      </c>
      <c r="AN96" t="s">
        <v>242</v>
      </c>
      <c r="AO96" t="s">
        <v>268</v>
      </c>
      <c r="AP96" t="s">
        <v>943</v>
      </c>
      <c r="AQ96" t="s">
        <v>947</v>
      </c>
      <c r="AR96" t="s">
        <v>948</v>
      </c>
      <c r="AS96" t="s">
        <v>948</v>
      </c>
    </row>
    <row r="97" spans="1:45" x14ac:dyDescent="0.25">
      <c r="A97" t="s">
        <v>601</v>
      </c>
      <c r="B97">
        <v>253</v>
      </c>
      <c r="C97">
        <v>147</v>
      </c>
      <c r="D97" s="4">
        <v>167.647199002349</v>
      </c>
      <c r="E97">
        <v>73.781208086250999</v>
      </c>
      <c r="F97">
        <v>239.5</v>
      </c>
      <c r="G97">
        <v>131</v>
      </c>
      <c r="H97">
        <v>4</v>
      </c>
      <c r="I97">
        <v>4</v>
      </c>
      <c r="J97" t="s">
        <v>733</v>
      </c>
      <c r="K97" s="4">
        <v>322.45559624982099</v>
      </c>
      <c r="L97" s="4">
        <v>132.11789583027399</v>
      </c>
      <c r="M97" t="s">
        <v>733</v>
      </c>
      <c r="N97" s="4">
        <v>280.99580887704002</v>
      </c>
      <c r="O97" s="4">
        <v>-1.2869466418942599</v>
      </c>
      <c r="P97" s="4">
        <v>0.52633538623570597</v>
      </c>
      <c r="Q97" s="4">
        <v>-2.4451075788355499</v>
      </c>
      <c r="R97">
        <v>1.4480894051599901E-2</v>
      </c>
      <c r="S97">
        <v>3.3678346458524203E-2</v>
      </c>
      <c r="T97" s="4">
        <v>-0.76061125565855403</v>
      </c>
      <c r="U97" s="4">
        <v>-1.81328202812997</v>
      </c>
      <c r="V97" t="s">
        <v>757</v>
      </c>
      <c r="W97">
        <v>8</v>
      </c>
      <c r="X97">
        <v>1</v>
      </c>
      <c r="Y97" t="s">
        <v>864</v>
      </c>
      <c r="Z97">
        <v>100</v>
      </c>
      <c r="AA97">
        <v>100</v>
      </c>
      <c r="AB97" t="s">
        <v>759</v>
      </c>
      <c r="AC97" t="s">
        <v>865</v>
      </c>
      <c r="AD97" t="s">
        <v>866</v>
      </c>
      <c r="AE97" t="s">
        <v>867</v>
      </c>
      <c r="AF97">
        <v>15</v>
      </c>
      <c r="AG97" t="s">
        <v>868</v>
      </c>
      <c r="AH97" t="s">
        <v>869</v>
      </c>
      <c r="AI97" t="s">
        <v>870</v>
      </c>
      <c r="AJ97" t="s">
        <v>45</v>
      </c>
      <c r="AK97" t="s">
        <v>207</v>
      </c>
      <c r="AL97" t="s">
        <v>208</v>
      </c>
      <c r="AM97" t="s">
        <v>209</v>
      </c>
      <c r="AN97" t="s">
        <v>210</v>
      </c>
      <c r="AO97" t="s">
        <v>222</v>
      </c>
      <c r="AP97" t="s">
        <v>815</v>
      </c>
      <c r="AQ97" t="s">
        <v>871</v>
      </c>
      <c r="AR97" t="s">
        <v>872</v>
      </c>
      <c r="AS97" t="s">
        <v>872</v>
      </c>
    </row>
    <row r="98" spans="1:45" x14ac:dyDescent="0.25">
      <c r="A98" t="s">
        <v>577</v>
      </c>
      <c r="B98">
        <v>220</v>
      </c>
      <c r="C98">
        <v>84</v>
      </c>
      <c r="D98" s="4">
        <v>165.72341415744501</v>
      </c>
      <c r="E98">
        <v>34.922533317806902</v>
      </c>
      <c r="F98">
        <v>181.5</v>
      </c>
      <c r="G98">
        <v>75.5</v>
      </c>
      <c r="H98">
        <v>4</v>
      </c>
      <c r="I98">
        <v>4</v>
      </c>
      <c r="J98" t="s">
        <v>733</v>
      </c>
      <c r="K98" s="4">
        <v>279.76111597462</v>
      </c>
      <c r="L98" s="4">
        <v>77.0375333372277</v>
      </c>
      <c r="M98" t="s">
        <v>733</v>
      </c>
      <c r="N98" s="4">
        <v>157.44805428911201</v>
      </c>
      <c r="O98" s="4">
        <v>-1.86084579427534</v>
      </c>
      <c r="P98" s="4">
        <v>0.74944021486302403</v>
      </c>
      <c r="Q98" s="4">
        <v>-2.48298097349292</v>
      </c>
      <c r="R98">
        <v>1.3028804641747599E-2</v>
      </c>
      <c r="S98">
        <v>3.09525433638527E-2</v>
      </c>
      <c r="T98" s="4">
        <v>-1.1114055794123101</v>
      </c>
      <c r="U98" s="4">
        <v>-2.6102860091383602</v>
      </c>
      <c r="V98" t="s">
        <v>757</v>
      </c>
      <c r="W98">
        <v>3</v>
      </c>
      <c r="X98">
        <v>2</v>
      </c>
      <c r="Y98" t="s">
        <v>1056</v>
      </c>
      <c r="Z98">
        <v>100</v>
      </c>
      <c r="AA98">
        <v>100</v>
      </c>
      <c r="AB98" t="s">
        <v>759</v>
      </c>
      <c r="AC98" t="s">
        <v>1057</v>
      </c>
      <c r="AD98" t="s">
        <v>1058</v>
      </c>
      <c r="AE98" t="s">
        <v>762</v>
      </c>
      <c r="AF98" t="s">
        <v>762</v>
      </c>
      <c r="AG98" t="s">
        <v>762</v>
      </c>
      <c r="AH98" t="s">
        <v>762</v>
      </c>
      <c r="AI98" t="s">
        <v>762</v>
      </c>
      <c r="AJ98" t="s">
        <v>45</v>
      </c>
      <c r="AK98" t="s">
        <v>207</v>
      </c>
      <c r="AL98" t="s">
        <v>208</v>
      </c>
      <c r="AM98" t="s">
        <v>209</v>
      </c>
      <c r="AN98" t="s">
        <v>210</v>
      </c>
      <c r="AO98" t="s">
        <v>867</v>
      </c>
      <c r="AP98" t="s">
        <v>867</v>
      </c>
      <c r="AQ98" t="s">
        <v>1059</v>
      </c>
      <c r="AR98" t="s">
        <v>1060</v>
      </c>
      <c r="AS98" t="s">
        <v>1060</v>
      </c>
    </row>
    <row r="99" spans="1:45" x14ac:dyDescent="0.25">
      <c r="A99" t="s">
        <v>168</v>
      </c>
      <c r="B99">
        <v>2175</v>
      </c>
      <c r="C99">
        <v>150</v>
      </c>
      <c r="D99" s="4">
        <v>1499.1087352156901</v>
      </c>
      <c r="E99">
        <v>43.981056528161503</v>
      </c>
      <c r="F99">
        <v>1920</v>
      </c>
      <c r="G99">
        <v>130</v>
      </c>
      <c r="H99">
        <v>4</v>
      </c>
      <c r="I99">
        <v>4</v>
      </c>
      <c r="J99" t="s">
        <v>733</v>
      </c>
      <c r="K99" s="4">
        <v>3006.8380142411502</v>
      </c>
      <c r="L99" s="4">
        <v>139.98903329777499</v>
      </c>
      <c r="M99" t="s">
        <v>733</v>
      </c>
      <c r="N99" s="4">
        <v>842.15552779903203</v>
      </c>
      <c r="O99" s="4">
        <v>-4.4250926120104701</v>
      </c>
      <c r="P99" s="4">
        <v>0.489519812369828</v>
      </c>
      <c r="Q99" s="4">
        <v>-9.0396598874885807</v>
      </c>
      <c r="R99" s="3">
        <v>1.57160031684612E-19</v>
      </c>
      <c r="S99" s="3">
        <v>3.3291733378523597E-17</v>
      </c>
      <c r="T99" s="4">
        <v>-3.93557279964064</v>
      </c>
      <c r="U99" s="4">
        <v>-4.9146124243802998</v>
      </c>
      <c r="V99" t="s">
        <v>757</v>
      </c>
      <c r="W99">
        <v>0</v>
      </c>
      <c r="X99">
        <v>8</v>
      </c>
      <c r="Y99" t="s">
        <v>852</v>
      </c>
      <c r="Z99">
        <v>100</v>
      </c>
      <c r="AA99">
        <v>100</v>
      </c>
      <c r="AB99" t="s">
        <v>759</v>
      </c>
      <c r="AC99" t="s">
        <v>853</v>
      </c>
      <c r="AD99" t="s">
        <v>854</v>
      </c>
      <c r="AE99" t="s">
        <v>853</v>
      </c>
      <c r="AF99">
        <v>0</v>
      </c>
      <c r="AG99" t="s">
        <v>853</v>
      </c>
      <c r="AH99" t="s">
        <v>855</v>
      </c>
      <c r="AI99" t="s">
        <v>856</v>
      </c>
      <c r="AJ99" t="s">
        <v>45</v>
      </c>
      <c r="AK99" t="s">
        <v>78</v>
      </c>
      <c r="AL99" t="s">
        <v>78</v>
      </c>
      <c r="AM99" t="s">
        <v>152</v>
      </c>
      <c r="AN99" t="s">
        <v>165</v>
      </c>
      <c r="AO99" t="s">
        <v>169</v>
      </c>
      <c r="AP99" t="s">
        <v>853</v>
      </c>
      <c r="AQ99" t="s">
        <v>857</v>
      </c>
      <c r="AR99" t="s">
        <v>858</v>
      </c>
      <c r="AS99" t="s">
        <v>858</v>
      </c>
    </row>
    <row r="100" spans="1:45" x14ac:dyDescent="0.25">
      <c r="A100" t="s">
        <v>698</v>
      </c>
      <c r="B100">
        <v>42</v>
      </c>
      <c r="C100">
        <v>28</v>
      </c>
      <c r="D100" s="4">
        <v>10.688779163215999</v>
      </c>
      <c r="E100">
        <v>11.474609652039</v>
      </c>
      <c r="F100">
        <v>41</v>
      </c>
      <c r="G100">
        <v>28</v>
      </c>
      <c r="H100">
        <v>4</v>
      </c>
      <c r="I100">
        <v>4</v>
      </c>
      <c r="J100" t="s">
        <v>733</v>
      </c>
      <c r="K100" s="4">
        <v>53.870062786032499</v>
      </c>
      <c r="L100" s="4">
        <v>25.807384065233499</v>
      </c>
      <c r="M100" t="s">
        <v>733</v>
      </c>
      <c r="N100" s="4">
        <v>83.218091553867893</v>
      </c>
      <c r="O100" s="4">
        <v>-1.0671480737482999</v>
      </c>
      <c r="P100" s="4">
        <v>0.44339702925104801</v>
      </c>
      <c r="Q100" s="4">
        <v>-2.4067551276805901</v>
      </c>
      <c r="R100">
        <v>1.6094957662924101E-2</v>
      </c>
      <c r="S100">
        <v>3.6825726713909303E-2</v>
      </c>
      <c r="T100" s="4">
        <v>-0.62375104449725405</v>
      </c>
      <c r="U100" s="4">
        <v>-1.51054510299935</v>
      </c>
      <c r="V100" t="s">
        <v>757</v>
      </c>
      <c r="W100">
        <v>2</v>
      </c>
      <c r="X100">
        <v>1</v>
      </c>
      <c r="Y100" t="s">
        <v>1342</v>
      </c>
      <c r="Z100">
        <v>100</v>
      </c>
      <c r="AA100">
        <v>100</v>
      </c>
      <c r="AB100" t="s">
        <v>759</v>
      </c>
      <c r="AC100" t="s">
        <v>1343</v>
      </c>
      <c r="AD100" t="s">
        <v>1344</v>
      </c>
      <c r="AE100" t="s">
        <v>1345</v>
      </c>
      <c r="AF100">
        <v>2</v>
      </c>
      <c r="AG100" t="s">
        <v>1343</v>
      </c>
      <c r="AH100" t="s">
        <v>1346</v>
      </c>
      <c r="AI100" t="s">
        <v>870</v>
      </c>
      <c r="AJ100" t="s">
        <v>45</v>
      </c>
      <c r="AK100" t="s">
        <v>207</v>
      </c>
      <c r="AL100" t="s">
        <v>208</v>
      </c>
      <c r="AM100" t="s">
        <v>209</v>
      </c>
      <c r="AN100" t="s">
        <v>271</v>
      </c>
      <c r="AO100" t="s">
        <v>1347</v>
      </c>
      <c r="AP100" t="s">
        <v>1345</v>
      </c>
      <c r="AQ100" t="s">
        <v>1348</v>
      </c>
      <c r="AR100" t="s">
        <v>1349</v>
      </c>
      <c r="AS100" t="s">
        <v>1349</v>
      </c>
    </row>
    <row r="101" spans="1:45" x14ac:dyDescent="0.25">
      <c r="A101" t="s">
        <v>297</v>
      </c>
      <c r="B101">
        <v>89</v>
      </c>
      <c r="C101">
        <v>41</v>
      </c>
      <c r="D101" s="4">
        <v>16.8794747153656</v>
      </c>
      <c r="E101">
        <v>16.360521589077401</v>
      </c>
      <c r="F101">
        <v>90.5</v>
      </c>
      <c r="G101">
        <v>48</v>
      </c>
      <c r="H101">
        <v>4</v>
      </c>
      <c r="I101">
        <v>4</v>
      </c>
      <c r="J101" t="s">
        <v>733</v>
      </c>
      <c r="K101" s="4">
        <v>117.447291469468</v>
      </c>
      <c r="L101" s="4">
        <v>39.338277278396703</v>
      </c>
      <c r="M101" t="s">
        <v>733</v>
      </c>
      <c r="N101" s="4">
        <v>112.154446578128</v>
      </c>
      <c r="O101" s="4">
        <v>-1.5839707742709299</v>
      </c>
      <c r="P101" s="4">
        <v>0.49386769517831602</v>
      </c>
      <c r="Q101" s="4">
        <v>-3.2072775557814501</v>
      </c>
      <c r="R101">
        <v>1.33997644637123E-3</v>
      </c>
      <c r="S101">
        <v>4.4701051531176898E-3</v>
      </c>
      <c r="T101" s="4">
        <v>-1.0901030790926101</v>
      </c>
      <c r="U101" s="4">
        <v>-2.0778384694492402</v>
      </c>
      <c r="V101" t="s">
        <v>757</v>
      </c>
      <c r="W101">
        <v>0</v>
      </c>
      <c r="X101">
        <v>4</v>
      </c>
      <c r="Y101" t="s">
        <v>1150</v>
      </c>
      <c r="Z101">
        <v>100</v>
      </c>
      <c r="AA101">
        <v>100</v>
      </c>
      <c r="AB101" t="s">
        <v>759</v>
      </c>
      <c r="AC101" t="s">
        <v>1151</v>
      </c>
      <c r="AD101" t="s">
        <v>1152</v>
      </c>
      <c r="AE101" t="s">
        <v>846</v>
      </c>
      <c r="AF101">
        <v>2</v>
      </c>
      <c r="AG101" t="s">
        <v>1153</v>
      </c>
      <c r="AH101" t="s">
        <v>1154</v>
      </c>
      <c r="AI101" t="s">
        <v>1155</v>
      </c>
      <c r="AJ101" t="s">
        <v>45</v>
      </c>
      <c r="AK101" t="s">
        <v>207</v>
      </c>
      <c r="AL101" t="s">
        <v>208</v>
      </c>
      <c r="AM101" t="s">
        <v>209</v>
      </c>
      <c r="AN101" t="s">
        <v>292</v>
      </c>
      <c r="AO101" t="s">
        <v>298</v>
      </c>
      <c r="AP101" t="s">
        <v>1151</v>
      </c>
      <c r="AQ101" t="s">
        <v>1156</v>
      </c>
      <c r="AR101" t="s">
        <v>1157</v>
      </c>
      <c r="AS101" t="s">
        <v>1157</v>
      </c>
    </row>
    <row r="102" spans="1:45" x14ac:dyDescent="0.25">
      <c r="A102" t="s">
        <v>603</v>
      </c>
      <c r="B102">
        <v>384</v>
      </c>
      <c r="C102">
        <v>129</v>
      </c>
      <c r="D102" s="4">
        <v>220.333837619191</v>
      </c>
      <c r="E102">
        <v>36.624217852854301</v>
      </c>
      <c r="F102">
        <v>361.5</v>
      </c>
      <c r="G102">
        <v>138</v>
      </c>
      <c r="H102">
        <v>4</v>
      </c>
      <c r="I102">
        <v>4</v>
      </c>
      <c r="J102" t="s">
        <v>733</v>
      </c>
      <c r="K102" s="4">
        <v>498.482303736228</v>
      </c>
      <c r="L102" s="4">
        <v>124.676115536902</v>
      </c>
      <c r="M102" t="s">
        <v>733</v>
      </c>
      <c r="N102" s="4">
        <v>669.91522801129202</v>
      </c>
      <c r="O102" s="4">
        <v>-2.0002307556863901</v>
      </c>
      <c r="P102" s="4">
        <v>0.77404049842391798</v>
      </c>
      <c r="Q102" s="4">
        <v>-2.5841422506434899</v>
      </c>
      <c r="R102">
        <v>9.7621521702778193E-3</v>
      </c>
      <c r="S102">
        <v>2.4521137170796702E-2</v>
      </c>
      <c r="T102" s="4">
        <v>-1.2261902572624801</v>
      </c>
      <c r="U102" s="4">
        <v>-2.7742712541103098</v>
      </c>
      <c r="V102" t="s">
        <v>757</v>
      </c>
      <c r="W102">
        <v>0</v>
      </c>
      <c r="X102">
        <v>4</v>
      </c>
      <c r="Y102" t="s">
        <v>779</v>
      </c>
      <c r="Z102">
        <v>99.697000000000003</v>
      </c>
      <c r="AA102">
        <v>100</v>
      </c>
      <c r="AB102" t="s">
        <v>759</v>
      </c>
      <c r="AC102" t="s">
        <v>766</v>
      </c>
      <c r="AD102" t="s">
        <v>780</v>
      </c>
      <c r="AE102" t="s">
        <v>762</v>
      </c>
      <c r="AF102" t="s">
        <v>762</v>
      </c>
      <c r="AG102" t="s">
        <v>762</v>
      </c>
      <c r="AH102" t="s">
        <v>762</v>
      </c>
      <c r="AI102" t="s">
        <v>762</v>
      </c>
      <c r="AJ102" t="s">
        <v>45</v>
      </c>
      <c r="AK102" t="s">
        <v>78</v>
      </c>
      <c r="AL102" t="s">
        <v>78</v>
      </c>
      <c r="AM102" t="s">
        <v>78</v>
      </c>
      <c r="AN102" t="s">
        <v>78</v>
      </c>
      <c r="AO102" t="s">
        <v>79</v>
      </c>
      <c r="AP102" t="s">
        <v>766</v>
      </c>
      <c r="AQ102" t="s">
        <v>781</v>
      </c>
      <c r="AR102" t="s">
        <v>782</v>
      </c>
      <c r="AS102" t="s">
        <v>783</v>
      </c>
    </row>
    <row r="103" spans="1:45" x14ac:dyDescent="0.25">
      <c r="A103" t="s">
        <v>224</v>
      </c>
      <c r="B103">
        <v>423</v>
      </c>
      <c r="C103">
        <v>215</v>
      </c>
      <c r="D103" s="4">
        <v>268.54298228278702</v>
      </c>
      <c r="E103">
        <v>106.36219566493899</v>
      </c>
      <c r="F103">
        <v>423</v>
      </c>
      <c r="G103">
        <v>207.5</v>
      </c>
      <c r="H103">
        <v>4</v>
      </c>
      <c r="I103">
        <v>4</v>
      </c>
      <c r="J103" t="s">
        <v>733</v>
      </c>
      <c r="K103" s="4">
        <v>540.24624862420899</v>
      </c>
      <c r="L103" s="4">
        <v>195.855795577153</v>
      </c>
      <c r="M103" t="s">
        <v>733</v>
      </c>
      <c r="N103" s="4">
        <v>466.87274586402299</v>
      </c>
      <c r="O103" s="4">
        <v>-1.46386160324502</v>
      </c>
      <c r="P103" s="4">
        <v>0.53314757218724196</v>
      </c>
      <c r="Q103" s="4">
        <v>-2.7456968381934401</v>
      </c>
      <c r="R103">
        <v>6.0382532652715499E-3</v>
      </c>
      <c r="S103">
        <v>1.60054638168095E-2</v>
      </c>
      <c r="T103" s="4">
        <v>-0.93071403105777595</v>
      </c>
      <c r="U103" s="4">
        <v>-1.9970091754322601</v>
      </c>
      <c r="V103" t="s">
        <v>757</v>
      </c>
      <c r="W103">
        <v>0</v>
      </c>
      <c r="X103">
        <v>3</v>
      </c>
      <c r="Y103" t="s">
        <v>812</v>
      </c>
      <c r="Z103">
        <v>100</v>
      </c>
      <c r="AA103">
        <v>100</v>
      </c>
      <c r="AB103" t="s">
        <v>759</v>
      </c>
      <c r="AC103" t="s">
        <v>813</v>
      </c>
      <c r="AD103" t="s">
        <v>814</v>
      </c>
      <c r="AE103" t="s">
        <v>815</v>
      </c>
      <c r="AF103">
        <v>2</v>
      </c>
      <c r="AG103" t="s">
        <v>816</v>
      </c>
      <c r="AH103" t="s">
        <v>817</v>
      </c>
      <c r="AI103" t="s">
        <v>818</v>
      </c>
      <c r="AJ103" t="s">
        <v>45</v>
      </c>
      <c r="AK103" t="s">
        <v>207</v>
      </c>
      <c r="AL103" t="s">
        <v>208</v>
      </c>
      <c r="AM103" t="s">
        <v>209</v>
      </c>
      <c r="AN103" t="s">
        <v>210</v>
      </c>
      <c r="AO103" t="s">
        <v>222</v>
      </c>
      <c r="AP103" t="s">
        <v>813</v>
      </c>
      <c r="AQ103" t="s">
        <v>819</v>
      </c>
      <c r="AR103" t="s">
        <v>820</v>
      </c>
      <c r="AS103" t="s">
        <v>820</v>
      </c>
    </row>
    <row r="104" spans="1:45" x14ac:dyDescent="0.25">
      <c r="A104" t="s">
        <v>695</v>
      </c>
      <c r="B104">
        <v>109</v>
      </c>
      <c r="C104">
        <v>23</v>
      </c>
      <c r="D104" s="4">
        <v>104.05247073792501</v>
      </c>
      <c r="E104">
        <v>14.306175822583301</v>
      </c>
      <c r="F104">
        <v>64</v>
      </c>
      <c r="G104">
        <v>18</v>
      </c>
      <c r="H104">
        <v>4</v>
      </c>
      <c r="I104">
        <v>4</v>
      </c>
      <c r="J104" t="s">
        <v>733</v>
      </c>
      <c r="K104" s="4">
        <v>155.78833965681301</v>
      </c>
      <c r="L104" s="4">
        <v>20.468823993877301</v>
      </c>
      <c r="M104" t="s">
        <v>733</v>
      </c>
      <c r="N104" s="4">
        <v>212.595843617714</v>
      </c>
      <c r="O104" s="4">
        <v>-2.9213999455672801</v>
      </c>
      <c r="P104" s="4">
        <v>0.71120553631946304</v>
      </c>
      <c r="Q104" s="4">
        <v>-4.1076732342182201</v>
      </c>
      <c r="R104" s="3">
        <v>3.9966499485718997E-5</v>
      </c>
      <c r="S104">
        <v>2.0619167188849099E-4</v>
      </c>
      <c r="T104" s="4">
        <v>-2.2101944092478099</v>
      </c>
      <c r="U104" s="4">
        <v>-3.6326054818867402</v>
      </c>
      <c r="V104" t="s">
        <v>757</v>
      </c>
      <c r="W104">
        <v>2</v>
      </c>
      <c r="X104">
        <v>1</v>
      </c>
      <c r="Y104" t="s">
        <v>914</v>
      </c>
      <c r="Z104">
        <v>100</v>
      </c>
      <c r="AA104">
        <v>100</v>
      </c>
      <c r="AB104" t="s">
        <v>759</v>
      </c>
      <c r="AC104" t="s">
        <v>915</v>
      </c>
      <c r="AD104" t="s">
        <v>916</v>
      </c>
      <c r="AE104" t="s">
        <v>867</v>
      </c>
      <c r="AF104">
        <v>2</v>
      </c>
      <c r="AG104" t="s">
        <v>915</v>
      </c>
      <c r="AH104" t="s">
        <v>917</v>
      </c>
      <c r="AI104" t="s">
        <v>870</v>
      </c>
      <c r="AJ104" t="s">
        <v>45</v>
      </c>
      <c r="AK104" t="s">
        <v>207</v>
      </c>
      <c r="AL104" t="s">
        <v>208</v>
      </c>
      <c r="AM104" t="s">
        <v>209</v>
      </c>
      <c r="AN104" t="s">
        <v>210</v>
      </c>
      <c r="AO104" t="s">
        <v>867</v>
      </c>
      <c r="AP104" t="s">
        <v>867</v>
      </c>
      <c r="AQ104" t="s">
        <v>918</v>
      </c>
      <c r="AR104" t="s">
        <v>919</v>
      </c>
      <c r="AS104" t="s">
        <v>919</v>
      </c>
    </row>
    <row r="105" spans="1:45" x14ac:dyDescent="0.25">
      <c r="A105" t="s">
        <v>162</v>
      </c>
      <c r="B105">
        <v>450</v>
      </c>
      <c r="C105">
        <v>151</v>
      </c>
      <c r="D105" s="4">
        <v>151.71107408492</v>
      </c>
      <c r="E105">
        <v>47.612148309718897</v>
      </c>
      <c r="F105">
        <v>410</v>
      </c>
      <c r="G105">
        <v>156</v>
      </c>
      <c r="H105">
        <v>4</v>
      </c>
      <c r="I105">
        <v>4</v>
      </c>
      <c r="J105" t="s">
        <v>733</v>
      </c>
      <c r="K105" s="4">
        <v>610.15722967806096</v>
      </c>
      <c r="L105" s="4">
        <v>142.24237223390301</v>
      </c>
      <c r="M105" t="s">
        <v>733</v>
      </c>
      <c r="N105" s="4">
        <v>284.77327653369503</v>
      </c>
      <c r="O105" s="4">
        <v>-2.1008155569724098</v>
      </c>
      <c r="P105" s="4">
        <v>0.42405195001396001</v>
      </c>
      <c r="Q105" s="4">
        <v>-4.95414667213121</v>
      </c>
      <c r="R105" s="3">
        <v>7.2648393801535895E-7</v>
      </c>
      <c r="S105" s="3">
        <v>5.8073024227517104E-6</v>
      </c>
      <c r="T105" s="4">
        <v>-1.6767636069584499</v>
      </c>
      <c r="U105" s="4">
        <v>-2.5248675069863702</v>
      </c>
      <c r="V105" t="s">
        <v>757</v>
      </c>
      <c r="W105">
        <v>0</v>
      </c>
      <c r="X105">
        <v>2</v>
      </c>
      <c r="Y105" t="s">
        <v>949</v>
      </c>
      <c r="Z105">
        <v>100</v>
      </c>
      <c r="AA105">
        <v>100</v>
      </c>
      <c r="AB105" t="s">
        <v>759</v>
      </c>
      <c r="AC105" t="s">
        <v>950</v>
      </c>
      <c r="AD105" t="s">
        <v>951</v>
      </c>
      <c r="AE105" t="s">
        <v>762</v>
      </c>
      <c r="AF105" t="s">
        <v>762</v>
      </c>
      <c r="AG105" t="s">
        <v>762</v>
      </c>
      <c r="AH105" t="s">
        <v>762</v>
      </c>
      <c r="AI105" t="s">
        <v>762</v>
      </c>
      <c r="AJ105" t="s">
        <v>45</v>
      </c>
      <c r="AK105" t="s">
        <v>78</v>
      </c>
      <c r="AL105" t="s">
        <v>78</v>
      </c>
      <c r="AM105" t="s">
        <v>152</v>
      </c>
      <c r="AN105" t="s">
        <v>160</v>
      </c>
      <c r="AO105" t="s">
        <v>163</v>
      </c>
      <c r="AP105" t="s">
        <v>950</v>
      </c>
      <c r="AQ105" t="s">
        <v>952</v>
      </c>
      <c r="AR105" t="s">
        <v>953</v>
      </c>
      <c r="AS105" t="s">
        <v>953</v>
      </c>
    </row>
    <row r="106" spans="1:45" x14ac:dyDescent="0.25">
      <c r="A106" t="s">
        <v>195</v>
      </c>
      <c r="B106">
        <v>1483</v>
      </c>
      <c r="C106">
        <v>527</v>
      </c>
      <c r="D106" s="4">
        <v>464.57041088156598</v>
      </c>
      <c r="E106">
        <v>285.80106717785401</v>
      </c>
      <c r="F106">
        <v>1679.5</v>
      </c>
      <c r="G106">
        <v>475.5</v>
      </c>
      <c r="H106">
        <v>4</v>
      </c>
      <c r="I106">
        <v>4</v>
      </c>
      <c r="J106" t="s">
        <v>733</v>
      </c>
      <c r="K106" s="4">
        <v>1921.3451878769399</v>
      </c>
      <c r="L106" s="4">
        <v>494.66374729599698</v>
      </c>
      <c r="M106" t="s">
        <v>733</v>
      </c>
      <c r="N106" s="4">
        <v>866.16180587635404</v>
      </c>
      <c r="O106" s="4">
        <v>-1.9576648809466199</v>
      </c>
      <c r="P106" s="4">
        <v>0.60645874590272897</v>
      </c>
      <c r="Q106" s="4">
        <v>-3.2280264637499498</v>
      </c>
      <c r="R106">
        <v>1.2464744219679101E-3</v>
      </c>
      <c r="S106">
        <v>4.1801292620612602E-3</v>
      </c>
      <c r="T106" s="4">
        <v>-1.35120613504389</v>
      </c>
      <c r="U106" s="4">
        <v>-2.5641236268493501</v>
      </c>
      <c r="V106" t="s">
        <v>757</v>
      </c>
      <c r="W106">
        <v>0</v>
      </c>
      <c r="X106">
        <v>7</v>
      </c>
      <c r="Y106" t="s">
        <v>802</v>
      </c>
      <c r="Z106">
        <v>100</v>
      </c>
      <c r="AA106">
        <v>100</v>
      </c>
      <c r="AB106" t="s">
        <v>759</v>
      </c>
      <c r="AC106" t="s">
        <v>803</v>
      </c>
      <c r="AD106" t="s">
        <v>804</v>
      </c>
      <c r="AE106" t="s">
        <v>762</v>
      </c>
      <c r="AF106" t="s">
        <v>762</v>
      </c>
      <c r="AG106" t="s">
        <v>762</v>
      </c>
      <c r="AH106" t="s">
        <v>762</v>
      </c>
      <c r="AI106" t="s">
        <v>762</v>
      </c>
      <c r="AJ106" t="s">
        <v>45</v>
      </c>
      <c r="AK106" t="s">
        <v>191</v>
      </c>
      <c r="AL106" t="s">
        <v>196</v>
      </c>
      <c r="AM106" t="s">
        <v>197</v>
      </c>
      <c r="AN106" t="s">
        <v>198</v>
      </c>
      <c r="AO106" t="s">
        <v>199</v>
      </c>
      <c r="AP106" t="s">
        <v>803</v>
      </c>
      <c r="AQ106" t="s">
        <v>805</v>
      </c>
      <c r="AR106" t="s">
        <v>806</v>
      </c>
      <c r="AS106" t="s">
        <v>806</v>
      </c>
    </row>
    <row r="107" spans="1:45" x14ac:dyDescent="0.25">
      <c r="A107" t="s">
        <v>241</v>
      </c>
      <c r="B107">
        <v>59</v>
      </c>
      <c r="C107">
        <v>41</v>
      </c>
      <c r="D107" s="4">
        <v>30.510927004380999</v>
      </c>
      <c r="E107">
        <v>9.4648472430004595</v>
      </c>
      <c r="F107">
        <v>63</v>
      </c>
      <c r="G107">
        <v>40</v>
      </c>
      <c r="H107">
        <v>4</v>
      </c>
      <c r="I107">
        <v>4</v>
      </c>
      <c r="J107" t="s">
        <v>733</v>
      </c>
      <c r="K107" s="4">
        <v>75.595510223444407</v>
      </c>
      <c r="L107" s="4">
        <v>38.268976147204803</v>
      </c>
      <c r="M107" t="s">
        <v>733</v>
      </c>
      <c r="N107" s="4">
        <v>135.05589177530399</v>
      </c>
      <c r="O107" s="4">
        <v>-0.98778162982196804</v>
      </c>
      <c r="P107" s="4">
        <v>0.40539645090612098</v>
      </c>
      <c r="Q107" s="4">
        <v>-2.4365818388743401</v>
      </c>
      <c r="R107">
        <v>1.4826813975193301E-2</v>
      </c>
      <c r="S107">
        <v>3.4350035529253198E-2</v>
      </c>
      <c r="T107" s="4">
        <v>-0.58238517891584596</v>
      </c>
      <c r="U107" s="4">
        <v>-1.39317808072809</v>
      </c>
      <c r="V107" t="s">
        <v>757</v>
      </c>
      <c r="W107">
        <v>0</v>
      </c>
      <c r="X107">
        <v>1</v>
      </c>
      <c r="Y107" t="s">
        <v>1138</v>
      </c>
      <c r="Z107">
        <v>100</v>
      </c>
      <c r="AA107">
        <v>100</v>
      </c>
      <c r="AB107" t="s">
        <v>759</v>
      </c>
      <c r="AC107" t="s">
        <v>1139</v>
      </c>
      <c r="AD107" t="s">
        <v>1140</v>
      </c>
      <c r="AE107" t="s">
        <v>762</v>
      </c>
      <c r="AF107" t="s">
        <v>762</v>
      </c>
      <c r="AG107" t="s">
        <v>762</v>
      </c>
      <c r="AH107" t="s">
        <v>762</v>
      </c>
      <c r="AI107" t="s">
        <v>762</v>
      </c>
      <c r="AJ107" t="s">
        <v>45</v>
      </c>
      <c r="AK107" t="s">
        <v>207</v>
      </c>
      <c r="AL107" t="s">
        <v>208</v>
      </c>
      <c r="AM107" t="s">
        <v>209</v>
      </c>
      <c r="AN107" t="s">
        <v>242</v>
      </c>
      <c r="AO107" t="s">
        <v>243</v>
      </c>
      <c r="AP107" t="s">
        <v>1139</v>
      </c>
      <c r="AQ107" t="s">
        <v>1141</v>
      </c>
      <c r="AR107" t="s">
        <v>1142</v>
      </c>
      <c r="AS107" t="s">
        <v>1142</v>
      </c>
    </row>
    <row r="108" spans="1:45" x14ac:dyDescent="0.25">
      <c r="A108" t="s">
        <v>657</v>
      </c>
      <c r="B108">
        <v>7</v>
      </c>
      <c r="C108">
        <v>1</v>
      </c>
      <c r="D108" s="4">
        <v>6.3966136874651598</v>
      </c>
      <c r="E108">
        <v>0.81649658092772603</v>
      </c>
      <c r="F108">
        <v>4.5</v>
      </c>
      <c r="G108">
        <v>1</v>
      </c>
      <c r="H108">
        <v>4</v>
      </c>
      <c r="I108">
        <v>4</v>
      </c>
      <c r="J108" t="s">
        <v>733</v>
      </c>
      <c r="K108" s="4">
        <v>8.5799603303328098</v>
      </c>
      <c r="L108" s="4">
        <v>1.0704415148466</v>
      </c>
      <c r="M108" t="s">
        <v>733</v>
      </c>
      <c r="N108" s="4">
        <v>77.824363285749101</v>
      </c>
      <c r="O108" s="4">
        <v>-3.13296496163025</v>
      </c>
      <c r="P108" s="4">
        <v>1.0542289296738401</v>
      </c>
      <c r="Q108" s="4">
        <v>-2.9718070463115902</v>
      </c>
      <c r="R108">
        <v>2.9605267980316401E-3</v>
      </c>
      <c r="S108">
        <v>8.7406029275219795E-3</v>
      </c>
      <c r="T108" s="4">
        <v>-2.0787360319564101</v>
      </c>
      <c r="U108" s="4">
        <v>-4.1871938913040898</v>
      </c>
      <c r="V108" t="s">
        <v>757</v>
      </c>
      <c r="W108">
        <v>2</v>
      </c>
      <c r="X108">
        <v>1</v>
      </c>
      <c r="Y108" t="s">
        <v>2495</v>
      </c>
      <c r="Z108">
        <v>99.090999999999994</v>
      </c>
      <c r="AA108">
        <v>100</v>
      </c>
      <c r="AB108" t="s">
        <v>759</v>
      </c>
      <c r="AC108" t="s">
        <v>2496</v>
      </c>
      <c r="AD108" t="s">
        <v>2497</v>
      </c>
      <c r="AE108" t="s">
        <v>762</v>
      </c>
      <c r="AF108" t="s">
        <v>762</v>
      </c>
      <c r="AG108" t="s">
        <v>762</v>
      </c>
      <c r="AH108" t="s">
        <v>762</v>
      </c>
      <c r="AI108" t="s">
        <v>762</v>
      </c>
      <c r="AJ108" t="s">
        <v>45</v>
      </c>
      <c r="AK108" t="s">
        <v>78</v>
      </c>
      <c r="AL108" t="s">
        <v>78</v>
      </c>
      <c r="AM108" t="s">
        <v>147</v>
      </c>
      <c r="AN108" t="s">
        <v>148</v>
      </c>
      <c r="AO108" t="s">
        <v>149</v>
      </c>
      <c r="AP108" t="s">
        <v>1034</v>
      </c>
      <c r="AQ108" t="s">
        <v>2498</v>
      </c>
      <c r="AR108" t="s">
        <v>2499</v>
      </c>
      <c r="AS108" t="s">
        <v>2500</v>
      </c>
    </row>
    <row r="109" spans="1:45" x14ac:dyDescent="0.25">
      <c r="A109" t="s">
        <v>77</v>
      </c>
      <c r="B109">
        <v>797</v>
      </c>
      <c r="C109">
        <v>227</v>
      </c>
      <c r="D109" s="4">
        <v>564.70604447505798</v>
      </c>
      <c r="E109">
        <v>42.680987180085999</v>
      </c>
      <c r="F109">
        <v>655</v>
      </c>
      <c r="G109">
        <v>229</v>
      </c>
      <c r="H109">
        <v>4</v>
      </c>
      <c r="I109">
        <v>4</v>
      </c>
      <c r="J109" t="s">
        <v>733</v>
      </c>
      <c r="K109" s="4">
        <v>1037.2882202642099</v>
      </c>
      <c r="L109" s="4">
        <v>219.93015622008701</v>
      </c>
      <c r="M109" t="s">
        <v>733</v>
      </c>
      <c r="N109" s="4">
        <v>1190.2730609948401</v>
      </c>
      <c r="O109" s="4">
        <v>-2.23821518036624</v>
      </c>
      <c r="P109" s="4">
        <v>0.76895959978471495</v>
      </c>
      <c r="Q109" s="4">
        <v>-2.9107058173054599</v>
      </c>
      <c r="R109">
        <v>3.6061337279410899E-3</v>
      </c>
      <c r="S109">
        <v>1.0393188136537701E-2</v>
      </c>
      <c r="T109" s="4">
        <v>-1.4692555805815299</v>
      </c>
      <c r="U109" s="4">
        <v>-3.0071747801509598</v>
      </c>
      <c r="V109" t="s">
        <v>757</v>
      </c>
      <c r="W109">
        <v>0</v>
      </c>
      <c r="X109">
        <v>12</v>
      </c>
      <c r="Y109" t="s">
        <v>765</v>
      </c>
      <c r="Z109">
        <v>100</v>
      </c>
      <c r="AA109">
        <v>100</v>
      </c>
      <c r="AB109" t="s">
        <v>759</v>
      </c>
      <c r="AC109" t="s">
        <v>766</v>
      </c>
      <c r="AD109" t="s">
        <v>767</v>
      </c>
      <c r="AE109" t="s">
        <v>766</v>
      </c>
      <c r="AF109">
        <v>0</v>
      </c>
      <c r="AG109" t="s">
        <v>766</v>
      </c>
      <c r="AH109" t="s">
        <v>768</v>
      </c>
      <c r="AI109" t="s">
        <v>769</v>
      </c>
      <c r="AJ109" t="s">
        <v>45</v>
      </c>
      <c r="AK109" t="s">
        <v>78</v>
      </c>
      <c r="AL109" t="s">
        <v>78</v>
      </c>
      <c r="AM109" t="s">
        <v>78</v>
      </c>
      <c r="AN109" t="s">
        <v>78</v>
      </c>
      <c r="AO109" t="s">
        <v>79</v>
      </c>
      <c r="AP109" t="s">
        <v>766</v>
      </c>
      <c r="AQ109" t="s">
        <v>770</v>
      </c>
      <c r="AR109" t="s">
        <v>771</v>
      </c>
      <c r="AS109" t="s">
        <v>771</v>
      </c>
    </row>
    <row r="110" spans="1:45" x14ac:dyDescent="0.25">
      <c r="A110" t="s">
        <v>212</v>
      </c>
      <c r="B110">
        <v>294</v>
      </c>
      <c r="C110">
        <v>154</v>
      </c>
      <c r="D110" s="4">
        <v>114.500363900441</v>
      </c>
      <c r="E110">
        <v>40.435133238311501</v>
      </c>
      <c r="F110">
        <v>319</v>
      </c>
      <c r="G110">
        <v>146.5</v>
      </c>
      <c r="H110">
        <v>4</v>
      </c>
      <c r="I110">
        <v>4</v>
      </c>
      <c r="J110" t="s">
        <v>733</v>
      </c>
      <c r="K110" s="4">
        <v>377.57657240013799</v>
      </c>
      <c r="L110" s="4">
        <v>145.16842531557899</v>
      </c>
      <c r="M110" t="s">
        <v>733</v>
      </c>
      <c r="N110" s="4">
        <v>495.93063506527699</v>
      </c>
      <c r="O110" s="4">
        <v>-1.3800312746033201</v>
      </c>
      <c r="P110" s="4">
        <v>0.56113339773036297</v>
      </c>
      <c r="Q110" s="4">
        <v>-2.4593639947028398</v>
      </c>
      <c r="R110">
        <v>1.39183422356859E-2</v>
      </c>
      <c r="S110">
        <v>3.2608687523607002E-2</v>
      </c>
      <c r="T110" s="4">
        <v>-0.81889787687295801</v>
      </c>
      <c r="U110" s="4">
        <v>-1.94116467233368</v>
      </c>
      <c r="V110" t="s">
        <v>757</v>
      </c>
      <c r="W110">
        <v>0</v>
      </c>
      <c r="X110">
        <v>6</v>
      </c>
      <c r="Y110" t="s">
        <v>821</v>
      </c>
      <c r="Z110">
        <v>100</v>
      </c>
      <c r="AA110">
        <v>100</v>
      </c>
      <c r="AB110" t="s">
        <v>759</v>
      </c>
      <c r="AC110" t="s">
        <v>822</v>
      </c>
      <c r="AD110" t="s">
        <v>823</v>
      </c>
      <c r="AE110" t="s">
        <v>822</v>
      </c>
      <c r="AF110">
        <v>0</v>
      </c>
      <c r="AG110" t="s">
        <v>822</v>
      </c>
      <c r="AH110" t="s">
        <v>824</v>
      </c>
      <c r="AI110" t="s">
        <v>825</v>
      </c>
      <c r="AJ110" t="s">
        <v>45</v>
      </c>
      <c r="AK110" t="s">
        <v>207</v>
      </c>
      <c r="AL110" t="s">
        <v>208</v>
      </c>
      <c r="AM110" t="s">
        <v>209</v>
      </c>
      <c r="AN110" t="s">
        <v>210</v>
      </c>
      <c r="AO110" t="s">
        <v>213</v>
      </c>
      <c r="AP110" t="s">
        <v>822</v>
      </c>
      <c r="AQ110" t="s">
        <v>826</v>
      </c>
      <c r="AR110" t="s">
        <v>827</v>
      </c>
      <c r="AS110" t="s">
        <v>827</v>
      </c>
    </row>
    <row r="111" spans="1:45" x14ac:dyDescent="0.25">
      <c r="A111" t="s">
        <v>673</v>
      </c>
      <c r="B111">
        <v>22</v>
      </c>
      <c r="C111">
        <v>11</v>
      </c>
      <c r="D111" s="4">
        <v>7.8528126595931598</v>
      </c>
      <c r="E111">
        <v>8.9209491273817605</v>
      </c>
      <c r="F111">
        <v>21.5</v>
      </c>
      <c r="G111">
        <v>11</v>
      </c>
      <c r="H111">
        <v>4</v>
      </c>
      <c r="I111">
        <v>4</v>
      </c>
      <c r="J111" t="s">
        <v>733</v>
      </c>
      <c r="K111" s="4">
        <v>28.076669862461902</v>
      </c>
      <c r="L111" s="4">
        <v>9.7030368419676396</v>
      </c>
      <c r="M111" t="s">
        <v>733</v>
      </c>
      <c r="N111" s="4">
        <v>167.805100273346</v>
      </c>
      <c r="O111" s="4">
        <v>-1.5183828224062099</v>
      </c>
      <c r="P111" s="4">
        <v>0.59844950038622902</v>
      </c>
      <c r="Q111" s="4">
        <v>-2.5371945693433999</v>
      </c>
      <c r="R111">
        <v>1.1174482898501399E-2</v>
      </c>
      <c r="S111">
        <v>2.7498098284598701E-2</v>
      </c>
      <c r="T111" s="4">
        <v>-0.91993332201998501</v>
      </c>
      <c r="U111" s="4">
        <v>-2.1168323227924399</v>
      </c>
      <c r="V111" t="s">
        <v>757</v>
      </c>
      <c r="W111">
        <v>3</v>
      </c>
      <c r="X111">
        <v>4</v>
      </c>
      <c r="Y111" t="s">
        <v>1206</v>
      </c>
      <c r="Z111">
        <v>100</v>
      </c>
      <c r="AA111">
        <v>100</v>
      </c>
      <c r="AB111" t="s">
        <v>759</v>
      </c>
      <c r="AC111" t="s">
        <v>1207</v>
      </c>
      <c r="AD111" t="s">
        <v>1208</v>
      </c>
      <c r="AE111" t="s">
        <v>1209</v>
      </c>
      <c r="AF111">
        <v>7</v>
      </c>
      <c r="AG111" t="s">
        <v>1210</v>
      </c>
      <c r="AH111" t="s">
        <v>1211</v>
      </c>
      <c r="AI111" t="s">
        <v>885</v>
      </c>
      <c r="AJ111" t="s">
        <v>45</v>
      </c>
      <c r="AK111" t="s">
        <v>46</v>
      </c>
      <c r="AL111" t="s">
        <v>47</v>
      </c>
      <c r="AM111" t="s">
        <v>52</v>
      </c>
      <c r="AN111" t="s">
        <v>377</v>
      </c>
      <c r="AO111" t="s">
        <v>1212</v>
      </c>
      <c r="AP111" t="s">
        <v>1209</v>
      </c>
      <c r="AQ111" t="s">
        <v>1206</v>
      </c>
      <c r="AR111" t="s">
        <v>1213</v>
      </c>
      <c r="AS111" t="s">
        <v>1214</v>
      </c>
    </row>
    <row r="112" spans="1:45" x14ac:dyDescent="0.25">
      <c r="A112" t="s">
        <v>279</v>
      </c>
      <c r="B112">
        <v>485</v>
      </c>
      <c r="C112">
        <v>315</v>
      </c>
      <c r="D112" s="4">
        <v>120.858043450433</v>
      </c>
      <c r="E112">
        <v>30.804491014569098</v>
      </c>
      <c r="F112">
        <v>456</v>
      </c>
      <c r="G112">
        <v>308.5</v>
      </c>
      <c r="H112">
        <v>4</v>
      </c>
      <c r="I112">
        <v>4</v>
      </c>
      <c r="J112" t="s">
        <v>733</v>
      </c>
      <c r="K112" s="4">
        <v>638.88321125536595</v>
      </c>
      <c r="L112" s="4">
        <v>303.55060422633699</v>
      </c>
      <c r="M112" t="s">
        <v>733</v>
      </c>
      <c r="N112" s="4">
        <v>642.06951495165299</v>
      </c>
      <c r="O112" s="4">
        <v>-1.07440640041913</v>
      </c>
      <c r="P112" s="4">
        <v>0.43742381215703802</v>
      </c>
      <c r="Q112" s="4">
        <v>-2.45621379211385</v>
      </c>
      <c r="R112">
        <v>1.40409597233195E-2</v>
      </c>
      <c r="S112">
        <v>3.28538703001355E-2</v>
      </c>
      <c r="T112" s="4">
        <v>-0.63698258826209697</v>
      </c>
      <c r="U112" s="4">
        <v>-1.51183021257617</v>
      </c>
      <c r="V112" t="s">
        <v>757</v>
      </c>
      <c r="W112">
        <v>0</v>
      </c>
      <c r="X112">
        <v>7</v>
      </c>
      <c r="Y112" t="s">
        <v>828</v>
      </c>
      <c r="Z112">
        <v>100</v>
      </c>
      <c r="AA112">
        <v>100</v>
      </c>
      <c r="AB112" t="s">
        <v>759</v>
      </c>
      <c r="AC112" t="s">
        <v>829</v>
      </c>
      <c r="AD112" t="s">
        <v>830</v>
      </c>
      <c r="AE112" t="s">
        <v>829</v>
      </c>
      <c r="AF112">
        <v>0</v>
      </c>
      <c r="AG112" t="s">
        <v>831</v>
      </c>
      <c r="AH112" t="s">
        <v>832</v>
      </c>
      <c r="AI112" t="s">
        <v>833</v>
      </c>
      <c r="AJ112" t="s">
        <v>45</v>
      </c>
      <c r="AK112" t="s">
        <v>207</v>
      </c>
      <c r="AL112" t="s">
        <v>208</v>
      </c>
      <c r="AM112" t="s">
        <v>209</v>
      </c>
      <c r="AN112" t="s">
        <v>271</v>
      </c>
      <c r="AO112" t="s">
        <v>278</v>
      </c>
      <c r="AP112" t="s">
        <v>829</v>
      </c>
      <c r="AQ112" t="s">
        <v>834</v>
      </c>
      <c r="AR112" t="s">
        <v>835</v>
      </c>
      <c r="AS112" t="s">
        <v>835</v>
      </c>
    </row>
    <row r="113" spans="1:45" x14ac:dyDescent="0.25">
      <c r="A113" t="s">
        <v>361</v>
      </c>
      <c r="B113">
        <v>91</v>
      </c>
      <c r="C113">
        <v>30</v>
      </c>
      <c r="D113" s="4">
        <v>38.2491829978106</v>
      </c>
      <c r="E113">
        <v>20.072784228070301</v>
      </c>
      <c r="F113">
        <v>102</v>
      </c>
      <c r="G113">
        <v>21.5</v>
      </c>
      <c r="H113">
        <v>4</v>
      </c>
      <c r="I113">
        <v>4</v>
      </c>
      <c r="J113" t="s">
        <v>733</v>
      </c>
      <c r="K113" s="4">
        <v>121.514817569361</v>
      </c>
      <c r="L113" s="4">
        <v>25.287120522181102</v>
      </c>
      <c r="M113" t="s">
        <v>733</v>
      </c>
      <c r="N113" s="4">
        <v>291.88207157903702</v>
      </c>
      <c r="O113" s="4">
        <v>-2.24732445444771</v>
      </c>
      <c r="P113" s="4">
        <v>0.474874436802602</v>
      </c>
      <c r="Q113" s="4">
        <v>-4.73246037327102</v>
      </c>
      <c r="R113" s="3">
        <v>2.21814617624594E-6</v>
      </c>
      <c r="S113" s="3">
        <v>1.6156239484289901E-5</v>
      </c>
      <c r="T113" s="4">
        <v>-1.7724500176451099</v>
      </c>
      <c r="U113" s="4">
        <v>-2.7221988912503101</v>
      </c>
      <c r="V113" t="s">
        <v>757</v>
      </c>
      <c r="W113">
        <v>0</v>
      </c>
      <c r="X113">
        <v>3</v>
      </c>
      <c r="Y113" t="s">
        <v>1091</v>
      </c>
      <c r="Z113">
        <v>100</v>
      </c>
      <c r="AA113">
        <v>100</v>
      </c>
      <c r="AB113" t="s">
        <v>759</v>
      </c>
      <c r="AC113" t="s">
        <v>1092</v>
      </c>
      <c r="AD113" t="s">
        <v>1093</v>
      </c>
      <c r="AE113" t="s">
        <v>762</v>
      </c>
      <c r="AF113" t="s">
        <v>762</v>
      </c>
      <c r="AG113" t="s">
        <v>762</v>
      </c>
      <c r="AH113" t="s">
        <v>762</v>
      </c>
      <c r="AI113" t="s">
        <v>762</v>
      </c>
      <c r="AJ113" t="s">
        <v>45</v>
      </c>
      <c r="AK113" t="s">
        <v>46</v>
      </c>
      <c r="AL113" t="s">
        <v>47</v>
      </c>
      <c r="AM113" t="s">
        <v>52</v>
      </c>
      <c r="AN113" t="s">
        <v>359</v>
      </c>
      <c r="AO113" t="s">
        <v>362</v>
      </c>
      <c r="AP113" t="s">
        <v>1092</v>
      </c>
      <c r="AQ113" t="s">
        <v>1094</v>
      </c>
      <c r="AR113" t="s">
        <v>1095</v>
      </c>
      <c r="AS113" t="s">
        <v>1095</v>
      </c>
    </row>
    <row r="114" spans="1:45" x14ac:dyDescent="0.25">
      <c r="A114" t="s">
        <v>379</v>
      </c>
      <c r="B114">
        <v>13</v>
      </c>
      <c r="C114">
        <v>6</v>
      </c>
      <c r="D114" s="4">
        <v>7.2571803523590797</v>
      </c>
      <c r="E114">
        <v>4.2720018726587696</v>
      </c>
      <c r="F114">
        <v>12.5</v>
      </c>
      <c r="G114">
        <v>5.5</v>
      </c>
      <c r="H114">
        <v>4</v>
      </c>
      <c r="I114">
        <v>4</v>
      </c>
      <c r="J114" t="s">
        <v>733</v>
      </c>
      <c r="K114" s="4">
        <v>17.908694832590498</v>
      </c>
      <c r="L114" s="4">
        <v>5.3995831786496904</v>
      </c>
      <c r="M114" t="s">
        <v>733</v>
      </c>
      <c r="N114" s="4">
        <v>300.52987171567997</v>
      </c>
      <c r="O114" s="4">
        <v>-1.72004808135927</v>
      </c>
      <c r="P114" s="4">
        <v>0.72302100944086301</v>
      </c>
      <c r="Q114" s="4">
        <v>-2.3789738595416998</v>
      </c>
      <c r="R114">
        <v>1.7360907061171799E-2</v>
      </c>
      <c r="S114">
        <v>3.9019828248893502E-2</v>
      </c>
      <c r="T114" s="4">
        <v>-0.997027071918406</v>
      </c>
      <c r="U114" s="4">
        <v>-2.44306909080013</v>
      </c>
      <c r="V114" t="s">
        <v>757</v>
      </c>
      <c r="W114">
        <v>0</v>
      </c>
      <c r="X114">
        <v>3</v>
      </c>
      <c r="Y114" t="s">
        <v>1061</v>
      </c>
      <c r="Z114">
        <v>100</v>
      </c>
      <c r="AA114">
        <v>100</v>
      </c>
      <c r="AB114" t="s">
        <v>759</v>
      </c>
      <c r="AC114" t="s">
        <v>1062</v>
      </c>
      <c r="AD114" t="s">
        <v>1063</v>
      </c>
      <c r="AE114" t="s">
        <v>1062</v>
      </c>
      <c r="AF114">
        <v>0</v>
      </c>
      <c r="AG114" t="s">
        <v>1062</v>
      </c>
      <c r="AH114" t="s">
        <v>1064</v>
      </c>
      <c r="AI114" t="s">
        <v>825</v>
      </c>
      <c r="AJ114" t="s">
        <v>45</v>
      </c>
      <c r="AK114" t="s">
        <v>46</v>
      </c>
      <c r="AL114" t="s">
        <v>47</v>
      </c>
      <c r="AM114" t="s">
        <v>52</v>
      </c>
      <c r="AN114" t="s">
        <v>377</v>
      </c>
      <c r="AO114" t="s">
        <v>380</v>
      </c>
      <c r="AP114" t="s">
        <v>1062</v>
      </c>
      <c r="AQ114" t="s">
        <v>1065</v>
      </c>
      <c r="AR114" t="s">
        <v>1066</v>
      </c>
      <c r="AS114" t="s">
        <v>1066</v>
      </c>
    </row>
    <row r="115" spans="1:45" x14ac:dyDescent="0.25">
      <c r="A115" t="s">
        <v>446</v>
      </c>
      <c r="B115">
        <v>12</v>
      </c>
      <c r="C115">
        <v>1</v>
      </c>
      <c r="D115" s="4">
        <v>18.0554700852678</v>
      </c>
      <c r="E115">
        <v>0.95742710775633799</v>
      </c>
      <c r="F115">
        <v>3.5</v>
      </c>
      <c r="G115">
        <v>0.5</v>
      </c>
      <c r="H115">
        <v>4</v>
      </c>
      <c r="I115">
        <v>4</v>
      </c>
      <c r="J115" t="s">
        <v>733</v>
      </c>
      <c r="K115" s="4">
        <v>15.1688138471965</v>
      </c>
      <c r="L115" s="4">
        <v>0.67823607428364496</v>
      </c>
      <c r="M115" t="s">
        <v>733</v>
      </c>
      <c r="N115" s="4">
        <v>724.54616279504705</v>
      </c>
      <c r="O115" s="4">
        <v>-4.4583194795388401</v>
      </c>
      <c r="P115" s="4">
        <v>1.33749519545253</v>
      </c>
      <c r="Q115" s="4">
        <v>-3.3333349493120301</v>
      </c>
      <c r="R115">
        <v>8.5811568182710997E-4</v>
      </c>
      <c r="S115">
        <v>3.0423013433814698E-3</v>
      </c>
      <c r="T115" s="4">
        <v>-3.1208242840863099</v>
      </c>
      <c r="U115" s="4">
        <v>-5.7958146749913704</v>
      </c>
      <c r="V115" t="s">
        <v>757</v>
      </c>
      <c r="W115">
        <v>0</v>
      </c>
      <c r="X115">
        <v>9</v>
      </c>
      <c r="Y115" t="s">
        <v>1682</v>
      </c>
      <c r="Z115">
        <v>100</v>
      </c>
      <c r="AA115">
        <v>100</v>
      </c>
      <c r="AB115" t="s">
        <v>759</v>
      </c>
      <c r="AC115" t="s">
        <v>1683</v>
      </c>
      <c r="AD115" t="s">
        <v>1684</v>
      </c>
      <c r="AE115" t="s">
        <v>1683</v>
      </c>
      <c r="AF115">
        <v>0</v>
      </c>
      <c r="AG115" t="s">
        <v>1683</v>
      </c>
      <c r="AH115" t="s">
        <v>1685</v>
      </c>
      <c r="AI115" t="s">
        <v>1203</v>
      </c>
      <c r="AJ115" t="s">
        <v>45</v>
      </c>
      <c r="AK115" t="s">
        <v>46</v>
      </c>
      <c r="AL115" t="s">
        <v>60</v>
      </c>
      <c r="AM115" t="s">
        <v>442</v>
      </c>
      <c r="AN115" t="s">
        <v>443</v>
      </c>
      <c r="AO115" t="s">
        <v>445</v>
      </c>
      <c r="AP115" t="s">
        <v>1683</v>
      </c>
      <c r="AQ115" t="s">
        <v>1686</v>
      </c>
      <c r="AR115" t="s">
        <v>1687</v>
      </c>
      <c r="AS115" t="s">
        <v>1687</v>
      </c>
    </row>
    <row r="116" spans="1:45" x14ac:dyDescent="0.25">
      <c r="A116" t="s">
        <v>158</v>
      </c>
      <c r="B116">
        <v>453</v>
      </c>
      <c r="C116">
        <v>207</v>
      </c>
      <c r="D116" s="4">
        <v>155.36060204140099</v>
      </c>
      <c r="E116">
        <v>48.279567797016</v>
      </c>
      <c r="F116">
        <v>454</v>
      </c>
      <c r="G116">
        <v>199.5</v>
      </c>
      <c r="H116">
        <v>4</v>
      </c>
      <c r="I116">
        <v>4</v>
      </c>
      <c r="J116" t="s">
        <v>733</v>
      </c>
      <c r="K116" s="4">
        <v>586.09858437039895</v>
      </c>
      <c r="L116" s="4">
        <v>193.72162650790301</v>
      </c>
      <c r="M116" t="s">
        <v>733</v>
      </c>
      <c r="N116" s="4">
        <v>3836.8529375051398</v>
      </c>
      <c r="O116" s="4">
        <v>-1.59743150323015</v>
      </c>
      <c r="P116" s="4">
        <v>0.62073301356208399</v>
      </c>
      <c r="Q116" s="4">
        <v>-2.57345987458161</v>
      </c>
      <c r="R116">
        <v>1.00687321349216E-2</v>
      </c>
      <c r="S116">
        <v>2.5092859889187101E-2</v>
      </c>
      <c r="T116" s="4">
        <v>-0.97669848966806205</v>
      </c>
      <c r="U116" s="4">
        <v>-2.2181645167922301</v>
      </c>
      <c r="V116" t="s">
        <v>757</v>
      </c>
      <c r="W116">
        <v>0</v>
      </c>
      <c r="X116">
        <v>59</v>
      </c>
      <c r="Y116" t="s">
        <v>758</v>
      </c>
      <c r="Z116">
        <v>100</v>
      </c>
      <c r="AA116">
        <v>100</v>
      </c>
      <c r="AB116" t="s">
        <v>759</v>
      </c>
      <c r="AC116" t="s">
        <v>760</v>
      </c>
      <c r="AD116" t="s">
        <v>761</v>
      </c>
      <c r="AE116" t="s">
        <v>762</v>
      </c>
      <c r="AF116" t="s">
        <v>762</v>
      </c>
      <c r="AG116" t="s">
        <v>762</v>
      </c>
      <c r="AH116" t="s">
        <v>762</v>
      </c>
      <c r="AI116" t="s">
        <v>762</v>
      </c>
      <c r="AJ116" t="s">
        <v>45</v>
      </c>
      <c r="AK116" t="s">
        <v>78</v>
      </c>
      <c r="AL116" t="s">
        <v>78</v>
      </c>
      <c r="AM116" t="s">
        <v>152</v>
      </c>
      <c r="AN116" t="s">
        <v>153</v>
      </c>
      <c r="AO116" t="s">
        <v>156</v>
      </c>
      <c r="AP116" t="s">
        <v>760</v>
      </c>
      <c r="AQ116" t="s">
        <v>763</v>
      </c>
      <c r="AR116" t="s">
        <v>764</v>
      </c>
      <c r="AS116" t="s">
        <v>764</v>
      </c>
    </row>
    <row r="117" spans="1:45" x14ac:dyDescent="0.25">
      <c r="A117" t="s">
        <v>87</v>
      </c>
      <c r="B117">
        <v>5</v>
      </c>
      <c r="C117">
        <v>2</v>
      </c>
      <c r="D117" s="4">
        <v>4.2426406871192803</v>
      </c>
      <c r="E117">
        <v>0.5</v>
      </c>
      <c r="F117">
        <v>4.5</v>
      </c>
      <c r="G117">
        <v>1</v>
      </c>
      <c r="H117">
        <v>4</v>
      </c>
      <c r="I117">
        <v>4</v>
      </c>
      <c r="J117" t="s">
        <v>733</v>
      </c>
      <c r="K117" s="4">
        <v>6.3209692362118002</v>
      </c>
      <c r="L117" s="4">
        <v>1.2301296747413499</v>
      </c>
      <c r="M117" t="s">
        <v>733</v>
      </c>
      <c r="N117" s="4">
        <v>30.266050880537399</v>
      </c>
      <c r="O117" s="4">
        <v>-2.4421577328695698</v>
      </c>
      <c r="P117" s="4">
        <v>0.89687137530582195</v>
      </c>
      <c r="Q117" s="4">
        <v>-2.7229743306690199</v>
      </c>
      <c r="R117">
        <v>6.4697084559206001E-3</v>
      </c>
      <c r="S117">
        <v>1.7007237740382802E-2</v>
      </c>
      <c r="T117" s="4">
        <v>-1.5452863575637501</v>
      </c>
      <c r="U117" s="4">
        <v>-3.33902910817539</v>
      </c>
      <c r="V117" t="s">
        <v>757</v>
      </c>
      <c r="W117">
        <v>0</v>
      </c>
      <c r="X117">
        <v>1</v>
      </c>
      <c r="Y117" t="s">
        <v>2118</v>
      </c>
      <c r="Z117">
        <v>100</v>
      </c>
      <c r="AA117">
        <v>100</v>
      </c>
      <c r="AB117" t="s">
        <v>759</v>
      </c>
      <c r="AC117" t="s">
        <v>2119</v>
      </c>
      <c r="AD117" t="s">
        <v>2120</v>
      </c>
      <c r="AE117" t="s">
        <v>2119</v>
      </c>
      <c r="AF117">
        <v>0</v>
      </c>
      <c r="AG117" t="s">
        <v>2119</v>
      </c>
      <c r="AH117" t="s">
        <v>2121</v>
      </c>
      <c r="AI117" t="s">
        <v>870</v>
      </c>
      <c r="AJ117" t="s">
        <v>2122</v>
      </c>
      <c r="AK117" t="s">
        <v>2123</v>
      </c>
      <c r="AL117" t="s">
        <v>2123</v>
      </c>
      <c r="AM117" t="s">
        <v>2124</v>
      </c>
      <c r="AN117" t="s">
        <v>2125</v>
      </c>
      <c r="AO117" t="s">
        <v>88</v>
      </c>
      <c r="AP117" t="s">
        <v>2119</v>
      </c>
      <c r="AQ117" t="s">
        <v>2126</v>
      </c>
      <c r="AR117" t="s">
        <v>2127</v>
      </c>
      <c r="AS117" t="s">
        <v>2127</v>
      </c>
    </row>
    <row r="118" spans="1:45" x14ac:dyDescent="0.25">
      <c r="A118" t="s">
        <v>74</v>
      </c>
      <c r="B118">
        <v>0</v>
      </c>
      <c r="C118">
        <v>119</v>
      </c>
      <c r="D118" s="4">
        <v>0</v>
      </c>
      <c r="E118">
        <v>68.859155769827296</v>
      </c>
      <c r="F118">
        <v>0</v>
      </c>
      <c r="G118">
        <v>107.5</v>
      </c>
      <c r="H118">
        <v>4</v>
      </c>
      <c r="I118">
        <v>4</v>
      </c>
      <c r="J118" t="s">
        <v>734</v>
      </c>
      <c r="K118" s="4">
        <v>0</v>
      </c>
      <c r="L118" s="4">
        <v>111.49189582432101</v>
      </c>
      <c r="M118" t="s">
        <v>734</v>
      </c>
      <c r="N118" s="4">
        <v>25.379020587419099</v>
      </c>
      <c r="O118" s="4">
        <v>8.8403376026803304</v>
      </c>
      <c r="P118" s="4">
        <v>1.1995536920555401</v>
      </c>
      <c r="Q118" s="4">
        <v>7.3696889611765704</v>
      </c>
      <c r="R118" s="3">
        <v>1.7102659113289599E-13</v>
      </c>
      <c r="S118" s="3">
        <v>7.8806834184480694E-12</v>
      </c>
      <c r="T118" s="4">
        <v>10.0398912947359</v>
      </c>
      <c r="U118" s="4">
        <v>7.6407839106247897</v>
      </c>
      <c r="V118" t="s">
        <v>757</v>
      </c>
      <c r="W118">
        <v>0</v>
      </c>
      <c r="X118">
        <v>1</v>
      </c>
      <c r="Y118" t="s">
        <v>4282</v>
      </c>
      <c r="Z118">
        <v>99.39</v>
      </c>
      <c r="AA118">
        <v>100</v>
      </c>
      <c r="AB118" t="s">
        <v>759</v>
      </c>
      <c r="AC118" t="s">
        <v>4283</v>
      </c>
      <c r="AD118" t="s">
        <v>4284</v>
      </c>
      <c r="AE118" t="s">
        <v>762</v>
      </c>
      <c r="AF118" t="s">
        <v>762</v>
      </c>
      <c r="AG118" t="s">
        <v>762</v>
      </c>
      <c r="AH118" t="s">
        <v>762</v>
      </c>
      <c r="AI118" t="s">
        <v>762</v>
      </c>
      <c r="AJ118" t="s">
        <v>12</v>
      </c>
      <c r="AK118" t="s">
        <v>75</v>
      </c>
      <c r="AL118" t="s">
        <v>75</v>
      </c>
      <c r="AM118" t="s">
        <v>75</v>
      </c>
      <c r="AN118" t="s">
        <v>75</v>
      </c>
      <c r="AO118" t="s">
        <v>76</v>
      </c>
      <c r="AP118" t="s">
        <v>4283</v>
      </c>
      <c r="AQ118" t="s">
        <v>4285</v>
      </c>
      <c r="AR118" t="s">
        <v>4286</v>
      </c>
      <c r="AS118" t="s">
        <v>4287</v>
      </c>
    </row>
    <row r="119" spans="1:45" x14ac:dyDescent="0.25">
      <c r="A119" t="s">
        <v>32</v>
      </c>
      <c r="B119">
        <v>1</v>
      </c>
      <c r="C119">
        <v>65</v>
      </c>
      <c r="D119" s="4">
        <v>0.5</v>
      </c>
      <c r="E119">
        <v>42.437208516426601</v>
      </c>
      <c r="F119">
        <v>0</v>
      </c>
      <c r="G119">
        <v>73</v>
      </c>
      <c r="H119">
        <v>4</v>
      </c>
      <c r="I119">
        <v>4</v>
      </c>
      <c r="J119" t="s">
        <v>734</v>
      </c>
      <c r="K119" s="4">
        <v>0.30729093184412698</v>
      </c>
      <c r="L119" s="4">
        <v>58.956374056188103</v>
      </c>
      <c r="M119" t="s">
        <v>734</v>
      </c>
      <c r="N119" s="4">
        <v>27.3364876530514</v>
      </c>
      <c r="O119" s="4">
        <v>7.1999764536448501</v>
      </c>
      <c r="P119" s="4">
        <v>1.2553061216625601</v>
      </c>
      <c r="Q119" s="4">
        <v>5.7356339855245704</v>
      </c>
      <c r="R119" s="3">
        <v>9.7148256346924002E-9</v>
      </c>
      <c r="S119" s="3">
        <v>1.2997414085993699E-7</v>
      </c>
      <c r="T119" s="4">
        <v>8.4552825753074199</v>
      </c>
      <c r="U119" s="4">
        <v>5.94467033198229</v>
      </c>
      <c r="V119" t="s">
        <v>757</v>
      </c>
      <c r="W119">
        <v>0</v>
      </c>
      <c r="X119">
        <v>1</v>
      </c>
      <c r="Y119" t="s">
        <v>4096</v>
      </c>
      <c r="Z119">
        <v>100</v>
      </c>
      <c r="AA119">
        <v>100</v>
      </c>
      <c r="AB119" t="s">
        <v>759</v>
      </c>
      <c r="AC119" t="s">
        <v>4097</v>
      </c>
      <c r="AD119" t="s">
        <v>4098</v>
      </c>
      <c r="AE119" t="s">
        <v>4097</v>
      </c>
      <c r="AF119">
        <v>0</v>
      </c>
      <c r="AG119" t="s">
        <v>4097</v>
      </c>
      <c r="AH119" t="s">
        <v>4099</v>
      </c>
      <c r="AI119" t="s">
        <v>870</v>
      </c>
      <c r="AJ119" t="s">
        <v>12</v>
      </c>
      <c r="AK119" t="s">
        <v>13</v>
      </c>
      <c r="AL119" t="s">
        <v>22</v>
      </c>
      <c r="AM119" t="s">
        <v>33</v>
      </c>
      <c r="AN119" t="s">
        <v>34</v>
      </c>
      <c r="AO119" t="s">
        <v>35</v>
      </c>
      <c r="AP119" t="s">
        <v>4097</v>
      </c>
      <c r="AQ119" t="s">
        <v>4100</v>
      </c>
      <c r="AR119" t="s">
        <v>4101</v>
      </c>
      <c r="AS119" t="s">
        <v>4102</v>
      </c>
    </row>
    <row r="120" spans="1:45" x14ac:dyDescent="0.25">
      <c r="A120" t="s">
        <v>67</v>
      </c>
      <c r="B120">
        <v>4</v>
      </c>
      <c r="C120">
        <v>563</v>
      </c>
      <c r="D120" s="4">
        <v>2.2173557826083501</v>
      </c>
      <c r="E120">
        <v>305.542550228278</v>
      </c>
      <c r="F120">
        <v>4</v>
      </c>
      <c r="G120">
        <v>554</v>
      </c>
      <c r="H120">
        <v>4</v>
      </c>
      <c r="I120">
        <v>4</v>
      </c>
      <c r="J120" t="s">
        <v>734</v>
      </c>
      <c r="K120" s="4">
        <v>4.0779466351759197</v>
      </c>
      <c r="L120" s="4">
        <v>531.86454904062998</v>
      </c>
      <c r="M120" t="s">
        <v>734</v>
      </c>
      <c r="N120" s="4">
        <v>127.105334378732</v>
      </c>
      <c r="O120" s="4">
        <v>6.98242082394398</v>
      </c>
      <c r="P120" s="4">
        <v>0.61164496984496897</v>
      </c>
      <c r="Q120" s="4">
        <v>11.4158068294321</v>
      </c>
      <c r="R120" s="3">
        <v>3.4865343816144098E-30</v>
      </c>
      <c r="S120" s="3">
        <v>4.4313851990319103E-27</v>
      </c>
      <c r="T120" s="4">
        <v>7.5940657937889497</v>
      </c>
      <c r="U120" s="4">
        <v>6.3707758540990103</v>
      </c>
      <c r="V120" t="s">
        <v>757</v>
      </c>
      <c r="W120">
        <v>0</v>
      </c>
      <c r="X120">
        <v>2</v>
      </c>
      <c r="Y120" t="s">
        <v>3953</v>
      </c>
      <c r="Z120">
        <v>99.697999999999993</v>
      </c>
      <c r="AA120">
        <v>100</v>
      </c>
      <c r="AB120" t="s">
        <v>759</v>
      </c>
      <c r="AC120" t="s">
        <v>3954</v>
      </c>
      <c r="AD120" t="s">
        <v>3955</v>
      </c>
      <c r="AE120" t="s">
        <v>3954</v>
      </c>
      <c r="AF120">
        <v>0</v>
      </c>
      <c r="AG120" t="s">
        <v>3954</v>
      </c>
      <c r="AH120" t="s">
        <v>3956</v>
      </c>
      <c r="AI120" t="s">
        <v>1903</v>
      </c>
      <c r="AJ120" t="s">
        <v>45</v>
      </c>
      <c r="AK120" t="s">
        <v>46</v>
      </c>
      <c r="AL120" t="s">
        <v>60</v>
      </c>
      <c r="AM120" t="s">
        <v>61</v>
      </c>
      <c r="AN120" t="s">
        <v>62</v>
      </c>
      <c r="AO120" t="s">
        <v>66</v>
      </c>
      <c r="AP120" t="s">
        <v>3954</v>
      </c>
      <c r="AQ120" t="s">
        <v>3957</v>
      </c>
      <c r="AR120" t="s">
        <v>3958</v>
      </c>
      <c r="AS120" t="s">
        <v>3959</v>
      </c>
    </row>
    <row r="121" spans="1:45" x14ac:dyDescent="0.25">
      <c r="A121" t="s">
        <v>339</v>
      </c>
      <c r="B121">
        <v>1</v>
      </c>
      <c r="C121">
        <v>37</v>
      </c>
      <c r="D121" s="4">
        <v>0.5</v>
      </c>
      <c r="E121">
        <v>30.6526235962492</v>
      </c>
      <c r="F121">
        <v>0</v>
      </c>
      <c r="G121">
        <v>32.5</v>
      </c>
      <c r="H121">
        <v>4</v>
      </c>
      <c r="I121">
        <v>4</v>
      </c>
      <c r="J121" t="s">
        <v>734</v>
      </c>
      <c r="K121" s="4">
        <v>0.30690079333590398</v>
      </c>
      <c r="L121" s="4">
        <v>32.922993389928102</v>
      </c>
      <c r="M121" t="s">
        <v>734</v>
      </c>
      <c r="N121" s="4">
        <v>6.7145698673445002</v>
      </c>
      <c r="O121" s="4">
        <v>6.3600269525811797</v>
      </c>
      <c r="P121" s="4">
        <v>1.5806726496464301</v>
      </c>
      <c r="Q121" s="4">
        <v>4.0236205478748701</v>
      </c>
      <c r="R121" s="3">
        <v>5.73102282910045E-5</v>
      </c>
      <c r="S121">
        <v>2.8509315130280502E-4</v>
      </c>
      <c r="T121" s="4">
        <v>7.9406996022276104</v>
      </c>
      <c r="U121" s="4">
        <v>4.7793543029347498</v>
      </c>
      <c r="V121" t="s">
        <v>757</v>
      </c>
      <c r="W121">
        <v>0</v>
      </c>
      <c r="X121">
        <v>1</v>
      </c>
      <c r="Y121" t="s">
        <v>4333</v>
      </c>
      <c r="Z121">
        <v>100</v>
      </c>
      <c r="AA121">
        <v>100</v>
      </c>
      <c r="AB121" t="s">
        <v>759</v>
      </c>
      <c r="AC121" t="s">
        <v>4334</v>
      </c>
      <c r="AD121" t="s">
        <v>4335</v>
      </c>
      <c r="AE121" t="s">
        <v>4334</v>
      </c>
      <c r="AF121">
        <v>0</v>
      </c>
      <c r="AG121" t="s">
        <v>4334</v>
      </c>
      <c r="AH121" t="s">
        <v>4336</v>
      </c>
      <c r="AI121" t="s">
        <v>870</v>
      </c>
      <c r="AJ121" t="s">
        <v>45</v>
      </c>
      <c r="AK121" t="s">
        <v>340</v>
      </c>
      <c r="AL121" t="s">
        <v>341</v>
      </c>
      <c r="AM121" t="s">
        <v>342</v>
      </c>
      <c r="AN121" t="s">
        <v>343</v>
      </c>
      <c r="AO121" t="s">
        <v>344</v>
      </c>
      <c r="AP121" t="s">
        <v>4334</v>
      </c>
      <c r="AQ121" t="s">
        <v>4337</v>
      </c>
      <c r="AR121" t="s">
        <v>4338</v>
      </c>
      <c r="AS121" t="s">
        <v>4338</v>
      </c>
    </row>
    <row r="122" spans="1:45" x14ac:dyDescent="0.25">
      <c r="A122" t="s">
        <v>414</v>
      </c>
      <c r="B122">
        <v>0</v>
      </c>
      <c r="C122">
        <v>18</v>
      </c>
      <c r="D122" s="4">
        <v>0</v>
      </c>
      <c r="E122">
        <v>19.493588689617901</v>
      </c>
      <c r="F122">
        <v>0</v>
      </c>
      <c r="G122">
        <v>10</v>
      </c>
      <c r="H122">
        <v>4</v>
      </c>
      <c r="I122">
        <v>4</v>
      </c>
      <c r="J122" t="s">
        <v>734</v>
      </c>
      <c r="K122" s="4">
        <v>0</v>
      </c>
      <c r="L122" s="4">
        <v>14.593524659238801</v>
      </c>
      <c r="M122" t="s">
        <v>734</v>
      </c>
      <c r="N122" s="4">
        <v>4.1708985249857999</v>
      </c>
      <c r="O122" s="4">
        <v>5.9145548018615202</v>
      </c>
      <c r="P122" s="4">
        <v>1.57965822968187</v>
      </c>
      <c r="Q122" s="4">
        <v>3.74419902402094</v>
      </c>
      <c r="R122">
        <v>1.8097016456894899E-4</v>
      </c>
      <c r="S122">
        <v>7.5662197094452201E-4</v>
      </c>
      <c r="T122" s="4">
        <v>7.4942130315433904</v>
      </c>
      <c r="U122" s="4">
        <v>4.3348965721796402</v>
      </c>
      <c r="V122" t="s">
        <v>757</v>
      </c>
      <c r="W122">
        <v>0</v>
      </c>
      <c r="X122">
        <v>1</v>
      </c>
      <c r="Y122" t="s">
        <v>4365</v>
      </c>
      <c r="Z122">
        <v>100</v>
      </c>
      <c r="AA122">
        <v>100</v>
      </c>
      <c r="AB122" t="s">
        <v>759</v>
      </c>
      <c r="AC122" t="s">
        <v>4366</v>
      </c>
      <c r="AD122" t="s">
        <v>4367</v>
      </c>
      <c r="AE122" t="s">
        <v>4366</v>
      </c>
      <c r="AF122">
        <v>0</v>
      </c>
      <c r="AG122" t="s">
        <v>4366</v>
      </c>
      <c r="AH122" t="s">
        <v>4368</v>
      </c>
      <c r="AI122" t="s">
        <v>870</v>
      </c>
      <c r="AJ122" t="s">
        <v>45</v>
      </c>
      <c r="AK122" t="s">
        <v>46</v>
      </c>
      <c r="AL122" t="s">
        <v>401</v>
      </c>
      <c r="AM122" t="s">
        <v>415</v>
      </c>
      <c r="AN122" t="s">
        <v>416</v>
      </c>
      <c r="AO122" t="s">
        <v>417</v>
      </c>
      <c r="AP122" t="s">
        <v>4366</v>
      </c>
      <c r="AQ122" t="s">
        <v>4369</v>
      </c>
      <c r="AR122" t="s">
        <v>4370</v>
      </c>
      <c r="AS122" t="s">
        <v>4370</v>
      </c>
    </row>
    <row r="123" spans="1:45" x14ac:dyDescent="0.25">
      <c r="A123" t="s">
        <v>70</v>
      </c>
      <c r="B123">
        <v>1</v>
      </c>
      <c r="C123">
        <v>30</v>
      </c>
      <c r="D123" s="4">
        <v>0.5</v>
      </c>
      <c r="E123">
        <v>35.393031329156699</v>
      </c>
      <c r="F123">
        <v>0</v>
      </c>
      <c r="G123">
        <v>17.5</v>
      </c>
      <c r="H123">
        <v>4</v>
      </c>
      <c r="I123">
        <v>4</v>
      </c>
      <c r="J123" t="s">
        <v>734</v>
      </c>
      <c r="K123" s="4">
        <v>0.38559231456961701</v>
      </c>
      <c r="L123" s="4">
        <v>23.980637676662901</v>
      </c>
      <c r="M123" t="s">
        <v>734</v>
      </c>
      <c r="N123" s="4">
        <v>14.8506919172201</v>
      </c>
      <c r="O123" s="4">
        <v>5.91455202016434</v>
      </c>
      <c r="P123" s="4">
        <v>1.2813223642774201</v>
      </c>
      <c r="Q123" s="4">
        <v>4.6159750153894699</v>
      </c>
      <c r="R123" s="3">
        <v>3.9125401891436502E-6</v>
      </c>
      <c r="S123" s="3">
        <v>2.6695403500139399E-5</v>
      </c>
      <c r="T123" s="4">
        <v>7.1958743844417503</v>
      </c>
      <c r="U123" s="4">
        <v>4.6332296558869199</v>
      </c>
      <c r="V123" t="s">
        <v>757</v>
      </c>
      <c r="W123">
        <v>2</v>
      </c>
      <c r="X123">
        <v>1</v>
      </c>
      <c r="Y123" t="s">
        <v>4191</v>
      </c>
      <c r="Z123">
        <v>100</v>
      </c>
      <c r="AA123">
        <v>100</v>
      </c>
      <c r="AB123" t="s">
        <v>759</v>
      </c>
      <c r="AC123" t="s">
        <v>4192</v>
      </c>
      <c r="AD123" t="s">
        <v>4193</v>
      </c>
      <c r="AE123" t="s">
        <v>4194</v>
      </c>
      <c r="AF123">
        <v>2</v>
      </c>
      <c r="AG123" t="s">
        <v>4192</v>
      </c>
      <c r="AH123" t="s">
        <v>4195</v>
      </c>
      <c r="AI123" t="s">
        <v>870</v>
      </c>
      <c r="AJ123" t="s">
        <v>45</v>
      </c>
      <c r="AK123" t="s">
        <v>46</v>
      </c>
      <c r="AL123" t="s">
        <v>60</v>
      </c>
      <c r="AM123" t="s">
        <v>61</v>
      </c>
      <c r="AN123" t="s">
        <v>62</v>
      </c>
      <c r="AO123" t="s">
        <v>71</v>
      </c>
      <c r="AP123" t="s">
        <v>4194</v>
      </c>
      <c r="AQ123" t="s">
        <v>4196</v>
      </c>
      <c r="AR123" t="s">
        <v>4197</v>
      </c>
      <c r="AS123" t="s">
        <v>4198</v>
      </c>
    </row>
    <row r="124" spans="1:45" x14ac:dyDescent="0.25">
      <c r="A124" t="s">
        <v>422</v>
      </c>
      <c r="B124">
        <v>1</v>
      </c>
      <c r="C124">
        <v>31</v>
      </c>
      <c r="D124" s="4">
        <v>0.5</v>
      </c>
      <c r="E124">
        <v>39.908228057214799</v>
      </c>
      <c r="F124">
        <v>0</v>
      </c>
      <c r="G124">
        <v>17.5</v>
      </c>
      <c r="H124">
        <v>4</v>
      </c>
      <c r="I124">
        <v>4</v>
      </c>
      <c r="J124" t="s">
        <v>734</v>
      </c>
      <c r="K124" s="4">
        <v>0.38559231456961701</v>
      </c>
      <c r="L124" s="4">
        <v>23.9442578410541</v>
      </c>
      <c r="M124" t="s">
        <v>734</v>
      </c>
      <c r="N124" s="4">
        <v>5.6990841633740104</v>
      </c>
      <c r="O124" s="4">
        <v>5.9071833565602896</v>
      </c>
      <c r="P124" s="4">
        <v>1.55310485818499</v>
      </c>
      <c r="Q124" s="4">
        <v>3.80346718087254</v>
      </c>
      <c r="R124">
        <v>1.42684904352484E-4</v>
      </c>
      <c r="S124">
        <v>6.1267741024326899E-4</v>
      </c>
      <c r="T124" s="4">
        <v>7.4602882147452796</v>
      </c>
      <c r="U124" s="4">
        <v>4.3540784983752996</v>
      </c>
      <c r="V124" t="s">
        <v>757</v>
      </c>
      <c r="W124">
        <v>0</v>
      </c>
      <c r="X124">
        <v>1</v>
      </c>
      <c r="Y124" t="s">
        <v>4339</v>
      </c>
      <c r="Z124">
        <v>100</v>
      </c>
      <c r="AA124">
        <v>100</v>
      </c>
      <c r="AB124" t="s">
        <v>759</v>
      </c>
      <c r="AC124" t="s">
        <v>4340</v>
      </c>
      <c r="AD124" t="s">
        <v>4341</v>
      </c>
      <c r="AE124" t="s">
        <v>4340</v>
      </c>
      <c r="AF124">
        <v>0</v>
      </c>
      <c r="AG124" t="s">
        <v>4340</v>
      </c>
      <c r="AH124" t="s">
        <v>4342</v>
      </c>
      <c r="AI124" t="s">
        <v>870</v>
      </c>
      <c r="AJ124" t="s">
        <v>45</v>
      </c>
      <c r="AK124" t="s">
        <v>46</v>
      </c>
      <c r="AL124" t="s">
        <v>60</v>
      </c>
      <c r="AM124" t="s">
        <v>423</v>
      </c>
      <c r="AN124" t="s">
        <v>424</v>
      </c>
      <c r="AO124" t="s">
        <v>425</v>
      </c>
      <c r="AP124" t="s">
        <v>4340</v>
      </c>
      <c r="AQ124" t="s">
        <v>4343</v>
      </c>
      <c r="AR124" t="s">
        <v>4344</v>
      </c>
      <c r="AS124" t="s">
        <v>4344</v>
      </c>
    </row>
    <row r="125" spans="1:45" x14ac:dyDescent="0.25">
      <c r="A125" t="s">
        <v>699</v>
      </c>
      <c r="B125">
        <v>0</v>
      </c>
      <c r="C125">
        <v>15</v>
      </c>
      <c r="D125" s="4">
        <v>0</v>
      </c>
      <c r="E125">
        <v>13.200378782444099</v>
      </c>
      <c r="F125">
        <v>0</v>
      </c>
      <c r="G125">
        <v>9.5</v>
      </c>
      <c r="H125">
        <v>4</v>
      </c>
      <c r="I125">
        <v>4</v>
      </c>
      <c r="J125" t="s">
        <v>734</v>
      </c>
      <c r="K125" s="4">
        <v>0</v>
      </c>
      <c r="L125" s="4">
        <v>11.7924159047557</v>
      </c>
      <c r="M125" t="s">
        <v>734</v>
      </c>
      <c r="N125" s="4">
        <v>7.0128433361505698</v>
      </c>
      <c r="O125" s="4">
        <v>5.6252758349151</v>
      </c>
      <c r="P125" s="4">
        <v>1.2250608000344001</v>
      </c>
      <c r="Q125" s="4">
        <v>4.59183400102029</v>
      </c>
      <c r="R125" s="3">
        <v>4.3936778528805404E-6</v>
      </c>
      <c r="S125" s="3">
        <v>2.9468942221694801E-5</v>
      </c>
      <c r="T125" s="4">
        <v>6.8503366349494996</v>
      </c>
      <c r="U125" s="4">
        <v>4.4002150348806897</v>
      </c>
      <c r="V125" t="s">
        <v>757</v>
      </c>
      <c r="W125">
        <v>0</v>
      </c>
      <c r="X125">
        <v>1</v>
      </c>
      <c r="Y125" t="s">
        <v>4299</v>
      </c>
      <c r="Z125">
        <v>100</v>
      </c>
      <c r="AA125">
        <v>100</v>
      </c>
      <c r="AB125" t="s">
        <v>759</v>
      </c>
      <c r="AC125" t="s">
        <v>4300</v>
      </c>
      <c r="AD125" t="s">
        <v>4301</v>
      </c>
      <c r="AE125" t="s">
        <v>762</v>
      </c>
      <c r="AF125" t="s">
        <v>762</v>
      </c>
      <c r="AG125" t="s">
        <v>762</v>
      </c>
      <c r="AH125" t="s">
        <v>762</v>
      </c>
      <c r="AI125" t="s">
        <v>762</v>
      </c>
      <c r="AJ125" t="s">
        <v>45</v>
      </c>
      <c r="AK125" t="s">
        <v>46</v>
      </c>
      <c r="AL125" t="s">
        <v>385</v>
      </c>
      <c r="AM125" t="s">
        <v>396</v>
      </c>
      <c r="AN125" t="s">
        <v>4302</v>
      </c>
      <c r="AO125" t="s">
        <v>4303</v>
      </c>
      <c r="AP125" t="s">
        <v>4300</v>
      </c>
      <c r="AQ125" t="s">
        <v>4304</v>
      </c>
      <c r="AR125" t="s">
        <v>4305</v>
      </c>
      <c r="AS125" t="s">
        <v>4305</v>
      </c>
    </row>
    <row r="126" spans="1:45" x14ac:dyDescent="0.25">
      <c r="A126" t="s">
        <v>447</v>
      </c>
      <c r="B126">
        <v>0</v>
      </c>
      <c r="C126">
        <v>16</v>
      </c>
      <c r="D126" s="4">
        <v>0</v>
      </c>
      <c r="E126">
        <v>23.767975653527301</v>
      </c>
      <c r="F126">
        <v>0</v>
      </c>
      <c r="G126">
        <v>5.5</v>
      </c>
      <c r="H126">
        <v>4</v>
      </c>
      <c r="I126">
        <v>4</v>
      </c>
      <c r="J126" t="s">
        <v>734</v>
      </c>
      <c r="K126" s="4">
        <v>0</v>
      </c>
      <c r="L126" s="4">
        <v>11.5767538976105</v>
      </c>
      <c r="M126" t="s">
        <v>734</v>
      </c>
      <c r="N126" s="4">
        <v>5.9645117116675497</v>
      </c>
      <c r="O126" s="4">
        <v>5.5888101699238097</v>
      </c>
      <c r="P126" s="4">
        <v>1.6391813831061199</v>
      </c>
      <c r="Q126" s="4">
        <v>3.40951296026401</v>
      </c>
      <c r="R126">
        <v>6.5078985653020097E-4</v>
      </c>
      <c r="S126">
        <v>2.3734688885219098E-3</v>
      </c>
      <c r="T126" s="4">
        <v>7.2279915530299403</v>
      </c>
      <c r="U126" s="4">
        <v>3.9496287868176898</v>
      </c>
      <c r="V126" t="s">
        <v>757</v>
      </c>
      <c r="W126">
        <v>0</v>
      </c>
      <c r="X126">
        <v>2</v>
      </c>
      <c r="Y126" t="s">
        <v>4320</v>
      </c>
      <c r="Z126">
        <v>100</v>
      </c>
      <c r="AA126">
        <v>100</v>
      </c>
      <c r="AB126" t="s">
        <v>759</v>
      </c>
      <c r="AC126" t="s">
        <v>4321</v>
      </c>
      <c r="AD126" t="s">
        <v>4322</v>
      </c>
      <c r="AE126" t="s">
        <v>4323</v>
      </c>
      <c r="AF126">
        <v>2</v>
      </c>
      <c r="AG126" t="s">
        <v>4324</v>
      </c>
      <c r="AH126" t="s">
        <v>4325</v>
      </c>
      <c r="AI126" t="s">
        <v>885</v>
      </c>
      <c r="AJ126" t="s">
        <v>45</v>
      </c>
      <c r="AK126" t="s">
        <v>448</v>
      </c>
      <c r="AL126" t="s">
        <v>449</v>
      </c>
      <c r="AM126" t="s">
        <v>450</v>
      </c>
      <c r="AN126" t="s">
        <v>451</v>
      </c>
      <c r="AO126" t="s">
        <v>452</v>
      </c>
      <c r="AP126" t="s">
        <v>4321</v>
      </c>
      <c r="AQ126" t="s">
        <v>4326</v>
      </c>
      <c r="AR126" t="s">
        <v>4327</v>
      </c>
      <c r="AS126" t="s">
        <v>4327</v>
      </c>
    </row>
    <row r="127" spans="1:45" x14ac:dyDescent="0.25">
      <c r="A127" t="s">
        <v>700</v>
      </c>
      <c r="B127">
        <v>1</v>
      </c>
      <c r="C127">
        <v>20</v>
      </c>
      <c r="D127" s="4">
        <v>0.5</v>
      </c>
      <c r="E127">
        <v>10.1653004546513</v>
      </c>
      <c r="F127">
        <v>0</v>
      </c>
      <c r="G127">
        <v>23</v>
      </c>
      <c r="H127">
        <v>4</v>
      </c>
      <c r="I127">
        <v>4</v>
      </c>
      <c r="J127" t="s">
        <v>734</v>
      </c>
      <c r="K127" s="4">
        <v>0.32856973527997302</v>
      </c>
      <c r="L127" s="4">
        <v>18.250142273394701</v>
      </c>
      <c r="M127" t="s">
        <v>734</v>
      </c>
      <c r="N127" s="4">
        <v>7.7894239105842997</v>
      </c>
      <c r="O127" s="4">
        <v>5.5155129036550097</v>
      </c>
      <c r="P127" s="4">
        <v>1.1436198199672301</v>
      </c>
      <c r="Q127" s="4">
        <v>4.8228552945270202</v>
      </c>
      <c r="R127" s="3">
        <v>1.41517640759265E-6</v>
      </c>
      <c r="S127" s="3">
        <v>1.06747134365001E-5</v>
      </c>
      <c r="T127" s="4">
        <v>6.65913272362224</v>
      </c>
      <c r="U127" s="4">
        <v>4.3718930836877696</v>
      </c>
      <c r="V127" t="s">
        <v>757</v>
      </c>
      <c r="W127">
        <v>0</v>
      </c>
      <c r="X127">
        <v>1</v>
      </c>
      <c r="Y127" t="s">
        <v>4215</v>
      </c>
      <c r="Z127">
        <v>100</v>
      </c>
      <c r="AA127">
        <v>100</v>
      </c>
      <c r="AB127" t="s">
        <v>759</v>
      </c>
      <c r="AC127" t="s">
        <v>4216</v>
      </c>
      <c r="AD127" t="s">
        <v>4217</v>
      </c>
      <c r="AE127" t="s">
        <v>4216</v>
      </c>
      <c r="AF127">
        <v>0</v>
      </c>
      <c r="AG127" t="s">
        <v>4216</v>
      </c>
      <c r="AH127" t="s">
        <v>4218</v>
      </c>
      <c r="AI127" t="s">
        <v>870</v>
      </c>
      <c r="AJ127" t="s">
        <v>45</v>
      </c>
      <c r="AK127" t="s">
        <v>46</v>
      </c>
      <c r="AL127" t="s">
        <v>60</v>
      </c>
      <c r="AM127" t="s">
        <v>427</v>
      </c>
      <c r="AN127" t="s">
        <v>428</v>
      </c>
      <c r="AO127" t="s">
        <v>429</v>
      </c>
      <c r="AP127" t="s">
        <v>4216</v>
      </c>
      <c r="AQ127" t="s">
        <v>4219</v>
      </c>
      <c r="AR127" t="s">
        <v>4220</v>
      </c>
      <c r="AS127" t="s">
        <v>4221</v>
      </c>
    </row>
    <row r="128" spans="1:45" x14ac:dyDescent="0.25">
      <c r="A128" t="s">
        <v>701</v>
      </c>
      <c r="B128">
        <v>1</v>
      </c>
      <c r="C128">
        <v>22</v>
      </c>
      <c r="D128" s="4">
        <v>1</v>
      </c>
      <c r="E128">
        <v>41.677331968349399</v>
      </c>
      <c r="F128">
        <v>0</v>
      </c>
      <c r="G128">
        <v>1</v>
      </c>
      <c r="H128">
        <v>4</v>
      </c>
      <c r="I128">
        <v>4</v>
      </c>
      <c r="J128" t="s">
        <v>734</v>
      </c>
      <c r="K128" s="4">
        <v>0.65713947055994604</v>
      </c>
      <c r="L128" s="4">
        <v>22.0246900853219</v>
      </c>
      <c r="M128" t="s">
        <v>734</v>
      </c>
      <c r="N128" s="4">
        <v>12.030146182624399</v>
      </c>
      <c r="O128" s="4">
        <v>5.0353563321455503</v>
      </c>
      <c r="P128" s="4">
        <v>1.7796465584280901</v>
      </c>
      <c r="Q128" s="4">
        <v>2.82941368795899</v>
      </c>
      <c r="R128">
        <v>4.6633376765715601E-3</v>
      </c>
      <c r="S128">
        <v>1.28417891949758E-2</v>
      </c>
      <c r="T128" s="4">
        <v>6.8150028905736404</v>
      </c>
      <c r="U128" s="4">
        <v>3.2557097737174598</v>
      </c>
      <c r="V128" t="s">
        <v>757</v>
      </c>
      <c r="W128">
        <v>2</v>
      </c>
      <c r="X128">
        <v>1</v>
      </c>
      <c r="Y128" t="s">
        <v>3663</v>
      </c>
      <c r="Z128">
        <v>100</v>
      </c>
      <c r="AA128">
        <v>100</v>
      </c>
      <c r="AB128" t="s">
        <v>759</v>
      </c>
      <c r="AC128" t="s">
        <v>3664</v>
      </c>
      <c r="AD128" t="s">
        <v>3665</v>
      </c>
      <c r="AE128" t="s">
        <v>3359</v>
      </c>
      <c r="AF128">
        <v>11</v>
      </c>
      <c r="AG128" t="s">
        <v>3666</v>
      </c>
      <c r="AH128" t="s">
        <v>3667</v>
      </c>
      <c r="AI128" t="s">
        <v>870</v>
      </c>
      <c r="AJ128" t="s">
        <v>45</v>
      </c>
      <c r="AK128" t="s">
        <v>46</v>
      </c>
      <c r="AL128" t="s">
        <v>385</v>
      </c>
      <c r="AM128" t="s">
        <v>386</v>
      </c>
      <c r="AN128" t="s">
        <v>387</v>
      </c>
      <c r="AO128" t="s">
        <v>3359</v>
      </c>
      <c r="AP128" t="s">
        <v>3359</v>
      </c>
      <c r="AQ128" t="s">
        <v>3668</v>
      </c>
      <c r="AR128" t="s">
        <v>3669</v>
      </c>
      <c r="AS128" t="s">
        <v>3669</v>
      </c>
    </row>
    <row r="129" spans="1:45" x14ac:dyDescent="0.25">
      <c r="A129" t="s">
        <v>390</v>
      </c>
      <c r="B129">
        <v>0</v>
      </c>
      <c r="C129">
        <v>9</v>
      </c>
      <c r="D129" s="4">
        <v>0</v>
      </c>
      <c r="E129">
        <v>4.79583152331272</v>
      </c>
      <c r="F129">
        <v>0</v>
      </c>
      <c r="G129">
        <v>7.5</v>
      </c>
      <c r="H129">
        <v>4</v>
      </c>
      <c r="I129">
        <v>4</v>
      </c>
      <c r="J129" t="s">
        <v>734</v>
      </c>
      <c r="K129" s="4">
        <v>0</v>
      </c>
      <c r="L129" s="4">
        <v>7.6095265545132502</v>
      </c>
      <c r="M129" t="s">
        <v>734</v>
      </c>
      <c r="N129" s="4">
        <v>6.7872123136362799</v>
      </c>
      <c r="O129" s="4">
        <v>4.9835087625648002</v>
      </c>
      <c r="P129" s="4">
        <v>1.1692399667423601</v>
      </c>
      <c r="Q129" s="4">
        <v>4.26217791412778</v>
      </c>
      <c r="R129" s="3">
        <v>2.0244416223160499E-5</v>
      </c>
      <c r="S129">
        <v>1.1360111708449E-4</v>
      </c>
      <c r="T129" s="4">
        <v>6.1527487293071603</v>
      </c>
      <c r="U129" s="4">
        <v>3.8142687958224402</v>
      </c>
      <c r="V129" t="s">
        <v>757</v>
      </c>
      <c r="W129">
        <v>0</v>
      </c>
      <c r="X129">
        <v>1</v>
      </c>
      <c r="Y129" t="s">
        <v>4306</v>
      </c>
      <c r="Z129">
        <v>100</v>
      </c>
      <c r="AA129">
        <v>100</v>
      </c>
      <c r="AB129" t="s">
        <v>759</v>
      </c>
      <c r="AC129" t="s">
        <v>4307</v>
      </c>
      <c r="AD129" t="s">
        <v>4308</v>
      </c>
      <c r="AE129" t="s">
        <v>4309</v>
      </c>
      <c r="AF129">
        <v>4</v>
      </c>
      <c r="AG129" t="s">
        <v>4310</v>
      </c>
      <c r="AH129" t="s">
        <v>4311</v>
      </c>
      <c r="AI129" t="s">
        <v>870</v>
      </c>
      <c r="AJ129" t="s">
        <v>45</v>
      </c>
      <c r="AK129" t="s">
        <v>46</v>
      </c>
      <c r="AL129" t="s">
        <v>385</v>
      </c>
      <c r="AM129" t="s">
        <v>386</v>
      </c>
      <c r="AN129" t="s">
        <v>387</v>
      </c>
      <c r="AO129" t="s">
        <v>391</v>
      </c>
      <c r="AP129" t="s">
        <v>4307</v>
      </c>
      <c r="AQ129" t="s">
        <v>4312</v>
      </c>
      <c r="AR129" t="s">
        <v>4313</v>
      </c>
      <c r="AS129" t="s">
        <v>4314</v>
      </c>
    </row>
    <row r="130" spans="1:45" x14ac:dyDescent="0.25">
      <c r="A130" t="s">
        <v>702</v>
      </c>
      <c r="B130">
        <v>0</v>
      </c>
      <c r="C130">
        <v>6</v>
      </c>
      <c r="D130" s="4">
        <v>0</v>
      </c>
      <c r="E130">
        <v>5.2519837521962396</v>
      </c>
      <c r="F130">
        <v>0</v>
      </c>
      <c r="G130">
        <v>3</v>
      </c>
      <c r="H130">
        <v>4</v>
      </c>
      <c r="I130">
        <v>4</v>
      </c>
      <c r="J130" t="s">
        <v>734</v>
      </c>
      <c r="K130" s="4">
        <v>0</v>
      </c>
      <c r="L130" s="4">
        <v>4.2835307209339897</v>
      </c>
      <c r="M130" t="s">
        <v>734</v>
      </c>
      <c r="N130" s="4">
        <v>7.0284903552145304</v>
      </c>
      <c r="O130" s="4">
        <v>4.2139084502485504</v>
      </c>
      <c r="P130" s="4">
        <v>1.2038044505015799</v>
      </c>
      <c r="Q130" s="4">
        <v>3.5004924998348002</v>
      </c>
      <c r="R130">
        <v>4.6439930637471601E-4</v>
      </c>
      <c r="S130">
        <v>1.76457853035057E-3</v>
      </c>
      <c r="T130" s="4">
        <v>5.4177129007501303</v>
      </c>
      <c r="U130" s="4">
        <v>3.0101039997469701</v>
      </c>
      <c r="V130" t="s">
        <v>757</v>
      </c>
      <c r="W130">
        <v>2</v>
      </c>
      <c r="X130">
        <v>1</v>
      </c>
      <c r="Y130" t="s">
        <v>4207</v>
      </c>
      <c r="Z130">
        <v>100</v>
      </c>
      <c r="AA130">
        <v>100</v>
      </c>
      <c r="AB130" t="s">
        <v>759</v>
      </c>
      <c r="AC130" t="s">
        <v>4208</v>
      </c>
      <c r="AD130" t="s">
        <v>4209</v>
      </c>
      <c r="AE130" t="s">
        <v>762</v>
      </c>
      <c r="AF130" t="s">
        <v>762</v>
      </c>
      <c r="AG130" t="s">
        <v>762</v>
      </c>
      <c r="AH130" t="s">
        <v>762</v>
      </c>
      <c r="AI130" t="s">
        <v>762</v>
      </c>
      <c r="AJ130" t="s">
        <v>45</v>
      </c>
      <c r="AK130" t="s">
        <v>46</v>
      </c>
      <c r="AL130" t="s">
        <v>385</v>
      </c>
      <c r="AM130" t="s">
        <v>396</v>
      </c>
      <c r="AN130" t="s">
        <v>4210</v>
      </c>
      <c r="AO130" t="s">
        <v>4211</v>
      </c>
      <c r="AP130" t="s">
        <v>4212</v>
      </c>
      <c r="AQ130" t="s">
        <v>4213</v>
      </c>
      <c r="AR130" t="s">
        <v>4214</v>
      </c>
      <c r="AS130" t="s">
        <v>4214</v>
      </c>
    </row>
    <row r="131" spans="1:45" x14ac:dyDescent="0.25">
      <c r="A131" t="s">
        <v>598</v>
      </c>
      <c r="B131">
        <v>1</v>
      </c>
      <c r="C131">
        <v>9</v>
      </c>
      <c r="D131" s="4">
        <v>0.5</v>
      </c>
      <c r="E131">
        <v>7.1355915428692196</v>
      </c>
      <c r="F131">
        <v>0</v>
      </c>
      <c r="G131">
        <v>7</v>
      </c>
      <c r="H131">
        <v>4</v>
      </c>
      <c r="I131">
        <v>4</v>
      </c>
      <c r="J131" t="s">
        <v>734</v>
      </c>
      <c r="K131" s="4">
        <v>0.32856973527997302</v>
      </c>
      <c r="L131" s="4">
        <v>7.23339845388195</v>
      </c>
      <c r="M131" t="s">
        <v>734</v>
      </c>
      <c r="N131" s="4">
        <v>7.4621363868441302</v>
      </c>
      <c r="O131" s="4">
        <v>4.1847388724695902</v>
      </c>
      <c r="P131" s="4">
        <v>1.2843486641872099</v>
      </c>
      <c r="Q131" s="4">
        <v>3.2582576594322901</v>
      </c>
      <c r="R131">
        <v>1.1209857521664E-3</v>
      </c>
      <c r="S131">
        <v>3.83518947780214E-3</v>
      </c>
      <c r="T131" s="4">
        <v>5.4690875366567999</v>
      </c>
      <c r="U131" s="4">
        <v>2.9003902082823898</v>
      </c>
      <c r="V131" t="s">
        <v>757</v>
      </c>
      <c r="W131">
        <v>16</v>
      </c>
      <c r="X131">
        <v>1</v>
      </c>
      <c r="Y131" t="s">
        <v>3624</v>
      </c>
      <c r="Z131">
        <v>100</v>
      </c>
      <c r="AA131">
        <v>100</v>
      </c>
      <c r="AB131" t="s">
        <v>759</v>
      </c>
      <c r="AC131" t="s">
        <v>3625</v>
      </c>
      <c r="AD131" t="s">
        <v>3626</v>
      </c>
      <c r="AE131" t="s">
        <v>762</v>
      </c>
      <c r="AF131" t="s">
        <v>762</v>
      </c>
      <c r="AG131" t="s">
        <v>762</v>
      </c>
      <c r="AH131" t="s">
        <v>762</v>
      </c>
      <c r="AI131" t="s">
        <v>762</v>
      </c>
      <c r="AJ131" t="s">
        <v>45</v>
      </c>
      <c r="AK131" t="s">
        <v>78</v>
      </c>
      <c r="AL131" t="s">
        <v>2139</v>
      </c>
      <c r="AM131" t="s">
        <v>2139</v>
      </c>
      <c r="AN131" t="s">
        <v>2139</v>
      </c>
      <c r="AO131" t="s">
        <v>2139</v>
      </c>
      <c r="AP131" t="s">
        <v>2139</v>
      </c>
      <c r="AQ131" t="s">
        <v>3627</v>
      </c>
      <c r="AR131" t="s">
        <v>3628</v>
      </c>
      <c r="AS131" t="s">
        <v>3629</v>
      </c>
    </row>
    <row r="132" spans="1:45" x14ac:dyDescent="0.25">
      <c r="A132" t="s">
        <v>64</v>
      </c>
      <c r="B132">
        <v>1</v>
      </c>
      <c r="C132">
        <v>8</v>
      </c>
      <c r="D132" s="4">
        <v>0.5</v>
      </c>
      <c r="E132">
        <v>8.5244745683629493</v>
      </c>
      <c r="F132">
        <v>0</v>
      </c>
      <c r="G132">
        <v>5.5</v>
      </c>
      <c r="H132">
        <v>4</v>
      </c>
      <c r="I132">
        <v>4</v>
      </c>
      <c r="J132" t="s">
        <v>734</v>
      </c>
      <c r="K132" s="4">
        <v>0.30690079333590398</v>
      </c>
      <c r="L132" s="4">
        <v>6.49604448690169</v>
      </c>
      <c r="M132" t="s">
        <v>734</v>
      </c>
      <c r="N132" s="4">
        <v>9.6054929619217493</v>
      </c>
      <c r="O132" s="4">
        <v>4.0532090903689699</v>
      </c>
      <c r="P132" s="4">
        <v>1.31441805539308</v>
      </c>
      <c r="Q132" s="4">
        <v>3.0836529319865802</v>
      </c>
      <c r="R132">
        <v>2.0447598519149702E-3</v>
      </c>
      <c r="S132">
        <v>6.4408668445698203E-3</v>
      </c>
      <c r="T132" s="4">
        <v>5.3676271457620501</v>
      </c>
      <c r="U132" s="4">
        <v>2.7387910349758902</v>
      </c>
      <c r="V132" t="s">
        <v>757</v>
      </c>
      <c r="W132">
        <v>3</v>
      </c>
      <c r="X132">
        <v>1</v>
      </c>
      <c r="Y132" t="s">
        <v>4007</v>
      </c>
      <c r="Z132">
        <v>100</v>
      </c>
      <c r="AA132">
        <v>100</v>
      </c>
      <c r="AB132" t="s">
        <v>759</v>
      </c>
      <c r="AC132" t="s">
        <v>4008</v>
      </c>
      <c r="AD132" t="s">
        <v>4009</v>
      </c>
      <c r="AE132" t="s">
        <v>762</v>
      </c>
      <c r="AF132" t="s">
        <v>762</v>
      </c>
      <c r="AG132" t="s">
        <v>762</v>
      </c>
      <c r="AH132" t="s">
        <v>762</v>
      </c>
      <c r="AI132" t="s">
        <v>762</v>
      </c>
      <c r="AJ132" t="s">
        <v>45</v>
      </c>
      <c r="AK132" t="s">
        <v>46</v>
      </c>
      <c r="AL132" t="s">
        <v>60</v>
      </c>
      <c r="AM132" t="s">
        <v>61</v>
      </c>
      <c r="AN132" t="s">
        <v>62</v>
      </c>
      <c r="AO132" t="s">
        <v>63</v>
      </c>
      <c r="AP132" t="s">
        <v>4010</v>
      </c>
      <c r="AQ132" t="s">
        <v>4011</v>
      </c>
      <c r="AR132" t="s">
        <v>4012</v>
      </c>
      <c r="AS132" t="s">
        <v>4013</v>
      </c>
    </row>
    <row r="133" spans="1:45" x14ac:dyDescent="0.25">
      <c r="A133" t="s">
        <v>661</v>
      </c>
      <c r="B133">
        <v>0</v>
      </c>
      <c r="C133">
        <v>4</v>
      </c>
      <c r="D133" s="4">
        <v>0</v>
      </c>
      <c r="E133">
        <v>2.8722813232690099</v>
      </c>
      <c r="F133">
        <v>0</v>
      </c>
      <c r="G133">
        <v>4.5</v>
      </c>
      <c r="H133">
        <v>4</v>
      </c>
      <c r="I133">
        <v>4</v>
      </c>
      <c r="J133" t="s">
        <v>734</v>
      </c>
      <c r="K133" s="4">
        <v>0</v>
      </c>
      <c r="L133" s="4">
        <v>3.5357779193375398</v>
      </c>
      <c r="M133" t="s">
        <v>734</v>
      </c>
      <c r="N133" s="4">
        <v>12.269118533238199</v>
      </c>
      <c r="O133" s="4">
        <v>3.86460767867375</v>
      </c>
      <c r="P133" s="4">
        <v>1.5414332022875801</v>
      </c>
      <c r="Q133" s="4">
        <v>2.5071522223203999</v>
      </c>
      <c r="R133">
        <v>1.2170828474893701E-2</v>
      </c>
      <c r="S133">
        <v>2.9408979071463701E-2</v>
      </c>
      <c r="T133" s="4">
        <v>5.4060408809613296</v>
      </c>
      <c r="U133" s="4">
        <v>2.3231744763861699</v>
      </c>
      <c r="V133" t="s">
        <v>757</v>
      </c>
      <c r="W133">
        <v>2</v>
      </c>
      <c r="X133">
        <v>1</v>
      </c>
      <c r="Y133" t="s">
        <v>3372</v>
      </c>
      <c r="Z133">
        <v>100</v>
      </c>
      <c r="AA133">
        <v>100</v>
      </c>
      <c r="AB133" t="s">
        <v>759</v>
      </c>
      <c r="AC133" t="s">
        <v>3373</v>
      </c>
      <c r="AD133" t="s">
        <v>3374</v>
      </c>
      <c r="AE133" t="s">
        <v>3375</v>
      </c>
      <c r="AF133">
        <v>3</v>
      </c>
      <c r="AG133" t="s">
        <v>3376</v>
      </c>
      <c r="AH133" t="s">
        <v>3377</v>
      </c>
      <c r="AI133" t="s">
        <v>870</v>
      </c>
      <c r="AJ133" t="s">
        <v>45</v>
      </c>
      <c r="AK133" t="s">
        <v>78</v>
      </c>
      <c r="AL133" t="s">
        <v>78</v>
      </c>
      <c r="AM133" t="s">
        <v>99</v>
      </c>
      <c r="AN133" t="s">
        <v>108</v>
      </c>
      <c r="AO133" t="s">
        <v>113</v>
      </c>
      <c r="AP133" t="s">
        <v>3375</v>
      </c>
      <c r="AQ133" t="s">
        <v>3378</v>
      </c>
      <c r="AR133" t="s">
        <v>3379</v>
      </c>
      <c r="AS133" t="s">
        <v>3379</v>
      </c>
    </row>
    <row r="134" spans="1:45" x14ac:dyDescent="0.25">
      <c r="A134" t="s">
        <v>11</v>
      </c>
      <c r="B134">
        <v>1</v>
      </c>
      <c r="C134">
        <v>14</v>
      </c>
      <c r="D134" s="4">
        <v>0.95742710775633799</v>
      </c>
      <c r="E134">
        <v>8.8835053141576203</v>
      </c>
      <c r="F134">
        <v>0.5</v>
      </c>
      <c r="G134">
        <v>12</v>
      </c>
      <c r="H134">
        <v>4</v>
      </c>
      <c r="I134">
        <v>4</v>
      </c>
      <c r="J134" t="s">
        <v>734</v>
      </c>
      <c r="K134" s="4">
        <v>0.92109251851593399</v>
      </c>
      <c r="L134" s="4">
        <v>14.081203151473</v>
      </c>
      <c r="M134" t="s">
        <v>734</v>
      </c>
      <c r="N134" s="4">
        <v>4.6196865369638997</v>
      </c>
      <c r="O134" s="4">
        <v>3.84570659380989</v>
      </c>
      <c r="P134" s="4">
        <v>1.17921954724939</v>
      </c>
      <c r="Q134" s="4">
        <v>3.2612303644221901</v>
      </c>
      <c r="R134">
        <v>1.1092987854112301E-3</v>
      </c>
      <c r="S134">
        <v>3.8054487348385198E-3</v>
      </c>
      <c r="T134" s="4">
        <v>5.0249261410592796</v>
      </c>
      <c r="U134" s="4">
        <v>2.6664870465605</v>
      </c>
      <c r="V134" t="s">
        <v>757</v>
      </c>
      <c r="W134">
        <v>3</v>
      </c>
      <c r="X134">
        <v>1</v>
      </c>
      <c r="Y134" t="s">
        <v>3998</v>
      </c>
      <c r="Z134">
        <v>100</v>
      </c>
      <c r="AA134">
        <v>100</v>
      </c>
      <c r="AB134" t="s">
        <v>759</v>
      </c>
      <c r="AC134" t="s">
        <v>3999</v>
      </c>
      <c r="AD134" t="s">
        <v>4000</v>
      </c>
      <c r="AE134" t="s">
        <v>4001</v>
      </c>
      <c r="AF134">
        <v>4</v>
      </c>
      <c r="AG134" t="s">
        <v>4002</v>
      </c>
      <c r="AH134" t="s">
        <v>4003</v>
      </c>
      <c r="AI134" t="s">
        <v>870</v>
      </c>
      <c r="AJ134" t="s">
        <v>12</v>
      </c>
      <c r="AK134" t="s">
        <v>13</v>
      </c>
      <c r="AL134" t="s">
        <v>14</v>
      </c>
      <c r="AM134" t="s">
        <v>15</v>
      </c>
      <c r="AN134" t="s">
        <v>16</v>
      </c>
      <c r="AO134" t="s">
        <v>20</v>
      </c>
      <c r="AP134" t="s">
        <v>4001</v>
      </c>
      <c r="AQ134" t="s">
        <v>4004</v>
      </c>
      <c r="AR134" t="s">
        <v>4005</v>
      </c>
      <c r="AS134" t="s">
        <v>4006</v>
      </c>
    </row>
    <row r="135" spans="1:45" x14ac:dyDescent="0.25">
      <c r="A135" t="s">
        <v>703</v>
      </c>
      <c r="B135">
        <v>1</v>
      </c>
      <c r="C135">
        <v>15</v>
      </c>
      <c r="D135" s="4">
        <v>0.95742710775633799</v>
      </c>
      <c r="E135">
        <v>6.1846584384264904</v>
      </c>
      <c r="F135">
        <v>0.5</v>
      </c>
      <c r="G135">
        <v>12.5</v>
      </c>
      <c r="H135">
        <v>4</v>
      </c>
      <c r="I135">
        <v>4</v>
      </c>
      <c r="J135" t="s">
        <v>734</v>
      </c>
      <c r="K135" s="4">
        <v>0.92109251851593399</v>
      </c>
      <c r="L135" s="4">
        <v>13.851269363558201</v>
      </c>
      <c r="M135" t="s">
        <v>734</v>
      </c>
      <c r="N135" s="4">
        <v>12.231894118429899</v>
      </c>
      <c r="O135" s="4">
        <v>3.8066690635664702</v>
      </c>
      <c r="P135" s="4">
        <v>0.96025124440383802</v>
      </c>
      <c r="Q135" s="4">
        <v>3.9642427809919698</v>
      </c>
      <c r="R135" s="3">
        <v>7.3629289144665306E-5</v>
      </c>
      <c r="S135">
        <v>3.5381030813939299E-4</v>
      </c>
      <c r="T135" s="4">
        <v>4.7669203079703104</v>
      </c>
      <c r="U135" s="4">
        <v>2.8464178191626299</v>
      </c>
      <c r="V135" t="s">
        <v>757</v>
      </c>
      <c r="W135">
        <v>2</v>
      </c>
      <c r="X135">
        <v>1</v>
      </c>
      <c r="Y135" t="s">
        <v>4014</v>
      </c>
      <c r="Z135">
        <v>100</v>
      </c>
      <c r="AA135">
        <v>100</v>
      </c>
      <c r="AB135" t="s">
        <v>759</v>
      </c>
      <c r="AC135" t="s">
        <v>4015</v>
      </c>
      <c r="AD135" t="s">
        <v>4016</v>
      </c>
      <c r="AE135" t="s">
        <v>1374</v>
      </c>
      <c r="AF135">
        <v>2</v>
      </c>
      <c r="AG135" t="s">
        <v>4015</v>
      </c>
      <c r="AH135" t="s">
        <v>4017</v>
      </c>
      <c r="AI135" t="s">
        <v>870</v>
      </c>
      <c r="AJ135" t="s">
        <v>45</v>
      </c>
      <c r="AK135" t="s">
        <v>46</v>
      </c>
      <c r="AL135" t="s">
        <v>60</v>
      </c>
      <c r="AM135" t="s">
        <v>436</v>
      </c>
      <c r="AN135" t="s">
        <v>437</v>
      </c>
      <c r="AO135" t="s">
        <v>438</v>
      </c>
      <c r="AP135" t="s">
        <v>1374</v>
      </c>
      <c r="AQ135" t="s">
        <v>4018</v>
      </c>
      <c r="AR135" t="s">
        <v>4019</v>
      </c>
      <c r="AS135" t="s">
        <v>4019</v>
      </c>
    </row>
    <row r="136" spans="1:45" x14ac:dyDescent="0.25">
      <c r="A136" t="s">
        <v>435</v>
      </c>
      <c r="B136">
        <v>1</v>
      </c>
      <c r="C136">
        <v>10</v>
      </c>
      <c r="D136" s="4">
        <v>0.57735026918962595</v>
      </c>
      <c r="E136">
        <v>6.7577116442377596</v>
      </c>
      <c r="F136">
        <v>0.5</v>
      </c>
      <c r="G136">
        <v>10</v>
      </c>
      <c r="H136">
        <v>4</v>
      </c>
      <c r="I136">
        <v>4</v>
      </c>
      <c r="J136" t="s">
        <v>734</v>
      </c>
      <c r="K136" s="4">
        <v>0.69249310790552099</v>
      </c>
      <c r="L136" s="4">
        <v>8.1776380479518807</v>
      </c>
      <c r="M136" t="s">
        <v>734</v>
      </c>
      <c r="N136" s="4">
        <v>10.2001705184435</v>
      </c>
      <c r="O136" s="4">
        <v>3.64938743966874</v>
      </c>
      <c r="P136" s="4">
        <v>1.28582201972063</v>
      </c>
      <c r="Q136" s="4">
        <v>2.8381746335792601</v>
      </c>
      <c r="R136">
        <v>4.5372351115667503E-3</v>
      </c>
      <c r="S136">
        <v>1.2563890690199E-2</v>
      </c>
      <c r="T136" s="4">
        <v>4.9352094593893696</v>
      </c>
      <c r="U136" s="4">
        <v>2.36356541994811</v>
      </c>
      <c r="V136" t="s">
        <v>757</v>
      </c>
      <c r="W136">
        <v>0</v>
      </c>
      <c r="X136">
        <v>1</v>
      </c>
      <c r="Y136" t="s">
        <v>3919</v>
      </c>
      <c r="Z136">
        <v>100</v>
      </c>
      <c r="AA136">
        <v>100</v>
      </c>
      <c r="AB136" t="s">
        <v>759</v>
      </c>
      <c r="AC136" t="s">
        <v>3920</v>
      </c>
      <c r="AD136" t="s">
        <v>3921</v>
      </c>
      <c r="AE136" t="s">
        <v>1371</v>
      </c>
      <c r="AF136">
        <v>10</v>
      </c>
      <c r="AG136" t="s">
        <v>3922</v>
      </c>
      <c r="AH136" t="s">
        <v>3923</v>
      </c>
      <c r="AI136" t="s">
        <v>870</v>
      </c>
      <c r="AJ136" t="s">
        <v>45</v>
      </c>
      <c r="AK136" t="s">
        <v>46</v>
      </c>
      <c r="AL136" t="s">
        <v>60</v>
      </c>
      <c r="AM136" t="s">
        <v>436</v>
      </c>
      <c r="AN136" t="s">
        <v>437</v>
      </c>
      <c r="AO136" t="s">
        <v>438</v>
      </c>
      <c r="AP136" t="s">
        <v>3920</v>
      </c>
      <c r="AQ136" t="s">
        <v>3924</v>
      </c>
      <c r="AR136" t="s">
        <v>3925</v>
      </c>
      <c r="AS136" t="s">
        <v>3925</v>
      </c>
    </row>
    <row r="137" spans="1:45" x14ac:dyDescent="0.25">
      <c r="A137" t="s">
        <v>704</v>
      </c>
      <c r="B137">
        <v>2</v>
      </c>
      <c r="C137">
        <v>29</v>
      </c>
      <c r="D137" s="4">
        <v>1.7320508075688801</v>
      </c>
      <c r="E137">
        <v>20.936411663256301</v>
      </c>
      <c r="F137">
        <v>1</v>
      </c>
      <c r="G137">
        <v>21</v>
      </c>
      <c r="H137">
        <v>4</v>
      </c>
      <c r="I137">
        <v>4</v>
      </c>
      <c r="J137" t="s">
        <v>734</v>
      </c>
      <c r="K137" s="4">
        <v>2.17783978689434</v>
      </c>
      <c r="L137" s="4">
        <v>24.391065123262301</v>
      </c>
      <c r="M137" t="s">
        <v>734</v>
      </c>
      <c r="N137" s="4">
        <v>10.1676027780297</v>
      </c>
      <c r="O137" s="4">
        <v>3.5971648373085601</v>
      </c>
      <c r="P137" s="4">
        <v>0.81232233050126801</v>
      </c>
      <c r="Q137" s="4">
        <v>4.4282481254563297</v>
      </c>
      <c r="R137" s="3">
        <v>9.5001574802366492E-6</v>
      </c>
      <c r="S137" s="3">
        <v>5.8757664999419897E-5</v>
      </c>
      <c r="T137" s="4">
        <v>4.4094871678098198</v>
      </c>
      <c r="U137" s="4">
        <v>2.7848425068072902</v>
      </c>
      <c r="V137" t="s">
        <v>757</v>
      </c>
      <c r="W137">
        <v>0</v>
      </c>
      <c r="X137">
        <v>1</v>
      </c>
      <c r="Y137" t="s">
        <v>3960</v>
      </c>
      <c r="Z137">
        <v>99.399000000000001</v>
      </c>
      <c r="AA137">
        <v>100</v>
      </c>
      <c r="AB137" t="s">
        <v>759</v>
      </c>
      <c r="AC137" t="s">
        <v>3961</v>
      </c>
      <c r="AD137" t="s">
        <v>3962</v>
      </c>
      <c r="AE137" t="s">
        <v>762</v>
      </c>
      <c r="AF137" t="s">
        <v>762</v>
      </c>
      <c r="AG137" t="s">
        <v>762</v>
      </c>
      <c r="AH137" t="s">
        <v>762</v>
      </c>
      <c r="AI137" t="s">
        <v>762</v>
      </c>
      <c r="AJ137" t="s">
        <v>45</v>
      </c>
      <c r="AK137" t="s">
        <v>46</v>
      </c>
      <c r="AL137" t="s">
        <v>401</v>
      </c>
      <c r="AM137" t="s">
        <v>406</v>
      </c>
      <c r="AN137" t="s">
        <v>3633</v>
      </c>
      <c r="AO137" t="s">
        <v>3963</v>
      </c>
      <c r="AP137" t="s">
        <v>3961</v>
      </c>
      <c r="AQ137" t="s">
        <v>3964</v>
      </c>
      <c r="AR137" t="s">
        <v>3965</v>
      </c>
      <c r="AS137" t="s">
        <v>3966</v>
      </c>
    </row>
    <row r="138" spans="1:45" x14ac:dyDescent="0.25">
      <c r="A138" t="s">
        <v>705</v>
      </c>
      <c r="B138">
        <v>1</v>
      </c>
      <c r="C138">
        <v>10</v>
      </c>
      <c r="D138" s="4">
        <v>1</v>
      </c>
      <c r="E138">
        <v>10.626225419530099</v>
      </c>
      <c r="F138">
        <v>0</v>
      </c>
      <c r="G138">
        <v>6</v>
      </c>
      <c r="H138">
        <v>4</v>
      </c>
      <c r="I138">
        <v>4</v>
      </c>
      <c r="J138" t="s">
        <v>734</v>
      </c>
      <c r="K138" s="4">
        <v>0.61458186368825396</v>
      </c>
      <c r="L138" s="4">
        <v>7.3516297231596601</v>
      </c>
      <c r="M138" t="s">
        <v>734</v>
      </c>
      <c r="N138" s="4">
        <v>9.3274251058059097</v>
      </c>
      <c r="O138" s="4">
        <v>3.5139264811845199</v>
      </c>
      <c r="P138" s="4">
        <v>1.4757041343370201</v>
      </c>
      <c r="Q138" s="4">
        <v>2.3811863092483598</v>
      </c>
      <c r="R138">
        <v>1.7256981525465401E-2</v>
      </c>
      <c r="S138">
        <v>3.8854957517921299E-2</v>
      </c>
      <c r="T138" s="4">
        <v>4.9896306155215298</v>
      </c>
      <c r="U138" s="4">
        <v>2.0382223468474998</v>
      </c>
      <c r="V138" t="s">
        <v>757</v>
      </c>
      <c r="W138">
        <v>0</v>
      </c>
      <c r="X138">
        <v>1</v>
      </c>
      <c r="Y138" t="s">
        <v>3403</v>
      </c>
      <c r="Z138">
        <v>99.096000000000004</v>
      </c>
      <c r="AA138">
        <v>100</v>
      </c>
      <c r="AB138" t="s">
        <v>759</v>
      </c>
      <c r="AC138" t="s">
        <v>3404</v>
      </c>
      <c r="AD138" t="s">
        <v>3405</v>
      </c>
      <c r="AE138" t="s">
        <v>762</v>
      </c>
      <c r="AF138" t="s">
        <v>762</v>
      </c>
      <c r="AG138" t="s">
        <v>762</v>
      </c>
      <c r="AH138" t="s">
        <v>762</v>
      </c>
      <c r="AI138" t="s">
        <v>762</v>
      </c>
      <c r="AJ138" t="s">
        <v>45</v>
      </c>
      <c r="AK138" t="s">
        <v>46</v>
      </c>
      <c r="AL138" t="s">
        <v>385</v>
      </c>
      <c r="AM138" t="s">
        <v>386</v>
      </c>
      <c r="AN138" t="s">
        <v>1764</v>
      </c>
      <c r="AO138" t="s">
        <v>3406</v>
      </c>
      <c r="AP138" t="s">
        <v>3404</v>
      </c>
      <c r="AQ138" t="s">
        <v>3407</v>
      </c>
      <c r="AR138" t="s">
        <v>3408</v>
      </c>
      <c r="AS138" t="s">
        <v>3409</v>
      </c>
    </row>
    <row r="139" spans="1:45" x14ac:dyDescent="0.25">
      <c r="A139" t="s">
        <v>706</v>
      </c>
      <c r="B139">
        <v>1</v>
      </c>
      <c r="C139">
        <v>5</v>
      </c>
      <c r="D139" s="4">
        <v>0.5</v>
      </c>
      <c r="E139">
        <v>4.79583152331272</v>
      </c>
      <c r="F139">
        <v>0</v>
      </c>
      <c r="G139">
        <v>4</v>
      </c>
      <c r="H139">
        <v>4</v>
      </c>
      <c r="I139">
        <v>4</v>
      </c>
      <c r="J139" t="s">
        <v>734</v>
      </c>
      <c r="K139" s="4">
        <v>0.38559231456961701</v>
      </c>
      <c r="L139" s="4">
        <v>4.4612292303224104</v>
      </c>
      <c r="M139" t="s">
        <v>734</v>
      </c>
      <c r="N139" s="4">
        <v>6.9853451245352103</v>
      </c>
      <c r="O139" s="4">
        <v>3.4675610715455898</v>
      </c>
      <c r="P139" s="4">
        <v>1.4232741468247001</v>
      </c>
      <c r="Q139" s="4">
        <v>2.43632688704538</v>
      </c>
      <c r="R139">
        <v>1.48372694772305E-2</v>
      </c>
      <c r="S139">
        <v>3.4350035529253198E-2</v>
      </c>
      <c r="T139" s="4">
        <v>4.8908352183702997</v>
      </c>
      <c r="U139" s="4">
        <v>2.0442869247208901</v>
      </c>
      <c r="V139" t="s">
        <v>757</v>
      </c>
      <c r="W139">
        <v>0</v>
      </c>
      <c r="X139">
        <v>1</v>
      </c>
      <c r="Y139" t="s">
        <v>4052</v>
      </c>
      <c r="Z139">
        <v>99.393999999999906</v>
      </c>
      <c r="AA139">
        <v>100</v>
      </c>
      <c r="AB139" t="s">
        <v>759</v>
      </c>
      <c r="AC139" t="s">
        <v>4053</v>
      </c>
      <c r="AD139" t="s">
        <v>4054</v>
      </c>
      <c r="AE139" t="s">
        <v>4053</v>
      </c>
      <c r="AF139">
        <v>0</v>
      </c>
      <c r="AG139" t="s">
        <v>4053</v>
      </c>
      <c r="AH139" t="s">
        <v>4055</v>
      </c>
      <c r="AI139" t="s">
        <v>2269</v>
      </c>
      <c r="AJ139" t="s">
        <v>45</v>
      </c>
      <c r="AK139" t="s">
        <v>78</v>
      </c>
      <c r="AL139" t="s">
        <v>965</v>
      </c>
      <c r="AM139" t="s">
        <v>2091</v>
      </c>
      <c r="AN139" t="s">
        <v>2312</v>
      </c>
      <c r="AO139" t="s">
        <v>2313</v>
      </c>
      <c r="AP139" t="s">
        <v>4053</v>
      </c>
      <c r="AQ139" t="s">
        <v>4056</v>
      </c>
      <c r="AR139" t="s">
        <v>4057</v>
      </c>
      <c r="AS139" t="s">
        <v>4058</v>
      </c>
    </row>
    <row r="140" spans="1:45" x14ac:dyDescent="0.25">
      <c r="A140" t="s">
        <v>57</v>
      </c>
      <c r="B140">
        <v>5</v>
      </c>
      <c r="C140">
        <v>61</v>
      </c>
      <c r="D140" s="4">
        <v>2.62995563967658</v>
      </c>
      <c r="E140">
        <v>57.03215467319</v>
      </c>
      <c r="F140">
        <v>4</v>
      </c>
      <c r="G140">
        <v>40.5</v>
      </c>
      <c r="H140">
        <v>4</v>
      </c>
      <c r="I140">
        <v>4</v>
      </c>
      <c r="J140" t="s">
        <v>734</v>
      </c>
      <c r="K140" s="4">
        <v>5.5287199538356102</v>
      </c>
      <c r="L140" s="4">
        <v>59.711147549819103</v>
      </c>
      <c r="M140" t="s">
        <v>734</v>
      </c>
      <c r="N140" s="4">
        <v>20.827194576505399</v>
      </c>
      <c r="O140" s="4">
        <v>3.4236106257355998</v>
      </c>
      <c r="P140" s="4">
        <v>0.73426388238233198</v>
      </c>
      <c r="Q140" s="4">
        <v>4.6626433736977999</v>
      </c>
      <c r="R140" s="3">
        <v>3.1217345592639802E-6</v>
      </c>
      <c r="S140" s="3">
        <v>2.1921130523892298E-5</v>
      </c>
      <c r="T140" s="4">
        <v>4.1578745081179296</v>
      </c>
      <c r="U140" s="4">
        <v>2.6893467433532701</v>
      </c>
      <c r="V140" t="s">
        <v>757</v>
      </c>
      <c r="W140">
        <v>0</v>
      </c>
      <c r="X140">
        <v>1</v>
      </c>
      <c r="Y140" t="s">
        <v>4032</v>
      </c>
      <c r="Z140">
        <v>99.397999999999996</v>
      </c>
      <c r="AA140">
        <v>100</v>
      </c>
      <c r="AB140" t="s">
        <v>759</v>
      </c>
      <c r="AC140" t="s">
        <v>4033</v>
      </c>
      <c r="AD140" t="s">
        <v>4034</v>
      </c>
      <c r="AE140" t="s">
        <v>762</v>
      </c>
      <c r="AF140" t="s">
        <v>762</v>
      </c>
      <c r="AG140" t="s">
        <v>762</v>
      </c>
      <c r="AH140" t="s">
        <v>762</v>
      </c>
      <c r="AI140" t="s">
        <v>762</v>
      </c>
      <c r="AJ140" t="s">
        <v>45</v>
      </c>
      <c r="AK140" t="s">
        <v>46</v>
      </c>
      <c r="AL140" t="s">
        <v>47</v>
      </c>
      <c r="AM140" t="s">
        <v>52</v>
      </c>
      <c r="AN140" t="s">
        <v>53</v>
      </c>
      <c r="AO140" t="s">
        <v>58</v>
      </c>
      <c r="AP140" t="s">
        <v>4033</v>
      </c>
      <c r="AQ140" t="s">
        <v>4035</v>
      </c>
      <c r="AR140" t="s">
        <v>4036</v>
      </c>
      <c r="AS140" t="s">
        <v>4037</v>
      </c>
    </row>
    <row r="141" spans="1:45" x14ac:dyDescent="0.25">
      <c r="A141" t="s">
        <v>69</v>
      </c>
      <c r="B141">
        <v>30</v>
      </c>
      <c r="C141">
        <v>436</v>
      </c>
      <c r="D141" s="4">
        <v>12.714820748507099</v>
      </c>
      <c r="E141">
        <v>213.97254496780701</v>
      </c>
      <c r="F141">
        <v>28.5</v>
      </c>
      <c r="G141">
        <v>413</v>
      </c>
      <c r="H141">
        <v>4</v>
      </c>
      <c r="I141">
        <v>4</v>
      </c>
      <c r="J141" t="s">
        <v>734</v>
      </c>
      <c r="K141" s="4">
        <v>38.388457905987202</v>
      </c>
      <c r="L141" s="4">
        <v>395.629740753965</v>
      </c>
      <c r="M141" t="s">
        <v>734</v>
      </c>
      <c r="N141" s="4">
        <v>117.633160925615</v>
      </c>
      <c r="O141" s="4">
        <v>3.3637006171823001</v>
      </c>
      <c r="P141" s="4">
        <v>0.53729341711978795</v>
      </c>
      <c r="Q141" s="4">
        <v>6.2604538042057802</v>
      </c>
      <c r="R141" s="3">
        <v>3.8385877504934802E-10</v>
      </c>
      <c r="S141" s="3">
        <v>8.1314083847953595E-9</v>
      </c>
      <c r="T141" s="4">
        <v>3.9009940343020899</v>
      </c>
      <c r="U141" s="4">
        <v>2.8264072000625098</v>
      </c>
      <c r="V141" t="s">
        <v>757</v>
      </c>
      <c r="W141">
        <v>0</v>
      </c>
      <c r="X141">
        <v>1</v>
      </c>
      <c r="Y141" t="s">
        <v>3159</v>
      </c>
      <c r="Z141">
        <v>99.697999999999993</v>
      </c>
      <c r="AA141">
        <v>100</v>
      </c>
      <c r="AB141" t="s">
        <v>759</v>
      </c>
      <c r="AC141" t="s">
        <v>3160</v>
      </c>
      <c r="AD141" t="s">
        <v>3161</v>
      </c>
      <c r="AE141" t="s">
        <v>762</v>
      </c>
      <c r="AF141" t="s">
        <v>762</v>
      </c>
      <c r="AG141" t="s">
        <v>762</v>
      </c>
      <c r="AH141" t="s">
        <v>762</v>
      </c>
      <c r="AI141" t="s">
        <v>762</v>
      </c>
      <c r="AJ141" t="s">
        <v>45</v>
      </c>
      <c r="AK141" t="s">
        <v>46</v>
      </c>
      <c r="AL141" t="s">
        <v>60</v>
      </c>
      <c r="AM141" t="s">
        <v>61</v>
      </c>
      <c r="AN141" t="s">
        <v>62</v>
      </c>
      <c r="AO141" t="s">
        <v>66</v>
      </c>
      <c r="AP141" t="s">
        <v>3160</v>
      </c>
      <c r="AQ141" t="s">
        <v>3162</v>
      </c>
      <c r="AR141" t="s">
        <v>3163</v>
      </c>
      <c r="AS141" t="s">
        <v>3164</v>
      </c>
    </row>
    <row r="142" spans="1:45" x14ac:dyDescent="0.25">
      <c r="A142" t="s">
        <v>368</v>
      </c>
      <c r="B142">
        <v>21</v>
      </c>
      <c r="C142">
        <v>283</v>
      </c>
      <c r="D142" s="4">
        <v>11.7473401244707</v>
      </c>
      <c r="E142">
        <v>95.723125036046895</v>
      </c>
      <c r="F142">
        <v>22</v>
      </c>
      <c r="G142">
        <v>253.5</v>
      </c>
      <c r="H142">
        <v>4</v>
      </c>
      <c r="I142">
        <v>4</v>
      </c>
      <c r="J142" t="s">
        <v>734</v>
      </c>
      <c r="K142" s="4">
        <v>28.342606876636399</v>
      </c>
      <c r="L142" s="4">
        <v>261.98369811231697</v>
      </c>
      <c r="M142" t="s">
        <v>734</v>
      </c>
      <c r="N142" s="4">
        <v>109.992938581129</v>
      </c>
      <c r="O142" s="4">
        <v>3.2122474558800098</v>
      </c>
      <c r="P142" s="4">
        <v>0.685151650433796</v>
      </c>
      <c r="Q142" s="4">
        <v>4.6883743968889497</v>
      </c>
      <c r="R142" s="3">
        <v>2.7538385493025798E-6</v>
      </c>
      <c r="S142" s="3">
        <v>1.9445159978686502E-5</v>
      </c>
      <c r="T142" s="4">
        <v>3.8973991063138098</v>
      </c>
      <c r="U142" s="4">
        <v>2.52709580544622</v>
      </c>
      <c r="V142" t="s">
        <v>757</v>
      </c>
      <c r="W142">
        <v>0</v>
      </c>
      <c r="X142">
        <v>1</v>
      </c>
      <c r="Y142" t="s">
        <v>3190</v>
      </c>
      <c r="Z142">
        <v>99.093999999999994</v>
      </c>
      <c r="AA142">
        <v>100</v>
      </c>
      <c r="AB142" t="s">
        <v>759</v>
      </c>
      <c r="AC142" t="s">
        <v>3191</v>
      </c>
      <c r="AD142" t="s">
        <v>3192</v>
      </c>
      <c r="AE142" t="s">
        <v>762</v>
      </c>
      <c r="AF142" t="s">
        <v>762</v>
      </c>
      <c r="AG142" t="s">
        <v>762</v>
      </c>
      <c r="AH142" t="s">
        <v>762</v>
      </c>
      <c r="AI142" t="s">
        <v>762</v>
      </c>
      <c r="AJ142" t="s">
        <v>45</v>
      </c>
      <c r="AK142" t="s">
        <v>46</v>
      </c>
      <c r="AL142" t="s">
        <v>47</v>
      </c>
      <c r="AM142" t="s">
        <v>52</v>
      </c>
      <c r="AN142" t="s">
        <v>369</v>
      </c>
      <c r="AO142" t="s">
        <v>370</v>
      </c>
      <c r="AP142" t="s">
        <v>3191</v>
      </c>
      <c r="AQ142" t="s">
        <v>3193</v>
      </c>
      <c r="AR142" t="s">
        <v>3194</v>
      </c>
      <c r="AS142" t="s">
        <v>3195</v>
      </c>
    </row>
    <row r="143" spans="1:45" x14ac:dyDescent="0.25">
      <c r="A143" t="s">
        <v>98</v>
      </c>
      <c r="B143">
        <v>1</v>
      </c>
      <c r="C143">
        <v>4</v>
      </c>
      <c r="D143" s="4">
        <v>0.5</v>
      </c>
      <c r="E143">
        <v>2.9439202887759501</v>
      </c>
      <c r="F143">
        <v>0</v>
      </c>
      <c r="G143">
        <v>4.5</v>
      </c>
      <c r="H143">
        <v>4</v>
      </c>
      <c r="I143">
        <v>4</v>
      </c>
      <c r="J143" t="s">
        <v>734</v>
      </c>
      <c r="K143" s="4">
        <v>0.30729093184412698</v>
      </c>
      <c r="L143" s="4">
        <v>3.6422714164508601</v>
      </c>
      <c r="M143" t="s">
        <v>734</v>
      </c>
      <c r="N143" s="4">
        <v>6.5845550016667298</v>
      </c>
      <c r="O143" s="4">
        <v>3.1899299397215501</v>
      </c>
      <c r="P143" s="4">
        <v>1.2970154524572299</v>
      </c>
      <c r="Q143" s="4">
        <v>2.4594386548580802</v>
      </c>
      <c r="R143">
        <v>1.39154476911719E-2</v>
      </c>
      <c r="S143">
        <v>3.2608687523607002E-2</v>
      </c>
      <c r="T143" s="4">
        <v>4.4869453921787699</v>
      </c>
      <c r="U143" s="4">
        <v>1.89291448726432</v>
      </c>
      <c r="V143" t="s">
        <v>757</v>
      </c>
      <c r="W143">
        <v>0</v>
      </c>
      <c r="X143">
        <v>1</v>
      </c>
      <c r="Y143" t="s">
        <v>3981</v>
      </c>
      <c r="Z143">
        <v>100</v>
      </c>
      <c r="AA143">
        <v>100</v>
      </c>
      <c r="AB143" t="s">
        <v>759</v>
      </c>
      <c r="AC143" t="s">
        <v>3982</v>
      </c>
      <c r="AD143" t="s">
        <v>3983</v>
      </c>
      <c r="AE143" t="s">
        <v>3984</v>
      </c>
      <c r="AF143">
        <v>2</v>
      </c>
      <c r="AG143" t="s">
        <v>3985</v>
      </c>
      <c r="AH143" t="s">
        <v>3986</v>
      </c>
      <c r="AI143" t="s">
        <v>870</v>
      </c>
      <c r="AJ143" t="s">
        <v>45</v>
      </c>
      <c r="AK143" t="s">
        <v>78</v>
      </c>
      <c r="AL143" t="s">
        <v>78</v>
      </c>
      <c r="AM143" t="s">
        <v>99</v>
      </c>
      <c r="AN143" t="s">
        <v>100</v>
      </c>
      <c r="AO143" t="s">
        <v>101</v>
      </c>
      <c r="AP143" t="s">
        <v>3982</v>
      </c>
      <c r="AQ143" t="s">
        <v>3987</v>
      </c>
      <c r="AR143" t="s">
        <v>3988</v>
      </c>
      <c r="AS143" t="s">
        <v>3988</v>
      </c>
    </row>
    <row r="144" spans="1:45" x14ac:dyDescent="0.25">
      <c r="A144" t="s">
        <v>426</v>
      </c>
      <c r="B144">
        <v>3</v>
      </c>
      <c r="C144">
        <v>38</v>
      </c>
      <c r="D144" s="4">
        <v>3.5590260840104402</v>
      </c>
      <c r="E144">
        <v>25.197552791226901</v>
      </c>
      <c r="F144">
        <v>2</v>
      </c>
      <c r="G144">
        <v>32.5</v>
      </c>
      <c r="H144">
        <v>4</v>
      </c>
      <c r="I144">
        <v>4</v>
      </c>
      <c r="J144" t="s">
        <v>734</v>
      </c>
      <c r="K144" s="4">
        <v>3.9360229923417802</v>
      </c>
      <c r="L144" s="4">
        <v>33.223137632604498</v>
      </c>
      <c r="M144" t="s">
        <v>734</v>
      </c>
      <c r="N144" s="4">
        <v>13.053907718758801</v>
      </c>
      <c r="O144" s="4">
        <v>3.0774594494343099</v>
      </c>
      <c r="P144" s="4">
        <v>0.80591177973137795</v>
      </c>
      <c r="Q144" s="4">
        <v>3.8186058658431099</v>
      </c>
      <c r="R144">
        <v>1.3420798788661399E-4</v>
      </c>
      <c r="S144">
        <v>5.8004275042937805E-4</v>
      </c>
      <c r="T144" s="4">
        <v>3.8833712291656801</v>
      </c>
      <c r="U144" s="4">
        <v>2.27154766970293</v>
      </c>
      <c r="V144" t="s">
        <v>757</v>
      </c>
      <c r="W144">
        <v>0</v>
      </c>
      <c r="X144">
        <v>1</v>
      </c>
      <c r="Y144" t="s">
        <v>4178</v>
      </c>
      <c r="Z144">
        <v>100</v>
      </c>
      <c r="AA144">
        <v>100</v>
      </c>
      <c r="AB144" t="s">
        <v>759</v>
      </c>
      <c r="AC144" t="s">
        <v>4179</v>
      </c>
      <c r="AD144" t="s">
        <v>4180</v>
      </c>
      <c r="AE144" t="s">
        <v>4179</v>
      </c>
      <c r="AF144">
        <v>0</v>
      </c>
      <c r="AG144" t="s">
        <v>4179</v>
      </c>
      <c r="AH144" t="s">
        <v>4181</v>
      </c>
      <c r="AI144" t="s">
        <v>870</v>
      </c>
      <c r="AJ144" t="s">
        <v>45</v>
      </c>
      <c r="AK144" t="s">
        <v>46</v>
      </c>
      <c r="AL144" t="s">
        <v>60</v>
      </c>
      <c r="AM144" t="s">
        <v>427</v>
      </c>
      <c r="AN144" t="s">
        <v>428</v>
      </c>
      <c r="AO144" t="s">
        <v>429</v>
      </c>
      <c r="AP144" t="s">
        <v>4179</v>
      </c>
      <c r="AQ144" t="s">
        <v>4182</v>
      </c>
      <c r="AR144" t="s">
        <v>4183</v>
      </c>
      <c r="AS144" t="s">
        <v>4183</v>
      </c>
    </row>
    <row r="145" spans="1:45" x14ac:dyDescent="0.25">
      <c r="A145" t="s">
        <v>405</v>
      </c>
      <c r="B145">
        <v>2</v>
      </c>
      <c r="C145">
        <v>23</v>
      </c>
      <c r="D145" s="4">
        <v>2.0615528128088298</v>
      </c>
      <c r="E145">
        <v>18.156725108528398</v>
      </c>
      <c r="F145">
        <v>1.5</v>
      </c>
      <c r="G145">
        <v>18.5</v>
      </c>
      <c r="H145">
        <v>4</v>
      </c>
      <c r="I145">
        <v>4</v>
      </c>
      <c r="J145" t="s">
        <v>734</v>
      </c>
      <c r="K145" s="4">
        <v>2.2148729332164301</v>
      </c>
      <c r="L145" s="4">
        <v>18.8667970986059</v>
      </c>
      <c r="M145" t="s">
        <v>734</v>
      </c>
      <c r="N145" s="4">
        <v>7.5666980011530098</v>
      </c>
      <c r="O145" s="4">
        <v>3.0719244051591801</v>
      </c>
      <c r="P145" s="4">
        <v>1.02541080163904</v>
      </c>
      <c r="Q145" s="4">
        <v>2.99579875718974</v>
      </c>
      <c r="R145">
        <v>2.7372701564954099E-3</v>
      </c>
      <c r="S145">
        <v>8.2344860802501096E-3</v>
      </c>
      <c r="T145" s="4">
        <v>4.0973352067982303</v>
      </c>
      <c r="U145" s="4">
        <v>2.0465136035201401</v>
      </c>
      <c r="V145" t="s">
        <v>757</v>
      </c>
      <c r="W145">
        <v>0</v>
      </c>
      <c r="X145">
        <v>1</v>
      </c>
      <c r="Y145" t="s">
        <v>4046</v>
      </c>
      <c r="Z145">
        <v>100</v>
      </c>
      <c r="AA145">
        <v>99.698800000000006</v>
      </c>
      <c r="AB145" t="s">
        <v>759</v>
      </c>
      <c r="AC145" t="s">
        <v>4047</v>
      </c>
      <c r="AD145" t="s">
        <v>4048</v>
      </c>
      <c r="AE145" t="s">
        <v>762</v>
      </c>
      <c r="AF145" t="s">
        <v>762</v>
      </c>
      <c r="AG145" t="s">
        <v>762</v>
      </c>
      <c r="AH145" t="s">
        <v>762</v>
      </c>
      <c r="AI145" t="s">
        <v>762</v>
      </c>
      <c r="AJ145" t="s">
        <v>45</v>
      </c>
      <c r="AK145" t="s">
        <v>46</v>
      </c>
      <c r="AL145" t="s">
        <v>401</v>
      </c>
      <c r="AM145" t="s">
        <v>406</v>
      </c>
      <c r="AN145" t="s">
        <v>407</v>
      </c>
      <c r="AO145" t="s">
        <v>408</v>
      </c>
      <c r="AP145" t="s">
        <v>4047</v>
      </c>
      <c r="AQ145" t="s">
        <v>4049</v>
      </c>
      <c r="AR145" t="s">
        <v>4050</v>
      </c>
      <c r="AS145" t="s">
        <v>4051</v>
      </c>
    </row>
    <row r="146" spans="1:45" x14ac:dyDescent="0.25">
      <c r="A146" t="s">
        <v>125</v>
      </c>
      <c r="B146">
        <v>1</v>
      </c>
      <c r="C146">
        <v>6</v>
      </c>
      <c r="D146" s="4">
        <v>1</v>
      </c>
      <c r="E146">
        <v>2.0615528128088298</v>
      </c>
      <c r="F146">
        <v>0</v>
      </c>
      <c r="G146">
        <v>5.5</v>
      </c>
      <c r="H146">
        <v>4</v>
      </c>
      <c r="I146">
        <v>4</v>
      </c>
      <c r="J146" t="s">
        <v>734</v>
      </c>
      <c r="K146" s="4">
        <v>0.61458186368825396</v>
      </c>
      <c r="L146" s="4">
        <v>4.8780084930142298</v>
      </c>
      <c r="M146" t="s">
        <v>734</v>
      </c>
      <c r="N146" s="4">
        <v>7.7097836727281397</v>
      </c>
      <c r="O146" s="4">
        <v>2.8945525544045698</v>
      </c>
      <c r="P146" s="4">
        <v>1.2203647507625099</v>
      </c>
      <c r="Q146" s="4">
        <v>2.3718749272264699</v>
      </c>
      <c r="R146">
        <v>1.7698080530972899E-2</v>
      </c>
      <c r="S146">
        <v>3.9672416851616502E-2</v>
      </c>
      <c r="T146" s="4">
        <v>4.1149173051670802</v>
      </c>
      <c r="U146" s="4">
        <v>1.6741878036420701</v>
      </c>
      <c r="V146" t="s">
        <v>757</v>
      </c>
      <c r="W146">
        <v>0</v>
      </c>
      <c r="X146">
        <v>1</v>
      </c>
      <c r="Y146" t="s">
        <v>3238</v>
      </c>
      <c r="Z146">
        <v>100</v>
      </c>
      <c r="AA146">
        <v>100</v>
      </c>
      <c r="AB146" t="s">
        <v>759</v>
      </c>
      <c r="AC146" t="s">
        <v>3239</v>
      </c>
      <c r="AD146" t="s">
        <v>3240</v>
      </c>
      <c r="AE146" t="s">
        <v>762</v>
      </c>
      <c r="AF146" t="s">
        <v>762</v>
      </c>
      <c r="AG146" t="s">
        <v>762</v>
      </c>
      <c r="AH146" t="s">
        <v>762</v>
      </c>
      <c r="AI146" t="s">
        <v>762</v>
      </c>
      <c r="AJ146" t="s">
        <v>45</v>
      </c>
      <c r="AK146" t="s">
        <v>78</v>
      </c>
      <c r="AL146" t="s">
        <v>78</v>
      </c>
      <c r="AM146" t="s">
        <v>126</v>
      </c>
      <c r="AN146" t="s">
        <v>127</v>
      </c>
      <c r="AO146" t="s">
        <v>128</v>
      </c>
      <c r="AP146" t="s">
        <v>3239</v>
      </c>
      <c r="AQ146" t="s">
        <v>3238</v>
      </c>
      <c r="AR146" t="s">
        <v>3241</v>
      </c>
      <c r="AS146" t="s">
        <v>3242</v>
      </c>
    </row>
    <row r="147" spans="1:45" x14ac:dyDescent="0.25">
      <c r="A147" t="s">
        <v>669</v>
      </c>
      <c r="B147">
        <v>1</v>
      </c>
      <c r="C147">
        <v>11</v>
      </c>
      <c r="D147" s="4">
        <v>1.1547005383792499</v>
      </c>
      <c r="E147">
        <v>4.4347115652166904</v>
      </c>
      <c r="F147">
        <v>1</v>
      </c>
      <c r="G147">
        <v>12</v>
      </c>
      <c r="H147">
        <v>4</v>
      </c>
      <c r="I147">
        <v>4</v>
      </c>
      <c r="J147" t="s">
        <v>734</v>
      </c>
      <c r="K147" s="4">
        <v>1.38498621581104</v>
      </c>
      <c r="L147" s="4">
        <v>9.7975404640234292</v>
      </c>
      <c r="M147" t="s">
        <v>734</v>
      </c>
      <c r="N147" s="4">
        <v>16.020003042978299</v>
      </c>
      <c r="O147" s="4">
        <v>2.88083405847869</v>
      </c>
      <c r="P147" s="4">
        <v>0.96198042483912405</v>
      </c>
      <c r="Q147" s="4">
        <v>2.9946909355878599</v>
      </c>
      <c r="R147">
        <v>2.74723052485979E-3</v>
      </c>
      <c r="S147">
        <v>8.2546808442004599E-3</v>
      </c>
      <c r="T147" s="4">
        <v>3.8428144833178099</v>
      </c>
      <c r="U147" s="4">
        <v>1.9188536336395601</v>
      </c>
      <c r="V147" t="s">
        <v>757</v>
      </c>
      <c r="W147">
        <v>5</v>
      </c>
      <c r="X147">
        <v>1</v>
      </c>
      <c r="Y147" t="s">
        <v>3182</v>
      </c>
      <c r="Z147">
        <v>100</v>
      </c>
      <c r="AA147">
        <v>100</v>
      </c>
      <c r="AB147" t="s">
        <v>759</v>
      </c>
      <c r="AC147" t="s">
        <v>3183</v>
      </c>
      <c r="AD147" t="s">
        <v>3184</v>
      </c>
      <c r="AE147" t="s">
        <v>3185</v>
      </c>
      <c r="AF147">
        <v>5</v>
      </c>
      <c r="AG147" t="s">
        <v>3183</v>
      </c>
      <c r="AH147" t="s">
        <v>3186</v>
      </c>
      <c r="AI147" t="s">
        <v>870</v>
      </c>
      <c r="AJ147" t="s">
        <v>45</v>
      </c>
      <c r="AK147" t="s">
        <v>46</v>
      </c>
      <c r="AL147" t="s">
        <v>385</v>
      </c>
      <c r="AM147" t="s">
        <v>386</v>
      </c>
      <c r="AN147" t="s">
        <v>387</v>
      </c>
      <c r="AO147" t="s">
        <v>3187</v>
      </c>
      <c r="AP147" t="s">
        <v>3185</v>
      </c>
      <c r="AQ147" t="s">
        <v>3188</v>
      </c>
      <c r="AR147" t="s">
        <v>3189</v>
      </c>
      <c r="AS147" t="s">
        <v>3189</v>
      </c>
    </row>
    <row r="148" spans="1:45" x14ac:dyDescent="0.25">
      <c r="A148" t="s">
        <v>658</v>
      </c>
      <c r="B148">
        <v>2</v>
      </c>
      <c r="C148">
        <v>19</v>
      </c>
      <c r="D148" s="4">
        <v>1.1547005383792499</v>
      </c>
      <c r="E148">
        <v>25.5913396809676</v>
      </c>
      <c r="F148">
        <v>2</v>
      </c>
      <c r="G148">
        <v>7.5</v>
      </c>
      <c r="H148">
        <v>4</v>
      </c>
      <c r="I148">
        <v>4</v>
      </c>
      <c r="J148" t="s">
        <v>734</v>
      </c>
      <c r="K148" s="4">
        <v>2.59929483226137</v>
      </c>
      <c r="L148" s="4">
        <v>18.509357561353799</v>
      </c>
      <c r="M148" t="s">
        <v>734</v>
      </c>
      <c r="N148" s="4">
        <v>90.811514898652604</v>
      </c>
      <c r="O148" s="4">
        <v>2.8211362444641699</v>
      </c>
      <c r="P148" s="4">
        <v>1.04501919393778</v>
      </c>
      <c r="Q148" s="4">
        <v>2.6996023238900899</v>
      </c>
      <c r="R148">
        <v>6.9422403707798197E-3</v>
      </c>
      <c r="S148">
        <v>1.8081121949305601E-2</v>
      </c>
      <c r="T148" s="4">
        <v>3.8661554384019499</v>
      </c>
      <c r="U148" s="4">
        <v>1.7761170505263899</v>
      </c>
      <c r="V148" t="s">
        <v>757</v>
      </c>
      <c r="W148">
        <v>3</v>
      </c>
      <c r="X148">
        <v>1</v>
      </c>
      <c r="Y148" t="s">
        <v>2338</v>
      </c>
      <c r="Z148">
        <v>100</v>
      </c>
      <c r="AA148">
        <v>100</v>
      </c>
      <c r="AB148" t="s">
        <v>759</v>
      </c>
      <c r="AC148" t="s">
        <v>2339</v>
      </c>
      <c r="AD148" t="s">
        <v>2340</v>
      </c>
      <c r="AE148" t="s">
        <v>2341</v>
      </c>
      <c r="AF148">
        <v>9</v>
      </c>
      <c r="AG148" t="s">
        <v>2342</v>
      </c>
      <c r="AH148" t="s">
        <v>2343</v>
      </c>
      <c r="AI148" t="s">
        <v>870</v>
      </c>
      <c r="AJ148" t="s">
        <v>45</v>
      </c>
      <c r="AK148" t="s">
        <v>46</v>
      </c>
      <c r="AL148" t="s">
        <v>385</v>
      </c>
      <c r="AM148" t="s">
        <v>386</v>
      </c>
      <c r="AN148" t="s">
        <v>1764</v>
      </c>
      <c r="AO148" t="s">
        <v>2341</v>
      </c>
      <c r="AP148" t="s">
        <v>2341</v>
      </c>
      <c r="AQ148" t="s">
        <v>2344</v>
      </c>
      <c r="AR148" t="s">
        <v>2345</v>
      </c>
      <c r="AS148" t="s">
        <v>2345</v>
      </c>
    </row>
    <row r="149" spans="1:45" x14ac:dyDescent="0.25">
      <c r="A149" t="s">
        <v>707</v>
      </c>
      <c r="B149">
        <v>1</v>
      </c>
      <c r="C149">
        <v>8</v>
      </c>
      <c r="D149" s="4">
        <v>1.5</v>
      </c>
      <c r="E149">
        <v>5.1881274720911303</v>
      </c>
      <c r="F149">
        <v>0</v>
      </c>
      <c r="G149">
        <v>5</v>
      </c>
      <c r="H149">
        <v>4</v>
      </c>
      <c r="I149">
        <v>4</v>
      </c>
      <c r="J149" t="s">
        <v>734</v>
      </c>
      <c r="K149" s="4">
        <v>0.98570920583991894</v>
      </c>
      <c r="L149" s="4">
        <v>6.2494972878856103</v>
      </c>
      <c r="M149" t="s">
        <v>734</v>
      </c>
      <c r="N149" s="4">
        <v>5.8924490526613704</v>
      </c>
      <c r="O149" s="4">
        <v>2.68144173312723</v>
      </c>
      <c r="P149" s="4">
        <v>1.1564352827214399</v>
      </c>
      <c r="Q149" s="4">
        <v>2.3187131810930102</v>
      </c>
      <c r="R149">
        <v>2.0410593343998602E-2</v>
      </c>
      <c r="S149">
        <v>4.4882117889657701E-2</v>
      </c>
      <c r="T149" s="4">
        <v>3.8378770158486701</v>
      </c>
      <c r="U149" s="4">
        <v>1.5250064504057901</v>
      </c>
      <c r="V149" t="s">
        <v>757</v>
      </c>
      <c r="W149">
        <v>0</v>
      </c>
      <c r="X149">
        <v>1</v>
      </c>
      <c r="Y149" t="s">
        <v>3989</v>
      </c>
      <c r="Z149">
        <v>99.700999999999993</v>
      </c>
      <c r="AA149">
        <v>100</v>
      </c>
      <c r="AB149" t="s">
        <v>759</v>
      </c>
      <c r="AC149" t="s">
        <v>3990</v>
      </c>
      <c r="AD149" t="s">
        <v>3991</v>
      </c>
      <c r="AE149" t="s">
        <v>762</v>
      </c>
      <c r="AF149" t="s">
        <v>762</v>
      </c>
      <c r="AG149" t="s">
        <v>762</v>
      </c>
      <c r="AH149" t="s">
        <v>762</v>
      </c>
      <c r="AI149" t="s">
        <v>762</v>
      </c>
      <c r="AJ149" t="s">
        <v>45</v>
      </c>
      <c r="AK149" t="s">
        <v>46</v>
      </c>
      <c r="AL149" t="s">
        <v>47</v>
      </c>
      <c r="AM149" t="s">
        <v>3992</v>
      </c>
      <c r="AN149" t="s">
        <v>3993</v>
      </c>
      <c r="AO149" t="s">
        <v>3994</v>
      </c>
      <c r="AP149" t="s">
        <v>3990</v>
      </c>
      <c r="AQ149" t="s">
        <v>3995</v>
      </c>
      <c r="AR149" t="s">
        <v>3996</v>
      </c>
      <c r="AS149" t="s">
        <v>3997</v>
      </c>
    </row>
    <row r="150" spans="1:45" x14ac:dyDescent="0.25">
      <c r="A150" t="s">
        <v>373</v>
      </c>
      <c r="B150">
        <v>3</v>
      </c>
      <c r="C150">
        <v>19</v>
      </c>
      <c r="D150" s="4">
        <v>1.25830573921179</v>
      </c>
      <c r="E150">
        <v>7.2743842809317298</v>
      </c>
      <c r="F150">
        <v>2</v>
      </c>
      <c r="G150">
        <v>20</v>
      </c>
      <c r="H150">
        <v>4</v>
      </c>
      <c r="I150">
        <v>4</v>
      </c>
      <c r="J150" t="s">
        <v>734</v>
      </c>
      <c r="K150" s="4">
        <v>2.9427196784675198</v>
      </c>
      <c r="L150" s="4">
        <v>17.533547183233999</v>
      </c>
      <c r="M150" t="s">
        <v>734</v>
      </c>
      <c r="N150" s="4">
        <v>12.8324735350797</v>
      </c>
      <c r="O150" s="4">
        <v>2.5695958243787098</v>
      </c>
      <c r="P150" s="4">
        <v>0.67417824993183495</v>
      </c>
      <c r="Q150" s="4">
        <v>3.8114487149926801</v>
      </c>
      <c r="R150">
        <v>1.38154721165627E-4</v>
      </c>
      <c r="S150">
        <v>5.9422893604572599E-4</v>
      </c>
      <c r="T150" s="4">
        <v>3.2437740743105401</v>
      </c>
      <c r="U150" s="4">
        <v>1.89541757444687</v>
      </c>
      <c r="V150" t="s">
        <v>757</v>
      </c>
      <c r="W150">
        <v>0</v>
      </c>
      <c r="X150">
        <v>1</v>
      </c>
      <c r="Y150" t="s">
        <v>3719</v>
      </c>
      <c r="Z150">
        <v>100</v>
      </c>
      <c r="AA150">
        <v>100</v>
      </c>
      <c r="AB150" t="s">
        <v>759</v>
      </c>
      <c r="AC150" t="s">
        <v>3720</v>
      </c>
      <c r="AD150" t="s">
        <v>3721</v>
      </c>
      <c r="AE150" t="s">
        <v>3720</v>
      </c>
      <c r="AF150">
        <v>0</v>
      </c>
      <c r="AG150" t="s">
        <v>3720</v>
      </c>
      <c r="AH150" t="s">
        <v>3722</v>
      </c>
      <c r="AI150" t="s">
        <v>870</v>
      </c>
      <c r="AJ150" t="s">
        <v>45</v>
      </c>
      <c r="AK150" t="s">
        <v>46</v>
      </c>
      <c r="AL150" t="s">
        <v>47</v>
      </c>
      <c r="AM150" t="s">
        <v>52</v>
      </c>
      <c r="AN150" t="s">
        <v>369</v>
      </c>
      <c r="AO150" t="s">
        <v>374</v>
      </c>
      <c r="AP150" t="s">
        <v>3720</v>
      </c>
      <c r="AQ150" t="s">
        <v>3723</v>
      </c>
      <c r="AR150" t="s">
        <v>3724</v>
      </c>
      <c r="AS150" t="s">
        <v>3725</v>
      </c>
    </row>
    <row r="151" spans="1:45" x14ac:dyDescent="0.25">
      <c r="A151" t="s">
        <v>430</v>
      </c>
      <c r="B151">
        <v>8</v>
      </c>
      <c r="C151">
        <v>62</v>
      </c>
      <c r="D151" s="4">
        <v>3.8729833462074201</v>
      </c>
      <c r="E151">
        <v>18.750555547325298</v>
      </c>
      <c r="F151">
        <v>8.5</v>
      </c>
      <c r="G151">
        <v>58</v>
      </c>
      <c r="H151">
        <v>4</v>
      </c>
      <c r="I151">
        <v>4</v>
      </c>
      <c r="J151" t="s">
        <v>734</v>
      </c>
      <c r="K151" s="4">
        <v>9.6062764505033105</v>
      </c>
      <c r="L151" s="4">
        <v>57.544114027149497</v>
      </c>
      <c r="M151" t="s">
        <v>734</v>
      </c>
      <c r="N151" s="4">
        <v>16.0502370234755</v>
      </c>
      <c r="O151" s="4">
        <v>2.5645885497077301</v>
      </c>
      <c r="P151" s="4">
        <v>0.55449909816102805</v>
      </c>
      <c r="Q151" s="4">
        <v>4.6250545009235804</v>
      </c>
      <c r="R151" s="3">
        <v>3.7449991522727298E-6</v>
      </c>
      <c r="S151" s="3">
        <v>2.5729156338046699E-5</v>
      </c>
      <c r="T151" s="4">
        <v>3.1190876478687501</v>
      </c>
      <c r="U151" s="4">
        <v>2.0100894515466998</v>
      </c>
      <c r="V151" t="s">
        <v>757</v>
      </c>
      <c r="W151">
        <v>0</v>
      </c>
      <c r="X151">
        <v>1</v>
      </c>
      <c r="Y151" t="s">
        <v>3295</v>
      </c>
      <c r="Z151">
        <v>100</v>
      </c>
      <c r="AA151">
        <v>100</v>
      </c>
      <c r="AB151" t="s">
        <v>759</v>
      </c>
      <c r="AC151" t="s">
        <v>3296</v>
      </c>
      <c r="AD151" t="s">
        <v>3297</v>
      </c>
      <c r="AE151" t="s">
        <v>762</v>
      </c>
      <c r="AF151" t="s">
        <v>762</v>
      </c>
      <c r="AG151" t="s">
        <v>762</v>
      </c>
      <c r="AH151" t="s">
        <v>762</v>
      </c>
      <c r="AI151" t="s">
        <v>762</v>
      </c>
      <c r="AJ151" t="s">
        <v>45</v>
      </c>
      <c r="AK151" t="s">
        <v>46</v>
      </c>
      <c r="AL151" t="s">
        <v>60</v>
      </c>
      <c r="AM151" t="s">
        <v>427</v>
      </c>
      <c r="AN151" t="s">
        <v>431</v>
      </c>
      <c r="AO151" t="s">
        <v>432</v>
      </c>
      <c r="AP151" t="s">
        <v>3296</v>
      </c>
      <c r="AQ151" t="s">
        <v>3298</v>
      </c>
      <c r="AR151" t="s">
        <v>3299</v>
      </c>
      <c r="AS151" t="s">
        <v>3300</v>
      </c>
    </row>
    <row r="152" spans="1:45" x14ac:dyDescent="0.25">
      <c r="A152" t="s">
        <v>567</v>
      </c>
      <c r="B152">
        <v>4</v>
      </c>
      <c r="C152">
        <v>32</v>
      </c>
      <c r="D152" s="4">
        <v>3.16227766016838</v>
      </c>
      <c r="E152">
        <v>13.8894444333338</v>
      </c>
      <c r="F152">
        <v>4.5</v>
      </c>
      <c r="G152">
        <v>38</v>
      </c>
      <c r="H152">
        <v>4</v>
      </c>
      <c r="I152">
        <v>4</v>
      </c>
      <c r="J152" t="s">
        <v>734</v>
      </c>
      <c r="K152" s="4">
        <v>5.0415967605635403</v>
      </c>
      <c r="L152" s="4">
        <v>29.3561749690836</v>
      </c>
      <c r="M152" t="s">
        <v>734</v>
      </c>
      <c r="N152" s="4">
        <v>9.9943615258762399</v>
      </c>
      <c r="O152" s="4">
        <v>2.5136974296384502</v>
      </c>
      <c r="P152" s="4">
        <v>0.69421635329416398</v>
      </c>
      <c r="Q152" s="4">
        <v>3.6209135922980802</v>
      </c>
      <c r="R152">
        <v>2.9356455485530001E-4</v>
      </c>
      <c r="S152">
        <v>1.16319374907904E-3</v>
      </c>
      <c r="T152" s="4">
        <v>3.2079137829326099</v>
      </c>
      <c r="U152" s="4">
        <v>1.8194810763442799</v>
      </c>
      <c r="V152" t="s">
        <v>757</v>
      </c>
      <c r="W152">
        <v>3</v>
      </c>
      <c r="X152">
        <v>1</v>
      </c>
      <c r="Y152" t="s">
        <v>3395</v>
      </c>
      <c r="Z152">
        <v>100</v>
      </c>
      <c r="AA152">
        <v>100</v>
      </c>
      <c r="AB152" t="s">
        <v>759</v>
      </c>
      <c r="AC152" t="s">
        <v>3396</v>
      </c>
      <c r="AD152" t="s">
        <v>3397</v>
      </c>
      <c r="AE152" t="s">
        <v>3398</v>
      </c>
      <c r="AF152">
        <v>4</v>
      </c>
      <c r="AG152" t="s">
        <v>3399</v>
      </c>
      <c r="AH152" t="s">
        <v>3400</v>
      </c>
      <c r="AI152" t="s">
        <v>870</v>
      </c>
      <c r="AJ152" t="s">
        <v>45</v>
      </c>
      <c r="AK152" t="s">
        <v>46</v>
      </c>
      <c r="AL152" t="s">
        <v>60</v>
      </c>
      <c r="AM152" t="s">
        <v>427</v>
      </c>
      <c r="AN152" t="s">
        <v>431</v>
      </c>
      <c r="AO152" t="s">
        <v>432</v>
      </c>
      <c r="AP152" t="s">
        <v>3398</v>
      </c>
      <c r="AQ152" t="s">
        <v>3401</v>
      </c>
      <c r="AR152" t="s">
        <v>3402</v>
      </c>
      <c r="AS152" t="s">
        <v>3402</v>
      </c>
    </row>
    <row r="153" spans="1:45" x14ac:dyDescent="0.25">
      <c r="A153" t="s">
        <v>708</v>
      </c>
      <c r="B153">
        <v>1</v>
      </c>
      <c r="C153">
        <v>8</v>
      </c>
      <c r="D153" s="4">
        <v>0.81649658092772603</v>
      </c>
      <c r="E153">
        <v>2.08166599946613</v>
      </c>
      <c r="F153">
        <v>1</v>
      </c>
      <c r="G153">
        <v>7.5</v>
      </c>
      <c r="H153">
        <v>4</v>
      </c>
      <c r="I153">
        <v>4</v>
      </c>
      <c r="J153" t="s">
        <v>734</v>
      </c>
      <c r="K153" s="4">
        <v>1.3496325784654699</v>
      </c>
      <c r="L153" s="4">
        <v>7.40548956144836</v>
      </c>
      <c r="M153" t="s">
        <v>734</v>
      </c>
      <c r="N153" s="4">
        <v>8.2499216149984402</v>
      </c>
      <c r="O153" s="4">
        <v>2.4594985137804102</v>
      </c>
      <c r="P153" s="4">
        <v>0.94160912324623602</v>
      </c>
      <c r="Q153" s="4">
        <v>2.61201644404336</v>
      </c>
      <c r="R153">
        <v>9.0009924584913692E-3</v>
      </c>
      <c r="S153">
        <v>2.2789365368013001E-2</v>
      </c>
      <c r="T153" s="4">
        <v>3.4011076370266502</v>
      </c>
      <c r="U153" s="4">
        <v>1.5178893905341799</v>
      </c>
      <c r="V153" t="s">
        <v>757</v>
      </c>
      <c r="W153">
        <v>2</v>
      </c>
      <c r="X153">
        <v>1</v>
      </c>
      <c r="Y153" t="s">
        <v>3947</v>
      </c>
      <c r="Z153">
        <v>99.391999999999996</v>
      </c>
      <c r="AA153">
        <v>100</v>
      </c>
      <c r="AB153" t="s">
        <v>759</v>
      </c>
      <c r="AC153" t="s">
        <v>3948</v>
      </c>
      <c r="AD153" t="s">
        <v>3949</v>
      </c>
      <c r="AE153" t="s">
        <v>762</v>
      </c>
      <c r="AF153" t="s">
        <v>762</v>
      </c>
      <c r="AG153" t="s">
        <v>762</v>
      </c>
      <c r="AH153" t="s">
        <v>762</v>
      </c>
      <c r="AI153" t="s">
        <v>762</v>
      </c>
      <c r="AJ153" t="s">
        <v>45</v>
      </c>
      <c r="AK153" t="s">
        <v>78</v>
      </c>
      <c r="AL153" t="s">
        <v>78</v>
      </c>
      <c r="AM153" t="s">
        <v>99</v>
      </c>
      <c r="AN153" t="s">
        <v>108</v>
      </c>
      <c r="AO153" t="s">
        <v>3148</v>
      </c>
      <c r="AP153" t="s">
        <v>3148</v>
      </c>
      <c r="AQ153" t="s">
        <v>3950</v>
      </c>
      <c r="AR153" t="s">
        <v>3951</v>
      </c>
      <c r="AS153" t="s">
        <v>3952</v>
      </c>
    </row>
    <row r="154" spans="1:45" x14ac:dyDescent="0.25">
      <c r="A154" t="s">
        <v>709</v>
      </c>
      <c r="B154">
        <v>10</v>
      </c>
      <c r="C154">
        <v>57</v>
      </c>
      <c r="D154" s="4">
        <v>1.8929694486000901</v>
      </c>
      <c r="E154">
        <v>22.368132093076799</v>
      </c>
      <c r="F154">
        <v>8.5</v>
      </c>
      <c r="G154">
        <v>58</v>
      </c>
      <c r="H154">
        <v>4</v>
      </c>
      <c r="I154">
        <v>4</v>
      </c>
      <c r="J154" t="s">
        <v>734</v>
      </c>
      <c r="K154" s="4">
        <v>12.162894720949399</v>
      </c>
      <c r="L154" s="4">
        <v>56.728623852103802</v>
      </c>
      <c r="M154" t="s">
        <v>734</v>
      </c>
      <c r="N154" s="4">
        <v>31.770931462300201</v>
      </c>
      <c r="O154" s="4">
        <v>2.2157748546374001</v>
      </c>
      <c r="P154" s="4">
        <v>0.608968009782206</v>
      </c>
      <c r="Q154" s="4">
        <v>3.63857348669245</v>
      </c>
      <c r="R154">
        <v>2.74152402825986E-4</v>
      </c>
      <c r="S154">
        <v>1.0963704779937799E-3</v>
      </c>
      <c r="T154" s="4">
        <v>2.8247428644196102</v>
      </c>
      <c r="U154" s="4">
        <v>1.6068068448552</v>
      </c>
      <c r="V154" t="s">
        <v>757</v>
      </c>
      <c r="W154">
        <v>0</v>
      </c>
      <c r="X154">
        <v>2</v>
      </c>
      <c r="Y154" t="s">
        <v>2438</v>
      </c>
      <c r="Z154">
        <v>99.399000000000001</v>
      </c>
      <c r="AA154">
        <v>100</v>
      </c>
      <c r="AB154" t="s">
        <v>759</v>
      </c>
      <c r="AC154" t="s">
        <v>2439</v>
      </c>
      <c r="AD154" t="s">
        <v>2440</v>
      </c>
      <c r="AE154" t="s">
        <v>2439</v>
      </c>
      <c r="AF154">
        <v>0</v>
      </c>
      <c r="AG154" t="s">
        <v>2441</v>
      </c>
      <c r="AH154" t="s">
        <v>2442</v>
      </c>
      <c r="AI154" t="s">
        <v>2443</v>
      </c>
      <c r="AJ154" t="s">
        <v>45</v>
      </c>
      <c r="AK154" t="s">
        <v>46</v>
      </c>
      <c r="AL154" t="s">
        <v>47</v>
      </c>
      <c r="AM154" t="s">
        <v>52</v>
      </c>
      <c r="AN154" t="s">
        <v>377</v>
      </c>
      <c r="AO154" t="s">
        <v>381</v>
      </c>
      <c r="AP154" t="s">
        <v>2439</v>
      </c>
      <c r="AQ154" t="s">
        <v>2444</v>
      </c>
      <c r="AR154" t="s">
        <v>2445</v>
      </c>
      <c r="AS154" t="s">
        <v>2446</v>
      </c>
    </row>
    <row r="155" spans="1:45" x14ac:dyDescent="0.25">
      <c r="A155" t="s">
        <v>18</v>
      </c>
      <c r="B155">
        <v>5</v>
      </c>
      <c r="C155">
        <v>32</v>
      </c>
      <c r="D155" s="4">
        <v>5.1234753829797999</v>
      </c>
      <c r="E155">
        <v>32.221886971436</v>
      </c>
      <c r="F155">
        <v>3.5</v>
      </c>
      <c r="G155">
        <v>18</v>
      </c>
      <c r="H155">
        <v>4</v>
      </c>
      <c r="I155">
        <v>4</v>
      </c>
      <c r="J155" t="s">
        <v>734</v>
      </c>
      <c r="K155" s="4">
        <v>6.0923127922356697</v>
      </c>
      <c r="L155" s="4">
        <v>25.930460316304998</v>
      </c>
      <c r="M155" t="s">
        <v>734</v>
      </c>
      <c r="N155" s="4">
        <v>15.1432226088736</v>
      </c>
      <c r="O155" s="4">
        <v>2.0851879365681398</v>
      </c>
      <c r="P155" s="4">
        <v>0.76340142585984605</v>
      </c>
      <c r="Q155" s="4">
        <v>2.7314435969509998</v>
      </c>
      <c r="R155">
        <v>6.3057533444806401E-3</v>
      </c>
      <c r="S155">
        <v>1.6594959996698001E-2</v>
      </c>
      <c r="T155" s="4">
        <v>2.8485893624279899</v>
      </c>
      <c r="U155" s="4">
        <v>1.32178651070829</v>
      </c>
      <c r="V155" t="s">
        <v>757</v>
      </c>
      <c r="W155">
        <v>6</v>
      </c>
      <c r="X155">
        <v>2</v>
      </c>
      <c r="Y155" t="s">
        <v>4088</v>
      </c>
      <c r="Z155">
        <v>100</v>
      </c>
      <c r="AA155">
        <v>100</v>
      </c>
      <c r="AB155" t="s">
        <v>759</v>
      </c>
      <c r="AC155" t="s">
        <v>4089</v>
      </c>
      <c r="AD155" t="s">
        <v>4090</v>
      </c>
      <c r="AE155" t="s">
        <v>4001</v>
      </c>
      <c r="AF155">
        <v>6</v>
      </c>
      <c r="AG155" t="s">
        <v>4091</v>
      </c>
      <c r="AH155" t="s">
        <v>4092</v>
      </c>
      <c r="AI155" t="s">
        <v>885</v>
      </c>
      <c r="AJ155" t="s">
        <v>12</v>
      </c>
      <c r="AK155" t="s">
        <v>13</v>
      </c>
      <c r="AL155" t="s">
        <v>14</v>
      </c>
      <c r="AM155" t="s">
        <v>15</v>
      </c>
      <c r="AN155" t="s">
        <v>16</v>
      </c>
      <c r="AO155" t="s">
        <v>20</v>
      </c>
      <c r="AP155" t="s">
        <v>4001</v>
      </c>
      <c r="AQ155" t="s">
        <v>4093</v>
      </c>
      <c r="AR155" t="s">
        <v>4094</v>
      </c>
      <c r="AS155" t="s">
        <v>4095</v>
      </c>
    </row>
    <row r="156" spans="1:45" x14ac:dyDescent="0.25">
      <c r="A156" t="s">
        <v>642</v>
      </c>
      <c r="B156">
        <v>3</v>
      </c>
      <c r="C156">
        <v>15</v>
      </c>
      <c r="D156" s="4">
        <v>1.7078251276599301</v>
      </c>
      <c r="E156">
        <v>10.904891868637099</v>
      </c>
      <c r="F156">
        <v>2.5</v>
      </c>
      <c r="G156">
        <v>10.5</v>
      </c>
      <c r="H156">
        <v>4</v>
      </c>
      <c r="I156">
        <v>4</v>
      </c>
      <c r="J156" t="s">
        <v>734</v>
      </c>
      <c r="K156" s="4">
        <v>3.0061659502668401</v>
      </c>
      <c r="L156" s="4">
        <v>12.121487091241301</v>
      </c>
      <c r="M156" t="s">
        <v>734</v>
      </c>
      <c r="N156" s="4">
        <v>35.715937642865498</v>
      </c>
      <c r="O156" s="4">
        <v>2.0426640239196101</v>
      </c>
      <c r="P156" s="4">
        <v>0.81871645851150099</v>
      </c>
      <c r="Q156" s="4">
        <v>2.4949590333549101</v>
      </c>
      <c r="R156">
        <v>1.2597167289039601E-2</v>
      </c>
      <c r="S156">
        <v>3.01525416654791E-2</v>
      </c>
      <c r="T156" s="4">
        <v>2.8613804824311102</v>
      </c>
      <c r="U156" s="4">
        <v>1.22394756540811</v>
      </c>
      <c r="V156" t="s">
        <v>757</v>
      </c>
      <c r="W156">
        <v>0</v>
      </c>
      <c r="X156">
        <v>1</v>
      </c>
      <c r="Y156" t="s">
        <v>3886</v>
      </c>
      <c r="Z156">
        <v>99.7</v>
      </c>
      <c r="AA156">
        <v>100</v>
      </c>
      <c r="AB156" t="s">
        <v>759</v>
      </c>
      <c r="AC156" t="s">
        <v>3887</v>
      </c>
      <c r="AD156" t="s">
        <v>3888</v>
      </c>
      <c r="AE156" t="s">
        <v>3887</v>
      </c>
      <c r="AF156">
        <v>0</v>
      </c>
      <c r="AG156" t="s">
        <v>3887</v>
      </c>
      <c r="AH156" t="s">
        <v>3889</v>
      </c>
      <c r="AI156" t="s">
        <v>2745</v>
      </c>
      <c r="AJ156" t="s">
        <v>45</v>
      </c>
      <c r="AK156" t="s">
        <v>46</v>
      </c>
      <c r="AL156" t="s">
        <v>401</v>
      </c>
      <c r="AM156" t="s">
        <v>406</v>
      </c>
      <c r="AN156" t="s">
        <v>410</v>
      </c>
      <c r="AO156" t="s">
        <v>3890</v>
      </c>
      <c r="AP156" t="s">
        <v>3887</v>
      </c>
      <c r="AQ156" t="s">
        <v>3891</v>
      </c>
      <c r="AR156" t="s">
        <v>3892</v>
      </c>
      <c r="AS156" t="s">
        <v>3893</v>
      </c>
    </row>
    <row r="157" spans="1:45" x14ac:dyDescent="0.25">
      <c r="A157" t="s">
        <v>593</v>
      </c>
      <c r="B157">
        <v>9</v>
      </c>
      <c r="C157">
        <v>55</v>
      </c>
      <c r="D157" s="4">
        <v>4.9665548085837798</v>
      </c>
      <c r="E157">
        <v>30.452148254816699</v>
      </c>
      <c r="F157">
        <v>9.5</v>
      </c>
      <c r="G157">
        <v>58</v>
      </c>
      <c r="H157">
        <v>4</v>
      </c>
      <c r="I157">
        <v>4</v>
      </c>
      <c r="J157" t="s">
        <v>734</v>
      </c>
      <c r="K157" s="4">
        <v>12.149871347620699</v>
      </c>
      <c r="L157" s="4">
        <v>48.728862069335698</v>
      </c>
      <c r="M157" t="s">
        <v>734</v>
      </c>
      <c r="N157" s="4">
        <v>22.4973973597587</v>
      </c>
      <c r="O157" s="4">
        <v>2.0167092406707998</v>
      </c>
      <c r="P157" s="4">
        <v>0.66899476691203197</v>
      </c>
      <c r="Q157" s="4">
        <v>3.0145366457492599</v>
      </c>
      <c r="R157">
        <v>2.5737211703732799E-3</v>
      </c>
      <c r="S157">
        <v>7.8258363816852694E-3</v>
      </c>
      <c r="T157" s="4">
        <v>2.6857040075828298</v>
      </c>
      <c r="U157" s="4">
        <v>1.3477144737587701</v>
      </c>
      <c r="V157" t="s">
        <v>757</v>
      </c>
      <c r="W157">
        <v>6</v>
      </c>
      <c r="X157">
        <v>1</v>
      </c>
      <c r="Y157" t="s">
        <v>2397</v>
      </c>
      <c r="Z157">
        <v>100</v>
      </c>
      <c r="AA157">
        <v>100</v>
      </c>
      <c r="AB157" t="s">
        <v>759</v>
      </c>
      <c r="AC157" t="s">
        <v>2398</v>
      </c>
      <c r="AD157" t="s">
        <v>2399</v>
      </c>
      <c r="AE157" t="s">
        <v>957</v>
      </c>
      <c r="AF157">
        <v>13</v>
      </c>
      <c r="AG157" t="s">
        <v>2400</v>
      </c>
      <c r="AH157" t="s">
        <v>2401</v>
      </c>
      <c r="AI157" t="s">
        <v>870</v>
      </c>
      <c r="AJ157" t="s">
        <v>45</v>
      </c>
      <c r="AK157" t="s">
        <v>207</v>
      </c>
      <c r="AL157" t="s">
        <v>208</v>
      </c>
      <c r="AM157" t="s">
        <v>209</v>
      </c>
      <c r="AN157" t="s">
        <v>271</v>
      </c>
      <c r="AO157" t="s">
        <v>2402</v>
      </c>
      <c r="AP157" t="s">
        <v>2402</v>
      </c>
      <c r="AQ157" t="s">
        <v>2403</v>
      </c>
      <c r="AR157" t="s">
        <v>2404</v>
      </c>
      <c r="AS157" t="s">
        <v>2404</v>
      </c>
    </row>
    <row r="158" spans="1:45" x14ac:dyDescent="0.25">
      <c r="A158" t="s">
        <v>30</v>
      </c>
      <c r="B158">
        <v>9</v>
      </c>
      <c r="C158">
        <v>47</v>
      </c>
      <c r="D158" s="4">
        <v>1.29099444873581</v>
      </c>
      <c r="E158">
        <v>28.717010057919801</v>
      </c>
      <c r="F158">
        <v>8.5</v>
      </c>
      <c r="G158">
        <v>35.5</v>
      </c>
      <c r="H158">
        <v>4</v>
      </c>
      <c r="I158">
        <v>4</v>
      </c>
      <c r="J158" t="s">
        <v>734</v>
      </c>
      <c r="K158" s="4">
        <v>11.318933169634301</v>
      </c>
      <c r="L158" s="4">
        <v>42.114656965385798</v>
      </c>
      <c r="M158" t="s">
        <v>734</v>
      </c>
      <c r="N158" s="4">
        <v>18.953665602619399</v>
      </c>
      <c r="O158" s="4">
        <v>1.9070220485632099</v>
      </c>
      <c r="P158" s="4">
        <v>0.49472304091512398</v>
      </c>
      <c r="Q158" s="4">
        <v>3.8547265658693699</v>
      </c>
      <c r="R158">
        <v>1.1585904610158401E-4</v>
      </c>
      <c r="S158">
        <v>5.1398550644018699E-4</v>
      </c>
      <c r="T158" s="4">
        <v>2.4017450894783301</v>
      </c>
      <c r="U158" s="4">
        <v>1.4122990076480899</v>
      </c>
      <c r="V158" t="s">
        <v>757</v>
      </c>
      <c r="W158">
        <v>2</v>
      </c>
      <c r="X158">
        <v>2</v>
      </c>
      <c r="Y158" t="s">
        <v>3329</v>
      </c>
      <c r="Z158">
        <v>100</v>
      </c>
      <c r="AA158">
        <v>100</v>
      </c>
      <c r="AB158" t="s">
        <v>759</v>
      </c>
      <c r="AC158" t="s">
        <v>3330</v>
      </c>
      <c r="AD158" t="s">
        <v>3331</v>
      </c>
      <c r="AE158" t="s">
        <v>762</v>
      </c>
      <c r="AF158" t="s">
        <v>762</v>
      </c>
      <c r="AG158" t="s">
        <v>762</v>
      </c>
      <c r="AH158" t="s">
        <v>762</v>
      </c>
      <c r="AI158" t="s">
        <v>762</v>
      </c>
      <c r="AJ158" t="s">
        <v>12</v>
      </c>
      <c r="AK158" t="s">
        <v>13</v>
      </c>
      <c r="AL158" t="s">
        <v>22</v>
      </c>
      <c r="AM158" t="s">
        <v>27</v>
      </c>
      <c r="AN158" t="s">
        <v>28</v>
      </c>
      <c r="AO158" t="s">
        <v>29</v>
      </c>
      <c r="AP158" t="s">
        <v>3024</v>
      </c>
      <c r="AQ158" t="s">
        <v>3332</v>
      </c>
      <c r="AR158" t="s">
        <v>3333</v>
      </c>
      <c r="AS158" t="s">
        <v>3334</v>
      </c>
    </row>
    <row r="159" spans="1:45" x14ac:dyDescent="0.25">
      <c r="A159" t="s">
        <v>19</v>
      </c>
      <c r="B159">
        <v>12</v>
      </c>
      <c r="C159">
        <v>61</v>
      </c>
      <c r="D159" s="4">
        <v>2.9439202887759501</v>
      </c>
      <c r="E159">
        <v>29.477392467222501</v>
      </c>
      <c r="F159">
        <v>12</v>
      </c>
      <c r="G159">
        <v>67</v>
      </c>
      <c r="H159">
        <v>4</v>
      </c>
      <c r="I159">
        <v>4</v>
      </c>
      <c r="J159" t="s">
        <v>734</v>
      </c>
      <c r="K159" s="4">
        <v>15.769957839503</v>
      </c>
      <c r="L159" s="4">
        <v>58.189699796750702</v>
      </c>
      <c r="M159" t="s">
        <v>734</v>
      </c>
      <c r="N159" s="4">
        <v>20.576327778950901</v>
      </c>
      <c r="O159" s="4">
        <v>1.8776634814962401</v>
      </c>
      <c r="P159" s="4">
        <v>0.48468732728446801</v>
      </c>
      <c r="Q159" s="4">
        <v>3.87396858922664</v>
      </c>
      <c r="R159">
        <v>1.07077220017471E-4</v>
      </c>
      <c r="S159">
        <v>4.7970455562503899E-4</v>
      </c>
      <c r="T159" s="4">
        <v>2.3623508087807101</v>
      </c>
      <c r="U159" s="4">
        <v>1.39297615421177</v>
      </c>
      <c r="V159" t="s">
        <v>757</v>
      </c>
      <c r="W159">
        <v>0</v>
      </c>
      <c r="X159">
        <v>1</v>
      </c>
      <c r="Y159" t="s">
        <v>3139</v>
      </c>
      <c r="Z159">
        <v>100</v>
      </c>
      <c r="AA159">
        <v>100</v>
      </c>
      <c r="AB159" t="s">
        <v>759</v>
      </c>
      <c r="AC159" t="s">
        <v>3140</v>
      </c>
      <c r="AD159" t="s">
        <v>3141</v>
      </c>
      <c r="AE159" t="s">
        <v>762</v>
      </c>
      <c r="AF159" t="s">
        <v>762</v>
      </c>
      <c r="AG159" t="s">
        <v>762</v>
      </c>
      <c r="AH159" t="s">
        <v>762</v>
      </c>
      <c r="AI159" t="s">
        <v>762</v>
      </c>
      <c r="AJ159" t="s">
        <v>12</v>
      </c>
      <c r="AK159" t="s">
        <v>13</v>
      </c>
      <c r="AL159" t="s">
        <v>14</v>
      </c>
      <c r="AM159" t="s">
        <v>15</v>
      </c>
      <c r="AN159" t="s">
        <v>16</v>
      </c>
      <c r="AO159" t="s">
        <v>20</v>
      </c>
      <c r="AP159" t="s">
        <v>3140</v>
      </c>
      <c r="AQ159" t="s">
        <v>3142</v>
      </c>
      <c r="AR159" t="s">
        <v>3143</v>
      </c>
      <c r="AS159" t="s">
        <v>3144</v>
      </c>
    </row>
    <row r="160" spans="1:45" x14ac:dyDescent="0.25">
      <c r="A160" t="s">
        <v>677</v>
      </c>
      <c r="B160">
        <v>21</v>
      </c>
      <c r="C160">
        <v>91</v>
      </c>
      <c r="D160" s="4">
        <v>7.1355915428692196</v>
      </c>
      <c r="E160">
        <v>28.101008285587699</v>
      </c>
      <c r="F160">
        <v>20.5</v>
      </c>
      <c r="G160">
        <v>96.5</v>
      </c>
      <c r="H160">
        <v>4</v>
      </c>
      <c r="I160">
        <v>4</v>
      </c>
      <c r="J160" t="s">
        <v>734</v>
      </c>
      <c r="K160" s="4">
        <v>26.4661107487075</v>
      </c>
      <c r="L160" s="4">
        <v>84.469247421594602</v>
      </c>
      <c r="M160" t="s">
        <v>734</v>
      </c>
      <c r="N160" s="4">
        <v>56.426615098864097</v>
      </c>
      <c r="O160" s="4">
        <v>1.67249373283368</v>
      </c>
      <c r="P160" s="4">
        <v>0.49030915042052797</v>
      </c>
      <c r="Q160" s="4">
        <v>3.4111003871724801</v>
      </c>
      <c r="R160">
        <v>6.4701265406565697E-4</v>
      </c>
      <c r="S160">
        <v>2.3630835727512902E-3</v>
      </c>
      <c r="T160" s="4">
        <v>2.1628028832542001</v>
      </c>
      <c r="U160" s="4">
        <v>1.1821845824131501</v>
      </c>
      <c r="V160" t="s">
        <v>757</v>
      </c>
      <c r="W160">
        <v>0</v>
      </c>
      <c r="X160">
        <v>2</v>
      </c>
      <c r="Y160" t="s">
        <v>3102</v>
      </c>
      <c r="Z160">
        <v>99.396000000000001</v>
      </c>
      <c r="AA160">
        <v>100</v>
      </c>
      <c r="AB160" t="s">
        <v>759</v>
      </c>
      <c r="AC160" t="s">
        <v>3103</v>
      </c>
      <c r="AD160" t="s">
        <v>3104</v>
      </c>
      <c r="AE160" t="s">
        <v>762</v>
      </c>
      <c r="AF160" t="s">
        <v>762</v>
      </c>
      <c r="AG160" t="s">
        <v>762</v>
      </c>
      <c r="AH160" t="s">
        <v>762</v>
      </c>
      <c r="AI160" t="s">
        <v>762</v>
      </c>
      <c r="AJ160" t="s">
        <v>45</v>
      </c>
      <c r="AK160" t="s">
        <v>46</v>
      </c>
      <c r="AL160" t="s">
        <v>60</v>
      </c>
      <c r="AM160" t="s">
        <v>3105</v>
      </c>
      <c r="AN160" t="s">
        <v>3106</v>
      </c>
      <c r="AO160" t="s">
        <v>3107</v>
      </c>
      <c r="AP160" t="s">
        <v>3103</v>
      </c>
      <c r="AQ160" t="s">
        <v>3108</v>
      </c>
      <c r="AR160" t="s">
        <v>3109</v>
      </c>
      <c r="AS160" t="s">
        <v>3110</v>
      </c>
    </row>
    <row r="161" spans="1:45" x14ac:dyDescent="0.25">
      <c r="A161" t="s">
        <v>581</v>
      </c>
      <c r="B161">
        <v>10</v>
      </c>
      <c r="C161">
        <v>42</v>
      </c>
      <c r="D161" s="4">
        <v>6.7823299831252699</v>
      </c>
      <c r="E161">
        <v>13.4412301024373</v>
      </c>
      <c r="F161">
        <v>7.5</v>
      </c>
      <c r="G161">
        <v>41.5</v>
      </c>
      <c r="H161">
        <v>4</v>
      </c>
      <c r="I161">
        <v>4</v>
      </c>
      <c r="J161" t="s">
        <v>734</v>
      </c>
      <c r="K161" s="4">
        <v>12.9430198619569</v>
      </c>
      <c r="L161" s="4">
        <v>40.299265112261303</v>
      </c>
      <c r="M161" t="s">
        <v>734</v>
      </c>
      <c r="N161" s="4">
        <v>50.784694017057703</v>
      </c>
      <c r="O161" s="4">
        <v>1.62327829623987</v>
      </c>
      <c r="P161" s="4">
        <v>0.467007928589452</v>
      </c>
      <c r="Q161" s="4">
        <v>3.4759116427483598</v>
      </c>
      <c r="R161">
        <v>5.09119992935246E-4</v>
      </c>
      <c r="S161">
        <v>1.9161242535307801E-3</v>
      </c>
      <c r="T161" s="4">
        <v>2.0902862248293199</v>
      </c>
      <c r="U161" s="4">
        <v>1.15627036765042</v>
      </c>
      <c r="V161" t="s">
        <v>757</v>
      </c>
      <c r="W161">
        <v>5</v>
      </c>
      <c r="X161">
        <v>1</v>
      </c>
      <c r="Y161" t="s">
        <v>3089</v>
      </c>
      <c r="Z161">
        <v>100</v>
      </c>
      <c r="AA161">
        <v>100</v>
      </c>
      <c r="AB161" t="s">
        <v>759</v>
      </c>
      <c r="AC161" t="s">
        <v>3090</v>
      </c>
      <c r="AD161" t="s">
        <v>3091</v>
      </c>
      <c r="AE161" t="s">
        <v>762</v>
      </c>
      <c r="AF161" t="s">
        <v>762</v>
      </c>
      <c r="AG161" t="s">
        <v>762</v>
      </c>
      <c r="AH161" t="s">
        <v>762</v>
      </c>
      <c r="AI161" t="s">
        <v>762</v>
      </c>
      <c r="AJ161" t="s">
        <v>45</v>
      </c>
      <c r="AK161" t="s">
        <v>78</v>
      </c>
      <c r="AL161" t="s">
        <v>78</v>
      </c>
      <c r="AM161" t="s">
        <v>99</v>
      </c>
      <c r="AN161" t="s">
        <v>2955</v>
      </c>
      <c r="AO161" t="s">
        <v>3092</v>
      </c>
      <c r="AP161" t="s">
        <v>3092</v>
      </c>
      <c r="AQ161" t="s">
        <v>3093</v>
      </c>
      <c r="AR161" t="s">
        <v>3094</v>
      </c>
      <c r="AS161" t="s">
        <v>3094</v>
      </c>
    </row>
    <row r="162" spans="1:45" x14ac:dyDescent="0.25">
      <c r="A162" t="s">
        <v>537</v>
      </c>
      <c r="B162">
        <v>7</v>
      </c>
      <c r="C162">
        <v>26</v>
      </c>
      <c r="D162" s="4">
        <v>2.88675134594813</v>
      </c>
      <c r="E162">
        <v>13.573871960498201</v>
      </c>
      <c r="F162">
        <v>6.5</v>
      </c>
      <c r="G162">
        <v>25</v>
      </c>
      <c r="H162">
        <v>4</v>
      </c>
      <c r="I162">
        <v>4</v>
      </c>
      <c r="J162" t="s">
        <v>734</v>
      </c>
      <c r="K162" s="4">
        <v>8.3482398116566099</v>
      </c>
      <c r="L162" s="4">
        <v>25.7061359711428</v>
      </c>
      <c r="M162" t="s">
        <v>734</v>
      </c>
      <c r="N162" s="4">
        <v>30.0116626657449</v>
      </c>
      <c r="O162" s="4">
        <v>1.5997294303966401</v>
      </c>
      <c r="P162" s="4">
        <v>0.65135241923554399</v>
      </c>
      <c r="Q162" s="4">
        <v>2.4560121113454301</v>
      </c>
      <c r="R162">
        <v>1.4048842256588199E-2</v>
      </c>
      <c r="S162">
        <v>3.28538703001355E-2</v>
      </c>
      <c r="T162" s="4">
        <v>2.25108184963219</v>
      </c>
      <c r="U162" s="4">
        <v>0.94837701116109996</v>
      </c>
      <c r="V162" t="s">
        <v>757</v>
      </c>
      <c r="W162">
        <v>5</v>
      </c>
      <c r="X162">
        <v>1</v>
      </c>
      <c r="Y162" t="s">
        <v>2366</v>
      </c>
      <c r="Z162">
        <v>100</v>
      </c>
      <c r="AA162">
        <v>100</v>
      </c>
      <c r="AB162" t="s">
        <v>759</v>
      </c>
      <c r="AC162" t="s">
        <v>2367</v>
      </c>
      <c r="AD162" t="s">
        <v>2368</v>
      </c>
      <c r="AE162" t="s">
        <v>1034</v>
      </c>
      <c r="AF162">
        <v>10</v>
      </c>
      <c r="AG162" t="s">
        <v>2369</v>
      </c>
      <c r="AH162" t="s">
        <v>2370</v>
      </c>
      <c r="AI162" t="s">
        <v>870</v>
      </c>
      <c r="AJ162" t="s">
        <v>45</v>
      </c>
      <c r="AK162" t="s">
        <v>78</v>
      </c>
      <c r="AL162" t="s">
        <v>78</v>
      </c>
      <c r="AM162" t="s">
        <v>147</v>
      </c>
      <c r="AN162" t="s">
        <v>148</v>
      </c>
      <c r="AO162" t="s">
        <v>149</v>
      </c>
      <c r="AP162" t="s">
        <v>1034</v>
      </c>
      <c r="AQ162" t="s">
        <v>2371</v>
      </c>
      <c r="AR162" t="s">
        <v>2372</v>
      </c>
      <c r="AS162" t="s">
        <v>2372</v>
      </c>
    </row>
    <row r="163" spans="1:45" x14ac:dyDescent="0.25">
      <c r="A163" t="s">
        <v>375</v>
      </c>
      <c r="B163">
        <v>2</v>
      </c>
      <c r="C163">
        <v>9</v>
      </c>
      <c r="D163" s="4">
        <v>0.81649658092772603</v>
      </c>
      <c r="E163">
        <v>5.2599112793531697</v>
      </c>
      <c r="F163">
        <v>2</v>
      </c>
      <c r="G163">
        <v>7</v>
      </c>
      <c r="H163">
        <v>4</v>
      </c>
      <c r="I163">
        <v>4</v>
      </c>
      <c r="J163" t="s">
        <v>734</v>
      </c>
      <c r="K163" s="4">
        <v>2.6783764920033102</v>
      </c>
      <c r="L163" s="4">
        <v>7.5251002146246897</v>
      </c>
      <c r="M163" t="s">
        <v>734</v>
      </c>
      <c r="N163" s="4">
        <v>14.430010849160899</v>
      </c>
      <c r="O163" s="4">
        <v>1.54164609575494</v>
      </c>
      <c r="P163" s="4">
        <v>0.67575582584570004</v>
      </c>
      <c r="Q163" s="4">
        <v>2.2813656009929102</v>
      </c>
      <c r="R163">
        <v>2.2526821798607499E-2</v>
      </c>
      <c r="S163">
        <v>4.86518105455057E-2</v>
      </c>
      <c r="T163" s="4">
        <v>2.21740192160064</v>
      </c>
      <c r="U163" s="4">
        <v>0.86589026990923501</v>
      </c>
      <c r="V163" t="s">
        <v>757</v>
      </c>
      <c r="W163">
        <v>0</v>
      </c>
      <c r="X163">
        <v>2</v>
      </c>
      <c r="Y163" t="s">
        <v>3318</v>
      </c>
      <c r="Z163">
        <v>100</v>
      </c>
      <c r="AA163">
        <v>100</v>
      </c>
      <c r="AB163" t="s">
        <v>759</v>
      </c>
      <c r="AC163" t="s">
        <v>3319</v>
      </c>
      <c r="AD163" t="s">
        <v>3320</v>
      </c>
      <c r="AE163" t="s">
        <v>3319</v>
      </c>
      <c r="AF163">
        <v>0</v>
      </c>
      <c r="AG163" t="s">
        <v>3321</v>
      </c>
      <c r="AH163" t="s">
        <v>3322</v>
      </c>
      <c r="AI163" t="s">
        <v>885</v>
      </c>
      <c r="AJ163" t="s">
        <v>45</v>
      </c>
      <c r="AK163" t="s">
        <v>46</v>
      </c>
      <c r="AL163" t="s">
        <v>47</v>
      </c>
      <c r="AM163" t="s">
        <v>52</v>
      </c>
      <c r="AN163" t="s">
        <v>369</v>
      </c>
      <c r="AO163" t="s">
        <v>374</v>
      </c>
      <c r="AP163" t="s">
        <v>3319</v>
      </c>
      <c r="AQ163" t="s">
        <v>3323</v>
      </c>
      <c r="AR163" t="s">
        <v>3324</v>
      </c>
      <c r="AS163" t="s">
        <v>3324</v>
      </c>
    </row>
    <row r="164" spans="1:45" x14ac:dyDescent="0.25">
      <c r="A164" t="s">
        <v>553</v>
      </c>
      <c r="B164">
        <v>12</v>
      </c>
      <c r="C164">
        <v>46</v>
      </c>
      <c r="D164" s="4">
        <v>7.5938571665963401</v>
      </c>
      <c r="E164">
        <v>14.3845982448822</v>
      </c>
      <c r="F164">
        <v>9.5</v>
      </c>
      <c r="G164">
        <v>47</v>
      </c>
      <c r="H164">
        <v>4</v>
      </c>
      <c r="I164">
        <v>4</v>
      </c>
      <c r="J164" t="s">
        <v>734</v>
      </c>
      <c r="K164" s="4">
        <v>15.1496755269558</v>
      </c>
      <c r="L164" s="4">
        <v>43.055038305618098</v>
      </c>
      <c r="M164" t="s">
        <v>734</v>
      </c>
      <c r="N164" s="4">
        <v>22.920366998411701</v>
      </c>
      <c r="O164" s="4">
        <v>1.50443762076378</v>
      </c>
      <c r="P164" s="4">
        <v>0.59631688603306998</v>
      </c>
      <c r="Q164" s="4">
        <v>2.5228828094603899</v>
      </c>
      <c r="R164">
        <v>1.16397183871121E-2</v>
      </c>
      <c r="S164">
        <v>2.84501578269605E-2</v>
      </c>
      <c r="T164" s="4">
        <v>2.1007545067968501</v>
      </c>
      <c r="U164" s="4">
        <v>0.90812073473071198</v>
      </c>
      <c r="V164" t="s">
        <v>757</v>
      </c>
      <c r="W164">
        <v>0</v>
      </c>
      <c r="X164">
        <v>1</v>
      </c>
      <c r="Y164" t="s">
        <v>2892</v>
      </c>
      <c r="Z164">
        <v>99.695999999999998</v>
      </c>
      <c r="AA164">
        <v>100</v>
      </c>
      <c r="AB164" t="s">
        <v>759</v>
      </c>
      <c r="AC164" t="s">
        <v>2893</v>
      </c>
      <c r="AD164" t="s">
        <v>2894</v>
      </c>
      <c r="AE164" t="s">
        <v>2893</v>
      </c>
      <c r="AF164">
        <v>0</v>
      </c>
      <c r="AG164" t="s">
        <v>2893</v>
      </c>
      <c r="AH164" t="s">
        <v>2895</v>
      </c>
      <c r="AI164" t="s">
        <v>2253</v>
      </c>
      <c r="AJ164" t="s">
        <v>45</v>
      </c>
      <c r="AK164" t="s">
        <v>78</v>
      </c>
      <c r="AL164" t="s">
        <v>78</v>
      </c>
      <c r="AM164" t="s">
        <v>99</v>
      </c>
      <c r="AN164" t="s">
        <v>100</v>
      </c>
      <c r="AO164" t="s">
        <v>101</v>
      </c>
      <c r="AP164" t="s">
        <v>2893</v>
      </c>
      <c r="AQ164" t="s">
        <v>2896</v>
      </c>
      <c r="AR164" t="s">
        <v>2897</v>
      </c>
      <c r="AS164" t="s">
        <v>2898</v>
      </c>
    </row>
    <row r="165" spans="1:45" x14ac:dyDescent="0.25">
      <c r="A165" t="s">
        <v>123</v>
      </c>
      <c r="B165">
        <v>26</v>
      </c>
      <c r="C165">
        <v>89</v>
      </c>
      <c r="D165" s="4">
        <v>13.2413493773608</v>
      </c>
      <c r="E165">
        <v>58.668560575490503</v>
      </c>
      <c r="F165">
        <v>25</v>
      </c>
      <c r="G165">
        <v>64.5</v>
      </c>
      <c r="H165">
        <v>4</v>
      </c>
      <c r="I165">
        <v>4</v>
      </c>
      <c r="J165" t="s">
        <v>734</v>
      </c>
      <c r="K165" s="4">
        <v>33.7794889550457</v>
      </c>
      <c r="L165" s="4">
        <v>86.577271739233595</v>
      </c>
      <c r="M165" t="s">
        <v>734</v>
      </c>
      <c r="N165" s="4">
        <v>37.189712437102799</v>
      </c>
      <c r="O165" s="4">
        <v>1.3523612443422199</v>
      </c>
      <c r="P165" s="4">
        <v>0.49797733817871598</v>
      </c>
      <c r="Q165" s="4">
        <v>2.7157084081141201</v>
      </c>
      <c r="R165">
        <v>6.61341373463785E-3</v>
      </c>
      <c r="S165">
        <v>1.7367043092406401E-2</v>
      </c>
      <c r="T165" s="4">
        <v>1.85033858252094</v>
      </c>
      <c r="U165" s="4">
        <v>0.85438390616350901</v>
      </c>
      <c r="V165" t="s">
        <v>757</v>
      </c>
      <c r="W165">
        <v>0</v>
      </c>
      <c r="X165">
        <v>2</v>
      </c>
      <c r="Y165" t="s">
        <v>2857</v>
      </c>
      <c r="Z165">
        <v>100</v>
      </c>
      <c r="AA165">
        <v>100</v>
      </c>
      <c r="AB165" t="s">
        <v>759</v>
      </c>
      <c r="AC165" t="s">
        <v>2858</v>
      </c>
      <c r="AD165" t="s">
        <v>2859</v>
      </c>
      <c r="AE165" t="s">
        <v>762</v>
      </c>
      <c r="AF165" t="s">
        <v>762</v>
      </c>
      <c r="AG165" t="s">
        <v>762</v>
      </c>
      <c r="AH165" t="s">
        <v>762</v>
      </c>
      <c r="AI165" t="s">
        <v>762</v>
      </c>
      <c r="AJ165" t="s">
        <v>45</v>
      </c>
      <c r="AK165" t="s">
        <v>78</v>
      </c>
      <c r="AL165" t="s">
        <v>78</v>
      </c>
      <c r="AM165" t="s">
        <v>120</v>
      </c>
      <c r="AN165" t="s">
        <v>121</v>
      </c>
      <c r="AO165" t="s">
        <v>124</v>
      </c>
      <c r="AP165" t="s">
        <v>2858</v>
      </c>
      <c r="AQ165" t="s">
        <v>2860</v>
      </c>
      <c r="AR165" t="s">
        <v>2861</v>
      </c>
      <c r="AS165" t="s">
        <v>2861</v>
      </c>
    </row>
    <row r="166" spans="1:45" x14ac:dyDescent="0.25">
      <c r="A166" t="s">
        <v>632</v>
      </c>
      <c r="B166">
        <v>92</v>
      </c>
      <c r="C166">
        <v>281</v>
      </c>
      <c r="D166" s="4">
        <v>20.353132437047599</v>
      </c>
      <c r="E166">
        <v>60.747427929090101</v>
      </c>
      <c r="F166">
        <v>90.5</v>
      </c>
      <c r="G166">
        <v>264</v>
      </c>
      <c r="H166">
        <v>4</v>
      </c>
      <c r="I166">
        <v>4</v>
      </c>
      <c r="J166" t="s">
        <v>734</v>
      </c>
      <c r="K166" s="4">
        <v>121.371485863551</v>
      </c>
      <c r="L166" s="4">
        <v>284.57124450472401</v>
      </c>
      <c r="M166" t="s">
        <v>734</v>
      </c>
      <c r="N166" s="4">
        <v>118.28645725983</v>
      </c>
      <c r="O166" s="4">
        <v>1.2282674978120101</v>
      </c>
      <c r="P166" s="4">
        <v>0.53958911237509299</v>
      </c>
      <c r="Q166" s="4">
        <v>2.2763014850421599</v>
      </c>
      <c r="R166">
        <v>2.28279713018982E-2</v>
      </c>
      <c r="S166">
        <v>4.91768669910383E-2</v>
      </c>
      <c r="T166" s="4">
        <v>1.7678566101871001</v>
      </c>
      <c r="U166" s="4">
        <v>0.68867838543691196</v>
      </c>
      <c r="V166" t="s">
        <v>757</v>
      </c>
      <c r="W166">
        <v>2</v>
      </c>
      <c r="X166">
        <v>2</v>
      </c>
      <c r="Y166" t="s">
        <v>1406</v>
      </c>
      <c r="Z166">
        <v>100</v>
      </c>
      <c r="AA166">
        <v>100</v>
      </c>
      <c r="AB166" t="s">
        <v>759</v>
      </c>
      <c r="AC166" t="s">
        <v>1407</v>
      </c>
      <c r="AD166" t="s">
        <v>1408</v>
      </c>
      <c r="AE166" t="s">
        <v>1409</v>
      </c>
      <c r="AF166">
        <v>3</v>
      </c>
      <c r="AG166" t="s">
        <v>1410</v>
      </c>
      <c r="AH166" t="s">
        <v>1411</v>
      </c>
      <c r="AI166" t="s">
        <v>1412</v>
      </c>
      <c r="AJ166" t="s">
        <v>45</v>
      </c>
      <c r="AK166" t="s">
        <v>46</v>
      </c>
      <c r="AL166" t="s">
        <v>401</v>
      </c>
      <c r="AM166" t="s">
        <v>406</v>
      </c>
      <c r="AN166" t="s">
        <v>407</v>
      </c>
      <c r="AO166" t="s">
        <v>1413</v>
      </c>
      <c r="AP166" t="s">
        <v>1409</v>
      </c>
      <c r="AQ166" t="s">
        <v>1414</v>
      </c>
      <c r="AR166" t="s">
        <v>1415</v>
      </c>
      <c r="AS166" t="s">
        <v>1416</v>
      </c>
    </row>
    <row r="167" spans="1:45" x14ac:dyDescent="0.25">
      <c r="A167" t="s">
        <v>4485</v>
      </c>
      <c r="B167">
        <v>41</v>
      </c>
      <c r="C167">
        <v>2</v>
      </c>
      <c r="D167" s="4">
        <v>5.5602757725374303</v>
      </c>
      <c r="E167">
        <v>2.16024689946929</v>
      </c>
      <c r="F167">
        <v>42</v>
      </c>
      <c r="G167">
        <v>1.5</v>
      </c>
      <c r="H167">
        <v>4</v>
      </c>
      <c r="I167">
        <v>4</v>
      </c>
      <c r="J167" t="s">
        <v>733</v>
      </c>
      <c r="K167" s="4">
        <v>53.526852090025301</v>
      </c>
      <c r="L167" s="4">
        <v>1.8901744001316501</v>
      </c>
      <c r="M167" t="s">
        <v>733</v>
      </c>
      <c r="N167" s="4">
        <v>12.8483493826136</v>
      </c>
      <c r="O167" s="4">
        <v>-4.8277804860201101</v>
      </c>
      <c r="P167" s="4">
        <v>0.94419453893438599</v>
      </c>
      <c r="Q167" s="4">
        <v>-5.1131205349574698</v>
      </c>
      <c r="R167" s="3">
        <v>3.1687995488777699E-7</v>
      </c>
      <c r="S167" s="3">
        <v>2.79690571293309E-6</v>
      </c>
      <c r="T167" s="4">
        <v>-3.8835859470857299</v>
      </c>
      <c r="U167" s="4">
        <v>-5.7719750249545001</v>
      </c>
      <c r="V167" t="s">
        <v>4403</v>
      </c>
      <c r="W167">
        <v>2</v>
      </c>
      <c r="X167">
        <v>1</v>
      </c>
      <c r="Y167" t="s">
        <v>4486</v>
      </c>
      <c r="Z167">
        <v>99.096000000000004</v>
      </c>
      <c r="AA167">
        <v>100</v>
      </c>
      <c r="AB167" t="s">
        <v>1552</v>
      </c>
      <c r="AC167" t="s">
        <v>4405</v>
      </c>
      <c r="AD167" t="s">
        <v>4487</v>
      </c>
      <c r="AE167" t="s">
        <v>762</v>
      </c>
      <c r="AF167" t="s">
        <v>762</v>
      </c>
      <c r="AG167" t="s">
        <v>762</v>
      </c>
      <c r="AH167" t="s">
        <v>762</v>
      </c>
      <c r="AI167" t="s">
        <v>762</v>
      </c>
      <c r="AJ167" t="s">
        <v>45</v>
      </c>
      <c r="AK167" t="s">
        <v>4407</v>
      </c>
      <c r="AL167" t="s">
        <v>4407</v>
      </c>
      <c r="AM167" t="s">
        <v>4407</v>
      </c>
      <c r="AN167" t="s">
        <v>4407</v>
      </c>
      <c r="AO167" t="s">
        <v>4407</v>
      </c>
      <c r="AP167" t="s">
        <v>4407</v>
      </c>
      <c r="AQ167" t="s">
        <v>4488</v>
      </c>
      <c r="AR167" t="s">
        <v>4489</v>
      </c>
      <c r="AS167" t="s">
        <v>4490</v>
      </c>
    </row>
    <row r="168" spans="1:45" x14ac:dyDescent="0.25">
      <c r="A168" t="s">
        <v>4467</v>
      </c>
      <c r="B168">
        <v>81</v>
      </c>
      <c r="C168">
        <v>10</v>
      </c>
      <c r="D168" s="4">
        <v>33.9067348275629</v>
      </c>
      <c r="E168">
        <v>3.77491721763537</v>
      </c>
      <c r="F168">
        <v>94</v>
      </c>
      <c r="G168">
        <v>9</v>
      </c>
      <c r="H168">
        <v>4</v>
      </c>
      <c r="I168">
        <v>4</v>
      </c>
      <c r="J168" t="s">
        <v>733</v>
      </c>
      <c r="K168" s="4">
        <v>103.526945544352</v>
      </c>
      <c r="L168" s="4">
        <v>8.95803256769711</v>
      </c>
      <c r="M168" t="s">
        <v>733</v>
      </c>
      <c r="N168" s="4">
        <v>26.135693796521799</v>
      </c>
      <c r="O168" s="4">
        <v>-3.5451486753895001</v>
      </c>
      <c r="P168" s="4">
        <v>0.615550736344878</v>
      </c>
      <c r="Q168" s="4">
        <v>-5.7593118910725201</v>
      </c>
      <c r="R168" s="3">
        <v>8.4457520830717094E-9</v>
      </c>
      <c r="S168" s="3">
        <v>1.1492207279362E-7</v>
      </c>
      <c r="T168" s="4">
        <v>-2.9295979390446201</v>
      </c>
      <c r="U168" s="4">
        <v>-4.1606994117343703</v>
      </c>
      <c r="V168" t="s">
        <v>4403</v>
      </c>
      <c r="W168">
        <v>0</v>
      </c>
      <c r="X168">
        <v>1</v>
      </c>
      <c r="Y168" t="s">
        <v>4468</v>
      </c>
      <c r="Z168">
        <v>99.406999999999996</v>
      </c>
      <c r="AA168">
        <v>100</v>
      </c>
      <c r="AB168" t="s">
        <v>759</v>
      </c>
      <c r="AC168" t="s">
        <v>191</v>
      </c>
      <c r="AD168" t="s">
        <v>4469</v>
      </c>
      <c r="AE168" t="s">
        <v>762</v>
      </c>
      <c r="AF168" t="s">
        <v>762</v>
      </c>
      <c r="AG168" t="s">
        <v>762</v>
      </c>
      <c r="AH168" t="s">
        <v>762</v>
      </c>
      <c r="AI168" t="s">
        <v>762</v>
      </c>
      <c r="AJ168" t="s">
        <v>45</v>
      </c>
      <c r="AK168" t="s">
        <v>191</v>
      </c>
      <c r="AL168" t="s">
        <v>191</v>
      </c>
      <c r="AM168" t="s">
        <v>191</v>
      </c>
      <c r="AN168" t="s">
        <v>191</v>
      </c>
      <c r="AO168" t="s">
        <v>191</v>
      </c>
      <c r="AP168" t="s">
        <v>191</v>
      </c>
      <c r="AQ168" t="s">
        <v>4470</v>
      </c>
      <c r="AR168" t="s">
        <v>4471</v>
      </c>
      <c r="AS168" t="s">
        <v>4472</v>
      </c>
    </row>
    <row r="169" spans="1:45" x14ac:dyDescent="0.25">
      <c r="A169" t="s">
        <v>4422</v>
      </c>
      <c r="B169">
        <v>195</v>
      </c>
      <c r="C169">
        <v>15</v>
      </c>
      <c r="D169" s="4">
        <v>100.53523428795199</v>
      </c>
      <c r="E169">
        <v>6.8980673621916297</v>
      </c>
      <c r="F169">
        <v>191</v>
      </c>
      <c r="G169">
        <v>13</v>
      </c>
      <c r="H169">
        <v>4</v>
      </c>
      <c r="I169">
        <v>4</v>
      </c>
      <c r="J169" t="s">
        <v>733</v>
      </c>
      <c r="K169" s="4">
        <v>250.38706103862401</v>
      </c>
      <c r="L169" s="4">
        <v>13.3648687507392</v>
      </c>
      <c r="M169" t="s">
        <v>733</v>
      </c>
      <c r="N169" s="4">
        <v>115.90086056441</v>
      </c>
      <c r="O169" s="4">
        <v>-4.2197814000706799</v>
      </c>
      <c r="P169" s="4">
        <v>0.509382325416459</v>
      </c>
      <c r="Q169" s="4">
        <v>-8.2841142880658101</v>
      </c>
      <c r="R169" s="3">
        <v>1.1899129985889201E-16</v>
      </c>
      <c r="S169" s="3">
        <v>1.31511254017958E-14</v>
      </c>
      <c r="T169" s="4">
        <v>-3.7103990746542199</v>
      </c>
      <c r="U169" s="4">
        <v>-4.7291637254871404</v>
      </c>
      <c r="V169" t="s">
        <v>4403</v>
      </c>
      <c r="W169">
        <v>0</v>
      </c>
      <c r="X169">
        <v>1</v>
      </c>
      <c r="Y169" t="s">
        <v>4423</v>
      </c>
      <c r="Z169">
        <v>99.090999999999994</v>
      </c>
      <c r="AA169">
        <v>100</v>
      </c>
      <c r="AB169" t="s">
        <v>759</v>
      </c>
      <c r="AC169" t="s">
        <v>4424</v>
      </c>
      <c r="AD169" t="s">
        <v>4425</v>
      </c>
      <c r="AE169" t="s">
        <v>762</v>
      </c>
      <c r="AF169" t="s">
        <v>762</v>
      </c>
      <c r="AG169" t="s">
        <v>762</v>
      </c>
      <c r="AH169" t="s">
        <v>762</v>
      </c>
      <c r="AI169" t="s">
        <v>762</v>
      </c>
      <c r="AJ169" t="s">
        <v>45</v>
      </c>
      <c r="AK169" t="s">
        <v>4426</v>
      </c>
      <c r="AL169" t="s">
        <v>4424</v>
      </c>
      <c r="AM169" t="s">
        <v>4424</v>
      </c>
      <c r="AN169" t="s">
        <v>4424</v>
      </c>
      <c r="AO169" t="s">
        <v>4424</v>
      </c>
      <c r="AP169" t="s">
        <v>4424</v>
      </c>
      <c r="AQ169" t="s">
        <v>4427</v>
      </c>
      <c r="AR169" t="s">
        <v>4428</v>
      </c>
      <c r="AS169" t="s">
        <v>4429</v>
      </c>
    </row>
    <row r="170" spans="1:45" x14ac:dyDescent="0.25">
      <c r="A170" t="s">
        <v>4448</v>
      </c>
      <c r="B170">
        <v>70</v>
      </c>
      <c r="C170">
        <v>36</v>
      </c>
      <c r="D170" s="4">
        <v>22.045407685048598</v>
      </c>
      <c r="E170">
        <v>23.636130534981099</v>
      </c>
      <c r="F170">
        <v>76</v>
      </c>
      <c r="G170">
        <v>27</v>
      </c>
      <c r="H170">
        <v>4</v>
      </c>
      <c r="I170">
        <v>4</v>
      </c>
      <c r="J170" t="s">
        <v>733</v>
      </c>
      <c r="K170" s="4">
        <v>90.5660342823778</v>
      </c>
      <c r="L170" s="4">
        <v>35.731912213182298</v>
      </c>
      <c r="M170" t="s">
        <v>733</v>
      </c>
      <c r="N170" s="4">
        <v>36.6000186763291</v>
      </c>
      <c r="O170" s="4">
        <v>-1.35213588186195</v>
      </c>
      <c r="P170" s="4">
        <v>0.47386695398997197</v>
      </c>
      <c r="Q170" s="4">
        <v>-2.8534082625448498</v>
      </c>
      <c r="R170">
        <v>4.32530141038926E-3</v>
      </c>
      <c r="S170">
        <v>1.2095617365467E-2</v>
      </c>
      <c r="T170" s="4">
        <v>-0.87826892787197397</v>
      </c>
      <c r="U170" s="4">
        <v>-1.82600283585192</v>
      </c>
      <c r="V170" t="s">
        <v>4403</v>
      </c>
      <c r="W170">
        <v>2</v>
      </c>
      <c r="X170">
        <v>1</v>
      </c>
      <c r="Y170" t="s">
        <v>4449</v>
      </c>
      <c r="Z170">
        <v>99.387999999999906</v>
      </c>
      <c r="AA170">
        <v>99.090900000000005</v>
      </c>
      <c r="AB170" t="s">
        <v>759</v>
      </c>
      <c r="AC170" t="s">
        <v>4450</v>
      </c>
      <c r="AD170" t="s">
        <v>4451</v>
      </c>
      <c r="AE170" t="s">
        <v>762</v>
      </c>
      <c r="AF170" t="s">
        <v>762</v>
      </c>
      <c r="AG170" t="s">
        <v>762</v>
      </c>
      <c r="AH170" t="s">
        <v>762</v>
      </c>
      <c r="AI170" t="s">
        <v>762</v>
      </c>
      <c r="AJ170" t="s">
        <v>45</v>
      </c>
      <c r="AK170" t="s">
        <v>4407</v>
      </c>
      <c r="AL170" t="s">
        <v>4407</v>
      </c>
      <c r="AM170" t="s">
        <v>4407</v>
      </c>
      <c r="AN170" t="s">
        <v>4407</v>
      </c>
      <c r="AO170" t="s">
        <v>4407</v>
      </c>
      <c r="AP170" t="s">
        <v>4407</v>
      </c>
      <c r="AQ170" t="s">
        <v>4452</v>
      </c>
      <c r="AR170" t="s">
        <v>4453</v>
      </c>
      <c r="AS170" t="s">
        <v>4454</v>
      </c>
    </row>
    <row r="171" spans="1:45" x14ac:dyDescent="0.25">
      <c r="A171" t="s">
        <v>4455</v>
      </c>
      <c r="B171">
        <v>17</v>
      </c>
      <c r="C171">
        <v>3</v>
      </c>
      <c r="D171" s="4">
        <v>11.789826122551601</v>
      </c>
      <c r="E171">
        <v>2.16024689946929</v>
      </c>
      <c r="F171">
        <v>16</v>
      </c>
      <c r="G171">
        <v>2.5</v>
      </c>
      <c r="H171">
        <v>4</v>
      </c>
      <c r="I171">
        <v>4</v>
      </c>
      <c r="J171" t="s">
        <v>733</v>
      </c>
      <c r="K171" s="4">
        <v>22.774398878697902</v>
      </c>
      <c r="L171" s="4">
        <v>2.57137352046183</v>
      </c>
      <c r="M171" t="s">
        <v>733</v>
      </c>
      <c r="N171" s="4">
        <v>19.275886200771801</v>
      </c>
      <c r="O171" s="4">
        <v>-3.1007153989186098</v>
      </c>
      <c r="P171" s="4">
        <v>0.95239912501477197</v>
      </c>
      <c r="Q171" s="4">
        <v>-3.2556890461974302</v>
      </c>
      <c r="R171">
        <v>1.1311756315770501E-3</v>
      </c>
      <c r="S171">
        <v>3.8441824270973998E-3</v>
      </c>
      <c r="T171" s="4">
        <v>-2.1483162739038399</v>
      </c>
      <c r="U171" s="4">
        <v>-4.0531145239333801</v>
      </c>
      <c r="V171" t="s">
        <v>4403</v>
      </c>
      <c r="W171">
        <v>2</v>
      </c>
      <c r="X171">
        <v>1</v>
      </c>
      <c r="Y171" t="s">
        <v>4456</v>
      </c>
      <c r="Z171">
        <v>99.397999999999996</v>
      </c>
      <c r="AA171">
        <v>100</v>
      </c>
      <c r="AB171" t="s">
        <v>759</v>
      </c>
      <c r="AC171" t="s">
        <v>4405</v>
      </c>
      <c r="AD171" t="s">
        <v>4457</v>
      </c>
      <c r="AE171" t="s">
        <v>762</v>
      </c>
      <c r="AF171" t="s">
        <v>762</v>
      </c>
      <c r="AG171" t="s">
        <v>762</v>
      </c>
      <c r="AH171" t="s">
        <v>762</v>
      </c>
      <c r="AI171" t="s">
        <v>762</v>
      </c>
      <c r="AJ171" t="s">
        <v>45</v>
      </c>
      <c r="AK171" t="s">
        <v>4407</v>
      </c>
      <c r="AL171" t="s">
        <v>4407</v>
      </c>
      <c r="AM171" t="s">
        <v>4407</v>
      </c>
      <c r="AN171" t="s">
        <v>4407</v>
      </c>
      <c r="AO171" t="s">
        <v>4407</v>
      </c>
      <c r="AP171" t="s">
        <v>4407</v>
      </c>
      <c r="AQ171" t="s">
        <v>4458</v>
      </c>
      <c r="AR171" t="s">
        <v>4459</v>
      </c>
      <c r="AS171" t="s">
        <v>4460</v>
      </c>
    </row>
    <row r="172" spans="1:45" x14ac:dyDescent="0.25">
      <c r="A172" t="s">
        <v>4430</v>
      </c>
      <c r="B172">
        <v>834</v>
      </c>
      <c r="C172">
        <v>82</v>
      </c>
      <c r="D172" s="4">
        <v>182.479222561547</v>
      </c>
      <c r="E172">
        <v>47.2087562499444</v>
      </c>
      <c r="F172">
        <v>896</v>
      </c>
      <c r="G172">
        <v>65.5</v>
      </c>
      <c r="H172">
        <v>4</v>
      </c>
      <c r="I172">
        <v>4</v>
      </c>
      <c r="J172" t="s">
        <v>733</v>
      </c>
      <c r="K172" s="4">
        <v>1112.5273561663601</v>
      </c>
      <c r="L172" s="4">
        <v>73.736292325176905</v>
      </c>
      <c r="M172" t="s">
        <v>733</v>
      </c>
      <c r="N172" s="4">
        <v>288.83376583352299</v>
      </c>
      <c r="O172" s="4">
        <v>-3.9117598559268001</v>
      </c>
      <c r="P172" s="4">
        <v>0.35677258937529499</v>
      </c>
      <c r="Q172" s="4">
        <v>-10.9642948265063</v>
      </c>
      <c r="R172" s="3">
        <v>5.6741147889756004E-28</v>
      </c>
      <c r="S172" s="3">
        <v>2.8847199587151899E-25</v>
      </c>
      <c r="T172" s="4">
        <v>-3.5549872665515099</v>
      </c>
      <c r="U172" s="4">
        <v>-4.2685324453020996</v>
      </c>
      <c r="V172" t="s">
        <v>4403</v>
      </c>
      <c r="W172">
        <v>2</v>
      </c>
      <c r="X172">
        <v>1</v>
      </c>
      <c r="Y172" t="s">
        <v>4431</v>
      </c>
      <c r="Z172">
        <v>99.096000000000004</v>
      </c>
      <c r="AA172">
        <v>100</v>
      </c>
      <c r="AB172" t="s">
        <v>759</v>
      </c>
      <c r="AC172" t="s">
        <v>4405</v>
      </c>
      <c r="AD172" t="s">
        <v>4432</v>
      </c>
      <c r="AE172" t="s">
        <v>762</v>
      </c>
      <c r="AF172" t="s">
        <v>762</v>
      </c>
      <c r="AG172" t="s">
        <v>762</v>
      </c>
      <c r="AH172" t="s">
        <v>762</v>
      </c>
      <c r="AI172" t="s">
        <v>762</v>
      </c>
      <c r="AJ172" t="s">
        <v>45</v>
      </c>
      <c r="AK172" t="s">
        <v>4407</v>
      </c>
      <c r="AL172" t="s">
        <v>4407</v>
      </c>
      <c r="AM172" t="s">
        <v>4407</v>
      </c>
      <c r="AN172" t="s">
        <v>4407</v>
      </c>
      <c r="AO172" t="s">
        <v>4407</v>
      </c>
      <c r="AP172" t="s">
        <v>4407</v>
      </c>
      <c r="AQ172" t="s">
        <v>4433</v>
      </c>
      <c r="AR172" t="s">
        <v>4434</v>
      </c>
      <c r="AS172" t="s">
        <v>4435</v>
      </c>
    </row>
    <row r="173" spans="1:45" x14ac:dyDescent="0.25">
      <c r="A173" t="s">
        <v>4416</v>
      </c>
      <c r="B173">
        <v>691</v>
      </c>
      <c r="C173">
        <v>152</v>
      </c>
      <c r="D173" s="4">
        <v>392.177149597815</v>
      </c>
      <c r="E173">
        <v>105.512637473748</v>
      </c>
      <c r="F173">
        <v>631.5</v>
      </c>
      <c r="G173">
        <v>122.5</v>
      </c>
      <c r="H173">
        <v>4</v>
      </c>
      <c r="I173">
        <v>4</v>
      </c>
      <c r="J173" t="s">
        <v>733</v>
      </c>
      <c r="K173" s="4">
        <v>895.79445360721104</v>
      </c>
      <c r="L173" s="4">
        <v>131.701239114874</v>
      </c>
      <c r="M173" t="s">
        <v>733</v>
      </c>
      <c r="N173" s="4">
        <v>330.624421583453</v>
      </c>
      <c r="O173" s="4">
        <v>-2.7644486462790798</v>
      </c>
      <c r="P173" s="4">
        <v>0.63368876353232995</v>
      </c>
      <c r="Q173" s="4">
        <v>-4.3624706723051103</v>
      </c>
      <c r="R173" s="3">
        <v>1.2860182975597001E-5</v>
      </c>
      <c r="S173" s="3">
        <v>7.6159331578008594E-5</v>
      </c>
      <c r="T173" s="4">
        <v>-2.1307598827467502</v>
      </c>
      <c r="U173" s="4">
        <v>-3.3981374098114099</v>
      </c>
      <c r="V173" t="s">
        <v>4403</v>
      </c>
      <c r="W173">
        <v>2</v>
      </c>
      <c r="X173">
        <v>1</v>
      </c>
      <c r="Y173" t="s">
        <v>4417</v>
      </c>
      <c r="Z173">
        <v>99.087999999999994</v>
      </c>
      <c r="AA173">
        <v>99.096400000000003</v>
      </c>
      <c r="AB173" t="s">
        <v>1552</v>
      </c>
      <c r="AC173" t="s">
        <v>4405</v>
      </c>
      <c r="AD173" t="s">
        <v>4418</v>
      </c>
      <c r="AE173" t="s">
        <v>762</v>
      </c>
      <c r="AF173" t="s">
        <v>762</v>
      </c>
      <c r="AG173" t="s">
        <v>762</v>
      </c>
      <c r="AH173" t="s">
        <v>762</v>
      </c>
      <c r="AI173" t="s">
        <v>762</v>
      </c>
      <c r="AJ173" t="s">
        <v>45</v>
      </c>
      <c r="AK173" t="s">
        <v>4407</v>
      </c>
      <c r="AL173" t="s">
        <v>4407</v>
      </c>
      <c r="AM173" t="s">
        <v>4407</v>
      </c>
      <c r="AN173" t="s">
        <v>4407</v>
      </c>
      <c r="AO173" t="s">
        <v>4407</v>
      </c>
      <c r="AP173" t="s">
        <v>4407</v>
      </c>
      <c r="AQ173" t="s">
        <v>4419</v>
      </c>
      <c r="AR173" t="s">
        <v>4420</v>
      </c>
      <c r="AS173" t="s">
        <v>4421</v>
      </c>
    </row>
    <row r="174" spans="1:45" x14ac:dyDescent="0.25">
      <c r="A174" t="s">
        <v>4410</v>
      </c>
      <c r="B174">
        <v>4948</v>
      </c>
      <c r="C174">
        <v>2477</v>
      </c>
      <c r="D174" s="4">
        <v>1078.06628584084</v>
      </c>
      <c r="E174">
        <v>719.65379407971795</v>
      </c>
      <c r="F174">
        <v>5254.5</v>
      </c>
      <c r="G174">
        <v>2343</v>
      </c>
      <c r="H174">
        <v>4</v>
      </c>
      <c r="I174">
        <v>4</v>
      </c>
      <c r="J174" t="s">
        <v>733</v>
      </c>
      <c r="K174" s="4">
        <v>6455.2446918251499</v>
      </c>
      <c r="L174" s="4">
        <v>2307.27149890904</v>
      </c>
      <c r="M174" t="s">
        <v>733</v>
      </c>
      <c r="N174" s="4">
        <v>2190.7462884573201</v>
      </c>
      <c r="O174" s="4">
        <v>-1.4842991934932901</v>
      </c>
      <c r="P174" s="4">
        <v>0.47157143685269098</v>
      </c>
      <c r="Q174" s="4">
        <v>-3.14755957951912</v>
      </c>
      <c r="R174">
        <v>1.6463954986928799E-3</v>
      </c>
      <c r="S174">
        <v>5.3110880173569902E-3</v>
      </c>
      <c r="T174" s="4">
        <v>-1.0127277566405899</v>
      </c>
      <c r="U174" s="4">
        <v>-1.9558706303459801</v>
      </c>
      <c r="V174" t="s">
        <v>4403</v>
      </c>
      <c r="W174">
        <v>2</v>
      </c>
      <c r="X174">
        <v>21</v>
      </c>
      <c r="Y174" t="s">
        <v>4411</v>
      </c>
      <c r="Z174">
        <v>99.695999999999998</v>
      </c>
      <c r="AA174">
        <v>99.096400000000003</v>
      </c>
      <c r="AB174" t="s">
        <v>759</v>
      </c>
      <c r="AC174" t="s">
        <v>4405</v>
      </c>
      <c r="AD174" t="s">
        <v>4412</v>
      </c>
      <c r="AE174" t="s">
        <v>762</v>
      </c>
      <c r="AF174" t="s">
        <v>762</v>
      </c>
      <c r="AG174" t="s">
        <v>762</v>
      </c>
      <c r="AH174" t="s">
        <v>762</v>
      </c>
      <c r="AI174" t="s">
        <v>762</v>
      </c>
      <c r="AJ174" t="s">
        <v>45</v>
      </c>
      <c r="AK174" t="s">
        <v>4407</v>
      </c>
      <c r="AL174" t="s">
        <v>4407</v>
      </c>
      <c r="AM174" t="s">
        <v>4407</v>
      </c>
      <c r="AN174" t="s">
        <v>4407</v>
      </c>
      <c r="AO174" t="s">
        <v>4407</v>
      </c>
      <c r="AP174" t="s">
        <v>4407</v>
      </c>
      <c r="AQ174" t="s">
        <v>4413</v>
      </c>
      <c r="AR174" t="s">
        <v>4414</v>
      </c>
      <c r="AS174" t="s">
        <v>4415</v>
      </c>
    </row>
    <row r="175" spans="1:45" x14ac:dyDescent="0.25">
      <c r="A175" t="s">
        <v>4608</v>
      </c>
      <c r="B175">
        <v>1</v>
      </c>
      <c r="C175">
        <v>157</v>
      </c>
      <c r="D175" s="4">
        <v>0.5</v>
      </c>
      <c r="E175">
        <v>77.280333850210596</v>
      </c>
      <c r="F175">
        <v>0</v>
      </c>
      <c r="G175">
        <v>147</v>
      </c>
      <c r="H175">
        <v>4</v>
      </c>
      <c r="I175">
        <v>4</v>
      </c>
      <c r="J175" t="s">
        <v>734</v>
      </c>
      <c r="K175" s="4">
        <v>0.30729093184412698</v>
      </c>
      <c r="L175" s="4">
        <v>145.79470549922601</v>
      </c>
      <c r="M175" t="s">
        <v>734</v>
      </c>
      <c r="N175" s="4">
        <v>43.909157649082097</v>
      </c>
      <c r="O175" s="4">
        <v>8.5061701176844693</v>
      </c>
      <c r="P175" s="4">
        <v>1.1415847071442</v>
      </c>
      <c r="Q175" s="4">
        <v>7.45119487362755</v>
      </c>
      <c r="R175" s="3">
        <v>9.2498612594826298E-14</v>
      </c>
      <c r="S175" s="3">
        <v>4.4364428908688401E-12</v>
      </c>
      <c r="T175" s="4">
        <v>9.6477548248286702</v>
      </c>
      <c r="U175" s="4">
        <v>7.3645854105402702</v>
      </c>
      <c r="V175" t="s">
        <v>4403</v>
      </c>
      <c r="W175">
        <v>2</v>
      </c>
      <c r="X175">
        <v>2</v>
      </c>
      <c r="Y175" t="s">
        <v>4609</v>
      </c>
      <c r="Z175">
        <v>99.391999999999996</v>
      </c>
      <c r="AA175">
        <v>100</v>
      </c>
      <c r="AB175" t="s">
        <v>759</v>
      </c>
      <c r="AC175" t="s">
        <v>4610</v>
      </c>
      <c r="AD175" t="s">
        <v>4611</v>
      </c>
      <c r="AE175" t="s">
        <v>762</v>
      </c>
      <c r="AF175" t="s">
        <v>762</v>
      </c>
      <c r="AG175" t="s">
        <v>762</v>
      </c>
      <c r="AH175" t="s">
        <v>762</v>
      </c>
      <c r="AI175" t="s">
        <v>762</v>
      </c>
      <c r="AJ175" t="s">
        <v>45</v>
      </c>
      <c r="AK175" t="s">
        <v>4407</v>
      </c>
      <c r="AL175" t="s">
        <v>4407</v>
      </c>
      <c r="AM175" t="s">
        <v>4407</v>
      </c>
      <c r="AN175" t="s">
        <v>4407</v>
      </c>
      <c r="AO175" t="s">
        <v>4407</v>
      </c>
      <c r="AP175" t="s">
        <v>4407</v>
      </c>
      <c r="AQ175" t="s">
        <v>4612</v>
      </c>
      <c r="AR175" t="s">
        <v>4613</v>
      </c>
      <c r="AS175" t="s">
        <v>4614</v>
      </c>
    </row>
    <row r="176" spans="1:45" x14ac:dyDescent="0.25">
      <c r="A176" t="s">
        <v>4689</v>
      </c>
      <c r="B176">
        <v>0</v>
      </c>
      <c r="C176">
        <v>37</v>
      </c>
      <c r="D176" s="4">
        <v>0</v>
      </c>
      <c r="E176">
        <v>3.4641016151377499</v>
      </c>
      <c r="F176">
        <v>0</v>
      </c>
      <c r="G176">
        <v>38</v>
      </c>
      <c r="H176">
        <v>4</v>
      </c>
      <c r="I176">
        <v>4</v>
      </c>
      <c r="J176" t="s">
        <v>734</v>
      </c>
      <c r="K176" s="4">
        <v>0</v>
      </c>
      <c r="L176" s="4">
        <v>36.068587084988103</v>
      </c>
      <c r="M176" t="s">
        <v>734</v>
      </c>
      <c r="N176" s="4">
        <v>10.280692881504599</v>
      </c>
      <c r="O176" s="4">
        <v>7.1995948880891198</v>
      </c>
      <c r="P176" s="4">
        <v>1.0781551680343799</v>
      </c>
      <c r="Q176" s="4">
        <v>6.6776982586049796</v>
      </c>
      <c r="R176" s="3">
        <v>2.42724133893042E-11</v>
      </c>
      <c r="S176" s="3">
        <v>7.1744738180943396E-10</v>
      </c>
      <c r="T176" s="4">
        <v>8.2777500561234891</v>
      </c>
      <c r="U176" s="4">
        <v>6.1214397200547399</v>
      </c>
      <c r="V176" t="s">
        <v>4403</v>
      </c>
      <c r="W176">
        <v>0</v>
      </c>
      <c r="X176">
        <v>1</v>
      </c>
      <c r="Y176" t="s">
        <v>4690</v>
      </c>
      <c r="Z176">
        <v>99.391999999999996</v>
      </c>
      <c r="AA176">
        <v>100</v>
      </c>
      <c r="AB176" t="s">
        <v>759</v>
      </c>
      <c r="AC176" t="s">
        <v>4553</v>
      </c>
      <c r="AD176" t="s">
        <v>4691</v>
      </c>
      <c r="AE176" t="s">
        <v>762</v>
      </c>
      <c r="AF176" t="s">
        <v>762</v>
      </c>
      <c r="AG176" t="s">
        <v>762</v>
      </c>
      <c r="AH176" t="s">
        <v>762</v>
      </c>
      <c r="AI176" t="s">
        <v>762</v>
      </c>
      <c r="AJ176" t="s">
        <v>45</v>
      </c>
      <c r="AK176" t="s">
        <v>4553</v>
      </c>
      <c r="AL176" t="s">
        <v>4553</v>
      </c>
      <c r="AM176" t="s">
        <v>4553</v>
      </c>
      <c r="AN176" t="s">
        <v>4553</v>
      </c>
      <c r="AO176" t="s">
        <v>4553</v>
      </c>
      <c r="AP176" t="s">
        <v>4553</v>
      </c>
      <c r="AQ176" t="s">
        <v>4692</v>
      </c>
      <c r="AR176" t="s">
        <v>4693</v>
      </c>
      <c r="AS176" t="s">
        <v>4694</v>
      </c>
    </row>
    <row r="177" spans="1:45" x14ac:dyDescent="0.25">
      <c r="A177" t="s">
        <v>4603</v>
      </c>
      <c r="B177">
        <v>0</v>
      </c>
      <c r="C177">
        <v>29</v>
      </c>
      <c r="D177" s="4">
        <v>0</v>
      </c>
      <c r="E177">
        <v>8.0415587212098796</v>
      </c>
      <c r="F177">
        <v>0</v>
      </c>
      <c r="G177">
        <v>28.5</v>
      </c>
      <c r="H177">
        <v>4</v>
      </c>
      <c r="I177">
        <v>4</v>
      </c>
      <c r="J177" t="s">
        <v>734</v>
      </c>
      <c r="K177" s="4">
        <v>0</v>
      </c>
      <c r="L177" s="4">
        <v>27.068047173517702</v>
      </c>
      <c r="M177" t="s">
        <v>734</v>
      </c>
      <c r="N177" s="4">
        <v>18.616312036525699</v>
      </c>
      <c r="O177" s="4">
        <v>6.7975363819924199</v>
      </c>
      <c r="P177" s="4">
        <v>1.0539492324375801</v>
      </c>
      <c r="Q177" s="4">
        <v>6.4495861591653796</v>
      </c>
      <c r="R177" s="3">
        <v>1.1215598501749E-10</v>
      </c>
      <c r="S177" s="3">
        <v>2.7951030775927498E-9</v>
      </c>
      <c r="T177" s="4">
        <v>7.8514856144299996</v>
      </c>
      <c r="U177" s="4">
        <v>5.7435871495548296</v>
      </c>
      <c r="V177" t="s">
        <v>4403</v>
      </c>
      <c r="W177">
        <v>0</v>
      </c>
      <c r="X177">
        <v>1</v>
      </c>
      <c r="Y177" t="s">
        <v>4604</v>
      </c>
      <c r="Z177">
        <v>100</v>
      </c>
      <c r="AA177">
        <v>100</v>
      </c>
      <c r="AB177" t="s">
        <v>759</v>
      </c>
      <c r="AC177" t="s">
        <v>4553</v>
      </c>
      <c r="AD177" t="s">
        <v>4605</v>
      </c>
      <c r="AE177" t="s">
        <v>762</v>
      </c>
      <c r="AF177" t="s">
        <v>762</v>
      </c>
      <c r="AG177" t="s">
        <v>762</v>
      </c>
      <c r="AH177" t="s">
        <v>762</v>
      </c>
      <c r="AI177" t="s">
        <v>762</v>
      </c>
      <c r="AJ177" t="s">
        <v>45</v>
      </c>
      <c r="AK177" t="s">
        <v>4553</v>
      </c>
      <c r="AL177" t="s">
        <v>4553</v>
      </c>
      <c r="AM177" t="s">
        <v>4553</v>
      </c>
      <c r="AN177" t="s">
        <v>4553</v>
      </c>
      <c r="AO177" t="s">
        <v>4553</v>
      </c>
      <c r="AP177" t="s">
        <v>4553</v>
      </c>
      <c r="AQ177" t="s">
        <v>4606</v>
      </c>
      <c r="AR177" t="s">
        <v>4607</v>
      </c>
      <c r="AS177" t="s">
        <v>4607</v>
      </c>
    </row>
    <row r="178" spans="1:45" x14ac:dyDescent="0.25">
      <c r="A178" t="s">
        <v>4683</v>
      </c>
      <c r="B178">
        <v>0</v>
      </c>
      <c r="C178">
        <v>28</v>
      </c>
      <c r="D178" s="4">
        <v>0</v>
      </c>
      <c r="E178">
        <v>6.6080758671996698</v>
      </c>
      <c r="F178">
        <v>0</v>
      </c>
      <c r="G178">
        <v>28</v>
      </c>
      <c r="H178">
        <v>4</v>
      </c>
      <c r="I178">
        <v>4</v>
      </c>
      <c r="J178" t="s">
        <v>734</v>
      </c>
      <c r="K178" s="4">
        <v>0</v>
      </c>
      <c r="L178" s="4">
        <v>26.406556476850799</v>
      </c>
      <c r="M178" t="s">
        <v>734</v>
      </c>
      <c r="N178" s="4">
        <v>11.832758882348401</v>
      </c>
      <c r="O178" s="4">
        <v>6.7523932990620397</v>
      </c>
      <c r="P178" s="4">
        <v>1.08323895103335</v>
      </c>
      <c r="Q178" s="4">
        <v>6.2335215075312904</v>
      </c>
      <c r="R178" s="3">
        <v>4.5606470666791302E-10</v>
      </c>
      <c r="S178" s="3">
        <v>9.3493264866922105E-9</v>
      </c>
      <c r="T178" s="4">
        <v>7.8356322500953901</v>
      </c>
      <c r="U178" s="4">
        <v>5.6691543480286803</v>
      </c>
      <c r="V178" t="s">
        <v>4403</v>
      </c>
      <c r="W178">
        <v>0</v>
      </c>
      <c r="X178">
        <v>1</v>
      </c>
      <c r="Y178" t="s">
        <v>4684</v>
      </c>
      <c r="Z178">
        <v>99.391999999999996</v>
      </c>
      <c r="AA178">
        <v>100</v>
      </c>
      <c r="AB178" t="s">
        <v>759</v>
      </c>
      <c r="AC178" t="s">
        <v>4553</v>
      </c>
      <c r="AD178" t="s">
        <v>4685</v>
      </c>
      <c r="AE178" t="s">
        <v>762</v>
      </c>
      <c r="AF178" t="s">
        <v>762</v>
      </c>
      <c r="AG178" t="s">
        <v>762</v>
      </c>
      <c r="AH178" t="s">
        <v>762</v>
      </c>
      <c r="AI178" t="s">
        <v>762</v>
      </c>
      <c r="AJ178" t="s">
        <v>45</v>
      </c>
      <c r="AK178" t="s">
        <v>4553</v>
      </c>
      <c r="AL178" t="s">
        <v>4553</v>
      </c>
      <c r="AM178" t="s">
        <v>4553</v>
      </c>
      <c r="AN178" t="s">
        <v>4553</v>
      </c>
      <c r="AO178" t="s">
        <v>4553</v>
      </c>
      <c r="AP178" t="s">
        <v>4553</v>
      </c>
      <c r="AQ178" t="s">
        <v>4686</v>
      </c>
      <c r="AR178" t="s">
        <v>4687</v>
      </c>
      <c r="AS178" t="s">
        <v>4688</v>
      </c>
    </row>
    <row r="179" spans="1:45" x14ac:dyDescent="0.25">
      <c r="A179" t="s">
        <v>4631</v>
      </c>
      <c r="B179">
        <v>0</v>
      </c>
      <c r="C179">
        <v>26</v>
      </c>
      <c r="D179" s="4">
        <v>0</v>
      </c>
      <c r="E179">
        <v>10.0457287772798</v>
      </c>
      <c r="F179">
        <v>0</v>
      </c>
      <c r="G179">
        <v>25.5</v>
      </c>
      <c r="H179">
        <v>4</v>
      </c>
      <c r="I179">
        <v>4</v>
      </c>
      <c r="J179" t="s">
        <v>734</v>
      </c>
      <c r="K179" s="4">
        <v>0</v>
      </c>
      <c r="L179" s="4">
        <v>24.136434514663101</v>
      </c>
      <c r="M179" t="s">
        <v>734</v>
      </c>
      <c r="N179" s="4">
        <v>6.4079768292556203</v>
      </c>
      <c r="O179" s="4">
        <v>6.6327594814213597</v>
      </c>
      <c r="P179" s="4">
        <v>1.1447500872741201</v>
      </c>
      <c r="Q179" s="4">
        <v>5.7940676791869103</v>
      </c>
      <c r="R179" s="3">
        <v>6.8701751521840298E-9</v>
      </c>
      <c r="S179" s="3">
        <v>9.7564163334367601E-8</v>
      </c>
      <c r="T179" s="4">
        <v>7.7775095686954803</v>
      </c>
      <c r="U179" s="4">
        <v>5.4880093941472401</v>
      </c>
      <c r="V179" t="s">
        <v>4403</v>
      </c>
      <c r="W179">
        <v>2</v>
      </c>
      <c r="X179">
        <v>1</v>
      </c>
      <c r="Y179" t="s">
        <v>4632</v>
      </c>
      <c r="Z179">
        <v>99.111999999999995</v>
      </c>
      <c r="AA179">
        <v>99.411799999999999</v>
      </c>
      <c r="AB179" t="s">
        <v>759</v>
      </c>
      <c r="AC179" t="s">
        <v>4633</v>
      </c>
      <c r="AD179" t="s">
        <v>4634</v>
      </c>
      <c r="AE179" t="s">
        <v>762</v>
      </c>
      <c r="AF179" t="s">
        <v>762</v>
      </c>
      <c r="AG179" t="s">
        <v>762</v>
      </c>
      <c r="AH179" t="s">
        <v>762</v>
      </c>
      <c r="AI179" t="s">
        <v>762</v>
      </c>
      <c r="AJ179" t="s">
        <v>45</v>
      </c>
      <c r="AK179" t="s">
        <v>4407</v>
      </c>
      <c r="AL179" t="s">
        <v>4407</v>
      </c>
      <c r="AM179" t="s">
        <v>4407</v>
      </c>
      <c r="AN179" t="s">
        <v>4407</v>
      </c>
      <c r="AO179" t="s">
        <v>4407</v>
      </c>
      <c r="AP179" t="s">
        <v>4407</v>
      </c>
      <c r="AQ179" t="s">
        <v>4635</v>
      </c>
      <c r="AR179" t="s">
        <v>4636</v>
      </c>
      <c r="AS179" t="s">
        <v>4637</v>
      </c>
    </row>
    <row r="180" spans="1:45" x14ac:dyDescent="0.25">
      <c r="A180" t="s">
        <v>4701</v>
      </c>
      <c r="B180">
        <v>0</v>
      </c>
      <c r="C180">
        <v>22</v>
      </c>
      <c r="D180" s="4">
        <v>0</v>
      </c>
      <c r="E180">
        <v>10.4721853816033</v>
      </c>
      <c r="F180">
        <v>0</v>
      </c>
      <c r="G180">
        <v>25.5</v>
      </c>
      <c r="H180">
        <v>4</v>
      </c>
      <c r="I180">
        <v>4</v>
      </c>
      <c r="J180" t="s">
        <v>734</v>
      </c>
      <c r="K180" s="4">
        <v>0</v>
      </c>
      <c r="L180" s="4">
        <v>19.817446960876499</v>
      </c>
      <c r="M180" t="s">
        <v>734</v>
      </c>
      <c r="N180" s="4">
        <v>5.9403959202463401</v>
      </c>
      <c r="O180" s="4">
        <v>6.3511615608978103</v>
      </c>
      <c r="P180" s="4">
        <v>1.2526309468164101</v>
      </c>
      <c r="Q180" s="4">
        <v>5.07025758627426</v>
      </c>
      <c r="R180" s="3">
        <v>3.9727764171473602E-7</v>
      </c>
      <c r="S180" s="3">
        <v>3.4121509749255198E-6</v>
      </c>
      <c r="T180" s="4">
        <v>7.6037925077142203</v>
      </c>
      <c r="U180" s="4">
        <v>5.0985306140814002</v>
      </c>
      <c r="V180" t="s">
        <v>4403</v>
      </c>
      <c r="W180">
        <v>0</v>
      </c>
      <c r="X180">
        <v>1</v>
      </c>
      <c r="Y180" t="s">
        <v>4702</v>
      </c>
      <c r="Z180">
        <v>99.698999999999998</v>
      </c>
      <c r="AA180">
        <v>100</v>
      </c>
      <c r="AB180" t="s">
        <v>759</v>
      </c>
      <c r="AC180" t="s">
        <v>4553</v>
      </c>
      <c r="AD180" t="s">
        <v>4703</v>
      </c>
      <c r="AE180" t="s">
        <v>762</v>
      </c>
      <c r="AF180" t="s">
        <v>762</v>
      </c>
      <c r="AG180" t="s">
        <v>762</v>
      </c>
      <c r="AH180" t="s">
        <v>762</v>
      </c>
      <c r="AI180" t="s">
        <v>762</v>
      </c>
      <c r="AJ180" t="s">
        <v>45</v>
      </c>
      <c r="AK180" t="s">
        <v>4553</v>
      </c>
      <c r="AL180" t="s">
        <v>4553</v>
      </c>
      <c r="AM180" t="s">
        <v>4553</v>
      </c>
      <c r="AN180" t="s">
        <v>4553</v>
      </c>
      <c r="AO180" t="s">
        <v>4553</v>
      </c>
      <c r="AP180" t="s">
        <v>4553</v>
      </c>
      <c r="AQ180" t="s">
        <v>4704</v>
      </c>
      <c r="AR180" t="s">
        <v>4705</v>
      </c>
      <c r="AS180" t="s">
        <v>4706</v>
      </c>
    </row>
    <row r="181" spans="1:45" x14ac:dyDescent="0.25">
      <c r="A181" t="s">
        <v>4731</v>
      </c>
      <c r="B181">
        <v>0</v>
      </c>
      <c r="C181">
        <v>15</v>
      </c>
      <c r="D181" s="4">
        <v>0</v>
      </c>
      <c r="E181">
        <v>10.965856099730701</v>
      </c>
      <c r="F181">
        <v>0</v>
      </c>
      <c r="G181">
        <v>12</v>
      </c>
      <c r="H181">
        <v>4</v>
      </c>
      <c r="I181">
        <v>4</v>
      </c>
      <c r="J181" t="s">
        <v>734</v>
      </c>
      <c r="K181" s="4">
        <v>0</v>
      </c>
      <c r="L181" s="4">
        <v>13.9640411623565</v>
      </c>
      <c r="M181" t="s">
        <v>734</v>
      </c>
      <c r="N181" s="4">
        <v>3.4407958382566601</v>
      </c>
      <c r="O181" s="4">
        <v>5.8430079111681303</v>
      </c>
      <c r="P181" s="4">
        <v>1.38249485514643</v>
      </c>
      <c r="Q181" s="4">
        <v>4.2264228972839604</v>
      </c>
      <c r="R181" s="3">
        <v>2.37435576257848E-5</v>
      </c>
      <c r="S181">
        <v>1.3092434595389401E-4</v>
      </c>
      <c r="T181" s="4">
        <v>7.2255027663145599</v>
      </c>
      <c r="U181" s="4">
        <v>4.4605130560217097</v>
      </c>
      <c r="V181" t="s">
        <v>4403</v>
      </c>
      <c r="W181">
        <v>0</v>
      </c>
      <c r="X181">
        <v>1</v>
      </c>
      <c r="Y181" t="s">
        <v>4732</v>
      </c>
      <c r="Z181">
        <v>99.695999999999998</v>
      </c>
      <c r="AA181">
        <v>100</v>
      </c>
      <c r="AB181" t="s">
        <v>759</v>
      </c>
      <c r="AC181" t="s">
        <v>4553</v>
      </c>
      <c r="AD181" t="s">
        <v>4733</v>
      </c>
      <c r="AE181" t="s">
        <v>762</v>
      </c>
      <c r="AF181" t="s">
        <v>762</v>
      </c>
      <c r="AG181" t="s">
        <v>762</v>
      </c>
      <c r="AH181" t="s">
        <v>762</v>
      </c>
      <c r="AI181" t="s">
        <v>762</v>
      </c>
      <c r="AJ181" t="s">
        <v>45</v>
      </c>
      <c r="AK181" t="s">
        <v>4553</v>
      </c>
      <c r="AL181" t="s">
        <v>4553</v>
      </c>
      <c r="AM181" t="s">
        <v>4553</v>
      </c>
      <c r="AN181" t="s">
        <v>4553</v>
      </c>
      <c r="AO181" t="s">
        <v>4553</v>
      </c>
      <c r="AP181" t="s">
        <v>4553</v>
      </c>
      <c r="AQ181" t="s">
        <v>4732</v>
      </c>
      <c r="AR181" t="s">
        <v>4734</v>
      </c>
      <c r="AS181" t="s">
        <v>4735</v>
      </c>
    </row>
    <row r="182" spans="1:45" x14ac:dyDescent="0.25">
      <c r="A182" t="s">
        <v>4716</v>
      </c>
      <c r="B182">
        <v>0</v>
      </c>
      <c r="C182">
        <v>12</v>
      </c>
      <c r="D182" s="4">
        <v>0</v>
      </c>
      <c r="E182">
        <v>4.0414518843273797</v>
      </c>
      <c r="F182">
        <v>0</v>
      </c>
      <c r="G182">
        <v>10.5</v>
      </c>
      <c r="H182">
        <v>4</v>
      </c>
      <c r="I182">
        <v>4</v>
      </c>
      <c r="J182" t="s">
        <v>734</v>
      </c>
      <c r="K182" s="4">
        <v>0</v>
      </c>
      <c r="L182" s="4">
        <v>11.627084412804001</v>
      </c>
      <c r="M182" t="s">
        <v>734</v>
      </c>
      <c r="N182" s="4">
        <v>4.74038761674211</v>
      </c>
      <c r="O182" s="4">
        <v>5.5618816755852203</v>
      </c>
      <c r="P182" s="4">
        <v>1.2282062322401099</v>
      </c>
      <c r="Q182" s="4">
        <v>4.5284590890252803</v>
      </c>
      <c r="R182" s="3">
        <v>5.9415381698990997E-6</v>
      </c>
      <c r="S182" s="3">
        <v>3.8826195444430697E-5</v>
      </c>
      <c r="T182" s="4">
        <v>6.7900879078253302</v>
      </c>
      <c r="U182" s="4">
        <v>4.3336754433451103</v>
      </c>
      <c r="V182" t="s">
        <v>4403</v>
      </c>
      <c r="W182">
        <v>0</v>
      </c>
      <c r="X182">
        <v>1</v>
      </c>
      <c r="Y182" t="s">
        <v>4717</v>
      </c>
      <c r="Z182">
        <v>99.093999999999994</v>
      </c>
      <c r="AA182">
        <v>100</v>
      </c>
      <c r="AB182" t="s">
        <v>759</v>
      </c>
      <c r="AC182" t="s">
        <v>4424</v>
      </c>
      <c r="AD182" t="s">
        <v>4718</v>
      </c>
      <c r="AE182" t="s">
        <v>762</v>
      </c>
      <c r="AF182" t="s">
        <v>762</v>
      </c>
      <c r="AG182" t="s">
        <v>762</v>
      </c>
      <c r="AH182" t="s">
        <v>762</v>
      </c>
      <c r="AI182" t="s">
        <v>762</v>
      </c>
      <c r="AJ182" t="s">
        <v>45</v>
      </c>
      <c r="AK182" t="s">
        <v>4426</v>
      </c>
      <c r="AL182" t="s">
        <v>4424</v>
      </c>
      <c r="AM182" t="s">
        <v>4424</v>
      </c>
      <c r="AN182" t="s">
        <v>4424</v>
      </c>
      <c r="AO182" t="s">
        <v>4424</v>
      </c>
      <c r="AP182" t="s">
        <v>4424</v>
      </c>
      <c r="AQ182" t="s">
        <v>4717</v>
      </c>
      <c r="AR182" t="s">
        <v>4719</v>
      </c>
      <c r="AS182" t="s">
        <v>4720</v>
      </c>
    </row>
    <row r="183" spans="1:45" x14ac:dyDescent="0.25">
      <c r="A183" t="s">
        <v>4656</v>
      </c>
      <c r="B183">
        <v>0</v>
      </c>
      <c r="C183">
        <v>13</v>
      </c>
      <c r="D183" s="4">
        <v>0</v>
      </c>
      <c r="E183">
        <v>9.1469484893415007</v>
      </c>
      <c r="F183">
        <v>0</v>
      </c>
      <c r="G183">
        <v>12</v>
      </c>
      <c r="H183">
        <v>4</v>
      </c>
      <c r="I183">
        <v>4</v>
      </c>
      <c r="J183" t="s">
        <v>734</v>
      </c>
      <c r="K183" s="4">
        <v>0</v>
      </c>
      <c r="L183" s="4">
        <v>11.3859358212451</v>
      </c>
      <c r="M183" t="s">
        <v>734</v>
      </c>
      <c r="N183" s="4">
        <v>3.8563314449287902</v>
      </c>
      <c r="O183" s="4">
        <v>5.5538069096056297</v>
      </c>
      <c r="P183" s="4">
        <v>1.32815641152581</v>
      </c>
      <c r="Q183" s="4">
        <v>4.1815910094695203</v>
      </c>
      <c r="R183" s="3">
        <v>2.8947633692128701E-5</v>
      </c>
      <c r="S183">
        <v>1.5623117801569201E-4</v>
      </c>
      <c r="T183" s="4">
        <v>6.8819633211314404</v>
      </c>
      <c r="U183" s="4">
        <v>4.22565049807982</v>
      </c>
      <c r="V183" t="s">
        <v>4403</v>
      </c>
      <c r="W183">
        <v>2</v>
      </c>
      <c r="X183">
        <v>1</v>
      </c>
      <c r="Y183" t="s">
        <v>4657</v>
      </c>
      <c r="Z183">
        <v>99.695999999999998</v>
      </c>
      <c r="AA183">
        <v>99.096400000000003</v>
      </c>
      <c r="AB183" t="s">
        <v>759</v>
      </c>
      <c r="AC183" t="s">
        <v>4405</v>
      </c>
      <c r="AD183" t="s">
        <v>4658</v>
      </c>
      <c r="AE183" t="s">
        <v>762</v>
      </c>
      <c r="AF183" t="s">
        <v>762</v>
      </c>
      <c r="AG183" t="s">
        <v>762</v>
      </c>
      <c r="AH183" t="s">
        <v>762</v>
      </c>
      <c r="AI183" t="s">
        <v>762</v>
      </c>
      <c r="AJ183" t="s">
        <v>45</v>
      </c>
      <c r="AK183" t="s">
        <v>4407</v>
      </c>
      <c r="AL183" t="s">
        <v>4407</v>
      </c>
      <c r="AM183" t="s">
        <v>4407</v>
      </c>
      <c r="AN183" t="s">
        <v>4407</v>
      </c>
      <c r="AO183" t="s">
        <v>4407</v>
      </c>
      <c r="AP183" t="s">
        <v>4407</v>
      </c>
      <c r="AQ183" t="s">
        <v>4659</v>
      </c>
      <c r="AR183" t="s">
        <v>4660</v>
      </c>
      <c r="AS183" t="s">
        <v>4661</v>
      </c>
    </row>
    <row r="184" spans="1:45" x14ac:dyDescent="0.25">
      <c r="A184" t="s">
        <v>4672</v>
      </c>
      <c r="B184">
        <v>3</v>
      </c>
      <c r="C184">
        <v>131</v>
      </c>
      <c r="D184" s="4">
        <v>2.8722813232690099</v>
      </c>
      <c r="E184">
        <v>20.3203510468364</v>
      </c>
      <c r="F184">
        <v>1.5</v>
      </c>
      <c r="G184">
        <v>124.5</v>
      </c>
      <c r="H184">
        <v>4</v>
      </c>
      <c r="I184">
        <v>4</v>
      </c>
      <c r="J184" t="s">
        <v>734</v>
      </c>
      <c r="K184" s="4">
        <v>3.2992630932576201</v>
      </c>
      <c r="L184" s="4">
        <v>124.635238477247</v>
      </c>
      <c r="M184" t="s">
        <v>734</v>
      </c>
      <c r="N184" s="4">
        <v>42.550001728285402</v>
      </c>
      <c r="O184" s="4">
        <v>5.3652593256457504</v>
      </c>
      <c r="P184" s="4">
        <v>0.57398457732372499</v>
      </c>
      <c r="Q184" s="4">
        <v>9.3473928352952296</v>
      </c>
      <c r="R184" s="3">
        <v>8.9834769936919003E-21</v>
      </c>
      <c r="S184" s="3">
        <v>2.2835998517964802E-18</v>
      </c>
      <c r="T184" s="4">
        <v>5.9392439029694799</v>
      </c>
      <c r="U184" s="4">
        <v>4.7912747483220297</v>
      </c>
      <c r="V184" t="s">
        <v>4403</v>
      </c>
      <c r="W184">
        <v>0</v>
      </c>
      <c r="X184">
        <v>2</v>
      </c>
      <c r="Y184" t="s">
        <v>4673</v>
      </c>
      <c r="Z184">
        <v>100</v>
      </c>
      <c r="AA184">
        <v>100</v>
      </c>
      <c r="AB184" t="s">
        <v>759</v>
      </c>
      <c r="AC184" t="s">
        <v>4481</v>
      </c>
      <c r="AD184" t="s">
        <v>4674</v>
      </c>
      <c r="AE184" t="s">
        <v>762</v>
      </c>
      <c r="AF184" t="s">
        <v>762</v>
      </c>
      <c r="AG184" t="s">
        <v>762</v>
      </c>
      <c r="AH184" t="s">
        <v>762</v>
      </c>
      <c r="AI184" t="s">
        <v>762</v>
      </c>
      <c r="AJ184" t="s">
        <v>45</v>
      </c>
      <c r="AK184" t="s">
        <v>4481</v>
      </c>
      <c r="AL184" t="s">
        <v>4481</v>
      </c>
      <c r="AM184" t="s">
        <v>4481</v>
      </c>
      <c r="AN184" t="s">
        <v>4481</v>
      </c>
      <c r="AO184" t="s">
        <v>4481</v>
      </c>
      <c r="AP184" t="s">
        <v>4481</v>
      </c>
      <c r="AQ184" t="s">
        <v>4675</v>
      </c>
      <c r="AR184" t="s">
        <v>4676</v>
      </c>
      <c r="AS184" t="s">
        <v>4676</v>
      </c>
    </row>
    <row r="185" spans="1:45" x14ac:dyDescent="0.25">
      <c r="A185" t="s">
        <v>4662</v>
      </c>
      <c r="B185">
        <v>0</v>
      </c>
      <c r="C185">
        <v>10</v>
      </c>
      <c r="D185" s="4">
        <v>0</v>
      </c>
      <c r="E185">
        <v>4.5092497528228899</v>
      </c>
      <c r="F185">
        <v>0</v>
      </c>
      <c r="G185">
        <v>11</v>
      </c>
      <c r="H185">
        <v>4</v>
      </c>
      <c r="I185">
        <v>4</v>
      </c>
      <c r="J185" t="s">
        <v>734</v>
      </c>
      <c r="K185" s="4">
        <v>0</v>
      </c>
      <c r="L185" s="4">
        <v>10.075071753369</v>
      </c>
      <c r="M185" t="s">
        <v>734</v>
      </c>
      <c r="N185" s="4">
        <v>3.97989795041457</v>
      </c>
      <c r="O185" s="4">
        <v>5.3572488008669401</v>
      </c>
      <c r="P185" s="4">
        <v>1.43039598552268</v>
      </c>
      <c r="Q185" s="4">
        <v>3.7452907132631101</v>
      </c>
      <c r="R185">
        <v>1.80185003369382E-4</v>
      </c>
      <c r="S185">
        <v>7.5458036007408603E-4</v>
      </c>
      <c r="T185" s="4">
        <v>6.7876447863896301</v>
      </c>
      <c r="U185" s="4">
        <v>3.9268528153442599</v>
      </c>
      <c r="V185" t="s">
        <v>4403</v>
      </c>
      <c r="W185">
        <v>2</v>
      </c>
      <c r="X185">
        <v>1</v>
      </c>
      <c r="Y185" t="s">
        <v>4663</v>
      </c>
      <c r="Z185">
        <v>99.397999999999996</v>
      </c>
      <c r="AA185">
        <v>100</v>
      </c>
      <c r="AB185" t="s">
        <v>759</v>
      </c>
      <c r="AC185" t="s">
        <v>4405</v>
      </c>
      <c r="AD185" t="s">
        <v>4664</v>
      </c>
      <c r="AE185" t="s">
        <v>762</v>
      </c>
      <c r="AF185" t="s">
        <v>762</v>
      </c>
      <c r="AG185" t="s">
        <v>762</v>
      </c>
      <c r="AH185" t="s">
        <v>762</v>
      </c>
      <c r="AI185" t="s">
        <v>762</v>
      </c>
      <c r="AJ185" t="s">
        <v>45</v>
      </c>
      <c r="AK185" t="s">
        <v>4407</v>
      </c>
      <c r="AL185" t="s">
        <v>4407</v>
      </c>
      <c r="AM185" t="s">
        <v>4407</v>
      </c>
      <c r="AN185" t="s">
        <v>4407</v>
      </c>
      <c r="AO185" t="s">
        <v>4407</v>
      </c>
      <c r="AP185" t="s">
        <v>4407</v>
      </c>
      <c r="AQ185" t="s">
        <v>4665</v>
      </c>
      <c r="AR185" t="s">
        <v>4666</v>
      </c>
      <c r="AS185" t="s">
        <v>4667</v>
      </c>
    </row>
    <row r="186" spans="1:45" x14ac:dyDescent="0.25">
      <c r="A186" t="s">
        <v>4644</v>
      </c>
      <c r="B186">
        <v>0</v>
      </c>
      <c r="C186">
        <v>11</v>
      </c>
      <c r="D186" s="4">
        <v>0</v>
      </c>
      <c r="E186">
        <v>8.1649658092772608</v>
      </c>
      <c r="F186">
        <v>0</v>
      </c>
      <c r="G186">
        <v>11</v>
      </c>
      <c r="H186">
        <v>4</v>
      </c>
      <c r="I186">
        <v>4</v>
      </c>
      <c r="J186" t="s">
        <v>734</v>
      </c>
      <c r="K186" s="4">
        <v>0</v>
      </c>
      <c r="L186" s="4">
        <v>9.3591937337775999</v>
      </c>
      <c r="M186" t="s">
        <v>734</v>
      </c>
      <c r="N186" s="4">
        <v>3.8684252861678599</v>
      </c>
      <c r="O186" s="4">
        <v>5.2860952822599696</v>
      </c>
      <c r="P186" s="4">
        <v>1.2972614616784801</v>
      </c>
      <c r="Q186" s="4">
        <v>4.0748110064261596</v>
      </c>
      <c r="R186" s="3">
        <v>4.6051731308545002E-5</v>
      </c>
      <c r="S186">
        <v>2.33821762758304E-4</v>
      </c>
      <c r="T186" s="4">
        <v>6.5833567439384497</v>
      </c>
      <c r="U186" s="4">
        <v>3.9888338205814802</v>
      </c>
      <c r="V186" t="s">
        <v>4403</v>
      </c>
      <c r="W186">
        <v>2</v>
      </c>
      <c r="X186">
        <v>1</v>
      </c>
      <c r="Y186" t="s">
        <v>4645</v>
      </c>
      <c r="Z186">
        <v>99.397999999999996</v>
      </c>
      <c r="AA186">
        <v>100</v>
      </c>
      <c r="AB186" t="s">
        <v>759</v>
      </c>
      <c r="AC186" t="s">
        <v>4450</v>
      </c>
      <c r="AD186" t="s">
        <v>4646</v>
      </c>
      <c r="AE186" t="s">
        <v>762</v>
      </c>
      <c r="AF186" t="s">
        <v>762</v>
      </c>
      <c r="AG186" t="s">
        <v>762</v>
      </c>
      <c r="AH186" t="s">
        <v>762</v>
      </c>
      <c r="AI186" t="s">
        <v>762</v>
      </c>
      <c r="AJ186" t="s">
        <v>45</v>
      </c>
      <c r="AK186" t="s">
        <v>4407</v>
      </c>
      <c r="AL186" t="s">
        <v>4407</v>
      </c>
      <c r="AM186" t="s">
        <v>4407</v>
      </c>
      <c r="AN186" t="s">
        <v>4407</v>
      </c>
      <c r="AO186" t="s">
        <v>4407</v>
      </c>
      <c r="AP186" t="s">
        <v>4407</v>
      </c>
      <c r="AQ186" t="s">
        <v>4647</v>
      </c>
      <c r="AR186" t="s">
        <v>4648</v>
      </c>
      <c r="AS186" t="s">
        <v>4649</v>
      </c>
    </row>
    <row r="187" spans="1:45" x14ac:dyDescent="0.25">
      <c r="A187" t="s">
        <v>4565</v>
      </c>
      <c r="B187">
        <v>0</v>
      </c>
      <c r="C187">
        <v>10</v>
      </c>
      <c r="D187" s="4">
        <v>0</v>
      </c>
      <c r="E187">
        <v>3.8622100754188202</v>
      </c>
      <c r="F187">
        <v>0</v>
      </c>
      <c r="G187">
        <v>7.5</v>
      </c>
      <c r="H187">
        <v>4</v>
      </c>
      <c r="I187">
        <v>4</v>
      </c>
      <c r="J187" t="s">
        <v>734</v>
      </c>
      <c r="K187" s="4">
        <v>0</v>
      </c>
      <c r="L187" s="4">
        <v>9.15977455240062</v>
      </c>
      <c r="M187" t="s">
        <v>734</v>
      </c>
      <c r="N187" s="4">
        <v>5.2922001790542401</v>
      </c>
      <c r="O187" s="4">
        <v>5.2184129601733504</v>
      </c>
      <c r="P187" s="4">
        <v>1.2040306295186001</v>
      </c>
      <c r="Q187" s="4">
        <v>4.3341197742284896</v>
      </c>
      <c r="R187" s="3">
        <v>1.46344485938079E-5</v>
      </c>
      <c r="S187" s="3">
        <v>8.5914014608451606E-5</v>
      </c>
      <c r="T187" s="4">
        <v>6.4224435896919596</v>
      </c>
      <c r="U187" s="4">
        <v>4.0143823306547501</v>
      </c>
      <c r="V187" t="s">
        <v>4403</v>
      </c>
      <c r="W187">
        <v>2</v>
      </c>
      <c r="X187">
        <v>1</v>
      </c>
      <c r="Y187" t="s">
        <v>4566</v>
      </c>
      <c r="Z187">
        <v>99.397999999999996</v>
      </c>
      <c r="AA187">
        <v>100</v>
      </c>
      <c r="AB187" t="s">
        <v>759</v>
      </c>
      <c r="AC187" t="s">
        <v>4450</v>
      </c>
      <c r="AD187" t="s">
        <v>4567</v>
      </c>
      <c r="AE187" t="s">
        <v>762</v>
      </c>
      <c r="AF187" t="s">
        <v>762</v>
      </c>
      <c r="AG187" t="s">
        <v>762</v>
      </c>
      <c r="AH187" t="s">
        <v>762</v>
      </c>
      <c r="AI187" t="s">
        <v>762</v>
      </c>
      <c r="AJ187" t="s">
        <v>45</v>
      </c>
      <c r="AK187" t="s">
        <v>4407</v>
      </c>
      <c r="AL187" t="s">
        <v>4407</v>
      </c>
      <c r="AM187" t="s">
        <v>4407</v>
      </c>
      <c r="AN187" t="s">
        <v>4407</v>
      </c>
      <c r="AO187" t="s">
        <v>4407</v>
      </c>
      <c r="AP187" t="s">
        <v>4407</v>
      </c>
      <c r="AQ187" t="s">
        <v>4568</v>
      </c>
      <c r="AR187" t="s">
        <v>4569</v>
      </c>
      <c r="AS187" t="s">
        <v>4570</v>
      </c>
    </row>
    <row r="188" spans="1:45" x14ac:dyDescent="0.25">
      <c r="A188" t="s">
        <v>4558</v>
      </c>
      <c r="B188">
        <v>5</v>
      </c>
      <c r="C188">
        <v>231</v>
      </c>
      <c r="D188" s="4">
        <v>6.4031242374328503</v>
      </c>
      <c r="E188">
        <v>113.274004078606</v>
      </c>
      <c r="F188">
        <v>2</v>
      </c>
      <c r="G188">
        <v>252</v>
      </c>
      <c r="H188">
        <v>4</v>
      </c>
      <c r="I188">
        <v>4</v>
      </c>
      <c r="J188" t="s">
        <v>734</v>
      </c>
      <c r="K188" s="4">
        <v>6.6692334612063897</v>
      </c>
      <c r="L188" s="4">
        <v>232.80459807331101</v>
      </c>
      <c r="M188" t="s">
        <v>734</v>
      </c>
      <c r="N188" s="4">
        <v>54.295653855039298</v>
      </c>
      <c r="O188" s="4">
        <v>5.1685178330465504</v>
      </c>
      <c r="P188" s="4">
        <v>0.86470857406156298</v>
      </c>
      <c r="Q188" s="4">
        <v>5.9771788878764802</v>
      </c>
      <c r="R188" s="3">
        <v>2.27034850969027E-9</v>
      </c>
      <c r="S188" s="3">
        <v>3.72337155589205E-8</v>
      </c>
      <c r="T188" s="4">
        <v>6.0332264071081099</v>
      </c>
      <c r="U188" s="4">
        <v>4.3038092589849901</v>
      </c>
      <c r="V188" t="s">
        <v>4403</v>
      </c>
      <c r="W188">
        <v>2</v>
      </c>
      <c r="X188">
        <v>1</v>
      </c>
      <c r="Y188" t="s">
        <v>4559</v>
      </c>
      <c r="Z188">
        <v>99.090999999999994</v>
      </c>
      <c r="AA188">
        <v>100</v>
      </c>
      <c r="AB188" t="s">
        <v>759</v>
      </c>
      <c r="AC188" t="s">
        <v>4560</v>
      </c>
      <c r="AD188" t="s">
        <v>4561</v>
      </c>
      <c r="AE188" t="s">
        <v>762</v>
      </c>
      <c r="AF188" t="s">
        <v>762</v>
      </c>
      <c r="AG188" t="s">
        <v>762</v>
      </c>
      <c r="AH188" t="s">
        <v>762</v>
      </c>
      <c r="AI188" t="s">
        <v>762</v>
      </c>
      <c r="AJ188" t="s">
        <v>45</v>
      </c>
      <c r="AK188" t="s">
        <v>4407</v>
      </c>
      <c r="AL188" t="s">
        <v>4407</v>
      </c>
      <c r="AM188" t="s">
        <v>4407</v>
      </c>
      <c r="AN188" t="s">
        <v>4407</v>
      </c>
      <c r="AO188" t="s">
        <v>4407</v>
      </c>
      <c r="AP188" t="s">
        <v>4407</v>
      </c>
      <c r="AQ188" t="s">
        <v>4562</v>
      </c>
      <c r="AR188" t="s">
        <v>4563</v>
      </c>
      <c r="AS188" t="s">
        <v>4564</v>
      </c>
    </row>
    <row r="189" spans="1:45" x14ac:dyDescent="0.25">
      <c r="A189" t="s">
        <v>4638</v>
      </c>
      <c r="B189">
        <v>1</v>
      </c>
      <c r="C189">
        <v>16</v>
      </c>
      <c r="D189" s="4">
        <v>0.57735026918962595</v>
      </c>
      <c r="E189">
        <v>2.0615528128088298</v>
      </c>
      <c r="F189">
        <v>0.5</v>
      </c>
      <c r="G189">
        <v>15.5</v>
      </c>
      <c r="H189">
        <v>4</v>
      </c>
      <c r="I189">
        <v>4</v>
      </c>
      <c r="J189" t="s">
        <v>734</v>
      </c>
      <c r="K189" s="4">
        <v>0.71416204984958997</v>
      </c>
      <c r="L189" s="4">
        <v>15.2172884474789</v>
      </c>
      <c r="M189" t="s">
        <v>734</v>
      </c>
      <c r="N189" s="4">
        <v>5.4783853780714402</v>
      </c>
      <c r="O189" s="4">
        <v>4.5090593357405799</v>
      </c>
      <c r="P189" s="4">
        <v>1.09415181415578</v>
      </c>
      <c r="Q189" s="4">
        <v>4.1210545715903804</v>
      </c>
      <c r="R189" s="3">
        <v>3.7714206958122201E-5</v>
      </c>
      <c r="S189">
        <v>1.9605217604815199E-4</v>
      </c>
      <c r="T189" s="4">
        <v>5.6032111498963504</v>
      </c>
      <c r="U189" s="4">
        <v>3.4149075215848002</v>
      </c>
      <c r="V189" t="s">
        <v>4403</v>
      </c>
      <c r="W189">
        <v>2</v>
      </c>
      <c r="X189">
        <v>1</v>
      </c>
      <c r="Y189" t="s">
        <v>4639</v>
      </c>
      <c r="Z189">
        <v>99.084999999999994</v>
      </c>
      <c r="AA189">
        <v>99.093699999999998</v>
      </c>
      <c r="AB189" t="s">
        <v>759</v>
      </c>
      <c r="AC189" t="s">
        <v>4610</v>
      </c>
      <c r="AD189" t="s">
        <v>4640</v>
      </c>
      <c r="AE189" t="s">
        <v>762</v>
      </c>
      <c r="AF189" t="s">
        <v>762</v>
      </c>
      <c r="AG189" t="s">
        <v>762</v>
      </c>
      <c r="AH189" t="s">
        <v>762</v>
      </c>
      <c r="AI189" t="s">
        <v>762</v>
      </c>
      <c r="AJ189" t="s">
        <v>45</v>
      </c>
      <c r="AK189" t="s">
        <v>4407</v>
      </c>
      <c r="AL189" t="s">
        <v>4407</v>
      </c>
      <c r="AM189" t="s">
        <v>4407</v>
      </c>
      <c r="AN189" t="s">
        <v>4407</v>
      </c>
      <c r="AO189" t="s">
        <v>4407</v>
      </c>
      <c r="AP189" t="s">
        <v>4407</v>
      </c>
      <c r="AQ189" t="s">
        <v>4641</v>
      </c>
      <c r="AR189" t="s">
        <v>4642</v>
      </c>
      <c r="AS189" t="s">
        <v>4643</v>
      </c>
    </row>
    <row r="190" spans="1:45" x14ac:dyDescent="0.25">
      <c r="A190" t="s">
        <v>4615</v>
      </c>
      <c r="B190">
        <v>1</v>
      </c>
      <c r="C190">
        <v>22</v>
      </c>
      <c r="D190" s="4">
        <v>0.95742710775633799</v>
      </c>
      <c r="E190">
        <v>24.5136016665578</v>
      </c>
      <c r="F190">
        <v>0.5</v>
      </c>
      <c r="G190">
        <v>9.5</v>
      </c>
      <c r="H190">
        <v>4</v>
      </c>
      <c r="I190">
        <v>4</v>
      </c>
      <c r="J190" t="s">
        <v>734</v>
      </c>
      <c r="K190" s="4">
        <v>1.0780854224751399</v>
      </c>
      <c r="L190" s="4">
        <v>21.517450905656201</v>
      </c>
      <c r="M190" t="s">
        <v>734</v>
      </c>
      <c r="N190" s="4">
        <v>13.3907626112178</v>
      </c>
      <c r="O190" s="4">
        <v>4.3979118155676797</v>
      </c>
      <c r="P190" s="4">
        <v>1.2021944427779401</v>
      </c>
      <c r="Q190" s="4">
        <v>3.65823668707479</v>
      </c>
      <c r="R190">
        <v>2.5395646892462402E-4</v>
      </c>
      <c r="S190">
        <v>1.02959703988261E-3</v>
      </c>
      <c r="T190" s="4">
        <v>5.6001062583456198</v>
      </c>
      <c r="U190" s="4">
        <v>3.1957173727897499</v>
      </c>
      <c r="V190" t="s">
        <v>4403</v>
      </c>
      <c r="W190">
        <v>2</v>
      </c>
      <c r="X190">
        <v>1</v>
      </c>
      <c r="Y190" t="s">
        <v>4616</v>
      </c>
      <c r="Z190">
        <v>99.695999999999998</v>
      </c>
      <c r="AA190">
        <v>99.096400000000003</v>
      </c>
      <c r="AB190" t="s">
        <v>759</v>
      </c>
      <c r="AC190" t="s">
        <v>4405</v>
      </c>
      <c r="AD190" t="s">
        <v>4617</v>
      </c>
      <c r="AE190" t="s">
        <v>762</v>
      </c>
      <c r="AF190" t="s">
        <v>762</v>
      </c>
      <c r="AG190" t="s">
        <v>762</v>
      </c>
      <c r="AH190" t="s">
        <v>762</v>
      </c>
      <c r="AI190" t="s">
        <v>762</v>
      </c>
      <c r="AJ190" t="s">
        <v>45</v>
      </c>
      <c r="AK190" t="s">
        <v>4407</v>
      </c>
      <c r="AL190" t="s">
        <v>4407</v>
      </c>
      <c r="AM190" t="s">
        <v>4407</v>
      </c>
      <c r="AN190" t="s">
        <v>4407</v>
      </c>
      <c r="AO190" t="s">
        <v>4407</v>
      </c>
      <c r="AP190" t="s">
        <v>4407</v>
      </c>
      <c r="AQ190" t="s">
        <v>4618</v>
      </c>
      <c r="AR190" t="s">
        <v>4619</v>
      </c>
      <c r="AS190" t="s">
        <v>4620</v>
      </c>
    </row>
    <row r="191" spans="1:45" x14ac:dyDescent="0.25">
      <c r="A191" t="s">
        <v>4742</v>
      </c>
      <c r="B191">
        <v>1</v>
      </c>
      <c r="C191">
        <v>15</v>
      </c>
      <c r="D191" s="4">
        <v>1</v>
      </c>
      <c r="E191">
        <v>10.177589760514699</v>
      </c>
      <c r="F191">
        <v>0</v>
      </c>
      <c r="G191">
        <v>14</v>
      </c>
      <c r="H191">
        <v>4</v>
      </c>
      <c r="I191">
        <v>4</v>
      </c>
      <c r="J191" t="s">
        <v>734</v>
      </c>
      <c r="K191" s="4">
        <v>0.77118462913923402</v>
      </c>
      <c r="L191" s="4">
        <v>13.0318477902507</v>
      </c>
      <c r="M191" t="s">
        <v>734</v>
      </c>
      <c r="N191" s="4">
        <v>2.79490199922384</v>
      </c>
      <c r="O191" s="4">
        <v>4.25641414969403</v>
      </c>
      <c r="P191" s="4">
        <v>1.7981784287751099</v>
      </c>
      <c r="Q191" s="4">
        <v>2.3670699645715501</v>
      </c>
      <c r="R191">
        <v>1.7929543013909199E-2</v>
      </c>
      <c r="S191">
        <v>4.0085222815617501E-2</v>
      </c>
      <c r="T191" s="4">
        <v>6.0545925784691397</v>
      </c>
      <c r="U191" s="4">
        <v>2.4582357209189198</v>
      </c>
      <c r="V191" t="s">
        <v>4403</v>
      </c>
      <c r="W191">
        <v>0</v>
      </c>
      <c r="X191">
        <v>1</v>
      </c>
      <c r="Y191" t="s">
        <v>4743</v>
      </c>
      <c r="Z191">
        <v>99.697000000000003</v>
      </c>
      <c r="AA191">
        <v>100</v>
      </c>
      <c r="AB191" t="s">
        <v>759</v>
      </c>
      <c r="AC191" t="s">
        <v>4424</v>
      </c>
      <c r="AD191" t="s">
        <v>4744</v>
      </c>
      <c r="AE191" t="s">
        <v>762</v>
      </c>
      <c r="AF191" t="s">
        <v>762</v>
      </c>
      <c r="AG191" t="s">
        <v>762</v>
      </c>
      <c r="AH191" t="s">
        <v>762</v>
      </c>
      <c r="AI191" t="s">
        <v>762</v>
      </c>
      <c r="AJ191" t="s">
        <v>45</v>
      </c>
      <c r="AK191" t="s">
        <v>4426</v>
      </c>
      <c r="AL191" t="s">
        <v>4424</v>
      </c>
      <c r="AM191" t="s">
        <v>4424</v>
      </c>
      <c r="AN191" t="s">
        <v>4424</v>
      </c>
      <c r="AO191" t="s">
        <v>4424</v>
      </c>
      <c r="AP191" t="s">
        <v>4424</v>
      </c>
      <c r="AQ191" t="s">
        <v>4743</v>
      </c>
      <c r="AR191" t="s">
        <v>4745</v>
      </c>
      <c r="AS191" t="s">
        <v>4746</v>
      </c>
    </row>
    <row r="192" spans="1:45" x14ac:dyDescent="0.25">
      <c r="A192" t="s">
        <v>4551</v>
      </c>
      <c r="B192">
        <v>2</v>
      </c>
      <c r="C192">
        <v>32</v>
      </c>
      <c r="D192" s="4">
        <v>1.5</v>
      </c>
      <c r="E192">
        <v>4.5460605656619499</v>
      </c>
      <c r="F192">
        <v>1</v>
      </c>
      <c r="G192">
        <v>33</v>
      </c>
      <c r="H192">
        <v>4</v>
      </c>
      <c r="I192">
        <v>4</v>
      </c>
      <c r="J192" t="s">
        <v>734</v>
      </c>
      <c r="K192" s="4">
        <v>1.69188700914694</v>
      </c>
      <c r="L192" s="4">
        <v>30.981329715207199</v>
      </c>
      <c r="M192" t="s">
        <v>734</v>
      </c>
      <c r="N192" s="4">
        <v>10.852737413197</v>
      </c>
      <c r="O192" s="4">
        <v>4.2180793594856896</v>
      </c>
      <c r="P192" s="4">
        <v>0.73046672998320905</v>
      </c>
      <c r="Q192" s="4">
        <v>5.7744989420430501</v>
      </c>
      <c r="R192" s="3">
        <v>7.7182414789419595E-9</v>
      </c>
      <c r="S192" s="3">
        <v>1.06629183910166E-7</v>
      </c>
      <c r="T192" s="4">
        <v>4.9485460894688904</v>
      </c>
      <c r="U192" s="4">
        <v>3.4876126295024799</v>
      </c>
      <c r="V192" t="s">
        <v>4403</v>
      </c>
      <c r="W192">
        <v>0</v>
      </c>
      <c r="X192">
        <v>1</v>
      </c>
      <c r="Y192" t="s">
        <v>4552</v>
      </c>
      <c r="Z192">
        <v>100</v>
      </c>
      <c r="AA192">
        <v>100</v>
      </c>
      <c r="AB192" t="s">
        <v>759</v>
      </c>
      <c r="AC192" t="s">
        <v>4553</v>
      </c>
      <c r="AD192" t="s">
        <v>4554</v>
      </c>
      <c r="AE192" t="s">
        <v>762</v>
      </c>
      <c r="AF192" t="s">
        <v>762</v>
      </c>
      <c r="AG192" t="s">
        <v>762</v>
      </c>
      <c r="AH192" t="s">
        <v>762</v>
      </c>
      <c r="AI192" t="s">
        <v>762</v>
      </c>
      <c r="AJ192" t="s">
        <v>45</v>
      </c>
      <c r="AK192" t="s">
        <v>4553</v>
      </c>
      <c r="AL192" t="s">
        <v>4553</v>
      </c>
      <c r="AM192" t="s">
        <v>4553</v>
      </c>
      <c r="AN192" t="s">
        <v>4553</v>
      </c>
      <c r="AO192" t="s">
        <v>4553</v>
      </c>
      <c r="AP192" t="s">
        <v>4553</v>
      </c>
      <c r="AQ192" t="s">
        <v>4555</v>
      </c>
      <c r="AR192" t="s">
        <v>4556</v>
      </c>
      <c r="AS192" t="s">
        <v>4557</v>
      </c>
    </row>
    <row r="193" spans="1:45" x14ac:dyDescent="0.25">
      <c r="A193" t="s">
        <v>4540</v>
      </c>
      <c r="B193">
        <v>2</v>
      </c>
      <c r="C193">
        <v>23</v>
      </c>
      <c r="D193" s="4">
        <v>2.3094010767584998</v>
      </c>
      <c r="E193">
        <v>4.4347115652166904</v>
      </c>
      <c r="F193">
        <v>2</v>
      </c>
      <c r="G193">
        <v>22</v>
      </c>
      <c r="H193">
        <v>4</v>
      </c>
      <c r="I193">
        <v>4</v>
      </c>
      <c r="J193" t="s">
        <v>734</v>
      </c>
      <c r="K193" s="4">
        <v>2.77153298565498</v>
      </c>
      <c r="L193" s="4">
        <v>21.6964139356575</v>
      </c>
      <c r="M193" t="s">
        <v>734</v>
      </c>
      <c r="N193" s="4">
        <v>13.116337552898299</v>
      </c>
      <c r="O193" s="4">
        <v>3.0168503291794502</v>
      </c>
      <c r="P193" s="4">
        <v>0.66994347965674395</v>
      </c>
      <c r="Q193" s="4">
        <v>4.5031415646065804</v>
      </c>
      <c r="R193" s="3">
        <v>6.6956250455640198E-6</v>
      </c>
      <c r="S193" s="3">
        <v>4.33085976229611E-5</v>
      </c>
      <c r="T193" s="4">
        <v>3.6867938088361898</v>
      </c>
      <c r="U193" s="4">
        <v>2.3469068495226999</v>
      </c>
      <c r="V193" t="s">
        <v>4403</v>
      </c>
      <c r="W193">
        <v>0</v>
      </c>
      <c r="X193">
        <v>1</v>
      </c>
      <c r="Y193" t="s">
        <v>4541</v>
      </c>
      <c r="Z193">
        <v>99.698999999999998</v>
      </c>
      <c r="AA193">
        <v>100</v>
      </c>
      <c r="AB193" t="s">
        <v>759</v>
      </c>
      <c r="AC193" t="s">
        <v>191</v>
      </c>
      <c r="AD193" t="s">
        <v>4542</v>
      </c>
      <c r="AE193" t="s">
        <v>762</v>
      </c>
      <c r="AF193" t="s">
        <v>762</v>
      </c>
      <c r="AG193" t="s">
        <v>762</v>
      </c>
      <c r="AH193" t="s">
        <v>762</v>
      </c>
      <c r="AI193" t="s">
        <v>762</v>
      </c>
      <c r="AJ193" t="s">
        <v>45</v>
      </c>
      <c r="AK193" t="s">
        <v>191</v>
      </c>
      <c r="AL193" t="s">
        <v>191</v>
      </c>
      <c r="AM193" t="s">
        <v>191</v>
      </c>
      <c r="AN193" t="s">
        <v>191</v>
      </c>
      <c r="AO193" t="s">
        <v>191</v>
      </c>
      <c r="AP193" t="s">
        <v>191</v>
      </c>
      <c r="AQ193" t="s">
        <v>4543</v>
      </c>
      <c r="AR193" t="s">
        <v>4544</v>
      </c>
      <c r="AS193" t="s">
        <v>4545</v>
      </c>
    </row>
    <row r="194" spans="1:45" x14ac:dyDescent="0.25">
      <c r="A194" t="s">
        <v>4582</v>
      </c>
      <c r="B194">
        <v>1</v>
      </c>
      <c r="C194">
        <v>6</v>
      </c>
      <c r="D194" s="4">
        <v>0.57735026918962595</v>
      </c>
      <c r="E194">
        <v>5.0579969684978403</v>
      </c>
      <c r="F194">
        <v>0.5</v>
      </c>
      <c r="G194">
        <v>6.5</v>
      </c>
      <c r="H194">
        <v>4</v>
      </c>
      <c r="I194">
        <v>4</v>
      </c>
      <c r="J194" t="s">
        <v>734</v>
      </c>
      <c r="K194" s="4">
        <v>0.63586066712410005</v>
      </c>
      <c r="L194" s="4">
        <v>4.9280284532064096</v>
      </c>
      <c r="M194" t="s">
        <v>734</v>
      </c>
      <c r="N194" s="4">
        <v>6.9221901183472001</v>
      </c>
      <c r="O194" s="4">
        <v>2.9377535668989498</v>
      </c>
      <c r="P194" s="4">
        <v>1.2497083122058199</v>
      </c>
      <c r="Q194" s="4">
        <v>2.3507514019120301</v>
      </c>
      <c r="R194">
        <v>1.87355464763009E-2</v>
      </c>
      <c r="S194">
        <v>4.15582540512714E-2</v>
      </c>
      <c r="T194" s="4">
        <v>4.1874618791047702</v>
      </c>
      <c r="U194" s="4">
        <v>1.6880452546931299</v>
      </c>
      <c r="V194" t="s">
        <v>4403</v>
      </c>
      <c r="W194">
        <v>0</v>
      </c>
      <c r="X194">
        <v>1</v>
      </c>
      <c r="Y194" t="s">
        <v>4583</v>
      </c>
      <c r="Z194">
        <v>100</v>
      </c>
      <c r="AA194">
        <v>100</v>
      </c>
      <c r="AB194" t="s">
        <v>759</v>
      </c>
      <c r="AC194" t="s">
        <v>191</v>
      </c>
      <c r="AD194" t="s">
        <v>4584</v>
      </c>
      <c r="AE194" t="s">
        <v>762</v>
      </c>
      <c r="AF194" t="s">
        <v>762</v>
      </c>
      <c r="AG194" t="s">
        <v>762</v>
      </c>
      <c r="AH194" t="s">
        <v>762</v>
      </c>
      <c r="AI194" t="s">
        <v>762</v>
      </c>
      <c r="AJ194" t="s">
        <v>45</v>
      </c>
      <c r="AK194" t="s">
        <v>191</v>
      </c>
      <c r="AL194" t="s">
        <v>191</v>
      </c>
      <c r="AM194" t="s">
        <v>191</v>
      </c>
      <c r="AN194" t="s">
        <v>191</v>
      </c>
      <c r="AO194" t="s">
        <v>191</v>
      </c>
      <c r="AP194" t="s">
        <v>191</v>
      </c>
      <c r="AQ194" t="s">
        <v>4585</v>
      </c>
      <c r="AR194" t="s">
        <v>4586</v>
      </c>
      <c r="AS194" t="s">
        <v>4586</v>
      </c>
    </row>
    <row r="195" spans="1:45" x14ac:dyDescent="0.25">
      <c r="A195" t="s">
        <v>4576</v>
      </c>
      <c r="B195">
        <v>5</v>
      </c>
      <c r="C195">
        <v>46</v>
      </c>
      <c r="D195" s="4">
        <v>3.3166247903553998</v>
      </c>
      <c r="E195">
        <v>17.1852650062003</v>
      </c>
      <c r="F195">
        <v>4</v>
      </c>
      <c r="G195">
        <v>47</v>
      </c>
      <c r="H195">
        <v>4</v>
      </c>
      <c r="I195">
        <v>4</v>
      </c>
      <c r="J195" t="s">
        <v>734</v>
      </c>
      <c r="K195" s="4">
        <v>5.9291673793314104</v>
      </c>
      <c r="L195" s="4">
        <v>43.732183480395101</v>
      </c>
      <c r="M195" t="s">
        <v>734</v>
      </c>
      <c r="N195" s="4">
        <v>15.687854335220401</v>
      </c>
      <c r="O195" s="4">
        <v>2.8817370265568298</v>
      </c>
      <c r="P195" s="4">
        <v>0.52396656822856003</v>
      </c>
      <c r="Q195" s="4">
        <v>5.4998490386504697</v>
      </c>
      <c r="R195" s="3">
        <v>3.8011654784549E-8</v>
      </c>
      <c r="S195" s="3">
        <v>4.29447228721438E-7</v>
      </c>
      <c r="T195" s="4">
        <v>3.4057035947853902</v>
      </c>
      <c r="U195" s="4">
        <v>2.3577704583282699</v>
      </c>
      <c r="V195" t="s">
        <v>4403</v>
      </c>
      <c r="W195">
        <v>0</v>
      </c>
      <c r="X195">
        <v>1</v>
      </c>
      <c r="Y195" t="s">
        <v>4577</v>
      </c>
      <c r="Z195">
        <v>99.698999999999998</v>
      </c>
      <c r="AA195">
        <v>100</v>
      </c>
      <c r="AB195" t="s">
        <v>759</v>
      </c>
      <c r="AC195" t="s">
        <v>4481</v>
      </c>
      <c r="AD195" t="s">
        <v>4578</v>
      </c>
      <c r="AE195" t="s">
        <v>762</v>
      </c>
      <c r="AF195" t="s">
        <v>762</v>
      </c>
      <c r="AG195" t="s">
        <v>762</v>
      </c>
      <c r="AH195" t="s">
        <v>762</v>
      </c>
      <c r="AI195" t="s">
        <v>762</v>
      </c>
      <c r="AJ195" t="s">
        <v>45</v>
      </c>
      <c r="AK195" t="s">
        <v>4481</v>
      </c>
      <c r="AL195" t="s">
        <v>4481</v>
      </c>
      <c r="AM195" t="s">
        <v>4481</v>
      </c>
      <c r="AN195" t="s">
        <v>4481</v>
      </c>
      <c r="AO195" t="s">
        <v>4481</v>
      </c>
      <c r="AP195" t="s">
        <v>4481</v>
      </c>
      <c r="AQ195" t="s">
        <v>4579</v>
      </c>
      <c r="AR195" t="s">
        <v>4580</v>
      </c>
      <c r="AS195" t="s">
        <v>4581</v>
      </c>
    </row>
    <row r="196" spans="1:45" x14ac:dyDescent="0.25">
      <c r="A196" t="s">
        <v>4491</v>
      </c>
      <c r="B196">
        <v>6</v>
      </c>
      <c r="C196">
        <v>50</v>
      </c>
      <c r="D196" s="4">
        <v>3.1091263510295999</v>
      </c>
      <c r="E196">
        <v>3.9475730941089999</v>
      </c>
      <c r="F196">
        <v>4.5</v>
      </c>
      <c r="G196">
        <v>48</v>
      </c>
      <c r="H196">
        <v>4</v>
      </c>
      <c r="I196">
        <v>4</v>
      </c>
      <c r="J196" t="s">
        <v>734</v>
      </c>
      <c r="K196" s="4">
        <v>7.2141832704728897</v>
      </c>
      <c r="L196" s="4">
        <v>48.691763954917299</v>
      </c>
      <c r="M196" t="s">
        <v>734</v>
      </c>
      <c r="N196" s="4">
        <v>24.1034107005005</v>
      </c>
      <c r="O196" s="4">
        <v>2.7505033436297199</v>
      </c>
      <c r="P196" s="4">
        <v>0.79206826179324497</v>
      </c>
      <c r="Q196" s="4">
        <v>3.4725584603056401</v>
      </c>
      <c r="R196">
        <v>5.1552272249946805E-4</v>
      </c>
      <c r="S196">
        <v>1.9356850230334501E-3</v>
      </c>
      <c r="T196" s="4">
        <v>3.5425716054229599</v>
      </c>
      <c r="U196" s="4">
        <v>1.95843508183647</v>
      </c>
      <c r="V196" t="s">
        <v>4403</v>
      </c>
      <c r="W196">
        <v>0</v>
      </c>
      <c r="X196">
        <v>1</v>
      </c>
      <c r="Y196" t="s">
        <v>4492</v>
      </c>
      <c r="Z196">
        <v>100</v>
      </c>
      <c r="AA196">
        <v>100</v>
      </c>
      <c r="AB196" t="s">
        <v>759</v>
      </c>
      <c r="AC196" t="s">
        <v>191</v>
      </c>
      <c r="AD196" t="s">
        <v>4493</v>
      </c>
      <c r="AE196" t="s">
        <v>762</v>
      </c>
      <c r="AF196" t="s">
        <v>762</v>
      </c>
      <c r="AG196" t="s">
        <v>762</v>
      </c>
      <c r="AH196" t="s">
        <v>762</v>
      </c>
      <c r="AI196" t="s">
        <v>762</v>
      </c>
      <c r="AJ196" t="s">
        <v>45</v>
      </c>
      <c r="AK196" t="s">
        <v>191</v>
      </c>
      <c r="AL196" t="s">
        <v>191</v>
      </c>
      <c r="AM196" t="s">
        <v>191</v>
      </c>
      <c r="AN196" t="s">
        <v>191</v>
      </c>
      <c r="AO196" t="s">
        <v>191</v>
      </c>
      <c r="AP196" t="s">
        <v>191</v>
      </c>
      <c r="AQ196" t="s">
        <v>4494</v>
      </c>
      <c r="AR196" t="s">
        <v>4495</v>
      </c>
      <c r="AS196" t="s">
        <v>4495</v>
      </c>
    </row>
    <row r="197" spans="1:45" x14ac:dyDescent="0.25">
      <c r="A197" t="s">
        <v>4518</v>
      </c>
      <c r="B197">
        <v>1</v>
      </c>
      <c r="C197">
        <v>8</v>
      </c>
      <c r="D197" s="4">
        <v>1.4142135623731</v>
      </c>
      <c r="E197">
        <v>3.6968455021364699</v>
      </c>
      <c r="F197">
        <v>0.5</v>
      </c>
      <c r="G197">
        <v>8</v>
      </c>
      <c r="H197">
        <v>4</v>
      </c>
      <c r="I197">
        <v>4</v>
      </c>
      <c r="J197" t="s">
        <v>734</v>
      </c>
      <c r="K197" s="4">
        <v>1.22799331185184</v>
      </c>
      <c r="L197" s="4">
        <v>6.9005891499362599</v>
      </c>
      <c r="M197" t="s">
        <v>734</v>
      </c>
      <c r="N197" s="4">
        <v>7.3576836485522996</v>
      </c>
      <c r="O197" s="4">
        <v>2.4252866498686898</v>
      </c>
      <c r="P197" s="4">
        <v>1.0416724183074799</v>
      </c>
      <c r="Q197" s="4">
        <v>2.32826232819846</v>
      </c>
      <c r="R197">
        <v>1.9898178362490099E-2</v>
      </c>
      <c r="S197">
        <v>4.3869184212879303E-2</v>
      </c>
      <c r="T197" s="4">
        <v>3.4669590681761702</v>
      </c>
      <c r="U197" s="4">
        <v>1.3836142315612101</v>
      </c>
      <c r="V197" t="s">
        <v>4403</v>
      </c>
      <c r="W197">
        <v>0</v>
      </c>
      <c r="X197">
        <v>1</v>
      </c>
      <c r="Y197" t="s">
        <v>4519</v>
      </c>
      <c r="Z197">
        <v>100</v>
      </c>
      <c r="AA197">
        <v>100</v>
      </c>
      <c r="AB197" t="s">
        <v>759</v>
      </c>
      <c r="AC197" t="s">
        <v>191</v>
      </c>
      <c r="AD197" t="s">
        <v>4520</v>
      </c>
      <c r="AE197" t="s">
        <v>762</v>
      </c>
      <c r="AF197" t="s">
        <v>762</v>
      </c>
      <c r="AG197" t="s">
        <v>762</v>
      </c>
      <c r="AH197" t="s">
        <v>762</v>
      </c>
      <c r="AI197" t="s">
        <v>762</v>
      </c>
      <c r="AJ197" t="s">
        <v>45</v>
      </c>
      <c r="AK197" t="s">
        <v>191</v>
      </c>
      <c r="AL197" t="s">
        <v>191</v>
      </c>
      <c r="AM197" t="s">
        <v>191</v>
      </c>
      <c r="AN197" t="s">
        <v>191</v>
      </c>
      <c r="AO197" t="s">
        <v>191</v>
      </c>
      <c r="AP197" t="s">
        <v>191</v>
      </c>
      <c r="AQ197" t="s">
        <v>4521</v>
      </c>
      <c r="AR197" t="s">
        <v>4522</v>
      </c>
      <c r="AS197" t="s">
        <v>4522</v>
      </c>
    </row>
    <row r="198" spans="1:45" x14ac:dyDescent="0.25">
      <c r="A198" t="s">
        <v>4534</v>
      </c>
      <c r="B198">
        <v>2</v>
      </c>
      <c r="C198">
        <v>14</v>
      </c>
      <c r="D198" s="4">
        <v>1.25830573921179</v>
      </c>
      <c r="E198">
        <v>13.7234592334926</v>
      </c>
      <c r="F198">
        <v>2</v>
      </c>
      <c r="G198">
        <v>7.5</v>
      </c>
      <c r="H198">
        <v>4</v>
      </c>
      <c r="I198">
        <v>4</v>
      </c>
      <c r="J198" t="s">
        <v>734</v>
      </c>
      <c r="K198" s="4">
        <v>2.1924237142559102</v>
      </c>
      <c r="L198" s="4">
        <v>11.1302571704037</v>
      </c>
      <c r="M198" t="s">
        <v>734</v>
      </c>
      <c r="N198" s="4">
        <v>5.3884310485561597</v>
      </c>
      <c r="O198" s="4">
        <v>2.3286143081443398</v>
      </c>
      <c r="P198" s="4">
        <v>0.79612495756395796</v>
      </c>
      <c r="Q198" s="4">
        <v>2.9249356976191399</v>
      </c>
      <c r="R198">
        <v>3.4452740638767302E-3</v>
      </c>
      <c r="S198">
        <v>9.9861877655355105E-3</v>
      </c>
      <c r="T198" s="4">
        <v>3.1247392657083002</v>
      </c>
      <c r="U198" s="4">
        <v>1.53248935058039</v>
      </c>
      <c r="V198" t="s">
        <v>4403</v>
      </c>
      <c r="W198">
        <v>2</v>
      </c>
      <c r="X198">
        <v>1</v>
      </c>
      <c r="Y198" t="s">
        <v>4535</v>
      </c>
      <c r="Z198">
        <v>99.090999999999994</v>
      </c>
      <c r="AA198">
        <v>100</v>
      </c>
      <c r="AB198" t="s">
        <v>759</v>
      </c>
      <c r="AC198" t="s">
        <v>4450</v>
      </c>
      <c r="AD198" t="s">
        <v>4536</v>
      </c>
      <c r="AE198" t="s">
        <v>762</v>
      </c>
      <c r="AF198" t="s">
        <v>762</v>
      </c>
      <c r="AG198" t="s">
        <v>762</v>
      </c>
      <c r="AH198" t="s">
        <v>762</v>
      </c>
      <c r="AI198" t="s">
        <v>762</v>
      </c>
      <c r="AJ198" t="s">
        <v>45</v>
      </c>
      <c r="AK198" t="s">
        <v>4407</v>
      </c>
      <c r="AL198" t="s">
        <v>4407</v>
      </c>
      <c r="AM198" t="s">
        <v>4407</v>
      </c>
      <c r="AN198" t="s">
        <v>4407</v>
      </c>
      <c r="AO198" t="s">
        <v>4407</v>
      </c>
      <c r="AP198" t="s">
        <v>4407</v>
      </c>
      <c r="AQ198" t="s">
        <v>4537</v>
      </c>
      <c r="AR198" t="s">
        <v>4538</v>
      </c>
      <c r="AS198" t="s">
        <v>4539</v>
      </c>
    </row>
    <row r="199" spans="1:45" x14ac:dyDescent="0.25">
      <c r="A199" t="s">
        <v>4507</v>
      </c>
      <c r="B199">
        <v>16</v>
      </c>
      <c r="C199">
        <v>91</v>
      </c>
      <c r="D199" s="4">
        <v>5.3150729063673197</v>
      </c>
      <c r="E199">
        <v>17.146428199482202</v>
      </c>
      <c r="F199">
        <v>17</v>
      </c>
      <c r="G199">
        <v>93</v>
      </c>
      <c r="H199">
        <v>4</v>
      </c>
      <c r="I199">
        <v>4</v>
      </c>
      <c r="J199" t="s">
        <v>734</v>
      </c>
      <c r="K199" s="4">
        <v>21.215456838627201</v>
      </c>
      <c r="L199" s="4">
        <v>86.990149116837401</v>
      </c>
      <c r="M199" t="s">
        <v>734</v>
      </c>
      <c r="N199" s="4">
        <v>36.918887516751496</v>
      </c>
      <c r="O199" s="4">
        <v>2.0471084937281701</v>
      </c>
      <c r="P199" s="4">
        <v>0.35018201321571901</v>
      </c>
      <c r="Q199" s="4">
        <v>5.8458413524143902</v>
      </c>
      <c r="R199" s="3">
        <v>5.0401423192199996E-9</v>
      </c>
      <c r="S199" s="3">
        <v>7.4488614973588605E-8</v>
      </c>
      <c r="T199" s="4">
        <v>2.3972905069438899</v>
      </c>
      <c r="U199" s="4">
        <v>1.69692648051245</v>
      </c>
      <c r="V199" t="s">
        <v>4403</v>
      </c>
      <c r="W199">
        <v>0</v>
      </c>
      <c r="X199">
        <v>2</v>
      </c>
      <c r="Y199" t="s">
        <v>4508</v>
      </c>
      <c r="Z199">
        <v>100</v>
      </c>
      <c r="AA199">
        <v>100</v>
      </c>
      <c r="AB199" t="s">
        <v>759</v>
      </c>
      <c r="AC199" t="s">
        <v>191</v>
      </c>
      <c r="AD199" t="s">
        <v>4509</v>
      </c>
      <c r="AE199" t="s">
        <v>762</v>
      </c>
      <c r="AF199" t="s">
        <v>762</v>
      </c>
      <c r="AG199" t="s">
        <v>762</v>
      </c>
      <c r="AH199" t="s">
        <v>762</v>
      </c>
      <c r="AI199" t="s">
        <v>762</v>
      </c>
      <c r="AJ199" t="s">
        <v>45</v>
      </c>
      <c r="AK199" t="s">
        <v>191</v>
      </c>
      <c r="AL199" t="s">
        <v>191</v>
      </c>
      <c r="AM199" t="s">
        <v>191</v>
      </c>
      <c r="AN199" t="s">
        <v>191</v>
      </c>
      <c r="AO199" t="s">
        <v>191</v>
      </c>
      <c r="AP199" t="s">
        <v>191</v>
      </c>
      <c r="AQ199" t="s">
        <v>4510</v>
      </c>
      <c r="AR199" t="s">
        <v>4511</v>
      </c>
      <c r="AS199" t="s">
        <v>4511</v>
      </c>
    </row>
    <row r="200" spans="1:45" x14ac:dyDescent="0.25">
      <c r="A200" t="s">
        <v>4523</v>
      </c>
      <c r="B200">
        <v>4</v>
      </c>
      <c r="C200">
        <v>21</v>
      </c>
      <c r="D200" s="4">
        <v>3.30403793359983</v>
      </c>
      <c r="E200">
        <v>6.5574385243020004</v>
      </c>
      <c r="F200">
        <v>3.5</v>
      </c>
      <c r="G200">
        <v>20</v>
      </c>
      <c r="H200">
        <v>4</v>
      </c>
      <c r="I200">
        <v>4</v>
      </c>
      <c r="J200" t="s">
        <v>734</v>
      </c>
      <c r="K200" s="4">
        <v>5.2996114497733604</v>
      </c>
      <c r="L200" s="4">
        <v>20.617791766706901</v>
      </c>
      <c r="M200" t="s">
        <v>734</v>
      </c>
      <c r="N200" s="4">
        <v>7.3839698314254498</v>
      </c>
      <c r="O200" s="4">
        <v>1.9870169621843801</v>
      </c>
      <c r="P200" s="4">
        <v>0.811355270342486</v>
      </c>
      <c r="Q200" s="4">
        <v>2.4490097431001199</v>
      </c>
      <c r="R200">
        <v>1.4324957315872701E-2</v>
      </c>
      <c r="S200">
        <v>3.3407377520136103E-2</v>
      </c>
      <c r="T200" s="4">
        <v>2.7983722325268601</v>
      </c>
      <c r="U200" s="4">
        <v>1.1756616918418901</v>
      </c>
      <c r="V200" t="s">
        <v>4403</v>
      </c>
      <c r="W200">
        <v>2</v>
      </c>
      <c r="X200">
        <v>1</v>
      </c>
      <c r="Y200" t="s">
        <v>4524</v>
      </c>
      <c r="Z200">
        <v>99.397999999999996</v>
      </c>
      <c r="AA200">
        <v>100</v>
      </c>
      <c r="AB200" t="s">
        <v>759</v>
      </c>
      <c r="AC200" t="s">
        <v>4450</v>
      </c>
      <c r="AD200" t="s">
        <v>4525</v>
      </c>
      <c r="AE200" t="s">
        <v>762</v>
      </c>
      <c r="AF200" t="s">
        <v>762</v>
      </c>
      <c r="AG200" t="s">
        <v>762</v>
      </c>
      <c r="AH200" t="s">
        <v>762</v>
      </c>
      <c r="AI200" t="s">
        <v>762</v>
      </c>
      <c r="AJ200" t="s">
        <v>45</v>
      </c>
      <c r="AK200" t="s">
        <v>4407</v>
      </c>
      <c r="AL200" t="s">
        <v>4407</v>
      </c>
      <c r="AM200" t="s">
        <v>4407</v>
      </c>
      <c r="AN200" t="s">
        <v>4407</v>
      </c>
      <c r="AO200" t="s">
        <v>4407</v>
      </c>
      <c r="AP200" t="s">
        <v>4407</v>
      </c>
      <c r="AQ200" t="s">
        <v>4526</v>
      </c>
      <c r="AR200" t="s">
        <v>4527</v>
      </c>
      <c r="AS200" t="s">
        <v>4528</v>
      </c>
    </row>
    <row r="201" spans="1:45" x14ac:dyDescent="0.25">
      <c r="A201" t="s">
        <v>4625</v>
      </c>
      <c r="B201">
        <v>6</v>
      </c>
      <c r="C201">
        <v>26</v>
      </c>
      <c r="D201" s="4">
        <v>3.77491721763537</v>
      </c>
      <c r="E201">
        <v>4.2720018726587696</v>
      </c>
      <c r="F201">
        <v>5</v>
      </c>
      <c r="G201">
        <v>27</v>
      </c>
      <c r="H201">
        <v>4</v>
      </c>
      <c r="I201">
        <v>4</v>
      </c>
      <c r="J201" t="s">
        <v>734</v>
      </c>
      <c r="K201" s="4">
        <v>6.9426361144825597</v>
      </c>
      <c r="L201" s="4">
        <v>24.571476229741702</v>
      </c>
      <c r="M201" t="s">
        <v>734</v>
      </c>
      <c r="N201" s="4">
        <v>7.7317078846564096</v>
      </c>
      <c r="O201" s="4">
        <v>1.8161739657759099</v>
      </c>
      <c r="P201" s="4">
        <v>0.54123831838453595</v>
      </c>
      <c r="Q201" s="4">
        <v>3.3555901422440799</v>
      </c>
      <c r="R201">
        <v>7.9195842265012101E-4</v>
      </c>
      <c r="S201">
        <v>2.8394334419980399E-3</v>
      </c>
      <c r="T201" s="4">
        <v>2.3574122841604499</v>
      </c>
      <c r="U201" s="4">
        <v>1.27493564739137</v>
      </c>
      <c r="V201" t="s">
        <v>4403</v>
      </c>
      <c r="W201">
        <v>2</v>
      </c>
      <c r="X201">
        <v>1</v>
      </c>
      <c r="Y201" t="s">
        <v>4626</v>
      </c>
      <c r="Z201">
        <v>99.393999999999906</v>
      </c>
      <c r="AA201">
        <v>100</v>
      </c>
      <c r="AB201" t="s">
        <v>759</v>
      </c>
      <c r="AC201" t="s">
        <v>4450</v>
      </c>
      <c r="AD201" t="s">
        <v>4627</v>
      </c>
      <c r="AE201" t="s">
        <v>762</v>
      </c>
      <c r="AF201" t="s">
        <v>762</v>
      </c>
      <c r="AG201" t="s">
        <v>762</v>
      </c>
      <c r="AH201" t="s">
        <v>762</v>
      </c>
      <c r="AI201" t="s">
        <v>762</v>
      </c>
      <c r="AJ201" t="s">
        <v>45</v>
      </c>
      <c r="AK201" t="s">
        <v>4407</v>
      </c>
      <c r="AL201" t="s">
        <v>4407</v>
      </c>
      <c r="AM201" t="s">
        <v>4407</v>
      </c>
      <c r="AN201" t="s">
        <v>4407</v>
      </c>
      <c r="AO201" t="s">
        <v>4407</v>
      </c>
      <c r="AP201" t="s">
        <v>4407</v>
      </c>
      <c r="AQ201" t="s">
        <v>4628</v>
      </c>
      <c r="AR201" t="s">
        <v>4629</v>
      </c>
      <c r="AS201" t="s">
        <v>4630</v>
      </c>
    </row>
    <row r="202" spans="1:45" x14ac:dyDescent="0.25">
      <c r="A202" t="s">
        <v>4501</v>
      </c>
      <c r="B202">
        <v>13</v>
      </c>
      <c r="C202">
        <v>46</v>
      </c>
      <c r="D202" s="4">
        <v>6.1846584384264904</v>
      </c>
      <c r="E202">
        <v>19.527758021169099</v>
      </c>
      <c r="F202">
        <v>12</v>
      </c>
      <c r="G202">
        <v>41</v>
      </c>
      <c r="H202">
        <v>4</v>
      </c>
      <c r="I202">
        <v>4</v>
      </c>
      <c r="J202" t="s">
        <v>734</v>
      </c>
      <c r="K202" s="4">
        <v>16.307289781046801</v>
      </c>
      <c r="L202" s="4">
        <v>43.733552623822398</v>
      </c>
      <c r="M202" t="s">
        <v>734</v>
      </c>
      <c r="N202" s="4">
        <v>24.7197788073635</v>
      </c>
      <c r="O202" s="4">
        <v>1.42691690293026</v>
      </c>
      <c r="P202" s="4">
        <v>0.46031069846776201</v>
      </c>
      <c r="Q202" s="4">
        <v>3.09989949762203</v>
      </c>
      <c r="R202">
        <v>1.9358631749048199E-3</v>
      </c>
      <c r="S202">
        <v>6.1129989945441499E-3</v>
      </c>
      <c r="T202" s="4">
        <v>1.88722760139802</v>
      </c>
      <c r="U202" s="4">
        <v>0.96660620446249901</v>
      </c>
      <c r="V202" t="s">
        <v>4403</v>
      </c>
      <c r="W202">
        <v>2</v>
      </c>
      <c r="X202">
        <v>1</v>
      </c>
      <c r="Y202" t="s">
        <v>4502</v>
      </c>
      <c r="Z202">
        <v>99.698999999999998</v>
      </c>
      <c r="AA202">
        <v>100</v>
      </c>
      <c r="AB202" t="s">
        <v>759</v>
      </c>
      <c r="AC202" t="s">
        <v>4450</v>
      </c>
      <c r="AD202" t="s">
        <v>4503</v>
      </c>
      <c r="AE202" t="s">
        <v>762</v>
      </c>
      <c r="AF202" t="s">
        <v>762</v>
      </c>
      <c r="AG202" t="s">
        <v>762</v>
      </c>
      <c r="AH202" t="s">
        <v>762</v>
      </c>
      <c r="AI202" t="s">
        <v>762</v>
      </c>
      <c r="AJ202" t="s">
        <v>45</v>
      </c>
      <c r="AK202" t="s">
        <v>4407</v>
      </c>
      <c r="AL202" t="s">
        <v>4407</v>
      </c>
      <c r="AM202" t="s">
        <v>4407</v>
      </c>
      <c r="AN202" t="s">
        <v>4407</v>
      </c>
      <c r="AO202" t="s">
        <v>4407</v>
      </c>
      <c r="AP202" t="s">
        <v>4407</v>
      </c>
      <c r="AQ202" t="s">
        <v>4504</v>
      </c>
      <c r="AR202" t="s">
        <v>4505</v>
      </c>
      <c r="AS202" t="s">
        <v>4506</v>
      </c>
    </row>
    <row r="203" spans="1:45" x14ac:dyDescent="0.25">
      <c r="A203" t="s">
        <v>4843</v>
      </c>
      <c r="B203">
        <v>43</v>
      </c>
      <c r="C203">
        <v>10</v>
      </c>
      <c r="D203" s="4">
        <v>53.709092960751697</v>
      </c>
      <c r="E203">
        <v>6.6583281184793899</v>
      </c>
      <c r="F203">
        <v>19.5</v>
      </c>
      <c r="G203">
        <v>7.5</v>
      </c>
      <c r="H203">
        <v>4</v>
      </c>
      <c r="I203">
        <v>4</v>
      </c>
      <c r="J203" t="s">
        <v>733</v>
      </c>
      <c r="K203" s="4">
        <v>63.013179053239</v>
      </c>
      <c r="L203" s="4">
        <v>8.2725343259500796</v>
      </c>
      <c r="M203" t="s">
        <v>733</v>
      </c>
      <c r="N203" s="4">
        <v>21.154411098188799</v>
      </c>
      <c r="O203" s="4">
        <v>-2.91521258003963</v>
      </c>
      <c r="P203" s="4">
        <v>0.96447737455173699</v>
      </c>
      <c r="Q203" s="4">
        <v>-3.02258265145363</v>
      </c>
      <c r="R203">
        <v>2.5062763078010099E-3</v>
      </c>
      <c r="S203">
        <v>7.6666117622504904E-3</v>
      </c>
      <c r="T203" s="4">
        <v>-1.9507352054878899</v>
      </c>
      <c r="U203" s="4">
        <v>-3.8796899545913699</v>
      </c>
      <c r="V203" t="s">
        <v>4748</v>
      </c>
      <c r="W203">
        <v>0</v>
      </c>
      <c r="X203">
        <v>1</v>
      </c>
      <c r="Y203" t="s">
        <v>4844</v>
      </c>
      <c r="Z203">
        <v>99.695999999999998</v>
      </c>
      <c r="AA203">
        <v>100</v>
      </c>
      <c r="AB203" t="s">
        <v>759</v>
      </c>
      <c r="AC203" t="s">
        <v>1234</v>
      </c>
      <c r="AD203" t="s">
        <v>4845</v>
      </c>
      <c r="AE203" t="s">
        <v>762</v>
      </c>
      <c r="AF203" t="s">
        <v>762</v>
      </c>
      <c r="AG203" t="s">
        <v>762</v>
      </c>
      <c r="AH203" t="s">
        <v>762</v>
      </c>
      <c r="AI203" t="s">
        <v>762</v>
      </c>
      <c r="AJ203" t="s">
        <v>45</v>
      </c>
      <c r="AK203" t="s">
        <v>207</v>
      </c>
      <c r="AL203" t="s">
        <v>1233</v>
      </c>
      <c r="AM203" t="s">
        <v>1234</v>
      </c>
      <c r="AN203" t="s">
        <v>1234</v>
      </c>
      <c r="AO203" t="s">
        <v>1234</v>
      </c>
      <c r="AP203" t="s">
        <v>1234</v>
      </c>
      <c r="AQ203" t="s">
        <v>4846</v>
      </c>
      <c r="AR203" t="s">
        <v>4847</v>
      </c>
      <c r="AS203" t="s">
        <v>4848</v>
      </c>
    </row>
    <row r="204" spans="1:45" x14ac:dyDescent="0.25">
      <c r="A204" t="s">
        <v>4894</v>
      </c>
      <c r="B204">
        <v>37</v>
      </c>
      <c r="C204">
        <v>10</v>
      </c>
      <c r="D204" s="4">
        <v>54.592429267558103</v>
      </c>
      <c r="E204">
        <v>5.8022983951763996</v>
      </c>
      <c r="F204">
        <v>12.5</v>
      </c>
      <c r="G204">
        <v>7.5</v>
      </c>
      <c r="H204">
        <v>4</v>
      </c>
      <c r="I204">
        <v>4</v>
      </c>
      <c r="J204" t="s">
        <v>733</v>
      </c>
      <c r="K204" s="4">
        <v>54.294378026248303</v>
      </c>
      <c r="L204" s="4">
        <v>8.3175511968053701</v>
      </c>
      <c r="M204" t="s">
        <v>733</v>
      </c>
      <c r="N204" s="4">
        <v>17.1828889550371</v>
      </c>
      <c r="O204" s="4">
        <v>-2.6909282052041199</v>
      </c>
      <c r="P204" s="4">
        <v>0.94500927787415201</v>
      </c>
      <c r="Q204" s="4">
        <v>-2.8475151177959899</v>
      </c>
      <c r="R204">
        <v>4.4062001368292397E-3</v>
      </c>
      <c r="S204">
        <v>1.22813166094517E-2</v>
      </c>
      <c r="T204" s="4">
        <v>-1.74591892732997</v>
      </c>
      <c r="U204" s="4">
        <v>-3.63593748307827</v>
      </c>
      <c r="V204" t="s">
        <v>4748</v>
      </c>
      <c r="W204">
        <v>0</v>
      </c>
      <c r="X204">
        <v>1</v>
      </c>
      <c r="Y204" t="s">
        <v>4895</v>
      </c>
      <c r="Z204">
        <v>100</v>
      </c>
      <c r="AA204">
        <v>100</v>
      </c>
      <c r="AB204" t="s">
        <v>759</v>
      </c>
      <c r="AC204" t="s">
        <v>314</v>
      </c>
      <c r="AD204" t="s">
        <v>4896</v>
      </c>
      <c r="AE204" t="s">
        <v>762</v>
      </c>
      <c r="AF204" t="s">
        <v>762</v>
      </c>
      <c r="AG204" t="s">
        <v>762</v>
      </c>
      <c r="AH204" t="s">
        <v>762</v>
      </c>
      <c r="AI204" t="s">
        <v>762</v>
      </c>
      <c r="AJ204" t="s">
        <v>45</v>
      </c>
      <c r="AK204" t="s">
        <v>207</v>
      </c>
      <c r="AL204" t="s">
        <v>313</v>
      </c>
      <c r="AM204" t="s">
        <v>314</v>
      </c>
      <c r="AN204" t="s">
        <v>314</v>
      </c>
      <c r="AO204" t="s">
        <v>314</v>
      </c>
      <c r="AP204" t="s">
        <v>314</v>
      </c>
      <c r="AQ204" t="s">
        <v>4897</v>
      </c>
      <c r="AR204" t="s">
        <v>4898</v>
      </c>
      <c r="AS204" t="s">
        <v>4898</v>
      </c>
    </row>
    <row r="205" spans="1:45" x14ac:dyDescent="0.25">
      <c r="A205" t="s">
        <v>4885</v>
      </c>
      <c r="B205">
        <v>31</v>
      </c>
      <c r="C205">
        <v>20</v>
      </c>
      <c r="D205" s="4">
        <v>4.5092497528228899</v>
      </c>
      <c r="E205">
        <v>16.633299933166199</v>
      </c>
      <c r="F205">
        <v>30.5</v>
      </c>
      <c r="G205">
        <v>15</v>
      </c>
      <c r="H205">
        <v>4</v>
      </c>
      <c r="I205">
        <v>4</v>
      </c>
      <c r="J205" t="s">
        <v>733</v>
      </c>
      <c r="K205" s="4">
        <v>40.4884246105538</v>
      </c>
      <c r="L205" s="4">
        <v>17.3151002672641</v>
      </c>
      <c r="M205" t="s">
        <v>733</v>
      </c>
      <c r="N205" s="4">
        <v>17.010891561764701</v>
      </c>
      <c r="O205" s="4">
        <v>-1.2049458897622201</v>
      </c>
      <c r="P205" s="4">
        <v>0.48646475781103299</v>
      </c>
      <c r="Q205" s="4">
        <v>-2.47694384930199</v>
      </c>
      <c r="R205">
        <v>1.3251274747805899E-2</v>
      </c>
      <c r="S205">
        <v>3.1393047911391199E-2</v>
      </c>
      <c r="T205" s="4">
        <v>-0.71848113195118501</v>
      </c>
      <c r="U205" s="4">
        <v>-1.69141064757325</v>
      </c>
      <c r="V205" t="s">
        <v>4748</v>
      </c>
      <c r="W205">
        <v>0</v>
      </c>
      <c r="X205">
        <v>1</v>
      </c>
      <c r="Y205" t="s">
        <v>4886</v>
      </c>
      <c r="Z205">
        <v>99.076999999999998</v>
      </c>
      <c r="AA205">
        <v>100</v>
      </c>
      <c r="AB205" t="s">
        <v>759</v>
      </c>
      <c r="AC205" t="s">
        <v>4887</v>
      </c>
      <c r="AD205" t="s">
        <v>4888</v>
      </c>
      <c r="AE205" t="s">
        <v>762</v>
      </c>
      <c r="AF205" t="s">
        <v>762</v>
      </c>
      <c r="AG205" t="s">
        <v>762</v>
      </c>
      <c r="AH205" t="s">
        <v>762</v>
      </c>
      <c r="AI205" t="s">
        <v>762</v>
      </c>
      <c r="AJ205" t="s">
        <v>45</v>
      </c>
      <c r="AK205" t="s">
        <v>4889</v>
      </c>
      <c r="AL205" t="s">
        <v>4890</v>
      </c>
      <c r="AM205" t="s">
        <v>4887</v>
      </c>
      <c r="AN205" t="s">
        <v>4887</v>
      </c>
      <c r="AO205" t="s">
        <v>4887</v>
      </c>
      <c r="AP205" t="s">
        <v>4887</v>
      </c>
      <c r="AQ205" t="s">
        <v>4891</v>
      </c>
      <c r="AR205" t="s">
        <v>4892</v>
      </c>
      <c r="AS205" t="s">
        <v>4893</v>
      </c>
    </row>
    <row r="206" spans="1:45" x14ac:dyDescent="0.25">
      <c r="A206" t="s">
        <v>4785</v>
      </c>
      <c r="B206">
        <v>480</v>
      </c>
      <c r="C206">
        <v>111</v>
      </c>
      <c r="D206" s="4">
        <v>177.58566008173801</v>
      </c>
      <c r="E206">
        <v>128.18086180601699</v>
      </c>
      <c r="F206">
        <v>446</v>
      </c>
      <c r="G206">
        <v>55</v>
      </c>
      <c r="H206">
        <v>4</v>
      </c>
      <c r="I206">
        <v>4</v>
      </c>
      <c r="J206" t="s">
        <v>733</v>
      </c>
      <c r="K206" s="4">
        <v>639.15351122085406</v>
      </c>
      <c r="L206" s="4">
        <v>107.655907526193</v>
      </c>
      <c r="M206" t="s">
        <v>733</v>
      </c>
      <c r="N206" s="4">
        <v>183.897049200851</v>
      </c>
      <c r="O206" s="4">
        <v>-2.5702710300770701</v>
      </c>
      <c r="P206" s="4">
        <v>0.64876101784828599</v>
      </c>
      <c r="Q206" s="4">
        <v>-3.96181484300915</v>
      </c>
      <c r="R206" s="3">
        <v>7.4382214780181101E-5</v>
      </c>
      <c r="S206">
        <v>3.5608209034128098E-4</v>
      </c>
      <c r="T206" s="4">
        <v>-1.92151001222878</v>
      </c>
      <c r="U206" s="4">
        <v>-3.2190320479253498</v>
      </c>
      <c r="V206" t="s">
        <v>4748</v>
      </c>
      <c r="W206">
        <v>0</v>
      </c>
      <c r="X206">
        <v>2</v>
      </c>
      <c r="Y206" t="s">
        <v>4786</v>
      </c>
      <c r="Z206">
        <v>100</v>
      </c>
      <c r="AA206">
        <v>100</v>
      </c>
      <c r="AB206" t="s">
        <v>759</v>
      </c>
      <c r="AC206" t="s">
        <v>3880</v>
      </c>
      <c r="AD206" t="s">
        <v>4787</v>
      </c>
      <c r="AE206" t="s">
        <v>762</v>
      </c>
      <c r="AF206" t="s">
        <v>762</v>
      </c>
      <c r="AG206" t="s">
        <v>762</v>
      </c>
      <c r="AH206" t="s">
        <v>762</v>
      </c>
      <c r="AI206" t="s">
        <v>762</v>
      </c>
      <c r="AJ206" t="s">
        <v>45</v>
      </c>
      <c r="AK206" t="s">
        <v>46</v>
      </c>
      <c r="AL206" t="s">
        <v>47</v>
      </c>
      <c r="AM206" t="s">
        <v>3880</v>
      </c>
      <c r="AN206" t="s">
        <v>3880</v>
      </c>
      <c r="AO206" t="s">
        <v>3880</v>
      </c>
      <c r="AP206" t="s">
        <v>3880</v>
      </c>
      <c r="AQ206" t="s">
        <v>4788</v>
      </c>
      <c r="AR206" t="s">
        <v>4789</v>
      </c>
      <c r="AS206" t="s">
        <v>4789</v>
      </c>
    </row>
    <row r="207" spans="1:45" x14ac:dyDescent="0.25">
      <c r="A207" t="s">
        <v>4984</v>
      </c>
      <c r="B207">
        <v>18</v>
      </c>
      <c r="C207">
        <v>4</v>
      </c>
      <c r="D207" s="4">
        <v>27.2335577306137</v>
      </c>
      <c r="E207">
        <v>4.6904157598234297</v>
      </c>
      <c r="F207">
        <v>5.5</v>
      </c>
      <c r="G207">
        <v>2</v>
      </c>
      <c r="H207">
        <v>4</v>
      </c>
      <c r="I207">
        <v>4</v>
      </c>
      <c r="J207" t="s">
        <v>733</v>
      </c>
      <c r="K207" s="4">
        <v>26.090891787465001</v>
      </c>
      <c r="L207" s="4">
        <v>3.20149198697227</v>
      </c>
      <c r="M207" t="s">
        <v>733</v>
      </c>
      <c r="N207" s="4">
        <v>10.788285135229801</v>
      </c>
      <c r="O207" s="4">
        <v>-2.9842713077190801</v>
      </c>
      <c r="P207" s="4">
        <v>1.2327942103524701</v>
      </c>
      <c r="Q207" s="4">
        <v>-2.4207376078330598</v>
      </c>
      <c r="R207">
        <v>1.54890530282983E-2</v>
      </c>
      <c r="S207">
        <v>3.5631830586365897E-2</v>
      </c>
      <c r="T207" s="4">
        <v>-1.7514770973666101</v>
      </c>
      <c r="U207" s="4">
        <v>-4.2170655180715402</v>
      </c>
      <c r="V207" t="s">
        <v>4748</v>
      </c>
      <c r="W207">
        <v>0</v>
      </c>
      <c r="X207">
        <v>1</v>
      </c>
      <c r="Y207" t="s">
        <v>4985</v>
      </c>
      <c r="Z207">
        <v>100</v>
      </c>
      <c r="AA207">
        <v>100</v>
      </c>
      <c r="AB207" t="s">
        <v>759</v>
      </c>
      <c r="AC207" t="s">
        <v>209</v>
      </c>
      <c r="AD207" t="s">
        <v>4986</v>
      </c>
      <c r="AE207" t="s">
        <v>762</v>
      </c>
      <c r="AF207" t="s">
        <v>762</v>
      </c>
      <c r="AG207" t="s">
        <v>762</v>
      </c>
      <c r="AH207" t="s">
        <v>762</v>
      </c>
      <c r="AI207" t="s">
        <v>762</v>
      </c>
      <c r="AJ207" t="s">
        <v>45</v>
      </c>
      <c r="AK207" t="s">
        <v>207</v>
      </c>
      <c r="AL207" t="s">
        <v>208</v>
      </c>
      <c r="AM207" t="s">
        <v>209</v>
      </c>
      <c r="AN207" t="s">
        <v>209</v>
      </c>
      <c r="AO207" t="s">
        <v>209</v>
      </c>
      <c r="AP207" t="s">
        <v>209</v>
      </c>
      <c r="AQ207" t="s">
        <v>4987</v>
      </c>
      <c r="AR207" t="s">
        <v>4988</v>
      </c>
      <c r="AS207" t="s">
        <v>4989</v>
      </c>
    </row>
    <row r="208" spans="1:45" x14ac:dyDescent="0.25">
      <c r="A208" t="s">
        <v>4790</v>
      </c>
      <c r="B208">
        <v>250</v>
      </c>
      <c r="C208">
        <v>72</v>
      </c>
      <c r="D208" s="4">
        <v>141.82941631880601</v>
      </c>
      <c r="E208">
        <v>11.9582607431014</v>
      </c>
      <c r="F208">
        <v>191.5</v>
      </c>
      <c r="G208">
        <v>72.5</v>
      </c>
      <c r="H208">
        <v>4</v>
      </c>
      <c r="I208">
        <v>4</v>
      </c>
      <c r="J208" t="s">
        <v>733</v>
      </c>
      <c r="K208" s="4">
        <v>322.5232303395</v>
      </c>
      <c r="L208" s="4">
        <v>68.639355232279797</v>
      </c>
      <c r="M208" t="s">
        <v>733</v>
      </c>
      <c r="N208" s="4">
        <v>113.215254402128</v>
      </c>
      <c r="O208" s="4">
        <v>-2.2363445108889102</v>
      </c>
      <c r="P208" s="4">
        <v>0.40456926555317602</v>
      </c>
      <c r="Q208" s="4">
        <v>-5.5277172570959099</v>
      </c>
      <c r="R208" s="3">
        <v>3.2442434601644901E-8</v>
      </c>
      <c r="S208" s="3">
        <v>3.7889089319697702E-7</v>
      </c>
      <c r="T208" s="4">
        <v>-1.8317752453357301</v>
      </c>
      <c r="U208" s="4">
        <v>-2.6409137764420798</v>
      </c>
      <c r="V208" t="s">
        <v>4748</v>
      </c>
      <c r="W208">
        <v>0</v>
      </c>
      <c r="X208">
        <v>1</v>
      </c>
      <c r="Y208" t="s">
        <v>4791</v>
      </c>
      <c r="Z208">
        <v>99.698999999999998</v>
      </c>
      <c r="AA208">
        <v>100</v>
      </c>
      <c r="AB208" t="s">
        <v>759</v>
      </c>
      <c r="AC208" t="s">
        <v>4792</v>
      </c>
      <c r="AD208" t="s">
        <v>4793</v>
      </c>
      <c r="AE208" t="s">
        <v>762</v>
      </c>
      <c r="AF208" t="s">
        <v>762</v>
      </c>
      <c r="AG208" t="s">
        <v>762</v>
      </c>
      <c r="AH208" t="s">
        <v>762</v>
      </c>
      <c r="AI208" t="s">
        <v>762</v>
      </c>
      <c r="AJ208" t="s">
        <v>45</v>
      </c>
      <c r="AK208" t="s">
        <v>78</v>
      </c>
      <c r="AL208" t="s">
        <v>78</v>
      </c>
      <c r="AM208" t="s">
        <v>4792</v>
      </c>
      <c r="AN208" t="s">
        <v>4792</v>
      </c>
      <c r="AO208" t="s">
        <v>4792</v>
      </c>
      <c r="AP208" t="s">
        <v>4792</v>
      </c>
      <c r="AQ208" t="s">
        <v>4794</v>
      </c>
      <c r="AR208" t="s">
        <v>4795</v>
      </c>
      <c r="AS208" t="s">
        <v>4796</v>
      </c>
    </row>
    <row r="209" spans="1:45" x14ac:dyDescent="0.25">
      <c r="A209" t="s">
        <v>4797</v>
      </c>
      <c r="B209">
        <v>286</v>
      </c>
      <c r="C209">
        <v>29</v>
      </c>
      <c r="D209" s="4">
        <v>372.25349785685898</v>
      </c>
      <c r="E209">
        <v>14.3614066163451</v>
      </c>
      <c r="F209">
        <v>113.5</v>
      </c>
      <c r="G209">
        <v>32</v>
      </c>
      <c r="H209">
        <v>4</v>
      </c>
      <c r="I209">
        <v>4</v>
      </c>
      <c r="J209" t="s">
        <v>733</v>
      </c>
      <c r="K209" s="4">
        <v>358.942612701597</v>
      </c>
      <c r="L209" s="4">
        <v>26.494821040898302</v>
      </c>
      <c r="M209" t="s">
        <v>733</v>
      </c>
      <c r="N209" s="4">
        <v>102.032015134052</v>
      </c>
      <c r="O209" s="4">
        <v>-3.7596256185687098</v>
      </c>
      <c r="P209" s="4">
        <v>0.87742325571378699</v>
      </c>
      <c r="Q209" s="4">
        <v>-4.2848483831332302</v>
      </c>
      <c r="R209" s="3">
        <v>1.8286385168464002E-5</v>
      </c>
      <c r="S209">
        <v>1.03758908701418E-4</v>
      </c>
      <c r="T209" s="4">
        <v>-2.88220236285493</v>
      </c>
      <c r="U209" s="4">
        <v>-4.6370488742824998</v>
      </c>
      <c r="V209" t="s">
        <v>4748</v>
      </c>
      <c r="W209">
        <v>0</v>
      </c>
      <c r="X209">
        <v>1</v>
      </c>
      <c r="Y209" t="s">
        <v>4798</v>
      </c>
      <c r="Z209">
        <v>100</v>
      </c>
      <c r="AA209">
        <v>100</v>
      </c>
      <c r="AB209" t="s">
        <v>759</v>
      </c>
      <c r="AC209" t="s">
        <v>4799</v>
      </c>
      <c r="AD209" t="s">
        <v>4800</v>
      </c>
      <c r="AE209" t="s">
        <v>762</v>
      </c>
      <c r="AF209" t="s">
        <v>762</v>
      </c>
      <c r="AG209" t="s">
        <v>762</v>
      </c>
      <c r="AH209" t="s">
        <v>762</v>
      </c>
      <c r="AI209" t="s">
        <v>762</v>
      </c>
      <c r="AJ209" t="s">
        <v>45</v>
      </c>
      <c r="AK209" t="s">
        <v>46</v>
      </c>
      <c r="AL209" t="s">
        <v>60</v>
      </c>
      <c r="AM209" t="s">
        <v>4799</v>
      </c>
      <c r="AN209" t="s">
        <v>4799</v>
      </c>
      <c r="AO209" t="s">
        <v>4799</v>
      </c>
      <c r="AP209" t="s">
        <v>4799</v>
      </c>
      <c r="AQ209" t="s">
        <v>4801</v>
      </c>
      <c r="AR209" t="s">
        <v>4802</v>
      </c>
      <c r="AS209" t="s">
        <v>4802</v>
      </c>
    </row>
    <row r="210" spans="1:45" x14ac:dyDescent="0.25">
      <c r="A210" t="s">
        <v>4770</v>
      </c>
      <c r="B210">
        <v>78</v>
      </c>
      <c r="C210">
        <v>48</v>
      </c>
      <c r="D210" s="4">
        <v>37.7094152699296</v>
      </c>
      <c r="E210">
        <v>17.916472867168899</v>
      </c>
      <c r="F210">
        <v>67.5</v>
      </c>
      <c r="G210">
        <v>48</v>
      </c>
      <c r="H210">
        <v>4</v>
      </c>
      <c r="I210">
        <v>4</v>
      </c>
      <c r="J210" t="s">
        <v>733</v>
      </c>
      <c r="K210" s="4">
        <v>101.370328727241</v>
      </c>
      <c r="L210" s="4">
        <v>44.497859627435602</v>
      </c>
      <c r="M210" t="s">
        <v>733</v>
      </c>
      <c r="N210" s="4">
        <v>129.279665467694</v>
      </c>
      <c r="O210" s="4">
        <v>-1.1900094806442201</v>
      </c>
      <c r="P210" s="4">
        <v>0.42775622839825</v>
      </c>
      <c r="Q210" s="4">
        <v>-2.7819804871112099</v>
      </c>
      <c r="R210">
        <v>5.4028288404523199E-3</v>
      </c>
      <c r="S210">
        <v>1.45026303193556E-2</v>
      </c>
      <c r="T210" s="4">
        <v>-0.76225325224596696</v>
      </c>
      <c r="U210" s="4">
        <v>-1.61776570904247</v>
      </c>
      <c r="V210" t="s">
        <v>4748</v>
      </c>
      <c r="W210">
        <v>0</v>
      </c>
      <c r="X210">
        <v>3</v>
      </c>
      <c r="Y210" t="s">
        <v>4771</v>
      </c>
      <c r="Z210">
        <v>100</v>
      </c>
      <c r="AA210">
        <v>100</v>
      </c>
      <c r="AB210" t="s">
        <v>759</v>
      </c>
      <c r="AC210" t="s">
        <v>209</v>
      </c>
      <c r="AD210" t="s">
        <v>4772</v>
      </c>
      <c r="AE210" t="s">
        <v>762</v>
      </c>
      <c r="AF210" t="s">
        <v>762</v>
      </c>
      <c r="AG210" t="s">
        <v>762</v>
      </c>
      <c r="AH210" t="s">
        <v>762</v>
      </c>
      <c r="AI210" t="s">
        <v>762</v>
      </c>
      <c r="AJ210" t="s">
        <v>45</v>
      </c>
      <c r="AK210" t="s">
        <v>207</v>
      </c>
      <c r="AL210" t="s">
        <v>208</v>
      </c>
      <c r="AM210" t="s">
        <v>209</v>
      </c>
      <c r="AN210" t="s">
        <v>209</v>
      </c>
      <c r="AO210" t="s">
        <v>209</v>
      </c>
      <c r="AP210" t="s">
        <v>209</v>
      </c>
      <c r="AQ210" t="s">
        <v>4773</v>
      </c>
      <c r="AR210" t="s">
        <v>4774</v>
      </c>
      <c r="AS210" t="s">
        <v>4774</v>
      </c>
    </row>
    <row r="211" spans="1:45" x14ac:dyDescent="0.25">
      <c r="A211" t="s">
        <v>4765</v>
      </c>
      <c r="B211">
        <v>197</v>
      </c>
      <c r="C211">
        <v>118</v>
      </c>
      <c r="D211" s="4">
        <v>53.952911568020703</v>
      </c>
      <c r="E211">
        <v>16.214705259938199</v>
      </c>
      <c r="F211">
        <v>206.5</v>
      </c>
      <c r="G211">
        <v>120</v>
      </c>
      <c r="H211">
        <v>4</v>
      </c>
      <c r="I211">
        <v>4</v>
      </c>
      <c r="J211" t="s">
        <v>733</v>
      </c>
      <c r="K211" s="4">
        <v>256.84377660582498</v>
      </c>
      <c r="L211" s="4">
        <v>112.705875331862</v>
      </c>
      <c r="M211" t="s">
        <v>733</v>
      </c>
      <c r="N211" s="4">
        <v>357.15588365188199</v>
      </c>
      <c r="O211" s="4">
        <v>-1.1905629417555299</v>
      </c>
      <c r="P211" s="4">
        <v>0.39978068976166398</v>
      </c>
      <c r="Q211" s="4">
        <v>-2.97804014112163</v>
      </c>
      <c r="R211">
        <v>2.9009798878290301E-3</v>
      </c>
      <c r="S211">
        <v>8.62490160802502E-3</v>
      </c>
      <c r="T211" s="4">
        <v>-0.79078225199386398</v>
      </c>
      <c r="U211" s="4">
        <v>-1.5903436315171899</v>
      </c>
      <c r="V211" t="s">
        <v>4748</v>
      </c>
      <c r="W211">
        <v>0</v>
      </c>
      <c r="X211">
        <v>5</v>
      </c>
      <c r="Y211" t="s">
        <v>4766</v>
      </c>
      <c r="Z211">
        <v>100</v>
      </c>
      <c r="AA211">
        <v>100</v>
      </c>
      <c r="AB211" t="s">
        <v>759</v>
      </c>
      <c r="AC211" t="s">
        <v>209</v>
      </c>
      <c r="AD211" t="s">
        <v>4767</v>
      </c>
      <c r="AE211" t="s">
        <v>762</v>
      </c>
      <c r="AF211" t="s">
        <v>762</v>
      </c>
      <c r="AG211" t="s">
        <v>762</v>
      </c>
      <c r="AH211" t="s">
        <v>762</v>
      </c>
      <c r="AI211" t="s">
        <v>762</v>
      </c>
      <c r="AJ211" t="s">
        <v>45</v>
      </c>
      <c r="AK211" t="s">
        <v>207</v>
      </c>
      <c r="AL211" t="s">
        <v>208</v>
      </c>
      <c r="AM211" t="s">
        <v>209</v>
      </c>
      <c r="AN211" t="s">
        <v>209</v>
      </c>
      <c r="AO211" t="s">
        <v>209</v>
      </c>
      <c r="AP211" t="s">
        <v>209</v>
      </c>
      <c r="AQ211" t="s">
        <v>4768</v>
      </c>
      <c r="AR211" t="s">
        <v>4769</v>
      </c>
      <c r="AS211" t="s">
        <v>4769</v>
      </c>
    </row>
    <row r="212" spans="1:45" x14ac:dyDescent="0.25">
      <c r="A212" t="s">
        <v>4814</v>
      </c>
      <c r="B212">
        <v>92</v>
      </c>
      <c r="C212">
        <v>14</v>
      </c>
      <c r="D212" s="4">
        <v>113.95028155589</v>
      </c>
      <c r="E212">
        <v>12.5033328890074</v>
      </c>
      <c r="F212">
        <v>55.5</v>
      </c>
      <c r="G212">
        <v>9.5</v>
      </c>
      <c r="H212">
        <v>4</v>
      </c>
      <c r="I212">
        <v>4</v>
      </c>
      <c r="J212" t="s">
        <v>733</v>
      </c>
      <c r="K212" s="4">
        <v>132.82614922954599</v>
      </c>
      <c r="L212" s="4">
        <v>11.7230773146646</v>
      </c>
      <c r="M212" t="s">
        <v>733</v>
      </c>
      <c r="N212" s="4">
        <v>221.695283429814</v>
      </c>
      <c r="O212" s="4">
        <v>-3.4958161481947601</v>
      </c>
      <c r="P212" s="4">
        <v>1.0360173691969199</v>
      </c>
      <c r="Q212" s="4">
        <v>-3.3742833393851299</v>
      </c>
      <c r="R212">
        <v>7.4008148912017803E-4</v>
      </c>
      <c r="S212">
        <v>2.6722828769083699E-3</v>
      </c>
      <c r="T212" s="4">
        <v>-2.4597987789978499</v>
      </c>
      <c r="U212" s="4">
        <v>-4.5318335173916804</v>
      </c>
      <c r="V212" t="s">
        <v>4748</v>
      </c>
      <c r="W212">
        <v>0</v>
      </c>
      <c r="X212">
        <v>2</v>
      </c>
      <c r="Y212" t="s">
        <v>4815</v>
      </c>
      <c r="Z212">
        <v>100</v>
      </c>
      <c r="AA212">
        <v>100</v>
      </c>
      <c r="AB212" t="s">
        <v>759</v>
      </c>
      <c r="AC212" t="s">
        <v>61</v>
      </c>
      <c r="AD212" t="s">
        <v>4816</v>
      </c>
      <c r="AE212" t="s">
        <v>762</v>
      </c>
      <c r="AF212" t="s">
        <v>762</v>
      </c>
      <c r="AG212" t="s">
        <v>762</v>
      </c>
      <c r="AH212" t="s">
        <v>762</v>
      </c>
      <c r="AI212" t="s">
        <v>762</v>
      </c>
      <c r="AJ212" t="s">
        <v>45</v>
      </c>
      <c r="AK212" t="s">
        <v>46</v>
      </c>
      <c r="AL212" t="s">
        <v>60</v>
      </c>
      <c r="AM212" t="s">
        <v>61</v>
      </c>
      <c r="AN212" t="s">
        <v>61</v>
      </c>
      <c r="AO212" t="s">
        <v>61</v>
      </c>
      <c r="AP212" t="s">
        <v>61</v>
      </c>
      <c r="AQ212" t="s">
        <v>4817</v>
      </c>
      <c r="AR212" t="s">
        <v>4818</v>
      </c>
      <c r="AS212" t="s">
        <v>4818</v>
      </c>
    </row>
    <row r="213" spans="1:45" x14ac:dyDescent="0.25">
      <c r="A213" t="s">
        <v>5204</v>
      </c>
      <c r="B213">
        <v>0</v>
      </c>
      <c r="C213">
        <v>42</v>
      </c>
      <c r="D213" s="4">
        <v>0</v>
      </c>
      <c r="E213">
        <v>29.181900783419401</v>
      </c>
      <c r="F213">
        <v>0</v>
      </c>
      <c r="G213">
        <v>40</v>
      </c>
      <c r="H213">
        <v>4</v>
      </c>
      <c r="I213">
        <v>4</v>
      </c>
      <c r="J213" t="s">
        <v>734</v>
      </c>
      <c r="K213" s="4">
        <v>0</v>
      </c>
      <c r="L213" s="4">
        <v>38.634264996904498</v>
      </c>
      <c r="M213" t="s">
        <v>734</v>
      </c>
      <c r="N213" s="4">
        <v>14.7718315655681</v>
      </c>
      <c r="O213" s="4">
        <v>7.3131496495540498</v>
      </c>
      <c r="P213" s="4">
        <v>1.2003924505553301</v>
      </c>
      <c r="Q213" s="4">
        <v>6.0922989362110798</v>
      </c>
      <c r="R213" s="3">
        <v>1.1130059314488899E-9</v>
      </c>
      <c r="S213" s="3">
        <v>2.0651540713453099E-8</v>
      </c>
      <c r="T213" s="4">
        <v>8.5135421001093796</v>
      </c>
      <c r="U213" s="4">
        <v>6.1127571989987199</v>
      </c>
      <c r="V213" t="s">
        <v>4748</v>
      </c>
      <c r="W213">
        <v>0</v>
      </c>
      <c r="X213">
        <v>1</v>
      </c>
      <c r="Y213" t="s">
        <v>5205</v>
      </c>
      <c r="Z213">
        <v>99.396000000000001</v>
      </c>
      <c r="AA213">
        <v>100</v>
      </c>
      <c r="AB213" t="s">
        <v>759</v>
      </c>
      <c r="AC213" t="s">
        <v>4799</v>
      </c>
      <c r="AD213" t="s">
        <v>5206</v>
      </c>
      <c r="AE213" t="s">
        <v>762</v>
      </c>
      <c r="AF213" t="s">
        <v>762</v>
      </c>
      <c r="AG213" t="s">
        <v>762</v>
      </c>
      <c r="AH213" t="s">
        <v>762</v>
      </c>
      <c r="AI213" t="s">
        <v>762</v>
      </c>
      <c r="AJ213" t="s">
        <v>45</v>
      </c>
      <c r="AK213" t="s">
        <v>46</v>
      </c>
      <c r="AL213" t="s">
        <v>60</v>
      </c>
      <c r="AM213" t="s">
        <v>4799</v>
      </c>
      <c r="AN213" t="s">
        <v>4799</v>
      </c>
      <c r="AO213" t="s">
        <v>4799</v>
      </c>
      <c r="AP213" t="s">
        <v>4799</v>
      </c>
      <c r="AQ213" t="s">
        <v>5207</v>
      </c>
      <c r="AR213" t="s">
        <v>5208</v>
      </c>
      <c r="AS213" t="s">
        <v>5209</v>
      </c>
    </row>
    <row r="214" spans="1:45" x14ac:dyDescent="0.25">
      <c r="A214" t="s">
        <v>5166</v>
      </c>
      <c r="B214">
        <v>2</v>
      </c>
      <c r="C214">
        <v>277</v>
      </c>
      <c r="D214" s="4">
        <v>1.8929694486000901</v>
      </c>
      <c r="E214">
        <v>281.979313662072</v>
      </c>
      <c r="F214">
        <v>0.5</v>
      </c>
      <c r="G214">
        <v>170</v>
      </c>
      <c r="H214">
        <v>4</v>
      </c>
      <c r="I214">
        <v>4</v>
      </c>
      <c r="J214" t="s">
        <v>734</v>
      </c>
      <c r="K214" s="4">
        <v>1.6998712556895099</v>
      </c>
      <c r="L214" s="4">
        <v>227.157304385804</v>
      </c>
      <c r="M214" t="s">
        <v>734</v>
      </c>
      <c r="N214" s="4">
        <v>67.698222061650895</v>
      </c>
      <c r="O214" s="4">
        <v>7.0947440146144896</v>
      </c>
      <c r="P214" s="4">
        <v>0.88712461675359999</v>
      </c>
      <c r="Q214" s="4">
        <v>7.9974604250950003</v>
      </c>
      <c r="R214" s="3">
        <v>1.2701157774864801E-15</v>
      </c>
      <c r="S214" s="3">
        <v>9.9649265913630601E-14</v>
      </c>
      <c r="T214" s="4">
        <v>7.9818686313680898</v>
      </c>
      <c r="U214" s="4">
        <v>6.2076193978608902</v>
      </c>
      <c r="V214" t="s">
        <v>4748</v>
      </c>
      <c r="W214">
        <v>0</v>
      </c>
      <c r="X214">
        <v>2</v>
      </c>
      <c r="Y214" t="s">
        <v>5167</v>
      </c>
      <c r="Z214">
        <v>99.692999999999998</v>
      </c>
      <c r="AA214">
        <v>100</v>
      </c>
      <c r="AB214" t="s">
        <v>759</v>
      </c>
      <c r="AC214" t="s">
        <v>5101</v>
      </c>
      <c r="AD214" t="s">
        <v>5168</v>
      </c>
      <c r="AE214" t="s">
        <v>762</v>
      </c>
      <c r="AF214" t="s">
        <v>762</v>
      </c>
      <c r="AG214" t="s">
        <v>762</v>
      </c>
      <c r="AH214" t="s">
        <v>762</v>
      </c>
      <c r="AI214" t="s">
        <v>762</v>
      </c>
      <c r="AJ214" t="s">
        <v>45</v>
      </c>
      <c r="AK214" t="s">
        <v>173</v>
      </c>
      <c r="AL214" t="s">
        <v>5103</v>
      </c>
      <c r="AM214" t="s">
        <v>5101</v>
      </c>
      <c r="AN214" t="s">
        <v>5101</v>
      </c>
      <c r="AO214" t="s">
        <v>5101</v>
      </c>
      <c r="AP214" t="s">
        <v>5101</v>
      </c>
      <c r="AQ214" t="s">
        <v>5169</v>
      </c>
      <c r="AR214" t="s">
        <v>5170</v>
      </c>
      <c r="AS214" t="s">
        <v>5171</v>
      </c>
    </row>
    <row r="215" spans="1:45" x14ac:dyDescent="0.25">
      <c r="A215" t="s">
        <v>5025</v>
      </c>
      <c r="B215">
        <v>3</v>
      </c>
      <c r="C215">
        <v>466</v>
      </c>
      <c r="D215" s="4">
        <v>2.6457513110645898</v>
      </c>
      <c r="E215">
        <v>106.11942957504699</v>
      </c>
      <c r="F215">
        <v>2</v>
      </c>
      <c r="G215">
        <v>495</v>
      </c>
      <c r="H215">
        <v>4</v>
      </c>
      <c r="I215">
        <v>4</v>
      </c>
      <c r="J215" t="s">
        <v>734</v>
      </c>
      <c r="K215" s="4">
        <v>3.5639964182300599</v>
      </c>
      <c r="L215" s="4">
        <v>440.08722405392899</v>
      </c>
      <c r="M215" t="s">
        <v>734</v>
      </c>
      <c r="N215" s="4">
        <v>163.823688525823</v>
      </c>
      <c r="O215" s="4">
        <v>7.0484018032012496</v>
      </c>
      <c r="P215" s="4">
        <v>0.51756620441821199</v>
      </c>
      <c r="Q215" s="4">
        <v>13.618357889353</v>
      </c>
      <c r="R215" s="3">
        <v>3.1149304941553802E-42</v>
      </c>
      <c r="S215" s="3">
        <v>7.9181533161429803E-39</v>
      </c>
      <c r="T215" s="4">
        <v>7.5659680076194702</v>
      </c>
      <c r="U215" s="4">
        <v>6.5308355987830398</v>
      </c>
      <c r="V215" t="s">
        <v>4748</v>
      </c>
      <c r="W215">
        <v>0</v>
      </c>
      <c r="X215">
        <v>1</v>
      </c>
      <c r="Y215" t="s">
        <v>5026</v>
      </c>
      <c r="Z215">
        <v>100</v>
      </c>
      <c r="AA215">
        <v>100</v>
      </c>
      <c r="AB215" t="s">
        <v>759</v>
      </c>
      <c r="AC215" t="s">
        <v>442</v>
      </c>
      <c r="AD215" t="s">
        <v>5027</v>
      </c>
      <c r="AE215" t="s">
        <v>762</v>
      </c>
      <c r="AF215" t="s">
        <v>762</v>
      </c>
      <c r="AG215" t="s">
        <v>762</v>
      </c>
      <c r="AH215" t="s">
        <v>762</v>
      </c>
      <c r="AI215" t="s">
        <v>762</v>
      </c>
      <c r="AJ215" t="s">
        <v>45</v>
      </c>
      <c r="AK215" t="s">
        <v>46</v>
      </c>
      <c r="AL215" t="s">
        <v>60</v>
      </c>
      <c r="AM215" t="s">
        <v>442</v>
      </c>
      <c r="AN215" t="s">
        <v>442</v>
      </c>
      <c r="AO215" t="s">
        <v>442</v>
      </c>
      <c r="AP215" t="s">
        <v>442</v>
      </c>
      <c r="AQ215" t="s">
        <v>5028</v>
      </c>
      <c r="AR215" t="s">
        <v>5029</v>
      </c>
      <c r="AS215" t="s">
        <v>5029</v>
      </c>
    </row>
    <row r="216" spans="1:45" x14ac:dyDescent="0.25">
      <c r="A216" t="s">
        <v>5227</v>
      </c>
      <c r="B216">
        <v>1</v>
      </c>
      <c r="C216">
        <v>39</v>
      </c>
      <c r="D216" s="4">
        <v>0.5</v>
      </c>
      <c r="E216">
        <v>11.5</v>
      </c>
      <c r="F216">
        <v>0</v>
      </c>
      <c r="G216">
        <v>37</v>
      </c>
      <c r="H216">
        <v>4</v>
      </c>
      <c r="I216">
        <v>4</v>
      </c>
      <c r="J216" t="s">
        <v>734</v>
      </c>
      <c r="K216" s="4">
        <v>0.38559231456961701</v>
      </c>
      <c r="L216" s="4">
        <v>36.948101384539399</v>
      </c>
      <c r="M216" t="s">
        <v>734</v>
      </c>
      <c r="N216" s="4">
        <v>13.3618443713797</v>
      </c>
      <c r="O216" s="4">
        <v>6.5220966083473204</v>
      </c>
      <c r="P216" s="4">
        <v>1.10108428940323</v>
      </c>
      <c r="Q216" s="4">
        <v>5.9233399941454001</v>
      </c>
      <c r="R216" s="3">
        <v>3.1546766823080599E-9</v>
      </c>
      <c r="S216" s="3">
        <v>4.8308362207392101E-8</v>
      </c>
      <c r="T216" s="4">
        <v>7.6231808977505597</v>
      </c>
      <c r="U216" s="4">
        <v>5.42101231894409</v>
      </c>
      <c r="V216" t="s">
        <v>4748</v>
      </c>
      <c r="W216">
        <v>0</v>
      </c>
      <c r="X216">
        <v>1</v>
      </c>
      <c r="Y216" t="s">
        <v>5228</v>
      </c>
      <c r="Z216">
        <v>99.396000000000001</v>
      </c>
      <c r="AA216">
        <v>100</v>
      </c>
      <c r="AB216" t="s">
        <v>759</v>
      </c>
      <c r="AC216" t="s">
        <v>406</v>
      </c>
      <c r="AD216" t="s">
        <v>5229</v>
      </c>
      <c r="AE216" t="s">
        <v>762</v>
      </c>
      <c r="AF216" t="s">
        <v>762</v>
      </c>
      <c r="AG216" t="s">
        <v>762</v>
      </c>
      <c r="AH216" t="s">
        <v>762</v>
      </c>
      <c r="AI216" t="s">
        <v>762</v>
      </c>
      <c r="AJ216" t="s">
        <v>45</v>
      </c>
      <c r="AK216" t="s">
        <v>46</v>
      </c>
      <c r="AL216" t="s">
        <v>401</v>
      </c>
      <c r="AM216" t="s">
        <v>406</v>
      </c>
      <c r="AN216" t="s">
        <v>406</v>
      </c>
      <c r="AO216" t="s">
        <v>406</v>
      </c>
      <c r="AP216" t="s">
        <v>406</v>
      </c>
      <c r="AQ216" t="s">
        <v>5230</v>
      </c>
      <c r="AR216" t="s">
        <v>5231</v>
      </c>
      <c r="AS216" t="s">
        <v>5232</v>
      </c>
    </row>
    <row r="217" spans="1:45" x14ac:dyDescent="0.25">
      <c r="A217" t="s">
        <v>5158</v>
      </c>
      <c r="B217">
        <v>2</v>
      </c>
      <c r="C217">
        <v>248</v>
      </c>
      <c r="D217" s="4">
        <v>1.82574185835055</v>
      </c>
      <c r="E217">
        <v>61.975129420330099</v>
      </c>
      <c r="F217">
        <v>2</v>
      </c>
      <c r="G217">
        <v>259.5</v>
      </c>
      <c r="H217">
        <v>4</v>
      </c>
      <c r="I217">
        <v>4</v>
      </c>
      <c r="J217" t="s">
        <v>734</v>
      </c>
      <c r="K217" s="4">
        <v>2.62057363569722</v>
      </c>
      <c r="L217" s="4">
        <v>237.05473782855401</v>
      </c>
      <c r="M217" t="s">
        <v>734</v>
      </c>
      <c r="N217" s="4">
        <v>81.941610692012105</v>
      </c>
      <c r="O217" s="4">
        <v>6.4902165123230597</v>
      </c>
      <c r="P217" s="4">
        <v>0.57969928505829804</v>
      </c>
      <c r="Q217" s="4">
        <v>11.195833218373499</v>
      </c>
      <c r="R217" s="3">
        <v>4.27365424194589E-29</v>
      </c>
      <c r="S217" s="3">
        <v>3.62120969434215E-26</v>
      </c>
      <c r="T217" s="4">
        <v>7.06991579738136</v>
      </c>
      <c r="U217" s="4">
        <v>5.9105172272647604</v>
      </c>
      <c r="V217" t="s">
        <v>4748</v>
      </c>
      <c r="W217">
        <v>0</v>
      </c>
      <c r="X217">
        <v>2</v>
      </c>
      <c r="Y217" t="s">
        <v>5159</v>
      </c>
      <c r="Z217">
        <v>99.698999999999998</v>
      </c>
      <c r="AA217">
        <v>100</v>
      </c>
      <c r="AB217" t="s">
        <v>759</v>
      </c>
      <c r="AC217" t="s">
        <v>5160</v>
      </c>
      <c r="AD217" t="s">
        <v>5161</v>
      </c>
      <c r="AE217" t="s">
        <v>762</v>
      </c>
      <c r="AF217" t="s">
        <v>762</v>
      </c>
      <c r="AG217" t="s">
        <v>762</v>
      </c>
      <c r="AH217" t="s">
        <v>762</v>
      </c>
      <c r="AI217" t="s">
        <v>762</v>
      </c>
      <c r="AJ217" t="s">
        <v>45</v>
      </c>
      <c r="AK217" t="s">
        <v>191</v>
      </c>
      <c r="AL217" t="s">
        <v>5162</v>
      </c>
      <c r="AM217" t="s">
        <v>5160</v>
      </c>
      <c r="AN217" t="s">
        <v>5160</v>
      </c>
      <c r="AO217" t="s">
        <v>5160</v>
      </c>
      <c r="AP217" t="s">
        <v>5160</v>
      </c>
      <c r="AQ217" t="s">
        <v>5163</v>
      </c>
      <c r="AR217" t="s">
        <v>5164</v>
      </c>
      <c r="AS217" t="s">
        <v>5165</v>
      </c>
    </row>
    <row r="218" spans="1:45" x14ac:dyDescent="0.25">
      <c r="A218" t="s">
        <v>5088</v>
      </c>
      <c r="B218">
        <v>0</v>
      </c>
      <c r="C218">
        <v>24</v>
      </c>
      <c r="D218" s="4">
        <v>0</v>
      </c>
      <c r="E218">
        <v>11.6189500386223</v>
      </c>
      <c r="F218">
        <v>0</v>
      </c>
      <c r="G218">
        <v>23</v>
      </c>
      <c r="H218">
        <v>4</v>
      </c>
      <c r="I218">
        <v>4</v>
      </c>
      <c r="J218" t="s">
        <v>734</v>
      </c>
      <c r="K218" s="4">
        <v>0</v>
      </c>
      <c r="L218" s="4">
        <v>21.5046883700991</v>
      </c>
      <c r="M218" t="s">
        <v>734</v>
      </c>
      <c r="N218" s="4">
        <v>5.1523970246551896</v>
      </c>
      <c r="O218" s="4">
        <v>6.4686290673170204</v>
      </c>
      <c r="P218" s="4">
        <v>1.22454510180666</v>
      </c>
      <c r="Q218" s="4">
        <v>5.2824751475249103</v>
      </c>
      <c r="R218" s="3">
        <v>1.2745012919954501E-7</v>
      </c>
      <c r="S218" s="3">
        <v>1.2805463574120201E-6</v>
      </c>
      <c r="T218" s="4">
        <v>7.6931741691236804</v>
      </c>
      <c r="U218" s="4">
        <v>5.2440839655103701</v>
      </c>
      <c r="V218" t="s">
        <v>4748</v>
      </c>
      <c r="W218">
        <v>0</v>
      </c>
      <c r="X218">
        <v>1</v>
      </c>
      <c r="Y218" t="s">
        <v>5089</v>
      </c>
      <c r="Z218">
        <v>99.697999999999993</v>
      </c>
      <c r="AA218">
        <v>100</v>
      </c>
      <c r="AB218" t="s">
        <v>759</v>
      </c>
      <c r="AC218" t="s">
        <v>5090</v>
      </c>
      <c r="AD218" t="s">
        <v>5091</v>
      </c>
      <c r="AE218" t="s">
        <v>762</v>
      </c>
      <c r="AF218" t="s">
        <v>762</v>
      </c>
      <c r="AG218" t="s">
        <v>762</v>
      </c>
      <c r="AH218" t="s">
        <v>762</v>
      </c>
      <c r="AI218" t="s">
        <v>762</v>
      </c>
      <c r="AJ218" t="s">
        <v>45</v>
      </c>
      <c r="AK218" t="s">
        <v>46</v>
      </c>
      <c r="AL218" t="s">
        <v>60</v>
      </c>
      <c r="AM218" t="s">
        <v>5090</v>
      </c>
      <c r="AN218" t="s">
        <v>5090</v>
      </c>
      <c r="AO218" t="s">
        <v>5090</v>
      </c>
      <c r="AP218" t="s">
        <v>5090</v>
      </c>
      <c r="AQ218" t="s">
        <v>5092</v>
      </c>
      <c r="AR218" t="s">
        <v>5093</v>
      </c>
      <c r="AS218" t="s">
        <v>5094</v>
      </c>
    </row>
    <row r="219" spans="1:45" x14ac:dyDescent="0.25">
      <c r="A219" t="s">
        <v>5199</v>
      </c>
      <c r="B219">
        <v>1</v>
      </c>
      <c r="C219">
        <v>39</v>
      </c>
      <c r="D219" s="4">
        <v>0.57735026918962595</v>
      </c>
      <c r="E219">
        <v>4.9916597106239804</v>
      </c>
      <c r="F219">
        <v>0.5</v>
      </c>
      <c r="G219">
        <v>37</v>
      </c>
      <c r="H219">
        <v>4</v>
      </c>
      <c r="I219">
        <v>4</v>
      </c>
      <c r="J219" t="s">
        <v>734</v>
      </c>
      <c r="K219" s="4">
        <v>0.69249310790552099</v>
      </c>
      <c r="L219" s="4">
        <v>37.803757724290797</v>
      </c>
      <c r="M219" t="s">
        <v>734</v>
      </c>
      <c r="N219" s="4">
        <v>15.2313561725528</v>
      </c>
      <c r="O219" s="4">
        <v>5.8273777065675603</v>
      </c>
      <c r="P219" s="4">
        <v>1.05761874590802</v>
      </c>
      <c r="Q219" s="4">
        <v>5.5099039508461702</v>
      </c>
      <c r="R219" s="3">
        <v>3.5902955458142303E-8</v>
      </c>
      <c r="S219" s="3">
        <v>4.1296521617465098E-7</v>
      </c>
      <c r="T219" s="4">
        <v>6.88499645247557</v>
      </c>
      <c r="U219" s="4">
        <v>4.7697589606595399</v>
      </c>
      <c r="V219" t="s">
        <v>4748</v>
      </c>
      <c r="W219">
        <v>0</v>
      </c>
      <c r="X219">
        <v>2</v>
      </c>
      <c r="Y219" t="s">
        <v>5200</v>
      </c>
      <c r="Z219">
        <v>100</v>
      </c>
      <c r="AA219">
        <v>100</v>
      </c>
      <c r="AB219" t="s">
        <v>759</v>
      </c>
      <c r="AC219" t="s">
        <v>5160</v>
      </c>
      <c r="AD219" t="s">
        <v>5201</v>
      </c>
      <c r="AE219" t="s">
        <v>762</v>
      </c>
      <c r="AF219" t="s">
        <v>762</v>
      </c>
      <c r="AG219" t="s">
        <v>762</v>
      </c>
      <c r="AH219" t="s">
        <v>762</v>
      </c>
      <c r="AI219" t="s">
        <v>762</v>
      </c>
      <c r="AJ219" t="s">
        <v>45</v>
      </c>
      <c r="AK219" t="s">
        <v>191</v>
      </c>
      <c r="AL219" t="s">
        <v>5162</v>
      </c>
      <c r="AM219" t="s">
        <v>5160</v>
      </c>
      <c r="AN219" t="s">
        <v>5160</v>
      </c>
      <c r="AO219" t="s">
        <v>5160</v>
      </c>
      <c r="AP219" t="s">
        <v>5160</v>
      </c>
      <c r="AQ219" t="s">
        <v>5202</v>
      </c>
      <c r="AR219" t="s">
        <v>5203</v>
      </c>
      <c r="AS219" t="s">
        <v>5203</v>
      </c>
    </row>
    <row r="220" spans="1:45" x14ac:dyDescent="0.25">
      <c r="A220" t="s">
        <v>5247</v>
      </c>
      <c r="B220">
        <v>0</v>
      </c>
      <c r="C220">
        <v>15</v>
      </c>
      <c r="D220" s="4">
        <v>0</v>
      </c>
      <c r="E220">
        <v>8.5</v>
      </c>
      <c r="F220">
        <v>0</v>
      </c>
      <c r="G220">
        <v>15</v>
      </c>
      <c r="H220">
        <v>4</v>
      </c>
      <c r="I220">
        <v>4</v>
      </c>
      <c r="J220" t="s">
        <v>734</v>
      </c>
      <c r="K220" s="4">
        <v>0</v>
      </c>
      <c r="L220" s="4">
        <v>13.3877444986983</v>
      </c>
      <c r="M220" t="s">
        <v>734</v>
      </c>
      <c r="N220" s="4">
        <v>8.9012359286373695</v>
      </c>
      <c r="O220" s="4">
        <v>5.7950257461336196</v>
      </c>
      <c r="P220" s="4">
        <v>1.1211550246569999</v>
      </c>
      <c r="Q220" s="4">
        <v>5.1687996920020103</v>
      </c>
      <c r="R220" s="3">
        <v>2.3560224703188199E-7</v>
      </c>
      <c r="S220" s="3">
        <v>2.1620971550723599E-6</v>
      </c>
      <c r="T220" s="4">
        <v>6.9161807707906204</v>
      </c>
      <c r="U220" s="4">
        <v>4.6738707214766197</v>
      </c>
      <c r="V220" t="s">
        <v>4748</v>
      </c>
      <c r="W220">
        <v>0</v>
      </c>
      <c r="X220">
        <v>1</v>
      </c>
      <c r="Y220" t="s">
        <v>5248</v>
      </c>
      <c r="Z220">
        <v>100</v>
      </c>
      <c r="AA220">
        <v>100</v>
      </c>
      <c r="AB220" t="s">
        <v>759</v>
      </c>
      <c r="AC220" t="s">
        <v>4799</v>
      </c>
      <c r="AD220" t="s">
        <v>5249</v>
      </c>
      <c r="AE220" t="s">
        <v>762</v>
      </c>
      <c r="AF220" t="s">
        <v>762</v>
      </c>
      <c r="AG220" t="s">
        <v>762</v>
      </c>
      <c r="AH220" t="s">
        <v>762</v>
      </c>
      <c r="AI220" t="s">
        <v>762</v>
      </c>
      <c r="AJ220" t="s">
        <v>45</v>
      </c>
      <c r="AK220" t="s">
        <v>46</v>
      </c>
      <c r="AL220" t="s">
        <v>60</v>
      </c>
      <c r="AM220" t="s">
        <v>4799</v>
      </c>
      <c r="AN220" t="s">
        <v>4799</v>
      </c>
      <c r="AO220" t="s">
        <v>4799</v>
      </c>
      <c r="AP220" t="s">
        <v>4799</v>
      </c>
      <c r="AQ220" t="s">
        <v>5250</v>
      </c>
      <c r="AR220" t="s">
        <v>5251</v>
      </c>
      <c r="AS220" t="s">
        <v>5252</v>
      </c>
    </row>
    <row r="221" spans="1:45" x14ac:dyDescent="0.25">
      <c r="A221" t="s">
        <v>5221</v>
      </c>
      <c r="B221">
        <v>0</v>
      </c>
      <c r="C221">
        <v>14</v>
      </c>
      <c r="D221" s="4">
        <v>0</v>
      </c>
      <c r="E221">
        <v>8.1853527718724504</v>
      </c>
      <c r="F221">
        <v>0</v>
      </c>
      <c r="G221">
        <v>14</v>
      </c>
      <c r="H221">
        <v>4</v>
      </c>
      <c r="I221">
        <v>4</v>
      </c>
      <c r="J221" t="s">
        <v>734</v>
      </c>
      <c r="K221" s="4">
        <v>0</v>
      </c>
      <c r="L221" s="4">
        <v>13.243496298193101</v>
      </c>
      <c r="M221" t="s">
        <v>734</v>
      </c>
      <c r="N221" s="4">
        <v>12.8726968993893</v>
      </c>
      <c r="O221" s="4">
        <v>5.7595691303995196</v>
      </c>
      <c r="P221" s="4">
        <v>1.20069260346201</v>
      </c>
      <c r="Q221" s="4">
        <v>4.7968723333455303</v>
      </c>
      <c r="R221" s="3">
        <v>1.6116224464896499E-6</v>
      </c>
      <c r="S221" s="3">
        <v>1.1943860813343099E-5</v>
      </c>
      <c r="T221" s="4">
        <v>6.9602617338615298</v>
      </c>
      <c r="U221" s="4">
        <v>4.5588765269375102</v>
      </c>
      <c r="V221" t="s">
        <v>4748</v>
      </c>
      <c r="W221">
        <v>0</v>
      </c>
      <c r="X221">
        <v>2</v>
      </c>
      <c r="Y221" t="s">
        <v>5222</v>
      </c>
      <c r="Z221">
        <v>99.387</v>
      </c>
      <c r="AA221">
        <v>99.088099999999997</v>
      </c>
      <c r="AB221" t="s">
        <v>759</v>
      </c>
      <c r="AC221" t="s">
        <v>4750</v>
      </c>
      <c r="AD221" t="s">
        <v>5223</v>
      </c>
      <c r="AE221" t="s">
        <v>762</v>
      </c>
      <c r="AF221" t="s">
        <v>762</v>
      </c>
      <c r="AG221" t="s">
        <v>762</v>
      </c>
      <c r="AH221" t="s">
        <v>762</v>
      </c>
      <c r="AI221" t="s">
        <v>762</v>
      </c>
      <c r="AJ221" t="s">
        <v>45</v>
      </c>
      <c r="AK221" t="s">
        <v>78</v>
      </c>
      <c r="AL221" t="s">
        <v>4752</v>
      </c>
      <c r="AM221" t="s">
        <v>4750</v>
      </c>
      <c r="AN221" t="s">
        <v>4750</v>
      </c>
      <c r="AO221" t="s">
        <v>4750</v>
      </c>
      <c r="AP221" t="s">
        <v>4750</v>
      </c>
      <c r="AQ221" t="s">
        <v>5224</v>
      </c>
      <c r="AR221" t="s">
        <v>5225</v>
      </c>
      <c r="AS221" t="s">
        <v>5226</v>
      </c>
    </row>
    <row r="222" spans="1:45" x14ac:dyDescent="0.25">
      <c r="A222" t="s">
        <v>5282</v>
      </c>
      <c r="B222">
        <v>0</v>
      </c>
      <c r="C222">
        <v>17</v>
      </c>
      <c r="D222" s="4">
        <v>0</v>
      </c>
      <c r="E222">
        <v>23.4449710314742</v>
      </c>
      <c r="F222">
        <v>0</v>
      </c>
      <c r="G222">
        <v>7.5</v>
      </c>
      <c r="H222">
        <v>4</v>
      </c>
      <c r="I222">
        <v>4</v>
      </c>
      <c r="J222" t="s">
        <v>734</v>
      </c>
      <c r="K222" s="4">
        <v>0</v>
      </c>
      <c r="L222" s="4">
        <v>12.436426598742599</v>
      </c>
      <c r="M222" t="s">
        <v>734</v>
      </c>
      <c r="N222" s="4">
        <v>6.6893171951072903</v>
      </c>
      <c r="O222" s="4">
        <v>5.6886638983860598</v>
      </c>
      <c r="P222" s="4">
        <v>1.6598075163648001</v>
      </c>
      <c r="Q222" s="4">
        <v>3.4273033724084998</v>
      </c>
      <c r="R222">
        <v>6.0960760779885602E-4</v>
      </c>
      <c r="S222">
        <v>2.2425796512658401E-3</v>
      </c>
      <c r="T222" s="4">
        <v>7.3484714147508603</v>
      </c>
      <c r="U222" s="4">
        <v>4.0288563820212602</v>
      </c>
      <c r="V222" t="s">
        <v>4748</v>
      </c>
      <c r="W222">
        <v>0</v>
      </c>
      <c r="X222">
        <v>1</v>
      </c>
      <c r="Y222" t="s">
        <v>5283</v>
      </c>
      <c r="Z222">
        <v>99.387</v>
      </c>
      <c r="AA222">
        <v>100</v>
      </c>
      <c r="AB222" t="s">
        <v>759</v>
      </c>
      <c r="AC222" t="s">
        <v>5101</v>
      </c>
      <c r="AD222" t="s">
        <v>5284</v>
      </c>
      <c r="AE222" t="s">
        <v>762</v>
      </c>
      <c r="AF222" t="s">
        <v>762</v>
      </c>
      <c r="AG222" t="s">
        <v>762</v>
      </c>
      <c r="AH222" t="s">
        <v>762</v>
      </c>
      <c r="AI222" t="s">
        <v>762</v>
      </c>
      <c r="AJ222" t="s">
        <v>45</v>
      </c>
      <c r="AK222" t="s">
        <v>173</v>
      </c>
      <c r="AL222" t="s">
        <v>5103</v>
      </c>
      <c r="AM222" t="s">
        <v>5101</v>
      </c>
      <c r="AN222" t="s">
        <v>5101</v>
      </c>
      <c r="AO222" t="s">
        <v>5101</v>
      </c>
      <c r="AP222" t="s">
        <v>5101</v>
      </c>
      <c r="AQ222" t="s">
        <v>5285</v>
      </c>
      <c r="AR222" t="s">
        <v>5286</v>
      </c>
      <c r="AS222" t="s">
        <v>5287</v>
      </c>
    </row>
    <row r="223" spans="1:45" x14ac:dyDescent="0.25">
      <c r="A223" t="s">
        <v>5253</v>
      </c>
      <c r="B223">
        <v>1</v>
      </c>
      <c r="C223">
        <v>23</v>
      </c>
      <c r="D223" s="4">
        <v>0.5</v>
      </c>
      <c r="E223">
        <v>16.7406690427832</v>
      </c>
      <c r="F223">
        <v>0</v>
      </c>
      <c r="G223">
        <v>24.5</v>
      </c>
      <c r="H223">
        <v>4</v>
      </c>
      <c r="I223">
        <v>4</v>
      </c>
      <c r="J223" t="s">
        <v>734</v>
      </c>
      <c r="K223" s="4">
        <v>0.38559231456961701</v>
      </c>
      <c r="L223" s="4">
        <v>20.305018163229299</v>
      </c>
      <c r="M223" t="s">
        <v>734</v>
      </c>
      <c r="N223" s="4">
        <v>8.9901781089108397</v>
      </c>
      <c r="O223" s="4">
        <v>5.6679229754686196</v>
      </c>
      <c r="P223" s="4">
        <v>1.2722797868151901</v>
      </c>
      <c r="Q223" s="4">
        <v>4.4549343895942402</v>
      </c>
      <c r="R223" s="3">
        <v>8.3918854334666602E-6</v>
      </c>
      <c r="S223" s="3">
        <v>5.2672031535486997E-5</v>
      </c>
      <c r="T223" s="4">
        <v>6.9402027622838096</v>
      </c>
      <c r="U223" s="4">
        <v>4.3956431886534304</v>
      </c>
      <c r="V223" t="s">
        <v>4748</v>
      </c>
      <c r="W223">
        <v>0</v>
      </c>
      <c r="X223">
        <v>1</v>
      </c>
      <c r="Y223" t="s">
        <v>5254</v>
      </c>
      <c r="Z223">
        <v>99.700999999999993</v>
      </c>
      <c r="AA223">
        <v>100</v>
      </c>
      <c r="AB223" t="s">
        <v>759</v>
      </c>
      <c r="AC223" t="s">
        <v>3880</v>
      </c>
      <c r="AD223" t="s">
        <v>5255</v>
      </c>
      <c r="AE223" t="s">
        <v>762</v>
      </c>
      <c r="AF223" t="s">
        <v>762</v>
      </c>
      <c r="AG223" t="s">
        <v>762</v>
      </c>
      <c r="AH223" t="s">
        <v>762</v>
      </c>
      <c r="AI223" t="s">
        <v>762</v>
      </c>
      <c r="AJ223" t="s">
        <v>45</v>
      </c>
      <c r="AK223" t="s">
        <v>46</v>
      </c>
      <c r="AL223" t="s">
        <v>47</v>
      </c>
      <c r="AM223" t="s">
        <v>3880</v>
      </c>
      <c r="AN223" t="s">
        <v>3880</v>
      </c>
      <c r="AO223" t="s">
        <v>3880</v>
      </c>
      <c r="AP223" t="s">
        <v>3880</v>
      </c>
      <c r="AQ223" t="s">
        <v>5256</v>
      </c>
      <c r="AR223" t="s">
        <v>5257</v>
      </c>
      <c r="AS223" t="s">
        <v>5258</v>
      </c>
    </row>
    <row r="224" spans="1:45" x14ac:dyDescent="0.25">
      <c r="A224" t="s">
        <v>5178</v>
      </c>
      <c r="B224">
        <v>1</v>
      </c>
      <c r="C224">
        <v>20</v>
      </c>
      <c r="D224" s="4">
        <v>0.5</v>
      </c>
      <c r="E224">
        <v>10.6144555520604</v>
      </c>
      <c r="F224">
        <v>0</v>
      </c>
      <c r="G224">
        <v>16.5</v>
      </c>
      <c r="H224">
        <v>4</v>
      </c>
      <c r="I224">
        <v>4</v>
      </c>
      <c r="J224" t="s">
        <v>734</v>
      </c>
      <c r="K224" s="4">
        <v>0.30729093184412698</v>
      </c>
      <c r="L224" s="4">
        <v>19.286778858852099</v>
      </c>
      <c r="M224" t="s">
        <v>734</v>
      </c>
      <c r="N224" s="4">
        <v>17.299999947548802</v>
      </c>
      <c r="O224" s="4">
        <v>5.5798696476174499</v>
      </c>
      <c r="P224" s="4">
        <v>1.1212359364417901</v>
      </c>
      <c r="Q224" s="4">
        <v>4.9765347918877696</v>
      </c>
      <c r="R224" s="3">
        <v>6.4732645562700901E-7</v>
      </c>
      <c r="S224" s="3">
        <v>5.2404581216683404E-6</v>
      </c>
      <c r="T224" s="4">
        <v>6.7011055840592402</v>
      </c>
      <c r="U224" s="4">
        <v>4.4586337111756498</v>
      </c>
      <c r="V224" t="s">
        <v>4748</v>
      </c>
      <c r="W224">
        <v>0</v>
      </c>
      <c r="X224">
        <v>1</v>
      </c>
      <c r="Y224" t="s">
        <v>5179</v>
      </c>
      <c r="Z224">
        <v>99.397999999999996</v>
      </c>
      <c r="AA224">
        <v>100</v>
      </c>
      <c r="AB224" t="s">
        <v>759</v>
      </c>
      <c r="AC224" t="s">
        <v>355</v>
      </c>
      <c r="AD224" t="s">
        <v>5180</v>
      </c>
      <c r="AE224" t="s">
        <v>762</v>
      </c>
      <c r="AF224" t="s">
        <v>762</v>
      </c>
      <c r="AG224" t="s">
        <v>762</v>
      </c>
      <c r="AH224" t="s">
        <v>762</v>
      </c>
      <c r="AI224" t="s">
        <v>762</v>
      </c>
      <c r="AJ224" t="s">
        <v>45</v>
      </c>
      <c r="AK224" t="s">
        <v>353</v>
      </c>
      <c r="AL224" t="s">
        <v>354</v>
      </c>
      <c r="AM224" t="s">
        <v>355</v>
      </c>
      <c r="AN224" t="s">
        <v>355</v>
      </c>
      <c r="AO224" t="s">
        <v>355</v>
      </c>
      <c r="AP224" t="s">
        <v>355</v>
      </c>
      <c r="AQ224" t="s">
        <v>5181</v>
      </c>
      <c r="AR224" t="s">
        <v>4649</v>
      </c>
      <c r="AS224" t="s">
        <v>5182</v>
      </c>
    </row>
    <row r="225" spans="1:45" x14ac:dyDescent="0.25">
      <c r="A225" t="s">
        <v>5294</v>
      </c>
      <c r="B225">
        <v>0</v>
      </c>
      <c r="C225">
        <v>12</v>
      </c>
      <c r="D225" s="4">
        <v>0</v>
      </c>
      <c r="E225">
        <v>4.79583152331272</v>
      </c>
      <c r="F225">
        <v>0</v>
      </c>
      <c r="G225">
        <v>12.5</v>
      </c>
      <c r="H225">
        <v>4</v>
      </c>
      <c r="I225">
        <v>4</v>
      </c>
      <c r="J225" t="s">
        <v>734</v>
      </c>
      <c r="K225" s="4">
        <v>0</v>
      </c>
      <c r="L225" s="4">
        <v>10.9524083187586</v>
      </c>
      <c r="M225" t="s">
        <v>734</v>
      </c>
      <c r="N225" s="4">
        <v>6.2304965417039098</v>
      </c>
      <c r="O225" s="4">
        <v>5.4887834738430001</v>
      </c>
      <c r="P225" s="4">
        <v>1.15123784756559</v>
      </c>
      <c r="Q225" s="4">
        <v>4.7677232688706201</v>
      </c>
      <c r="R225" s="3">
        <v>1.8631946436246499E-6</v>
      </c>
      <c r="S225" s="3">
        <v>1.3768141814226301E-5</v>
      </c>
      <c r="T225" s="4">
        <v>6.6400213214085904</v>
      </c>
      <c r="U225" s="4">
        <v>4.3375456262774099</v>
      </c>
      <c r="V225" t="s">
        <v>4748</v>
      </c>
      <c r="W225">
        <v>0</v>
      </c>
      <c r="X225">
        <v>1</v>
      </c>
      <c r="Y225" t="s">
        <v>5295</v>
      </c>
      <c r="Z225">
        <v>100</v>
      </c>
      <c r="AA225">
        <v>100</v>
      </c>
      <c r="AB225" t="s">
        <v>759</v>
      </c>
      <c r="AC225" t="s">
        <v>402</v>
      </c>
      <c r="AD225" t="s">
        <v>5296</v>
      </c>
      <c r="AE225" t="s">
        <v>762</v>
      </c>
      <c r="AF225" t="s">
        <v>762</v>
      </c>
      <c r="AG225" t="s">
        <v>762</v>
      </c>
      <c r="AH225" t="s">
        <v>762</v>
      </c>
      <c r="AI225" t="s">
        <v>762</v>
      </c>
      <c r="AJ225" t="s">
        <v>45</v>
      </c>
      <c r="AK225" t="s">
        <v>46</v>
      </c>
      <c r="AL225" t="s">
        <v>401</v>
      </c>
      <c r="AM225" t="s">
        <v>402</v>
      </c>
      <c r="AN225" t="s">
        <v>402</v>
      </c>
      <c r="AO225" t="s">
        <v>402</v>
      </c>
      <c r="AP225" t="s">
        <v>402</v>
      </c>
      <c r="AQ225" t="s">
        <v>5297</v>
      </c>
      <c r="AR225" t="s">
        <v>5298</v>
      </c>
      <c r="AS225" t="s">
        <v>5299</v>
      </c>
    </row>
    <row r="226" spans="1:45" x14ac:dyDescent="0.25">
      <c r="A226" t="s">
        <v>5062</v>
      </c>
      <c r="B226">
        <v>1</v>
      </c>
      <c r="C226">
        <v>61</v>
      </c>
      <c r="D226" s="4">
        <v>0.81649658092772603</v>
      </c>
      <c r="E226">
        <v>24.567933029323701</v>
      </c>
      <c r="F226">
        <v>1</v>
      </c>
      <c r="G226">
        <v>68.5</v>
      </c>
      <c r="H226">
        <v>4</v>
      </c>
      <c r="I226">
        <v>4</v>
      </c>
      <c r="J226" t="s">
        <v>734</v>
      </c>
      <c r="K226" s="4">
        <v>1.3066848330855501</v>
      </c>
      <c r="L226" s="4">
        <v>58.574536036121899</v>
      </c>
      <c r="M226" t="s">
        <v>734</v>
      </c>
      <c r="N226" s="4">
        <v>19.989382120821599</v>
      </c>
      <c r="O226" s="4">
        <v>5.4722993642822901</v>
      </c>
      <c r="P226" s="4">
        <v>0.84786889874229698</v>
      </c>
      <c r="Q226" s="4">
        <v>6.4541810324682602</v>
      </c>
      <c r="R226" s="3">
        <v>1.08805683191368E-10</v>
      </c>
      <c r="S226" s="3">
        <v>2.7384559076481E-9</v>
      </c>
      <c r="T226" s="4">
        <v>6.3201682630245797</v>
      </c>
      <c r="U226" s="4">
        <v>4.6244304655399899</v>
      </c>
      <c r="V226" t="s">
        <v>4748</v>
      </c>
      <c r="W226">
        <v>0</v>
      </c>
      <c r="X226">
        <v>1</v>
      </c>
      <c r="Y226" t="s">
        <v>5063</v>
      </c>
      <c r="Z226">
        <v>99.698999999999998</v>
      </c>
      <c r="AA226">
        <v>100</v>
      </c>
      <c r="AB226" t="s">
        <v>759</v>
      </c>
      <c r="AC226" t="s">
        <v>5064</v>
      </c>
      <c r="AD226" t="s">
        <v>5065</v>
      </c>
      <c r="AE226" t="s">
        <v>762</v>
      </c>
      <c r="AF226" t="s">
        <v>762</v>
      </c>
      <c r="AG226" t="s">
        <v>762</v>
      </c>
      <c r="AH226" t="s">
        <v>762</v>
      </c>
      <c r="AI226" t="s">
        <v>762</v>
      </c>
      <c r="AJ226" t="s">
        <v>45</v>
      </c>
      <c r="AK226" t="s">
        <v>78</v>
      </c>
      <c r="AL226" t="s">
        <v>5066</v>
      </c>
      <c r="AM226" t="s">
        <v>5064</v>
      </c>
      <c r="AN226" t="s">
        <v>5064</v>
      </c>
      <c r="AO226" t="s">
        <v>5064</v>
      </c>
      <c r="AP226" t="s">
        <v>5064</v>
      </c>
      <c r="AQ226" t="s">
        <v>5067</v>
      </c>
      <c r="AR226" t="s">
        <v>5068</v>
      </c>
      <c r="AS226" t="s">
        <v>5069</v>
      </c>
    </row>
    <row r="227" spans="1:45" x14ac:dyDescent="0.25">
      <c r="A227" t="s">
        <v>5330</v>
      </c>
      <c r="B227">
        <v>0</v>
      </c>
      <c r="C227">
        <v>12</v>
      </c>
      <c r="D227" s="4">
        <v>0</v>
      </c>
      <c r="E227">
        <v>12.767145334803701</v>
      </c>
      <c r="F227">
        <v>0</v>
      </c>
      <c r="G227">
        <v>7.5</v>
      </c>
      <c r="H227">
        <v>4</v>
      </c>
      <c r="I227">
        <v>4</v>
      </c>
      <c r="J227" t="s">
        <v>734</v>
      </c>
      <c r="K227" s="4">
        <v>0</v>
      </c>
      <c r="L227" s="4">
        <v>9.3270795002647109</v>
      </c>
      <c r="M227" t="s">
        <v>734</v>
      </c>
      <c r="N227" s="4">
        <v>4.1968588814216696</v>
      </c>
      <c r="O227" s="4">
        <v>5.27665042230496</v>
      </c>
      <c r="P227" s="4">
        <v>1.4642688221792599</v>
      </c>
      <c r="Q227" s="4">
        <v>3.6036077135424902</v>
      </c>
      <c r="R227">
        <v>3.1383060368436901E-4</v>
      </c>
      <c r="S227">
        <v>1.23300988340907E-3</v>
      </c>
      <c r="T227" s="4">
        <v>6.7409192444842203</v>
      </c>
      <c r="U227" s="4">
        <v>3.8123816001257</v>
      </c>
      <c r="V227" t="s">
        <v>4748</v>
      </c>
      <c r="W227">
        <v>0</v>
      </c>
      <c r="X227">
        <v>1</v>
      </c>
      <c r="Y227" t="s">
        <v>5331</v>
      </c>
      <c r="Z227">
        <v>99.399000000000001</v>
      </c>
      <c r="AA227">
        <v>100</v>
      </c>
      <c r="AB227" t="s">
        <v>759</v>
      </c>
      <c r="AC227" t="s">
        <v>5332</v>
      </c>
      <c r="AD227" t="s">
        <v>5333</v>
      </c>
      <c r="AE227" t="s">
        <v>762</v>
      </c>
      <c r="AF227" t="s">
        <v>762</v>
      </c>
      <c r="AG227" t="s">
        <v>762</v>
      </c>
      <c r="AH227" t="s">
        <v>762</v>
      </c>
      <c r="AI227" t="s">
        <v>762</v>
      </c>
      <c r="AJ227" t="s">
        <v>45</v>
      </c>
      <c r="AK227" t="s">
        <v>4926</v>
      </c>
      <c r="AL227" t="s">
        <v>5334</v>
      </c>
      <c r="AM227" t="s">
        <v>5332</v>
      </c>
      <c r="AN227" t="s">
        <v>5332</v>
      </c>
      <c r="AO227" t="s">
        <v>5332</v>
      </c>
      <c r="AP227" t="s">
        <v>5332</v>
      </c>
      <c r="AQ227" t="s">
        <v>5335</v>
      </c>
      <c r="AR227" t="s">
        <v>5336</v>
      </c>
      <c r="AS227" t="s">
        <v>5337</v>
      </c>
    </row>
    <row r="228" spans="1:45" x14ac:dyDescent="0.25">
      <c r="A228" t="s">
        <v>5300</v>
      </c>
      <c r="B228">
        <v>1</v>
      </c>
      <c r="C228">
        <v>16</v>
      </c>
      <c r="D228" s="4">
        <v>0.5</v>
      </c>
      <c r="E228">
        <v>18.062391868188399</v>
      </c>
      <c r="F228">
        <v>0</v>
      </c>
      <c r="G228">
        <v>8</v>
      </c>
      <c r="H228">
        <v>4</v>
      </c>
      <c r="I228">
        <v>4</v>
      </c>
      <c r="J228" t="s">
        <v>734</v>
      </c>
      <c r="K228" s="4">
        <v>0.38559231456961701</v>
      </c>
      <c r="L228" s="4">
        <v>15.181798546569301</v>
      </c>
      <c r="M228" t="s">
        <v>734</v>
      </c>
      <c r="N228" s="4">
        <v>6.50917470949239</v>
      </c>
      <c r="O228" s="4">
        <v>5.2389045248334796</v>
      </c>
      <c r="P228" s="4">
        <v>1.3879524543300401</v>
      </c>
      <c r="Q228" s="4">
        <v>3.7745561877782601</v>
      </c>
      <c r="R228">
        <v>1.60292777974018E-4</v>
      </c>
      <c r="S228">
        <v>6.7797710750408101E-4</v>
      </c>
      <c r="T228" s="4">
        <v>6.6268569791635201</v>
      </c>
      <c r="U228" s="4">
        <v>3.8509520705034399</v>
      </c>
      <c r="V228" t="s">
        <v>4748</v>
      </c>
      <c r="W228">
        <v>0</v>
      </c>
      <c r="X228">
        <v>1</v>
      </c>
      <c r="Y228" t="s">
        <v>5301</v>
      </c>
      <c r="Z228">
        <v>99.396000000000001</v>
      </c>
      <c r="AA228">
        <v>100</v>
      </c>
      <c r="AB228" t="s">
        <v>759</v>
      </c>
      <c r="AC228" t="s">
        <v>4799</v>
      </c>
      <c r="AD228" t="s">
        <v>5302</v>
      </c>
      <c r="AE228" t="s">
        <v>762</v>
      </c>
      <c r="AF228" t="s">
        <v>762</v>
      </c>
      <c r="AG228" t="s">
        <v>762</v>
      </c>
      <c r="AH228" t="s">
        <v>762</v>
      </c>
      <c r="AI228" t="s">
        <v>762</v>
      </c>
      <c r="AJ228" t="s">
        <v>45</v>
      </c>
      <c r="AK228" t="s">
        <v>46</v>
      </c>
      <c r="AL228" t="s">
        <v>60</v>
      </c>
      <c r="AM228" t="s">
        <v>4799</v>
      </c>
      <c r="AN228" t="s">
        <v>4799</v>
      </c>
      <c r="AO228" t="s">
        <v>4799</v>
      </c>
      <c r="AP228" t="s">
        <v>4799</v>
      </c>
      <c r="AQ228" t="s">
        <v>5301</v>
      </c>
      <c r="AR228" t="s">
        <v>5303</v>
      </c>
      <c r="AS228" t="s">
        <v>5304</v>
      </c>
    </row>
    <row r="229" spans="1:45" x14ac:dyDescent="0.25">
      <c r="A229" t="s">
        <v>5210</v>
      </c>
      <c r="B229">
        <v>0</v>
      </c>
      <c r="C229">
        <v>11</v>
      </c>
      <c r="D229" s="4">
        <v>0</v>
      </c>
      <c r="E229">
        <v>9.8149545762236396</v>
      </c>
      <c r="F229">
        <v>0</v>
      </c>
      <c r="G229">
        <v>6.5</v>
      </c>
      <c r="H229">
        <v>4</v>
      </c>
      <c r="I229">
        <v>4</v>
      </c>
      <c r="J229" t="s">
        <v>734</v>
      </c>
      <c r="K229" s="4">
        <v>0</v>
      </c>
      <c r="L229" s="4">
        <v>8.7090885996831702</v>
      </c>
      <c r="M229" t="s">
        <v>734</v>
      </c>
      <c r="N229" s="4">
        <v>12.923513535607499</v>
      </c>
      <c r="O229" s="4">
        <v>5.2077628978556003</v>
      </c>
      <c r="P229" s="4">
        <v>1.16226801091095</v>
      </c>
      <c r="Q229" s="4">
        <v>4.4806902099748198</v>
      </c>
      <c r="R229" s="3">
        <v>7.44020386807695E-6</v>
      </c>
      <c r="S229" s="3">
        <v>4.7400998076821101E-5</v>
      </c>
      <c r="T229" s="4">
        <v>6.3700309087665499</v>
      </c>
      <c r="U229" s="4">
        <v>4.0454948869446499</v>
      </c>
      <c r="V229" t="s">
        <v>4748</v>
      </c>
      <c r="W229">
        <v>0</v>
      </c>
      <c r="X229">
        <v>1</v>
      </c>
      <c r="Y229" t="s">
        <v>5211</v>
      </c>
      <c r="Z229">
        <v>100</v>
      </c>
      <c r="AA229">
        <v>100</v>
      </c>
      <c r="AB229" t="s">
        <v>759</v>
      </c>
      <c r="AC229" t="s">
        <v>442</v>
      </c>
      <c r="AD229" t="s">
        <v>5212</v>
      </c>
      <c r="AE229" t="s">
        <v>762</v>
      </c>
      <c r="AF229" t="s">
        <v>762</v>
      </c>
      <c r="AG229" t="s">
        <v>762</v>
      </c>
      <c r="AH229" t="s">
        <v>762</v>
      </c>
      <c r="AI229" t="s">
        <v>762</v>
      </c>
      <c r="AJ229" t="s">
        <v>45</v>
      </c>
      <c r="AK229" t="s">
        <v>46</v>
      </c>
      <c r="AL229" t="s">
        <v>60</v>
      </c>
      <c r="AM229" t="s">
        <v>442</v>
      </c>
      <c r="AN229" t="s">
        <v>442</v>
      </c>
      <c r="AO229" t="s">
        <v>442</v>
      </c>
      <c r="AP229" t="s">
        <v>442</v>
      </c>
      <c r="AQ229" t="s">
        <v>5213</v>
      </c>
      <c r="AR229" t="s">
        <v>5214</v>
      </c>
      <c r="AS229" t="s">
        <v>5214</v>
      </c>
    </row>
    <row r="230" spans="1:45" x14ac:dyDescent="0.25">
      <c r="A230" t="s">
        <v>5057</v>
      </c>
      <c r="B230">
        <v>4</v>
      </c>
      <c r="C230">
        <v>137</v>
      </c>
      <c r="D230" s="4">
        <v>2.6457513110645898</v>
      </c>
      <c r="E230">
        <v>24.998333277774101</v>
      </c>
      <c r="F230">
        <v>3</v>
      </c>
      <c r="G230">
        <v>127.5</v>
      </c>
      <c r="H230">
        <v>4</v>
      </c>
      <c r="I230">
        <v>4</v>
      </c>
      <c r="J230" t="s">
        <v>734</v>
      </c>
      <c r="K230" s="4">
        <v>4.5410600554545804</v>
      </c>
      <c r="L230" s="4">
        <v>134.61228746166501</v>
      </c>
      <c r="M230" t="s">
        <v>734</v>
      </c>
      <c r="N230" s="4">
        <v>33.406837851561903</v>
      </c>
      <c r="O230" s="4">
        <v>4.8779667063706</v>
      </c>
      <c r="P230" s="4">
        <v>0.72178590095502804</v>
      </c>
      <c r="Q230" s="4">
        <v>6.7581906212303897</v>
      </c>
      <c r="R230" s="3">
        <v>1.39725625265427E-11</v>
      </c>
      <c r="S230" s="3">
        <v>4.2793077039122299E-10</v>
      </c>
      <c r="T230" s="4">
        <v>5.5997526073256196</v>
      </c>
      <c r="U230" s="4">
        <v>4.1561808054155698</v>
      </c>
      <c r="V230" t="s">
        <v>4748</v>
      </c>
      <c r="W230">
        <v>0</v>
      </c>
      <c r="X230">
        <v>1</v>
      </c>
      <c r="Y230" t="s">
        <v>5058</v>
      </c>
      <c r="Z230">
        <v>100</v>
      </c>
      <c r="AA230">
        <v>100</v>
      </c>
      <c r="AB230" t="s">
        <v>759</v>
      </c>
      <c r="AC230" t="s">
        <v>4924</v>
      </c>
      <c r="AD230" t="s">
        <v>5059</v>
      </c>
      <c r="AE230" t="s">
        <v>762</v>
      </c>
      <c r="AF230" t="s">
        <v>762</v>
      </c>
      <c r="AG230" t="s">
        <v>762</v>
      </c>
      <c r="AH230" t="s">
        <v>762</v>
      </c>
      <c r="AI230" t="s">
        <v>762</v>
      </c>
      <c r="AJ230" t="s">
        <v>45</v>
      </c>
      <c r="AK230" t="s">
        <v>4926</v>
      </c>
      <c r="AL230" t="s">
        <v>4926</v>
      </c>
      <c r="AM230" t="s">
        <v>4924</v>
      </c>
      <c r="AN230" t="s">
        <v>4924</v>
      </c>
      <c r="AO230" t="s">
        <v>4924</v>
      </c>
      <c r="AP230" t="s">
        <v>4924</v>
      </c>
      <c r="AQ230" t="s">
        <v>5060</v>
      </c>
      <c r="AR230" t="s">
        <v>5061</v>
      </c>
      <c r="AS230" t="s">
        <v>5061</v>
      </c>
    </row>
    <row r="231" spans="1:45" x14ac:dyDescent="0.25">
      <c r="A231" t="s">
        <v>5189</v>
      </c>
      <c r="B231">
        <v>0</v>
      </c>
      <c r="C231">
        <v>7</v>
      </c>
      <c r="D231" s="4">
        <v>0</v>
      </c>
      <c r="E231">
        <v>0.95742710775633799</v>
      </c>
      <c r="F231">
        <v>0</v>
      </c>
      <c r="G231">
        <v>6.5</v>
      </c>
      <c r="H231">
        <v>4</v>
      </c>
      <c r="I231">
        <v>4</v>
      </c>
      <c r="J231" t="s">
        <v>734</v>
      </c>
      <c r="K231" s="4">
        <v>0</v>
      </c>
      <c r="L231" s="4">
        <v>6.6363069831692698</v>
      </c>
      <c r="M231" t="s">
        <v>734</v>
      </c>
      <c r="N231" s="4">
        <v>14.3234059984031</v>
      </c>
      <c r="O231" s="4">
        <v>4.7407724176266797</v>
      </c>
      <c r="P231" s="4">
        <v>1.1493267039016399</v>
      </c>
      <c r="Q231" s="4">
        <v>4.1248257797657404</v>
      </c>
      <c r="R231" s="3">
        <v>3.7101549330362099E-5</v>
      </c>
      <c r="S231">
        <v>1.9335836563264501E-4</v>
      </c>
      <c r="T231" s="4">
        <v>5.89009912152832</v>
      </c>
      <c r="U231" s="4">
        <v>3.59144571372503</v>
      </c>
      <c r="V231" t="s">
        <v>4748</v>
      </c>
      <c r="W231">
        <v>0</v>
      </c>
      <c r="X231">
        <v>1</v>
      </c>
      <c r="Y231" t="s">
        <v>5190</v>
      </c>
      <c r="Z231">
        <v>100</v>
      </c>
      <c r="AA231">
        <v>100</v>
      </c>
      <c r="AB231" t="s">
        <v>759</v>
      </c>
      <c r="AC231" t="s">
        <v>52</v>
      </c>
      <c r="AD231" t="s">
        <v>5191</v>
      </c>
      <c r="AE231" t="s">
        <v>762</v>
      </c>
      <c r="AF231" t="s">
        <v>762</v>
      </c>
      <c r="AG231" t="s">
        <v>762</v>
      </c>
      <c r="AH231" t="s">
        <v>762</v>
      </c>
      <c r="AI231" t="s">
        <v>762</v>
      </c>
      <c r="AJ231" t="s">
        <v>45</v>
      </c>
      <c r="AK231" t="s">
        <v>46</v>
      </c>
      <c r="AL231" t="s">
        <v>47</v>
      </c>
      <c r="AM231" t="s">
        <v>52</v>
      </c>
      <c r="AN231" t="s">
        <v>52</v>
      </c>
      <c r="AO231" t="s">
        <v>52</v>
      </c>
      <c r="AP231" t="s">
        <v>52</v>
      </c>
      <c r="AQ231" t="s">
        <v>5192</v>
      </c>
      <c r="AR231" t="s">
        <v>5193</v>
      </c>
      <c r="AS231" t="s">
        <v>5193</v>
      </c>
    </row>
    <row r="232" spans="1:45" x14ac:dyDescent="0.25">
      <c r="A232" t="s">
        <v>5070</v>
      </c>
      <c r="B232">
        <v>1</v>
      </c>
      <c r="C232">
        <v>20</v>
      </c>
      <c r="D232" s="4">
        <v>0.57735026918962595</v>
      </c>
      <c r="E232">
        <v>18.384776310850199</v>
      </c>
      <c r="F232">
        <v>0.5</v>
      </c>
      <c r="G232">
        <v>15</v>
      </c>
      <c r="H232">
        <v>4</v>
      </c>
      <c r="I232">
        <v>4</v>
      </c>
      <c r="J232" t="s">
        <v>734</v>
      </c>
      <c r="K232" s="4">
        <v>0.63586066712410005</v>
      </c>
      <c r="L232" s="4">
        <v>17.249321657411301</v>
      </c>
      <c r="M232" t="s">
        <v>734</v>
      </c>
      <c r="N232" s="4">
        <v>9.4367262525155198</v>
      </c>
      <c r="O232" s="4">
        <v>4.7172740706838603</v>
      </c>
      <c r="P232" s="4">
        <v>1.1841346159714401</v>
      </c>
      <c r="Q232" s="4">
        <v>3.98373124732435</v>
      </c>
      <c r="R232" s="3">
        <v>6.7841592307680201E-5</v>
      </c>
      <c r="S232">
        <v>3.3100446765090799E-4</v>
      </c>
      <c r="T232" s="4">
        <v>5.9014086866552997</v>
      </c>
      <c r="U232" s="4">
        <v>3.5331394547124102</v>
      </c>
      <c r="V232" t="s">
        <v>4748</v>
      </c>
      <c r="W232">
        <v>0</v>
      </c>
      <c r="X232">
        <v>1</v>
      </c>
      <c r="Y232" t="s">
        <v>5071</v>
      </c>
      <c r="Z232">
        <v>100</v>
      </c>
      <c r="AA232">
        <v>100</v>
      </c>
      <c r="AB232" t="s">
        <v>759</v>
      </c>
      <c r="AC232" t="s">
        <v>5064</v>
      </c>
      <c r="AD232" t="s">
        <v>5072</v>
      </c>
      <c r="AE232" t="s">
        <v>762</v>
      </c>
      <c r="AF232" t="s">
        <v>762</v>
      </c>
      <c r="AG232" t="s">
        <v>762</v>
      </c>
      <c r="AH232" t="s">
        <v>762</v>
      </c>
      <c r="AI232" t="s">
        <v>762</v>
      </c>
      <c r="AJ232" t="s">
        <v>45</v>
      </c>
      <c r="AK232" t="s">
        <v>78</v>
      </c>
      <c r="AL232" t="s">
        <v>5066</v>
      </c>
      <c r="AM232" t="s">
        <v>5064</v>
      </c>
      <c r="AN232" t="s">
        <v>5064</v>
      </c>
      <c r="AO232" t="s">
        <v>5064</v>
      </c>
      <c r="AP232" t="s">
        <v>5064</v>
      </c>
      <c r="AQ232" t="s">
        <v>5073</v>
      </c>
      <c r="AR232" t="s">
        <v>5074</v>
      </c>
      <c r="AS232" t="s">
        <v>5075</v>
      </c>
    </row>
    <row r="233" spans="1:45" x14ac:dyDescent="0.25">
      <c r="A233" t="s">
        <v>5259</v>
      </c>
      <c r="B233">
        <v>1</v>
      </c>
      <c r="C233">
        <v>18</v>
      </c>
      <c r="D233" s="4">
        <v>1</v>
      </c>
      <c r="E233">
        <v>14.1656862405839</v>
      </c>
      <c r="F233">
        <v>0</v>
      </c>
      <c r="G233">
        <v>18.5</v>
      </c>
      <c r="H233">
        <v>4</v>
      </c>
      <c r="I233">
        <v>4</v>
      </c>
      <c r="J233" t="s">
        <v>734</v>
      </c>
      <c r="K233" s="4">
        <v>0.77118462913923402</v>
      </c>
      <c r="L233" s="4">
        <v>15.6537818581899</v>
      </c>
      <c r="M233" t="s">
        <v>734</v>
      </c>
      <c r="N233" s="4">
        <v>8.5192724847765007</v>
      </c>
      <c r="O233" s="4">
        <v>4.5664324772797196</v>
      </c>
      <c r="P233" s="4">
        <v>1.2281561510271299</v>
      </c>
      <c r="Q233" s="4">
        <v>3.71812043074548</v>
      </c>
      <c r="R233">
        <v>2.0071058611125601E-4</v>
      </c>
      <c r="S233">
        <v>8.2960375592652704E-4</v>
      </c>
      <c r="T233" s="4">
        <v>5.7945886283068502</v>
      </c>
      <c r="U233" s="4">
        <v>3.3382763262525801</v>
      </c>
      <c r="V233" t="s">
        <v>4748</v>
      </c>
      <c r="W233">
        <v>0</v>
      </c>
      <c r="X233">
        <v>1</v>
      </c>
      <c r="Y233" t="s">
        <v>5260</v>
      </c>
      <c r="Z233">
        <v>99.697999999999993</v>
      </c>
      <c r="AA233">
        <v>100</v>
      </c>
      <c r="AB233" t="s">
        <v>759</v>
      </c>
      <c r="AC233" t="s">
        <v>4799</v>
      </c>
      <c r="AD233" t="s">
        <v>5261</v>
      </c>
      <c r="AE233" t="s">
        <v>762</v>
      </c>
      <c r="AF233" t="s">
        <v>762</v>
      </c>
      <c r="AG233" t="s">
        <v>762</v>
      </c>
      <c r="AH233" t="s">
        <v>762</v>
      </c>
      <c r="AI233" t="s">
        <v>762</v>
      </c>
      <c r="AJ233" t="s">
        <v>45</v>
      </c>
      <c r="AK233" t="s">
        <v>46</v>
      </c>
      <c r="AL233" t="s">
        <v>60</v>
      </c>
      <c r="AM233" t="s">
        <v>4799</v>
      </c>
      <c r="AN233" t="s">
        <v>4799</v>
      </c>
      <c r="AO233" t="s">
        <v>4799</v>
      </c>
      <c r="AP233" t="s">
        <v>4799</v>
      </c>
      <c r="AQ233" t="s">
        <v>5262</v>
      </c>
      <c r="AR233" t="s">
        <v>5263</v>
      </c>
      <c r="AS233" t="s">
        <v>5264</v>
      </c>
    </row>
    <row r="234" spans="1:45" x14ac:dyDescent="0.25">
      <c r="A234" t="s">
        <v>5311</v>
      </c>
      <c r="B234">
        <v>0</v>
      </c>
      <c r="C234">
        <v>6</v>
      </c>
      <c r="D234" s="4">
        <v>0</v>
      </c>
      <c r="E234">
        <v>2.16024689946929</v>
      </c>
      <c r="F234">
        <v>0</v>
      </c>
      <c r="G234">
        <v>5.5</v>
      </c>
      <c r="H234">
        <v>4</v>
      </c>
      <c r="I234">
        <v>4</v>
      </c>
      <c r="J234" t="s">
        <v>734</v>
      </c>
      <c r="K234" s="4">
        <v>0</v>
      </c>
      <c r="L234" s="4">
        <v>5.5051639134781398</v>
      </c>
      <c r="M234" t="s">
        <v>734</v>
      </c>
      <c r="N234" s="4">
        <v>4.7919528807565497</v>
      </c>
      <c r="O234" s="4">
        <v>4.5081531788122096</v>
      </c>
      <c r="P234" s="4">
        <v>1.19142206658657</v>
      </c>
      <c r="Q234" s="4">
        <v>3.7838422715537798</v>
      </c>
      <c r="R234">
        <v>1.54425709204498E-4</v>
      </c>
      <c r="S234">
        <v>6.5643838260507302E-4</v>
      </c>
      <c r="T234" s="4">
        <v>5.6995752453987798</v>
      </c>
      <c r="U234" s="4">
        <v>3.31673111222565</v>
      </c>
      <c r="V234" t="s">
        <v>4748</v>
      </c>
      <c r="W234">
        <v>0</v>
      </c>
      <c r="X234">
        <v>1</v>
      </c>
      <c r="Y234" t="s">
        <v>5312</v>
      </c>
      <c r="Z234">
        <v>100</v>
      </c>
      <c r="AA234">
        <v>100</v>
      </c>
      <c r="AB234" t="s">
        <v>759</v>
      </c>
      <c r="AC234" t="s">
        <v>5313</v>
      </c>
      <c r="AD234" t="s">
        <v>5314</v>
      </c>
      <c r="AE234" t="s">
        <v>762</v>
      </c>
      <c r="AF234" t="s">
        <v>762</v>
      </c>
      <c r="AG234" t="s">
        <v>762</v>
      </c>
      <c r="AH234" t="s">
        <v>762</v>
      </c>
      <c r="AI234" t="s">
        <v>762</v>
      </c>
      <c r="AJ234" t="s">
        <v>45</v>
      </c>
      <c r="AK234" t="s">
        <v>5315</v>
      </c>
      <c r="AL234" t="s">
        <v>5316</v>
      </c>
      <c r="AM234" t="s">
        <v>5313</v>
      </c>
      <c r="AN234" t="s">
        <v>5313</v>
      </c>
      <c r="AO234" t="s">
        <v>5313</v>
      </c>
      <c r="AP234" t="s">
        <v>5313</v>
      </c>
      <c r="AQ234" t="s">
        <v>5312</v>
      </c>
      <c r="AR234" t="s">
        <v>5317</v>
      </c>
      <c r="AS234" t="s">
        <v>5317</v>
      </c>
    </row>
    <row r="235" spans="1:45" x14ac:dyDescent="0.25">
      <c r="A235" t="s">
        <v>5172</v>
      </c>
      <c r="B235">
        <v>3</v>
      </c>
      <c r="C235">
        <v>78</v>
      </c>
      <c r="D235" s="4">
        <v>0.57735026918962595</v>
      </c>
      <c r="E235">
        <v>20.207259421636898</v>
      </c>
      <c r="F235">
        <v>2.5</v>
      </c>
      <c r="G235">
        <v>82.5</v>
      </c>
      <c r="H235">
        <v>4</v>
      </c>
      <c r="I235">
        <v>4</v>
      </c>
      <c r="J235" t="s">
        <v>734</v>
      </c>
      <c r="K235" s="4">
        <v>3.3495907964729801</v>
      </c>
      <c r="L235" s="4">
        <v>74.158015855114201</v>
      </c>
      <c r="M235" t="s">
        <v>734</v>
      </c>
      <c r="N235" s="4">
        <v>29.282828887769</v>
      </c>
      <c r="O235" s="4">
        <v>4.4842665599521103</v>
      </c>
      <c r="P235" s="4">
        <v>0.53942136576396205</v>
      </c>
      <c r="Q235" s="4">
        <v>8.3131051985699802</v>
      </c>
      <c r="R235" s="3">
        <v>9.3229803019156202E-17</v>
      </c>
      <c r="S235" s="3">
        <v>1.0772279967031599E-14</v>
      </c>
      <c r="T235" s="4">
        <v>5.0236879257160698</v>
      </c>
      <c r="U235" s="4">
        <v>3.9448451941881499</v>
      </c>
      <c r="V235" t="s">
        <v>4748</v>
      </c>
      <c r="W235">
        <v>0</v>
      </c>
      <c r="X235">
        <v>2</v>
      </c>
      <c r="Y235" t="s">
        <v>5173</v>
      </c>
      <c r="Z235">
        <v>99.701999999999998</v>
      </c>
      <c r="AA235">
        <v>100</v>
      </c>
      <c r="AB235" t="s">
        <v>759</v>
      </c>
      <c r="AC235" t="s">
        <v>4924</v>
      </c>
      <c r="AD235" t="s">
        <v>5174</v>
      </c>
      <c r="AE235" t="s">
        <v>762</v>
      </c>
      <c r="AF235" t="s">
        <v>762</v>
      </c>
      <c r="AG235" t="s">
        <v>762</v>
      </c>
      <c r="AH235" t="s">
        <v>762</v>
      </c>
      <c r="AI235" t="s">
        <v>762</v>
      </c>
      <c r="AJ235" t="s">
        <v>45</v>
      </c>
      <c r="AK235" t="s">
        <v>4926</v>
      </c>
      <c r="AL235" t="s">
        <v>4926</v>
      </c>
      <c r="AM235" t="s">
        <v>4924</v>
      </c>
      <c r="AN235" t="s">
        <v>4924</v>
      </c>
      <c r="AO235" t="s">
        <v>4924</v>
      </c>
      <c r="AP235" t="s">
        <v>4924</v>
      </c>
      <c r="AQ235" t="s">
        <v>5175</v>
      </c>
      <c r="AR235" t="s">
        <v>5176</v>
      </c>
      <c r="AS235" t="s">
        <v>5177</v>
      </c>
    </row>
    <row r="236" spans="1:45" x14ac:dyDescent="0.25">
      <c r="A236" t="s">
        <v>5372</v>
      </c>
      <c r="B236">
        <v>0</v>
      </c>
      <c r="C236">
        <v>5</v>
      </c>
      <c r="D236" s="4">
        <v>0</v>
      </c>
      <c r="E236">
        <v>4.7609522856952298</v>
      </c>
      <c r="F236">
        <v>0</v>
      </c>
      <c r="G236">
        <v>5</v>
      </c>
      <c r="H236">
        <v>4</v>
      </c>
      <c r="I236">
        <v>4</v>
      </c>
      <c r="J236" t="s">
        <v>734</v>
      </c>
      <c r="K236" s="4">
        <v>0</v>
      </c>
      <c r="L236" s="4">
        <v>4.8953508048227397</v>
      </c>
      <c r="M236" t="s">
        <v>734</v>
      </c>
      <c r="N236" s="4">
        <v>3.4048183640390799</v>
      </c>
      <c r="O236" s="4">
        <v>4.3281999694871702</v>
      </c>
      <c r="P236" s="4">
        <v>1.62754899978733</v>
      </c>
      <c r="Q236" s="4">
        <v>2.6593361982052399</v>
      </c>
      <c r="R236">
        <v>7.8294791339196205E-3</v>
      </c>
      <c r="S236">
        <v>2.0103571675175399E-2</v>
      </c>
      <c r="T236" s="4">
        <v>5.9557489692744996</v>
      </c>
      <c r="U236" s="4">
        <v>2.70065096969984</v>
      </c>
      <c r="V236" t="s">
        <v>4748</v>
      </c>
      <c r="W236">
        <v>0</v>
      </c>
      <c r="X236">
        <v>1</v>
      </c>
      <c r="Y236" t="s">
        <v>5373</v>
      </c>
      <c r="Z236">
        <v>99.084999999999994</v>
      </c>
      <c r="AA236">
        <v>99.093699999999998</v>
      </c>
      <c r="AB236" t="s">
        <v>759</v>
      </c>
      <c r="AC236" t="s">
        <v>4971</v>
      </c>
      <c r="AD236" t="s">
        <v>5374</v>
      </c>
      <c r="AE236" t="s">
        <v>762</v>
      </c>
      <c r="AF236" t="s">
        <v>762</v>
      </c>
      <c r="AG236" t="s">
        <v>762</v>
      </c>
      <c r="AH236" t="s">
        <v>762</v>
      </c>
      <c r="AI236" t="s">
        <v>762</v>
      </c>
      <c r="AJ236" t="s">
        <v>45</v>
      </c>
      <c r="AK236" t="s">
        <v>4973</v>
      </c>
      <c r="AL236" t="s">
        <v>4974</v>
      </c>
      <c r="AM236" t="s">
        <v>4971</v>
      </c>
      <c r="AN236" t="s">
        <v>4971</v>
      </c>
      <c r="AO236" t="s">
        <v>4971</v>
      </c>
      <c r="AP236" t="s">
        <v>4971</v>
      </c>
      <c r="AQ236" t="s">
        <v>5373</v>
      </c>
      <c r="AR236" t="s">
        <v>5375</v>
      </c>
      <c r="AS236" t="s">
        <v>5376</v>
      </c>
    </row>
    <row r="237" spans="1:45" x14ac:dyDescent="0.25">
      <c r="A237" t="s">
        <v>5042</v>
      </c>
      <c r="B237">
        <v>1</v>
      </c>
      <c r="C237">
        <v>8</v>
      </c>
      <c r="D237" s="4">
        <v>0.5</v>
      </c>
      <c r="E237">
        <v>5.5976185412488899</v>
      </c>
      <c r="F237">
        <v>0</v>
      </c>
      <c r="G237">
        <v>6.5</v>
      </c>
      <c r="H237">
        <v>4</v>
      </c>
      <c r="I237">
        <v>4</v>
      </c>
      <c r="J237" t="s">
        <v>734</v>
      </c>
      <c r="K237" s="4">
        <v>0.38559231456961701</v>
      </c>
      <c r="L237" s="4">
        <v>6.8640687612781797</v>
      </c>
      <c r="M237" t="s">
        <v>734</v>
      </c>
      <c r="N237" s="4">
        <v>2.1447065819882098</v>
      </c>
      <c r="O237" s="4">
        <v>4.1123456530237101</v>
      </c>
      <c r="P237" s="4">
        <v>1.4211594476435201</v>
      </c>
      <c r="Q237" s="4">
        <v>2.8936553599545398</v>
      </c>
      <c r="R237">
        <v>3.80785860590197E-3</v>
      </c>
      <c r="S237">
        <v>1.0900424072300499E-2</v>
      </c>
      <c r="T237" s="4">
        <v>5.53350510066723</v>
      </c>
      <c r="U237" s="4">
        <v>2.6911862053801898</v>
      </c>
      <c r="V237" t="s">
        <v>4748</v>
      </c>
      <c r="W237">
        <v>0</v>
      </c>
      <c r="X237">
        <v>1</v>
      </c>
      <c r="Y237" t="s">
        <v>5043</v>
      </c>
      <c r="Z237">
        <v>99.702999999999903</v>
      </c>
      <c r="AA237">
        <v>100</v>
      </c>
      <c r="AB237" t="s">
        <v>759</v>
      </c>
      <c r="AC237" t="s">
        <v>5044</v>
      </c>
      <c r="AD237" t="s">
        <v>5045</v>
      </c>
      <c r="AE237" t="s">
        <v>762</v>
      </c>
      <c r="AF237" t="s">
        <v>762</v>
      </c>
      <c r="AG237" t="s">
        <v>762</v>
      </c>
      <c r="AH237" t="s">
        <v>762</v>
      </c>
      <c r="AI237" t="s">
        <v>762</v>
      </c>
      <c r="AJ237" t="s">
        <v>45</v>
      </c>
      <c r="AK237" t="s">
        <v>5046</v>
      </c>
      <c r="AL237" t="s">
        <v>5047</v>
      </c>
      <c r="AM237" t="s">
        <v>5044</v>
      </c>
      <c r="AN237" t="s">
        <v>5044</v>
      </c>
      <c r="AO237" t="s">
        <v>5044</v>
      </c>
      <c r="AP237" t="s">
        <v>5044</v>
      </c>
      <c r="AQ237" t="s">
        <v>5043</v>
      </c>
      <c r="AR237" t="s">
        <v>5048</v>
      </c>
      <c r="AS237" t="s">
        <v>5049</v>
      </c>
    </row>
    <row r="238" spans="1:45" x14ac:dyDescent="0.25">
      <c r="A238" t="s">
        <v>5095</v>
      </c>
      <c r="B238">
        <v>0</v>
      </c>
      <c r="C238">
        <v>4</v>
      </c>
      <c r="D238" s="4">
        <v>0</v>
      </c>
      <c r="E238">
        <v>4.0824829046386304</v>
      </c>
      <c r="F238">
        <v>0</v>
      </c>
      <c r="G238">
        <v>2.5</v>
      </c>
      <c r="H238">
        <v>4</v>
      </c>
      <c r="I238">
        <v>4</v>
      </c>
      <c r="J238" t="s">
        <v>734</v>
      </c>
      <c r="K238" s="4">
        <v>0</v>
      </c>
      <c r="L238" s="4">
        <v>4.0942656495734804</v>
      </c>
      <c r="M238" t="s">
        <v>734</v>
      </c>
      <c r="N238" s="4">
        <v>9.7813640112545208</v>
      </c>
      <c r="O238" s="4">
        <v>4.0623327876730899</v>
      </c>
      <c r="P238" s="4">
        <v>1.73146298681356</v>
      </c>
      <c r="Q238" s="4">
        <v>2.34618517323843</v>
      </c>
      <c r="R238">
        <v>1.8966681909329201E-2</v>
      </c>
      <c r="S238">
        <v>4.1930392848346598E-2</v>
      </c>
      <c r="T238" s="4">
        <v>5.7937957744866502</v>
      </c>
      <c r="U238" s="4">
        <v>2.3308698008595399</v>
      </c>
      <c r="V238" t="s">
        <v>4748</v>
      </c>
      <c r="W238">
        <v>0</v>
      </c>
      <c r="X238">
        <v>1</v>
      </c>
      <c r="Y238" t="s">
        <v>5096</v>
      </c>
      <c r="Z238">
        <v>100</v>
      </c>
      <c r="AA238">
        <v>100</v>
      </c>
      <c r="AB238" t="s">
        <v>759</v>
      </c>
      <c r="AC238" t="s">
        <v>175</v>
      </c>
      <c r="AD238" t="s">
        <v>5097</v>
      </c>
      <c r="AE238" t="s">
        <v>762</v>
      </c>
      <c r="AF238" t="s">
        <v>762</v>
      </c>
      <c r="AG238" t="s">
        <v>762</v>
      </c>
      <c r="AH238" t="s">
        <v>762</v>
      </c>
      <c r="AI238" t="s">
        <v>762</v>
      </c>
      <c r="AJ238" t="s">
        <v>45</v>
      </c>
      <c r="AK238" t="s">
        <v>173</v>
      </c>
      <c r="AL238" t="s">
        <v>174</v>
      </c>
      <c r="AM238" t="s">
        <v>175</v>
      </c>
      <c r="AN238" t="s">
        <v>175</v>
      </c>
      <c r="AO238" t="s">
        <v>175</v>
      </c>
      <c r="AP238" t="s">
        <v>175</v>
      </c>
      <c r="AQ238" t="s">
        <v>5096</v>
      </c>
      <c r="AR238" t="s">
        <v>5098</v>
      </c>
      <c r="AS238" t="s">
        <v>5098</v>
      </c>
    </row>
    <row r="239" spans="1:45" x14ac:dyDescent="0.25">
      <c r="A239" t="s">
        <v>5107</v>
      </c>
      <c r="B239">
        <v>9</v>
      </c>
      <c r="C239">
        <v>191</v>
      </c>
      <c r="D239" s="4">
        <v>5.3150729063673197</v>
      </c>
      <c r="E239">
        <v>42.129759869558598</v>
      </c>
      <c r="F239">
        <v>8.5</v>
      </c>
      <c r="G239">
        <v>197.5</v>
      </c>
      <c r="H239">
        <v>4</v>
      </c>
      <c r="I239">
        <v>4</v>
      </c>
      <c r="J239" t="s">
        <v>734</v>
      </c>
      <c r="K239" s="4">
        <v>11.2770368848354</v>
      </c>
      <c r="L239" s="4">
        <v>179.79066634160799</v>
      </c>
      <c r="M239" t="s">
        <v>734</v>
      </c>
      <c r="N239" s="4">
        <v>62.2893231806353</v>
      </c>
      <c r="O239" s="4">
        <v>4.0202414861457996</v>
      </c>
      <c r="P239" s="4">
        <v>0.46492780103479597</v>
      </c>
      <c r="Q239" s="4">
        <v>8.6470232091905306</v>
      </c>
      <c r="R239" s="3">
        <v>5.28602225185756E-18</v>
      </c>
      <c r="S239" s="3">
        <v>9.597906117301361E-16</v>
      </c>
      <c r="T239" s="4">
        <v>4.4851692871805904</v>
      </c>
      <c r="U239" s="4">
        <v>3.5553136851109999</v>
      </c>
      <c r="V239" t="s">
        <v>4748</v>
      </c>
      <c r="W239">
        <v>0</v>
      </c>
      <c r="X239">
        <v>1</v>
      </c>
      <c r="Y239" t="s">
        <v>5108</v>
      </c>
      <c r="Z239">
        <v>100</v>
      </c>
      <c r="AA239">
        <v>100</v>
      </c>
      <c r="AB239" t="s">
        <v>759</v>
      </c>
      <c r="AC239" t="s">
        <v>4799</v>
      </c>
      <c r="AD239" t="s">
        <v>5109</v>
      </c>
      <c r="AE239" t="s">
        <v>762</v>
      </c>
      <c r="AF239" t="s">
        <v>762</v>
      </c>
      <c r="AG239" t="s">
        <v>762</v>
      </c>
      <c r="AH239" t="s">
        <v>762</v>
      </c>
      <c r="AI239" t="s">
        <v>762</v>
      </c>
      <c r="AJ239" t="s">
        <v>45</v>
      </c>
      <c r="AK239" t="s">
        <v>46</v>
      </c>
      <c r="AL239" t="s">
        <v>60</v>
      </c>
      <c r="AM239" t="s">
        <v>4799</v>
      </c>
      <c r="AN239" t="s">
        <v>4799</v>
      </c>
      <c r="AO239" t="s">
        <v>4799</v>
      </c>
      <c r="AP239" t="s">
        <v>4799</v>
      </c>
      <c r="AQ239" t="s">
        <v>5110</v>
      </c>
      <c r="AR239" t="s">
        <v>5111</v>
      </c>
      <c r="AS239" t="s">
        <v>5111</v>
      </c>
    </row>
    <row r="240" spans="1:45" x14ac:dyDescent="0.25">
      <c r="A240" t="s">
        <v>5014</v>
      </c>
      <c r="B240">
        <v>1</v>
      </c>
      <c r="C240">
        <v>7</v>
      </c>
      <c r="D240" s="4">
        <v>0.5</v>
      </c>
      <c r="E240">
        <v>3.30403793359983</v>
      </c>
      <c r="F240">
        <v>0</v>
      </c>
      <c r="G240">
        <v>6.5</v>
      </c>
      <c r="H240">
        <v>4</v>
      </c>
      <c r="I240">
        <v>4</v>
      </c>
      <c r="J240" t="s">
        <v>734</v>
      </c>
      <c r="K240" s="4">
        <v>0.30690079333590398</v>
      </c>
      <c r="L240" s="4">
        <v>6.1899201518686704</v>
      </c>
      <c r="M240" t="s">
        <v>734</v>
      </c>
      <c r="N240" s="4">
        <v>4.1990898534033301</v>
      </c>
      <c r="O240" s="4">
        <v>3.9515811896718702</v>
      </c>
      <c r="P240" s="4">
        <v>1.2524459276556199</v>
      </c>
      <c r="Q240" s="4">
        <v>3.1550912517785199</v>
      </c>
      <c r="R240">
        <v>1.60447913911421E-3</v>
      </c>
      <c r="S240">
        <v>5.1956509192717399E-3</v>
      </c>
      <c r="T240" s="4">
        <v>5.2040271173274801</v>
      </c>
      <c r="U240" s="4">
        <v>2.6991352620162501</v>
      </c>
      <c r="V240" t="s">
        <v>4748</v>
      </c>
      <c r="W240">
        <v>0</v>
      </c>
      <c r="X240">
        <v>1</v>
      </c>
      <c r="Y240" t="s">
        <v>5015</v>
      </c>
      <c r="Z240">
        <v>99.397999999999996</v>
      </c>
      <c r="AA240">
        <v>100</v>
      </c>
      <c r="AB240" t="s">
        <v>759</v>
      </c>
      <c r="AC240" t="s">
        <v>3880</v>
      </c>
      <c r="AD240" t="s">
        <v>5016</v>
      </c>
      <c r="AE240" t="s">
        <v>762</v>
      </c>
      <c r="AF240" t="s">
        <v>762</v>
      </c>
      <c r="AG240" t="s">
        <v>762</v>
      </c>
      <c r="AH240" t="s">
        <v>762</v>
      </c>
      <c r="AI240" t="s">
        <v>762</v>
      </c>
      <c r="AJ240" t="s">
        <v>45</v>
      </c>
      <c r="AK240" t="s">
        <v>46</v>
      </c>
      <c r="AL240" t="s">
        <v>47</v>
      </c>
      <c r="AM240" t="s">
        <v>3880</v>
      </c>
      <c r="AN240" t="s">
        <v>3880</v>
      </c>
      <c r="AO240" t="s">
        <v>3880</v>
      </c>
      <c r="AP240" t="s">
        <v>3880</v>
      </c>
      <c r="AQ240" t="s">
        <v>5015</v>
      </c>
      <c r="AR240" t="s">
        <v>5017</v>
      </c>
      <c r="AS240" t="s">
        <v>5018</v>
      </c>
    </row>
    <row r="241" spans="1:45" x14ac:dyDescent="0.25">
      <c r="A241" t="s">
        <v>5112</v>
      </c>
      <c r="B241">
        <v>0</v>
      </c>
      <c r="C241">
        <v>5</v>
      </c>
      <c r="D241" s="4">
        <v>0</v>
      </c>
      <c r="E241">
        <v>5.7445626465380304</v>
      </c>
      <c r="F241">
        <v>0</v>
      </c>
      <c r="G241">
        <v>3</v>
      </c>
      <c r="H241">
        <v>4</v>
      </c>
      <c r="I241">
        <v>4</v>
      </c>
      <c r="J241" t="s">
        <v>734</v>
      </c>
      <c r="K241" s="4">
        <v>0</v>
      </c>
      <c r="L241" s="4">
        <v>3.4900930107971</v>
      </c>
      <c r="M241" t="s">
        <v>734</v>
      </c>
      <c r="N241" s="4">
        <v>8.4879581179391295</v>
      </c>
      <c r="O241" s="4">
        <v>3.8908900060350899</v>
      </c>
      <c r="P241" s="4">
        <v>1.5443289782255301</v>
      </c>
      <c r="Q241" s="4">
        <v>2.51946966021826</v>
      </c>
      <c r="R241">
        <v>1.1753176885746E-2</v>
      </c>
      <c r="S241">
        <v>2.8644847213390501E-2</v>
      </c>
      <c r="T241" s="4">
        <v>5.4352189842606098</v>
      </c>
      <c r="U241" s="4">
        <v>2.3465610278095599</v>
      </c>
      <c r="V241" t="s">
        <v>4748</v>
      </c>
      <c r="W241">
        <v>0</v>
      </c>
      <c r="X241">
        <v>1</v>
      </c>
      <c r="Y241" t="s">
        <v>5113</v>
      </c>
      <c r="Z241">
        <v>100</v>
      </c>
      <c r="AA241">
        <v>100</v>
      </c>
      <c r="AB241" t="s">
        <v>759</v>
      </c>
      <c r="AC241" t="s">
        <v>423</v>
      </c>
      <c r="AD241" t="s">
        <v>5114</v>
      </c>
      <c r="AE241" t="s">
        <v>762</v>
      </c>
      <c r="AF241" t="s">
        <v>762</v>
      </c>
      <c r="AG241" t="s">
        <v>762</v>
      </c>
      <c r="AH241" t="s">
        <v>762</v>
      </c>
      <c r="AI241" t="s">
        <v>762</v>
      </c>
      <c r="AJ241" t="s">
        <v>45</v>
      </c>
      <c r="AK241" t="s">
        <v>46</v>
      </c>
      <c r="AL241" t="s">
        <v>60</v>
      </c>
      <c r="AM241" t="s">
        <v>423</v>
      </c>
      <c r="AN241" t="s">
        <v>423</v>
      </c>
      <c r="AO241" t="s">
        <v>423</v>
      </c>
      <c r="AP241" t="s">
        <v>423</v>
      </c>
      <c r="AQ241" t="s">
        <v>5115</v>
      </c>
      <c r="AR241" t="s">
        <v>5116</v>
      </c>
      <c r="AS241" t="s">
        <v>5116</v>
      </c>
    </row>
    <row r="242" spans="1:45" x14ac:dyDescent="0.25">
      <c r="A242" t="s">
        <v>5050</v>
      </c>
      <c r="B242">
        <v>7</v>
      </c>
      <c r="C242">
        <v>131</v>
      </c>
      <c r="D242" s="4">
        <v>4.3493294502333004</v>
      </c>
      <c r="E242">
        <v>35.767769476629802</v>
      </c>
      <c r="F242">
        <v>6.5</v>
      </c>
      <c r="G242">
        <v>135.5</v>
      </c>
      <c r="H242">
        <v>4</v>
      </c>
      <c r="I242">
        <v>4</v>
      </c>
      <c r="J242" t="s">
        <v>734</v>
      </c>
      <c r="K242" s="4">
        <v>9.1425349818292005</v>
      </c>
      <c r="L242" s="4">
        <v>133.06622582711</v>
      </c>
      <c r="M242" t="s">
        <v>734</v>
      </c>
      <c r="N242" s="4">
        <v>35.609733330380003</v>
      </c>
      <c r="O242" s="4">
        <v>3.87786398617349</v>
      </c>
      <c r="P242" s="4">
        <v>0.54596422145041901</v>
      </c>
      <c r="Q242" s="4">
        <v>7.1027804273904396</v>
      </c>
      <c r="R242" s="3">
        <v>1.2227158830832E-12</v>
      </c>
      <c r="S242" s="3">
        <v>4.4402053925678397E-11</v>
      </c>
      <c r="T242" s="4">
        <v>4.4238282076239104</v>
      </c>
      <c r="U242" s="4">
        <v>3.3318997647230799</v>
      </c>
      <c r="V242" t="s">
        <v>4748</v>
      </c>
      <c r="W242">
        <v>2</v>
      </c>
      <c r="X242">
        <v>1</v>
      </c>
      <c r="Y242" t="s">
        <v>5051</v>
      </c>
      <c r="Z242">
        <v>100</v>
      </c>
      <c r="AA242">
        <v>100</v>
      </c>
      <c r="AB242" t="s">
        <v>759</v>
      </c>
      <c r="AC242" t="s">
        <v>5052</v>
      </c>
      <c r="AD242" t="s">
        <v>5053</v>
      </c>
      <c r="AE242" t="s">
        <v>762</v>
      </c>
      <c r="AF242" t="s">
        <v>762</v>
      </c>
      <c r="AG242" t="s">
        <v>762</v>
      </c>
      <c r="AH242" t="s">
        <v>762</v>
      </c>
      <c r="AI242" t="s">
        <v>762</v>
      </c>
      <c r="AJ242" t="s">
        <v>45</v>
      </c>
      <c r="AK242" t="s">
        <v>46</v>
      </c>
      <c r="AL242" t="s">
        <v>401</v>
      </c>
      <c r="AM242" t="s">
        <v>5054</v>
      </c>
      <c r="AN242" t="s">
        <v>5054</v>
      </c>
      <c r="AO242" t="s">
        <v>5054</v>
      </c>
      <c r="AP242" t="s">
        <v>5054</v>
      </c>
      <c r="AQ242" t="s">
        <v>5055</v>
      </c>
      <c r="AR242" t="s">
        <v>5056</v>
      </c>
      <c r="AS242" t="s">
        <v>5056</v>
      </c>
    </row>
    <row r="243" spans="1:45" x14ac:dyDescent="0.25">
      <c r="A243" t="s">
        <v>5036</v>
      </c>
      <c r="B243">
        <v>1</v>
      </c>
      <c r="C243">
        <v>20</v>
      </c>
      <c r="D243" s="4">
        <v>1.4142135623731</v>
      </c>
      <c r="E243">
        <v>4.7871355387816896</v>
      </c>
      <c r="F243">
        <v>0.5</v>
      </c>
      <c r="G243">
        <v>18</v>
      </c>
      <c r="H243">
        <v>4</v>
      </c>
      <c r="I243">
        <v>4</v>
      </c>
      <c r="J243" t="s">
        <v>734</v>
      </c>
      <c r="K243" s="4">
        <v>1.37130152040954</v>
      </c>
      <c r="L243" s="4">
        <v>18.138813583694901</v>
      </c>
      <c r="M243" t="s">
        <v>734</v>
      </c>
      <c r="N243" s="4">
        <v>5.5325326541937603</v>
      </c>
      <c r="O243" s="4">
        <v>3.7574287814933802</v>
      </c>
      <c r="P243" s="4">
        <v>1.1260638253725399</v>
      </c>
      <c r="Q243" s="4">
        <v>3.3367813589520998</v>
      </c>
      <c r="R243">
        <v>8.4754593872165098E-4</v>
      </c>
      <c r="S243">
        <v>3.0090248271374799E-3</v>
      </c>
      <c r="T243" s="4">
        <v>4.8834926068659197</v>
      </c>
      <c r="U243" s="4">
        <v>2.6313649561208399</v>
      </c>
      <c r="V243" t="s">
        <v>4748</v>
      </c>
      <c r="W243">
        <v>0</v>
      </c>
      <c r="X243">
        <v>1</v>
      </c>
      <c r="Y243" t="s">
        <v>5037</v>
      </c>
      <c r="Z243">
        <v>99.396000000000001</v>
      </c>
      <c r="AA243">
        <v>100</v>
      </c>
      <c r="AB243" t="s">
        <v>759</v>
      </c>
      <c r="AC243" t="s">
        <v>423</v>
      </c>
      <c r="AD243" t="s">
        <v>5038</v>
      </c>
      <c r="AE243" t="s">
        <v>762</v>
      </c>
      <c r="AF243" t="s">
        <v>762</v>
      </c>
      <c r="AG243" t="s">
        <v>762</v>
      </c>
      <c r="AH243" t="s">
        <v>762</v>
      </c>
      <c r="AI243" t="s">
        <v>762</v>
      </c>
      <c r="AJ243" t="s">
        <v>45</v>
      </c>
      <c r="AK243" t="s">
        <v>46</v>
      </c>
      <c r="AL243" t="s">
        <v>60</v>
      </c>
      <c r="AM243" t="s">
        <v>423</v>
      </c>
      <c r="AN243" t="s">
        <v>423</v>
      </c>
      <c r="AO243" t="s">
        <v>423</v>
      </c>
      <c r="AP243" t="s">
        <v>423</v>
      </c>
      <c r="AQ243" t="s">
        <v>5039</v>
      </c>
      <c r="AR243" t="s">
        <v>5040</v>
      </c>
      <c r="AS243" t="s">
        <v>5041</v>
      </c>
    </row>
    <row r="244" spans="1:45" x14ac:dyDescent="0.25">
      <c r="A244" t="s">
        <v>5233</v>
      </c>
      <c r="B244">
        <v>4</v>
      </c>
      <c r="C244">
        <v>60</v>
      </c>
      <c r="D244" s="4">
        <v>3.77491721763537</v>
      </c>
      <c r="E244">
        <v>33.826764551165702</v>
      </c>
      <c r="F244">
        <v>2.5</v>
      </c>
      <c r="G244">
        <v>62</v>
      </c>
      <c r="H244">
        <v>4</v>
      </c>
      <c r="I244">
        <v>4</v>
      </c>
      <c r="J244" t="s">
        <v>734</v>
      </c>
      <c r="K244" s="4">
        <v>5.3988014974264802</v>
      </c>
      <c r="L244" s="4">
        <v>53.237940903982</v>
      </c>
      <c r="M244" t="s">
        <v>734</v>
      </c>
      <c r="N244" s="4">
        <v>12.3885039932995</v>
      </c>
      <c r="O244" s="4">
        <v>3.3383362470175202</v>
      </c>
      <c r="P244" s="4">
        <v>0.92888229044922199</v>
      </c>
      <c r="Q244" s="4">
        <v>3.5939281880409699</v>
      </c>
      <c r="R244">
        <v>3.2572964792915903E-4</v>
      </c>
      <c r="S244">
        <v>1.27581627894595E-3</v>
      </c>
      <c r="T244" s="4">
        <v>4.2672185374667402</v>
      </c>
      <c r="U244" s="4">
        <v>2.40945395656829</v>
      </c>
      <c r="V244" t="s">
        <v>4748</v>
      </c>
      <c r="W244">
        <v>0</v>
      </c>
      <c r="X244">
        <v>1</v>
      </c>
      <c r="Y244" t="s">
        <v>5234</v>
      </c>
      <c r="Z244">
        <v>100</v>
      </c>
      <c r="AA244">
        <v>100</v>
      </c>
      <c r="AB244" t="s">
        <v>759</v>
      </c>
      <c r="AC244" t="s">
        <v>5235</v>
      </c>
      <c r="AD244" t="s">
        <v>5236</v>
      </c>
      <c r="AE244" t="s">
        <v>762</v>
      </c>
      <c r="AF244" t="s">
        <v>762</v>
      </c>
      <c r="AG244" t="s">
        <v>762</v>
      </c>
      <c r="AH244" t="s">
        <v>762</v>
      </c>
      <c r="AI244" t="s">
        <v>762</v>
      </c>
      <c r="AJ244" t="s">
        <v>45</v>
      </c>
      <c r="AK244" t="s">
        <v>4553</v>
      </c>
      <c r="AL244" t="s">
        <v>5237</v>
      </c>
      <c r="AM244" t="s">
        <v>5235</v>
      </c>
      <c r="AN244" t="s">
        <v>5235</v>
      </c>
      <c r="AO244" t="s">
        <v>5235</v>
      </c>
      <c r="AP244" t="s">
        <v>5235</v>
      </c>
      <c r="AQ244" t="s">
        <v>5238</v>
      </c>
      <c r="AR244" t="s">
        <v>5239</v>
      </c>
      <c r="AS244" t="s">
        <v>5240</v>
      </c>
    </row>
    <row r="245" spans="1:45" x14ac:dyDescent="0.25">
      <c r="A245" t="s">
        <v>4863</v>
      </c>
      <c r="B245">
        <v>27</v>
      </c>
      <c r="C245">
        <v>305</v>
      </c>
      <c r="D245" s="4">
        <v>8.5</v>
      </c>
      <c r="E245">
        <v>116.408404622118</v>
      </c>
      <c r="F245">
        <v>23.5</v>
      </c>
      <c r="G245">
        <v>295</v>
      </c>
      <c r="H245">
        <v>4</v>
      </c>
      <c r="I245">
        <v>4</v>
      </c>
      <c r="J245" t="s">
        <v>734</v>
      </c>
      <c r="K245" s="4">
        <v>36.3705949045547</v>
      </c>
      <c r="L245" s="4">
        <v>283.19355040116301</v>
      </c>
      <c r="M245" t="s">
        <v>734</v>
      </c>
      <c r="N245" s="4">
        <v>105.525162076885</v>
      </c>
      <c r="O245" s="4">
        <v>2.9676250682101202</v>
      </c>
      <c r="P245" s="4">
        <v>0.51328864752926395</v>
      </c>
      <c r="Q245" s="4">
        <v>5.7815910842659504</v>
      </c>
      <c r="R245" s="3">
        <v>7.3997398111521696E-9</v>
      </c>
      <c r="S245" s="3">
        <v>1.03923417679275E-7</v>
      </c>
      <c r="T245" s="4">
        <v>3.4809137157393799</v>
      </c>
      <c r="U245" s="4">
        <v>2.45433642068086</v>
      </c>
      <c r="V245" t="s">
        <v>4748</v>
      </c>
      <c r="W245">
        <v>0</v>
      </c>
      <c r="X245">
        <v>2</v>
      </c>
      <c r="Y245" t="s">
        <v>4864</v>
      </c>
      <c r="Z245">
        <v>100</v>
      </c>
      <c r="AA245">
        <v>100</v>
      </c>
      <c r="AB245" t="s">
        <v>759</v>
      </c>
      <c r="AC245" t="s">
        <v>4865</v>
      </c>
      <c r="AD245" t="s">
        <v>4866</v>
      </c>
      <c r="AE245" t="s">
        <v>762</v>
      </c>
      <c r="AF245" t="s">
        <v>762</v>
      </c>
      <c r="AG245" t="s">
        <v>762</v>
      </c>
      <c r="AH245" t="s">
        <v>762</v>
      </c>
      <c r="AI245" t="s">
        <v>762</v>
      </c>
      <c r="AJ245" t="s">
        <v>45</v>
      </c>
      <c r="AK245" t="s">
        <v>46</v>
      </c>
      <c r="AL245" t="s">
        <v>60</v>
      </c>
      <c r="AM245" t="s">
        <v>4865</v>
      </c>
      <c r="AN245" t="s">
        <v>4865</v>
      </c>
      <c r="AO245" t="s">
        <v>4865</v>
      </c>
      <c r="AP245" t="s">
        <v>4865</v>
      </c>
      <c r="AQ245" t="s">
        <v>4867</v>
      </c>
      <c r="AR245" t="s">
        <v>4868</v>
      </c>
      <c r="AS245" t="s">
        <v>4868</v>
      </c>
    </row>
    <row r="246" spans="1:45" x14ac:dyDescent="0.25">
      <c r="A246" t="s">
        <v>5215</v>
      </c>
      <c r="B246">
        <v>0</v>
      </c>
      <c r="C246">
        <v>2</v>
      </c>
      <c r="D246" s="4">
        <v>0</v>
      </c>
      <c r="E246">
        <v>1.4142135623731</v>
      </c>
      <c r="F246">
        <v>0</v>
      </c>
      <c r="G246">
        <v>2.5</v>
      </c>
      <c r="H246">
        <v>4</v>
      </c>
      <c r="I246">
        <v>4</v>
      </c>
      <c r="J246" t="s">
        <v>734</v>
      </c>
      <c r="K246" s="4">
        <v>0</v>
      </c>
      <c r="L246" s="4">
        <v>1.8633488781697101</v>
      </c>
      <c r="M246" t="s">
        <v>734</v>
      </c>
      <c r="N246" s="4">
        <v>12.458539757284701</v>
      </c>
      <c r="O246" s="4">
        <v>2.9350307799053699</v>
      </c>
      <c r="P246" s="4">
        <v>1.22490430201601</v>
      </c>
      <c r="Q246" s="4">
        <v>2.3961306814538501</v>
      </c>
      <c r="R246">
        <v>1.6569181731251801E-2</v>
      </c>
      <c r="S246">
        <v>3.7673398891629802E-2</v>
      </c>
      <c r="T246" s="4">
        <v>4.1599350819213798</v>
      </c>
      <c r="U246" s="4">
        <v>1.7101264778893599</v>
      </c>
      <c r="V246" t="s">
        <v>4748</v>
      </c>
      <c r="W246">
        <v>0</v>
      </c>
      <c r="X246">
        <v>1</v>
      </c>
      <c r="Y246" t="s">
        <v>5216</v>
      </c>
      <c r="Z246">
        <v>99.399000000000001</v>
      </c>
      <c r="AA246">
        <v>100</v>
      </c>
      <c r="AB246" t="s">
        <v>759</v>
      </c>
      <c r="AC246" t="s">
        <v>52</v>
      </c>
      <c r="AD246" t="s">
        <v>5217</v>
      </c>
      <c r="AE246" t="s">
        <v>762</v>
      </c>
      <c r="AF246" t="s">
        <v>762</v>
      </c>
      <c r="AG246" t="s">
        <v>762</v>
      </c>
      <c r="AH246" t="s">
        <v>762</v>
      </c>
      <c r="AI246" t="s">
        <v>762</v>
      </c>
      <c r="AJ246" t="s">
        <v>45</v>
      </c>
      <c r="AK246" t="s">
        <v>46</v>
      </c>
      <c r="AL246" t="s">
        <v>47</v>
      </c>
      <c r="AM246" t="s">
        <v>52</v>
      </c>
      <c r="AN246" t="s">
        <v>52</v>
      </c>
      <c r="AO246" t="s">
        <v>52</v>
      </c>
      <c r="AP246" t="s">
        <v>52</v>
      </c>
      <c r="AQ246" t="s">
        <v>5218</v>
      </c>
      <c r="AR246" t="s">
        <v>5219</v>
      </c>
      <c r="AS246" t="s">
        <v>5220</v>
      </c>
    </row>
    <row r="247" spans="1:45" x14ac:dyDescent="0.25">
      <c r="A247" t="s">
        <v>4819</v>
      </c>
      <c r="B247">
        <v>174</v>
      </c>
      <c r="C247">
        <v>1744</v>
      </c>
      <c r="D247" s="4">
        <v>83.945915127936203</v>
      </c>
      <c r="E247">
        <v>272.16722800513702</v>
      </c>
      <c r="F247">
        <v>172</v>
      </c>
      <c r="G247">
        <v>1635</v>
      </c>
      <c r="H247">
        <v>4</v>
      </c>
      <c r="I247">
        <v>4</v>
      </c>
      <c r="J247" t="s">
        <v>734</v>
      </c>
      <c r="K247" s="4">
        <v>231.60706474316001</v>
      </c>
      <c r="L247" s="4">
        <v>1700.7095253001401</v>
      </c>
      <c r="M247" t="s">
        <v>734</v>
      </c>
      <c r="N247" s="4">
        <v>506.50402209404001</v>
      </c>
      <c r="O247" s="4">
        <v>2.8767730249808099</v>
      </c>
      <c r="P247" s="4">
        <v>0.484708281971509</v>
      </c>
      <c r="Q247" s="4">
        <v>5.9350605961998104</v>
      </c>
      <c r="R247" s="3">
        <v>2.9373699087019501E-9</v>
      </c>
      <c r="S247" s="3">
        <v>4.5529233584880302E-8</v>
      </c>
      <c r="T247" s="4">
        <v>3.3614813069523199</v>
      </c>
      <c r="U247" s="4">
        <v>2.3920647430092998</v>
      </c>
      <c r="V247" t="s">
        <v>4748</v>
      </c>
      <c r="W247">
        <v>0</v>
      </c>
      <c r="X247">
        <v>6</v>
      </c>
      <c r="Y247" t="s">
        <v>4820</v>
      </c>
      <c r="Z247">
        <v>100</v>
      </c>
      <c r="AA247">
        <v>100</v>
      </c>
      <c r="AB247" t="s">
        <v>759</v>
      </c>
      <c r="AC247" t="s">
        <v>4750</v>
      </c>
      <c r="AD247" t="s">
        <v>4821</v>
      </c>
      <c r="AE247" t="s">
        <v>762</v>
      </c>
      <c r="AF247" t="s">
        <v>762</v>
      </c>
      <c r="AG247" t="s">
        <v>762</v>
      </c>
      <c r="AH247" t="s">
        <v>762</v>
      </c>
      <c r="AI247" t="s">
        <v>762</v>
      </c>
      <c r="AJ247" t="s">
        <v>45</v>
      </c>
      <c r="AK247" t="s">
        <v>78</v>
      </c>
      <c r="AL247" t="s">
        <v>4752</v>
      </c>
      <c r="AM247" t="s">
        <v>4750</v>
      </c>
      <c r="AN247" t="s">
        <v>4750</v>
      </c>
      <c r="AO247" t="s">
        <v>4750</v>
      </c>
      <c r="AP247" t="s">
        <v>4750</v>
      </c>
      <c r="AQ247" t="s">
        <v>4822</v>
      </c>
      <c r="AR247" t="s">
        <v>4823</v>
      </c>
      <c r="AS247" t="s">
        <v>4823</v>
      </c>
    </row>
    <row r="248" spans="1:45" x14ac:dyDescent="0.25">
      <c r="A248" t="s">
        <v>4899</v>
      </c>
      <c r="B248">
        <v>7</v>
      </c>
      <c r="C248">
        <v>50</v>
      </c>
      <c r="D248" s="4">
        <v>3.74165738677394</v>
      </c>
      <c r="E248">
        <v>6.1846584384264904</v>
      </c>
      <c r="F248">
        <v>6.5</v>
      </c>
      <c r="G248">
        <v>48.5</v>
      </c>
      <c r="H248">
        <v>4</v>
      </c>
      <c r="I248">
        <v>4</v>
      </c>
      <c r="J248" t="s">
        <v>734</v>
      </c>
      <c r="K248" s="4">
        <v>8.9639920908695405</v>
      </c>
      <c r="L248" s="4">
        <v>47.358489106758199</v>
      </c>
      <c r="M248" t="s">
        <v>734</v>
      </c>
      <c r="N248" s="4">
        <v>35.784612508295098</v>
      </c>
      <c r="O248" s="4">
        <v>2.3620020551527401</v>
      </c>
      <c r="P248" s="4">
        <v>0.385945048282267</v>
      </c>
      <c r="Q248" s="4">
        <v>6.1200475706719004</v>
      </c>
      <c r="R248" s="3">
        <v>9.3547425838981294E-10</v>
      </c>
      <c r="S248" s="3">
        <v>1.8014966400203799E-8</v>
      </c>
      <c r="T248" s="4">
        <v>2.747947103435</v>
      </c>
      <c r="U248" s="4">
        <v>1.9760570068704699</v>
      </c>
      <c r="V248" t="s">
        <v>4748</v>
      </c>
      <c r="W248">
        <v>0</v>
      </c>
      <c r="X248">
        <v>1</v>
      </c>
      <c r="Y248" t="s">
        <v>4900</v>
      </c>
      <c r="Z248">
        <v>99.694999999999993</v>
      </c>
      <c r="AA248">
        <v>100</v>
      </c>
      <c r="AB248" t="s">
        <v>759</v>
      </c>
      <c r="AC248" t="s">
        <v>4792</v>
      </c>
      <c r="AD248" t="s">
        <v>4901</v>
      </c>
      <c r="AE248" t="s">
        <v>762</v>
      </c>
      <c r="AF248" t="s">
        <v>762</v>
      </c>
      <c r="AG248" t="s">
        <v>762</v>
      </c>
      <c r="AH248" t="s">
        <v>762</v>
      </c>
      <c r="AI248" t="s">
        <v>762</v>
      </c>
      <c r="AJ248" t="s">
        <v>45</v>
      </c>
      <c r="AK248" t="s">
        <v>78</v>
      </c>
      <c r="AL248" t="s">
        <v>78</v>
      </c>
      <c r="AM248" t="s">
        <v>4792</v>
      </c>
      <c r="AN248" t="s">
        <v>4792</v>
      </c>
      <c r="AO248" t="s">
        <v>4792</v>
      </c>
      <c r="AP248" t="s">
        <v>4792</v>
      </c>
      <c r="AQ248" t="s">
        <v>4902</v>
      </c>
      <c r="AR248" t="s">
        <v>4903</v>
      </c>
      <c r="AS248" t="s">
        <v>4904</v>
      </c>
    </row>
    <row r="249" spans="1:45" x14ac:dyDescent="0.25">
      <c r="A249" t="s">
        <v>4990</v>
      </c>
      <c r="B249">
        <v>15</v>
      </c>
      <c r="C249">
        <v>101</v>
      </c>
      <c r="D249" s="4">
        <v>3.8729833462074201</v>
      </c>
      <c r="E249">
        <v>24.824383174612802</v>
      </c>
      <c r="F249">
        <v>15.5</v>
      </c>
      <c r="G249">
        <v>94</v>
      </c>
      <c r="H249">
        <v>4</v>
      </c>
      <c r="I249">
        <v>4</v>
      </c>
      <c r="J249" t="s">
        <v>734</v>
      </c>
      <c r="K249" s="4">
        <v>19.4179560893174</v>
      </c>
      <c r="L249" s="4">
        <v>98.813080079394894</v>
      </c>
      <c r="M249" t="s">
        <v>734</v>
      </c>
      <c r="N249" s="4">
        <v>30.409192644062699</v>
      </c>
      <c r="O249" s="4">
        <v>2.35236279548691</v>
      </c>
      <c r="P249" s="4">
        <v>0.39440962784362299</v>
      </c>
      <c r="Q249" s="4">
        <v>5.9642631148435896</v>
      </c>
      <c r="R249" s="3">
        <v>2.4574048678015601E-9</v>
      </c>
      <c r="S249" s="3">
        <v>3.9942289140413602E-8</v>
      </c>
      <c r="T249" s="4">
        <v>2.7467724233305302</v>
      </c>
      <c r="U249" s="4">
        <v>1.95795316764328</v>
      </c>
      <c r="V249" t="s">
        <v>4748</v>
      </c>
      <c r="W249">
        <v>0</v>
      </c>
      <c r="X249">
        <v>1</v>
      </c>
      <c r="Y249" t="s">
        <v>4991</v>
      </c>
      <c r="Z249">
        <v>99.391999999999996</v>
      </c>
      <c r="AA249">
        <v>100</v>
      </c>
      <c r="AB249" t="s">
        <v>759</v>
      </c>
      <c r="AC249" t="s">
        <v>4992</v>
      </c>
      <c r="AD249" t="s">
        <v>4993</v>
      </c>
      <c r="AE249" t="s">
        <v>762</v>
      </c>
      <c r="AF249" t="s">
        <v>762</v>
      </c>
      <c r="AG249" t="s">
        <v>762</v>
      </c>
      <c r="AH249" t="s">
        <v>762</v>
      </c>
      <c r="AI249" t="s">
        <v>762</v>
      </c>
      <c r="AJ249" t="s">
        <v>45</v>
      </c>
      <c r="AK249" t="s">
        <v>4553</v>
      </c>
      <c r="AL249" t="s">
        <v>4994</v>
      </c>
      <c r="AM249" t="s">
        <v>4992</v>
      </c>
      <c r="AN249" t="s">
        <v>4992</v>
      </c>
      <c r="AO249" t="s">
        <v>4992</v>
      </c>
      <c r="AP249" t="s">
        <v>4992</v>
      </c>
      <c r="AQ249" t="s">
        <v>4995</v>
      </c>
      <c r="AR249" t="s">
        <v>4996</v>
      </c>
      <c r="AS249" t="s">
        <v>4997</v>
      </c>
    </row>
    <row r="250" spans="1:45" x14ac:dyDescent="0.25">
      <c r="A250" t="s">
        <v>5030</v>
      </c>
      <c r="B250">
        <v>13</v>
      </c>
      <c r="C250">
        <v>61</v>
      </c>
      <c r="D250" s="4">
        <v>5.1881274720911303</v>
      </c>
      <c r="E250">
        <v>37.070878058120002</v>
      </c>
      <c r="F250">
        <v>15</v>
      </c>
      <c r="G250">
        <v>60</v>
      </c>
      <c r="H250">
        <v>4</v>
      </c>
      <c r="I250">
        <v>4</v>
      </c>
      <c r="J250" t="s">
        <v>734</v>
      </c>
      <c r="K250" s="4">
        <v>17.2418910066549</v>
      </c>
      <c r="L250" s="4">
        <v>63.239707055918899</v>
      </c>
      <c r="M250" t="s">
        <v>734</v>
      </c>
      <c r="N250" s="4">
        <v>16.5924697712389</v>
      </c>
      <c r="O250" s="4">
        <v>1.8756974254488501</v>
      </c>
      <c r="P250" s="4">
        <v>0.73032229863919496</v>
      </c>
      <c r="Q250" s="4">
        <v>2.5683146043107601</v>
      </c>
      <c r="R250">
        <v>1.0219436099597801E-2</v>
      </c>
      <c r="S250">
        <v>2.53937503080915E-2</v>
      </c>
      <c r="T250" s="4">
        <v>2.6060197240880498</v>
      </c>
      <c r="U250" s="4">
        <v>1.1453751268096599</v>
      </c>
      <c r="V250" t="s">
        <v>4748</v>
      </c>
      <c r="W250">
        <v>0</v>
      </c>
      <c r="X250">
        <v>1</v>
      </c>
      <c r="Y250" t="s">
        <v>5031</v>
      </c>
      <c r="Z250">
        <v>99.093999999999994</v>
      </c>
      <c r="AA250">
        <v>100</v>
      </c>
      <c r="AB250" t="s">
        <v>759</v>
      </c>
      <c r="AC250" t="s">
        <v>4971</v>
      </c>
      <c r="AD250" t="s">
        <v>5032</v>
      </c>
      <c r="AE250" t="s">
        <v>762</v>
      </c>
      <c r="AF250" t="s">
        <v>762</v>
      </c>
      <c r="AG250" t="s">
        <v>762</v>
      </c>
      <c r="AH250" t="s">
        <v>762</v>
      </c>
      <c r="AI250" t="s">
        <v>762</v>
      </c>
      <c r="AJ250" t="s">
        <v>45</v>
      </c>
      <c r="AK250" t="s">
        <v>4973</v>
      </c>
      <c r="AL250" t="s">
        <v>4974</v>
      </c>
      <c r="AM250" t="s">
        <v>4971</v>
      </c>
      <c r="AN250" t="s">
        <v>4971</v>
      </c>
      <c r="AO250" t="s">
        <v>4971</v>
      </c>
      <c r="AP250" t="s">
        <v>4971</v>
      </c>
      <c r="AQ250" t="s">
        <v>5033</v>
      </c>
      <c r="AR250" t="s">
        <v>5034</v>
      </c>
      <c r="AS250" t="s">
        <v>5035</v>
      </c>
    </row>
    <row r="251" spans="1:45" x14ac:dyDescent="0.25">
      <c r="A251" t="s">
        <v>4916</v>
      </c>
      <c r="B251">
        <v>6</v>
      </c>
      <c r="C251">
        <v>25</v>
      </c>
      <c r="D251" s="4">
        <v>3.4034296427770201</v>
      </c>
      <c r="E251">
        <v>9.8319208025017506</v>
      </c>
      <c r="F251">
        <v>4.5</v>
      </c>
      <c r="G251">
        <v>24.5</v>
      </c>
      <c r="H251">
        <v>4</v>
      </c>
      <c r="I251">
        <v>4</v>
      </c>
      <c r="J251" t="s">
        <v>734</v>
      </c>
      <c r="K251" s="4">
        <v>6.6928768553799101</v>
      </c>
      <c r="L251" s="4">
        <v>23.5917695623478</v>
      </c>
      <c r="M251" t="s">
        <v>734</v>
      </c>
      <c r="N251" s="4">
        <v>10.0307075761311</v>
      </c>
      <c r="O251" s="4">
        <v>1.78518692979366</v>
      </c>
      <c r="P251" s="4">
        <v>0.53825467904968505</v>
      </c>
      <c r="Q251" s="4">
        <v>3.3166212933726702</v>
      </c>
      <c r="R251">
        <v>9.1113028008262605E-4</v>
      </c>
      <c r="S251">
        <v>3.1902109806749802E-3</v>
      </c>
      <c r="T251" s="4">
        <v>2.3234416088433401</v>
      </c>
      <c r="U251" s="4">
        <v>1.24693225074397</v>
      </c>
      <c r="V251" t="s">
        <v>4748</v>
      </c>
      <c r="W251">
        <v>0</v>
      </c>
      <c r="X251">
        <v>1</v>
      </c>
      <c r="Y251" t="s">
        <v>4917</v>
      </c>
      <c r="Z251">
        <v>99.087999999999994</v>
      </c>
      <c r="AA251">
        <v>100</v>
      </c>
      <c r="AB251" t="s">
        <v>759</v>
      </c>
      <c r="AC251" t="s">
        <v>192</v>
      </c>
      <c r="AD251" t="s">
        <v>4918</v>
      </c>
      <c r="AE251" t="s">
        <v>762</v>
      </c>
      <c r="AF251" t="s">
        <v>762</v>
      </c>
      <c r="AG251" t="s">
        <v>762</v>
      </c>
      <c r="AH251" t="s">
        <v>762</v>
      </c>
      <c r="AI251" t="s">
        <v>762</v>
      </c>
      <c r="AJ251" t="s">
        <v>45</v>
      </c>
      <c r="AK251" t="s">
        <v>191</v>
      </c>
      <c r="AL251" t="s">
        <v>191</v>
      </c>
      <c r="AM251" t="s">
        <v>192</v>
      </c>
      <c r="AN251" t="s">
        <v>192</v>
      </c>
      <c r="AO251" t="s">
        <v>192</v>
      </c>
      <c r="AP251" t="s">
        <v>192</v>
      </c>
      <c r="AQ251" t="s">
        <v>4919</v>
      </c>
      <c r="AR251" t="s">
        <v>4920</v>
      </c>
      <c r="AS251" t="s">
        <v>4921</v>
      </c>
    </row>
    <row r="252" spans="1:45" x14ac:dyDescent="0.25">
      <c r="A252" t="s">
        <v>5003</v>
      </c>
      <c r="B252">
        <v>3</v>
      </c>
      <c r="C252">
        <v>12</v>
      </c>
      <c r="D252" s="4">
        <v>1.91485421551268</v>
      </c>
      <c r="E252">
        <v>6.7823299831252699</v>
      </c>
      <c r="F252">
        <v>3</v>
      </c>
      <c r="G252">
        <v>9.5</v>
      </c>
      <c r="H252">
        <v>4</v>
      </c>
      <c r="I252">
        <v>4</v>
      </c>
      <c r="J252" t="s">
        <v>734</v>
      </c>
      <c r="K252" s="4">
        <v>3.4286724562149198</v>
      </c>
      <c r="L252" s="4">
        <v>10.769632754361901</v>
      </c>
      <c r="M252" t="s">
        <v>734</v>
      </c>
      <c r="N252" s="4">
        <v>4.4023899437553098</v>
      </c>
      <c r="O252" s="4">
        <v>1.70284241349772</v>
      </c>
      <c r="P252" s="4">
        <v>0.68381581503455402</v>
      </c>
      <c r="Q252" s="4">
        <v>2.4902062456857199</v>
      </c>
      <c r="R252">
        <v>1.2766898495798099E-2</v>
      </c>
      <c r="S252">
        <v>3.0472728616261699E-2</v>
      </c>
      <c r="T252" s="4">
        <v>2.3866582285322702</v>
      </c>
      <c r="U252" s="4">
        <v>1.0190265984631599</v>
      </c>
      <c r="V252" t="s">
        <v>4748</v>
      </c>
      <c r="W252">
        <v>0</v>
      </c>
      <c r="X252">
        <v>1</v>
      </c>
      <c r="Y252" t="s">
        <v>5004</v>
      </c>
      <c r="Z252">
        <v>99.396000000000001</v>
      </c>
      <c r="AA252">
        <v>100</v>
      </c>
      <c r="AB252" t="s">
        <v>759</v>
      </c>
      <c r="AC252" t="s">
        <v>4799</v>
      </c>
      <c r="AD252" t="s">
        <v>5005</v>
      </c>
      <c r="AE252" t="s">
        <v>762</v>
      </c>
      <c r="AF252" t="s">
        <v>762</v>
      </c>
      <c r="AG252" t="s">
        <v>762</v>
      </c>
      <c r="AH252" t="s">
        <v>762</v>
      </c>
      <c r="AI252" t="s">
        <v>762</v>
      </c>
      <c r="AJ252" t="s">
        <v>45</v>
      </c>
      <c r="AK252" t="s">
        <v>46</v>
      </c>
      <c r="AL252" t="s">
        <v>60</v>
      </c>
      <c r="AM252" t="s">
        <v>4799</v>
      </c>
      <c r="AN252" t="s">
        <v>4799</v>
      </c>
      <c r="AO252" t="s">
        <v>4799</v>
      </c>
      <c r="AP252" t="s">
        <v>4799</v>
      </c>
      <c r="AQ252" t="s">
        <v>5006</v>
      </c>
      <c r="AR252" t="s">
        <v>5007</v>
      </c>
      <c r="AS252" t="s">
        <v>5008</v>
      </c>
    </row>
    <row r="253" spans="1:45" x14ac:dyDescent="0.25">
      <c r="A253" t="s">
        <v>4930</v>
      </c>
      <c r="B253">
        <v>9</v>
      </c>
      <c r="C253">
        <v>38</v>
      </c>
      <c r="D253" s="4">
        <v>3.30403793359983</v>
      </c>
      <c r="E253">
        <v>13.8894444333338</v>
      </c>
      <c r="F253">
        <v>8.5</v>
      </c>
      <c r="G253">
        <v>38.5</v>
      </c>
      <c r="H253">
        <v>4</v>
      </c>
      <c r="I253">
        <v>4</v>
      </c>
      <c r="J253" t="s">
        <v>734</v>
      </c>
      <c r="K253" s="4">
        <v>11.09753772855</v>
      </c>
      <c r="L253" s="4">
        <v>34.498314835344203</v>
      </c>
      <c r="M253" t="s">
        <v>734</v>
      </c>
      <c r="N253" s="4">
        <v>12.425001641656999</v>
      </c>
      <c r="O253" s="4">
        <v>1.65188655306527</v>
      </c>
      <c r="P253" s="4">
        <v>0.48867211209206601</v>
      </c>
      <c r="Q253" s="4">
        <v>3.3803577331093</v>
      </c>
      <c r="R253">
        <v>7.2391541091948398E-4</v>
      </c>
      <c r="S253">
        <v>2.62135751361443E-3</v>
      </c>
      <c r="T253" s="4">
        <v>2.1405586651573398</v>
      </c>
      <c r="U253" s="4">
        <v>1.1632144409731999</v>
      </c>
      <c r="V253" t="s">
        <v>4748</v>
      </c>
      <c r="W253">
        <v>0</v>
      </c>
      <c r="X253">
        <v>1</v>
      </c>
      <c r="Y253" t="s">
        <v>4931</v>
      </c>
      <c r="Z253">
        <v>99.093999999999994</v>
      </c>
      <c r="AA253">
        <v>99.3994</v>
      </c>
      <c r="AB253" t="s">
        <v>759</v>
      </c>
      <c r="AC253" t="s">
        <v>4932</v>
      </c>
      <c r="AD253" t="s">
        <v>4933</v>
      </c>
      <c r="AE253" t="s">
        <v>762</v>
      </c>
      <c r="AF253" t="s">
        <v>762</v>
      </c>
      <c r="AG253" t="s">
        <v>762</v>
      </c>
      <c r="AH253" t="s">
        <v>762</v>
      </c>
      <c r="AI253" t="s">
        <v>762</v>
      </c>
      <c r="AJ253" t="s">
        <v>45</v>
      </c>
      <c r="AK253" t="s">
        <v>46</v>
      </c>
      <c r="AL253" t="s">
        <v>4934</v>
      </c>
      <c r="AM253" t="s">
        <v>4932</v>
      </c>
      <c r="AN253" t="s">
        <v>4932</v>
      </c>
      <c r="AO253" t="s">
        <v>4932</v>
      </c>
      <c r="AP253" t="s">
        <v>4932</v>
      </c>
      <c r="AQ253" t="s">
        <v>4935</v>
      </c>
      <c r="AR253" t="s">
        <v>4936</v>
      </c>
      <c r="AS253" t="s">
        <v>4937</v>
      </c>
    </row>
    <row r="254" spans="1:45" x14ac:dyDescent="0.25">
      <c r="A254" t="s">
        <v>4832</v>
      </c>
      <c r="B254">
        <v>64</v>
      </c>
      <c r="C254">
        <v>245</v>
      </c>
      <c r="D254" s="4">
        <v>27.944886234634499</v>
      </c>
      <c r="E254">
        <v>221.49548528130299</v>
      </c>
      <c r="F254">
        <v>70.5</v>
      </c>
      <c r="G254">
        <v>151.5</v>
      </c>
      <c r="H254">
        <v>4</v>
      </c>
      <c r="I254">
        <v>4</v>
      </c>
      <c r="J254" t="s">
        <v>734</v>
      </c>
      <c r="K254" s="4">
        <v>81.227974617812393</v>
      </c>
      <c r="L254" s="4">
        <v>203.082388297541</v>
      </c>
      <c r="M254" t="s">
        <v>734</v>
      </c>
      <c r="N254" s="4">
        <v>74.146855169789603</v>
      </c>
      <c r="O254" s="4">
        <v>1.3222150705776901</v>
      </c>
      <c r="P254" s="4">
        <v>0.56078983839003604</v>
      </c>
      <c r="Q254" s="4">
        <v>2.3577728768652801</v>
      </c>
      <c r="R254">
        <v>1.83849375436137E-2</v>
      </c>
      <c r="S254">
        <v>4.0887586383084797E-2</v>
      </c>
      <c r="T254" s="4">
        <v>1.8830049089677301</v>
      </c>
      <c r="U254" s="4">
        <v>0.76142523218765501</v>
      </c>
      <c r="V254" t="s">
        <v>4748</v>
      </c>
      <c r="W254">
        <v>0</v>
      </c>
      <c r="X254">
        <v>2</v>
      </c>
      <c r="Y254" t="s">
        <v>4833</v>
      </c>
      <c r="Z254">
        <v>99.700999999999993</v>
      </c>
      <c r="AA254">
        <v>100</v>
      </c>
      <c r="AB254" t="s">
        <v>759</v>
      </c>
      <c r="AC254" t="s">
        <v>4826</v>
      </c>
      <c r="AD254" t="s">
        <v>4834</v>
      </c>
      <c r="AE254" t="s">
        <v>762</v>
      </c>
      <c r="AF254" t="s">
        <v>762</v>
      </c>
      <c r="AG254" t="s">
        <v>762</v>
      </c>
      <c r="AH254" t="s">
        <v>762</v>
      </c>
      <c r="AI254" t="s">
        <v>762</v>
      </c>
      <c r="AJ254" t="s">
        <v>45</v>
      </c>
      <c r="AK254" t="s">
        <v>4828</v>
      </c>
      <c r="AL254" t="s">
        <v>4829</v>
      </c>
      <c r="AM254" t="s">
        <v>4826</v>
      </c>
      <c r="AN254" t="s">
        <v>4826</v>
      </c>
      <c r="AO254" t="s">
        <v>4826</v>
      </c>
      <c r="AP254" t="s">
        <v>4826</v>
      </c>
      <c r="AQ254" t="s">
        <v>4835</v>
      </c>
      <c r="AR254" t="s">
        <v>4836</v>
      </c>
      <c r="AS254" t="s">
        <v>4837</v>
      </c>
    </row>
    <row r="255" spans="1:45" x14ac:dyDescent="0.25">
      <c r="A255" t="s">
        <v>4922</v>
      </c>
      <c r="B255">
        <v>118</v>
      </c>
      <c r="C255">
        <v>351</v>
      </c>
      <c r="D255" s="4">
        <v>26.8126214060965</v>
      </c>
      <c r="E255">
        <v>63.163808202693602</v>
      </c>
      <c r="F255">
        <v>114</v>
      </c>
      <c r="G255">
        <v>367</v>
      </c>
      <c r="H255">
        <v>4</v>
      </c>
      <c r="I255">
        <v>4</v>
      </c>
      <c r="J255" t="s">
        <v>734</v>
      </c>
      <c r="K255" s="4">
        <v>154.95255509925201</v>
      </c>
      <c r="L255" s="4">
        <v>335.96797441539502</v>
      </c>
      <c r="M255" t="s">
        <v>734</v>
      </c>
      <c r="N255" s="4">
        <v>116.71581286951201</v>
      </c>
      <c r="O255" s="4">
        <v>1.1161195930791099</v>
      </c>
      <c r="P255" s="4">
        <v>0.31386576292688001</v>
      </c>
      <c r="Q255" s="4">
        <v>3.5560412281702898</v>
      </c>
      <c r="R255">
        <v>3.7648502236917902E-4</v>
      </c>
      <c r="S255">
        <v>1.45223812877459E-3</v>
      </c>
      <c r="T255" s="4">
        <v>1.4299853560059901</v>
      </c>
      <c r="U255" s="4">
        <v>0.80225383015222795</v>
      </c>
      <c r="V255" t="s">
        <v>4748</v>
      </c>
      <c r="W255">
        <v>0</v>
      </c>
      <c r="X255">
        <v>1</v>
      </c>
      <c r="Y255" t="s">
        <v>4923</v>
      </c>
      <c r="Z255">
        <v>99.405000000000001</v>
      </c>
      <c r="AA255">
        <v>100</v>
      </c>
      <c r="AB255" t="s">
        <v>759</v>
      </c>
      <c r="AC255" t="s">
        <v>4924</v>
      </c>
      <c r="AD255" t="s">
        <v>4925</v>
      </c>
      <c r="AE255" t="s">
        <v>762</v>
      </c>
      <c r="AF255" t="s">
        <v>762</v>
      </c>
      <c r="AG255" t="s">
        <v>762</v>
      </c>
      <c r="AH255" t="s">
        <v>762</v>
      </c>
      <c r="AI255" t="s">
        <v>762</v>
      </c>
      <c r="AJ255" t="s">
        <v>45</v>
      </c>
      <c r="AK255" t="s">
        <v>4926</v>
      </c>
      <c r="AL255" t="s">
        <v>4926</v>
      </c>
      <c r="AM255" t="s">
        <v>4924</v>
      </c>
      <c r="AN255" t="s">
        <v>4924</v>
      </c>
      <c r="AO255" t="s">
        <v>4924</v>
      </c>
      <c r="AP255" t="s">
        <v>4924</v>
      </c>
      <c r="AQ255" t="s">
        <v>4927</v>
      </c>
      <c r="AR255" t="s">
        <v>4928</v>
      </c>
      <c r="AS255" t="s">
        <v>4929</v>
      </c>
    </row>
    <row r="256" spans="1:45" x14ac:dyDescent="0.25">
      <c r="A256" t="s">
        <v>9447</v>
      </c>
      <c r="B256">
        <v>21</v>
      </c>
      <c r="C256">
        <v>0</v>
      </c>
      <c r="D256" s="4">
        <v>9.2556289179432092</v>
      </c>
      <c r="E256">
        <v>0</v>
      </c>
      <c r="F256">
        <v>17</v>
      </c>
      <c r="G256">
        <v>0</v>
      </c>
      <c r="H256">
        <v>4</v>
      </c>
      <c r="I256">
        <v>4</v>
      </c>
      <c r="J256" t="s">
        <v>733</v>
      </c>
      <c r="K256" s="4">
        <v>26.605845189256701</v>
      </c>
      <c r="L256" s="4">
        <v>0</v>
      </c>
      <c r="M256" t="s">
        <v>733</v>
      </c>
      <c r="N256" s="4">
        <v>5.3211690378513401</v>
      </c>
      <c r="O256" s="4">
        <v>-7.2409650829512602</v>
      </c>
      <c r="P256" s="4">
        <v>1.7628461974046601</v>
      </c>
      <c r="Q256" s="4">
        <v>-4.1075421631289997</v>
      </c>
      <c r="R256" s="3">
        <v>3.9989179481127598E-5</v>
      </c>
      <c r="S256">
        <v>2.0619167188849099E-4</v>
      </c>
      <c r="T256" s="4">
        <v>-5.4781188855466096</v>
      </c>
      <c r="U256" s="4">
        <v>-9.0038112803559205</v>
      </c>
      <c r="V256" t="s">
        <v>5426</v>
      </c>
      <c r="W256">
        <v>0</v>
      </c>
      <c r="X256">
        <v>1</v>
      </c>
      <c r="Y256" t="s">
        <v>9448</v>
      </c>
      <c r="Z256">
        <v>100</v>
      </c>
      <c r="AA256">
        <v>100</v>
      </c>
      <c r="AB256" t="s">
        <v>759</v>
      </c>
      <c r="AC256" t="s">
        <v>9449</v>
      </c>
      <c r="AD256" t="s">
        <v>9450</v>
      </c>
      <c r="AE256" t="s">
        <v>762</v>
      </c>
      <c r="AF256" t="s">
        <v>762</v>
      </c>
      <c r="AG256" t="s">
        <v>762</v>
      </c>
      <c r="AH256" t="s">
        <v>762</v>
      </c>
      <c r="AI256" t="s">
        <v>762</v>
      </c>
      <c r="AJ256" t="s">
        <v>45</v>
      </c>
      <c r="AK256" t="s">
        <v>353</v>
      </c>
      <c r="AL256" t="s">
        <v>354</v>
      </c>
      <c r="AM256" t="s">
        <v>355</v>
      </c>
      <c r="AN256" t="s">
        <v>9451</v>
      </c>
      <c r="AO256" t="s">
        <v>9449</v>
      </c>
      <c r="AP256" t="s">
        <v>9449</v>
      </c>
      <c r="AQ256" t="s">
        <v>9448</v>
      </c>
      <c r="AR256" t="s">
        <v>9452</v>
      </c>
      <c r="AS256" t="s">
        <v>9453</v>
      </c>
    </row>
    <row r="257" spans="1:45" x14ac:dyDescent="0.25">
      <c r="A257" t="s">
        <v>8117</v>
      </c>
      <c r="B257">
        <v>18</v>
      </c>
      <c r="C257">
        <v>0</v>
      </c>
      <c r="D257" s="4">
        <v>13.178264933847201</v>
      </c>
      <c r="E257">
        <v>0</v>
      </c>
      <c r="F257">
        <v>12</v>
      </c>
      <c r="G257">
        <v>0</v>
      </c>
      <c r="H257">
        <v>4</v>
      </c>
      <c r="I257">
        <v>4</v>
      </c>
      <c r="J257" t="s">
        <v>733</v>
      </c>
      <c r="K257" s="4">
        <v>22.9984920156624</v>
      </c>
      <c r="L257" s="4">
        <v>0</v>
      </c>
      <c r="M257" t="s">
        <v>733</v>
      </c>
      <c r="N257" s="4">
        <v>4.8124205853362803</v>
      </c>
      <c r="O257" s="4">
        <v>-7.0303533155469102</v>
      </c>
      <c r="P257" s="4">
        <v>2.02154937255637</v>
      </c>
      <c r="Q257" s="4">
        <v>-3.4777054723410501</v>
      </c>
      <c r="R257">
        <v>5.0572527962799995E-4</v>
      </c>
      <c r="S257">
        <v>1.9101837456380001E-3</v>
      </c>
      <c r="T257" s="4">
        <v>-5.0088039429905402</v>
      </c>
      <c r="U257" s="4">
        <v>-9.0519026881032794</v>
      </c>
      <c r="V257" t="s">
        <v>5426</v>
      </c>
      <c r="W257">
        <v>0</v>
      </c>
      <c r="X257">
        <v>1</v>
      </c>
      <c r="Y257" t="s">
        <v>8118</v>
      </c>
      <c r="Z257">
        <v>100</v>
      </c>
      <c r="AA257">
        <v>100</v>
      </c>
      <c r="AB257" t="s">
        <v>759</v>
      </c>
      <c r="AC257" t="s">
        <v>8119</v>
      </c>
      <c r="AD257" t="s">
        <v>8120</v>
      </c>
      <c r="AE257" t="s">
        <v>762</v>
      </c>
      <c r="AF257" t="s">
        <v>762</v>
      </c>
      <c r="AG257" t="s">
        <v>762</v>
      </c>
      <c r="AH257" t="s">
        <v>762</v>
      </c>
      <c r="AI257" t="s">
        <v>762</v>
      </c>
      <c r="AJ257" t="s">
        <v>45</v>
      </c>
      <c r="AK257" t="s">
        <v>448</v>
      </c>
      <c r="AL257" t="s">
        <v>449</v>
      </c>
      <c r="AM257" t="s">
        <v>5422</v>
      </c>
      <c r="AN257" t="s">
        <v>8121</v>
      </c>
      <c r="AO257" t="s">
        <v>8119</v>
      </c>
      <c r="AP257" t="s">
        <v>8119</v>
      </c>
      <c r="AQ257" t="s">
        <v>8118</v>
      </c>
      <c r="AR257" t="s">
        <v>8122</v>
      </c>
      <c r="AS257" t="s">
        <v>8122</v>
      </c>
    </row>
    <row r="258" spans="1:45" x14ac:dyDescent="0.25">
      <c r="A258" t="s">
        <v>7418</v>
      </c>
      <c r="B258">
        <v>13</v>
      </c>
      <c r="C258">
        <v>1</v>
      </c>
      <c r="D258" s="4">
        <v>13.4008706184835</v>
      </c>
      <c r="E258">
        <v>0.5</v>
      </c>
      <c r="F258">
        <v>7</v>
      </c>
      <c r="G258">
        <v>1</v>
      </c>
      <c r="H258">
        <v>4</v>
      </c>
      <c r="I258">
        <v>4</v>
      </c>
      <c r="J258" t="s">
        <v>733</v>
      </c>
      <c r="K258" s="4">
        <v>16.128513868412099</v>
      </c>
      <c r="L258" s="4">
        <v>0.72977310924581895</v>
      </c>
      <c r="M258" t="s">
        <v>733</v>
      </c>
      <c r="N258" s="4">
        <v>4.1863141022429797</v>
      </c>
      <c r="O258" s="4">
        <v>-4.4969214815912197</v>
      </c>
      <c r="P258" s="4">
        <v>1.58496060602013</v>
      </c>
      <c r="Q258" s="4">
        <v>-2.8372449539191398</v>
      </c>
      <c r="R258">
        <v>4.5504685989485698E-3</v>
      </c>
      <c r="S258">
        <v>1.2586823915698901E-2</v>
      </c>
      <c r="T258" s="4">
        <v>-2.91196087557109</v>
      </c>
      <c r="U258" s="4">
        <v>-6.0818820876113504</v>
      </c>
      <c r="V258" t="s">
        <v>5426</v>
      </c>
      <c r="W258">
        <v>0</v>
      </c>
      <c r="X258">
        <v>1</v>
      </c>
      <c r="Y258" t="s">
        <v>7419</v>
      </c>
      <c r="Z258">
        <v>100</v>
      </c>
      <c r="AA258">
        <v>100</v>
      </c>
      <c r="AB258" t="s">
        <v>759</v>
      </c>
      <c r="AC258" t="s">
        <v>5938</v>
      </c>
      <c r="AD258" t="s">
        <v>7420</v>
      </c>
      <c r="AE258" t="s">
        <v>762</v>
      </c>
      <c r="AF258" t="s">
        <v>762</v>
      </c>
      <c r="AG258" t="s">
        <v>762</v>
      </c>
      <c r="AH258" t="s">
        <v>762</v>
      </c>
      <c r="AI258" t="s">
        <v>762</v>
      </c>
      <c r="AJ258" t="s">
        <v>45</v>
      </c>
      <c r="AK258" t="s">
        <v>207</v>
      </c>
      <c r="AL258" t="s">
        <v>313</v>
      </c>
      <c r="AM258" t="s">
        <v>5940</v>
      </c>
      <c r="AN258" t="s">
        <v>5941</v>
      </c>
      <c r="AO258" t="s">
        <v>5938</v>
      </c>
      <c r="AP258" t="s">
        <v>5938</v>
      </c>
      <c r="AQ258" t="s">
        <v>7421</v>
      </c>
      <c r="AR258" t="s">
        <v>7422</v>
      </c>
      <c r="AS258" t="s">
        <v>7423</v>
      </c>
    </row>
    <row r="259" spans="1:45" x14ac:dyDescent="0.25">
      <c r="A259" t="s">
        <v>6799</v>
      </c>
      <c r="B259">
        <v>118</v>
      </c>
      <c r="C259">
        <v>18</v>
      </c>
      <c r="D259" s="4">
        <v>32.877297131404603</v>
      </c>
      <c r="E259">
        <v>20.613506898794899</v>
      </c>
      <c r="F259">
        <v>118.5</v>
      </c>
      <c r="G259">
        <v>8.5</v>
      </c>
      <c r="H259">
        <v>4</v>
      </c>
      <c r="I259">
        <v>4</v>
      </c>
      <c r="J259" t="s">
        <v>733</v>
      </c>
      <c r="K259" s="4">
        <v>154.05953171793701</v>
      </c>
      <c r="L259" s="4">
        <v>17.0239293045991</v>
      </c>
      <c r="M259" t="s">
        <v>733</v>
      </c>
      <c r="N259" s="4">
        <v>36.086831552483503</v>
      </c>
      <c r="O259" s="4">
        <v>-3.1821286460942302</v>
      </c>
      <c r="P259" s="4">
        <v>0.76307207187642001</v>
      </c>
      <c r="Q259" s="4">
        <v>-4.1701547774763501</v>
      </c>
      <c r="R259" s="3">
        <v>3.0439283634807601E-5</v>
      </c>
      <c r="S259">
        <v>1.632418966238E-4</v>
      </c>
      <c r="T259" s="4">
        <v>-2.4190565742178101</v>
      </c>
      <c r="U259" s="4">
        <v>-3.9452007179706499</v>
      </c>
      <c r="V259" t="s">
        <v>5426</v>
      </c>
      <c r="W259">
        <v>0</v>
      </c>
      <c r="X259">
        <v>1</v>
      </c>
      <c r="Y259" t="s">
        <v>6800</v>
      </c>
      <c r="Z259">
        <v>99.701999999999998</v>
      </c>
      <c r="AA259">
        <v>100</v>
      </c>
      <c r="AB259" t="s">
        <v>759</v>
      </c>
      <c r="AC259" t="s">
        <v>6801</v>
      </c>
      <c r="AD259" t="s">
        <v>6802</v>
      </c>
      <c r="AE259" t="s">
        <v>762</v>
      </c>
      <c r="AF259" t="s">
        <v>762</v>
      </c>
      <c r="AG259" t="s">
        <v>762</v>
      </c>
      <c r="AH259" t="s">
        <v>762</v>
      </c>
      <c r="AI259" t="s">
        <v>762</v>
      </c>
      <c r="AJ259" t="s">
        <v>45</v>
      </c>
      <c r="AK259" t="s">
        <v>5046</v>
      </c>
      <c r="AL259" t="s">
        <v>6803</v>
      </c>
      <c r="AM259" t="s">
        <v>6804</v>
      </c>
      <c r="AN259" t="s">
        <v>6805</v>
      </c>
      <c r="AO259" t="s">
        <v>6801</v>
      </c>
      <c r="AP259" t="s">
        <v>6801</v>
      </c>
      <c r="AQ259" t="s">
        <v>6806</v>
      </c>
      <c r="AR259" t="s">
        <v>6807</v>
      </c>
      <c r="AS259" t="s">
        <v>6808</v>
      </c>
    </row>
    <row r="260" spans="1:45" x14ac:dyDescent="0.25">
      <c r="A260" t="s">
        <v>5588</v>
      </c>
      <c r="B260">
        <v>179</v>
      </c>
      <c r="C260">
        <v>1</v>
      </c>
      <c r="D260" s="4">
        <v>242.25399893500199</v>
      </c>
      <c r="E260">
        <v>0.95742710775633799</v>
      </c>
      <c r="F260">
        <v>81.5</v>
      </c>
      <c r="G260">
        <v>0.5</v>
      </c>
      <c r="H260">
        <v>4</v>
      </c>
      <c r="I260">
        <v>4</v>
      </c>
      <c r="J260" t="s">
        <v>733</v>
      </c>
      <c r="K260" s="4">
        <v>231.84667069609699</v>
      </c>
      <c r="L260" s="4">
        <v>0.82026323209882901</v>
      </c>
      <c r="M260" t="s">
        <v>733</v>
      </c>
      <c r="N260" s="4">
        <v>91.436256211209994</v>
      </c>
      <c r="O260" s="4">
        <v>-8.2346854353176795</v>
      </c>
      <c r="P260" s="4">
        <v>1.48613071318521</v>
      </c>
      <c r="Q260" s="4">
        <v>-5.5410236544188898</v>
      </c>
      <c r="R260" s="3">
        <v>3.0070859025266599E-8</v>
      </c>
      <c r="S260" s="3">
        <v>3.5388946130661E-7</v>
      </c>
      <c r="T260" s="4">
        <v>-6.7485547221324698</v>
      </c>
      <c r="U260" s="4">
        <v>-9.7208161485028999</v>
      </c>
      <c r="V260" t="s">
        <v>5426</v>
      </c>
      <c r="W260">
        <v>0</v>
      </c>
      <c r="X260">
        <v>1</v>
      </c>
      <c r="Y260" t="s">
        <v>5589</v>
      </c>
      <c r="Z260">
        <v>100</v>
      </c>
      <c r="AA260">
        <v>100</v>
      </c>
      <c r="AB260" t="s">
        <v>759</v>
      </c>
      <c r="AC260" t="s">
        <v>5590</v>
      </c>
      <c r="AD260" t="s">
        <v>5591</v>
      </c>
      <c r="AE260" t="s">
        <v>762</v>
      </c>
      <c r="AF260" t="s">
        <v>762</v>
      </c>
      <c r="AG260" t="s">
        <v>762</v>
      </c>
      <c r="AH260" t="s">
        <v>762</v>
      </c>
      <c r="AI260" t="s">
        <v>762</v>
      </c>
      <c r="AJ260" t="s">
        <v>45</v>
      </c>
      <c r="AK260" t="s">
        <v>207</v>
      </c>
      <c r="AL260" t="s">
        <v>313</v>
      </c>
      <c r="AM260" t="s">
        <v>5592</v>
      </c>
      <c r="AN260" t="s">
        <v>5593</v>
      </c>
      <c r="AO260" t="s">
        <v>5590</v>
      </c>
      <c r="AP260" t="s">
        <v>5590</v>
      </c>
      <c r="AQ260" t="s">
        <v>5594</v>
      </c>
      <c r="AR260" t="s">
        <v>5595</v>
      </c>
      <c r="AS260" t="s">
        <v>5595</v>
      </c>
    </row>
    <row r="261" spans="1:45" x14ac:dyDescent="0.25">
      <c r="A261" t="s">
        <v>6486</v>
      </c>
      <c r="B261">
        <v>17</v>
      </c>
      <c r="C261">
        <v>2</v>
      </c>
      <c r="D261" s="4">
        <v>11.4127122105133</v>
      </c>
      <c r="E261">
        <v>0.95742710775633799</v>
      </c>
      <c r="F261">
        <v>18.5</v>
      </c>
      <c r="G261">
        <v>1.5</v>
      </c>
      <c r="H261">
        <v>4</v>
      </c>
      <c r="I261">
        <v>4</v>
      </c>
      <c r="J261" t="s">
        <v>733</v>
      </c>
      <c r="K261" s="4">
        <v>22.421057964884199</v>
      </c>
      <c r="L261" s="4">
        <v>1.1517671178172399</v>
      </c>
      <c r="M261" t="s">
        <v>733</v>
      </c>
      <c r="N261" s="4">
        <v>7.9026588954806298</v>
      </c>
      <c r="O261" s="4">
        <v>-4.2740987647913</v>
      </c>
      <c r="P261" s="4">
        <v>1.0489487816130101</v>
      </c>
      <c r="Q261" s="4">
        <v>-4.0746496299074204</v>
      </c>
      <c r="R261" s="3">
        <v>4.60836755082259E-5</v>
      </c>
      <c r="S261">
        <v>2.33821762758304E-4</v>
      </c>
      <c r="T261" s="4">
        <v>-3.2251499831782899</v>
      </c>
      <c r="U261" s="4">
        <v>-5.3230475464043101</v>
      </c>
      <c r="V261" t="s">
        <v>5426</v>
      </c>
      <c r="W261">
        <v>2</v>
      </c>
      <c r="X261">
        <v>1</v>
      </c>
      <c r="Y261" t="s">
        <v>6487</v>
      </c>
      <c r="Z261">
        <v>99.396000000000001</v>
      </c>
      <c r="AA261">
        <v>99.3994</v>
      </c>
      <c r="AB261" t="s">
        <v>759</v>
      </c>
      <c r="AC261" t="s">
        <v>6488</v>
      </c>
      <c r="AD261" t="s">
        <v>6489</v>
      </c>
      <c r="AE261" t="s">
        <v>762</v>
      </c>
      <c r="AF261" t="s">
        <v>762</v>
      </c>
      <c r="AG261" t="s">
        <v>762</v>
      </c>
      <c r="AH261" t="s">
        <v>762</v>
      </c>
      <c r="AI261" t="s">
        <v>762</v>
      </c>
      <c r="AJ261" t="s">
        <v>45</v>
      </c>
      <c r="AK261" t="s">
        <v>4553</v>
      </c>
      <c r="AL261" t="s">
        <v>6490</v>
      </c>
      <c r="AM261" t="s">
        <v>6491</v>
      </c>
      <c r="AN261" t="s">
        <v>6492</v>
      </c>
      <c r="AO261" t="s">
        <v>6493</v>
      </c>
      <c r="AP261" t="s">
        <v>6493</v>
      </c>
      <c r="AQ261" t="s">
        <v>6494</v>
      </c>
      <c r="AR261" t="s">
        <v>6495</v>
      </c>
      <c r="AS261" t="s">
        <v>6496</v>
      </c>
    </row>
    <row r="262" spans="1:45" x14ac:dyDescent="0.25">
      <c r="A262" t="s">
        <v>6089</v>
      </c>
      <c r="B262">
        <v>16</v>
      </c>
      <c r="C262">
        <v>2</v>
      </c>
      <c r="D262" s="4">
        <v>13.5</v>
      </c>
      <c r="E262">
        <v>1.8929694486000901</v>
      </c>
      <c r="F262">
        <v>11.5</v>
      </c>
      <c r="G262">
        <v>0.5</v>
      </c>
      <c r="H262">
        <v>4</v>
      </c>
      <c r="I262">
        <v>4</v>
      </c>
      <c r="J262" t="s">
        <v>733</v>
      </c>
      <c r="K262" s="4">
        <v>20.010093622257401</v>
      </c>
      <c r="L262" s="4">
        <v>1.16646507385028</v>
      </c>
      <c r="M262" t="s">
        <v>733</v>
      </c>
      <c r="N262" s="4">
        <v>10.1750072526326</v>
      </c>
      <c r="O262" s="4">
        <v>-4.0917082742578899</v>
      </c>
      <c r="P262" s="4">
        <v>1.1142497001216001</v>
      </c>
      <c r="Q262" s="4">
        <v>-3.6721645729959498</v>
      </c>
      <c r="R262">
        <v>2.40504713607587E-4</v>
      </c>
      <c r="S262">
        <v>9.7818077118477895E-4</v>
      </c>
      <c r="T262" s="4">
        <v>-2.97745857413629</v>
      </c>
      <c r="U262" s="4">
        <v>-5.2059579743794799</v>
      </c>
      <c r="V262" t="s">
        <v>5426</v>
      </c>
      <c r="W262">
        <v>2</v>
      </c>
      <c r="X262">
        <v>1</v>
      </c>
      <c r="Y262" t="s">
        <v>6090</v>
      </c>
      <c r="Z262">
        <v>99.39</v>
      </c>
      <c r="AA262">
        <v>100</v>
      </c>
      <c r="AB262" t="s">
        <v>1552</v>
      </c>
      <c r="AC262" t="s">
        <v>6091</v>
      </c>
      <c r="AD262" t="s">
        <v>6092</v>
      </c>
      <c r="AE262" t="s">
        <v>762</v>
      </c>
      <c r="AF262" t="s">
        <v>762</v>
      </c>
      <c r="AG262" t="s">
        <v>762</v>
      </c>
      <c r="AH262" t="s">
        <v>762</v>
      </c>
      <c r="AI262" t="s">
        <v>762</v>
      </c>
      <c r="AJ262" t="s">
        <v>45</v>
      </c>
      <c r="AK262" t="s">
        <v>78</v>
      </c>
      <c r="AL262" t="s">
        <v>6093</v>
      </c>
      <c r="AM262" t="s">
        <v>6093</v>
      </c>
      <c r="AN262" t="s">
        <v>6093</v>
      </c>
      <c r="AO262" t="s">
        <v>6093</v>
      </c>
      <c r="AP262" t="s">
        <v>6093</v>
      </c>
      <c r="AQ262" t="s">
        <v>6090</v>
      </c>
      <c r="AR262" t="s">
        <v>6094</v>
      </c>
      <c r="AS262" t="s">
        <v>6095</v>
      </c>
    </row>
    <row r="263" spans="1:45" x14ac:dyDescent="0.25">
      <c r="A263" t="s">
        <v>5936</v>
      </c>
      <c r="B263">
        <v>10</v>
      </c>
      <c r="C263">
        <v>2</v>
      </c>
      <c r="D263" s="4">
        <v>13.3915396177338</v>
      </c>
      <c r="E263">
        <v>0.95742710775633799</v>
      </c>
      <c r="F263">
        <v>4</v>
      </c>
      <c r="G263">
        <v>1.5</v>
      </c>
      <c r="H263">
        <v>4</v>
      </c>
      <c r="I263">
        <v>4</v>
      </c>
      <c r="J263" t="s">
        <v>733</v>
      </c>
      <c r="K263" s="4">
        <v>13.0846534497503</v>
      </c>
      <c r="L263" s="4">
        <v>1.65818746627723</v>
      </c>
      <c r="M263" t="s">
        <v>733</v>
      </c>
      <c r="N263" s="4">
        <v>13.4103446764423</v>
      </c>
      <c r="O263" s="4">
        <v>-2.9877142554212499</v>
      </c>
      <c r="P263" s="4">
        <v>1.17594821607009</v>
      </c>
      <c r="Q263" s="4">
        <v>-2.5406852228628898</v>
      </c>
      <c r="R263">
        <v>1.10635475298991E-2</v>
      </c>
      <c r="S263">
        <v>2.72514901366313E-2</v>
      </c>
      <c r="T263" s="4">
        <v>-1.8117660393511701</v>
      </c>
      <c r="U263" s="4">
        <v>-4.1636624714913397</v>
      </c>
      <c r="V263" t="s">
        <v>5426</v>
      </c>
      <c r="W263">
        <v>0</v>
      </c>
      <c r="X263">
        <v>1</v>
      </c>
      <c r="Y263" t="s">
        <v>5937</v>
      </c>
      <c r="Z263">
        <v>99.407999999999902</v>
      </c>
      <c r="AA263">
        <v>100</v>
      </c>
      <c r="AB263" t="s">
        <v>1552</v>
      </c>
      <c r="AC263" t="s">
        <v>5938</v>
      </c>
      <c r="AD263" t="s">
        <v>5939</v>
      </c>
      <c r="AE263" t="s">
        <v>762</v>
      </c>
      <c r="AF263" t="s">
        <v>762</v>
      </c>
      <c r="AG263" t="s">
        <v>762</v>
      </c>
      <c r="AH263" t="s">
        <v>762</v>
      </c>
      <c r="AI263" t="s">
        <v>762</v>
      </c>
      <c r="AJ263" t="s">
        <v>45</v>
      </c>
      <c r="AK263" t="s">
        <v>207</v>
      </c>
      <c r="AL263" t="s">
        <v>313</v>
      </c>
      <c r="AM263" t="s">
        <v>5940</v>
      </c>
      <c r="AN263" t="s">
        <v>5941</v>
      </c>
      <c r="AO263" t="s">
        <v>5938</v>
      </c>
      <c r="AP263" t="s">
        <v>5938</v>
      </c>
      <c r="AQ263" t="s">
        <v>5942</v>
      </c>
      <c r="AR263" t="s">
        <v>5943</v>
      </c>
      <c r="AS263" t="s">
        <v>5944</v>
      </c>
    </row>
    <row r="264" spans="1:45" x14ac:dyDescent="0.25">
      <c r="A264" t="s">
        <v>9080</v>
      </c>
      <c r="B264">
        <v>80</v>
      </c>
      <c r="C264">
        <v>12</v>
      </c>
      <c r="D264" s="4">
        <v>82.135558681974004</v>
      </c>
      <c r="E264">
        <v>10.132456102380401</v>
      </c>
      <c r="F264">
        <v>69</v>
      </c>
      <c r="G264">
        <v>8</v>
      </c>
      <c r="H264">
        <v>4</v>
      </c>
      <c r="I264">
        <v>4</v>
      </c>
      <c r="J264" t="s">
        <v>733</v>
      </c>
      <c r="K264" s="4">
        <v>102.27057665756899</v>
      </c>
      <c r="L264" s="4">
        <v>10.2899002369925</v>
      </c>
      <c r="M264" t="s">
        <v>733</v>
      </c>
      <c r="N264" s="4">
        <v>22.7639930736511</v>
      </c>
      <c r="O264" s="4">
        <v>-3.3062582207207001</v>
      </c>
      <c r="P264" s="4">
        <v>1.0769348300987001</v>
      </c>
      <c r="Q264" s="4">
        <v>-3.0700634136029401</v>
      </c>
      <c r="R264">
        <v>2.1401332561373498E-3</v>
      </c>
      <c r="S264">
        <v>6.7080379002480098E-3</v>
      </c>
      <c r="T264" s="4">
        <v>-2.229323390622</v>
      </c>
      <c r="U264" s="4">
        <v>-4.3831930508193899</v>
      </c>
      <c r="V264" t="s">
        <v>5426</v>
      </c>
      <c r="W264">
        <v>0</v>
      </c>
      <c r="X264">
        <v>1</v>
      </c>
      <c r="Y264" t="s">
        <v>9081</v>
      </c>
      <c r="Z264">
        <v>100</v>
      </c>
      <c r="AA264">
        <v>100</v>
      </c>
      <c r="AB264" t="s">
        <v>759</v>
      </c>
      <c r="AC264" t="s">
        <v>9082</v>
      </c>
      <c r="AD264" t="s">
        <v>9083</v>
      </c>
      <c r="AE264" t="s">
        <v>762</v>
      </c>
      <c r="AF264" t="s">
        <v>762</v>
      </c>
      <c r="AG264" t="s">
        <v>762</v>
      </c>
      <c r="AH264" t="s">
        <v>762</v>
      </c>
      <c r="AI264" t="s">
        <v>762</v>
      </c>
      <c r="AJ264" t="s">
        <v>45</v>
      </c>
      <c r="AK264" t="s">
        <v>46</v>
      </c>
      <c r="AL264" t="s">
        <v>60</v>
      </c>
      <c r="AM264" t="s">
        <v>61</v>
      </c>
      <c r="AN264" t="s">
        <v>9084</v>
      </c>
      <c r="AO264" t="s">
        <v>9082</v>
      </c>
      <c r="AP264" t="s">
        <v>9082</v>
      </c>
      <c r="AQ264" t="s">
        <v>9085</v>
      </c>
      <c r="AR264" t="s">
        <v>9086</v>
      </c>
      <c r="AS264" t="s">
        <v>9086</v>
      </c>
    </row>
    <row r="265" spans="1:45" x14ac:dyDescent="0.25">
      <c r="A265" t="s">
        <v>8436</v>
      </c>
      <c r="B265">
        <v>6</v>
      </c>
      <c r="C265">
        <v>1</v>
      </c>
      <c r="D265" s="4">
        <v>3.2015621187164198</v>
      </c>
      <c r="E265">
        <v>0.57735026918962595</v>
      </c>
      <c r="F265">
        <v>4</v>
      </c>
      <c r="G265">
        <v>0.5</v>
      </c>
      <c r="H265">
        <v>4</v>
      </c>
      <c r="I265">
        <v>4</v>
      </c>
      <c r="J265" t="s">
        <v>733</v>
      </c>
      <c r="K265" s="4">
        <v>7.3200681942002799</v>
      </c>
      <c r="L265" s="4">
        <v>0.41593022560697501</v>
      </c>
      <c r="M265" t="s">
        <v>733</v>
      </c>
      <c r="N265" s="4">
        <v>1.9464097722212601</v>
      </c>
      <c r="O265" s="4">
        <v>-3.97249151120685</v>
      </c>
      <c r="P265" s="4">
        <v>1.47873989604356</v>
      </c>
      <c r="Q265" s="4">
        <v>-2.6864031475957599</v>
      </c>
      <c r="R265">
        <v>7.2225884215240998E-3</v>
      </c>
      <c r="S265">
        <v>1.8715412607048201E-2</v>
      </c>
      <c r="T265" s="4">
        <v>-2.4937516151632901</v>
      </c>
      <c r="U265" s="4">
        <v>-5.4512314072504102</v>
      </c>
      <c r="V265" t="s">
        <v>5426</v>
      </c>
      <c r="W265">
        <v>0</v>
      </c>
      <c r="X265">
        <v>1</v>
      </c>
      <c r="Y265" t="s">
        <v>8437</v>
      </c>
      <c r="Z265">
        <v>100</v>
      </c>
      <c r="AA265">
        <v>100</v>
      </c>
      <c r="AB265" t="s">
        <v>759</v>
      </c>
      <c r="AC265" t="s">
        <v>250</v>
      </c>
      <c r="AD265" t="s">
        <v>8438</v>
      </c>
      <c r="AE265" t="s">
        <v>762</v>
      </c>
      <c r="AF265" t="s">
        <v>762</v>
      </c>
      <c r="AG265" t="s">
        <v>762</v>
      </c>
      <c r="AH265" t="s">
        <v>762</v>
      </c>
      <c r="AI265" t="s">
        <v>762</v>
      </c>
      <c r="AJ265" t="s">
        <v>45</v>
      </c>
      <c r="AK265" t="s">
        <v>207</v>
      </c>
      <c r="AL265" t="s">
        <v>208</v>
      </c>
      <c r="AM265" t="s">
        <v>209</v>
      </c>
      <c r="AN265" t="s">
        <v>242</v>
      </c>
      <c r="AO265" t="s">
        <v>250</v>
      </c>
      <c r="AP265" t="s">
        <v>250</v>
      </c>
      <c r="AQ265" t="s">
        <v>8437</v>
      </c>
      <c r="AR265" t="s">
        <v>8439</v>
      </c>
      <c r="AS265" t="s">
        <v>5911</v>
      </c>
    </row>
    <row r="266" spans="1:45" x14ac:dyDescent="0.25">
      <c r="A266" t="s">
        <v>6503</v>
      </c>
      <c r="B266">
        <v>27</v>
      </c>
      <c r="C266">
        <v>1</v>
      </c>
      <c r="D266" s="4">
        <v>46.197943677181101</v>
      </c>
      <c r="E266">
        <v>0.95742710775633799</v>
      </c>
      <c r="F266">
        <v>4.5</v>
      </c>
      <c r="G266">
        <v>0.5</v>
      </c>
      <c r="H266">
        <v>4</v>
      </c>
      <c r="I266">
        <v>4</v>
      </c>
      <c r="J266" t="s">
        <v>733</v>
      </c>
      <c r="K266" s="4">
        <v>40.523564854059003</v>
      </c>
      <c r="L266" s="4">
        <v>0.82026323209882901</v>
      </c>
      <c r="M266" t="s">
        <v>733</v>
      </c>
      <c r="N266" s="4">
        <v>11.8638314949898</v>
      </c>
      <c r="O266" s="4">
        <v>-5.72130872075825</v>
      </c>
      <c r="P266" s="4">
        <v>1.4215941887097301</v>
      </c>
      <c r="Q266" s="4">
        <v>-4.02457238936171</v>
      </c>
      <c r="R266" s="3">
        <v>5.7078934940370001E-5</v>
      </c>
      <c r="S266">
        <v>2.8449931885964801E-4</v>
      </c>
      <c r="T266" s="4">
        <v>-4.2997145320485197</v>
      </c>
      <c r="U266" s="4">
        <v>-7.1429029094679803</v>
      </c>
      <c r="V266" t="s">
        <v>5426</v>
      </c>
      <c r="W266">
        <v>0</v>
      </c>
      <c r="X266">
        <v>1</v>
      </c>
      <c r="Y266" t="s">
        <v>6504</v>
      </c>
      <c r="Z266">
        <v>100</v>
      </c>
      <c r="AA266">
        <v>100</v>
      </c>
      <c r="AB266" t="s">
        <v>759</v>
      </c>
      <c r="AC266" t="s">
        <v>5816</v>
      </c>
      <c r="AD266" t="s">
        <v>6505</v>
      </c>
      <c r="AE266" t="s">
        <v>762</v>
      </c>
      <c r="AF266" t="s">
        <v>762</v>
      </c>
      <c r="AG266" t="s">
        <v>762</v>
      </c>
      <c r="AH266" t="s">
        <v>762</v>
      </c>
      <c r="AI266" t="s">
        <v>762</v>
      </c>
      <c r="AJ266" t="s">
        <v>45</v>
      </c>
      <c r="AK266" t="s">
        <v>4889</v>
      </c>
      <c r="AL266" t="s">
        <v>4890</v>
      </c>
      <c r="AM266" t="s">
        <v>5818</v>
      </c>
      <c r="AN266" t="s">
        <v>5819</v>
      </c>
      <c r="AO266" t="s">
        <v>5816</v>
      </c>
      <c r="AP266" t="s">
        <v>5816</v>
      </c>
      <c r="AQ266" t="s">
        <v>6506</v>
      </c>
      <c r="AR266" t="s">
        <v>6507</v>
      </c>
      <c r="AS266" t="s">
        <v>6507</v>
      </c>
    </row>
    <row r="267" spans="1:45" x14ac:dyDescent="0.25">
      <c r="A267" t="s">
        <v>6307</v>
      </c>
      <c r="B267">
        <v>11</v>
      </c>
      <c r="C267">
        <v>2</v>
      </c>
      <c r="D267" s="4">
        <v>6.9462219947249002</v>
      </c>
      <c r="E267">
        <v>0.81649658092772603</v>
      </c>
      <c r="F267">
        <v>10</v>
      </c>
      <c r="G267">
        <v>2</v>
      </c>
      <c r="H267">
        <v>4</v>
      </c>
      <c r="I267">
        <v>4</v>
      </c>
      <c r="J267" t="s">
        <v>733</v>
      </c>
      <c r="K267" s="4">
        <v>12.9560432352856</v>
      </c>
      <c r="L267" s="4">
        <v>1.8694126611341599</v>
      </c>
      <c r="M267" t="s">
        <v>733</v>
      </c>
      <c r="N267" s="4">
        <v>7.48737543893027</v>
      </c>
      <c r="O267" s="4">
        <v>-2.8126773429989198</v>
      </c>
      <c r="P267" s="4">
        <v>0.82537646819712296</v>
      </c>
      <c r="Q267" s="4">
        <v>-3.40775082810717</v>
      </c>
      <c r="R267">
        <v>6.5500677286143996E-4</v>
      </c>
      <c r="S267">
        <v>2.3854258117675898E-3</v>
      </c>
      <c r="T267" s="4">
        <v>-1.9873008748018</v>
      </c>
      <c r="U267" s="4">
        <v>-3.6380538111960399</v>
      </c>
      <c r="V267" t="s">
        <v>5426</v>
      </c>
      <c r="W267">
        <v>0</v>
      </c>
      <c r="X267">
        <v>1</v>
      </c>
      <c r="Y267" t="s">
        <v>6308</v>
      </c>
      <c r="Z267">
        <v>99.697999999999993</v>
      </c>
      <c r="AA267">
        <v>100</v>
      </c>
      <c r="AB267" t="s">
        <v>759</v>
      </c>
      <c r="AC267" t="s">
        <v>326</v>
      </c>
      <c r="AD267" t="s">
        <v>6309</v>
      </c>
      <c r="AE267" t="s">
        <v>762</v>
      </c>
      <c r="AF267" t="s">
        <v>762</v>
      </c>
      <c r="AG267" t="s">
        <v>762</v>
      </c>
      <c r="AH267" t="s">
        <v>762</v>
      </c>
      <c r="AI267" t="s">
        <v>762</v>
      </c>
      <c r="AJ267" t="s">
        <v>45</v>
      </c>
      <c r="AK267" t="s">
        <v>207</v>
      </c>
      <c r="AL267" t="s">
        <v>313</v>
      </c>
      <c r="AM267" t="s">
        <v>314</v>
      </c>
      <c r="AN267" t="s">
        <v>325</v>
      </c>
      <c r="AO267" t="s">
        <v>326</v>
      </c>
      <c r="AP267" t="s">
        <v>326</v>
      </c>
      <c r="AQ267" t="s">
        <v>6310</v>
      </c>
      <c r="AR267" t="s">
        <v>6311</v>
      </c>
      <c r="AS267" t="s">
        <v>6312</v>
      </c>
    </row>
    <row r="268" spans="1:45" x14ac:dyDescent="0.25">
      <c r="A268" t="s">
        <v>6820</v>
      </c>
      <c r="B268">
        <v>15</v>
      </c>
      <c r="C268">
        <v>3</v>
      </c>
      <c r="D268" s="4">
        <v>14.674240468703401</v>
      </c>
      <c r="E268">
        <v>2.62995563967658</v>
      </c>
      <c r="F268">
        <v>8</v>
      </c>
      <c r="G268">
        <v>1.5</v>
      </c>
      <c r="H268">
        <v>4</v>
      </c>
      <c r="I268">
        <v>4</v>
      </c>
      <c r="J268" t="s">
        <v>733</v>
      </c>
      <c r="K268" s="4">
        <v>21.480437587475901</v>
      </c>
      <c r="L268" s="4">
        <v>2.5127831124011002</v>
      </c>
      <c r="M268" t="s">
        <v>733</v>
      </c>
      <c r="N268" s="4">
        <v>7.1173421839349</v>
      </c>
      <c r="O268" s="4">
        <v>-3.1871441333744199</v>
      </c>
      <c r="P268" s="4">
        <v>0.92960397621995605</v>
      </c>
      <c r="Q268" s="4">
        <v>-3.4284966662194098</v>
      </c>
      <c r="R268">
        <v>6.0693398960238705E-4</v>
      </c>
      <c r="S268">
        <v>2.2359800022742999E-3</v>
      </c>
      <c r="T268" s="4">
        <v>-2.25754015715447</v>
      </c>
      <c r="U268" s="4">
        <v>-4.1167481095943801</v>
      </c>
      <c r="V268" t="s">
        <v>5426</v>
      </c>
      <c r="W268">
        <v>0</v>
      </c>
      <c r="X268">
        <v>1</v>
      </c>
      <c r="Y268" t="s">
        <v>6821</v>
      </c>
      <c r="Z268">
        <v>100</v>
      </c>
      <c r="AA268">
        <v>100</v>
      </c>
      <c r="AB268" t="s">
        <v>759</v>
      </c>
      <c r="AC268" t="s">
        <v>6822</v>
      </c>
      <c r="AD268" t="s">
        <v>6823</v>
      </c>
      <c r="AE268" t="s">
        <v>762</v>
      </c>
      <c r="AF268" t="s">
        <v>762</v>
      </c>
      <c r="AG268" t="s">
        <v>762</v>
      </c>
      <c r="AH268" t="s">
        <v>762</v>
      </c>
      <c r="AI268" t="s">
        <v>762</v>
      </c>
      <c r="AJ268" t="s">
        <v>45</v>
      </c>
      <c r="AK268" t="s">
        <v>207</v>
      </c>
      <c r="AL268" t="s">
        <v>6824</v>
      </c>
      <c r="AM268" t="s">
        <v>6825</v>
      </c>
      <c r="AN268" t="s">
        <v>6826</v>
      </c>
      <c r="AO268" t="s">
        <v>6822</v>
      </c>
      <c r="AP268" t="s">
        <v>6822</v>
      </c>
      <c r="AQ268" t="s">
        <v>6827</v>
      </c>
      <c r="AR268" t="s">
        <v>6828</v>
      </c>
      <c r="AS268" t="s">
        <v>6828</v>
      </c>
    </row>
    <row r="269" spans="1:45" x14ac:dyDescent="0.25">
      <c r="A269" t="s">
        <v>6969</v>
      </c>
      <c r="B269">
        <v>21</v>
      </c>
      <c r="C269">
        <v>2</v>
      </c>
      <c r="D269" s="4">
        <v>29.961085872622601</v>
      </c>
      <c r="E269">
        <v>2.3094010767584998</v>
      </c>
      <c r="F269">
        <v>8.5</v>
      </c>
      <c r="G269">
        <v>2</v>
      </c>
      <c r="H269">
        <v>4</v>
      </c>
      <c r="I269">
        <v>4</v>
      </c>
      <c r="J269" t="s">
        <v>733</v>
      </c>
      <c r="K269" s="4">
        <v>30.283544903292999</v>
      </c>
      <c r="L269" s="4">
        <v>1.8941241741343999</v>
      </c>
      <c r="M269" t="s">
        <v>733</v>
      </c>
      <c r="N269" s="4">
        <v>8.5067508784077894</v>
      </c>
      <c r="O269" s="4">
        <v>-4.0098674027747903</v>
      </c>
      <c r="P269" s="4">
        <v>1.43711599620328</v>
      </c>
      <c r="Q269" s="4">
        <v>-2.7902183354499401</v>
      </c>
      <c r="R269">
        <v>5.2672508203867501E-3</v>
      </c>
      <c r="S269">
        <v>1.4228853969631401E-2</v>
      </c>
      <c r="T269" s="4">
        <v>-2.57275140657151</v>
      </c>
      <c r="U269" s="4">
        <v>-5.4469833989780696</v>
      </c>
      <c r="V269" t="s">
        <v>5426</v>
      </c>
      <c r="W269">
        <v>0</v>
      </c>
      <c r="X269">
        <v>1</v>
      </c>
      <c r="Y269" t="s">
        <v>6970</v>
      </c>
      <c r="Z269">
        <v>100</v>
      </c>
      <c r="AA269">
        <v>100</v>
      </c>
      <c r="AB269" t="s">
        <v>759</v>
      </c>
      <c r="AC269" t="s">
        <v>260</v>
      </c>
      <c r="AD269" t="s">
        <v>6971</v>
      </c>
      <c r="AE269" t="s">
        <v>762</v>
      </c>
      <c r="AF269" t="s">
        <v>762</v>
      </c>
      <c r="AG269" t="s">
        <v>762</v>
      </c>
      <c r="AH269" t="s">
        <v>762</v>
      </c>
      <c r="AI269" t="s">
        <v>762</v>
      </c>
      <c r="AJ269" t="s">
        <v>45</v>
      </c>
      <c r="AK269" t="s">
        <v>207</v>
      </c>
      <c r="AL269" t="s">
        <v>208</v>
      </c>
      <c r="AM269" t="s">
        <v>209</v>
      </c>
      <c r="AN269" t="s">
        <v>242</v>
      </c>
      <c r="AO269" t="s">
        <v>260</v>
      </c>
      <c r="AP269" t="s">
        <v>260</v>
      </c>
      <c r="AQ269" t="s">
        <v>6970</v>
      </c>
      <c r="AR269" t="s">
        <v>6972</v>
      </c>
      <c r="AS269" t="s">
        <v>6973</v>
      </c>
    </row>
    <row r="270" spans="1:45" x14ac:dyDescent="0.25">
      <c r="A270" t="s">
        <v>6974</v>
      </c>
      <c r="B270">
        <v>11</v>
      </c>
      <c r="C270">
        <v>4</v>
      </c>
      <c r="D270" s="4">
        <v>2.88675134594813</v>
      </c>
      <c r="E270">
        <v>2.6457513110645898</v>
      </c>
      <c r="F270">
        <v>10.5</v>
      </c>
      <c r="G270">
        <v>3</v>
      </c>
      <c r="H270">
        <v>4</v>
      </c>
      <c r="I270">
        <v>4</v>
      </c>
      <c r="J270" t="s">
        <v>733</v>
      </c>
      <c r="K270" s="4">
        <v>14.091246432305701</v>
      </c>
      <c r="L270" s="4">
        <v>2.99336752903326</v>
      </c>
      <c r="M270" t="s">
        <v>733</v>
      </c>
      <c r="N270" s="4">
        <v>5.5119220147941599</v>
      </c>
      <c r="O270" s="4">
        <v>-2.1594881261877101</v>
      </c>
      <c r="P270" s="4">
        <v>0.67424370583603399</v>
      </c>
      <c r="Q270" s="4">
        <v>-3.2028302340769099</v>
      </c>
      <c r="R270">
        <v>1.3608417649796001E-3</v>
      </c>
      <c r="S270">
        <v>4.5278269196048996E-3</v>
      </c>
      <c r="T270" s="4">
        <v>-1.4852444203516799</v>
      </c>
      <c r="U270" s="4">
        <v>-2.8337318320237501</v>
      </c>
      <c r="V270" t="s">
        <v>5426</v>
      </c>
      <c r="W270">
        <v>0</v>
      </c>
      <c r="X270">
        <v>1</v>
      </c>
      <c r="Y270" t="s">
        <v>6975</v>
      </c>
      <c r="Z270">
        <v>100</v>
      </c>
      <c r="AA270">
        <v>100</v>
      </c>
      <c r="AB270" t="s">
        <v>759</v>
      </c>
      <c r="AC270" t="s">
        <v>326</v>
      </c>
      <c r="AD270" t="s">
        <v>6976</v>
      </c>
      <c r="AE270" t="s">
        <v>762</v>
      </c>
      <c r="AF270" t="s">
        <v>762</v>
      </c>
      <c r="AG270" t="s">
        <v>762</v>
      </c>
      <c r="AH270" t="s">
        <v>762</v>
      </c>
      <c r="AI270" t="s">
        <v>762</v>
      </c>
      <c r="AJ270" t="s">
        <v>45</v>
      </c>
      <c r="AK270" t="s">
        <v>207</v>
      </c>
      <c r="AL270" t="s">
        <v>313</v>
      </c>
      <c r="AM270" t="s">
        <v>314</v>
      </c>
      <c r="AN270" t="s">
        <v>325</v>
      </c>
      <c r="AO270" t="s">
        <v>326</v>
      </c>
      <c r="AP270" t="s">
        <v>326</v>
      </c>
      <c r="AQ270" t="s">
        <v>6975</v>
      </c>
      <c r="AR270" t="s">
        <v>6977</v>
      </c>
      <c r="AS270" t="s">
        <v>6977</v>
      </c>
    </row>
    <row r="271" spans="1:45" x14ac:dyDescent="0.25">
      <c r="A271" t="s">
        <v>7335</v>
      </c>
      <c r="B271">
        <v>8</v>
      </c>
      <c r="C271">
        <v>3</v>
      </c>
      <c r="D271" s="4">
        <v>4.5460605656619499</v>
      </c>
      <c r="E271">
        <v>0.81649658092772603</v>
      </c>
      <c r="F271">
        <v>9</v>
      </c>
      <c r="G271">
        <v>3</v>
      </c>
      <c r="H271">
        <v>4</v>
      </c>
      <c r="I271">
        <v>4</v>
      </c>
      <c r="J271" t="s">
        <v>733</v>
      </c>
      <c r="K271" s="4">
        <v>10.734451666306599</v>
      </c>
      <c r="L271" s="4">
        <v>2.9913912109429299</v>
      </c>
      <c r="M271" t="s">
        <v>733</v>
      </c>
      <c r="N271" s="4">
        <v>4.2729882251406801</v>
      </c>
      <c r="O271" s="4">
        <v>-1.88619818430777</v>
      </c>
      <c r="P271" s="4">
        <v>0.72685310552367799</v>
      </c>
      <c r="Q271" s="4">
        <v>-2.5950197776878299</v>
      </c>
      <c r="R271">
        <v>9.4585476106992007E-3</v>
      </c>
      <c r="S271">
        <v>2.3852805581743401E-2</v>
      </c>
      <c r="T271" s="4">
        <v>-1.15934507878409</v>
      </c>
      <c r="U271" s="4">
        <v>-2.6130512898314402</v>
      </c>
      <c r="V271" t="s">
        <v>5426</v>
      </c>
      <c r="W271">
        <v>0</v>
      </c>
      <c r="X271">
        <v>1</v>
      </c>
      <c r="Y271" t="s">
        <v>7336</v>
      </c>
      <c r="Z271">
        <v>100</v>
      </c>
      <c r="AA271">
        <v>100</v>
      </c>
      <c r="AB271" t="s">
        <v>759</v>
      </c>
      <c r="AC271" t="s">
        <v>5739</v>
      </c>
      <c r="AD271" t="s">
        <v>7337</v>
      </c>
      <c r="AE271" t="s">
        <v>762</v>
      </c>
      <c r="AF271" t="s">
        <v>762</v>
      </c>
      <c r="AG271" t="s">
        <v>762</v>
      </c>
      <c r="AH271" t="s">
        <v>762</v>
      </c>
      <c r="AI271" t="s">
        <v>762</v>
      </c>
      <c r="AJ271" t="s">
        <v>45</v>
      </c>
      <c r="AK271" t="s">
        <v>207</v>
      </c>
      <c r="AL271" t="s">
        <v>313</v>
      </c>
      <c r="AM271" t="s">
        <v>314</v>
      </c>
      <c r="AN271" t="s">
        <v>5741</v>
      </c>
      <c r="AO271" t="s">
        <v>5739</v>
      </c>
      <c r="AP271" t="s">
        <v>5739</v>
      </c>
      <c r="AQ271" t="s">
        <v>7336</v>
      </c>
      <c r="AR271" t="s">
        <v>7338</v>
      </c>
      <c r="AS271" t="s">
        <v>7339</v>
      </c>
    </row>
    <row r="272" spans="1:45" x14ac:dyDescent="0.25">
      <c r="A272" t="s">
        <v>6852</v>
      </c>
      <c r="B272">
        <v>20</v>
      </c>
      <c r="C272">
        <v>1</v>
      </c>
      <c r="D272" s="4">
        <v>17.858238061652902</v>
      </c>
      <c r="E272">
        <v>0.95742710775633799</v>
      </c>
      <c r="F272">
        <v>13.5</v>
      </c>
      <c r="G272">
        <v>0.5</v>
      </c>
      <c r="H272">
        <v>4</v>
      </c>
      <c r="I272">
        <v>4</v>
      </c>
      <c r="J272" t="s">
        <v>733</v>
      </c>
      <c r="K272" s="4">
        <v>24.2481404671136</v>
      </c>
      <c r="L272" s="4">
        <v>0.58168216846618304</v>
      </c>
      <c r="M272" t="s">
        <v>733</v>
      </c>
      <c r="N272" s="4">
        <v>7.3358057418540996</v>
      </c>
      <c r="O272" s="4">
        <v>-5.1917844947176697</v>
      </c>
      <c r="P272" s="4">
        <v>1.11875140702389</v>
      </c>
      <c r="Q272" s="4">
        <v>-4.6406953878421504</v>
      </c>
      <c r="R272" s="3">
        <v>3.4723867266702901E-6</v>
      </c>
      <c r="S272" s="3">
        <v>2.4116959178130799E-5</v>
      </c>
      <c r="T272" s="4">
        <v>-4.0730330876937799</v>
      </c>
      <c r="U272" s="4">
        <v>-6.3105359017415603</v>
      </c>
      <c r="V272" t="s">
        <v>5426</v>
      </c>
      <c r="W272">
        <v>0</v>
      </c>
      <c r="X272">
        <v>1</v>
      </c>
      <c r="Y272" t="s">
        <v>6853</v>
      </c>
      <c r="Z272">
        <v>100</v>
      </c>
      <c r="AA272">
        <v>100</v>
      </c>
      <c r="AB272" t="s">
        <v>759</v>
      </c>
      <c r="AC272" t="s">
        <v>6854</v>
      </c>
      <c r="AD272" t="s">
        <v>6855</v>
      </c>
      <c r="AE272" t="s">
        <v>762</v>
      </c>
      <c r="AF272" t="s">
        <v>762</v>
      </c>
      <c r="AG272" t="s">
        <v>762</v>
      </c>
      <c r="AH272" t="s">
        <v>762</v>
      </c>
      <c r="AI272" t="s">
        <v>762</v>
      </c>
      <c r="AJ272" t="s">
        <v>45</v>
      </c>
      <c r="AK272" t="s">
        <v>207</v>
      </c>
      <c r="AL272" t="s">
        <v>208</v>
      </c>
      <c r="AM272" t="s">
        <v>209</v>
      </c>
      <c r="AN272" t="s">
        <v>292</v>
      </c>
      <c r="AO272" t="s">
        <v>6854</v>
      </c>
      <c r="AP272" t="s">
        <v>6854</v>
      </c>
      <c r="AQ272" t="s">
        <v>6856</v>
      </c>
      <c r="AR272" t="s">
        <v>6857</v>
      </c>
      <c r="AS272" t="s">
        <v>6857</v>
      </c>
    </row>
    <row r="273" spans="1:45" x14ac:dyDescent="0.25">
      <c r="A273" t="s">
        <v>7272</v>
      </c>
      <c r="B273">
        <v>21</v>
      </c>
      <c r="C273">
        <v>3</v>
      </c>
      <c r="D273" s="4">
        <v>35.449494589721098</v>
      </c>
      <c r="E273">
        <v>2.3094010767584998</v>
      </c>
      <c r="F273">
        <v>5</v>
      </c>
      <c r="G273">
        <v>3</v>
      </c>
      <c r="H273">
        <v>4</v>
      </c>
      <c r="I273">
        <v>4</v>
      </c>
      <c r="J273" t="s">
        <v>733</v>
      </c>
      <c r="K273" s="4">
        <v>31.7545218051192</v>
      </c>
      <c r="L273" s="4">
        <v>2.8740755661279902</v>
      </c>
      <c r="M273" t="s">
        <v>733</v>
      </c>
      <c r="N273" s="4">
        <v>8.5064361056405495</v>
      </c>
      <c r="O273" s="4">
        <v>-3.4717416036710098</v>
      </c>
      <c r="P273" s="4">
        <v>1.46508831264755</v>
      </c>
      <c r="Q273" s="4">
        <v>-2.3696466443017701</v>
      </c>
      <c r="R273">
        <v>1.7805092729249499E-2</v>
      </c>
      <c r="S273">
        <v>3.9842029681119898E-2</v>
      </c>
      <c r="T273" s="4">
        <v>-2.00665329102346</v>
      </c>
      <c r="U273" s="4">
        <v>-4.9368299163185601</v>
      </c>
      <c r="V273" t="s">
        <v>5426</v>
      </c>
      <c r="W273">
        <v>0</v>
      </c>
      <c r="X273">
        <v>1</v>
      </c>
      <c r="Y273" t="s">
        <v>7273</v>
      </c>
      <c r="Z273">
        <v>100</v>
      </c>
      <c r="AA273">
        <v>100</v>
      </c>
      <c r="AB273" t="s">
        <v>759</v>
      </c>
      <c r="AC273" t="s">
        <v>268</v>
      </c>
      <c r="AD273" t="s">
        <v>7274</v>
      </c>
      <c r="AE273" t="s">
        <v>762</v>
      </c>
      <c r="AF273" t="s">
        <v>762</v>
      </c>
      <c r="AG273" t="s">
        <v>762</v>
      </c>
      <c r="AH273" t="s">
        <v>762</v>
      </c>
      <c r="AI273" t="s">
        <v>762</v>
      </c>
      <c r="AJ273" t="s">
        <v>45</v>
      </c>
      <c r="AK273" t="s">
        <v>207</v>
      </c>
      <c r="AL273" t="s">
        <v>208</v>
      </c>
      <c r="AM273" t="s">
        <v>209</v>
      </c>
      <c r="AN273" t="s">
        <v>242</v>
      </c>
      <c r="AO273" t="s">
        <v>268</v>
      </c>
      <c r="AP273" t="s">
        <v>268</v>
      </c>
      <c r="AQ273" t="s">
        <v>7275</v>
      </c>
      <c r="AR273" t="s">
        <v>7276</v>
      </c>
      <c r="AS273" t="s">
        <v>7276</v>
      </c>
    </row>
    <row r="274" spans="1:45" x14ac:dyDescent="0.25">
      <c r="A274" t="s">
        <v>7047</v>
      </c>
      <c r="B274">
        <v>12</v>
      </c>
      <c r="C274">
        <v>2</v>
      </c>
      <c r="D274" s="4">
        <v>4.5734742446707504</v>
      </c>
      <c r="E274">
        <v>1.25830573921179</v>
      </c>
      <c r="F274">
        <v>12</v>
      </c>
      <c r="G274">
        <v>2</v>
      </c>
      <c r="H274">
        <v>4</v>
      </c>
      <c r="I274">
        <v>4</v>
      </c>
      <c r="J274" t="s">
        <v>733</v>
      </c>
      <c r="K274" s="4">
        <v>15.58397306913</v>
      </c>
      <c r="L274" s="4">
        <v>1.6252981613508399</v>
      </c>
      <c r="M274" t="s">
        <v>733</v>
      </c>
      <c r="N274" s="4">
        <v>5.5944437410837304</v>
      </c>
      <c r="O274" s="4">
        <v>-3.2601703705451199</v>
      </c>
      <c r="P274" s="4">
        <v>0.77497477132776404</v>
      </c>
      <c r="Q274" s="4">
        <v>-4.2068083906260201</v>
      </c>
      <c r="R274" s="3">
        <v>2.5900256119717499E-5</v>
      </c>
      <c r="S274">
        <v>1.4098169391075401E-4</v>
      </c>
      <c r="T274" s="4">
        <v>-2.4851955992173602</v>
      </c>
      <c r="U274" s="4">
        <v>-4.0351451418728903</v>
      </c>
      <c r="V274" t="s">
        <v>5426</v>
      </c>
      <c r="W274">
        <v>0</v>
      </c>
      <c r="X274">
        <v>1</v>
      </c>
      <c r="Y274" t="s">
        <v>7048</v>
      </c>
      <c r="Z274">
        <v>100</v>
      </c>
      <c r="AA274">
        <v>100</v>
      </c>
      <c r="AB274" t="s">
        <v>759</v>
      </c>
      <c r="AC274" t="s">
        <v>2071</v>
      </c>
      <c r="AD274" t="s">
        <v>7049</v>
      </c>
      <c r="AE274" t="s">
        <v>762</v>
      </c>
      <c r="AF274" t="s">
        <v>762</v>
      </c>
      <c r="AG274" t="s">
        <v>762</v>
      </c>
      <c r="AH274" t="s">
        <v>762</v>
      </c>
      <c r="AI274" t="s">
        <v>762</v>
      </c>
      <c r="AJ274" t="s">
        <v>45</v>
      </c>
      <c r="AK274" t="s">
        <v>207</v>
      </c>
      <c r="AL274" t="s">
        <v>313</v>
      </c>
      <c r="AM274" t="s">
        <v>314</v>
      </c>
      <c r="AN274" t="s">
        <v>2070</v>
      </c>
      <c r="AO274" t="s">
        <v>2071</v>
      </c>
      <c r="AP274" t="s">
        <v>2071</v>
      </c>
      <c r="AQ274" t="s">
        <v>7048</v>
      </c>
      <c r="AR274" t="s">
        <v>7050</v>
      </c>
      <c r="AS274" t="s">
        <v>7050</v>
      </c>
    </row>
    <row r="275" spans="1:45" x14ac:dyDescent="0.25">
      <c r="A275" t="s">
        <v>6908</v>
      </c>
      <c r="B275">
        <v>25</v>
      </c>
      <c r="C275">
        <v>12</v>
      </c>
      <c r="D275" s="4">
        <v>2.2173557826083501</v>
      </c>
      <c r="E275">
        <v>8.5440037453175304</v>
      </c>
      <c r="F275">
        <v>24</v>
      </c>
      <c r="G275">
        <v>14</v>
      </c>
      <c r="H275">
        <v>4</v>
      </c>
      <c r="I275">
        <v>4</v>
      </c>
      <c r="J275" t="s">
        <v>733</v>
      </c>
      <c r="K275" s="4">
        <v>32.131539230281803</v>
      </c>
      <c r="L275" s="4">
        <v>11.085979440727</v>
      </c>
      <c r="M275" t="s">
        <v>733</v>
      </c>
      <c r="N275" s="4">
        <v>10.9822128538573</v>
      </c>
      <c r="O275" s="4">
        <v>-1.54954525741017</v>
      </c>
      <c r="P275" s="4">
        <v>0.626210985801401</v>
      </c>
      <c r="Q275" s="4">
        <v>-2.4744779196537401</v>
      </c>
      <c r="R275">
        <v>1.3343106847812E-2</v>
      </c>
      <c r="S275">
        <v>3.14932011208338E-2</v>
      </c>
      <c r="T275" s="4">
        <v>-0.92333427160877002</v>
      </c>
      <c r="U275" s="4">
        <v>-2.1757562432115698</v>
      </c>
      <c r="V275" t="s">
        <v>5426</v>
      </c>
      <c r="W275">
        <v>0</v>
      </c>
      <c r="X275">
        <v>1</v>
      </c>
      <c r="Y275" t="s">
        <v>6909</v>
      </c>
      <c r="Z275">
        <v>99.093999999999994</v>
      </c>
      <c r="AA275">
        <v>99.698800000000006</v>
      </c>
      <c r="AB275" t="s">
        <v>759</v>
      </c>
      <c r="AC275" t="s">
        <v>5559</v>
      </c>
      <c r="AD275" t="s">
        <v>6910</v>
      </c>
      <c r="AE275" t="s">
        <v>762</v>
      </c>
      <c r="AF275" t="s">
        <v>762</v>
      </c>
      <c r="AG275" t="s">
        <v>762</v>
      </c>
      <c r="AH275" t="s">
        <v>762</v>
      </c>
      <c r="AI275" t="s">
        <v>762</v>
      </c>
      <c r="AJ275" t="s">
        <v>45</v>
      </c>
      <c r="AK275" t="s">
        <v>191</v>
      </c>
      <c r="AL275" t="s">
        <v>4853</v>
      </c>
      <c r="AM275" t="s">
        <v>4851</v>
      </c>
      <c r="AN275" t="s">
        <v>5561</v>
      </c>
      <c r="AO275" t="s">
        <v>5559</v>
      </c>
      <c r="AP275" t="s">
        <v>5559</v>
      </c>
      <c r="AQ275" t="s">
        <v>6911</v>
      </c>
      <c r="AR275" t="s">
        <v>6912</v>
      </c>
      <c r="AS275" t="s">
        <v>6913</v>
      </c>
    </row>
    <row r="276" spans="1:45" x14ac:dyDescent="0.25">
      <c r="A276" t="s">
        <v>5974</v>
      </c>
      <c r="B276">
        <v>65</v>
      </c>
      <c r="C276">
        <v>11</v>
      </c>
      <c r="D276" s="4">
        <v>52.491269115285597</v>
      </c>
      <c r="E276">
        <v>7.8528126595931598</v>
      </c>
      <c r="F276">
        <v>47</v>
      </c>
      <c r="G276">
        <v>8.5</v>
      </c>
      <c r="H276">
        <v>4</v>
      </c>
      <c r="I276">
        <v>4</v>
      </c>
      <c r="J276" t="s">
        <v>733</v>
      </c>
      <c r="K276" s="4">
        <v>84.187701647314597</v>
      </c>
      <c r="L276" s="4">
        <v>9.0377034050263898</v>
      </c>
      <c r="M276" t="s">
        <v>733</v>
      </c>
      <c r="N276" s="4">
        <v>28.0594537696788</v>
      </c>
      <c r="O276" s="4">
        <v>-3.1913598296562098</v>
      </c>
      <c r="P276" s="4">
        <v>0.58665165967352095</v>
      </c>
      <c r="Q276" s="4">
        <v>-5.4399570461152997</v>
      </c>
      <c r="R276" s="3">
        <v>5.3293418898430503E-8</v>
      </c>
      <c r="S276" s="3">
        <v>5.8142433836828404E-7</v>
      </c>
      <c r="T276" s="4">
        <v>-2.60470816998268</v>
      </c>
      <c r="U276" s="4">
        <v>-3.7780114893297299</v>
      </c>
      <c r="V276" t="s">
        <v>5426</v>
      </c>
      <c r="W276">
        <v>2</v>
      </c>
      <c r="X276">
        <v>1</v>
      </c>
      <c r="Y276" t="s">
        <v>5975</v>
      </c>
      <c r="Z276">
        <v>100</v>
      </c>
      <c r="AA276">
        <v>100</v>
      </c>
      <c r="AB276" t="s">
        <v>759</v>
      </c>
      <c r="AC276" t="s">
        <v>5976</v>
      </c>
      <c r="AD276" t="s">
        <v>5977</v>
      </c>
      <c r="AE276" t="s">
        <v>762</v>
      </c>
      <c r="AF276" t="s">
        <v>762</v>
      </c>
      <c r="AG276" t="s">
        <v>762</v>
      </c>
      <c r="AH276" t="s">
        <v>762</v>
      </c>
      <c r="AI276" t="s">
        <v>762</v>
      </c>
      <c r="AJ276" t="s">
        <v>45</v>
      </c>
      <c r="AK276" t="s">
        <v>353</v>
      </c>
      <c r="AL276" t="s">
        <v>5978</v>
      </c>
      <c r="AM276" t="s">
        <v>5978</v>
      </c>
      <c r="AN276" t="s">
        <v>5978</v>
      </c>
      <c r="AO276" t="s">
        <v>5978</v>
      </c>
      <c r="AP276" t="s">
        <v>5978</v>
      </c>
      <c r="AQ276" t="s">
        <v>5979</v>
      </c>
      <c r="AR276" t="s">
        <v>5980</v>
      </c>
      <c r="AS276" t="s">
        <v>5980</v>
      </c>
    </row>
    <row r="277" spans="1:45" x14ac:dyDescent="0.25">
      <c r="A277" t="s">
        <v>7063</v>
      </c>
      <c r="B277">
        <v>2</v>
      </c>
      <c r="C277">
        <v>0</v>
      </c>
      <c r="D277" s="4">
        <v>1.4142135623731</v>
      </c>
      <c r="E277">
        <v>0</v>
      </c>
      <c r="F277">
        <v>1.5</v>
      </c>
      <c r="G277">
        <v>0</v>
      </c>
      <c r="H277">
        <v>4</v>
      </c>
      <c r="I277">
        <v>4</v>
      </c>
      <c r="J277" t="s">
        <v>733</v>
      </c>
      <c r="K277" s="4">
        <v>2.81370045401844</v>
      </c>
      <c r="L277" s="4">
        <v>0</v>
      </c>
      <c r="M277" t="s">
        <v>733</v>
      </c>
      <c r="N277" s="4">
        <v>2.7379398015653198</v>
      </c>
      <c r="O277" s="4">
        <v>-3.9646056640587299</v>
      </c>
      <c r="P277" s="4">
        <v>1.4892427310548499</v>
      </c>
      <c r="Q277" s="4">
        <v>-2.6621621723482001</v>
      </c>
      <c r="R277">
        <v>7.7640461828607701E-3</v>
      </c>
      <c r="S277">
        <v>1.996033987026E-2</v>
      </c>
      <c r="T277" s="4">
        <v>-2.47536293300388</v>
      </c>
      <c r="U277" s="4">
        <v>-5.4538483951135701</v>
      </c>
      <c r="V277" t="s">
        <v>5426</v>
      </c>
      <c r="W277">
        <v>0</v>
      </c>
      <c r="X277">
        <v>1</v>
      </c>
      <c r="Y277" t="s">
        <v>7064</v>
      </c>
      <c r="Z277">
        <v>100</v>
      </c>
      <c r="AA277">
        <v>100</v>
      </c>
      <c r="AB277" t="s">
        <v>759</v>
      </c>
      <c r="AC277" t="s">
        <v>5697</v>
      </c>
      <c r="AD277" t="s">
        <v>7065</v>
      </c>
      <c r="AE277" t="s">
        <v>762</v>
      </c>
      <c r="AF277" t="s">
        <v>762</v>
      </c>
      <c r="AG277" t="s">
        <v>762</v>
      </c>
      <c r="AH277" t="s">
        <v>762</v>
      </c>
      <c r="AI277" t="s">
        <v>762</v>
      </c>
      <c r="AJ277" t="s">
        <v>45</v>
      </c>
      <c r="AK277" t="s">
        <v>46</v>
      </c>
      <c r="AL277" t="s">
        <v>401</v>
      </c>
      <c r="AM277" t="s">
        <v>406</v>
      </c>
      <c r="AN277" t="s">
        <v>410</v>
      </c>
      <c r="AO277" t="s">
        <v>5697</v>
      </c>
      <c r="AP277" t="s">
        <v>5697</v>
      </c>
      <c r="AQ277" t="s">
        <v>7066</v>
      </c>
      <c r="AR277" t="s">
        <v>7067</v>
      </c>
      <c r="AS277" t="s">
        <v>7067</v>
      </c>
    </row>
    <row r="278" spans="1:45" x14ac:dyDescent="0.25">
      <c r="A278" t="s">
        <v>7358</v>
      </c>
      <c r="B278">
        <v>52</v>
      </c>
      <c r="C278">
        <v>7</v>
      </c>
      <c r="D278" s="4">
        <v>75.323192532800505</v>
      </c>
      <c r="E278">
        <v>6.4549722436790304</v>
      </c>
      <c r="F278">
        <v>19.5</v>
      </c>
      <c r="G278">
        <v>5</v>
      </c>
      <c r="H278">
        <v>4</v>
      </c>
      <c r="I278">
        <v>4</v>
      </c>
      <c r="J278" t="s">
        <v>733</v>
      </c>
      <c r="K278" s="4">
        <v>76.977157805495693</v>
      </c>
      <c r="L278" s="4">
        <v>5.7111743624554601</v>
      </c>
      <c r="M278" t="s">
        <v>733</v>
      </c>
      <c r="N278" s="4">
        <v>18.330297218447299</v>
      </c>
      <c r="O278" s="4">
        <v>-3.74226697498323</v>
      </c>
      <c r="P278" s="4">
        <v>1.0192267650714999</v>
      </c>
      <c r="Q278" s="4">
        <v>-3.6716725887008099</v>
      </c>
      <c r="R278">
        <v>2.4096826525853599E-4</v>
      </c>
      <c r="S278">
        <v>9.78500527615334E-4</v>
      </c>
      <c r="T278" s="4">
        <v>-2.7230402099117299</v>
      </c>
      <c r="U278" s="4">
        <v>-4.7614937400547301</v>
      </c>
      <c r="V278" t="s">
        <v>5426</v>
      </c>
      <c r="W278">
        <v>0</v>
      </c>
      <c r="X278">
        <v>1</v>
      </c>
      <c r="Y278" t="s">
        <v>7359</v>
      </c>
      <c r="Z278">
        <v>100</v>
      </c>
      <c r="AA278">
        <v>100</v>
      </c>
      <c r="AB278" t="s">
        <v>759</v>
      </c>
      <c r="AC278" t="s">
        <v>7360</v>
      </c>
      <c r="AD278" t="s">
        <v>7361</v>
      </c>
      <c r="AE278" t="s">
        <v>762</v>
      </c>
      <c r="AF278" t="s">
        <v>762</v>
      </c>
      <c r="AG278" t="s">
        <v>762</v>
      </c>
      <c r="AH278" t="s">
        <v>762</v>
      </c>
      <c r="AI278" t="s">
        <v>762</v>
      </c>
      <c r="AJ278" t="s">
        <v>45</v>
      </c>
      <c r="AK278" t="s">
        <v>207</v>
      </c>
      <c r="AL278" t="s">
        <v>313</v>
      </c>
      <c r="AM278" t="s">
        <v>314</v>
      </c>
      <c r="AN278" t="s">
        <v>7362</v>
      </c>
      <c r="AO278" t="s">
        <v>7360</v>
      </c>
      <c r="AP278" t="s">
        <v>7360</v>
      </c>
      <c r="AQ278" t="s">
        <v>7363</v>
      </c>
      <c r="AR278" t="s">
        <v>7364</v>
      </c>
      <c r="AS278" t="s">
        <v>7364</v>
      </c>
    </row>
    <row r="279" spans="1:45" x14ac:dyDescent="0.25">
      <c r="A279" t="s">
        <v>7407</v>
      </c>
      <c r="B279">
        <v>14</v>
      </c>
      <c r="C279">
        <v>3</v>
      </c>
      <c r="D279" s="4">
        <v>13.735598518691001</v>
      </c>
      <c r="E279">
        <v>1.7320508075688801</v>
      </c>
      <c r="F279">
        <v>9.5</v>
      </c>
      <c r="G279">
        <v>2</v>
      </c>
      <c r="H279">
        <v>4</v>
      </c>
      <c r="I279">
        <v>4</v>
      </c>
      <c r="J279" t="s">
        <v>733</v>
      </c>
      <c r="K279" s="4">
        <v>20.039599207899901</v>
      </c>
      <c r="L279" s="4">
        <v>2.5628770382646202</v>
      </c>
      <c r="M279" t="s">
        <v>733</v>
      </c>
      <c r="N279" s="4">
        <v>6.2258513247798399</v>
      </c>
      <c r="O279" s="4">
        <v>-2.99844833408428</v>
      </c>
      <c r="P279" s="4">
        <v>0.92938850858705202</v>
      </c>
      <c r="Q279" s="4">
        <v>-3.22625931607742</v>
      </c>
      <c r="R279">
        <v>1.25419667602449E-3</v>
      </c>
      <c r="S279">
        <v>4.2004847832071901E-3</v>
      </c>
      <c r="T279" s="4">
        <v>-2.0690598254972299</v>
      </c>
      <c r="U279" s="4">
        <v>-3.9278368426713302</v>
      </c>
      <c r="V279" t="s">
        <v>5426</v>
      </c>
      <c r="W279">
        <v>0</v>
      </c>
      <c r="X279">
        <v>1</v>
      </c>
      <c r="Y279" t="s">
        <v>7408</v>
      </c>
      <c r="Z279">
        <v>100</v>
      </c>
      <c r="AA279">
        <v>100</v>
      </c>
      <c r="AB279" t="s">
        <v>759</v>
      </c>
      <c r="AC279" t="s">
        <v>6210</v>
      </c>
      <c r="AD279" t="s">
        <v>7409</v>
      </c>
      <c r="AE279" t="s">
        <v>762</v>
      </c>
      <c r="AF279" t="s">
        <v>762</v>
      </c>
      <c r="AG279" t="s">
        <v>762</v>
      </c>
      <c r="AH279" t="s">
        <v>762</v>
      </c>
      <c r="AI279" t="s">
        <v>762</v>
      </c>
      <c r="AJ279" t="s">
        <v>45</v>
      </c>
      <c r="AK279" t="s">
        <v>207</v>
      </c>
      <c r="AL279" t="s">
        <v>313</v>
      </c>
      <c r="AM279" t="s">
        <v>314</v>
      </c>
      <c r="AN279" t="s">
        <v>315</v>
      </c>
      <c r="AO279" t="s">
        <v>6210</v>
      </c>
      <c r="AP279" t="s">
        <v>6210</v>
      </c>
      <c r="AQ279" t="s">
        <v>7410</v>
      </c>
      <c r="AR279" t="s">
        <v>7411</v>
      </c>
      <c r="AS279" t="s">
        <v>7412</v>
      </c>
    </row>
    <row r="280" spans="1:45" x14ac:dyDescent="0.25">
      <c r="A280" t="s">
        <v>6771</v>
      </c>
      <c r="B280">
        <v>15</v>
      </c>
      <c r="C280">
        <v>7</v>
      </c>
      <c r="D280" s="4">
        <v>3.8622100754188202</v>
      </c>
      <c r="E280">
        <v>2.7537852736430501</v>
      </c>
      <c r="F280">
        <v>14.5</v>
      </c>
      <c r="G280">
        <v>6.5</v>
      </c>
      <c r="H280">
        <v>4</v>
      </c>
      <c r="I280">
        <v>4</v>
      </c>
      <c r="J280" t="s">
        <v>733</v>
      </c>
      <c r="K280" s="4">
        <v>19.176452260322002</v>
      </c>
      <c r="L280" s="4">
        <v>5.9216244858988896</v>
      </c>
      <c r="M280" t="s">
        <v>733</v>
      </c>
      <c r="N280" s="4">
        <v>7.9784278507727704</v>
      </c>
      <c r="O280" s="4">
        <v>-1.69688435456733</v>
      </c>
      <c r="P280" s="4">
        <v>0.53291240822921404</v>
      </c>
      <c r="Q280" s="4">
        <v>-3.1841712228203001</v>
      </c>
      <c r="R280">
        <v>1.45169115802961E-3</v>
      </c>
      <c r="S280">
        <v>4.7831683363957099E-3</v>
      </c>
      <c r="T280" s="4">
        <v>-1.16397194633811</v>
      </c>
      <c r="U280" s="4">
        <v>-2.22979676279654</v>
      </c>
      <c r="V280" t="s">
        <v>5426</v>
      </c>
      <c r="W280">
        <v>2</v>
      </c>
      <c r="X280">
        <v>1</v>
      </c>
      <c r="Y280" t="s">
        <v>6772</v>
      </c>
      <c r="Z280">
        <v>99.093999999999994</v>
      </c>
      <c r="AA280">
        <v>100</v>
      </c>
      <c r="AB280" t="s">
        <v>759</v>
      </c>
      <c r="AC280" t="s">
        <v>5859</v>
      </c>
      <c r="AD280" t="s">
        <v>6773</v>
      </c>
      <c r="AE280" t="s">
        <v>762</v>
      </c>
      <c r="AF280" t="s">
        <v>762</v>
      </c>
      <c r="AG280" t="s">
        <v>762</v>
      </c>
      <c r="AH280" t="s">
        <v>762</v>
      </c>
      <c r="AI280" t="s">
        <v>762</v>
      </c>
      <c r="AJ280" t="s">
        <v>45</v>
      </c>
      <c r="AK280" t="s">
        <v>207</v>
      </c>
      <c r="AL280" t="s">
        <v>313</v>
      </c>
      <c r="AM280" t="s">
        <v>314</v>
      </c>
      <c r="AN280" t="s">
        <v>5861</v>
      </c>
      <c r="AO280" t="s">
        <v>5861</v>
      </c>
      <c r="AP280" t="s">
        <v>5861</v>
      </c>
      <c r="AQ280" t="s">
        <v>6772</v>
      </c>
      <c r="AR280" t="s">
        <v>6774</v>
      </c>
      <c r="AS280" t="s">
        <v>6775</v>
      </c>
    </row>
    <row r="281" spans="1:45" x14ac:dyDescent="0.25">
      <c r="A281" t="s">
        <v>5875</v>
      </c>
      <c r="B281">
        <v>242</v>
      </c>
      <c r="C281">
        <v>21</v>
      </c>
      <c r="D281" s="4">
        <v>57.540565400999199</v>
      </c>
      <c r="E281">
        <v>24.595053703268601</v>
      </c>
      <c r="F281">
        <v>246</v>
      </c>
      <c r="G281">
        <v>9</v>
      </c>
      <c r="H281">
        <v>4</v>
      </c>
      <c r="I281">
        <v>4</v>
      </c>
      <c r="J281" t="s">
        <v>733</v>
      </c>
      <c r="K281" s="4">
        <v>317.52215909251299</v>
      </c>
      <c r="L281" s="4">
        <v>20.026991700328502</v>
      </c>
      <c r="M281" t="s">
        <v>733</v>
      </c>
      <c r="N281" s="4">
        <v>78.888588886458194</v>
      </c>
      <c r="O281" s="4">
        <v>-3.9927161556070798</v>
      </c>
      <c r="P281" s="4">
        <v>0.62557740659300398</v>
      </c>
      <c r="Q281" s="4">
        <v>-6.38244941957233</v>
      </c>
      <c r="R281" s="3">
        <v>1.7427759984194E-10</v>
      </c>
      <c r="S281" s="3">
        <v>4.10197832220566E-9</v>
      </c>
      <c r="T281" s="4">
        <v>-3.3671387490140798</v>
      </c>
      <c r="U281" s="4">
        <v>-4.6182935622000896</v>
      </c>
      <c r="V281" t="s">
        <v>5426</v>
      </c>
      <c r="W281">
        <v>2</v>
      </c>
      <c r="X281">
        <v>1</v>
      </c>
      <c r="Y281" t="s">
        <v>5876</v>
      </c>
      <c r="Z281">
        <v>99.087999999999994</v>
      </c>
      <c r="AA281">
        <v>100</v>
      </c>
      <c r="AB281" t="s">
        <v>759</v>
      </c>
      <c r="AC281" t="s">
        <v>5877</v>
      </c>
      <c r="AD281" t="s">
        <v>5878</v>
      </c>
      <c r="AE281" t="s">
        <v>762</v>
      </c>
      <c r="AF281" t="s">
        <v>762</v>
      </c>
      <c r="AG281" t="s">
        <v>762</v>
      </c>
      <c r="AH281" t="s">
        <v>762</v>
      </c>
      <c r="AI281" t="s">
        <v>762</v>
      </c>
      <c r="AJ281" t="s">
        <v>45</v>
      </c>
      <c r="AK281" t="s">
        <v>78</v>
      </c>
      <c r="AL281" t="s">
        <v>4133</v>
      </c>
      <c r="AM281" t="s">
        <v>4134</v>
      </c>
      <c r="AN281" t="s">
        <v>5879</v>
      </c>
      <c r="AO281" t="s">
        <v>5879</v>
      </c>
      <c r="AP281" t="s">
        <v>5879</v>
      </c>
      <c r="AQ281" t="s">
        <v>5880</v>
      </c>
      <c r="AR281" t="s">
        <v>5881</v>
      </c>
      <c r="AS281" t="s">
        <v>5882</v>
      </c>
    </row>
    <row r="282" spans="1:45" x14ac:dyDescent="0.25">
      <c r="A282" t="s">
        <v>6272</v>
      </c>
      <c r="B282">
        <v>12</v>
      </c>
      <c r="C282">
        <v>7</v>
      </c>
      <c r="D282" s="4">
        <v>2.8722813232690099</v>
      </c>
      <c r="E282">
        <v>3.30403793359983</v>
      </c>
      <c r="F282">
        <v>12</v>
      </c>
      <c r="G282">
        <v>6.5</v>
      </c>
      <c r="H282">
        <v>4</v>
      </c>
      <c r="I282">
        <v>4</v>
      </c>
      <c r="J282" t="s">
        <v>733</v>
      </c>
      <c r="K282" s="4">
        <v>15.3835852479169</v>
      </c>
      <c r="L282" s="4">
        <v>5.8497820930816697</v>
      </c>
      <c r="M282" t="s">
        <v>733</v>
      </c>
      <c r="N282" s="4">
        <v>9.4662707131579804</v>
      </c>
      <c r="O282" s="4">
        <v>-1.4069834016003999</v>
      </c>
      <c r="P282" s="4">
        <v>0.52034889248145799</v>
      </c>
      <c r="Q282" s="4">
        <v>-2.7039231214478598</v>
      </c>
      <c r="R282">
        <v>6.8526141493626203E-3</v>
      </c>
      <c r="S282">
        <v>1.7884337954496701E-2</v>
      </c>
      <c r="T282" s="4">
        <v>-0.88663450911894204</v>
      </c>
      <c r="U282" s="4">
        <v>-1.92733229408186</v>
      </c>
      <c r="V282" t="s">
        <v>5426</v>
      </c>
      <c r="W282">
        <v>0</v>
      </c>
      <c r="X282">
        <v>1</v>
      </c>
      <c r="Y282" t="s">
        <v>6273</v>
      </c>
      <c r="Z282">
        <v>99.084999999999994</v>
      </c>
      <c r="AA282">
        <v>99.093699999999998</v>
      </c>
      <c r="AB282" t="s">
        <v>759</v>
      </c>
      <c r="AC282" t="s">
        <v>263</v>
      </c>
      <c r="AD282" t="s">
        <v>6274</v>
      </c>
      <c r="AE282" t="s">
        <v>762</v>
      </c>
      <c r="AF282" t="s">
        <v>762</v>
      </c>
      <c r="AG282" t="s">
        <v>762</v>
      </c>
      <c r="AH282" t="s">
        <v>762</v>
      </c>
      <c r="AI282" t="s">
        <v>762</v>
      </c>
      <c r="AJ282" t="s">
        <v>45</v>
      </c>
      <c r="AK282" t="s">
        <v>207</v>
      </c>
      <c r="AL282" t="s">
        <v>208</v>
      </c>
      <c r="AM282" t="s">
        <v>209</v>
      </c>
      <c r="AN282" t="s">
        <v>242</v>
      </c>
      <c r="AO282" t="s">
        <v>263</v>
      </c>
      <c r="AP282" t="s">
        <v>263</v>
      </c>
      <c r="AQ282" t="s">
        <v>6275</v>
      </c>
      <c r="AR282" t="s">
        <v>6276</v>
      </c>
      <c r="AS282" t="s">
        <v>6277</v>
      </c>
    </row>
    <row r="283" spans="1:45" x14ac:dyDescent="0.25">
      <c r="A283" t="s">
        <v>6414</v>
      </c>
      <c r="B283">
        <v>51</v>
      </c>
      <c r="C283">
        <v>8</v>
      </c>
      <c r="D283" s="4">
        <v>82.504040305106699</v>
      </c>
      <c r="E283">
        <v>4.4253060157839199</v>
      </c>
      <c r="F283">
        <v>9.5</v>
      </c>
      <c r="G283">
        <v>8</v>
      </c>
      <c r="H283">
        <v>4</v>
      </c>
      <c r="I283">
        <v>4</v>
      </c>
      <c r="J283" t="s">
        <v>733</v>
      </c>
      <c r="K283" s="4">
        <v>75.577525740745202</v>
      </c>
      <c r="L283" s="4">
        <v>7.4063385985331998</v>
      </c>
      <c r="M283" t="s">
        <v>733</v>
      </c>
      <c r="N283" s="4">
        <v>21.2218129760676</v>
      </c>
      <c r="O283" s="4">
        <v>-3.3542511455357999</v>
      </c>
      <c r="P283" s="4">
        <v>1.05822739671945</v>
      </c>
      <c r="Q283" s="4">
        <v>-3.1696884393034201</v>
      </c>
      <c r="R283">
        <v>1.5260247094844299E-3</v>
      </c>
      <c r="S283">
        <v>4.9732753993710598E-3</v>
      </c>
      <c r="T283" s="4">
        <v>-2.2960237488163502</v>
      </c>
      <c r="U283" s="4">
        <v>-4.4124785422552497</v>
      </c>
      <c r="V283" t="s">
        <v>5426</v>
      </c>
      <c r="W283">
        <v>2</v>
      </c>
      <c r="X283">
        <v>1</v>
      </c>
      <c r="Y283" t="s">
        <v>6415</v>
      </c>
      <c r="Z283">
        <v>100</v>
      </c>
      <c r="AA283">
        <v>100</v>
      </c>
      <c r="AB283" t="s">
        <v>759</v>
      </c>
      <c r="AC283" t="s">
        <v>6416</v>
      </c>
      <c r="AD283" t="s">
        <v>6417</v>
      </c>
      <c r="AE283" t="s">
        <v>762</v>
      </c>
      <c r="AF283" t="s">
        <v>762</v>
      </c>
      <c r="AG283" t="s">
        <v>762</v>
      </c>
      <c r="AH283" t="s">
        <v>762</v>
      </c>
      <c r="AI283" t="s">
        <v>762</v>
      </c>
      <c r="AJ283" t="s">
        <v>45</v>
      </c>
      <c r="AK283" t="s">
        <v>207</v>
      </c>
      <c r="AL283" t="s">
        <v>5579</v>
      </c>
      <c r="AM283" t="s">
        <v>5579</v>
      </c>
      <c r="AN283" t="s">
        <v>5579</v>
      </c>
      <c r="AO283" t="s">
        <v>5579</v>
      </c>
      <c r="AP283" t="s">
        <v>5579</v>
      </c>
      <c r="AQ283" t="s">
        <v>6418</v>
      </c>
      <c r="AR283" t="s">
        <v>6419</v>
      </c>
      <c r="AS283" t="s">
        <v>6419</v>
      </c>
    </row>
    <row r="284" spans="1:45" x14ac:dyDescent="0.25">
      <c r="A284" t="s">
        <v>6168</v>
      </c>
      <c r="B284">
        <v>37</v>
      </c>
      <c r="C284">
        <v>5</v>
      </c>
      <c r="D284" s="4">
        <v>32.629230249374103</v>
      </c>
      <c r="E284">
        <v>1.82574185835055</v>
      </c>
      <c r="F284">
        <v>27.5</v>
      </c>
      <c r="G284">
        <v>5</v>
      </c>
      <c r="H284">
        <v>4</v>
      </c>
      <c r="I284">
        <v>4</v>
      </c>
      <c r="J284" t="s">
        <v>733</v>
      </c>
      <c r="K284" s="4">
        <v>48.813188702070399</v>
      </c>
      <c r="L284" s="4">
        <v>4.9184046900037197</v>
      </c>
      <c r="M284" t="s">
        <v>733</v>
      </c>
      <c r="N284" s="4">
        <v>17.034978973641</v>
      </c>
      <c r="O284" s="4">
        <v>-3.3390928579338399</v>
      </c>
      <c r="P284" s="4">
        <v>0.71749703859748404</v>
      </c>
      <c r="Q284" s="4">
        <v>-4.6538071633868698</v>
      </c>
      <c r="R284" s="3">
        <v>3.25861574669554E-6</v>
      </c>
      <c r="S284" s="3">
        <v>2.2756596780494702E-5</v>
      </c>
      <c r="T284" s="4">
        <v>-2.62159581933635</v>
      </c>
      <c r="U284" s="4">
        <v>-4.0565898965313201</v>
      </c>
      <c r="V284" t="s">
        <v>5426</v>
      </c>
      <c r="W284">
        <v>0</v>
      </c>
      <c r="X284">
        <v>1</v>
      </c>
      <c r="Y284" t="s">
        <v>6169</v>
      </c>
      <c r="Z284">
        <v>100</v>
      </c>
      <c r="AA284">
        <v>100</v>
      </c>
      <c r="AB284" t="s">
        <v>759</v>
      </c>
      <c r="AC284" t="s">
        <v>5475</v>
      </c>
      <c r="AD284" t="s">
        <v>6170</v>
      </c>
      <c r="AE284" t="s">
        <v>762</v>
      </c>
      <c r="AF284" t="s">
        <v>762</v>
      </c>
      <c r="AG284" t="s">
        <v>762</v>
      </c>
      <c r="AH284" t="s">
        <v>762</v>
      </c>
      <c r="AI284" t="s">
        <v>762</v>
      </c>
      <c r="AJ284" t="s">
        <v>45</v>
      </c>
      <c r="AK284" t="s">
        <v>46</v>
      </c>
      <c r="AL284" t="s">
        <v>401</v>
      </c>
      <c r="AM284" t="s">
        <v>406</v>
      </c>
      <c r="AN284" t="s">
        <v>3633</v>
      </c>
      <c r="AO284" t="s">
        <v>5475</v>
      </c>
      <c r="AP284" t="s">
        <v>5475</v>
      </c>
      <c r="AQ284" t="s">
        <v>6171</v>
      </c>
      <c r="AR284" t="s">
        <v>6172</v>
      </c>
      <c r="AS284" t="s">
        <v>6173</v>
      </c>
    </row>
    <row r="285" spans="1:45" x14ac:dyDescent="0.25">
      <c r="A285" t="s">
        <v>7226</v>
      </c>
      <c r="B285">
        <v>47</v>
      </c>
      <c r="C285">
        <v>6</v>
      </c>
      <c r="D285" s="4">
        <v>68.563231156842903</v>
      </c>
      <c r="E285">
        <v>5.3150729063673197</v>
      </c>
      <c r="F285">
        <v>14</v>
      </c>
      <c r="G285">
        <v>5.5</v>
      </c>
      <c r="H285">
        <v>4</v>
      </c>
      <c r="I285">
        <v>4</v>
      </c>
      <c r="J285" t="s">
        <v>733</v>
      </c>
      <c r="K285" s="4">
        <v>68.786500784304096</v>
      </c>
      <c r="L285" s="4">
        <v>5.2514922378700497</v>
      </c>
      <c r="M285" t="s">
        <v>733</v>
      </c>
      <c r="N285" s="4">
        <v>16.918469681446702</v>
      </c>
      <c r="O285" s="4">
        <v>-3.7046423349257598</v>
      </c>
      <c r="P285" s="4">
        <v>1.2345112906701601</v>
      </c>
      <c r="Q285" s="4">
        <v>-3.00089789613402</v>
      </c>
      <c r="R285">
        <v>2.6918480946988101E-3</v>
      </c>
      <c r="S285">
        <v>8.1170555833029196E-3</v>
      </c>
      <c r="T285" s="4">
        <v>-2.4701310442556101</v>
      </c>
      <c r="U285" s="4">
        <v>-4.9391536255959201</v>
      </c>
      <c r="V285" t="s">
        <v>5426</v>
      </c>
      <c r="W285">
        <v>0</v>
      </c>
      <c r="X285">
        <v>1</v>
      </c>
      <c r="Y285" t="s">
        <v>7227</v>
      </c>
      <c r="Z285">
        <v>100</v>
      </c>
      <c r="AA285">
        <v>100</v>
      </c>
      <c r="AB285" t="s">
        <v>759</v>
      </c>
      <c r="AC285" t="s">
        <v>263</v>
      </c>
      <c r="AD285" t="s">
        <v>7228</v>
      </c>
      <c r="AE285" t="s">
        <v>762</v>
      </c>
      <c r="AF285" t="s">
        <v>762</v>
      </c>
      <c r="AG285" t="s">
        <v>762</v>
      </c>
      <c r="AH285" t="s">
        <v>762</v>
      </c>
      <c r="AI285" t="s">
        <v>762</v>
      </c>
      <c r="AJ285" t="s">
        <v>45</v>
      </c>
      <c r="AK285" t="s">
        <v>207</v>
      </c>
      <c r="AL285" t="s">
        <v>208</v>
      </c>
      <c r="AM285" t="s">
        <v>209</v>
      </c>
      <c r="AN285" t="s">
        <v>242</v>
      </c>
      <c r="AO285" t="s">
        <v>263</v>
      </c>
      <c r="AP285" t="s">
        <v>263</v>
      </c>
      <c r="AQ285" t="s">
        <v>7229</v>
      </c>
      <c r="AR285" t="s">
        <v>7230</v>
      </c>
      <c r="AS285" t="s">
        <v>7230</v>
      </c>
    </row>
    <row r="286" spans="1:45" x14ac:dyDescent="0.25">
      <c r="A286" t="s">
        <v>6776</v>
      </c>
      <c r="B286">
        <v>13</v>
      </c>
      <c r="C286">
        <v>4</v>
      </c>
      <c r="D286" s="4">
        <v>4.5460605656619499</v>
      </c>
      <c r="E286">
        <v>2.9439202887759501</v>
      </c>
      <c r="F286">
        <v>12.5</v>
      </c>
      <c r="G286">
        <v>4</v>
      </c>
      <c r="H286">
        <v>4</v>
      </c>
      <c r="I286">
        <v>4</v>
      </c>
      <c r="J286" t="s">
        <v>733</v>
      </c>
      <c r="K286" s="4">
        <v>16.853472527272402</v>
      </c>
      <c r="L286" s="4">
        <v>4.2735882674602399</v>
      </c>
      <c r="M286" t="s">
        <v>733</v>
      </c>
      <c r="N286" s="4">
        <v>7.4671758532230204</v>
      </c>
      <c r="O286" s="4">
        <v>-2.0839006718065498</v>
      </c>
      <c r="P286" s="4">
        <v>0.62589348989373295</v>
      </c>
      <c r="Q286" s="4">
        <v>-3.3294813022585799</v>
      </c>
      <c r="R286">
        <v>8.7007905936068201E-4</v>
      </c>
      <c r="S286">
        <v>3.0761348663349802E-3</v>
      </c>
      <c r="T286" s="4">
        <v>-1.45800718191282</v>
      </c>
      <c r="U286" s="4">
        <v>-2.7097941617002901</v>
      </c>
      <c r="V286" t="s">
        <v>5426</v>
      </c>
      <c r="W286">
        <v>0</v>
      </c>
      <c r="X286">
        <v>1</v>
      </c>
      <c r="Y286" t="s">
        <v>6777</v>
      </c>
      <c r="Z286">
        <v>100</v>
      </c>
      <c r="AA286">
        <v>100</v>
      </c>
      <c r="AB286" t="s">
        <v>759</v>
      </c>
      <c r="AC286" t="s">
        <v>248</v>
      </c>
      <c r="AD286" t="s">
        <v>6778</v>
      </c>
      <c r="AE286" t="s">
        <v>248</v>
      </c>
      <c r="AF286">
        <v>0</v>
      </c>
      <c r="AG286" t="s">
        <v>248</v>
      </c>
      <c r="AH286" t="s">
        <v>6779</v>
      </c>
      <c r="AI286" t="s">
        <v>870</v>
      </c>
      <c r="AJ286" t="s">
        <v>45</v>
      </c>
      <c r="AK286" t="s">
        <v>207</v>
      </c>
      <c r="AL286" t="s">
        <v>208</v>
      </c>
      <c r="AM286" t="s">
        <v>209</v>
      </c>
      <c r="AN286" t="s">
        <v>242</v>
      </c>
      <c r="AO286" t="s">
        <v>248</v>
      </c>
      <c r="AP286" t="s">
        <v>248</v>
      </c>
      <c r="AQ286" t="s">
        <v>6777</v>
      </c>
      <c r="AR286" t="s">
        <v>6780</v>
      </c>
      <c r="AS286" t="s">
        <v>6780</v>
      </c>
    </row>
    <row r="287" spans="1:45" x14ac:dyDescent="0.25">
      <c r="A287" t="s">
        <v>5715</v>
      </c>
      <c r="B287">
        <v>62</v>
      </c>
      <c r="C287">
        <v>7</v>
      </c>
      <c r="D287" s="4">
        <v>57.846780377130798</v>
      </c>
      <c r="E287">
        <v>5.3229064742237702</v>
      </c>
      <c r="F287">
        <v>45.5</v>
      </c>
      <c r="G287">
        <v>6.5</v>
      </c>
      <c r="H287">
        <v>4</v>
      </c>
      <c r="I287">
        <v>4</v>
      </c>
      <c r="J287" t="s">
        <v>733</v>
      </c>
      <c r="K287" s="4">
        <v>77.705709053272102</v>
      </c>
      <c r="L287" s="4">
        <v>5.8392381893006799</v>
      </c>
      <c r="M287" t="s">
        <v>733</v>
      </c>
      <c r="N287" s="4">
        <v>37.329881222984604</v>
      </c>
      <c r="O287" s="4">
        <v>-3.72132827399644</v>
      </c>
      <c r="P287" s="4">
        <v>0.717122269764777</v>
      </c>
      <c r="Q287" s="4">
        <v>-5.1892521413636601</v>
      </c>
      <c r="R287" s="3">
        <v>2.1114033871413301E-7</v>
      </c>
      <c r="S287" s="3">
        <v>1.98784718893084E-6</v>
      </c>
      <c r="T287" s="4">
        <v>-3.0042060042316598</v>
      </c>
      <c r="U287" s="4">
        <v>-4.4384505437612098</v>
      </c>
      <c r="V287" t="s">
        <v>5426</v>
      </c>
      <c r="W287">
        <v>0</v>
      </c>
      <c r="X287">
        <v>1</v>
      </c>
      <c r="Y287" t="s">
        <v>5716</v>
      </c>
      <c r="Z287">
        <v>100</v>
      </c>
      <c r="AA287">
        <v>100</v>
      </c>
      <c r="AB287" t="s">
        <v>759</v>
      </c>
      <c r="AC287" t="s">
        <v>169</v>
      </c>
      <c r="AD287" t="s">
        <v>5717</v>
      </c>
      <c r="AE287" t="s">
        <v>762</v>
      </c>
      <c r="AF287" t="s">
        <v>762</v>
      </c>
      <c r="AG287" t="s">
        <v>762</v>
      </c>
      <c r="AH287" t="s">
        <v>762</v>
      </c>
      <c r="AI287" t="s">
        <v>762</v>
      </c>
      <c r="AJ287" t="s">
        <v>45</v>
      </c>
      <c r="AK287" t="s">
        <v>78</v>
      </c>
      <c r="AL287" t="s">
        <v>78</v>
      </c>
      <c r="AM287" t="s">
        <v>152</v>
      </c>
      <c r="AN287" t="s">
        <v>165</v>
      </c>
      <c r="AO287" t="s">
        <v>169</v>
      </c>
      <c r="AP287" t="s">
        <v>169</v>
      </c>
      <c r="AQ287" t="s">
        <v>5718</v>
      </c>
      <c r="AR287" t="s">
        <v>5719</v>
      </c>
      <c r="AS287" t="s">
        <v>5719</v>
      </c>
    </row>
    <row r="288" spans="1:45" x14ac:dyDescent="0.25">
      <c r="A288" t="s">
        <v>6208</v>
      </c>
      <c r="B288">
        <v>18</v>
      </c>
      <c r="C288">
        <v>7</v>
      </c>
      <c r="D288" s="4">
        <v>6.1644140029689796</v>
      </c>
      <c r="E288">
        <v>3.30403793359983</v>
      </c>
      <c r="F288">
        <v>18.5</v>
      </c>
      <c r="G288">
        <v>6.5</v>
      </c>
      <c r="H288">
        <v>4</v>
      </c>
      <c r="I288">
        <v>4</v>
      </c>
      <c r="J288" t="s">
        <v>733</v>
      </c>
      <c r="K288" s="4">
        <v>24.288247202124801</v>
      </c>
      <c r="L288" s="4">
        <v>5.8255269612238703</v>
      </c>
      <c r="M288" t="s">
        <v>733</v>
      </c>
      <c r="N288" s="4">
        <v>12.1703117808912</v>
      </c>
      <c r="O288" s="4">
        <v>-2.0544098656498599</v>
      </c>
      <c r="P288" s="4">
        <v>0.51961643140418801</v>
      </c>
      <c r="Q288" s="4">
        <v>-3.9537045818549599</v>
      </c>
      <c r="R288" s="3">
        <v>7.6950409512454004E-5</v>
      </c>
      <c r="S288">
        <v>3.6699426075170402E-4</v>
      </c>
      <c r="T288" s="4">
        <v>-1.5347934342456799</v>
      </c>
      <c r="U288" s="4">
        <v>-2.5740262970540502</v>
      </c>
      <c r="V288" t="s">
        <v>5426</v>
      </c>
      <c r="W288">
        <v>0</v>
      </c>
      <c r="X288">
        <v>1</v>
      </c>
      <c r="Y288" t="s">
        <v>6209</v>
      </c>
      <c r="Z288">
        <v>99.087999999999994</v>
      </c>
      <c r="AA288">
        <v>100</v>
      </c>
      <c r="AB288" t="s">
        <v>759</v>
      </c>
      <c r="AC288" t="s">
        <v>6210</v>
      </c>
      <c r="AD288" t="s">
        <v>6211</v>
      </c>
      <c r="AE288" t="s">
        <v>762</v>
      </c>
      <c r="AF288" t="s">
        <v>762</v>
      </c>
      <c r="AG288" t="s">
        <v>762</v>
      </c>
      <c r="AH288" t="s">
        <v>762</v>
      </c>
      <c r="AI288" t="s">
        <v>762</v>
      </c>
      <c r="AJ288" t="s">
        <v>45</v>
      </c>
      <c r="AK288" t="s">
        <v>207</v>
      </c>
      <c r="AL288" t="s">
        <v>313</v>
      </c>
      <c r="AM288" t="s">
        <v>314</v>
      </c>
      <c r="AN288" t="s">
        <v>315</v>
      </c>
      <c r="AO288" t="s">
        <v>6210</v>
      </c>
      <c r="AP288" t="s">
        <v>6210</v>
      </c>
      <c r="AQ288" t="s">
        <v>6212</v>
      </c>
      <c r="AR288" t="s">
        <v>6213</v>
      </c>
      <c r="AS288" t="s">
        <v>6214</v>
      </c>
    </row>
    <row r="289" spans="1:45" x14ac:dyDescent="0.25">
      <c r="A289" t="s">
        <v>6703</v>
      </c>
      <c r="B289">
        <v>16</v>
      </c>
      <c r="C289">
        <v>9</v>
      </c>
      <c r="D289" s="4">
        <v>9.3941471140279695</v>
      </c>
      <c r="E289">
        <v>4.79583152331272</v>
      </c>
      <c r="F289">
        <v>12</v>
      </c>
      <c r="G289">
        <v>8</v>
      </c>
      <c r="H289">
        <v>4</v>
      </c>
      <c r="I289">
        <v>4</v>
      </c>
      <c r="J289" t="s">
        <v>733</v>
      </c>
      <c r="K289" s="4">
        <v>19.764978463220402</v>
      </c>
      <c r="L289" s="4">
        <v>7.5848150415130098</v>
      </c>
      <c r="M289" t="s">
        <v>733</v>
      </c>
      <c r="N289" s="4">
        <v>9.0908601078755709</v>
      </c>
      <c r="O289" s="4">
        <v>-1.3652977088812099</v>
      </c>
      <c r="P289" s="4">
        <v>0.57810434673659195</v>
      </c>
      <c r="Q289" s="4">
        <v>-2.3616804069859301</v>
      </c>
      <c r="R289">
        <v>1.8192317914222801E-2</v>
      </c>
      <c r="S289">
        <v>4.0565677313995102E-2</v>
      </c>
      <c r="T289" s="4">
        <v>-0.78719336214462099</v>
      </c>
      <c r="U289" s="4">
        <v>-1.94340205561781</v>
      </c>
      <c r="V289" t="s">
        <v>5426</v>
      </c>
      <c r="W289">
        <v>0</v>
      </c>
      <c r="X289">
        <v>1</v>
      </c>
      <c r="Y289" t="s">
        <v>6704</v>
      </c>
      <c r="Z289">
        <v>100</v>
      </c>
      <c r="AA289">
        <v>100</v>
      </c>
      <c r="AB289" t="s">
        <v>759</v>
      </c>
      <c r="AC289" t="s">
        <v>6705</v>
      </c>
      <c r="AD289" t="s">
        <v>6706</v>
      </c>
      <c r="AE289" t="s">
        <v>762</v>
      </c>
      <c r="AF289" t="s">
        <v>762</v>
      </c>
      <c r="AG289" t="s">
        <v>762</v>
      </c>
      <c r="AH289" t="s">
        <v>762</v>
      </c>
      <c r="AI289" t="s">
        <v>762</v>
      </c>
      <c r="AJ289" t="s">
        <v>45</v>
      </c>
      <c r="AK289" t="s">
        <v>207</v>
      </c>
      <c r="AL289" t="s">
        <v>313</v>
      </c>
      <c r="AM289" t="s">
        <v>314</v>
      </c>
      <c r="AN289" t="s">
        <v>315</v>
      </c>
      <c r="AO289" t="s">
        <v>6705</v>
      </c>
      <c r="AP289" t="s">
        <v>6705</v>
      </c>
      <c r="AQ289" t="s">
        <v>6704</v>
      </c>
      <c r="AR289" t="s">
        <v>6707</v>
      </c>
      <c r="AS289" t="s">
        <v>6707</v>
      </c>
    </row>
    <row r="290" spans="1:45" x14ac:dyDescent="0.25">
      <c r="A290" t="s">
        <v>6290</v>
      </c>
      <c r="B290">
        <v>18</v>
      </c>
      <c r="C290">
        <v>11</v>
      </c>
      <c r="D290" s="4">
        <v>10.6301458127346</v>
      </c>
      <c r="E290">
        <v>4.9244289008980502</v>
      </c>
      <c r="F290">
        <v>17</v>
      </c>
      <c r="G290">
        <v>10.5</v>
      </c>
      <c r="H290">
        <v>4</v>
      </c>
      <c r="I290">
        <v>4</v>
      </c>
      <c r="J290" t="s">
        <v>733</v>
      </c>
      <c r="K290" s="4">
        <v>22.2569794464859</v>
      </c>
      <c r="L290" s="4">
        <v>9.6710602993261201</v>
      </c>
      <c r="M290" t="s">
        <v>733</v>
      </c>
      <c r="N290" s="4">
        <v>12.1466897941181</v>
      </c>
      <c r="O290" s="4">
        <v>-1.19773311607883</v>
      </c>
      <c r="P290" s="4">
        <v>0.482735860688491</v>
      </c>
      <c r="Q290" s="4">
        <v>-2.4811355725066599</v>
      </c>
      <c r="R290">
        <v>1.3096455132841901E-2</v>
      </c>
      <c r="S290">
        <v>3.1084210035186001E-2</v>
      </c>
      <c r="T290" s="4">
        <v>-0.71499725539034198</v>
      </c>
      <c r="U290" s="4">
        <v>-1.68046897676732</v>
      </c>
      <c r="V290" t="s">
        <v>5426</v>
      </c>
      <c r="W290">
        <v>0</v>
      </c>
      <c r="X290">
        <v>1</v>
      </c>
      <c r="Y290" t="s">
        <v>6291</v>
      </c>
      <c r="Z290">
        <v>99.098999999999904</v>
      </c>
      <c r="AA290">
        <v>100</v>
      </c>
      <c r="AB290" t="s">
        <v>759</v>
      </c>
      <c r="AC290" t="s">
        <v>213</v>
      </c>
      <c r="AD290" t="s">
        <v>6292</v>
      </c>
      <c r="AE290" t="s">
        <v>762</v>
      </c>
      <c r="AF290" t="s">
        <v>762</v>
      </c>
      <c r="AG290" t="s">
        <v>762</v>
      </c>
      <c r="AH290" t="s">
        <v>762</v>
      </c>
      <c r="AI290" t="s">
        <v>762</v>
      </c>
      <c r="AJ290" t="s">
        <v>45</v>
      </c>
      <c r="AK290" t="s">
        <v>207</v>
      </c>
      <c r="AL290" t="s">
        <v>208</v>
      </c>
      <c r="AM290" t="s">
        <v>209</v>
      </c>
      <c r="AN290" t="s">
        <v>210</v>
      </c>
      <c r="AO290" t="s">
        <v>213</v>
      </c>
      <c r="AP290" t="s">
        <v>213</v>
      </c>
      <c r="AQ290" t="s">
        <v>6293</v>
      </c>
      <c r="AR290" t="s">
        <v>6294</v>
      </c>
      <c r="AS290" t="s">
        <v>6295</v>
      </c>
    </row>
    <row r="291" spans="1:45" x14ac:dyDescent="0.25">
      <c r="A291" t="s">
        <v>6582</v>
      </c>
      <c r="B291">
        <v>21</v>
      </c>
      <c r="C291">
        <v>9</v>
      </c>
      <c r="D291" s="4">
        <v>5.1881274720911303</v>
      </c>
      <c r="E291">
        <v>2.70801280154532</v>
      </c>
      <c r="F291">
        <v>18</v>
      </c>
      <c r="G291">
        <v>8</v>
      </c>
      <c r="H291">
        <v>4</v>
      </c>
      <c r="I291">
        <v>4</v>
      </c>
      <c r="J291" t="s">
        <v>733</v>
      </c>
      <c r="K291" s="4">
        <v>26.650806148612201</v>
      </c>
      <c r="L291" s="4">
        <v>8.3605917495703395</v>
      </c>
      <c r="M291" t="s">
        <v>733</v>
      </c>
      <c r="N291" s="4">
        <v>11.3951879665074</v>
      </c>
      <c r="O291" s="4">
        <v>-1.6718397143478501</v>
      </c>
      <c r="P291" s="4">
        <v>0.55360783279036097</v>
      </c>
      <c r="Q291" s="4">
        <v>-3.0198989525152502</v>
      </c>
      <c r="R291">
        <v>2.52859031077574E-3</v>
      </c>
      <c r="S291">
        <v>7.7162984033516601E-3</v>
      </c>
      <c r="T291" s="4">
        <v>-1.1182318815574901</v>
      </c>
      <c r="U291" s="4">
        <v>-2.2254475471382098</v>
      </c>
      <c r="V291" t="s">
        <v>5426</v>
      </c>
      <c r="W291">
        <v>0</v>
      </c>
      <c r="X291">
        <v>1</v>
      </c>
      <c r="Y291" t="s">
        <v>6583</v>
      </c>
      <c r="Z291">
        <v>99.096000000000004</v>
      </c>
      <c r="AA291">
        <v>100</v>
      </c>
      <c r="AB291" t="s">
        <v>759</v>
      </c>
      <c r="AC291" t="s">
        <v>6584</v>
      </c>
      <c r="AD291" t="s">
        <v>6585</v>
      </c>
      <c r="AE291" t="s">
        <v>762</v>
      </c>
      <c r="AF291" t="s">
        <v>762</v>
      </c>
      <c r="AG291" t="s">
        <v>762</v>
      </c>
      <c r="AH291" t="s">
        <v>762</v>
      </c>
      <c r="AI291" t="s">
        <v>762</v>
      </c>
      <c r="AJ291" t="s">
        <v>45</v>
      </c>
      <c r="AK291" t="s">
        <v>4481</v>
      </c>
      <c r="AL291" t="s">
        <v>4481</v>
      </c>
      <c r="AM291" t="s">
        <v>6586</v>
      </c>
      <c r="AN291" t="s">
        <v>6587</v>
      </c>
      <c r="AO291" t="s">
        <v>6584</v>
      </c>
      <c r="AP291" t="s">
        <v>6584</v>
      </c>
      <c r="AQ291" t="s">
        <v>6588</v>
      </c>
      <c r="AR291" t="s">
        <v>6589</v>
      </c>
      <c r="AS291" t="s">
        <v>6590</v>
      </c>
    </row>
    <row r="292" spans="1:45" x14ac:dyDescent="0.25">
      <c r="A292" t="s">
        <v>6301</v>
      </c>
      <c r="B292">
        <v>63</v>
      </c>
      <c r="C292">
        <v>14</v>
      </c>
      <c r="D292" s="4">
        <v>94.252763001056607</v>
      </c>
      <c r="E292">
        <v>12.3119183449751</v>
      </c>
      <c r="F292">
        <v>18.5</v>
      </c>
      <c r="G292">
        <v>13</v>
      </c>
      <c r="H292">
        <v>4</v>
      </c>
      <c r="I292">
        <v>4</v>
      </c>
      <c r="J292" t="s">
        <v>733</v>
      </c>
      <c r="K292" s="4">
        <v>93.503901849074694</v>
      </c>
      <c r="L292" s="4">
        <v>11.829849055698601</v>
      </c>
      <c r="M292" t="s">
        <v>733</v>
      </c>
      <c r="N292" s="4">
        <v>26.9865060643696</v>
      </c>
      <c r="O292" s="4">
        <v>-2.9730447779903799</v>
      </c>
      <c r="P292" s="4">
        <v>1.0527345894151099</v>
      </c>
      <c r="Q292" s="4">
        <v>-2.82411617123948</v>
      </c>
      <c r="R292">
        <v>4.7411196954162101E-3</v>
      </c>
      <c r="S292">
        <v>1.2986989510504299E-2</v>
      </c>
      <c r="T292" s="4">
        <v>-1.92031018857527</v>
      </c>
      <c r="U292" s="4">
        <v>-4.0257793674054998</v>
      </c>
      <c r="V292" t="s">
        <v>5426</v>
      </c>
      <c r="W292">
        <v>0</v>
      </c>
      <c r="X292">
        <v>1</v>
      </c>
      <c r="Y292" t="s">
        <v>6302</v>
      </c>
      <c r="Z292">
        <v>100</v>
      </c>
      <c r="AA292">
        <v>100</v>
      </c>
      <c r="AB292" t="s">
        <v>759</v>
      </c>
      <c r="AC292" t="s">
        <v>6303</v>
      </c>
      <c r="AD292" t="s">
        <v>6304</v>
      </c>
      <c r="AE292" t="s">
        <v>762</v>
      </c>
      <c r="AF292" t="s">
        <v>762</v>
      </c>
      <c r="AG292" t="s">
        <v>762</v>
      </c>
      <c r="AH292" t="s">
        <v>762</v>
      </c>
      <c r="AI292" t="s">
        <v>762</v>
      </c>
      <c r="AJ292" t="s">
        <v>45</v>
      </c>
      <c r="AK292" t="s">
        <v>207</v>
      </c>
      <c r="AL292" t="s">
        <v>313</v>
      </c>
      <c r="AM292" t="s">
        <v>5940</v>
      </c>
      <c r="AN292" t="s">
        <v>5941</v>
      </c>
      <c r="AO292" t="s">
        <v>6303</v>
      </c>
      <c r="AP292" t="s">
        <v>6303</v>
      </c>
      <c r="AQ292" t="s">
        <v>6305</v>
      </c>
      <c r="AR292" t="s">
        <v>6306</v>
      </c>
      <c r="AS292" t="s">
        <v>6306</v>
      </c>
    </row>
    <row r="293" spans="1:45" x14ac:dyDescent="0.25">
      <c r="A293" t="s">
        <v>6508</v>
      </c>
      <c r="B293">
        <v>26</v>
      </c>
      <c r="C293">
        <v>10</v>
      </c>
      <c r="D293" s="4">
        <v>12.1757956618859</v>
      </c>
      <c r="E293">
        <v>9.1104335791442992</v>
      </c>
      <c r="F293">
        <v>24</v>
      </c>
      <c r="G293">
        <v>5.5</v>
      </c>
      <c r="H293">
        <v>4</v>
      </c>
      <c r="I293">
        <v>4</v>
      </c>
      <c r="J293" t="s">
        <v>733</v>
      </c>
      <c r="K293" s="4">
        <v>34.8165868386711</v>
      </c>
      <c r="L293" s="4">
        <v>7.8196273305425903</v>
      </c>
      <c r="M293" t="s">
        <v>733</v>
      </c>
      <c r="N293" s="4">
        <v>13.287634687583701</v>
      </c>
      <c r="O293" s="4">
        <v>-2.1013230037080999</v>
      </c>
      <c r="P293" s="4">
        <v>0.63165242345692096</v>
      </c>
      <c r="Q293" s="4">
        <v>-3.3267077362071</v>
      </c>
      <c r="R293">
        <v>8.7878490286194999E-4</v>
      </c>
      <c r="S293">
        <v>3.0982957324203601E-3</v>
      </c>
      <c r="T293" s="4">
        <v>-1.46967058025118</v>
      </c>
      <c r="U293" s="4">
        <v>-2.73297542716502</v>
      </c>
      <c r="V293" t="s">
        <v>5426</v>
      </c>
      <c r="W293">
        <v>2</v>
      </c>
      <c r="X293">
        <v>1</v>
      </c>
      <c r="Y293" t="s">
        <v>6509</v>
      </c>
      <c r="Z293">
        <v>100</v>
      </c>
      <c r="AA293">
        <v>100</v>
      </c>
      <c r="AB293" t="s">
        <v>759</v>
      </c>
      <c r="AC293" t="s">
        <v>6510</v>
      </c>
      <c r="AD293" t="s">
        <v>6511</v>
      </c>
      <c r="AE293" t="s">
        <v>762</v>
      </c>
      <c r="AF293" t="s">
        <v>762</v>
      </c>
      <c r="AG293" t="s">
        <v>762</v>
      </c>
      <c r="AH293" t="s">
        <v>762</v>
      </c>
      <c r="AI293" t="s">
        <v>762</v>
      </c>
      <c r="AJ293" t="s">
        <v>45</v>
      </c>
      <c r="AK293" t="s">
        <v>207</v>
      </c>
      <c r="AL293" t="s">
        <v>5579</v>
      </c>
      <c r="AM293" t="s">
        <v>5579</v>
      </c>
      <c r="AN293" t="s">
        <v>5579</v>
      </c>
      <c r="AO293" t="s">
        <v>5579</v>
      </c>
      <c r="AP293" t="s">
        <v>5579</v>
      </c>
      <c r="AQ293" t="s">
        <v>6512</v>
      </c>
      <c r="AR293" t="s">
        <v>6513</v>
      </c>
      <c r="AS293" t="s">
        <v>6513</v>
      </c>
    </row>
    <row r="294" spans="1:45" x14ac:dyDescent="0.25">
      <c r="A294" t="s">
        <v>6356</v>
      </c>
      <c r="B294">
        <v>67</v>
      </c>
      <c r="C294">
        <v>9</v>
      </c>
      <c r="D294" s="4">
        <v>105.15544049960801</v>
      </c>
      <c r="E294">
        <v>5.0662280511902198</v>
      </c>
      <c r="F294">
        <v>17.5</v>
      </c>
      <c r="G294">
        <v>7.5</v>
      </c>
      <c r="H294">
        <v>4</v>
      </c>
      <c r="I294">
        <v>4</v>
      </c>
      <c r="J294" t="s">
        <v>733</v>
      </c>
      <c r="K294" s="4">
        <v>99.574069879591804</v>
      </c>
      <c r="L294" s="4">
        <v>7.5519257365866297</v>
      </c>
      <c r="M294" t="s">
        <v>733</v>
      </c>
      <c r="N294" s="4">
        <v>26.8222743921995</v>
      </c>
      <c r="O294" s="4">
        <v>-3.7078400795675299</v>
      </c>
      <c r="P294" s="4">
        <v>0.89311305634180005</v>
      </c>
      <c r="Q294" s="4">
        <v>-4.1515909472367101</v>
      </c>
      <c r="R294" s="3">
        <v>3.3017200705328401E-5</v>
      </c>
      <c r="S294">
        <v>1.75218630882975E-4</v>
      </c>
      <c r="T294" s="4">
        <v>-2.8147270232257302</v>
      </c>
      <c r="U294" s="4">
        <v>-4.6009531359093296</v>
      </c>
      <c r="V294" t="s">
        <v>5426</v>
      </c>
      <c r="W294">
        <v>0</v>
      </c>
      <c r="X294">
        <v>1</v>
      </c>
      <c r="Y294" t="s">
        <v>6357</v>
      </c>
      <c r="Z294">
        <v>100</v>
      </c>
      <c r="AA294">
        <v>100</v>
      </c>
      <c r="AB294" t="s">
        <v>759</v>
      </c>
      <c r="AC294" t="s">
        <v>326</v>
      </c>
      <c r="AD294" t="s">
        <v>6358</v>
      </c>
      <c r="AE294" t="s">
        <v>1835</v>
      </c>
      <c r="AF294">
        <v>2</v>
      </c>
      <c r="AG294" t="s">
        <v>5859</v>
      </c>
      <c r="AH294" t="s">
        <v>6359</v>
      </c>
      <c r="AI294" t="s">
        <v>870</v>
      </c>
      <c r="AJ294" t="s">
        <v>45</v>
      </c>
      <c r="AK294" t="s">
        <v>207</v>
      </c>
      <c r="AL294" t="s">
        <v>313</v>
      </c>
      <c r="AM294" t="s">
        <v>314</v>
      </c>
      <c r="AN294" t="s">
        <v>325</v>
      </c>
      <c r="AO294" t="s">
        <v>326</v>
      </c>
      <c r="AP294" t="s">
        <v>326</v>
      </c>
      <c r="AQ294" t="s">
        <v>6360</v>
      </c>
      <c r="AR294" t="s">
        <v>6361</v>
      </c>
      <c r="AS294" t="s">
        <v>6361</v>
      </c>
    </row>
    <row r="295" spans="1:45" x14ac:dyDescent="0.25">
      <c r="A295" t="s">
        <v>6385</v>
      </c>
      <c r="B295">
        <v>17</v>
      </c>
      <c r="C295">
        <v>5</v>
      </c>
      <c r="D295" s="4">
        <v>20.502032419575698</v>
      </c>
      <c r="E295">
        <v>1.1547005383792499</v>
      </c>
      <c r="F295">
        <v>7.5</v>
      </c>
      <c r="G295">
        <v>5</v>
      </c>
      <c r="H295">
        <v>4</v>
      </c>
      <c r="I295">
        <v>4</v>
      </c>
      <c r="J295" t="s">
        <v>733</v>
      </c>
      <c r="K295" s="4">
        <v>24.044531011012701</v>
      </c>
      <c r="L295" s="4">
        <v>4.7516660191883</v>
      </c>
      <c r="M295" t="s">
        <v>733</v>
      </c>
      <c r="N295" s="4">
        <v>11.606643818530699</v>
      </c>
      <c r="O295" s="4">
        <v>-2.3339478890420202</v>
      </c>
      <c r="P295" s="4">
        <v>0.97714263238469101</v>
      </c>
      <c r="Q295" s="4">
        <v>-2.38854371070278</v>
      </c>
      <c r="R295">
        <v>1.69152960169578E-2</v>
      </c>
      <c r="S295">
        <v>3.8280640349642403E-2</v>
      </c>
      <c r="T295" s="4">
        <v>-1.3568052566573201</v>
      </c>
      <c r="U295" s="4">
        <v>-3.3110905214267099</v>
      </c>
      <c r="V295" t="s">
        <v>5426</v>
      </c>
      <c r="W295">
        <v>0</v>
      </c>
      <c r="X295">
        <v>2</v>
      </c>
      <c r="Y295" t="s">
        <v>6386</v>
      </c>
      <c r="Z295">
        <v>100</v>
      </c>
      <c r="AA295">
        <v>100</v>
      </c>
      <c r="AB295" t="s">
        <v>1552</v>
      </c>
      <c r="AC295" t="s">
        <v>268</v>
      </c>
      <c r="AD295" t="s">
        <v>6387</v>
      </c>
      <c r="AE295" t="s">
        <v>762</v>
      </c>
      <c r="AF295" t="s">
        <v>762</v>
      </c>
      <c r="AG295" t="s">
        <v>762</v>
      </c>
      <c r="AH295" t="s">
        <v>762</v>
      </c>
      <c r="AI295" t="s">
        <v>762</v>
      </c>
      <c r="AJ295" t="s">
        <v>45</v>
      </c>
      <c r="AK295" t="s">
        <v>207</v>
      </c>
      <c r="AL295" t="s">
        <v>208</v>
      </c>
      <c r="AM295" t="s">
        <v>209</v>
      </c>
      <c r="AN295" t="s">
        <v>242</v>
      </c>
      <c r="AO295" t="s">
        <v>268</v>
      </c>
      <c r="AP295" t="s">
        <v>268</v>
      </c>
      <c r="AQ295" t="s">
        <v>6388</v>
      </c>
      <c r="AR295" t="s">
        <v>6389</v>
      </c>
      <c r="AS295" t="s">
        <v>6389</v>
      </c>
    </row>
    <row r="296" spans="1:45" x14ac:dyDescent="0.25">
      <c r="A296" t="s">
        <v>6032</v>
      </c>
      <c r="B296">
        <v>23</v>
      </c>
      <c r="C296">
        <v>9</v>
      </c>
      <c r="D296" s="4">
        <v>12.7279220613579</v>
      </c>
      <c r="E296">
        <v>3.8729833462074201</v>
      </c>
      <c r="F296">
        <v>18.5</v>
      </c>
      <c r="G296">
        <v>9.5</v>
      </c>
      <c r="H296">
        <v>4</v>
      </c>
      <c r="I296">
        <v>4</v>
      </c>
      <c r="J296" t="s">
        <v>733</v>
      </c>
      <c r="K296" s="4">
        <v>30.353605101610601</v>
      </c>
      <c r="L296" s="4">
        <v>8.3404240825866598</v>
      </c>
      <c r="M296" t="s">
        <v>733</v>
      </c>
      <c r="N296" s="4">
        <v>17.1615740554256</v>
      </c>
      <c r="O296" s="4">
        <v>-1.8849722159665401</v>
      </c>
      <c r="P296" s="4">
        <v>0.60065932173565995</v>
      </c>
      <c r="Q296" s="4">
        <v>-3.1381719183508898</v>
      </c>
      <c r="R296">
        <v>1.7000513298497499E-3</v>
      </c>
      <c r="S296">
        <v>5.4633760815146299E-3</v>
      </c>
      <c r="T296" s="4">
        <v>-1.2843128942308799</v>
      </c>
      <c r="U296" s="4">
        <v>-2.4856315377021998</v>
      </c>
      <c r="V296" t="s">
        <v>5426</v>
      </c>
      <c r="W296">
        <v>0</v>
      </c>
      <c r="X296">
        <v>2</v>
      </c>
      <c r="Y296" t="s">
        <v>6033</v>
      </c>
      <c r="Z296">
        <v>99.7</v>
      </c>
      <c r="AA296">
        <v>100</v>
      </c>
      <c r="AB296" t="s">
        <v>759</v>
      </c>
      <c r="AC296" t="s">
        <v>263</v>
      </c>
      <c r="AD296" t="s">
        <v>6034</v>
      </c>
      <c r="AE296" t="s">
        <v>762</v>
      </c>
      <c r="AF296" t="s">
        <v>762</v>
      </c>
      <c r="AG296" t="s">
        <v>762</v>
      </c>
      <c r="AH296" t="s">
        <v>762</v>
      </c>
      <c r="AI296" t="s">
        <v>762</v>
      </c>
      <c r="AJ296" t="s">
        <v>45</v>
      </c>
      <c r="AK296" t="s">
        <v>207</v>
      </c>
      <c r="AL296" t="s">
        <v>208</v>
      </c>
      <c r="AM296" t="s">
        <v>209</v>
      </c>
      <c r="AN296" t="s">
        <v>242</v>
      </c>
      <c r="AO296" t="s">
        <v>263</v>
      </c>
      <c r="AP296" t="s">
        <v>263</v>
      </c>
      <c r="AQ296" t="s">
        <v>6035</v>
      </c>
      <c r="AR296" t="s">
        <v>6036</v>
      </c>
      <c r="AS296" t="s">
        <v>6037</v>
      </c>
    </row>
    <row r="297" spans="1:45" x14ac:dyDescent="0.25">
      <c r="A297" t="s">
        <v>5681</v>
      </c>
      <c r="B297">
        <v>169</v>
      </c>
      <c r="C297">
        <v>32</v>
      </c>
      <c r="D297" s="4">
        <v>55.539775536696801</v>
      </c>
      <c r="E297">
        <v>14.4539498638492</v>
      </c>
      <c r="F297">
        <v>157.5</v>
      </c>
      <c r="G297">
        <v>26.5</v>
      </c>
      <c r="H297">
        <v>4</v>
      </c>
      <c r="I297">
        <v>4</v>
      </c>
      <c r="J297" t="s">
        <v>733</v>
      </c>
      <c r="K297" s="4">
        <v>220.04078262496799</v>
      </c>
      <c r="L297" s="4">
        <v>28.731415866353601</v>
      </c>
      <c r="M297" t="s">
        <v>733</v>
      </c>
      <c r="N297" s="4">
        <v>71.568407909939694</v>
      </c>
      <c r="O297" s="4">
        <v>-2.9363325091452799</v>
      </c>
      <c r="P297" s="4">
        <v>0.35882518090968102</v>
      </c>
      <c r="Q297" s="4">
        <v>-8.1831840834057203</v>
      </c>
      <c r="R297" s="3">
        <v>2.7644037092824498E-16</v>
      </c>
      <c r="S297" s="3">
        <v>2.7027115386811799E-14</v>
      </c>
      <c r="T297" s="4">
        <v>-2.5775073282355998</v>
      </c>
      <c r="U297" s="4">
        <v>-3.29515769005496</v>
      </c>
      <c r="V297" t="s">
        <v>5426</v>
      </c>
      <c r="W297">
        <v>0</v>
      </c>
      <c r="X297">
        <v>2</v>
      </c>
      <c r="Y297" t="s">
        <v>5682</v>
      </c>
      <c r="Z297">
        <v>100</v>
      </c>
      <c r="AA297">
        <v>100</v>
      </c>
      <c r="AB297" t="s">
        <v>759</v>
      </c>
      <c r="AC297" t="s">
        <v>5683</v>
      </c>
      <c r="AD297" t="s">
        <v>5684</v>
      </c>
      <c r="AE297" t="s">
        <v>762</v>
      </c>
      <c r="AF297" t="s">
        <v>762</v>
      </c>
      <c r="AG297" t="s">
        <v>762</v>
      </c>
      <c r="AH297" t="s">
        <v>762</v>
      </c>
      <c r="AI297" t="s">
        <v>762</v>
      </c>
      <c r="AJ297" t="s">
        <v>45</v>
      </c>
      <c r="AK297" t="s">
        <v>201</v>
      </c>
      <c r="AL297" t="s">
        <v>202</v>
      </c>
      <c r="AM297" t="s">
        <v>5685</v>
      </c>
      <c r="AN297" t="s">
        <v>5686</v>
      </c>
      <c r="AO297" t="s">
        <v>5683</v>
      </c>
      <c r="AP297" t="s">
        <v>5683</v>
      </c>
      <c r="AQ297" t="s">
        <v>5687</v>
      </c>
      <c r="AR297" t="s">
        <v>5688</v>
      </c>
      <c r="AS297" t="s">
        <v>5688</v>
      </c>
    </row>
    <row r="298" spans="1:45" x14ac:dyDescent="0.25">
      <c r="A298" t="s">
        <v>6005</v>
      </c>
      <c r="B298">
        <v>29</v>
      </c>
      <c r="C298">
        <v>10</v>
      </c>
      <c r="D298" s="4">
        <v>20.6801031589948</v>
      </c>
      <c r="E298">
        <v>2.62995563967658</v>
      </c>
      <c r="F298">
        <v>24</v>
      </c>
      <c r="G298">
        <v>10</v>
      </c>
      <c r="H298">
        <v>4</v>
      </c>
      <c r="I298">
        <v>4</v>
      </c>
      <c r="J298" t="s">
        <v>733</v>
      </c>
      <c r="K298" s="4">
        <v>40.1079190986489</v>
      </c>
      <c r="L298" s="4">
        <v>9.2470899726643694</v>
      </c>
      <c r="M298" t="s">
        <v>733</v>
      </c>
      <c r="N298" s="4">
        <v>19.1953717506922</v>
      </c>
      <c r="O298" s="4">
        <v>-2.1137025760925199</v>
      </c>
      <c r="P298" s="4">
        <v>0.69965252928663302</v>
      </c>
      <c r="Q298" s="4">
        <v>-3.0210747301201901</v>
      </c>
      <c r="R298">
        <v>2.5187918654278902E-3</v>
      </c>
      <c r="S298">
        <v>7.6956357234587696E-3</v>
      </c>
      <c r="T298" s="4">
        <v>-1.4140500468058901</v>
      </c>
      <c r="U298" s="4">
        <v>-2.8133551053791601</v>
      </c>
      <c r="V298" t="s">
        <v>5426</v>
      </c>
      <c r="W298">
        <v>0</v>
      </c>
      <c r="X298">
        <v>1</v>
      </c>
      <c r="Y298" t="s">
        <v>6006</v>
      </c>
      <c r="Z298">
        <v>99.698999999999998</v>
      </c>
      <c r="AA298">
        <v>100</v>
      </c>
      <c r="AB298" t="s">
        <v>759</v>
      </c>
      <c r="AC298" t="s">
        <v>1236</v>
      </c>
      <c r="AD298" t="s">
        <v>6007</v>
      </c>
      <c r="AE298" t="s">
        <v>762</v>
      </c>
      <c r="AF298" t="s">
        <v>762</v>
      </c>
      <c r="AG298" t="s">
        <v>762</v>
      </c>
      <c r="AH298" t="s">
        <v>762</v>
      </c>
      <c r="AI298" t="s">
        <v>762</v>
      </c>
      <c r="AJ298" t="s">
        <v>45</v>
      </c>
      <c r="AK298" t="s">
        <v>207</v>
      </c>
      <c r="AL298" t="s">
        <v>1233</v>
      </c>
      <c r="AM298" t="s">
        <v>1234</v>
      </c>
      <c r="AN298" t="s">
        <v>1235</v>
      </c>
      <c r="AO298" t="s">
        <v>1236</v>
      </c>
      <c r="AP298" t="s">
        <v>1236</v>
      </c>
      <c r="AQ298" t="s">
        <v>6008</v>
      </c>
      <c r="AR298" t="s">
        <v>6009</v>
      </c>
      <c r="AS298" t="s">
        <v>6010</v>
      </c>
    </row>
    <row r="299" spans="1:45" x14ac:dyDescent="0.25">
      <c r="A299" t="s">
        <v>6200</v>
      </c>
      <c r="B299">
        <v>14</v>
      </c>
      <c r="C299">
        <v>8</v>
      </c>
      <c r="D299" s="4">
        <v>7.3484692283495301</v>
      </c>
      <c r="E299">
        <v>2.7537852736430501</v>
      </c>
      <c r="F299">
        <v>16</v>
      </c>
      <c r="G299">
        <v>7.5</v>
      </c>
      <c r="H299">
        <v>4</v>
      </c>
      <c r="I299">
        <v>4</v>
      </c>
      <c r="J299" t="s">
        <v>733</v>
      </c>
      <c r="K299" s="4">
        <v>17.9396611512337</v>
      </c>
      <c r="L299" s="4">
        <v>7.0335894787404598</v>
      </c>
      <c r="M299" t="s">
        <v>733</v>
      </c>
      <c r="N299" s="4">
        <v>12.0999108147619</v>
      </c>
      <c r="O299" s="4">
        <v>-1.37981640907721</v>
      </c>
      <c r="P299" s="4">
        <v>0.56326407838803605</v>
      </c>
      <c r="Q299" s="4">
        <v>-2.4496793990946499</v>
      </c>
      <c r="R299">
        <v>1.4298346214692699E-2</v>
      </c>
      <c r="S299">
        <v>3.3405620908589097E-2</v>
      </c>
      <c r="T299" s="4">
        <v>-0.81655233068916899</v>
      </c>
      <c r="U299" s="4">
        <v>-1.9430804874652401</v>
      </c>
      <c r="V299" t="s">
        <v>5426</v>
      </c>
      <c r="W299">
        <v>2</v>
      </c>
      <c r="X299">
        <v>1</v>
      </c>
      <c r="Y299" t="s">
        <v>6201</v>
      </c>
      <c r="Z299">
        <v>100</v>
      </c>
      <c r="AA299">
        <v>100</v>
      </c>
      <c r="AB299" t="s">
        <v>759</v>
      </c>
      <c r="AC299" t="s">
        <v>6202</v>
      </c>
      <c r="AD299" t="s">
        <v>6203</v>
      </c>
      <c r="AE299" t="s">
        <v>762</v>
      </c>
      <c r="AF299" t="s">
        <v>762</v>
      </c>
      <c r="AG299" t="s">
        <v>762</v>
      </c>
      <c r="AH299" t="s">
        <v>762</v>
      </c>
      <c r="AI299" t="s">
        <v>762</v>
      </c>
      <c r="AJ299" t="s">
        <v>45</v>
      </c>
      <c r="AK299" t="s">
        <v>78</v>
      </c>
      <c r="AL299" t="s">
        <v>78</v>
      </c>
      <c r="AM299" t="s">
        <v>126</v>
      </c>
      <c r="AN299" t="s">
        <v>127</v>
      </c>
      <c r="AO299" t="s">
        <v>6204</v>
      </c>
      <c r="AP299" t="s">
        <v>6204</v>
      </c>
      <c r="AQ299" t="s">
        <v>6205</v>
      </c>
      <c r="AR299" t="s">
        <v>6206</v>
      </c>
      <c r="AS299" t="s">
        <v>6207</v>
      </c>
    </row>
    <row r="300" spans="1:45" x14ac:dyDescent="0.25">
      <c r="A300" t="s">
        <v>5607</v>
      </c>
      <c r="B300">
        <v>90</v>
      </c>
      <c r="C300">
        <v>13</v>
      </c>
      <c r="D300" s="4">
        <v>46.298848077823003</v>
      </c>
      <c r="E300">
        <v>6.1644140029689796</v>
      </c>
      <c r="F300">
        <v>92</v>
      </c>
      <c r="G300">
        <v>11</v>
      </c>
      <c r="H300">
        <v>4</v>
      </c>
      <c r="I300">
        <v>4</v>
      </c>
      <c r="J300" t="s">
        <v>733</v>
      </c>
      <c r="K300" s="4">
        <v>116.33531374250499</v>
      </c>
      <c r="L300" s="4">
        <v>11.8340104862441</v>
      </c>
      <c r="M300" t="s">
        <v>733</v>
      </c>
      <c r="N300" s="4">
        <v>64.758997856529902</v>
      </c>
      <c r="O300" s="4">
        <v>-3.2937999254344601</v>
      </c>
      <c r="P300" s="4">
        <v>0.62611622736330597</v>
      </c>
      <c r="Q300" s="4">
        <v>-5.2606844887334603</v>
      </c>
      <c r="R300" s="3">
        <v>1.4352012072397501E-7</v>
      </c>
      <c r="S300" s="3">
        <v>1.4195647738534801E-6</v>
      </c>
      <c r="T300" s="4">
        <v>-2.66768369807115</v>
      </c>
      <c r="U300" s="4">
        <v>-3.91991615279776</v>
      </c>
      <c r="V300" t="s">
        <v>5426</v>
      </c>
      <c r="W300">
        <v>0</v>
      </c>
      <c r="X300">
        <v>1</v>
      </c>
      <c r="Y300" t="s">
        <v>5608</v>
      </c>
      <c r="Z300">
        <v>100</v>
      </c>
      <c r="AA300">
        <v>100</v>
      </c>
      <c r="AB300" t="s">
        <v>759</v>
      </c>
      <c r="AC300" t="s">
        <v>145</v>
      </c>
      <c r="AD300" t="s">
        <v>5609</v>
      </c>
      <c r="AE300" t="s">
        <v>762</v>
      </c>
      <c r="AF300" t="s">
        <v>762</v>
      </c>
      <c r="AG300" t="s">
        <v>762</v>
      </c>
      <c r="AH300" t="s">
        <v>762</v>
      </c>
      <c r="AI300" t="s">
        <v>762</v>
      </c>
      <c r="AJ300" t="s">
        <v>45</v>
      </c>
      <c r="AK300" t="s">
        <v>78</v>
      </c>
      <c r="AL300" t="s">
        <v>78</v>
      </c>
      <c r="AM300" t="s">
        <v>132</v>
      </c>
      <c r="AN300" t="s">
        <v>133</v>
      </c>
      <c r="AO300" t="s">
        <v>145</v>
      </c>
      <c r="AP300" t="s">
        <v>145</v>
      </c>
      <c r="AQ300" t="s">
        <v>5610</v>
      </c>
      <c r="AR300" t="s">
        <v>5611</v>
      </c>
      <c r="AS300" t="s">
        <v>5611</v>
      </c>
    </row>
    <row r="301" spans="1:45" x14ac:dyDescent="0.25">
      <c r="A301" t="s">
        <v>6027</v>
      </c>
      <c r="B301">
        <v>22</v>
      </c>
      <c r="C301">
        <v>6</v>
      </c>
      <c r="D301" s="4">
        <v>24.006943440041098</v>
      </c>
      <c r="E301">
        <v>4.5092497528228899</v>
      </c>
      <c r="F301">
        <v>12.5</v>
      </c>
      <c r="G301">
        <v>4</v>
      </c>
      <c r="H301">
        <v>4</v>
      </c>
      <c r="I301">
        <v>4</v>
      </c>
      <c r="J301" t="s">
        <v>733</v>
      </c>
      <c r="K301" s="4">
        <v>26.990499510120099</v>
      </c>
      <c r="L301" s="4">
        <v>4.6241991265347702</v>
      </c>
      <c r="M301" t="s">
        <v>733</v>
      </c>
      <c r="N301" s="4">
        <v>16.392069058249099</v>
      </c>
      <c r="O301" s="4">
        <v>-2.5115859516116301</v>
      </c>
      <c r="P301" s="4">
        <v>0.79759753064300098</v>
      </c>
      <c r="Q301" s="4">
        <v>-3.1489389762614501</v>
      </c>
      <c r="R301">
        <v>1.6386440935528201E-3</v>
      </c>
      <c r="S301">
        <v>5.2927996007767096E-3</v>
      </c>
      <c r="T301" s="4">
        <v>-1.71398842096863</v>
      </c>
      <c r="U301" s="4">
        <v>-3.30918348225463</v>
      </c>
      <c r="V301" t="s">
        <v>5426</v>
      </c>
      <c r="W301">
        <v>0</v>
      </c>
      <c r="X301">
        <v>1</v>
      </c>
      <c r="Y301" t="s">
        <v>6028</v>
      </c>
      <c r="Z301">
        <v>100</v>
      </c>
      <c r="AA301">
        <v>100</v>
      </c>
      <c r="AB301" t="s">
        <v>759</v>
      </c>
      <c r="AC301" t="s">
        <v>2071</v>
      </c>
      <c r="AD301" t="s">
        <v>6029</v>
      </c>
      <c r="AE301" t="s">
        <v>762</v>
      </c>
      <c r="AF301" t="s">
        <v>762</v>
      </c>
      <c r="AG301" t="s">
        <v>762</v>
      </c>
      <c r="AH301" t="s">
        <v>762</v>
      </c>
      <c r="AI301" t="s">
        <v>762</v>
      </c>
      <c r="AJ301" t="s">
        <v>45</v>
      </c>
      <c r="AK301" t="s">
        <v>207</v>
      </c>
      <c r="AL301" t="s">
        <v>313</v>
      </c>
      <c r="AM301" t="s">
        <v>314</v>
      </c>
      <c r="AN301" t="s">
        <v>2070</v>
      </c>
      <c r="AO301" t="s">
        <v>2071</v>
      </c>
      <c r="AP301" t="s">
        <v>2071</v>
      </c>
      <c r="AQ301" t="s">
        <v>6030</v>
      </c>
      <c r="AR301" t="s">
        <v>6031</v>
      </c>
      <c r="AS301" t="s">
        <v>6031</v>
      </c>
    </row>
    <row r="302" spans="1:45" x14ac:dyDescent="0.25">
      <c r="A302" t="s">
        <v>6604</v>
      </c>
      <c r="B302">
        <v>30</v>
      </c>
      <c r="C302">
        <v>13</v>
      </c>
      <c r="D302" s="4">
        <v>20.678088241743598</v>
      </c>
      <c r="E302">
        <v>10.723805294763601</v>
      </c>
      <c r="F302">
        <v>24.5</v>
      </c>
      <c r="G302">
        <v>9</v>
      </c>
      <c r="H302">
        <v>4</v>
      </c>
      <c r="I302">
        <v>4</v>
      </c>
      <c r="J302" t="s">
        <v>733</v>
      </c>
      <c r="K302" s="4">
        <v>41.103801753316297</v>
      </c>
      <c r="L302" s="4">
        <v>10.417826372966401</v>
      </c>
      <c r="M302" t="s">
        <v>733</v>
      </c>
      <c r="N302" s="4">
        <v>15.2257068267878</v>
      </c>
      <c r="O302" s="4">
        <v>-1.93379498217166</v>
      </c>
      <c r="P302" s="4">
        <v>0.59720400174156596</v>
      </c>
      <c r="Q302" s="4">
        <v>-3.2380810854119</v>
      </c>
      <c r="R302">
        <v>1.20336602582538E-3</v>
      </c>
      <c r="S302">
        <v>4.0479620947345002E-3</v>
      </c>
      <c r="T302" s="4">
        <v>-1.3365909804300899</v>
      </c>
      <c r="U302" s="4">
        <v>-2.5309989839132299</v>
      </c>
      <c r="V302" t="s">
        <v>5426</v>
      </c>
      <c r="W302">
        <v>0</v>
      </c>
      <c r="X302">
        <v>1</v>
      </c>
      <c r="Y302" t="s">
        <v>6605</v>
      </c>
      <c r="Z302">
        <v>99.695999999999998</v>
      </c>
      <c r="AA302">
        <v>100</v>
      </c>
      <c r="AB302" t="s">
        <v>759</v>
      </c>
      <c r="AC302" t="s">
        <v>263</v>
      </c>
      <c r="AD302" t="s">
        <v>6606</v>
      </c>
      <c r="AE302" t="s">
        <v>762</v>
      </c>
      <c r="AF302" t="s">
        <v>762</v>
      </c>
      <c r="AG302" t="s">
        <v>762</v>
      </c>
      <c r="AH302" t="s">
        <v>762</v>
      </c>
      <c r="AI302" t="s">
        <v>762</v>
      </c>
      <c r="AJ302" t="s">
        <v>45</v>
      </c>
      <c r="AK302" t="s">
        <v>207</v>
      </c>
      <c r="AL302" t="s">
        <v>208</v>
      </c>
      <c r="AM302" t="s">
        <v>209</v>
      </c>
      <c r="AN302" t="s">
        <v>242</v>
      </c>
      <c r="AO302" t="s">
        <v>263</v>
      </c>
      <c r="AP302" t="s">
        <v>263</v>
      </c>
      <c r="AQ302" t="s">
        <v>6607</v>
      </c>
      <c r="AR302" t="s">
        <v>6608</v>
      </c>
      <c r="AS302" t="s">
        <v>6609</v>
      </c>
    </row>
    <row r="303" spans="1:45" x14ac:dyDescent="0.25">
      <c r="A303" t="s">
        <v>5664</v>
      </c>
      <c r="B303">
        <v>145</v>
      </c>
      <c r="C303">
        <v>19</v>
      </c>
      <c r="D303" s="4">
        <v>98.150819320744006</v>
      </c>
      <c r="E303">
        <v>6.0759087111860604</v>
      </c>
      <c r="F303">
        <v>118.5</v>
      </c>
      <c r="G303">
        <v>18.5</v>
      </c>
      <c r="H303">
        <v>4</v>
      </c>
      <c r="I303">
        <v>4</v>
      </c>
      <c r="J303" t="s">
        <v>733</v>
      </c>
      <c r="K303" s="4">
        <v>200.852309783377</v>
      </c>
      <c r="L303" s="4">
        <v>18.560804730088499</v>
      </c>
      <c r="M303" t="s">
        <v>733</v>
      </c>
      <c r="N303" s="4">
        <v>70.542072581362405</v>
      </c>
      <c r="O303" s="4">
        <v>-3.4424315207619101</v>
      </c>
      <c r="P303" s="4">
        <v>0.79162091603748097</v>
      </c>
      <c r="Q303" s="4">
        <v>-4.34858585848548</v>
      </c>
      <c r="R303" s="3">
        <v>1.37018176413321E-5</v>
      </c>
      <c r="S303" s="3">
        <v>8.0625047324690399E-5</v>
      </c>
      <c r="T303" s="4">
        <v>-2.65081060472443</v>
      </c>
      <c r="U303" s="4">
        <v>-4.2340524367993897</v>
      </c>
      <c r="V303" t="s">
        <v>5426</v>
      </c>
      <c r="W303">
        <v>0</v>
      </c>
      <c r="X303">
        <v>1</v>
      </c>
      <c r="Y303" t="s">
        <v>5665</v>
      </c>
      <c r="Z303">
        <v>99.090999999999994</v>
      </c>
      <c r="AA303">
        <v>100</v>
      </c>
      <c r="AB303" t="s">
        <v>759</v>
      </c>
      <c r="AC303" t="s">
        <v>2904</v>
      </c>
      <c r="AD303" t="s">
        <v>5666</v>
      </c>
      <c r="AE303" t="s">
        <v>762</v>
      </c>
      <c r="AF303" t="s">
        <v>762</v>
      </c>
      <c r="AG303" t="s">
        <v>762</v>
      </c>
      <c r="AH303" t="s">
        <v>762</v>
      </c>
      <c r="AI303" t="s">
        <v>762</v>
      </c>
      <c r="AJ303" t="s">
        <v>45</v>
      </c>
      <c r="AK303" t="s">
        <v>78</v>
      </c>
      <c r="AL303" t="s">
        <v>965</v>
      </c>
      <c r="AM303" t="s">
        <v>2091</v>
      </c>
      <c r="AN303" t="s">
        <v>2903</v>
      </c>
      <c r="AO303" t="s">
        <v>2904</v>
      </c>
      <c r="AP303" t="s">
        <v>2904</v>
      </c>
      <c r="AQ303" t="s">
        <v>5667</v>
      </c>
      <c r="AR303" t="s">
        <v>5668</v>
      </c>
      <c r="AS303" t="s">
        <v>5669</v>
      </c>
    </row>
    <row r="304" spans="1:45" x14ac:dyDescent="0.25">
      <c r="A304" t="s">
        <v>5732</v>
      </c>
      <c r="B304">
        <v>25</v>
      </c>
      <c r="C304">
        <v>5</v>
      </c>
      <c r="D304" s="4">
        <v>12.2576506721313</v>
      </c>
      <c r="E304">
        <v>3.6968455021364699</v>
      </c>
      <c r="F304">
        <v>28.5</v>
      </c>
      <c r="G304">
        <v>5</v>
      </c>
      <c r="H304">
        <v>4</v>
      </c>
      <c r="I304">
        <v>4</v>
      </c>
      <c r="J304" t="s">
        <v>733</v>
      </c>
      <c r="K304" s="4">
        <v>31.0446560105703</v>
      </c>
      <c r="L304" s="4">
        <v>4.0850271640197704</v>
      </c>
      <c r="M304" t="s">
        <v>733</v>
      </c>
      <c r="N304" s="4">
        <v>26.222244337469998</v>
      </c>
      <c r="O304" s="4">
        <v>-2.9163021418894202</v>
      </c>
      <c r="P304" s="4">
        <v>0.682967850195772</v>
      </c>
      <c r="Q304" s="4">
        <v>-4.2700430789728498</v>
      </c>
      <c r="R304" s="3">
        <v>1.95435215322389E-5</v>
      </c>
      <c r="S304">
        <v>1.1039918163322501E-4</v>
      </c>
      <c r="T304" s="4">
        <v>-2.2333342916936498</v>
      </c>
      <c r="U304" s="4">
        <v>-3.5992699920851901</v>
      </c>
      <c r="V304" t="s">
        <v>5426</v>
      </c>
      <c r="W304">
        <v>0</v>
      </c>
      <c r="X304">
        <v>1</v>
      </c>
      <c r="Y304" t="s">
        <v>5733</v>
      </c>
      <c r="Z304">
        <v>99.103999999999999</v>
      </c>
      <c r="AA304">
        <v>100</v>
      </c>
      <c r="AB304" t="s">
        <v>1552</v>
      </c>
      <c r="AC304" t="s">
        <v>211</v>
      </c>
      <c r="AD304" t="s">
        <v>5734</v>
      </c>
      <c r="AE304" t="s">
        <v>762</v>
      </c>
      <c r="AF304" t="s">
        <v>762</v>
      </c>
      <c r="AG304" t="s">
        <v>762</v>
      </c>
      <c r="AH304" t="s">
        <v>762</v>
      </c>
      <c r="AI304" t="s">
        <v>762</v>
      </c>
      <c r="AJ304" t="s">
        <v>45</v>
      </c>
      <c r="AK304" t="s">
        <v>207</v>
      </c>
      <c r="AL304" t="s">
        <v>208</v>
      </c>
      <c r="AM304" t="s">
        <v>209</v>
      </c>
      <c r="AN304" t="s">
        <v>210</v>
      </c>
      <c r="AO304" t="s">
        <v>211</v>
      </c>
      <c r="AP304" t="s">
        <v>211</v>
      </c>
      <c r="AQ304" t="s">
        <v>5733</v>
      </c>
      <c r="AR304" t="s">
        <v>5735</v>
      </c>
      <c r="AS304" t="s">
        <v>5736</v>
      </c>
    </row>
    <row r="305" spans="1:45" x14ac:dyDescent="0.25">
      <c r="A305" t="s">
        <v>6237</v>
      </c>
      <c r="B305">
        <v>10</v>
      </c>
      <c r="C305">
        <v>5</v>
      </c>
      <c r="D305" s="4">
        <v>6.6520673478250396</v>
      </c>
      <c r="E305">
        <v>2.6457513110645898</v>
      </c>
      <c r="F305">
        <v>9.5</v>
      </c>
      <c r="G305">
        <v>5</v>
      </c>
      <c r="H305">
        <v>4</v>
      </c>
      <c r="I305">
        <v>4</v>
      </c>
      <c r="J305" t="s">
        <v>733</v>
      </c>
      <c r="K305" s="4">
        <v>11.6839317625292</v>
      </c>
      <c r="L305" s="4">
        <v>4.0966983488062398</v>
      </c>
      <c r="M305" t="s">
        <v>733</v>
      </c>
      <c r="N305" s="4">
        <v>10.256144263648</v>
      </c>
      <c r="O305" s="4">
        <v>-1.5116348560627699</v>
      </c>
      <c r="P305" s="4">
        <v>0.66401958253468796</v>
      </c>
      <c r="Q305" s="4">
        <v>-2.27649138040865</v>
      </c>
      <c r="R305">
        <v>2.28166159233569E-2</v>
      </c>
      <c r="S305">
        <v>4.91768669910383E-2</v>
      </c>
      <c r="T305" s="4">
        <v>-0.84761527352807997</v>
      </c>
      <c r="U305" s="4">
        <v>-2.1756544385974501</v>
      </c>
      <c r="V305" t="s">
        <v>5426</v>
      </c>
      <c r="W305">
        <v>0</v>
      </c>
      <c r="X305">
        <v>1</v>
      </c>
      <c r="Y305" t="s">
        <v>6238</v>
      </c>
      <c r="Z305">
        <v>99.7</v>
      </c>
      <c r="AA305">
        <v>100</v>
      </c>
      <c r="AB305" t="s">
        <v>759</v>
      </c>
      <c r="AC305" t="s">
        <v>1269</v>
      </c>
      <c r="AD305" t="s">
        <v>6239</v>
      </c>
      <c r="AE305" t="s">
        <v>6240</v>
      </c>
      <c r="AF305">
        <v>2</v>
      </c>
      <c r="AG305" t="s">
        <v>6241</v>
      </c>
      <c r="AH305" t="s">
        <v>6242</v>
      </c>
      <c r="AI305" t="s">
        <v>2745</v>
      </c>
      <c r="AJ305" t="s">
        <v>45</v>
      </c>
      <c r="AK305" t="s">
        <v>46</v>
      </c>
      <c r="AL305" t="s">
        <v>47</v>
      </c>
      <c r="AM305" t="s">
        <v>52</v>
      </c>
      <c r="AN305" t="s">
        <v>1268</v>
      </c>
      <c r="AO305" t="s">
        <v>1269</v>
      </c>
      <c r="AP305" t="s">
        <v>1269</v>
      </c>
      <c r="AQ305" t="s">
        <v>6243</v>
      </c>
      <c r="AR305" t="s">
        <v>6244</v>
      </c>
      <c r="AS305" t="s">
        <v>6245</v>
      </c>
    </row>
    <row r="306" spans="1:45" x14ac:dyDescent="0.25">
      <c r="A306" t="s">
        <v>6145</v>
      </c>
      <c r="B306">
        <v>36</v>
      </c>
      <c r="C306">
        <v>21</v>
      </c>
      <c r="D306" s="4">
        <v>18.529256146249701</v>
      </c>
      <c r="E306">
        <v>9.9121138007994993</v>
      </c>
      <c r="F306">
        <v>37.5</v>
      </c>
      <c r="G306">
        <v>21</v>
      </c>
      <c r="H306">
        <v>4</v>
      </c>
      <c r="I306">
        <v>4</v>
      </c>
      <c r="J306" t="s">
        <v>733</v>
      </c>
      <c r="K306" s="4">
        <v>46.718778532017602</v>
      </c>
      <c r="L306" s="4">
        <v>18.594293831384402</v>
      </c>
      <c r="M306" t="s">
        <v>733</v>
      </c>
      <c r="N306" s="4">
        <v>20.984362506453799</v>
      </c>
      <c r="O306" s="4">
        <v>-1.32504385541984</v>
      </c>
      <c r="P306" s="4">
        <v>0.43935665865253298</v>
      </c>
      <c r="Q306" s="4">
        <v>-3.0158729344938702</v>
      </c>
      <c r="R306">
        <v>2.5624061538073598E-3</v>
      </c>
      <c r="S306">
        <v>7.8007622071596602E-3</v>
      </c>
      <c r="T306" s="4">
        <v>-0.88568719676730501</v>
      </c>
      <c r="U306" s="4">
        <v>-1.76440051407237</v>
      </c>
      <c r="V306" t="s">
        <v>5426</v>
      </c>
      <c r="W306">
        <v>0</v>
      </c>
      <c r="X306">
        <v>1</v>
      </c>
      <c r="Y306" t="s">
        <v>6146</v>
      </c>
      <c r="Z306">
        <v>99.093999999999994</v>
      </c>
      <c r="AA306">
        <v>100</v>
      </c>
      <c r="AB306" t="s">
        <v>759</v>
      </c>
      <c r="AC306" t="s">
        <v>2071</v>
      </c>
      <c r="AD306" t="s">
        <v>6147</v>
      </c>
      <c r="AE306" t="s">
        <v>762</v>
      </c>
      <c r="AF306" t="s">
        <v>762</v>
      </c>
      <c r="AG306" t="s">
        <v>762</v>
      </c>
      <c r="AH306" t="s">
        <v>762</v>
      </c>
      <c r="AI306" t="s">
        <v>762</v>
      </c>
      <c r="AJ306" t="s">
        <v>45</v>
      </c>
      <c r="AK306" t="s">
        <v>207</v>
      </c>
      <c r="AL306" t="s">
        <v>313</v>
      </c>
      <c r="AM306" t="s">
        <v>314</v>
      </c>
      <c r="AN306" t="s">
        <v>2070</v>
      </c>
      <c r="AO306" t="s">
        <v>2071</v>
      </c>
      <c r="AP306" t="s">
        <v>2071</v>
      </c>
      <c r="AQ306" t="s">
        <v>6148</v>
      </c>
      <c r="AR306" t="s">
        <v>6149</v>
      </c>
      <c r="AS306" t="s">
        <v>6150</v>
      </c>
    </row>
    <row r="307" spans="1:45" x14ac:dyDescent="0.25">
      <c r="A307" t="s">
        <v>6118</v>
      </c>
      <c r="B307">
        <v>76</v>
      </c>
      <c r="C307">
        <v>51</v>
      </c>
      <c r="D307" s="4">
        <v>22.105806175452301</v>
      </c>
      <c r="E307">
        <v>25.980762113533199</v>
      </c>
      <c r="F307">
        <v>76.5</v>
      </c>
      <c r="G307">
        <v>47.5</v>
      </c>
      <c r="H307">
        <v>4</v>
      </c>
      <c r="I307">
        <v>4</v>
      </c>
      <c r="J307" t="s">
        <v>733</v>
      </c>
      <c r="K307" s="4">
        <v>101.353170084864</v>
      </c>
      <c r="L307" s="4">
        <v>47.841664394437103</v>
      </c>
      <c r="M307" t="s">
        <v>733</v>
      </c>
      <c r="N307" s="4">
        <v>38.208671807385102</v>
      </c>
      <c r="O307" s="4">
        <v>-1.08334424800275</v>
      </c>
      <c r="P307" s="4">
        <v>0.42610853299170098</v>
      </c>
      <c r="Q307" s="4">
        <v>-2.5424138784468902</v>
      </c>
      <c r="R307">
        <v>1.10089727682949E-2</v>
      </c>
      <c r="S307">
        <v>2.7169717259228801E-2</v>
      </c>
      <c r="T307" s="4">
        <v>-0.65723571501104505</v>
      </c>
      <c r="U307" s="4">
        <v>-1.50945278099445</v>
      </c>
      <c r="V307" t="s">
        <v>5426</v>
      </c>
      <c r="W307">
        <v>0</v>
      </c>
      <c r="X307">
        <v>1</v>
      </c>
      <c r="Y307" t="s">
        <v>6119</v>
      </c>
      <c r="Z307">
        <v>100</v>
      </c>
      <c r="AA307">
        <v>100</v>
      </c>
      <c r="AB307" t="s">
        <v>759</v>
      </c>
      <c r="AC307" t="s">
        <v>6120</v>
      </c>
      <c r="AD307" t="s">
        <v>6121</v>
      </c>
      <c r="AE307" t="s">
        <v>762</v>
      </c>
      <c r="AF307" t="s">
        <v>762</v>
      </c>
      <c r="AG307" t="s">
        <v>762</v>
      </c>
      <c r="AH307" t="s">
        <v>762</v>
      </c>
      <c r="AI307" t="s">
        <v>762</v>
      </c>
      <c r="AJ307" t="s">
        <v>45</v>
      </c>
      <c r="AK307" t="s">
        <v>4553</v>
      </c>
      <c r="AL307" t="s">
        <v>6122</v>
      </c>
      <c r="AM307" t="s">
        <v>6123</v>
      </c>
      <c r="AN307" t="s">
        <v>6124</v>
      </c>
      <c r="AO307" t="s">
        <v>6120</v>
      </c>
      <c r="AP307" t="s">
        <v>6120</v>
      </c>
      <c r="AQ307" t="s">
        <v>6125</v>
      </c>
      <c r="AR307" t="s">
        <v>6126</v>
      </c>
      <c r="AS307" t="s">
        <v>6126</v>
      </c>
    </row>
    <row r="308" spans="1:45" x14ac:dyDescent="0.25">
      <c r="A308" t="s">
        <v>6847</v>
      </c>
      <c r="B308">
        <v>161</v>
      </c>
      <c r="C308">
        <v>17</v>
      </c>
      <c r="D308" s="4">
        <v>261.15831724581699</v>
      </c>
      <c r="E308">
        <v>9.4295634398770893</v>
      </c>
      <c r="F308">
        <v>36</v>
      </c>
      <c r="G308">
        <v>15.5</v>
      </c>
      <c r="H308">
        <v>4</v>
      </c>
      <c r="I308">
        <v>4</v>
      </c>
      <c r="J308" t="s">
        <v>733</v>
      </c>
      <c r="K308" s="4">
        <v>241.34727115268601</v>
      </c>
      <c r="L308" s="4">
        <v>15.656134867395499</v>
      </c>
      <c r="M308" t="s">
        <v>733</v>
      </c>
      <c r="N308" s="4">
        <v>56.361480368876002</v>
      </c>
      <c r="O308" s="4">
        <v>-3.9468041765477899</v>
      </c>
      <c r="P308" s="4">
        <v>1.0330138337377801</v>
      </c>
      <c r="Q308" s="4">
        <v>-3.8206692375715599</v>
      </c>
      <c r="R308">
        <v>1.33090042829049E-4</v>
      </c>
      <c r="S308">
        <v>5.7634563691898405E-4</v>
      </c>
      <c r="T308" s="4">
        <v>-2.9137903428100098</v>
      </c>
      <c r="U308" s="4">
        <v>-4.9798180102855696</v>
      </c>
      <c r="V308" t="s">
        <v>5426</v>
      </c>
      <c r="W308">
        <v>0</v>
      </c>
      <c r="X308">
        <v>1</v>
      </c>
      <c r="Y308" t="s">
        <v>6848</v>
      </c>
      <c r="Z308">
        <v>100</v>
      </c>
      <c r="AA308">
        <v>100</v>
      </c>
      <c r="AB308" t="s">
        <v>759</v>
      </c>
      <c r="AC308" t="s">
        <v>5739</v>
      </c>
      <c r="AD308" t="s">
        <v>6849</v>
      </c>
      <c r="AE308" t="s">
        <v>762</v>
      </c>
      <c r="AF308" t="s">
        <v>762</v>
      </c>
      <c r="AG308" t="s">
        <v>762</v>
      </c>
      <c r="AH308" t="s">
        <v>762</v>
      </c>
      <c r="AI308" t="s">
        <v>762</v>
      </c>
      <c r="AJ308" t="s">
        <v>45</v>
      </c>
      <c r="AK308" t="s">
        <v>207</v>
      </c>
      <c r="AL308" t="s">
        <v>313</v>
      </c>
      <c r="AM308" t="s">
        <v>314</v>
      </c>
      <c r="AN308" t="s">
        <v>5741</v>
      </c>
      <c r="AO308" t="s">
        <v>5739</v>
      </c>
      <c r="AP308" t="s">
        <v>5739</v>
      </c>
      <c r="AQ308" t="s">
        <v>6850</v>
      </c>
      <c r="AR308" t="s">
        <v>6851</v>
      </c>
      <c r="AS308" t="s">
        <v>6851</v>
      </c>
    </row>
    <row r="309" spans="1:45" x14ac:dyDescent="0.25">
      <c r="A309" t="s">
        <v>5919</v>
      </c>
      <c r="B309">
        <v>41</v>
      </c>
      <c r="C309">
        <v>11</v>
      </c>
      <c r="D309" s="4">
        <v>12.685293322058699</v>
      </c>
      <c r="E309">
        <v>5.3774219349672299</v>
      </c>
      <c r="F309">
        <v>45.5</v>
      </c>
      <c r="G309">
        <v>11</v>
      </c>
      <c r="H309">
        <v>4</v>
      </c>
      <c r="I309">
        <v>4</v>
      </c>
      <c r="J309" t="s">
        <v>733</v>
      </c>
      <c r="K309" s="4">
        <v>54.943090810101999</v>
      </c>
      <c r="L309" s="4">
        <v>10.9653820595944</v>
      </c>
      <c r="M309" t="s">
        <v>733</v>
      </c>
      <c r="N309" s="4">
        <v>25.413957690812701</v>
      </c>
      <c r="O309" s="4">
        <v>-2.3579297000716002</v>
      </c>
      <c r="P309" s="4">
        <v>0.54617526228867197</v>
      </c>
      <c r="Q309" s="4">
        <v>-4.31716678304144</v>
      </c>
      <c r="R309" s="3">
        <v>1.58044739389161E-5</v>
      </c>
      <c r="S309" s="3">
        <v>9.1099711457425406E-5</v>
      </c>
      <c r="T309" s="4">
        <v>-1.81175443778293</v>
      </c>
      <c r="U309" s="4">
        <v>-2.9041049623602699</v>
      </c>
      <c r="V309" t="s">
        <v>5426</v>
      </c>
      <c r="W309">
        <v>0</v>
      </c>
      <c r="X309">
        <v>1</v>
      </c>
      <c r="Y309" t="s">
        <v>5920</v>
      </c>
      <c r="Z309">
        <v>99.090999999999994</v>
      </c>
      <c r="AA309">
        <v>100</v>
      </c>
      <c r="AB309" t="s">
        <v>759</v>
      </c>
      <c r="AC309" t="s">
        <v>260</v>
      </c>
      <c r="AD309" t="s">
        <v>5921</v>
      </c>
      <c r="AE309" t="s">
        <v>762</v>
      </c>
      <c r="AF309" t="s">
        <v>762</v>
      </c>
      <c r="AG309" t="s">
        <v>762</v>
      </c>
      <c r="AH309" t="s">
        <v>762</v>
      </c>
      <c r="AI309" t="s">
        <v>762</v>
      </c>
      <c r="AJ309" t="s">
        <v>45</v>
      </c>
      <c r="AK309" t="s">
        <v>207</v>
      </c>
      <c r="AL309" t="s">
        <v>208</v>
      </c>
      <c r="AM309" t="s">
        <v>209</v>
      </c>
      <c r="AN309" t="s">
        <v>242</v>
      </c>
      <c r="AO309" t="s">
        <v>260</v>
      </c>
      <c r="AP309" t="s">
        <v>260</v>
      </c>
      <c r="AQ309" t="s">
        <v>5922</v>
      </c>
      <c r="AR309" t="s">
        <v>5923</v>
      </c>
      <c r="AS309" t="s">
        <v>5924</v>
      </c>
    </row>
    <row r="310" spans="1:45" x14ac:dyDescent="0.25">
      <c r="A310" t="s">
        <v>6809</v>
      </c>
      <c r="B310">
        <v>43</v>
      </c>
      <c r="C310">
        <v>14</v>
      </c>
      <c r="D310" s="4">
        <v>43.169240592502099</v>
      </c>
      <c r="E310">
        <v>6.8556546004010404</v>
      </c>
      <c r="F310">
        <v>21</v>
      </c>
      <c r="G310">
        <v>11.5</v>
      </c>
      <c r="H310">
        <v>4</v>
      </c>
      <c r="I310">
        <v>4</v>
      </c>
      <c r="J310" t="s">
        <v>733</v>
      </c>
      <c r="K310" s="4">
        <v>60.749077396765003</v>
      </c>
      <c r="L310" s="4">
        <v>12.0832020410356</v>
      </c>
      <c r="M310" t="s">
        <v>733</v>
      </c>
      <c r="N310" s="4">
        <v>19.752511623417298</v>
      </c>
      <c r="O310" s="4">
        <v>-2.31446609958935</v>
      </c>
      <c r="P310" s="4">
        <v>0.68784696662918798</v>
      </c>
      <c r="Q310" s="4">
        <v>-3.3647980028631301</v>
      </c>
      <c r="R310">
        <v>7.6599715524000404E-4</v>
      </c>
      <c r="S310">
        <v>2.7502327240396698E-3</v>
      </c>
      <c r="T310" s="4">
        <v>-1.62661913296016</v>
      </c>
      <c r="U310" s="4">
        <v>-3.00231306621854</v>
      </c>
      <c r="V310" t="s">
        <v>5426</v>
      </c>
      <c r="W310">
        <v>0</v>
      </c>
      <c r="X310">
        <v>1</v>
      </c>
      <c r="Y310" t="s">
        <v>6810</v>
      </c>
      <c r="Z310">
        <v>99.695999999999998</v>
      </c>
      <c r="AA310">
        <v>100</v>
      </c>
      <c r="AB310" t="s">
        <v>759</v>
      </c>
      <c r="AC310" t="s">
        <v>248</v>
      </c>
      <c r="AD310" t="s">
        <v>6811</v>
      </c>
      <c r="AE310" t="s">
        <v>762</v>
      </c>
      <c r="AF310" t="s">
        <v>762</v>
      </c>
      <c r="AG310" t="s">
        <v>762</v>
      </c>
      <c r="AH310" t="s">
        <v>762</v>
      </c>
      <c r="AI310" t="s">
        <v>762</v>
      </c>
      <c r="AJ310" t="s">
        <v>45</v>
      </c>
      <c r="AK310" t="s">
        <v>207</v>
      </c>
      <c r="AL310" t="s">
        <v>208</v>
      </c>
      <c r="AM310" t="s">
        <v>209</v>
      </c>
      <c r="AN310" t="s">
        <v>242</v>
      </c>
      <c r="AO310" t="s">
        <v>248</v>
      </c>
      <c r="AP310" t="s">
        <v>248</v>
      </c>
      <c r="AQ310" t="s">
        <v>6812</v>
      </c>
      <c r="AR310" t="s">
        <v>6813</v>
      </c>
      <c r="AS310" t="s">
        <v>6814</v>
      </c>
    </row>
    <row r="311" spans="1:45" x14ac:dyDescent="0.25">
      <c r="A311" t="s">
        <v>6011</v>
      </c>
      <c r="B311">
        <v>62</v>
      </c>
      <c r="C311">
        <v>32</v>
      </c>
      <c r="D311" s="4">
        <v>28.629821282478598</v>
      </c>
      <c r="E311">
        <v>10.8742815854658</v>
      </c>
      <c r="F311">
        <v>59</v>
      </c>
      <c r="G311">
        <v>35</v>
      </c>
      <c r="H311">
        <v>4</v>
      </c>
      <c r="I311">
        <v>4</v>
      </c>
      <c r="J311" t="s">
        <v>733</v>
      </c>
      <c r="K311" s="4">
        <v>79.055440253056503</v>
      </c>
      <c r="L311" s="4">
        <v>29.987948201235401</v>
      </c>
      <c r="M311" t="s">
        <v>733</v>
      </c>
      <c r="N311" s="4">
        <v>33.232929313575198</v>
      </c>
      <c r="O311" s="4">
        <v>-1.4055068207758199</v>
      </c>
      <c r="P311" s="4">
        <v>0.357525652647464</v>
      </c>
      <c r="Q311" s="4">
        <v>-3.9312055243255699</v>
      </c>
      <c r="R311" s="3">
        <v>8.4520977811163606E-5</v>
      </c>
      <c r="S311">
        <v>3.9567647439406599E-4</v>
      </c>
      <c r="T311" s="4">
        <v>-1.04798116812835</v>
      </c>
      <c r="U311" s="4">
        <v>-1.7630324734232801</v>
      </c>
      <c r="V311" t="s">
        <v>5426</v>
      </c>
      <c r="W311">
        <v>0</v>
      </c>
      <c r="X311">
        <v>1</v>
      </c>
      <c r="Y311" t="s">
        <v>6012</v>
      </c>
      <c r="Z311">
        <v>99.087999999999994</v>
      </c>
      <c r="AA311">
        <v>100</v>
      </c>
      <c r="AB311" t="s">
        <v>759</v>
      </c>
      <c r="AC311" t="s">
        <v>1251</v>
      </c>
      <c r="AD311" t="s">
        <v>6013</v>
      </c>
      <c r="AE311" t="s">
        <v>762</v>
      </c>
      <c r="AF311" t="s">
        <v>762</v>
      </c>
      <c r="AG311" t="s">
        <v>762</v>
      </c>
      <c r="AH311" t="s">
        <v>762</v>
      </c>
      <c r="AI311" t="s">
        <v>762</v>
      </c>
      <c r="AJ311" t="s">
        <v>45</v>
      </c>
      <c r="AK311" t="s">
        <v>207</v>
      </c>
      <c r="AL311" t="s">
        <v>313</v>
      </c>
      <c r="AM311" t="s">
        <v>314</v>
      </c>
      <c r="AN311" t="s">
        <v>315</v>
      </c>
      <c r="AO311" t="s">
        <v>1251</v>
      </c>
      <c r="AP311" t="s">
        <v>1251</v>
      </c>
      <c r="AQ311" t="s">
        <v>6014</v>
      </c>
      <c r="AR311" t="s">
        <v>6015</v>
      </c>
      <c r="AS311" t="s">
        <v>6016</v>
      </c>
    </row>
    <row r="312" spans="1:45" x14ac:dyDescent="0.25">
      <c r="A312" t="s">
        <v>6051</v>
      </c>
      <c r="B312">
        <v>44</v>
      </c>
      <c r="C312">
        <v>24</v>
      </c>
      <c r="D312" s="4">
        <v>33.911649915626299</v>
      </c>
      <c r="E312">
        <v>7.2743842809317298</v>
      </c>
      <c r="F312">
        <v>42</v>
      </c>
      <c r="G312">
        <v>23.5</v>
      </c>
      <c r="H312">
        <v>4</v>
      </c>
      <c r="I312">
        <v>4</v>
      </c>
      <c r="J312" t="s">
        <v>733</v>
      </c>
      <c r="K312" s="4">
        <v>55.462151432898999</v>
      </c>
      <c r="L312" s="4">
        <v>22.238082322605301</v>
      </c>
      <c r="M312" t="s">
        <v>733</v>
      </c>
      <c r="N312" s="4">
        <v>25.0287472578446</v>
      </c>
      <c r="O312" s="4">
        <v>-1.32438251937678</v>
      </c>
      <c r="P312" s="4">
        <v>0.57368207095907697</v>
      </c>
      <c r="Q312" s="4">
        <v>-2.30856529499464</v>
      </c>
      <c r="R312">
        <v>2.09677156298155E-2</v>
      </c>
      <c r="S312">
        <v>4.5869133503434502E-2</v>
      </c>
      <c r="T312" s="4">
        <v>-0.75070044841770101</v>
      </c>
      <c r="U312" s="4">
        <v>-1.89806459033585</v>
      </c>
      <c r="V312" t="s">
        <v>5426</v>
      </c>
      <c r="W312">
        <v>3</v>
      </c>
      <c r="X312">
        <v>1</v>
      </c>
      <c r="Y312" t="s">
        <v>6052</v>
      </c>
      <c r="Z312">
        <v>99.098999999999904</v>
      </c>
      <c r="AA312">
        <v>100</v>
      </c>
      <c r="AB312" t="s">
        <v>759</v>
      </c>
      <c r="AC312" t="s">
        <v>6053</v>
      </c>
      <c r="AD312" t="s">
        <v>6054</v>
      </c>
      <c r="AE312" t="s">
        <v>762</v>
      </c>
      <c r="AF312" t="s">
        <v>762</v>
      </c>
      <c r="AG312" t="s">
        <v>762</v>
      </c>
      <c r="AH312" t="s">
        <v>762</v>
      </c>
      <c r="AI312" t="s">
        <v>762</v>
      </c>
      <c r="AJ312" t="s">
        <v>45</v>
      </c>
      <c r="AK312" t="s">
        <v>46</v>
      </c>
      <c r="AL312" t="s">
        <v>401</v>
      </c>
      <c r="AM312" t="s">
        <v>406</v>
      </c>
      <c r="AN312" t="s">
        <v>3633</v>
      </c>
      <c r="AO312" t="s">
        <v>6055</v>
      </c>
      <c r="AP312" t="s">
        <v>6055</v>
      </c>
      <c r="AQ312" t="s">
        <v>6056</v>
      </c>
      <c r="AR312" t="s">
        <v>6057</v>
      </c>
      <c r="AS312" t="s">
        <v>6058</v>
      </c>
    </row>
    <row r="313" spans="1:45" x14ac:dyDescent="0.25">
      <c r="A313" t="s">
        <v>6539</v>
      </c>
      <c r="B313">
        <v>16</v>
      </c>
      <c r="C313">
        <v>8</v>
      </c>
      <c r="D313" s="4">
        <v>3.8622100754188202</v>
      </c>
      <c r="E313">
        <v>6.0277137733417101</v>
      </c>
      <c r="F313">
        <v>13.5</v>
      </c>
      <c r="G313">
        <v>6</v>
      </c>
      <c r="H313">
        <v>4</v>
      </c>
      <c r="I313">
        <v>4</v>
      </c>
      <c r="J313" t="s">
        <v>733</v>
      </c>
      <c r="K313" s="4">
        <v>20.0310963539164</v>
      </c>
      <c r="L313" s="4">
        <v>7.49855007440551</v>
      </c>
      <c r="M313" t="s">
        <v>733</v>
      </c>
      <c r="N313" s="4">
        <v>11.836452010157</v>
      </c>
      <c r="O313" s="4">
        <v>-1.45043492892804</v>
      </c>
      <c r="P313" s="4">
        <v>0.57267060533718295</v>
      </c>
      <c r="Q313" s="4">
        <v>-2.53275603009872</v>
      </c>
      <c r="R313">
        <v>1.13169689083891E-2</v>
      </c>
      <c r="S313">
        <v>2.7794913009782801E-2</v>
      </c>
      <c r="T313" s="4">
        <v>-0.87776432359085399</v>
      </c>
      <c r="U313" s="4">
        <v>-2.0231055342652202</v>
      </c>
      <c r="V313" t="s">
        <v>5426</v>
      </c>
      <c r="W313">
        <v>0</v>
      </c>
      <c r="X313">
        <v>1</v>
      </c>
      <c r="Y313" t="s">
        <v>6540</v>
      </c>
      <c r="Z313">
        <v>100</v>
      </c>
      <c r="AA313">
        <v>100</v>
      </c>
      <c r="AB313" t="s">
        <v>759</v>
      </c>
      <c r="AC313" t="s">
        <v>260</v>
      </c>
      <c r="AD313" t="s">
        <v>6541</v>
      </c>
      <c r="AE313" t="s">
        <v>762</v>
      </c>
      <c r="AF313" t="s">
        <v>762</v>
      </c>
      <c r="AG313" t="s">
        <v>762</v>
      </c>
      <c r="AH313" t="s">
        <v>762</v>
      </c>
      <c r="AI313" t="s">
        <v>762</v>
      </c>
      <c r="AJ313" t="s">
        <v>45</v>
      </c>
      <c r="AK313" t="s">
        <v>207</v>
      </c>
      <c r="AL313" t="s">
        <v>208</v>
      </c>
      <c r="AM313" t="s">
        <v>209</v>
      </c>
      <c r="AN313" t="s">
        <v>242</v>
      </c>
      <c r="AO313" t="s">
        <v>260</v>
      </c>
      <c r="AP313" t="s">
        <v>260</v>
      </c>
      <c r="AQ313" t="s">
        <v>6542</v>
      </c>
      <c r="AR313" t="s">
        <v>6543</v>
      </c>
      <c r="AS313" t="s">
        <v>6543</v>
      </c>
    </row>
    <row r="314" spans="1:45" x14ac:dyDescent="0.25">
      <c r="A314" t="s">
        <v>6677</v>
      </c>
      <c r="B314">
        <v>15</v>
      </c>
      <c r="C314">
        <v>5</v>
      </c>
      <c r="D314" s="4">
        <v>1.7078251276599301</v>
      </c>
      <c r="E314">
        <v>2.62995563967658</v>
      </c>
      <c r="F314">
        <v>14.5</v>
      </c>
      <c r="G314">
        <v>3.5</v>
      </c>
      <c r="H314">
        <v>4</v>
      </c>
      <c r="I314">
        <v>4</v>
      </c>
      <c r="J314" t="s">
        <v>733</v>
      </c>
      <c r="K314" s="4">
        <v>19.461803066657399</v>
      </c>
      <c r="L314" s="4">
        <v>4.3327727475347801</v>
      </c>
      <c r="M314" t="s">
        <v>733</v>
      </c>
      <c r="N314" s="4">
        <v>11.284241094656901</v>
      </c>
      <c r="O314" s="4">
        <v>-2.19572187187477</v>
      </c>
      <c r="P314" s="4">
        <v>0.88056848886146299</v>
      </c>
      <c r="Q314" s="4">
        <v>-2.4935276467975198</v>
      </c>
      <c r="R314">
        <v>1.2648073403708399E-2</v>
      </c>
      <c r="S314">
        <v>3.0217483639310899E-2</v>
      </c>
      <c r="T314" s="4">
        <v>-1.31515338301331</v>
      </c>
      <c r="U314" s="4">
        <v>-3.07629036073623</v>
      </c>
      <c r="V314" t="s">
        <v>5426</v>
      </c>
      <c r="W314">
        <v>0</v>
      </c>
      <c r="X314">
        <v>1</v>
      </c>
      <c r="Y314" t="s">
        <v>6678</v>
      </c>
      <c r="Z314">
        <v>99.396000000000001</v>
      </c>
      <c r="AA314">
        <v>100</v>
      </c>
      <c r="AB314" t="s">
        <v>759</v>
      </c>
      <c r="AC314" t="s">
        <v>268</v>
      </c>
      <c r="AD314" t="s">
        <v>6679</v>
      </c>
      <c r="AE314" t="s">
        <v>762</v>
      </c>
      <c r="AF314" t="s">
        <v>762</v>
      </c>
      <c r="AG314" t="s">
        <v>762</v>
      </c>
      <c r="AH314" t="s">
        <v>762</v>
      </c>
      <c r="AI314" t="s">
        <v>762</v>
      </c>
      <c r="AJ314" t="s">
        <v>45</v>
      </c>
      <c r="AK314" t="s">
        <v>207</v>
      </c>
      <c r="AL314" t="s">
        <v>208</v>
      </c>
      <c r="AM314" t="s">
        <v>209</v>
      </c>
      <c r="AN314" t="s">
        <v>242</v>
      </c>
      <c r="AO314" t="s">
        <v>268</v>
      </c>
      <c r="AP314" t="s">
        <v>268</v>
      </c>
      <c r="AQ314" t="s">
        <v>6680</v>
      </c>
      <c r="AR314" t="s">
        <v>6681</v>
      </c>
      <c r="AS314" t="s">
        <v>6682</v>
      </c>
    </row>
    <row r="315" spans="1:45" x14ac:dyDescent="0.25">
      <c r="A315" t="s">
        <v>6367</v>
      </c>
      <c r="B315">
        <v>22</v>
      </c>
      <c r="C315">
        <v>14</v>
      </c>
      <c r="D315" s="4">
        <v>7.32575365861197</v>
      </c>
      <c r="E315">
        <v>9.0691785736085304</v>
      </c>
      <c r="F315">
        <v>19.5</v>
      </c>
      <c r="G315">
        <v>10.5</v>
      </c>
      <c r="H315">
        <v>4</v>
      </c>
      <c r="I315">
        <v>4</v>
      </c>
      <c r="J315" t="s">
        <v>733</v>
      </c>
      <c r="K315" s="4">
        <v>29.3311095734683</v>
      </c>
      <c r="L315" s="4">
        <v>13.2044692446309</v>
      </c>
      <c r="M315" t="s">
        <v>733</v>
      </c>
      <c r="N315" s="4">
        <v>15.8356018943936</v>
      </c>
      <c r="O315" s="4">
        <v>-1.14733122993003</v>
      </c>
      <c r="P315" s="4">
        <v>0.473129181566324</v>
      </c>
      <c r="Q315" s="4">
        <v>-2.4249851301323599</v>
      </c>
      <c r="R315">
        <v>1.5309013792226401E-2</v>
      </c>
      <c r="S315">
        <v>3.5313532722177299E-2</v>
      </c>
      <c r="T315" s="4">
        <v>-0.67420204836370701</v>
      </c>
      <c r="U315" s="4">
        <v>-1.6204604114963601</v>
      </c>
      <c r="V315" t="s">
        <v>5426</v>
      </c>
      <c r="W315">
        <v>0</v>
      </c>
      <c r="X315">
        <v>1</v>
      </c>
      <c r="Y315" t="s">
        <v>6368</v>
      </c>
      <c r="Z315">
        <v>100</v>
      </c>
      <c r="AA315">
        <v>100</v>
      </c>
      <c r="AB315" t="s">
        <v>759</v>
      </c>
      <c r="AC315" t="s">
        <v>213</v>
      </c>
      <c r="AD315" t="s">
        <v>6369</v>
      </c>
      <c r="AE315" t="s">
        <v>762</v>
      </c>
      <c r="AF315" t="s">
        <v>762</v>
      </c>
      <c r="AG315" t="s">
        <v>762</v>
      </c>
      <c r="AH315" t="s">
        <v>762</v>
      </c>
      <c r="AI315" t="s">
        <v>762</v>
      </c>
      <c r="AJ315" t="s">
        <v>45</v>
      </c>
      <c r="AK315" t="s">
        <v>207</v>
      </c>
      <c r="AL315" t="s">
        <v>208</v>
      </c>
      <c r="AM315" t="s">
        <v>209</v>
      </c>
      <c r="AN315" t="s">
        <v>210</v>
      </c>
      <c r="AO315" t="s">
        <v>213</v>
      </c>
      <c r="AP315" t="s">
        <v>213</v>
      </c>
      <c r="AQ315" t="s">
        <v>6370</v>
      </c>
      <c r="AR315" t="s">
        <v>6371</v>
      </c>
      <c r="AS315" t="s">
        <v>6371</v>
      </c>
    </row>
    <row r="316" spans="1:45" x14ac:dyDescent="0.25">
      <c r="A316" t="s">
        <v>6815</v>
      </c>
      <c r="B316">
        <v>28</v>
      </c>
      <c r="C316">
        <v>5</v>
      </c>
      <c r="D316" s="4">
        <v>9.3941471140279695</v>
      </c>
      <c r="E316">
        <v>3.8622100754188202</v>
      </c>
      <c r="F316">
        <v>27</v>
      </c>
      <c r="G316">
        <v>2.5</v>
      </c>
      <c r="H316">
        <v>4</v>
      </c>
      <c r="I316">
        <v>4</v>
      </c>
      <c r="J316" t="s">
        <v>733</v>
      </c>
      <c r="K316" s="4">
        <v>35.934094357750901</v>
      </c>
      <c r="L316" s="4">
        <v>3.59369742753523</v>
      </c>
      <c r="M316" t="s">
        <v>733</v>
      </c>
      <c r="N316" s="4">
        <v>13.792764360873401</v>
      </c>
      <c r="O316" s="4">
        <v>-3.2600328573145698</v>
      </c>
      <c r="P316" s="4">
        <v>0.64787124043271305</v>
      </c>
      <c r="Q316" s="4">
        <v>-5.0319147600026204</v>
      </c>
      <c r="R316" s="3">
        <v>4.8560518212310005E-7</v>
      </c>
      <c r="S316" s="3">
        <v>4.0605538584109302E-6</v>
      </c>
      <c r="T316" s="4">
        <v>-2.6121616168818602</v>
      </c>
      <c r="U316" s="4">
        <v>-3.9079040977472799</v>
      </c>
      <c r="V316" t="s">
        <v>5426</v>
      </c>
      <c r="W316">
        <v>0</v>
      </c>
      <c r="X316">
        <v>1</v>
      </c>
      <c r="Y316" t="s">
        <v>6816</v>
      </c>
      <c r="Z316">
        <v>100</v>
      </c>
      <c r="AA316">
        <v>100</v>
      </c>
      <c r="AB316" t="s">
        <v>759</v>
      </c>
      <c r="AC316" t="s">
        <v>326</v>
      </c>
      <c r="AD316" t="s">
        <v>6817</v>
      </c>
      <c r="AE316" t="s">
        <v>762</v>
      </c>
      <c r="AF316" t="s">
        <v>762</v>
      </c>
      <c r="AG316" t="s">
        <v>762</v>
      </c>
      <c r="AH316" t="s">
        <v>762</v>
      </c>
      <c r="AI316" t="s">
        <v>762</v>
      </c>
      <c r="AJ316" t="s">
        <v>45</v>
      </c>
      <c r="AK316" t="s">
        <v>207</v>
      </c>
      <c r="AL316" t="s">
        <v>313</v>
      </c>
      <c r="AM316" t="s">
        <v>314</v>
      </c>
      <c r="AN316" t="s">
        <v>325</v>
      </c>
      <c r="AO316" t="s">
        <v>326</v>
      </c>
      <c r="AP316" t="s">
        <v>326</v>
      </c>
      <c r="AQ316" t="s">
        <v>6818</v>
      </c>
      <c r="AR316" t="s">
        <v>6819</v>
      </c>
      <c r="AS316" t="s">
        <v>6819</v>
      </c>
    </row>
    <row r="317" spans="1:45" x14ac:dyDescent="0.25">
      <c r="A317" t="s">
        <v>5709</v>
      </c>
      <c r="B317">
        <v>95</v>
      </c>
      <c r="C317">
        <v>20</v>
      </c>
      <c r="D317" s="4">
        <v>38.638279809881098</v>
      </c>
      <c r="E317">
        <v>5.3150729063673197</v>
      </c>
      <c r="F317">
        <v>96</v>
      </c>
      <c r="G317">
        <v>19</v>
      </c>
      <c r="H317">
        <v>4</v>
      </c>
      <c r="I317">
        <v>4</v>
      </c>
      <c r="J317" t="s">
        <v>733</v>
      </c>
      <c r="K317" s="4">
        <v>122.629417793153</v>
      </c>
      <c r="L317" s="4">
        <v>19.272460456112299</v>
      </c>
      <c r="M317" t="s">
        <v>733</v>
      </c>
      <c r="N317" s="4">
        <v>52.122481050416397</v>
      </c>
      <c r="O317" s="4">
        <v>-2.69629349700072</v>
      </c>
      <c r="P317" s="4">
        <v>0.441360967309744</v>
      </c>
      <c r="Q317" s="4">
        <v>-6.1090438364670199</v>
      </c>
      <c r="R317" s="3">
        <v>1.0022979821331799E-9</v>
      </c>
      <c r="S317" s="3">
        <v>1.9156702786335001E-8</v>
      </c>
      <c r="T317" s="4">
        <v>-2.2549325296909699</v>
      </c>
      <c r="U317" s="4">
        <v>-3.1376544643104598</v>
      </c>
      <c r="V317" t="s">
        <v>5426</v>
      </c>
      <c r="W317">
        <v>0</v>
      </c>
      <c r="X317">
        <v>2</v>
      </c>
      <c r="Y317" t="s">
        <v>5710</v>
      </c>
      <c r="Z317">
        <v>99.700999999999993</v>
      </c>
      <c r="AA317">
        <v>100</v>
      </c>
      <c r="AB317" t="s">
        <v>759</v>
      </c>
      <c r="AC317" t="s">
        <v>199</v>
      </c>
      <c r="AD317" t="s">
        <v>5711</v>
      </c>
      <c r="AE317" t="s">
        <v>762</v>
      </c>
      <c r="AF317" t="s">
        <v>762</v>
      </c>
      <c r="AG317" t="s">
        <v>762</v>
      </c>
      <c r="AH317" t="s">
        <v>762</v>
      </c>
      <c r="AI317" t="s">
        <v>762</v>
      </c>
      <c r="AJ317" t="s">
        <v>45</v>
      </c>
      <c r="AK317" t="s">
        <v>191</v>
      </c>
      <c r="AL317" t="s">
        <v>196</v>
      </c>
      <c r="AM317" t="s">
        <v>197</v>
      </c>
      <c r="AN317" t="s">
        <v>198</v>
      </c>
      <c r="AO317" t="s">
        <v>199</v>
      </c>
      <c r="AP317" t="s">
        <v>199</v>
      </c>
      <c r="AQ317" t="s">
        <v>5712</v>
      </c>
      <c r="AR317" t="s">
        <v>5713</v>
      </c>
      <c r="AS317" t="s">
        <v>5714</v>
      </c>
    </row>
    <row r="318" spans="1:45" x14ac:dyDescent="0.25">
      <c r="A318" t="s">
        <v>5857</v>
      </c>
      <c r="B318">
        <v>86</v>
      </c>
      <c r="C318">
        <v>49</v>
      </c>
      <c r="D318" s="4">
        <v>60.2384152071306</v>
      </c>
      <c r="E318">
        <v>25.370586644117399</v>
      </c>
      <c r="F318">
        <v>71</v>
      </c>
      <c r="G318">
        <v>52</v>
      </c>
      <c r="H318">
        <v>4</v>
      </c>
      <c r="I318">
        <v>4</v>
      </c>
      <c r="J318" t="s">
        <v>733</v>
      </c>
      <c r="K318" s="4">
        <v>119.317917585575</v>
      </c>
      <c r="L318" s="4">
        <v>44.803292581662902</v>
      </c>
      <c r="M318" t="s">
        <v>733</v>
      </c>
      <c r="N318" s="4">
        <v>48.112048694855901</v>
      </c>
      <c r="O318" s="4">
        <v>-1.4097590407065801</v>
      </c>
      <c r="P318" s="4">
        <v>0.56357443500318205</v>
      </c>
      <c r="Q318" s="4">
        <v>-2.50146023869699</v>
      </c>
      <c r="R318">
        <v>1.23682329896084E-2</v>
      </c>
      <c r="S318">
        <v>2.9744605732814101E-2</v>
      </c>
      <c r="T318" s="4">
        <v>-0.84618460570339904</v>
      </c>
      <c r="U318" s="4">
        <v>-1.97333347570976</v>
      </c>
      <c r="V318" t="s">
        <v>5426</v>
      </c>
      <c r="W318">
        <v>2</v>
      </c>
      <c r="X318">
        <v>2</v>
      </c>
      <c r="Y318" t="s">
        <v>5858</v>
      </c>
      <c r="Z318">
        <v>100</v>
      </c>
      <c r="AA318">
        <v>100</v>
      </c>
      <c r="AB318" t="s">
        <v>759</v>
      </c>
      <c r="AC318" t="s">
        <v>5859</v>
      </c>
      <c r="AD318" t="s">
        <v>5860</v>
      </c>
      <c r="AE318" t="s">
        <v>762</v>
      </c>
      <c r="AF318" t="s">
        <v>762</v>
      </c>
      <c r="AG318" t="s">
        <v>762</v>
      </c>
      <c r="AH318" t="s">
        <v>762</v>
      </c>
      <c r="AI318" t="s">
        <v>762</v>
      </c>
      <c r="AJ318" t="s">
        <v>45</v>
      </c>
      <c r="AK318" t="s">
        <v>207</v>
      </c>
      <c r="AL318" t="s">
        <v>313</v>
      </c>
      <c r="AM318" t="s">
        <v>314</v>
      </c>
      <c r="AN318" t="s">
        <v>5861</v>
      </c>
      <c r="AO318" t="s">
        <v>5861</v>
      </c>
      <c r="AP318" t="s">
        <v>5861</v>
      </c>
      <c r="AQ318" t="s">
        <v>5862</v>
      </c>
      <c r="AR318" t="s">
        <v>5863</v>
      </c>
      <c r="AS318" t="s">
        <v>5863</v>
      </c>
    </row>
    <row r="319" spans="1:45" x14ac:dyDescent="0.25">
      <c r="A319" t="s">
        <v>5906</v>
      </c>
      <c r="B319">
        <v>40</v>
      </c>
      <c r="C319">
        <v>18</v>
      </c>
      <c r="D319" s="4">
        <v>13.1244047484067</v>
      </c>
      <c r="E319">
        <v>6.5574385243020004</v>
      </c>
      <c r="F319">
        <v>42.5</v>
      </c>
      <c r="G319">
        <v>16.5</v>
      </c>
      <c r="H319">
        <v>4</v>
      </c>
      <c r="I319">
        <v>4</v>
      </c>
      <c r="J319" t="s">
        <v>733</v>
      </c>
      <c r="K319" s="4">
        <v>50.698981606841798</v>
      </c>
      <c r="L319" s="4">
        <v>16.872449142509598</v>
      </c>
      <c r="M319" t="s">
        <v>733</v>
      </c>
      <c r="N319" s="4">
        <v>27.9442987464714</v>
      </c>
      <c r="O319" s="4">
        <v>-1.61094171598268</v>
      </c>
      <c r="P319" s="4">
        <v>0.36911063499034602</v>
      </c>
      <c r="Q319" s="4">
        <v>-4.3643871600307804</v>
      </c>
      <c r="R319" s="3">
        <v>1.27479630896378E-5</v>
      </c>
      <c r="S319" s="3">
        <v>7.5777099477245902E-5</v>
      </c>
      <c r="T319" s="4">
        <v>-1.2418310809923301</v>
      </c>
      <c r="U319" s="4">
        <v>-1.9800523509730199</v>
      </c>
      <c r="V319" t="s">
        <v>5426</v>
      </c>
      <c r="W319">
        <v>0</v>
      </c>
      <c r="X319">
        <v>2</v>
      </c>
      <c r="Y319" t="s">
        <v>5907</v>
      </c>
      <c r="Z319">
        <v>99.396000000000001</v>
      </c>
      <c r="AA319">
        <v>100</v>
      </c>
      <c r="AB319" t="s">
        <v>759</v>
      </c>
      <c r="AC319" t="s">
        <v>250</v>
      </c>
      <c r="AD319" t="s">
        <v>5908</v>
      </c>
      <c r="AE319" t="s">
        <v>762</v>
      </c>
      <c r="AF319" t="s">
        <v>762</v>
      </c>
      <c r="AG319" t="s">
        <v>762</v>
      </c>
      <c r="AH319" t="s">
        <v>762</v>
      </c>
      <c r="AI319" t="s">
        <v>762</v>
      </c>
      <c r="AJ319" t="s">
        <v>45</v>
      </c>
      <c r="AK319" t="s">
        <v>207</v>
      </c>
      <c r="AL319" t="s">
        <v>208</v>
      </c>
      <c r="AM319" t="s">
        <v>209</v>
      </c>
      <c r="AN319" t="s">
        <v>242</v>
      </c>
      <c r="AO319" t="s">
        <v>250</v>
      </c>
      <c r="AP319" t="s">
        <v>250</v>
      </c>
      <c r="AQ319" t="s">
        <v>5909</v>
      </c>
      <c r="AR319" t="s">
        <v>5910</v>
      </c>
      <c r="AS319" t="s">
        <v>5911</v>
      </c>
    </row>
    <row r="320" spans="1:45" x14ac:dyDescent="0.25">
      <c r="A320" t="s">
        <v>5695</v>
      </c>
      <c r="B320">
        <v>121</v>
      </c>
      <c r="C320">
        <v>28</v>
      </c>
      <c r="D320" s="4">
        <v>92.967288153772998</v>
      </c>
      <c r="E320">
        <v>7.2743842809317298</v>
      </c>
      <c r="F320">
        <v>92.5</v>
      </c>
      <c r="G320">
        <v>26</v>
      </c>
      <c r="H320">
        <v>4</v>
      </c>
      <c r="I320">
        <v>4</v>
      </c>
      <c r="J320" t="s">
        <v>733</v>
      </c>
      <c r="K320" s="4">
        <v>170.07138134916201</v>
      </c>
      <c r="L320" s="4">
        <v>26.409190592154999</v>
      </c>
      <c r="M320" t="s">
        <v>733</v>
      </c>
      <c r="N320" s="4">
        <v>63.550388738671401</v>
      </c>
      <c r="O320" s="4">
        <v>-2.6891246339856001</v>
      </c>
      <c r="P320" s="4">
        <v>0.63308502736095196</v>
      </c>
      <c r="Q320" s="4">
        <v>-4.2476516072341202</v>
      </c>
      <c r="R320" s="3">
        <v>2.1602297729060499E-5</v>
      </c>
      <c r="S320">
        <v>1.2068800181818E-4</v>
      </c>
      <c r="T320" s="4">
        <v>-2.0560396066246498</v>
      </c>
      <c r="U320" s="4">
        <v>-3.3222096613465499</v>
      </c>
      <c r="V320" t="s">
        <v>5426</v>
      </c>
      <c r="W320">
        <v>0</v>
      </c>
      <c r="X320">
        <v>1</v>
      </c>
      <c r="Y320" t="s">
        <v>5696</v>
      </c>
      <c r="Z320">
        <v>100</v>
      </c>
      <c r="AA320">
        <v>100</v>
      </c>
      <c r="AB320" t="s">
        <v>759</v>
      </c>
      <c r="AC320" t="s">
        <v>5697</v>
      </c>
      <c r="AD320" t="s">
        <v>5698</v>
      </c>
      <c r="AE320" t="s">
        <v>762</v>
      </c>
      <c r="AF320" t="s">
        <v>762</v>
      </c>
      <c r="AG320" t="s">
        <v>762</v>
      </c>
      <c r="AH320" t="s">
        <v>762</v>
      </c>
      <c r="AI320" t="s">
        <v>762</v>
      </c>
      <c r="AJ320" t="s">
        <v>45</v>
      </c>
      <c r="AK320" t="s">
        <v>46</v>
      </c>
      <c r="AL320" t="s">
        <v>401</v>
      </c>
      <c r="AM320" t="s">
        <v>406</v>
      </c>
      <c r="AN320" t="s">
        <v>410</v>
      </c>
      <c r="AO320" t="s">
        <v>5697</v>
      </c>
      <c r="AP320" t="s">
        <v>5697</v>
      </c>
      <c r="AQ320" t="s">
        <v>5699</v>
      </c>
      <c r="AR320" t="s">
        <v>5700</v>
      </c>
      <c r="AS320" t="s">
        <v>5700</v>
      </c>
    </row>
    <row r="321" spans="1:45" x14ac:dyDescent="0.25">
      <c r="A321" t="s">
        <v>5830</v>
      </c>
      <c r="B321">
        <v>59</v>
      </c>
      <c r="C321">
        <v>28</v>
      </c>
      <c r="D321" s="4">
        <v>17.727097901235801</v>
      </c>
      <c r="E321">
        <v>13.647344063956201</v>
      </c>
      <c r="F321">
        <v>64</v>
      </c>
      <c r="G321">
        <v>26</v>
      </c>
      <c r="H321">
        <v>4</v>
      </c>
      <c r="I321">
        <v>4</v>
      </c>
      <c r="J321" t="s">
        <v>733</v>
      </c>
      <c r="K321" s="4">
        <v>78.389464979872599</v>
      </c>
      <c r="L321" s="4">
        <v>25.405027376831899</v>
      </c>
      <c r="M321" t="s">
        <v>733</v>
      </c>
      <c r="N321" s="4">
        <v>37.439518791089398</v>
      </c>
      <c r="O321" s="4">
        <v>-1.62190029119224</v>
      </c>
      <c r="P321" s="4">
        <v>0.49860343082188802</v>
      </c>
      <c r="Q321" s="4">
        <v>-3.2528863440003501</v>
      </c>
      <c r="R321">
        <v>1.14239180605339E-3</v>
      </c>
      <c r="S321">
        <v>3.8719466279836202E-3</v>
      </c>
      <c r="T321" s="4">
        <v>-1.1232968603703599</v>
      </c>
      <c r="U321" s="4">
        <v>-2.1205037220141301</v>
      </c>
      <c r="V321" t="s">
        <v>5426</v>
      </c>
      <c r="W321">
        <v>0</v>
      </c>
      <c r="X321">
        <v>1</v>
      </c>
      <c r="Y321" t="s">
        <v>5831</v>
      </c>
      <c r="Z321">
        <v>100</v>
      </c>
      <c r="AA321">
        <v>100</v>
      </c>
      <c r="AB321" t="s">
        <v>759</v>
      </c>
      <c r="AC321" t="s">
        <v>5739</v>
      </c>
      <c r="AD321" t="s">
        <v>5832</v>
      </c>
      <c r="AE321" t="s">
        <v>762</v>
      </c>
      <c r="AF321" t="s">
        <v>762</v>
      </c>
      <c r="AG321" t="s">
        <v>762</v>
      </c>
      <c r="AH321" t="s">
        <v>762</v>
      </c>
      <c r="AI321" t="s">
        <v>762</v>
      </c>
      <c r="AJ321" t="s">
        <v>45</v>
      </c>
      <c r="AK321" t="s">
        <v>207</v>
      </c>
      <c r="AL321" t="s">
        <v>313</v>
      </c>
      <c r="AM321" t="s">
        <v>314</v>
      </c>
      <c r="AN321" t="s">
        <v>5741</v>
      </c>
      <c r="AO321" t="s">
        <v>5739</v>
      </c>
      <c r="AP321" t="s">
        <v>5739</v>
      </c>
      <c r="AQ321" t="s">
        <v>5833</v>
      </c>
      <c r="AR321" t="s">
        <v>5834</v>
      </c>
      <c r="AS321" t="s">
        <v>5834</v>
      </c>
    </row>
    <row r="322" spans="1:45" x14ac:dyDescent="0.25">
      <c r="A322" t="s">
        <v>5675</v>
      </c>
      <c r="B322">
        <v>47</v>
      </c>
      <c r="C322">
        <v>13</v>
      </c>
      <c r="D322" s="4">
        <v>17.710637105046999</v>
      </c>
      <c r="E322">
        <v>6.97614984548545</v>
      </c>
      <c r="F322">
        <v>44.5</v>
      </c>
      <c r="G322">
        <v>11.5</v>
      </c>
      <c r="H322">
        <v>4</v>
      </c>
      <c r="I322">
        <v>4</v>
      </c>
      <c r="J322" t="s">
        <v>733</v>
      </c>
      <c r="K322" s="4">
        <v>61.189865284737003</v>
      </c>
      <c r="L322" s="4">
        <v>11.6036072145376</v>
      </c>
      <c r="M322" t="s">
        <v>733</v>
      </c>
      <c r="N322" s="4">
        <v>42.876837027912899</v>
      </c>
      <c r="O322" s="4">
        <v>-2.3883988828010301</v>
      </c>
      <c r="P322" s="4">
        <v>0.66668516746663198</v>
      </c>
      <c r="Q322" s="4">
        <v>-3.5824989055580998</v>
      </c>
      <c r="R322">
        <v>3.4032304298145999E-4</v>
      </c>
      <c r="S322">
        <v>1.3268422933418299E-3</v>
      </c>
      <c r="T322" s="4">
        <v>-1.72171371533439</v>
      </c>
      <c r="U322" s="4">
        <v>-3.0550840502676602</v>
      </c>
      <c r="V322" t="s">
        <v>5426</v>
      </c>
      <c r="W322">
        <v>0</v>
      </c>
      <c r="X322">
        <v>3</v>
      </c>
      <c r="Y322" t="s">
        <v>5676</v>
      </c>
      <c r="Z322">
        <v>100</v>
      </c>
      <c r="AA322">
        <v>100</v>
      </c>
      <c r="AB322" t="s">
        <v>759</v>
      </c>
      <c r="AC322" t="s">
        <v>163</v>
      </c>
      <c r="AD322" t="s">
        <v>5677</v>
      </c>
      <c r="AE322" t="s">
        <v>762</v>
      </c>
      <c r="AF322" t="s">
        <v>762</v>
      </c>
      <c r="AG322" t="s">
        <v>762</v>
      </c>
      <c r="AH322" t="s">
        <v>762</v>
      </c>
      <c r="AI322" t="s">
        <v>762</v>
      </c>
      <c r="AJ322" t="s">
        <v>45</v>
      </c>
      <c r="AK322" t="s">
        <v>78</v>
      </c>
      <c r="AL322" t="s">
        <v>78</v>
      </c>
      <c r="AM322" t="s">
        <v>152</v>
      </c>
      <c r="AN322" t="s">
        <v>160</v>
      </c>
      <c r="AO322" t="s">
        <v>163</v>
      </c>
      <c r="AP322" t="s">
        <v>163</v>
      </c>
      <c r="AQ322" t="s">
        <v>5678</v>
      </c>
      <c r="AR322" t="s">
        <v>5679</v>
      </c>
      <c r="AS322" t="s">
        <v>5680</v>
      </c>
    </row>
    <row r="323" spans="1:45" x14ac:dyDescent="0.25">
      <c r="A323" t="s">
        <v>7318</v>
      </c>
      <c r="B323">
        <v>53</v>
      </c>
      <c r="C323">
        <v>13</v>
      </c>
      <c r="D323" s="4">
        <v>74.257996202429297</v>
      </c>
      <c r="E323">
        <v>4.7609522856952298</v>
      </c>
      <c r="F323">
        <v>22</v>
      </c>
      <c r="G323">
        <v>11</v>
      </c>
      <c r="H323">
        <v>4</v>
      </c>
      <c r="I323">
        <v>4</v>
      </c>
      <c r="J323" t="s">
        <v>733</v>
      </c>
      <c r="K323" s="4">
        <v>77.141525179221503</v>
      </c>
      <c r="L323" s="4">
        <v>12.813780878837999</v>
      </c>
      <c r="M323" t="s">
        <v>733</v>
      </c>
      <c r="N323" s="4">
        <v>24.660039697081501</v>
      </c>
      <c r="O323" s="4">
        <v>-2.59122711760154</v>
      </c>
      <c r="P323" s="4">
        <v>0.95446874692949402</v>
      </c>
      <c r="Q323" s="4">
        <v>-2.7148370503879402</v>
      </c>
      <c r="R323">
        <v>6.6308387781163804E-3</v>
      </c>
      <c r="S323">
        <v>1.7394831964883201E-2</v>
      </c>
      <c r="T323" s="4">
        <v>-1.6367583706720501</v>
      </c>
      <c r="U323" s="4">
        <v>-3.5456958645310399</v>
      </c>
      <c r="V323" t="s">
        <v>5426</v>
      </c>
      <c r="W323">
        <v>0</v>
      </c>
      <c r="X323">
        <v>1</v>
      </c>
      <c r="Y323" t="s">
        <v>7319</v>
      </c>
      <c r="Z323">
        <v>100</v>
      </c>
      <c r="AA323">
        <v>100</v>
      </c>
      <c r="AB323" t="s">
        <v>759</v>
      </c>
      <c r="AC323" t="s">
        <v>5739</v>
      </c>
      <c r="AD323" t="s">
        <v>7320</v>
      </c>
      <c r="AE323" t="s">
        <v>762</v>
      </c>
      <c r="AF323" t="s">
        <v>762</v>
      </c>
      <c r="AG323" t="s">
        <v>762</v>
      </c>
      <c r="AH323" t="s">
        <v>762</v>
      </c>
      <c r="AI323" t="s">
        <v>762</v>
      </c>
      <c r="AJ323" t="s">
        <v>45</v>
      </c>
      <c r="AK323" t="s">
        <v>207</v>
      </c>
      <c r="AL323" t="s">
        <v>313</v>
      </c>
      <c r="AM323" t="s">
        <v>314</v>
      </c>
      <c r="AN323" t="s">
        <v>5741</v>
      </c>
      <c r="AO323" t="s">
        <v>5739</v>
      </c>
      <c r="AP323" t="s">
        <v>5739</v>
      </c>
      <c r="AQ323" t="s">
        <v>7321</v>
      </c>
      <c r="AR323" t="s">
        <v>7322</v>
      </c>
      <c r="AS323" t="s">
        <v>7322</v>
      </c>
    </row>
    <row r="324" spans="1:45" x14ac:dyDescent="0.25">
      <c r="A324" t="s">
        <v>5930</v>
      </c>
      <c r="B324">
        <v>41</v>
      </c>
      <c r="C324">
        <v>18</v>
      </c>
      <c r="D324" s="4">
        <v>21.761969886325399</v>
      </c>
      <c r="E324">
        <v>5.8523499553598102</v>
      </c>
      <c r="F324">
        <v>33.5</v>
      </c>
      <c r="G324">
        <v>17</v>
      </c>
      <c r="H324">
        <v>4</v>
      </c>
      <c r="I324">
        <v>4</v>
      </c>
      <c r="J324" t="s">
        <v>733</v>
      </c>
      <c r="K324" s="4">
        <v>54.320952400412402</v>
      </c>
      <c r="L324" s="4">
        <v>17.800924362563102</v>
      </c>
      <c r="M324" t="s">
        <v>733</v>
      </c>
      <c r="N324" s="4">
        <v>29.779216465023001</v>
      </c>
      <c r="O324" s="4">
        <v>-1.62876215165714</v>
      </c>
      <c r="P324" s="4">
        <v>0.57050673239679395</v>
      </c>
      <c r="Q324" s="4">
        <v>-2.8549394059110198</v>
      </c>
      <c r="R324">
        <v>4.3045040673326601E-3</v>
      </c>
      <c r="S324">
        <v>1.20773171513903E-2</v>
      </c>
      <c r="T324" s="4">
        <v>-1.0582554192603499</v>
      </c>
      <c r="U324" s="4">
        <v>-2.1992688840539301</v>
      </c>
      <c r="V324" t="s">
        <v>5426</v>
      </c>
      <c r="W324">
        <v>0</v>
      </c>
      <c r="X324">
        <v>1</v>
      </c>
      <c r="Y324" t="s">
        <v>5931</v>
      </c>
      <c r="Z324">
        <v>99.7</v>
      </c>
      <c r="AA324">
        <v>100</v>
      </c>
      <c r="AB324" t="s">
        <v>759</v>
      </c>
      <c r="AC324" t="s">
        <v>268</v>
      </c>
      <c r="AD324" t="s">
        <v>5932</v>
      </c>
      <c r="AE324" t="s">
        <v>762</v>
      </c>
      <c r="AF324" t="s">
        <v>762</v>
      </c>
      <c r="AG324" t="s">
        <v>762</v>
      </c>
      <c r="AH324" t="s">
        <v>762</v>
      </c>
      <c r="AI324" t="s">
        <v>762</v>
      </c>
      <c r="AJ324" t="s">
        <v>45</v>
      </c>
      <c r="AK324" t="s">
        <v>207</v>
      </c>
      <c r="AL324" t="s">
        <v>208</v>
      </c>
      <c r="AM324" t="s">
        <v>209</v>
      </c>
      <c r="AN324" t="s">
        <v>242</v>
      </c>
      <c r="AO324" t="s">
        <v>268</v>
      </c>
      <c r="AP324" t="s">
        <v>268</v>
      </c>
      <c r="AQ324" t="s">
        <v>5933</v>
      </c>
      <c r="AR324" t="s">
        <v>5934</v>
      </c>
      <c r="AS324" t="s">
        <v>5935</v>
      </c>
    </row>
    <row r="325" spans="1:45" x14ac:dyDescent="0.25">
      <c r="A325" t="s">
        <v>5772</v>
      </c>
      <c r="B325">
        <v>122</v>
      </c>
      <c r="C325">
        <v>31</v>
      </c>
      <c r="D325" s="4">
        <v>148.760153715077</v>
      </c>
      <c r="E325">
        <v>27.784887978899601</v>
      </c>
      <c r="F325">
        <v>56.5</v>
      </c>
      <c r="G325">
        <v>20</v>
      </c>
      <c r="H325">
        <v>4</v>
      </c>
      <c r="I325">
        <v>4</v>
      </c>
      <c r="J325" t="s">
        <v>733</v>
      </c>
      <c r="K325" s="4">
        <v>155.009525993317</v>
      </c>
      <c r="L325" s="4">
        <v>25.937789071146302</v>
      </c>
      <c r="M325" t="s">
        <v>733</v>
      </c>
      <c r="N325" s="4">
        <v>58.486424172058001</v>
      </c>
      <c r="O325" s="4">
        <v>-2.5699689540807</v>
      </c>
      <c r="P325" s="4">
        <v>0.69704219416070201</v>
      </c>
      <c r="Q325" s="4">
        <v>-3.68696325073285</v>
      </c>
      <c r="R325">
        <v>2.26946115579462E-4</v>
      </c>
      <c r="S325">
        <v>9.2748717974757604E-4</v>
      </c>
      <c r="T325" s="4">
        <v>-1.8729267599199999</v>
      </c>
      <c r="U325" s="4">
        <v>-3.2670111482414002</v>
      </c>
      <c r="V325" t="s">
        <v>5426</v>
      </c>
      <c r="W325">
        <v>0</v>
      </c>
      <c r="X325">
        <v>2</v>
      </c>
      <c r="Y325" t="s">
        <v>5773</v>
      </c>
      <c r="Z325">
        <v>100</v>
      </c>
      <c r="AA325">
        <v>100</v>
      </c>
      <c r="AB325" t="s">
        <v>759</v>
      </c>
      <c r="AC325" t="s">
        <v>2071</v>
      </c>
      <c r="AD325" t="s">
        <v>5774</v>
      </c>
      <c r="AE325" t="s">
        <v>762</v>
      </c>
      <c r="AF325" t="s">
        <v>762</v>
      </c>
      <c r="AG325" t="s">
        <v>762</v>
      </c>
      <c r="AH325" t="s">
        <v>762</v>
      </c>
      <c r="AI325" t="s">
        <v>762</v>
      </c>
      <c r="AJ325" t="s">
        <v>45</v>
      </c>
      <c r="AK325" t="s">
        <v>207</v>
      </c>
      <c r="AL325" t="s">
        <v>313</v>
      </c>
      <c r="AM325" t="s">
        <v>314</v>
      </c>
      <c r="AN325" t="s">
        <v>2070</v>
      </c>
      <c r="AO325" t="s">
        <v>2071</v>
      </c>
      <c r="AP325" t="s">
        <v>2071</v>
      </c>
      <c r="AQ325" t="s">
        <v>5775</v>
      </c>
      <c r="AR325" t="s">
        <v>5776</v>
      </c>
      <c r="AS325" t="s">
        <v>5776</v>
      </c>
    </row>
    <row r="326" spans="1:45" x14ac:dyDescent="0.25">
      <c r="A326" t="s">
        <v>5689</v>
      </c>
      <c r="B326">
        <v>167</v>
      </c>
      <c r="C326">
        <v>35</v>
      </c>
      <c r="D326" s="4">
        <v>163.574651662984</v>
      </c>
      <c r="E326">
        <v>21.142374511865999</v>
      </c>
      <c r="F326">
        <v>94.5</v>
      </c>
      <c r="G326">
        <v>32.5</v>
      </c>
      <c r="H326">
        <v>4</v>
      </c>
      <c r="I326">
        <v>4</v>
      </c>
      <c r="J326" t="s">
        <v>733</v>
      </c>
      <c r="K326" s="4">
        <v>238.85778487620499</v>
      </c>
      <c r="L326" s="4">
        <v>30.805069798801899</v>
      </c>
      <c r="M326" t="s">
        <v>733</v>
      </c>
      <c r="N326" s="4">
        <v>81.212821580323094</v>
      </c>
      <c r="O326" s="4">
        <v>-2.9492527182030601</v>
      </c>
      <c r="P326" s="4">
        <v>0.65389099110825899</v>
      </c>
      <c r="Q326" s="4">
        <v>-4.5103125112711204</v>
      </c>
      <c r="R326" s="3">
        <v>6.4732191747073297E-6</v>
      </c>
      <c r="S326" s="3">
        <v>4.2084202409478303E-5</v>
      </c>
      <c r="T326" s="4">
        <v>-2.2953617270948001</v>
      </c>
      <c r="U326" s="4">
        <v>-3.6031437093113201</v>
      </c>
      <c r="V326" t="s">
        <v>5426</v>
      </c>
      <c r="W326">
        <v>0</v>
      </c>
      <c r="X326">
        <v>2</v>
      </c>
      <c r="Y326" t="s">
        <v>5690</v>
      </c>
      <c r="Z326">
        <v>99.402999999999906</v>
      </c>
      <c r="AA326">
        <v>100</v>
      </c>
      <c r="AB326" t="s">
        <v>759</v>
      </c>
      <c r="AC326" t="s">
        <v>335</v>
      </c>
      <c r="AD326" t="s">
        <v>5691</v>
      </c>
      <c r="AE326" t="s">
        <v>762</v>
      </c>
      <c r="AF326" t="s">
        <v>762</v>
      </c>
      <c r="AG326" t="s">
        <v>762</v>
      </c>
      <c r="AH326" t="s">
        <v>762</v>
      </c>
      <c r="AI326" t="s">
        <v>762</v>
      </c>
      <c r="AJ326" t="s">
        <v>45</v>
      </c>
      <c r="AK326" t="s">
        <v>207</v>
      </c>
      <c r="AL326" t="s">
        <v>313</v>
      </c>
      <c r="AM326" t="s">
        <v>314</v>
      </c>
      <c r="AN326" t="s">
        <v>332</v>
      </c>
      <c r="AO326" t="s">
        <v>335</v>
      </c>
      <c r="AP326" t="s">
        <v>335</v>
      </c>
      <c r="AQ326" t="s">
        <v>5692</v>
      </c>
      <c r="AR326" t="s">
        <v>5693</v>
      </c>
      <c r="AS326" t="s">
        <v>5694</v>
      </c>
    </row>
    <row r="327" spans="1:45" x14ac:dyDescent="0.25">
      <c r="A327" t="s">
        <v>5596</v>
      </c>
      <c r="B327">
        <v>121</v>
      </c>
      <c r="C327">
        <v>33</v>
      </c>
      <c r="D327" s="4">
        <v>54.753995288015297</v>
      </c>
      <c r="E327">
        <v>18.209429791548501</v>
      </c>
      <c r="F327">
        <v>123.5</v>
      </c>
      <c r="G327">
        <v>33.5</v>
      </c>
      <c r="H327">
        <v>4</v>
      </c>
      <c r="I327">
        <v>4</v>
      </c>
      <c r="J327" t="s">
        <v>733</v>
      </c>
      <c r="K327" s="4">
        <v>155.18580882970701</v>
      </c>
      <c r="L327" s="4">
        <v>30.002995053418601</v>
      </c>
      <c r="M327" t="s">
        <v>733</v>
      </c>
      <c r="N327" s="4">
        <v>84.344914315638107</v>
      </c>
      <c r="O327" s="4">
        <v>-2.3708307860940998</v>
      </c>
      <c r="P327" s="4">
        <v>0.65121217851980795</v>
      </c>
      <c r="Q327" s="4">
        <v>-3.64064258055331</v>
      </c>
      <c r="R327">
        <v>2.7195845286413301E-4</v>
      </c>
      <c r="S327">
        <v>1.09040755075809E-3</v>
      </c>
      <c r="T327" s="4">
        <v>-1.7196186075742901</v>
      </c>
      <c r="U327" s="4">
        <v>-3.0220429646139002</v>
      </c>
      <c r="V327" t="s">
        <v>5426</v>
      </c>
      <c r="W327">
        <v>0</v>
      </c>
      <c r="X327">
        <v>2</v>
      </c>
      <c r="Y327" t="s">
        <v>5597</v>
      </c>
      <c r="Z327">
        <v>99.393999999999906</v>
      </c>
      <c r="AA327">
        <v>100</v>
      </c>
      <c r="AB327" t="s">
        <v>759</v>
      </c>
      <c r="AC327" t="s">
        <v>295</v>
      </c>
      <c r="AD327" t="s">
        <v>5598</v>
      </c>
      <c r="AE327" t="s">
        <v>762</v>
      </c>
      <c r="AF327" t="s">
        <v>762</v>
      </c>
      <c r="AG327" t="s">
        <v>762</v>
      </c>
      <c r="AH327" t="s">
        <v>762</v>
      </c>
      <c r="AI327" t="s">
        <v>762</v>
      </c>
      <c r="AJ327" t="s">
        <v>45</v>
      </c>
      <c r="AK327" t="s">
        <v>207</v>
      </c>
      <c r="AL327" t="s">
        <v>208</v>
      </c>
      <c r="AM327" t="s">
        <v>209</v>
      </c>
      <c r="AN327" t="s">
        <v>292</v>
      </c>
      <c r="AO327" t="s">
        <v>295</v>
      </c>
      <c r="AP327" t="s">
        <v>295</v>
      </c>
      <c r="AQ327" t="s">
        <v>5599</v>
      </c>
      <c r="AR327" t="s">
        <v>5600</v>
      </c>
      <c r="AS327" t="s">
        <v>1084</v>
      </c>
    </row>
    <row r="328" spans="1:45" x14ac:dyDescent="0.25">
      <c r="A328" t="s">
        <v>5455</v>
      </c>
      <c r="B328">
        <v>196</v>
      </c>
      <c r="C328">
        <v>60</v>
      </c>
      <c r="D328" s="4">
        <v>243.22331987976301</v>
      </c>
      <c r="E328">
        <v>20.792626898334301</v>
      </c>
      <c r="F328">
        <v>88</v>
      </c>
      <c r="G328">
        <v>59.5</v>
      </c>
      <c r="H328">
        <v>4</v>
      </c>
      <c r="I328">
        <v>4</v>
      </c>
      <c r="J328" t="s">
        <v>733</v>
      </c>
      <c r="K328" s="4">
        <v>255.558551172374</v>
      </c>
      <c r="L328" s="4">
        <v>55.843322423841997</v>
      </c>
      <c r="M328" t="s">
        <v>733</v>
      </c>
      <c r="N328" s="4">
        <v>279.28852688098101</v>
      </c>
      <c r="O328" s="4">
        <v>-2.1945382988036699</v>
      </c>
      <c r="P328" s="4">
        <v>0.79542330382314097</v>
      </c>
      <c r="Q328" s="4">
        <v>-2.7589565056188201</v>
      </c>
      <c r="R328">
        <v>5.7986252118920898E-3</v>
      </c>
      <c r="S328">
        <v>1.54670569660333E-2</v>
      </c>
      <c r="T328" s="4">
        <v>-1.3991149949805299</v>
      </c>
      <c r="U328" s="4">
        <v>-2.9899616026268099</v>
      </c>
      <c r="V328" t="s">
        <v>5426</v>
      </c>
      <c r="W328">
        <v>2</v>
      </c>
      <c r="X328">
        <v>5</v>
      </c>
      <c r="Y328" t="s">
        <v>5456</v>
      </c>
      <c r="Z328">
        <v>99.704999999999998</v>
      </c>
      <c r="AA328">
        <v>100</v>
      </c>
      <c r="AB328" t="s">
        <v>759</v>
      </c>
      <c r="AC328" t="s">
        <v>5457</v>
      </c>
      <c r="AD328" t="s">
        <v>5458</v>
      </c>
      <c r="AE328" t="s">
        <v>762</v>
      </c>
      <c r="AF328" t="s">
        <v>762</v>
      </c>
      <c r="AG328" t="s">
        <v>762</v>
      </c>
      <c r="AH328" t="s">
        <v>762</v>
      </c>
      <c r="AI328" t="s">
        <v>762</v>
      </c>
      <c r="AJ328" t="s">
        <v>45</v>
      </c>
      <c r="AK328" t="s">
        <v>207</v>
      </c>
      <c r="AL328" t="s">
        <v>313</v>
      </c>
      <c r="AM328" t="s">
        <v>5459</v>
      </c>
      <c r="AN328" t="s">
        <v>5459</v>
      </c>
      <c r="AO328" t="s">
        <v>5459</v>
      </c>
      <c r="AP328" t="s">
        <v>5459</v>
      </c>
      <c r="AQ328" t="s">
        <v>5460</v>
      </c>
      <c r="AR328" t="s">
        <v>5461</v>
      </c>
      <c r="AS328" t="s">
        <v>5462</v>
      </c>
    </row>
    <row r="329" spans="1:45" x14ac:dyDescent="0.25">
      <c r="A329" t="s">
        <v>6160</v>
      </c>
      <c r="B329">
        <v>11</v>
      </c>
      <c r="C329">
        <v>3</v>
      </c>
      <c r="D329" s="4">
        <v>7.0710678118654799</v>
      </c>
      <c r="E329">
        <v>3.8297084310253502</v>
      </c>
      <c r="F329">
        <v>11.5</v>
      </c>
      <c r="G329">
        <v>2</v>
      </c>
      <c r="H329">
        <v>4</v>
      </c>
      <c r="I329">
        <v>4</v>
      </c>
      <c r="J329" t="s">
        <v>733</v>
      </c>
      <c r="K329" s="4">
        <v>14.5773751983624</v>
      </c>
      <c r="L329" s="4">
        <v>2.3509838057225401</v>
      </c>
      <c r="M329" t="s">
        <v>733</v>
      </c>
      <c r="N329" s="4">
        <v>16.457087253125898</v>
      </c>
      <c r="O329" s="4">
        <v>-2.5451677201202298</v>
      </c>
      <c r="P329" s="4">
        <v>0.98548717960863497</v>
      </c>
      <c r="Q329" s="4">
        <v>-2.5826492447430902</v>
      </c>
      <c r="R329">
        <v>9.8044945779515395E-3</v>
      </c>
      <c r="S329">
        <v>2.46031838273967E-2</v>
      </c>
      <c r="T329" s="4">
        <v>-1.5596805405116001</v>
      </c>
      <c r="U329" s="4">
        <v>-3.5306548997288698</v>
      </c>
      <c r="V329" t="s">
        <v>5426</v>
      </c>
      <c r="W329">
        <v>0</v>
      </c>
      <c r="X329">
        <v>1</v>
      </c>
      <c r="Y329" t="s">
        <v>6161</v>
      </c>
      <c r="Z329">
        <v>99.400999999999996</v>
      </c>
      <c r="AA329">
        <v>100</v>
      </c>
      <c r="AB329" t="s">
        <v>759</v>
      </c>
      <c r="AC329" t="s">
        <v>6162</v>
      </c>
      <c r="AD329" t="s">
        <v>6163</v>
      </c>
      <c r="AE329" t="s">
        <v>762</v>
      </c>
      <c r="AF329" t="s">
        <v>762</v>
      </c>
      <c r="AG329" t="s">
        <v>762</v>
      </c>
      <c r="AH329" t="s">
        <v>762</v>
      </c>
      <c r="AI329" t="s">
        <v>762</v>
      </c>
      <c r="AJ329" t="s">
        <v>45</v>
      </c>
      <c r="AK329" t="s">
        <v>3255</v>
      </c>
      <c r="AL329" t="s">
        <v>6164</v>
      </c>
      <c r="AM329" t="s">
        <v>6164</v>
      </c>
      <c r="AN329" t="s">
        <v>6164</v>
      </c>
      <c r="AO329" t="s">
        <v>6162</v>
      </c>
      <c r="AP329" t="s">
        <v>6162</v>
      </c>
      <c r="AQ329" t="s">
        <v>6165</v>
      </c>
      <c r="AR329" t="s">
        <v>6166</v>
      </c>
      <c r="AS329" t="s">
        <v>6167</v>
      </c>
    </row>
    <row r="330" spans="1:45" x14ac:dyDescent="0.25">
      <c r="A330" t="s">
        <v>5804</v>
      </c>
      <c r="B330">
        <v>102</v>
      </c>
      <c r="C330">
        <v>12</v>
      </c>
      <c r="D330" s="4">
        <v>63.310741584663198</v>
      </c>
      <c r="E330">
        <v>7.5</v>
      </c>
      <c r="F330">
        <v>77</v>
      </c>
      <c r="G330">
        <v>11.5</v>
      </c>
      <c r="H330">
        <v>4</v>
      </c>
      <c r="I330">
        <v>4</v>
      </c>
      <c r="J330" t="s">
        <v>733</v>
      </c>
      <c r="K330" s="4">
        <v>140.99169554171499</v>
      </c>
      <c r="L330" s="4">
        <v>11.033912058951</v>
      </c>
      <c r="M330" t="s">
        <v>733</v>
      </c>
      <c r="N330" s="4">
        <v>50.019224985536297</v>
      </c>
      <c r="O330" s="4">
        <v>-3.67849941252681</v>
      </c>
      <c r="P330" s="4">
        <v>0.87406847235593998</v>
      </c>
      <c r="Q330" s="4">
        <v>-4.2084796887958698</v>
      </c>
      <c r="R330" s="3">
        <v>2.5709463392944399E-5</v>
      </c>
      <c r="S330">
        <v>1.40243467692843E-4</v>
      </c>
      <c r="T330" s="4">
        <v>-2.80443094017087</v>
      </c>
      <c r="U330" s="4">
        <v>-4.55256788488275</v>
      </c>
      <c r="V330" t="s">
        <v>5426</v>
      </c>
      <c r="W330">
        <v>0</v>
      </c>
      <c r="X330">
        <v>1</v>
      </c>
      <c r="Y330" t="s">
        <v>5805</v>
      </c>
      <c r="Z330">
        <v>100</v>
      </c>
      <c r="AA330">
        <v>100</v>
      </c>
      <c r="AB330" t="s">
        <v>759</v>
      </c>
      <c r="AC330" t="s">
        <v>5475</v>
      </c>
      <c r="AD330" t="s">
        <v>5806</v>
      </c>
      <c r="AE330" t="s">
        <v>762</v>
      </c>
      <c r="AF330" t="s">
        <v>762</v>
      </c>
      <c r="AG330" t="s">
        <v>762</v>
      </c>
      <c r="AH330" t="s">
        <v>762</v>
      </c>
      <c r="AI330" t="s">
        <v>762</v>
      </c>
      <c r="AJ330" t="s">
        <v>45</v>
      </c>
      <c r="AK330" t="s">
        <v>46</v>
      </c>
      <c r="AL330" t="s">
        <v>401</v>
      </c>
      <c r="AM330" t="s">
        <v>406</v>
      </c>
      <c r="AN330" t="s">
        <v>3633</v>
      </c>
      <c r="AO330" t="s">
        <v>5475</v>
      </c>
      <c r="AP330" t="s">
        <v>5475</v>
      </c>
      <c r="AQ330" t="s">
        <v>5807</v>
      </c>
      <c r="AR330" t="s">
        <v>5808</v>
      </c>
      <c r="AS330" t="s">
        <v>5808</v>
      </c>
    </row>
    <row r="331" spans="1:45" x14ac:dyDescent="0.25">
      <c r="A331" t="s">
        <v>5623</v>
      </c>
      <c r="B331">
        <v>228</v>
      </c>
      <c r="C331">
        <v>24</v>
      </c>
      <c r="D331" s="4">
        <v>122.077502704907</v>
      </c>
      <c r="E331">
        <v>12.9357386079548</v>
      </c>
      <c r="F331">
        <v>195</v>
      </c>
      <c r="G331">
        <v>19.5</v>
      </c>
      <c r="H331">
        <v>4</v>
      </c>
      <c r="I331">
        <v>4</v>
      </c>
      <c r="J331" t="s">
        <v>733</v>
      </c>
      <c r="K331" s="4">
        <v>294.34920466449802</v>
      </c>
      <c r="L331" s="4">
        <v>21.6024737284725</v>
      </c>
      <c r="M331" t="s">
        <v>733</v>
      </c>
      <c r="N331" s="4">
        <v>106.113519026539</v>
      </c>
      <c r="O331" s="4">
        <v>-3.7630406128376599</v>
      </c>
      <c r="P331" s="4">
        <v>0.51813811616402505</v>
      </c>
      <c r="Q331" s="4">
        <v>-7.2626207095067397</v>
      </c>
      <c r="R331" s="3">
        <v>3.79661439813296E-13</v>
      </c>
      <c r="S331" s="3">
        <v>1.5821301311563899E-11</v>
      </c>
      <c r="T331" s="4">
        <v>-3.24490249667363</v>
      </c>
      <c r="U331" s="4">
        <v>-4.2811787290016801</v>
      </c>
      <c r="V331" t="s">
        <v>5426</v>
      </c>
      <c r="W331">
        <v>2</v>
      </c>
      <c r="X331">
        <v>1</v>
      </c>
      <c r="Y331" t="s">
        <v>5624</v>
      </c>
      <c r="Z331">
        <v>100</v>
      </c>
      <c r="AA331">
        <v>100</v>
      </c>
      <c r="AB331" t="s">
        <v>759</v>
      </c>
      <c r="AC331" t="s">
        <v>5625</v>
      </c>
      <c r="AD331" t="s">
        <v>5626</v>
      </c>
      <c r="AE331" t="s">
        <v>762</v>
      </c>
      <c r="AF331" t="s">
        <v>762</v>
      </c>
      <c r="AG331" t="s">
        <v>762</v>
      </c>
      <c r="AH331" t="s">
        <v>762</v>
      </c>
      <c r="AI331" t="s">
        <v>762</v>
      </c>
      <c r="AJ331" t="s">
        <v>45</v>
      </c>
      <c r="AK331" t="s">
        <v>207</v>
      </c>
      <c r="AL331" t="s">
        <v>5579</v>
      </c>
      <c r="AM331" t="s">
        <v>5579</v>
      </c>
      <c r="AN331" t="s">
        <v>5579</v>
      </c>
      <c r="AO331" t="s">
        <v>5579</v>
      </c>
      <c r="AP331" t="s">
        <v>5579</v>
      </c>
      <c r="AQ331" t="s">
        <v>5627</v>
      </c>
      <c r="AR331" t="s">
        <v>5628</v>
      </c>
      <c r="AS331" t="s">
        <v>5628</v>
      </c>
    </row>
    <row r="332" spans="1:45" x14ac:dyDescent="0.25">
      <c r="A332" t="s">
        <v>5945</v>
      </c>
      <c r="B332">
        <v>39</v>
      </c>
      <c r="C332">
        <v>22</v>
      </c>
      <c r="D332" s="4">
        <v>14.9331845230681</v>
      </c>
      <c r="E332">
        <v>5.0662280511902198</v>
      </c>
      <c r="F332">
        <v>33.5</v>
      </c>
      <c r="G332">
        <v>19.5</v>
      </c>
      <c r="H332">
        <v>4</v>
      </c>
      <c r="I332">
        <v>4</v>
      </c>
      <c r="J332" t="s">
        <v>733</v>
      </c>
      <c r="K332" s="4">
        <v>52.644815445796098</v>
      </c>
      <c r="L332" s="4">
        <v>21.0303691525028</v>
      </c>
      <c r="M332" t="s">
        <v>733</v>
      </c>
      <c r="N332" s="4">
        <v>32.392631147622403</v>
      </c>
      <c r="O332" s="4">
        <v>-1.32847205706941</v>
      </c>
      <c r="P332" s="4">
        <v>0.47282726289257798</v>
      </c>
      <c r="Q332" s="4">
        <v>-2.8096350640661498</v>
      </c>
      <c r="R332">
        <v>4.9597703435187704E-3</v>
      </c>
      <c r="S332">
        <v>1.34986469092342E-2</v>
      </c>
      <c r="T332" s="4">
        <v>-0.85564479417683403</v>
      </c>
      <c r="U332" s="4">
        <v>-1.80129931996199</v>
      </c>
      <c r="V332" t="s">
        <v>5426</v>
      </c>
      <c r="W332">
        <v>0</v>
      </c>
      <c r="X332">
        <v>3</v>
      </c>
      <c r="Y332" t="s">
        <v>5946</v>
      </c>
      <c r="Z332">
        <v>100</v>
      </c>
      <c r="AA332">
        <v>100</v>
      </c>
      <c r="AB332" t="s">
        <v>759</v>
      </c>
      <c r="AC332" t="s">
        <v>335</v>
      </c>
      <c r="AD332" t="s">
        <v>5947</v>
      </c>
      <c r="AE332" t="s">
        <v>762</v>
      </c>
      <c r="AF332" t="s">
        <v>762</v>
      </c>
      <c r="AG332" t="s">
        <v>762</v>
      </c>
      <c r="AH332" t="s">
        <v>762</v>
      </c>
      <c r="AI332" t="s">
        <v>762</v>
      </c>
      <c r="AJ332" t="s">
        <v>45</v>
      </c>
      <c r="AK332" t="s">
        <v>207</v>
      </c>
      <c r="AL332" t="s">
        <v>313</v>
      </c>
      <c r="AM332" t="s">
        <v>314</v>
      </c>
      <c r="AN332" t="s">
        <v>332</v>
      </c>
      <c r="AO332" t="s">
        <v>335</v>
      </c>
      <c r="AP332" t="s">
        <v>335</v>
      </c>
      <c r="AQ332" t="s">
        <v>5948</v>
      </c>
      <c r="AR332" t="s">
        <v>5949</v>
      </c>
      <c r="AS332" t="s">
        <v>5950</v>
      </c>
    </row>
    <row r="333" spans="1:45" x14ac:dyDescent="0.25">
      <c r="A333" t="s">
        <v>6174</v>
      </c>
      <c r="B333">
        <v>13</v>
      </c>
      <c r="C333">
        <v>3</v>
      </c>
      <c r="D333" s="4">
        <v>8.5829287930558191</v>
      </c>
      <c r="E333">
        <v>0.95742710775633799</v>
      </c>
      <c r="F333">
        <v>12.5</v>
      </c>
      <c r="G333">
        <v>2.5</v>
      </c>
      <c r="H333">
        <v>4</v>
      </c>
      <c r="I333">
        <v>4</v>
      </c>
      <c r="J333" t="s">
        <v>733</v>
      </c>
      <c r="K333" s="4">
        <v>15.771423198280599</v>
      </c>
      <c r="L333" s="4">
        <v>2.6260112923419201</v>
      </c>
      <c r="M333" t="s">
        <v>733</v>
      </c>
      <c r="N333" s="4">
        <v>21.055294668235501</v>
      </c>
      <c r="O333" s="4">
        <v>-2.6060235310986299</v>
      </c>
      <c r="P333" s="4">
        <v>0.90886863378815397</v>
      </c>
      <c r="Q333" s="4">
        <v>-2.8673269537719102</v>
      </c>
      <c r="R333">
        <v>4.1395511474968697E-3</v>
      </c>
      <c r="S333">
        <v>1.1704937727404999E-2</v>
      </c>
      <c r="T333" s="4">
        <v>-1.69715489731047</v>
      </c>
      <c r="U333" s="4">
        <v>-3.5148921648867799</v>
      </c>
      <c r="V333" t="s">
        <v>5426</v>
      </c>
      <c r="W333">
        <v>2</v>
      </c>
      <c r="X333">
        <v>1</v>
      </c>
      <c r="Y333" t="s">
        <v>6175</v>
      </c>
      <c r="Z333">
        <v>100</v>
      </c>
      <c r="AA333">
        <v>100</v>
      </c>
      <c r="AB333" t="s">
        <v>759</v>
      </c>
      <c r="AC333" t="s">
        <v>6176</v>
      </c>
      <c r="AD333" t="s">
        <v>6177</v>
      </c>
      <c r="AE333" t="s">
        <v>762</v>
      </c>
      <c r="AF333" t="s">
        <v>762</v>
      </c>
      <c r="AG333" t="s">
        <v>762</v>
      </c>
      <c r="AH333" t="s">
        <v>762</v>
      </c>
      <c r="AI333" t="s">
        <v>762</v>
      </c>
      <c r="AJ333" t="s">
        <v>45</v>
      </c>
      <c r="AK333" t="s">
        <v>46</v>
      </c>
      <c r="AL333" t="s">
        <v>47</v>
      </c>
      <c r="AM333" t="s">
        <v>52</v>
      </c>
      <c r="AN333" t="s">
        <v>377</v>
      </c>
      <c r="AO333" t="s">
        <v>6178</v>
      </c>
      <c r="AP333" t="s">
        <v>6178</v>
      </c>
      <c r="AQ333" t="s">
        <v>6179</v>
      </c>
      <c r="AR333" t="s">
        <v>6180</v>
      </c>
      <c r="AS333" t="s">
        <v>6180</v>
      </c>
    </row>
    <row r="334" spans="1:45" x14ac:dyDescent="0.25">
      <c r="A334" t="s">
        <v>5951</v>
      </c>
      <c r="B334">
        <v>168</v>
      </c>
      <c r="C334">
        <v>73</v>
      </c>
      <c r="D334" s="4">
        <v>144.17668558635501</v>
      </c>
      <c r="E334">
        <v>17.7482393492988</v>
      </c>
      <c r="F334">
        <v>119.5</v>
      </c>
      <c r="G334">
        <v>71</v>
      </c>
      <c r="H334">
        <v>4</v>
      </c>
      <c r="I334">
        <v>4</v>
      </c>
      <c r="J334" t="s">
        <v>733</v>
      </c>
      <c r="K334" s="4">
        <v>236.64907098321399</v>
      </c>
      <c r="L334" s="4">
        <v>69.500632076502498</v>
      </c>
      <c r="M334" t="s">
        <v>733</v>
      </c>
      <c r="N334" s="4">
        <v>79.796077166569205</v>
      </c>
      <c r="O334" s="4">
        <v>-1.7672086052399001</v>
      </c>
      <c r="P334" s="4">
        <v>0.58093366564147997</v>
      </c>
      <c r="Q334" s="4">
        <v>-3.0420144497711501</v>
      </c>
      <c r="R334">
        <v>2.35000613074289E-3</v>
      </c>
      <c r="S334">
        <v>7.2672938982341001E-3</v>
      </c>
      <c r="T334" s="4">
        <v>-1.18627493959842</v>
      </c>
      <c r="U334" s="4">
        <v>-2.3481422708813802</v>
      </c>
      <c r="V334" t="s">
        <v>5426</v>
      </c>
      <c r="W334">
        <v>0</v>
      </c>
      <c r="X334">
        <v>5</v>
      </c>
      <c r="Y334" t="s">
        <v>5952</v>
      </c>
      <c r="Z334">
        <v>100</v>
      </c>
      <c r="AA334">
        <v>100</v>
      </c>
      <c r="AB334" t="s">
        <v>759</v>
      </c>
      <c r="AC334" t="s">
        <v>5953</v>
      </c>
      <c r="AD334" t="s">
        <v>5954</v>
      </c>
      <c r="AE334" t="s">
        <v>762</v>
      </c>
      <c r="AF334" t="s">
        <v>762</v>
      </c>
      <c r="AG334" t="s">
        <v>762</v>
      </c>
      <c r="AH334" t="s">
        <v>762</v>
      </c>
      <c r="AI334" t="s">
        <v>762</v>
      </c>
      <c r="AJ334" t="s">
        <v>45</v>
      </c>
      <c r="AK334" t="s">
        <v>207</v>
      </c>
      <c r="AL334" t="s">
        <v>208</v>
      </c>
      <c r="AM334" t="s">
        <v>209</v>
      </c>
      <c r="AN334" t="s">
        <v>292</v>
      </c>
      <c r="AO334" t="s">
        <v>5953</v>
      </c>
      <c r="AP334" t="s">
        <v>5953</v>
      </c>
      <c r="AQ334" t="s">
        <v>5955</v>
      </c>
      <c r="AR334" t="s">
        <v>5956</v>
      </c>
      <c r="AS334" t="s">
        <v>5956</v>
      </c>
    </row>
    <row r="335" spans="1:45" x14ac:dyDescent="0.25">
      <c r="A335" t="s">
        <v>5957</v>
      </c>
      <c r="B335">
        <v>219</v>
      </c>
      <c r="C335">
        <v>78</v>
      </c>
      <c r="D335" s="4">
        <v>285.42716525703503</v>
      </c>
      <c r="E335">
        <v>82.184244232091103</v>
      </c>
      <c r="F335">
        <v>98.5</v>
      </c>
      <c r="G335">
        <v>41.5</v>
      </c>
      <c r="H335">
        <v>4</v>
      </c>
      <c r="I335">
        <v>4</v>
      </c>
      <c r="J335" t="s">
        <v>733</v>
      </c>
      <c r="K335" s="4">
        <v>322.51656312914702</v>
      </c>
      <c r="L335" s="4">
        <v>62.823911647562298</v>
      </c>
      <c r="M335" t="s">
        <v>733</v>
      </c>
      <c r="N335" s="4">
        <v>97.8843382860546</v>
      </c>
      <c r="O335" s="4">
        <v>-2.35547781145126</v>
      </c>
      <c r="P335" s="4">
        <v>0.86172442918924297</v>
      </c>
      <c r="Q335" s="4">
        <v>-2.7334467164490399</v>
      </c>
      <c r="R335">
        <v>6.2675263298614496E-3</v>
      </c>
      <c r="S335">
        <v>1.6527024824178199E-2</v>
      </c>
      <c r="T335" s="4">
        <v>-1.4937533822620099</v>
      </c>
      <c r="U335" s="4">
        <v>-3.2172022406404999</v>
      </c>
      <c r="V335" t="s">
        <v>5426</v>
      </c>
      <c r="W335">
        <v>3</v>
      </c>
      <c r="X335">
        <v>2</v>
      </c>
      <c r="Y335" t="s">
        <v>5958</v>
      </c>
      <c r="Z335">
        <v>100</v>
      </c>
      <c r="AA335">
        <v>100</v>
      </c>
      <c r="AB335" t="s">
        <v>759</v>
      </c>
      <c r="AC335" t="s">
        <v>5959</v>
      </c>
      <c r="AD335" t="s">
        <v>5960</v>
      </c>
      <c r="AE335" t="s">
        <v>762</v>
      </c>
      <c r="AF335" t="s">
        <v>762</v>
      </c>
      <c r="AG335" t="s">
        <v>762</v>
      </c>
      <c r="AH335" t="s">
        <v>762</v>
      </c>
      <c r="AI335" t="s">
        <v>762</v>
      </c>
      <c r="AJ335" t="s">
        <v>45</v>
      </c>
      <c r="AK335" t="s">
        <v>207</v>
      </c>
      <c r="AL335" t="s">
        <v>313</v>
      </c>
      <c r="AM335" t="s">
        <v>314</v>
      </c>
      <c r="AN335" t="s">
        <v>5861</v>
      </c>
      <c r="AO335" t="s">
        <v>5861</v>
      </c>
      <c r="AP335" t="s">
        <v>5861</v>
      </c>
      <c r="AQ335" t="s">
        <v>5961</v>
      </c>
      <c r="AR335" t="s">
        <v>5962</v>
      </c>
      <c r="AS335" t="s">
        <v>5962</v>
      </c>
    </row>
    <row r="336" spans="1:45" x14ac:dyDescent="0.25">
      <c r="A336" t="s">
        <v>5823</v>
      </c>
      <c r="B336">
        <v>5</v>
      </c>
      <c r="C336">
        <v>1</v>
      </c>
      <c r="D336" s="4">
        <v>2.62995563967658</v>
      </c>
      <c r="E336">
        <v>0.5</v>
      </c>
      <c r="F336">
        <v>5.5</v>
      </c>
      <c r="G336">
        <v>1</v>
      </c>
      <c r="H336">
        <v>4</v>
      </c>
      <c r="I336">
        <v>4</v>
      </c>
      <c r="J336" t="s">
        <v>733</v>
      </c>
      <c r="K336" s="4">
        <v>6.0204921353855703</v>
      </c>
      <c r="L336" s="4">
        <v>0.67217229131919398</v>
      </c>
      <c r="M336" t="s">
        <v>733</v>
      </c>
      <c r="N336" s="4">
        <v>24.6629227450616</v>
      </c>
      <c r="O336" s="4">
        <v>-3.13805844399818</v>
      </c>
      <c r="P336" s="4">
        <v>1.0799571473621901</v>
      </c>
      <c r="Q336" s="4">
        <v>-2.9057249647941399</v>
      </c>
      <c r="R336">
        <v>3.6640335504103702E-3</v>
      </c>
      <c r="S336">
        <v>1.0512385197678499E-2</v>
      </c>
      <c r="T336" s="4">
        <v>-2.0581012966359902</v>
      </c>
      <c r="U336" s="4">
        <v>-4.2180155913603699</v>
      </c>
      <c r="V336" t="s">
        <v>5426</v>
      </c>
      <c r="W336">
        <v>0</v>
      </c>
      <c r="X336">
        <v>1</v>
      </c>
      <c r="Y336" t="s">
        <v>5824</v>
      </c>
      <c r="Z336">
        <v>100</v>
      </c>
      <c r="AA336">
        <v>100</v>
      </c>
      <c r="AB336" t="s">
        <v>759</v>
      </c>
      <c r="AC336" t="s">
        <v>5825</v>
      </c>
      <c r="AD336" t="s">
        <v>5826</v>
      </c>
      <c r="AE336" t="s">
        <v>762</v>
      </c>
      <c r="AF336" t="s">
        <v>762</v>
      </c>
      <c r="AG336" t="s">
        <v>762</v>
      </c>
      <c r="AH336" t="s">
        <v>762</v>
      </c>
      <c r="AI336" t="s">
        <v>762</v>
      </c>
      <c r="AJ336" t="s">
        <v>45</v>
      </c>
      <c r="AK336" t="s">
        <v>46</v>
      </c>
      <c r="AL336" t="s">
        <v>47</v>
      </c>
      <c r="AM336" t="s">
        <v>52</v>
      </c>
      <c r="AN336" t="s">
        <v>3305</v>
      </c>
      <c r="AO336" t="s">
        <v>5825</v>
      </c>
      <c r="AP336" t="s">
        <v>5825</v>
      </c>
      <c r="AQ336" t="s">
        <v>5827</v>
      </c>
      <c r="AR336" t="s">
        <v>5828</v>
      </c>
      <c r="AS336" t="s">
        <v>5829</v>
      </c>
    </row>
    <row r="337" spans="1:45" x14ac:dyDescent="0.25">
      <c r="A337" t="s">
        <v>5635</v>
      </c>
      <c r="B337">
        <v>143</v>
      </c>
      <c r="C337">
        <v>47</v>
      </c>
      <c r="D337" s="4">
        <v>43.721657486117003</v>
      </c>
      <c r="E337">
        <v>31.5105802337353</v>
      </c>
      <c r="F337">
        <v>126</v>
      </c>
      <c r="G337">
        <v>38</v>
      </c>
      <c r="H337">
        <v>4</v>
      </c>
      <c r="I337">
        <v>4</v>
      </c>
      <c r="J337" t="s">
        <v>733</v>
      </c>
      <c r="K337" s="4">
        <v>188.592849154671</v>
      </c>
      <c r="L337" s="4">
        <v>41.204956925768101</v>
      </c>
      <c r="M337" t="s">
        <v>733</v>
      </c>
      <c r="N337" s="4">
        <v>92.649294597736301</v>
      </c>
      <c r="O337" s="4">
        <v>-2.1922566257970399</v>
      </c>
      <c r="P337" s="4">
        <v>0.83243597854629703</v>
      </c>
      <c r="Q337" s="4">
        <v>-2.6335438187395899</v>
      </c>
      <c r="R337">
        <v>8.4498931648987093E-3</v>
      </c>
      <c r="S337">
        <v>2.15011295547273E-2</v>
      </c>
      <c r="T337" s="4">
        <v>-1.3598206472507399</v>
      </c>
      <c r="U337" s="4">
        <v>-3.02469260434333</v>
      </c>
      <c r="V337" t="s">
        <v>5426</v>
      </c>
      <c r="W337">
        <v>0</v>
      </c>
      <c r="X337">
        <v>2</v>
      </c>
      <c r="Y337" t="s">
        <v>5636</v>
      </c>
      <c r="Z337">
        <v>100</v>
      </c>
      <c r="AA337">
        <v>100</v>
      </c>
      <c r="AB337" t="s">
        <v>759</v>
      </c>
      <c r="AC337" t="s">
        <v>5475</v>
      </c>
      <c r="AD337" t="s">
        <v>5637</v>
      </c>
      <c r="AE337" t="s">
        <v>762</v>
      </c>
      <c r="AF337" t="s">
        <v>762</v>
      </c>
      <c r="AG337" t="s">
        <v>762</v>
      </c>
      <c r="AH337" t="s">
        <v>762</v>
      </c>
      <c r="AI337" t="s">
        <v>762</v>
      </c>
      <c r="AJ337" t="s">
        <v>45</v>
      </c>
      <c r="AK337" t="s">
        <v>46</v>
      </c>
      <c r="AL337" t="s">
        <v>401</v>
      </c>
      <c r="AM337" t="s">
        <v>406</v>
      </c>
      <c r="AN337" t="s">
        <v>3633</v>
      </c>
      <c r="AO337" t="s">
        <v>5475</v>
      </c>
      <c r="AP337" t="s">
        <v>5475</v>
      </c>
      <c r="AQ337" t="s">
        <v>5638</v>
      </c>
      <c r="AR337" t="s">
        <v>5639</v>
      </c>
      <c r="AS337" t="s">
        <v>5639</v>
      </c>
    </row>
    <row r="338" spans="1:45" x14ac:dyDescent="0.25">
      <c r="A338" t="s">
        <v>5654</v>
      </c>
      <c r="B338">
        <v>318</v>
      </c>
      <c r="C338">
        <v>211</v>
      </c>
      <c r="D338" s="4">
        <v>80.748064992295596</v>
      </c>
      <c r="E338">
        <v>94.259835914702606</v>
      </c>
      <c r="F338">
        <v>309.5</v>
      </c>
      <c r="G338">
        <v>197.5</v>
      </c>
      <c r="H338">
        <v>4</v>
      </c>
      <c r="I338">
        <v>4</v>
      </c>
      <c r="J338" t="s">
        <v>733</v>
      </c>
      <c r="K338" s="4">
        <v>422.11798640790403</v>
      </c>
      <c r="L338" s="4">
        <v>214.108581132501</v>
      </c>
      <c r="M338" t="s">
        <v>733</v>
      </c>
      <c r="N338" s="4">
        <v>169.14571907918</v>
      </c>
      <c r="O338" s="4">
        <v>-0.98251122954094205</v>
      </c>
      <c r="P338" s="4">
        <v>0.41176102328478698</v>
      </c>
      <c r="Q338" s="4">
        <v>-2.3861200404619298</v>
      </c>
      <c r="R338">
        <v>1.7027192183199098E-2</v>
      </c>
      <c r="S338">
        <v>3.8371562526322803E-2</v>
      </c>
      <c r="T338" s="4">
        <v>-0.57075020625615502</v>
      </c>
      <c r="U338" s="4">
        <v>-1.3942722528257301</v>
      </c>
      <c r="V338" t="s">
        <v>5426</v>
      </c>
      <c r="W338">
        <v>0</v>
      </c>
      <c r="X338">
        <v>2</v>
      </c>
      <c r="Y338" t="s">
        <v>5655</v>
      </c>
      <c r="Z338">
        <v>100</v>
      </c>
      <c r="AA338">
        <v>100</v>
      </c>
      <c r="AB338" t="s">
        <v>759</v>
      </c>
      <c r="AC338" t="s">
        <v>268</v>
      </c>
      <c r="AD338" t="s">
        <v>5656</v>
      </c>
      <c r="AE338" t="s">
        <v>762</v>
      </c>
      <c r="AF338" t="s">
        <v>762</v>
      </c>
      <c r="AG338" t="s">
        <v>762</v>
      </c>
      <c r="AH338" t="s">
        <v>762</v>
      </c>
      <c r="AI338" t="s">
        <v>762</v>
      </c>
      <c r="AJ338" t="s">
        <v>45</v>
      </c>
      <c r="AK338" t="s">
        <v>207</v>
      </c>
      <c r="AL338" t="s">
        <v>208</v>
      </c>
      <c r="AM338" t="s">
        <v>209</v>
      </c>
      <c r="AN338" t="s">
        <v>242</v>
      </c>
      <c r="AO338" t="s">
        <v>268</v>
      </c>
      <c r="AP338" t="s">
        <v>268</v>
      </c>
      <c r="AQ338" t="s">
        <v>5657</v>
      </c>
      <c r="AR338" t="s">
        <v>5658</v>
      </c>
      <c r="AS338" t="s">
        <v>5658</v>
      </c>
    </row>
    <row r="339" spans="1:45" x14ac:dyDescent="0.25">
      <c r="A339" t="s">
        <v>6045</v>
      </c>
      <c r="B339">
        <v>196</v>
      </c>
      <c r="C339">
        <v>52</v>
      </c>
      <c r="D339" s="4">
        <v>125.29165973838801</v>
      </c>
      <c r="E339">
        <v>17.7951304200522</v>
      </c>
      <c r="F339">
        <v>165</v>
      </c>
      <c r="G339">
        <v>54.5</v>
      </c>
      <c r="H339">
        <v>4</v>
      </c>
      <c r="I339">
        <v>4</v>
      </c>
      <c r="J339" t="s">
        <v>733</v>
      </c>
      <c r="K339" s="4">
        <v>274.08730469736298</v>
      </c>
      <c r="L339" s="4">
        <v>48.478423097161098</v>
      </c>
      <c r="M339" t="s">
        <v>733</v>
      </c>
      <c r="N339" s="4">
        <v>87.118928655316097</v>
      </c>
      <c r="O339" s="4">
        <v>-2.49668885847524</v>
      </c>
      <c r="P339" s="4">
        <v>0.48403688944353301</v>
      </c>
      <c r="Q339" s="4">
        <v>-5.1580549188007696</v>
      </c>
      <c r="R339" s="3">
        <v>2.49528437800073E-7</v>
      </c>
      <c r="S339" s="3">
        <v>2.2653617460278101E-6</v>
      </c>
      <c r="T339" s="4">
        <v>-2.01265196903171</v>
      </c>
      <c r="U339" s="4">
        <v>-2.9807257479187701</v>
      </c>
      <c r="V339" t="s">
        <v>5426</v>
      </c>
      <c r="W339">
        <v>2</v>
      </c>
      <c r="X339">
        <v>2</v>
      </c>
      <c r="Y339" t="s">
        <v>6046</v>
      </c>
      <c r="Z339">
        <v>100</v>
      </c>
      <c r="AA339">
        <v>100</v>
      </c>
      <c r="AB339" t="s">
        <v>759</v>
      </c>
      <c r="AC339" t="s">
        <v>6047</v>
      </c>
      <c r="AD339" t="s">
        <v>6048</v>
      </c>
      <c r="AE339" t="s">
        <v>762</v>
      </c>
      <c r="AF339" t="s">
        <v>762</v>
      </c>
      <c r="AG339" t="s">
        <v>762</v>
      </c>
      <c r="AH339" t="s">
        <v>762</v>
      </c>
      <c r="AI339" t="s">
        <v>762</v>
      </c>
      <c r="AJ339" t="s">
        <v>45</v>
      </c>
      <c r="AK339" t="s">
        <v>207</v>
      </c>
      <c r="AL339" t="s">
        <v>313</v>
      </c>
      <c r="AM339" t="s">
        <v>314</v>
      </c>
      <c r="AN339" t="s">
        <v>5861</v>
      </c>
      <c r="AO339" t="s">
        <v>5861</v>
      </c>
      <c r="AP339" t="s">
        <v>5861</v>
      </c>
      <c r="AQ339" t="s">
        <v>6049</v>
      </c>
      <c r="AR339" t="s">
        <v>6050</v>
      </c>
      <c r="AS339" t="s">
        <v>6050</v>
      </c>
    </row>
    <row r="340" spans="1:45" x14ac:dyDescent="0.25">
      <c r="A340" t="s">
        <v>5846</v>
      </c>
      <c r="B340">
        <v>59</v>
      </c>
      <c r="C340">
        <v>20</v>
      </c>
      <c r="D340" s="4">
        <v>34.756294393965497</v>
      </c>
      <c r="E340">
        <v>5.4772255750516603</v>
      </c>
      <c r="F340">
        <v>55</v>
      </c>
      <c r="G340">
        <v>19.5</v>
      </c>
      <c r="H340">
        <v>4</v>
      </c>
      <c r="I340">
        <v>4</v>
      </c>
      <c r="J340" t="s">
        <v>733</v>
      </c>
      <c r="K340" s="4">
        <v>79.354818792862304</v>
      </c>
      <c r="L340" s="4">
        <v>18.668502336056498</v>
      </c>
      <c r="M340" t="s">
        <v>733</v>
      </c>
      <c r="N340" s="4">
        <v>50.003752092898999</v>
      </c>
      <c r="O340" s="4">
        <v>-2.0855387070639302</v>
      </c>
      <c r="P340" s="4">
        <v>0.49280888148498297</v>
      </c>
      <c r="Q340" s="4">
        <v>-4.2319422100907804</v>
      </c>
      <c r="R340" s="3">
        <v>2.3168194443301401E-5</v>
      </c>
      <c r="S340">
        <v>1.2830838839841401E-4</v>
      </c>
      <c r="T340" s="4">
        <v>-1.5927298255789399</v>
      </c>
      <c r="U340" s="4">
        <v>-2.57834758854891</v>
      </c>
      <c r="V340" t="s">
        <v>5426</v>
      </c>
      <c r="W340">
        <v>0</v>
      </c>
      <c r="X340">
        <v>2</v>
      </c>
      <c r="Y340" t="s">
        <v>5847</v>
      </c>
      <c r="Z340">
        <v>100</v>
      </c>
      <c r="AA340">
        <v>100</v>
      </c>
      <c r="AB340" t="s">
        <v>759</v>
      </c>
      <c r="AC340" t="s">
        <v>268</v>
      </c>
      <c r="AD340" t="s">
        <v>5848</v>
      </c>
      <c r="AE340" t="s">
        <v>762</v>
      </c>
      <c r="AF340" t="s">
        <v>762</v>
      </c>
      <c r="AG340" t="s">
        <v>762</v>
      </c>
      <c r="AH340" t="s">
        <v>762</v>
      </c>
      <c r="AI340" t="s">
        <v>762</v>
      </c>
      <c r="AJ340" t="s">
        <v>45</v>
      </c>
      <c r="AK340" t="s">
        <v>207</v>
      </c>
      <c r="AL340" t="s">
        <v>208</v>
      </c>
      <c r="AM340" t="s">
        <v>209</v>
      </c>
      <c r="AN340" t="s">
        <v>242</v>
      </c>
      <c r="AO340" t="s">
        <v>268</v>
      </c>
      <c r="AP340" t="s">
        <v>268</v>
      </c>
      <c r="AQ340" t="s">
        <v>5849</v>
      </c>
      <c r="AR340" t="s">
        <v>5850</v>
      </c>
      <c r="AS340" t="s">
        <v>5850</v>
      </c>
    </row>
    <row r="341" spans="1:45" x14ac:dyDescent="0.25">
      <c r="A341" t="s">
        <v>5557</v>
      </c>
      <c r="B341">
        <v>1083</v>
      </c>
      <c r="C341">
        <v>478</v>
      </c>
      <c r="D341" s="4">
        <v>275.59072916192201</v>
      </c>
      <c r="E341">
        <v>74.933303677336994</v>
      </c>
      <c r="F341">
        <v>1007</v>
      </c>
      <c r="G341">
        <v>508</v>
      </c>
      <c r="H341">
        <v>4</v>
      </c>
      <c r="I341">
        <v>4</v>
      </c>
      <c r="J341" t="s">
        <v>733</v>
      </c>
      <c r="K341" s="4">
        <v>1416.69431995534</v>
      </c>
      <c r="L341" s="4">
        <v>465.65656687470499</v>
      </c>
      <c r="M341" t="s">
        <v>733</v>
      </c>
      <c r="N341" s="4">
        <v>461.40412513259997</v>
      </c>
      <c r="O341" s="4">
        <v>-1.6065634874177701</v>
      </c>
      <c r="P341" s="4">
        <v>0.32249988219071002</v>
      </c>
      <c r="Q341" s="4">
        <v>-4.98159402882425</v>
      </c>
      <c r="R341" s="3">
        <v>6.3062628317479699E-7</v>
      </c>
      <c r="S341" s="3">
        <v>5.1379872174049202E-6</v>
      </c>
      <c r="T341" s="4">
        <v>-1.28406360522706</v>
      </c>
      <c r="U341" s="4">
        <v>-1.92906336960848</v>
      </c>
      <c r="V341" t="s">
        <v>5426</v>
      </c>
      <c r="W341">
        <v>0</v>
      </c>
      <c r="X341">
        <v>2</v>
      </c>
      <c r="Y341" t="s">
        <v>5558</v>
      </c>
      <c r="Z341">
        <v>99.694999999999993</v>
      </c>
      <c r="AA341">
        <v>99.093699999999998</v>
      </c>
      <c r="AB341" t="s">
        <v>759</v>
      </c>
      <c r="AC341" t="s">
        <v>5559</v>
      </c>
      <c r="AD341" t="s">
        <v>5560</v>
      </c>
      <c r="AE341" t="s">
        <v>762</v>
      </c>
      <c r="AF341" t="s">
        <v>762</v>
      </c>
      <c r="AG341" t="s">
        <v>762</v>
      </c>
      <c r="AH341" t="s">
        <v>762</v>
      </c>
      <c r="AI341" t="s">
        <v>762</v>
      </c>
      <c r="AJ341" t="s">
        <v>45</v>
      </c>
      <c r="AK341" t="s">
        <v>191</v>
      </c>
      <c r="AL341" t="s">
        <v>4853</v>
      </c>
      <c r="AM341" t="s">
        <v>4851</v>
      </c>
      <c r="AN341" t="s">
        <v>5561</v>
      </c>
      <c r="AO341" t="s">
        <v>5559</v>
      </c>
      <c r="AP341" t="s">
        <v>5559</v>
      </c>
      <c r="AQ341" t="s">
        <v>5562</v>
      </c>
      <c r="AR341" t="s">
        <v>5563</v>
      </c>
      <c r="AS341" t="s">
        <v>5564</v>
      </c>
    </row>
    <row r="342" spans="1:45" x14ac:dyDescent="0.25">
      <c r="A342" t="s">
        <v>5527</v>
      </c>
      <c r="B342">
        <v>80</v>
      </c>
      <c r="C342">
        <v>47</v>
      </c>
      <c r="D342" s="4">
        <v>45.799381364089797</v>
      </c>
      <c r="E342">
        <v>20.704266871026</v>
      </c>
      <c r="F342">
        <v>65.5</v>
      </c>
      <c r="G342">
        <v>44.5</v>
      </c>
      <c r="H342">
        <v>4</v>
      </c>
      <c r="I342">
        <v>4</v>
      </c>
      <c r="J342" t="s">
        <v>733</v>
      </c>
      <c r="K342" s="4">
        <v>111.007623354689</v>
      </c>
      <c r="L342" s="4">
        <v>43.151860279155798</v>
      </c>
      <c r="M342" t="s">
        <v>733</v>
      </c>
      <c r="N342" s="4">
        <v>153.90897307533999</v>
      </c>
      <c r="O342" s="4">
        <v>-1.3585520423322399</v>
      </c>
      <c r="P342" s="4">
        <v>0.57813260095363905</v>
      </c>
      <c r="Q342" s="4">
        <v>-2.3498969615124401</v>
      </c>
      <c r="R342">
        <v>1.87786085933857E-2</v>
      </c>
      <c r="S342">
        <v>4.1581204742496901E-2</v>
      </c>
      <c r="T342" s="4">
        <v>-0.78041944137860497</v>
      </c>
      <c r="U342" s="4">
        <v>-1.93668464328588</v>
      </c>
      <c r="V342" t="s">
        <v>5426</v>
      </c>
      <c r="W342">
        <v>0</v>
      </c>
      <c r="X342">
        <v>3</v>
      </c>
      <c r="Y342" t="s">
        <v>5528</v>
      </c>
      <c r="Z342">
        <v>100</v>
      </c>
      <c r="AA342">
        <v>100</v>
      </c>
      <c r="AB342" t="s">
        <v>759</v>
      </c>
      <c r="AC342" t="s">
        <v>5529</v>
      </c>
      <c r="AD342" t="s">
        <v>5530</v>
      </c>
      <c r="AE342" t="s">
        <v>762</v>
      </c>
      <c r="AF342" t="s">
        <v>762</v>
      </c>
      <c r="AG342" t="s">
        <v>762</v>
      </c>
      <c r="AH342" t="s">
        <v>762</v>
      </c>
      <c r="AI342" t="s">
        <v>762</v>
      </c>
      <c r="AJ342" t="s">
        <v>45</v>
      </c>
      <c r="AK342" t="s">
        <v>207</v>
      </c>
      <c r="AL342" t="s">
        <v>208</v>
      </c>
      <c r="AM342" t="s">
        <v>209</v>
      </c>
      <c r="AN342" t="s">
        <v>210</v>
      </c>
      <c r="AO342" t="s">
        <v>5529</v>
      </c>
      <c r="AP342" t="s">
        <v>5529</v>
      </c>
      <c r="AQ342" t="s">
        <v>5531</v>
      </c>
      <c r="AR342" t="s">
        <v>5532</v>
      </c>
      <c r="AS342" t="s">
        <v>5532</v>
      </c>
    </row>
    <row r="343" spans="1:45" x14ac:dyDescent="0.25">
      <c r="A343" t="s">
        <v>5522</v>
      </c>
      <c r="B343">
        <v>467</v>
      </c>
      <c r="C343">
        <v>332</v>
      </c>
      <c r="D343" s="4">
        <v>74.042217686938599</v>
      </c>
      <c r="E343">
        <v>24.392621835300901</v>
      </c>
      <c r="F343">
        <v>454</v>
      </c>
      <c r="G343">
        <v>329.5</v>
      </c>
      <c r="H343">
        <v>4</v>
      </c>
      <c r="I343">
        <v>4</v>
      </c>
      <c r="J343" t="s">
        <v>733</v>
      </c>
      <c r="K343" s="4">
        <v>615.15806176487899</v>
      </c>
      <c r="L343" s="4">
        <v>322.49259814723803</v>
      </c>
      <c r="M343" t="s">
        <v>733</v>
      </c>
      <c r="N343" s="4">
        <v>303.77357433748602</v>
      </c>
      <c r="O343" s="4">
        <v>-0.93352433764999099</v>
      </c>
      <c r="P343" s="4">
        <v>0.303969573907305</v>
      </c>
      <c r="Q343" s="4">
        <v>-3.0711111169786598</v>
      </c>
      <c r="R343">
        <v>2.13263768941296E-3</v>
      </c>
      <c r="S343">
        <v>6.6927963043058496E-3</v>
      </c>
      <c r="T343" s="4">
        <v>-0.62955476374268604</v>
      </c>
      <c r="U343" s="4">
        <v>-1.2374939115573</v>
      </c>
      <c r="V343" t="s">
        <v>5426</v>
      </c>
      <c r="W343">
        <v>0</v>
      </c>
      <c r="X343">
        <v>4</v>
      </c>
      <c r="Y343" t="s">
        <v>5523</v>
      </c>
      <c r="Z343">
        <v>100</v>
      </c>
      <c r="AA343">
        <v>100</v>
      </c>
      <c r="AB343" t="s">
        <v>759</v>
      </c>
      <c r="AC343" t="s">
        <v>2904</v>
      </c>
      <c r="AD343" t="s">
        <v>5524</v>
      </c>
      <c r="AE343" t="s">
        <v>762</v>
      </c>
      <c r="AF343" t="s">
        <v>762</v>
      </c>
      <c r="AG343" t="s">
        <v>762</v>
      </c>
      <c r="AH343" t="s">
        <v>762</v>
      </c>
      <c r="AI343" t="s">
        <v>762</v>
      </c>
      <c r="AJ343" t="s">
        <v>45</v>
      </c>
      <c r="AK343" t="s">
        <v>78</v>
      </c>
      <c r="AL343" t="s">
        <v>965</v>
      </c>
      <c r="AM343" t="s">
        <v>2091</v>
      </c>
      <c r="AN343" t="s">
        <v>2903</v>
      </c>
      <c r="AO343" t="s">
        <v>2904</v>
      </c>
      <c r="AP343" t="s">
        <v>2904</v>
      </c>
      <c r="AQ343" t="s">
        <v>5525</v>
      </c>
      <c r="AR343" t="s">
        <v>5526</v>
      </c>
      <c r="AS343" t="s">
        <v>5526</v>
      </c>
    </row>
    <row r="344" spans="1:45" x14ac:dyDescent="0.25">
      <c r="A344" t="s">
        <v>5463</v>
      </c>
      <c r="B344">
        <v>1329</v>
      </c>
      <c r="C344">
        <v>356</v>
      </c>
      <c r="D344" s="4">
        <v>444.779627081397</v>
      </c>
      <c r="E344">
        <v>191.04624222074301</v>
      </c>
      <c r="F344">
        <v>1484</v>
      </c>
      <c r="G344">
        <v>313</v>
      </c>
      <c r="H344">
        <v>4</v>
      </c>
      <c r="I344">
        <v>4</v>
      </c>
      <c r="J344" t="s">
        <v>733</v>
      </c>
      <c r="K344" s="4">
        <v>1721.75486085339</v>
      </c>
      <c r="L344" s="4">
        <v>320.17948071741603</v>
      </c>
      <c r="M344" t="s">
        <v>733</v>
      </c>
      <c r="N344" s="4">
        <v>617.987426980534</v>
      </c>
      <c r="O344" s="4">
        <v>-2.42649825132716</v>
      </c>
      <c r="P344" s="4">
        <v>0.52676612254733601</v>
      </c>
      <c r="Q344" s="4">
        <v>-4.6064052858849402</v>
      </c>
      <c r="R344" s="3">
        <v>4.0968953578042803E-6</v>
      </c>
      <c r="S344" s="3">
        <v>2.7771487998769201E-5</v>
      </c>
      <c r="T344" s="4">
        <v>-1.8997321287798301</v>
      </c>
      <c r="U344" s="4">
        <v>-2.9532643738745001</v>
      </c>
      <c r="V344" t="s">
        <v>5426</v>
      </c>
      <c r="W344">
        <v>0</v>
      </c>
      <c r="X344">
        <v>3</v>
      </c>
      <c r="Y344" t="s">
        <v>5464</v>
      </c>
      <c r="Z344">
        <v>100</v>
      </c>
      <c r="AA344">
        <v>100</v>
      </c>
      <c r="AB344" t="s">
        <v>759</v>
      </c>
      <c r="AC344" t="s">
        <v>2778</v>
      </c>
      <c r="AD344" t="s">
        <v>5465</v>
      </c>
      <c r="AE344" t="s">
        <v>762</v>
      </c>
      <c r="AF344" t="s">
        <v>762</v>
      </c>
      <c r="AG344" t="s">
        <v>762</v>
      </c>
      <c r="AH344" t="s">
        <v>762</v>
      </c>
      <c r="AI344" t="s">
        <v>762</v>
      </c>
      <c r="AJ344" t="s">
        <v>45</v>
      </c>
      <c r="AK344" t="s">
        <v>46</v>
      </c>
      <c r="AL344" t="s">
        <v>47</v>
      </c>
      <c r="AM344" t="s">
        <v>52</v>
      </c>
      <c r="AN344" t="s">
        <v>369</v>
      </c>
      <c r="AO344" t="s">
        <v>2778</v>
      </c>
      <c r="AP344" t="s">
        <v>2778</v>
      </c>
      <c r="AQ344" t="s">
        <v>5466</v>
      </c>
      <c r="AR344" t="s">
        <v>5467</v>
      </c>
      <c r="AS344" t="s">
        <v>5467</v>
      </c>
    </row>
    <row r="345" spans="1:45" x14ac:dyDescent="0.25">
      <c r="A345" t="s">
        <v>5533</v>
      </c>
      <c r="B345">
        <v>528</v>
      </c>
      <c r="C345">
        <v>278</v>
      </c>
      <c r="D345" s="4">
        <v>114.10631007968</v>
      </c>
      <c r="E345">
        <v>66.128032381635705</v>
      </c>
      <c r="F345">
        <v>558</v>
      </c>
      <c r="G345">
        <v>261.5</v>
      </c>
      <c r="H345">
        <v>4</v>
      </c>
      <c r="I345">
        <v>4</v>
      </c>
      <c r="J345" t="s">
        <v>733</v>
      </c>
      <c r="K345" s="4">
        <v>700.87669290507495</v>
      </c>
      <c r="L345" s="4">
        <v>261.118375152098</v>
      </c>
      <c r="M345" t="s">
        <v>733</v>
      </c>
      <c r="N345" s="4">
        <v>317.548854551381</v>
      </c>
      <c r="O345" s="4">
        <v>-1.4245064758522601</v>
      </c>
      <c r="P345" s="4">
        <v>0.57870773886863902</v>
      </c>
      <c r="Q345" s="4">
        <v>-2.4615300266022699</v>
      </c>
      <c r="R345">
        <v>1.3834581693134399E-2</v>
      </c>
      <c r="S345">
        <v>3.2502316694960898E-2</v>
      </c>
      <c r="T345" s="4">
        <v>-0.84579873698362296</v>
      </c>
      <c r="U345" s="4">
        <v>-2.0032142147209</v>
      </c>
      <c r="V345" t="s">
        <v>5426</v>
      </c>
      <c r="W345">
        <v>0</v>
      </c>
      <c r="X345">
        <v>3</v>
      </c>
      <c r="Y345" t="s">
        <v>5534</v>
      </c>
      <c r="Z345">
        <v>100</v>
      </c>
      <c r="AA345">
        <v>100</v>
      </c>
      <c r="AB345" t="s">
        <v>759</v>
      </c>
      <c r="AC345" t="s">
        <v>248</v>
      </c>
      <c r="AD345" t="s">
        <v>5535</v>
      </c>
      <c r="AE345" t="s">
        <v>762</v>
      </c>
      <c r="AF345" t="s">
        <v>762</v>
      </c>
      <c r="AG345" t="s">
        <v>762</v>
      </c>
      <c r="AH345" t="s">
        <v>762</v>
      </c>
      <c r="AI345" t="s">
        <v>762</v>
      </c>
      <c r="AJ345" t="s">
        <v>45</v>
      </c>
      <c r="AK345" t="s">
        <v>207</v>
      </c>
      <c r="AL345" t="s">
        <v>208</v>
      </c>
      <c r="AM345" t="s">
        <v>209</v>
      </c>
      <c r="AN345" t="s">
        <v>242</v>
      </c>
      <c r="AO345" t="s">
        <v>248</v>
      </c>
      <c r="AP345" t="s">
        <v>248</v>
      </c>
      <c r="AQ345" t="s">
        <v>5536</v>
      </c>
      <c r="AR345" t="s">
        <v>5537</v>
      </c>
      <c r="AS345" t="s">
        <v>5537</v>
      </c>
    </row>
    <row r="346" spans="1:45" x14ac:dyDescent="0.25">
      <c r="A346" t="s">
        <v>5629</v>
      </c>
      <c r="B346">
        <v>97</v>
      </c>
      <c r="C346">
        <v>56</v>
      </c>
      <c r="D346" s="4">
        <v>42.555845661906403</v>
      </c>
      <c r="E346">
        <v>12.1928941054479</v>
      </c>
      <c r="F346">
        <v>109</v>
      </c>
      <c r="G346">
        <v>57</v>
      </c>
      <c r="H346">
        <v>4</v>
      </c>
      <c r="I346">
        <v>4</v>
      </c>
      <c r="J346" t="s">
        <v>733</v>
      </c>
      <c r="K346" s="4">
        <v>124.20332781116799</v>
      </c>
      <c r="L346" s="4">
        <v>52.891468132332399</v>
      </c>
      <c r="M346" t="s">
        <v>733</v>
      </c>
      <c r="N346" s="4">
        <v>127.82941470353801</v>
      </c>
      <c r="O346" s="4">
        <v>-1.2344437897973299</v>
      </c>
      <c r="P346" s="4">
        <v>0.48902774218448403</v>
      </c>
      <c r="Q346" s="4">
        <v>-2.5242817192396401</v>
      </c>
      <c r="R346">
        <v>1.15934978675543E-2</v>
      </c>
      <c r="S346">
        <v>2.8391306447223499E-2</v>
      </c>
      <c r="T346" s="4">
        <v>-0.74541604761284297</v>
      </c>
      <c r="U346" s="4">
        <v>-1.7234715319818099</v>
      </c>
      <c r="V346" t="s">
        <v>5426</v>
      </c>
      <c r="W346">
        <v>3</v>
      </c>
      <c r="X346">
        <v>2</v>
      </c>
      <c r="Y346" t="s">
        <v>5630</v>
      </c>
      <c r="Z346">
        <v>100</v>
      </c>
      <c r="AA346">
        <v>100</v>
      </c>
      <c r="AB346" t="s">
        <v>759</v>
      </c>
      <c r="AC346" t="s">
        <v>5631</v>
      </c>
      <c r="AD346" t="s">
        <v>5632</v>
      </c>
      <c r="AE346" t="s">
        <v>762</v>
      </c>
      <c r="AF346" t="s">
        <v>762</v>
      </c>
      <c r="AG346" t="s">
        <v>762</v>
      </c>
      <c r="AH346" t="s">
        <v>762</v>
      </c>
      <c r="AI346" t="s">
        <v>762</v>
      </c>
      <c r="AJ346" t="s">
        <v>45</v>
      </c>
      <c r="AK346" t="s">
        <v>207</v>
      </c>
      <c r="AL346" t="s">
        <v>208</v>
      </c>
      <c r="AM346" t="s">
        <v>209</v>
      </c>
      <c r="AN346" t="s">
        <v>5554</v>
      </c>
      <c r="AO346" t="s">
        <v>5554</v>
      </c>
      <c r="AP346" t="s">
        <v>5554</v>
      </c>
      <c r="AQ346" t="s">
        <v>5633</v>
      </c>
      <c r="AR346" t="s">
        <v>5634</v>
      </c>
      <c r="AS346" t="s">
        <v>5634</v>
      </c>
    </row>
    <row r="347" spans="1:45" x14ac:dyDescent="0.25">
      <c r="A347" t="s">
        <v>5479</v>
      </c>
      <c r="B347">
        <v>201</v>
      </c>
      <c r="C347">
        <v>73</v>
      </c>
      <c r="D347" s="4">
        <v>87.622295488458093</v>
      </c>
      <c r="E347">
        <v>28.158776015066199</v>
      </c>
      <c r="F347">
        <v>207</v>
      </c>
      <c r="G347">
        <v>69.5</v>
      </c>
      <c r="H347">
        <v>4</v>
      </c>
      <c r="I347">
        <v>4</v>
      </c>
      <c r="J347" t="s">
        <v>733</v>
      </c>
      <c r="K347" s="4">
        <v>257.92342302568801</v>
      </c>
      <c r="L347" s="4">
        <v>67.571315759523003</v>
      </c>
      <c r="M347" t="s">
        <v>733</v>
      </c>
      <c r="N347" s="4">
        <v>252.041342904858</v>
      </c>
      <c r="O347" s="4">
        <v>-1.9336057216436799</v>
      </c>
      <c r="P347" s="4">
        <v>0.474387575254063</v>
      </c>
      <c r="Q347" s="4">
        <v>-4.0760041419890003</v>
      </c>
      <c r="R347" s="3">
        <v>4.5816202920062199E-5</v>
      </c>
      <c r="S347">
        <v>2.3339636838236099E-4</v>
      </c>
      <c r="T347" s="4">
        <v>-1.4592181463896201</v>
      </c>
      <c r="U347" s="4">
        <v>-2.40799329689774</v>
      </c>
      <c r="V347" t="s">
        <v>5426</v>
      </c>
      <c r="W347">
        <v>2</v>
      </c>
      <c r="X347">
        <v>5</v>
      </c>
      <c r="Y347" t="s">
        <v>5480</v>
      </c>
      <c r="Z347">
        <v>99.697000000000003</v>
      </c>
      <c r="AA347">
        <v>100</v>
      </c>
      <c r="AB347" t="s">
        <v>759</v>
      </c>
      <c r="AC347" t="s">
        <v>5481</v>
      </c>
      <c r="AD347" t="s">
        <v>5482</v>
      </c>
      <c r="AE347" t="s">
        <v>762</v>
      </c>
      <c r="AF347" t="s">
        <v>762</v>
      </c>
      <c r="AG347" t="s">
        <v>762</v>
      </c>
      <c r="AH347" t="s">
        <v>762</v>
      </c>
      <c r="AI347" t="s">
        <v>762</v>
      </c>
      <c r="AJ347" t="s">
        <v>45</v>
      </c>
      <c r="AK347" t="s">
        <v>78</v>
      </c>
      <c r="AL347" t="s">
        <v>78</v>
      </c>
      <c r="AM347" t="s">
        <v>152</v>
      </c>
      <c r="AN347" t="s">
        <v>5483</v>
      </c>
      <c r="AO347" t="s">
        <v>5483</v>
      </c>
      <c r="AP347" t="s">
        <v>5483</v>
      </c>
      <c r="AQ347" t="s">
        <v>5484</v>
      </c>
      <c r="AR347" t="s">
        <v>5485</v>
      </c>
      <c r="AS347" t="s">
        <v>5486</v>
      </c>
    </row>
    <row r="348" spans="1:45" x14ac:dyDescent="0.25">
      <c r="A348" t="s">
        <v>5492</v>
      </c>
      <c r="B348">
        <v>605</v>
      </c>
      <c r="C348">
        <v>214</v>
      </c>
      <c r="D348" s="4">
        <v>95.959626927161395</v>
      </c>
      <c r="E348">
        <v>81.092539730853204</v>
      </c>
      <c r="F348">
        <v>576</v>
      </c>
      <c r="G348">
        <v>186</v>
      </c>
      <c r="H348">
        <v>4</v>
      </c>
      <c r="I348">
        <v>4</v>
      </c>
      <c r="J348" t="s">
        <v>733</v>
      </c>
      <c r="K348" s="4">
        <v>798.28066269416695</v>
      </c>
      <c r="L348" s="4">
        <v>196.091146106824</v>
      </c>
      <c r="M348" t="s">
        <v>733</v>
      </c>
      <c r="N348" s="4">
        <v>355.698091961226</v>
      </c>
      <c r="O348" s="4">
        <v>-2.0245301497260502</v>
      </c>
      <c r="P348" s="4">
        <v>0.35150821213842598</v>
      </c>
      <c r="Q348" s="4">
        <v>-5.7595529202850697</v>
      </c>
      <c r="R348" s="3">
        <v>8.4337015776176296E-9</v>
      </c>
      <c r="S348" s="3">
        <v>1.1492207279362E-7</v>
      </c>
      <c r="T348" s="4">
        <v>-1.6730219375876301</v>
      </c>
      <c r="U348" s="4">
        <v>-2.37603836186448</v>
      </c>
      <c r="V348" t="s">
        <v>5426</v>
      </c>
      <c r="W348">
        <v>0</v>
      </c>
      <c r="X348">
        <v>1</v>
      </c>
      <c r="Y348" t="s">
        <v>5493</v>
      </c>
      <c r="Z348">
        <v>100</v>
      </c>
      <c r="AA348">
        <v>100</v>
      </c>
      <c r="AB348" t="s">
        <v>759</v>
      </c>
      <c r="AC348" t="s">
        <v>2778</v>
      </c>
      <c r="AD348" t="s">
        <v>5494</v>
      </c>
      <c r="AE348" t="s">
        <v>762</v>
      </c>
      <c r="AF348" t="s">
        <v>762</v>
      </c>
      <c r="AG348" t="s">
        <v>762</v>
      </c>
      <c r="AH348" t="s">
        <v>762</v>
      </c>
      <c r="AI348" t="s">
        <v>762</v>
      </c>
      <c r="AJ348" t="s">
        <v>45</v>
      </c>
      <c r="AK348" t="s">
        <v>46</v>
      </c>
      <c r="AL348" t="s">
        <v>47</v>
      </c>
      <c r="AM348" t="s">
        <v>52</v>
      </c>
      <c r="AN348" t="s">
        <v>369</v>
      </c>
      <c r="AO348" t="s">
        <v>2778</v>
      </c>
      <c r="AP348" t="s">
        <v>2778</v>
      </c>
      <c r="AQ348" t="s">
        <v>5495</v>
      </c>
      <c r="AR348" t="s">
        <v>5496</v>
      </c>
      <c r="AS348" t="s">
        <v>5496</v>
      </c>
    </row>
    <row r="349" spans="1:45" x14ac:dyDescent="0.25">
      <c r="A349" t="s">
        <v>5448</v>
      </c>
      <c r="B349">
        <v>3015</v>
      </c>
      <c r="C349">
        <v>1349</v>
      </c>
      <c r="D349" s="4">
        <v>869.76931807615904</v>
      </c>
      <c r="E349">
        <v>187.26696629856201</v>
      </c>
      <c r="F349">
        <v>2790</v>
      </c>
      <c r="G349">
        <v>1332</v>
      </c>
      <c r="H349">
        <v>4</v>
      </c>
      <c r="I349">
        <v>4</v>
      </c>
      <c r="J349" t="s">
        <v>733</v>
      </c>
      <c r="K349" s="4">
        <v>3935.1225154909698</v>
      </c>
      <c r="L349" s="4">
        <v>1301.57864304649</v>
      </c>
      <c r="M349" t="s">
        <v>733</v>
      </c>
      <c r="N349" s="4">
        <v>1295.78379951584</v>
      </c>
      <c r="O349" s="4">
        <v>-1.59661908557359</v>
      </c>
      <c r="P349" s="4">
        <v>0.30084903197658103</v>
      </c>
      <c r="Q349" s="4">
        <v>-5.3070441180541303</v>
      </c>
      <c r="R349" s="3">
        <v>1.1141721816269601E-7</v>
      </c>
      <c r="S349" s="3">
        <v>1.1420264861676299E-6</v>
      </c>
      <c r="T349" s="4">
        <v>-1.29577005359701</v>
      </c>
      <c r="U349" s="4">
        <v>-1.89746811755018</v>
      </c>
      <c r="V349" t="s">
        <v>5426</v>
      </c>
      <c r="W349">
        <v>0</v>
      </c>
      <c r="X349">
        <v>12</v>
      </c>
      <c r="Y349" t="s">
        <v>5449</v>
      </c>
      <c r="Z349">
        <v>100</v>
      </c>
      <c r="AA349">
        <v>100</v>
      </c>
      <c r="AB349" t="s">
        <v>759</v>
      </c>
      <c r="AC349" t="s">
        <v>5450</v>
      </c>
      <c r="AD349" t="s">
        <v>5451</v>
      </c>
      <c r="AE349" t="s">
        <v>762</v>
      </c>
      <c r="AF349" t="s">
        <v>762</v>
      </c>
      <c r="AG349" t="s">
        <v>762</v>
      </c>
      <c r="AH349" t="s">
        <v>762</v>
      </c>
      <c r="AI349" t="s">
        <v>762</v>
      </c>
      <c r="AJ349" t="s">
        <v>45</v>
      </c>
      <c r="AK349" t="s">
        <v>191</v>
      </c>
      <c r="AL349" t="s">
        <v>4853</v>
      </c>
      <c r="AM349" t="s">
        <v>4851</v>
      </c>
      <c r="AN349" t="s">
        <v>5452</v>
      </c>
      <c r="AO349" t="s">
        <v>5450</v>
      </c>
      <c r="AP349" t="s">
        <v>5450</v>
      </c>
      <c r="AQ349" t="s">
        <v>5453</v>
      </c>
      <c r="AR349" t="s">
        <v>5454</v>
      </c>
      <c r="AS349" t="s">
        <v>5454</v>
      </c>
    </row>
    <row r="350" spans="1:45" x14ac:dyDescent="0.25">
      <c r="A350" t="s">
        <v>5515</v>
      </c>
      <c r="B350">
        <v>1907</v>
      </c>
      <c r="C350">
        <v>1165</v>
      </c>
      <c r="D350" s="4">
        <v>489.19074330299202</v>
      </c>
      <c r="E350">
        <v>502.25781892038901</v>
      </c>
      <c r="F350">
        <v>1921</v>
      </c>
      <c r="G350">
        <v>1063.5</v>
      </c>
      <c r="H350">
        <v>4</v>
      </c>
      <c r="I350">
        <v>4</v>
      </c>
      <c r="J350" t="s">
        <v>733</v>
      </c>
      <c r="K350" s="4">
        <v>2496.5647851633398</v>
      </c>
      <c r="L350" s="4">
        <v>1126.86426903356</v>
      </c>
      <c r="M350" t="s">
        <v>733</v>
      </c>
      <c r="N350" s="4">
        <v>883.36442630097895</v>
      </c>
      <c r="O350" s="4">
        <v>-1.1478196705539401</v>
      </c>
      <c r="P350" s="4">
        <v>0.479532000258935</v>
      </c>
      <c r="Q350" s="4">
        <v>-2.3936247631735799</v>
      </c>
      <c r="R350">
        <v>1.66828064138714E-2</v>
      </c>
      <c r="S350">
        <v>3.7864012414340398E-2</v>
      </c>
      <c r="T350" s="4">
        <v>-0.66828767029500902</v>
      </c>
      <c r="U350" s="4">
        <v>-1.6273516708128799</v>
      </c>
      <c r="V350" t="s">
        <v>5426</v>
      </c>
      <c r="W350">
        <v>0</v>
      </c>
      <c r="X350">
        <v>13</v>
      </c>
      <c r="Y350" t="s">
        <v>5516</v>
      </c>
      <c r="Z350">
        <v>100</v>
      </c>
      <c r="AA350">
        <v>100</v>
      </c>
      <c r="AB350" t="s">
        <v>759</v>
      </c>
      <c r="AC350" t="s">
        <v>5517</v>
      </c>
      <c r="AD350" t="s">
        <v>5518</v>
      </c>
      <c r="AE350" t="s">
        <v>762</v>
      </c>
      <c r="AF350" t="s">
        <v>762</v>
      </c>
      <c r="AG350" t="s">
        <v>762</v>
      </c>
      <c r="AH350" t="s">
        <v>762</v>
      </c>
      <c r="AI350" t="s">
        <v>762</v>
      </c>
      <c r="AJ350" t="s">
        <v>45</v>
      </c>
      <c r="AK350" t="s">
        <v>191</v>
      </c>
      <c r="AL350" t="s">
        <v>5162</v>
      </c>
      <c r="AM350" t="s">
        <v>5160</v>
      </c>
      <c r="AN350" t="s">
        <v>5519</v>
      </c>
      <c r="AO350" t="s">
        <v>5517</v>
      </c>
      <c r="AP350" t="s">
        <v>5517</v>
      </c>
      <c r="AQ350" t="s">
        <v>5520</v>
      </c>
      <c r="AR350" t="s">
        <v>5521</v>
      </c>
      <c r="AS350" t="s">
        <v>5521</v>
      </c>
    </row>
    <row r="351" spans="1:45" x14ac:dyDescent="0.25">
      <c r="A351" t="s">
        <v>5468</v>
      </c>
      <c r="B351">
        <v>381</v>
      </c>
      <c r="C351">
        <v>86</v>
      </c>
      <c r="D351" s="4">
        <v>145.507159044953</v>
      </c>
      <c r="E351">
        <v>21.486429825977801</v>
      </c>
      <c r="F351">
        <v>356.5</v>
      </c>
      <c r="G351">
        <v>85.5</v>
      </c>
      <c r="H351">
        <v>4</v>
      </c>
      <c r="I351">
        <v>4</v>
      </c>
      <c r="J351" t="s">
        <v>733</v>
      </c>
      <c r="K351" s="4">
        <v>493.33210456518998</v>
      </c>
      <c r="L351" s="4">
        <v>80.124736901895503</v>
      </c>
      <c r="M351" t="s">
        <v>733</v>
      </c>
      <c r="N351" s="4">
        <v>375.40096501646201</v>
      </c>
      <c r="O351" s="4">
        <v>-2.6228797227953402</v>
      </c>
      <c r="P351" s="4">
        <v>0.43111345043419003</v>
      </c>
      <c r="Q351" s="4">
        <v>-6.0839663437866403</v>
      </c>
      <c r="R351" s="3">
        <v>1.17245226337338E-9</v>
      </c>
      <c r="S351" s="3">
        <v>2.1441537075504499E-8</v>
      </c>
      <c r="T351" s="4">
        <v>-2.19176627236115</v>
      </c>
      <c r="U351" s="4">
        <v>-3.05399317322953</v>
      </c>
      <c r="V351" t="s">
        <v>5426</v>
      </c>
      <c r="W351">
        <v>0</v>
      </c>
      <c r="X351">
        <v>3</v>
      </c>
      <c r="Y351" t="s">
        <v>5469</v>
      </c>
      <c r="Z351">
        <v>100</v>
      </c>
      <c r="AA351">
        <v>100</v>
      </c>
      <c r="AB351" t="s">
        <v>759</v>
      </c>
      <c r="AC351" t="s">
        <v>163</v>
      </c>
      <c r="AD351" t="s">
        <v>5470</v>
      </c>
      <c r="AE351" t="s">
        <v>762</v>
      </c>
      <c r="AF351" t="s">
        <v>762</v>
      </c>
      <c r="AG351" t="s">
        <v>762</v>
      </c>
      <c r="AH351" t="s">
        <v>762</v>
      </c>
      <c r="AI351" t="s">
        <v>762</v>
      </c>
      <c r="AJ351" t="s">
        <v>45</v>
      </c>
      <c r="AK351" t="s">
        <v>78</v>
      </c>
      <c r="AL351" t="s">
        <v>78</v>
      </c>
      <c r="AM351" t="s">
        <v>152</v>
      </c>
      <c r="AN351" t="s">
        <v>160</v>
      </c>
      <c r="AO351" t="s">
        <v>163</v>
      </c>
      <c r="AP351" t="s">
        <v>163</v>
      </c>
      <c r="AQ351" t="s">
        <v>5471</v>
      </c>
      <c r="AR351" t="s">
        <v>5472</v>
      </c>
      <c r="AS351" t="s">
        <v>5472</v>
      </c>
    </row>
    <row r="352" spans="1:45" x14ac:dyDescent="0.25">
      <c r="A352" t="s">
        <v>5473</v>
      </c>
      <c r="B352">
        <v>166</v>
      </c>
      <c r="C352">
        <v>36</v>
      </c>
      <c r="D352" s="4">
        <v>24.6762368822044</v>
      </c>
      <c r="E352">
        <v>17.3277234511635</v>
      </c>
      <c r="F352">
        <v>161.5</v>
      </c>
      <c r="G352">
        <v>32</v>
      </c>
      <c r="H352">
        <v>4</v>
      </c>
      <c r="I352">
        <v>4</v>
      </c>
      <c r="J352" t="s">
        <v>733</v>
      </c>
      <c r="K352" s="4">
        <v>222.11075812327601</v>
      </c>
      <c r="L352" s="4">
        <v>31.933642478388901</v>
      </c>
      <c r="M352" t="s">
        <v>733</v>
      </c>
      <c r="N352" s="4">
        <v>315.72191716891598</v>
      </c>
      <c r="O352" s="4">
        <v>-2.7921768076227802</v>
      </c>
      <c r="P352" s="4">
        <v>0.44752623477348602</v>
      </c>
      <c r="Q352" s="4">
        <v>-6.2391354755683297</v>
      </c>
      <c r="R352" s="3">
        <v>4.39995810310366E-10</v>
      </c>
      <c r="S352" s="3">
        <v>9.0932467464142192E-9</v>
      </c>
      <c r="T352" s="4">
        <v>-2.3446505728492899</v>
      </c>
      <c r="U352" s="4">
        <v>-3.2397030423962598</v>
      </c>
      <c r="V352" t="s">
        <v>5426</v>
      </c>
      <c r="W352">
        <v>0</v>
      </c>
      <c r="X352">
        <v>3</v>
      </c>
      <c r="Y352" t="s">
        <v>5474</v>
      </c>
      <c r="Z352">
        <v>100</v>
      </c>
      <c r="AA352">
        <v>100</v>
      </c>
      <c r="AB352" t="s">
        <v>759</v>
      </c>
      <c r="AC352" t="s">
        <v>5475</v>
      </c>
      <c r="AD352" t="s">
        <v>5476</v>
      </c>
      <c r="AE352" t="s">
        <v>762</v>
      </c>
      <c r="AF352" t="s">
        <v>762</v>
      </c>
      <c r="AG352" t="s">
        <v>762</v>
      </c>
      <c r="AH352" t="s">
        <v>762</v>
      </c>
      <c r="AI352" t="s">
        <v>762</v>
      </c>
      <c r="AJ352" t="s">
        <v>45</v>
      </c>
      <c r="AK352" t="s">
        <v>46</v>
      </c>
      <c r="AL352" t="s">
        <v>401</v>
      </c>
      <c r="AM352" t="s">
        <v>406</v>
      </c>
      <c r="AN352" t="s">
        <v>3633</v>
      </c>
      <c r="AO352" t="s">
        <v>5475</v>
      </c>
      <c r="AP352" t="s">
        <v>5475</v>
      </c>
      <c r="AQ352" t="s">
        <v>5477</v>
      </c>
      <c r="AR352" t="s">
        <v>5478</v>
      </c>
      <c r="AS352" t="s">
        <v>5478</v>
      </c>
    </row>
    <row r="353" spans="1:45" x14ac:dyDescent="0.25">
      <c r="A353" t="s">
        <v>5425</v>
      </c>
      <c r="B353">
        <v>1348</v>
      </c>
      <c r="C353">
        <v>445</v>
      </c>
      <c r="D353" s="4">
        <v>440.498202796182</v>
      </c>
      <c r="E353">
        <v>206.820977337084</v>
      </c>
      <c r="F353">
        <v>1420</v>
      </c>
      <c r="G353">
        <v>399.5</v>
      </c>
      <c r="H353">
        <v>4</v>
      </c>
      <c r="I353">
        <v>4</v>
      </c>
      <c r="J353" t="s">
        <v>733</v>
      </c>
      <c r="K353" s="4">
        <v>1749.81710371699</v>
      </c>
      <c r="L353" s="4">
        <v>399.00522232888301</v>
      </c>
      <c r="M353" t="s">
        <v>733</v>
      </c>
      <c r="N353" s="4">
        <v>1083.14523801577</v>
      </c>
      <c r="O353" s="4">
        <v>-2.13228474757579</v>
      </c>
      <c r="P353" s="4">
        <v>0.48698055590783301</v>
      </c>
      <c r="Q353" s="4">
        <v>-4.3785829263773497</v>
      </c>
      <c r="R353" s="3">
        <v>1.1945348772868499E-5</v>
      </c>
      <c r="S353" s="3">
        <v>7.1785051018042104E-5</v>
      </c>
      <c r="T353" s="4">
        <v>-1.64530419166796</v>
      </c>
      <c r="U353" s="4">
        <v>-2.61926530348362</v>
      </c>
      <c r="V353" t="s">
        <v>5426</v>
      </c>
      <c r="W353">
        <v>0</v>
      </c>
      <c r="X353">
        <v>15</v>
      </c>
      <c r="Y353" t="s">
        <v>5427</v>
      </c>
      <c r="Z353">
        <v>100</v>
      </c>
      <c r="AA353">
        <v>100</v>
      </c>
      <c r="AB353" t="s">
        <v>759</v>
      </c>
      <c r="AC353" t="s">
        <v>222</v>
      </c>
      <c r="AD353" t="s">
        <v>5428</v>
      </c>
      <c r="AE353" t="s">
        <v>762</v>
      </c>
      <c r="AF353" t="s">
        <v>762</v>
      </c>
      <c r="AG353" t="s">
        <v>762</v>
      </c>
      <c r="AH353" t="s">
        <v>762</v>
      </c>
      <c r="AI353" t="s">
        <v>762</v>
      </c>
      <c r="AJ353" t="s">
        <v>45</v>
      </c>
      <c r="AK353" t="s">
        <v>207</v>
      </c>
      <c r="AL353" t="s">
        <v>208</v>
      </c>
      <c r="AM353" t="s">
        <v>209</v>
      </c>
      <c r="AN353" t="s">
        <v>210</v>
      </c>
      <c r="AO353" t="s">
        <v>222</v>
      </c>
      <c r="AP353" t="s">
        <v>222</v>
      </c>
      <c r="AQ353" t="s">
        <v>5429</v>
      </c>
      <c r="AR353" t="s">
        <v>5430</v>
      </c>
      <c r="AS353" t="s">
        <v>5430</v>
      </c>
    </row>
    <row r="354" spans="1:45" x14ac:dyDescent="0.25">
      <c r="A354" t="s">
        <v>9035</v>
      </c>
      <c r="B354">
        <v>0</v>
      </c>
      <c r="C354">
        <v>92</v>
      </c>
      <c r="D354" s="4">
        <v>0</v>
      </c>
      <c r="E354">
        <v>37.124789561693099</v>
      </c>
      <c r="F354">
        <v>0</v>
      </c>
      <c r="G354">
        <v>93</v>
      </c>
      <c r="H354">
        <v>4</v>
      </c>
      <c r="I354">
        <v>4</v>
      </c>
      <c r="J354" t="s">
        <v>734</v>
      </c>
      <c r="K354" s="4">
        <v>0</v>
      </c>
      <c r="L354" s="4">
        <v>84.457851682821897</v>
      </c>
      <c r="M354" t="s">
        <v>734</v>
      </c>
      <c r="N354" s="4">
        <v>23.573981793793401</v>
      </c>
      <c r="O354" s="4">
        <v>8.4406930686702992</v>
      </c>
      <c r="P354" s="4">
        <v>1.0880011515919401</v>
      </c>
      <c r="Q354" s="4">
        <v>7.7579817413980097</v>
      </c>
      <c r="R354" s="3">
        <v>8.6291570893979703E-15</v>
      </c>
      <c r="S354" s="3">
        <v>5.6486900362386799E-13</v>
      </c>
      <c r="T354" s="4">
        <v>9.5286942202622402</v>
      </c>
      <c r="U354" s="4">
        <v>7.35269191707836</v>
      </c>
      <c r="V354" t="s">
        <v>5426</v>
      </c>
      <c r="W354">
        <v>0</v>
      </c>
      <c r="X354">
        <v>2</v>
      </c>
      <c r="Y354" t="s">
        <v>9036</v>
      </c>
      <c r="Z354">
        <v>100</v>
      </c>
      <c r="AA354">
        <v>100</v>
      </c>
      <c r="AB354" t="s">
        <v>759</v>
      </c>
      <c r="AC354" t="s">
        <v>7233</v>
      </c>
      <c r="AD354" t="s">
        <v>9037</v>
      </c>
      <c r="AE354" t="s">
        <v>762</v>
      </c>
      <c r="AF354" t="s">
        <v>762</v>
      </c>
      <c r="AG354" t="s">
        <v>762</v>
      </c>
      <c r="AH354" t="s">
        <v>762</v>
      </c>
      <c r="AI354" t="s">
        <v>762</v>
      </c>
      <c r="AJ354" t="s">
        <v>45</v>
      </c>
      <c r="AK354" t="s">
        <v>4553</v>
      </c>
      <c r="AL354" t="s">
        <v>6122</v>
      </c>
      <c r="AM354" t="s">
        <v>6123</v>
      </c>
      <c r="AN354" t="s">
        <v>6124</v>
      </c>
      <c r="AO354" t="s">
        <v>7233</v>
      </c>
      <c r="AP354" t="s">
        <v>7233</v>
      </c>
      <c r="AQ354" t="s">
        <v>9038</v>
      </c>
      <c r="AR354" t="s">
        <v>9039</v>
      </c>
      <c r="AS354" t="s">
        <v>9039</v>
      </c>
    </row>
    <row r="355" spans="1:45" x14ac:dyDescent="0.25">
      <c r="A355" t="s">
        <v>8914</v>
      </c>
      <c r="B355">
        <v>0</v>
      </c>
      <c r="C355">
        <v>47</v>
      </c>
      <c r="D355" s="4">
        <v>0</v>
      </c>
      <c r="E355">
        <v>6.5</v>
      </c>
      <c r="F355">
        <v>0</v>
      </c>
      <c r="G355">
        <v>45</v>
      </c>
      <c r="H355">
        <v>4</v>
      </c>
      <c r="I355">
        <v>4</v>
      </c>
      <c r="J355" t="s">
        <v>734</v>
      </c>
      <c r="K355" s="4">
        <v>0</v>
      </c>
      <c r="L355" s="4">
        <v>45.241680209523103</v>
      </c>
      <c r="M355" t="s">
        <v>734</v>
      </c>
      <c r="N355" s="4">
        <v>10.247923374065</v>
      </c>
      <c r="O355" s="4">
        <v>7.5327814707827301</v>
      </c>
      <c r="P355" s="4">
        <v>1.10929933995277</v>
      </c>
      <c r="Q355" s="4">
        <v>6.7905759964695003</v>
      </c>
      <c r="R355" s="3">
        <v>1.1168672470824201E-11</v>
      </c>
      <c r="S355" s="3">
        <v>3.4622884659555E-10</v>
      </c>
      <c r="T355" s="4">
        <v>8.6420808107355001</v>
      </c>
      <c r="U355" s="4">
        <v>6.4234821308299699</v>
      </c>
      <c r="V355" t="s">
        <v>5426</v>
      </c>
      <c r="W355">
        <v>2</v>
      </c>
      <c r="X355">
        <v>2</v>
      </c>
      <c r="Y355" t="s">
        <v>8915</v>
      </c>
      <c r="Z355">
        <v>100</v>
      </c>
      <c r="AA355">
        <v>100</v>
      </c>
      <c r="AB355" t="s">
        <v>759</v>
      </c>
      <c r="AC355" t="s">
        <v>8916</v>
      </c>
      <c r="AD355" t="s">
        <v>8917</v>
      </c>
      <c r="AE355" t="s">
        <v>762</v>
      </c>
      <c r="AF355" t="s">
        <v>762</v>
      </c>
      <c r="AG355" t="s">
        <v>762</v>
      </c>
      <c r="AH355" t="s">
        <v>762</v>
      </c>
      <c r="AI355" t="s">
        <v>762</v>
      </c>
      <c r="AJ355" t="s">
        <v>45</v>
      </c>
      <c r="AK355" t="s">
        <v>6790</v>
      </c>
      <c r="AL355" t="s">
        <v>6790</v>
      </c>
      <c r="AM355" t="s">
        <v>6790</v>
      </c>
      <c r="AN355" t="s">
        <v>6790</v>
      </c>
      <c r="AO355" t="s">
        <v>6790</v>
      </c>
      <c r="AP355" t="s">
        <v>6790</v>
      </c>
      <c r="AQ355" t="s">
        <v>8915</v>
      </c>
      <c r="AR355" t="s">
        <v>8918</v>
      </c>
      <c r="AS355" t="s">
        <v>8918</v>
      </c>
    </row>
    <row r="356" spans="1:45" x14ac:dyDescent="0.25">
      <c r="A356" t="s">
        <v>9045</v>
      </c>
      <c r="B356">
        <v>0</v>
      </c>
      <c r="C356">
        <v>47</v>
      </c>
      <c r="D356" s="4">
        <v>0</v>
      </c>
      <c r="E356">
        <v>17.250603854165</v>
      </c>
      <c r="F356">
        <v>0</v>
      </c>
      <c r="G356">
        <v>46</v>
      </c>
      <c r="H356">
        <v>4</v>
      </c>
      <c r="I356">
        <v>4</v>
      </c>
      <c r="J356" t="s">
        <v>734</v>
      </c>
      <c r="K356" s="4">
        <v>0</v>
      </c>
      <c r="L356" s="4">
        <v>42.906822776616302</v>
      </c>
      <c r="M356" t="s">
        <v>734</v>
      </c>
      <c r="N356" s="4">
        <v>21.231657232665501</v>
      </c>
      <c r="O356" s="4">
        <v>7.4682954901862804</v>
      </c>
      <c r="P356" s="4">
        <v>1.05955319687067</v>
      </c>
      <c r="Q356" s="4">
        <v>7.0485328270854799</v>
      </c>
      <c r="R356" s="3">
        <v>1.80814097424729E-12</v>
      </c>
      <c r="S356" s="3">
        <v>6.4736540232910002E-11</v>
      </c>
      <c r="T356" s="4">
        <v>8.5278486870569594</v>
      </c>
      <c r="U356" s="4">
        <v>6.4087422933156102</v>
      </c>
      <c r="V356" t="s">
        <v>5426</v>
      </c>
      <c r="W356">
        <v>0</v>
      </c>
      <c r="X356">
        <v>1</v>
      </c>
      <c r="Y356" t="s">
        <v>9046</v>
      </c>
      <c r="Z356">
        <v>99.397999999999996</v>
      </c>
      <c r="AA356">
        <v>100</v>
      </c>
      <c r="AB356" t="s">
        <v>759</v>
      </c>
      <c r="AC356" t="s">
        <v>6584</v>
      </c>
      <c r="AD356" t="s">
        <v>9047</v>
      </c>
      <c r="AE356" t="s">
        <v>762</v>
      </c>
      <c r="AF356" t="s">
        <v>762</v>
      </c>
      <c r="AG356" t="s">
        <v>762</v>
      </c>
      <c r="AH356" t="s">
        <v>762</v>
      </c>
      <c r="AI356" t="s">
        <v>762</v>
      </c>
      <c r="AJ356" t="s">
        <v>45</v>
      </c>
      <c r="AK356" t="s">
        <v>4481</v>
      </c>
      <c r="AL356" t="s">
        <v>4481</v>
      </c>
      <c r="AM356" t="s">
        <v>6586</v>
      </c>
      <c r="AN356" t="s">
        <v>6587</v>
      </c>
      <c r="AO356" t="s">
        <v>6584</v>
      </c>
      <c r="AP356" t="s">
        <v>6584</v>
      </c>
      <c r="AQ356" t="s">
        <v>9048</v>
      </c>
      <c r="AR356" t="s">
        <v>9049</v>
      </c>
      <c r="AS356" t="s">
        <v>9050</v>
      </c>
    </row>
    <row r="357" spans="1:45" x14ac:dyDescent="0.25">
      <c r="A357" t="s">
        <v>8991</v>
      </c>
      <c r="B357">
        <v>2</v>
      </c>
      <c r="C357">
        <v>319</v>
      </c>
      <c r="D357" s="4">
        <v>1.29099444873581</v>
      </c>
      <c r="E357">
        <v>194.926268111817</v>
      </c>
      <c r="F357">
        <v>1.5</v>
      </c>
      <c r="G357">
        <v>257.5</v>
      </c>
      <c r="H357">
        <v>4</v>
      </c>
      <c r="I357">
        <v>4</v>
      </c>
      <c r="J357" t="s">
        <v>734</v>
      </c>
      <c r="K357" s="4">
        <v>2.09914826566063</v>
      </c>
      <c r="L357" s="4">
        <v>278.80240792846502</v>
      </c>
      <c r="M357" t="s">
        <v>734</v>
      </c>
      <c r="N357" s="4">
        <v>76.421086706307307</v>
      </c>
      <c r="O357" s="4">
        <v>7.1334030092460301</v>
      </c>
      <c r="P357" s="4">
        <v>0.66804193348532104</v>
      </c>
      <c r="Q357" s="4">
        <v>10.6780767069958</v>
      </c>
      <c r="R357" s="3">
        <v>1.28914785204669E-26</v>
      </c>
      <c r="S357" s="3">
        <v>5.4616897331711301E-24</v>
      </c>
      <c r="T357" s="4">
        <v>7.8014449427313597</v>
      </c>
      <c r="U357" s="4">
        <v>6.4653610757607103</v>
      </c>
      <c r="V357" t="s">
        <v>5426</v>
      </c>
      <c r="W357">
        <v>0</v>
      </c>
      <c r="X357">
        <v>1</v>
      </c>
      <c r="Y357" t="s">
        <v>8992</v>
      </c>
      <c r="Z357">
        <v>99.7</v>
      </c>
      <c r="AA357">
        <v>100</v>
      </c>
      <c r="AB357" t="s">
        <v>759</v>
      </c>
      <c r="AC357" t="s">
        <v>3963</v>
      </c>
      <c r="AD357" t="s">
        <v>8993</v>
      </c>
      <c r="AE357" t="s">
        <v>762</v>
      </c>
      <c r="AF357" t="s">
        <v>762</v>
      </c>
      <c r="AG357" t="s">
        <v>762</v>
      </c>
      <c r="AH357" t="s">
        <v>762</v>
      </c>
      <c r="AI357" t="s">
        <v>762</v>
      </c>
      <c r="AJ357" t="s">
        <v>45</v>
      </c>
      <c r="AK357" t="s">
        <v>46</v>
      </c>
      <c r="AL357" t="s">
        <v>401</v>
      </c>
      <c r="AM357" t="s">
        <v>406</v>
      </c>
      <c r="AN357" t="s">
        <v>3633</v>
      </c>
      <c r="AO357" t="s">
        <v>3963</v>
      </c>
      <c r="AP357" t="s">
        <v>3963</v>
      </c>
      <c r="AQ357" t="s">
        <v>8994</v>
      </c>
      <c r="AR357" t="s">
        <v>8995</v>
      </c>
      <c r="AS357" t="s">
        <v>8996</v>
      </c>
    </row>
    <row r="358" spans="1:45" x14ac:dyDescent="0.25">
      <c r="A358" t="s">
        <v>8165</v>
      </c>
      <c r="B358">
        <v>1</v>
      </c>
      <c r="C358">
        <v>48</v>
      </c>
      <c r="D358" s="4">
        <v>0.5</v>
      </c>
      <c r="E358">
        <v>16.540354691884101</v>
      </c>
      <c r="F358">
        <v>0</v>
      </c>
      <c r="G358">
        <v>47</v>
      </c>
      <c r="H358">
        <v>4</v>
      </c>
      <c r="I358">
        <v>4</v>
      </c>
      <c r="J358" t="s">
        <v>734</v>
      </c>
      <c r="K358" s="4">
        <v>0.32856973527997302</v>
      </c>
      <c r="L358" s="4">
        <v>44.645420221401501</v>
      </c>
      <c r="M358" t="s">
        <v>734</v>
      </c>
      <c r="N358" s="4">
        <v>44.4093014678514</v>
      </c>
      <c r="O358" s="4">
        <v>6.7981075223251999</v>
      </c>
      <c r="P358" s="4">
        <v>1.07815371156768</v>
      </c>
      <c r="Q358" s="4">
        <v>6.3053231180185696</v>
      </c>
      <c r="R358" s="3">
        <v>2.8759327800324299E-10</v>
      </c>
      <c r="S358" s="3">
        <v>6.2483941255063597E-9</v>
      </c>
      <c r="T358" s="4">
        <v>7.8762612338928699</v>
      </c>
      <c r="U358" s="4">
        <v>5.7199538107575201</v>
      </c>
      <c r="V358" t="s">
        <v>5426</v>
      </c>
      <c r="W358">
        <v>2</v>
      </c>
      <c r="X358">
        <v>1</v>
      </c>
      <c r="Y358" t="s">
        <v>8166</v>
      </c>
      <c r="Z358">
        <v>100</v>
      </c>
      <c r="AA358">
        <v>100</v>
      </c>
      <c r="AB358" t="s">
        <v>759</v>
      </c>
      <c r="AC358" t="s">
        <v>8167</v>
      </c>
      <c r="AD358" t="s">
        <v>8168</v>
      </c>
      <c r="AE358" t="s">
        <v>762</v>
      </c>
      <c r="AF358" t="s">
        <v>762</v>
      </c>
      <c r="AG358" t="s">
        <v>762</v>
      </c>
      <c r="AH358" t="s">
        <v>762</v>
      </c>
      <c r="AI358" t="s">
        <v>762</v>
      </c>
      <c r="AJ358" t="s">
        <v>45</v>
      </c>
      <c r="AK358" t="s">
        <v>6790</v>
      </c>
      <c r="AL358" t="s">
        <v>6790</v>
      </c>
      <c r="AM358" t="s">
        <v>6790</v>
      </c>
      <c r="AN358" t="s">
        <v>6790</v>
      </c>
      <c r="AO358" t="s">
        <v>6790</v>
      </c>
      <c r="AP358" t="s">
        <v>6790</v>
      </c>
      <c r="AQ358" t="s">
        <v>8169</v>
      </c>
      <c r="AR358" t="s">
        <v>8170</v>
      </c>
      <c r="AS358" t="s">
        <v>8170</v>
      </c>
    </row>
    <row r="359" spans="1:45" x14ac:dyDescent="0.25">
      <c r="A359" t="s">
        <v>350</v>
      </c>
      <c r="B359">
        <v>1</v>
      </c>
      <c r="C359">
        <v>108</v>
      </c>
      <c r="D359" s="4">
        <v>0.95742710775633799</v>
      </c>
      <c r="E359">
        <v>25.8118189982806</v>
      </c>
      <c r="F359">
        <v>0.5</v>
      </c>
      <c r="G359">
        <v>98</v>
      </c>
      <c r="H359">
        <v>4</v>
      </c>
      <c r="I359">
        <v>4</v>
      </c>
      <c r="J359" t="s">
        <v>734</v>
      </c>
      <c r="K359" s="4">
        <v>0.94315159896822698</v>
      </c>
      <c r="L359" s="4">
        <v>104.66308641613401</v>
      </c>
      <c r="M359" t="s">
        <v>734</v>
      </c>
      <c r="N359" s="4">
        <v>30.2032104594802</v>
      </c>
      <c r="O359" s="4">
        <v>6.7264647250045799</v>
      </c>
      <c r="P359" s="4">
        <v>0.89328922072961703</v>
      </c>
      <c r="Q359" s="4">
        <v>7.52999652174306</v>
      </c>
      <c r="R359" s="3">
        <v>5.0741674507400599E-14</v>
      </c>
      <c r="S359" s="3">
        <v>2.4804872422656198E-12</v>
      </c>
      <c r="T359" s="4">
        <v>7.6197539457341996</v>
      </c>
      <c r="U359" s="4">
        <v>5.83317550427497</v>
      </c>
      <c r="V359" t="s">
        <v>5426</v>
      </c>
      <c r="W359">
        <v>0</v>
      </c>
      <c r="X359">
        <v>1</v>
      </c>
      <c r="Y359" t="s">
        <v>9008</v>
      </c>
      <c r="Z359">
        <v>99.393999999999906</v>
      </c>
      <c r="AA359">
        <v>100</v>
      </c>
      <c r="AB359" t="s">
        <v>759</v>
      </c>
      <c r="AC359" t="s">
        <v>349</v>
      </c>
      <c r="AD359" t="s">
        <v>9009</v>
      </c>
      <c r="AE359" t="s">
        <v>762</v>
      </c>
      <c r="AF359" t="s">
        <v>762</v>
      </c>
      <c r="AG359" t="s">
        <v>762</v>
      </c>
      <c r="AH359" t="s">
        <v>762</v>
      </c>
      <c r="AI359" t="s">
        <v>762</v>
      </c>
      <c r="AJ359" t="s">
        <v>45</v>
      </c>
      <c r="AK359" t="s">
        <v>346</v>
      </c>
      <c r="AL359" t="s">
        <v>346</v>
      </c>
      <c r="AM359" t="s">
        <v>347</v>
      </c>
      <c r="AN359" t="s">
        <v>348</v>
      </c>
      <c r="AO359" t="s">
        <v>349</v>
      </c>
      <c r="AP359" t="s">
        <v>349</v>
      </c>
      <c r="AQ359" t="s">
        <v>9010</v>
      </c>
      <c r="AR359" t="s">
        <v>9011</v>
      </c>
      <c r="AS359" t="s">
        <v>9012</v>
      </c>
    </row>
    <row r="360" spans="1:45" x14ac:dyDescent="0.25">
      <c r="A360" t="s">
        <v>8948</v>
      </c>
      <c r="B360">
        <v>0</v>
      </c>
      <c r="C360">
        <v>27</v>
      </c>
      <c r="D360" s="4">
        <v>0</v>
      </c>
      <c r="E360">
        <v>9.7425184971169898</v>
      </c>
      <c r="F360">
        <v>0</v>
      </c>
      <c r="G360">
        <v>25.5</v>
      </c>
      <c r="H360">
        <v>4</v>
      </c>
      <c r="I360">
        <v>4</v>
      </c>
      <c r="J360" t="s">
        <v>734</v>
      </c>
      <c r="K360" s="4">
        <v>0</v>
      </c>
      <c r="L360" s="4">
        <v>25.647803390330999</v>
      </c>
      <c r="M360" t="s">
        <v>734</v>
      </c>
      <c r="N360" s="4">
        <v>7.8326425336200796</v>
      </c>
      <c r="O360" s="4">
        <v>6.7138042454447397</v>
      </c>
      <c r="P360" s="4">
        <v>1.14092189277473</v>
      </c>
      <c r="Q360" s="4">
        <v>5.8845432697559401</v>
      </c>
      <c r="R360" s="3">
        <v>3.9915470600813901E-9</v>
      </c>
      <c r="S360" s="3">
        <v>5.93363311504497E-8</v>
      </c>
      <c r="T360" s="4">
        <v>7.8547261382194602</v>
      </c>
      <c r="U360" s="4">
        <v>5.5728823526700104</v>
      </c>
      <c r="V360" t="s">
        <v>5426</v>
      </c>
      <c r="W360">
        <v>2</v>
      </c>
      <c r="X360">
        <v>1</v>
      </c>
      <c r="Y360" t="s">
        <v>8949</v>
      </c>
      <c r="Z360">
        <v>99.399000000000001</v>
      </c>
      <c r="AA360">
        <v>100</v>
      </c>
      <c r="AB360" t="s">
        <v>759</v>
      </c>
      <c r="AC360" t="s">
        <v>8950</v>
      </c>
      <c r="AD360" t="s">
        <v>8951</v>
      </c>
      <c r="AE360" t="s">
        <v>762</v>
      </c>
      <c r="AF360" t="s">
        <v>762</v>
      </c>
      <c r="AG360" t="s">
        <v>762</v>
      </c>
      <c r="AH360" t="s">
        <v>762</v>
      </c>
      <c r="AI360" t="s">
        <v>762</v>
      </c>
      <c r="AJ360" t="s">
        <v>45</v>
      </c>
      <c r="AK360" t="s">
        <v>46</v>
      </c>
      <c r="AL360" t="s">
        <v>385</v>
      </c>
      <c r="AM360" t="s">
        <v>396</v>
      </c>
      <c r="AN360" t="s">
        <v>8952</v>
      </c>
      <c r="AO360" t="s">
        <v>8952</v>
      </c>
      <c r="AP360" t="s">
        <v>8952</v>
      </c>
      <c r="AQ360" t="s">
        <v>8953</v>
      </c>
      <c r="AR360" t="s">
        <v>8954</v>
      </c>
      <c r="AS360" t="s">
        <v>8955</v>
      </c>
    </row>
    <row r="361" spans="1:45" x14ac:dyDescent="0.25">
      <c r="A361" t="s">
        <v>8285</v>
      </c>
      <c r="B361">
        <v>1</v>
      </c>
      <c r="C361">
        <v>102</v>
      </c>
      <c r="D361" s="4">
        <v>0.95742710775633799</v>
      </c>
      <c r="E361">
        <v>33.599355152542202</v>
      </c>
      <c r="F361">
        <v>0.5</v>
      </c>
      <c r="G361">
        <v>112</v>
      </c>
      <c r="H361">
        <v>4</v>
      </c>
      <c r="I361">
        <v>4</v>
      </c>
      <c r="J361" t="s">
        <v>734</v>
      </c>
      <c r="K361" s="4">
        <v>1.0001741782578699</v>
      </c>
      <c r="L361" s="4">
        <v>98.997455957905402</v>
      </c>
      <c r="M361" t="s">
        <v>734</v>
      </c>
      <c r="N361" s="4">
        <v>24.261241157414101</v>
      </c>
      <c r="O361" s="4">
        <v>6.6427049002636904</v>
      </c>
      <c r="P361" s="4">
        <v>0.96335449349826097</v>
      </c>
      <c r="Q361" s="4">
        <v>6.8953899577940598</v>
      </c>
      <c r="R361" s="3">
        <v>5.3717242203695197E-12</v>
      </c>
      <c r="S361" s="3">
        <v>1.8206563957572401E-10</v>
      </c>
      <c r="T361" s="4">
        <v>7.6060593937619601</v>
      </c>
      <c r="U361" s="4">
        <v>5.6793504067654297</v>
      </c>
      <c r="V361" t="s">
        <v>5426</v>
      </c>
      <c r="W361">
        <v>2</v>
      </c>
      <c r="X361">
        <v>1</v>
      </c>
      <c r="Y361" t="s">
        <v>8286</v>
      </c>
      <c r="Z361">
        <v>99.698999999999998</v>
      </c>
      <c r="AA361">
        <v>100</v>
      </c>
      <c r="AB361" t="s">
        <v>759</v>
      </c>
      <c r="AC361" t="s">
        <v>8287</v>
      </c>
      <c r="AD361" t="s">
        <v>8288</v>
      </c>
      <c r="AE361" t="s">
        <v>762</v>
      </c>
      <c r="AF361" t="s">
        <v>762</v>
      </c>
      <c r="AG361" t="s">
        <v>762</v>
      </c>
      <c r="AH361" t="s">
        <v>762</v>
      </c>
      <c r="AI361" t="s">
        <v>762</v>
      </c>
      <c r="AJ361" t="s">
        <v>45</v>
      </c>
      <c r="AK361" t="s">
        <v>46</v>
      </c>
      <c r="AL361" t="s">
        <v>401</v>
      </c>
      <c r="AM361" t="s">
        <v>406</v>
      </c>
      <c r="AN361" t="s">
        <v>8289</v>
      </c>
      <c r="AO361" t="s">
        <v>8289</v>
      </c>
      <c r="AP361" t="s">
        <v>8289</v>
      </c>
      <c r="AQ361" t="s">
        <v>8290</v>
      </c>
      <c r="AR361" t="s">
        <v>8291</v>
      </c>
      <c r="AS361" t="s">
        <v>8292</v>
      </c>
    </row>
    <row r="362" spans="1:45" x14ac:dyDescent="0.25">
      <c r="A362" t="s">
        <v>9247</v>
      </c>
      <c r="B362">
        <v>0</v>
      </c>
      <c r="C362">
        <v>27</v>
      </c>
      <c r="D362" s="4">
        <v>0</v>
      </c>
      <c r="E362">
        <v>18.947295321496401</v>
      </c>
      <c r="F362">
        <v>0</v>
      </c>
      <c r="G362">
        <v>25.5</v>
      </c>
      <c r="H362">
        <v>4</v>
      </c>
      <c r="I362">
        <v>4</v>
      </c>
      <c r="J362" t="s">
        <v>734</v>
      </c>
      <c r="K362" s="4">
        <v>0</v>
      </c>
      <c r="L362" s="4">
        <v>22.773562338366499</v>
      </c>
      <c r="M362" t="s">
        <v>734</v>
      </c>
      <c r="N362" s="4">
        <v>6.6543256813063403</v>
      </c>
      <c r="O362" s="4">
        <v>6.5600104060447704</v>
      </c>
      <c r="P362" s="4">
        <v>1.21239818005653</v>
      </c>
      <c r="Q362" s="4">
        <v>5.4107722313958702</v>
      </c>
      <c r="R362" s="3">
        <v>6.2753546693162294E-8</v>
      </c>
      <c r="S362" s="3">
        <v>6.7307812529121704E-7</v>
      </c>
      <c r="T362" s="4">
        <v>7.7724085861013101</v>
      </c>
      <c r="U362" s="4">
        <v>5.3476122259882404</v>
      </c>
      <c r="V362" t="s">
        <v>5426</v>
      </c>
      <c r="W362">
        <v>0</v>
      </c>
      <c r="X362">
        <v>1</v>
      </c>
      <c r="Y362" t="s">
        <v>9248</v>
      </c>
      <c r="Z362">
        <v>99.694999999999993</v>
      </c>
      <c r="AA362">
        <v>100</v>
      </c>
      <c r="AB362" t="s">
        <v>759</v>
      </c>
      <c r="AC362" t="s">
        <v>9249</v>
      </c>
      <c r="AD362" t="s">
        <v>9250</v>
      </c>
      <c r="AE362" t="s">
        <v>762</v>
      </c>
      <c r="AF362" t="s">
        <v>762</v>
      </c>
      <c r="AG362" t="s">
        <v>762</v>
      </c>
      <c r="AH362" t="s">
        <v>762</v>
      </c>
      <c r="AI362" t="s">
        <v>762</v>
      </c>
      <c r="AJ362" t="s">
        <v>45</v>
      </c>
      <c r="AK362" t="s">
        <v>340</v>
      </c>
      <c r="AL362" t="s">
        <v>341</v>
      </c>
      <c r="AM362" t="s">
        <v>342</v>
      </c>
      <c r="AN362" t="s">
        <v>9251</v>
      </c>
      <c r="AO362" t="s">
        <v>9249</v>
      </c>
      <c r="AP362" t="s">
        <v>9249</v>
      </c>
      <c r="AQ362" t="s">
        <v>9252</v>
      </c>
      <c r="AR362" t="s">
        <v>9253</v>
      </c>
      <c r="AS362" t="s">
        <v>9254</v>
      </c>
    </row>
    <row r="363" spans="1:45" x14ac:dyDescent="0.25">
      <c r="A363" t="s">
        <v>9304</v>
      </c>
      <c r="B363">
        <v>0</v>
      </c>
      <c r="C363">
        <v>21</v>
      </c>
      <c r="D363" s="4">
        <v>0</v>
      </c>
      <c r="E363">
        <v>9.2014491612281706</v>
      </c>
      <c r="F363">
        <v>0</v>
      </c>
      <c r="G363">
        <v>20</v>
      </c>
      <c r="H363">
        <v>4</v>
      </c>
      <c r="I363">
        <v>4</v>
      </c>
      <c r="J363" t="s">
        <v>734</v>
      </c>
      <c r="K363" s="4">
        <v>0</v>
      </c>
      <c r="L363" s="4">
        <v>20.3290154678382</v>
      </c>
      <c r="M363" t="s">
        <v>734</v>
      </c>
      <c r="N363" s="4">
        <v>5.8868774706318003</v>
      </c>
      <c r="O363" s="4">
        <v>6.3799183814841802</v>
      </c>
      <c r="P363" s="4">
        <v>1.1590404774896399</v>
      </c>
      <c r="Q363" s="4">
        <v>5.5044828074533001</v>
      </c>
      <c r="R363" s="3">
        <v>3.7025359008718802E-8</v>
      </c>
      <c r="S363" s="3">
        <v>4.22055886099387E-7</v>
      </c>
      <c r="T363" s="4">
        <v>7.5389588589738201</v>
      </c>
      <c r="U363" s="4">
        <v>5.2208779039945501</v>
      </c>
      <c r="V363" t="s">
        <v>5426</v>
      </c>
      <c r="W363">
        <v>0</v>
      </c>
      <c r="X363">
        <v>1</v>
      </c>
      <c r="Y363" t="s">
        <v>9305</v>
      </c>
      <c r="Z363">
        <v>100</v>
      </c>
      <c r="AA363">
        <v>100</v>
      </c>
      <c r="AB363" t="s">
        <v>759</v>
      </c>
      <c r="AC363" t="s">
        <v>6584</v>
      </c>
      <c r="AD363" t="s">
        <v>9306</v>
      </c>
      <c r="AE363" t="s">
        <v>762</v>
      </c>
      <c r="AF363" t="s">
        <v>762</v>
      </c>
      <c r="AG363" t="s">
        <v>762</v>
      </c>
      <c r="AH363" t="s">
        <v>762</v>
      </c>
      <c r="AI363" t="s">
        <v>762</v>
      </c>
      <c r="AJ363" t="s">
        <v>45</v>
      </c>
      <c r="AK363" t="s">
        <v>4481</v>
      </c>
      <c r="AL363" t="s">
        <v>4481</v>
      </c>
      <c r="AM363" t="s">
        <v>6586</v>
      </c>
      <c r="AN363" t="s">
        <v>6587</v>
      </c>
      <c r="AO363" t="s">
        <v>6584</v>
      </c>
      <c r="AP363" t="s">
        <v>6584</v>
      </c>
      <c r="AQ363" t="s">
        <v>9307</v>
      </c>
      <c r="AR363" t="s">
        <v>9308</v>
      </c>
      <c r="AS363" t="s">
        <v>9308</v>
      </c>
    </row>
    <row r="364" spans="1:45" x14ac:dyDescent="0.25">
      <c r="A364" t="s">
        <v>8335</v>
      </c>
      <c r="B364">
        <v>0</v>
      </c>
      <c r="C364">
        <v>22</v>
      </c>
      <c r="D364" s="4">
        <v>0</v>
      </c>
      <c r="E364">
        <v>15.9661099415815</v>
      </c>
      <c r="F364">
        <v>0</v>
      </c>
      <c r="G364">
        <v>20.5</v>
      </c>
      <c r="H364">
        <v>4</v>
      </c>
      <c r="I364">
        <v>4</v>
      </c>
      <c r="J364" t="s">
        <v>734</v>
      </c>
      <c r="K364" s="4">
        <v>0</v>
      </c>
      <c r="L364" s="4">
        <v>18.593095446885499</v>
      </c>
      <c r="M364" t="s">
        <v>734</v>
      </c>
      <c r="N364" s="4">
        <v>20.2783170133868</v>
      </c>
      <c r="O364" s="4">
        <v>6.2721730393313102</v>
      </c>
      <c r="P364" s="4">
        <v>1.1474416871656199</v>
      </c>
      <c r="Q364" s="4">
        <v>5.4662237824256499</v>
      </c>
      <c r="R364" s="3">
        <v>4.5972389385835198E-8</v>
      </c>
      <c r="S364" s="3">
        <v>5.08094842690405E-7</v>
      </c>
      <c r="T364" s="4">
        <v>7.4196147264969303</v>
      </c>
      <c r="U364" s="4">
        <v>5.1247313521656901</v>
      </c>
      <c r="V364" t="s">
        <v>5426</v>
      </c>
      <c r="W364">
        <v>0</v>
      </c>
      <c r="X364">
        <v>1</v>
      </c>
      <c r="Y364" t="s">
        <v>8336</v>
      </c>
      <c r="Z364">
        <v>99.697000000000003</v>
      </c>
      <c r="AA364">
        <v>100</v>
      </c>
      <c r="AB364" t="s">
        <v>759</v>
      </c>
      <c r="AC364" t="s">
        <v>3107</v>
      </c>
      <c r="AD364" t="s">
        <v>8337</v>
      </c>
      <c r="AE364" t="s">
        <v>762</v>
      </c>
      <c r="AF364" t="s">
        <v>762</v>
      </c>
      <c r="AG364" t="s">
        <v>762</v>
      </c>
      <c r="AH364" t="s">
        <v>762</v>
      </c>
      <c r="AI364" t="s">
        <v>762</v>
      </c>
      <c r="AJ364" t="s">
        <v>45</v>
      </c>
      <c r="AK364" t="s">
        <v>46</v>
      </c>
      <c r="AL364" t="s">
        <v>60</v>
      </c>
      <c r="AM364" t="s">
        <v>3105</v>
      </c>
      <c r="AN364" t="s">
        <v>3106</v>
      </c>
      <c r="AO364" t="s">
        <v>3107</v>
      </c>
      <c r="AP364" t="s">
        <v>3107</v>
      </c>
      <c r="AQ364" t="s">
        <v>8338</v>
      </c>
      <c r="AR364" t="s">
        <v>8339</v>
      </c>
      <c r="AS364" t="s">
        <v>8340</v>
      </c>
    </row>
    <row r="365" spans="1:45" x14ac:dyDescent="0.25">
      <c r="A365" t="s">
        <v>9229</v>
      </c>
      <c r="B365">
        <v>0</v>
      </c>
      <c r="C365">
        <v>20</v>
      </c>
      <c r="D365" s="4">
        <v>0</v>
      </c>
      <c r="E365">
        <v>15.947831618540899</v>
      </c>
      <c r="F365">
        <v>0</v>
      </c>
      <c r="G365">
        <v>21</v>
      </c>
      <c r="H365">
        <v>4</v>
      </c>
      <c r="I365">
        <v>4</v>
      </c>
      <c r="J365" t="s">
        <v>734</v>
      </c>
      <c r="K365" s="4">
        <v>0</v>
      </c>
      <c r="L365" s="4">
        <v>16.952653188830499</v>
      </c>
      <c r="M365" t="s">
        <v>734</v>
      </c>
      <c r="N365" s="4">
        <v>6.7242339773993898</v>
      </c>
      <c r="O365" s="4">
        <v>6.1309419962971701</v>
      </c>
      <c r="P365" s="4">
        <v>1.3359501876553199</v>
      </c>
      <c r="Q365" s="4">
        <v>4.5891995472206704</v>
      </c>
      <c r="R365" s="3">
        <v>4.4494892867857897E-6</v>
      </c>
      <c r="S365" s="3">
        <v>2.9686618811048501E-5</v>
      </c>
      <c r="T365" s="4">
        <v>7.4668921839525</v>
      </c>
      <c r="U365" s="4">
        <v>4.7949918086418499</v>
      </c>
      <c r="V365" t="s">
        <v>5426</v>
      </c>
      <c r="W365">
        <v>0</v>
      </c>
      <c r="X365">
        <v>1</v>
      </c>
      <c r="Y365" t="s">
        <v>9230</v>
      </c>
      <c r="Z365">
        <v>100</v>
      </c>
      <c r="AA365">
        <v>100</v>
      </c>
      <c r="AB365" t="s">
        <v>759</v>
      </c>
      <c r="AC365" t="s">
        <v>9020</v>
      </c>
      <c r="AD365" t="s">
        <v>9231</v>
      </c>
      <c r="AE365" t="s">
        <v>762</v>
      </c>
      <c r="AF365" t="s">
        <v>762</v>
      </c>
      <c r="AG365" t="s">
        <v>762</v>
      </c>
      <c r="AH365" t="s">
        <v>762</v>
      </c>
      <c r="AI365" t="s">
        <v>762</v>
      </c>
      <c r="AJ365" t="s">
        <v>45</v>
      </c>
      <c r="AK365" t="s">
        <v>46</v>
      </c>
      <c r="AL365" t="s">
        <v>385</v>
      </c>
      <c r="AM365" t="s">
        <v>386</v>
      </c>
      <c r="AN365" t="s">
        <v>386</v>
      </c>
      <c r="AO365" t="s">
        <v>9020</v>
      </c>
      <c r="AP365" t="s">
        <v>9020</v>
      </c>
      <c r="AQ365" t="s">
        <v>9232</v>
      </c>
      <c r="AR365" t="s">
        <v>9233</v>
      </c>
      <c r="AS365" t="s">
        <v>9233</v>
      </c>
    </row>
    <row r="366" spans="1:45" x14ac:dyDescent="0.25">
      <c r="A366" t="s">
        <v>8569</v>
      </c>
      <c r="B366">
        <v>1</v>
      </c>
      <c r="C366">
        <v>49</v>
      </c>
      <c r="D366" s="4">
        <v>0.57735026918962595</v>
      </c>
      <c r="E366">
        <v>10.279429296739499</v>
      </c>
      <c r="F366">
        <v>0.5</v>
      </c>
      <c r="G366">
        <v>51</v>
      </c>
      <c r="H366">
        <v>4</v>
      </c>
      <c r="I366">
        <v>4</v>
      </c>
      <c r="J366" t="s">
        <v>734</v>
      </c>
      <c r="K366" s="4">
        <v>0.69249310790552099</v>
      </c>
      <c r="L366" s="4">
        <v>46.168376075713098</v>
      </c>
      <c r="M366" t="s">
        <v>734</v>
      </c>
      <c r="N366" s="4">
        <v>24.7022037002654</v>
      </c>
      <c r="O366" s="4">
        <v>6.1234143237596204</v>
      </c>
      <c r="P366" s="4">
        <v>1.0584054793233499</v>
      </c>
      <c r="Q366" s="4">
        <v>5.7855089031420901</v>
      </c>
      <c r="R366" s="3">
        <v>7.2293131503348E-9</v>
      </c>
      <c r="S366" s="3">
        <v>1.02093966823062E-7</v>
      </c>
      <c r="T366" s="4">
        <v>7.1818198030829699</v>
      </c>
      <c r="U366" s="4">
        <v>5.06500884443627</v>
      </c>
      <c r="V366" t="s">
        <v>5426</v>
      </c>
      <c r="W366">
        <v>0</v>
      </c>
      <c r="X366">
        <v>1</v>
      </c>
      <c r="Y366" t="s">
        <v>8570</v>
      </c>
      <c r="Z366">
        <v>99.393999999999906</v>
      </c>
      <c r="AA366">
        <v>100</v>
      </c>
      <c r="AB366" t="s">
        <v>759</v>
      </c>
      <c r="AC366" t="s">
        <v>6896</v>
      </c>
      <c r="AD366" t="s">
        <v>8571</v>
      </c>
      <c r="AE366" t="s">
        <v>762</v>
      </c>
      <c r="AF366" t="s">
        <v>762</v>
      </c>
      <c r="AG366" t="s">
        <v>762</v>
      </c>
      <c r="AH366" t="s">
        <v>762</v>
      </c>
      <c r="AI366" t="s">
        <v>762</v>
      </c>
      <c r="AJ366" t="s">
        <v>45</v>
      </c>
      <c r="AK366" t="s">
        <v>78</v>
      </c>
      <c r="AL366" t="s">
        <v>5066</v>
      </c>
      <c r="AM366" t="s">
        <v>5064</v>
      </c>
      <c r="AN366" t="s">
        <v>6898</v>
      </c>
      <c r="AO366" t="s">
        <v>6896</v>
      </c>
      <c r="AP366" t="s">
        <v>6896</v>
      </c>
      <c r="AQ366" t="s">
        <v>8572</v>
      </c>
      <c r="AR366" t="s">
        <v>8573</v>
      </c>
      <c r="AS366" t="s">
        <v>8574</v>
      </c>
    </row>
    <row r="367" spans="1:45" x14ac:dyDescent="0.25">
      <c r="A367" t="s">
        <v>8612</v>
      </c>
      <c r="B367">
        <v>0</v>
      </c>
      <c r="C367">
        <v>16</v>
      </c>
      <c r="D367" s="4">
        <v>0</v>
      </c>
      <c r="E367">
        <v>7.1414284285428504</v>
      </c>
      <c r="F367">
        <v>0</v>
      </c>
      <c r="G367">
        <v>15.5</v>
      </c>
      <c r="H367">
        <v>4</v>
      </c>
      <c r="I367">
        <v>4</v>
      </c>
      <c r="J367" t="s">
        <v>734</v>
      </c>
      <c r="K367" s="4">
        <v>0</v>
      </c>
      <c r="L367" s="4">
        <v>15.590527467735001</v>
      </c>
      <c r="M367" t="s">
        <v>734</v>
      </c>
      <c r="N367" s="4">
        <v>7.78919995738024</v>
      </c>
      <c r="O367" s="4">
        <v>5.9903958609194099</v>
      </c>
      <c r="P367" s="4">
        <v>1.2042364967556101</v>
      </c>
      <c r="Q367" s="4">
        <v>4.9744347369128903</v>
      </c>
      <c r="R367" s="3">
        <v>6.5438305156251698E-7</v>
      </c>
      <c r="S367" s="3">
        <v>5.2807673557838601E-6</v>
      </c>
      <c r="T367" s="4">
        <v>7.1946323576750197</v>
      </c>
      <c r="U367" s="4">
        <v>4.7861593641637903</v>
      </c>
      <c r="V367" t="s">
        <v>5426</v>
      </c>
      <c r="W367">
        <v>0</v>
      </c>
      <c r="X367">
        <v>1</v>
      </c>
      <c r="Y367" t="s">
        <v>8613</v>
      </c>
      <c r="Z367">
        <v>100</v>
      </c>
      <c r="AA367">
        <v>100</v>
      </c>
      <c r="AB367" t="s">
        <v>759</v>
      </c>
      <c r="AC367" t="s">
        <v>5683</v>
      </c>
      <c r="AD367" t="s">
        <v>8614</v>
      </c>
      <c r="AE367" t="s">
        <v>762</v>
      </c>
      <c r="AF367" t="s">
        <v>762</v>
      </c>
      <c r="AG367" t="s">
        <v>762</v>
      </c>
      <c r="AH367" t="s">
        <v>762</v>
      </c>
      <c r="AI367" t="s">
        <v>762</v>
      </c>
      <c r="AJ367" t="s">
        <v>45</v>
      </c>
      <c r="AK367" t="s">
        <v>201</v>
      </c>
      <c r="AL367" t="s">
        <v>202</v>
      </c>
      <c r="AM367" t="s">
        <v>5685</v>
      </c>
      <c r="AN367" t="s">
        <v>5686</v>
      </c>
      <c r="AO367" t="s">
        <v>5683</v>
      </c>
      <c r="AP367" t="s">
        <v>5683</v>
      </c>
      <c r="AQ367" t="s">
        <v>8615</v>
      </c>
      <c r="AR367" t="s">
        <v>8616</v>
      </c>
      <c r="AS367" t="s">
        <v>8616</v>
      </c>
    </row>
    <row r="368" spans="1:45" x14ac:dyDescent="0.25">
      <c r="A368" t="s">
        <v>8814</v>
      </c>
      <c r="B368">
        <v>0</v>
      </c>
      <c r="C368">
        <v>16</v>
      </c>
      <c r="D368" s="4">
        <v>0</v>
      </c>
      <c r="E368">
        <v>10.9962114688045</v>
      </c>
      <c r="F368">
        <v>0</v>
      </c>
      <c r="G368">
        <v>13.5</v>
      </c>
      <c r="H368">
        <v>4</v>
      </c>
      <c r="I368">
        <v>4</v>
      </c>
      <c r="J368" t="s">
        <v>734</v>
      </c>
      <c r="K368" s="4">
        <v>0</v>
      </c>
      <c r="L368" s="4">
        <v>14.7255762955233</v>
      </c>
      <c r="M368" t="s">
        <v>734</v>
      </c>
      <c r="N368" s="4">
        <v>29.144735942398999</v>
      </c>
      <c r="O368" s="4">
        <v>5.9151106398384998</v>
      </c>
      <c r="P368" s="4">
        <v>1.2641288412257801</v>
      </c>
      <c r="Q368" s="4">
        <v>4.6791991820255001</v>
      </c>
      <c r="R368" s="3">
        <v>2.8799756120018101E-6</v>
      </c>
      <c r="S368" s="3">
        <v>2.02794958606886E-5</v>
      </c>
      <c r="T368" s="4">
        <v>7.1792394810642799</v>
      </c>
      <c r="U368" s="4">
        <v>4.6509817986127198</v>
      </c>
      <c r="V368" t="s">
        <v>5426</v>
      </c>
      <c r="W368">
        <v>0</v>
      </c>
      <c r="X368">
        <v>1</v>
      </c>
      <c r="Y368" t="s">
        <v>8815</v>
      </c>
      <c r="Z368">
        <v>99.397999999999996</v>
      </c>
      <c r="AA368">
        <v>100</v>
      </c>
      <c r="AB368" t="s">
        <v>759</v>
      </c>
      <c r="AC368" t="s">
        <v>213</v>
      </c>
      <c r="AD368" t="s">
        <v>8816</v>
      </c>
      <c r="AE368" t="s">
        <v>762</v>
      </c>
      <c r="AF368" t="s">
        <v>762</v>
      </c>
      <c r="AG368" t="s">
        <v>762</v>
      </c>
      <c r="AH368" t="s">
        <v>762</v>
      </c>
      <c r="AI368" t="s">
        <v>762</v>
      </c>
      <c r="AJ368" t="s">
        <v>45</v>
      </c>
      <c r="AK368" t="s">
        <v>207</v>
      </c>
      <c r="AL368" t="s">
        <v>208</v>
      </c>
      <c r="AM368" t="s">
        <v>209</v>
      </c>
      <c r="AN368" t="s">
        <v>210</v>
      </c>
      <c r="AO368" t="s">
        <v>213</v>
      </c>
      <c r="AP368" t="s">
        <v>213</v>
      </c>
      <c r="AQ368" t="s">
        <v>8817</v>
      </c>
      <c r="AR368" t="s">
        <v>8818</v>
      </c>
      <c r="AS368" t="s">
        <v>8819</v>
      </c>
    </row>
    <row r="369" spans="1:45" x14ac:dyDescent="0.25">
      <c r="A369" t="s">
        <v>8594</v>
      </c>
      <c r="B369">
        <v>1</v>
      </c>
      <c r="C369">
        <v>60</v>
      </c>
      <c r="D369" s="4">
        <v>0.95742710775633799</v>
      </c>
      <c r="E369">
        <v>48.176757881783601</v>
      </c>
      <c r="F369">
        <v>0.5</v>
      </c>
      <c r="G369">
        <v>44</v>
      </c>
      <c r="H369">
        <v>4</v>
      </c>
      <c r="I369">
        <v>4</v>
      </c>
      <c r="J369" t="s">
        <v>734</v>
      </c>
      <c r="K369" s="4">
        <v>0.99939390124142402</v>
      </c>
      <c r="L369" s="4">
        <v>55.667095962486698</v>
      </c>
      <c r="M369" t="s">
        <v>734</v>
      </c>
      <c r="N369" s="4">
        <v>12.3664675094256</v>
      </c>
      <c r="O369" s="4">
        <v>5.8136388505548098</v>
      </c>
      <c r="P369" s="4">
        <v>1.09744506645274</v>
      </c>
      <c r="Q369" s="4">
        <v>5.2974303938020197</v>
      </c>
      <c r="R369" s="3">
        <v>1.17443651475411E-7</v>
      </c>
      <c r="S369" s="3">
        <v>1.18940941055974E-6</v>
      </c>
      <c r="T369" s="4">
        <v>6.9110839170075398</v>
      </c>
      <c r="U369" s="4">
        <v>4.71619378410207</v>
      </c>
      <c r="V369" t="s">
        <v>5426</v>
      </c>
      <c r="W369">
        <v>0</v>
      </c>
      <c r="X369">
        <v>1</v>
      </c>
      <c r="Y369" t="s">
        <v>8595</v>
      </c>
      <c r="Z369">
        <v>99.697999999999993</v>
      </c>
      <c r="AA369">
        <v>100</v>
      </c>
      <c r="AB369" t="s">
        <v>759</v>
      </c>
      <c r="AC369" t="s">
        <v>8152</v>
      </c>
      <c r="AD369" t="s">
        <v>8596</v>
      </c>
      <c r="AE369" t="s">
        <v>762</v>
      </c>
      <c r="AF369" t="s">
        <v>762</v>
      </c>
      <c r="AG369" t="s">
        <v>762</v>
      </c>
      <c r="AH369" t="s">
        <v>762</v>
      </c>
      <c r="AI369" t="s">
        <v>762</v>
      </c>
      <c r="AJ369" t="s">
        <v>45</v>
      </c>
      <c r="AK369" t="s">
        <v>46</v>
      </c>
      <c r="AL369" t="s">
        <v>60</v>
      </c>
      <c r="AM369" t="s">
        <v>423</v>
      </c>
      <c r="AN369" t="s">
        <v>424</v>
      </c>
      <c r="AO369" t="s">
        <v>8152</v>
      </c>
      <c r="AP369" t="s">
        <v>8152</v>
      </c>
      <c r="AQ369" t="s">
        <v>8597</v>
      </c>
      <c r="AR369" t="s">
        <v>8598</v>
      </c>
      <c r="AS369" t="s">
        <v>8599</v>
      </c>
    </row>
    <row r="370" spans="1:45" x14ac:dyDescent="0.25">
      <c r="A370" t="s">
        <v>9195</v>
      </c>
      <c r="B370">
        <v>0</v>
      </c>
      <c r="C370">
        <v>17</v>
      </c>
      <c r="D370" s="4">
        <v>0</v>
      </c>
      <c r="E370">
        <v>23.8676908532574</v>
      </c>
      <c r="F370">
        <v>0</v>
      </c>
      <c r="G370">
        <v>6</v>
      </c>
      <c r="H370">
        <v>4</v>
      </c>
      <c r="I370">
        <v>4</v>
      </c>
      <c r="J370" t="s">
        <v>734</v>
      </c>
      <c r="K370" s="4">
        <v>0</v>
      </c>
      <c r="L370" s="4">
        <v>12.2549899718941</v>
      </c>
      <c r="M370" t="s">
        <v>734</v>
      </c>
      <c r="N370" s="4">
        <v>7.2583792656650301</v>
      </c>
      <c r="O370" s="4">
        <v>5.6763043272443197</v>
      </c>
      <c r="P370" s="4">
        <v>1.46434670961752</v>
      </c>
      <c r="Q370" s="4">
        <v>3.8763390459128</v>
      </c>
      <c r="R370">
        <v>1.06039899166642E-4</v>
      </c>
      <c r="S370">
        <v>4.7708570563115499E-4</v>
      </c>
      <c r="T370" s="4">
        <v>7.1406510368618399</v>
      </c>
      <c r="U370" s="4">
        <v>4.2119576176268003</v>
      </c>
      <c r="V370" t="s">
        <v>5426</v>
      </c>
      <c r="W370">
        <v>0</v>
      </c>
      <c r="X370">
        <v>1</v>
      </c>
      <c r="Y370" t="s">
        <v>9196</v>
      </c>
      <c r="Z370">
        <v>100</v>
      </c>
      <c r="AA370">
        <v>100</v>
      </c>
      <c r="AB370" t="s">
        <v>759</v>
      </c>
      <c r="AC370" t="s">
        <v>9197</v>
      </c>
      <c r="AD370" t="s">
        <v>9198</v>
      </c>
      <c r="AE370" t="s">
        <v>762</v>
      </c>
      <c r="AF370" t="s">
        <v>762</v>
      </c>
      <c r="AG370" t="s">
        <v>762</v>
      </c>
      <c r="AH370" t="s">
        <v>762</v>
      </c>
      <c r="AI370" t="s">
        <v>762</v>
      </c>
      <c r="AJ370" t="s">
        <v>45</v>
      </c>
      <c r="AK370" t="s">
        <v>173</v>
      </c>
      <c r="AL370" t="s">
        <v>5103</v>
      </c>
      <c r="AM370" t="s">
        <v>5101</v>
      </c>
      <c r="AN370" t="s">
        <v>9199</v>
      </c>
      <c r="AO370" t="s">
        <v>9197</v>
      </c>
      <c r="AP370" t="s">
        <v>9197</v>
      </c>
      <c r="AQ370" t="s">
        <v>9200</v>
      </c>
      <c r="AR370" t="s">
        <v>9201</v>
      </c>
      <c r="AS370" t="s">
        <v>9202</v>
      </c>
    </row>
    <row r="371" spans="1:45" x14ac:dyDescent="0.25">
      <c r="A371" t="s">
        <v>9392</v>
      </c>
      <c r="B371">
        <v>0</v>
      </c>
      <c r="C371">
        <v>16</v>
      </c>
      <c r="D371" s="4">
        <v>0</v>
      </c>
      <c r="E371">
        <v>21.740898478827098</v>
      </c>
      <c r="F371">
        <v>0</v>
      </c>
      <c r="G371">
        <v>7.5</v>
      </c>
      <c r="H371">
        <v>4</v>
      </c>
      <c r="I371">
        <v>4</v>
      </c>
      <c r="J371" t="s">
        <v>734</v>
      </c>
      <c r="K371" s="4">
        <v>0</v>
      </c>
      <c r="L371" s="4">
        <v>12.1954128358772</v>
      </c>
      <c r="M371" t="s">
        <v>734</v>
      </c>
      <c r="N371" s="4">
        <v>3.7458283025158501</v>
      </c>
      <c r="O371" s="4">
        <v>5.6555513322759801</v>
      </c>
      <c r="P371" s="4">
        <v>1.9343407966589099</v>
      </c>
      <c r="Q371" s="4">
        <v>2.9237615946706601</v>
      </c>
      <c r="R371">
        <v>3.45829503558427E-3</v>
      </c>
      <c r="S371">
        <v>1.0012512506213199E-2</v>
      </c>
      <c r="T371" s="4">
        <v>7.5898921289348902</v>
      </c>
      <c r="U371" s="4">
        <v>3.7212105356170699</v>
      </c>
      <c r="V371" t="s">
        <v>5426</v>
      </c>
      <c r="W371">
        <v>0</v>
      </c>
      <c r="X371">
        <v>1</v>
      </c>
      <c r="Y371" t="s">
        <v>9393</v>
      </c>
      <c r="Z371">
        <v>99.396000000000001</v>
      </c>
      <c r="AA371">
        <v>100</v>
      </c>
      <c r="AB371" t="s">
        <v>759</v>
      </c>
      <c r="AC371" t="s">
        <v>374</v>
      </c>
      <c r="AD371" t="s">
        <v>9394</v>
      </c>
      <c r="AE371" t="s">
        <v>762</v>
      </c>
      <c r="AF371" t="s">
        <v>762</v>
      </c>
      <c r="AG371" t="s">
        <v>762</v>
      </c>
      <c r="AH371" t="s">
        <v>762</v>
      </c>
      <c r="AI371" t="s">
        <v>762</v>
      </c>
      <c r="AJ371" t="s">
        <v>45</v>
      </c>
      <c r="AK371" t="s">
        <v>46</v>
      </c>
      <c r="AL371" t="s">
        <v>47</v>
      </c>
      <c r="AM371" t="s">
        <v>52</v>
      </c>
      <c r="AN371" t="s">
        <v>369</v>
      </c>
      <c r="AO371" t="s">
        <v>374</v>
      </c>
      <c r="AP371" t="s">
        <v>374</v>
      </c>
      <c r="AQ371" t="s">
        <v>9395</v>
      </c>
      <c r="AR371" t="s">
        <v>9396</v>
      </c>
      <c r="AS371" t="s">
        <v>6793</v>
      </c>
    </row>
    <row r="372" spans="1:45" x14ac:dyDescent="0.25">
      <c r="A372" t="s">
        <v>8100</v>
      </c>
      <c r="B372">
        <v>1</v>
      </c>
      <c r="C372">
        <v>21</v>
      </c>
      <c r="D372" s="4">
        <v>0.5</v>
      </c>
      <c r="E372">
        <v>13.832329280831001</v>
      </c>
      <c r="F372">
        <v>0</v>
      </c>
      <c r="G372">
        <v>23.5</v>
      </c>
      <c r="H372">
        <v>4</v>
      </c>
      <c r="I372">
        <v>4</v>
      </c>
      <c r="J372" t="s">
        <v>734</v>
      </c>
      <c r="K372" s="4">
        <v>0.38559231456961701</v>
      </c>
      <c r="L372" s="4">
        <v>20.183662813913099</v>
      </c>
      <c r="M372" t="s">
        <v>734</v>
      </c>
      <c r="N372" s="4">
        <v>4.3676816307655102</v>
      </c>
      <c r="O372" s="4">
        <v>5.6521646322445598</v>
      </c>
      <c r="P372" s="4">
        <v>1.7751871045474601</v>
      </c>
      <c r="Q372" s="4">
        <v>3.1839824758559501</v>
      </c>
      <c r="R372">
        <v>1.45263806282356E-3</v>
      </c>
      <c r="S372">
        <v>4.7831683363957099E-3</v>
      </c>
      <c r="T372" s="4">
        <v>7.4273517367920103</v>
      </c>
      <c r="U372" s="4">
        <v>3.8769775276970999</v>
      </c>
      <c r="V372" t="s">
        <v>5426</v>
      </c>
      <c r="W372">
        <v>0</v>
      </c>
      <c r="X372">
        <v>1</v>
      </c>
      <c r="Y372" t="s">
        <v>8101</v>
      </c>
      <c r="Z372">
        <v>99.08</v>
      </c>
      <c r="AA372">
        <v>100</v>
      </c>
      <c r="AB372" t="s">
        <v>759</v>
      </c>
      <c r="AC372" t="s">
        <v>7829</v>
      </c>
      <c r="AD372" t="s">
        <v>8102</v>
      </c>
      <c r="AE372" t="s">
        <v>762</v>
      </c>
      <c r="AF372" t="s">
        <v>762</v>
      </c>
      <c r="AG372" t="s">
        <v>762</v>
      </c>
      <c r="AH372" t="s">
        <v>762</v>
      </c>
      <c r="AI372" t="s">
        <v>762</v>
      </c>
      <c r="AJ372" t="s">
        <v>45</v>
      </c>
      <c r="AK372" t="s">
        <v>173</v>
      </c>
      <c r="AL372" t="s">
        <v>4267</v>
      </c>
      <c r="AM372" t="s">
        <v>4268</v>
      </c>
      <c r="AN372" t="s">
        <v>4269</v>
      </c>
      <c r="AO372" t="s">
        <v>7829</v>
      </c>
      <c r="AP372" t="s">
        <v>7829</v>
      </c>
      <c r="AQ372" t="s">
        <v>8101</v>
      </c>
      <c r="AR372" t="s">
        <v>8103</v>
      </c>
      <c r="AS372" t="s">
        <v>8104</v>
      </c>
    </row>
    <row r="373" spans="1:45" x14ac:dyDescent="0.25">
      <c r="A373" t="s">
        <v>7726</v>
      </c>
      <c r="B373">
        <v>2</v>
      </c>
      <c r="C373">
        <v>141</v>
      </c>
      <c r="D373" s="4">
        <v>0.81649658092772603</v>
      </c>
      <c r="E373">
        <v>55.344376408086802</v>
      </c>
      <c r="F373">
        <v>2</v>
      </c>
      <c r="G373">
        <v>137</v>
      </c>
      <c r="H373">
        <v>4</v>
      </c>
      <c r="I373">
        <v>4</v>
      </c>
      <c r="J373" t="s">
        <v>734</v>
      </c>
      <c r="K373" s="4">
        <v>2.5780160288255298</v>
      </c>
      <c r="L373" s="4">
        <v>131.77442007525599</v>
      </c>
      <c r="M373" t="s">
        <v>734</v>
      </c>
      <c r="N373" s="4">
        <v>72.365400252882296</v>
      </c>
      <c r="O373" s="4">
        <v>5.6498103843631098</v>
      </c>
      <c r="P373" s="4">
        <v>0.61414140558046304</v>
      </c>
      <c r="Q373" s="4">
        <v>9.1995269054089004</v>
      </c>
      <c r="R373" s="3">
        <v>3.5952915836582898E-20</v>
      </c>
      <c r="S373" s="3">
        <v>8.3083920051448897E-18</v>
      </c>
      <c r="T373" s="4">
        <v>6.2639517899435697</v>
      </c>
      <c r="U373" s="4">
        <v>5.0356689787826401</v>
      </c>
      <c r="V373" t="s">
        <v>5426</v>
      </c>
      <c r="W373">
        <v>0</v>
      </c>
      <c r="X373">
        <v>1</v>
      </c>
      <c r="Y373" t="s">
        <v>7727</v>
      </c>
      <c r="Z373">
        <v>100</v>
      </c>
      <c r="AA373">
        <v>100</v>
      </c>
      <c r="AB373" t="s">
        <v>759</v>
      </c>
      <c r="AC373" t="s">
        <v>4136</v>
      </c>
      <c r="AD373" t="s">
        <v>7728</v>
      </c>
      <c r="AE373" t="s">
        <v>762</v>
      </c>
      <c r="AF373" t="s">
        <v>762</v>
      </c>
      <c r="AG373" t="s">
        <v>762</v>
      </c>
      <c r="AH373" t="s">
        <v>762</v>
      </c>
      <c r="AI373" t="s">
        <v>762</v>
      </c>
      <c r="AJ373" t="s">
        <v>45</v>
      </c>
      <c r="AK373" t="s">
        <v>78</v>
      </c>
      <c r="AL373" t="s">
        <v>4133</v>
      </c>
      <c r="AM373" t="s">
        <v>4134</v>
      </c>
      <c r="AN373" t="s">
        <v>4135</v>
      </c>
      <c r="AO373" t="s">
        <v>4136</v>
      </c>
      <c r="AP373" t="s">
        <v>4136</v>
      </c>
      <c r="AQ373" t="s">
        <v>7729</v>
      </c>
      <c r="AR373" t="s">
        <v>7730</v>
      </c>
      <c r="AS373" t="s">
        <v>7730</v>
      </c>
    </row>
    <row r="374" spans="1:45" x14ac:dyDescent="0.25">
      <c r="A374" t="s">
        <v>8606</v>
      </c>
      <c r="B374">
        <v>1</v>
      </c>
      <c r="C374">
        <v>31</v>
      </c>
      <c r="D374" s="4">
        <v>1</v>
      </c>
      <c r="E374">
        <v>6.1846584384264904</v>
      </c>
      <c r="F374">
        <v>0</v>
      </c>
      <c r="G374">
        <v>30</v>
      </c>
      <c r="H374">
        <v>4</v>
      </c>
      <c r="I374">
        <v>4</v>
      </c>
      <c r="J374" t="s">
        <v>734</v>
      </c>
      <c r="K374" s="4">
        <v>0.77118462913923402</v>
      </c>
      <c r="L374" s="4">
        <v>30.2036506547309</v>
      </c>
      <c r="M374" t="s">
        <v>734</v>
      </c>
      <c r="N374" s="4">
        <v>9.8991923985180694</v>
      </c>
      <c r="O374" s="4">
        <v>5.4991770328945302</v>
      </c>
      <c r="P374" s="4">
        <v>1.0814836641604</v>
      </c>
      <c r="Q374" s="4">
        <v>5.08484521323191</v>
      </c>
      <c r="R374" s="3">
        <v>3.67925999020676E-7</v>
      </c>
      <c r="S374" s="3">
        <v>3.1811832976549602E-6</v>
      </c>
      <c r="T374" s="4">
        <v>6.5806606970549399</v>
      </c>
      <c r="U374" s="4">
        <v>4.4176933687341302</v>
      </c>
      <c r="V374" t="s">
        <v>5426</v>
      </c>
      <c r="W374">
        <v>0</v>
      </c>
      <c r="X374">
        <v>1</v>
      </c>
      <c r="Y374" t="s">
        <v>8607</v>
      </c>
      <c r="Z374">
        <v>99.102000000000004</v>
      </c>
      <c r="AA374">
        <v>100</v>
      </c>
      <c r="AB374" t="s">
        <v>759</v>
      </c>
      <c r="AC374" t="s">
        <v>6664</v>
      </c>
      <c r="AD374" t="s">
        <v>8608</v>
      </c>
      <c r="AE374" t="s">
        <v>762</v>
      </c>
      <c r="AF374" t="s">
        <v>762</v>
      </c>
      <c r="AG374" t="s">
        <v>762</v>
      </c>
      <c r="AH374" t="s">
        <v>762</v>
      </c>
      <c r="AI374" t="s">
        <v>762</v>
      </c>
      <c r="AJ374" t="s">
        <v>45</v>
      </c>
      <c r="AK374" t="s">
        <v>353</v>
      </c>
      <c r="AL374" t="s">
        <v>6666</v>
      </c>
      <c r="AM374" t="s">
        <v>6667</v>
      </c>
      <c r="AN374" t="s">
        <v>6668</v>
      </c>
      <c r="AO374" t="s">
        <v>6664</v>
      </c>
      <c r="AP374" t="s">
        <v>6664</v>
      </c>
      <c r="AQ374" t="s">
        <v>8609</v>
      </c>
      <c r="AR374" t="s">
        <v>8610</v>
      </c>
      <c r="AS374" t="s">
        <v>8611</v>
      </c>
    </row>
    <row r="375" spans="1:45" x14ac:dyDescent="0.25">
      <c r="A375" t="s">
        <v>8997</v>
      </c>
      <c r="B375">
        <v>1</v>
      </c>
      <c r="C375">
        <v>20</v>
      </c>
      <c r="D375" s="4">
        <v>0.5</v>
      </c>
      <c r="E375">
        <v>10.8742815854658</v>
      </c>
      <c r="F375">
        <v>0</v>
      </c>
      <c r="G375">
        <v>17.5</v>
      </c>
      <c r="H375">
        <v>4</v>
      </c>
      <c r="I375">
        <v>4</v>
      </c>
      <c r="J375" t="s">
        <v>734</v>
      </c>
      <c r="K375" s="4">
        <v>0.32856973527997302</v>
      </c>
      <c r="L375" s="4">
        <v>17.363355565908702</v>
      </c>
      <c r="M375" t="s">
        <v>734</v>
      </c>
      <c r="N375" s="4">
        <v>32.085844781838198</v>
      </c>
      <c r="O375" s="4">
        <v>5.4419299249186697</v>
      </c>
      <c r="P375" s="4">
        <v>1.1574524904051</v>
      </c>
      <c r="Q375" s="4">
        <v>4.7016443180437104</v>
      </c>
      <c r="R375" s="3">
        <v>2.5807476184452402E-6</v>
      </c>
      <c r="S375" s="3">
        <v>1.8479606890388201E-5</v>
      </c>
      <c r="T375" s="4">
        <v>6.5993824153237703</v>
      </c>
      <c r="U375" s="4">
        <v>4.2844774345135699</v>
      </c>
      <c r="V375" t="s">
        <v>5426</v>
      </c>
      <c r="W375">
        <v>0</v>
      </c>
      <c r="X375">
        <v>1</v>
      </c>
      <c r="Y375" t="s">
        <v>8998</v>
      </c>
      <c r="Z375">
        <v>100</v>
      </c>
      <c r="AA375">
        <v>100</v>
      </c>
      <c r="AB375" t="s">
        <v>759</v>
      </c>
      <c r="AC375" t="s">
        <v>8233</v>
      </c>
      <c r="AD375" t="s">
        <v>8999</v>
      </c>
      <c r="AE375" t="s">
        <v>762</v>
      </c>
      <c r="AF375" t="s">
        <v>762</v>
      </c>
      <c r="AG375" t="s">
        <v>762</v>
      </c>
      <c r="AH375" t="s">
        <v>762</v>
      </c>
      <c r="AI375" t="s">
        <v>762</v>
      </c>
      <c r="AJ375" t="s">
        <v>45</v>
      </c>
      <c r="AK375" t="s">
        <v>46</v>
      </c>
      <c r="AL375" t="s">
        <v>401</v>
      </c>
      <c r="AM375" t="s">
        <v>402</v>
      </c>
      <c r="AN375" t="s">
        <v>6268</v>
      </c>
      <c r="AO375" t="s">
        <v>8233</v>
      </c>
      <c r="AP375" t="s">
        <v>8233</v>
      </c>
      <c r="AQ375" t="s">
        <v>9000</v>
      </c>
      <c r="AR375" t="s">
        <v>9001</v>
      </c>
      <c r="AS375" t="s">
        <v>9001</v>
      </c>
    </row>
    <row r="376" spans="1:45" x14ac:dyDescent="0.25">
      <c r="A376" t="s">
        <v>9139</v>
      </c>
      <c r="B376">
        <v>0</v>
      </c>
      <c r="C376">
        <v>11</v>
      </c>
      <c r="D376" s="4">
        <v>0</v>
      </c>
      <c r="E376">
        <v>10.4562580942387</v>
      </c>
      <c r="F376">
        <v>0</v>
      </c>
      <c r="G376">
        <v>8</v>
      </c>
      <c r="H376">
        <v>4</v>
      </c>
      <c r="I376">
        <v>4</v>
      </c>
      <c r="J376" t="s">
        <v>734</v>
      </c>
      <c r="K376" s="4">
        <v>0</v>
      </c>
      <c r="L376" s="4">
        <v>10.101295825023699</v>
      </c>
      <c r="M376" t="s">
        <v>734</v>
      </c>
      <c r="N376" s="4">
        <v>10.420960759365601</v>
      </c>
      <c r="O376" s="4">
        <v>5.3816973971969304</v>
      </c>
      <c r="P376" s="4">
        <v>1.28869170503501</v>
      </c>
      <c r="Q376" s="4">
        <v>4.1760937671673304</v>
      </c>
      <c r="R376" s="3">
        <v>2.9655761536104999E-5</v>
      </c>
      <c r="S376">
        <v>1.59376206817714E-4</v>
      </c>
      <c r="T376" s="4">
        <v>6.6703891022319404</v>
      </c>
      <c r="U376" s="4">
        <v>4.0930056921619196</v>
      </c>
      <c r="V376" t="s">
        <v>5426</v>
      </c>
      <c r="W376">
        <v>0</v>
      </c>
      <c r="X376">
        <v>1</v>
      </c>
      <c r="Y376" t="s">
        <v>9140</v>
      </c>
      <c r="Z376">
        <v>100</v>
      </c>
      <c r="AA376">
        <v>100</v>
      </c>
      <c r="AB376" t="s">
        <v>759</v>
      </c>
      <c r="AC376" t="s">
        <v>9141</v>
      </c>
      <c r="AD376" t="s">
        <v>9142</v>
      </c>
      <c r="AE376" t="s">
        <v>762</v>
      </c>
      <c r="AF376" t="s">
        <v>762</v>
      </c>
      <c r="AG376" t="s">
        <v>762</v>
      </c>
      <c r="AH376" t="s">
        <v>762</v>
      </c>
      <c r="AI376" t="s">
        <v>762</v>
      </c>
      <c r="AJ376" t="s">
        <v>45</v>
      </c>
      <c r="AK376" t="s">
        <v>173</v>
      </c>
      <c r="AL376" t="s">
        <v>5705</v>
      </c>
      <c r="AM376" t="s">
        <v>5706</v>
      </c>
      <c r="AN376" t="s">
        <v>7248</v>
      </c>
      <c r="AO376" t="s">
        <v>9141</v>
      </c>
      <c r="AP376" t="s">
        <v>9141</v>
      </c>
      <c r="AQ376" t="s">
        <v>9143</v>
      </c>
      <c r="AR376" t="s">
        <v>9144</v>
      </c>
      <c r="AS376" t="s">
        <v>9144</v>
      </c>
    </row>
    <row r="377" spans="1:45" x14ac:dyDescent="0.25">
      <c r="A377" t="s">
        <v>8150</v>
      </c>
      <c r="B377">
        <v>1</v>
      </c>
      <c r="C377">
        <v>30</v>
      </c>
      <c r="D377" s="4">
        <v>1</v>
      </c>
      <c r="E377">
        <v>16.782927833565498</v>
      </c>
      <c r="F377">
        <v>0</v>
      </c>
      <c r="G377">
        <v>27.5</v>
      </c>
      <c r="H377">
        <v>4</v>
      </c>
      <c r="I377">
        <v>4</v>
      </c>
      <c r="J377" t="s">
        <v>734</v>
      </c>
      <c r="K377" s="4">
        <v>0.61380158667180695</v>
      </c>
      <c r="L377" s="4">
        <v>27.3457116376191</v>
      </c>
      <c r="M377" t="s">
        <v>734</v>
      </c>
      <c r="N377" s="4">
        <v>7.49166420020424</v>
      </c>
      <c r="O377" s="4">
        <v>5.3808876244444699</v>
      </c>
      <c r="P377" s="4">
        <v>1.1872808348161099</v>
      </c>
      <c r="Q377" s="4">
        <v>4.5321102359728203</v>
      </c>
      <c r="R377" s="3">
        <v>5.8397359573182702E-6</v>
      </c>
      <c r="S377" s="3">
        <v>3.8358162282953603E-5</v>
      </c>
      <c r="T377" s="4">
        <v>6.5681684592605798</v>
      </c>
      <c r="U377" s="4">
        <v>4.1936067896283502</v>
      </c>
      <c r="V377" t="s">
        <v>5426</v>
      </c>
      <c r="W377">
        <v>0</v>
      </c>
      <c r="X377">
        <v>1</v>
      </c>
      <c r="Y377" t="s">
        <v>8151</v>
      </c>
      <c r="Z377">
        <v>99.697999999999993</v>
      </c>
      <c r="AA377">
        <v>100</v>
      </c>
      <c r="AB377" t="s">
        <v>759</v>
      </c>
      <c r="AC377" t="s">
        <v>8152</v>
      </c>
      <c r="AD377" t="s">
        <v>8153</v>
      </c>
      <c r="AE377" t="s">
        <v>762</v>
      </c>
      <c r="AF377" t="s">
        <v>762</v>
      </c>
      <c r="AG377" t="s">
        <v>762</v>
      </c>
      <c r="AH377" t="s">
        <v>762</v>
      </c>
      <c r="AI377" t="s">
        <v>762</v>
      </c>
      <c r="AJ377" t="s">
        <v>45</v>
      </c>
      <c r="AK377" t="s">
        <v>46</v>
      </c>
      <c r="AL377" t="s">
        <v>60</v>
      </c>
      <c r="AM377" t="s">
        <v>423</v>
      </c>
      <c r="AN377" t="s">
        <v>424</v>
      </c>
      <c r="AO377" t="s">
        <v>8152</v>
      </c>
      <c r="AP377" t="s">
        <v>8152</v>
      </c>
      <c r="AQ377" t="s">
        <v>8154</v>
      </c>
      <c r="AR377" t="s">
        <v>8155</v>
      </c>
      <c r="AS377" t="s">
        <v>8156</v>
      </c>
    </row>
    <row r="378" spans="1:45" x14ac:dyDescent="0.25">
      <c r="A378" t="s">
        <v>9513</v>
      </c>
      <c r="B378">
        <v>0</v>
      </c>
      <c r="C378">
        <v>11</v>
      </c>
      <c r="D378" s="4">
        <v>0</v>
      </c>
      <c r="E378">
        <v>6.5319726474218101</v>
      </c>
      <c r="F378">
        <v>0</v>
      </c>
      <c r="G378">
        <v>11</v>
      </c>
      <c r="H378">
        <v>4</v>
      </c>
      <c r="I378">
        <v>4</v>
      </c>
      <c r="J378" t="s">
        <v>734</v>
      </c>
      <c r="K378" s="4">
        <v>0</v>
      </c>
      <c r="L378" s="4">
        <v>9.6432480494079709</v>
      </c>
      <c r="M378" t="s">
        <v>734</v>
      </c>
      <c r="N378" s="4">
        <v>2.6100078032896201</v>
      </c>
      <c r="O378" s="4">
        <v>5.3219023996513304</v>
      </c>
      <c r="P378" s="4">
        <v>1.3045919301332101</v>
      </c>
      <c r="Q378" s="4">
        <v>4.0793617350583604</v>
      </c>
      <c r="R378" s="3">
        <v>4.5159519634138303E-5</v>
      </c>
      <c r="S378">
        <v>2.30976858973802E-4</v>
      </c>
      <c r="T378" s="4">
        <v>6.6264943297845402</v>
      </c>
      <c r="U378" s="4">
        <v>4.0173104695181197</v>
      </c>
      <c r="V378" t="s">
        <v>5426</v>
      </c>
      <c r="W378">
        <v>0</v>
      </c>
      <c r="X378">
        <v>1</v>
      </c>
      <c r="Y378" t="s">
        <v>9514</v>
      </c>
      <c r="Z378">
        <v>99.397999999999996</v>
      </c>
      <c r="AA378">
        <v>100</v>
      </c>
      <c r="AB378" t="s">
        <v>759</v>
      </c>
      <c r="AC378" t="s">
        <v>6584</v>
      </c>
      <c r="AD378" t="s">
        <v>9515</v>
      </c>
      <c r="AE378" t="s">
        <v>762</v>
      </c>
      <c r="AF378" t="s">
        <v>762</v>
      </c>
      <c r="AG378" t="s">
        <v>762</v>
      </c>
      <c r="AH378" t="s">
        <v>762</v>
      </c>
      <c r="AI378" t="s">
        <v>762</v>
      </c>
      <c r="AJ378" t="s">
        <v>45</v>
      </c>
      <c r="AK378" t="s">
        <v>4481</v>
      </c>
      <c r="AL378" t="s">
        <v>4481</v>
      </c>
      <c r="AM378" t="s">
        <v>6586</v>
      </c>
      <c r="AN378" t="s">
        <v>6587</v>
      </c>
      <c r="AO378" t="s">
        <v>6584</v>
      </c>
      <c r="AP378" t="s">
        <v>6584</v>
      </c>
      <c r="AQ378" t="s">
        <v>9514</v>
      </c>
      <c r="AR378" t="s">
        <v>9516</v>
      </c>
      <c r="AS378" t="s">
        <v>9517</v>
      </c>
    </row>
    <row r="379" spans="1:45" x14ac:dyDescent="0.25">
      <c r="A379" t="s">
        <v>8231</v>
      </c>
      <c r="B379">
        <v>0</v>
      </c>
      <c r="C379">
        <v>11</v>
      </c>
      <c r="D379" s="4">
        <v>0</v>
      </c>
      <c r="E379">
        <v>3.8622100754188202</v>
      </c>
      <c r="F379">
        <v>0</v>
      </c>
      <c r="G379">
        <v>8.5</v>
      </c>
      <c r="H379">
        <v>4</v>
      </c>
      <c r="I379">
        <v>4</v>
      </c>
      <c r="J379" t="s">
        <v>734</v>
      </c>
      <c r="K379" s="4">
        <v>0</v>
      </c>
      <c r="L379" s="4">
        <v>9.4158049615701191</v>
      </c>
      <c r="M379" t="s">
        <v>734</v>
      </c>
      <c r="N379" s="4">
        <v>6.2888145049999604</v>
      </c>
      <c r="O379" s="4">
        <v>5.2807310699655101</v>
      </c>
      <c r="P379" s="4">
        <v>1.11982543056878</v>
      </c>
      <c r="Q379" s="4">
        <v>4.7156734664288802</v>
      </c>
      <c r="R379" s="3">
        <v>2.4091253875080701E-6</v>
      </c>
      <c r="S379" s="3">
        <v>1.7397717997288401E-5</v>
      </c>
      <c r="T379" s="4">
        <v>6.4005565005342904</v>
      </c>
      <c r="U379" s="4">
        <v>4.1609056393967299</v>
      </c>
      <c r="V379" t="s">
        <v>5426</v>
      </c>
      <c r="W379">
        <v>0</v>
      </c>
      <c r="X379">
        <v>1</v>
      </c>
      <c r="Y379" t="s">
        <v>8232</v>
      </c>
      <c r="Z379">
        <v>100</v>
      </c>
      <c r="AA379">
        <v>100</v>
      </c>
      <c r="AB379" t="s">
        <v>759</v>
      </c>
      <c r="AC379" t="s">
        <v>8233</v>
      </c>
      <c r="AD379" t="s">
        <v>8234</v>
      </c>
      <c r="AE379" t="s">
        <v>762</v>
      </c>
      <c r="AF379" t="s">
        <v>762</v>
      </c>
      <c r="AG379" t="s">
        <v>762</v>
      </c>
      <c r="AH379" t="s">
        <v>762</v>
      </c>
      <c r="AI379" t="s">
        <v>762</v>
      </c>
      <c r="AJ379" t="s">
        <v>45</v>
      </c>
      <c r="AK379" t="s">
        <v>46</v>
      </c>
      <c r="AL379" t="s">
        <v>401</v>
      </c>
      <c r="AM379" t="s">
        <v>402</v>
      </c>
      <c r="AN379" t="s">
        <v>6268</v>
      </c>
      <c r="AO379" t="s">
        <v>8233</v>
      </c>
      <c r="AP379" t="s">
        <v>8233</v>
      </c>
      <c r="AQ379" t="s">
        <v>8232</v>
      </c>
      <c r="AR379" t="s">
        <v>8235</v>
      </c>
      <c r="AS379" t="s">
        <v>8236</v>
      </c>
    </row>
    <row r="380" spans="1:45" x14ac:dyDescent="0.25">
      <c r="A380" t="s">
        <v>8837</v>
      </c>
      <c r="B380">
        <v>1</v>
      </c>
      <c r="C380">
        <v>18</v>
      </c>
      <c r="D380" s="4">
        <v>0.5</v>
      </c>
      <c r="E380">
        <v>15.7347810068438</v>
      </c>
      <c r="F380">
        <v>0</v>
      </c>
      <c r="G380">
        <v>14</v>
      </c>
      <c r="H380">
        <v>4</v>
      </c>
      <c r="I380">
        <v>4</v>
      </c>
      <c r="J380" t="s">
        <v>734</v>
      </c>
      <c r="K380" s="4">
        <v>0.30729093184412698</v>
      </c>
      <c r="L380" s="4">
        <v>15.267808097341799</v>
      </c>
      <c r="M380" t="s">
        <v>734</v>
      </c>
      <c r="N380" s="4">
        <v>4.4721138820790296</v>
      </c>
      <c r="O380" s="4">
        <v>5.2574394676622704</v>
      </c>
      <c r="P380" s="4">
        <v>1.3449035300449701</v>
      </c>
      <c r="Q380" s="4">
        <v>3.9091573114440998</v>
      </c>
      <c r="R380" s="3">
        <v>9.2618639180193406E-5</v>
      </c>
      <c r="S380">
        <v>4.2574426907061798E-4</v>
      </c>
      <c r="T380" s="4">
        <v>6.6023429977072396</v>
      </c>
      <c r="U380" s="4">
        <v>3.9125359376172999</v>
      </c>
      <c r="V380" t="s">
        <v>5426</v>
      </c>
      <c r="W380">
        <v>0</v>
      </c>
      <c r="X380">
        <v>1</v>
      </c>
      <c r="Y380" t="s">
        <v>8838</v>
      </c>
      <c r="Z380">
        <v>99.39</v>
      </c>
      <c r="AA380">
        <v>100</v>
      </c>
      <c r="AB380" t="s">
        <v>759</v>
      </c>
      <c r="AC380" t="s">
        <v>37</v>
      </c>
      <c r="AD380" t="s">
        <v>8839</v>
      </c>
      <c r="AE380" t="s">
        <v>762</v>
      </c>
      <c r="AF380" t="s">
        <v>762</v>
      </c>
      <c r="AG380" t="s">
        <v>762</v>
      </c>
      <c r="AH380" t="s">
        <v>762</v>
      </c>
      <c r="AI380" t="s">
        <v>762</v>
      </c>
      <c r="AJ380" t="s">
        <v>12</v>
      </c>
      <c r="AK380" t="s">
        <v>13</v>
      </c>
      <c r="AL380" t="s">
        <v>22</v>
      </c>
      <c r="AM380" t="s">
        <v>33</v>
      </c>
      <c r="AN380" t="s">
        <v>34</v>
      </c>
      <c r="AO380" t="s">
        <v>37</v>
      </c>
      <c r="AP380" t="s">
        <v>37</v>
      </c>
      <c r="AQ380" t="s">
        <v>8840</v>
      </c>
      <c r="AR380" t="s">
        <v>8841</v>
      </c>
      <c r="AS380" t="s">
        <v>8842</v>
      </c>
    </row>
    <row r="381" spans="1:45" x14ac:dyDescent="0.25">
      <c r="A381" t="s">
        <v>351</v>
      </c>
      <c r="B381">
        <v>2</v>
      </c>
      <c r="C381">
        <v>105</v>
      </c>
      <c r="D381" s="4">
        <v>3.3665016461206898</v>
      </c>
      <c r="E381">
        <v>21.093047827819198</v>
      </c>
      <c r="F381">
        <v>0.5</v>
      </c>
      <c r="G381">
        <v>113</v>
      </c>
      <c r="H381">
        <v>4</v>
      </c>
      <c r="I381">
        <v>4</v>
      </c>
      <c r="J381" t="s">
        <v>734</v>
      </c>
      <c r="K381" s="4">
        <v>3.0064371338314499</v>
      </c>
      <c r="L381" s="4">
        <v>106.095638007673</v>
      </c>
      <c r="M381" t="s">
        <v>734</v>
      </c>
      <c r="N381" s="4">
        <v>25.971155056394299</v>
      </c>
      <c r="O381" s="4">
        <v>5.2474719353275701</v>
      </c>
      <c r="P381" s="4">
        <v>0.79932876721055501</v>
      </c>
      <c r="Q381" s="4">
        <v>6.5648480957839803</v>
      </c>
      <c r="R381" s="3">
        <v>5.2085932254495301E-11</v>
      </c>
      <c r="S381" s="3">
        <v>1.3791920811554901E-9</v>
      </c>
      <c r="T381" s="4">
        <v>6.0468007025381203</v>
      </c>
      <c r="U381" s="4">
        <v>4.44814316811701</v>
      </c>
      <c r="V381" t="s">
        <v>5426</v>
      </c>
      <c r="W381">
        <v>0</v>
      </c>
      <c r="X381">
        <v>1</v>
      </c>
      <c r="Y381" t="s">
        <v>9040</v>
      </c>
      <c r="Z381">
        <v>99.393999999999906</v>
      </c>
      <c r="AA381">
        <v>100</v>
      </c>
      <c r="AB381" t="s">
        <v>759</v>
      </c>
      <c r="AC381" t="s">
        <v>349</v>
      </c>
      <c r="AD381" t="s">
        <v>9041</v>
      </c>
      <c r="AE381" t="s">
        <v>762</v>
      </c>
      <c r="AF381" t="s">
        <v>762</v>
      </c>
      <c r="AG381" t="s">
        <v>762</v>
      </c>
      <c r="AH381" t="s">
        <v>762</v>
      </c>
      <c r="AI381" t="s">
        <v>762</v>
      </c>
      <c r="AJ381" t="s">
        <v>45</v>
      </c>
      <c r="AK381" t="s">
        <v>346</v>
      </c>
      <c r="AL381" t="s">
        <v>346</v>
      </c>
      <c r="AM381" t="s">
        <v>347</v>
      </c>
      <c r="AN381" t="s">
        <v>348</v>
      </c>
      <c r="AO381" t="s">
        <v>349</v>
      </c>
      <c r="AP381" t="s">
        <v>349</v>
      </c>
      <c r="AQ381" t="s">
        <v>9042</v>
      </c>
      <c r="AR381" t="s">
        <v>9043</v>
      </c>
      <c r="AS381" t="s">
        <v>9044</v>
      </c>
    </row>
    <row r="382" spans="1:45" x14ac:dyDescent="0.25">
      <c r="A382" t="s">
        <v>9104</v>
      </c>
      <c r="B382">
        <v>2</v>
      </c>
      <c r="C382">
        <v>69</v>
      </c>
      <c r="D382" s="4">
        <v>1.8929694486000901</v>
      </c>
      <c r="E382">
        <v>40.730823708832602</v>
      </c>
      <c r="F382">
        <v>0.5</v>
      </c>
      <c r="G382">
        <v>73</v>
      </c>
      <c r="H382">
        <v>4</v>
      </c>
      <c r="I382">
        <v>4</v>
      </c>
      <c r="J382" t="s">
        <v>734</v>
      </c>
      <c r="K382" s="4">
        <v>1.87093899355844</v>
      </c>
      <c r="L382" s="4">
        <v>64.983281003316094</v>
      </c>
      <c r="M382" t="s">
        <v>734</v>
      </c>
      <c r="N382" s="4">
        <v>15.368877017997301</v>
      </c>
      <c r="O382" s="4">
        <v>5.20954600881619</v>
      </c>
      <c r="P382" s="4">
        <v>1.1016352563793299</v>
      </c>
      <c r="Q382" s="4">
        <v>4.7289209188330297</v>
      </c>
      <c r="R382" s="3">
        <v>2.2571627284861199E-6</v>
      </c>
      <c r="S382" s="3">
        <v>1.63934504451763E-5</v>
      </c>
      <c r="T382" s="4">
        <v>6.3111812651955201</v>
      </c>
      <c r="U382" s="4">
        <v>4.1079107524368599</v>
      </c>
      <c r="V382" t="s">
        <v>5426</v>
      </c>
      <c r="W382">
        <v>0</v>
      </c>
      <c r="X382">
        <v>1</v>
      </c>
      <c r="Y382" t="s">
        <v>9105</v>
      </c>
      <c r="Z382">
        <v>99.698999999999998</v>
      </c>
      <c r="AA382">
        <v>100</v>
      </c>
      <c r="AB382" t="s">
        <v>759</v>
      </c>
      <c r="AC382" t="s">
        <v>6584</v>
      </c>
      <c r="AD382" t="s">
        <v>9106</v>
      </c>
      <c r="AE382" t="s">
        <v>762</v>
      </c>
      <c r="AF382" t="s">
        <v>762</v>
      </c>
      <c r="AG382" t="s">
        <v>762</v>
      </c>
      <c r="AH382" t="s">
        <v>762</v>
      </c>
      <c r="AI382" t="s">
        <v>762</v>
      </c>
      <c r="AJ382" t="s">
        <v>45</v>
      </c>
      <c r="AK382" t="s">
        <v>4481</v>
      </c>
      <c r="AL382" t="s">
        <v>4481</v>
      </c>
      <c r="AM382" t="s">
        <v>6586</v>
      </c>
      <c r="AN382" t="s">
        <v>6587</v>
      </c>
      <c r="AO382" t="s">
        <v>6584</v>
      </c>
      <c r="AP382" t="s">
        <v>6584</v>
      </c>
      <c r="AQ382" t="s">
        <v>9107</v>
      </c>
      <c r="AR382" t="s">
        <v>9108</v>
      </c>
      <c r="AS382" t="s">
        <v>9109</v>
      </c>
    </row>
    <row r="383" spans="1:45" x14ac:dyDescent="0.25">
      <c r="A383" t="s">
        <v>8623</v>
      </c>
      <c r="B383">
        <v>1</v>
      </c>
      <c r="C383">
        <v>17</v>
      </c>
      <c r="D383" s="4">
        <v>0.5</v>
      </c>
      <c r="E383">
        <v>11.818065267490599</v>
      </c>
      <c r="F383">
        <v>0</v>
      </c>
      <c r="G383">
        <v>20</v>
      </c>
      <c r="H383">
        <v>4</v>
      </c>
      <c r="I383">
        <v>4</v>
      </c>
      <c r="J383" t="s">
        <v>734</v>
      </c>
      <c r="K383" s="4">
        <v>0.38559231456961701</v>
      </c>
      <c r="L383" s="4">
        <v>14.6431928611029</v>
      </c>
      <c r="M383" t="s">
        <v>734</v>
      </c>
      <c r="N383" s="4">
        <v>6.8629920714795096</v>
      </c>
      <c r="O383" s="4">
        <v>5.19754873222867</v>
      </c>
      <c r="P383" s="4">
        <v>1.35140990246432</v>
      </c>
      <c r="Q383" s="4">
        <v>3.8460194221981299</v>
      </c>
      <c r="R383">
        <v>1.20052250870791E-4</v>
      </c>
      <c r="S383">
        <v>5.2889570487617103E-4</v>
      </c>
      <c r="T383" s="4">
        <v>6.5489586346929904</v>
      </c>
      <c r="U383" s="4">
        <v>3.84613882976435</v>
      </c>
      <c r="V383" t="s">
        <v>5426</v>
      </c>
      <c r="W383">
        <v>0</v>
      </c>
      <c r="X383">
        <v>1</v>
      </c>
      <c r="Y383" t="s">
        <v>8624</v>
      </c>
      <c r="Z383">
        <v>99.400999999999996</v>
      </c>
      <c r="AA383">
        <v>100</v>
      </c>
      <c r="AB383" t="s">
        <v>759</v>
      </c>
      <c r="AC383" t="s">
        <v>3890</v>
      </c>
      <c r="AD383" t="s">
        <v>8625</v>
      </c>
      <c r="AE383" t="s">
        <v>762</v>
      </c>
      <c r="AF383" t="s">
        <v>762</v>
      </c>
      <c r="AG383" t="s">
        <v>762</v>
      </c>
      <c r="AH383" t="s">
        <v>762</v>
      </c>
      <c r="AI383" t="s">
        <v>762</v>
      </c>
      <c r="AJ383" t="s">
        <v>45</v>
      </c>
      <c r="AK383" t="s">
        <v>46</v>
      </c>
      <c r="AL383" t="s">
        <v>401</v>
      </c>
      <c r="AM383" t="s">
        <v>406</v>
      </c>
      <c r="AN383" t="s">
        <v>410</v>
      </c>
      <c r="AO383" t="s">
        <v>3890</v>
      </c>
      <c r="AP383" t="s">
        <v>3890</v>
      </c>
      <c r="AQ383" t="s">
        <v>8626</v>
      </c>
      <c r="AR383" t="s">
        <v>8627</v>
      </c>
      <c r="AS383" t="s">
        <v>8628</v>
      </c>
    </row>
    <row r="384" spans="1:45" x14ac:dyDescent="0.25">
      <c r="A384" t="s">
        <v>7759</v>
      </c>
      <c r="B384">
        <v>4</v>
      </c>
      <c r="C384">
        <v>202</v>
      </c>
      <c r="D384" s="4">
        <v>2.7537852736430501</v>
      </c>
      <c r="E384">
        <v>79.099093968683803</v>
      </c>
      <c r="F384">
        <v>3.5</v>
      </c>
      <c r="G384">
        <v>207.5</v>
      </c>
      <c r="H384">
        <v>4</v>
      </c>
      <c r="I384">
        <v>4</v>
      </c>
      <c r="J384" t="s">
        <v>734</v>
      </c>
      <c r="K384" s="4">
        <v>5.2634775354113401</v>
      </c>
      <c r="L384" s="4">
        <v>184.40422839025899</v>
      </c>
      <c r="M384" t="s">
        <v>734</v>
      </c>
      <c r="N384" s="4">
        <v>147.50287467667499</v>
      </c>
      <c r="O384" s="4">
        <v>5.1816749756971801</v>
      </c>
      <c r="P384" s="4">
        <v>0.61027608891751095</v>
      </c>
      <c r="Q384" s="4">
        <v>8.4907062062488396</v>
      </c>
      <c r="R384" s="3">
        <v>2.05385182997485E-17</v>
      </c>
      <c r="S384" s="3">
        <v>3.1656861172358601E-15</v>
      </c>
      <c r="T384" s="4">
        <v>5.7919510646146897</v>
      </c>
      <c r="U384" s="4">
        <v>4.5713988867796704</v>
      </c>
      <c r="V384" t="s">
        <v>5426</v>
      </c>
      <c r="W384">
        <v>3</v>
      </c>
      <c r="X384">
        <v>4</v>
      </c>
      <c r="Y384" t="s">
        <v>7760</v>
      </c>
      <c r="Z384">
        <v>100</v>
      </c>
      <c r="AA384">
        <v>100</v>
      </c>
      <c r="AB384" t="s">
        <v>759</v>
      </c>
      <c r="AC384" t="s">
        <v>7761</v>
      </c>
      <c r="AD384" t="s">
        <v>7762</v>
      </c>
      <c r="AE384" t="s">
        <v>762</v>
      </c>
      <c r="AF384" t="s">
        <v>762</v>
      </c>
      <c r="AG384" t="s">
        <v>762</v>
      </c>
      <c r="AH384" t="s">
        <v>762</v>
      </c>
      <c r="AI384" t="s">
        <v>762</v>
      </c>
      <c r="AJ384" t="s">
        <v>45</v>
      </c>
      <c r="AK384" t="s">
        <v>46</v>
      </c>
      <c r="AL384" t="s">
        <v>60</v>
      </c>
      <c r="AM384" t="s">
        <v>7763</v>
      </c>
      <c r="AN384" t="s">
        <v>7763</v>
      </c>
      <c r="AO384" t="s">
        <v>7763</v>
      </c>
      <c r="AP384" t="s">
        <v>7763</v>
      </c>
      <c r="AQ384" t="s">
        <v>7764</v>
      </c>
      <c r="AR384" t="s">
        <v>7765</v>
      </c>
      <c r="AS384" t="s">
        <v>7766</v>
      </c>
    </row>
    <row r="385" spans="1:45" x14ac:dyDescent="0.25">
      <c r="A385" t="s">
        <v>9173</v>
      </c>
      <c r="B385">
        <v>1</v>
      </c>
      <c r="C385">
        <v>25</v>
      </c>
      <c r="D385" s="4">
        <v>1</v>
      </c>
      <c r="E385">
        <v>8.7702147446152505</v>
      </c>
      <c r="F385">
        <v>0</v>
      </c>
      <c r="G385">
        <v>28</v>
      </c>
      <c r="H385">
        <v>4</v>
      </c>
      <c r="I385">
        <v>4</v>
      </c>
      <c r="J385" t="s">
        <v>734</v>
      </c>
      <c r="K385" s="4">
        <v>0.65713947055994604</v>
      </c>
      <c r="L385" s="4">
        <v>23.4517522419439</v>
      </c>
      <c r="M385" t="s">
        <v>734</v>
      </c>
      <c r="N385" s="4">
        <v>9.2171670685577691</v>
      </c>
      <c r="O385" s="4">
        <v>5.1440922702358396</v>
      </c>
      <c r="P385" s="4">
        <v>1.12000936037512</v>
      </c>
      <c r="Q385" s="4">
        <v>4.5929011419270296</v>
      </c>
      <c r="R385" s="3">
        <v>4.3712616682701301E-6</v>
      </c>
      <c r="S385" s="3">
        <v>2.9396156509901201E-5</v>
      </c>
      <c r="T385" s="4">
        <v>6.26410163061096</v>
      </c>
      <c r="U385" s="4">
        <v>4.02408290986072</v>
      </c>
      <c r="V385" t="s">
        <v>5426</v>
      </c>
      <c r="W385">
        <v>0</v>
      </c>
      <c r="X385">
        <v>1</v>
      </c>
      <c r="Y385" t="s">
        <v>9174</v>
      </c>
      <c r="Z385">
        <v>99.096000000000004</v>
      </c>
      <c r="AA385">
        <v>100</v>
      </c>
      <c r="AB385" t="s">
        <v>759</v>
      </c>
      <c r="AC385" t="s">
        <v>9069</v>
      </c>
      <c r="AD385" t="s">
        <v>9175</v>
      </c>
      <c r="AE385" t="s">
        <v>762</v>
      </c>
      <c r="AF385" t="s">
        <v>762</v>
      </c>
      <c r="AG385" t="s">
        <v>762</v>
      </c>
      <c r="AH385" t="s">
        <v>762</v>
      </c>
      <c r="AI385" t="s">
        <v>762</v>
      </c>
      <c r="AJ385" t="s">
        <v>45</v>
      </c>
      <c r="AK385" t="s">
        <v>46</v>
      </c>
      <c r="AL385" t="s">
        <v>401</v>
      </c>
      <c r="AM385" t="s">
        <v>415</v>
      </c>
      <c r="AN385" t="s">
        <v>416</v>
      </c>
      <c r="AO385" t="s">
        <v>9069</v>
      </c>
      <c r="AP385" t="s">
        <v>9069</v>
      </c>
      <c r="AQ385" t="s">
        <v>9176</v>
      </c>
      <c r="AR385" t="s">
        <v>9177</v>
      </c>
      <c r="AS385" t="s">
        <v>9178</v>
      </c>
    </row>
    <row r="386" spans="1:45" x14ac:dyDescent="0.25">
      <c r="A386" t="s">
        <v>9425</v>
      </c>
      <c r="B386">
        <v>0</v>
      </c>
      <c r="C386">
        <v>9</v>
      </c>
      <c r="D386" s="4">
        <v>0</v>
      </c>
      <c r="E386">
        <v>5.0579969684978403</v>
      </c>
      <c r="F386">
        <v>0</v>
      </c>
      <c r="G386">
        <v>8.5</v>
      </c>
      <c r="H386">
        <v>4</v>
      </c>
      <c r="I386">
        <v>4</v>
      </c>
      <c r="J386" t="s">
        <v>734</v>
      </c>
      <c r="K386" s="4">
        <v>0</v>
      </c>
      <c r="L386" s="4">
        <v>7.5692680483951396</v>
      </c>
      <c r="M386" t="s">
        <v>734</v>
      </c>
      <c r="N386" s="4">
        <v>3.7931463015734899</v>
      </c>
      <c r="O386" s="4">
        <v>4.9679703984727803</v>
      </c>
      <c r="P386" s="4">
        <v>1.2549355729196201</v>
      </c>
      <c r="Q386" s="4">
        <v>3.95874537759315</v>
      </c>
      <c r="R386" s="3">
        <v>7.5344507905681694E-5</v>
      </c>
      <c r="S386">
        <v>3.6001078777489302E-4</v>
      </c>
      <c r="T386" s="4">
        <v>6.2229059713924002</v>
      </c>
      <c r="U386" s="4">
        <v>3.7130348255531498</v>
      </c>
      <c r="V386" t="s">
        <v>5426</v>
      </c>
      <c r="W386">
        <v>0</v>
      </c>
      <c r="X386">
        <v>1</v>
      </c>
      <c r="Y386" t="s">
        <v>9426</v>
      </c>
      <c r="Z386">
        <v>99.103999999999999</v>
      </c>
      <c r="AA386">
        <v>100</v>
      </c>
      <c r="AB386" t="s">
        <v>759</v>
      </c>
      <c r="AC386" t="s">
        <v>7082</v>
      </c>
      <c r="AD386" t="s">
        <v>9427</v>
      </c>
      <c r="AE386" t="s">
        <v>762</v>
      </c>
      <c r="AF386" t="s">
        <v>762</v>
      </c>
      <c r="AG386" t="s">
        <v>762</v>
      </c>
      <c r="AH386" t="s">
        <v>762</v>
      </c>
      <c r="AI386" t="s">
        <v>762</v>
      </c>
      <c r="AJ386" t="s">
        <v>45</v>
      </c>
      <c r="AK386" t="s">
        <v>353</v>
      </c>
      <c r="AL386" t="s">
        <v>7084</v>
      </c>
      <c r="AM386" t="s">
        <v>7085</v>
      </c>
      <c r="AN386" t="s">
        <v>7086</v>
      </c>
      <c r="AO386" t="s">
        <v>7082</v>
      </c>
      <c r="AP386" t="s">
        <v>7082</v>
      </c>
      <c r="AQ386" t="s">
        <v>9426</v>
      </c>
      <c r="AR386" t="s">
        <v>9428</v>
      </c>
      <c r="AS386" t="s">
        <v>9429</v>
      </c>
    </row>
    <row r="387" spans="1:45" x14ac:dyDescent="0.25">
      <c r="A387" t="s">
        <v>8843</v>
      </c>
      <c r="B387">
        <v>1</v>
      </c>
      <c r="C387">
        <v>14</v>
      </c>
      <c r="D387" s="4">
        <v>0.5</v>
      </c>
      <c r="E387">
        <v>6.3966136874651598</v>
      </c>
      <c r="F387">
        <v>0</v>
      </c>
      <c r="G387">
        <v>11.5</v>
      </c>
      <c r="H387">
        <v>4</v>
      </c>
      <c r="I387">
        <v>4</v>
      </c>
      <c r="J387" t="s">
        <v>734</v>
      </c>
      <c r="K387" s="4">
        <v>0.30690079333590398</v>
      </c>
      <c r="L387" s="4">
        <v>11.9477690129987</v>
      </c>
      <c r="M387" t="s">
        <v>734</v>
      </c>
      <c r="N387" s="4">
        <v>122.43104799090101</v>
      </c>
      <c r="O387" s="4">
        <v>4.9146832507915601</v>
      </c>
      <c r="P387" s="4">
        <v>1.0943680969196701</v>
      </c>
      <c r="Q387" s="4">
        <v>4.4908868091321397</v>
      </c>
      <c r="R387" s="3">
        <v>7.0927239005543599E-6</v>
      </c>
      <c r="S387" s="3">
        <v>4.5644820646099197E-5</v>
      </c>
      <c r="T387" s="4">
        <v>6.00905134771123</v>
      </c>
      <c r="U387" s="4">
        <v>3.8203151538719</v>
      </c>
      <c r="V387" t="s">
        <v>5426</v>
      </c>
      <c r="W387">
        <v>3</v>
      </c>
      <c r="X387">
        <v>1</v>
      </c>
      <c r="Y387" t="s">
        <v>8844</v>
      </c>
      <c r="Z387">
        <v>100</v>
      </c>
      <c r="AA387">
        <v>100</v>
      </c>
      <c r="AB387" t="s">
        <v>759</v>
      </c>
      <c r="AC387" t="s">
        <v>8845</v>
      </c>
      <c r="AD387" t="s">
        <v>8846</v>
      </c>
      <c r="AE387" t="s">
        <v>762</v>
      </c>
      <c r="AF387" t="s">
        <v>762</v>
      </c>
      <c r="AG387" t="s">
        <v>762</v>
      </c>
      <c r="AH387" t="s">
        <v>762</v>
      </c>
      <c r="AI387" t="s">
        <v>762</v>
      </c>
      <c r="AJ387" t="s">
        <v>45</v>
      </c>
      <c r="AK387" t="s">
        <v>46</v>
      </c>
      <c r="AL387" t="s">
        <v>5644</v>
      </c>
      <c r="AM387" t="s">
        <v>5644</v>
      </c>
      <c r="AN387" t="s">
        <v>5644</v>
      </c>
      <c r="AO387" t="s">
        <v>5644</v>
      </c>
      <c r="AP387" t="s">
        <v>5644</v>
      </c>
      <c r="AQ387" t="s">
        <v>8847</v>
      </c>
      <c r="AR387" t="s">
        <v>8848</v>
      </c>
      <c r="AS387" t="s">
        <v>8848</v>
      </c>
    </row>
    <row r="388" spans="1:45" x14ac:dyDescent="0.25">
      <c r="A388" t="s">
        <v>8600</v>
      </c>
      <c r="B388">
        <v>1</v>
      </c>
      <c r="C388">
        <v>40</v>
      </c>
      <c r="D388" s="4">
        <v>1.4142135623731</v>
      </c>
      <c r="E388">
        <v>4.1633319989322697</v>
      </c>
      <c r="F388">
        <v>0.5</v>
      </c>
      <c r="G388">
        <v>40</v>
      </c>
      <c r="H388">
        <v>4</v>
      </c>
      <c r="I388">
        <v>4</v>
      </c>
      <c r="J388" t="s">
        <v>734</v>
      </c>
      <c r="K388" s="4">
        <v>1.24927211528768</v>
      </c>
      <c r="L388" s="4">
        <v>39.708107111935099</v>
      </c>
      <c r="M388" t="s">
        <v>734</v>
      </c>
      <c r="N388" s="4">
        <v>11.058601493756001</v>
      </c>
      <c r="O388" s="4">
        <v>4.9106071436544898</v>
      </c>
      <c r="P388" s="4">
        <v>0.82488550367735403</v>
      </c>
      <c r="Q388" s="4">
        <v>5.9530772716491098</v>
      </c>
      <c r="R388" s="3">
        <v>2.6314697495723999E-9</v>
      </c>
      <c r="S388" s="3">
        <v>4.1547801884553002E-8</v>
      </c>
      <c r="T388" s="4">
        <v>5.7354926473318404</v>
      </c>
      <c r="U388" s="4">
        <v>4.0857216399771303</v>
      </c>
      <c r="V388" t="s">
        <v>5426</v>
      </c>
      <c r="W388">
        <v>0</v>
      </c>
      <c r="X388">
        <v>1</v>
      </c>
      <c r="Y388" t="s">
        <v>8601</v>
      </c>
      <c r="Z388">
        <v>99.098999999999904</v>
      </c>
      <c r="AA388">
        <v>100</v>
      </c>
      <c r="AB388" t="s">
        <v>759</v>
      </c>
      <c r="AC388" t="s">
        <v>7468</v>
      </c>
      <c r="AD388" t="s">
        <v>8602</v>
      </c>
      <c r="AE388" t="s">
        <v>762</v>
      </c>
      <c r="AF388" t="s">
        <v>762</v>
      </c>
      <c r="AG388" t="s">
        <v>762</v>
      </c>
      <c r="AH388" t="s">
        <v>762</v>
      </c>
      <c r="AI388" t="s">
        <v>762</v>
      </c>
      <c r="AJ388" t="s">
        <v>45</v>
      </c>
      <c r="AK388" t="s">
        <v>46</v>
      </c>
      <c r="AL388" t="s">
        <v>47</v>
      </c>
      <c r="AM388" t="s">
        <v>52</v>
      </c>
      <c r="AN388" t="s">
        <v>52</v>
      </c>
      <c r="AO388" t="s">
        <v>7468</v>
      </c>
      <c r="AP388" t="s">
        <v>7468</v>
      </c>
      <c r="AQ388" t="s">
        <v>8603</v>
      </c>
      <c r="AR388" t="s">
        <v>8604</v>
      </c>
      <c r="AS388" t="s">
        <v>8605</v>
      </c>
    </row>
    <row r="389" spans="1:45" x14ac:dyDescent="0.25">
      <c r="A389" t="s">
        <v>9116</v>
      </c>
      <c r="B389">
        <v>1</v>
      </c>
      <c r="C389">
        <v>33</v>
      </c>
      <c r="D389" s="4">
        <v>0.95742710775633799</v>
      </c>
      <c r="E389">
        <v>15.916448515084401</v>
      </c>
      <c r="F389">
        <v>0.5</v>
      </c>
      <c r="G389">
        <v>36</v>
      </c>
      <c r="H389">
        <v>4</v>
      </c>
      <c r="I389">
        <v>4</v>
      </c>
      <c r="J389" t="s">
        <v>734</v>
      </c>
      <c r="K389" s="4">
        <v>1.0780854224751399</v>
      </c>
      <c r="L389" s="4">
        <v>29.732484069114498</v>
      </c>
      <c r="M389" t="s">
        <v>734</v>
      </c>
      <c r="N389" s="4">
        <v>12.607876202652401</v>
      </c>
      <c r="O389" s="4">
        <v>4.9102790972634596</v>
      </c>
      <c r="P389" s="4">
        <v>0.92485660054632002</v>
      </c>
      <c r="Q389" s="4">
        <v>5.3092329063369696</v>
      </c>
      <c r="R389" s="3">
        <v>1.10087581800422E-7</v>
      </c>
      <c r="S389" s="3">
        <v>1.13757167860436E-6</v>
      </c>
      <c r="T389" s="4">
        <v>5.8351356978097799</v>
      </c>
      <c r="U389" s="4">
        <v>3.9854224967171401</v>
      </c>
      <c r="V389" t="s">
        <v>5426</v>
      </c>
      <c r="W389">
        <v>0</v>
      </c>
      <c r="X389">
        <v>1</v>
      </c>
      <c r="Y389" t="s">
        <v>9117</v>
      </c>
      <c r="Z389">
        <v>99.096000000000004</v>
      </c>
      <c r="AA389">
        <v>100</v>
      </c>
      <c r="AB389" t="s">
        <v>759</v>
      </c>
      <c r="AC389" t="s">
        <v>7257</v>
      </c>
      <c r="AD389" t="s">
        <v>9118</v>
      </c>
      <c r="AE389" t="s">
        <v>762</v>
      </c>
      <c r="AF389" t="s">
        <v>762</v>
      </c>
      <c r="AG389" t="s">
        <v>762</v>
      </c>
      <c r="AH389" t="s">
        <v>762</v>
      </c>
      <c r="AI389" t="s">
        <v>762</v>
      </c>
      <c r="AJ389" t="s">
        <v>45</v>
      </c>
      <c r="AK389" t="s">
        <v>4553</v>
      </c>
      <c r="AL389" t="s">
        <v>4994</v>
      </c>
      <c r="AM389" t="s">
        <v>4992</v>
      </c>
      <c r="AN389" t="s">
        <v>7259</v>
      </c>
      <c r="AO389" t="s">
        <v>7257</v>
      </c>
      <c r="AP389" t="s">
        <v>7257</v>
      </c>
      <c r="AQ389" t="s">
        <v>9119</v>
      </c>
      <c r="AR389" t="s">
        <v>9120</v>
      </c>
      <c r="AS389" t="s">
        <v>9121</v>
      </c>
    </row>
    <row r="390" spans="1:45" x14ac:dyDescent="0.25">
      <c r="A390" t="s">
        <v>8358</v>
      </c>
      <c r="B390">
        <v>1</v>
      </c>
      <c r="C390">
        <v>31</v>
      </c>
      <c r="D390" s="4">
        <v>0.95742710775633799</v>
      </c>
      <c r="E390">
        <v>13.7689263682153</v>
      </c>
      <c r="F390">
        <v>0.5</v>
      </c>
      <c r="G390">
        <v>31.5</v>
      </c>
      <c r="H390">
        <v>4</v>
      </c>
      <c r="I390">
        <v>4</v>
      </c>
      <c r="J390" t="s">
        <v>734</v>
      </c>
      <c r="K390" s="4">
        <v>0.96404026389584996</v>
      </c>
      <c r="L390" s="4">
        <v>28.446257548567399</v>
      </c>
      <c r="M390" t="s">
        <v>734</v>
      </c>
      <c r="N390" s="4">
        <v>13.284572552876799</v>
      </c>
      <c r="O390" s="4">
        <v>4.8492174548475697</v>
      </c>
      <c r="P390" s="4">
        <v>0.94385134086678102</v>
      </c>
      <c r="Q390" s="4">
        <v>5.1376919700027299</v>
      </c>
      <c r="R390" s="3">
        <v>2.7813328675068001E-7</v>
      </c>
      <c r="S390" s="3">
        <v>2.4894887849303802E-6</v>
      </c>
      <c r="T390" s="4">
        <v>5.7930687957143503</v>
      </c>
      <c r="U390" s="4">
        <v>3.90536611398079</v>
      </c>
      <c r="V390" t="s">
        <v>5426</v>
      </c>
      <c r="W390">
        <v>0</v>
      </c>
      <c r="X390">
        <v>1</v>
      </c>
      <c r="Y390" t="s">
        <v>8359</v>
      </c>
      <c r="Z390">
        <v>99.406999999999996</v>
      </c>
      <c r="AA390">
        <v>100</v>
      </c>
      <c r="AB390" t="s">
        <v>759</v>
      </c>
      <c r="AC390" t="s">
        <v>8360</v>
      </c>
      <c r="AD390" t="s">
        <v>8361</v>
      </c>
      <c r="AE390" t="s">
        <v>762</v>
      </c>
      <c r="AF390" t="s">
        <v>762</v>
      </c>
      <c r="AG390" t="s">
        <v>762</v>
      </c>
      <c r="AH390" t="s">
        <v>762</v>
      </c>
      <c r="AI390" t="s">
        <v>762</v>
      </c>
      <c r="AJ390" t="s">
        <v>45</v>
      </c>
      <c r="AK390" t="s">
        <v>46</v>
      </c>
      <c r="AL390" t="s">
        <v>401</v>
      </c>
      <c r="AM390" t="s">
        <v>415</v>
      </c>
      <c r="AN390" t="s">
        <v>8362</v>
      </c>
      <c r="AO390" t="s">
        <v>8360</v>
      </c>
      <c r="AP390" t="s">
        <v>8360</v>
      </c>
      <c r="AQ390" t="s">
        <v>8363</v>
      </c>
      <c r="AR390" t="s">
        <v>8364</v>
      </c>
      <c r="AS390" t="s">
        <v>8365</v>
      </c>
    </row>
    <row r="391" spans="1:45" x14ac:dyDescent="0.25">
      <c r="A391" t="s">
        <v>9179</v>
      </c>
      <c r="B391">
        <v>0</v>
      </c>
      <c r="C391">
        <v>9</v>
      </c>
      <c r="D391" s="4">
        <v>0</v>
      </c>
      <c r="E391">
        <v>8.5391256382996694</v>
      </c>
      <c r="F391">
        <v>0</v>
      </c>
      <c r="G391">
        <v>7</v>
      </c>
      <c r="H391">
        <v>4</v>
      </c>
      <c r="I391">
        <v>4</v>
      </c>
      <c r="J391" t="s">
        <v>734</v>
      </c>
      <c r="K391" s="4">
        <v>0</v>
      </c>
      <c r="L391" s="4">
        <v>6.7184844854026498</v>
      </c>
      <c r="M391" t="s">
        <v>734</v>
      </c>
      <c r="N391" s="4">
        <v>7.98462896940649</v>
      </c>
      <c r="O391" s="4">
        <v>4.81140178486885</v>
      </c>
      <c r="P391" s="4">
        <v>1.4627956588279201</v>
      </c>
      <c r="Q391" s="4">
        <v>3.2891824335355402</v>
      </c>
      <c r="R391">
        <v>1.0047887288010401E-3</v>
      </c>
      <c r="S391">
        <v>3.4750652362071401E-3</v>
      </c>
      <c r="T391" s="4">
        <v>6.27419744369677</v>
      </c>
      <c r="U391" s="4">
        <v>3.3486061260409299</v>
      </c>
      <c r="V391" t="s">
        <v>5426</v>
      </c>
      <c r="W391">
        <v>0</v>
      </c>
      <c r="X391">
        <v>2</v>
      </c>
      <c r="Y391" t="s">
        <v>9180</v>
      </c>
      <c r="Z391">
        <v>100</v>
      </c>
      <c r="AA391">
        <v>100</v>
      </c>
      <c r="AB391" t="s">
        <v>759</v>
      </c>
      <c r="AC391" t="s">
        <v>6584</v>
      </c>
      <c r="AD391" t="s">
        <v>9181</v>
      </c>
      <c r="AE391" t="s">
        <v>762</v>
      </c>
      <c r="AF391" t="s">
        <v>762</v>
      </c>
      <c r="AG391" t="s">
        <v>762</v>
      </c>
      <c r="AH391" t="s">
        <v>762</v>
      </c>
      <c r="AI391" t="s">
        <v>762</v>
      </c>
      <c r="AJ391" t="s">
        <v>45</v>
      </c>
      <c r="AK391" t="s">
        <v>4481</v>
      </c>
      <c r="AL391" t="s">
        <v>4481</v>
      </c>
      <c r="AM391" t="s">
        <v>6586</v>
      </c>
      <c r="AN391" t="s">
        <v>6587</v>
      </c>
      <c r="AO391" t="s">
        <v>6584</v>
      </c>
      <c r="AP391" t="s">
        <v>6584</v>
      </c>
      <c r="AQ391" t="s">
        <v>9182</v>
      </c>
      <c r="AR391" t="s">
        <v>9183</v>
      </c>
      <c r="AS391" t="s">
        <v>9183</v>
      </c>
    </row>
    <row r="392" spans="1:45" x14ac:dyDescent="0.25">
      <c r="A392" t="s">
        <v>9215</v>
      </c>
      <c r="B392">
        <v>0</v>
      </c>
      <c r="C392">
        <v>8</v>
      </c>
      <c r="D392" s="4">
        <v>0</v>
      </c>
      <c r="E392">
        <v>3.8622100754188202</v>
      </c>
      <c r="F392">
        <v>0</v>
      </c>
      <c r="G392">
        <v>7.5</v>
      </c>
      <c r="H392">
        <v>4</v>
      </c>
      <c r="I392">
        <v>4</v>
      </c>
      <c r="J392" t="s">
        <v>734</v>
      </c>
      <c r="K392" s="4">
        <v>0</v>
      </c>
      <c r="L392" s="4">
        <v>6.5296018295132301</v>
      </c>
      <c r="M392" t="s">
        <v>734</v>
      </c>
      <c r="N392" s="4">
        <v>6.5965917068005702</v>
      </c>
      <c r="O392" s="4">
        <v>4.7588055240551101</v>
      </c>
      <c r="P392" s="4">
        <v>1.2690852774468599</v>
      </c>
      <c r="Q392" s="4">
        <v>3.74979176626243</v>
      </c>
      <c r="R392">
        <v>1.7698147238281301E-4</v>
      </c>
      <c r="S392">
        <v>7.4361471536712499E-4</v>
      </c>
      <c r="T392" s="4">
        <v>6.0278908015019699</v>
      </c>
      <c r="U392" s="4">
        <v>3.48972024660825</v>
      </c>
      <c r="V392" t="s">
        <v>5426</v>
      </c>
      <c r="W392">
        <v>0</v>
      </c>
      <c r="X392">
        <v>1</v>
      </c>
      <c r="Y392" t="s">
        <v>9216</v>
      </c>
      <c r="Z392">
        <v>100</v>
      </c>
      <c r="AA392">
        <v>100</v>
      </c>
      <c r="AB392" t="s">
        <v>759</v>
      </c>
      <c r="AC392" t="s">
        <v>3963</v>
      </c>
      <c r="AD392" t="s">
        <v>9217</v>
      </c>
      <c r="AE392" t="s">
        <v>762</v>
      </c>
      <c r="AF392" t="s">
        <v>762</v>
      </c>
      <c r="AG392" t="s">
        <v>762</v>
      </c>
      <c r="AH392" t="s">
        <v>762</v>
      </c>
      <c r="AI392" t="s">
        <v>762</v>
      </c>
      <c r="AJ392" t="s">
        <v>45</v>
      </c>
      <c r="AK392" t="s">
        <v>46</v>
      </c>
      <c r="AL392" t="s">
        <v>401</v>
      </c>
      <c r="AM392" t="s">
        <v>406</v>
      </c>
      <c r="AN392" t="s">
        <v>3633</v>
      </c>
      <c r="AO392" t="s">
        <v>3963</v>
      </c>
      <c r="AP392" t="s">
        <v>3963</v>
      </c>
      <c r="AQ392" t="s">
        <v>9218</v>
      </c>
      <c r="AR392" t="s">
        <v>9219</v>
      </c>
      <c r="AS392" t="s">
        <v>9220</v>
      </c>
    </row>
    <row r="393" spans="1:45" x14ac:dyDescent="0.25">
      <c r="A393" t="s">
        <v>8585</v>
      </c>
      <c r="B393">
        <v>1</v>
      </c>
      <c r="C393">
        <v>19</v>
      </c>
      <c r="D393" s="4">
        <v>1</v>
      </c>
      <c r="E393">
        <v>6.3245553203367599</v>
      </c>
      <c r="F393">
        <v>0</v>
      </c>
      <c r="G393">
        <v>20</v>
      </c>
      <c r="H393">
        <v>4</v>
      </c>
      <c r="I393">
        <v>4</v>
      </c>
      <c r="J393" t="s">
        <v>734</v>
      </c>
      <c r="K393" s="4">
        <v>0.77118462913923402</v>
      </c>
      <c r="L393" s="4">
        <v>17.675966996991601</v>
      </c>
      <c r="M393" t="s">
        <v>734</v>
      </c>
      <c r="N393" s="4">
        <v>12.057182254878899</v>
      </c>
      <c r="O393" s="4">
        <v>4.74083229057777</v>
      </c>
      <c r="P393" s="4">
        <v>1.07781306098455</v>
      </c>
      <c r="Q393" s="4">
        <v>4.3985663768512397</v>
      </c>
      <c r="R393" s="3">
        <v>1.0896830034315699E-5</v>
      </c>
      <c r="S393" s="3">
        <v>6.6585918142380795E-5</v>
      </c>
      <c r="T393" s="4">
        <v>5.8186453515623198</v>
      </c>
      <c r="U393" s="4">
        <v>3.6630192295932198</v>
      </c>
      <c r="V393" t="s">
        <v>5426</v>
      </c>
      <c r="W393">
        <v>0</v>
      </c>
      <c r="X393">
        <v>1</v>
      </c>
      <c r="Y393" t="s">
        <v>8586</v>
      </c>
      <c r="Z393">
        <v>99.698999999999998</v>
      </c>
      <c r="AA393">
        <v>100</v>
      </c>
      <c r="AB393" t="s">
        <v>759</v>
      </c>
      <c r="AC393" t="s">
        <v>8587</v>
      </c>
      <c r="AD393" t="s">
        <v>8588</v>
      </c>
      <c r="AE393" t="s">
        <v>762</v>
      </c>
      <c r="AF393" t="s">
        <v>762</v>
      </c>
      <c r="AG393" t="s">
        <v>762</v>
      </c>
      <c r="AH393" t="s">
        <v>762</v>
      </c>
      <c r="AI393" t="s">
        <v>762</v>
      </c>
      <c r="AJ393" t="s">
        <v>45</v>
      </c>
      <c r="AK393" t="s">
        <v>46</v>
      </c>
      <c r="AL393" t="s">
        <v>47</v>
      </c>
      <c r="AM393" t="s">
        <v>8589</v>
      </c>
      <c r="AN393" t="s">
        <v>8590</v>
      </c>
      <c r="AO393" t="s">
        <v>8587</v>
      </c>
      <c r="AP393" t="s">
        <v>8587</v>
      </c>
      <c r="AQ393" t="s">
        <v>8591</v>
      </c>
      <c r="AR393" t="s">
        <v>8592</v>
      </c>
      <c r="AS393" t="s">
        <v>8593</v>
      </c>
    </row>
    <row r="394" spans="1:45" x14ac:dyDescent="0.25">
      <c r="A394" t="s">
        <v>9309</v>
      </c>
      <c r="B394">
        <v>1</v>
      </c>
      <c r="C394">
        <v>11</v>
      </c>
      <c r="D394" s="4">
        <v>0.5</v>
      </c>
      <c r="E394">
        <v>4.79583152331272</v>
      </c>
      <c r="F394">
        <v>0</v>
      </c>
      <c r="G394">
        <v>11.5</v>
      </c>
      <c r="H394">
        <v>4</v>
      </c>
      <c r="I394">
        <v>4</v>
      </c>
      <c r="J394" t="s">
        <v>734</v>
      </c>
      <c r="K394" s="4">
        <v>0.30690079333590398</v>
      </c>
      <c r="L394" s="4">
        <v>10.824619873656101</v>
      </c>
      <c r="M394" t="s">
        <v>734</v>
      </c>
      <c r="N394" s="4">
        <v>5.4742383556907201</v>
      </c>
      <c r="O394" s="4">
        <v>4.7326700116149798</v>
      </c>
      <c r="P394" s="4">
        <v>1.22173888086336</v>
      </c>
      <c r="Q394" s="4">
        <v>3.8737164591754398</v>
      </c>
      <c r="R394">
        <v>1.07188114710866E-4</v>
      </c>
      <c r="S394">
        <v>4.7970455562503899E-4</v>
      </c>
      <c r="T394" s="4">
        <v>5.9544088924783303</v>
      </c>
      <c r="U394" s="4">
        <v>3.51093113075162</v>
      </c>
      <c r="V394" t="s">
        <v>5426</v>
      </c>
      <c r="W394">
        <v>0</v>
      </c>
      <c r="X394">
        <v>1</v>
      </c>
      <c r="Y394" t="s">
        <v>9310</v>
      </c>
      <c r="Z394">
        <v>100</v>
      </c>
      <c r="AA394">
        <v>100</v>
      </c>
      <c r="AB394" t="s">
        <v>759</v>
      </c>
      <c r="AC394" t="s">
        <v>4136</v>
      </c>
      <c r="AD394" t="s">
        <v>9311</v>
      </c>
      <c r="AE394" t="s">
        <v>762</v>
      </c>
      <c r="AF394" t="s">
        <v>762</v>
      </c>
      <c r="AG394" t="s">
        <v>762</v>
      </c>
      <c r="AH394" t="s">
        <v>762</v>
      </c>
      <c r="AI394" t="s">
        <v>762</v>
      </c>
      <c r="AJ394" t="s">
        <v>45</v>
      </c>
      <c r="AK394" t="s">
        <v>78</v>
      </c>
      <c r="AL394" t="s">
        <v>4133</v>
      </c>
      <c r="AM394" t="s">
        <v>4134</v>
      </c>
      <c r="AN394" t="s">
        <v>4135</v>
      </c>
      <c r="AO394" t="s">
        <v>4136</v>
      </c>
      <c r="AP394" t="s">
        <v>4136</v>
      </c>
      <c r="AQ394" t="s">
        <v>9312</v>
      </c>
      <c r="AR394" t="s">
        <v>9313</v>
      </c>
      <c r="AS394" t="s">
        <v>9314</v>
      </c>
    </row>
    <row r="395" spans="1:45" x14ac:dyDescent="0.25">
      <c r="A395" t="s">
        <v>8575</v>
      </c>
      <c r="B395">
        <v>3</v>
      </c>
      <c r="C395">
        <v>83</v>
      </c>
      <c r="D395" s="4">
        <v>1.25830573921179</v>
      </c>
      <c r="E395">
        <v>11.0905365064094</v>
      </c>
      <c r="F395">
        <v>2</v>
      </c>
      <c r="G395">
        <v>79</v>
      </c>
      <c r="H395">
        <v>4</v>
      </c>
      <c r="I395">
        <v>4</v>
      </c>
      <c r="J395" t="s">
        <v>734</v>
      </c>
      <c r="K395" s="4">
        <v>2.9632182048869198</v>
      </c>
      <c r="L395" s="4">
        <v>79.053833281550695</v>
      </c>
      <c r="M395" t="s">
        <v>734</v>
      </c>
      <c r="N395" s="4">
        <v>25.870527973257602</v>
      </c>
      <c r="O395" s="4">
        <v>4.7325221772956301</v>
      </c>
      <c r="P395" s="4">
        <v>0.56216062763860497</v>
      </c>
      <c r="Q395" s="4">
        <v>8.4184518527647896</v>
      </c>
      <c r="R395" s="3">
        <v>3.8149189181517903E-17</v>
      </c>
      <c r="S395" s="3">
        <v>5.10395994207465E-15</v>
      </c>
      <c r="T395" s="4">
        <v>5.29468280493424</v>
      </c>
      <c r="U395" s="4">
        <v>4.1703615496570299</v>
      </c>
      <c r="V395" t="s">
        <v>5426</v>
      </c>
      <c r="W395">
        <v>0</v>
      </c>
      <c r="X395">
        <v>2</v>
      </c>
      <c r="Y395" t="s">
        <v>8576</v>
      </c>
      <c r="Z395">
        <v>100</v>
      </c>
      <c r="AA395">
        <v>100</v>
      </c>
      <c r="AB395" t="s">
        <v>759</v>
      </c>
      <c r="AC395" t="s">
        <v>6584</v>
      </c>
      <c r="AD395" t="s">
        <v>8577</v>
      </c>
      <c r="AE395" t="s">
        <v>762</v>
      </c>
      <c r="AF395" t="s">
        <v>762</v>
      </c>
      <c r="AG395" t="s">
        <v>762</v>
      </c>
      <c r="AH395" t="s">
        <v>762</v>
      </c>
      <c r="AI395" t="s">
        <v>762</v>
      </c>
      <c r="AJ395" t="s">
        <v>45</v>
      </c>
      <c r="AK395" t="s">
        <v>4481</v>
      </c>
      <c r="AL395" t="s">
        <v>4481</v>
      </c>
      <c r="AM395" t="s">
        <v>6586</v>
      </c>
      <c r="AN395" t="s">
        <v>6587</v>
      </c>
      <c r="AO395" t="s">
        <v>6584</v>
      </c>
      <c r="AP395" t="s">
        <v>6584</v>
      </c>
      <c r="AQ395" t="s">
        <v>8578</v>
      </c>
      <c r="AR395" t="s">
        <v>8579</v>
      </c>
      <c r="AS395" t="s">
        <v>8579</v>
      </c>
    </row>
    <row r="396" spans="1:45" x14ac:dyDescent="0.25">
      <c r="A396" t="s">
        <v>9443</v>
      </c>
      <c r="B396">
        <v>0</v>
      </c>
      <c r="C396">
        <v>7</v>
      </c>
      <c r="D396" s="4">
        <v>0</v>
      </c>
      <c r="E396">
        <v>2.2173557826083501</v>
      </c>
      <c r="F396">
        <v>0</v>
      </c>
      <c r="G396">
        <v>7</v>
      </c>
      <c r="H396">
        <v>4</v>
      </c>
      <c r="I396">
        <v>4</v>
      </c>
      <c r="J396" t="s">
        <v>734</v>
      </c>
      <c r="K396" s="4">
        <v>0</v>
      </c>
      <c r="L396" s="4">
        <v>6.3890917464680399</v>
      </c>
      <c r="M396" t="s">
        <v>734</v>
      </c>
      <c r="N396" s="4">
        <v>3.2891674660171799</v>
      </c>
      <c r="O396" s="4">
        <v>4.7065013715283399</v>
      </c>
      <c r="P396" s="4">
        <v>1.1843777041928001</v>
      </c>
      <c r="Q396" s="4">
        <v>3.9738179424240401</v>
      </c>
      <c r="R396" s="3">
        <v>7.0729634408116501E-5</v>
      </c>
      <c r="S396">
        <v>3.4181507731070702E-4</v>
      </c>
      <c r="T396" s="4">
        <v>5.8908790757211396</v>
      </c>
      <c r="U396" s="4">
        <v>3.5221236673355398</v>
      </c>
      <c r="V396" t="s">
        <v>5426</v>
      </c>
      <c r="W396">
        <v>0</v>
      </c>
      <c r="X396">
        <v>1</v>
      </c>
      <c r="Y396" t="s">
        <v>9444</v>
      </c>
      <c r="Z396">
        <v>100</v>
      </c>
      <c r="AA396">
        <v>100</v>
      </c>
      <c r="AB396" t="s">
        <v>759</v>
      </c>
      <c r="AC396" t="s">
        <v>6153</v>
      </c>
      <c r="AD396" t="s">
        <v>9445</v>
      </c>
      <c r="AE396" t="s">
        <v>762</v>
      </c>
      <c r="AF396" t="s">
        <v>762</v>
      </c>
      <c r="AG396" t="s">
        <v>762</v>
      </c>
      <c r="AH396" t="s">
        <v>762</v>
      </c>
      <c r="AI396" t="s">
        <v>762</v>
      </c>
      <c r="AJ396" t="s">
        <v>45</v>
      </c>
      <c r="AK396" t="s">
        <v>191</v>
      </c>
      <c r="AL396" t="s">
        <v>6155</v>
      </c>
      <c r="AM396" t="s">
        <v>6156</v>
      </c>
      <c r="AN396" t="s">
        <v>6157</v>
      </c>
      <c r="AO396" t="s">
        <v>6153</v>
      </c>
      <c r="AP396" t="s">
        <v>6153</v>
      </c>
      <c r="AQ396" t="s">
        <v>9444</v>
      </c>
      <c r="AR396" t="s">
        <v>9446</v>
      </c>
      <c r="AS396" t="s">
        <v>5182</v>
      </c>
    </row>
    <row r="397" spans="1:45" x14ac:dyDescent="0.25">
      <c r="A397" t="s">
        <v>7784</v>
      </c>
      <c r="B397">
        <v>8</v>
      </c>
      <c r="C397">
        <v>269</v>
      </c>
      <c r="D397" s="4">
        <v>4.1231056256176597</v>
      </c>
      <c r="E397">
        <v>26.280537792569401</v>
      </c>
      <c r="F397">
        <v>7</v>
      </c>
      <c r="G397">
        <v>267</v>
      </c>
      <c r="H397">
        <v>4</v>
      </c>
      <c r="I397">
        <v>4</v>
      </c>
      <c r="J397" t="s">
        <v>734</v>
      </c>
      <c r="K397" s="4">
        <v>10.3828665852485</v>
      </c>
      <c r="L397" s="4">
        <v>260.55451540113</v>
      </c>
      <c r="M397" t="s">
        <v>734</v>
      </c>
      <c r="N397" s="4">
        <v>63.605612506722998</v>
      </c>
      <c r="O397" s="4">
        <v>4.6757532878621602</v>
      </c>
      <c r="P397" s="4">
        <v>0.55338961911928697</v>
      </c>
      <c r="Q397" s="4">
        <v>8.4492970708477806</v>
      </c>
      <c r="R397" s="3">
        <v>2.9306190477318999E-17</v>
      </c>
      <c r="S397" s="3">
        <v>4.1386853440747201E-15</v>
      </c>
      <c r="T397" s="4">
        <v>5.2291429069814503</v>
      </c>
      <c r="U397" s="4">
        <v>4.12236366874287</v>
      </c>
      <c r="V397" t="s">
        <v>5426</v>
      </c>
      <c r="W397">
        <v>0</v>
      </c>
      <c r="X397">
        <v>1</v>
      </c>
      <c r="Y397" t="s">
        <v>7785</v>
      </c>
      <c r="Z397">
        <v>100</v>
      </c>
      <c r="AA397">
        <v>100</v>
      </c>
      <c r="AB397" t="s">
        <v>759</v>
      </c>
      <c r="AC397" t="s">
        <v>344</v>
      </c>
      <c r="AD397" t="s">
        <v>7786</v>
      </c>
      <c r="AE397" t="s">
        <v>762</v>
      </c>
      <c r="AF397" t="s">
        <v>762</v>
      </c>
      <c r="AG397" t="s">
        <v>762</v>
      </c>
      <c r="AH397" t="s">
        <v>762</v>
      </c>
      <c r="AI397" t="s">
        <v>762</v>
      </c>
      <c r="AJ397" t="s">
        <v>45</v>
      </c>
      <c r="AK397" t="s">
        <v>340</v>
      </c>
      <c r="AL397" t="s">
        <v>341</v>
      </c>
      <c r="AM397" t="s">
        <v>342</v>
      </c>
      <c r="AN397" t="s">
        <v>343</v>
      </c>
      <c r="AO397" t="s">
        <v>344</v>
      </c>
      <c r="AP397" t="s">
        <v>344</v>
      </c>
      <c r="AQ397" t="s">
        <v>7787</v>
      </c>
      <c r="AR397" t="s">
        <v>7788</v>
      </c>
      <c r="AS397" t="s">
        <v>7788</v>
      </c>
    </row>
    <row r="398" spans="1:45" x14ac:dyDescent="0.25">
      <c r="A398" t="s">
        <v>9018</v>
      </c>
      <c r="B398">
        <v>0</v>
      </c>
      <c r="C398">
        <v>8</v>
      </c>
      <c r="D398" s="4">
        <v>0</v>
      </c>
      <c r="E398">
        <v>6.5</v>
      </c>
      <c r="F398">
        <v>0</v>
      </c>
      <c r="G398">
        <v>6</v>
      </c>
      <c r="H398">
        <v>4</v>
      </c>
      <c r="I398">
        <v>4</v>
      </c>
      <c r="J398" t="s">
        <v>734</v>
      </c>
      <c r="K398" s="4">
        <v>0</v>
      </c>
      <c r="L398" s="4">
        <v>5.9862047112527303</v>
      </c>
      <c r="M398" t="s">
        <v>734</v>
      </c>
      <c r="N398" s="4">
        <v>24.278659742057599</v>
      </c>
      <c r="O398" s="4">
        <v>4.6702755537041298</v>
      </c>
      <c r="P398" s="4">
        <v>1.2312118242496699</v>
      </c>
      <c r="Q398" s="4">
        <v>3.79323481282379</v>
      </c>
      <c r="R398">
        <v>1.4869742091310501E-4</v>
      </c>
      <c r="S398">
        <v>6.3527536800187195E-4</v>
      </c>
      <c r="T398" s="4">
        <v>5.9014873779538002</v>
      </c>
      <c r="U398" s="4">
        <v>3.4390637294544599</v>
      </c>
      <c r="V398" t="s">
        <v>5426</v>
      </c>
      <c r="W398">
        <v>0</v>
      </c>
      <c r="X398">
        <v>3</v>
      </c>
      <c r="Y398" t="s">
        <v>9019</v>
      </c>
      <c r="Z398">
        <v>100</v>
      </c>
      <c r="AA398">
        <v>100</v>
      </c>
      <c r="AB398" t="s">
        <v>759</v>
      </c>
      <c r="AC398" t="s">
        <v>9020</v>
      </c>
      <c r="AD398" t="s">
        <v>9021</v>
      </c>
      <c r="AE398" t="s">
        <v>762</v>
      </c>
      <c r="AF398" t="s">
        <v>762</v>
      </c>
      <c r="AG398" t="s">
        <v>762</v>
      </c>
      <c r="AH398" t="s">
        <v>762</v>
      </c>
      <c r="AI398" t="s">
        <v>762</v>
      </c>
      <c r="AJ398" t="s">
        <v>45</v>
      </c>
      <c r="AK398" t="s">
        <v>46</v>
      </c>
      <c r="AL398" t="s">
        <v>385</v>
      </c>
      <c r="AM398" t="s">
        <v>386</v>
      </c>
      <c r="AN398" t="s">
        <v>386</v>
      </c>
      <c r="AO398" t="s">
        <v>9020</v>
      </c>
      <c r="AP398" t="s">
        <v>9020</v>
      </c>
      <c r="AQ398" t="s">
        <v>9019</v>
      </c>
      <c r="AR398" t="s">
        <v>9022</v>
      </c>
      <c r="AS398" t="s">
        <v>9022</v>
      </c>
    </row>
    <row r="399" spans="1:45" x14ac:dyDescent="0.25">
      <c r="A399" t="s">
        <v>8015</v>
      </c>
      <c r="B399">
        <v>1</v>
      </c>
      <c r="C399">
        <v>27</v>
      </c>
      <c r="D399" s="4">
        <v>0.95742710775633799</v>
      </c>
      <c r="E399">
        <v>17.3397424048533</v>
      </c>
      <c r="F399">
        <v>0.5</v>
      </c>
      <c r="G399">
        <v>24.5</v>
      </c>
      <c r="H399">
        <v>4</v>
      </c>
      <c r="I399">
        <v>4</v>
      </c>
      <c r="J399" t="s">
        <v>734</v>
      </c>
      <c r="K399" s="4">
        <v>1.0001741782578699</v>
      </c>
      <c r="L399" s="4">
        <v>24.956113915219401</v>
      </c>
      <c r="M399" t="s">
        <v>734</v>
      </c>
      <c r="N399" s="4">
        <v>39.250655017463302</v>
      </c>
      <c r="O399" s="4">
        <v>4.6609378713487297</v>
      </c>
      <c r="P399" s="4">
        <v>0.94963942096251597</v>
      </c>
      <c r="Q399" s="4">
        <v>4.9081132990715499</v>
      </c>
      <c r="R399" s="3">
        <v>9.1956729261885804E-7</v>
      </c>
      <c r="S399" s="3">
        <v>7.2146298081393099E-6</v>
      </c>
      <c r="T399" s="4">
        <v>5.61057729231125</v>
      </c>
      <c r="U399" s="4">
        <v>3.7112984503862201</v>
      </c>
      <c r="V399" t="s">
        <v>5426</v>
      </c>
      <c r="W399">
        <v>2</v>
      </c>
      <c r="X399">
        <v>1</v>
      </c>
      <c r="Y399" t="s">
        <v>8016</v>
      </c>
      <c r="Z399">
        <v>100</v>
      </c>
      <c r="AA399">
        <v>100</v>
      </c>
      <c r="AB399" t="s">
        <v>759</v>
      </c>
      <c r="AC399" t="s">
        <v>8017</v>
      </c>
      <c r="AD399" t="s">
        <v>8018</v>
      </c>
      <c r="AE399" t="s">
        <v>762</v>
      </c>
      <c r="AF399" t="s">
        <v>762</v>
      </c>
      <c r="AG399" t="s">
        <v>762</v>
      </c>
      <c r="AH399" t="s">
        <v>762</v>
      </c>
      <c r="AI399" t="s">
        <v>762</v>
      </c>
      <c r="AJ399" t="s">
        <v>45</v>
      </c>
      <c r="AK399" t="s">
        <v>6790</v>
      </c>
      <c r="AL399" t="s">
        <v>6790</v>
      </c>
      <c r="AM399" t="s">
        <v>6790</v>
      </c>
      <c r="AN399" t="s">
        <v>6790</v>
      </c>
      <c r="AO399" t="s">
        <v>6790</v>
      </c>
      <c r="AP399" t="s">
        <v>6790</v>
      </c>
      <c r="AQ399" t="s">
        <v>8019</v>
      </c>
      <c r="AR399" t="s">
        <v>8020</v>
      </c>
      <c r="AS399" t="s">
        <v>8021</v>
      </c>
    </row>
    <row r="400" spans="1:45" x14ac:dyDescent="0.25">
      <c r="A400" t="s">
        <v>8975</v>
      </c>
      <c r="B400">
        <v>0</v>
      </c>
      <c r="C400">
        <v>7</v>
      </c>
      <c r="D400" s="4">
        <v>0</v>
      </c>
      <c r="E400">
        <v>3.30403793359983</v>
      </c>
      <c r="F400">
        <v>0</v>
      </c>
      <c r="G400">
        <v>6.5</v>
      </c>
      <c r="H400">
        <v>4</v>
      </c>
      <c r="I400">
        <v>4</v>
      </c>
      <c r="J400" t="s">
        <v>734</v>
      </c>
      <c r="K400" s="4">
        <v>0</v>
      </c>
      <c r="L400" s="4">
        <v>6.0353090469821504</v>
      </c>
      <c r="M400" t="s">
        <v>734</v>
      </c>
      <c r="N400" s="4">
        <v>3.00061959410829</v>
      </c>
      <c r="O400" s="4">
        <v>4.6516922036522299</v>
      </c>
      <c r="P400" s="4">
        <v>1.2128652278776</v>
      </c>
      <c r="Q400" s="4">
        <v>3.8352919159800201</v>
      </c>
      <c r="R400">
        <v>1.2541524804071501E-4</v>
      </c>
      <c r="S400">
        <v>5.4871869280464299E-4</v>
      </c>
      <c r="T400" s="4">
        <v>5.8645574315298301</v>
      </c>
      <c r="U400" s="4">
        <v>3.4388269757746301</v>
      </c>
      <c r="V400" t="s">
        <v>5426</v>
      </c>
      <c r="W400">
        <v>2</v>
      </c>
      <c r="X400">
        <v>1</v>
      </c>
      <c r="Y400" t="s">
        <v>8976</v>
      </c>
      <c r="Z400">
        <v>99.7</v>
      </c>
      <c r="AA400">
        <v>100</v>
      </c>
      <c r="AB400" t="s">
        <v>759</v>
      </c>
      <c r="AC400" t="s">
        <v>8977</v>
      </c>
      <c r="AD400" t="s">
        <v>8978</v>
      </c>
      <c r="AE400" t="s">
        <v>762</v>
      </c>
      <c r="AF400" t="s">
        <v>762</v>
      </c>
      <c r="AG400" t="s">
        <v>762</v>
      </c>
      <c r="AH400" t="s">
        <v>762</v>
      </c>
      <c r="AI400" t="s">
        <v>762</v>
      </c>
      <c r="AJ400" t="s">
        <v>45</v>
      </c>
      <c r="AK400" t="s">
        <v>46</v>
      </c>
      <c r="AL400" t="s">
        <v>401</v>
      </c>
      <c r="AM400" t="s">
        <v>406</v>
      </c>
      <c r="AN400" t="s">
        <v>8289</v>
      </c>
      <c r="AO400" t="s">
        <v>8289</v>
      </c>
      <c r="AP400" t="s">
        <v>8289</v>
      </c>
      <c r="AQ400" t="s">
        <v>8976</v>
      </c>
      <c r="AR400" t="s">
        <v>8979</v>
      </c>
      <c r="AS400" t="s">
        <v>8980</v>
      </c>
    </row>
    <row r="401" spans="1:45" x14ac:dyDescent="0.25">
      <c r="A401" t="s">
        <v>9161</v>
      </c>
      <c r="B401">
        <v>2</v>
      </c>
      <c r="C401">
        <v>52</v>
      </c>
      <c r="D401" s="4">
        <v>2.3804761428476202</v>
      </c>
      <c r="E401">
        <v>30.092911679219998</v>
      </c>
      <c r="F401">
        <v>0.5</v>
      </c>
      <c r="G401">
        <v>44.5</v>
      </c>
      <c r="H401">
        <v>4</v>
      </c>
      <c r="I401">
        <v>4</v>
      </c>
      <c r="J401" t="s">
        <v>734</v>
      </c>
      <c r="K401" s="4">
        <v>1.92009628124913</v>
      </c>
      <c r="L401" s="4">
        <v>47.771059114260702</v>
      </c>
      <c r="M401" t="s">
        <v>734</v>
      </c>
      <c r="N401" s="4">
        <v>10.8104175797786</v>
      </c>
      <c r="O401" s="4">
        <v>4.6152337818673104</v>
      </c>
      <c r="P401" s="4">
        <v>0.984084776774373</v>
      </c>
      <c r="Q401" s="4">
        <v>4.6898741762829603</v>
      </c>
      <c r="R401" s="3">
        <v>2.7337309883432901E-6</v>
      </c>
      <c r="S401" s="3">
        <v>1.9411017241253199E-5</v>
      </c>
      <c r="T401" s="4">
        <v>5.5993185586416798</v>
      </c>
      <c r="U401" s="4">
        <v>3.63114900509294</v>
      </c>
      <c r="V401" t="s">
        <v>5426</v>
      </c>
      <c r="W401">
        <v>0</v>
      </c>
      <c r="X401">
        <v>1</v>
      </c>
      <c r="Y401" t="s">
        <v>9162</v>
      </c>
      <c r="Z401">
        <v>100</v>
      </c>
      <c r="AA401">
        <v>100</v>
      </c>
      <c r="AB401" t="s">
        <v>759</v>
      </c>
      <c r="AC401" t="s">
        <v>9163</v>
      </c>
      <c r="AD401" t="s">
        <v>9164</v>
      </c>
      <c r="AE401" t="s">
        <v>762</v>
      </c>
      <c r="AF401" t="s">
        <v>762</v>
      </c>
      <c r="AG401" t="s">
        <v>762</v>
      </c>
      <c r="AH401" t="s">
        <v>762</v>
      </c>
      <c r="AI401" t="s">
        <v>762</v>
      </c>
      <c r="AJ401" t="s">
        <v>45</v>
      </c>
      <c r="AK401" t="s">
        <v>173</v>
      </c>
      <c r="AL401" t="s">
        <v>5705</v>
      </c>
      <c r="AM401" t="s">
        <v>5706</v>
      </c>
      <c r="AN401" t="s">
        <v>9165</v>
      </c>
      <c r="AO401" t="s">
        <v>9163</v>
      </c>
      <c r="AP401" t="s">
        <v>9163</v>
      </c>
      <c r="AQ401" t="s">
        <v>9166</v>
      </c>
      <c r="AR401" t="s">
        <v>9167</v>
      </c>
      <c r="AS401" t="s">
        <v>9167</v>
      </c>
    </row>
    <row r="402" spans="1:45" x14ac:dyDescent="0.25">
      <c r="A402" t="s">
        <v>7893</v>
      </c>
      <c r="B402">
        <v>1</v>
      </c>
      <c r="C402">
        <v>19</v>
      </c>
      <c r="D402" s="4">
        <v>1</v>
      </c>
      <c r="E402">
        <v>17.385338650713699</v>
      </c>
      <c r="F402">
        <v>0</v>
      </c>
      <c r="G402">
        <v>17</v>
      </c>
      <c r="H402">
        <v>4</v>
      </c>
      <c r="I402">
        <v>4</v>
      </c>
      <c r="J402" t="s">
        <v>734</v>
      </c>
      <c r="K402" s="4">
        <v>0.61380158667180695</v>
      </c>
      <c r="L402" s="4">
        <v>15.9601713344943</v>
      </c>
      <c r="M402" t="s">
        <v>734</v>
      </c>
      <c r="N402" s="4">
        <v>5.0140194402192604</v>
      </c>
      <c r="O402" s="4">
        <v>4.61487708729838</v>
      </c>
      <c r="P402" s="4">
        <v>1.4157662948541401</v>
      </c>
      <c r="Q402" s="4">
        <v>3.2596319774471301</v>
      </c>
      <c r="R402">
        <v>1.1155686466376501E-3</v>
      </c>
      <c r="S402">
        <v>3.8217998648960999E-3</v>
      </c>
      <c r="T402" s="4">
        <v>6.0306433821525198</v>
      </c>
      <c r="U402" s="4">
        <v>3.1991107924442499</v>
      </c>
      <c r="V402" t="s">
        <v>5426</v>
      </c>
      <c r="W402">
        <v>0</v>
      </c>
      <c r="X402">
        <v>1</v>
      </c>
      <c r="Y402" t="s">
        <v>7894</v>
      </c>
      <c r="Z402">
        <v>100</v>
      </c>
      <c r="AA402">
        <v>100</v>
      </c>
      <c r="AB402" t="s">
        <v>759</v>
      </c>
      <c r="AC402" t="s">
        <v>3963</v>
      </c>
      <c r="AD402" t="s">
        <v>7895</v>
      </c>
      <c r="AE402" t="s">
        <v>762</v>
      </c>
      <c r="AF402" t="s">
        <v>762</v>
      </c>
      <c r="AG402" t="s">
        <v>762</v>
      </c>
      <c r="AH402" t="s">
        <v>762</v>
      </c>
      <c r="AI402" t="s">
        <v>762</v>
      </c>
      <c r="AJ402" t="s">
        <v>45</v>
      </c>
      <c r="AK402" t="s">
        <v>46</v>
      </c>
      <c r="AL402" t="s">
        <v>401</v>
      </c>
      <c r="AM402" t="s">
        <v>406</v>
      </c>
      <c r="AN402" t="s">
        <v>3633</v>
      </c>
      <c r="AO402" t="s">
        <v>3963</v>
      </c>
      <c r="AP402" t="s">
        <v>3963</v>
      </c>
      <c r="AQ402" t="s">
        <v>7896</v>
      </c>
      <c r="AR402" t="s">
        <v>7897</v>
      </c>
      <c r="AS402" t="s">
        <v>7897</v>
      </c>
    </row>
    <row r="403" spans="1:45" x14ac:dyDescent="0.25">
      <c r="A403" t="s">
        <v>9350</v>
      </c>
      <c r="B403">
        <v>1</v>
      </c>
      <c r="C403">
        <v>10</v>
      </c>
      <c r="D403" s="4">
        <v>0.5</v>
      </c>
      <c r="E403">
        <v>8.6554414483991895</v>
      </c>
      <c r="F403">
        <v>0</v>
      </c>
      <c r="G403">
        <v>8</v>
      </c>
      <c r="H403">
        <v>4</v>
      </c>
      <c r="I403">
        <v>4</v>
      </c>
      <c r="J403" t="s">
        <v>734</v>
      </c>
      <c r="K403" s="4">
        <v>0.38559231456961701</v>
      </c>
      <c r="L403" s="4">
        <v>9.6072146990353602</v>
      </c>
      <c r="M403" t="s">
        <v>734</v>
      </c>
      <c r="N403" s="4">
        <v>4.5260164915077103</v>
      </c>
      <c r="O403" s="4">
        <v>4.5781930849232504</v>
      </c>
      <c r="P403" s="4">
        <v>1.3801681913203001</v>
      </c>
      <c r="Q403" s="4">
        <v>3.3171269369305301</v>
      </c>
      <c r="R403">
        <v>9.0948285453380101E-4</v>
      </c>
      <c r="S403">
        <v>3.1888350568619601E-3</v>
      </c>
      <c r="T403" s="4">
        <v>5.9583612762435498</v>
      </c>
      <c r="U403" s="4">
        <v>3.1980248936029501</v>
      </c>
      <c r="V403" t="s">
        <v>5426</v>
      </c>
      <c r="W403">
        <v>0</v>
      </c>
      <c r="X403">
        <v>1</v>
      </c>
      <c r="Y403" t="s">
        <v>9351</v>
      </c>
      <c r="Z403">
        <v>99.396000000000001</v>
      </c>
      <c r="AA403">
        <v>100</v>
      </c>
      <c r="AB403" t="s">
        <v>759</v>
      </c>
      <c r="AC403" t="s">
        <v>7233</v>
      </c>
      <c r="AD403" t="s">
        <v>9352</v>
      </c>
      <c r="AE403" t="s">
        <v>762</v>
      </c>
      <c r="AF403" t="s">
        <v>762</v>
      </c>
      <c r="AG403" t="s">
        <v>762</v>
      </c>
      <c r="AH403" t="s">
        <v>762</v>
      </c>
      <c r="AI403" t="s">
        <v>762</v>
      </c>
      <c r="AJ403" t="s">
        <v>45</v>
      </c>
      <c r="AK403" t="s">
        <v>4553</v>
      </c>
      <c r="AL403" t="s">
        <v>6122</v>
      </c>
      <c r="AM403" t="s">
        <v>6123</v>
      </c>
      <c r="AN403" t="s">
        <v>6124</v>
      </c>
      <c r="AO403" t="s">
        <v>7233</v>
      </c>
      <c r="AP403" t="s">
        <v>7233</v>
      </c>
      <c r="AQ403" t="s">
        <v>9353</v>
      </c>
      <c r="AR403" t="s">
        <v>9354</v>
      </c>
      <c r="AS403" t="s">
        <v>9355</v>
      </c>
    </row>
    <row r="404" spans="1:45" x14ac:dyDescent="0.25">
      <c r="A404" t="s">
        <v>9067</v>
      </c>
      <c r="B404">
        <v>0</v>
      </c>
      <c r="C404">
        <v>7</v>
      </c>
      <c r="D404" s="4">
        <v>0</v>
      </c>
      <c r="E404">
        <v>2.62995563967658</v>
      </c>
      <c r="F404">
        <v>0</v>
      </c>
      <c r="G404">
        <v>5.5</v>
      </c>
      <c r="H404">
        <v>4</v>
      </c>
      <c r="I404">
        <v>4</v>
      </c>
      <c r="J404" t="s">
        <v>734</v>
      </c>
      <c r="K404" s="4">
        <v>0</v>
      </c>
      <c r="L404" s="4">
        <v>5.7224528912995201</v>
      </c>
      <c r="M404" t="s">
        <v>734</v>
      </c>
      <c r="N404" s="4">
        <v>15.269653145894299</v>
      </c>
      <c r="O404" s="4">
        <v>4.5698358671024701</v>
      </c>
      <c r="P404" s="4">
        <v>1.1048408664790299</v>
      </c>
      <c r="Q404" s="4">
        <v>4.1361937322846201</v>
      </c>
      <c r="R404" s="3">
        <v>3.5311410458968702E-5</v>
      </c>
      <c r="S404">
        <v>1.85925789165775E-4</v>
      </c>
      <c r="T404" s="4">
        <v>5.6746767335815003</v>
      </c>
      <c r="U404" s="4">
        <v>3.46499500062344</v>
      </c>
      <c r="V404" t="s">
        <v>5426</v>
      </c>
      <c r="W404">
        <v>0</v>
      </c>
      <c r="X404">
        <v>1</v>
      </c>
      <c r="Y404" t="s">
        <v>9068</v>
      </c>
      <c r="Z404">
        <v>99.697999999999993</v>
      </c>
      <c r="AA404">
        <v>100</v>
      </c>
      <c r="AB404" t="s">
        <v>759</v>
      </c>
      <c r="AC404" t="s">
        <v>9069</v>
      </c>
      <c r="AD404" t="s">
        <v>9070</v>
      </c>
      <c r="AE404" t="s">
        <v>762</v>
      </c>
      <c r="AF404" t="s">
        <v>762</v>
      </c>
      <c r="AG404" t="s">
        <v>762</v>
      </c>
      <c r="AH404" t="s">
        <v>762</v>
      </c>
      <c r="AI404" t="s">
        <v>762</v>
      </c>
      <c r="AJ404" t="s">
        <v>45</v>
      </c>
      <c r="AK404" t="s">
        <v>46</v>
      </c>
      <c r="AL404" t="s">
        <v>401</v>
      </c>
      <c r="AM404" t="s">
        <v>415</v>
      </c>
      <c r="AN404" t="s">
        <v>416</v>
      </c>
      <c r="AO404" t="s">
        <v>9069</v>
      </c>
      <c r="AP404" t="s">
        <v>9069</v>
      </c>
      <c r="AQ404" t="s">
        <v>9071</v>
      </c>
      <c r="AR404" t="s">
        <v>9072</v>
      </c>
      <c r="AS404" t="s">
        <v>9073</v>
      </c>
    </row>
    <row r="405" spans="1:45" x14ac:dyDescent="0.25">
      <c r="A405" t="s">
        <v>9189</v>
      </c>
      <c r="B405">
        <v>0</v>
      </c>
      <c r="C405">
        <v>7</v>
      </c>
      <c r="D405" s="4">
        <v>0</v>
      </c>
      <c r="E405">
        <v>6.9462219947249002</v>
      </c>
      <c r="F405">
        <v>0</v>
      </c>
      <c r="G405">
        <v>4</v>
      </c>
      <c r="H405">
        <v>4</v>
      </c>
      <c r="I405">
        <v>4</v>
      </c>
      <c r="J405" t="s">
        <v>734</v>
      </c>
      <c r="K405" s="4">
        <v>0</v>
      </c>
      <c r="L405" s="4">
        <v>5.4650864067597098</v>
      </c>
      <c r="M405" t="s">
        <v>734</v>
      </c>
      <c r="N405" s="4">
        <v>7.2910445184671699</v>
      </c>
      <c r="O405" s="4">
        <v>4.55924848951123</v>
      </c>
      <c r="P405" s="4">
        <v>1.19406668295156</v>
      </c>
      <c r="Q405" s="4">
        <v>3.8182528284278399</v>
      </c>
      <c r="R405">
        <v>1.34400149489734E-4</v>
      </c>
      <c r="S405">
        <v>5.8004275042937805E-4</v>
      </c>
      <c r="T405" s="4">
        <v>5.7533151724627896</v>
      </c>
      <c r="U405" s="4">
        <v>3.3651818065596699</v>
      </c>
      <c r="V405" t="s">
        <v>5426</v>
      </c>
      <c r="W405">
        <v>0</v>
      </c>
      <c r="X405">
        <v>1</v>
      </c>
      <c r="Y405" t="s">
        <v>9190</v>
      </c>
      <c r="Z405">
        <v>100</v>
      </c>
      <c r="AA405">
        <v>100</v>
      </c>
      <c r="AB405" t="s">
        <v>759</v>
      </c>
      <c r="AC405" t="s">
        <v>7566</v>
      </c>
      <c r="AD405" t="s">
        <v>9191</v>
      </c>
      <c r="AE405" t="s">
        <v>762</v>
      </c>
      <c r="AF405" t="s">
        <v>762</v>
      </c>
      <c r="AG405" t="s">
        <v>762</v>
      </c>
      <c r="AH405" t="s">
        <v>762</v>
      </c>
      <c r="AI405" t="s">
        <v>762</v>
      </c>
      <c r="AJ405" t="s">
        <v>45</v>
      </c>
      <c r="AK405" t="s">
        <v>46</v>
      </c>
      <c r="AL405" t="s">
        <v>60</v>
      </c>
      <c r="AM405" t="s">
        <v>3105</v>
      </c>
      <c r="AN405" t="s">
        <v>3106</v>
      </c>
      <c r="AO405" t="s">
        <v>7566</v>
      </c>
      <c r="AP405" t="s">
        <v>7566</v>
      </c>
      <c r="AQ405" t="s">
        <v>9192</v>
      </c>
      <c r="AR405" t="s">
        <v>9193</v>
      </c>
      <c r="AS405" t="s">
        <v>9194</v>
      </c>
    </row>
    <row r="406" spans="1:45" x14ac:dyDescent="0.25">
      <c r="A406" t="s">
        <v>8941</v>
      </c>
      <c r="B406">
        <v>0</v>
      </c>
      <c r="C406">
        <v>6</v>
      </c>
      <c r="D406" s="4">
        <v>0</v>
      </c>
      <c r="E406">
        <v>4.6904157598234297</v>
      </c>
      <c r="F406">
        <v>0</v>
      </c>
      <c r="G406">
        <v>6.5</v>
      </c>
      <c r="H406">
        <v>4</v>
      </c>
      <c r="I406">
        <v>4</v>
      </c>
      <c r="J406" t="s">
        <v>734</v>
      </c>
      <c r="K406" s="4">
        <v>0</v>
      </c>
      <c r="L406" s="4">
        <v>5.36359313680539</v>
      </c>
      <c r="M406" t="s">
        <v>734</v>
      </c>
      <c r="N406" s="4">
        <v>7.1928628053472696</v>
      </c>
      <c r="O406" s="4">
        <v>4.4744184217001601</v>
      </c>
      <c r="P406" s="4">
        <v>1.29286800088696</v>
      </c>
      <c r="Q406" s="4">
        <v>3.46084706144054</v>
      </c>
      <c r="R406">
        <v>5.3847863445895098E-4</v>
      </c>
      <c r="S406">
        <v>2.0100039483034599E-3</v>
      </c>
      <c r="T406" s="4">
        <v>5.7672864225871203</v>
      </c>
      <c r="U406" s="4">
        <v>3.1815504208131902</v>
      </c>
      <c r="V406" t="s">
        <v>5426</v>
      </c>
      <c r="W406">
        <v>2</v>
      </c>
      <c r="X406">
        <v>1</v>
      </c>
      <c r="Y406" t="s">
        <v>8942</v>
      </c>
      <c r="Z406">
        <v>100</v>
      </c>
      <c r="AA406">
        <v>100</v>
      </c>
      <c r="AB406" t="s">
        <v>759</v>
      </c>
      <c r="AC406" t="s">
        <v>8943</v>
      </c>
      <c r="AD406" t="s">
        <v>8944</v>
      </c>
      <c r="AE406" t="s">
        <v>762</v>
      </c>
      <c r="AF406" t="s">
        <v>762</v>
      </c>
      <c r="AG406" t="s">
        <v>762</v>
      </c>
      <c r="AH406" t="s">
        <v>762</v>
      </c>
      <c r="AI406" t="s">
        <v>762</v>
      </c>
      <c r="AJ406" t="s">
        <v>45</v>
      </c>
      <c r="AK406" t="s">
        <v>173</v>
      </c>
      <c r="AL406" t="s">
        <v>8945</v>
      </c>
      <c r="AM406" t="s">
        <v>8945</v>
      </c>
      <c r="AN406" t="s">
        <v>8945</v>
      </c>
      <c r="AO406" t="s">
        <v>8945</v>
      </c>
      <c r="AP406" t="s">
        <v>8945</v>
      </c>
      <c r="AQ406" t="s">
        <v>8946</v>
      </c>
      <c r="AR406" t="s">
        <v>8947</v>
      </c>
      <c r="AS406" t="s">
        <v>8947</v>
      </c>
    </row>
    <row r="407" spans="1:45" x14ac:dyDescent="0.25">
      <c r="A407" t="s">
        <v>9221</v>
      </c>
      <c r="B407">
        <v>1</v>
      </c>
      <c r="C407">
        <v>26</v>
      </c>
      <c r="D407" s="4">
        <v>0.95742710775633799</v>
      </c>
      <c r="E407">
        <v>26.894857005259102</v>
      </c>
      <c r="F407">
        <v>0.5</v>
      </c>
      <c r="G407">
        <v>18.5</v>
      </c>
      <c r="H407">
        <v>4</v>
      </c>
      <c r="I407">
        <v>4</v>
      </c>
      <c r="J407" t="s">
        <v>734</v>
      </c>
      <c r="K407" s="4">
        <v>1.0001741782578699</v>
      </c>
      <c r="L407" s="4">
        <v>21.3246568169128</v>
      </c>
      <c r="M407" t="s">
        <v>734</v>
      </c>
      <c r="N407" s="4">
        <v>6.9227951942523704</v>
      </c>
      <c r="O407" s="4">
        <v>4.4408473492268197</v>
      </c>
      <c r="P407" s="4">
        <v>1.12443012584618</v>
      </c>
      <c r="Q407" s="4">
        <v>3.94942046388601</v>
      </c>
      <c r="R407" s="3">
        <v>7.8340635904748602E-5</v>
      </c>
      <c r="S407">
        <v>3.7153338893632603E-4</v>
      </c>
      <c r="T407" s="4">
        <v>5.5652774750729996</v>
      </c>
      <c r="U407" s="4">
        <v>3.3164172233806402</v>
      </c>
      <c r="V407" t="s">
        <v>5426</v>
      </c>
      <c r="W407">
        <v>0</v>
      </c>
      <c r="X407">
        <v>1</v>
      </c>
      <c r="Y407" t="s">
        <v>9222</v>
      </c>
      <c r="Z407">
        <v>99.700999999999993</v>
      </c>
      <c r="AA407">
        <v>100</v>
      </c>
      <c r="AB407" t="s">
        <v>759</v>
      </c>
      <c r="AC407" t="s">
        <v>9223</v>
      </c>
      <c r="AD407" t="s">
        <v>9224</v>
      </c>
      <c r="AE407" t="s">
        <v>762</v>
      </c>
      <c r="AF407" t="s">
        <v>762</v>
      </c>
      <c r="AG407" t="s">
        <v>762</v>
      </c>
      <c r="AH407" t="s">
        <v>762</v>
      </c>
      <c r="AI407" t="s">
        <v>762</v>
      </c>
      <c r="AJ407" t="s">
        <v>45</v>
      </c>
      <c r="AK407" t="s">
        <v>46</v>
      </c>
      <c r="AL407" t="s">
        <v>401</v>
      </c>
      <c r="AM407" t="s">
        <v>415</v>
      </c>
      <c r="AN407" t="s">
        <v>9225</v>
      </c>
      <c r="AO407" t="s">
        <v>9223</v>
      </c>
      <c r="AP407" t="s">
        <v>9223</v>
      </c>
      <c r="AQ407" t="s">
        <v>9226</v>
      </c>
      <c r="AR407" t="s">
        <v>9227</v>
      </c>
      <c r="AS407" t="s">
        <v>9228</v>
      </c>
    </row>
    <row r="408" spans="1:45" x14ac:dyDescent="0.25">
      <c r="A408" t="s">
        <v>8956</v>
      </c>
      <c r="B408">
        <v>1</v>
      </c>
      <c r="C408">
        <v>16</v>
      </c>
      <c r="D408" s="4">
        <v>1</v>
      </c>
      <c r="E408">
        <v>9.1787798753429097</v>
      </c>
      <c r="F408">
        <v>0</v>
      </c>
      <c r="G408">
        <v>16</v>
      </c>
      <c r="H408">
        <v>4</v>
      </c>
      <c r="I408">
        <v>4</v>
      </c>
      <c r="J408" t="s">
        <v>734</v>
      </c>
      <c r="K408" s="4">
        <v>0.77118462913923402</v>
      </c>
      <c r="L408" s="4">
        <v>13.926916461213301</v>
      </c>
      <c r="M408" t="s">
        <v>734</v>
      </c>
      <c r="N408" s="4">
        <v>6.2793646825001401</v>
      </c>
      <c r="O408" s="4">
        <v>4.4085699816211497</v>
      </c>
      <c r="P408" s="4">
        <v>1.1354687941985799</v>
      </c>
      <c r="Q408" s="4">
        <v>3.88259897951025</v>
      </c>
      <c r="R408">
        <v>1.03345927570498E-4</v>
      </c>
      <c r="S408">
        <v>4.65789623908168E-4</v>
      </c>
      <c r="T408" s="4">
        <v>5.5440387758197396</v>
      </c>
      <c r="U408" s="4">
        <v>3.2731011874225699</v>
      </c>
      <c r="V408" t="s">
        <v>5426</v>
      </c>
      <c r="W408">
        <v>2</v>
      </c>
      <c r="X408">
        <v>1</v>
      </c>
      <c r="Y408" t="s">
        <v>8957</v>
      </c>
      <c r="Z408">
        <v>100</v>
      </c>
      <c r="AA408">
        <v>99.699700000000007</v>
      </c>
      <c r="AB408" t="s">
        <v>759</v>
      </c>
      <c r="AC408" t="s">
        <v>8958</v>
      </c>
      <c r="AD408" t="s">
        <v>8959</v>
      </c>
      <c r="AE408" t="s">
        <v>762</v>
      </c>
      <c r="AF408" t="s">
        <v>762</v>
      </c>
      <c r="AG408" t="s">
        <v>762</v>
      </c>
      <c r="AH408" t="s">
        <v>762</v>
      </c>
      <c r="AI408" t="s">
        <v>762</v>
      </c>
      <c r="AJ408" t="s">
        <v>45</v>
      </c>
      <c r="AK408" t="s">
        <v>46</v>
      </c>
      <c r="AL408" t="s">
        <v>401</v>
      </c>
      <c r="AM408" t="s">
        <v>406</v>
      </c>
      <c r="AN408" t="s">
        <v>8289</v>
      </c>
      <c r="AO408" t="s">
        <v>8289</v>
      </c>
      <c r="AP408" t="s">
        <v>8289</v>
      </c>
      <c r="AQ408" t="s">
        <v>8957</v>
      </c>
      <c r="AR408" t="s">
        <v>8960</v>
      </c>
      <c r="AS408" t="s">
        <v>8961</v>
      </c>
    </row>
    <row r="409" spans="1:45" x14ac:dyDescent="0.25">
      <c r="A409" t="s">
        <v>8514</v>
      </c>
      <c r="B409">
        <v>0</v>
      </c>
      <c r="C409">
        <v>6</v>
      </c>
      <c r="D409" s="4">
        <v>0</v>
      </c>
      <c r="E409">
        <v>4.9244289008980502</v>
      </c>
      <c r="F409">
        <v>0</v>
      </c>
      <c r="G409">
        <v>4</v>
      </c>
      <c r="H409">
        <v>4</v>
      </c>
      <c r="I409">
        <v>4</v>
      </c>
      <c r="J409" t="s">
        <v>734</v>
      </c>
      <c r="K409" s="4">
        <v>0</v>
      </c>
      <c r="L409" s="4">
        <v>4.8990889222827798</v>
      </c>
      <c r="M409" t="s">
        <v>734</v>
      </c>
      <c r="N409" s="4">
        <v>12.6583655385377</v>
      </c>
      <c r="O409" s="4">
        <v>4.38226660511258</v>
      </c>
      <c r="P409" s="4">
        <v>1.1756962288401001</v>
      </c>
      <c r="Q409" s="4">
        <v>3.7273799963073402</v>
      </c>
      <c r="R409">
        <v>1.9348063394877E-4</v>
      </c>
      <c r="S409">
        <v>8.0232915415623602E-4</v>
      </c>
      <c r="T409" s="4">
        <v>5.5579628339526801</v>
      </c>
      <c r="U409" s="4">
        <v>3.2065703762724702</v>
      </c>
      <c r="V409" t="s">
        <v>5426</v>
      </c>
      <c r="W409">
        <v>0</v>
      </c>
      <c r="X409">
        <v>1</v>
      </c>
      <c r="Y409" t="s">
        <v>8515</v>
      </c>
      <c r="Z409">
        <v>99.399000000000001</v>
      </c>
      <c r="AA409">
        <v>100</v>
      </c>
      <c r="AB409" t="s">
        <v>759</v>
      </c>
      <c r="AC409" t="s">
        <v>3994</v>
      </c>
      <c r="AD409" t="s">
        <v>8516</v>
      </c>
      <c r="AE409" t="s">
        <v>762</v>
      </c>
      <c r="AF409" t="s">
        <v>762</v>
      </c>
      <c r="AG409" t="s">
        <v>762</v>
      </c>
      <c r="AH409" t="s">
        <v>762</v>
      </c>
      <c r="AI409" t="s">
        <v>762</v>
      </c>
      <c r="AJ409" t="s">
        <v>45</v>
      </c>
      <c r="AK409" t="s">
        <v>46</v>
      </c>
      <c r="AL409" t="s">
        <v>47</v>
      </c>
      <c r="AM409" t="s">
        <v>3992</v>
      </c>
      <c r="AN409" t="s">
        <v>3993</v>
      </c>
      <c r="AO409" t="s">
        <v>3994</v>
      </c>
      <c r="AP409" t="s">
        <v>3994</v>
      </c>
      <c r="AQ409" t="s">
        <v>8517</v>
      </c>
      <c r="AR409" t="s">
        <v>8518</v>
      </c>
      <c r="AS409" t="s">
        <v>8519</v>
      </c>
    </row>
    <row r="410" spans="1:45" x14ac:dyDescent="0.25">
      <c r="A410" t="s">
        <v>8759</v>
      </c>
      <c r="B410">
        <v>0</v>
      </c>
      <c r="C410">
        <v>6</v>
      </c>
      <c r="D410" s="4">
        <v>0</v>
      </c>
      <c r="E410">
        <v>4.79583152331272</v>
      </c>
      <c r="F410">
        <v>0</v>
      </c>
      <c r="G410">
        <v>5</v>
      </c>
      <c r="H410">
        <v>4</v>
      </c>
      <c r="I410">
        <v>4</v>
      </c>
      <c r="J410" t="s">
        <v>734</v>
      </c>
      <c r="K410" s="4">
        <v>0</v>
      </c>
      <c r="L410" s="4">
        <v>4.9528139318779898</v>
      </c>
      <c r="M410" t="s">
        <v>734</v>
      </c>
      <c r="N410" s="4">
        <v>21.610820588800301</v>
      </c>
      <c r="O410" s="4">
        <v>4.3558276782857197</v>
      </c>
      <c r="P410" s="4">
        <v>1.5571584698634899</v>
      </c>
      <c r="Q410" s="4">
        <v>2.7972924802365098</v>
      </c>
      <c r="R410">
        <v>5.15328597416073E-3</v>
      </c>
      <c r="S410">
        <v>1.39804193663998E-2</v>
      </c>
      <c r="T410" s="4">
        <v>5.9129861481492103</v>
      </c>
      <c r="U410" s="4">
        <v>2.7986692084222402</v>
      </c>
      <c r="V410" t="s">
        <v>5426</v>
      </c>
      <c r="W410">
        <v>0</v>
      </c>
      <c r="X410">
        <v>1</v>
      </c>
      <c r="Y410" t="s">
        <v>8760</v>
      </c>
      <c r="Z410">
        <v>100</v>
      </c>
      <c r="AA410">
        <v>100</v>
      </c>
      <c r="AB410" t="s">
        <v>759</v>
      </c>
      <c r="AC410" t="s">
        <v>5703</v>
      </c>
      <c r="AD410" t="s">
        <v>8761</v>
      </c>
      <c r="AE410" t="s">
        <v>762</v>
      </c>
      <c r="AF410" t="s">
        <v>762</v>
      </c>
      <c r="AG410" t="s">
        <v>762</v>
      </c>
      <c r="AH410" t="s">
        <v>762</v>
      </c>
      <c r="AI410" t="s">
        <v>762</v>
      </c>
      <c r="AJ410" t="s">
        <v>45</v>
      </c>
      <c r="AK410" t="s">
        <v>173</v>
      </c>
      <c r="AL410" t="s">
        <v>5705</v>
      </c>
      <c r="AM410" t="s">
        <v>5706</v>
      </c>
      <c r="AN410" t="s">
        <v>5706</v>
      </c>
      <c r="AO410" t="s">
        <v>5703</v>
      </c>
      <c r="AP410" t="s">
        <v>5703</v>
      </c>
      <c r="AQ410" t="s">
        <v>8762</v>
      </c>
      <c r="AR410" t="s">
        <v>8763</v>
      </c>
      <c r="AS410" t="s">
        <v>8763</v>
      </c>
    </row>
    <row r="411" spans="1:45" x14ac:dyDescent="0.25">
      <c r="A411" t="s">
        <v>9099</v>
      </c>
      <c r="B411">
        <v>0</v>
      </c>
      <c r="C411">
        <v>6</v>
      </c>
      <c r="D411" s="4">
        <v>0</v>
      </c>
      <c r="E411">
        <v>6.4031242374328503</v>
      </c>
      <c r="F411">
        <v>0</v>
      </c>
      <c r="G411">
        <v>5</v>
      </c>
      <c r="H411">
        <v>4</v>
      </c>
      <c r="I411">
        <v>4</v>
      </c>
      <c r="J411" t="s">
        <v>734</v>
      </c>
      <c r="K411" s="4">
        <v>0</v>
      </c>
      <c r="L411" s="4">
        <v>4.7324242171386999</v>
      </c>
      <c r="M411" t="s">
        <v>734</v>
      </c>
      <c r="N411" s="4">
        <v>12.3307324174824</v>
      </c>
      <c r="O411" s="4">
        <v>4.2944208476309704</v>
      </c>
      <c r="P411" s="4">
        <v>1.7278184071488101</v>
      </c>
      <c r="Q411" s="4">
        <v>2.48545844277553</v>
      </c>
      <c r="R411">
        <v>1.29384692735312E-2</v>
      </c>
      <c r="S411">
        <v>3.0795495218460998E-2</v>
      </c>
      <c r="T411" s="4">
        <v>6.0222392547797803</v>
      </c>
      <c r="U411" s="4">
        <v>2.5666024404821699</v>
      </c>
      <c r="V411" t="s">
        <v>5426</v>
      </c>
      <c r="W411">
        <v>0</v>
      </c>
      <c r="X411">
        <v>1</v>
      </c>
      <c r="Y411" t="s">
        <v>9100</v>
      </c>
      <c r="Z411">
        <v>100</v>
      </c>
      <c r="AA411">
        <v>100</v>
      </c>
      <c r="AB411" t="s">
        <v>759</v>
      </c>
      <c r="AC411" t="s">
        <v>6584</v>
      </c>
      <c r="AD411" t="s">
        <v>9101</v>
      </c>
      <c r="AE411" t="s">
        <v>762</v>
      </c>
      <c r="AF411" t="s">
        <v>762</v>
      </c>
      <c r="AG411" t="s">
        <v>762</v>
      </c>
      <c r="AH411" t="s">
        <v>762</v>
      </c>
      <c r="AI411" t="s">
        <v>762</v>
      </c>
      <c r="AJ411" t="s">
        <v>45</v>
      </c>
      <c r="AK411" t="s">
        <v>4481</v>
      </c>
      <c r="AL411" t="s">
        <v>4481</v>
      </c>
      <c r="AM411" t="s">
        <v>6586</v>
      </c>
      <c r="AN411" t="s">
        <v>6587</v>
      </c>
      <c r="AO411" t="s">
        <v>6584</v>
      </c>
      <c r="AP411" t="s">
        <v>6584</v>
      </c>
      <c r="AQ411" t="s">
        <v>9102</v>
      </c>
      <c r="AR411" t="s">
        <v>9103</v>
      </c>
      <c r="AS411" t="s">
        <v>9103</v>
      </c>
    </row>
    <row r="412" spans="1:45" x14ac:dyDescent="0.25">
      <c r="A412" t="s">
        <v>8279</v>
      </c>
      <c r="B412">
        <v>6</v>
      </c>
      <c r="C412">
        <v>154</v>
      </c>
      <c r="D412" s="4">
        <v>6.7823299831252699</v>
      </c>
      <c r="E412">
        <v>53.068352150787597</v>
      </c>
      <c r="F412">
        <v>3.5</v>
      </c>
      <c r="G412">
        <v>139</v>
      </c>
      <c r="H412">
        <v>4</v>
      </c>
      <c r="I412">
        <v>4</v>
      </c>
      <c r="J412" t="s">
        <v>734</v>
      </c>
      <c r="K412" s="4">
        <v>7.7032244824652798</v>
      </c>
      <c r="L412" s="4">
        <v>151.12546371279501</v>
      </c>
      <c r="M412" t="s">
        <v>734</v>
      </c>
      <c r="N412" s="4">
        <v>51.510006632213297</v>
      </c>
      <c r="O412" s="4">
        <v>4.2788449931504102</v>
      </c>
      <c r="P412" s="4">
        <v>0.62112992500487996</v>
      </c>
      <c r="Q412" s="4">
        <v>6.8888083167411196</v>
      </c>
      <c r="R412" s="3">
        <v>5.6261686720361998E-12</v>
      </c>
      <c r="S412" s="3">
        <v>1.8710057099213101E-10</v>
      </c>
      <c r="T412" s="4">
        <v>4.8999749181552898</v>
      </c>
      <c r="U412" s="4">
        <v>3.6577150681455302</v>
      </c>
      <c r="V412" t="s">
        <v>5426</v>
      </c>
      <c r="W412">
        <v>0</v>
      </c>
      <c r="X412">
        <v>1</v>
      </c>
      <c r="Y412" t="s">
        <v>8280</v>
      </c>
      <c r="Z412">
        <v>99.695999999999998</v>
      </c>
      <c r="AA412">
        <v>100</v>
      </c>
      <c r="AB412" t="s">
        <v>759</v>
      </c>
      <c r="AC412" t="s">
        <v>6266</v>
      </c>
      <c r="AD412" t="s">
        <v>8281</v>
      </c>
      <c r="AE412" t="s">
        <v>762</v>
      </c>
      <c r="AF412" t="s">
        <v>762</v>
      </c>
      <c r="AG412" t="s">
        <v>762</v>
      </c>
      <c r="AH412" t="s">
        <v>762</v>
      </c>
      <c r="AI412" t="s">
        <v>762</v>
      </c>
      <c r="AJ412" t="s">
        <v>45</v>
      </c>
      <c r="AK412" t="s">
        <v>46</v>
      </c>
      <c r="AL412" t="s">
        <v>401</v>
      </c>
      <c r="AM412" t="s">
        <v>402</v>
      </c>
      <c r="AN412" t="s">
        <v>6268</v>
      </c>
      <c r="AO412" t="s">
        <v>6266</v>
      </c>
      <c r="AP412" t="s">
        <v>6266</v>
      </c>
      <c r="AQ412" t="s">
        <v>8282</v>
      </c>
      <c r="AR412" t="s">
        <v>8283</v>
      </c>
      <c r="AS412" t="s">
        <v>8284</v>
      </c>
    </row>
    <row r="413" spans="1:45" x14ac:dyDescent="0.25">
      <c r="A413" t="s">
        <v>7867</v>
      </c>
      <c r="B413">
        <v>2</v>
      </c>
      <c r="C413">
        <v>56</v>
      </c>
      <c r="D413" s="4">
        <v>1.4142135623731</v>
      </c>
      <c r="E413">
        <v>23.8659450542679</v>
      </c>
      <c r="F413">
        <v>1.5</v>
      </c>
      <c r="G413">
        <v>52.5</v>
      </c>
      <c r="H413">
        <v>4</v>
      </c>
      <c r="I413">
        <v>4</v>
      </c>
      <c r="J413" t="s">
        <v>734</v>
      </c>
      <c r="K413" s="4">
        <v>2.55634708688146</v>
      </c>
      <c r="L413" s="4">
        <v>50.280805279214803</v>
      </c>
      <c r="M413" t="s">
        <v>734</v>
      </c>
      <c r="N413" s="4">
        <v>25.031058488587501</v>
      </c>
      <c r="O413" s="4">
        <v>4.2667920339187404</v>
      </c>
      <c r="P413" s="4">
        <v>0.60014605491684803</v>
      </c>
      <c r="Q413" s="4">
        <v>7.1095894057154503</v>
      </c>
      <c r="R413" s="3">
        <v>1.16388685380986E-12</v>
      </c>
      <c r="S413" s="3">
        <v>4.2878266411372098E-11</v>
      </c>
      <c r="T413" s="4">
        <v>4.8669380888355898</v>
      </c>
      <c r="U413" s="4">
        <v>3.6666459790018999</v>
      </c>
      <c r="V413" t="s">
        <v>5426</v>
      </c>
      <c r="W413">
        <v>0</v>
      </c>
      <c r="X413">
        <v>4</v>
      </c>
      <c r="Y413" t="s">
        <v>7868</v>
      </c>
      <c r="Z413">
        <v>100</v>
      </c>
      <c r="AA413">
        <v>100</v>
      </c>
      <c r="AB413" t="s">
        <v>759</v>
      </c>
      <c r="AC413" t="s">
        <v>7468</v>
      </c>
      <c r="AD413" t="s">
        <v>7869</v>
      </c>
      <c r="AE413" t="s">
        <v>762</v>
      </c>
      <c r="AF413" t="s">
        <v>762</v>
      </c>
      <c r="AG413" t="s">
        <v>762</v>
      </c>
      <c r="AH413" t="s">
        <v>762</v>
      </c>
      <c r="AI413" t="s">
        <v>762</v>
      </c>
      <c r="AJ413" t="s">
        <v>45</v>
      </c>
      <c r="AK413" t="s">
        <v>46</v>
      </c>
      <c r="AL413" t="s">
        <v>47</v>
      </c>
      <c r="AM413" t="s">
        <v>52</v>
      </c>
      <c r="AN413" t="s">
        <v>52</v>
      </c>
      <c r="AO413" t="s">
        <v>7468</v>
      </c>
      <c r="AP413" t="s">
        <v>7468</v>
      </c>
      <c r="AQ413" t="s">
        <v>7868</v>
      </c>
      <c r="AR413" t="s">
        <v>7870</v>
      </c>
      <c r="AS413" t="s">
        <v>7871</v>
      </c>
    </row>
    <row r="414" spans="1:45" x14ac:dyDescent="0.25">
      <c r="A414" t="s">
        <v>8366</v>
      </c>
      <c r="B414">
        <v>0</v>
      </c>
      <c r="C414">
        <v>6</v>
      </c>
      <c r="D414" s="4">
        <v>0</v>
      </c>
      <c r="E414">
        <v>5.5602757725374303</v>
      </c>
      <c r="F414">
        <v>0</v>
      </c>
      <c r="G414">
        <v>5</v>
      </c>
      <c r="H414">
        <v>4</v>
      </c>
      <c r="I414">
        <v>4</v>
      </c>
      <c r="J414" t="s">
        <v>734</v>
      </c>
      <c r="K414" s="4">
        <v>0</v>
      </c>
      <c r="L414" s="4">
        <v>4.5606084913150404</v>
      </c>
      <c r="M414" t="s">
        <v>734</v>
      </c>
      <c r="N414" s="4">
        <v>12.0497850890984</v>
      </c>
      <c r="O414" s="4">
        <v>4.25444651203762</v>
      </c>
      <c r="P414" s="4">
        <v>1.35596964739308</v>
      </c>
      <c r="Q414" s="4">
        <v>3.1375676588462</v>
      </c>
      <c r="R414">
        <v>1.70355951595944E-3</v>
      </c>
      <c r="S414">
        <v>5.4677377393546802E-3</v>
      </c>
      <c r="T414" s="4">
        <v>5.6104161594307103</v>
      </c>
      <c r="U414" s="4">
        <v>2.89847686464454</v>
      </c>
      <c r="V414" t="s">
        <v>5426</v>
      </c>
      <c r="W414">
        <v>0</v>
      </c>
      <c r="X414">
        <v>1</v>
      </c>
      <c r="Y414" t="s">
        <v>8367</v>
      </c>
      <c r="Z414">
        <v>100</v>
      </c>
      <c r="AA414">
        <v>100</v>
      </c>
      <c r="AB414" t="s">
        <v>759</v>
      </c>
      <c r="AC414" t="s">
        <v>8368</v>
      </c>
      <c r="AD414" t="s">
        <v>8369</v>
      </c>
      <c r="AE414" t="s">
        <v>762</v>
      </c>
      <c r="AF414" t="s">
        <v>762</v>
      </c>
      <c r="AG414" t="s">
        <v>762</v>
      </c>
      <c r="AH414" t="s">
        <v>762</v>
      </c>
      <c r="AI414" t="s">
        <v>762</v>
      </c>
      <c r="AJ414" t="s">
        <v>45</v>
      </c>
      <c r="AK414" t="s">
        <v>46</v>
      </c>
      <c r="AL414" t="s">
        <v>47</v>
      </c>
      <c r="AM414" t="s">
        <v>48</v>
      </c>
      <c r="AN414" t="s">
        <v>8370</v>
      </c>
      <c r="AO414" t="s">
        <v>8368</v>
      </c>
      <c r="AP414" t="s">
        <v>8368</v>
      </c>
      <c r="AQ414" t="s">
        <v>8371</v>
      </c>
      <c r="AR414" t="s">
        <v>8372</v>
      </c>
      <c r="AS414" t="s">
        <v>8372</v>
      </c>
    </row>
    <row r="415" spans="1:45" x14ac:dyDescent="0.25">
      <c r="A415" t="s">
        <v>8341</v>
      </c>
      <c r="B415">
        <v>3</v>
      </c>
      <c r="C415">
        <v>60</v>
      </c>
      <c r="D415" s="4">
        <v>1.7078251276599301</v>
      </c>
      <c r="E415">
        <v>19.972898304118701</v>
      </c>
      <c r="F415">
        <v>2.5</v>
      </c>
      <c r="G415">
        <v>55</v>
      </c>
      <c r="H415">
        <v>4</v>
      </c>
      <c r="I415">
        <v>4</v>
      </c>
      <c r="J415" t="s">
        <v>734</v>
      </c>
      <c r="K415" s="4">
        <v>2.9989619807407202</v>
      </c>
      <c r="L415" s="4">
        <v>55.8373525719567</v>
      </c>
      <c r="M415" t="s">
        <v>734</v>
      </c>
      <c r="N415" s="4">
        <v>17.466415766401099</v>
      </c>
      <c r="O415" s="4">
        <v>4.2321536066358298</v>
      </c>
      <c r="P415" s="4">
        <v>0.56160766928193695</v>
      </c>
      <c r="Q415" s="4">
        <v>7.53578314207674</v>
      </c>
      <c r="R415" s="3">
        <v>4.8541269713182802E-14</v>
      </c>
      <c r="S415" s="3">
        <v>2.4194491688413799E-12</v>
      </c>
      <c r="T415" s="4">
        <v>4.7937612759177703</v>
      </c>
      <c r="U415" s="4">
        <v>3.6705459373539</v>
      </c>
      <c r="V415" t="s">
        <v>5426</v>
      </c>
      <c r="W415">
        <v>0</v>
      </c>
      <c r="X415">
        <v>1</v>
      </c>
      <c r="Y415" t="s">
        <v>8342</v>
      </c>
      <c r="Z415">
        <v>99.098999999999904</v>
      </c>
      <c r="AA415">
        <v>100</v>
      </c>
      <c r="AB415" t="s">
        <v>759</v>
      </c>
      <c r="AC415" t="s">
        <v>3882</v>
      </c>
      <c r="AD415" t="s">
        <v>8343</v>
      </c>
      <c r="AE415" t="s">
        <v>762</v>
      </c>
      <c r="AF415" t="s">
        <v>762</v>
      </c>
      <c r="AG415" t="s">
        <v>762</v>
      </c>
      <c r="AH415" t="s">
        <v>762</v>
      </c>
      <c r="AI415" t="s">
        <v>762</v>
      </c>
      <c r="AJ415" t="s">
        <v>45</v>
      </c>
      <c r="AK415" t="s">
        <v>46</v>
      </c>
      <c r="AL415" t="s">
        <v>47</v>
      </c>
      <c r="AM415" t="s">
        <v>3880</v>
      </c>
      <c r="AN415" t="s">
        <v>3881</v>
      </c>
      <c r="AO415" t="s">
        <v>3882</v>
      </c>
      <c r="AP415" t="s">
        <v>3882</v>
      </c>
      <c r="AQ415" t="s">
        <v>8344</v>
      </c>
      <c r="AR415" t="s">
        <v>8345</v>
      </c>
      <c r="AS415" t="s">
        <v>8346</v>
      </c>
    </row>
    <row r="416" spans="1:45" x14ac:dyDescent="0.25">
      <c r="A416" t="s">
        <v>9150</v>
      </c>
      <c r="B416">
        <v>0</v>
      </c>
      <c r="C416">
        <v>6</v>
      </c>
      <c r="D416" s="4">
        <v>0</v>
      </c>
      <c r="E416">
        <v>7.2284161474004804</v>
      </c>
      <c r="F416">
        <v>0</v>
      </c>
      <c r="G416">
        <v>4</v>
      </c>
      <c r="H416">
        <v>4</v>
      </c>
      <c r="I416">
        <v>4</v>
      </c>
      <c r="J416" t="s">
        <v>734</v>
      </c>
      <c r="K416" s="4">
        <v>0</v>
      </c>
      <c r="L416" s="4">
        <v>4.48770540487026</v>
      </c>
      <c r="M416" t="s">
        <v>734</v>
      </c>
      <c r="N416" s="4">
        <v>8.8678489752084495</v>
      </c>
      <c r="O416" s="4">
        <v>4.2280572858718903</v>
      </c>
      <c r="P416" s="4">
        <v>1.83011371760101</v>
      </c>
      <c r="Q416" s="4">
        <v>2.3102702554539598</v>
      </c>
      <c r="R416">
        <v>2.0873196604493702E-2</v>
      </c>
      <c r="S416">
        <v>4.57292481431767E-2</v>
      </c>
      <c r="T416" s="4">
        <v>6.0581710034728999</v>
      </c>
      <c r="U416" s="4">
        <v>2.3979435682708798</v>
      </c>
      <c r="V416" t="s">
        <v>5426</v>
      </c>
      <c r="W416">
        <v>0</v>
      </c>
      <c r="X416">
        <v>1</v>
      </c>
      <c r="Y416" t="s">
        <v>9151</v>
      </c>
      <c r="Z416">
        <v>100</v>
      </c>
      <c r="AA416">
        <v>100</v>
      </c>
      <c r="AB416" t="s">
        <v>759</v>
      </c>
      <c r="AC416" t="s">
        <v>9152</v>
      </c>
      <c r="AD416" t="s">
        <v>9153</v>
      </c>
      <c r="AE416" t="s">
        <v>762</v>
      </c>
      <c r="AF416" t="s">
        <v>762</v>
      </c>
      <c r="AG416" t="s">
        <v>762</v>
      </c>
      <c r="AH416" t="s">
        <v>762</v>
      </c>
      <c r="AI416" t="s">
        <v>762</v>
      </c>
      <c r="AJ416" t="s">
        <v>45</v>
      </c>
      <c r="AK416" t="s">
        <v>46</v>
      </c>
      <c r="AL416" t="s">
        <v>401</v>
      </c>
      <c r="AM416" t="s">
        <v>415</v>
      </c>
      <c r="AN416" t="s">
        <v>8362</v>
      </c>
      <c r="AO416" t="s">
        <v>9152</v>
      </c>
      <c r="AP416" t="s">
        <v>9152</v>
      </c>
      <c r="AQ416" t="s">
        <v>9151</v>
      </c>
      <c r="AR416" t="s">
        <v>9154</v>
      </c>
      <c r="AS416" t="s">
        <v>9154</v>
      </c>
    </row>
    <row r="417" spans="1:45" x14ac:dyDescent="0.25">
      <c r="A417" t="s">
        <v>8133</v>
      </c>
      <c r="B417">
        <v>0</v>
      </c>
      <c r="C417">
        <v>5</v>
      </c>
      <c r="D417" s="4">
        <v>0</v>
      </c>
      <c r="E417">
        <v>5.7373048260194999</v>
      </c>
      <c r="F417">
        <v>0</v>
      </c>
      <c r="G417">
        <v>3</v>
      </c>
      <c r="H417">
        <v>4</v>
      </c>
      <c r="I417">
        <v>4</v>
      </c>
      <c r="J417" t="s">
        <v>734</v>
      </c>
      <c r="K417" s="4">
        <v>0</v>
      </c>
      <c r="L417" s="4">
        <v>4.4945111911912097</v>
      </c>
      <c r="M417" t="s">
        <v>734</v>
      </c>
      <c r="N417" s="4">
        <v>2.2425466104259701</v>
      </c>
      <c r="O417" s="4">
        <v>4.20912035098657</v>
      </c>
      <c r="P417" s="4">
        <v>1.61321907383233</v>
      </c>
      <c r="Q417" s="4">
        <v>2.6091436800257202</v>
      </c>
      <c r="R417">
        <v>9.0769121760824502E-3</v>
      </c>
      <c r="S417">
        <v>2.29521208616984E-2</v>
      </c>
      <c r="T417" s="4">
        <v>5.8223394248189004</v>
      </c>
      <c r="U417" s="4">
        <v>2.59590127715424</v>
      </c>
      <c r="V417" t="s">
        <v>5426</v>
      </c>
      <c r="W417">
        <v>0</v>
      </c>
      <c r="X417">
        <v>1</v>
      </c>
      <c r="Y417" t="s">
        <v>8134</v>
      </c>
      <c r="Z417">
        <v>99.7</v>
      </c>
      <c r="AA417">
        <v>100</v>
      </c>
      <c r="AB417" t="s">
        <v>759</v>
      </c>
      <c r="AC417" t="s">
        <v>7330</v>
      </c>
      <c r="AD417" t="s">
        <v>8135</v>
      </c>
      <c r="AE417" t="s">
        <v>762</v>
      </c>
      <c r="AF417" t="s">
        <v>762</v>
      </c>
      <c r="AG417" t="s">
        <v>762</v>
      </c>
      <c r="AH417" t="s">
        <v>762</v>
      </c>
      <c r="AI417" t="s">
        <v>762</v>
      </c>
      <c r="AJ417" t="s">
        <v>45</v>
      </c>
      <c r="AK417" t="s">
        <v>46</v>
      </c>
      <c r="AL417" t="s">
        <v>47</v>
      </c>
      <c r="AM417" t="s">
        <v>52</v>
      </c>
      <c r="AN417" t="s">
        <v>7332</v>
      </c>
      <c r="AO417" t="s">
        <v>7330</v>
      </c>
      <c r="AP417" t="s">
        <v>7330</v>
      </c>
      <c r="AQ417" t="s">
        <v>8134</v>
      </c>
      <c r="AR417" t="s">
        <v>8136</v>
      </c>
      <c r="AS417" t="s">
        <v>8137</v>
      </c>
    </row>
    <row r="418" spans="1:45" x14ac:dyDescent="0.25">
      <c r="A418" t="s">
        <v>8060</v>
      </c>
      <c r="B418">
        <v>1</v>
      </c>
      <c r="C418">
        <v>15</v>
      </c>
      <c r="D418" s="4">
        <v>0.57735026918962595</v>
      </c>
      <c r="E418">
        <v>13.4039795085887</v>
      </c>
      <c r="F418">
        <v>0.5</v>
      </c>
      <c r="G418">
        <v>10</v>
      </c>
      <c r="H418">
        <v>4</v>
      </c>
      <c r="I418">
        <v>4</v>
      </c>
      <c r="J418" t="s">
        <v>734</v>
      </c>
      <c r="K418" s="4">
        <v>0.69288324641374399</v>
      </c>
      <c r="L418" s="4">
        <v>11.9430135104394</v>
      </c>
      <c r="M418" t="s">
        <v>734</v>
      </c>
      <c r="N418" s="4">
        <v>10.803850892062499</v>
      </c>
      <c r="O418" s="4">
        <v>4.2062565327502899</v>
      </c>
      <c r="P418" s="4">
        <v>1.18538813758906</v>
      </c>
      <c r="Q418" s="4">
        <v>3.54842131397174</v>
      </c>
      <c r="R418">
        <v>3.87547772738406E-4</v>
      </c>
      <c r="S418">
        <v>1.4903879550696301E-3</v>
      </c>
      <c r="T418" s="4">
        <v>5.3916446703393497</v>
      </c>
      <c r="U418" s="4">
        <v>3.0208683951612301</v>
      </c>
      <c r="V418" t="s">
        <v>5426</v>
      </c>
      <c r="W418">
        <v>0</v>
      </c>
      <c r="X418">
        <v>1</v>
      </c>
      <c r="Y418" t="s">
        <v>8061</v>
      </c>
      <c r="Z418">
        <v>100</v>
      </c>
      <c r="AA418">
        <v>100</v>
      </c>
      <c r="AB418" t="s">
        <v>759</v>
      </c>
      <c r="AC418" t="s">
        <v>6664</v>
      </c>
      <c r="AD418" t="s">
        <v>8062</v>
      </c>
      <c r="AE418" t="s">
        <v>762</v>
      </c>
      <c r="AF418" t="s">
        <v>762</v>
      </c>
      <c r="AG418" t="s">
        <v>762</v>
      </c>
      <c r="AH418" t="s">
        <v>762</v>
      </c>
      <c r="AI418" t="s">
        <v>762</v>
      </c>
      <c r="AJ418" t="s">
        <v>45</v>
      </c>
      <c r="AK418" t="s">
        <v>353</v>
      </c>
      <c r="AL418" t="s">
        <v>6666</v>
      </c>
      <c r="AM418" t="s">
        <v>6667</v>
      </c>
      <c r="AN418" t="s">
        <v>6668</v>
      </c>
      <c r="AO418" t="s">
        <v>6664</v>
      </c>
      <c r="AP418" t="s">
        <v>6664</v>
      </c>
      <c r="AQ418" t="s">
        <v>8063</v>
      </c>
      <c r="AR418" t="s">
        <v>8064</v>
      </c>
      <c r="AS418" t="s">
        <v>8065</v>
      </c>
    </row>
    <row r="419" spans="1:45" x14ac:dyDescent="0.25">
      <c r="A419" t="s">
        <v>7587</v>
      </c>
      <c r="B419">
        <v>1</v>
      </c>
      <c r="C419">
        <v>8</v>
      </c>
      <c r="D419" s="4">
        <v>0.5</v>
      </c>
      <c r="E419">
        <v>3.5</v>
      </c>
      <c r="F419">
        <v>0</v>
      </c>
      <c r="G419">
        <v>7.5</v>
      </c>
      <c r="H419">
        <v>4</v>
      </c>
      <c r="I419">
        <v>4</v>
      </c>
      <c r="J419" t="s">
        <v>734</v>
      </c>
      <c r="K419" s="4">
        <v>0.38559231456961701</v>
      </c>
      <c r="L419" s="4">
        <v>7.2850731797154999</v>
      </c>
      <c r="M419" t="s">
        <v>734</v>
      </c>
      <c r="N419" s="4">
        <v>7.7029587839475901</v>
      </c>
      <c r="O419" s="4">
        <v>4.1727174808147502</v>
      </c>
      <c r="P419" s="4">
        <v>1.1241647714299801</v>
      </c>
      <c r="Q419" s="4">
        <v>3.7118379679403199</v>
      </c>
      <c r="R419">
        <v>2.0575969526503399E-4</v>
      </c>
      <c r="S419">
        <v>8.4909276844759198E-4</v>
      </c>
      <c r="T419" s="4">
        <v>5.2968822522447203</v>
      </c>
      <c r="U419" s="4">
        <v>3.04855270938477</v>
      </c>
      <c r="V419" t="s">
        <v>5426</v>
      </c>
      <c r="W419">
        <v>0</v>
      </c>
      <c r="X419">
        <v>1</v>
      </c>
      <c r="Y419" t="s">
        <v>7588</v>
      </c>
      <c r="Z419">
        <v>99.695999999999998</v>
      </c>
      <c r="AA419">
        <v>100</v>
      </c>
      <c r="AB419" t="s">
        <v>759</v>
      </c>
      <c r="AC419" t="s">
        <v>6442</v>
      </c>
      <c r="AD419" t="s">
        <v>7589</v>
      </c>
      <c r="AE419" t="s">
        <v>762</v>
      </c>
      <c r="AF419" t="s">
        <v>762</v>
      </c>
      <c r="AG419" t="s">
        <v>762</v>
      </c>
      <c r="AH419" t="s">
        <v>762</v>
      </c>
      <c r="AI419" t="s">
        <v>762</v>
      </c>
      <c r="AJ419" t="s">
        <v>45</v>
      </c>
      <c r="AK419" t="s">
        <v>78</v>
      </c>
      <c r="AL419" t="s">
        <v>4133</v>
      </c>
      <c r="AM419" t="s">
        <v>4134</v>
      </c>
      <c r="AN419" t="s">
        <v>4135</v>
      </c>
      <c r="AO419" t="s">
        <v>6442</v>
      </c>
      <c r="AP419" t="s">
        <v>6442</v>
      </c>
      <c r="AQ419" t="s">
        <v>7590</v>
      </c>
      <c r="AR419" t="s">
        <v>7591</v>
      </c>
      <c r="AS419" t="s">
        <v>7592</v>
      </c>
    </row>
    <row r="420" spans="1:45" x14ac:dyDescent="0.25">
      <c r="A420" t="s">
        <v>9023</v>
      </c>
      <c r="B420">
        <v>5</v>
      </c>
      <c r="C420">
        <v>104</v>
      </c>
      <c r="D420" s="4">
        <v>8.2209083034256807</v>
      </c>
      <c r="E420">
        <v>28.6632749931569</v>
      </c>
      <c r="F420">
        <v>1</v>
      </c>
      <c r="G420">
        <v>103</v>
      </c>
      <c r="H420">
        <v>4</v>
      </c>
      <c r="I420">
        <v>4</v>
      </c>
      <c r="J420" t="s">
        <v>734</v>
      </c>
      <c r="K420" s="4">
        <v>5.8810853119101001</v>
      </c>
      <c r="L420" s="4">
        <v>104.90546811418599</v>
      </c>
      <c r="M420" t="s">
        <v>734</v>
      </c>
      <c r="N420" s="4">
        <v>28.6655852854024</v>
      </c>
      <c r="O420" s="4">
        <v>4.1341154187408797</v>
      </c>
      <c r="P420" s="4">
        <v>0.95748219692446102</v>
      </c>
      <c r="Q420" s="4">
        <v>4.3176942944945802</v>
      </c>
      <c r="R420" s="3">
        <v>1.57667599350977E-5</v>
      </c>
      <c r="S420" s="3">
        <v>9.1088872170496095E-5</v>
      </c>
      <c r="T420" s="4">
        <v>5.0915976156653402</v>
      </c>
      <c r="U420" s="4">
        <v>3.1766332218164202</v>
      </c>
      <c r="V420" t="s">
        <v>5426</v>
      </c>
      <c r="W420">
        <v>0</v>
      </c>
      <c r="X420">
        <v>2</v>
      </c>
      <c r="Y420" t="s">
        <v>9024</v>
      </c>
      <c r="Z420">
        <v>99.700999999999993</v>
      </c>
      <c r="AA420">
        <v>100</v>
      </c>
      <c r="AB420" t="s">
        <v>759</v>
      </c>
      <c r="AC420" t="s">
        <v>9025</v>
      </c>
      <c r="AD420" t="s">
        <v>9026</v>
      </c>
      <c r="AE420" t="s">
        <v>762</v>
      </c>
      <c r="AF420" t="s">
        <v>762</v>
      </c>
      <c r="AG420" t="s">
        <v>762</v>
      </c>
      <c r="AH420" t="s">
        <v>762</v>
      </c>
      <c r="AI420" t="s">
        <v>762</v>
      </c>
      <c r="AJ420" t="s">
        <v>45</v>
      </c>
      <c r="AK420" t="s">
        <v>3255</v>
      </c>
      <c r="AL420" t="s">
        <v>8773</v>
      </c>
      <c r="AM420" t="s">
        <v>8774</v>
      </c>
      <c r="AN420" t="s">
        <v>8775</v>
      </c>
      <c r="AO420" t="s">
        <v>9025</v>
      </c>
      <c r="AP420" t="s">
        <v>9025</v>
      </c>
      <c r="AQ420" t="s">
        <v>9024</v>
      </c>
      <c r="AR420" t="s">
        <v>9027</v>
      </c>
      <c r="AS420" t="s">
        <v>9028</v>
      </c>
    </row>
    <row r="421" spans="1:45" x14ac:dyDescent="0.25">
      <c r="A421" t="s">
        <v>9345</v>
      </c>
      <c r="B421">
        <v>1</v>
      </c>
      <c r="C421">
        <v>13</v>
      </c>
      <c r="D421" s="4">
        <v>1</v>
      </c>
      <c r="E421">
        <v>8.8128693776015208</v>
      </c>
      <c r="F421">
        <v>0</v>
      </c>
      <c r="G421">
        <v>12.5</v>
      </c>
      <c r="H421">
        <v>4</v>
      </c>
      <c r="I421">
        <v>4</v>
      </c>
      <c r="J421" t="s">
        <v>734</v>
      </c>
      <c r="K421" s="4">
        <v>0.61458186368825396</v>
      </c>
      <c r="L421" s="4">
        <v>11.1552440651467</v>
      </c>
      <c r="M421" t="s">
        <v>734</v>
      </c>
      <c r="N421" s="4">
        <v>4.7322504190285803</v>
      </c>
      <c r="O421" s="4">
        <v>4.0938662528641299</v>
      </c>
      <c r="P421" s="4">
        <v>1.24191500163201</v>
      </c>
      <c r="Q421" s="4">
        <v>3.29641420506583</v>
      </c>
      <c r="R421">
        <v>9.7927519574748196E-4</v>
      </c>
      <c r="S421">
        <v>3.4053591622299601E-3</v>
      </c>
      <c r="T421" s="4">
        <v>5.3357812544961396</v>
      </c>
      <c r="U421" s="4">
        <v>2.8519512512321099</v>
      </c>
      <c r="V421" t="s">
        <v>5426</v>
      </c>
      <c r="W421">
        <v>0</v>
      </c>
      <c r="X421">
        <v>1</v>
      </c>
      <c r="Y421" t="s">
        <v>9346</v>
      </c>
      <c r="Z421">
        <v>100</v>
      </c>
      <c r="AA421">
        <v>100</v>
      </c>
      <c r="AB421" t="s">
        <v>759</v>
      </c>
      <c r="AC421" t="s">
        <v>3963</v>
      </c>
      <c r="AD421" t="s">
        <v>9347</v>
      </c>
      <c r="AE421" t="s">
        <v>762</v>
      </c>
      <c r="AF421" t="s">
        <v>762</v>
      </c>
      <c r="AG421" t="s">
        <v>762</v>
      </c>
      <c r="AH421" t="s">
        <v>762</v>
      </c>
      <c r="AI421" t="s">
        <v>762</v>
      </c>
      <c r="AJ421" t="s">
        <v>45</v>
      </c>
      <c r="AK421" t="s">
        <v>46</v>
      </c>
      <c r="AL421" t="s">
        <v>401</v>
      </c>
      <c r="AM421" t="s">
        <v>406</v>
      </c>
      <c r="AN421" t="s">
        <v>3633</v>
      </c>
      <c r="AO421" t="s">
        <v>3963</v>
      </c>
      <c r="AP421" t="s">
        <v>3963</v>
      </c>
      <c r="AQ421" t="s">
        <v>9348</v>
      </c>
      <c r="AR421" t="s">
        <v>9349</v>
      </c>
      <c r="AS421" t="s">
        <v>9349</v>
      </c>
    </row>
    <row r="422" spans="1:45" x14ac:dyDescent="0.25">
      <c r="A422" t="s">
        <v>7593</v>
      </c>
      <c r="B422">
        <v>1</v>
      </c>
      <c r="C422">
        <v>17</v>
      </c>
      <c r="D422" s="4">
        <v>0.95742710775633799</v>
      </c>
      <c r="E422">
        <v>22.779742462694099</v>
      </c>
      <c r="F422">
        <v>0.5</v>
      </c>
      <c r="G422">
        <v>8</v>
      </c>
      <c r="H422">
        <v>4</v>
      </c>
      <c r="I422">
        <v>4</v>
      </c>
      <c r="J422" t="s">
        <v>734</v>
      </c>
      <c r="K422" s="4">
        <v>0.92109251851593399</v>
      </c>
      <c r="L422" s="4">
        <v>16.025192491698299</v>
      </c>
      <c r="M422" t="s">
        <v>734</v>
      </c>
      <c r="N422" s="4">
        <v>7.8102408631749398</v>
      </c>
      <c r="O422" s="4">
        <v>4.0600562954881498</v>
      </c>
      <c r="P422" s="4">
        <v>1.3299061750314101</v>
      </c>
      <c r="Q422" s="4">
        <v>3.0528892727280299</v>
      </c>
      <c r="R422">
        <v>2.2664955253847599E-3</v>
      </c>
      <c r="S422">
        <v>7.0296597996967599E-3</v>
      </c>
      <c r="T422" s="4">
        <v>5.3899624705195599</v>
      </c>
      <c r="U422" s="4">
        <v>2.7301501204567402</v>
      </c>
      <c r="V422" t="s">
        <v>5426</v>
      </c>
      <c r="W422">
        <v>0</v>
      </c>
      <c r="X422">
        <v>1</v>
      </c>
      <c r="Y422" t="s">
        <v>7594</v>
      </c>
      <c r="Z422">
        <v>100</v>
      </c>
      <c r="AA422">
        <v>100</v>
      </c>
      <c r="AB422" t="s">
        <v>759</v>
      </c>
      <c r="AC422" t="s">
        <v>7330</v>
      </c>
      <c r="AD422" t="s">
        <v>7595</v>
      </c>
      <c r="AE422" t="s">
        <v>762</v>
      </c>
      <c r="AF422" t="s">
        <v>762</v>
      </c>
      <c r="AG422" t="s">
        <v>762</v>
      </c>
      <c r="AH422" t="s">
        <v>762</v>
      </c>
      <c r="AI422" t="s">
        <v>762</v>
      </c>
      <c r="AJ422" t="s">
        <v>45</v>
      </c>
      <c r="AK422" t="s">
        <v>46</v>
      </c>
      <c r="AL422" t="s">
        <v>47</v>
      </c>
      <c r="AM422" t="s">
        <v>52</v>
      </c>
      <c r="AN422" t="s">
        <v>7332</v>
      </c>
      <c r="AO422" t="s">
        <v>7330</v>
      </c>
      <c r="AP422" t="s">
        <v>7330</v>
      </c>
      <c r="AQ422" t="s">
        <v>7596</v>
      </c>
      <c r="AR422" t="s">
        <v>7597</v>
      </c>
      <c r="AS422" t="s">
        <v>7598</v>
      </c>
    </row>
    <row r="423" spans="1:45" x14ac:dyDescent="0.25">
      <c r="A423" t="s">
        <v>7490</v>
      </c>
      <c r="B423">
        <v>1</v>
      </c>
      <c r="C423">
        <v>17</v>
      </c>
      <c r="D423" s="4">
        <v>1.5</v>
      </c>
      <c r="E423">
        <v>8.3815273071201108</v>
      </c>
      <c r="F423">
        <v>0</v>
      </c>
      <c r="G423">
        <v>15.5</v>
      </c>
      <c r="H423">
        <v>4</v>
      </c>
      <c r="I423">
        <v>4</v>
      </c>
      <c r="J423" t="s">
        <v>734</v>
      </c>
      <c r="K423" s="4">
        <v>0.92070238000771099</v>
      </c>
      <c r="L423" s="4">
        <v>16.210568652078202</v>
      </c>
      <c r="M423" t="s">
        <v>734</v>
      </c>
      <c r="N423" s="4">
        <v>22.476580223497901</v>
      </c>
      <c r="O423" s="4">
        <v>4.0502700701957899</v>
      </c>
      <c r="P423" s="4">
        <v>1.0358511203346299</v>
      </c>
      <c r="Q423" s="4">
        <v>3.9100889989744299</v>
      </c>
      <c r="R423" s="3">
        <v>9.2262120967615596E-5</v>
      </c>
      <c r="S423">
        <v>4.2487375271680998E-4</v>
      </c>
      <c r="T423" s="4">
        <v>5.0861211905304202</v>
      </c>
      <c r="U423" s="4">
        <v>3.0144189498611502</v>
      </c>
      <c r="V423" t="s">
        <v>5426</v>
      </c>
      <c r="W423">
        <v>0</v>
      </c>
      <c r="X423">
        <v>1</v>
      </c>
      <c r="Y423" t="s">
        <v>7491</v>
      </c>
      <c r="Z423">
        <v>100</v>
      </c>
      <c r="AA423">
        <v>100</v>
      </c>
      <c r="AB423" t="s">
        <v>759</v>
      </c>
      <c r="AC423" t="s">
        <v>7468</v>
      </c>
      <c r="AD423" t="s">
        <v>7492</v>
      </c>
      <c r="AE423" t="s">
        <v>762</v>
      </c>
      <c r="AF423" t="s">
        <v>762</v>
      </c>
      <c r="AG423" t="s">
        <v>762</v>
      </c>
      <c r="AH423" t="s">
        <v>762</v>
      </c>
      <c r="AI423" t="s">
        <v>762</v>
      </c>
      <c r="AJ423" t="s">
        <v>45</v>
      </c>
      <c r="AK423" t="s">
        <v>46</v>
      </c>
      <c r="AL423" t="s">
        <v>47</v>
      </c>
      <c r="AM423" t="s">
        <v>52</v>
      </c>
      <c r="AN423" t="s">
        <v>52</v>
      </c>
      <c r="AO423" t="s">
        <v>7468</v>
      </c>
      <c r="AP423" t="s">
        <v>7468</v>
      </c>
      <c r="AQ423" t="s">
        <v>7493</v>
      </c>
      <c r="AR423" t="s">
        <v>7494</v>
      </c>
      <c r="AS423" t="s">
        <v>7494</v>
      </c>
    </row>
    <row r="424" spans="1:45" x14ac:dyDescent="0.25">
      <c r="A424" t="s">
        <v>8804</v>
      </c>
      <c r="B424">
        <v>2</v>
      </c>
      <c r="C424">
        <v>36</v>
      </c>
      <c r="D424" s="4">
        <v>1.29099444873581</v>
      </c>
      <c r="E424">
        <v>21.7006144306254</v>
      </c>
      <c r="F424">
        <v>1.5</v>
      </c>
      <c r="G424">
        <v>27</v>
      </c>
      <c r="H424">
        <v>4</v>
      </c>
      <c r="I424">
        <v>4</v>
      </c>
      <c r="J424" t="s">
        <v>734</v>
      </c>
      <c r="K424" s="4">
        <v>2.06418476682328</v>
      </c>
      <c r="L424" s="4">
        <v>31.774665664707701</v>
      </c>
      <c r="M424" t="s">
        <v>734</v>
      </c>
      <c r="N424" s="4">
        <v>11.442200410541201</v>
      </c>
      <c r="O424" s="4">
        <v>4.0035229926007396</v>
      </c>
      <c r="P424" s="4">
        <v>0.72557979061798505</v>
      </c>
      <c r="Q424" s="4">
        <v>5.5176881224749801</v>
      </c>
      <c r="R424" s="3">
        <v>3.4348830806179599E-8</v>
      </c>
      <c r="S424" s="3">
        <v>3.9706271981351098E-7</v>
      </c>
      <c r="T424" s="4">
        <v>4.7291027832187202</v>
      </c>
      <c r="U424" s="4">
        <v>3.2779432019827501</v>
      </c>
      <c r="V424" t="s">
        <v>5426</v>
      </c>
      <c r="W424">
        <v>0</v>
      </c>
      <c r="X424">
        <v>1</v>
      </c>
      <c r="Y424" t="s">
        <v>8805</v>
      </c>
      <c r="Z424">
        <v>99.695999999999998</v>
      </c>
      <c r="AA424">
        <v>100</v>
      </c>
      <c r="AB424" t="s">
        <v>759</v>
      </c>
      <c r="AC424" t="s">
        <v>8806</v>
      </c>
      <c r="AD424" t="s">
        <v>8807</v>
      </c>
      <c r="AE424" t="s">
        <v>762</v>
      </c>
      <c r="AF424" t="s">
        <v>762</v>
      </c>
      <c r="AG424" t="s">
        <v>762</v>
      </c>
      <c r="AH424" t="s">
        <v>762</v>
      </c>
      <c r="AI424" t="s">
        <v>762</v>
      </c>
      <c r="AJ424" t="s">
        <v>45</v>
      </c>
      <c r="AK424" t="s">
        <v>78</v>
      </c>
      <c r="AL424" t="s">
        <v>8808</v>
      </c>
      <c r="AM424" t="s">
        <v>8809</v>
      </c>
      <c r="AN424" t="s">
        <v>8810</v>
      </c>
      <c r="AO424" t="s">
        <v>8806</v>
      </c>
      <c r="AP424" t="s">
        <v>8806</v>
      </c>
      <c r="AQ424" t="s">
        <v>8811</v>
      </c>
      <c r="AR424" t="s">
        <v>8812</v>
      </c>
      <c r="AS424" t="s">
        <v>8813</v>
      </c>
    </row>
    <row r="425" spans="1:45" x14ac:dyDescent="0.25">
      <c r="A425" t="s">
        <v>8790</v>
      </c>
      <c r="B425">
        <v>0</v>
      </c>
      <c r="C425">
        <v>4</v>
      </c>
      <c r="D425" s="4">
        <v>0</v>
      </c>
      <c r="E425">
        <v>2.5819888974716099</v>
      </c>
      <c r="F425">
        <v>0</v>
      </c>
      <c r="G425">
        <v>4</v>
      </c>
      <c r="H425">
        <v>4</v>
      </c>
      <c r="I425">
        <v>4</v>
      </c>
      <c r="J425" t="s">
        <v>734</v>
      </c>
      <c r="K425" s="4">
        <v>0</v>
      </c>
      <c r="L425" s="4">
        <v>3.7959697590525101</v>
      </c>
      <c r="M425" t="s">
        <v>734</v>
      </c>
      <c r="N425" s="4">
        <v>6.5342380821541202</v>
      </c>
      <c r="O425" s="4">
        <v>3.95478467867679</v>
      </c>
      <c r="P425" s="4">
        <v>1.26386345454084</v>
      </c>
      <c r="Q425" s="4">
        <v>3.12912337520951</v>
      </c>
      <c r="R425">
        <v>1.7532867514030001E-3</v>
      </c>
      <c r="S425">
        <v>5.6131674081441102E-3</v>
      </c>
      <c r="T425" s="4">
        <v>5.2186481332176298</v>
      </c>
      <c r="U425" s="4">
        <v>2.6909212241359501</v>
      </c>
      <c r="V425" t="s">
        <v>5426</v>
      </c>
      <c r="W425">
        <v>0</v>
      </c>
      <c r="X425">
        <v>1</v>
      </c>
      <c r="Y425" t="s">
        <v>8791</v>
      </c>
      <c r="Z425">
        <v>100</v>
      </c>
      <c r="AA425">
        <v>100</v>
      </c>
      <c r="AB425" t="s">
        <v>759</v>
      </c>
      <c r="AC425" t="s">
        <v>8368</v>
      </c>
      <c r="AD425" t="s">
        <v>8792</v>
      </c>
      <c r="AE425" t="s">
        <v>8793</v>
      </c>
      <c r="AF425">
        <v>2</v>
      </c>
      <c r="AG425" t="s">
        <v>8794</v>
      </c>
      <c r="AH425" t="s">
        <v>8795</v>
      </c>
      <c r="AI425" t="s">
        <v>870</v>
      </c>
      <c r="AJ425" t="s">
        <v>45</v>
      </c>
      <c r="AK425" t="s">
        <v>46</v>
      </c>
      <c r="AL425" t="s">
        <v>47</v>
      </c>
      <c r="AM425" t="s">
        <v>48</v>
      </c>
      <c r="AN425" t="s">
        <v>8370</v>
      </c>
      <c r="AO425" t="s">
        <v>8368</v>
      </c>
      <c r="AP425" t="s">
        <v>8368</v>
      </c>
      <c r="AQ425" t="s">
        <v>8796</v>
      </c>
      <c r="AR425" t="s">
        <v>8797</v>
      </c>
      <c r="AS425" t="s">
        <v>8798</v>
      </c>
    </row>
    <row r="426" spans="1:45" x14ac:dyDescent="0.25">
      <c r="A426" t="s">
        <v>9356</v>
      </c>
      <c r="B426">
        <v>1</v>
      </c>
      <c r="C426">
        <v>7</v>
      </c>
      <c r="D426" s="4">
        <v>0.5</v>
      </c>
      <c r="E426">
        <v>4.9665548085837798</v>
      </c>
      <c r="F426">
        <v>0</v>
      </c>
      <c r="G426">
        <v>6.5</v>
      </c>
      <c r="H426">
        <v>4</v>
      </c>
      <c r="I426">
        <v>4</v>
      </c>
      <c r="J426" t="s">
        <v>734</v>
      </c>
      <c r="K426" s="4">
        <v>0.32856973527997302</v>
      </c>
      <c r="L426" s="4">
        <v>6.0772251809195197</v>
      </c>
      <c r="M426" t="s">
        <v>734</v>
      </c>
      <c r="N426" s="4">
        <v>4.2014056253239902</v>
      </c>
      <c r="O426" s="4">
        <v>3.9526573541497099</v>
      </c>
      <c r="P426" s="4">
        <v>1.2138615297747199</v>
      </c>
      <c r="Q426" s="4">
        <v>3.2562670924115</v>
      </c>
      <c r="R426">
        <v>1.1288750406660999E-3</v>
      </c>
      <c r="S426">
        <v>3.8427713803244998E-3</v>
      </c>
      <c r="T426" s="4">
        <v>5.1665188839244403</v>
      </c>
      <c r="U426" s="4">
        <v>2.7387958243749901</v>
      </c>
      <c r="V426" t="s">
        <v>5426</v>
      </c>
      <c r="W426">
        <v>0</v>
      </c>
      <c r="X426">
        <v>1</v>
      </c>
      <c r="Y426" t="s">
        <v>9357</v>
      </c>
      <c r="Z426">
        <v>100</v>
      </c>
      <c r="AA426">
        <v>100</v>
      </c>
      <c r="AB426" t="s">
        <v>759</v>
      </c>
      <c r="AC426" t="s">
        <v>6434</v>
      </c>
      <c r="AD426" t="s">
        <v>9358</v>
      </c>
      <c r="AE426" t="s">
        <v>762</v>
      </c>
      <c r="AF426" t="s">
        <v>762</v>
      </c>
      <c r="AG426" t="s">
        <v>762</v>
      </c>
      <c r="AH426" t="s">
        <v>762</v>
      </c>
      <c r="AI426" t="s">
        <v>762</v>
      </c>
      <c r="AJ426" t="s">
        <v>45</v>
      </c>
      <c r="AK426" t="s">
        <v>78</v>
      </c>
      <c r="AL426" t="s">
        <v>4133</v>
      </c>
      <c r="AM426" t="s">
        <v>4134</v>
      </c>
      <c r="AN426" t="s">
        <v>6436</v>
      </c>
      <c r="AO426" t="s">
        <v>6434</v>
      </c>
      <c r="AP426" t="s">
        <v>6434</v>
      </c>
      <c r="AQ426" t="s">
        <v>9359</v>
      </c>
      <c r="AR426" t="s">
        <v>9360</v>
      </c>
      <c r="AS426" t="s">
        <v>9360</v>
      </c>
    </row>
    <row r="427" spans="1:45" x14ac:dyDescent="0.25">
      <c r="A427" t="s">
        <v>8563</v>
      </c>
      <c r="B427">
        <v>3</v>
      </c>
      <c r="C427">
        <v>63</v>
      </c>
      <c r="D427" s="4">
        <v>1.82574185835055</v>
      </c>
      <c r="E427">
        <v>29.8496231131986</v>
      </c>
      <c r="F427">
        <v>3</v>
      </c>
      <c r="G427">
        <v>59</v>
      </c>
      <c r="H427">
        <v>4</v>
      </c>
      <c r="I427">
        <v>4</v>
      </c>
      <c r="J427" t="s">
        <v>734</v>
      </c>
      <c r="K427" s="4">
        <v>3.8067896176938101</v>
      </c>
      <c r="L427" s="4">
        <v>59.572241674135398</v>
      </c>
      <c r="M427" t="s">
        <v>734</v>
      </c>
      <c r="N427" s="4">
        <v>32.816908662250803</v>
      </c>
      <c r="O427" s="4">
        <v>3.9347840678691499</v>
      </c>
      <c r="P427" s="4">
        <v>0.65991142939714997</v>
      </c>
      <c r="Q427" s="4">
        <v>5.9625942097467401</v>
      </c>
      <c r="R427" s="3">
        <v>2.4826442502696101E-9</v>
      </c>
      <c r="S427" s="3">
        <v>3.9942289140413602E-8</v>
      </c>
      <c r="T427" s="4">
        <v>4.5946954972662999</v>
      </c>
      <c r="U427" s="4">
        <v>3.2748726384719902</v>
      </c>
      <c r="V427" t="s">
        <v>5426</v>
      </c>
      <c r="W427">
        <v>0</v>
      </c>
      <c r="X427">
        <v>1</v>
      </c>
      <c r="Y427" t="s">
        <v>8564</v>
      </c>
      <c r="Z427">
        <v>100</v>
      </c>
      <c r="AA427">
        <v>99.698800000000006</v>
      </c>
      <c r="AB427" t="s">
        <v>759</v>
      </c>
      <c r="AC427" t="s">
        <v>6061</v>
      </c>
      <c r="AD427" t="s">
        <v>8565</v>
      </c>
      <c r="AE427" t="s">
        <v>762</v>
      </c>
      <c r="AF427" t="s">
        <v>762</v>
      </c>
      <c r="AG427" t="s">
        <v>762</v>
      </c>
      <c r="AH427" t="s">
        <v>762</v>
      </c>
      <c r="AI427" t="s">
        <v>762</v>
      </c>
      <c r="AJ427" t="s">
        <v>45</v>
      </c>
      <c r="AK427" t="s">
        <v>46</v>
      </c>
      <c r="AL427" t="s">
        <v>401</v>
      </c>
      <c r="AM427" t="s">
        <v>406</v>
      </c>
      <c r="AN427" t="s">
        <v>6063</v>
      </c>
      <c r="AO427" t="s">
        <v>6061</v>
      </c>
      <c r="AP427" t="s">
        <v>6061</v>
      </c>
      <c r="AQ427" t="s">
        <v>8566</v>
      </c>
      <c r="AR427" t="s">
        <v>8567</v>
      </c>
      <c r="AS427" t="s">
        <v>8568</v>
      </c>
    </row>
    <row r="428" spans="1:45" x14ac:dyDescent="0.25">
      <c r="A428" t="s">
        <v>7872</v>
      </c>
      <c r="B428">
        <v>3</v>
      </c>
      <c r="C428">
        <v>64</v>
      </c>
      <c r="D428" s="4">
        <v>1.4142135623731</v>
      </c>
      <c r="E428">
        <v>16.5931712862049</v>
      </c>
      <c r="F428">
        <v>2.5</v>
      </c>
      <c r="G428">
        <v>61.5</v>
      </c>
      <c r="H428">
        <v>4</v>
      </c>
      <c r="I428">
        <v>4</v>
      </c>
      <c r="J428" t="s">
        <v>734</v>
      </c>
      <c r="K428" s="4">
        <v>3.96300224463657</v>
      </c>
      <c r="L428" s="4">
        <v>60.468431450483699</v>
      </c>
      <c r="M428" t="s">
        <v>734</v>
      </c>
      <c r="N428" s="4">
        <v>24.231232090616</v>
      </c>
      <c r="O428" s="4">
        <v>3.93073243700483</v>
      </c>
      <c r="P428" s="4">
        <v>0.49046516640940002</v>
      </c>
      <c r="Q428" s="4">
        <v>8.0142948087036494</v>
      </c>
      <c r="R428" s="3">
        <v>1.10770721075705E-15</v>
      </c>
      <c r="S428" s="3">
        <v>9.0831991282077794E-14</v>
      </c>
      <c r="T428" s="4">
        <v>4.42119760341423</v>
      </c>
      <c r="U428" s="4">
        <v>3.44026727059543</v>
      </c>
      <c r="V428" t="s">
        <v>5426</v>
      </c>
      <c r="W428">
        <v>0</v>
      </c>
      <c r="X428">
        <v>1</v>
      </c>
      <c r="Y428" t="s">
        <v>7873</v>
      </c>
      <c r="Z428">
        <v>99.697000000000003</v>
      </c>
      <c r="AA428">
        <v>100</v>
      </c>
      <c r="AB428" t="s">
        <v>759</v>
      </c>
      <c r="AC428" t="s">
        <v>6896</v>
      </c>
      <c r="AD428" t="s">
        <v>7874</v>
      </c>
      <c r="AE428" t="s">
        <v>762</v>
      </c>
      <c r="AF428" t="s">
        <v>762</v>
      </c>
      <c r="AG428" t="s">
        <v>762</v>
      </c>
      <c r="AH428" t="s">
        <v>762</v>
      </c>
      <c r="AI428" t="s">
        <v>762</v>
      </c>
      <c r="AJ428" t="s">
        <v>45</v>
      </c>
      <c r="AK428" t="s">
        <v>78</v>
      </c>
      <c r="AL428" t="s">
        <v>5066</v>
      </c>
      <c r="AM428" t="s">
        <v>5064</v>
      </c>
      <c r="AN428" t="s">
        <v>6898</v>
      </c>
      <c r="AO428" t="s">
        <v>6896</v>
      </c>
      <c r="AP428" t="s">
        <v>6896</v>
      </c>
      <c r="AQ428" t="s">
        <v>7875</v>
      </c>
      <c r="AR428" t="s">
        <v>7876</v>
      </c>
      <c r="AS428" t="s">
        <v>7877</v>
      </c>
    </row>
    <row r="429" spans="1:45" x14ac:dyDescent="0.25">
      <c r="A429" t="s">
        <v>9416</v>
      </c>
      <c r="B429">
        <v>0</v>
      </c>
      <c r="C429">
        <v>5</v>
      </c>
      <c r="D429" s="4">
        <v>0</v>
      </c>
      <c r="E429">
        <v>3.9475730941089999</v>
      </c>
      <c r="F429">
        <v>0</v>
      </c>
      <c r="G429">
        <v>3.5</v>
      </c>
      <c r="H429">
        <v>4</v>
      </c>
      <c r="I429">
        <v>4</v>
      </c>
      <c r="J429" t="s">
        <v>734</v>
      </c>
      <c r="K429" s="4">
        <v>0</v>
      </c>
      <c r="L429" s="4">
        <v>3.5568583486060898</v>
      </c>
      <c r="M429" t="s">
        <v>734</v>
      </c>
      <c r="N429" s="4">
        <v>3.70250867708861</v>
      </c>
      <c r="O429" s="4">
        <v>3.9078767899659801</v>
      </c>
      <c r="P429" s="4">
        <v>1.40877860281443</v>
      </c>
      <c r="Q429" s="4">
        <v>2.7739467238918198</v>
      </c>
      <c r="R429">
        <v>5.5380746800440502E-3</v>
      </c>
      <c r="S429">
        <v>1.48343370249441E-2</v>
      </c>
      <c r="T429" s="4">
        <v>5.3166553927804001</v>
      </c>
      <c r="U429" s="4">
        <v>2.4990981871515499</v>
      </c>
      <c r="V429" t="s">
        <v>5426</v>
      </c>
      <c r="W429">
        <v>0</v>
      </c>
      <c r="X429">
        <v>1</v>
      </c>
      <c r="Y429" t="s">
        <v>9417</v>
      </c>
      <c r="Z429">
        <v>100</v>
      </c>
      <c r="AA429">
        <v>100</v>
      </c>
      <c r="AB429" t="s">
        <v>759</v>
      </c>
      <c r="AC429" t="s">
        <v>404</v>
      </c>
      <c r="AD429" t="s">
        <v>9418</v>
      </c>
      <c r="AE429" t="s">
        <v>762</v>
      </c>
      <c r="AF429" t="s">
        <v>762</v>
      </c>
      <c r="AG429" t="s">
        <v>762</v>
      </c>
      <c r="AH429" t="s">
        <v>762</v>
      </c>
      <c r="AI429" t="s">
        <v>762</v>
      </c>
      <c r="AJ429" t="s">
        <v>45</v>
      </c>
      <c r="AK429" t="s">
        <v>46</v>
      </c>
      <c r="AL429" t="s">
        <v>401</v>
      </c>
      <c r="AM429" t="s">
        <v>402</v>
      </c>
      <c r="AN429" t="s">
        <v>403</v>
      </c>
      <c r="AO429" t="s">
        <v>404</v>
      </c>
      <c r="AP429" t="s">
        <v>404</v>
      </c>
      <c r="AQ429" t="s">
        <v>9417</v>
      </c>
      <c r="AR429" t="s">
        <v>9419</v>
      </c>
      <c r="AS429" t="s">
        <v>9419</v>
      </c>
    </row>
    <row r="430" spans="1:45" x14ac:dyDescent="0.25">
      <c r="A430" t="s">
        <v>8672</v>
      </c>
      <c r="B430">
        <v>1</v>
      </c>
      <c r="C430">
        <v>7</v>
      </c>
      <c r="D430" s="4">
        <v>0.5</v>
      </c>
      <c r="E430">
        <v>4.8562674281111597</v>
      </c>
      <c r="F430">
        <v>0</v>
      </c>
      <c r="G430">
        <v>4.5</v>
      </c>
      <c r="H430">
        <v>4</v>
      </c>
      <c r="I430">
        <v>4</v>
      </c>
      <c r="J430" t="s">
        <v>734</v>
      </c>
      <c r="K430" s="4">
        <v>0.30690079333590398</v>
      </c>
      <c r="L430" s="4">
        <v>5.8275032793141897</v>
      </c>
      <c r="M430" t="s">
        <v>734</v>
      </c>
      <c r="N430" s="4">
        <v>2.2623016901907098</v>
      </c>
      <c r="O430" s="4">
        <v>3.8825885087500902</v>
      </c>
      <c r="P430" s="4">
        <v>1.3030079981486999</v>
      </c>
      <c r="Q430" s="4">
        <v>2.97971195439048</v>
      </c>
      <c r="R430">
        <v>2.8851954830001201E-3</v>
      </c>
      <c r="S430">
        <v>8.5980854839229799E-3</v>
      </c>
      <c r="T430" s="4">
        <v>5.1855965068987899</v>
      </c>
      <c r="U430" s="4">
        <v>2.57958051060139</v>
      </c>
      <c r="V430" t="s">
        <v>5426</v>
      </c>
      <c r="W430">
        <v>0</v>
      </c>
      <c r="X430">
        <v>1</v>
      </c>
      <c r="Y430" t="s">
        <v>8673</v>
      </c>
      <c r="Z430">
        <v>99.698999999999998</v>
      </c>
      <c r="AA430">
        <v>100</v>
      </c>
      <c r="AB430" t="s">
        <v>759</v>
      </c>
      <c r="AC430" t="s">
        <v>6896</v>
      </c>
      <c r="AD430" t="s">
        <v>8674</v>
      </c>
      <c r="AE430" t="s">
        <v>762</v>
      </c>
      <c r="AF430" t="s">
        <v>762</v>
      </c>
      <c r="AG430" t="s">
        <v>762</v>
      </c>
      <c r="AH430" t="s">
        <v>762</v>
      </c>
      <c r="AI430" t="s">
        <v>762</v>
      </c>
      <c r="AJ430" t="s">
        <v>45</v>
      </c>
      <c r="AK430" t="s">
        <v>78</v>
      </c>
      <c r="AL430" t="s">
        <v>5066</v>
      </c>
      <c r="AM430" t="s">
        <v>5064</v>
      </c>
      <c r="AN430" t="s">
        <v>6898</v>
      </c>
      <c r="AO430" t="s">
        <v>6896</v>
      </c>
      <c r="AP430" t="s">
        <v>6896</v>
      </c>
      <c r="AQ430" t="s">
        <v>8673</v>
      </c>
      <c r="AR430" t="s">
        <v>8675</v>
      </c>
      <c r="AS430" t="s">
        <v>8676</v>
      </c>
    </row>
    <row r="431" spans="1:45" x14ac:dyDescent="0.25">
      <c r="A431" t="s">
        <v>9013</v>
      </c>
      <c r="B431">
        <v>3</v>
      </c>
      <c r="C431">
        <v>51</v>
      </c>
      <c r="D431" s="4">
        <v>1.29099444873581</v>
      </c>
      <c r="E431">
        <v>22.6495033058122</v>
      </c>
      <c r="F431">
        <v>2.5</v>
      </c>
      <c r="G431">
        <v>47</v>
      </c>
      <c r="H431">
        <v>4</v>
      </c>
      <c r="I431">
        <v>4</v>
      </c>
      <c r="J431" t="s">
        <v>734</v>
      </c>
      <c r="K431" s="4">
        <v>3.4491709826343202</v>
      </c>
      <c r="L431" s="4">
        <v>48.952069003980398</v>
      </c>
      <c r="M431" t="s">
        <v>734</v>
      </c>
      <c r="N431" s="4">
        <v>27.1239291162752</v>
      </c>
      <c r="O431" s="4">
        <v>3.8694060869606099</v>
      </c>
      <c r="P431" s="4">
        <v>0.65101812828918804</v>
      </c>
      <c r="Q431" s="4">
        <v>5.9436226409378596</v>
      </c>
      <c r="R431" s="3">
        <v>2.7879099114938298E-9</v>
      </c>
      <c r="S431" s="3">
        <v>4.3477711625873099E-8</v>
      </c>
      <c r="T431" s="4">
        <v>4.5204242152498004</v>
      </c>
      <c r="U431" s="4">
        <v>3.2183879586714199</v>
      </c>
      <c r="V431" t="s">
        <v>5426</v>
      </c>
      <c r="W431">
        <v>0</v>
      </c>
      <c r="X431">
        <v>2</v>
      </c>
      <c r="Y431" t="s">
        <v>9014</v>
      </c>
      <c r="Z431">
        <v>100</v>
      </c>
      <c r="AA431">
        <v>100</v>
      </c>
      <c r="AB431" t="s">
        <v>759</v>
      </c>
      <c r="AC431" t="s">
        <v>7821</v>
      </c>
      <c r="AD431" t="s">
        <v>9015</v>
      </c>
      <c r="AE431" t="s">
        <v>762</v>
      </c>
      <c r="AF431" t="s">
        <v>762</v>
      </c>
      <c r="AG431" t="s">
        <v>762</v>
      </c>
      <c r="AH431" t="s">
        <v>762</v>
      </c>
      <c r="AI431" t="s">
        <v>762</v>
      </c>
      <c r="AJ431" t="s">
        <v>45</v>
      </c>
      <c r="AK431" t="s">
        <v>46</v>
      </c>
      <c r="AL431" t="s">
        <v>385</v>
      </c>
      <c r="AM431" t="s">
        <v>7823</v>
      </c>
      <c r="AN431" t="s">
        <v>7824</v>
      </c>
      <c r="AO431" t="s">
        <v>7821</v>
      </c>
      <c r="AP431" t="s">
        <v>7821</v>
      </c>
      <c r="AQ431" t="s">
        <v>9016</v>
      </c>
      <c r="AR431" t="s">
        <v>9017</v>
      </c>
      <c r="AS431" t="s">
        <v>9017</v>
      </c>
    </row>
    <row r="432" spans="1:45" x14ac:dyDescent="0.25">
      <c r="A432" t="s">
        <v>7628</v>
      </c>
      <c r="B432">
        <v>8</v>
      </c>
      <c r="C432">
        <v>158</v>
      </c>
      <c r="D432" s="4">
        <v>3.8622100754188202</v>
      </c>
      <c r="E432">
        <v>40.120651373907997</v>
      </c>
      <c r="F432">
        <v>7.5</v>
      </c>
      <c r="G432">
        <v>170.5</v>
      </c>
      <c r="H432">
        <v>4</v>
      </c>
      <c r="I432">
        <v>4</v>
      </c>
      <c r="J432" t="s">
        <v>734</v>
      </c>
      <c r="K432" s="4">
        <v>10.410745069503401</v>
      </c>
      <c r="L432" s="4">
        <v>148.322828979853</v>
      </c>
      <c r="M432" t="s">
        <v>734</v>
      </c>
      <c r="N432" s="4">
        <v>96.613668702957995</v>
      </c>
      <c r="O432" s="4">
        <v>3.8495547930192102</v>
      </c>
      <c r="P432" s="4">
        <v>0.411038981297217</v>
      </c>
      <c r="Q432" s="4">
        <v>9.3654251012159992</v>
      </c>
      <c r="R432" s="3">
        <v>7.5744761164287301E-21</v>
      </c>
      <c r="S432" s="3">
        <v>2.1393686986624301E-18</v>
      </c>
      <c r="T432" s="4">
        <v>4.2605937743164199</v>
      </c>
      <c r="U432" s="4">
        <v>3.4385158117219898</v>
      </c>
      <c r="V432" t="s">
        <v>5426</v>
      </c>
      <c r="W432">
        <v>0</v>
      </c>
      <c r="X432">
        <v>1</v>
      </c>
      <c r="Y432" t="s">
        <v>7629</v>
      </c>
      <c r="Z432">
        <v>100</v>
      </c>
      <c r="AA432">
        <v>100</v>
      </c>
      <c r="AB432" t="s">
        <v>759</v>
      </c>
      <c r="AC432" t="s">
        <v>6266</v>
      </c>
      <c r="AD432" t="s">
        <v>7630</v>
      </c>
      <c r="AE432" t="s">
        <v>762</v>
      </c>
      <c r="AF432" t="s">
        <v>762</v>
      </c>
      <c r="AG432" t="s">
        <v>762</v>
      </c>
      <c r="AH432" t="s">
        <v>762</v>
      </c>
      <c r="AI432" t="s">
        <v>762</v>
      </c>
      <c r="AJ432" t="s">
        <v>45</v>
      </c>
      <c r="AK432" t="s">
        <v>46</v>
      </c>
      <c r="AL432" t="s">
        <v>401</v>
      </c>
      <c r="AM432" t="s">
        <v>402</v>
      </c>
      <c r="AN432" t="s">
        <v>6268</v>
      </c>
      <c r="AO432" t="s">
        <v>6266</v>
      </c>
      <c r="AP432" t="s">
        <v>6266</v>
      </c>
      <c r="AQ432" t="s">
        <v>7631</v>
      </c>
      <c r="AR432" t="s">
        <v>7632</v>
      </c>
      <c r="AS432" t="s">
        <v>7632</v>
      </c>
    </row>
    <row r="433" spans="1:45" x14ac:dyDescent="0.25">
      <c r="A433" t="s">
        <v>8373</v>
      </c>
      <c r="B433">
        <v>2</v>
      </c>
      <c r="C433">
        <v>30</v>
      </c>
      <c r="D433" s="4">
        <v>1.29099444873581</v>
      </c>
      <c r="E433">
        <v>9.8826447202490595</v>
      </c>
      <c r="F433">
        <v>1.5</v>
      </c>
      <c r="G433">
        <v>27.5</v>
      </c>
      <c r="H433">
        <v>4</v>
      </c>
      <c r="I433">
        <v>4</v>
      </c>
      <c r="J433" t="s">
        <v>734</v>
      </c>
      <c r="K433" s="4">
        <v>1.90719186286408</v>
      </c>
      <c r="L433" s="4">
        <v>27.1943156816723</v>
      </c>
      <c r="M433" t="s">
        <v>734</v>
      </c>
      <c r="N433" s="4">
        <v>10.411281977245499</v>
      </c>
      <c r="O433" s="4">
        <v>3.7946233250166701</v>
      </c>
      <c r="P433" s="4">
        <v>0.74332945195271005</v>
      </c>
      <c r="Q433" s="4">
        <v>5.10490108396524</v>
      </c>
      <c r="R433" s="3">
        <v>3.3096759122922099E-7</v>
      </c>
      <c r="S433" s="3">
        <v>2.8911327041397899E-6</v>
      </c>
      <c r="T433" s="4">
        <v>4.5379527769693802</v>
      </c>
      <c r="U433" s="4">
        <v>3.05129387306396</v>
      </c>
      <c r="V433" t="s">
        <v>5426</v>
      </c>
      <c r="W433">
        <v>0</v>
      </c>
      <c r="X433">
        <v>1</v>
      </c>
      <c r="Y433" t="s">
        <v>8374</v>
      </c>
      <c r="Z433">
        <v>100</v>
      </c>
      <c r="AA433">
        <v>100</v>
      </c>
      <c r="AB433" t="s">
        <v>759</v>
      </c>
      <c r="AC433" t="s">
        <v>8375</v>
      </c>
      <c r="AD433" t="s">
        <v>8376</v>
      </c>
      <c r="AE433" t="s">
        <v>762</v>
      </c>
      <c r="AF433" t="s">
        <v>762</v>
      </c>
      <c r="AG433" t="s">
        <v>762</v>
      </c>
      <c r="AH433" t="s">
        <v>762</v>
      </c>
      <c r="AI433" t="s">
        <v>762</v>
      </c>
      <c r="AJ433" t="s">
        <v>45</v>
      </c>
      <c r="AK433" t="s">
        <v>46</v>
      </c>
      <c r="AL433" t="s">
        <v>47</v>
      </c>
      <c r="AM433" t="s">
        <v>3880</v>
      </c>
      <c r="AN433" t="s">
        <v>6994</v>
      </c>
      <c r="AO433" t="s">
        <v>8375</v>
      </c>
      <c r="AP433" t="s">
        <v>8375</v>
      </c>
      <c r="AQ433" t="s">
        <v>8377</v>
      </c>
      <c r="AR433" t="s">
        <v>8378</v>
      </c>
      <c r="AS433" t="s">
        <v>8379</v>
      </c>
    </row>
    <row r="434" spans="1:45" x14ac:dyDescent="0.25">
      <c r="A434" t="s">
        <v>7898</v>
      </c>
      <c r="B434">
        <v>1</v>
      </c>
      <c r="C434">
        <v>7</v>
      </c>
      <c r="D434" s="4">
        <v>0.5</v>
      </c>
      <c r="E434">
        <v>4.7871355387816896</v>
      </c>
      <c r="F434">
        <v>0</v>
      </c>
      <c r="G434">
        <v>6</v>
      </c>
      <c r="H434">
        <v>4</v>
      </c>
      <c r="I434">
        <v>4</v>
      </c>
      <c r="J434" t="s">
        <v>734</v>
      </c>
      <c r="K434" s="4">
        <v>0.30690079333590398</v>
      </c>
      <c r="L434" s="4">
        <v>5.47780804470242</v>
      </c>
      <c r="M434" t="s">
        <v>734</v>
      </c>
      <c r="N434" s="4">
        <v>2.46741708402643</v>
      </c>
      <c r="O434" s="4">
        <v>3.79267292023443</v>
      </c>
      <c r="P434" s="4">
        <v>1.26880955862821</v>
      </c>
      <c r="Q434" s="4">
        <v>2.9891585340316502</v>
      </c>
      <c r="R434">
        <v>2.79746940625844E-3</v>
      </c>
      <c r="S434">
        <v>8.3957110161853102E-3</v>
      </c>
      <c r="T434" s="4">
        <v>5.06148247886264</v>
      </c>
      <c r="U434" s="4">
        <v>2.5238633616062298</v>
      </c>
      <c r="V434" t="s">
        <v>5426</v>
      </c>
      <c r="W434">
        <v>0</v>
      </c>
      <c r="X434">
        <v>1</v>
      </c>
      <c r="Y434" t="s">
        <v>7899</v>
      </c>
      <c r="Z434">
        <v>99.698999999999998</v>
      </c>
      <c r="AA434">
        <v>100</v>
      </c>
      <c r="AB434" t="s">
        <v>759</v>
      </c>
      <c r="AC434" t="s">
        <v>6254</v>
      </c>
      <c r="AD434" t="s">
        <v>7900</v>
      </c>
      <c r="AE434" t="s">
        <v>762</v>
      </c>
      <c r="AF434" t="s">
        <v>762</v>
      </c>
      <c r="AG434" t="s">
        <v>762</v>
      </c>
      <c r="AH434" t="s">
        <v>762</v>
      </c>
      <c r="AI434" t="s">
        <v>762</v>
      </c>
      <c r="AJ434" t="s">
        <v>45</v>
      </c>
      <c r="AK434" t="s">
        <v>46</v>
      </c>
      <c r="AL434" t="s">
        <v>47</v>
      </c>
      <c r="AM434" t="s">
        <v>52</v>
      </c>
      <c r="AN434" t="s">
        <v>369</v>
      </c>
      <c r="AO434" t="s">
        <v>6254</v>
      </c>
      <c r="AP434" t="s">
        <v>6254</v>
      </c>
      <c r="AQ434" t="s">
        <v>7899</v>
      </c>
      <c r="AR434" t="s">
        <v>7901</v>
      </c>
      <c r="AS434" t="s">
        <v>7902</v>
      </c>
    </row>
    <row r="435" spans="1:45" x14ac:dyDescent="0.25">
      <c r="A435" t="s">
        <v>6864</v>
      </c>
      <c r="B435">
        <v>8</v>
      </c>
      <c r="C435">
        <v>153</v>
      </c>
      <c r="D435" s="4">
        <v>6.8980673621916297</v>
      </c>
      <c r="E435">
        <v>42.358588267316001</v>
      </c>
      <c r="F435">
        <v>5</v>
      </c>
      <c r="G435">
        <v>148</v>
      </c>
      <c r="H435">
        <v>4</v>
      </c>
      <c r="I435">
        <v>4</v>
      </c>
      <c r="J435" t="s">
        <v>734</v>
      </c>
      <c r="K435" s="4">
        <v>11.039887100864901</v>
      </c>
      <c r="L435" s="4">
        <v>149.88432689037199</v>
      </c>
      <c r="M435" t="s">
        <v>734</v>
      </c>
      <c r="N435" s="4">
        <v>35.4687358090384</v>
      </c>
      <c r="O435" s="4">
        <v>3.7899218362193898</v>
      </c>
      <c r="P435" s="4">
        <v>0.69529652680630105</v>
      </c>
      <c r="Q435" s="4">
        <v>5.4507993210143004</v>
      </c>
      <c r="R435" s="3">
        <v>5.0143928703891102E-8</v>
      </c>
      <c r="S435" s="3">
        <v>5.5180028902723501E-7</v>
      </c>
      <c r="T435" s="4">
        <v>4.4852183630256901</v>
      </c>
      <c r="U435" s="4">
        <v>3.09462530941309</v>
      </c>
      <c r="V435" t="s">
        <v>5426</v>
      </c>
      <c r="W435">
        <v>0</v>
      </c>
      <c r="X435">
        <v>1</v>
      </c>
      <c r="Y435" t="s">
        <v>6865</v>
      </c>
      <c r="Z435">
        <v>100</v>
      </c>
      <c r="AA435">
        <v>100</v>
      </c>
      <c r="AB435" t="s">
        <v>759</v>
      </c>
      <c r="AC435" t="s">
        <v>3486</v>
      </c>
      <c r="AD435" t="s">
        <v>6866</v>
      </c>
      <c r="AE435" t="s">
        <v>762</v>
      </c>
      <c r="AF435" t="s">
        <v>762</v>
      </c>
      <c r="AG435" t="s">
        <v>762</v>
      </c>
      <c r="AH435" t="s">
        <v>762</v>
      </c>
      <c r="AI435" t="s">
        <v>762</v>
      </c>
      <c r="AJ435" t="s">
        <v>45</v>
      </c>
      <c r="AK435" t="s">
        <v>46</v>
      </c>
      <c r="AL435" t="s">
        <v>60</v>
      </c>
      <c r="AM435" t="s">
        <v>442</v>
      </c>
      <c r="AN435" t="s">
        <v>443</v>
      </c>
      <c r="AO435" t="s">
        <v>3486</v>
      </c>
      <c r="AP435" t="s">
        <v>3486</v>
      </c>
      <c r="AQ435" t="s">
        <v>6867</v>
      </c>
      <c r="AR435" t="s">
        <v>6868</v>
      </c>
      <c r="AS435" t="s">
        <v>6869</v>
      </c>
    </row>
    <row r="436" spans="1:45" x14ac:dyDescent="0.25">
      <c r="A436" t="s">
        <v>8820</v>
      </c>
      <c r="B436">
        <v>1</v>
      </c>
      <c r="C436">
        <v>22</v>
      </c>
      <c r="D436" s="4">
        <v>2</v>
      </c>
      <c r="E436">
        <v>14.662878298615199</v>
      </c>
      <c r="F436">
        <v>0</v>
      </c>
      <c r="G436">
        <v>18</v>
      </c>
      <c r="H436">
        <v>4</v>
      </c>
      <c r="I436">
        <v>4</v>
      </c>
      <c r="J436" t="s">
        <v>734</v>
      </c>
      <c r="K436" s="4">
        <v>1.54236925827847</v>
      </c>
      <c r="L436" s="4">
        <v>18.557572026654999</v>
      </c>
      <c r="M436" t="s">
        <v>734</v>
      </c>
      <c r="N436" s="4">
        <v>7.3658517963738799</v>
      </c>
      <c r="O436" s="4">
        <v>3.78280960567999</v>
      </c>
      <c r="P436" s="4">
        <v>0.90557034819224302</v>
      </c>
      <c r="Q436" s="4">
        <v>4.1772675234248497</v>
      </c>
      <c r="R436" s="3">
        <v>2.9503195332222001E-5</v>
      </c>
      <c r="S436">
        <v>1.5889220875955201E-4</v>
      </c>
      <c r="T436" s="4">
        <v>4.6883799538722304</v>
      </c>
      <c r="U436" s="4">
        <v>2.8772392574877501</v>
      </c>
      <c r="V436" t="s">
        <v>5426</v>
      </c>
      <c r="W436">
        <v>0</v>
      </c>
      <c r="X436">
        <v>1</v>
      </c>
      <c r="Y436" t="s">
        <v>8821</v>
      </c>
      <c r="Z436">
        <v>99.397999999999996</v>
      </c>
      <c r="AA436">
        <v>100</v>
      </c>
      <c r="AB436" t="s">
        <v>759</v>
      </c>
      <c r="AC436" t="s">
        <v>6584</v>
      </c>
      <c r="AD436" t="s">
        <v>8822</v>
      </c>
      <c r="AE436" t="s">
        <v>762</v>
      </c>
      <c r="AF436" t="s">
        <v>762</v>
      </c>
      <c r="AG436" t="s">
        <v>762</v>
      </c>
      <c r="AH436" t="s">
        <v>762</v>
      </c>
      <c r="AI436" t="s">
        <v>762</v>
      </c>
      <c r="AJ436" t="s">
        <v>45</v>
      </c>
      <c r="AK436" t="s">
        <v>4481</v>
      </c>
      <c r="AL436" t="s">
        <v>4481</v>
      </c>
      <c r="AM436" t="s">
        <v>6586</v>
      </c>
      <c r="AN436" t="s">
        <v>6587</v>
      </c>
      <c r="AO436" t="s">
        <v>6584</v>
      </c>
      <c r="AP436" t="s">
        <v>6584</v>
      </c>
      <c r="AQ436" t="s">
        <v>8823</v>
      </c>
      <c r="AR436" t="s">
        <v>8824</v>
      </c>
      <c r="AS436" t="s">
        <v>8825</v>
      </c>
    </row>
    <row r="437" spans="1:45" x14ac:dyDescent="0.25">
      <c r="A437" t="s">
        <v>8293</v>
      </c>
      <c r="B437">
        <v>7</v>
      </c>
      <c r="C437">
        <v>126</v>
      </c>
      <c r="D437" s="4">
        <v>5.3150729063673197</v>
      </c>
      <c r="E437">
        <v>57.662090377185102</v>
      </c>
      <c r="F437">
        <v>6.5</v>
      </c>
      <c r="G437">
        <v>133.5</v>
      </c>
      <c r="H437">
        <v>4</v>
      </c>
      <c r="I437">
        <v>4</v>
      </c>
      <c r="J437" t="s">
        <v>734</v>
      </c>
      <c r="K437" s="4">
        <v>9.3344913846257498</v>
      </c>
      <c r="L437" s="4">
        <v>124.271166769213</v>
      </c>
      <c r="M437" t="s">
        <v>734</v>
      </c>
      <c r="N437" s="4">
        <v>37.7490279352211</v>
      </c>
      <c r="O437" s="4">
        <v>3.7567436306945301</v>
      </c>
      <c r="P437" s="4">
        <v>0.62799309127599101</v>
      </c>
      <c r="Q437" s="4">
        <v>5.9821416555098796</v>
      </c>
      <c r="R437" s="3">
        <v>2.2022261670827299E-9</v>
      </c>
      <c r="S437" s="3">
        <v>3.6351031926781198E-8</v>
      </c>
      <c r="T437" s="4">
        <v>4.38473672197052</v>
      </c>
      <c r="U437" s="4">
        <v>3.1287505394185402</v>
      </c>
      <c r="V437" t="s">
        <v>5426</v>
      </c>
      <c r="W437">
        <v>0</v>
      </c>
      <c r="X437">
        <v>1</v>
      </c>
      <c r="Y437" t="s">
        <v>8294</v>
      </c>
      <c r="Z437">
        <v>99.698999999999998</v>
      </c>
      <c r="AA437">
        <v>100</v>
      </c>
      <c r="AB437" t="s">
        <v>759</v>
      </c>
      <c r="AC437" t="s">
        <v>6153</v>
      </c>
      <c r="AD437" t="s">
        <v>8295</v>
      </c>
      <c r="AE437" t="s">
        <v>762</v>
      </c>
      <c r="AF437" t="s">
        <v>762</v>
      </c>
      <c r="AG437" t="s">
        <v>762</v>
      </c>
      <c r="AH437" t="s">
        <v>762</v>
      </c>
      <c r="AI437" t="s">
        <v>762</v>
      </c>
      <c r="AJ437" t="s">
        <v>45</v>
      </c>
      <c r="AK437" t="s">
        <v>191</v>
      </c>
      <c r="AL437" t="s">
        <v>6155</v>
      </c>
      <c r="AM437" t="s">
        <v>6156</v>
      </c>
      <c r="AN437" t="s">
        <v>6157</v>
      </c>
      <c r="AO437" t="s">
        <v>6153</v>
      </c>
      <c r="AP437" t="s">
        <v>6153</v>
      </c>
      <c r="AQ437" t="s">
        <v>8296</v>
      </c>
      <c r="AR437" t="s">
        <v>8297</v>
      </c>
      <c r="AS437" t="s">
        <v>8298</v>
      </c>
    </row>
    <row r="438" spans="1:45" x14ac:dyDescent="0.25">
      <c r="A438" t="s">
        <v>9439</v>
      </c>
      <c r="B438">
        <v>1</v>
      </c>
      <c r="C438">
        <v>14</v>
      </c>
      <c r="D438" s="4">
        <v>1.5</v>
      </c>
      <c r="E438">
        <v>7.1355915428692196</v>
      </c>
      <c r="F438">
        <v>0</v>
      </c>
      <c r="G438">
        <v>13.5</v>
      </c>
      <c r="H438">
        <v>4</v>
      </c>
      <c r="I438">
        <v>4</v>
      </c>
      <c r="J438" t="s">
        <v>734</v>
      </c>
      <c r="K438" s="4">
        <v>0.92070238000771099</v>
      </c>
      <c r="L438" s="4">
        <v>13.0641372988075</v>
      </c>
      <c r="M438" t="s">
        <v>734</v>
      </c>
      <c r="N438" s="4">
        <v>4.1330255076390996</v>
      </c>
      <c r="O438" s="4">
        <v>3.7511145412647</v>
      </c>
      <c r="P438" s="4">
        <v>1.2399746514287</v>
      </c>
      <c r="Q438" s="4">
        <v>3.0251542133886899</v>
      </c>
      <c r="R438">
        <v>2.4850638319294802E-3</v>
      </c>
      <c r="S438">
        <v>7.62006304072947E-3</v>
      </c>
      <c r="T438" s="4">
        <v>4.9910891926933898</v>
      </c>
      <c r="U438" s="4">
        <v>2.511139889836</v>
      </c>
      <c r="V438" t="s">
        <v>5426</v>
      </c>
      <c r="W438">
        <v>0</v>
      </c>
      <c r="X438">
        <v>1</v>
      </c>
      <c r="Y438" t="s">
        <v>9440</v>
      </c>
      <c r="Z438">
        <v>100</v>
      </c>
      <c r="AA438">
        <v>100</v>
      </c>
      <c r="AB438" t="s">
        <v>759</v>
      </c>
      <c r="AC438" t="s">
        <v>7360</v>
      </c>
      <c r="AD438" t="s">
        <v>9441</v>
      </c>
      <c r="AE438" t="s">
        <v>762</v>
      </c>
      <c r="AF438" t="s">
        <v>762</v>
      </c>
      <c r="AG438" t="s">
        <v>762</v>
      </c>
      <c r="AH438" t="s">
        <v>762</v>
      </c>
      <c r="AI438" t="s">
        <v>762</v>
      </c>
      <c r="AJ438" t="s">
        <v>45</v>
      </c>
      <c r="AK438" t="s">
        <v>207</v>
      </c>
      <c r="AL438" t="s">
        <v>313</v>
      </c>
      <c r="AM438" t="s">
        <v>314</v>
      </c>
      <c r="AN438" t="s">
        <v>7362</v>
      </c>
      <c r="AO438" t="s">
        <v>7360</v>
      </c>
      <c r="AP438" t="s">
        <v>7360</v>
      </c>
      <c r="AQ438" t="s">
        <v>9440</v>
      </c>
      <c r="AR438" t="s">
        <v>9442</v>
      </c>
      <c r="AS438" t="s">
        <v>9442</v>
      </c>
    </row>
    <row r="439" spans="1:45" x14ac:dyDescent="0.25">
      <c r="A439" t="s">
        <v>8386</v>
      </c>
      <c r="B439">
        <v>2</v>
      </c>
      <c r="C439">
        <v>41</v>
      </c>
      <c r="D439" s="4">
        <v>2.16024689946929</v>
      </c>
      <c r="E439">
        <v>18.874586088176901</v>
      </c>
      <c r="F439">
        <v>1.5</v>
      </c>
      <c r="G439">
        <v>34.5</v>
      </c>
      <c r="H439">
        <v>4</v>
      </c>
      <c r="I439">
        <v>4</v>
      </c>
      <c r="J439" t="s">
        <v>734</v>
      </c>
      <c r="K439" s="4">
        <v>2.8920018367439302</v>
      </c>
      <c r="L439" s="4">
        <v>36.932396283878397</v>
      </c>
      <c r="M439" t="s">
        <v>734</v>
      </c>
      <c r="N439" s="4">
        <v>8.8091296200773996</v>
      </c>
      <c r="O439" s="4">
        <v>3.7494415448306402</v>
      </c>
      <c r="P439" s="4">
        <v>0.84129602089229805</v>
      </c>
      <c r="Q439" s="4">
        <v>4.4567446555302901</v>
      </c>
      <c r="R439" s="3">
        <v>8.3213621713244896E-6</v>
      </c>
      <c r="S439" s="3">
        <v>5.2358669899769401E-5</v>
      </c>
      <c r="T439" s="4">
        <v>4.5907375657229403</v>
      </c>
      <c r="U439" s="4">
        <v>2.9081455239383498</v>
      </c>
      <c r="V439" t="s">
        <v>5426</v>
      </c>
      <c r="W439">
        <v>0</v>
      </c>
      <c r="X439">
        <v>1</v>
      </c>
      <c r="Y439" t="s">
        <v>8387</v>
      </c>
      <c r="Z439">
        <v>99.697000000000003</v>
      </c>
      <c r="AA439">
        <v>100</v>
      </c>
      <c r="AB439" t="s">
        <v>759</v>
      </c>
      <c r="AC439" t="s">
        <v>2904</v>
      </c>
      <c r="AD439" t="s">
        <v>8388</v>
      </c>
      <c r="AE439" t="s">
        <v>762</v>
      </c>
      <c r="AF439" t="s">
        <v>762</v>
      </c>
      <c r="AG439" t="s">
        <v>762</v>
      </c>
      <c r="AH439" t="s">
        <v>762</v>
      </c>
      <c r="AI439" t="s">
        <v>762</v>
      </c>
      <c r="AJ439" t="s">
        <v>45</v>
      </c>
      <c r="AK439" t="s">
        <v>78</v>
      </c>
      <c r="AL439" t="s">
        <v>965</v>
      </c>
      <c r="AM439" t="s">
        <v>2091</v>
      </c>
      <c r="AN439" t="s">
        <v>2903</v>
      </c>
      <c r="AO439" t="s">
        <v>2904</v>
      </c>
      <c r="AP439" t="s">
        <v>2904</v>
      </c>
      <c r="AQ439" t="s">
        <v>8389</v>
      </c>
      <c r="AR439" t="s">
        <v>8390</v>
      </c>
      <c r="AS439" t="s">
        <v>8391</v>
      </c>
    </row>
    <row r="440" spans="1:45" x14ac:dyDescent="0.25">
      <c r="A440" t="s">
        <v>9327</v>
      </c>
      <c r="B440">
        <v>0</v>
      </c>
      <c r="C440">
        <v>4</v>
      </c>
      <c r="D440" s="4">
        <v>0</v>
      </c>
      <c r="E440">
        <v>3.5</v>
      </c>
      <c r="F440">
        <v>0</v>
      </c>
      <c r="G440">
        <v>3.5</v>
      </c>
      <c r="H440">
        <v>4</v>
      </c>
      <c r="I440">
        <v>4</v>
      </c>
      <c r="J440" t="s">
        <v>734</v>
      </c>
      <c r="K440" s="4">
        <v>0</v>
      </c>
      <c r="L440" s="4">
        <v>3.1924651579612799</v>
      </c>
      <c r="M440" t="s">
        <v>734</v>
      </c>
      <c r="N440" s="4">
        <v>4.7646083307801002</v>
      </c>
      <c r="O440" s="4">
        <v>3.7361809321914001</v>
      </c>
      <c r="P440" s="4">
        <v>1.58111244831764</v>
      </c>
      <c r="Q440" s="4">
        <v>2.36300772672231</v>
      </c>
      <c r="R440">
        <v>1.8127291654074201E-2</v>
      </c>
      <c r="S440">
        <v>4.0491718264197299E-2</v>
      </c>
      <c r="T440" s="4">
        <v>5.3172933805090397</v>
      </c>
      <c r="U440" s="4">
        <v>2.1550684838737699</v>
      </c>
      <c r="V440" t="s">
        <v>5426</v>
      </c>
      <c r="W440">
        <v>0</v>
      </c>
      <c r="X440">
        <v>1</v>
      </c>
      <c r="Y440" t="s">
        <v>9328</v>
      </c>
      <c r="Z440">
        <v>100</v>
      </c>
      <c r="AA440">
        <v>100</v>
      </c>
      <c r="AB440" t="s">
        <v>759</v>
      </c>
      <c r="AC440" t="s">
        <v>4211</v>
      </c>
      <c r="AD440" t="s">
        <v>9329</v>
      </c>
      <c r="AE440" t="s">
        <v>762</v>
      </c>
      <c r="AF440" t="s">
        <v>762</v>
      </c>
      <c r="AG440" t="s">
        <v>762</v>
      </c>
      <c r="AH440" t="s">
        <v>762</v>
      </c>
      <c r="AI440" t="s">
        <v>762</v>
      </c>
      <c r="AJ440" t="s">
        <v>45</v>
      </c>
      <c r="AK440" t="s">
        <v>46</v>
      </c>
      <c r="AL440" t="s">
        <v>385</v>
      </c>
      <c r="AM440" t="s">
        <v>396</v>
      </c>
      <c r="AN440" t="s">
        <v>4210</v>
      </c>
      <c r="AO440" t="s">
        <v>4211</v>
      </c>
      <c r="AP440" t="s">
        <v>4211</v>
      </c>
      <c r="AQ440" t="s">
        <v>9330</v>
      </c>
      <c r="AR440" t="s">
        <v>9331</v>
      </c>
      <c r="AS440" t="s">
        <v>9332</v>
      </c>
    </row>
    <row r="441" spans="1:45" x14ac:dyDescent="0.25">
      <c r="A441" t="s">
        <v>8392</v>
      </c>
      <c r="B441">
        <v>1</v>
      </c>
      <c r="C441">
        <v>9</v>
      </c>
      <c r="D441" s="4">
        <v>0.57735026918962595</v>
      </c>
      <c r="E441">
        <v>2.9439202887759501</v>
      </c>
      <c r="F441">
        <v>0.5</v>
      </c>
      <c r="G441">
        <v>8.5</v>
      </c>
      <c r="H441">
        <v>4</v>
      </c>
      <c r="I441">
        <v>4</v>
      </c>
      <c r="J441" t="s">
        <v>734</v>
      </c>
      <c r="K441" s="4">
        <v>0.69288324641374399</v>
      </c>
      <c r="L441" s="4">
        <v>8.3090547146081608</v>
      </c>
      <c r="M441" t="s">
        <v>734</v>
      </c>
      <c r="N441" s="4">
        <v>6.7342829785561404</v>
      </c>
      <c r="O441" s="4">
        <v>3.6600589812518201</v>
      </c>
      <c r="P441" s="4">
        <v>1.0770539892030699</v>
      </c>
      <c r="Q441" s="4">
        <v>3.39821310532442</v>
      </c>
      <c r="R441">
        <v>6.7827562506078199E-4</v>
      </c>
      <c r="S441">
        <v>2.4631094841492999E-3</v>
      </c>
      <c r="T441" s="4">
        <v>4.7371129704548904</v>
      </c>
      <c r="U441" s="4">
        <v>2.5830049920487501</v>
      </c>
      <c r="V441" t="s">
        <v>5426</v>
      </c>
      <c r="W441">
        <v>0</v>
      </c>
      <c r="X441">
        <v>1</v>
      </c>
      <c r="Y441" t="s">
        <v>8393</v>
      </c>
      <c r="Z441">
        <v>100</v>
      </c>
      <c r="AA441">
        <v>99.698800000000006</v>
      </c>
      <c r="AB441" t="s">
        <v>759</v>
      </c>
      <c r="AC441" t="s">
        <v>6061</v>
      </c>
      <c r="AD441" t="s">
        <v>8394</v>
      </c>
      <c r="AE441" t="s">
        <v>762</v>
      </c>
      <c r="AF441" t="s">
        <v>762</v>
      </c>
      <c r="AG441" t="s">
        <v>762</v>
      </c>
      <c r="AH441" t="s">
        <v>762</v>
      </c>
      <c r="AI441" t="s">
        <v>762</v>
      </c>
      <c r="AJ441" t="s">
        <v>45</v>
      </c>
      <c r="AK441" t="s">
        <v>46</v>
      </c>
      <c r="AL441" t="s">
        <v>401</v>
      </c>
      <c r="AM441" t="s">
        <v>406</v>
      </c>
      <c r="AN441" t="s">
        <v>6063</v>
      </c>
      <c r="AO441" t="s">
        <v>6061</v>
      </c>
      <c r="AP441" t="s">
        <v>6061</v>
      </c>
      <c r="AQ441" t="s">
        <v>8395</v>
      </c>
      <c r="AR441" t="s">
        <v>8396</v>
      </c>
      <c r="AS441" t="s">
        <v>8397</v>
      </c>
    </row>
    <row r="442" spans="1:45" x14ac:dyDescent="0.25">
      <c r="A442" t="s">
        <v>9051</v>
      </c>
      <c r="B442">
        <v>1</v>
      </c>
      <c r="C442">
        <v>18</v>
      </c>
      <c r="D442" s="4">
        <v>1.4142135623731</v>
      </c>
      <c r="E442">
        <v>7.8898669190297497</v>
      </c>
      <c r="F442">
        <v>0.5</v>
      </c>
      <c r="G442">
        <v>21</v>
      </c>
      <c r="H442">
        <v>4</v>
      </c>
      <c r="I442">
        <v>4</v>
      </c>
      <c r="J442" t="s">
        <v>734</v>
      </c>
      <c r="K442" s="4">
        <v>1.22799331185184</v>
      </c>
      <c r="L442" s="4">
        <v>16.293796607467801</v>
      </c>
      <c r="M442" t="s">
        <v>734</v>
      </c>
      <c r="N442" s="4">
        <v>20.246694753461199</v>
      </c>
      <c r="O442" s="4">
        <v>3.6528047425057899</v>
      </c>
      <c r="P442" s="4">
        <v>0.88704537504901704</v>
      </c>
      <c r="Q442" s="4">
        <v>4.11794576157273</v>
      </c>
      <c r="R442" s="3">
        <v>3.8226463135951102E-5</v>
      </c>
      <c r="S442">
        <v>1.98309529166506E-4</v>
      </c>
      <c r="T442" s="4">
        <v>4.5398501175548098</v>
      </c>
      <c r="U442" s="4">
        <v>2.7657593674567802</v>
      </c>
      <c r="V442" t="s">
        <v>5426</v>
      </c>
      <c r="W442">
        <v>0</v>
      </c>
      <c r="X442">
        <v>1</v>
      </c>
      <c r="Y442" t="s">
        <v>9052</v>
      </c>
      <c r="Z442">
        <v>100</v>
      </c>
      <c r="AA442">
        <v>100</v>
      </c>
      <c r="AB442" t="s">
        <v>759</v>
      </c>
      <c r="AC442" t="s">
        <v>6612</v>
      </c>
      <c r="AD442" t="s">
        <v>9053</v>
      </c>
      <c r="AE442" t="s">
        <v>762</v>
      </c>
      <c r="AF442" t="s">
        <v>762</v>
      </c>
      <c r="AG442" t="s">
        <v>762</v>
      </c>
      <c r="AH442" t="s">
        <v>762</v>
      </c>
      <c r="AI442" t="s">
        <v>762</v>
      </c>
      <c r="AJ442" t="s">
        <v>45</v>
      </c>
      <c r="AK442" t="s">
        <v>78</v>
      </c>
      <c r="AL442" t="s">
        <v>4133</v>
      </c>
      <c r="AM442" t="s">
        <v>4134</v>
      </c>
      <c r="AN442" t="s">
        <v>6436</v>
      </c>
      <c r="AO442" t="s">
        <v>6612</v>
      </c>
      <c r="AP442" t="s">
        <v>6612</v>
      </c>
      <c r="AQ442" t="s">
        <v>9054</v>
      </c>
      <c r="AR442" t="s">
        <v>9055</v>
      </c>
      <c r="AS442" t="s">
        <v>9055</v>
      </c>
    </row>
    <row r="443" spans="1:45" x14ac:dyDescent="0.25">
      <c r="A443" t="s">
        <v>8634</v>
      </c>
      <c r="B443">
        <v>0</v>
      </c>
      <c r="C443">
        <v>4</v>
      </c>
      <c r="D443" s="4">
        <v>0</v>
      </c>
      <c r="E443">
        <v>1.7078251276599301</v>
      </c>
      <c r="F443">
        <v>0</v>
      </c>
      <c r="G443">
        <v>3.5</v>
      </c>
      <c r="H443">
        <v>4</v>
      </c>
      <c r="I443">
        <v>4</v>
      </c>
      <c r="J443" t="s">
        <v>734</v>
      </c>
      <c r="K443" s="4">
        <v>0</v>
      </c>
      <c r="L443" s="4">
        <v>3.00253204891562</v>
      </c>
      <c r="M443" t="s">
        <v>734</v>
      </c>
      <c r="N443" s="4">
        <v>5.8902332203800496</v>
      </c>
      <c r="O443" s="4">
        <v>3.6351597062285101</v>
      </c>
      <c r="P443" s="4">
        <v>1.27315886991391</v>
      </c>
      <c r="Q443" s="4">
        <v>2.8552286695173699</v>
      </c>
      <c r="R443">
        <v>4.3005852314298501E-3</v>
      </c>
      <c r="S443">
        <v>1.20773171513903E-2</v>
      </c>
      <c r="T443" s="4">
        <v>4.9083185761424204</v>
      </c>
      <c r="U443" s="4">
        <v>2.3620008363146101</v>
      </c>
      <c r="V443" t="s">
        <v>5426</v>
      </c>
      <c r="W443">
        <v>0</v>
      </c>
      <c r="X443">
        <v>1</v>
      </c>
      <c r="Y443" t="s">
        <v>8635</v>
      </c>
      <c r="Z443">
        <v>100</v>
      </c>
      <c r="AA443">
        <v>100</v>
      </c>
      <c r="AB443" t="s">
        <v>759</v>
      </c>
      <c r="AC443" t="s">
        <v>8636</v>
      </c>
      <c r="AD443" t="s">
        <v>8637</v>
      </c>
      <c r="AE443" t="s">
        <v>762</v>
      </c>
      <c r="AF443" t="s">
        <v>762</v>
      </c>
      <c r="AG443" t="s">
        <v>762</v>
      </c>
      <c r="AH443" t="s">
        <v>762</v>
      </c>
      <c r="AI443" t="s">
        <v>762</v>
      </c>
      <c r="AJ443" t="s">
        <v>45</v>
      </c>
      <c r="AK443" t="s">
        <v>46</v>
      </c>
      <c r="AL443" t="s">
        <v>47</v>
      </c>
      <c r="AM443" t="s">
        <v>52</v>
      </c>
      <c r="AN443" t="s">
        <v>52</v>
      </c>
      <c r="AO443" t="s">
        <v>8636</v>
      </c>
      <c r="AP443" t="s">
        <v>8636</v>
      </c>
      <c r="AQ443" t="s">
        <v>8638</v>
      </c>
      <c r="AR443" t="s">
        <v>8639</v>
      </c>
      <c r="AS443" t="s">
        <v>8639</v>
      </c>
    </row>
    <row r="444" spans="1:45" x14ac:dyDescent="0.25">
      <c r="A444" t="s">
        <v>8049</v>
      </c>
      <c r="B444">
        <v>2</v>
      </c>
      <c r="C444">
        <v>33</v>
      </c>
      <c r="D444" s="4">
        <v>1.82574185835055</v>
      </c>
      <c r="E444">
        <v>28.618176042508399</v>
      </c>
      <c r="F444">
        <v>2</v>
      </c>
      <c r="G444">
        <v>20</v>
      </c>
      <c r="H444">
        <v>4</v>
      </c>
      <c r="I444">
        <v>4</v>
      </c>
      <c r="J444" t="s">
        <v>734</v>
      </c>
      <c r="K444" s="4">
        <v>2.6217440512218899</v>
      </c>
      <c r="L444" s="4">
        <v>32.491151310226002</v>
      </c>
      <c r="M444" t="s">
        <v>734</v>
      </c>
      <c r="N444" s="4">
        <v>14.0402560747753</v>
      </c>
      <c r="O444" s="4">
        <v>3.6230739701583801</v>
      </c>
      <c r="P444" s="4">
        <v>0.87118147680939695</v>
      </c>
      <c r="Q444" s="4">
        <v>4.15880510158168</v>
      </c>
      <c r="R444" s="3">
        <v>3.1991671410465601E-5</v>
      </c>
      <c r="S444">
        <v>1.70488110535437E-4</v>
      </c>
      <c r="T444" s="4">
        <v>4.49425544696778</v>
      </c>
      <c r="U444" s="4">
        <v>2.7518924933489899</v>
      </c>
      <c r="V444" t="s">
        <v>5426</v>
      </c>
      <c r="W444">
        <v>0</v>
      </c>
      <c r="X444">
        <v>1</v>
      </c>
      <c r="Y444" t="s">
        <v>8050</v>
      </c>
      <c r="Z444">
        <v>100</v>
      </c>
      <c r="AA444">
        <v>100</v>
      </c>
      <c r="AB444" t="s">
        <v>759</v>
      </c>
      <c r="AC444" t="s">
        <v>6442</v>
      </c>
      <c r="AD444" t="s">
        <v>8051</v>
      </c>
      <c r="AE444" t="s">
        <v>762</v>
      </c>
      <c r="AF444" t="s">
        <v>762</v>
      </c>
      <c r="AG444" t="s">
        <v>762</v>
      </c>
      <c r="AH444" t="s">
        <v>762</v>
      </c>
      <c r="AI444" t="s">
        <v>762</v>
      </c>
      <c r="AJ444" t="s">
        <v>45</v>
      </c>
      <c r="AK444" t="s">
        <v>78</v>
      </c>
      <c r="AL444" t="s">
        <v>4133</v>
      </c>
      <c r="AM444" t="s">
        <v>4134</v>
      </c>
      <c r="AN444" t="s">
        <v>4135</v>
      </c>
      <c r="AO444" t="s">
        <v>6442</v>
      </c>
      <c r="AP444" t="s">
        <v>6442</v>
      </c>
      <c r="AQ444" t="s">
        <v>8052</v>
      </c>
      <c r="AR444" t="s">
        <v>8053</v>
      </c>
      <c r="AS444" t="s">
        <v>8053</v>
      </c>
    </row>
    <row r="445" spans="1:45" x14ac:dyDescent="0.25">
      <c r="A445" t="s">
        <v>8304</v>
      </c>
      <c r="B445">
        <v>1</v>
      </c>
      <c r="C445">
        <v>9</v>
      </c>
      <c r="D445" s="4">
        <v>0.57735026918962595</v>
      </c>
      <c r="E445">
        <v>3.1091263510295999</v>
      </c>
      <c r="F445">
        <v>0.5</v>
      </c>
      <c r="G445">
        <v>9.5</v>
      </c>
      <c r="H445">
        <v>4</v>
      </c>
      <c r="I445">
        <v>4</v>
      </c>
      <c r="J445" t="s">
        <v>734</v>
      </c>
      <c r="K445" s="4">
        <v>0.71416204984958997</v>
      </c>
      <c r="L445" s="4">
        <v>8.15641706563407</v>
      </c>
      <c r="M445" t="s">
        <v>734</v>
      </c>
      <c r="N445" s="4">
        <v>3.1634136303528502</v>
      </c>
      <c r="O445" s="4">
        <v>3.60623287965563</v>
      </c>
      <c r="P445" s="4">
        <v>1.16430935258653</v>
      </c>
      <c r="Q445" s="4">
        <v>3.0973150491699801</v>
      </c>
      <c r="R445">
        <v>1.9528221114247101E-3</v>
      </c>
      <c r="S445">
        <v>6.1589005052625299E-3</v>
      </c>
      <c r="T445" s="4">
        <v>4.7705422322421596</v>
      </c>
      <c r="U445" s="4">
        <v>2.4419235270690902</v>
      </c>
      <c r="V445" t="s">
        <v>5426</v>
      </c>
      <c r="W445">
        <v>0</v>
      </c>
      <c r="X445">
        <v>1</v>
      </c>
      <c r="Y445" t="s">
        <v>8305</v>
      </c>
      <c r="Z445">
        <v>100</v>
      </c>
      <c r="AA445">
        <v>100</v>
      </c>
      <c r="AB445" t="s">
        <v>759</v>
      </c>
      <c r="AC445" t="s">
        <v>6516</v>
      </c>
      <c r="AD445" t="s">
        <v>8306</v>
      </c>
      <c r="AE445" t="s">
        <v>762</v>
      </c>
      <c r="AF445" t="s">
        <v>762</v>
      </c>
      <c r="AG445" t="s">
        <v>762</v>
      </c>
      <c r="AH445" t="s">
        <v>762</v>
      </c>
      <c r="AI445" t="s">
        <v>762</v>
      </c>
      <c r="AJ445" t="s">
        <v>45</v>
      </c>
      <c r="AK445" t="s">
        <v>173</v>
      </c>
      <c r="AL445" t="s">
        <v>4267</v>
      </c>
      <c r="AM445" t="s">
        <v>4268</v>
      </c>
      <c r="AN445" t="s">
        <v>4269</v>
      </c>
      <c r="AO445" t="s">
        <v>6516</v>
      </c>
      <c r="AP445" t="s">
        <v>6516</v>
      </c>
      <c r="AQ445" t="s">
        <v>8307</v>
      </c>
      <c r="AR445" t="s">
        <v>8308</v>
      </c>
      <c r="AS445" t="s">
        <v>8308</v>
      </c>
    </row>
    <row r="446" spans="1:45" x14ac:dyDescent="0.25">
      <c r="A446" t="s">
        <v>8410</v>
      </c>
      <c r="B446">
        <v>1</v>
      </c>
      <c r="C446">
        <v>6</v>
      </c>
      <c r="D446" s="4">
        <v>0.5</v>
      </c>
      <c r="E446">
        <v>5.3150729063673197</v>
      </c>
      <c r="F446">
        <v>0</v>
      </c>
      <c r="G446">
        <v>5.5</v>
      </c>
      <c r="H446">
        <v>4</v>
      </c>
      <c r="I446">
        <v>4</v>
      </c>
      <c r="J446" t="s">
        <v>734</v>
      </c>
      <c r="K446" s="4">
        <v>0.32856973527997302</v>
      </c>
      <c r="L446" s="4">
        <v>4.7591757734292903</v>
      </c>
      <c r="M446" t="s">
        <v>734</v>
      </c>
      <c r="N446" s="4">
        <v>3.6732700633132902</v>
      </c>
      <c r="O446" s="4">
        <v>3.6034331497297001</v>
      </c>
      <c r="P446" s="4">
        <v>1.4008316651335</v>
      </c>
      <c r="Q446" s="4">
        <v>2.5723527240414699</v>
      </c>
      <c r="R446">
        <v>1.01009922111172E-2</v>
      </c>
      <c r="S446">
        <v>2.5148601567737398E-2</v>
      </c>
      <c r="T446" s="4">
        <v>5.0042648148632001</v>
      </c>
      <c r="U446" s="4">
        <v>2.2026014845962099</v>
      </c>
      <c r="V446" t="s">
        <v>5426</v>
      </c>
      <c r="W446">
        <v>0</v>
      </c>
      <c r="X446">
        <v>1</v>
      </c>
      <c r="Y446" t="s">
        <v>8411</v>
      </c>
      <c r="Z446">
        <v>100</v>
      </c>
      <c r="AA446">
        <v>100</v>
      </c>
      <c r="AB446" t="s">
        <v>759</v>
      </c>
      <c r="AC446" t="s">
        <v>6896</v>
      </c>
      <c r="AD446" t="s">
        <v>8412</v>
      </c>
      <c r="AE446" t="s">
        <v>762</v>
      </c>
      <c r="AF446" t="s">
        <v>762</v>
      </c>
      <c r="AG446" t="s">
        <v>762</v>
      </c>
      <c r="AH446" t="s">
        <v>762</v>
      </c>
      <c r="AI446" t="s">
        <v>762</v>
      </c>
      <c r="AJ446" t="s">
        <v>45</v>
      </c>
      <c r="AK446" t="s">
        <v>78</v>
      </c>
      <c r="AL446" t="s">
        <v>5066</v>
      </c>
      <c r="AM446" t="s">
        <v>5064</v>
      </c>
      <c r="AN446" t="s">
        <v>6898</v>
      </c>
      <c r="AO446" t="s">
        <v>6896</v>
      </c>
      <c r="AP446" t="s">
        <v>6896</v>
      </c>
      <c r="AQ446" t="s">
        <v>8413</v>
      </c>
      <c r="AR446" t="s">
        <v>8414</v>
      </c>
      <c r="AS446" t="s">
        <v>8414</v>
      </c>
    </row>
    <row r="447" spans="1:45" x14ac:dyDescent="0.25">
      <c r="A447" t="s">
        <v>9315</v>
      </c>
      <c r="B447">
        <v>1</v>
      </c>
      <c r="C447">
        <v>14</v>
      </c>
      <c r="D447" s="4">
        <v>0.95742710775633799</v>
      </c>
      <c r="E447">
        <v>5.2519837521962396</v>
      </c>
      <c r="F447">
        <v>0.5</v>
      </c>
      <c r="G447">
        <v>14.5</v>
      </c>
      <c r="H447">
        <v>4</v>
      </c>
      <c r="I447">
        <v>4</v>
      </c>
      <c r="J447" t="s">
        <v>734</v>
      </c>
      <c r="K447" s="4">
        <v>1.09975436441921</v>
      </c>
      <c r="L447" s="4">
        <v>12.1642089537352</v>
      </c>
      <c r="M447" t="s">
        <v>734</v>
      </c>
      <c r="N447" s="4">
        <v>5.42892610687238</v>
      </c>
      <c r="O447" s="4">
        <v>3.60181838747418</v>
      </c>
      <c r="P447" s="4">
        <v>1.0078144484683</v>
      </c>
      <c r="Q447" s="4">
        <v>3.5738904050723801</v>
      </c>
      <c r="R447">
        <v>3.5171618982146E-4</v>
      </c>
      <c r="S447">
        <v>1.3670681261867799E-3</v>
      </c>
      <c r="T447" s="4">
        <v>4.6096328359424898</v>
      </c>
      <c r="U447" s="4">
        <v>2.59400393900588</v>
      </c>
      <c r="V447" t="s">
        <v>5426</v>
      </c>
      <c r="W447">
        <v>0</v>
      </c>
      <c r="X447">
        <v>1</v>
      </c>
      <c r="Y447" t="s">
        <v>9316</v>
      </c>
      <c r="Z447">
        <v>99.096000000000004</v>
      </c>
      <c r="AA447">
        <v>100</v>
      </c>
      <c r="AB447" t="s">
        <v>759</v>
      </c>
      <c r="AC447" t="s">
        <v>6120</v>
      </c>
      <c r="AD447" t="s">
        <v>9317</v>
      </c>
      <c r="AE447" t="s">
        <v>762</v>
      </c>
      <c r="AF447" t="s">
        <v>762</v>
      </c>
      <c r="AG447" t="s">
        <v>762</v>
      </c>
      <c r="AH447" t="s">
        <v>762</v>
      </c>
      <c r="AI447" t="s">
        <v>762</v>
      </c>
      <c r="AJ447" t="s">
        <v>45</v>
      </c>
      <c r="AK447" t="s">
        <v>4553</v>
      </c>
      <c r="AL447" t="s">
        <v>6122</v>
      </c>
      <c r="AM447" t="s">
        <v>6123</v>
      </c>
      <c r="AN447" t="s">
        <v>6124</v>
      </c>
      <c r="AO447" t="s">
        <v>6120</v>
      </c>
      <c r="AP447" t="s">
        <v>6120</v>
      </c>
      <c r="AQ447" t="s">
        <v>9318</v>
      </c>
      <c r="AR447" t="s">
        <v>9319</v>
      </c>
      <c r="AS447" t="s">
        <v>9320</v>
      </c>
    </row>
    <row r="448" spans="1:45" x14ac:dyDescent="0.25">
      <c r="A448" t="s">
        <v>8919</v>
      </c>
      <c r="B448">
        <v>0</v>
      </c>
      <c r="C448">
        <v>4</v>
      </c>
      <c r="D448" s="4">
        <v>0</v>
      </c>
      <c r="E448">
        <v>2.2173557826083501</v>
      </c>
      <c r="F448">
        <v>0</v>
      </c>
      <c r="G448">
        <v>3</v>
      </c>
      <c r="H448">
        <v>4</v>
      </c>
      <c r="I448">
        <v>4</v>
      </c>
      <c r="J448" t="s">
        <v>734</v>
      </c>
      <c r="K448" s="4">
        <v>0</v>
      </c>
      <c r="L448" s="4">
        <v>2.86702505520732</v>
      </c>
      <c r="M448" t="s">
        <v>734</v>
      </c>
      <c r="N448" s="4">
        <v>7.9937920076037701</v>
      </c>
      <c r="O448" s="4">
        <v>3.5888331705971299</v>
      </c>
      <c r="P448" s="4">
        <v>1.2977888542110301</v>
      </c>
      <c r="Q448" s="4">
        <v>2.76534442328748</v>
      </c>
      <c r="R448">
        <v>5.68627218435878E-3</v>
      </c>
      <c r="S448">
        <v>1.52152672554106E-2</v>
      </c>
      <c r="T448" s="4">
        <v>4.8866220248081698</v>
      </c>
      <c r="U448" s="4">
        <v>2.2910443163860998</v>
      </c>
      <c r="V448" t="s">
        <v>5426</v>
      </c>
      <c r="W448">
        <v>2</v>
      </c>
      <c r="X448">
        <v>1</v>
      </c>
      <c r="Y448" t="s">
        <v>8920</v>
      </c>
      <c r="Z448">
        <v>100</v>
      </c>
      <c r="AA448">
        <v>100</v>
      </c>
      <c r="AB448" t="s">
        <v>759</v>
      </c>
      <c r="AC448" t="s">
        <v>8921</v>
      </c>
      <c r="AD448" t="s">
        <v>8922</v>
      </c>
      <c r="AE448" t="s">
        <v>762</v>
      </c>
      <c r="AF448" t="s">
        <v>762</v>
      </c>
      <c r="AG448" t="s">
        <v>762</v>
      </c>
      <c r="AH448" t="s">
        <v>762</v>
      </c>
      <c r="AI448" t="s">
        <v>762</v>
      </c>
      <c r="AJ448" t="s">
        <v>45</v>
      </c>
      <c r="AK448" t="s">
        <v>46</v>
      </c>
      <c r="AL448" t="s">
        <v>385</v>
      </c>
      <c r="AM448" t="s">
        <v>396</v>
      </c>
      <c r="AN448" t="s">
        <v>8923</v>
      </c>
      <c r="AO448" t="s">
        <v>8924</v>
      </c>
      <c r="AP448" t="s">
        <v>8924</v>
      </c>
      <c r="AQ448" t="s">
        <v>8925</v>
      </c>
      <c r="AR448" t="s">
        <v>8926</v>
      </c>
      <c r="AS448" t="s">
        <v>8926</v>
      </c>
    </row>
    <row r="449" spans="1:45" x14ac:dyDescent="0.25">
      <c r="A449" t="s">
        <v>8054</v>
      </c>
      <c r="B449">
        <v>3</v>
      </c>
      <c r="C449">
        <v>39</v>
      </c>
      <c r="D449" s="4">
        <v>0.95742710775633799</v>
      </c>
      <c r="E449">
        <v>17.165857586111599</v>
      </c>
      <c r="F449">
        <v>2.5</v>
      </c>
      <c r="G449">
        <v>36</v>
      </c>
      <c r="H449">
        <v>4</v>
      </c>
      <c r="I449">
        <v>4</v>
      </c>
      <c r="J449" t="s">
        <v>734</v>
      </c>
      <c r="K449" s="4">
        <v>3.0635786680647001</v>
      </c>
      <c r="L449" s="4">
        <v>35.605383772577198</v>
      </c>
      <c r="M449" t="s">
        <v>734</v>
      </c>
      <c r="N449" s="4">
        <v>13.2844828763303</v>
      </c>
      <c r="O449" s="4">
        <v>3.5843503657811602</v>
      </c>
      <c r="P449" s="4">
        <v>0.58785244376881896</v>
      </c>
      <c r="Q449" s="4">
        <v>6.0973640643582199</v>
      </c>
      <c r="R449" s="3">
        <v>1.0783174718992099E-9</v>
      </c>
      <c r="S449" s="3">
        <v>2.04558433848342E-8</v>
      </c>
      <c r="T449" s="4">
        <v>4.1722028095499804</v>
      </c>
      <c r="U449" s="4">
        <v>2.99649792201234</v>
      </c>
      <c r="V449" t="s">
        <v>5426</v>
      </c>
      <c r="W449">
        <v>0</v>
      </c>
      <c r="X449">
        <v>1</v>
      </c>
      <c r="Y449" t="s">
        <v>8055</v>
      </c>
      <c r="Z449">
        <v>99.391999999999996</v>
      </c>
      <c r="AA449">
        <v>100</v>
      </c>
      <c r="AB449" t="s">
        <v>759</v>
      </c>
      <c r="AC449" t="s">
        <v>6442</v>
      </c>
      <c r="AD449" t="s">
        <v>8056</v>
      </c>
      <c r="AE449" t="s">
        <v>762</v>
      </c>
      <c r="AF449" t="s">
        <v>762</v>
      </c>
      <c r="AG449" t="s">
        <v>762</v>
      </c>
      <c r="AH449" t="s">
        <v>762</v>
      </c>
      <c r="AI449" t="s">
        <v>762</v>
      </c>
      <c r="AJ449" t="s">
        <v>45</v>
      </c>
      <c r="AK449" t="s">
        <v>78</v>
      </c>
      <c r="AL449" t="s">
        <v>4133</v>
      </c>
      <c r="AM449" t="s">
        <v>4134</v>
      </c>
      <c r="AN449" t="s">
        <v>4135</v>
      </c>
      <c r="AO449" t="s">
        <v>6442</v>
      </c>
      <c r="AP449" t="s">
        <v>6442</v>
      </c>
      <c r="AQ449" t="s">
        <v>8057</v>
      </c>
      <c r="AR449" t="s">
        <v>8058</v>
      </c>
      <c r="AS449" t="s">
        <v>8059</v>
      </c>
    </row>
    <row r="450" spans="1:45" x14ac:dyDescent="0.25">
      <c r="A450" t="s">
        <v>7767</v>
      </c>
      <c r="B450">
        <v>4</v>
      </c>
      <c r="C450">
        <v>55</v>
      </c>
      <c r="D450" s="4">
        <v>2.2173557826083501</v>
      </c>
      <c r="E450">
        <v>14.221462653327899</v>
      </c>
      <c r="F450">
        <v>3</v>
      </c>
      <c r="G450">
        <v>52.5</v>
      </c>
      <c r="H450">
        <v>4</v>
      </c>
      <c r="I450">
        <v>4</v>
      </c>
      <c r="J450" t="s">
        <v>734</v>
      </c>
      <c r="K450" s="4">
        <v>4.1703228518111404</v>
      </c>
      <c r="L450" s="4">
        <v>50.922857209605297</v>
      </c>
      <c r="M450" t="s">
        <v>734</v>
      </c>
      <c r="N450" s="4">
        <v>24.4079789692364</v>
      </c>
      <c r="O450" s="4">
        <v>3.5769761258614201</v>
      </c>
      <c r="P450" s="4">
        <v>0.48746060923707402</v>
      </c>
      <c r="Q450" s="4">
        <v>7.3379798450991904</v>
      </c>
      <c r="R450" s="3">
        <v>2.16841812229645E-13</v>
      </c>
      <c r="S450" s="3">
        <v>9.5036532187544205E-12</v>
      </c>
      <c r="T450" s="4">
        <v>4.0644367350984902</v>
      </c>
      <c r="U450" s="4">
        <v>3.08951551662435</v>
      </c>
      <c r="V450" t="s">
        <v>5426</v>
      </c>
      <c r="W450">
        <v>0</v>
      </c>
      <c r="X450">
        <v>1</v>
      </c>
      <c r="Y450" t="s">
        <v>7768</v>
      </c>
      <c r="Z450">
        <v>100</v>
      </c>
      <c r="AA450">
        <v>100</v>
      </c>
      <c r="AB450" t="s">
        <v>759</v>
      </c>
      <c r="AC450" t="s">
        <v>6153</v>
      </c>
      <c r="AD450" t="s">
        <v>7769</v>
      </c>
      <c r="AE450" t="s">
        <v>762</v>
      </c>
      <c r="AF450" t="s">
        <v>762</v>
      </c>
      <c r="AG450" t="s">
        <v>762</v>
      </c>
      <c r="AH450" t="s">
        <v>762</v>
      </c>
      <c r="AI450" t="s">
        <v>762</v>
      </c>
      <c r="AJ450" t="s">
        <v>45</v>
      </c>
      <c r="AK450" t="s">
        <v>191</v>
      </c>
      <c r="AL450" t="s">
        <v>6155</v>
      </c>
      <c r="AM450" t="s">
        <v>6156</v>
      </c>
      <c r="AN450" t="s">
        <v>6157</v>
      </c>
      <c r="AO450" t="s">
        <v>6153</v>
      </c>
      <c r="AP450" t="s">
        <v>6153</v>
      </c>
      <c r="AQ450" t="s">
        <v>7770</v>
      </c>
      <c r="AR450" t="s">
        <v>7771</v>
      </c>
      <c r="AS450" t="s">
        <v>7772</v>
      </c>
    </row>
    <row r="451" spans="1:45" x14ac:dyDescent="0.25">
      <c r="A451" t="s">
        <v>8237</v>
      </c>
      <c r="B451">
        <v>0</v>
      </c>
      <c r="C451">
        <v>4</v>
      </c>
      <c r="D451" s="4">
        <v>0</v>
      </c>
      <c r="E451">
        <v>2.62995563967658</v>
      </c>
      <c r="F451">
        <v>0</v>
      </c>
      <c r="G451">
        <v>3</v>
      </c>
      <c r="H451">
        <v>4</v>
      </c>
      <c r="I451">
        <v>4</v>
      </c>
      <c r="J451" t="s">
        <v>734</v>
      </c>
      <c r="K451" s="4">
        <v>0</v>
      </c>
      <c r="L451" s="4">
        <v>2.8094242372806999</v>
      </c>
      <c r="M451" t="s">
        <v>734</v>
      </c>
      <c r="N451" s="4">
        <v>4.2789306931178297</v>
      </c>
      <c r="O451" s="4">
        <v>3.5737319214790699</v>
      </c>
      <c r="P451" s="4">
        <v>1.30426936603467</v>
      </c>
      <c r="Q451" s="4">
        <v>2.74002595977869</v>
      </c>
      <c r="R451">
        <v>6.1434331812323601E-3</v>
      </c>
      <c r="S451">
        <v>1.6233479362466399E-2</v>
      </c>
      <c r="T451" s="4">
        <v>4.8780012875137402</v>
      </c>
      <c r="U451" s="4">
        <v>2.2694625554444099</v>
      </c>
      <c r="V451" t="s">
        <v>5426</v>
      </c>
      <c r="W451">
        <v>0</v>
      </c>
      <c r="X451">
        <v>1</v>
      </c>
      <c r="Y451" t="s">
        <v>8238</v>
      </c>
      <c r="Z451">
        <v>100</v>
      </c>
      <c r="AA451">
        <v>100</v>
      </c>
      <c r="AB451" t="s">
        <v>759</v>
      </c>
      <c r="AC451" t="s">
        <v>4136</v>
      </c>
      <c r="AD451" t="s">
        <v>8239</v>
      </c>
      <c r="AE451" t="s">
        <v>762</v>
      </c>
      <c r="AF451" t="s">
        <v>762</v>
      </c>
      <c r="AG451" t="s">
        <v>762</v>
      </c>
      <c r="AH451" t="s">
        <v>762</v>
      </c>
      <c r="AI451" t="s">
        <v>762</v>
      </c>
      <c r="AJ451" t="s">
        <v>45</v>
      </c>
      <c r="AK451" t="s">
        <v>78</v>
      </c>
      <c r="AL451" t="s">
        <v>4133</v>
      </c>
      <c r="AM451" t="s">
        <v>4134</v>
      </c>
      <c r="AN451" t="s">
        <v>4135</v>
      </c>
      <c r="AO451" t="s">
        <v>4136</v>
      </c>
      <c r="AP451" t="s">
        <v>4136</v>
      </c>
      <c r="AQ451" t="s">
        <v>8240</v>
      </c>
      <c r="AR451" t="s">
        <v>8241</v>
      </c>
      <c r="AS451" t="s">
        <v>8242</v>
      </c>
    </row>
    <row r="452" spans="1:45" x14ac:dyDescent="0.25">
      <c r="A452" t="s">
        <v>8649</v>
      </c>
      <c r="B452">
        <v>1</v>
      </c>
      <c r="C452">
        <v>13</v>
      </c>
      <c r="D452" s="4">
        <v>0.95742710775633799</v>
      </c>
      <c r="E452">
        <v>14.4077525427574</v>
      </c>
      <c r="F452">
        <v>0.5</v>
      </c>
      <c r="G452">
        <v>7</v>
      </c>
      <c r="H452">
        <v>4</v>
      </c>
      <c r="I452">
        <v>4</v>
      </c>
      <c r="J452" t="s">
        <v>734</v>
      </c>
      <c r="K452" s="4">
        <v>1.0001741782578699</v>
      </c>
      <c r="L452" s="4">
        <v>11.5149761355752</v>
      </c>
      <c r="M452" t="s">
        <v>734</v>
      </c>
      <c r="N452" s="4">
        <v>4.6287627403112097</v>
      </c>
      <c r="O452" s="4">
        <v>3.5393067806006702</v>
      </c>
      <c r="P452" s="4">
        <v>1.25135919379493</v>
      </c>
      <c r="Q452" s="4">
        <v>2.8283699821369499</v>
      </c>
      <c r="R452">
        <v>4.6785701172248999E-3</v>
      </c>
      <c r="S452">
        <v>1.28572164734981E-2</v>
      </c>
      <c r="T452" s="4">
        <v>4.7906659743956004</v>
      </c>
      <c r="U452" s="4">
        <v>2.28794758680574</v>
      </c>
      <c r="V452" t="s">
        <v>5426</v>
      </c>
      <c r="W452">
        <v>0</v>
      </c>
      <c r="X452">
        <v>1</v>
      </c>
      <c r="Y452" t="s">
        <v>8650</v>
      </c>
      <c r="Z452">
        <v>99.396000000000001</v>
      </c>
      <c r="AA452">
        <v>99.698800000000006</v>
      </c>
      <c r="AB452" t="s">
        <v>759</v>
      </c>
      <c r="AC452" t="s">
        <v>6061</v>
      </c>
      <c r="AD452" t="s">
        <v>8651</v>
      </c>
      <c r="AE452" t="s">
        <v>762</v>
      </c>
      <c r="AF452" t="s">
        <v>762</v>
      </c>
      <c r="AG452" t="s">
        <v>762</v>
      </c>
      <c r="AH452" t="s">
        <v>762</v>
      </c>
      <c r="AI452" t="s">
        <v>762</v>
      </c>
      <c r="AJ452" t="s">
        <v>45</v>
      </c>
      <c r="AK452" t="s">
        <v>46</v>
      </c>
      <c r="AL452" t="s">
        <v>401</v>
      </c>
      <c r="AM452" t="s">
        <v>406</v>
      </c>
      <c r="AN452" t="s">
        <v>6063</v>
      </c>
      <c r="AO452" t="s">
        <v>6061</v>
      </c>
      <c r="AP452" t="s">
        <v>6061</v>
      </c>
      <c r="AQ452" t="s">
        <v>8652</v>
      </c>
      <c r="AR452" t="s">
        <v>8653</v>
      </c>
      <c r="AS452" t="s">
        <v>8654</v>
      </c>
    </row>
    <row r="453" spans="1:45" x14ac:dyDescent="0.25">
      <c r="A453" t="s">
        <v>7328</v>
      </c>
      <c r="B453">
        <v>1</v>
      </c>
      <c r="C453">
        <v>5</v>
      </c>
      <c r="D453" s="4">
        <v>0.5</v>
      </c>
      <c r="E453">
        <v>2.16024689946929</v>
      </c>
      <c r="F453">
        <v>0</v>
      </c>
      <c r="G453">
        <v>5.5</v>
      </c>
      <c r="H453">
        <v>4</v>
      </c>
      <c r="I453">
        <v>4</v>
      </c>
      <c r="J453" t="s">
        <v>734</v>
      </c>
      <c r="K453" s="4">
        <v>0.30729093184412698</v>
      </c>
      <c r="L453" s="4">
        <v>4.5581018264109403</v>
      </c>
      <c r="M453" t="s">
        <v>734</v>
      </c>
      <c r="N453" s="4">
        <v>5.7724147812278801</v>
      </c>
      <c r="O453" s="4">
        <v>3.5162757223483201</v>
      </c>
      <c r="P453" s="4">
        <v>1.33552265324583</v>
      </c>
      <c r="Q453" s="4">
        <v>2.6328836233533202</v>
      </c>
      <c r="R453">
        <v>8.4663351369316606E-3</v>
      </c>
      <c r="S453">
        <v>2.1521423918080301E-2</v>
      </c>
      <c r="T453" s="4">
        <v>4.8517983755941501</v>
      </c>
      <c r="U453" s="4">
        <v>2.1807530691024901</v>
      </c>
      <c r="V453" t="s">
        <v>5426</v>
      </c>
      <c r="W453">
        <v>0</v>
      </c>
      <c r="X453">
        <v>1</v>
      </c>
      <c r="Y453" t="s">
        <v>7329</v>
      </c>
      <c r="Z453">
        <v>100</v>
      </c>
      <c r="AA453">
        <v>100</v>
      </c>
      <c r="AB453" t="s">
        <v>759</v>
      </c>
      <c r="AC453" t="s">
        <v>7330</v>
      </c>
      <c r="AD453" t="s">
        <v>7331</v>
      </c>
      <c r="AE453" t="s">
        <v>762</v>
      </c>
      <c r="AF453" t="s">
        <v>762</v>
      </c>
      <c r="AG453" t="s">
        <v>762</v>
      </c>
      <c r="AH453" t="s">
        <v>762</v>
      </c>
      <c r="AI453" t="s">
        <v>762</v>
      </c>
      <c r="AJ453" t="s">
        <v>45</v>
      </c>
      <c r="AK453" t="s">
        <v>46</v>
      </c>
      <c r="AL453" t="s">
        <v>47</v>
      </c>
      <c r="AM453" t="s">
        <v>52</v>
      </c>
      <c r="AN453" t="s">
        <v>7332</v>
      </c>
      <c r="AO453" t="s">
        <v>7330</v>
      </c>
      <c r="AP453" t="s">
        <v>7330</v>
      </c>
      <c r="AQ453" t="s">
        <v>7333</v>
      </c>
      <c r="AR453" t="s">
        <v>7334</v>
      </c>
      <c r="AS453" t="s">
        <v>7334</v>
      </c>
    </row>
    <row r="454" spans="1:45" x14ac:dyDescent="0.25">
      <c r="A454" t="s">
        <v>7402</v>
      </c>
      <c r="B454">
        <v>2</v>
      </c>
      <c r="C454">
        <v>25</v>
      </c>
      <c r="D454" s="4">
        <v>1</v>
      </c>
      <c r="E454">
        <v>11.7011395456454</v>
      </c>
      <c r="F454">
        <v>2</v>
      </c>
      <c r="G454">
        <v>23.5</v>
      </c>
      <c r="H454">
        <v>4</v>
      </c>
      <c r="I454">
        <v>4</v>
      </c>
      <c r="J454" t="s">
        <v>734</v>
      </c>
      <c r="K454" s="4">
        <v>1.9995680794992901</v>
      </c>
      <c r="L454" s="4">
        <v>22.209145653859601</v>
      </c>
      <c r="M454" t="s">
        <v>734</v>
      </c>
      <c r="N454" s="4">
        <v>29.988230444584801</v>
      </c>
      <c r="O454" s="4">
        <v>3.5136281188613898</v>
      </c>
      <c r="P454" s="4">
        <v>0.65135321643672095</v>
      </c>
      <c r="Q454" s="4">
        <v>5.3943513752537697</v>
      </c>
      <c r="R454" s="3">
        <v>6.8771523343527704E-8</v>
      </c>
      <c r="S454" s="3">
        <v>7.3145277129392202E-7</v>
      </c>
      <c r="T454" s="4">
        <v>4.1649813352981102</v>
      </c>
      <c r="U454" s="4">
        <v>2.8622749024246699</v>
      </c>
      <c r="V454" t="s">
        <v>5426</v>
      </c>
      <c r="W454">
        <v>0</v>
      </c>
      <c r="X454">
        <v>1</v>
      </c>
      <c r="Y454" t="s">
        <v>7403</v>
      </c>
      <c r="Z454">
        <v>100</v>
      </c>
      <c r="AA454">
        <v>100</v>
      </c>
      <c r="AB454" t="s">
        <v>759</v>
      </c>
      <c r="AC454" t="s">
        <v>6254</v>
      </c>
      <c r="AD454" t="s">
        <v>7404</v>
      </c>
      <c r="AE454" t="s">
        <v>762</v>
      </c>
      <c r="AF454" t="s">
        <v>762</v>
      </c>
      <c r="AG454" t="s">
        <v>762</v>
      </c>
      <c r="AH454" t="s">
        <v>762</v>
      </c>
      <c r="AI454" t="s">
        <v>762</v>
      </c>
      <c r="AJ454" t="s">
        <v>45</v>
      </c>
      <c r="AK454" t="s">
        <v>46</v>
      </c>
      <c r="AL454" t="s">
        <v>47</v>
      </c>
      <c r="AM454" t="s">
        <v>52</v>
      </c>
      <c r="AN454" t="s">
        <v>369</v>
      </c>
      <c r="AO454" t="s">
        <v>6254</v>
      </c>
      <c r="AP454" t="s">
        <v>6254</v>
      </c>
      <c r="AQ454" t="s">
        <v>7405</v>
      </c>
      <c r="AR454" t="s">
        <v>7406</v>
      </c>
      <c r="AS454" t="s">
        <v>7406</v>
      </c>
    </row>
    <row r="455" spans="1:45" x14ac:dyDescent="0.25">
      <c r="A455" t="s">
        <v>8404</v>
      </c>
      <c r="B455">
        <v>1</v>
      </c>
      <c r="C455">
        <v>8</v>
      </c>
      <c r="D455" s="4">
        <v>1</v>
      </c>
      <c r="E455">
        <v>2.3094010767584998</v>
      </c>
      <c r="F455">
        <v>0</v>
      </c>
      <c r="G455">
        <v>8</v>
      </c>
      <c r="H455">
        <v>4</v>
      </c>
      <c r="I455">
        <v>4</v>
      </c>
      <c r="J455" t="s">
        <v>734</v>
      </c>
      <c r="K455" s="4">
        <v>0.65713947055994604</v>
      </c>
      <c r="L455" s="4">
        <v>7.5676843862472198</v>
      </c>
      <c r="M455" t="s">
        <v>734</v>
      </c>
      <c r="N455" s="4">
        <v>4.0303197113256104</v>
      </c>
      <c r="O455" s="4">
        <v>3.5065911089694799</v>
      </c>
      <c r="P455" s="4">
        <v>1.12416853888833</v>
      </c>
      <c r="Q455" s="4">
        <v>3.1192752578159699</v>
      </c>
      <c r="R455">
        <v>1.8129650802017499E-3</v>
      </c>
      <c r="S455">
        <v>5.7679064253727801E-3</v>
      </c>
      <c r="T455" s="4">
        <v>4.6307596478578104</v>
      </c>
      <c r="U455" s="4">
        <v>2.3824225700811601</v>
      </c>
      <c r="V455" t="s">
        <v>5426</v>
      </c>
      <c r="W455">
        <v>0</v>
      </c>
      <c r="X455">
        <v>1</v>
      </c>
      <c r="Y455" t="s">
        <v>8405</v>
      </c>
      <c r="Z455">
        <v>99.698999999999998</v>
      </c>
      <c r="AA455">
        <v>100</v>
      </c>
      <c r="AB455" t="s">
        <v>759</v>
      </c>
      <c r="AC455" t="s">
        <v>6254</v>
      </c>
      <c r="AD455" t="s">
        <v>8406</v>
      </c>
      <c r="AE455" t="s">
        <v>762</v>
      </c>
      <c r="AF455" t="s">
        <v>762</v>
      </c>
      <c r="AG455" t="s">
        <v>762</v>
      </c>
      <c r="AH455" t="s">
        <v>762</v>
      </c>
      <c r="AI455" t="s">
        <v>762</v>
      </c>
      <c r="AJ455" t="s">
        <v>45</v>
      </c>
      <c r="AK455" t="s">
        <v>46</v>
      </c>
      <c r="AL455" t="s">
        <v>47</v>
      </c>
      <c r="AM455" t="s">
        <v>52</v>
      </c>
      <c r="AN455" t="s">
        <v>369</v>
      </c>
      <c r="AO455" t="s">
        <v>6254</v>
      </c>
      <c r="AP455" t="s">
        <v>6254</v>
      </c>
      <c r="AQ455" t="s">
        <v>8407</v>
      </c>
      <c r="AR455" t="s">
        <v>8408</v>
      </c>
      <c r="AS455" t="s">
        <v>8409</v>
      </c>
    </row>
    <row r="456" spans="1:45" x14ac:dyDescent="0.25">
      <c r="A456" t="s">
        <v>8440</v>
      </c>
      <c r="B456">
        <v>0</v>
      </c>
      <c r="C456">
        <v>3</v>
      </c>
      <c r="D456" s="4">
        <v>0</v>
      </c>
      <c r="E456">
        <v>1.7078251276599301</v>
      </c>
      <c r="F456">
        <v>0</v>
      </c>
      <c r="G456">
        <v>2.5</v>
      </c>
      <c r="H456">
        <v>4</v>
      </c>
      <c r="I456">
        <v>4</v>
      </c>
      <c r="J456" t="s">
        <v>734</v>
      </c>
      <c r="K456" s="4">
        <v>0</v>
      </c>
      <c r="L456" s="4">
        <v>2.8130553210123899</v>
      </c>
      <c r="M456" t="s">
        <v>734</v>
      </c>
      <c r="N456" s="4">
        <v>1.4051511536665899</v>
      </c>
      <c r="O456" s="4">
        <v>3.5028371871917501</v>
      </c>
      <c r="P456" s="4">
        <v>1.4714088646940999</v>
      </c>
      <c r="Q456" s="4">
        <v>2.38060084538091</v>
      </c>
      <c r="R456">
        <v>1.72844293268541E-2</v>
      </c>
      <c r="S456">
        <v>3.8882318007843399E-2</v>
      </c>
      <c r="T456" s="4">
        <v>4.9742460518858502</v>
      </c>
      <c r="U456" s="4">
        <v>2.0314283224976499</v>
      </c>
      <c r="V456" t="s">
        <v>5426</v>
      </c>
      <c r="W456">
        <v>0</v>
      </c>
      <c r="X456">
        <v>1</v>
      </c>
      <c r="Y456" t="s">
        <v>8441</v>
      </c>
      <c r="Z456">
        <v>100</v>
      </c>
      <c r="AA456">
        <v>100</v>
      </c>
      <c r="AB456" t="s">
        <v>759</v>
      </c>
      <c r="AC456" t="s">
        <v>374</v>
      </c>
      <c r="AD456" t="s">
        <v>8442</v>
      </c>
      <c r="AE456" t="s">
        <v>762</v>
      </c>
      <c r="AF456" t="s">
        <v>762</v>
      </c>
      <c r="AG456" t="s">
        <v>762</v>
      </c>
      <c r="AH456" t="s">
        <v>762</v>
      </c>
      <c r="AI456" t="s">
        <v>762</v>
      </c>
      <c r="AJ456" t="s">
        <v>45</v>
      </c>
      <c r="AK456" t="s">
        <v>46</v>
      </c>
      <c r="AL456" t="s">
        <v>47</v>
      </c>
      <c r="AM456" t="s">
        <v>52</v>
      </c>
      <c r="AN456" t="s">
        <v>369</v>
      </c>
      <c r="AO456" t="s">
        <v>374</v>
      </c>
      <c r="AP456" t="s">
        <v>374</v>
      </c>
      <c r="AQ456" t="s">
        <v>8441</v>
      </c>
      <c r="AR456" t="s">
        <v>8443</v>
      </c>
      <c r="AS456" t="s">
        <v>8443</v>
      </c>
    </row>
    <row r="457" spans="1:45" x14ac:dyDescent="0.25">
      <c r="A457" t="s">
        <v>395</v>
      </c>
      <c r="B457">
        <v>0</v>
      </c>
      <c r="C457">
        <v>4</v>
      </c>
      <c r="D457" s="4">
        <v>0</v>
      </c>
      <c r="E457">
        <v>3.4034296427770201</v>
      </c>
      <c r="F457">
        <v>0</v>
      </c>
      <c r="G457">
        <v>2.5</v>
      </c>
      <c r="H457">
        <v>4</v>
      </c>
      <c r="I457">
        <v>4</v>
      </c>
      <c r="J457" t="s">
        <v>734</v>
      </c>
      <c r="K457" s="4">
        <v>0</v>
      </c>
      <c r="L457" s="4">
        <v>2.5950983055058501</v>
      </c>
      <c r="M457" t="s">
        <v>734</v>
      </c>
      <c r="N457" s="4">
        <v>4.8061955738209097</v>
      </c>
      <c r="O457" s="4">
        <v>3.4975194838510899</v>
      </c>
      <c r="P457" s="4">
        <v>1.34843580522142</v>
      </c>
      <c r="Q457" s="4">
        <v>2.5937604669855201</v>
      </c>
      <c r="R457">
        <v>9.4932600728126898E-3</v>
      </c>
      <c r="S457">
        <v>2.3916617547165401E-2</v>
      </c>
      <c r="T457" s="4">
        <v>4.8459552890725099</v>
      </c>
      <c r="U457" s="4">
        <v>2.1490836786296801</v>
      </c>
      <c r="V457" t="s">
        <v>5426</v>
      </c>
      <c r="W457">
        <v>0</v>
      </c>
      <c r="X457">
        <v>1</v>
      </c>
      <c r="Y457" t="s">
        <v>8646</v>
      </c>
      <c r="Z457">
        <v>100</v>
      </c>
      <c r="AA457">
        <v>100</v>
      </c>
      <c r="AB457" t="s">
        <v>759</v>
      </c>
      <c r="AC457" t="s">
        <v>398</v>
      </c>
      <c r="AD457" t="s">
        <v>8647</v>
      </c>
      <c r="AE457" t="s">
        <v>762</v>
      </c>
      <c r="AF457" t="s">
        <v>762</v>
      </c>
      <c r="AG457" t="s">
        <v>762</v>
      </c>
      <c r="AH457" t="s">
        <v>762</v>
      </c>
      <c r="AI457" t="s">
        <v>762</v>
      </c>
      <c r="AJ457" t="s">
        <v>45</v>
      </c>
      <c r="AK457" t="s">
        <v>46</v>
      </c>
      <c r="AL457" t="s">
        <v>385</v>
      </c>
      <c r="AM457" t="s">
        <v>396</v>
      </c>
      <c r="AN457" t="s">
        <v>397</v>
      </c>
      <c r="AO457" t="s">
        <v>398</v>
      </c>
      <c r="AP457" t="s">
        <v>398</v>
      </c>
      <c r="AQ457" t="s">
        <v>8646</v>
      </c>
      <c r="AR457" t="s">
        <v>8648</v>
      </c>
      <c r="AS457" t="s">
        <v>8648</v>
      </c>
    </row>
    <row r="458" spans="1:45" x14ac:dyDescent="0.25">
      <c r="A458" t="s">
        <v>6073</v>
      </c>
      <c r="B458">
        <v>9</v>
      </c>
      <c r="C458">
        <v>126</v>
      </c>
      <c r="D458" s="4">
        <v>3.0956959368344501</v>
      </c>
      <c r="E458">
        <v>39.8862967279073</v>
      </c>
      <c r="F458">
        <v>9</v>
      </c>
      <c r="G458">
        <v>118.5</v>
      </c>
      <c r="H458">
        <v>4</v>
      </c>
      <c r="I458">
        <v>4</v>
      </c>
      <c r="J458" t="s">
        <v>734</v>
      </c>
      <c r="K458" s="4">
        <v>10.684752011486699</v>
      </c>
      <c r="L458" s="4">
        <v>119.73905453589499</v>
      </c>
      <c r="M458" t="s">
        <v>734</v>
      </c>
      <c r="N458" s="4">
        <v>45.089569526190601</v>
      </c>
      <c r="O458" s="4">
        <v>3.4804193902599398</v>
      </c>
      <c r="P458" s="4">
        <v>0.75632603914499497</v>
      </c>
      <c r="Q458" s="4">
        <v>4.6017447636662796</v>
      </c>
      <c r="R458" s="3">
        <v>4.1896642688551004E-6</v>
      </c>
      <c r="S458" s="3">
        <v>2.8324804711249101E-5</v>
      </c>
      <c r="T458" s="4">
        <v>4.23674542940494</v>
      </c>
      <c r="U458" s="4">
        <v>2.7240933511149499</v>
      </c>
      <c r="V458" t="s">
        <v>5426</v>
      </c>
      <c r="W458">
        <v>0</v>
      </c>
      <c r="X458">
        <v>2</v>
      </c>
      <c r="Y458" t="s">
        <v>6074</v>
      </c>
      <c r="Z458">
        <v>100</v>
      </c>
      <c r="AA458">
        <v>100</v>
      </c>
      <c r="AB458" t="s">
        <v>759</v>
      </c>
      <c r="AC458" t="s">
        <v>5683</v>
      </c>
      <c r="AD458" t="s">
        <v>6075</v>
      </c>
      <c r="AE458" t="s">
        <v>762</v>
      </c>
      <c r="AF458" t="s">
        <v>762</v>
      </c>
      <c r="AG458" t="s">
        <v>762</v>
      </c>
      <c r="AH458" t="s">
        <v>762</v>
      </c>
      <c r="AI458" t="s">
        <v>762</v>
      </c>
      <c r="AJ458" t="s">
        <v>45</v>
      </c>
      <c r="AK458" t="s">
        <v>201</v>
      </c>
      <c r="AL458" t="s">
        <v>202</v>
      </c>
      <c r="AM458" t="s">
        <v>5685</v>
      </c>
      <c r="AN458" t="s">
        <v>5686</v>
      </c>
      <c r="AO458" t="s">
        <v>5683</v>
      </c>
      <c r="AP458" t="s">
        <v>5683</v>
      </c>
      <c r="AQ458" t="s">
        <v>6076</v>
      </c>
      <c r="AR458" t="s">
        <v>6077</v>
      </c>
      <c r="AS458" t="s">
        <v>6077</v>
      </c>
    </row>
    <row r="459" spans="1:45" x14ac:dyDescent="0.25">
      <c r="A459" t="s">
        <v>7908</v>
      </c>
      <c r="B459">
        <v>1</v>
      </c>
      <c r="C459">
        <v>17</v>
      </c>
      <c r="D459" s="4">
        <v>0.81649658092772603</v>
      </c>
      <c r="E459">
        <v>9.0691785736085304</v>
      </c>
      <c r="F459">
        <v>1</v>
      </c>
      <c r="G459">
        <v>17.5</v>
      </c>
      <c r="H459">
        <v>4</v>
      </c>
      <c r="I459">
        <v>4</v>
      </c>
      <c r="J459" t="s">
        <v>734</v>
      </c>
      <c r="K459" s="4">
        <v>1.32874391353784</v>
      </c>
      <c r="L459" s="4">
        <v>14.517763149561899</v>
      </c>
      <c r="M459" t="s">
        <v>734</v>
      </c>
      <c r="N459" s="4">
        <v>16.703006551397799</v>
      </c>
      <c r="O459" s="4">
        <v>3.47032106301985</v>
      </c>
      <c r="P459" s="4">
        <v>0.95269913711961596</v>
      </c>
      <c r="Q459" s="4">
        <v>3.6426201387271102</v>
      </c>
      <c r="R459">
        <v>2.6987695183383202E-4</v>
      </c>
      <c r="S459">
        <v>1.08377126629005E-3</v>
      </c>
      <c r="T459" s="4">
        <v>4.4230202001394696</v>
      </c>
      <c r="U459" s="4">
        <v>2.5176219259002401</v>
      </c>
      <c r="V459" t="s">
        <v>5426</v>
      </c>
      <c r="W459">
        <v>5</v>
      </c>
      <c r="X459">
        <v>1</v>
      </c>
      <c r="Y459" t="s">
        <v>7909</v>
      </c>
      <c r="Z459">
        <v>100</v>
      </c>
      <c r="AA459">
        <v>100</v>
      </c>
      <c r="AB459" t="s">
        <v>759</v>
      </c>
      <c r="AC459" t="s">
        <v>7910</v>
      </c>
      <c r="AD459" t="s">
        <v>7911</v>
      </c>
      <c r="AE459" t="s">
        <v>762</v>
      </c>
      <c r="AF459" t="s">
        <v>762</v>
      </c>
      <c r="AG459" t="s">
        <v>762</v>
      </c>
      <c r="AH459" t="s">
        <v>762</v>
      </c>
      <c r="AI459" t="s">
        <v>762</v>
      </c>
      <c r="AJ459" t="s">
        <v>45</v>
      </c>
      <c r="AK459" t="s">
        <v>46</v>
      </c>
      <c r="AL459" t="s">
        <v>385</v>
      </c>
      <c r="AM459" t="s">
        <v>386</v>
      </c>
      <c r="AN459" t="s">
        <v>6641</v>
      </c>
      <c r="AO459" t="s">
        <v>6642</v>
      </c>
      <c r="AP459" t="s">
        <v>6642</v>
      </c>
      <c r="AQ459" t="s">
        <v>7912</v>
      </c>
      <c r="AR459" t="s">
        <v>7913</v>
      </c>
      <c r="AS459" t="s">
        <v>7913</v>
      </c>
    </row>
    <row r="460" spans="1:45" x14ac:dyDescent="0.25">
      <c r="A460" t="s">
        <v>8906</v>
      </c>
      <c r="B460">
        <v>0</v>
      </c>
      <c r="C460">
        <v>3</v>
      </c>
      <c r="D460" s="4">
        <v>0</v>
      </c>
      <c r="E460">
        <v>3.3665016461206898</v>
      </c>
      <c r="F460">
        <v>0</v>
      </c>
      <c r="G460">
        <v>1.5</v>
      </c>
      <c r="H460">
        <v>4</v>
      </c>
      <c r="I460">
        <v>4</v>
      </c>
      <c r="J460" t="s">
        <v>734</v>
      </c>
      <c r="K460" s="4">
        <v>0</v>
      </c>
      <c r="L460" s="4">
        <v>2.4479940926824302</v>
      </c>
      <c r="M460" t="s">
        <v>734</v>
      </c>
      <c r="N460" s="4">
        <v>9.1479634750170202</v>
      </c>
      <c r="O460" s="4">
        <v>3.40350200071313</v>
      </c>
      <c r="P460" s="4">
        <v>1.3218290888617099</v>
      </c>
      <c r="Q460" s="4">
        <v>2.5748427155919602</v>
      </c>
      <c r="R460">
        <v>1.0028567896198199E-2</v>
      </c>
      <c r="S460">
        <v>2.50418660040626E-2</v>
      </c>
      <c r="T460" s="4">
        <v>4.7253310895748299</v>
      </c>
      <c r="U460" s="4">
        <v>2.0816729118514199</v>
      </c>
      <c r="V460" t="s">
        <v>5426</v>
      </c>
      <c r="W460">
        <v>2</v>
      </c>
      <c r="X460">
        <v>1</v>
      </c>
      <c r="Y460" t="s">
        <v>8907</v>
      </c>
      <c r="Z460">
        <v>100</v>
      </c>
      <c r="AA460">
        <v>100</v>
      </c>
      <c r="AB460" t="s">
        <v>759</v>
      </c>
      <c r="AC460" t="s">
        <v>8908</v>
      </c>
      <c r="AD460" t="s">
        <v>8909</v>
      </c>
      <c r="AE460" t="s">
        <v>762</v>
      </c>
      <c r="AF460" t="s">
        <v>762</v>
      </c>
      <c r="AG460" t="s">
        <v>762</v>
      </c>
      <c r="AH460" t="s">
        <v>762</v>
      </c>
      <c r="AI460" t="s">
        <v>762</v>
      </c>
      <c r="AJ460" t="s">
        <v>45</v>
      </c>
      <c r="AK460" t="s">
        <v>46</v>
      </c>
      <c r="AL460" t="s">
        <v>401</v>
      </c>
      <c r="AM460" t="s">
        <v>402</v>
      </c>
      <c r="AN460" t="s">
        <v>8910</v>
      </c>
      <c r="AO460" t="s">
        <v>8910</v>
      </c>
      <c r="AP460" t="s">
        <v>8910</v>
      </c>
      <c r="AQ460" t="s">
        <v>8911</v>
      </c>
      <c r="AR460" t="s">
        <v>8912</v>
      </c>
      <c r="AS460" t="s">
        <v>8913</v>
      </c>
    </row>
    <row r="461" spans="1:45" x14ac:dyDescent="0.25">
      <c r="A461" t="s">
        <v>8088</v>
      </c>
      <c r="B461">
        <v>1</v>
      </c>
      <c r="C461">
        <v>12</v>
      </c>
      <c r="D461" s="4">
        <v>0.95742710775633799</v>
      </c>
      <c r="E461">
        <v>7.5883682918881403</v>
      </c>
      <c r="F461">
        <v>0.5</v>
      </c>
      <c r="G461">
        <v>9</v>
      </c>
      <c r="H461">
        <v>4</v>
      </c>
      <c r="I461">
        <v>4</v>
      </c>
      <c r="J461" t="s">
        <v>734</v>
      </c>
      <c r="K461" s="4">
        <v>1.0001741782578699</v>
      </c>
      <c r="L461" s="4">
        <v>9.7310938164854992</v>
      </c>
      <c r="M461" t="s">
        <v>734</v>
      </c>
      <c r="N461" s="4">
        <v>4.9534242556559498</v>
      </c>
      <c r="O461" s="4">
        <v>3.3181633289455501</v>
      </c>
      <c r="P461" s="4">
        <v>1.0607678651537</v>
      </c>
      <c r="Q461" s="4">
        <v>3.12807678093148</v>
      </c>
      <c r="R461">
        <v>1.7595420973578501E-3</v>
      </c>
      <c r="S461">
        <v>5.6261081905454903E-3</v>
      </c>
      <c r="T461" s="4">
        <v>4.3789311940992501</v>
      </c>
      <c r="U461" s="4">
        <v>2.2573954637918501</v>
      </c>
      <c r="V461" t="s">
        <v>5426</v>
      </c>
      <c r="W461">
        <v>0</v>
      </c>
      <c r="X461">
        <v>1</v>
      </c>
      <c r="Y461" t="s">
        <v>8089</v>
      </c>
      <c r="Z461">
        <v>100</v>
      </c>
      <c r="AA461">
        <v>100</v>
      </c>
      <c r="AB461" t="s">
        <v>759</v>
      </c>
      <c r="AC461" t="s">
        <v>8090</v>
      </c>
      <c r="AD461" t="s">
        <v>8091</v>
      </c>
      <c r="AE461" t="s">
        <v>762</v>
      </c>
      <c r="AF461" t="s">
        <v>762</v>
      </c>
      <c r="AG461" t="s">
        <v>762</v>
      </c>
      <c r="AH461" t="s">
        <v>762</v>
      </c>
      <c r="AI461" t="s">
        <v>762</v>
      </c>
      <c r="AJ461" t="s">
        <v>45</v>
      </c>
      <c r="AK461" t="s">
        <v>207</v>
      </c>
      <c r="AL461" t="s">
        <v>313</v>
      </c>
      <c r="AM461" t="s">
        <v>314</v>
      </c>
      <c r="AN461" t="s">
        <v>315</v>
      </c>
      <c r="AO461" t="s">
        <v>8090</v>
      </c>
      <c r="AP461" t="s">
        <v>8090</v>
      </c>
      <c r="AQ461" t="s">
        <v>8092</v>
      </c>
      <c r="AR461" t="s">
        <v>8093</v>
      </c>
      <c r="AS461" t="s">
        <v>8093</v>
      </c>
    </row>
    <row r="462" spans="1:45" x14ac:dyDescent="0.25">
      <c r="A462" t="s">
        <v>8862</v>
      </c>
      <c r="B462">
        <v>4</v>
      </c>
      <c r="C462">
        <v>44</v>
      </c>
      <c r="D462" s="4">
        <v>1.8929694486000901</v>
      </c>
      <c r="E462">
        <v>5.0662280511902198</v>
      </c>
      <c r="F462">
        <v>2.5</v>
      </c>
      <c r="G462">
        <v>44.5</v>
      </c>
      <c r="H462">
        <v>4</v>
      </c>
      <c r="I462">
        <v>4</v>
      </c>
      <c r="J462" t="s">
        <v>734</v>
      </c>
      <c r="K462" s="4">
        <v>4.2714635920053698</v>
      </c>
      <c r="L462" s="4">
        <v>41.864466031252697</v>
      </c>
      <c r="M462" t="s">
        <v>734</v>
      </c>
      <c r="N462" s="4">
        <v>16.2534291250292</v>
      </c>
      <c r="O462" s="4">
        <v>3.28676934224162</v>
      </c>
      <c r="P462" s="4">
        <v>0.59462758023414497</v>
      </c>
      <c r="Q462" s="4">
        <v>5.5274417997015801</v>
      </c>
      <c r="R462" s="3">
        <v>3.2493396820197103E-8</v>
      </c>
      <c r="S462" s="3">
        <v>3.7889089319697702E-7</v>
      </c>
      <c r="T462" s="4">
        <v>3.8813969224757598</v>
      </c>
      <c r="U462" s="4">
        <v>2.6921417620074699</v>
      </c>
      <c r="V462" t="s">
        <v>5426</v>
      </c>
      <c r="W462">
        <v>2</v>
      </c>
      <c r="X462">
        <v>1</v>
      </c>
      <c r="Y462" t="s">
        <v>8863</v>
      </c>
      <c r="Z462">
        <v>99.391999999999996</v>
      </c>
      <c r="AA462">
        <v>100</v>
      </c>
      <c r="AB462" t="s">
        <v>759</v>
      </c>
      <c r="AC462" t="s">
        <v>8864</v>
      </c>
      <c r="AD462" t="s">
        <v>8865</v>
      </c>
      <c r="AE462" t="s">
        <v>762</v>
      </c>
      <c r="AF462" t="s">
        <v>762</v>
      </c>
      <c r="AG462" t="s">
        <v>762</v>
      </c>
      <c r="AH462" t="s">
        <v>762</v>
      </c>
      <c r="AI462" t="s">
        <v>762</v>
      </c>
      <c r="AJ462" t="s">
        <v>45</v>
      </c>
      <c r="AK462" t="s">
        <v>6790</v>
      </c>
      <c r="AL462" t="s">
        <v>6790</v>
      </c>
      <c r="AM462" t="s">
        <v>6790</v>
      </c>
      <c r="AN462" t="s">
        <v>6790</v>
      </c>
      <c r="AO462" t="s">
        <v>6790</v>
      </c>
      <c r="AP462" t="s">
        <v>6790</v>
      </c>
      <c r="AQ462" t="s">
        <v>8866</v>
      </c>
      <c r="AR462" t="s">
        <v>8867</v>
      </c>
      <c r="AS462" t="s">
        <v>8868</v>
      </c>
    </row>
    <row r="463" spans="1:45" x14ac:dyDescent="0.25">
      <c r="A463" t="s">
        <v>7389</v>
      </c>
      <c r="B463">
        <v>38</v>
      </c>
      <c r="C463">
        <v>503</v>
      </c>
      <c r="D463" s="4">
        <v>15.8192920195564</v>
      </c>
      <c r="E463">
        <v>76.930704750010804</v>
      </c>
      <c r="F463">
        <v>36</v>
      </c>
      <c r="G463">
        <v>534</v>
      </c>
      <c r="H463">
        <v>4</v>
      </c>
      <c r="I463">
        <v>4</v>
      </c>
      <c r="J463" t="s">
        <v>734</v>
      </c>
      <c r="K463" s="4">
        <v>50.628227412630601</v>
      </c>
      <c r="L463" s="4">
        <v>489.31294222362902</v>
      </c>
      <c r="M463" t="s">
        <v>734</v>
      </c>
      <c r="N463" s="4">
        <v>132.74878209557201</v>
      </c>
      <c r="O463" s="4">
        <v>3.2767117225965401</v>
      </c>
      <c r="P463" s="4">
        <v>0.54282937675379295</v>
      </c>
      <c r="Q463" s="4">
        <v>6.03635665813042</v>
      </c>
      <c r="R463" s="3">
        <v>1.5763264614995699E-9</v>
      </c>
      <c r="S463" s="3">
        <v>2.7258652143754399E-8</v>
      </c>
      <c r="T463" s="4">
        <v>3.81954109935034</v>
      </c>
      <c r="U463" s="4">
        <v>2.7338823458427499</v>
      </c>
      <c r="V463" t="s">
        <v>5426</v>
      </c>
      <c r="W463">
        <v>2</v>
      </c>
      <c r="X463">
        <v>1</v>
      </c>
      <c r="Y463" t="s">
        <v>7390</v>
      </c>
      <c r="Z463">
        <v>99.096000000000004</v>
      </c>
      <c r="AA463">
        <v>100</v>
      </c>
      <c r="AB463" t="s">
        <v>759</v>
      </c>
      <c r="AC463" t="s">
        <v>7391</v>
      </c>
      <c r="AD463" t="s">
        <v>7392</v>
      </c>
      <c r="AE463" t="s">
        <v>762</v>
      </c>
      <c r="AF463" t="s">
        <v>762</v>
      </c>
      <c r="AG463" t="s">
        <v>762</v>
      </c>
      <c r="AH463" t="s">
        <v>762</v>
      </c>
      <c r="AI463" t="s">
        <v>762</v>
      </c>
      <c r="AJ463" t="s">
        <v>45</v>
      </c>
      <c r="AK463" t="s">
        <v>4481</v>
      </c>
      <c r="AL463" t="s">
        <v>4481</v>
      </c>
      <c r="AM463" t="s">
        <v>6586</v>
      </c>
      <c r="AN463" t="s">
        <v>6587</v>
      </c>
      <c r="AO463" t="s">
        <v>7393</v>
      </c>
      <c r="AP463" t="s">
        <v>7393</v>
      </c>
      <c r="AQ463" t="s">
        <v>7394</v>
      </c>
      <c r="AR463" t="s">
        <v>7395</v>
      </c>
      <c r="AS463" t="s">
        <v>7396</v>
      </c>
    </row>
    <row r="464" spans="1:45" x14ac:dyDescent="0.25">
      <c r="A464" t="s">
        <v>7397</v>
      </c>
      <c r="B464">
        <v>15</v>
      </c>
      <c r="C464">
        <v>182</v>
      </c>
      <c r="D464" s="4">
        <v>7.5938571665963401</v>
      </c>
      <c r="E464">
        <v>53.212623815532098</v>
      </c>
      <c r="F464">
        <v>13</v>
      </c>
      <c r="G464">
        <v>158.5</v>
      </c>
      <c r="H464">
        <v>4</v>
      </c>
      <c r="I464">
        <v>4</v>
      </c>
      <c r="J464" t="s">
        <v>734</v>
      </c>
      <c r="K464" s="4">
        <v>18.905980324601</v>
      </c>
      <c r="L464" s="4">
        <v>179.991563048366</v>
      </c>
      <c r="M464" t="s">
        <v>734</v>
      </c>
      <c r="N464" s="4">
        <v>56.484522893077099</v>
      </c>
      <c r="O464" s="4">
        <v>3.2452118249739801</v>
      </c>
      <c r="P464" s="4">
        <v>0.48071760287112703</v>
      </c>
      <c r="Q464" s="4">
        <v>6.7507655338428902</v>
      </c>
      <c r="R464" s="3">
        <v>1.4706709812961501E-11</v>
      </c>
      <c r="S464" s="3">
        <v>4.4505305172081202E-10</v>
      </c>
      <c r="T464" s="4">
        <v>3.7259294278451001</v>
      </c>
      <c r="U464" s="4">
        <v>2.7644942221028499</v>
      </c>
      <c r="V464" t="s">
        <v>5426</v>
      </c>
      <c r="W464">
        <v>0</v>
      </c>
      <c r="X464">
        <v>1</v>
      </c>
      <c r="Y464" t="s">
        <v>7398</v>
      </c>
      <c r="Z464">
        <v>100</v>
      </c>
      <c r="AA464">
        <v>100</v>
      </c>
      <c r="AB464" t="s">
        <v>759</v>
      </c>
      <c r="AC464" t="s">
        <v>6442</v>
      </c>
      <c r="AD464" t="s">
        <v>7399</v>
      </c>
      <c r="AE464" t="s">
        <v>762</v>
      </c>
      <c r="AF464" t="s">
        <v>762</v>
      </c>
      <c r="AG464" t="s">
        <v>762</v>
      </c>
      <c r="AH464" t="s">
        <v>762</v>
      </c>
      <c r="AI464" t="s">
        <v>762</v>
      </c>
      <c r="AJ464" t="s">
        <v>45</v>
      </c>
      <c r="AK464" t="s">
        <v>78</v>
      </c>
      <c r="AL464" t="s">
        <v>4133</v>
      </c>
      <c r="AM464" t="s">
        <v>4134</v>
      </c>
      <c r="AN464" t="s">
        <v>4135</v>
      </c>
      <c r="AO464" t="s">
        <v>6442</v>
      </c>
      <c r="AP464" t="s">
        <v>6442</v>
      </c>
      <c r="AQ464" t="s">
        <v>7400</v>
      </c>
      <c r="AR464" t="s">
        <v>7401</v>
      </c>
      <c r="AS464" t="s">
        <v>7401</v>
      </c>
    </row>
    <row r="465" spans="1:45" x14ac:dyDescent="0.25">
      <c r="A465" t="s">
        <v>9255</v>
      </c>
      <c r="B465">
        <v>0</v>
      </c>
      <c r="C465">
        <v>3</v>
      </c>
      <c r="D465" s="4">
        <v>0</v>
      </c>
      <c r="E465">
        <v>1.5</v>
      </c>
      <c r="F465">
        <v>0</v>
      </c>
      <c r="G465">
        <v>2</v>
      </c>
      <c r="H465">
        <v>4</v>
      </c>
      <c r="I465">
        <v>4</v>
      </c>
      <c r="J465" t="s">
        <v>734</v>
      </c>
      <c r="K465" s="4">
        <v>0</v>
      </c>
      <c r="L465" s="4">
        <v>2.4157728254411999</v>
      </c>
      <c r="M465" t="s">
        <v>734</v>
      </c>
      <c r="N465" s="4">
        <v>6.0974265018479601</v>
      </c>
      <c r="O465" s="4">
        <v>3.2328990213224502</v>
      </c>
      <c r="P465" s="4">
        <v>1.3693154309451301</v>
      </c>
      <c r="Q465" s="4">
        <v>2.36096004489705</v>
      </c>
      <c r="R465">
        <v>1.82276943565771E-2</v>
      </c>
      <c r="S465">
        <v>4.06089386980008E-2</v>
      </c>
      <c r="T465" s="4">
        <v>4.6022144522675896</v>
      </c>
      <c r="U465" s="4">
        <v>1.8635835903773199</v>
      </c>
      <c r="V465" t="s">
        <v>5426</v>
      </c>
      <c r="W465">
        <v>0</v>
      </c>
      <c r="X465">
        <v>1</v>
      </c>
      <c r="Y465" t="s">
        <v>9256</v>
      </c>
      <c r="Z465">
        <v>99.391999999999996</v>
      </c>
      <c r="AA465">
        <v>100</v>
      </c>
      <c r="AB465" t="s">
        <v>759</v>
      </c>
      <c r="AC465" t="s">
        <v>7257</v>
      </c>
      <c r="AD465" t="s">
        <v>9257</v>
      </c>
      <c r="AE465" t="s">
        <v>762</v>
      </c>
      <c r="AF465" t="s">
        <v>762</v>
      </c>
      <c r="AG465" t="s">
        <v>762</v>
      </c>
      <c r="AH465" t="s">
        <v>762</v>
      </c>
      <c r="AI465" t="s">
        <v>762</v>
      </c>
      <c r="AJ465" t="s">
        <v>45</v>
      </c>
      <c r="AK465" t="s">
        <v>4553</v>
      </c>
      <c r="AL465" t="s">
        <v>4994</v>
      </c>
      <c r="AM465" t="s">
        <v>4992</v>
      </c>
      <c r="AN465" t="s">
        <v>7259</v>
      </c>
      <c r="AO465" t="s">
        <v>7257</v>
      </c>
      <c r="AP465" t="s">
        <v>7257</v>
      </c>
      <c r="AQ465" t="s">
        <v>9258</v>
      </c>
      <c r="AR465" t="s">
        <v>9259</v>
      </c>
      <c r="AS465" t="s">
        <v>9260</v>
      </c>
    </row>
    <row r="466" spans="1:45" x14ac:dyDescent="0.25">
      <c r="A466" t="s">
        <v>8077</v>
      </c>
      <c r="B466">
        <v>1</v>
      </c>
      <c r="C466">
        <v>7</v>
      </c>
      <c r="D466" s="4">
        <v>1</v>
      </c>
      <c r="E466">
        <v>3.5118845842842501</v>
      </c>
      <c r="F466">
        <v>0</v>
      </c>
      <c r="G466">
        <v>6.5</v>
      </c>
      <c r="H466">
        <v>4</v>
      </c>
      <c r="I466">
        <v>4</v>
      </c>
      <c r="J466" t="s">
        <v>734</v>
      </c>
      <c r="K466" s="4">
        <v>0.61458186368825396</v>
      </c>
      <c r="L466" s="4">
        <v>6.2030344457537803</v>
      </c>
      <c r="M466" t="s">
        <v>734</v>
      </c>
      <c r="N466" s="4">
        <v>6.9244219354052801</v>
      </c>
      <c r="O466" s="4">
        <v>3.21735930907797</v>
      </c>
      <c r="P466" s="4">
        <v>1.1544572889368001</v>
      </c>
      <c r="Q466" s="4">
        <v>2.7869019840838098</v>
      </c>
      <c r="R466">
        <v>5.3214571856425403E-3</v>
      </c>
      <c r="S466">
        <v>1.43467001713652E-2</v>
      </c>
      <c r="T466" s="4">
        <v>4.3718165980147603</v>
      </c>
      <c r="U466" s="4">
        <v>2.0629020201411699</v>
      </c>
      <c r="V466" t="s">
        <v>5426</v>
      </c>
      <c r="W466">
        <v>0</v>
      </c>
      <c r="X466">
        <v>1</v>
      </c>
      <c r="Y466" t="s">
        <v>8078</v>
      </c>
      <c r="Z466">
        <v>100</v>
      </c>
      <c r="AA466">
        <v>100</v>
      </c>
      <c r="AB466" t="s">
        <v>759</v>
      </c>
      <c r="AC466" t="s">
        <v>8079</v>
      </c>
      <c r="AD466" t="s">
        <v>8080</v>
      </c>
      <c r="AE466" t="s">
        <v>762</v>
      </c>
      <c r="AF466" t="s">
        <v>762</v>
      </c>
      <c r="AG466" t="s">
        <v>762</v>
      </c>
      <c r="AH466" t="s">
        <v>762</v>
      </c>
      <c r="AI466" t="s">
        <v>762</v>
      </c>
      <c r="AJ466" t="s">
        <v>45</v>
      </c>
      <c r="AK466" t="s">
        <v>46</v>
      </c>
      <c r="AL466" t="s">
        <v>385</v>
      </c>
      <c r="AM466" t="s">
        <v>386</v>
      </c>
      <c r="AN466" t="s">
        <v>6641</v>
      </c>
      <c r="AO466" t="s">
        <v>8079</v>
      </c>
      <c r="AP466" t="s">
        <v>8079</v>
      </c>
      <c r="AQ466" t="s">
        <v>8078</v>
      </c>
      <c r="AR466" t="s">
        <v>8081</v>
      </c>
      <c r="AS466" t="s">
        <v>8082</v>
      </c>
    </row>
    <row r="467" spans="1:45" x14ac:dyDescent="0.25">
      <c r="A467" t="s">
        <v>8329</v>
      </c>
      <c r="B467">
        <v>5</v>
      </c>
      <c r="C467">
        <v>60</v>
      </c>
      <c r="D467" s="4">
        <v>2.7537852736430501</v>
      </c>
      <c r="E467">
        <v>12.2338328690017</v>
      </c>
      <c r="F467">
        <v>4.5</v>
      </c>
      <c r="G467">
        <v>59.5</v>
      </c>
      <c r="H467">
        <v>4</v>
      </c>
      <c r="I467">
        <v>4</v>
      </c>
      <c r="J467" t="s">
        <v>734</v>
      </c>
      <c r="K467" s="4">
        <v>6.59183131044096</v>
      </c>
      <c r="L467" s="4">
        <v>56.7110858485797</v>
      </c>
      <c r="M467" t="s">
        <v>734</v>
      </c>
      <c r="N467" s="4">
        <v>39.209528983439199</v>
      </c>
      <c r="O467" s="4">
        <v>3.1553568828789902</v>
      </c>
      <c r="P467" s="4">
        <v>0.443190127894731</v>
      </c>
      <c r="Q467" s="4">
        <v>7.1196461389331001</v>
      </c>
      <c r="R467" s="3">
        <v>1.0820450464340399E-12</v>
      </c>
      <c r="S467" s="3">
        <v>4.1053112060228897E-11</v>
      </c>
      <c r="T467" s="4">
        <v>3.5985470107737201</v>
      </c>
      <c r="U467" s="4">
        <v>2.7121667549842599</v>
      </c>
      <c r="V467" t="s">
        <v>5426</v>
      </c>
      <c r="W467">
        <v>0</v>
      </c>
      <c r="X467">
        <v>3</v>
      </c>
      <c r="Y467" t="s">
        <v>8330</v>
      </c>
      <c r="Z467">
        <v>99.700999999999993</v>
      </c>
      <c r="AA467">
        <v>100</v>
      </c>
      <c r="AB467" t="s">
        <v>759</v>
      </c>
      <c r="AC467" t="s">
        <v>6334</v>
      </c>
      <c r="AD467" t="s">
        <v>8331</v>
      </c>
      <c r="AE467" t="s">
        <v>762</v>
      </c>
      <c r="AF467" t="s">
        <v>762</v>
      </c>
      <c r="AG467" t="s">
        <v>762</v>
      </c>
      <c r="AH467" t="s">
        <v>762</v>
      </c>
      <c r="AI467" t="s">
        <v>762</v>
      </c>
      <c r="AJ467" t="s">
        <v>45</v>
      </c>
      <c r="AK467" t="s">
        <v>46</v>
      </c>
      <c r="AL467" t="s">
        <v>47</v>
      </c>
      <c r="AM467" t="s">
        <v>52</v>
      </c>
      <c r="AN467" t="s">
        <v>369</v>
      </c>
      <c r="AO467" t="s">
        <v>6334</v>
      </c>
      <c r="AP467" t="s">
        <v>6334</v>
      </c>
      <c r="AQ467" t="s">
        <v>8332</v>
      </c>
      <c r="AR467" t="s">
        <v>8333</v>
      </c>
      <c r="AS467" t="s">
        <v>8334</v>
      </c>
    </row>
    <row r="468" spans="1:45" x14ac:dyDescent="0.25">
      <c r="A468" t="s">
        <v>7377</v>
      </c>
      <c r="B468">
        <v>9</v>
      </c>
      <c r="C468">
        <v>95</v>
      </c>
      <c r="D468" s="4">
        <v>1.7078251276599301</v>
      </c>
      <c r="E468">
        <v>33.816908985496198</v>
      </c>
      <c r="F468">
        <v>8.5</v>
      </c>
      <c r="G468">
        <v>80</v>
      </c>
      <c r="H468">
        <v>4</v>
      </c>
      <c r="I468">
        <v>4</v>
      </c>
      <c r="J468" t="s">
        <v>734</v>
      </c>
      <c r="K468" s="4">
        <v>10.820075973501799</v>
      </c>
      <c r="L468" s="4">
        <v>95.709294963442602</v>
      </c>
      <c r="M468" t="s">
        <v>734</v>
      </c>
      <c r="N468" s="4">
        <v>25.0568370860166</v>
      </c>
      <c r="O468" s="4">
        <v>3.14017406436143</v>
      </c>
      <c r="P468" s="4">
        <v>0.686537639299027</v>
      </c>
      <c r="Q468" s="4">
        <v>4.57392848492273</v>
      </c>
      <c r="R468" s="3">
        <v>4.7866328053907502E-6</v>
      </c>
      <c r="S468" s="3">
        <v>3.1852409924877699E-5</v>
      </c>
      <c r="T468" s="4">
        <v>3.8267117036604499</v>
      </c>
      <c r="U468" s="4">
        <v>2.4536364250623999</v>
      </c>
      <c r="V468" t="s">
        <v>5426</v>
      </c>
      <c r="W468">
        <v>0</v>
      </c>
      <c r="X468">
        <v>2</v>
      </c>
      <c r="Y468" t="s">
        <v>7378</v>
      </c>
      <c r="Z468">
        <v>99.399000000000001</v>
      </c>
      <c r="AA468">
        <v>100</v>
      </c>
      <c r="AB468" t="s">
        <v>759</v>
      </c>
      <c r="AC468" t="s">
        <v>7379</v>
      </c>
      <c r="AD468" t="s">
        <v>7380</v>
      </c>
      <c r="AE468" t="s">
        <v>762</v>
      </c>
      <c r="AF468" t="s">
        <v>762</v>
      </c>
      <c r="AG468" t="s">
        <v>762</v>
      </c>
      <c r="AH468" t="s">
        <v>762</v>
      </c>
      <c r="AI468" t="s">
        <v>762</v>
      </c>
      <c r="AJ468" t="s">
        <v>45</v>
      </c>
      <c r="AK468" t="s">
        <v>46</v>
      </c>
      <c r="AL468" t="s">
        <v>47</v>
      </c>
      <c r="AM468" t="s">
        <v>52</v>
      </c>
      <c r="AN468" t="s">
        <v>369</v>
      </c>
      <c r="AO468" t="s">
        <v>7379</v>
      </c>
      <c r="AP468" t="s">
        <v>7379</v>
      </c>
      <c r="AQ468" t="s">
        <v>7381</v>
      </c>
      <c r="AR468" t="s">
        <v>7382</v>
      </c>
      <c r="AS468" t="s">
        <v>7383</v>
      </c>
    </row>
    <row r="469" spans="1:45" x14ac:dyDescent="0.25">
      <c r="A469" t="s">
        <v>7516</v>
      </c>
      <c r="B469">
        <v>1</v>
      </c>
      <c r="C469">
        <v>4</v>
      </c>
      <c r="D469" s="4">
        <v>0.5</v>
      </c>
      <c r="E469">
        <v>0.95742710775633799</v>
      </c>
      <c r="F469">
        <v>0</v>
      </c>
      <c r="G469">
        <v>3.5</v>
      </c>
      <c r="H469">
        <v>4</v>
      </c>
      <c r="I469">
        <v>4</v>
      </c>
      <c r="J469" t="s">
        <v>734</v>
      </c>
      <c r="K469" s="4">
        <v>0.32856973527997302</v>
      </c>
      <c r="L469" s="4">
        <v>3.52760012741139</v>
      </c>
      <c r="M469" t="s">
        <v>734</v>
      </c>
      <c r="N469" s="4">
        <v>7.9928499770466201</v>
      </c>
      <c r="O469" s="4">
        <v>3.1287795576478601</v>
      </c>
      <c r="P469" s="4">
        <v>1.1790825991917899</v>
      </c>
      <c r="Q469" s="4">
        <v>2.6535711406414602</v>
      </c>
      <c r="R469">
        <v>7.9644979846436592E-3</v>
      </c>
      <c r="S469">
        <v>2.03884731892892E-2</v>
      </c>
      <c r="T469" s="4">
        <v>4.3078621568396498</v>
      </c>
      <c r="U469" s="4">
        <v>1.9496969584560699</v>
      </c>
      <c r="V469" t="s">
        <v>5426</v>
      </c>
      <c r="W469">
        <v>0</v>
      </c>
      <c r="X469">
        <v>1</v>
      </c>
      <c r="Y469" t="s">
        <v>7517</v>
      </c>
      <c r="Z469">
        <v>100</v>
      </c>
      <c r="AA469">
        <v>100</v>
      </c>
      <c r="AB469" t="s">
        <v>759</v>
      </c>
      <c r="AC469" t="s">
        <v>6896</v>
      </c>
      <c r="AD469" t="s">
        <v>7518</v>
      </c>
      <c r="AE469" t="s">
        <v>762</v>
      </c>
      <c r="AF469" t="s">
        <v>762</v>
      </c>
      <c r="AG469" t="s">
        <v>762</v>
      </c>
      <c r="AH469" t="s">
        <v>762</v>
      </c>
      <c r="AI469" t="s">
        <v>762</v>
      </c>
      <c r="AJ469" t="s">
        <v>45</v>
      </c>
      <c r="AK469" t="s">
        <v>78</v>
      </c>
      <c r="AL469" t="s">
        <v>5066</v>
      </c>
      <c r="AM469" t="s">
        <v>5064</v>
      </c>
      <c r="AN469" t="s">
        <v>6898</v>
      </c>
      <c r="AO469" t="s">
        <v>6896</v>
      </c>
      <c r="AP469" t="s">
        <v>6896</v>
      </c>
      <c r="AQ469" t="s">
        <v>7519</v>
      </c>
      <c r="AR469" t="s">
        <v>7520</v>
      </c>
      <c r="AS469" t="s">
        <v>7520</v>
      </c>
    </row>
    <row r="470" spans="1:45" x14ac:dyDescent="0.25">
      <c r="A470" t="s">
        <v>7703</v>
      </c>
      <c r="B470">
        <v>2</v>
      </c>
      <c r="C470">
        <v>16</v>
      </c>
      <c r="D470" s="4">
        <v>1.5</v>
      </c>
      <c r="E470">
        <v>10.6301458127346</v>
      </c>
      <c r="F470">
        <v>1</v>
      </c>
      <c r="G470">
        <v>15</v>
      </c>
      <c r="H470">
        <v>4</v>
      </c>
      <c r="I470">
        <v>4</v>
      </c>
      <c r="J470" t="s">
        <v>734</v>
      </c>
      <c r="K470" s="4">
        <v>1.8139164142688</v>
      </c>
      <c r="L470" s="4">
        <v>14.5084176302798</v>
      </c>
      <c r="M470" t="s">
        <v>734</v>
      </c>
      <c r="N470" s="4">
        <v>21.737025907277001</v>
      </c>
      <c r="O470" s="4">
        <v>3.0905956399744001</v>
      </c>
      <c r="P470" s="4">
        <v>0.95861449871395599</v>
      </c>
      <c r="Q470" s="4">
        <v>3.2240234673277199</v>
      </c>
      <c r="R470">
        <v>1.26403040586005E-3</v>
      </c>
      <c r="S470">
        <v>4.2278490680213903E-3</v>
      </c>
      <c r="T470" s="4">
        <v>4.0492101386883501</v>
      </c>
      <c r="U470" s="4">
        <v>2.1319811412604399</v>
      </c>
      <c r="V470" t="s">
        <v>5426</v>
      </c>
      <c r="W470">
        <v>0</v>
      </c>
      <c r="X470">
        <v>1</v>
      </c>
      <c r="Y470" t="s">
        <v>7704</v>
      </c>
      <c r="Z470">
        <v>100</v>
      </c>
      <c r="AA470">
        <v>100</v>
      </c>
      <c r="AB470" t="s">
        <v>759</v>
      </c>
      <c r="AC470" t="s">
        <v>6442</v>
      </c>
      <c r="AD470" t="s">
        <v>7705</v>
      </c>
      <c r="AE470" t="s">
        <v>762</v>
      </c>
      <c r="AF470" t="s">
        <v>762</v>
      </c>
      <c r="AG470" t="s">
        <v>762</v>
      </c>
      <c r="AH470" t="s">
        <v>762</v>
      </c>
      <c r="AI470" t="s">
        <v>762</v>
      </c>
      <c r="AJ470" t="s">
        <v>45</v>
      </c>
      <c r="AK470" t="s">
        <v>78</v>
      </c>
      <c r="AL470" t="s">
        <v>4133</v>
      </c>
      <c r="AM470" t="s">
        <v>4134</v>
      </c>
      <c r="AN470" t="s">
        <v>4135</v>
      </c>
      <c r="AO470" t="s">
        <v>6442</v>
      </c>
      <c r="AP470" t="s">
        <v>6442</v>
      </c>
      <c r="AQ470" t="s">
        <v>7706</v>
      </c>
      <c r="AR470" t="s">
        <v>7707</v>
      </c>
      <c r="AS470" t="s">
        <v>7707</v>
      </c>
    </row>
    <row r="471" spans="1:45" x14ac:dyDescent="0.25">
      <c r="A471" t="s">
        <v>8225</v>
      </c>
      <c r="B471">
        <v>3</v>
      </c>
      <c r="C471">
        <v>27</v>
      </c>
      <c r="D471" s="4">
        <v>1.5</v>
      </c>
      <c r="E471">
        <v>4.79583152331272</v>
      </c>
      <c r="F471">
        <v>2</v>
      </c>
      <c r="G471">
        <v>25.5</v>
      </c>
      <c r="H471">
        <v>4</v>
      </c>
      <c r="I471">
        <v>4</v>
      </c>
      <c r="J471" t="s">
        <v>734</v>
      </c>
      <c r="K471" s="4">
        <v>3.0214111997012298</v>
      </c>
      <c r="L471" s="4">
        <v>25.433581630106598</v>
      </c>
      <c r="M471" t="s">
        <v>734</v>
      </c>
      <c r="N471" s="4">
        <v>7.6192160499602899</v>
      </c>
      <c r="O471" s="4">
        <v>3.0852127311250799</v>
      </c>
      <c r="P471" s="4">
        <v>0.59932608141648602</v>
      </c>
      <c r="Q471" s="4">
        <v>5.1478032189643601</v>
      </c>
      <c r="R471" s="3">
        <v>2.6355475877165999E-7</v>
      </c>
      <c r="S471" s="3">
        <v>2.37573119431758E-6</v>
      </c>
      <c r="T471" s="4">
        <v>3.6845388125415699</v>
      </c>
      <c r="U471" s="4">
        <v>2.4858866497086001</v>
      </c>
      <c r="V471" t="s">
        <v>5426</v>
      </c>
      <c r="W471">
        <v>0</v>
      </c>
      <c r="X471">
        <v>1</v>
      </c>
      <c r="Y471" t="s">
        <v>8226</v>
      </c>
      <c r="Z471">
        <v>99.397999999999996</v>
      </c>
      <c r="AA471">
        <v>100</v>
      </c>
      <c r="AB471" t="s">
        <v>759</v>
      </c>
      <c r="AC471" t="s">
        <v>6061</v>
      </c>
      <c r="AD471" t="s">
        <v>8227</v>
      </c>
      <c r="AE471" t="s">
        <v>762</v>
      </c>
      <c r="AF471" t="s">
        <v>762</v>
      </c>
      <c r="AG471" t="s">
        <v>762</v>
      </c>
      <c r="AH471" t="s">
        <v>762</v>
      </c>
      <c r="AI471" t="s">
        <v>762</v>
      </c>
      <c r="AJ471" t="s">
        <v>45</v>
      </c>
      <c r="AK471" t="s">
        <v>46</v>
      </c>
      <c r="AL471" t="s">
        <v>401</v>
      </c>
      <c r="AM471" t="s">
        <v>406</v>
      </c>
      <c r="AN471" t="s">
        <v>6063</v>
      </c>
      <c r="AO471" t="s">
        <v>6061</v>
      </c>
      <c r="AP471" t="s">
        <v>6061</v>
      </c>
      <c r="AQ471" t="s">
        <v>8228</v>
      </c>
      <c r="AR471" t="s">
        <v>8229</v>
      </c>
      <c r="AS471" t="s">
        <v>8230</v>
      </c>
    </row>
    <row r="472" spans="1:45" x14ac:dyDescent="0.25">
      <c r="A472" t="s">
        <v>7931</v>
      </c>
      <c r="B472">
        <v>8</v>
      </c>
      <c r="C472">
        <v>93</v>
      </c>
      <c r="D472" s="4">
        <v>3.30403793359983</v>
      </c>
      <c r="E472">
        <v>33.311659620419199</v>
      </c>
      <c r="F472">
        <v>8</v>
      </c>
      <c r="G472">
        <v>90.5</v>
      </c>
      <c r="H472">
        <v>4</v>
      </c>
      <c r="I472">
        <v>4</v>
      </c>
      <c r="J472" t="s">
        <v>734</v>
      </c>
      <c r="K472" s="4">
        <v>10.077041012182001</v>
      </c>
      <c r="L472" s="4">
        <v>86.021427977780107</v>
      </c>
      <c r="M472" t="s">
        <v>734</v>
      </c>
      <c r="N472" s="4">
        <v>29.056749224331199</v>
      </c>
      <c r="O472" s="4">
        <v>3.08323296265401</v>
      </c>
      <c r="P472" s="4">
        <v>0.40771898830682102</v>
      </c>
      <c r="Q472" s="4">
        <v>7.5621519994888802</v>
      </c>
      <c r="R472" s="3">
        <v>3.9645470339336598E-14</v>
      </c>
      <c r="S472" s="3">
        <v>2.0155757120518702E-12</v>
      </c>
      <c r="T472" s="4">
        <v>3.49095195096083</v>
      </c>
      <c r="U472" s="4">
        <v>2.6755139743471901</v>
      </c>
      <c r="V472" t="s">
        <v>5426</v>
      </c>
      <c r="W472">
        <v>0</v>
      </c>
      <c r="X472">
        <v>2</v>
      </c>
      <c r="Y472" t="s">
        <v>7932</v>
      </c>
      <c r="Z472">
        <v>100</v>
      </c>
      <c r="AA472">
        <v>100</v>
      </c>
      <c r="AB472" t="s">
        <v>759</v>
      </c>
      <c r="AC472" t="s">
        <v>7257</v>
      </c>
      <c r="AD472" t="s">
        <v>7933</v>
      </c>
      <c r="AE472" t="s">
        <v>762</v>
      </c>
      <c r="AF472" t="s">
        <v>762</v>
      </c>
      <c r="AG472" t="s">
        <v>762</v>
      </c>
      <c r="AH472" t="s">
        <v>762</v>
      </c>
      <c r="AI472" t="s">
        <v>762</v>
      </c>
      <c r="AJ472" t="s">
        <v>45</v>
      </c>
      <c r="AK472" t="s">
        <v>4553</v>
      </c>
      <c r="AL472" t="s">
        <v>4994</v>
      </c>
      <c r="AM472" t="s">
        <v>4992</v>
      </c>
      <c r="AN472" t="s">
        <v>7259</v>
      </c>
      <c r="AO472" t="s">
        <v>7257</v>
      </c>
      <c r="AP472" t="s">
        <v>7257</v>
      </c>
      <c r="AQ472" t="s">
        <v>7934</v>
      </c>
      <c r="AR472" t="s">
        <v>7935</v>
      </c>
      <c r="AS472" t="s">
        <v>7935</v>
      </c>
    </row>
    <row r="473" spans="1:45" x14ac:dyDescent="0.25">
      <c r="A473" t="s">
        <v>7708</v>
      </c>
      <c r="B473">
        <v>2</v>
      </c>
      <c r="C473">
        <v>16</v>
      </c>
      <c r="D473" s="4">
        <v>2.5</v>
      </c>
      <c r="E473">
        <v>4.5734742446707504</v>
      </c>
      <c r="F473">
        <v>0</v>
      </c>
      <c r="G473">
        <v>15.5</v>
      </c>
      <c r="H473">
        <v>4</v>
      </c>
      <c r="I473">
        <v>4</v>
      </c>
      <c r="J473" t="s">
        <v>734</v>
      </c>
      <c r="K473" s="4">
        <v>1.9279615728480799</v>
      </c>
      <c r="L473" s="4">
        <v>14.2271858076467</v>
      </c>
      <c r="M473" t="s">
        <v>734</v>
      </c>
      <c r="N473" s="4">
        <v>10.456066868441599</v>
      </c>
      <c r="O473" s="4">
        <v>3.0802355644631301</v>
      </c>
      <c r="P473" s="4">
        <v>0.76036394539055996</v>
      </c>
      <c r="Q473" s="4">
        <v>4.05100160671212</v>
      </c>
      <c r="R473" s="3">
        <v>5.0998857272362597E-5</v>
      </c>
      <c r="S473">
        <v>2.5773179957523998E-4</v>
      </c>
      <c r="T473" s="4">
        <v>3.84059950985369</v>
      </c>
      <c r="U473" s="4">
        <v>2.3198716190725701</v>
      </c>
      <c r="V473" t="s">
        <v>5426</v>
      </c>
      <c r="W473">
        <v>0</v>
      </c>
      <c r="X473">
        <v>1</v>
      </c>
      <c r="Y473" t="s">
        <v>7709</v>
      </c>
      <c r="Z473">
        <v>100</v>
      </c>
      <c r="AA473">
        <v>100</v>
      </c>
      <c r="AB473" t="s">
        <v>759</v>
      </c>
      <c r="AC473" t="s">
        <v>6896</v>
      </c>
      <c r="AD473" t="s">
        <v>7710</v>
      </c>
      <c r="AE473" t="s">
        <v>762</v>
      </c>
      <c r="AF473" t="s">
        <v>762</v>
      </c>
      <c r="AG473" t="s">
        <v>762</v>
      </c>
      <c r="AH473" t="s">
        <v>762</v>
      </c>
      <c r="AI473" t="s">
        <v>762</v>
      </c>
      <c r="AJ473" t="s">
        <v>45</v>
      </c>
      <c r="AK473" t="s">
        <v>78</v>
      </c>
      <c r="AL473" t="s">
        <v>5066</v>
      </c>
      <c r="AM473" t="s">
        <v>5064</v>
      </c>
      <c r="AN473" t="s">
        <v>6898</v>
      </c>
      <c r="AO473" t="s">
        <v>6896</v>
      </c>
      <c r="AP473" t="s">
        <v>6896</v>
      </c>
      <c r="AQ473" t="s">
        <v>7711</v>
      </c>
      <c r="AR473" t="s">
        <v>7712</v>
      </c>
      <c r="AS473" t="s">
        <v>7713</v>
      </c>
    </row>
    <row r="474" spans="1:45" x14ac:dyDescent="0.25">
      <c r="A474" t="s">
        <v>8580</v>
      </c>
      <c r="B474">
        <v>2</v>
      </c>
      <c r="C474">
        <v>19</v>
      </c>
      <c r="D474" s="4">
        <v>1.29099444873581</v>
      </c>
      <c r="E474">
        <v>13.450526631573499</v>
      </c>
      <c r="F474">
        <v>1.5</v>
      </c>
      <c r="G474">
        <v>14</v>
      </c>
      <c r="H474">
        <v>4</v>
      </c>
      <c r="I474">
        <v>4</v>
      </c>
      <c r="J474" t="s">
        <v>734</v>
      </c>
      <c r="K474" s="4">
        <v>1.9999582180075199</v>
      </c>
      <c r="L474" s="4">
        <v>16.182725745016999</v>
      </c>
      <c r="M474" t="s">
        <v>734</v>
      </c>
      <c r="N474" s="4">
        <v>16.291696947726599</v>
      </c>
      <c r="O474" s="4">
        <v>3.0647866730999702</v>
      </c>
      <c r="P474" s="4">
        <v>0.70847458748907</v>
      </c>
      <c r="Q474" s="4">
        <v>4.3258949964062703</v>
      </c>
      <c r="R474" s="3">
        <v>1.5191378025101599E-5</v>
      </c>
      <c r="S474" s="3">
        <v>8.8367237848531794E-5</v>
      </c>
      <c r="T474" s="4">
        <v>3.7732612605890301</v>
      </c>
      <c r="U474" s="4">
        <v>2.3563120856109001</v>
      </c>
      <c r="V474" t="s">
        <v>5426</v>
      </c>
      <c r="W474">
        <v>0</v>
      </c>
      <c r="X474">
        <v>2</v>
      </c>
      <c r="Y474" t="s">
        <v>8581</v>
      </c>
      <c r="Z474">
        <v>100</v>
      </c>
      <c r="AA474">
        <v>100</v>
      </c>
      <c r="AB474" t="s">
        <v>759</v>
      </c>
      <c r="AC474" t="s">
        <v>374</v>
      </c>
      <c r="AD474" t="s">
        <v>8582</v>
      </c>
      <c r="AE474" t="s">
        <v>762</v>
      </c>
      <c r="AF474" t="s">
        <v>762</v>
      </c>
      <c r="AG474" t="s">
        <v>762</v>
      </c>
      <c r="AH474" t="s">
        <v>762</v>
      </c>
      <c r="AI474" t="s">
        <v>762</v>
      </c>
      <c r="AJ474" t="s">
        <v>45</v>
      </c>
      <c r="AK474" t="s">
        <v>46</v>
      </c>
      <c r="AL474" t="s">
        <v>47</v>
      </c>
      <c r="AM474" t="s">
        <v>52</v>
      </c>
      <c r="AN474" t="s">
        <v>369</v>
      </c>
      <c r="AO474" t="s">
        <v>374</v>
      </c>
      <c r="AP474" t="s">
        <v>374</v>
      </c>
      <c r="AQ474" t="s">
        <v>8583</v>
      </c>
      <c r="AR474" t="s">
        <v>8584</v>
      </c>
      <c r="AS474" t="s">
        <v>8584</v>
      </c>
    </row>
    <row r="475" spans="1:45" x14ac:dyDescent="0.25">
      <c r="A475" t="s">
        <v>7068</v>
      </c>
      <c r="B475">
        <v>7</v>
      </c>
      <c r="C475">
        <v>72</v>
      </c>
      <c r="D475" s="4">
        <v>2.6457513110645898</v>
      </c>
      <c r="E475">
        <v>28.612351645166601</v>
      </c>
      <c r="F475">
        <v>7</v>
      </c>
      <c r="G475">
        <v>78</v>
      </c>
      <c r="H475">
        <v>4</v>
      </c>
      <c r="I475">
        <v>4</v>
      </c>
      <c r="J475" t="s">
        <v>734</v>
      </c>
      <c r="K475" s="4">
        <v>8.4128564989806005</v>
      </c>
      <c r="L475" s="4">
        <v>70.152995773188593</v>
      </c>
      <c r="M475" t="s">
        <v>734</v>
      </c>
      <c r="N475" s="4">
        <v>35.759068132595999</v>
      </c>
      <c r="O475" s="4">
        <v>3.0415240056139301</v>
      </c>
      <c r="P475" s="4">
        <v>0.50135191959604997</v>
      </c>
      <c r="Q475" s="4">
        <v>6.0666447793090299</v>
      </c>
      <c r="R475" s="3">
        <v>1.30609989910466E-9</v>
      </c>
      <c r="S475" s="3">
        <v>2.3465122441174902E-8</v>
      </c>
      <c r="T475" s="4">
        <v>3.5428759252099802</v>
      </c>
      <c r="U475" s="4">
        <v>2.54017208601788</v>
      </c>
      <c r="V475" t="s">
        <v>5426</v>
      </c>
      <c r="W475">
        <v>0</v>
      </c>
      <c r="X475">
        <v>1</v>
      </c>
      <c r="Y475" t="s">
        <v>7069</v>
      </c>
      <c r="Z475">
        <v>99.692999999999998</v>
      </c>
      <c r="AA475">
        <v>100</v>
      </c>
      <c r="AB475" t="s">
        <v>759</v>
      </c>
      <c r="AC475" t="s">
        <v>6188</v>
      </c>
      <c r="AD475" t="s">
        <v>7070</v>
      </c>
      <c r="AE475" t="s">
        <v>762</v>
      </c>
      <c r="AF475" t="s">
        <v>762</v>
      </c>
      <c r="AG475" t="s">
        <v>762</v>
      </c>
      <c r="AH475" t="s">
        <v>762</v>
      </c>
      <c r="AI475" t="s">
        <v>762</v>
      </c>
      <c r="AJ475" t="s">
        <v>45</v>
      </c>
      <c r="AK475" t="s">
        <v>46</v>
      </c>
      <c r="AL475" t="s">
        <v>47</v>
      </c>
      <c r="AM475" t="s">
        <v>52</v>
      </c>
      <c r="AN475" t="s">
        <v>6190</v>
      </c>
      <c r="AO475" t="s">
        <v>6188</v>
      </c>
      <c r="AP475" t="s">
        <v>6188</v>
      </c>
      <c r="AQ475" t="s">
        <v>7071</v>
      </c>
      <c r="AR475" t="s">
        <v>7072</v>
      </c>
      <c r="AS475" t="s">
        <v>7073</v>
      </c>
    </row>
    <row r="476" spans="1:45" x14ac:dyDescent="0.25">
      <c r="A476" t="s">
        <v>9283</v>
      </c>
      <c r="B476">
        <v>1</v>
      </c>
      <c r="C476">
        <v>9</v>
      </c>
      <c r="D476" s="4">
        <v>1.5</v>
      </c>
      <c r="E476">
        <v>9.3229108472979991</v>
      </c>
      <c r="F476">
        <v>0</v>
      </c>
      <c r="G476">
        <v>4.5</v>
      </c>
      <c r="H476">
        <v>4</v>
      </c>
      <c r="I476">
        <v>4</v>
      </c>
      <c r="J476" t="s">
        <v>734</v>
      </c>
      <c r="K476" s="4">
        <v>0.98570920583991894</v>
      </c>
      <c r="L476" s="4">
        <v>8.0555309703427707</v>
      </c>
      <c r="M476" t="s">
        <v>734</v>
      </c>
      <c r="N476" s="4">
        <v>5.8528331525729103</v>
      </c>
      <c r="O476" s="4">
        <v>3.02173197781869</v>
      </c>
      <c r="P476" s="4">
        <v>1.2995469029886799</v>
      </c>
      <c r="Q476" s="4">
        <v>2.3252196368359899</v>
      </c>
      <c r="R476">
        <v>2.00602188568887E-2</v>
      </c>
      <c r="S476">
        <v>4.41881077419507E-2</v>
      </c>
      <c r="T476" s="4">
        <v>4.3212788808073697</v>
      </c>
      <c r="U476" s="4">
        <v>1.72218507483001</v>
      </c>
      <c r="V476" t="s">
        <v>5426</v>
      </c>
      <c r="W476">
        <v>0</v>
      </c>
      <c r="X476">
        <v>1</v>
      </c>
      <c r="Y476" t="s">
        <v>9284</v>
      </c>
      <c r="Z476">
        <v>99.399000000000001</v>
      </c>
      <c r="AA476">
        <v>100</v>
      </c>
      <c r="AB476" t="s">
        <v>759</v>
      </c>
      <c r="AC476" t="s">
        <v>7330</v>
      </c>
      <c r="AD476" t="s">
        <v>9285</v>
      </c>
      <c r="AE476" t="s">
        <v>762</v>
      </c>
      <c r="AF476" t="s">
        <v>762</v>
      </c>
      <c r="AG476" t="s">
        <v>762</v>
      </c>
      <c r="AH476" t="s">
        <v>762</v>
      </c>
      <c r="AI476" t="s">
        <v>762</v>
      </c>
      <c r="AJ476" t="s">
        <v>45</v>
      </c>
      <c r="AK476" t="s">
        <v>46</v>
      </c>
      <c r="AL476" t="s">
        <v>47</v>
      </c>
      <c r="AM476" t="s">
        <v>52</v>
      </c>
      <c r="AN476" t="s">
        <v>7332</v>
      </c>
      <c r="AO476" t="s">
        <v>7330</v>
      </c>
      <c r="AP476" t="s">
        <v>7330</v>
      </c>
      <c r="AQ476" t="s">
        <v>9286</v>
      </c>
      <c r="AR476" t="s">
        <v>9287</v>
      </c>
      <c r="AS476" t="s">
        <v>9288</v>
      </c>
    </row>
    <row r="477" spans="1:45" x14ac:dyDescent="0.25">
      <c r="A477" t="s">
        <v>7678</v>
      </c>
      <c r="B477">
        <v>6</v>
      </c>
      <c r="C477">
        <v>56</v>
      </c>
      <c r="D477" s="4">
        <v>4.5734742446707504</v>
      </c>
      <c r="E477">
        <v>13.291601358251301</v>
      </c>
      <c r="F477">
        <v>3.5</v>
      </c>
      <c r="G477">
        <v>54</v>
      </c>
      <c r="H477">
        <v>4</v>
      </c>
      <c r="I477">
        <v>4</v>
      </c>
      <c r="J477" t="s">
        <v>734</v>
      </c>
      <c r="K477" s="4">
        <v>6.8254698478374802</v>
      </c>
      <c r="L477" s="4">
        <v>54.704008876247201</v>
      </c>
      <c r="M477" t="s">
        <v>734</v>
      </c>
      <c r="N477" s="4">
        <v>15.591706476346999</v>
      </c>
      <c r="O477" s="4">
        <v>2.9872980731188701</v>
      </c>
      <c r="P477" s="4">
        <v>0.53375593931008303</v>
      </c>
      <c r="Q477" s="4">
        <v>5.59674910031009</v>
      </c>
      <c r="R477" s="3">
        <v>2.1840842730986799E-8</v>
      </c>
      <c r="S477" s="3">
        <v>2.6820976918921901E-7</v>
      </c>
      <c r="T477" s="4">
        <v>3.52105401242896</v>
      </c>
      <c r="U477" s="4">
        <v>2.4535421338087899</v>
      </c>
      <c r="V477" t="s">
        <v>5426</v>
      </c>
      <c r="W477">
        <v>0</v>
      </c>
      <c r="X477">
        <v>1</v>
      </c>
      <c r="Y477" t="s">
        <v>7679</v>
      </c>
      <c r="Z477">
        <v>99.695999999999998</v>
      </c>
      <c r="AA477">
        <v>100</v>
      </c>
      <c r="AB477" t="s">
        <v>759</v>
      </c>
      <c r="AC477" t="s">
        <v>7257</v>
      </c>
      <c r="AD477" t="s">
        <v>7680</v>
      </c>
      <c r="AE477" t="s">
        <v>762</v>
      </c>
      <c r="AF477" t="s">
        <v>762</v>
      </c>
      <c r="AG477" t="s">
        <v>762</v>
      </c>
      <c r="AH477" t="s">
        <v>762</v>
      </c>
      <c r="AI477" t="s">
        <v>762</v>
      </c>
      <c r="AJ477" t="s">
        <v>45</v>
      </c>
      <c r="AK477" t="s">
        <v>4553</v>
      </c>
      <c r="AL477" t="s">
        <v>4994</v>
      </c>
      <c r="AM477" t="s">
        <v>4992</v>
      </c>
      <c r="AN477" t="s">
        <v>7259</v>
      </c>
      <c r="AO477" t="s">
        <v>7257</v>
      </c>
      <c r="AP477" t="s">
        <v>7257</v>
      </c>
      <c r="AQ477" t="s">
        <v>7681</v>
      </c>
      <c r="AR477" t="s">
        <v>7682</v>
      </c>
      <c r="AS477" t="s">
        <v>7683</v>
      </c>
    </row>
    <row r="478" spans="1:45" x14ac:dyDescent="0.25">
      <c r="A478" t="s">
        <v>8543</v>
      </c>
      <c r="B478">
        <v>3</v>
      </c>
      <c r="C478">
        <v>26</v>
      </c>
      <c r="D478" s="4">
        <v>0.95742710775633799</v>
      </c>
      <c r="E478">
        <v>12.5266382827424</v>
      </c>
      <c r="F478">
        <v>2.5</v>
      </c>
      <c r="G478">
        <v>26</v>
      </c>
      <c r="H478">
        <v>4</v>
      </c>
      <c r="I478">
        <v>4</v>
      </c>
      <c r="J478" t="s">
        <v>734</v>
      </c>
      <c r="K478" s="4">
        <v>3.0635786680647001</v>
      </c>
      <c r="L478" s="4">
        <v>23.2128957965685</v>
      </c>
      <c r="M478" t="s">
        <v>734</v>
      </c>
      <c r="N478" s="4">
        <v>10.463880153421901</v>
      </c>
      <c r="O478" s="4">
        <v>2.9726869559179998</v>
      </c>
      <c r="P478" s="4">
        <v>0.61186343602779802</v>
      </c>
      <c r="Q478" s="4">
        <v>4.8584157524048299</v>
      </c>
      <c r="R478" s="3">
        <v>1.1832873825104201E-6</v>
      </c>
      <c r="S478" s="3">
        <v>9.0873611067718407E-6</v>
      </c>
      <c r="T478" s="4">
        <v>3.5845503919457999</v>
      </c>
      <c r="U478" s="4">
        <v>2.3608235198902001</v>
      </c>
      <c r="V478" t="s">
        <v>5426</v>
      </c>
      <c r="W478">
        <v>2</v>
      </c>
      <c r="X478">
        <v>1</v>
      </c>
      <c r="Y478" t="s">
        <v>8544</v>
      </c>
      <c r="Z478">
        <v>99.096000000000004</v>
      </c>
      <c r="AA478">
        <v>100</v>
      </c>
      <c r="AB478" t="s">
        <v>759</v>
      </c>
      <c r="AC478" t="s">
        <v>8545</v>
      </c>
      <c r="AD478" t="s">
        <v>8546</v>
      </c>
      <c r="AE478" t="s">
        <v>762</v>
      </c>
      <c r="AF478" t="s">
        <v>762</v>
      </c>
      <c r="AG478" t="s">
        <v>762</v>
      </c>
      <c r="AH478" t="s">
        <v>762</v>
      </c>
      <c r="AI478" t="s">
        <v>762</v>
      </c>
      <c r="AJ478" t="s">
        <v>45</v>
      </c>
      <c r="AK478" t="s">
        <v>4553</v>
      </c>
      <c r="AL478" t="s">
        <v>6122</v>
      </c>
      <c r="AM478" t="s">
        <v>6123</v>
      </c>
      <c r="AN478" t="s">
        <v>6124</v>
      </c>
      <c r="AO478" t="s">
        <v>8547</v>
      </c>
      <c r="AP478" t="s">
        <v>8547</v>
      </c>
      <c r="AQ478" t="s">
        <v>8548</v>
      </c>
      <c r="AR478" t="s">
        <v>8549</v>
      </c>
      <c r="AS478" t="s">
        <v>8550</v>
      </c>
    </row>
    <row r="479" spans="1:45" x14ac:dyDescent="0.25">
      <c r="A479" t="s">
        <v>8729</v>
      </c>
      <c r="B479">
        <v>0</v>
      </c>
      <c r="C479">
        <v>2</v>
      </c>
      <c r="D479" s="4">
        <v>0</v>
      </c>
      <c r="E479">
        <v>1.6329931618554501</v>
      </c>
      <c r="F479">
        <v>0</v>
      </c>
      <c r="G479">
        <v>2</v>
      </c>
      <c r="H479">
        <v>4</v>
      </c>
      <c r="I479">
        <v>4</v>
      </c>
      <c r="J479" t="s">
        <v>734</v>
      </c>
      <c r="K479" s="4">
        <v>0</v>
      </c>
      <c r="L479" s="4">
        <v>1.8447011481339199</v>
      </c>
      <c r="M479" t="s">
        <v>734</v>
      </c>
      <c r="N479" s="4">
        <v>12.753166459036599</v>
      </c>
      <c r="O479" s="4">
        <v>2.9399355825240998</v>
      </c>
      <c r="P479" s="4">
        <v>1.27381403384522</v>
      </c>
      <c r="Q479" s="4">
        <v>2.30797864084556</v>
      </c>
      <c r="R479">
        <v>2.10003245029316E-2</v>
      </c>
      <c r="S479">
        <v>4.5900967228247803E-2</v>
      </c>
      <c r="T479" s="4">
        <v>4.21374961636932</v>
      </c>
      <c r="U479" s="4">
        <v>1.6661215486788801</v>
      </c>
      <c r="V479" t="s">
        <v>5426</v>
      </c>
      <c r="W479">
        <v>0</v>
      </c>
      <c r="X479">
        <v>1</v>
      </c>
      <c r="Y479" t="s">
        <v>8730</v>
      </c>
      <c r="Z479">
        <v>100</v>
      </c>
      <c r="AA479">
        <v>100</v>
      </c>
      <c r="AB479" t="s">
        <v>759</v>
      </c>
      <c r="AC479" t="s">
        <v>3994</v>
      </c>
      <c r="AD479" t="s">
        <v>8731</v>
      </c>
      <c r="AE479" t="s">
        <v>762</v>
      </c>
      <c r="AF479" t="s">
        <v>762</v>
      </c>
      <c r="AG479" t="s">
        <v>762</v>
      </c>
      <c r="AH479" t="s">
        <v>762</v>
      </c>
      <c r="AI479" t="s">
        <v>762</v>
      </c>
      <c r="AJ479" t="s">
        <v>45</v>
      </c>
      <c r="AK479" t="s">
        <v>46</v>
      </c>
      <c r="AL479" t="s">
        <v>47</v>
      </c>
      <c r="AM479" t="s">
        <v>3992</v>
      </c>
      <c r="AN479" t="s">
        <v>3993</v>
      </c>
      <c r="AO479" t="s">
        <v>3994</v>
      </c>
      <c r="AP479" t="s">
        <v>3994</v>
      </c>
      <c r="AQ479" t="s">
        <v>8732</v>
      </c>
      <c r="AR479" t="s">
        <v>8733</v>
      </c>
      <c r="AS479" t="s">
        <v>8734</v>
      </c>
    </row>
    <row r="480" spans="1:45" x14ac:dyDescent="0.25">
      <c r="A480" t="s">
        <v>7538</v>
      </c>
      <c r="B480">
        <v>5</v>
      </c>
      <c r="C480">
        <v>50</v>
      </c>
      <c r="D480" s="4">
        <v>3.77491721763537</v>
      </c>
      <c r="E480">
        <v>15.5</v>
      </c>
      <c r="F480">
        <v>5</v>
      </c>
      <c r="G480">
        <v>52.5</v>
      </c>
      <c r="H480">
        <v>4</v>
      </c>
      <c r="I480">
        <v>4</v>
      </c>
      <c r="J480" t="s">
        <v>734</v>
      </c>
      <c r="K480" s="4">
        <v>6.0839384071848803</v>
      </c>
      <c r="L480" s="4">
        <v>46.836004521015802</v>
      </c>
      <c r="M480" t="s">
        <v>734</v>
      </c>
      <c r="N480" s="4">
        <v>24.773528046922198</v>
      </c>
      <c r="O480" s="4">
        <v>2.9257799141191199</v>
      </c>
      <c r="P480" s="4">
        <v>0.65745808487827295</v>
      </c>
      <c r="Q480" s="4">
        <v>4.45013907565047</v>
      </c>
      <c r="R480" s="3">
        <v>8.5814699160797198E-6</v>
      </c>
      <c r="S480" s="3">
        <v>5.3597288763328402E-5</v>
      </c>
      <c r="T480" s="4">
        <v>3.5832379989973999</v>
      </c>
      <c r="U480" s="4">
        <v>2.26832182924085</v>
      </c>
      <c r="V480" t="s">
        <v>5426</v>
      </c>
      <c r="W480">
        <v>0</v>
      </c>
      <c r="X480">
        <v>2</v>
      </c>
      <c r="Y480" t="s">
        <v>7539</v>
      </c>
      <c r="Z480">
        <v>100</v>
      </c>
      <c r="AA480">
        <v>99.698800000000006</v>
      </c>
      <c r="AB480" t="s">
        <v>759</v>
      </c>
      <c r="AC480" t="s">
        <v>6061</v>
      </c>
      <c r="AD480" t="s">
        <v>7540</v>
      </c>
      <c r="AE480" t="s">
        <v>762</v>
      </c>
      <c r="AF480" t="s">
        <v>762</v>
      </c>
      <c r="AG480" t="s">
        <v>762</v>
      </c>
      <c r="AH480" t="s">
        <v>762</v>
      </c>
      <c r="AI480" t="s">
        <v>762</v>
      </c>
      <c r="AJ480" t="s">
        <v>45</v>
      </c>
      <c r="AK480" t="s">
        <v>46</v>
      </c>
      <c r="AL480" t="s">
        <v>401</v>
      </c>
      <c r="AM480" t="s">
        <v>406</v>
      </c>
      <c r="AN480" t="s">
        <v>6063</v>
      </c>
      <c r="AO480" t="s">
        <v>6061</v>
      </c>
      <c r="AP480" t="s">
        <v>6061</v>
      </c>
      <c r="AQ480" t="s">
        <v>7541</v>
      </c>
      <c r="AR480" t="s">
        <v>7542</v>
      </c>
      <c r="AS480" t="s">
        <v>7543</v>
      </c>
    </row>
    <row r="481" spans="1:45" x14ac:dyDescent="0.25">
      <c r="A481" t="s">
        <v>8043</v>
      </c>
      <c r="B481">
        <v>2</v>
      </c>
      <c r="C481">
        <v>15</v>
      </c>
      <c r="D481" s="4">
        <v>1.8929694486000901</v>
      </c>
      <c r="E481">
        <v>15.692354826475199</v>
      </c>
      <c r="F481">
        <v>0.5</v>
      </c>
      <c r="G481">
        <v>8.5</v>
      </c>
      <c r="H481">
        <v>4</v>
      </c>
      <c r="I481">
        <v>4</v>
      </c>
      <c r="J481" t="s">
        <v>734</v>
      </c>
      <c r="K481" s="4">
        <v>1.5577334626564801</v>
      </c>
      <c r="L481" s="4">
        <v>11.9797786236972</v>
      </c>
      <c r="M481" t="s">
        <v>734</v>
      </c>
      <c r="N481" s="4">
        <v>12.5835415136691</v>
      </c>
      <c r="O481" s="4">
        <v>2.9154156246054401</v>
      </c>
      <c r="P481" s="4">
        <v>0.98233192543720804</v>
      </c>
      <c r="Q481" s="4">
        <v>2.96785185242542</v>
      </c>
      <c r="R481">
        <v>2.9988883292911602E-3</v>
      </c>
      <c r="S481">
        <v>8.8435894815059608E-3</v>
      </c>
      <c r="T481" s="4">
        <v>3.8977475500426499</v>
      </c>
      <c r="U481" s="4">
        <v>1.9330836991682401</v>
      </c>
      <c r="V481" t="s">
        <v>5426</v>
      </c>
      <c r="W481">
        <v>0</v>
      </c>
      <c r="X481">
        <v>1</v>
      </c>
      <c r="Y481" t="s">
        <v>8044</v>
      </c>
      <c r="Z481">
        <v>99.399000000000001</v>
      </c>
      <c r="AA481">
        <v>100</v>
      </c>
      <c r="AB481" t="s">
        <v>759</v>
      </c>
      <c r="AC481" t="s">
        <v>7468</v>
      </c>
      <c r="AD481" t="s">
        <v>8045</v>
      </c>
      <c r="AE481" t="s">
        <v>762</v>
      </c>
      <c r="AF481" t="s">
        <v>762</v>
      </c>
      <c r="AG481" t="s">
        <v>762</v>
      </c>
      <c r="AH481" t="s">
        <v>762</v>
      </c>
      <c r="AI481" t="s">
        <v>762</v>
      </c>
      <c r="AJ481" t="s">
        <v>45</v>
      </c>
      <c r="AK481" t="s">
        <v>46</v>
      </c>
      <c r="AL481" t="s">
        <v>47</v>
      </c>
      <c r="AM481" t="s">
        <v>52</v>
      </c>
      <c r="AN481" t="s">
        <v>52</v>
      </c>
      <c r="AO481" t="s">
        <v>7468</v>
      </c>
      <c r="AP481" t="s">
        <v>7468</v>
      </c>
      <c r="AQ481" t="s">
        <v>8046</v>
      </c>
      <c r="AR481" t="s">
        <v>8047</v>
      </c>
      <c r="AS481" t="s">
        <v>8048</v>
      </c>
    </row>
    <row r="482" spans="1:45" x14ac:dyDescent="0.25">
      <c r="A482" t="s">
        <v>7855</v>
      </c>
      <c r="B482">
        <v>4</v>
      </c>
      <c r="C482">
        <v>39</v>
      </c>
      <c r="D482" s="4">
        <v>2.6457513110645898</v>
      </c>
      <c r="E482">
        <v>23.935677693908499</v>
      </c>
      <c r="F482">
        <v>4</v>
      </c>
      <c r="G482">
        <v>34</v>
      </c>
      <c r="H482">
        <v>4</v>
      </c>
      <c r="I482">
        <v>4</v>
      </c>
      <c r="J482" t="s">
        <v>734</v>
      </c>
      <c r="K482" s="4">
        <v>4.4061262319476704</v>
      </c>
      <c r="L482" s="4">
        <v>33.512939903106201</v>
      </c>
      <c r="M482" t="s">
        <v>734</v>
      </c>
      <c r="N482" s="4">
        <v>12.1473449998138</v>
      </c>
      <c r="O482" s="4">
        <v>2.8964369948945001</v>
      </c>
      <c r="P482" s="4">
        <v>0.59351172932041896</v>
      </c>
      <c r="Q482" s="4">
        <v>4.8801680772357603</v>
      </c>
      <c r="R482" s="3">
        <v>1.0599546740637499E-6</v>
      </c>
      <c r="S482" s="3">
        <v>8.23976997391457E-6</v>
      </c>
      <c r="T482" s="4">
        <v>3.4899487242149201</v>
      </c>
      <c r="U482" s="4">
        <v>2.3029252655740802</v>
      </c>
      <c r="V482" t="s">
        <v>5426</v>
      </c>
      <c r="W482">
        <v>0</v>
      </c>
      <c r="X482">
        <v>1</v>
      </c>
      <c r="Y482" t="s">
        <v>7856</v>
      </c>
      <c r="Z482">
        <v>99.695999999999998</v>
      </c>
      <c r="AA482">
        <v>100</v>
      </c>
      <c r="AB482" t="s">
        <v>759</v>
      </c>
      <c r="AC482" t="s">
        <v>6612</v>
      </c>
      <c r="AD482" t="s">
        <v>7857</v>
      </c>
      <c r="AE482" t="s">
        <v>762</v>
      </c>
      <c r="AF482" t="s">
        <v>762</v>
      </c>
      <c r="AG482" t="s">
        <v>762</v>
      </c>
      <c r="AH482" t="s">
        <v>762</v>
      </c>
      <c r="AI482" t="s">
        <v>762</v>
      </c>
      <c r="AJ482" t="s">
        <v>45</v>
      </c>
      <c r="AK482" t="s">
        <v>78</v>
      </c>
      <c r="AL482" t="s">
        <v>4133</v>
      </c>
      <c r="AM482" t="s">
        <v>4134</v>
      </c>
      <c r="AN482" t="s">
        <v>6436</v>
      </c>
      <c r="AO482" t="s">
        <v>6612</v>
      </c>
      <c r="AP482" t="s">
        <v>6612</v>
      </c>
      <c r="AQ482" t="s">
        <v>7858</v>
      </c>
      <c r="AR482" t="s">
        <v>7859</v>
      </c>
      <c r="AS482" t="s">
        <v>7860</v>
      </c>
    </row>
    <row r="483" spans="1:45" x14ac:dyDescent="0.25">
      <c r="A483" t="s">
        <v>7794</v>
      </c>
      <c r="B483">
        <v>5</v>
      </c>
      <c r="C483">
        <v>45</v>
      </c>
      <c r="D483" s="4">
        <v>2.5</v>
      </c>
      <c r="E483">
        <v>27.608875384556999</v>
      </c>
      <c r="F483">
        <v>3</v>
      </c>
      <c r="G483">
        <v>45</v>
      </c>
      <c r="H483">
        <v>4</v>
      </c>
      <c r="I483">
        <v>4</v>
      </c>
      <c r="J483" t="s">
        <v>734</v>
      </c>
      <c r="K483" s="4">
        <v>5.5215159843094996</v>
      </c>
      <c r="L483" s="4">
        <v>40.224666878095697</v>
      </c>
      <c r="M483" t="s">
        <v>734</v>
      </c>
      <c r="N483" s="4">
        <v>17.1285290731035</v>
      </c>
      <c r="O483" s="4">
        <v>2.8598595534315399</v>
      </c>
      <c r="P483" s="4">
        <v>0.61712784890080297</v>
      </c>
      <c r="Q483" s="4">
        <v>4.6341443811446501</v>
      </c>
      <c r="R483" s="3">
        <v>3.5841678844901698E-6</v>
      </c>
      <c r="S483" s="3">
        <v>2.4825489815733001E-5</v>
      </c>
      <c r="T483" s="4">
        <v>3.4769874023323402</v>
      </c>
      <c r="U483" s="4">
        <v>2.24273170453074</v>
      </c>
      <c r="V483" t="s">
        <v>5426</v>
      </c>
      <c r="W483">
        <v>0</v>
      </c>
      <c r="X483">
        <v>1</v>
      </c>
      <c r="Y483" t="s">
        <v>7795</v>
      </c>
      <c r="Z483">
        <v>99.093999999999994</v>
      </c>
      <c r="AA483">
        <v>99.698800000000006</v>
      </c>
      <c r="AB483" t="s">
        <v>759</v>
      </c>
      <c r="AC483" t="s">
        <v>6061</v>
      </c>
      <c r="AD483" t="s">
        <v>7796</v>
      </c>
      <c r="AE483" t="s">
        <v>762</v>
      </c>
      <c r="AF483" t="s">
        <v>762</v>
      </c>
      <c r="AG483" t="s">
        <v>762</v>
      </c>
      <c r="AH483" t="s">
        <v>762</v>
      </c>
      <c r="AI483" t="s">
        <v>762</v>
      </c>
      <c r="AJ483" t="s">
        <v>45</v>
      </c>
      <c r="AK483" t="s">
        <v>46</v>
      </c>
      <c r="AL483" t="s">
        <v>401</v>
      </c>
      <c r="AM483" t="s">
        <v>406</v>
      </c>
      <c r="AN483" t="s">
        <v>6063</v>
      </c>
      <c r="AO483" t="s">
        <v>6061</v>
      </c>
      <c r="AP483" t="s">
        <v>6061</v>
      </c>
      <c r="AQ483" t="s">
        <v>7797</v>
      </c>
      <c r="AR483" t="s">
        <v>7798</v>
      </c>
      <c r="AS483" t="s">
        <v>7799</v>
      </c>
    </row>
    <row r="484" spans="1:45" x14ac:dyDescent="0.25">
      <c r="A484" t="s">
        <v>7914</v>
      </c>
      <c r="B484">
        <v>4</v>
      </c>
      <c r="C484">
        <v>43</v>
      </c>
      <c r="D484" s="4">
        <v>1.82574185835055</v>
      </c>
      <c r="E484">
        <v>22.8400233508345</v>
      </c>
      <c r="F484">
        <v>4</v>
      </c>
      <c r="G484">
        <v>44</v>
      </c>
      <c r="H484">
        <v>4</v>
      </c>
      <c r="I484">
        <v>4</v>
      </c>
      <c r="J484" t="s">
        <v>734</v>
      </c>
      <c r="K484" s="4">
        <v>5.4920769460217604</v>
      </c>
      <c r="L484" s="4">
        <v>37.820088375355901</v>
      </c>
      <c r="M484" t="s">
        <v>734</v>
      </c>
      <c r="N484" s="4">
        <v>14.095762737749</v>
      </c>
      <c r="O484" s="4">
        <v>2.8320275240468402</v>
      </c>
      <c r="P484" s="4">
        <v>0.54541314262033602</v>
      </c>
      <c r="Q484" s="4">
        <v>5.1924445942774504</v>
      </c>
      <c r="R484" s="3">
        <v>2.07550646753728E-7</v>
      </c>
      <c r="S484" s="3">
        <v>1.9613150336356101E-6</v>
      </c>
      <c r="T484" s="4">
        <v>3.3774406666671801</v>
      </c>
      <c r="U484" s="4">
        <v>2.2866143814264999</v>
      </c>
      <c r="V484" t="s">
        <v>5426</v>
      </c>
      <c r="W484">
        <v>0</v>
      </c>
      <c r="X484">
        <v>1</v>
      </c>
      <c r="Y484" t="s">
        <v>7915</v>
      </c>
      <c r="Z484">
        <v>99.695999999999998</v>
      </c>
      <c r="AA484">
        <v>100</v>
      </c>
      <c r="AB484" t="s">
        <v>759</v>
      </c>
      <c r="AC484" t="s">
        <v>6612</v>
      </c>
      <c r="AD484" t="s">
        <v>7916</v>
      </c>
      <c r="AE484" t="s">
        <v>762</v>
      </c>
      <c r="AF484" t="s">
        <v>762</v>
      </c>
      <c r="AG484" t="s">
        <v>762</v>
      </c>
      <c r="AH484" t="s">
        <v>762</v>
      </c>
      <c r="AI484" t="s">
        <v>762</v>
      </c>
      <c r="AJ484" t="s">
        <v>45</v>
      </c>
      <c r="AK484" t="s">
        <v>78</v>
      </c>
      <c r="AL484" t="s">
        <v>4133</v>
      </c>
      <c r="AM484" t="s">
        <v>4134</v>
      </c>
      <c r="AN484" t="s">
        <v>6436</v>
      </c>
      <c r="AO484" t="s">
        <v>6612</v>
      </c>
      <c r="AP484" t="s">
        <v>6612</v>
      </c>
      <c r="AQ484" t="s">
        <v>7917</v>
      </c>
      <c r="AR484" t="s">
        <v>7918</v>
      </c>
      <c r="AS484" t="s">
        <v>7919</v>
      </c>
    </row>
    <row r="485" spans="1:45" x14ac:dyDescent="0.25">
      <c r="A485" t="s">
        <v>8008</v>
      </c>
      <c r="B485">
        <v>2</v>
      </c>
      <c r="C485">
        <v>17</v>
      </c>
      <c r="D485" s="4">
        <v>1.5</v>
      </c>
      <c r="E485">
        <v>3.74165738677394</v>
      </c>
      <c r="F485">
        <v>1</v>
      </c>
      <c r="G485">
        <v>17.5</v>
      </c>
      <c r="H485">
        <v>4</v>
      </c>
      <c r="I485">
        <v>4</v>
      </c>
      <c r="J485" t="s">
        <v>734</v>
      </c>
      <c r="K485" s="4">
        <v>2.24905615503733</v>
      </c>
      <c r="L485" s="4">
        <v>16.033464214703599</v>
      </c>
      <c r="M485" t="s">
        <v>734</v>
      </c>
      <c r="N485" s="4">
        <v>5.3183381567965702</v>
      </c>
      <c r="O485" s="4">
        <v>2.80235596827676</v>
      </c>
      <c r="P485" s="4">
        <v>0.70430266415546305</v>
      </c>
      <c r="Q485" s="4">
        <v>3.9789086580228901</v>
      </c>
      <c r="R485" s="3">
        <v>6.9232330970610297E-5</v>
      </c>
      <c r="S485">
        <v>3.3585607886887702E-4</v>
      </c>
      <c r="T485" s="4">
        <v>3.5066586324322202</v>
      </c>
      <c r="U485" s="4">
        <v>2.0980533041212901</v>
      </c>
      <c r="V485" t="s">
        <v>5426</v>
      </c>
      <c r="W485">
        <v>0</v>
      </c>
      <c r="X485">
        <v>1</v>
      </c>
      <c r="Y485" t="s">
        <v>8009</v>
      </c>
      <c r="Z485">
        <v>99.087999999999994</v>
      </c>
      <c r="AA485">
        <v>100</v>
      </c>
      <c r="AB485" t="s">
        <v>759</v>
      </c>
      <c r="AC485" t="s">
        <v>8010</v>
      </c>
      <c r="AD485" t="s">
        <v>8011</v>
      </c>
      <c r="AE485" t="s">
        <v>762</v>
      </c>
      <c r="AF485" t="s">
        <v>762</v>
      </c>
      <c r="AG485" t="s">
        <v>762</v>
      </c>
      <c r="AH485" t="s">
        <v>762</v>
      </c>
      <c r="AI485" t="s">
        <v>762</v>
      </c>
      <c r="AJ485" t="s">
        <v>45</v>
      </c>
      <c r="AK485" t="s">
        <v>46</v>
      </c>
      <c r="AL485" t="s">
        <v>47</v>
      </c>
      <c r="AM485" t="s">
        <v>52</v>
      </c>
      <c r="AN485" t="s">
        <v>369</v>
      </c>
      <c r="AO485" t="s">
        <v>8010</v>
      </c>
      <c r="AP485" t="s">
        <v>8010</v>
      </c>
      <c r="AQ485" t="s">
        <v>8012</v>
      </c>
      <c r="AR485" t="s">
        <v>8013</v>
      </c>
      <c r="AS485" t="s">
        <v>8014</v>
      </c>
    </row>
    <row r="486" spans="1:45" x14ac:dyDescent="0.25">
      <c r="A486" t="s">
        <v>7460</v>
      </c>
      <c r="B486">
        <v>6</v>
      </c>
      <c r="C486">
        <v>59</v>
      </c>
      <c r="D486" s="4">
        <v>3.1091263510295999</v>
      </c>
      <c r="E486">
        <v>56.085500205787</v>
      </c>
      <c r="F486">
        <v>4.5</v>
      </c>
      <c r="G486">
        <v>33.5</v>
      </c>
      <c r="H486">
        <v>4</v>
      </c>
      <c r="I486">
        <v>4</v>
      </c>
      <c r="J486" t="s">
        <v>734</v>
      </c>
      <c r="K486" s="4">
        <v>7.2141832704728897</v>
      </c>
      <c r="L486" s="4">
        <v>48.579760670486301</v>
      </c>
      <c r="M486" t="s">
        <v>734</v>
      </c>
      <c r="N486" s="4">
        <v>13.811098220517801</v>
      </c>
      <c r="O486" s="4">
        <v>2.7580227338079202</v>
      </c>
      <c r="P486" s="4">
        <v>0.630204293739276</v>
      </c>
      <c r="Q486" s="4">
        <v>4.3763947043955804</v>
      </c>
      <c r="R486" s="3">
        <v>1.20658437415219E-5</v>
      </c>
      <c r="S486" s="3">
        <v>7.2338148091859899E-5</v>
      </c>
      <c r="T486" s="4">
        <v>3.3882270275472002</v>
      </c>
      <c r="U486" s="4">
        <v>2.12781844006865</v>
      </c>
      <c r="V486" t="s">
        <v>5426</v>
      </c>
      <c r="W486">
        <v>0</v>
      </c>
      <c r="X486">
        <v>1</v>
      </c>
      <c r="Y486" t="s">
        <v>7461</v>
      </c>
      <c r="Z486">
        <v>100</v>
      </c>
      <c r="AA486">
        <v>100</v>
      </c>
      <c r="AB486" t="s">
        <v>759</v>
      </c>
      <c r="AC486" t="s">
        <v>323</v>
      </c>
      <c r="AD486" t="s">
        <v>7462</v>
      </c>
      <c r="AE486" t="s">
        <v>762</v>
      </c>
      <c r="AF486" t="s">
        <v>762</v>
      </c>
      <c r="AG486" t="s">
        <v>762</v>
      </c>
      <c r="AH486" t="s">
        <v>762</v>
      </c>
      <c r="AI486" t="s">
        <v>762</v>
      </c>
      <c r="AJ486" t="s">
        <v>45</v>
      </c>
      <c r="AK486" t="s">
        <v>207</v>
      </c>
      <c r="AL486" t="s">
        <v>313</v>
      </c>
      <c r="AM486" t="s">
        <v>314</v>
      </c>
      <c r="AN486" t="s">
        <v>322</v>
      </c>
      <c r="AO486" t="s">
        <v>323</v>
      </c>
      <c r="AP486" t="s">
        <v>323</v>
      </c>
      <c r="AQ486" t="s">
        <v>7463</v>
      </c>
      <c r="AR486" t="s">
        <v>7464</v>
      </c>
      <c r="AS486" t="s">
        <v>7465</v>
      </c>
    </row>
    <row r="487" spans="1:45" x14ac:dyDescent="0.25">
      <c r="A487" t="s">
        <v>8038</v>
      </c>
      <c r="B487">
        <v>4</v>
      </c>
      <c r="C487">
        <v>31</v>
      </c>
      <c r="D487" s="4">
        <v>3.9475730941089999</v>
      </c>
      <c r="E487">
        <v>14.3381774760021</v>
      </c>
      <c r="F487">
        <v>2</v>
      </c>
      <c r="G487">
        <v>28.5</v>
      </c>
      <c r="H487">
        <v>4</v>
      </c>
      <c r="I487">
        <v>4</v>
      </c>
      <c r="J487" t="s">
        <v>734</v>
      </c>
      <c r="K487" s="4">
        <v>4.1939424862963204</v>
      </c>
      <c r="L487" s="4">
        <v>27.826484431944401</v>
      </c>
      <c r="M487" t="s">
        <v>734</v>
      </c>
      <c r="N487" s="4">
        <v>14.5225823306048</v>
      </c>
      <c r="O487" s="4">
        <v>2.7177864620233501</v>
      </c>
      <c r="P487" s="4">
        <v>0.62483230848961402</v>
      </c>
      <c r="Q487" s="4">
        <v>4.34962537163445</v>
      </c>
      <c r="R487" s="3">
        <v>1.36370301425961E-5</v>
      </c>
      <c r="S487" s="3">
        <v>8.04300014442673E-5</v>
      </c>
      <c r="T487" s="4">
        <v>3.34261877051296</v>
      </c>
      <c r="U487" s="4">
        <v>2.0929541535337299</v>
      </c>
      <c r="V487" t="s">
        <v>5426</v>
      </c>
      <c r="W487">
        <v>0</v>
      </c>
      <c r="X487">
        <v>1</v>
      </c>
      <c r="Y487" t="s">
        <v>8039</v>
      </c>
      <c r="Z487">
        <v>100</v>
      </c>
      <c r="AA487">
        <v>100</v>
      </c>
      <c r="AB487" t="s">
        <v>759</v>
      </c>
      <c r="AC487" t="s">
        <v>374</v>
      </c>
      <c r="AD487" t="s">
        <v>8040</v>
      </c>
      <c r="AE487" t="s">
        <v>762</v>
      </c>
      <c r="AF487" t="s">
        <v>762</v>
      </c>
      <c r="AG487" t="s">
        <v>762</v>
      </c>
      <c r="AH487" t="s">
        <v>762</v>
      </c>
      <c r="AI487" t="s">
        <v>762</v>
      </c>
      <c r="AJ487" t="s">
        <v>45</v>
      </c>
      <c r="AK487" t="s">
        <v>46</v>
      </c>
      <c r="AL487" t="s">
        <v>47</v>
      </c>
      <c r="AM487" t="s">
        <v>52</v>
      </c>
      <c r="AN487" t="s">
        <v>369</v>
      </c>
      <c r="AO487" t="s">
        <v>374</v>
      </c>
      <c r="AP487" t="s">
        <v>374</v>
      </c>
      <c r="AQ487" t="s">
        <v>8041</v>
      </c>
      <c r="AR487" t="s">
        <v>8042</v>
      </c>
      <c r="AS487" t="s">
        <v>8042</v>
      </c>
    </row>
    <row r="488" spans="1:45" x14ac:dyDescent="0.25">
      <c r="A488" t="s">
        <v>6332</v>
      </c>
      <c r="B488">
        <v>23</v>
      </c>
      <c r="C488">
        <v>211</v>
      </c>
      <c r="D488" s="4">
        <v>11.1168040971015</v>
      </c>
      <c r="E488">
        <v>64.707032075347101</v>
      </c>
      <c r="F488">
        <v>19.5</v>
      </c>
      <c r="G488">
        <v>220.5</v>
      </c>
      <c r="H488">
        <v>4</v>
      </c>
      <c r="I488">
        <v>4</v>
      </c>
      <c r="J488" t="s">
        <v>734</v>
      </c>
      <c r="K488" s="4">
        <v>30.1564280956499</v>
      </c>
      <c r="L488" s="4">
        <v>196.00385441667399</v>
      </c>
      <c r="M488" t="s">
        <v>734</v>
      </c>
      <c r="N488" s="4">
        <v>108.219497563247</v>
      </c>
      <c r="O488" s="4">
        <v>2.7015291838901199</v>
      </c>
      <c r="P488" s="4">
        <v>0.67225781518334904</v>
      </c>
      <c r="Q488" s="4">
        <v>4.0185909674450002</v>
      </c>
      <c r="R488" s="3">
        <v>5.8547205569580002E-5</v>
      </c>
      <c r="S488">
        <v>2.90677727652094E-4</v>
      </c>
      <c r="T488" s="4">
        <v>3.3737869990734701</v>
      </c>
      <c r="U488" s="4">
        <v>2.0292713687067701</v>
      </c>
      <c r="V488" t="s">
        <v>5426</v>
      </c>
      <c r="W488">
        <v>0</v>
      </c>
      <c r="X488">
        <v>2</v>
      </c>
      <c r="Y488" t="s">
        <v>6333</v>
      </c>
      <c r="Z488">
        <v>100</v>
      </c>
      <c r="AA488">
        <v>100</v>
      </c>
      <c r="AB488" t="s">
        <v>759</v>
      </c>
      <c r="AC488" t="s">
        <v>6334</v>
      </c>
      <c r="AD488" t="s">
        <v>6335</v>
      </c>
      <c r="AE488" t="s">
        <v>762</v>
      </c>
      <c r="AF488" t="s">
        <v>762</v>
      </c>
      <c r="AG488" t="s">
        <v>762</v>
      </c>
      <c r="AH488" t="s">
        <v>762</v>
      </c>
      <c r="AI488" t="s">
        <v>762</v>
      </c>
      <c r="AJ488" t="s">
        <v>45</v>
      </c>
      <c r="AK488" t="s">
        <v>46</v>
      </c>
      <c r="AL488" t="s">
        <v>47</v>
      </c>
      <c r="AM488" t="s">
        <v>52</v>
      </c>
      <c r="AN488" t="s">
        <v>369</v>
      </c>
      <c r="AO488" t="s">
        <v>6334</v>
      </c>
      <c r="AP488" t="s">
        <v>6334</v>
      </c>
      <c r="AQ488" t="s">
        <v>6336</v>
      </c>
      <c r="AR488" t="s">
        <v>6337</v>
      </c>
      <c r="AS488" t="s">
        <v>6337</v>
      </c>
    </row>
    <row r="489" spans="1:45" x14ac:dyDescent="0.25">
      <c r="A489" t="s">
        <v>8309</v>
      </c>
      <c r="B489">
        <v>4</v>
      </c>
      <c r="C489">
        <v>38</v>
      </c>
      <c r="D489" s="4">
        <v>2.9439202887759501</v>
      </c>
      <c r="E489">
        <v>20.613506898794899</v>
      </c>
      <c r="F489">
        <v>4.5</v>
      </c>
      <c r="G489">
        <v>42</v>
      </c>
      <c r="H489">
        <v>4</v>
      </c>
      <c r="I489">
        <v>4</v>
      </c>
      <c r="J489" t="s">
        <v>734</v>
      </c>
      <c r="K489" s="4">
        <v>5.5711586057636904</v>
      </c>
      <c r="L489" s="4">
        <v>33.647215444258499</v>
      </c>
      <c r="M489" t="s">
        <v>734</v>
      </c>
      <c r="N489" s="4">
        <v>21.5893310488505</v>
      </c>
      <c r="O489" s="4">
        <v>2.63472493677116</v>
      </c>
      <c r="P489" s="4">
        <v>0.70309013736486903</v>
      </c>
      <c r="Q489" s="4">
        <v>3.7473501571874102</v>
      </c>
      <c r="R489">
        <v>1.78712529582083E-4</v>
      </c>
      <c r="S489">
        <v>7.4964892771890398E-4</v>
      </c>
      <c r="T489" s="4">
        <v>3.3378150741360302</v>
      </c>
      <c r="U489" s="4">
        <v>1.9316347994062899</v>
      </c>
      <c r="V489" t="s">
        <v>5426</v>
      </c>
      <c r="W489">
        <v>2</v>
      </c>
      <c r="X489">
        <v>1</v>
      </c>
      <c r="Y489" t="s">
        <v>8310</v>
      </c>
      <c r="Z489">
        <v>99.691999999999993</v>
      </c>
      <c r="AA489">
        <v>100</v>
      </c>
      <c r="AB489" t="s">
        <v>759</v>
      </c>
      <c r="AC489" t="s">
        <v>8311</v>
      </c>
      <c r="AD489" t="s">
        <v>8312</v>
      </c>
      <c r="AE489" t="s">
        <v>762</v>
      </c>
      <c r="AF489" t="s">
        <v>762</v>
      </c>
      <c r="AG489" t="s">
        <v>762</v>
      </c>
      <c r="AH489" t="s">
        <v>762</v>
      </c>
      <c r="AI489" t="s">
        <v>762</v>
      </c>
      <c r="AJ489" t="s">
        <v>45</v>
      </c>
      <c r="AK489" t="s">
        <v>173</v>
      </c>
      <c r="AL489" t="s">
        <v>5705</v>
      </c>
      <c r="AM489" t="s">
        <v>5706</v>
      </c>
      <c r="AN489" t="s">
        <v>7248</v>
      </c>
      <c r="AO489" t="s">
        <v>8313</v>
      </c>
      <c r="AP489" t="s">
        <v>8313</v>
      </c>
      <c r="AQ489" t="s">
        <v>8314</v>
      </c>
      <c r="AR489" t="s">
        <v>8315</v>
      </c>
      <c r="AS489" t="s">
        <v>8316</v>
      </c>
    </row>
    <row r="490" spans="1:45" x14ac:dyDescent="0.25">
      <c r="A490" t="s">
        <v>5968</v>
      </c>
      <c r="B490">
        <v>249</v>
      </c>
      <c r="C490">
        <v>2203</v>
      </c>
      <c r="D490" s="4">
        <v>233.33880945954999</v>
      </c>
      <c r="E490">
        <v>688.25740097727999</v>
      </c>
      <c r="F490">
        <v>159</v>
      </c>
      <c r="G490">
        <v>2335</v>
      </c>
      <c r="H490">
        <v>4</v>
      </c>
      <c r="I490">
        <v>4</v>
      </c>
      <c r="J490" t="s">
        <v>734</v>
      </c>
      <c r="K490" s="4">
        <v>354.69888437349903</v>
      </c>
      <c r="L490" s="4">
        <v>2187.51794040395</v>
      </c>
      <c r="M490" t="s">
        <v>734</v>
      </c>
      <c r="N490" s="4">
        <v>715.372329203964</v>
      </c>
      <c r="O490" s="4">
        <v>2.6254466409976698</v>
      </c>
      <c r="P490" s="4">
        <v>0.72677610664160597</v>
      </c>
      <c r="Q490" s="4">
        <v>3.6124559090553001</v>
      </c>
      <c r="R490">
        <v>3.0331069112716201E-4</v>
      </c>
      <c r="S490">
        <v>1.19537329743449E-3</v>
      </c>
      <c r="T490" s="4">
        <v>3.3522227476392801</v>
      </c>
      <c r="U490" s="4">
        <v>1.8986705343560699</v>
      </c>
      <c r="V490" t="s">
        <v>5426</v>
      </c>
      <c r="W490">
        <v>0</v>
      </c>
      <c r="X490">
        <v>8</v>
      </c>
      <c r="Y490" t="s">
        <v>5969</v>
      </c>
      <c r="Z490">
        <v>99.697000000000003</v>
      </c>
      <c r="AA490">
        <v>100</v>
      </c>
      <c r="AB490" t="s">
        <v>759</v>
      </c>
      <c r="AC490" t="s">
        <v>3107</v>
      </c>
      <c r="AD490" t="s">
        <v>5970</v>
      </c>
      <c r="AE490" t="s">
        <v>762</v>
      </c>
      <c r="AF490" t="s">
        <v>762</v>
      </c>
      <c r="AG490" t="s">
        <v>762</v>
      </c>
      <c r="AH490" t="s">
        <v>762</v>
      </c>
      <c r="AI490" t="s">
        <v>762</v>
      </c>
      <c r="AJ490" t="s">
        <v>45</v>
      </c>
      <c r="AK490" t="s">
        <v>46</v>
      </c>
      <c r="AL490" t="s">
        <v>60</v>
      </c>
      <c r="AM490" t="s">
        <v>3105</v>
      </c>
      <c r="AN490" t="s">
        <v>3106</v>
      </c>
      <c r="AO490" t="s">
        <v>3107</v>
      </c>
      <c r="AP490" t="s">
        <v>3107</v>
      </c>
      <c r="AQ490" t="s">
        <v>5971</v>
      </c>
      <c r="AR490" t="s">
        <v>5972</v>
      </c>
      <c r="AS490" t="s">
        <v>5973</v>
      </c>
    </row>
    <row r="491" spans="1:45" x14ac:dyDescent="0.25">
      <c r="A491" t="s">
        <v>6186</v>
      </c>
      <c r="B491">
        <v>11</v>
      </c>
      <c r="C491">
        <v>85</v>
      </c>
      <c r="D491" s="4">
        <v>5.3150729063673197</v>
      </c>
      <c r="E491">
        <v>19.8221256848671</v>
      </c>
      <c r="F491">
        <v>9</v>
      </c>
      <c r="G491">
        <v>91</v>
      </c>
      <c r="H491">
        <v>4</v>
      </c>
      <c r="I491">
        <v>4</v>
      </c>
      <c r="J491" t="s">
        <v>734</v>
      </c>
      <c r="K491" s="4">
        <v>13.321741312143001</v>
      </c>
      <c r="L491" s="4">
        <v>79.692940992899594</v>
      </c>
      <c r="M491" t="s">
        <v>734</v>
      </c>
      <c r="N491" s="4">
        <v>78.844489514395704</v>
      </c>
      <c r="O491" s="4">
        <v>2.57697302621854</v>
      </c>
      <c r="P491" s="4">
        <v>0.76978787389474601</v>
      </c>
      <c r="Q491" s="4">
        <v>3.3476404521421301</v>
      </c>
      <c r="R491">
        <v>8.1502676622518502E-4</v>
      </c>
      <c r="S491">
        <v>2.90982870750621E-3</v>
      </c>
      <c r="T491" s="4">
        <v>3.3467609001132801</v>
      </c>
      <c r="U491" s="4">
        <v>1.8071851523237901</v>
      </c>
      <c r="V491" t="s">
        <v>5426</v>
      </c>
      <c r="W491">
        <v>0</v>
      </c>
      <c r="X491">
        <v>1</v>
      </c>
      <c r="Y491" t="s">
        <v>6187</v>
      </c>
      <c r="Z491">
        <v>99.692999999999998</v>
      </c>
      <c r="AA491">
        <v>100</v>
      </c>
      <c r="AB491" t="s">
        <v>759</v>
      </c>
      <c r="AC491" t="s">
        <v>6188</v>
      </c>
      <c r="AD491" t="s">
        <v>6189</v>
      </c>
      <c r="AE491" t="s">
        <v>762</v>
      </c>
      <c r="AF491" t="s">
        <v>762</v>
      </c>
      <c r="AG491" t="s">
        <v>762</v>
      </c>
      <c r="AH491" t="s">
        <v>762</v>
      </c>
      <c r="AI491" t="s">
        <v>762</v>
      </c>
      <c r="AJ491" t="s">
        <v>45</v>
      </c>
      <c r="AK491" t="s">
        <v>46</v>
      </c>
      <c r="AL491" t="s">
        <v>47</v>
      </c>
      <c r="AM491" t="s">
        <v>52</v>
      </c>
      <c r="AN491" t="s">
        <v>6190</v>
      </c>
      <c r="AO491" t="s">
        <v>6188</v>
      </c>
      <c r="AP491" t="s">
        <v>6188</v>
      </c>
      <c r="AQ491" t="s">
        <v>6191</v>
      </c>
      <c r="AR491" t="s">
        <v>6192</v>
      </c>
      <c r="AS491" t="s">
        <v>6193</v>
      </c>
    </row>
    <row r="492" spans="1:45" x14ac:dyDescent="0.25">
      <c r="A492" t="s">
        <v>6786</v>
      </c>
      <c r="B492">
        <v>8</v>
      </c>
      <c r="C492">
        <v>60</v>
      </c>
      <c r="D492" s="4">
        <v>2.7537852736430501</v>
      </c>
      <c r="E492">
        <v>13.225606476327201</v>
      </c>
      <c r="F492">
        <v>7.5</v>
      </c>
      <c r="G492">
        <v>55.5</v>
      </c>
      <c r="H492">
        <v>4</v>
      </c>
      <c r="I492">
        <v>4</v>
      </c>
      <c r="J492" t="s">
        <v>734</v>
      </c>
      <c r="K492" s="4">
        <v>9.3488041284227101</v>
      </c>
      <c r="L492" s="4">
        <v>56.390585109962601</v>
      </c>
      <c r="M492" t="s">
        <v>734</v>
      </c>
      <c r="N492" s="4">
        <v>30.9335802499659</v>
      </c>
      <c r="O492" s="4">
        <v>2.57199156238921</v>
      </c>
      <c r="P492" s="4">
        <v>0.43371198139582001</v>
      </c>
      <c r="Q492" s="4">
        <v>5.9301833306788998</v>
      </c>
      <c r="R492" s="3">
        <v>3.02596632562685E-9</v>
      </c>
      <c r="S492" s="3">
        <v>4.6618220604505701E-8</v>
      </c>
      <c r="T492" s="4">
        <v>3.0057035437850299</v>
      </c>
      <c r="U492" s="4">
        <v>2.1382795809933901</v>
      </c>
      <c r="V492" t="s">
        <v>5426</v>
      </c>
      <c r="W492">
        <v>3</v>
      </c>
      <c r="X492">
        <v>2</v>
      </c>
      <c r="Y492" t="s">
        <v>6787</v>
      </c>
      <c r="Z492">
        <v>99.697999999999993</v>
      </c>
      <c r="AA492">
        <v>100</v>
      </c>
      <c r="AB492" t="s">
        <v>759</v>
      </c>
      <c r="AC492" t="s">
        <v>6788</v>
      </c>
      <c r="AD492" t="s">
        <v>6789</v>
      </c>
      <c r="AE492" t="s">
        <v>762</v>
      </c>
      <c r="AF492" t="s">
        <v>762</v>
      </c>
      <c r="AG492" t="s">
        <v>762</v>
      </c>
      <c r="AH492" t="s">
        <v>762</v>
      </c>
      <c r="AI492" t="s">
        <v>762</v>
      </c>
      <c r="AJ492" t="s">
        <v>45</v>
      </c>
      <c r="AK492" t="s">
        <v>6790</v>
      </c>
      <c r="AL492" t="s">
        <v>6790</v>
      </c>
      <c r="AM492" t="s">
        <v>6790</v>
      </c>
      <c r="AN492" t="s">
        <v>6790</v>
      </c>
      <c r="AO492" t="s">
        <v>6790</v>
      </c>
      <c r="AP492" t="s">
        <v>6790</v>
      </c>
      <c r="AQ492" t="s">
        <v>6791</v>
      </c>
      <c r="AR492" t="s">
        <v>6792</v>
      </c>
      <c r="AS492" t="s">
        <v>6793</v>
      </c>
    </row>
    <row r="493" spans="1:45" x14ac:dyDescent="0.25">
      <c r="A493" t="s">
        <v>8353</v>
      </c>
      <c r="B493">
        <v>6</v>
      </c>
      <c r="C493">
        <v>50</v>
      </c>
      <c r="D493" s="4">
        <v>0.81649658092772603</v>
      </c>
      <c r="E493">
        <v>11.0302614051829</v>
      </c>
      <c r="F493">
        <v>6</v>
      </c>
      <c r="G493">
        <v>49.5</v>
      </c>
      <c r="H493">
        <v>4</v>
      </c>
      <c r="I493">
        <v>4</v>
      </c>
      <c r="J493" t="s">
        <v>734</v>
      </c>
      <c r="K493" s="4">
        <v>7.89143112894401</v>
      </c>
      <c r="L493" s="4">
        <v>47.133619271202399</v>
      </c>
      <c r="M493" t="s">
        <v>734</v>
      </c>
      <c r="N493" s="4">
        <v>15.1343295926888</v>
      </c>
      <c r="O493" s="4">
        <v>2.57180795353861</v>
      </c>
      <c r="P493" s="4">
        <v>0.42251847872993198</v>
      </c>
      <c r="Q493" s="4">
        <v>6.0868531981591003</v>
      </c>
      <c r="R493" s="3">
        <v>1.15151462511578E-9</v>
      </c>
      <c r="S493" s="3">
        <v>2.1211233166987799E-8</v>
      </c>
      <c r="T493" s="4">
        <v>2.9943264322685401</v>
      </c>
      <c r="U493" s="4">
        <v>2.1492894748086702</v>
      </c>
      <c r="V493" t="s">
        <v>5426</v>
      </c>
      <c r="W493">
        <v>0</v>
      </c>
      <c r="X493">
        <v>1</v>
      </c>
      <c r="Y493" t="s">
        <v>8354</v>
      </c>
      <c r="Z493">
        <v>100</v>
      </c>
      <c r="AA493">
        <v>100</v>
      </c>
      <c r="AB493" t="s">
        <v>759</v>
      </c>
      <c r="AC493" t="s">
        <v>7330</v>
      </c>
      <c r="AD493" t="s">
        <v>8355</v>
      </c>
      <c r="AE493" t="s">
        <v>762</v>
      </c>
      <c r="AF493" t="s">
        <v>762</v>
      </c>
      <c r="AG493" t="s">
        <v>762</v>
      </c>
      <c r="AH493" t="s">
        <v>762</v>
      </c>
      <c r="AI493" t="s">
        <v>762</v>
      </c>
      <c r="AJ493" t="s">
        <v>45</v>
      </c>
      <c r="AK493" t="s">
        <v>46</v>
      </c>
      <c r="AL493" t="s">
        <v>47</v>
      </c>
      <c r="AM493" t="s">
        <v>52</v>
      </c>
      <c r="AN493" t="s">
        <v>7332</v>
      </c>
      <c r="AO493" t="s">
        <v>7330</v>
      </c>
      <c r="AP493" t="s">
        <v>7330</v>
      </c>
      <c r="AQ493" t="s">
        <v>8356</v>
      </c>
      <c r="AR493" t="s">
        <v>8357</v>
      </c>
      <c r="AS493" t="s">
        <v>8357</v>
      </c>
    </row>
    <row r="494" spans="1:45" x14ac:dyDescent="0.25">
      <c r="A494" t="s">
        <v>7484</v>
      </c>
      <c r="B494">
        <v>25</v>
      </c>
      <c r="C494">
        <v>199</v>
      </c>
      <c r="D494" s="4">
        <v>7.1355915428692196</v>
      </c>
      <c r="E494">
        <v>15.6284996080878</v>
      </c>
      <c r="F494">
        <v>25</v>
      </c>
      <c r="G494">
        <v>201.5</v>
      </c>
      <c r="H494">
        <v>4</v>
      </c>
      <c r="I494">
        <v>4</v>
      </c>
      <c r="J494" t="s">
        <v>734</v>
      </c>
      <c r="K494" s="4">
        <v>32.552661170506298</v>
      </c>
      <c r="L494" s="4">
        <v>193.610918476942</v>
      </c>
      <c r="M494" t="s">
        <v>734</v>
      </c>
      <c r="N494" s="4">
        <v>68.826233604198094</v>
      </c>
      <c r="O494" s="4">
        <v>2.56905385119514</v>
      </c>
      <c r="P494" s="4">
        <v>0.35715883636893497</v>
      </c>
      <c r="Q494" s="4">
        <v>7.1930289540460297</v>
      </c>
      <c r="R494" s="3">
        <v>6.3369497328459396E-13</v>
      </c>
      <c r="S494" s="3">
        <v>2.51695722201475E-11</v>
      </c>
      <c r="T494" s="4">
        <v>2.9262126875640702</v>
      </c>
      <c r="U494" s="4">
        <v>2.2118950148262</v>
      </c>
      <c r="V494" t="s">
        <v>5426</v>
      </c>
      <c r="W494">
        <v>0</v>
      </c>
      <c r="X494">
        <v>1</v>
      </c>
      <c r="Y494" t="s">
        <v>7485</v>
      </c>
      <c r="Z494">
        <v>99.096000000000004</v>
      </c>
      <c r="AA494">
        <v>100</v>
      </c>
      <c r="AB494" t="s">
        <v>759</v>
      </c>
      <c r="AC494" t="s">
        <v>6153</v>
      </c>
      <c r="AD494" t="s">
        <v>7486</v>
      </c>
      <c r="AE494" t="s">
        <v>762</v>
      </c>
      <c r="AF494" t="s">
        <v>762</v>
      </c>
      <c r="AG494" t="s">
        <v>762</v>
      </c>
      <c r="AH494" t="s">
        <v>762</v>
      </c>
      <c r="AI494" t="s">
        <v>762</v>
      </c>
      <c r="AJ494" t="s">
        <v>45</v>
      </c>
      <c r="AK494" t="s">
        <v>191</v>
      </c>
      <c r="AL494" t="s">
        <v>6155</v>
      </c>
      <c r="AM494" t="s">
        <v>6156</v>
      </c>
      <c r="AN494" t="s">
        <v>6157</v>
      </c>
      <c r="AO494" t="s">
        <v>6153</v>
      </c>
      <c r="AP494" t="s">
        <v>6153</v>
      </c>
      <c r="AQ494" t="s">
        <v>7487</v>
      </c>
      <c r="AR494" t="s">
        <v>7488</v>
      </c>
      <c r="AS494" t="s">
        <v>7489</v>
      </c>
    </row>
    <row r="495" spans="1:45" x14ac:dyDescent="0.25">
      <c r="A495" t="s">
        <v>7883</v>
      </c>
      <c r="B495">
        <v>6</v>
      </c>
      <c r="C495">
        <v>45</v>
      </c>
      <c r="D495" s="4">
        <v>1.7320508075688801</v>
      </c>
      <c r="E495">
        <v>12.5266382827424</v>
      </c>
      <c r="F495">
        <v>5</v>
      </c>
      <c r="G495">
        <v>42.5</v>
      </c>
      <c r="H495">
        <v>4</v>
      </c>
      <c r="I495">
        <v>4</v>
      </c>
      <c r="J495" t="s">
        <v>734</v>
      </c>
      <c r="K495" s="4">
        <v>7.1768789405862004</v>
      </c>
      <c r="L495" s="4">
        <v>41.938529466760002</v>
      </c>
      <c r="M495" t="s">
        <v>734</v>
      </c>
      <c r="N495" s="4">
        <v>12.5526264058237</v>
      </c>
      <c r="O495" s="4">
        <v>2.5345427471231199</v>
      </c>
      <c r="P495" s="4">
        <v>0.41093374178806602</v>
      </c>
      <c r="Q495" s="4">
        <v>6.1677649931951297</v>
      </c>
      <c r="R495" s="3">
        <v>6.9261978427458298E-10</v>
      </c>
      <c r="S495" s="3">
        <v>1.3754996028328E-8</v>
      </c>
      <c r="T495" s="4">
        <v>2.9454764889111802</v>
      </c>
      <c r="U495" s="4">
        <v>2.1236090053350498</v>
      </c>
      <c r="V495" t="s">
        <v>5426</v>
      </c>
      <c r="W495">
        <v>0</v>
      </c>
      <c r="X495">
        <v>1</v>
      </c>
      <c r="Y495" t="s">
        <v>7884</v>
      </c>
      <c r="Z495">
        <v>100</v>
      </c>
      <c r="AA495">
        <v>100</v>
      </c>
      <c r="AB495" t="s">
        <v>759</v>
      </c>
      <c r="AC495" t="s">
        <v>6584</v>
      </c>
      <c r="AD495" t="s">
        <v>7885</v>
      </c>
      <c r="AE495" t="s">
        <v>762</v>
      </c>
      <c r="AF495" t="s">
        <v>762</v>
      </c>
      <c r="AG495" t="s">
        <v>762</v>
      </c>
      <c r="AH495" t="s">
        <v>762</v>
      </c>
      <c r="AI495" t="s">
        <v>762</v>
      </c>
      <c r="AJ495" t="s">
        <v>45</v>
      </c>
      <c r="AK495" t="s">
        <v>4481</v>
      </c>
      <c r="AL495" t="s">
        <v>4481</v>
      </c>
      <c r="AM495" t="s">
        <v>6586</v>
      </c>
      <c r="AN495" t="s">
        <v>6587</v>
      </c>
      <c r="AO495" t="s">
        <v>6584</v>
      </c>
      <c r="AP495" t="s">
        <v>6584</v>
      </c>
      <c r="AQ495" t="s">
        <v>7886</v>
      </c>
      <c r="AR495" t="s">
        <v>7887</v>
      </c>
      <c r="AS495" t="s">
        <v>7887</v>
      </c>
    </row>
    <row r="496" spans="1:45" x14ac:dyDescent="0.25">
      <c r="A496" t="s">
        <v>7936</v>
      </c>
      <c r="B496">
        <v>13</v>
      </c>
      <c r="C496">
        <v>95</v>
      </c>
      <c r="D496" s="4">
        <v>6.9462219947249002</v>
      </c>
      <c r="E496">
        <v>11.1055541659718</v>
      </c>
      <c r="F496">
        <v>12</v>
      </c>
      <c r="G496">
        <v>95</v>
      </c>
      <c r="H496">
        <v>4</v>
      </c>
      <c r="I496">
        <v>4</v>
      </c>
      <c r="J496" t="s">
        <v>734</v>
      </c>
      <c r="K496" s="4">
        <v>16.0773058047128</v>
      </c>
      <c r="L496" s="4">
        <v>91.892463364260294</v>
      </c>
      <c r="M496" t="s">
        <v>734</v>
      </c>
      <c r="N496" s="4">
        <v>28.660276502247498</v>
      </c>
      <c r="O496" s="4">
        <v>2.5098614527023702</v>
      </c>
      <c r="P496" s="4">
        <v>0.42213618142932602</v>
      </c>
      <c r="Q496" s="4">
        <v>5.9456203071817804</v>
      </c>
      <c r="R496" s="3">
        <v>2.7541188072332801E-9</v>
      </c>
      <c r="S496" s="3">
        <v>4.3215864246833399E-8</v>
      </c>
      <c r="T496" s="4">
        <v>2.9319976341317</v>
      </c>
      <c r="U496" s="4">
        <v>2.0877252712730501</v>
      </c>
      <c r="V496" t="s">
        <v>5426</v>
      </c>
      <c r="W496">
        <v>0</v>
      </c>
      <c r="X496">
        <v>1</v>
      </c>
      <c r="Y496" t="s">
        <v>7937</v>
      </c>
      <c r="Z496">
        <v>99.698999999999998</v>
      </c>
      <c r="AA496">
        <v>100</v>
      </c>
      <c r="AB496" t="s">
        <v>759</v>
      </c>
      <c r="AC496" t="s">
        <v>6153</v>
      </c>
      <c r="AD496" t="s">
        <v>7938</v>
      </c>
      <c r="AE496" t="s">
        <v>762</v>
      </c>
      <c r="AF496" t="s">
        <v>762</v>
      </c>
      <c r="AG496" t="s">
        <v>762</v>
      </c>
      <c r="AH496" t="s">
        <v>762</v>
      </c>
      <c r="AI496" t="s">
        <v>762</v>
      </c>
      <c r="AJ496" t="s">
        <v>45</v>
      </c>
      <c r="AK496" t="s">
        <v>191</v>
      </c>
      <c r="AL496" t="s">
        <v>6155</v>
      </c>
      <c r="AM496" t="s">
        <v>6156</v>
      </c>
      <c r="AN496" t="s">
        <v>6157</v>
      </c>
      <c r="AO496" t="s">
        <v>6153</v>
      </c>
      <c r="AP496" t="s">
        <v>6153</v>
      </c>
      <c r="AQ496" t="s">
        <v>7939</v>
      </c>
      <c r="AR496" t="s">
        <v>7940</v>
      </c>
      <c r="AS496" t="s">
        <v>7941</v>
      </c>
    </row>
    <row r="497" spans="1:45" x14ac:dyDescent="0.25">
      <c r="A497" t="s">
        <v>9074</v>
      </c>
      <c r="B497">
        <v>4</v>
      </c>
      <c r="C497">
        <v>28</v>
      </c>
      <c r="D497" s="4">
        <v>3.30403793359983</v>
      </c>
      <c r="E497">
        <v>14.0801278403287</v>
      </c>
      <c r="F497">
        <v>3</v>
      </c>
      <c r="G497">
        <v>29.5</v>
      </c>
      <c r="H497">
        <v>4</v>
      </c>
      <c r="I497">
        <v>4</v>
      </c>
      <c r="J497" t="s">
        <v>734</v>
      </c>
      <c r="K497" s="4">
        <v>4.5622199039468097</v>
      </c>
      <c r="L497" s="4">
        <v>24.827650054138399</v>
      </c>
      <c r="M497" t="s">
        <v>734</v>
      </c>
      <c r="N497" s="4">
        <v>15.7835160864408</v>
      </c>
      <c r="O497" s="4">
        <v>2.5051061736432398</v>
      </c>
      <c r="P497" s="4">
        <v>0.65915232416567804</v>
      </c>
      <c r="Q497" s="4">
        <v>3.8004966102699802</v>
      </c>
      <c r="R497">
        <v>1.4440639360861001E-4</v>
      </c>
      <c r="S497">
        <v>6.19023697391376E-4</v>
      </c>
      <c r="T497" s="4">
        <v>3.1642584978089099</v>
      </c>
      <c r="U497" s="4">
        <v>1.84595384947756</v>
      </c>
      <c r="V497" t="s">
        <v>5426</v>
      </c>
      <c r="W497">
        <v>0</v>
      </c>
      <c r="X497">
        <v>1</v>
      </c>
      <c r="Y497" t="s">
        <v>9075</v>
      </c>
      <c r="Z497">
        <v>99.402999999999906</v>
      </c>
      <c r="AA497">
        <v>100</v>
      </c>
      <c r="AB497" t="s">
        <v>759</v>
      </c>
      <c r="AC497" t="s">
        <v>7353</v>
      </c>
      <c r="AD497" t="s">
        <v>9076</v>
      </c>
      <c r="AE497" t="s">
        <v>762</v>
      </c>
      <c r="AF497" t="s">
        <v>762</v>
      </c>
      <c r="AG497" t="s">
        <v>762</v>
      </c>
      <c r="AH497" t="s">
        <v>762</v>
      </c>
      <c r="AI497" t="s">
        <v>762</v>
      </c>
      <c r="AJ497" t="s">
        <v>45</v>
      </c>
      <c r="AK497" t="s">
        <v>353</v>
      </c>
      <c r="AL497" t="s">
        <v>354</v>
      </c>
      <c r="AM497" t="s">
        <v>355</v>
      </c>
      <c r="AN497" t="s">
        <v>356</v>
      </c>
      <c r="AO497" t="s">
        <v>7353</v>
      </c>
      <c r="AP497" t="s">
        <v>7353</v>
      </c>
      <c r="AQ497" t="s">
        <v>9077</v>
      </c>
      <c r="AR497" t="s">
        <v>9078</v>
      </c>
      <c r="AS497" t="s">
        <v>9079</v>
      </c>
    </row>
    <row r="498" spans="1:45" x14ac:dyDescent="0.25">
      <c r="A498" t="s">
        <v>7651</v>
      </c>
      <c r="B498">
        <v>3</v>
      </c>
      <c r="C498">
        <v>26</v>
      </c>
      <c r="D498" s="4">
        <v>2.4494897427831801</v>
      </c>
      <c r="E498">
        <v>17.3108828967984</v>
      </c>
      <c r="F498">
        <v>3.5</v>
      </c>
      <c r="G498">
        <v>25</v>
      </c>
      <c r="H498">
        <v>4</v>
      </c>
      <c r="I498">
        <v>4</v>
      </c>
      <c r="J498" t="s">
        <v>734</v>
      </c>
      <c r="K498" s="4">
        <v>3.9485372722186201</v>
      </c>
      <c r="L498" s="4">
        <v>22.174219167820699</v>
      </c>
      <c r="M498" t="s">
        <v>734</v>
      </c>
      <c r="N498" s="4">
        <v>15.684544352841099</v>
      </c>
      <c r="O498" s="4">
        <v>2.50379194302695</v>
      </c>
      <c r="P498" s="4">
        <v>0.66450431941874699</v>
      </c>
      <c r="Q498" s="4">
        <v>3.7679092066956898</v>
      </c>
      <c r="R498">
        <v>1.6462055065813899E-4</v>
      </c>
      <c r="S498">
        <v>6.9512531523752304E-4</v>
      </c>
      <c r="T498" s="4">
        <v>3.1682962624457001</v>
      </c>
      <c r="U498" s="4">
        <v>1.8392876236082001</v>
      </c>
      <c r="V498" t="s">
        <v>5426</v>
      </c>
      <c r="W498">
        <v>0</v>
      </c>
      <c r="X498">
        <v>1</v>
      </c>
      <c r="Y498" t="s">
        <v>7652</v>
      </c>
      <c r="Z498">
        <v>100</v>
      </c>
      <c r="AA498">
        <v>100</v>
      </c>
      <c r="AB498" t="s">
        <v>759</v>
      </c>
      <c r="AC498" t="s">
        <v>6442</v>
      </c>
      <c r="AD498" t="s">
        <v>7653</v>
      </c>
      <c r="AE498" t="s">
        <v>762</v>
      </c>
      <c r="AF498" t="s">
        <v>762</v>
      </c>
      <c r="AG498" t="s">
        <v>762</v>
      </c>
      <c r="AH498" t="s">
        <v>762</v>
      </c>
      <c r="AI498" t="s">
        <v>762</v>
      </c>
      <c r="AJ498" t="s">
        <v>45</v>
      </c>
      <c r="AK498" t="s">
        <v>78</v>
      </c>
      <c r="AL498" t="s">
        <v>4133</v>
      </c>
      <c r="AM498" t="s">
        <v>4134</v>
      </c>
      <c r="AN498" t="s">
        <v>4135</v>
      </c>
      <c r="AO498" t="s">
        <v>6442</v>
      </c>
      <c r="AP498" t="s">
        <v>6442</v>
      </c>
      <c r="AQ498" t="s">
        <v>7654</v>
      </c>
      <c r="AR498" t="s">
        <v>7655</v>
      </c>
      <c r="AS498" t="s">
        <v>7655</v>
      </c>
    </row>
    <row r="499" spans="1:45" x14ac:dyDescent="0.25">
      <c r="A499" t="s">
        <v>7920</v>
      </c>
      <c r="B499">
        <v>2</v>
      </c>
      <c r="C499">
        <v>12</v>
      </c>
      <c r="D499" s="4">
        <v>0.57735026918962595</v>
      </c>
      <c r="E499">
        <v>8.0415587212098796</v>
      </c>
      <c r="F499">
        <v>1.5</v>
      </c>
      <c r="G499">
        <v>11.5</v>
      </c>
      <c r="H499">
        <v>4</v>
      </c>
      <c r="I499">
        <v>4</v>
      </c>
      <c r="J499" t="s">
        <v>734</v>
      </c>
      <c r="K499" s="4">
        <v>2.0208468829351398</v>
      </c>
      <c r="L499" s="4">
        <v>11.053965313912901</v>
      </c>
      <c r="M499" t="s">
        <v>734</v>
      </c>
      <c r="N499" s="4">
        <v>7.5375948507364701</v>
      </c>
      <c r="O499" s="4">
        <v>2.4878209079462899</v>
      </c>
      <c r="P499" s="4">
        <v>0.76383817004776799</v>
      </c>
      <c r="Q499" s="4">
        <v>3.2569999844217099</v>
      </c>
      <c r="R499">
        <v>1.12596439124273E-3</v>
      </c>
      <c r="S499">
        <v>3.8427713803244998E-3</v>
      </c>
      <c r="T499" s="4">
        <v>3.25165907799405</v>
      </c>
      <c r="U499" s="4">
        <v>1.72398273789852</v>
      </c>
      <c r="V499" t="s">
        <v>5426</v>
      </c>
      <c r="W499">
        <v>0</v>
      </c>
      <c r="X499">
        <v>1</v>
      </c>
      <c r="Y499" t="s">
        <v>7921</v>
      </c>
      <c r="Z499">
        <v>100</v>
      </c>
      <c r="AA499">
        <v>100</v>
      </c>
      <c r="AB499" t="s">
        <v>759</v>
      </c>
      <c r="AC499" t="s">
        <v>7468</v>
      </c>
      <c r="AD499" t="s">
        <v>7922</v>
      </c>
      <c r="AE499" t="s">
        <v>762</v>
      </c>
      <c r="AF499" t="s">
        <v>762</v>
      </c>
      <c r="AG499" t="s">
        <v>762</v>
      </c>
      <c r="AH499" t="s">
        <v>762</v>
      </c>
      <c r="AI499" t="s">
        <v>762</v>
      </c>
      <c r="AJ499" t="s">
        <v>45</v>
      </c>
      <c r="AK499" t="s">
        <v>46</v>
      </c>
      <c r="AL499" t="s">
        <v>47</v>
      </c>
      <c r="AM499" t="s">
        <v>52</v>
      </c>
      <c r="AN499" t="s">
        <v>52</v>
      </c>
      <c r="AO499" t="s">
        <v>7468</v>
      </c>
      <c r="AP499" t="s">
        <v>7468</v>
      </c>
      <c r="AQ499" t="s">
        <v>7923</v>
      </c>
      <c r="AR499" t="s">
        <v>7924</v>
      </c>
      <c r="AS499" t="s">
        <v>7924</v>
      </c>
    </row>
    <row r="500" spans="1:45" x14ac:dyDescent="0.25">
      <c r="A500" t="s">
        <v>7800</v>
      </c>
      <c r="B500">
        <v>5</v>
      </c>
      <c r="C500">
        <v>36</v>
      </c>
      <c r="D500" s="4">
        <v>2.8722813232690099</v>
      </c>
      <c r="E500">
        <v>9.4295634398770893</v>
      </c>
      <c r="F500">
        <v>3.5</v>
      </c>
      <c r="G500">
        <v>35.5</v>
      </c>
      <c r="H500">
        <v>4</v>
      </c>
      <c r="I500">
        <v>4</v>
      </c>
      <c r="J500" t="s">
        <v>734</v>
      </c>
      <c r="K500" s="4">
        <v>6.1357077094895303</v>
      </c>
      <c r="L500" s="4">
        <v>34.750359540276101</v>
      </c>
      <c r="M500" t="s">
        <v>734</v>
      </c>
      <c r="N500" s="4">
        <v>12.6600279489182</v>
      </c>
      <c r="O500" s="4">
        <v>2.4823356226493498</v>
      </c>
      <c r="P500" s="4">
        <v>0.58642752059099601</v>
      </c>
      <c r="Q500" s="4">
        <v>4.2329794143147801</v>
      </c>
      <c r="R500" s="3">
        <v>2.3061562134821901E-5</v>
      </c>
      <c r="S500">
        <v>1.28096533547395E-4</v>
      </c>
      <c r="T500" s="4">
        <v>3.0687631432403402</v>
      </c>
      <c r="U500" s="4">
        <v>1.8959081020583499</v>
      </c>
      <c r="V500" t="s">
        <v>5426</v>
      </c>
      <c r="W500">
        <v>0</v>
      </c>
      <c r="X500">
        <v>1</v>
      </c>
      <c r="Y500" t="s">
        <v>7801</v>
      </c>
      <c r="Z500">
        <v>100</v>
      </c>
      <c r="AA500">
        <v>100</v>
      </c>
      <c r="AB500" t="s">
        <v>759</v>
      </c>
      <c r="AC500" t="s">
        <v>7233</v>
      </c>
      <c r="AD500" t="s">
        <v>7802</v>
      </c>
      <c r="AE500" t="s">
        <v>762</v>
      </c>
      <c r="AF500" t="s">
        <v>762</v>
      </c>
      <c r="AG500" t="s">
        <v>762</v>
      </c>
      <c r="AH500" t="s">
        <v>762</v>
      </c>
      <c r="AI500" t="s">
        <v>762</v>
      </c>
      <c r="AJ500" t="s">
        <v>45</v>
      </c>
      <c r="AK500" t="s">
        <v>4553</v>
      </c>
      <c r="AL500" t="s">
        <v>6122</v>
      </c>
      <c r="AM500" t="s">
        <v>6123</v>
      </c>
      <c r="AN500" t="s">
        <v>6124</v>
      </c>
      <c r="AO500" t="s">
        <v>7233</v>
      </c>
      <c r="AP500" t="s">
        <v>7233</v>
      </c>
      <c r="AQ500" t="s">
        <v>7803</v>
      </c>
      <c r="AR500" t="s">
        <v>7804</v>
      </c>
      <c r="AS500" t="s">
        <v>7804</v>
      </c>
    </row>
    <row r="501" spans="1:45" x14ac:dyDescent="0.25">
      <c r="A501" t="s">
        <v>7633</v>
      </c>
      <c r="B501">
        <v>17</v>
      </c>
      <c r="C501">
        <v>144</v>
      </c>
      <c r="D501" s="4">
        <v>8.1649658092772608</v>
      </c>
      <c r="E501">
        <v>129.08524315350701</v>
      </c>
      <c r="F501">
        <v>20</v>
      </c>
      <c r="G501">
        <v>111.5</v>
      </c>
      <c r="H501">
        <v>4</v>
      </c>
      <c r="I501">
        <v>4</v>
      </c>
      <c r="J501" t="s">
        <v>734</v>
      </c>
      <c r="K501" s="4">
        <v>21.7251719654917</v>
      </c>
      <c r="L501" s="4">
        <v>120.937675416568</v>
      </c>
      <c r="M501" t="s">
        <v>734</v>
      </c>
      <c r="N501" s="4">
        <v>35.728319702848097</v>
      </c>
      <c r="O501" s="4">
        <v>2.4722499340352799</v>
      </c>
      <c r="P501" s="4">
        <v>0.61310110424173103</v>
      </c>
      <c r="Q501" s="4">
        <v>4.0323690773529099</v>
      </c>
      <c r="R501" s="3">
        <v>5.5217377818431899E-5</v>
      </c>
      <c r="S501">
        <v>2.7576144285747299E-4</v>
      </c>
      <c r="T501" s="4">
        <v>3.0853510382770102</v>
      </c>
      <c r="U501" s="4">
        <v>1.8591488297935499</v>
      </c>
      <c r="V501" t="s">
        <v>5426</v>
      </c>
      <c r="W501">
        <v>0</v>
      </c>
      <c r="X501">
        <v>1</v>
      </c>
      <c r="Y501" t="s">
        <v>7634</v>
      </c>
      <c r="Z501">
        <v>100</v>
      </c>
      <c r="AA501">
        <v>100</v>
      </c>
      <c r="AB501" t="s">
        <v>759</v>
      </c>
      <c r="AC501" t="s">
        <v>7635</v>
      </c>
      <c r="AD501" t="s">
        <v>7636</v>
      </c>
      <c r="AE501" t="s">
        <v>762</v>
      </c>
      <c r="AF501" t="s">
        <v>762</v>
      </c>
      <c r="AG501" t="s">
        <v>762</v>
      </c>
      <c r="AH501" t="s">
        <v>762</v>
      </c>
      <c r="AI501" t="s">
        <v>762</v>
      </c>
      <c r="AJ501" t="s">
        <v>45</v>
      </c>
      <c r="AK501" t="s">
        <v>448</v>
      </c>
      <c r="AL501" t="s">
        <v>449</v>
      </c>
      <c r="AM501" t="s">
        <v>450</v>
      </c>
      <c r="AN501" t="s">
        <v>451</v>
      </c>
      <c r="AO501" t="s">
        <v>7635</v>
      </c>
      <c r="AP501" t="s">
        <v>7635</v>
      </c>
      <c r="AQ501" t="s">
        <v>7637</v>
      </c>
      <c r="AR501" t="s">
        <v>7638</v>
      </c>
      <c r="AS501" t="s">
        <v>7638</v>
      </c>
    </row>
    <row r="502" spans="1:45" x14ac:dyDescent="0.25">
      <c r="A502" t="s">
        <v>5701</v>
      </c>
      <c r="B502">
        <v>347</v>
      </c>
      <c r="C502">
        <v>2713</v>
      </c>
      <c r="D502" s="4">
        <v>287.621858232877</v>
      </c>
      <c r="E502">
        <v>464.88027132441999</v>
      </c>
      <c r="F502">
        <v>224</v>
      </c>
      <c r="G502">
        <v>2700.5</v>
      </c>
      <c r="H502">
        <v>4</v>
      </c>
      <c r="I502">
        <v>4</v>
      </c>
      <c r="J502" t="s">
        <v>734</v>
      </c>
      <c r="K502" s="4">
        <v>489.97804999108803</v>
      </c>
      <c r="L502" s="4">
        <v>2690.84697333029</v>
      </c>
      <c r="M502" t="s">
        <v>734</v>
      </c>
      <c r="N502" s="4">
        <v>962.48063509057397</v>
      </c>
      <c r="O502" s="4">
        <v>2.45772905710511</v>
      </c>
      <c r="P502" s="4">
        <v>0.77337781384953397</v>
      </c>
      <c r="Q502" s="4">
        <v>3.1779151316374299</v>
      </c>
      <c r="R502">
        <v>1.48338164461398E-3</v>
      </c>
      <c r="S502">
        <v>4.8467302578518497E-3</v>
      </c>
      <c r="T502" s="4">
        <v>3.23110687095464</v>
      </c>
      <c r="U502" s="4">
        <v>1.6843512432555801</v>
      </c>
      <c r="V502" t="s">
        <v>5426</v>
      </c>
      <c r="W502">
        <v>0</v>
      </c>
      <c r="X502">
        <v>12</v>
      </c>
      <c r="Y502" t="s">
        <v>5702</v>
      </c>
      <c r="Z502">
        <v>100</v>
      </c>
      <c r="AA502">
        <v>100</v>
      </c>
      <c r="AB502" t="s">
        <v>759</v>
      </c>
      <c r="AC502" t="s">
        <v>5703</v>
      </c>
      <c r="AD502" t="s">
        <v>5704</v>
      </c>
      <c r="AE502" t="s">
        <v>762</v>
      </c>
      <c r="AF502" t="s">
        <v>762</v>
      </c>
      <c r="AG502" t="s">
        <v>762</v>
      </c>
      <c r="AH502" t="s">
        <v>762</v>
      </c>
      <c r="AI502" t="s">
        <v>762</v>
      </c>
      <c r="AJ502" t="s">
        <v>45</v>
      </c>
      <c r="AK502" t="s">
        <v>173</v>
      </c>
      <c r="AL502" t="s">
        <v>5705</v>
      </c>
      <c r="AM502" t="s">
        <v>5706</v>
      </c>
      <c r="AN502" t="s">
        <v>5706</v>
      </c>
      <c r="AO502" t="s">
        <v>5703</v>
      </c>
      <c r="AP502" t="s">
        <v>5703</v>
      </c>
      <c r="AQ502" t="s">
        <v>5707</v>
      </c>
      <c r="AR502" t="s">
        <v>5708</v>
      </c>
      <c r="AS502" t="s">
        <v>5708</v>
      </c>
    </row>
    <row r="503" spans="1:45" x14ac:dyDescent="0.25">
      <c r="A503" t="s">
        <v>6591</v>
      </c>
      <c r="B503">
        <v>12</v>
      </c>
      <c r="C503">
        <v>92</v>
      </c>
      <c r="D503" s="4">
        <v>5.3541261347363402</v>
      </c>
      <c r="E503">
        <v>25.902059120206399</v>
      </c>
      <c r="F503">
        <v>12.5</v>
      </c>
      <c r="G503">
        <v>87</v>
      </c>
      <c r="H503">
        <v>4</v>
      </c>
      <c r="I503">
        <v>4</v>
      </c>
      <c r="J503" t="s">
        <v>734</v>
      </c>
      <c r="K503" s="4">
        <v>15.553601525204799</v>
      </c>
      <c r="L503" s="4">
        <v>85.597253372869105</v>
      </c>
      <c r="M503" t="s">
        <v>734</v>
      </c>
      <c r="N503" s="4">
        <v>40.584470437291401</v>
      </c>
      <c r="O503" s="4">
        <v>2.4515027894093899</v>
      </c>
      <c r="P503" s="4">
        <v>0.485480923755851</v>
      </c>
      <c r="Q503" s="4">
        <v>5.0496377292102501</v>
      </c>
      <c r="R503" s="3">
        <v>4.4264869992209902E-7</v>
      </c>
      <c r="S503" s="3">
        <v>3.7507099840065901E-6</v>
      </c>
      <c r="T503" s="4">
        <v>2.9369837131652399</v>
      </c>
      <c r="U503" s="4">
        <v>1.96602186565354</v>
      </c>
      <c r="V503" t="s">
        <v>5426</v>
      </c>
      <c r="W503">
        <v>0</v>
      </c>
      <c r="X503">
        <v>1</v>
      </c>
      <c r="Y503" t="s">
        <v>6592</v>
      </c>
      <c r="Z503">
        <v>100</v>
      </c>
      <c r="AA503">
        <v>100</v>
      </c>
      <c r="AB503" t="s">
        <v>759</v>
      </c>
      <c r="AC503" t="s">
        <v>4136</v>
      </c>
      <c r="AD503" t="s">
        <v>6593</v>
      </c>
      <c r="AE503" t="s">
        <v>762</v>
      </c>
      <c r="AF503" t="s">
        <v>762</v>
      </c>
      <c r="AG503" t="s">
        <v>762</v>
      </c>
      <c r="AH503" t="s">
        <v>762</v>
      </c>
      <c r="AI503" t="s">
        <v>762</v>
      </c>
      <c r="AJ503" t="s">
        <v>45</v>
      </c>
      <c r="AK503" t="s">
        <v>78</v>
      </c>
      <c r="AL503" t="s">
        <v>4133</v>
      </c>
      <c r="AM503" t="s">
        <v>4134</v>
      </c>
      <c r="AN503" t="s">
        <v>4135</v>
      </c>
      <c r="AO503" t="s">
        <v>4136</v>
      </c>
      <c r="AP503" t="s">
        <v>4136</v>
      </c>
      <c r="AQ503" t="s">
        <v>6594</v>
      </c>
      <c r="AR503" t="s">
        <v>6595</v>
      </c>
      <c r="AS503" t="s">
        <v>6596</v>
      </c>
    </row>
    <row r="504" spans="1:45" x14ac:dyDescent="0.25">
      <c r="A504" t="s">
        <v>7207</v>
      </c>
      <c r="B504">
        <v>5</v>
      </c>
      <c r="C504">
        <v>35</v>
      </c>
      <c r="D504" s="4">
        <v>1.91485421551268</v>
      </c>
      <c r="E504">
        <v>16.9779268463496</v>
      </c>
      <c r="F504">
        <v>4</v>
      </c>
      <c r="G504">
        <v>39</v>
      </c>
      <c r="H504">
        <v>4</v>
      </c>
      <c r="I504">
        <v>4</v>
      </c>
      <c r="J504" t="s">
        <v>734</v>
      </c>
      <c r="K504" s="4">
        <v>5.8698039689924197</v>
      </c>
      <c r="L504" s="4">
        <v>31.447815972175999</v>
      </c>
      <c r="M504" t="s">
        <v>734</v>
      </c>
      <c r="N504" s="4">
        <v>26.141481920998501</v>
      </c>
      <c r="O504" s="4">
        <v>2.4207227742612298</v>
      </c>
      <c r="P504" s="4">
        <v>0.57297441484252098</v>
      </c>
      <c r="Q504" s="4">
        <v>4.2248357196307804</v>
      </c>
      <c r="R504" s="3">
        <v>2.3911514429632199E-5</v>
      </c>
      <c r="S504">
        <v>1.3156508588771601E-4</v>
      </c>
      <c r="T504" s="4">
        <v>2.99369718910375</v>
      </c>
      <c r="U504" s="4">
        <v>1.8477483594187101</v>
      </c>
      <c r="V504" t="s">
        <v>5426</v>
      </c>
      <c r="W504">
        <v>0</v>
      </c>
      <c r="X504">
        <v>1</v>
      </c>
      <c r="Y504" t="s">
        <v>7208</v>
      </c>
      <c r="Z504">
        <v>99.692999999999998</v>
      </c>
      <c r="AA504">
        <v>99.088099999999997</v>
      </c>
      <c r="AB504" t="s">
        <v>759</v>
      </c>
      <c r="AC504" t="s">
        <v>7209</v>
      </c>
      <c r="AD504" t="s">
        <v>7210</v>
      </c>
      <c r="AE504" t="s">
        <v>762</v>
      </c>
      <c r="AF504" t="s">
        <v>762</v>
      </c>
      <c r="AG504" t="s">
        <v>762</v>
      </c>
      <c r="AH504" t="s">
        <v>762</v>
      </c>
      <c r="AI504" t="s">
        <v>762</v>
      </c>
      <c r="AJ504" t="s">
        <v>45</v>
      </c>
      <c r="AK504" t="s">
        <v>191</v>
      </c>
      <c r="AL504" t="s">
        <v>196</v>
      </c>
      <c r="AM504" t="s">
        <v>197</v>
      </c>
      <c r="AN504" t="s">
        <v>198</v>
      </c>
      <c r="AO504" t="s">
        <v>7209</v>
      </c>
      <c r="AP504" t="s">
        <v>7209</v>
      </c>
      <c r="AQ504" t="s">
        <v>7211</v>
      </c>
      <c r="AR504" t="s">
        <v>7212</v>
      </c>
      <c r="AS504" t="s">
        <v>7213</v>
      </c>
    </row>
    <row r="505" spans="1:45" x14ac:dyDescent="0.25">
      <c r="A505" t="s">
        <v>7850</v>
      </c>
      <c r="B505">
        <v>2</v>
      </c>
      <c r="C505">
        <v>14</v>
      </c>
      <c r="D505" s="4">
        <v>2.2173557826083501</v>
      </c>
      <c r="E505">
        <v>5.8523499553598102</v>
      </c>
      <c r="F505">
        <v>1</v>
      </c>
      <c r="G505">
        <v>10.5</v>
      </c>
      <c r="H505">
        <v>4</v>
      </c>
      <c r="I505">
        <v>4</v>
      </c>
      <c r="J505" t="s">
        <v>734</v>
      </c>
      <c r="K505" s="4">
        <v>2.33573192281361</v>
      </c>
      <c r="L505" s="4">
        <v>12.038715516994101</v>
      </c>
      <c r="M505" t="s">
        <v>734</v>
      </c>
      <c r="N505" s="4">
        <v>7.2254287872124801</v>
      </c>
      <c r="O505" s="4">
        <v>2.38377060503583</v>
      </c>
      <c r="P505" s="4">
        <v>0.79160975090343899</v>
      </c>
      <c r="Q505" s="4">
        <v>3.0112951518286799</v>
      </c>
      <c r="R505">
        <v>2.6013585907808598E-3</v>
      </c>
      <c r="S505">
        <v>7.8848215935530507E-3</v>
      </c>
      <c r="T505" s="4">
        <v>3.1753803559392701</v>
      </c>
      <c r="U505" s="4">
        <v>1.5921608541323899</v>
      </c>
      <c r="V505" t="s">
        <v>5426</v>
      </c>
      <c r="W505">
        <v>0</v>
      </c>
      <c r="X505">
        <v>1</v>
      </c>
      <c r="Y505" t="s">
        <v>7851</v>
      </c>
      <c r="Z505">
        <v>100</v>
      </c>
      <c r="AA505">
        <v>100</v>
      </c>
      <c r="AB505" t="s">
        <v>759</v>
      </c>
      <c r="AC505" t="s">
        <v>7497</v>
      </c>
      <c r="AD505" t="s">
        <v>7852</v>
      </c>
      <c r="AE505" t="s">
        <v>762</v>
      </c>
      <c r="AF505" t="s">
        <v>762</v>
      </c>
      <c r="AG505" t="s">
        <v>762</v>
      </c>
      <c r="AH505" t="s">
        <v>762</v>
      </c>
      <c r="AI505" t="s">
        <v>762</v>
      </c>
      <c r="AJ505" t="s">
        <v>45</v>
      </c>
      <c r="AK505" t="s">
        <v>46</v>
      </c>
      <c r="AL505" t="s">
        <v>385</v>
      </c>
      <c r="AM505" t="s">
        <v>386</v>
      </c>
      <c r="AN505" t="s">
        <v>6641</v>
      </c>
      <c r="AO505" t="s">
        <v>7497</v>
      </c>
      <c r="AP505" t="s">
        <v>7497</v>
      </c>
      <c r="AQ505" t="s">
        <v>7853</v>
      </c>
      <c r="AR505" t="s">
        <v>7854</v>
      </c>
      <c r="AS505" t="s">
        <v>7854</v>
      </c>
    </row>
    <row r="506" spans="1:45" x14ac:dyDescent="0.25">
      <c r="A506" t="s">
        <v>7997</v>
      </c>
      <c r="B506">
        <v>6</v>
      </c>
      <c r="C506">
        <v>43</v>
      </c>
      <c r="D506" s="4">
        <v>4.2720018726587696</v>
      </c>
      <c r="E506">
        <v>17.7482393492988</v>
      </c>
      <c r="F506">
        <v>7</v>
      </c>
      <c r="G506">
        <v>38.5</v>
      </c>
      <c r="H506">
        <v>4</v>
      </c>
      <c r="I506">
        <v>4</v>
      </c>
      <c r="J506" t="s">
        <v>734</v>
      </c>
      <c r="K506" s="4">
        <v>7.7688926303703196</v>
      </c>
      <c r="L506" s="4">
        <v>39.508236822507598</v>
      </c>
      <c r="M506" t="s">
        <v>734</v>
      </c>
      <c r="N506" s="4">
        <v>11.6442672907776</v>
      </c>
      <c r="O506" s="4">
        <v>2.3649557557189</v>
      </c>
      <c r="P506" s="4">
        <v>0.539958762561352</v>
      </c>
      <c r="Q506" s="4">
        <v>4.3798821682242597</v>
      </c>
      <c r="R506" s="3">
        <v>1.1874350004367901E-5</v>
      </c>
      <c r="S506" s="3">
        <v>7.1527482727732998E-5</v>
      </c>
      <c r="T506" s="4">
        <v>2.9049145182802598</v>
      </c>
      <c r="U506" s="4">
        <v>1.82499699315755</v>
      </c>
      <c r="V506" t="s">
        <v>5426</v>
      </c>
      <c r="W506">
        <v>0</v>
      </c>
      <c r="X506">
        <v>1</v>
      </c>
      <c r="Y506" t="s">
        <v>7998</v>
      </c>
      <c r="Z506">
        <v>99.695999999999998</v>
      </c>
      <c r="AA506">
        <v>100</v>
      </c>
      <c r="AB506" t="s">
        <v>759</v>
      </c>
      <c r="AC506" t="s">
        <v>7999</v>
      </c>
      <c r="AD506" t="s">
        <v>8000</v>
      </c>
      <c r="AE506" t="s">
        <v>762</v>
      </c>
      <c r="AF506" t="s">
        <v>762</v>
      </c>
      <c r="AG506" t="s">
        <v>762</v>
      </c>
      <c r="AH506" t="s">
        <v>762</v>
      </c>
      <c r="AI506" t="s">
        <v>762</v>
      </c>
      <c r="AJ506" t="s">
        <v>45</v>
      </c>
      <c r="AK506" t="s">
        <v>8001</v>
      </c>
      <c r="AL506" t="s">
        <v>8002</v>
      </c>
      <c r="AM506" t="s">
        <v>8003</v>
      </c>
      <c r="AN506" t="s">
        <v>8004</v>
      </c>
      <c r="AO506" t="s">
        <v>7999</v>
      </c>
      <c r="AP506" t="s">
        <v>7999</v>
      </c>
      <c r="AQ506" t="s">
        <v>8005</v>
      </c>
      <c r="AR506" t="s">
        <v>8006</v>
      </c>
      <c r="AS506" t="s">
        <v>8007</v>
      </c>
    </row>
    <row r="507" spans="1:45" x14ac:dyDescent="0.25">
      <c r="A507" t="s">
        <v>6521</v>
      </c>
      <c r="B507">
        <v>13</v>
      </c>
      <c r="C507">
        <v>81</v>
      </c>
      <c r="D507" s="4">
        <v>5.9090326337452801</v>
      </c>
      <c r="E507">
        <v>41.0720910919649</v>
      </c>
      <c r="F507">
        <v>14</v>
      </c>
      <c r="G507">
        <v>73</v>
      </c>
      <c r="H507">
        <v>4</v>
      </c>
      <c r="I507">
        <v>4</v>
      </c>
      <c r="J507" t="s">
        <v>734</v>
      </c>
      <c r="K507" s="4">
        <v>16.3885606430736</v>
      </c>
      <c r="L507" s="4">
        <v>83.260310107392201</v>
      </c>
      <c r="M507" t="s">
        <v>734</v>
      </c>
      <c r="N507" s="4">
        <v>34.831637208182997</v>
      </c>
      <c r="O507" s="4">
        <v>2.3450322006598801</v>
      </c>
      <c r="P507" s="4">
        <v>0.60109331421513101</v>
      </c>
      <c r="Q507" s="4">
        <v>3.9012781297058199</v>
      </c>
      <c r="R507" s="3">
        <v>9.5686136808173695E-5</v>
      </c>
      <c r="S507">
        <v>4.35903512126125E-4</v>
      </c>
      <c r="T507" s="4">
        <v>2.9461255148750101</v>
      </c>
      <c r="U507" s="4">
        <v>1.74393888644475</v>
      </c>
      <c r="V507" t="s">
        <v>5426</v>
      </c>
      <c r="W507">
        <v>0</v>
      </c>
      <c r="X507">
        <v>1</v>
      </c>
      <c r="Y507" t="s">
        <v>6522</v>
      </c>
      <c r="Z507">
        <v>100</v>
      </c>
      <c r="AA507">
        <v>100</v>
      </c>
      <c r="AB507" t="s">
        <v>759</v>
      </c>
      <c r="AC507" t="s">
        <v>6254</v>
      </c>
      <c r="AD507" t="s">
        <v>6523</v>
      </c>
      <c r="AE507" t="s">
        <v>762</v>
      </c>
      <c r="AF507" t="s">
        <v>762</v>
      </c>
      <c r="AG507" t="s">
        <v>762</v>
      </c>
      <c r="AH507" t="s">
        <v>762</v>
      </c>
      <c r="AI507" t="s">
        <v>762</v>
      </c>
      <c r="AJ507" t="s">
        <v>45</v>
      </c>
      <c r="AK507" t="s">
        <v>46</v>
      </c>
      <c r="AL507" t="s">
        <v>47</v>
      </c>
      <c r="AM507" t="s">
        <v>52</v>
      </c>
      <c r="AN507" t="s">
        <v>369</v>
      </c>
      <c r="AO507" t="s">
        <v>6254</v>
      </c>
      <c r="AP507" t="s">
        <v>6254</v>
      </c>
      <c r="AQ507" t="s">
        <v>6524</v>
      </c>
      <c r="AR507" t="s">
        <v>6525</v>
      </c>
      <c r="AS507" t="s">
        <v>6525</v>
      </c>
    </row>
    <row r="508" spans="1:45" x14ac:dyDescent="0.25">
      <c r="A508" t="s">
        <v>6958</v>
      </c>
      <c r="B508">
        <v>8</v>
      </c>
      <c r="C508">
        <v>54</v>
      </c>
      <c r="D508" s="4">
        <v>2.9860788111948202</v>
      </c>
      <c r="E508">
        <v>12.6095202129185</v>
      </c>
      <c r="F508">
        <v>8</v>
      </c>
      <c r="G508">
        <v>52</v>
      </c>
      <c r="H508">
        <v>4</v>
      </c>
      <c r="I508">
        <v>4</v>
      </c>
      <c r="J508" t="s">
        <v>734</v>
      </c>
      <c r="K508" s="4">
        <v>10.469718341334101</v>
      </c>
      <c r="L508" s="4">
        <v>51.959695211134097</v>
      </c>
      <c r="M508" t="s">
        <v>734</v>
      </c>
      <c r="N508" s="4">
        <v>36.891707428323699</v>
      </c>
      <c r="O508" s="4">
        <v>2.32396933063331</v>
      </c>
      <c r="P508" s="4">
        <v>0.46951799712817399</v>
      </c>
      <c r="Q508" s="4">
        <v>4.9496916941373197</v>
      </c>
      <c r="R508" s="3">
        <v>7.4331134591159201E-7</v>
      </c>
      <c r="S508" s="3">
        <v>5.9231894711826499E-6</v>
      </c>
      <c r="T508" s="4">
        <v>2.7934873277614898</v>
      </c>
      <c r="U508" s="4">
        <v>1.85445133350514</v>
      </c>
      <c r="V508" t="s">
        <v>5426</v>
      </c>
      <c r="W508">
        <v>0</v>
      </c>
      <c r="X508">
        <v>3</v>
      </c>
      <c r="Y508" t="s">
        <v>6959</v>
      </c>
      <c r="Z508">
        <v>100</v>
      </c>
      <c r="AA508">
        <v>100</v>
      </c>
      <c r="AB508" t="s">
        <v>759</v>
      </c>
      <c r="AC508" t="s">
        <v>2904</v>
      </c>
      <c r="AD508" t="s">
        <v>6960</v>
      </c>
      <c r="AE508" t="s">
        <v>762</v>
      </c>
      <c r="AF508" t="s">
        <v>762</v>
      </c>
      <c r="AG508" t="s">
        <v>762</v>
      </c>
      <c r="AH508" t="s">
        <v>762</v>
      </c>
      <c r="AI508" t="s">
        <v>762</v>
      </c>
      <c r="AJ508" t="s">
        <v>45</v>
      </c>
      <c r="AK508" t="s">
        <v>78</v>
      </c>
      <c r="AL508" t="s">
        <v>965</v>
      </c>
      <c r="AM508" t="s">
        <v>2091</v>
      </c>
      <c r="AN508" t="s">
        <v>2903</v>
      </c>
      <c r="AO508" t="s">
        <v>2904</v>
      </c>
      <c r="AP508" t="s">
        <v>2904</v>
      </c>
      <c r="AQ508" t="s">
        <v>6961</v>
      </c>
      <c r="AR508" t="s">
        <v>6962</v>
      </c>
      <c r="AS508" t="s">
        <v>6963</v>
      </c>
    </row>
    <row r="509" spans="1:45" x14ac:dyDescent="0.25">
      <c r="A509" t="s">
        <v>9209</v>
      </c>
      <c r="B509">
        <v>3</v>
      </c>
      <c r="C509">
        <v>15</v>
      </c>
      <c r="D509" s="4">
        <v>1.7078251276599301</v>
      </c>
      <c r="E509">
        <v>10.424330514074599</v>
      </c>
      <c r="F509">
        <v>2.5</v>
      </c>
      <c r="G509">
        <v>15.5</v>
      </c>
      <c r="H509">
        <v>4</v>
      </c>
      <c r="I509">
        <v>4</v>
      </c>
      <c r="J509" t="s">
        <v>734</v>
      </c>
      <c r="K509" s="4">
        <v>3.00733636579151</v>
      </c>
      <c r="L509" s="4">
        <v>15.0583724968197</v>
      </c>
      <c r="M509" t="s">
        <v>734</v>
      </c>
      <c r="N509" s="4">
        <v>7.5888155465812996</v>
      </c>
      <c r="O509" s="4">
        <v>2.3213560397153001</v>
      </c>
      <c r="P509" s="4">
        <v>0.96622395397086203</v>
      </c>
      <c r="Q509" s="4">
        <v>2.4025030948314798</v>
      </c>
      <c r="R509">
        <v>1.6283296776503298E-2</v>
      </c>
      <c r="S509">
        <v>3.7197606426657398E-2</v>
      </c>
      <c r="T509" s="4">
        <v>3.2875799936861698</v>
      </c>
      <c r="U509" s="4">
        <v>1.35513208574444</v>
      </c>
      <c r="V509" t="s">
        <v>5426</v>
      </c>
      <c r="W509">
        <v>0</v>
      </c>
      <c r="X509">
        <v>1</v>
      </c>
      <c r="Y509" t="s">
        <v>9210</v>
      </c>
      <c r="Z509">
        <v>100</v>
      </c>
      <c r="AA509">
        <v>100</v>
      </c>
      <c r="AB509" t="s">
        <v>759</v>
      </c>
      <c r="AC509" t="s">
        <v>6896</v>
      </c>
      <c r="AD509" t="s">
        <v>9211</v>
      </c>
      <c r="AE509" t="s">
        <v>762</v>
      </c>
      <c r="AF509" t="s">
        <v>762</v>
      </c>
      <c r="AG509" t="s">
        <v>762</v>
      </c>
      <c r="AH509" t="s">
        <v>762</v>
      </c>
      <c r="AI509" t="s">
        <v>762</v>
      </c>
      <c r="AJ509" t="s">
        <v>45</v>
      </c>
      <c r="AK509" t="s">
        <v>78</v>
      </c>
      <c r="AL509" t="s">
        <v>5066</v>
      </c>
      <c r="AM509" t="s">
        <v>5064</v>
      </c>
      <c r="AN509" t="s">
        <v>6898</v>
      </c>
      <c r="AO509" t="s">
        <v>6896</v>
      </c>
      <c r="AP509" t="s">
        <v>6896</v>
      </c>
      <c r="AQ509" t="s">
        <v>9212</v>
      </c>
      <c r="AR509" t="s">
        <v>9213</v>
      </c>
      <c r="AS509" t="s">
        <v>9214</v>
      </c>
    </row>
    <row r="510" spans="1:45" x14ac:dyDescent="0.25">
      <c r="A510" t="s">
        <v>7351</v>
      </c>
      <c r="B510">
        <v>7</v>
      </c>
      <c r="C510">
        <v>47</v>
      </c>
      <c r="D510" s="4">
        <v>5.0662280511902198</v>
      </c>
      <c r="E510">
        <v>25.824729750118699</v>
      </c>
      <c r="F510">
        <v>4.5</v>
      </c>
      <c r="G510">
        <v>36.5</v>
      </c>
      <c r="H510">
        <v>4</v>
      </c>
      <c r="I510">
        <v>4</v>
      </c>
      <c r="J510" t="s">
        <v>734</v>
      </c>
      <c r="K510" s="4">
        <v>8.3646554766156793</v>
      </c>
      <c r="L510" s="4">
        <v>41.514011238790701</v>
      </c>
      <c r="M510" t="s">
        <v>734</v>
      </c>
      <c r="N510" s="4">
        <v>75.4184762457636</v>
      </c>
      <c r="O510" s="4">
        <v>2.3028635253460399</v>
      </c>
      <c r="P510" s="4">
        <v>0.58306888192300899</v>
      </c>
      <c r="Q510" s="4">
        <v>3.9495565562528498</v>
      </c>
      <c r="R510" s="3">
        <v>7.8296110139538695E-5</v>
      </c>
      <c r="S510">
        <v>3.7153338893632603E-4</v>
      </c>
      <c r="T510" s="4">
        <v>2.88593240726905</v>
      </c>
      <c r="U510" s="4">
        <v>1.71979464342303</v>
      </c>
      <c r="V510" t="s">
        <v>5426</v>
      </c>
      <c r="W510">
        <v>0</v>
      </c>
      <c r="X510">
        <v>4</v>
      </c>
      <c r="Y510" t="s">
        <v>7352</v>
      </c>
      <c r="Z510">
        <v>100</v>
      </c>
      <c r="AA510">
        <v>100</v>
      </c>
      <c r="AB510" t="s">
        <v>759</v>
      </c>
      <c r="AC510" t="s">
        <v>7353</v>
      </c>
      <c r="AD510" t="s">
        <v>7354</v>
      </c>
      <c r="AE510" t="s">
        <v>762</v>
      </c>
      <c r="AF510" t="s">
        <v>762</v>
      </c>
      <c r="AG510" t="s">
        <v>762</v>
      </c>
      <c r="AH510" t="s">
        <v>762</v>
      </c>
      <c r="AI510" t="s">
        <v>762</v>
      </c>
      <c r="AJ510" t="s">
        <v>45</v>
      </c>
      <c r="AK510" t="s">
        <v>353</v>
      </c>
      <c r="AL510" t="s">
        <v>354</v>
      </c>
      <c r="AM510" t="s">
        <v>355</v>
      </c>
      <c r="AN510" t="s">
        <v>356</v>
      </c>
      <c r="AO510" t="s">
        <v>7353</v>
      </c>
      <c r="AP510" t="s">
        <v>7353</v>
      </c>
      <c r="AQ510" t="s">
        <v>7355</v>
      </c>
      <c r="AR510" t="s">
        <v>7356</v>
      </c>
      <c r="AS510" t="s">
        <v>7357</v>
      </c>
    </row>
    <row r="511" spans="1:45" x14ac:dyDescent="0.25">
      <c r="A511" t="s">
        <v>8145</v>
      </c>
      <c r="B511">
        <v>4</v>
      </c>
      <c r="C511">
        <v>31</v>
      </c>
      <c r="D511" s="4">
        <v>6.6833125519211398</v>
      </c>
      <c r="E511">
        <v>15.926916420533701</v>
      </c>
      <c r="F511">
        <v>1</v>
      </c>
      <c r="G511">
        <v>28.5</v>
      </c>
      <c r="H511">
        <v>4</v>
      </c>
      <c r="I511">
        <v>4</v>
      </c>
      <c r="J511" t="s">
        <v>734</v>
      </c>
      <c r="K511" s="4">
        <v>6.03376293259051</v>
      </c>
      <c r="L511" s="4">
        <v>28.5971333981717</v>
      </c>
      <c r="M511" t="s">
        <v>734</v>
      </c>
      <c r="N511" s="4">
        <v>25.0587279163109</v>
      </c>
      <c r="O511" s="4">
        <v>2.2909141911376198</v>
      </c>
      <c r="P511" s="4">
        <v>0.96543665470223905</v>
      </c>
      <c r="Q511" s="4">
        <v>2.3729306112208701</v>
      </c>
      <c r="R511">
        <v>1.7647578902420601E-2</v>
      </c>
      <c r="S511">
        <v>3.9594126716640102E-2</v>
      </c>
      <c r="T511" s="4">
        <v>3.2563508458398598</v>
      </c>
      <c r="U511" s="4">
        <v>1.3254775364353799</v>
      </c>
      <c r="V511" t="s">
        <v>5426</v>
      </c>
      <c r="W511">
        <v>0</v>
      </c>
      <c r="X511">
        <v>1</v>
      </c>
      <c r="Y511" t="s">
        <v>8146</v>
      </c>
      <c r="Z511">
        <v>100</v>
      </c>
      <c r="AA511">
        <v>100</v>
      </c>
      <c r="AB511" t="s">
        <v>759</v>
      </c>
      <c r="AC511" t="s">
        <v>5703</v>
      </c>
      <c r="AD511" t="s">
        <v>8147</v>
      </c>
      <c r="AE511" t="s">
        <v>762</v>
      </c>
      <c r="AF511" t="s">
        <v>762</v>
      </c>
      <c r="AG511" t="s">
        <v>762</v>
      </c>
      <c r="AH511" t="s">
        <v>762</v>
      </c>
      <c r="AI511" t="s">
        <v>762</v>
      </c>
      <c r="AJ511" t="s">
        <v>45</v>
      </c>
      <c r="AK511" t="s">
        <v>173</v>
      </c>
      <c r="AL511" t="s">
        <v>5705</v>
      </c>
      <c r="AM511" t="s">
        <v>5706</v>
      </c>
      <c r="AN511" t="s">
        <v>5706</v>
      </c>
      <c r="AO511" t="s">
        <v>5703</v>
      </c>
      <c r="AP511" t="s">
        <v>5703</v>
      </c>
      <c r="AQ511" t="s">
        <v>8148</v>
      </c>
      <c r="AR511" t="s">
        <v>8149</v>
      </c>
      <c r="AS511" t="s">
        <v>8149</v>
      </c>
    </row>
    <row r="512" spans="1:45" x14ac:dyDescent="0.25">
      <c r="A512" t="s">
        <v>7645</v>
      </c>
      <c r="B512">
        <v>4</v>
      </c>
      <c r="C512">
        <v>25</v>
      </c>
      <c r="D512" s="4">
        <v>3.41565025531987</v>
      </c>
      <c r="E512">
        <v>16.217274740226902</v>
      </c>
      <c r="F512">
        <v>3</v>
      </c>
      <c r="G512">
        <v>21</v>
      </c>
      <c r="H512">
        <v>4</v>
      </c>
      <c r="I512">
        <v>4</v>
      </c>
      <c r="J512" t="s">
        <v>734</v>
      </c>
      <c r="K512" s="4">
        <v>4.3430700986565798</v>
      </c>
      <c r="L512" s="4">
        <v>21.476197842024501</v>
      </c>
      <c r="M512" t="s">
        <v>734</v>
      </c>
      <c r="N512" s="4">
        <v>16.6636544324078</v>
      </c>
      <c r="O512" s="4">
        <v>2.2817934825011301</v>
      </c>
      <c r="P512" s="4">
        <v>0.91151704473478501</v>
      </c>
      <c r="Q512" s="4">
        <v>2.50329217174983</v>
      </c>
      <c r="R512">
        <v>1.2304392153610601E-2</v>
      </c>
      <c r="S512">
        <v>2.96471704781783E-2</v>
      </c>
      <c r="T512" s="4">
        <v>3.1933105272359099</v>
      </c>
      <c r="U512" s="4">
        <v>1.3702764377663399</v>
      </c>
      <c r="V512" t="s">
        <v>5426</v>
      </c>
      <c r="W512">
        <v>0</v>
      </c>
      <c r="X512">
        <v>1</v>
      </c>
      <c r="Y512" t="s">
        <v>7646</v>
      </c>
      <c r="Z512">
        <v>99.396000000000001</v>
      </c>
      <c r="AA512">
        <v>100</v>
      </c>
      <c r="AB512" t="s">
        <v>759</v>
      </c>
      <c r="AC512" t="s">
        <v>374</v>
      </c>
      <c r="AD512" t="s">
        <v>7647</v>
      </c>
      <c r="AE512" t="s">
        <v>762</v>
      </c>
      <c r="AF512" t="s">
        <v>762</v>
      </c>
      <c r="AG512" t="s">
        <v>762</v>
      </c>
      <c r="AH512" t="s">
        <v>762</v>
      </c>
      <c r="AI512" t="s">
        <v>762</v>
      </c>
      <c r="AJ512" t="s">
        <v>45</v>
      </c>
      <c r="AK512" t="s">
        <v>46</v>
      </c>
      <c r="AL512" t="s">
        <v>47</v>
      </c>
      <c r="AM512" t="s">
        <v>52</v>
      </c>
      <c r="AN512" t="s">
        <v>369</v>
      </c>
      <c r="AO512" t="s">
        <v>374</v>
      </c>
      <c r="AP512" t="s">
        <v>374</v>
      </c>
      <c r="AQ512" t="s">
        <v>7648</v>
      </c>
      <c r="AR512" t="s">
        <v>7649</v>
      </c>
      <c r="AS512" t="s">
        <v>7650</v>
      </c>
    </row>
    <row r="513" spans="1:45" x14ac:dyDescent="0.25">
      <c r="A513" t="s">
        <v>8083</v>
      </c>
      <c r="B513">
        <v>2</v>
      </c>
      <c r="C513">
        <v>11</v>
      </c>
      <c r="D513" s="4">
        <v>1.5</v>
      </c>
      <c r="E513">
        <v>5.1639777949432197</v>
      </c>
      <c r="F513">
        <v>1</v>
      </c>
      <c r="G513">
        <v>11</v>
      </c>
      <c r="H513">
        <v>4</v>
      </c>
      <c r="I513">
        <v>4</v>
      </c>
      <c r="J513" t="s">
        <v>734</v>
      </c>
      <c r="K513" s="4">
        <v>2.2502265705619999</v>
      </c>
      <c r="L513" s="4">
        <v>11.1829492813365</v>
      </c>
      <c r="M513" t="s">
        <v>734</v>
      </c>
      <c r="N513" s="4">
        <v>6.6201790216069698</v>
      </c>
      <c r="O513" s="4">
        <v>2.26689409585155</v>
      </c>
      <c r="P513" s="4">
        <v>0.80165031069713999</v>
      </c>
      <c r="Q513" s="4">
        <v>2.8277842166370299</v>
      </c>
      <c r="R513">
        <v>4.6871388362208898E-3</v>
      </c>
      <c r="S513">
        <v>1.28668541270772E-2</v>
      </c>
      <c r="T513" s="4">
        <v>3.06854440654869</v>
      </c>
      <c r="U513" s="4">
        <v>1.46524378515441</v>
      </c>
      <c r="V513" t="s">
        <v>5426</v>
      </c>
      <c r="W513">
        <v>0</v>
      </c>
      <c r="X513">
        <v>1</v>
      </c>
      <c r="Y513" t="s">
        <v>8084</v>
      </c>
      <c r="Z513">
        <v>100</v>
      </c>
      <c r="AA513">
        <v>100</v>
      </c>
      <c r="AB513" t="s">
        <v>759</v>
      </c>
      <c r="AC513" t="s">
        <v>374</v>
      </c>
      <c r="AD513" t="s">
        <v>8085</v>
      </c>
      <c r="AE513" t="s">
        <v>762</v>
      </c>
      <c r="AF513" t="s">
        <v>762</v>
      </c>
      <c r="AG513" t="s">
        <v>762</v>
      </c>
      <c r="AH513" t="s">
        <v>762</v>
      </c>
      <c r="AI513" t="s">
        <v>762</v>
      </c>
      <c r="AJ513" t="s">
        <v>45</v>
      </c>
      <c r="AK513" t="s">
        <v>46</v>
      </c>
      <c r="AL513" t="s">
        <v>47</v>
      </c>
      <c r="AM513" t="s">
        <v>52</v>
      </c>
      <c r="AN513" t="s">
        <v>369</v>
      </c>
      <c r="AO513" t="s">
        <v>374</v>
      </c>
      <c r="AP513" t="s">
        <v>374</v>
      </c>
      <c r="AQ513" t="s">
        <v>8086</v>
      </c>
      <c r="AR513" t="s">
        <v>8087</v>
      </c>
      <c r="AS513" t="s">
        <v>8087</v>
      </c>
    </row>
    <row r="514" spans="1:45" x14ac:dyDescent="0.25">
      <c r="A514" t="s">
        <v>8200</v>
      </c>
      <c r="B514">
        <v>13</v>
      </c>
      <c r="C514">
        <v>97</v>
      </c>
      <c r="D514" s="4">
        <v>18.129166187849499</v>
      </c>
      <c r="E514">
        <v>44.865539857073699</v>
      </c>
      <c r="F514">
        <v>5</v>
      </c>
      <c r="G514">
        <v>106.5</v>
      </c>
      <c r="H514">
        <v>4</v>
      </c>
      <c r="I514">
        <v>4</v>
      </c>
      <c r="J514" t="s">
        <v>734</v>
      </c>
      <c r="K514" s="4">
        <v>19.258964973440499</v>
      </c>
      <c r="L514" s="4">
        <v>87.126965599191095</v>
      </c>
      <c r="M514" t="s">
        <v>734</v>
      </c>
      <c r="N514" s="4">
        <v>23.578416402737801</v>
      </c>
      <c r="O514" s="4">
        <v>2.1943325640314901</v>
      </c>
      <c r="P514" s="4">
        <v>0.87505630379340205</v>
      </c>
      <c r="Q514" s="4">
        <v>2.50764728454498</v>
      </c>
      <c r="R514">
        <v>1.21537918505397E-2</v>
      </c>
      <c r="S514">
        <v>2.93957553606773E-2</v>
      </c>
      <c r="T514" s="4">
        <v>3.0693888678248902</v>
      </c>
      <c r="U514" s="4">
        <v>1.3192762602380901</v>
      </c>
      <c r="V514" t="s">
        <v>5426</v>
      </c>
      <c r="W514">
        <v>0</v>
      </c>
      <c r="X514">
        <v>1</v>
      </c>
      <c r="Y514" t="s">
        <v>8201</v>
      </c>
      <c r="Z514">
        <v>99.691999999999993</v>
      </c>
      <c r="AA514">
        <v>100</v>
      </c>
      <c r="AB514" t="s">
        <v>759</v>
      </c>
      <c r="AC514" t="s">
        <v>7426</v>
      </c>
      <c r="AD514" t="s">
        <v>8202</v>
      </c>
      <c r="AE514" t="s">
        <v>762</v>
      </c>
      <c r="AF514" t="s">
        <v>762</v>
      </c>
      <c r="AG514" t="s">
        <v>762</v>
      </c>
      <c r="AH514" t="s">
        <v>762</v>
      </c>
      <c r="AI514" t="s">
        <v>762</v>
      </c>
      <c r="AJ514" t="s">
        <v>45</v>
      </c>
      <c r="AK514" t="s">
        <v>173</v>
      </c>
      <c r="AL514" t="s">
        <v>5705</v>
      </c>
      <c r="AM514" t="s">
        <v>5706</v>
      </c>
      <c r="AN514" t="s">
        <v>7248</v>
      </c>
      <c r="AO514" t="s">
        <v>7426</v>
      </c>
      <c r="AP514" t="s">
        <v>7426</v>
      </c>
      <c r="AQ514" t="s">
        <v>8203</v>
      </c>
      <c r="AR514" t="s">
        <v>8204</v>
      </c>
      <c r="AS514" t="s">
        <v>8205</v>
      </c>
    </row>
    <row r="515" spans="1:45" x14ac:dyDescent="0.25">
      <c r="A515" t="s">
        <v>6925</v>
      </c>
      <c r="B515">
        <v>28</v>
      </c>
      <c r="C515">
        <v>170</v>
      </c>
      <c r="D515" s="4">
        <v>9.9833194212479608</v>
      </c>
      <c r="E515">
        <v>30.621343319107801</v>
      </c>
      <c r="F515">
        <v>25</v>
      </c>
      <c r="G515">
        <v>171.5</v>
      </c>
      <c r="H515">
        <v>4</v>
      </c>
      <c r="I515">
        <v>4</v>
      </c>
      <c r="J515" t="s">
        <v>734</v>
      </c>
      <c r="K515" s="4">
        <v>35.834633126533198</v>
      </c>
      <c r="L515" s="4">
        <v>163.21140696713499</v>
      </c>
      <c r="M515" t="s">
        <v>734</v>
      </c>
      <c r="N515" s="4">
        <v>62.189821590295402</v>
      </c>
      <c r="O515" s="4">
        <v>2.1820098082296799</v>
      </c>
      <c r="P515" s="4">
        <v>0.39204727241633802</v>
      </c>
      <c r="Q515" s="4">
        <v>5.5656803700765796</v>
      </c>
      <c r="R515" s="3">
        <v>2.6113151430238999E-8</v>
      </c>
      <c r="S515" s="3">
        <v>3.1164145979186702E-7</v>
      </c>
      <c r="T515" s="4">
        <v>2.5740570806460199</v>
      </c>
      <c r="U515" s="4">
        <v>1.78996253581334</v>
      </c>
      <c r="V515" t="s">
        <v>5426</v>
      </c>
      <c r="W515">
        <v>0</v>
      </c>
      <c r="X515">
        <v>2</v>
      </c>
      <c r="Y515" t="s">
        <v>6926</v>
      </c>
      <c r="Z515">
        <v>99.697000000000003</v>
      </c>
      <c r="AA515">
        <v>100</v>
      </c>
      <c r="AB515" t="s">
        <v>759</v>
      </c>
      <c r="AC515" t="s">
        <v>6896</v>
      </c>
      <c r="AD515" t="s">
        <v>6927</v>
      </c>
      <c r="AE515" t="s">
        <v>762</v>
      </c>
      <c r="AF515" t="s">
        <v>762</v>
      </c>
      <c r="AG515" t="s">
        <v>762</v>
      </c>
      <c r="AH515" t="s">
        <v>762</v>
      </c>
      <c r="AI515" t="s">
        <v>762</v>
      </c>
      <c r="AJ515" t="s">
        <v>45</v>
      </c>
      <c r="AK515" t="s">
        <v>78</v>
      </c>
      <c r="AL515" t="s">
        <v>5066</v>
      </c>
      <c r="AM515" t="s">
        <v>5064</v>
      </c>
      <c r="AN515" t="s">
        <v>6898</v>
      </c>
      <c r="AO515" t="s">
        <v>6896</v>
      </c>
      <c r="AP515" t="s">
        <v>6896</v>
      </c>
      <c r="AQ515" t="s">
        <v>6928</v>
      </c>
      <c r="AR515" t="s">
        <v>6929</v>
      </c>
      <c r="AS515" t="s">
        <v>6930</v>
      </c>
    </row>
    <row r="516" spans="1:45" x14ac:dyDescent="0.25">
      <c r="A516" t="s">
        <v>7942</v>
      </c>
      <c r="B516">
        <v>3</v>
      </c>
      <c r="C516">
        <v>21</v>
      </c>
      <c r="D516" s="4">
        <v>4</v>
      </c>
      <c r="E516">
        <v>17.173137938846999</v>
      </c>
      <c r="F516">
        <v>1</v>
      </c>
      <c r="G516">
        <v>12</v>
      </c>
      <c r="H516">
        <v>4</v>
      </c>
      <c r="I516">
        <v>4</v>
      </c>
      <c r="J516" t="s">
        <v>734</v>
      </c>
      <c r="K516" s="4">
        <v>3.7866812297826402</v>
      </c>
      <c r="L516" s="4">
        <v>17.144804478388298</v>
      </c>
      <c r="M516" t="s">
        <v>734</v>
      </c>
      <c r="N516" s="4">
        <v>11.1468580945456</v>
      </c>
      <c r="O516" s="4">
        <v>2.1633360655560199</v>
      </c>
      <c r="P516" s="4">
        <v>0.72485265258820697</v>
      </c>
      <c r="Q516" s="4">
        <v>2.9845183815379199</v>
      </c>
      <c r="R516">
        <v>2.8402513559267102E-3</v>
      </c>
      <c r="S516">
        <v>8.50402702799259E-3</v>
      </c>
      <c r="T516" s="4">
        <v>2.8881887181442298</v>
      </c>
      <c r="U516" s="4">
        <v>1.4384834129678199</v>
      </c>
      <c r="V516" t="s">
        <v>5426</v>
      </c>
      <c r="W516">
        <v>0</v>
      </c>
      <c r="X516">
        <v>1</v>
      </c>
      <c r="Y516" t="s">
        <v>7943</v>
      </c>
      <c r="Z516">
        <v>100</v>
      </c>
      <c r="AA516">
        <v>100</v>
      </c>
      <c r="AB516" t="s">
        <v>759</v>
      </c>
      <c r="AC516" t="s">
        <v>6442</v>
      </c>
      <c r="AD516" t="s">
        <v>7944</v>
      </c>
      <c r="AE516" t="s">
        <v>762</v>
      </c>
      <c r="AF516" t="s">
        <v>762</v>
      </c>
      <c r="AG516" t="s">
        <v>762</v>
      </c>
      <c r="AH516" t="s">
        <v>762</v>
      </c>
      <c r="AI516" t="s">
        <v>762</v>
      </c>
      <c r="AJ516" t="s">
        <v>45</v>
      </c>
      <c r="AK516" t="s">
        <v>78</v>
      </c>
      <c r="AL516" t="s">
        <v>4133</v>
      </c>
      <c r="AM516" t="s">
        <v>4134</v>
      </c>
      <c r="AN516" t="s">
        <v>4135</v>
      </c>
      <c r="AO516" t="s">
        <v>6442</v>
      </c>
      <c r="AP516" t="s">
        <v>6442</v>
      </c>
      <c r="AQ516" t="s">
        <v>7945</v>
      </c>
      <c r="AR516" t="s">
        <v>7946</v>
      </c>
      <c r="AS516" t="s">
        <v>7946</v>
      </c>
    </row>
    <row r="517" spans="1:45" x14ac:dyDescent="0.25">
      <c r="A517" t="s">
        <v>6931</v>
      </c>
      <c r="B517">
        <v>57</v>
      </c>
      <c r="C517">
        <v>335</v>
      </c>
      <c r="D517" s="4">
        <v>28.225284173355401</v>
      </c>
      <c r="E517">
        <v>73.816777677345598</v>
      </c>
      <c r="F517">
        <v>58.5</v>
      </c>
      <c r="G517">
        <v>330</v>
      </c>
      <c r="H517">
        <v>4</v>
      </c>
      <c r="I517">
        <v>4</v>
      </c>
      <c r="J517" t="s">
        <v>734</v>
      </c>
      <c r="K517" s="4">
        <v>75.093856447677496</v>
      </c>
      <c r="L517" s="4">
        <v>336.13715507055798</v>
      </c>
      <c r="M517" t="s">
        <v>734</v>
      </c>
      <c r="N517" s="4">
        <v>123.882435616108</v>
      </c>
      <c r="O517" s="4">
        <v>2.1609755474838801</v>
      </c>
      <c r="P517" s="4">
        <v>0.421223019484945</v>
      </c>
      <c r="Q517" s="4">
        <v>5.1302408641537101</v>
      </c>
      <c r="R517" s="3">
        <v>2.8937166708414898E-7</v>
      </c>
      <c r="S517" s="3">
        <v>2.5719677542933798E-6</v>
      </c>
      <c r="T517" s="4">
        <v>2.5821985669688199</v>
      </c>
      <c r="U517" s="4">
        <v>1.7397525279989301</v>
      </c>
      <c r="V517" t="s">
        <v>5426</v>
      </c>
      <c r="W517">
        <v>2</v>
      </c>
      <c r="X517">
        <v>1</v>
      </c>
      <c r="Y517" t="s">
        <v>6932</v>
      </c>
      <c r="Z517">
        <v>99.087999999999994</v>
      </c>
      <c r="AA517">
        <v>100</v>
      </c>
      <c r="AB517" t="s">
        <v>759</v>
      </c>
      <c r="AC517" t="s">
        <v>6933</v>
      </c>
      <c r="AD517" t="s">
        <v>6934</v>
      </c>
      <c r="AE517" t="s">
        <v>762</v>
      </c>
      <c r="AF517" t="s">
        <v>762</v>
      </c>
      <c r="AG517" t="s">
        <v>762</v>
      </c>
      <c r="AH517" t="s">
        <v>762</v>
      </c>
      <c r="AI517" t="s">
        <v>762</v>
      </c>
      <c r="AJ517" t="s">
        <v>45</v>
      </c>
      <c r="AK517" t="s">
        <v>78</v>
      </c>
      <c r="AL517" t="s">
        <v>4133</v>
      </c>
      <c r="AM517" t="s">
        <v>4134</v>
      </c>
      <c r="AN517" t="s">
        <v>6436</v>
      </c>
      <c r="AO517" t="s">
        <v>6935</v>
      </c>
      <c r="AP517" t="s">
        <v>6935</v>
      </c>
      <c r="AQ517" t="s">
        <v>6936</v>
      </c>
      <c r="AR517" t="s">
        <v>6937</v>
      </c>
      <c r="AS517" t="s">
        <v>6938</v>
      </c>
    </row>
    <row r="518" spans="1:45" x14ac:dyDescent="0.25">
      <c r="A518" t="s">
        <v>9110</v>
      </c>
      <c r="B518">
        <v>7</v>
      </c>
      <c r="C518">
        <v>43</v>
      </c>
      <c r="D518" s="4">
        <v>3.5590260840104402</v>
      </c>
      <c r="E518">
        <v>11.0302614051829</v>
      </c>
      <c r="F518">
        <v>6.5</v>
      </c>
      <c r="G518">
        <v>37.5</v>
      </c>
      <c r="H518">
        <v>4</v>
      </c>
      <c r="I518">
        <v>4</v>
      </c>
      <c r="J518" t="s">
        <v>734</v>
      </c>
      <c r="K518" s="4">
        <v>9.3924131958754504</v>
      </c>
      <c r="L518" s="4">
        <v>41.671633601360597</v>
      </c>
      <c r="M518" t="s">
        <v>734</v>
      </c>
      <c r="N518" s="4">
        <v>14.4731962779311</v>
      </c>
      <c r="O518" s="4">
        <v>2.15549969419687</v>
      </c>
      <c r="P518" s="4">
        <v>0.46698991589841599</v>
      </c>
      <c r="Q518" s="4">
        <v>4.6157307059832897</v>
      </c>
      <c r="R518" s="3">
        <v>3.9171461469520096E-6</v>
      </c>
      <c r="S518" s="3">
        <v>2.6695403500139399E-5</v>
      </c>
      <c r="T518" s="4">
        <v>2.6224896100952901</v>
      </c>
      <c r="U518" s="4">
        <v>1.6885097782984599</v>
      </c>
      <c r="V518" t="s">
        <v>5426</v>
      </c>
      <c r="W518">
        <v>0</v>
      </c>
      <c r="X518">
        <v>1</v>
      </c>
      <c r="Y518" t="s">
        <v>9111</v>
      </c>
      <c r="Z518">
        <v>99.695999999999998</v>
      </c>
      <c r="AA518">
        <v>100</v>
      </c>
      <c r="AB518" t="s">
        <v>759</v>
      </c>
      <c r="AC518" t="s">
        <v>6442</v>
      </c>
      <c r="AD518" t="s">
        <v>9112</v>
      </c>
      <c r="AE518" t="s">
        <v>762</v>
      </c>
      <c r="AF518" t="s">
        <v>762</v>
      </c>
      <c r="AG518" t="s">
        <v>762</v>
      </c>
      <c r="AH518" t="s">
        <v>762</v>
      </c>
      <c r="AI518" t="s">
        <v>762</v>
      </c>
      <c r="AJ518" t="s">
        <v>45</v>
      </c>
      <c r="AK518" t="s">
        <v>78</v>
      </c>
      <c r="AL518" t="s">
        <v>4133</v>
      </c>
      <c r="AM518" t="s">
        <v>4134</v>
      </c>
      <c r="AN518" t="s">
        <v>4135</v>
      </c>
      <c r="AO518" t="s">
        <v>6442</v>
      </c>
      <c r="AP518" t="s">
        <v>6442</v>
      </c>
      <c r="AQ518" t="s">
        <v>9113</v>
      </c>
      <c r="AR518" t="s">
        <v>9114</v>
      </c>
      <c r="AS518" t="s">
        <v>9115</v>
      </c>
    </row>
    <row r="519" spans="1:45" x14ac:dyDescent="0.25">
      <c r="A519" t="s">
        <v>8380</v>
      </c>
      <c r="B519">
        <v>2</v>
      </c>
      <c r="C519">
        <v>10</v>
      </c>
      <c r="D519" s="4">
        <v>1.7320508075688801</v>
      </c>
      <c r="E519">
        <v>3.8729833462074201</v>
      </c>
      <c r="F519">
        <v>1</v>
      </c>
      <c r="G519">
        <v>8.5</v>
      </c>
      <c r="H519">
        <v>4</v>
      </c>
      <c r="I519">
        <v>4</v>
      </c>
      <c r="J519" t="s">
        <v>734</v>
      </c>
      <c r="K519" s="4">
        <v>1.9433257772260999</v>
      </c>
      <c r="L519" s="4">
        <v>8.6344948173621301</v>
      </c>
      <c r="M519" t="s">
        <v>734</v>
      </c>
      <c r="N519" s="4">
        <v>7.8529742969522696</v>
      </c>
      <c r="O519" s="4">
        <v>2.1471531547797</v>
      </c>
      <c r="P519" s="4">
        <v>0.73039870422599396</v>
      </c>
      <c r="Q519" s="4">
        <v>2.9397001149598698</v>
      </c>
      <c r="R519">
        <v>3.28530045760191E-3</v>
      </c>
      <c r="S519">
        <v>9.5442671579703594E-3</v>
      </c>
      <c r="T519" s="4">
        <v>2.8775518590056901</v>
      </c>
      <c r="U519" s="4">
        <v>1.4167544505537</v>
      </c>
      <c r="V519" t="s">
        <v>5426</v>
      </c>
      <c r="W519">
        <v>0</v>
      </c>
      <c r="X519">
        <v>1</v>
      </c>
      <c r="Y519" t="s">
        <v>8381</v>
      </c>
      <c r="Z519">
        <v>100</v>
      </c>
      <c r="AA519">
        <v>100</v>
      </c>
      <c r="AB519" t="s">
        <v>759</v>
      </c>
      <c r="AC519" t="s">
        <v>6442</v>
      </c>
      <c r="AD519" t="s">
        <v>8382</v>
      </c>
      <c r="AE519" t="s">
        <v>762</v>
      </c>
      <c r="AF519" t="s">
        <v>762</v>
      </c>
      <c r="AG519" t="s">
        <v>762</v>
      </c>
      <c r="AH519" t="s">
        <v>762</v>
      </c>
      <c r="AI519" t="s">
        <v>762</v>
      </c>
      <c r="AJ519" t="s">
        <v>45</v>
      </c>
      <c r="AK519" t="s">
        <v>78</v>
      </c>
      <c r="AL519" t="s">
        <v>4133</v>
      </c>
      <c r="AM519" t="s">
        <v>4134</v>
      </c>
      <c r="AN519" t="s">
        <v>4135</v>
      </c>
      <c r="AO519" t="s">
        <v>6442</v>
      </c>
      <c r="AP519" t="s">
        <v>6442</v>
      </c>
      <c r="AQ519" t="s">
        <v>8383</v>
      </c>
      <c r="AR519" t="s">
        <v>8384</v>
      </c>
      <c r="AS519" t="s">
        <v>8385</v>
      </c>
    </row>
    <row r="520" spans="1:45" x14ac:dyDescent="0.25">
      <c r="A520" t="s">
        <v>9266</v>
      </c>
      <c r="B520">
        <v>2</v>
      </c>
      <c r="C520">
        <v>13</v>
      </c>
      <c r="D520" s="4">
        <v>2.16024689946929</v>
      </c>
      <c r="E520">
        <v>5.6862407030773303</v>
      </c>
      <c r="F520">
        <v>1.5</v>
      </c>
      <c r="G520">
        <v>12.5</v>
      </c>
      <c r="H520">
        <v>4</v>
      </c>
      <c r="I520">
        <v>4</v>
      </c>
      <c r="J520" t="s">
        <v>734</v>
      </c>
      <c r="K520" s="4">
        <v>2.6362090236398399</v>
      </c>
      <c r="L520" s="4">
        <v>11.517204556558699</v>
      </c>
      <c r="M520" t="s">
        <v>734</v>
      </c>
      <c r="N520" s="4">
        <v>6.4770462401894502</v>
      </c>
      <c r="O520" s="4">
        <v>2.1300950502351901</v>
      </c>
      <c r="P520" s="4">
        <v>0.88303015953442998</v>
      </c>
      <c r="Q520" s="4">
        <v>2.41225628279589</v>
      </c>
      <c r="R520">
        <v>1.5854132981585899E-2</v>
      </c>
      <c r="S520">
        <v>3.6372929638259402E-2</v>
      </c>
      <c r="T520" s="4">
        <v>3.0131252097696199</v>
      </c>
      <c r="U520" s="4">
        <v>1.24706489070076</v>
      </c>
      <c r="V520" t="s">
        <v>5426</v>
      </c>
      <c r="W520">
        <v>0</v>
      </c>
      <c r="X520">
        <v>1</v>
      </c>
      <c r="Y520" t="s">
        <v>9267</v>
      </c>
      <c r="Z520">
        <v>99.691999999999993</v>
      </c>
      <c r="AA520">
        <v>100</v>
      </c>
      <c r="AB520" t="s">
        <v>759</v>
      </c>
      <c r="AC520" t="s">
        <v>7426</v>
      </c>
      <c r="AD520" t="s">
        <v>9268</v>
      </c>
      <c r="AE520" t="s">
        <v>762</v>
      </c>
      <c r="AF520" t="s">
        <v>762</v>
      </c>
      <c r="AG520" t="s">
        <v>762</v>
      </c>
      <c r="AH520" t="s">
        <v>762</v>
      </c>
      <c r="AI520" t="s">
        <v>762</v>
      </c>
      <c r="AJ520" t="s">
        <v>45</v>
      </c>
      <c r="AK520" t="s">
        <v>173</v>
      </c>
      <c r="AL520" t="s">
        <v>5705</v>
      </c>
      <c r="AM520" t="s">
        <v>5706</v>
      </c>
      <c r="AN520" t="s">
        <v>7248</v>
      </c>
      <c r="AO520" t="s">
        <v>7426</v>
      </c>
      <c r="AP520" t="s">
        <v>7426</v>
      </c>
      <c r="AQ520" t="s">
        <v>9269</v>
      </c>
      <c r="AR520" t="s">
        <v>9270</v>
      </c>
      <c r="AS520" t="s">
        <v>9271</v>
      </c>
    </row>
    <row r="521" spans="1:45" x14ac:dyDescent="0.25">
      <c r="A521" t="s">
        <v>8398</v>
      </c>
      <c r="B521">
        <v>3</v>
      </c>
      <c r="C521">
        <v>18</v>
      </c>
      <c r="D521" s="4">
        <v>0.95742710775633799</v>
      </c>
      <c r="E521">
        <v>11.7331439378654</v>
      </c>
      <c r="F521">
        <v>2.5</v>
      </c>
      <c r="G521">
        <v>14.5</v>
      </c>
      <c r="H521">
        <v>4</v>
      </c>
      <c r="I521">
        <v>4</v>
      </c>
      <c r="J521" t="s">
        <v>734</v>
      </c>
      <c r="K521" s="4">
        <v>3.5998591490274698</v>
      </c>
      <c r="L521" s="4">
        <v>15.375640532003301</v>
      </c>
      <c r="M521" t="s">
        <v>734</v>
      </c>
      <c r="N521" s="4">
        <v>4.9242705381081704</v>
      </c>
      <c r="O521" s="4">
        <v>2.10159835204872</v>
      </c>
      <c r="P521" s="4">
        <v>0.72992391623101904</v>
      </c>
      <c r="Q521" s="4">
        <v>2.8792019350460198</v>
      </c>
      <c r="R521">
        <v>3.9868296405997901E-3</v>
      </c>
      <c r="S521">
        <v>1.13615705677182E-2</v>
      </c>
      <c r="T521" s="4">
        <v>2.8315222682797301</v>
      </c>
      <c r="U521" s="4">
        <v>1.3716744358177</v>
      </c>
      <c r="V521" t="s">
        <v>5426</v>
      </c>
      <c r="W521">
        <v>0</v>
      </c>
      <c r="X521">
        <v>1</v>
      </c>
      <c r="Y521" t="s">
        <v>8399</v>
      </c>
      <c r="Z521">
        <v>99.698999999999998</v>
      </c>
      <c r="AA521">
        <v>100</v>
      </c>
      <c r="AB521" t="s">
        <v>759</v>
      </c>
      <c r="AC521" t="s">
        <v>6153</v>
      </c>
      <c r="AD521" t="s">
        <v>8400</v>
      </c>
      <c r="AE521" t="s">
        <v>762</v>
      </c>
      <c r="AF521" t="s">
        <v>762</v>
      </c>
      <c r="AG521" t="s">
        <v>762</v>
      </c>
      <c r="AH521" t="s">
        <v>762</v>
      </c>
      <c r="AI521" t="s">
        <v>762</v>
      </c>
      <c r="AJ521" t="s">
        <v>45</v>
      </c>
      <c r="AK521" t="s">
        <v>191</v>
      </c>
      <c r="AL521" t="s">
        <v>6155</v>
      </c>
      <c r="AM521" t="s">
        <v>6156</v>
      </c>
      <c r="AN521" t="s">
        <v>6157</v>
      </c>
      <c r="AO521" t="s">
        <v>6153</v>
      </c>
      <c r="AP521" t="s">
        <v>6153</v>
      </c>
      <c r="AQ521" t="s">
        <v>8401</v>
      </c>
      <c r="AR521" t="s">
        <v>8402</v>
      </c>
      <c r="AS521" t="s">
        <v>8403</v>
      </c>
    </row>
    <row r="522" spans="1:45" x14ac:dyDescent="0.25">
      <c r="A522" t="s">
        <v>6246</v>
      </c>
      <c r="B522">
        <v>11</v>
      </c>
      <c r="C522">
        <v>65</v>
      </c>
      <c r="D522" s="4">
        <v>3.3665016461206898</v>
      </c>
      <c r="E522">
        <v>34.121107836645599</v>
      </c>
      <c r="F522">
        <v>12.5</v>
      </c>
      <c r="G522">
        <v>72</v>
      </c>
      <c r="H522">
        <v>4</v>
      </c>
      <c r="I522">
        <v>4</v>
      </c>
      <c r="J522" t="s">
        <v>734</v>
      </c>
      <c r="K522" s="4">
        <v>14.2625520800618</v>
      </c>
      <c r="L522" s="4">
        <v>59.840513545720697</v>
      </c>
      <c r="M522" t="s">
        <v>734</v>
      </c>
      <c r="N522" s="4">
        <v>25.643594368273</v>
      </c>
      <c r="O522" s="4">
        <v>2.0619832087319501</v>
      </c>
      <c r="P522" s="4">
        <v>0.56883429777257599</v>
      </c>
      <c r="Q522" s="4">
        <v>3.6249277105937598</v>
      </c>
      <c r="R522">
        <v>2.8904229080482102E-4</v>
      </c>
      <c r="S522">
        <v>1.14983646827207E-3</v>
      </c>
      <c r="T522" s="4">
        <v>2.6308175065045298</v>
      </c>
      <c r="U522" s="4">
        <v>1.4931489109593801</v>
      </c>
      <c r="V522" t="s">
        <v>5426</v>
      </c>
      <c r="W522">
        <v>0</v>
      </c>
      <c r="X522">
        <v>1</v>
      </c>
      <c r="Y522" t="s">
        <v>6247</v>
      </c>
      <c r="Z522">
        <v>100</v>
      </c>
      <c r="AA522">
        <v>100</v>
      </c>
      <c r="AB522" t="s">
        <v>759</v>
      </c>
      <c r="AC522" t="s">
        <v>6248</v>
      </c>
      <c r="AD522" t="s">
        <v>6249</v>
      </c>
      <c r="AE522" t="s">
        <v>762</v>
      </c>
      <c r="AF522" t="s">
        <v>762</v>
      </c>
      <c r="AG522" t="s">
        <v>762</v>
      </c>
      <c r="AH522" t="s">
        <v>762</v>
      </c>
      <c r="AI522" t="s">
        <v>762</v>
      </c>
      <c r="AJ522" t="s">
        <v>45</v>
      </c>
      <c r="AK522" t="s">
        <v>46</v>
      </c>
      <c r="AL522" t="s">
        <v>47</v>
      </c>
      <c r="AM522" t="s">
        <v>52</v>
      </c>
      <c r="AN522" t="s">
        <v>377</v>
      </c>
      <c r="AO522" t="s">
        <v>6248</v>
      </c>
      <c r="AP522" t="s">
        <v>6248</v>
      </c>
      <c r="AQ522" t="s">
        <v>6250</v>
      </c>
      <c r="AR522" t="s">
        <v>6251</v>
      </c>
      <c r="AS522" t="s">
        <v>6251</v>
      </c>
    </row>
    <row r="523" spans="1:45" x14ac:dyDescent="0.25">
      <c r="A523" t="s">
        <v>8027</v>
      </c>
      <c r="B523">
        <v>4</v>
      </c>
      <c r="C523">
        <v>20</v>
      </c>
      <c r="D523" s="4">
        <v>4.2720018726587696</v>
      </c>
      <c r="E523">
        <v>10.4363148029688</v>
      </c>
      <c r="F523">
        <v>2</v>
      </c>
      <c r="G523">
        <v>17</v>
      </c>
      <c r="H523">
        <v>4</v>
      </c>
      <c r="I523">
        <v>4</v>
      </c>
      <c r="J523" t="s">
        <v>734</v>
      </c>
      <c r="K523" s="4">
        <v>4.3079876448756096</v>
      </c>
      <c r="L523" s="4">
        <v>17.654537220308899</v>
      </c>
      <c r="M523" t="s">
        <v>734</v>
      </c>
      <c r="N523" s="4">
        <v>25.537522872701999</v>
      </c>
      <c r="O523" s="4">
        <v>2.0474764537218499</v>
      </c>
      <c r="P523" s="4">
        <v>0.74960349467500598</v>
      </c>
      <c r="Q523" s="4">
        <v>2.7314126311664899</v>
      </c>
      <c r="R523">
        <v>6.3063459310819499E-3</v>
      </c>
      <c r="S523">
        <v>1.6594959996698001E-2</v>
      </c>
      <c r="T523" s="4">
        <v>2.7970799483968598</v>
      </c>
      <c r="U523" s="4">
        <v>1.2978729590468501</v>
      </c>
      <c r="V523" t="s">
        <v>5426</v>
      </c>
      <c r="W523">
        <v>0</v>
      </c>
      <c r="X523">
        <v>1</v>
      </c>
      <c r="Y523" t="s">
        <v>8028</v>
      </c>
      <c r="Z523">
        <v>99.701999999999998</v>
      </c>
      <c r="AA523">
        <v>100</v>
      </c>
      <c r="AB523" t="s">
        <v>759</v>
      </c>
      <c r="AC523" t="s">
        <v>7353</v>
      </c>
      <c r="AD523" t="s">
        <v>8029</v>
      </c>
      <c r="AE523" t="s">
        <v>762</v>
      </c>
      <c r="AF523" t="s">
        <v>762</v>
      </c>
      <c r="AG523" t="s">
        <v>762</v>
      </c>
      <c r="AH523" t="s">
        <v>762</v>
      </c>
      <c r="AI523" t="s">
        <v>762</v>
      </c>
      <c r="AJ523" t="s">
        <v>45</v>
      </c>
      <c r="AK523" t="s">
        <v>353</v>
      </c>
      <c r="AL523" t="s">
        <v>354</v>
      </c>
      <c r="AM523" t="s">
        <v>355</v>
      </c>
      <c r="AN523" t="s">
        <v>356</v>
      </c>
      <c r="AO523" t="s">
        <v>7353</v>
      </c>
      <c r="AP523" t="s">
        <v>7353</v>
      </c>
      <c r="AQ523" t="s">
        <v>8030</v>
      </c>
      <c r="AR523" t="s">
        <v>8031</v>
      </c>
      <c r="AS523" t="s">
        <v>8032</v>
      </c>
    </row>
    <row r="524" spans="1:45" x14ac:dyDescent="0.25">
      <c r="A524" t="s">
        <v>7454</v>
      </c>
      <c r="B524">
        <v>7</v>
      </c>
      <c r="C524">
        <v>38</v>
      </c>
      <c r="D524" s="4">
        <v>3.4034296427770201</v>
      </c>
      <c r="E524">
        <v>21.4378947971421</v>
      </c>
      <c r="F524">
        <v>5.5</v>
      </c>
      <c r="G524">
        <v>29</v>
      </c>
      <c r="H524">
        <v>4</v>
      </c>
      <c r="I524">
        <v>4</v>
      </c>
      <c r="J524" t="s">
        <v>734</v>
      </c>
      <c r="K524" s="4">
        <v>8.0428995723535994</v>
      </c>
      <c r="L524" s="4">
        <v>33.197372804270202</v>
      </c>
      <c r="M524" t="s">
        <v>734</v>
      </c>
      <c r="N524" s="4">
        <v>14.903160358276001</v>
      </c>
      <c r="O524" s="4">
        <v>2.0352063839371</v>
      </c>
      <c r="P524" s="4">
        <v>0.45551884080137101</v>
      </c>
      <c r="Q524" s="4">
        <v>4.4678862906233796</v>
      </c>
      <c r="R524" s="3">
        <v>7.8996275177900703E-6</v>
      </c>
      <c r="S524" s="3">
        <v>4.9952371020453603E-5</v>
      </c>
      <c r="T524" s="4">
        <v>2.4907252247384699</v>
      </c>
      <c r="U524" s="4">
        <v>1.57968754313573</v>
      </c>
      <c r="V524" t="s">
        <v>5426</v>
      </c>
      <c r="W524">
        <v>0</v>
      </c>
      <c r="X524">
        <v>1</v>
      </c>
      <c r="Y524" t="s">
        <v>7455</v>
      </c>
      <c r="Z524">
        <v>99.697000000000003</v>
      </c>
      <c r="AA524">
        <v>100</v>
      </c>
      <c r="AB524" t="s">
        <v>759</v>
      </c>
      <c r="AC524" t="s">
        <v>6896</v>
      </c>
      <c r="AD524" t="s">
        <v>7456</v>
      </c>
      <c r="AE524" t="s">
        <v>762</v>
      </c>
      <c r="AF524" t="s">
        <v>762</v>
      </c>
      <c r="AG524" t="s">
        <v>762</v>
      </c>
      <c r="AH524" t="s">
        <v>762</v>
      </c>
      <c r="AI524" t="s">
        <v>762</v>
      </c>
      <c r="AJ524" t="s">
        <v>45</v>
      </c>
      <c r="AK524" t="s">
        <v>78</v>
      </c>
      <c r="AL524" t="s">
        <v>5066</v>
      </c>
      <c r="AM524" t="s">
        <v>5064</v>
      </c>
      <c r="AN524" t="s">
        <v>6898</v>
      </c>
      <c r="AO524" t="s">
        <v>6896</v>
      </c>
      <c r="AP524" t="s">
        <v>6896</v>
      </c>
      <c r="AQ524" t="s">
        <v>7457</v>
      </c>
      <c r="AR524" t="s">
        <v>7458</v>
      </c>
      <c r="AS524" t="s">
        <v>7459</v>
      </c>
    </row>
    <row r="525" spans="1:45" x14ac:dyDescent="0.25">
      <c r="A525" t="s">
        <v>7287</v>
      </c>
      <c r="B525">
        <v>7</v>
      </c>
      <c r="C525">
        <v>35</v>
      </c>
      <c r="D525" s="4">
        <v>1.7320508075688801</v>
      </c>
      <c r="E525">
        <v>14.974979131871899</v>
      </c>
      <c r="F525">
        <v>7</v>
      </c>
      <c r="G525">
        <v>34.5</v>
      </c>
      <c r="H525">
        <v>4</v>
      </c>
      <c r="I525">
        <v>4</v>
      </c>
      <c r="J525" t="s">
        <v>734</v>
      </c>
      <c r="K525" s="4">
        <v>8.7633663597692504</v>
      </c>
      <c r="L525" s="4">
        <v>34.7494712595145</v>
      </c>
      <c r="M525" t="s">
        <v>734</v>
      </c>
      <c r="N525" s="4">
        <v>12.7762416372092</v>
      </c>
      <c r="O525" s="4">
        <v>1.9894231344479001</v>
      </c>
      <c r="P525" s="4">
        <v>0.77951191355355298</v>
      </c>
      <c r="Q525" s="4">
        <v>2.5521394860775599</v>
      </c>
      <c r="R525">
        <v>1.07063646351848E-2</v>
      </c>
      <c r="S525">
        <v>2.6500076828276299E-2</v>
      </c>
      <c r="T525" s="4">
        <v>2.7689350480014499</v>
      </c>
      <c r="U525" s="4">
        <v>1.2099112208943501</v>
      </c>
      <c r="V525" t="s">
        <v>5426</v>
      </c>
      <c r="W525">
        <v>0</v>
      </c>
      <c r="X525">
        <v>1</v>
      </c>
      <c r="Y525" t="s">
        <v>7288</v>
      </c>
      <c r="Z525">
        <v>100</v>
      </c>
      <c r="AA525">
        <v>100</v>
      </c>
      <c r="AB525" t="s">
        <v>759</v>
      </c>
      <c r="AC525" t="s">
        <v>7289</v>
      </c>
      <c r="AD525" t="s">
        <v>7290</v>
      </c>
      <c r="AE525" t="s">
        <v>762</v>
      </c>
      <c r="AF525" t="s">
        <v>762</v>
      </c>
      <c r="AG525" t="s">
        <v>762</v>
      </c>
      <c r="AH525" t="s">
        <v>762</v>
      </c>
      <c r="AI525" t="s">
        <v>762</v>
      </c>
      <c r="AJ525" t="s">
        <v>45</v>
      </c>
      <c r="AK525" t="s">
        <v>46</v>
      </c>
      <c r="AL525" t="s">
        <v>47</v>
      </c>
      <c r="AM525" t="s">
        <v>3880</v>
      </c>
      <c r="AN525" t="s">
        <v>6994</v>
      </c>
      <c r="AO525" t="s">
        <v>7289</v>
      </c>
      <c r="AP525" t="s">
        <v>7289</v>
      </c>
      <c r="AQ525" t="s">
        <v>7291</v>
      </c>
      <c r="AR525" t="s">
        <v>7292</v>
      </c>
      <c r="AS525" t="s">
        <v>7293</v>
      </c>
    </row>
    <row r="526" spans="1:45" x14ac:dyDescent="0.25">
      <c r="A526" t="s">
        <v>6758</v>
      </c>
      <c r="B526">
        <v>29</v>
      </c>
      <c r="C526">
        <v>146</v>
      </c>
      <c r="D526" s="4">
        <v>13.5030860670194</v>
      </c>
      <c r="E526">
        <v>26.7207784317748</v>
      </c>
      <c r="F526">
        <v>27</v>
      </c>
      <c r="G526">
        <v>158.5</v>
      </c>
      <c r="H526">
        <v>4</v>
      </c>
      <c r="I526">
        <v>4</v>
      </c>
      <c r="J526" t="s">
        <v>734</v>
      </c>
      <c r="K526" s="4">
        <v>36.707253439119597</v>
      </c>
      <c r="L526" s="4">
        <v>142.708073624684</v>
      </c>
      <c r="M526" t="s">
        <v>734</v>
      </c>
      <c r="N526" s="4">
        <v>49.186735235308099</v>
      </c>
      <c r="O526" s="4">
        <v>1.9499028804710401</v>
      </c>
      <c r="P526" s="4">
        <v>0.42736309215250401</v>
      </c>
      <c r="Q526" s="4">
        <v>4.5626375236334598</v>
      </c>
      <c r="R526" s="3">
        <v>5.0514983880295999E-6</v>
      </c>
      <c r="S526" s="3">
        <v>3.3490665140030598E-5</v>
      </c>
      <c r="T526" s="4">
        <v>2.3772659726235399</v>
      </c>
      <c r="U526" s="4">
        <v>1.5225397883185301</v>
      </c>
      <c r="V526" t="s">
        <v>5426</v>
      </c>
      <c r="W526">
        <v>0</v>
      </c>
      <c r="X526">
        <v>1</v>
      </c>
      <c r="Y526" t="s">
        <v>6759</v>
      </c>
      <c r="Z526">
        <v>99.106999999999999</v>
      </c>
      <c r="AA526">
        <v>100</v>
      </c>
      <c r="AB526" t="s">
        <v>759</v>
      </c>
      <c r="AC526" t="s">
        <v>357</v>
      </c>
      <c r="AD526" t="s">
        <v>6760</v>
      </c>
      <c r="AE526" t="s">
        <v>762</v>
      </c>
      <c r="AF526" t="s">
        <v>762</v>
      </c>
      <c r="AG526" t="s">
        <v>762</v>
      </c>
      <c r="AH526" t="s">
        <v>762</v>
      </c>
      <c r="AI526" t="s">
        <v>762</v>
      </c>
      <c r="AJ526" t="s">
        <v>45</v>
      </c>
      <c r="AK526" t="s">
        <v>353</v>
      </c>
      <c r="AL526" t="s">
        <v>354</v>
      </c>
      <c r="AM526" t="s">
        <v>355</v>
      </c>
      <c r="AN526" t="s">
        <v>356</v>
      </c>
      <c r="AO526" t="s">
        <v>357</v>
      </c>
      <c r="AP526" t="s">
        <v>357</v>
      </c>
      <c r="AQ526" t="s">
        <v>6761</v>
      </c>
      <c r="AR526" t="s">
        <v>6762</v>
      </c>
      <c r="AS526" t="s">
        <v>6763</v>
      </c>
    </row>
    <row r="527" spans="1:45" x14ac:dyDescent="0.25">
      <c r="A527" t="s">
        <v>8347</v>
      </c>
      <c r="B527">
        <v>2</v>
      </c>
      <c r="C527">
        <v>7</v>
      </c>
      <c r="D527" s="4">
        <v>1.5</v>
      </c>
      <c r="E527">
        <v>2.51661147842358</v>
      </c>
      <c r="F527">
        <v>1</v>
      </c>
      <c r="G527">
        <v>6</v>
      </c>
      <c r="H527">
        <v>4</v>
      </c>
      <c r="I527">
        <v>4</v>
      </c>
      <c r="J527" t="s">
        <v>734</v>
      </c>
      <c r="K527" s="4">
        <v>1.5352842436959599</v>
      </c>
      <c r="L527" s="4">
        <v>6.2648632816037999</v>
      </c>
      <c r="M527" t="s">
        <v>734</v>
      </c>
      <c r="N527" s="4">
        <v>13.2465529968275</v>
      </c>
      <c r="O527" s="4">
        <v>1.9205341281858901</v>
      </c>
      <c r="P527" s="4">
        <v>0.79941468379945901</v>
      </c>
      <c r="Q527" s="4">
        <v>2.4024253833542</v>
      </c>
      <c r="R527">
        <v>1.6286756865802401E-2</v>
      </c>
      <c r="S527">
        <v>3.7197606426657398E-2</v>
      </c>
      <c r="T527" s="4">
        <v>2.7199488119853501</v>
      </c>
      <c r="U527" s="4">
        <v>1.1211194443864301</v>
      </c>
      <c r="V527" t="s">
        <v>5426</v>
      </c>
      <c r="W527">
        <v>0</v>
      </c>
      <c r="X527">
        <v>1</v>
      </c>
      <c r="Y527" t="s">
        <v>8348</v>
      </c>
      <c r="Z527">
        <v>99.393999999999906</v>
      </c>
      <c r="AA527">
        <v>100</v>
      </c>
      <c r="AB527" t="s">
        <v>759</v>
      </c>
      <c r="AC527" t="s">
        <v>6896</v>
      </c>
      <c r="AD527" t="s">
        <v>8349</v>
      </c>
      <c r="AE527" t="s">
        <v>762</v>
      </c>
      <c r="AF527" t="s">
        <v>762</v>
      </c>
      <c r="AG527" t="s">
        <v>762</v>
      </c>
      <c r="AH527" t="s">
        <v>762</v>
      </c>
      <c r="AI527" t="s">
        <v>762</v>
      </c>
      <c r="AJ527" t="s">
        <v>45</v>
      </c>
      <c r="AK527" t="s">
        <v>78</v>
      </c>
      <c r="AL527" t="s">
        <v>5066</v>
      </c>
      <c r="AM527" t="s">
        <v>5064</v>
      </c>
      <c r="AN527" t="s">
        <v>6898</v>
      </c>
      <c r="AO527" t="s">
        <v>6896</v>
      </c>
      <c r="AP527" t="s">
        <v>6896</v>
      </c>
      <c r="AQ527" t="s">
        <v>8350</v>
      </c>
      <c r="AR527" t="s">
        <v>8351</v>
      </c>
      <c r="AS527" t="s">
        <v>8352</v>
      </c>
    </row>
    <row r="528" spans="1:45" x14ac:dyDescent="0.25">
      <c r="A528" t="s">
        <v>7231</v>
      </c>
      <c r="B528">
        <v>5</v>
      </c>
      <c r="C528">
        <v>23</v>
      </c>
      <c r="D528" s="4">
        <v>1.7320508075688801</v>
      </c>
      <c r="E528">
        <v>4.5460605656619499</v>
      </c>
      <c r="F528">
        <v>4.5</v>
      </c>
      <c r="G528">
        <v>22</v>
      </c>
      <c r="H528">
        <v>4</v>
      </c>
      <c r="I528">
        <v>4</v>
      </c>
      <c r="J528" t="s">
        <v>734</v>
      </c>
      <c r="K528" s="4">
        <v>5.8276365006289499</v>
      </c>
      <c r="L528" s="4">
        <v>22.257398090326198</v>
      </c>
      <c r="M528" t="s">
        <v>734</v>
      </c>
      <c r="N528" s="4">
        <v>10.911715914146599</v>
      </c>
      <c r="O528" s="4">
        <v>1.9167494983650699</v>
      </c>
      <c r="P528" s="4">
        <v>0.66790869073665404</v>
      </c>
      <c r="Q528" s="4">
        <v>2.8697777479898301</v>
      </c>
      <c r="R528">
        <v>4.1076040419617803E-3</v>
      </c>
      <c r="S528">
        <v>1.1640501086585099E-2</v>
      </c>
      <c r="T528" s="4">
        <v>2.5846581891017202</v>
      </c>
      <c r="U528" s="4">
        <v>1.2488408076284101</v>
      </c>
      <c r="V528" t="s">
        <v>5426</v>
      </c>
      <c r="W528">
        <v>0</v>
      </c>
      <c r="X528">
        <v>1</v>
      </c>
      <c r="Y528" t="s">
        <v>7232</v>
      </c>
      <c r="Z528">
        <v>99.697999999999993</v>
      </c>
      <c r="AA528">
        <v>100</v>
      </c>
      <c r="AB528" t="s">
        <v>759</v>
      </c>
      <c r="AC528" t="s">
        <v>7233</v>
      </c>
      <c r="AD528" t="s">
        <v>7234</v>
      </c>
      <c r="AE528" t="s">
        <v>762</v>
      </c>
      <c r="AF528" t="s">
        <v>762</v>
      </c>
      <c r="AG528" t="s">
        <v>762</v>
      </c>
      <c r="AH528" t="s">
        <v>762</v>
      </c>
      <c r="AI528" t="s">
        <v>762</v>
      </c>
      <c r="AJ528" t="s">
        <v>45</v>
      </c>
      <c r="AK528" t="s">
        <v>4553</v>
      </c>
      <c r="AL528" t="s">
        <v>6122</v>
      </c>
      <c r="AM528" t="s">
        <v>6123</v>
      </c>
      <c r="AN528" t="s">
        <v>6124</v>
      </c>
      <c r="AO528" t="s">
        <v>7233</v>
      </c>
      <c r="AP528" t="s">
        <v>7233</v>
      </c>
      <c r="AQ528" t="s">
        <v>7235</v>
      </c>
      <c r="AR528" t="s">
        <v>7236</v>
      </c>
      <c r="AS528" t="s">
        <v>7237</v>
      </c>
    </row>
    <row r="529" spans="1:45" x14ac:dyDescent="0.25">
      <c r="A529" t="s">
        <v>7448</v>
      </c>
      <c r="B529">
        <v>8</v>
      </c>
      <c r="C529">
        <v>41</v>
      </c>
      <c r="D529" s="4">
        <v>3.74165738677394</v>
      </c>
      <c r="E529">
        <v>7.0474581706219901</v>
      </c>
      <c r="F529">
        <v>8.5</v>
      </c>
      <c r="G529">
        <v>43.5</v>
      </c>
      <c r="H529">
        <v>4</v>
      </c>
      <c r="I529">
        <v>4</v>
      </c>
      <c r="J529" t="s">
        <v>734</v>
      </c>
      <c r="K529" s="4">
        <v>10.8336417139597</v>
      </c>
      <c r="L529" s="4">
        <v>39.588073145673398</v>
      </c>
      <c r="M529" t="s">
        <v>734</v>
      </c>
      <c r="N529" s="4">
        <v>16.908126217745099</v>
      </c>
      <c r="O529" s="4">
        <v>1.8801673139410799</v>
      </c>
      <c r="P529" s="4">
        <v>0.43961485013095802</v>
      </c>
      <c r="Q529" s="4">
        <v>4.2768512332579096</v>
      </c>
      <c r="R529" s="3">
        <v>1.8955538377606799E-5</v>
      </c>
      <c r="S529">
        <v>1.07316210592153E-4</v>
      </c>
      <c r="T529" s="4">
        <v>2.31978216407204</v>
      </c>
      <c r="U529" s="4">
        <v>1.4405524638101199</v>
      </c>
      <c r="V529" t="s">
        <v>5426</v>
      </c>
      <c r="W529">
        <v>0</v>
      </c>
      <c r="X529">
        <v>1</v>
      </c>
      <c r="Y529" t="s">
        <v>7449</v>
      </c>
      <c r="Z529">
        <v>99.7</v>
      </c>
      <c r="AA529">
        <v>100</v>
      </c>
      <c r="AB529" t="s">
        <v>759</v>
      </c>
      <c r="AC529" t="s">
        <v>6334</v>
      </c>
      <c r="AD529" t="s">
        <v>7450</v>
      </c>
      <c r="AE529" t="s">
        <v>762</v>
      </c>
      <c r="AF529" t="s">
        <v>762</v>
      </c>
      <c r="AG529" t="s">
        <v>762</v>
      </c>
      <c r="AH529" t="s">
        <v>762</v>
      </c>
      <c r="AI529" t="s">
        <v>762</v>
      </c>
      <c r="AJ529" t="s">
        <v>45</v>
      </c>
      <c r="AK529" t="s">
        <v>46</v>
      </c>
      <c r="AL529" t="s">
        <v>47</v>
      </c>
      <c r="AM529" t="s">
        <v>52</v>
      </c>
      <c r="AN529" t="s">
        <v>369</v>
      </c>
      <c r="AO529" t="s">
        <v>6334</v>
      </c>
      <c r="AP529" t="s">
        <v>6334</v>
      </c>
      <c r="AQ529" t="s">
        <v>7451</v>
      </c>
      <c r="AR529" t="s">
        <v>7452</v>
      </c>
      <c r="AS529" t="s">
        <v>7453</v>
      </c>
    </row>
    <row r="530" spans="1:45" x14ac:dyDescent="0.25">
      <c r="A530" t="s">
        <v>6151</v>
      </c>
      <c r="B530">
        <v>34</v>
      </c>
      <c r="C530">
        <v>160</v>
      </c>
      <c r="D530" s="4">
        <v>5.3774219349672299</v>
      </c>
      <c r="E530">
        <v>54.448752664011202</v>
      </c>
      <c r="F530">
        <v>32.5</v>
      </c>
      <c r="G530">
        <v>156.5</v>
      </c>
      <c r="H530">
        <v>4</v>
      </c>
      <c r="I530">
        <v>4</v>
      </c>
      <c r="J530" t="s">
        <v>734</v>
      </c>
      <c r="K530" s="4">
        <v>43.6868419068702</v>
      </c>
      <c r="L530" s="4">
        <v>153.750361642462</v>
      </c>
      <c r="M530" t="s">
        <v>734</v>
      </c>
      <c r="N530" s="4">
        <v>62.788754961278798</v>
      </c>
      <c r="O530" s="4">
        <v>1.8141803060948101</v>
      </c>
      <c r="P530" s="4">
        <v>0.64125694245299003</v>
      </c>
      <c r="Q530" s="4">
        <v>2.8291004525503598</v>
      </c>
      <c r="R530">
        <v>4.6679044910140103E-3</v>
      </c>
      <c r="S530">
        <v>1.28417891949758E-2</v>
      </c>
      <c r="T530" s="4">
        <v>2.4554372485478</v>
      </c>
      <c r="U530" s="4">
        <v>1.1729233636418199</v>
      </c>
      <c r="V530" t="s">
        <v>5426</v>
      </c>
      <c r="W530">
        <v>0</v>
      </c>
      <c r="X530">
        <v>3</v>
      </c>
      <c r="Y530" t="s">
        <v>6152</v>
      </c>
      <c r="Z530">
        <v>100</v>
      </c>
      <c r="AA530">
        <v>100</v>
      </c>
      <c r="AB530" t="s">
        <v>759</v>
      </c>
      <c r="AC530" t="s">
        <v>6153</v>
      </c>
      <c r="AD530" t="s">
        <v>6154</v>
      </c>
      <c r="AE530" t="s">
        <v>762</v>
      </c>
      <c r="AF530" t="s">
        <v>762</v>
      </c>
      <c r="AG530" t="s">
        <v>762</v>
      </c>
      <c r="AH530" t="s">
        <v>762</v>
      </c>
      <c r="AI530" t="s">
        <v>762</v>
      </c>
      <c r="AJ530" t="s">
        <v>45</v>
      </c>
      <c r="AK530" t="s">
        <v>191</v>
      </c>
      <c r="AL530" t="s">
        <v>6155</v>
      </c>
      <c r="AM530" t="s">
        <v>6156</v>
      </c>
      <c r="AN530" t="s">
        <v>6157</v>
      </c>
      <c r="AO530" t="s">
        <v>6153</v>
      </c>
      <c r="AP530" t="s">
        <v>6153</v>
      </c>
      <c r="AQ530" t="s">
        <v>6158</v>
      </c>
      <c r="AR530" t="s">
        <v>6159</v>
      </c>
      <c r="AS530" t="s">
        <v>6159</v>
      </c>
    </row>
    <row r="531" spans="1:45" x14ac:dyDescent="0.25">
      <c r="A531" t="s">
        <v>7466</v>
      </c>
      <c r="B531">
        <v>3</v>
      </c>
      <c r="C531">
        <v>14</v>
      </c>
      <c r="D531" s="4">
        <v>2.4494897427831801</v>
      </c>
      <c r="E531">
        <v>4.2720018726587696</v>
      </c>
      <c r="F531">
        <v>2.5</v>
      </c>
      <c r="G531">
        <v>13.5</v>
      </c>
      <c r="H531">
        <v>4</v>
      </c>
      <c r="I531">
        <v>4</v>
      </c>
      <c r="J531" t="s">
        <v>734</v>
      </c>
      <c r="K531" s="4">
        <v>3.7847305372415199</v>
      </c>
      <c r="L531" s="4">
        <v>13.0845832097119</v>
      </c>
      <c r="M531" t="s">
        <v>734</v>
      </c>
      <c r="N531" s="4">
        <v>7.9995733204252204</v>
      </c>
      <c r="O531" s="4">
        <v>1.75247712689936</v>
      </c>
      <c r="P531" s="4">
        <v>0.73400874626551904</v>
      </c>
      <c r="Q531" s="4">
        <v>2.3875425678720998</v>
      </c>
      <c r="R531">
        <v>1.6961438371569399E-2</v>
      </c>
      <c r="S531">
        <v>3.82912756132587E-2</v>
      </c>
      <c r="T531" s="4">
        <v>2.48648587316488</v>
      </c>
      <c r="U531" s="4">
        <v>1.0184683806338399</v>
      </c>
      <c r="V531" t="s">
        <v>5426</v>
      </c>
      <c r="W531">
        <v>0</v>
      </c>
      <c r="X531">
        <v>1</v>
      </c>
      <c r="Y531" t="s">
        <v>7467</v>
      </c>
      <c r="Z531">
        <v>100</v>
      </c>
      <c r="AA531">
        <v>100</v>
      </c>
      <c r="AB531" t="s">
        <v>759</v>
      </c>
      <c r="AC531" t="s">
        <v>7468</v>
      </c>
      <c r="AD531" t="s">
        <v>7469</v>
      </c>
      <c r="AE531" t="s">
        <v>762</v>
      </c>
      <c r="AF531" t="s">
        <v>762</v>
      </c>
      <c r="AG531" t="s">
        <v>762</v>
      </c>
      <c r="AH531" t="s">
        <v>762</v>
      </c>
      <c r="AI531" t="s">
        <v>762</v>
      </c>
      <c r="AJ531" t="s">
        <v>45</v>
      </c>
      <c r="AK531" t="s">
        <v>46</v>
      </c>
      <c r="AL531" t="s">
        <v>47</v>
      </c>
      <c r="AM531" t="s">
        <v>52</v>
      </c>
      <c r="AN531" t="s">
        <v>52</v>
      </c>
      <c r="AO531" t="s">
        <v>7468</v>
      </c>
      <c r="AP531" t="s">
        <v>7468</v>
      </c>
      <c r="AQ531" t="s">
        <v>7470</v>
      </c>
      <c r="AR531" t="s">
        <v>7471</v>
      </c>
      <c r="AS531" t="s">
        <v>7471</v>
      </c>
    </row>
    <row r="532" spans="1:45" x14ac:dyDescent="0.25">
      <c r="A532" t="s">
        <v>7431</v>
      </c>
      <c r="B532">
        <v>5</v>
      </c>
      <c r="C532">
        <v>24</v>
      </c>
      <c r="D532" s="4">
        <v>2.4494897427831801</v>
      </c>
      <c r="E532">
        <v>11.704699910719601</v>
      </c>
      <c r="F532">
        <v>5.5</v>
      </c>
      <c r="G532">
        <v>24</v>
      </c>
      <c r="H532">
        <v>4</v>
      </c>
      <c r="I532">
        <v>4</v>
      </c>
      <c r="J532" t="s">
        <v>734</v>
      </c>
      <c r="K532" s="4">
        <v>6.4988508050986296</v>
      </c>
      <c r="L532" s="4">
        <v>21.574862894625799</v>
      </c>
      <c r="M532" t="s">
        <v>734</v>
      </c>
      <c r="N532" s="4">
        <v>12.1256957621152</v>
      </c>
      <c r="O532" s="4">
        <v>1.7244713666353699</v>
      </c>
      <c r="P532" s="4">
        <v>0.55461270720033495</v>
      </c>
      <c r="Q532" s="4">
        <v>3.1093253801205498</v>
      </c>
      <c r="R532">
        <v>1.87515088963488E-3</v>
      </c>
      <c r="S532">
        <v>5.9434333683938403E-3</v>
      </c>
      <c r="T532" s="4">
        <v>2.2790840738356999</v>
      </c>
      <c r="U532" s="4">
        <v>1.16985865943504</v>
      </c>
      <c r="V532" t="s">
        <v>5426</v>
      </c>
      <c r="W532">
        <v>0</v>
      </c>
      <c r="X532">
        <v>1</v>
      </c>
      <c r="Y532" t="s">
        <v>7432</v>
      </c>
      <c r="Z532">
        <v>99.697999999999993</v>
      </c>
      <c r="AA532">
        <v>100</v>
      </c>
      <c r="AB532" t="s">
        <v>759</v>
      </c>
      <c r="AC532" t="s">
        <v>374</v>
      </c>
      <c r="AD532" t="s">
        <v>7433</v>
      </c>
      <c r="AE532" t="s">
        <v>762</v>
      </c>
      <c r="AF532" t="s">
        <v>762</v>
      </c>
      <c r="AG532" t="s">
        <v>762</v>
      </c>
      <c r="AH532" t="s">
        <v>762</v>
      </c>
      <c r="AI532" t="s">
        <v>762</v>
      </c>
      <c r="AJ532" t="s">
        <v>45</v>
      </c>
      <c r="AK532" t="s">
        <v>46</v>
      </c>
      <c r="AL532" t="s">
        <v>47</v>
      </c>
      <c r="AM532" t="s">
        <v>52</v>
      </c>
      <c r="AN532" t="s">
        <v>369</v>
      </c>
      <c r="AO532" t="s">
        <v>374</v>
      </c>
      <c r="AP532" t="s">
        <v>374</v>
      </c>
      <c r="AQ532" t="s">
        <v>7434</v>
      </c>
      <c r="AR532" t="s">
        <v>7435</v>
      </c>
      <c r="AS532" t="s">
        <v>7436</v>
      </c>
    </row>
    <row r="533" spans="1:45" x14ac:dyDescent="0.25">
      <c r="A533" t="s">
        <v>7028</v>
      </c>
      <c r="B533">
        <v>15</v>
      </c>
      <c r="C533">
        <v>64</v>
      </c>
      <c r="D533" s="4">
        <v>6.6080758671996698</v>
      </c>
      <c r="E533">
        <v>34.880749227427302</v>
      </c>
      <c r="F533">
        <v>15</v>
      </c>
      <c r="G533">
        <v>56</v>
      </c>
      <c r="H533">
        <v>4</v>
      </c>
      <c r="I533">
        <v>4</v>
      </c>
      <c r="J533" t="s">
        <v>734</v>
      </c>
      <c r="K533" s="4">
        <v>18.5968576551594</v>
      </c>
      <c r="L533" s="4">
        <v>61.450892820823199</v>
      </c>
      <c r="M533" t="s">
        <v>734</v>
      </c>
      <c r="N533" s="4">
        <v>27.289624078124199</v>
      </c>
      <c r="O533" s="4">
        <v>1.71478861924188</v>
      </c>
      <c r="P533" s="4">
        <v>0.57035605865516004</v>
      </c>
      <c r="Q533" s="4">
        <v>3.00652301877036</v>
      </c>
      <c r="R533">
        <v>2.6425404567622501E-3</v>
      </c>
      <c r="S533">
        <v>7.9873220464799499E-3</v>
      </c>
      <c r="T533" s="4">
        <v>2.2851446778970401</v>
      </c>
      <c r="U533" s="4">
        <v>1.14443256058672</v>
      </c>
      <c r="V533" t="s">
        <v>5426</v>
      </c>
      <c r="W533">
        <v>2</v>
      </c>
      <c r="X533">
        <v>2</v>
      </c>
      <c r="Y533" t="s">
        <v>7029</v>
      </c>
      <c r="Z533">
        <v>100</v>
      </c>
      <c r="AA533">
        <v>100</v>
      </c>
      <c r="AB533" t="s">
        <v>759</v>
      </c>
      <c r="AC533" t="s">
        <v>7030</v>
      </c>
      <c r="AD533" t="s">
        <v>7031</v>
      </c>
      <c r="AE533" t="s">
        <v>762</v>
      </c>
      <c r="AF533" t="s">
        <v>762</v>
      </c>
      <c r="AG533" t="s">
        <v>762</v>
      </c>
      <c r="AH533" t="s">
        <v>762</v>
      </c>
      <c r="AI533" t="s">
        <v>762</v>
      </c>
      <c r="AJ533" t="s">
        <v>45</v>
      </c>
      <c r="AK533" t="s">
        <v>78</v>
      </c>
      <c r="AL533" t="s">
        <v>965</v>
      </c>
      <c r="AM533" t="s">
        <v>2091</v>
      </c>
      <c r="AN533" t="s">
        <v>7032</v>
      </c>
      <c r="AO533" t="s">
        <v>7032</v>
      </c>
      <c r="AP533" t="s">
        <v>7032</v>
      </c>
      <c r="AQ533" t="s">
        <v>7033</v>
      </c>
      <c r="AR533" t="s">
        <v>7034</v>
      </c>
      <c r="AS533" t="s">
        <v>7034</v>
      </c>
    </row>
    <row r="534" spans="1:45" x14ac:dyDescent="0.25">
      <c r="A534" t="s">
        <v>7667</v>
      </c>
      <c r="B534">
        <v>4</v>
      </c>
      <c r="C534">
        <v>15</v>
      </c>
      <c r="D534" s="4">
        <v>1</v>
      </c>
      <c r="E534">
        <v>9.6263527187957703</v>
      </c>
      <c r="F534">
        <v>3</v>
      </c>
      <c r="G534">
        <v>14</v>
      </c>
      <c r="H534">
        <v>4</v>
      </c>
      <c r="I534">
        <v>4</v>
      </c>
      <c r="J534" t="s">
        <v>734</v>
      </c>
      <c r="K534" s="4">
        <v>4.5996431887771196</v>
      </c>
      <c r="L534" s="4">
        <v>14.618159795653799</v>
      </c>
      <c r="M534" t="s">
        <v>734</v>
      </c>
      <c r="N534" s="4">
        <v>6.2146563331377802</v>
      </c>
      <c r="O534" s="4">
        <v>1.65877595092112</v>
      </c>
      <c r="P534" s="4">
        <v>0.65204148547801</v>
      </c>
      <c r="Q534" s="4">
        <v>2.5439730260492199</v>
      </c>
      <c r="R534">
        <v>1.09599547831002E-2</v>
      </c>
      <c r="S534">
        <v>2.7075029211507E-2</v>
      </c>
      <c r="T534" s="4">
        <v>2.3108174363991298</v>
      </c>
      <c r="U534" s="4">
        <v>1.0067344654431101</v>
      </c>
      <c r="V534" t="s">
        <v>5426</v>
      </c>
      <c r="W534">
        <v>0</v>
      </c>
      <c r="X534">
        <v>1</v>
      </c>
      <c r="Y534" t="s">
        <v>7668</v>
      </c>
      <c r="Z534">
        <v>100</v>
      </c>
      <c r="AA534">
        <v>100</v>
      </c>
      <c r="AB534" t="s">
        <v>759</v>
      </c>
      <c r="AC534" t="s">
        <v>316</v>
      </c>
      <c r="AD534" t="s">
        <v>7669</v>
      </c>
      <c r="AE534" t="s">
        <v>762</v>
      </c>
      <c r="AF534" t="s">
        <v>762</v>
      </c>
      <c r="AG534" t="s">
        <v>762</v>
      </c>
      <c r="AH534" t="s">
        <v>762</v>
      </c>
      <c r="AI534" t="s">
        <v>762</v>
      </c>
      <c r="AJ534" t="s">
        <v>45</v>
      </c>
      <c r="AK534" t="s">
        <v>207</v>
      </c>
      <c r="AL534" t="s">
        <v>1638</v>
      </c>
      <c r="AM534" t="s">
        <v>5000</v>
      </c>
      <c r="AN534" t="s">
        <v>5000</v>
      </c>
      <c r="AO534" t="s">
        <v>316</v>
      </c>
      <c r="AP534" t="s">
        <v>316</v>
      </c>
      <c r="AQ534" t="s">
        <v>7670</v>
      </c>
      <c r="AR534" t="s">
        <v>7671</v>
      </c>
      <c r="AS534" t="s">
        <v>7672</v>
      </c>
    </row>
    <row r="535" spans="1:45" x14ac:dyDescent="0.25">
      <c r="A535" t="s">
        <v>7622</v>
      </c>
      <c r="B535">
        <v>4</v>
      </c>
      <c r="C535">
        <v>18</v>
      </c>
      <c r="D535" s="4">
        <v>2.16024689946929</v>
      </c>
      <c r="E535">
        <v>14.974979131871899</v>
      </c>
      <c r="F535">
        <v>3.5</v>
      </c>
      <c r="G535">
        <v>15</v>
      </c>
      <c r="H535">
        <v>4</v>
      </c>
      <c r="I535">
        <v>4</v>
      </c>
      <c r="J535" t="s">
        <v>734</v>
      </c>
      <c r="K535" s="4">
        <v>5.1355335312316601</v>
      </c>
      <c r="L535" s="4">
        <v>16.112349740148101</v>
      </c>
      <c r="M535" t="s">
        <v>734</v>
      </c>
      <c r="N535" s="4">
        <v>13.4623429372358</v>
      </c>
      <c r="O535" s="4">
        <v>1.6403218346525099</v>
      </c>
      <c r="P535" s="4">
        <v>0.70295097619581304</v>
      </c>
      <c r="Q535" s="4">
        <v>2.3334797022823701</v>
      </c>
      <c r="R535">
        <v>1.96229824272788E-2</v>
      </c>
      <c r="S535">
        <v>4.3300018515749002E-2</v>
      </c>
      <c r="T535" s="4">
        <v>2.3432728108483198</v>
      </c>
      <c r="U535" s="4">
        <v>0.93737085845669299</v>
      </c>
      <c r="V535" t="s">
        <v>5426</v>
      </c>
      <c r="W535">
        <v>3</v>
      </c>
      <c r="X535">
        <v>1</v>
      </c>
      <c r="Y535" t="s">
        <v>7623</v>
      </c>
      <c r="Z535">
        <v>100</v>
      </c>
      <c r="AA535">
        <v>100</v>
      </c>
      <c r="AB535" t="s">
        <v>759</v>
      </c>
      <c r="AC535" t="s">
        <v>7624</v>
      </c>
      <c r="AD535" t="s">
        <v>7625</v>
      </c>
      <c r="AE535" t="s">
        <v>762</v>
      </c>
      <c r="AF535" t="s">
        <v>762</v>
      </c>
      <c r="AG535" t="s">
        <v>762</v>
      </c>
      <c r="AH535" t="s">
        <v>762</v>
      </c>
      <c r="AI535" t="s">
        <v>762</v>
      </c>
      <c r="AJ535" t="s">
        <v>45</v>
      </c>
      <c r="AK535" t="s">
        <v>46</v>
      </c>
      <c r="AL535" t="s">
        <v>47</v>
      </c>
      <c r="AM535" t="s">
        <v>52</v>
      </c>
      <c r="AN535" t="s">
        <v>369</v>
      </c>
      <c r="AO535" t="s">
        <v>7561</v>
      </c>
      <c r="AP535" t="s">
        <v>7561</v>
      </c>
      <c r="AQ535" t="s">
        <v>7626</v>
      </c>
      <c r="AR535" t="s">
        <v>7627</v>
      </c>
      <c r="AS535" t="s">
        <v>7627</v>
      </c>
    </row>
    <row r="536" spans="1:45" x14ac:dyDescent="0.25">
      <c r="A536" t="s">
        <v>7581</v>
      </c>
      <c r="B536">
        <v>13</v>
      </c>
      <c r="C536">
        <v>51</v>
      </c>
      <c r="D536" s="4">
        <v>9.5393920141694597</v>
      </c>
      <c r="E536">
        <v>16.3299316185545</v>
      </c>
      <c r="F536">
        <v>11.5</v>
      </c>
      <c r="G536">
        <v>57</v>
      </c>
      <c r="H536">
        <v>4</v>
      </c>
      <c r="I536">
        <v>4</v>
      </c>
      <c r="J536" t="s">
        <v>734</v>
      </c>
      <c r="K536" s="4">
        <v>16.1803645636274</v>
      </c>
      <c r="L536" s="4">
        <v>49.955091384384801</v>
      </c>
      <c r="M536" t="s">
        <v>734</v>
      </c>
      <c r="N536" s="4">
        <v>16.193077134244898</v>
      </c>
      <c r="O536" s="4">
        <v>1.61849257610714</v>
      </c>
      <c r="P536" s="4">
        <v>0.65672385345884099</v>
      </c>
      <c r="Q536" s="4">
        <v>2.4644948825641801</v>
      </c>
      <c r="R536">
        <v>1.37206522817661E-2</v>
      </c>
      <c r="S536">
        <v>3.2294350092823602E-2</v>
      </c>
      <c r="T536" s="4">
        <v>2.27521642956598</v>
      </c>
      <c r="U536" s="4">
        <v>0.96176872264829805</v>
      </c>
      <c r="V536" t="s">
        <v>5426</v>
      </c>
      <c r="W536">
        <v>0</v>
      </c>
      <c r="X536">
        <v>1</v>
      </c>
      <c r="Y536" t="s">
        <v>7582</v>
      </c>
      <c r="Z536">
        <v>99.695999999999998</v>
      </c>
      <c r="AA536">
        <v>99.096400000000003</v>
      </c>
      <c r="AB536" t="s">
        <v>759</v>
      </c>
      <c r="AC536" t="s">
        <v>6153</v>
      </c>
      <c r="AD536" t="s">
        <v>7583</v>
      </c>
      <c r="AE536" t="s">
        <v>762</v>
      </c>
      <c r="AF536" t="s">
        <v>762</v>
      </c>
      <c r="AG536" t="s">
        <v>762</v>
      </c>
      <c r="AH536" t="s">
        <v>762</v>
      </c>
      <c r="AI536" t="s">
        <v>762</v>
      </c>
      <c r="AJ536" t="s">
        <v>45</v>
      </c>
      <c r="AK536" t="s">
        <v>191</v>
      </c>
      <c r="AL536" t="s">
        <v>6155</v>
      </c>
      <c r="AM536" t="s">
        <v>6156</v>
      </c>
      <c r="AN536" t="s">
        <v>6157</v>
      </c>
      <c r="AO536" t="s">
        <v>6153</v>
      </c>
      <c r="AP536" t="s">
        <v>6153</v>
      </c>
      <c r="AQ536" t="s">
        <v>7584</v>
      </c>
      <c r="AR536" t="s">
        <v>7585</v>
      </c>
      <c r="AS536" t="s">
        <v>7586</v>
      </c>
    </row>
    <row r="537" spans="1:45" x14ac:dyDescent="0.25">
      <c r="A537" t="s">
        <v>7220</v>
      </c>
      <c r="B537">
        <v>22</v>
      </c>
      <c r="C537">
        <v>85</v>
      </c>
      <c r="D537" s="4">
        <v>10.4721853816033</v>
      </c>
      <c r="E537">
        <v>28.6283658865352</v>
      </c>
      <c r="F537">
        <v>17.5</v>
      </c>
      <c r="G537">
        <v>92.5</v>
      </c>
      <c r="H537">
        <v>4</v>
      </c>
      <c r="I537">
        <v>4</v>
      </c>
      <c r="J537" t="s">
        <v>734</v>
      </c>
      <c r="K537" s="4">
        <v>27.8705440303569</v>
      </c>
      <c r="L537" s="4">
        <v>79.822534997163999</v>
      </c>
      <c r="M537" t="s">
        <v>734</v>
      </c>
      <c r="N537" s="4">
        <v>42.879774936477403</v>
      </c>
      <c r="O537" s="4">
        <v>1.5127756893368101</v>
      </c>
      <c r="P537" s="4">
        <v>0.45621138593399901</v>
      </c>
      <c r="Q537" s="4">
        <v>3.3159533847225502</v>
      </c>
      <c r="R537">
        <v>9.13310616944129E-4</v>
      </c>
      <c r="S537">
        <v>3.1934464763025798E-3</v>
      </c>
      <c r="T537" s="4">
        <v>1.9689870752708101</v>
      </c>
      <c r="U537" s="4">
        <v>1.05656430340281</v>
      </c>
      <c r="V537" t="s">
        <v>5426</v>
      </c>
      <c r="W537">
        <v>2</v>
      </c>
      <c r="X537">
        <v>1</v>
      </c>
      <c r="Y537" t="s">
        <v>7221</v>
      </c>
      <c r="Z537">
        <v>100</v>
      </c>
      <c r="AA537">
        <v>100</v>
      </c>
      <c r="AB537" t="s">
        <v>759</v>
      </c>
      <c r="AC537" t="s">
        <v>7222</v>
      </c>
      <c r="AD537" t="s">
        <v>7223</v>
      </c>
      <c r="AE537" t="s">
        <v>762</v>
      </c>
      <c r="AF537" t="s">
        <v>762</v>
      </c>
      <c r="AG537" t="s">
        <v>762</v>
      </c>
      <c r="AH537" t="s">
        <v>762</v>
      </c>
      <c r="AI537" t="s">
        <v>762</v>
      </c>
      <c r="AJ537" t="s">
        <v>45</v>
      </c>
      <c r="AK537" t="s">
        <v>78</v>
      </c>
      <c r="AL537" t="s">
        <v>6093</v>
      </c>
      <c r="AM537" t="s">
        <v>6093</v>
      </c>
      <c r="AN537" t="s">
        <v>6093</v>
      </c>
      <c r="AO537" t="s">
        <v>6093</v>
      </c>
      <c r="AP537" t="s">
        <v>6093</v>
      </c>
      <c r="AQ537" t="s">
        <v>7224</v>
      </c>
      <c r="AR537" t="s">
        <v>7225</v>
      </c>
      <c r="AS537" t="s">
        <v>7225</v>
      </c>
    </row>
    <row r="538" spans="1:45" x14ac:dyDescent="0.25">
      <c r="A538" t="s">
        <v>5840</v>
      </c>
      <c r="B538">
        <v>46</v>
      </c>
      <c r="C538">
        <v>176</v>
      </c>
      <c r="D538" s="4">
        <v>21.832697191750398</v>
      </c>
      <c r="E538">
        <v>53.074632986641198</v>
      </c>
      <c r="F538">
        <v>38.5</v>
      </c>
      <c r="G538">
        <v>192.5</v>
      </c>
      <c r="H538">
        <v>4</v>
      </c>
      <c r="I538">
        <v>4</v>
      </c>
      <c r="J538" t="s">
        <v>734</v>
      </c>
      <c r="K538" s="4">
        <v>59.583981745155903</v>
      </c>
      <c r="L538" s="4">
        <v>168.969246790467</v>
      </c>
      <c r="M538" t="s">
        <v>734</v>
      </c>
      <c r="N538" s="4">
        <v>84.959516679077097</v>
      </c>
      <c r="O538" s="4">
        <v>1.49820981678689</v>
      </c>
      <c r="P538" s="4">
        <v>0.39869832672795502</v>
      </c>
      <c r="Q538" s="4">
        <v>3.7577529584395899</v>
      </c>
      <c r="R538">
        <v>1.7144601729718201E-4</v>
      </c>
      <c r="S538">
        <v>7.2160981118192405E-4</v>
      </c>
      <c r="T538" s="4">
        <v>1.8969081435148401</v>
      </c>
      <c r="U538" s="4">
        <v>1.09951149005893</v>
      </c>
      <c r="V538" t="s">
        <v>5426</v>
      </c>
      <c r="W538">
        <v>0</v>
      </c>
      <c r="X538">
        <v>2</v>
      </c>
      <c r="Y538" t="s">
        <v>5841</v>
      </c>
      <c r="Z538">
        <v>99.7</v>
      </c>
      <c r="AA538">
        <v>100</v>
      </c>
      <c r="AB538" t="s">
        <v>759</v>
      </c>
      <c r="AC538" t="s">
        <v>3078</v>
      </c>
      <c r="AD538" t="s">
        <v>5842</v>
      </c>
      <c r="AE538" t="s">
        <v>762</v>
      </c>
      <c r="AF538" t="s">
        <v>762</v>
      </c>
      <c r="AG538" t="s">
        <v>762</v>
      </c>
      <c r="AH538" t="s">
        <v>762</v>
      </c>
      <c r="AI538" t="s">
        <v>762</v>
      </c>
      <c r="AJ538" t="s">
        <v>45</v>
      </c>
      <c r="AK538" t="s">
        <v>46</v>
      </c>
      <c r="AL538" t="s">
        <v>47</v>
      </c>
      <c r="AM538" t="s">
        <v>52</v>
      </c>
      <c r="AN538" t="s">
        <v>52</v>
      </c>
      <c r="AO538" t="s">
        <v>3078</v>
      </c>
      <c r="AP538" t="s">
        <v>3078</v>
      </c>
      <c r="AQ538" t="s">
        <v>5843</v>
      </c>
      <c r="AR538" t="s">
        <v>5844</v>
      </c>
      <c r="AS538" t="s">
        <v>5845</v>
      </c>
    </row>
    <row r="539" spans="1:45" x14ac:dyDescent="0.25">
      <c r="A539" t="s">
        <v>8617</v>
      </c>
      <c r="B539">
        <v>7</v>
      </c>
      <c r="C539">
        <v>26</v>
      </c>
      <c r="D539" s="4">
        <v>3.8297084310253502</v>
      </c>
      <c r="E539">
        <v>6.3508529610858799</v>
      </c>
      <c r="F539">
        <v>8</v>
      </c>
      <c r="G539">
        <v>28.5</v>
      </c>
      <c r="H539">
        <v>4</v>
      </c>
      <c r="I539">
        <v>4</v>
      </c>
      <c r="J539" t="s">
        <v>734</v>
      </c>
      <c r="K539" s="4">
        <v>9.4273766947128106</v>
      </c>
      <c r="L539" s="4">
        <v>25.9560360099699</v>
      </c>
      <c r="M539" t="s">
        <v>734</v>
      </c>
      <c r="N539" s="4">
        <v>9.0475015108644499</v>
      </c>
      <c r="O539" s="4">
        <v>1.46001093103337</v>
      </c>
      <c r="P539" s="4">
        <v>0.58982712331255405</v>
      </c>
      <c r="Q539" s="4">
        <v>2.4753200952064298</v>
      </c>
      <c r="R539">
        <v>1.3311680874148499E-2</v>
      </c>
      <c r="S539">
        <v>3.1460056353164297E-2</v>
      </c>
      <c r="T539" s="4">
        <v>2.04983805434592</v>
      </c>
      <c r="U539" s="4">
        <v>0.87018380772081505</v>
      </c>
      <c r="V539" t="s">
        <v>5426</v>
      </c>
      <c r="W539">
        <v>0</v>
      </c>
      <c r="X539">
        <v>1</v>
      </c>
      <c r="Y539" t="s">
        <v>8618</v>
      </c>
      <c r="Z539">
        <v>99.096000000000004</v>
      </c>
      <c r="AA539">
        <v>100</v>
      </c>
      <c r="AB539" t="s">
        <v>759</v>
      </c>
      <c r="AC539" t="s">
        <v>6061</v>
      </c>
      <c r="AD539" t="s">
        <v>8619</v>
      </c>
      <c r="AE539" t="s">
        <v>762</v>
      </c>
      <c r="AF539" t="s">
        <v>762</v>
      </c>
      <c r="AG539" t="s">
        <v>762</v>
      </c>
      <c r="AH539" t="s">
        <v>762</v>
      </c>
      <c r="AI539" t="s">
        <v>762</v>
      </c>
      <c r="AJ539" t="s">
        <v>45</v>
      </c>
      <c r="AK539" t="s">
        <v>46</v>
      </c>
      <c r="AL539" t="s">
        <v>401</v>
      </c>
      <c r="AM539" t="s">
        <v>406</v>
      </c>
      <c r="AN539" t="s">
        <v>6063</v>
      </c>
      <c r="AO539" t="s">
        <v>6061</v>
      </c>
      <c r="AP539" t="s">
        <v>6061</v>
      </c>
      <c r="AQ539" t="s">
        <v>8620</v>
      </c>
      <c r="AR539" t="s">
        <v>8621</v>
      </c>
      <c r="AS539" t="s">
        <v>8622</v>
      </c>
    </row>
    <row r="540" spans="1:45" x14ac:dyDescent="0.25">
      <c r="A540" t="s">
        <v>6259</v>
      </c>
      <c r="B540">
        <v>10</v>
      </c>
      <c r="C540">
        <v>33</v>
      </c>
      <c r="D540" s="4">
        <v>5.5</v>
      </c>
      <c r="E540">
        <v>3.5</v>
      </c>
      <c r="F540">
        <v>8.5</v>
      </c>
      <c r="G540">
        <v>31</v>
      </c>
      <c r="H540">
        <v>4</v>
      </c>
      <c r="I540">
        <v>4</v>
      </c>
      <c r="J540" t="s">
        <v>734</v>
      </c>
      <c r="K540" s="4">
        <v>12.6815891214284</v>
      </c>
      <c r="L540" s="4">
        <v>31.538756751815601</v>
      </c>
      <c r="M540" t="s">
        <v>734</v>
      </c>
      <c r="N540" s="4">
        <v>18.148387280171601</v>
      </c>
      <c r="O540" s="4">
        <v>1.30015145951095</v>
      </c>
      <c r="P540" s="4">
        <v>0.49332600242013602</v>
      </c>
      <c r="Q540" s="4">
        <v>2.6354813108020498</v>
      </c>
      <c r="R540">
        <v>8.4018052443274108E-3</v>
      </c>
      <c r="S540">
        <v>2.14001893096997E-2</v>
      </c>
      <c r="T540" s="4">
        <v>1.79347746193109</v>
      </c>
      <c r="U540" s="4">
        <v>0.80682545709081799</v>
      </c>
      <c r="V540" t="s">
        <v>5426</v>
      </c>
      <c r="W540">
        <v>0</v>
      </c>
      <c r="X540">
        <v>2</v>
      </c>
      <c r="Y540" t="s">
        <v>6260</v>
      </c>
      <c r="Z540">
        <v>100</v>
      </c>
      <c r="AA540">
        <v>100</v>
      </c>
      <c r="AB540" t="s">
        <v>759</v>
      </c>
      <c r="AC540" t="s">
        <v>374</v>
      </c>
      <c r="AD540" t="s">
        <v>6261</v>
      </c>
      <c r="AE540" t="s">
        <v>762</v>
      </c>
      <c r="AF540" t="s">
        <v>762</v>
      </c>
      <c r="AG540" t="s">
        <v>762</v>
      </c>
      <c r="AH540" t="s">
        <v>762</v>
      </c>
      <c r="AI540" t="s">
        <v>762</v>
      </c>
      <c r="AJ540" t="s">
        <v>45</v>
      </c>
      <c r="AK540" t="s">
        <v>46</v>
      </c>
      <c r="AL540" t="s">
        <v>47</v>
      </c>
      <c r="AM540" t="s">
        <v>52</v>
      </c>
      <c r="AN540" t="s">
        <v>369</v>
      </c>
      <c r="AO540" t="s">
        <v>374</v>
      </c>
      <c r="AP540" t="s">
        <v>374</v>
      </c>
      <c r="AQ540" t="s">
        <v>6262</v>
      </c>
      <c r="AR540" t="s">
        <v>6263</v>
      </c>
      <c r="AS540" t="s">
        <v>6263</v>
      </c>
    </row>
    <row r="541" spans="1:45" x14ac:dyDescent="0.25">
      <c r="A541" t="s">
        <v>7165</v>
      </c>
      <c r="B541">
        <v>15</v>
      </c>
      <c r="C541">
        <v>46</v>
      </c>
      <c r="D541" s="4">
        <v>5.5976185412488899</v>
      </c>
      <c r="E541">
        <v>9.7467943448089596</v>
      </c>
      <c r="F541">
        <v>16</v>
      </c>
      <c r="G541">
        <v>41.5</v>
      </c>
      <c r="H541">
        <v>4</v>
      </c>
      <c r="I541">
        <v>4</v>
      </c>
      <c r="J541" t="s">
        <v>734</v>
      </c>
      <c r="K541" s="4">
        <v>19.332688646953098</v>
      </c>
      <c r="L541" s="4">
        <v>44.681226401668198</v>
      </c>
      <c r="M541" t="s">
        <v>734</v>
      </c>
      <c r="N541" s="4">
        <v>18.920251633879001</v>
      </c>
      <c r="O541" s="4">
        <v>1.18587040864587</v>
      </c>
      <c r="P541" s="4">
        <v>0.40024092907984998</v>
      </c>
      <c r="Q541" s="4">
        <v>2.9628914048649899</v>
      </c>
      <c r="R541">
        <v>3.04764068113236E-3</v>
      </c>
      <c r="S541">
        <v>8.9769439298243905E-3</v>
      </c>
      <c r="T541" s="4">
        <v>1.5861113377257201</v>
      </c>
      <c r="U541" s="4">
        <v>0.78562947956601503</v>
      </c>
      <c r="V541" t="s">
        <v>5426</v>
      </c>
      <c r="W541">
        <v>0</v>
      </c>
      <c r="X541">
        <v>1</v>
      </c>
      <c r="Y541" t="s">
        <v>7166</v>
      </c>
      <c r="Z541">
        <v>99.697999999999993</v>
      </c>
      <c r="AA541">
        <v>100</v>
      </c>
      <c r="AB541" t="s">
        <v>759</v>
      </c>
      <c r="AC541" t="s">
        <v>6896</v>
      </c>
      <c r="AD541" t="s">
        <v>7167</v>
      </c>
      <c r="AE541" t="s">
        <v>762</v>
      </c>
      <c r="AF541" t="s">
        <v>762</v>
      </c>
      <c r="AG541" t="s">
        <v>762</v>
      </c>
      <c r="AH541" t="s">
        <v>762</v>
      </c>
      <c r="AI541" t="s">
        <v>762</v>
      </c>
      <c r="AJ541" t="s">
        <v>45</v>
      </c>
      <c r="AK541" t="s">
        <v>78</v>
      </c>
      <c r="AL541" t="s">
        <v>5066</v>
      </c>
      <c r="AM541" t="s">
        <v>5064</v>
      </c>
      <c r="AN541" t="s">
        <v>6898</v>
      </c>
      <c r="AO541" t="s">
        <v>6896</v>
      </c>
      <c r="AP541" t="s">
        <v>6896</v>
      </c>
      <c r="AQ541" t="s">
        <v>7168</v>
      </c>
      <c r="AR541" t="s">
        <v>7169</v>
      </c>
      <c r="AS541" t="s">
        <v>7170</v>
      </c>
    </row>
    <row r="542" spans="1:45" x14ac:dyDescent="0.25">
      <c r="A542" t="s">
        <v>7656</v>
      </c>
      <c r="B542">
        <v>12</v>
      </c>
      <c r="C542">
        <v>37</v>
      </c>
      <c r="D542" s="4">
        <v>6.7330032922413903</v>
      </c>
      <c r="E542">
        <v>9.6046863561492692</v>
      </c>
      <c r="F542">
        <v>9</v>
      </c>
      <c r="G542">
        <v>40</v>
      </c>
      <c r="H542">
        <v>4</v>
      </c>
      <c r="I542">
        <v>4</v>
      </c>
      <c r="J542" t="s">
        <v>734</v>
      </c>
      <c r="K542" s="4">
        <v>15.5380231706279</v>
      </c>
      <c r="L542" s="4">
        <v>35.336233345166796</v>
      </c>
      <c r="M542" t="s">
        <v>734</v>
      </c>
      <c r="N542" s="4">
        <v>14.947571205599001</v>
      </c>
      <c r="O542" s="4">
        <v>1.16368595975244</v>
      </c>
      <c r="P542" s="4">
        <v>0.43087287331728702</v>
      </c>
      <c r="Q542" s="4">
        <v>2.7007640346286701</v>
      </c>
      <c r="R542">
        <v>6.9180401108826402E-3</v>
      </c>
      <c r="S542">
        <v>1.8036572268578101E-2</v>
      </c>
      <c r="T542" s="4">
        <v>1.59455883306973</v>
      </c>
      <c r="U542" s="4">
        <v>0.73281308643515497</v>
      </c>
      <c r="V542" t="s">
        <v>5426</v>
      </c>
      <c r="W542">
        <v>0</v>
      </c>
      <c r="X542">
        <v>1</v>
      </c>
      <c r="Y542" t="s">
        <v>7657</v>
      </c>
      <c r="Z542">
        <v>99.393999999999906</v>
      </c>
      <c r="AA542">
        <v>100</v>
      </c>
      <c r="AB542" t="s">
        <v>759</v>
      </c>
      <c r="AC542" t="s">
        <v>6442</v>
      </c>
      <c r="AD542" t="s">
        <v>7658</v>
      </c>
      <c r="AE542" t="s">
        <v>762</v>
      </c>
      <c r="AF542" t="s">
        <v>762</v>
      </c>
      <c r="AG542" t="s">
        <v>762</v>
      </c>
      <c r="AH542" t="s">
        <v>762</v>
      </c>
      <c r="AI542" t="s">
        <v>762</v>
      </c>
      <c r="AJ542" t="s">
        <v>45</v>
      </c>
      <c r="AK542" t="s">
        <v>78</v>
      </c>
      <c r="AL542" t="s">
        <v>4133</v>
      </c>
      <c r="AM542" t="s">
        <v>4134</v>
      </c>
      <c r="AN542" t="s">
        <v>4135</v>
      </c>
      <c r="AO542" t="s">
        <v>6442</v>
      </c>
      <c r="AP542" t="s">
        <v>6442</v>
      </c>
      <c r="AQ542" t="s">
        <v>7659</v>
      </c>
      <c r="AR542" t="s">
        <v>7660</v>
      </c>
      <c r="AS542" t="s">
        <v>7661</v>
      </c>
    </row>
    <row r="543" spans="1:45" x14ac:dyDescent="0.25">
      <c r="A543" t="s">
        <v>6720</v>
      </c>
      <c r="B543">
        <v>29</v>
      </c>
      <c r="C543">
        <v>89</v>
      </c>
      <c r="D543" s="4">
        <v>6.3770421565696598</v>
      </c>
      <c r="E543">
        <v>26.5879045181576</v>
      </c>
      <c r="F543">
        <v>30.5</v>
      </c>
      <c r="G543">
        <v>92.5</v>
      </c>
      <c r="H543">
        <v>4</v>
      </c>
      <c r="I543">
        <v>4</v>
      </c>
      <c r="J543" t="s">
        <v>734</v>
      </c>
      <c r="K543" s="4">
        <v>38.485012179338</v>
      </c>
      <c r="L543" s="4">
        <v>85.985752555788693</v>
      </c>
      <c r="M543" t="s">
        <v>734</v>
      </c>
      <c r="N543" s="4">
        <v>44.964723042058999</v>
      </c>
      <c r="O543" s="4">
        <v>1.15616110835924</v>
      </c>
      <c r="P543" s="4">
        <v>0.36298438485236401</v>
      </c>
      <c r="Q543" s="4">
        <v>3.1851538429937798</v>
      </c>
      <c r="R543">
        <v>1.44677073779133E-3</v>
      </c>
      <c r="S543">
        <v>4.7762223577474897E-3</v>
      </c>
      <c r="T543" s="4">
        <v>1.51914549321161</v>
      </c>
      <c r="U543" s="4">
        <v>0.79317672350687796</v>
      </c>
      <c r="V543" t="s">
        <v>5426</v>
      </c>
      <c r="W543">
        <v>0</v>
      </c>
      <c r="X543">
        <v>2</v>
      </c>
      <c r="Y543" t="s">
        <v>6721</v>
      </c>
      <c r="Z543">
        <v>99.697000000000003</v>
      </c>
      <c r="AA543">
        <v>100</v>
      </c>
      <c r="AB543" t="s">
        <v>759</v>
      </c>
      <c r="AC543" t="s">
        <v>2904</v>
      </c>
      <c r="AD543" t="s">
        <v>6722</v>
      </c>
      <c r="AE543" t="s">
        <v>762</v>
      </c>
      <c r="AF543" t="s">
        <v>762</v>
      </c>
      <c r="AG543" t="s">
        <v>762</v>
      </c>
      <c r="AH543" t="s">
        <v>762</v>
      </c>
      <c r="AI543" t="s">
        <v>762</v>
      </c>
      <c r="AJ543" t="s">
        <v>45</v>
      </c>
      <c r="AK543" t="s">
        <v>78</v>
      </c>
      <c r="AL543" t="s">
        <v>965</v>
      </c>
      <c r="AM543" t="s">
        <v>2091</v>
      </c>
      <c r="AN543" t="s">
        <v>2903</v>
      </c>
      <c r="AO543" t="s">
        <v>2904</v>
      </c>
      <c r="AP543" t="s">
        <v>2904</v>
      </c>
      <c r="AQ543" t="s">
        <v>6723</v>
      </c>
      <c r="AR543" t="s">
        <v>6724</v>
      </c>
      <c r="AS543" t="s">
        <v>6725</v>
      </c>
    </row>
    <row r="544" spans="1:45" x14ac:dyDescent="0.25">
      <c r="A544" t="s">
        <v>7134</v>
      </c>
      <c r="B544">
        <v>13</v>
      </c>
      <c r="C544">
        <v>40</v>
      </c>
      <c r="D544" s="4">
        <v>5.1961524227066302</v>
      </c>
      <c r="E544">
        <v>19.502136635080099</v>
      </c>
      <c r="F544">
        <v>14.5</v>
      </c>
      <c r="G544">
        <v>36.5</v>
      </c>
      <c r="H544">
        <v>4</v>
      </c>
      <c r="I544">
        <v>4</v>
      </c>
      <c r="J544" t="s">
        <v>734</v>
      </c>
      <c r="K544" s="4">
        <v>16.7175205168618</v>
      </c>
      <c r="L544" s="4">
        <v>36.254019656545502</v>
      </c>
      <c r="M544" t="s">
        <v>734</v>
      </c>
      <c r="N544" s="4">
        <v>16.7440871229092</v>
      </c>
      <c r="O544" s="4">
        <v>1.1263657451912601</v>
      </c>
      <c r="P544" s="4">
        <v>0.46915131904726498</v>
      </c>
      <c r="Q544" s="4">
        <v>2.4008581015580202</v>
      </c>
      <c r="R544">
        <v>1.63566778399531E-2</v>
      </c>
      <c r="S544">
        <v>3.7290291541848299E-2</v>
      </c>
      <c r="T544" s="4">
        <v>1.5955170642385199</v>
      </c>
      <c r="U544" s="4">
        <v>0.65721442614399395</v>
      </c>
      <c r="V544" t="s">
        <v>5426</v>
      </c>
      <c r="W544">
        <v>0</v>
      </c>
      <c r="X544">
        <v>1</v>
      </c>
      <c r="Y544" t="s">
        <v>7135</v>
      </c>
      <c r="Z544">
        <v>99.098999999999904</v>
      </c>
      <c r="AA544">
        <v>100</v>
      </c>
      <c r="AB544" t="s">
        <v>759</v>
      </c>
      <c r="AC544" t="s">
        <v>3890</v>
      </c>
      <c r="AD544" t="s">
        <v>7136</v>
      </c>
      <c r="AE544" t="s">
        <v>762</v>
      </c>
      <c r="AF544" t="s">
        <v>762</v>
      </c>
      <c r="AG544" t="s">
        <v>762</v>
      </c>
      <c r="AH544" t="s">
        <v>762</v>
      </c>
      <c r="AI544" t="s">
        <v>762</v>
      </c>
      <c r="AJ544" t="s">
        <v>45</v>
      </c>
      <c r="AK544" t="s">
        <v>46</v>
      </c>
      <c r="AL544" t="s">
        <v>401</v>
      </c>
      <c r="AM544" t="s">
        <v>406</v>
      </c>
      <c r="AN544" t="s">
        <v>410</v>
      </c>
      <c r="AO544" t="s">
        <v>3890</v>
      </c>
      <c r="AP544" t="s">
        <v>3890</v>
      </c>
      <c r="AQ544" t="s">
        <v>7137</v>
      </c>
      <c r="AR544" t="s">
        <v>7138</v>
      </c>
      <c r="AS544" t="s">
        <v>7139</v>
      </c>
    </row>
    <row r="545" spans="1:45" x14ac:dyDescent="0.25">
      <c r="A545" t="s">
        <v>7495</v>
      </c>
      <c r="B545">
        <v>13</v>
      </c>
      <c r="C545">
        <v>37</v>
      </c>
      <c r="D545" s="4">
        <v>7.1355915428692196</v>
      </c>
      <c r="E545">
        <v>14.6600363801277</v>
      </c>
      <c r="F545">
        <v>10.5</v>
      </c>
      <c r="G545">
        <v>30.5</v>
      </c>
      <c r="H545">
        <v>4</v>
      </c>
      <c r="I545">
        <v>4</v>
      </c>
      <c r="J545" t="s">
        <v>734</v>
      </c>
      <c r="K545" s="4">
        <v>16.194263409227801</v>
      </c>
      <c r="L545" s="4">
        <v>33.058658039915599</v>
      </c>
      <c r="M545" t="s">
        <v>734</v>
      </c>
      <c r="N545" s="4">
        <v>15.4481525325196</v>
      </c>
      <c r="O545" s="4">
        <v>1.03890920164186</v>
      </c>
      <c r="P545" s="4">
        <v>0.390261581422994</v>
      </c>
      <c r="Q545" s="4">
        <v>2.6620842304121499</v>
      </c>
      <c r="R545">
        <v>7.7658442689563997E-3</v>
      </c>
      <c r="S545">
        <v>1.996033987026E-2</v>
      </c>
      <c r="T545" s="4">
        <v>1.4291707830648599</v>
      </c>
      <c r="U545" s="4">
        <v>0.64864762021886702</v>
      </c>
      <c r="V545" t="s">
        <v>5426</v>
      </c>
      <c r="W545">
        <v>0</v>
      </c>
      <c r="X545">
        <v>1</v>
      </c>
      <c r="Y545" t="s">
        <v>7496</v>
      </c>
      <c r="Z545">
        <v>99.093999999999994</v>
      </c>
      <c r="AA545">
        <v>100</v>
      </c>
      <c r="AB545" t="s">
        <v>759</v>
      </c>
      <c r="AC545" t="s">
        <v>7497</v>
      </c>
      <c r="AD545" t="s">
        <v>7498</v>
      </c>
      <c r="AE545" t="s">
        <v>762</v>
      </c>
      <c r="AF545" t="s">
        <v>762</v>
      </c>
      <c r="AG545" t="s">
        <v>762</v>
      </c>
      <c r="AH545" t="s">
        <v>762</v>
      </c>
      <c r="AI545" t="s">
        <v>762</v>
      </c>
      <c r="AJ545" t="s">
        <v>45</v>
      </c>
      <c r="AK545" t="s">
        <v>46</v>
      </c>
      <c r="AL545" t="s">
        <v>385</v>
      </c>
      <c r="AM545" t="s">
        <v>386</v>
      </c>
      <c r="AN545" t="s">
        <v>6641</v>
      </c>
      <c r="AO545" t="s">
        <v>7497</v>
      </c>
      <c r="AP545" t="s">
        <v>7497</v>
      </c>
      <c r="AQ545" t="s">
        <v>7499</v>
      </c>
      <c r="AR545" t="s">
        <v>7500</v>
      </c>
      <c r="AS545" t="s">
        <v>7501</v>
      </c>
    </row>
    <row r="546" spans="1:45" x14ac:dyDescent="0.25">
      <c r="A546" t="s">
        <v>5835</v>
      </c>
      <c r="B546">
        <v>75</v>
      </c>
      <c r="C546">
        <v>207</v>
      </c>
      <c r="D546" s="4">
        <v>21.4242852856285</v>
      </c>
      <c r="E546">
        <v>58.437288324037297</v>
      </c>
      <c r="F546">
        <v>70.5</v>
      </c>
      <c r="G546">
        <v>204.5</v>
      </c>
      <c r="H546">
        <v>4</v>
      </c>
      <c r="I546">
        <v>4</v>
      </c>
      <c r="J546" t="s">
        <v>734</v>
      </c>
      <c r="K546" s="4">
        <v>97.996488185882697</v>
      </c>
      <c r="L546" s="4">
        <v>195.512750513513</v>
      </c>
      <c r="M546" t="s">
        <v>734</v>
      </c>
      <c r="N546" s="4">
        <v>148.25301762014001</v>
      </c>
      <c r="O546" s="4">
        <v>0.994941880417472</v>
      </c>
      <c r="P546" s="4">
        <v>0.274790396922311</v>
      </c>
      <c r="Q546" s="4">
        <v>3.62073016947082</v>
      </c>
      <c r="R546">
        <v>2.9377277219069402E-4</v>
      </c>
      <c r="S546">
        <v>1.16319374907904E-3</v>
      </c>
      <c r="T546" s="4">
        <v>1.2697322773397799</v>
      </c>
      <c r="U546" s="4">
        <v>0.720151483495162</v>
      </c>
      <c r="V546" t="s">
        <v>5426</v>
      </c>
      <c r="W546">
        <v>0</v>
      </c>
      <c r="X546">
        <v>2</v>
      </c>
      <c r="Y546" t="s">
        <v>5836</v>
      </c>
      <c r="Z546">
        <v>100</v>
      </c>
      <c r="AA546">
        <v>100</v>
      </c>
      <c r="AB546" t="s">
        <v>759</v>
      </c>
      <c r="AC546" t="s">
        <v>2904</v>
      </c>
      <c r="AD546" t="s">
        <v>5837</v>
      </c>
      <c r="AE546" t="s">
        <v>762</v>
      </c>
      <c r="AF546" t="s">
        <v>762</v>
      </c>
      <c r="AG546" t="s">
        <v>762</v>
      </c>
      <c r="AH546" t="s">
        <v>762</v>
      </c>
      <c r="AI546" t="s">
        <v>762</v>
      </c>
      <c r="AJ546" t="s">
        <v>45</v>
      </c>
      <c r="AK546" t="s">
        <v>78</v>
      </c>
      <c r="AL546" t="s">
        <v>965</v>
      </c>
      <c r="AM546" t="s">
        <v>2091</v>
      </c>
      <c r="AN546" t="s">
        <v>2903</v>
      </c>
      <c r="AO546" t="s">
        <v>2904</v>
      </c>
      <c r="AP546" t="s">
        <v>2904</v>
      </c>
      <c r="AQ546" t="s">
        <v>5838</v>
      </c>
      <c r="AR546" t="s">
        <v>5839</v>
      </c>
      <c r="AS546" t="s">
        <v>5839</v>
      </c>
    </row>
    <row r="547" spans="1:45" x14ac:dyDescent="0.25">
      <c r="A547" t="s">
        <v>6440</v>
      </c>
      <c r="B547">
        <v>82</v>
      </c>
      <c r="C547">
        <v>192</v>
      </c>
      <c r="D547" s="4">
        <v>24.486390778008399</v>
      </c>
      <c r="E547">
        <v>23.599081903045899</v>
      </c>
      <c r="F547">
        <v>74.5</v>
      </c>
      <c r="G547">
        <v>183.5</v>
      </c>
      <c r="H547">
        <v>4</v>
      </c>
      <c r="I547">
        <v>4</v>
      </c>
      <c r="J547" t="s">
        <v>734</v>
      </c>
      <c r="K547" s="4">
        <v>106.031251283073</v>
      </c>
      <c r="L547" s="4">
        <v>184.646942262658</v>
      </c>
      <c r="M547" t="s">
        <v>734</v>
      </c>
      <c r="N547" s="4">
        <v>77.713541278210698</v>
      </c>
      <c r="O547" s="4">
        <v>0.79409954968122798</v>
      </c>
      <c r="P547" s="4">
        <v>0.26929251124436998</v>
      </c>
      <c r="Q547" s="4">
        <v>2.94883636389212</v>
      </c>
      <c r="R547">
        <v>3.1897281828767101E-3</v>
      </c>
      <c r="S547">
        <v>9.3305972852388893E-3</v>
      </c>
      <c r="T547" s="4">
        <v>1.0633920609256</v>
      </c>
      <c r="U547" s="4">
        <v>0.52480703843685705</v>
      </c>
      <c r="V547" t="s">
        <v>5426</v>
      </c>
      <c r="W547">
        <v>0</v>
      </c>
      <c r="X547">
        <v>1</v>
      </c>
      <c r="Y547" t="s">
        <v>6441</v>
      </c>
      <c r="Z547">
        <v>99.695999999999998</v>
      </c>
      <c r="AA547">
        <v>100</v>
      </c>
      <c r="AB547" t="s">
        <v>759</v>
      </c>
      <c r="AC547" t="s">
        <v>6442</v>
      </c>
      <c r="AD547" t="s">
        <v>6443</v>
      </c>
      <c r="AE547" t="s">
        <v>762</v>
      </c>
      <c r="AF547" t="s">
        <v>762</v>
      </c>
      <c r="AG547" t="s">
        <v>762</v>
      </c>
      <c r="AH547" t="s">
        <v>762</v>
      </c>
      <c r="AI547" t="s">
        <v>762</v>
      </c>
      <c r="AJ547" t="s">
        <v>45</v>
      </c>
      <c r="AK547" t="s">
        <v>78</v>
      </c>
      <c r="AL547" t="s">
        <v>4133</v>
      </c>
      <c r="AM547" t="s">
        <v>4134</v>
      </c>
      <c r="AN547" t="s">
        <v>4135</v>
      </c>
      <c r="AO547" t="s">
        <v>6442</v>
      </c>
      <c r="AP547" t="s">
        <v>6442</v>
      </c>
      <c r="AQ547" t="s">
        <v>6444</v>
      </c>
      <c r="AR547" t="s">
        <v>6445</v>
      </c>
      <c r="AS547" t="s">
        <v>6446</v>
      </c>
    </row>
    <row r="548" spans="1:45" x14ac:dyDescent="0.25">
      <c r="A548" t="s">
        <v>5851</v>
      </c>
      <c r="B548">
        <v>166</v>
      </c>
      <c r="C548">
        <v>363</v>
      </c>
      <c r="D548" s="4">
        <v>27.6812210713328</v>
      </c>
      <c r="E548">
        <v>67.652913216406802</v>
      </c>
      <c r="F548">
        <v>163.5</v>
      </c>
      <c r="G548">
        <v>388.5</v>
      </c>
      <c r="H548">
        <v>4</v>
      </c>
      <c r="I548">
        <v>4</v>
      </c>
      <c r="J548" t="s">
        <v>734</v>
      </c>
      <c r="K548" s="4">
        <v>216.882867090383</v>
      </c>
      <c r="L548" s="4">
        <v>354.20204734445201</v>
      </c>
      <c r="M548" t="s">
        <v>734</v>
      </c>
      <c r="N548" s="4">
        <v>156.23185727195801</v>
      </c>
      <c r="O548" s="4">
        <v>0.70481101714203198</v>
      </c>
      <c r="P548" s="4">
        <v>0.27879237136323698</v>
      </c>
      <c r="Q548" s="4">
        <v>2.5280857352575699</v>
      </c>
      <c r="R548">
        <v>1.14686342084711E-2</v>
      </c>
      <c r="S548">
        <v>2.8113084048151899E-2</v>
      </c>
      <c r="T548" s="4">
        <v>0.98360338850526996</v>
      </c>
      <c r="U548" s="4">
        <v>0.426018645778795</v>
      </c>
      <c r="V548" t="s">
        <v>5426</v>
      </c>
      <c r="W548">
        <v>0</v>
      </c>
      <c r="X548">
        <v>3</v>
      </c>
      <c r="Y548" t="s">
        <v>5852</v>
      </c>
      <c r="Z548">
        <v>100</v>
      </c>
      <c r="AA548">
        <v>100</v>
      </c>
      <c r="AB548" t="s">
        <v>759</v>
      </c>
      <c r="AC548" t="s">
        <v>5853</v>
      </c>
      <c r="AD548" t="s">
        <v>5854</v>
      </c>
      <c r="AE548" t="s">
        <v>762</v>
      </c>
      <c r="AF548" t="s">
        <v>762</v>
      </c>
      <c r="AG548" t="s">
        <v>762</v>
      </c>
      <c r="AH548" t="s">
        <v>762</v>
      </c>
      <c r="AI548" t="s">
        <v>762</v>
      </c>
      <c r="AJ548" t="s">
        <v>45</v>
      </c>
      <c r="AK548" t="s">
        <v>78</v>
      </c>
      <c r="AL548" t="s">
        <v>78</v>
      </c>
      <c r="AM548" t="s">
        <v>120</v>
      </c>
      <c r="AN548" t="s">
        <v>121</v>
      </c>
      <c r="AO548" t="s">
        <v>5853</v>
      </c>
      <c r="AP548" t="s">
        <v>5853</v>
      </c>
      <c r="AQ548" t="s">
        <v>5855</v>
      </c>
      <c r="AR548" t="s">
        <v>5856</v>
      </c>
      <c r="AS548" t="s">
        <v>5856</v>
      </c>
    </row>
    <row r="549" spans="1:45" x14ac:dyDescent="0.25">
      <c r="A549" t="s">
        <v>10422</v>
      </c>
      <c r="B549">
        <v>38</v>
      </c>
      <c r="C549">
        <v>6</v>
      </c>
      <c r="D549" s="4">
        <v>66.595169995027902</v>
      </c>
      <c r="E549">
        <v>4.3588989435406704</v>
      </c>
      <c r="F549">
        <v>5.5</v>
      </c>
      <c r="G549">
        <v>3.5</v>
      </c>
      <c r="H549">
        <v>4</v>
      </c>
      <c r="I549">
        <v>4</v>
      </c>
      <c r="J549" t="s">
        <v>733</v>
      </c>
      <c r="K549" s="4">
        <v>56.534136804586403</v>
      </c>
      <c r="L549" s="4">
        <v>4.6878637274258503</v>
      </c>
      <c r="M549" t="s">
        <v>733</v>
      </c>
      <c r="N549" s="4">
        <v>12.495366853238099</v>
      </c>
      <c r="O549" s="4">
        <v>-3.5784642863957101</v>
      </c>
      <c r="P549" s="4">
        <v>1.4208414623960699</v>
      </c>
      <c r="Q549" s="4">
        <v>-2.5185528302088498</v>
      </c>
      <c r="R549">
        <v>1.17838204322602E-2</v>
      </c>
      <c r="S549">
        <v>2.86645660658424E-2</v>
      </c>
      <c r="T549" s="4">
        <v>-2.15762282399964</v>
      </c>
      <c r="U549" s="4">
        <v>-4.99930574879179</v>
      </c>
      <c r="V549" t="s">
        <v>9568</v>
      </c>
      <c r="W549">
        <v>0</v>
      </c>
      <c r="X549">
        <v>1</v>
      </c>
      <c r="Y549" t="s">
        <v>10423</v>
      </c>
      <c r="Z549">
        <v>99.698999999999998</v>
      </c>
      <c r="AA549">
        <v>100</v>
      </c>
      <c r="AB549" t="s">
        <v>759</v>
      </c>
      <c r="AC549" t="s">
        <v>5941</v>
      </c>
      <c r="AD549" t="s">
        <v>10424</v>
      </c>
      <c r="AE549" t="s">
        <v>762</v>
      </c>
      <c r="AF549" t="s">
        <v>762</v>
      </c>
      <c r="AG549" t="s">
        <v>762</v>
      </c>
      <c r="AH549" t="s">
        <v>762</v>
      </c>
      <c r="AI549" t="s">
        <v>762</v>
      </c>
      <c r="AJ549" t="s">
        <v>45</v>
      </c>
      <c r="AK549" t="s">
        <v>207</v>
      </c>
      <c r="AL549" t="s">
        <v>313</v>
      </c>
      <c r="AM549" t="s">
        <v>5940</v>
      </c>
      <c r="AN549" t="s">
        <v>5941</v>
      </c>
      <c r="AO549" t="s">
        <v>5941</v>
      </c>
      <c r="AP549" t="s">
        <v>5941</v>
      </c>
      <c r="AQ549" t="s">
        <v>10425</v>
      </c>
      <c r="AR549" t="s">
        <v>10426</v>
      </c>
      <c r="AS549" t="s">
        <v>10427</v>
      </c>
    </row>
    <row r="550" spans="1:45" x14ac:dyDescent="0.25">
      <c r="A550" t="s">
        <v>10007</v>
      </c>
      <c r="B550">
        <v>16</v>
      </c>
      <c r="C550">
        <v>2</v>
      </c>
      <c r="D550" s="4">
        <v>23.228933107943899</v>
      </c>
      <c r="E550">
        <v>1.7078251276599301</v>
      </c>
      <c r="F550">
        <v>4.5</v>
      </c>
      <c r="G550">
        <v>1.5</v>
      </c>
      <c r="H550">
        <v>4</v>
      </c>
      <c r="I550">
        <v>4</v>
      </c>
      <c r="J550" t="s">
        <v>733</v>
      </c>
      <c r="K550" s="4">
        <v>22.701203170113299</v>
      </c>
      <c r="L550" s="4">
        <v>1.5287442555333799</v>
      </c>
      <c r="M550" t="s">
        <v>733</v>
      </c>
      <c r="N550" s="4">
        <v>6.2345652367379403</v>
      </c>
      <c r="O550" s="4">
        <v>-3.85971757792626</v>
      </c>
      <c r="P550" s="4">
        <v>1.22147994757863</v>
      </c>
      <c r="Q550" s="4">
        <v>-3.1598697838449801</v>
      </c>
      <c r="R550">
        <v>1.57839664800604E-3</v>
      </c>
      <c r="S550">
        <v>5.1242455673452796E-3</v>
      </c>
      <c r="T550" s="4">
        <v>-2.6382376303476298</v>
      </c>
      <c r="U550" s="4">
        <v>-5.0811975255048898</v>
      </c>
      <c r="V550" t="s">
        <v>9568</v>
      </c>
      <c r="W550">
        <v>0</v>
      </c>
      <c r="X550">
        <v>1</v>
      </c>
      <c r="Y550" t="s">
        <v>10008</v>
      </c>
      <c r="Z550">
        <v>100</v>
      </c>
      <c r="AA550">
        <v>100</v>
      </c>
      <c r="AB550" t="s">
        <v>759</v>
      </c>
      <c r="AC550" t="s">
        <v>6654</v>
      </c>
      <c r="AD550" t="s">
        <v>10009</v>
      </c>
      <c r="AE550" t="s">
        <v>762</v>
      </c>
      <c r="AF550" t="s">
        <v>762</v>
      </c>
      <c r="AG550" t="s">
        <v>762</v>
      </c>
      <c r="AH550" t="s">
        <v>762</v>
      </c>
      <c r="AI550" t="s">
        <v>762</v>
      </c>
      <c r="AJ550" t="s">
        <v>45</v>
      </c>
      <c r="AK550" t="s">
        <v>207</v>
      </c>
      <c r="AL550" t="s">
        <v>313</v>
      </c>
      <c r="AM550" t="s">
        <v>314</v>
      </c>
      <c r="AN550" t="s">
        <v>6654</v>
      </c>
      <c r="AO550" t="s">
        <v>6654</v>
      </c>
      <c r="AP550" t="s">
        <v>6654</v>
      </c>
      <c r="AQ550" t="s">
        <v>10010</v>
      </c>
      <c r="AR550" t="s">
        <v>10011</v>
      </c>
      <c r="AS550" t="s">
        <v>10012</v>
      </c>
    </row>
    <row r="551" spans="1:45" x14ac:dyDescent="0.25">
      <c r="A551" t="s">
        <v>9902</v>
      </c>
      <c r="B551">
        <v>17</v>
      </c>
      <c r="C551">
        <v>6</v>
      </c>
      <c r="D551" s="4">
        <v>5.1234753829797999</v>
      </c>
      <c r="E551">
        <v>2.2173557826083501</v>
      </c>
      <c r="F551">
        <v>17.5</v>
      </c>
      <c r="G551">
        <v>5</v>
      </c>
      <c r="H551">
        <v>4</v>
      </c>
      <c r="I551">
        <v>4</v>
      </c>
      <c r="J551" t="s">
        <v>733</v>
      </c>
      <c r="K551" s="4">
        <v>21.1184553934024</v>
      </c>
      <c r="L551" s="4">
        <v>5.2322475736425602</v>
      </c>
      <c r="M551" t="s">
        <v>733</v>
      </c>
      <c r="N551" s="4">
        <v>8.21579815562081</v>
      </c>
      <c r="O551" s="4">
        <v>-2.0614691214694401</v>
      </c>
      <c r="P551" s="4">
        <v>0.62038848460496998</v>
      </c>
      <c r="Q551" s="4">
        <v>-3.32286812638386</v>
      </c>
      <c r="R551">
        <v>8.9097024129485101E-4</v>
      </c>
      <c r="S551">
        <v>3.1282408195739101E-3</v>
      </c>
      <c r="T551" s="4">
        <v>-1.44108063686447</v>
      </c>
      <c r="U551" s="4">
        <v>-2.6818576060744101</v>
      </c>
      <c r="V551" t="s">
        <v>9568</v>
      </c>
      <c r="W551">
        <v>0</v>
      </c>
      <c r="X551">
        <v>1</v>
      </c>
      <c r="Y551" t="s">
        <v>9903</v>
      </c>
      <c r="Z551">
        <v>100</v>
      </c>
      <c r="AA551">
        <v>100</v>
      </c>
      <c r="AB551" t="s">
        <v>759</v>
      </c>
      <c r="AC551" t="s">
        <v>1235</v>
      </c>
      <c r="AD551" t="s">
        <v>9904</v>
      </c>
      <c r="AE551" t="s">
        <v>762</v>
      </c>
      <c r="AF551" t="s">
        <v>762</v>
      </c>
      <c r="AG551" t="s">
        <v>762</v>
      </c>
      <c r="AH551" t="s">
        <v>762</v>
      </c>
      <c r="AI551" t="s">
        <v>762</v>
      </c>
      <c r="AJ551" t="s">
        <v>45</v>
      </c>
      <c r="AK551" t="s">
        <v>207</v>
      </c>
      <c r="AL551" t="s">
        <v>1233</v>
      </c>
      <c r="AM551" t="s">
        <v>1234</v>
      </c>
      <c r="AN551" t="s">
        <v>1235</v>
      </c>
      <c r="AO551" t="s">
        <v>1235</v>
      </c>
      <c r="AP551" t="s">
        <v>1235</v>
      </c>
      <c r="AQ551" t="s">
        <v>9903</v>
      </c>
      <c r="AR551" t="s">
        <v>9905</v>
      </c>
      <c r="AS551" t="s">
        <v>9905</v>
      </c>
    </row>
    <row r="552" spans="1:45" x14ac:dyDescent="0.25">
      <c r="A552" t="s">
        <v>9884</v>
      </c>
      <c r="B552">
        <v>15</v>
      </c>
      <c r="C552">
        <v>5</v>
      </c>
      <c r="D552" s="4">
        <v>5.5</v>
      </c>
      <c r="E552">
        <v>3.9475730941089999</v>
      </c>
      <c r="F552">
        <v>13</v>
      </c>
      <c r="G552">
        <v>3</v>
      </c>
      <c r="H552">
        <v>4</v>
      </c>
      <c r="I552">
        <v>4</v>
      </c>
      <c r="J552" t="s">
        <v>733</v>
      </c>
      <c r="K552" s="4">
        <v>18.806614288638599</v>
      </c>
      <c r="L552" s="4">
        <v>3.5876336445707802</v>
      </c>
      <c r="M552" t="s">
        <v>733</v>
      </c>
      <c r="N552" s="4">
        <v>8.3560672262716107</v>
      </c>
      <c r="O552" s="4">
        <v>-2.31197376597857</v>
      </c>
      <c r="P552" s="4">
        <v>0.58653561276254795</v>
      </c>
      <c r="Q552" s="4">
        <v>-3.9417449097239099</v>
      </c>
      <c r="R552" s="3">
        <v>8.0890981330601096E-5</v>
      </c>
      <c r="S552">
        <v>3.82202369037896E-4</v>
      </c>
      <c r="T552" s="4">
        <v>-1.7254381532160199</v>
      </c>
      <c r="U552" s="4">
        <v>-2.89850937874112</v>
      </c>
      <c r="V552" t="s">
        <v>9568</v>
      </c>
      <c r="W552">
        <v>0</v>
      </c>
      <c r="X552">
        <v>1</v>
      </c>
      <c r="Y552" t="s">
        <v>9885</v>
      </c>
      <c r="Z552">
        <v>100</v>
      </c>
      <c r="AA552">
        <v>100</v>
      </c>
      <c r="AB552" t="s">
        <v>759</v>
      </c>
      <c r="AC552" t="s">
        <v>242</v>
      </c>
      <c r="AD552" t="s">
        <v>9886</v>
      </c>
      <c r="AE552" t="s">
        <v>762</v>
      </c>
      <c r="AF552" t="s">
        <v>762</v>
      </c>
      <c r="AG552" t="s">
        <v>762</v>
      </c>
      <c r="AH552" t="s">
        <v>762</v>
      </c>
      <c r="AI552" t="s">
        <v>762</v>
      </c>
      <c r="AJ552" t="s">
        <v>45</v>
      </c>
      <c r="AK552" t="s">
        <v>207</v>
      </c>
      <c r="AL552" t="s">
        <v>208</v>
      </c>
      <c r="AM552" t="s">
        <v>209</v>
      </c>
      <c r="AN552" t="s">
        <v>242</v>
      </c>
      <c r="AO552" t="s">
        <v>242</v>
      </c>
      <c r="AP552" t="s">
        <v>242</v>
      </c>
      <c r="AQ552" t="s">
        <v>9887</v>
      </c>
      <c r="AR552" t="s">
        <v>9888</v>
      </c>
      <c r="AS552" t="s">
        <v>9889</v>
      </c>
    </row>
    <row r="553" spans="1:45" x14ac:dyDescent="0.25">
      <c r="A553" t="s">
        <v>9878</v>
      </c>
      <c r="B553">
        <v>20</v>
      </c>
      <c r="C553">
        <v>4</v>
      </c>
      <c r="D553" s="4">
        <v>9.9791449199484692</v>
      </c>
      <c r="E553">
        <v>2.7537852736430501</v>
      </c>
      <c r="F553">
        <v>19</v>
      </c>
      <c r="G553">
        <v>3.5</v>
      </c>
      <c r="H553">
        <v>4</v>
      </c>
      <c r="I553">
        <v>4</v>
      </c>
      <c r="J553" t="s">
        <v>733</v>
      </c>
      <c r="K553" s="4">
        <v>26.751985050696</v>
      </c>
      <c r="L553" s="4">
        <v>3.0458912919516399</v>
      </c>
      <c r="M553" t="s">
        <v>733</v>
      </c>
      <c r="N553" s="4">
        <v>10.392438354971199</v>
      </c>
      <c r="O553" s="4">
        <v>-3.1435152650375802</v>
      </c>
      <c r="P553" s="4">
        <v>0.84710680658983695</v>
      </c>
      <c r="Q553" s="4">
        <v>-3.7108842008864298</v>
      </c>
      <c r="R553">
        <v>2.06536573265429E-4</v>
      </c>
      <c r="S553">
        <v>8.5091729212434302E-4</v>
      </c>
      <c r="T553" s="4">
        <v>-2.29640845844775</v>
      </c>
      <c r="U553" s="4">
        <v>-3.9906220716274201</v>
      </c>
      <c r="V553" t="s">
        <v>9568</v>
      </c>
      <c r="W553">
        <v>0</v>
      </c>
      <c r="X553">
        <v>1</v>
      </c>
      <c r="Y553" t="s">
        <v>9879</v>
      </c>
      <c r="Z553">
        <v>99.701999999999998</v>
      </c>
      <c r="AA553">
        <v>100</v>
      </c>
      <c r="AB553" t="s">
        <v>759</v>
      </c>
      <c r="AC553" t="s">
        <v>6654</v>
      </c>
      <c r="AD553" t="s">
        <v>9880</v>
      </c>
      <c r="AE553" t="s">
        <v>762</v>
      </c>
      <c r="AF553" t="s">
        <v>762</v>
      </c>
      <c r="AG553" t="s">
        <v>762</v>
      </c>
      <c r="AH553" t="s">
        <v>762</v>
      </c>
      <c r="AI553" t="s">
        <v>762</v>
      </c>
      <c r="AJ553" t="s">
        <v>45</v>
      </c>
      <c r="AK553" t="s">
        <v>207</v>
      </c>
      <c r="AL553" t="s">
        <v>313</v>
      </c>
      <c r="AM553" t="s">
        <v>314</v>
      </c>
      <c r="AN553" t="s">
        <v>6654</v>
      </c>
      <c r="AO553" t="s">
        <v>6654</v>
      </c>
      <c r="AP553" t="s">
        <v>6654</v>
      </c>
      <c r="AQ553" t="s">
        <v>9881</v>
      </c>
      <c r="AR553" t="s">
        <v>9882</v>
      </c>
      <c r="AS553" t="s">
        <v>9883</v>
      </c>
    </row>
    <row r="554" spans="1:45" x14ac:dyDescent="0.25">
      <c r="A554" t="s">
        <v>9718</v>
      </c>
      <c r="B554">
        <v>45</v>
      </c>
      <c r="C554">
        <v>15</v>
      </c>
      <c r="D554" s="4">
        <v>22.081289213570201</v>
      </c>
      <c r="E554">
        <v>9</v>
      </c>
      <c r="F554">
        <v>49.5</v>
      </c>
      <c r="G554">
        <v>15</v>
      </c>
      <c r="H554">
        <v>4</v>
      </c>
      <c r="I554">
        <v>4</v>
      </c>
      <c r="J554" t="s">
        <v>733</v>
      </c>
      <c r="K554" s="4">
        <v>57.064363947211199</v>
      </c>
      <c r="L554" s="4">
        <v>14.259552144052799</v>
      </c>
      <c r="M554" t="s">
        <v>733</v>
      </c>
      <c r="N554" s="4">
        <v>28.007397114481499</v>
      </c>
      <c r="O554" s="4">
        <v>-2.0247379870372701</v>
      </c>
      <c r="P554" s="4">
        <v>0.50137266053280705</v>
      </c>
      <c r="Q554" s="4">
        <v>-4.0383892988612402</v>
      </c>
      <c r="R554" s="3">
        <v>5.3819481515790003E-5</v>
      </c>
      <c r="S554">
        <v>2.6984047734346801E-4</v>
      </c>
      <c r="T554" s="4">
        <v>-1.52336532650447</v>
      </c>
      <c r="U554" s="4">
        <v>-2.5261106475700799</v>
      </c>
      <c r="V554" t="s">
        <v>9568</v>
      </c>
      <c r="W554">
        <v>0</v>
      </c>
      <c r="X554">
        <v>1</v>
      </c>
      <c r="Y554" t="s">
        <v>9719</v>
      </c>
      <c r="Z554">
        <v>100</v>
      </c>
      <c r="AA554">
        <v>100</v>
      </c>
      <c r="AB554" t="s">
        <v>759</v>
      </c>
      <c r="AC554" t="s">
        <v>242</v>
      </c>
      <c r="AD554" t="s">
        <v>9720</v>
      </c>
      <c r="AE554" t="s">
        <v>762</v>
      </c>
      <c r="AF554" t="s">
        <v>762</v>
      </c>
      <c r="AG554" t="s">
        <v>762</v>
      </c>
      <c r="AH554" t="s">
        <v>762</v>
      </c>
      <c r="AI554" t="s">
        <v>762</v>
      </c>
      <c r="AJ554" t="s">
        <v>45</v>
      </c>
      <c r="AK554" t="s">
        <v>207</v>
      </c>
      <c r="AL554" t="s">
        <v>208</v>
      </c>
      <c r="AM554" t="s">
        <v>209</v>
      </c>
      <c r="AN554" t="s">
        <v>242</v>
      </c>
      <c r="AO554" t="s">
        <v>242</v>
      </c>
      <c r="AP554" t="s">
        <v>242</v>
      </c>
      <c r="AQ554" t="s">
        <v>9721</v>
      </c>
      <c r="AR554" t="s">
        <v>9722</v>
      </c>
      <c r="AS554" t="s">
        <v>9722</v>
      </c>
    </row>
    <row r="555" spans="1:45" x14ac:dyDescent="0.25">
      <c r="A555" t="s">
        <v>9646</v>
      </c>
      <c r="B555">
        <v>27</v>
      </c>
      <c r="C555">
        <v>11</v>
      </c>
      <c r="D555" s="4">
        <v>16.152915113584498</v>
      </c>
      <c r="E555">
        <v>3.8622100754188202</v>
      </c>
      <c r="F555">
        <v>22</v>
      </c>
      <c r="G555">
        <v>11</v>
      </c>
      <c r="H555">
        <v>4</v>
      </c>
      <c r="I555">
        <v>4</v>
      </c>
      <c r="J555" t="s">
        <v>733</v>
      </c>
      <c r="K555" s="4">
        <v>35.8155002943612</v>
      </c>
      <c r="L555" s="4">
        <v>9.5928354332733896</v>
      </c>
      <c r="M555" t="s">
        <v>733</v>
      </c>
      <c r="N555" s="4">
        <v>34.785430751970701</v>
      </c>
      <c r="O555" s="4">
        <v>-1.8982506246714601</v>
      </c>
      <c r="P555" s="4">
        <v>0.820261841075138</v>
      </c>
      <c r="Q555" s="4">
        <v>-2.3142008193181001</v>
      </c>
      <c r="R555">
        <v>2.06567090574147E-2</v>
      </c>
      <c r="S555">
        <v>4.5384057410499598E-2</v>
      </c>
      <c r="T555" s="4">
        <v>-1.07798878359632</v>
      </c>
      <c r="U555" s="4">
        <v>-2.7185124657465898</v>
      </c>
      <c r="V555" t="s">
        <v>9568</v>
      </c>
      <c r="W555">
        <v>0</v>
      </c>
      <c r="X555">
        <v>1</v>
      </c>
      <c r="Y555" t="s">
        <v>9647</v>
      </c>
      <c r="Z555">
        <v>100</v>
      </c>
      <c r="AA555">
        <v>100</v>
      </c>
      <c r="AB555" t="s">
        <v>759</v>
      </c>
      <c r="AC555" t="s">
        <v>5941</v>
      </c>
      <c r="AD555" t="s">
        <v>9648</v>
      </c>
      <c r="AE555" t="s">
        <v>762</v>
      </c>
      <c r="AF555" t="s">
        <v>762</v>
      </c>
      <c r="AG555" t="s">
        <v>762</v>
      </c>
      <c r="AH555" t="s">
        <v>762</v>
      </c>
      <c r="AI555" t="s">
        <v>762</v>
      </c>
      <c r="AJ555" t="s">
        <v>45</v>
      </c>
      <c r="AK555" t="s">
        <v>207</v>
      </c>
      <c r="AL555" t="s">
        <v>313</v>
      </c>
      <c r="AM555" t="s">
        <v>5940</v>
      </c>
      <c r="AN555" t="s">
        <v>5941</v>
      </c>
      <c r="AO555" t="s">
        <v>5941</v>
      </c>
      <c r="AP555" t="s">
        <v>5941</v>
      </c>
      <c r="AQ555" t="s">
        <v>9649</v>
      </c>
      <c r="AR555" t="s">
        <v>9650</v>
      </c>
      <c r="AS555" t="s">
        <v>9650</v>
      </c>
    </row>
    <row r="556" spans="1:45" x14ac:dyDescent="0.25">
      <c r="A556" t="s">
        <v>9637</v>
      </c>
      <c r="B556">
        <v>123</v>
      </c>
      <c r="C556">
        <v>27</v>
      </c>
      <c r="D556" s="4">
        <v>52.098464468734598</v>
      </c>
      <c r="E556">
        <v>18.717193521821901</v>
      </c>
      <c r="F556">
        <v>113.5</v>
      </c>
      <c r="G556">
        <v>20</v>
      </c>
      <c r="H556">
        <v>4</v>
      </c>
      <c r="I556">
        <v>4</v>
      </c>
      <c r="J556" t="s">
        <v>733</v>
      </c>
      <c r="K556" s="4">
        <v>158.54081061985499</v>
      </c>
      <c r="L556" s="4">
        <v>22.7723610916896</v>
      </c>
      <c r="M556" t="s">
        <v>733</v>
      </c>
      <c r="N556" s="4">
        <v>61.159551534438201</v>
      </c>
      <c r="O556" s="4">
        <v>-2.77427024053214</v>
      </c>
      <c r="P556" s="4">
        <v>0.388831919314718</v>
      </c>
      <c r="Q556" s="4">
        <v>-7.1348829731405399</v>
      </c>
      <c r="R556" s="3">
        <v>9.6869540666817098E-13</v>
      </c>
      <c r="S556" s="3">
        <v>3.7309450359855902E-11</v>
      </c>
      <c r="T556" s="4">
        <v>-2.3854383212174199</v>
      </c>
      <c r="U556" s="4">
        <v>-3.1631021598468498</v>
      </c>
      <c r="V556" t="s">
        <v>9568</v>
      </c>
      <c r="W556">
        <v>0</v>
      </c>
      <c r="X556">
        <v>1</v>
      </c>
      <c r="Y556" t="s">
        <v>9638</v>
      </c>
      <c r="Z556">
        <v>99.391999999999996</v>
      </c>
      <c r="AA556">
        <v>100</v>
      </c>
      <c r="AB556" t="s">
        <v>759</v>
      </c>
      <c r="AC556" t="s">
        <v>9639</v>
      </c>
      <c r="AD556" t="s">
        <v>9640</v>
      </c>
      <c r="AE556" t="s">
        <v>762</v>
      </c>
      <c r="AF556" t="s">
        <v>762</v>
      </c>
      <c r="AG556" t="s">
        <v>762</v>
      </c>
      <c r="AH556" t="s">
        <v>762</v>
      </c>
      <c r="AI556" t="s">
        <v>762</v>
      </c>
      <c r="AJ556" t="s">
        <v>45</v>
      </c>
      <c r="AK556" t="s">
        <v>78</v>
      </c>
      <c r="AL556" t="s">
        <v>9641</v>
      </c>
      <c r="AM556" t="s">
        <v>9642</v>
      </c>
      <c r="AN556" t="s">
        <v>9639</v>
      </c>
      <c r="AO556" t="s">
        <v>9639</v>
      </c>
      <c r="AP556" t="s">
        <v>9639</v>
      </c>
      <c r="AQ556" t="s">
        <v>9643</v>
      </c>
      <c r="AR556" t="s">
        <v>9644</v>
      </c>
      <c r="AS556" t="s">
        <v>9645</v>
      </c>
    </row>
    <row r="557" spans="1:45" x14ac:dyDescent="0.25">
      <c r="A557" t="s">
        <v>9811</v>
      </c>
      <c r="B557">
        <v>88</v>
      </c>
      <c r="C557">
        <v>27</v>
      </c>
      <c r="D557" s="4">
        <v>48.739956230318199</v>
      </c>
      <c r="E557">
        <v>22.4276614920058</v>
      </c>
      <c r="F557">
        <v>94</v>
      </c>
      <c r="G557">
        <v>21.5</v>
      </c>
      <c r="H557">
        <v>4</v>
      </c>
      <c r="I557">
        <v>4</v>
      </c>
      <c r="J557" t="s">
        <v>733</v>
      </c>
      <c r="K557" s="4">
        <v>113.675188260041</v>
      </c>
      <c r="L557" s="4">
        <v>22.9136536244418</v>
      </c>
      <c r="M557" t="s">
        <v>733</v>
      </c>
      <c r="N557" s="4">
        <v>35.496380387276901</v>
      </c>
      <c r="O557" s="4">
        <v>-2.3027907623950301</v>
      </c>
      <c r="P557" s="4">
        <v>0.63101223082871005</v>
      </c>
      <c r="Q557" s="4">
        <v>-3.6493599488091899</v>
      </c>
      <c r="R557">
        <v>2.6289452010805602E-4</v>
      </c>
      <c r="S557">
        <v>1.05907744867619E-3</v>
      </c>
      <c r="T557" s="4">
        <v>-1.6717785315663201</v>
      </c>
      <c r="U557" s="4">
        <v>-2.9338029932237402</v>
      </c>
      <c r="V557" t="s">
        <v>9568</v>
      </c>
      <c r="W557">
        <v>0</v>
      </c>
      <c r="X557">
        <v>1</v>
      </c>
      <c r="Y557" t="s">
        <v>9812</v>
      </c>
      <c r="Z557">
        <v>99.698999999999998</v>
      </c>
      <c r="AA557">
        <v>100</v>
      </c>
      <c r="AB557" t="s">
        <v>759</v>
      </c>
      <c r="AC557" t="s">
        <v>148</v>
      </c>
      <c r="AD557" t="s">
        <v>9813</v>
      </c>
      <c r="AE557" t="s">
        <v>762</v>
      </c>
      <c r="AF557" t="s">
        <v>762</v>
      </c>
      <c r="AG557" t="s">
        <v>762</v>
      </c>
      <c r="AH557" t="s">
        <v>762</v>
      </c>
      <c r="AI557" t="s">
        <v>762</v>
      </c>
      <c r="AJ557" t="s">
        <v>45</v>
      </c>
      <c r="AK557" t="s">
        <v>78</v>
      </c>
      <c r="AL557" t="s">
        <v>78</v>
      </c>
      <c r="AM557" t="s">
        <v>147</v>
      </c>
      <c r="AN557" t="s">
        <v>148</v>
      </c>
      <c r="AO557" t="s">
        <v>148</v>
      </c>
      <c r="AP557" t="s">
        <v>148</v>
      </c>
      <c r="AQ557" t="s">
        <v>9814</v>
      </c>
      <c r="AR557" t="s">
        <v>9815</v>
      </c>
      <c r="AS557" t="s">
        <v>9816</v>
      </c>
    </row>
    <row r="558" spans="1:45" x14ac:dyDescent="0.25">
      <c r="A558" t="s">
        <v>9743</v>
      </c>
      <c r="B558">
        <v>159</v>
      </c>
      <c r="C558">
        <v>71</v>
      </c>
      <c r="D558" s="4">
        <v>89.653034899364499</v>
      </c>
      <c r="E558">
        <v>22.105806175452301</v>
      </c>
      <c r="F558">
        <v>120</v>
      </c>
      <c r="G558">
        <v>81</v>
      </c>
      <c r="H558">
        <v>4</v>
      </c>
      <c r="I558">
        <v>4</v>
      </c>
      <c r="J558" t="s">
        <v>733</v>
      </c>
      <c r="K558" s="4">
        <v>207.57090409127801</v>
      </c>
      <c r="L558" s="4">
        <v>69.722714141055704</v>
      </c>
      <c r="M558" t="s">
        <v>733</v>
      </c>
      <c r="N558" s="4">
        <v>69.451186313560299</v>
      </c>
      <c r="O558" s="4">
        <v>-1.5778770451649899</v>
      </c>
      <c r="P558" s="4">
        <v>0.53040467299774796</v>
      </c>
      <c r="Q558" s="4">
        <v>-2.97485509742424</v>
      </c>
      <c r="R558">
        <v>2.9312697490053098E-3</v>
      </c>
      <c r="S558">
        <v>8.6860311402903092E-3</v>
      </c>
      <c r="T558" s="4">
        <v>-1.0474723721672401</v>
      </c>
      <c r="U558" s="4">
        <v>-2.10828171816273</v>
      </c>
      <c r="V558" t="s">
        <v>9568</v>
      </c>
      <c r="W558">
        <v>0</v>
      </c>
      <c r="X558">
        <v>2</v>
      </c>
      <c r="Y558" t="s">
        <v>9744</v>
      </c>
      <c r="Z558">
        <v>99.703999999999994</v>
      </c>
      <c r="AA558">
        <v>100</v>
      </c>
      <c r="AB558" t="s">
        <v>759</v>
      </c>
      <c r="AC558" t="s">
        <v>7086</v>
      </c>
      <c r="AD558" t="s">
        <v>9745</v>
      </c>
      <c r="AE558" t="s">
        <v>762</v>
      </c>
      <c r="AF558" t="s">
        <v>762</v>
      </c>
      <c r="AG558" t="s">
        <v>762</v>
      </c>
      <c r="AH558" t="s">
        <v>762</v>
      </c>
      <c r="AI558" t="s">
        <v>762</v>
      </c>
      <c r="AJ558" t="s">
        <v>45</v>
      </c>
      <c r="AK558" t="s">
        <v>353</v>
      </c>
      <c r="AL558" t="s">
        <v>7084</v>
      </c>
      <c r="AM558" t="s">
        <v>7085</v>
      </c>
      <c r="AN558" t="s">
        <v>7086</v>
      </c>
      <c r="AO558" t="s">
        <v>7086</v>
      </c>
      <c r="AP558" t="s">
        <v>7086</v>
      </c>
      <c r="AQ558" t="s">
        <v>9744</v>
      </c>
      <c r="AR558" t="s">
        <v>9746</v>
      </c>
      <c r="AS558" t="s">
        <v>9747</v>
      </c>
    </row>
    <row r="559" spans="1:45" x14ac:dyDescent="0.25">
      <c r="A559" t="s">
        <v>9610</v>
      </c>
      <c r="B559">
        <v>112</v>
      </c>
      <c r="C559">
        <v>22</v>
      </c>
      <c r="D559" s="4">
        <v>43.858674550575898</v>
      </c>
      <c r="E559">
        <v>7.9320026895271996</v>
      </c>
      <c r="F559">
        <v>121</v>
      </c>
      <c r="G559">
        <v>20</v>
      </c>
      <c r="H559">
        <v>4</v>
      </c>
      <c r="I559">
        <v>4</v>
      </c>
      <c r="J559" t="s">
        <v>733</v>
      </c>
      <c r="K559" s="4">
        <v>144.19859410810801</v>
      </c>
      <c r="L559" s="4">
        <v>20.700311238060898</v>
      </c>
      <c r="M559" t="s">
        <v>733</v>
      </c>
      <c r="N559" s="4">
        <v>86.366419047464504</v>
      </c>
      <c r="O559" s="4">
        <v>-2.80331722092791</v>
      </c>
      <c r="P559" s="4">
        <v>0.62446388963682098</v>
      </c>
      <c r="Q559" s="4">
        <v>-4.4891582482988399</v>
      </c>
      <c r="R559" s="3">
        <v>7.1505164352925999E-6</v>
      </c>
      <c r="S559" s="3">
        <v>4.5900537319479299E-5</v>
      </c>
      <c r="T559" s="4">
        <v>-2.1788533312910898</v>
      </c>
      <c r="U559" s="4">
        <v>-3.4277811105647298</v>
      </c>
      <c r="V559" t="s">
        <v>9568</v>
      </c>
      <c r="W559">
        <v>0</v>
      </c>
      <c r="X559">
        <v>4</v>
      </c>
      <c r="Y559" t="s">
        <v>9611</v>
      </c>
      <c r="Z559">
        <v>100</v>
      </c>
      <c r="AA559">
        <v>100</v>
      </c>
      <c r="AB559" t="s">
        <v>759</v>
      </c>
      <c r="AC559" t="s">
        <v>5941</v>
      </c>
      <c r="AD559" t="s">
        <v>9612</v>
      </c>
      <c r="AE559" t="s">
        <v>762</v>
      </c>
      <c r="AF559" t="s">
        <v>762</v>
      </c>
      <c r="AG559" t="s">
        <v>762</v>
      </c>
      <c r="AH559" t="s">
        <v>762</v>
      </c>
      <c r="AI559" t="s">
        <v>762</v>
      </c>
      <c r="AJ559" t="s">
        <v>45</v>
      </c>
      <c r="AK559" t="s">
        <v>207</v>
      </c>
      <c r="AL559" t="s">
        <v>313</v>
      </c>
      <c r="AM559" t="s">
        <v>5940</v>
      </c>
      <c r="AN559" t="s">
        <v>5941</v>
      </c>
      <c r="AO559" t="s">
        <v>5941</v>
      </c>
      <c r="AP559" t="s">
        <v>5941</v>
      </c>
      <c r="AQ559" t="s">
        <v>9613</v>
      </c>
      <c r="AR559" t="s">
        <v>9614</v>
      </c>
      <c r="AS559" t="s">
        <v>9614</v>
      </c>
    </row>
    <row r="560" spans="1:45" x14ac:dyDescent="0.25">
      <c r="A560" t="s">
        <v>9689</v>
      </c>
      <c r="B560">
        <v>64</v>
      </c>
      <c r="C560">
        <v>35</v>
      </c>
      <c r="D560" s="4">
        <v>16.3171688720807</v>
      </c>
      <c r="E560">
        <v>13.564659966250501</v>
      </c>
      <c r="F560">
        <v>62</v>
      </c>
      <c r="G560">
        <v>30</v>
      </c>
      <c r="H560">
        <v>4</v>
      </c>
      <c r="I560">
        <v>4</v>
      </c>
      <c r="J560" t="s">
        <v>733</v>
      </c>
      <c r="K560" s="4">
        <v>83.210860474564797</v>
      </c>
      <c r="L560" s="4">
        <v>32.3429859525111</v>
      </c>
      <c r="M560" t="s">
        <v>733</v>
      </c>
      <c r="N560" s="4">
        <v>44.869477487911297</v>
      </c>
      <c r="O560" s="4">
        <v>-1.36288283307473</v>
      </c>
      <c r="P560" s="4">
        <v>0.42061413542549297</v>
      </c>
      <c r="Q560" s="4">
        <v>-3.24022118680353</v>
      </c>
      <c r="R560">
        <v>1.1943701259542301E-3</v>
      </c>
      <c r="S560">
        <v>4.0266430506308397E-3</v>
      </c>
      <c r="T560" s="4">
        <v>-0.94226869764923704</v>
      </c>
      <c r="U560" s="4">
        <v>-1.78349696850022</v>
      </c>
      <c r="V560" t="s">
        <v>9568</v>
      </c>
      <c r="W560">
        <v>0</v>
      </c>
      <c r="X560">
        <v>4</v>
      </c>
      <c r="Y560" t="s">
        <v>9690</v>
      </c>
      <c r="Z560">
        <v>100</v>
      </c>
      <c r="AA560">
        <v>100</v>
      </c>
      <c r="AB560" t="s">
        <v>759</v>
      </c>
      <c r="AC560" t="s">
        <v>242</v>
      </c>
      <c r="AD560" t="s">
        <v>9691</v>
      </c>
      <c r="AE560" t="s">
        <v>762</v>
      </c>
      <c r="AF560" t="s">
        <v>762</v>
      </c>
      <c r="AG560" t="s">
        <v>762</v>
      </c>
      <c r="AH560" t="s">
        <v>762</v>
      </c>
      <c r="AI560" t="s">
        <v>762</v>
      </c>
      <c r="AJ560" t="s">
        <v>45</v>
      </c>
      <c r="AK560" t="s">
        <v>207</v>
      </c>
      <c r="AL560" t="s">
        <v>208</v>
      </c>
      <c r="AM560" t="s">
        <v>209</v>
      </c>
      <c r="AN560" t="s">
        <v>242</v>
      </c>
      <c r="AO560" t="s">
        <v>242</v>
      </c>
      <c r="AP560" t="s">
        <v>242</v>
      </c>
      <c r="AQ560" t="s">
        <v>9692</v>
      </c>
      <c r="AR560" t="s">
        <v>9693</v>
      </c>
      <c r="AS560" t="s">
        <v>9694</v>
      </c>
    </row>
    <row r="561" spans="1:45" x14ac:dyDescent="0.25">
      <c r="A561" t="s">
        <v>9854</v>
      </c>
      <c r="B561">
        <v>5</v>
      </c>
      <c r="C561">
        <v>2</v>
      </c>
      <c r="D561" s="4">
        <v>4.9665548085837798</v>
      </c>
      <c r="E561">
        <v>0.95742710775633799</v>
      </c>
      <c r="F561">
        <v>4.5</v>
      </c>
      <c r="G561">
        <v>1.5</v>
      </c>
      <c r="H561">
        <v>4</v>
      </c>
      <c r="I561">
        <v>4</v>
      </c>
      <c r="J561" t="s">
        <v>733</v>
      </c>
      <c r="K561" s="4">
        <v>6.6896367923705098</v>
      </c>
      <c r="L561" s="4">
        <v>1.3721568325565401</v>
      </c>
      <c r="M561" t="s">
        <v>733</v>
      </c>
      <c r="N561" s="4">
        <v>12.0436076932757</v>
      </c>
      <c r="O561" s="4">
        <v>-2.4314830798861302</v>
      </c>
      <c r="P561" s="4">
        <v>0.91629696306056296</v>
      </c>
      <c r="Q561" s="4">
        <v>-2.6535972265635701</v>
      </c>
      <c r="R561">
        <v>7.9638823798414103E-3</v>
      </c>
      <c r="S561">
        <v>2.03884731892892E-2</v>
      </c>
      <c r="T561" s="4">
        <v>-1.51518611682557</v>
      </c>
      <c r="U561" s="4">
        <v>-3.34778004294669</v>
      </c>
      <c r="V561" t="s">
        <v>9568</v>
      </c>
      <c r="W561">
        <v>0</v>
      </c>
      <c r="X561">
        <v>1</v>
      </c>
      <c r="Y561" t="s">
        <v>9855</v>
      </c>
      <c r="Z561">
        <v>100</v>
      </c>
      <c r="AA561">
        <v>100</v>
      </c>
      <c r="AB561" t="s">
        <v>759</v>
      </c>
      <c r="AC561" t="s">
        <v>1235</v>
      </c>
      <c r="AD561" t="s">
        <v>9856</v>
      </c>
      <c r="AE561" t="s">
        <v>762</v>
      </c>
      <c r="AF561" t="s">
        <v>762</v>
      </c>
      <c r="AG561" t="s">
        <v>762</v>
      </c>
      <c r="AH561" t="s">
        <v>762</v>
      </c>
      <c r="AI561" t="s">
        <v>762</v>
      </c>
      <c r="AJ561" t="s">
        <v>45</v>
      </c>
      <c r="AK561" t="s">
        <v>207</v>
      </c>
      <c r="AL561" t="s">
        <v>1233</v>
      </c>
      <c r="AM561" t="s">
        <v>1234</v>
      </c>
      <c r="AN561" t="s">
        <v>1235</v>
      </c>
      <c r="AO561" t="s">
        <v>1235</v>
      </c>
      <c r="AP561" t="s">
        <v>1235</v>
      </c>
      <c r="AQ561" t="s">
        <v>9857</v>
      </c>
      <c r="AR561" t="s">
        <v>9858</v>
      </c>
      <c r="AS561" t="s">
        <v>9858</v>
      </c>
    </row>
    <row r="562" spans="1:45" x14ac:dyDescent="0.25">
      <c r="A562" t="s">
        <v>9705</v>
      </c>
      <c r="B562">
        <v>140</v>
      </c>
      <c r="C562">
        <v>44</v>
      </c>
      <c r="D562" s="4">
        <v>118.35117236428199</v>
      </c>
      <c r="E562">
        <v>30.561413579872301</v>
      </c>
      <c r="F562">
        <v>126.5</v>
      </c>
      <c r="G562">
        <v>37.5</v>
      </c>
      <c r="H562">
        <v>4</v>
      </c>
      <c r="I562">
        <v>4</v>
      </c>
      <c r="J562" t="s">
        <v>733</v>
      </c>
      <c r="K562" s="4">
        <v>177.30219568986999</v>
      </c>
      <c r="L562" s="4">
        <v>39.453706084355801</v>
      </c>
      <c r="M562" t="s">
        <v>733</v>
      </c>
      <c r="N562" s="4">
        <v>63.453552399571898</v>
      </c>
      <c r="O562" s="4">
        <v>-2.1673605211970299</v>
      </c>
      <c r="P562" s="4">
        <v>0.63428769458578504</v>
      </c>
      <c r="Q562" s="4">
        <v>-3.4169991625210501</v>
      </c>
      <c r="R562">
        <v>6.3315474385607898E-4</v>
      </c>
      <c r="S562">
        <v>2.3157976386793599E-3</v>
      </c>
      <c r="T562" s="4">
        <v>-1.5330728266112501</v>
      </c>
      <c r="U562" s="4">
        <v>-2.8016482157828202</v>
      </c>
      <c r="V562" t="s">
        <v>9568</v>
      </c>
      <c r="W562">
        <v>0</v>
      </c>
      <c r="X562">
        <v>1</v>
      </c>
      <c r="Y562" t="s">
        <v>9706</v>
      </c>
      <c r="Z562">
        <v>99.093999999999994</v>
      </c>
      <c r="AA562">
        <v>100</v>
      </c>
      <c r="AB562" t="s">
        <v>759</v>
      </c>
      <c r="AC562" t="s">
        <v>242</v>
      </c>
      <c r="AD562" t="s">
        <v>9707</v>
      </c>
      <c r="AE562" t="s">
        <v>762</v>
      </c>
      <c r="AF562" t="s">
        <v>762</v>
      </c>
      <c r="AG562" t="s">
        <v>762</v>
      </c>
      <c r="AH562" t="s">
        <v>762</v>
      </c>
      <c r="AI562" t="s">
        <v>762</v>
      </c>
      <c r="AJ562" t="s">
        <v>45</v>
      </c>
      <c r="AK562" t="s">
        <v>207</v>
      </c>
      <c r="AL562" t="s">
        <v>208</v>
      </c>
      <c r="AM562" t="s">
        <v>209</v>
      </c>
      <c r="AN562" t="s">
        <v>242</v>
      </c>
      <c r="AO562" t="s">
        <v>242</v>
      </c>
      <c r="AP562" t="s">
        <v>242</v>
      </c>
      <c r="AQ562" t="s">
        <v>9708</v>
      </c>
      <c r="AR562" t="s">
        <v>9709</v>
      </c>
      <c r="AS562" t="s">
        <v>9710</v>
      </c>
    </row>
    <row r="563" spans="1:45" x14ac:dyDescent="0.25">
      <c r="A563" t="s">
        <v>9734</v>
      </c>
      <c r="B563">
        <v>163</v>
      </c>
      <c r="C563">
        <v>99</v>
      </c>
      <c r="D563" s="4">
        <v>43.714985988788797</v>
      </c>
      <c r="E563">
        <v>27.531799795872399</v>
      </c>
      <c r="F563">
        <v>151</v>
      </c>
      <c r="G563">
        <v>95</v>
      </c>
      <c r="H563">
        <v>4</v>
      </c>
      <c r="I563">
        <v>4</v>
      </c>
      <c r="J563" t="s">
        <v>733</v>
      </c>
      <c r="K563" s="4">
        <v>214.17042753121601</v>
      </c>
      <c r="L563" s="4">
        <v>95.630396405186303</v>
      </c>
      <c r="M563" t="s">
        <v>733</v>
      </c>
      <c r="N563" s="4">
        <v>80.211165037380795</v>
      </c>
      <c r="O563" s="4">
        <v>-1.1657852628872101</v>
      </c>
      <c r="P563" s="4">
        <v>0.41037115677546898</v>
      </c>
      <c r="Q563" s="4">
        <v>-2.8408070197902702</v>
      </c>
      <c r="R563">
        <v>4.4999534101542197E-3</v>
      </c>
      <c r="S563">
        <v>1.24742438043752E-2</v>
      </c>
      <c r="T563" s="4">
        <v>-0.75541410611173798</v>
      </c>
      <c r="U563" s="4">
        <v>-1.5761564196626801</v>
      </c>
      <c r="V563" t="s">
        <v>9568</v>
      </c>
      <c r="W563">
        <v>0</v>
      </c>
      <c r="X563">
        <v>2</v>
      </c>
      <c r="Y563" t="s">
        <v>9735</v>
      </c>
      <c r="Z563">
        <v>99.7</v>
      </c>
      <c r="AA563">
        <v>100</v>
      </c>
      <c r="AB563" t="s">
        <v>759</v>
      </c>
      <c r="AC563" t="s">
        <v>9736</v>
      </c>
      <c r="AD563" t="s">
        <v>9737</v>
      </c>
      <c r="AE563" t="s">
        <v>762</v>
      </c>
      <c r="AF563" t="s">
        <v>762</v>
      </c>
      <c r="AG563" t="s">
        <v>762</v>
      </c>
      <c r="AH563" t="s">
        <v>762</v>
      </c>
      <c r="AI563" t="s">
        <v>762</v>
      </c>
      <c r="AJ563" t="s">
        <v>45</v>
      </c>
      <c r="AK563" t="s">
        <v>4481</v>
      </c>
      <c r="AL563" t="s">
        <v>9738</v>
      </c>
      <c r="AM563" t="s">
        <v>9739</v>
      </c>
      <c r="AN563" t="s">
        <v>9736</v>
      </c>
      <c r="AO563" t="s">
        <v>9736</v>
      </c>
      <c r="AP563" t="s">
        <v>9736</v>
      </c>
      <c r="AQ563" t="s">
        <v>9740</v>
      </c>
      <c r="AR563" t="s">
        <v>9741</v>
      </c>
      <c r="AS563" t="s">
        <v>9742</v>
      </c>
    </row>
    <row r="564" spans="1:45" x14ac:dyDescent="0.25">
      <c r="A564" t="s">
        <v>9759</v>
      </c>
      <c r="B564">
        <v>16</v>
      </c>
      <c r="C564">
        <v>5</v>
      </c>
      <c r="D564" s="4">
        <v>2.62995563967658</v>
      </c>
      <c r="E564">
        <v>2.5</v>
      </c>
      <c r="F564">
        <v>16.5</v>
      </c>
      <c r="G564">
        <v>4.5</v>
      </c>
      <c r="H564">
        <v>4</v>
      </c>
      <c r="I564">
        <v>4</v>
      </c>
      <c r="J564" t="s">
        <v>733</v>
      </c>
      <c r="K564" s="4">
        <v>20.9387753605955</v>
      </c>
      <c r="L564" s="4">
        <v>4.2093933197553799</v>
      </c>
      <c r="M564" t="s">
        <v>733</v>
      </c>
      <c r="N564" s="4">
        <v>21.1715987722189</v>
      </c>
      <c r="O564" s="4">
        <v>-2.35874389740547</v>
      </c>
      <c r="P564" s="4">
        <v>0.57965227936472596</v>
      </c>
      <c r="Q564" s="4">
        <v>-4.0692394067535602</v>
      </c>
      <c r="R564" s="3">
        <v>4.7166862039395597E-5</v>
      </c>
      <c r="S564">
        <v>2.3884096275725799E-4</v>
      </c>
      <c r="T564" s="4">
        <v>-1.7790916180407399</v>
      </c>
      <c r="U564" s="4">
        <v>-2.93839617677019</v>
      </c>
      <c r="V564" t="s">
        <v>9568</v>
      </c>
      <c r="W564">
        <v>0</v>
      </c>
      <c r="X564">
        <v>1</v>
      </c>
      <c r="Y564" t="s">
        <v>9760</v>
      </c>
      <c r="Z564">
        <v>99.7</v>
      </c>
      <c r="AA564">
        <v>100</v>
      </c>
      <c r="AB564" t="s">
        <v>759</v>
      </c>
      <c r="AC564" t="s">
        <v>292</v>
      </c>
      <c r="AD564" t="s">
        <v>9761</v>
      </c>
      <c r="AE564" t="s">
        <v>762</v>
      </c>
      <c r="AF564" t="s">
        <v>762</v>
      </c>
      <c r="AG564" t="s">
        <v>762</v>
      </c>
      <c r="AH564" t="s">
        <v>762</v>
      </c>
      <c r="AI564" t="s">
        <v>762</v>
      </c>
      <c r="AJ564" t="s">
        <v>45</v>
      </c>
      <c r="AK564" t="s">
        <v>207</v>
      </c>
      <c r="AL564" t="s">
        <v>208</v>
      </c>
      <c r="AM564" t="s">
        <v>209</v>
      </c>
      <c r="AN564" t="s">
        <v>292</v>
      </c>
      <c r="AO564" t="s">
        <v>292</v>
      </c>
      <c r="AP564" t="s">
        <v>292</v>
      </c>
      <c r="AQ564" t="s">
        <v>9762</v>
      </c>
      <c r="AR564" t="s">
        <v>9763</v>
      </c>
      <c r="AS564" t="s">
        <v>9764</v>
      </c>
    </row>
    <row r="565" spans="1:45" x14ac:dyDescent="0.25">
      <c r="A565" t="s">
        <v>9578</v>
      </c>
      <c r="B565">
        <v>274</v>
      </c>
      <c r="C565">
        <v>114</v>
      </c>
      <c r="D565" s="4">
        <v>274.84829148701903</v>
      </c>
      <c r="E565">
        <v>50.911688245431399</v>
      </c>
      <c r="F565">
        <v>176.5</v>
      </c>
      <c r="G565">
        <v>108</v>
      </c>
      <c r="H565">
        <v>4</v>
      </c>
      <c r="I565">
        <v>4</v>
      </c>
      <c r="J565" t="s">
        <v>733</v>
      </c>
      <c r="K565" s="4">
        <v>355.13164853430101</v>
      </c>
      <c r="L565" s="4">
        <v>107.97842406245201</v>
      </c>
      <c r="M565" t="s">
        <v>733</v>
      </c>
      <c r="N565" s="4">
        <v>348.60449926344597</v>
      </c>
      <c r="O565" s="4">
        <v>-1.71811179798583</v>
      </c>
      <c r="P565" s="4">
        <v>0.70905529239755205</v>
      </c>
      <c r="Q565" s="4">
        <v>-2.42309988573151</v>
      </c>
      <c r="R565">
        <v>1.5388694785295099E-2</v>
      </c>
      <c r="S565">
        <v>3.5465151536011E-2</v>
      </c>
      <c r="T565" s="4">
        <v>-1.0090565055882801</v>
      </c>
      <c r="U565" s="4">
        <v>-2.4271670903833802</v>
      </c>
      <c r="V565" t="s">
        <v>9568</v>
      </c>
      <c r="W565">
        <v>0</v>
      </c>
      <c r="X565">
        <v>3</v>
      </c>
      <c r="Y565" t="s">
        <v>9579</v>
      </c>
      <c r="Z565">
        <v>100</v>
      </c>
      <c r="AA565">
        <v>100</v>
      </c>
      <c r="AB565" t="s">
        <v>759</v>
      </c>
      <c r="AC565" t="s">
        <v>1235</v>
      </c>
      <c r="AD565" t="s">
        <v>9580</v>
      </c>
      <c r="AE565" t="s">
        <v>762</v>
      </c>
      <c r="AF565" t="s">
        <v>762</v>
      </c>
      <c r="AG565" t="s">
        <v>762</v>
      </c>
      <c r="AH565" t="s">
        <v>762</v>
      </c>
      <c r="AI565" t="s">
        <v>762</v>
      </c>
      <c r="AJ565" t="s">
        <v>45</v>
      </c>
      <c r="AK565" t="s">
        <v>207</v>
      </c>
      <c r="AL565" t="s">
        <v>1233</v>
      </c>
      <c r="AM565" t="s">
        <v>1234</v>
      </c>
      <c r="AN565" t="s">
        <v>1235</v>
      </c>
      <c r="AO565" t="s">
        <v>1235</v>
      </c>
      <c r="AP565" t="s">
        <v>1235</v>
      </c>
      <c r="AQ565" t="s">
        <v>9581</v>
      </c>
      <c r="AR565" t="s">
        <v>9582</v>
      </c>
      <c r="AS565" t="s">
        <v>9582</v>
      </c>
    </row>
    <row r="566" spans="1:45" x14ac:dyDescent="0.25">
      <c r="A566" t="s">
        <v>9662</v>
      </c>
      <c r="B566">
        <v>85</v>
      </c>
      <c r="C566">
        <v>58</v>
      </c>
      <c r="D566" s="4">
        <v>18.991226044325501</v>
      </c>
      <c r="E566">
        <v>25.966324345197599</v>
      </c>
      <c r="F566">
        <v>81</v>
      </c>
      <c r="G566">
        <v>53</v>
      </c>
      <c r="H566">
        <v>4</v>
      </c>
      <c r="I566">
        <v>4</v>
      </c>
      <c r="J566" t="s">
        <v>733</v>
      </c>
      <c r="K566" s="4">
        <v>114.97420812496399</v>
      </c>
      <c r="L566" s="4">
        <v>52.840813202512003</v>
      </c>
      <c r="M566" t="s">
        <v>733</v>
      </c>
      <c r="N566" s="4">
        <v>77.707976542900795</v>
      </c>
      <c r="O566" s="4">
        <v>-1.1171882224957099</v>
      </c>
      <c r="P566" s="4">
        <v>0.43302048161288098</v>
      </c>
      <c r="Q566" s="4">
        <v>-2.5799893306074102</v>
      </c>
      <c r="R566">
        <v>9.8803367733904593E-3</v>
      </c>
      <c r="S566">
        <v>2.4744646382225201E-2</v>
      </c>
      <c r="T566" s="4">
        <v>-0.68416774088283405</v>
      </c>
      <c r="U566" s="4">
        <v>-1.5502087041085999</v>
      </c>
      <c r="V566" t="s">
        <v>9568</v>
      </c>
      <c r="W566">
        <v>0</v>
      </c>
      <c r="X566">
        <v>5</v>
      </c>
      <c r="Y566" t="s">
        <v>9663</v>
      </c>
      <c r="Z566">
        <v>100</v>
      </c>
      <c r="AA566">
        <v>100</v>
      </c>
      <c r="AB566" t="s">
        <v>759</v>
      </c>
      <c r="AC566" t="s">
        <v>242</v>
      </c>
      <c r="AD566" t="s">
        <v>9664</v>
      </c>
      <c r="AE566" t="s">
        <v>762</v>
      </c>
      <c r="AF566" t="s">
        <v>762</v>
      </c>
      <c r="AG566" t="s">
        <v>762</v>
      </c>
      <c r="AH566" t="s">
        <v>762</v>
      </c>
      <c r="AI566" t="s">
        <v>762</v>
      </c>
      <c r="AJ566" t="s">
        <v>45</v>
      </c>
      <c r="AK566" t="s">
        <v>207</v>
      </c>
      <c r="AL566" t="s">
        <v>208</v>
      </c>
      <c r="AM566" t="s">
        <v>209</v>
      </c>
      <c r="AN566" t="s">
        <v>242</v>
      </c>
      <c r="AO566" t="s">
        <v>242</v>
      </c>
      <c r="AP566" t="s">
        <v>242</v>
      </c>
      <c r="AQ566" t="s">
        <v>9665</v>
      </c>
      <c r="AR566" t="s">
        <v>9666</v>
      </c>
      <c r="AS566" t="s">
        <v>9666</v>
      </c>
    </row>
    <row r="567" spans="1:45" x14ac:dyDescent="0.25">
      <c r="A567" t="s">
        <v>9583</v>
      </c>
      <c r="B567">
        <v>1526</v>
      </c>
      <c r="C567">
        <v>326</v>
      </c>
      <c r="D567" s="4">
        <v>462.46945845104199</v>
      </c>
      <c r="E567">
        <v>151.62755906057001</v>
      </c>
      <c r="F567">
        <v>1628.5</v>
      </c>
      <c r="G567">
        <v>277.5</v>
      </c>
      <c r="H567">
        <v>4</v>
      </c>
      <c r="I567">
        <v>4</v>
      </c>
      <c r="J567" t="s">
        <v>733</v>
      </c>
      <c r="K567" s="4">
        <v>1988.30678026857</v>
      </c>
      <c r="L567" s="4">
        <v>295.518787273589</v>
      </c>
      <c r="M567" t="s">
        <v>733</v>
      </c>
      <c r="N567" s="4">
        <v>742.92940338728499</v>
      </c>
      <c r="O567" s="4">
        <v>-2.7495235585778701</v>
      </c>
      <c r="P567" s="4">
        <v>0.34389678375111798</v>
      </c>
      <c r="Q567" s="4">
        <v>-7.9951999800257596</v>
      </c>
      <c r="R567" s="3">
        <v>1.29363720501566E-15</v>
      </c>
      <c r="S567" s="3">
        <v>9.9649265913630601E-14</v>
      </c>
      <c r="T567" s="4">
        <v>-2.4056267748267501</v>
      </c>
      <c r="U567" s="4">
        <v>-3.0934203423289799</v>
      </c>
      <c r="V567" t="s">
        <v>9568</v>
      </c>
      <c r="W567">
        <v>0</v>
      </c>
      <c r="X567">
        <v>4</v>
      </c>
      <c r="Y567" t="s">
        <v>9584</v>
      </c>
      <c r="Z567">
        <v>100</v>
      </c>
      <c r="AA567">
        <v>100</v>
      </c>
      <c r="AB567" t="s">
        <v>759</v>
      </c>
      <c r="AC567" t="s">
        <v>9585</v>
      </c>
      <c r="AD567" t="s">
        <v>9586</v>
      </c>
      <c r="AE567" t="s">
        <v>762</v>
      </c>
      <c r="AF567" t="s">
        <v>762</v>
      </c>
      <c r="AG567" t="s">
        <v>762</v>
      </c>
      <c r="AH567" t="s">
        <v>762</v>
      </c>
      <c r="AI567" t="s">
        <v>762</v>
      </c>
      <c r="AJ567" t="s">
        <v>45</v>
      </c>
      <c r="AK567" t="s">
        <v>78</v>
      </c>
      <c r="AL567" t="s">
        <v>4133</v>
      </c>
      <c r="AM567" t="s">
        <v>4134</v>
      </c>
      <c r="AN567" t="s">
        <v>9585</v>
      </c>
      <c r="AO567" t="s">
        <v>9585</v>
      </c>
      <c r="AP567" t="s">
        <v>9585</v>
      </c>
      <c r="AQ567" t="s">
        <v>9587</v>
      </c>
      <c r="AR567" t="s">
        <v>9588</v>
      </c>
      <c r="AS567" t="s">
        <v>9588</v>
      </c>
    </row>
    <row r="568" spans="1:45" x14ac:dyDescent="0.25">
      <c r="A568" t="s">
        <v>9594</v>
      </c>
      <c r="B568">
        <v>2012</v>
      </c>
      <c r="C568">
        <v>889</v>
      </c>
      <c r="D568" s="4">
        <v>685.84254752822096</v>
      </c>
      <c r="E568">
        <v>378.02943007125799</v>
      </c>
      <c r="F568">
        <v>2013</v>
      </c>
      <c r="G568">
        <v>737.5</v>
      </c>
      <c r="H568">
        <v>4</v>
      </c>
      <c r="I568">
        <v>4</v>
      </c>
      <c r="J568" t="s">
        <v>733</v>
      </c>
      <c r="K568" s="4">
        <v>2624.5833728914299</v>
      </c>
      <c r="L568" s="4">
        <v>812.75866220042099</v>
      </c>
      <c r="M568" t="s">
        <v>733</v>
      </c>
      <c r="N568" s="4">
        <v>865.43776943783996</v>
      </c>
      <c r="O568" s="4">
        <v>-1.6911343286473</v>
      </c>
      <c r="P568" s="4">
        <v>0.47923575893560399</v>
      </c>
      <c r="Q568" s="4">
        <v>-3.5288149874361499</v>
      </c>
      <c r="R568">
        <v>4.1742485028512601E-4</v>
      </c>
      <c r="S568">
        <v>1.5932341883255099E-3</v>
      </c>
      <c r="T568" s="4">
        <v>-1.21189856971169</v>
      </c>
      <c r="U568" s="4">
        <v>-2.1703700875829002</v>
      </c>
      <c r="V568" t="s">
        <v>9568</v>
      </c>
      <c r="W568">
        <v>0</v>
      </c>
      <c r="X568">
        <v>8</v>
      </c>
      <c r="Y568" t="s">
        <v>9595</v>
      </c>
      <c r="Z568">
        <v>100</v>
      </c>
      <c r="AA568">
        <v>100</v>
      </c>
      <c r="AB568" t="s">
        <v>759</v>
      </c>
      <c r="AC568" t="s">
        <v>9596</v>
      </c>
      <c r="AD568" t="s">
        <v>9597</v>
      </c>
      <c r="AE568" t="s">
        <v>762</v>
      </c>
      <c r="AF568" t="s">
        <v>762</v>
      </c>
      <c r="AG568" t="s">
        <v>762</v>
      </c>
      <c r="AH568" t="s">
        <v>762</v>
      </c>
      <c r="AI568" t="s">
        <v>762</v>
      </c>
      <c r="AJ568" t="s">
        <v>45</v>
      </c>
      <c r="AK568" t="s">
        <v>46</v>
      </c>
      <c r="AL568" t="s">
        <v>60</v>
      </c>
      <c r="AM568" t="s">
        <v>423</v>
      </c>
      <c r="AN568" t="s">
        <v>9596</v>
      </c>
      <c r="AO568" t="s">
        <v>9596</v>
      </c>
      <c r="AP568" t="s">
        <v>9596</v>
      </c>
      <c r="AQ568" t="s">
        <v>9598</v>
      </c>
      <c r="AR568" t="s">
        <v>9599</v>
      </c>
      <c r="AS568" t="s">
        <v>9599</v>
      </c>
    </row>
    <row r="569" spans="1:45" x14ac:dyDescent="0.25">
      <c r="A569" t="s">
        <v>9615</v>
      </c>
      <c r="B569">
        <v>95</v>
      </c>
      <c r="C569">
        <v>74</v>
      </c>
      <c r="D569" s="4">
        <v>32.715949219506598</v>
      </c>
      <c r="E569">
        <v>19.7209702263014</v>
      </c>
      <c r="F569">
        <v>99</v>
      </c>
      <c r="G569">
        <v>71.5</v>
      </c>
      <c r="H569">
        <v>4</v>
      </c>
      <c r="I569">
        <v>4</v>
      </c>
      <c r="J569" t="s">
        <v>733</v>
      </c>
      <c r="K569" s="4">
        <v>125.337224565814</v>
      </c>
      <c r="L569" s="4">
        <v>70.757933307178007</v>
      </c>
      <c r="M569" t="s">
        <v>733</v>
      </c>
      <c r="N569" s="4">
        <v>236.681554920276</v>
      </c>
      <c r="O569" s="4">
        <v>-0.82974558472219795</v>
      </c>
      <c r="P569" s="4">
        <v>0.33627618621909799</v>
      </c>
      <c r="Q569" s="4">
        <v>-2.46745270324192</v>
      </c>
      <c r="R569">
        <v>1.3607819699805601E-2</v>
      </c>
      <c r="S569">
        <v>3.2088198216053597E-2</v>
      </c>
      <c r="T569" s="4">
        <v>-0.49346939850310001</v>
      </c>
      <c r="U569" s="4">
        <v>-1.1660217709413001</v>
      </c>
      <c r="V569" t="s">
        <v>9568</v>
      </c>
      <c r="W569">
        <v>0</v>
      </c>
      <c r="X569">
        <v>2</v>
      </c>
      <c r="Y569" t="s">
        <v>9616</v>
      </c>
      <c r="Z569">
        <v>100</v>
      </c>
      <c r="AA569">
        <v>100</v>
      </c>
      <c r="AB569" t="s">
        <v>759</v>
      </c>
      <c r="AC569" t="s">
        <v>210</v>
      </c>
      <c r="AD569" t="s">
        <v>9617</v>
      </c>
      <c r="AE569" t="s">
        <v>762</v>
      </c>
      <c r="AF569" t="s">
        <v>762</v>
      </c>
      <c r="AG569" t="s">
        <v>762</v>
      </c>
      <c r="AH569" t="s">
        <v>762</v>
      </c>
      <c r="AI569" t="s">
        <v>762</v>
      </c>
      <c r="AJ569" t="s">
        <v>45</v>
      </c>
      <c r="AK569" t="s">
        <v>207</v>
      </c>
      <c r="AL569" t="s">
        <v>208</v>
      </c>
      <c r="AM569" t="s">
        <v>209</v>
      </c>
      <c r="AN569" t="s">
        <v>210</v>
      </c>
      <c r="AO569" t="s">
        <v>210</v>
      </c>
      <c r="AP569" t="s">
        <v>210</v>
      </c>
      <c r="AQ569" t="s">
        <v>9618</v>
      </c>
      <c r="AR569" t="s">
        <v>9619</v>
      </c>
      <c r="AS569" t="s">
        <v>9619</v>
      </c>
    </row>
    <row r="570" spans="1:45" x14ac:dyDescent="0.25">
      <c r="A570" t="s">
        <v>10682</v>
      </c>
      <c r="B570">
        <v>0</v>
      </c>
      <c r="C570">
        <v>89</v>
      </c>
      <c r="D570" s="4">
        <v>0</v>
      </c>
      <c r="E570">
        <v>26.870057685088799</v>
      </c>
      <c r="F570">
        <v>0</v>
      </c>
      <c r="G570">
        <v>100.5</v>
      </c>
      <c r="H570">
        <v>4</v>
      </c>
      <c r="I570">
        <v>4</v>
      </c>
      <c r="J570" t="s">
        <v>734</v>
      </c>
      <c r="K570" s="4">
        <v>0</v>
      </c>
      <c r="L570" s="4">
        <v>83.832756722319999</v>
      </c>
      <c r="M570" t="s">
        <v>734</v>
      </c>
      <c r="N570" s="4">
        <v>39.921059991625398</v>
      </c>
      <c r="O570" s="4">
        <v>8.42841730730661</v>
      </c>
      <c r="P570" s="4">
        <v>1.0622475455482501</v>
      </c>
      <c r="Q570" s="4">
        <v>7.9345133275469699</v>
      </c>
      <c r="R570" s="3">
        <v>2.1132232910696002E-15</v>
      </c>
      <c r="S570" s="3">
        <v>1.57994517820556E-13</v>
      </c>
      <c r="T570" s="4">
        <v>9.4906648528548594</v>
      </c>
      <c r="U570" s="4">
        <v>7.3661697617583703</v>
      </c>
      <c r="V570" t="s">
        <v>9568</v>
      </c>
      <c r="W570">
        <v>0</v>
      </c>
      <c r="X570">
        <v>1</v>
      </c>
      <c r="Y570" t="s">
        <v>10683</v>
      </c>
      <c r="Z570">
        <v>100</v>
      </c>
      <c r="AA570">
        <v>100</v>
      </c>
      <c r="AB570" t="s">
        <v>759</v>
      </c>
      <c r="AC570" t="s">
        <v>397</v>
      </c>
      <c r="AD570" t="s">
        <v>10684</v>
      </c>
      <c r="AE570" t="s">
        <v>762</v>
      </c>
      <c r="AF570" t="s">
        <v>762</v>
      </c>
      <c r="AG570" t="s">
        <v>762</v>
      </c>
      <c r="AH570" t="s">
        <v>762</v>
      </c>
      <c r="AI570" t="s">
        <v>762</v>
      </c>
      <c r="AJ570" t="s">
        <v>45</v>
      </c>
      <c r="AK570" t="s">
        <v>46</v>
      </c>
      <c r="AL570" t="s">
        <v>385</v>
      </c>
      <c r="AM570" t="s">
        <v>396</v>
      </c>
      <c r="AN570" t="s">
        <v>397</v>
      </c>
      <c r="AO570" t="s">
        <v>397</v>
      </c>
      <c r="AP570" t="s">
        <v>397</v>
      </c>
      <c r="AQ570" t="s">
        <v>10685</v>
      </c>
      <c r="AR570" t="s">
        <v>10686</v>
      </c>
      <c r="AS570" t="s">
        <v>10686</v>
      </c>
    </row>
    <row r="571" spans="1:45" x14ac:dyDescent="0.25">
      <c r="A571" t="s">
        <v>10504</v>
      </c>
      <c r="B571">
        <v>0</v>
      </c>
      <c r="C571">
        <v>76</v>
      </c>
      <c r="D571" s="4">
        <v>0</v>
      </c>
      <c r="E571">
        <v>19.493588689617901</v>
      </c>
      <c r="F571">
        <v>0</v>
      </c>
      <c r="G571">
        <v>74</v>
      </c>
      <c r="H571">
        <v>4</v>
      </c>
      <c r="I571">
        <v>4</v>
      </c>
      <c r="J571" t="s">
        <v>734</v>
      </c>
      <c r="K571" s="4">
        <v>0</v>
      </c>
      <c r="L571" s="4">
        <v>72.852446223144796</v>
      </c>
      <c r="M571" t="s">
        <v>734</v>
      </c>
      <c r="N571" s="4">
        <v>28.8218183645902</v>
      </c>
      <c r="O571" s="4">
        <v>8.2215874515266698</v>
      </c>
      <c r="P571" s="4">
        <v>1.06337378778112</v>
      </c>
      <c r="Q571" s="4">
        <v>7.7316062761732898</v>
      </c>
      <c r="R571" s="3">
        <v>1.06197964636291E-14</v>
      </c>
      <c r="S571" s="3">
        <v>6.7488806526363098E-13</v>
      </c>
      <c r="T571" s="4">
        <v>9.2849612393077905</v>
      </c>
      <c r="U571" s="4">
        <v>7.15821366374555</v>
      </c>
      <c r="V571" t="s">
        <v>9568</v>
      </c>
      <c r="W571">
        <v>0</v>
      </c>
      <c r="X571">
        <v>1</v>
      </c>
      <c r="Y571" t="s">
        <v>10505</v>
      </c>
      <c r="Z571">
        <v>100</v>
      </c>
      <c r="AA571">
        <v>100</v>
      </c>
      <c r="AB571" t="s">
        <v>759</v>
      </c>
      <c r="AC571" t="s">
        <v>6641</v>
      </c>
      <c r="AD571" t="s">
        <v>10506</v>
      </c>
      <c r="AE571" t="s">
        <v>762</v>
      </c>
      <c r="AF571" t="s">
        <v>762</v>
      </c>
      <c r="AG571" t="s">
        <v>762</v>
      </c>
      <c r="AH571" t="s">
        <v>762</v>
      </c>
      <c r="AI571" t="s">
        <v>762</v>
      </c>
      <c r="AJ571" t="s">
        <v>45</v>
      </c>
      <c r="AK571" t="s">
        <v>46</v>
      </c>
      <c r="AL571" t="s">
        <v>385</v>
      </c>
      <c r="AM571" t="s">
        <v>386</v>
      </c>
      <c r="AN571" t="s">
        <v>6641</v>
      </c>
      <c r="AO571" t="s">
        <v>6641</v>
      </c>
      <c r="AP571" t="s">
        <v>6641</v>
      </c>
      <c r="AQ571" t="s">
        <v>10507</v>
      </c>
      <c r="AR571" t="s">
        <v>10508</v>
      </c>
      <c r="AS571" t="s">
        <v>10508</v>
      </c>
    </row>
    <row r="572" spans="1:45" x14ac:dyDescent="0.25">
      <c r="A572" t="s">
        <v>10514</v>
      </c>
      <c r="B572">
        <v>0</v>
      </c>
      <c r="C572">
        <v>67</v>
      </c>
      <c r="D572" s="4">
        <v>0</v>
      </c>
      <c r="E572">
        <v>25.0931597585212</v>
      </c>
      <c r="F572">
        <v>0</v>
      </c>
      <c r="G572">
        <v>64.5</v>
      </c>
      <c r="H572">
        <v>4</v>
      </c>
      <c r="I572">
        <v>4</v>
      </c>
      <c r="J572" t="s">
        <v>734</v>
      </c>
      <c r="K572" s="4">
        <v>0</v>
      </c>
      <c r="L572" s="4">
        <v>63.455644063380397</v>
      </c>
      <c r="M572" t="s">
        <v>734</v>
      </c>
      <c r="N572" s="4">
        <v>16.659403272155199</v>
      </c>
      <c r="O572" s="4">
        <v>8.0256269684479609</v>
      </c>
      <c r="P572" s="4">
        <v>1.1004678802499099</v>
      </c>
      <c r="Q572" s="4">
        <v>7.2929225036767003</v>
      </c>
      <c r="R572" s="3">
        <v>3.0330257328226298E-13</v>
      </c>
      <c r="S572" s="3">
        <v>1.28499190213919E-11</v>
      </c>
      <c r="T572" s="4">
        <v>9.1260948486978695</v>
      </c>
      <c r="U572" s="4">
        <v>6.9251590881980496</v>
      </c>
      <c r="V572" t="s">
        <v>9568</v>
      </c>
      <c r="W572">
        <v>0</v>
      </c>
      <c r="X572">
        <v>1</v>
      </c>
      <c r="Y572" t="s">
        <v>10515</v>
      </c>
      <c r="Z572">
        <v>100</v>
      </c>
      <c r="AA572">
        <v>100</v>
      </c>
      <c r="AB572" t="s">
        <v>759</v>
      </c>
      <c r="AC572" t="s">
        <v>10342</v>
      </c>
      <c r="AD572" t="s">
        <v>10516</v>
      </c>
      <c r="AE572" t="s">
        <v>762</v>
      </c>
      <c r="AF572" t="s">
        <v>762</v>
      </c>
      <c r="AG572" t="s">
        <v>762</v>
      </c>
      <c r="AH572" t="s">
        <v>762</v>
      </c>
      <c r="AI572" t="s">
        <v>762</v>
      </c>
      <c r="AJ572" t="s">
        <v>45</v>
      </c>
      <c r="AK572" t="s">
        <v>46</v>
      </c>
      <c r="AL572" t="s">
        <v>401</v>
      </c>
      <c r="AM572" t="s">
        <v>10344</v>
      </c>
      <c r="AN572" t="s">
        <v>10342</v>
      </c>
      <c r="AO572" t="s">
        <v>10342</v>
      </c>
      <c r="AP572" t="s">
        <v>10342</v>
      </c>
      <c r="AQ572" t="s">
        <v>10517</v>
      </c>
      <c r="AR572" t="s">
        <v>10518</v>
      </c>
      <c r="AS572" t="s">
        <v>10518</v>
      </c>
    </row>
    <row r="573" spans="1:45" x14ac:dyDescent="0.25">
      <c r="A573" t="s">
        <v>10687</v>
      </c>
      <c r="B573">
        <v>0</v>
      </c>
      <c r="C573">
        <v>73</v>
      </c>
      <c r="D573" s="4">
        <v>0</v>
      </c>
      <c r="E573">
        <v>81.364918730371798</v>
      </c>
      <c r="F573">
        <v>0</v>
      </c>
      <c r="G573">
        <v>44</v>
      </c>
      <c r="H573">
        <v>4</v>
      </c>
      <c r="I573">
        <v>4</v>
      </c>
      <c r="J573" t="s">
        <v>734</v>
      </c>
      <c r="K573" s="4">
        <v>0</v>
      </c>
      <c r="L573" s="4">
        <v>57.091672820665401</v>
      </c>
      <c r="M573" t="s">
        <v>734</v>
      </c>
      <c r="N573" s="4">
        <v>30.036388255833199</v>
      </c>
      <c r="O573" s="4">
        <v>7.8814567886296603</v>
      </c>
      <c r="P573" s="4">
        <v>1.26557874146265</v>
      </c>
      <c r="Q573" s="4">
        <v>6.2275514991038197</v>
      </c>
      <c r="R573" s="3">
        <v>4.7378102982172999E-10</v>
      </c>
      <c r="S573" s="3">
        <v>9.6348110224547004E-9</v>
      </c>
      <c r="T573" s="4">
        <v>9.1470355300923103</v>
      </c>
      <c r="U573" s="4">
        <v>6.6158780471669996</v>
      </c>
      <c r="V573" t="s">
        <v>9568</v>
      </c>
      <c r="W573">
        <v>0</v>
      </c>
      <c r="X573">
        <v>1</v>
      </c>
      <c r="Y573" t="s">
        <v>10688</v>
      </c>
      <c r="Z573">
        <v>100</v>
      </c>
      <c r="AA573">
        <v>100</v>
      </c>
      <c r="AB573" t="s">
        <v>759</v>
      </c>
      <c r="AC573" t="s">
        <v>424</v>
      </c>
      <c r="AD573" t="s">
        <v>10689</v>
      </c>
      <c r="AE573" t="s">
        <v>762</v>
      </c>
      <c r="AF573" t="s">
        <v>762</v>
      </c>
      <c r="AG573" t="s">
        <v>762</v>
      </c>
      <c r="AH573" t="s">
        <v>762</v>
      </c>
      <c r="AI573" t="s">
        <v>762</v>
      </c>
      <c r="AJ573" t="s">
        <v>45</v>
      </c>
      <c r="AK573" t="s">
        <v>46</v>
      </c>
      <c r="AL573" t="s">
        <v>60</v>
      </c>
      <c r="AM573" t="s">
        <v>423</v>
      </c>
      <c r="AN573" t="s">
        <v>424</v>
      </c>
      <c r="AO573" t="s">
        <v>424</v>
      </c>
      <c r="AP573" t="s">
        <v>424</v>
      </c>
      <c r="AQ573" t="s">
        <v>10690</v>
      </c>
      <c r="AR573" t="s">
        <v>10691</v>
      </c>
      <c r="AS573" t="s">
        <v>10691</v>
      </c>
    </row>
    <row r="574" spans="1:45" x14ac:dyDescent="0.25">
      <c r="A574" t="s">
        <v>10457</v>
      </c>
      <c r="B574">
        <v>1</v>
      </c>
      <c r="C574">
        <v>123</v>
      </c>
      <c r="D574" s="4">
        <v>1.5</v>
      </c>
      <c r="E574">
        <v>61.9784908926745</v>
      </c>
      <c r="F574">
        <v>0</v>
      </c>
      <c r="G574">
        <v>117</v>
      </c>
      <c r="H574">
        <v>4</v>
      </c>
      <c r="I574">
        <v>4</v>
      </c>
      <c r="J574" t="s">
        <v>734</v>
      </c>
      <c r="K574" s="4">
        <v>1.15677694370885</v>
      </c>
      <c r="L574" s="4">
        <v>116.056262849768</v>
      </c>
      <c r="M574" t="s">
        <v>734</v>
      </c>
      <c r="N574" s="4">
        <v>64.953388830864796</v>
      </c>
      <c r="O574" s="4">
        <v>6.8507308236778597</v>
      </c>
      <c r="P574" s="4">
        <v>0.92983436515858797</v>
      </c>
      <c r="Q574" s="4">
        <v>7.3676894298367204</v>
      </c>
      <c r="R574" s="3">
        <v>1.7361064965896599E-13</v>
      </c>
      <c r="S574" s="3">
        <v>7.8806834184480694E-12</v>
      </c>
      <c r="T574" s="4">
        <v>7.7805651888364498</v>
      </c>
      <c r="U574" s="4">
        <v>5.9208964585192696</v>
      </c>
      <c r="V574" t="s">
        <v>9568</v>
      </c>
      <c r="W574">
        <v>0</v>
      </c>
      <c r="X574">
        <v>1</v>
      </c>
      <c r="Y574" t="s">
        <v>10458</v>
      </c>
      <c r="Z574">
        <v>100</v>
      </c>
      <c r="AA574">
        <v>100</v>
      </c>
      <c r="AB574" t="s">
        <v>759</v>
      </c>
      <c r="AC574" t="s">
        <v>8370</v>
      </c>
      <c r="AD574" t="s">
        <v>10459</v>
      </c>
      <c r="AE574" t="s">
        <v>762</v>
      </c>
      <c r="AF574" t="s">
        <v>762</v>
      </c>
      <c r="AG574" t="s">
        <v>762</v>
      </c>
      <c r="AH574" t="s">
        <v>762</v>
      </c>
      <c r="AI574" t="s">
        <v>762</v>
      </c>
      <c r="AJ574" t="s">
        <v>45</v>
      </c>
      <c r="AK574" t="s">
        <v>46</v>
      </c>
      <c r="AL574" t="s">
        <v>47</v>
      </c>
      <c r="AM574" t="s">
        <v>48</v>
      </c>
      <c r="AN574" t="s">
        <v>8370</v>
      </c>
      <c r="AO574" t="s">
        <v>8370</v>
      </c>
      <c r="AP574" t="s">
        <v>8370</v>
      </c>
      <c r="AQ574" t="s">
        <v>10460</v>
      </c>
      <c r="AR574" t="s">
        <v>10461</v>
      </c>
      <c r="AS574" t="s">
        <v>10461</v>
      </c>
    </row>
    <row r="575" spans="1:45" x14ac:dyDescent="0.25">
      <c r="A575" t="s">
        <v>10205</v>
      </c>
      <c r="B575">
        <v>0</v>
      </c>
      <c r="C575">
        <v>30</v>
      </c>
      <c r="D575" s="4">
        <v>0</v>
      </c>
      <c r="E575">
        <v>15.478479684172299</v>
      </c>
      <c r="F575">
        <v>0</v>
      </c>
      <c r="G575">
        <v>32.5</v>
      </c>
      <c r="H575">
        <v>4</v>
      </c>
      <c r="I575">
        <v>4</v>
      </c>
      <c r="J575" t="s">
        <v>734</v>
      </c>
      <c r="K575" s="4">
        <v>0</v>
      </c>
      <c r="L575" s="4">
        <v>26.6602236363434</v>
      </c>
      <c r="M575" t="s">
        <v>734</v>
      </c>
      <c r="N575" s="4">
        <v>17.567868438894401</v>
      </c>
      <c r="O575" s="4">
        <v>6.7846512787385702</v>
      </c>
      <c r="P575" s="4">
        <v>1.13899585780148</v>
      </c>
      <c r="Q575" s="4">
        <v>5.9566953051387399</v>
      </c>
      <c r="R575" s="3">
        <v>2.5738947424534699E-9</v>
      </c>
      <c r="S575" s="3">
        <v>4.0892752720729497E-8</v>
      </c>
      <c r="T575" s="4">
        <v>7.9236471365400503</v>
      </c>
      <c r="U575" s="4">
        <v>5.6456554209370804</v>
      </c>
      <c r="V575" t="s">
        <v>9568</v>
      </c>
      <c r="W575">
        <v>0</v>
      </c>
      <c r="X575">
        <v>2</v>
      </c>
      <c r="Y575" t="s">
        <v>10206</v>
      </c>
      <c r="Z575">
        <v>99.096000000000004</v>
      </c>
      <c r="AA575">
        <v>100</v>
      </c>
      <c r="AB575" t="s">
        <v>759</v>
      </c>
      <c r="AC575" t="s">
        <v>7268</v>
      </c>
      <c r="AD575" t="s">
        <v>10207</v>
      </c>
      <c r="AE575" t="s">
        <v>762</v>
      </c>
      <c r="AF575" t="s">
        <v>762</v>
      </c>
      <c r="AG575" t="s">
        <v>762</v>
      </c>
      <c r="AH575" t="s">
        <v>762</v>
      </c>
      <c r="AI575" t="s">
        <v>762</v>
      </c>
      <c r="AJ575" t="s">
        <v>45</v>
      </c>
      <c r="AK575" t="s">
        <v>191</v>
      </c>
      <c r="AL575" t="s">
        <v>7266</v>
      </c>
      <c r="AM575" t="s">
        <v>7267</v>
      </c>
      <c r="AN575" t="s">
        <v>7268</v>
      </c>
      <c r="AO575" t="s">
        <v>7268</v>
      </c>
      <c r="AP575" t="s">
        <v>7268</v>
      </c>
      <c r="AQ575" t="s">
        <v>10208</v>
      </c>
      <c r="AR575" t="s">
        <v>10209</v>
      </c>
      <c r="AS575" t="s">
        <v>10210</v>
      </c>
    </row>
    <row r="576" spans="1:45" x14ac:dyDescent="0.25">
      <c r="A576" t="s">
        <v>10722</v>
      </c>
      <c r="B576">
        <v>1</v>
      </c>
      <c r="C576">
        <v>44</v>
      </c>
      <c r="D576" s="4">
        <v>0.5</v>
      </c>
      <c r="E576">
        <v>7.4105780251385696</v>
      </c>
      <c r="F576">
        <v>0</v>
      </c>
      <c r="G576">
        <v>45.5</v>
      </c>
      <c r="H576">
        <v>4</v>
      </c>
      <c r="I576">
        <v>4</v>
      </c>
      <c r="J576" t="s">
        <v>734</v>
      </c>
      <c r="K576" s="4">
        <v>0.32856973527997302</v>
      </c>
      <c r="L576" s="4">
        <v>42.366732327460703</v>
      </c>
      <c r="M576" t="s">
        <v>734</v>
      </c>
      <c r="N576" s="4">
        <v>20.218504898975901</v>
      </c>
      <c r="O576" s="4">
        <v>6.7109661208473899</v>
      </c>
      <c r="P576" s="4">
        <v>1.06347481994796</v>
      </c>
      <c r="Q576" s="4">
        <v>6.3104137446110897</v>
      </c>
      <c r="R576" s="3">
        <v>2.7829047996192301E-10</v>
      </c>
      <c r="S576" s="3">
        <v>6.0984000005448998E-9</v>
      </c>
      <c r="T576" s="4">
        <v>7.7744409407953396</v>
      </c>
      <c r="U576" s="4">
        <v>5.6474913008994303</v>
      </c>
      <c r="V576" t="s">
        <v>9568</v>
      </c>
      <c r="W576">
        <v>0</v>
      </c>
      <c r="X576">
        <v>2</v>
      </c>
      <c r="Y576" t="s">
        <v>10723</v>
      </c>
      <c r="Z576">
        <v>99.698999999999998</v>
      </c>
      <c r="AA576">
        <v>100</v>
      </c>
      <c r="AB576" t="s">
        <v>759</v>
      </c>
      <c r="AC576" t="s">
        <v>10342</v>
      </c>
      <c r="AD576" t="s">
        <v>10724</v>
      </c>
      <c r="AE576" t="s">
        <v>762</v>
      </c>
      <c r="AF576" t="s">
        <v>762</v>
      </c>
      <c r="AG576" t="s">
        <v>762</v>
      </c>
      <c r="AH576" t="s">
        <v>762</v>
      </c>
      <c r="AI576" t="s">
        <v>762</v>
      </c>
      <c r="AJ576" t="s">
        <v>45</v>
      </c>
      <c r="AK576" t="s">
        <v>46</v>
      </c>
      <c r="AL576" t="s">
        <v>401</v>
      </c>
      <c r="AM576" t="s">
        <v>10344</v>
      </c>
      <c r="AN576" t="s">
        <v>10342</v>
      </c>
      <c r="AO576" t="s">
        <v>10342</v>
      </c>
      <c r="AP576" t="s">
        <v>10342</v>
      </c>
      <c r="AQ576" t="s">
        <v>10725</v>
      </c>
      <c r="AR576" t="s">
        <v>10726</v>
      </c>
      <c r="AS576" t="s">
        <v>10727</v>
      </c>
    </row>
    <row r="577" spans="1:45" x14ac:dyDescent="0.25">
      <c r="A577" t="s">
        <v>10818</v>
      </c>
      <c r="B577">
        <v>1</v>
      </c>
      <c r="C577">
        <v>34</v>
      </c>
      <c r="D577" s="4">
        <v>0.5</v>
      </c>
      <c r="E577">
        <v>13.735598518691001</v>
      </c>
      <c r="F577">
        <v>0</v>
      </c>
      <c r="G577">
        <v>33.5</v>
      </c>
      <c r="H577">
        <v>4</v>
      </c>
      <c r="I577">
        <v>4</v>
      </c>
      <c r="J577" t="s">
        <v>734</v>
      </c>
      <c r="K577" s="4">
        <v>0.38559231456961701</v>
      </c>
      <c r="L577" s="4">
        <v>34.739988049361102</v>
      </c>
      <c r="M577" t="s">
        <v>734</v>
      </c>
      <c r="N577" s="4">
        <v>7.7283381021773501</v>
      </c>
      <c r="O577" s="4">
        <v>6.4300977460000901</v>
      </c>
      <c r="P577" s="4">
        <v>1.2560977264647299</v>
      </c>
      <c r="Q577" s="4">
        <v>5.1191062689823701</v>
      </c>
      <c r="R577" s="3">
        <v>3.0698695334576201E-7</v>
      </c>
      <c r="S577" s="3">
        <v>2.7190273010624602E-6</v>
      </c>
      <c r="T577" s="4">
        <v>7.6861954724648198</v>
      </c>
      <c r="U577" s="4">
        <v>5.1740000195353604</v>
      </c>
      <c r="V577" t="s">
        <v>9568</v>
      </c>
      <c r="W577">
        <v>0</v>
      </c>
      <c r="X577">
        <v>1</v>
      </c>
      <c r="Y577" t="s">
        <v>10819</v>
      </c>
      <c r="Z577">
        <v>99.082999999999998</v>
      </c>
      <c r="AA577">
        <v>100</v>
      </c>
      <c r="AB577" t="s">
        <v>759</v>
      </c>
      <c r="AC577" t="s">
        <v>343</v>
      </c>
      <c r="AD577" t="s">
        <v>10820</v>
      </c>
      <c r="AE577" t="s">
        <v>762</v>
      </c>
      <c r="AF577" t="s">
        <v>762</v>
      </c>
      <c r="AG577" t="s">
        <v>762</v>
      </c>
      <c r="AH577" t="s">
        <v>762</v>
      </c>
      <c r="AI577" t="s">
        <v>762</v>
      </c>
      <c r="AJ577" t="s">
        <v>45</v>
      </c>
      <c r="AK577" t="s">
        <v>340</v>
      </c>
      <c r="AL577" t="s">
        <v>341</v>
      </c>
      <c r="AM577" t="s">
        <v>342</v>
      </c>
      <c r="AN577" t="s">
        <v>343</v>
      </c>
      <c r="AO577" t="s">
        <v>343</v>
      </c>
      <c r="AP577" t="s">
        <v>343</v>
      </c>
      <c r="AQ577" t="s">
        <v>10821</v>
      </c>
      <c r="AR577" t="s">
        <v>10822</v>
      </c>
      <c r="AS577" t="s">
        <v>10823</v>
      </c>
    </row>
    <row r="578" spans="1:45" x14ac:dyDescent="0.25">
      <c r="A578" t="s">
        <v>10770</v>
      </c>
      <c r="B578">
        <v>0</v>
      </c>
      <c r="C578">
        <v>22</v>
      </c>
      <c r="D578" s="4">
        <v>0</v>
      </c>
      <c r="E578">
        <v>10.5</v>
      </c>
      <c r="F578">
        <v>0</v>
      </c>
      <c r="G578">
        <v>24.5</v>
      </c>
      <c r="H578">
        <v>4</v>
      </c>
      <c r="I578">
        <v>4</v>
      </c>
      <c r="J578" t="s">
        <v>734</v>
      </c>
      <c r="K578" s="4">
        <v>0</v>
      </c>
      <c r="L578" s="4">
        <v>20.573297864371899</v>
      </c>
      <c r="M578" t="s">
        <v>734</v>
      </c>
      <c r="N578" s="4">
        <v>9.1174857057537206</v>
      </c>
      <c r="O578" s="4">
        <v>6.3965072175130002</v>
      </c>
      <c r="P578" s="4">
        <v>1.2242470072021701</v>
      </c>
      <c r="Q578" s="4">
        <v>5.2248501976175898</v>
      </c>
      <c r="R578" s="3">
        <v>1.74296159681504E-7</v>
      </c>
      <c r="S578" s="3">
        <v>1.684641969241E-6</v>
      </c>
      <c r="T578" s="4">
        <v>7.6207542247151698</v>
      </c>
      <c r="U578" s="4">
        <v>5.1722602103108297</v>
      </c>
      <c r="V578" t="s">
        <v>9568</v>
      </c>
      <c r="W578">
        <v>0</v>
      </c>
      <c r="X578">
        <v>1</v>
      </c>
      <c r="Y578" t="s">
        <v>10771</v>
      </c>
      <c r="Z578">
        <v>99.400999999999996</v>
      </c>
      <c r="AA578">
        <v>100</v>
      </c>
      <c r="AB578" t="s">
        <v>759</v>
      </c>
      <c r="AC578" t="s">
        <v>10366</v>
      </c>
      <c r="AD578" t="s">
        <v>10772</v>
      </c>
      <c r="AE578" t="s">
        <v>762</v>
      </c>
      <c r="AF578" t="s">
        <v>762</v>
      </c>
      <c r="AG578" t="s">
        <v>762</v>
      </c>
      <c r="AH578" t="s">
        <v>762</v>
      </c>
      <c r="AI578" t="s">
        <v>762</v>
      </c>
      <c r="AJ578" t="s">
        <v>45</v>
      </c>
      <c r="AK578" t="s">
        <v>3255</v>
      </c>
      <c r="AL578" t="s">
        <v>3256</v>
      </c>
      <c r="AM578" t="s">
        <v>10368</v>
      </c>
      <c r="AN578" t="s">
        <v>10366</v>
      </c>
      <c r="AO578" t="s">
        <v>10366</v>
      </c>
      <c r="AP578" t="s">
        <v>10366</v>
      </c>
      <c r="AQ578" t="s">
        <v>10773</v>
      </c>
      <c r="AR578" t="s">
        <v>10774</v>
      </c>
      <c r="AS578" t="s">
        <v>10775</v>
      </c>
    </row>
    <row r="579" spans="1:45" x14ac:dyDescent="0.25">
      <c r="A579" t="s">
        <v>10869</v>
      </c>
      <c r="B579">
        <v>0</v>
      </c>
      <c r="C579">
        <v>20</v>
      </c>
      <c r="D579" s="4">
        <v>0</v>
      </c>
      <c r="E579">
        <v>5.2519837521962396</v>
      </c>
      <c r="F579">
        <v>0</v>
      </c>
      <c r="G579">
        <v>22</v>
      </c>
      <c r="H579">
        <v>4</v>
      </c>
      <c r="I579">
        <v>4</v>
      </c>
      <c r="J579" t="s">
        <v>734</v>
      </c>
      <c r="K579" s="4">
        <v>0</v>
      </c>
      <c r="L579" s="4">
        <v>18.8218080227158</v>
      </c>
      <c r="M579" t="s">
        <v>734</v>
      </c>
      <c r="N579" s="4">
        <v>5.4781253639615803</v>
      </c>
      <c r="O579" s="4">
        <v>6.2712455751947198</v>
      </c>
      <c r="P579" s="4">
        <v>1.1865365124021801</v>
      </c>
      <c r="Q579" s="4">
        <v>5.2853372059309001</v>
      </c>
      <c r="R579" s="3">
        <v>1.2547341249305101E-7</v>
      </c>
      <c r="S579" s="3">
        <v>1.2656881530053E-6</v>
      </c>
      <c r="T579" s="4">
        <v>7.4577820875969003</v>
      </c>
      <c r="U579" s="4">
        <v>5.0847090627925402</v>
      </c>
      <c r="V579" t="s">
        <v>9568</v>
      </c>
      <c r="W579">
        <v>0</v>
      </c>
      <c r="X579">
        <v>1</v>
      </c>
      <c r="Y579" t="s">
        <v>10870</v>
      </c>
      <c r="Z579">
        <v>99.098999999999904</v>
      </c>
      <c r="AA579">
        <v>100</v>
      </c>
      <c r="AB579" t="s">
        <v>759</v>
      </c>
      <c r="AC579" t="s">
        <v>10871</v>
      </c>
      <c r="AD579" t="s">
        <v>10872</v>
      </c>
      <c r="AE579" t="s">
        <v>762</v>
      </c>
      <c r="AF579" t="s">
        <v>762</v>
      </c>
      <c r="AG579" t="s">
        <v>762</v>
      </c>
      <c r="AH579" t="s">
        <v>762</v>
      </c>
      <c r="AI579" t="s">
        <v>762</v>
      </c>
      <c r="AJ579" t="s">
        <v>45</v>
      </c>
      <c r="AK579" t="s">
        <v>46</v>
      </c>
      <c r="AL579" t="s">
        <v>47</v>
      </c>
      <c r="AM579" t="s">
        <v>3880</v>
      </c>
      <c r="AN579" t="s">
        <v>10871</v>
      </c>
      <c r="AO579" t="s">
        <v>10871</v>
      </c>
      <c r="AP579" t="s">
        <v>10871</v>
      </c>
      <c r="AQ579" t="s">
        <v>10873</v>
      </c>
      <c r="AR579" t="s">
        <v>10874</v>
      </c>
      <c r="AS579" t="s">
        <v>10875</v>
      </c>
    </row>
    <row r="580" spans="1:45" x14ac:dyDescent="0.25">
      <c r="A580" t="s">
        <v>10734</v>
      </c>
      <c r="B580">
        <v>0</v>
      </c>
      <c r="C580">
        <v>20</v>
      </c>
      <c r="D580" s="4">
        <v>0</v>
      </c>
      <c r="E580">
        <v>7.9320026895271996</v>
      </c>
      <c r="F580">
        <v>0</v>
      </c>
      <c r="G580">
        <v>18</v>
      </c>
      <c r="H580">
        <v>4</v>
      </c>
      <c r="I580">
        <v>4</v>
      </c>
      <c r="J580" t="s">
        <v>734</v>
      </c>
      <c r="K580" s="4">
        <v>0</v>
      </c>
      <c r="L580" s="4">
        <v>18.064997734965299</v>
      </c>
      <c r="M580" t="s">
        <v>734</v>
      </c>
      <c r="N580" s="4">
        <v>17.517491451120001</v>
      </c>
      <c r="O580" s="4">
        <v>6.2206081239052802</v>
      </c>
      <c r="P580" s="4">
        <v>1.11304605083323</v>
      </c>
      <c r="Q580" s="4">
        <v>5.5888146939189802</v>
      </c>
      <c r="R580" s="3">
        <v>2.2862475904790601E-8</v>
      </c>
      <c r="S580" s="3">
        <v>2.78068965310898E-7</v>
      </c>
      <c r="T580" s="4">
        <v>7.33365417473851</v>
      </c>
      <c r="U580" s="4">
        <v>5.1075620730720397</v>
      </c>
      <c r="V580" t="s">
        <v>9568</v>
      </c>
      <c r="W580">
        <v>0</v>
      </c>
      <c r="X580">
        <v>1</v>
      </c>
      <c r="Y580" t="s">
        <v>10735</v>
      </c>
      <c r="Z580">
        <v>100</v>
      </c>
      <c r="AA580">
        <v>100</v>
      </c>
      <c r="AB580" t="s">
        <v>759</v>
      </c>
      <c r="AC580" t="s">
        <v>397</v>
      </c>
      <c r="AD580" t="s">
        <v>10736</v>
      </c>
      <c r="AE580" t="s">
        <v>762</v>
      </c>
      <c r="AF580" t="s">
        <v>762</v>
      </c>
      <c r="AG580" t="s">
        <v>762</v>
      </c>
      <c r="AH580" t="s">
        <v>762</v>
      </c>
      <c r="AI580" t="s">
        <v>762</v>
      </c>
      <c r="AJ580" t="s">
        <v>45</v>
      </c>
      <c r="AK580" t="s">
        <v>46</v>
      </c>
      <c r="AL580" t="s">
        <v>385</v>
      </c>
      <c r="AM580" t="s">
        <v>396</v>
      </c>
      <c r="AN580" t="s">
        <v>397</v>
      </c>
      <c r="AO580" t="s">
        <v>397</v>
      </c>
      <c r="AP580" t="s">
        <v>397</v>
      </c>
      <c r="AQ580" t="s">
        <v>10737</v>
      </c>
      <c r="AR580" t="s">
        <v>10738</v>
      </c>
      <c r="AS580" t="s">
        <v>10738</v>
      </c>
    </row>
    <row r="581" spans="1:45" x14ac:dyDescent="0.25">
      <c r="A581" t="s">
        <v>10752</v>
      </c>
      <c r="B581">
        <v>0</v>
      </c>
      <c r="C581">
        <v>20</v>
      </c>
      <c r="D581" s="4">
        <v>0</v>
      </c>
      <c r="E581">
        <v>11.775681155103801</v>
      </c>
      <c r="F581">
        <v>0</v>
      </c>
      <c r="G581">
        <v>18</v>
      </c>
      <c r="H581">
        <v>4</v>
      </c>
      <c r="I581">
        <v>4</v>
      </c>
      <c r="J581" t="s">
        <v>734</v>
      </c>
      <c r="K581" s="4">
        <v>0</v>
      </c>
      <c r="L581" s="4">
        <v>17.532741454677499</v>
      </c>
      <c r="M581" t="s">
        <v>734</v>
      </c>
      <c r="N581" s="4">
        <v>11.022055301773101</v>
      </c>
      <c r="O581" s="4">
        <v>6.1971767048158801</v>
      </c>
      <c r="P581" s="4">
        <v>1.0938344354263301</v>
      </c>
      <c r="Q581" s="4">
        <v>5.6655527601857703</v>
      </c>
      <c r="R581" s="3">
        <v>1.4655132099674999E-8</v>
      </c>
      <c r="S581" s="3">
        <v>1.89103278159258E-7</v>
      </c>
      <c r="T581" s="4">
        <v>7.29101114024221</v>
      </c>
      <c r="U581" s="4">
        <v>5.1033422693895503</v>
      </c>
      <c r="V581" t="s">
        <v>9568</v>
      </c>
      <c r="W581">
        <v>0</v>
      </c>
      <c r="X581">
        <v>1</v>
      </c>
      <c r="Y581" t="s">
        <v>10753</v>
      </c>
      <c r="Z581">
        <v>99.102000000000004</v>
      </c>
      <c r="AA581">
        <v>100</v>
      </c>
      <c r="AB581" t="s">
        <v>759</v>
      </c>
      <c r="AC581" t="s">
        <v>10366</v>
      </c>
      <c r="AD581" t="s">
        <v>10754</v>
      </c>
      <c r="AE581" t="s">
        <v>762</v>
      </c>
      <c r="AF581" t="s">
        <v>762</v>
      </c>
      <c r="AG581" t="s">
        <v>762</v>
      </c>
      <c r="AH581" t="s">
        <v>762</v>
      </c>
      <c r="AI581" t="s">
        <v>762</v>
      </c>
      <c r="AJ581" t="s">
        <v>45</v>
      </c>
      <c r="AK581" t="s">
        <v>3255</v>
      </c>
      <c r="AL581" t="s">
        <v>3256</v>
      </c>
      <c r="AM581" t="s">
        <v>10368</v>
      </c>
      <c r="AN581" t="s">
        <v>10366</v>
      </c>
      <c r="AO581" t="s">
        <v>10366</v>
      </c>
      <c r="AP581" t="s">
        <v>10366</v>
      </c>
      <c r="AQ581" t="s">
        <v>10755</v>
      </c>
      <c r="AR581" t="s">
        <v>10756</v>
      </c>
      <c r="AS581" t="s">
        <v>10757</v>
      </c>
    </row>
    <row r="582" spans="1:45" x14ac:dyDescent="0.25">
      <c r="A582" t="s">
        <v>10643</v>
      </c>
      <c r="B582">
        <v>0</v>
      </c>
      <c r="C582">
        <v>20</v>
      </c>
      <c r="D582" s="4">
        <v>0</v>
      </c>
      <c r="E582">
        <v>9.0323492698928192</v>
      </c>
      <c r="F582">
        <v>0</v>
      </c>
      <c r="G582">
        <v>18</v>
      </c>
      <c r="H582">
        <v>4</v>
      </c>
      <c r="I582">
        <v>4</v>
      </c>
      <c r="J582" t="s">
        <v>734</v>
      </c>
      <c r="K582" s="4">
        <v>0</v>
      </c>
      <c r="L582" s="4">
        <v>17.571161333576601</v>
      </c>
      <c r="M582" t="s">
        <v>734</v>
      </c>
      <c r="N582" s="4">
        <v>5.8637766921290799</v>
      </c>
      <c r="O582" s="4">
        <v>6.1798821837860798</v>
      </c>
      <c r="P582" s="4">
        <v>1.1200289195731601</v>
      </c>
      <c r="Q582" s="4">
        <v>5.5176094793527701</v>
      </c>
      <c r="R582" s="3">
        <v>3.4364200770642202E-8</v>
      </c>
      <c r="S582" s="3">
        <v>3.9706271981351098E-7</v>
      </c>
      <c r="T582" s="4">
        <v>7.2999111033592401</v>
      </c>
      <c r="U582" s="4">
        <v>5.0598532642129301</v>
      </c>
      <c r="V582" t="s">
        <v>9568</v>
      </c>
      <c r="W582">
        <v>2</v>
      </c>
      <c r="X582">
        <v>1</v>
      </c>
      <c r="Y582" t="s">
        <v>10644</v>
      </c>
      <c r="Z582">
        <v>100</v>
      </c>
      <c r="AA582">
        <v>100</v>
      </c>
      <c r="AB582" t="s">
        <v>759</v>
      </c>
      <c r="AC582" t="s">
        <v>10645</v>
      </c>
      <c r="AD582" t="s">
        <v>10646</v>
      </c>
      <c r="AE582" t="s">
        <v>762</v>
      </c>
      <c r="AF582" t="s">
        <v>762</v>
      </c>
      <c r="AG582" t="s">
        <v>762</v>
      </c>
      <c r="AH582" t="s">
        <v>762</v>
      </c>
      <c r="AI582" t="s">
        <v>762</v>
      </c>
      <c r="AJ582" t="s">
        <v>45</v>
      </c>
      <c r="AK582" t="s">
        <v>78</v>
      </c>
      <c r="AL582" t="s">
        <v>4133</v>
      </c>
      <c r="AM582" t="s">
        <v>10003</v>
      </c>
      <c r="AN582" t="s">
        <v>10003</v>
      </c>
      <c r="AO582" t="s">
        <v>10003</v>
      </c>
      <c r="AP582" t="s">
        <v>10003</v>
      </c>
      <c r="AQ582" t="s">
        <v>10647</v>
      </c>
      <c r="AR582" t="s">
        <v>10648</v>
      </c>
      <c r="AS582" t="s">
        <v>10648</v>
      </c>
    </row>
    <row r="583" spans="1:45" x14ac:dyDescent="0.25">
      <c r="A583" t="s">
        <v>10928</v>
      </c>
      <c r="B583">
        <v>0</v>
      </c>
      <c r="C583">
        <v>20</v>
      </c>
      <c r="D583" s="4">
        <v>0</v>
      </c>
      <c r="E583">
        <v>14.2009389360939</v>
      </c>
      <c r="F583">
        <v>0</v>
      </c>
      <c r="G583">
        <v>18.5</v>
      </c>
      <c r="H583">
        <v>4</v>
      </c>
      <c r="I583">
        <v>4</v>
      </c>
      <c r="J583" t="s">
        <v>734</v>
      </c>
      <c r="K583" s="4">
        <v>0</v>
      </c>
      <c r="L583" s="4">
        <v>16.959163112466101</v>
      </c>
      <c r="M583" t="s">
        <v>734</v>
      </c>
      <c r="N583" s="4">
        <v>3.78764227717339</v>
      </c>
      <c r="O583" s="4">
        <v>6.1273543484280903</v>
      </c>
      <c r="P583" s="4">
        <v>1.5809082405104</v>
      </c>
      <c r="Q583" s="4">
        <v>3.8758443984388702</v>
      </c>
      <c r="R583">
        <v>1.06255572708677E-4</v>
      </c>
      <c r="S583">
        <v>4.7721142371988899E-4</v>
      </c>
      <c r="T583" s="4">
        <v>7.7082625889384904</v>
      </c>
      <c r="U583" s="4">
        <v>4.5464461079176903</v>
      </c>
      <c r="V583" t="s">
        <v>9568</v>
      </c>
      <c r="W583">
        <v>0</v>
      </c>
      <c r="X583">
        <v>1</v>
      </c>
      <c r="Y583" t="s">
        <v>10929</v>
      </c>
      <c r="Z583">
        <v>99.697999999999993</v>
      </c>
      <c r="AA583">
        <v>100</v>
      </c>
      <c r="AB583" t="s">
        <v>759</v>
      </c>
      <c r="AC583" t="s">
        <v>10930</v>
      </c>
      <c r="AD583" t="s">
        <v>10931</v>
      </c>
      <c r="AE583" t="s">
        <v>762</v>
      </c>
      <c r="AF583" t="s">
        <v>762</v>
      </c>
      <c r="AG583" t="s">
        <v>762</v>
      </c>
      <c r="AH583" t="s">
        <v>762</v>
      </c>
      <c r="AI583" t="s">
        <v>762</v>
      </c>
      <c r="AJ583" t="s">
        <v>45</v>
      </c>
      <c r="AK583" t="s">
        <v>10932</v>
      </c>
      <c r="AL583" t="s">
        <v>10933</v>
      </c>
      <c r="AM583" t="s">
        <v>10934</v>
      </c>
      <c r="AN583" t="s">
        <v>10930</v>
      </c>
      <c r="AO583" t="s">
        <v>10930</v>
      </c>
      <c r="AP583" t="s">
        <v>10930</v>
      </c>
      <c r="AQ583" t="s">
        <v>10929</v>
      </c>
      <c r="AR583" t="s">
        <v>10935</v>
      </c>
      <c r="AS583" t="s">
        <v>10936</v>
      </c>
    </row>
    <row r="584" spans="1:45" x14ac:dyDescent="0.25">
      <c r="A584" t="s">
        <v>10567</v>
      </c>
      <c r="B584">
        <v>0</v>
      </c>
      <c r="C584">
        <v>18</v>
      </c>
      <c r="D584" s="4">
        <v>0</v>
      </c>
      <c r="E584">
        <v>9.8446262837482408</v>
      </c>
      <c r="F584">
        <v>0</v>
      </c>
      <c r="G584">
        <v>15</v>
      </c>
      <c r="H584">
        <v>4</v>
      </c>
      <c r="I584">
        <v>4</v>
      </c>
      <c r="J584" t="s">
        <v>734</v>
      </c>
      <c r="K584" s="4">
        <v>0</v>
      </c>
      <c r="L584" s="4">
        <v>16.3316963800245</v>
      </c>
      <c r="M584" t="s">
        <v>734</v>
      </c>
      <c r="N584" s="4">
        <v>5.1090674188257097</v>
      </c>
      <c r="O584" s="4">
        <v>6.0674568634650701</v>
      </c>
      <c r="P584" s="4">
        <v>1.21710372338716</v>
      </c>
      <c r="Q584" s="4">
        <v>4.9851600540498904</v>
      </c>
      <c r="R584" s="3">
        <v>6.1910541449484499E-7</v>
      </c>
      <c r="S584" s="3">
        <v>5.0603407191186402E-6</v>
      </c>
      <c r="T584" s="4">
        <v>7.2845605868522298</v>
      </c>
      <c r="U584" s="4">
        <v>4.8503531400778996</v>
      </c>
      <c r="V584" t="s">
        <v>9568</v>
      </c>
      <c r="W584">
        <v>0</v>
      </c>
      <c r="X584">
        <v>1</v>
      </c>
      <c r="Y584" t="s">
        <v>10568</v>
      </c>
      <c r="Z584">
        <v>99.102000000000004</v>
      </c>
      <c r="AA584">
        <v>100</v>
      </c>
      <c r="AB584" t="s">
        <v>759</v>
      </c>
      <c r="AC584" t="s">
        <v>6994</v>
      </c>
      <c r="AD584" t="s">
        <v>10569</v>
      </c>
      <c r="AE584" t="s">
        <v>762</v>
      </c>
      <c r="AF584" t="s">
        <v>762</v>
      </c>
      <c r="AG584" t="s">
        <v>762</v>
      </c>
      <c r="AH584" t="s">
        <v>762</v>
      </c>
      <c r="AI584" t="s">
        <v>762</v>
      </c>
      <c r="AJ584" t="s">
        <v>45</v>
      </c>
      <c r="AK584" t="s">
        <v>46</v>
      </c>
      <c r="AL584" t="s">
        <v>47</v>
      </c>
      <c r="AM584" t="s">
        <v>3880</v>
      </c>
      <c r="AN584" t="s">
        <v>6994</v>
      </c>
      <c r="AO584" t="s">
        <v>6994</v>
      </c>
      <c r="AP584" t="s">
        <v>6994</v>
      </c>
      <c r="AQ584" t="s">
        <v>10570</v>
      </c>
      <c r="AR584" t="s">
        <v>10571</v>
      </c>
      <c r="AS584" t="s">
        <v>10572</v>
      </c>
    </row>
    <row r="585" spans="1:45" x14ac:dyDescent="0.25">
      <c r="A585" t="s">
        <v>10657</v>
      </c>
      <c r="B585">
        <v>0</v>
      </c>
      <c r="C585">
        <v>19</v>
      </c>
      <c r="D585" s="4">
        <v>0</v>
      </c>
      <c r="E585">
        <v>19.714630776828301</v>
      </c>
      <c r="F585">
        <v>0</v>
      </c>
      <c r="G585">
        <v>18.5</v>
      </c>
      <c r="H585">
        <v>4</v>
      </c>
      <c r="I585">
        <v>4</v>
      </c>
      <c r="J585" t="s">
        <v>734</v>
      </c>
      <c r="K585" s="4">
        <v>0</v>
      </c>
      <c r="L585" s="4">
        <v>16.2188460994393</v>
      </c>
      <c r="M585" t="s">
        <v>734</v>
      </c>
      <c r="N585" s="4">
        <v>4.7094583344583301</v>
      </c>
      <c r="O585" s="4">
        <v>6.06064028361045</v>
      </c>
      <c r="P585" s="4">
        <v>2.4625930945743102</v>
      </c>
      <c r="Q585" s="4">
        <v>2.46108067831568</v>
      </c>
      <c r="R585">
        <v>1.38519213286609E-2</v>
      </c>
      <c r="S585">
        <v>3.2513004632923399E-2</v>
      </c>
      <c r="T585" s="4">
        <v>8.5232333781847593</v>
      </c>
      <c r="U585" s="4">
        <v>3.5980471890361501</v>
      </c>
      <c r="V585" t="s">
        <v>9568</v>
      </c>
      <c r="W585">
        <v>2</v>
      </c>
      <c r="X585">
        <v>1</v>
      </c>
      <c r="Y585" t="s">
        <v>10658</v>
      </c>
      <c r="Z585">
        <v>100</v>
      </c>
      <c r="AA585">
        <v>100</v>
      </c>
      <c r="AB585" t="s">
        <v>759</v>
      </c>
      <c r="AC585" t="s">
        <v>10659</v>
      </c>
      <c r="AD585" t="s">
        <v>10660</v>
      </c>
      <c r="AE585" t="s">
        <v>762</v>
      </c>
      <c r="AF585" t="s">
        <v>762</v>
      </c>
      <c r="AG585" t="s">
        <v>762</v>
      </c>
      <c r="AH585" t="s">
        <v>762</v>
      </c>
      <c r="AI585" t="s">
        <v>762</v>
      </c>
      <c r="AJ585" t="s">
        <v>45</v>
      </c>
      <c r="AK585" t="s">
        <v>46</v>
      </c>
      <c r="AL585" t="s">
        <v>385</v>
      </c>
      <c r="AM585" t="s">
        <v>10154</v>
      </c>
      <c r="AN585" t="s">
        <v>10154</v>
      </c>
      <c r="AO585" t="s">
        <v>10154</v>
      </c>
      <c r="AP585" t="s">
        <v>10154</v>
      </c>
      <c r="AQ585" t="s">
        <v>10658</v>
      </c>
      <c r="AR585" t="s">
        <v>10661</v>
      </c>
      <c r="AS585" t="s">
        <v>10661</v>
      </c>
    </row>
    <row r="586" spans="1:45" x14ac:dyDescent="0.25">
      <c r="A586" t="s">
        <v>10692</v>
      </c>
      <c r="B586">
        <v>1</v>
      </c>
      <c r="C586">
        <v>43</v>
      </c>
      <c r="D586" s="4">
        <v>0.57735026918962595</v>
      </c>
      <c r="E586">
        <v>8.3466560170326094</v>
      </c>
      <c r="F586">
        <v>0.5</v>
      </c>
      <c r="G586">
        <v>44</v>
      </c>
      <c r="H586">
        <v>4</v>
      </c>
      <c r="I586">
        <v>4</v>
      </c>
      <c r="J586" t="s">
        <v>734</v>
      </c>
      <c r="K586" s="4">
        <v>0.61419172518002996</v>
      </c>
      <c r="L586" s="4">
        <v>40.276996538965101</v>
      </c>
      <c r="M586" t="s">
        <v>734</v>
      </c>
      <c r="N586" s="4">
        <v>28.118481288296401</v>
      </c>
      <c r="O586" s="4">
        <v>5.9257940680763204</v>
      </c>
      <c r="P586" s="4">
        <v>1.0345003459250499</v>
      </c>
      <c r="Q586" s="4">
        <v>5.7281702141699</v>
      </c>
      <c r="R586" s="3">
        <v>1.0151967777501401E-8</v>
      </c>
      <c r="S586" s="3">
        <v>1.35111529269155E-7</v>
      </c>
      <c r="T586" s="4">
        <v>6.9602944140013703</v>
      </c>
      <c r="U586" s="4">
        <v>4.8912937221512696</v>
      </c>
      <c r="V586" t="s">
        <v>9568</v>
      </c>
      <c r="W586">
        <v>0</v>
      </c>
      <c r="X586">
        <v>1</v>
      </c>
      <c r="Y586" t="s">
        <v>10693</v>
      </c>
      <c r="Z586">
        <v>99.397999999999996</v>
      </c>
      <c r="AA586">
        <v>100</v>
      </c>
      <c r="AB586" t="s">
        <v>759</v>
      </c>
      <c r="AC586" t="s">
        <v>1764</v>
      </c>
      <c r="AD586" t="s">
        <v>10694</v>
      </c>
      <c r="AE586" t="s">
        <v>762</v>
      </c>
      <c r="AF586" t="s">
        <v>762</v>
      </c>
      <c r="AG586" t="s">
        <v>762</v>
      </c>
      <c r="AH586" t="s">
        <v>762</v>
      </c>
      <c r="AI586" t="s">
        <v>762</v>
      </c>
      <c r="AJ586" t="s">
        <v>45</v>
      </c>
      <c r="AK586" t="s">
        <v>46</v>
      </c>
      <c r="AL586" t="s">
        <v>385</v>
      </c>
      <c r="AM586" t="s">
        <v>386</v>
      </c>
      <c r="AN586" t="s">
        <v>1764</v>
      </c>
      <c r="AO586" t="s">
        <v>1764</v>
      </c>
      <c r="AP586" t="s">
        <v>1764</v>
      </c>
      <c r="AQ586" t="s">
        <v>10695</v>
      </c>
      <c r="AR586" t="s">
        <v>10696</v>
      </c>
      <c r="AS586" t="s">
        <v>10697</v>
      </c>
    </row>
    <row r="587" spans="1:45" x14ac:dyDescent="0.25">
      <c r="A587" t="s">
        <v>10798</v>
      </c>
      <c r="B587">
        <v>0</v>
      </c>
      <c r="C587">
        <v>18</v>
      </c>
      <c r="D587" s="4">
        <v>0</v>
      </c>
      <c r="E587">
        <v>17.056279391082501</v>
      </c>
      <c r="F587">
        <v>0</v>
      </c>
      <c r="G587">
        <v>15</v>
      </c>
      <c r="H587">
        <v>4</v>
      </c>
      <c r="I587">
        <v>4</v>
      </c>
      <c r="J587" t="s">
        <v>734</v>
      </c>
      <c r="K587" s="4">
        <v>0</v>
      </c>
      <c r="L587" s="4">
        <v>14.398198667091799</v>
      </c>
      <c r="M587" t="s">
        <v>734</v>
      </c>
      <c r="N587" s="4">
        <v>6.7506912576471896</v>
      </c>
      <c r="O587" s="4">
        <v>5.8972457882661002</v>
      </c>
      <c r="P587" s="4">
        <v>1.5391013223672301</v>
      </c>
      <c r="Q587" s="4">
        <v>3.8316163481659502</v>
      </c>
      <c r="R587">
        <v>1.2730414676213699E-4</v>
      </c>
      <c r="S587">
        <v>5.5602601558307795E-4</v>
      </c>
      <c r="T587" s="4">
        <v>7.4363471106333199</v>
      </c>
      <c r="U587" s="4">
        <v>4.3581444658988699</v>
      </c>
      <c r="V587" t="s">
        <v>9568</v>
      </c>
      <c r="W587">
        <v>0</v>
      </c>
      <c r="X587">
        <v>1</v>
      </c>
      <c r="Y587" t="s">
        <v>10799</v>
      </c>
      <c r="Z587">
        <v>100</v>
      </c>
      <c r="AA587">
        <v>100</v>
      </c>
      <c r="AB587" t="s">
        <v>759</v>
      </c>
      <c r="AC587" t="s">
        <v>6587</v>
      </c>
      <c r="AD587" t="s">
        <v>10800</v>
      </c>
      <c r="AE587" t="s">
        <v>762</v>
      </c>
      <c r="AF587" t="s">
        <v>762</v>
      </c>
      <c r="AG587" t="s">
        <v>762</v>
      </c>
      <c r="AH587" t="s">
        <v>762</v>
      </c>
      <c r="AI587" t="s">
        <v>762</v>
      </c>
      <c r="AJ587" t="s">
        <v>45</v>
      </c>
      <c r="AK587" t="s">
        <v>4481</v>
      </c>
      <c r="AL587" t="s">
        <v>4481</v>
      </c>
      <c r="AM587" t="s">
        <v>6586</v>
      </c>
      <c r="AN587" t="s">
        <v>6587</v>
      </c>
      <c r="AO587" t="s">
        <v>6587</v>
      </c>
      <c r="AP587" t="s">
        <v>6587</v>
      </c>
      <c r="AQ587" t="s">
        <v>10801</v>
      </c>
      <c r="AR587" t="s">
        <v>10802</v>
      </c>
      <c r="AS587" t="s">
        <v>10802</v>
      </c>
    </row>
    <row r="588" spans="1:45" x14ac:dyDescent="0.25">
      <c r="A588" t="s">
        <v>10261</v>
      </c>
      <c r="B588">
        <v>1</v>
      </c>
      <c r="C588">
        <v>26</v>
      </c>
      <c r="D588" s="4">
        <v>0.5</v>
      </c>
      <c r="E588">
        <v>10.904891868637099</v>
      </c>
      <c r="F588">
        <v>0</v>
      </c>
      <c r="G588">
        <v>26.5</v>
      </c>
      <c r="H588">
        <v>4</v>
      </c>
      <c r="I588">
        <v>4</v>
      </c>
      <c r="J588" t="s">
        <v>734</v>
      </c>
      <c r="K588" s="4">
        <v>0.30690079333590398</v>
      </c>
      <c r="L588" s="4">
        <v>23.5933532244958</v>
      </c>
      <c r="M588" t="s">
        <v>734</v>
      </c>
      <c r="N588" s="4">
        <v>11.4560929018926</v>
      </c>
      <c r="O588" s="4">
        <v>5.8759103954932002</v>
      </c>
      <c r="P588" s="4">
        <v>1.0922124752112501</v>
      </c>
      <c r="Q588" s="4">
        <v>5.3798235497692</v>
      </c>
      <c r="R588" s="3">
        <v>7.4558880581065503E-8</v>
      </c>
      <c r="S588" s="3">
        <v>7.8642603500858298E-7</v>
      </c>
      <c r="T588" s="4">
        <v>6.96812287070445</v>
      </c>
      <c r="U588" s="4">
        <v>4.7836979202819503</v>
      </c>
      <c r="V588" t="s">
        <v>9568</v>
      </c>
      <c r="W588">
        <v>0</v>
      </c>
      <c r="X588">
        <v>1</v>
      </c>
      <c r="Y588" t="s">
        <v>10262</v>
      </c>
      <c r="Z588">
        <v>99.692999999999998</v>
      </c>
      <c r="AA588">
        <v>100</v>
      </c>
      <c r="AB588" t="s">
        <v>759</v>
      </c>
      <c r="AC588" t="s">
        <v>10263</v>
      </c>
      <c r="AD588" t="s">
        <v>10264</v>
      </c>
      <c r="AE588" t="s">
        <v>762</v>
      </c>
      <c r="AF588" t="s">
        <v>762</v>
      </c>
      <c r="AG588" t="s">
        <v>762</v>
      </c>
      <c r="AH588" t="s">
        <v>762</v>
      </c>
      <c r="AI588" t="s">
        <v>762</v>
      </c>
      <c r="AJ588" t="s">
        <v>45</v>
      </c>
      <c r="AK588" t="s">
        <v>78</v>
      </c>
      <c r="AL588" t="s">
        <v>8808</v>
      </c>
      <c r="AM588" t="s">
        <v>10265</v>
      </c>
      <c r="AN588" t="s">
        <v>10263</v>
      </c>
      <c r="AO588" t="s">
        <v>10263</v>
      </c>
      <c r="AP588" t="s">
        <v>10263</v>
      </c>
      <c r="AQ588" t="s">
        <v>10266</v>
      </c>
      <c r="AR588" t="s">
        <v>10267</v>
      </c>
      <c r="AS588" t="s">
        <v>10268</v>
      </c>
    </row>
    <row r="589" spans="1:45" x14ac:dyDescent="0.25">
      <c r="A589" t="s">
        <v>10308</v>
      </c>
      <c r="B589">
        <v>2</v>
      </c>
      <c r="C589">
        <v>151</v>
      </c>
      <c r="D589" s="4">
        <v>2.16024689946929</v>
      </c>
      <c r="E589">
        <v>26.323310328806802</v>
      </c>
      <c r="F589">
        <v>1.5</v>
      </c>
      <c r="G589">
        <v>158</v>
      </c>
      <c r="H589">
        <v>4</v>
      </c>
      <c r="I589">
        <v>4</v>
      </c>
      <c r="J589" t="s">
        <v>734</v>
      </c>
      <c r="K589" s="4">
        <v>2.5643313334240201</v>
      </c>
      <c r="L589" s="4">
        <v>150.55766570080701</v>
      </c>
      <c r="M589" t="s">
        <v>734</v>
      </c>
      <c r="N589" s="4">
        <v>35.3892126602465</v>
      </c>
      <c r="O589" s="4">
        <v>5.8442103736932802</v>
      </c>
      <c r="P589" s="4">
        <v>0.70274529261501395</v>
      </c>
      <c r="Q589" s="4">
        <v>8.3162568787137108</v>
      </c>
      <c r="R589" s="3">
        <v>9.0784941351458695E-17</v>
      </c>
      <c r="S589" s="3">
        <v>1.0772279967031599E-14</v>
      </c>
      <c r="T589" s="4">
        <v>6.5469556663082997</v>
      </c>
      <c r="U589" s="4">
        <v>5.1414650810782696</v>
      </c>
      <c r="V589" t="s">
        <v>9568</v>
      </c>
      <c r="W589">
        <v>0</v>
      </c>
      <c r="X589">
        <v>1</v>
      </c>
      <c r="Y589" t="s">
        <v>10309</v>
      </c>
      <c r="Z589">
        <v>99.7</v>
      </c>
      <c r="AA589">
        <v>100</v>
      </c>
      <c r="AB589" t="s">
        <v>759</v>
      </c>
      <c r="AC589" t="s">
        <v>397</v>
      </c>
      <c r="AD589" t="s">
        <v>10310</v>
      </c>
      <c r="AE589" t="s">
        <v>762</v>
      </c>
      <c r="AF589" t="s">
        <v>762</v>
      </c>
      <c r="AG589" t="s">
        <v>762</v>
      </c>
      <c r="AH589" t="s">
        <v>762</v>
      </c>
      <c r="AI589" t="s">
        <v>762</v>
      </c>
      <c r="AJ589" t="s">
        <v>45</v>
      </c>
      <c r="AK589" t="s">
        <v>46</v>
      </c>
      <c r="AL589" t="s">
        <v>385</v>
      </c>
      <c r="AM589" t="s">
        <v>396</v>
      </c>
      <c r="AN589" t="s">
        <v>397</v>
      </c>
      <c r="AO589" t="s">
        <v>397</v>
      </c>
      <c r="AP589" t="s">
        <v>397</v>
      </c>
      <c r="AQ589" t="s">
        <v>10311</v>
      </c>
      <c r="AR589" t="s">
        <v>10312</v>
      </c>
      <c r="AS589" t="s">
        <v>10313</v>
      </c>
    </row>
    <row r="590" spans="1:45" x14ac:dyDescent="0.25">
      <c r="A590" t="s">
        <v>10746</v>
      </c>
      <c r="B590">
        <v>1</v>
      </c>
      <c r="C590">
        <v>75</v>
      </c>
      <c r="D590" s="4">
        <v>1.4142135623731</v>
      </c>
      <c r="E590">
        <v>45.203244721295498</v>
      </c>
      <c r="F590">
        <v>0.5</v>
      </c>
      <c r="G590">
        <v>75</v>
      </c>
      <c r="H590">
        <v>4</v>
      </c>
      <c r="I590">
        <v>4</v>
      </c>
      <c r="J590" t="s">
        <v>734</v>
      </c>
      <c r="K590" s="4">
        <v>1.46367773704475</v>
      </c>
      <c r="L590" s="4">
        <v>72.420529039368603</v>
      </c>
      <c r="M590" t="s">
        <v>734</v>
      </c>
      <c r="N590" s="4">
        <v>15.905555783238301</v>
      </c>
      <c r="O590" s="4">
        <v>5.7366511302704604</v>
      </c>
      <c r="P590" s="4">
        <v>0.97364358897039605</v>
      </c>
      <c r="Q590" s="4">
        <v>5.8919415638907697</v>
      </c>
      <c r="R590" s="3">
        <v>3.8168416217714999E-9</v>
      </c>
      <c r="S590" s="3">
        <v>5.7410718358243499E-8</v>
      </c>
      <c r="T590" s="4">
        <v>6.7102947192408502</v>
      </c>
      <c r="U590" s="4">
        <v>4.7630075413000599</v>
      </c>
      <c r="V590" t="s">
        <v>9568</v>
      </c>
      <c r="W590">
        <v>0</v>
      </c>
      <c r="X590">
        <v>1</v>
      </c>
      <c r="Y590" t="s">
        <v>10747</v>
      </c>
      <c r="Z590">
        <v>99.098999999999904</v>
      </c>
      <c r="AA590">
        <v>100</v>
      </c>
      <c r="AB590" t="s">
        <v>759</v>
      </c>
      <c r="AC590" t="s">
        <v>7332</v>
      </c>
      <c r="AD590" t="s">
        <v>10748</v>
      </c>
      <c r="AE590" t="s">
        <v>762</v>
      </c>
      <c r="AF590" t="s">
        <v>762</v>
      </c>
      <c r="AG590" t="s">
        <v>762</v>
      </c>
      <c r="AH590" t="s">
        <v>762</v>
      </c>
      <c r="AI590" t="s">
        <v>762</v>
      </c>
      <c r="AJ590" t="s">
        <v>45</v>
      </c>
      <c r="AK590" t="s">
        <v>46</v>
      </c>
      <c r="AL590" t="s">
        <v>47</v>
      </c>
      <c r="AM590" t="s">
        <v>52</v>
      </c>
      <c r="AN590" t="s">
        <v>7332</v>
      </c>
      <c r="AO590" t="s">
        <v>7332</v>
      </c>
      <c r="AP590" t="s">
        <v>7332</v>
      </c>
      <c r="AQ590" t="s">
        <v>10749</v>
      </c>
      <c r="AR590" t="s">
        <v>10750</v>
      </c>
      <c r="AS590" t="s">
        <v>10751</v>
      </c>
    </row>
    <row r="591" spans="1:45" x14ac:dyDescent="0.25">
      <c r="A591" t="s">
        <v>10824</v>
      </c>
      <c r="B591">
        <v>1</v>
      </c>
      <c r="C591">
        <v>18</v>
      </c>
      <c r="D591" s="4">
        <v>0.5</v>
      </c>
      <c r="E591">
        <v>15.8954920234218</v>
      </c>
      <c r="F591">
        <v>0</v>
      </c>
      <c r="G591">
        <v>17</v>
      </c>
      <c r="H591">
        <v>4</v>
      </c>
      <c r="I591">
        <v>4</v>
      </c>
      <c r="J591" t="s">
        <v>734</v>
      </c>
      <c r="K591" s="4">
        <v>0.32856973527997302</v>
      </c>
      <c r="L591" s="4">
        <v>19.104125020499701</v>
      </c>
      <c r="M591" t="s">
        <v>734</v>
      </c>
      <c r="N591" s="4">
        <v>6.8880950520188904</v>
      </c>
      <c r="O591" s="4">
        <v>5.5677280433759799</v>
      </c>
      <c r="P591" s="4">
        <v>1.6114174269700201</v>
      </c>
      <c r="Q591" s="4">
        <v>3.45517427712389</v>
      </c>
      <c r="R591">
        <v>5.4993722578777901E-4</v>
      </c>
      <c r="S591">
        <v>2.0437725554861598E-3</v>
      </c>
      <c r="T591" s="4">
        <v>7.1791454703459996</v>
      </c>
      <c r="U591" s="4">
        <v>3.9563106164059598</v>
      </c>
      <c r="V591" t="s">
        <v>9568</v>
      </c>
      <c r="W591">
        <v>0</v>
      </c>
      <c r="X591">
        <v>1</v>
      </c>
      <c r="Y591" t="s">
        <v>10825</v>
      </c>
      <c r="Z591">
        <v>99.7</v>
      </c>
      <c r="AA591">
        <v>100</v>
      </c>
      <c r="AB591" t="s">
        <v>759</v>
      </c>
      <c r="AC591" t="s">
        <v>410</v>
      </c>
      <c r="AD591" t="s">
        <v>10826</v>
      </c>
      <c r="AE591" t="s">
        <v>762</v>
      </c>
      <c r="AF591" t="s">
        <v>762</v>
      </c>
      <c r="AG591" t="s">
        <v>762</v>
      </c>
      <c r="AH591" t="s">
        <v>762</v>
      </c>
      <c r="AI591" t="s">
        <v>762</v>
      </c>
      <c r="AJ591" t="s">
        <v>45</v>
      </c>
      <c r="AK591" t="s">
        <v>46</v>
      </c>
      <c r="AL591" t="s">
        <v>401</v>
      </c>
      <c r="AM591" t="s">
        <v>406</v>
      </c>
      <c r="AN591" t="s">
        <v>410</v>
      </c>
      <c r="AO591" t="s">
        <v>410</v>
      </c>
      <c r="AP591" t="s">
        <v>410</v>
      </c>
      <c r="AQ591" t="s">
        <v>10827</v>
      </c>
      <c r="AR591" t="s">
        <v>10828</v>
      </c>
      <c r="AS591" t="s">
        <v>10829</v>
      </c>
    </row>
    <row r="592" spans="1:45" x14ac:dyDescent="0.25">
      <c r="A592" t="s">
        <v>10739</v>
      </c>
      <c r="B592">
        <v>0</v>
      </c>
      <c r="C592">
        <v>12</v>
      </c>
      <c r="D592" s="4">
        <v>0</v>
      </c>
      <c r="E592">
        <v>3.41565025531987</v>
      </c>
      <c r="F592">
        <v>0</v>
      </c>
      <c r="G592">
        <v>12</v>
      </c>
      <c r="H592">
        <v>4</v>
      </c>
      <c r="I592">
        <v>4</v>
      </c>
      <c r="J592" t="s">
        <v>734</v>
      </c>
      <c r="K592" s="4">
        <v>0</v>
      </c>
      <c r="L592" s="4">
        <v>10.9048210577992</v>
      </c>
      <c r="M592" t="s">
        <v>734</v>
      </c>
      <c r="N592" s="4">
        <v>13.7001746248448</v>
      </c>
      <c r="O592" s="4">
        <v>5.4779352574677302</v>
      </c>
      <c r="P592" s="4">
        <v>1.0929902827098901</v>
      </c>
      <c r="Q592" s="4">
        <v>5.0118791942834697</v>
      </c>
      <c r="R592" s="3">
        <v>5.3901040854905703E-7</v>
      </c>
      <c r="S592" s="3">
        <v>4.4485859043237103E-6</v>
      </c>
      <c r="T592" s="4">
        <v>6.5709255401776296</v>
      </c>
      <c r="U592" s="4">
        <v>4.3849449747578397</v>
      </c>
      <c r="V592" t="s">
        <v>9568</v>
      </c>
      <c r="W592">
        <v>0</v>
      </c>
      <c r="X592">
        <v>1</v>
      </c>
      <c r="Y592" t="s">
        <v>10740</v>
      </c>
      <c r="Z592">
        <v>99.697999999999993</v>
      </c>
      <c r="AA592">
        <v>100</v>
      </c>
      <c r="AB592" t="s">
        <v>759</v>
      </c>
      <c r="AC592" t="s">
        <v>10741</v>
      </c>
      <c r="AD592" t="s">
        <v>10742</v>
      </c>
      <c r="AE592" t="s">
        <v>762</v>
      </c>
      <c r="AF592" t="s">
        <v>762</v>
      </c>
      <c r="AG592" t="s">
        <v>762</v>
      </c>
      <c r="AH592" t="s">
        <v>762</v>
      </c>
      <c r="AI592" t="s">
        <v>762</v>
      </c>
      <c r="AJ592" t="s">
        <v>45</v>
      </c>
      <c r="AK592" t="s">
        <v>46</v>
      </c>
      <c r="AL592" t="s">
        <v>385</v>
      </c>
      <c r="AM592" t="s">
        <v>7823</v>
      </c>
      <c r="AN592" t="s">
        <v>10741</v>
      </c>
      <c r="AO592" t="s">
        <v>10741</v>
      </c>
      <c r="AP592" t="s">
        <v>10741</v>
      </c>
      <c r="AQ592" t="s">
        <v>10743</v>
      </c>
      <c r="AR592" t="s">
        <v>10744</v>
      </c>
      <c r="AS592" t="s">
        <v>10745</v>
      </c>
    </row>
    <row r="593" spans="1:45" x14ac:dyDescent="0.25">
      <c r="A593" t="s">
        <v>10619</v>
      </c>
      <c r="B593">
        <v>0</v>
      </c>
      <c r="C593">
        <v>12</v>
      </c>
      <c r="D593" s="4">
        <v>0</v>
      </c>
      <c r="E593">
        <v>6.6017674401127904</v>
      </c>
      <c r="F593">
        <v>0</v>
      </c>
      <c r="G593">
        <v>11</v>
      </c>
      <c r="H593">
        <v>4</v>
      </c>
      <c r="I593">
        <v>4</v>
      </c>
      <c r="J593" t="s">
        <v>734</v>
      </c>
      <c r="K593" s="4">
        <v>0</v>
      </c>
      <c r="L593" s="4">
        <v>9.9328358011890092</v>
      </c>
      <c r="M593" t="s">
        <v>734</v>
      </c>
      <c r="N593" s="4">
        <v>9.5198602245655799</v>
      </c>
      <c r="O593" s="4">
        <v>5.3847279721026204</v>
      </c>
      <c r="P593" s="4">
        <v>1.1053083955746901</v>
      </c>
      <c r="Q593" s="4">
        <v>4.8716973413586402</v>
      </c>
      <c r="R593" s="3">
        <v>1.10643572797364E-6</v>
      </c>
      <c r="S593" s="3">
        <v>8.5488134361975199E-6</v>
      </c>
      <c r="T593" s="4">
        <v>6.4900363676773196</v>
      </c>
      <c r="U593" s="4">
        <v>4.2794195765279301</v>
      </c>
      <c r="V593" t="s">
        <v>9568</v>
      </c>
      <c r="W593">
        <v>2</v>
      </c>
      <c r="X593">
        <v>1</v>
      </c>
      <c r="Y593" t="s">
        <v>10620</v>
      </c>
      <c r="Z593">
        <v>99.098999999999904</v>
      </c>
      <c r="AA593">
        <v>100</v>
      </c>
      <c r="AB593" t="s">
        <v>759</v>
      </c>
      <c r="AC593" t="s">
        <v>9805</v>
      </c>
      <c r="AD593" t="s">
        <v>10621</v>
      </c>
      <c r="AE593" t="s">
        <v>762</v>
      </c>
      <c r="AF593" t="s">
        <v>762</v>
      </c>
      <c r="AG593" t="s">
        <v>762</v>
      </c>
      <c r="AH593" t="s">
        <v>762</v>
      </c>
      <c r="AI593" t="s">
        <v>762</v>
      </c>
      <c r="AJ593" t="s">
        <v>45</v>
      </c>
      <c r="AK593" t="s">
        <v>46</v>
      </c>
      <c r="AL593" t="s">
        <v>401</v>
      </c>
      <c r="AM593" t="s">
        <v>406</v>
      </c>
      <c r="AN593" t="s">
        <v>9807</v>
      </c>
      <c r="AO593" t="s">
        <v>9807</v>
      </c>
      <c r="AP593" t="s">
        <v>9807</v>
      </c>
      <c r="AQ593" t="s">
        <v>10622</v>
      </c>
      <c r="AR593" t="s">
        <v>10623</v>
      </c>
      <c r="AS593" t="s">
        <v>10624</v>
      </c>
    </row>
    <row r="594" spans="1:45" x14ac:dyDescent="0.25">
      <c r="A594" t="s">
        <v>10169</v>
      </c>
      <c r="B594">
        <v>1</v>
      </c>
      <c r="C594">
        <v>31</v>
      </c>
      <c r="D594" s="4">
        <v>1</v>
      </c>
      <c r="E594">
        <v>24.289915602982202</v>
      </c>
      <c r="F594">
        <v>0</v>
      </c>
      <c r="G594">
        <v>29</v>
      </c>
      <c r="H594">
        <v>4</v>
      </c>
      <c r="I594">
        <v>4</v>
      </c>
      <c r="J594" t="s">
        <v>734</v>
      </c>
      <c r="K594" s="4">
        <v>0.61380158667180695</v>
      </c>
      <c r="L594" s="4">
        <v>26.157544267521299</v>
      </c>
      <c r="M594" t="s">
        <v>734</v>
      </c>
      <c r="N594" s="4">
        <v>11.329001644332701</v>
      </c>
      <c r="O594" s="4">
        <v>5.3267173506947998</v>
      </c>
      <c r="P594" s="4">
        <v>1.2297643882715099</v>
      </c>
      <c r="Q594" s="4">
        <v>4.3314942288918896</v>
      </c>
      <c r="R594" s="3">
        <v>1.4810083013805799E-5</v>
      </c>
      <c r="S594" s="3">
        <v>8.6744771938005306E-5</v>
      </c>
      <c r="T594" s="4">
        <v>6.5564817389663101</v>
      </c>
      <c r="U594" s="4">
        <v>4.0969529624232903</v>
      </c>
      <c r="V594" t="s">
        <v>9568</v>
      </c>
      <c r="W594">
        <v>0</v>
      </c>
      <c r="X594">
        <v>2</v>
      </c>
      <c r="Y594" t="s">
        <v>10170</v>
      </c>
      <c r="Z594">
        <v>99.7</v>
      </c>
      <c r="AA594">
        <v>100</v>
      </c>
      <c r="AB594" t="s">
        <v>759</v>
      </c>
      <c r="AC594" t="s">
        <v>7332</v>
      </c>
      <c r="AD594" t="s">
        <v>10171</v>
      </c>
      <c r="AE594" t="s">
        <v>762</v>
      </c>
      <c r="AF594" t="s">
        <v>762</v>
      </c>
      <c r="AG594" t="s">
        <v>762</v>
      </c>
      <c r="AH594" t="s">
        <v>762</v>
      </c>
      <c r="AI594" t="s">
        <v>762</v>
      </c>
      <c r="AJ594" t="s">
        <v>45</v>
      </c>
      <c r="AK594" t="s">
        <v>46</v>
      </c>
      <c r="AL594" t="s">
        <v>47</v>
      </c>
      <c r="AM594" t="s">
        <v>52</v>
      </c>
      <c r="AN594" t="s">
        <v>7332</v>
      </c>
      <c r="AO594" t="s">
        <v>7332</v>
      </c>
      <c r="AP594" t="s">
        <v>7332</v>
      </c>
      <c r="AQ594" t="s">
        <v>10172</v>
      </c>
      <c r="AR594" t="s">
        <v>10173</v>
      </c>
      <c r="AS594" t="s">
        <v>10174</v>
      </c>
    </row>
    <row r="595" spans="1:45" x14ac:dyDescent="0.25">
      <c r="A595" t="s">
        <v>10509</v>
      </c>
      <c r="B595">
        <v>1</v>
      </c>
      <c r="C595">
        <v>43</v>
      </c>
      <c r="D595" s="4">
        <v>0.95742710775633799</v>
      </c>
      <c r="E595">
        <v>20.548722588034501</v>
      </c>
      <c r="F595">
        <v>0.5</v>
      </c>
      <c r="G595">
        <v>37.5</v>
      </c>
      <c r="H595">
        <v>4</v>
      </c>
      <c r="I595">
        <v>4</v>
      </c>
      <c r="J595" t="s">
        <v>734</v>
      </c>
      <c r="K595" s="4">
        <v>0.96404026389584996</v>
      </c>
      <c r="L595" s="4">
        <v>38.492902563332699</v>
      </c>
      <c r="M595" t="s">
        <v>734</v>
      </c>
      <c r="N595" s="4">
        <v>18.7352430786672</v>
      </c>
      <c r="O595" s="4">
        <v>5.2902217349049696</v>
      </c>
      <c r="P595" s="4">
        <v>0.91520968817590698</v>
      </c>
      <c r="Q595" s="4">
        <v>5.7803384330959702</v>
      </c>
      <c r="R595" s="3">
        <v>7.4550502730279604E-9</v>
      </c>
      <c r="S595" s="3">
        <v>1.0412493293427E-7</v>
      </c>
      <c r="T595" s="4">
        <v>6.2054314230808796</v>
      </c>
      <c r="U595" s="4">
        <v>4.3750120467290596</v>
      </c>
      <c r="V595" t="s">
        <v>9568</v>
      </c>
      <c r="W595">
        <v>0</v>
      </c>
      <c r="X595">
        <v>1</v>
      </c>
      <c r="Y595" t="s">
        <v>10510</v>
      </c>
      <c r="Z595">
        <v>100</v>
      </c>
      <c r="AA595">
        <v>100</v>
      </c>
      <c r="AB595" t="s">
        <v>759</v>
      </c>
      <c r="AC595" t="s">
        <v>8370</v>
      </c>
      <c r="AD595" t="s">
        <v>10511</v>
      </c>
      <c r="AE595" t="s">
        <v>762</v>
      </c>
      <c r="AF595" t="s">
        <v>762</v>
      </c>
      <c r="AG595" t="s">
        <v>762</v>
      </c>
      <c r="AH595" t="s">
        <v>762</v>
      </c>
      <c r="AI595" t="s">
        <v>762</v>
      </c>
      <c r="AJ595" t="s">
        <v>45</v>
      </c>
      <c r="AK595" t="s">
        <v>46</v>
      </c>
      <c r="AL595" t="s">
        <v>47</v>
      </c>
      <c r="AM595" t="s">
        <v>48</v>
      </c>
      <c r="AN595" t="s">
        <v>8370</v>
      </c>
      <c r="AO595" t="s">
        <v>8370</v>
      </c>
      <c r="AP595" t="s">
        <v>8370</v>
      </c>
      <c r="AQ595" t="s">
        <v>10512</v>
      </c>
      <c r="AR595" t="s">
        <v>10513</v>
      </c>
      <c r="AS595" t="s">
        <v>10513</v>
      </c>
    </row>
    <row r="596" spans="1:45" x14ac:dyDescent="0.25">
      <c r="A596" t="s">
        <v>10227</v>
      </c>
      <c r="B596">
        <v>1</v>
      </c>
      <c r="C596">
        <v>18</v>
      </c>
      <c r="D596" s="4">
        <v>0.5</v>
      </c>
      <c r="E596">
        <v>9.1058589197651596</v>
      </c>
      <c r="F596">
        <v>0</v>
      </c>
      <c r="G596">
        <v>15</v>
      </c>
      <c r="H596">
        <v>4</v>
      </c>
      <c r="I596">
        <v>4</v>
      </c>
      <c r="J596" t="s">
        <v>734</v>
      </c>
      <c r="K596" s="4">
        <v>0.30729093184412698</v>
      </c>
      <c r="L596" s="4">
        <v>15.3510029846745</v>
      </c>
      <c r="M596" t="s">
        <v>734</v>
      </c>
      <c r="N596" s="4">
        <v>8.1105593962249092</v>
      </c>
      <c r="O596" s="4">
        <v>5.2694516012520998</v>
      </c>
      <c r="P596" s="4">
        <v>1.16764553171286</v>
      </c>
      <c r="Q596" s="4">
        <v>4.5128863667402204</v>
      </c>
      <c r="R596" s="3">
        <v>6.3951289600887699E-6</v>
      </c>
      <c r="S596" s="3">
        <v>4.1683122606527301E-5</v>
      </c>
      <c r="T596" s="4">
        <v>6.4370971329649596</v>
      </c>
      <c r="U596" s="4">
        <v>4.10180606953924</v>
      </c>
      <c r="V596" t="s">
        <v>9568</v>
      </c>
      <c r="W596">
        <v>0</v>
      </c>
      <c r="X596">
        <v>1</v>
      </c>
      <c r="Y596" t="s">
        <v>10228</v>
      </c>
      <c r="Z596">
        <v>99.096000000000004</v>
      </c>
      <c r="AA596">
        <v>100</v>
      </c>
      <c r="AB596" t="s">
        <v>759</v>
      </c>
      <c r="AC596" t="s">
        <v>6157</v>
      </c>
      <c r="AD596" t="s">
        <v>10229</v>
      </c>
      <c r="AE596" t="s">
        <v>762</v>
      </c>
      <c r="AF596" t="s">
        <v>762</v>
      </c>
      <c r="AG596" t="s">
        <v>762</v>
      </c>
      <c r="AH596" t="s">
        <v>762</v>
      </c>
      <c r="AI596" t="s">
        <v>762</v>
      </c>
      <c r="AJ596" t="s">
        <v>45</v>
      </c>
      <c r="AK596" t="s">
        <v>191</v>
      </c>
      <c r="AL596" t="s">
        <v>6155</v>
      </c>
      <c r="AM596" t="s">
        <v>6156</v>
      </c>
      <c r="AN596" t="s">
        <v>6157</v>
      </c>
      <c r="AO596" t="s">
        <v>6157</v>
      </c>
      <c r="AP596" t="s">
        <v>6157</v>
      </c>
      <c r="AQ596" t="s">
        <v>10230</v>
      </c>
      <c r="AR596" t="s">
        <v>10231</v>
      </c>
      <c r="AS596" t="s">
        <v>10232</v>
      </c>
    </row>
    <row r="597" spans="1:45" x14ac:dyDescent="0.25">
      <c r="A597" t="s">
        <v>10462</v>
      </c>
      <c r="B597">
        <v>3</v>
      </c>
      <c r="C597">
        <v>184</v>
      </c>
      <c r="D597" s="4">
        <v>3.4641016151377499</v>
      </c>
      <c r="E597">
        <v>133.456609677703</v>
      </c>
      <c r="F597">
        <v>3</v>
      </c>
      <c r="G597">
        <v>177</v>
      </c>
      <c r="H597">
        <v>4</v>
      </c>
      <c r="I597">
        <v>4</v>
      </c>
      <c r="J597" t="s">
        <v>734</v>
      </c>
      <c r="K597" s="4">
        <v>4.2849722990975403</v>
      </c>
      <c r="L597" s="4">
        <v>156.97285074921101</v>
      </c>
      <c r="M597" t="s">
        <v>734</v>
      </c>
      <c r="N597" s="4">
        <v>122.545338089442</v>
      </c>
      <c r="O597" s="4">
        <v>5.2452736896736898</v>
      </c>
      <c r="P597" s="4">
        <v>0.80366032040190905</v>
      </c>
      <c r="Q597" s="4">
        <v>6.5267297096994099</v>
      </c>
      <c r="R597" s="3">
        <v>6.7221192004989506E-11</v>
      </c>
      <c r="S597" s="3">
        <v>1.72602293006751E-9</v>
      </c>
      <c r="T597" s="4">
        <v>6.0489340100755999</v>
      </c>
      <c r="U597" s="4">
        <v>4.4416133692717796</v>
      </c>
      <c r="V597" t="s">
        <v>9568</v>
      </c>
      <c r="W597">
        <v>0</v>
      </c>
      <c r="X597">
        <v>3</v>
      </c>
      <c r="Y597" t="s">
        <v>10463</v>
      </c>
      <c r="Z597">
        <v>100</v>
      </c>
      <c r="AA597">
        <v>100</v>
      </c>
      <c r="AB597" t="s">
        <v>759</v>
      </c>
      <c r="AC597" t="s">
        <v>3106</v>
      </c>
      <c r="AD597" t="s">
        <v>10464</v>
      </c>
      <c r="AE597" t="s">
        <v>762</v>
      </c>
      <c r="AF597" t="s">
        <v>762</v>
      </c>
      <c r="AG597" t="s">
        <v>762</v>
      </c>
      <c r="AH597" t="s">
        <v>762</v>
      </c>
      <c r="AI597" t="s">
        <v>762</v>
      </c>
      <c r="AJ597" t="s">
        <v>45</v>
      </c>
      <c r="AK597" t="s">
        <v>46</v>
      </c>
      <c r="AL597" t="s">
        <v>60</v>
      </c>
      <c r="AM597" t="s">
        <v>3105</v>
      </c>
      <c r="AN597" t="s">
        <v>3106</v>
      </c>
      <c r="AO597" t="s">
        <v>3106</v>
      </c>
      <c r="AP597" t="s">
        <v>3106</v>
      </c>
      <c r="AQ597" t="s">
        <v>10465</v>
      </c>
      <c r="AR597" t="s">
        <v>10466</v>
      </c>
      <c r="AS597" t="s">
        <v>10466</v>
      </c>
    </row>
    <row r="598" spans="1:45" x14ac:dyDescent="0.25">
      <c r="A598" t="s">
        <v>10892</v>
      </c>
      <c r="B598">
        <v>0</v>
      </c>
      <c r="C598">
        <v>10</v>
      </c>
      <c r="D598" s="4">
        <v>0</v>
      </c>
      <c r="E598">
        <v>6.97614984548545</v>
      </c>
      <c r="F598">
        <v>0</v>
      </c>
      <c r="G598">
        <v>11.5</v>
      </c>
      <c r="H598">
        <v>4</v>
      </c>
      <c r="I598">
        <v>4</v>
      </c>
      <c r="J598" t="s">
        <v>734</v>
      </c>
      <c r="K598" s="4">
        <v>0</v>
      </c>
      <c r="L598" s="4">
        <v>8.8468472932245401</v>
      </c>
      <c r="M598" t="s">
        <v>734</v>
      </c>
      <c r="N598" s="4">
        <v>4.1815783943730302</v>
      </c>
      <c r="O598" s="4">
        <v>5.1985617507939796</v>
      </c>
      <c r="P598" s="4">
        <v>1.2994612431561099</v>
      </c>
      <c r="Q598" s="4">
        <v>4.0005515964198999</v>
      </c>
      <c r="R598" s="3">
        <v>6.3195005883173703E-5</v>
      </c>
      <c r="S598">
        <v>3.10119121534802E-4</v>
      </c>
      <c r="T598" s="4">
        <v>6.49802299395009</v>
      </c>
      <c r="U598" s="4">
        <v>3.89910050763786</v>
      </c>
      <c r="V598" t="s">
        <v>9568</v>
      </c>
      <c r="W598">
        <v>0</v>
      </c>
      <c r="X598">
        <v>1</v>
      </c>
      <c r="Y598" t="s">
        <v>10893</v>
      </c>
      <c r="Z598">
        <v>100</v>
      </c>
      <c r="AA598">
        <v>100</v>
      </c>
      <c r="AB598" t="s">
        <v>759</v>
      </c>
      <c r="AC598" t="s">
        <v>10560</v>
      </c>
      <c r="AD598" t="s">
        <v>10894</v>
      </c>
      <c r="AE598" t="s">
        <v>762</v>
      </c>
      <c r="AF598" t="s">
        <v>762</v>
      </c>
      <c r="AG598" t="s">
        <v>762</v>
      </c>
      <c r="AH598" t="s">
        <v>762</v>
      </c>
      <c r="AI598" t="s">
        <v>762</v>
      </c>
      <c r="AJ598" t="s">
        <v>45</v>
      </c>
      <c r="AK598" t="s">
        <v>4553</v>
      </c>
      <c r="AL598" t="s">
        <v>10562</v>
      </c>
      <c r="AM598" t="s">
        <v>10563</v>
      </c>
      <c r="AN598" t="s">
        <v>10560</v>
      </c>
      <c r="AO598" t="s">
        <v>10560</v>
      </c>
      <c r="AP598" t="s">
        <v>10560</v>
      </c>
      <c r="AQ598" t="s">
        <v>10895</v>
      </c>
      <c r="AR598" t="s">
        <v>10896</v>
      </c>
      <c r="AS598" t="s">
        <v>10896</v>
      </c>
    </row>
    <row r="599" spans="1:45" x14ac:dyDescent="0.25">
      <c r="A599" t="s">
        <v>10631</v>
      </c>
      <c r="B599">
        <v>1</v>
      </c>
      <c r="C599">
        <v>15</v>
      </c>
      <c r="D599" s="4">
        <v>0.5</v>
      </c>
      <c r="E599">
        <v>19.8221256848671</v>
      </c>
      <c r="F599">
        <v>0</v>
      </c>
      <c r="G599">
        <v>7.5</v>
      </c>
      <c r="H599">
        <v>4</v>
      </c>
      <c r="I599">
        <v>4</v>
      </c>
      <c r="J599" t="s">
        <v>734</v>
      </c>
      <c r="K599" s="4">
        <v>0.38559231456961701</v>
      </c>
      <c r="L599" s="4">
        <v>14.3519144134457</v>
      </c>
      <c r="M599" t="s">
        <v>734</v>
      </c>
      <c r="N599" s="4">
        <v>6.6023380820236701</v>
      </c>
      <c r="O599" s="4">
        <v>5.1606300992643597</v>
      </c>
      <c r="P599" s="4">
        <v>1.6331223212522299</v>
      </c>
      <c r="Q599" s="4">
        <v>3.1599776894282798</v>
      </c>
      <c r="R599">
        <v>1.5778122036739901E-3</v>
      </c>
      <c r="S599">
        <v>5.1242455673452796E-3</v>
      </c>
      <c r="T599" s="4">
        <v>6.7937524205165802</v>
      </c>
      <c r="U599" s="4">
        <v>3.5275077780121298</v>
      </c>
      <c r="V599" t="s">
        <v>9568</v>
      </c>
      <c r="W599">
        <v>2</v>
      </c>
      <c r="X599">
        <v>1</v>
      </c>
      <c r="Y599" t="s">
        <v>10632</v>
      </c>
      <c r="Z599">
        <v>100</v>
      </c>
      <c r="AA599">
        <v>100</v>
      </c>
      <c r="AB599" t="s">
        <v>759</v>
      </c>
      <c r="AC599" t="s">
        <v>10633</v>
      </c>
      <c r="AD599" t="s">
        <v>10634</v>
      </c>
      <c r="AE599" t="s">
        <v>762</v>
      </c>
      <c r="AF599" t="s">
        <v>762</v>
      </c>
      <c r="AG599" t="s">
        <v>762</v>
      </c>
      <c r="AH599" t="s">
        <v>762</v>
      </c>
      <c r="AI599" t="s">
        <v>762</v>
      </c>
      <c r="AJ599" t="s">
        <v>45</v>
      </c>
      <c r="AK599" t="s">
        <v>46</v>
      </c>
      <c r="AL599" t="s">
        <v>385</v>
      </c>
      <c r="AM599" t="s">
        <v>10154</v>
      </c>
      <c r="AN599" t="s">
        <v>10154</v>
      </c>
      <c r="AO599" t="s">
        <v>10154</v>
      </c>
      <c r="AP599" t="s">
        <v>10154</v>
      </c>
      <c r="AQ599" t="s">
        <v>10635</v>
      </c>
      <c r="AR599" t="s">
        <v>10636</v>
      </c>
      <c r="AS599" t="s">
        <v>10636</v>
      </c>
    </row>
    <row r="600" spans="1:45" x14ac:dyDescent="0.25">
      <c r="A600" t="s">
        <v>10531</v>
      </c>
      <c r="B600">
        <v>0</v>
      </c>
      <c r="C600">
        <v>9</v>
      </c>
      <c r="D600" s="4">
        <v>0</v>
      </c>
      <c r="E600">
        <v>7.9372539331937704</v>
      </c>
      <c r="F600">
        <v>0</v>
      </c>
      <c r="G600">
        <v>7.5</v>
      </c>
      <c r="H600">
        <v>4</v>
      </c>
      <c r="I600">
        <v>4</v>
      </c>
      <c r="J600" t="s">
        <v>734</v>
      </c>
      <c r="K600" s="4">
        <v>0</v>
      </c>
      <c r="L600" s="4">
        <v>7.5687377015813597</v>
      </c>
      <c r="M600" t="s">
        <v>734</v>
      </c>
      <c r="N600" s="4">
        <v>6.79594891680361</v>
      </c>
      <c r="O600" s="4">
        <v>4.9745431523980601</v>
      </c>
      <c r="P600" s="4">
        <v>1.2932866946938899</v>
      </c>
      <c r="Q600" s="4">
        <v>3.8464349573900898</v>
      </c>
      <c r="R600">
        <v>1.1984892712076201E-4</v>
      </c>
      <c r="S600">
        <v>5.2889570487617103E-4</v>
      </c>
      <c r="T600" s="4">
        <v>6.2678298470919502</v>
      </c>
      <c r="U600" s="4">
        <v>3.68125645770417</v>
      </c>
      <c r="V600" t="s">
        <v>9568</v>
      </c>
      <c r="W600">
        <v>0</v>
      </c>
      <c r="X600">
        <v>1</v>
      </c>
      <c r="Y600" t="s">
        <v>10532</v>
      </c>
      <c r="Z600">
        <v>100</v>
      </c>
      <c r="AA600">
        <v>100</v>
      </c>
      <c r="AB600" t="s">
        <v>759</v>
      </c>
      <c r="AC600" t="s">
        <v>6436</v>
      </c>
      <c r="AD600" t="s">
        <v>10533</v>
      </c>
      <c r="AE600" t="s">
        <v>762</v>
      </c>
      <c r="AF600" t="s">
        <v>762</v>
      </c>
      <c r="AG600" t="s">
        <v>762</v>
      </c>
      <c r="AH600" t="s">
        <v>762</v>
      </c>
      <c r="AI600" t="s">
        <v>762</v>
      </c>
      <c r="AJ600" t="s">
        <v>45</v>
      </c>
      <c r="AK600" t="s">
        <v>78</v>
      </c>
      <c r="AL600" t="s">
        <v>4133</v>
      </c>
      <c r="AM600" t="s">
        <v>4134</v>
      </c>
      <c r="AN600" t="s">
        <v>6436</v>
      </c>
      <c r="AO600" t="s">
        <v>6436</v>
      </c>
      <c r="AP600" t="s">
        <v>6436</v>
      </c>
      <c r="AQ600" t="s">
        <v>10534</v>
      </c>
      <c r="AR600" t="s">
        <v>10535</v>
      </c>
      <c r="AS600" t="s">
        <v>10536</v>
      </c>
    </row>
    <row r="601" spans="1:45" x14ac:dyDescent="0.25">
      <c r="A601" t="s">
        <v>10067</v>
      </c>
      <c r="B601">
        <v>3</v>
      </c>
      <c r="C601">
        <v>106</v>
      </c>
      <c r="D601" s="4">
        <v>0.95742710775633799</v>
      </c>
      <c r="E601">
        <v>28.4370650149882</v>
      </c>
      <c r="F601">
        <v>2.5</v>
      </c>
      <c r="G601">
        <v>100.5</v>
      </c>
      <c r="H601">
        <v>4</v>
      </c>
      <c r="I601">
        <v>4</v>
      </c>
      <c r="J601" t="s">
        <v>734</v>
      </c>
      <c r="K601" s="4">
        <v>3.6994393351888002</v>
      </c>
      <c r="L601" s="4">
        <v>105.95149352745401</v>
      </c>
      <c r="M601" t="s">
        <v>734</v>
      </c>
      <c r="N601" s="4">
        <v>40.4456165953235</v>
      </c>
      <c r="O601" s="4">
        <v>4.8559577456506497</v>
      </c>
      <c r="P601" s="4">
        <v>0.60447098741008498</v>
      </c>
      <c r="Q601" s="4">
        <v>8.0334008526306206</v>
      </c>
      <c r="R601" s="3">
        <v>9.4807274708170605E-16</v>
      </c>
      <c r="S601" s="3">
        <v>8.6071461538632006E-14</v>
      </c>
      <c r="T601" s="4">
        <v>5.4604287330607297</v>
      </c>
      <c r="U601" s="4">
        <v>4.25148675824056</v>
      </c>
      <c r="V601" t="s">
        <v>9568</v>
      </c>
      <c r="W601">
        <v>3</v>
      </c>
      <c r="X601">
        <v>1</v>
      </c>
      <c r="Y601" t="s">
        <v>10068</v>
      </c>
      <c r="Z601">
        <v>99.387</v>
      </c>
      <c r="AA601">
        <v>100</v>
      </c>
      <c r="AB601" t="s">
        <v>759</v>
      </c>
      <c r="AC601" t="s">
        <v>10069</v>
      </c>
      <c r="AD601" t="s">
        <v>10070</v>
      </c>
      <c r="AE601" t="s">
        <v>762</v>
      </c>
      <c r="AF601" t="s">
        <v>762</v>
      </c>
      <c r="AG601" t="s">
        <v>762</v>
      </c>
      <c r="AH601" t="s">
        <v>762</v>
      </c>
      <c r="AI601" t="s">
        <v>762</v>
      </c>
      <c r="AJ601" t="s">
        <v>45</v>
      </c>
      <c r="AK601" t="s">
        <v>46</v>
      </c>
      <c r="AL601" t="s">
        <v>47</v>
      </c>
      <c r="AM601" t="s">
        <v>52</v>
      </c>
      <c r="AN601" t="s">
        <v>9794</v>
      </c>
      <c r="AO601" t="s">
        <v>9794</v>
      </c>
      <c r="AP601" t="s">
        <v>9794</v>
      </c>
      <c r="AQ601" t="s">
        <v>10071</v>
      </c>
      <c r="AR601" t="s">
        <v>10072</v>
      </c>
      <c r="AS601" t="s">
        <v>10073</v>
      </c>
    </row>
    <row r="602" spans="1:45" x14ac:dyDescent="0.25">
      <c r="A602" t="s">
        <v>10912</v>
      </c>
      <c r="B602">
        <v>0</v>
      </c>
      <c r="C602">
        <v>7</v>
      </c>
      <c r="D602" s="4">
        <v>0</v>
      </c>
      <c r="E602">
        <v>3.30403793359983</v>
      </c>
      <c r="F602">
        <v>0</v>
      </c>
      <c r="G602">
        <v>6.5</v>
      </c>
      <c r="H602">
        <v>4</v>
      </c>
      <c r="I602">
        <v>4</v>
      </c>
      <c r="J602" t="s">
        <v>734</v>
      </c>
      <c r="K602" s="4">
        <v>0</v>
      </c>
      <c r="L602" s="4">
        <v>6.4877596612471997</v>
      </c>
      <c r="M602" t="s">
        <v>734</v>
      </c>
      <c r="N602" s="4">
        <v>3.7330967069349499</v>
      </c>
      <c r="O602" s="4">
        <v>4.7300116211176597</v>
      </c>
      <c r="P602" s="4">
        <v>1.23174144772796</v>
      </c>
      <c r="Q602" s="4">
        <v>3.8401010454284301</v>
      </c>
      <c r="R602">
        <v>1.22983680577136E-4</v>
      </c>
      <c r="S602">
        <v>5.4087286509875497E-4</v>
      </c>
      <c r="T602" s="4">
        <v>5.9617530688456197</v>
      </c>
      <c r="U602" s="4">
        <v>3.4982701733897099</v>
      </c>
      <c r="V602" t="s">
        <v>9568</v>
      </c>
      <c r="W602">
        <v>0</v>
      </c>
      <c r="X602">
        <v>1</v>
      </c>
      <c r="Y602" t="s">
        <v>10913</v>
      </c>
      <c r="Z602">
        <v>99.397999999999996</v>
      </c>
      <c r="AA602">
        <v>100</v>
      </c>
      <c r="AB602" t="s">
        <v>759</v>
      </c>
      <c r="AC602" t="s">
        <v>9736</v>
      </c>
      <c r="AD602" t="s">
        <v>10914</v>
      </c>
      <c r="AE602" t="s">
        <v>762</v>
      </c>
      <c r="AF602" t="s">
        <v>762</v>
      </c>
      <c r="AG602" t="s">
        <v>762</v>
      </c>
      <c r="AH602" t="s">
        <v>762</v>
      </c>
      <c r="AI602" t="s">
        <v>762</v>
      </c>
      <c r="AJ602" t="s">
        <v>45</v>
      </c>
      <c r="AK602" t="s">
        <v>4481</v>
      </c>
      <c r="AL602" t="s">
        <v>9738</v>
      </c>
      <c r="AM602" t="s">
        <v>9739</v>
      </c>
      <c r="AN602" t="s">
        <v>9736</v>
      </c>
      <c r="AO602" t="s">
        <v>9736</v>
      </c>
      <c r="AP602" t="s">
        <v>9736</v>
      </c>
      <c r="AQ602" t="s">
        <v>10913</v>
      </c>
      <c r="AR602" t="s">
        <v>10915</v>
      </c>
      <c r="AS602" t="s">
        <v>10916</v>
      </c>
    </row>
    <row r="603" spans="1:45" x14ac:dyDescent="0.25">
      <c r="A603" t="s">
        <v>10830</v>
      </c>
      <c r="B603">
        <v>1</v>
      </c>
      <c r="C603">
        <v>28</v>
      </c>
      <c r="D603" s="4">
        <v>1.5</v>
      </c>
      <c r="E603">
        <v>11.470977871713201</v>
      </c>
      <c r="F603">
        <v>0</v>
      </c>
      <c r="G603">
        <v>23.5</v>
      </c>
      <c r="H603">
        <v>4</v>
      </c>
      <c r="I603">
        <v>4</v>
      </c>
      <c r="J603" t="s">
        <v>734</v>
      </c>
      <c r="K603" s="4">
        <v>1.15677694370885</v>
      </c>
      <c r="L603" s="4">
        <v>26.546821835296299</v>
      </c>
      <c r="M603" t="s">
        <v>734</v>
      </c>
      <c r="N603" s="4">
        <v>6.6845190967463202</v>
      </c>
      <c r="O603" s="4">
        <v>4.7030740527450901</v>
      </c>
      <c r="P603" s="4">
        <v>0.99539909671966398</v>
      </c>
      <c r="Q603" s="4">
        <v>4.72481245788153</v>
      </c>
      <c r="R603" s="3">
        <v>2.3032781937329698E-6</v>
      </c>
      <c r="S603" s="3">
        <v>1.6680721277690101E-5</v>
      </c>
      <c r="T603" s="4">
        <v>5.6984731494647596</v>
      </c>
      <c r="U603" s="4">
        <v>3.7076749560254298</v>
      </c>
      <c r="V603" t="s">
        <v>9568</v>
      </c>
      <c r="W603">
        <v>0</v>
      </c>
      <c r="X603">
        <v>1</v>
      </c>
      <c r="Y603" t="s">
        <v>10831</v>
      </c>
      <c r="Z603">
        <v>99.397999999999996</v>
      </c>
      <c r="AA603">
        <v>100</v>
      </c>
      <c r="AB603" t="s">
        <v>759</v>
      </c>
      <c r="AC603" t="s">
        <v>6587</v>
      </c>
      <c r="AD603" t="s">
        <v>10832</v>
      </c>
      <c r="AE603" t="s">
        <v>762</v>
      </c>
      <c r="AF603" t="s">
        <v>762</v>
      </c>
      <c r="AG603" t="s">
        <v>762</v>
      </c>
      <c r="AH603" t="s">
        <v>762</v>
      </c>
      <c r="AI603" t="s">
        <v>762</v>
      </c>
      <c r="AJ603" t="s">
        <v>45</v>
      </c>
      <c r="AK603" t="s">
        <v>4481</v>
      </c>
      <c r="AL603" t="s">
        <v>4481</v>
      </c>
      <c r="AM603" t="s">
        <v>6586</v>
      </c>
      <c r="AN603" t="s">
        <v>6587</v>
      </c>
      <c r="AO603" t="s">
        <v>6587</v>
      </c>
      <c r="AP603" t="s">
        <v>6587</v>
      </c>
      <c r="AQ603" t="s">
        <v>10833</v>
      </c>
      <c r="AR603" t="s">
        <v>10834</v>
      </c>
      <c r="AS603" t="s">
        <v>10835</v>
      </c>
    </row>
    <row r="604" spans="1:45" x14ac:dyDescent="0.25">
      <c r="A604" t="s">
        <v>10613</v>
      </c>
      <c r="B604">
        <v>2</v>
      </c>
      <c r="C604">
        <v>62</v>
      </c>
      <c r="D604" s="4">
        <v>0.81649658092772603</v>
      </c>
      <c r="E604">
        <v>35.152050675126603</v>
      </c>
      <c r="F604">
        <v>2</v>
      </c>
      <c r="G604">
        <v>46</v>
      </c>
      <c r="H604">
        <v>4</v>
      </c>
      <c r="I604">
        <v>4</v>
      </c>
      <c r="J604" t="s">
        <v>734</v>
      </c>
      <c r="K604" s="4">
        <v>2.6354287466233899</v>
      </c>
      <c r="L604" s="4">
        <v>64.686653426783096</v>
      </c>
      <c r="M604" t="s">
        <v>734</v>
      </c>
      <c r="N604" s="4">
        <v>15.012282848632699</v>
      </c>
      <c r="O604" s="4">
        <v>4.6105206001119603</v>
      </c>
      <c r="P604" s="4">
        <v>0.76656707779190802</v>
      </c>
      <c r="Q604" s="4">
        <v>6.0145037971008897</v>
      </c>
      <c r="R604" s="3">
        <v>1.80438538127839E-9</v>
      </c>
      <c r="S604" s="3">
        <v>3.0578317594730998E-8</v>
      </c>
      <c r="T604" s="4">
        <v>5.3770876779038703</v>
      </c>
      <c r="U604" s="4">
        <v>3.8439535223200498</v>
      </c>
      <c r="V604" t="s">
        <v>9568</v>
      </c>
      <c r="W604">
        <v>2</v>
      </c>
      <c r="X604">
        <v>1</v>
      </c>
      <c r="Y604" t="s">
        <v>10614</v>
      </c>
      <c r="Z604">
        <v>99.106999999999999</v>
      </c>
      <c r="AA604">
        <v>100</v>
      </c>
      <c r="AB604" t="s">
        <v>759</v>
      </c>
      <c r="AC604" t="s">
        <v>9778</v>
      </c>
      <c r="AD604" t="s">
        <v>10615</v>
      </c>
      <c r="AE604" t="s">
        <v>762</v>
      </c>
      <c r="AF604" t="s">
        <v>762</v>
      </c>
      <c r="AG604" t="s">
        <v>762</v>
      </c>
      <c r="AH604" t="s">
        <v>762</v>
      </c>
      <c r="AI604" t="s">
        <v>762</v>
      </c>
      <c r="AJ604" t="s">
        <v>45</v>
      </c>
      <c r="AK604" t="s">
        <v>353</v>
      </c>
      <c r="AL604" t="s">
        <v>9780</v>
      </c>
      <c r="AM604" t="s">
        <v>9780</v>
      </c>
      <c r="AN604" t="s">
        <v>9780</v>
      </c>
      <c r="AO604" t="s">
        <v>9780</v>
      </c>
      <c r="AP604" t="s">
        <v>9780</v>
      </c>
      <c r="AQ604" t="s">
        <v>10616</v>
      </c>
      <c r="AR604" t="s">
        <v>10617</v>
      </c>
      <c r="AS604" t="s">
        <v>10618</v>
      </c>
    </row>
    <row r="605" spans="1:45" x14ac:dyDescent="0.25">
      <c r="A605" t="s">
        <v>10358</v>
      </c>
      <c r="B605">
        <v>5</v>
      </c>
      <c r="C605">
        <v>158</v>
      </c>
      <c r="D605" s="4">
        <v>2.9860788111948202</v>
      </c>
      <c r="E605">
        <v>56.558966280039698</v>
      </c>
      <c r="F605">
        <v>4</v>
      </c>
      <c r="G605">
        <v>171</v>
      </c>
      <c r="H605">
        <v>4</v>
      </c>
      <c r="I605">
        <v>4</v>
      </c>
      <c r="J605" t="s">
        <v>734</v>
      </c>
      <c r="K605" s="4">
        <v>6.5842372024066202</v>
      </c>
      <c r="L605" s="4">
        <v>155.63020824719999</v>
      </c>
      <c r="M605" t="s">
        <v>734</v>
      </c>
      <c r="N605" s="4">
        <v>51.665861797939101</v>
      </c>
      <c r="O605" s="4">
        <v>4.5997997422998997</v>
      </c>
      <c r="P605" s="4">
        <v>0.56241635023702496</v>
      </c>
      <c r="Q605" s="4">
        <v>8.1786380149890103</v>
      </c>
      <c r="R605" s="3">
        <v>2.8707006901806399E-16</v>
      </c>
      <c r="S605" s="3">
        <v>2.7027115386811799E-14</v>
      </c>
      <c r="T605" s="4">
        <v>5.16221609253693</v>
      </c>
      <c r="U605" s="4">
        <v>4.0373833920628801</v>
      </c>
      <c r="V605" t="s">
        <v>9568</v>
      </c>
      <c r="W605">
        <v>0</v>
      </c>
      <c r="X605">
        <v>1</v>
      </c>
      <c r="Y605" t="s">
        <v>10359</v>
      </c>
      <c r="Z605">
        <v>99.400999999999996</v>
      </c>
      <c r="AA605">
        <v>100</v>
      </c>
      <c r="AB605" t="s">
        <v>759</v>
      </c>
      <c r="AC605" t="s">
        <v>6994</v>
      </c>
      <c r="AD605" t="s">
        <v>10360</v>
      </c>
      <c r="AE605" t="s">
        <v>762</v>
      </c>
      <c r="AF605" t="s">
        <v>762</v>
      </c>
      <c r="AG605" t="s">
        <v>762</v>
      </c>
      <c r="AH605" t="s">
        <v>762</v>
      </c>
      <c r="AI605" t="s">
        <v>762</v>
      </c>
      <c r="AJ605" t="s">
        <v>45</v>
      </c>
      <c r="AK605" t="s">
        <v>46</v>
      </c>
      <c r="AL605" t="s">
        <v>47</v>
      </c>
      <c r="AM605" t="s">
        <v>3880</v>
      </c>
      <c r="AN605" t="s">
        <v>6994</v>
      </c>
      <c r="AO605" t="s">
        <v>6994</v>
      </c>
      <c r="AP605" t="s">
        <v>6994</v>
      </c>
      <c r="AQ605" t="s">
        <v>10361</v>
      </c>
      <c r="AR605" t="s">
        <v>10362</v>
      </c>
      <c r="AS605" t="s">
        <v>10363</v>
      </c>
    </row>
    <row r="606" spans="1:45" x14ac:dyDescent="0.25">
      <c r="A606" t="s">
        <v>10558</v>
      </c>
      <c r="B606">
        <v>0</v>
      </c>
      <c r="C606">
        <v>7</v>
      </c>
      <c r="D606" s="4">
        <v>0</v>
      </c>
      <c r="E606">
        <v>6.8007352543677202</v>
      </c>
      <c r="F606">
        <v>0</v>
      </c>
      <c r="G606">
        <v>6.5</v>
      </c>
      <c r="H606">
        <v>4</v>
      </c>
      <c r="I606">
        <v>4</v>
      </c>
      <c r="J606" t="s">
        <v>734</v>
      </c>
      <c r="K606" s="4">
        <v>0</v>
      </c>
      <c r="L606" s="4">
        <v>5.58497244167879</v>
      </c>
      <c r="M606" t="s">
        <v>734</v>
      </c>
      <c r="N606" s="4">
        <v>4.9359424165839201</v>
      </c>
      <c r="O606" s="4">
        <v>4.5498138410106002</v>
      </c>
      <c r="P606" s="4">
        <v>1.41948980903682</v>
      </c>
      <c r="Q606" s="4">
        <v>3.20524586513082</v>
      </c>
      <c r="R606">
        <v>1.3494715544197699E-3</v>
      </c>
      <c r="S606">
        <v>4.4958803294037602E-3</v>
      </c>
      <c r="T606" s="4">
        <v>5.9693036500474097</v>
      </c>
      <c r="U606" s="4">
        <v>3.13032403197378</v>
      </c>
      <c r="V606" t="s">
        <v>9568</v>
      </c>
      <c r="W606">
        <v>0</v>
      </c>
      <c r="X606">
        <v>1</v>
      </c>
      <c r="Y606" t="s">
        <v>10559</v>
      </c>
      <c r="Z606">
        <v>99.096000000000004</v>
      </c>
      <c r="AA606">
        <v>100</v>
      </c>
      <c r="AB606" t="s">
        <v>759</v>
      </c>
      <c r="AC606" t="s">
        <v>10560</v>
      </c>
      <c r="AD606" t="s">
        <v>10561</v>
      </c>
      <c r="AE606" t="s">
        <v>762</v>
      </c>
      <c r="AF606" t="s">
        <v>762</v>
      </c>
      <c r="AG606" t="s">
        <v>762</v>
      </c>
      <c r="AH606" t="s">
        <v>762</v>
      </c>
      <c r="AI606" t="s">
        <v>762</v>
      </c>
      <c r="AJ606" t="s">
        <v>45</v>
      </c>
      <c r="AK606" t="s">
        <v>4553</v>
      </c>
      <c r="AL606" t="s">
        <v>10562</v>
      </c>
      <c r="AM606" t="s">
        <v>10563</v>
      </c>
      <c r="AN606" t="s">
        <v>10560</v>
      </c>
      <c r="AO606" t="s">
        <v>10560</v>
      </c>
      <c r="AP606" t="s">
        <v>10560</v>
      </c>
      <c r="AQ606" t="s">
        <v>10564</v>
      </c>
      <c r="AR606" t="s">
        <v>10565</v>
      </c>
      <c r="AS606" t="s">
        <v>10566</v>
      </c>
    </row>
    <row r="607" spans="1:45" x14ac:dyDescent="0.25">
      <c r="A607" t="s">
        <v>10596</v>
      </c>
      <c r="B607">
        <v>0</v>
      </c>
      <c r="C607">
        <v>6</v>
      </c>
      <c r="D607" s="4">
        <v>0</v>
      </c>
      <c r="E607">
        <v>3.6968455021364699</v>
      </c>
      <c r="F607">
        <v>0</v>
      </c>
      <c r="G607">
        <v>6</v>
      </c>
      <c r="H607">
        <v>4</v>
      </c>
      <c r="I607">
        <v>4</v>
      </c>
      <c r="J607" t="s">
        <v>734</v>
      </c>
      <c r="K607" s="4">
        <v>0</v>
      </c>
      <c r="L607" s="4">
        <v>5.6330871872741</v>
      </c>
      <c r="M607" t="s">
        <v>734</v>
      </c>
      <c r="N607" s="4">
        <v>2.3397049068456899</v>
      </c>
      <c r="O607" s="4">
        <v>4.51596882694857</v>
      </c>
      <c r="P607" s="4">
        <v>1.4985882984924901</v>
      </c>
      <c r="Q607" s="4">
        <v>3.0134819759979599</v>
      </c>
      <c r="R607">
        <v>2.5826838202100901E-3</v>
      </c>
      <c r="S607">
        <v>7.8437064169343592E-3</v>
      </c>
      <c r="T607" s="4">
        <v>6.0145571254410601</v>
      </c>
      <c r="U607" s="4">
        <v>3.01738052845608</v>
      </c>
      <c r="V607" t="s">
        <v>9568</v>
      </c>
      <c r="W607">
        <v>0</v>
      </c>
      <c r="X607">
        <v>1</v>
      </c>
      <c r="Y607" t="s">
        <v>10597</v>
      </c>
      <c r="Z607">
        <v>99.697000000000003</v>
      </c>
      <c r="AA607">
        <v>100</v>
      </c>
      <c r="AB607" t="s">
        <v>759</v>
      </c>
      <c r="AC607" t="s">
        <v>3106</v>
      </c>
      <c r="AD607" t="s">
        <v>10598</v>
      </c>
      <c r="AE607" t="s">
        <v>762</v>
      </c>
      <c r="AF607" t="s">
        <v>762</v>
      </c>
      <c r="AG607" t="s">
        <v>762</v>
      </c>
      <c r="AH607" t="s">
        <v>762</v>
      </c>
      <c r="AI607" t="s">
        <v>762</v>
      </c>
      <c r="AJ607" t="s">
        <v>45</v>
      </c>
      <c r="AK607" t="s">
        <v>46</v>
      </c>
      <c r="AL607" t="s">
        <v>60</v>
      </c>
      <c r="AM607" t="s">
        <v>3105</v>
      </c>
      <c r="AN607" t="s">
        <v>3106</v>
      </c>
      <c r="AO607" t="s">
        <v>3106</v>
      </c>
      <c r="AP607" t="s">
        <v>3106</v>
      </c>
      <c r="AQ607" t="s">
        <v>10597</v>
      </c>
      <c r="AR607" t="s">
        <v>10599</v>
      </c>
      <c r="AS607" t="s">
        <v>10600</v>
      </c>
    </row>
    <row r="608" spans="1:45" x14ac:dyDescent="0.25">
      <c r="A608" t="s">
        <v>10275</v>
      </c>
      <c r="B608">
        <v>1</v>
      </c>
      <c r="C608">
        <v>16</v>
      </c>
      <c r="D608" s="4">
        <v>0.57735026918962595</v>
      </c>
      <c r="E608">
        <v>11.4418821295566</v>
      </c>
      <c r="F608">
        <v>0.5</v>
      </c>
      <c r="G608">
        <v>15.5</v>
      </c>
      <c r="H608">
        <v>4</v>
      </c>
      <c r="I608">
        <v>4</v>
      </c>
      <c r="J608" t="s">
        <v>734</v>
      </c>
      <c r="K608" s="4">
        <v>0.71416204984958997</v>
      </c>
      <c r="L608" s="4">
        <v>14.7919518395677</v>
      </c>
      <c r="M608" t="s">
        <v>734</v>
      </c>
      <c r="N608" s="4">
        <v>7.9555187655533297</v>
      </c>
      <c r="O608" s="4">
        <v>4.4773339660337896</v>
      </c>
      <c r="P608" s="4">
        <v>1.21890600644459</v>
      </c>
      <c r="Q608" s="4">
        <v>3.67323972673961</v>
      </c>
      <c r="R608">
        <v>2.3949460520363101E-4</v>
      </c>
      <c r="S608">
        <v>9.7563347183915103E-4</v>
      </c>
      <c r="T608" s="4">
        <v>5.6962399724783799</v>
      </c>
      <c r="U608" s="4">
        <v>3.2584279595891998</v>
      </c>
      <c r="V608" t="s">
        <v>9568</v>
      </c>
      <c r="W608">
        <v>0</v>
      </c>
      <c r="X608">
        <v>1</v>
      </c>
      <c r="Y608" t="s">
        <v>10276</v>
      </c>
      <c r="Z608">
        <v>99.087999999999994</v>
      </c>
      <c r="AA608">
        <v>99.395799999999994</v>
      </c>
      <c r="AB608" t="s">
        <v>759</v>
      </c>
      <c r="AC608" t="s">
        <v>8196</v>
      </c>
      <c r="AD608" t="s">
        <v>10277</v>
      </c>
      <c r="AE608" t="s">
        <v>762</v>
      </c>
      <c r="AF608" t="s">
        <v>762</v>
      </c>
      <c r="AG608" t="s">
        <v>762</v>
      </c>
      <c r="AH608" t="s">
        <v>762</v>
      </c>
      <c r="AI608" t="s">
        <v>762</v>
      </c>
      <c r="AJ608" t="s">
        <v>45</v>
      </c>
      <c r="AK608" t="s">
        <v>46</v>
      </c>
      <c r="AL608" t="s">
        <v>401</v>
      </c>
      <c r="AM608" t="s">
        <v>406</v>
      </c>
      <c r="AN608" t="s">
        <v>8196</v>
      </c>
      <c r="AO608" t="s">
        <v>8196</v>
      </c>
      <c r="AP608" t="s">
        <v>8196</v>
      </c>
      <c r="AQ608" t="s">
        <v>10278</v>
      </c>
      <c r="AR608" t="s">
        <v>10279</v>
      </c>
      <c r="AS608" t="s">
        <v>10280</v>
      </c>
    </row>
    <row r="609" spans="1:45" x14ac:dyDescent="0.25">
      <c r="A609" t="s">
        <v>10704</v>
      </c>
      <c r="B609">
        <v>4</v>
      </c>
      <c r="C609">
        <v>111</v>
      </c>
      <c r="D609" s="4">
        <v>5.0662280511902198</v>
      </c>
      <c r="E609">
        <v>28.011902232206001</v>
      </c>
      <c r="F609">
        <v>1.5</v>
      </c>
      <c r="G609">
        <v>105</v>
      </c>
      <c r="H609">
        <v>4</v>
      </c>
      <c r="I609">
        <v>4</v>
      </c>
      <c r="J609" t="s">
        <v>734</v>
      </c>
      <c r="K609" s="4">
        <v>5.2059458626698598</v>
      </c>
      <c r="L609" s="4">
        <v>110.056143706321</v>
      </c>
      <c r="M609" t="s">
        <v>734</v>
      </c>
      <c r="N609" s="4">
        <v>26.599615657301801</v>
      </c>
      <c r="O609" s="4">
        <v>4.4690032195521701</v>
      </c>
      <c r="P609" s="4">
        <v>0.76878296328740903</v>
      </c>
      <c r="Q609" s="4">
        <v>5.8130882615324504</v>
      </c>
      <c r="R609" s="3">
        <v>6.13307032135774E-9</v>
      </c>
      <c r="S609" s="3">
        <v>8.7585757061187602E-8</v>
      </c>
      <c r="T609" s="4">
        <v>5.2377861828395798</v>
      </c>
      <c r="U609" s="4">
        <v>3.7002202562647599</v>
      </c>
      <c r="V609" t="s">
        <v>9568</v>
      </c>
      <c r="W609">
        <v>0</v>
      </c>
      <c r="X609">
        <v>1</v>
      </c>
      <c r="Y609" t="s">
        <v>10705</v>
      </c>
      <c r="Z609">
        <v>100</v>
      </c>
      <c r="AA609">
        <v>100</v>
      </c>
      <c r="AB609" t="s">
        <v>759</v>
      </c>
      <c r="AC609" t="s">
        <v>10560</v>
      </c>
      <c r="AD609" t="s">
        <v>10706</v>
      </c>
      <c r="AE609" t="s">
        <v>762</v>
      </c>
      <c r="AF609" t="s">
        <v>762</v>
      </c>
      <c r="AG609" t="s">
        <v>762</v>
      </c>
      <c r="AH609" t="s">
        <v>762</v>
      </c>
      <c r="AI609" t="s">
        <v>762</v>
      </c>
      <c r="AJ609" t="s">
        <v>45</v>
      </c>
      <c r="AK609" t="s">
        <v>4553</v>
      </c>
      <c r="AL609" t="s">
        <v>10562</v>
      </c>
      <c r="AM609" t="s">
        <v>10563</v>
      </c>
      <c r="AN609" t="s">
        <v>10560</v>
      </c>
      <c r="AO609" t="s">
        <v>10560</v>
      </c>
      <c r="AP609" t="s">
        <v>10560</v>
      </c>
      <c r="AQ609" t="s">
        <v>10707</v>
      </c>
      <c r="AR609" t="s">
        <v>10708</v>
      </c>
      <c r="AS609" t="s">
        <v>10708</v>
      </c>
    </row>
    <row r="610" spans="1:45" x14ac:dyDescent="0.25">
      <c r="A610" t="s">
        <v>9912</v>
      </c>
      <c r="B610">
        <v>3</v>
      </c>
      <c r="C610">
        <v>88</v>
      </c>
      <c r="D610" s="4">
        <v>2.7537852736430501</v>
      </c>
      <c r="E610">
        <v>53.925875050851097</v>
      </c>
      <c r="F610">
        <v>2.5</v>
      </c>
      <c r="G610">
        <v>87</v>
      </c>
      <c r="H610">
        <v>4</v>
      </c>
      <c r="I610">
        <v>4</v>
      </c>
      <c r="J610" t="s">
        <v>734</v>
      </c>
      <c r="K610" s="4">
        <v>3.7146845846232002</v>
      </c>
      <c r="L610" s="4">
        <v>78.763790421138395</v>
      </c>
      <c r="M610" t="s">
        <v>734</v>
      </c>
      <c r="N610" s="4">
        <v>65.755808352068001</v>
      </c>
      <c r="O610" s="4">
        <v>4.41469928463638</v>
      </c>
      <c r="P610" s="4">
        <v>1.31043616494062</v>
      </c>
      <c r="Q610" s="4">
        <v>3.3688777849292899</v>
      </c>
      <c r="R610">
        <v>7.5474886695904304E-4</v>
      </c>
      <c r="S610">
        <v>2.7213781841275001E-3</v>
      </c>
      <c r="T610" s="4">
        <v>5.7251354495770004</v>
      </c>
      <c r="U610" s="4">
        <v>3.1042631196957702</v>
      </c>
      <c r="V610" t="s">
        <v>9568</v>
      </c>
      <c r="W610">
        <v>0</v>
      </c>
      <c r="X610">
        <v>2</v>
      </c>
      <c r="Y610" t="s">
        <v>9913</v>
      </c>
      <c r="Z610">
        <v>100</v>
      </c>
      <c r="AA610">
        <v>100</v>
      </c>
      <c r="AB610" t="s">
        <v>759</v>
      </c>
      <c r="AC610" t="s">
        <v>9914</v>
      </c>
      <c r="AD610" t="s">
        <v>9915</v>
      </c>
      <c r="AE610" t="s">
        <v>762</v>
      </c>
      <c r="AF610" t="s">
        <v>762</v>
      </c>
      <c r="AG610" t="s">
        <v>762</v>
      </c>
      <c r="AH610" t="s">
        <v>762</v>
      </c>
      <c r="AI610" t="s">
        <v>762</v>
      </c>
      <c r="AJ610" t="s">
        <v>45</v>
      </c>
      <c r="AK610" t="s">
        <v>46</v>
      </c>
      <c r="AL610" t="s">
        <v>401</v>
      </c>
      <c r="AM610" t="s">
        <v>406</v>
      </c>
      <c r="AN610" t="s">
        <v>9914</v>
      </c>
      <c r="AO610" t="s">
        <v>9914</v>
      </c>
      <c r="AP610" t="s">
        <v>9914</v>
      </c>
      <c r="AQ610" t="s">
        <v>9916</v>
      </c>
      <c r="AR610" t="s">
        <v>9917</v>
      </c>
      <c r="AS610" t="s">
        <v>9917</v>
      </c>
    </row>
    <row r="611" spans="1:45" x14ac:dyDescent="0.25">
      <c r="A611" t="s">
        <v>10812</v>
      </c>
      <c r="B611">
        <v>0</v>
      </c>
      <c r="C611">
        <v>5</v>
      </c>
      <c r="D611" s="4">
        <v>0</v>
      </c>
      <c r="E611">
        <v>0.5</v>
      </c>
      <c r="F611">
        <v>0</v>
      </c>
      <c r="G611">
        <v>5</v>
      </c>
      <c r="H611">
        <v>4</v>
      </c>
      <c r="I611">
        <v>4</v>
      </c>
      <c r="J611" t="s">
        <v>734</v>
      </c>
      <c r="K611" s="4">
        <v>0</v>
      </c>
      <c r="L611" s="4">
        <v>4.5919778592935403</v>
      </c>
      <c r="M611" t="s">
        <v>734</v>
      </c>
      <c r="N611" s="4">
        <v>6.3256843320288301</v>
      </c>
      <c r="O611" s="4">
        <v>4.2237795335311796</v>
      </c>
      <c r="P611" s="4">
        <v>1.2690506834481401</v>
      </c>
      <c r="Q611" s="4">
        <v>3.32829853734032</v>
      </c>
      <c r="R611">
        <v>8.7378177058098597E-4</v>
      </c>
      <c r="S611">
        <v>3.0849350844678698E-3</v>
      </c>
      <c r="T611" s="4">
        <v>5.4928302169793097</v>
      </c>
      <c r="U611" s="4">
        <v>2.9547288500830402</v>
      </c>
      <c r="V611" t="s">
        <v>9568</v>
      </c>
      <c r="W611">
        <v>0</v>
      </c>
      <c r="X611">
        <v>1</v>
      </c>
      <c r="Y611" t="s">
        <v>10813</v>
      </c>
      <c r="Z611">
        <v>100</v>
      </c>
      <c r="AA611">
        <v>100</v>
      </c>
      <c r="AB611" t="s">
        <v>759</v>
      </c>
      <c r="AC611" t="s">
        <v>410</v>
      </c>
      <c r="AD611" t="s">
        <v>10814</v>
      </c>
      <c r="AE611" t="s">
        <v>762</v>
      </c>
      <c r="AF611" t="s">
        <v>762</v>
      </c>
      <c r="AG611" t="s">
        <v>762</v>
      </c>
      <c r="AH611" t="s">
        <v>762</v>
      </c>
      <c r="AI611" t="s">
        <v>762</v>
      </c>
      <c r="AJ611" t="s">
        <v>45</v>
      </c>
      <c r="AK611" t="s">
        <v>46</v>
      </c>
      <c r="AL611" t="s">
        <v>401</v>
      </c>
      <c r="AM611" t="s">
        <v>406</v>
      </c>
      <c r="AN611" t="s">
        <v>410</v>
      </c>
      <c r="AO611" t="s">
        <v>410</v>
      </c>
      <c r="AP611" t="s">
        <v>410</v>
      </c>
      <c r="AQ611" t="s">
        <v>10815</v>
      </c>
      <c r="AR611" t="s">
        <v>10816</v>
      </c>
      <c r="AS611" t="s">
        <v>10817</v>
      </c>
    </row>
    <row r="612" spans="1:45" x14ac:dyDescent="0.25">
      <c r="A612" t="s">
        <v>10428</v>
      </c>
      <c r="B612">
        <v>0</v>
      </c>
      <c r="C612">
        <v>6</v>
      </c>
      <c r="D612" s="4">
        <v>0</v>
      </c>
      <c r="E612">
        <v>9.5350231602585396</v>
      </c>
      <c r="F612">
        <v>0</v>
      </c>
      <c r="G612">
        <v>1.5</v>
      </c>
      <c r="H612">
        <v>4</v>
      </c>
      <c r="I612">
        <v>4</v>
      </c>
      <c r="J612" t="s">
        <v>734</v>
      </c>
      <c r="K612" s="4">
        <v>0</v>
      </c>
      <c r="L612" s="4">
        <v>4.1231745233540797</v>
      </c>
      <c r="M612" t="s">
        <v>734</v>
      </c>
      <c r="N612" s="4">
        <v>3.3564943722254399</v>
      </c>
      <c r="O612" s="4">
        <v>4.11998821596704</v>
      </c>
      <c r="P612" s="4">
        <v>1.7862587788997699</v>
      </c>
      <c r="Q612" s="4">
        <v>2.3064901147776098</v>
      </c>
      <c r="R612">
        <v>2.10832618528582E-2</v>
      </c>
      <c r="S612">
        <v>4.6003134446322397E-2</v>
      </c>
      <c r="T612" s="4">
        <v>5.9062469948668097</v>
      </c>
      <c r="U612" s="4">
        <v>2.3337294370672699</v>
      </c>
      <c r="V612" t="s">
        <v>9568</v>
      </c>
      <c r="W612">
        <v>0</v>
      </c>
      <c r="X612">
        <v>1</v>
      </c>
      <c r="Y612" t="s">
        <v>10429</v>
      </c>
      <c r="Z612">
        <v>100</v>
      </c>
      <c r="AA612">
        <v>100</v>
      </c>
      <c r="AB612" t="s">
        <v>759</v>
      </c>
      <c r="AC612" t="s">
        <v>8923</v>
      </c>
      <c r="AD612" t="s">
        <v>10430</v>
      </c>
      <c r="AE612" t="s">
        <v>762</v>
      </c>
      <c r="AF612" t="s">
        <v>762</v>
      </c>
      <c r="AG612" t="s">
        <v>762</v>
      </c>
      <c r="AH612" t="s">
        <v>762</v>
      </c>
      <c r="AI612" t="s">
        <v>762</v>
      </c>
      <c r="AJ612" t="s">
        <v>45</v>
      </c>
      <c r="AK612" t="s">
        <v>46</v>
      </c>
      <c r="AL612" t="s">
        <v>385</v>
      </c>
      <c r="AM612" t="s">
        <v>396</v>
      </c>
      <c r="AN612" t="s">
        <v>8923</v>
      </c>
      <c r="AO612" t="s">
        <v>8923</v>
      </c>
      <c r="AP612" t="s">
        <v>8923</v>
      </c>
      <c r="AQ612" t="s">
        <v>10431</v>
      </c>
      <c r="AR612" t="s">
        <v>10432</v>
      </c>
      <c r="AS612" t="s">
        <v>10432</v>
      </c>
    </row>
    <row r="613" spans="1:45" x14ac:dyDescent="0.25">
      <c r="A613" t="s">
        <v>10199</v>
      </c>
      <c r="B613">
        <v>10</v>
      </c>
      <c r="C613">
        <v>212</v>
      </c>
      <c r="D613" s="4">
        <v>7.1355915428692196</v>
      </c>
      <c r="E613">
        <v>43.896658946515103</v>
      </c>
      <c r="F613">
        <v>7.5</v>
      </c>
      <c r="G613">
        <v>227.5</v>
      </c>
      <c r="H613">
        <v>4</v>
      </c>
      <c r="I613">
        <v>4</v>
      </c>
      <c r="J613" t="s">
        <v>734</v>
      </c>
      <c r="K613" s="4">
        <v>13.069108368850801</v>
      </c>
      <c r="L613" s="4">
        <v>204.755396741293</v>
      </c>
      <c r="M613" t="s">
        <v>734</v>
      </c>
      <c r="N613" s="4">
        <v>73.264590420974002</v>
      </c>
      <c r="O613" s="4">
        <v>4.0073518478157197</v>
      </c>
      <c r="P613" s="4">
        <v>0.488052604341148</v>
      </c>
      <c r="Q613" s="4">
        <v>8.2109014728555394</v>
      </c>
      <c r="R613" s="3">
        <v>2.19533975522106E-16</v>
      </c>
      <c r="S613" s="3">
        <v>2.3252306907383E-14</v>
      </c>
      <c r="T613" s="4">
        <v>4.4954044521568699</v>
      </c>
      <c r="U613" s="4">
        <v>3.51929924347457</v>
      </c>
      <c r="V613" t="s">
        <v>9568</v>
      </c>
      <c r="W613">
        <v>0</v>
      </c>
      <c r="X613">
        <v>1</v>
      </c>
      <c r="Y613" t="s">
        <v>10200</v>
      </c>
      <c r="Z613">
        <v>99.697999999999993</v>
      </c>
      <c r="AA613">
        <v>100</v>
      </c>
      <c r="AB613" t="s">
        <v>759</v>
      </c>
      <c r="AC613" t="s">
        <v>10159</v>
      </c>
      <c r="AD613" t="s">
        <v>10201</v>
      </c>
      <c r="AE613" t="s">
        <v>762</v>
      </c>
      <c r="AF613" t="s">
        <v>762</v>
      </c>
      <c r="AG613" t="s">
        <v>762</v>
      </c>
      <c r="AH613" t="s">
        <v>762</v>
      </c>
      <c r="AI613" t="s">
        <v>762</v>
      </c>
      <c r="AJ613" t="s">
        <v>45</v>
      </c>
      <c r="AK613" t="s">
        <v>46</v>
      </c>
      <c r="AL613" t="s">
        <v>60</v>
      </c>
      <c r="AM613" t="s">
        <v>423</v>
      </c>
      <c r="AN613" t="s">
        <v>10159</v>
      </c>
      <c r="AO613" t="s">
        <v>10159</v>
      </c>
      <c r="AP613" t="s">
        <v>10159</v>
      </c>
      <c r="AQ613" t="s">
        <v>10202</v>
      </c>
      <c r="AR613" t="s">
        <v>10203</v>
      </c>
      <c r="AS613" t="s">
        <v>10204</v>
      </c>
    </row>
    <row r="614" spans="1:45" x14ac:dyDescent="0.25">
      <c r="A614" t="s">
        <v>10233</v>
      </c>
      <c r="B614">
        <v>1</v>
      </c>
      <c r="C614">
        <v>17</v>
      </c>
      <c r="D614" s="4">
        <v>0.95742710775633799</v>
      </c>
      <c r="E614">
        <v>9.7638790105845406</v>
      </c>
      <c r="F614">
        <v>0.5</v>
      </c>
      <c r="G614">
        <v>14.5</v>
      </c>
      <c r="H614">
        <v>4</v>
      </c>
      <c r="I614">
        <v>4</v>
      </c>
      <c r="J614" t="s">
        <v>734</v>
      </c>
      <c r="K614" s="4">
        <v>0.94315159896822698</v>
      </c>
      <c r="L614" s="4">
        <v>15.6343864004418</v>
      </c>
      <c r="M614" t="s">
        <v>734</v>
      </c>
      <c r="N614" s="4">
        <v>5.2551374952999304</v>
      </c>
      <c r="O614" s="4">
        <v>3.9950123069305601</v>
      </c>
      <c r="P614" s="4">
        <v>1.0197909074137299</v>
      </c>
      <c r="Q614" s="4">
        <v>3.9174817875776302</v>
      </c>
      <c r="R614" s="3">
        <v>8.9478803665888002E-5</v>
      </c>
      <c r="S614">
        <v>4.1506408561804302E-4</v>
      </c>
      <c r="T614" s="4">
        <v>5.0148032143443002</v>
      </c>
      <c r="U614" s="4">
        <v>2.9752213995168302</v>
      </c>
      <c r="V614" t="s">
        <v>9568</v>
      </c>
      <c r="W614">
        <v>2</v>
      </c>
      <c r="X614">
        <v>1</v>
      </c>
      <c r="Y614" t="s">
        <v>10234</v>
      </c>
      <c r="Z614">
        <v>100</v>
      </c>
      <c r="AA614">
        <v>100</v>
      </c>
      <c r="AB614" t="s">
        <v>759</v>
      </c>
      <c r="AC614" t="s">
        <v>10001</v>
      </c>
      <c r="AD614" t="s">
        <v>10235</v>
      </c>
      <c r="AE614" t="s">
        <v>762</v>
      </c>
      <c r="AF614" t="s">
        <v>762</v>
      </c>
      <c r="AG614" t="s">
        <v>762</v>
      </c>
      <c r="AH614" t="s">
        <v>762</v>
      </c>
      <c r="AI614" t="s">
        <v>762</v>
      </c>
      <c r="AJ614" t="s">
        <v>45</v>
      </c>
      <c r="AK614" t="s">
        <v>78</v>
      </c>
      <c r="AL614" t="s">
        <v>4133</v>
      </c>
      <c r="AM614" t="s">
        <v>10003</v>
      </c>
      <c r="AN614" t="s">
        <v>10003</v>
      </c>
      <c r="AO614" t="s">
        <v>10003</v>
      </c>
      <c r="AP614" t="s">
        <v>10003</v>
      </c>
      <c r="AQ614" t="s">
        <v>10236</v>
      </c>
      <c r="AR614" t="s">
        <v>10237</v>
      </c>
      <c r="AS614" t="s">
        <v>10237</v>
      </c>
    </row>
    <row r="615" spans="1:45" x14ac:dyDescent="0.25">
      <c r="A615" t="s">
        <v>10698</v>
      </c>
      <c r="B615">
        <v>3</v>
      </c>
      <c r="C615">
        <v>80</v>
      </c>
      <c r="D615" s="4">
        <v>6</v>
      </c>
      <c r="E615">
        <v>48.873987628048802</v>
      </c>
      <c r="F615">
        <v>0</v>
      </c>
      <c r="G615">
        <v>79.5</v>
      </c>
      <c r="H615">
        <v>4</v>
      </c>
      <c r="I615">
        <v>4</v>
      </c>
      <c r="J615" t="s">
        <v>734</v>
      </c>
      <c r="K615" s="4">
        <v>4.6271077748353999</v>
      </c>
      <c r="L615" s="4">
        <v>69.889636227751296</v>
      </c>
      <c r="M615" t="s">
        <v>734</v>
      </c>
      <c r="N615" s="4">
        <v>24.3288875283557</v>
      </c>
      <c r="O615" s="4">
        <v>3.9668297611645702</v>
      </c>
      <c r="P615" s="4">
        <v>1.14786402265487</v>
      </c>
      <c r="Q615" s="4">
        <v>3.4558359551942002</v>
      </c>
      <c r="R615">
        <v>5.4858907996729596E-4</v>
      </c>
      <c r="S615">
        <v>2.04174735179629E-3</v>
      </c>
      <c r="T615" s="4">
        <v>5.1146937838194404</v>
      </c>
      <c r="U615" s="4">
        <v>2.8189657385096898</v>
      </c>
      <c r="V615" t="s">
        <v>9568</v>
      </c>
      <c r="W615">
        <v>0</v>
      </c>
      <c r="X615">
        <v>1</v>
      </c>
      <c r="Y615" t="s">
        <v>10699</v>
      </c>
      <c r="Z615">
        <v>99.397999999999996</v>
      </c>
      <c r="AA615">
        <v>100</v>
      </c>
      <c r="AB615" t="s">
        <v>759</v>
      </c>
      <c r="AC615" t="s">
        <v>10560</v>
      </c>
      <c r="AD615" t="s">
        <v>10700</v>
      </c>
      <c r="AE615" t="s">
        <v>762</v>
      </c>
      <c r="AF615" t="s">
        <v>762</v>
      </c>
      <c r="AG615" t="s">
        <v>762</v>
      </c>
      <c r="AH615" t="s">
        <v>762</v>
      </c>
      <c r="AI615" t="s">
        <v>762</v>
      </c>
      <c r="AJ615" t="s">
        <v>45</v>
      </c>
      <c r="AK615" t="s">
        <v>4553</v>
      </c>
      <c r="AL615" t="s">
        <v>10562</v>
      </c>
      <c r="AM615" t="s">
        <v>10563</v>
      </c>
      <c r="AN615" t="s">
        <v>10560</v>
      </c>
      <c r="AO615" t="s">
        <v>10560</v>
      </c>
      <c r="AP615" t="s">
        <v>10560</v>
      </c>
      <c r="AQ615" t="s">
        <v>10701</v>
      </c>
      <c r="AR615" t="s">
        <v>10702</v>
      </c>
      <c r="AS615" t="s">
        <v>10703</v>
      </c>
    </row>
    <row r="616" spans="1:45" x14ac:dyDescent="0.25">
      <c r="A616" t="s">
        <v>10404</v>
      </c>
      <c r="B616">
        <v>3</v>
      </c>
      <c r="C616">
        <v>50</v>
      </c>
      <c r="D616" s="4">
        <v>1.8929694486000901</v>
      </c>
      <c r="E616">
        <v>22.983689869122401</v>
      </c>
      <c r="F616">
        <v>1.5</v>
      </c>
      <c r="G616">
        <v>51.5</v>
      </c>
      <c r="H616">
        <v>4</v>
      </c>
      <c r="I616">
        <v>4</v>
      </c>
      <c r="J616" t="s">
        <v>734</v>
      </c>
      <c r="K616" s="4">
        <v>3.1780139651522199</v>
      </c>
      <c r="L616" s="4">
        <v>46.032351837840302</v>
      </c>
      <c r="M616" t="s">
        <v>734</v>
      </c>
      <c r="N616" s="4">
        <v>20.6992821700204</v>
      </c>
      <c r="O616" s="4">
        <v>3.92919793615531</v>
      </c>
      <c r="P616" s="4">
        <v>0.66667839258764205</v>
      </c>
      <c r="Q616" s="4">
        <v>5.89369324076117</v>
      </c>
      <c r="R616" s="3">
        <v>3.7765797919914298E-9</v>
      </c>
      <c r="S616" s="3">
        <v>5.7143248995489398E-8</v>
      </c>
      <c r="T616" s="4">
        <v>4.5958763287429498</v>
      </c>
      <c r="U616" s="4">
        <v>3.2625195435676702</v>
      </c>
      <c r="V616" t="s">
        <v>9568</v>
      </c>
      <c r="W616">
        <v>0</v>
      </c>
      <c r="X616">
        <v>1</v>
      </c>
      <c r="Y616" t="s">
        <v>10405</v>
      </c>
      <c r="Z616">
        <v>99.700999999999993</v>
      </c>
      <c r="AA616">
        <v>100</v>
      </c>
      <c r="AB616" t="s">
        <v>759</v>
      </c>
      <c r="AC616" t="s">
        <v>410</v>
      </c>
      <c r="AD616" t="s">
        <v>10406</v>
      </c>
      <c r="AE616" t="s">
        <v>762</v>
      </c>
      <c r="AF616" t="s">
        <v>762</v>
      </c>
      <c r="AG616" t="s">
        <v>762</v>
      </c>
      <c r="AH616" t="s">
        <v>762</v>
      </c>
      <c r="AI616" t="s">
        <v>762</v>
      </c>
      <c r="AJ616" t="s">
        <v>45</v>
      </c>
      <c r="AK616" t="s">
        <v>46</v>
      </c>
      <c r="AL616" t="s">
        <v>401</v>
      </c>
      <c r="AM616" t="s">
        <v>406</v>
      </c>
      <c r="AN616" t="s">
        <v>410</v>
      </c>
      <c r="AO616" t="s">
        <v>410</v>
      </c>
      <c r="AP616" t="s">
        <v>410</v>
      </c>
      <c r="AQ616" t="s">
        <v>10407</v>
      </c>
      <c r="AR616" t="s">
        <v>10408</v>
      </c>
      <c r="AS616" t="s">
        <v>10409</v>
      </c>
    </row>
    <row r="617" spans="1:45" x14ac:dyDescent="0.25">
      <c r="A617" t="s">
        <v>10249</v>
      </c>
      <c r="B617">
        <v>1</v>
      </c>
      <c r="C617">
        <v>21</v>
      </c>
      <c r="D617" s="4">
        <v>1.1547005383792499</v>
      </c>
      <c r="E617">
        <v>7.8740078740118102</v>
      </c>
      <c r="F617">
        <v>1</v>
      </c>
      <c r="G617">
        <v>20.5</v>
      </c>
      <c r="H617">
        <v>4</v>
      </c>
      <c r="I617">
        <v>4</v>
      </c>
      <c r="J617" t="s">
        <v>734</v>
      </c>
      <c r="K617" s="4">
        <v>1.38498621581104</v>
      </c>
      <c r="L617" s="4">
        <v>20.007843829357999</v>
      </c>
      <c r="M617" t="s">
        <v>734</v>
      </c>
      <c r="N617" s="4">
        <v>15.3314568149691</v>
      </c>
      <c r="O617" s="4">
        <v>3.9090903202984499</v>
      </c>
      <c r="P617" s="4">
        <v>0.86734274262605204</v>
      </c>
      <c r="Q617" s="4">
        <v>4.50697299716016</v>
      </c>
      <c r="R617" s="3">
        <v>6.5758998327514201E-6</v>
      </c>
      <c r="S617" s="3">
        <v>4.2642697384831899E-5</v>
      </c>
      <c r="T617" s="4">
        <v>4.77643306292451</v>
      </c>
      <c r="U617" s="4">
        <v>3.0417475776724001</v>
      </c>
      <c r="V617" t="s">
        <v>9568</v>
      </c>
      <c r="W617">
        <v>0</v>
      </c>
      <c r="X617">
        <v>1</v>
      </c>
      <c r="Y617" t="s">
        <v>10250</v>
      </c>
      <c r="Z617">
        <v>99.399000000000001</v>
      </c>
      <c r="AA617">
        <v>100</v>
      </c>
      <c r="AB617" t="s">
        <v>759</v>
      </c>
      <c r="AC617" t="s">
        <v>7332</v>
      </c>
      <c r="AD617" t="s">
        <v>10251</v>
      </c>
      <c r="AE617" t="s">
        <v>762</v>
      </c>
      <c r="AF617" t="s">
        <v>762</v>
      </c>
      <c r="AG617" t="s">
        <v>762</v>
      </c>
      <c r="AH617" t="s">
        <v>762</v>
      </c>
      <c r="AI617" t="s">
        <v>762</v>
      </c>
      <c r="AJ617" t="s">
        <v>45</v>
      </c>
      <c r="AK617" t="s">
        <v>46</v>
      </c>
      <c r="AL617" t="s">
        <v>47</v>
      </c>
      <c r="AM617" t="s">
        <v>52</v>
      </c>
      <c r="AN617" t="s">
        <v>7332</v>
      </c>
      <c r="AO617" t="s">
        <v>7332</v>
      </c>
      <c r="AP617" t="s">
        <v>7332</v>
      </c>
      <c r="AQ617" t="s">
        <v>10252</v>
      </c>
      <c r="AR617" t="s">
        <v>10253</v>
      </c>
      <c r="AS617" t="s">
        <v>10254</v>
      </c>
    </row>
    <row r="618" spans="1:45" x14ac:dyDescent="0.25">
      <c r="A618" t="s">
        <v>10043</v>
      </c>
      <c r="B618">
        <v>45</v>
      </c>
      <c r="C618">
        <v>945</v>
      </c>
      <c r="D618" s="4">
        <v>23.228933107943899</v>
      </c>
      <c r="E618">
        <v>128.78502759767301</v>
      </c>
      <c r="F618">
        <v>45.5</v>
      </c>
      <c r="G618">
        <v>938</v>
      </c>
      <c r="H618">
        <v>4</v>
      </c>
      <c r="I618">
        <v>4</v>
      </c>
      <c r="J618" t="s">
        <v>734</v>
      </c>
      <c r="K618" s="4">
        <v>61.202630414553802</v>
      </c>
      <c r="L618" s="4">
        <v>903.57367364930099</v>
      </c>
      <c r="M618" t="s">
        <v>734</v>
      </c>
      <c r="N618" s="4">
        <v>268.69033974427202</v>
      </c>
      <c r="O618" s="4">
        <v>3.88873462578972</v>
      </c>
      <c r="P618" s="4">
        <v>0.50997814730074098</v>
      </c>
      <c r="Q618" s="4">
        <v>7.6252965864760496</v>
      </c>
      <c r="R618" s="3">
        <v>2.4347395282467501E-14</v>
      </c>
      <c r="S618" s="3">
        <v>1.31683146400069E-12</v>
      </c>
      <c r="T618" s="4">
        <v>4.3987127730904598</v>
      </c>
      <c r="U618" s="4">
        <v>3.3787564784889801</v>
      </c>
      <c r="V618" t="s">
        <v>9568</v>
      </c>
      <c r="W618">
        <v>0</v>
      </c>
      <c r="X618">
        <v>2</v>
      </c>
      <c r="Y618" t="s">
        <v>10044</v>
      </c>
      <c r="Z618">
        <v>100</v>
      </c>
      <c r="AA618">
        <v>100</v>
      </c>
      <c r="AB618" t="s">
        <v>759</v>
      </c>
      <c r="AC618" t="s">
        <v>397</v>
      </c>
      <c r="AD618" t="s">
        <v>10045</v>
      </c>
      <c r="AE618" t="s">
        <v>762</v>
      </c>
      <c r="AF618" t="s">
        <v>762</v>
      </c>
      <c r="AG618" t="s">
        <v>762</v>
      </c>
      <c r="AH618" t="s">
        <v>762</v>
      </c>
      <c r="AI618" t="s">
        <v>762</v>
      </c>
      <c r="AJ618" t="s">
        <v>45</v>
      </c>
      <c r="AK618" t="s">
        <v>46</v>
      </c>
      <c r="AL618" t="s">
        <v>385</v>
      </c>
      <c r="AM618" t="s">
        <v>396</v>
      </c>
      <c r="AN618" t="s">
        <v>397</v>
      </c>
      <c r="AO618" t="s">
        <v>397</v>
      </c>
      <c r="AP618" t="s">
        <v>397</v>
      </c>
      <c r="AQ618" t="s">
        <v>10046</v>
      </c>
      <c r="AR618" t="s">
        <v>10047</v>
      </c>
      <c r="AS618" t="s">
        <v>10047</v>
      </c>
    </row>
    <row r="619" spans="1:45" x14ac:dyDescent="0.25">
      <c r="A619" t="s">
        <v>10481</v>
      </c>
      <c r="B619">
        <v>0</v>
      </c>
      <c r="C619">
        <v>4</v>
      </c>
      <c r="D619" s="4">
        <v>0</v>
      </c>
      <c r="E619">
        <v>3.16227766016838</v>
      </c>
      <c r="F619">
        <v>0</v>
      </c>
      <c r="G619">
        <v>4.5</v>
      </c>
      <c r="H619">
        <v>4</v>
      </c>
      <c r="I619">
        <v>4</v>
      </c>
      <c r="J619" t="s">
        <v>734</v>
      </c>
      <c r="K619" s="4">
        <v>0</v>
      </c>
      <c r="L619" s="4">
        <v>3.4482508425310701</v>
      </c>
      <c r="M619" t="s">
        <v>734</v>
      </c>
      <c r="N619" s="4">
        <v>5.2633170576116202</v>
      </c>
      <c r="O619" s="4">
        <v>3.8654180419362998</v>
      </c>
      <c r="P619" s="4">
        <v>1.31481472003559</v>
      </c>
      <c r="Q619" s="4">
        <v>2.9398956241010601</v>
      </c>
      <c r="R619">
        <v>3.28322825927171E-3</v>
      </c>
      <c r="S619">
        <v>9.5442671579703594E-3</v>
      </c>
      <c r="T619" s="4">
        <v>5.1802327619718902</v>
      </c>
      <c r="U619" s="4">
        <v>2.5506033219007098</v>
      </c>
      <c r="V619" t="s">
        <v>9568</v>
      </c>
      <c r="W619">
        <v>2</v>
      </c>
      <c r="X619">
        <v>1</v>
      </c>
      <c r="Y619" t="s">
        <v>10482</v>
      </c>
      <c r="Z619">
        <v>99.7</v>
      </c>
      <c r="AA619">
        <v>99.107100000000003</v>
      </c>
      <c r="AB619" t="s">
        <v>759</v>
      </c>
      <c r="AC619" t="s">
        <v>9778</v>
      </c>
      <c r="AD619" t="s">
        <v>10483</v>
      </c>
      <c r="AE619" t="s">
        <v>762</v>
      </c>
      <c r="AF619" t="s">
        <v>762</v>
      </c>
      <c r="AG619" t="s">
        <v>762</v>
      </c>
      <c r="AH619" t="s">
        <v>762</v>
      </c>
      <c r="AI619" t="s">
        <v>762</v>
      </c>
      <c r="AJ619" t="s">
        <v>45</v>
      </c>
      <c r="AK619" t="s">
        <v>353</v>
      </c>
      <c r="AL619" t="s">
        <v>9780</v>
      </c>
      <c r="AM619" t="s">
        <v>9780</v>
      </c>
      <c r="AN619" t="s">
        <v>9780</v>
      </c>
      <c r="AO619" t="s">
        <v>9780</v>
      </c>
      <c r="AP619" t="s">
        <v>9780</v>
      </c>
      <c r="AQ619" t="s">
        <v>10484</v>
      </c>
      <c r="AR619" t="s">
        <v>10485</v>
      </c>
      <c r="AS619" t="s">
        <v>10486</v>
      </c>
    </row>
    <row r="620" spans="1:45" x14ac:dyDescent="0.25">
      <c r="A620" t="s">
        <v>10377</v>
      </c>
      <c r="B620">
        <v>1</v>
      </c>
      <c r="C620">
        <v>10</v>
      </c>
      <c r="D620" s="4">
        <v>1</v>
      </c>
      <c r="E620">
        <v>4.9665548085837798</v>
      </c>
      <c r="F620">
        <v>0</v>
      </c>
      <c r="G620">
        <v>11.5</v>
      </c>
      <c r="H620">
        <v>4</v>
      </c>
      <c r="I620">
        <v>4</v>
      </c>
      <c r="J620" t="s">
        <v>734</v>
      </c>
      <c r="K620" s="4">
        <v>0.61380158667180695</v>
      </c>
      <c r="L620" s="4">
        <v>9.1430291747838108</v>
      </c>
      <c r="M620" t="s">
        <v>734</v>
      </c>
      <c r="N620" s="4">
        <v>12.995507672999</v>
      </c>
      <c r="O620" s="4">
        <v>3.8078649134231801</v>
      </c>
      <c r="P620" s="4">
        <v>1.14090210621725</v>
      </c>
      <c r="Q620" s="4">
        <v>3.3375912733200801</v>
      </c>
      <c r="R620">
        <v>8.4507960877616499E-4</v>
      </c>
      <c r="S620">
        <v>3.0055517501424698E-3</v>
      </c>
      <c r="T620" s="4">
        <v>4.9487670196404299</v>
      </c>
      <c r="U620" s="4">
        <v>2.6669628072059299</v>
      </c>
      <c r="V620" t="s">
        <v>9568</v>
      </c>
      <c r="W620">
        <v>2</v>
      </c>
      <c r="X620">
        <v>1</v>
      </c>
      <c r="Y620" t="s">
        <v>10378</v>
      </c>
      <c r="Z620">
        <v>100</v>
      </c>
      <c r="AA620">
        <v>100</v>
      </c>
      <c r="AB620" t="s">
        <v>759</v>
      </c>
      <c r="AC620" t="s">
        <v>10379</v>
      </c>
      <c r="AD620" t="s">
        <v>10380</v>
      </c>
      <c r="AE620" t="s">
        <v>762</v>
      </c>
      <c r="AF620" t="s">
        <v>762</v>
      </c>
      <c r="AG620" t="s">
        <v>762</v>
      </c>
      <c r="AH620" t="s">
        <v>762</v>
      </c>
      <c r="AI620" t="s">
        <v>762</v>
      </c>
      <c r="AJ620" t="s">
        <v>45</v>
      </c>
      <c r="AK620" t="s">
        <v>46</v>
      </c>
      <c r="AL620" t="s">
        <v>401</v>
      </c>
      <c r="AM620" t="s">
        <v>406</v>
      </c>
      <c r="AN620" t="s">
        <v>9807</v>
      </c>
      <c r="AO620" t="s">
        <v>9807</v>
      </c>
      <c r="AP620" t="s">
        <v>9807</v>
      </c>
      <c r="AQ620" t="s">
        <v>10381</v>
      </c>
      <c r="AR620" t="s">
        <v>10382</v>
      </c>
      <c r="AS620" t="s">
        <v>10382</v>
      </c>
    </row>
    <row r="621" spans="1:45" x14ac:dyDescent="0.25">
      <c r="A621" t="s">
        <v>10487</v>
      </c>
      <c r="B621">
        <v>1</v>
      </c>
      <c r="C621">
        <v>20</v>
      </c>
      <c r="D621" s="4">
        <v>1.4142135623731</v>
      </c>
      <c r="E621">
        <v>9.9833194212479608</v>
      </c>
      <c r="F621">
        <v>0.5</v>
      </c>
      <c r="G621">
        <v>16</v>
      </c>
      <c r="H621">
        <v>4</v>
      </c>
      <c r="I621">
        <v>4</v>
      </c>
      <c r="J621" t="s">
        <v>734</v>
      </c>
      <c r="K621" s="4">
        <v>1.22799331185184</v>
      </c>
      <c r="L621" s="4">
        <v>17.522587344661002</v>
      </c>
      <c r="M621" t="s">
        <v>734</v>
      </c>
      <c r="N621" s="4">
        <v>4.6663178317691401</v>
      </c>
      <c r="O621" s="4">
        <v>3.7611071033471002</v>
      </c>
      <c r="P621" s="4">
        <v>0.91877736074863003</v>
      </c>
      <c r="Q621" s="4">
        <v>4.0936001081725699</v>
      </c>
      <c r="R621" s="3">
        <v>4.2472657482721203E-5</v>
      </c>
      <c r="S621">
        <v>2.1811211175975199E-4</v>
      </c>
      <c r="T621" s="4">
        <v>4.6798844640957196</v>
      </c>
      <c r="U621" s="4">
        <v>2.8423297425984702</v>
      </c>
      <c r="V621" t="s">
        <v>9568</v>
      </c>
      <c r="W621">
        <v>2</v>
      </c>
      <c r="X621">
        <v>1</v>
      </c>
      <c r="Y621" t="s">
        <v>10488</v>
      </c>
      <c r="Z621">
        <v>99.142999999999901</v>
      </c>
      <c r="AA621">
        <v>100</v>
      </c>
      <c r="AB621" t="s">
        <v>759</v>
      </c>
      <c r="AC621" t="s">
        <v>10489</v>
      </c>
      <c r="AD621" t="s">
        <v>10490</v>
      </c>
      <c r="AE621" t="s">
        <v>762</v>
      </c>
      <c r="AF621" t="s">
        <v>762</v>
      </c>
      <c r="AG621" t="s">
        <v>762</v>
      </c>
      <c r="AH621" t="s">
        <v>762</v>
      </c>
      <c r="AI621" t="s">
        <v>762</v>
      </c>
      <c r="AJ621" t="s">
        <v>45</v>
      </c>
      <c r="AK621" t="s">
        <v>353</v>
      </c>
      <c r="AL621" t="s">
        <v>354</v>
      </c>
      <c r="AM621" t="s">
        <v>355</v>
      </c>
      <c r="AN621" t="s">
        <v>10491</v>
      </c>
      <c r="AO621" t="s">
        <v>10491</v>
      </c>
      <c r="AP621" t="s">
        <v>10491</v>
      </c>
      <c r="AQ621" t="s">
        <v>10492</v>
      </c>
      <c r="AR621" t="s">
        <v>10493</v>
      </c>
      <c r="AS621" t="s">
        <v>10494</v>
      </c>
    </row>
    <row r="622" spans="1:45" x14ac:dyDescent="0.25">
      <c r="A622" t="s">
        <v>10836</v>
      </c>
      <c r="B622">
        <v>0</v>
      </c>
      <c r="C622">
        <v>4</v>
      </c>
      <c r="D622" s="4">
        <v>0</v>
      </c>
      <c r="E622">
        <v>3.9475730941089999</v>
      </c>
      <c r="F622">
        <v>0</v>
      </c>
      <c r="G622">
        <v>2</v>
      </c>
      <c r="H622">
        <v>4</v>
      </c>
      <c r="I622">
        <v>4</v>
      </c>
      <c r="J622" t="s">
        <v>734</v>
      </c>
      <c r="K622" s="4">
        <v>0</v>
      </c>
      <c r="L622" s="4">
        <v>3.2532406784771699</v>
      </c>
      <c r="M622" t="s">
        <v>734</v>
      </c>
      <c r="N622" s="4">
        <v>5.4982556783330896</v>
      </c>
      <c r="O622" s="4">
        <v>3.7259842485599699</v>
      </c>
      <c r="P622" s="4">
        <v>1.5614278854264301</v>
      </c>
      <c r="Q622" s="4">
        <v>2.3862672643010998</v>
      </c>
      <c r="R622">
        <v>1.7020376660760599E-2</v>
      </c>
      <c r="S622">
        <v>3.8371562526322803E-2</v>
      </c>
      <c r="T622" s="4">
        <v>5.2874121339864004</v>
      </c>
      <c r="U622" s="4">
        <v>2.1645563631335398</v>
      </c>
      <c r="V622" t="s">
        <v>9568</v>
      </c>
      <c r="W622">
        <v>0</v>
      </c>
      <c r="X622">
        <v>2</v>
      </c>
      <c r="Y622" t="s">
        <v>10837</v>
      </c>
      <c r="Z622">
        <v>100</v>
      </c>
      <c r="AA622">
        <v>100</v>
      </c>
      <c r="AB622" t="s">
        <v>1552</v>
      </c>
      <c r="AC622" t="s">
        <v>410</v>
      </c>
      <c r="AD622" t="s">
        <v>10838</v>
      </c>
      <c r="AE622" t="s">
        <v>762</v>
      </c>
      <c r="AF622" t="s">
        <v>762</v>
      </c>
      <c r="AG622" t="s">
        <v>762</v>
      </c>
      <c r="AH622" t="s">
        <v>762</v>
      </c>
      <c r="AI622" t="s">
        <v>762</v>
      </c>
      <c r="AJ622" t="s">
        <v>45</v>
      </c>
      <c r="AK622" t="s">
        <v>46</v>
      </c>
      <c r="AL622" t="s">
        <v>401</v>
      </c>
      <c r="AM622" t="s">
        <v>406</v>
      </c>
      <c r="AN622" t="s">
        <v>410</v>
      </c>
      <c r="AO622" t="s">
        <v>410</v>
      </c>
      <c r="AP622" t="s">
        <v>410</v>
      </c>
      <c r="AQ622" t="s">
        <v>10839</v>
      </c>
      <c r="AR622" t="s">
        <v>10840</v>
      </c>
      <c r="AS622" t="s">
        <v>10841</v>
      </c>
    </row>
    <row r="623" spans="1:45" x14ac:dyDescent="0.25">
      <c r="A623" t="s">
        <v>10243</v>
      </c>
      <c r="B623">
        <v>5</v>
      </c>
      <c r="C623">
        <v>87</v>
      </c>
      <c r="D623" s="4">
        <v>2.9439202887759501</v>
      </c>
      <c r="E623">
        <v>15.716233645501701</v>
      </c>
      <c r="F623">
        <v>5.5</v>
      </c>
      <c r="G623">
        <v>86</v>
      </c>
      <c r="H623">
        <v>4</v>
      </c>
      <c r="I623">
        <v>4</v>
      </c>
      <c r="J623" t="s">
        <v>734</v>
      </c>
      <c r="K623" s="4">
        <v>6.7915578095811897</v>
      </c>
      <c r="L623" s="4">
        <v>84.723548342475098</v>
      </c>
      <c r="M623" t="s">
        <v>734</v>
      </c>
      <c r="N623" s="4">
        <v>25.188936133649602</v>
      </c>
      <c r="O623" s="4">
        <v>3.6657825015178398</v>
      </c>
      <c r="P623" s="4">
        <v>0.47533827664588102</v>
      </c>
      <c r="Q623" s="4">
        <v>7.7119446962794997</v>
      </c>
      <c r="R623" s="3">
        <v>1.23914831426813E-14</v>
      </c>
      <c r="S623" s="3">
        <v>7.4997976544513897E-13</v>
      </c>
      <c r="T623" s="4">
        <v>4.14112077816372</v>
      </c>
      <c r="U623" s="4">
        <v>3.19044422487196</v>
      </c>
      <c r="V623" t="s">
        <v>9568</v>
      </c>
      <c r="W623">
        <v>0</v>
      </c>
      <c r="X623">
        <v>1</v>
      </c>
      <c r="Y623" t="s">
        <v>10244</v>
      </c>
      <c r="Z623">
        <v>99.7</v>
      </c>
      <c r="AA623">
        <v>100</v>
      </c>
      <c r="AB623" t="s">
        <v>759</v>
      </c>
      <c r="AC623" t="s">
        <v>397</v>
      </c>
      <c r="AD623" t="s">
        <v>10245</v>
      </c>
      <c r="AE623" t="s">
        <v>762</v>
      </c>
      <c r="AF623" t="s">
        <v>762</v>
      </c>
      <c r="AG623" t="s">
        <v>762</v>
      </c>
      <c r="AH623" t="s">
        <v>762</v>
      </c>
      <c r="AI623" t="s">
        <v>762</v>
      </c>
      <c r="AJ623" t="s">
        <v>45</v>
      </c>
      <c r="AK623" t="s">
        <v>46</v>
      </c>
      <c r="AL623" t="s">
        <v>385</v>
      </c>
      <c r="AM623" t="s">
        <v>396</v>
      </c>
      <c r="AN623" t="s">
        <v>397</v>
      </c>
      <c r="AO623" t="s">
        <v>397</v>
      </c>
      <c r="AP623" t="s">
        <v>397</v>
      </c>
      <c r="AQ623" t="s">
        <v>10246</v>
      </c>
      <c r="AR623" t="s">
        <v>10247</v>
      </c>
      <c r="AS623" t="s">
        <v>10248</v>
      </c>
    </row>
    <row r="624" spans="1:45" x14ac:dyDescent="0.25">
      <c r="A624" t="s">
        <v>10099</v>
      </c>
      <c r="B624">
        <v>33</v>
      </c>
      <c r="C624">
        <v>569</v>
      </c>
      <c r="D624" s="4">
        <v>25.902059120206399</v>
      </c>
      <c r="E624">
        <v>97.039510853397601</v>
      </c>
      <c r="F624">
        <v>31.5</v>
      </c>
      <c r="G624">
        <v>597</v>
      </c>
      <c r="H624">
        <v>4</v>
      </c>
      <c r="I624">
        <v>4</v>
      </c>
      <c r="J624" t="s">
        <v>734</v>
      </c>
      <c r="K624" s="4">
        <v>43.799449492280502</v>
      </c>
      <c r="L624" s="4">
        <v>552.31778306009198</v>
      </c>
      <c r="M624" t="s">
        <v>734</v>
      </c>
      <c r="N624" s="4">
        <v>172.95517345509199</v>
      </c>
      <c r="O624" s="4">
        <v>3.66029493625547</v>
      </c>
      <c r="P624" s="4">
        <v>0.61165526904220902</v>
      </c>
      <c r="Q624" s="4">
        <v>5.9842449195069101</v>
      </c>
      <c r="R624" s="3">
        <v>2.1739598648040801E-9</v>
      </c>
      <c r="S624" s="3">
        <v>3.6118993309359297E-8</v>
      </c>
      <c r="T624" s="4">
        <v>4.2719502052976797</v>
      </c>
      <c r="U624" s="4">
        <v>3.0486396672132599</v>
      </c>
      <c r="V624" t="s">
        <v>9568</v>
      </c>
      <c r="W624">
        <v>2</v>
      </c>
      <c r="X624">
        <v>5</v>
      </c>
      <c r="Y624" t="s">
        <v>10100</v>
      </c>
      <c r="Z624">
        <v>100</v>
      </c>
      <c r="AA624">
        <v>100</v>
      </c>
      <c r="AB624" t="s">
        <v>1552</v>
      </c>
      <c r="AC624" t="s">
        <v>10101</v>
      </c>
      <c r="AD624" t="s">
        <v>10102</v>
      </c>
      <c r="AE624" t="s">
        <v>762</v>
      </c>
      <c r="AF624" t="s">
        <v>762</v>
      </c>
      <c r="AG624" t="s">
        <v>762</v>
      </c>
      <c r="AH624" t="s">
        <v>762</v>
      </c>
      <c r="AI624" t="s">
        <v>762</v>
      </c>
      <c r="AJ624" t="s">
        <v>45</v>
      </c>
      <c r="AK624" t="s">
        <v>46</v>
      </c>
      <c r="AL624" t="s">
        <v>60</v>
      </c>
      <c r="AM624" t="s">
        <v>10103</v>
      </c>
      <c r="AN624" t="s">
        <v>10103</v>
      </c>
      <c r="AO624" t="s">
        <v>10103</v>
      </c>
      <c r="AP624" t="s">
        <v>10103</v>
      </c>
      <c r="AQ624" t="s">
        <v>10104</v>
      </c>
      <c r="AR624" t="s">
        <v>10105</v>
      </c>
      <c r="AS624" t="s">
        <v>10105</v>
      </c>
    </row>
    <row r="625" spans="1:45" x14ac:dyDescent="0.25">
      <c r="A625" t="s">
        <v>10150</v>
      </c>
      <c r="B625">
        <v>14</v>
      </c>
      <c r="C625">
        <v>242</v>
      </c>
      <c r="D625" s="4">
        <v>11.7331439378654</v>
      </c>
      <c r="E625">
        <v>25.877918514955301</v>
      </c>
      <c r="F625">
        <v>8.5</v>
      </c>
      <c r="G625">
        <v>230.5</v>
      </c>
      <c r="H625">
        <v>4</v>
      </c>
      <c r="I625">
        <v>4</v>
      </c>
      <c r="J625" t="s">
        <v>734</v>
      </c>
      <c r="K625" s="4">
        <v>19.145604896622299</v>
      </c>
      <c r="L625" s="4">
        <v>236.831729657626</v>
      </c>
      <c r="M625" t="s">
        <v>734</v>
      </c>
      <c r="N625" s="4">
        <v>66.410989027078301</v>
      </c>
      <c r="O625" s="4">
        <v>3.6521751063763599</v>
      </c>
      <c r="P625" s="4">
        <v>0.551099664636443</v>
      </c>
      <c r="Q625" s="4">
        <v>6.6270682795382898</v>
      </c>
      <c r="R625" s="3">
        <v>3.4241927213513201E-11</v>
      </c>
      <c r="S625" s="3">
        <v>9.5651625249176493E-10</v>
      </c>
      <c r="T625" s="4">
        <v>4.2032747710127998</v>
      </c>
      <c r="U625" s="4">
        <v>3.10107544173992</v>
      </c>
      <c r="V625" t="s">
        <v>9568</v>
      </c>
      <c r="W625">
        <v>2</v>
      </c>
      <c r="X625">
        <v>1</v>
      </c>
      <c r="Y625" t="s">
        <v>10151</v>
      </c>
      <c r="Z625">
        <v>100</v>
      </c>
      <c r="AA625">
        <v>100</v>
      </c>
      <c r="AB625" t="s">
        <v>759</v>
      </c>
      <c r="AC625" t="s">
        <v>10152</v>
      </c>
      <c r="AD625" t="s">
        <v>10153</v>
      </c>
      <c r="AE625" t="s">
        <v>762</v>
      </c>
      <c r="AF625" t="s">
        <v>762</v>
      </c>
      <c r="AG625" t="s">
        <v>762</v>
      </c>
      <c r="AH625" t="s">
        <v>762</v>
      </c>
      <c r="AI625" t="s">
        <v>762</v>
      </c>
      <c r="AJ625" t="s">
        <v>45</v>
      </c>
      <c r="AK625" t="s">
        <v>46</v>
      </c>
      <c r="AL625" t="s">
        <v>385</v>
      </c>
      <c r="AM625" t="s">
        <v>10154</v>
      </c>
      <c r="AN625" t="s">
        <v>10154</v>
      </c>
      <c r="AO625" t="s">
        <v>10154</v>
      </c>
      <c r="AP625" t="s">
        <v>10154</v>
      </c>
      <c r="AQ625" t="s">
        <v>10155</v>
      </c>
      <c r="AR625" t="s">
        <v>10156</v>
      </c>
      <c r="AS625" t="s">
        <v>10156</v>
      </c>
    </row>
    <row r="626" spans="1:45" x14ac:dyDescent="0.25">
      <c r="A626" t="s">
        <v>10764</v>
      </c>
      <c r="B626">
        <v>0</v>
      </c>
      <c r="C626">
        <v>4</v>
      </c>
      <c r="D626" s="4">
        <v>0</v>
      </c>
      <c r="E626">
        <v>2.2173557826083501</v>
      </c>
      <c r="F626">
        <v>0</v>
      </c>
      <c r="G626">
        <v>4</v>
      </c>
      <c r="H626">
        <v>4</v>
      </c>
      <c r="I626">
        <v>4</v>
      </c>
      <c r="J626" t="s">
        <v>734</v>
      </c>
      <c r="K626" s="4">
        <v>0</v>
      </c>
      <c r="L626" s="4">
        <v>2.9449312309889901</v>
      </c>
      <c r="M626" t="s">
        <v>734</v>
      </c>
      <c r="N626" s="4">
        <v>8.9259112729951298</v>
      </c>
      <c r="O626" s="4">
        <v>3.6236462089469601</v>
      </c>
      <c r="P626" s="4">
        <v>1.2464925374561699</v>
      </c>
      <c r="Q626" s="4">
        <v>2.9070741300562202</v>
      </c>
      <c r="R626">
        <v>3.6482673031864301E-3</v>
      </c>
      <c r="S626">
        <v>1.05027128932049E-2</v>
      </c>
      <c r="T626" s="4">
        <v>4.87013874640314</v>
      </c>
      <c r="U626" s="4">
        <v>2.3771536714907899</v>
      </c>
      <c r="V626" t="s">
        <v>9568</v>
      </c>
      <c r="W626">
        <v>0</v>
      </c>
      <c r="X626">
        <v>1</v>
      </c>
      <c r="Y626" t="s">
        <v>10765</v>
      </c>
      <c r="Z626">
        <v>99.700999999999993</v>
      </c>
      <c r="AA626">
        <v>100</v>
      </c>
      <c r="AB626" t="s">
        <v>759</v>
      </c>
      <c r="AC626" t="s">
        <v>397</v>
      </c>
      <c r="AD626" t="s">
        <v>10766</v>
      </c>
      <c r="AE626" t="s">
        <v>762</v>
      </c>
      <c r="AF626" t="s">
        <v>762</v>
      </c>
      <c r="AG626" t="s">
        <v>762</v>
      </c>
      <c r="AH626" t="s">
        <v>762</v>
      </c>
      <c r="AI626" t="s">
        <v>762</v>
      </c>
      <c r="AJ626" t="s">
        <v>45</v>
      </c>
      <c r="AK626" t="s">
        <v>46</v>
      </c>
      <c r="AL626" t="s">
        <v>385</v>
      </c>
      <c r="AM626" t="s">
        <v>396</v>
      </c>
      <c r="AN626" t="s">
        <v>397</v>
      </c>
      <c r="AO626" t="s">
        <v>397</v>
      </c>
      <c r="AP626" t="s">
        <v>397</v>
      </c>
      <c r="AQ626" t="s">
        <v>10767</v>
      </c>
      <c r="AR626" t="s">
        <v>10768</v>
      </c>
      <c r="AS626" t="s">
        <v>10769</v>
      </c>
    </row>
    <row r="627" spans="1:45" x14ac:dyDescent="0.25">
      <c r="A627" t="s">
        <v>10393</v>
      </c>
      <c r="B627">
        <v>8</v>
      </c>
      <c r="C627">
        <v>127</v>
      </c>
      <c r="D627" s="4">
        <v>5.4467115461227298</v>
      </c>
      <c r="E627">
        <v>14.5</v>
      </c>
      <c r="F627">
        <v>8.5</v>
      </c>
      <c r="G627">
        <v>126.5</v>
      </c>
      <c r="H627">
        <v>4</v>
      </c>
      <c r="I627">
        <v>4</v>
      </c>
      <c r="J627" t="s">
        <v>734</v>
      </c>
      <c r="K627" s="4">
        <v>10.2643484267007</v>
      </c>
      <c r="L627" s="4">
        <v>122.77684651770799</v>
      </c>
      <c r="M627" t="s">
        <v>734</v>
      </c>
      <c r="N627" s="4">
        <v>34.539525996684503</v>
      </c>
      <c r="O627" s="4">
        <v>3.6064120314874399</v>
      </c>
      <c r="P627" s="4">
        <v>0.45966963066574901</v>
      </c>
      <c r="Q627" s="4">
        <v>7.8456608635732401</v>
      </c>
      <c r="R627" s="3">
        <v>4.3067937987304199E-15</v>
      </c>
      <c r="S627" s="3">
        <v>3.0410749545479801E-13</v>
      </c>
      <c r="T627" s="4">
        <v>4.0660816621531897</v>
      </c>
      <c r="U627" s="4">
        <v>3.1467424008216902</v>
      </c>
      <c r="V627" t="s">
        <v>9568</v>
      </c>
      <c r="W627">
        <v>0</v>
      </c>
      <c r="X627">
        <v>1</v>
      </c>
      <c r="Y627" t="s">
        <v>10394</v>
      </c>
      <c r="Z627">
        <v>99.7</v>
      </c>
      <c r="AA627">
        <v>100</v>
      </c>
      <c r="AB627" t="s">
        <v>759</v>
      </c>
      <c r="AC627" t="s">
        <v>9713</v>
      </c>
      <c r="AD627" t="s">
        <v>10395</v>
      </c>
      <c r="AE627" t="s">
        <v>762</v>
      </c>
      <c r="AF627" t="s">
        <v>762</v>
      </c>
      <c r="AG627" t="s">
        <v>762</v>
      </c>
      <c r="AH627" t="s">
        <v>762</v>
      </c>
      <c r="AI627" t="s">
        <v>762</v>
      </c>
      <c r="AJ627" t="s">
        <v>45</v>
      </c>
      <c r="AK627" t="s">
        <v>46</v>
      </c>
      <c r="AL627" t="s">
        <v>401</v>
      </c>
      <c r="AM627" t="s">
        <v>406</v>
      </c>
      <c r="AN627" t="s">
        <v>9713</v>
      </c>
      <c r="AO627" t="s">
        <v>9713</v>
      </c>
      <c r="AP627" t="s">
        <v>9713</v>
      </c>
      <c r="AQ627" t="s">
        <v>10396</v>
      </c>
      <c r="AR627" t="s">
        <v>10397</v>
      </c>
      <c r="AS627" t="s">
        <v>10398</v>
      </c>
    </row>
    <row r="628" spans="1:45" x14ac:dyDescent="0.25">
      <c r="A628" t="s">
        <v>9873</v>
      </c>
      <c r="B628">
        <v>97</v>
      </c>
      <c r="C628">
        <v>1637</v>
      </c>
      <c r="D628" s="4">
        <v>41.756237059070997</v>
      </c>
      <c r="E628">
        <v>211.96914083579901</v>
      </c>
      <c r="F628">
        <v>87</v>
      </c>
      <c r="G628">
        <v>1579.5</v>
      </c>
      <c r="H628">
        <v>4</v>
      </c>
      <c r="I628">
        <v>4</v>
      </c>
      <c r="J628" t="s">
        <v>734</v>
      </c>
      <c r="K628" s="4">
        <v>132.20658271650899</v>
      </c>
      <c r="L628" s="4">
        <v>1590.7362540904401</v>
      </c>
      <c r="M628" t="s">
        <v>734</v>
      </c>
      <c r="N628" s="4">
        <v>430.34823227538698</v>
      </c>
      <c r="O628" s="4">
        <v>3.5907417100834702</v>
      </c>
      <c r="P628" s="4">
        <v>0.54335357243714599</v>
      </c>
      <c r="Q628" s="4">
        <v>6.60848090862389</v>
      </c>
      <c r="R628" s="3">
        <v>3.8828359890151003E-11</v>
      </c>
      <c r="S628" s="3">
        <v>1.0389651667448801E-9</v>
      </c>
      <c r="T628" s="4">
        <v>4.1340952825206099</v>
      </c>
      <c r="U628" s="4">
        <v>3.0473881376463199</v>
      </c>
      <c r="V628" t="s">
        <v>9568</v>
      </c>
      <c r="W628">
        <v>0</v>
      </c>
      <c r="X628">
        <v>1</v>
      </c>
      <c r="Y628" t="s">
        <v>9874</v>
      </c>
      <c r="Z628">
        <v>100</v>
      </c>
      <c r="AA628">
        <v>100</v>
      </c>
      <c r="AB628" t="s">
        <v>759</v>
      </c>
      <c r="AC628" t="s">
        <v>397</v>
      </c>
      <c r="AD628" t="s">
        <v>9875</v>
      </c>
      <c r="AE628" t="s">
        <v>762</v>
      </c>
      <c r="AF628" t="s">
        <v>762</v>
      </c>
      <c r="AG628" t="s">
        <v>762</v>
      </c>
      <c r="AH628" t="s">
        <v>762</v>
      </c>
      <c r="AI628" t="s">
        <v>762</v>
      </c>
      <c r="AJ628" t="s">
        <v>45</v>
      </c>
      <c r="AK628" t="s">
        <v>46</v>
      </c>
      <c r="AL628" t="s">
        <v>385</v>
      </c>
      <c r="AM628" t="s">
        <v>396</v>
      </c>
      <c r="AN628" t="s">
        <v>397</v>
      </c>
      <c r="AO628" t="s">
        <v>397</v>
      </c>
      <c r="AP628" t="s">
        <v>397</v>
      </c>
      <c r="AQ628" t="s">
        <v>9876</v>
      </c>
      <c r="AR628" t="s">
        <v>9877</v>
      </c>
      <c r="AS628" t="s">
        <v>9877</v>
      </c>
    </row>
    <row r="629" spans="1:45" x14ac:dyDescent="0.25">
      <c r="A629" t="s">
        <v>10371</v>
      </c>
      <c r="B629">
        <v>3</v>
      </c>
      <c r="C629">
        <v>47</v>
      </c>
      <c r="D629" s="4">
        <v>1.7078251276599301</v>
      </c>
      <c r="E629">
        <v>21.6410104508392</v>
      </c>
      <c r="F629">
        <v>2.5</v>
      </c>
      <c r="G629">
        <v>40.5</v>
      </c>
      <c r="H629">
        <v>4</v>
      </c>
      <c r="I629">
        <v>4</v>
      </c>
      <c r="J629" t="s">
        <v>734</v>
      </c>
      <c r="K629" s="4">
        <v>3.5986887335027999</v>
      </c>
      <c r="L629" s="4">
        <v>42.851755967294999</v>
      </c>
      <c r="M629" t="s">
        <v>734</v>
      </c>
      <c r="N629" s="4">
        <v>14.722058410181999</v>
      </c>
      <c r="O629" s="4">
        <v>3.56745071301714</v>
      </c>
      <c r="P629" s="4">
        <v>0.61229910712304902</v>
      </c>
      <c r="Q629" s="4">
        <v>5.8263202926739197</v>
      </c>
      <c r="R629" s="3">
        <v>5.6662820314858002E-9</v>
      </c>
      <c r="S629" s="3">
        <v>8.2306793851639497E-8</v>
      </c>
      <c r="T629" s="4">
        <v>4.1797498201401897</v>
      </c>
      <c r="U629" s="4">
        <v>2.9551516058940899</v>
      </c>
      <c r="V629" t="s">
        <v>9568</v>
      </c>
      <c r="W629">
        <v>0</v>
      </c>
      <c r="X629">
        <v>1</v>
      </c>
      <c r="Y629" t="s">
        <v>10372</v>
      </c>
      <c r="Z629">
        <v>100</v>
      </c>
      <c r="AA629">
        <v>100</v>
      </c>
      <c r="AB629" t="s">
        <v>759</v>
      </c>
      <c r="AC629" t="s">
        <v>24</v>
      </c>
      <c r="AD629" t="s">
        <v>10373</v>
      </c>
      <c r="AE629" t="s">
        <v>762</v>
      </c>
      <c r="AF629" t="s">
        <v>762</v>
      </c>
      <c r="AG629" t="s">
        <v>762</v>
      </c>
      <c r="AH629" t="s">
        <v>762</v>
      </c>
      <c r="AI629" t="s">
        <v>762</v>
      </c>
      <c r="AJ629" t="s">
        <v>12</v>
      </c>
      <c r="AK629" t="s">
        <v>13</v>
      </c>
      <c r="AL629" t="s">
        <v>22</v>
      </c>
      <c r="AM629" t="s">
        <v>23</v>
      </c>
      <c r="AN629" t="s">
        <v>24</v>
      </c>
      <c r="AO629" t="s">
        <v>24</v>
      </c>
      <c r="AP629" t="s">
        <v>24</v>
      </c>
      <c r="AQ629" t="s">
        <v>10374</v>
      </c>
      <c r="AR629" t="s">
        <v>10375</v>
      </c>
      <c r="AS629" t="s">
        <v>10376</v>
      </c>
    </row>
    <row r="630" spans="1:45" x14ac:dyDescent="0.25">
      <c r="A630" t="s">
        <v>10668</v>
      </c>
      <c r="B630">
        <v>1</v>
      </c>
      <c r="C630">
        <v>9</v>
      </c>
      <c r="D630" s="4">
        <v>1</v>
      </c>
      <c r="E630">
        <v>5.9090326337452801</v>
      </c>
      <c r="F630">
        <v>0</v>
      </c>
      <c r="G630">
        <v>7.5</v>
      </c>
      <c r="H630">
        <v>4</v>
      </c>
      <c r="I630">
        <v>4</v>
      </c>
      <c r="J630" t="s">
        <v>734</v>
      </c>
      <c r="K630" s="4">
        <v>0.61380158667180695</v>
      </c>
      <c r="L630" s="4">
        <v>7.6476306053192502</v>
      </c>
      <c r="M630" t="s">
        <v>734</v>
      </c>
      <c r="N630" s="4">
        <v>3.51679659754525</v>
      </c>
      <c r="O630" s="4">
        <v>3.5491006446114199</v>
      </c>
      <c r="P630" s="4">
        <v>1.3264867151375599</v>
      </c>
      <c r="Q630" s="4">
        <v>2.67556440943576</v>
      </c>
      <c r="R630">
        <v>7.4603536583988297E-3</v>
      </c>
      <c r="S630">
        <v>1.9292186164445401E-2</v>
      </c>
      <c r="T630" s="4">
        <v>4.87558735974899</v>
      </c>
      <c r="U630" s="4">
        <v>2.2226139294738601</v>
      </c>
      <c r="V630" t="s">
        <v>9568</v>
      </c>
      <c r="W630">
        <v>2</v>
      </c>
      <c r="X630">
        <v>1</v>
      </c>
      <c r="Y630" t="s">
        <v>10669</v>
      </c>
      <c r="Z630">
        <v>99.701999999999998</v>
      </c>
      <c r="AA630">
        <v>100</v>
      </c>
      <c r="AB630" t="s">
        <v>759</v>
      </c>
      <c r="AC630" t="s">
        <v>10670</v>
      </c>
      <c r="AD630" t="s">
        <v>10671</v>
      </c>
      <c r="AE630" t="s">
        <v>762</v>
      </c>
      <c r="AF630" t="s">
        <v>762</v>
      </c>
      <c r="AG630" t="s">
        <v>762</v>
      </c>
      <c r="AH630" t="s">
        <v>762</v>
      </c>
      <c r="AI630" t="s">
        <v>762</v>
      </c>
      <c r="AJ630" t="s">
        <v>45</v>
      </c>
      <c r="AK630" t="s">
        <v>353</v>
      </c>
      <c r="AL630" t="s">
        <v>354</v>
      </c>
      <c r="AM630" t="s">
        <v>355</v>
      </c>
      <c r="AN630" t="s">
        <v>10491</v>
      </c>
      <c r="AO630" t="s">
        <v>10491</v>
      </c>
      <c r="AP630" t="s">
        <v>10491</v>
      </c>
      <c r="AQ630" t="s">
        <v>10669</v>
      </c>
      <c r="AR630" t="s">
        <v>10672</v>
      </c>
      <c r="AS630" t="s">
        <v>10673</v>
      </c>
    </row>
    <row r="631" spans="1:45" x14ac:dyDescent="0.25">
      <c r="A631" t="s">
        <v>10537</v>
      </c>
      <c r="B631">
        <v>1</v>
      </c>
      <c r="C631">
        <v>6</v>
      </c>
      <c r="D631" s="4">
        <v>0.5</v>
      </c>
      <c r="E631">
        <v>6.8556546004010404</v>
      </c>
      <c r="F631">
        <v>0</v>
      </c>
      <c r="G631">
        <v>3.5</v>
      </c>
      <c r="H631">
        <v>4</v>
      </c>
      <c r="I631">
        <v>4</v>
      </c>
      <c r="J631" t="s">
        <v>734</v>
      </c>
      <c r="K631" s="4">
        <v>0.30729093184412698</v>
      </c>
      <c r="L631" s="4">
        <v>4.2739098199091901</v>
      </c>
      <c r="M631" t="s">
        <v>734</v>
      </c>
      <c r="N631" s="4">
        <v>5.4303718353124202</v>
      </c>
      <c r="O631" s="4">
        <v>3.4692925884874302</v>
      </c>
      <c r="P631" s="4">
        <v>1.3951066285999301</v>
      </c>
      <c r="Q631" s="4">
        <v>2.4867580135928899</v>
      </c>
      <c r="R631">
        <v>1.28913052542161E-2</v>
      </c>
      <c r="S631">
        <v>3.0711994335723799E-2</v>
      </c>
      <c r="T631" s="4">
        <v>4.8643992170873496</v>
      </c>
      <c r="U631" s="4">
        <v>2.0741859598875001</v>
      </c>
      <c r="V631" t="s">
        <v>9568</v>
      </c>
      <c r="W631">
        <v>0</v>
      </c>
      <c r="X631">
        <v>1</v>
      </c>
      <c r="Y631" t="s">
        <v>10538</v>
      </c>
      <c r="Z631">
        <v>100</v>
      </c>
      <c r="AA631">
        <v>100</v>
      </c>
      <c r="AB631" t="s">
        <v>759</v>
      </c>
      <c r="AC631" t="s">
        <v>410</v>
      </c>
      <c r="AD631" t="s">
        <v>10539</v>
      </c>
      <c r="AE631" t="s">
        <v>762</v>
      </c>
      <c r="AF631" t="s">
        <v>762</v>
      </c>
      <c r="AG631" t="s">
        <v>762</v>
      </c>
      <c r="AH631" t="s">
        <v>762</v>
      </c>
      <c r="AI631" t="s">
        <v>762</v>
      </c>
      <c r="AJ631" t="s">
        <v>45</v>
      </c>
      <c r="AK631" t="s">
        <v>46</v>
      </c>
      <c r="AL631" t="s">
        <v>401</v>
      </c>
      <c r="AM631" t="s">
        <v>406</v>
      </c>
      <c r="AN631" t="s">
        <v>410</v>
      </c>
      <c r="AO631" t="s">
        <v>410</v>
      </c>
      <c r="AP631" t="s">
        <v>410</v>
      </c>
      <c r="AQ631" t="s">
        <v>10540</v>
      </c>
      <c r="AR631" t="s">
        <v>10541</v>
      </c>
      <c r="AS631" t="s">
        <v>10541</v>
      </c>
    </row>
    <row r="632" spans="1:45" x14ac:dyDescent="0.25">
      <c r="A632" t="s">
        <v>10193</v>
      </c>
      <c r="B632">
        <v>4</v>
      </c>
      <c r="C632">
        <v>54</v>
      </c>
      <c r="D632" s="4">
        <v>4.1231056256176597</v>
      </c>
      <c r="E632">
        <v>22.248595461287</v>
      </c>
      <c r="F632">
        <v>3</v>
      </c>
      <c r="G632">
        <v>57.5</v>
      </c>
      <c r="H632">
        <v>4</v>
      </c>
      <c r="I632">
        <v>4</v>
      </c>
      <c r="J632" t="s">
        <v>734</v>
      </c>
      <c r="K632" s="4">
        <v>4.4297458664328504</v>
      </c>
      <c r="L632" s="4">
        <v>49.015621603763599</v>
      </c>
      <c r="M632" t="s">
        <v>734</v>
      </c>
      <c r="N632" s="4">
        <v>21.979057417543</v>
      </c>
      <c r="O632" s="4">
        <v>3.4388713624202598</v>
      </c>
      <c r="P632" s="4">
        <v>0.67988098866327196</v>
      </c>
      <c r="Q632" s="4">
        <v>5.0580490111681096</v>
      </c>
      <c r="R632" s="3">
        <v>4.2356758612929E-7</v>
      </c>
      <c r="S632" s="3">
        <v>3.6131167917471599E-6</v>
      </c>
      <c r="T632" s="4">
        <v>4.11875235108353</v>
      </c>
      <c r="U632" s="4">
        <v>2.7589903737569901</v>
      </c>
      <c r="V632" t="s">
        <v>9568</v>
      </c>
      <c r="W632">
        <v>2</v>
      </c>
      <c r="X632">
        <v>1</v>
      </c>
      <c r="Y632" t="s">
        <v>10194</v>
      </c>
      <c r="Z632">
        <v>99.692999999999998</v>
      </c>
      <c r="AA632">
        <v>99.088099999999997</v>
      </c>
      <c r="AB632" t="s">
        <v>759</v>
      </c>
      <c r="AC632" t="s">
        <v>10001</v>
      </c>
      <c r="AD632" t="s">
        <v>10195</v>
      </c>
      <c r="AE632" t="s">
        <v>762</v>
      </c>
      <c r="AF632" t="s">
        <v>762</v>
      </c>
      <c r="AG632" t="s">
        <v>762</v>
      </c>
      <c r="AH632" t="s">
        <v>762</v>
      </c>
      <c r="AI632" t="s">
        <v>762</v>
      </c>
      <c r="AJ632" t="s">
        <v>45</v>
      </c>
      <c r="AK632" t="s">
        <v>78</v>
      </c>
      <c r="AL632" t="s">
        <v>4133</v>
      </c>
      <c r="AM632" t="s">
        <v>10003</v>
      </c>
      <c r="AN632" t="s">
        <v>10003</v>
      </c>
      <c r="AO632" t="s">
        <v>10003</v>
      </c>
      <c r="AP632" t="s">
        <v>10003</v>
      </c>
      <c r="AQ632" t="s">
        <v>10196</v>
      </c>
      <c r="AR632" t="s">
        <v>10197</v>
      </c>
      <c r="AS632" t="s">
        <v>10198</v>
      </c>
    </row>
    <row r="633" spans="1:45" x14ac:dyDescent="0.25">
      <c r="A633" t="s">
        <v>10030</v>
      </c>
      <c r="B633">
        <v>26</v>
      </c>
      <c r="C633">
        <v>377</v>
      </c>
      <c r="D633" s="4">
        <v>20.629671188202</v>
      </c>
      <c r="E633">
        <v>52.124050750749099</v>
      </c>
      <c r="F633">
        <v>22.5</v>
      </c>
      <c r="G633">
        <v>369</v>
      </c>
      <c r="H633">
        <v>4</v>
      </c>
      <c r="I633">
        <v>4</v>
      </c>
      <c r="J633" t="s">
        <v>734</v>
      </c>
      <c r="K633" s="4">
        <v>34.000674271851402</v>
      </c>
      <c r="L633" s="4">
        <v>360.107543937706</v>
      </c>
      <c r="M633" t="s">
        <v>734</v>
      </c>
      <c r="N633" s="4">
        <v>84.184792425789496</v>
      </c>
      <c r="O633" s="4">
        <v>3.40728216741606</v>
      </c>
      <c r="P633" s="4">
        <v>0.737523386113485</v>
      </c>
      <c r="Q633" s="4">
        <v>4.6198971199697896</v>
      </c>
      <c r="R633" s="3">
        <v>3.8393036941094298E-6</v>
      </c>
      <c r="S633" s="3">
        <v>2.6305956847509899E-5</v>
      </c>
      <c r="T633" s="4">
        <v>4.1448055535295403</v>
      </c>
      <c r="U633" s="4">
        <v>2.66975878130257</v>
      </c>
      <c r="V633" t="s">
        <v>9568</v>
      </c>
      <c r="W633">
        <v>0</v>
      </c>
      <c r="X633">
        <v>2</v>
      </c>
      <c r="Y633" t="s">
        <v>10031</v>
      </c>
      <c r="Z633">
        <v>100</v>
      </c>
      <c r="AA633">
        <v>100</v>
      </c>
      <c r="AB633" t="s">
        <v>759</v>
      </c>
      <c r="AC633" t="s">
        <v>10032</v>
      </c>
      <c r="AD633" t="s">
        <v>10033</v>
      </c>
      <c r="AE633" t="s">
        <v>762</v>
      </c>
      <c r="AF633" t="s">
        <v>762</v>
      </c>
      <c r="AG633" t="s">
        <v>762</v>
      </c>
      <c r="AH633" t="s">
        <v>762</v>
      </c>
      <c r="AI633" t="s">
        <v>762</v>
      </c>
      <c r="AJ633" t="s">
        <v>45</v>
      </c>
      <c r="AK633" t="s">
        <v>46</v>
      </c>
      <c r="AL633" t="s">
        <v>60</v>
      </c>
      <c r="AM633" t="s">
        <v>10034</v>
      </c>
      <c r="AN633" t="s">
        <v>10032</v>
      </c>
      <c r="AO633" t="s">
        <v>10032</v>
      </c>
      <c r="AP633" t="s">
        <v>10032</v>
      </c>
      <c r="AQ633" t="s">
        <v>10035</v>
      </c>
      <c r="AR633" t="s">
        <v>10036</v>
      </c>
      <c r="AS633" t="s">
        <v>10036</v>
      </c>
    </row>
    <row r="634" spans="1:45" x14ac:dyDescent="0.25">
      <c r="A634" t="s">
        <v>10314</v>
      </c>
      <c r="B634">
        <v>3</v>
      </c>
      <c r="C634">
        <v>41</v>
      </c>
      <c r="D634" s="4">
        <v>1.8929694486000901</v>
      </c>
      <c r="E634">
        <v>21.455380055672101</v>
      </c>
      <c r="F634">
        <v>3.5</v>
      </c>
      <c r="G634">
        <v>39.5</v>
      </c>
      <c r="H634">
        <v>4</v>
      </c>
      <c r="I634">
        <v>4</v>
      </c>
      <c r="J634" t="s">
        <v>734</v>
      </c>
      <c r="K634" s="4">
        <v>3.6922353656626901</v>
      </c>
      <c r="L634" s="4">
        <v>37.536783441375398</v>
      </c>
      <c r="M634" t="s">
        <v>734</v>
      </c>
      <c r="N634" s="4">
        <v>21.133057317001199</v>
      </c>
      <c r="O634" s="4">
        <v>3.3664539054707898</v>
      </c>
      <c r="P634" s="4">
        <v>0.65091152496022198</v>
      </c>
      <c r="Q634" s="4">
        <v>5.1719070509260403</v>
      </c>
      <c r="R634" s="3">
        <v>2.3171684792040901E-7</v>
      </c>
      <c r="S634" s="3">
        <v>2.14755840980827E-6</v>
      </c>
      <c r="T634" s="4">
        <v>4.0173654304310098</v>
      </c>
      <c r="U634" s="4">
        <v>2.7155423805105698</v>
      </c>
      <c r="V634" t="s">
        <v>9568</v>
      </c>
      <c r="W634">
        <v>0</v>
      </c>
      <c r="X634">
        <v>1</v>
      </c>
      <c r="Y634" t="s">
        <v>10315</v>
      </c>
      <c r="Z634">
        <v>100</v>
      </c>
      <c r="AA634">
        <v>100</v>
      </c>
      <c r="AB634" t="s">
        <v>759</v>
      </c>
      <c r="AC634" t="s">
        <v>9585</v>
      </c>
      <c r="AD634" t="s">
        <v>10316</v>
      </c>
      <c r="AE634" t="s">
        <v>762</v>
      </c>
      <c r="AF634" t="s">
        <v>762</v>
      </c>
      <c r="AG634" t="s">
        <v>762</v>
      </c>
      <c r="AH634" t="s">
        <v>762</v>
      </c>
      <c r="AI634" t="s">
        <v>762</v>
      </c>
      <c r="AJ634" t="s">
        <v>45</v>
      </c>
      <c r="AK634" t="s">
        <v>78</v>
      </c>
      <c r="AL634" t="s">
        <v>4133</v>
      </c>
      <c r="AM634" t="s">
        <v>4134</v>
      </c>
      <c r="AN634" t="s">
        <v>9585</v>
      </c>
      <c r="AO634" t="s">
        <v>9585</v>
      </c>
      <c r="AP634" t="s">
        <v>9585</v>
      </c>
      <c r="AQ634" t="s">
        <v>10317</v>
      </c>
      <c r="AR634" t="s">
        <v>10318</v>
      </c>
      <c r="AS634" t="s">
        <v>10318</v>
      </c>
    </row>
    <row r="635" spans="1:45" x14ac:dyDescent="0.25">
      <c r="A635" t="s">
        <v>10329</v>
      </c>
      <c r="B635">
        <v>3</v>
      </c>
      <c r="C635">
        <v>32</v>
      </c>
      <c r="D635" s="4">
        <v>2.3804761428476202</v>
      </c>
      <c r="E635">
        <v>25.987176324743999</v>
      </c>
      <c r="F635">
        <v>2.5</v>
      </c>
      <c r="G635">
        <v>24.5</v>
      </c>
      <c r="H635">
        <v>4</v>
      </c>
      <c r="I635">
        <v>4</v>
      </c>
      <c r="J635" t="s">
        <v>734</v>
      </c>
      <c r="K635" s="4">
        <v>3.17774278158761</v>
      </c>
      <c r="L635" s="4">
        <v>32.207382101274902</v>
      </c>
      <c r="M635" t="s">
        <v>734</v>
      </c>
      <c r="N635" s="4">
        <v>10.4746431930912</v>
      </c>
      <c r="O635" s="4">
        <v>3.3107339485340099</v>
      </c>
      <c r="P635" s="4">
        <v>0.85668988756054698</v>
      </c>
      <c r="Q635" s="4">
        <v>3.8645652255350398</v>
      </c>
      <c r="R635">
        <v>1.11287249557534E-4</v>
      </c>
      <c r="S635">
        <v>4.9717432051889405E-4</v>
      </c>
      <c r="T635" s="4">
        <v>4.1674238360945601</v>
      </c>
      <c r="U635" s="4">
        <v>2.4540440609734699</v>
      </c>
      <c r="V635" t="s">
        <v>9568</v>
      </c>
      <c r="W635">
        <v>0</v>
      </c>
      <c r="X635">
        <v>1</v>
      </c>
      <c r="Y635" t="s">
        <v>10330</v>
      </c>
      <c r="Z635">
        <v>99.098999999999904</v>
      </c>
      <c r="AA635">
        <v>100</v>
      </c>
      <c r="AB635" t="s">
        <v>759</v>
      </c>
      <c r="AC635" t="s">
        <v>410</v>
      </c>
      <c r="AD635" t="s">
        <v>10331</v>
      </c>
      <c r="AE635" t="s">
        <v>762</v>
      </c>
      <c r="AF635" t="s">
        <v>762</v>
      </c>
      <c r="AG635" t="s">
        <v>762</v>
      </c>
      <c r="AH635" t="s">
        <v>762</v>
      </c>
      <c r="AI635" t="s">
        <v>762</v>
      </c>
      <c r="AJ635" t="s">
        <v>45</v>
      </c>
      <c r="AK635" t="s">
        <v>46</v>
      </c>
      <c r="AL635" t="s">
        <v>401</v>
      </c>
      <c r="AM635" t="s">
        <v>406</v>
      </c>
      <c r="AN635" t="s">
        <v>410</v>
      </c>
      <c r="AO635" t="s">
        <v>410</v>
      </c>
      <c r="AP635" t="s">
        <v>410</v>
      </c>
      <c r="AQ635" t="s">
        <v>10332</v>
      </c>
      <c r="AR635" t="s">
        <v>10333</v>
      </c>
      <c r="AS635" t="s">
        <v>10334</v>
      </c>
    </row>
    <row r="636" spans="1:45" x14ac:dyDescent="0.25">
      <c r="A636" t="s">
        <v>10157</v>
      </c>
      <c r="B636">
        <v>15</v>
      </c>
      <c r="C636">
        <v>179</v>
      </c>
      <c r="D636" s="4">
        <v>4.1129875597510202</v>
      </c>
      <c r="E636">
        <v>45.409250158970899</v>
      </c>
      <c r="F636">
        <v>14.5</v>
      </c>
      <c r="G636">
        <v>160.5</v>
      </c>
      <c r="H636">
        <v>4</v>
      </c>
      <c r="I636">
        <v>4</v>
      </c>
      <c r="J636" t="s">
        <v>734</v>
      </c>
      <c r="K636" s="4">
        <v>19.012588491979201</v>
      </c>
      <c r="L636" s="4">
        <v>175.01823782644601</v>
      </c>
      <c r="M636" t="s">
        <v>734</v>
      </c>
      <c r="N636" s="4">
        <v>53.764723325945802</v>
      </c>
      <c r="O636" s="4">
        <v>3.2074538247768798</v>
      </c>
      <c r="P636" s="4">
        <v>0.37493421339407201</v>
      </c>
      <c r="Q636" s="4">
        <v>8.5547109604684302</v>
      </c>
      <c r="R636" s="3">
        <v>1.18164436402132E-17</v>
      </c>
      <c r="S636" s="3">
        <v>2.00249331556146E-15</v>
      </c>
      <c r="T636" s="4">
        <v>3.5823880381709499</v>
      </c>
      <c r="U636" s="4">
        <v>2.8325196113828102</v>
      </c>
      <c r="V636" t="s">
        <v>9568</v>
      </c>
      <c r="W636">
        <v>0</v>
      </c>
      <c r="X636">
        <v>1</v>
      </c>
      <c r="Y636" t="s">
        <v>10158</v>
      </c>
      <c r="Z636">
        <v>99.697000000000003</v>
      </c>
      <c r="AA636">
        <v>100</v>
      </c>
      <c r="AB636" t="s">
        <v>759</v>
      </c>
      <c r="AC636" t="s">
        <v>10159</v>
      </c>
      <c r="AD636" t="s">
        <v>10160</v>
      </c>
      <c r="AE636" t="s">
        <v>762</v>
      </c>
      <c r="AF636" t="s">
        <v>762</v>
      </c>
      <c r="AG636" t="s">
        <v>762</v>
      </c>
      <c r="AH636" t="s">
        <v>762</v>
      </c>
      <c r="AI636" t="s">
        <v>762</v>
      </c>
      <c r="AJ636" t="s">
        <v>45</v>
      </c>
      <c r="AK636" t="s">
        <v>46</v>
      </c>
      <c r="AL636" t="s">
        <v>60</v>
      </c>
      <c r="AM636" t="s">
        <v>423</v>
      </c>
      <c r="AN636" t="s">
        <v>10159</v>
      </c>
      <c r="AO636" t="s">
        <v>10159</v>
      </c>
      <c r="AP636" t="s">
        <v>10159</v>
      </c>
      <c r="AQ636" t="s">
        <v>10161</v>
      </c>
      <c r="AR636" t="s">
        <v>10162</v>
      </c>
      <c r="AS636" t="s">
        <v>10163</v>
      </c>
    </row>
    <row r="637" spans="1:45" x14ac:dyDescent="0.25">
      <c r="A637" t="s">
        <v>10093</v>
      </c>
      <c r="B637">
        <v>3</v>
      </c>
      <c r="C637">
        <v>42</v>
      </c>
      <c r="D637" s="4">
        <v>2.16024689946929</v>
      </c>
      <c r="E637">
        <v>33.0958204813438</v>
      </c>
      <c r="F637">
        <v>2.5</v>
      </c>
      <c r="G637">
        <v>29</v>
      </c>
      <c r="H637">
        <v>4</v>
      </c>
      <c r="I637">
        <v>4</v>
      </c>
      <c r="J637" t="s">
        <v>734</v>
      </c>
      <c r="K637" s="4">
        <v>3.9075402193798201</v>
      </c>
      <c r="L637" s="4">
        <v>36.038816892720703</v>
      </c>
      <c r="M637" t="s">
        <v>734</v>
      </c>
      <c r="N637" s="4">
        <v>42.102459805872599</v>
      </c>
      <c r="O637" s="4">
        <v>3.2035385416825601</v>
      </c>
      <c r="P637" s="4">
        <v>0.79255101472160405</v>
      </c>
      <c r="Q637" s="4">
        <v>4.0420597313951401</v>
      </c>
      <c r="R637" s="3">
        <v>5.2983730908165701E-5</v>
      </c>
      <c r="S637">
        <v>2.6670226528427199E-4</v>
      </c>
      <c r="T637" s="4">
        <v>3.9960895564041601</v>
      </c>
      <c r="U637" s="4">
        <v>2.41098752696095</v>
      </c>
      <c r="V637" t="s">
        <v>9568</v>
      </c>
      <c r="W637">
        <v>0</v>
      </c>
      <c r="X637">
        <v>3</v>
      </c>
      <c r="Y637" t="s">
        <v>10094</v>
      </c>
      <c r="Z637">
        <v>99.399000000000001</v>
      </c>
      <c r="AA637">
        <v>100</v>
      </c>
      <c r="AB637" t="s">
        <v>759</v>
      </c>
      <c r="AC637" t="s">
        <v>7332</v>
      </c>
      <c r="AD637" t="s">
        <v>10095</v>
      </c>
      <c r="AE637" t="s">
        <v>762</v>
      </c>
      <c r="AF637" t="s">
        <v>762</v>
      </c>
      <c r="AG637" t="s">
        <v>762</v>
      </c>
      <c r="AH637" t="s">
        <v>762</v>
      </c>
      <c r="AI637" t="s">
        <v>762</v>
      </c>
      <c r="AJ637" t="s">
        <v>45</v>
      </c>
      <c r="AK637" t="s">
        <v>46</v>
      </c>
      <c r="AL637" t="s">
        <v>47</v>
      </c>
      <c r="AM637" t="s">
        <v>52</v>
      </c>
      <c r="AN637" t="s">
        <v>7332</v>
      </c>
      <c r="AO637" t="s">
        <v>7332</v>
      </c>
      <c r="AP637" t="s">
        <v>7332</v>
      </c>
      <c r="AQ637" t="s">
        <v>10096</v>
      </c>
      <c r="AR637" t="s">
        <v>10097</v>
      </c>
      <c r="AS637" t="s">
        <v>10098</v>
      </c>
    </row>
    <row r="638" spans="1:45" x14ac:dyDescent="0.25">
      <c r="A638" t="s">
        <v>10180</v>
      </c>
      <c r="B638">
        <v>5</v>
      </c>
      <c r="C638">
        <v>65</v>
      </c>
      <c r="D638" s="4">
        <v>3.2659863237109001</v>
      </c>
      <c r="E638">
        <v>12.714820748507099</v>
      </c>
      <c r="F638">
        <v>5</v>
      </c>
      <c r="G638">
        <v>68.5</v>
      </c>
      <c r="H638">
        <v>4</v>
      </c>
      <c r="I638">
        <v>4</v>
      </c>
      <c r="J638" t="s">
        <v>734</v>
      </c>
      <c r="K638" s="4">
        <v>6.8698591923066799</v>
      </c>
      <c r="L638" s="4">
        <v>61.275996323489501</v>
      </c>
      <c r="M638" t="s">
        <v>734</v>
      </c>
      <c r="N638" s="4">
        <v>29.3849793783812</v>
      </c>
      <c r="O638" s="4">
        <v>3.1951240038730702</v>
      </c>
      <c r="P638" s="4">
        <v>0.47824349463351401</v>
      </c>
      <c r="Q638" s="4">
        <v>6.6809565414403496</v>
      </c>
      <c r="R638" s="3">
        <v>2.3738762363155899E-11</v>
      </c>
      <c r="S638" s="3">
        <v>7.0992863443696997E-10</v>
      </c>
      <c r="T638" s="4">
        <v>3.6733674985065798</v>
      </c>
      <c r="U638" s="4">
        <v>2.7168805092395498</v>
      </c>
      <c r="V638" t="s">
        <v>9568</v>
      </c>
      <c r="W638">
        <v>2</v>
      </c>
      <c r="X638">
        <v>1</v>
      </c>
      <c r="Y638" t="s">
        <v>10181</v>
      </c>
      <c r="Z638">
        <v>100</v>
      </c>
      <c r="AA638">
        <v>100</v>
      </c>
      <c r="AB638" t="s">
        <v>759</v>
      </c>
      <c r="AC638" t="s">
        <v>9778</v>
      </c>
      <c r="AD638" t="s">
        <v>10182</v>
      </c>
      <c r="AE638" t="s">
        <v>762</v>
      </c>
      <c r="AF638" t="s">
        <v>762</v>
      </c>
      <c r="AG638" t="s">
        <v>762</v>
      </c>
      <c r="AH638" t="s">
        <v>762</v>
      </c>
      <c r="AI638" t="s">
        <v>762</v>
      </c>
      <c r="AJ638" t="s">
        <v>45</v>
      </c>
      <c r="AK638" t="s">
        <v>353</v>
      </c>
      <c r="AL638" t="s">
        <v>9780</v>
      </c>
      <c r="AM638" t="s">
        <v>9780</v>
      </c>
      <c r="AN638" t="s">
        <v>9780</v>
      </c>
      <c r="AO638" t="s">
        <v>9780</v>
      </c>
      <c r="AP638" t="s">
        <v>9780</v>
      </c>
      <c r="AQ638" t="s">
        <v>10183</v>
      </c>
      <c r="AR638" t="s">
        <v>10184</v>
      </c>
      <c r="AS638" t="s">
        <v>10184</v>
      </c>
    </row>
    <row r="639" spans="1:45" x14ac:dyDescent="0.25">
      <c r="A639" t="s">
        <v>10519</v>
      </c>
      <c r="B639">
        <v>2</v>
      </c>
      <c r="C639">
        <v>19</v>
      </c>
      <c r="D639" s="4">
        <v>1.29099444873581</v>
      </c>
      <c r="E639">
        <v>19.0525588832576</v>
      </c>
      <c r="F639">
        <v>1.5</v>
      </c>
      <c r="G639">
        <v>10</v>
      </c>
      <c r="H639">
        <v>4</v>
      </c>
      <c r="I639">
        <v>4</v>
      </c>
      <c r="J639" t="s">
        <v>734</v>
      </c>
      <c r="K639" s="4">
        <v>2.1212073461129202</v>
      </c>
      <c r="L639" s="4">
        <v>18.357133049264799</v>
      </c>
      <c r="M639" t="s">
        <v>734</v>
      </c>
      <c r="N639" s="4">
        <v>9.1335603911810903</v>
      </c>
      <c r="O639" s="4">
        <v>3.1673428913242199</v>
      </c>
      <c r="P639" s="4">
        <v>0.94051121325290798</v>
      </c>
      <c r="Q639" s="4">
        <v>3.3676822207886898</v>
      </c>
      <c r="R639">
        <v>7.5802914311195698E-4</v>
      </c>
      <c r="S639">
        <v>2.7293343934710998E-3</v>
      </c>
      <c r="T639" s="4">
        <v>4.1078541045771297</v>
      </c>
      <c r="U639" s="4">
        <v>2.22683167807131</v>
      </c>
      <c r="V639" t="s">
        <v>9568</v>
      </c>
      <c r="W639">
        <v>0</v>
      </c>
      <c r="X639">
        <v>1</v>
      </c>
      <c r="Y639" t="s">
        <v>10520</v>
      </c>
      <c r="Z639">
        <v>99.7</v>
      </c>
      <c r="AA639">
        <v>100</v>
      </c>
      <c r="AB639" t="s">
        <v>759</v>
      </c>
      <c r="AC639" t="s">
        <v>7332</v>
      </c>
      <c r="AD639" t="s">
        <v>10521</v>
      </c>
      <c r="AE639" t="s">
        <v>762</v>
      </c>
      <c r="AF639" t="s">
        <v>762</v>
      </c>
      <c r="AG639" t="s">
        <v>762</v>
      </c>
      <c r="AH639" t="s">
        <v>762</v>
      </c>
      <c r="AI639" t="s">
        <v>762</v>
      </c>
      <c r="AJ639" t="s">
        <v>45</v>
      </c>
      <c r="AK639" t="s">
        <v>46</v>
      </c>
      <c r="AL639" t="s">
        <v>47</v>
      </c>
      <c r="AM639" t="s">
        <v>52</v>
      </c>
      <c r="AN639" t="s">
        <v>7332</v>
      </c>
      <c r="AO639" t="s">
        <v>7332</v>
      </c>
      <c r="AP639" t="s">
        <v>7332</v>
      </c>
      <c r="AQ639" t="s">
        <v>10522</v>
      </c>
      <c r="AR639" t="s">
        <v>10523</v>
      </c>
      <c r="AS639" t="s">
        <v>10524</v>
      </c>
    </row>
    <row r="640" spans="1:45" x14ac:dyDescent="0.25">
      <c r="A640" t="s">
        <v>10348</v>
      </c>
      <c r="B640">
        <v>2</v>
      </c>
      <c r="C640">
        <v>15</v>
      </c>
      <c r="D640" s="4">
        <v>1.25830573921179</v>
      </c>
      <c r="E640">
        <v>18.571932227602701</v>
      </c>
      <c r="F640">
        <v>1</v>
      </c>
      <c r="G640">
        <v>6</v>
      </c>
      <c r="H640">
        <v>4</v>
      </c>
      <c r="I640">
        <v>4</v>
      </c>
      <c r="J640" t="s">
        <v>734</v>
      </c>
      <c r="K640" s="4">
        <v>1.63603484538197</v>
      </c>
      <c r="L640" s="4">
        <v>14.4959150271733</v>
      </c>
      <c r="M640" t="s">
        <v>734</v>
      </c>
      <c r="N640" s="4">
        <v>4.2623939765296397</v>
      </c>
      <c r="O640" s="4">
        <v>3.1394295174340301</v>
      </c>
      <c r="P640" s="4">
        <v>1.30696462705681</v>
      </c>
      <c r="Q640" s="4">
        <v>2.40207688290984</v>
      </c>
      <c r="R640">
        <v>1.6302281730667601E-2</v>
      </c>
      <c r="S640">
        <v>3.7199641076622103E-2</v>
      </c>
      <c r="T640" s="4">
        <v>4.4463941444908404</v>
      </c>
      <c r="U640" s="4">
        <v>1.83246489037722</v>
      </c>
      <c r="V640" t="s">
        <v>9568</v>
      </c>
      <c r="W640">
        <v>0</v>
      </c>
      <c r="X640">
        <v>1</v>
      </c>
      <c r="Y640" t="s">
        <v>10349</v>
      </c>
      <c r="Z640">
        <v>100</v>
      </c>
      <c r="AA640">
        <v>100</v>
      </c>
      <c r="AB640" t="s">
        <v>759</v>
      </c>
      <c r="AC640" t="s">
        <v>7332</v>
      </c>
      <c r="AD640" t="s">
        <v>10350</v>
      </c>
      <c r="AE640" t="s">
        <v>762</v>
      </c>
      <c r="AF640" t="s">
        <v>762</v>
      </c>
      <c r="AG640" t="s">
        <v>762</v>
      </c>
      <c r="AH640" t="s">
        <v>762</v>
      </c>
      <c r="AI640" t="s">
        <v>762</v>
      </c>
      <c r="AJ640" t="s">
        <v>45</v>
      </c>
      <c r="AK640" t="s">
        <v>46</v>
      </c>
      <c r="AL640" t="s">
        <v>47</v>
      </c>
      <c r="AM640" t="s">
        <v>52</v>
      </c>
      <c r="AN640" t="s">
        <v>7332</v>
      </c>
      <c r="AO640" t="s">
        <v>7332</v>
      </c>
      <c r="AP640" t="s">
        <v>7332</v>
      </c>
      <c r="AQ640" t="s">
        <v>10351</v>
      </c>
      <c r="AR640" t="s">
        <v>10352</v>
      </c>
      <c r="AS640" t="s">
        <v>10352</v>
      </c>
    </row>
    <row r="641" spans="1:45" x14ac:dyDescent="0.25">
      <c r="A641" t="s">
        <v>10776</v>
      </c>
      <c r="B641">
        <v>2</v>
      </c>
      <c r="C641">
        <v>17</v>
      </c>
      <c r="D641" s="4">
        <v>1.8929694486000901</v>
      </c>
      <c r="E641">
        <v>13.114877048604001</v>
      </c>
      <c r="F641">
        <v>0.5</v>
      </c>
      <c r="G641">
        <v>15</v>
      </c>
      <c r="H641">
        <v>4</v>
      </c>
      <c r="I641">
        <v>4</v>
      </c>
      <c r="J641" t="s">
        <v>734</v>
      </c>
      <c r="K641" s="4">
        <v>1.87093899355844</v>
      </c>
      <c r="L641" s="4">
        <v>14.6924679557607</v>
      </c>
      <c r="M641" t="s">
        <v>734</v>
      </c>
      <c r="N641" s="4">
        <v>8.4588312336521305</v>
      </c>
      <c r="O641" s="4">
        <v>3.0983806530532099</v>
      </c>
      <c r="P641" s="4">
        <v>0.97367506527890102</v>
      </c>
      <c r="Q641" s="4">
        <v>3.1821505587859602</v>
      </c>
      <c r="R641">
        <v>1.46185803457897E-3</v>
      </c>
      <c r="S641">
        <v>4.7948943534190302E-3</v>
      </c>
      <c r="T641" s="4">
        <v>4.07205571833211</v>
      </c>
      <c r="U641" s="4">
        <v>2.1247055877743102</v>
      </c>
      <c r="V641" t="s">
        <v>9568</v>
      </c>
      <c r="W641">
        <v>0</v>
      </c>
      <c r="X641">
        <v>1</v>
      </c>
      <c r="Y641" t="s">
        <v>10777</v>
      </c>
      <c r="Z641">
        <v>99.082999999999998</v>
      </c>
      <c r="AA641">
        <v>100</v>
      </c>
      <c r="AB641" t="s">
        <v>759</v>
      </c>
      <c r="AC641" t="s">
        <v>10263</v>
      </c>
      <c r="AD641" t="s">
        <v>10778</v>
      </c>
      <c r="AE641" t="s">
        <v>762</v>
      </c>
      <c r="AF641" t="s">
        <v>762</v>
      </c>
      <c r="AG641" t="s">
        <v>762</v>
      </c>
      <c r="AH641" t="s">
        <v>762</v>
      </c>
      <c r="AI641" t="s">
        <v>762</v>
      </c>
      <c r="AJ641" t="s">
        <v>45</v>
      </c>
      <c r="AK641" t="s">
        <v>78</v>
      </c>
      <c r="AL641" t="s">
        <v>8808</v>
      </c>
      <c r="AM641" t="s">
        <v>10265</v>
      </c>
      <c r="AN641" t="s">
        <v>10263</v>
      </c>
      <c r="AO641" t="s">
        <v>10263</v>
      </c>
      <c r="AP641" t="s">
        <v>10263</v>
      </c>
      <c r="AQ641" t="s">
        <v>10779</v>
      </c>
      <c r="AR641" t="s">
        <v>10780</v>
      </c>
      <c r="AS641" t="s">
        <v>10781</v>
      </c>
    </row>
    <row r="642" spans="1:45" x14ac:dyDescent="0.25">
      <c r="A642" t="s">
        <v>10080</v>
      </c>
      <c r="B642">
        <v>2</v>
      </c>
      <c r="C642">
        <v>21</v>
      </c>
      <c r="D642" s="4">
        <v>1.25830573921179</v>
      </c>
      <c r="E642">
        <v>11.343133018115701</v>
      </c>
      <c r="F642">
        <v>2</v>
      </c>
      <c r="G642">
        <v>21</v>
      </c>
      <c r="H642">
        <v>4</v>
      </c>
      <c r="I642">
        <v>4</v>
      </c>
      <c r="J642" t="s">
        <v>734</v>
      </c>
      <c r="K642" s="4">
        <v>2.3068590113434202</v>
      </c>
      <c r="L642" s="4">
        <v>19.5120237315856</v>
      </c>
      <c r="M642" t="s">
        <v>734</v>
      </c>
      <c r="N642" s="4">
        <v>7.1278638436296298</v>
      </c>
      <c r="O642" s="4">
        <v>3.08344265144303</v>
      </c>
      <c r="P642" s="4">
        <v>0.76757596026630004</v>
      </c>
      <c r="Q642" s="4">
        <v>4.0171172770617698</v>
      </c>
      <c r="R642" s="3">
        <v>5.89144084200325E-5</v>
      </c>
      <c r="S642">
        <v>2.9193065536788001E-4</v>
      </c>
      <c r="T642" s="4">
        <v>3.8510186117093301</v>
      </c>
      <c r="U642" s="4">
        <v>2.3158666911767298</v>
      </c>
      <c r="V642" t="s">
        <v>9568</v>
      </c>
      <c r="W642">
        <v>0</v>
      </c>
      <c r="X642">
        <v>1</v>
      </c>
      <c r="Y642" t="s">
        <v>10081</v>
      </c>
      <c r="Z642">
        <v>99.393999999999906</v>
      </c>
      <c r="AA642">
        <v>100</v>
      </c>
      <c r="AB642" t="s">
        <v>759</v>
      </c>
      <c r="AC642" t="s">
        <v>10082</v>
      </c>
      <c r="AD642" t="s">
        <v>10083</v>
      </c>
      <c r="AE642" t="s">
        <v>762</v>
      </c>
      <c r="AF642" t="s">
        <v>762</v>
      </c>
      <c r="AG642" t="s">
        <v>762</v>
      </c>
      <c r="AH642" t="s">
        <v>762</v>
      </c>
      <c r="AI642" t="s">
        <v>762</v>
      </c>
      <c r="AJ642" t="s">
        <v>45</v>
      </c>
      <c r="AK642" t="s">
        <v>4553</v>
      </c>
      <c r="AL642" t="s">
        <v>6490</v>
      </c>
      <c r="AM642" t="s">
        <v>6491</v>
      </c>
      <c r="AN642" t="s">
        <v>10082</v>
      </c>
      <c r="AO642" t="s">
        <v>10082</v>
      </c>
      <c r="AP642" t="s">
        <v>10082</v>
      </c>
      <c r="AQ642" t="s">
        <v>10084</v>
      </c>
      <c r="AR642" t="s">
        <v>10085</v>
      </c>
      <c r="AS642" t="s">
        <v>10086</v>
      </c>
    </row>
    <row r="643" spans="1:45" x14ac:dyDescent="0.25">
      <c r="A643" t="s">
        <v>10364</v>
      </c>
      <c r="B643">
        <v>9</v>
      </c>
      <c r="C643">
        <v>100</v>
      </c>
      <c r="D643" s="4">
        <v>6.5510813356778499</v>
      </c>
      <c r="E643">
        <v>24.392621835300901</v>
      </c>
      <c r="F643">
        <v>5.5</v>
      </c>
      <c r="G643">
        <v>110.5</v>
      </c>
      <c r="H643">
        <v>4</v>
      </c>
      <c r="I643">
        <v>4</v>
      </c>
      <c r="J643" t="s">
        <v>734</v>
      </c>
      <c r="K643" s="4">
        <v>11.6328000226091</v>
      </c>
      <c r="L643" s="4">
        <v>94.519755593306101</v>
      </c>
      <c r="M643" t="s">
        <v>734</v>
      </c>
      <c r="N643" s="4">
        <v>29.1590160626223</v>
      </c>
      <c r="O643" s="4">
        <v>3.0645089876462799</v>
      </c>
      <c r="P643" s="4">
        <v>0.48524917928492001</v>
      </c>
      <c r="Q643" s="4">
        <v>6.3153305939893398</v>
      </c>
      <c r="R643" s="3">
        <v>2.6958455292422198E-10</v>
      </c>
      <c r="S643" s="3">
        <v>5.9589907263771396E-9</v>
      </c>
      <c r="T643" s="4">
        <v>3.5497581669312002</v>
      </c>
      <c r="U643" s="4">
        <v>2.57925980836136</v>
      </c>
      <c r="V643" t="s">
        <v>9568</v>
      </c>
      <c r="W643">
        <v>0</v>
      </c>
      <c r="X643">
        <v>2</v>
      </c>
      <c r="Y643" t="s">
        <v>10365</v>
      </c>
      <c r="Z643">
        <v>100</v>
      </c>
      <c r="AA643">
        <v>100</v>
      </c>
      <c r="AB643" t="s">
        <v>759</v>
      </c>
      <c r="AC643" t="s">
        <v>10366</v>
      </c>
      <c r="AD643" t="s">
        <v>10367</v>
      </c>
      <c r="AE643" t="s">
        <v>762</v>
      </c>
      <c r="AF643" t="s">
        <v>762</v>
      </c>
      <c r="AG643" t="s">
        <v>762</v>
      </c>
      <c r="AH643" t="s">
        <v>762</v>
      </c>
      <c r="AI643" t="s">
        <v>762</v>
      </c>
      <c r="AJ643" t="s">
        <v>45</v>
      </c>
      <c r="AK643" t="s">
        <v>3255</v>
      </c>
      <c r="AL643" t="s">
        <v>3256</v>
      </c>
      <c r="AM643" t="s">
        <v>10368</v>
      </c>
      <c r="AN643" t="s">
        <v>10366</v>
      </c>
      <c r="AO643" t="s">
        <v>10366</v>
      </c>
      <c r="AP643" t="s">
        <v>10366</v>
      </c>
      <c r="AQ643" t="s">
        <v>10369</v>
      </c>
      <c r="AR643" t="s">
        <v>10370</v>
      </c>
      <c r="AS643" t="s">
        <v>10370</v>
      </c>
    </row>
    <row r="644" spans="1:45" x14ac:dyDescent="0.25">
      <c r="A644" t="s">
        <v>10222</v>
      </c>
      <c r="B644">
        <v>2</v>
      </c>
      <c r="C644">
        <v>13</v>
      </c>
      <c r="D644" s="4">
        <v>1.5</v>
      </c>
      <c r="E644">
        <v>16.186414056238601</v>
      </c>
      <c r="F644">
        <v>1</v>
      </c>
      <c r="G644">
        <v>6.5</v>
      </c>
      <c r="H644">
        <v>4</v>
      </c>
      <c r="I644">
        <v>4</v>
      </c>
      <c r="J644" t="s">
        <v>734</v>
      </c>
      <c r="K644" s="4">
        <v>1.5778418505676599</v>
      </c>
      <c r="L644" s="4">
        <v>12.9267006089791</v>
      </c>
      <c r="M644" t="s">
        <v>734</v>
      </c>
      <c r="N644" s="4">
        <v>9.1432202606536492</v>
      </c>
      <c r="O644" s="4">
        <v>2.9998741453256801</v>
      </c>
      <c r="P644" s="4">
        <v>1.19262278039703</v>
      </c>
      <c r="Q644" s="4">
        <v>2.5153587493331302</v>
      </c>
      <c r="R644">
        <v>1.18911315589201E-2</v>
      </c>
      <c r="S644">
        <v>2.8870349973997001E-2</v>
      </c>
      <c r="T644" s="4">
        <v>4.1924969257227103</v>
      </c>
      <c r="U644" s="4">
        <v>1.8072513649286499</v>
      </c>
      <c r="V644" t="s">
        <v>9568</v>
      </c>
      <c r="W644">
        <v>0</v>
      </c>
      <c r="X644">
        <v>1</v>
      </c>
      <c r="Y644" t="s">
        <v>10223</v>
      </c>
      <c r="Z644">
        <v>100</v>
      </c>
      <c r="AA644">
        <v>100</v>
      </c>
      <c r="AB644" t="s">
        <v>759</v>
      </c>
      <c r="AC644" t="s">
        <v>7332</v>
      </c>
      <c r="AD644" t="s">
        <v>10224</v>
      </c>
      <c r="AE644" t="s">
        <v>762</v>
      </c>
      <c r="AF644" t="s">
        <v>762</v>
      </c>
      <c r="AG644" t="s">
        <v>762</v>
      </c>
      <c r="AH644" t="s">
        <v>762</v>
      </c>
      <c r="AI644" t="s">
        <v>762</v>
      </c>
      <c r="AJ644" t="s">
        <v>45</v>
      </c>
      <c r="AK644" t="s">
        <v>46</v>
      </c>
      <c r="AL644" t="s">
        <v>47</v>
      </c>
      <c r="AM644" t="s">
        <v>52</v>
      </c>
      <c r="AN644" t="s">
        <v>7332</v>
      </c>
      <c r="AO644" t="s">
        <v>7332</v>
      </c>
      <c r="AP644" t="s">
        <v>7332</v>
      </c>
      <c r="AQ644" t="s">
        <v>10225</v>
      </c>
      <c r="AR644" t="s">
        <v>10226</v>
      </c>
      <c r="AS644" t="s">
        <v>10226</v>
      </c>
    </row>
    <row r="645" spans="1:45" x14ac:dyDescent="0.25">
      <c r="A645" t="s">
        <v>10087</v>
      </c>
      <c r="B645">
        <v>7</v>
      </c>
      <c r="C645">
        <v>73</v>
      </c>
      <c r="D645" s="4">
        <v>1.7078251276599301</v>
      </c>
      <c r="E645">
        <v>20.215505600075101</v>
      </c>
      <c r="F645">
        <v>6.5</v>
      </c>
      <c r="G645">
        <v>77.5</v>
      </c>
      <c r="H645">
        <v>4</v>
      </c>
      <c r="I645">
        <v>4</v>
      </c>
      <c r="J645" t="s">
        <v>734</v>
      </c>
      <c r="K645" s="4">
        <v>8.9554417175094194</v>
      </c>
      <c r="L645" s="4">
        <v>69.762565234644498</v>
      </c>
      <c r="M645" t="s">
        <v>734</v>
      </c>
      <c r="N645" s="4">
        <v>26.455656749028702</v>
      </c>
      <c r="O645" s="4">
        <v>2.9636743036447499</v>
      </c>
      <c r="P645" s="4">
        <v>0.49703568860563702</v>
      </c>
      <c r="Q645" s="4">
        <v>5.9626992016587597</v>
      </c>
      <c r="R645" s="3">
        <v>2.4810490095096698E-9</v>
      </c>
      <c r="S645" s="3">
        <v>3.9942289140413602E-8</v>
      </c>
      <c r="T645" s="4">
        <v>3.4607099922503801</v>
      </c>
      <c r="U645" s="4">
        <v>2.46663861503911</v>
      </c>
      <c r="V645" t="s">
        <v>9568</v>
      </c>
      <c r="W645">
        <v>2</v>
      </c>
      <c r="X645">
        <v>1</v>
      </c>
      <c r="Y645" t="s">
        <v>10088</v>
      </c>
      <c r="Z645">
        <v>99.087999999999994</v>
      </c>
      <c r="AA645">
        <v>100</v>
      </c>
      <c r="AB645" t="s">
        <v>759</v>
      </c>
      <c r="AC645" t="s">
        <v>10001</v>
      </c>
      <c r="AD645" t="s">
        <v>10089</v>
      </c>
      <c r="AE645" t="s">
        <v>762</v>
      </c>
      <c r="AF645" t="s">
        <v>762</v>
      </c>
      <c r="AG645" t="s">
        <v>762</v>
      </c>
      <c r="AH645" t="s">
        <v>762</v>
      </c>
      <c r="AI645" t="s">
        <v>762</v>
      </c>
      <c r="AJ645" t="s">
        <v>45</v>
      </c>
      <c r="AK645" t="s">
        <v>78</v>
      </c>
      <c r="AL645" t="s">
        <v>4133</v>
      </c>
      <c r="AM645" t="s">
        <v>10003</v>
      </c>
      <c r="AN645" t="s">
        <v>10003</v>
      </c>
      <c r="AO645" t="s">
        <v>10003</v>
      </c>
      <c r="AP645" t="s">
        <v>10003</v>
      </c>
      <c r="AQ645" t="s">
        <v>10090</v>
      </c>
      <c r="AR645" t="s">
        <v>10091</v>
      </c>
      <c r="AS645" t="s">
        <v>10092</v>
      </c>
    </row>
    <row r="646" spans="1:45" x14ac:dyDescent="0.25">
      <c r="A646" t="s">
        <v>10185</v>
      </c>
      <c r="B646">
        <v>7</v>
      </c>
      <c r="C646">
        <v>71</v>
      </c>
      <c r="D646" s="4">
        <v>2.8722813232690099</v>
      </c>
      <c r="E646">
        <v>18.018509002319401</v>
      </c>
      <c r="F646">
        <v>7.5</v>
      </c>
      <c r="G646">
        <v>72</v>
      </c>
      <c r="H646">
        <v>4</v>
      </c>
      <c r="I646">
        <v>4</v>
      </c>
      <c r="J646" t="s">
        <v>734</v>
      </c>
      <c r="K646" s="4">
        <v>9.1907360041941093</v>
      </c>
      <c r="L646" s="4">
        <v>67.110083492110604</v>
      </c>
      <c r="M646" t="s">
        <v>734</v>
      </c>
      <c r="N646" s="4">
        <v>24.135107662908901</v>
      </c>
      <c r="O646" s="4">
        <v>2.8987885442248902</v>
      </c>
      <c r="P646" s="4">
        <v>0.39517495941782599</v>
      </c>
      <c r="Q646" s="4">
        <v>7.3354560433065004</v>
      </c>
      <c r="R646" s="3">
        <v>2.2096775729270499E-13</v>
      </c>
      <c r="S646" s="3">
        <v>9.5203396447128203E-12</v>
      </c>
      <c r="T646" s="4">
        <v>3.29396350364271</v>
      </c>
      <c r="U646" s="4">
        <v>2.5036135848070602</v>
      </c>
      <c r="V646" t="s">
        <v>9568</v>
      </c>
      <c r="W646">
        <v>2</v>
      </c>
      <c r="X646">
        <v>1</v>
      </c>
      <c r="Y646" t="s">
        <v>10186</v>
      </c>
      <c r="Z646">
        <v>99.400999999999996</v>
      </c>
      <c r="AA646">
        <v>100</v>
      </c>
      <c r="AB646" t="s">
        <v>759</v>
      </c>
      <c r="AC646" t="s">
        <v>10187</v>
      </c>
      <c r="AD646" t="s">
        <v>10188</v>
      </c>
      <c r="AE646" t="s">
        <v>762</v>
      </c>
      <c r="AF646" t="s">
        <v>762</v>
      </c>
      <c r="AG646" t="s">
        <v>762</v>
      </c>
      <c r="AH646" t="s">
        <v>762</v>
      </c>
      <c r="AI646" t="s">
        <v>762</v>
      </c>
      <c r="AJ646" t="s">
        <v>45</v>
      </c>
      <c r="AK646" t="s">
        <v>46</v>
      </c>
      <c r="AL646" t="s">
        <v>47</v>
      </c>
      <c r="AM646" t="s">
        <v>10189</v>
      </c>
      <c r="AN646" t="s">
        <v>10189</v>
      </c>
      <c r="AO646" t="s">
        <v>10189</v>
      </c>
      <c r="AP646" t="s">
        <v>10189</v>
      </c>
      <c r="AQ646" t="s">
        <v>10190</v>
      </c>
      <c r="AR646" t="s">
        <v>10191</v>
      </c>
      <c r="AS646" t="s">
        <v>10192</v>
      </c>
    </row>
    <row r="647" spans="1:45" x14ac:dyDescent="0.25">
      <c r="A647" t="s">
        <v>10758</v>
      </c>
      <c r="B647">
        <v>5</v>
      </c>
      <c r="C647">
        <v>50</v>
      </c>
      <c r="D647" s="4">
        <v>5.4772255750516603</v>
      </c>
      <c r="E647">
        <v>22.397916569776498</v>
      </c>
      <c r="F647">
        <v>3</v>
      </c>
      <c r="G647">
        <v>47</v>
      </c>
      <c r="H647">
        <v>4</v>
      </c>
      <c r="I647">
        <v>4</v>
      </c>
      <c r="J647" t="s">
        <v>734</v>
      </c>
      <c r="K647" s="4">
        <v>7.2059040806773798</v>
      </c>
      <c r="L647" s="4">
        <v>51.452947585869403</v>
      </c>
      <c r="M647" t="s">
        <v>734</v>
      </c>
      <c r="N647" s="4">
        <v>13.1644517049202</v>
      </c>
      <c r="O647" s="4">
        <v>2.85745817877359</v>
      </c>
      <c r="P647" s="4">
        <v>0.99706948067307</v>
      </c>
      <c r="Q647" s="4">
        <v>2.8658566270072501</v>
      </c>
      <c r="R647">
        <v>4.1588254936155804E-3</v>
      </c>
      <c r="S647">
        <v>1.17463715608565E-2</v>
      </c>
      <c r="T647" s="4">
        <v>3.85452765944666</v>
      </c>
      <c r="U647" s="4">
        <v>1.86038869810052</v>
      </c>
      <c r="V647" t="s">
        <v>9568</v>
      </c>
      <c r="W647">
        <v>0</v>
      </c>
      <c r="X647">
        <v>1</v>
      </c>
      <c r="Y647" t="s">
        <v>10759</v>
      </c>
      <c r="Z647">
        <v>99.400999999999996</v>
      </c>
      <c r="AA647">
        <v>100</v>
      </c>
      <c r="AB647" t="s">
        <v>759</v>
      </c>
      <c r="AC647" t="s">
        <v>10366</v>
      </c>
      <c r="AD647" t="s">
        <v>10760</v>
      </c>
      <c r="AE647" t="s">
        <v>762</v>
      </c>
      <c r="AF647" t="s">
        <v>762</v>
      </c>
      <c r="AG647" t="s">
        <v>762</v>
      </c>
      <c r="AH647" t="s">
        <v>762</v>
      </c>
      <c r="AI647" t="s">
        <v>762</v>
      </c>
      <c r="AJ647" t="s">
        <v>45</v>
      </c>
      <c r="AK647" t="s">
        <v>3255</v>
      </c>
      <c r="AL647" t="s">
        <v>3256</v>
      </c>
      <c r="AM647" t="s">
        <v>10368</v>
      </c>
      <c r="AN647" t="s">
        <v>10366</v>
      </c>
      <c r="AO647" t="s">
        <v>10366</v>
      </c>
      <c r="AP647" t="s">
        <v>10366</v>
      </c>
      <c r="AQ647" t="s">
        <v>10761</v>
      </c>
      <c r="AR647" t="s">
        <v>10762</v>
      </c>
      <c r="AS647" t="s">
        <v>10763</v>
      </c>
    </row>
    <row r="648" spans="1:45" x14ac:dyDescent="0.25">
      <c r="A648" t="s">
        <v>10255</v>
      </c>
      <c r="B648">
        <v>5</v>
      </c>
      <c r="C648">
        <v>52</v>
      </c>
      <c r="D648" s="4">
        <v>5.7445626465380304</v>
      </c>
      <c r="E648">
        <v>32.280024783137897</v>
      </c>
      <c r="F648">
        <v>3</v>
      </c>
      <c r="G648">
        <v>57.5</v>
      </c>
      <c r="H648">
        <v>4</v>
      </c>
      <c r="I648">
        <v>4</v>
      </c>
      <c r="J648" t="s">
        <v>734</v>
      </c>
      <c r="K648" s="4">
        <v>6.5985261865152403</v>
      </c>
      <c r="L648" s="4">
        <v>46.498697541759697</v>
      </c>
      <c r="M648" t="s">
        <v>734</v>
      </c>
      <c r="N648" s="4">
        <v>16.017603309002698</v>
      </c>
      <c r="O648" s="4">
        <v>2.8470741129897501</v>
      </c>
      <c r="P648" s="4">
        <v>1.0396796815848801</v>
      </c>
      <c r="Q648" s="4">
        <v>2.7384146900415298</v>
      </c>
      <c r="R648">
        <v>6.17361751862375E-3</v>
      </c>
      <c r="S648">
        <v>1.6296298787478299E-2</v>
      </c>
      <c r="T648" s="4">
        <v>3.8867537945746302</v>
      </c>
      <c r="U648" s="4">
        <v>1.80739443140486</v>
      </c>
      <c r="V648" t="s">
        <v>9568</v>
      </c>
      <c r="W648">
        <v>0</v>
      </c>
      <c r="X648">
        <v>1</v>
      </c>
      <c r="Y648" t="s">
        <v>10256</v>
      </c>
      <c r="Z648">
        <v>99.698999999999998</v>
      </c>
      <c r="AA648">
        <v>100</v>
      </c>
      <c r="AB648" t="s">
        <v>759</v>
      </c>
      <c r="AC648" t="s">
        <v>397</v>
      </c>
      <c r="AD648" t="s">
        <v>10257</v>
      </c>
      <c r="AE648" t="s">
        <v>762</v>
      </c>
      <c r="AF648" t="s">
        <v>762</v>
      </c>
      <c r="AG648" t="s">
        <v>762</v>
      </c>
      <c r="AH648" t="s">
        <v>762</v>
      </c>
      <c r="AI648" t="s">
        <v>762</v>
      </c>
      <c r="AJ648" t="s">
        <v>45</v>
      </c>
      <c r="AK648" t="s">
        <v>46</v>
      </c>
      <c r="AL648" t="s">
        <v>385</v>
      </c>
      <c r="AM648" t="s">
        <v>396</v>
      </c>
      <c r="AN648" t="s">
        <v>397</v>
      </c>
      <c r="AO648" t="s">
        <v>397</v>
      </c>
      <c r="AP648" t="s">
        <v>397</v>
      </c>
      <c r="AQ648" t="s">
        <v>10258</v>
      </c>
      <c r="AR648" t="s">
        <v>10259</v>
      </c>
      <c r="AS648" t="s">
        <v>10260</v>
      </c>
    </row>
    <row r="649" spans="1:45" x14ac:dyDescent="0.25">
      <c r="A649" t="s">
        <v>10863</v>
      </c>
      <c r="B649">
        <v>3</v>
      </c>
      <c r="C649">
        <v>23</v>
      </c>
      <c r="D649" s="4">
        <v>2.3804761428476202</v>
      </c>
      <c r="E649">
        <v>1.29099444873581</v>
      </c>
      <c r="F649">
        <v>2.5</v>
      </c>
      <c r="G649">
        <v>22.5</v>
      </c>
      <c r="H649">
        <v>4</v>
      </c>
      <c r="I649">
        <v>4</v>
      </c>
      <c r="J649" t="s">
        <v>734</v>
      </c>
      <c r="K649" s="4">
        <v>3.40739365277908</v>
      </c>
      <c r="L649" s="4">
        <v>22.083998702354702</v>
      </c>
      <c r="M649" t="s">
        <v>734</v>
      </c>
      <c r="N649" s="4">
        <v>6.1396541825614399</v>
      </c>
      <c r="O649" s="4">
        <v>2.7139438109099099</v>
      </c>
      <c r="P649" s="4">
        <v>0.86714367122631397</v>
      </c>
      <c r="Q649" s="4">
        <v>3.1297510446819601</v>
      </c>
      <c r="R649">
        <v>1.7495450745163E-3</v>
      </c>
      <c r="S649">
        <v>5.6082516764444203E-3</v>
      </c>
      <c r="T649" s="4">
        <v>3.5810874821362302</v>
      </c>
      <c r="U649" s="4">
        <v>1.8468001396836</v>
      </c>
      <c r="V649" t="s">
        <v>9568</v>
      </c>
      <c r="W649">
        <v>0</v>
      </c>
      <c r="X649">
        <v>1</v>
      </c>
      <c r="Y649" t="s">
        <v>10864</v>
      </c>
      <c r="Z649">
        <v>99.098999999999904</v>
      </c>
      <c r="AA649">
        <v>100</v>
      </c>
      <c r="AB649" t="s">
        <v>759</v>
      </c>
      <c r="AC649" t="s">
        <v>410</v>
      </c>
      <c r="AD649" t="s">
        <v>10865</v>
      </c>
      <c r="AE649" t="s">
        <v>762</v>
      </c>
      <c r="AF649" t="s">
        <v>762</v>
      </c>
      <c r="AG649" t="s">
        <v>762</v>
      </c>
      <c r="AH649" t="s">
        <v>762</v>
      </c>
      <c r="AI649" t="s">
        <v>762</v>
      </c>
      <c r="AJ649" t="s">
        <v>45</v>
      </c>
      <c r="AK649" t="s">
        <v>46</v>
      </c>
      <c r="AL649" t="s">
        <v>401</v>
      </c>
      <c r="AM649" t="s">
        <v>406</v>
      </c>
      <c r="AN649" t="s">
        <v>410</v>
      </c>
      <c r="AO649" t="s">
        <v>410</v>
      </c>
      <c r="AP649" t="s">
        <v>410</v>
      </c>
      <c r="AQ649" t="s">
        <v>10866</v>
      </c>
      <c r="AR649" t="s">
        <v>10867</v>
      </c>
      <c r="AS649" t="s">
        <v>10868</v>
      </c>
    </row>
    <row r="650" spans="1:45" x14ac:dyDescent="0.25">
      <c r="A650" t="s">
        <v>10301</v>
      </c>
      <c r="B650">
        <v>2</v>
      </c>
      <c r="C650">
        <v>15</v>
      </c>
      <c r="D650" s="4">
        <v>1.29099444873581</v>
      </c>
      <c r="E650">
        <v>12.230426539304901</v>
      </c>
      <c r="F650">
        <v>1.5</v>
      </c>
      <c r="G650">
        <v>9.5</v>
      </c>
      <c r="H650">
        <v>4</v>
      </c>
      <c r="I650">
        <v>4</v>
      </c>
      <c r="J650" t="s">
        <v>734</v>
      </c>
      <c r="K650" s="4">
        <v>2.0204567444269199</v>
      </c>
      <c r="L650" s="4">
        <v>12.535303307886601</v>
      </c>
      <c r="M650" t="s">
        <v>734</v>
      </c>
      <c r="N650" s="4">
        <v>15.560769413258599</v>
      </c>
      <c r="O650" s="4">
        <v>2.6763560698584801</v>
      </c>
      <c r="P650" s="4">
        <v>0.85667648017654796</v>
      </c>
      <c r="Q650" s="4">
        <v>3.1241152661351501</v>
      </c>
      <c r="R650">
        <v>1.7834057851640801E-3</v>
      </c>
      <c r="S650">
        <v>5.6952481229737397E-3</v>
      </c>
      <c r="T650" s="4">
        <v>3.5330325500350299</v>
      </c>
      <c r="U650" s="4">
        <v>1.81967958968194</v>
      </c>
      <c r="V650" t="s">
        <v>9568</v>
      </c>
      <c r="W650">
        <v>2</v>
      </c>
      <c r="X650">
        <v>2</v>
      </c>
      <c r="Y650" t="s">
        <v>10302</v>
      </c>
      <c r="Z650">
        <v>100</v>
      </c>
      <c r="AA650">
        <v>100</v>
      </c>
      <c r="AB650" t="s">
        <v>759</v>
      </c>
      <c r="AC650" t="s">
        <v>10303</v>
      </c>
      <c r="AD650" t="s">
        <v>10304</v>
      </c>
      <c r="AE650" t="s">
        <v>762</v>
      </c>
      <c r="AF650" t="s">
        <v>762</v>
      </c>
      <c r="AG650" t="s">
        <v>762</v>
      </c>
      <c r="AH650" t="s">
        <v>762</v>
      </c>
      <c r="AI650" t="s">
        <v>762</v>
      </c>
      <c r="AJ650" t="s">
        <v>45</v>
      </c>
      <c r="AK650" t="s">
        <v>78</v>
      </c>
      <c r="AL650" t="s">
        <v>4133</v>
      </c>
      <c r="AM650" t="s">
        <v>4134</v>
      </c>
      <c r="AN650" t="s">
        <v>10305</v>
      </c>
      <c r="AO650" t="s">
        <v>10305</v>
      </c>
      <c r="AP650" t="s">
        <v>10305</v>
      </c>
      <c r="AQ650" t="s">
        <v>10306</v>
      </c>
      <c r="AR650" t="s">
        <v>10307</v>
      </c>
      <c r="AS650" t="s">
        <v>10307</v>
      </c>
    </row>
    <row r="651" spans="1:45" x14ac:dyDescent="0.25">
      <c r="A651" t="s">
        <v>9834</v>
      </c>
      <c r="B651">
        <v>58</v>
      </c>
      <c r="C651">
        <v>482</v>
      </c>
      <c r="D651" s="4">
        <v>20.678088241743598</v>
      </c>
      <c r="E651">
        <v>209.05342219952601</v>
      </c>
      <c r="F651">
        <v>56.5</v>
      </c>
      <c r="G651">
        <v>498.5</v>
      </c>
      <c r="H651">
        <v>4</v>
      </c>
      <c r="I651">
        <v>4</v>
      </c>
      <c r="J651" t="s">
        <v>734</v>
      </c>
      <c r="K651" s="4">
        <v>77.372851376967304</v>
      </c>
      <c r="L651" s="4">
        <v>450.657417681992</v>
      </c>
      <c r="M651" t="s">
        <v>734</v>
      </c>
      <c r="N651" s="4">
        <v>146.633001767872</v>
      </c>
      <c r="O651" s="4">
        <v>2.5453329443792199</v>
      </c>
      <c r="P651" s="4">
        <v>0.45934353720291599</v>
      </c>
      <c r="Q651" s="4">
        <v>5.5412403533062298</v>
      </c>
      <c r="R651" s="3">
        <v>3.0033664704006903E-8</v>
      </c>
      <c r="S651" s="3">
        <v>3.5388946130661E-7</v>
      </c>
      <c r="T651" s="4">
        <v>3.0046764815821398</v>
      </c>
      <c r="U651" s="4">
        <v>2.0859894071763101</v>
      </c>
      <c r="V651" t="s">
        <v>9568</v>
      </c>
      <c r="W651">
        <v>0</v>
      </c>
      <c r="X651">
        <v>2</v>
      </c>
      <c r="Y651" t="s">
        <v>9835</v>
      </c>
      <c r="Z651">
        <v>100</v>
      </c>
      <c r="AA651">
        <v>100</v>
      </c>
      <c r="AB651" t="s">
        <v>759</v>
      </c>
      <c r="AC651" t="s">
        <v>3106</v>
      </c>
      <c r="AD651" t="s">
        <v>9836</v>
      </c>
      <c r="AE651" t="s">
        <v>762</v>
      </c>
      <c r="AF651" t="s">
        <v>762</v>
      </c>
      <c r="AG651" t="s">
        <v>762</v>
      </c>
      <c r="AH651" t="s">
        <v>762</v>
      </c>
      <c r="AI651" t="s">
        <v>762</v>
      </c>
      <c r="AJ651" t="s">
        <v>45</v>
      </c>
      <c r="AK651" t="s">
        <v>46</v>
      </c>
      <c r="AL651" t="s">
        <v>60</v>
      </c>
      <c r="AM651" t="s">
        <v>3105</v>
      </c>
      <c r="AN651" t="s">
        <v>3106</v>
      </c>
      <c r="AO651" t="s">
        <v>3106</v>
      </c>
      <c r="AP651" t="s">
        <v>3106</v>
      </c>
      <c r="AQ651" t="s">
        <v>9837</v>
      </c>
      <c r="AR651" t="s">
        <v>9838</v>
      </c>
      <c r="AS651" t="s">
        <v>9838</v>
      </c>
    </row>
    <row r="652" spans="1:45" x14ac:dyDescent="0.25">
      <c r="A652" t="s">
        <v>10024</v>
      </c>
      <c r="B652">
        <v>8</v>
      </c>
      <c r="C652">
        <v>60</v>
      </c>
      <c r="D652" s="4">
        <v>2.0615528128088298</v>
      </c>
      <c r="E652">
        <v>32.622844756397299</v>
      </c>
      <c r="F652">
        <v>7.5</v>
      </c>
      <c r="G652">
        <v>54.5</v>
      </c>
      <c r="H652">
        <v>4</v>
      </c>
      <c r="I652">
        <v>4</v>
      </c>
      <c r="J652" t="s">
        <v>734</v>
      </c>
      <c r="K652" s="4">
        <v>9.5708038582141199</v>
      </c>
      <c r="L652" s="4">
        <v>54.203983652407999</v>
      </c>
      <c r="M652" t="s">
        <v>734</v>
      </c>
      <c r="N652" s="4">
        <v>20.817248614324999</v>
      </c>
      <c r="O652" s="4">
        <v>2.5040945892193101</v>
      </c>
      <c r="P652" s="4">
        <v>0.48530566539444497</v>
      </c>
      <c r="Q652" s="4">
        <v>5.1598297068797701</v>
      </c>
      <c r="R652" s="3">
        <v>2.47174568000089E-7</v>
      </c>
      <c r="S652" s="3">
        <v>2.2520349528897001E-6</v>
      </c>
      <c r="T652" s="4">
        <v>2.9894002546137601</v>
      </c>
      <c r="U652" s="4">
        <v>2.0187889238248702</v>
      </c>
      <c r="V652" t="s">
        <v>9568</v>
      </c>
      <c r="W652">
        <v>2</v>
      </c>
      <c r="X652">
        <v>1</v>
      </c>
      <c r="Y652" t="s">
        <v>10025</v>
      </c>
      <c r="Z652">
        <v>99.400999999999996</v>
      </c>
      <c r="AA652">
        <v>99.404799999999994</v>
      </c>
      <c r="AB652" t="s">
        <v>759</v>
      </c>
      <c r="AC652" t="s">
        <v>9778</v>
      </c>
      <c r="AD652" t="s">
        <v>10026</v>
      </c>
      <c r="AE652" t="s">
        <v>762</v>
      </c>
      <c r="AF652" t="s">
        <v>762</v>
      </c>
      <c r="AG652" t="s">
        <v>762</v>
      </c>
      <c r="AH652" t="s">
        <v>762</v>
      </c>
      <c r="AI652" t="s">
        <v>762</v>
      </c>
      <c r="AJ652" t="s">
        <v>45</v>
      </c>
      <c r="AK652" t="s">
        <v>353</v>
      </c>
      <c r="AL652" t="s">
        <v>9780</v>
      </c>
      <c r="AM652" t="s">
        <v>9780</v>
      </c>
      <c r="AN652" t="s">
        <v>9780</v>
      </c>
      <c r="AO652" t="s">
        <v>9780</v>
      </c>
      <c r="AP652" t="s">
        <v>9780</v>
      </c>
      <c r="AQ652" t="s">
        <v>10027</v>
      </c>
      <c r="AR652" t="s">
        <v>10028</v>
      </c>
      <c r="AS652" t="s">
        <v>10029</v>
      </c>
    </row>
    <row r="653" spans="1:45" x14ac:dyDescent="0.25">
      <c r="A653" t="s">
        <v>10573</v>
      </c>
      <c r="B653">
        <v>2</v>
      </c>
      <c r="C653">
        <v>10</v>
      </c>
      <c r="D653" s="4">
        <v>1.5</v>
      </c>
      <c r="E653">
        <v>4.6547466812563103</v>
      </c>
      <c r="F653">
        <v>1</v>
      </c>
      <c r="G653">
        <v>8.5</v>
      </c>
      <c r="H653">
        <v>4</v>
      </c>
      <c r="I653">
        <v>4</v>
      </c>
      <c r="J653" t="s">
        <v>734</v>
      </c>
      <c r="K653" s="4">
        <v>1.7713588073971001</v>
      </c>
      <c r="L653" s="4">
        <v>8.4985314425113891</v>
      </c>
      <c r="M653" t="s">
        <v>734</v>
      </c>
      <c r="N653" s="4">
        <v>3.6448991490459401</v>
      </c>
      <c r="O653" s="4">
        <v>2.3639142231707599</v>
      </c>
      <c r="P653" s="4">
        <v>0.84112365660238497</v>
      </c>
      <c r="Q653" s="4">
        <v>2.8104241327838699</v>
      </c>
      <c r="R653">
        <v>4.9476252038073796E-3</v>
      </c>
      <c r="S653">
        <v>1.34800249389907E-2</v>
      </c>
      <c r="T653" s="4">
        <v>3.20503787977314</v>
      </c>
      <c r="U653" s="4">
        <v>1.5227905665683701</v>
      </c>
      <c r="V653" t="s">
        <v>9568</v>
      </c>
      <c r="W653">
        <v>0</v>
      </c>
      <c r="X653">
        <v>1</v>
      </c>
      <c r="Y653" t="s">
        <v>10574</v>
      </c>
      <c r="Z653">
        <v>100</v>
      </c>
      <c r="AA653">
        <v>100</v>
      </c>
      <c r="AB653" t="s">
        <v>759</v>
      </c>
      <c r="AC653" t="s">
        <v>9585</v>
      </c>
      <c r="AD653" t="s">
        <v>10575</v>
      </c>
      <c r="AE653" t="s">
        <v>762</v>
      </c>
      <c r="AF653" t="s">
        <v>762</v>
      </c>
      <c r="AG653" t="s">
        <v>762</v>
      </c>
      <c r="AH653" t="s">
        <v>762</v>
      </c>
      <c r="AI653" t="s">
        <v>762</v>
      </c>
      <c r="AJ653" t="s">
        <v>45</v>
      </c>
      <c r="AK653" t="s">
        <v>78</v>
      </c>
      <c r="AL653" t="s">
        <v>4133</v>
      </c>
      <c r="AM653" t="s">
        <v>4134</v>
      </c>
      <c r="AN653" t="s">
        <v>9585</v>
      </c>
      <c r="AO653" t="s">
        <v>9585</v>
      </c>
      <c r="AP653" t="s">
        <v>9585</v>
      </c>
      <c r="AQ653" t="s">
        <v>10576</v>
      </c>
      <c r="AR653" t="s">
        <v>10577</v>
      </c>
      <c r="AS653" t="s">
        <v>10577</v>
      </c>
    </row>
    <row r="654" spans="1:45" x14ac:dyDescent="0.25">
      <c r="A654" t="s">
        <v>10037</v>
      </c>
      <c r="B654">
        <v>13</v>
      </c>
      <c r="C654">
        <v>89</v>
      </c>
      <c r="D654" s="4">
        <v>4.7871355387816896</v>
      </c>
      <c r="E654">
        <v>27.4833282797651</v>
      </c>
      <c r="F654">
        <v>12</v>
      </c>
      <c r="G654">
        <v>101</v>
      </c>
      <c r="H654">
        <v>4</v>
      </c>
      <c r="I654">
        <v>4</v>
      </c>
      <c r="J654" t="s">
        <v>734</v>
      </c>
      <c r="K654" s="4">
        <v>16.610170234356801</v>
      </c>
      <c r="L654" s="4">
        <v>83.479430403976593</v>
      </c>
      <c r="M654" t="s">
        <v>734</v>
      </c>
      <c r="N654" s="4">
        <v>36.101965096564498</v>
      </c>
      <c r="O654" s="4">
        <v>2.3498761387576002</v>
      </c>
      <c r="P654" s="4">
        <v>0.38562151236564302</v>
      </c>
      <c r="Q654" s="4">
        <v>6.0937371578208603</v>
      </c>
      <c r="R654" s="3">
        <v>1.1030471920789699E-9</v>
      </c>
      <c r="S654" s="3">
        <v>2.0617249722534799E-8</v>
      </c>
      <c r="T654" s="4">
        <v>2.7354976511232398</v>
      </c>
      <c r="U654" s="4">
        <v>1.96425462639195</v>
      </c>
      <c r="V654" t="s">
        <v>9568</v>
      </c>
      <c r="W654">
        <v>0</v>
      </c>
      <c r="X654">
        <v>1</v>
      </c>
      <c r="Y654" t="s">
        <v>10038</v>
      </c>
      <c r="Z654">
        <v>99.399000000000001</v>
      </c>
      <c r="AA654">
        <v>100</v>
      </c>
      <c r="AB654" t="s">
        <v>759</v>
      </c>
      <c r="AC654" t="s">
        <v>7332</v>
      </c>
      <c r="AD654" t="s">
        <v>10039</v>
      </c>
      <c r="AE654" t="s">
        <v>762</v>
      </c>
      <c r="AF654" t="s">
        <v>762</v>
      </c>
      <c r="AG654" t="s">
        <v>762</v>
      </c>
      <c r="AH654" t="s">
        <v>762</v>
      </c>
      <c r="AI654" t="s">
        <v>762</v>
      </c>
      <c r="AJ654" t="s">
        <v>45</v>
      </c>
      <c r="AK654" t="s">
        <v>46</v>
      </c>
      <c r="AL654" t="s">
        <v>47</v>
      </c>
      <c r="AM654" t="s">
        <v>52</v>
      </c>
      <c r="AN654" t="s">
        <v>7332</v>
      </c>
      <c r="AO654" t="s">
        <v>7332</v>
      </c>
      <c r="AP654" t="s">
        <v>7332</v>
      </c>
      <c r="AQ654" t="s">
        <v>10040</v>
      </c>
      <c r="AR654" t="s">
        <v>10041</v>
      </c>
      <c r="AS654" t="s">
        <v>10042</v>
      </c>
    </row>
    <row r="655" spans="1:45" x14ac:dyDescent="0.25">
      <c r="A655" t="s">
        <v>9790</v>
      </c>
      <c r="B655">
        <v>141</v>
      </c>
      <c r="C655">
        <v>944</v>
      </c>
      <c r="D655" s="4">
        <v>30.685229888878698</v>
      </c>
      <c r="E655">
        <v>209.28190716511199</v>
      </c>
      <c r="F655">
        <v>145.5</v>
      </c>
      <c r="G655">
        <v>1030.5</v>
      </c>
      <c r="H655">
        <v>4</v>
      </c>
      <c r="I655">
        <v>4</v>
      </c>
      <c r="J655" t="s">
        <v>734</v>
      </c>
      <c r="K655" s="4">
        <v>184.94415484695699</v>
      </c>
      <c r="L655" s="4">
        <v>914.17759704985099</v>
      </c>
      <c r="M655" t="s">
        <v>734</v>
      </c>
      <c r="N655" s="4">
        <v>315.82106927045697</v>
      </c>
      <c r="O655" s="4">
        <v>2.30511878058859</v>
      </c>
      <c r="P655" s="4">
        <v>0.373668841797346</v>
      </c>
      <c r="Q655" s="4">
        <v>6.1688814338947102</v>
      </c>
      <c r="R655" s="3">
        <v>6.8774772618673196E-10</v>
      </c>
      <c r="S655" s="3">
        <v>1.3754996028328E-8</v>
      </c>
      <c r="T655" s="4">
        <v>2.6787876223859302</v>
      </c>
      <c r="U655" s="4">
        <v>1.9314499387912401</v>
      </c>
      <c r="V655" t="s">
        <v>9568</v>
      </c>
      <c r="W655">
        <v>2</v>
      </c>
      <c r="X655">
        <v>1</v>
      </c>
      <c r="Y655" t="s">
        <v>9791</v>
      </c>
      <c r="Z655">
        <v>99.692999999999998</v>
      </c>
      <c r="AA655">
        <v>100</v>
      </c>
      <c r="AB655" t="s">
        <v>759</v>
      </c>
      <c r="AC655" t="s">
        <v>9792</v>
      </c>
      <c r="AD655" t="s">
        <v>9793</v>
      </c>
      <c r="AE655" t="s">
        <v>762</v>
      </c>
      <c r="AF655" t="s">
        <v>762</v>
      </c>
      <c r="AG655" t="s">
        <v>762</v>
      </c>
      <c r="AH655" t="s">
        <v>762</v>
      </c>
      <c r="AI655" t="s">
        <v>762</v>
      </c>
      <c r="AJ655" t="s">
        <v>45</v>
      </c>
      <c r="AK655" t="s">
        <v>46</v>
      </c>
      <c r="AL655" t="s">
        <v>47</v>
      </c>
      <c r="AM655" t="s">
        <v>52</v>
      </c>
      <c r="AN655" t="s">
        <v>9794</v>
      </c>
      <c r="AO655" t="s">
        <v>9794</v>
      </c>
      <c r="AP655" t="s">
        <v>9794</v>
      </c>
      <c r="AQ655" t="s">
        <v>9795</v>
      </c>
      <c r="AR655" t="s">
        <v>9796</v>
      </c>
      <c r="AS655" t="s">
        <v>9797</v>
      </c>
    </row>
    <row r="656" spans="1:45" x14ac:dyDescent="0.25">
      <c r="A656" t="s">
        <v>10074</v>
      </c>
      <c r="B656">
        <v>3</v>
      </c>
      <c r="C656">
        <v>18</v>
      </c>
      <c r="D656" s="4">
        <v>2.08166599946613</v>
      </c>
      <c r="E656">
        <v>8.9953691790090904</v>
      </c>
      <c r="F656">
        <v>2.5</v>
      </c>
      <c r="G656">
        <v>17</v>
      </c>
      <c r="H656">
        <v>4</v>
      </c>
      <c r="I656">
        <v>4</v>
      </c>
      <c r="J656" t="s">
        <v>734</v>
      </c>
      <c r="K656" s="4">
        <v>3.2275613913511298</v>
      </c>
      <c r="L656" s="4">
        <v>15.6462618634775</v>
      </c>
      <c r="M656" t="s">
        <v>734</v>
      </c>
      <c r="N656" s="4">
        <v>7.5658292855343898</v>
      </c>
      <c r="O656" s="4">
        <v>2.2680274563126201</v>
      </c>
      <c r="P656" s="4">
        <v>0.74964107560835402</v>
      </c>
      <c r="Q656" s="4">
        <v>3.0254845019959098</v>
      </c>
      <c r="R656">
        <v>2.4823512608688702E-3</v>
      </c>
      <c r="S656">
        <v>7.62006304072947E-3</v>
      </c>
      <c r="T656" s="4">
        <v>3.01766853192097</v>
      </c>
      <c r="U656" s="4">
        <v>1.5183863807042599</v>
      </c>
      <c r="V656" t="s">
        <v>9568</v>
      </c>
      <c r="W656">
        <v>0</v>
      </c>
      <c r="X656">
        <v>1</v>
      </c>
      <c r="Y656" t="s">
        <v>10075</v>
      </c>
      <c r="Z656">
        <v>100</v>
      </c>
      <c r="AA656">
        <v>100</v>
      </c>
      <c r="AB656" t="s">
        <v>759</v>
      </c>
      <c r="AC656" t="s">
        <v>24</v>
      </c>
      <c r="AD656" t="s">
        <v>10076</v>
      </c>
      <c r="AE656" t="s">
        <v>762</v>
      </c>
      <c r="AF656" t="s">
        <v>762</v>
      </c>
      <c r="AG656" t="s">
        <v>762</v>
      </c>
      <c r="AH656" t="s">
        <v>762</v>
      </c>
      <c r="AI656" t="s">
        <v>762</v>
      </c>
      <c r="AJ656" t="s">
        <v>12</v>
      </c>
      <c r="AK656" t="s">
        <v>13</v>
      </c>
      <c r="AL656" t="s">
        <v>22</v>
      </c>
      <c r="AM656" t="s">
        <v>23</v>
      </c>
      <c r="AN656" t="s">
        <v>24</v>
      </c>
      <c r="AO656" t="s">
        <v>24</v>
      </c>
      <c r="AP656" t="s">
        <v>24</v>
      </c>
      <c r="AQ656" t="s">
        <v>10077</v>
      </c>
      <c r="AR656" t="s">
        <v>10078</v>
      </c>
      <c r="AS656" t="s">
        <v>10079</v>
      </c>
    </row>
    <row r="657" spans="1:45" x14ac:dyDescent="0.25">
      <c r="A657" t="s">
        <v>10552</v>
      </c>
      <c r="B657">
        <v>4</v>
      </c>
      <c r="C657">
        <v>19</v>
      </c>
      <c r="D657" s="4">
        <v>3.9475730941089999</v>
      </c>
      <c r="E657">
        <v>7.8898669190297497</v>
      </c>
      <c r="F657">
        <v>2</v>
      </c>
      <c r="G657">
        <v>17</v>
      </c>
      <c r="H657">
        <v>4</v>
      </c>
      <c r="I657">
        <v>4</v>
      </c>
      <c r="J657" t="s">
        <v>734</v>
      </c>
      <c r="K657" s="4">
        <v>4.1506046024081797</v>
      </c>
      <c r="L657" s="4">
        <v>18.5588284119981</v>
      </c>
      <c r="M657" t="s">
        <v>734</v>
      </c>
      <c r="N657" s="4">
        <v>6.2252881392038004</v>
      </c>
      <c r="O657" s="4">
        <v>2.1290848352729901</v>
      </c>
      <c r="P657" s="4">
        <v>0.80939150343237198</v>
      </c>
      <c r="Q657" s="4">
        <v>2.6304758899052101</v>
      </c>
      <c r="R657">
        <v>8.5265417389257907E-3</v>
      </c>
      <c r="S657">
        <v>2.1652816284065301E-2</v>
      </c>
      <c r="T657" s="4">
        <v>2.9384763387053598</v>
      </c>
      <c r="U657" s="4">
        <v>1.3196933318406101</v>
      </c>
      <c r="V657" t="s">
        <v>9568</v>
      </c>
      <c r="W657">
        <v>0</v>
      </c>
      <c r="X657">
        <v>1</v>
      </c>
      <c r="Y657" t="s">
        <v>10553</v>
      </c>
      <c r="Z657">
        <v>99.702999999999903</v>
      </c>
      <c r="AA657">
        <v>100</v>
      </c>
      <c r="AB657" t="s">
        <v>759</v>
      </c>
      <c r="AC657" t="s">
        <v>7086</v>
      </c>
      <c r="AD657" t="s">
        <v>10554</v>
      </c>
      <c r="AE657" t="s">
        <v>762</v>
      </c>
      <c r="AF657" t="s">
        <v>762</v>
      </c>
      <c r="AG657" t="s">
        <v>762</v>
      </c>
      <c r="AH657" t="s">
        <v>762</v>
      </c>
      <c r="AI657" t="s">
        <v>762</v>
      </c>
      <c r="AJ657" t="s">
        <v>45</v>
      </c>
      <c r="AK657" t="s">
        <v>353</v>
      </c>
      <c r="AL657" t="s">
        <v>7084</v>
      </c>
      <c r="AM657" t="s">
        <v>7085</v>
      </c>
      <c r="AN657" t="s">
        <v>7086</v>
      </c>
      <c r="AO657" t="s">
        <v>7086</v>
      </c>
      <c r="AP657" t="s">
        <v>7086</v>
      </c>
      <c r="AQ657" t="s">
        <v>10555</v>
      </c>
      <c r="AR657" t="s">
        <v>10556</v>
      </c>
      <c r="AS657" t="s">
        <v>10557</v>
      </c>
    </row>
    <row r="658" spans="1:45" x14ac:dyDescent="0.25">
      <c r="A658" t="s">
        <v>10141</v>
      </c>
      <c r="B658">
        <v>3</v>
      </c>
      <c r="C658">
        <v>19</v>
      </c>
      <c r="D658" s="4">
        <v>2.8284271247461898</v>
      </c>
      <c r="E658">
        <v>10.210288928331099</v>
      </c>
      <c r="F658">
        <v>2</v>
      </c>
      <c r="G658">
        <v>16</v>
      </c>
      <c r="H658">
        <v>4</v>
      </c>
      <c r="I658">
        <v>4</v>
      </c>
      <c r="J658" t="s">
        <v>734</v>
      </c>
      <c r="K658" s="4">
        <v>3.9432839952336201</v>
      </c>
      <c r="L658" s="4">
        <v>17.169620614202898</v>
      </c>
      <c r="M658" t="s">
        <v>734</v>
      </c>
      <c r="N658" s="4">
        <v>5.6220088032986304</v>
      </c>
      <c r="O658" s="4">
        <v>2.1207543705875498</v>
      </c>
      <c r="P658" s="4">
        <v>0.707316780831731</v>
      </c>
      <c r="Q658" s="4">
        <v>2.99830914246622</v>
      </c>
      <c r="R658">
        <v>2.7148213809509401E-3</v>
      </c>
      <c r="S658">
        <v>8.1766302729588698E-3</v>
      </c>
      <c r="T658" s="4">
        <v>2.8280711514192798</v>
      </c>
      <c r="U658" s="4">
        <v>1.41343758975582</v>
      </c>
      <c r="V658" t="s">
        <v>9568</v>
      </c>
      <c r="W658">
        <v>0</v>
      </c>
      <c r="X658">
        <v>1</v>
      </c>
      <c r="Y658" t="s">
        <v>10142</v>
      </c>
      <c r="Z658">
        <v>100</v>
      </c>
      <c r="AA658">
        <v>100</v>
      </c>
      <c r="AB658" t="s">
        <v>759</v>
      </c>
      <c r="AC658" t="s">
        <v>9585</v>
      </c>
      <c r="AD658" t="s">
        <v>10143</v>
      </c>
      <c r="AE658" t="s">
        <v>762</v>
      </c>
      <c r="AF658" t="s">
        <v>762</v>
      </c>
      <c r="AG658" t="s">
        <v>762</v>
      </c>
      <c r="AH658" t="s">
        <v>762</v>
      </c>
      <c r="AI658" t="s">
        <v>762</v>
      </c>
      <c r="AJ658" t="s">
        <v>45</v>
      </c>
      <c r="AK658" t="s">
        <v>78</v>
      </c>
      <c r="AL658" t="s">
        <v>4133</v>
      </c>
      <c r="AM658" t="s">
        <v>4134</v>
      </c>
      <c r="AN658" t="s">
        <v>9585</v>
      </c>
      <c r="AO658" t="s">
        <v>9585</v>
      </c>
      <c r="AP658" t="s">
        <v>9585</v>
      </c>
      <c r="AQ658" t="s">
        <v>10144</v>
      </c>
      <c r="AR658" t="s">
        <v>10145</v>
      </c>
      <c r="AS658" t="s">
        <v>10145</v>
      </c>
    </row>
    <row r="659" spans="1:45" x14ac:dyDescent="0.25">
      <c r="A659" t="s">
        <v>10054</v>
      </c>
      <c r="B659">
        <v>43</v>
      </c>
      <c r="C659">
        <v>249</v>
      </c>
      <c r="D659" s="4">
        <v>7.9372539331937704</v>
      </c>
      <c r="E659">
        <v>48.730551676198601</v>
      </c>
      <c r="F659">
        <v>41</v>
      </c>
      <c r="G659">
        <v>264</v>
      </c>
      <c r="H659">
        <v>4</v>
      </c>
      <c r="I659">
        <v>4</v>
      </c>
      <c r="J659" t="s">
        <v>734</v>
      </c>
      <c r="K659" s="4">
        <v>57.180860134152901</v>
      </c>
      <c r="L659" s="4">
        <v>240.35446914412901</v>
      </c>
      <c r="M659" t="s">
        <v>734</v>
      </c>
      <c r="N659" s="4">
        <v>92.884391105151707</v>
      </c>
      <c r="O659" s="4">
        <v>2.0770690562989298</v>
      </c>
      <c r="P659" s="4">
        <v>0.29891770618777602</v>
      </c>
      <c r="Q659" s="4">
        <v>6.9486317247267202</v>
      </c>
      <c r="R659" s="3">
        <v>3.6884601076017796E-12</v>
      </c>
      <c r="S659" s="3">
        <v>1.28439254705804E-10</v>
      </c>
      <c r="T659" s="4">
        <v>2.3759867624867002</v>
      </c>
      <c r="U659" s="4">
        <v>1.7781513501111501</v>
      </c>
      <c r="V659" t="s">
        <v>9568</v>
      </c>
      <c r="W659">
        <v>0</v>
      </c>
      <c r="X659">
        <v>1</v>
      </c>
      <c r="Y659" t="s">
        <v>10055</v>
      </c>
      <c r="Z659">
        <v>99.096000000000004</v>
      </c>
      <c r="AA659">
        <v>100</v>
      </c>
      <c r="AB659" t="s">
        <v>759</v>
      </c>
      <c r="AC659" t="s">
        <v>10056</v>
      </c>
      <c r="AD659" t="s">
        <v>10057</v>
      </c>
      <c r="AE659" t="s">
        <v>762</v>
      </c>
      <c r="AF659" t="s">
        <v>762</v>
      </c>
      <c r="AG659" t="s">
        <v>762</v>
      </c>
      <c r="AH659" t="s">
        <v>762</v>
      </c>
      <c r="AI659" t="s">
        <v>762</v>
      </c>
      <c r="AJ659" t="s">
        <v>45</v>
      </c>
      <c r="AK659" t="s">
        <v>46</v>
      </c>
      <c r="AL659" t="s">
        <v>47</v>
      </c>
      <c r="AM659" t="s">
        <v>3880</v>
      </c>
      <c r="AN659" t="s">
        <v>10056</v>
      </c>
      <c r="AO659" t="s">
        <v>10056</v>
      </c>
      <c r="AP659" t="s">
        <v>10056</v>
      </c>
      <c r="AQ659" t="s">
        <v>10058</v>
      </c>
      <c r="AR659" t="s">
        <v>10059</v>
      </c>
      <c r="AS659" t="s">
        <v>10060</v>
      </c>
    </row>
    <row r="660" spans="1:45" x14ac:dyDescent="0.25">
      <c r="A660" t="s">
        <v>10335</v>
      </c>
      <c r="B660">
        <v>5</v>
      </c>
      <c r="C660">
        <v>23</v>
      </c>
      <c r="D660" s="4">
        <v>2.2173557826083501</v>
      </c>
      <c r="E660">
        <v>6.9940450861191001</v>
      </c>
      <c r="F660">
        <v>4</v>
      </c>
      <c r="G660">
        <v>23.5</v>
      </c>
      <c r="H660">
        <v>4</v>
      </c>
      <c r="I660">
        <v>4</v>
      </c>
      <c r="J660" t="s">
        <v>734</v>
      </c>
      <c r="K660" s="4">
        <v>5.6785088882687003</v>
      </c>
      <c r="L660" s="4">
        <v>22.553791628428201</v>
      </c>
      <c r="M660" t="s">
        <v>734</v>
      </c>
      <c r="N660" s="4">
        <v>6.9583808269166596</v>
      </c>
      <c r="O660" s="4">
        <v>1.9866938962421601</v>
      </c>
      <c r="P660" s="4">
        <v>0.64756697145832898</v>
      </c>
      <c r="Q660" s="4">
        <v>3.0679358024824799</v>
      </c>
      <c r="R660">
        <v>2.1554291746323602E-3</v>
      </c>
      <c r="S660">
        <v>6.7476612831471302E-3</v>
      </c>
      <c r="T660" s="4">
        <v>2.6342608677004899</v>
      </c>
      <c r="U660" s="4">
        <v>1.33912692478383</v>
      </c>
      <c r="V660" t="s">
        <v>9568</v>
      </c>
      <c r="W660">
        <v>0</v>
      </c>
      <c r="X660">
        <v>1</v>
      </c>
      <c r="Y660" t="s">
        <v>10336</v>
      </c>
      <c r="Z660">
        <v>99.697000000000003</v>
      </c>
      <c r="AA660">
        <v>100</v>
      </c>
      <c r="AB660" t="s">
        <v>1552</v>
      </c>
      <c r="AC660" t="s">
        <v>9585</v>
      </c>
      <c r="AD660" t="s">
        <v>10337</v>
      </c>
      <c r="AE660" t="s">
        <v>762</v>
      </c>
      <c r="AF660" t="s">
        <v>762</v>
      </c>
      <c r="AG660" t="s">
        <v>762</v>
      </c>
      <c r="AH660" t="s">
        <v>762</v>
      </c>
      <c r="AI660" t="s">
        <v>762</v>
      </c>
      <c r="AJ660" t="s">
        <v>45</v>
      </c>
      <c r="AK660" t="s">
        <v>78</v>
      </c>
      <c r="AL660" t="s">
        <v>4133</v>
      </c>
      <c r="AM660" t="s">
        <v>4134</v>
      </c>
      <c r="AN660" t="s">
        <v>9585</v>
      </c>
      <c r="AO660" t="s">
        <v>9585</v>
      </c>
      <c r="AP660" t="s">
        <v>9585</v>
      </c>
      <c r="AQ660" t="s">
        <v>10336</v>
      </c>
      <c r="AR660" t="s">
        <v>10338</v>
      </c>
      <c r="AS660" t="s">
        <v>10339</v>
      </c>
    </row>
    <row r="661" spans="1:45" x14ac:dyDescent="0.25">
      <c r="A661" t="s">
        <v>10410</v>
      </c>
      <c r="B661">
        <v>9</v>
      </c>
      <c r="C661">
        <v>47</v>
      </c>
      <c r="D661" s="4">
        <v>3.74165738677394</v>
      </c>
      <c r="E661">
        <v>7.9372539331937704</v>
      </c>
      <c r="F661">
        <v>9.5</v>
      </c>
      <c r="G661">
        <v>45.5</v>
      </c>
      <c r="H661">
        <v>4</v>
      </c>
      <c r="I661">
        <v>4</v>
      </c>
      <c r="J661" t="s">
        <v>734</v>
      </c>
      <c r="K661" s="4">
        <v>11.978413471243501</v>
      </c>
      <c r="L661" s="4">
        <v>44.485718958857497</v>
      </c>
      <c r="M661" t="s">
        <v>734</v>
      </c>
      <c r="N661" s="4">
        <v>17.802411111571502</v>
      </c>
      <c r="O661" s="4">
        <v>1.8947110393961499</v>
      </c>
      <c r="P661" s="4">
        <v>0.43110350998214297</v>
      </c>
      <c r="Q661" s="4">
        <v>4.3950257780889599</v>
      </c>
      <c r="R661" s="3">
        <v>1.10759609232624E-5</v>
      </c>
      <c r="S661" s="3">
        <v>6.7518207834371999E-5</v>
      </c>
      <c r="T661" s="4">
        <v>2.3258145493782898</v>
      </c>
      <c r="U661" s="4">
        <v>1.4636075294140101</v>
      </c>
      <c r="V661" t="s">
        <v>9568</v>
      </c>
      <c r="W661">
        <v>0</v>
      </c>
      <c r="X661">
        <v>1</v>
      </c>
      <c r="Y661" t="s">
        <v>10411</v>
      </c>
      <c r="Z661">
        <v>99.399000000000001</v>
      </c>
      <c r="AA661">
        <v>100</v>
      </c>
      <c r="AB661" t="s">
        <v>759</v>
      </c>
      <c r="AC661" t="s">
        <v>9713</v>
      </c>
      <c r="AD661" t="s">
        <v>10412</v>
      </c>
      <c r="AE661" t="s">
        <v>762</v>
      </c>
      <c r="AF661" t="s">
        <v>762</v>
      </c>
      <c r="AG661" t="s">
        <v>762</v>
      </c>
      <c r="AH661" t="s">
        <v>762</v>
      </c>
      <c r="AI661" t="s">
        <v>762</v>
      </c>
      <c r="AJ661" t="s">
        <v>45</v>
      </c>
      <c r="AK661" t="s">
        <v>46</v>
      </c>
      <c r="AL661" t="s">
        <v>401</v>
      </c>
      <c r="AM661" t="s">
        <v>406</v>
      </c>
      <c r="AN661" t="s">
        <v>9713</v>
      </c>
      <c r="AO661" t="s">
        <v>9713</v>
      </c>
      <c r="AP661" t="s">
        <v>9713</v>
      </c>
      <c r="AQ661" t="s">
        <v>10413</v>
      </c>
      <c r="AR661" t="s">
        <v>10414</v>
      </c>
      <c r="AS661" t="s">
        <v>10415</v>
      </c>
    </row>
    <row r="662" spans="1:45" x14ac:dyDescent="0.25">
      <c r="A662" t="s">
        <v>9999</v>
      </c>
      <c r="B662">
        <v>4</v>
      </c>
      <c r="C662">
        <v>20</v>
      </c>
      <c r="D662" s="4">
        <v>3.16227766016838</v>
      </c>
      <c r="E662">
        <v>3.16227766016838</v>
      </c>
      <c r="F662">
        <v>3.5</v>
      </c>
      <c r="G662">
        <v>20.5</v>
      </c>
      <c r="H662">
        <v>4</v>
      </c>
      <c r="I662">
        <v>4</v>
      </c>
      <c r="J662" t="s">
        <v>734</v>
      </c>
      <c r="K662" s="4">
        <v>5.0925857858517398</v>
      </c>
      <c r="L662" s="4">
        <v>19.2638928704216</v>
      </c>
      <c r="M662" t="s">
        <v>734</v>
      </c>
      <c r="N662" s="4">
        <v>8.2405969683669902</v>
      </c>
      <c r="O662" s="4">
        <v>1.87383673646326</v>
      </c>
      <c r="P662" s="4">
        <v>0.53892729227943204</v>
      </c>
      <c r="Q662" s="4">
        <v>3.4769750267011599</v>
      </c>
      <c r="R662">
        <v>5.0710504863917601E-4</v>
      </c>
      <c r="S662">
        <v>1.9125534623750499E-3</v>
      </c>
      <c r="T662" s="4">
        <v>2.4127640287426901</v>
      </c>
      <c r="U662" s="4">
        <v>1.3349094441838301</v>
      </c>
      <c r="V662" t="s">
        <v>9568</v>
      </c>
      <c r="W662">
        <v>2</v>
      </c>
      <c r="X662">
        <v>1</v>
      </c>
      <c r="Y662" t="s">
        <v>10000</v>
      </c>
      <c r="Z662">
        <v>99.391999999999996</v>
      </c>
      <c r="AA662">
        <v>100</v>
      </c>
      <c r="AB662" t="s">
        <v>759</v>
      </c>
      <c r="AC662" t="s">
        <v>10001</v>
      </c>
      <c r="AD662" t="s">
        <v>10002</v>
      </c>
      <c r="AE662" t="s">
        <v>762</v>
      </c>
      <c r="AF662" t="s">
        <v>762</v>
      </c>
      <c r="AG662" t="s">
        <v>762</v>
      </c>
      <c r="AH662" t="s">
        <v>762</v>
      </c>
      <c r="AI662" t="s">
        <v>762</v>
      </c>
      <c r="AJ662" t="s">
        <v>45</v>
      </c>
      <c r="AK662" t="s">
        <v>78</v>
      </c>
      <c r="AL662" t="s">
        <v>4133</v>
      </c>
      <c r="AM662" t="s">
        <v>10003</v>
      </c>
      <c r="AN662" t="s">
        <v>10003</v>
      </c>
      <c r="AO662" t="s">
        <v>10003</v>
      </c>
      <c r="AP662" t="s">
        <v>10003</v>
      </c>
      <c r="AQ662" t="s">
        <v>10004</v>
      </c>
      <c r="AR662" t="s">
        <v>10005</v>
      </c>
      <c r="AS662" t="s">
        <v>10006</v>
      </c>
    </row>
    <row r="663" spans="1:45" x14ac:dyDescent="0.25">
      <c r="A663" t="s">
        <v>10324</v>
      </c>
      <c r="B663">
        <v>9</v>
      </c>
      <c r="C663">
        <v>38</v>
      </c>
      <c r="D663" s="4">
        <v>5.3229064742237702</v>
      </c>
      <c r="E663">
        <v>6.9462219947249002</v>
      </c>
      <c r="F663">
        <v>8.5</v>
      </c>
      <c r="G663">
        <v>40</v>
      </c>
      <c r="H663">
        <v>4</v>
      </c>
      <c r="I663">
        <v>4</v>
      </c>
      <c r="J663" t="s">
        <v>734</v>
      </c>
      <c r="K663" s="4">
        <v>10.7845081859573</v>
      </c>
      <c r="L663" s="4">
        <v>36.225238233165001</v>
      </c>
      <c r="M663" t="s">
        <v>734</v>
      </c>
      <c r="N663" s="4">
        <v>11.6370253876742</v>
      </c>
      <c r="O663" s="4">
        <v>1.71534367712216</v>
      </c>
      <c r="P663" s="4">
        <v>0.49063016781924901</v>
      </c>
      <c r="Q663" s="4">
        <v>3.49620506367661</v>
      </c>
      <c r="R663">
        <v>4.7192587584851198E-4</v>
      </c>
      <c r="S663">
        <v>1.79050086030883E-3</v>
      </c>
      <c r="T663" s="4">
        <v>2.2059738449414099</v>
      </c>
      <c r="U663" s="4">
        <v>1.22471350930291</v>
      </c>
      <c r="V663" t="s">
        <v>9568</v>
      </c>
      <c r="W663">
        <v>0</v>
      </c>
      <c r="X663">
        <v>1</v>
      </c>
      <c r="Y663" t="s">
        <v>10325</v>
      </c>
      <c r="Z663">
        <v>100</v>
      </c>
      <c r="AA663">
        <v>100</v>
      </c>
      <c r="AB663" t="s">
        <v>759</v>
      </c>
      <c r="AC663" t="s">
        <v>6157</v>
      </c>
      <c r="AD663" t="s">
        <v>10326</v>
      </c>
      <c r="AE663" t="s">
        <v>762</v>
      </c>
      <c r="AF663" t="s">
        <v>762</v>
      </c>
      <c r="AG663" t="s">
        <v>762</v>
      </c>
      <c r="AH663" t="s">
        <v>762</v>
      </c>
      <c r="AI663" t="s">
        <v>762</v>
      </c>
      <c r="AJ663" t="s">
        <v>45</v>
      </c>
      <c r="AK663" t="s">
        <v>191</v>
      </c>
      <c r="AL663" t="s">
        <v>6155</v>
      </c>
      <c r="AM663" t="s">
        <v>6156</v>
      </c>
      <c r="AN663" t="s">
        <v>6157</v>
      </c>
      <c r="AO663" t="s">
        <v>6157</v>
      </c>
      <c r="AP663" t="s">
        <v>6157</v>
      </c>
      <c r="AQ663" t="s">
        <v>10327</v>
      </c>
      <c r="AR663" t="s">
        <v>10328</v>
      </c>
      <c r="AS663" t="s">
        <v>10328</v>
      </c>
    </row>
    <row r="664" spans="1:45" x14ac:dyDescent="0.25">
      <c r="A664" t="s">
        <v>10787</v>
      </c>
      <c r="B664">
        <v>5</v>
      </c>
      <c r="C664">
        <v>20</v>
      </c>
      <c r="D664" s="4">
        <v>2.7537852736430501</v>
      </c>
      <c r="E664">
        <v>7.5938571665963401</v>
      </c>
      <c r="F664">
        <v>4.5</v>
      </c>
      <c r="G664">
        <v>18.5</v>
      </c>
      <c r="H664">
        <v>4</v>
      </c>
      <c r="I664">
        <v>4</v>
      </c>
      <c r="J664" t="s">
        <v>734</v>
      </c>
      <c r="K664" s="4">
        <v>5.4777879619131298</v>
      </c>
      <c r="L664" s="4">
        <v>17.847708757143899</v>
      </c>
      <c r="M664" t="s">
        <v>734</v>
      </c>
      <c r="N664" s="4">
        <v>8.0432831388287305</v>
      </c>
      <c r="O664" s="4">
        <v>1.69270276341566</v>
      </c>
      <c r="P664" s="4">
        <v>0.60560130737032603</v>
      </c>
      <c r="Q664" s="4">
        <v>2.79507778932282</v>
      </c>
      <c r="R664">
        <v>5.1887228340161996E-3</v>
      </c>
      <c r="S664">
        <v>1.4061549513933E-2</v>
      </c>
      <c r="T664" s="4">
        <v>2.2983040707859899</v>
      </c>
      <c r="U664" s="4">
        <v>1.08710145604534</v>
      </c>
      <c r="V664" t="s">
        <v>9568</v>
      </c>
      <c r="W664">
        <v>0</v>
      </c>
      <c r="X664">
        <v>1</v>
      </c>
      <c r="Y664" t="s">
        <v>10788</v>
      </c>
      <c r="Z664">
        <v>99.407999999999902</v>
      </c>
      <c r="AA664">
        <v>100</v>
      </c>
      <c r="AB664" t="s">
        <v>759</v>
      </c>
      <c r="AC664" t="s">
        <v>7086</v>
      </c>
      <c r="AD664" t="s">
        <v>10789</v>
      </c>
      <c r="AE664" t="s">
        <v>762</v>
      </c>
      <c r="AF664" t="s">
        <v>762</v>
      </c>
      <c r="AG664" t="s">
        <v>762</v>
      </c>
      <c r="AH664" t="s">
        <v>762</v>
      </c>
      <c r="AI664" t="s">
        <v>762</v>
      </c>
      <c r="AJ664" t="s">
        <v>45</v>
      </c>
      <c r="AK664" t="s">
        <v>353</v>
      </c>
      <c r="AL664" t="s">
        <v>7084</v>
      </c>
      <c r="AM664" t="s">
        <v>7085</v>
      </c>
      <c r="AN664" t="s">
        <v>7086</v>
      </c>
      <c r="AO664" t="s">
        <v>7086</v>
      </c>
      <c r="AP664" t="s">
        <v>7086</v>
      </c>
      <c r="AQ664" t="s">
        <v>10790</v>
      </c>
      <c r="AR664" t="s">
        <v>10791</v>
      </c>
      <c r="AS664" t="s">
        <v>10792</v>
      </c>
    </row>
    <row r="665" spans="1:45" x14ac:dyDescent="0.25">
      <c r="A665" t="s">
        <v>10133</v>
      </c>
      <c r="B665">
        <v>12</v>
      </c>
      <c r="C665">
        <v>41</v>
      </c>
      <c r="D665" s="4">
        <v>3.5939764421413001</v>
      </c>
      <c r="E665">
        <v>11.1504857891185</v>
      </c>
      <c r="F665">
        <v>12.5</v>
      </c>
      <c r="G665">
        <v>41.5</v>
      </c>
      <c r="H665">
        <v>4</v>
      </c>
      <c r="I665">
        <v>4</v>
      </c>
      <c r="J665" t="s">
        <v>734</v>
      </c>
      <c r="K665" s="4">
        <v>15.1415723254696</v>
      </c>
      <c r="L665" s="4">
        <v>39.523962404111202</v>
      </c>
      <c r="M665" t="s">
        <v>734</v>
      </c>
      <c r="N665" s="4">
        <v>20.033003568533701</v>
      </c>
      <c r="O665" s="4">
        <v>1.3876213919853599</v>
      </c>
      <c r="P665" s="4">
        <v>0.44429228480934402</v>
      </c>
      <c r="Q665" s="4">
        <v>3.12321739410987</v>
      </c>
      <c r="R665">
        <v>1.78885565005587E-3</v>
      </c>
      <c r="S665">
        <v>5.7054843945320297E-3</v>
      </c>
      <c r="T665" s="4">
        <v>1.8319136767947</v>
      </c>
      <c r="U665" s="4">
        <v>0.94332910717601604</v>
      </c>
      <c r="V665" t="s">
        <v>9568</v>
      </c>
      <c r="W665">
        <v>0</v>
      </c>
      <c r="X665">
        <v>1</v>
      </c>
      <c r="Y665" t="s">
        <v>10134</v>
      </c>
      <c r="Z665">
        <v>100</v>
      </c>
      <c r="AA665">
        <v>100</v>
      </c>
      <c r="AB665" t="s">
        <v>759</v>
      </c>
      <c r="AC665" t="s">
        <v>10135</v>
      </c>
      <c r="AD665" t="s">
        <v>10136</v>
      </c>
      <c r="AE665" t="s">
        <v>762</v>
      </c>
      <c r="AF665" t="s">
        <v>762</v>
      </c>
      <c r="AG665" t="s">
        <v>762</v>
      </c>
      <c r="AH665" t="s">
        <v>762</v>
      </c>
      <c r="AI665" t="s">
        <v>762</v>
      </c>
      <c r="AJ665" t="s">
        <v>45</v>
      </c>
      <c r="AK665" t="s">
        <v>46</v>
      </c>
      <c r="AL665" t="s">
        <v>47</v>
      </c>
      <c r="AM665" t="s">
        <v>10137</v>
      </c>
      <c r="AN665" t="s">
        <v>10135</v>
      </c>
      <c r="AO665" t="s">
        <v>10135</v>
      </c>
      <c r="AP665" t="s">
        <v>10135</v>
      </c>
      <c r="AQ665" t="s">
        <v>10138</v>
      </c>
      <c r="AR665" t="s">
        <v>10139</v>
      </c>
      <c r="AS665" t="s">
        <v>10140</v>
      </c>
    </row>
    <row r="666" spans="1:45" x14ac:dyDescent="0.25">
      <c r="A666" t="s">
        <v>9700</v>
      </c>
      <c r="B666">
        <v>474</v>
      </c>
      <c r="C666">
        <v>1709</v>
      </c>
      <c r="D666" s="4">
        <v>112.908148510194</v>
      </c>
      <c r="E666">
        <v>310.94091078531301</v>
      </c>
      <c r="F666">
        <v>499</v>
      </c>
      <c r="G666">
        <v>1711.5</v>
      </c>
      <c r="H666">
        <v>4</v>
      </c>
      <c r="I666">
        <v>4</v>
      </c>
      <c r="J666" t="s">
        <v>734</v>
      </c>
      <c r="K666" s="4">
        <v>634.39781525008505</v>
      </c>
      <c r="L666" s="4">
        <v>1657.24124723983</v>
      </c>
      <c r="M666" t="s">
        <v>734</v>
      </c>
      <c r="N666" s="4">
        <v>576.16020207105498</v>
      </c>
      <c r="O666" s="4">
        <v>1.3854766744834499</v>
      </c>
      <c r="P666" s="4">
        <v>0.42702919993220301</v>
      </c>
      <c r="Q666" s="4">
        <v>3.2444541841715</v>
      </c>
      <c r="R666">
        <v>1.1767594635879799E-3</v>
      </c>
      <c r="S666">
        <v>3.9778225484583098E-3</v>
      </c>
      <c r="T666" s="4">
        <v>1.8125058744156499</v>
      </c>
      <c r="U666" s="4">
        <v>0.95844747455124302</v>
      </c>
      <c r="V666" t="s">
        <v>9568</v>
      </c>
      <c r="W666">
        <v>0</v>
      </c>
      <c r="X666">
        <v>2</v>
      </c>
      <c r="Y666" t="s">
        <v>9701</v>
      </c>
      <c r="Z666">
        <v>100</v>
      </c>
      <c r="AA666">
        <v>100</v>
      </c>
      <c r="AB666" t="s">
        <v>759</v>
      </c>
      <c r="AC666" t="s">
        <v>9596</v>
      </c>
      <c r="AD666" t="s">
        <v>9702</v>
      </c>
      <c r="AE666" t="s">
        <v>762</v>
      </c>
      <c r="AF666" t="s">
        <v>762</v>
      </c>
      <c r="AG666" t="s">
        <v>762</v>
      </c>
      <c r="AH666" t="s">
        <v>762</v>
      </c>
      <c r="AI666" t="s">
        <v>762</v>
      </c>
      <c r="AJ666" t="s">
        <v>45</v>
      </c>
      <c r="AK666" t="s">
        <v>46</v>
      </c>
      <c r="AL666" t="s">
        <v>60</v>
      </c>
      <c r="AM666" t="s">
        <v>423</v>
      </c>
      <c r="AN666" t="s">
        <v>9596</v>
      </c>
      <c r="AO666" t="s">
        <v>9596</v>
      </c>
      <c r="AP666" t="s">
        <v>9596</v>
      </c>
      <c r="AQ666" t="s">
        <v>9703</v>
      </c>
      <c r="AR666" t="s">
        <v>9704</v>
      </c>
      <c r="AS666" t="s">
        <v>9704</v>
      </c>
    </row>
    <row r="667" spans="1:45" x14ac:dyDescent="0.25">
      <c r="A667" t="s">
        <v>9918</v>
      </c>
      <c r="B667">
        <v>38</v>
      </c>
      <c r="C667">
        <v>115</v>
      </c>
      <c r="D667" s="4">
        <v>11.2361025271221</v>
      </c>
      <c r="E667">
        <v>15.3704261489394</v>
      </c>
      <c r="F667">
        <v>42.5</v>
      </c>
      <c r="G667">
        <v>114.5</v>
      </c>
      <c r="H667">
        <v>4</v>
      </c>
      <c r="I667">
        <v>4</v>
      </c>
      <c r="J667" t="s">
        <v>734</v>
      </c>
      <c r="K667" s="4">
        <v>50.354961985917598</v>
      </c>
      <c r="L667" s="4">
        <v>109.44453082713</v>
      </c>
      <c r="M667" t="s">
        <v>734</v>
      </c>
      <c r="N667" s="4">
        <v>43.257790993223502</v>
      </c>
      <c r="O667" s="4">
        <v>1.1217902546573399</v>
      </c>
      <c r="P667" s="4">
        <v>0.323193367357544</v>
      </c>
      <c r="Q667" s="4">
        <v>3.4709569191632599</v>
      </c>
      <c r="R667">
        <v>5.1860719532349797E-4</v>
      </c>
      <c r="S667">
        <v>1.9443945287792501E-3</v>
      </c>
      <c r="T667" s="4">
        <v>1.44498362201488</v>
      </c>
      <c r="U667" s="4">
        <v>0.79859688729979394</v>
      </c>
      <c r="V667" t="s">
        <v>9568</v>
      </c>
      <c r="W667">
        <v>0</v>
      </c>
      <c r="X667">
        <v>1</v>
      </c>
      <c r="Y667" t="s">
        <v>9919</v>
      </c>
      <c r="Z667">
        <v>100</v>
      </c>
      <c r="AA667">
        <v>100</v>
      </c>
      <c r="AB667" t="s">
        <v>759</v>
      </c>
      <c r="AC667" t="s">
        <v>397</v>
      </c>
      <c r="AD667" t="s">
        <v>9920</v>
      </c>
      <c r="AE667" t="s">
        <v>762</v>
      </c>
      <c r="AF667" t="s">
        <v>762</v>
      </c>
      <c r="AG667" t="s">
        <v>762</v>
      </c>
      <c r="AH667" t="s">
        <v>762</v>
      </c>
      <c r="AI667" t="s">
        <v>762</v>
      </c>
      <c r="AJ667" t="s">
        <v>45</v>
      </c>
      <c r="AK667" t="s">
        <v>46</v>
      </c>
      <c r="AL667" t="s">
        <v>385</v>
      </c>
      <c r="AM667" t="s">
        <v>396</v>
      </c>
      <c r="AN667" t="s">
        <v>397</v>
      </c>
      <c r="AO667" t="s">
        <v>397</v>
      </c>
      <c r="AP667" t="s">
        <v>397</v>
      </c>
      <c r="AQ667" t="s">
        <v>9921</v>
      </c>
      <c r="AR667" t="s">
        <v>9922</v>
      </c>
      <c r="AS667" t="s">
        <v>9922</v>
      </c>
    </row>
    <row r="668" spans="1:45" x14ac:dyDescent="0.25">
      <c r="A668" t="s">
        <v>11121</v>
      </c>
      <c r="B668">
        <v>27</v>
      </c>
      <c r="C668">
        <v>0</v>
      </c>
      <c r="D668" s="4">
        <v>52.3354564325181</v>
      </c>
      <c r="E668">
        <v>0</v>
      </c>
      <c r="F668">
        <v>0.5</v>
      </c>
      <c r="G668">
        <v>0</v>
      </c>
      <c r="H668">
        <v>4</v>
      </c>
      <c r="I668">
        <v>4</v>
      </c>
      <c r="J668" t="s">
        <v>733</v>
      </c>
      <c r="K668" s="4">
        <v>34.807113136241298</v>
      </c>
      <c r="L668" s="4">
        <v>0</v>
      </c>
      <c r="M668" t="s">
        <v>733</v>
      </c>
      <c r="N668" s="4">
        <v>34.617699560685701</v>
      </c>
      <c r="O668" s="4">
        <v>-20.635051703770799</v>
      </c>
      <c r="P668" s="4">
        <v>3.5830065499334198</v>
      </c>
      <c r="Q668" s="4">
        <v>-5.7591442874013996</v>
      </c>
      <c r="R668" s="3">
        <v>8.4541414682953992E-9</v>
      </c>
      <c r="S668" s="3">
        <v>1.1492207279362E-7</v>
      </c>
      <c r="T668" s="4">
        <v>-17.052045153837401</v>
      </c>
      <c r="U668" s="4">
        <v>-24.218058253704299</v>
      </c>
      <c r="V668" t="s">
        <v>11020</v>
      </c>
      <c r="W668">
        <v>0</v>
      </c>
      <c r="X668">
        <v>1</v>
      </c>
      <c r="Y668" t="s">
        <v>11122</v>
      </c>
      <c r="Z668">
        <v>100</v>
      </c>
      <c r="AA668">
        <v>100</v>
      </c>
      <c r="AB668" t="s">
        <v>759</v>
      </c>
      <c r="AC668" t="s">
        <v>11022</v>
      </c>
      <c r="AD668" t="s">
        <v>11022</v>
      </c>
      <c r="AE668" t="s">
        <v>762</v>
      </c>
      <c r="AF668" t="s">
        <v>762</v>
      </c>
      <c r="AG668" t="s">
        <v>762</v>
      </c>
      <c r="AH668" t="s">
        <v>762</v>
      </c>
      <c r="AI668" t="s">
        <v>762</v>
      </c>
      <c r="AJ668" t="s">
        <v>11022</v>
      </c>
      <c r="AK668" t="s">
        <v>11022</v>
      </c>
      <c r="AL668" t="s">
        <v>11022</v>
      </c>
      <c r="AM668" t="s">
        <v>11022</v>
      </c>
      <c r="AN668" t="s">
        <v>11022</v>
      </c>
      <c r="AO668" t="s">
        <v>11022</v>
      </c>
      <c r="AP668" t="s">
        <v>11022</v>
      </c>
      <c r="AQ668" t="s">
        <v>11123</v>
      </c>
      <c r="AR668" t="s">
        <v>11124</v>
      </c>
      <c r="AS668" t="s">
        <v>11124</v>
      </c>
    </row>
    <row r="669" spans="1:45" x14ac:dyDescent="0.25">
      <c r="A669" t="s">
        <v>11601</v>
      </c>
      <c r="B669">
        <v>85</v>
      </c>
      <c r="C669">
        <v>0</v>
      </c>
      <c r="D669" s="4">
        <v>48.908077042549898</v>
      </c>
      <c r="E669">
        <v>0</v>
      </c>
      <c r="F669">
        <v>90</v>
      </c>
      <c r="G669">
        <v>0</v>
      </c>
      <c r="H669">
        <v>4</v>
      </c>
      <c r="I669">
        <v>4</v>
      </c>
      <c r="J669" t="s">
        <v>733</v>
      </c>
      <c r="K669" s="4">
        <v>109.398556291541</v>
      </c>
      <c r="L669" s="4">
        <v>0</v>
      </c>
      <c r="M669" t="s">
        <v>733</v>
      </c>
      <c r="N669" s="4">
        <v>27.6926977084313</v>
      </c>
      <c r="O669" s="4">
        <v>-9.2804373014018395</v>
      </c>
      <c r="P669" s="4">
        <v>1.71473896333923</v>
      </c>
      <c r="Q669" s="4">
        <v>-5.4121574769196199</v>
      </c>
      <c r="R669" s="3">
        <v>6.2269888613915099E-8</v>
      </c>
      <c r="S669" s="3">
        <v>6.7072057990072901E-7</v>
      </c>
      <c r="T669" s="4">
        <v>-7.5656983380626004</v>
      </c>
      <c r="U669" s="4">
        <v>-10.995176264741101</v>
      </c>
      <c r="V669" t="s">
        <v>11020</v>
      </c>
      <c r="W669">
        <v>0</v>
      </c>
      <c r="X669">
        <v>1</v>
      </c>
      <c r="Y669" t="s">
        <v>11602</v>
      </c>
      <c r="Z669">
        <v>100</v>
      </c>
      <c r="AA669">
        <v>100</v>
      </c>
      <c r="AB669" t="s">
        <v>759</v>
      </c>
      <c r="AC669" t="s">
        <v>11022</v>
      </c>
      <c r="AD669" t="s">
        <v>11022</v>
      </c>
      <c r="AE669" t="s">
        <v>762</v>
      </c>
      <c r="AF669" t="s">
        <v>762</v>
      </c>
      <c r="AG669" t="s">
        <v>762</v>
      </c>
      <c r="AH669" t="s">
        <v>762</v>
      </c>
      <c r="AI669" t="s">
        <v>762</v>
      </c>
      <c r="AJ669" t="s">
        <v>11022</v>
      </c>
      <c r="AK669" t="s">
        <v>11022</v>
      </c>
      <c r="AL669" t="s">
        <v>11022</v>
      </c>
      <c r="AM669" t="s">
        <v>11022</v>
      </c>
      <c r="AN669" t="s">
        <v>11022</v>
      </c>
      <c r="AO669" t="s">
        <v>11022</v>
      </c>
      <c r="AP669" t="s">
        <v>11022</v>
      </c>
      <c r="AQ669" t="s">
        <v>11603</v>
      </c>
      <c r="AR669" t="s">
        <v>11604</v>
      </c>
      <c r="AS669" t="s">
        <v>11604</v>
      </c>
    </row>
    <row r="670" spans="1:45" x14ac:dyDescent="0.25">
      <c r="A670" t="s">
        <v>12218</v>
      </c>
      <c r="B670">
        <v>45</v>
      </c>
      <c r="C670">
        <v>0</v>
      </c>
      <c r="D670" s="4">
        <v>50.285849566917598</v>
      </c>
      <c r="E670">
        <v>0</v>
      </c>
      <c r="F670">
        <v>27</v>
      </c>
      <c r="G670">
        <v>0</v>
      </c>
      <c r="H670">
        <v>4</v>
      </c>
      <c r="I670">
        <v>4</v>
      </c>
      <c r="J670" t="s">
        <v>733</v>
      </c>
      <c r="K670" s="4">
        <v>65.259233055154198</v>
      </c>
      <c r="L670" s="4">
        <v>0</v>
      </c>
      <c r="M670" t="s">
        <v>733</v>
      </c>
      <c r="N670" s="4">
        <v>15.1665978419315</v>
      </c>
      <c r="O670" s="4">
        <v>-8.53332878633333</v>
      </c>
      <c r="P670" s="4">
        <v>1.7494303052251301</v>
      </c>
      <c r="Q670" s="4">
        <v>-4.8777757884074102</v>
      </c>
      <c r="R670" s="3">
        <v>1.0728877965995599E-6</v>
      </c>
      <c r="S670" s="3">
        <v>8.3148804236466093E-6</v>
      </c>
      <c r="T670" s="4">
        <v>-6.7838984811082002</v>
      </c>
      <c r="U670" s="4">
        <v>-10.2827590915585</v>
      </c>
      <c r="V670" t="s">
        <v>11020</v>
      </c>
      <c r="W670">
        <v>0</v>
      </c>
      <c r="X670">
        <v>1</v>
      </c>
      <c r="Y670" t="s">
        <v>12219</v>
      </c>
      <c r="Z670">
        <v>100</v>
      </c>
      <c r="AA670">
        <v>100</v>
      </c>
      <c r="AB670" t="s">
        <v>1552</v>
      </c>
      <c r="AC670" t="s">
        <v>11022</v>
      </c>
      <c r="AD670" t="s">
        <v>11022</v>
      </c>
      <c r="AE670" t="s">
        <v>762</v>
      </c>
      <c r="AF670" t="s">
        <v>762</v>
      </c>
      <c r="AG670" t="s">
        <v>762</v>
      </c>
      <c r="AH670" t="s">
        <v>762</v>
      </c>
      <c r="AI670" t="s">
        <v>762</v>
      </c>
      <c r="AJ670" t="s">
        <v>11022</v>
      </c>
      <c r="AK670" t="s">
        <v>11022</v>
      </c>
      <c r="AL670" t="s">
        <v>11022</v>
      </c>
      <c r="AM670" t="s">
        <v>11022</v>
      </c>
      <c r="AN670" t="s">
        <v>11022</v>
      </c>
      <c r="AO670" t="s">
        <v>11022</v>
      </c>
      <c r="AP670" t="s">
        <v>11022</v>
      </c>
      <c r="AQ670" t="s">
        <v>12220</v>
      </c>
      <c r="AR670" t="s">
        <v>12221</v>
      </c>
      <c r="AS670" t="s">
        <v>12221</v>
      </c>
    </row>
    <row r="671" spans="1:45" x14ac:dyDescent="0.25">
      <c r="A671" t="s">
        <v>11109</v>
      </c>
      <c r="B671">
        <v>41</v>
      </c>
      <c r="C671">
        <v>0</v>
      </c>
      <c r="D671" s="4">
        <v>45.353243176940097</v>
      </c>
      <c r="E671">
        <v>0</v>
      </c>
      <c r="F671">
        <v>26</v>
      </c>
      <c r="G671">
        <v>0</v>
      </c>
      <c r="H671">
        <v>4</v>
      </c>
      <c r="I671">
        <v>4</v>
      </c>
      <c r="J671" t="s">
        <v>733</v>
      </c>
      <c r="K671" s="4">
        <v>52.729239752288301</v>
      </c>
      <c r="L671" s="4">
        <v>0</v>
      </c>
      <c r="M671" t="s">
        <v>733</v>
      </c>
      <c r="N671" s="4">
        <v>38.928835754817399</v>
      </c>
      <c r="O671" s="4">
        <v>-8.2280853643194405</v>
      </c>
      <c r="P671" s="4">
        <v>1.45878780321187</v>
      </c>
      <c r="Q671" s="4">
        <v>-5.6403579370511103</v>
      </c>
      <c r="R671" s="3">
        <v>1.69697028680825E-8</v>
      </c>
      <c r="S671" s="3">
        <v>2.13549429161711E-7</v>
      </c>
      <c r="T671" s="4">
        <v>-6.7692975611075603</v>
      </c>
      <c r="U671" s="4">
        <v>-9.68687316753131</v>
      </c>
      <c r="V671" t="s">
        <v>11020</v>
      </c>
      <c r="W671">
        <v>0</v>
      </c>
      <c r="X671">
        <v>1</v>
      </c>
      <c r="Y671" t="s">
        <v>11110</v>
      </c>
      <c r="Z671">
        <v>100</v>
      </c>
      <c r="AA671">
        <v>100</v>
      </c>
      <c r="AB671" t="s">
        <v>759</v>
      </c>
      <c r="AC671" t="s">
        <v>11022</v>
      </c>
      <c r="AD671" t="s">
        <v>11022</v>
      </c>
      <c r="AE671" t="s">
        <v>762</v>
      </c>
      <c r="AF671" t="s">
        <v>762</v>
      </c>
      <c r="AG671" t="s">
        <v>762</v>
      </c>
      <c r="AH671" t="s">
        <v>762</v>
      </c>
      <c r="AI671" t="s">
        <v>762</v>
      </c>
      <c r="AJ671" t="s">
        <v>11022</v>
      </c>
      <c r="AK671" t="s">
        <v>11022</v>
      </c>
      <c r="AL671" t="s">
        <v>11022</v>
      </c>
      <c r="AM671" t="s">
        <v>11022</v>
      </c>
      <c r="AN671" t="s">
        <v>11022</v>
      </c>
      <c r="AO671" t="s">
        <v>11022</v>
      </c>
      <c r="AP671" t="s">
        <v>11022</v>
      </c>
      <c r="AQ671" t="s">
        <v>11111</v>
      </c>
      <c r="AR671" t="s">
        <v>11112</v>
      </c>
      <c r="AS671" t="s">
        <v>11112</v>
      </c>
    </row>
    <row r="672" spans="1:45" x14ac:dyDescent="0.25">
      <c r="A672" t="s">
        <v>11235</v>
      </c>
      <c r="B672">
        <v>22</v>
      </c>
      <c r="C672">
        <v>0</v>
      </c>
      <c r="D672" s="4">
        <v>32.592176975464497</v>
      </c>
      <c r="E672">
        <v>0</v>
      </c>
      <c r="F672">
        <v>8</v>
      </c>
      <c r="G672">
        <v>0</v>
      </c>
      <c r="H672">
        <v>4</v>
      </c>
      <c r="I672">
        <v>4</v>
      </c>
      <c r="J672" t="s">
        <v>733</v>
      </c>
      <c r="K672" s="4">
        <v>28.458341320616501</v>
      </c>
      <c r="L672" s="4">
        <v>0</v>
      </c>
      <c r="M672" t="s">
        <v>733</v>
      </c>
      <c r="N672" s="4">
        <v>19.446467730577201</v>
      </c>
      <c r="O672" s="4">
        <v>-7.3376356924687904</v>
      </c>
      <c r="P672" s="4">
        <v>2.5611350345309201</v>
      </c>
      <c r="Q672" s="4">
        <v>-2.8649936819175599</v>
      </c>
      <c r="R672">
        <v>4.17017562449392E-3</v>
      </c>
      <c r="S672">
        <v>1.17653567563413E-2</v>
      </c>
      <c r="T672" s="4">
        <v>-4.7765006579378699</v>
      </c>
      <c r="U672" s="4">
        <v>-9.8987707269997092</v>
      </c>
      <c r="V672" t="s">
        <v>11020</v>
      </c>
      <c r="W672">
        <v>0</v>
      </c>
      <c r="X672">
        <v>1</v>
      </c>
      <c r="Y672" t="s">
        <v>11236</v>
      </c>
      <c r="Z672">
        <v>100</v>
      </c>
      <c r="AA672">
        <v>100</v>
      </c>
      <c r="AB672" t="s">
        <v>759</v>
      </c>
      <c r="AC672" t="s">
        <v>11022</v>
      </c>
      <c r="AD672" t="s">
        <v>11022</v>
      </c>
      <c r="AE672" t="s">
        <v>762</v>
      </c>
      <c r="AF672" t="s">
        <v>762</v>
      </c>
      <c r="AG672" t="s">
        <v>762</v>
      </c>
      <c r="AH672" t="s">
        <v>762</v>
      </c>
      <c r="AI672" t="s">
        <v>762</v>
      </c>
      <c r="AJ672" t="s">
        <v>11022</v>
      </c>
      <c r="AK672" t="s">
        <v>11022</v>
      </c>
      <c r="AL672" t="s">
        <v>11022</v>
      </c>
      <c r="AM672" t="s">
        <v>11022</v>
      </c>
      <c r="AN672" t="s">
        <v>11022</v>
      </c>
      <c r="AO672" t="s">
        <v>11022</v>
      </c>
      <c r="AP672" t="s">
        <v>11022</v>
      </c>
      <c r="AQ672" t="s">
        <v>11237</v>
      </c>
      <c r="AR672" t="s">
        <v>11238</v>
      </c>
      <c r="AS672" t="s">
        <v>11238</v>
      </c>
    </row>
    <row r="673" spans="1:45" x14ac:dyDescent="0.25">
      <c r="A673" t="s">
        <v>11546</v>
      </c>
      <c r="B673">
        <v>150</v>
      </c>
      <c r="C673">
        <v>2</v>
      </c>
      <c r="D673" s="4">
        <v>155.74979935781599</v>
      </c>
      <c r="E673">
        <v>2.5</v>
      </c>
      <c r="F673">
        <v>102.5</v>
      </c>
      <c r="G673">
        <v>0</v>
      </c>
      <c r="H673">
        <v>4</v>
      </c>
      <c r="I673">
        <v>4</v>
      </c>
      <c r="J673" t="s">
        <v>733</v>
      </c>
      <c r="K673" s="4">
        <v>188.07921483014599</v>
      </c>
      <c r="L673" s="4">
        <v>1.2812103285610901</v>
      </c>
      <c r="M673" t="s">
        <v>733</v>
      </c>
      <c r="N673" s="4">
        <v>44.513983278288698</v>
      </c>
      <c r="O673" s="4">
        <v>-7.2108040107981601</v>
      </c>
      <c r="P673" s="4">
        <v>2.0839877699981799</v>
      </c>
      <c r="Q673" s="4">
        <v>-3.4600990056695302</v>
      </c>
      <c r="R673">
        <v>5.3997681235034602E-4</v>
      </c>
      <c r="S673">
        <v>2.0126408460331099E-3</v>
      </c>
      <c r="T673" s="4">
        <v>-5.1268162407999798</v>
      </c>
      <c r="U673" s="4">
        <v>-9.2947917807963396</v>
      </c>
      <c r="V673" t="s">
        <v>11020</v>
      </c>
      <c r="W673">
        <v>0</v>
      </c>
      <c r="X673">
        <v>1</v>
      </c>
      <c r="Y673" t="s">
        <v>11547</v>
      </c>
      <c r="Z673">
        <v>100</v>
      </c>
      <c r="AA673">
        <v>100</v>
      </c>
      <c r="AB673" t="s">
        <v>759</v>
      </c>
      <c r="AC673" t="s">
        <v>11022</v>
      </c>
      <c r="AD673" t="s">
        <v>11022</v>
      </c>
      <c r="AE673" t="s">
        <v>762</v>
      </c>
      <c r="AF673" t="s">
        <v>762</v>
      </c>
      <c r="AG673" t="s">
        <v>762</v>
      </c>
      <c r="AH673" t="s">
        <v>762</v>
      </c>
      <c r="AI673" t="s">
        <v>762</v>
      </c>
      <c r="AJ673" t="s">
        <v>11022</v>
      </c>
      <c r="AK673" t="s">
        <v>11022</v>
      </c>
      <c r="AL673" t="s">
        <v>11022</v>
      </c>
      <c r="AM673" t="s">
        <v>11022</v>
      </c>
      <c r="AN673" t="s">
        <v>11022</v>
      </c>
      <c r="AO673" t="s">
        <v>11022</v>
      </c>
      <c r="AP673" t="s">
        <v>11022</v>
      </c>
      <c r="AQ673" t="s">
        <v>11548</v>
      </c>
      <c r="AR673" t="s">
        <v>11549</v>
      </c>
      <c r="AS673" t="s">
        <v>11549</v>
      </c>
    </row>
    <row r="674" spans="1:45" x14ac:dyDescent="0.25">
      <c r="A674" t="s">
        <v>13821</v>
      </c>
      <c r="B674">
        <v>96</v>
      </c>
      <c r="C674">
        <v>2</v>
      </c>
      <c r="D674" s="4">
        <v>120.13048461291299</v>
      </c>
      <c r="E674">
        <v>1.5</v>
      </c>
      <c r="F674">
        <v>64.5</v>
      </c>
      <c r="G674">
        <v>1</v>
      </c>
      <c r="H674">
        <v>4</v>
      </c>
      <c r="I674">
        <v>4</v>
      </c>
      <c r="J674" t="s">
        <v>733</v>
      </c>
      <c r="K674" s="4">
        <v>140.546558915867</v>
      </c>
      <c r="L674" s="4">
        <v>0.99761239407315805</v>
      </c>
      <c r="M674" t="s">
        <v>733</v>
      </c>
      <c r="N674" s="4">
        <v>28.308834261988</v>
      </c>
      <c r="O674" s="4">
        <v>-7.1144587702852302</v>
      </c>
      <c r="P674" s="4">
        <v>2.9520531412719602</v>
      </c>
      <c r="Q674" s="4">
        <v>-2.4100036245349599</v>
      </c>
      <c r="R674">
        <v>1.5952362040334601E-2</v>
      </c>
      <c r="S674">
        <v>3.6532346222099603E-2</v>
      </c>
      <c r="T674" s="4">
        <v>-4.1624056290132696</v>
      </c>
      <c r="U674" s="4">
        <v>-10.0665119115572</v>
      </c>
      <c r="V674" t="s">
        <v>11020</v>
      </c>
      <c r="W674">
        <v>0</v>
      </c>
      <c r="X674">
        <v>1</v>
      </c>
      <c r="Y674" t="s">
        <v>13822</v>
      </c>
      <c r="Z674">
        <v>100</v>
      </c>
      <c r="AA674">
        <v>100</v>
      </c>
      <c r="AB674" t="s">
        <v>759</v>
      </c>
      <c r="AC674" t="s">
        <v>11022</v>
      </c>
      <c r="AD674" t="s">
        <v>11022</v>
      </c>
      <c r="AE674" t="s">
        <v>762</v>
      </c>
      <c r="AF674" t="s">
        <v>762</v>
      </c>
      <c r="AG674" t="s">
        <v>762</v>
      </c>
      <c r="AH674" t="s">
        <v>762</v>
      </c>
      <c r="AI674" t="s">
        <v>762</v>
      </c>
      <c r="AJ674" t="s">
        <v>11022</v>
      </c>
      <c r="AK674" t="s">
        <v>11022</v>
      </c>
      <c r="AL674" t="s">
        <v>11022</v>
      </c>
      <c r="AM674" t="s">
        <v>11022</v>
      </c>
      <c r="AN674" t="s">
        <v>11022</v>
      </c>
      <c r="AO674" t="s">
        <v>11022</v>
      </c>
      <c r="AP674" t="s">
        <v>11022</v>
      </c>
      <c r="AQ674" t="s">
        <v>13823</v>
      </c>
      <c r="AR674" t="s">
        <v>13824</v>
      </c>
      <c r="AS674" t="s">
        <v>13824</v>
      </c>
    </row>
    <row r="675" spans="1:45" x14ac:dyDescent="0.25">
      <c r="A675" t="s">
        <v>11137</v>
      </c>
      <c r="B675">
        <v>15</v>
      </c>
      <c r="C675">
        <v>0</v>
      </c>
      <c r="D675" s="4">
        <v>10.847426730182001</v>
      </c>
      <c r="E675">
        <v>0</v>
      </c>
      <c r="F675">
        <v>12.5</v>
      </c>
      <c r="G675">
        <v>0</v>
      </c>
      <c r="H675">
        <v>4</v>
      </c>
      <c r="I675">
        <v>4</v>
      </c>
      <c r="J675" t="s">
        <v>733</v>
      </c>
      <c r="K675" s="4">
        <v>18.7469226613693</v>
      </c>
      <c r="L675" s="4">
        <v>0</v>
      </c>
      <c r="M675" t="s">
        <v>733</v>
      </c>
      <c r="N675" s="4">
        <v>29.989731195316701</v>
      </c>
      <c r="O675" s="4">
        <v>-6.7378163263837001</v>
      </c>
      <c r="P675" s="4">
        <v>1.4034610341743501</v>
      </c>
      <c r="Q675" s="4">
        <v>-4.8008574248358196</v>
      </c>
      <c r="R675" s="3">
        <v>1.5798772320132299E-6</v>
      </c>
      <c r="S675" s="3">
        <v>1.1742830186484299E-5</v>
      </c>
      <c r="T675" s="4">
        <v>-5.3343552922093496</v>
      </c>
      <c r="U675" s="4">
        <v>-8.1412773605580497</v>
      </c>
      <c r="V675" t="s">
        <v>11020</v>
      </c>
      <c r="W675">
        <v>0</v>
      </c>
      <c r="X675">
        <v>1</v>
      </c>
      <c r="Y675" t="s">
        <v>11138</v>
      </c>
      <c r="Z675">
        <v>100</v>
      </c>
      <c r="AA675">
        <v>100</v>
      </c>
      <c r="AB675" t="s">
        <v>1552</v>
      </c>
      <c r="AC675" t="s">
        <v>11022</v>
      </c>
      <c r="AD675" t="s">
        <v>11022</v>
      </c>
      <c r="AE675" t="s">
        <v>762</v>
      </c>
      <c r="AF675" t="s">
        <v>762</v>
      </c>
      <c r="AG675" t="s">
        <v>762</v>
      </c>
      <c r="AH675" t="s">
        <v>762</v>
      </c>
      <c r="AI675" t="s">
        <v>762</v>
      </c>
      <c r="AJ675" t="s">
        <v>11022</v>
      </c>
      <c r="AK675" t="s">
        <v>11022</v>
      </c>
      <c r="AL675" t="s">
        <v>11022</v>
      </c>
      <c r="AM675" t="s">
        <v>11022</v>
      </c>
      <c r="AN675" t="s">
        <v>11022</v>
      </c>
      <c r="AO675" t="s">
        <v>11022</v>
      </c>
      <c r="AP675" t="s">
        <v>11022</v>
      </c>
      <c r="AQ675" t="s">
        <v>11139</v>
      </c>
      <c r="AR675" t="s">
        <v>11140</v>
      </c>
      <c r="AS675" t="s">
        <v>11140</v>
      </c>
    </row>
    <row r="676" spans="1:45" x14ac:dyDescent="0.25">
      <c r="A676" t="s">
        <v>11049</v>
      </c>
      <c r="B676">
        <v>23</v>
      </c>
      <c r="C676">
        <v>1</v>
      </c>
      <c r="D676" s="4">
        <v>24.554361459151501</v>
      </c>
      <c r="E676">
        <v>0.5</v>
      </c>
      <c r="F676">
        <v>22.5</v>
      </c>
      <c r="G676">
        <v>0</v>
      </c>
      <c r="H676">
        <v>4</v>
      </c>
      <c r="I676">
        <v>4</v>
      </c>
      <c r="J676" t="s">
        <v>733</v>
      </c>
      <c r="K676" s="4">
        <v>28.2467153875068</v>
      </c>
      <c r="L676" s="4">
        <v>0.30777910067439201</v>
      </c>
      <c r="M676" t="s">
        <v>733</v>
      </c>
      <c r="N676" s="4">
        <v>77.946788085852006</v>
      </c>
      <c r="O676" s="4">
        <v>-6.6060906058467399</v>
      </c>
      <c r="P676" s="4">
        <v>2.2936328771768602</v>
      </c>
      <c r="Q676" s="4">
        <v>-2.8801865684703301</v>
      </c>
      <c r="R676">
        <v>3.9743990693229302E-3</v>
      </c>
      <c r="S676">
        <v>1.13388579508629E-2</v>
      </c>
      <c r="T676" s="4">
        <v>-4.3124577286698802</v>
      </c>
      <c r="U676" s="4">
        <v>-8.8997234830235996</v>
      </c>
      <c r="V676" t="s">
        <v>11020</v>
      </c>
      <c r="W676">
        <v>0</v>
      </c>
      <c r="X676">
        <v>1</v>
      </c>
      <c r="Y676" t="s">
        <v>11050</v>
      </c>
      <c r="Z676">
        <v>100</v>
      </c>
      <c r="AA676">
        <v>100</v>
      </c>
      <c r="AB676" t="s">
        <v>759</v>
      </c>
      <c r="AC676" t="s">
        <v>11022</v>
      </c>
      <c r="AD676" t="s">
        <v>11022</v>
      </c>
      <c r="AE676" t="s">
        <v>762</v>
      </c>
      <c r="AF676" t="s">
        <v>762</v>
      </c>
      <c r="AG676" t="s">
        <v>762</v>
      </c>
      <c r="AH676" t="s">
        <v>762</v>
      </c>
      <c r="AI676" t="s">
        <v>762</v>
      </c>
      <c r="AJ676" t="s">
        <v>11022</v>
      </c>
      <c r="AK676" t="s">
        <v>11022</v>
      </c>
      <c r="AL676" t="s">
        <v>11022</v>
      </c>
      <c r="AM676" t="s">
        <v>11022</v>
      </c>
      <c r="AN676" t="s">
        <v>11022</v>
      </c>
      <c r="AO676" t="s">
        <v>11022</v>
      </c>
      <c r="AP676" t="s">
        <v>11022</v>
      </c>
      <c r="AQ676" t="s">
        <v>11051</v>
      </c>
      <c r="AR676" t="s">
        <v>11052</v>
      </c>
      <c r="AS676" t="s">
        <v>11052</v>
      </c>
    </row>
    <row r="677" spans="1:45" x14ac:dyDescent="0.25">
      <c r="A677" t="s">
        <v>11540</v>
      </c>
      <c r="B677">
        <v>14</v>
      </c>
      <c r="C677">
        <v>0</v>
      </c>
      <c r="D677" s="4">
        <v>12.4197423483742</v>
      </c>
      <c r="E677">
        <v>0</v>
      </c>
      <c r="F677">
        <v>11.5</v>
      </c>
      <c r="G677">
        <v>0</v>
      </c>
      <c r="H677">
        <v>4</v>
      </c>
      <c r="I677">
        <v>4</v>
      </c>
      <c r="J677" t="s">
        <v>733</v>
      </c>
      <c r="K677" s="4">
        <v>16.9204919672237</v>
      </c>
      <c r="L677" s="4">
        <v>0</v>
      </c>
      <c r="M677" t="s">
        <v>733</v>
      </c>
      <c r="N677" s="4">
        <v>10.7150022065344</v>
      </c>
      <c r="O677" s="4">
        <v>-6.5898717564305098</v>
      </c>
      <c r="P677" s="4">
        <v>1.6737042130331099</v>
      </c>
      <c r="Q677" s="4">
        <v>-3.9372977047648399</v>
      </c>
      <c r="R677" s="3">
        <v>8.2404349324020101E-5</v>
      </c>
      <c r="S677">
        <v>3.87193818820072E-4</v>
      </c>
      <c r="T677" s="4">
        <v>-4.9161675433973997</v>
      </c>
      <c r="U677" s="4">
        <v>-8.2635759694636199</v>
      </c>
      <c r="V677" t="s">
        <v>11020</v>
      </c>
      <c r="W677">
        <v>0</v>
      </c>
      <c r="X677">
        <v>1</v>
      </c>
      <c r="Y677" t="s">
        <v>11541</v>
      </c>
      <c r="Z677">
        <v>100</v>
      </c>
      <c r="AA677">
        <v>100</v>
      </c>
      <c r="AB677" t="s">
        <v>1552</v>
      </c>
      <c r="AC677" t="s">
        <v>11022</v>
      </c>
      <c r="AD677" t="s">
        <v>11022</v>
      </c>
      <c r="AE677" t="s">
        <v>762</v>
      </c>
      <c r="AF677" t="s">
        <v>762</v>
      </c>
      <c r="AG677" t="s">
        <v>762</v>
      </c>
      <c r="AH677" t="s">
        <v>762</v>
      </c>
      <c r="AI677" t="s">
        <v>762</v>
      </c>
      <c r="AJ677" t="s">
        <v>11022</v>
      </c>
      <c r="AK677" t="s">
        <v>11022</v>
      </c>
      <c r="AL677" t="s">
        <v>11022</v>
      </c>
      <c r="AM677" t="s">
        <v>11022</v>
      </c>
      <c r="AN677" t="s">
        <v>11022</v>
      </c>
      <c r="AO677" t="s">
        <v>11022</v>
      </c>
      <c r="AP677" t="s">
        <v>11022</v>
      </c>
      <c r="AQ677" t="s">
        <v>11541</v>
      </c>
      <c r="AR677" t="s">
        <v>11542</v>
      </c>
      <c r="AS677" t="s">
        <v>11542</v>
      </c>
    </row>
    <row r="678" spans="1:45" x14ac:dyDescent="0.25">
      <c r="A678" t="s">
        <v>11605</v>
      </c>
      <c r="B678">
        <v>13</v>
      </c>
      <c r="C678">
        <v>0</v>
      </c>
      <c r="D678" s="4">
        <v>10.4721853816033</v>
      </c>
      <c r="E678">
        <v>0</v>
      </c>
      <c r="F678">
        <v>11.5</v>
      </c>
      <c r="G678">
        <v>0</v>
      </c>
      <c r="H678">
        <v>4</v>
      </c>
      <c r="I678">
        <v>4</v>
      </c>
      <c r="J678" t="s">
        <v>733</v>
      </c>
      <c r="K678" s="4">
        <v>15.9925856176898</v>
      </c>
      <c r="L678" s="4">
        <v>0</v>
      </c>
      <c r="M678" t="s">
        <v>733</v>
      </c>
      <c r="N678" s="4">
        <v>9.7549580549091992</v>
      </c>
      <c r="O678" s="4">
        <v>-6.5093045895250699</v>
      </c>
      <c r="P678" s="4">
        <v>1.52596761228992</v>
      </c>
      <c r="Q678" s="4">
        <v>-4.2656898725111203</v>
      </c>
      <c r="R678" s="3">
        <v>1.9928544643528099E-5</v>
      </c>
      <c r="S678">
        <v>1.12324524354431E-4</v>
      </c>
      <c r="T678" s="4">
        <v>-4.9833369772351501</v>
      </c>
      <c r="U678" s="4">
        <v>-8.0352722018149798</v>
      </c>
      <c r="V678" t="s">
        <v>11020</v>
      </c>
      <c r="W678">
        <v>0</v>
      </c>
      <c r="X678">
        <v>1</v>
      </c>
      <c r="Y678" t="s">
        <v>11606</v>
      </c>
      <c r="Z678">
        <v>100</v>
      </c>
      <c r="AA678">
        <v>100</v>
      </c>
      <c r="AB678" t="s">
        <v>1552</v>
      </c>
      <c r="AC678" t="s">
        <v>11022</v>
      </c>
      <c r="AD678" t="s">
        <v>11022</v>
      </c>
      <c r="AE678" t="s">
        <v>762</v>
      </c>
      <c r="AF678" t="s">
        <v>762</v>
      </c>
      <c r="AG678" t="s">
        <v>762</v>
      </c>
      <c r="AH678" t="s">
        <v>762</v>
      </c>
      <c r="AI678" t="s">
        <v>762</v>
      </c>
      <c r="AJ678" t="s">
        <v>11022</v>
      </c>
      <c r="AK678" t="s">
        <v>11022</v>
      </c>
      <c r="AL678" t="s">
        <v>11022</v>
      </c>
      <c r="AM678" t="s">
        <v>11022</v>
      </c>
      <c r="AN678" t="s">
        <v>11022</v>
      </c>
      <c r="AO678" t="s">
        <v>11022</v>
      </c>
      <c r="AP678" t="s">
        <v>11022</v>
      </c>
      <c r="AQ678" t="s">
        <v>11606</v>
      </c>
      <c r="AR678" t="s">
        <v>11607</v>
      </c>
      <c r="AS678" t="s">
        <v>11607</v>
      </c>
    </row>
    <row r="679" spans="1:45" x14ac:dyDescent="0.25">
      <c r="A679" t="s">
        <v>11201</v>
      </c>
      <c r="B679">
        <v>11</v>
      </c>
      <c r="C679">
        <v>0</v>
      </c>
      <c r="D679" s="4">
        <v>15.022205785658301</v>
      </c>
      <c r="E679">
        <v>0</v>
      </c>
      <c r="F679">
        <v>3.5</v>
      </c>
      <c r="G679">
        <v>0</v>
      </c>
      <c r="H679">
        <v>4</v>
      </c>
      <c r="I679">
        <v>4</v>
      </c>
      <c r="J679" t="s">
        <v>733</v>
      </c>
      <c r="K679" s="4">
        <v>13.920454766213499</v>
      </c>
      <c r="L679" s="4">
        <v>0</v>
      </c>
      <c r="M679" t="s">
        <v>733</v>
      </c>
      <c r="N679" s="4">
        <v>21.403949713070102</v>
      </c>
      <c r="O679" s="4">
        <v>-6.3057250991862501</v>
      </c>
      <c r="P679" s="4">
        <v>1.6000379684431301</v>
      </c>
      <c r="Q679" s="4">
        <v>-3.9409846663338</v>
      </c>
      <c r="R679" s="3">
        <v>8.1147813982368705E-5</v>
      </c>
      <c r="S679">
        <v>3.82704532733175E-4</v>
      </c>
      <c r="T679" s="4">
        <v>-4.7056871307431196</v>
      </c>
      <c r="U679" s="4">
        <v>-7.9057630676293797</v>
      </c>
      <c r="V679" t="s">
        <v>11020</v>
      </c>
      <c r="W679">
        <v>0</v>
      </c>
      <c r="X679">
        <v>1</v>
      </c>
      <c r="Y679" t="s">
        <v>11202</v>
      </c>
      <c r="Z679">
        <v>100</v>
      </c>
      <c r="AA679">
        <v>100</v>
      </c>
      <c r="AB679" t="s">
        <v>1552</v>
      </c>
      <c r="AC679" t="s">
        <v>11022</v>
      </c>
      <c r="AD679" t="s">
        <v>11022</v>
      </c>
      <c r="AE679" t="s">
        <v>762</v>
      </c>
      <c r="AF679" t="s">
        <v>762</v>
      </c>
      <c r="AG679" t="s">
        <v>762</v>
      </c>
      <c r="AH679" t="s">
        <v>762</v>
      </c>
      <c r="AI679" t="s">
        <v>762</v>
      </c>
      <c r="AJ679" t="s">
        <v>11022</v>
      </c>
      <c r="AK679" t="s">
        <v>11022</v>
      </c>
      <c r="AL679" t="s">
        <v>11022</v>
      </c>
      <c r="AM679" t="s">
        <v>11022</v>
      </c>
      <c r="AN679" t="s">
        <v>11022</v>
      </c>
      <c r="AO679" t="s">
        <v>11022</v>
      </c>
      <c r="AP679" t="s">
        <v>11022</v>
      </c>
      <c r="AQ679" t="s">
        <v>11202</v>
      </c>
      <c r="AR679" t="s">
        <v>11203</v>
      </c>
      <c r="AS679" t="s">
        <v>11203</v>
      </c>
    </row>
    <row r="680" spans="1:45" x14ac:dyDescent="0.25">
      <c r="A680" t="s">
        <v>13083</v>
      </c>
      <c r="B680">
        <v>16</v>
      </c>
      <c r="C680">
        <v>1</v>
      </c>
      <c r="D680" s="4">
        <v>12.1928941054479</v>
      </c>
      <c r="E680">
        <v>0.57735026918962595</v>
      </c>
      <c r="F680">
        <v>16.5</v>
      </c>
      <c r="G680">
        <v>0.5</v>
      </c>
      <c r="H680">
        <v>4</v>
      </c>
      <c r="I680">
        <v>4</v>
      </c>
      <c r="J680" t="s">
        <v>733</v>
      </c>
      <c r="K680" s="4">
        <v>21.8557285841419</v>
      </c>
      <c r="L680" s="4">
        <v>0.56402116638661104</v>
      </c>
      <c r="M680" t="s">
        <v>733</v>
      </c>
      <c r="N680" s="4">
        <v>4.8415042116701104</v>
      </c>
      <c r="O680" s="4">
        <v>-5.4735629213629604</v>
      </c>
      <c r="P680" s="4">
        <v>1.3743927284292801</v>
      </c>
      <c r="Q680" s="4">
        <v>-3.9825319271140298</v>
      </c>
      <c r="R680" s="3">
        <v>6.8184961551439E-5</v>
      </c>
      <c r="S680">
        <v>3.32042475601069E-4</v>
      </c>
      <c r="T680" s="4">
        <v>-4.0991701929336797</v>
      </c>
      <c r="U680" s="4">
        <v>-6.8479556497922296</v>
      </c>
      <c r="V680" t="s">
        <v>11020</v>
      </c>
      <c r="W680">
        <v>0</v>
      </c>
      <c r="X680">
        <v>1</v>
      </c>
      <c r="Y680" t="s">
        <v>13084</v>
      </c>
      <c r="Z680">
        <v>100</v>
      </c>
      <c r="AA680">
        <v>100</v>
      </c>
      <c r="AB680" t="s">
        <v>1552</v>
      </c>
      <c r="AC680" t="s">
        <v>11022</v>
      </c>
      <c r="AD680" t="s">
        <v>11022</v>
      </c>
      <c r="AE680" t="s">
        <v>762</v>
      </c>
      <c r="AF680" t="s">
        <v>762</v>
      </c>
      <c r="AG680" t="s">
        <v>762</v>
      </c>
      <c r="AH680" t="s">
        <v>762</v>
      </c>
      <c r="AI680" t="s">
        <v>762</v>
      </c>
      <c r="AJ680" t="s">
        <v>11022</v>
      </c>
      <c r="AK680" t="s">
        <v>11022</v>
      </c>
      <c r="AL680" t="s">
        <v>11022</v>
      </c>
      <c r="AM680" t="s">
        <v>11022</v>
      </c>
      <c r="AN680" t="s">
        <v>11022</v>
      </c>
      <c r="AO680" t="s">
        <v>11022</v>
      </c>
      <c r="AP680" t="s">
        <v>11022</v>
      </c>
      <c r="AQ680" t="s">
        <v>13084</v>
      </c>
      <c r="AR680" t="s">
        <v>13085</v>
      </c>
      <c r="AS680" t="s">
        <v>13085</v>
      </c>
    </row>
    <row r="681" spans="1:45" x14ac:dyDescent="0.25">
      <c r="A681" t="s">
        <v>12472</v>
      </c>
      <c r="B681">
        <v>18</v>
      </c>
      <c r="C681">
        <v>1</v>
      </c>
      <c r="D681" s="4">
        <v>13.0224165704117</v>
      </c>
      <c r="E681">
        <v>0.95742710775633799</v>
      </c>
      <c r="F681">
        <v>14</v>
      </c>
      <c r="G681">
        <v>0.5</v>
      </c>
      <c r="H681">
        <v>4</v>
      </c>
      <c r="I681">
        <v>4</v>
      </c>
      <c r="J681" t="s">
        <v>733</v>
      </c>
      <c r="K681" s="4">
        <v>22.564508888073899</v>
      </c>
      <c r="L681" s="4">
        <v>0.67823607428364496</v>
      </c>
      <c r="M681" t="s">
        <v>733</v>
      </c>
      <c r="N681" s="4">
        <v>5.8768986392094504</v>
      </c>
      <c r="O681" s="4">
        <v>-5.0287436617510801</v>
      </c>
      <c r="P681" s="4">
        <v>1.2951986546835601</v>
      </c>
      <c r="Q681" s="4">
        <v>-3.8826041422809299</v>
      </c>
      <c r="R681">
        <v>1.03343732663065E-4</v>
      </c>
      <c r="S681">
        <v>4.65789623908168E-4</v>
      </c>
      <c r="T681" s="4">
        <v>-3.7335450070675198</v>
      </c>
      <c r="U681" s="4">
        <v>-6.3239423164346498</v>
      </c>
      <c r="V681" t="s">
        <v>11020</v>
      </c>
      <c r="W681">
        <v>0</v>
      </c>
      <c r="X681">
        <v>1</v>
      </c>
      <c r="Y681" t="s">
        <v>12473</v>
      </c>
      <c r="Z681">
        <v>100</v>
      </c>
      <c r="AA681">
        <v>100</v>
      </c>
      <c r="AB681" t="s">
        <v>759</v>
      </c>
      <c r="AC681" t="s">
        <v>11022</v>
      </c>
      <c r="AD681" t="s">
        <v>11022</v>
      </c>
      <c r="AE681" t="s">
        <v>762</v>
      </c>
      <c r="AF681" t="s">
        <v>762</v>
      </c>
      <c r="AG681" t="s">
        <v>762</v>
      </c>
      <c r="AH681" t="s">
        <v>762</v>
      </c>
      <c r="AI681" t="s">
        <v>762</v>
      </c>
      <c r="AJ681" t="s">
        <v>11022</v>
      </c>
      <c r="AK681" t="s">
        <v>11022</v>
      </c>
      <c r="AL681" t="s">
        <v>11022</v>
      </c>
      <c r="AM681" t="s">
        <v>11022</v>
      </c>
      <c r="AN681" t="s">
        <v>11022</v>
      </c>
      <c r="AO681" t="s">
        <v>11022</v>
      </c>
      <c r="AP681" t="s">
        <v>11022</v>
      </c>
      <c r="AQ681" t="s">
        <v>12473</v>
      </c>
      <c r="AR681" t="s">
        <v>12474</v>
      </c>
      <c r="AS681" t="s">
        <v>12474</v>
      </c>
    </row>
    <row r="682" spans="1:45" x14ac:dyDescent="0.25">
      <c r="A682" t="s">
        <v>13409</v>
      </c>
      <c r="B682">
        <v>18</v>
      </c>
      <c r="C682">
        <v>1</v>
      </c>
      <c r="D682" s="4">
        <v>6.3966136874651598</v>
      </c>
      <c r="E682">
        <v>0.81649658092772603</v>
      </c>
      <c r="F682">
        <v>17</v>
      </c>
      <c r="G682">
        <v>1</v>
      </c>
      <c r="H682">
        <v>4</v>
      </c>
      <c r="I682">
        <v>4</v>
      </c>
      <c r="J682" t="s">
        <v>733</v>
      </c>
      <c r="K682" s="4">
        <v>23.218831107953399</v>
      </c>
      <c r="L682" s="4">
        <v>0.92235057406696197</v>
      </c>
      <c r="M682" t="s">
        <v>733</v>
      </c>
      <c r="N682" s="4">
        <v>4.9380038812656304</v>
      </c>
      <c r="O682" s="4">
        <v>-4.6377273521467304</v>
      </c>
      <c r="P682" s="4">
        <v>0.98911502912661098</v>
      </c>
      <c r="Q682" s="4">
        <v>-4.6887644162497901</v>
      </c>
      <c r="R682" s="3">
        <v>2.7485959422679899E-6</v>
      </c>
      <c r="S682" s="3">
        <v>1.9445159978686502E-5</v>
      </c>
      <c r="T682" s="4">
        <v>-3.6486123230201102</v>
      </c>
      <c r="U682" s="4">
        <v>-5.6268423812733399</v>
      </c>
      <c r="V682" t="s">
        <v>11020</v>
      </c>
      <c r="W682">
        <v>0</v>
      </c>
      <c r="X682">
        <v>1</v>
      </c>
      <c r="Y682" t="s">
        <v>13410</v>
      </c>
      <c r="Z682">
        <v>100</v>
      </c>
      <c r="AA682">
        <v>100</v>
      </c>
      <c r="AB682" t="s">
        <v>1552</v>
      </c>
      <c r="AC682" t="s">
        <v>11022</v>
      </c>
      <c r="AD682" t="s">
        <v>11022</v>
      </c>
      <c r="AE682" t="s">
        <v>762</v>
      </c>
      <c r="AF682" t="s">
        <v>762</v>
      </c>
      <c r="AG682" t="s">
        <v>762</v>
      </c>
      <c r="AH682" t="s">
        <v>762</v>
      </c>
      <c r="AI682" t="s">
        <v>762</v>
      </c>
      <c r="AJ682" t="s">
        <v>11022</v>
      </c>
      <c r="AK682" t="s">
        <v>11022</v>
      </c>
      <c r="AL682" t="s">
        <v>11022</v>
      </c>
      <c r="AM682" t="s">
        <v>11022</v>
      </c>
      <c r="AN682" t="s">
        <v>11022</v>
      </c>
      <c r="AO682" t="s">
        <v>11022</v>
      </c>
      <c r="AP682" t="s">
        <v>11022</v>
      </c>
      <c r="AQ682" t="s">
        <v>13410</v>
      </c>
      <c r="AR682" t="s">
        <v>13411</v>
      </c>
      <c r="AS682" t="s">
        <v>13411</v>
      </c>
    </row>
    <row r="683" spans="1:45" x14ac:dyDescent="0.25">
      <c r="A683" t="s">
        <v>11646</v>
      </c>
      <c r="B683">
        <v>43</v>
      </c>
      <c r="C683">
        <v>3</v>
      </c>
      <c r="D683" s="4">
        <v>23</v>
      </c>
      <c r="E683">
        <v>1.7078251276599301</v>
      </c>
      <c r="F683">
        <v>48</v>
      </c>
      <c r="G683">
        <v>2.5</v>
      </c>
      <c r="H683">
        <v>4</v>
      </c>
      <c r="I683">
        <v>4</v>
      </c>
      <c r="J683" t="s">
        <v>733</v>
      </c>
      <c r="K683" s="4">
        <v>54.061443548022503</v>
      </c>
      <c r="L683" s="4">
        <v>2.2408563626996298</v>
      </c>
      <c r="M683" t="s">
        <v>733</v>
      </c>
      <c r="N683" s="4">
        <v>17.160041162460399</v>
      </c>
      <c r="O683" s="4">
        <v>-4.6364616819970603</v>
      </c>
      <c r="P683" s="4">
        <v>0.98502075868861805</v>
      </c>
      <c r="Q683" s="4">
        <v>-4.7069684989884797</v>
      </c>
      <c r="R683" s="3">
        <v>2.5142774231060301E-6</v>
      </c>
      <c r="S683" s="3">
        <v>1.8105646485936301E-5</v>
      </c>
      <c r="T683" s="4">
        <v>-3.6514409233084399</v>
      </c>
      <c r="U683" s="4">
        <v>-5.6214824406856696</v>
      </c>
      <c r="V683" t="s">
        <v>11020</v>
      </c>
      <c r="W683">
        <v>0</v>
      </c>
      <c r="X683">
        <v>1</v>
      </c>
      <c r="Y683" t="s">
        <v>11647</v>
      </c>
      <c r="Z683">
        <v>100</v>
      </c>
      <c r="AA683">
        <v>100</v>
      </c>
      <c r="AB683" t="s">
        <v>759</v>
      </c>
      <c r="AC683" t="s">
        <v>11022</v>
      </c>
      <c r="AD683" t="s">
        <v>11022</v>
      </c>
      <c r="AE683" t="s">
        <v>762</v>
      </c>
      <c r="AF683" t="s">
        <v>762</v>
      </c>
      <c r="AG683" t="s">
        <v>762</v>
      </c>
      <c r="AH683" t="s">
        <v>762</v>
      </c>
      <c r="AI683" t="s">
        <v>762</v>
      </c>
      <c r="AJ683" t="s">
        <v>11022</v>
      </c>
      <c r="AK683" t="s">
        <v>11022</v>
      </c>
      <c r="AL683" t="s">
        <v>11022</v>
      </c>
      <c r="AM683" t="s">
        <v>11022</v>
      </c>
      <c r="AN683" t="s">
        <v>11022</v>
      </c>
      <c r="AO683" t="s">
        <v>11022</v>
      </c>
      <c r="AP683" t="s">
        <v>11022</v>
      </c>
      <c r="AQ683" t="s">
        <v>11648</v>
      </c>
      <c r="AR683" t="s">
        <v>11649</v>
      </c>
      <c r="AS683" t="s">
        <v>11649</v>
      </c>
    </row>
    <row r="684" spans="1:45" x14ac:dyDescent="0.25">
      <c r="A684" t="s">
        <v>12249</v>
      </c>
      <c r="B684">
        <v>10</v>
      </c>
      <c r="C684">
        <v>1</v>
      </c>
      <c r="D684" s="4">
        <v>5.8523499553598102</v>
      </c>
      <c r="E684">
        <v>1.5</v>
      </c>
      <c r="F684">
        <v>6.5</v>
      </c>
      <c r="G684">
        <v>0</v>
      </c>
      <c r="H684">
        <v>4</v>
      </c>
      <c r="I684">
        <v>4</v>
      </c>
      <c r="J684" t="s">
        <v>733</v>
      </c>
      <c r="K684" s="4">
        <v>11.9815019054885</v>
      </c>
      <c r="L684" s="4">
        <v>0.49725582857762302</v>
      </c>
      <c r="M684" t="s">
        <v>733</v>
      </c>
      <c r="N684" s="4">
        <v>4.4991157513236502</v>
      </c>
      <c r="O684" s="4">
        <v>-4.3302127938987196</v>
      </c>
      <c r="P684" s="4">
        <v>1.5272509573228901</v>
      </c>
      <c r="Q684" s="4">
        <v>-2.8352987916858901</v>
      </c>
      <c r="R684">
        <v>4.57828442991004E-3</v>
      </c>
      <c r="S684">
        <v>1.2636263866266401E-2</v>
      </c>
      <c r="T684" s="4">
        <v>-2.8029618365758302</v>
      </c>
      <c r="U684" s="4">
        <v>-5.8574637512216103</v>
      </c>
      <c r="V684" t="s">
        <v>11020</v>
      </c>
      <c r="W684">
        <v>0</v>
      </c>
      <c r="X684">
        <v>1</v>
      </c>
      <c r="Y684" t="s">
        <v>12250</v>
      </c>
      <c r="Z684">
        <v>100</v>
      </c>
      <c r="AA684">
        <v>100</v>
      </c>
      <c r="AB684" t="s">
        <v>759</v>
      </c>
      <c r="AC684" t="s">
        <v>11022</v>
      </c>
      <c r="AD684" t="s">
        <v>11022</v>
      </c>
      <c r="AE684" t="s">
        <v>762</v>
      </c>
      <c r="AF684" t="s">
        <v>762</v>
      </c>
      <c r="AG684" t="s">
        <v>762</v>
      </c>
      <c r="AH684" t="s">
        <v>762</v>
      </c>
      <c r="AI684" t="s">
        <v>762</v>
      </c>
      <c r="AJ684" t="s">
        <v>11022</v>
      </c>
      <c r="AK684" t="s">
        <v>11022</v>
      </c>
      <c r="AL684" t="s">
        <v>11022</v>
      </c>
      <c r="AM684" t="s">
        <v>11022</v>
      </c>
      <c r="AN684" t="s">
        <v>11022</v>
      </c>
      <c r="AO684" t="s">
        <v>11022</v>
      </c>
      <c r="AP684" t="s">
        <v>11022</v>
      </c>
      <c r="AQ684" t="s">
        <v>12250</v>
      </c>
      <c r="AR684" t="s">
        <v>12251</v>
      </c>
      <c r="AS684" t="s">
        <v>12251</v>
      </c>
    </row>
    <row r="685" spans="1:45" x14ac:dyDescent="0.25">
      <c r="A685" t="s">
        <v>12266</v>
      </c>
      <c r="B685">
        <v>8</v>
      </c>
      <c r="C685">
        <v>1</v>
      </c>
      <c r="D685" s="4">
        <v>5.7445626465380304</v>
      </c>
      <c r="E685">
        <v>0.57735026918962595</v>
      </c>
      <c r="F685">
        <v>8</v>
      </c>
      <c r="G685">
        <v>0.5</v>
      </c>
      <c r="H685">
        <v>4</v>
      </c>
      <c r="I685">
        <v>4</v>
      </c>
      <c r="J685" t="s">
        <v>733</v>
      </c>
      <c r="K685" s="4">
        <v>9.5135100953598695</v>
      </c>
      <c r="L685" s="4">
        <v>0.56402116638661104</v>
      </c>
      <c r="M685" t="s">
        <v>733</v>
      </c>
      <c r="N685" s="4">
        <v>4.2027754394683496</v>
      </c>
      <c r="O685" s="4">
        <v>-4.2841091399931903</v>
      </c>
      <c r="P685" s="4">
        <v>1.4003320451330299</v>
      </c>
      <c r="Q685" s="4">
        <v>-3.0593523549524999</v>
      </c>
      <c r="R685">
        <v>2.2181609304379301E-3</v>
      </c>
      <c r="S685">
        <v>6.9100062318299101E-3</v>
      </c>
      <c r="T685" s="4">
        <v>-2.88377709486016</v>
      </c>
      <c r="U685" s="4">
        <v>-5.6844411851262304</v>
      </c>
      <c r="V685" t="s">
        <v>11020</v>
      </c>
      <c r="W685">
        <v>0</v>
      </c>
      <c r="X685">
        <v>1</v>
      </c>
      <c r="Y685" t="s">
        <v>12267</v>
      </c>
      <c r="Z685">
        <v>100</v>
      </c>
      <c r="AA685">
        <v>100</v>
      </c>
      <c r="AB685" t="s">
        <v>1552</v>
      </c>
      <c r="AC685" t="s">
        <v>11022</v>
      </c>
      <c r="AD685" t="s">
        <v>11022</v>
      </c>
      <c r="AE685" t="s">
        <v>762</v>
      </c>
      <c r="AF685" t="s">
        <v>762</v>
      </c>
      <c r="AG685" t="s">
        <v>762</v>
      </c>
      <c r="AH685" t="s">
        <v>762</v>
      </c>
      <c r="AI685" t="s">
        <v>762</v>
      </c>
      <c r="AJ685" t="s">
        <v>11022</v>
      </c>
      <c r="AK685" t="s">
        <v>11022</v>
      </c>
      <c r="AL685" t="s">
        <v>11022</v>
      </c>
      <c r="AM685" t="s">
        <v>11022</v>
      </c>
      <c r="AN685" t="s">
        <v>11022</v>
      </c>
      <c r="AO685" t="s">
        <v>11022</v>
      </c>
      <c r="AP685" t="s">
        <v>11022</v>
      </c>
      <c r="AQ685" t="s">
        <v>12267</v>
      </c>
      <c r="AR685" t="s">
        <v>12268</v>
      </c>
      <c r="AS685" t="s">
        <v>12268</v>
      </c>
    </row>
    <row r="686" spans="1:45" x14ac:dyDescent="0.25">
      <c r="A686" t="s">
        <v>12407</v>
      </c>
      <c r="B686">
        <v>8</v>
      </c>
      <c r="C686">
        <v>1</v>
      </c>
      <c r="D686" s="4">
        <v>0.5</v>
      </c>
      <c r="E686">
        <v>1.5</v>
      </c>
      <c r="F686">
        <v>8</v>
      </c>
      <c r="G686">
        <v>0</v>
      </c>
      <c r="H686">
        <v>4</v>
      </c>
      <c r="I686">
        <v>4</v>
      </c>
      <c r="J686" t="s">
        <v>733</v>
      </c>
      <c r="K686" s="4">
        <v>10.3199294069011</v>
      </c>
      <c r="L686" s="4">
        <v>0.49725582857762302</v>
      </c>
      <c r="M686" t="s">
        <v>733</v>
      </c>
      <c r="N686" s="4">
        <v>3.6547312886772501</v>
      </c>
      <c r="O686" s="4">
        <v>-4.1194698466139901</v>
      </c>
      <c r="P686" s="4">
        <v>1.5693446215684499</v>
      </c>
      <c r="Q686" s="4">
        <v>-2.6249619044775998</v>
      </c>
      <c r="R686">
        <v>8.6658662431903302E-3</v>
      </c>
      <c r="S686">
        <v>2.1962743758913099E-2</v>
      </c>
      <c r="T686" s="4">
        <v>-2.55012522504554</v>
      </c>
      <c r="U686" s="4">
        <v>-5.6888144681824304</v>
      </c>
      <c r="V686" t="s">
        <v>11020</v>
      </c>
      <c r="W686">
        <v>0</v>
      </c>
      <c r="X686">
        <v>1</v>
      </c>
      <c r="Y686" t="s">
        <v>12408</v>
      </c>
      <c r="Z686">
        <v>100</v>
      </c>
      <c r="AA686">
        <v>100</v>
      </c>
      <c r="AB686" t="s">
        <v>1552</v>
      </c>
      <c r="AC686" t="s">
        <v>11022</v>
      </c>
      <c r="AD686" t="s">
        <v>11022</v>
      </c>
      <c r="AE686" t="s">
        <v>762</v>
      </c>
      <c r="AF686" t="s">
        <v>762</v>
      </c>
      <c r="AG686" t="s">
        <v>762</v>
      </c>
      <c r="AH686" t="s">
        <v>762</v>
      </c>
      <c r="AI686" t="s">
        <v>762</v>
      </c>
      <c r="AJ686" t="s">
        <v>11022</v>
      </c>
      <c r="AK686" t="s">
        <v>11022</v>
      </c>
      <c r="AL686" t="s">
        <v>11022</v>
      </c>
      <c r="AM686" t="s">
        <v>11022</v>
      </c>
      <c r="AN686" t="s">
        <v>11022</v>
      </c>
      <c r="AO686" t="s">
        <v>11022</v>
      </c>
      <c r="AP686" t="s">
        <v>11022</v>
      </c>
      <c r="AQ686" t="s">
        <v>12408</v>
      </c>
      <c r="AR686" t="s">
        <v>12409</v>
      </c>
      <c r="AS686" t="s">
        <v>12409</v>
      </c>
    </row>
    <row r="687" spans="1:45" x14ac:dyDescent="0.25">
      <c r="A687" t="s">
        <v>11255</v>
      </c>
      <c r="B687">
        <v>4</v>
      </c>
      <c r="C687">
        <v>1</v>
      </c>
      <c r="D687" s="4">
        <v>2.88675134594813</v>
      </c>
      <c r="E687">
        <v>1</v>
      </c>
      <c r="F687">
        <v>3.5</v>
      </c>
      <c r="G687">
        <v>0</v>
      </c>
      <c r="H687">
        <v>4</v>
      </c>
      <c r="I687">
        <v>4</v>
      </c>
      <c r="J687" t="s">
        <v>733</v>
      </c>
      <c r="K687" s="4">
        <v>4.4494641158358101</v>
      </c>
      <c r="L687" s="4">
        <v>0.51248413142443705</v>
      </c>
      <c r="M687" t="s">
        <v>733</v>
      </c>
      <c r="N687" s="4">
        <v>15.746341663292201</v>
      </c>
      <c r="O687" s="4">
        <v>-3.20437416686093</v>
      </c>
      <c r="P687" s="4">
        <v>1.36738154411176</v>
      </c>
      <c r="Q687" s="4">
        <v>-2.34343821639224</v>
      </c>
      <c r="R687">
        <v>1.9106926517054298E-2</v>
      </c>
      <c r="S687">
        <v>4.2197921117595197E-2</v>
      </c>
      <c r="T687" s="4">
        <v>-1.83699262274917</v>
      </c>
      <c r="U687" s="4">
        <v>-4.5717557109726998</v>
      </c>
      <c r="V687" t="s">
        <v>11020</v>
      </c>
      <c r="W687">
        <v>0</v>
      </c>
      <c r="X687">
        <v>1</v>
      </c>
      <c r="Y687" t="s">
        <v>11256</v>
      </c>
      <c r="Z687">
        <v>100</v>
      </c>
      <c r="AA687">
        <v>100</v>
      </c>
      <c r="AB687" t="s">
        <v>1552</v>
      </c>
      <c r="AC687" t="s">
        <v>11022</v>
      </c>
      <c r="AD687" t="s">
        <v>11022</v>
      </c>
      <c r="AE687" t="s">
        <v>762</v>
      </c>
      <c r="AF687" t="s">
        <v>762</v>
      </c>
      <c r="AG687" t="s">
        <v>762</v>
      </c>
      <c r="AH687" t="s">
        <v>762</v>
      </c>
      <c r="AI687" t="s">
        <v>762</v>
      </c>
      <c r="AJ687" t="s">
        <v>11022</v>
      </c>
      <c r="AK687" t="s">
        <v>11022</v>
      </c>
      <c r="AL687" t="s">
        <v>11022</v>
      </c>
      <c r="AM687" t="s">
        <v>11022</v>
      </c>
      <c r="AN687" t="s">
        <v>11022</v>
      </c>
      <c r="AO687" t="s">
        <v>11022</v>
      </c>
      <c r="AP687" t="s">
        <v>11022</v>
      </c>
      <c r="AQ687" t="s">
        <v>11257</v>
      </c>
      <c r="AR687" t="s">
        <v>11258</v>
      </c>
      <c r="AS687" t="s">
        <v>11258</v>
      </c>
    </row>
    <row r="688" spans="1:45" x14ac:dyDescent="0.25">
      <c r="A688" t="s">
        <v>12259</v>
      </c>
      <c r="B688">
        <v>20</v>
      </c>
      <c r="C688">
        <v>5</v>
      </c>
      <c r="D688" s="4">
        <v>12.230426539304901</v>
      </c>
      <c r="E688">
        <v>3.5590260840104402</v>
      </c>
      <c r="F688">
        <v>15.5</v>
      </c>
      <c r="G688">
        <v>4</v>
      </c>
      <c r="H688">
        <v>4</v>
      </c>
      <c r="I688">
        <v>4</v>
      </c>
      <c r="J688" t="s">
        <v>733</v>
      </c>
      <c r="K688" s="4">
        <v>26.8931616901911</v>
      </c>
      <c r="L688" s="4">
        <v>5.1695697007076999</v>
      </c>
      <c r="M688" t="s">
        <v>733</v>
      </c>
      <c r="N688" s="4">
        <v>8.4882981276976004</v>
      </c>
      <c r="O688" s="4">
        <v>-2.41340711013205</v>
      </c>
      <c r="P688" s="4">
        <v>0.815098257880984</v>
      </c>
      <c r="Q688" s="4">
        <v>-2.9608787490310702</v>
      </c>
      <c r="R688">
        <v>3.06762681635005E-3</v>
      </c>
      <c r="S688">
        <v>9.0045119713184994E-3</v>
      </c>
      <c r="T688" s="4">
        <v>-1.59830885225107</v>
      </c>
      <c r="U688" s="4">
        <v>-3.2285053680130398</v>
      </c>
      <c r="V688" t="s">
        <v>11020</v>
      </c>
      <c r="W688">
        <v>0</v>
      </c>
      <c r="X688">
        <v>1</v>
      </c>
      <c r="Y688" t="s">
        <v>12260</v>
      </c>
      <c r="Z688">
        <v>100</v>
      </c>
      <c r="AA688">
        <v>100</v>
      </c>
      <c r="AB688" t="s">
        <v>1552</v>
      </c>
      <c r="AC688" t="s">
        <v>11022</v>
      </c>
      <c r="AD688" t="s">
        <v>11022</v>
      </c>
      <c r="AE688" t="s">
        <v>762</v>
      </c>
      <c r="AF688" t="s">
        <v>762</v>
      </c>
      <c r="AG688" t="s">
        <v>762</v>
      </c>
      <c r="AH688" t="s">
        <v>762</v>
      </c>
      <c r="AI688" t="s">
        <v>762</v>
      </c>
      <c r="AJ688" t="s">
        <v>11022</v>
      </c>
      <c r="AK688" t="s">
        <v>11022</v>
      </c>
      <c r="AL688" t="s">
        <v>11022</v>
      </c>
      <c r="AM688" t="s">
        <v>11022</v>
      </c>
      <c r="AN688" t="s">
        <v>11022</v>
      </c>
      <c r="AO688" t="s">
        <v>11022</v>
      </c>
      <c r="AP688" t="s">
        <v>11022</v>
      </c>
      <c r="AQ688" t="s">
        <v>12261</v>
      </c>
      <c r="AR688" t="s">
        <v>12262</v>
      </c>
      <c r="AS688" t="s">
        <v>12262</v>
      </c>
    </row>
    <row r="689" spans="1:45" x14ac:dyDescent="0.25">
      <c r="A689" t="s">
        <v>12144</v>
      </c>
      <c r="B689">
        <v>15</v>
      </c>
      <c r="C689">
        <v>0</v>
      </c>
      <c r="D689" s="4">
        <v>7.1180521680208697</v>
      </c>
      <c r="E689">
        <v>0</v>
      </c>
      <c r="F689">
        <v>16</v>
      </c>
      <c r="G689">
        <v>0</v>
      </c>
      <c r="H689">
        <v>4</v>
      </c>
      <c r="I689">
        <v>4</v>
      </c>
      <c r="J689" t="s">
        <v>733</v>
      </c>
      <c r="K689" s="4">
        <v>20.524348296445201</v>
      </c>
      <c r="L689" s="4">
        <v>0</v>
      </c>
      <c r="M689" t="s">
        <v>733</v>
      </c>
      <c r="N689" s="4">
        <v>6.46874967716903</v>
      </c>
      <c r="O689" s="4">
        <v>-6.8604032093825502</v>
      </c>
      <c r="P689" s="4">
        <v>1.3014478324579499</v>
      </c>
      <c r="Q689" s="4">
        <v>-5.2713624305830296</v>
      </c>
      <c r="R689" s="3">
        <v>1.3541476730273201E-7</v>
      </c>
      <c r="S689" s="3">
        <v>1.3498993666021401E-6</v>
      </c>
      <c r="T689" s="4">
        <v>-5.5589553769246001</v>
      </c>
      <c r="U689" s="4">
        <v>-8.1618510418404995</v>
      </c>
      <c r="V689" t="s">
        <v>11020</v>
      </c>
      <c r="W689">
        <v>0</v>
      </c>
      <c r="X689">
        <v>1</v>
      </c>
      <c r="Y689" t="s">
        <v>12145</v>
      </c>
      <c r="Z689">
        <v>100</v>
      </c>
      <c r="AA689">
        <v>100</v>
      </c>
      <c r="AB689" t="s">
        <v>1552</v>
      </c>
      <c r="AC689" t="s">
        <v>11022</v>
      </c>
      <c r="AD689" t="s">
        <v>11022</v>
      </c>
      <c r="AE689" t="s">
        <v>762</v>
      </c>
      <c r="AF689" t="s">
        <v>762</v>
      </c>
      <c r="AG689" t="s">
        <v>762</v>
      </c>
      <c r="AH689" t="s">
        <v>762</v>
      </c>
      <c r="AI689" t="s">
        <v>762</v>
      </c>
      <c r="AJ689" t="s">
        <v>11022</v>
      </c>
      <c r="AK689" t="s">
        <v>11022</v>
      </c>
      <c r="AL689" t="s">
        <v>11022</v>
      </c>
      <c r="AM689" t="s">
        <v>11022</v>
      </c>
      <c r="AN689" t="s">
        <v>11022</v>
      </c>
      <c r="AO689" t="s">
        <v>11022</v>
      </c>
      <c r="AP689" t="s">
        <v>11022</v>
      </c>
      <c r="AQ689" t="s">
        <v>12145</v>
      </c>
      <c r="AR689" t="s">
        <v>12146</v>
      </c>
      <c r="AS689" t="s">
        <v>12146</v>
      </c>
    </row>
    <row r="690" spans="1:45" x14ac:dyDescent="0.25">
      <c r="A690" t="s">
        <v>12088</v>
      </c>
      <c r="B690">
        <v>24</v>
      </c>
      <c r="C690">
        <v>1</v>
      </c>
      <c r="D690" s="4">
        <v>10.6575481858321</v>
      </c>
      <c r="E690">
        <v>0.57735026918962595</v>
      </c>
      <c r="F690">
        <v>26</v>
      </c>
      <c r="G690">
        <v>0.5</v>
      </c>
      <c r="H690">
        <v>4</v>
      </c>
      <c r="I690">
        <v>4</v>
      </c>
      <c r="J690" t="s">
        <v>733</v>
      </c>
      <c r="K690" s="4">
        <v>30.3971183739515</v>
      </c>
      <c r="L690" s="4">
        <v>0.42199400857142599</v>
      </c>
      <c r="M690" t="s">
        <v>733</v>
      </c>
      <c r="N690" s="4">
        <v>8.8344052992758098</v>
      </c>
      <c r="O690" s="4">
        <v>-6.0356286296273201</v>
      </c>
      <c r="P690" s="4">
        <v>1.2991662118201901</v>
      </c>
      <c r="Q690" s="4">
        <v>-4.6457709373238298</v>
      </c>
      <c r="R690" s="3">
        <v>3.3880878142345598E-6</v>
      </c>
      <c r="S690" s="3">
        <v>2.3595943078860898E-5</v>
      </c>
      <c r="T690" s="4">
        <v>-4.7364624178071297</v>
      </c>
      <c r="U690" s="4">
        <v>-7.3347948414475104</v>
      </c>
      <c r="V690" t="s">
        <v>11020</v>
      </c>
      <c r="W690">
        <v>0</v>
      </c>
      <c r="X690">
        <v>1</v>
      </c>
      <c r="Y690" t="s">
        <v>12089</v>
      </c>
      <c r="Z690">
        <v>100</v>
      </c>
      <c r="AA690">
        <v>100</v>
      </c>
      <c r="AB690" t="s">
        <v>1552</v>
      </c>
      <c r="AC690" t="s">
        <v>11022</v>
      </c>
      <c r="AD690" t="s">
        <v>11022</v>
      </c>
      <c r="AE690" t="s">
        <v>762</v>
      </c>
      <c r="AF690" t="s">
        <v>762</v>
      </c>
      <c r="AG690" t="s">
        <v>762</v>
      </c>
      <c r="AH690" t="s">
        <v>762</v>
      </c>
      <c r="AI690" t="s">
        <v>762</v>
      </c>
      <c r="AJ690" t="s">
        <v>11022</v>
      </c>
      <c r="AK690" t="s">
        <v>11022</v>
      </c>
      <c r="AL690" t="s">
        <v>11022</v>
      </c>
      <c r="AM690" t="s">
        <v>11022</v>
      </c>
      <c r="AN690" t="s">
        <v>11022</v>
      </c>
      <c r="AO690" t="s">
        <v>11022</v>
      </c>
      <c r="AP690" t="s">
        <v>11022</v>
      </c>
      <c r="AQ690" t="s">
        <v>12089</v>
      </c>
      <c r="AR690" t="s">
        <v>12090</v>
      </c>
      <c r="AS690" t="s">
        <v>12090</v>
      </c>
    </row>
    <row r="691" spans="1:45" x14ac:dyDescent="0.25">
      <c r="A691" t="s">
        <v>12304</v>
      </c>
      <c r="B691">
        <v>9</v>
      </c>
      <c r="C691">
        <v>0</v>
      </c>
      <c r="D691" s="4">
        <v>6.97614984548545</v>
      </c>
      <c r="E691">
        <v>0</v>
      </c>
      <c r="F691">
        <v>10.5</v>
      </c>
      <c r="G691">
        <v>0</v>
      </c>
      <c r="H691">
        <v>4</v>
      </c>
      <c r="I691">
        <v>4</v>
      </c>
      <c r="J691" t="s">
        <v>733</v>
      </c>
      <c r="K691" s="4">
        <v>11.378924628368701</v>
      </c>
      <c r="L691" s="4">
        <v>0</v>
      </c>
      <c r="M691" t="s">
        <v>733</v>
      </c>
      <c r="N691" s="4">
        <v>4.1137049082124602</v>
      </c>
      <c r="O691" s="4">
        <v>-6.0200674912524299</v>
      </c>
      <c r="P691" s="4">
        <v>1.6119729860138701</v>
      </c>
      <c r="Q691" s="4">
        <v>-3.73459576772375</v>
      </c>
      <c r="R691">
        <v>1.8801693636692399E-4</v>
      </c>
      <c r="S691">
        <v>7.8222430809283096E-4</v>
      </c>
      <c r="T691" s="4">
        <v>-4.4080945052385596</v>
      </c>
      <c r="U691" s="4">
        <v>-7.63204047726631</v>
      </c>
      <c r="V691" t="s">
        <v>11020</v>
      </c>
      <c r="W691">
        <v>0</v>
      </c>
      <c r="X691">
        <v>1</v>
      </c>
      <c r="Y691" t="s">
        <v>12305</v>
      </c>
      <c r="Z691">
        <v>100</v>
      </c>
      <c r="AA691">
        <v>100</v>
      </c>
      <c r="AB691" t="s">
        <v>1552</v>
      </c>
      <c r="AC691" t="s">
        <v>11022</v>
      </c>
      <c r="AD691" t="s">
        <v>11022</v>
      </c>
      <c r="AE691" t="s">
        <v>762</v>
      </c>
      <c r="AF691" t="s">
        <v>762</v>
      </c>
      <c r="AG691" t="s">
        <v>762</v>
      </c>
      <c r="AH691" t="s">
        <v>762</v>
      </c>
      <c r="AI691" t="s">
        <v>762</v>
      </c>
      <c r="AJ691" t="s">
        <v>11022</v>
      </c>
      <c r="AK691" t="s">
        <v>11022</v>
      </c>
      <c r="AL691" t="s">
        <v>11022</v>
      </c>
      <c r="AM691" t="s">
        <v>11022</v>
      </c>
      <c r="AN691" t="s">
        <v>11022</v>
      </c>
      <c r="AO691" t="s">
        <v>11022</v>
      </c>
      <c r="AP691" t="s">
        <v>11022</v>
      </c>
      <c r="AQ691" t="s">
        <v>12305</v>
      </c>
      <c r="AR691" t="s">
        <v>12306</v>
      </c>
      <c r="AS691" t="s">
        <v>12306</v>
      </c>
    </row>
    <row r="692" spans="1:45" x14ac:dyDescent="0.25">
      <c r="A692" t="s">
        <v>13077</v>
      </c>
      <c r="B692">
        <v>24</v>
      </c>
      <c r="C692">
        <v>2</v>
      </c>
      <c r="D692" s="4">
        <v>4.6904157598234297</v>
      </c>
      <c r="E692">
        <v>0.5</v>
      </c>
      <c r="F692">
        <v>23.5</v>
      </c>
      <c r="G692">
        <v>1</v>
      </c>
      <c r="H692">
        <v>4</v>
      </c>
      <c r="I692">
        <v>4</v>
      </c>
      <c r="J692" t="s">
        <v>733</v>
      </c>
      <c r="K692" s="4">
        <v>31.742825807646401</v>
      </c>
      <c r="L692" s="4">
        <v>1.2301296747413499</v>
      </c>
      <c r="M692" t="s">
        <v>733</v>
      </c>
      <c r="N692" s="4">
        <v>6.9689086061382799</v>
      </c>
      <c r="O692" s="4">
        <v>-4.7507468865452198</v>
      </c>
      <c r="P692" s="4">
        <v>0.77954573331469901</v>
      </c>
      <c r="Q692" s="4">
        <v>-6.0942503864970403</v>
      </c>
      <c r="R692" s="3">
        <v>1.0995144969835801E-9</v>
      </c>
      <c r="S692" s="3">
        <v>2.0617249722534799E-8</v>
      </c>
      <c r="T692" s="4">
        <v>-3.97120115323052</v>
      </c>
      <c r="U692" s="4">
        <v>-5.53029261985992</v>
      </c>
      <c r="V692" t="s">
        <v>11020</v>
      </c>
      <c r="W692">
        <v>0</v>
      </c>
      <c r="X692">
        <v>1</v>
      </c>
      <c r="Y692" t="s">
        <v>13078</v>
      </c>
      <c r="Z692">
        <v>100</v>
      </c>
      <c r="AA692">
        <v>100</v>
      </c>
      <c r="AB692" t="s">
        <v>1552</v>
      </c>
      <c r="AC692" t="s">
        <v>11022</v>
      </c>
      <c r="AD692" t="s">
        <v>11022</v>
      </c>
      <c r="AE692" t="s">
        <v>762</v>
      </c>
      <c r="AF692" t="s">
        <v>762</v>
      </c>
      <c r="AG692" t="s">
        <v>762</v>
      </c>
      <c r="AH692" t="s">
        <v>762</v>
      </c>
      <c r="AI692" t="s">
        <v>762</v>
      </c>
      <c r="AJ692" t="s">
        <v>11022</v>
      </c>
      <c r="AK692" t="s">
        <v>11022</v>
      </c>
      <c r="AL692" t="s">
        <v>11022</v>
      </c>
      <c r="AM692" t="s">
        <v>11022</v>
      </c>
      <c r="AN692" t="s">
        <v>11022</v>
      </c>
      <c r="AO692" t="s">
        <v>11022</v>
      </c>
      <c r="AP692" t="s">
        <v>11022</v>
      </c>
      <c r="AQ692" t="s">
        <v>13078</v>
      </c>
      <c r="AR692" t="s">
        <v>13079</v>
      </c>
      <c r="AS692" t="s">
        <v>13079</v>
      </c>
    </row>
    <row r="693" spans="1:45" x14ac:dyDescent="0.25">
      <c r="A693" t="s">
        <v>13010</v>
      </c>
      <c r="B693">
        <v>28</v>
      </c>
      <c r="C693">
        <v>2</v>
      </c>
      <c r="D693" s="4">
        <v>7.4386378681404697</v>
      </c>
      <c r="E693">
        <v>1.4142135623731</v>
      </c>
      <c r="F693">
        <v>27</v>
      </c>
      <c r="G693">
        <v>2.5</v>
      </c>
      <c r="H693">
        <v>4</v>
      </c>
      <c r="I693">
        <v>4</v>
      </c>
      <c r="J693" t="s">
        <v>733</v>
      </c>
      <c r="K693" s="4">
        <v>36.542314450507398</v>
      </c>
      <c r="L693" s="4">
        <v>1.85076493109837</v>
      </c>
      <c r="M693" t="s">
        <v>733</v>
      </c>
      <c r="N693" s="4">
        <v>8.0953945718026095</v>
      </c>
      <c r="O693" s="4">
        <v>-4.2907279657753996</v>
      </c>
      <c r="P693" s="4">
        <v>0.83100100195051596</v>
      </c>
      <c r="Q693" s="4">
        <v>-5.1633246599032399</v>
      </c>
      <c r="R693" s="3">
        <v>2.42601827577247E-7</v>
      </c>
      <c r="S693" s="3">
        <v>2.2183231859761298E-6</v>
      </c>
      <c r="T693" s="4">
        <v>-3.4597269638248802</v>
      </c>
      <c r="U693" s="4">
        <v>-5.1217289677259101</v>
      </c>
      <c r="V693" t="s">
        <v>11020</v>
      </c>
      <c r="W693">
        <v>0</v>
      </c>
      <c r="X693">
        <v>1</v>
      </c>
      <c r="Y693" t="s">
        <v>13011</v>
      </c>
      <c r="Z693">
        <v>100</v>
      </c>
      <c r="AA693">
        <v>100</v>
      </c>
      <c r="AB693" t="s">
        <v>1552</v>
      </c>
      <c r="AC693" t="s">
        <v>11022</v>
      </c>
      <c r="AD693" t="s">
        <v>11022</v>
      </c>
      <c r="AE693" t="s">
        <v>762</v>
      </c>
      <c r="AF693" t="s">
        <v>762</v>
      </c>
      <c r="AG693" t="s">
        <v>762</v>
      </c>
      <c r="AH693" t="s">
        <v>762</v>
      </c>
      <c r="AI693" t="s">
        <v>762</v>
      </c>
      <c r="AJ693" t="s">
        <v>11022</v>
      </c>
      <c r="AK693" t="s">
        <v>11022</v>
      </c>
      <c r="AL693" t="s">
        <v>11022</v>
      </c>
      <c r="AM693" t="s">
        <v>11022</v>
      </c>
      <c r="AN693" t="s">
        <v>11022</v>
      </c>
      <c r="AO693" t="s">
        <v>11022</v>
      </c>
      <c r="AP693" t="s">
        <v>11022</v>
      </c>
      <c r="AQ693" t="s">
        <v>13011</v>
      </c>
      <c r="AR693" t="s">
        <v>13012</v>
      </c>
      <c r="AS693" t="s">
        <v>13012</v>
      </c>
    </row>
    <row r="694" spans="1:45" x14ac:dyDescent="0.25">
      <c r="A694" t="s">
        <v>12070</v>
      </c>
      <c r="B694">
        <v>4</v>
      </c>
      <c r="C694">
        <v>1</v>
      </c>
      <c r="D694" s="4">
        <v>2.70801280154532</v>
      </c>
      <c r="E694">
        <v>0.5</v>
      </c>
      <c r="F694">
        <v>5</v>
      </c>
      <c r="G694">
        <v>0</v>
      </c>
      <c r="H694">
        <v>4</v>
      </c>
      <c r="I694">
        <v>4</v>
      </c>
      <c r="J694" t="s">
        <v>733</v>
      </c>
      <c r="K694" s="4">
        <v>5.4909065304970799</v>
      </c>
      <c r="L694" s="4">
        <v>0.25017828274776799</v>
      </c>
      <c r="M694" t="s">
        <v>733</v>
      </c>
      <c r="N694" s="4">
        <v>4.26633987259821</v>
      </c>
      <c r="O694" s="4">
        <v>-4.2272540419807401</v>
      </c>
      <c r="P694" s="4">
        <v>1.39670104244907</v>
      </c>
      <c r="Q694" s="4">
        <v>-3.02659904553976</v>
      </c>
      <c r="R694">
        <v>2.4732177982167598E-3</v>
      </c>
      <c r="S694">
        <v>7.60207937492988E-3</v>
      </c>
      <c r="T694" s="4">
        <v>-2.8305529995316698</v>
      </c>
      <c r="U694" s="4">
        <v>-5.6239550844298103</v>
      </c>
      <c r="V694" t="s">
        <v>11020</v>
      </c>
      <c r="W694">
        <v>0</v>
      </c>
      <c r="X694">
        <v>1</v>
      </c>
      <c r="Y694" t="s">
        <v>12071</v>
      </c>
      <c r="Z694">
        <v>100</v>
      </c>
      <c r="AA694">
        <v>100</v>
      </c>
      <c r="AB694" t="s">
        <v>1552</v>
      </c>
      <c r="AC694" t="s">
        <v>11022</v>
      </c>
      <c r="AD694" t="s">
        <v>11022</v>
      </c>
      <c r="AE694" t="s">
        <v>762</v>
      </c>
      <c r="AF694" t="s">
        <v>762</v>
      </c>
      <c r="AG694" t="s">
        <v>762</v>
      </c>
      <c r="AH694" t="s">
        <v>762</v>
      </c>
      <c r="AI694" t="s">
        <v>762</v>
      </c>
      <c r="AJ694" t="s">
        <v>11022</v>
      </c>
      <c r="AK694" t="s">
        <v>11022</v>
      </c>
      <c r="AL694" t="s">
        <v>11022</v>
      </c>
      <c r="AM694" t="s">
        <v>11022</v>
      </c>
      <c r="AN694" t="s">
        <v>11022</v>
      </c>
      <c r="AO694" t="s">
        <v>11022</v>
      </c>
      <c r="AP694" t="s">
        <v>11022</v>
      </c>
      <c r="AQ694" t="s">
        <v>12071</v>
      </c>
      <c r="AR694" t="s">
        <v>12072</v>
      </c>
      <c r="AS694" t="s">
        <v>12072</v>
      </c>
    </row>
    <row r="695" spans="1:45" x14ac:dyDescent="0.25">
      <c r="A695" t="s">
        <v>12129</v>
      </c>
      <c r="B695">
        <v>31</v>
      </c>
      <c r="C695">
        <v>3</v>
      </c>
      <c r="D695" s="4">
        <v>18.300728582946299</v>
      </c>
      <c r="E695">
        <v>1.29099444873581</v>
      </c>
      <c r="F695">
        <v>30</v>
      </c>
      <c r="G695">
        <v>2.5</v>
      </c>
      <c r="H695">
        <v>4</v>
      </c>
      <c r="I695">
        <v>4</v>
      </c>
      <c r="J695" t="s">
        <v>733</v>
      </c>
      <c r="K695" s="4">
        <v>41.200127474266999</v>
      </c>
      <c r="L695" s="4">
        <v>2.6598873252245201</v>
      </c>
      <c r="M695" t="s">
        <v>733</v>
      </c>
      <c r="N695" s="4">
        <v>11.3341501175506</v>
      </c>
      <c r="O695" s="4">
        <v>-4.0388623879874297</v>
      </c>
      <c r="P695" s="4">
        <v>0.77608198473859202</v>
      </c>
      <c r="Q695" s="4">
        <v>-5.2041697493439996</v>
      </c>
      <c r="R695" s="3">
        <v>1.94865825810959E-7</v>
      </c>
      <c r="S695" s="3">
        <v>1.84831690004276E-6</v>
      </c>
      <c r="T695" s="4">
        <v>-3.2627804032488399</v>
      </c>
      <c r="U695" s="4">
        <v>-4.8149443727260302</v>
      </c>
      <c r="V695" t="s">
        <v>11020</v>
      </c>
      <c r="W695">
        <v>0</v>
      </c>
      <c r="X695">
        <v>1</v>
      </c>
      <c r="Y695" t="s">
        <v>12130</v>
      </c>
      <c r="Z695">
        <v>100</v>
      </c>
      <c r="AA695">
        <v>100</v>
      </c>
      <c r="AB695" t="s">
        <v>1552</v>
      </c>
      <c r="AC695" t="s">
        <v>11022</v>
      </c>
      <c r="AD695" t="s">
        <v>11022</v>
      </c>
      <c r="AE695" t="s">
        <v>762</v>
      </c>
      <c r="AF695" t="s">
        <v>762</v>
      </c>
      <c r="AG695" t="s">
        <v>762</v>
      </c>
      <c r="AH695" t="s">
        <v>762</v>
      </c>
      <c r="AI695" t="s">
        <v>762</v>
      </c>
      <c r="AJ695" t="s">
        <v>11022</v>
      </c>
      <c r="AK695" t="s">
        <v>11022</v>
      </c>
      <c r="AL695" t="s">
        <v>11022</v>
      </c>
      <c r="AM695" t="s">
        <v>11022</v>
      </c>
      <c r="AN695" t="s">
        <v>11022</v>
      </c>
      <c r="AO695" t="s">
        <v>11022</v>
      </c>
      <c r="AP695" t="s">
        <v>11022</v>
      </c>
      <c r="AQ695" t="s">
        <v>12131</v>
      </c>
      <c r="AR695" t="s">
        <v>12132</v>
      </c>
      <c r="AS695" t="s">
        <v>12132</v>
      </c>
    </row>
    <row r="696" spans="1:45" x14ac:dyDescent="0.25">
      <c r="A696" t="s">
        <v>12672</v>
      </c>
      <c r="B696">
        <v>17</v>
      </c>
      <c r="C696">
        <v>3</v>
      </c>
      <c r="D696" s="4">
        <v>11.3247516529061</v>
      </c>
      <c r="E696">
        <v>2.5819888974716099</v>
      </c>
      <c r="F696">
        <v>18</v>
      </c>
      <c r="G696">
        <v>3</v>
      </c>
      <c r="H696">
        <v>4</v>
      </c>
      <c r="I696">
        <v>4</v>
      </c>
      <c r="J696" t="s">
        <v>733</v>
      </c>
      <c r="K696" s="4">
        <v>20.641776232665901</v>
      </c>
      <c r="L696" s="4">
        <v>2.81601836705893</v>
      </c>
      <c r="M696" t="s">
        <v>733</v>
      </c>
      <c r="N696" s="4">
        <v>5.5873608285275997</v>
      </c>
      <c r="O696" s="4">
        <v>-2.8791478111534499</v>
      </c>
      <c r="P696" s="4">
        <v>1.1630725434742899</v>
      </c>
      <c r="Q696" s="4">
        <v>-2.4754670955888698</v>
      </c>
      <c r="R696">
        <v>1.33062022329471E-2</v>
      </c>
      <c r="S696">
        <v>3.1460056353164297E-2</v>
      </c>
      <c r="T696" s="4">
        <v>-1.71607526767916</v>
      </c>
      <c r="U696" s="4">
        <v>-4.0422203546277302</v>
      </c>
      <c r="V696" t="s">
        <v>11020</v>
      </c>
      <c r="W696">
        <v>0</v>
      </c>
      <c r="X696">
        <v>1</v>
      </c>
      <c r="Y696" t="s">
        <v>12673</v>
      </c>
      <c r="Z696">
        <v>100</v>
      </c>
      <c r="AA696">
        <v>100</v>
      </c>
      <c r="AB696" t="s">
        <v>1552</v>
      </c>
      <c r="AC696" t="s">
        <v>11022</v>
      </c>
      <c r="AD696" t="s">
        <v>11022</v>
      </c>
      <c r="AE696" t="s">
        <v>762</v>
      </c>
      <c r="AF696" t="s">
        <v>762</v>
      </c>
      <c r="AG696" t="s">
        <v>762</v>
      </c>
      <c r="AH696" t="s">
        <v>762</v>
      </c>
      <c r="AI696" t="s">
        <v>762</v>
      </c>
      <c r="AJ696" t="s">
        <v>11022</v>
      </c>
      <c r="AK696" t="s">
        <v>11022</v>
      </c>
      <c r="AL696" t="s">
        <v>11022</v>
      </c>
      <c r="AM696" t="s">
        <v>11022</v>
      </c>
      <c r="AN696" t="s">
        <v>11022</v>
      </c>
      <c r="AO696" t="s">
        <v>11022</v>
      </c>
      <c r="AP696" t="s">
        <v>11022</v>
      </c>
      <c r="AQ696" t="s">
        <v>12673</v>
      </c>
      <c r="AR696" t="s">
        <v>12674</v>
      </c>
      <c r="AS696" t="s">
        <v>12674</v>
      </c>
    </row>
    <row r="697" spans="1:45" x14ac:dyDescent="0.25">
      <c r="A697" t="s">
        <v>12294</v>
      </c>
      <c r="B697">
        <v>27</v>
      </c>
      <c r="C697">
        <v>2</v>
      </c>
      <c r="D697" s="4">
        <v>10.719919153924</v>
      </c>
      <c r="E697">
        <v>0.5</v>
      </c>
      <c r="F697">
        <v>31</v>
      </c>
      <c r="G697">
        <v>1</v>
      </c>
      <c r="H697">
        <v>4</v>
      </c>
      <c r="I697">
        <v>4</v>
      </c>
      <c r="J697" t="s">
        <v>733</v>
      </c>
      <c r="K697" s="4">
        <v>34.453610217382298</v>
      </c>
      <c r="L697" s="4">
        <v>1.28773049266798</v>
      </c>
      <c r="M697" t="s">
        <v>733</v>
      </c>
      <c r="N697" s="4">
        <v>8.9647266918026407</v>
      </c>
      <c r="O697" s="4">
        <v>-4.8450826425334101</v>
      </c>
      <c r="P697" s="4">
        <v>0.88540633668223601</v>
      </c>
      <c r="Q697" s="4">
        <v>-5.4721571800454196</v>
      </c>
      <c r="R697" s="3">
        <v>4.4459023310500598E-8</v>
      </c>
      <c r="S697" s="3">
        <v>4.93514573167216E-7</v>
      </c>
      <c r="T697" s="4">
        <v>-3.9596763058511799</v>
      </c>
      <c r="U697" s="4">
        <v>-5.7304889792156501</v>
      </c>
      <c r="V697" t="s">
        <v>11020</v>
      </c>
      <c r="W697">
        <v>0</v>
      </c>
      <c r="X697">
        <v>1</v>
      </c>
      <c r="Y697" t="s">
        <v>12295</v>
      </c>
      <c r="Z697">
        <v>100</v>
      </c>
      <c r="AA697">
        <v>100</v>
      </c>
      <c r="AB697" t="s">
        <v>1552</v>
      </c>
      <c r="AC697" t="s">
        <v>11022</v>
      </c>
      <c r="AD697" t="s">
        <v>11022</v>
      </c>
      <c r="AE697" t="s">
        <v>762</v>
      </c>
      <c r="AF697" t="s">
        <v>762</v>
      </c>
      <c r="AG697" t="s">
        <v>762</v>
      </c>
      <c r="AH697" t="s">
        <v>762</v>
      </c>
      <c r="AI697" t="s">
        <v>762</v>
      </c>
      <c r="AJ697" t="s">
        <v>11022</v>
      </c>
      <c r="AK697" t="s">
        <v>11022</v>
      </c>
      <c r="AL697" t="s">
        <v>11022</v>
      </c>
      <c r="AM697" t="s">
        <v>11022</v>
      </c>
      <c r="AN697" t="s">
        <v>11022</v>
      </c>
      <c r="AO697" t="s">
        <v>11022</v>
      </c>
      <c r="AP697" t="s">
        <v>11022</v>
      </c>
      <c r="AQ697" t="s">
        <v>12296</v>
      </c>
      <c r="AR697" t="s">
        <v>12297</v>
      </c>
      <c r="AS697" t="s">
        <v>12297</v>
      </c>
    </row>
    <row r="698" spans="1:45" x14ac:dyDescent="0.25">
      <c r="A698" t="s">
        <v>12525</v>
      </c>
      <c r="B698">
        <v>33</v>
      </c>
      <c r="C698">
        <v>2</v>
      </c>
      <c r="D698" s="4">
        <v>18.7794213613377</v>
      </c>
      <c r="E698">
        <v>1.5</v>
      </c>
      <c r="F698">
        <v>35</v>
      </c>
      <c r="G698">
        <v>1</v>
      </c>
      <c r="H698">
        <v>4</v>
      </c>
      <c r="I698">
        <v>4</v>
      </c>
      <c r="J698" t="s">
        <v>733</v>
      </c>
      <c r="K698" s="4">
        <v>44.378436382672199</v>
      </c>
      <c r="L698" s="4">
        <v>1.9032886940167599</v>
      </c>
      <c r="M698" t="s">
        <v>733</v>
      </c>
      <c r="N698" s="4">
        <v>10.463735688980201</v>
      </c>
      <c r="O698" s="4">
        <v>-4.6559495796264798</v>
      </c>
      <c r="P698" s="4">
        <v>0.89928541082851299</v>
      </c>
      <c r="Q698" s="4">
        <v>-5.17738809455048</v>
      </c>
      <c r="R698" s="3">
        <v>2.25013827422152E-7</v>
      </c>
      <c r="S698" s="3">
        <v>2.0951836970956498E-6</v>
      </c>
      <c r="T698" s="4">
        <v>-3.75666416879797</v>
      </c>
      <c r="U698" s="4">
        <v>-5.5552349904549896</v>
      </c>
      <c r="V698" t="s">
        <v>11020</v>
      </c>
      <c r="W698">
        <v>0</v>
      </c>
      <c r="X698">
        <v>1</v>
      </c>
      <c r="Y698" t="s">
        <v>12526</v>
      </c>
      <c r="Z698">
        <v>100</v>
      </c>
      <c r="AA698">
        <v>100</v>
      </c>
      <c r="AB698" t="s">
        <v>1552</v>
      </c>
      <c r="AC698" t="s">
        <v>11022</v>
      </c>
      <c r="AD698" t="s">
        <v>11022</v>
      </c>
      <c r="AE698" t="s">
        <v>762</v>
      </c>
      <c r="AF698" t="s">
        <v>762</v>
      </c>
      <c r="AG698" t="s">
        <v>762</v>
      </c>
      <c r="AH698" t="s">
        <v>762</v>
      </c>
      <c r="AI698" t="s">
        <v>762</v>
      </c>
      <c r="AJ698" t="s">
        <v>11022</v>
      </c>
      <c r="AK698" t="s">
        <v>11022</v>
      </c>
      <c r="AL698" t="s">
        <v>11022</v>
      </c>
      <c r="AM698" t="s">
        <v>11022</v>
      </c>
      <c r="AN698" t="s">
        <v>11022</v>
      </c>
      <c r="AO698" t="s">
        <v>11022</v>
      </c>
      <c r="AP698" t="s">
        <v>11022</v>
      </c>
      <c r="AQ698" t="s">
        <v>12526</v>
      </c>
      <c r="AR698" t="s">
        <v>12527</v>
      </c>
      <c r="AS698" t="s">
        <v>12527</v>
      </c>
    </row>
    <row r="699" spans="1:45" x14ac:dyDescent="0.25">
      <c r="A699" t="s">
        <v>11631</v>
      </c>
      <c r="B699">
        <v>7</v>
      </c>
      <c r="C699">
        <v>1</v>
      </c>
      <c r="D699" s="4">
        <v>3.5590260840104402</v>
      </c>
      <c r="E699">
        <v>0.57735026918962595</v>
      </c>
      <c r="F699">
        <v>7.5</v>
      </c>
      <c r="G699">
        <v>0.5</v>
      </c>
      <c r="H699">
        <v>4</v>
      </c>
      <c r="I699">
        <v>4</v>
      </c>
      <c r="J699" t="s">
        <v>733</v>
      </c>
      <c r="K699" s="4">
        <v>9.0498875816293705</v>
      </c>
      <c r="L699" s="4">
        <v>0.41593022560697501</v>
      </c>
      <c r="M699" t="s">
        <v>733</v>
      </c>
      <c r="N699" s="4">
        <v>7.9199337839995803</v>
      </c>
      <c r="O699" s="4">
        <v>-4.2880752546928802</v>
      </c>
      <c r="P699" s="4">
        <v>1.2420047612279801</v>
      </c>
      <c r="Q699" s="4">
        <v>-3.45254333039209</v>
      </c>
      <c r="R699">
        <v>5.5532827764562004E-4</v>
      </c>
      <c r="S699">
        <v>2.0607948639053499E-3</v>
      </c>
      <c r="T699" s="4">
        <v>-3.0460704934648999</v>
      </c>
      <c r="U699" s="4">
        <v>-5.5300800159208503</v>
      </c>
      <c r="V699" t="s">
        <v>11020</v>
      </c>
      <c r="W699">
        <v>0</v>
      </c>
      <c r="X699">
        <v>1</v>
      </c>
      <c r="Y699" t="s">
        <v>11632</v>
      </c>
      <c r="Z699">
        <v>100</v>
      </c>
      <c r="AA699">
        <v>100</v>
      </c>
      <c r="AB699" t="s">
        <v>1552</v>
      </c>
      <c r="AC699" t="s">
        <v>11022</v>
      </c>
      <c r="AD699" t="s">
        <v>11022</v>
      </c>
      <c r="AE699" t="s">
        <v>762</v>
      </c>
      <c r="AF699" t="s">
        <v>762</v>
      </c>
      <c r="AG699" t="s">
        <v>762</v>
      </c>
      <c r="AH699" t="s">
        <v>762</v>
      </c>
      <c r="AI699" t="s">
        <v>762</v>
      </c>
      <c r="AJ699" t="s">
        <v>11022</v>
      </c>
      <c r="AK699" t="s">
        <v>11022</v>
      </c>
      <c r="AL699" t="s">
        <v>11022</v>
      </c>
      <c r="AM699" t="s">
        <v>11022</v>
      </c>
      <c r="AN699" t="s">
        <v>11022</v>
      </c>
      <c r="AO699" t="s">
        <v>11022</v>
      </c>
      <c r="AP699" t="s">
        <v>11022</v>
      </c>
      <c r="AQ699" t="s">
        <v>11632</v>
      </c>
      <c r="AR699" t="s">
        <v>11633</v>
      </c>
      <c r="AS699" t="s">
        <v>11633</v>
      </c>
    </row>
    <row r="700" spans="1:45" x14ac:dyDescent="0.25">
      <c r="A700" t="s">
        <v>11208</v>
      </c>
      <c r="B700">
        <v>7</v>
      </c>
      <c r="C700">
        <v>1</v>
      </c>
      <c r="D700" s="4">
        <v>8.05708797684788</v>
      </c>
      <c r="E700">
        <v>0.57735026918962595</v>
      </c>
      <c r="F700">
        <v>3</v>
      </c>
      <c r="G700">
        <v>0.5</v>
      </c>
      <c r="H700">
        <v>4</v>
      </c>
      <c r="I700">
        <v>4</v>
      </c>
      <c r="J700" t="s">
        <v>733</v>
      </c>
      <c r="K700" s="4">
        <v>8.1432030021656701</v>
      </c>
      <c r="L700" s="4">
        <v>0.47353104353359998</v>
      </c>
      <c r="M700" t="s">
        <v>733</v>
      </c>
      <c r="N700" s="4">
        <v>18.470104705260599</v>
      </c>
      <c r="O700" s="4">
        <v>-4.13796197513566</v>
      </c>
      <c r="P700" s="4">
        <v>1.35191515062478</v>
      </c>
      <c r="Q700" s="4">
        <v>-3.06081485455897</v>
      </c>
      <c r="R700">
        <v>2.2073554239006601E-3</v>
      </c>
      <c r="S700">
        <v>6.8847821933195998E-3</v>
      </c>
      <c r="T700" s="4">
        <v>-2.7860468245108798</v>
      </c>
      <c r="U700" s="4">
        <v>-5.4898771257604499</v>
      </c>
      <c r="V700" t="s">
        <v>11020</v>
      </c>
      <c r="W700">
        <v>0</v>
      </c>
      <c r="X700">
        <v>1</v>
      </c>
      <c r="Y700" t="s">
        <v>11209</v>
      </c>
      <c r="Z700">
        <v>100</v>
      </c>
      <c r="AA700">
        <v>100</v>
      </c>
      <c r="AB700" t="s">
        <v>1552</v>
      </c>
      <c r="AC700" t="s">
        <v>11022</v>
      </c>
      <c r="AD700" t="s">
        <v>11022</v>
      </c>
      <c r="AE700" t="s">
        <v>762</v>
      </c>
      <c r="AF700" t="s">
        <v>762</v>
      </c>
      <c r="AG700" t="s">
        <v>762</v>
      </c>
      <c r="AH700" t="s">
        <v>762</v>
      </c>
      <c r="AI700" t="s">
        <v>762</v>
      </c>
      <c r="AJ700" t="s">
        <v>11022</v>
      </c>
      <c r="AK700" t="s">
        <v>11022</v>
      </c>
      <c r="AL700" t="s">
        <v>11022</v>
      </c>
      <c r="AM700" t="s">
        <v>11022</v>
      </c>
      <c r="AN700" t="s">
        <v>11022</v>
      </c>
      <c r="AO700" t="s">
        <v>11022</v>
      </c>
      <c r="AP700" t="s">
        <v>11022</v>
      </c>
      <c r="AQ700" t="s">
        <v>11210</v>
      </c>
      <c r="AR700" t="s">
        <v>11211</v>
      </c>
      <c r="AS700" t="s">
        <v>11211</v>
      </c>
    </row>
    <row r="701" spans="1:45" x14ac:dyDescent="0.25">
      <c r="A701" t="s">
        <v>12396</v>
      </c>
      <c r="B701">
        <v>41</v>
      </c>
      <c r="C701">
        <v>5</v>
      </c>
      <c r="D701" s="4">
        <v>16.753109164172098</v>
      </c>
      <c r="E701">
        <v>2.51661147842358</v>
      </c>
      <c r="F701">
        <v>48.5</v>
      </c>
      <c r="G701">
        <v>5</v>
      </c>
      <c r="H701">
        <v>4</v>
      </c>
      <c r="I701">
        <v>4</v>
      </c>
      <c r="J701" t="s">
        <v>733</v>
      </c>
      <c r="K701" s="4">
        <v>52.694138607950499</v>
      </c>
      <c r="L701" s="4">
        <v>4.0001444429887796</v>
      </c>
      <c r="M701" t="s">
        <v>733</v>
      </c>
      <c r="N701" s="4">
        <v>12.9043336115943</v>
      </c>
      <c r="O701" s="4">
        <v>-3.6910217974405999</v>
      </c>
      <c r="P701" s="4">
        <v>0.67181759263736596</v>
      </c>
      <c r="Q701" s="4">
        <v>-5.4940832718456996</v>
      </c>
      <c r="R701" s="3">
        <v>3.9274515269682698E-8</v>
      </c>
      <c r="S701" s="3">
        <v>4.39805364826138E-7</v>
      </c>
      <c r="T701" s="4">
        <v>-3.0192042048032302</v>
      </c>
      <c r="U701" s="4">
        <v>-4.3628393900779603</v>
      </c>
      <c r="V701" t="s">
        <v>11020</v>
      </c>
      <c r="W701">
        <v>0</v>
      </c>
      <c r="X701">
        <v>1</v>
      </c>
      <c r="Y701" t="s">
        <v>12397</v>
      </c>
      <c r="Z701">
        <v>100</v>
      </c>
      <c r="AA701">
        <v>100</v>
      </c>
      <c r="AB701" t="s">
        <v>1552</v>
      </c>
      <c r="AC701" t="s">
        <v>11022</v>
      </c>
      <c r="AD701" t="s">
        <v>11022</v>
      </c>
      <c r="AE701" t="s">
        <v>762</v>
      </c>
      <c r="AF701" t="s">
        <v>762</v>
      </c>
      <c r="AG701" t="s">
        <v>762</v>
      </c>
      <c r="AH701" t="s">
        <v>762</v>
      </c>
      <c r="AI701" t="s">
        <v>762</v>
      </c>
      <c r="AJ701" t="s">
        <v>11022</v>
      </c>
      <c r="AK701" t="s">
        <v>11022</v>
      </c>
      <c r="AL701" t="s">
        <v>11022</v>
      </c>
      <c r="AM701" t="s">
        <v>11022</v>
      </c>
      <c r="AN701" t="s">
        <v>11022</v>
      </c>
      <c r="AO701" t="s">
        <v>11022</v>
      </c>
      <c r="AP701" t="s">
        <v>11022</v>
      </c>
      <c r="AQ701" t="s">
        <v>12397</v>
      </c>
      <c r="AR701" t="s">
        <v>12398</v>
      </c>
      <c r="AS701" t="s">
        <v>12398</v>
      </c>
    </row>
    <row r="702" spans="1:45" x14ac:dyDescent="0.25">
      <c r="A702" t="s">
        <v>12399</v>
      </c>
      <c r="B702">
        <v>10</v>
      </c>
      <c r="C702">
        <v>2</v>
      </c>
      <c r="D702" s="4">
        <v>9.0323492698928192</v>
      </c>
      <c r="E702">
        <v>1.5</v>
      </c>
      <c r="F702">
        <v>6</v>
      </c>
      <c r="G702">
        <v>1</v>
      </c>
      <c r="H702">
        <v>4</v>
      </c>
      <c r="I702">
        <v>4</v>
      </c>
      <c r="J702" t="s">
        <v>733</v>
      </c>
      <c r="K702" s="4">
        <v>12.694312063435399</v>
      </c>
      <c r="L702" s="4">
        <v>1.00973996000206</v>
      </c>
      <c r="M702" t="s">
        <v>733</v>
      </c>
      <c r="N702" s="4">
        <v>4.3929320118734196</v>
      </c>
      <c r="O702" s="4">
        <v>-3.5248446456553002</v>
      </c>
      <c r="P702" s="4">
        <v>0.99842334176489</v>
      </c>
      <c r="Q702" s="4">
        <v>-3.5304108970694901</v>
      </c>
      <c r="R702">
        <v>4.1491474359579399E-4</v>
      </c>
      <c r="S702">
        <v>1.58603500484287E-3</v>
      </c>
      <c r="T702" s="4">
        <v>-2.5264213038904102</v>
      </c>
      <c r="U702" s="4">
        <v>-4.5232679874201898</v>
      </c>
      <c r="V702" t="s">
        <v>11020</v>
      </c>
      <c r="W702">
        <v>0</v>
      </c>
      <c r="X702">
        <v>1</v>
      </c>
      <c r="Y702" t="s">
        <v>12400</v>
      </c>
      <c r="Z702">
        <v>100</v>
      </c>
      <c r="AA702">
        <v>100</v>
      </c>
      <c r="AB702" t="s">
        <v>1552</v>
      </c>
      <c r="AC702" t="s">
        <v>11022</v>
      </c>
      <c r="AD702" t="s">
        <v>11022</v>
      </c>
      <c r="AE702" t="s">
        <v>762</v>
      </c>
      <c r="AF702" t="s">
        <v>762</v>
      </c>
      <c r="AG702" t="s">
        <v>762</v>
      </c>
      <c r="AH702" t="s">
        <v>762</v>
      </c>
      <c r="AI702" t="s">
        <v>762</v>
      </c>
      <c r="AJ702" t="s">
        <v>11022</v>
      </c>
      <c r="AK702" t="s">
        <v>11022</v>
      </c>
      <c r="AL702" t="s">
        <v>11022</v>
      </c>
      <c r="AM702" t="s">
        <v>11022</v>
      </c>
      <c r="AN702" t="s">
        <v>11022</v>
      </c>
      <c r="AO702" t="s">
        <v>11022</v>
      </c>
      <c r="AP702" t="s">
        <v>11022</v>
      </c>
      <c r="AQ702" t="s">
        <v>12401</v>
      </c>
      <c r="AR702" t="s">
        <v>12402</v>
      </c>
      <c r="AS702" t="s">
        <v>12402</v>
      </c>
    </row>
    <row r="703" spans="1:45" x14ac:dyDescent="0.25">
      <c r="A703" t="s">
        <v>11513</v>
      </c>
      <c r="B703">
        <v>4</v>
      </c>
      <c r="C703">
        <v>1</v>
      </c>
      <c r="D703" s="4">
        <v>2.3804761428476202</v>
      </c>
      <c r="E703">
        <v>1</v>
      </c>
      <c r="F703">
        <v>2.5</v>
      </c>
      <c r="G703">
        <v>0</v>
      </c>
      <c r="H703">
        <v>4</v>
      </c>
      <c r="I703">
        <v>4</v>
      </c>
      <c r="J703" t="s">
        <v>733</v>
      </c>
      <c r="K703" s="4">
        <v>4.6068471583032302</v>
      </c>
      <c r="L703" s="4">
        <v>0.51248413142443705</v>
      </c>
      <c r="M703" t="s">
        <v>733</v>
      </c>
      <c r="N703" s="4">
        <v>8.5191104621323195</v>
      </c>
      <c r="O703" s="4">
        <v>-3.26005007019107</v>
      </c>
      <c r="P703" s="4">
        <v>1.2325234793690301</v>
      </c>
      <c r="Q703" s="4">
        <v>-2.64502066269764</v>
      </c>
      <c r="R703">
        <v>8.1685928791809803E-3</v>
      </c>
      <c r="S703">
        <v>2.0889902513961799E-2</v>
      </c>
      <c r="T703" s="4">
        <v>-2.0275265908220401</v>
      </c>
      <c r="U703" s="4">
        <v>-4.4925735495600998</v>
      </c>
      <c r="V703" t="s">
        <v>11020</v>
      </c>
      <c r="W703">
        <v>0</v>
      </c>
      <c r="X703">
        <v>1</v>
      </c>
      <c r="Y703" t="s">
        <v>11514</v>
      </c>
      <c r="Z703">
        <v>100</v>
      </c>
      <c r="AA703">
        <v>100</v>
      </c>
      <c r="AB703" t="s">
        <v>1552</v>
      </c>
      <c r="AC703" t="s">
        <v>11022</v>
      </c>
      <c r="AD703" t="s">
        <v>11022</v>
      </c>
      <c r="AE703" t="s">
        <v>762</v>
      </c>
      <c r="AF703" t="s">
        <v>762</v>
      </c>
      <c r="AG703" t="s">
        <v>762</v>
      </c>
      <c r="AH703" t="s">
        <v>762</v>
      </c>
      <c r="AI703" t="s">
        <v>762</v>
      </c>
      <c r="AJ703" t="s">
        <v>11022</v>
      </c>
      <c r="AK703" t="s">
        <v>11022</v>
      </c>
      <c r="AL703" t="s">
        <v>11022</v>
      </c>
      <c r="AM703" t="s">
        <v>11022</v>
      </c>
      <c r="AN703" t="s">
        <v>11022</v>
      </c>
      <c r="AO703" t="s">
        <v>11022</v>
      </c>
      <c r="AP703" t="s">
        <v>11022</v>
      </c>
      <c r="AQ703" t="s">
        <v>11514</v>
      </c>
      <c r="AR703" t="s">
        <v>11515</v>
      </c>
      <c r="AS703" t="s">
        <v>11515</v>
      </c>
    </row>
    <row r="704" spans="1:45" x14ac:dyDescent="0.25">
      <c r="A704" t="s">
        <v>12946</v>
      </c>
      <c r="B704">
        <v>24</v>
      </c>
      <c r="C704">
        <v>5</v>
      </c>
      <c r="D704" s="4">
        <v>8.4606934309980399</v>
      </c>
      <c r="E704">
        <v>0.95742710775633799</v>
      </c>
      <c r="F704">
        <v>23</v>
      </c>
      <c r="G704">
        <v>4.5</v>
      </c>
      <c r="H704">
        <v>4</v>
      </c>
      <c r="I704">
        <v>4</v>
      </c>
      <c r="J704" t="s">
        <v>733</v>
      </c>
      <c r="K704" s="4">
        <v>30.989013108792001</v>
      </c>
      <c r="L704" s="4">
        <v>4.0794937278691004</v>
      </c>
      <c r="M704" t="s">
        <v>733</v>
      </c>
      <c r="N704" s="4">
        <v>7.5437457348267296</v>
      </c>
      <c r="O704" s="4">
        <v>-2.95394394308954</v>
      </c>
      <c r="P704" s="4">
        <v>0.54733828616838798</v>
      </c>
      <c r="Q704" s="4">
        <v>-5.3969254805258799</v>
      </c>
      <c r="R704" s="3">
        <v>6.7792527663240306E-8</v>
      </c>
      <c r="S704" s="3">
        <v>7.2406977025191904E-7</v>
      </c>
      <c r="T704" s="4">
        <v>-2.4066056569211498</v>
      </c>
      <c r="U704" s="4">
        <v>-3.5012822292579302</v>
      </c>
      <c r="V704" t="s">
        <v>11020</v>
      </c>
      <c r="W704">
        <v>0</v>
      </c>
      <c r="X704">
        <v>1</v>
      </c>
      <c r="Y704" t="s">
        <v>12947</v>
      </c>
      <c r="Z704">
        <v>100</v>
      </c>
      <c r="AA704">
        <v>100</v>
      </c>
      <c r="AB704" t="s">
        <v>1552</v>
      </c>
      <c r="AC704" t="s">
        <v>11022</v>
      </c>
      <c r="AD704" t="s">
        <v>11022</v>
      </c>
      <c r="AE704" t="s">
        <v>762</v>
      </c>
      <c r="AF704" t="s">
        <v>762</v>
      </c>
      <c r="AG704" t="s">
        <v>762</v>
      </c>
      <c r="AH704" t="s">
        <v>762</v>
      </c>
      <c r="AI704" t="s">
        <v>762</v>
      </c>
      <c r="AJ704" t="s">
        <v>11022</v>
      </c>
      <c r="AK704" t="s">
        <v>11022</v>
      </c>
      <c r="AL704" t="s">
        <v>11022</v>
      </c>
      <c r="AM704" t="s">
        <v>11022</v>
      </c>
      <c r="AN704" t="s">
        <v>11022</v>
      </c>
      <c r="AO704" t="s">
        <v>11022</v>
      </c>
      <c r="AP704" t="s">
        <v>11022</v>
      </c>
      <c r="AQ704" t="s">
        <v>12947</v>
      </c>
      <c r="AR704" t="s">
        <v>12948</v>
      </c>
      <c r="AS704" t="s">
        <v>12948</v>
      </c>
    </row>
    <row r="705" spans="1:45" x14ac:dyDescent="0.25">
      <c r="A705" t="s">
        <v>12854</v>
      </c>
      <c r="B705">
        <v>28</v>
      </c>
      <c r="C705">
        <v>1</v>
      </c>
      <c r="D705" s="4">
        <v>8.6554414483991895</v>
      </c>
      <c r="E705">
        <v>0.5</v>
      </c>
      <c r="F705">
        <v>31</v>
      </c>
      <c r="G705">
        <v>1</v>
      </c>
      <c r="H705">
        <v>4</v>
      </c>
      <c r="I705">
        <v>4</v>
      </c>
      <c r="J705" t="s">
        <v>733</v>
      </c>
      <c r="K705" s="4">
        <v>35.995589337152502</v>
      </c>
      <c r="L705" s="4">
        <v>0.72977310924581895</v>
      </c>
      <c r="M705" t="s">
        <v>733</v>
      </c>
      <c r="N705" s="4">
        <v>8.0141444222859999</v>
      </c>
      <c r="O705" s="4">
        <v>-5.6834399776523803</v>
      </c>
      <c r="P705" s="4">
        <v>0.972487138470438</v>
      </c>
      <c r="Q705" s="4">
        <v>-5.8442315099318396</v>
      </c>
      <c r="R705" s="3">
        <v>5.0891211883037901E-9</v>
      </c>
      <c r="S705" s="3">
        <v>7.4777722894036004E-8</v>
      </c>
      <c r="T705" s="4">
        <v>-4.7109528391819397</v>
      </c>
      <c r="U705" s="4">
        <v>-6.65592711612282</v>
      </c>
      <c r="V705" t="s">
        <v>11020</v>
      </c>
      <c r="W705">
        <v>0</v>
      </c>
      <c r="X705">
        <v>1</v>
      </c>
      <c r="Y705" t="s">
        <v>12855</v>
      </c>
      <c r="Z705">
        <v>100</v>
      </c>
      <c r="AA705">
        <v>100</v>
      </c>
      <c r="AB705" t="s">
        <v>1552</v>
      </c>
      <c r="AC705" t="s">
        <v>11022</v>
      </c>
      <c r="AD705" t="s">
        <v>11022</v>
      </c>
      <c r="AE705" t="s">
        <v>762</v>
      </c>
      <c r="AF705" t="s">
        <v>762</v>
      </c>
      <c r="AG705" t="s">
        <v>762</v>
      </c>
      <c r="AH705" t="s">
        <v>762</v>
      </c>
      <c r="AI705" t="s">
        <v>762</v>
      </c>
      <c r="AJ705" t="s">
        <v>11022</v>
      </c>
      <c r="AK705" t="s">
        <v>11022</v>
      </c>
      <c r="AL705" t="s">
        <v>11022</v>
      </c>
      <c r="AM705" t="s">
        <v>11022</v>
      </c>
      <c r="AN705" t="s">
        <v>11022</v>
      </c>
      <c r="AO705" t="s">
        <v>11022</v>
      </c>
      <c r="AP705" t="s">
        <v>11022</v>
      </c>
      <c r="AQ705" t="s">
        <v>12856</v>
      </c>
      <c r="AR705" t="s">
        <v>12857</v>
      </c>
      <c r="AS705" t="s">
        <v>12857</v>
      </c>
    </row>
    <row r="706" spans="1:45" x14ac:dyDescent="0.25">
      <c r="A706" t="s">
        <v>12646</v>
      </c>
      <c r="B706">
        <v>5</v>
      </c>
      <c r="C706">
        <v>0</v>
      </c>
      <c r="D706" s="4">
        <v>2.8722813232690099</v>
      </c>
      <c r="E706">
        <v>0</v>
      </c>
      <c r="F706">
        <v>3.5</v>
      </c>
      <c r="G706">
        <v>0</v>
      </c>
      <c r="H706">
        <v>4</v>
      </c>
      <c r="I706">
        <v>4</v>
      </c>
      <c r="J706" t="s">
        <v>733</v>
      </c>
      <c r="K706" s="4">
        <v>6.1550358203842599</v>
      </c>
      <c r="L706" s="4">
        <v>0</v>
      </c>
      <c r="M706" t="s">
        <v>733</v>
      </c>
      <c r="N706" s="4">
        <v>2.2594981406610102</v>
      </c>
      <c r="O706" s="4">
        <v>-5.1343455676364496</v>
      </c>
      <c r="P706" s="4">
        <v>1.36634161556128</v>
      </c>
      <c r="Q706" s="4">
        <v>-3.75773196773144</v>
      </c>
      <c r="R706">
        <v>1.7146039573323499E-4</v>
      </c>
      <c r="S706">
        <v>7.2160981118192405E-4</v>
      </c>
      <c r="T706" s="4">
        <v>-3.76800395207517</v>
      </c>
      <c r="U706" s="4">
        <v>-6.50068718319773</v>
      </c>
      <c r="V706" t="s">
        <v>11020</v>
      </c>
      <c r="W706">
        <v>0</v>
      </c>
      <c r="X706">
        <v>1</v>
      </c>
      <c r="Y706" t="s">
        <v>12647</v>
      </c>
      <c r="Z706">
        <v>100</v>
      </c>
      <c r="AA706">
        <v>100</v>
      </c>
      <c r="AB706" t="s">
        <v>759</v>
      </c>
      <c r="AC706" t="s">
        <v>11022</v>
      </c>
      <c r="AD706" t="s">
        <v>11022</v>
      </c>
      <c r="AE706" t="s">
        <v>762</v>
      </c>
      <c r="AF706" t="s">
        <v>762</v>
      </c>
      <c r="AG706" t="s">
        <v>762</v>
      </c>
      <c r="AH706" t="s">
        <v>762</v>
      </c>
      <c r="AI706" t="s">
        <v>762</v>
      </c>
      <c r="AJ706" t="s">
        <v>11022</v>
      </c>
      <c r="AK706" t="s">
        <v>11022</v>
      </c>
      <c r="AL706" t="s">
        <v>11022</v>
      </c>
      <c r="AM706" t="s">
        <v>11022</v>
      </c>
      <c r="AN706" t="s">
        <v>11022</v>
      </c>
      <c r="AO706" t="s">
        <v>11022</v>
      </c>
      <c r="AP706" t="s">
        <v>11022</v>
      </c>
      <c r="AQ706" t="s">
        <v>12647</v>
      </c>
      <c r="AR706" t="s">
        <v>12648</v>
      </c>
      <c r="AS706" t="s">
        <v>12648</v>
      </c>
    </row>
    <row r="707" spans="1:45" x14ac:dyDescent="0.25">
      <c r="A707" t="s">
        <v>12410</v>
      </c>
      <c r="B707">
        <v>25</v>
      </c>
      <c r="C707">
        <v>2</v>
      </c>
      <c r="D707" s="4">
        <v>13.8172597379751</v>
      </c>
      <c r="E707">
        <v>1.91485421551268</v>
      </c>
      <c r="F707">
        <v>29.5</v>
      </c>
      <c r="G707">
        <v>1</v>
      </c>
      <c r="H707">
        <v>4</v>
      </c>
      <c r="I707">
        <v>4</v>
      </c>
      <c r="J707" t="s">
        <v>733</v>
      </c>
      <c r="K707" s="4">
        <v>30.788082920449799</v>
      </c>
      <c r="L707" s="4">
        <v>1.64052646419766</v>
      </c>
      <c r="M707" t="s">
        <v>733</v>
      </c>
      <c r="N707" s="4">
        <v>8.01421744693336</v>
      </c>
      <c r="O707" s="4">
        <v>-4.32869857366265</v>
      </c>
      <c r="P707" s="4">
        <v>1.03966303366048</v>
      </c>
      <c r="Q707" s="4">
        <v>-4.16355918553921</v>
      </c>
      <c r="R707" s="3">
        <v>3.1332475890048801E-5</v>
      </c>
      <c r="S707">
        <v>1.6767821834211399E-4</v>
      </c>
      <c r="T707" s="4">
        <v>-3.2890355400021698</v>
      </c>
      <c r="U707" s="4">
        <v>-5.3683616073231297</v>
      </c>
      <c r="V707" t="s">
        <v>11020</v>
      </c>
      <c r="W707">
        <v>0</v>
      </c>
      <c r="X707">
        <v>1</v>
      </c>
      <c r="Y707" t="s">
        <v>12411</v>
      </c>
      <c r="Z707">
        <v>100</v>
      </c>
      <c r="AA707">
        <v>100</v>
      </c>
      <c r="AB707" t="s">
        <v>1552</v>
      </c>
      <c r="AC707" t="s">
        <v>11022</v>
      </c>
      <c r="AD707" t="s">
        <v>11022</v>
      </c>
      <c r="AE707" t="s">
        <v>762</v>
      </c>
      <c r="AF707" t="s">
        <v>762</v>
      </c>
      <c r="AG707" t="s">
        <v>762</v>
      </c>
      <c r="AH707" t="s">
        <v>762</v>
      </c>
      <c r="AI707" t="s">
        <v>762</v>
      </c>
      <c r="AJ707" t="s">
        <v>11022</v>
      </c>
      <c r="AK707" t="s">
        <v>11022</v>
      </c>
      <c r="AL707" t="s">
        <v>11022</v>
      </c>
      <c r="AM707" t="s">
        <v>11022</v>
      </c>
      <c r="AN707" t="s">
        <v>11022</v>
      </c>
      <c r="AO707" t="s">
        <v>11022</v>
      </c>
      <c r="AP707" t="s">
        <v>11022</v>
      </c>
      <c r="AQ707" t="s">
        <v>12412</v>
      </c>
      <c r="AR707" t="s">
        <v>12413</v>
      </c>
      <c r="AS707" t="s">
        <v>12413</v>
      </c>
    </row>
    <row r="708" spans="1:45" x14ac:dyDescent="0.25">
      <c r="A708" t="s">
        <v>12959</v>
      </c>
      <c r="B708">
        <v>18</v>
      </c>
      <c r="C708">
        <v>2</v>
      </c>
      <c r="D708" s="4">
        <v>15.286159317064101</v>
      </c>
      <c r="E708">
        <v>0.95742710775633799</v>
      </c>
      <c r="F708">
        <v>15.5</v>
      </c>
      <c r="G708">
        <v>1.5</v>
      </c>
      <c r="H708">
        <v>4</v>
      </c>
      <c r="I708">
        <v>4</v>
      </c>
      <c r="J708" t="s">
        <v>733</v>
      </c>
      <c r="K708" s="4">
        <v>22.391018926245</v>
      </c>
      <c r="L708" s="4">
        <v>1.0941662998906201</v>
      </c>
      <c r="M708" t="s">
        <v>733</v>
      </c>
      <c r="N708" s="4">
        <v>5.2573679567222298</v>
      </c>
      <c r="O708" s="4">
        <v>-4.3102892815305998</v>
      </c>
      <c r="P708" s="4">
        <v>1.16527722301462</v>
      </c>
      <c r="Q708" s="4">
        <v>-3.6989389274937601</v>
      </c>
      <c r="R708">
        <v>2.1650268395853199E-4</v>
      </c>
      <c r="S708">
        <v>8.8978915394644998E-4</v>
      </c>
      <c r="T708" s="4">
        <v>-3.14501205851598</v>
      </c>
      <c r="U708" s="4">
        <v>-5.4755665045452098</v>
      </c>
      <c r="V708" t="s">
        <v>11020</v>
      </c>
      <c r="W708">
        <v>0</v>
      </c>
      <c r="X708">
        <v>1</v>
      </c>
      <c r="Y708" t="s">
        <v>12960</v>
      </c>
      <c r="Z708">
        <v>100</v>
      </c>
      <c r="AA708">
        <v>100</v>
      </c>
      <c r="AB708" t="s">
        <v>1552</v>
      </c>
      <c r="AC708" t="s">
        <v>11022</v>
      </c>
      <c r="AD708" t="s">
        <v>11022</v>
      </c>
      <c r="AE708" t="s">
        <v>762</v>
      </c>
      <c r="AF708" t="s">
        <v>762</v>
      </c>
      <c r="AG708" t="s">
        <v>762</v>
      </c>
      <c r="AH708" t="s">
        <v>762</v>
      </c>
      <c r="AI708" t="s">
        <v>762</v>
      </c>
      <c r="AJ708" t="s">
        <v>11022</v>
      </c>
      <c r="AK708" t="s">
        <v>11022</v>
      </c>
      <c r="AL708" t="s">
        <v>11022</v>
      </c>
      <c r="AM708" t="s">
        <v>11022</v>
      </c>
      <c r="AN708" t="s">
        <v>11022</v>
      </c>
      <c r="AO708" t="s">
        <v>11022</v>
      </c>
      <c r="AP708" t="s">
        <v>11022</v>
      </c>
      <c r="AQ708" t="s">
        <v>12960</v>
      </c>
      <c r="AR708" t="s">
        <v>12961</v>
      </c>
      <c r="AS708" t="s">
        <v>12961</v>
      </c>
    </row>
    <row r="709" spans="1:45" x14ac:dyDescent="0.25">
      <c r="A709" t="s">
        <v>11688</v>
      </c>
      <c r="B709">
        <v>7</v>
      </c>
      <c r="C709">
        <v>1</v>
      </c>
      <c r="D709" s="4">
        <v>6.4807406984078604</v>
      </c>
      <c r="E709">
        <v>0.57735026918962595</v>
      </c>
      <c r="F709">
        <v>6.5</v>
      </c>
      <c r="G709">
        <v>0.5</v>
      </c>
      <c r="H709">
        <v>4</v>
      </c>
      <c r="I709">
        <v>4</v>
      </c>
      <c r="J709" t="s">
        <v>733</v>
      </c>
      <c r="K709" s="4">
        <v>9.0543605815979191</v>
      </c>
      <c r="L709" s="4">
        <v>0.47353104353359998</v>
      </c>
      <c r="M709" t="s">
        <v>733</v>
      </c>
      <c r="N709" s="4">
        <v>7.7962706269945903</v>
      </c>
      <c r="O709" s="4">
        <v>-4.2951214026840097</v>
      </c>
      <c r="P709" s="4">
        <v>1.4595670403957299</v>
      </c>
      <c r="Q709" s="4">
        <v>-2.9427366361462202</v>
      </c>
      <c r="R709">
        <v>3.2532504758865698E-3</v>
      </c>
      <c r="S709">
        <v>9.4728095185608908E-3</v>
      </c>
      <c r="T709" s="4">
        <v>-2.8355543622882902</v>
      </c>
      <c r="U709" s="4">
        <v>-5.7546884430797398</v>
      </c>
      <c r="V709" t="s">
        <v>11020</v>
      </c>
      <c r="W709">
        <v>0</v>
      </c>
      <c r="X709">
        <v>1</v>
      </c>
      <c r="Y709" t="s">
        <v>11689</v>
      </c>
      <c r="Z709">
        <v>100</v>
      </c>
      <c r="AA709">
        <v>100</v>
      </c>
      <c r="AB709" t="s">
        <v>1552</v>
      </c>
      <c r="AC709" t="s">
        <v>11022</v>
      </c>
      <c r="AD709" t="s">
        <v>11022</v>
      </c>
      <c r="AE709" t="s">
        <v>762</v>
      </c>
      <c r="AF709" t="s">
        <v>762</v>
      </c>
      <c r="AG709" t="s">
        <v>762</v>
      </c>
      <c r="AH709" t="s">
        <v>762</v>
      </c>
      <c r="AI709" t="s">
        <v>762</v>
      </c>
      <c r="AJ709" t="s">
        <v>11022</v>
      </c>
      <c r="AK709" t="s">
        <v>11022</v>
      </c>
      <c r="AL709" t="s">
        <v>11022</v>
      </c>
      <c r="AM709" t="s">
        <v>11022</v>
      </c>
      <c r="AN709" t="s">
        <v>11022</v>
      </c>
      <c r="AO709" t="s">
        <v>11022</v>
      </c>
      <c r="AP709" t="s">
        <v>11022</v>
      </c>
      <c r="AQ709" t="s">
        <v>11689</v>
      </c>
      <c r="AR709" t="s">
        <v>11690</v>
      </c>
      <c r="AS709" t="s">
        <v>11690</v>
      </c>
    </row>
    <row r="710" spans="1:45" x14ac:dyDescent="0.25">
      <c r="A710" t="s">
        <v>12558</v>
      </c>
      <c r="B710">
        <v>35</v>
      </c>
      <c r="C710">
        <v>4</v>
      </c>
      <c r="D710" s="4">
        <v>28.6006992921502</v>
      </c>
      <c r="E710">
        <v>1.8929694486000901</v>
      </c>
      <c r="F710">
        <v>28.5</v>
      </c>
      <c r="G710">
        <v>2.5</v>
      </c>
      <c r="H710">
        <v>4</v>
      </c>
      <c r="I710">
        <v>4</v>
      </c>
      <c r="J710" t="s">
        <v>733</v>
      </c>
      <c r="K710" s="4">
        <v>45.230177206898802</v>
      </c>
      <c r="L710" s="4">
        <v>3.15062298969525</v>
      </c>
      <c r="M710" t="s">
        <v>733</v>
      </c>
      <c r="N710" s="4">
        <v>10.8637998654914</v>
      </c>
      <c r="O710" s="4">
        <v>-3.8617238095934598</v>
      </c>
      <c r="P710" s="4">
        <v>0.84654010876255603</v>
      </c>
      <c r="Q710" s="4">
        <v>-4.5617729976650399</v>
      </c>
      <c r="R710" s="3">
        <v>5.0723470019322498E-6</v>
      </c>
      <c r="S710" s="3">
        <v>3.3490665140030598E-5</v>
      </c>
      <c r="T710" s="4">
        <v>-3.0151837008308999</v>
      </c>
      <c r="U710" s="4">
        <v>-4.7082639183560104</v>
      </c>
      <c r="V710" t="s">
        <v>11020</v>
      </c>
      <c r="W710">
        <v>0</v>
      </c>
      <c r="X710">
        <v>1</v>
      </c>
      <c r="Y710" t="s">
        <v>12559</v>
      </c>
      <c r="Z710">
        <v>100</v>
      </c>
      <c r="AA710">
        <v>100</v>
      </c>
      <c r="AB710" t="s">
        <v>1552</v>
      </c>
      <c r="AC710" t="s">
        <v>11022</v>
      </c>
      <c r="AD710" t="s">
        <v>11022</v>
      </c>
      <c r="AE710" t="s">
        <v>762</v>
      </c>
      <c r="AF710" t="s">
        <v>762</v>
      </c>
      <c r="AG710" t="s">
        <v>762</v>
      </c>
      <c r="AH710" t="s">
        <v>762</v>
      </c>
      <c r="AI710" t="s">
        <v>762</v>
      </c>
      <c r="AJ710" t="s">
        <v>11022</v>
      </c>
      <c r="AK710" t="s">
        <v>11022</v>
      </c>
      <c r="AL710" t="s">
        <v>11022</v>
      </c>
      <c r="AM710" t="s">
        <v>11022</v>
      </c>
      <c r="AN710" t="s">
        <v>11022</v>
      </c>
      <c r="AO710" t="s">
        <v>11022</v>
      </c>
      <c r="AP710" t="s">
        <v>11022</v>
      </c>
      <c r="AQ710" t="s">
        <v>12560</v>
      </c>
      <c r="AR710" t="s">
        <v>12561</v>
      </c>
      <c r="AS710" t="s">
        <v>12561</v>
      </c>
    </row>
    <row r="711" spans="1:45" x14ac:dyDescent="0.25">
      <c r="A711" t="s">
        <v>11828</v>
      </c>
      <c r="B711">
        <v>10</v>
      </c>
      <c r="C711">
        <v>1</v>
      </c>
      <c r="D711" s="4">
        <v>13.6717470232106</v>
      </c>
      <c r="E711">
        <v>1.4142135623731</v>
      </c>
      <c r="F711">
        <v>4.5</v>
      </c>
      <c r="G711">
        <v>0.5</v>
      </c>
      <c r="H711">
        <v>4</v>
      </c>
      <c r="I711">
        <v>4</v>
      </c>
      <c r="J711" t="s">
        <v>733</v>
      </c>
      <c r="K711" s="4">
        <v>12.6207597524552</v>
      </c>
      <c r="L711" s="4">
        <v>1.01890447988442</v>
      </c>
      <c r="M711" t="s">
        <v>733</v>
      </c>
      <c r="N711" s="4">
        <v>6.9781221079740101</v>
      </c>
      <c r="O711" s="4">
        <v>-3.6686469797093699</v>
      </c>
      <c r="P711" s="4">
        <v>1.4062036130494799</v>
      </c>
      <c r="Q711" s="4">
        <v>-2.6089016879664899</v>
      </c>
      <c r="R711">
        <v>9.0833334330718205E-3</v>
      </c>
      <c r="S711">
        <v>2.29521208616984E-2</v>
      </c>
      <c r="T711" s="4">
        <v>-2.26244336665988</v>
      </c>
      <c r="U711" s="4">
        <v>-5.0748505927588496</v>
      </c>
      <c r="V711" t="s">
        <v>11020</v>
      </c>
      <c r="W711">
        <v>0</v>
      </c>
      <c r="X711">
        <v>1</v>
      </c>
      <c r="Y711" t="s">
        <v>11829</v>
      </c>
      <c r="Z711">
        <v>100</v>
      </c>
      <c r="AA711">
        <v>100</v>
      </c>
      <c r="AB711" t="s">
        <v>1552</v>
      </c>
      <c r="AC711" t="s">
        <v>11022</v>
      </c>
      <c r="AD711" t="s">
        <v>11022</v>
      </c>
      <c r="AE711" t="s">
        <v>762</v>
      </c>
      <c r="AF711" t="s">
        <v>762</v>
      </c>
      <c r="AG711" t="s">
        <v>762</v>
      </c>
      <c r="AH711" t="s">
        <v>762</v>
      </c>
      <c r="AI711" t="s">
        <v>762</v>
      </c>
      <c r="AJ711" t="s">
        <v>11022</v>
      </c>
      <c r="AK711" t="s">
        <v>11022</v>
      </c>
      <c r="AL711" t="s">
        <v>11022</v>
      </c>
      <c r="AM711" t="s">
        <v>11022</v>
      </c>
      <c r="AN711" t="s">
        <v>11022</v>
      </c>
      <c r="AO711" t="s">
        <v>11022</v>
      </c>
      <c r="AP711" t="s">
        <v>11022</v>
      </c>
      <c r="AQ711" t="s">
        <v>11829</v>
      </c>
      <c r="AR711" t="s">
        <v>11830</v>
      </c>
      <c r="AS711" t="s">
        <v>11830</v>
      </c>
    </row>
    <row r="712" spans="1:45" x14ac:dyDescent="0.25">
      <c r="A712" t="s">
        <v>11831</v>
      </c>
      <c r="B712">
        <v>8</v>
      </c>
      <c r="C712">
        <v>1</v>
      </c>
      <c r="D712" s="4">
        <v>7.0415433914258703</v>
      </c>
      <c r="E712">
        <v>0.81649658092772603</v>
      </c>
      <c r="F712">
        <v>5.5</v>
      </c>
      <c r="G712">
        <v>1</v>
      </c>
      <c r="H712">
        <v>4</v>
      </c>
      <c r="I712">
        <v>4</v>
      </c>
      <c r="J712" t="s">
        <v>733</v>
      </c>
      <c r="K712" s="4">
        <v>10.2997639856242</v>
      </c>
      <c r="L712" s="4">
        <v>0.88946126914057499</v>
      </c>
      <c r="M712" t="s">
        <v>733</v>
      </c>
      <c r="N712" s="4">
        <v>6.92157408241619</v>
      </c>
      <c r="O712" s="4">
        <v>-3.4955059762750098</v>
      </c>
      <c r="P712" s="4">
        <v>1.09673613177073</v>
      </c>
      <c r="Q712" s="4">
        <v>-3.18718958463724</v>
      </c>
      <c r="R712">
        <v>1.4366257414958499E-3</v>
      </c>
      <c r="S712">
        <v>4.7550815558365196E-3</v>
      </c>
      <c r="T712" s="4">
        <v>-2.39876984450428</v>
      </c>
      <c r="U712" s="4">
        <v>-4.5922421080457401</v>
      </c>
      <c r="V712" t="s">
        <v>11020</v>
      </c>
      <c r="W712">
        <v>0</v>
      </c>
      <c r="X712">
        <v>1</v>
      </c>
      <c r="Y712" t="s">
        <v>11832</v>
      </c>
      <c r="Z712">
        <v>100</v>
      </c>
      <c r="AA712">
        <v>100</v>
      </c>
      <c r="AB712" t="s">
        <v>759</v>
      </c>
      <c r="AC712" t="s">
        <v>11022</v>
      </c>
      <c r="AD712" t="s">
        <v>11022</v>
      </c>
      <c r="AE712" t="s">
        <v>762</v>
      </c>
      <c r="AF712" t="s">
        <v>762</v>
      </c>
      <c r="AG712" t="s">
        <v>762</v>
      </c>
      <c r="AH712" t="s">
        <v>762</v>
      </c>
      <c r="AI712" t="s">
        <v>762</v>
      </c>
      <c r="AJ712" t="s">
        <v>11022</v>
      </c>
      <c r="AK712" t="s">
        <v>11022</v>
      </c>
      <c r="AL712" t="s">
        <v>11022</v>
      </c>
      <c r="AM712" t="s">
        <v>11022</v>
      </c>
      <c r="AN712" t="s">
        <v>11022</v>
      </c>
      <c r="AO712" t="s">
        <v>11022</v>
      </c>
      <c r="AP712" t="s">
        <v>11022</v>
      </c>
      <c r="AQ712" t="s">
        <v>11833</v>
      </c>
      <c r="AR712" t="s">
        <v>11834</v>
      </c>
      <c r="AS712" t="s">
        <v>11834</v>
      </c>
    </row>
    <row r="713" spans="1:45" x14ac:dyDescent="0.25">
      <c r="A713" t="s">
        <v>12357</v>
      </c>
      <c r="B713">
        <v>14</v>
      </c>
      <c r="C713">
        <v>5</v>
      </c>
      <c r="D713" s="4">
        <v>6.4807406984078604</v>
      </c>
      <c r="E713">
        <v>2.2173557826083501</v>
      </c>
      <c r="F713">
        <v>12.5</v>
      </c>
      <c r="G713">
        <v>4</v>
      </c>
      <c r="H713">
        <v>4</v>
      </c>
      <c r="I713">
        <v>4</v>
      </c>
      <c r="J713" t="s">
        <v>733</v>
      </c>
      <c r="K713" s="4">
        <v>18.123633307487701</v>
      </c>
      <c r="L713" s="4">
        <v>4.2998834426084001</v>
      </c>
      <c r="M713" t="s">
        <v>733</v>
      </c>
      <c r="N713" s="4">
        <v>6.1856451917797504</v>
      </c>
      <c r="O713" s="4">
        <v>-2.1237446077795199</v>
      </c>
      <c r="P713" s="4">
        <v>0.71149695788988498</v>
      </c>
      <c r="Q713" s="4">
        <v>-2.9848962588371299</v>
      </c>
      <c r="R713">
        <v>2.83674513310637E-3</v>
      </c>
      <c r="S713">
        <v>8.5035449626844097E-3</v>
      </c>
      <c r="T713" s="4">
        <v>-1.4122476498896299</v>
      </c>
      <c r="U713" s="4">
        <v>-2.8352415656694001</v>
      </c>
      <c r="V713" t="s">
        <v>11020</v>
      </c>
      <c r="W713">
        <v>0</v>
      </c>
      <c r="X713">
        <v>1</v>
      </c>
      <c r="Y713" t="s">
        <v>12358</v>
      </c>
      <c r="Z713">
        <v>100</v>
      </c>
      <c r="AA713">
        <v>100</v>
      </c>
      <c r="AB713" t="s">
        <v>1552</v>
      </c>
      <c r="AC713" t="s">
        <v>11022</v>
      </c>
      <c r="AD713" t="s">
        <v>11022</v>
      </c>
      <c r="AE713" t="s">
        <v>762</v>
      </c>
      <c r="AF713" t="s">
        <v>762</v>
      </c>
      <c r="AG713" t="s">
        <v>762</v>
      </c>
      <c r="AH713" t="s">
        <v>762</v>
      </c>
      <c r="AI713" t="s">
        <v>762</v>
      </c>
      <c r="AJ713" t="s">
        <v>11022</v>
      </c>
      <c r="AK713" t="s">
        <v>11022</v>
      </c>
      <c r="AL713" t="s">
        <v>11022</v>
      </c>
      <c r="AM713" t="s">
        <v>11022</v>
      </c>
      <c r="AN713" t="s">
        <v>11022</v>
      </c>
      <c r="AO713" t="s">
        <v>11022</v>
      </c>
      <c r="AP713" t="s">
        <v>11022</v>
      </c>
      <c r="AQ713" t="s">
        <v>12359</v>
      </c>
      <c r="AR713" t="s">
        <v>12360</v>
      </c>
      <c r="AS713" t="s">
        <v>12360</v>
      </c>
    </row>
    <row r="714" spans="1:45" x14ac:dyDescent="0.25">
      <c r="A714" t="s">
        <v>11650</v>
      </c>
      <c r="B714">
        <v>6</v>
      </c>
      <c r="C714">
        <v>1</v>
      </c>
      <c r="D714" s="4">
        <v>7.8049129826453996</v>
      </c>
      <c r="E714">
        <v>0.5</v>
      </c>
      <c r="F714">
        <v>3</v>
      </c>
      <c r="G714">
        <v>0</v>
      </c>
      <c r="H714">
        <v>4</v>
      </c>
      <c r="I714">
        <v>4</v>
      </c>
      <c r="J714" t="s">
        <v>733</v>
      </c>
      <c r="K714" s="4">
        <v>7.4274803982831896</v>
      </c>
      <c r="L714" s="4">
        <v>0.25017828274776799</v>
      </c>
      <c r="M714" t="s">
        <v>733</v>
      </c>
      <c r="N714" s="4">
        <v>7.6103456204982498</v>
      </c>
      <c r="O714" s="4">
        <v>-4.6823290273926004</v>
      </c>
      <c r="P714" s="4">
        <v>1.6291842467706099</v>
      </c>
      <c r="Q714" s="4">
        <v>-2.8740328398546602</v>
      </c>
      <c r="R714">
        <v>4.0526682141387204E-3</v>
      </c>
      <c r="S714">
        <v>1.15104833523359E-2</v>
      </c>
      <c r="T714" s="4">
        <v>-3.0531447806219898</v>
      </c>
      <c r="U714" s="4">
        <v>-6.3115132741632003</v>
      </c>
      <c r="V714" t="s">
        <v>11020</v>
      </c>
      <c r="W714">
        <v>0</v>
      </c>
      <c r="X714">
        <v>1</v>
      </c>
      <c r="Y714" t="s">
        <v>11651</v>
      </c>
      <c r="Z714">
        <v>100</v>
      </c>
      <c r="AA714">
        <v>100</v>
      </c>
      <c r="AB714" t="s">
        <v>1552</v>
      </c>
      <c r="AC714" t="s">
        <v>11022</v>
      </c>
      <c r="AD714" t="s">
        <v>11022</v>
      </c>
      <c r="AE714" t="s">
        <v>762</v>
      </c>
      <c r="AF714" t="s">
        <v>762</v>
      </c>
      <c r="AG714" t="s">
        <v>762</v>
      </c>
      <c r="AH714" t="s">
        <v>762</v>
      </c>
      <c r="AI714" t="s">
        <v>762</v>
      </c>
      <c r="AJ714" t="s">
        <v>11022</v>
      </c>
      <c r="AK714" t="s">
        <v>11022</v>
      </c>
      <c r="AL714" t="s">
        <v>11022</v>
      </c>
      <c r="AM714" t="s">
        <v>11022</v>
      </c>
      <c r="AN714" t="s">
        <v>11022</v>
      </c>
      <c r="AO714" t="s">
        <v>11022</v>
      </c>
      <c r="AP714" t="s">
        <v>11022</v>
      </c>
      <c r="AQ714" t="s">
        <v>11651</v>
      </c>
      <c r="AR714" t="s">
        <v>11652</v>
      </c>
      <c r="AS714" t="s">
        <v>11652</v>
      </c>
    </row>
    <row r="715" spans="1:45" x14ac:dyDescent="0.25">
      <c r="A715" t="s">
        <v>12569</v>
      </c>
      <c r="B715">
        <v>9</v>
      </c>
      <c r="C715">
        <v>1</v>
      </c>
      <c r="D715" s="4">
        <v>7.8049129826453996</v>
      </c>
      <c r="E715">
        <v>1.1547005383792499</v>
      </c>
      <c r="F715">
        <v>6.5</v>
      </c>
      <c r="G715">
        <v>1</v>
      </c>
      <c r="H715">
        <v>4</v>
      </c>
      <c r="I715">
        <v>4</v>
      </c>
      <c r="J715" t="s">
        <v>733</v>
      </c>
      <c r="K715" s="4">
        <v>11.0367272310529</v>
      </c>
      <c r="L715" s="4">
        <v>0.83186045121395102</v>
      </c>
      <c r="M715" t="s">
        <v>733</v>
      </c>
      <c r="N715" s="4">
        <v>3.5762031441745901</v>
      </c>
      <c r="O715" s="4">
        <v>-3.65113206421896</v>
      </c>
      <c r="P715" s="4">
        <v>1.2918885760899901</v>
      </c>
      <c r="Q715" s="4">
        <v>-2.8261973453387301</v>
      </c>
      <c r="R715">
        <v>4.7104233981502298E-3</v>
      </c>
      <c r="S715">
        <v>1.29168244639675E-2</v>
      </c>
      <c r="T715" s="4">
        <v>-2.3592434881289699</v>
      </c>
      <c r="U715" s="4">
        <v>-4.9430206403089398</v>
      </c>
      <c r="V715" t="s">
        <v>11020</v>
      </c>
      <c r="W715">
        <v>0</v>
      </c>
      <c r="X715">
        <v>1</v>
      </c>
      <c r="Y715" t="s">
        <v>12570</v>
      </c>
      <c r="Z715">
        <v>100</v>
      </c>
      <c r="AA715">
        <v>100</v>
      </c>
      <c r="AB715" t="s">
        <v>1552</v>
      </c>
      <c r="AC715" t="s">
        <v>11022</v>
      </c>
      <c r="AD715" t="s">
        <v>11022</v>
      </c>
      <c r="AE715" t="s">
        <v>762</v>
      </c>
      <c r="AF715" t="s">
        <v>762</v>
      </c>
      <c r="AG715" t="s">
        <v>762</v>
      </c>
      <c r="AH715" t="s">
        <v>762</v>
      </c>
      <c r="AI715" t="s">
        <v>762</v>
      </c>
      <c r="AJ715" t="s">
        <v>11022</v>
      </c>
      <c r="AK715" t="s">
        <v>11022</v>
      </c>
      <c r="AL715" t="s">
        <v>11022</v>
      </c>
      <c r="AM715" t="s">
        <v>11022</v>
      </c>
      <c r="AN715" t="s">
        <v>11022</v>
      </c>
      <c r="AO715" t="s">
        <v>11022</v>
      </c>
      <c r="AP715" t="s">
        <v>11022</v>
      </c>
      <c r="AQ715" t="s">
        <v>12570</v>
      </c>
      <c r="AR715" t="s">
        <v>12571</v>
      </c>
      <c r="AS715" t="s">
        <v>12571</v>
      </c>
    </row>
    <row r="716" spans="1:45" x14ac:dyDescent="0.25">
      <c r="A716" t="s">
        <v>11185</v>
      </c>
      <c r="B716">
        <v>76</v>
      </c>
      <c r="C716">
        <v>11</v>
      </c>
      <c r="D716" s="4">
        <v>35.302266216207698</v>
      </c>
      <c r="E716">
        <v>2.9439202887759501</v>
      </c>
      <c r="F716">
        <v>81.5</v>
      </c>
      <c r="G716">
        <v>11</v>
      </c>
      <c r="H716">
        <v>4</v>
      </c>
      <c r="I716">
        <v>4</v>
      </c>
      <c r="J716" t="s">
        <v>733</v>
      </c>
      <c r="K716" s="4">
        <v>96.601743881589201</v>
      </c>
      <c r="L716" s="4">
        <v>10.4231122223394</v>
      </c>
      <c r="M716" t="s">
        <v>733</v>
      </c>
      <c r="N716" s="4">
        <v>40.206244637292698</v>
      </c>
      <c r="O716" s="4">
        <v>-3.220052922851</v>
      </c>
      <c r="P716" s="4">
        <v>0.57815419518064204</v>
      </c>
      <c r="Q716" s="4">
        <v>-5.5695400114581997</v>
      </c>
      <c r="R716" s="3">
        <v>2.5541273386232801E-8</v>
      </c>
      <c r="S716" s="3">
        <v>3.0625432522548901E-7</v>
      </c>
      <c r="T716" s="4">
        <v>-2.6418987276703598</v>
      </c>
      <c r="U716" s="4">
        <v>-3.7982071180316401</v>
      </c>
      <c r="V716" t="s">
        <v>11020</v>
      </c>
      <c r="W716">
        <v>0</v>
      </c>
      <c r="X716">
        <v>1</v>
      </c>
      <c r="Y716" t="s">
        <v>11186</v>
      </c>
      <c r="Z716">
        <v>100</v>
      </c>
      <c r="AA716">
        <v>100</v>
      </c>
      <c r="AB716" t="s">
        <v>759</v>
      </c>
      <c r="AC716" t="s">
        <v>11022</v>
      </c>
      <c r="AD716" t="s">
        <v>11022</v>
      </c>
      <c r="AE716" t="s">
        <v>762</v>
      </c>
      <c r="AF716" t="s">
        <v>762</v>
      </c>
      <c r="AG716" t="s">
        <v>762</v>
      </c>
      <c r="AH716" t="s">
        <v>762</v>
      </c>
      <c r="AI716" t="s">
        <v>762</v>
      </c>
      <c r="AJ716" t="s">
        <v>11022</v>
      </c>
      <c r="AK716" t="s">
        <v>11022</v>
      </c>
      <c r="AL716" t="s">
        <v>11022</v>
      </c>
      <c r="AM716" t="s">
        <v>11022</v>
      </c>
      <c r="AN716" t="s">
        <v>11022</v>
      </c>
      <c r="AO716" t="s">
        <v>11022</v>
      </c>
      <c r="AP716" t="s">
        <v>11022</v>
      </c>
      <c r="AQ716" t="s">
        <v>11187</v>
      </c>
      <c r="AR716" t="s">
        <v>11188</v>
      </c>
      <c r="AS716" t="s">
        <v>11188</v>
      </c>
    </row>
    <row r="717" spans="1:45" x14ac:dyDescent="0.25">
      <c r="A717" t="s">
        <v>12147</v>
      </c>
      <c r="B717">
        <v>7</v>
      </c>
      <c r="C717">
        <v>2</v>
      </c>
      <c r="D717" s="4">
        <v>5.0990195135927801</v>
      </c>
      <c r="E717">
        <v>0.5</v>
      </c>
      <c r="F717">
        <v>8</v>
      </c>
      <c r="G717">
        <v>1</v>
      </c>
      <c r="H717">
        <v>4</v>
      </c>
      <c r="I717">
        <v>4</v>
      </c>
      <c r="J717" t="s">
        <v>733</v>
      </c>
      <c r="K717" s="4">
        <v>8.8559804862917009</v>
      </c>
      <c r="L717" s="4">
        <v>1.1457033348527901</v>
      </c>
      <c r="M717" t="s">
        <v>733</v>
      </c>
      <c r="N717" s="4">
        <v>4.5609199371245204</v>
      </c>
      <c r="O717" s="4">
        <v>-2.9507996555279199</v>
      </c>
      <c r="P717" s="4">
        <v>1.2344000221107601</v>
      </c>
      <c r="Q717" s="4">
        <v>-2.3904727824633398</v>
      </c>
      <c r="R717">
        <v>1.6826696291360799E-2</v>
      </c>
      <c r="S717">
        <v>3.8156522723139297E-2</v>
      </c>
      <c r="T717" s="4">
        <v>-1.7163996334171601</v>
      </c>
      <c r="U717" s="4">
        <v>-4.1851996776386802</v>
      </c>
      <c r="V717" t="s">
        <v>11020</v>
      </c>
      <c r="W717">
        <v>0</v>
      </c>
      <c r="X717">
        <v>1</v>
      </c>
      <c r="Y717" t="s">
        <v>12148</v>
      </c>
      <c r="Z717">
        <v>100</v>
      </c>
      <c r="AA717">
        <v>100</v>
      </c>
      <c r="AB717" t="s">
        <v>759</v>
      </c>
      <c r="AC717" t="s">
        <v>11022</v>
      </c>
      <c r="AD717" t="s">
        <v>11022</v>
      </c>
      <c r="AE717" t="s">
        <v>762</v>
      </c>
      <c r="AF717" t="s">
        <v>762</v>
      </c>
      <c r="AG717" t="s">
        <v>762</v>
      </c>
      <c r="AH717" t="s">
        <v>762</v>
      </c>
      <c r="AI717" t="s">
        <v>762</v>
      </c>
      <c r="AJ717" t="s">
        <v>11022</v>
      </c>
      <c r="AK717" t="s">
        <v>11022</v>
      </c>
      <c r="AL717" t="s">
        <v>11022</v>
      </c>
      <c r="AM717" t="s">
        <v>11022</v>
      </c>
      <c r="AN717" t="s">
        <v>11022</v>
      </c>
      <c r="AO717" t="s">
        <v>11022</v>
      </c>
      <c r="AP717" t="s">
        <v>11022</v>
      </c>
      <c r="AQ717" t="s">
        <v>12149</v>
      </c>
      <c r="AR717" t="s">
        <v>12150</v>
      </c>
      <c r="AS717" t="s">
        <v>12150</v>
      </c>
    </row>
    <row r="718" spans="1:45" x14ac:dyDescent="0.25">
      <c r="A718" t="s">
        <v>12385</v>
      </c>
      <c r="B718">
        <v>22</v>
      </c>
      <c r="C718">
        <v>1</v>
      </c>
      <c r="D718" s="4">
        <v>5.3150729063673197</v>
      </c>
      <c r="E718">
        <v>0.5</v>
      </c>
      <c r="F718">
        <v>23.5</v>
      </c>
      <c r="G718">
        <v>0</v>
      </c>
      <c r="H718">
        <v>4</v>
      </c>
      <c r="I718">
        <v>4</v>
      </c>
      <c r="J718" t="s">
        <v>733</v>
      </c>
      <c r="K718" s="4">
        <v>28.374806132238799</v>
      </c>
      <c r="L718" s="4">
        <v>0.25017828274776799</v>
      </c>
      <c r="M718" t="s">
        <v>733</v>
      </c>
      <c r="N718" s="4">
        <v>7.6555348086689303</v>
      </c>
      <c r="O718" s="4">
        <v>-6.6133413987198999</v>
      </c>
      <c r="P718" s="4">
        <v>1.2467182104658101</v>
      </c>
      <c r="Q718" s="4">
        <v>-5.3045999835431497</v>
      </c>
      <c r="R718" s="3">
        <v>1.12920338576569E-7</v>
      </c>
      <c r="S718" s="3">
        <v>1.15278514321943E-6</v>
      </c>
      <c r="T718" s="4">
        <v>-5.3666231882540796</v>
      </c>
      <c r="U718" s="4">
        <v>-7.8600596091857096</v>
      </c>
      <c r="V718" t="s">
        <v>11020</v>
      </c>
      <c r="W718">
        <v>0</v>
      </c>
      <c r="X718">
        <v>1</v>
      </c>
      <c r="Y718" t="s">
        <v>12386</v>
      </c>
      <c r="Z718">
        <v>100</v>
      </c>
      <c r="AA718">
        <v>100</v>
      </c>
      <c r="AB718" t="s">
        <v>759</v>
      </c>
      <c r="AC718" t="s">
        <v>11022</v>
      </c>
      <c r="AD718" t="s">
        <v>11022</v>
      </c>
      <c r="AE718" t="s">
        <v>762</v>
      </c>
      <c r="AF718" t="s">
        <v>762</v>
      </c>
      <c r="AG718" t="s">
        <v>762</v>
      </c>
      <c r="AH718" t="s">
        <v>762</v>
      </c>
      <c r="AI718" t="s">
        <v>762</v>
      </c>
      <c r="AJ718" t="s">
        <v>11022</v>
      </c>
      <c r="AK718" t="s">
        <v>11022</v>
      </c>
      <c r="AL718" t="s">
        <v>11022</v>
      </c>
      <c r="AM718" t="s">
        <v>11022</v>
      </c>
      <c r="AN718" t="s">
        <v>11022</v>
      </c>
      <c r="AO718" t="s">
        <v>11022</v>
      </c>
      <c r="AP718" t="s">
        <v>11022</v>
      </c>
      <c r="AQ718" t="s">
        <v>12387</v>
      </c>
      <c r="AR718" t="s">
        <v>12388</v>
      </c>
      <c r="AS718" t="s">
        <v>12388</v>
      </c>
    </row>
    <row r="719" spans="1:45" x14ac:dyDescent="0.25">
      <c r="A719" t="s">
        <v>13211</v>
      </c>
      <c r="B719">
        <v>27</v>
      </c>
      <c r="C719">
        <v>2</v>
      </c>
      <c r="D719" s="4">
        <v>46.378874501220899</v>
      </c>
      <c r="E719">
        <v>0.95742710775633799</v>
      </c>
      <c r="F719">
        <v>4.5</v>
      </c>
      <c r="G719">
        <v>1.5</v>
      </c>
      <c r="H719">
        <v>4</v>
      </c>
      <c r="I719">
        <v>4</v>
      </c>
      <c r="J719" t="s">
        <v>733</v>
      </c>
      <c r="K719" s="4">
        <v>40.151267096382703</v>
      </c>
      <c r="L719" s="4">
        <v>1.13963955188834</v>
      </c>
      <c r="M719" t="s">
        <v>733</v>
      </c>
      <c r="N719" s="4">
        <v>8.6396900599271191</v>
      </c>
      <c r="O719" s="4">
        <v>-5.1251231080695003</v>
      </c>
      <c r="P719" s="4">
        <v>1.4179079019494301</v>
      </c>
      <c r="Q719" s="4">
        <v>-3.6145669976330299</v>
      </c>
      <c r="R719">
        <v>3.00850011995323E-4</v>
      </c>
      <c r="S719">
        <v>1.18751666225483E-3</v>
      </c>
      <c r="T719" s="4">
        <v>-3.7072152061200701</v>
      </c>
      <c r="U719" s="4">
        <v>-6.5430310100189297</v>
      </c>
      <c r="V719" t="s">
        <v>11020</v>
      </c>
      <c r="W719">
        <v>0</v>
      </c>
      <c r="X719">
        <v>1</v>
      </c>
      <c r="Y719" t="s">
        <v>13212</v>
      </c>
      <c r="Z719">
        <v>100</v>
      </c>
      <c r="AA719">
        <v>100</v>
      </c>
      <c r="AB719" t="s">
        <v>759</v>
      </c>
      <c r="AC719" t="s">
        <v>11022</v>
      </c>
      <c r="AD719" t="s">
        <v>11022</v>
      </c>
      <c r="AE719" t="s">
        <v>762</v>
      </c>
      <c r="AF719" t="s">
        <v>762</v>
      </c>
      <c r="AG719" t="s">
        <v>762</v>
      </c>
      <c r="AH719" t="s">
        <v>762</v>
      </c>
      <c r="AI719" t="s">
        <v>762</v>
      </c>
      <c r="AJ719" t="s">
        <v>11022</v>
      </c>
      <c r="AK719" t="s">
        <v>11022</v>
      </c>
      <c r="AL719" t="s">
        <v>11022</v>
      </c>
      <c r="AM719" t="s">
        <v>11022</v>
      </c>
      <c r="AN719" t="s">
        <v>11022</v>
      </c>
      <c r="AO719" t="s">
        <v>11022</v>
      </c>
      <c r="AP719" t="s">
        <v>11022</v>
      </c>
      <c r="AQ719" t="s">
        <v>13213</v>
      </c>
      <c r="AR719" t="s">
        <v>13214</v>
      </c>
      <c r="AS719" t="s">
        <v>13214</v>
      </c>
    </row>
    <row r="720" spans="1:45" x14ac:dyDescent="0.25">
      <c r="A720" t="s">
        <v>11433</v>
      </c>
      <c r="B720">
        <v>25</v>
      </c>
      <c r="C720">
        <v>2</v>
      </c>
      <c r="D720" s="4">
        <v>5.2519837521962396</v>
      </c>
      <c r="E720">
        <v>1.29099444873581</v>
      </c>
      <c r="F720">
        <v>25.5</v>
      </c>
      <c r="G720">
        <v>1.5</v>
      </c>
      <c r="H720">
        <v>4</v>
      </c>
      <c r="I720">
        <v>4</v>
      </c>
      <c r="J720" t="s">
        <v>733</v>
      </c>
      <c r="K720" s="4">
        <v>31.637721160935499</v>
      </c>
      <c r="L720" s="4">
        <v>1.36905609563863</v>
      </c>
      <c r="M720" t="s">
        <v>733</v>
      </c>
      <c r="N720" s="4">
        <v>15.6608196406495</v>
      </c>
      <c r="O720" s="4">
        <v>-4.51311773435609</v>
      </c>
      <c r="P720" s="4">
        <v>0.67617370652638098</v>
      </c>
      <c r="Q720" s="4">
        <v>-6.6744945726161697</v>
      </c>
      <c r="R720" s="3">
        <v>2.4808565944878799E-11</v>
      </c>
      <c r="S720" s="3">
        <v>7.2486637507910295E-10</v>
      </c>
      <c r="T720" s="4">
        <v>-3.83694402782971</v>
      </c>
      <c r="U720" s="4">
        <v>-5.18929144088247</v>
      </c>
      <c r="V720" t="s">
        <v>11020</v>
      </c>
      <c r="W720">
        <v>0</v>
      </c>
      <c r="X720">
        <v>1</v>
      </c>
      <c r="Y720" t="s">
        <v>11434</v>
      </c>
      <c r="Z720">
        <v>100</v>
      </c>
      <c r="AA720">
        <v>100</v>
      </c>
      <c r="AB720" t="s">
        <v>1552</v>
      </c>
      <c r="AC720" t="s">
        <v>11022</v>
      </c>
      <c r="AD720" t="s">
        <v>11022</v>
      </c>
      <c r="AE720" t="s">
        <v>762</v>
      </c>
      <c r="AF720" t="s">
        <v>762</v>
      </c>
      <c r="AG720" t="s">
        <v>762</v>
      </c>
      <c r="AH720" t="s">
        <v>762</v>
      </c>
      <c r="AI720" t="s">
        <v>762</v>
      </c>
      <c r="AJ720" t="s">
        <v>11022</v>
      </c>
      <c r="AK720" t="s">
        <v>11022</v>
      </c>
      <c r="AL720" t="s">
        <v>11022</v>
      </c>
      <c r="AM720" t="s">
        <v>11022</v>
      </c>
      <c r="AN720" t="s">
        <v>11022</v>
      </c>
      <c r="AO720" t="s">
        <v>11022</v>
      </c>
      <c r="AP720" t="s">
        <v>11022</v>
      </c>
      <c r="AQ720" t="s">
        <v>11434</v>
      </c>
      <c r="AR720" t="s">
        <v>11435</v>
      </c>
      <c r="AS720" t="s">
        <v>11435</v>
      </c>
    </row>
    <row r="721" spans="1:45" x14ac:dyDescent="0.25">
      <c r="A721" t="s">
        <v>11562</v>
      </c>
      <c r="B721">
        <v>17</v>
      </c>
      <c r="C721">
        <v>2</v>
      </c>
      <c r="D721" s="4">
        <v>11.5</v>
      </c>
      <c r="E721">
        <v>1.29099444873581</v>
      </c>
      <c r="F721">
        <v>14</v>
      </c>
      <c r="G721">
        <v>1.5</v>
      </c>
      <c r="H721">
        <v>4</v>
      </c>
      <c r="I721">
        <v>4</v>
      </c>
      <c r="J721" t="s">
        <v>733</v>
      </c>
      <c r="K721" s="4">
        <v>21.754649165669001</v>
      </c>
      <c r="L721" s="4">
        <v>1.5894458103779201</v>
      </c>
      <c r="M721" t="s">
        <v>733</v>
      </c>
      <c r="N721" s="4">
        <v>11.132965736399401</v>
      </c>
      <c r="O721" s="4">
        <v>-3.8799264993351099</v>
      </c>
      <c r="P721" s="4">
        <v>0.94065397845896903</v>
      </c>
      <c r="Q721" s="4">
        <v>-4.1247117305466796</v>
      </c>
      <c r="R721" s="3">
        <v>3.7119938012876101E-5</v>
      </c>
      <c r="S721">
        <v>1.9335836563264501E-4</v>
      </c>
      <c r="T721" s="4">
        <v>-2.9392725208761399</v>
      </c>
      <c r="U721" s="4">
        <v>-4.8205804777940804</v>
      </c>
      <c r="V721" t="s">
        <v>11020</v>
      </c>
      <c r="W721">
        <v>0</v>
      </c>
      <c r="X721">
        <v>1</v>
      </c>
      <c r="Y721" t="s">
        <v>11563</v>
      </c>
      <c r="Z721">
        <v>100</v>
      </c>
      <c r="AA721">
        <v>100</v>
      </c>
      <c r="AB721" t="s">
        <v>1552</v>
      </c>
      <c r="AC721" t="s">
        <v>11022</v>
      </c>
      <c r="AD721" t="s">
        <v>11022</v>
      </c>
      <c r="AE721" t="s">
        <v>762</v>
      </c>
      <c r="AF721" t="s">
        <v>762</v>
      </c>
      <c r="AG721" t="s">
        <v>762</v>
      </c>
      <c r="AH721" t="s">
        <v>762</v>
      </c>
      <c r="AI721" t="s">
        <v>762</v>
      </c>
      <c r="AJ721" t="s">
        <v>11022</v>
      </c>
      <c r="AK721" t="s">
        <v>11022</v>
      </c>
      <c r="AL721" t="s">
        <v>11022</v>
      </c>
      <c r="AM721" t="s">
        <v>11022</v>
      </c>
      <c r="AN721" t="s">
        <v>11022</v>
      </c>
      <c r="AO721" t="s">
        <v>11022</v>
      </c>
      <c r="AP721" t="s">
        <v>11022</v>
      </c>
      <c r="AQ721" t="s">
        <v>11564</v>
      </c>
      <c r="AR721" t="s">
        <v>11565</v>
      </c>
      <c r="AS721" t="s">
        <v>11565</v>
      </c>
    </row>
    <row r="722" spans="1:45" x14ac:dyDescent="0.25">
      <c r="A722" t="s">
        <v>12263</v>
      </c>
      <c r="B722">
        <v>14</v>
      </c>
      <c r="C722">
        <v>2</v>
      </c>
      <c r="D722" s="4">
        <v>4.9916597106239804</v>
      </c>
      <c r="E722">
        <v>0.5</v>
      </c>
      <c r="F722">
        <v>15</v>
      </c>
      <c r="G722">
        <v>1</v>
      </c>
      <c r="H722">
        <v>4</v>
      </c>
      <c r="I722">
        <v>4</v>
      </c>
      <c r="J722" t="s">
        <v>733</v>
      </c>
      <c r="K722" s="4">
        <v>17.091226599950101</v>
      </c>
      <c r="L722" s="4">
        <v>1.2301296747413499</v>
      </c>
      <c r="M722" t="s">
        <v>733</v>
      </c>
      <c r="N722" s="4">
        <v>5.83677812426766</v>
      </c>
      <c r="O722" s="4">
        <v>-3.8385705947754301</v>
      </c>
      <c r="P722" s="4">
        <v>1.05036156598813</v>
      </c>
      <c r="Q722" s="4">
        <v>-3.6545230890700999</v>
      </c>
      <c r="R722">
        <v>2.5766047630793E-4</v>
      </c>
      <c r="S722">
        <v>1.0412924177659101E-3</v>
      </c>
      <c r="T722" s="4">
        <v>-2.78820902878731</v>
      </c>
      <c r="U722" s="4">
        <v>-4.8889321607635603</v>
      </c>
      <c r="V722" t="s">
        <v>11020</v>
      </c>
      <c r="W722">
        <v>0</v>
      </c>
      <c r="X722">
        <v>1</v>
      </c>
      <c r="Y722" t="s">
        <v>12264</v>
      </c>
      <c r="Z722">
        <v>100</v>
      </c>
      <c r="AA722">
        <v>100</v>
      </c>
      <c r="AB722" t="s">
        <v>1552</v>
      </c>
      <c r="AC722" t="s">
        <v>11022</v>
      </c>
      <c r="AD722" t="s">
        <v>11022</v>
      </c>
      <c r="AE722" t="s">
        <v>762</v>
      </c>
      <c r="AF722" t="s">
        <v>762</v>
      </c>
      <c r="AG722" t="s">
        <v>762</v>
      </c>
      <c r="AH722" t="s">
        <v>762</v>
      </c>
      <c r="AI722" t="s">
        <v>762</v>
      </c>
      <c r="AJ722" t="s">
        <v>11022</v>
      </c>
      <c r="AK722" t="s">
        <v>11022</v>
      </c>
      <c r="AL722" t="s">
        <v>11022</v>
      </c>
      <c r="AM722" t="s">
        <v>11022</v>
      </c>
      <c r="AN722" t="s">
        <v>11022</v>
      </c>
      <c r="AO722" t="s">
        <v>11022</v>
      </c>
      <c r="AP722" t="s">
        <v>11022</v>
      </c>
      <c r="AQ722" t="s">
        <v>12264</v>
      </c>
      <c r="AR722" t="s">
        <v>12265</v>
      </c>
      <c r="AS722" t="s">
        <v>12265</v>
      </c>
    </row>
    <row r="723" spans="1:45" x14ac:dyDescent="0.25">
      <c r="A723" t="s">
        <v>12331</v>
      </c>
      <c r="B723">
        <v>3</v>
      </c>
      <c r="C723">
        <v>1</v>
      </c>
      <c r="D723" s="4">
        <v>2</v>
      </c>
      <c r="E723">
        <v>0.5</v>
      </c>
      <c r="F723">
        <v>4</v>
      </c>
      <c r="G723">
        <v>0</v>
      </c>
      <c r="H723">
        <v>4</v>
      </c>
      <c r="I723">
        <v>4</v>
      </c>
      <c r="J723" t="s">
        <v>733</v>
      </c>
      <c r="K723" s="4">
        <v>3.7710458418400101</v>
      </c>
      <c r="L723" s="4">
        <v>0.30777910067439201</v>
      </c>
      <c r="M723" t="s">
        <v>733</v>
      </c>
      <c r="N723" s="4">
        <v>2.6896831318702801</v>
      </c>
      <c r="O723" s="4">
        <v>-3.7242043495658002</v>
      </c>
      <c r="P723" s="4">
        <v>1.40105026348246</v>
      </c>
      <c r="Q723" s="4">
        <v>-2.6581518498193502</v>
      </c>
      <c r="R723">
        <v>7.8570482765447803E-3</v>
      </c>
      <c r="S723">
        <v>2.0154002743669901E-2</v>
      </c>
      <c r="T723" s="4">
        <v>-2.3231540860833402</v>
      </c>
      <c r="U723" s="4">
        <v>-5.1252546130482601</v>
      </c>
      <c r="V723" t="s">
        <v>11020</v>
      </c>
      <c r="W723">
        <v>0</v>
      </c>
      <c r="X723">
        <v>1</v>
      </c>
      <c r="Y723" t="s">
        <v>12332</v>
      </c>
      <c r="Z723">
        <v>100</v>
      </c>
      <c r="AA723">
        <v>100</v>
      </c>
      <c r="AB723" t="s">
        <v>759</v>
      </c>
      <c r="AC723" t="s">
        <v>11022</v>
      </c>
      <c r="AD723" t="s">
        <v>11022</v>
      </c>
      <c r="AE723" t="s">
        <v>762</v>
      </c>
      <c r="AF723" t="s">
        <v>762</v>
      </c>
      <c r="AG723" t="s">
        <v>762</v>
      </c>
      <c r="AH723" t="s">
        <v>762</v>
      </c>
      <c r="AI723" t="s">
        <v>762</v>
      </c>
      <c r="AJ723" t="s">
        <v>11022</v>
      </c>
      <c r="AK723" t="s">
        <v>11022</v>
      </c>
      <c r="AL723" t="s">
        <v>11022</v>
      </c>
      <c r="AM723" t="s">
        <v>11022</v>
      </c>
      <c r="AN723" t="s">
        <v>11022</v>
      </c>
      <c r="AO723" t="s">
        <v>11022</v>
      </c>
      <c r="AP723" t="s">
        <v>11022</v>
      </c>
      <c r="AQ723" t="s">
        <v>12332</v>
      </c>
      <c r="AR723" t="s">
        <v>12333</v>
      </c>
      <c r="AS723" t="s">
        <v>12333</v>
      </c>
    </row>
    <row r="724" spans="1:45" x14ac:dyDescent="0.25">
      <c r="A724" t="s">
        <v>13068</v>
      </c>
      <c r="B724">
        <v>24</v>
      </c>
      <c r="C724">
        <v>3</v>
      </c>
      <c r="D724" s="4">
        <v>8.6986589004665902</v>
      </c>
      <c r="E724">
        <v>2.8284271247461898</v>
      </c>
      <c r="F724">
        <v>26</v>
      </c>
      <c r="G724">
        <v>2</v>
      </c>
      <c r="H724">
        <v>4</v>
      </c>
      <c r="I724">
        <v>4</v>
      </c>
      <c r="J724" t="s">
        <v>733</v>
      </c>
      <c r="K724" s="4">
        <v>30.3114370333906</v>
      </c>
      <c r="L724" s="4">
        <v>3.1329619876156798</v>
      </c>
      <c r="M724" t="s">
        <v>733</v>
      </c>
      <c r="N724" s="4">
        <v>7.1919739292260196</v>
      </c>
      <c r="O724" s="4">
        <v>-3.3412849828793401</v>
      </c>
      <c r="P724" s="4">
        <v>0.77306971002917502</v>
      </c>
      <c r="Q724" s="4">
        <v>-4.3221005033986399</v>
      </c>
      <c r="R724" s="3">
        <v>1.54550754580676E-5</v>
      </c>
      <c r="S724" s="3">
        <v>8.9491575887033997E-5</v>
      </c>
      <c r="T724" s="4">
        <v>-2.5682152728501602</v>
      </c>
      <c r="U724" s="4">
        <v>-4.1143546929085097</v>
      </c>
      <c r="V724" t="s">
        <v>11020</v>
      </c>
      <c r="W724">
        <v>0</v>
      </c>
      <c r="X724">
        <v>1</v>
      </c>
      <c r="Y724" t="s">
        <v>13069</v>
      </c>
      <c r="Z724">
        <v>100</v>
      </c>
      <c r="AA724">
        <v>100</v>
      </c>
      <c r="AB724" t="s">
        <v>1552</v>
      </c>
      <c r="AC724" t="s">
        <v>11022</v>
      </c>
      <c r="AD724" t="s">
        <v>11022</v>
      </c>
      <c r="AE724" t="s">
        <v>762</v>
      </c>
      <c r="AF724" t="s">
        <v>762</v>
      </c>
      <c r="AG724" t="s">
        <v>762</v>
      </c>
      <c r="AH724" t="s">
        <v>762</v>
      </c>
      <c r="AI724" t="s">
        <v>762</v>
      </c>
      <c r="AJ724" t="s">
        <v>11022</v>
      </c>
      <c r="AK724" t="s">
        <v>11022</v>
      </c>
      <c r="AL724" t="s">
        <v>11022</v>
      </c>
      <c r="AM724" t="s">
        <v>11022</v>
      </c>
      <c r="AN724" t="s">
        <v>11022</v>
      </c>
      <c r="AO724" t="s">
        <v>11022</v>
      </c>
      <c r="AP724" t="s">
        <v>11022</v>
      </c>
      <c r="AQ724" t="s">
        <v>13069</v>
      </c>
      <c r="AR724" t="s">
        <v>13070</v>
      </c>
      <c r="AS724" t="s">
        <v>13070</v>
      </c>
    </row>
    <row r="725" spans="1:45" x14ac:dyDescent="0.25">
      <c r="A725" t="s">
        <v>12492</v>
      </c>
      <c r="B725">
        <v>52</v>
      </c>
      <c r="C725">
        <v>9</v>
      </c>
      <c r="D725" s="4">
        <v>15.3622914957372</v>
      </c>
      <c r="E725">
        <v>1.4142135623731</v>
      </c>
      <c r="F725">
        <v>59</v>
      </c>
      <c r="G725">
        <v>8.5</v>
      </c>
      <c r="H725">
        <v>4</v>
      </c>
      <c r="I725">
        <v>4</v>
      </c>
      <c r="J725" t="s">
        <v>733</v>
      </c>
      <c r="K725" s="4">
        <v>67.418904876330899</v>
      </c>
      <c r="L725" s="4">
        <v>8.9161164337597398</v>
      </c>
      <c r="M725" t="s">
        <v>733</v>
      </c>
      <c r="N725" s="4">
        <v>16.6380336492929</v>
      </c>
      <c r="O725" s="4">
        <v>-2.9553075916368301</v>
      </c>
      <c r="P725" s="4">
        <v>0.47328674475528199</v>
      </c>
      <c r="Q725" s="4">
        <v>-6.2442221853580504</v>
      </c>
      <c r="R725" s="3">
        <v>4.2591420566023002E-10</v>
      </c>
      <c r="S725" s="3">
        <v>8.87437631793692E-9</v>
      </c>
      <c r="T725" s="4">
        <v>-2.4820208468815399</v>
      </c>
      <c r="U725" s="4">
        <v>-3.4285943363921101</v>
      </c>
      <c r="V725" t="s">
        <v>11020</v>
      </c>
      <c r="W725">
        <v>0</v>
      </c>
      <c r="X725">
        <v>1</v>
      </c>
      <c r="Y725" t="s">
        <v>12493</v>
      </c>
      <c r="Z725">
        <v>100</v>
      </c>
      <c r="AA725">
        <v>100</v>
      </c>
      <c r="AB725" t="s">
        <v>1552</v>
      </c>
      <c r="AC725" t="s">
        <v>11022</v>
      </c>
      <c r="AD725" t="s">
        <v>11022</v>
      </c>
      <c r="AE725" t="s">
        <v>762</v>
      </c>
      <c r="AF725" t="s">
        <v>762</v>
      </c>
      <c r="AG725" t="s">
        <v>762</v>
      </c>
      <c r="AH725" t="s">
        <v>762</v>
      </c>
      <c r="AI725" t="s">
        <v>762</v>
      </c>
      <c r="AJ725" t="s">
        <v>11022</v>
      </c>
      <c r="AK725" t="s">
        <v>11022</v>
      </c>
      <c r="AL725" t="s">
        <v>11022</v>
      </c>
      <c r="AM725" t="s">
        <v>11022</v>
      </c>
      <c r="AN725" t="s">
        <v>11022</v>
      </c>
      <c r="AO725" t="s">
        <v>11022</v>
      </c>
      <c r="AP725" t="s">
        <v>11022</v>
      </c>
      <c r="AQ725" t="s">
        <v>12494</v>
      </c>
      <c r="AR725" t="s">
        <v>12495</v>
      </c>
      <c r="AS725" t="s">
        <v>12495</v>
      </c>
    </row>
    <row r="726" spans="1:45" x14ac:dyDescent="0.25">
      <c r="A726" t="s">
        <v>12535</v>
      </c>
      <c r="B726">
        <v>16</v>
      </c>
      <c r="C726">
        <v>4</v>
      </c>
      <c r="D726" s="4">
        <v>3.6968455021364699</v>
      </c>
      <c r="E726">
        <v>3.1091263510295999</v>
      </c>
      <c r="F726">
        <v>15</v>
      </c>
      <c r="G726">
        <v>2.5</v>
      </c>
      <c r="H726">
        <v>4</v>
      </c>
      <c r="I726">
        <v>4</v>
      </c>
      <c r="J726" t="s">
        <v>733</v>
      </c>
      <c r="K726" s="4">
        <v>20.866778715435998</v>
      </c>
      <c r="L726" s="4">
        <v>2.9028774061802398</v>
      </c>
      <c r="M726" t="s">
        <v>733</v>
      </c>
      <c r="N726" s="4">
        <v>6.1669855401959897</v>
      </c>
      <c r="O726" s="4">
        <v>-2.76331799420573</v>
      </c>
      <c r="P726" s="4">
        <v>0.73812446165195</v>
      </c>
      <c r="Q726" s="4">
        <v>-3.7437019605356601</v>
      </c>
      <c r="R726">
        <v>1.81328725702318E-4</v>
      </c>
      <c r="S726">
        <v>7.5687622452429095E-4</v>
      </c>
      <c r="T726" s="4">
        <v>-2.0251935325537902</v>
      </c>
      <c r="U726" s="4">
        <v>-3.50144245585768</v>
      </c>
      <c r="V726" t="s">
        <v>11020</v>
      </c>
      <c r="W726">
        <v>0</v>
      </c>
      <c r="X726">
        <v>1</v>
      </c>
      <c r="Y726" t="s">
        <v>12536</v>
      </c>
      <c r="Z726">
        <v>100</v>
      </c>
      <c r="AA726">
        <v>100</v>
      </c>
      <c r="AB726" t="s">
        <v>759</v>
      </c>
      <c r="AC726" t="s">
        <v>11022</v>
      </c>
      <c r="AD726" t="s">
        <v>11022</v>
      </c>
      <c r="AE726" t="s">
        <v>762</v>
      </c>
      <c r="AF726" t="s">
        <v>762</v>
      </c>
      <c r="AG726" t="s">
        <v>762</v>
      </c>
      <c r="AH726" t="s">
        <v>762</v>
      </c>
      <c r="AI726" t="s">
        <v>762</v>
      </c>
      <c r="AJ726" t="s">
        <v>11022</v>
      </c>
      <c r="AK726" t="s">
        <v>11022</v>
      </c>
      <c r="AL726" t="s">
        <v>11022</v>
      </c>
      <c r="AM726" t="s">
        <v>11022</v>
      </c>
      <c r="AN726" t="s">
        <v>11022</v>
      </c>
      <c r="AO726" t="s">
        <v>11022</v>
      </c>
      <c r="AP726" t="s">
        <v>11022</v>
      </c>
      <c r="AQ726" t="s">
        <v>12536</v>
      </c>
      <c r="AR726" t="s">
        <v>12537</v>
      </c>
      <c r="AS726" t="s">
        <v>12537</v>
      </c>
    </row>
    <row r="727" spans="1:45" x14ac:dyDescent="0.25">
      <c r="A727" t="s">
        <v>12017</v>
      </c>
      <c r="B727">
        <v>16</v>
      </c>
      <c r="C727">
        <v>3</v>
      </c>
      <c r="D727" s="4">
        <v>7.8475049113290396</v>
      </c>
      <c r="E727">
        <v>4.0824829046386304</v>
      </c>
      <c r="F727">
        <v>15</v>
      </c>
      <c r="G727">
        <v>1.5</v>
      </c>
      <c r="H727">
        <v>4</v>
      </c>
      <c r="I727">
        <v>4</v>
      </c>
      <c r="J727" t="s">
        <v>733</v>
      </c>
      <c r="K727" s="4">
        <v>19.935750657979799</v>
      </c>
      <c r="L727" s="4">
        <v>3.17191507550652</v>
      </c>
      <c r="M727" t="s">
        <v>733</v>
      </c>
      <c r="N727" s="4">
        <v>7.88553043229936</v>
      </c>
      <c r="O727" s="4">
        <v>-2.68431889904411</v>
      </c>
      <c r="P727" s="4">
        <v>1.1239463662178399</v>
      </c>
      <c r="Q727" s="4">
        <v>-2.38829803603267</v>
      </c>
      <c r="R727">
        <v>1.6926608872147201E-2</v>
      </c>
      <c r="S727">
        <v>3.8280640349642403E-2</v>
      </c>
      <c r="T727" s="4">
        <v>-1.5603725328262801</v>
      </c>
      <c r="U727" s="4">
        <v>-3.8082652652619502</v>
      </c>
      <c r="V727" t="s">
        <v>11020</v>
      </c>
      <c r="W727">
        <v>0</v>
      </c>
      <c r="X727">
        <v>1</v>
      </c>
      <c r="Y727" t="s">
        <v>12018</v>
      </c>
      <c r="Z727">
        <v>100</v>
      </c>
      <c r="AA727">
        <v>100</v>
      </c>
      <c r="AB727" t="s">
        <v>759</v>
      </c>
      <c r="AC727" t="s">
        <v>11022</v>
      </c>
      <c r="AD727" t="s">
        <v>11022</v>
      </c>
      <c r="AE727" t="s">
        <v>762</v>
      </c>
      <c r="AF727" t="s">
        <v>762</v>
      </c>
      <c r="AG727" t="s">
        <v>762</v>
      </c>
      <c r="AH727" t="s">
        <v>762</v>
      </c>
      <c r="AI727" t="s">
        <v>762</v>
      </c>
      <c r="AJ727" t="s">
        <v>11022</v>
      </c>
      <c r="AK727" t="s">
        <v>11022</v>
      </c>
      <c r="AL727" t="s">
        <v>11022</v>
      </c>
      <c r="AM727" t="s">
        <v>11022</v>
      </c>
      <c r="AN727" t="s">
        <v>11022</v>
      </c>
      <c r="AO727" t="s">
        <v>11022</v>
      </c>
      <c r="AP727" t="s">
        <v>11022</v>
      </c>
      <c r="AQ727" t="s">
        <v>12019</v>
      </c>
      <c r="AR727" t="s">
        <v>12020</v>
      </c>
      <c r="AS727" t="s">
        <v>12020</v>
      </c>
    </row>
    <row r="728" spans="1:45" x14ac:dyDescent="0.25">
      <c r="A728" t="s">
        <v>13128</v>
      </c>
      <c r="B728">
        <v>6</v>
      </c>
      <c r="C728">
        <v>2</v>
      </c>
      <c r="D728" s="4">
        <v>1.91485421551268</v>
      </c>
      <c r="E728">
        <v>1.25830573921179</v>
      </c>
      <c r="F728">
        <v>6</v>
      </c>
      <c r="G728">
        <v>1</v>
      </c>
      <c r="H728">
        <v>4</v>
      </c>
      <c r="I728">
        <v>4</v>
      </c>
      <c r="J728" t="s">
        <v>733</v>
      </c>
      <c r="K728" s="4">
        <v>7.3703958974156398</v>
      </c>
      <c r="L728" s="4">
        <v>1.32668358055882</v>
      </c>
      <c r="M728" t="s">
        <v>733</v>
      </c>
      <c r="N728" s="4">
        <v>2.22283542001782</v>
      </c>
      <c r="O728" s="4">
        <v>-2.5748337837999702</v>
      </c>
      <c r="P728" s="4">
        <v>0.95694433074763297</v>
      </c>
      <c r="Q728" s="4">
        <v>-2.6906829384613502</v>
      </c>
      <c r="R728">
        <v>7.1305928005507696E-3</v>
      </c>
      <c r="S728">
        <v>1.85147772206334E-2</v>
      </c>
      <c r="T728" s="4">
        <v>-1.61788945305234</v>
      </c>
      <c r="U728" s="4">
        <v>-3.5317781145475999</v>
      </c>
      <c r="V728" t="s">
        <v>11020</v>
      </c>
      <c r="W728">
        <v>0</v>
      </c>
      <c r="X728">
        <v>1</v>
      </c>
      <c r="Y728" t="s">
        <v>13129</v>
      </c>
      <c r="Z728">
        <v>100</v>
      </c>
      <c r="AA728">
        <v>100</v>
      </c>
      <c r="AB728" t="s">
        <v>759</v>
      </c>
      <c r="AC728" t="s">
        <v>11022</v>
      </c>
      <c r="AD728" t="s">
        <v>11022</v>
      </c>
      <c r="AE728" t="s">
        <v>762</v>
      </c>
      <c r="AF728" t="s">
        <v>762</v>
      </c>
      <c r="AG728" t="s">
        <v>762</v>
      </c>
      <c r="AH728" t="s">
        <v>762</v>
      </c>
      <c r="AI728" t="s">
        <v>762</v>
      </c>
      <c r="AJ728" t="s">
        <v>11022</v>
      </c>
      <c r="AK728" t="s">
        <v>11022</v>
      </c>
      <c r="AL728" t="s">
        <v>11022</v>
      </c>
      <c r="AM728" t="s">
        <v>11022</v>
      </c>
      <c r="AN728" t="s">
        <v>11022</v>
      </c>
      <c r="AO728" t="s">
        <v>11022</v>
      </c>
      <c r="AP728" t="s">
        <v>11022</v>
      </c>
      <c r="AQ728" t="s">
        <v>13129</v>
      </c>
      <c r="AR728" t="s">
        <v>13130</v>
      </c>
      <c r="AS728" t="s">
        <v>13130</v>
      </c>
    </row>
    <row r="729" spans="1:45" x14ac:dyDescent="0.25">
      <c r="A729" t="s">
        <v>11673</v>
      </c>
      <c r="B729">
        <v>7</v>
      </c>
      <c r="C729">
        <v>2</v>
      </c>
      <c r="D729" s="4">
        <v>2.08166599946613</v>
      </c>
      <c r="E729">
        <v>0.95742710775633799</v>
      </c>
      <c r="F729">
        <v>6.5</v>
      </c>
      <c r="G729">
        <v>1.5</v>
      </c>
      <c r="H729">
        <v>4</v>
      </c>
      <c r="I729">
        <v>4</v>
      </c>
      <c r="J729" t="s">
        <v>733</v>
      </c>
      <c r="K729" s="4">
        <v>8.4277116099067708</v>
      </c>
      <c r="L729" s="4">
        <v>1.73655002320134</v>
      </c>
      <c r="M729" t="s">
        <v>733</v>
      </c>
      <c r="N729" s="4">
        <v>8.0458134107853407</v>
      </c>
      <c r="O729" s="4">
        <v>-2.3471575092221002</v>
      </c>
      <c r="P729" s="4">
        <v>0.774825691630177</v>
      </c>
      <c r="Q729" s="4">
        <v>-3.0292716601637801</v>
      </c>
      <c r="R729">
        <v>2.4514413863381298E-3</v>
      </c>
      <c r="S729">
        <v>7.54426634875488E-3</v>
      </c>
      <c r="T729" s="4">
        <v>-1.5723318175919201</v>
      </c>
      <c r="U729" s="4">
        <v>-3.1219832008522701</v>
      </c>
      <c r="V729" t="s">
        <v>11020</v>
      </c>
      <c r="W729">
        <v>0</v>
      </c>
      <c r="X729">
        <v>1</v>
      </c>
      <c r="Y729" t="s">
        <v>11674</v>
      </c>
      <c r="Z729">
        <v>100</v>
      </c>
      <c r="AA729">
        <v>100</v>
      </c>
      <c r="AB729" t="s">
        <v>1552</v>
      </c>
      <c r="AC729" t="s">
        <v>11022</v>
      </c>
      <c r="AD729" t="s">
        <v>11022</v>
      </c>
      <c r="AE729" t="s">
        <v>762</v>
      </c>
      <c r="AF729" t="s">
        <v>762</v>
      </c>
      <c r="AG729" t="s">
        <v>762</v>
      </c>
      <c r="AH729" t="s">
        <v>762</v>
      </c>
      <c r="AI729" t="s">
        <v>762</v>
      </c>
      <c r="AJ729" t="s">
        <v>11022</v>
      </c>
      <c r="AK729" t="s">
        <v>11022</v>
      </c>
      <c r="AL729" t="s">
        <v>11022</v>
      </c>
      <c r="AM729" t="s">
        <v>11022</v>
      </c>
      <c r="AN729" t="s">
        <v>11022</v>
      </c>
      <c r="AO729" t="s">
        <v>11022</v>
      </c>
      <c r="AP729" t="s">
        <v>11022</v>
      </c>
      <c r="AQ729" t="s">
        <v>11674</v>
      </c>
      <c r="AR729" t="s">
        <v>11675</v>
      </c>
      <c r="AS729" t="s">
        <v>11675</v>
      </c>
    </row>
    <row r="730" spans="1:45" x14ac:dyDescent="0.25">
      <c r="A730" t="s">
        <v>12417</v>
      </c>
      <c r="B730">
        <v>6</v>
      </c>
      <c r="C730">
        <v>0</v>
      </c>
      <c r="D730" s="4">
        <v>4.6547466812563103</v>
      </c>
      <c r="E730">
        <v>0</v>
      </c>
      <c r="F730">
        <v>5.5</v>
      </c>
      <c r="G730">
        <v>0</v>
      </c>
      <c r="H730">
        <v>4</v>
      </c>
      <c r="I730">
        <v>4</v>
      </c>
      <c r="J730" t="s">
        <v>733</v>
      </c>
      <c r="K730" s="4">
        <v>6.9343806843753804</v>
      </c>
      <c r="L730" s="4">
        <v>0</v>
      </c>
      <c r="M730" t="s">
        <v>733</v>
      </c>
      <c r="N730" s="4">
        <v>3.1256870750338601</v>
      </c>
      <c r="O730" s="4">
        <v>-5.3111277929364098</v>
      </c>
      <c r="P730" s="4">
        <v>1.4716456069559101</v>
      </c>
      <c r="Q730" s="4">
        <v>-3.6089720023847698</v>
      </c>
      <c r="R730">
        <v>3.0741278133078102E-4</v>
      </c>
      <c r="S730">
        <v>1.2096645358248401E-3</v>
      </c>
      <c r="T730" s="4">
        <v>-3.8394821859805002</v>
      </c>
      <c r="U730" s="4">
        <v>-6.7827733998923199</v>
      </c>
      <c r="V730" t="s">
        <v>11020</v>
      </c>
      <c r="W730">
        <v>0</v>
      </c>
      <c r="X730">
        <v>1</v>
      </c>
      <c r="Y730" t="s">
        <v>12418</v>
      </c>
      <c r="Z730">
        <v>100</v>
      </c>
      <c r="AA730">
        <v>100</v>
      </c>
      <c r="AB730" t="s">
        <v>759</v>
      </c>
      <c r="AC730" t="s">
        <v>11022</v>
      </c>
      <c r="AD730" t="s">
        <v>11022</v>
      </c>
      <c r="AE730" t="s">
        <v>762</v>
      </c>
      <c r="AF730" t="s">
        <v>762</v>
      </c>
      <c r="AG730" t="s">
        <v>762</v>
      </c>
      <c r="AH730" t="s">
        <v>762</v>
      </c>
      <c r="AI730" t="s">
        <v>762</v>
      </c>
      <c r="AJ730" t="s">
        <v>11022</v>
      </c>
      <c r="AK730" t="s">
        <v>11022</v>
      </c>
      <c r="AL730" t="s">
        <v>11022</v>
      </c>
      <c r="AM730" t="s">
        <v>11022</v>
      </c>
      <c r="AN730" t="s">
        <v>11022</v>
      </c>
      <c r="AO730" t="s">
        <v>11022</v>
      </c>
      <c r="AP730" t="s">
        <v>11022</v>
      </c>
      <c r="AQ730" t="s">
        <v>12418</v>
      </c>
      <c r="AR730" t="s">
        <v>12419</v>
      </c>
      <c r="AS730" t="s">
        <v>12419</v>
      </c>
    </row>
    <row r="731" spans="1:45" x14ac:dyDescent="0.25">
      <c r="A731" t="s">
        <v>11620</v>
      </c>
      <c r="B731">
        <v>37</v>
      </c>
      <c r="C731">
        <v>2</v>
      </c>
      <c r="D731" s="4">
        <v>23.1282655351988</v>
      </c>
      <c r="E731">
        <v>1.6329931618554501</v>
      </c>
      <c r="F731">
        <v>32</v>
      </c>
      <c r="G731">
        <v>2</v>
      </c>
      <c r="H731">
        <v>4</v>
      </c>
      <c r="I731">
        <v>4</v>
      </c>
      <c r="J731" t="s">
        <v>733</v>
      </c>
      <c r="K731" s="4">
        <v>50.645166573242697</v>
      </c>
      <c r="L731" s="4">
        <v>2.0751044198404198</v>
      </c>
      <c r="M731" t="s">
        <v>733</v>
      </c>
      <c r="N731" s="4">
        <v>16.780991340980201</v>
      </c>
      <c r="O731" s="4">
        <v>-4.6784879754585802</v>
      </c>
      <c r="P731" s="4">
        <v>0.92861672559499797</v>
      </c>
      <c r="Q731" s="4">
        <v>-5.0381258989933704</v>
      </c>
      <c r="R731" s="3">
        <v>4.7011219031384802E-7</v>
      </c>
      <c r="S731" s="3">
        <v>3.9570370456218602E-6</v>
      </c>
      <c r="T731" s="4">
        <v>-3.7498712498635798</v>
      </c>
      <c r="U731" s="4">
        <v>-5.6071047010535802</v>
      </c>
      <c r="V731" t="s">
        <v>11020</v>
      </c>
      <c r="W731">
        <v>0</v>
      </c>
      <c r="X731">
        <v>1</v>
      </c>
      <c r="Y731" t="s">
        <v>11621</v>
      </c>
      <c r="Z731">
        <v>100</v>
      </c>
      <c r="AA731">
        <v>100</v>
      </c>
      <c r="AB731" t="s">
        <v>1552</v>
      </c>
      <c r="AC731" t="s">
        <v>11022</v>
      </c>
      <c r="AD731" t="s">
        <v>11022</v>
      </c>
      <c r="AE731" t="s">
        <v>762</v>
      </c>
      <c r="AF731" t="s">
        <v>762</v>
      </c>
      <c r="AG731" t="s">
        <v>762</v>
      </c>
      <c r="AH731" t="s">
        <v>762</v>
      </c>
      <c r="AI731" t="s">
        <v>762</v>
      </c>
      <c r="AJ731" t="s">
        <v>11022</v>
      </c>
      <c r="AK731" t="s">
        <v>11022</v>
      </c>
      <c r="AL731" t="s">
        <v>11022</v>
      </c>
      <c r="AM731" t="s">
        <v>11022</v>
      </c>
      <c r="AN731" t="s">
        <v>11022</v>
      </c>
      <c r="AO731" t="s">
        <v>11022</v>
      </c>
      <c r="AP731" t="s">
        <v>11022</v>
      </c>
      <c r="AQ731" t="s">
        <v>11622</v>
      </c>
      <c r="AR731" t="s">
        <v>11623</v>
      </c>
      <c r="AS731" t="s">
        <v>11623</v>
      </c>
    </row>
    <row r="732" spans="1:45" x14ac:dyDescent="0.25">
      <c r="A732" t="s">
        <v>13080</v>
      </c>
      <c r="B732">
        <v>16</v>
      </c>
      <c r="C732">
        <v>2</v>
      </c>
      <c r="D732" s="4">
        <v>2.9439202887759501</v>
      </c>
      <c r="E732">
        <v>0.57735026918962595</v>
      </c>
      <c r="F732">
        <v>16</v>
      </c>
      <c r="G732">
        <v>1.5</v>
      </c>
      <c r="H732">
        <v>4</v>
      </c>
      <c r="I732">
        <v>4</v>
      </c>
      <c r="J732" t="s">
        <v>733</v>
      </c>
      <c r="K732" s="4">
        <v>21.3452563400927</v>
      </c>
      <c r="L732" s="4">
        <v>1.39588161760056</v>
      </c>
      <c r="M732" t="s">
        <v>733</v>
      </c>
      <c r="N732" s="4">
        <v>5.0968186401332298</v>
      </c>
      <c r="O732" s="4">
        <v>-3.9286920122431601</v>
      </c>
      <c r="P732" s="4">
        <v>0.797689209471794</v>
      </c>
      <c r="Q732" s="4">
        <v>-4.9250910825841796</v>
      </c>
      <c r="R732" s="3">
        <v>8.4321068406977904E-7</v>
      </c>
      <c r="S732" s="3">
        <v>6.6566508040539704E-6</v>
      </c>
      <c r="T732" s="4">
        <v>-3.1310028027713601</v>
      </c>
      <c r="U732" s="4">
        <v>-4.7263812217149503</v>
      </c>
      <c r="V732" t="s">
        <v>11020</v>
      </c>
      <c r="W732">
        <v>0</v>
      </c>
      <c r="X732">
        <v>1</v>
      </c>
      <c r="Y732" t="s">
        <v>13081</v>
      </c>
      <c r="Z732">
        <v>100</v>
      </c>
      <c r="AA732">
        <v>100</v>
      </c>
      <c r="AB732" t="s">
        <v>1552</v>
      </c>
      <c r="AC732" t="s">
        <v>11022</v>
      </c>
      <c r="AD732" t="s">
        <v>11022</v>
      </c>
      <c r="AE732" t="s">
        <v>762</v>
      </c>
      <c r="AF732" t="s">
        <v>762</v>
      </c>
      <c r="AG732" t="s">
        <v>762</v>
      </c>
      <c r="AH732" t="s">
        <v>762</v>
      </c>
      <c r="AI732" t="s">
        <v>762</v>
      </c>
      <c r="AJ732" t="s">
        <v>11022</v>
      </c>
      <c r="AK732" t="s">
        <v>11022</v>
      </c>
      <c r="AL732" t="s">
        <v>11022</v>
      </c>
      <c r="AM732" t="s">
        <v>11022</v>
      </c>
      <c r="AN732" t="s">
        <v>11022</v>
      </c>
      <c r="AO732" t="s">
        <v>11022</v>
      </c>
      <c r="AP732" t="s">
        <v>11022</v>
      </c>
      <c r="AQ732" t="s">
        <v>13081</v>
      </c>
      <c r="AR732" t="s">
        <v>13082</v>
      </c>
      <c r="AS732" t="s">
        <v>13082</v>
      </c>
    </row>
    <row r="733" spans="1:45" x14ac:dyDescent="0.25">
      <c r="A733" t="s">
        <v>11886</v>
      </c>
      <c r="B733">
        <v>22</v>
      </c>
      <c r="C733">
        <v>3</v>
      </c>
      <c r="D733" s="4">
        <v>13.527749258468701</v>
      </c>
      <c r="E733">
        <v>1.7078251276599301</v>
      </c>
      <c r="F733">
        <v>17.5</v>
      </c>
      <c r="G733">
        <v>2.5</v>
      </c>
      <c r="H733">
        <v>4</v>
      </c>
      <c r="I733">
        <v>4</v>
      </c>
      <c r="J733" t="s">
        <v>733</v>
      </c>
      <c r="K733" s="4">
        <v>28.0750522750633</v>
      </c>
      <c r="L733" s="4">
        <v>2.3910613124409599</v>
      </c>
      <c r="M733" t="s">
        <v>733</v>
      </c>
      <c r="N733" s="4">
        <v>10.028821298056</v>
      </c>
      <c r="O733" s="4">
        <v>-3.6124817974173098</v>
      </c>
      <c r="P733" s="4">
        <v>0.97941816927379099</v>
      </c>
      <c r="Q733" s="4">
        <v>-3.68839573406715</v>
      </c>
      <c r="R733">
        <v>2.2567246847620101E-4</v>
      </c>
      <c r="S733">
        <v>9.2376717369807104E-4</v>
      </c>
      <c r="T733" s="4">
        <v>-2.6330636281435198</v>
      </c>
      <c r="U733" s="4">
        <v>-4.5918999666911002</v>
      </c>
      <c r="V733" t="s">
        <v>11020</v>
      </c>
      <c r="W733">
        <v>0</v>
      </c>
      <c r="X733">
        <v>1</v>
      </c>
      <c r="Y733" t="s">
        <v>11887</v>
      </c>
      <c r="Z733">
        <v>100</v>
      </c>
      <c r="AA733">
        <v>100</v>
      </c>
      <c r="AB733" t="s">
        <v>1552</v>
      </c>
      <c r="AC733" t="s">
        <v>11022</v>
      </c>
      <c r="AD733" t="s">
        <v>11022</v>
      </c>
      <c r="AE733" t="s">
        <v>762</v>
      </c>
      <c r="AF733" t="s">
        <v>762</v>
      </c>
      <c r="AG733" t="s">
        <v>762</v>
      </c>
      <c r="AH733" t="s">
        <v>762</v>
      </c>
      <c r="AI733" t="s">
        <v>762</v>
      </c>
      <c r="AJ733" t="s">
        <v>11022</v>
      </c>
      <c r="AK733" t="s">
        <v>11022</v>
      </c>
      <c r="AL733" t="s">
        <v>11022</v>
      </c>
      <c r="AM733" t="s">
        <v>11022</v>
      </c>
      <c r="AN733" t="s">
        <v>11022</v>
      </c>
      <c r="AO733" t="s">
        <v>11022</v>
      </c>
      <c r="AP733" t="s">
        <v>11022</v>
      </c>
      <c r="AQ733" t="s">
        <v>11888</v>
      </c>
      <c r="AR733" t="s">
        <v>11889</v>
      </c>
      <c r="AS733" t="s">
        <v>11889</v>
      </c>
    </row>
    <row r="734" spans="1:45" x14ac:dyDescent="0.25">
      <c r="A734" t="s">
        <v>12806</v>
      </c>
      <c r="B734">
        <v>13</v>
      </c>
      <c r="C734">
        <v>2</v>
      </c>
      <c r="D734" s="4">
        <v>8.3466560170326094</v>
      </c>
      <c r="E734">
        <v>1.7320508075688801</v>
      </c>
      <c r="F734">
        <v>10.5</v>
      </c>
      <c r="G734">
        <v>1</v>
      </c>
      <c r="H734">
        <v>4</v>
      </c>
      <c r="I734">
        <v>4</v>
      </c>
      <c r="J734" t="s">
        <v>733</v>
      </c>
      <c r="K734" s="4">
        <v>15.916920609123199</v>
      </c>
      <c r="L734" s="4">
        <v>1.5647342973776801</v>
      </c>
      <c r="M734" t="s">
        <v>733</v>
      </c>
      <c r="N734" s="4">
        <v>4.3759145973941003</v>
      </c>
      <c r="O734" s="4">
        <v>-3.4420796363937902</v>
      </c>
      <c r="P734" s="4">
        <v>0.88588203330647697</v>
      </c>
      <c r="Q734" s="4">
        <v>-3.8854830631867898</v>
      </c>
      <c r="R734">
        <v>1.0212661319498299E-4</v>
      </c>
      <c r="S734">
        <v>4.62755527168713E-4</v>
      </c>
      <c r="T734" s="4">
        <v>-2.5561976030873201</v>
      </c>
      <c r="U734" s="4">
        <v>-4.3279616697002696</v>
      </c>
      <c r="V734" t="s">
        <v>11020</v>
      </c>
      <c r="W734">
        <v>0</v>
      </c>
      <c r="X734">
        <v>1</v>
      </c>
      <c r="Y734" t="s">
        <v>12807</v>
      </c>
      <c r="Z734">
        <v>100</v>
      </c>
      <c r="AA734">
        <v>100</v>
      </c>
      <c r="AB734" t="s">
        <v>759</v>
      </c>
      <c r="AC734" t="s">
        <v>11022</v>
      </c>
      <c r="AD734" t="s">
        <v>11022</v>
      </c>
      <c r="AE734" t="s">
        <v>762</v>
      </c>
      <c r="AF734" t="s">
        <v>762</v>
      </c>
      <c r="AG734" t="s">
        <v>762</v>
      </c>
      <c r="AH734" t="s">
        <v>762</v>
      </c>
      <c r="AI734" t="s">
        <v>762</v>
      </c>
      <c r="AJ734" t="s">
        <v>11022</v>
      </c>
      <c r="AK734" t="s">
        <v>11022</v>
      </c>
      <c r="AL734" t="s">
        <v>11022</v>
      </c>
      <c r="AM734" t="s">
        <v>11022</v>
      </c>
      <c r="AN734" t="s">
        <v>11022</v>
      </c>
      <c r="AO734" t="s">
        <v>11022</v>
      </c>
      <c r="AP734" t="s">
        <v>11022</v>
      </c>
      <c r="AQ734" t="s">
        <v>12807</v>
      </c>
      <c r="AR734" t="s">
        <v>12808</v>
      </c>
      <c r="AS734" t="s">
        <v>12808</v>
      </c>
    </row>
    <row r="735" spans="1:45" x14ac:dyDescent="0.25">
      <c r="A735" t="s">
        <v>11251</v>
      </c>
      <c r="B735">
        <v>11</v>
      </c>
      <c r="C735">
        <v>2</v>
      </c>
      <c r="D735" s="4">
        <v>7.7190241179396102</v>
      </c>
      <c r="E735">
        <v>0.95742710775633799</v>
      </c>
      <c r="F735">
        <v>11</v>
      </c>
      <c r="G735">
        <v>1.5</v>
      </c>
      <c r="H735">
        <v>4</v>
      </c>
      <c r="I735">
        <v>4</v>
      </c>
      <c r="J735" t="s">
        <v>733</v>
      </c>
      <c r="K735" s="4">
        <v>12.989389146724401</v>
      </c>
      <c r="L735" s="4">
        <v>1.3206197975943601</v>
      </c>
      <c r="M735" t="s">
        <v>733</v>
      </c>
      <c r="N735" s="4">
        <v>16.367788012289498</v>
      </c>
      <c r="O735" s="4">
        <v>-3.39305235527778</v>
      </c>
      <c r="P735" s="4">
        <v>1.0403752446385199</v>
      </c>
      <c r="Q735" s="4">
        <v>-3.2613735983853802</v>
      </c>
      <c r="R735">
        <v>1.1087385270553401E-3</v>
      </c>
      <c r="S735">
        <v>3.8054487348385198E-3</v>
      </c>
      <c r="T735" s="4">
        <v>-2.3526771106392701</v>
      </c>
      <c r="U735" s="4">
        <v>-4.4334275999162998</v>
      </c>
      <c r="V735" t="s">
        <v>11020</v>
      </c>
      <c r="W735">
        <v>0</v>
      </c>
      <c r="X735">
        <v>1</v>
      </c>
      <c r="Y735" t="s">
        <v>11252</v>
      </c>
      <c r="Z735">
        <v>100</v>
      </c>
      <c r="AA735">
        <v>100</v>
      </c>
      <c r="AB735" t="s">
        <v>1552</v>
      </c>
      <c r="AC735" t="s">
        <v>11022</v>
      </c>
      <c r="AD735" t="s">
        <v>11022</v>
      </c>
      <c r="AE735" t="s">
        <v>762</v>
      </c>
      <c r="AF735" t="s">
        <v>762</v>
      </c>
      <c r="AG735" t="s">
        <v>762</v>
      </c>
      <c r="AH735" t="s">
        <v>762</v>
      </c>
      <c r="AI735" t="s">
        <v>762</v>
      </c>
      <c r="AJ735" t="s">
        <v>11022</v>
      </c>
      <c r="AK735" t="s">
        <v>11022</v>
      </c>
      <c r="AL735" t="s">
        <v>11022</v>
      </c>
      <c r="AM735" t="s">
        <v>11022</v>
      </c>
      <c r="AN735" t="s">
        <v>11022</v>
      </c>
      <c r="AO735" t="s">
        <v>11022</v>
      </c>
      <c r="AP735" t="s">
        <v>11022</v>
      </c>
      <c r="AQ735" t="s">
        <v>11253</v>
      </c>
      <c r="AR735" t="s">
        <v>11254</v>
      </c>
      <c r="AS735" t="s">
        <v>11254</v>
      </c>
    </row>
    <row r="736" spans="1:45" x14ac:dyDescent="0.25">
      <c r="A736" t="s">
        <v>11847</v>
      </c>
      <c r="B736">
        <v>5</v>
      </c>
      <c r="C736">
        <v>1</v>
      </c>
      <c r="D736" s="4">
        <v>2.9860788111948202</v>
      </c>
      <c r="E736">
        <v>0.95742710775633799</v>
      </c>
      <c r="F736">
        <v>4</v>
      </c>
      <c r="G736">
        <v>0.5</v>
      </c>
      <c r="H736">
        <v>4</v>
      </c>
      <c r="I736">
        <v>4</v>
      </c>
      <c r="J736" t="s">
        <v>733</v>
      </c>
      <c r="K736" s="4">
        <v>5.3641329418420698</v>
      </c>
      <c r="L736" s="4">
        <v>0.67823607428364496</v>
      </c>
      <c r="M736" t="s">
        <v>733</v>
      </c>
      <c r="N736" s="4">
        <v>5.6184982054657899</v>
      </c>
      <c r="O736" s="4">
        <v>-2.97383694335119</v>
      </c>
      <c r="P736" s="4">
        <v>1.07663139354507</v>
      </c>
      <c r="Q736" s="4">
        <v>-2.7621681488955301</v>
      </c>
      <c r="R736">
        <v>5.7418898705423899E-3</v>
      </c>
      <c r="S736">
        <v>1.5347932755960801E-2</v>
      </c>
      <c r="T736" s="4">
        <v>-1.89720554980612</v>
      </c>
      <c r="U736" s="4">
        <v>-4.0504683368962597</v>
      </c>
      <c r="V736" t="s">
        <v>11020</v>
      </c>
      <c r="W736">
        <v>0</v>
      </c>
      <c r="X736">
        <v>1</v>
      </c>
      <c r="Y736" t="s">
        <v>11848</v>
      </c>
      <c r="Z736">
        <v>100</v>
      </c>
      <c r="AA736">
        <v>100</v>
      </c>
      <c r="AB736" t="s">
        <v>1552</v>
      </c>
      <c r="AC736" t="s">
        <v>11022</v>
      </c>
      <c r="AD736" t="s">
        <v>11022</v>
      </c>
      <c r="AE736" t="s">
        <v>762</v>
      </c>
      <c r="AF736" t="s">
        <v>762</v>
      </c>
      <c r="AG736" t="s">
        <v>762</v>
      </c>
      <c r="AH736" t="s">
        <v>762</v>
      </c>
      <c r="AI736" t="s">
        <v>762</v>
      </c>
      <c r="AJ736" t="s">
        <v>11022</v>
      </c>
      <c r="AK736" t="s">
        <v>11022</v>
      </c>
      <c r="AL736" t="s">
        <v>11022</v>
      </c>
      <c r="AM736" t="s">
        <v>11022</v>
      </c>
      <c r="AN736" t="s">
        <v>11022</v>
      </c>
      <c r="AO736" t="s">
        <v>11022</v>
      </c>
      <c r="AP736" t="s">
        <v>11022</v>
      </c>
      <c r="AQ736" t="s">
        <v>11848</v>
      </c>
      <c r="AR736" t="s">
        <v>11849</v>
      </c>
      <c r="AS736" t="s">
        <v>11849</v>
      </c>
    </row>
    <row r="737" spans="1:45" x14ac:dyDescent="0.25">
      <c r="A737" t="s">
        <v>11777</v>
      </c>
      <c r="B737">
        <v>21</v>
      </c>
      <c r="C737">
        <v>4</v>
      </c>
      <c r="D737" s="4">
        <v>13.647344063956201</v>
      </c>
      <c r="E737">
        <v>2.5</v>
      </c>
      <c r="F737">
        <v>20.5</v>
      </c>
      <c r="G737">
        <v>5</v>
      </c>
      <c r="H737">
        <v>4</v>
      </c>
      <c r="I737">
        <v>4</v>
      </c>
      <c r="J737" t="s">
        <v>733</v>
      </c>
      <c r="K737" s="4">
        <v>26.842943427930301</v>
      </c>
      <c r="L737" s="4">
        <v>3.61854663140684</v>
      </c>
      <c r="M737" t="s">
        <v>733</v>
      </c>
      <c r="N737" s="4">
        <v>10.9189632094518</v>
      </c>
      <c r="O737" s="4">
        <v>-2.9121376892686399</v>
      </c>
      <c r="P737" s="4">
        <v>0.87165254430740702</v>
      </c>
      <c r="Q737" s="4">
        <v>-3.3409386667740999</v>
      </c>
      <c r="R737">
        <v>8.3495665633087103E-4</v>
      </c>
      <c r="S737">
        <v>2.97680199213615E-3</v>
      </c>
      <c r="T737" s="4">
        <v>-2.0404851449612398</v>
      </c>
      <c r="U737" s="4">
        <v>-3.7837902335760498</v>
      </c>
      <c r="V737" t="s">
        <v>11020</v>
      </c>
      <c r="W737">
        <v>0</v>
      </c>
      <c r="X737">
        <v>1</v>
      </c>
      <c r="Y737" t="s">
        <v>11778</v>
      </c>
      <c r="Z737">
        <v>100</v>
      </c>
      <c r="AA737">
        <v>100</v>
      </c>
      <c r="AB737" t="s">
        <v>1552</v>
      </c>
      <c r="AC737" t="s">
        <v>11022</v>
      </c>
      <c r="AD737" t="s">
        <v>11022</v>
      </c>
      <c r="AE737" t="s">
        <v>762</v>
      </c>
      <c r="AF737" t="s">
        <v>762</v>
      </c>
      <c r="AG737" t="s">
        <v>762</v>
      </c>
      <c r="AH737" t="s">
        <v>762</v>
      </c>
      <c r="AI737" t="s">
        <v>762</v>
      </c>
      <c r="AJ737" t="s">
        <v>11022</v>
      </c>
      <c r="AK737" t="s">
        <v>11022</v>
      </c>
      <c r="AL737" t="s">
        <v>11022</v>
      </c>
      <c r="AM737" t="s">
        <v>11022</v>
      </c>
      <c r="AN737" t="s">
        <v>11022</v>
      </c>
      <c r="AO737" t="s">
        <v>11022</v>
      </c>
      <c r="AP737" t="s">
        <v>11022</v>
      </c>
      <c r="AQ737" t="s">
        <v>11779</v>
      </c>
      <c r="AR737" t="s">
        <v>11780</v>
      </c>
      <c r="AS737" t="s">
        <v>11780</v>
      </c>
    </row>
    <row r="738" spans="1:45" x14ac:dyDescent="0.25">
      <c r="A738" t="s">
        <v>11925</v>
      </c>
      <c r="B738">
        <v>50</v>
      </c>
      <c r="C738">
        <v>1</v>
      </c>
      <c r="D738" s="4">
        <v>61.358916765753499</v>
      </c>
      <c r="E738">
        <v>1.1547005383792499</v>
      </c>
      <c r="F738">
        <v>28</v>
      </c>
      <c r="G738">
        <v>1</v>
      </c>
      <c r="H738">
        <v>4</v>
      </c>
      <c r="I738">
        <v>4</v>
      </c>
      <c r="J738" t="s">
        <v>733</v>
      </c>
      <c r="K738" s="4">
        <v>72.762978462355505</v>
      </c>
      <c r="L738" s="4">
        <v>0.83186045121395102</v>
      </c>
      <c r="M738" t="s">
        <v>733</v>
      </c>
      <c r="N738" s="4">
        <v>18.5596094805726</v>
      </c>
      <c r="O738" s="4">
        <v>-6.3756274240578099</v>
      </c>
      <c r="P738" s="4">
        <v>1.4242073955699099</v>
      </c>
      <c r="Q738" s="4">
        <v>-4.4766144621138801</v>
      </c>
      <c r="R738" s="3">
        <v>7.58360176711841E-6</v>
      </c>
      <c r="S738" s="3">
        <v>4.8193789230037502E-5</v>
      </c>
      <c r="T738" s="4">
        <v>-4.9514200284878997</v>
      </c>
      <c r="U738" s="4">
        <v>-7.7998348196277201</v>
      </c>
      <c r="V738" t="s">
        <v>11020</v>
      </c>
      <c r="W738">
        <v>0</v>
      </c>
      <c r="X738">
        <v>1</v>
      </c>
      <c r="Y738" t="s">
        <v>11926</v>
      </c>
      <c r="Z738">
        <v>100</v>
      </c>
      <c r="AA738">
        <v>100</v>
      </c>
      <c r="AB738" t="s">
        <v>1552</v>
      </c>
      <c r="AC738" t="s">
        <v>11022</v>
      </c>
      <c r="AD738" t="s">
        <v>11022</v>
      </c>
      <c r="AE738" t="s">
        <v>762</v>
      </c>
      <c r="AF738" t="s">
        <v>762</v>
      </c>
      <c r="AG738" t="s">
        <v>762</v>
      </c>
      <c r="AH738" t="s">
        <v>762</v>
      </c>
      <c r="AI738" t="s">
        <v>762</v>
      </c>
      <c r="AJ738" t="s">
        <v>11022</v>
      </c>
      <c r="AK738" t="s">
        <v>11022</v>
      </c>
      <c r="AL738" t="s">
        <v>11022</v>
      </c>
      <c r="AM738" t="s">
        <v>11022</v>
      </c>
      <c r="AN738" t="s">
        <v>11022</v>
      </c>
      <c r="AO738" t="s">
        <v>11022</v>
      </c>
      <c r="AP738" t="s">
        <v>11022</v>
      </c>
      <c r="AQ738" t="s">
        <v>11927</v>
      </c>
      <c r="AR738" t="s">
        <v>11928</v>
      </c>
      <c r="AS738" t="s">
        <v>11928</v>
      </c>
    </row>
    <row r="739" spans="1:45" x14ac:dyDescent="0.25">
      <c r="A739" t="s">
        <v>12689</v>
      </c>
      <c r="B739">
        <v>39</v>
      </c>
      <c r="C739">
        <v>2</v>
      </c>
      <c r="D739" s="4">
        <v>50.453774222879801</v>
      </c>
      <c r="E739">
        <v>1.8929694486000901</v>
      </c>
      <c r="F739">
        <v>21</v>
      </c>
      <c r="G739">
        <v>0.5</v>
      </c>
      <c r="H739">
        <v>4</v>
      </c>
      <c r="I739">
        <v>4</v>
      </c>
      <c r="J739" t="s">
        <v>733</v>
      </c>
      <c r="K739" s="4">
        <v>55.577315355772598</v>
      </c>
      <c r="L739" s="4">
        <v>0.91318605418459797</v>
      </c>
      <c r="M739" t="s">
        <v>733</v>
      </c>
      <c r="N739" s="4">
        <v>12.3871486036372</v>
      </c>
      <c r="O739" s="4">
        <v>-5.79983209128621</v>
      </c>
      <c r="P739" s="4">
        <v>1.4929357381853099</v>
      </c>
      <c r="Q739" s="4">
        <v>-3.8848504613708399</v>
      </c>
      <c r="R739">
        <v>1.02392892281844E-4</v>
      </c>
      <c r="S739">
        <v>4.6313653412890799E-4</v>
      </c>
      <c r="T739" s="4">
        <v>-4.3068963531008997</v>
      </c>
      <c r="U739" s="4">
        <v>-7.2927678294715204</v>
      </c>
      <c r="V739" t="s">
        <v>11020</v>
      </c>
      <c r="W739">
        <v>0</v>
      </c>
      <c r="X739">
        <v>1</v>
      </c>
      <c r="Y739" t="s">
        <v>12690</v>
      </c>
      <c r="Z739">
        <v>100</v>
      </c>
      <c r="AA739">
        <v>100</v>
      </c>
      <c r="AB739" t="s">
        <v>759</v>
      </c>
      <c r="AC739" t="s">
        <v>11022</v>
      </c>
      <c r="AD739" t="s">
        <v>11022</v>
      </c>
      <c r="AE739" t="s">
        <v>762</v>
      </c>
      <c r="AF739" t="s">
        <v>762</v>
      </c>
      <c r="AG739" t="s">
        <v>762</v>
      </c>
      <c r="AH739" t="s">
        <v>762</v>
      </c>
      <c r="AI739" t="s">
        <v>762</v>
      </c>
      <c r="AJ739" t="s">
        <v>11022</v>
      </c>
      <c r="AK739" t="s">
        <v>11022</v>
      </c>
      <c r="AL739" t="s">
        <v>11022</v>
      </c>
      <c r="AM739" t="s">
        <v>11022</v>
      </c>
      <c r="AN739" t="s">
        <v>11022</v>
      </c>
      <c r="AO739" t="s">
        <v>11022</v>
      </c>
      <c r="AP739" t="s">
        <v>11022</v>
      </c>
      <c r="AQ739" t="s">
        <v>12691</v>
      </c>
      <c r="AR739" t="s">
        <v>12692</v>
      </c>
      <c r="AS739" t="s">
        <v>12692</v>
      </c>
    </row>
    <row r="740" spans="1:45" x14ac:dyDescent="0.25">
      <c r="A740" t="s">
        <v>11365</v>
      </c>
      <c r="B740">
        <v>22</v>
      </c>
      <c r="C740">
        <v>2</v>
      </c>
      <c r="D740" s="4">
        <v>14.023789311975101</v>
      </c>
      <c r="E740">
        <v>1.25830573921179</v>
      </c>
      <c r="F740">
        <v>21</v>
      </c>
      <c r="G740">
        <v>2</v>
      </c>
      <c r="H740">
        <v>4</v>
      </c>
      <c r="I740">
        <v>4</v>
      </c>
      <c r="J740" t="s">
        <v>733</v>
      </c>
      <c r="K740" s="4">
        <v>27.9001020235882</v>
      </c>
      <c r="L740" s="4">
        <v>1.5945228653861601</v>
      </c>
      <c r="M740" t="s">
        <v>733</v>
      </c>
      <c r="N740" s="4">
        <v>15.9690025914141</v>
      </c>
      <c r="O740" s="4">
        <v>-4.1092580392943399</v>
      </c>
      <c r="P740" s="4">
        <v>0.85366641473140303</v>
      </c>
      <c r="Q740" s="4">
        <v>-4.8136578508682097</v>
      </c>
      <c r="R740" s="3">
        <v>1.4819244446404E-6</v>
      </c>
      <c r="S740" s="3">
        <v>1.11122476055337E-5</v>
      </c>
      <c r="T740" s="4">
        <v>-3.2555916245629302</v>
      </c>
      <c r="U740" s="4">
        <v>-4.9629244540257398</v>
      </c>
      <c r="V740" t="s">
        <v>11020</v>
      </c>
      <c r="W740">
        <v>0</v>
      </c>
      <c r="X740">
        <v>1</v>
      </c>
      <c r="Y740" t="s">
        <v>11366</v>
      </c>
      <c r="Z740">
        <v>100</v>
      </c>
      <c r="AA740">
        <v>100</v>
      </c>
      <c r="AB740" t="s">
        <v>1552</v>
      </c>
      <c r="AC740" t="s">
        <v>11022</v>
      </c>
      <c r="AD740" t="s">
        <v>11022</v>
      </c>
      <c r="AE740" t="s">
        <v>762</v>
      </c>
      <c r="AF740" t="s">
        <v>762</v>
      </c>
      <c r="AG740" t="s">
        <v>762</v>
      </c>
      <c r="AH740" t="s">
        <v>762</v>
      </c>
      <c r="AI740" t="s">
        <v>762</v>
      </c>
      <c r="AJ740" t="s">
        <v>11022</v>
      </c>
      <c r="AK740" t="s">
        <v>11022</v>
      </c>
      <c r="AL740" t="s">
        <v>11022</v>
      </c>
      <c r="AM740" t="s">
        <v>11022</v>
      </c>
      <c r="AN740" t="s">
        <v>11022</v>
      </c>
      <c r="AO740" t="s">
        <v>11022</v>
      </c>
      <c r="AP740" t="s">
        <v>11022</v>
      </c>
      <c r="AQ740" t="s">
        <v>11367</v>
      </c>
      <c r="AR740" t="s">
        <v>11368</v>
      </c>
      <c r="AS740" t="s">
        <v>11368</v>
      </c>
    </row>
    <row r="741" spans="1:45" x14ac:dyDescent="0.25">
      <c r="A741" t="s">
        <v>12460</v>
      </c>
      <c r="B741">
        <v>33</v>
      </c>
      <c r="C741">
        <v>4</v>
      </c>
      <c r="D741" s="4">
        <v>9.9791449199484692</v>
      </c>
      <c r="E741">
        <v>2.5819888974716099</v>
      </c>
      <c r="F741">
        <v>34</v>
      </c>
      <c r="G741">
        <v>4</v>
      </c>
      <c r="H741">
        <v>4</v>
      </c>
      <c r="I741">
        <v>4</v>
      </c>
      <c r="J741" t="s">
        <v>733</v>
      </c>
      <c r="K741" s="4">
        <v>43.8176364354076</v>
      </c>
      <c r="L741" s="4">
        <v>3.9899903329723099</v>
      </c>
      <c r="M741" t="s">
        <v>733</v>
      </c>
      <c r="N741" s="4">
        <v>11.1606770502092</v>
      </c>
      <c r="O741" s="4">
        <v>-3.5135574976969801</v>
      </c>
      <c r="P741" s="4">
        <v>0.58493677886018702</v>
      </c>
      <c r="Q741" s="4">
        <v>-6.0067303419414397</v>
      </c>
      <c r="R741" s="3">
        <v>1.8930196792022699E-9</v>
      </c>
      <c r="S741" s="3">
        <v>3.1867920692266097E-8</v>
      </c>
      <c r="T741" s="4">
        <v>-2.9286207188367901</v>
      </c>
      <c r="U741" s="4">
        <v>-4.0984942765571599</v>
      </c>
      <c r="V741" t="s">
        <v>11020</v>
      </c>
      <c r="W741">
        <v>0</v>
      </c>
      <c r="X741">
        <v>1</v>
      </c>
      <c r="Y741" t="s">
        <v>12461</v>
      </c>
      <c r="Z741">
        <v>100</v>
      </c>
      <c r="AA741">
        <v>100</v>
      </c>
      <c r="AB741" t="s">
        <v>759</v>
      </c>
      <c r="AC741" t="s">
        <v>11022</v>
      </c>
      <c r="AD741" t="s">
        <v>11022</v>
      </c>
      <c r="AE741" t="s">
        <v>762</v>
      </c>
      <c r="AF741" t="s">
        <v>762</v>
      </c>
      <c r="AG741" t="s">
        <v>762</v>
      </c>
      <c r="AH741" t="s">
        <v>762</v>
      </c>
      <c r="AI741" t="s">
        <v>762</v>
      </c>
      <c r="AJ741" t="s">
        <v>11022</v>
      </c>
      <c r="AK741" t="s">
        <v>11022</v>
      </c>
      <c r="AL741" t="s">
        <v>11022</v>
      </c>
      <c r="AM741" t="s">
        <v>11022</v>
      </c>
      <c r="AN741" t="s">
        <v>11022</v>
      </c>
      <c r="AO741" t="s">
        <v>11022</v>
      </c>
      <c r="AP741" t="s">
        <v>11022</v>
      </c>
      <c r="AQ741" t="s">
        <v>12462</v>
      </c>
      <c r="AR741" t="s">
        <v>12463</v>
      </c>
      <c r="AS741" t="s">
        <v>12463</v>
      </c>
    </row>
    <row r="742" spans="1:45" x14ac:dyDescent="0.25">
      <c r="A742" t="s">
        <v>12464</v>
      </c>
      <c r="B742">
        <v>23</v>
      </c>
      <c r="C742">
        <v>6</v>
      </c>
      <c r="D742" s="4">
        <v>14.818344486930201</v>
      </c>
      <c r="E742">
        <v>3.41565025531987</v>
      </c>
      <c r="F742">
        <v>21.5</v>
      </c>
      <c r="G742">
        <v>5</v>
      </c>
      <c r="H742">
        <v>4</v>
      </c>
      <c r="I742">
        <v>4</v>
      </c>
      <c r="J742" t="s">
        <v>733</v>
      </c>
      <c r="K742" s="4">
        <v>28.849885977196301</v>
      </c>
      <c r="L742" s="4">
        <v>4.8112431552052399</v>
      </c>
      <c r="M742" t="s">
        <v>733</v>
      </c>
      <c r="N742" s="4">
        <v>8.2098039273123007</v>
      </c>
      <c r="O742" s="4">
        <v>-2.5629673050765698</v>
      </c>
      <c r="P742" s="4">
        <v>0.770565088884682</v>
      </c>
      <c r="Q742" s="4">
        <v>-3.3260880126118999</v>
      </c>
      <c r="R742">
        <v>8.8074113640626605E-4</v>
      </c>
      <c r="S742">
        <v>3.1008919234691498E-3</v>
      </c>
      <c r="T742" s="4">
        <v>-1.79240221619188</v>
      </c>
      <c r="U742" s="4">
        <v>-3.3335323939612498</v>
      </c>
      <c r="V742" t="s">
        <v>11020</v>
      </c>
      <c r="W742">
        <v>0</v>
      </c>
      <c r="X742">
        <v>1</v>
      </c>
      <c r="Y742" t="s">
        <v>12465</v>
      </c>
      <c r="Z742">
        <v>100</v>
      </c>
      <c r="AA742">
        <v>100</v>
      </c>
      <c r="AB742" t="s">
        <v>1552</v>
      </c>
      <c r="AC742" t="s">
        <v>11022</v>
      </c>
      <c r="AD742" t="s">
        <v>11022</v>
      </c>
      <c r="AE742" t="s">
        <v>762</v>
      </c>
      <c r="AF742" t="s">
        <v>762</v>
      </c>
      <c r="AG742" t="s">
        <v>762</v>
      </c>
      <c r="AH742" t="s">
        <v>762</v>
      </c>
      <c r="AI742" t="s">
        <v>762</v>
      </c>
      <c r="AJ742" t="s">
        <v>11022</v>
      </c>
      <c r="AK742" t="s">
        <v>11022</v>
      </c>
      <c r="AL742" t="s">
        <v>11022</v>
      </c>
      <c r="AM742" t="s">
        <v>11022</v>
      </c>
      <c r="AN742" t="s">
        <v>11022</v>
      </c>
      <c r="AO742" t="s">
        <v>11022</v>
      </c>
      <c r="AP742" t="s">
        <v>11022</v>
      </c>
      <c r="AQ742" t="s">
        <v>12466</v>
      </c>
      <c r="AR742" t="s">
        <v>12467</v>
      </c>
      <c r="AS742" t="s">
        <v>12467</v>
      </c>
    </row>
    <row r="743" spans="1:45" x14ac:dyDescent="0.25">
      <c r="A743" t="s">
        <v>12084</v>
      </c>
      <c r="B743">
        <v>51</v>
      </c>
      <c r="C743">
        <v>2</v>
      </c>
      <c r="D743" s="4">
        <v>38.741665770416603</v>
      </c>
      <c r="E743">
        <v>1.4142135623731</v>
      </c>
      <c r="F743">
        <v>46</v>
      </c>
      <c r="G743">
        <v>1.5</v>
      </c>
      <c r="H743">
        <v>4</v>
      </c>
      <c r="I743">
        <v>4</v>
      </c>
      <c r="J743" t="s">
        <v>733</v>
      </c>
      <c r="K743" s="4">
        <v>70.304469974579007</v>
      </c>
      <c r="L743" s="4">
        <v>2.06904063687597</v>
      </c>
      <c r="M743" t="s">
        <v>733</v>
      </c>
      <c r="N743" s="4">
        <v>17.6217693029764</v>
      </c>
      <c r="O743" s="4">
        <v>-5.1710477893859501</v>
      </c>
      <c r="P743" s="4">
        <v>0.80439099263340097</v>
      </c>
      <c r="Q743" s="4">
        <v>-6.4285252280822602</v>
      </c>
      <c r="R743" s="3">
        <v>1.28847871453096E-10</v>
      </c>
      <c r="S743" s="3">
        <v>3.1799154294540699E-9</v>
      </c>
      <c r="T743" s="4">
        <v>-4.36665679675255</v>
      </c>
      <c r="U743" s="4">
        <v>-5.9754387820193502</v>
      </c>
      <c r="V743" t="s">
        <v>11020</v>
      </c>
      <c r="W743">
        <v>0</v>
      </c>
      <c r="X743">
        <v>1</v>
      </c>
      <c r="Y743" t="s">
        <v>12085</v>
      </c>
      <c r="Z743">
        <v>100</v>
      </c>
      <c r="AA743">
        <v>100</v>
      </c>
      <c r="AB743" t="s">
        <v>1552</v>
      </c>
      <c r="AC743" t="s">
        <v>11022</v>
      </c>
      <c r="AD743" t="s">
        <v>11022</v>
      </c>
      <c r="AE743" t="s">
        <v>762</v>
      </c>
      <c r="AF743" t="s">
        <v>762</v>
      </c>
      <c r="AG743" t="s">
        <v>762</v>
      </c>
      <c r="AH743" t="s">
        <v>762</v>
      </c>
      <c r="AI743" t="s">
        <v>762</v>
      </c>
      <c r="AJ743" t="s">
        <v>11022</v>
      </c>
      <c r="AK743" t="s">
        <v>11022</v>
      </c>
      <c r="AL743" t="s">
        <v>11022</v>
      </c>
      <c r="AM743" t="s">
        <v>11022</v>
      </c>
      <c r="AN743" t="s">
        <v>11022</v>
      </c>
      <c r="AO743" t="s">
        <v>11022</v>
      </c>
      <c r="AP743" t="s">
        <v>11022</v>
      </c>
      <c r="AQ743" t="s">
        <v>12086</v>
      </c>
      <c r="AR743" t="s">
        <v>12087</v>
      </c>
      <c r="AS743" t="s">
        <v>12087</v>
      </c>
    </row>
    <row r="744" spans="1:45" x14ac:dyDescent="0.25">
      <c r="A744" t="s">
        <v>12821</v>
      </c>
      <c r="B744">
        <v>14</v>
      </c>
      <c r="C744">
        <v>3</v>
      </c>
      <c r="D744" s="4">
        <v>20.645822822062598</v>
      </c>
      <c r="E744">
        <v>2.8722813232690099</v>
      </c>
      <c r="F744">
        <v>4.5</v>
      </c>
      <c r="G744">
        <v>1.5</v>
      </c>
      <c r="H744">
        <v>4</v>
      </c>
      <c r="I744">
        <v>4</v>
      </c>
      <c r="J744" t="s">
        <v>733</v>
      </c>
      <c r="K744" s="4">
        <v>19.859353048275398</v>
      </c>
      <c r="L744" s="4">
        <v>2.2307051148610499</v>
      </c>
      <c r="M744" t="s">
        <v>733</v>
      </c>
      <c r="N744" s="4">
        <v>5.4266682003853504</v>
      </c>
      <c r="O744" s="4">
        <v>-3.1028241390018501</v>
      </c>
      <c r="P744" s="4">
        <v>1.2940018709225301</v>
      </c>
      <c r="Q744" s="4">
        <v>-2.3978513545654701</v>
      </c>
      <c r="R744">
        <v>1.6491556144440301E-2</v>
      </c>
      <c r="S744">
        <v>3.7564100106780601E-2</v>
      </c>
      <c r="T744" s="4">
        <v>-1.80882226807932</v>
      </c>
      <c r="U744" s="4">
        <v>-4.3968260099243803</v>
      </c>
      <c r="V744" t="s">
        <v>11020</v>
      </c>
      <c r="W744">
        <v>0</v>
      </c>
      <c r="X744">
        <v>1</v>
      </c>
      <c r="Y744" t="s">
        <v>12822</v>
      </c>
      <c r="Z744">
        <v>100</v>
      </c>
      <c r="AA744">
        <v>100</v>
      </c>
      <c r="AB744" t="s">
        <v>759</v>
      </c>
      <c r="AC744" t="s">
        <v>11022</v>
      </c>
      <c r="AD744" t="s">
        <v>11022</v>
      </c>
      <c r="AE744" t="s">
        <v>762</v>
      </c>
      <c r="AF744" t="s">
        <v>762</v>
      </c>
      <c r="AG744" t="s">
        <v>762</v>
      </c>
      <c r="AH744" t="s">
        <v>762</v>
      </c>
      <c r="AI744" t="s">
        <v>762</v>
      </c>
      <c r="AJ744" t="s">
        <v>11022</v>
      </c>
      <c r="AK744" t="s">
        <v>11022</v>
      </c>
      <c r="AL744" t="s">
        <v>11022</v>
      </c>
      <c r="AM744" t="s">
        <v>11022</v>
      </c>
      <c r="AN744" t="s">
        <v>11022</v>
      </c>
      <c r="AO744" t="s">
        <v>11022</v>
      </c>
      <c r="AP744" t="s">
        <v>11022</v>
      </c>
      <c r="AQ744" t="s">
        <v>12822</v>
      </c>
      <c r="AR744" t="s">
        <v>12823</v>
      </c>
      <c r="AS744" t="s">
        <v>12823</v>
      </c>
    </row>
    <row r="745" spans="1:45" x14ac:dyDescent="0.25">
      <c r="A745" t="s">
        <v>11951</v>
      </c>
      <c r="B745">
        <v>26</v>
      </c>
      <c r="C745">
        <v>4</v>
      </c>
      <c r="D745" s="4">
        <v>15.438048235879201</v>
      </c>
      <c r="E745">
        <v>5.7445626465380304</v>
      </c>
      <c r="F745">
        <v>22</v>
      </c>
      <c r="G745">
        <v>1</v>
      </c>
      <c r="H745">
        <v>4</v>
      </c>
      <c r="I745">
        <v>4</v>
      </c>
      <c r="J745" t="s">
        <v>733</v>
      </c>
      <c r="K745" s="4">
        <v>33.345034895894898</v>
      </c>
      <c r="L745" s="4">
        <v>4.1937057735882401</v>
      </c>
      <c r="M745" t="s">
        <v>733</v>
      </c>
      <c r="N745" s="4">
        <v>11.295174387001399</v>
      </c>
      <c r="O745" s="4">
        <v>-3.0519378996931401</v>
      </c>
      <c r="P745" s="4">
        <v>1.1359006805621099</v>
      </c>
      <c r="Q745" s="4">
        <v>-2.6867999570022798</v>
      </c>
      <c r="R745">
        <v>7.2140142804751096E-3</v>
      </c>
      <c r="S745">
        <v>1.8712269694864999E-2</v>
      </c>
      <c r="T745" s="4">
        <v>-1.91603721913103</v>
      </c>
      <c r="U745" s="4">
        <v>-4.1878385802552396</v>
      </c>
      <c r="V745" t="s">
        <v>11020</v>
      </c>
      <c r="W745">
        <v>0</v>
      </c>
      <c r="X745">
        <v>1</v>
      </c>
      <c r="Y745" t="s">
        <v>11952</v>
      </c>
      <c r="Z745">
        <v>100</v>
      </c>
      <c r="AA745">
        <v>100</v>
      </c>
      <c r="AB745" t="s">
        <v>759</v>
      </c>
      <c r="AC745" t="s">
        <v>11022</v>
      </c>
      <c r="AD745" t="s">
        <v>11022</v>
      </c>
      <c r="AE745" t="s">
        <v>762</v>
      </c>
      <c r="AF745" t="s">
        <v>762</v>
      </c>
      <c r="AG745" t="s">
        <v>762</v>
      </c>
      <c r="AH745" t="s">
        <v>762</v>
      </c>
      <c r="AI745" t="s">
        <v>762</v>
      </c>
      <c r="AJ745" t="s">
        <v>11022</v>
      </c>
      <c r="AK745" t="s">
        <v>11022</v>
      </c>
      <c r="AL745" t="s">
        <v>11022</v>
      </c>
      <c r="AM745" t="s">
        <v>11022</v>
      </c>
      <c r="AN745" t="s">
        <v>11022</v>
      </c>
      <c r="AO745" t="s">
        <v>11022</v>
      </c>
      <c r="AP745" t="s">
        <v>11022</v>
      </c>
      <c r="AQ745" t="s">
        <v>11953</v>
      </c>
      <c r="AR745" t="s">
        <v>11954</v>
      </c>
      <c r="AS745" t="s">
        <v>11954</v>
      </c>
    </row>
    <row r="746" spans="1:45" x14ac:dyDescent="0.25">
      <c r="A746" t="s">
        <v>12956</v>
      </c>
      <c r="B746">
        <v>14</v>
      </c>
      <c r="C746">
        <v>7</v>
      </c>
      <c r="D746" s="4">
        <v>5.7951128835712398</v>
      </c>
      <c r="E746">
        <v>3.1091263510295999</v>
      </c>
      <c r="F746">
        <v>14.5</v>
      </c>
      <c r="G746">
        <v>7.5</v>
      </c>
      <c r="H746">
        <v>4</v>
      </c>
      <c r="I746">
        <v>4</v>
      </c>
      <c r="J746" t="s">
        <v>733</v>
      </c>
      <c r="K746" s="4">
        <v>18.195392042759899</v>
      </c>
      <c r="L746" s="4">
        <v>6.2177324017868196</v>
      </c>
      <c r="M746" t="s">
        <v>733</v>
      </c>
      <c r="N746" s="4">
        <v>5.6393561777149497</v>
      </c>
      <c r="O746" s="4">
        <v>-1.56339550414141</v>
      </c>
      <c r="P746" s="4">
        <v>0.64222851883945697</v>
      </c>
      <c r="Q746" s="4">
        <v>-2.4343289939327999</v>
      </c>
      <c r="R746">
        <v>1.4919427692202E-2</v>
      </c>
      <c r="S746">
        <v>3.4508812733009597E-2</v>
      </c>
      <c r="T746" s="4">
        <v>-0.92116698530194896</v>
      </c>
      <c r="U746" s="4">
        <v>-2.2056240229808601</v>
      </c>
      <c r="V746" t="s">
        <v>11020</v>
      </c>
      <c r="W746">
        <v>0</v>
      </c>
      <c r="X746">
        <v>1</v>
      </c>
      <c r="Y746" t="s">
        <v>12957</v>
      </c>
      <c r="Z746">
        <v>100</v>
      </c>
      <c r="AA746">
        <v>100</v>
      </c>
      <c r="AB746" t="s">
        <v>1552</v>
      </c>
      <c r="AC746" t="s">
        <v>11022</v>
      </c>
      <c r="AD746" t="s">
        <v>11022</v>
      </c>
      <c r="AE746" t="s">
        <v>762</v>
      </c>
      <c r="AF746" t="s">
        <v>762</v>
      </c>
      <c r="AG746" t="s">
        <v>762</v>
      </c>
      <c r="AH746" t="s">
        <v>762</v>
      </c>
      <c r="AI746" t="s">
        <v>762</v>
      </c>
      <c r="AJ746" t="s">
        <v>11022</v>
      </c>
      <c r="AK746" t="s">
        <v>11022</v>
      </c>
      <c r="AL746" t="s">
        <v>11022</v>
      </c>
      <c r="AM746" t="s">
        <v>11022</v>
      </c>
      <c r="AN746" t="s">
        <v>11022</v>
      </c>
      <c r="AO746" t="s">
        <v>11022</v>
      </c>
      <c r="AP746" t="s">
        <v>11022</v>
      </c>
      <c r="AQ746" t="s">
        <v>12957</v>
      </c>
      <c r="AR746" t="s">
        <v>12958</v>
      </c>
      <c r="AS746" t="s">
        <v>12958</v>
      </c>
    </row>
    <row r="747" spans="1:45" x14ac:dyDescent="0.25">
      <c r="A747" t="s">
        <v>11745</v>
      </c>
      <c r="B747">
        <v>33</v>
      </c>
      <c r="C747">
        <v>2</v>
      </c>
      <c r="D747" s="4">
        <v>19.433647796197899</v>
      </c>
      <c r="E747">
        <v>0.95742710775633799</v>
      </c>
      <c r="F747">
        <v>30</v>
      </c>
      <c r="G747">
        <v>1.5</v>
      </c>
      <c r="H747">
        <v>4</v>
      </c>
      <c r="I747">
        <v>4</v>
      </c>
      <c r="J747" t="s">
        <v>733</v>
      </c>
      <c r="K747" s="4">
        <v>43.912786671702101</v>
      </c>
      <c r="L747" s="4">
        <v>1.56163356045977</v>
      </c>
      <c r="M747" t="s">
        <v>733</v>
      </c>
      <c r="N747" s="4">
        <v>14.4360911495396</v>
      </c>
      <c r="O747" s="4">
        <v>-4.77266824480634</v>
      </c>
      <c r="P747" s="4">
        <v>0.82087698025009104</v>
      </c>
      <c r="Q747" s="4">
        <v>-5.8141090073597601</v>
      </c>
      <c r="R747" s="3">
        <v>6.09576839649179E-9</v>
      </c>
      <c r="S747" s="3">
        <v>8.7544877197074204E-8</v>
      </c>
      <c r="T747" s="4">
        <v>-3.9517912645562498</v>
      </c>
      <c r="U747" s="4">
        <v>-5.5935452250564301</v>
      </c>
      <c r="V747" t="s">
        <v>11020</v>
      </c>
      <c r="W747">
        <v>0</v>
      </c>
      <c r="X747">
        <v>1</v>
      </c>
      <c r="Y747" t="s">
        <v>11746</v>
      </c>
      <c r="Z747">
        <v>100</v>
      </c>
      <c r="AA747">
        <v>100</v>
      </c>
      <c r="AB747" t="s">
        <v>1552</v>
      </c>
      <c r="AC747" t="s">
        <v>11022</v>
      </c>
      <c r="AD747" t="s">
        <v>11022</v>
      </c>
      <c r="AE747" t="s">
        <v>762</v>
      </c>
      <c r="AF747" t="s">
        <v>762</v>
      </c>
      <c r="AG747" t="s">
        <v>762</v>
      </c>
      <c r="AH747" t="s">
        <v>762</v>
      </c>
      <c r="AI747" t="s">
        <v>762</v>
      </c>
      <c r="AJ747" t="s">
        <v>11022</v>
      </c>
      <c r="AK747" t="s">
        <v>11022</v>
      </c>
      <c r="AL747" t="s">
        <v>11022</v>
      </c>
      <c r="AM747" t="s">
        <v>11022</v>
      </c>
      <c r="AN747" t="s">
        <v>11022</v>
      </c>
      <c r="AO747" t="s">
        <v>11022</v>
      </c>
      <c r="AP747" t="s">
        <v>11022</v>
      </c>
      <c r="AQ747" t="s">
        <v>11747</v>
      </c>
      <c r="AR747" t="s">
        <v>11748</v>
      </c>
      <c r="AS747" t="s">
        <v>11748</v>
      </c>
    </row>
    <row r="748" spans="1:45" x14ac:dyDescent="0.25">
      <c r="A748" t="s">
        <v>11303</v>
      </c>
      <c r="B748">
        <v>18</v>
      </c>
      <c r="C748">
        <v>2</v>
      </c>
      <c r="D748" s="4">
        <v>12.6622799421484</v>
      </c>
      <c r="E748">
        <v>0.95742710775633799</v>
      </c>
      <c r="F748">
        <v>13</v>
      </c>
      <c r="G748">
        <v>1.5</v>
      </c>
      <c r="H748">
        <v>4</v>
      </c>
      <c r="I748">
        <v>4</v>
      </c>
      <c r="J748" t="s">
        <v>733</v>
      </c>
      <c r="K748" s="4">
        <v>23.446631370071199</v>
      </c>
      <c r="L748" s="4">
        <v>1.2937942756324301</v>
      </c>
      <c r="M748" t="s">
        <v>733</v>
      </c>
      <c r="N748" s="4">
        <v>18.1649040811457</v>
      </c>
      <c r="O748" s="4">
        <v>-4.2563876329187202</v>
      </c>
      <c r="P748" s="4">
        <v>1.07399019301303</v>
      </c>
      <c r="Q748" s="4">
        <v>-3.9631531652795</v>
      </c>
      <c r="R748" s="3">
        <v>7.3966292942102599E-5</v>
      </c>
      <c r="S748">
        <v>3.5475908803551801E-4</v>
      </c>
      <c r="T748" s="4">
        <v>-3.18239743990569</v>
      </c>
      <c r="U748" s="4">
        <v>-5.3303778259317403</v>
      </c>
      <c r="V748" t="s">
        <v>11020</v>
      </c>
      <c r="W748">
        <v>0</v>
      </c>
      <c r="X748">
        <v>1</v>
      </c>
      <c r="Y748" t="s">
        <v>11304</v>
      </c>
      <c r="Z748">
        <v>100</v>
      </c>
      <c r="AA748">
        <v>100</v>
      </c>
      <c r="AB748" t="s">
        <v>1552</v>
      </c>
      <c r="AC748" t="s">
        <v>11022</v>
      </c>
      <c r="AD748" t="s">
        <v>11022</v>
      </c>
      <c r="AE748" t="s">
        <v>762</v>
      </c>
      <c r="AF748" t="s">
        <v>762</v>
      </c>
      <c r="AG748" t="s">
        <v>762</v>
      </c>
      <c r="AH748" t="s">
        <v>762</v>
      </c>
      <c r="AI748" t="s">
        <v>762</v>
      </c>
      <c r="AJ748" t="s">
        <v>11022</v>
      </c>
      <c r="AK748" t="s">
        <v>11022</v>
      </c>
      <c r="AL748" t="s">
        <v>11022</v>
      </c>
      <c r="AM748" t="s">
        <v>11022</v>
      </c>
      <c r="AN748" t="s">
        <v>11022</v>
      </c>
      <c r="AO748" t="s">
        <v>11022</v>
      </c>
      <c r="AP748" t="s">
        <v>11022</v>
      </c>
      <c r="AQ748" t="s">
        <v>11305</v>
      </c>
      <c r="AR748" t="s">
        <v>11306</v>
      </c>
      <c r="AS748" t="s">
        <v>11306</v>
      </c>
    </row>
    <row r="749" spans="1:45" x14ac:dyDescent="0.25">
      <c r="A749" t="s">
        <v>11653</v>
      </c>
      <c r="B749">
        <v>4</v>
      </c>
      <c r="C749">
        <v>1</v>
      </c>
      <c r="D749" s="4">
        <v>3.1091263510295999</v>
      </c>
      <c r="E749">
        <v>0.5</v>
      </c>
      <c r="F749">
        <v>2.5</v>
      </c>
      <c r="G749">
        <v>0</v>
      </c>
      <c r="H749">
        <v>4</v>
      </c>
      <c r="I749">
        <v>4</v>
      </c>
      <c r="J749" t="s">
        <v>733</v>
      </c>
      <c r="K749" s="4">
        <v>4.4768335066388198</v>
      </c>
      <c r="L749" s="4">
        <v>0.25017828274776799</v>
      </c>
      <c r="M749" t="s">
        <v>733</v>
      </c>
      <c r="N749" s="4">
        <v>7.4087904686046704</v>
      </c>
      <c r="O749" s="4">
        <v>-3.9590350895936899</v>
      </c>
      <c r="P749" s="4">
        <v>1.43744578793633</v>
      </c>
      <c r="Q749" s="4">
        <v>-2.7542152356768099</v>
      </c>
      <c r="R749">
        <v>5.8833063000159301E-3</v>
      </c>
      <c r="S749">
        <v>1.5660067659309398E-2</v>
      </c>
      <c r="T749" s="4">
        <v>-2.5215893016573601</v>
      </c>
      <c r="U749" s="4">
        <v>-5.3964808775300099</v>
      </c>
      <c r="V749" t="s">
        <v>11020</v>
      </c>
      <c r="W749">
        <v>0</v>
      </c>
      <c r="X749">
        <v>1</v>
      </c>
      <c r="Y749" t="s">
        <v>11654</v>
      </c>
      <c r="Z749">
        <v>100</v>
      </c>
      <c r="AA749">
        <v>100</v>
      </c>
      <c r="AB749" t="s">
        <v>1552</v>
      </c>
      <c r="AC749" t="s">
        <v>11022</v>
      </c>
      <c r="AD749" t="s">
        <v>11022</v>
      </c>
      <c r="AE749" t="s">
        <v>762</v>
      </c>
      <c r="AF749" t="s">
        <v>762</v>
      </c>
      <c r="AG749" t="s">
        <v>762</v>
      </c>
      <c r="AH749" t="s">
        <v>762</v>
      </c>
      <c r="AI749" t="s">
        <v>762</v>
      </c>
      <c r="AJ749" t="s">
        <v>11022</v>
      </c>
      <c r="AK749" t="s">
        <v>11022</v>
      </c>
      <c r="AL749" t="s">
        <v>11022</v>
      </c>
      <c r="AM749" t="s">
        <v>11022</v>
      </c>
      <c r="AN749" t="s">
        <v>11022</v>
      </c>
      <c r="AO749" t="s">
        <v>11022</v>
      </c>
      <c r="AP749" t="s">
        <v>11022</v>
      </c>
      <c r="AQ749" t="s">
        <v>11655</v>
      </c>
      <c r="AR749" t="s">
        <v>11656</v>
      </c>
      <c r="AS749" t="s">
        <v>11656</v>
      </c>
    </row>
    <row r="750" spans="1:45" x14ac:dyDescent="0.25">
      <c r="A750" t="s">
        <v>12562</v>
      </c>
      <c r="B750">
        <v>13</v>
      </c>
      <c r="C750">
        <v>2</v>
      </c>
      <c r="D750" s="4">
        <v>17.0171482138851</v>
      </c>
      <c r="E750">
        <v>1.25830573921179</v>
      </c>
      <c r="F750">
        <v>6</v>
      </c>
      <c r="G750">
        <v>1</v>
      </c>
      <c r="H750">
        <v>4</v>
      </c>
      <c r="I750">
        <v>4</v>
      </c>
      <c r="J750" t="s">
        <v>733</v>
      </c>
      <c r="K750" s="4">
        <v>16.556782744797001</v>
      </c>
      <c r="L750" s="4">
        <v>1.4297576504831599</v>
      </c>
      <c r="M750" t="s">
        <v>733</v>
      </c>
      <c r="N750" s="4">
        <v>4.9612981351845802</v>
      </c>
      <c r="O750" s="4">
        <v>-3.6410669460148499</v>
      </c>
      <c r="P750" s="4">
        <v>1.26330945201546</v>
      </c>
      <c r="Q750" s="4">
        <v>-2.8821655218410198</v>
      </c>
      <c r="R750">
        <v>3.9495220235840397E-3</v>
      </c>
      <c r="S750">
        <v>1.12805449257872E-2</v>
      </c>
      <c r="T750" s="4">
        <v>-2.37775749399938</v>
      </c>
      <c r="U750" s="4">
        <v>-4.9043763980303101</v>
      </c>
      <c r="V750" t="s">
        <v>11020</v>
      </c>
      <c r="W750">
        <v>0</v>
      </c>
      <c r="X750">
        <v>1</v>
      </c>
      <c r="Y750" t="s">
        <v>12563</v>
      </c>
      <c r="Z750">
        <v>100</v>
      </c>
      <c r="AA750">
        <v>100</v>
      </c>
      <c r="AB750" t="s">
        <v>759</v>
      </c>
      <c r="AC750" t="s">
        <v>11022</v>
      </c>
      <c r="AD750" t="s">
        <v>11022</v>
      </c>
      <c r="AE750" t="s">
        <v>762</v>
      </c>
      <c r="AF750" t="s">
        <v>762</v>
      </c>
      <c r="AG750" t="s">
        <v>762</v>
      </c>
      <c r="AH750" t="s">
        <v>762</v>
      </c>
      <c r="AI750" t="s">
        <v>762</v>
      </c>
      <c r="AJ750" t="s">
        <v>11022</v>
      </c>
      <c r="AK750" t="s">
        <v>11022</v>
      </c>
      <c r="AL750" t="s">
        <v>11022</v>
      </c>
      <c r="AM750" t="s">
        <v>11022</v>
      </c>
      <c r="AN750" t="s">
        <v>11022</v>
      </c>
      <c r="AO750" t="s">
        <v>11022</v>
      </c>
      <c r="AP750" t="s">
        <v>11022</v>
      </c>
      <c r="AQ750" t="s">
        <v>12563</v>
      </c>
      <c r="AR750" t="s">
        <v>12564</v>
      </c>
      <c r="AS750" t="s">
        <v>12564</v>
      </c>
    </row>
    <row r="751" spans="1:45" x14ac:dyDescent="0.25">
      <c r="A751" t="s">
        <v>12701</v>
      </c>
      <c r="B751">
        <v>10</v>
      </c>
      <c r="C751">
        <v>2</v>
      </c>
      <c r="D751" s="4">
        <v>6.3966136874651598</v>
      </c>
      <c r="E751">
        <v>1.7078251276599301</v>
      </c>
      <c r="F751">
        <v>9</v>
      </c>
      <c r="G751">
        <v>1.5</v>
      </c>
      <c r="H751">
        <v>4</v>
      </c>
      <c r="I751">
        <v>4</v>
      </c>
      <c r="J751" t="s">
        <v>733</v>
      </c>
      <c r="K751" s="4">
        <v>13.538431331440201</v>
      </c>
      <c r="L751" s="4">
        <v>1.5287442555333799</v>
      </c>
      <c r="M751" t="s">
        <v>733</v>
      </c>
      <c r="N751" s="4">
        <v>4.1167721801319903</v>
      </c>
      <c r="O751" s="4">
        <v>-3.1057505286395499</v>
      </c>
      <c r="P751" s="4">
        <v>1.06441399189215</v>
      </c>
      <c r="Q751" s="4">
        <v>-2.9178031783654301</v>
      </c>
      <c r="R751">
        <v>3.5250677758351398E-3</v>
      </c>
      <c r="S751">
        <v>1.0171080915065699E-2</v>
      </c>
      <c r="T751" s="4">
        <v>-2.0413365367474001</v>
      </c>
      <c r="U751" s="4">
        <v>-4.1701645205316904</v>
      </c>
      <c r="V751" t="s">
        <v>11020</v>
      </c>
      <c r="W751">
        <v>0</v>
      </c>
      <c r="X751">
        <v>1</v>
      </c>
      <c r="Y751" t="s">
        <v>12702</v>
      </c>
      <c r="Z751">
        <v>100</v>
      </c>
      <c r="AA751">
        <v>100</v>
      </c>
      <c r="AB751" t="s">
        <v>759</v>
      </c>
      <c r="AC751" t="s">
        <v>11022</v>
      </c>
      <c r="AD751" t="s">
        <v>11022</v>
      </c>
      <c r="AE751" t="s">
        <v>762</v>
      </c>
      <c r="AF751" t="s">
        <v>762</v>
      </c>
      <c r="AG751" t="s">
        <v>762</v>
      </c>
      <c r="AH751" t="s">
        <v>762</v>
      </c>
      <c r="AI751" t="s">
        <v>762</v>
      </c>
      <c r="AJ751" t="s">
        <v>11022</v>
      </c>
      <c r="AK751" t="s">
        <v>11022</v>
      </c>
      <c r="AL751" t="s">
        <v>11022</v>
      </c>
      <c r="AM751" t="s">
        <v>11022</v>
      </c>
      <c r="AN751" t="s">
        <v>11022</v>
      </c>
      <c r="AO751" t="s">
        <v>11022</v>
      </c>
      <c r="AP751" t="s">
        <v>11022</v>
      </c>
      <c r="AQ751" t="s">
        <v>12703</v>
      </c>
      <c r="AR751" t="s">
        <v>12704</v>
      </c>
      <c r="AS751" t="s">
        <v>12704</v>
      </c>
    </row>
    <row r="752" spans="1:45" x14ac:dyDescent="0.25">
      <c r="A752" t="s">
        <v>12288</v>
      </c>
      <c r="B752">
        <v>9</v>
      </c>
      <c r="C752">
        <v>2</v>
      </c>
      <c r="D752" s="4">
        <v>7.9582242575422102</v>
      </c>
      <c r="E752">
        <v>1.6329931618554501</v>
      </c>
      <c r="F752">
        <v>7.5</v>
      </c>
      <c r="G752">
        <v>2</v>
      </c>
      <c r="H752">
        <v>4</v>
      </c>
      <c r="I752">
        <v>4</v>
      </c>
      <c r="J752" t="s">
        <v>733</v>
      </c>
      <c r="K752" s="4">
        <v>12.6466588962684</v>
      </c>
      <c r="L752" s="4">
        <v>2.24395709961754</v>
      </c>
      <c r="M752" t="s">
        <v>733</v>
      </c>
      <c r="N752" s="4">
        <v>5.3260951993224701</v>
      </c>
      <c r="O752" s="4">
        <v>-2.5745093542403699</v>
      </c>
      <c r="P752" s="4">
        <v>1.0250538994337399</v>
      </c>
      <c r="Q752" s="4">
        <v>-2.5115843719658</v>
      </c>
      <c r="R752">
        <v>1.20190551157066E-2</v>
      </c>
      <c r="S752">
        <v>2.9097560099167901E-2</v>
      </c>
      <c r="T752" s="4">
        <v>-1.5494554548066399</v>
      </c>
      <c r="U752" s="4">
        <v>-3.59956325367411</v>
      </c>
      <c r="V752" t="s">
        <v>11020</v>
      </c>
      <c r="W752">
        <v>0</v>
      </c>
      <c r="X752">
        <v>1</v>
      </c>
      <c r="Y752" t="s">
        <v>12289</v>
      </c>
      <c r="Z752">
        <v>100</v>
      </c>
      <c r="AA752">
        <v>100</v>
      </c>
      <c r="AB752" t="s">
        <v>759</v>
      </c>
      <c r="AC752" t="s">
        <v>11022</v>
      </c>
      <c r="AD752" t="s">
        <v>11022</v>
      </c>
      <c r="AE752" t="s">
        <v>762</v>
      </c>
      <c r="AF752" t="s">
        <v>762</v>
      </c>
      <c r="AG752" t="s">
        <v>762</v>
      </c>
      <c r="AH752" t="s">
        <v>762</v>
      </c>
      <c r="AI752" t="s">
        <v>762</v>
      </c>
      <c r="AJ752" t="s">
        <v>11022</v>
      </c>
      <c r="AK752" t="s">
        <v>11022</v>
      </c>
      <c r="AL752" t="s">
        <v>11022</v>
      </c>
      <c r="AM752" t="s">
        <v>11022</v>
      </c>
      <c r="AN752" t="s">
        <v>11022</v>
      </c>
      <c r="AO752" t="s">
        <v>11022</v>
      </c>
      <c r="AP752" t="s">
        <v>11022</v>
      </c>
      <c r="AQ752" t="s">
        <v>12289</v>
      </c>
      <c r="AR752" t="s">
        <v>12290</v>
      </c>
      <c r="AS752" t="s">
        <v>12290</v>
      </c>
    </row>
    <row r="753" spans="1:45" x14ac:dyDescent="0.25">
      <c r="A753" t="s">
        <v>12634</v>
      </c>
      <c r="B753">
        <v>25</v>
      </c>
      <c r="C753">
        <v>11</v>
      </c>
      <c r="D753" s="4">
        <v>4.9665548085837798</v>
      </c>
      <c r="E753">
        <v>5.1881274720911303</v>
      </c>
      <c r="F753">
        <v>26.5</v>
      </c>
      <c r="G753">
        <v>11</v>
      </c>
      <c r="H753">
        <v>4</v>
      </c>
      <c r="I753">
        <v>4</v>
      </c>
      <c r="J753" t="s">
        <v>733</v>
      </c>
      <c r="K753" s="4">
        <v>32.745849910405497</v>
      </c>
      <c r="L753" s="4">
        <v>9.3967008503919001</v>
      </c>
      <c r="M753" t="s">
        <v>733</v>
      </c>
      <c r="N753" s="4">
        <v>9.7032860812806305</v>
      </c>
      <c r="O753" s="4">
        <v>-1.7918504798771699</v>
      </c>
      <c r="P753" s="4">
        <v>0.50149332754776099</v>
      </c>
      <c r="Q753" s="4">
        <v>-3.5730295528339302</v>
      </c>
      <c r="R753">
        <v>3.52874918889749E-4</v>
      </c>
      <c r="S753">
        <v>1.36739031069778E-3</v>
      </c>
      <c r="T753" s="4">
        <v>-1.29035715232941</v>
      </c>
      <c r="U753" s="4">
        <v>-2.2933438074249399</v>
      </c>
      <c r="V753" t="s">
        <v>11020</v>
      </c>
      <c r="W753">
        <v>0</v>
      </c>
      <c r="X753">
        <v>1</v>
      </c>
      <c r="Y753" t="s">
        <v>12635</v>
      </c>
      <c r="Z753">
        <v>100</v>
      </c>
      <c r="AA753">
        <v>100</v>
      </c>
      <c r="AB753" t="s">
        <v>759</v>
      </c>
      <c r="AC753" t="s">
        <v>11022</v>
      </c>
      <c r="AD753" t="s">
        <v>11022</v>
      </c>
      <c r="AE753" t="s">
        <v>762</v>
      </c>
      <c r="AF753" t="s">
        <v>762</v>
      </c>
      <c r="AG753" t="s">
        <v>762</v>
      </c>
      <c r="AH753" t="s">
        <v>762</v>
      </c>
      <c r="AI753" t="s">
        <v>762</v>
      </c>
      <c r="AJ753" t="s">
        <v>11022</v>
      </c>
      <c r="AK753" t="s">
        <v>11022</v>
      </c>
      <c r="AL753" t="s">
        <v>11022</v>
      </c>
      <c r="AM753" t="s">
        <v>11022</v>
      </c>
      <c r="AN753" t="s">
        <v>11022</v>
      </c>
      <c r="AO753" t="s">
        <v>11022</v>
      </c>
      <c r="AP753" t="s">
        <v>11022</v>
      </c>
      <c r="AQ753" t="s">
        <v>12636</v>
      </c>
      <c r="AR753" t="s">
        <v>12637</v>
      </c>
      <c r="AS753" t="s">
        <v>12637</v>
      </c>
    </row>
    <row r="754" spans="1:45" x14ac:dyDescent="0.25">
      <c r="A754" t="s">
        <v>12939</v>
      </c>
      <c r="B754">
        <v>28</v>
      </c>
      <c r="C754">
        <v>1</v>
      </c>
      <c r="D754" s="4">
        <v>12.369316876853</v>
      </c>
      <c r="E754">
        <v>0.5</v>
      </c>
      <c r="F754">
        <v>26</v>
      </c>
      <c r="G754">
        <v>0</v>
      </c>
      <c r="H754">
        <v>4</v>
      </c>
      <c r="I754">
        <v>4</v>
      </c>
      <c r="J754" t="s">
        <v>733</v>
      </c>
      <c r="K754" s="4">
        <v>35.441327149129002</v>
      </c>
      <c r="L754" s="4">
        <v>0.25624206571221902</v>
      </c>
      <c r="M754" t="s">
        <v>733</v>
      </c>
      <c r="N754" s="4">
        <v>7.9437573877323704</v>
      </c>
      <c r="O754" s="4">
        <v>-6.9347205661140601</v>
      </c>
      <c r="P754" s="4">
        <v>1.30252234535543</v>
      </c>
      <c r="Q754" s="4">
        <v>-5.3240703246605001</v>
      </c>
      <c r="R754" s="3">
        <v>1.01470647604503E-7</v>
      </c>
      <c r="S754" s="3">
        <v>1.0528097396352899E-6</v>
      </c>
      <c r="T754" s="4">
        <v>-5.6321982207586299</v>
      </c>
      <c r="U754" s="4">
        <v>-8.2372429114694992</v>
      </c>
      <c r="V754" t="s">
        <v>11020</v>
      </c>
      <c r="W754">
        <v>0</v>
      </c>
      <c r="X754">
        <v>1</v>
      </c>
      <c r="Y754" t="s">
        <v>12940</v>
      </c>
      <c r="Z754">
        <v>100</v>
      </c>
      <c r="AA754">
        <v>100</v>
      </c>
      <c r="AB754" t="s">
        <v>1552</v>
      </c>
      <c r="AC754" t="s">
        <v>11022</v>
      </c>
      <c r="AD754" t="s">
        <v>11022</v>
      </c>
      <c r="AE754" t="s">
        <v>762</v>
      </c>
      <c r="AF754" t="s">
        <v>762</v>
      </c>
      <c r="AG754" t="s">
        <v>762</v>
      </c>
      <c r="AH754" t="s">
        <v>762</v>
      </c>
      <c r="AI754" t="s">
        <v>762</v>
      </c>
      <c r="AJ754" t="s">
        <v>11022</v>
      </c>
      <c r="AK754" t="s">
        <v>11022</v>
      </c>
      <c r="AL754" t="s">
        <v>11022</v>
      </c>
      <c r="AM754" t="s">
        <v>11022</v>
      </c>
      <c r="AN754" t="s">
        <v>11022</v>
      </c>
      <c r="AO754" t="s">
        <v>11022</v>
      </c>
      <c r="AP754" t="s">
        <v>11022</v>
      </c>
      <c r="AQ754" t="s">
        <v>12940</v>
      </c>
      <c r="AR754" t="s">
        <v>12941</v>
      </c>
      <c r="AS754" t="s">
        <v>12941</v>
      </c>
    </row>
    <row r="755" spans="1:45" x14ac:dyDescent="0.25">
      <c r="A755" t="s">
        <v>11287</v>
      </c>
      <c r="B755">
        <v>5</v>
      </c>
      <c r="C755">
        <v>0</v>
      </c>
      <c r="D755" s="4">
        <v>2.2173557826083501</v>
      </c>
      <c r="E755">
        <v>0</v>
      </c>
      <c r="F755">
        <v>4</v>
      </c>
      <c r="G755">
        <v>0</v>
      </c>
      <c r="H755">
        <v>4</v>
      </c>
      <c r="I755">
        <v>4</v>
      </c>
      <c r="J755" t="s">
        <v>733</v>
      </c>
      <c r="K755" s="4">
        <v>5.4857722084556997</v>
      </c>
      <c r="L755" s="4">
        <v>0</v>
      </c>
      <c r="M755" t="s">
        <v>733</v>
      </c>
      <c r="N755" s="4">
        <v>14.8888656246463</v>
      </c>
      <c r="O755" s="4">
        <v>-4.96828570294287</v>
      </c>
      <c r="P755" s="4">
        <v>1.50964040736873</v>
      </c>
      <c r="Q755" s="4">
        <v>-3.2910391631623699</v>
      </c>
      <c r="R755">
        <v>9.9818015755635792E-4</v>
      </c>
      <c r="S755">
        <v>3.4663578695468102E-3</v>
      </c>
      <c r="T755" s="4">
        <v>-3.4586452955741498</v>
      </c>
      <c r="U755" s="4">
        <v>-6.4779261103115999</v>
      </c>
      <c r="V755" t="s">
        <v>11020</v>
      </c>
      <c r="W755">
        <v>0</v>
      </c>
      <c r="X755">
        <v>1</v>
      </c>
      <c r="Y755" t="s">
        <v>11288</v>
      </c>
      <c r="Z755">
        <v>100</v>
      </c>
      <c r="AA755">
        <v>100</v>
      </c>
      <c r="AB755" t="s">
        <v>1552</v>
      </c>
      <c r="AC755" t="s">
        <v>11022</v>
      </c>
      <c r="AD755" t="s">
        <v>11022</v>
      </c>
      <c r="AE755" t="s">
        <v>762</v>
      </c>
      <c r="AF755" t="s">
        <v>762</v>
      </c>
      <c r="AG755" t="s">
        <v>762</v>
      </c>
      <c r="AH755" t="s">
        <v>762</v>
      </c>
      <c r="AI755" t="s">
        <v>762</v>
      </c>
      <c r="AJ755" t="s">
        <v>11022</v>
      </c>
      <c r="AK755" t="s">
        <v>11022</v>
      </c>
      <c r="AL755" t="s">
        <v>11022</v>
      </c>
      <c r="AM755" t="s">
        <v>11022</v>
      </c>
      <c r="AN755" t="s">
        <v>11022</v>
      </c>
      <c r="AO755" t="s">
        <v>11022</v>
      </c>
      <c r="AP755" t="s">
        <v>11022</v>
      </c>
      <c r="AQ755" t="s">
        <v>11289</v>
      </c>
      <c r="AR755" t="s">
        <v>11290</v>
      </c>
      <c r="AS755" t="s">
        <v>11290</v>
      </c>
    </row>
    <row r="756" spans="1:45" x14ac:dyDescent="0.25">
      <c r="A756" t="s">
        <v>11882</v>
      </c>
      <c r="B756">
        <v>43</v>
      </c>
      <c r="C756">
        <v>3</v>
      </c>
      <c r="D756" s="4">
        <v>13.1909059582729</v>
      </c>
      <c r="E756">
        <v>1.5</v>
      </c>
      <c r="F756">
        <v>43</v>
      </c>
      <c r="G756">
        <v>3</v>
      </c>
      <c r="H756">
        <v>4</v>
      </c>
      <c r="I756">
        <v>4</v>
      </c>
      <c r="J756" t="s">
        <v>733</v>
      </c>
      <c r="K756" s="4">
        <v>57.263986493465602</v>
      </c>
      <c r="L756" s="4">
        <v>2.1711279788440998</v>
      </c>
      <c r="M756" t="s">
        <v>733</v>
      </c>
      <c r="N756" s="4">
        <v>16.010572907619402</v>
      </c>
      <c r="O756" s="4">
        <v>-4.7530225806349904</v>
      </c>
      <c r="P756" s="4">
        <v>0.74525272260312603</v>
      </c>
      <c r="Q756" s="4">
        <v>-6.37773259523689</v>
      </c>
      <c r="R756" s="3">
        <v>1.7972896695279499E-10</v>
      </c>
      <c r="S756" s="3">
        <v>4.1914773760917796E-9</v>
      </c>
      <c r="T756" s="4">
        <v>-4.0077698580318701</v>
      </c>
      <c r="U756" s="4">
        <v>-5.4982753032381204</v>
      </c>
      <c r="V756" t="s">
        <v>11020</v>
      </c>
      <c r="W756">
        <v>0</v>
      </c>
      <c r="X756">
        <v>1</v>
      </c>
      <c r="Y756" t="s">
        <v>11883</v>
      </c>
      <c r="Z756">
        <v>100</v>
      </c>
      <c r="AA756">
        <v>100</v>
      </c>
      <c r="AB756" t="s">
        <v>1552</v>
      </c>
      <c r="AC756" t="s">
        <v>11022</v>
      </c>
      <c r="AD756" t="s">
        <v>11022</v>
      </c>
      <c r="AE756" t="s">
        <v>762</v>
      </c>
      <c r="AF756" t="s">
        <v>762</v>
      </c>
      <c r="AG756" t="s">
        <v>762</v>
      </c>
      <c r="AH756" t="s">
        <v>762</v>
      </c>
      <c r="AI756" t="s">
        <v>762</v>
      </c>
      <c r="AJ756" t="s">
        <v>11022</v>
      </c>
      <c r="AK756" t="s">
        <v>11022</v>
      </c>
      <c r="AL756" t="s">
        <v>11022</v>
      </c>
      <c r="AM756" t="s">
        <v>11022</v>
      </c>
      <c r="AN756" t="s">
        <v>11022</v>
      </c>
      <c r="AO756" t="s">
        <v>11022</v>
      </c>
      <c r="AP756" t="s">
        <v>11022</v>
      </c>
      <c r="AQ756" t="s">
        <v>11884</v>
      </c>
      <c r="AR756" t="s">
        <v>11885</v>
      </c>
      <c r="AS756" t="s">
        <v>11885</v>
      </c>
    </row>
    <row r="757" spans="1:45" x14ac:dyDescent="0.25">
      <c r="A757" t="s">
        <v>11295</v>
      </c>
      <c r="B757">
        <v>48</v>
      </c>
      <c r="C757">
        <v>4</v>
      </c>
      <c r="D757" s="4">
        <v>30.115057142012301</v>
      </c>
      <c r="E757">
        <v>2.62995563967658</v>
      </c>
      <c r="F757">
        <v>45</v>
      </c>
      <c r="G757">
        <v>3</v>
      </c>
      <c r="H757">
        <v>4</v>
      </c>
      <c r="I757">
        <v>4</v>
      </c>
      <c r="J757" t="s">
        <v>733</v>
      </c>
      <c r="K757" s="4">
        <v>66.499944683236095</v>
      </c>
      <c r="L757" s="4">
        <v>2.89385057716926</v>
      </c>
      <c r="M757" t="s">
        <v>733</v>
      </c>
      <c r="N757" s="4">
        <v>26.597052380195699</v>
      </c>
      <c r="O757" s="4">
        <v>-4.4884827154853104</v>
      </c>
      <c r="P757" s="4">
        <v>0.78884133186643302</v>
      </c>
      <c r="Q757" s="4">
        <v>-5.6899689889034599</v>
      </c>
      <c r="R757" s="3">
        <v>1.2706244543111901E-8</v>
      </c>
      <c r="S757" s="3">
        <v>1.64792212390768E-7</v>
      </c>
      <c r="T757" s="4">
        <v>-3.6996413836188702</v>
      </c>
      <c r="U757" s="4">
        <v>-5.2773240473517404</v>
      </c>
      <c r="V757" t="s">
        <v>11020</v>
      </c>
      <c r="W757">
        <v>0</v>
      </c>
      <c r="X757">
        <v>1</v>
      </c>
      <c r="Y757" t="s">
        <v>11296</v>
      </c>
      <c r="Z757">
        <v>100</v>
      </c>
      <c r="AA757">
        <v>100</v>
      </c>
      <c r="AB757" t="s">
        <v>1552</v>
      </c>
      <c r="AC757" t="s">
        <v>11022</v>
      </c>
      <c r="AD757" t="s">
        <v>11022</v>
      </c>
      <c r="AE757" t="s">
        <v>762</v>
      </c>
      <c r="AF757" t="s">
        <v>762</v>
      </c>
      <c r="AG757" t="s">
        <v>762</v>
      </c>
      <c r="AH757" t="s">
        <v>762</v>
      </c>
      <c r="AI757" t="s">
        <v>762</v>
      </c>
      <c r="AJ757" t="s">
        <v>11022</v>
      </c>
      <c r="AK757" t="s">
        <v>11022</v>
      </c>
      <c r="AL757" t="s">
        <v>11022</v>
      </c>
      <c r="AM757" t="s">
        <v>11022</v>
      </c>
      <c r="AN757" t="s">
        <v>11022</v>
      </c>
      <c r="AO757" t="s">
        <v>11022</v>
      </c>
      <c r="AP757" t="s">
        <v>11022</v>
      </c>
      <c r="AQ757" t="s">
        <v>11297</v>
      </c>
      <c r="AR757" t="s">
        <v>11298</v>
      </c>
      <c r="AS757" t="s">
        <v>11298</v>
      </c>
    </row>
    <row r="758" spans="1:45" x14ac:dyDescent="0.25">
      <c r="A758" t="s">
        <v>12361</v>
      </c>
      <c r="B758">
        <v>10</v>
      </c>
      <c r="C758">
        <v>4</v>
      </c>
      <c r="D758" s="4">
        <v>4.1633319989322697</v>
      </c>
      <c r="E758">
        <v>2.0615528128088298</v>
      </c>
      <c r="F758">
        <v>10</v>
      </c>
      <c r="G758">
        <v>3</v>
      </c>
      <c r="H758">
        <v>4</v>
      </c>
      <c r="I758">
        <v>4</v>
      </c>
      <c r="J758" t="s">
        <v>733</v>
      </c>
      <c r="K758" s="4">
        <v>12.8703618947247</v>
      </c>
      <c r="L758" s="4">
        <v>2.9246258731339401</v>
      </c>
      <c r="M758" t="s">
        <v>733</v>
      </c>
      <c r="N758" s="4">
        <v>5.0684401022542396</v>
      </c>
      <c r="O758" s="4">
        <v>-2.13043774918552</v>
      </c>
      <c r="P758" s="4">
        <v>0.92568887701546898</v>
      </c>
      <c r="Q758" s="4">
        <v>-2.3014619728977501</v>
      </c>
      <c r="R758">
        <v>2.1365532447915701E-2</v>
      </c>
      <c r="S758">
        <v>4.6521664962491903E-2</v>
      </c>
      <c r="T758" s="4">
        <v>-1.2047488721700499</v>
      </c>
      <c r="U758" s="4">
        <v>-3.0561266262009901</v>
      </c>
      <c r="V758" t="s">
        <v>11020</v>
      </c>
      <c r="W758">
        <v>0</v>
      </c>
      <c r="X758">
        <v>1</v>
      </c>
      <c r="Y758" t="s">
        <v>12362</v>
      </c>
      <c r="Z758">
        <v>100</v>
      </c>
      <c r="AA758">
        <v>100</v>
      </c>
      <c r="AB758" t="s">
        <v>759</v>
      </c>
      <c r="AC758" t="s">
        <v>11022</v>
      </c>
      <c r="AD758" t="s">
        <v>11022</v>
      </c>
      <c r="AE758" t="s">
        <v>762</v>
      </c>
      <c r="AF758" t="s">
        <v>762</v>
      </c>
      <c r="AG758" t="s">
        <v>762</v>
      </c>
      <c r="AH758" t="s">
        <v>762</v>
      </c>
      <c r="AI758" t="s">
        <v>762</v>
      </c>
      <c r="AJ758" t="s">
        <v>11022</v>
      </c>
      <c r="AK758" t="s">
        <v>11022</v>
      </c>
      <c r="AL758" t="s">
        <v>11022</v>
      </c>
      <c r="AM758" t="s">
        <v>11022</v>
      </c>
      <c r="AN758" t="s">
        <v>11022</v>
      </c>
      <c r="AO758" t="s">
        <v>11022</v>
      </c>
      <c r="AP758" t="s">
        <v>11022</v>
      </c>
      <c r="AQ758" t="s">
        <v>12363</v>
      </c>
      <c r="AR758" t="s">
        <v>12364</v>
      </c>
      <c r="AS758" t="s">
        <v>12364</v>
      </c>
    </row>
    <row r="759" spans="1:45" x14ac:dyDescent="0.25">
      <c r="A759" t="s">
        <v>12009</v>
      </c>
      <c r="B759">
        <v>45</v>
      </c>
      <c r="C759">
        <v>5</v>
      </c>
      <c r="D759" s="4">
        <v>21.377558326431899</v>
      </c>
      <c r="E759">
        <v>3.30403793359983</v>
      </c>
      <c r="F759">
        <v>41</v>
      </c>
      <c r="G759">
        <v>4.5</v>
      </c>
      <c r="H759">
        <v>4</v>
      </c>
      <c r="I759">
        <v>4</v>
      </c>
      <c r="J759" t="s">
        <v>733</v>
      </c>
      <c r="K759" s="4">
        <v>57.485166584637803</v>
      </c>
      <c r="L759" s="4">
        <v>3.6018752194613701</v>
      </c>
      <c r="M759" t="s">
        <v>733</v>
      </c>
      <c r="N759" s="4">
        <v>15.543367409528001</v>
      </c>
      <c r="O759" s="4">
        <v>-3.9519896496618201</v>
      </c>
      <c r="P759" s="4">
        <v>0.841011678822985</v>
      </c>
      <c r="Q759" s="4">
        <v>-4.6990900949113099</v>
      </c>
      <c r="R759" s="3">
        <v>2.6132316009243502E-6</v>
      </c>
      <c r="S759" s="3">
        <v>1.8659648116712702E-5</v>
      </c>
      <c r="T759" s="4">
        <v>-3.1109779708388401</v>
      </c>
      <c r="U759" s="4">
        <v>-4.7930013284848103</v>
      </c>
      <c r="V759" t="s">
        <v>11020</v>
      </c>
      <c r="W759">
        <v>0</v>
      </c>
      <c r="X759">
        <v>1</v>
      </c>
      <c r="Y759" t="s">
        <v>12010</v>
      </c>
      <c r="Z759">
        <v>100</v>
      </c>
      <c r="AA759">
        <v>100</v>
      </c>
      <c r="AB759" t="s">
        <v>1552</v>
      </c>
      <c r="AC759" t="s">
        <v>11022</v>
      </c>
      <c r="AD759" t="s">
        <v>11022</v>
      </c>
      <c r="AE759" t="s">
        <v>762</v>
      </c>
      <c r="AF759" t="s">
        <v>762</v>
      </c>
      <c r="AG759" t="s">
        <v>762</v>
      </c>
      <c r="AH759" t="s">
        <v>762</v>
      </c>
      <c r="AI759" t="s">
        <v>762</v>
      </c>
      <c r="AJ759" t="s">
        <v>11022</v>
      </c>
      <c r="AK759" t="s">
        <v>11022</v>
      </c>
      <c r="AL759" t="s">
        <v>11022</v>
      </c>
      <c r="AM759" t="s">
        <v>11022</v>
      </c>
      <c r="AN759" t="s">
        <v>11022</v>
      </c>
      <c r="AO759" t="s">
        <v>11022</v>
      </c>
      <c r="AP759" t="s">
        <v>11022</v>
      </c>
      <c r="AQ759" t="s">
        <v>12011</v>
      </c>
      <c r="AR759" t="s">
        <v>12012</v>
      </c>
      <c r="AS759" t="s">
        <v>12012</v>
      </c>
    </row>
    <row r="760" spans="1:45" x14ac:dyDescent="0.25">
      <c r="A760" t="s">
        <v>11730</v>
      </c>
      <c r="B760">
        <v>60</v>
      </c>
      <c r="C760">
        <v>7</v>
      </c>
      <c r="D760" s="4">
        <v>26.0895892391327</v>
      </c>
      <c r="E760">
        <v>1.7078251276599301</v>
      </c>
      <c r="F760">
        <v>60.5</v>
      </c>
      <c r="G760">
        <v>6.5</v>
      </c>
      <c r="H760">
        <v>4</v>
      </c>
      <c r="I760">
        <v>4</v>
      </c>
      <c r="J760" t="s">
        <v>733</v>
      </c>
      <c r="K760" s="4">
        <v>77.490182918219503</v>
      </c>
      <c r="L760" s="4">
        <v>6.4200047333041104</v>
      </c>
      <c r="M760" t="s">
        <v>733</v>
      </c>
      <c r="N760" s="4">
        <v>22.139939426188501</v>
      </c>
      <c r="O760" s="4">
        <v>-3.6353240328269001</v>
      </c>
      <c r="P760" s="4">
        <v>0.65580142223330995</v>
      </c>
      <c r="Q760" s="4">
        <v>-5.5433305107008204</v>
      </c>
      <c r="R760" s="3">
        <v>2.9677192823433501E-8</v>
      </c>
      <c r="S760" s="3">
        <v>3.52520673631626E-7</v>
      </c>
      <c r="T760" s="4">
        <v>-2.9795226105935901</v>
      </c>
      <c r="U760" s="4">
        <v>-4.29112545506021</v>
      </c>
      <c r="V760" t="s">
        <v>11020</v>
      </c>
      <c r="W760">
        <v>0</v>
      </c>
      <c r="X760">
        <v>1</v>
      </c>
      <c r="Y760" t="s">
        <v>11731</v>
      </c>
      <c r="Z760">
        <v>100</v>
      </c>
      <c r="AA760">
        <v>100</v>
      </c>
      <c r="AB760" t="s">
        <v>1552</v>
      </c>
      <c r="AC760" t="s">
        <v>11022</v>
      </c>
      <c r="AD760" t="s">
        <v>11022</v>
      </c>
      <c r="AE760" t="s">
        <v>762</v>
      </c>
      <c r="AF760" t="s">
        <v>762</v>
      </c>
      <c r="AG760" t="s">
        <v>762</v>
      </c>
      <c r="AH760" t="s">
        <v>762</v>
      </c>
      <c r="AI760" t="s">
        <v>762</v>
      </c>
      <c r="AJ760" t="s">
        <v>11022</v>
      </c>
      <c r="AK760" t="s">
        <v>11022</v>
      </c>
      <c r="AL760" t="s">
        <v>11022</v>
      </c>
      <c r="AM760" t="s">
        <v>11022</v>
      </c>
      <c r="AN760" t="s">
        <v>11022</v>
      </c>
      <c r="AO760" t="s">
        <v>11022</v>
      </c>
      <c r="AP760" t="s">
        <v>11022</v>
      </c>
      <c r="AQ760" t="s">
        <v>11732</v>
      </c>
      <c r="AR760" t="s">
        <v>11733</v>
      </c>
      <c r="AS760" t="s">
        <v>11733</v>
      </c>
    </row>
    <row r="761" spans="1:45" x14ac:dyDescent="0.25">
      <c r="A761" t="s">
        <v>12111</v>
      </c>
      <c r="B761">
        <v>16</v>
      </c>
      <c r="C761">
        <v>3</v>
      </c>
      <c r="D761" s="4">
        <v>11.902380714238101</v>
      </c>
      <c r="E761">
        <v>2.5819888974716099</v>
      </c>
      <c r="F761">
        <v>16</v>
      </c>
      <c r="G761">
        <v>3</v>
      </c>
      <c r="H761">
        <v>4</v>
      </c>
      <c r="I761">
        <v>4</v>
      </c>
      <c r="J761" t="s">
        <v>733</v>
      </c>
      <c r="K761" s="4">
        <v>19.374370781553001</v>
      </c>
      <c r="L761" s="4">
        <v>2.6107829894951</v>
      </c>
      <c r="M761" t="s">
        <v>733</v>
      </c>
      <c r="N761" s="4">
        <v>7.4630666627235396</v>
      </c>
      <c r="O761" s="4">
        <v>-2.8658375363018802</v>
      </c>
      <c r="P761" s="4">
        <v>0.87814270327476596</v>
      </c>
      <c r="Q761" s="4">
        <v>-3.2635214363389999</v>
      </c>
      <c r="R761">
        <v>1.1003685963006E-3</v>
      </c>
      <c r="S761">
        <v>3.79015849836874E-3</v>
      </c>
      <c r="T761" s="4">
        <v>-1.98769483302711</v>
      </c>
      <c r="U761" s="4">
        <v>-3.7439802395766399</v>
      </c>
      <c r="V761" t="s">
        <v>11020</v>
      </c>
      <c r="W761">
        <v>0</v>
      </c>
      <c r="X761">
        <v>1</v>
      </c>
      <c r="Y761" t="s">
        <v>12112</v>
      </c>
      <c r="Z761">
        <v>100</v>
      </c>
      <c r="AA761">
        <v>100</v>
      </c>
      <c r="AB761" t="s">
        <v>759</v>
      </c>
      <c r="AC761" t="s">
        <v>11022</v>
      </c>
      <c r="AD761" t="s">
        <v>11022</v>
      </c>
      <c r="AE761" t="s">
        <v>762</v>
      </c>
      <c r="AF761" t="s">
        <v>762</v>
      </c>
      <c r="AG761" t="s">
        <v>762</v>
      </c>
      <c r="AH761" t="s">
        <v>762</v>
      </c>
      <c r="AI761" t="s">
        <v>762</v>
      </c>
      <c r="AJ761" t="s">
        <v>11022</v>
      </c>
      <c r="AK761" t="s">
        <v>11022</v>
      </c>
      <c r="AL761" t="s">
        <v>11022</v>
      </c>
      <c r="AM761" t="s">
        <v>11022</v>
      </c>
      <c r="AN761" t="s">
        <v>11022</v>
      </c>
      <c r="AO761" t="s">
        <v>11022</v>
      </c>
      <c r="AP761" t="s">
        <v>11022</v>
      </c>
      <c r="AQ761" t="s">
        <v>12112</v>
      </c>
      <c r="AR761" t="s">
        <v>12113</v>
      </c>
      <c r="AS761" t="s">
        <v>12113</v>
      </c>
    </row>
    <row r="762" spans="1:45" x14ac:dyDescent="0.25">
      <c r="A762" t="s">
        <v>11955</v>
      </c>
      <c r="B762">
        <v>25</v>
      </c>
      <c r="C762">
        <v>8</v>
      </c>
      <c r="D762" s="4">
        <v>4.2426406871192803</v>
      </c>
      <c r="E762">
        <v>1.82574185835055</v>
      </c>
      <c r="F762">
        <v>26</v>
      </c>
      <c r="G762">
        <v>8</v>
      </c>
      <c r="H762">
        <v>4</v>
      </c>
      <c r="I762">
        <v>4</v>
      </c>
      <c r="J762" t="s">
        <v>733</v>
      </c>
      <c r="K762" s="4">
        <v>32.758754328790502</v>
      </c>
      <c r="L762" s="4">
        <v>7.7222954911337398</v>
      </c>
      <c r="M762" t="s">
        <v>733</v>
      </c>
      <c r="N762" s="4">
        <v>11.779145882604499</v>
      </c>
      <c r="O762" s="4">
        <v>-2.0980688415210502</v>
      </c>
      <c r="P762" s="4">
        <v>0.71776239617378401</v>
      </c>
      <c r="Q762" s="4">
        <v>-2.92306876579958</v>
      </c>
      <c r="R762">
        <v>3.4659996056643598E-3</v>
      </c>
      <c r="S762">
        <v>1.0023402727643699E-2</v>
      </c>
      <c r="T762" s="4">
        <v>-1.38030644534727</v>
      </c>
      <c r="U762" s="4">
        <v>-2.81583123769484</v>
      </c>
      <c r="V762" t="s">
        <v>11020</v>
      </c>
      <c r="W762">
        <v>0</v>
      </c>
      <c r="X762">
        <v>1</v>
      </c>
      <c r="Y762" t="s">
        <v>11956</v>
      </c>
      <c r="Z762">
        <v>100</v>
      </c>
      <c r="AA762">
        <v>100</v>
      </c>
      <c r="AB762" t="s">
        <v>1552</v>
      </c>
      <c r="AC762" t="s">
        <v>11022</v>
      </c>
      <c r="AD762" t="s">
        <v>11022</v>
      </c>
      <c r="AE762" t="s">
        <v>762</v>
      </c>
      <c r="AF762" t="s">
        <v>762</v>
      </c>
      <c r="AG762" t="s">
        <v>762</v>
      </c>
      <c r="AH762" t="s">
        <v>762</v>
      </c>
      <c r="AI762" t="s">
        <v>762</v>
      </c>
      <c r="AJ762" t="s">
        <v>11022</v>
      </c>
      <c r="AK762" t="s">
        <v>11022</v>
      </c>
      <c r="AL762" t="s">
        <v>11022</v>
      </c>
      <c r="AM762" t="s">
        <v>11022</v>
      </c>
      <c r="AN762" t="s">
        <v>11022</v>
      </c>
      <c r="AO762" t="s">
        <v>11022</v>
      </c>
      <c r="AP762" t="s">
        <v>11022</v>
      </c>
      <c r="AQ762" t="s">
        <v>11957</v>
      </c>
      <c r="AR762" t="s">
        <v>11958</v>
      </c>
      <c r="AS762" t="s">
        <v>11958</v>
      </c>
    </row>
    <row r="763" spans="1:45" x14ac:dyDescent="0.25">
      <c r="A763" t="s">
        <v>11231</v>
      </c>
      <c r="B763">
        <v>22</v>
      </c>
      <c r="C763">
        <v>2</v>
      </c>
      <c r="D763" s="4">
        <v>13.073510112692301</v>
      </c>
      <c r="E763">
        <v>0.95742710775633799</v>
      </c>
      <c r="F763">
        <v>24</v>
      </c>
      <c r="G763">
        <v>1.5</v>
      </c>
      <c r="H763">
        <v>4</v>
      </c>
      <c r="I763">
        <v>4</v>
      </c>
      <c r="J763" t="s">
        <v>733</v>
      </c>
      <c r="K763" s="4">
        <v>27.893835447911801</v>
      </c>
      <c r="L763" s="4">
        <v>1.13963955188834</v>
      </c>
      <c r="M763" t="s">
        <v>733</v>
      </c>
      <c r="N763" s="4">
        <v>20.6637846466597</v>
      </c>
      <c r="O763" s="4">
        <v>-4.5986558706734098</v>
      </c>
      <c r="P763" s="4">
        <v>0.90003223297578505</v>
      </c>
      <c r="Q763" s="4">
        <v>-5.1094346426558896</v>
      </c>
      <c r="R763" s="3">
        <v>3.2312424068850102E-7</v>
      </c>
      <c r="S763" s="3">
        <v>2.8421516257099299E-6</v>
      </c>
      <c r="T763" s="4">
        <v>-3.6986236376976298</v>
      </c>
      <c r="U763" s="4">
        <v>-5.4986881036491999</v>
      </c>
      <c r="V763" t="s">
        <v>11020</v>
      </c>
      <c r="W763">
        <v>0</v>
      </c>
      <c r="X763">
        <v>1</v>
      </c>
      <c r="Y763" t="s">
        <v>11232</v>
      </c>
      <c r="Z763">
        <v>100</v>
      </c>
      <c r="AA763">
        <v>100</v>
      </c>
      <c r="AB763" t="s">
        <v>1552</v>
      </c>
      <c r="AC763" t="s">
        <v>11022</v>
      </c>
      <c r="AD763" t="s">
        <v>11022</v>
      </c>
      <c r="AE763" t="s">
        <v>762</v>
      </c>
      <c r="AF763" t="s">
        <v>762</v>
      </c>
      <c r="AG763" t="s">
        <v>762</v>
      </c>
      <c r="AH763" t="s">
        <v>762</v>
      </c>
      <c r="AI763" t="s">
        <v>762</v>
      </c>
      <c r="AJ763" t="s">
        <v>11022</v>
      </c>
      <c r="AK763" t="s">
        <v>11022</v>
      </c>
      <c r="AL763" t="s">
        <v>11022</v>
      </c>
      <c r="AM763" t="s">
        <v>11022</v>
      </c>
      <c r="AN763" t="s">
        <v>11022</v>
      </c>
      <c r="AO763" t="s">
        <v>11022</v>
      </c>
      <c r="AP763" t="s">
        <v>11022</v>
      </c>
      <c r="AQ763" t="s">
        <v>11233</v>
      </c>
      <c r="AR763" t="s">
        <v>11234</v>
      </c>
      <c r="AS763" t="s">
        <v>11234</v>
      </c>
    </row>
    <row r="764" spans="1:45" x14ac:dyDescent="0.25">
      <c r="A764" t="s">
        <v>12045</v>
      </c>
      <c r="B764">
        <v>41</v>
      </c>
      <c r="C764">
        <v>5</v>
      </c>
      <c r="D764" s="4">
        <v>22.105806175452301</v>
      </c>
      <c r="E764">
        <v>3.9475730941089999</v>
      </c>
      <c r="F764">
        <v>46.5</v>
      </c>
      <c r="G764">
        <v>3</v>
      </c>
      <c r="H764">
        <v>4</v>
      </c>
      <c r="I764">
        <v>4</v>
      </c>
      <c r="J764" t="s">
        <v>733</v>
      </c>
      <c r="K764" s="4">
        <v>52.412536958076302</v>
      </c>
      <c r="L764" s="4">
        <v>4.1179904346175</v>
      </c>
      <c r="M764" t="s">
        <v>733</v>
      </c>
      <c r="N764" s="4">
        <v>14.615099812839301</v>
      </c>
      <c r="O764" s="4">
        <v>-3.6832080978428499</v>
      </c>
      <c r="P764" s="4">
        <v>0.77506091085541895</v>
      </c>
      <c r="Q764" s="4">
        <v>-4.7521530840431296</v>
      </c>
      <c r="R764" s="3">
        <v>2.0126189706874702E-6</v>
      </c>
      <c r="S764" s="3">
        <v>1.48292099231523E-5</v>
      </c>
      <c r="T764" s="4">
        <v>-2.9081471869874398</v>
      </c>
      <c r="U764" s="4">
        <v>-4.4582690086982701</v>
      </c>
      <c r="V764" t="s">
        <v>11020</v>
      </c>
      <c r="W764">
        <v>0</v>
      </c>
      <c r="X764">
        <v>1</v>
      </c>
      <c r="Y764" t="s">
        <v>12046</v>
      </c>
      <c r="Z764">
        <v>100</v>
      </c>
      <c r="AA764">
        <v>100</v>
      </c>
      <c r="AB764" t="s">
        <v>1552</v>
      </c>
      <c r="AC764" t="s">
        <v>11022</v>
      </c>
      <c r="AD764" t="s">
        <v>11022</v>
      </c>
      <c r="AE764" t="s">
        <v>762</v>
      </c>
      <c r="AF764" t="s">
        <v>762</v>
      </c>
      <c r="AG764" t="s">
        <v>762</v>
      </c>
      <c r="AH764" t="s">
        <v>762</v>
      </c>
      <c r="AI764" t="s">
        <v>762</v>
      </c>
      <c r="AJ764" t="s">
        <v>11022</v>
      </c>
      <c r="AK764" t="s">
        <v>11022</v>
      </c>
      <c r="AL764" t="s">
        <v>11022</v>
      </c>
      <c r="AM764" t="s">
        <v>11022</v>
      </c>
      <c r="AN764" t="s">
        <v>11022</v>
      </c>
      <c r="AO764" t="s">
        <v>11022</v>
      </c>
      <c r="AP764" t="s">
        <v>11022</v>
      </c>
      <c r="AQ764" t="s">
        <v>12046</v>
      </c>
      <c r="AR764" t="s">
        <v>12047</v>
      </c>
      <c r="AS764" t="s">
        <v>12047</v>
      </c>
    </row>
    <row r="765" spans="1:45" x14ac:dyDescent="0.25">
      <c r="A765" t="s">
        <v>12073</v>
      </c>
      <c r="B765">
        <v>46</v>
      </c>
      <c r="C765">
        <v>7</v>
      </c>
      <c r="D765" s="4">
        <v>27.6450718935582</v>
      </c>
      <c r="E765">
        <v>7.6157731058639104</v>
      </c>
      <c r="F765">
        <v>47</v>
      </c>
      <c r="G765">
        <v>4.5</v>
      </c>
      <c r="H765">
        <v>4</v>
      </c>
      <c r="I765">
        <v>4</v>
      </c>
      <c r="J765" t="s">
        <v>733</v>
      </c>
      <c r="K765" s="4">
        <v>58.625395106099297</v>
      </c>
      <c r="L765" s="4">
        <v>6.6773001143504596</v>
      </c>
      <c r="M765" t="s">
        <v>733</v>
      </c>
      <c r="N765" s="4">
        <v>16.1543726347705</v>
      </c>
      <c r="O765" s="4">
        <v>-3.1365653238485098</v>
      </c>
      <c r="P765" s="4">
        <v>0.98042406423307704</v>
      </c>
      <c r="Q765" s="4">
        <v>-3.1991925109488699</v>
      </c>
      <c r="R765">
        <v>1.3781311043949301E-3</v>
      </c>
      <c r="S765">
        <v>4.5793585194403999E-3</v>
      </c>
      <c r="T765" s="4">
        <v>-2.1561412596154401</v>
      </c>
      <c r="U765" s="4">
        <v>-4.1169893880815902</v>
      </c>
      <c r="V765" t="s">
        <v>11020</v>
      </c>
      <c r="W765">
        <v>0</v>
      </c>
      <c r="X765">
        <v>1</v>
      </c>
      <c r="Y765" t="s">
        <v>12074</v>
      </c>
      <c r="Z765">
        <v>100</v>
      </c>
      <c r="AA765">
        <v>100</v>
      </c>
      <c r="AB765" t="s">
        <v>759</v>
      </c>
      <c r="AC765" t="s">
        <v>11022</v>
      </c>
      <c r="AD765" t="s">
        <v>11022</v>
      </c>
      <c r="AE765" t="s">
        <v>762</v>
      </c>
      <c r="AF765" t="s">
        <v>762</v>
      </c>
      <c r="AG765" t="s">
        <v>762</v>
      </c>
      <c r="AH765" t="s">
        <v>762</v>
      </c>
      <c r="AI765" t="s">
        <v>762</v>
      </c>
      <c r="AJ765" t="s">
        <v>11022</v>
      </c>
      <c r="AK765" t="s">
        <v>11022</v>
      </c>
      <c r="AL765" t="s">
        <v>11022</v>
      </c>
      <c r="AM765" t="s">
        <v>11022</v>
      </c>
      <c r="AN765" t="s">
        <v>11022</v>
      </c>
      <c r="AO765" t="s">
        <v>11022</v>
      </c>
      <c r="AP765" t="s">
        <v>11022</v>
      </c>
      <c r="AQ765" t="s">
        <v>12075</v>
      </c>
      <c r="AR765" t="s">
        <v>12076</v>
      </c>
      <c r="AS765" t="s">
        <v>12076</v>
      </c>
    </row>
    <row r="766" spans="1:45" x14ac:dyDescent="0.25">
      <c r="A766" t="s">
        <v>14295</v>
      </c>
      <c r="B766">
        <v>15</v>
      </c>
      <c r="C766">
        <v>1</v>
      </c>
      <c r="D766" s="4">
        <v>20.271079563423999</v>
      </c>
      <c r="E766">
        <v>0.95742710775633799</v>
      </c>
      <c r="F766">
        <v>7</v>
      </c>
      <c r="G766">
        <v>0.5</v>
      </c>
      <c r="H766">
        <v>4</v>
      </c>
      <c r="I766">
        <v>4</v>
      </c>
      <c r="J766" t="s">
        <v>733</v>
      </c>
      <c r="K766" s="4">
        <v>19.526791021013501</v>
      </c>
      <c r="L766" s="4">
        <v>0.86573648409655202</v>
      </c>
      <c r="M766" t="s">
        <v>733</v>
      </c>
      <c r="N766" s="4">
        <v>4.5581737596441103</v>
      </c>
      <c r="O766" s="4">
        <v>-4.57381565596679</v>
      </c>
      <c r="P766" s="4">
        <v>1.9397827887021899</v>
      </c>
      <c r="Q766" s="4">
        <v>-2.35790093746883</v>
      </c>
      <c r="R766">
        <v>1.8378596680942601E-2</v>
      </c>
      <c r="S766">
        <v>4.0887586383084797E-2</v>
      </c>
      <c r="T766" s="4">
        <v>-2.6340328672646098</v>
      </c>
      <c r="U766" s="4">
        <v>-6.5135984446689799</v>
      </c>
      <c r="V766" t="s">
        <v>11020</v>
      </c>
      <c r="W766">
        <v>0</v>
      </c>
      <c r="X766">
        <v>1</v>
      </c>
      <c r="Y766" t="s">
        <v>14296</v>
      </c>
      <c r="Z766">
        <v>100</v>
      </c>
      <c r="AA766">
        <v>100</v>
      </c>
      <c r="AB766" t="s">
        <v>759</v>
      </c>
      <c r="AC766" t="s">
        <v>11022</v>
      </c>
      <c r="AD766" t="s">
        <v>11022</v>
      </c>
      <c r="AE766" t="s">
        <v>762</v>
      </c>
      <c r="AF766" t="s">
        <v>762</v>
      </c>
      <c r="AG766" t="s">
        <v>762</v>
      </c>
      <c r="AH766" t="s">
        <v>762</v>
      </c>
      <c r="AI766" t="s">
        <v>762</v>
      </c>
      <c r="AJ766" t="s">
        <v>11022</v>
      </c>
      <c r="AK766" t="s">
        <v>11022</v>
      </c>
      <c r="AL766" t="s">
        <v>11022</v>
      </c>
      <c r="AM766" t="s">
        <v>11022</v>
      </c>
      <c r="AN766" t="s">
        <v>11022</v>
      </c>
      <c r="AO766" t="s">
        <v>11022</v>
      </c>
      <c r="AP766" t="s">
        <v>11022</v>
      </c>
      <c r="AQ766" t="s">
        <v>14297</v>
      </c>
      <c r="AR766" t="s">
        <v>14298</v>
      </c>
      <c r="AS766" t="s">
        <v>14298</v>
      </c>
    </row>
    <row r="767" spans="1:45" x14ac:dyDescent="0.25">
      <c r="A767" t="s">
        <v>11801</v>
      </c>
      <c r="B767">
        <v>30</v>
      </c>
      <c r="C767">
        <v>3</v>
      </c>
      <c r="D767" s="4">
        <v>17.5973482850873</v>
      </c>
      <c r="E767">
        <v>2.08166599946613</v>
      </c>
      <c r="F767">
        <v>25.5</v>
      </c>
      <c r="G767">
        <v>2.5</v>
      </c>
      <c r="H767">
        <v>4</v>
      </c>
      <c r="I767">
        <v>4</v>
      </c>
      <c r="J767" t="s">
        <v>733</v>
      </c>
      <c r="K767" s="4">
        <v>40.945424283633599</v>
      </c>
      <c r="L767" s="4">
        <v>2.3637054436652498</v>
      </c>
      <c r="M767" t="s">
        <v>733</v>
      </c>
      <c r="N767" s="4">
        <v>13.763973627701599</v>
      </c>
      <c r="O767" s="4">
        <v>-4.11713027230146</v>
      </c>
      <c r="P767" s="4">
        <v>0.71980491130247504</v>
      </c>
      <c r="Q767" s="4">
        <v>-5.7197863027241302</v>
      </c>
      <c r="R767" s="3">
        <v>1.06658111644885E-8</v>
      </c>
      <c r="S767" s="3">
        <v>1.39755113299639E-7</v>
      </c>
      <c r="T767" s="4">
        <v>-3.39732536099898</v>
      </c>
      <c r="U767" s="4">
        <v>-4.8369351836039298</v>
      </c>
      <c r="V767" t="s">
        <v>11020</v>
      </c>
      <c r="W767">
        <v>0</v>
      </c>
      <c r="X767">
        <v>1</v>
      </c>
      <c r="Y767" t="s">
        <v>11802</v>
      </c>
      <c r="Z767">
        <v>100</v>
      </c>
      <c r="AA767">
        <v>100</v>
      </c>
      <c r="AB767" t="s">
        <v>759</v>
      </c>
      <c r="AC767" t="s">
        <v>11022</v>
      </c>
      <c r="AD767" t="s">
        <v>11022</v>
      </c>
      <c r="AE767" t="s">
        <v>762</v>
      </c>
      <c r="AF767" t="s">
        <v>762</v>
      </c>
      <c r="AG767" t="s">
        <v>762</v>
      </c>
      <c r="AH767" t="s">
        <v>762</v>
      </c>
      <c r="AI767" t="s">
        <v>762</v>
      </c>
      <c r="AJ767" t="s">
        <v>11022</v>
      </c>
      <c r="AK767" t="s">
        <v>11022</v>
      </c>
      <c r="AL767" t="s">
        <v>11022</v>
      </c>
      <c r="AM767" t="s">
        <v>11022</v>
      </c>
      <c r="AN767" t="s">
        <v>11022</v>
      </c>
      <c r="AO767" t="s">
        <v>11022</v>
      </c>
      <c r="AP767" t="s">
        <v>11022</v>
      </c>
      <c r="AQ767" t="s">
        <v>11803</v>
      </c>
      <c r="AR767" t="s">
        <v>11804</v>
      </c>
      <c r="AS767" t="s">
        <v>11804</v>
      </c>
    </row>
    <row r="768" spans="1:45" x14ac:dyDescent="0.25">
      <c r="A768" t="s">
        <v>12103</v>
      </c>
      <c r="B768">
        <v>9</v>
      </c>
      <c r="C768">
        <v>1</v>
      </c>
      <c r="D768" s="4">
        <v>8.5244745683629493</v>
      </c>
      <c r="E768">
        <v>0.95742710775633799</v>
      </c>
      <c r="F768">
        <v>6.5</v>
      </c>
      <c r="G768">
        <v>0.5</v>
      </c>
      <c r="H768">
        <v>4</v>
      </c>
      <c r="I768">
        <v>4</v>
      </c>
      <c r="J768" t="s">
        <v>733</v>
      </c>
      <c r="K768" s="4">
        <v>12.2132605860543</v>
      </c>
      <c r="L768" s="4">
        <v>0.871800267061003</v>
      </c>
      <c r="M768" t="s">
        <v>733</v>
      </c>
      <c r="N768" s="4">
        <v>5.9936222992794397</v>
      </c>
      <c r="O768" s="4">
        <v>-3.9673056686077901</v>
      </c>
      <c r="P768" s="4">
        <v>1.3318016832466499</v>
      </c>
      <c r="Q768" s="4">
        <v>-2.9789012271979902</v>
      </c>
      <c r="R768">
        <v>2.89284013711848E-3</v>
      </c>
      <c r="S768">
        <v>8.6107723987765405E-3</v>
      </c>
      <c r="T768" s="4">
        <v>-2.6355039853611402</v>
      </c>
      <c r="U768" s="4">
        <v>-5.29910735185444</v>
      </c>
      <c r="V768" t="s">
        <v>11020</v>
      </c>
      <c r="W768">
        <v>0</v>
      </c>
      <c r="X768">
        <v>1</v>
      </c>
      <c r="Y768" t="s">
        <v>12104</v>
      </c>
      <c r="Z768">
        <v>100</v>
      </c>
      <c r="AA768">
        <v>100</v>
      </c>
      <c r="AB768" t="s">
        <v>759</v>
      </c>
      <c r="AC768" t="s">
        <v>11022</v>
      </c>
      <c r="AD768" t="s">
        <v>11022</v>
      </c>
      <c r="AE768" t="s">
        <v>762</v>
      </c>
      <c r="AF768" t="s">
        <v>762</v>
      </c>
      <c r="AG768" t="s">
        <v>762</v>
      </c>
      <c r="AH768" t="s">
        <v>762</v>
      </c>
      <c r="AI768" t="s">
        <v>762</v>
      </c>
      <c r="AJ768" t="s">
        <v>11022</v>
      </c>
      <c r="AK768" t="s">
        <v>11022</v>
      </c>
      <c r="AL768" t="s">
        <v>11022</v>
      </c>
      <c r="AM768" t="s">
        <v>11022</v>
      </c>
      <c r="AN768" t="s">
        <v>11022</v>
      </c>
      <c r="AO768" t="s">
        <v>11022</v>
      </c>
      <c r="AP768" t="s">
        <v>11022</v>
      </c>
      <c r="AQ768" t="s">
        <v>12105</v>
      </c>
      <c r="AR768" t="s">
        <v>12106</v>
      </c>
      <c r="AS768" t="s">
        <v>12106</v>
      </c>
    </row>
    <row r="769" spans="1:45" x14ac:dyDescent="0.25">
      <c r="A769" t="s">
        <v>12717</v>
      </c>
      <c r="B769">
        <v>11</v>
      </c>
      <c r="C769">
        <v>2</v>
      </c>
      <c r="D769" s="4">
        <v>7.1180521680208697</v>
      </c>
      <c r="E769">
        <v>0.95742710775633799</v>
      </c>
      <c r="F769">
        <v>13</v>
      </c>
      <c r="G769">
        <v>1.5</v>
      </c>
      <c r="H769">
        <v>4</v>
      </c>
      <c r="I769">
        <v>4</v>
      </c>
      <c r="J769" t="s">
        <v>733</v>
      </c>
      <c r="K769" s="4">
        <v>14.6946659080199</v>
      </c>
      <c r="L769" s="4">
        <v>1.1785926397791799</v>
      </c>
      <c r="M769" t="s">
        <v>733</v>
      </c>
      <c r="N769" s="4">
        <v>4.5011238112171998</v>
      </c>
      <c r="O769" s="4">
        <v>-3.6358754377826399</v>
      </c>
      <c r="P769" s="4">
        <v>1.22213036026251</v>
      </c>
      <c r="Q769" s="4">
        <v>-2.9750307790420001</v>
      </c>
      <c r="R769">
        <v>2.92959151965177E-3</v>
      </c>
      <c r="S769">
        <v>8.6860311402903092E-3</v>
      </c>
      <c r="T769" s="4">
        <v>-2.4137450775201299</v>
      </c>
      <c r="U769" s="4">
        <v>-4.8580057980451503</v>
      </c>
      <c r="V769" t="s">
        <v>11020</v>
      </c>
      <c r="W769">
        <v>0</v>
      </c>
      <c r="X769">
        <v>1</v>
      </c>
      <c r="Y769" t="s">
        <v>12718</v>
      </c>
      <c r="Z769">
        <v>100</v>
      </c>
      <c r="AA769">
        <v>100</v>
      </c>
      <c r="AB769" t="s">
        <v>759</v>
      </c>
      <c r="AC769" t="s">
        <v>11022</v>
      </c>
      <c r="AD769" t="s">
        <v>11022</v>
      </c>
      <c r="AE769" t="s">
        <v>762</v>
      </c>
      <c r="AF769" t="s">
        <v>762</v>
      </c>
      <c r="AG769" t="s">
        <v>762</v>
      </c>
      <c r="AH769" t="s">
        <v>762</v>
      </c>
      <c r="AI769" t="s">
        <v>762</v>
      </c>
      <c r="AJ769" t="s">
        <v>11022</v>
      </c>
      <c r="AK769" t="s">
        <v>11022</v>
      </c>
      <c r="AL769" t="s">
        <v>11022</v>
      </c>
      <c r="AM769" t="s">
        <v>11022</v>
      </c>
      <c r="AN769" t="s">
        <v>11022</v>
      </c>
      <c r="AO769" t="s">
        <v>11022</v>
      </c>
      <c r="AP769" t="s">
        <v>11022</v>
      </c>
      <c r="AQ769" t="s">
        <v>12719</v>
      </c>
      <c r="AR769" t="s">
        <v>12720</v>
      </c>
      <c r="AS769" t="s">
        <v>12720</v>
      </c>
    </row>
    <row r="770" spans="1:45" x14ac:dyDescent="0.25">
      <c r="A770" t="s">
        <v>12861</v>
      </c>
      <c r="B770">
        <v>8</v>
      </c>
      <c r="C770">
        <v>2</v>
      </c>
      <c r="D770" s="4">
        <v>4.2031734043061597</v>
      </c>
      <c r="E770">
        <v>1.6329931618554501</v>
      </c>
      <c r="F770">
        <v>7</v>
      </c>
      <c r="G770">
        <v>2</v>
      </c>
      <c r="H770">
        <v>4</v>
      </c>
      <c r="I770">
        <v>4</v>
      </c>
      <c r="J770" t="s">
        <v>733</v>
      </c>
      <c r="K770" s="4">
        <v>9.5781838160495703</v>
      </c>
      <c r="L770" s="4">
        <v>1.6758484683568</v>
      </c>
      <c r="M770" t="s">
        <v>733</v>
      </c>
      <c r="N770" s="4">
        <v>3.3471493306675102</v>
      </c>
      <c r="O770" s="4">
        <v>-2.44643002530491</v>
      </c>
      <c r="P770" s="4">
        <v>0.94627862221262005</v>
      </c>
      <c r="Q770" s="4">
        <v>-2.5853168061480498</v>
      </c>
      <c r="R770">
        <v>9.7289557958016998E-3</v>
      </c>
      <c r="S770">
        <v>2.44619244638258E-2</v>
      </c>
      <c r="T770" s="4">
        <v>-1.50015140309229</v>
      </c>
      <c r="U770" s="4">
        <v>-3.3927086475175301</v>
      </c>
      <c r="V770" t="s">
        <v>11020</v>
      </c>
      <c r="W770">
        <v>0</v>
      </c>
      <c r="X770">
        <v>1</v>
      </c>
      <c r="Y770" t="s">
        <v>12862</v>
      </c>
      <c r="Z770">
        <v>100</v>
      </c>
      <c r="AA770">
        <v>100</v>
      </c>
      <c r="AB770" t="s">
        <v>1552</v>
      </c>
      <c r="AC770" t="s">
        <v>11022</v>
      </c>
      <c r="AD770" t="s">
        <v>11022</v>
      </c>
      <c r="AE770" t="s">
        <v>762</v>
      </c>
      <c r="AF770" t="s">
        <v>762</v>
      </c>
      <c r="AG770" t="s">
        <v>762</v>
      </c>
      <c r="AH770" t="s">
        <v>762</v>
      </c>
      <c r="AI770" t="s">
        <v>762</v>
      </c>
      <c r="AJ770" t="s">
        <v>11022</v>
      </c>
      <c r="AK770" t="s">
        <v>11022</v>
      </c>
      <c r="AL770" t="s">
        <v>11022</v>
      </c>
      <c r="AM770" t="s">
        <v>11022</v>
      </c>
      <c r="AN770" t="s">
        <v>11022</v>
      </c>
      <c r="AO770" t="s">
        <v>11022</v>
      </c>
      <c r="AP770" t="s">
        <v>11022</v>
      </c>
      <c r="AQ770" t="s">
        <v>12863</v>
      </c>
      <c r="AR770" t="s">
        <v>12864</v>
      </c>
      <c r="AS770" t="s">
        <v>12864</v>
      </c>
    </row>
    <row r="771" spans="1:45" x14ac:dyDescent="0.25">
      <c r="A771" t="s">
        <v>11339</v>
      </c>
      <c r="B771">
        <v>33</v>
      </c>
      <c r="C771">
        <v>9</v>
      </c>
      <c r="D771" s="4">
        <v>35.693136595149497</v>
      </c>
      <c r="E771">
        <v>7.7674534651540297</v>
      </c>
      <c r="F771">
        <v>21.5</v>
      </c>
      <c r="G771">
        <v>5.5</v>
      </c>
      <c r="H771">
        <v>4</v>
      </c>
      <c r="I771">
        <v>4</v>
      </c>
      <c r="J771" t="s">
        <v>733</v>
      </c>
      <c r="K771" s="4">
        <v>42.674943502176298</v>
      </c>
      <c r="L771" s="4">
        <v>8.6620623426805601</v>
      </c>
      <c r="M771" t="s">
        <v>733</v>
      </c>
      <c r="N771" s="4">
        <v>21.384455510872399</v>
      </c>
      <c r="O771" s="4">
        <v>-2.31445027932994</v>
      </c>
      <c r="P771" s="4">
        <v>0.899064595677742</v>
      </c>
      <c r="Q771" s="4">
        <v>-2.5742869761045699</v>
      </c>
      <c r="R771">
        <v>1.00446920161349E-2</v>
      </c>
      <c r="S771">
        <v>2.5057514332693799E-2</v>
      </c>
      <c r="T771" s="4">
        <v>-1.4153856836521901</v>
      </c>
      <c r="U771" s="4">
        <v>-3.2135148750076801</v>
      </c>
      <c r="V771" t="s">
        <v>11020</v>
      </c>
      <c r="W771">
        <v>0</v>
      </c>
      <c r="X771">
        <v>1</v>
      </c>
      <c r="Y771" t="s">
        <v>11340</v>
      </c>
      <c r="Z771">
        <v>100</v>
      </c>
      <c r="AA771">
        <v>100</v>
      </c>
      <c r="AB771" t="s">
        <v>1552</v>
      </c>
      <c r="AC771" t="s">
        <v>11022</v>
      </c>
      <c r="AD771" t="s">
        <v>11022</v>
      </c>
      <c r="AE771" t="s">
        <v>762</v>
      </c>
      <c r="AF771" t="s">
        <v>762</v>
      </c>
      <c r="AG771" t="s">
        <v>762</v>
      </c>
      <c r="AH771" t="s">
        <v>762</v>
      </c>
      <c r="AI771" t="s">
        <v>762</v>
      </c>
      <c r="AJ771" t="s">
        <v>11022</v>
      </c>
      <c r="AK771" t="s">
        <v>11022</v>
      </c>
      <c r="AL771" t="s">
        <v>11022</v>
      </c>
      <c r="AM771" t="s">
        <v>11022</v>
      </c>
      <c r="AN771" t="s">
        <v>11022</v>
      </c>
      <c r="AO771" t="s">
        <v>11022</v>
      </c>
      <c r="AP771" t="s">
        <v>11022</v>
      </c>
      <c r="AQ771" t="s">
        <v>11341</v>
      </c>
      <c r="AR771" t="s">
        <v>11342</v>
      </c>
      <c r="AS771" t="s">
        <v>11342</v>
      </c>
    </row>
    <row r="772" spans="1:45" x14ac:dyDescent="0.25">
      <c r="A772" t="s">
        <v>12729</v>
      </c>
      <c r="B772">
        <v>50</v>
      </c>
      <c r="C772">
        <v>7</v>
      </c>
      <c r="D772" s="4">
        <v>66.4454663615209</v>
      </c>
      <c r="E772">
        <v>5.1234753829797999</v>
      </c>
      <c r="F772">
        <v>20.5</v>
      </c>
      <c r="G772">
        <v>7.5</v>
      </c>
      <c r="H772">
        <v>4</v>
      </c>
      <c r="I772">
        <v>4</v>
      </c>
      <c r="J772" t="s">
        <v>733</v>
      </c>
      <c r="K772" s="4">
        <v>64.685485564416794</v>
      </c>
      <c r="L772" s="4">
        <v>6.0873024630867496</v>
      </c>
      <c r="M772" t="s">
        <v>733</v>
      </c>
      <c r="N772" s="4">
        <v>15.383637139370601</v>
      </c>
      <c r="O772" s="4">
        <v>-3.4062553744939201</v>
      </c>
      <c r="P772" s="4">
        <v>1.1567666184074801</v>
      </c>
      <c r="Q772" s="4">
        <v>-2.9446349162316898</v>
      </c>
      <c r="R772">
        <v>3.2333594163588999E-3</v>
      </c>
      <c r="S772">
        <v>9.4256876564040408E-3</v>
      </c>
      <c r="T772" s="4">
        <v>-2.2494887560864401</v>
      </c>
      <c r="U772" s="4">
        <v>-4.5630219929014002</v>
      </c>
      <c r="V772" t="s">
        <v>11020</v>
      </c>
      <c r="W772">
        <v>0</v>
      </c>
      <c r="X772">
        <v>1</v>
      </c>
      <c r="Y772" t="s">
        <v>12730</v>
      </c>
      <c r="Z772">
        <v>100</v>
      </c>
      <c r="AA772">
        <v>100</v>
      </c>
      <c r="AB772" t="s">
        <v>759</v>
      </c>
      <c r="AC772" t="s">
        <v>11022</v>
      </c>
      <c r="AD772" t="s">
        <v>11022</v>
      </c>
      <c r="AE772" t="s">
        <v>762</v>
      </c>
      <c r="AF772" t="s">
        <v>762</v>
      </c>
      <c r="AG772" t="s">
        <v>762</v>
      </c>
      <c r="AH772" t="s">
        <v>762</v>
      </c>
      <c r="AI772" t="s">
        <v>762</v>
      </c>
      <c r="AJ772" t="s">
        <v>11022</v>
      </c>
      <c r="AK772" t="s">
        <v>11022</v>
      </c>
      <c r="AL772" t="s">
        <v>11022</v>
      </c>
      <c r="AM772" t="s">
        <v>11022</v>
      </c>
      <c r="AN772" t="s">
        <v>11022</v>
      </c>
      <c r="AO772" t="s">
        <v>11022</v>
      </c>
      <c r="AP772" t="s">
        <v>11022</v>
      </c>
      <c r="AQ772" t="s">
        <v>12731</v>
      </c>
      <c r="AR772" t="s">
        <v>12732</v>
      </c>
      <c r="AS772" t="s">
        <v>12732</v>
      </c>
    </row>
    <row r="773" spans="1:45" x14ac:dyDescent="0.25">
      <c r="A773" t="s">
        <v>12598</v>
      </c>
      <c r="B773">
        <v>35</v>
      </c>
      <c r="C773">
        <v>7</v>
      </c>
      <c r="D773" s="4">
        <v>14.988884770611399</v>
      </c>
      <c r="E773">
        <v>2.0615528128088298</v>
      </c>
      <c r="F773">
        <v>31.5</v>
      </c>
      <c r="G773">
        <v>6</v>
      </c>
      <c r="H773">
        <v>4</v>
      </c>
      <c r="I773">
        <v>4</v>
      </c>
      <c r="J773" t="s">
        <v>733</v>
      </c>
      <c r="K773" s="4">
        <v>45.290007260444398</v>
      </c>
      <c r="L773" s="4">
        <v>6.2905615225602602</v>
      </c>
      <c r="M773" t="s">
        <v>733</v>
      </c>
      <c r="N773" s="4">
        <v>11.835379529050201</v>
      </c>
      <c r="O773" s="4">
        <v>-2.8849173172093701</v>
      </c>
      <c r="P773" s="4">
        <v>0.66615809253995295</v>
      </c>
      <c r="Q773" s="4">
        <v>-4.3306796832710504</v>
      </c>
      <c r="R773" s="3">
        <v>1.48649788632765E-5</v>
      </c>
      <c r="S773" s="3">
        <v>8.6800232213068797E-5</v>
      </c>
      <c r="T773" s="4">
        <v>-2.2187592246694101</v>
      </c>
      <c r="U773" s="4">
        <v>-3.5510754097493198</v>
      </c>
      <c r="V773" t="s">
        <v>11020</v>
      </c>
      <c r="W773">
        <v>0</v>
      </c>
      <c r="X773">
        <v>1</v>
      </c>
      <c r="Y773" t="s">
        <v>12599</v>
      </c>
      <c r="Z773">
        <v>100</v>
      </c>
      <c r="AA773">
        <v>100</v>
      </c>
      <c r="AB773" t="s">
        <v>759</v>
      </c>
      <c r="AC773" t="s">
        <v>11022</v>
      </c>
      <c r="AD773" t="s">
        <v>11022</v>
      </c>
      <c r="AE773" t="s">
        <v>762</v>
      </c>
      <c r="AF773" t="s">
        <v>762</v>
      </c>
      <c r="AG773" t="s">
        <v>762</v>
      </c>
      <c r="AH773" t="s">
        <v>762</v>
      </c>
      <c r="AI773" t="s">
        <v>762</v>
      </c>
      <c r="AJ773" t="s">
        <v>11022</v>
      </c>
      <c r="AK773" t="s">
        <v>11022</v>
      </c>
      <c r="AL773" t="s">
        <v>11022</v>
      </c>
      <c r="AM773" t="s">
        <v>11022</v>
      </c>
      <c r="AN773" t="s">
        <v>11022</v>
      </c>
      <c r="AO773" t="s">
        <v>11022</v>
      </c>
      <c r="AP773" t="s">
        <v>11022</v>
      </c>
      <c r="AQ773" t="s">
        <v>12600</v>
      </c>
      <c r="AR773" t="s">
        <v>12601</v>
      </c>
      <c r="AS773" t="s">
        <v>12601</v>
      </c>
    </row>
    <row r="774" spans="1:45" x14ac:dyDescent="0.25">
      <c r="A774" t="s">
        <v>12062</v>
      </c>
      <c r="B774">
        <v>42</v>
      </c>
      <c r="C774">
        <v>9</v>
      </c>
      <c r="D774" s="4">
        <v>11.503622617824901</v>
      </c>
      <c r="E774">
        <v>4.7258156262526096</v>
      </c>
      <c r="F774">
        <v>43</v>
      </c>
      <c r="G774">
        <v>7</v>
      </c>
      <c r="H774">
        <v>4</v>
      </c>
      <c r="I774">
        <v>4</v>
      </c>
      <c r="J774" t="s">
        <v>733</v>
      </c>
      <c r="K774" s="4">
        <v>54.125137243698099</v>
      </c>
      <c r="L774" s="4">
        <v>7.7883927912575803</v>
      </c>
      <c r="M774" t="s">
        <v>733</v>
      </c>
      <c r="N774" s="4">
        <v>15.666772364109599</v>
      </c>
      <c r="O774" s="4">
        <v>-2.79548182264418</v>
      </c>
      <c r="P774" s="4">
        <v>0.58210908597809896</v>
      </c>
      <c r="Q774" s="4">
        <v>-4.80233325674177</v>
      </c>
      <c r="R774" s="3">
        <v>1.5682739947522E-6</v>
      </c>
      <c r="S774" s="3">
        <v>1.1690769779061799E-5</v>
      </c>
      <c r="T774" s="4">
        <v>-2.2133727366660798</v>
      </c>
      <c r="U774" s="4">
        <v>-3.3775909086222802</v>
      </c>
      <c r="V774" t="s">
        <v>11020</v>
      </c>
      <c r="W774">
        <v>0</v>
      </c>
      <c r="X774">
        <v>1</v>
      </c>
      <c r="Y774" t="s">
        <v>12063</v>
      </c>
      <c r="Z774">
        <v>100</v>
      </c>
      <c r="AA774">
        <v>100</v>
      </c>
      <c r="AB774" t="s">
        <v>759</v>
      </c>
      <c r="AC774" t="s">
        <v>11022</v>
      </c>
      <c r="AD774" t="s">
        <v>11022</v>
      </c>
      <c r="AE774" t="s">
        <v>762</v>
      </c>
      <c r="AF774" t="s">
        <v>762</v>
      </c>
      <c r="AG774" t="s">
        <v>762</v>
      </c>
      <c r="AH774" t="s">
        <v>762</v>
      </c>
      <c r="AI774" t="s">
        <v>762</v>
      </c>
      <c r="AJ774" t="s">
        <v>11022</v>
      </c>
      <c r="AK774" t="s">
        <v>11022</v>
      </c>
      <c r="AL774" t="s">
        <v>11022</v>
      </c>
      <c r="AM774" t="s">
        <v>11022</v>
      </c>
      <c r="AN774" t="s">
        <v>11022</v>
      </c>
      <c r="AO774" t="s">
        <v>11022</v>
      </c>
      <c r="AP774" t="s">
        <v>11022</v>
      </c>
      <c r="AQ774" t="s">
        <v>12064</v>
      </c>
      <c r="AR774" t="s">
        <v>12065</v>
      </c>
      <c r="AS774" t="s">
        <v>12065</v>
      </c>
    </row>
    <row r="775" spans="1:45" x14ac:dyDescent="0.25">
      <c r="A775" t="s">
        <v>12617</v>
      </c>
      <c r="B775">
        <v>12</v>
      </c>
      <c r="C775">
        <v>3</v>
      </c>
      <c r="D775" s="4">
        <v>4.0824829046386304</v>
      </c>
      <c r="E775">
        <v>4.1932485418030403</v>
      </c>
      <c r="F775">
        <v>10.5</v>
      </c>
      <c r="G775">
        <v>1</v>
      </c>
      <c r="H775">
        <v>4</v>
      </c>
      <c r="I775">
        <v>4</v>
      </c>
      <c r="J775" t="s">
        <v>733</v>
      </c>
      <c r="K775" s="4">
        <v>15.663173683815501</v>
      </c>
      <c r="L775" s="4">
        <v>2.7221088170169399</v>
      </c>
      <c r="M775" t="s">
        <v>733</v>
      </c>
      <c r="N775" s="4">
        <v>5.1779054272950198</v>
      </c>
      <c r="O775" s="4">
        <v>-2.5398581301820902</v>
      </c>
      <c r="P775" s="4">
        <v>1.0485746146564801</v>
      </c>
      <c r="Q775" s="4">
        <v>-2.4222006662007201</v>
      </c>
      <c r="R775">
        <v>1.5426829264186001E-2</v>
      </c>
      <c r="S775">
        <v>3.55208333238776E-2</v>
      </c>
      <c r="T775" s="4">
        <v>-1.4912835155256099</v>
      </c>
      <c r="U775" s="4">
        <v>-3.5884327448385802</v>
      </c>
      <c r="V775" t="s">
        <v>11020</v>
      </c>
      <c r="W775">
        <v>0</v>
      </c>
      <c r="X775">
        <v>1</v>
      </c>
      <c r="Y775" t="s">
        <v>12618</v>
      </c>
      <c r="Z775">
        <v>100</v>
      </c>
      <c r="AA775">
        <v>100</v>
      </c>
      <c r="AB775" t="s">
        <v>759</v>
      </c>
      <c r="AC775" t="s">
        <v>11022</v>
      </c>
      <c r="AD775" t="s">
        <v>11022</v>
      </c>
      <c r="AE775" t="s">
        <v>762</v>
      </c>
      <c r="AF775" t="s">
        <v>762</v>
      </c>
      <c r="AG775" t="s">
        <v>762</v>
      </c>
      <c r="AH775" t="s">
        <v>762</v>
      </c>
      <c r="AI775" t="s">
        <v>762</v>
      </c>
      <c r="AJ775" t="s">
        <v>11022</v>
      </c>
      <c r="AK775" t="s">
        <v>11022</v>
      </c>
      <c r="AL775" t="s">
        <v>11022</v>
      </c>
      <c r="AM775" t="s">
        <v>11022</v>
      </c>
      <c r="AN775" t="s">
        <v>11022</v>
      </c>
      <c r="AO775" t="s">
        <v>11022</v>
      </c>
      <c r="AP775" t="s">
        <v>11022</v>
      </c>
      <c r="AQ775" t="s">
        <v>12619</v>
      </c>
      <c r="AR775" t="s">
        <v>12620</v>
      </c>
      <c r="AS775" t="s">
        <v>12620</v>
      </c>
    </row>
    <row r="776" spans="1:45" x14ac:dyDescent="0.25">
      <c r="A776" t="s">
        <v>12579</v>
      </c>
      <c r="B776">
        <v>32</v>
      </c>
      <c r="C776">
        <v>9</v>
      </c>
      <c r="D776" s="4">
        <v>43.261799931733499</v>
      </c>
      <c r="E776">
        <v>3.1091263510295999</v>
      </c>
      <c r="F776">
        <v>11.5</v>
      </c>
      <c r="G776">
        <v>9.5</v>
      </c>
      <c r="H776">
        <v>4</v>
      </c>
      <c r="I776">
        <v>4</v>
      </c>
      <c r="J776" t="s">
        <v>733</v>
      </c>
      <c r="K776" s="4">
        <v>40.918868106103098</v>
      </c>
      <c r="L776" s="4">
        <v>8.1200343678473708</v>
      </c>
      <c r="M776" t="s">
        <v>733</v>
      </c>
      <c r="N776" s="4">
        <v>11.5117350443319</v>
      </c>
      <c r="O776" s="4">
        <v>-2.3382812607717298</v>
      </c>
      <c r="P776" s="4">
        <v>1.0197387328331899</v>
      </c>
      <c r="Q776" s="4">
        <v>-2.2930199525472199</v>
      </c>
      <c r="R776">
        <v>2.1846856267543499E-2</v>
      </c>
      <c r="S776">
        <v>4.7406657593134803E-2</v>
      </c>
      <c r="T776" s="4">
        <v>-1.3185425279385401</v>
      </c>
      <c r="U776" s="4">
        <v>-3.3580199936049202</v>
      </c>
      <c r="V776" t="s">
        <v>11020</v>
      </c>
      <c r="W776">
        <v>0</v>
      </c>
      <c r="X776">
        <v>1</v>
      </c>
      <c r="Y776" t="s">
        <v>12580</v>
      </c>
      <c r="Z776">
        <v>100</v>
      </c>
      <c r="AA776">
        <v>100</v>
      </c>
      <c r="AB776" t="s">
        <v>759</v>
      </c>
      <c r="AC776" t="s">
        <v>11022</v>
      </c>
      <c r="AD776" t="s">
        <v>11022</v>
      </c>
      <c r="AE776" t="s">
        <v>762</v>
      </c>
      <c r="AF776" t="s">
        <v>762</v>
      </c>
      <c r="AG776" t="s">
        <v>762</v>
      </c>
      <c r="AH776" t="s">
        <v>762</v>
      </c>
      <c r="AI776" t="s">
        <v>762</v>
      </c>
      <c r="AJ776" t="s">
        <v>11022</v>
      </c>
      <c r="AK776" t="s">
        <v>11022</v>
      </c>
      <c r="AL776" t="s">
        <v>11022</v>
      </c>
      <c r="AM776" t="s">
        <v>11022</v>
      </c>
      <c r="AN776" t="s">
        <v>11022</v>
      </c>
      <c r="AO776" t="s">
        <v>11022</v>
      </c>
      <c r="AP776" t="s">
        <v>11022</v>
      </c>
      <c r="AQ776" t="s">
        <v>12581</v>
      </c>
      <c r="AR776" t="s">
        <v>12582</v>
      </c>
      <c r="AS776" t="s">
        <v>12582</v>
      </c>
    </row>
    <row r="777" spans="1:45" x14ac:dyDescent="0.25">
      <c r="A777" t="s">
        <v>11169</v>
      </c>
      <c r="B777">
        <v>20</v>
      </c>
      <c r="C777">
        <v>2</v>
      </c>
      <c r="D777" s="4">
        <v>14.974979131871899</v>
      </c>
      <c r="E777">
        <v>0.95742710775633799</v>
      </c>
      <c r="F777">
        <v>19</v>
      </c>
      <c r="G777">
        <v>1.5</v>
      </c>
      <c r="H777">
        <v>4</v>
      </c>
      <c r="I777">
        <v>4</v>
      </c>
      <c r="J777" t="s">
        <v>733</v>
      </c>
      <c r="K777" s="4">
        <v>24.456788606646001</v>
      </c>
      <c r="L777" s="4">
        <v>1.5676973434242201</v>
      </c>
      <c r="M777" t="s">
        <v>733</v>
      </c>
      <c r="N777" s="4">
        <v>24.926842560508799</v>
      </c>
      <c r="O777" s="4">
        <v>-3.9422039659622801</v>
      </c>
      <c r="P777" s="4">
        <v>0.98307898113930603</v>
      </c>
      <c r="Q777" s="4">
        <v>-4.0100582370234399</v>
      </c>
      <c r="R777" s="3">
        <v>6.0703773806921403E-5</v>
      </c>
      <c r="S777">
        <v>2.9962911265474598E-4</v>
      </c>
      <c r="T777" s="4">
        <v>-2.9591249848229801</v>
      </c>
      <c r="U777" s="4">
        <v>-4.9252829471015902</v>
      </c>
      <c r="V777" t="s">
        <v>11020</v>
      </c>
      <c r="W777">
        <v>0</v>
      </c>
      <c r="X777">
        <v>1</v>
      </c>
      <c r="Y777" t="s">
        <v>11170</v>
      </c>
      <c r="Z777">
        <v>100</v>
      </c>
      <c r="AA777">
        <v>100</v>
      </c>
      <c r="AB777" t="s">
        <v>1552</v>
      </c>
      <c r="AC777" t="s">
        <v>11022</v>
      </c>
      <c r="AD777" t="s">
        <v>11022</v>
      </c>
      <c r="AE777" t="s">
        <v>762</v>
      </c>
      <c r="AF777" t="s">
        <v>762</v>
      </c>
      <c r="AG777" t="s">
        <v>762</v>
      </c>
      <c r="AH777" t="s">
        <v>762</v>
      </c>
      <c r="AI777" t="s">
        <v>762</v>
      </c>
      <c r="AJ777" t="s">
        <v>11022</v>
      </c>
      <c r="AK777" t="s">
        <v>11022</v>
      </c>
      <c r="AL777" t="s">
        <v>11022</v>
      </c>
      <c r="AM777" t="s">
        <v>11022</v>
      </c>
      <c r="AN777" t="s">
        <v>11022</v>
      </c>
      <c r="AO777" t="s">
        <v>11022</v>
      </c>
      <c r="AP777" t="s">
        <v>11022</v>
      </c>
      <c r="AQ777" t="s">
        <v>11171</v>
      </c>
      <c r="AR777" t="s">
        <v>11172</v>
      </c>
      <c r="AS777" t="s">
        <v>11172</v>
      </c>
    </row>
    <row r="778" spans="1:45" x14ac:dyDescent="0.25">
      <c r="A778" t="s">
        <v>12214</v>
      </c>
      <c r="B778">
        <v>38</v>
      </c>
      <c r="C778">
        <v>5</v>
      </c>
      <c r="D778" s="4">
        <v>20.5649377987551</v>
      </c>
      <c r="E778">
        <v>3.3166247903553998</v>
      </c>
      <c r="F778">
        <v>31.5</v>
      </c>
      <c r="G778">
        <v>3.5</v>
      </c>
      <c r="H778">
        <v>4</v>
      </c>
      <c r="I778">
        <v>4</v>
      </c>
      <c r="J778" t="s">
        <v>733</v>
      </c>
      <c r="K778" s="4">
        <v>50.928413858559502</v>
      </c>
      <c r="L778" s="4">
        <v>3.88889258113828</v>
      </c>
      <c r="M778" t="s">
        <v>733</v>
      </c>
      <c r="N778" s="4">
        <v>13.723135566706</v>
      </c>
      <c r="O778" s="4">
        <v>-3.6616052899521399</v>
      </c>
      <c r="P778" s="4">
        <v>0.65421264312268901</v>
      </c>
      <c r="Q778" s="4">
        <v>-5.5969650364361003</v>
      </c>
      <c r="R778" s="3">
        <v>2.18136677320649E-8</v>
      </c>
      <c r="S778" s="3">
        <v>2.6820976918921901E-7</v>
      </c>
      <c r="T778" s="4">
        <v>-3.0073926468294498</v>
      </c>
      <c r="U778" s="4">
        <v>-4.3158179330748201</v>
      </c>
      <c r="V778" t="s">
        <v>11020</v>
      </c>
      <c r="W778">
        <v>0</v>
      </c>
      <c r="X778">
        <v>1</v>
      </c>
      <c r="Y778" t="s">
        <v>12215</v>
      </c>
      <c r="Z778">
        <v>100</v>
      </c>
      <c r="AA778">
        <v>100</v>
      </c>
      <c r="AB778" t="s">
        <v>759</v>
      </c>
      <c r="AC778" t="s">
        <v>11022</v>
      </c>
      <c r="AD778" t="s">
        <v>11022</v>
      </c>
      <c r="AE778" t="s">
        <v>762</v>
      </c>
      <c r="AF778" t="s">
        <v>762</v>
      </c>
      <c r="AG778" t="s">
        <v>762</v>
      </c>
      <c r="AH778" t="s">
        <v>762</v>
      </c>
      <c r="AI778" t="s">
        <v>762</v>
      </c>
      <c r="AJ778" t="s">
        <v>11022</v>
      </c>
      <c r="AK778" t="s">
        <v>11022</v>
      </c>
      <c r="AL778" t="s">
        <v>11022</v>
      </c>
      <c r="AM778" t="s">
        <v>11022</v>
      </c>
      <c r="AN778" t="s">
        <v>11022</v>
      </c>
      <c r="AO778" t="s">
        <v>11022</v>
      </c>
      <c r="AP778" t="s">
        <v>11022</v>
      </c>
      <c r="AQ778" t="s">
        <v>12216</v>
      </c>
      <c r="AR778" t="s">
        <v>12217</v>
      </c>
      <c r="AS778" t="s">
        <v>12217</v>
      </c>
    </row>
    <row r="779" spans="1:45" x14ac:dyDescent="0.25">
      <c r="A779" t="s">
        <v>12158</v>
      </c>
      <c r="B779">
        <v>11</v>
      </c>
      <c r="C779">
        <v>3</v>
      </c>
      <c r="D779" s="4">
        <v>6.1305247192498404</v>
      </c>
      <c r="E779">
        <v>3.16227766016838</v>
      </c>
      <c r="F779">
        <v>11.5</v>
      </c>
      <c r="G779">
        <v>2.5</v>
      </c>
      <c r="H779">
        <v>4</v>
      </c>
      <c r="I779">
        <v>4</v>
      </c>
      <c r="J779" t="s">
        <v>733</v>
      </c>
      <c r="K779" s="4">
        <v>14.4946063037371</v>
      </c>
      <c r="L779" s="4">
        <v>2.4354101456111001</v>
      </c>
      <c r="M779" t="s">
        <v>733</v>
      </c>
      <c r="N779" s="4">
        <v>6.3346317352289301</v>
      </c>
      <c r="O779" s="4">
        <v>-2.512169254697</v>
      </c>
      <c r="P779" s="4">
        <v>1.08608310254334</v>
      </c>
      <c r="Q779" s="4">
        <v>-2.3130543591131301</v>
      </c>
      <c r="R779">
        <v>2.0719650635654601E-2</v>
      </c>
      <c r="S779">
        <v>4.5483032742516499E-2</v>
      </c>
      <c r="T779" s="4">
        <v>-1.4260861521536501</v>
      </c>
      <c r="U779" s="4">
        <v>-3.59825235724034</v>
      </c>
      <c r="V779" t="s">
        <v>11020</v>
      </c>
      <c r="W779">
        <v>0</v>
      </c>
      <c r="X779">
        <v>1</v>
      </c>
      <c r="Y779" t="s">
        <v>12159</v>
      </c>
      <c r="Z779">
        <v>100</v>
      </c>
      <c r="AA779">
        <v>100</v>
      </c>
      <c r="AB779" t="s">
        <v>759</v>
      </c>
      <c r="AC779" t="s">
        <v>11022</v>
      </c>
      <c r="AD779" t="s">
        <v>11022</v>
      </c>
      <c r="AE779" t="s">
        <v>762</v>
      </c>
      <c r="AF779" t="s">
        <v>762</v>
      </c>
      <c r="AG779" t="s">
        <v>762</v>
      </c>
      <c r="AH779" t="s">
        <v>762</v>
      </c>
      <c r="AI779" t="s">
        <v>762</v>
      </c>
      <c r="AJ779" t="s">
        <v>11022</v>
      </c>
      <c r="AK779" t="s">
        <v>11022</v>
      </c>
      <c r="AL779" t="s">
        <v>11022</v>
      </c>
      <c r="AM779" t="s">
        <v>11022</v>
      </c>
      <c r="AN779" t="s">
        <v>11022</v>
      </c>
      <c r="AO779" t="s">
        <v>11022</v>
      </c>
      <c r="AP779" t="s">
        <v>11022</v>
      </c>
      <c r="AQ779" t="s">
        <v>12160</v>
      </c>
      <c r="AR779" t="s">
        <v>12161</v>
      </c>
      <c r="AS779" t="s">
        <v>12161</v>
      </c>
    </row>
    <row r="780" spans="1:45" x14ac:dyDescent="0.25">
      <c r="A780" t="s">
        <v>11612</v>
      </c>
      <c r="B780">
        <v>44</v>
      </c>
      <c r="C780">
        <v>13</v>
      </c>
      <c r="D780" s="4">
        <v>26.874709300753398</v>
      </c>
      <c r="E780">
        <v>11.354147553500701</v>
      </c>
      <c r="F780">
        <v>49</v>
      </c>
      <c r="G780">
        <v>8</v>
      </c>
      <c r="H780">
        <v>4</v>
      </c>
      <c r="I780">
        <v>4</v>
      </c>
      <c r="J780" t="s">
        <v>733</v>
      </c>
      <c r="K780" s="4">
        <v>55.792081374357601</v>
      </c>
      <c r="L780" s="4">
        <v>11.905151773319099</v>
      </c>
      <c r="M780" t="s">
        <v>733</v>
      </c>
      <c r="N780" s="4">
        <v>20.031396814152899</v>
      </c>
      <c r="O780" s="4">
        <v>-2.2357050103027398</v>
      </c>
      <c r="P780" s="4">
        <v>0.73226466789868405</v>
      </c>
      <c r="Q780" s="4">
        <v>-3.05313789987758</v>
      </c>
      <c r="R780">
        <v>2.2646184459578899E-3</v>
      </c>
      <c r="S780">
        <v>7.0296597996967599E-3</v>
      </c>
      <c r="T780" s="4">
        <v>-1.5034403424040499</v>
      </c>
      <c r="U780" s="4">
        <v>-2.96796967820142</v>
      </c>
      <c r="V780" t="s">
        <v>11020</v>
      </c>
      <c r="W780">
        <v>0</v>
      </c>
      <c r="X780">
        <v>1</v>
      </c>
      <c r="Y780" t="s">
        <v>11613</v>
      </c>
      <c r="Z780">
        <v>100</v>
      </c>
      <c r="AA780">
        <v>100</v>
      </c>
      <c r="AB780" t="s">
        <v>1552</v>
      </c>
      <c r="AC780" t="s">
        <v>11022</v>
      </c>
      <c r="AD780" t="s">
        <v>11022</v>
      </c>
      <c r="AE780" t="s">
        <v>762</v>
      </c>
      <c r="AF780" t="s">
        <v>762</v>
      </c>
      <c r="AG780" t="s">
        <v>762</v>
      </c>
      <c r="AH780" t="s">
        <v>762</v>
      </c>
      <c r="AI780" t="s">
        <v>762</v>
      </c>
      <c r="AJ780" t="s">
        <v>11022</v>
      </c>
      <c r="AK780" t="s">
        <v>11022</v>
      </c>
      <c r="AL780" t="s">
        <v>11022</v>
      </c>
      <c r="AM780" t="s">
        <v>11022</v>
      </c>
      <c r="AN780" t="s">
        <v>11022</v>
      </c>
      <c r="AO780" t="s">
        <v>11022</v>
      </c>
      <c r="AP780" t="s">
        <v>11022</v>
      </c>
      <c r="AQ780" t="s">
        <v>11614</v>
      </c>
      <c r="AR780" t="s">
        <v>11615</v>
      </c>
      <c r="AS780" t="s">
        <v>11615</v>
      </c>
    </row>
    <row r="781" spans="1:45" x14ac:dyDescent="0.25">
      <c r="A781" t="s">
        <v>12775</v>
      </c>
      <c r="B781">
        <v>16</v>
      </c>
      <c r="C781">
        <v>6</v>
      </c>
      <c r="D781" s="4">
        <v>9.6263527187957703</v>
      </c>
      <c r="E781">
        <v>3.6968455021364699</v>
      </c>
      <c r="F781">
        <v>16.5</v>
      </c>
      <c r="G781">
        <v>5</v>
      </c>
      <c r="H781">
        <v>4</v>
      </c>
      <c r="I781">
        <v>4</v>
      </c>
      <c r="J781" t="s">
        <v>733</v>
      </c>
      <c r="K781" s="4">
        <v>20.2703157853717</v>
      </c>
      <c r="L781" s="4">
        <v>5.50107358642612</v>
      </c>
      <c r="M781" t="s">
        <v>733</v>
      </c>
      <c r="N781" s="4">
        <v>6.4633562441354799</v>
      </c>
      <c r="O781" s="4">
        <v>-1.92414475091556</v>
      </c>
      <c r="P781" s="4">
        <v>0.751115919508063</v>
      </c>
      <c r="Q781" s="4">
        <v>-2.5617147778944198</v>
      </c>
      <c r="R781">
        <v>1.04156817548424E-2</v>
      </c>
      <c r="S781">
        <v>2.58308907520092E-2</v>
      </c>
      <c r="T781" s="4">
        <v>-1.1730288314074999</v>
      </c>
      <c r="U781" s="4">
        <v>-2.6752606704236199</v>
      </c>
      <c r="V781" t="s">
        <v>11020</v>
      </c>
      <c r="W781">
        <v>0</v>
      </c>
      <c r="X781">
        <v>1</v>
      </c>
      <c r="Y781" t="s">
        <v>12776</v>
      </c>
      <c r="Z781">
        <v>100</v>
      </c>
      <c r="AA781">
        <v>100</v>
      </c>
      <c r="AB781" t="s">
        <v>759</v>
      </c>
      <c r="AC781" t="s">
        <v>11022</v>
      </c>
      <c r="AD781" t="s">
        <v>11022</v>
      </c>
      <c r="AE781" t="s">
        <v>762</v>
      </c>
      <c r="AF781" t="s">
        <v>762</v>
      </c>
      <c r="AG781" t="s">
        <v>762</v>
      </c>
      <c r="AH781" t="s">
        <v>762</v>
      </c>
      <c r="AI781" t="s">
        <v>762</v>
      </c>
      <c r="AJ781" t="s">
        <v>11022</v>
      </c>
      <c r="AK781" t="s">
        <v>11022</v>
      </c>
      <c r="AL781" t="s">
        <v>11022</v>
      </c>
      <c r="AM781" t="s">
        <v>11022</v>
      </c>
      <c r="AN781" t="s">
        <v>11022</v>
      </c>
      <c r="AO781" t="s">
        <v>11022</v>
      </c>
      <c r="AP781" t="s">
        <v>11022</v>
      </c>
      <c r="AQ781" t="s">
        <v>12777</v>
      </c>
      <c r="AR781" t="s">
        <v>12778</v>
      </c>
      <c r="AS781" t="s">
        <v>12778</v>
      </c>
    </row>
    <row r="782" spans="1:45" x14ac:dyDescent="0.25">
      <c r="A782" t="s">
        <v>11878</v>
      </c>
      <c r="B782">
        <v>14</v>
      </c>
      <c r="C782">
        <v>3</v>
      </c>
      <c r="D782" s="4">
        <v>2.16024689946929</v>
      </c>
      <c r="E782">
        <v>2.5</v>
      </c>
      <c r="F782">
        <v>13.5</v>
      </c>
      <c r="G782">
        <v>2.5</v>
      </c>
      <c r="H782">
        <v>4</v>
      </c>
      <c r="I782">
        <v>4</v>
      </c>
      <c r="J782" t="s">
        <v>733</v>
      </c>
      <c r="K782" s="4">
        <v>18.832637275607599</v>
      </c>
      <c r="L782" s="4">
        <v>2.2635944197874398</v>
      </c>
      <c r="M782" t="s">
        <v>733</v>
      </c>
      <c r="N782" s="4">
        <v>8.9654417350791906</v>
      </c>
      <c r="O782" s="4">
        <v>-2.9663888221216101</v>
      </c>
      <c r="P782" s="4">
        <v>0.82944529454929805</v>
      </c>
      <c r="Q782" s="4">
        <v>-3.5763525836064698</v>
      </c>
      <c r="R782">
        <v>3.4842164968664402E-4</v>
      </c>
      <c r="S782">
        <v>1.35633665161324E-3</v>
      </c>
      <c r="T782" s="4">
        <v>-2.1369435275723099</v>
      </c>
      <c r="U782" s="4">
        <v>-3.79583411667091</v>
      </c>
      <c r="V782" t="s">
        <v>11020</v>
      </c>
      <c r="W782">
        <v>0</v>
      </c>
      <c r="X782">
        <v>1</v>
      </c>
      <c r="Y782" t="s">
        <v>11879</v>
      </c>
      <c r="Z782">
        <v>100</v>
      </c>
      <c r="AA782">
        <v>100</v>
      </c>
      <c r="AB782" t="s">
        <v>759</v>
      </c>
      <c r="AC782" t="s">
        <v>11022</v>
      </c>
      <c r="AD782" t="s">
        <v>11022</v>
      </c>
      <c r="AE782" t="s">
        <v>762</v>
      </c>
      <c r="AF782" t="s">
        <v>762</v>
      </c>
      <c r="AG782" t="s">
        <v>762</v>
      </c>
      <c r="AH782" t="s">
        <v>762</v>
      </c>
      <c r="AI782" t="s">
        <v>762</v>
      </c>
      <c r="AJ782" t="s">
        <v>11022</v>
      </c>
      <c r="AK782" t="s">
        <v>11022</v>
      </c>
      <c r="AL782" t="s">
        <v>11022</v>
      </c>
      <c r="AM782" t="s">
        <v>11022</v>
      </c>
      <c r="AN782" t="s">
        <v>11022</v>
      </c>
      <c r="AO782" t="s">
        <v>11022</v>
      </c>
      <c r="AP782" t="s">
        <v>11022</v>
      </c>
      <c r="AQ782" t="s">
        <v>11880</v>
      </c>
      <c r="AR782" t="s">
        <v>11881</v>
      </c>
      <c r="AS782" t="s">
        <v>11881</v>
      </c>
    </row>
    <row r="783" spans="1:45" x14ac:dyDescent="0.25">
      <c r="A783" t="s">
        <v>12298</v>
      </c>
      <c r="B783">
        <v>18</v>
      </c>
      <c r="C783">
        <v>4</v>
      </c>
      <c r="D783" s="4">
        <v>8.8459030064770694</v>
      </c>
      <c r="E783">
        <v>2.3804761428476202</v>
      </c>
      <c r="F783">
        <v>19</v>
      </c>
      <c r="G783">
        <v>3.5</v>
      </c>
      <c r="H783">
        <v>4</v>
      </c>
      <c r="I783">
        <v>4</v>
      </c>
      <c r="J783" t="s">
        <v>733</v>
      </c>
      <c r="K783" s="4">
        <v>22.641011207022601</v>
      </c>
      <c r="L783" s="4">
        <v>3.0838576518862699</v>
      </c>
      <c r="M783" t="s">
        <v>733</v>
      </c>
      <c r="N783" s="4">
        <v>7.5090387783110604</v>
      </c>
      <c r="O783" s="4">
        <v>-2.8460961594324901</v>
      </c>
      <c r="P783" s="4">
        <v>0.74605565815223995</v>
      </c>
      <c r="Q783" s="4">
        <v>-3.8148576829796199</v>
      </c>
      <c r="R783">
        <v>1.36261439933392E-4</v>
      </c>
      <c r="S783">
        <v>5.8707894967912201E-4</v>
      </c>
      <c r="T783" s="4">
        <v>-2.1000405012802501</v>
      </c>
      <c r="U783" s="4">
        <v>-3.59215181758473</v>
      </c>
      <c r="V783" t="s">
        <v>11020</v>
      </c>
      <c r="W783">
        <v>0</v>
      </c>
      <c r="X783">
        <v>1</v>
      </c>
      <c r="Y783" t="s">
        <v>12299</v>
      </c>
      <c r="Z783">
        <v>100</v>
      </c>
      <c r="AA783">
        <v>100</v>
      </c>
      <c r="AB783" t="s">
        <v>1552</v>
      </c>
      <c r="AC783" t="s">
        <v>11022</v>
      </c>
      <c r="AD783" t="s">
        <v>11022</v>
      </c>
      <c r="AE783" t="s">
        <v>762</v>
      </c>
      <c r="AF783" t="s">
        <v>762</v>
      </c>
      <c r="AG783" t="s">
        <v>762</v>
      </c>
      <c r="AH783" t="s">
        <v>762</v>
      </c>
      <c r="AI783" t="s">
        <v>762</v>
      </c>
      <c r="AJ783" t="s">
        <v>11022</v>
      </c>
      <c r="AK783" t="s">
        <v>11022</v>
      </c>
      <c r="AL783" t="s">
        <v>11022</v>
      </c>
      <c r="AM783" t="s">
        <v>11022</v>
      </c>
      <c r="AN783" t="s">
        <v>11022</v>
      </c>
      <c r="AO783" t="s">
        <v>11022</v>
      </c>
      <c r="AP783" t="s">
        <v>11022</v>
      </c>
      <c r="AQ783" t="s">
        <v>12299</v>
      </c>
      <c r="AR783" t="s">
        <v>12300</v>
      </c>
      <c r="AS783" t="s">
        <v>12300</v>
      </c>
    </row>
    <row r="784" spans="1:45" x14ac:dyDescent="0.25">
      <c r="A784" t="s">
        <v>11558</v>
      </c>
      <c r="B784">
        <v>28</v>
      </c>
      <c r="C784">
        <v>8</v>
      </c>
      <c r="D784" s="4">
        <v>16.296727687892801</v>
      </c>
      <c r="E784">
        <v>5.4467115461227298</v>
      </c>
      <c r="F784">
        <v>24</v>
      </c>
      <c r="G784">
        <v>6.5</v>
      </c>
      <c r="H784">
        <v>4</v>
      </c>
      <c r="I784">
        <v>4</v>
      </c>
      <c r="J784" t="s">
        <v>733</v>
      </c>
      <c r="K784" s="4">
        <v>35.526856860925498</v>
      </c>
      <c r="L784" s="4">
        <v>6.39660150070904</v>
      </c>
      <c r="M784" t="s">
        <v>733</v>
      </c>
      <c r="N784" s="4">
        <v>15.732413138742199</v>
      </c>
      <c r="O784" s="4">
        <v>-2.43536040547027</v>
      </c>
      <c r="P784" s="4">
        <v>0.61039333791093298</v>
      </c>
      <c r="Q784" s="4">
        <v>-3.9898214056615902</v>
      </c>
      <c r="R784" s="3">
        <v>6.6123064005268401E-5</v>
      </c>
      <c r="S784">
        <v>3.23587921860449E-4</v>
      </c>
      <c r="T784" s="4">
        <v>-1.8249670675593399</v>
      </c>
      <c r="U784" s="4">
        <v>-3.0457537433812001</v>
      </c>
      <c r="V784" t="s">
        <v>11020</v>
      </c>
      <c r="W784">
        <v>0</v>
      </c>
      <c r="X784">
        <v>1</v>
      </c>
      <c r="Y784" t="s">
        <v>11559</v>
      </c>
      <c r="Z784">
        <v>100</v>
      </c>
      <c r="AA784">
        <v>100</v>
      </c>
      <c r="AB784" t="s">
        <v>759</v>
      </c>
      <c r="AC784" t="s">
        <v>11022</v>
      </c>
      <c r="AD784" t="s">
        <v>11022</v>
      </c>
      <c r="AE784" t="s">
        <v>762</v>
      </c>
      <c r="AF784" t="s">
        <v>762</v>
      </c>
      <c r="AG784" t="s">
        <v>762</v>
      </c>
      <c r="AH784" t="s">
        <v>762</v>
      </c>
      <c r="AI784" t="s">
        <v>762</v>
      </c>
      <c r="AJ784" t="s">
        <v>11022</v>
      </c>
      <c r="AK784" t="s">
        <v>11022</v>
      </c>
      <c r="AL784" t="s">
        <v>11022</v>
      </c>
      <c r="AM784" t="s">
        <v>11022</v>
      </c>
      <c r="AN784" t="s">
        <v>11022</v>
      </c>
      <c r="AO784" t="s">
        <v>11022</v>
      </c>
      <c r="AP784" t="s">
        <v>11022</v>
      </c>
      <c r="AQ784" t="s">
        <v>11560</v>
      </c>
      <c r="AR784" t="s">
        <v>11561</v>
      </c>
      <c r="AS784" t="s">
        <v>11561</v>
      </c>
    </row>
    <row r="785" spans="1:45" x14ac:dyDescent="0.25">
      <c r="A785" t="s">
        <v>11315</v>
      </c>
      <c r="B785">
        <v>7</v>
      </c>
      <c r="C785">
        <v>1</v>
      </c>
      <c r="D785" s="4">
        <v>8.0208062770106405</v>
      </c>
      <c r="E785">
        <v>0.81649658092772603</v>
      </c>
      <c r="F785">
        <v>3.5</v>
      </c>
      <c r="G785">
        <v>1</v>
      </c>
      <c r="H785">
        <v>4</v>
      </c>
      <c r="I785">
        <v>4</v>
      </c>
      <c r="J785" t="s">
        <v>733</v>
      </c>
      <c r="K785" s="4">
        <v>8.4485432414686805</v>
      </c>
      <c r="L785" s="4">
        <v>0.97388760902913496</v>
      </c>
      <c r="M785" t="s">
        <v>733</v>
      </c>
      <c r="N785" s="4">
        <v>15.192127027129301</v>
      </c>
      <c r="O785" s="4">
        <v>-3.1494418353907498</v>
      </c>
      <c r="P785" s="4">
        <v>1.2891058753259601</v>
      </c>
      <c r="Q785" s="4">
        <v>-2.44312115526927</v>
      </c>
      <c r="R785">
        <v>1.45608481774565E-2</v>
      </c>
      <c r="S785">
        <v>3.3802443896890001E-2</v>
      </c>
      <c r="T785" s="4">
        <v>-1.8603359600648</v>
      </c>
      <c r="U785" s="4">
        <v>-4.4385477107167102</v>
      </c>
      <c r="V785" t="s">
        <v>11020</v>
      </c>
      <c r="W785">
        <v>0</v>
      </c>
      <c r="X785">
        <v>1</v>
      </c>
      <c r="Y785" t="s">
        <v>11316</v>
      </c>
      <c r="Z785">
        <v>100</v>
      </c>
      <c r="AA785">
        <v>100</v>
      </c>
      <c r="AB785" t="s">
        <v>1552</v>
      </c>
      <c r="AC785" t="s">
        <v>11022</v>
      </c>
      <c r="AD785" t="s">
        <v>11022</v>
      </c>
      <c r="AE785" t="s">
        <v>762</v>
      </c>
      <c r="AF785" t="s">
        <v>762</v>
      </c>
      <c r="AG785" t="s">
        <v>762</v>
      </c>
      <c r="AH785" t="s">
        <v>762</v>
      </c>
      <c r="AI785" t="s">
        <v>762</v>
      </c>
      <c r="AJ785" t="s">
        <v>11022</v>
      </c>
      <c r="AK785" t="s">
        <v>11022</v>
      </c>
      <c r="AL785" t="s">
        <v>11022</v>
      </c>
      <c r="AM785" t="s">
        <v>11022</v>
      </c>
      <c r="AN785" t="s">
        <v>11022</v>
      </c>
      <c r="AO785" t="s">
        <v>11022</v>
      </c>
      <c r="AP785" t="s">
        <v>11022</v>
      </c>
      <c r="AQ785" t="s">
        <v>11316</v>
      </c>
      <c r="AR785" t="s">
        <v>11317</v>
      </c>
      <c r="AS785" t="s">
        <v>11317</v>
      </c>
    </row>
    <row r="786" spans="1:45" x14ac:dyDescent="0.25">
      <c r="A786" t="s">
        <v>11993</v>
      </c>
      <c r="B786">
        <v>15</v>
      </c>
      <c r="C786">
        <v>4</v>
      </c>
      <c r="D786" s="4">
        <v>3.6968455021364699</v>
      </c>
      <c r="E786">
        <v>2.3629078131262999</v>
      </c>
      <c r="F786">
        <v>15</v>
      </c>
      <c r="G786">
        <v>4</v>
      </c>
      <c r="H786">
        <v>4</v>
      </c>
      <c r="I786">
        <v>4</v>
      </c>
      <c r="J786" t="s">
        <v>733</v>
      </c>
      <c r="K786" s="4">
        <v>18.960605039475599</v>
      </c>
      <c r="L786" s="4">
        <v>3.3173616605106799</v>
      </c>
      <c r="M786" t="s">
        <v>733</v>
      </c>
      <c r="N786" s="4">
        <v>8.4250418288847406</v>
      </c>
      <c r="O786" s="4">
        <v>-2.5759620510185601</v>
      </c>
      <c r="P786" s="4">
        <v>0.75295737484540903</v>
      </c>
      <c r="Q786" s="4">
        <v>-3.4211259987292499</v>
      </c>
      <c r="R786">
        <v>6.2362433032663196E-4</v>
      </c>
      <c r="S786">
        <v>2.2908281035986999E-3</v>
      </c>
      <c r="T786" s="4">
        <v>-1.82300467617315</v>
      </c>
      <c r="U786" s="4">
        <v>-3.3289194258639698</v>
      </c>
      <c r="V786" t="s">
        <v>11020</v>
      </c>
      <c r="W786">
        <v>0</v>
      </c>
      <c r="X786">
        <v>1</v>
      </c>
      <c r="Y786" t="s">
        <v>11994</v>
      </c>
      <c r="Z786">
        <v>100</v>
      </c>
      <c r="AA786">
        <v>100</v>
      </c>
      <c r="AB786" t="s">
        <v>759</v>
      </c>
      <c r="AC786" t="s">
        <v>11022</v>
      </c>
      <c r="AD786" t="s">
        <v>11022</v>
      </c>
      <c r="AE786" t="s">
        <v>762</v>
      </c>
      <c r="AF786" t="s">
        <v>762</v>
      </c>
      <c r="AG786" t="s">
        <v>762</v>
      </c>
      <c r="AH786" t="s">
        <v>762</v>
      </c>
      <c r="AI786" t="s">
        <v>762</v>
      </c>
      <c r="AJ786" t="s">
        <v>11022</v>
      </c>
      <c r="AK786" t="s">
        <v>11022</v>
      </c>
      <c r="AL786" t="s">
        <v>11022</v>
      </c>
      <c r="AM786" t="s">
        <v>11022</v>
      </c>
      <c r="AN786" t="s">
        <v>11022</v>
      </c>
      <c r="AO786" t="s">
        <v>11022</v>
      </c>
      <c r="AP786" t="s">
        <v>11022</v>
      </c>
      <c r="AQ786" t="s">
        <v>11995</v>
      </c>
      <c r="AR786" t="s">
        <v>11996</v>
      </c>
      <c r="AS786" t="s">
        <v>11996</v>
      </c>
    </row>
    <row r="787" spans="1:45" x14ac:dyDescent="0.25">
      <c r="A787" t="s">
        <v>11177</v>
      </c>
      <c r="B787">
        <v>15</v>
      </c>
      <c r="C787">
        <v>4</v>
      </c>
      <c r="D787" s="4">
        <v>8.9628864398325003</v>
      </c>
      <c r="E787">
        <v>1.29099444873581</v>
      </c>
      <c r="F787">
        <v>14.5</v>
      </c>
      <c r="G787">
        <v>3.5</v>
      </c>
      <c r="H787">
        <v>4</v>
      </c>
      <c r="I787">
        <v>4</v>
      </c>
      <c r="J787" t="s">
        <v>733</v>
      </c>
      <c r="K787" s="4">
        <v>18.721560996473102</v>
      </c>
      <c r="L787" s="4">
        <v>3.3103111495900102</v>
      </c>
      <c r="M787" t="s">
        <v>733</v>
      </c>
      <c r="N787" s="4">
        <v>25.149512957505099</v>
      </c>
      <c r="O787" s="4">
        <v>-2.5084809911269401</v>
      </c>
      <c r="P787" s="4">
        <v>0.84681966960102895</v>
      </c>
      <c r="Q787" s="4">
        <v>-2.9622375119236302</v>
      </c>
      <c r="R787">
        <v>3.0541209262773101E-3</v>
      </c>
      <c r="S787">
        <v>8.9856196696723699E-3</v>
      </c>
      <c r="T787" s="4">
        <v>-1.66166132152591</v>
      </c>
      <c r="U787" s="4">
        <v>-3.3553006607279698</v>
      </c>
      <c r="V787" t="s">
        <v>11020</v>
      </c>
      <c r="W787">
        <v>0</v>
      </c>
      <c r="X787">
        <v>1</v>
      </c>
      <c r="Y787" t="s">
        <v>11178</v>
      </c>
      <c r="Z787">
        <v>100</v>
      </c>
      <c r="AA787">
        <v>100</v>
      </c>
      <c r="AB787" t="s">
        <v>1552</v>
      </c>
      <c r="AC787" t="s">
        <v>11022</v>
      </c>
      <c r="AD787" t="s">
        <v>11022</v>
      </c>
      <c r="AE787" t="s">
        <v>762</v>
      </c>
      <c r="AF787" t="s">
        <v>762</v>
      </c>
      <c r="AG787" t="s">
        <v>762</v>
      </c>
      <c r="AH787" t="s">
        <v>762</v>
      </c>
      <c r="AI787" t="s">
        <v>762</v>
      </c>
      <c r="AJ787" t="s">
        <v>11022</v>
      </c>
      <c r="AK787" t="s">
        <v>11022</v>
      </c>
      <c r="AL787" t="s">
        <v>11022</v>
      </c>
      <c r="AM787" t="s">
        <v>11022</v>
      </c>
      <c r="AN787" t="s">
        <v>11022</v>
      </c>
      <c r="AO787" t="s">
        <v>11022</v>
      </c>
      <c r="AP787" t="s">
        <v>11022</v>
      </c>
      <c r="AQ787" t="s">
        <v>11179</v>
      </c>
      <c r="AR787" t="s">
        <v>11180</v>
      </c>
      <c r="AS787" t="s">
        <v>11180</v>
      </c>
    </row>
    <row r="788" spans="1:45" x14ac:dyDescent="0.25">
      <c r="A788" t="s">
        <v>12496</v>
      </c>
      <c r="B788">
        <v>14</v>
      </c>
      <c r="C788">
        <v>5</v>
      </c>
      <c r="D788" s="4">
        <v>7.08872343937891</v>
      </c>
      <c r="E788">
        <v>3.77491721763537</v>
      </c>
      <c r="F788">
        <v>15</v>
      </c>
      <c r="G788">
        <v>4</v>
      </c>
      <c r="H788">
        <v>4</v>
      </c>
      <c r="I788">
        <v>4</v>
      </c>
      <c r="J788" t="s">
        <v>733</v>
      </c>
      <c r="K788" s="4">
        <v>18.862951786167098</v>
      </c>
      <c r="L788" s="4">
        <v>3.5235126625372599</v>
      </c>
      <c r="M788" t="s">
        <v>733</v>
      </c>
      <c r="N788" s="4">
        <v>6.3325670037439101</v>
      </c>
      <c r="O788" s="4">
        <v>-2.35574670534099</v>
      </c>
      <c r="P788" s="4">
        <v>0.83729309194128798</v>
      </c>
      <c r="Q788" s="4">
        <v>-2.8135269811902099</v>
      </c>
      <c r="R788">
        <v>4.9001273768843698E-3</v>
      </c>
      <c r="S788">
        <v>1.33649396910301E-2</v>
      </c>
      <c r="T788" s="4">
        <v>-1.5184536133997</v>
      </c>
      <c r="U788" s="4">
        <v>-3.1930397972822799</v>
      </c>
      <c r="V788" t="s">
        <v>11020</v>
      </c>
      <c r="W788">
        <v>0</v>
      </c>
      <c r="X788">
        <v>1</v>
      </c>
      <c r="Y788" t="s">
        <v>12497</v>
      </c>
      <c r="Z788">
        <v>100</v>
      </c>
      <c r="AA788">
        <v>100</v>
      </c>
      <c r="AB788" t="s">
        <v>759</v>
      </c>
      <c r="AC788" t="s">
        <v>11022</v>
      </c>
      <c r="AD788" t="s">
        <v>11022</v>
      </c>
      <c r="AE788" t="s">
        <v>762</v>
      </c>
      <c r="AF788" t="s">
        <v>762</v>
      </c>
      <c r="AG788" t="s">
        <v>762</v>
      </c>
      <c r="AH788" t="s">
        <v>762</v>
      </c>
      <c r="AI788" t="s">
        <v>762</v>
      </c>
      <c r="AJ788" t="s">
        <v>11022</v>
      </c>
      <c r="AK788" t="s">
        <v>11022</v>
      </c>
      <c r="AL788" t="s">
        <v>11022</v>
      </c>
      <c r="AM788" t="s">
        <v>11022</v>
      </c>
      <c r="AN788" t="s">
        <v>11022</v>
      </c>
      <c r="AO788" t="s">
        <v>11022</v>
      </c>
      <c r="AP788" t="s">
        <v>11022</v>
      </c>
      <c r="AQ788" t="s">
        <v>12497</v>
      </c>
      <c r="AR788" t="s">
        <v>12498</v>
      </c>
      <c r="AS788" t="s">
        <v>12498</v>
      </c>
    </row>
    <row r="789" spans="1:45" x14ac:dyDescent="0.25">
      <c r="A789" t="s">
        <v>11161</v>
      </c>
      <c r="B789">
        <v>16</v>
      </c>
      <c r="C789">
        <v>5</v>
      </c>
      <c r="D789" s="4">
        <v>11.2249721603218</v>
      </c>
      <c r="E789">
        <v>2.0615528128088298</v>
      </c>
      <c r="F789">
        <v>16.5</v>
      </c>
      <c r="G789">
        <v>5</v>
      </c>
      <c r="H789">
        <v>4</v>
      </c>
      <c r="I789">
        <v>4</v>
      </c>
      <c r="J789" t="s">
        <v>733</v>
      </c>
      <c r="K789" s="4">
        <v>20.5508416151199</v>
      </c>
      <c r="L789" s="4">
        <v>4.3079235436631702</v>
      </c>
      <c r="M789" t="s">
        <v>733</v>
      </c>
      <c r="N789" s="4">
        <v>26.484992284437201</v>
      </c>
      <c r="O789" s="4">
        <v>-2.2454270972874402</v>
      </c>
      <c r="P789" s="4">
        <v>0.78911795294793596</v>
      </c>
      <c r="Q789" s="4">
        <v>-2.84548981416417</v>
      </c>
      <c r="R789">
        <v>4.43431776247224E-3</v>
      </c>
      <c r="S789">
        <v>1.23191647565076E-2</v>
      </c>
      <c r="T789" s="4">
        <v>-1.4563091443395</v>
      </c>
      <c r="U789" s="4">
        <v>-3.0345450502353701</v>
      </c>
      <c r="V789" t="s">
        <v>11020</v>
      </c>
      <c r="W789">
        <v>0</v>
      </c>
      <c r="X789">
        <v>1</v>
      </c>
      <c r="Y789" t="s">
        <v>11162</v>
      </c>
      <c r="Z789">
        <v>100</v>
      </c>
      <c r="AA789">
        <v>100</v>
      </c>
      <c r="AB789" t="s">
        <v>1552</v>
      </c>
      <c r="AC789" t="s">
        <v>11022</v>
      </c>
      <c r="AD789" t="s">
        <v>11022</v>
      </c>
      <c r="AE789" t="s">
        <v>762</v>
      </c>
      <c r="AF789" t="s">
        <v>762</v>
      </c>
      <c r="AG789" t="s">
        <v>762</v>
      </c>
      <c r="AH789" t="s">
        <v>762</v>
      </c>
      <c r="AI789" t="s">
        <v>762</v>
      </c>
      <c r="AJ789" t="s">
        <v>11022</v>
      </c>
      <c r="AK789" t="s">
        <v>11022</v>
      </c>
      <c r="AL789" t="s">
        <v>11022</v>
      </c>
      <c r="AM789" t="s">
        <v>11022</v>
      </c>
      <c r="AN789" t="s">
        <v>11022</v>
      </c>
      <c r="AO789" t="s">
        <v>11022</v>
      </c>
      <c r="AP789" t="s">
        <v>11022</v>
      </c>
      <c r="AQ789" t="s">
        <v>11163</v>
      </c>
      <c r="AR789" t="s">
        <v>11164</v>
      </c>
      <c r="AS789" t="s">
        <v>11164</v>
      </c>
    </row>
    <row r="790" spans="1:45" x14ac:dyDescent="0.25">
      <c r="A790" t="s">
        <v>13074</v>
      </c>
      <c r="B790">
        <v>21</v>
      </c>
      <c r="C790">
        <v>2</v>
      </c>
      <c r="D790" s="4">
        <v>10.5316981853197</v>
      </c>
      <c r="E790">
        <v>1.7078251276599301</v>
      </c>
      <c r="F790">
        <v>19.5</v>
      </c>
      <c r="G790">
        <v>1.5</v>
      </c>
      <c r="H790">
        <v>4</v>
      </c>
      <c r="I790">
        <v>4</v>
      </c>
      <c r="J790" t="s">
        <v>733</v>
      </c>
      <c r="K790" s="4">
        <v>26.744257585516799</v>
      </c>
      <c r="L790" s="4">
        <v>1.47114343760676</v>
      </c>
      <c r="M790" t="s">
        <v>733</v>
      </c>
      <c r="N790" s="4">
        <v>6.63176910062373</v>
      </c>
      <c r="O790" s="4">
        <v>-4.0926154334928002</v>
      </c>
      <c r="P790" s="4">
        <v>0.78975962124745003</v>
      </c>
      <c r="Q790" s="4">
        <v>-5.1821026593235899</v>
      </c>
      <c r="R790" s="3">
        <v>2.1939839472081799E-7</v>
      </c>
      <c r="S790" s="3">
        <v>2.0504070565452898E-6</v>
      </c>
      <c r="T790" s="4">
        <v>-3.3028558122453502</v>
      </c>
      <c r="U790" s="4">
        <v>-4.8823750547402502</v>
      </c>
      <c r="V790" t="s">
        <v>11020</v>
      </c>
      <c r="W790">
        <v>0</v>
      </c>
      <c r="X790">
        <v>1</v>
      </c>
      <c r="Y790" t="s">
        <v>13075</v>
      </c>
      <c r="Z790">
        <v>100</v>
      </c>
      <c r="AA790">
        <v>100</v>
      </c>
      <c r="AB790" t="s">
        <v>1552</v>
      </c>
      <c r="AC790" t="s">
        <v>11022</v>
      </c>
      <c r="AD790" t="s">
        <v>11022</v>
      </c>
      <c r="AE790" t="s">
        <v>762</v>
      </c>
      <c r="AF790" t="s">
        <v>762</v>
      </c>
      <c r="AG790" t="s">
        <v>762</v>
      </c>
      <c r="AH790" t="s">
        <v>762</v>
      </c>
      <c r="AI790" t="s">
        <v>762</v>
      </c>
      <c r="AJ790" t="s">
        <v>11022</v>
      </c>
      <c r="AK790" t="s">
        <v>11022</v>
      </c>
      <c r="AL790" t="s">
        <v>11022</v>
      </c>
      <c r="AM790" t="s">
        <v>11022</v>
      </c>
      <c r="AN790" t="s">
        <v>11022</v>
      </c>
      <c r="AO790" t="s">
        <v>11022</v>
      </c>
      <c r="AP790" t="s">
        <v>11022</v>
      </c>
      <c r="AQ790" t="s">
        <v>13075</v>
      </c>
      <c r="AR790" t="s">
        <v>13076</v>
      </c>
      <c r="AS790" t="s">
        <v>13076</v>
      </c>
    </row>
    <row r="791" spans="1:45" x14ac:dyDescent="0.25">
      <c r="A791" t="s">
        <v>11181</v>
      </c>
      <c r="B791">
        <v>6</v>
      </c>
      <c r="C791">
        <v>1</v>
      </c>
      <c r="D791" s="4">
        <v>3.6968455021364699</v>
      </c>
      <c r="E791">
        <v>0.57735026918962595</v>
      </c>
      <c r="F791">
        <v>6</v>
      </c>
      <c r="G791">
        <v>0.5</v>
      </c>
      <c r="H791">
        <v>4</v>
      </c>
      <c r="I791">
        <v>4</v>
      </c>
      <c r="J791" t="s">
        <v>733</v>
      </c>
      <c r="K791" s="4">
        <v>7.00542106420904</v>
      </c>
      <c r="L791" s="4">
        <v>0.47353104353359998</v>
      </c>
      <c r="M791" t="s">
        <v>733</v>
      </c>
      <c r="N791" s="4">
        <v>22.613867010131301</v>
      </c>
      <c r="O791" s="4">
        <v>-3.9311767642801798</v>
      </c>
      <c r="P791" s="4">
        <v>1.5709262568879601</v>
      </c>
      <c r="Q791" s="4">
        <v>-2.5024578633423098</v>
      </c>
      <c r="R791">
        <v>1.23334305872512E-2</v>
      </c>
      <c r="S791">
        <v>2.96889967355989E-2</v>
      </c>
      <c r="T791" s="4">
        <v>-2.36025050739222</v>
      </c>
      <c r="U791" s="4">
        <v>-5.5021030211681401</v>
      </c>
      <c r="V791" t="s">
        <v>11020</v>
      </c>
      <c r="W791">
        <v>0</v>
      </c>
      <c r="X791">
        <v>1</v>
      </c>
      <c r="Y791" t="s">
        <v>11182</v>
      </c>
      <c r="Z791">
        <v>100</v>
      </c>
      <c r="AA791">
        <v>100</v>
      </c>
      <c r="AB791" t="s">
        <v>1552</v>
      </c>
      <c r="AC791" t="s">
        <v>11022</v>
      </c>
      <c r="AD791" t="s">
        <v>11022</v>
      </c>
      <c r="AE791" t="s">
        <v>762</v>
      </c>
      <c r="AF791" t="s">
        <v>762</v>
      </c>
      <c r="AG791" t="s">
        <v>762</v>
      </c>
      <c r="AH791" t="s">
        <v>762</v>
      </c>
      <c r="AI791" t="s">
        <v>762</v>
      </c>
      <c r="AJ791" t="s">
        <v>11022</v>
      </c>
      <c r="AK791" t="s">
        <v>11022</v>
      </c>
      <c r="AL791" t="s">
        <v>11022</v>
      </c>
      <c r="AM791" t="s">
        <v>11022</v>
      </c>
      <c r="AN791" t="s">
        <v>11022</v>
      </c>
      <c r="AO791" t="s">
        <v>11022</v>
      </c>
      <c r="AP791" t="s">
        <v>11022</v>
      </c>
      <c r="AQ791" t="s">
        <v>11183</v>
      </c>
      <c r="AR791" t="s">
        <v>11184</v>
      </c>
      <c r="AS791" t="s">
        <v>11184</v>
      </c>
    </row>
    <row r="792" spans="1:45" x14ac:dyDescent="0.25">
      <c r="A792" t="s">
        <v>11499</v>
      </c>
      <c r="B792">
        <v>48</v>
      </c>
      <c r="C792">
        <v>8</v>
      </c>
      <c r="D792" s="4">
        <v>17.8232058470598</v>
      </c>
      <c r="E792">
        <v>4.79583152331272</v>
      </c>
      <c r="F792">
        <v>49.5</v>
      </c>
      <c r="G792">
        <v>8.5</v>
      </c>
      <c r="H792">
        <v>4</v>
      </c>
      <c r="I792">
        <v>4</v>
      </c>
      <c r="J792" t="s">
        <v>733</v>
      </c>
      <c r="K792" s="4">
        <v>63.873265458113899</v>
      </c>
      <c r="L792" s="4">
        <v>6.7914512970474696</v>
      </c>
      <c r="M792" t="s">
        <v>733</v>
      </c>
      <c r="N792" s="4">
        <v>21.927755532545799</v>
      </c>
      <c r="O792" s="4">
        <v>-3.21999997308773</v>
      </c>
      <c r="P792" s="4">
        <v>0.77708998654588901</v>
      </c>
      <c r="Q792" s="4">
        <v>-4.1436642201508898</v>
      </c>
      <c r="R792" s="3">
        <v>3.4180010466034399E-5</v>
      </c>
      <c r="S792">
        <v>1.8101163875970701E-4</v>
      </c>
      <c r="T792" s="4">
        <v>-2.4429099865418502</v>
      </c>
      <c r="U792" s="4">
        <v>-3.99708995963362</v>
      </c>
      <c r="V792" t="s">
        <v>11020</v>
      </c>
      <c r="W792">
        <v>0</v>
      </c>
      <c r="X792">
        <v>1</v>
      </c>
      <c r="Y792" t="s">
        <v>11500</v>
      </c>
      <c r="Z792">
        <v>100</v>
      </c>
      <c r="AA792">
        <v>100</v>
      </c>
      <c r="AB792" t="s">
        <v>759</v>
      </c>
      <c r="AC792" t="s">
        <v>11022</v>
      </c>
      <c r="AD792" t="s">
        <v>11022</v>
      </c>
      <c r="AE792" t="s">
        <v>762</v>
      </c>
      <c r="AF792" t="s">
        <v>762</v>
      </c>
      <c r="AG792" t="s">
        <v>762</v>
      </c>
      <c r="AH792" t="s">
        <v>762</v>
      </c>
      <c r="AI792" t="s">
        <v>762</v>
      </c>
      <c r="AJ792" t="s">
        <v>11022</v>
      </c>
      <c r="AK792" t="s">
        <v>11022</v>
      </c>
      <c r="AL792" t="s">
        <v>11022</v>
      </c>
      <c r="AM792" t="s">
        <v>11022</v>
      </c>
      <c r="AN792" t="s">
        <v>11022</v>
      </c>
      <c r="AO792" t="s">
        <v>11022</v>
      </c>
      <c r="AP792" t="s">
        <v>11022</v>
      </c>
      <c r="AQ792" t="s">
        <v>11501</v>
      </c>
      <c r="AR792" t="s">
        <v>11502</v>
      </c>
      <c r="AS792" t="s">
        <v>11502</v>
      </c>
    </row>
    <row r="793" spans="1:45" x14ac:dyDescent="0.25">
      <c r="A793" t="s">
        <v>11898</v>
      </c>
      <c r="B793">
        <v>38</v>
      </c>
      <c r="C793">
        <v>7</v>
      </c>
      <c r="D793" s="4">
        <v>27.789386463180499</v>
      </c>
      <c r="E793">
        <v>4.7871355387816896</v>
      </c>
      <c r="F793">
        <v>35</v>
      </c>
      <c r="G793">
        <v>6</v>
      </c>
      <c r="H793">
        <v>4</v>
      </c>
      <c r="I793">
        <v>4</v>
      </c>
      <c r="J793" t="s">
        <v>733</v>
      </c>
      <c r="K793" s="4">
        <v>48.900982140361201</v>
      </c>
      <c r="L793" s="4">
        <v>5.8822150168656204</v>
      </c>
      <c r="M793" t="s">
        <v>733</v>
      </c>
      <c r="N793" s="4">
        <v>15.1580139054551</v>
      </c>
      <c r="O793" s="4">
        <v>-3.0585023748002098</v>
      </c>
      <c r="P793" s="4">
        <v>0.88676899218138405</v>
      </c>
      <c r="Q793" s="4">
        <v>-3.4490407330059298</v>
      </c>
      <c r="R793">
        <v>5.6258183111707603E-4</v>
      </c>
      <c r="S793">
        <v>2.0818998686800701E-3</v>
      </c>
      <c r="T793" s="4">
        <v>-2.1717333826188199</v>
      </c>
      <c r="U793" s="4">
        <v>-3.94527136698159</v>
      </c>
      <c r="V793" t="s">
        <v>11020</v>
      </c>
      <c r="W793">
        <v>0</v>
      </c>
      <c r="X793">
        <v>1</v>
      </c>
      <c r="Y793" t="s">
        <v>11899</v>
      </c>
      <c r="Z793">
        <v>100</v>
      </c>
      <c r="AA793">
        <v>100</v>
      </c>
      <c r="AB793" t="s">
        <v>759</v>
      </c>
      <c r="AC793" t="s">
        <v>11022</v>
      </c>
      <c r="AD793" t="s">
        <v>11022</v>
      </c>
      <c r="AE793" t="s">
        <v>762</v>
      </c>
      <c r="AF793" t="s">
        <v>762</v>
      </c>
      <c r="AG793" t="s">
        <v>762</v>
      </c>
      <c r="AH793" t="s">
        <v>762</v>
      </c>
      <c r="AI793" t="s">
        <v>762</v>
      </c>
      <c r="AJ793" t="s">
        <v>11022</v>
      </c>
      <c r="AK793" t="s">
        <v>11022</v>
      </c>
      <c r="AL793" t="s">
        <v>11022</v>
      </c>
      <c r="AM793" t="s">
        <v>11022</v>
      </c>
      <c r="AN793" t="s">
        <v>11022</v>
      </c>
      <c r="AO793" t="s">
        <v>11022</v>
      </c>
      <c r="AP793" t="s">
        <v>11022</v>
      </c>
      <c r="AQ793" t="s">
        <v>11900</v>
      </c>
      <c r="AR793" t="s">
        <v>11901</v>
      </c>
      <c r="AS793" t="s">
        <v>11901</v>
      </c>
    </row>
    <row r="794" spans="1:45" x14ac:dyDescent="0.25">
      <c r="A794" t="s">
        <v>13504</v>
      </c>
      <c r="B794">
        <v>37</v>
      </c>
      <c r="C794">
        <v>17</v>
      </c>
      <c r="D794" s="4">
        <v>16.5806111668619</v>
      </c>
      <c r="E794">
        <v>5.8022983951763996</v>
      </c>
      <c r="F794">
        <v>33</v>
      </c>
      <c r="G794">
        <v>17.5</v>
      </c>
      <c r="H794">
        <v>4</v>
      </c>
      <c r="I794">
        <v>4</v>
      </c>
      <c r="J794" t="s">
        <v>733</v>
      </c>
      <c r="K794" s="4">
        <v>46.739157503636797</v>
      </c>
      <c r="L794" s="4">
        <v>15.820655357698801</v>
      </c>
      <c r="M794" t="s">
        <v>733</v>
      </c>
      <c r="N794" s="4">
        <v>13.2373017856633</v>
      </c>
      <c r="O794" s="4">
        <v>-1.5785605155459399</v>
      </c>
      <c r="P794" s="4">
        <v>0.46174410840559799</v>
      </c>
      <c r="Q794" s="4">
        <v>-3.4186911902280799</v>
      </c>
      <c r="R794">
        <v>6.2923094605309398E-4</v>
      </c>
      <c r="S794">
        <v>2.3047623413068601E-3</v>
      </c>
      <c r="T794" s="4">
        <v>-1.1168164071403399</v>
      </c>
      <c r="U794" s="4">
        <v>-2.0403046239515401</v>
      </c>
      <c r="V794" t="s">
        <v>11020</v>
      </c>
      <c r="W794">
        <v>0</v>
      </c>
      <c r="X794">
        <v>1</v>
      </c>
      <c r="Y794" t="s">
        <v>13505</v>
      </c>
      <c r="Z794">
        <v>100</v>
      </c>
      <c r="AA794">
        <v>100</v>
      </c>
      <c r="AB794" t="s">
        <v>1552</v>
      </c>
      <c r="AC794" t="s">
        <v>11022</v>
      </c>
      <c r="AD794" t="s">
        <v>11022</v>
      </c>
      <c r="AE794" t="s">
        <v>762</v>
      </c>
      <c r="AF794" t="s">
        <v>762</v>
      </c>
      <c r="AG794" t="s">
        <v>762</v>
      </c>
      <c r="AH794" t="s">
        <v>762</v>
      </c>
      <c r="AI794" t="s">
        <v>762</v>
      </c>
      <c r="AJ794" t="s">
        <v>11022</v>
      </c>
      <c r="AK794" t="s">
        <v>11022</v>
      </c>
      <c r="AL794" t="s">
        <v>11022</v>
      </c>
      <c r="AM794" t="s">
        <v>11022</v>
      </c>
      <c r="AN794" t="s">
        <v>11022</v>
      </c>
      <c r="AO794" t="s">
        <v>11022</v>
      </c>
      <c r="AP794" t="s">
        <v>11022</v>
      </c>
      <c r="AQ794" t="s">
        <v>13505</v>
      </c>
      <c r="AR794" t="s">
        <v>13506</v>
      </c>
      <c r="AS794" t="s">
        <v>13506</v>
      </c>
    </row>
    <row r="795" spans="1:45" x14ac:dyDescent="0.25">
      <c r="A795" t="s">
        <v>12122</v>
      </c>
      <c r="B795">
        <v>103</v>
      </c>
      <c r="C795">
        <v>11</v>
      </c>
      <c r="D795" s="4">
        <v>178.37857681534101</v>
      </c>
      <c r="E795">
        <v>12.9357386079548</v>
      </c>
      <c r="F795">
        <v>20.5</v>
      </c>
      <c r="G795">
        <v>9.5</v>
      </c>
      <c r="H795">
        <v>4</v>
      </c>
      <c r="I795">
        <v>4</v>
      </c>
      <c r="J795" t="s">
        <v>733</v>
      </c>
      <c r="K795" s="4">
        <v>156.01887627062399</v>
      </c>
      <c r="L795" s="4">
        <v>10.8437644311848</v>
      </c>
      <c r="M795" t="s">
        <v>733</v>
      </c>
      <c r="N795" s="4">
        <v>37.049646361787303</v>
      </c>
      <c r="O795" s="4">
        <v>-3.85022327637386</v>
      </c>
      <c r="P795" s="4">
        <v>1.6861948408768399</v>
      </c>
      <c r="Q795" s="4">
        <v>-2.2833798224478699</v>
      </c>
      <c r="R795">
        <v>2.24080047639157E-2</v>
      </c>
      <c r="S795">
        <v>4.8477572859467001E-2</v>
      </c>
      <c r="T795" s="4">
        <v>-2.1640284354970198</v>
      </c>
      <c r="U795" s="4">
        <v>-5.5364181172506903</v>
      </c>
      <c r="V795" t="s">
        <v>11020</v>
      </c>
      <c r="W795">
        <v>0</v>
      </c>
      <c r="X795">
        <v>1</v>
      </c>
      <c r="Y795" t="s">
        <v>12123</v>
      </c>
      <c r="Z795">
        <v>100</v>
      </c>
      <c r="AA795">
        <v>100</v>
      </c>
      <c r="AB795" t="s">
        <v>759</v>
      </c>
      <c r="AC795" t="s">
        <v>11022</v>
      </c>
      <c r="AD795" t="s">
        <v>11022</v>
      </c>
      <c r="AE795" t="s">
        <v>762</v>
      </c>
      <c r="AF795" t="s">
        <v>762</v>
      </c>
      <c r="AG795" t="s">
        <v>762</v>
      </c>
      <c r="AH795" t="s">
        <v>762</v>
      </c>
      <c r="AI795" t="s">
        <v>762</v>
      </c>
      <c r="AJ795" t="s">
        <v>11022</v>
      </c>
      <c r="AK795" t="s">
        <v>11022</v>
      </c>
      <c r="AL795" t="s">
        <v>11022</v>
      </c>
      <c r="AM795" t="s">
        <v>11022</v>
      </c>
      <c r="AN795" t="s">
        <v>11022</v>
      </c>
      <c r="AO795" t="s">
        <v>11022</v>
      </c>
      <c r="AP795" t="s">
        <v>11022</v>
      </c>
      <c r="AQ795" t="s">
        <v>12124</v>
      </c>
      <c r="AR795" t="s">
        <v>12125</v>
      </c>
      <c r="AS795" t="s">
        <v>12125</v>
      </c>
    </row>
    <row r="796" spans="1:45" x14ac:dyDescent="0.25">
      <c r="A796" t="s">
        <v>12349</v>
      </c>
      <c r="B796">
        <v>34</v>
      </c>
      <c r="C796">
        <v>7</v>
      </c>
      <c r="D796" s="4">
        <v>12.8679187646384</v>
      </c>
      <c r="E796">
        <v>3.5939764421413001</v>
      </c>
      <c r="F796">
        <v>30.5</v>
      </c>
      <c r="G796">
        <v>5.5</v>
      </c>
      <c r="H796">
        <v>4</v>
      </c>
      <c r="I796">
        <v>4</v>
      </c>
      <c r="J796" t="s">
        <v>733</v>
      </c>
      <c r="K796" s="4">
        <v>44.586718143384701</v>
      </c>
      <c r="L796" s="4">
        <v>7.0481468817242297</v>
      </c>
      <c r="M796" t="s">
        <v>733</v>
      </c>
      <c r="N796" s="4">
        <v>12.601523120929601</v>
      </c>
      <c r="O796" s="4">
        <v>-2.7136013737488001</v>
      </c>
      <c r="P796" s="4">
        <v>0.62015560009054904</v>
      </c>
      <c r="Q796" s="4">
        <v>-4.3756782545422199</v>
      </c>
      <c r="R796" s="3">
        <v>1.2105546669444499E-5</v>
      </c>
      <c r="S796" s="3">
        <v>7.2405410902889102E-5</v>
      </c>
      <c r="T796" s="4">
        <v>-2.0934457736582499</v>
      </c>
      <c r="U796" s="4">
        <v>-3.3337569738393502</v>
      </c>
      <c r="V796" t="s">
        <v>11020</v>
      </c>
      <c r="W796">
        <v>0</v>
      </c>
      <c r="X796">
        <v>1</v>
      </c>
      <c r="Y796" t="s">
        <v>12350</v>
      </c>
      <c r="Z796">
        <v>100</v>
      </c>
      <c r="AA796">
        <v>100</v>
      </c>
      <c r="AB796" t="s">
        <v>759</v>
      </c>
      <c r="AC796" t="s">
        <v>11022</v>
      </c>
      <c r="AD796" t="s">
        <v>11022</v>
      </c>
      <c r="AE796" t="s">
        <v>762</v>
      </c>
      <c r="AF796" t="s">
        <v>762</v>
      </c>
      <c r="AG796" t="s">
        <v>762</v>
      </c>
      <c r="AH796" t="s">
        <v>762</v>
      </c>
      <c r="AI796" t="s">
        <v>762</v>
      </c>
      <c r="AJ796" t="s">
        <v>11022</v>
      </c>
      <c r="AK796" t="s">
        <v>11022</v>
      </c>
      <c r="AL796" t="s">
        <v>11022</v>
      </c>
      <c r="AM796" t="s">
        <v>11022</v>
      </c>
      <c r="AN796" t="s">
        <v>11022</v>
      </c>
      <c r="AO796" t="s">
        <v>11022</v>
      </c>
      <c r="AP796" t="s">
        <v>11022</v>
      </c>
      <c r="AQ796" t="s">
        <v>12351</v>
      </c>
      <c r="AR796" t="s">
        <v>12352</v>
      </c>
      <c r="AS796" t="s">
        <v>12352</v>
      </c>
    </row>
    <row r="797" spans="1:45" x14ac:dyDescent="0.25">
      <c r="A797" t="s">
        <v>12414</v>
      </c>
      <c r="B797">
        <v>8</v>
      </c>
      <c r="C797">
        <v>0</v>
      </c>
      <c r="D797" s="4">
        <v>5.8523499553598102</v>
      </c>
      <c r="E797">
        <v>0</v>
      </c>
      <c r="F797">
        <v>4.5</v>
      </c>
      <c r="G797">
        <v>0</v>
      </c>
      <c r="H797">
        <v>4</v>
      </c>
      <c r="I797">
        <v>4</v>
      </c>
      <c r="J797" t="s">
        <v>733</v>
      </c>
      <c r="K797" s="4">
        <v>9.3078070755839093</v>
      </c>
      <c r="L797" s="4">
        <v>0</v>
      </c>
      <c r="M797" t="s">
        <v>733</v>
      </c>
      <c r="N797" s="4">
        <v>4.3003883816133204</v>
      </c>
      <c r="O797" s="4">
        <v>-5.7272465146391198</v>
      </c>
      <c r="P797" s="4">
        <v>1.9265626370321001</v>
      </c>
      <c r="Q797" s="4">
        <v>-2.9727798123719702</v>
      </c>
      <c r="R797">
        <v>2.9511607759985401E-3</v>
      </c>
      <c r="S797">
        <v>8.7230822006840701E-3</v>
      </c>
      <c r="T797" s="4">
        <v>-3.8006838776070202</v>
      </c>
      <c r="U797" s="4">
        <v>-7.6538091516712097</v>
      </c>
      <c r="V797" t="s">
        <v>11020</v>
      </c>
      <c r="W797">
        <v>0</v>
      </c>
      <c r="X797">
        <v>1</v>
      </c>
      <c r="Y797" t="s">
        <v>12415</v>
      </c>
      <c r="Z797">
        <v>100</v>
      </c>
      <c r="AA797">
        <v>100</v>
      </c>
      <c r="AB797" t="s">
        <v>759</v>
      </c>
      <c r="AC797" t="s">
        <v>11022</v>
      </c>
      <c r="AD797" t="s">
        <v>11022</v>
      </c>
      <c r="AE797" t="s">
        <v>762</v>
      </c>
      <c r="AF797" t="s">
        <v>762</v>
      </c>
      <c r="AG797" t="s">
        <v>762</v>
      </c>
      <c r="AH797" t="s">
        <v>762</v>
      </c>
      <c r="AI797" t="s">
        <v>762</v>
      </c>
      <c r="AJ797" t="s">
        <v>11022</v>
      </c>
      <c r="AK797" t="s">
        <v>11022</v>
      </c>
      <c r="AL797" t="s">
        <v>11022</v>
      </c>
      <c r="AM797" t="s">
        <v>11022</v>
      </c>
      <c r="AN797" t="s">
        <v>11022</v>
      </c>
      <c r="AO797" t="s">
        <v>11022</v>
      </c>
      <c r="AP797" t="s">
        <v>11022</v>
      </c>
      <c r="AQ797" t="s">
        <v>12415</v>
      </c>
      <c r="AR797" t="s">
        <v>12416</v>
      </c>
      <c r="AS797" t="s">
        <v>12416</v>
      </c>
    </row>
    <row r="798" spans="1:45" x14ac:dyDescent="0.25">
      <c r="A798" t="s">
        <v>11465</v>
      </c>
      <c r="B798">
        <v>4</v>
      </c>
      <c r="C798">
        <v>0</v>
      </c>
      <c r="D798" s="4">
        <v>2.2173557826083501</v>
      </c>
      <c r="E798">
        <v>0</v>
      </c>
      <c r="F798">
        <v>4</v>
      </c>
      <c r="G798">
        <v>0</v>
      </c>
      <c r="H798">
        <v>4</v>
      </c>
      <c r="I798">
        <v>4</v>
      </c>
      <c r="J798" t="s">
        <v>733</v>
      </c>
      <c r="K798" s="4">
        <v>4.7917185465172798</v>
      </c>
      <c r="L798" s="4">
        <v>0</v>
      </c>
      <c r="M798" t="s">
        <v>733</v>
      </c>
      <c r="N798" s="4">
        <v>10.858769206143</v>
      </c>
      <c r="O798" s="4">
        <v>-4.7755035023187</v>
      </c>
      <c r="P798" s="4">
        <v>1.60597506598752</v>
      </c>
      <c r="Q798" s="4">
        <v>-2.97358508451202</v>
      </c>
      <c r="R798">
        <v>2.9434278895169E-3</v>
      </c>
      <c r="S798">
        <v>8.7103535449964496E-3</v>
      </c>
      <c r="T798" s="4">
        <v>-3.1695284363311802</v>
      </c>
      <c r="U798" s="4">
        <v>-6.3814785683062203</v>
      </c>
      <c r="V798" t="s">
        <v>11020</v>
      </c>
      <c r="W798">
        <v>0</v>
      </c>
      <c r="X798">
        <v>1</v>
      </c>
      <c r="Y798" t="s">
        <v>11466</v>
      </c>
      <c r="Z798">
        <v>100</v>
      </c>
      <c r="AA798">
        <v>100</v>
      </c>
      <c r="AB798" t="s">
        <v>1552</v>
      </c>
      <c r="AC798" t="s">
        <v>11022</v>
      </c>
      <c r="AD798" t="s">
        <v>11022</v>
      </c>
      <c r="AE798" t="s">
        <v>762</v>
      </c>
      <c r="AF798" t="s">
        <v>762</v>
      </c>
      <c r="AG798" t="s">
        <v>762</v>
      </c>
      <c r="AH798" t="s">
        <v>762</v>
      </c>
      <c r="AI798" t="s">
        <v>762</v>
      </c>
      <c r="AJ798" t="s">
        <v>11022</v>
      </c>
      <c r="AK798" t="s">
        <v>11022</v>
      </c>
      <c r="AL798" t="s">
        <v>11022</v>
      </c>
      <c r="AM798" t="s">
        <v>11022</v>
      </c>
      <c r="AN798" t="s">
        <v>11022</v>
      </c>
      <c r="AO798" t="s">
        <v>11022</v>
      </c>
      <c r="AP798" t="s">
        <v>11022</v>
      </c>
      <c r="AQ798" t="s">
        <v>11467</v>
      </c>
      <c r="AR798" t="s">
        <v>11468</v>
      </c>
      <c r="AS798" t="s">
        <v>11468</v>
      </c>
    </row>
    <row r="799" spans="1:45" x14ac:dyDescent="0.25">
      <c r="A799" t="s">
        <v>11789</v>
      </c>
      <c r="B799">
        <v>46</v>
      </c>
      <c r="C799">
        <v>9</v>
      </c>
      <c r="D799" s="4">
        <v>30.3864004668755</v>
      </c>
      <c r="E799">
        <v>5.3541261347363402</v>
      </c>
      <c r="F799">
        <v>48</v>
      </c>
      <c r="G799">
        <v>8.5</v>
      </c>
      <c r="H799">
        <v>4</v>
      </c>
      <c r="I799">
        <v>4</v>
      </c>
      <c r="J799" t="s">
        <v>733</v>
      </c>
      <c r="K799" s="4">
        <v>58.855031394170197</v>
      </c>
      <c r="L799" s="4">
        <v>8.5164041011336806</v>
      </c>
      <c r="M799" t="s">
        <v>733</v>
      </c>
      <c r="N799" s="4">
        <v>18.744941014409399</v>
      </c>
      <c r="O799" s="4">
        <v>-2.7919479305472801</v>
      </c>
      <c r="P799" s="4">
        <v>0.70800158452333395</v>
      </c>
      <c r="Q799" s="4">
        <v>-3.9434204549513501</v>
      </c>
      <c r="R799" s="3">
        <v>8.0327642980719603E-5</v>
      </c>
      <c r="S799">
        <v>3.8024742729420702E-4</v>
      </c>
      <c r="T799" s="4">
        <v>-2.08394634602395</v>
      </c>
      <c r="U799" s="4">
        <v>-3.4999495150706199</v>
      </c>
      <c r="V799" t="s">
        <v>11020</v>
      </c>
      <c r="W799">
        <v>0</v>
      </c>
      <c r="X799">
        <v>1</v>
      </c>
      <c r="Y799" t="s">
        <v>11790</v>
      </c>
      <c r="Z799">
        <v>100</v>
      </c>
      <c r="AA799">
        <v>100</v>
      </c>
      <c r="AB799" t="s">
        <v>1552</v>
      </c>
      <c r="AC799" t="s">
        <v>11022</v>
      </c>
      <c r="AD799" t="s">
        <v>11022</v>
      </c>
      <c r="AE799" t="s">
        <v>762</v>
      </c>
      <c r="AF799" t="s">
        <v>762</v>
      </c>
      <c r="AG799" t="s">
        <v>762</v>
      </c>
      <c r="AH799" t="s">
        <v>762</v>
      </c>
      <c r="AI799" t="s">
        <v>762</v>
      </c>
      <c r="AJ799" t="s">
        <v>11022</v>
      </c>
      <c r="AK799" t="s">
        <v>11022</v>
      </c>
      <c r="AL799" t="s">
        <v>11022</v>
      </c>
      <c r="AM799" t="s">
        <v>11022</v>
      </c>
      <c r="AN799" t="s">
        <v>11022</v>
      </c>
      <c r="AO799" t="s">
        <v>11022</v>
      </c>
      <c r="AP799" t="s">
        <v>11022</v>
      </c>
      <c r="AQ799" t="s">
        <v>11791</v>
      </c>
      <c r="AR799" t="s">
        <v>11792</v>
      </c>
      <c r="AS799" t="s">
        <v>11792</v>
      </c>
    </row>
    <row r="800" spans="1:45" x14ac:dyDescent="0.25">
      <c r="A800" t="s">
        <v>11402</v>
      </c>
      <c r="B800">
        <v>9</v>
      </c>
      <c r="C800">
        <v>2</v>
      </c>
      <c r="D800" s="4">
        <v>4.8562674281111597</v>
      </c>
      <c r="E800">
        <v>1</v>
      </c>
      <c r="F800">
        <v>9</v>
      </c>
      <c r="G800">
        <v>1</v>
      </c>
      <c r="H800">
        <v>4</v>
      </c>
      <c r="I800">
        <v>4</v>
      </c>
      <c r="J800" t="s">
        <v>733</v>
      </c>
      <c r="K800" s="4">
        <v>10.5695364373827</v>
      </c>
      <c r="L800" s="4">
        <v>1.48030795748912</v>
      </c>
      <c r="M800" t="s">
        <v>733</v>
      </c>
      <c r="N800" s="4">
        <v>12.724285948258</v>
      </c>
      <c r="O800" s="4">
        <v>-2.8885750536382599</v>
      </c>
      <c r="P800" s="4">
        <v>0.925640556884611</v>
      </c>
      <c r="Q800" s="4">
        <v>-3.1206228294060598</v>
      </c>
      <c r="R800">
        <v>1.8046901728891499E-3</v>
      </c>
      <c r="S800">
        <v>5.7487749617596597E-3</v>
      </c>
      <c r="T800" s="4">
        <v>-1.9629344967536499</v>
      </c>
      <c r="U800" s="4">
        <v>-3.8142156105228699</v>
      </c>
      <c r="V800" t="s">
        <v>11020</v>
      </c>
      <c r="W800">
        <v>0</v>
      </c>
      <c r="X800">
        <v>1</v>
      </c>
      <c r="Y800" t="s">
        <v>11403</v>
      </c>
      <c r="Z800">
        <v>100</v>
      </c>
      <c r="AA800">
        <v>100</v>
      </c>
      <c r="AB800" t="s">
        <v>1552</v>
      </c>
      <c r="AC800" t="s">
        <v>11022</v>
      </c>
      <c r="AD800" t="s">
        <v>11022</v>
      </c>
      <c r="AE800" t="s">
        <v>762</v>
      </c>
      <c r="AF800" t="s">
        <v>762</v>
      </c>
      <c r="AG800" t="s">
        <v>762</v>
      </c>
      <c r="AH800" t="s">
        <v>762</v>
      </c>
      <c r="AI800" t="s">
        <v>762</v>
      </c>
      <c r="AJ800" t="s">
        <v>11022</v>
      </c>
      <c r="AK800" t="s">
        <v>11022</v>
      </c>
      <c r="AL800" t="s">
        <v>11022</v>
      </c>
      <c r="AM800" t="s">
        <v>11022</v>
      </c>
      <c r="AN800" t="s">
        <v>11022</v>
      </c>
      <c r="AO800" t="s">
        <v>11022</v>
      </c>
      <c r="AP800" t="s">
        <v>11022</v>
      </c>
      <c r="AQ800" t="s">
        <v>11404</v>
      </c>
      <c r="AR800" t="s">
        <v>11405</v>
      </c>
      <c r="AS800" t="s">
        <v>11405</v>
      </c>
    </row>
    <row r="801" spans="1:45" x14ac:dyDescent="0.25">
      <c r="A801" t="s">
        <v>11929</v>
      </c>
      <c r="B801">
        <v>94</v>
      </c>
      <c r="C801">
        <v>17</v>
      </c>
      <c r="D801" s="4">
        <v>7.9320026895271996</v>
      </c>
      <c r="E801">
        <v>6.4807406984078604</v>
      </c>
      <c r="F801">
        <v>93.5</v>
      </c>
      <c r="G801">
        <v>17.5</v>
      </c>
      <c r="H801">
        <v>4</v>
      </c>
      <c r="I801">
        <v>4</v>
      </c>
      <c r="J801" t="s">
        <v>733</v>
      </c>
      <c r="K801" s="4">
        <v>124.818676905887</v>
      </c>
      <c r="L801" s="4">
        <v>17.261829227897401</v>
      </c>
      <c r="M801" t="s">
        <v>733</v>
      </c>
      <c r="N801" s="4">
        <v>32.591834475579901</v>
      </c>
      <c r="O801" s="4">
        <v>-2.87365934864131</v>
      </c>
      <c r="P801" s="4">
        <v>0.51073337663977003</v>
      </c>
      <c r="Q801" s="4">
        <v>-5.6265352531838797</v>
      </c>
      <c r="R801" s="3">
        <v>1.83865224271658E-8</v>
      </c>
      <c r="S801" s="3">
        <v>2.3023911334904199E-7</v>
      </c>
      <c r="T801" s="4">
        <v>-2.3629259720015301</v>
      </c>
      <c r="U801" s="4">
        <v>-3.3843927252810801</v>
      </c>
      <c r="V801" t="s">
        <v>11020</v>
      </c>
      <c r="W801">
        <v>0</v>
      </c>
      <c r="X801">
        <v>1</v>
      </c>
      <c r="Y801" t="s">
        <v>11930</v>
      </c>
      <c r="Z801">
        <v>100</v>
      </c>
      <c r="AA801">
        <v>100</v>
      </c>
      <c r="AB801" t="s">
        <v>1552</v>
      </c>
      <c r="AC801" t="s">
        <v>11022</v>
      </c>
      <c r="AD801" t="s">
        <v>11022</v>
      </c>
      <c r="AE801" t="s">
        <v>762</v>
      </c>
      <c r="AF801" t="s">
        <v>762</v>
      </c>
      <c r="AG801" t="s">
        <v>762</v>
      </c>
      <c r="AH801" t="s">
        <v>762</v>
      </c>
      <c r="AI801" t="s">
        <v>762</v>
      </c>
      <c r="AJ801" t="s">
        <v>11022</v>
      </c>
      <c r="AK801" t="s">
        <v>11022</v>
      </c>
      <c r="AL801" t="s">
        <v>11022</v>
      </c>
      <c r="AM801" t="s">
        <v>11022</v>
      </c>
      <c r="AN801" t="s">
        <v>11022</v>
      </c>
      <c r="AO801" t="s">
        <v>11022</v>
      </c>
      <c r="AP801" t="s">
        <v>11022</v>
      </c>
      <c r="AQ801" t="s">
        <v>11930</v>
      </c>
      <c r="AR801" t="s">
        <v>11931</v>
      </c>
      <c r="AS801" t="s">
        <v>11931</v>
      </c>
    </row>
    <row r="802" spans="1:45" x14ac:dyDescent="0.25">
      <c r="A802" t="s">
        <v>11597</v>
      </c>
      <c r="B802">
        <v>13</v>
      </c>
      <c r="C802">
        <v>5</v>
      </c>
      <c r="D802" s="4">
        <v>5.2599112793531697</v>
      </c>
      <c r="E802">
        <v>2.9860788111948202</v>
      </c>
      <c r="F802">
        <v>11</v>
      </c>
      <c r="G802">
        <v>5</v>
      </c>
      <c r="H802">
        <v>4</v>
      </c>
      <c r="I802">
        <v>4</v>
      </c>
      <c r="J802" t="s">
        <v>733</v>
      </c>
      <c r="K802" s="4">
        <v>16.7266181455634</v>
      </c>
      <c r="L802" s="4">
        <v>4.5257428682983303</v>
      </c>
      <c r="M802" t="s">
        <v>733</v>
      </c>
      <c r="N802" s="4">
        <v>11.2574017927395</v>
      </c>
      <c r="O802" s="4">
        <v>-1.89260129110043</v>
      </c>
      <c r="P802" s="4">
        <v>0.78243466605699197</v>
      </c>
      <c r="Q802" s="4">
        <v>-2.4188617570308</v>
      </c>
      <c r="R802">
        <v>1.55691558999597E-2</v>
      </c>
      <c r="S802">
        <v>3.57837199798351E-2</v>
      </c>
      <c r="T802" s="4">
        <v>-1.1101666250434301</v>
      </c>
      <c r="U802" s="4">
        <v>-2.6750359571574198</v>
      </c>
      <c r="V802" t="s">
        <v>11020</v>
      </c>
      <c r="W802">
        <v>0</v>
      </c>
      <c r="X802">
        <v>1</v>
      </c>
      <c r="Y802" t="s">
        <v>11598</v>
      </c>
      <c r="Z802">
        <v>100</v>
      </c>
      <c r="AA802">
        <v>100</v>
      </c>
      <c r="AB802" t="s">
        <v>759</v>
      </c>
      <c r="AC802" t="s">
        <v>11022</v>
      </c>
      <c r="AD802" t="s">
        <v>11022</v>
      </c>
      <c r="AE802" t="s">
        <v>762</v>
      </c>
      <c r="AF802" t="s">
        <v>762</v>
      </c>
      <c r="AG802" t="s">
        <v>762</v>
      </c>
      <c r="AH802" t="s">
        <v>762</v>
      </c>
      <c r="AI802" t="s">
        <v>762</v>
      </c>
      <c r="AJ802" t="s">
        <v>11022</v>
      </c>
      <c r="AK802" t="s">
        <v>11022</v>
      </c>
      <c r="AL802" t="s">
        <v>11022</v>
      </c>
      <c r="AM802" t="s">
        <v>11022</v>
      </c>
      <c r="AN802" t="s">
        <v>11022</v>
      </c>
      <c r="AO802" t="s">
        <v>11022</v>
      </c>
      <c r="AP802" t="s">
        <v>11022</v>
      </c>
      <c r="AQ802" t="s">
        <v>11599</v>
      </c>
      <c r="AR802" t="s">
        <v>11600</v>
      </c>
      <c r="AS802" t="s">
        <v>11600</v>
      </c>
    </row>
    <row r="803" spans="1:45" x14ac:dyDescent="0.25">
      <c r="A803" t="s">
        <v>12733</v>
      </c>
      <c r="B803">
        <v>31</v>
      </c>
      <c r="C803">
        <v>17</v>
      </c>
      <c r="D803" s="4">
        <v>7.5938571665963401</v>
      </c>
      <c r="E803">
        <v>2.7537852736430501</v>
      </c>
      <c r="F803">
        <v>31.5</v>
      </c>
      <c r="G803">
        <v>16.5</v>
      </c>
      <c r="H803">
        <v>4</v>
      </c>
      <c r="I803">
        <v>4</v>
      </c>
      <c r="J803" t="s">
        <v>733</v>
      </c>
      <c r="K803" s="4">
        <v>41.047097876968003</v>
      </c>
      <c r="L803" s="4">
        <v>16.1396390215459</v>
      </c>
      <c r="M803" t="s">
        <v>733</v>
      </c>
      <c r="N803" s="4">
        <v>12.9368902695757</v>
      </c>
      <c r="O803" s="4">
        <v>-1.35195166600273</v>
      </c>
      <c r="P803" s="4">
        <v>0.47366667239959598</v>
      </c>
      <c r="Q803" s="4">
        <v>-2.8542258613082101</v>
      </c>
      <c r="R803">
        <v>4.31418475308164E-3</v>
      </c>
      <c r="S803">
        <v>1.20911330124956E-2</v>
      </c>
      <c r="T803" s="4">
        <v>-0.87828499360313705</v>
      </c>
      <c r="U803" s="4">
        <v>-1.8256183384023299</v>
      </c>
      <c r="V803" t="s">
        <v>11020</v>
      </c>
      <c r="W803">
        <v>0</v>
      </c>
      <c r="X803">
        <v>1</v>
      </c>
      <c r="Y803" t="s">
        <v>12734</v>
      </c>
      <c r="Z803">
        <v>100</v>
      </c>
      <c r="AA803">
        <v>100</v>
      </c>
      <c r="AB803" t="s">
        <v>1552</v>
      </c>
      <c r="AC803" t="s">
        <v>11022</v>
      </c>
      <c r="AD803" t="s">
        <v>11022</v>
      </c>
      <c r="AE803" t="s">
        <v>762</v>
      </c>
      <c r="AF803" t="s">
        <v>762</v>
      </c>
      <c r="AG803" t="s">
        <v>762</v>
      </c>
      <c r="AH803" t="s">
        <v>762</v>
      </c>
      <c r="AI803" t="s">
        <v>762</v>
      </c>
      <c r="AJ803" t="s">
        <v>11022</v>
      </c>
      <c r="AK803" t="s">
        <v>11022</v>
      </c>
      <c r="AL803" t="s">
        <v>11022</v>
      </c>
      <c r="AM803" t="s">
        <v>11022</v>
      </c>
      <c r="AN803" t="s">
        <v>11022</v>
      </c>
      <c r="AO803" t="s">
        <v>11022</v>
      </c>
      <c r="AP803" t="s">
        <v>11022</v>
      </c>
      <c r="AQ803" t="s">
        <v>12735</v>
      </c>
      <c r="AR803" t="s">
        <v>12736</v>
      </c>
      <c r="AS803" t="s">
        <v>12736</v>
      </c>
    </row>
    <row r="804" spans="1:45" x14ac:dyDescent="0.25">
      <c r="A804" t="s">
        <v>12319</v>
      </c>
      <c r="B804">
        <v>10</v>
      </c>
      <c r="C804">
        <v>1</v>
      </c>
      <c r="D804" s="4">
        <v>2.16024689946929</v>
      </c>
      <c r="E804">
        <v>0.95742710775633799</v>
      </c>
      <c r="F804">
        <v>10.5</v>
      </c>
      <c r="G804">
        <v>0.5</v>
      </c>
      <c r="H804">
        <v>4</v>
      </c>
      <c r="I804">
        <v>4</v>
      </c>
      <c r="J804" t="s">
        <v>733</v>
      </c>
      <c r="K804" s="4">
        <v>13.2189210629722</v>
      </c>
      <c r="L804" s="4">
        <v>0.80813566616992805</v>
      </c>
      <c r="M804" t="s">
        <v>733</v>
      </c>
      <c r="N804" s="4">
        <v>5.4464626128556199</v>
      </c>
      <c r="O804" s="4">
        <v>-4.1578279285346698</v>
      </c>
      <c r="P804" s="4">
        <v>1.1827029234192601</v>
      </c>
      <c r="Q804" s="4">
        <v>-3.5155302707075</v>
      </c>
      <c r="R804">
        <v>4.3887672493194102E-4</v>
      </c>
      <c r="S804">
        <v>1.6726006518395699E-3</v>
      </c>
      <c r="T804" s="4">
        <v>-2.9751250051154101</v>
      </c>
      <c r="U804" s="4">
        <v>-5.3405308519539298</v>
      </c>
      <c r="V804" t="s">
        <v>11020</v>
      </c>
      <c r="W804">
        <v>0</v>
      </c>
      <c r="X804">
        <v>1</v>
      </c>
      <c r="Y804" t="s">
        <v>12320</v>
      </c>
      <c r="Z804">
        <v>100</v>
      </c>
      <c r="AA804">
        <v>100</v>
      </c>
      <c r="AB804" t="s">
        <v>759</v>
      </c>
      <c r="AC804" t="s">
        <v>11022</v>
      </c>
      <c r="AD804" t="s">
        <v>11022</v>
      </c>
      <c r="AE804" t="s">
        <v>762</v>
      </c>
      <c r="AF804" t="s">
        <v>762</v>
      </c>
      <c r="AG804" t="s">
        <v>762</v>
      </c>
      <c r="AH804" t="s">
        <v>762</v>
      </c>
      <c r="AI804" t="s">
        <v>762</v>
      </c>
      <c r="AJ804" t="s">
        <v>11022</v>
      </c>
      <c r="AK804" t="s">
        <v>11022</v>
      </c>
      <c r="AL804" t="s">
        <v>11022</v>
      </c>
      <c r="AM804" t="s">
        <v>11022</v>
      </c>
      <c r="AN804" t="s">
        <v>11022</v>
      </c>
      <c r="AO804" t="s">
        <v>11022</v>
      </c>
      <c r="AP804" t="s">
        <v>11022</v>
      </c>
      <c r="AQ804" t="s">
        <v>12321</v>
      </c>
      <c r="AR804" t="s">
        <v>12322</v>
      </c>
      <c r="AS804" t="s">
        <v>12322</v>
      </c>
    </row>
    <row r="805" spans="1:45" x14ac:dyDescent="0.25">
      <c r="A805" t="s">
        <v>11741</v>
      </c>
      <c r="B805">
        <v>70</v>
      </c>
      <c r="C805">
        <v>8</v>
      </c>
      <c r="D805" s="4">
        <v>25.902059120206399</v>
      </c>
      <c r="E805">
        <v>3.3665016461206898</v>
      </c>
      <c r="F805">
        <v>79.5</v>
      </c>
      <c r="G805">
        <v>8</v>
      </c>
      <c r="H805">
        <v>4</v>
      </c>
      <c r="I805">
        <v>4</v>
      </c>
      <c r="J805" t="s">
        <v>733</v>
      </c>
      <c r="K805" s="4">
        <v>89.365805388049395</v>
      </c>
      <c r="L805" s="4">
        <v>7.5490366562114302</v>
      </c>
      <c r="M805" t="s">
        <v>733</v>
      </c>
      <c r="N805" s="4">
        <v>25.112174386495798</v>
      </c>
      <c r="O805" s="4">
        <v>-3.5713312931941101</v>
      </c>
      <c r="P805" s="4">
        <v>0.51926202730924698</v>
      </c>
      <c r="Q805" s="4">
        <v>-6.8777054846477501</v>
      </c>
      <c r="R805" s="3">
        <v>6.0824252901097602E-12</v>
      </c>
      <c r="S805" s="3">
        <v>1.9822468060844901E-10</v>
      </c>
      <c r="T805" s="4">
        <v>-3.05206926588487</v>
      </c>
      <c r="U805" s="4">
        <v>-4.09059332050336</v>
      </c>
      <c r="V805" t="s">
        <v>11020</v>
      </c>
      <c r="W805">
        <v>0</v>
      </c>
      <c r="X805">
        <v>1</v>
      </c>
      <c r="Y805" t="s">
        <v>11742</v>
      </c>
      <c r="Z805">
        <v>100</v>
      </c>
      <c r="AA805">
        <v>100</v>
      </c>
      <c r="AB805" t="s">
        <v>1552</v>
      </c>
      <c r="AC805" t="s">
        <v>11022</v>
      </c>
      <c r="AD805" t="s">
        <v>11022</v>
      </c>
      <c r="AE805" t="s">
        <v>762</v>
      </c>
      <c r="AF805" t="s">
        <v>762</v>
      </c>
      <c r="AG805" t="s">
        <v>762</v>
      </c>
      <c r="AH805" t="s">
        <v>762</v>
      </c>
      <c r="AI805" t="s">
        <v>762</v>
      </c>
      <c r="AJ805" t="s">
        <v>11022</v>
      </c>
      <c r="AK805" t="s">
        <v>11022</v>
      </c>
      <c r="AL805" t="s">
        <v>11022</v>
      </c>
      <c r="AM805" t="s">
        <v>11022</v>
      </c>
      <c r="AN805" t="s">
        <v>11022</v>
      </c>
      <c r="AO805" t="s">
        <v>11022</v>
      </c>
      <c r="AP805" t="s">
        <v>11022</v>
      </c>
      <c r="AQ805" t="s">
        <v>11743</v>
      </c>
      <c r="AR805" t="s">
        <v>11744</v>
      </c>
      <c r="AS805" t="s">
        <v>11744</v>
      </c>
    </row>
    <row r="806" spans="1:45" x14ac:dyDescent="0.25">
      <c r="A806" t="s">
        <v>11691</v>
      </c>
      <c r="B806">
        <v>32</v>
      </c>
      <c r="C806">
        <v>6</v>
      </c>
      <c r="D806" s="4">
        <v>12.2338328690017</v>
      </c>
      <c r="E806">
        <v>4.6188021535170103</v>
      </c>
      <c r="F806">
        <v>33.5</v>
      </c>
      <c r="G806">
        <v>6</v>
      </c>
      <c r="H806">
        <v>4</v>
      </c>
      <c r="I806">
        <v>4</v>
      </c>
      <c r="J806" t="s">
        <v>733</v>
      </c>
      <c r="K806" s="4">
        <v>42.467922464031503</v>
      </c>
      <c r="L806" s="4">
        <v>5.3358548525585796</v>
      </c>
      <c r="M806" t="s">
        <v>733</v>
      </c>
      <c r="N806" s="4">
        <v>16.025208058125902</v>
      </c>
      <c r="O806" s="4">
        <v>-2.9572169310992402</v>
      </c>
      <c r="P806" s="4">
        <v>0.56818673435086398</v>
      </c>
      <c r="Q806" s="4">
        <v>-5.2046567656631</v>
      </c>
      <c r="R806" s="3">
        <v>1.9435549538108501E-7</v>
      </c>
      <c r="S806" s="3">
        <v>1.84831690004276E-6</v>
      </c>
      <c r="T806" s="4">
        <v>-2.3890301967483798</v>
      </c>
      <c r="U806" s="4">
        <v>-3.52540366545011</v>
      </c>
      <c r="V806" t="s">
        <v>11020</v>
      </c>
      <c r="W806">
        <v>0</v>
      </c>
      <c r="X806">
        <v>1</v>
      </c>
      <c r="Y806" t="s">
        <v>11692</v>
      </c>
      <c r="Z806">
        <v>100</v>
      </c>
      <c r="AA806">
        <v>100</v>
      </c>
      <c r="AB806" t="s">
        <v>759</v>
      </c>
      <c r="AC806" t="s">
        <v>11022</v>
      </c>
      <c r="AD806" t="s">
        <v>11022</v>
      </c>
      <c r="AE806" t="s">
        <v>762</v>
      </c>
      <c r="AF806" t="s">
        <v>762</v>
      </c>
      <c r="AG806" t="s">
        <v>762</v>
      </c>
      <c r="AH806" t="s">
        <v>762</v>
      </c>
      <c r="AI806" t="s">
        <v>762</v>
      </c>
      <c r="AJ806" t="s">
        <v>11022</v>
      </c>
      <c r="AK806" t="s">
        <v>11022</v>
      </c>
      <c r="AL806" t="s">
        <v>11022</v>
      </c>
      <c r="AM806" t="s">
        <v>11022</v>
      </c>
      <c r="AN806" t="s">
        <v>11022</v>
      </c>
      <c r="AO806" t="s">
        <v>11022</v>
      </c>
      <c r="AP806" t="s">
        <v>11022</v>
      </c>
      <c r="AQ806" t="s">
        <v>11693</v>
      </c>
      <c r="AR806" t="s">
        <v>11694</v>
      </c>
      <c r="AS806" t="s">
        <v>11694</v>
      </c>
    </row>
    <row r="807" spans="1:45" x14ac:dyDescent="0.25">
      <c r="A807" t="s">
        <v>12420</v>
      </c>
      <c r="B807">
        <v>10</v>
      </c>
      <c r="C807">
        <v>2</v>
      </c>
      <c r="D807" s="4">
        <v>15.022205785658301</v>
      </c>
      <c r="E807">
        <v>0.81649658092772603</v>
      </c>
      <c r="F807">
        <v>2.5</v>
      </c>
      <c r="G807">
        <v>2</v>
      </c>
      <c r="H807">
        <v>4</v>
      </c>
      <c r="I807">
        <v>4</v>
      </c>
      <c r="J807" t="s">
        <v>733</v>
      </c>
      <c r="K807" s="4">
        <v>14.2240868486395</v>
      </c>
      <c r="L807" s="4">
        <v>2.1019299418023598</v>
      </c>
      <c r="M807" t="s">
        <v>733</v>
      </c>
      <c r="N807" s="4">
        <v>5.6608410926731398</v>
      </c>
      <c r="O807" s="4">
        <v>-2.79508328995166</v>
      </c>
      <c r="P807" s="4">
        <v>1.10555766490645</v>
      </c>
      <c r="Q807" s="4">
        <v>-2.5282112174475899</v>
      </c>
      <c r="R807">
        <v>1.1464535773740001E-2</v>
      </c>
      <c r="S807">
        <v>2.8113084048151899E-2</v>
      </c>
      <c r="T807" s="4">
        <v>-1.6895256250452</v>
      </c>
      <c r="U807" s="4">
        <v>-3.90064095485811</v>
      </c>
      <c r="V807" t="s">
        <v>11020</v>
      </c>
      <c r="W807">
        <v>0</v>
      </c>
      <c r="X807">
        <v>1</v>
      </c>
      <c r="Y807" t="s">
        <v>12421</v>
      </c>
      <c r="Z807">
        <v>100</v>
      </c>
      <c r="AA807">
        <v>100</v>
      </c>
      <c r="AB807" t="s">
        <v>759</v>
      </c>
      <c r="AC807" t="s">
        <v>11022</v>
      </c>
      <c r="AD807" t="s">
        <v>11022</v>
      </c>
      <c r="AE807" t="s">
        <v>762</v>
      </c>
      <c r="AF807" t="s">
        <v>762</v>
      </c>
      <c r="AG807" t="s">
        <v>762</v>
      </c>
      <c r="AH807" t="s">
        <v>762</v>
      </c>
      <c r="AI807" t="s">
        <v>762</v>
      </c>
      <c r="AJ807" t="s">
        <v>11022</v>
      </c>
      <c r="AK807" t="s">
        <v>11022</v>
      </c>
      <c r="AL807" t="s">
        <v>11022</v>
      </c>
      <c r="AM807" t="s">
        <v>11022</v>
      </c>
      <c r="AN807" t="s">
        <v>11022</v>
      </c>
      <c r="AO807" t="s">
        <v>11022</v>
      </c>
      <c r="AP807" t="s">
        <v>11022</v>
      </c>
      <c r="AQ807" t="s">
        <v>12422</v>
      </c>
      <c r="AR807" t="s">
        <v>12423</v>
      </c>
      <c r="AS807" t="s">
        <v>12423</v>
      </c>
    </row>
    <row r="808" spans="1:45" x14ac:dyDescent="0.25">
      <c r="A808" t="s">
        <v>12291</v>
      </c>
      <c r="B808">
        <v>50</v>
      </c>
      <c r="C808">
        <v>3</v>
      </c>
      <c r="D808" s="4">
        <v>17.6328292303495</v>
      </c>
      <c r="E808">
        <v>2.16024689946929</v>
      </c>
      <c r="F808">
        <v>53.5</v>
      </c>
      <c r="G808">
        <v>2.5</v>
      </c>
      <c r="H808">
        <v>4</v>
      </c>
      <c r="I808">
        <v>4</v>
      </c>
      <c r="J808" t="s">
        <v>733</v>
      </c>
      <c r="K808" s="4">
        <v>63.8582437163655</v>
      </c>
      <c r="L808" s="4">
        <v>3.1268982046512299</v>
      </c>
      <c r="M808" t="s">
        <v>733</v>
      </c>
      <c r="N808" s="4">
        <v>16.030606972559202</v>
      </c>
      <c r="O808" s="4">
        <v>-4.4288998800389301</v>
      </c>
      <c r="P808" s="4">
        <v>0.69113270423774598</v>
      </c>
      <c r="Q808" s="4">
        <v>-6.4081758146918899</v>
      </c>
      <c r="R808" s="3">
        <v>1.4727102620907901E-10</v>
      </c>
      <c r="S808" s="3">
        <v>3.5653614154616999E-9</v>
      </c>
      <c r="T808" s="4">
        <v>-3.7377671758011899</v>
      </c>
      <c r="U808" s="4">
        <v>-5.1200325842766796</v>
      </c>
      <c r="V808" t="s">
        <v>11020</v>
      </c>
      <c r="W808">
        <v>0</v>
      </c>
      <c r="X808">
        <v>1</v>
      </c>
      <c r="Y808" t="s">
        <v>12292</v>
      </c>
      <c r="Z808">
        <v>100</v>
      </c>
      <c r="AA808">
        <v>100</v>
      </c>
      <c r="AB808" t="s">
        <v>1552</v>
      </c>
      <c r="AC808" t="s">
        <v>11022</v>
      </c>
      <c r="AD808" t="s">
        <v>11022</v>
      </c>
      <c r="AE808" t="s">
        <v>762</v>
      </c>
      <c r="AF808" t="s">
        <v>762</v>
      </c>
      <c r="AG808" t="s">
        <v>762</v>
      </c>
      <c r="AH808" t="s">
        <v>762</v>
      </c>
      <c r="AI808" t="s">
        <v>762</v>
      </c>
      <c r="AJ808" t="s">
        <v>11022</v>
      </c>
      <c r="AK808" t="s">
        <v>11022</v>
      </c>
      <c r="AL808" t="s">
        <v>11022</v>
      </c>
      <c r="AM808" t="s">
        <v>11022</v>
      </c>
      <c r="AN808" t="s">
        <v>11022</v>
      </c>
      <c r="AO808" t="s">
        <v>11022</v>
      </c>
      <c r="AP808" t="s">
        <v>11022</v>
      </c>
      <c r="AQ808" t="s">
        <v>12292</v>
      </c>
      <c r="AR808" t="s">
        <v>12293</v>
      </c>
      <c r="AS808" t="s">
        <v>12293</v>
      </c>
    </row>
    <row r="809" spans="1:45" x14ac:dyDescent="0.25">
      <c r="A809" t="s">
        <v>11212</v>
      </c>
      <c r="B809">
        <v>17</v>
      </c>
      <c r="C809">
        <v>2</v>
      </c>
      <c r="D809" s="4">
        <v>7.8049129826453996</v>
      </c>
      <c r="E809">
        <v>1.29099444873581</v>
      </c>
      <c r="F809">
        <v>19</v>
      </c>
      <c r="G809">
        <v>1.5</v>
      </c>
      <c r="H809">
        <v>4</v>
      </c>
      <c r="I809">
        <v>4</v>
      </c>
      <c r="J809" t="s">
        <v>733</v>
      </c>
      <c r="K809" s="4">
        <v>20.8253582504116</v>
      </c>
      <c r="L809" s="4">
        <v>1.5500363413446501</v>
      </c>
      <c r="M809" t="s">
        <v>733</v>
      </c>
      <c r="N809" s="4">
        <v>21.425837489027</v>
      </c>
      <c r="O809" s="4">
        <v>-3.8556072985195602</v>
      </c>
      <c r="P809" s="4">
        <v>0.82090753371908598</v>
      </c>
      <c r="Q809" s="4">
        <v>-4.6967619861544003</v>
      </c>
      <c r="R809" s="3">
        <v>2.6431814914202501E-6</v>
      </c>
      <c r="S809" s="3">
        <v>1.8820636838068001E-5</v>
      </c>
      <c r="T809" s="4">
        <v>-3.0346997648004801</v>
      </c>
      <c r="U809" s="4">
        <v>-4.6765148322386496</v>
      </c>
      <c r="V809" t="s">
        <v>11020</v>
      </c>
      <c r="W809">
        <v>0</v>
      </c>
      <c r="X809">
        <v>1</v>
      </c>
      <c r="Y809" t="s">
        <v>11213</v>
      </c>
      <c r="Z809">
        <v>100</v>
      </c>
      <c r="AA809">
        <v>100</v>
      </c>
      <c r="AB809" t="s">
        <v>1552</v>
      </c>
      <c r="AC809" t="s">
        <v>11022</v>
      </c>
      <c r="AD809" t="s">
        <v>11022</v>
      </c>
      <c r="AE809" t="s">
        <v>762</v>
      </c>
      <c r="AF809" t="s">
        <v>762</v>
      </c>
      <c r="AG809" t="s">
        <v>762</v>
      </c>
      <c r="AH809" t="s">
        <v>762</v>
      </c>
      <c r="AI809" t="s">
        <v>762</v>
      </c>
      <c r="AJ809" t="s">
        <v>11022</v>
      </c>
      <c r="AK809" t="s">
        <v>11022</v>
      </c>
      <c r="AL809" t="s">
        <v>11022</v>
      </c>
      <c r="AM809" t="s">
        <v>11022</v>
      </c>
      <c r="AN809" t="s">
        <v>11022</v>
      </c>
      <c r="AO809" t="s">
        <v>11022</v>
      </c>
      <c r="AP809" t="s">
        <v>11022</v>
      </c>
      <c r="AQ809" t="s">
        <v>11214</v>
      </c>
      <c r="AR809" t="s">
        <v>11215</v>
      </c>
      <c r="AS809" t="s">
        <v>11215</v>
      </c>
    </row>
    <row r="810" spans="1:45" x14ac:dyDescent="0.25">
      <c r="A810" t="s">
        <v>11854</v>
      </c>
      <c r="B810">
        <v>59</v>
      </c>
      <c r="C810">
        <v>9</v>
      </c>
      <c r="D810" s="4">
        <v>53.9281929977261</v>
      </c>
      <c r="E810">
        <v>6.4807406984078604</v>
      </c>
      <c r="F810">
        <v>40.5</v>
      </c>
      <c r="G810">
        <v>9.5</v>
      </c>
      <c r="H810">
        <v>4</v>
      </c>
      <c r="I810">
        <v>4</v>
      </c>
      <c r="J810" t="s">
        <v>733</v>
      </c>
      <c r="K810" s="4">
        <v>75.734212493826007</v>
      </c>
      <c r="L810" s="4">
        <v>7.8855436312667404</v>
      </c>
      <c r="M810" t="s">
        <v>733</v>
      </c>
      <c r="N810" s="4">
        <v>21.598049802032399</v>
      </c>
      <c r="O810" s="4">
        <v>-3.2446992689463099</v>
      </c>
      <c r="P810" s="4">
        <v>0.73044453993840597</v>
      </c>
      <c r="Q810" s="4">
        <v>-4.4420884701526004</v>
      </c>
      <c r="R810" s="3">
        <v>8.9089913017033095E-6</v>
      </c>
      <c r="S810" s="3">
        <v>5.5370796794449397E-5</v>
      </c>
      <c r="T810" s="4">
        <v>-2.5142547290079</v>
      </c>
      <c r="U810" s="4">
        <v>-3.9751438088847202</v>
      </c>
      <c r="V810" t="s">
        <v>11020</v>
      </c>
      <c r="W810">
        <v>0</v>
      </c>
      <c r="X810">
        <v>1</v>
      </c>
      <c r="Y810" t="s">
        <v>11855</v>
      </c>
      <c r="Z810">
        <v>100</v>
      </c>
      <c r="AA810">
        <v>100</v>
      </c>
      <c r="AB810" t="s">
        <v>759</v>
      </c>
      <c r="AC810" t="s">
        <v>11022</v>
      </c>
      <c r="AD810" t="s">
        <v>11022</v>
      </c>
      <c r="AE810" t="s">
        <v>762</v>
      </c>
      <c r="AF810" t="s">
        <v>762</v>
      </c>
      <c r="AG810" t="s">
        <v>762</v>
      </c>
      <c r="AH810" t="s">
        <v>762</v>
      </c>
      <c r="AI810" t="s">
        <v>762</v>
      </c>
      <c r="AJ810" t="s">
        <v>11022</v>
      </c>
      <c r="AK810" t="s">
        <v>11022</v>
      </c>
      <c r="AL810" t="s">
        <v>11022</v>
      </c>
      <c r="AM810" t="s">
        <v>11022</v>
      </c>
      <c r="AN810" t="s">
        <v>11022</v>
      </c>
      <c r="AO810" t="s">
        <v>11022</v>
      </c>
      <c r="AP810" t="s">
        <v>11022</v>
      </c>
      <c r="AQ810" t="s">
        <v>11856</v>
      </c>
      <c r="AR810" t="s">
        <v>11857</v>
      </c>
      <c r="AS810" t="s">
        <v>11857</v>
      </c>
    </row>
    <row r="811" spans="1:45" x14ac:dyDescent="0.25">
      <c r="A811" t="s">
        <v>11793</v>
      </c>
      <c r="B811">
        <v>6</v>
      </c>
      <c r="C811">
        <v>1</v>
      </c>
      <c r="D811" s="4">
        <v>3.77491721763537</v>
      </c>
      <c r="E811">
        <v>0.95742710775633799</v>
      </c>
      <c r="F811">
        <v>5</v>
      </c>
      <c r="G811">
        <v>0.5</v>
      </c>
      <c r="H811">
        <v>4</v>
      </c>
      <c r="I811">
        <v>4</v>
      </c>
      <c r="J811" t="s">
        <v>733</v>
      </c>
      <c r="K811" s="4">
        <v>6.6551823869850004</v>
      </c>
      <c r="L811" s="4">
        <v>0.82026323209882901</v>
      </c>
      <c r="M811" t="s">
        <v>733</v>
      </c>
      <c r="N811" s="4">
        <v>7.1185614728119297</v>
      </c>
      <c r="O811" s="4">
        <v>-3.1738799195128302</v>
      </c>
      <c r="P811" s="4">
        <v>1.20698901290892</v>
      </c>
      <c r="Q811" s="4">
        <v>-2.6295847647060002</v>
      </c>
      <c r="R811">
        <v>8.5489216563877507E-3</v>
      </c>
      <c r="S811">
        <v>2.1687982884768101E-2</v>
      </c>
      <c r="T811" s="4">
        <v>-1.96689090660391</v>
      </c>
      <c r="U811" s="4">
        <v>-4.38086893242175</v>
      </c>
      <c r="V811" t="s">
        <v>11020</v>
      </c>
      <c r="W811">
        <v>0</v>
      </c>
      <c r="X811">
        <v>1</v>
      </c>
      <c r="Y811" t="s">
        <v>11794</v>
      </c>
      <c r="Z811">
        <v>100</v>
      </c>
      <c r="AA811">
        <v>100</v>
      </c>
      <c r="AB811" t="s">
        <v>1552</v>
      </c>
      <c r="AC811" t="s">
        <v>11022</v>
      </c>
      <c r="AD811" t="s">
        <v>11022</v>
      </c>
      <c r="AE811" t="s">
        <v>762</v>
      </c>
      <c r="AF811" t="s">
        <v>762</v>
      </c>
      <c r="AG811" t="s">
        <v>762</v>
      </c>
      <c r="AH811" t="s">
        <v>762</v>
      </c>
      <c r="AI811" t="s">
        <v>762</v>
      </c>
      <c r="AJ811" t="s">
        <v>11022</v>
      </c>
      <c r="AK811" t="s">
        <v>11022</v>
      </c>
      <c r="AL811" t="s">
        <v>11022</v>
      </c>
      <c r="AM811" t="s">
        <v>11022</v>
      </c>
      <c r="AN811" t="s">
        <v>11022</v>
      </c>
      <c r="AO811" t="s">
        <v>11022</v>
      </c>
      <c r="AP811" t="s">
        <v>11022</v>
      </c>
      <c r="AQ811" t="s">
        <v>11795</v>
      </c>
      <c r="AR811" t="s">
        <v>11796</v>
      </c>
      <c r="AS811" t="s">
        <v>11796</v>
      </c>
    </row>
    <row r="812" spans="1:45" x14ac:dyDescent="0.25">
      <c r="A812" t="s">
        <v>11384</v>
      </c>
      <c r="B812">
        <v>10</v>
      </c>
      <c r="C812">
        <v>3</v>
      </c>
      <c r="D812" s="4">
        <v>1.7078251276599301</v>
      </c>
      <c r="E812">
        <v>1.7320508075688801</v>
      </c>
      <c r="F812">
        <v>9.5</v>
      </c>
      <c r="G812">
        <v>3</v>
      </c>
      <c r="H812">
        <v>4</v>
      </c>
      <c r="I812">
        <v>4</v>
      </c>
      <c r="J812" t="s">
        <v>733</v>
      </c>
      <c r="K812" s="4">
        <v>12.284533987563</v>
      </c>
      <c r="L812" s="4">
        <v>2.2727589396697998</v>
      </c>
      <c r="M812" t="s">
        <v>733</v>
      </c>
      <c r="N812" s="4">
        <v>13.4360667296871</v>
      </c>
      <c r="O812" s="4">
        <v>-2.4013387362635998</v>
      </c>
      <c r="P812" s="4">
        <v>0.70657069719030297</v>
      </c>
      <c r="Q812" s="4">
        <v>-3.3985824006183498</v>
      </c>
      <c r="R812">
        <v>6.7736054924451804E-4</v>
      </c>
      <c r="S812">
        <v>2.4631094841492999E-3</v>
      </c>
      <c r="T812" s="4">
        <v>-1.6947680390733</v>
      </c>
      <c r="U812" s="4">
        <v>-3.1079094334539001</v>
      </c>
      <c r="V812" t="s">
        <v>11020</v>
      </c>
      <c r="W812">
        <v>0</v>
      </c>
      <c r="X812">
        <v>1</v>
      </c>
      <c r="Y812" t="s">
        <v>11385</v>
      </c>
      <c r="Z812">
        <v>100</v>
      </c>
      <c r="AA812">
        <v>100</v>
      </c>
      <c r="AB812" t="s">
        <v>1552</v>
      </c>
      <c r="AC812" t="s">
        <v>11022</v>
      </c>
      <c r="AD812" t="s">
        <v>11022</v>
      </c>
      <c r="AE812" t="s">
        <v>762</v>
      </c>
      <c r="AF812" t="s">
        <v>762</v>
      </c>
      <c r="AG812" t="s">
        <v>762</v>
      </c>
      <c r="AH812" t="s">
        <v>762</v>
      </c>
      <c r="AI812" t="s">
        <v>762</v>
      </c>
      <c r="AJ812" t="s">
        <v>11022</v>
      </c>
      <c r="AK812" t="s">
        <v>11022</v>
      </c>
      <c r="AL812" t="s">
        <v>11022</v>
      </c>
      <c r="AM812" t="s">
        <v>11022</v>
      </c>
      <c r="AN812" t="s">
        <v>11022</v>
      </c>
      <c r="AO812" t="s">
        <v>11022</v>
      </c>
      <c r="AP812" t="s">
        <v>11022</v>
      </c>
      <c r="AQ812" t="s">
        <v>11385</v>
      </c>
      <c r="AR812" t="s">
        <v>11386</v>
      </c>
      <c r="AS812" t="s">
        <v>11386</v>
      </c>
    </row>
    <row r="813" spans="1:45" x14ac:dyDescent="0.25">
      <c r="A813" t="s">
        <v>12048</v>
      </c>
      <c r="B813">
        <v>28</v>
      </c>
      <c r="C813">
        <v>4</v>
      </c>
      <c r="D813" s="4">
        <v>18.191115047370399</v>
      </c>
      <c r="E813">
        <v>2.2173557826083501</v>
      </c>
      <c r="F813">
        <v>28.5</v>
      </c>
      <c r="G813">
        <v>3</v>
      </c>
      <c r="H813">
        <v>4</v>
      </c>
      <c r="I813">
        <v>4</v>
      </c>
      <c r="J813" t="s">
        <v>733</v>
      </c>
      <c r="K813" s="4">
        <v>34.876417154652103</v>
      </c>
      <c r="L813" s="4">
        <v>3.9147285129661098</v>
      </c>
      <c r="M813" t="s">
        <v>733</v>
      </c>
      <c r="N813" s="4">
        <v>11.5929141030407</v>
      </c>
      <c r="O813" s="4">
        <v>-3.2128566326480099</v>
      </c>
      <c r="P813" s="4">
        <v>0.82197176823784401</v>
      </c>
      <c r="Q813" s="4">
        <v>-3.9087189570218199</v>
      </c>
      <c r="R813" s="3">
        <v>9.2786828986058295E-5</v>
      </c>
      <c r="S813">
        <v>4.25747507730253E-4</v>
      </c>
      <c r="T813" s="4">
        <v>-2.3908848644101601</v>
      </c>
      <c r="U813" s="4">
        <v>-4.0348284008858499</v>
      </c>
      <c r="V813" t="s">
        <v>11020</v>
      </c>
      <c r="W813">
        <v>0</v>
      </c>
      <c r="X813">
        <v>1</v>
      </c>
      <c r="Y813" t="s">
        <v>12049</v>
      </c>
      <c r="Z813">
        <v>100</v>
      </c>
      <c r="AA813">
        <v>100</v>
      </c>
      <c r="AB813" t="s">
        <v>1552</v>
      </c>
      <c r="AC813" t="s">
        <v>11022</v>
      </c>
      <c r="AD813" t="s">
        <v>11022</v>
      </c>
      <c r="AE813" t="s">
        <v>762</v>
      </c>
      <c r="AF813" t="s">
        <v>762</v>
      </c>
      <c r="AG813" t="s">
        <v>762</v>
      </c>
      <c r="AH813" t="s">
        <v>762</v>
      </c>
      <c r="AI813" t="s">
        <v>762</v>
      </c>
      <c r="AJ813" t="s">
        <v>11022</v>
      </c>
      <c r="AK813" t="s">
        <v>11022</v>
      </c>
      <c r="AL813" t="s">
        <v>11022</v>
      </c>
      <c r="AM813" t="s">
        <v>11022</v>
      </c>
      <c r="AN813" t="s">
        <v>11022</v>
      </c>
      <c r="AO813" t="s">
        <v>11022</v>
      </c>
      <c r="AP813" t="s">
        <v>11022</v>
      </c>
      <c r="AQ813" t="s">
        <v>12049</v>
      </c>
      <c r="AR813" t="s">
        <v>12050</v>
      </c>
      <c r="AS813" t="s">
        <v>12050</v>
      </c>
    </row>
    <row r="814" spans="1:45" x14ac:dyDescent="0.25">
      <c r="A814" t="s">
        <v>11947</v>
      </c>
      <c r="B814">
        <v>39</v>
      </c>
      <c r="C814">
        <v>7</v>
      </c>
      <c r="D814" s="4">
        <v>18.962682651284702</v>
      </c>
      <c r="E814">
        <v>1.4142135623731</v>
      </c>
      <c r="F814">
        <v>36</v>
      </c>
      <c r="G814">
        <v>7.5</v>
      </c>
      <c r="H814">
        <v>4</v>
      </c>
      <c r="I814">
        <v>4</v>
      </c>
      <c r="J814" t="s">
        <v>733</v>
      </c>
      <c r="K814" s="4">
        <v>49.844689489865999</v>
      </c>
      <c r="L814" s="4">
        <v>7.0345762066966797</v>
      </c>
      <c r="M814" t="s">
        <v>733</v>
      </c>
      <c r="N814" s="4">
        <v>15.638754764946</v>
      </c>
      <c r="O814" s="4">
        <v>-2.8621494267199501</v>
      </c>
      <c r="P814" s="4">
        <v>0.58926230219958597</v>
      </c>
      <c r="Q814" s="4">
        <v>-4.8571738189193097</v>
      </c>
      <c r="R814" s="3">
        <v>1.19073061326335E-6</v>
      </c>
      <c r="S814" s="3">
        <v>9.1169795750464702E-6</v>
      </c>
      <c r="T814" s="4">
        <v>-2.2728871245203601</v>
      </c>
      <c r="U814" s="4">
        <v>-3.4514117289195299</v>
      </c>
      <c r="V814" t="s">
        <v>11020</v>
      </c>
      <c r="W814">
        <v>0</v>
      </c>
      <c r="X814">
        <v>1</v>
      </c>
      <c r="Y814" t="s">
        <v>11948</v>
      </c>
      <c r="Z814">
        <v>100</v>
      </c>
      <c r="AA814">
        <v>100</v>
      </c>
      <c r="AB814" t="s">
        <v>1552</v>
      </c>
      <c r="AC814" t="s">
        <v>11022</v>
      </c>
      <c r="AD814" t="s">
        <v>11022</v>
      </c>
      <c r="AE814" t="s">
        <v>762</v>
      </c>
      <c r="AF814" t="s">
        <v>762</v>
      </c>
      <c r="AG814" t="s">
        <v>762</v>
      </c>
      <c r="AH814" t="s">
        <v>762</v>
      </c>
      <c r="AI814" t="s">
        <v>762</v>
      </c>
      <c r="AJ814" t="s">
        <v>11022</v>
      </c>
      <c r="AK814" t="s">
        <v>11022</v>
      </c>
      <c r="AL814" t="s">
        <v>11022</v>
      </c>
      <c r="AM814" t="s">
        <v>11022</v>
      </c>
      <c r="AN814" t="s">
        <v>11022</v>
      </c>
      <c r="AO814" t="s">
        <v>11022</v>
      </c>
      <c r="AP814" t="s">
        <v>11022</v>
      </c>
      <c r="AQ814" t="s">
        <v>11949</v>
      </c>
      <c r="AR814" t="s">
        <v>11950</v>
      </c>
      <c r="AS814" t="s">
        <v>11950</v>
      </c>
    </row>
    <row r="815" spans="1:45" x14ac:dyDescent="0.25">
      <c r="A815" t="s">
        <v>12273</v>
      </c>
      <c r="B815">
        <v>22</v>
      </c>
      <c r="C815">
        <v>5</v>
      </c>
      <c r="D815" s="4">
        <v>17.935068069752798</v>
      </c>
      <c r="E815">
        <v>3.3665016461206898</v>
      </c>
      <c r="F815">
        <v>18.5</v>
      </c>
      <c r="G815">
        <v>5</v>
      </c>
      <c r="H815">
        <v>4</v>
      </c>
      <c r="I815">
        <v>4</v>
      </c>
      <c r="J815" t="s">
        <v>733</v>
      </c>
      <c r="K815" s="4">
        <v>27.005717573802499</v>
      </c>
      <c r="L815" s="4">
        <v>4.48019565062926</v>
      </c>
      <c r="M815" t="s">
        <v>733</v>
      </c>
      <c r="N815" s="4">
        <v>9.3162925778855694</v>
      </c>
      <c r="O815" s="4">
        <v>-2.5846678165070398</v>
      </c>
      <c r="P815" s="4">
        <v>0.790338556587875</v>
      </c>
      <c r="Q815" s="4">
        <v>-3.2703299047762702</v>
      </c>
      <c r="R815">
        <v>1.07422123873598E-3</v>
      </c>
      <c r="S815">
        <v>3.7101499848734699E-3</v>
      </c>
      <c r="T815" s="4">
        <v>-1.79432925991916</v>
      </c>
      <c r="U815" s="4">
        <v>-3.37500637309491</v>
      </c>
      <c r="V815" t="s">
        <v>11020</v>
      </c>
      <c r="W815">
        <v>0</v>
      </c>
      <c r="X815">
        <v>1</v>
      </c>
      <c r="Y815" t="s">
        <v>12274</v>
      </c>
      <c r="Z815">
        <v>100</v>
      </c>
      <c r="AA815">
        <v>100</v>
      </c>
      <c r="AB815" t="s">
        <v>759</v>
      </c>
      <c r="AC815" t="s">
        <v>11022</v>
      </c>
      <c r="AD815" t="s">
        <v>11022</v>
      </c>
      <c r="AE815" t="s">
        <v>762</v>
      </c>
      <c r="AF815" t="s">
        <v>762</v>
      </c>
      <c r="AG815" t="s">
        <v>762</v>
      </c>
      <c r="AH815" t="s">
        <v>762</v>
      </c>
      <c r="AI815" t="s">
        <v>762</v>
      </c>
      <c r="AJ815" t="s">
        <v>11022</v>
      </c>
      <c r="AK815" t="s">
        <v>11022</v>
      </c>
      <c r="AL815" t="s">
        <v>11022</v>
      </c>
      <c r="AM815" t="s">
        <v>11022</v>
      </c>
      <c r="AN815" t="s">
        <v>11022</v>
      </c>
      <c r="AO815" t="s">
        <v>11022</v>
      </c>
      <c r="AP815" t="s">
        <v>11022</v>
      </c>
      <c r="AQ815" t="s">
        <v>12275</v>
      </c>
      <c r="AR815" t="s">
        <v>12276</v>
      </c>
      <c r="AS815" t="s">
        <v>12276</v>
      </c>
    </row>
    <row r="816" spans="1:45" x14ac:dyDescent="0.25">
      <c r="A816" t="s">
        <v>11914</v>
      </c>
      <c r="B816">
        <v>28</v>
      </c>
      <c r="C816">
        <v>6</v>
      </c>
      <c r="D816" s="4">
        <v>6.2449979983984001</v>
      </c>
      <c r="E816">
        <v>3.0956959368344501</v>
      </c>
      <c r="F816">
        <v>26.5</v>
      </c>
      <c r="G816">
        <v>5</v>
      </c>
      <c r="H816">
        <v>4</v>
      </c>
      <c r="I816">
        <v>4</v>
      </c>
      <c r="J816" t="s">
        <v>733</v>
      </c>
      <c r="K816" s="4">
        <v>36.352851107381099</v>
      </c>
      <c r="L816" s="4">
        <v>5.7676074530261801</v>
      </c>
      <c r="M816" t="s">
        <v>733</v>
      </c>
      <c r="N816" s="4">
        <v>12.9285078486357</v>
      </c>
      <c r="O816" s="4">
        <v>-2.6969515204226102</v>
      </c>
      <c r="P816" s="4">
        <v>0.54523605800103203</v>
      </c>
      <c r="Q816" s="4">
        <v>-4.9463924493737403</v>
      </c>
      <c r="R816" s="3">
        <v>7.5601466451528898E-7</v>
      </c>
      <c r="S816" s="3">
        <v>6.00559149124333E-6</v>
      </c>
      <c r="T816" s="4">
        <v>-2.1517154624215702</v>
      </c>
      <c r="U816" s="4">
        <v>-3.24218757842364</v>
      </c>
      <c r="V816" t="s">
        <v>11020</v>
      </c>
      <c r="W816">
        <v>0</v>
      </c>
      <c r="X816">
        <v>1</v>
      </c>
      <c r="Y816" t="s">
        <v>11915</v>
      </c>
      <c r="Z816">
        <v>100</v>
      </c>
      <c r="AA816">
        <v>100</v>
      </c>
      <c r="AB816" t="s">
        <v>1552</v>
      </c>
      <c r="AC816" t="s">
        <v>11022</v>
      </c>
      <c r="AD816" t="s">
        <v>11022</v>
      </c>
      <c r="AE816" t="s">
        <v>762</v>
      </c>
      <c r="AF816" t="s">
        <v>762</v>
      </c>
      <c r="AG816" t="s">
        <v>762</v>
      </c>
      <c r="AH816" t="s">
        <v>762</v>
      </c>
      <c r="AI816" t="s">
        <v>762</v>
      </c>
      <c r="AJ816" t="s">
        <v>11022</v>
      </c>
      <c r="AK816" t="s">
        <v>11022</v>
      </c>
      <c r="AL816" t="s">
        <v>11022</v>
      </c>
      <c r="AM816" t="s">
        <v>11022</v>
      </c>
      <c r="AN816" t="s">
        <v>11022</v>
      </c>
      <c r="AO816" t="s">
        <v>11022</v>
      </c>
      <c r="AP816" t="s">
        <v>11022</v>
      </c>
      <c r="AQ816" t="s">
        <v>11915</v>
      </c>
      <c r="AR816" t="s">
        <v>11916</v>
      </c>
      <c r="AS816" t="s">
        <v>11916</v>
      </c>
    </row>
    <row r="817" spans="1:45" x14ac:dyDescent="0.25">
      <c r="A817" t="s">
        <v>11657</v>
      </c>
      <c r="B817">
        <v>17</v>
      </c>
      <c r="C817">
        <v>4</v>
      </c>
      <c r="D817" s="4">
        <v>6.6017674401127904</v>
      </c>
      <c r="E817">
        <v>2.5</v>
      </c>
      <c r="F817">
        <v>14.5</v>
      </c>
      <c r="G817">
        <v>3.5</v>
      </c>
      <c r="H817">
        <v>4</v>
      </c>
      <c r="I817">
        <v>4</v>
      </c>
      <c r="J817" t="s">
        <v>733</v>
      </c>
      <c r="K817" s="4">
        <v>21.773311066278701</v>
      </c>
      <c r="L817" s="4">
        <v>3.9168425219278098</v>
      </c>
      <c r="M817" t="s">
        <v>733</v>
      </c>
      <c r="N817" s="4">
        <v>12.0107856121778</v>
      </c>
      <c r="O817" s="4">
        <v>-2.5464151639503099</v>
      </c>
      <c r="P817" s="4">
        <v>0.67391189181942501</v>
      </c>
      <c r="Q817" s="4">
        <v>-3.7785579908309801</v>
      </c>
      <c r="R817">
        <v>1.57739121932224E-4</v>
      </c>
      <c r="S817">
        <v>6.6879597700842395E-4</v>
      </c>
      <c r="T817" s="4">
        <v>-1.8725032721308901</v>
      </c>
      <c r="U817" s="4">
        <v>-3.2203270557697401</v>
      </c>
      <c r="V817" t="s">
        <v>11020</v>
      </c>
      <c r="W817">
        <v>0</v>
      </c>
      <c r="X817">
        <v>1</v>
      </c>
      <c r="Y817" t="s">
        <v>11658</v>
      </c>
      <c r="Z817">
        <v>100</v>
      </c>
      <c r="AA817">
        <v>100</v>
      </c>
      <c r="AB817" t="s">
        <v>759</v>
      </c>
      <c r="AC817" t="s">
        <v>11022</v>
      </c>
      <c r="AD817" t="s">
        <v>11022</v>
      </c>
      <c r="AE817" t="s">
        <v>762</v>
      </c>
      <c r="AF817" t="s">
        <v>762</v>
      </c>
      <c r="AG817" t="s">
        <v>762</v>
      </c>
      <c r="AH817" t="s">
        <v>762</v>
      </c>
      <c r="AI817" t="s">
        <v>762</v>
      </c>
      <c r="AJ817" t="s">
        <v>11022</v>
      </c>
      <c r="AK817" t="s">
        <v>11022</v>
      </c>
      <c r="AL817" t="s">
        <v>11022</v>
      </c>
      <c r="AM817" t="s">
        <v>11022</v>
      </c>
      <c r="AN817" t="s">
        <v>11022</v>
      </c>
      <c r="AO817" t="s">
        <v>11022</v>
      </c>
      <c r="AP817" t="s">
        <v>11022</v>
      </c>
      <c r="AQ817" t="s">
        <v>11659</v>
      </c>
      <c r="AR817" t="s">
        <v>11660</v>
      </c>
      <c r="AS817" t="s">
        <v>11660</v>
      </c>
    </row>
    <row r="818" spans="1:45" x14ac:dyDescent="0.25">
      <c r="A818" t="s">
        <v>11757</v>
      </c>
      <c r="B818">
        <v>15</v>
      </c>
      <c r="C818">
        <v>4</v>
      </c>
      <c r="D818" s="4">
        <v>18.672618098881198</v>
      </c>
      <c r="E818">
        <v>2.88675134594813</v>
      </c>
      <c r="F818">
        <v>8</v>
      </c>
      <c r="G818">
        <v>3.5</v>
      </c>
      <c r="H818">
        <v>4</v>
      </c>
      <c r="I818">
        <v>4</v>
      </c>
      <c r="J818" t="s">
        <v>733</v>
      </c>
      <c r="K818" s="4">
        <v>18.932598686144701</v>
      </c>
      <c r="L818" s="4">
        <v>2.9357667111066301</v>
      </c>
      <c r="M818" t="s">
        <v>733</v>
      </c>
      <c r="N818" s="4">
        <v>10.7139443583972</v>
      </c>
      <c r="O818" s="4">
        <v>-2.6474198494958299</v>
      </c>
      <c r="P818" s="4">
        <v>0.96498516158964298</v>
      </c>
      <c r="Q818" s="4">
        <v>-2.7434824439524701</v>
      </c>
      <c r="R818">
        <v>6.0791298744960597E-3</v>
      </c>
      <c r="S818">
        <v>1.6097029313509401E-2</v>
      </c>
      <c r="T818" s="4">
        <v>-1.68243468790618</v>
      </c>
      <c r="U818" s="4">
        <v>-3.6124050110854702</v>
      </c>
      <c r="V818" t="s">
        <v>11020</v>
      </c>
      <c r="W818">
        <v>0</v>
      </c>
      <c r="X818">
        <v>1</v>
      </c>
      <c r="Y818" t="s">
        <v>11758</v>
      </c>
      <c r="Z818">
        <v>100</v>
      </c>
      <c r="AA818">
        <v>100</v>
      </c>
      <c r="AB818" t="s">
        <v>759</v>
      </c>
      <c r="AC818" t="s">
        <v>11022</v>
      </c>
      <c r="AD818" t="s">
        <v>11022</v>
      </c>
      <c r="AE818" t="s">
        <v>762</v>
      </c>
      <c r="AF818" t="s">
        <v>762</v>
      </c>
      <c r="AG818" t="s">
        <v>762</v>
      </c>
      <c r="AH818" t="s">
        <v>762</v>
      </c>
      <c r="AI818" t="s">
        <v>762</v>
      </c>
      <c r="AJ818" t="s">
        <v>11022</v>
      </c>
      <c r="AK818" t="s">
        <v>11022</v>
      </c>
      <c r="AL818" t="s">
        <v>11022</v>
      </c>
      <c r="AM818" t="s">
        <v>11022</v>
      </c>
      <c r="AN818" t="s">
        <v>11022</v>
      </c>
      <c r="AO818" t="s">
        <v>11022</v>
      </c>
      <c r="AP818" t="s">
        <v>11022</v>
      </c>
      <c r="AQ818" t="s">
        <v>11759</v>
      </c>
      <c r="AR818" t="s">
        <v>11760</v>
      </c>
      <c r="AS818" t="s">
        <v>11760</v>
      </c>
    </row>
    <row r="819" spans="1:45" x14ac:dyDescent="0.25">
      <c r="A819" t="s">
        <v>11414</v>
      </c>
      <c r="B819">
        <v>18</v>
      </c>
      <c r="C819">
        <v>0</v>
      </c>
      <c r="D819" s="4">
        <v>11.2694276695846</v>
      </c>
      <c r="E819">
        <v>0</v>
      </c>
      <c r="F819">
        <v>16.5</v>
      </c>
      <c r="G819">
        <v>0</v>
      </c>
      <c r="H819">
        <v>4</v>
      </c>
      <c r="I819">
        <v>4</v>
      </c>
      <c r="J819" t="s">
        <v>733</v>
      </c>
      <c r="K819" s="4">
        <v>23.673551271705101</v>
      </c>
      <c r="L819" s="4">
        <v>0</v>
      </c>
      <c r="M819" t="s">
        <v>733</v>
      </c>
      <c r="N819" s="4">
        <v>15.0309503849761</v>
      </c>
      <c r="O819" s="4">
        <v>-7.0695079426821401</v>
      </c>
      <c r="P819" s="4">
        <v>1.38982346498236</v>
      </c>
      <c r="Q819" s="4">
        <v>-5.08662295665866</v>
      </c>
      <c r="R819" s="3">
        <v>3.6449544520504202E-7</v>
      </c>
      <c r="S819" s="3">
        <v>3.1622778897993801E-6</v>
      </c>
      <c r="T819" s="4">
        <v>-5.6796844776997801</v>
      </c>
      <c r="U819" s="4">
        <v>-8.4593314076645001</v>
      </c>
      <c r="V819" t="s">
        <v>11020</v>
      </c>
      <c r="W819">
        <v>0</v>
      </c>
      <c r="X819">
        <v>1</v>
      </c>
      <c r="Y819" t="s">
        <v>11415</v>
      </c>
      <c r="Z819">
        <v>100</v>
      </c>
      <c r="AA819">
        <v>100</v>
      </c>
      <c r="AB819" t="s">
        <v>1552</v>
      </c>
      <c r="AC819" t="s">
        <v>11022</v>
      </c>
      <c r="AD819" t="s">
        <v>11022</v>
      </c>
      <c r="AE819" t="s">
        <v>762</v>
      </c>
      <c r="AF819" t="s">
        <v>762</v>
      </c>
      <c r="AG819" t="s">
        <v>762</v>
      </c>
      <c r="AH819" t="s">
        <v>762</v>
      </c>
      <c r="AI819" t="s">
        <v>762</v>
      </c>
      <c r="AJ819" t="s">
        <v>11022</v>
      </c>
      <c r="AK819" t="s">
        <v>11022</v>
      </c>
      <c r="AL819" t="s">
        <v>11022</v>
      </c>
      <c r="AM819" t="s">
        <v>11022</v>
      </c>
      <c r="AN819" t="s">
        <v>11022</v>
      </c>
      <c r="AO819" t="s">
        <v>11022</v>
      </c>
      <c r="AP819" t="s">
        <v>11022</v>
      </c>
      <c r="AQ819" t="s">
        <v>11416</v>
      </c>
      <c r="AR819" t="s">
        <v>11417</v>
      </c>
      <c r="AS819" t="s">
        <v>11417</v>
      </c>
    </row>
    <row r="820" spans="1:45" x14ac:dyDescent="0.25">
      <c r="A820" t="s">
        <v>11966</v>
      </c>
      <c r="B820">
        <v>61</v>
      </c>
      <c r="C820">
        <v>8</v>
      </c>
      <c r="D820" s="4">
        <v>88.024144415040993</v>
      </c>
      <c r="E820">
        <v>1.91485421551268</v>
      </c>
      <c r="F820">
        <v>21</v>
      </c>
      <c r="G820">
        <v>7</v>
      </c>
      <c r="H820">
        <v>4</v>
      </c>
      <c r="I820">
        <v>4</v>
      </c>
      <c r="J820" t="s">
        <v>733</v>
      </c>
      <c r="K820" s="4">
        <v>89.169644393210305</v>
      </c>
      <c r="L820" s="4">
        <v>7.4959796843013704</v>
      </c>
      <c r="M820" t="s">
        <v>733</v>
      </c>
      <c r="N820" s="4">
        <v>23.8756417193527</v>
      </c>
      <c r="O820" s="4">
        <v>-3.5816726331691102</v>
      </c>
      <c r="P820" s="4">
        <v>0.92704062559201805</v>
      </c>
      <c r="Q820" s="4">
        <v>-3.8635552038313499</v>
      </c>
      <c r="R820">
        <v>1.1174862445796499E-4</v>
      </c>
      <c r="S820">
        <v>4.9748687105454598E-4</v>
      </c>
      <c r="T820" s="4">
        <v>-2.6546320075771002</v>
      </c>
      <c r="U820" s="4">
        <v>-4.50871325876113</v>
      </c>
      <c r="V820" t="s">
        <v>11020</v>
      </c>
      <c r="W820">
        <v>0</v>
      </c>
      <c r="X820">
        <v>1</v>
      </c>
      <c r="Y820" t="s">
        <v>11967</v>
      </c>
      <c r="Z820">
        <v>100</v>
      </c>
      <c r="AA820">
        <v>100</v>
      </c>
      <c r="AB820" t="s">
        <v>759</v>
      </c>
      <c r="AC820" t="s">
        <v>11022</v>
      </c>
      <c r="AD820" t="s">
        <v>11022</v>
      </c>
      <c r="AE820" t="s">
        <v>762</v>
      </c>
      <c r="AF820" t="s">
        <v>762</v>
      </c>
      <c r="AG820" t="s">
        <v>762</v>
      </c>
      <c r="AH820" t="s">
        <v>762</v>
      </c>
      <c r="AI820" t="s">
        <v>762</v>
      </c>
      <c r="AJ820" t="s">
        <v>11022</v>
      </c>
      <c r="AK820" t="s">
        <v>11022</v>
      </c>
      <c r="AL820" t="s">
        <v>11022</v>
      </c>
      <c r="AM820" t="s">
        <v>11022</v>
      </c>
      <c r="AN820" t="s">
        <v>11022</v>
      </c>
      <c r="AO820" t="s">
        <v>11022</v>
      </c>
      <c r="AP820" t="s">
        <v>11022</v>
      </c>
      <c r="AQ820" t="s">
        <v>11968</v>
      </c>
      <c r="AR820" t="s">
        <v>11969</v>
      </c>
      <c r="AS820" t="s">
        <v>11969</v>
      </c>
    </row>
    <row r="821" spans="1:45" x14ac:dyDescent="0.25">
      <c r="A821" t="s">
        <v>11723</v>
      </c>
      <c r="B821">
        <v>33</v>
      </c>
      <c r="C821">
        <v>9</v>
      </c>
      <c r="D821" s="4">
        <v>16.380883167074199</v>
      </c>
      <c r="E821">
        <v>3.4034296427770201</v>
      </c>
      <c r="F821">
        <v>33.5</v>
      </c>
      <c r="G821">
        <v>8</v>
      </c>
      <c r="H821">
        <v>4</v>
      </c>
      <c r="I821">
        <v>4</v>
      </c>
      <c r="J821" t="s">
        <v>733</v>
      </c>
      <c r="K821" s="4">
        <v>41.961342690932099</v>
      </c>
      <c r="L821" s="4">
        <v>8.6559245940447695</v>
      </c>
      <c r="M821" t="s">
        <v>733</v>
      </c>
      <c r="N821" s="4">
        <v>16.0690327200839</v>
      </c>
      <c r="O821" s="4">
        <v>-2.2897620953501798</v>
      </c>
      <c r="P821" s="4">
        <v>0.79802724679867398</v>
      </c>
      <c r="Q821" s="4">
        <v>-2.8692780911123998</v>
      </c>
      <c r="R821">
        <v>4.1140990578722499E-3</v>
      </c>
      <c r="S821">
        <v>1.16459240591439E-2</v>
      </c>
      <c r="T821" s="4">
        <v>-1.4917348485515101</v>
      </c>
      <c r="U821" s="4">
        <v>-3.0877893421488598</v>
      </c>
      <c r="V821" t="s">
        <v>11020</v>
      </c>
      <c r="W821">
        <v>0</v>
      </c>
      <c r="X821">
        <v>1</v>
      </c>
      <c r="Y821" t="s">
        <v>11724</v>
      </c>
      <c r="Z821">
        <v>100</v>
      </c>
      <c r="AA821">
        <v>100</v>
      </c>
      <c r="AB821" t="s">
        <v>1552</v>
      </c>
      <c r="AC821" t="s">
        <v>11022</v>
      </c>
      <c r="AD821" t="s">
        <v>11022</v>
      </c>
      <c r="AE821" t="s">
        <v>762</v>
      </c>
      <c r="AF821" t="s">
        <v>762</v>
      </c>
      <c r="AG821" t="s">
        <v>762</v>
      </c>
      <c r="AH821" t="s">
        <v>762</v>
      </c>
      <c r="AI821" t="s">
        <v>762</v>
      </c>
      <c r="AJ821" t="s">
        <v>11022</v>
      </c>
      <c r="AK821" t="s">
        <v>11022</v>
      </c>
      <c r="AL821" t="s">
        <v>11022</v>
      </c>
      <c r="AM821" t="s">
        <v>11022</v>
      </c>
      <c r="AN821" t="s">
        <v>11022</v>
      </c>
      <c r="AO821" t="s">
        <v>11022</v>
      </c>
      <c r="AP821" t="s">
        <v>11022</v>
      </c>
      <c r="AQ821" t="s">
        <v>11724</v>
      </c>
      <c r="AR821" t="s">
        <v>11725</v>
      </c>
      <c r="AS821" t="s">
        <v>11725</v>
      </c>
    </row>
    <row r="822" spans="1:45" x14ac:dyDescent="0.25">
      <c r="A822" t="s">
        <v>11816</v>
      </c>
      <c r="B822">
        <v>37</v>
      </c>
      <c r="C822">
        <v>7</v>
      </c>
      <c r="D822" s="4">
        <v>24.4472220644119</v>
      </c>
      <c r="E822">
        <v>3.77491721763537</v>
      </c>
      <c r="F822">
        <v>29.5</v>
      </c>
      <c r="G822">
        <v>5.5</v>
      </c>
      <c r="H822">
        <v>4</v>
      </c>
      <c r="I822">
        <v>4</v>
      </c>
      <c r="J822" t="s">
        <v>733</v>
      </c>
      <c r="K822" s="4">
        <v>46.592665665578799</v>
      </c>
      <c r="L822" s="4">
        <v>6.84456913197966</v>
      </c>
      <c r="M822" t="s">
        <v>733</v>
      </c>
      <c r="N822" s="4">
        <v>16.629565726964199</v>
      </c>
      <c r="O822" s="4">
        <v>-2.79177837180421</v>
      </c>
      <c r="P822" s="4">
        <v>0.78542328339700096</v>
      </c>
      <c r="Q822" s="4">
        <v>-3.5544889371366799</v>
      </c>
      <c r="R822">
        <v>3.7871444382923898E-4</v>
      </c>
      <c r="S822">
        <v>1.4586244185059499E-3</v>
      </c>
      <c r="T822" s="4">
        <v>-2.0063550884072101</v>
      </c>
      <c r="U822" s="4">
        <v>-3.5772016552012098</v>
      </c>
      <c r="V822" t="s">
        <v>11020</v>
      </c>
      <c r="W822">
        <v>0</v>
      </c>
      <c r="X822">
        <v>1</v>
      </c>
      <c r="Y822" t="s">
        <v>11817</v>
      </c>
      <c r="Z822">
        <v>100</v>
      </c>
      <c r="AA822">
        <v>100</v>
      </c>
      <c r="AB822" t="s">
        <v>759</v>
      </c>
      <c r="AC822" t="s">
        <v>11022</v>
      </c>
      <c r="AD822" t="s">
        <v>11022</v>
      </c>
      <c r="AE822" t="s">
        <v>762</v>
      </c>
      <c r="AF822" t="s">
        <v>762</v>
      </c>
      <c r="AG822" t="s">
        <v>762</v>
      </c>
      <c r="AH822" t="s">
        <v>762</v>
      </c>
      <c r="AI822" t="s">
        <v>762</v>
      </c>
      <c r="AJ822" t="s">
        <v>11022</v>
      </c>
      <c r="AK822" t="s">
        <v>11022</v>
      </c>
      <c r="AL822" t="s">
        <v>11022</v>
      </c>
      <c r="AM822" t="s">
        <v>11022</v>
      </c>
      <c r="AN822" t="s">
        <v>11022</v>
      </c>
      <c r="AO822" t="s">
        <v>11022</v>
      </c>
      <c r="AP822" t="s">
        <v>11022</v>
      </c>
      <c r="AQ822" t="s">
        <v>11818</v>
      </c>
      <c r="AR822" t="s">
        <v>11819</v>
      </c>
      <c r="AS822" t="s">
        <v>11819</v>
      </c>
    </row>
    <row r="823" spans="1:45" x14ac:dyDescent="0.25">
      <c r="A823" t="s">
        <v>11634</v>
      </c>
      <c r="B823">
        <v>18</v>
      </c>
      <c r="C823">
        <v>4</v>
      </c>
      <c r="D823" s="4">
        <v>5.3150729063673197</v>
      </c>
      <c r="E823">
        <v>3.5</v>
      </c>
      <c r="F823">
        <v>17.5</v>
      </c>
      <c r="G823">
        <v>3.5</v>
      </c>
      <c r="H823">
        <v>4</v>
      </c>
      <c r="I823">
        <v>4</v>
      </c>
      <c r="J823" t="s">
        <v>733</v>
      </c>
      <c r="K823" s="4">
        <v>22.374598373073699</v>
      </c>
      <c r="L823" s="4">
        <v>3.8718256510725202</v>
      </c>
      <c r="M823" t="s">
        <v>733</v>
      </c>
      <c r="N823" s="4">
        <v>12.5758401075253</v>
      </c>
      <c r="O823" s="4">
        <v>-2.6180473562670299</v>
      </c>
      <c r="P823" s="4">
        <v>0.59317224677196201</v>
      </c>
      <c r="Q823" s="4">
        <v>-4.4136376415356997</v>
      </c>
      <c r="R823" s="3">
        <v>1.0164804100340901E-5</v>
      </c>
      <c r="S823" s="3">
        <v>6.2715854424918904E-5</v>
      </c>
      <c r="T823" s="4">
        <v>-2.0248751094950701</v>
      </c>
      <c r="U823" s="4">
        <v>-3.2112196030389999</v>
      </c>
      <c r="V823" t="s">
        <v>11020</v>
      </c>
      <c r="W823">
        <v>0</v>
      </c>
      <c r="X823">
        <v>1</v>
      </c>
      <c r="Y823" t="s">
        <v>11635</v>
      </c>
      <c r="Z823">
        <v>100</v>
      </c>
      <c r="AA823">
        <v>100</v>
      </c>
      <c r="AB823" t="s">
        <v>759</v>
      </c>
      <c r="AC823" t="s">
        <v>11022</v>
      </c>
      <c r="AD823" t="s">
        <v>11022</v>
      </c>
      <c r="AE823" t="s">
        <v>762</v>
      </c>
      <c r="AF823" t="s">
        <v>762</v>
      </c>
      <c r="AG823" t="s">
        <v>762</v>
      </c>
      <c r="AH823" t="s">
        <v>762</v>
      </c>
      <c r="AI823" t="s">
        <v>762</v>
      </c>
      <c r="AJ823" t="s">
        <v>11022</v>
      </c>
      <c r="AK823" t="s">
        <v>11022</v>
      </c>
      <c r="AL823" t="s">
        <v>11022</v>
      </c>
      <c r="AM823" t="s">
        <v>11022</v>
      </c>
      <c r="AN823" t="s">
        <v>11022</v>
      </c>
      <c r="AO823" t="s">
        <v>11022</v>
      </c>
      <c r="AP823" t="s">
        <v>11022</v>
      </c>
      <c r="AQ823" t="s">
        <v>11636</v>
      </c>
      <c r="AR823" t="s">
        <v>11637</v>
      </c>
      <c r="AS823" t="s">
        <v>11637</v>
      </c>
    </row>
    <row r="824" spans="1:45" x14ac:dyDescent="0.25">
      <c r="A824" t="s">
        <v>11985</v>
      </c>
      <c r="B824">
        <v>25</v>
      </c>
      <c r="C824">
        <v>8</v>
      </c>
      <c r="D824" s="4">
        <v>7.8528126595931598</v>
      </c>
      <c r="E824">
        <v>5.8022983951763996</v>
      </c>
      <c r="F824">
        <v>22.5</v>
      </c>
      <c r="G824">
        <v>5.5</v>
      </c>
      <c r="H824">
        <v>4</v>
      </c>
      <c r="I824">
        <v>4</v>
      </c>
      <c r="J824" t="s">
        <v>733</v>
      </c>
      <c r="K824" s="4">
        <v>31.914578627276502</v>
      </c>
      <c r="L824" s="4">
        <v>7.2019118117038001</v>
      </c>
      <c r="M824" t="s">
        <v>733</v>
      </c>
      <c r="N824" s="4">
        <v>12.2386225483404</v>
      </c>
      <c r="O824" s="4">
        <v>-2.15594502159035</v>
      </c>
      <c r="P824" s="4">
        <v>0.64597782484315003</v>
      </c>
      <c r="Q824" s="4">
        <v>-3.3374907600177099</v>
      </c>
      <c r="R824">
        <v>8.45385327046368E-4</v>
      </c>
      <c r="S824">
        <v>3.0055517501424698E-3</v>
      </c>
      <c r="T824" s="4">
        <v>-1.5099671967471999</v>
      </c>
      <c r="U824" s="4">
        <v>-2.8019228464335</v>
      </c>
      <c r="V824" t="s">
        <v>11020</v>
      </c>
      <c r="W824">
        <v>0</v>
      </c>
      <c r="X824">
        <v>1</v>
      </c>
      <c r="Y824" t="s">
        <v>11986</v>
      </c>
      <c r="Z824">
        <v>100</v>
      </c>
      <c r="AA824">
        <v>100</v>
      </c>
      <c r="AB824" t="s">
        <v>759</v>
      </c>
      <c r="AC824" t="s">
        <v>11022</v>
      </c>
      <c r="AD824" t="s">
        <v>11022</v>
      </c>
      <c r="AE824" t="s">
        <v>762</v>
      </c>
      <c r="AF824" t="s">
        <v>762</v>
      </c>
      <c r="AG824" t="s">
        <v>762</v>
      </c>
      <c r="AH824" t="s">
        <v>762</v>
      </c>
      <c r="AI824" t="s">
        <v>762</v>
      </c>
      <c r="AJ824" t="s">
        <v>11022</v>
      </c>
      <c r="AK824" t="s">
        <v>11022</v>
      </c>
      <c r="AL824" t="s">
        <v>11022</v>
      </c>
      <c r="AM824" t="s">
        <v>11022</v>
      </c>
      <c r="AN824" t="s">
        <v>11022</v>
      </c>
      <c r="AO824" t="s">
        <v>11022</v>
      </c>
      <c r="AP824" t="s">
        <v>11022</v>
      </c>
      <c r="AQ824" t="s">
        <v>11987</v>
      </c>
      <c r="AR824" t="s">
        <v>11988</v>
      </c>
      <c r="AS824" t="s">
        <v>11988</v>
      </c>
    </row>
    <row r="825" spans="1:45" x14ac:dyDescent="0.25">
      <c r="A825" t="s">
        <v>12377</v>
      </c>
      <c r="B825">
        <v>16</v>
      </c>
      <c r="C825">
        <v>4</v>
      </c>
      <c r="D825" s="4">
        <v>15.8403493227475</v>
      </c>
      <c r="E825">
        <v>3.5118845842842501</v>
      </c>
      <c r="F825">
        <v>7.5</v>
      </c>
      <c r="G825">
        <v>3.5</v>
      </c>
      <c r="H825">
        <v>4</v>
      </c>
      <c r="I825">
        <v>4</v>
      </c>
      <c r="J825" t="s">
        <v>733</v>
      </c>
      <c r="K825" s="4">
        <v>21.944331284771</v>
      </c>
      <c r="L825" s="4">
        <v>3.0959852178151701</v>
      </c>
      <c r="M825" t="s">
        <v>733</v>
      </c>
      <c r="N825" s="4">
        <v>7.9050151471461003</v>
      </c>
      <c r="O825" s="4">
        <v>-2.7910879747292001</v>
      </c>
      <c r="P825" s="4">
        <v>0.94695800315282097</v>
      </c>
      <c r="Q825" s="4">
        <v>-2.9474252980982198</v>
      </c>
      <c r="R825">
        <v>3.2043216236719999E-3</v>
      </c>
      <c r="S825">
        <v>9.3625121464071398E-3</v>
      </c>
      <c r="T825" s="4">
        <v>-1.8441299715763799</v>
      </c>
      <c r="U825" s="4">
        <v>-3.7380459778820199</v>
      </c>
      <c r="V825" t="s">
        <v>11020</v>
      </c>
      <c r="W825">
        <v>0</v>
      </c>
      <c r="X825">
        <v>1</v>
      </c>
      <c r="Y825" t="s">
        <v>12378</v>
      </c>
      <c r="Z825">
        <v>100</v>
      </c>
      <c r="AA825">
        <v>100</v>
      </c>
      <c r="AB825" t="s">
        <v>759</v>
      </c>
      <c r="AC825" t="s">
        <v>11022</v>
      </c>
      <c r="AD825" t="s">
        <v>11022</v>
      </c>
      <c r="AE825" t="s">
        <v>762</v>
      </c>
      <c r="AF825" t="s">
        <v>762</v>
      </c>
      <c r="AG825" t="s">
        <v>762</v>
      </c>
      <c r="AH825" t="s">
        <v>762</v>
      </c>
      <c r="AI825" t="s">
        <v>762</v>
      </c>
      <c r="AJ825" t="s">
        <v>11022</v>
      </c>
      <c r="AK825" t="s">
        <v>11022</v>
      </c>
      <c r="AL825" t="s">
        <v>11022</v>
      </c>
      <c r="AM825" t="s">
        <v>11022</v>
      </c>
      <c r="AN825" t="s">
        <v>11022</v>
      </c>
      <c r="AO825" t="s">
        <v>11022</v>
      </c>
      <c r="AP825" t="s">
        <v>11022</v>
      </c>
      <c r="AQ825" t="s">
        <v>12379</v>
      </c>
      <c r="AR825" t="s">
        <v>12380</v>
      </c>
      <c r="AS825" t="s">
        <v>12380</v>
      </c>
    </row>
    <row r="826" spans="1:45" x14ac:dyDescent="0.25">
      <c r="A826" t="s">
        <v>11866</v>
      </c>
      <c r="B826">
        <v>75</v>
      </c>
      <c r="C826">
        <v>17</v>
      </c>
      <c r="D826" s="4">
        <v>40.532908440755499</v>
      </c>
      <c r="E826">
        <v>11.387127235025799</v>
      </c>
      <c r="F826">
        <v>67</v>
      </c>
      <c r="G826">
        <v>13</v>
      </c>
      <c r="H826">
        <v>4</v>
      </c>
      <c r="I826">
        <v>4</v>
      </c>
      <c r="J826" t="s">
        <v>733</v>
      </c>
      <c r="K826" s="4">
        <v>95.822128433890001</v>
      </c>
      <c r="L826" s="4">
        <v>16.2211125558592</v>
      </c>
      <c r="M826" t="s">
        <v>733</v>
      </c>
      <c r="N826" s="4">
        <v>27.429922042259101</v>
      </c>
      <c r="O826" s="4">
        <v>-2.5682828226524501</v>
      </c>
      <c r="P826" s="4">
        <v>0.82613727879405496</v>
      </c>
      <c r="Q826" s="4">
        <v>-3.1087845671381298</v>
      </c>
      <c r="R826">
        <v>1.8785864184703801E-3</v>
      </c>
      <c r="S826">
        <v>5.9469074417829396E-3</v>
      </c>
      <c r="T826" s="4">
        <v>-1.7421455438583899</v>
      </c>
      <c r="U826" s="4">
        <v>-3.3944201014464999</v>
      </c>
      <c r="V826" t="s">
        <v>11020</v>
      </c>
      <c r="W826">
        <v>0</v>
      </c>
      <c r="X826">
        <v>1</v>
      </c>
      <c r="Y826" t="s">
        <v>11867</v>
      </c>
      <c r="Z826">
        <v>100</v>
      </c>
      <c r="AA826">
        <v>100</v>
      </c>
      <c r="AB826" t="s">
        <v>759</v>
      </c>
      <c r="AC826" t="s">
        <v>11022</v>
      </c>
      <c r="AD826" t="s">
        <v>11022</v>
      </c>
      <c r="AE826" t="s">
        <v>762</v>
      </c>
      <c r="AF826" t="s">
        <v>762</v>
      </c>
      <c r="AG826" t="s">
        <v>762</v>
      </c>
      <c r="AH826" t="s">
        <v>762</v>
      </c>
      <c r="AI826" t="s">
        <v>762</v>
      </c>
      <c r="AJ826" t="s">
        <v>11022</v>
      </c>
      <c r="AK826" t="s">
        <v>11022</v>
      </c>
      <c r="AL826" t="s">
        <v>11022</v>
      </c>
      <c r="AM826" t="s">
        <v>11022</v>
      </c>
      <c r="AN826" t="s">
        <v>11022</v>
      </c>
      <c r="AO826" t="s">
        <v>11022</v>
      </c>
      <c r="AP826" t="s">
        <v>11022</v>
      </c>
      <c r="AQ826" t="s">
        <v>11868</v>
      </c>
      <c r="AR826" t="s">
        <v>11869</v>
      </c>
      <c r="AS826" t="s">
        <v>11869</v>
      </c>
    </row>
    <row r="827" spans="1:45" x14ac:dyDescent="0.25">
      <c r="A827" t="s">
        <v>12233</v>
      </c>
      <c r="B827">
        <v>23</v>
      </c>
      <c r="C827">
        <v>7</v>
      </c>
      <c r="D827" s="4">
        <v>13.250786140200599</v>
      </c>
      <c r="E827">
        <v>3.0956959368344501</v>
      </c>
      <c r="F827">
        <v>18.5</v>
      </c>
      <c r="G827">
        <v>7</v>
      </c>
      <c r="H827">
        <v>4</v>
      </c>
      <c r="I827">
        <v>4</v>
      </c>
      <c r="J827" t="s">
        <v>733</v>
      </c>
      <c r="K827" s="4">
        <v>29.2484452315854</v>
      </c>
      <c r="L827" s="4">
        <v>6.2208331387047302</v>
      </c>
      <c r="M827" t="s">
        <v>733</v>
      </c>
      <c r="N827" s="4">
        <v>10.452637648229899</v>
      </c>
      <c r="O827" s="4">
        <v>-2.2762484823603399</v>
      </c>
      <c r="P827" s="4">
        <v>0.589094847062967</v>
      </c>
      <c r="Q827" s="4">
        <v>-3.8639762233687298</v>
      </c>
      <c r="R827">
        <v>1.11556085112648E-4</v>
      </c>
      <c r="S827">
        <v>4.9748687105454598E-4</v>
      </c>
      <c r="T827" s="4">
        <v>-1.6871536352973799</v>
      </c>
      <c r="U827" s="4">
        <v>-2.8653433294233102</v>
      </c>
      <c r="V827" t="s">
        <v>11020</v>
      </c>
      <c r="W827">
        <v>0</v>
      </c>
      <c r="X827">
        <v>1</v>
      </c>
      <c r="Y827" t="s">
        <v>12234</v>
      </c>
      <c r="Z827">
        <v>100</v>
      </c>
      <c r="AA827">
        <v>100</v>
      </c>
      <c r="AB827" t="s">
        <v>759</v>
      </c>
      <c r="AC827" t="s">
        <v>11022</v>
      </c>
      <c r="AD827" t="s">
        <v>11022</v>
      </c>
      <c r="AE827" t="s">
        <v>762</v>
      </c>
      <c r="AF827" t="s">
        <v>762</v>
      </c>
      <c r="AG827" t="s">
        <v>762</v>
      </c>
      <c r="AH827" t="s">
        <v>762</v>
      </c>
      <c r="AI827" t="s">
        <v>762</v>
      </c>
      <c r="AJ827" t="s">
        <v>11022</v>
      </c>
      <c r="AK827" t="s">
        <v>11022</v>
      </c>
      <c r="AL827" t="s">
        <v>11022</v>
      </c>
      <c r="AM827" t="s">
        <v>11022</v>
      </c>
      <c r="AN827" t="s">
        <v>11022</v>
      </c>
      <c r="AO827" t="s">
        <v>11022</v>
      </c>
      <c r="AP827" t="s">
        <v>11022</v>
      </c>
      <c r="AQ827" t="s">
        <v>12235</v>
      </c>
      <c r="AR827" t="s">
        <v>12236</v>
      </c>
      <c r="AS827" t="s">
        <v>12236</v>
      </c>
    </row>
    <row r="828" spans="1:45" x14ac:dyDescent="0.25">
      <c r="A828" t="s">
        <v>11451</v>
      </c>
      <c r="B828">
        <v>5</v>
      </c>
      <c r="C828">
        <v>0</v>
      </c>
      <c r="D828" s="4">
        <v>4.3493294502333004</v>
      </c>
      <c r="E828">
        <v>0</v>
      </c>
      <c r="F828">
        <v>3.5</v>
      </c>
      <c r="G828">
        <v>0</v>
      </c>
      <c r="H828">
        <v>4</v>
      </c>
      <c r="I828">
        <v>4</v>
      </c>
      <c r="J828" t="s">
        <v>733</v>
      </c>
      <c r="K828" s="4">
        <v>5.99765277791683</v>
      </c>
      <c r="L828" s="4">
        <v>0</v>
      </c>
      <c r="M828" t="s">
        <v>733</v>
      </c>
      <c r="N828" s="4">
        <v>11.9406670218308</v>
      </c>
      <c r="O828" s="4">
        <v>-5.1054006130843703</v>
      </c>
      <c r="P828" s="4">
        <v>1.40318893315167</v>
      </c>
      <c r="Q828" s="4">
        <v>-3.6384270802487499</v>
      </c>
      <c r="R828">
        <v>2.7430827065461999E-4</v>
      </c>
      <c r="S828">
        <v>1.0963704779937799E-3</v>
      </c>
      <c r="T828" s="4">
        <v>-3.7022116799327098</v>
      </c>
      <c r="U828" s="4">
        <v>-6.5085895462360401</v>
      </c>
      <c r="V828" t="s">
        <v>11020</v>
      </c>
      <c r="W828">
        <v>0</v>
      </c>
      <c r="X828">
        <v>1</v>
      </c>
      <c r="Y828" t="s">
        <v>11452</v>
      </c>
      <c r="Z828">
        <v>100</v>
      </c>
      <c r="AA828">
        <v>100</v>
      </c>
      <c r="AB828" t="s">
        <v>1552</v>
      </c>
      <c r="AC828" t="s">
        <v>11022</v>
      </c>
      <c r="AD828" t="s">
        <v>11022</v>
      </c>
      <c r="AE828" t="s">
        <v>762</v>
      </c>
      <c r="AF828" t="s">
        <v>762</v>
      </c>
      <c r="AG828" t="s">
        <v>762</v>
      </c>
      <c r="AH828" t="s">
        <v>762</v>
      </c>
      <c r="AI828" t="s">
        <v>762</v>
      </c>
      <c r="AJ828" t="s">
        <v>11022</v>
      </c>
      <c r="AK828" t="s">
        <v>11022</v>
      </c>
      <c r="AL828" t="s">
        <v>11022</v>
      </c>
      <c r="AM828" t="s">
        <v>11022</v>
      </c>
      <c r="AN828" t="s">
        <v>11022</v>
      </c>
      <c r="AO828" t="s">
        <v>11022</v>
      </c>
      <c r="AP828" t="s">
        <v>11022</v>
      </c>
      <c r="AQ828" t="s">
        <v>11452</v>
      </c>
      <c r="AR828" t="s">
        <v>11453</v>
      </c>
      <c r="AS828" t="s">
        <v>11453</v>
      </c>
    </row>
    <row r="829" spans="1:45" x14ac:dyDescent="0.25">
      <c r="A829" t="s">
        <v>11773</v>
      </c>
      <c r="B829">
        <v>67</v>
      </c>
      <c r="C829">
        <v>35</v>
      </c>
      <c r="D829" s="4">
        <v>18.0992633367586</v>
      </c>
      <c r="E829">
        <v>12.3558353285671</v>
      </c>
      <c r="F829">
        <v>63</v>
      </c>
      <c r="G829">
        <v>37.5</v>
      </c>
      <c r="H829">
        <v>4</v>
      </c>
      <c r="I829">
        <v>4</v>
      </c>
      <c r="J829" t="s">
        <v>733</v>
      </c>
      <c r="K829" s="4">
        <v>88.064735922413107</v>
      </c>
      <c r="L829" s="4">
        <v>36.094315983087597</v>
      </c>
      <c r="M829" t="s">
        <v>733</v>
      </c>
      <c r="N829" s="4">
        <v>30.704296399215199</v>
      </c>
      <c r="O829" s="4">
        <v>-1.2987540327918099</v>
      </c>
      <c r="P829" s="4">
        <v>0.52197891842691801</v>
      </c>
      <c r="Q829" s="4">
        <v>-2.48813503178605</v>
      </c>
      <c r="R829">
        <v>1.2841496554274599E-2</v>
      </c>
      <c r="S829">
        <v>3.0622030244808598E-2</v>
      </c>
      <c r="T829" s="4">
        <v>-0.77677511436489</v>
      </c>
      <c r="U829" s="4">
        <v>-1.82073295121873</v>
      </c>
      <c r="V829" t="s">
        <v>11020</v>
      </c>
      <c r="W829">
        <v>0</v>
      </c>
      <c r="X829">
        <v>1</v>
      </c>
      <c r="Y829" t="s">
        <v>11774</v>
      </c>
      <c r="Z829">
        <v>100</v>
      </c>
      <c r="AA829">
        <v>100</v>
      </c>
      <c r="AB829" t="s">
        <v>1552</v>
      </c>
      <c r="AC829" t="s">
        <v>11022</v>
      </c>
      <c r="AD829" t="s">
        <v>11022</v>
      </c>
      <c r="AE829" t="s">
        <v>762</v>
      </c>
      <c r="AF829" t="s">
        <v>762</v>
      </c>
      <c r="AG829" t="s">
        <v>762</v>
      </c>
      <c r="AH829" t="s">
        <v>762</v>
      </c>
      <c r="AI829" t="s">
        <v>762</v>
      </c>
      <c r="AJ829" t="s">
        <v>11022</v>
      </c>
      <c r="AK829" t="s">
        <v>11022</v>
      </c>
      <c r="AL829" t="s">
        <v>11022</v>
      </c>
      <c r="AM829" t="s">
        <v>11022</v>
      </c>
      <c r="AN829" t="s">
        <v>11022</v>
      </c>
      <c r="AO829" t="s">
        <v>11022</v>
      </c>
      <c r="AP829" t="s">
        <v>11022</v>
      </c>
      <c r="AQ829" t="s">
        <v>11775</v>
      </c>
      <c r="AR829" t="s">
        <v>11776</v>
      </c>
      <c r="AS829" t="s">
        <v>11776</v>
      </c>
    </row>
    <row r="830" spans="1:45" x14ac:dyDescent="0.25">
      <c r="A830" t="s">
        <v>11165</v>
      </c>
      <c r="B830">
        <v>68</v>
      </c>
      <c r="C830">
        <v>8</v>
      </c>
      <c r="D830" s="4">
        <v>29.736341402398502</v>
      </c>
      <c r="E830">
        <v>6.6520673478250396</v>
      </c>
      <c r="F830">
        <v>67.5</v>
      </c>
      <c r="G830">
        <v>7.5</v>
      </c>
      <c r="H830">
        <v>4</v>
      </c>
      <c r="I830">
        <v>4</v>
      </c>
      <c r="J830" t="s">
        <v>733</v>
      </c>
      <c r="K830" s="4">
        <v>91.435195050189094</v>
      </c>
      <c r="L830" s="4">
        <v>6.7853135484116702</v>
      </c>
      <c r="M830" t="s">
        <v>733</v>
      </c>
      <c r="N830" s="4">
        <v>41.902667477963398</v>
      </c>
      <c r="O830" s="4">
        <v>-3.7241547458074198</v>
      </c>
      <c r="P830" s="4">
        <v>0.66557605563038902</v>
      </c>
      <c r="Q830" s="4">
        <v>-5.5953857028106997</v>
      </c>
      <c r="R830" s="3">
        <v>2.20131830975497E-8</v>
      </c>
      <c r="S830" s="3">
        <v>2.69026497278708E-7</v>
      </c>
      <c r="T830" s="4">
        <v>-3.05857869017703</v>
      </c>
      <c r="U830" s="4">
        <v>-4.3897308014378096</v>
      </c>
      <c r="V830" t="s">
        <v>11020</v>
      </c>
      <c r="W830">
        <v>0</v>
      </c>
      <c r="X830">
        <v>1</v>
      </c>
      <c r="Y830" t="s">
        <v>11166</v>
      </c>
      <c r="Z830">
        <v>100</v>
      </c>
      <c r="AA830">
        <v>100</v>
      </c>
      <c r="AB830" t="s">
        <v>759</v>
      </c>
      <c r="AC830" t="s">
        <v>11022</v>
      </c>
      <c r="AD830" t="s">
        <v>11022</v>
      </c>
      <c r="AE830" t="s">
        <v>762</v>
      </c>
      <c r="AF830" t="s">
        <v>762</v>
      </c>
      <c r="AG830" t="s">
        <v>762</v>
      </c>
      <c r="AH830" t="s">
        <v>762</v>
      </c>
      <c r="AI830" t="s">
        <v>762</v>
      </c>
      <c r="AJ830" t="s">
        <v>11022</v>
      </c>
      <c r="AK830" t="s">
        <v>11022</v>
      </c>
      <c r="AL830" t="s">
        <v>11022</v>
      </c>
      <c r="AM830" t="s">
        <v>11022</v>
      </c>
      <c r="AN830" t="s">
        <v>11022</v>
      </c>
      <c r="AO830" t="s">
        <v>11022</v>
      </c>
      <c r="AP830" t="s">
        <v>11022</v>
      </c>
      <c r="AQ830" t="s">
        <v>11167</v>
      </c>
      <c r="AR830" t="s">
        <v>11168</v>
      </c>
      <c r="AS830" t="s">
        <v>11168</v>
      </c>
    </row>
    <row r="831" spans="1:45" x14ac:dyDescent="0.25">
      <c r="A831" t="s">
        <v>12311</v>
      </c>
      <c r="B831">
        <v>36</v>
      </c>
      <c r="C831">
        <v>16</v>
      </c>
      <c r="D831" s="4">
        <v>13.291601358251301</v>
      </c>
      <c r="E831">
        <v>3.8297084310253502</v>
      </c>
      <c r="F831">
        <v>38</v>
      </c>
      <c r="G831">
        <v>15</v>
      </c>
      <c r="H831">
        <v>4</v>
      </c>
      <c r="I831">
        <v>4</v>
      </c>
      <c r="J831" t="s">
        <v>733</v>
      </c>
      <c r="K831" s="4">
        <v>46.431419399918703</v>
      </c>
      <c r="L831" s="4">
        <v>15.066096769781399</v>
      </c>
      <c r="M831" t="s">
        <v>733</v>
      </c>
      <c r="N831" s="4">
        <v>15.306464286518001</v>
      </c>
      <c r="O831" s="4">
        <v>-1.63255134085988</v>
      </c>
      <c r="P831" s="4">
        <v>0.47081301588650298</v>
      </c>
      <c r="Q831" s="4">
        <v>-3.4675153102679599</v>
      </c>
      <c r="R831">
        <v>5.25293817411525E-4</v>
      </c>
      <c r="S831">
        <v>1.9665638937556699E-3</v>
      </c>
      <c r="T831" s="4">
        <v>-1.1617383249733799</v>
      </c>
      <c r="U831" s="4">
        <v>-2.1033643567463902</v>
      </c>
      <c r="V831" t="s">
        <v>11020</v>
      </c>
      <c r="W831">
        <v>0</v>
      </c>
      <c r="X831">
        <v>1</v>
      </c>
      <c r="Y831" t="s">
        <v>12312</v>
      </c>
      <c r="Z831">
        <v>100</v>
      </c>
      <c r="AA831">
        <v>100</v>
      </c>
      <c r="AB831" t="s">
        <v>759</v>
      </c>
      <c r="AC831" t="s">
        <v>11022</v>
      </c>
      <c r="AD831" t="s">
        <v>11022</v>
      </c>
      <c r="AE831" t="s">
        <v>762</v>
      </c>
      <c r="AF831" t="s">
        <v>762</v>
      </c>
      <c r="AG831" t="s">
        <v>762</v>
      </c>
      <c r="AH831" t="s">
        <v>762</v>
      </c>
      <c r="AI831" t="s">
        <v>762</v>
      </c>
      <c r="AJ831" t="s">
        <v>11022</v>
      </c>
      <c r="AK831" t="s">
        <v>11022</v>
      </c>
      <c r="AL831" t="s">
        <v>11022</v>
      </c>
      <c r="AM831" t="s">
        <v>11022</v>
      </c>
      <c r="AN831" t="s">
        <v>11022</v>
      </c>
      <c r="AO831" t="s">
        <v>11022</v>
      </c>
      <c r="AP831" t="s">
        <v>11022</v>
      </c>
      <c r="AQ831" t="s">
        <v>12313</v>
      </c>
      <c r="AR831" t="s">
        <v>12314</v>
      </c>
      <c r="AS831" t="s">
        <v>12314</v>
      </c>
    </row>
    <row r="832" spans="1:45" x14ac:dyDescent="0.25">
      <c r="A832" t="s">
        <v>12836</v>
      </c>
      <c r="B832">
        <v>52</v>
      </c>
      <c r="C832">
        <v>4</v>
      </c>
      <c r="D832" s="4">
        <v>72.555151436683005</v>
      </c>
      <c r="E832">
        <v>1</v>
      </c>
      <c r="F832">
        <v>23</v>
      </c>
      <c r="G832">
        <v>3</v>
      </c>
      <c r="H832">
        <v>4</v>
      </c>
      <c r="I832">
        <v>4</v>
      </c>
      <c r="J832" t="s">
        <v>733</v>
      </c>
      <c r="K832" s="4">
        <v>76.739284178017797</v>
      </c>
      <c r="L832" s="4">
        <v>3.5554123773295401</v>
      </c>
      <c r="M832" t="s">
        <v>733</v>
      </c>
      <c r="N832" s="4">
        <v>18.105321450040499</v>
      </c>
      <c r="O832" s="4">
        <v>-4.4567849504109498</v>
      </c>
      <c r="P832" s="4">
        <v>1.0333277572334501</v>
      </c>
      <c r="Q832" s="4">
        <v>-4.3130409680885604</v>
      </c>
      <c r="R832" s="3">
        <v>1.61024265762508E-5</v>
      </c>
      <c r="S832" s="3">
        <v>9.2607168228120903E-5</v>
      </c>
      <c r="T832" s="4">
        <v>-3.42345719317749</v>
      </c>
      <c r="U832" s="4">
        <v>-5.4901127076443998</v>
      </c>
      <c r="V832" t="s">
        <v>11020</v>
      </c>
      <c r="W832">
        <v>0</v>
      </c>
      <c r="X832">
        <v>1</v>
      </c>
      <c r="Y832" t="s">
        <v>12837</v>
      </c>
      <c r="Z832">
        <v>100</v>
      </c>
      <c r="AA832">
        <v>100</v>
      </c>
      <c r="AB832" t="s">
        <v>759</v>
      </c>
      <c r="AC832" t="s">
        <v>11022</v>
      </c>
      <c r="AD832" t="s">
        <v>11022</v>
      </c>
      <c r="AE832" t="s">
        <v>762</v>
      </c>
      <c r="AF832" t="s">
        <v>762</v>
      </c>
      <c r="AG832" t="s">
        <v>762</v>
      </c>
      <c r="AH832" t="s">
        <v>762</v>
      </c>
      <c r="AI832" t="s">
        <v>762</v>
      </c>
      <c r="AJ832" t="s">
        <v>11022</v>
      </c>
      <c r="AK832" t="s">
        <v>11022</v>
      </c>
      <c r="AL832" t="s">
        <v>11022</v>
      </c>
      <c r="AM832" t="s">
        <v>11022</v>
      </c>
      <c r="AN832" t="s">
        <v>11022</v>
      </c>
      <c r="AO832" t="s">
        <v>11022</v>
      </c>
      <c r="AP832" t="s">
        <v>11022</v>
      </c>
      <c r="AQ832" t="s">
        <v>12838</v>
      </c>
      <c r="AR832" t="s">
        <v>12839</v>
      </c>
      <c r="AS832" t="s">
        <v>12839</v>
      </c>
    </row>
    <row r="833" spans="1:45" x14ac:dyDescent="0.25">
      <c r="A833" t="s">
        <v>12091</v>
      </c>
      <c r="B833">
        <v>6</v>
      </c>
      <c r="C833">
        <v>1</v>
      </c>
      <c r="D833" s="4">
        <v>4.7169905660282998</v>
      </c>
      <c r="E833">
        <v>0.57735026918962595</v>
      </c>
      <c r="F833">
        <v>3.5</v>
      </c>
      <c r="G833">
        <v>0.5</v>
      </c>
      <c r="H833">
        <v>4</v>
      </c>
      <c r="I833">
        <v>4</v>
      </c>
      <c r="J833" t="s">
        <v>733</v>
      </c>
      <c r="K833" s="4">
        <v>6.7114246892581999</v>
      </c>
      <c r="L833" s="4">
        <v>0.55795738342215995</v>
      </c>
      <c r="M833" t="s">
        <v>733</v>
      </c>
      <c r="N833" s="4">
        <v>6.09849701932814</v>
      </c>
      <c r="O833" s="4">
        <v>-3.7669460109235802</v>
      </c>
      <c r="P833" s="4">
        <v>1.5085094462141799</v>
      </c>
      <c r="Q833" s="4">
        <v>-2.49713120483089</v>
      </c>
      <c r="R833">
        <v>1.25202622283007E-2</v>
      </c>
      <c r="S833">
        <v>2.9996707431046599E-2</v>
      </c>
      <c r="T833" s="4">
        <v>-2.2584365647093998</v>
      </c>
      <c r="U833" s="4">
        <v>-5.2754554571377597</v>
      </c>
      <c r="V833" t="s">
        <v>11020</v>
      </c>
      <c r="W833">
        <v>0</v>
      </c>
      <c r="X833">
        <v>1</v>
      </c>
      <c r="Y833" t="s">
        <v>12092</v>
      </c>
      <c r="Z833">
        <v>100</v>
      </c>
      <c r="AA833">
        <v>100</v>
      </c>
      <c r="AB833" t="s">
        <v>759</v>
      </c>
      <c r="AC833" t="s">
        <v>11022</v>
      </c>
      <c r="AD833" t="s">
        <v>11022</v>
      </c>
      <c r="AE833" t="s">
        <v>762</v>
      </c>
      <c r="AF833" t="s">
        <v>762</v>
      </c>
      <c r="AG833" t="s">
        <v>762</v>
      </c>
      <c r="AH833" t="s">
        <v>762</v>
      </c>
      <c r="AI833" t="s">
        <v>762</v>
      </c>
      <c r="AJ833" t="s">
        <v>11022</v>
      </c>
      <c r="AK833" t="s">
        <v>11022</v>
      </c>
      <c r="AL833" t="s">
        <v>11022</v>
      </c>
      <c r="AM833" t="s">
        <v>11022</v>
      </c>
      <c r="AN833" t="s">
        <v>11022</v>
      </c>
      <c r="AO833" t="s">
        <v>11022</v>
      </c>
      <c r="AP833" t="s">
        <v>11022</v>
      </c>
      <c r="AQ833" t="s">
        <v>12093</v>
      </c>
      <c r="AR833" t="s">
        <v>12094</v>
      </c>
      <c r="AS833" t="s">
        <v>12094</v>
      </c>
    </row>
    <row r="834" spans="1:45" x14ac:dyDescent="0.25">
      <c r="A834" t="s">
        <v>12721</v>
      </c>
      <c r="B834">
        <v>57</v>
      </c>
      <c r="C834">
        <v>11</v>
      </c>
      <c r="D834" s="4">
        <v>90.136932866981198</v>
      </c>
      <c r="E834">
        <v>9.1287092917527701</v>
      </c>
      <c r="F834">
        <v>14</v>
      </c>
      <c r="G834">
        <v>8.5</v>
      </c>
      <c r="H834">
        <v>4</v>
      </c>
      <c r="I834">
        <v>4</v>
      </c>
      <c r="J834" t="s">
        <v>733</v>
      </c>
      <c r="K834" s="4">
        <v>85.497374100970305</v>
      </c>
      <c r="L834" s="4">
        <v>9.4030093579560603</v>
      </c>
      <c r="M834" t="s">
        <v>733</v>
      </c>
      <c r="N834" s="4">
        <v>21.2107765569395</v>
      </c>
      <c r="O834" s="4">
        <v>-3.1695667130868701</v>
      </c>
      <c r="P834" s="4">
        <v>0.95145541551381296</v>
      </c>
      <c r="Q834" s="4">
        <v>-3.33128243468478</v>
      </c>
      <c r="R834">
        <v>8.6446845081833304E-4</v>
      </c>
      <c r="S834">
        <v>3.0605554345128202E-3</v>
      </c>
      <c r="T834" s="4">
        <v>-2.2181112975730599</v>
      </c>
      <c r="U834" s="4">
        <v>-4.1210221286006901</v>
      </c>
      <c r="V834" t="s">
        <v>11020</v>
      </c>
      <c r="W834">
        <v>0</v>
      </c>
      <c r="X834">
        <v>1</v>
      </c>
      <c r="Y834" t="s">
        <v>12722</v>
      </c>
      <c r="Z834">
        <v>100</v>
      </c>
      <c r="AA834">
        <v>100</v>
      </c>
      <c r="AB834" t="s">
        <v>759</v>
      </c>
      <c r="AC834" t="s">
        <v>11022</v>
      </c>
      <c r="AD834" t="s">
        <v>11022</v>
      </c>
      <c r="AE834" t="s">
        <v>762</v>
      </c>
      <c r="AF834" t="s">
        <v>762</v>
      </c>
      <c r="AG834" t="s">
        <v>762</v>
      </c>
      <c r="AH834" t="s">
        <v>762</v>
      </c>
      <c r="AI834" t="s">
        <v>762</v>
      </c>
      <c r="AJ834" t="s">
        <v>11022</v>
      </c>
      <c r="AK834" t="s">
        <v>11022</v>
      </c>
      <c r="AL834" t="s">
        <v>11022</v>
      </c>
      <c r="AM834" t="s">
        <v>11022</v>
      </c>
      <c r="AN834" t="s">
        <v>11022</v>
      </c>
      <c r="AO834" t="s">
        <v>11022</v>
      </c>
      <c r="AP834" t="s">
        <v>11022</v>
      </c>
      <c r="AQ834" t="s">
        <v>12723</v>
      </c>
      <c r="AR834" t="s">
        <v>12724</v>
      </c>
      <c r="AS834" t="s">
        <v>12724</v>
      </c>
    </row>
    <row r="835" spans="1:45" x14ac:dyDescent="0.25">
      <c r="A835" t="s">
        <v>11661</v>
      </c>
      <c r="B835">
        <v>80</v>
      </c>
      <c r="C835">
        <v>41</v>
      </c>
      <c r="D835" s="4">
        <v>33.471380810079097</v>
      </c>
      <c r="E835">
        <v>5.7951128835712398</v>
      </c>
      <c r="F835">
        <v>78.5</v>
      </c>
      <c r="G835">
        <v>41.5</v>
      </c>
      <c r="H835">
        <v>4</v>
      </c>
      <c r="I835">
        <v>4</v>
      </c>
      <c r="J835" t="s">
        <v>733</v>
      </c>
      <c r="K835" s="4">
        <v>103.44215425918399</v>
      </c>
      <c r="L835" s="4">
        <v>39.8797851468874</v>
      </c>
      <c r="M835" t="s">
        <v>733</v>
      </c>
      <c r="N835" s="4">
        <v>35.679672927379499</v>
      </c>
      <c r="O835" s="4">
        <v>-1.3807596723876701</v>
      </c>
      <c r="P835" s="4">
        <v>0.564349279220692</v>
      </c>
      <c r="Q835" s="4">
        <v>-2.4466402691155298</v>
      </c>
      <c r="R835">
        <v>1.44194676748138E-2</v>
      </c>
      <c r="S835">
        <v>3.3566196730198401E-2</v>
      </c>
      <c r="T835" s="4">
        <v>-0.81641039316697595</v>
      </c>
      <c r="U835" s="4">
        <v>-1.9451089516083599</v>
      </c>
      <c r="V835" t="s">
        <v>11020</v>
      </c>
      <c r="W835">
        <v>0</v>
      </c>
      <c r="X835">
        <v>1</v>
      </c>
      <c r="Y835" t="s">
        <v>11662</v>
      </c>
      <c r="Z835">
        <v>100</v>
      </c>
      <c r="AA835">
        <v>100</v>
      </c>
      <c r="AB835" t="s">
        <v>759</v>
      </c>
      <c r="AC835" t="s">
        <v>11022</v>
      </c>
      <c r="AD835" t="s">
        <v>11022</v>
      </c>
      <c r="AE835" t="s">
        <v>762</v>
      </c>
      <c r="AF835" t="s">
        <v>762</v>
      </c>
      <c r="AG835" t="s">
        <v>762</v>
      </c>
      <c r="AH835" t="s">
        <v>762</v>
      </c>
      <c r="AI835" t="s">
        <v>762</v>
      </c>
      <c r="AJ835" t="s">
        <v>11022</v>
      </c>
      <c r="AK835" t="s">
        <v>11022</v>
      </c>
      <c r="AL835" t="s">
        <v>11022</v>
      </c>
      <c r="AM835" t="s">
        <v>11022</v>
      </c>
      <c r="AN835" t="s">
        <v>11022</v>
      </c>
      <c r="AO835" t="s">
        <v>11022</v>
      </c>
      <c r="AP835" t="s">
        <v>11022</v>
      </c>
      <c r="AQ835" t="s">
        <v>11663</v>
      </c>
      <c r="AR835" t="s">
        <v>11664</v>
      </c>
      <c r="AS835" t="s">
        <v>11664</v>
      </c>
    </row>
    <row r="836" spans="1:45" x14ac:dyDescent="0.25">
      <c r="A836" t="s">
        <v>11870</v>
      </c>
      <c r="B836">
        <v>21</v>
      </c>
      <c r="C836">
        <v>7</v>
      </c>
      <c r="D836" s="4">
        <v>8.8081401744825403</v>
      </c>
      <c r="E836">
        <v>5.9160797830996197</v>
      </c>
      <c r="F836">
        <v>18.5</v>
      </c>
      <c r="G836">
        <v>4.5</v>
      </c>
      <c r="H836">
        <v>4</v>
      </c>
      <c r="I836">
        <v>4</v>
      </c>
      <c r="J836" t="s">
        <v>733</v>
      </c>
      <c r="K836" s="4">
        <v>27.8454346775492</v>
      </c>
      <c r="L836" s="4">
        <v>5.3898245867535097</v>
      </c>
      <c r="M836" t="s">
        <v>733</v>
      </c>
      <c r="N836" s="4">
        <v>12.552390450624101</v>
      </c>
      <c r="O836" s="4">
        <v>-2.3058060270304899</v>
      </c>
      <c r="P836" s="4">
        <v>0.63744756581100903</v>
      </c>
      <c r="Q836" s="4">
        <v>-3.6172481482408099</v>
      </c>
      <c r="R836">
        <v>2.9775181667061098E-4</v>
      </c>
      <c r="S836">
        <v>1.17711526901508E-3</v>
      </c>
      <c r="T836" s="4">
        <v>-1.6683584612194799</v>
      </c>
      <c r="U836" s="4">
        <v>-2.9432535928414998</v>
      </c>
      <c r="V836" t="s">
        <v>11020</v>
      </c>
      <c r="W836">
        <v>0</v>
      </c>
      <c r="X836">
        <v>1</v>
      </c>
      <c r="Y836" t="s">
        <v>11871</v>
      </c>
      <c r="Z836">
        <v>100</v>
      </c>
      <c r="AA836">
        <v>100</v>
      </c>
      <c r="AB836" t="s">
        <v>759</v>
      </c>
      <c r="AC836" t="s">
        <v>11022</v>
      </c>
      <c r="AD836" t="s">
        <v>11022</v>
      </c>
      <c r="AE836" t="s">
        <v>762</v>
      </c>
      <c r="AF836" t="s">
        <v>762</v>
      </c>
      <c r="AG836" t="s">
        <v>762</v>
      </c>
      <c r="AH836" t="s">
        <v>762</v>
      </c>
      <c r="AI836" t="s">
        <v>762</v>
      </c>
      <c r="AJ836" t="s">
        <v>11022</v>
      </c>
      <c r="AK836" t="s">
        <v>11022</v>
      </c>
      <c r="AL836" t="s">
        <v>11022</v>
      </c>
      <c r="AM836" t="s">
        <v>11022</v>
      </c>
      <c r="AN836" t="s">
        <v>11022</v>
      </c>
      <c r="AO836" t="s">
        <v>11022</v>
      </c>
      <c r="AP836" t="s">
        <v>11022</v>
      </c>
      <c r="AQ836" t="s">
        <v>11872</v>
      </c>
      <c r="AR836" t="s">
        <v>11873</v>
      </c>
      <c r="AS836" t="s">
        <v>11873</v>
      </c>
    </row>
    <row r="837" spans="1:45" x14ac:dyDescent="0.25">
      <c r="A837" t="s">
        <v>11676</v>
      </c>
      <c r="B837">
        <v>68</v>
      </c>
      <c r="C837">
        <v>27</v>
      </c>
      <c r="D837" s="4">
        <v>52.0856666144023</v>
      </c>
      <c r="E837">
        <v>24.711670657134199</v>
      </c>
      <c r="F837">
        <v>60.5</v>
      </c>
      <c r="G837">
        <v>18</v>
      </c>
      <c r="H837">
        <v>4</v>
      </c>
      <c r="I837">
        <v>4</v>
      </c>
      <c r="J837" t="s">
        <v>733</v>
      </c>
      <c r="K837" s="4">
        <v>87.898331837458699</v>
      </c>
      <c r="L837" s="4">
        <v>22.2976316636571</v>
      </c>
      <c r="M837" t="s">
        <v>733</v>
      </c>
      <c r="N837" s="4">
        <v>29.110807263583599</v>
      </c>
      <c r="O837" s="4">
        <v>-1.9685202542512501</v>
      </c>
      <c r="P837" s="4">
        <v>0.78751953102654404</v>
      </c>
      <c r="Q837" s="4">
        <v>-2.4996462648808899</v>
      </c>
      <c r="R837">
        <v>1.2431736887062299E-2</v>
      </c>
      <c r="S837">
        <v>2.9812712421615501E-2</v>
      </c>
      <c r="T837" s="4">
        <v>-1.1810007232247099</v>
      </c>
      <c r="U837" s="4">
        <v>-2.7560397852778</v>
      </c>
      <c r="V837" t="s">
        <v>11020</v>
      </c>
      <c r="W837">
        <v>0</v>
      </c>
      <c r="X837">
        <v>1</v>
      </c>
      <c r="Y837" t="s">
        <v>11677</v>
      </c>
      <c r="Z837">
        <v>100</v>
      </c>
      <c r="AA837">
        <v>100</v>
      </c>
      <c r="AB837" t="s">
        <v>759</v>
      </c>
      <c r="AC837" t="s">
        <v>11022</v>
      </c>
      <c r="AD837" t="s">
        <v>11022</v>
      </c>
      <c r="AE837" t="s">
        <v>762</v>
      </c>
      <c r="AF837" t="s">
        <v>762</v>
      </c>
      <c r="AG837" t="s">
        <v>762</v>
      </c>
      <c r="AH837" t="s">
        <v>762</v>
      </c>
      <c r="AI837" t="s">
        <v>762</v>
      </c>
      <c r="AJ837" t="s">
        <v>11022</v>
      </c>
      <c r="AK837" t="s">
        <v>11022</v>
      </c>
      <c r="AL837" t="s">
        <v>11022</v>
      </c>
      <c r="AM837" t="s">
        <v>11022</v>
      </c>
      <c r="AN837" t="s">
        <v>11022</v>
      </c>
      <c r="AO837" t="s">
        <v>11022</v>
      </c>
      <c r="AP837" t="s">
        <v>11022</v>
      </c>
      <c r="AQ837" t="s">
        <v>11678</v>
      </c>
      <c r="AR837" t="s">
        <v>11679</v>
      </c>
      <c r="AS837" t="s">
        <v>11679</v>
      </c>
    </row>
    <row r="838" spans="1:45" x14ac:dyDescent="0.25">
      <c r="A838" t="s">
        <v>11227</v>
      </c>
      <c r="B838">
        <v>45</v>
      </c>
      <c r="C838">
        <v>1</v>
      </c>
      <c r="D838" s="4">
        <v>21.8993911635309</v>
      </c>
      <c r="E838">
        <v>0.57735026918962595</v>
      </c>
      <c r="F838">
        <v>44</v>
      </c>
      <c r="G838">
        <v>0.5</v>
      </c>
      <c r="H838">
        <v>4</v>
      </c>
      <c r="I838">
        <v>4</v>
      </c>
      <c r="J838" t="s">
        <v>733</v>
      </c>
      <c r="K838" s="4">
        <v>60.272826979780803</v>
      </c>
      <c r="L838" s="4">
        <v>0.50642034845998596</v>
      </c>
      <c r="M838" t="s">
        <v>733</v>
      </c>
      <c r="N838" s="4">
        <v>28.6169376349849</v>
      </c>
      <c r="O838" s="4">
        <v>-6.9697992737152497</v>
      </c>
      <c r="P838" s="4">
        <v>1.15355746363322</v>
      </c>
      <c r="Q838" s="4">
        <v>-6.0420044024190203</v>
      </c>
      <c r="R838" s="3">
        <v>1.52211311556809E-9</v>
      </c>
      <c r="S838" s="3">
        <v>2.6684217515683401E-8</v>
      </c>
      <c r="T838" s="4">
        <v>-5.8162418100820199</v>
      </c>
      <c r="U838" s="4">
        <v>-8.1233567373484696</v>
      </c>
      <c r="V838" t="s">
        <v>11020</v>
      </c>
      <c r="W838">
        <v>0</v>
      </c>
      <c r="X838">
        <v>1</v>
      </c>
      <c r="Y838" t="s">
        <v>11228</v>
      </c>
      <c r="Z838">
        <v>100</v>
      </c>
      <c r="AA838">
        <v>100</v>
      </c>
      <c r="AB838" t="s">
        <v>1552</v>
      </c>
      <c r="AC838" t="s">
        <v>11022</v>
      </c>
      <c r="AD838" t="s">
        <v>11022</v>
      </c>
      <c r="AE838" t="s">
        <v>762</v>
      </c>
      <c r="AF838" t="s">
        <v>762</v>
      </c>
      <c r="AG838" t="s">
        <v>762</v>
      </c>
      <c r="AH838" t="s">
        <v>762</v>
      </c>
      <c r="AI838" t="s">
        <v>762</v>
      </c>
      <c r="AJ838" t="s">
        <v>11022</v>
      </c>
      <c r="AK838" t="s">
        <v>11022</v>
      </c>
      <c r="AL838" t="s">
        <v>11022</v>
      </c>
      <c r="AM838" t="s">
        <v>11022</v>
      </c>
      <c r="AN838" t="s">
        <v>11022</v>
      </c>
      <c r="AO838" t="s">
        <v>11022</v>
      </c>
      <c r="AP838" t="s">
        <v>11022</v>
      </c>
      <c r="AQ838" t="s">
        <v>11229</v>
      </c>
      <c r="AR838" t="s">
        <v>11230</v>
      </c>
      <c r="AS838" t="s">
        <v>11230</v>
      </c>
    </row>
    <row r="839" spans="1:45" x14ac:dyDescent="0.25">
      <c r="A839" t="s">
        <v>11322</v>
      </c>
      <c r="B839">
        <v>106</v>
      </c>
      <c r="C839">
        <v>20</v>
      </c>
      <c r="D839" s="4">
        <v>29.136174537277</v>
      </c>
      <c r="E839">
        <v>2.9439202887759501</v>
      </c>
      <c r="F839">
        <v>112.5</v>
      </c>
      <c r="G839">
        <v>20.5</v>
      </c>
      <c r="H839">
        <v>4</v>
      </c>
      <c r="I839">
        <v>4</v>
      </c>
      <c r="J839" t="s">
        <v>733</v>
      </c>
      <c r="K839" s="4">
        <v>136.65490430836201</v>
      </c>
      <c r="L839" s="4">
        <v>19.321493688348198</v>
      </c>
      <c r="M839" t="s">
        <v>733</v>
      </c>
      <c r="N839" s="4">
        <v>43.678118307036897</v>
      </c>
      <c r="O839" s="4">
        <v>-2.8333571491859599</v>
      </c>
      <c r="P839" s="4">
        <v>0.48574025120927999</v>
      </c>
      <c r="Q839" s="4">
        <v>-5.8330705395160098</v>
      </c>
      <c r="R839" s="3">
        <v>5.4416548942435997E-9</v>
      </c>
      <c r="S839" s="3">
        <v>7.9498199661880699E-8</v>
      </c>
      <c r="T839" s="4">
        <v>-2.3476168979766801</v>
      </c>
      <c r="U839" s="4">
        <v>-3.3190974003952398</v>
      </c>
      <c r="V839" t="s">
        <v>11020</v>
      </c>
      <c r="W839">
        <v>0</v>
      </c>
      <c r="X839">
        <v>1</v>
      </c>
      <c r="Y839" t="s">
        <v>11323</v>
      </c>
      <c r="Z839">
        <v>100</v>
      </c>
      <c r="AA839">
        <v>100</v>
      </c>
      <c r="AB839" t="s">
        <v>1552</v>
      </c>
      <c r="AC839" t="s">
        <v>11022</v>
      </c>
      <c r="AD839" t="s">
        <v>11022</v>
      </c>
      <c r="AE839" t="s">
        <v>762</v>
      </c>
      <c r="AF839" t="s">
        <v>762</v>
      </c>
      <c r="AG839" t="s">
        <v>762</v>
      </c>
      <c r="AH839" t="s">
        <v>762</v>
      </c>
      <c r="AI839" t="s">
        <v>762</v>
      </c>
      <c r="AJ839" t="s">
        <v>11022</v>
      </c>
      <c r="AK839" t="s">
        <v>11022</v>
      </c>
      <c r="AL839" t="s">
        <v>11022</v>
      </c>
      <c r="AM839" t="s">
        <v>11022</v>
      </c>
      <c r="AN839" t="s">
        <v>11022</v>
      </c>
      <c r="AO839" t="s">
        <v>11022</v>
      </c>
      <c r="AP839" t="s">
        <v>11022</v>
      </c>
      <c r="AQ839" t="s">
        <v>11324</v>
      </c>
      <c r="AR839" t="s">
        <v>11325</v>
      </c>
      <c r="AS839" t="s">
        <v>11325</v>
      </c>
    </row>
    <row r="840" spans="1:45" x14ac:dyDescent="0.25">
      <c r="A840" t="s">
        <v>11642</v>
      </c>
      <c r="B840">
        <v>125</v>
      </c>
      <c r="C840">
        <v>9</v>
      </c>
      <c r="D840" s="4">
        <v>204.428267777885</v>
      </c>
      <c r="E840">
        <v>6.8980673621916297</v>
      </c>
      <c r="F840">
        <v>27.5</v>
      </c>
      <c r="G840">
        <v>7</v>
      </c>
      <c r="H840">
        <v>4</v>
      </c>
      <c r="I840">
        <v>4</v>
      </c>
      <c r="J840" t="s">
        <v>733</v>
      </c>
      <c r="K840" s="4">
        <v>187.86831487142501</v>
      </c>
      <c r="L840" s="4">
        <v>8.9669825688588602</v>
      </c>
      <c r="M840" t="s">
        <v>733</v>
      </c>
      <c r="N840" s="4">
        <v>47.416065183487802</v>
      </c>
      <c r="O840" s="4">
        <v>-4.4035396964428397</v>
      </c>
      <c r="P840" s="4">
        <v>1.00666967468903</v>
      </c>
      <c r="Q840" s="4">
        <v>-4.3743641108521096</v>
      </c>
      <c r="R840" s="3">
        <v>1.2178695826467699E-5</v>
      </c>
      <c r="S840" s="3">
        <v>7.2671936128828097E-5</v>
      </c>
      <c r="T840" s="4">
        <v>-3.3968700217538199</v>
      </c>
      <c r="U840" s="4">
        <v>-5.4102093711318702</v>
      </c>
      <c r="V840" t="s">
        <v>11020</v>
      </c>
      <c r="W840">
        <v>0</v>
      </c>
      <c r="X840">
        <v>1</v>
      </c>
      <c r="Y840" t="s">
        <v>11643</v>
      </c>
      <c r="Z840">
        <v>100</v>
      </c>
      <c r="AA840">
        <v>100</v>
      </c>
      <c r="AB840" t="s">
        <v>759</v>
      </c>
      <c r="AC840" t="s">
        <v>11022</v>
      </c>
      <c r="AD840" t="s">
        <v>11022</v>
      </c>
      <c r="AE840" t="s">
        <v>762</v>
      </c>
      <c r="AF840" t="s">
        <v>762</v>
      </c>
      <c r="AG840" t="s">
        <v>762</v>
      </c>
      <c r="AH840" t="s">
        <v>762</v>
      </c>
      <c r="AI840" t="s">
        <v>762</v>
      </c>
      <c r="AJ840" t="s">
        <v>11022</v>
      </c>
      <c r="AK840" t="s">
        <v>11022</v>
      </c>
      <c r="AL840" t="s">
        <v>11022</v>
      </c>
      <c r="AM840" t="s">
        <v>11022</v>
      </c>
      <c r="AN840" t="s">
        <v>11022</v>
      </c>
      <c r="AO840" t="s">
        <v>11022</v>
      </c>
      <c r="AP840" t="s">
        <v>11022</v>
      </c>
      <c r="AQ840" t="s">
        <v>11644</v>
      </c>
      <c r="AR840" t="s">
        <v>11645</v>
      </c>
      <c r="AS840" t="s">
        <v>11645</v>
      </c>
    </row>
    <row r="841" spans="1:45" x14ac:dyDescent="0.25">
      <c r="A841" t="s">
        <v>11291</v>
      </c>
      <c r="B841">
        <v>56</v>
      </c>
      <c r="C841">
        <v>8</v>
      </c>
      <c r="D841" s="4">
        <v>16.520189667999201</v>
      </c>
      <c r="E841">
        <v>6.9462219947249002</v>
      </c>
      <c r="F841">
        <v>56</v>
      </c>
      <c r="G841">
        <v>5</v>
      </c>
      <c r="H841">
        <v>4</v>
      </c>
      <c r="I841">
        <v>4</v>
      </c>
      <c r="J841" t="s">
        <v>733</v>
      </c>
      <c r="K841" s="4">
        <v>74.828056216711602</v>
      </c>
      <c r="L841" s="4">
        <v>8.3039747974220308</v>
      </c>
      <c r="M841" t="s">
        <v>733</v>
      </c>
      <c r="N841" s="4">
        <v>30.455527442129998</v>
      </c>
      <c r="O841" s="4">
        <v>-3.22512271197931</v>
      </c>
      <c r="P841" s="4">
        <v>0.63858361797977903</v>
      </c>
      <c r="Q841" s="4">
        <v>-5.0504313314242104</v>
      </c>
      <c r="R841" s="3">
        <v>4.4081355668582598E-7</v>
      </c>
      <c r="S841" s="3">
        <v>3.7476523782453799E-6</v>
      </c>
      <c r="T841" s="4">
        <v>-2.5865390939995301</v>
      </c>
      <c r="U841" s="4">
        <v>-3.8637063299590801</v>
      </c>
      <c r="V841" t="s">
        <v>11020</v>
      </c>
      <c r="W841">
        <v>0</v>
      </c>
      <c r="X841">
        <v>1</v>
      </c>
      <c r="Y841" t="s">
        <v>11292</v>
      </c>
      <c r="Z841">
        <v>100</v>
      </c>
      <c r="AA841">
        <v>100</v>
      </c>
      <c r="AB841" t="s">
        <v>759</v>
      </c>
      <c r="AC841" t="s">
        <v>11022</v>
      </c>
      <c r="AD841" t="s">
        <v>11022</v>
      </c>
      <c r="AE841" t="s">
        <v>762</v>
      </c>
      <c r="AF841" t="s">
        <v>762</v>
      </c>
      <c r="AG841" t="s">
        <v>762</v>
      </c>
      <c r="AH841" t="s">
        <v>762</v>
      </c>
      <c r="AI841" t="s">
        <v>762</v>
      </c>
      <c r="AJ841" t="s">
        <v>11022</v>
      </c>
      <c r="AK841" t="s">
        <v>11022</v>
      </c>
      <c r="AL841" t="s">
        <v>11022</v>
      </c>
      <c r="AM841" t="s">
        <v>11022</v>
      </c>
      <c r="AN841" t="s">
        <v>11022</v>
      </c>
      <c r="AO841" t="s">
        <v>11022</v>
      </c>
      <c r="AP841" t="s">
        <v>11022</v>
      </c>
      <c r="AQ841" t="s">
        <v>11293</v>
      </c>
      <c r="AR841" t="s">
        <v>11294</v>
      </c>
      <c r="AS841" t="s">
        <v>11294</v>
      </c>
    </row>
    <row r="842" spans="1:45" x14ac:dyDescent="0.25">
      <c r="A842" t="s">
        <v>12767</v>
      </c>
      <c r="B842">
        <v>18</v>
      </c>
      <c r="C842">
        <v>5</v>
      </c>
      <c r="D842" s="4">
        <v>14.7280910734102</v>
      </c>
      <c r="E842">
        <v>4.0824829046386304</v>
      </c>
      <c r="F842">
        <v>14</v>
      </c>
      <c r="G842">
        <v>3.5</v>
      </c>
      <c r="H842">
        <v>4</v>
      </c>
      <c r="I842">
        <v>4</v>
      </c>
      <c r="J842" t="s">
        <v>733</v>
      </c>
      <c r="K842" s="4">
        <v>25.195455277241599</v>
      </c>
      <c r="L842" s="4">
        <v>4.3174067538165897</v>
      </c>
      <c r="M842" t="s">
        <v>733</v>
      </c>
      <c r="N842" s="4">
        <v>8.3931495334441397</v>
      </c>
      <c r="O842" s="4">
        <v>-2.5128530956369999</v>
      </c>
      <c r="P842" s="4">
        <v>0.88062816624381401</v>
      </c>
      <c r="Q842" s="4">
        <v>-2.8534779966841102</v>
      </c>
      <c r="R842">
        <v>4.3243522430820702E-3</v>
      </c>
      <c r="S842">
        <v>1.2095617365467E-2</v>
      </c>
      <c r="T842" s="4">
        <v>-1.6322249293931801</v>
      </c>
      <c r="U842" s="4">
        <v>-3.3934812618808099</v>
      </c>
      <c r="V842" t="s">
        <v>11020</v>
      </c>
      <c r="W842">
        <v>0</v>
      </c>
      <c r="X842">
        <v>1</v>
      </c>
      <c r="Y842" t="s">
        <v>12768</v>
      </c>
      <c r="Z842">
        <v>100</v>
      </c>
      <c r="AA842">
        <v>100</v>
      </c>
      <c r="AB842" t="s">
        <v>759</v>
      </c>
      <c r="AC842" t="s">
        <v>11022</v>
      </c>
      <c r="AD842" t="s">
        <v>11022</v>
      </c>
      <c r="AE842" t="s">
        <v>762</v>
      </c>
      <c r="AF842" t="s">
        <v>762</v>
      </c>
      <c r="AG842" t="s">
        <v>762</v>
      </c>
      <c r="AH842" t="s">
        <v>762</v>
      </c>
      <c r="AI842" t="s">
        <v>762</v>
      </c>
      <c r="AJ842" t="s">
        <v>11022</v>
      </c>
      <c r="AK842" t="s">
        <v>11022</v>
      </c>
      <c r="AL842" t="s">
        <v>11022</v>
      </c>
      <c r="AM842" t="s">
        <v>11022</v>
      </c>
      <c r="AN842" t="s">
        <v>11022</v>
      </c>
      <c r="AO842" t="s">
        <v>11022</v>
      </c>
      <c r="AP842" t="s">
        <v>11022</v>
      </c>
      <c r="AQ842" t="s">
        <v>12769</v>
      </c>
      <c r="AR842" t="s">
        <v>12770</v>
      </c>
      <c r="AS842" t="s">
        <v>12770</v>
      </c>
    </row>
    <row r="843" spans="1:45" x14ac:dyDescent="0.25">
      <c r="A843" t="s">
        <v>11263</v>
      </c>
      <c r="B843">
        <v>50</v>
      </c>
      <c r="C843">
        <v>9</v>
      </c>
      <c r="D843" s="4">
        <v>25.4689353265241</v>
      </c>
      <c r="E843">
        <v>5.2599112793531697</v>
      </c>
      <c r="F843">
        <v>49.5</v>
      </c>
      <c r="G843">
        <v>7</v>
      </c>
      <c r="H843">
        <v>4</v>
      </c>
      <c r="I843">
        <v>4</v>
      </c>
      <c r="J843" t="s">
        <v>733</v>
      </c>
      <c r="K843" s="4">
        <v>64.160538752444594</v>
      </c>
      <c r="L843" s="4">
        <v>8.1580746934533295</v>
      </c>
      <c r="M843" t="s">
        <v>733</v>
      </c>
      <c r="N843" s="4">
        <v>30.325132730425501</v>
      </c>
      <c r="O843" s="4">
        <v>-2.9917238553816099</v>
      </c>
      <c r="P843" s="4">
        <v>0.49546385115904801</v>
      </c>
      <c r="Q843" s="4">
        <v>-6.0382283155128702</v>
      </c>
      <c r="R843" s="3">
        <v>1.5581549745969401E-9</v>
      </c>
      <c r="S843" s="3">
        <v>2.7128972228941301E-8</v>
      </c>
      <c r="T843" s="4">
        <v>-2.4962600042225702</v>
      </c>
      <c r="U843" s="4">
        <v>-3.4871877065406598</v>
      </c>
      <c r="V843" t="s">
        <v>11020</v>
      </c>
      <c r="W843">
        <v>0</v>
      </c>
      <c r="X843">
        <v>1</v>
      </c>
      <c r="Y843" t="s">
        <v>11264</v>
      </c>
      <c r="Z843">
        <v>100</v>
      </c>
      <c r="AA843">
        <v>100</v>
      </c>
      <c r="AB843" t="s">
        <v>759</v>
      </c>
      <c r="AC843" t="s">
        <v>11022</v>
      </c>
      <c r="AD843" t="s">
        <v>11022</v>
      </c>
      <c r="AE843" t="s">
        <v>762</v>
      </c>
      <c r="AF843" t="s">
        <v>762</v>
      </c>
      <c r="AG843" t="s">
        <v>762</v>
      </c>
      <c r="AH843" t="s">
        <v>762</v>
      </c>
      <c r="AI843" t="s">
        <v>762</v>
      </c>
      <c r="AJ843" t="s">
        <v>11022</v>
      </c>
      <c r="AK843" t="s">
        <v>11022</v>
      </c>
      <c r="AL843" t="s">
        <v>11022</v>
      </c>
      <c r="AM843" t="s">
        <v>11022</v>
      </c>
      <c r="AN843" t="s">
        <v>11022</v>
      </c>
      <c r="AO843" t="s">
        <v>11022</v>
      </c>
      <c r="AP843" t="s">
        <v>11022</v>
      </c>
      <c r="AQ843" t="s">
        <v>11265</v>
      </c>
      <c r="AR843" t="s">
        <v>11266</v>
      </c>
      <c r="AS843" t="s">
        <v>11266</v>
      </c>
    </row>
    <row r="844" spans="1:45" x14ac:dyDescent="0.25">
      <c r="A844" t="s">
        <v>11372</v>
      </c>
      <c r="B844">
        <v>10</v>
      </c>
      <c r="C844">
        <v>1</v>
      </c>
      <c r="D844" s="4">
        <v>7.4105780251385696</v>
      </c>
      <c r="E844">
        <v>0.57735026918962595</v>
      </c>
      <c r="F844">
        <v>9</v>
      </c>
      <c r="G844">
        <v>0.5</v>
      </c>
      <c r="H844">
        <v>4</v>
      </c>
      <c r="I844">
        <v>4</v>
      </c>
      <c r="J844" t="s">
        <v>733</v>
      </c>
      <c r="K844" s="4">
        <v>12.959107909842301</v>
      </c>
      <c r="L844" s="4">
        <v>0.50642034845998596</v>
      </c>
      <c r="M844" t="s">
        <v>733</v>
      </c>
      <c r="N844" s="4">
        <v>15.079717507784</v>
      </c>
      <c r="O844" s="4">
        <v>-4.7169436008119501</v>
      </c>
      <c r="P844" s="4">
        <v>1.41875530243853</v>
      </c>
      <c r="Q844" s="4">
        <v>-3.32470553075964</v>
      </c>
      <c r="R844">
        <v>8.8511966710123099E-4</v>
      </c>
      <c r="S844">
        <v>3.11199750175841E-3</v>
      </c>
      <c r="T844" s="4">
        <v>-3.2981882983734199</v>
      </c>
      <c r="U844" s="4">
        <v>-6.1356989032504803</v>
      </c>
      <c r="V844" t="s">
        <v>11020</v>
      </c>
      <c r="W844">
        <v>0</v>
      </c>
      <c r="X844">
        <v>1</v>
      </c>
      <c r="Y844" t="s">
        <v>11373</v>
      </c>
      <c r="Z844">
        <v>100</v>
      </c>
      <c r="AA844">
        <v>100</v>
      </c>
      <c r="AB844" t="s">
        <v>1552</v>
      </c>
      <c r="AC844" t="s">
        <v>11022</v>
      </c>
      <c r="AD844" t="s">
        <v>11022</v>
      </c>
      <c r="AE844" t="s">
        <v>762</v>
      </c>
      <c r="AF844" t="s">
        <v>762</v>
      </c>
      <c r="AG844" t="s">
        <v>762</v>
      </c>
      <c r="AH844" t="s">
        <v>762</v>
      </c>
      <c r="AI844" t="s">
        <v>762</v>
      </c>
      <c r="AJ844" t="s">
        <v>11022</v>
      </c>
      <c r="AK844" t="s">
        <v>11022</v>
      </c>
      <c r="AL844" t="s">
        <v>11022</v>
      </c>
      <c r="AM844" t="s">
        <v>11022</v>
      </c>
      <c r="AN844" t="s">
        <v>11022</v>
      </c>
      <c r="AO844" t="s">
        <v>11022</v>
      </c>
      <c r="AP844" t="s">
        <v>11022</v>
      </c>
      <c r="AQ844" t="s">
        <v>11374</v>
      </c>
      <c r="AR844" t="s">
        <v>11375</v>
      </c>
      <c r="AS844" t="s">
        <v>11375</v>
      </c>
    </row>
    <row r="845" spans="1:45" x14ac:dyDescent="0.25">
      <c r="A845" t="s">
        <v>11480</v>
      </c>
      <c r="B845">
        <v>41</v>
      </c>
      <c r="C845">
        <v>10</v>
      </c>
      <c r="D845" s="4">
        <v>10.468205831628101</v>
      </c>
      <c r="E845">
        <v>4.7169905660282998</v>
      </c>
      <c r="F845">
        <v>41.5</v>
      </c>
      <c r="G845">
        <v>7.5</v>
      </c>
      <c r="H845">
        <v>4</v>
      </c>
      <c r="I845">
        <v>4</v>
      </c>
      <c r="J845" t="s">
        <v>733</v>
      </c>
      <c r="K845" s="4">
        <v>53.427328937229703</v>
      </c>
      <c r="L845" s="4">
        <v>8.2877626287968997</v>
      </c>
      <c r="M845" t="s">
        <v>733</v>
      </c>
      <c r="N845" s="4">
        <v>22.551476245520501</v>
      </c>
      <c r="O845" s="4">
        <v>-2.6671689287956499</v>
      </c>
      <c r="P845" s="4">
        <v>0.47233166707506702</v>
      </c>
      <c r="Q845" s="4">
        <v>-5.6468137004495196</v>
      </c>
      <c r="R845" s="3">
        <v>1.63448783176321E-8</v>
      </c>
      <c r="S845" s="3">
        <v>2.07743403417104E-7</v>
      </c>
      <c r="T845" s="4">
        <v>-2.19483726172058</v>
      </c>
      <c r="U845" s="4">
        <v>-3.1395005958707198</v>
      </c>
      <c r="V845" t="s">
        <v>11020</v>
      </c>
      <c r="W845">
        <v>0</v>
      </c>
      <c r="X845">
        <v>1</v>
      </c>
      <c r="Y845" t="s">
        <v>11481</v>
      </c>
      <c r="Z845">
        <v>100</v>
      </c>
      <c r="AA845">
        <v>100</v>
      </c>
      <c r="AB845" t="s">
        <v>759</v>
      </c>
      <c r="AC845" t="s">
        <v>11022</v>
      </c>
      <c r="AD845" t="s">
        <v>11022</v>
      </c>
      <c r="AE845" t="s">
        <v>762</v>
      </c>
      <c r="AF845" t="s">
        <v>762</v>
      </c>
      <c r="AG845" t="s">
        <v>762</v>
      </c>
      <c r="AH845" t="s">
        <v>762</v>
      </c>
      <c r="AI845" t="s">
        <v>762</v>
      </c>
      <c r="AJ845" t="s">
        <v>11022</v>
      </c>
      <c r="AK845" t="s">
        <v>11022</v>
      </c>
      <c r="AL845" t="s">
        <v>11022</v>
      </c>
      <c r="AM845" t="s">
        <v>11022</v>
      </c>
      <c r="AN845" t="s">
        <v>11022</v>
      </c>
      <c r="AO845" t="s">
        <v>11022</v>
      </c>
      <c r="AP845" t="s">
        <v>11022</v>
      </c>
      <c r="AQ845" t="s">
        <v>11482</v>
      </c>
      <c r="AR845" t="s">
        <v>11483</v>
      </c>
      <c r="AS845" t="s">
        <v>11483</v>
      </c>
    </row>
    <row r="846" spans="1:45" x14ac:dyDescent="0.25">
      <c r="A846" t="s">
        <v>12180</v>
      </c>
      <c r="B846">
        <v>29</v>
      </c>
      <c r="C846">
        <v>22</v>
      </c>
      <c r="D846" s="4">
        <v>6.2449979983984001</v>
      </c>
      <c r="E846">
        <v>8.5049005481153799</v>
      </c>
      <c r="F846">
        <v>28.5</v>
      </c>
      <c r="G846">
        <v>18.5</v>
      </c>
      <c r="H846">
        <v>4</v>
      </c>
      <c r="I846">
        <v>4</v>
      </c>
      <c r="J846" t="s">
        <v>733</v>
      </c>
      <c r="K846" s="4">
        <v>37.238318804986903</v>
      </c>
      <c r="L846" s="4">
        <v>19.848400394062999</v>
      </c>
      <c r="M846" t="s">
        <v>733</v>
      </c>
      <c r="N846" s="4">
        <v>15.8071565402426</v>
      </c>
      <c r="O846" s="4">
        <v>-0.90905557242908397</v>
      </c>
      <c r="P846" s="4">
        <v>0.39580455588355101</v>
      </c>
      <c r="Q846" s="4">
        <v>-2.2967284204190301</v>
      </c>
      <c r="R846">
        <v>2.16342671187741E-2</v>
      </c>
      <c r="S846">
        <v>4.7003681210191203E-2</v>
      </c>
      <c r="T846" s="4">
        <v>-0.51325101654553296</v>
      </c>
      <c r="U846" s="4">
        <v>-1.30486012831263</v>
      </c>
      <c r="V846" t="s">
        <v>11020</v>
      </c>
      <c r="W846">
        <v>0</v>
      </c>
      <c r="X846">
        <v>1</v>
      </c>
      <c r="Y846" t="s">
        <v>12181</v>
      </c>
      <c r="Z846">
        <v>100</v>
      </c>
      <c r="AA846">
        <v>100</v>
      </c>
      <c r="AB846" t="s">
        <v>759</v>
      </c>
      <c r="AC846" t="s">
        <v>11022</v>
      </c>
      <c r="AD846" t="s">
        <v>11022</v>
      </c>
      <c r="AE846" t="s">
        <v>762</v>
      </c>
      <c r="AF846" t="s">
        <v>762</v>
      </c>
      <c r="AG846" t="s">
        <v>762</v>
      </c>
      <c r="AH846" t="s">
        <v>762</v>
      </c>
      <c r="AI846" t="s">
        <v>762</v>
      </c>
      <c r="AJ846" t="s">
        <v>11022</v>
      </c>
      <c r="AK846" t="s">
        <v>11022</v>
      </c>
      <c r="AL846" t="s">
        <v>11022</v>
      </c>
      <c r="AM846" t="s">
        <v>11022</v>
      </c>
      <c r="AN846" t="s">
        <v>11022</v>
      </c>
      <c r="AO846" t="s">
        <v>11022</v>
      </c>
      <c r="AP846" t="s">
        <v>11022</v>
      </c>
      <c r="AQ846" t="s">
        <v>12182</v>
      </c>
      <c r="AR846" t="s">
        <v>12183</v>
      </c>
      <c r="AS846" t="s">
        <v>12183</v>
      </c>
    </row>
    <row r="847" spans="1:45" x14ac:dyDescent="0.25">
      <c r="A847" t="s">
        <v>11528</v>
      </c>
      <c r="B847">
        <v>105</v>
      </c>
      <c r="C847">
        <v>16</v>
      </c>
      <c r="D847" s="4">
        <v>51.512943357309098</v>
      </c>
      <c r="E847">
        <v>5.0332229568471698</v>
      </c>
      <c r="F847">
        <v>93.5</v>
      </c>
      <c r="G847">
        <v>17</v>
      </c>
      <c r="H847">
        <v>4</v>
      </c>
      <c r="I847">
        <v>4</v>
      </c>
      <c r="J847" t="s">
        <v>733</v>
      </c>
      <c r="K847" s="4">
        <v>134.960394308464</v>
      </c>
      <c r="L847" s="4">
        <v>14.859948629932701</v>
      </c>
      <c r="M847" t="s">
        <v>733</v>
      </c>
      <c r="N847" s="4">
        <v>38.959640616827002</v>
      </c>
      <c r="O847" s="4">
        <v>-3.18211602238113</v>
      </c>
      <c r="P847" s="4">
        <v>0.49948020173649399</v>
      </c>
      <c r="Q847" s="4">
        <v>-6.3708551636645101</v>
      </c>
      <c r="R847" s="3">
        <v>1.87977097894409E-10</v>
      </c>
      <c r="S847" s="3">
        <v>4.3439798440689803E-9</v>
      </c>
      <c r="T847" s="4">
        <v>-2.6826358206446401</v>
      </c>
      <c r="U847" s="4">
        <v>-3.6815962241176301</v>
      </c>
      <c r="V847" t="s">
        <v>11020</v>
      </c>
      <c r="W847">
        <v>0</v>
      </c>
      <c r="X847">
        <v>1</v>
      </c>
      <c r="Y847" t="s">
        <v>11529</v>
      </c>
      <c r="Z847">
        <v>100</v>
      </c>
      <c r="AA847">
        <v>100</v>
      </c>
      <c r="AB847" t="s">
        <v>1552</v>
      </c>
      <c r="AC847" t="s">
        <v>11022</v>
      </c>
      <c r="AD847" t="s">
        <v>11022</v>
      </c>
      <c r="AE847" t="s">
        <v>762</v>
      </c>
      <c r="AF847" t="s">
        <v>762</v>
      </c>
      <c r="AG847" t="s">
        <v>762</v>
      </c>
      <c r="AH847" t="s">
        <v>762</v>
      </c>
      <c r="AI847" t="s">
        <v>762</v>
      </c>
      <c r="AJ847" t="s">
        <v>11022</v>
      </c>
      <c r="AK847" t="s">
        <v>11022</v>
      </c>
      <c r="AL847" t="s">
        <v>11022</v>
      </c>
      <c r="AM847" t="s">
        <v>11022</v>
      </c>
      <c r="AN847" t="s">
        <v>11022</v>
      </c>
      <c r="AO847" t="s">
        <v>11022</v>
      </c>
      <c r="AP847" t="s">
        <v>11022</v>
      </c>
      <c r="AQ847" t="s">
        <v>11530</v>
      </c>
      <c r="AR847" t="s">
        <v>11531</v>
      </c>
      <c r="AS847" t="s">
        <v>11531</v>
      </c>
    </row>
    <row r="848" spans="1:45" x14ac:dyDescent="0.25">
      <c r="A848" t="s">
        <v>11057</v>
      </c>
      <c r="B848">
        <v>38</v>
      </c>
      <c r="C848">
        <v>6</v>
      </c>
      <c r="D848" s="4">
        <v>17.8768938390687</v>
      </c>
      <c r="E848">
        <v>4.0414518843273797</v>
      </c>
      <c r="F848">
        <v>37</v>
      </c>
      <c r="G848">
        <v>6.5</v>
      </c>
      <c r="H848">
        <v>4</v>
      </c>
      <c r="I848">
        <v>4</v>
      </c>
      <c r="J848" t="s">
        <v>733</v>
      </c>
      <c r="K848" s="4">
        <v>48.992786742110098</v>
      </c>
      <c r="L848" s="4">
        <v>5.1363645676881502</v>
      </c>
      <c r="M848" t="s">
        <v>733</v>
      </c>
      <c r="N848" s="4">
        <v>66.550035590389498</v>
      </c>
      <c r="O848" s="4">
        <v>-3.2485007118218401</v>
      </c>
      <c r="P848" s="4">
        <v>0.78105080882131905</v>
      </c>
      <c r="Q848" s="4">
        <v>-4.1591413453935804</v>
      </c>
      <c r="R848" s="3">
        <v>3.1944618562550998E-5</v>
      </c>
      <c r="S848">
        <v>1.70488110535437E-4</v>
      </c>
      <c r="T848" s="4">
        <v>-2.4674499030005199</v>
      </c>
      <c r="U848" s="4">
        <v>-4.0295515206431602</v>
      </c>
      <c r="V848" t="s">
        <v>11020</v>
      </c>
      <c r="W848">
        <v>0</v>
      </c>
      <c r="X848">
        <v>1</v>
      </c>
      <c r="Y848" t="s">
        <v>11058</v>
      </c>
      <c r="Z848">
        <v>100</v>
      </c>
      <c r="AA848">
        <v>100</v>
      </c>
      <c r="AB848" t="s">
        <v>1552</v>
      </c>
      <c r="AC848" t="s">
        <v>11022</v>
      </c>
      <c r="AD848" t="s">
        <v>11022</v>
      </c>
      <c r="AE848" t="s">
        <v>762</v>
      </c>
      <c r="AF848" t="s">
        <v>762</v>
      </c>
      <c r="AG848" t="s">
        <v>762</v>
      </c>
      <c r="AH848" t="s">
        <v>762</v>
      </c>
      <c r="AI848" t="s">
        <v>762</v>
      </c>
      <c r="AJ848" t="s">
        <v>11022</v>
      </c>
      <c r="AK848" t="s">
        <v>11022</v>
      </c>
      <c r="AL848" t="s">
        <v>11022</v>
      </c>
      <c r="AM848" t="s">
        <v>11022</v>
      </c>
      <c r="AN848" t="s">
        <v>11022</v>
      </c>
      <c r="AO848" t="s">
        <v>11022</v>
      </c>
      <c r="AP848" t="s">
        <v>11022</v>
      </c>
      <c r="AQ848" t="s">
        <v>11059</v>
      </c>
      <c r="AR848" t="s">
        <v>11060</v>
      </c>
      <c r="AS848" t="s">
        <v>11060</v>
      </c>
    </row>
    <row r="849" spans="1:45" x14ac:dyDescent="0.25">
      <c r="A849" t="s">
        <v>11422</v>
      </c>
      <c r="B849">
        <v>40</v>
      </c>
      <c r="C849">
        <v>6</v>
      </c>
      <c r="D849" s="4">
        <v>9.2915732431775702</v>
      </c>
      <c r="E849">
        <v>2.08166599946613</v>
      </c>
      <c r="F849">
        <v>41</v>
      </c>
      <c r="G849">
        <v>5.5</v>
      </c>
      <c r="H849">
        <v>4</v>
      </c>
      <c r="I849">
        <v>4</v>
      </c>
      <c r="J849" t="s">
        <v>733</v>
      </c>
      <c r="K849" s="4">
        <v>51.492496499997998</v>
      </c>
      <c r="L849" s="4">
        <v>5.2186768986150103</v>
      </c>
      <c r="M849" t="s">
        <v>733</v>
      </c>
      <c r="N849" s="4">
        <v>22.444508643039299</v>
      </c>
      <c r="O849" s="4">
        <v>-3.31655026460925</v>
      </c>
      <c r="P849" s="4">
        <v>0.49707345596348101</v>
      </c>
      <c r="Q849" s="4">
        <v>-6.6721532297088002</v>
      </c>
      <c r="R849" s="3">
        <v>2.5207716396943399E-11</v>
      </c>
      <c r="S849" s="3">
        <v>7.2815926228443298E-10</v>
      </c>
      <c r="T849" s="4">
        <v>-2.8194768086457702</v>
      </c>
      <c r="U849" s="4">
        <v>-3.8136237205727301</v>
      </c>
      <c r="V849" t="s">
        <v>11020</v>
      </c>
      <c r="W849">
        <v>0</v>
      </c>
      <c r="X849">
        <v>1</v>
      </c>
      <c r="Y849" t="s">
        <v>11423</v>
      </c>
      <c r="Z849">
        <v>100</v>
      </c>
      <c r="AA849">
        <v>100</v>
      </c>
      <c r="AB849" t="s">
        <v>1552</v>
      </c>
      <c r="AC849" t="s">
        <v>11022</v>
      </c>
      <c r="AD849" t="s">
        <v>11022</v>
      </c>
      <c r="AE849" t="s">
        <v>762</v>
      </c>
      <c r="AF849" t="s">
        <v>762</v>
      </c>
      <c r="AG849" t="s">
        <v>762</v>
      </c>
      <c r="AH849" t="s">
        <v>762</v>
      </c>
      <c r="AI849" t="s">
        <v>762</v>
      </c>
      <c r="AJ849" t="s">
        <v>11022</v>
      </c>
      <c r="AK849" t="s">
        <v>11022</v>
      </c>
      <c r="AL849" t="s">
        <v>11022</v>
      </c>
      <c r="AM849" t="s">
        <v>11022</v>
      </c>
      <c r="AN849" t="s">
        <v>11022</v>
      </c>
      <c r="AO849" t="s">
        <v>11022</v>
      </c>
      <c r="AP849" t="s">
        <v>11022</v>
      </c>
      <c r="AQ849" t="s">
        <v>11423</v>
      </c>
      <c r="AR849" t="s">
        <v>11424</v>
      </c>
      <c r="AS849" t="s">
        <v>11424</v>
      </c>
    </row>
    <row r="850" spans="1:45" x14ac:dyDescent="0.25">
      <c r="A850" t="s">
        <v>12114</v>
      </c>
      <c r="B850">
        <v>4</v>
      </c>
      <c r="C850">
        <v>1</v>
      </c>
      <c r="D850" s="4">
        <v>2.8722813232690099</v>
      </c>
      <c r="E850">
        <v>0.95742710775633799</v>
      </c>
      <c r="F850">
        <v>2.5</v>
      </c>
      <c r="G850">
        <v>0.5</v>
      </c>
      <c r="H850">
        <v>4</v>
      </c>
      <c r="I850">
        <v>4</v>
      </c>
      <c r="J850" t="s">
        <v>733</v>
      </c>
      <c r="K850" s="4">
        <v>5.2988311727569197</v>
      </c>
      <c r="L850" s="4">
        <v>0.63928298639280801</v>
      </c>
      <c r="M850" t="s">
        <v>733</v>
      </c>
      <c r="N850" s="4">
        <v>6.1717893147038403</v>
      </c>
      <c r="O850" s="4">
        <v>-2.9359015168940799</v>
      </c>
      <c r="P850" s="4">
        <v>1.18613379321117</v>
      </c>
      <c r="Q850" s="4">
        <v>-2.4751857958163601</v>
      </c>
      <c r="R850">
        <v>1.3316687897720199E-2</v>
      </c>
      <c r="S850">
        <v>3.1460056353164297E-2</v>
      </c>
      <c r="T850" s="4">
        <v>-1.7497677236828999</v>
      </c>
      <c r="U850" s="4">
        <v>-4.1220353101052503</v>
      </c>
      <c r="V850" t="s">
        <v>11020</v>
      </c>
      <c r="W850">
        <v>0</v>
      </c>
      <c r="X850">
        <v>1</v>
      </c>
      <c r="Y850" t="s">
        <v>12115</v>
      </c>
      <c r="Z850">
        <v>100</v>
      </c>
      <c r="AA850">
        <v>100</v>
      </c>
      <c r="AB850" t="s">
        <v>759</v>
      </c>
      <c r="AC850" t="s">
        <v>11022</v>
      </c>
      <c r="AD850" t="s">
        <v>11022</v>
      </c>
      <c r="AE850" t="s">
        <v>762</v>
      </c>
      <c r="AF850" t="s">
        <v>762</v>
      </c>
      <c r="AG850" t="s">
        <v>762</v>
      </c>
      <c r="AH850" t="s">
        <v>762</v>
      </c>
      <c r="AI850" t="s">
        <v>762</v>
      </c>
      <c r="AJ850" t="s">
        <v>11022</v>
      </c>
      <c r="AK850" t="s">
        <v>11022</v>
      </c>
      <c r="AL850" t="s">
        <v>11022</v>
      </c>
      <c r="AM850" t="s">
        <v>11022</v>
      </c>
      <c r="AN850" t="s">
        <v>11022</v>
      </c>
      <c r="AO850" t="s">
        <v>11022</v>
      </c>
      <c r="AP850" t="s">
        <v>11022</v>
      </c>
      <c r="AQ850" t="s">
        <v>12116</v>
      </c>
      <c r="AR850" t="s">
        <v>12117</v>
      </c>
      <c r="AS850" t="s">
        <v>12117</v>
      </c>
    </row>
    <row r="851" spans="1:45" x14ac:dyDescent="0.25">
      <c r="A851" t="s">
        <v>11820</v>
      </c>
      <c r="B851">
        <v>28</v>
      </c>
      <c r="C851">
        <v>10</v>
      </c>
      <c r="D851" s="4">
        <v>25.3294953233051</v>
      </c>
      <c r="E851">
        <v>8.9953691790090904</v>
      </c>
      <c r="F851">
        <v>19.5</v>
      </c>
      <c r="G851">
        <v>6.5</v>
      </c>
      <c r="H851">
        <v>4</v>
      </c>
      <c r="I851">
        <v>4</v>
      </c>
      <c r="J851" t="s">
        <v>733</v>
      </c>
      <c r="K851" s="4">
        <v>35.263984521307698</v>
      </c>
      <c r="L851" s="4">
        <v>9.3751537995096008</v>
      </c>
      <c r="M851" t="s">
        <v>733</v>
      </c>
      <c r="N851" s="4">
        <v>15.8255689191952</v>
      </c>
      <c r="O851" s="4">
        <v>-1.9190358094633899</v>
      </c>
      <c r="P851" s="4">
        <v>0.70901250900139501</v>
      </c>
      <c r="Q851" s="4">
        <v>-2.7066318084658998</v>
      </c>
      <c r="R851">
        <v>6.7969594344206097E-3</v>
      </c>
      <c r="S851">
        <v>1.7757318481292101E-2</v>
      </c>
      <c r="T851" s="4">
        <v>-1.210023300462</v>
      </c>
      <c r="U851" s="4">
        <v>-2.6280483184647898</v>
      </c>
      <c r="V851" t="s">
        <v>11020</v>
      </c>
      <c r="W851">
        <v>0</v>
      </c>
      <c r="X851">
        <v>1</v>
      </c>
      <c r="Y851" t="s">
        <v>11821</v>
      </c>
      <c r="Z851">
        <v>100</v>
      </c>
      <c r="AA851">
        <v>100</v>
      </c>
      <c r="AB851" t="s">
        <v>759</v>
      </c>
      <c r="AC851" t="s">
        <v>11022</v>
      </c>
      <c r="AD851" t="s">
        <v>11022</v>
      </c>
      <c r="AE851" t="s">
        <v>762</v>
      </c>
      <c r="AF851" t="s">
        <v>762</v>
      </c>
      <c r="AG851" t="s">
        <v>762</v>
      </c>
      <c r="AH851" t="s">
        <v>762</v>
      </c>
      <c r="AI851" t="s">
        <v>762</v>
      </c>
      <c r="AJ851" t="s">
        <v>11022</v>
      </c>
      <c r="AK851" t="s">
        <v>11022</v>
      </c>
      <c r="AL851" t="s">
        <v>11022</v>
      </c>
      <c r="AM851" t="s">
        <v>11022</v>
      </c>
      <c r="AN851" t="s">
        <v>11022</v>
      </c>
      <c r="AO851" t="s">
        <v>11022</v>
      </c>
      <c r="AP851" t="s">
        <v>11022</v>
      </c>
      <c r="AQ851" t="s">
        <v>11822</v>
      </c>
      <c r="AR851" t="s">
        <v>11823</v>
      </c>
      <c r="AS851" t="s">
        <v>11823</v>
      </c>
    </row>
    <row r="852" spans="1:45" x14ac:dyDescent="0.25">
      <c r="A852" t="s">
        <v>11081</v>
      </c>
      <c r="B852">
        <v>43</v>
      </c>
      <c r="C852">
        <v>8</v>
      </c>
      <c r="D852" s="4">
        <v>20.0333056017556</v>
      </c>
      <c r="E852">
        <v>4.0824829046386304</v>
      </c>
      <c r="F852">
        <v>46</v>
      </c>
      <c r="G852">
        <v>9.5</v>
      </c>
      <c r="H852">
        <v>4</v>
      </c>
      <c r="I852">
        <v>4</v>
      </c>
      <c r="J852" t="s">
        <v>733</v>
      </c>
      <c r="K852" s="4">
        <v>55.568705992975097</v>
      </c>
      <c r="L852" s="4">
        <v>7.2528547746521603</v>
      </c>
      <c r="M852" t="s">
        <v>733</v>
      </c>
      <c r="N852" s="4">
        <v>50.613142558005102</v>
      </c>
      <c r="O852" s="4">
        <v>-2.9204631587696599</v>
      </c>
      <c r="P852" s="4">
        <v>0.48988469546179902</v>
      </c>
      <c r="Q852" s="4">
        <v>-5.9615317355783599</v>
      </c>
      <c r="R852" s="3">
        <v>2.4988437275262699E-9</v>
      </c>
      <c r="S852" s="3">
        <v>3.9950067643847698E-8</v>
      </c>
      <c r="T852" s="4">
        <v>-2.4305784633078602</v>
      </c>
      <c r="U852" s="4">
        <v>-3.41034785423146</v>
      </c>
      <c r="V852" t="s">
        <v>11020</v>
      </c>
      <c r="W852">
        <v>0</v>
      </c>
      <c r="X852">
        <v>1</v>
      </c>
      <c r="Y852" t="s">
        <v>11082</v>
      </c>
      <c r="Z852">
        <v>100</v>
      </c>
      <c r="AA852">
        <v>100</v>
      </c>
      <c r="AB852" t="s">
        <v>1552</v>
      </c>
      <c r="AC852" t="s">
        <v>11022</v>
      </c>
      <c r="AD852" t="s">
        <v>11022</v>
      </c>
      <c r="AE852" t="s">
        <v>762</v>
      </c>
      <c r="AF852" t="s">
        <v>762</v>
      </c>
      <c r="AG852" t="s">
        <v>762</v>
      </c>
      <c r="AH852" t="s">
        <v>762</v>
      </c>
      <c r="AI852" t="s">
        <v>762</v>
      </c>
      <c r="AJ852" t="s">
        <v>11022</v>
      </c>
      <c r="AK852" t="s">
        <v>11022</v>
      </c>
      <c r="AL852" t="s">
        <v>11022</v>
      </c>
      <c r="AM852" t="s">
        <v>11022</v>
      </c>
      <c r="AN852" t="s">
        <v>11022</v>
      </c>
      <c r="AO852" t="s">
        <v>11022</v>
      </c>
      <c r="AP852" t="s">
        <v>11022</v>
      </c>
      <c r="AQ852" t="s">
        <v>11083</v>
      </c>
      <c r="AR852" t="s">
        <v>11084</v>
      </c>
      <c r="AS852" t="s">
        <v>11084</v>
      </c>
    </row>
    <row r="853" spans="1:45" x14ac:dyDescent="0.25">
      <c r="A853" t="s">
        <v>11117</v>
      </c>
      <c r="B853">
        <v>10</v>
      </c>
      <c r="C853">
        <v>1</v>
      </c>
      <c r="D853" s="4">
        <v>6.8495741960115097</v>
      </c>
      <c r="E853">
        <v>0</v>
      </c>
      <c r="F853">
        <v>7</v>
      </c>
      <c r="G853">
        <v>1</v>
      </c>
      <c r="H853">
        <v>4</v>
      </c>
      <c r="I853">
        <v>4</v>
      </c>
      <c r="J853" t="s">
        <v>733</v>
      </c>
      <c r="K853" s="4">
        <v>12.0837560278417</v>
      </c>
      <c r="L853" s="4">
        <v>0.97995139199358605</v>
      </c>
      <c r="M853" t="s">
        <v>733</v>
      </c>
      <c r="N853" s="4">
        <v>35.660919337464101</v>
      </c>
      <c r="O853" s="4">
        <v>-3.6603198674445401</v>
      </c>
      <c r="P853" s="4">
        <v>1.2594124743097499</v>
      </c>
      <c r="Q853" s="4">
        <v>-2.9063709802069999</v>
      </c>
      <c r="R853">
        <v>3.6564765470553599E-3</v>
      </c>
      <c r="S853">
        <v>1.0512385197678499E-2</v>
      </c>
      <c r="T853" s="4">
        <v>-2.4009073931347999</v>
      </c>
      <c r="U853" s="4">
        <v>-4.9197323417542904</v>
      </c>
      <c r="V853" t="s">
        <v>11020</v>
      </c>
      <c r="W853">
        <v>0</v>
      </c>
      <c r="X853">
        <v>1</v>
      </c>
      <c r="Y853" t="s">
        <v>11118</v>
      </c>
      <c r="Z853">
        <v>100</v>
      </c>
      <c r="AA853">
        <v>100</v>
      </c>
      <c r="AB853" t="s">
        <v>1552</v>
      </c>
      <c r="AC853" t="s">
        <v>11022</v>
      </c>
      <c r="AD853" t="s">
        <v>11022</v>
      </c>
      <c r="AE853" t="s">
        <v>762</v>
      </c>
      <c r="AF853" t="s">
        <v>762</v>
      </c>
      <c r="AG853" t="s">
        <v>762</v>
      </c>
      <c r="AH853" t="s">
        <v>762</v>
      </c>
      <c r="AI853" t="s">
        <v>762</v>
      </c>
      <c r="AJ853" t="s">
        <v>11022</v>
      </c>
      <c r="AK853" t="s">
        <v>11022</v>
      </c>
      <c r="AL853" t="s">
        <v>11022</v>
      </c>
      <c r="AM853" t="s">
        <v>11022</v>
      </c>
      <c r="AN853" t="s">
        <v>11022</v>
      </c>
      <c r="AO853" t="s">
        <v>11022</v>
      </c>
      <c r="AP853" t="s">
        <v>11022</v>
      </c>
      <c r="AQ853" t="s">
        <v>11119</v>
      </c>
      <c r="AR853" t="s">
        <v>11120</v>
      </c>
      <c r="AS853" t="s">
        <v>11120</v>
      </c>
    </row>
    <row r="854" spans="1:45" x14ac:dyDescent="0.25">
      <c r="A854" t="s">
        <v>11141</v>
      </c>
      <c r="B854">
        <v>180</v>
      </c>
      <c r="C854">
        <v>45</v>
      </c>
      <c r="D854" s="4">
        <v>66.668333312500494</v>
      </c>
      <c r="E854">
        <v>20.273134932713301</v>
      </c>
      <c r="F854">
        <v>152.5</v>
      </c>
      <c r="G854">
        <v>43</v>
      </c>
      <c r="H854">
        <v>4</v>
      </c>
      <c r="I854">
        <v>4</v>
      </c>
      <c r="J854" t="s">
        <v>733</v>
      </c>
      <c r="K854" s="4">
        <v>236.48445940460499</v>
      </c>
      <c r="L854" s="4">
        <v>41.050246165446701</v>
      </c>
      <c r="M854" t="s">
        <v>733</v>
      </c>
      <c r="N854" s="4">
        <v>80.046430216458802</v>
      </c>
      <c r="O854" s="4">
        <v>-2.52534635420681</v>
      </c>
      <c r="P854" s="4">
        <v>0.36952976229307</v>
      </c>
      <c r="Q854" s="4">
        <v>-6.8339457653859697</v>
      </c>
      <c r="R854" s="3">
        <v>8.2610267060665706E-12</v>
      </c>
      <c r="S854" s="3">
        <v>2.62494123585265E-10</v>
      </c>
      <c r="T854" s="4">
        <v>-2.15581659191374</v>
      </c>
      <c r="U854" s="4">
        <v>-2.89487611649988</v>
      </c>
      <c r="V854" t="s">
        <v>11020</v>
      </c>
      <c r="W854">
        <v>0</v>
      </c>
      <c r="X854">
        <v>1</v>
      </c>
      <c r="Y854" t="s">
        <v>11142</v>
      </c>
      <c r="Z854">
        <v>100</v>
      </c>
      <c r="AA854">
        <v>100</v>
      </c>
      <c r="AB854" t="s">
        <v>759</v>
      </c>
      <c r="AC854" t="s">
        <v>11022</v>
      </c>
      <c r="AD854" t="s">
        <v>11022</v>
      </c>
      <c r="AE854" t="s">
        <v>762</v>
      </c>
      <c r="AF854" t="s">
        <v>762</v>
      </c>
      <c r="AG854" t="s">
        <v>762</v>
      </c>
      <c r="AH854" t="s">
        <v>762</v>
      </c>
      <c r="AI854" t="s">
        <v>762</v>
      </c>
      <c r="AJ854" t="s">
        <v>11022</v>
      </c>
      <c r="AK854" t="s">
        <v>11022</v>
      </c>
      <c r="AL854" t="s">
        <v>11022</v>
      </c>
      <c r="AM854" t="s">
        <v>11022</v>
      </c>
      <c r="AN854" t="s">
        <v>11022</v>
      </c>
      <c r="AO854" t="s">
        <v>11022</v>
      </c>
      <c r="AP854" t="s">
        <v>11022</v>
      </c>
      <c r="AQ854" t="s">
        <v>11143</v>
      </c>
      <c r="AR854" t="s">
        <v>11144</v>
      </c>
      <c r="AS854" t="s">
        <v>11144</v>
      </c>
    </row>
    <row r="855" spans="1:45" x14ac:dyDescent="0.25">
      <c r="A855" t="s">
        <v>12424</v>
      </c>
      <c r="B855">
        <v>203</v>
      </c>
      <c r="C855">
        <v>70</v>
      </c>
      <c r="D855" s="4">
        <v>336.47981613562899</v>
      </c>
      <c r="E855">
        <v>26.463811768778399</v>
      </c>
      <c r="F855">
        <v>46</v>
      </c>
      <c r="G855">
        <v>68.5</v>
      </c>
      <c r="H855">
        <v>4</v>
      </c>
      <c r="I855">
        <v>4</v>
      </c>
      <c r="J855" t="s">
        <v>733</v>
      </c>
      <c r="K855" s="4">
        <v>305.14228384123101</v>
      </c>
      <c r="L855" s="4">
        <v>65.998098533861196</v>
      </c>
      <c r="M855" t="s">
        <v>733</v>
      </c>
      <c r="N855" s="4">
        <v>78.497323529830297</v>
      </c>
      <c r="O855" s="4">
        <v>-2.2082041716609502</v>
      </c>
      <c r="P855" s="4">
        <v>0.955087957031587</v>
      </c>
      <c r="Q855" s="4">
        <v>-2.3120427342881098</v>
      </c>
      <c r="R855">
        <v>2.0775328435288901E-2</v>
      </c>
      <c r="S855">
        <v>4.5565905852031303E-2</v>
      </c>
      <c r="T855" s="4">
        <v>-1.25311621462937</v>
      </c>
      <c r="U855" s="4">
        <v>-3.16329212869254</v>
      </c>
      <c r="V855" t="s">
        <v>11020</v>
      </c>
      <c r="W855">
        <v>0</v>
      </c>
      <c r="X855">
        <v>1</v>
      </c>
      <c r="Y855" t="s">
        <v>12425</v>
      </c>
      <c r="Z855">
        <v>100</v>
      </c>
      <c r="AA855">
        <v>100</v>
      </c>
      <c r="AB855" t="s">
        <v>759</v>
      </c>
      <c r="AC855" t="s">
        <v>11022</v>
      </c>
      <c r="AD855" t="s">
        <v>11022</v>
      </c>
      <c r="AE855" t="s">
        <v>762</v>
      </c>
      <c r="AF855" t="s">
        <v>762</v>
      </c>
      <c r="AG855" t="s">
        <v>762</v>
      </c>
      <c r="AH855" t="s">
        <v>762</v>
      </c>
      <c r="AI855" t="s">
        <v>762</v>
      </c>
      <c r="AJ855" t="s">
        <v>11022</v>
      </c>
      <c r="AK855" t="s">
        <v>11022</v>
      </c>
      <c r="AL855" t="s">
        <v>11022</v>
      </c>
      <c r="AM855" t="s">
        <v>11022</v>
      </c>
      <c r="AN855" t="s">
        <v>11022</v>
      </c>
      <c r="AO855" t="s">
        <v>11022</v>
      </c>
      <c r="AP855" t="s">
        <v>11022</v>
      </c>
      <c r="AQ855" t="s">
        <v>12426</v>
      </c>
      <c r="AR855" t="s">
        <v>12427</v>
      </c>
      <c r="AS855" t="s">
        <v>12427</v>
      </c>
    </row>
    <row r="856" spans="1:45" x14ac:dyDescent="0.25">
      <c r="A856" t="s">
        <v>11085</v>
      </c>
      <c r="B856">
        <v>18</v>
      </c>
      <c r="C856">
        <v>1</v>
      </c>
      <c r="D856" s="4">
        <v>14.0326999065278</v>
      </c>
      <c r="E856">
        <v>0.57735026918962595</v>
      </c>
      <c r="F856">
        <v>16</v>
      </c>
      <c r="G856">
        <v>0.5</v>
      </c>
      <c r="H856">
        <v>4</v>
      </c>
      <c r="I856">
        <v>4</v>
      </c>
      <c r="J856" t="s">
        <v>733</v>
      </c>
      <c r="K856" s="4">
        <v>22.866646626400399</v>
      </c>
      <c r="L856" s="4">
        <v>0.55795738342215995</v>
      </c>
      <c r="M856" t="s">
        <v>733</v>
      </c>
      <c r="N856" s="4">
        <v>43.9707166435172</v>
      </c>
      <c r="O856" s="4">
        <v>-5.53889606272761</v>
      </c>
      <c r="P856" s="4">
        <v>1.41889750686453</v>
      </c>
      <c r="Q856" s="4">
        <v>-3.90366184726579</v>
      </c>
      <c r="R856" s="3">
        <v>9.4748138788614304E-5</v>
      </c>
      <c r="S856">
        <v>4.3240532998322701E-4</v>
      </c>
      <c r="T856" s="4">
        <v>-4.1199985558630798</v>
      </c>
      <c r="U856" s="4">
        <v>-6.9577935695921402</v>
      </c>
      <c r="V856" t="s">
        <v>11020</v>
      </c>
      <c r="W856">
        <v>0</v>
      </c>
      <c r="X856">
        <v>1</v>
      </c>
      <c r="Y856" t="s">
        <v>11086</v>
      </c>
      <c r="Z856">
        <v>100</v>
      </c>
      <c r="AA856">
        <v>100</v>
      </c>
      <c r="AB856" t="s">
        <v>1552</v>
      </c>
      <c r="AC856" t="s">
        <v>11022</v>
      </c>
      <c r="AD856" t="s">
        <v>11022</v>
      </c>
      <c r="AE856" t="s">
        <v>762</v>
      </c>
      <c r="AF856" t="s">
        <v>762</v>
      </c>
      <c r="AG856" t="s">
        <v>762</v>
      </c>
      <c r="AH856" t="s">
        <v>762</v>
      </c>
      <c r="AI856" t="s">
        <v>762</v>
      </c>
      <c r="AJ856" t="s">
        <v>11022</v>
      </c>
      <c r="AK856" t="s">
        <v>11022</v>
      </c>
      <c r="AL856" t="s">
        <v>11022</v>
      </c>
      <c r="AM856" t="s">
        <v>11022</v>
      </c>
      <c r="AN856" t="s">
        <v>11022</v>
      </c>
      <c r="AO856" t="s">
        <v>11022</v>
      </c>
      <c r="AP856" t="s">
        <v>11022</v>
      </c>
      <c r="AQ856" t="s">
        <v>11087</v>
      </c>
      <c r="AR856" t="s">
        <v>11088</v>
      </c>
      <c r="AS856" t="s">
        <v>11088</v>
      </c>
    </row>
    <row r="857" spans="1:45" x14ac:dyDescent="0.25">
      <c r="A857" t="s">
        <v>11532</v>
      </c>
      <c r="B857">
        <v>48</v>
      </c>
      <c r="C857">
        <v>10</v>
      </c>
      <c r="D857" s="4">
        <v>41.153169177274002</v>
      </c>
      <c r="E857">
        <v>4.7609522856952298</v>
      </c>
      <c r="F857">
        <v>45.5</v>
      </c>
      <c r="G857">
        <v>8</v>
      </c>
      <c r="H857">
        <v>4</v>
      </c>
      <c r="I857">
        <v>4</v>
      </c>
      <c r="J857" t="s">
        <v>733</v>
      </c>
      <c r="K857" s="4">
        <v>61.057658404867297</v>
      </c>
      <c r="L857" s="4">
        <v>9.1327373738959601</v>
      </c>
      <c r="M857" t="s">
        <v>733</v>
      </c>
      <c r="N857" s="4">
        <v>24.0553689801832</v>
      </c>
      <c r="O857" s="4">
        <v>-2.7402331687552199</v>
      </c>
      <c r="P857" s="4">
        <v>0.70062988985229901</v>
      </c>
      <c r="Q857" s="4">
        <v>-3.91109943843944</v>
      </c>
      <c r="R857" s="3">
        <v>9.1876932942594597E-5</v>
      </c>
      <c r="S857">
        <v>4.2487375271680998E-4</v>
      </c>
      <c r="T857" s="4">
        <v>-2.0396032789029199</v>
      </c>
      <c r="U857" s="4">
        <v>-3.44086305860752</v>
      </c>
      <c r="V857" t="s">
        <v>11020</v>
      </c>
      <c r="W857">
        <v>0</v>
      </c>
      <c r="X857">
        <v>1</v>
      </c>
      <c r="Y857" t="s">
        <v>11533</v>
      </c>
      <c r="Z857">
        <v>100</v>
      </c>
      <c r="AA857">
        <v>100</v>
      </c>
      <c r="AB857" t="s">
        <v>759</v>
      </c>
      <c r="AC857" t="s">
        <v>11022</v>
      </c>
      <c r="AD857" t="s">
        <v>11022</v>
      </c>
      <c r="AE857" t="s">
        <v>762</v>
      </c>
      <c r="AF857" t="s">
        <v>762</v>
      </c>
      <c r="AG857" t="s">
        <v>762</v>
      </c>
      <c r="AH857" t="s">
        <v>762</v>
      </c>
      <c r="AI857" t="s">
        <v>762</v>
      </c>
      <c r="AJ857" t="s">
        <v>11022</v>
      </c>
      <c r="AK857" t="s">
        <v>11022</v>
      </c>
      <c r="AL857" t="s">
        <v>11022</v>
      </c>
      <c r="AM857" t="s">
        <v>11022</v>
      </c>
      <c r="AN857" t="s">
        <v>11022</v>
      </c>
      <c r="AO857" t="s">
        <v>11022</v>
      </c>
      <c r="AP857" t="s">
        <v>11022</v>
      </c>
      <c r="AQ857" t="s">
        <v>11534</v>
      </c>
      <c r="AR857" t="s">
        <v>11535</v>
      </c>
      <c r="AS857" t="s">
        <v>11535</v>
      </c>
    </row>
    <row r="858" spans="1:45" x14ac:dyDescent="0.25">
      <c r="A858" t="s">
        <v>11726</v>
      </c>
      <c r="B858">
        <v>70</v>
      </c>
      <c r="C858">
        <v>25</v>
      </c>
      <c r="D858" s="4">
        <v>21.377558326431899</v>
      </c>
      <c r="E858">
        <v>10.0457287772798</v>
      </c>
      <c r="F858">
        <v>72</v>
      </c>
      <c r="G858">
        <v>24.5</v>
      </c>
      <c r="H858">
        <v>4</v>
      </c>
      <c r="I858">
        <v>4</v>
      </c>
      <c r="J858" t="s">
        <v>733</v>
      </c>
      <c r="K858" s="4">
        <v>90.116096464048795</v>
      </c>
      <c r="L858" s="4">
        <v>23.041151174238301</v>
      </c>
      <c r="M858" t="s">
        <v>733</v>
      </c>
      <c r="N858" s="4">
        <v>30.864457571470201</v>
      </c>
      <c r="O858" s="4">
        <v>-1.9799573480128201</v>
      </c>
      <c r="P858" s="4">
        <v>0.33585293148304102</v>
      </c>
      <c r="Q858" s="4">
        <v>-5.8953106029768101</v>
      </c>
      <c r="R858" s="3">
        <v>3.7397724156518803E-9</v>
      </c>
      <c r="S858" s="3">
        <v>5.6925158566389603E-8</v>
      </c>
      <c r="T858" s="4">
        <v>-1.64410441652978</v>
      </c>
      <c r="U858" s="4">
        <v>-2.3158102794958602</v>
      </c>
      <c r="V858" t="s">
        <v>11020</v>
      </c>
      <c r="W858">
        <v>0</v>
      </c>
      <c r="X858">
        <v>1</v>
      </c>
      <c r="Y858" t="s">
        <v>11727</v>
      </c>
      <c r="Z858">
        <v>100</v>
      </c>
      <c r="AA858">
        <v>100</v>
      </c>
      <c r="AB858" t="s">
        <v>759</v>
      </c>
      <c r="AC858" t="s">
        <v>11022</v>
      </c>
      <c r="AD858" t="s">
        <v>11022</v>
      </c>
      <c r="AE858" t="s">
        <v>762</v>
      </c>
      <c r="AF858" t="s">
        <v>762</v>
      </c>
      <c r="AG858" t="s">
        <v>762</v>
      </c>
      <c r="AH858" t="s">
        <v>762</v>
      </c>
      <c r="AI858" t="s">
        <v>762</v>
      </c>
      <c r="AJ858" t="s">
        <v>11022</v>
      </c>
      <c r="AK858" t="s">
        <v>11022</v>
      </c>
      <c r="AL858" t="s">
        <v>11022</v>
      </c>
      <c r="AM858" t="s">
        <v>11022</v>
      </c>
      <c r="AN858" t="s">
        <v>11022</v>
      </c>
      <c r="AO858" t="s">
        <v>11022</v>
      </c>
      <c r="AP858" t="s">
        <v>11022</v>
      </c>
      <c r="AQ858" t="s">
        <v>11728</v>
      </c>
      <c r="AR858" t="s">
        <v>11729</v>
      </c>
      <c r="AS858" t="s">
        <v>11729</v>
      </c>
    </row>
    <row r="859" spans="1:45" x14ac:dyDescent="0.25">
      <c r="A859" t="s">
        <v>12506</v>
      </c>
      <c r="B859">
        <v>18</v>
      </c>
      <c r="C859">
        <v>3</v>
      </c>
      <c r="D859" s="4">
        <v>27.670682439482199</v>
      </c>
      <c r="E859">
        <v>4.8562674281111597</v>
      </c>
      <c r="F859">
        <v>4</v>
      </c>
      <c r="G859">
        <v>0.5</v>
      </c>
      <c r="H859">
        <v>4</v>
      </c>
      <c r="I859">
        <v>4</v>
      </c>
      <c r="J859" t="s">
        <v>733</v>
      </c>
      <c r="K859" s="4">
        <v>26.214091608111499</v>
      </c>
      <c r="L859" s="4">
        <v>1.96529852926647</v>
      </c>
      <c r="M859" t="s">
        <v>733</v>
      </c>
      <c r="N859" s="4">
        <v>11.195974410577</v>
      </c>
      <c r="O859" s="4">
        <v>-3.6426214416996801</v>
      </c>
      <c r="P859" s="4">
        <v>1.3036774947952701</v>
      </c>
      <c r="Q859" s="4">
        <v>-2.7941123907118799</v>
      </c>
      <c r="R859">
        <v>5.20423879348904E-3</v>
      </c>
      <c r="S859">
        <v>1.4073590439414E-2</v>
      </c>
      <c r="T859" s="4">
        <v>-2.33894394690441</v>
      </c>
      <c r="U859" s="4">
        <v>-4.9462989364949497</v>
      </c>
      <c r="V859" t="s">
        <v>11020</v>
      </c>
      <c r="W859">
        <v>0</v>
      </c>
      <c r="X859">
        <v>1</v>
      </c>
      <c r="Y859" t="s">
        <v>12507</v>
      </c>
      <c r="Z859">
        <v>100</v>
      </c>
      <c r="AA859">
        <v>100</v>
      </c>
      <c r="AB859" t="s">
        <v>759</v>
      </c>
      <c r="AC859" t="s">
        <v>11022</v>
      </c>
      <c r="AD859" t="s">
        <v>11022</v>
      </c>
      <c r="AE859" t="s">
        <v>762</v>
      </c>
      <c r="AF859" t="s">
        <v>762</v>
      </c>
      <c r="AG859" t="s">
        <v>762</v>
      </c>
      <c r="AH859" t="s">
        <v>762</v>
      </c>
      <c r="AI859" t="s">
        <v>762</v>
      </c>
      <c r="AJ859" t="s">
        <v>11022</v>
      </c>
      <c r="AK859" t="s">
        <v>11022</v>
      </c>
      <c r="AL859" t="s">
        <v>11022</v>
      </c>
      <c r="AM859" t="s">
        <v>11022</v>
      </c>
      <c r="AN859" t="s">
        <v>11022</v>
      </c>
      <c r="AO859" t="s">
        <v>11022</v>
      </c>
      <c r="AP859" t="s">
        <v>11022</v>
      </c>
      <c r="AQ859" t="s">
        <v>12508</v>
      </c>
      <c r="AR859" t="s">
        <v>12509</v>
      </c>
      <c r="AS859" t="s">
        <v>12509</v>
      </c>
    </row>
    <row r="860" spans="1:45" x14ac:dyDescent="0.25">
      <c r="A860" t="s">
        <v>12033</v>
      </c>
      <c r="B860">
        <v>6</v>
      </c>
      <c r="C860">
        <v>1</v>
      </c>
      <c r="D860" s="4">
        <v>2.3094010767584998</v>
      </c>
      <c r="E860">
        <v>1.4142135623731</v>
      </c>
      <c r="F860">
        <v>6</v>
      </c>
      <c r="G860">
        <v>0.5</v>
      </c>
      <c r="H860">
        <v>4</v>
      </c>
      <c r="I860">
        <v>4</v>
      </c>
      <c r="J860" t="s">
        <v>733</v>
      </c>
      <c r="K860" s="4">
        <v>7.8552972145819897</v>
      </c>
      <c r="L860" s="4">
        <v>1.00677691395552</v>
      </c>
      <c r="M860" t="s">
        <v>733</v>
      </c>
      <c r="N860" s="4">
        <v>8.5198526101087495</v>
      </c>
      <c r="O860" s="4">
        <v>-3.0182723208697899</v>
      </c>
      <c r="P860" s="4">
        <v>1.0981120335399499</v>
      </c>
      <c r="Q860" s="4">
        <v>-2.74860144382524</v>
      </c>
      <c r="R860">
        <v>5.9850111537920296E-3</v>
      </c>
      <c r="S860">
        <v>1.58840468010936E-2</v>
      </c>
      <c r="T860" s="4">
        <v>-1.92016028732983</v>
      </c>
      <c r="U860" s="4">
        <v>-4.1163843544097398</v>
      </c>
      <c r="V860" t="s">
        <v>11020</v>
      </c>
      <c r="W860">
        <v>0</v>
      </c>
      <c r="X860">
        <v>1</v>
      </c>
      <c r="Y860" t="s">
        <v>12034</v>
      </c>
      <c r="Z860">
        <v>100</v>
      </c>
      <c r="AA860">
        <v>100</v>
      </c>
      <c r="AB860" t="s">
        <v>1552</v>
      </c>
      <c r="AC860" t="s">
        <v>11022</v>
      </c>
      <c r="AD860" t="s">
        <v>11022</v>
      </c>
      <c r="AE860" t="s">
        <v>762</v>
      </c>
      <c r="AF860" t="s">
        <v>762</v>
      </c>
      <c r="AG860" t="s">
        <v>762</v>
      </c>
      <c r="AH860" t="s">
        <v>762</v>
      </c>
      <c r="AI860" t="s">
        <v>762</v>
      </c>
      <c r="AJ860" t="s">
        <v>11022</v>
      </c>
      <c r="AK860" t="s">
        <v>11022</v>
      </c>
      <c r="AL860" t="s">
        <v>11022</v>
      </c>
      <c r="AM860" t="s">
        <v>11022</v>
      </c>
      <c r="AN860" t="s">
        <v>11022</v>
      </c>
      <c r="AO860" t="s">
        <v>11022</v>
      </c>
      <c r="AP860" t="s">
        <v>11022</v>
      </c>
      <c r="AQ860" t="s">
        <v>12035</v>
      </c>
      <c r="AR860" t="s">
        <v>12036</v>
      </c>
      <c r="AS860" t="s">
        <v>12036</v>
      </c>
    </row>
    <row r="861" spans="1:45" x14ac:dyDescent="0.25">
      <c r="A861" t="s">
        <v>11077</v>
      </c>
      <c r="B861">
        <v>86</v>
      </c>
      <c r="C861">
        <v>33</v>
      </c>
      <c r="D861" s="4">
        <v>63.678227571648598</v>
      </c>
      <c r="E861">
        <v>19.5</v>
      </c>
      <c r="F861">
        <v>69</v>
      </c>
      <c r="G861">
        <v>26.5</v>
      </c>
      <c r="H861">
        <v>4</v>
      </c>
      <c r="I861">
        <v>4</v>
      </c>
      <c r="J861" t="s">
        <v>733</v>
      </c>
      <c r="K861" s="4">
        <v>110.619275217093</v>
      </c>
      <c r="L861" s="4">
        <v>31.286826910169498</v>
      </c>
      <c r="M861" t="s">
        <v>733</v>
      </c>
      <c r="N861" s="4">
        <v>67.439289147599794</v>
      </c>
      <c r="O861" s="4">
        <v>-1.8263325392663099</v>
      </c>
      <c r="P861" s="4">
        <v>0.61807785302602603</v>
      </c>
      <c r="Q861" s="4">
        <v>-2.95485840549832</v>
      </c>
      <c r="R861">
        <v>3.1281258076076598E-3</v>
      </c>
      <c r="S861">
        <v>9.1715061164229297E-3</v>
      </c>
      <c r="T861" s="4">
        <v>-1.2082546862402801</v>
      </c>
      <c r="U861" s="4">
        <v>-2.4444103922923301</v>
      </c>
      <c r="V861" t="s">
        <v>11020</v>
      </c>
      <c r="W861">
        <v>0</v>
      </c>
      <c r="X861">
        <v>1</v>
      </c>
      <c r="Y861" t="s">
        <v>11078</v>
      </c>
      <c r="Z861">
        <v>100</v>
      </c>
      <c r="AA861">
        <v>100</v>
      </c>
      <c r="AB861" t="s">
        <v>759</v>
      </c>
      <c r="AC861" t="s">
        <v>11022</v>
      </c>
      <c r="AD861" t="s">
        <v>11022</v>
      </c>
      <c r="AE861" t="s">
        <v>762</v>
      </c>
      <c r="AF861" t="s">
        <v>762</v>
      </c>
      <c r="AG861" t="s">
        <v>762</v>
      </c>
      <c r="AH861" t="s">
        <v>762</v>
      </c>
      <c r="AI861" t="s">
        <v>762</v>
      </c>
      <c r="AJ861" t="s">
        <v>11022</v>
      </c>
      <c r="AK861" t="s">
        <v>11022</v>
      </c>
      <c r="AL861" t="s">
        <v>11022</v>
      </c>
      <c r="AM861" t="s">
        <v>11022</v>
      </c>
      <c r="AN861" t="s">
        <v>11022</v>
      </c>
      <c r="AO861" t="s">
        <v>11022</v>
      </c>
      <c r="AP861" t="s">
        <v>11022</v>
      </c>
      <c r="AQ861" t="s">
        <v>11079</v>
      </c>
      <c r="AR861" t="s">
        <v>11080</v>
      </c>
      <c r="AS861" t="s">
        <v>11080</v>
      </c>
    </row>
    <row r="862" spans="1:45" x14ac:dyDescent="0.25">
      <c r="A862" t="s">
        <v>11157</v>
      </c>
      <c r="B862">
        <v>103</v>
      </c>
      <c r="C862">
        <v>47</v>
      </c>
      <c r="D862" s="4">
        <v>53.293995909483101</v>
      </c>
      <c r="E862">
        <v>28.5248429735672</v>
      </c>
      <c r="F862">
        <v>97.5</v>
      </c>
      <c r="G862">
        <v>39.5</v>
      </c>
      <c r="H862">
        <v>4</v>
      </c>
      <c r="I862">
        <v>4</v>
      </c>
      <c r="J862" t="s">
        <v>733</v>
      </c>
      <c r="K862" s="4">
        <v>133.26220564254999</v>
      </c>
      <c r="L862" s="4">
        <v>41.555776579207397</v>
      </c>
      <c r="M862" t="s">
        <v>733</v>
      </c>
      <c r="N862" s="4">
        <v>59.475160871118398</v>
      </c>
      <c r="O862" s="4">
        <v>-1.67748571152992</v>
      </c>
      <c r="P862" s="4">
        <v>0.463134603744357</v>
      </c>
      <c r="Q862" s="4">
        <v>-3.6220262920709501</v>
      </c>
      <c r="R862">
        <v>2.9230440383607402E-4</v>
      </c>
      <c r="S862">
        <v>1.16099655398641E-3</v>
      </c>
      <c r="T862" s="4">
        <v>-1.21435110778557</v>
      </c>
      <c r="U862" s="4">
        <v>-2.1406203152742802</v>
      </c>
      <c r="V862" t="s">
        <v>11020</v>
      </c>
      <c r="W862">
        <v>0</v>
      </c>
      <c r="X862">
        <v>1</v>
      </c>
      <c r="Y862" t="s">
        <v>11158</v>
      </c>
      <c r="Z862">
        <v>100</v>
      </c>
      <c r="AA862">
        <v>100</v>
      </c>
      <c r="AB862" t="s">
        <v>759</v>
      </c>
      <c r="AC862" t="s">
        <v>11022</v>
      </c>
      <c r="AD862" t="s">
        <v>11022</v>
      </c>
      <c r="AE862" t="s">
        <v>762</v>
      </c>
      <c r="AF862" t="s">
        <v>762</v>
      </c>
      <c r="AG862" t="s">
        <v>762</v>
      </c>
      <c r="AH862" t="s">
        <v>762</v>
      </c>
      <c r="AI862" t="s">
        <v>762</v>
      </c>
      <c r="AJ862" t="s">
        <v>11022</v>
      </c>
      <c r="AK862" t="s">
        <v>11022</v>
      </c>
      <c r="AL862" t="s">
        <v>11022</v>
      </c>
      <c r="AM862" t="s">
        <v>11022</v>
      </c>
      <c r="AN862" t="s">
        <v>11022</v>
      </c>
      <c r="AO862" t="s">
        <v>11022</v>
      </c>
      <c r="AP862" t="s">
        <v>11022</v>
      </c>
      <c r="AQ862" t="s">
        <v>11159</v>
      </c>
      <c r="AR862" t="s">
        <v>11160</v>
      </c>
      <c r="AS862" t="s">
        <v>11160</v>
      </c>
    </row>
    <row r="863" spans="1:45" x14ac:dyDescent="0.25">
      <c r="A863" t="s">
        <v>12369</v>
      </c>
      <c r="B863">
        <v>8</v>
      </c>
      <c r="C863">
        <v>2</v>
      </c>
      <c r="D863" s="4">
        <v>5.5602757725374303</v>
      </c>
      <c r="E863">
        <v>1.29099444873581</v>
      </c>
      <c r="F863">
        <v>5.5</v>
      </c>
      <c r="G863">
        <v>1.5</v>
      </c>
      <c r="H863">
        <v>4</v>
      </c>
      <c r="I863">
        <v>4</v>
      </c>
      <c r="J863" t="s">
        <v>733</v>
      </c>
      <c r="K863" s="4">
        <v>10.255645824719601</v>
      </c>
      <c r="L863" s="4">
        <v>1.62233511530431</v>
      </c>
      <c r="M863" t="s">
        <v>733</v>
      </c>
      <c r="N863" s="4">
        <v>10.1214548673585</v>
      </c>
      <c r="O863" s="4">
        <v>-2.7389824008738</v>
      </c>
      <c r="P863" s="4">
        <v>1.12222368305729</v>
      </c>
      <c r="Q863" s="4">
        <v>-2.44067420980811</v>
      </c>
      <c r="R863">
        <v>1.4659873293429101E-2</v>
      </c>
      <c r="S863">
        <v>3.4001275467059097E-2</v>
      </c>
      <c r="T863" s="4">
        <v>-1.6167587178165099</v>
      </c>
      <c r="U863" s="4">
        <v>-3.86120608393108</v>
      </c>
      <c r="V863" t="s">
        <v>11020</v>
      </c>
      <c r="W863">
        <v>0</v>
      </c>
      <c r="X863">
        <v>1</v>
      </c>
      <c r="Y863" t="s">
        <v>12370</v>
      </c>
      <c r="Z863">
        <v>100</v>
      </c>
      <c r="AA863">
        <v>100</v>
      </c>
      <c r="AB863" t="s">
        <v>759</v>
      </c>
      <c r="AC863" t="s">
        <v>11022</v>
      </c>
      <c r="AD863" t="s">
        <v>11022</v>
      </c>
      <c r="AE863" t="s">
        <v>762</v>
      </c>
      <c r="AF863" t="s">
        <v>762</v>
      </c>
      <c r="AG863" t="s">
        <v>762</v>
      </c>
      <c r="AH863" t="s">
        <v>762</v>
      </c>
      <c r="AI863" t="s">
        <v>762</v>
      </c>
      <c r="AJ863" t="s">
        <v>11022</v>
      </c>
      <c r="AK863" t="s">
        <v>11022</v>
      </c>
      <c r="AL863" t="s">
        <v>11022</v>
      </c>
      <c r="AM863" t="s">
        <v>11022</v>
      </c>
      <c r="AN863" t="s">
        <v>11022</v>
      </c>
      <c r="AO863" t="s">
        <v>11022</v>
      </c>
      <c r="AP863" t="s">
        <v>11022</v>
      </c>
      <c r="AQ863" t="s">
        <v>12371</v>
      </c>
      <c r="AR863" t="s">
        <v>12372</v>
      </c>
      <c r="AS863" t="s">
        <v>12372</v>
      </c>
    </row>
    <row r="864" spans="1:45" x14ac:dyDescent="0.25">
      <c r="A864" t="s">
        <v>11093</v>
      </c>
      <c r="B864">
        <v>12</v>
      </c>
      <c r="C864">
        <v>1</v>
      </c>
      <c r="D864" s="4">
        <v>7.8740078740118102</v>
      </c>
      <c r="E864">
        <v>0.95742710775633799</v>
      </c>
      <c r="F864">
        <v>11.5</v>
      </c>
      <c r="G864">
        <v>0.5</v>
      </c>
      <c r="H864">
        <v>4</v>
      </c>
      <c r="I864">
        <v>4</v>
      </c>
      <c r="J864" t="s">
        <v>733</v>
      </c>
      <c r="K864" s="4">
        <v>15.7386870636177</v>
      </c>
      <c r="L864" s="4">
        <v>0.63928298639280801</v>
      </c>
      <c r="M864" t="s">
        <v>733</v>
      </c>
      <c r="N864" s="4">
        <v>43.874842643101999</v>
      </c>
      <c r="O864" s="4">
        <v>-4.5695512785360597</v>
      </c>
      <c r="P864" s="4">
        <v>1.44754238807085</v>
      </c>
      <c r="Q864" s="4">
        <v>-3.15676509109064</v>
      </c>
      <c r="R864">
        <v>1.59529807019577E-3</v>
      </c>
      <c r="S864">
        <v>5.1725098143337502E-3</v>
      </c>
      <c r="T864" s="4">
        <v>-3.1220088904651999</v>
      </c>
      <c r="U864" s="4">
        <v>-6.0170936666069101</v>
      </c>
      <c r="V864" t="s">
        <v>11020</v>
      </c>
      <c r="W864">
        <v>0</v>
      </c>
      <c r="X864">
        <v>1</v>
      </c>
      <c r="Y864" t="s">
        <v>11094</v>
      </c>
      <c r="Z864">
        <v>100</v>
      </c>
      <c r="AA864">
        <v>100</v>
      </c>
      <c r="AB864" t="s">
        <v>1552</v>
      </c>
      <c r="AC864" t="s">
        <v>11022</v>
      </c>
      <c r="AD864" t="s">
        <v>11022</v>
      </c>
      <c r="AE864" t="s">
        <v>762</v>
      </c>
      <c r="AF864" t="s">
        <v>762</v>
      </c>
      <c r="AG864" t="s">
        <v>762</v>
      </c>
      <c r="AH864" t="s">
        <v>762</v>
      </c>
      <c r="AI864" t="s">
        <v>762</v>
      </c>
      <c r="AJ864" t="s">
        <v>11022</v>
      </c>
      <c r="AK864" t="s">
        <v>11022</v>
      </c>
      <c r="AL864" t="s">
        <v>11022</v>
      </c>
      <c r="AM864" t="s">
        <v>11022</v>
      </c>
      <c r="AN864" t="s">
        <v>11022</v>
      </c>
      <c r="AO864" t="s">
        <v>11022</v>
      </c>
      <c r="AP864" t="s">
        <v>11022</v>
      </c>
      <c r="AQ864" t="s">
        <v>11095</v>
      </c>
      <c r="AR864" t="s">
        <v>11096</v>
      </c>
      <c r="AS864" t="s">
        <v>11096</v>
      </c>
    </row>
    <row r="865" spans="1:45" x14ac:dyDescent="0.25">
      <c r="A865" t="s">
        <v>11488</v>
      </c>
      <c r="B865">
        <v>31</v>
      </c>
      <c r="C865">
        <v>6</v>
      </c>
      <c r="D865" s="4">
        <v>39.3531023766446</v>
      </c>
      <c r="E865">
        <v>4.4347115652166904</v>
      </c>
      <c r="F865">
        <v>12</v>
      </c>
      <c r="G865">
        <v>4</v>
      </c>
      <c r="H865">
        <v>4</v>
      </c>
      <c r="I865">
        <v>4</v>
      </c>
      <c r="J865" t="s">
        <v>733</v>
      </c>
      <c r="K865" s="4">
        <v>45.381365446677897</v>
      </c>
      <c r="L865" s="4">
        <v>5.5897279442380698</v>
      </c>
      <c r="M865" t="s">
        <v>733</v>
      </c>
      <c r="N865" s="4">
        <v>23.770939318180101</v>
      </c>
      <c r="O865" s="4">
        <v>-3.0312768349643799</v>
      </c>
      <c r="P865" s="4">
        <v>0.99014734266694504</v>
      </c>
      <c r="Q865" s="4">
        <v>-3.0614401557647901</v>
      </c>
      <c r="R865">
        <v>2.2027501992838302E-3</v>
      </c>
      <c r="S865">
        <v>6.8788587304416402E-3</v>
      </c>
      <c r="T865" s="4">
        <v>-2.0411294922974399</v>
      </c>
      <c r="U865" s="4">
        <v>-4.0214241776313298</v>
      </c>
      <c r="V865" t="s">
        <v>11020</v>
      </c>
      <c r="W865">
        <v>0</v>
      </c>
      <c r="X865">
        <v>1</v>
      </c>
      <c r="Y865" t="s">
        <v>11489</v>
      </c>
      <c r="Z865">
        <v>100</v>
      </c>
      <c r="AA865">
        <v>100</v>
      </c>
      <c r="AB865" t="s">
        <v>759</v>
      </c>
      <c r="AC865" t="s">
        <v>11022</v>
      </c>
      <c r="AD865" t="s">
        <v>11022</v>
      </c>
      <c r="AE865" t="s">
        <v>762</v>
      </c>
      <c r="AF865" t="s">
        <v>762</v>
      </c>
      <c r="AG865" t="s">
        <v>762</v>
      </c>
      <c r="AH865" t="s">
        <v>762</v>
      </c>
      <c r="AI865" t="s">
        <v>762</v>
      </c>
      <c r="AJ865" t="s">
        <v>11022</v>
      </c>
      <c r="AK865" t="s">
        <v>11022</v>
      </c>
      <c r="AL865" t="s">
        <v>11022</v>
      </c>
      <c r="AM865" t="s">
        <v>11022</v>
      </c>
      <c r="AN865" t="s">
        <v>11022</v>
      </c>
      <c r="AO865" t="s">
        <v>11022</v>
      </c>
      <c r="AP865" t="s">
        <v>11022</v>
      </c>
      <c r="AQ865" t="s">
        <v>11490</v>
      </c>
      <c r="AR865" t="s">
        <v>11491</v>
      </c>
      <c r="AS865" t="s">
        <v>11491</v>
      </c>
    </row>
    <row r="866" spans="1:45" x14ac:dyDescent="0.25">
      <c r="A866" t="s">
        <v>11443</v>
      </c>
      <c r="B866">
        <v>26</v>
      </c>
      <c r="C866">
        <v>11</v>
      </c>
      <c r="D866" s="4">
        <v>12.0692446601544</v>
      </c>
      <c r="E866">
        <v>4.2720018726587696</v>
      </c>
      <c r="F866">
        <v>25</v>
      </c>
      <c r="G866">
        <v>9</v>
      </c>
      <c r="H866">
        <v>4</v>
      </c>
      <c r="I866">
        <v>4</v>
      </c>
      <c r="J866" t="s">
        <v>733</v>
      </c>
      <c r="K866" s="4">
        <v>34.661568986797903</v>
      </c>
      <c r="L866" s="4">
        <v>10.422719566396999</v>
      </c>
      <c r="M866" t="s">
        <v>733</v>
      </c>
      <c r="N866" s="4">
        <v>23.643499465079401</v>
      </c>
      <c r="O866" s="4">
        <v>-1.73905325860035</v>
      </c>
      <c r="P866" s="4">
        <v>0.55923391072014195</v>
      </c>
      <c r="Q866" s="4">
        <v>-3.10970637735634</v>
      </c>
      <c r="R866">
        <v>1.87273406070905E-3</v>
      </c>
      <c r="S866">
        <v>5.9431834985298297E-3</v>
      </c>
      <c r="T866" s="4">
        <v>-1.1798193478802099</v>
      </c>
      <c r="U866" s="4">
        <v>-2.2982871693204898</v>
      </c>
      <c r="V866" t="s">
        <v>11020</v>
      </c>
      <c r="W866">
        <v>0</v>
      </c>
      <c r="X866">
        <v>1</v>
      </c>
      <c r="Y866" t="s">
        <v>11444</v>
      </c>
      <c r="Z866">
        <v>100</v>
      </c>
      <c r="AA866">
        <v>100</v>
      </c>
      <c r="AB866" t="s">
        <v>759</v>
      </c>
      <c r="AC866" t="s">
        <v>11022</v>
      </c>
      <c r="AD866" t="s">
        <v>11022</v>
      </c>
      <c r="AE866" t="s">
        <v>762</v>
      </c>
      <c r="AF866" t="s">
        <v>762</v>
      </c>
      <c r="AG866" t="s">
        <v>762</v>
      </c>
      <c r="AH866" t="s">
        <v>762</v>
      </c>
      <c r="AI866" t="s">
        <v>762</v>
      </c>
      <c r="AJ866" t="s">
        <v>11022</v>
      </c>
      <c r="AK866" t="s">
        <v>11022</v>
      </c>
      <c r="AL866" t="s">
        <v>11022</v>
      </c>
      <c r="AM866" t="s">
        <v>11022</v>
      </c>
      <c r="AN866" t="s">
        <v>11022</v>
      </c>
      <c r="AO866" t="s">
        <v>11022</v>
      </c>
      <c r="AP866" t="s">
        <v>11022</v>
      </c>
      <c r="AQ866" t="s">
        <v>11445</v>
      </c>
      <c r="AR866" t="s">
        <v>11446</v>
      </c>
      <c r="AS866" t="s">
        <v>11446</v>
      </c>
    </row>
    <row r="867" spans="1:45" x14ac:dyDescent="0.25">
      <c r="A867" t="s">
        <v>11963</v>
      </c>
      <c r="B867">
        <v>3</v>
      </c>
      <c r="C867">
        <v>0</v>
      </c>
      <c r="D867" s="4">
        <v>0.57735026918962595</v>
      </c>
      <c r="E867">
        <v>0</v>
      </c>
      <c r="F867">
        <v>2.5</v>
      </c>
      <c r="G867">
        <v>0</v>
      </c>
      <c r="H867">
        <v>4</v>
      </c>
      <c r="I867">
        <v>4</v>
      </c>
      <c r="J867" t="s">
        <v>733</v>
      </c>
      <c r="K867" s="4">
        <v>3.2925682171833399</v>
      </c>
      <c r="L867" s="4">
        <v>0</v>
      </c>
      <c r="M867" t="s">
        <v>733</v>
      </c>
      <c r="N867" s="4">
        <v>9.8935790850601908</v>
      </c>
      <c r="O867" s="4">
        <v>-4.2260690569074404</v>
      </c>
      <c r="P867" s="4">
        <v>1.6021384028896899</v>
      </c>
      <c r="Q867" s="4">
        <v>-2.6377677791663299</v>
      </c>
      <c r="R867">
        <v>8.3453708300093906E-3</v>
      </c>
      <c r="S867">
        <v>2.12991291665501E-2</v>
      </c>
      <c r="T867" s="4">
        <v>-2.6239306540177401</v>
      </c>
      <c r="U867" s="4">
        <v>-5.8282074597971301</v>
      </c>
      <c r="V867" t="s">
        <v>11020</v>
      </c>
      <c r="W867">
        <v>0</v>
      </c>
      <c r="X867">
        <v>1</v>
      </c>
      <c r="Y867" t="s">
        <v>11964</v>
      </c>
      <c r="Z867">
        <v>100</v>
      </c>
      <c r="AA867">
        <v>100</v>
      </c>
      <c r="AB867" t="s">
        <v>1552</v>
      </c>
      <c r="AC867" t="s">
        <v>11022</v>
      </c>
      <c r="AD867" t="s">
        <v>11022</v>
      </c>
      <c r="AE867" t="s">
        <v>762</v>
      </c>
      <c r="AF867" t="s">
        <v>762</v>
      </c>
      <c r="AG867" t="s">
        <v>762</v>
      </c>
      <c r="AH867" t="s">
        <v>762</v>
      </c>
      <c r="AI867" t="s">
        <v>762</v>
      </c>
      <c r="AJ867" t="s">
        <v>11022</v>
      </c>
      <c r="AK867" t="s">
        <v>11022</v>
      </c>
      <c r="AL867" t="s">
        <v>11022</v>
      </c>
      <c r="AM867" t="s">
        <v>11022</v>
      </c>
      <c r="AN867" t="s">
        <v>11022</v>
      </c>
      <c r="AO867" t="s">
        <v>11022</v>
      </c>
      <c r="AP867" t="s">
        <v>11022</v>
      </c>
      <c r="AQ867" t="s">
        <v>11964</v>
      </c>
      <c r="AR867" t="s">
        <v>11965</v>
      </c>
      <c r="AS867" t="s">
        <v>11965</v>
      </c>
    </row>
    <row r="868" spans="1:45" x14ac:dyDescent="0.25">
      <c r="A868" t="s">
        <v>11326</v>
      </c>
      <c r="B868">
        <v>8</v>
      </c>
      <c r="C868">
        <v>1</v>
      </c>
      <c r="D868" s="4">
        <v>3.30403793359983</v>
      </c>
      <c r="E868">
        <v>2</v>
      </c>
      <c r="F868">
        <v>8</v>
      </c>
      <c r="G868">
        <v>0</v>
      </c>
      <c r="H868">
        <v>4</v>
      </c>
      <c r="I868">
        <v>4</v>
      </c>
      <c r="J868" t="s">
        <v>733</v>
      </c>
      <c r="K868" s="4">
        <v>10.225992636232901</v>
      </c>
      <c r="L868" s="4">
        <v>1.00071313099107</v>
      </c>
      <c r="M868" t="s">
        <v>733</v>
      </c>
      <c r="N868" s="4">
        <v>19.355523255369501</v>
      </c>
      <c r="O868" s="4">
        <v>-3.39020012557256</v>
      </c>
      <c r="P868" s="4">
        <v>1.19311846886197</v>
      </c>
      <c r="Q868" s="4">
        <v>-2.8414614424720299</v>
      </c>
      <c r="R868">
        <v>4.4907281964173002E-3</v>
      </c>
      <c r="S868">
        <v>1.2462260999227899E-2</v>
      </c>
      <c r="T868" s="4">
        <v>-2.19708165671058</v>
      </c>
      <c r="U868" s="4">
        <v>-4.5833185944345303</v>
      </c>
      <c r="V868" t="s">
        <v>11020</v>
      </c>
      <c r="W868">
        <v>0</v>
      </c>
      <c r="X868">
        <v>1</v>
      </c>
      <c r="Y868" t="s">
        <v>11327</v>
      </c>
      <c r="Z868">
        <v>100</v>
      </c>
      <c r="AA868">
        <v>100</v>
      </c>
      <c r="AB868" t="s">
        <v>1552</v>
      </c>
      <c r="AC868" t="s">
        <v>11022</v>
      </c>
      <c r="AD868" t="s">
        <v>11022</v>
      </c>
      <c r="AE868" t="s">
        <v>762</v>
      </c>
      <c r="AF868" t="s">
        <v>762</v>
      </c>
      <c r="AG868" t="s">
        <v>762</v>
      </c>
      <c r="AH868" t="s">
        <v>762</v>
      </c>
      <c r="AI868" t="s">
        <v>762</v>
      </c>
      <c r="AJ868" t="s">
        <v>11022</v>
      </c>
      <c r="AK868" t="s">
        <v>11022</v>
      </c>
      <c r="AL868" t="s">
        <v>11022</v>
      </c>
      <c r="AM868" t="s">
        <v>11022</v>
      </c>
      <c r="AN868" t="s">
        <v>11022</v>
      </c>
      <c r="AO868" t="s">
        <v>11022</v>
      </c>
      <c r="AP868" t="s">
        <v>11022</v>
      </c>
      <c r="AQ868" t="s">
        <v>11327</v>
      </c>
      <c r="AR868" t="s">
        <v>11328</v>
      </c>
      <c r="AS868" t="s">
        <v>11328</v>
      </c>
    </row>
    <row r="869" spans="1:45" x14ac:dyDescent="0.25">
      <c r="A869" t="s">
        <v>11153</v>
      </c>
      <c r="B869">
        <v>122</v>
      </c>
      <c r="C869">
        <v>70</v>
      </c>
      <c r="D869" s="4">
        <v>56.364143448354298</v>
      </c>
      <c r="E869">
        <v>25.197552791226901</v>
      </c>
      <c r="F869">
        <v>125.5</v>
      </c>
      <c r="G869">
        <v>66.5</v>
      </c>
      <c r="H869">
        <v>4</v>
      </c>
      <c r="I869">
        <v>4</v>
      </c>
      <c r="J869" t="s">
        <v>733</v>
      </c>
      <c r="K869" s="4">
        <v>155.22005397310599</v>
      </c>
      <c r="L869" s="4">
        <v>64.639461238246597</v>
      </c>
      <c r="M869" t="s">
        <v>733</v>
      </c>
      <c r="N869" s="4">
        <v>70.701971754633604</v>
      </c>
      <c r="O869" s="4">
        <v>-1.26518547620292</v>
      </c>
      <c r="P869" s="4">
        <v>0.44826787120163403</v>
      </c>
      <c r="Q869" s="4">
        <v>-2.8223871427846201</v>
      </c>
      <c r="R869">
        <v>4.7667595894503503E-3</v>
      </c>
      <c r="S869">
        <v>1.3029142877830999E-2</v>
      </c>
      <c r="T869" s="4">
        <v>-0.81691760500128796</v>
      </c>
      <c r="U869" s="4">
        <v>-1.7134533474045599</v>
      </c>
      <c r="V869" t="s">
        <v>11020</v>
      </c>
      <c r="W869">
        <v>0</v>
      </c>
      <c r="X869">
        <v>1</v>
      </c>
      <c r="Y869" t="s">
        <v>11154</v>
      </c>
      <c r="Z869">
        <v>100</v>
      </c>
      <c r="AA869">
        <v>100</v>
      </c>
      <c r="AB869" t="s">
        <v>759</v>
      </c>
      <c r="AC869" t="s">
        <v>11022</v>
      </c>
      <c r="AD869" t="s">
        <v>11022</v>
      </c>
      <c r="AE869" t="s">
        <v>762</v>
      </c>
      <c r="AF869" t="s">
        <v>762</v>
      </c>
      <c r="AG869" t="s">
        <v>762</v>
      </c>
      <c r="AH869" t="s">
        <v>762</v>
      </c>
      <c r="AI869" t="s">
        <v>762</v>
      </c>
      <c r="AJ869" t="s">
        <v>11022</v>
      </c>
      <c r="AK869" t="s">
        <v>11022</v>
      </c>
      <c r="AL869" t="s">
        <v>11022</v>
      </c>
      <c r="AM869" t="s">
        <v>11022</v>
      </c>
      <c r="AN869" t="s">
        <v>11022</v>
      </c>
      <c r="AO869" t="s">
        <v>11022</v>
      </c>
      <c r="AP869" t="s">
        <v>11022</v>
      </c>
      <c r="AQ869" t="s">
        <v>11155</v>
      </c>
      <c r="AR869" t="s">
        <v>11156</v>
      </c>
      <c r="AS869" t="s">
        <v>11156</v>
      </c>
    </row>
    <row r="870" spans="1:45" x14ac:dyDescent="0.25">
      <c r="A870" t="s">
        <v>11536</v>
      </c>
      <c r="B870">
        <v>8</v>
      </c>
      <c r="C870">
        <v>2</v>
      </c>
      <c r="D870" s="4">
        <v>5.9160797830996197</v>
      </c>
      <c r="E870">
        <v>1</v>
      </c>
      <c r="F870">
        <v>5.5</v>
      </c>
      <c r="G870">
        <v>1</v>
      </c>
      <c r="H870">
        <v>4</v>
      </c>
      <c r="I870">
        <v>4</v>
      </c>
      <c r="J870" t="s">
        <v>733</v>
      </c>
      <c r="K870" s="4">
        <v>10.553934323117501</v>
      </c>
      <c r="L870" s="4">
        <v>1.59550959334237</v>
      </c>
      <c r="M870" t="s">
        <v>733</v>
      </c>
      <c r="N870" s="4">
        <v>15.5222676468474</v>
      </c>
      <c r="O870" s="4">
        <v>-2.7910300096595702</v>
      </c>
      <c r="P870" s="4">
        <v>1.1419391726875201</v>
      </c>
      <c r="Q870" s="4">
        <v>-2.44411442957243</v>
      </c>
      <c r="R870">
        <v>1.45208200754857E-2</v>
      </c>
      <c r="S870">
        <v>3.3740333301539797E-2</v>
      </c>
      <c r="T870" s="4">
        <v>-1.6490908369720501</v>
      </c>
      <c r="U870" s="4">
        <v>-3.9329691823471</v>
      </c>
      <c r="V870" t="s">
        <v>11020</v>
      </c>
      <c r="W870">
        <v>0</v>
      </c>
      <c r="X870">
        <v>1</v>
      </c>
      <c r="Y870" t="s">
        <v>11537</v>
      </c>
      <c r="Z870">
        <v>100</v>
      </c>
      <c r="AA870">
        <v>100</v>
      </c>
      <c r="AB870" t="s">
        <v>1552</v>
      </c>
      <c r="AC870" t="s">
        <v>11022</v>
      </c>
      <c r="AD870" t="s">
        <v>11022</v>
      </c>
      <c r="AE870" t="s">
        <v>762</v>
      </c>
      <c r="AF870" t="s">
        <v>762</v>
      </c>
      <c r="AG870" t="s">
        <v>762</v>
      </c>
      <c r="AH870" t="s">
        <v>762</v>
      </c>
      <c r="AI870" t="s">
        <v>762</v>
      </c>
      <c r="AJ870" t="s">
        <v>11022</v>
      </c>
      <c r="AK870" t="s">
        <v>11022</v>
      </c>
      <c r="AL870" t="s">
        <v>11022</v>
      </c>
      <c r="AM870" t="s">
        <v>11022</v>
      </c>
      <c r="AN870" t="s">
        <v>11022</v>
      </c>
      <c r="AO870" t="s">
        <v>11022</v>
      </c>
      <c r="AP870" t="s">
        <v>11022</v>
      </c>
      <c r="AQ870" t="s">
        <v>11538</v>
      </c>
      <c r="AR870" t="s">
        <v>11539</v>
      </c>
      <c r="AS870" t="s">
        <v>11539</v>
      </c>
    </row>
    <row r="871" spans="1:45" x14ac:dyDescent="0.25">
      <c r="A871" t="s">
        <v>11703</v>
      </c>
      <c r="B871">
        <v>50</v>
      </c>
      <c r="C871">
        <v>26</v>
      </c>
      <c r="D871" s="4">
        <v>24.595053703268601</v>
      </c>
      <c r="E871">
        <v>21.6871697861508</v>
      </c>
      <c r="F871">
        <v>45</v>
      </c>
      <c r="G871">
        <v>18</v>
      </c>
      <c r="H871">
        <v>4</v>
      </c>
      <c r="I871">
        <v>4</v>
      </c>
      <c r="J871" t="s">
        <v>733</v>
      </c>
      <c r="K871" s="4">
        <v>63.333867738503699</v>
      </c>
      <c r="L871" s="4">
        <v>21.4269558154237</v>
      </c>
      <c r="M871" t="s">
        <v>733</v>
      </c>
      <c r="N871" s="4">
        <v>28.067299894782</v>
      </c>
      <c r="O871" s="4">
        <v>-1.5466421366119301</v>
      </c>
      <c r="P871" s="4">
        <v>0.55343158901465495</v>
      </c>
      <c r="Q871" s="4">
        <v>-2.7946401457958201</v>
      </c>
      <c r="R871">
        <v>5.1957514870942401E-3</v>
      </c>
      <c r="S871">
        <v>1.40656020023361E-2</v>
      </c>
      <c r="T871" s="4">
        <v>-0.99321054759727001</v>
      </c>
      <c r="U871" s="4">
        <v>-2.1000737256265798</v>
      </c>
      <c r="V871" t="s">
        <v>11020</v>
      </c>
      <c r="W871">
        <v>0</v>
      </c>
      <c r="X871">
        <v>1</v>
      </c>
      <c r="Y871" t="s">
        <v>11704</v>
      </c>
      <c r="Z871">
        <v>100</v>
      </c>
      <c r="AA871">
        <v>100</v>
      </c>
      <c r="AB871" t="s">
        <v>759</v>
      </c>
      <c r="AC871" t="s">
        <v>11022</v>
      </c>
      <c r="AD871" t="s">
        <v>11022</v>
      </c>
      <c r="AE871" t="s">
        <v>762</v>
      </c>
      <c r="AF871" t="s">
        <v>762</v>
      </c>
      <c r="AG871" t="s">
        <v>762</v>
      </c>
      <c r="AH871" t="s">
        <v>762</v>
      </c>
      <c r="AI871" t="s">
        <v>762</v>
      </c>
      <c r="AJ871" t="s">
        <v>11022</v>
      </c>
      <c r="AK871" t="s">
        <v>11022</v>
      </c>
      <c r="AL871" t="s">
        <v>11022</v>
      </c>
      <c r="AM871" t="s">
        <v>11022</v>
      </c>
      <c r="AN871" t="s">
        <v>11022</v>
      </c>
      <c r="AO871" t="s">
        <v>11022</v>
      </c>
      <c r="AP871" t="s">
        <v>11022</v>
      </c>
      <c r="AQ871" t="s">
        <v>11705</v>
      </c>
      <c r="AR871" t="s">
        <v>11706</v>
      </c>
      <c r="AS871" t="s">
        <v>11706</v>
      </c>
    </row>
    <row r="872" spans="1:45" x14ac:dyDescent="0.25">
      <c r="A872" t="s">
        <v>11566</v>
      </c>
      <c r="B872">
        <v>4</v>
      </c>
      <c r="C872">
        <v>1</v>
      </c>
      <c r="D872" s="4">
        <v>2.4494897427831801</v>
      </c>
      <c r="E872">
        <v>1</v>
      </c>
      <c r="F872">
        <v>4.5</v>
      </c>
      <c r="G872">
        <v>0</v>
      </c>
      <c r="H872">
        <v>4</v>
      </c>
      <c r="I872">
        <v>4</v>
      </c>
      <c r="J872" t="s">
        <v>733</v>
      </c>
      <c r="K872" s="4">
        <v>5.0564518714897204</v>
      </c>
      <c r="L872" s="4">
        <v>0.50035656549553498</v>
      </c>
      <c r="M872" t="s">
        <v>733</v>
      </c>
      <c r="N872" s="4">
        <v>13.8236748205405</v>
      </c>
      <c r="O872" s="4">
        <v>-3.39173655453801</v>
      </c>
      <c r="P872" s="4">
        <v>1.3448208548371401</v>
      </c>
      <c r="Q872" s="4">
        <v>-2.5220731388410398</v>
      </c>
      <c r="R872">
        <v>1.16665448481077E-2</v>
      </c>
      <c r="S872">
        <v>2.8488335258299399E-2</v>
      </c>
      <c r="T872" s="4">
        <v>-2.04691569970087</v>
      </c>
      <c r="U872" s="4">
        <v>-4.7365574093751599</v>
      </c>
      <c r="V872" t="s">
        <v>11020</v>
      </c>
      <c r="W872">
        <v>0</v>
      </c>
      <c r="X872">
        <v>1</v>
      </c>
      <c r="Y872" t="s">
        <v>11567</v>
      </c>
      <c r="Z872">
        <v>100</v>
      </c>
      <c r="AA872">
        <v>100</v>
      </c>
      <c r="AB872" t="s">
        <v>1552</v>
      </c>
      <c r="AC872" t="s">
        <v>11022</v>
      </c>
      <c r="AD872" t="s">
        <v>11022</v>
      </c>
      <c r="AE872" t="s">
        <v>762</v>
      </c>
      <c r="AF872" t="s">
        <v>762</v>
      </c>
      <c r="AG872" t="s">
        <v>762</v>
      </c>
      <c r="AH872" t="s">
        <v>762</v>
      </c>
      <c r="AI872" t="s">
        <v>762</v>
      </c>
      <c r="AJ872" t="s">
        <v>11022</v>
      </c>
      <c r="AK872" t="s">
        <v>11022</v>
      </c>
      <c r="AL872" t="s">
        <v>11022</v>
      </c>
      <c r="AM872" t="s">
        <v>11022</v>
      </c>
      <c r="AN872" t="s">
        <v>11022</v>
      </c>
      <c r="AO872" t="s">
        <v>11022</v>
      </c>
      <c r="AP872" t="s">
        <v>11022</v>
      </c>
      <c r="AQ872" t="s">
        <v>11568</v>
      </c>
      <c r="AR872" t="s">
        <v>11569</v>
      </c>
      <c r="AS872" t="s">
        <v>11569</v>
      </c>
    </row>
    <row r="873" spans="1:45" x14ac:dyDescent="0.25">
      <c r="A873" t="s">
        <v>11665</v>
      </c>
      <c r="B873">
        <v>12</v>
      </c>
      <c r="C873">
        <v>5</v>
      </c>
      <c r="D873" s="4">
        <v>4.7871355387816896</v>
      </c>
      <c r="E873">
        <v>4.5460605656619499</v>
      </c>
      <c r="F873">
        <v>11</v>
      </c>
      <c r="G873">
        <v>4</v>
      </c>
      <c r="H873">
        <v>4</v>
      </c>
      <c r="I873">
        <v>4</v>
      </c>
      <c r="J873" t="s">
        <v>733</v>
      </c>
      <c r="K873" s="4">
        <v>14.4827771056215</v>
      </c>
      <c r="L873" s="4">
        <v>4.1961413349988899</v>
      </c>
      <c r="M873" t="s">
        <v>733</v>
      </c>
      <c r="N873" s="4">
        <v>15.944469859122901</v>
      </c>
      <c r="O873" s="4">
        <v>-1.73056598817802</v>
      </c>
      <c r="P873" s="4">
        <v>0.650004180491209</v>
      </c>
      <c r="Q873" s="4">
        <v>-2.6623920893404498</v>
      </c>
      <c r="R873">
        <v>7.7587442722903003E-3</v>
      </c>
      <c r="S873">
        <v>1.996033987026E-2</v>
      </c>
      <c r="T873" s="4">
        <v>-1.08056180768681</v>
      </c>
      <c r="U873" s="4">
        <v>-2.3805701686692302</v>
      </c>
      <c r="V873" t="s">
        <v>11020</v>
      </c>
      <c r="W873">
        <v>0</v>
      </c>
      <c r="X873">
        <v>1</v>
      </c>
      <c r="Y873" t="s">
        <v>11666</v>
      </c>
      <c r="Z873">
        <v>100</v>
      </c>
      <c r="AA873">
        <v>100</v>
      </c>
      <c r="AB873" t="s">
        <v>759</v>
      </c>
      <c r="AC873" t="s">
        <v>11022</v>
      </c>
      <c r="AD873" t="s">
        <v>11022</v>
      </c>
      <c r="AE873" t="s">
        <v>762</v>
      </c>
      <c r="AF873" t="s">
        <v>762</v>
      </c>
      <c r="AG873" t="s">
        <v>762</v>
      </c>
      <c r="AH873" t="s">
        <v>762</v>
      </c>
      <c r="AI873" t="s">
        <v>762</v>
      </c>
      <c r="AJ873" t="s">
        <v>11022</v>
      </c>
      <c r="AK873" t="s">
        <v>11022</v>
      </c>
      <c r="AL873" t="s">
        <v>11022</v>
      </c>
      <c r="AM873" t="s">
        <v>11022</v>
      </c>
      <c r="AN873" t="s">
        <v>11022</v>
      </c>
      <c r="AO873" t="s">
        <v>11022</v>
      </c>
      <c r="AP873" t="s">
        <v>11022</v>
      </c>
      <c r="AQ873" t="s">
        <v>11667</v>
      </c>
      <c r="AR873" t="s">
        <v>11668</v>
      </c>
      <c r="AS873" t="s">
        <v>11668</v>
      </c>
    </row>
    <row r="874" spans="1:45" x14ac:dyDescent="0.25">
      <c r="A874" t="s">
        <v>11369</v>
      </c>
      <c r="B874">
        <v>3</v>
      </c>
      <c r="C874">
        <v>1</v>
      </c>
      <c r="D874" s="4">
        <v>1.4142135623731</v>
      </c>
      <c r="E874">
        <v>0.5</v>
      </c>
      <c r="F874">
        <v>2.5</v>
      </c>
      <c r="G874">
        <v>0</v>
      </c>
      <c r="H874">
        <v>4</v>
      </c>
      <c r="I874">
        <v>4</v>
      </c>
      <c r="J874" t="s">
        <v>733</v>
      </c>
      <c r="K874" s="4">
        <v>3.96300224463657</v>
      </c>
      <c r="L874" s="4">
        <v>0.30777910067439201</v>
      </c>
      <c r="M874" t="s">
        <v>733</v>
      </c>
      <c r="N874" s="4">
        <v>17.941477622348099</v>
      </c>
      <c r="O874" s="4">
        <v>-3.76978462603648</v>
      </c>
      <c r="P874" s="4">
        <v>1.3163578199224699</v>
      </c>
      <c r="Q874" s="4">
        <v>-2.8637993173151899</v>
      </c>
      <c r="R874">
        <v>4.1859312114783404E-3</v>
      </c>
      <c r="S874">
        <v>1.1796715232347999E-2</v>
      </c>
      <c r="T874" s="4">
        <v>-2.4534268061140101</v>
      </c>
      <c r="U874" s="4">
        <v>-5.0861424459589504</v>
      </c>
      <c r="V874" t="s">
        <v>11020</v>
      </c>
      <c r="W874">
        <v>0</v>
      </c>
      <c r="X874">
        <v>1</v>
      </c>
      <c r="Y874" t="s">
        <v>11370</v>
      </c>
      <c r="Z874">
        <v>100</v>
      </c>
      <c r="AA874">
        <v>100</v>
      </c>
      <c r="AB874" t="s">
        <v>1552</v>
      </c>
      <c r="AC874" t="s">
        <v>11022</v>
      </c>
      <c r="AD874" t="s">
        <v>11022</v>
      </c>
      <c r="AE874" t="s">
        <v>762</v>
      </c>
      <c r="AF874" t="s">
        <v>762</v>
      </c>
      <c r="AG874" t="s">
        <v>762</v>
      </c>
      <c r="AH874" t="s">
        <v>762</v>
      </c>
      <c r="AI874" t="s">
        <v>762</v>
      </c>
      <c r="AJ874" t="s">
        <v>11022</v>
      </c>
      <c r="AK874" t="s">
        <v>11022</v>
      </c>
      <c r="AL874" t="s">
        <v>11022</v>
      </c>
      <c r="AM874" t="s">
        <v>11022</v>
      </c>
      <c r="AN874" t="s">
        <v>11022</v>
      </c>
      <c r="AO874" t="s">
        <v>11022</v>
      </c>
      <c r="AP874" t="s">
        <v>11022</v>
      </c>
      <c r="AQ874" t="s">
        <v>11370</v>
      </c>
      <c r="AR874" t="s">
        <v>11371</v>
      </c>
      <c r="AS874" t="s">
        <v>11371</v>
      </c>
    </row>
    <row r="875" spans="1:45" x14ac:dyDescent="0.25">
      <c r="A875" t="s">
        <v>11332</v>
      </c>
      <c r="B875">
        <v>102</v>
      </c>
      <c r="C875">
        <v>41</v>
      </c>
      <c r="D875" s="4">
        <v>34.780262602037197</v>
      </c>
      <c r="E875">
        <v>38.815804341358998</v>
      </c>
      <c r="F875">
        <v>112</v>
      </c>
      <c r="G875">
        <v>24</v>
      </c>
      <c r="H875">
        <v>4</v>
      </c>
      <c r="I875">
        <v>4</v>
      </c>
      <c r="J875" t="s">
        <v>733</v>
      </c>
      <c r="K875" s="4">
        <v>131.67423640038299</v>
      </c>
      <c r="L875" s="4">
        <v>34.0989338443745</v>
      </c>
      <c r="M875" t="s">
        <v>733</v>
      </c>
      <c r="N875" s="4">
        <v>51.525286245191602</v>
      </c>
      <c r="O875" s="4">
        <v>-1.93387249790382</v>
      </c>
      <c r="P875" s="4">
        <v>0.48599263052133002</v>
      </c>
      <c r="Q875" s="4">
        <v>-3.9792218573959302</v>
      </c>
      <c r="R875" s="3">
        <v>6.9141197623505201E-5</v>
      </c>
      <c r="S875">
        <v>3.3585607886887702E-4</v>
      </c>
      <c r="T875" s="4">
        <v>-1.44787986738249</v>
      </c>
      <c r="U875" s="4">
        <v>-2.4198651284251498</v>
      </c>
      <c r="V875" t="s">
        <v>11020</v>
      </c>
      <c r="W875">
        <v>0</v>
      </c>
      <c r="X875">
        <v>1</v>
      </c>
      <c r="Y875" t="s">
        <v>11333</v>
      </c>
      <c r="Z875">
        <v>100</v>
      </c>
      <c r="AA875">
        <v>100</v>
      </c>
      <c r="AB875" t="s">
        <v>759</v>
      </c>
      <c r="AC875" t="s">
        <v>11022</v>
      </c>
      <c r="AD875" t="s">
        <v>11022</v>
      </c>
      <c r="AE875" t="s">
        <v>762</v>
      </c>
      <c r="AF875" t="s">
        <v>762</v>
      </c>
      <c r="AG875" t="s">
        <v>762</v>
      </c>
      <c r="AH875" t="s">
        <v>762</v>
      </c>
      <c r="AI875" t="s">
        <v>762</v>
      </c>
      <c r="AJ875" t="s">
        <v>11022</v>
      </c>
      <c r="AK875" t="s">
        <v>11022</v>
      </c>
      <c r="AL875" t="s">
        <v>11022</v>
      </c>
      <c r="AM875" t="s">
        <v>11022</v>
      </c>
      <c r="AN875" t="s">
        <v>11022</v>
      </c>
      <c r="AO875" t="s">
        <v>11022</v>
      </c>
      <c r="AP875" t="s">
        <v>11022</v>
      </c>
      <c r="AQ875" t="s">
        <v>11334</v>
      </c>
      <c r="AR875" t="s">
        <v>11335</v>
      </c>
      <c r="AS875" t="s">
        <v>11335</v>
      </c>
    </row>
    <row r="876" spans="1:45" x14ac:dyDescent="0.25">
      <c r="A876" t="s">
        <v>11105</v>
      </c>
      <c r="B876">
        <v>290</v>
      </c>
      <c r="C876">
        <v>59</v>
      </c>
      <c r="D876" s="4">
        <v>41.665333311999298</v>
      </c>
      <c r="E876">
        <v>25.8505319094211</v>
      </c>
      <c r="F876">
        <v>289</v>
      </c>
      <c r="G876">
        <v>59.5</v>
      </c>
      <c r="H876">
        <v>4</v>
      </c>
      <c r="I876">
        <v>4</v>
      </c>
      <c r="J876" t="s">
        <v>733</v>
      </c>
      <c r="K876" s="4">
        <v>388.23110676554001</v>
      </c>
      <c r="L876" s="4">
        <v>55.367751337017999</v>
      </c>
      <c r="M876" t="s">
        <v>733</v>
      </c>
      <c r="N876" s="4">
        <v>124.12501903899501</v>
      </c>
      <c r="O876" s="4">
        <v>-2.8104328993319201</v>
      </c>
      <c r="P876" s="4">
        <v>0.458810819188608</v>
      </c>
      <c r="Q876" s="4">
        <v>-6.1254721593141204</v>
      </c>
      <c r="R876" s="3">
        <v>9.0415080552763204E-10</v>
      </c>
      <c r="S876" s="3">
        <v>1.7544666775963699E-8</v>
      </c>
      <c r="T876" s="4">
        <v>-2.3516220801433101</v>
      </c>
      <c r="U876" s="4">
        <v>-3.2692437185205301</v>
      </c>
      <c r="V876" t="s">
        <v>11020</v>
      </c>
      <c r="W876">
        <v>0</v>
      </c>
      <c r="X876">
        <v>1</v>
      </c>
      <c r="Y876" t="s">
        <v>11106</v>
      </c>
      <c r="Z876">
        <v>100</v>
      </c>
      <c r="AA876">
        <v>100</v>
      </c>
      <c r="AB876" t="s">
        <v>759</v>
      </c>
      <c r="AC876" t="s">
        <v>11022</v>
      </c>
      <c r="AD876" t="s">
        <v>11022</v>
      </c>
      <c r="AE876" t="s">
        <v>762</v>
      </c>
      <c r="AF876" t="s">
        <v>762</v>
      </c>
      <c r="AG876" t="s">
        <v>762</v>
      </c>
      <c r="AH876" t="s">
        <v>762</v>
      </c>
      <c r="AI876" t="s">
        <v>762</v>
      </c>
      <c r="AJ876" t="s">
        <v>11022</v>
      </c>
      <c r="AK876" t="s">
        <v>11022</v>
      </c>
      <c r="AL876" t="s">
        <v>11022</v>
      </c>
      <c r="AM876" t="s">
        <v>11022</v>
      </c>
      <c r="AN876" t="s">
        <v>11022</v>
      </c>
      <c r="AO876" t="s">
        <v>11022</v>
      </c>
      <c r="AP876" t="s">
        <v>11022</v>
      </c>
      <c r="AQ876" t="s">
        <v>11107</v>
      </c>
      <c r="AR876" t="s">
        <v>11108</v>
      </c>
      <c r="AS876" t="s">
        <v>11108</v>
      </c>
    </row>
    <row r="877" spans="1:45" x14ac:dyDescent="0.25">
      <c r="A877" t="s">
        <v>11299</v>
      </c>
      <c r="B877">
        <v>4</v>
      </c>
      <c r="C877">
        <v>1</v>
      </c>
      <c r="D877" s="4">
        <v>1.7078251276599301</v>
      </c>
      <c r="E877">
        <v>0.5</v>
      </c>
      <c r="F877">
        <v>3.5</v>
      </c>
      <c r="G877">
        <v>0</v>
      </c>
      <c r="H877">
        <v>4</v>
      </c>
      <c r="I877">
        <v>4</v>
      </c>
      <c r="J877" t="s">
        <v>733</v>
      </c>
      <c r="K877" s="4">
        <v>4.8920790096950704</v>
      </c>
      <c r="L877" s="4">
        <v>0.25624206571221902</v>
      </c>
      <c r="M877" t="s">
        <v>733</v>
      </c>
      <c r="N877" s="4">
        <v>21.510373404094601</v>
      </c>
      <c r="O877" s="4">
        <v>-4.0799528476727502</v>
      </c>
      <c r="P877" s="4">
        <v>1.4199234660975699</v>
      </c>
      <c r="Q877" s="4">
        <v>-2.8733610966271699</v>
      </c>
      <c r="R877">
        <v>4.0612962580398896E-3</v>
      </c>
      <c r="S877">
        <v>1.15221150535016E-2</v>
      </c>
      <c r="T877" s="4">
        <v>-2.6600293815751801</v>
      </c>
      <c r="U877" s="4">
        <v>-5.4998763137703204</v>
      </c>
      <c r="V877" t="s">
        <v>11020</v>
      </c>
      <c r="W877">
        <v>0</v>
      </c>
      <c r="X877">
        <v>1</v>
      </c>
      <c r="Y877" t="s">
        <v>11300</v>
      </c>
      <c r="Z877">
        <v>100</v>
      </c>
      <c r="AA877">
        <v>100</v>
      </c>
      <c r="AB877" t="s">
        <v>1552</v>
      </c>
      <c r="AC877" t="s">
        <v>11022</v>
      </c>
      <c r="AD877" t="s">
        <v>11022</v>
      </c>
      <c r="AE877" t="s">
        <v>762</v>
      </c>
      <c r="AF877" t="s">
        <v>762</v>
      </c>
      <c r="AG877" t="s">
        <v>762</v>
      </c>
      <c r="AH877" t="s">
        <v>762</v>
      </c>
      <c r="AI877" t="s">
        <v>762</v>
      </c>
      <c r="AJ877" t="s">
        <v>11022</v>
      </c>
      <c r="AK877" t="s">
        <v>11022</v>
      </c>
      <c r="AL877" t="s">
        <v>11022</v>
      </c>
      <c r="AM877" t="s">
        <v>11022</v>
      </c>
      <c r="AN877" t="s">
        <v>11022</v>
      </c>
      <c r="AO877" t="s">
        <v>11022</v>
      </c>
      <c r="AP877" t="s">
        <v>11022</v>
      </c>
      <c r="AQ877" t="s">
        <v>11301</v>
      </c>
      <c r="AR877" t="s">
        <v>11302</v>
      </c>
      <c r="AS877" t="s">
        <v>11302</v>
      </c>
    </row>
    <row r="878" spans="1:45" x14ac:dyDescent="0.25">
      <c r="A878" t="s">
        <v>11695</v>
      </c>
      <c r="B878">
        <v>5</v>
      </c>
      <c r="C878">
        <v>1</v>
      </c>
      <c r="D878" s="4">
        <v>2.9439202887759501</v>
      </c>
      <c r="E878">
        <v>0.57735026918962595</v>
      </c>
      <c r="F878">
        <v>4.5</v>
      </c>
      <c r="G878">
        <v>0.5</v>
      </c>
      <c r="H878">
        <v>4</v>
      </c>
      <c r="I878">
        <v>4</v>
      </c>
      <c r="J878" t="s">
        <v>733</v>
      </c>
      <c r="K878" s="4">
        <v>6.6189295176793603</v>
      </c>
      <c r="L878" s="4">
        <v>0.55795738342215995</v>
      </c>
      <c r="M878" t="s">
        <v>733</v>
      </c>
      <c r="N878" s="4">
        <v>16.622649839421399</v>
      </c>
      <c r="O878" s="4">
        <v>-3.7435126893022401</v>
      </c>
      <c r="P878" s="4">
        <v>1.4714665456888101</v>
      </c>
      <c r="Q878" s="4">
        <v>-2.5440691806892999</v>
      </c>
      <c r="R878">
        <v>1.0956938139894601E-2</v>
      </c>
      <c r="S878">
        <v>2.7075029211507E-2</v>
      </c>
      <c r="T878" s="4">
        <v>-2.27204614361343</v>
      </c>
      <c r="U878" s="4">
        <v>-5.2149792349910502</v>
      </c>
      <c r="V878" t="s">
        <v>11020</v>
      </c>
      <c r="W878">
        <v>0</v>
      </c>
      <c r="X878">
        <v>1</v>
      </c>
      <c r="Y878" t="s">
        <v>11696</v>
      </c>
      <c r="Z878">
        <v>100</v>
      </c>
      <c r="AA878">
        <v>100</v>
      </c>
      <c r="AB878" t="s">
        <v>1552</v>
      </c>
      <c r="AC878" t="s">
        <v>11022</v>
      </c>
      <c r="AD878" t="s">
        <v>11022</v>
      </c>
      <c r="AE878" t="s">
        <v>762</v>
      </c>
      <c r="AF878" t="s">
        <v>762</v>
      </c>
      <c r="AG878" t="s">
        <v>762</v>
      </c>
      <c r="AH878" t="s">
        <v>762</v>
      </c>
      <c r="AI878" t="s">
        <v>762</v>
      </c>
      <c r="AJ878" t="s">
        <v>11022</v>
      </c>
      <c r="AK878" t="s">
        <v>11022</v>
      </c>
      <c r="AL878" t="s">
        <v>11022</v>
      </c>
      <c r="AM878" t="s">
        <v>11022</v>
      </c>
      <c r="AN878" t="s">
        <v>11022</v>
      </c>
      <c r="AO878" t="s">
        <v>11022</v>
      </c>
      <c r="AP878" t="s">
        <v>11022</v>
      </c>
      <c r="AQ878" t="s">
        <v>11697</v>
      </c>
      <c r="AR878" t="s">
        <v>11698</v>
      </c>
      <c r="AS878" t="s">
        <v>11698</v>
      </c>
    </row>
    <row r="879" spans="1:45" x14ac:dyDescent="0.25">
      <c r="A879" t="s">
        <v>11410</v>
      </c>
      <c r="B879">
        <v>57</v>
      </c>
      <c r="C879">
        <v>31</v>
      </c>
      <c r="D879" s="4">
        <v>21.0237960416286</v>
      </c>
      <c r="E879">
        <v>24.730210943971599</v>
      </c>
      <c r="F879">
        <v>57.5</v>
      </c>
      <c r="G879">
        <v>22</v>
      </c>
      <c r="H879">
        <v>4</v>
      </c>
      <c r="I879">
        <v>4</v>
      </c>
      <c r="J879" t="s">
        <v>733</v>
      </c>
      <c r="K879" s="4">
        <v>73.651304685591001</v>
      </c>
      <c r="L879" s="4">
        <v>25.745349297196501</v>
      </c>
      <c r="M879" t="s">
        <v>733</v>
      </c>
      <c r="N879" s="4">
        <v>37.338945644005797</v>
      </c>
      <c r="O879" s="4">
        <v>-1.5031140744637199</v>
      </c>
      <c r="P879" s="4">
        <v>0.52060787055296298</v>
      </c>
      <c r="Q879" s="4">
        <v>-2.8872288712562</v>
      </c>
      <c r="R879">
        <v>3.88651406825292E-3</v>
      </c>
      <c r="S879">
        <v>1.11130694730022E-2</v>
      </c>
      <c r="T879" s="4">
        <v>-0.98250620391076104</v>
      </c>
      <c r="U879" s="4">
        <v>-2.0237219450166899</v>
      </c>
      <c r="V879" t="s">
        <v>11020</v>
      </c>
      <c r="W879">
        <v>0</v>
      </c>
      <c r="X879">
        <v>1</v>
      </c>
      <c r="Y879" t="s">
        <v>11411</v>
      </c>
      <c r="Z879">
        <v>100</v>
      </c>
      <c r="AA879">
        <v>100</v>
      </c>
      <c r="AB879" t="s">
        <v>759</v>
      </c>
      <c r="AC879" t="s">
        <v>11022</v>
      </c>
      <c r="AD879" t="s">
        <v>11022</v>
      </c>
      <c r="AE879" t="s">
        <v>762</v>
      </c>
      <c r="AF879" t="s">
        <v>762</v>
      </c>
      <c r="AG879" t="s">
        <v>762</v>
      </c>
      <c r="AH879" t="s">
        <v>762</v>
      </c>
      <c r="AI879" t="s">
        <v>762</v>
      </c>
      <c r="AJ879" t="s">
        <v>11022</v>
      </c>
      <c r="AK879" t="s">
        <v>11022</v>
      </c>
      <c r="AL879" t="s">
        <v>11022</v>
      </c>
      <c r="AM879" t="s">
        <v>11022</v>
      </c>
      <c r="AN879" t="s">
        <v>11022</v>
      </c>
      <c r="AO879" t="s">
        <v>11022</v>
      </c>
      <c r="AP879" t="s">
        <v>11022</v>
      </c>
      <c r="AQ879" t="s">
        <v>11412</v>
      </c>
      <c r="AR879" t="s">
        <v>11413</v>
      </c>
      <c r="AS879" t="s">
        <v>11413</v>
      </c>
    </row>
    <row r="880" spans="1:45" x14ac:dyDescent="0.25">
      <c r="A880" t="s">
        <v>11495</v>
      </c>
      <c r="B880">
        <v>183</v>
      </c>
      <c r="C880">
        <v>75</v>
      </c>
      <c r="D880" s="4">
        <v>71.644376378517407</v>
      </c>
      <c r="E880">
        <v>19.131126469708999</v>
      </c>
      <c r="F880">
        <v>162</v>
      </c>
      <c r="G880">
        <v>77.5</v>
      </c>
      <c r="H880">
        <v>4</v>
      </c>
      <c r="I880">
        <v>4</v>
      </c>
      <c r="J880" t="s">
        <v>733</v>
      </c>
      <c r="K880" s="4">
        <v>239.85215575129499</v>
      </c>
      <c r="L880" s="4">
        <v>70.733250797383207</v>
      </c>
      <c r="M880" t="s">
        <v>733</v>
      </c>
      <c r="N880" s="4">
        <v>78.849559664106806</v>
      </c>
      <c r="O880" s="4">
        <v>-1.76327209839818</v>
      </c>
      <c r="P880" s="4">
        <v>0.33861818049018699</v>
      </c>
      <c r="Q880" s="4">
        <v>-5.2072576134147601</v>
      </c>
      <c r="R880" s="3">
        <v>1.9165193684189199E-7</v>
      </c>
      <c r="S880" s="3">
        <v>1.8384121639701501E-6</v>
      </c>
      <c r="T880" s="4">
        <v>-1.42465391790799</v>
      </c>
      <c r="U880" s="4">
        <v>-2.1018902788883702</v>
      </c>
      <c r="V880" t="s">
        <v>11020</v>
      </c>
      <c r="W880">
        <v>0</v>
      </c>
      <c r="X880">
        <v>1</v>
      </c>
      <c r="Y880" t="s">
        <v>11496</v>
      </c>
      <c r="Z880">
        <v>100</v>
      </c>
      <c r="AA880">
        <v>100</v>
      </c>
      <c r="AB880" t="s">
        <v>759</v>
      </c>
      <c r="AC880" t="s">
        <v>11022</v>
      </c>
      <c r="AD880" t="s">
        <v>11022</v>
      </c>
      <c r="AE880" t="s">
        <v>762</v>
      </c>
      <c r="AF880" t="s">
        <v>762</v>
      </c>
      <c r="AG880" t="s">
        <v>762</v>
      </c>
      <c r="AH880" t="s">
        <v>762</v>
      </c>
      <c r="AI880" t="s">
        <v>762</v>
      </c>
      <c r="AJ880" t="s">
        <v>11022</v>
      </c>
      <c r="AK880" t="s">
        <v>11022</v>
      </c>
      <c r="AL880" t="s">
        <v>11022</v>
      </c>
      <c r="AM880" t="s">
        <v>11022</v>
      </c>
      <c r="AN880" t="s">
        <v>11022</v>
      </c>
      <c r="AO880" t="s">
        <v>11022</v>
      </c>
      <c r="AP880" t="s">
        <v>11022</v>
      </c>
      <c r="AQ880" t="s">
        <v>11497</v>
      </c>
      <c r="AR880" t="s">
        <v>11498</v>
      </c>
      <c r="AS880" t="s">
        <v>11498</v>
      </c>
    </row>
    <row r="881" spans="1:45" x14ac:dyDescent="0.25">
      <c r="A881" t="s">
        <v>11809</v>
      </c>
      <c r="B881">
        <v>16</v>
      </c>
      <c r="C881">
        <v>5</v>
      </c>
      <c r="D881" s="4">
        <v>13.5984067694222</v>
      </c>
      <c r="E881">
        <v>4.6547466812563103</v>
      </c>
      <c r="F881">
        <v>12</v>
      </c>
      <c r="G881">
        <v>3.5</v>
      </c>
      <c r="H881">
        <v>4</v>
      </c>
      <c r="I881">
        <v>4</v>
      </c>
      <c r="J881" t="s">
        <v>733</v>
      </c>
      <c r="K881" s="4">
        <v>21.7462842946073</v>
      </c>
      <c r="L881" s="4">
        <v>3.8049226223921599</v>
      </c>
      <c r="M881" t="s">
        <v>733</v>
      </c>
      <c r="N881" s="4">
        <v>20.394704937984802</v>
      </c>
      <c r="O881" s="4">
        <v>-2.46239663763714</v>
      </c>
      <c r="P881" s="4">
        <v>0.80671550092837396</v>
      </c>
      <c r="Q881" s="4">
        <v>-3.0523730296534501</v>
      </c>
      <c r="R881">
        <v>2.2703975985645299E-3</v>
      </c>
      <c r="S881">
        <v>7.0296597996967599E-3</v>
      </c>
      <c r="T881" s="4">
        <v>-1.65568113670877</v>
      </c>
      <c r="U881" s="4">
        <v>-3.2691121385655202</v>
      </c>
      <c r="V881" t="s">
        <v>11020</v>
      </c>
      <c r="W881">
        <v>0</v>
      </c>
      <c r="X881">
        <v>1</v>
      </c>
      <c r="Y881" t="s">
        <v>11810</v>
      </c>
      <c r="Z881">
        <v>100</v>
      </c>
      <c r="AA881">
        <v>100</v>
      </c>
      <c r="AB881" t="s">
        <v>759</v>
      </c>
      <c r="AC881" t="s">
        <v>11022</v>
      </c>
      <c r="AD881" t="s">
        <v>11022</v>
      </c>
      <c r="AE881" t="s">
        <v>762</v>
      </c>
      <c r="AF881" t="s">
        <v>762</v>
      </c>
      <c r="AG881" t="s">
        <v>762</v>
      </c>
      <c r="AH881" t="s">
        <v>762</v>
      </c>
      <c r="AI881" t="s">
        <v>762</v>
      </c>
      <c r="AJ881" t="s">
        <v>11022</v>
      </c>
      <c r="AK881" t="s">
        <v>11022</v>
      </c>
      <c r="AL881" t="s">
        <v>11022</v>
      </c>
      <c r="AM881" t="s">
        <v>11022</v>
      </c>
      <c r="AN881" t="s">
        <v>11022</v>
      </c>
      <c r="AO881" t="s">
        <v>11022</v>
      </c>
      <c r="AP881" t="s">
        <v>11022</v>
      </c>
      <c r="AQ881" t="s">
        <v>11811</v>
      </c>
      <c r="AR881" t="s">
        <v>11812</v>
      </c>
      <c r="AS881" t="s">
        <v>11812</v>
      </c>
    </row>
    <row r="882" spans="1:45" x14ac:dyDescent="0.25">
      <c r="A882" t="s">
        <v>11358</v>
      </c>
      <c r="B882">
        <v>65</v>
      </c>
      <c r="C882">
        <v>17</v>
      </c>
      <c r="D882" s="4">
        <v>88.262392897541602</v>
      </c>
      <c r="E882">
        <v>3.5590260840104402</v>
      </c>
      <c r="F882">
        <v>26.5</v>
      </c>
      <c r="G882">
        <v>16</v>
      </c>
      <c r="H882">
        <v>4</v>
      </c>
      <c r="I882">
        <v>4</v>
      </c>
      <c r="J882" t="s">
        <v>733</v>
      </c>
      <c r="K882" s="4">
        <v>95.133775271379093</v>
      </c>
      <c r="L882" s="4">
        <v>16.064239510668301</v>
      </c>
      <c r="M882" t="s">
        <v>733</v>
      </c>
      <c r="N882" s="4">
        <v>42.957686083662303</v>
      </c>
      <c r="O882" s="4">
        <v>-2.5638402347467402</v>
      </c>
      <c r="P882" s="4">
        <v>0.77942882554647097</v>
      </c>
      <c r="Q882" s="4">
        <v>-3.2893833929598202</v>
      </c>
      <c r="R882">
        <v>1.0040715136121301E-3</v>
      </c>
      <c r="S882">
        <v>3.4750652362071401E-3</v>
      </c>
      <c r="T882" s="4">
        <v>-1.7844114092002601</v>
      </c>
      <c r="U882" s="4">
        <v>-3.3432690602932098</v>
      </c>
      <c r="V882" t="s">
        <v>11020</v>
      </c>
      <c r="W882">
        <v>0</v>
      </c>
      <c r="X882">
        <v>1</v>
      </c>
      <c r="Y882" t="s">
        <v>11359</v>
      </c>
      <c r="Z882">
        <v>100</v>
      </c>
      <c r="AA882">
        <v>100</v>
      </c>
      <c r="AB882" t="s">
        <v>759</v>
      </c>
      <c r="AC882" t="s">
        <v>11022</v>
      </c>
      <c r="AD882" t="s">
        <v>11022</v>
      </c>
      <c r="AE882" t="s">
        <v>762</v>
      </c>
      <c r="AF882" t="s">
        <v>762</v>
      </c>
      <c r="AG882" t="s">
        <v>762</v>
      </c>
      <c r="AH882" t="s">
        <v>762</v>
      </c>
      <c r="AI882" t="s">
        <v>762</v>
      </c>
      <c r="AJ882" t="s">
        <v>11022</v>
      </c>
      <c r="AK882" t="s">
        <v>11022</v>
      </c>
      <c r="AL882" t="s">
        <v>11022</v>
      </c>
      <c r="AM882" t="s">
        <v>11022</v>
      </c>
      <c r="AN882" t="s">
        <v>11022</v>
      </c>
      <c r="AO882" t="s">
        <v>11022</v>
      </c>
      <c r="AP882" t="s">
        <v>11022</v>
      </c>
      <c r="AQ882" t="s">
        <v>11360</v>
      </c>
      <c r="AR882" t="s">
        <v>11361</v>
      </c>
      <c r="AS882" t="s">
        <v>11361</v>
      </c>
    </row>
    <row r="883" spans="1:45" x14ac:dyDescent="0.25">
      <c r="A883" t="s">
        <v>12029</v>
      </c>
      <c r="B883">
        <v>4</v>
      </c>
      <c r="C883">
        <v>0</v>
      </c>
      <c r="D883" s="4">
        <v>2.5</v>
      </c>
      <c r="E883">
        <v>0</v>
      </c>
      <c r="F883">
        <v>3.5</v>
      </c>
      <c r="G883">
        <v>0</v>
      </c>
      <c r="H883">
        <v>4</v>
      </c>
      <c r="I883">
        <v>4</v>
      </c>
      <c r="J883" t="s">
        <v>733</v>
      </c>
      <c r="K883" s="4">
        <v>4.8350564304054204</v>
      </c>
      <c r="L883" s="4">
        <v>0</v>
      </c>
      <c r="M883" t="s">
        <v>733</v>
      </c>
      <c r="N883" s="4">
        <v>13.1273244078284</v>
      </c>
      <c r="O883" s="4">
        <v>-4.7876818709440698</v>
      </c>
      <c r="P883" s="4">
        <v>1.5044919404583801</v>
      </c>
      <c r="Q883" s="4">
        <v>-3.1822582376116801</v>
      </c>
      <c r="R883">
        <v>1.46131460263787E-3</v>
      </c>
      <c r="S883">
        <v>4.7948943534190302E-3</v>
      </c>
      <c r="T883" s="4">
        <v>-3.28318993048569</v>
      </c>
      <c r="U883" s="4">
        <v>-6.2921738114024501</v>
      </c>
      <c r="V883" t="s">
        <v>11020</v>
      </c>
      <c r="W883">
        <v>0</v>
      </c>
      <c r="X883">
        <v>1</v>
      </c>
      <c r="Y883" t="s">
        <v>12030</v>
      </c>
      <c r="Z883">
        <v>100</v>
      </c>
      <c r="AA883">
        <v>100</v>
      </c>
      <c r="AB883" t="s">
        <v>1552</v>
      </c>
      <c r="AC883" t="s">
        <v>11022</v>
      </c>
      <c r="AD883" t="s">
        <v>11022</v>
      </c>
      <c r="AE883" t="s">
        <v>762</v>
      </c>
      <c r="AF883" t="s">
        <v>762</v>
      </c>
      <c r="AG883" t="s">
        <v>762</v>
      </c>
      <c r="AH883" t="s">
        <v>762</v>
      </c>
      <c r="AI883" t="s">
        <v>762</v>
      </c>
      <c r="AJ883" t="s">
        <v>11022</v>
      </c>
      <c r="AK883" t="s">
        <v>11022</v>
      </c>
      <c r="AL883" t="s">
        <v>11022</v>
      </c>
      <c r="AM883" t="s">
        <v>11022</v>
      </c>
      <c r="AN883" t="s">
        <v>11022</v>
      </c>
      <c r="AO883" t="s">
        <v>11022</v>
      </c>
      <c r="AP883" t="s">
        <v>11022</v>
      </c>
      <c r="AQ883" t="s">
        <v>12031</v>
      </c>
      <c r="AR883" t="s">
        <v>12032</v>
      </c>
      <c r="AS883" t="s">
        <v>12032</v>
      </c>
    </row>
    <row r="884" spans="1:45" x14ac:dyDescent="0.25">
      <c r="A884" t="s">
        <v>11125</v>
      </c>
      <c r="B884">
        <v>46</v>
      </c>
      <c r="C884">
        <v>22</v>
      </c>
      <c r="D884" s="4">
        <v>26.337552404630699</v>
      </c>
      <c r="E884">
        <v>9.1287092917527701</v>
      </c>
      <c r="F884">
        <v>46</v>
      </c>
      <c r="G884">
        <v>22</v>
      </c>
      <c r="H884">
        <v>4</v>
      </c>
      <c r="I884">
        <v>4</v>
      </c>
      <c r="J884" t="s">
        <v>733</v>
      </c>
      <c r="K884" s="4">
        <v>58.548878803886602</v>
      </c>
      <c r="L884" s="4">
        <v>20.3660253056957</v>
      </c>
      <c r="M884" t="s">
        <v>733</v>
      </c>
      <c r="N884" s="4">
        <v>55.1806205336989</v>
      </c>
      <c r="O884" s="4">
        <v>-1.5254959208781</v>
      </c>
      <c r="P884" s="4">
        <v>0.54861762814220405</v>
      </c>
      <c r="Q884" s="4">
        <v>-2.7806177611242999</v>
      </c>
      <c r="R884">
        <v>5.42555778345216E-3</v>
      </c>
      <c r="S884">
        <v>1.4548278360269401E-2</v>
      </c>
      <c r="T884" s="4">
        <v>-0.97687829273589599</v>
      </c>
      <c r="U884" s="4">
        <v>-2.0741135490203</v>
      </c>
      <c r="V884" t="s">
        <v>11020</v>
      </c>
      <c r="W884">
        <v>0</v>
      </c>
      <c r="X884">
        <v>1</v>
      </c>
      <c r="Y884" t="s">
        <v>11126</v>
      </c>
      <c r="Z884">
        <v>100</v>
      </c>
      <c r="AA884">
        <v>100</v>
      </c>
      <c r="AB884" t="s">
        <v>759</v>
      </c>
      <c r="AC884" t="s">
        <v>11022</v>
      </c>
      <c r="AD884" t="s">
        <v>11022</v>
      </c>
      <c r="AE884" t="s">
        <v>762</v>
      </c>
      <c r="AF884" t="s">
        <v>762</v>
      </c>
      <c r="AG884" t="s">
        <v>762</v>
      </c>
      <c r="AH884" t="s">
        <v>762</v>
      </c>
      <c r="AI884" t="s">
        <v>762</v>
      </c>
      <c r="AJ884" t="s">
        <v>11022</v>
      </c>
      <c r="AK884" t="s">
        <v>11022</v>
      </c>
      <c r="AL884" t="s">
        <v>11022</v>
      </c>
      <c r="AM884" t="s">
        <v>11022</v>
      </c>
      <c r="AN884" t="s">
        <v>11022</v>
      </c>
      <c r="AO884" t="s">
        <v>11022</v>
      </c>
      <c r="AP884" t="s">
        <v>11022</v>
      </c>
      <c r="AQ884" t="s">
        <v>11127</v>
      </c>
      <c r="AR884" t="s">
        <v>11128</v>
      </c>
      <c r="AS884" t="s">
        <v>11128</v>
      </c>
    </row>
    <row r="885" spans="1:45" x14ac:dyDescent="0.25">
      <c r="A885" t="s">
        <v>11189</v>
      </c>
      <c r="B885">
        <v>183</v>
      </c>
      <c r="C885">
        <v>106</v>
      </c>
      <c r="D885" s="4">
        <v>76.986470672883001</v>
      </c>
      <c r="E885">
        <v>58.191494223812498</v>
      </c>
      <c r="F885">
        <v>189</v>
      </c>
      <c r="G885">
        <v>100.5</v>
      </c>
      <c r="H885">
        <v>4</v>
      </c>
      <c r="I885">
        <v>4</v>
      </c>
      <c r="J885" t="s">
        <v>733</v>
      </c>
      <c r="K885" s="4">
        <v>235.46419477263399</v>
      </c>
      <c r="L885" s="4">
        <v>94.896442141428693</v>
      </c>
      <c r="M885" t="s">
        <v>733</v>
      </c>
      <c r="N885" s="4">
        <v>93.656445711896197</v>
      </c>
      <c r="O885" s="4">
        <v>-1.3103580837498401</v>
      </c>
      <c r="P885" s="4">
        <v>0.571499251124994</v>
      </c>
      <c r="Q885" s="4">
        <v>-2.2928430460239602</v>
      </c>
      <c r="R885">
        <v>2.1857042761272202E-2</v>
      </c>
      <c r="S885">
        <v>4.7406657593134803E-2</v>
      </c>
      <c r="T885" s="4">
        <v>-0.73885883262484997</v>
      </c>
      <c r="U885" s="4">
        <v>-1.88185733487484</v>
      </c>
      <c r="V885" t="s">
        <v>11020</v>
      </c>
      <c r="W885">
        <v>0</v>
      </c>
      <c r="X885">
        <v>1</v>
      </c>
      <c r="Y885" t="s">
        <v>11190</v>
      </c>
      <c r="Z885">
        <v>100</v>
      </c>
      <c r="AA885">
        <v>100</v>
      </c>
      <c r="AB885" t="s">
        <v>759</v>
      </c>
      <c r="AC885" t="s">
        <v>11022</v>
      </c>
      <c r="AD885" t="s">
        <v>11022</v>
      </c>
      <c r="AE885" t="s">
        <v>762</v>
      </c>
      <c r="AF885" t="s">
        <v>762</v>
      </c>
      <c r="AG885" t="s">
        <v>762</v>
      </c>
      <c r="AH885" t="s">
        <v>762</v>
      </c>
      <c r="AI885" t="s">
        <v>762</v>
      </c>
      <c r="AJ885" t="s">
        <v>11022</v>
      </c>
      <c r="AK885" t="s">
        <v>11022</v>
      </c>
      <c r="AL885" t="s">
        <v>11022</v>
      </c>
      <c r="AM885" t="s">
        <v>11022</v>
      </c>
      <c r="AN885" t="s">
        <v>11022</v>
      </c>
      <c r="AO885" t="s">
        <v>11022</v>
      </c>
      <c r="AP885" t="s">
        <v>11022</v>
      </c>
      <c r="AQ885" t="s">
        <v>11191</v>
      </c>
      <c r="AR885" t="s">
        <v>11192</v>
      </c>
      <c r="AS885" t="s">
        <v>11192</v>
      </c>
    </row>
    <row r="886" spans="1:45" x14ac:dyDescent="0.25">
      <c r="A886" t="s">
        <v>11113</v>
      </c>
      <c r="B886">
        <v>144</v>
      </c>
      <c r="C886">
        <v>63</v>
      </c>
      <c r="D886" s="4">
        <v>90.910212114298105</v>
      </c>
      <c r="E886">
        <v>28.5306852353742</v>
      </c>
      <c r="F886">
        <v>108</v>
      </c>
      <c r="G886">
        <v>54.5</v>
      </c>
      <c r="H886">
        <v>4</v>
      </c>
      <c r="I886">
        <v>4</v>
      </c>
      <c r="J886" t="s">
        <v>733</v>
      </c>
      <c r="K886" s="4">
        <v>187.75943336242599</v>
      </c>
      <c r="L886" s="4">
        <v>57.381116335972003</v>
      </c>
      <c r="M886" t="s">
        <v>733</v>
      </c>
      <c r="N886" s="4">
        <v>89.426577414007298</v>
      </c>
      <c r="O886" s="4">
        <v>-1.7094673672002301</v>
      </c>
      <c r="P886" s="4">
        <v>0.60009705482215603</v>
      </c>
      <c r="Q886" s="4">
        <v>-2.8486514863947199</v>
      </c>
      <c r="R886">
        <v>4.3904946080874103E-3</v>
      </c>
      <c r="S886">
        <v>1.22509739777807E-2</v>
      </c>
      <c r="T886" s="4">
        <v>-1.10937031237807</v>
      </c>
      <c r="U886" s="4">
        <v>-2.3095644220223801</v>
      </c>
      <c r="V886" t="s">
        <v>11020</v>
      </c>
      <c r="W886">
        <v>0</v>
      </c>
      <c r="X886">
        <v>1</v>
      </c>
      <c r="Y886" t="s">
        <v>11114</v>
      </c>
      <c r="Z886">
        <v>100</v>
      </c>
      <c r="AA886">
        <v>100</v>
      </c>
      <c r="AB886" t="s">
        <v>759</v>
      </c>
      <c r="AC886" t="s">
        <v>11022</v>
      </c>
      <c r="AD886" t="s">
        <v>11022</v>
      </c>
      <c r="AE886" t="s">
        <v>762</v>
      </c>
      <c r="AF886" t="s">
        <v>762</v>
      </c>
      <c r="AG886" t="s">
        <v>762</v>
      </c>
      <c r="AH886" t="s">
        <v>762</v>
      </c>
      <c r="AI886" t="s">
        <v>762</v>
      </c>
      <c r="AJ886" t="s">
        <v>11022</v>
      </c>
      <c r="AK886" t="s">
        <v>11022</v>
      </c>
      <c r="AL886" t="s">
        <v>11022</v>
      </c>
      <c r="AM886" t="s">
        <v>11022</v>
      </c>
      <c r="AN886" t="s">
        <v>11022</v>
      </c>
      <c r="AO886" t="s">
        <v>11022</v>
      </c>
      <c r="AP886" t="s">
        <v>11022</v>
      </c>
      <c r="AQ886" t="s">
        <v>11115</v>
      </c>
      <c r="AR886" t="s">
        <v>11116</v>
      </c>
      <c r="AS886" t="s">
        <v>11116</v>
      </c>
    </row>
    <row r="887" spans="1:45" x14ac:dyDescent="0.25">
      <c r="A887" t="s">
        <v>11749</v>
      </c>
      <c r="B887">
        <v>27</v>
      </c>
      <c r="C887">
        <v>4</v>
      </c>
      <c r="D887" s="4">
        <v>8.3016062702748492</v>
      </c>
      <c r="E887">
        <v>3.8729833462074201</v>
      </c>
      <c r="F887">
        <v>27.5</v>
      </c>
      <c r="G887">
        <v>2.5</v>
      </c>
      <c r="H887">
        <v>4</v>
      </c>
      <c r="I887">
        <v>4</v>
      </c>
      <c r="J887" t="s">
        <v>733</v>
      </c>
      <c r="K887" s="4">
        <v>35.192210940479598</v>
      </c>
      <c r="L887" s="4">
        <v>3.6358889432153498</v>
      </c>
      <c r="M887" t="s">
        <v>733</v>
      </c>
      <c r="N887" s="4">
        <v>24.780953431663299</v>
      </c>
      <c r="O887" s="4">
        <v>-3.3102998842860898</v>
      </c>
      <c r="P887" s="4">
        <v>0.86459590390632102</v>
      </c>
      <c r="Q887" s="4">
        <v>-3.8287249214689401</v>
      </c>
      <c r="R887">
        <v>1.28808879334314E-4</v>
      </c>
      <c r="S887">
        <v>5.61633226874489E-4</v>
      </c>
      <c r="T887" s="4">
        <v>-2.4457039803797702</v>
      </c>
      <c r="U887" s="4">
        <v>-4.17489578819242</v>
      </c>
      <c r="V887" t="s">
        <v>11020</v>
      </c>
      <c r="W887">
        <v>0</v>
      </c>
      <c r="X887">
        <v>1</v>
      </c>
      <c r="Y887" t="s">
        <v>11750</v>
      </c>
      <c r="Z887">
        <v>100</v>
      </c>
      <c r="AA887">
        <v>100</v>
      </c>
      <c r="AB887" t="s">
        <v>1552</v>
      </c>
      <c r="AC887" t="s">
        <v>11022</v>
      </c>
      <c r="AD887" t="s">
        <v>11022</v>
      </c>
      <c r="AE887" t="s">
        <v>762</v>
      </c>
      <c r="AF887" t="s">
        <v>762</v>
      </c>
      <c r="AG887" t="s">
        <v>762</v>
      </c>
      <c r="AH887" t="s">
        <v>762</v>
      </c>
      <c r="AI887" t="s">
        <v>762</v>
      </c>
      <c r="AJ887" t="s">
        <v>11022</v>
      </c>
      <c r="AK887" t="s">
        <v>11022</v>
      </c>
      <c r="AL887" t="s">
        <v>11022</v>
      </c>
      <c r="AM887" t="s">
        <v>11022</v>
      </c>
      <c r="AN887" t="s">
        <v>11022</v>
      </c>
      <c r="AO887" t="s">
        <v>11022</v>
      </c>
      <c r="AP887" t="s">
        <v>11022</v>
      </c>
      <c r="AQ887" t="s">
        <v>11751</v>
      </c>
      <c r="AR887" t="s">
        <v>11752</v>
      </c>
      <c r="AS887" t="s">
        <v>11752</v>
      </c>
    </row>
    <row r="888" spans="1:45" x14ac:dyDescent="0.25">
      <c r="A888" t="s">
        <v>11065</v>
      </c>
      <c r="B888">
        <v>192</v>
      </c>
      <c r="C888">
        <v>79</v>
      </c>
      <c r="D888" s="4">
        <v>98.905678974128307</v>
      </c>
      <c r="E888">
        <v>26.938200880286502</v>
      </c>
      <c r="F888">
        <v>180</v>
      </c>
      <c r="G888">
        <v>76</v>
      </c>
      <c r="H888">
        <v>4</v>
      </c>
      <c r="I888">
        <v>4</v>
      </c>
      <c r="J888" t="s">
        <v>733</v>
      </c>
      <c r="K888" s="4">
        <v>245.52420202880501</v>
      </c>
      <c r="L888" s="4">
        <v>74.010206020433102</v>
      </c>
      <c r="M888" t="s">
        <v>733</v>
      </c>
      <c r="N888" s="4">
        <v>124.40957554531199</v>
      </c>
      <c r="O888" s="4">
        <v>-1.7333334248884</v>
      </c>
      <c r="P888" s="4">
        <v>0.34186447685280402</v>
      </c>
      <c r="Q888" s="4">
        <v>-5.0702355531215897</v>
      </c>
      <c r="R888" s="3">
        <v>3.9732363830761402E-7</v>
      </c>
      <c r="S888" s="3">
        <v>3.4121509749255198E-6</v>
      </c>
      <c r="T888" s="4">
        <v>-1.3914689480356</v>
      </c>
      <c r="U888" s="4">
        <v>-2.0751979017412001</v>
      </c>
      <c r="V888" t="s">
        <v>11020</v>
      </c>
      <c r="W888">
        <v>0</v>
      </c>
      <c r="X888">
        <v>1</v>
      </c>
      <c r="Y888" t="s">
        <v>11066</v>
      </c>
      <c r="Z888">
        <v>100</v>
      </c>
      <c r="AA888">
        <v>100</v>
      </c>
      <c r="AB888" t="s">
        <v>759</v>
      </c>
      <c r="AC888" t="s">
        <v>11022</v>
      </c>
      <c r="AD888" t="s">
        <v>11022</v>
      </c>
      <c r="AE888" t="s">
        <v>762</v>
      </c>
      <c r="AF888" t="s">
        <v>762</v>
      </c>
      <c r="AG888" t="s">
        <v>762</v>
      </c>
      <c r="AH888" t="s">
        <v>762</v>
      </c>
      <c r="AI888" t="s">
        <v>762</v>
      </c>
      <c r="AJ888" t="s">
        <v>11022</v>
      </c>
      <c r="AK888" t="s">
        <v>11022</v>
      </c>
      <c r="AL888" t="s">
        <v>11022</v>
      </c>
      <c r="AM888" t="s">
        <v>11022</v>
      </c>
      <c r="AN888" t="s">
        <v>11022</v>
      </c>
      <c r="AO888" t="s">
        <v>11022</v>
      </c>
      <c r="AP888" t="s">
        <v>11022</v>
      </c>
      <c r="AQ888" t="s">
        <v>11067</v>
      </c>
      <c r="AR888" t="s">
        <v>11068</v>
      </c>
      <c r="AS888" t="s">
        <v>11068</v>
      </c>
    </row>
    <row r="889" spans="1:45" x14ac:dyDescent="0.25">
      <c r="A889" t="s">
        <v>11019</v>
      </c>
      <c r="B889">
        <v>1530</v>
      </c>
      <c r="C889">
        <v>139</v>
      </c>
      <c r="D889" s="4">
        <v>1246.5631084439101</v>
      </c>
      <c r="E889">
        <v>53.443895816079902</v>
      </c>
      <c r="F889">
        <v>1253.5</v>
      </c>
      <c r="G889">
        <v>139.5</v>
      </c>
      <c r="H889">
        <v>4</v>
      </c>
      <c r="I889">
        <v>4</v>
      </c>
      <c r="J889" t="s">
        <v>733</v>
      </c>
      <c r="K889" s="4">
        <v>2167.1346543845402</v>
      </c>
      <c r="L889" s="4">
        <v>129.334370041781</v>
      </c>
      <c r="M889" t="s">
        <v>733</v>
      </c>
      <c r="N889" s="4">
        <v>708.63054204159596</v>
      </c>
      <c r="O889" s="4">
        <v>-4.0666812212234902</v>
      </c>
      <c r="P889" s="4">
        <v>0.69864163312625105</v>
      </c>
      <c r="Q889" s="4">
        <v>-5.8208400822408501</v>
      </c>
      <c r="R889" s="3">
        <v>5.8552572848498697E-9</v>
      </c>
      <c r="S889" s="3">
        <v>8.4568545557320295E-8</v>
      </c>
      <c r="T889" s="4">
        <v>-3.3680395880972398</v>
      </c>
      <c r="U889" s="4">
        <v>-4.7653228543497503</v>
      </c>
      <c r="V889" t="s">
        <v>11020</v>
      </c>
      <c r="W889">
        <v>0</v>
      </c>
      <c r="X889">
        <v>1</v>
      </c>
      <c r="Y889" t="s">
        <v>11021</v>
      </c>
      <c r="Z889">
        <v>100</v>
      </c>
      <c r="AA889">
        <v>100</v>
      </c>
      <c r="AB889" t="s">
        <v>759</v>
      </c>
      <c r="AC889" t="s">
        <v>11022</v>
      </c>
      <c r="AD889" t="s">
        <v>11022</v>
      </c>
      <c r="AE889" t="s">
        <v>762</v>
      </c>
      <c r="AF889" t="s">
        <v>762</v>
      </c>
      <c r="AG889" t="s">
        <v>762</v>
      </c>
      <c r="AH889" t="s">
        <v>762</v>
      </c>
      <c r="AI889" t="s">
        <v>762</v>
      </c>
      <c r="AJ889" t="s">
        <v>11022</v>
      </c>
      <c r="AK889" t="s">
        <v>11022</v>
      </c>
      <c r="AL889" t="s">
        <v>11022</v>
      </c>
      <c r="AM889" t="s">
        <v>11022</v>
      </c>
      <c r="AN889" t="s">
        <v>11022</v>
      </c>
      <c r="AO889" t="s">
        <v>11022</v>
      </c>
      <c r="AP889" t="s">
        <v>11022</v>
      </c>
      <c r="AQ889" t="s">
        <v>11023</v>
      </c>
      <c r="AR889" t="s">
        <v>11024</v>
      </c>
      <c r="AS889" t="s">
        <v>11024</v>
      </c>
    </row>
    <row r="890" spans="1:45" x14ac:dyDescent="0.25">
      <c r="A890" t="s">
        <v>11033</v>
      </c>
      <c r="B890">
        <v>470</v>
      </c>
      <c r="C890">
        <v>133</v>
      </c>
      <c r="D890" s="4">
        <v>182.17482445899799</v>
      </c>
      <c r="E890">
        <v>38.548670534792798</v>
      </c>
      <c r="F890">
        <v>511</v>
      </c>
      <c r="G890">
        <v>118.5</v>
      </c>
      <c r="H890">
        <v>4</v>
      </c>
      <c r="I890">
        <v>4</v>
      </c>
      <c r="J890" t="s">
        <v>733</v>
      </c>
      <c r="K890" s="4">
        <v>608.37162568908195</v>
      </c>
      <c r="L890" s="4">
        <v>123.811390332122</v>
      </c>
      <c r="M890" t="s">
        <v>733</v>
      </c>
      <c r="N890" s="4">
        <v>265.51001944819097</v>
      </c>
      <c r="O890" s="4">
        <v>-2.2970184444221999</v>
      </c>
      <c r="P890" s="4">
        <v>0.58741582244677804</v>
      </c>
      <c r="Q890" s="4">
        <v>-3.9103789115764198</v>
      </c>
      <c r="R890" s="3">
        <v>9.2151448102475203E-5</v>
      </c>
      <c r="S890">
        <v>4.2487375271680998E-4</v>
      </c>
      <c r="T890" s="4">
        <v>-1.7096026219754199</v>
      </c>
      <c r="U890" s="4">
        <v>-2.88443426686898</v>
      </c>
      <c r="V890" t="s">
        <v>11020</v>
      </c>
      <c r="W890">
        <v>0</v>
      </c>
      <c r="X890">
        <v>1</v>
      </c>
      <c r="Y890" t="s">
        <v>11034</v>
      </c>
      <c r="Z890">
        <v>100</v>
      </c>
      <c r="AA890">
        <v>100</v>
      </c>
      <c r="AB890" t="s">
        <v>759</v>
      </c>
      <c r="AC890" t="s">
        <v>11022</v>
      </c>
      <c r="AD890" t="s">
        <v>11022</v>
      </c>
      <c r="AE890" t="s">
        <v>762</v>
      </c>
      <c r="AF890" t="s">
        <v>762</v>
      </c>
      <c r="AG890" t="s">
        <v>762</v>
      </c>
      <c r="AH890" t="s">
        <v>762</v>
      </c>
      <c r="AI890" t="s">
        <v>762</v>
      </c>
      <c r="AJ890" t="s">
        <v>11022</v>
      </c>
      <c r="AK890" t="s">
        <v>11022</v>
      </c>
      <c r="AL890" t="s">
        <v>11022</v>
      </c>
      <c r="AM890" t="s">
        <v>11022</v>
      </c>
      <c r="AN890" t="s">
        <v>11022</v>
      </c>
      <c r="AO890" t="s">
        <v>11022</v>
      </c>
      <c r="AP890" t="s">
        <v>11022</v>
      </c>
      <c r="AQ890" t="s">
        <v>11035</v>
      </c>
      <c r="AR890" t="s">
        <v>11036</v>
      </c>
      <c r="AS890" t="s">
        <v>11036</v>
      </c>
    </row>
    <row r="891" spans="1:45" x14ac:dyDescent="0.25">
      <c r="A891" t="s">
        <v>11520</v>
      </c>
      <c r="B891">
        <v>7</v>
      </c>
      <c r="C891">
        <v>2</v>
      </c>
      <c r="D891" s="4">
        <v>2.8284271247461898</v>
      </c>
      <c r="E891">
        <v>1</v>
      </c>
      <c r="F891">
        <v>8</v>
      </c>
      <c r="G891">
        <v>1</v>
      </c>
      <c r="H891">
        <v>4</v>
      </c>
      <c r="I891">
        <v>4</v>
      </c>
      <c r="J891" t="s">
        <v>733</v>
      </c>
      <c r="K891" s="4">
        <v>9.45429891364188</v>
      </c>
      <c r="L891" s="4">
        <v>1.59550959334237</v>
      </c>
      <c r="M891" t="s">
        <v>733</v>
      </c>
      <c r="N891" s="4">
        <v>29.8599313614504</v>
      </c>
      <c r="O891" s="4">
        <v>-2.6387668412937502</v>
      </c>
      <c r="P891" s="4">
        <v>1.1546265336025301</v>
      </c>
      <c r="Q891" s="4">
        <v>-2.28538558962487</v>
      </c>
      <c r="R891">
        <v>2.22902282264054E-2</v>
      </c>
      <c r="S891">
        <v>4.8263850214244002E-2</v>
      </c>
      <c r="T891" s="4">
        <v>-1.4841403076912201</v>
      </c>
      <c r="U891" s="4">
        <v>-3.79339337489629</v>
      </c>
      <c r="V891" t="s">
        <v>11020</v>
      </c>
      <c r="W891">
        <v>0</v>
      </c>
      <c r="X891">
        <v>1</v>
      </c>
      <c r="Y891" t="s">
        <v>11521</v>
      </c>
      <c r="Z891">
        <v>100</v>
      </c>
      <c r="AA891">
        <v>100</v>
      </c>
      <c r="AB891" t="s">
        <v>1552</v>
      </c>
      <c r="AC891" t="s">
        <v>11022</v>
      </c>
      <c r="AD891" t="s">
        <v>11022</v>
      </c>
      <c r="AE891" t="s">
        <v>762</v>
      </c>
      <c r="AF891" t="s">
        <v>762</v>
      </c>
      <c r="AG891" t="s">
        <v>762</v>
      </c>
      <c r="AH891" t="s">
        <v>762</v>
      </c>
      <c r="AI891" t="s">
        <v>762</v>
      </c>
      <c r="AJ891" t="s">
        <v>11022</v>
      </c>
      <c r="AK891" t="s">
        <v>11022</v>
      </c>
      <c r="AL891" t="s">
        <v>11022</v>
      </c>
      <c r="AM891" t="s">
        <v>11022</v>
      </c>
      <c r="AN891" t="s">
        <v>11022</v>
      </c>
      <c r="AO891" t="s">
        <v>11022</v>
      </c>
      <c r="AP891" t="s">
        <v>11022</v>
      </c>
      <c r="AQ891" t="s">
        <v>11522</v>
      </c>
      <c r="AR891" t="s">
        <v>11523</v>
      </c>
      <c r="AS891" t="s">
        <v>11523</v>
      </c>
    </row>
    <row r="892" spans="1:45" x14ac:dyDescent="0.25">
      <c r="A892" t="s">
        <v>11145</v>
      </c>
      <c r="B892">
        <v>8</v>
      </c>
      <c r="C892">
        <v>2</v>
      </c>
      <c r="D892" s="4">
        <v>3.5590260840104402</v>
      </c>
      <c r="E892">
        <v>1.8929694486000901</v>
      </c>
      <c r="F892">
        <v>8.5</v>
      </c>
      <c r="G892">
        <v>0.5</v>
      </c>
      <c r="H892">
        <v>4</v>
      </c>
      <c r="I892">
        <v>4</v>
      </c>
      <c r="J892" t="s">
        <v>733</v>
      </c>
      <c r="K892" s="4">
        <v>10.926351035737399</v>
      </c>
      <c r="L892" s="4">
        <v>1.3084922316654599</v>
      </c>
      <c r="M892" t="s">
        <v>733</v>
      </c>
      <c r="N892" s="4">
        <v>44.183687802421296</v>
      </c>
      <c r="O892" s="4">
        <v>-3.1246187033019299</v>
      </c>
      <c r="P892" s="4">
        <v>1.1068950608367001</v>
      </c>
      <c r="Q892" s="4">
        <v>-2.82286805123156</v>
      </c>
      <c r="R892">
        <v>4.7596155929635802E-3</v>
      </c>
      <c r="S892">
        <v>1.30236198464084E-2</v>
      </c>
      <c r="T892" s="4">
        <v>-2.0177236424652301</v>
      </c>
      <c r="U892" s="4">
        <v>-4.2315137641386196</v>
      </c>
      <c r="V892" t="s">
        <v>11020</v>
      </c>
      <c r="W892">
        <v>0</v>
      </c>
      <c r="X892">
        <v>1</v>
      </c>
      <c r="Y892" t="s">
        <v>11146</v>
      </c>
      <c r="Z892">
        <v>100</v>
      </c>
      <c r="AA892">
        <v>100</v>
      </c>
      <c r="AB892" t="s">
        <v>1552</v>
      </c>
      <c r="AC892" t="s">
        <v>11022</v>
      </c>
      <c r="AD892" t="s">
        <v>11022</v>
      </c>
      <c r="AE892" t="s">
        <v>762</v>
      </c>
      <c r="AF892" t="s">
        <v>762</v>
      </c>
      <c r="AG892" t="s">
        <v>762</v>
      </c>
      <c r="AH892" t="s">
        <v>762</v>
      </c>
      <c r="AI892" t="s">
        <v>762</v>
      </c>
      <c r="AJ892" t="s">
        <v>11022</v>
      </c>
      <c r="AK892" t="s">
        <v>11022</v>
      </c>
      <c r="AL892" t="s">
        <v>11022</v>
      </c>
      <c r="AM892" t="s">
        <v>11022</v>
      </c>
      <c r="AN892" t="s">
        <v>11022</v>
      </c>
      <c r="AO892" t="s">
        <v>11022</v>
      </c>
      <c r="AP892" t="s">
        <v>11022</v>
      </c>
      <c r="AQ892" t="s">
        <v>11147</v>
      </c>
      <c r="AR892" t="s">
        <v>11148</v>
      </c>
      <c r="AS892" t="s">
        <v>11148</v>
      </c>
    </row>
    <row r="893" spans="1:45" x14ac:dyDescent="0.25">
      <c r="A893" t="s">
        <v>11247</v>
      </c>
      <c r="B893">
        <v>151</v>
      </c>
      <c r="C893">
        <v>19</v>
      </c>
      <c r="D893" s="4">
        <v>193.208652325234</v>
      </c>
      <c r="E893">
        <v>6.0759087111860604</v>
      </c>
      <c r="F893">
        <v>62</v>
      </c>
      <c r="G893">
        <v>18.5</v>
      </c>
      <c r="H893">
        <v>4</v>
      </c>
      <c r="I893">
        <v>4</v>
      </c>
      <c r="J893" t="s">
        <v>733</v>
      </c>
      <c r="K893" s="4">
        <v>220.48950955974999</v>
      </c>
      <c r="L893" s="4">
        <v>17.140670842807999</v>
      </c>
      <c r="M893" t="s">
        <v>733</v>
      </c>
      <c r="N893" s="4">
        <v>89.140610527827704</v>
      </c>
      <c r="O893" s="4">
        <v>-3.6850358646110002</v>
      </c>
      <c r="P893" s="4">
        <v>1.32382934626022</v>
      </c>
      <c r="Q893" s="4">
        <v>-2.7836185041683299</v>
      </c>
      <c r="R893">
        <v>5.37562210519032E-3</v>
      </c>
      <c r="S893">
        <v>1.44448534792746E-2</v>
      </c>
      <c r="T893" s="4">
        <v>-2.3612065183507802</v>
      </c>
      <c r="U893" s="4">
        <v>-5.0088652108712202</v>
      </c>
      <c r="V893" t="s">
        <v>11020</v>
      </c>
      <c r="W893">
        <v>0</v>
      </c>
      <c r="X893">
        <v>1</v>
      </c>
      <c r="Y893" t="s">
        <v>11248</v>
      </c>
      <c r="Z893">
        <v>100</v>
      </c>
      <c r="AA893">
        <v>100</v>
      </c>
      <c r="AB893" t="s">
        <v>759</v>
      </c>
      <c r="AC893" t="s">
        <v>11022</v>
      </c>
      <c r="AD893" t="s">
        <v>11022</v>
      </c>
      <c r="AE893" t="s">
        <v>762</v>
      </c>
      <c r="AF893" t="s">
        <v>762</v>
      </c>
      <c r="AG893" t="s">
        <v>762</v>
      </c>
      <c r="AH893" t="s">
        <v>762</v>
      </c>
      <c r="AI893" t="s">
        <v>762</v>
      </c>
      <c r="AJ893" t="s">
        <v>11022</v>
      </c>
      <c r="AK893" t="s">
        <v>11022</v>
      </c>
      <c r="AL893" t="s">
        <v>11022</v>
      </c>
      <c r="AM893" t="s">
        <v>11022</v>
      </c>
      <c r="AN893" t="s">
        <v>11022</v>
      </c>
      <c r="AO893" t="s">
        <v>11022</v>
      </c>
      <c r="AP893" t="s">
        <v>11022</v>
      </c>
      <c r="AQ893" t="s">
        <v>11249</v>
      </c>
      <c r="AR893" t="s">
        <v>11250</v>
      </c>
      <c r="AS893" t="s">
        <v>11250</v>
      </c>
    </row>
    <row r="894" spans="1:45" x14ac:dyDescent="0.25">
      <c r="A894" t="s">
        <v>11906</v>
      </c>
      <c r="B894">
        <v>13</v>
      </c>
      <c r="C894">
        <v>4</v>
      </c>
      <c r="D894" s="4">
        <v>4.4347115652166904</v>
      </c>
      <c r="E894">
        <v>2.62995563967658</v>
      </c>
      <c r="F894">
        <v>12</v>
      </c>
      <c r="G894">
        <v>3</v>
      </c>
      <c r="H894">
        <v>4</v>
      </c>
      <c r="I894">
        <v>4</v>
      </c>
      <c r="J894" t="s">
        <v>733</v>
      </c>
      <c r="K894" s="4">
        <v>16.442342559497298</v>
      </c>
      <c r="L894" s="4">
        <v>3.4619592084299899</v>
      </c>
      <c r="M894" t="s">
        <v>733</v>
      </c>
      <c r="N894" s="4">
        <v>26.319542242536698</v>
      </c>
      <c r="O894" s="4">
        <v>-2.3157304535674301</v>
      </c>
      <c r="P894" s="4">
        <v>0.81380097388679395</v>
      </c>
      <c r="Q894" s="4">
        <v>-2.8455734606795402</v>
      </c>
      <c r="R894">
        <v>4.4331532724186801E-3</v>
      </c>
      <c r="S894">
        <v>1.23191647565076E-2</v>
      </c>
      <c r="T894" s="4">
        <v>-1.50192947968063</v>
      </c>
      <c r="U894" s="4">
        <v>-3.1295314274542201</v>
      </c>
      <c r="V894" t="s">
        <v>11020</v>
      </c>
      <c r="W894">
        <v>0</v>
      </c>
      <c r="X894">
        <v>1</v>
      </c>
      <c r="Y894" t="s">
        <v>11907</v>
      </c>
      <c r="Z894">
        <v>100</v>
      </c>
      <c r="AA894">
        <v>100</v>
      </c>
      <c r="AB894" t="s">
        <v>759</v>
      </c>
      <c r="AC894" t="s">
        <v>11022</v>
      </c>
      <c r="AD894" t="s">
        <v>11022</v>
      </c>
      <c r="AE894" t="s">
        <v>762</v>
      </c>
      <c r="AF894" t="s">
        <v>762</v>
      </c>
      <c r="AG894" t="s">
        <v>762</v>
      </c>
      <c r="AH894" t="s">
        <v>762</v>
      </c>
      <c r="AI894" t="s">
        <v>762</v>
      </c>
      <c r="AJ894" t="s">
        <v>11022</v>
      </c>
      <c r="AK894" t="s">
        <v>11022</v>
      </c>
      <c r="AL894" t="s">
        <v>11022</v>
      </c>
      <c r="AM894" t="s">
        <v>11022</v>
      </c>
      <c r="AN894" t="s">
        <v>11022</v>
      </c>
      <c r="AO894" t="s">
        <v>11022</v>
      </c>
      <c r="AP894" t="s">
        <v>11022</v>
      </c>
      <c r="AQ894" t="s">
        <v>11908</v>
      </c>
      <c r="AR894" t="s">
        <v>11909</v>
      </c>
      <c r="AS894" t="s">
        <v>11909</v>
      </c>
    </row>
    <row r="895" spans="1:45" x14ac:dyDescent="0.25">
      <c r="A895" t="s">
        <v>11197</v>
      </c>
      <c r="B895">
        <v>541</v>
      </c>
      <c r="C895">
        <v>312</v>
      </c>
      <c r="D895" s="4">
        <v>162.54102046355399</v>
      </c>
      <c r="E895">
        <v>87.6788648040868</v>
      </c>
      <c r="F895">
        <v>520.5</v>
      </c>
      <c r="G895">
        <v>300.5</v>
      </c>
      <c r="H895">
        <v>4</v>
      </c>
      <c r="I895">
        <v>4</v>
      </c>
      <c r="J895" t="s">
        <v>733</v>
      </c>
      <c r="K895" s="4">
        <v>712.91506544024105</v>
      </c>
      <c r="L895" s="4">
        <v>294.54964061478802</v>
      </c>
      <c r="M895" t="s">
        <v>733</v>
      </c>
      <c r="N895" s="4">
        <v>244.00458100428199</v>
      </c>
      <c r="O895" s="4">
        <v>-1.27592221217275</v>
      </c>
      <c r="P895" s="4">
        <v>0.33159101596002299</v>
      </c>
      <c r="Q895" s="4">
        <v>-3.8478793174739598</v>
      </c>
      <c r="R895">
        <v>1.19144716309024E-4</v>
      </c>
      <c r="S895">
        <v>5.26723250187023E-4</v>
      </c>
      <c r="T895" s="4">
        <v>-0.94433119621272699</v>
      </c>
      <c r="U895" s="4">
        <v>-1.60751322813277</v>
      </c>
      <c r="V895" t="s">
        <v>11020</v>
      </c>
      <c r="W895">
        <v>0</v>
      </c>
      <c r="X895">
        <v>1</v>
      </c>
      <c r="Y895" t="s">
        <v>11198</v>
      </c>
      <c r="Z895">
        <v>100</v>
      </c>
      <c r="AA895">
        <v>100</v>
      </c>
      <c r="AB895" t="s">
        <v>759</v>
      </c>
      <c r="AC895" t="s">
        <v>11022</v>
      </c>
      <c r="AD895" t="s">
        <v>11022</v>
      </c>
      <c r="AE895" t="s">
        <v>762</v>
      </c>
      <c r="AF895" t="s">
        <v>762</v>
      </c>
      <c r="AG895" t="s">
        <v>762</v>
      </c>
      <c r="AH895" t="s">
        <v>762</v>
      </c>
      <c r="AI895" t="s">
        <v>762</v>
      </c>
      <c r="AJ895" t="s">
        <v>11022</v>
      </c>
      <c r="AK895" t="s">
        <v>11022</v>
      </c>
      <c r="AL895" t="s">
        <v>11022</v>
      </c>
      <c r="AM895" t="s">
        <v>11022</v>
      </c>
      <c r="AN895" t="s">
        <v>11022</v>
      </c>
      <c r="AO895" t="s">
        <v>11022</v>
      </c>
      <c r="AP895" t="s">
        <v>11022</v>
      </c>
      <c r="AQ895" t="s">
        <v>11199</v>
      </c>
      <c r="AR895" t="s">
        <v>11200</v>
      </c>
      <c r="AS895" t="s">
        <v>11200</v>
      </c>
    </row>
    <row r="896" spans="1:45" x14ac:dyDescent="0.25">
      <c r="A896" t="s">
        <v>11041</v>
      </c>
      <c r="B896">
        <v>1872</v>
      </c>
      <c r="C896">
        <v>380</v>
      </c>
      <c r="D896" s="4">
        <v>485.33356227100802</v>
      </c>
      <c r="E896">
        <v>100.740590958494</v>
      </c>
      <c r="F896">
        <v>1931.5</v>
      </c>
      <c r="G896">
        <v>353</v>
      </c>
      <c r="H896">
        <v>4</v>
      </c>
      <c r="I896">
        <v>4</v>
      </c>
      <c r="J896" t="s">
        <v>733</v>
      </c>
      <c r="K896" s="4">
        <v>2437.0783794950398</v>
      </c>
      <c r="L896" s="4">
        <v>355.95892695971401</v>
      </c>
      <c r="M896" t="s">
        <v>733</v>
      </c>
      <c r="N896" s="4">
        <v>654.48511144318297</v>
      </c>
      <c r="O896" s="4">
        <v>-2.77551809783359</v>
      </c>
      <c r="P896" s="4">
        <v>0.46345021398080299</v>
      </c>
      <c r="Q896" s="4">
        <v>-5.9888160887731399</v>
      </c>
      <c r="R896" s="3">
        <v>2.1137401307458201E-9</v>
      </c>
      <c r="S896" s="3">
        <v>3.5349522449709699E-8</v>
      </c>
      <c r="T896" s="4">
        <v>-2.3120678838527899</v>
      </c>
      <c r="U896" s="4">
        <v>-3.2389683118143902</v>
      </c>
      <c r="V896" t="s">
        <v>11020</v>
      </c>
      <c r="W896">
        <v>0</v>
      </c>
      <c r="X896">
        <v>1</v>
      </c>
      <c r="Y896" t="s">
        <v>11042</v>
      </c>
      <c r="Z896">
        <v>100</v>
      </c>
      <c r="AA896">
        <v>100</v>
      </c>
      <c r="AB896" t="s">
        <v>759</v>
      </c>
      <c r="AC896" t="s">
        <v>11022</v>
      </c>
      <c r="AD896" t="s">
        <v>11022</v>
      </c>
      <c r="AE896" t="s">
        <v>762</v>
      </c>
      <c r="AF896" t="s">
        <v>762</v>
      </c>
      <c r="AG896" t="s">
        <v>762</v>
      </c>
      <c r="AH896" t="s">
        <v>762</v>
      </c>
      <c r="AI896" t="s">
        <v>762</v>
      </c>
      <c r="AJ896" t="s">
        <v>11022</v>
      </c>
      <c r="AK896" t="s">
        <v>11022</v>
      </c>
      <c r="AL896" t="s">
        <v>11022</v>
      </c>
      <c r="AM896" t="s">
        <v>11022</v>
      </c>
      <c r="AN896" t="s">
        <v>11022</v>
      </c>
      <c r="AO896" t="s">
        <v>11022</v>
      </c>
      <c r="AP896" t="s">
        <v>11022</v>
      </c>
      <c r="AQ896" t="s">
        <v>11043</v>
      </c>
      <c r="AR896" t="s">
        <v>11044</v>
      </c>
      <c r="AS896" t="s">
        <v>11044</v>
      </c>
    </row>
    <row r="897" spans="1:45" x14ac:dyDescent="0.25">
      <c r="A897" t="s">
        <v>11029</v>
      </c>
      <c r="B897">
        <v>1545</v>
      </c>
      <c r="C897">
        <v>502</v>
      </c>
      <c r="D897" s="4">
        <v>515.73143850910105</v>
      </c>
      <c r="E897">
        <v>117.36659093058201</v>
      </c>
      <c r="F897">
        <v>1601</v>
      </c>
      <c r="G897">
        <v>474.5</v>
      </c>
      <c r="H897">
        <v>4</v>
      </c>
      <c r="I897">
        <v>4</v>
      </c>
      <c r="J897" t="s">
        <v>733</v>
      </c>
      <c r="K897" s="4">
        <v>1998.6897940050401</v>
      </c>
      <c r="L897" s="4">
        <v>476.78084025788399</v>
      </c>
      <c r="M897" t="s">
        <v>733</v>
      </c>
      <c r="N897" s="4">
        <v>695.41095952708702</v>
      </c>
      <c r="O897" s="4">
        <v>-2.0681822096301898</v>
      </c>
      <c r="P897" s="4">
        <v>0.41229849497494098</v>
      </c>
      <c r="Q897" s="4">
        <v>-5.0162254648926003</v>
      </c>
      <c r="R897" s="3">
        <v>5.2696485044053196E-7</v>
      </c>
      <c r="S897" s="3">
        <v>4.3633376215629696E-6</v>
      </c>
      <c r="T897" s="4">
        <v>-1.6558837146552501</v>
      </c>
      <c r="U897" s="4">
        <v>-2.4804807046051298</v>
      </c>
      <c r="V897" t="s">
        <v>11020</v>
      </c>
      <c r="W897">
        <v>0</v>
      </c>
      <c r="X897">
        <v>1</v>
      </c>
      <c r="Y897" t="s">
        <v>11030</v>
      </c>
      <c r="Z897">
        <v>100</v>
      </c>
      <c r="AA897">
        <v>100</v>
      </c>
      <c r="AB897" t="s">
        <v>759</v>
      </c>
      <c r="AC897" t="s">
        <v>11022</v>
      </c>
      <c r="AD897" t="s">
        <v>11022</v>
      </c>
      <c r="AE897" t="s">
        <v>762</v>
      </c>
      <c r="AF897" t="s">
        <v>762</v>
      </c>
      <c r="AG897" t="s">
        <v>762</v>
      </c>
      <c r="AH897" t="s">
        <v>762</v>
      </c>
      <c r="AI897" t="s">
        <v>762</v>
      </c>
      <c r="AJ897" t="s">
        <v>11022</v>
      </c>
      <c r="AK897" t="s">
        <v>11022</v>
      </c>
      <c r="AL897" t="s">
        <v>11022</v>
      </c>
      <c r="AM897" t="s">
        <v>11022</v>
      </c>
      <c r="AN897" t="s">
        <v>11022</v>
      </c>
      <c r="AO897" t="s">
        <v>11022</v>
      </c>
      <c r="AP897" t="s">
        <v>11022</v>
      </c>
      <c r="AQ897" t="s">
        <v>11031</v>
      </c>
      <c r="AR897" t="s">
        <v>11032</v>
      </c>
      <c r="AS897" t="s">
        <v>11032</v>
      </c>
    </row>
    <row r="898" spans="1:45" x14ac:dyDescent="0.25">
      <c r="A898" t="s">
        <v>11680</v>
      </c>
      <c r="B898">
        <v>24</v>
      </c>
      <c r="C898">
        <v>7</v>
      </c>
      <c r="D898" s="4">
        <v>6.8980673621916297</v>
      </c>
      <c r="E898">
        <v>3.74165738677394</v>
      </c>
      <c r="F898">
        <v>24.5</v>
      </c>
      <c r="G898">
        <v>6.5</v>
      </c>
      <c r="H898">
        <v>4</v>
      </c>
      <c r="I898">
        <v>4</v>
      </c>
      <c r="J898" t="s">
        <v>733</v>
      </c>
      <c r="K898" s="4">
        <v>31.016268432863601</v>
      </c>
      <c r="L898" s="4">
        <v>6.35567209472788</v>
      </c>
      <c r="M898" t="s">
        <v>733</v>
      </c>
      <c r="N898" s="4">
        <v>46.253254628297697</v>
      </c>
      <c r="O898" s="4">
        <v>-2.2807784157536899</v>
      </c>
      <c r="P898" s="4">
        <v>0.69862521742779704</v>
      </c>
      <c r="Q898" s="4">
        <v>-3.2646666035776302</v>
      </c>
      <c r="R898">
        <v>1.09592990200962E-3</v>
      </c>
      <c r="S898">
        <v>3.7799916023181302E-3</v>
      </c>
      <c r="T898" s="4">
        <v>-1.5821531983258901</v>
      </c>
      <c r="U898" s="4">
        <v>-2.9794036331814899</v>
      </c>
      <c r="V898" t="s">
        <v>11020</v>
      </c>
      <c r="W898">
        <v>0</v>
      </c>
      <c r="X898">
        <v>1</v>
      </c>
      <c r="Y898" t="s">
        <v>11681</v>
      </c>
      <c r="Z898">
        <v>100</v>
      </c>
      <c r="AA898">
        <v>100</v>
      </c>
      <c r="AB898" t="s">
        <v>759</v>
      </c>
      <c r="AC898" t="s">
        <v>11022</v>
      </c>
      <c r="AD898" t="s">
        <v>11022</v>
      </c>
      <c r="AE898" t="s">
        <v>762</v>
      </c>
      <c r="AF898" t="s">
        <v>762</v>
      </c>
      <c r="AG898" t="s">
        <v>762</v>
      </c>
      <c r="AH898" t="s">
        <v>762</v>
      </c>
      <c r="AI898" t="s">
        <v>762</v>
      </c>
      <c r="AJ898" t="s">
        <v>11022</v>
      </c>
      <c r="AK898" t="s">
        <v>11022</v>
      </c>
      <c r="AL898" t="s">
        <v>11022</v>
      </c>
      <c r="AM898" t="s">
        <v>11022</v>
      </c>
      <c r="AN898" t="s">
        <v>11022</v>
      </c>
      <c r="AO898" t="s">
        <v>11022</v>
      </c>
      <c r="AP898" t="s">
        <v>11022</v>
      </c>
      <c r="AQ898" t="s">
        <v>11682</v>
      </c>
      <c r="AR898" t="s">
        <v>11683</v>
      </c>
      <c r="AS898" t="s">
        <v>11683</v>
      </c>
    </row>
    <row r="899" spans="1:45" x14ac:dyDescent="0.25">
      <c r="A899" t="s">
        <v>13829</v>
      </c>
      <c r="B899">
        <v>0</v>
      </c>
      <c r="C899">
        <v>95</v>
      </c>
      <c r="D899" s="4">
        <v>0</v>
      </c>
      <c r="E899">
        <v>31.8014674713815</v>
      </c>
      <c r="F899">
        <v>0</v>
      </c>
      <c r="G899">
        <v>108.5</v>
      </c>
      <c r="H899">
        <v>4</v>
      </c>
      <c r="I899">
        <v>4</v>
      </c>
      <c r="J899" t="s">
        <v>734</v>
      </c>
      <c r="K899" s="4">
        <v>0</v>
      </c>
      <c r="L899" s="4">
        <v>97.645502416854995</v>
      </c>
      <c r="M899" t="s">
        <v>734</v>
      </c>
      <c r="N899" s="4">
        <v>19.597229050201101</v>
      </c>
      <c r="O899" s="4">
        <v>8.6473017533892396</v>
      </c>
      <c r="P899" s="4">
        <v>1.32549496788516</v>
      </c>
      <c r="Q899" s="4">
        <v>6.5238284285500399</v>
      </c>
      <c r="R899" s="3">
        <v>6.8535102783793703E-11</v>
      </c>
      <c r="S899" s="3">
        <v>1.74216231276404E-9</v>
      </c>
      <c r="T899" s="4">
        <v>9.9727967212744009</v>
      </c>
      <c r="U899" s="4">
        <v>7.32180678550408</v>
      </c>
      <c r="V899" t="s">
        <v>11020</v>
      </c>
      <c r="W899">
        <v>0</v>
      </c>
      <c r="X899">
        <v>1</v>
      </c>
      <c r="Y899" t="s">
        <v>13830</v>
      </c>
      <c r="Z899">
        <v>100</v>
      </c>
      <c r="AA899">
        <v>100</v>
      </c>
      <c r="AB899" t="s">
        <v>759</v>
      </c>
      <c r="AC899" t="s">
        <v>11022</v>
      </c>
      <c r="AD899" t="s">
        <v>11022</v>
      </c>
      <c r="AE899" t="s">
        <v>762</v>
      </c>
      <c r="AF899" t="s">
        <v>762</v>
      </c>
      <c r="AG899" t="s">
        <v>762</v>
      </c>
      <c r="AH899" t="s">
        <v>762</v>
      </c>
      <c r="AI899" t="s">
        <v>762</v>
      </c>
      <c r="AJ899" t="s">
        <v>11022</v>
      </c>
      <c r="AK899" t="s">
        <v>11022</v>
      </c>
      <c r="AL899" t="s">
        <v>11022</v>
      </c>
      <c r="AM899" t="s">
        <v>11022</v>
      </c>
      <c r="AN899" t="s">
        <v>11022</v>
      </c>
      <c r="AO899" t="s">
        <v>11022</v>
      </c>
      <c r="AP899" t="s">
        <v>11022</v>
      </c>
      <c r="AQ899" t="s">
        <v>13831</v>
      </c>
      <c r="AR899" t="s">
        <v>13832</v>
      </c>
      <c r="AS899" t="s">
        <v>13832</v>
      </c>
    </row>
    <row r="900" spans="1:45" x14ac:dyDescent="0.25">
      <c r="A900" t="s">
        <v>13215</v>
      </c>
      <c r="B900">
        <v>1</v>
      </c>
      <c r="C900">
        <v>131</v>
      </c>
      <c r="D900" s="4">
        <v>0.5</v>
      </c>
      <c r="E900">
        <v>53.989968203978997</v>
      </c>
      <c r="F900">
        <v>0</v>
      </c>
      <c r="G900">
        <v>133.5</v>
      </c>
      <c r="H900">
        <v>4</v>
      </c>
      <c r="I900">
        <v>4</v>
      </c>
      <c r="J900" t="s">
        <v>734</v>
      </c>
      <c r="K900" s="4">
        <v>0.38559231456961701</v>
      </c>
      <c r="L900" s="4">
        <v>122.98421421570301</v>
      </c>
      <c r="M900" t="s">
        <v>734</v>
      </c>
      <c r="N900" s="4">
        <v>33.759064595901201</v>
      </c>
      <c r="O900" s="4">
        <v>8.2596174129112203</v>
      </c>
      <c r="P900" s="4">
        <v>1.0902942765294401</v>
      </c>
      <c r="Q900" s="4">
        <v>7.5755854091087302</v>
      </c>
      <c r="R900" s="3">
        <v>3.57511814977977E-14</v>
      </c>
      <c r="S900" s="3">
        <v>1.8546837421918699E-12</v>
      </c>
      <c r="T900" s="4">
        <v>9.3499116894406704</v>
      </c>
      <c r="U900" s="4">
        <v>7.16932313638178</v>
      </c>
      <c r="V900" t="s">
        <v>11020</v>
      </c>
      <c r="W900">
        <v>0</v>
      </c>
      <c r="X900">
        <v>1</v>
      </c>
      <c r="Y900" t="s">
        <v>13216</v>
      </c>
      <c r="Z900">
        <v>100</v>
      </c>
      <c r="AA900">
        <v>100</v>
      </c>
      <c r="AB900" t="s">
        <v>759</v>
      </c>
      <c r="AC900" t="s">
        <v>11022</v>
      </c>
      <c r="AD900" t="s">
        <v>11022</v>
      </c>
      <c r="AE900" t="s">
        <v>762</v>
      </c>
      <c r="AF900" t="s">
        <v>762</v>
      </c>
      <c r="AG900" t="s">
        <v>762</v>
      </c>
      <c r="AH900" t="s">
        <v>762</v>
      </c>
      <c r="AI900" t="s">
        <v>762</v>
      </c>
      <c r="AJ900" t="s">
        <v>11022</v>
      </c>
      <c r="AK900" t="s">
        <v>11022</v>
      </c>
      <c r="AL900" t="s">
        <v>11022</v>
      </c>
      <c r="AM900" t="s">
        <v>11022</v>
      </c>
      <c r="AN900" t="s">
        <v>11022</v>
      </c>
      <c r="AO900" t="s">
        <v>11022</v>
      </c>
      <c r="AP900" t="s">
        <v>11022</v>
      </c>
      <c r="AQ900" t="s">
        <v>13217</v>
      </c>
      <c r="AR900" t="s">
        <v>13218</v>
      </c>
      <c r="AS900" t="s">
        <v>13218</v>
      </c>
    </row>
    <row r="901" spans="1:45" x14ac:dyDescent="0.25">
      <c r="A901" t="s">
        <v>13785</v>
      </c>
      <c r="B901">
        <v>1</v>
      </c>
      <c r="C901">
        <v>180</v>
      </c>
      <c r="D901" s="4">
        <v>0.57735026918962595</v>
      </c>
      <c r="E901">
        <v>29.240383034426898</v>
      </c>
      <c r="F901">
        <v>0.5</v>
      </c>
      <c r="G901">
        <v>176</v>
      </c>
      <c r="H901">
        <v>4</v>
      </c>
      <c r="I901">
        <v>4</v>
      </c>
      <c r="J901" t="s">
        <v>734</v>
      </c>
      <c r="K901" s="4">
        <v>0.71416204984958997</v>
      </c>
      <c r="L901" s="4">
        <v>173.18803962976801</v>
      </c>
      <c r="M901" t="s">
        <v>734</v>
      </c>
      <c r="N901" s="4">
        <v>46.0212354852749</v>
      </c>
      <c r="O901" s="4">
        <v>8.0291780467257308</v>
      </c>
      <c r="P901" s="4">
        <v>1.03502988490932</v>
      </c>
      <c r="Q901" s="4">
        <v>7.7574359579280596</v>
      </c>
      <c r="R901" s="3">
        <v>8.6663615819554895E-15</v>
      </c>
      <c r="S901" s="3">
        <v>5.6486900362386799E-13</v>
      </c>
      <c r="T901" s="4">
        <v>9.0642079316350603</v>
      </c>
      <c r="U901" s="4">
        <v>6.9941481618164101</v>
      </c>
      <c r="V901" t="s">
        <v>11020</v>
      </c>
      <c r="W901">
        <v>0</v>
      </c>
      <c r="X901">
        <v>1</v>
      </c>
      <c r="Y901" t="s">
        <v>13786</v>
      </c>
      <c r="Z901">
        <v>100</v>
      </c>
      <c r="AA901">
        <v>100</v>
      </c>
      <c r="AB901" t="s">
        <v>759</v>
      </c>
      <c r="AC901" t="s">
        <v>11022</v>
      </c>
      <c r="AD901" t="s">
        <v>11022</v>
      </c>
      <c r="AE901" t="s">
        <v>762</v>
      </c>
      <c r="AF901" t="s">
        <v>762</v>
      </c>
      <c r="AG901" t="s">
        <v>762</v>
      </c>
      <c r="AH901" t="s">
        <v>762</v>
      </c>
      <c r="AI901" t="s">
        <v>762</v>
      </c>
      <c r="AJ901" t="s">
        <v>11022</v>
      </c>
      <c r="AK901" t="s">
        <v>11022</v>
      </c>
      <c r="AL901" t="s">
        <v>11022</v>
      </c>
      <c r="AM901" t="s">
        <v>11022</v>
      </c>
      <c r="AN901" t="s">
        <v>11022</v>
      </c>
      <c r="AO901" t="s">
        <v>11022</v>
      </c>
      <c r="AP901" t="s">
        <v>11022</v>
      </c>
      <c r="AQ901" t="s">
        <v>13787</v>
      </c>
      <c r="AR901" t="s">
        <v>13788</v>
      </c>
      <c r="AS901" t="s">
        <v>13788</v>
      </c>
    </row>
    <row r="902" spans="1:45" x14ac:dyDescent="0.25">
      <c r="A902" t="s">
        <v>13889</v>
      </c>
      <c r="B902">
        <v>0</v>
      </c>
      <c r="C902">
        <v>63</v>
      </c>
      <c r="D902" s="4">
        <v>0</v>
      </c>
      <c r="E902">
        <v>24.958298553119899</v>
      </c>
      <c r="F902">
        <v>0</v>
      </c>
      <c r="G902">
        <v>61</v>
      </c>
      <c r="H902">
        <v>4</v>
      </c>
      <c r="I902">
        <v>4</v>
      </c>
      <c r="J902" t="s">
        <v>734</v>
      </c>
      <c r="K902" s="4">
        <v>0</v>
      </c>
      <c r="L902" s="4">
        <v>58.1296720039471</v>
      </c>
      <c r="M902" t="s">
        <v>734</v>
      </c>
      <c r="N902" s="4">
        <v>12.8511213195449</v>
      </c>
      <c r="O902" s="4">
        <v>7.89977753938616</v>
      </c>
      <c r="P902" s="4">
        <v>1.1392821159195099</v>
      </c>
      <c r="Q902" s="4">
        <v>6.9339959163760296</v>
      </c>
      <c r="R902" s="3">
        <v>4.0911646749910197E-12</v>
      </c>
      <c r="S902" s="3">
        <v>1.4053703518685399E-10</v>
      </c>
      <c r="T902" s="4">
        <v>9.0390596553056692</v>
      </c>
      <c r="U902" s="4">
        <v>6.7604954234666499</v>
      </c>
      <c r="V902" t="s">
        <v>11020</v>
      </c>
      <c r="W902">
        <v>0</v>
      </c>
      <c r="X902">
        <v>1</v>
      </c>
      <c r="Y902" t="s">
        <v>13890</v>
      </c>
      <c r="Z902">
        <v>100</v>
      </c>
      <c r="AA902">
        <v>100</v>
      </c>
      <c r="AB902" t="s">
        <v>759</v>
      </c>
      <c r="AC902" t="s">
        <v>11022</v>
      </c>
      <c r="AD902" t="s">
        <v>11022</v>
      </c>
      <c r="AE902" t="s">
        <v>762</v>
      </c>
      <c r="AF902" t="s">
        <v>762</v>
      </c>
      <c r="AG902" t="s">
        <v>762</v>
      </c>
      <c r="AH902" t="s">
        <v>762</v>
      </c>
      <c r="AI902" t="s">
        <v>762</v>
      </c>
      <c r="AJ902" t="s">
        <v>11022</v>
      </c>
      <c r="AK902" t="s">
        <v>11022</v>
      </c>
      <c r="AL902" t="s">
        <v>11022</v>
      </c>
      <c r="AM902" t="s">
        <v>11022</v>
      </c>
      <c r="AN902" t="s">
        <v>11022</v>
      </c>
      <c r="AO902" t="s">
        <v>11022</v>
      </c>
      <c r="AP902" t="s">
        <v>11022</v>
      </c>
      <c r="AQ902" t="s">
        <v>13891</v>
      </c>
      <c r="AR902" t="s">
        <v>13892</v>
      </c>
      <c r="AS902" t="s">
        <v>13892</v>
      </c>
    </row>
    <row r="903" spans="1:45" x14ac:dyDescent="0.25">
      <c r="A903" t="s">
        <v>13805</v>
      </c>
      <c r="B903">
        <v>0</v>
      </c>
      <c r="C903">
        <v>60</v>
      </c>
      <c r="D903" s="4">
        <v>0</v>
      </c>
      <c r="E903">
        <v>39.757598854390899</v>
      </c>
      <c r="F903">
        <v>0</v>
      </c>
      <c r="G903">
        <v>53.5</v>
      </c>
      <c r="H903">
        <v>4</v>
      </c>
      <c r="I903">
        <v>4</v>
      </c>
      <c r="J903" t="s">
        <v>734</v>
      </c>
      <c r="K903" s="4">
        <v>0</v>
      </c>
      <c r="L903" s="4">
        <v>54.894525429842297</v>
      </c>
      <c r="M903" t="s">
        <v>734</v>
      </c>
      <c r="N903" s="4">
        <v>21.0632418101384</v>
      </c>
      <c r="O903" s="4">
        <v>7.8179699213701701</v>
      </c>
      <c r="P903" s="4">
        <v>1.18000115958519</v>
      </c>
      <c r="Q903" s="4">
        <v>6.6253917276813903</v>
      </c>
      <c r="R903" s="3">
        <v>3.4632850747714998E-11</v>
      </c>
      <c r="S903" s="3">
        <v>9.5692072392056101E-10</v>
      </c>
      <c r="T903" s="4">
        <v>8.9979710809553595</v>
      </c>
      <c r="U903" s="4">
        <v>6.6379687617849799</v>
      </c>
      <c r="V903" t="s">
        <v>11020</v>
      </c>
      <c r="W903">
        <v>0</v>
      </c>
      <c r="X903">
        <v>1</v>
      </c>
      <c r="Y903" t="s">
        <v>13806</v>
      </c>
      <c r="Z903">
        <v>100</v>
      </c>
      <c r="AA903">
        <v>100</v>
      </c>
      <c r="AB903" t="s">
        <v>759</v>
      </c>
      <c r="AC903" t="s">
        <v>11022</v>
      </c>
      <c r="AD903" t="s">
        <v>11022</v>
      </c>
      <c r="AE903" t="s">
        <v>762</v>
      </c>
      <c r="AF903" t="s">
        <v>762</v>
      </c>
      <c r="AG903" t="s">
        <v>762</v>
      </c>
      <c r="AH903" t="s">
        <v>762</v>
      </c>
      <c r="AI903" t="s">
        <v>762</v>
      </c>
      <c r="AJ903" t="s">
        <v>11022</v>
      </c>
      <c r="AK903" t="s">
        <v>11022</v>
      </c>
      <c r="AL903" t="s">
        <v>11022</v>
      </c>
      <c r="AM903" t="s">
        <v>11022</v>
      </c>
      <c r="AN903" t="s">
        <v>11022</v>
      </c>
      <c r="AO903" t="s">
        <v>11022</v>
      </c>
      <c r="AP903" t="s">
        <v>11022</v>
      </c>
      <c r="AQ903" t="s">
        <v>13807</v>
      </c>
      <c r="AR903" t="s">
        <v>13808</v>
      </c>
      <c r="AS903" t="s">
        <v>13808</v>
      </c>
    </row>
    <row r="904" spans="1:45" x14ac:dyDescent="0.25">
      <c r="A904" t="s">
        <v>13893</v>
      </c>
      <c r="B904">
        <v>0</v>
      </c>
      <c r="C904">
        <v>57</v>
      </c>
      <c r="D904" s="4">
        <v>0</v>
      </c>
      <c r="E904">
        <v>22.0982653919563</v>
      </c>
      <c r="F904">
        <v>0</v>
      </c>
      <c r="G904">
        <v>53.5</v>
      </c>
      <c r="H904">
        <v>4</v>
      </c>
      <c r="I904">
        <v>4</v>
      </c>
      <c r="J904" t="s">
        <v>734</v>
      </c>
      <c r="K904" s="4">
        <v>0</v>
      </c>
      <c r="L904" s="4">
        <v>53.932006667148698</v>
      </c>
      <c r="M904" t="s">
        <v>734</v>
      </c>
      <c r="N904" s="4">
        <v>12.369111908305401</v>
      </c>
      <c r="O904" s="4">
        <v>7.7921308783759704</v>
      </c>
      <c r="P904" s="4">
        <v>1.36081176892786</v>
      </c>
      <c r="Q904" s="4">
        <v>5.7260901590490798</v>
      </c>
      <c r="R904" s="3">
        <v>1.02771617761813E-8</v>
      </c>
      <c r="S904" s="3">
        <v>1.35360338005455E-7</v>
      </c>
      <c r="T904" s="4">
        <v>9.1529426473038207</v>
      </c>
      <c r="U904" s="4">
        <v>6.4313191094481104</v>
      </c>
      <c r="V904" t="s">
        <v>11020</v>
      </c>
      <c r="W904">
        <v>0</v>
      </c>
      <c r="X904">
        <v>1</v>
      </c>
      <c r="Y904" t="s">
        <v>13894</v>
      </c>
      <c r="Z904">
        <v>100</v>
      </c>
      <c r="AA904">
        <v>100</v>
      </c>
      <c r="AB904" t="s">
        <v>759</v>
      </c>
      <c r="AC904" t="s">
        <v>11022</v>
      </c>
      <c r="AD904" t="s">
        <v>11022</v>
      </c>
      <c r="AE904" t="s">
        <v>762</v>
      </c>
      <c r="AF904" t="s">
        <v>762</v>
      </c>
      <c r="AG904" t="s">
        <v>762</v>
      </c>
      <c r="AH904" t="s">
        <v>762</v>
      </c>
      <c r="AI904" t="s">
        <v>762</v>
      </c>
      <c r="AJ904" t="s">
        <v>11022</v>
      </c>
      <c r="AK904" t="s">
        <v>11022</v>
      </c>
      <c r="AL904" t="s">
        <v>11022</v>
      </c>
      <c r="AM904" t="s">
        <v>11022</v>
      </c>
      <c r="AN904" t="s">
        <v>11022</v>
      </c>
      <c r="AO904" t="s">
        <v>11022</v>
      </c>
      <c r="AP904" t="s">
        <v>11022</v>
      </c>
      <c r="AQ904" t="s">
        <v>13895</v>
      </c>
      <c r="AR904" t="s">
        <v>13896</v>
      </c>
      <c r="AS904" t="s">
        <v>13896</v>
      </c>
    </row>
    <row r="905" spans="1:45" x14ac:dyDescent="0.25">
      <c r="A905" t="s">
        <v>13881</v>
      </c>
      <c r="B905">
        <v>0</v>
      </c>
      <c r="C905">
        <v>48</v>
      </c>
      <c r="D905" s="4">
        <v>0</v>
      </c>
      <c r="E905">
        <v>31.1809236553377</v>
      </c>
      <c r="F905">
        <v>0</v>
      </c>
      <c r="G905">
        <v>36.5</v>
      </c>
      <c r="H905">
        <v>4</v>
      </c>
      <c r="I905">
        <v>4</v>
      </c>
      <c r="J905" t="s">
        <v>734</v>
      </c>
      <c r="K905" s="4">
        <v>0</v>
      </c>
      <c r="L905" s="4">
        <v>49.825116618587003</v>
      </c>
      <c r="M905" t="s">
        <v>734</v>
      </c>
      <c r="N905" s="4">
        <v>13.541977453774299</v>
      </c>
      <c r="O905" s="4">
        <v>7.6706343605876297</v>
      </c>
      <c r="P905" s="4">
        <v>1.2226423423997601</v>
      </c>
      <c r="Q905" s="4">
        <v>6.2738170391939798</v>
      </c>
      <c r="R905" s="3">
        <v>3.5230247184783102E-10</v>
      </c>
      <c r="S905" s="3">
        <v>7.58943121556937E-9</v>
      </c>
      <c r="T905" s="4">
        <v>8.8932767029873894</v>
      </c>
      <c r="U905" s="4">
        <v>6.4479920181878798</v>
      </c>
      <c r="V905" t="s">
        <v>11020</v>
      </c>
      <c r="W905">
        <v>0</v>
      </c>
      <c r="X905">
        <v>1</v>
      </c>
      <c r="Y905" t="s">
        <v>13882</v>
      </c>
      <c r="Z905">
        <v>100</v>
      </c>
      <c r="AA905">
        <v>100</v>
      </c>
      <c r="AB905" t="s">
        <v>759</v>
      </c>
      <c r="AC905" t="s">
        <v>11022</v>
      </c>
      <c r="AD905" t="s">
        <v>11022</v>
      </c>
      <c r="AE905" t="s">
        <v>762</v>
      </c>
      <c r="AF905" t="s">
        <v>762</v>
      </c>
      <c r="AG905" t="s">
        <v>762</v>
      </c>
      <c r="AH905" t="s">
        <v>762</v>
      </c>
      <c r="AI905" t="s">
        <v>762</v>
      </c>
      <c r="AJ905" t="s">
        <v>11022</v>
      </c>
      <c r="AK905" t="s">
        <v>11022</v>
      </c>
      <c r="AL905" t="s">
        <v>11022</v>
      </c>
      <c r="AM905" t="s">
        <v>11022</v>
      </c>
      <c r="AN905" t="s">
        <v>11022</v>
      </c>
      <c r="AO905" t="s">
        <v>11022</v>
      </c>
      <c r="AP905" t="s">
        <v>11022</v>
      </c>
      <c r="AQ905" t="s">
        <v>13883</v>
      </c>
      <c r="AR905" t="s">
        <v>13884</v>
      </c>
      <c r="AS905" t="s">
        <v>13884</v>
      </c>
    </row>
    <row r="906" spans="1:45" x14ac:dyDescent="0.25">
      <c r="A906" t="s">
        <v>13973</v>
      </c>
      <c r="B906">
        <v>0</v>
      </c>
      <c r="C906">
        <v>43</v>
      </c>
      <c r="D906" s="4">
        <v>0</v>
      </c>
      <c r="E906">
        <v>21.733231083604</v>
      </c>
      <c r="F906">
        <v>0</v>
      </c>
      <c r="G906">
        <v>43.5</v>
      </c>
      <c r="H906">
        <v>4</v>
      </c>
      <c r="I906">
        <v>4</v>
      </c>
      <c r="J906" t="s">
        <v>734</v>
      </c>
      <c r="K906" s="4">
        <v>0</v>
      </c>
      <c r="L906" s="4">
        <v>43.447235159647398</v>
      </c>
      <c r="M906" t="s">
        <v>734</v>
      </c>
      <c r="N906" s="4">
        <v>9.7525459984988192</v>
      </c>
      <c r="O906" s="4">
        <v>7.4744384750207402</v>
      </c>
      <c r="P906" s="4">
        <v>1.22920176060563</v>
      </c>
      <c r="Q906" s="4">
        <v>6.0807254875213497</v>
      </c>
      <c r="R906" s="3">
        <v>1.1963997144711001E-9</v>
      </c>
      <c r="S906" s="3">
        <v>2.1723200529896598E-8</v>
      </c>
      <c r="T906" s="4">
        <v>8.70364023562637</v>
      </c>
      <c r="U906" s="4">
        <v>6.2452367144151202</v>
      </c>
      <c r="V906" t="s">
        <v>11020</v>
      </c>
      <c r="W906">
        <v>0</v>
      </c>
      <c r="X906">
        <v>1</v>
      </c>
      <c r="Y906" t="s">
        <v>13974</v>
      </c>
      <c r="Z906">
        <v>100</v>
      </c>
      <c r="AA906">
        <v>100</v>
      </c>
      <c r="AB906" t="s">
        <v>759</v>
      </c>
      <c r="AC906" t="s">
        <v>11022</v>
      </c>
      <c r="AD906" t="s">
        <v>11022</v>
      </c>
      <c r="AE906" t="s">
        <v>762</v>
      </c>
      <c r="AF906" t="s">
        <v>762</v>
      </c>
      <c r="AG906" t="s">
        <v>762</v>
      </c>
      <c r="AH906" t="s">
        <v>762</v>
      </c>
      <c r="AI906" t="s">
        <v>762</v>
      </c>
      <c r="AJ906" t="s">
        <v>11022</v>
      </c>
      <c r="AK906" t="s">
        <v>11022</v>
      </c>
      <c r="AL906" t="s">
        <v>11022</v>
      </c>
      <c r="AM906" t="s">
        <v>11022</v>
      </c>
      <c r="AN906" t="s">
        <v>11022</v>
      </c>
      <c r="AO906" t="s">
        <v>11022</v>
      </c>
      <c r="AP906" t="s">
        <v>11022</v>
      </c>
      <c r="AQ906" t="s">
        <v>13975</v>
      </c>
      <c r="AR906" t="s">
        <v>13976</v>
      </c>
      <c r="AS906" t="s">
        <v>13976</v>
      </c>
    </row>
    <row r="907" spans="1:45" x14ac:dyDescent="0.25">
      <c r="A907" t="s">
        <v>14005</v>
      </c>
      <c r="B907">
        <v>0</v>
      </c>
      <c r="C907">
        <v>41</v>
      </c>
      <c r="D907" s="4">
        <v>0</v>
      </c>
      <c r="E907">
        <v>10.5633012516605</v>
      </c>
      <c r="F907">
        <v>0</v>
      </c>
      <c r="G907">
        <v>43</v>
      </c>
      <c r="H907">
        <v>4</v>
      </c>
      <c r="I907">
        <v>4</v>
      </c>
      <c r="J907" t="s">
        <v>734</v>
      </c>
      <c r="K907" s="4">
        <v>0</v>
      </c>
      <c r="L907" s="4">
        <v>41.270016054137599</v>
      </c>
      <c r="M907" t="s">
        <v>734</v>
      </c>
      <c r="N907" s="4">
        <v>8.7895084851002494</v>
      </c>
      <c r="O907" s="4">
        <v>7.4039069605675003</v>
      </c>
      <c r="P907" s="4">
        <v>1.39730960828037</v>
      </c>
      <c r="Q907" s="4">
        <v>5.2986875039664696</v>
      </c>
      <c r="R907" s="3">
        <v>1.16638059387212E-7</v>
      </c>
      <c r="S907" s="3">
        <v>1.1859757878491699E-6</v>
      </c>
      <c r="T907" s="4">
        <v>8.8012165688478703</v>
      </c>
      <c r="U907" s="4">
        <v>6.0065973522871197</v>
      </c>
      <c r="V907" t="s">
        <v>11020</v>
      </c>
      <c r="W907">
        <v>0</v>
      </c>
      <c r="X907">
        <v>1</v>
      </c>
      <c r="Y907" t="s">
        <v>14006</v>
      </c>
      <c r="Z907">
        <v>100</v>
      </c>
      <c r="AA907">
        <v>100</v>
      </c>
      <c r="AB907" t="s">
        <v>759</v>
      </c>
      <c r="AC907" t="s">
        <v>11022</v>
      </c>
      <c r="AD907" t="s">
        <v>11022</v>
      </c>
      <c r="AE907" t="s">
        <v>762</v>
      </c>
      <c r="AF907" t="s">
        <v>762</v>
      </c>
      <c r="AG907" t="s">
        <v>762</v>
      </c>
      <c r="AH907" t="s">
        <v>762</v>
      </c>
      <c r="AI907" t="s">
        <v>762</v>
      </c>
      <c r="AJ907" t="s">
        <v>11022</v>
      </c>
      <c r="AK907" t="s">
        <v>11022</v>
      </c>
      <c r="AL907" t="s">
        <v>11022</v>
      </c>
      <c r="AM907" t="s">
        <v>11022</v>
      </c>
      <c r="AN907" t="s">
        <v>11022</v>
      </c>
      <c r="AO907" t="s">
        <v>11022</v>
      </c>
      <c r="AP907" t="s">
        <v>11022</v>
      </c>
      <c r="AQ907" t="s">
        <v>14007</v>
      </c>
      <c r="AR907" t="s">
        <v>14008</v>
      </c>
      <c r="AS907" t="s">
        <v>14008</v>
      </c>
    </row>
    <row r="908" spans="1:45" x14ac:dyDescent="0.25">
      <c r="A908" t="s">
        <v>13813</v>
      </c>
      <c r="B908">
        <v>0</v>
      </c>
      <c r="C908">
        <v>46</v>
      </c>
      <c r="D908" s="4">
        <v>0</v>
      </c>
      <c r="E908">
        <v>39.072582032246899</v>
      </c>
      <c r="F908">
        <v>0</v>
      </c>
      <c r="G908">
        <v>33</v>
      </c>
      <c r="H908">
        <v>4</v>
      </c>
      <c r="I908">
        <v>4</v>
      </c>
      <c r="J908" t="s">
        <v>734</v>
      </c>
      <c r="K908" s="4">
        <v>0</v>
      </c>
      <c r="L908" s="4">
        <v>38.376752991936002</v>
      </c>
      <c r="M908" t="s">
        <v>734</v>
      </c>
      <c r="N908" s="4">
        <v>16.2062762642975</v>
      </c>
      <c r="O908" s="4">
        <v>7.31295630639036</v>
      </c>
      <c r="P908" s="4">
        <v>1.1667471461260901</v>
      </c>
      <c r="Q908" s="4">
        <v>6.2678158936760999</v>
      </c>
      <c r="R908" s="3">
        <v>3.6614731438080899E-10</v>
      </c>
      <c r="S908" s="3">
        <v>7.8213989340841599E-9</v>
      </c>
      <c r="T908" s="4">
        <v>8.4797034525164605</v>
      </c>
      <c r="U908" s="4">
        <v>6.1462091602642701</v>
      </c>
      <c r="V908" t="s">
        <v>11020</v>
      </c>
      <c r="W908">
        <v>0</v>
      </c>
      <c r="X908">
        <v>1</v>
      </c>
      <c r="Y908" t="s">
        <v>13814</v>
      </c>
      <c r="Z908">
        <v>100</v>
      </c>
      <c r="AA908">
        <v>100</v>
      </c>
      <c r="AB908" t="s">
        <v>759</v>
      </c>
      <c r="AC908" t="s">
        <v>11022</v>
      </c>
      <c r="AD908" t="s">
        <v>11022</v>
      </c>
      <c r="AE908" t="s">
        <v>762</v>
      </c>
      <c r="AF908" t="s">
        <v>762</v>
      </c>
      <c r="AG908" t="s">
        <v>762</v>
      </c>
      <c r="AH908" t="s">
        <v>762</v>
      </c>
      <c r="AI908" t="s">
        <v>762</v>
      </c>
      <c r="AJ908" t="s">
        <v>11022</v>
      </c>
      <c r="AK908" t="s">
        <v>11022</v>
      </c>
      <c r="AL908" t="s">
        <v>11022</v>
      </c>
      <c r="AM908" t="s">
        <v>11022</v>
      </c>
      <c r="AN908" t="s">
        <v>11022</v>
      </c>
      <c r="AO908" t="s">
        <v>11022</v>
      </c>
      <c r="AP908" t="s">
        <v>11022</v>
      </c>
      <c r="AQ908" t="s">
        <v>13815</v>
      </c>
      <c r="AR908" t="s">
        <v>13816</v>
      </c>
      <c r="AS908" t="s">
        <v>13816</v>
      </c>
    </row>
    <row r="909" spans="1:45" x14ac:dyDescent="0.25">
      <c r="A909" t="s">
        <v>13865</v>
      </c>
      <c r="B909">
        <v>0</v>
      </c>
      <c r="C909">
        <v>40</v>
      </c>
      <c r="D909" s="4">
        <v>0</v>
      </c>
      <c r="E909">
        <v>16.1941347407016</v>
      </c>
      <c r="F909">
        <v>0</v>
      </c>
      <c r="G909">
        <v>43</v>
      </c>
      <c r="H909">
        <v>4</v>
      </c>
      <c r="I909">
        <v>4</v>
      </c>
      <c r="J909" t="s">
        <v>734</v>
      </c>
      <c r="K909" s="4">
        <v>0</v>
      </c>
      <c r="L909" s="4">
        <v>36.655872139160699</v>
      </c>
      <c r="M909" t="s">
        <v>734</v>
      </c>
      <c r="N909" s="4">
        <v>12.9918451769323</v>
      </c>
      <c r="O909" s="4">
        <v>7.2374102220208201</v>
      </c>
      <c r="P909" s="4">
        <v>1.1581968803293301</v>
      </c>
      <c r="Q909" s="4">
        <v>6.24886005560891</v>
      </c>
      <c r="R909" s="3">
        <v>4.1345915972484599E-10</v>
      </c>
      <c r="S909" s="3">
        <v>8.6860593720707395E-9</v>
      </c>
      <c r="T909" s="4">
        <v>8.3956071023501497</v>
      </c>
      <c r="U909" s="4">
        <v>6.0792133416914798</v>
      </c>
      <c r="V909" t="s">
        <v>11020</v>
      </c>
      <c r="W909">
        <v>0</v>
      </c>
      <c r="X909">
        <v>1</v>
      </c>
      <c r="Y909" t="s">
        <v>13866</v>
      </c>
      <c r="Z909">
        <v>100</v>
      </c>
      <c r="AA909">
        <v>100</v>
      </c>
      <c r="AB909" t="s">
        <v>759</v>
      </c>
      <c r="AC909" t="s">
        <v>11022</v>
      </c>
      <c r="AD909" t="s">
        <v>11022</v>
      </c>
      <c r="AE909" t="s">
        <v>762</v>
      </c>
      <c r="AF909" t="s">
        <v>762</v>
      </c>
      <c r="AG909" t="s">
        <v>762</v>
      </c>
      <c r="AH909" t="s">
        <v>762</v>
      </c>
      <c r="AI909" t="s">
        <v>762</v>
      </c>
      <c r="AJ909" t="s">
        <v>11022</v>
      </c>
      <c r="AK909" t="s">
        <v>11022</v>
      </c>
      <c r="AL909" t="s">
        <v>11022</v>
      </c>
      <c r="AM909" t="s">
        <v>11022</v>
      </c>
      <c r="AN909" t="s">
        <v>11022</v>
      </c>
      <c r="AO909" t="s">
        <v>11022</v>
      </c>
      <c r="AP909" t="s">
        <v>11022</v>
      </c>
      <c r="AQ909" t="s">
        <v>13867</v>
      </c>
      <c r="AR909" t="s">
        <v>13868</v>
      </c>
      <c r="AS909" t="s">
        <v>13868</v>
      </c>
    </row>
    <row r="910" spans="1:45" x14ac:dyDescent="0.25">
      <c r="A910" t="s">
        <v>13825</v>
      </c>
      <c r="B910">
        <v>1</v>
      </c>
      <c r="C910">
        <v>63</v>
      </c>
      <c r="D910" s="4">
        <v>0.5</v>
      </c>
      <c r="E910">
        <v>14.3845982448822</v>
      </c>
      <c r="F910">
        <v>0</v>
      </c>
      <c r="G910">
        <v>65.5</v>
      </c>
      <c r="H910">
        <v>4</v>
      </c>
      <c r="I910">
        <v>4</v>
      </c>
      <c r="J910" t="s">
        <v>734</v>
      </c>
      <c r="K910" s="4">
        <v>0.38559231456961701</v>
      </c>
      <c r="L910" s="4">
        <v>59.626124340009703</v>
      </c>
      <c r="M910" t="s">
        <v>734</v>
      </c>
      <c r="N910" s="4">
        <v>16.898066124643499</v>
      </c>
      <c r="O910" s="4">
        <v>7.2143417037979303</v>
      </c>
      <c r="P910" s="4">
        <v>1.13912613331224</v>
      </c>
      <c r="Q910" s="4">
        <v>6.3332246472309102</v>
      </c>
      <c r="R910" s="3">
        <v>2.4008959235869102E-10</v>
      </c>
      <c r="S910" s="3">
        <v>5.4491762837124403E-9</v>
      </c>
      <c r="T910" s="4">
        <v>8.3534678371101698</v>
      </c>
      <c r="U910" s="4">
        <v>6.0752155704856898</v>
      </c>
      <c r="V910" t="s">
        <v>11020</v>
      </c>
      <c r="W910">
        <v>0</v>
      </c>
      <c r="X910">
        <v>1</v>
      </c>
      <c r="Y910" t="s">
        <v>13826</v>
      </c>
      <c r="Z910">
        <v>100</v>
      </c>
      <c r="AA910">
        <v>100</v>
      </c>
      <c r="AB910" t="s">
        <v>759</v>
      </c>
      <c r="AC910" t="s">
        <v>11022</v>
      </c>
      <c r="AD910" t="s">
        <v>11022</v>
      </c>
      <c r="AE910" t="s">
        <v>762</v>
      </c>
      <c r="AF910" t="s">
        <v>762</v>
      </c>
      <c r="AG910" t="s">
        <v>762</v>
      </c>
      <c r="AH910" t="s">
        <v>762</v>
      </c>
      <c r="AI910" t="s">
        <v>762</v>
      </c>
      <c r="AJ910" t="s">
        <v>11022</v>
      </c>
      <c r="AK910" t="s">
        <v>11022</v>
      </c>
      <c r="AL910" t="s">
        <v>11022</v>
      </c>
      <c r="AM910" t="s">
        <v>11022</v>
      </c>
      <c r="AN910" t="s">
        <v>11022</v>
      </c>
      <c r="AO910" t="s">
        <v>11022</v>
      </c>
      <c r="AP910" t="s">
        <v>11022</v>
      </c>
      <c r="AQ910" t="s">
        <v>13827</v>
      </c>
      <c r="AR910" t="s">
        <v>13828</v>
      </c>
      <c r="AS910" t="s">
        <v>13828</v>
      </c>
    </row>
    <row r="911" spans="1:45" x14ac:dyDescent="0.25">
      <c r="A911" t="s">
        <v>14091</v>
      </c>
      <c r="B911">
        <v>0</v>
      </c>
      <c r="C911">
        <v>32</v>
      </c>
      <c r="D911" s="4">
        <v>0</v>
      </c>
      <c r="E911">
        <v>9.7082439194737997</v>
      </c>
      <c r="F911">
        <v>0</v>
      </c>
      <c r="G911">
        <v>30</v>
      </c>
      <c r="H911">
        <v>4</v>
      </c>
      <c r="I911">
        <v>4</v>
      </c>
      <c r="J911" t="s">
        <v>734</v>
      </c>
      <c r="K911" s="4">
        <v>0</v>
      </c>
      <c r="L911" s="4">
        <v>30.213378589484101</v>
      </c>
      <c r="M911" t="s">
        <v>734</v>
      </c>
      <c r="N911" s="4">
        <v>6.2818193975945702</v>
      </c>
      <c r="O911" s="4">
        <v>6.95491326842291</v>
      </c>
      <c r="P911" s="4">
        <v>1.34501271558385</v>
      </c>
      <c r="Q911" s="4">
        <v>5.1708903476082497</v>
      </c>
      <c r="R911" s="3">
        <v>2.32981255141321E-7</v>
      </c>
      <c r="S911" s="3">
        <v>2.14755840980827E-6</v>
      </c>
      <c r="T911" s="4">
        <v>8.2999259840067605</v>
      </c>
      <c r="U911" s="4">
        <v>5.6099005528390498</v>
      </c>
      <c r="V911" t="s">
        <v>11020</v>
      </c>
      <c r="W911">
        <v>0</v>
      </c>
      <c r="X911">
        <v>1</v>
      </c>
      <c r="Y911" t="s">
        <v>14092</v>
      </c>
      <c r="Z911">
        <v>100</v>
      </c>
      <c r="AA911">
        <v>100</v>
      </c>
      <c r="AB911" t="s">
        <v>759</v>
      </c>
      <c r="AC911" t="s">
        <v>11022</v>
      </c>
      <c r="AD911" t="s">
        <v>11022</v>
      </c>
      <c r="AE911" t="s">
        <v>762</v>
      </c>
      <c r="AF911" t="s">
        <v>762</v>
      </c>
      <c r="AG911" t="s">
        <v>762</v>
      </c>
      <c r="AH911" t="s">
        <v>762</v>
      </c>
      <c r="AI911" t="s">
        <v>762</v>
      </c>
      <c r="AJ911" t="s">
        <v>11022</v>
      </c>
      <c r="AK911" t="s">
        <v>11022</v>
      </c>
      <c r="AL911" t="s">
        <v>11022</v>
      </c>
      <c r="AM911" t="s">
        <v>11022</v>
      </c>
      <c r="AN911" t="s">
        <v>11022</v>
      </c>
      <c r="AO911" t="s">
        <v>11022</v>
      </c>
      <c r="AP911" t="s">
        <v>11022</v>
      </c>
      <c r="AQ911" t="s">
        <v>14093</v>
      </c>
      <c r="AR911" t="s">
        <v>14094</v>
      </c>
      <c r="AS911" t="s">
        <v>14094</v>
      </c>
    </row>
    <row r="912" spans="1:45" x14ac:dyDescent="0.25">
      <c r="A912" t="s">
        <v>14103</v>
      </c>
      <c r="B912">
        <v>0</v>
      </c>
      <c r="C912">
        <v>29</v>
      </c>
      <c r="D912" s="4">
        <v>0</v>
      </c>
      <c r="E912">
        <v>42.026777178365698</v>
      </c>
      <c r="F912">
        <v>0</v>
      </c>
      <c r="G912">
        <v>9</v>
      </c>
      <c r="H912">
        <v>4</v>
      </c>
      <c r="I912">
        <v>4</v>
      </c>
      <c r="J912" t="s">
        <v>734</v>
      </c>
      <c r="K912" s="4">
        <v>0</v>
      </c>
      <c r="L912" s="4">
        <v>28.0124118713446</v>
      </c>
      <c r="M912" t="s">
        <v>734</v>
      </c>
      <c r="N912" s="4">
        <v>6.2273588806695201</v>
      </c>
      <c r="O912" s="4">
        <v>6.8464081511702597</v>
      </c>
      <c r="P912" s="4">
        <v>1.58911169052199</v>
      </c>
      <c r="Q912" s="4">
        <v>4.3083240731312902</v>
      </c>
      <c r="R912" s="3">
        <v>1.64496242708858E-5</v>
      </c>
      <c r="S912" s="3">
        <v>9.4390394800432901E-5</v>
      </c>
      <c r="T912" s="4">
        <v>8.4355198416922494</v>
      </c>
      <c r="U912" s="4">
        <v>5.2572964606482699</v>
      </c>
      <c r="V912" t="s">
        <v>11020</v>
      </c>
      <c r="W912">
        <v>0</v>
      </c>
      <c r="X912">
        <v>1</v>
      </c>
      <c r="Y912" t="s">
        <v>14104</v>
      </c>
      <c r="Z912">
        <v>100</v>
      </c>
      <c r="AA912">
        <v>100</v>
      </c>
      <c r="AB912" t="s">
        <v>759</v>
      </c>
      <c r="AC912" t="s">
        <v>11022</v>
      </c>
      <c r="AD912" t="s">
        <v>11022</v>
      </c>
      <c r="AE912" t="s">
        <v>762</v>
      </c>
      <c r="AF912" t="s">
        <v>762</v>
      </c>
      <c r="AG912" t="s">
        <v>762</v>
      </c>
      <c r="AH912" t="s">
        <v>762</v>
      </c>
      <c r="AI912" t="s">
        <v>762</v>
      </c>
      <c r="AJ912" t="s">
        <v>11022</v>
      </c>
      <c r="AK912" t="s">
        <v>11022</v>
      </c>
      <c r="AL912" t="s">
        <v>11022</v>
      </c>
      <c r="AM912" t="s">
        <v>11022</v>
      </c>
      <c r="AN912" t="s">
        <v>11022</v>
      </c>
      <c r="AO912" t="s">
        <v>11022</v>
      </c>
      <c r="AP912" t="s">
        <v>11022</v>
      </c>
      <c r="AQ912" t="s">
        <v>14105</v>
      </c>
      <c r="AR912" t="s">
        <v>14106</v>
      </c>
      <c r="AS912" t="s">
        <v>14106</v>
      </c>
    </row>
    <row r="913" spans="1:45" x14ac:dyDescent="0.25">
      <c r="A913" t="s">
        <v>13945</v>
      </c>
      <c r="B913">
        <v>0</v>
      </c>
      <c r="C913">
        <v>30</v>
      </c>
      <c r="D913" s="4">
        <v>0</v>
      </c>
      <c r="E913">
        <v>9.8107084351742895</v>
      </c>
      <c r="F913">
        <v>0</v>
      </c>
      <c r="G913">
        <v>31</v>
      </c>
      <c r="H913">
        <v>4</v>
      </c>
      <c r="I913">
        <v>4</v>
      </c>
      <c r="J913" t="s">
        <v>734</v>
      </c>
      <c r="K913" s="4">
        <v>0</v>
      </c>
      <c r="L913" s="4">
        <v>27.5431618791992</v>
      </c>
      <c r="M913" t="s">
        <v>734</v>
      </c>
      <c r="N913" s="4">
        <v>9.5092776206850704</v>
      </c>
      <c r="O913" s="4">
        <v>6.82711587851463</v>
      </c>
      <c r="P913" s="4">
        <v>1.0690278716695301</v>
      </c>
      <c r="Q913" s="4">
        <v>6.3862842676426599</v>
      </c>
      <c r="R913" s="3">
        <v>1.69964923519667E-10</v>
      </c>
      <c r="S913" s="3">
        <v>4.03785827651395E-9</v>
      </c>
      <c r="T913" s="4">
        <v>7.8961437501841596</v>
      </c>
      <c r="U913" s="4">
        <v>5.7580880068451004</v>
      </c>
      <c r="V913" t="s">
        <v>11020</v>
      </c>
      <c r="W913">
        <v>0</v>
      </c>
      <c r="X913">
        <v>1</v>
      </c>
      <c r="Y913" t="s">
        <v>13946</v>
      </c>
      <c r="Z913">
        <v>100</v>
      </c>
      <c r="AA913">
        <v>100</v>
      </c>
      <c r="AB913" t="s">
        <v>759</v>
      </c>
      <c r="AC913" t="s">
        <v>11022</v>
      </c>
      <c r="AD913" t="s">
        <v>11022</v>
      </c>
      <c r="AE913" t="s">
        <v>762</v>
      </c>
      <c r="AF913" t="s">
        <v>762</v>
      </c>
      <c r="AG913" t="s">
        <v>762</v>
      </c>
      <c r="AH913" t="s">
        <v>762</v>
      </c>
      <c r="AI913" t="s">
        <v>762</v>
      </c>
      <c r="AJ913" t="s">
        <v>11022</v>
      </c>
      <c r="AK913" t="s">
        <v>11022</v>
      </c>
      <c r="AL913" t="s">
        <v>11022</v>
      </c>
      <c r="AM913" t="s">
        <v>11022</v>
      </c>
      <c r="AN913" t="s">
        <v>11022</v>
      </c>
      <c r="AO913" t="s">
        <v>11022</v>
      </c>
      <c r="AP913" t="s">
        <v>11022</v>
      </c>
      <c r="AQ913" t="s">
        <v>13947</v>
      </c>
      <c r="AR913" t="s">
        <v>13948</v>
      </c>
      <c r="AS913" t="s">
        <v>13948</v>
      </c>
    </row>
    <row r="914" spans="1:45" x14ac:dyDescent="0.25">
      <c r="A914" t="s">
        <v>13981</v>
      </c>
      <c r="B914">
        <v>0</v>
      </c>
      <c r="C914">
        <v>32</v>
      </c>
      <c r="D914" s="4">
        <v>0</v>
      </c>
      <c r="E914">
        <v>27.183021661814301</v>
      </c>
      <c r="F914">
        <v>0</v>
      </c>
      <c r="G914">
        <v>23</v>
      </c>
      <c r="H914">
        <v>4</v>
      </c>
      <c r="I914">
        <v>4</v>
      </c>
      <c r="J914" t="s">
        <v>734</v>
      </c>
      <c r="K914" s="4">
        <v>0</v>
      </c>
      <c r="L914" s="4">
        <v>26.875824329202501</v>
      </c>
      <c r="M914" t="s">
        <v>734</v>
      </c>
      <c r="N914" s="4">
        <v>7.9425431553433699</v>
      </c>
      <c r="O914" s="4">
        <v>6.7991799864301203</v>
      </c>
      <c r="P914" s="4">
        <v>1.18356664190747</v>
      </c>
      <c r="Q914" s="4">
        <v>5.7446532756891298</v>
      </c>
      <c r="R914" s="3">
        <v>9.2109527828249797E-9</v>
      </c>
      <c r="S914" s="3">
        <v>1.23884878169001E-7</v>
      </c>
      <c r="T914" s="4">
        <v>7.9827466283375799</v>
      </c>
      <c r="U914" s="4">
        <v>5.6156133445226502</v>
      </c>
      <c r="V914" t="s">
        <v>11020</v>
      </c>
      <c r="W914">
        <v>0</v>
      </c>
      <c r="X914">
        <v>1</v>
      </c>
      <c r="Y914" t="s">
        <v>13982</v>
      </c>
      <c r="Z914">
        <v>100</v>
      </c>
      <c r="AA914">
        <v>100</v>
      </c>
      <c r="AB914" t="s">
        <v>759</v>
      </c>
      <c r="AC914" t="s">
        <v>11022</v>
      </c>
      <c r="AD914" t="s">
        <v>11022</v>
      </c>
      <c r="AE914" t="s">
        <v>762</v>
      </c>
      <c r="AF914" t="s">
        <v>762</v>
      </c>
      <c r="AG914" t="s">
        <v>762</v>
      </c>
      <c r="AH914" t="s">
        <v>762</v>
      </c>
      <c r="AI914" t="s">
        <v>762</v>
      </c>
      <c r="AJ914" t="s">
        <v>11022</v>
      </c>
      <c r="AK914" t="s">
        <v>11022</v>
      </c>
      <c r="AL914" t="s">
        <v>11022</v>
      </c>
      <c r="AM914" t="s">
        <v>11022</v>
      </c>
      <c r="AN914" t="s">
        <v>11022</v>
      </c>
      <c r="AO914" t="s">
        <v>11022</v>
      </c>
      <c r="AP914" t="s">
        <v>11022</v>
      </c>
      <c r="AQ914" t="s">
        <v>13983</v>
      </c>
      <c r="AR914" t="s">
        <v>13984</v>
      </c>
      <c r="AS914" t="s">
        <v>13984</v>
      </c>
    </row>
    <row r="915" spans="1:45" x14ac:dyDescent="0.25">
      <c r="A915" t="s">
        <v>13833</v>
      </c>
      <c r="B915">
        <v>1</v>
      </c>
      <c r="C915">
        <v>72</v>
      </c>
      <c r="D915" s="4">
        <v>0.57735026918962595</v>
      </c>
      <c r="E915">
        <v>19.0262975904404</v>
      </c>
      <c r="F915">
        <v>0.5</v>
      </c>
      <c r="G915">
        <v>67</v>
      </c>
      <c r="H915">
        <v>4</v>
      </c>
      <c r="I915">
        <v>4</v>
      </c>
      <c r="J915" t="s">
        <v>734</v>
      </c>
      <c r="K915" s="4">
        <v>0.69249310790552099</v>
      </c>
      <c r="L915" s="4">
        <v>68.113277146978206</v>
      </c>
      <c r="M915" t="s">
        <v>734</v>
      </c>
      <c r="N915" s="4">
        <v>16.760967955688901</v>
      </c>
      <c r="O915" s="4">
        <v>6.6850737179672297</v>
      </c>
      <c r="P915" s="4">
        <v>1.0560625409051401</v>
      </c>
      <c r="Q915" s="4">
        <v>6.3301873317441304</v>
      </c>
      <c r="R915" s="3">
        <v>2.4486372925645003E-10</v>
      </c>
      <c r="S915" s="3">
        <v>5.4600315769289102E-9</v>
      </c>
      <c r="T915" s="4">
        <v>7.7411362588723698</v>
      </c>
      <c r="U915" s="4">
        <v>5.6290111770620896</v>
      </c>
      <c r="V915" t="s">
        <v>11020</v>
      </c>
      <c r="W915">
        <v>0</v>
      </c>
      <c r="X915">
        <v>1</v>
      </c>
      <c r="Y915" t="s">
        <v>13834</v>
      </c>
      <c r="Z915">
        <v>100</v>
      </c>
      <c r="AA915">
        <v>100</v>
      </c>
      <c r="AB915" t="s">
        <v>759</v>
      </c>
      <c r="AC915" t="s">
        <v>11022</v>
      </c>
      <c r="AD915" t="s">
        <v>11022</v>
      </c>
      <c r="AE915" t="s">
        <v>762</v>
      </c>
      <c r="AF915" t="s">
        <v>762</v>
      </c>
      <c r="AG915" t="s">
        <v>762</v>
      </c>
      <c r="AH915" t="s">
        <v>762</v>
      </c>
      <c r="AI915" t="s">
        <v>762</v>
      </c>
      <c r="AJ915" t="s">
        <v>11022</v>
      </c>
      <c r="AK915" t="s">
        <v>11022</v>
      </c>
      <c r="AL915" t="s">
        <v>11022</v>
      </c>
      <c r="AM915" t="s">
        <v>11022</v>
      </c>
      <c r="AN915" t="s">
        <v>11022</v>
      </c>
      <c r="AO915" t="s">
        <v>11022</v>
      </c>
      <c r="AP915" t="s">
        <v>11022</v>
      </c>
      <c r="AQ915" t="s">
        <v>13835</v>
      </c>
      <c r="AR915" t="s">
        <v>13836</v>
      </c>
      <c r="AS915" t="s">
        <v>13836</v>
      </c>
    </row>
    <row r="916" spans="1:45" x14ac:dyDescent="0.25">
      <c r="A916" t="s">
        <v>13841</v>
      </c>
      <c r="B916">
        <v>0</v>
      </c>
      <c r="C916">
        <v>26</v>
      </c>
      <c r="D916" s="4">
        <v>0</v>
      </c>
      <c r="E916">
        <v>10.0457287772798</v>
      </c>
      <c r="F916">
        <v>0</v>
      </c>
      <c r="G916">
        <v>21.5</v>
      </c>
      <c r="H916">
        <v>4</v>
      </c>
      <c r="I916">
        <v>4</v>
      </c>
      <c r="J916" t="s">
        <v>734</v>
      </c>
      <c r="K916" s="4">
        <v>0</v>
      </c>
      <c r="L916" s="4">
        <v>24.720768417198201</v>
      </c>
      <c r="M916" t="s">
        <v>734</v>
      </c>
      <c r="N916" s="4">
        <v>13.591418747379899</v>
      </c>
      <c r="O916" s="4">
        <v>6.6581987591235601</v>
      </c>
      <c r="P916" s="4">
        <v>1.1310530454865499</v>
      </c>
      <c r="Q916" s="4">
        <v>5.8867254596881997</v>
      </c>
      <c r="R916" s="3">
        <v>3.9392225895124603E-9</v>
      </c>
      <c r="S916" s="3">
        <v>5.89029636620039E-8</v>
      </c>
      <c r="T916" s="4">
        <v>7.7892518046101102</v>
      </c>
      <c r="U916" s="4">
        <v>5.5271457136370099</v>
      </c>
      <c r="V916" t="s">
        <v>11020</v>
      </c>
      <c r="W916">
        <v>0</v>
      </c>
      <c r="X916">
        <v>1</v>
      </c>
      <c r="Y916" t="s">
        <v>13842</v>
      </c>
      <c r="Z916">
        <v>100</v>
      </c>
      <c r="AA916">
        <v>100</v>
      </c>
      <c r="AB916" t="s">
        <v>759</v>
      </c>
      <c r="AC916" t="s">
        <v>11022</v>
      </c>
      <c r="AD916" t="s">
        <v>11022</v>
      </c>
      <c r="AE916" t="s">
        <v>762</v>
      </c>
      <c r="AF916" t="s">
        <v>762</v>
      </c>
      <c r="AG916" t="s">
        <v>762</v>
      </c>
      <c r="AH916" t="s">
        <v>762</v>
      </c>
      <c r="AI916" t="s">
        <v>762</v>
      </c>
      <c r="AJ916" t="s">
        <v>11022</v>
      </c>
      <c r="AK916" t="s">
        <v>11022</v>
      </c>
      <c r="AL916" t="s">
        <v>11022</v>
      </c>
      <c r="AM916" t="s">
        <v>11022</v>
      </c>
      <c r="AN916" t="s">
        <v>11022</v>
      </c>
      <c r="AO916" t="s">
        <v>11022</v>
      </c>
      <c r="AP916" t="s">
        <v>11022</v>
      </c>
      <c r="AQ916" t="s">
        <v>13843</v>
      </c>
      <c r="AR916" t="s">
        <v>13844</v>
      </c>
      <c r="AS916" t="s">
        <v>13844</v>
      </c>
    </row>
    <row r="917" spans="1:45" x14ac:dyDescent="0.25">
      <c r="A917" t="s">
        <v>13853</v>
      </c>
      <c r="B917">
        <v>1</v>
      </c>
      <c r="C917">
        <v>74</v>
      </c>
      <c r="D917" s="4">
        <v>1</v>
      </c>
      <c r="E917">
        <v>35.047586697707601</v>
      </c>
      <c r="F917">
        <v>0</v>
      </c>
      <c r="G917">
        <v>86</v>
      </c>
      <c r="H917">
        <v>4</v>
      </c>
      <c r="I917">
        <v>4</v>
      </c>
      <c r="J917" t="s">
        <v>734</v>
      </c>
      <c r="K917" s="4">
        <v>0.77118462913923402</v>
      </c>
      <c r="L917" s="4">
        <v>66.916675817209594</v>
      </c>
      <c r="M917" t="s">
        <v>734</v>
      </c>
      <c r="N917" s="4">
        <v>14.790294179018201</v>
      </c>
      <c r="O917" s="4">
        <v>6.6522631957925498</v>
      </c>
      <c r="P917" s="4">
        <v>1.2107045078466301</v>
      </c>
      <c r="Q917" s="4">
        <v>5.4945390495194504</v>
      </c>
      <c r="R917" s="3">
        <v>3.9173224324022503E-8</v>
      </c>
      <c r="S917" s="3">
        <v>4.39805364826138E-7</v>
      </c>
      <c r="T917" s="4">
        <v>7.8629677036391898</v>
      </c>
      <c r="U917" s="4">
        <v>5.4415586879459203</v>
      </c>
      <c r="V917" t="s">
        <v>11020</v>
      </c>
      <c r="W917">
        <v>0</v>
      </c>
      <c r="X917">
        <v>1</v>
      </c>
      <c r="Y917" t="s">
        <v>13854</v>
      </c>
      <c r="Z917">
        <v>100</v>
      </c>
      <c r="AA917">
        <v>100</v>
      </c>
      <c r="AB917" t="s">
        <v>759</v>
      </c>
      <c r="AC917" t="s">
        <v>11022</v>
      </c>
      <c r="AD917" t="s">
        <v>11022</v>
      </c>
      <c r="AE917" t="s">
        <v>762</v>
      </c>
      <c r="AF917" t="s">
        <v>762</v>
      </c>
      <c r="AG917" t="s">
        <v>762</v>
      </c>
      <c r="AH917" t="s">
        <v>762</v>
      </c>
      <c r="AI917" t="s">
        <v>762</v>
      </c>
      <c r="AJ917" t="s">
        <v>11022</v>
      </c>
      <c r="AK917" t="s">
        <v>11022</v>
      </c>
      <c r="AL917" t="s">
        <v>11022</v>
      </c>
      <c r="AM917" t="s">
        <v>11022</v>
      </c>
      <c r="AN917" t="s">
        <v>11022</v>
      </c>
      <c r="AO917" t="s">
        <v>11022</v>
      </c>
      <c r="AP917" t="s">
        <v>11022</v>
      </c>
      <c r="AQ917" t="s">
        <v>13855</v>
      </c>
      <c r="AR917" t="s">
        <v>13856</v>
      </c>
      <c r="AS917" t="s">
        <v>13856</v>
      </c>
    </row>
    <row r="918" spans="1:45" x14ac:dyDescent="0.25">
      <c r="A918" t="s">
        <v>14076</v>
      </c>
      <c r="B918">
        <v>0</v>
      </c>
      <c r="C918">
        <v>25</v>
      </c>
      <c r="D918" s="4">
        <v>0</v>
      </c>
      <c r="E918">
        <v>10.210288928331099</v>
      </c>
      <c r="F918">
        <v>0</v>
      </c>
      <c r="G918">
        <v>20</v>
      </c>
      <c r="H918">
        <v>4</v>
      </c>
      <c r="I918">
        <v>4</v>
      </c>
      <c r="J918" t="s">
        <v>734</v>
      </c>
      <c r="K918" s="4">
        <v>0</v>
      </c>
      <c r="L918" s="4">
        <v>24.488378586930001</v>
      </c>
      <c r="M918" t="s">
        <v>734</v>
      </c>
      <c r="N918" s="4">
        <v>6.3712072405289497</v>
      </c>
      <c r="O918" s="4">
        <v>6.6467112031741999</v>
      </c>
      <c r="P918" s="4">
        <v>1.19301138744266</v>
      </c>
      <c r="Q918" s="4">
        <v>5.5713728076159601</v>
      </c>
      <c r="R918" s="3">
        <v>2.5273984742292599E-8</v>
      </c>
      <c r="S918" s="3">
        <v>3.0448563608960999E-7</v>
      </c>
      <c r="T918" s="4">
        <v>7.8397225906168604</v>
      </c>
      <c r="U918" s="4">
        <v>5.4536998157315404</v>
      </c>
      <c r="V918" t="s">
        <v>11020</v>
      </c>
      <c r="W918">
        <v>0</v>
      </c>
      <c r="X918">
        <v>1</v>
      </c>
      <c r="Y918" t="s">
        <v>14077</v>
      </c>
      <c r="Z918">
        <v>100</v>
      </c>
      <c r="AA918">
        <v>100</v>
      </c>
      <c r="AB918" t="s">
        <v>759</v>
      </c>
      <c r="AC918" t="s">
        <v>11022</v>
      </c>
      <c r="AD918" t="s">
        <v>11022</v>
      </c>
      <c r="AE918" t="s">
        <v>762</v>
      </c>
      <c r="AF918" t="s">
        <v>762</v>
      </c>
      <c r="AG918" t="s">
        <v>762</v>
      </c>
      <c r="AH918" t="s">
        <v>762</v>
      </c>
      <c r="AI918" t="s">
        <v>762</v>
      </c>
      <c r="AJ918" t="s">
        <v>11022</v>
      </c>
      <c r="AK918" t="s">
        <v>11022</v>
      </c>
      <c r="AL918" t="s">
        <v>11022</v>
      </c>
      <c r="AM918" t="s">
        <v>11022</v>
      </c>
      <c r="AN918" t="s">
        <v>11022</v>
      </c>
      <c r="AO918" t="s">
        <v>11022</v>
      </c>
      <c r="AP918" t="s">
        <v>11022</v>
      </c>
      <c r="AQ918" t="s">
        <v>14078</v>
      </c>
      <c r="AR918" t="s">
        <v>14079</v>
      </c>
      <c r="AS918" t="s">
        <v>14079</v>
      </c>
    </row>
    <row r="919" spans="1:45" x14ac:dyDescent="0.25">
      <c r="A919" t="s">
        <v>13933</v>
      </c>
      <c r="B919">
        <v>1</v>
      </c>
      <c r="C919">
        <v>41</v>
      </c>
      <c r="D919" s="4">
        <v>0.5</v>
      </c>
      <c r="E919">
        <v>9.1787798753429097</v>
      </c>
      <c r="F919">
        <v>0</v>
      </c>
      <c r="G919">
        <v>43</v>
      </c>
      <c r="H919">
        <v>4</v>
      </c>
      <c r="I919">
        <v>4</v>
      </c>
      <c r="J919" t="s">
        <v>734</v>
      </c>
      <c r="K919" s="4">
        <v>0.30729093184412698</v>
      </c>
      <c r="L919" s="4">
        <v>39.015354081018103</v>
      </c>
      <c r="M919" t="s">
        <v>734</v>
      </c>
      <c r="N919" s="4">
        <v>10.6592704561254</v>
      </c>
      <c r="O919" s="4">
        <v>6.59542049852812</v>
      </c>
      <c r="P919" s="4">
        <v>1.09525939404915</v>
      </c>
      <c r="Q919" s="4">
        <v>6.0217885684093497</v>
      </c>
      <c r="R919" s="3">
        <v>1.72500139495626E-9</v>
      </c>
      <c r="S919" s="3">
        <v>2.9429218429387999E-8</v>
      </c>
      <c r="T919" s="4">
        <v>7.6906798925772701</v>
      </c>
      <c r="U919" s="4">
        <v>5.5001611044789698</v>
      </c>
      <c r="V919" t="s">
        <v>11020</v>
      </c>
      <c r="W919">
        <v>0</v>
      </c>
      <c r="X919">
        <v>1</v>
      </c>
      <c r="Y919" t="s">
        <v>13934</v>
      </c>
      <c r="Z919">
        <v>100</v>
      </c>
      <c r="AA919">
        <v>100</v>
      </c>
      <c r="AB919" t="s">
        <v>759</v>
      </c>
      <c r="AC919" t="s">
        <v>11022</v>
      </c>
      <c r="AD919" t="s">
        <v>11022</v>
      </c>
      <c r="AE919" t="s">
        <v>762</v>
      </c>
      <c r="AF919" t="s">
        <v>762</v>
      </c>
      <c r="AG919" t="s">
        <v>762</v>
      </c>
      <c r="AH919" t="s">
        <v>762</v>
      </c>
      <c r="AI919" t="s">
        <v>762</v>
      </c>
      <c r="AJ919" t="s">
        <v>11022</v>
      </c>
      <c r="AK919" t="s">
        <v>11022</v>
      </c>
      <c r="AL919" t="s">
        <v>11022</v>
      </c>
      <c r="AM919" t="s">
        <v>11022</v>
      </c>
      <c r="AN919" t="s">
        <v>11022</v>
      </c>
      <c r="AO919" t="s">
        <v>11022</v>
      </c>
      <c r="AP919" t="s">
        <v>11022</v>
      </c>
      <c r="AQ919" t="s">
        <v>13935</v>
      </c>
      <c r="AR919" t="s">
        <v>13936</v>
      </c>
      <c r="AS919" t="s">
        <v>13936</v>
      </c>
    </row>
    <row r="920" spans="1:45" x14ac:dyDescent="0.25">
      <c r="A920" t="s">
        <v>13837</v>
      </c>
      <c r="B920">
        <v>1</v>
      </c>
      <c r="C920">
        <v>63</v>
      </c>
      <c r="D920" s="4">
        <v>0.57735026918962595</v>
      </c>
      <c r="E920">
        <v>23.514180118955199</v>
      </c>
      <c r="F920">
        <v>0.5</v>
      </c>
      <c r="G920">
        <v>61.5</v>
      </c>
      <c r="H920">
        <v>4</v>
      </c>
      <c r="I920">
        <v>4</v>
      </c>
      <c r="J920" t="s">
        <v>734</v>
      </c>
      <c r="K920" s="4">
        <v>0.69288324641374399</v>
      </c>
      <c r="L920" s="4">
        <v>58.413866872626699</v>
      </c>
      <c r="M920" t="s">
        <v>734</v>
      </c>
      <c r="N920" s="4">
        <v>15.511218503444301</v>
      </c>
      <c r="O920" s="4">
        <v>6.4660882546999101</v>
      </c>
      <c r="P920" s="4">
        <v>1.0659439347494299</v>
      </c>
      <c r="Q920" s="4">
        <v>6.0660678708396203</v>
      </c>
      <c r="R920" s="3">
        <v>1.3107975557226E-9</v>
      </c>
      <c r="S920" s="3">
        <v>2.3465122441174902E-8</v>
      </c>
      <c r="T920" s="4">
        <v>7.5320321894493496</v>
      </c>
      <c r="U920" s="4">
        <v>5.4001443199504804</v>
      </c>
      <c r="V920" t="s">
        <v>11020</v>
      </c>
      <c r="W920">
        <v>0</v>
      </c>
      <c r="X920">
        <v>1</v>
      </c>
      <c r="Y920" t="s">
        <v>13838</v>
      </c>
      <c r="Z920">
        <v>100</v>
      </c>
      <c r="AA920">
        <v>100</v>
      </c>
      <c r="AB920" t="s">
        <v>759</v>
      </c>
      <c r="AC920" t="s">
        <v>11022</v>
      </c>
      <c r="AD920" t="s">
        <v>11022</v>
      </c>
      <c r="AE920" t="s">
        <v>762</v>
      </c>
      <c r="AF920" t="s">
        <v>762</v>
      </c>
      <c r="AG920" t="s">
        <v>762</v>
      </c>
      <c r="AH920" t="s">
        <v>762</v>
      </c>
      <c r="AI920" t="s">
        <v>762</v>
      </c>
      <c r="AJ920" t="s">
        <v>11022</v>
      </c>
      <c r="AK920" t="s">
        <v>11022</v>
      </c>
      <c r="AL920" t="s">
        <v>11022</v>
      </c>
      <c r="AM920" t="s">
        <v>11022</v>
      </c>
      <c r="AN920" t="s">
        <v>11022</v>
      </c>
      <c r="AO920" t="s">
        <v>11022</v>
      </c>
      <c r="AP920" t="s">
        <v>11022</v>
      </c>
      <c r="AQ920" t="s">
        <v>13839</v>
      </c>
      <c r="AR920" t="s">
        <v>13840</v>
      </c>
      <c r="AS920" t="s">
        <v>13840</v>
      </c>
    </row>
    <row r="921" spans="1:45" x14ac:dyDescent="0.25">
      <c r="A921" t="s">
        <v>14200</v>
      </c>
      <c r="B921">
        <v>0</v>
      </c>
      <c r="C921">
        <v>24</v>
      </c>
      <c r="D921" s="4">
        <v>0</v>
      </c>
      <c r="E921">
        <v>11.383467544352801</v>
      </c>
      <c r="F921">
        <v>0</v>
      </c>
      <c r="G921">
        <v>22</v>
      </c>
      <c r="H921">
        <v>4</v>
      </c>
      <c r="I921">
        <v>4</v>
      </c>
      <c r="J921" t="s">
        <v>734</v>
      </c>
      <c r="K921" s="4">
        <v>0</v>
      </c>
      <c r="L921" s="4">
        <v>20.8072002532945</v>
      </c>
      <c r="M921" t="s">
        <v>734</v>
      </c>
      <c r="N921" s="4">
        <v>4.3021026772866797</v>
      </c>
      <c r="O921" s="4">
        <v>6.4240179872634702</v>
      </c>
      <c r="P921" s="4">
        <v>1.2288361424229</v>
      </c>
      <c r="Q921" s="4">
        <v>5.2277254594719302</v>
      </c>
      <c r="R921" s="3">
        <v>1.71608072687385E-7</v>
      </c>
      <c r="S921" s="3">
        <v>1.6649913006539401E-6</v>
      </c>
      <c r="T921" s="4">
        <v>7.6528541296863697</v>
      </c>
      <c r="U921" s="4">
        <v>5.1951818448405698</v>
      </c>
      <c r="V921" t="s">
        <v>11020</v>
      </c>
      <c r="W921">
        <v>0</v>
      </c>
      <c r="X921">
        <v>1</v>
      </c>
      <c r="Y921" t="s">
        <v>14201</v>
      </c>
      <c r="Z921">
        <v>100</v>
      </c>
      <c r="AA921">
        <v>100</v>
      </c>
      <c r="AB921" t="s">
        <v>759</v>
      </c>
      <c r="AC921" t="s">
        <v>11022</v>
      </c>
      <c r="AD921" t="s">
        <v>11022</v>
      </c>
      <c r="AE921" t="s">
        <v>762</v>
      </c>
      <c r="AF921" t="s">
        <v>762</v>
      </c>
      <c r="AG921" t="s">
        <v>762</v>
      </c>
      <c r="AH921" t="s">
        <v>762</v>
      </c>
      <c r="AI921" t="s">
        <v>762</v>
      </c>
      <c r="AJ921" t="s">
        <v>11022</v>
      </c>
      <c r="AK921" t="s">
        <v>11022</v>
      </c>
      <c r="AL921" t="s">
        <v>11022</v>
      </c>
      <c r="AM921" t="s">
        <v>11022</v>
      </c>
      <c r="AN921" t="s">
        <v>11022</v>
      </c>
      <c r="AO921" t="s">
        <v>11022</v>
      </c>
      <c r="AP921" t="s">
        <v>11022</v>
      </c>
      <c r="AQ921" t="s">
        <v>14202</v>
      </c>
      <c r="AR921" t="s">
        <v>14203</v>
      </c>
      <c r="AS921" t="s">
        <v>14203</v>
      </c>
    </row>
    <row r="922" spans="1:45" x14ac:dyDescent="0.25">
      <c r="A922" t="s">
        <v>14040</v>
      </c>
      <c r="B922">
        <v>0</v>
      </c>
      <c r="C922">
        <v>23</v>
      </c>
      <c r="D922" s="4">
        <v>0</v>
      </c>
      <c r="E922">
        <v>18.892238265135902</v>
      </c>
      <c r="F922">
        <v>0</v>
      </c>
      <c r="G922">
        <v>20</v>
      </c>
      <c r="H922">
        <v>4</v>
      </c>
      <c r="I922">
        <v>4</v>
      </c>
      <c r="J922" t="s">
        <v>734</v>
      </c>
      <c r="K922" s="4">
        <v>0</v>
      </c>
      <c r="L922" s="4">
        <v>20.839760627478601</v>
      </c>
      <c r="M922" t="s">
        <v>734</v>
      </c>
      <c r="N922" s="4">
        <v>6.6299063573151402</v>
      </c>
      <c r="O922" s="4">
        <v>6.4234586348547396</v>
      </c>
      <c r="P922" s="4">
        <v>1.27860472846491</v>
      </c>
      <c r="Q922" s="4">
        <v>5.0238032848249503</v>
      </c>
      <c r="R922" s="3">
        <v>5.0658125369731301E-7</v>
      </c>
      <c r="S922" s="3">
        <v>4.2082664931325796E-6</v>
      </c>
      <c r="T922" s="4">
        <v>7.7020633633196596</v>
      </c>
      <c r="U922" s="4">
        <v>5.1448539063898302</v>
      </c>
      <c r="V922" t="s">
        <v>11020</v>
      </c>
      <c r="W922">
        <v>0</v>
      </c>
      <c r="X922">
        <v>1</v>
      </c>
      <c r="Y922" t="s">
        <v>14041</v>
      </c>
      <c r="Z922">
        <v>100</v>
      </c>
      <c r="AA922">
        <v>100</v>
      </c>
      <c r="AB922" t="s">
        <v>759</v>
      </c>
      <c r="AC922" t="s">
        <v>11022</v>
      </c>
      <c r="AD922" t="s">
        <v>11022</v>
      </c>
      <c r="AE922" t="s">
        <v>762</v>
      </c>
      <c r="AF922" t="s">
        <v>762</v>
      </c>
      <c r="AG922" t="s">
        <v>762</v>
      </c>
      <c r="AH922" t="s">
        <v>762</v>
      </c>
      <c r="AI922" t="s">
        <v>762</v>
      </c>
      <c r="AJ922" t="s">
        <v>11022</v>
      </c>
      <c r="AK922" t="s">
        <v>11022</v>
      </c>
      <c r="AL922" t="s">
        <v>11022</v>
      </c>
      <c r="AM922" t="s">
        <v>11022</v>
      </c>
      <c r="AN922" t="s">
        <v>11022</v>
      </c>
      <c r="AO922" t="s">
        <v>11022</v>
      </c>
      <c r="AP922" t="s">
        <v>11022</v>
      </c>
      <c r="AQ922" t="s">
        <v>14042</v>
      </c>
      <c r="AR922" t="s">
        <v>14043</v>
      </c>
      <c r="AS922" t="s">
        <v>14043</v>
      </c>
    </row>
    <row r="923" spans="1:45" x14ac:dyDescent="0.25">
      <c r="A923" t="s">
        <v>13343</v>
      </c>
      <c r="B923">
        <v>1</v>
      </c>
      <c r="C923">
        <v>58</v>
      </c>
      <c r="D923" s="4">
        <v>0.57735026918962595</v>
      </c>
      <c r="E923">
        <v>24.779023386727701</v>
      </c>
      <c r="F923">
        <v>0.5</v>
      </c>
      <c r="G923">
        <v>50</v>
      </c>
      <c r="H923">
        <v>4</v>
      </c>
      <c r="I923">
        <v>4</v>
      </c>
      <c r="J923" t="s">
        <v>734</v>
      </c>
      <c r="K923" s="4">
        <v>0.69249310790552099</v>
      </c>
      <c r="L923" s="4">
        <v>56.504427778588898</v>
      </c>
      <c r="M923" t="s">
        <v>734</v>
      </c>
      <c r="N923" s="4">
        <v>23.219265883701802</v>
      </c>
      <c r="O923" s="4">
        <v>6.4150640653915598</v>
      </c>
      <c r="P923" s="4">
        <v>1.11584928585943</v>
      </c>
      <c r="Q923" s="4">
        <v>5.7490416911013904</v>
      </c>
      <c r="R923" s="3">
        <v>8.9750687277852496E-9</v>
      </c>
      <c r="S923" s="3">
        <v>1.2135438673420301E-7</v>
      </c>
      <c r="T923" s="4">
        <v>7.5309133512509803</v>
      </c>
      <c r="U923" s="4">
        <v>5.2992147795321296</v>
      </c>
      <c r="V923" t="s">
        <v>11020</v>
      </c>
      <c r="W923">
        <v>0</v>
      </c>
      <c r="X923">
        <v>1</v>
      </c>
      <c r="Y923" t="s">
        <v>13344</v>
      </c>
      <c r="Z923">
        <v>100</v>
      </c>
      <c r="AA923">
        <v>100</v>
      </c>
      <c r="AB923" t="s">
        <v>759</v>
      </c>
      <c r="AC923" t="s">
        <v>11022</v>
      </c>
      <c r="AD923" t="s">
        <v>11022</v>
      </c>
      <c r="AE923" t="s">
        <v>762</v>
      </c>
      <c r="AF923" t="s">
        <v>762</v>
      </c>
      <c r="AG923" t="s">
        <v>762</v>
      </c>
      <c r="AH923" t="s">
        <v>762</v>
      </c>
      <c r="AI923" t="s">
        <v>762</v>
      </c>
      <c r="AJ923" t="s">
        <v>11022</v>
      </c>
      <c r="AK923" t="s">
        <v>11022</v>
      </c>
      <c r="AL923" t="s">
        <v>11022</v>
      </c>
      <c r="AM923" t="s">
        <v>11022</v>
      </c>
      <c r="AN923" t="s">
        <v>11022</v>
      </c>
      <c r="AO923" t="s">
        <v>11022</v>
      </c>
      <c r="AP923" t="s">
        <v>11022</v>
      </c>
      <c r="AQ923" t="s">
        <v>13345</v>
      </c>
      <c r="AR923" t="s">
        <v>13346</v>
      </c>
      <c r="AS923" t="s">
        <v>13346</v>
      </c>
    </row>
    <row r="924" spans="1:45" x14ac:dyDescent="0.25">
      <c r="A924" t="s">
        <v>14087</v>
      </c>
      <c r="B924">
        <v>0</v>
      </c>
      <c r="C924">
        <v>22</v>
      </c>
      <c r="D924" s="4">
        <v>0</v>
      </c>
      <c r="E924">
        <v>14.662878298615199</v>
      </c>
      <c r="F924">
        <v>0</v>
      </c>
      <c r="G924">
        <v>18</v>
      </c>
      <c r="H924">
        <v>4</v>
      </c>
      <c r="I924">
        <v>4</v>
      </c>
      <c r="J924" t="s">
        <v>734</v>
      </c>
      <c r="K924" s="4">
        <v>0</v>
      </c>
      <c r="L924" s="4">
        <v>20.457864606568201</v>
      </c>
      <c r="M924" t="s">
        <v>734</v>
      </c>
      <c r="N924" s="4">
        <v>6.0053594203322396</v>
      </c>
      <c r="O924" s="4">
        <v>6.3932123945982298</v>
      </c>
      <c r="P924" s="4">
        <v>1.2263648640643801</v>
      </c>
      <c r="Q924" s="4">
        <v>5.21314054400586</v>
      </c>
      <c r="R924" s="3">
        <v>1.8567011769777899E-7</v>
      </c>
      <c r="S924" s="3">
        <v>1.78777817874149E-6</v>
      </c>
      <c r="T924" s="4">
        <v>7.61957725866261</v>
      </c>
      <c r="U924" s="4">
        <v>5.1668475305338504</v>
      </c>
      <c r="V924" t="s">
        <v>11020</v>
      </c>
      <c r="W924">
        <v>0</v>
      </c>
      <c r="X924">
        <v>1</v>
      </c>
      <c r="Y924" t="s">
        <v>14088</v>
      </c>
      <c r="Z924">
        <v>100</v>
      </c>
      <c r="AA924">
        <v>100</v>
      </c>
      <c r="AB924" t="s">
        <v>759</v>
      </c>
      <c r="AC924" t="s">
        <v>11022</v>
      </c>
      <c r="AD924" t="s">
        <v>11022</v>
      </c>
      <c r="AE924" t="s">
        <v>762</v>
      </c>
      <c r="AF924" t="s">
        <v>762</v>
      </c>
      <c r="AG924" t="s">
        <v>762</v>
      </c>
      <c r="AH924" t="s">
        <v>762</v>
      </c>
      <c r="AI924" t="s">
        <v>762</v>
      </c>
      <c r="AJ924" t="s">
        <v>11022</v>
      </c>
      <c r="AK924" t="s">
        <v>11022</v>
      </c>
      <c r="AL924" t="s">
        <v>11022</v>
      </c>
      <c r="AM924" t="s">
        <v>11022</v>
      </c>
      <c r="AN924" t="s">
        <v>11022</v>
      </c>
      <c r="AO924" t="s">
        <v>11022</v>
      </c>
      <c r="AP924" t="s">
        <v>11022</v>
      </c>
      <c r="AQ924" t="s">
        <v>14089</v>
      </c>
      <c r="AR924" t="s">
        <v>14090</v>
      </c>
      <c r="AS924" t="s">
        <v>14090</v>
      </c>
    </row>
    <row r="925" spans="1:45" x14ac:dyDescent="0.25">
      <c r="A925" t="s">
        <v>13041</v>
      </c>
      <c r="B925">
        <v>1</v>
      </c>
      <c r="C925">
        <v>55</v>
      </c>
      <c r="D925" s="4">
        <v>0.57735026918962595</v>
      </c>
      <c r="E925">
        <v>14.7280910734102</v>
      </c>
      <c r="F925">
        <v>0.5</v>
      </c>
      <c r="G925">
        <v>54.5</v>
      </c>
      <c r="H925">
        <v>4</v>
      </c>
      <c r="I925">
        <v>4</v>
      </c>
      <c r="J925" t="s">
        <v>734</v>
      </c>
      <c r="K925" s="4">
        <v>0.69249310790552099</v>
      </c>
      <c r="L925" s="4">
        <v>54.8506509835724</v>
      </c>
      <c r="M925" t="s">
        <v>734</v>
      </c>
      <c r="N925" s="4">
        <v>18.460753091933199</v>
      </c>
      <c r="O925" s="4">
        <v>6.3669999593032598</v>
      </c>
      <c r="P925" s="4">
        <v>1.10183148904253</v>
      </c>
      <c r="Q925" s="4">
        <v>5.7785605354554503</v>
      </c>
      <c r="R925" s="3">
        <v>7.5342436084510592E-9</v>
      </c>
      <c r="S925" s="3">
        <v>1.04655995916298E-7</v>
      </c>
      <c r="T925" s="4">
        <v>7.4688314483457896</v>
      </c>
      <c r="U925" s="4">
        <v>5.26516847026073</v>
      </c>
      <c r="V925" t="s">
        <v>11020</v>
      </c>
      <c r="W925">
        <v>0</v>
      </c>
      <c r="X925">
        <v>1</v>
      </c>
      <c r="Y925" t="s">
        <v>13042</v>
      </c>
      <c r="Z925">
        <v>100</v>
      </c>
      <c r="AA925">
        <v>100</v>
      </c>
      <c r="AB925" t="s">
        <v>759</v>
      </c>
      <c r="AC925" t="s">
        <v>11022</v>
      </c>
      <c r="AD925" t="s">
        <v>11022</v>
      </c>
      <c r="AE925" t="s">
        <v>762</v>
      </c>
      <c r="AF925" t="s">
        <v>762</v>
      </c>
      <c r="AG925" t="s">
        <v>762</v>
      </c>
      <c r="AH925" t="s">
        <v>762</v>
      </c>
      <c r="AI925" t="s">
        <v>762</v>
      </c>
      <c r="AJ925" t="s">
        <v>11022</v>
      </c>
      <c r="AK925" t="s">
        <v>11022</v>
      </c>
      <c r="AL925" t="s">
        <v>11022</v>
      </c>
      <c r="AM925" t="s">
        <v>11022</v>
      </c>
      <c r="AN925" t="s">
        <v>11022</v>
      </c>
      <c r="AO925" t="s">
        <v>11022</v>
      </c>
      <c r="AP925" t="s">
        <v>11022</v>
      </c>
      <c r="AQ925" t="s">
        <v>13043</v>
      </c>
      <c r="AR925" t="s">
        <v>13044</v>
      </c>
      <c r="AS925" t="s">
        <v>13044</v>
      </c>
    </row>
    <row r="926" spans="1:45" x14ac:dyDescent="0.25">
      <c r="A926" t="s">
        <v>13965</v>
      </c>
      <c r="B926">
        <v>1</v>
      </c>
      <c r="C926">
        <v>33</v>
      </c>
      <c r="D926" s="4">
        <v>0.5</v>
      </c>
      <c r="E926">
        <v>8.9628864398325003</v>
      </c>
      <c r="F926">
        <v>0</v>
      </c>
      <c r="G926">
        <v>34.5</v>
      </c>
      <c r="H926">
        <v>4</v>
      </c>
      <c r="I926">
        <v>4</v>
      </c>
      <c r="J926" t="s">
        <v>734</v>
      </c>
      <c r="K926" s="4">
        <v>0.38559231456961701</v>
      </c>
      <c r="L926" s="4">
        <v>33.108384242623998</v>
      </c>
      <c r="M926" t="s">
        <v>734</v>
      </c>
      <c r="N926" s="4">
        <v>9.3609493491945504</v>
      </c>
      <c r="O926" s="4">
        <v>6.3578306792074404</v>
      </c>
      <c r="P926" s="4">
        <v>1.1713225586293301</v>
      </c>
      <c r="Q926" s="4">
        <v>5.4279076522245999</v>
      </c>
      <c r="R926" s="3">
        <v>5.7018526535495398E-8</v>
      </c>
      <c r="S926" s="3">
        <v>6.1677061469459305E-7</v>
      </c>
      <c r="T926" s="4">
        <v>7.5291532378367698</v>
      </c>
      <c r="U926" s="4">
        <v>5.1865081205781101</v>
      </c>
      <c r="V926" t="s">
        <v>11020</v>
      </c>
      <c r="W926">
        <v>0</v>
      </c>
      <c r="X926">
        <v>1</v>
      </c>
      <c r="Y926" t="s">
        <v>13966</v>
      </c>
      <c r="Z926">
        <v>100</v>
      </c>
      <c r="AA926">
        <v>100</v>
      </c>
      <c r="AB926" t="s">
        <v>759</v>
      </c>
      <c r="AC926" t="s">
        <v>11022</v>
      </c>
      <c r="AD926" t="s">
        <v>11022</v>
      </c>
      <c r="AE926" t="s">
        <v>762</v>
      </c>
      <c r="AF926" t="s">
        <v>762</v>
      </c>
      <c r="AG926" t="s">
        <v>762</v>
      </c>
      <c r="AH926" t="s">
        <v>762</v>
      </c>
      <c r="AI926" t="s">
        <v>762</v>
      </c>
      <c r="AJ926" t="s">
        <v>11022</v>
      </c>
      <c r="AK926" t="s">
        <v>11022</v>
      </c>
      <c r="AL926" t="s">
        <v>11022</v>
      </c>
      <c r="AM926" t="s">
        <v>11022</v>
      </c>
      <c r="AN926" t="s">
        <v>11022</v>
      </c>
      <c r="AO926" t="s">
        <v>11022</v>
      </c>
      <c r="AP926" t="s">
        <v>11022</v>
      </c>
      <c r="AQ926" t="s">
        <v>13967</v>
      </c>
      <c r="AR926" t="s">
        <v>13968</v>
      </c>
      <c r="AS926" t="s">
        <v>13968</v>
      </c>
    </row>
    <row r="927" spans="1:45" x14ac:dyDescent="0.25">
      <c r="A927" t="s">
        <v>13745</v>
      </c>
      <c r="B927">
        <v>1</v>
      </c>
      <c r="C927">
        <v>36</v>
      </c>
      <c r="D927" s="4">
        <v>0.5</v>
      </c>
      <c r="E927">
        <v>26.335970332101599</v>
      </c>
      <c r="F927">
        <v>0</v>
      </c>
      <c r="G927">
        <v>33</v>
      </c>
      <c r="H927">
        <v>4</v>
      </c>
      <c r="I927">
        <v>4</v>
      </c>
      <c r="J927" t="s">
        <v>734</v>
      </c>
      <c r="K927" s="4">
        <v>0.32856973527997302</v>
      </c>
      <c r="L927" s="4">
        <v>32.150448934040398</v>
      </c>
      <c r="M927" t="s">
        <v>734</v>
      </c>
      <c r="N927" s="4">
        <v>8.2043177698541392</v>
      </c>
      <c r="O927" s="4">
        <v>6.3248161375847101</v>
      </c>
      <c r="P927" s="4">
        <v>1.2835223935608999</v>
      </c>
      <c r="Q927" s="4">
        <v>4.9277022117531102</v>
      </c>
      <c r="R927" s="3">
        <v>8.3202296558607302E-7</v>
      </c>
      <c r="S927" s="3">
        <v>6.5887924564479704E-6</v>
      </c>
      <c r="T927" s="4">
        <v>7.60833853114561</v>
      </c>
      <c r="U927" s="4">
        <v>5.0412937440238101</v>
      </c>
      <c r="V927" t="s">
        <v>11020</v>
      </c>
      <c r="W927">
        <v>0</v>
      </c>
      <c r="X927">
        <v>1</v>
      </c>
      <c r="Y927" t="s">
        <v>13746</v>
      </c>
      <c r="Z927">
        <v>100</v>
      </c>
      <c r="AA927">
        <v>100</v>
      </c>
      <c r="AB927" t="s">
        <v>759</v>
      </c>
      <c r="AC927" t="s">
        <v>11022</v>
      </c>
      <c r="AD927" t="s">
        <v>11022</v>
      </c>
      <c r="AE927" t="s">
        <v>762</v>
      </c>
      <c r="AF927" t="s">
        <v>762</v>
      </c>
      <c r="AG927" t="s">
        <v>762</v>
      </c>
      <c r="AH927" t="s">
        <v>762</v>
      </c>
      <c r="AI927" t="s">
        <v>762</v>
      </c>
      <c r="AJ927" t="s">
        <v>11022</v>
      </c>
      <c r="AK927" t="s">
        <v>11022</v>
      </c>
      <c r="AL927" t="s">
        <v>11022</v>
      </c>
      <c r="AM927" t="s">
        <v>11022</v>
      </c>
      <c r="AN927" t="s">
        <v>11022</v>
      </c>
      <c r="AO927" t="s">
        <v>11022</v>
      </c>
      <c r="AP927" t="s">
        <v>11022</v>
      </c>
      <c r="AQ927" t="s">
        <v>13747</v>
      </c>
      <c r="AR927" t="s">
        <v>13748</v>
      </c>
      <c r="AS927" t="s">
        <v>13748</v>
      </c>
    </row>
    <row r="928" spans="1:45" x14ac:dyDescent="0.25">
      <c r="A928" t="s">
        <v>14252</v>
      </c>
      <c r="B928">
        <v>0</v>
      </c>
      <c r="C928">
        <v>19</v>
      </c>
      <c r="D928" s="4">
        <v>0</v>
      </c>
      <c r="E928">
        <v>27.6947648482525</v>
      </c>
      <c r="F928">
        <v>0</v>
      </c>
      <c r="G928">
        <v>5.5</v>
      </c>
      <c r="H928">
        <v>4</v>
      </c>
      <c r="I928">
        <v>4</v>
      </c>
      <c r="J928" t="s">
        <v>734</v>
      </c>
      <c r="K928" s="4">
        <v>0</v>
      </c>
      <c r="L928" s="4">
        <v>18.9693457890959</v>
      </c>
      <c r="M928" t="s">
        <v>734</v>
      </c>
      <c r="N928" s="4">
        <v>4.0795088002946498</v>
      </c>
      <c r="O928" s="4">
        <v>6.2827824066649303</v>
      </c>
      <c r="P928" s="4">
        <v>1.7206428830109699</v>
      </c>
      <c r="Q928" s="4">
        <v>3.65141568230045</v>
      </c>
      <c r="R928">
        <v>2.60798724578546E-4</v>
      </c>
      <c r="S928">
        <v>1.0523021553629601E-3</v>
      </c>
      <c r="T928" s="4">
        <v>8.0034252896758993</v>
      </c>
      <c r="U928" s="4">
        <v>4.5621395236539497</v>
      </c>
      <c r="V928" t="s">
        <v>11020</v>
      </c>
      <c r="W928">
        <v>0</v>
      </c>
      <c r="X928">
        <v>1</v>
      </c>
      <c r="Y928" t="s">
        <v>14253</v>
      </c>
      <c r="Z928">
        <v>100</v>
      </c>
      <c r="AA928">
        <v>100</v>
      </c>
      <c r="AB928" t="s">
        <v>759</v>
      </c>
      <c r="AC928" t="s">
        <v>11022</v>
      </c>
      <c r="AD928" t="s">
        <v>11022</v>
      </c>
      <c r="AE928" t="s">
        <v>762</v>
      </c>
      <c r="AF928" t="s">
        <v>762</v>
      </c>
      <c r="AG928" t="s">
        <v>762</v>
      </c>
      <c r="AH928" t="s">
        <v>762</v>
      </c>
      <c r="AI928" t="s">
        <v>762</v>
      </c>
      <c r="AJ928" t="s">
        <v>11022</v>
      </c>
      <c r="AK928" t="s">
        <v>11022</v>
      </c>
      <c r="AL928" t="s">
        <v>11022</v>
      </c>
      <c r="AM928" t="s">
        <v>11022</v>
      </c>
      <c r="AN928" t="s">
        <v>11022</v>
      </c>
      <c r="AO928" t="s">
        <v>11022</v>
      </c>
      <c r="AP928" t="s">
        <v>11022</v>
      </c>
      <c r="AQ928" t="s">
        <v>14254</v>
      </c>
      <c r="AR928" t="s">
        <v>14255</v>
      </c>
      <c r="AS928" t="s">
        <v>14255</v>
      </c>
    </row>
    <row r="929" spans="1:45" x14ac:dyDescent="0.25">
      <c r="A929" t="s">
        <v>14245</v>
      </c>
      <c r="B929">
        <v>0</v>
      </c>
      <c r="C929">
        <v>20</v>
      </c>
      <c r="D929" s="4">
        <v>0</v>
      </c>
      <c r="E929">
        <v>1.25830573921179</v>
      </c>
      <c r="F929">
        <v>0</v>
      </c>
      <c r="G929">
        <v>19</v>
      </c>
      <c r="H929">
        <v>4</v>
      </c>
      <c r="I929">
        <v>4</v>
      </c>
      <c r="J929" t="s">
        <v>734</v>
      </c>
      <c r="K929" s="4">
        <v>0</v>
      </c>
      <c r="L929" s="4">
        <v>18.978392583514701</v>
      </c>
      <c r="M929" t="s">
        <v>734</v>
      </c>
      <c r="N929" s="4">
        <v>4.0549087020445</v>
      </c>
      <c r="O929" s="4">
        <v>6.27675633271887</v>
      </c>
      <c r="P929" s="4">
        <v>1.2056164470989601</v>
      </c>
      <c r="Q929" s="4">
        <v>5.2062630265392196</v>
      </c>
      <c r="R929" s="3">
        <v>1.9268148079287501E-7</v>
      </c>
      <c r="S929" s="3">
        <v>1.84133956456951E-6</v>
      </c>
      <c r="T929" s="4">
        <v>7.4823727798178297</v>
      </c>
      <c r="U929" s="4">
        <v>5.0711398856199201</v>
      </c>
      <c r="V929" t="s">
        <v>11020</v>
      </c>
      <c r="W929">
        <v>0</v>
      </c>
      <c r="X929">
        <v>1</v>
      </c>
      <c r="Y929" t="s">
        <v>14246</v>
      </c>
      <c r="Z929">
        <v>100</v>
      </c>
      <c r="AA929">
        <v>100</v>
      </c>
      <c r="AB929" t="s">
        <v>759</v>
      </c>
      <c r="AC929" t="s">
        <v>11022</v>
      </c>
      <c r="AD929" t="s">
        <v>11022</v>
      </c>
      <c r="AE929" t="s">
        <v>762</v>
      </c>
      <c r="AF929" t="s">
        <v>762</v>
      </c>
      <c r="AG929" t="s">
        <v>762</v>
      </c>
      <c r="AH929" t="s">
        <v>762</v>
      </c>
      <c r="AI929" t="s">
        <v>762</v>
      </c>
      <c r="AJ929" t="s">
        <v>11022</v>
      </c>
      <c r="AK929" t="s">
        <v>11022</v>
      </c>
      <c r="AL929" t="s">
        <v>11022</v>
      </c>
      <c r="AM929" t="s">
        <v>11022</v>
      </c>
      <c r="AN929" t="s">
        <v>11022</v>
      </c>
      <c r="AO929" t="s">
        <v>11022</v>
      </c>
      <c r="AP929" t="s">
        <v>11022</v>
      </c>
      <c r="AQ929" t="s">
        <v>14246</v>
      </c>
      <c r="AR929" t="s">
        <v>14247</v>
      </c>
      <c r="AS929" t="s">
        <v>14247</v>
      </c>
    </row>
    <row r="930" spans="1:45" x14ac:dyDescent="0.25">
      <c r="A930" t="s">
        <v>14036</v>
      </c>
      <c r="B930">
        <v>0</v>
      </c>
      <c r="C930">
        <v>21</v>
      </c>
      <c r="D930" s="4">
        <v>0</v>
      </c>
      <c r="E930">
        <v>13.089435944047899</v>
      </c>
      <c r="F930">
        <v>0</v>
      </c>
      <c r="G930">
        <v>19.5</v>
      </c>
      <c r="H930">
        <v>4</v>
      </c>
      <c r="I930">
        <v>4</v>
      </c>
      <c r="J930" t="s">
        <v>734</v>
      </c>
      <c r="K930" s="4">
        <v>0</v>
      </c>
      <c r="L930" s="4">
        <v>18.770834402624399</v>
      </c>
      <c r="M930" t="s">
        <v>734</v>
      </c>
      <c r="N930" s="4">
        <v>6.5571162752027901</v>
      </c>
      <c r="O930" s="4">
        <v>6.2745598896930703</v>
      </c>
      <c r="P930" s="4">
        <v>1.2390682415214</v>
      </c>
      <c r="Q930" s="4">
        <v>5.0639340751634396</v>
      </c>
      <c r="R930" s="3">
        <v>4.10691720991292E-7</v>
      </c>
      <c r="S930" s="3">
        <v>3.5150786355551002E-6</v>
      </c>
      <c r="T930" s="4">
        <v>7.5136281312144799</v>
      </c>
      <c r="U930" s="4">
        <v>5.0354916481716696</v>
      </c>
      <c r="V930" t="s">
        <v>11020</v>
      </c>
      <c r="W930">
        <v>0</v>
      </c>
      <c r="X930">
        <v>1</v>
      </c>
      <c r="Y930" t="s">
        <v>14037</v>
      </c>
      <c r="Z930">
        <v>100</v>
      </c>
      <c r="AA930">
        <v>100</v>
      </c>
      <c r="AB930" t="s">
        <v>759</v>
      </c>
      <c r="AC930" t="s">
        <v>11022</v>
      </c>
      <c r="AD930" t="s">
        <v>11022</v>
      </c>
      <c r="AE930" t="s">
        <v>762</v>
      </c>
      <c r="AF930" t="s">
        <v>762</v>
      </c>
      <c r="AG930" t="s">
        <v>762</v>
      </c>
      <c r="AH930" t="s">
        <v>762</v>
      </c>
      <c r="AI930" t="s">
        <v>762</v>
      </c>
      <c r="AJ930" t="s">
        <v>11022</v>
      </c>
      <c r="AK930" t="s">
        <v>11022</v>
      </c>
      <c r="AL930" t="s">
        <v>11022</v>
      </c>
      <c r="AM930" t="s">
        <v>11022</v>
      </c>
      <c r="AN930" t="s">
        <v>11022</v>
      </c>
      <c r="AO930" t="s">
        <v>11022</v>
      </c>
      <c r="AP930" t="s">
        <v>11022</v>
      </c>
      <c r="AQ930" t="s">
        <v>14038</v>
      </c>
      <c r="AR930" t="s">
        <v>14039</v>
      </c>
      <c r="AS930" t="s">
        <v>14039</v>
      </c>
    </row>
    <row r="931" spans="1:45" x14ac:dyDescent="0.25">
      <c r="A931" t="s">
        <v>14292</v>
      </c>
      <c r="B931">
        <v>0</v>
      </c>
      <c r="C931">
        <v>19</v>
      </c>
      <c r="D931" s="4">
        <v>0</v>
      </c>
      <c r="E931">
        <v>7.08872343937891</v>
      </c>
      <c r="F931">
        <v>0</v>
      </c>
      <c r="G931">
        <v>17</v>
      </c>
      <c r="H931">
        <v>4</v>
      </c>
      <c r="I931">
        <v>4</v>
      </c>
      <c r="J931" t="s">
        <v>734</v>
      </c>
      <c r="K931" s="4">
        <v>0</v>
      </c>
      <c r="L931" s="4">
        <v>18.5383449169213</v>
      </c>
      <c r="M931" t="s">
        <v>734</v>
      </c>
      <c r="N931" s="4">
        <v>3.77997181125113</v>
      </c>
      <c r="O931" s="4">
        <v>6.2470688503031599</v>
      </c>
      <c r="P931" s="4">
        <v>1.48070531070959</v>
      </c>
      <c r="Q931" s="4">
        <v>4.2189818629808302</v>
      </c>
      <c r="R931" s="3">
        <v>2.4540801161834901E-5</v>
      </c>
      <c r="S931">
        <v>1.34735888884199E-4</v>
      </c>
      <c r="T931" s="4">
        <v>7.7277741610127597</v>
      </c>
      <c r="U931" s="4">
        <v>4.76636353959357</v>
      </c>
      <c r="V931" t="s">
        <v>11020</v>
      </c>
      <c r="W931">
        <v>0</v>
      </c>
      <c r="X931">
        <v>1</v>
      </c>
      <c r="Y931" t="s">
        <v>14293</v>
      </c>
      <c r="Z931">
        <v>100</v>
      </c>
      <c r="AA931">
        <v>100</v>
      </c>
      <c r="AB931" t="s">
        <v>759</v>
      </c>
      <c r="AC931" t="s">
        <v>11022</v>
      </c>
      <c r="AD931" t="s">
        <v>11022</v>
      </c>
      <c r="AE931" t="s">
        <v>762</v>
      </c>
      <c r="AF931" t="s">
        <v>762</v>
      </c>
      <c r="AG931" t="s">
        <v>762</v>
      </c>
      <c r="AH931" t="s">
        <v>762</v>
      </c>
      <c r="AI931" t="s">
        <v>762</v>
      </c>
      <c r="AJ931" t="s">
        <v>11022</v>
      </c>
      <c r="AK931" t="s">
        <v>11022</v>
      </c>
      <c r="AL931" t="s">
        <v>11022</v>
      </c>
      <c r="AM931" t="s">
        <v>11022</v>
      </c>
      <c r="AN931" t="s">
        <v>11022</v>
      </c>
      <c r="AO931" t="s">
        <v>11022</v>
      </c>
      <c r="AP931" t="s">
        <v>11022</v>
      </c>
      <c r="AQ931" t="s">
        <v>14293</v>
      </c>
      <c r="AR931" t="s">
        <v>14294</v>
      </c>
      <c r="AS931" t="s">
        <v>14294</v>
      </c>
    </row>
    <row r="932" spans="1:45" x14ac:dyDescent="0.25">
      <c r="A932" t="s">
        <v>13153</v>
      </c>
      <c r="B932">
        <v>1</v>
      </c>
      <c r="C932">
        <v>104</v>
      </c>
      <c r="D932" s="4">
        <v>1.4142135623731</v>
      </c>
      <c r="E932">
        <v>34.185767018843798</v>
      </c>
      <c r="F932">
        <v>0.5</v>
      </c>
      <c r="G932">
        <v>98</v>
      </c>
      <c r="H932">
        <v>4</v>
      </c>
      <c r="I932">
        <v>4</v>
      </c>
      <c r="J932" t="s">
        <v>734</v>
      </c>
      <c r="K932" s="4">
        <v>1.3062946945773299</v>
      </c>
      <c r="L932" s="4">
        <v>99.982171954526805</v>
      </c>
      <c r="M932" t="s">
        <v>734</v>
      </c>
      <c r="N932" s="4">
        <v>28.403410649325199</v>
      </c>
      <c r="O932" s="4">
        <v>6.2457728814119697</v>
      </c>
      <c r="P932" s="4">
        <v>0.80957375042902102</v>
      </c>
      <c r="Q932" s="4">
        <v>7.7148905558043603</v>
      </c>
      <c r="R932" s="3">
        <v>1.21086092779719E-14</v>
      </c>
      <c r="S932" s="3">
        <v>7.4997976544513897E-13</v>
      </c>
      <c r="T932" s="4">
        <v>7.0553466318409903</v>
      </c>
      <c r="U932" s="4">
        <v>5.43619913098295</v>
      </c>
      <c r="V932" t="s">
        <v>11020</v>
      </c>
      <c r="W932">
        <v>0</v>
      </c>
      <c r="X932">
        <v>1</v>
      </c>
      <c r="Y932" t="s">
        <v>13154</v>
      </c>
      <c r="Z932">
        <v>100</v>
      </c>
      <c r="AA932">
        <v>100</v>
      </c>
      <c r="AB932" t="s">
        <v>759</v>
      </c>
      <c r="AC932" t="s">
        <v>11022</v>
      </c>
      <c r="AD932" t="s">
        <v>11022</v>
      </c>
      <c r="AE932" t="s">
        <v>762</v>
      </c>
      <c r="AF932" t="s">
        <v>762</v>
      </c>
      <c r="AG932" t="s">
        <v>762</v>
      </c>
      <c r="AH932" t="s">
        <v>762</v>
      </c>
      <c r="AI932" t="s">
        <v>762</v>
      </c>
      <c r="AJ932" t="s">
        <v>11022</v>
      </c>
      <c r="AK932" t="s">
        <v>11022</v>
      </c>
      <c r="AL932" t="s">
        <v>11022</v>
      </c>
      <c r="AM932" t="s">
        <v>11022</v>
      </c>
      <c r="AN932" t="s">
        <v>11022</v>
      </c>
      <c r="AO932" t="s">
        <v>11022</v>
      </c>
      <c r="AP932" t="s">
        <v>11022</v>
      </c>
      <c r="AQ932" t="s">
        <v>13155</v>
      </c>
      <c r="AR932" t="s">
        <v>13156</v>
      </c>
      <c r="AS932" t="s">
        <v>13156</v>
      </c>
    </row>
    <row r="933" spans="1:45" x14ac:dyDescent="0.25">
      <c r="A933" t="s">
        <v>13789</v>
      </c>
      <c r="B933">
        <v>2</v>
      </c>
      <c r="C933">
        <v>162</v>
      </c>
      <c r="D933" s="4">
        <v>2.3804761428476202</v>
      </c>
      <c r="E933">
        <v>32.274861218395102</v>
      </c>
      <c r="F933">
        <v>0.5</v>
      </c>
      <c r="G933">
        <v>152.5</v>
      </c>
      <c r="H933">
        <v>4</v>
      </c>
      <c r="I933">
        <v>4</v>
      </c>
      <c r="J933" t="s">
        <v>734</v>
      </c>
      <c r="K933" s="4">
        <v>2.2348623661839899</v>
      </c>
      <c r="L933" s="4">
        <v>152.978284265018</v>
      </c>
      <c r="M933" t="s">
        <v>734</v>
      </c>
      <c r="N933" s="4">
        <v>32.172847320527303</v>
      </c>
      <c r="O933" s="4">
        <v>6.22117660028354</v>
      </c>
      <c r="P933" s="4">
        <v>0.79945579822081803</v>
      </c>
      <c r="Q933" s="4">
        <v>7.7817643128346896</v>
      </c>
      <c r="R933" s="3">
        <v>7.1520018176216498E-15</v>
      </c>
      <c r="S933" s="3">
        <v>4.9136185460525E-13</v>
      </c>
      <c r="T933" s="4">
        <v>7.0206323985043504</v>
      </c>
      <c r="U933" s="4">
        <v>5.4217208020627199</v>
      </c>
      <c r="V933" t="s">
        <v>11020</v>
      </c>
      <c r="W933">
        <v>0</v>
      </c>
      <c r="X933">
        <v>1</v>
      </c>
      <c r="Y933" t="s">
        <v>13790</v>
      </c>
      <c r="Z933">
        <v>100</v>
      </c>
      <c r="AA933">
        <v>100</v>
      </c>
      <c r="AB933" t="s">
        <v>759</v>
      </c>
      <c r="AC933" t="s">
        <v>11022</v>
      </c>
      <c r="AD933" t="s">
        <v>11022</v>
      </c>
      <c r="AE933" t="s">
        <v>762</v>
      </c>
      <c r="AF933" t="s">
        <v>762</v>
      </c>
      <c r="AG933" t="s">
        <v>762</v>
      </c>
      <c r="AH933" t="s">
        <v>762</v>
      </c>
      <c r="AI933" t="s">
        <v>762</v>
      </c>
      <c r="AJ933" t="s">
        <v>11022</v>
      </c>
      <c r="AK933" t="s">
        <v>11022</v>
      </c>
      <c r="AL933" t="s">
        <v>11022</v>
      </c>
      <c r="AM933" t="s">
        <v>11022</v>
      </c>
      <c r="AN933" t="s">
        <v>11022</v>
      </c>
      <c r="AO933" t="s">
        <v>11022</v>
      </c>
      <c r="AP933" t="s">
        <v>11022</v>
      </c>
      <c r="AQ933" t="s">
        <v>13791</v>
      </c>
      <c r="AR933" t="s">
        <v>13792</v>
      </c>
      <c r="AS933" t="s">
        <v>13792</v>
      </c>
    </row>
    <row r="934" spans="1:45" x14ac:dyDescent="0.25">
      <c r="A934" t="s">
        <v>14147</v>
      </c>
      <c r="B934">
        <v>0</v>
      </c>
      <c r="C934">
        <v>19</v>
      </c>
      <c r="D934" s="4">
        <v>0</v>
      </c>
      <c r="E934">
        <v>17.644640357154699</v>
      </c>
      <c r="F934">
        <v>0</v>
      </c>
      <c r="G934">
        <v>16</v>
      </c>
      <c r="H934">
        <v>4</v>
      </c>
      <c r="I934">
        <v>4</v>
      </c>
      <c r="J934" t="s">
        <v>734</v>
      </c>
      <c r="K934" s="4">
        <v>0</v>
      </c>
      <c r="L934" s="4">
        <v>17.4416241917537</v>
      </c>
      <c r="M934" t="s">
        <v>734</v>
      </c>
      <c r="N934" s="4">
        <v>4.8768480902559403</v>
      </c>
      <c r="O934" s="4">
        <v>6.1661018321574703</v>
      </c>
      <c r="P934" s="4">
        <v>1.46505111945638</v>
      </c>
      <c r="Q934" s="4">
        <v>4.2087963691297503</v>
      </c>
      <c r="R934" s="3">
        <v>2.56734626411513E-5</v>
      </c>
      <c r="S934">
        <v>1.40243467692843E-4</v>
      </c>
      <c r="T934" s="4">
        <v>7.6311529516138501</v>
      </c>
      <c r="U934" s="4">
        <v>4.7010507127011003</v>
      </c>
      <c r="V934" t="s">
        <v>11020</v>
      </c>
      <c r="W934">
        <v>0</v>
      </c>
      <c r="X934">
        <v>1</v>
      </c>
      <c r="Y934" t="s">
        <v>14148</v>
      </c>
      <c r="Z934">
        <v>100</v>
      </c>
      <c r="AA934">
        <v>100</v>
      </c>
      <c r="AB934" t="s">
        <v>759</v>
      </c>
      <c r="AC934" t="s">
        <v>11022</v>
      </c>
      <c r="AD934" t="s">
        <v>11022</v>
      </c>
      <c r="AE934" t="s">
        <v>762</v>
      </c>
      <c r="AF934" t="s">
        <v>762</v>
      </c>
      <c r="AG934" t="s">
        <v>762</v>
      </c>
      <c r="AH934" t="s">
        <v>762</v>
      </c>
      <c r="AI934" t="s">
        <v>762</v>
      </c>
      <c r="AJ934" t="s">
        <v>11022</v>
      </c>
      <c r="AK934" t="s">
        <v>11022</v>
      </c>
      <c r="AL934" t="s">
        <v>11022</v>
      </c>
      <c r="AM934" t="s">
        <v>11022</v>
      </c>
      <c r="AN934" t="s">
        <v>11022</v>
      </c>
      <c r="AO934" t="s">
        <v>11022</v>
      </c>
      <c r="AP934" t="s">
        <v>11022</v>
      </c>
      <c r="AQ934" t="s">
        <v>14149</v>
      </c>
      <c r="AR934" t="s">
        <v>14150</v>
      </c>
      <c r="AS934" t="s">
        <v>14150</v>
      </c>
    </row>
    <row r="935" spans="1:45" x14ac:dyDescent="0.25">
      <c r="A935" t="s">
        <v>13925</v>
      </c>
      <c r="B935">
        <v>0</v>
      </c>
      <c r="C935">
        <v>20</v>
      </c>
      <c r="D935" s="4">
        <v>0</v>
      </c>
      <c r="E935">
        <v>13.3260396717604</v>
      </c>
      <c r="F935">
        <v>0</v>
      </c>
      <c r="G935">
        <v>19</v>
      </c>
      <c r="H935">
        <v>4</v>
      </c>
      <c r="I935">
        <v>4</v>
      </c>
      <c r="J935" t="s">
        <v>734</v>
      </c>
      <c r="K935" s="4">
        <v>0</v>
      </c>
      <c r="L935" s="4">
        <v>17.1582709818654</v>
      </c>
      <c r="M935" t="s">
        <v>734</v>
      </c>
      <c r="N935" s="4">
        <v>9.4472788617938299</v>
      </c>
      <c r="O935" s="4">
        <v>6.1560007784992701</v>
      </c>
      <c r="P935" s="4">
        <v>1.1747689433572901</v>
      </c>
      <c r="Q935" s="4">
        <v>5.2401800484327499</v>
      </c>
      <c r="R935" s="3">
        <v>1.60420000579232E-7</v>
      </c>
      <c r="S935" s="3">
        <v>1.5684140056631101E-6</v>
      </c>
      <c r="T935" s="4">
        <v>7.3307697218565604</v>
      </c>
      <c r="U935" s="4">
        <v>4.9812318351419904</v>
      </c>
      <c r="V935" t="s">
        <v>11020</v>
      </c>
      <c r="W935">
        <v>0</v>
      </c>
      <c r="X935">
        <v>1</v>
      </c>
      <c r="Y935" t="s">
        <v>13926</v>
      </c>
      <c r="Z935">
        <v>100</v>
      </c>
      <c r="AA935">
        <v>100</v>
      </c>
      <c r="AB935" t="s">
        <v>759</v>
      </c>
      <c r="AC935" t="s">
        <v>11022</v>
      </c>
      <c r="AD935" t="s">
        <v>11022</v>
      </c>
      <c r="AE935" t="s">
        <v>762</v>
      </c>
      <c r="AF935" t="s">
        <v>762</v>
      </c>
      <c r="AG935" t="s">
        <v>762</v>
      </c>
      <c r="AH935" t="s">
        <v>762</v>
      </c>
      <c r="AI935" t="s">
        <v>762</v>
      </c>
      <c r="AJ935" t="s">
        <v>11022</v>
      </c>
      <c r="AK935" t="s">
        <v>11022</v>
      </c>
      <c r="AL935" t="s">
        <v>11022</v>
      </c>
      <c r="AM935" t="s">
        <v>11022</v>
      </c>
      <c r="AN935" t="s">
        <v>11022</v>
      </c>
      <c r="AO935" t="s">
        <v>11022</v>
      </c>
      <c r="AP935" t="s">
        <v>11022</v>
      </c>
      <c r="AQ935" t="s">
        <v>13927</v>
      </c>
      <c r="AR935" t="s">
        <v>13928</v>
      </c>
      <c r="AS935" t="s">
        <v>13928</v>
      </c>
    </row>
    <row r="936" spans="1:45" x14ac:dyDescent="0.25">
      <c r="A936" t="s">
        <v>13347</v>
      </c>
      <c r="B936">
        <v>1</v>
      </c>
      <c r="C936">
        <v>33</v>
      </c>
      <c r="D936" s="4">
        <v>0.5</v>
      </c>
      <c r="E936">
        <v>29.529646120466801</v>
      </c>
      <c r="F936">
        <v>0</v>
      </c>
      <c r="G936">
        <v>20</v>
      </c>
      <c r="H936">
        <v>4</v>
      </c>
      <c r="I936">
        <v>4</v>
      </c>
      <c r="J936" t="s">
        <v>734</v>
      </c>
      <c r="K936" s="4">
        <v>0.30729093184412698</v>
      </c>
      <c r="L936" s="4">
        <v>27.641386064221201</v>
      </c>
      <c r="M936" t="s">
        <v>734</v>
      </c>
      <c r="N936" s="4">
        <v>20.657238485006001</v>
      </c>
      <c r="O936" s="4">
        <v>6.1286602557114502</v>
      </c>
      <c r="P936" s="4">
        <v>1.11367379041006</v>
      </c>
      <c r="Q936" s="4">
        <v>5.5031018135524601</v>
      </c>
      <c r="R936" s="3">
        <v>3.7316676984622999E-8</v>
      </c>
      <c r="S936" s="3">
        <v>4.2347764685228398E-7</v>
      </c>
      <c r="T936" s="4">
        <v>7.2423340461215098</v>
      </c>
      <c r="U936" s="4">
        <v>5.0149864653013898</v>
      </c>
      <c r="V936" t="s">
        <v>11020</v>
      </c>
      <c r="W936">
        <v>0</v>
      </c>
      <c r="X936">
        <v>1</v>
      </c>
      <c r="Y936" t="s">
        <v>13348</v>
      </c>
      <c r="Z936">
        <v>100</v>
      </c>
      <c r="AA936">
        <v>100</v>
      </c>
      <c r="AB936" t="s">
        <v>759</v>
      </c>
      <c r="AC936" t="s">
        <v>11022</v>
      </c>
      <c r="AD936" t="s">
        <v>11022</v>
      </c>
      <c r="AE936" t="s">
        <v>762</v>
      </c>
      <c r="AF936" t="s">
        <v>762</v>
      </c>
      <c r="AG936" t="s">
        <v>762</v>
      </c>
      <c r="AH936" t="s">
        <v>762</v>
      </c>
      <c r="AI936" t="s">
        <v>762</v>
      </c>
      <c r="AJ936" t="s">
        <v>11022</v>
      </c>
      <c r="AK936" t="s">
        <v>11022</v>
      </c>
      <c r="AL936" t="s">
        <v>11022</v>
      </c>
      <c r="AM936" t="s">
        <v>11022</v>
      </c>
      <c r="AN936" t="s">
        <v>11022</v>
      </c>
      <c r="AO936" t="s">
        <v>11022</v>
      </c>
      <c r="AP936" t="s">
        <v>11022</v>
      </c>
      <c r="AQ936" t="s">
        <v>13349</v>
      </c>
      <c r="AR936" t="s">
        <v>13350</v>
      </c>
      <c r="AS936" t="s">
        <v>13350</v>
      </c>
    </row>
    <row r="937" spans="1:45" x14ac:dyDescent="0.25">
      <c r="A937" t="s">
        <v>13476</v>
      </c>
      <c r="B937">
        <v>1</v>
      </c>
      <c r="C937">
        <v>74</v>
      </c>
      <c r="D937" s="4">
        <v>1.5</v>
      </c>
      <c r="E937">
        <v>25.6255081250434</v>
      </c>
      <c r="F937">
        <v>0</v>
      </c>
      <c r="G937">
        <v>77.5</v>
      </c>
      <c r="H937">
        <v>4</v>
      </c>
      <c r="I937">
        <v>4</v>
      </c>
      <c r="J937" t="s">
        <v>734</v>
      </c>
      <c r="K937" s="4">
        <v>1.15677694370885</v>
      </c>
      <c r="L937" s="4">
        <v>70.873150843587496</v>
      </c>
      <c r="M937" t="s">
        <v>734</v>
      </c>
      <c r="N937" s="4">
        <v>20.2731568839163</v>
      </c>
      <c r="O937" s="4">
        <v>6.1182892230799402</v>
      </c>
      <c r="P937" s="4">
        <v>1.0113819799303601</v>
      </c>
      <c r="Q937" s="4">
        <v>6.0494346789738103</v>
      </c>
      <c r="R937" s="3">
        <v>1.4535498461731401E-9</v>
      </c>
      <c r="S937" s="3">
        <v>2.5659192423417599E-8</v>
      </c>
      <c r="T937" s="4">
        <v>7.1296712030103002</v>
      </c>
      <c r="U937" s="4">
        <v>5.1069072431495703</v>
      </c>
      <c r="V937" t="s">
        <v>11020</v>
      </c>
      <c r="W937">
        <v>0</v>
      </c>
      <c r="X937">
        <v>1</v>
      </c>
      <c r="Y937" t="s">
        <v>13477</v>
      </c>
      <c r="Z937">
        <v>100</v>
      </c>
      <c r="AA937">
        <v>100</v>
      </c>
      <c r="AB937" t="s">
        <v>759</v>
      </c>
      <c r="AC937" t="s">
        <v>11022</v>
      </c>
      <c r="AD937" t="s">
        <v>11022</v>
      </c>
      <c r="AE937" t="s">
        <v>762</v>
      </c>
      <c r="AF937" t="s">
        <v>762</v>
      </c>
      <c r="AG937" t="s">
        <v>762</v>
      </c>
      <c r="AH937" t="s">
        <v>762</v>
      </c>
      <c r="AI937" t="s">
        <v>762</v>
      </c>
      <c r="AJ937" t="s">
        <v>11022</v>
      </c>
      <c r="AK937" t="s">
        <v>11022</v>
      </c>
      <c r="AL937" t="s">
        <v>11022</v>
      </c>
      <c r="AM937" t="s">
        <v>11022</v>
      </c>
      <c r="AN937" t="s">
        <v>11022</v>
      </c>
      <c r="AO937" t="s">
        <v>11022</v>
      </c>
      <c r="AP937" t="s">
        <v>11022</v>
      </c>
      <c r="AQ937" t="s">
        <v>13478</v>
      </c>
      <c r="AR937" t="s">
        <v>13479</v>
      </c>
      <c r="AS937" t="s">
        <v>13479</v>
      </c>
    </row>
    <row r="938" spans="1:45" x14ac:dyDescent="0.25">
      <c r="A938" t="s">
        <v>13725</v>
      </c>
      <c r="B938">
        <v>2</v>
      </c>
      <c r="C938">
        <v>144</v>
      </c>
      <c r="D938" s="4">
        <v>2.3804761428476202</v>
      </c>
      <c r="E938">
        <v>26.714540360385499</v>
      </c>
      <c r="F938">
        <v>0.5</v>
      </c>
      <c r="G938">
        <v>142</v>
      </c>
      <c r="H938">
        <v>4</v>
      </c>
      <c r="I938">
        <v>4</v>
      </c>
      <c r="J938" t="s">
        <v>734</v>
      </c>
      <c r="K938" s="4">
        <v>2.2352525046922098</v>
      </c>
      <c r="L938" s="4">
        <v>140.366697681608</v>
      </c>
      <c r="M938" t="s">
        <v>734</v>
      </c>
      <c r="N938" s="4">
        <v>41.3257351054609</v>
      </c>
      <c r="O938" s="4">
        <v>6.1097529356056102</v>
      </c>
      <c r="P938" s="4">
        <v>0.73371499406598295</v>
      </c>
      <c r="Q938" s="4">
        <v>8.3271474414712099</v>
      </c>
      <c r="R938" s="3">
        <v>8.2813578357457001E-17</v>
      </c>
      <c r="S938" s="3">
        <v>1.0525605809232801E-14</v>
      </c>
      <c r="T938" s="4">
        <v>6.8434679296715899</v>
      </c>
      <c r="U938" s="4">
        <v>5.3760379415396304</v>
      </c>
      <c r="V938" t="s">
        <v>11020</v>
      </c>
      <c r="W938">
        <v>0</v>
      </c>
      <c r="X938">
        <v>1</v>
      </c>
      <c r="Y938" t="s">
        <v>13726</v>
      </c>
      <c r="Z938">
        <v>100</v>
      </c>
      <c r="AA938">
        <v>100</v>
      </c>
      <c r="AB938" t="s">
        <v>759</v>
      </c>
      <c r="AC938" t="s">
        <v>11022</v>
      </c>
      <c r="AD938" t="s">
        <v>11022</v>
      </c>
      <c r="AE938" t="s">
        <v>762</v>
      </c>
      <c r="AF938" t="s">
        <v>762</v>
      </c>
      <c r="AG938" t="s">
        <v>762</v>
      </c>
      <c r="AH938" t="s">
        <v>762</v>
      </c>
      <c r="AI938" t="s">
        <v>762</v>
      </c>
      <c r="AJ938" t="s">
        <v>11022</v>
      </c>
      <c r="AK938" t="s">
        <v>11022</v>
      </c>
      <c r="AL938" t="s">
        <v>11022</v>
      </c>
      <c r="AM938" t="s">
        <v>11022</v>
      </c>
      <c r="AN938" t="s">
        <v>11022</v>
      </c>
      <c r="AO938" t="s">
        <v>11022</v>
      </c>
      <c r="AP938" t="s">
        <v>11022</v>
      </c>
      <c r="AQ938" t="s">
        <v>13727</v>
      </c>
      <c r="AR938" t="s">
        <v>13728</v>
      </c>
      <c r="AS938" t="s">
        <v>13728</v>
      </c>
    </row>
    <row r="939" spans="1:45" x14ac:dyDescent="0.25">
      <c r="A939" t="s">
        <v>13456</v>
      </c>
      <c r="B939">
        <v>3</v>
      </c>
      <c r="C939">
        <v>269</v>
      </c>
      <c r="D939" s="4">
        <v>4.2720018726587696</v>
      </c>
      <c r="E939">
        <v>83.703843002178402</v>
      </c>
      <c r="F939">
        <v>1</v>
      </c>
      <c r="G939">
        <v>282</v>
      </c>
      <c r="H939">
        <v>4</v>
      </c>
      <c r="I939">
        <v>4</v>
      </c>
      <c r="J939" t="s">
        <v>734</v>
      </c>
      <c r="K939" s="4">
        <v>4.1274703016865004</v>
      </c>
      <c r="L939" s="4">
        <v>269.09866096584398</v>
      </c>
      <c r="M939" t="s">
        <v>734</v>
      </c>
      <c r="N939" s="4">
        <v>66.656207995270705</v>
      </c>
      <c r="O939" s="4">
        <v>6.1079876923180301</v>
      </c>
      <c r="P939" s="4">
        <v>0.80569354078933997</v>
      </c>
      <c r="Q939" s="4">
        <v>7.5810309790171901</v>
      </c>
      <c r="R939" s="3">
        <v>3.4281972200848201E-14</v>
      </c>
      <c r="S939" s="3">
        <v>1.81551611113659E-12</v>
      </c>
      <c r="T939" s="4">
        <v>6.9136812331073703</v>
      </c>
      <c r="U939" s="4">
        <v>5.3022941515286899</v>
      </c>
      <c r="V939" t="s">
        <v>11020</v>
      </c>
      <c r="W939">
        <v>0</v>
      </c>
      <c r="X939">
        <v>1</v>
      </c>
      <c r="Y939" t="s">
        <v>13457</v>
      </c>
      <c r="Z939">
        <v>100</v>
      </c>
      <c r="AA939">
        <v>100</v>
      </c>
      <c r="AB939" t="s">
        <v>759</v>
      </c>
      <c r="AC939" t="s">
        <v>11022</v>
      </c>
      <c r="AD939" t="s">
        <v>11022</v>
      </c>
      <c r="AE939" t="s">
        <v>762</v>
      </c>
      <c r="AF939" t="s">
        <v>762</v>
      </c>
      <c r="AG939" t="s">
        <v>762</v>
      </c>
      <c r="AH939" t="s">
        <v>762</v>
      </c>
      <c r="AI939" t="s">
        <v>762</v>
      </c>
      <c r="AJ939" t="s">
        <v>11022</v>
      </c>
      <c r="AK939" t="s">
        <v>11022</v>
      </c>
      <c r="AL939" t="s">
        <v>11022</v>
      </c>
      <c r="AM939" t="s">
        <v>11022</v>
      </c>
      <c r="AN939" t="s">
        <v>11022</v>
      </c>
      <c r="AO939" t="s">
        <v>11022</v>
      </c>
      <c r="AP939" t="s">
        <v>11022</v>
      </c>
      <c r="AQ939" t="s">
        <v>13458</v>
      </c>
      <c r="AR939" t="s">
        <v>13459</v>
      </c>
      <c r="AS939" t="s">
        <v>13459</v>
      </c>
    </row>
    <row r="940" spans="1:45" x14ac:dyDescent="0.25">
      <c r="A940" t="s">
        <v>14321</v>
      </c>
      <c r="B940">
        <v>0</v>
      </c>
      <c r="C940">
        <v>16</v>
      </c>
      <c r="D940" s="4">
        <v>0</v>
      </c>
      <c r="E940">
        <v>5.9090326337452801</v>
      </c>
      <c r="F940">
        <v>0</v>
      </c>
      <c r="G940">
        <v>16.5</v>
      </c>
      <c r="H940">
        <v>4</v>
      </c>
      <c r="I940">
        <v>4</v>
      </c>
      <c r="J940" t="s">
        <v>734</v>
      </c>
      <c r="K940" s="4">
        <v>0</v>
      </c>
      <c r="L940" s="4">
        <v>15.746125300577701</v>
      </c>
      <c r="M940" t="s">
        <v>734</v>
      </c>
      <c r="N940" s="4">
        <v>3.4390389636277701</v>
      </c>
      <c r="O940" s="4">
        <v>6.0075677936839504</v>
      </c>
      <c r="P940" s="4">
        <v>1.37113368355845</v>
      </c>
      <c r="Q940" s="4">
        <v>4.3814602950259101</v>
      </c>
      <c r="R940" s="3">
        <v>1.17886528647594E-5</v>
      </c>
      <c r="S940" s="3">
        <v>7.1349418052900996E-5</v>
      </c>
      <c r="T940" s="4">
        <v>7.37870147724239</v>
      </c>
      <c r="U940" s="4">
        <v>4.6364341101255002</v>
      </c>
      <c r="V940" t="s">
        <v>11020</v>
      </c>
      <c r="W940">
        <v>0</v>
      </c>
      <c r="X940">
        <v>1</v>
      </c>
      <c r="Y940" t="s">
        <v>14322</v>
      </c>
      <c r="Z940">
        <v>100</v>
      </c>
      <c r="AA940">
        <v>100</v>
      </c>
      <c r="AB940" t="s">
        <v>759</v>
      </c>
      <c r="AC940" t="s">
        <v>11022</v>
      </c>
      <c r="AD940" t="s">
        <v>11022</v>
      </c>
      <c r="AE940" t="s">
        <v>762</v>
      </c>
      <c r="AF940" t="s">
        <v>762</v>
      </c>
      <c r="AG940" t="s">
        <v>762</v>
      </c>
      <c r="AH940" t="s">
        <v>762</v>
      </c>
      <c r="AI940" t="s">
        <v>762</v>
      </c>
      <c r="AJ940" t="s">
        <v>11022</v>
      </c>
      <c r="AK940" t="s">
        <v>11022</v>
      </c>
      <c r="AL940" t="s">
        <v>11022</v>
      </c>
      <c r="AM940" t="s">
        <v>11022</v>
      </c>
      <c r="AN940" t="s">
        <v>11022</v>
      </c>
      <c r="AO940" t="s">
        <v>11022</v>
      </c>
      <c r="AP940" t="s">
        <v>11022</v>
      </c>
      <c r="AQ940" t="s">
        <v>14323</v>
      </c>
      <c r="AR940" t="s">
        <v>14324</v>
      </c>
      <c r="AS940" t="s">
        <v>14324</v>
      </c>
    </row>
    <row r="941" spans="1:45" x14ac:dyDescent="0.25">
      <c r="A941" t="s">
        <v>14143</v>
      </c>
      <c r="B941">
        <v>0</v>
      </c>
      <c r="C941">
        <v>17</v>
      </c>
      <c r="D941" s="4">
        <v>0</v>
      </c>
      <c r="E941">
        <v>8.5391256382996694</v>
      </c>
      <c r="F941">
        <v>0</v>
      </c>
      <c r="G941">
        <v>14</v>
      </c>
      <c r="H941">
        <v>4</v>
      </c>
      <c r="I941">
        <v>4</v>
      </c>
      <c r="J941" t="s">
        <v>734</v>
      </c>
      <c r="K941" s="4">
        <v>0</v>
      </c>
      <c r="L941" s="4">
        <v>15.5145236443723</v>
      </c>
      <c r="M941" t="s">
        <v>734</v>
      </c>
      <c r="N941" s="4">
        <v>4.9029862512123197</v>
      </c>
      <c r="O941" s="4">
        <v>5.9936030627589796</v>
      </c>
      <c r="P941" s="4">
        <v>1.40840040212032</v>
      </c>
      <c r="Q941" s="4">
        <v>4.2556101615249</v>
      </c>
      <c r="R941" s="3">
        <v>2.0847968403290499E-5</v>
      </c>
      <c r="S941">
        <v>1.16730254804327E-4</v>
      </c>
      <c r="T941" s="4">
        <v>7.4020034648793001</v>
      </c>
      <c r="U941" s="4">
        <v>4.58520266063866</v>
      </c>
      <c r="V941" t="s">
        <v>11020</v>
      </c>
      <c r="W941">
        <v>0</v>
      </c>
      <c r="X941">
        <v>1</v>
      </c>
      <c r="Y941" t="s">
        <v>14144</v>
      </c>
      <c r="Z941">
        <v>100</v>
      </c>
      <c r="AA941">
        <v>100</v>
      </c>
      <c r="AB941" t="s">
        <v>759</v>
      </c>
      <c r="AC941" t="s">
        <v>11022</v>
      </c>
      <c r="AD941" t="s">
        <v>11022</v>
      </c>
      <c r="AE941" t="s">
        <v>762</v>
      </c>
      <c r="AF941" t="s">
        <v>762</v>
      </c>
      <c r="AG941" t="s">
        <v>762</v>
      </c>
      <c r="AH941" t="s">
        <v>762</v>
      </c>
      <c r="AI941" t="s">
        <v>762</v>
      </c>
      <c r="AJ941" t="s">
        <v>11022</v>
      </c>
      <c r="AK941" t="s">
        <v>11022</v>
      </c>
      <c r="AL941" t="s">
        <v>11022</v>
      </c>
      <c r="AM941" t="s">
        <v>11022</v>
      </c>
      <c r="AN941" t="s">
        <v>11022</v>
      </c>
      <c r="AO941" t="s">
        <v>11022</v>
      </c>
      <c r="AP941" t="s">
        <v>11022</v>
      </c>
      <c r="AQ941" t="s">
        <v>14145</v>
      </c>
      <c r="AR941" t="s">
        <v>14146</v>
      </c>
      <c r="AS941" t="s">
        <v>14146</v>
      </c>
    </row>
    <row r="942" spans="1:45" x14ac:dyDescent="0.25">
      <c r="A942" t="s">
        <v>14110</v>
      </c>
      <c r="B942">
        <v>0</v>
      </c>
      <c r="C942">
        <v>17</v>
      </c>
      <c r="D942" s="4">
        <v>0</v>
      </c>
      <c r="E942">
        <v>8.3815273071201108</v>
      </c>
      <c r="F942">
        <v>0</v>
      </c>
      <c r="G942">
        <v>17</v>
      </c>
      <c r="H942">
        <v>4</v>
      </c>
      <c r="I942">
        <v>4</v>
      </c>
      <c r="J942" t="s">
        <v>734</v>
      </c>
      <c r="K942" s="4">
        <v>0</v>
      </c>
      <c r="L942" s="4">
        <v>15.3662950127213</v>
      </c>
      <c r="M942" t="s">
        <v>734</v>
      </c>
      <c r="N942" s="4">
        <v>5.3025751664166298</v>
      </c>
      <c r="O942" s="4">
        <v>5.9865164635864403</v>
      </c>
      <c r="P942" s="4">
        <v>1.14155428483419</v>
      </c>
      <c r="Q942" s="4">
        <v>5.2441802751902902</v>
      </c>
      <c r="R942" s="3">
        <v>1.56978658669586E-7</v>
      </c>
      <c r="S942" s="3">
        <v>1.5406940167493701E-6</v>
      </c>
      <c r="T942" s="4">
        <v>7.1280707484206296</v>
      </c>
      <c r="U942" s="4">
        <v>4.8449621787522501</v>
      </c>
      <c r="V942" t="s">
        <v>11020</v>
      </c>
      <c r="W942">
        <v>0</v>
      </c>
      <c r="X942">
        <v>1</v>
      </c>
      <c r="Y942" t="s">
        <v>14111</v>
      </c>
      <c r="Z942">
        <v>100</v>
      </c>
      <c r="AA942">
        <v>100</v>
      </c>
      <c r="AB942" t="s">
        <v>759</v>
      </c>
      <c r="AC942" t="s">
        <v>11022</v>
      </c>
      <c r="AD942" t="s">
        <v>11022</v>
      </c>
      <c r="AE942" t="s">
        <v>762</v>
      </c>
      <c r="AF942" t="s">
        <v>762</v>
      </c>
      <c r="AG942" t="s">
        <v>762</v>
      </c>
      <c r="AH942" t="s">
        <v>762</v>
      </c>
      <c r="AI942" t="s">
        <v>762</v>
      </c>
      <c r="AJ942" t="s">
        <v>11022</v>
      </c>
      <c r="AK942" t="s">
        <v>11022</v>
      </c>
      <c r="AL942" t="s">
        <v>11022</v>
      </c>
      <c r="AM942" t="s">
        <v>11022</v>
      </c>
      <c r="AN942" t="s">
        <v>11022</v>
      </c>
      <c r="AO942" t="s">
        <v>11022</v>
      </c>
      <c r="AP942" t="s">
        <v>11022</v>
      </c>
      <c r="AQ942" t="s">
        <v>14112</v>
      </c>
      <c r="AR942" t="s">
        <v>14113</v>
      </c>
      <c r="AS942" t="s">
        <v>14113</v>
      </c>
    </row>
    <row r="943" spans="1:45" x14ac:dyDescent="0.25">
      <c r="A943" t="s">
        <v>14216</v>
      </c>
      <c r="B943">
        <v>1</v>
      </c>
      <c r="C943">
        <v>24</v>
      </c>
      <c r="D943" s="4">
        <v>0.5</v>
      </c>
      <c r="E943">
        <v>21.171915359740101</v>
      </c>
      <c r="F943">
        <v>0</v>
      </c>
      <c r="G943">
        <v>21.5</v>
      </c>
      <c r="H943">
        <v>4</v>
      </c>
      <c r="I943">
        <v>4</v>
      </c>
      <c r="J943" t="s">
        <v>734</v>
      </c>
      <c r="K943" s="4">
        <v>0.30690079333590398</v>
      </c>
      <c r="L943" s="4">
        <v>24.625389552759099</v>
      </c>
      <c r="M943" t="s">
        <v>734</v>
      </c>
      <c r="N943" s="4">
        <v>4.9864580692190099</v>
      </c>
      <c r="O943" s="4">
        <v>5.9381183726442996</v>
      </c>
      <c r="P943" s="4">
        <v>2.0494264048228898</v>
      </c>
      <c r="Q943" s="4">
        <v>2.8974538235040801</v>
      </c>
      <c r="R943">
        <v>3.7620511521000602E-3</v>
      </c>
      <c r="S943">
        <v>1.0781436334428801E-2</v>
      </c>
      <c r="T943" s="4">
        <v>7.9875447774671802</v>
      </c>
      <c r="U943" s="4">
        <v>3.8886919678214098</v>
      </c>
      <c r="V943" t="s">
        <v>11020</v>
      </c>
      <c r="W943">
        <v>0</v>
      </c>
      <c r="X943">
        <v>1</v>
      </c>
      <c r="Y943" t="s">
        <v>14217</v>
      </c>
      <c r="Z943">
        <v>100</v>
      </c>
      <c r="AA943">
        <v>100</v>
      </c>
      <c r="AB943" t="s">
        <v>759</v>
      </c>
      <c r="AC943" t="s">
        <v>11022</v>
      </c>
      <c r="AD943" t="s">
        <v>11022</v>
      </c>
      <c r="AE943" t="s">
        <v>762</v>
      </c>
      <c r="AF943" t="s">
        <v>762</v>
      </c>
      <c r="AG943" t="s">
        <v>762</v>
      </c>
      <c r="AH943" t="s">
        <v>762</v>
      </c>
      <c r="AI943" t="s">
        <v>762</v>
      </c>
      <c r="AJ943" t="s">
        <v>11022</v>
      </c>
      <c r="AK943" t="s">
        <v>11022</v>
      </c>
      <c r="AL943" t="s">
        <v>11022</v>
      </c>
      <c r="AM943" t="s">
        <v>11022</v>
      </c>
      <c r="AN943" t="s">
        <v>11022</v>
      </c>
      <c r="AO943" t="s">
        <v>11022</v>
      </c>
      <c r="AP943" t="s">
        <v>11022</v>
      </c>
      <c r="AQ943" t="s">
        <v>14218</v>
      </c>
      <c r="AR943" t="s">
        <v>14219</v>
      </c>
      <c r="AS943" t="s">
        <v>14219</v>
      </c>
    </row>
    <row r="944" spans="1:45" x14ac:dyDescent="0.25">
      <c r="A944" t="s">
        <v>14165</v>
      </c>
      <c r="B944">
        <v>0</v>
      </c>
      <c r="C944">
        <v>16</v>
      </c>
      <c r="D944" s="4">
        <v>0</v>
      </c>
      <c r="E944">
        <v>4.9665548085837798</v>
      </c>
      <c r="F944">
        <v>0</v>
      </c>
      <c r="G944">
        <v>14.5</v>
      </c>
      <c r="H944">
        <v>4</v>
      </c>
      <c r="I944">
        <v>4</v>
      </c>
      <c r="J944" t="s">
        <v>734</v>
      </c>
      <c r="K944" s="4">
        <v>0</v>
      </c>
      <c r="L944" s="4">
        <v>14.8911803070398</v>
      </c>
      <c r="M944" t="s">
        <v>734</v>
      </c>
      <c r="N944" s="4">
        <v>4.5146378030318797</v>
      </c>
      <c r="O944" s="4">
        <v>5.9356210311797604</v>
      </c>
      <c r="P944" s="4">
        <v>1.20964071957872</v>
      </c>
      <c r="Q944" s="4">
        <v>4.9069289212146998</v>
      </c>
      <c r="R944" s="3">
        <v>9.2513540692906104E-7</v>
      </c>
      <c r="S944" s="3">
        <v>7.2359821674266904E-6</v>
      </c>
      <c r="T944" s="4">
        <v>7.1452617507584701</v>
      </c>
      <c r="U944" s="4">
        <v>4.7259803116010399</v>
      </c>
      <c r="V944" t="s">
        <v>11020</v>
      </c>
      <c r="W944">
        <v>0</v>
      </c>
      <c r="X944">
        <v>1</v>
      </c>
      <c r="Y944" t="s">
        <v>14166</v>
      </c>
      <c r="Z944">
        <v>100</v>
      </c>
      <c r="AA944">
        <v>100</v>
      </c>
      <c r="AB944" t="s">
        <v>759</v>
      </c>
      <c r="AC944" t="s">
        <v>11022</v>
      </c>
      <c r="AD944" t="s">
        <v>11022</v>
      </c>
      <c r="AE944" t="s">
        <v>762</v>
      </c>
      <c r="AF944" t="s">
        <v>762</v>
      </c>
      <c r="AG944" t="s">
        <v>762</v>
      </c>
      <c r="AH944" t="s">
        <v>762</v>
      </c>
      <c r="AI944" t="s">
        <v>762</v>
      </c>
      <c r="AJ944" t="s">
        <v>11022</v>
      </c>
      <c r="AK944" t="s">
        <v>11022</v>
      </c>
      <c r="AL944" t="s">
        <v>11022</v>
      </c>
      <c r="AM944" t="s">
        <v>11022</v>
      </c>
      <c r="AN944" t="s">
        <v>11022</v>
      </c>
      <c r="AO944" t="s">
        <v>11022</v>
      </c>
      <c r="AP944" t="s">
        <v>11022</v>
      </c>
      <c r="AQ944" t="s">
        <v>14167</v>
      </c>
      <c r="AR944" t="s">
        <v>14168</v>
      </c>
      <c r="AS944" t="s">
        <v>14168</v>
      </c>
    </row>
    <row r="945" spans="1:45" x14ac:dyDescent="0.25">
      <c r="A945" t="s">
        <v>13578</v>
      </c>
      <c r="B945">
        <v>1</v>
      </c>
      <c r="C945">
        <v>24</v>
      </c>
      <c r="D945" s="4">
        <v>0.5</v>
      </c>
      <c r="E945">
        <v>8.9814623902049906</v>
      </c>
      <c r="F945">
        <v>0</v>
      </c>
      <c r="G945">
        <v>22.5</v>
      </c>
      <c r="H945">
        <v>4</v>
      </c>
      <c r="I945">
        <v>4</v>
      </c>
      <c r="J945" t="s">
        <v>734</v>
      </c>
      <c r="K945" s="4">
        <v>0.32856973527997302</v>
      </c>
      <c r="L945" s="4">
        <v>24.054330978101099</v>
      </c>
      <c r="M945" t="s">
        <v>734</v>
      </c>
      <c r="N945" s="4">
        <v>5.7102871381393898</v>
      </c>
      <c r="O945" s="4">
        <v>5.9019259917330897</v>
      </c>
      <c r="P945" s="4">
        <v>1.3278781798449899</v>
      </c>
      <c r="Q945" s="4">
        <v>4.4446290942306499</v>
      </c>
      <c r="R945" s="3">
        <v>8.8043628663099595E-6</v>
      </c>
      <c r="S945" s="3">
        <v>5.4854633348431203E-5</v>
      </c>
      <c r="T945" s="4">
        <v>7.2298041715780803</v>
      </c>
      <c r="U945" s="4">
        <v>4.5740478118881001</v>
      </c>
      <c r="V945" t="s">
        <v>11020</v>
      </c>
      <c r="W945">
        <v>0</v>
      </c>
      <c r="X945">
        <v>1</v>
      </c>
      <c r="Y945" t="s">
        <v>13579</v>
      </c>
      <c r="Z945">
        <v>100</v>
      </c>
      <c r="AA945">
        <v>100</v>
      </c>
      <c r="AB945" t="s">
        <v>759</v>
      </c>
      <c r="AC945" t="s">
        <v>11022</v>
      </c>
      <c r="AD945" t="s">
        <v>11022</v>
      </c>
      <c r="AE945" t="s">
        <v>762</v>
      </c>
      <c r="AF945" t="s">
        <v>762</v>
      </c>
      <c r="AG945" t="s">
        <v>762</v>
      </c>
      <c r="AH945" t="s">
        <v>762</v>
      </c>
      <c r="AI945" t="s">
        <v>762</v>
      </c>
      <c r="AJ945" t="s">
        <v>11022</v>
      </c>
      <c r="AK945" t="s">
        <v>11022</v>
      </c>
      <c r="AL945" t="s">
        <v>11022</v>
      </c>
      <c r="AM945" t="s">
        <v>11022</v>
      </c>
      <c r="AN945" t="s">
        <v>11022</v>
      </c>
      <c r="AO945" t="s">
        <v>11022</v>
      </c>
      <c r="AP945" t="s">
        <v>11022</v>
      </c>
      <c r="AQ945" t="s">
        <v>13579</v>
      </c>
      <c r="AR945" t="s">
        <v>13580</v>
      </c>
      <c r="AS945" t="s">
        <v>13580</v>
      </c>
    </row>
    <row r="946" spans="1:45" x14ac:dyDescent="0.25">
      <c r="A946" t="s">
        <v>13500</v>
      </c>
      <c r="B946">
        <v>1</v>
      </c>
      <c r="C946">
        <v>40</v>
      </c>
      <c r="D946" s="4">
        <v>0.57735026918962595</v>
      </c>
      <c r="E946">
        <v>52.468244364250097</v>
      </c>
      <c r="F946">
        <v>0.5</v>
      </c>
      <c r="G946">
        <v>21</v>
      </c>
      <c r="H946">
        <v>4</v>
      </c>
      <c r="I946">
        <v>4</v>
      </c>
      <c r="J946" t="s">
        <v>734</v>
      </c>
      <c r="K946" s="4">
        <v>0.69288324641374399</v>
      </c>
      <c r="L946" s="4">
        <v>38.546003746298901</v>
      </c>
      <c r="M946" t="s">
        <v>734</v>
      </c>
      <c r="N946" s="4">
        <v>10.432660765385499</v>
      </c>
      <c r="O946" s="4">
        <v>5.8643343841841604</v>
      </c>
      <c r="P946" s="4">
        <v>1.5333618495808501</v>
      </c>
      <c r="Q946" s="4">
        <v>3.8244947764855501</v>
      </c>
      <c r="R946">
        <v>1.31040524146853E-4</v>
      </c>
      <c r="S946">
        <v>5.6941027757487195E-4</v>
      </c>
      <c r="T946" s="4">
        <v>7.3976962337650098</v>
      </c>
      <c r="U946" s="4">
        <v>4.3309725346033199</v>
      </c>
      <c r="V946" t="s">
        <v>11020</v>
      </c>
      <c r="W946">
        <v>0</v>
      </c>
      <c r="X946">
        <v>1</v>
      </c>
      <c r="Y946" t="s">
        <v>13501</v>
      </c>
      <c r="Z946">
        <v>100</v>
      </c>
      <c r="AA946">
        <v>100</v>
      </c>
      <c r="AB946" t="s">
        <v>759</v>
      </c>
      <c r="AC946" t="s">
        <v>11022</v>
      </c>
      <c r="AD946" t="s">
        <v>11022</v>
      </c>
      <c r="AE946" t="s">
        <v>762</v>
      </c>
      <c r="AF946" t="s">
        <v>762</v>
      </c>
      <c r="AG946" t="s">
        <v>762</v>
      </c>
      <c r="AH946" t="s">
        <v>762</v>
      </c>
      <c r="AI946" t="s">
        <v>762</v>
      </c>
      <c r="AJ946" t="s">
        <v>11022</v>
      </c>
      <c r="AK946" t="s">
        <v>11022</v>
      </c>
      <c r="AL946" t="s">
        <v>11022</v>
      </c>
      <c r="AM946" t="s">
        <v>11022</v>
      </c>
      <c r="AN946" t="s">
        <v>11022</v>
      </c>
      <c r="AO946" t="s">
        <v>11022</v>
      </c>
      <c r="AP946" t="s">
        <v>11022</v>
      </c>
      <c r="AQ946" t="s">
        <v>13502</v>
      </c>
      <c r="AR946" t="s">
        <v>13503</v>
      </c>
      <c r="AS946" t="s">
        <v>13503</v>
      </c>
    </row>
    <row r="947" spans="1:45" x14ac:dyDescent="0.25">
      <c r="A947" t="s">
        <v>14242</v>
      </c>
      <c r="B947">
        <v>0</v>
      </c>
      <c r="C947">
        <v>15</v>
      </c>
      <c r="D947" s="4">
        <v>0</v>
      </c>
      <c r="E947">
        <v>5.5</v>
      </c>
      <c r="F947">
        <v>0</v>
      </c>
      <c r="G947">
        <v>14.5</v>
      </c>
      <c r="H947">
        <v>4</v>
      </c>
      <c r="I947">
        <v>4</v>
      </c>
      <c r="J947" t="s">
        <v>734</v>
      </c>
      <c r="K947" s="4">
        <v>0</v>
      </c>
      <c r="L947" s="4">
        <v>14.227045254597501</v>
      </c>
      <c r="M947" t="s">
        <v>734</v>
      </c>
      <c r="N947" s="4">
        <v>3.8642267779132702</v>
      </c>
      <c r="O947" s="4">
        <v>5.8604423702861004</v>
      </c>
      <c r="P947" s="4">
        <v>1.2032181418085199</v>
      </c>
      <c r="Q947" s="4">
        <v>4.87063996681223</v>
      </c>
      <c r="R947" s="3">
        <v>1.11237369740591E-6</v>
      </c>
      <c r="S947" s="3">
        <v>8.5686482994115805E-6</v>
      </c>
      <c r="T947" s="4">
        <v>7.0636605120946196</v>
      </c>
      <c r="U947" s="4">
        <v>4.6572242284775802</v>
      </c>
      <c r="V947" t="s">
        <v>11020</v>
      </c>
      <c r="W947">
        <v>0</v>
      </c>
      <c r="X947">
        <v>1</v>
      </c>
      <c r="Y947" t="s">
        <v>14243</v>
      </c>
      <c r="Z947">
        <v>100</v>
      </c>
      <c r="AA947">
        <v>100</v>
      </c>
      <c r="AB947" t="s">
        <v>759</v>
      </c>
      <c r="AC947" t="s">
        <v>11022</v>
      </c>
      <c r="AD947" t="s">
        <v>11022</v>
      </c>
      <c r="AE947" t="s">
        <v>762</v>
      </c>
      <c r="AF947" t="s">
        <v>762</v>
      </c>
      <c r="AG947" t="s">
        <v>762</v>
      </c>
      <c r="AH947" t="s">
        <v>762</v>
      </c>
      <c r="AI947" t="s">
        <v>762</v>
      </c>
      <c r="AJ947" t="s">
        <v>11022</v>
      </c>
      <c r="AK947" t="s">
        <v>11022</v>
      </c>
      <c r="AL947" t="s">
        <v>11022</v>
      </c>
      <c r="AM947" t="s">
        <v>11022</v>
      </c>
      <c r="AN947" t="s">
        <v>11022</v>
      </c>
      <c r="AO947" t="s">
        <v>11022</v>
      </c>
      <c r="AP947" t="s">
        <v>11022</v>
      </c>
      <c r="AQ947" t="s">
        <v>14243</v>
      </c>
      <c r="AR947" t="s">
        <v>14244</v>
      </c>
      <c r="AS947" t="s">
        <v>14244</v>
      </c>
    </row>
    <row r="948" spans="1:45" x14ac:dyDescent="0.25">
      <c r="A948" t="s">
        <v>14339</v>
      </c>
      <c r="B948">
        <v>0</v>
      </c>
      <c r="C948">
        <v>14</v>
      </c>
      <c r="D948" s="4">
        <v>0</v>
      </c>
      <c r="E948">
        <v>14.9443411809733</v>
      </c>
      <c r="F948">
        <v>0</v>
      </c>
      <c r="G948">
        <v>12.5</v>
      </c>
      <c r="H948">
        <v>4</v>
      </c>
      <c r="I948">
        <v>4</v>
      </c>
      <c r="J948" t="s">
        <v>734</v>
      </c>
      <c r="K948" s="4">
        <v>0</v>
      </c>
      <c r="L948" s="4">
        <v>13.938229712051999</v>
      </c>
      <c r="M948" t="s">
        <v>734</v>
      </c>
      <c r="N948" s="4">
        <v>3.1185342842620098</v>
      </c>
      <c r="O948" s="4">
        <v>5.8381730044854301</v>
      </c>
      <c r="P948" s="4">
        <v>2.3296582410514</v>
      </c>
      <c r="Q948" s="4">
        <v>2.5060212273241498</v>
      </c>
      <c r="R948">
        <v>1.2209828936274101E-2</v>
      </c>
      <c r="S948">
        <v>2.9475199578355801E-2</v>
      </c>
      <c r="T948" s="4">
        <v>8.1678312455368296</v>
      </c>
      <c r="U948" s="4">
        <v>3.5085147634340399</v>
      </c>
      <c r="V948" t="s">
        <v>11020</v>
      </c>
      <c r="W948">
        <v>0</v>
      </c>
      <c r="X948">
        <v>1</v>
      </c>
      <c r="Y948" t="s">
        <v>14340</v>
      </c>
      <c r="Z948">
        <v>100</v>
      </c>
      <c r="AA948">
        <v>100</v>
      </c>
      <c r="AB948" t="s">
        <v>759</v>
      </c>
      <c r="AC948" t="s">
        <v>11022</v>
      </c>
      <c r="AD948" t="s">
        <v>11022</v>
      </c>
      <c r="AE948" t="s">
        <v>762</v>
      </c>
      <c r="AF948" t="s">
        <v>762</v>
      </c>
      <c r="AG948" t="s">
        <v>762</v>
      </c>
      <c r="AH948" t="s">
        <v>762</v>
      </c>
      <c r="AI948" t="s">
        <v>762</v>
      </c>
      <c r="AJ948" t="s">
        <v>11022</v>
      </c>
      <c r="AK948" t="s">
        <v>11022</v>
      </c>
      <c r="AL948" t="s">
        <v>11022</v>
      </c>
      <c r="AM948" t="s">
        <v>11022</v>
      </c>
      <c r="AN948" t="s">
        <v>11022</v>
      </c>
      <c r="AO948" t="s">
        <v>11022</v>
      </c>
      <c r="AP948" t="s">
        <v>11022</v>
      </c>
      <c r="AQ948" t="s">
        <v>14340</v>
      </c>
      <c r="AR948" t="s">
        <v>14341</v>
      </c>
      <c r="AS948" t="s">
        <v>14341</v>
      </c>
    </row>
    <row r="949" spans="1:45" x14ac:dyDescent="0.25">
      <c r="A949" t="s">
        <v>13777</v>
      </c>
      <c r="B949">
        <v>3</v>
      </c>
      <c r="C949">
        <v>243</v>
      </c>
      <c r="D949" s="4">
        <v>4</v>
      </c>
      <c r="E949">
        <v>32.705758922040999</v>
      </c>
      <c r="F949">
        <v>1</v>
      </c>
      <c r="G949">
        <v>230.5</v>
      </c>
      <c r="H949">
        <v>4</v>
      </c>
      <c r="I949">
        <v>4</v>
      </c>
      <c r="J949" t="s">
        <v>734</v>
      </c>
      <c r="K949" s="4">
        <v>4.41309229158656</v>
      </c>
      <c r="L949" s="4">
        <v>233.25051396526101</v>
      </c>
      <c r="M949" t="s">
        <v>734</v>
      </c>
      <c r="N949" s="4">
        <v>71.535847298129795</v>
      </c>
      <c r="O949" s="4">
        <v>5.8130872074392004</v>
      </c>
      <c r="P949" s="4">
        <v>0.66181156771329097</v>
      </c>
      <c r="Q949" s="4">
        <v>8.7835986722394903</v>
      </c>
      <c r="R949" s="3">
        <v>1.58325869697853E-18</v>
      </c>
      <c r="S949" s="3">
        <v>3.0958796982457098E-16</v>
      </c>
      <c r="T949" s="4">
        <v>6.4748987751524902</v>
      </c>
      <c r="U949" s="4">
        <v>5.1512756397259096</v>
      </c>
      <c r="V949" t="s">
        <v>11020</v>
      </c>
      <c r="W949">
        <v>0</v>
      </c>
      <c r="X949">
        <v>1</v>
      </c>
      <c r="Y949" t="s">
        <v>13778</v>
      </c>
      <c r="Z949">
        <v>100</v>
      </c>
      <c r="AA949">
        <v>100</v>
      </c>
      <c r="AB949" t="s">
        <v>759</v>
      </c>
      <c r="AC949" t="s">
        <v>11022</v>
      </c>
      <c r="AD949" t="s">
        <v>11022</v>
      </c>
      <c r="AE949" t="s">
        <v>762</v>
      </c>
      <c r="AF949" t="s">
        <v>762</v>
      </c>
      <c r="AG949" t="s">
        <v>762</v>
      </c>
      <c r="AH949" t="s">
        <v>762</v>
      </c>
      <c r="AI949" t="s">
        <v>762</v>
      </c>
      <c r="AJ949" t="s">
        <v>11022</v>
      </c>
      <c r="AK949" t="s">
        <v>11022</v>
      </c>
      <c r="AL949" t="s">
        <v>11022</v>
      </c>
      <c r="AM949" t="s">
        <v>11022</v>
      </c>
      <c r="AN949" t="s">
        <v>11022</v>
      </c>
      <c r="AO949" t="s">
        <v>11022</v>
      </c>
      <c r="AP949" t="s">
        <v>11022</v>
      </c>
      <c r="AQ949" t="s">
        <v>13779</v>
      </c>
      <c r="AR949" t="s">
        <v>13780</v>
      </c>
      <c r="AS949" t="s">
        <v>13780</v>
      </c>
    </row>
    <row r="950" spans="1:45" x14ac:dyDescent="0.25">
      <c r="A950" t="s">
        <v>13460</v>
      </c>
      <c r="B950">
        <v>2</v>
      </c>
      <c r="C950">
        <v>117</v>
      </c>
      <c r="D950" s="4">
        <v>1.91485421551268</v>
      </c>
      <c r="E950">
        <v>36.882696936820302</v>
      </c>
      <c r="F950">
        <v>1</v>
      </c>
      <c r="G950">
        <v>131.5</v>
      </c>
      <c r="H950">
        <v>4</v>
      </c>
      <c r="I950">
        <v>4</v>
      </c>
      <c r="J950" t="s">
        <v>734</v>
      </c>
      <c r="K950" s="4">
        <v>2.1561708449502799</v>
      </c>
      <c r="L950" s="4">
        <v>113.514341067177</v>
      </c>
      <c r="M950" t="s">
        <v>734</v>
      </c>
      <c r="N950" s="4">
        <v>28.096181018800198</v>
      </c>
      <c r="O950" s="4">
        <v>5.8124461962619502</v>
      </c>
      <c r="P950" s="4">
        <v>0.754721001496511</v>
      </c>
      <c r="Q950" s="4">
        <v>7.7014501845538197</v>
      </c>
      <c r="R950" s="3">
        <v>1.3453062139566E-14</v>
      </c>
      <c r="S950" s="3">
        <v>7.9529497578550804E-13</v>
      </c>
      <c r="T950" s="4">
        <v>6.5671671977584696</v>
      </c>
      <c r="U950" s="4">
        <v>5.0577251947654398</v>
      </c>
      <c r="V950" t="s">
        <v>11020</v>
      </c>
      <c r="W950">
        <v>0</v>
      </c>
      <c r="X950">
        <v>1</v>
      </c>
      <c r="Y950" t="s">
        <v>13461</v>
      </c>
      <c r="Z950">
        <v>100</v>
      </c>
      <c r="AA950">
        <v>100</v>
      </c>
      <c r="AB950" t="s">
        <v>759</v>
      </c>
      <c r="AC950" t="s">
        <v>11022</v>
      </c>
      <c r="AD950" t="s">
        <v>11022</v>
      </c>
      <c r="AE950" t="s">
        <v>762</v>
      </c>
      <c r="AF950" t="s">
        <v>762</v>
      </c>
      <c r="AG950" t="s">
        <v>762</v>
      </c>
      <c r="AH950" t="s">
        <v>762</v>
      </c>
      <c r="AI950" t="s">
        <v>762</v>
      </c>
      <c r="AJ950" t="s">
        <v>11022</v>
      </c>
      <c r="AK950" t="s">
        <v>11022</v>
      </c>
      <c r="AL950" t="s">
        <v>11022</v>
      </c>
      <c r="AM950" t="s">
        <v>11022</v>
      </c>
      <c r="AN950" t="s">
        <v>11022</v>
      </c>
      <c r="AO950" t="s">
        <v>11022</v>
      </c>
      <c r="AP950" t="s">
        <v>11022</v>
      </c>
      <c r="AQ950" t="s">
        <v>13462</v>
      </c>
      <c r="AR950" t="s">
        <v>13463</v>
      </c>
      <c r="AS950" t="s">
        <v>13463</v>
      </c>
    </row>
    <row r="951" spans="1:45" x14ac:dyDescent="0.25">
      <c r="A951" t="s">
        <v>13402</v>
      </c>
      <c r="B951">
        <v>1</v>
      </c>
      <c r="C951">
        <v>24</v>
      </c>
      <c r="D951" s="4">
        <v>0.5</v>
      </c>
      <c r="E951">
        <v>16.132265804901699</v>
      </c>
      <c r="F951">
        <v>0</v>
      </c>
      <c r="G951">
        <v>21.5</v>
      </c>
      <c r="H951">
        <v>4</v>
      </c>
      <c r="I951">
        <v>4</v>
      </c>
      <c r="J951" t="s">
        <v>734</v>
      </c>
      <c r="K951" s="4">
        <v>0.30690079333590398</v>
      </c>
      <c r="L951" s="4">
        <v>20.907099620629602</v>
      </c>
      <c r="M951" t="s">
        <v>734</v>
      </c>
      <c r="N951" s="4">
        <v>4.7613787810925903</v>
      </c>
      <c r="O951" s="4">
        <v>5.7095664808526303</v>
      </c>
      <c r="P951" s="4">
        <v>1.27698534489458</v>
      </c>
      <c r="Q951" s="4">
        <v>4.47112921356507</v>
      </c>
      <c r="R951" s="3">
        <v>7.78076674718673E-6</v>
      </c>
      <c r="S951" s="3">
        <v>4.93234640183258E-5</v>
      </c>
      <c r="T951" s="4">
        <v>6.9865518257472097</v>
      </c>
      <c r="U951" s="4">
        <v>4.4325811359580403</v>
      </c>
      <c r="V951" t="s">
        <v>11020</v>
      </c>
      <c r="W951">
        <v>0</v>
      </c>
      <c r="X951">
        <v>1</v>
      </c>
      <c r="Y951" t="s">
        <v>13403</v>
      </c>
      <c r="Z951">
        <v>100</v>
      </c>
      <c r="AA951">
        <v>100</v>
      </c>
      <c r="AB951" t="s">
        <v>759</v>
      </c>
      <c r="AC951" t="s">
        <v>11022</v>
      </c>
      <c r="AD951" t="s">
        <v>11022</v>
      </c>
      <c r="AE951" t="s">
        <v>762</v>
      </c>
      <c r="AF951" t="s">
        <v>762</v>
      </c>
      <c r="AG951" t="s">
        <v>762</v>
      </c>
      <c r="AH951" t="s">
        <v>762</v>
      </c>
      <c r="AI951" t="s">
        <v>762</v>
      </c>
      <c r="AJ951" t="s">
        <v>11022</v>
      </c>
      <c r="AK951" t="s">
        <v>11022</v>
      </c>
      <c r="AL951" t="s">
        <v>11022</v>
      </c>
      <c r="AM951" t="s">
        <v>11022</v>
      </c>
      <c r="AN951" t="s">
        <v>11022</v>
      </c>
      <c r="AO951" t="s">
        <v>11022</v>
      </c>
      <c r="AP951" t="s">
        <v>11022</v>
      </c>
      <c r="AQ951" t="s">
        <v>13403</v>
      </c>
      <c r="AR951" t="s">
        <v>13404</v>
      </c>
      <c r="AS951" t="s">
        <v>13404</v>
      </c>
    </row>
    <row r="952" spans="1:45" x14ac:dyDescent="0.25">
      <c r="A952" t="s">
        <v>14364</v>
      </c>
      <c r="B952">
        <v>0</v>
      </c>
      <c r="C952">
        <v>13</v>
      </c>
      <c r="D952" s="4">
        <v>0</v>
      </c>
      <c r="E952">
        <v>8.2613558209291504</v>
      </c>
      <c r="F952">
        <v>0</v>
      </c>
      <c r="G952">
        <v>9.5</v>
      </c>
      <c r="H952">
        <v>4</v>
      </c>
      <c r="I952">
        <v>4</v>
      </c>
      <c r="J952" t="s">
        <v>734</v>
      </c>
      <c r="K952" s="4">
        <v>0</v>
      </c>
      <c r="L952" s="4">
        <v>12.4858341111799</v>
      </c>
      <c r="M952" t="s">
        <v>734</v>
      </c>
      <c r="N952" s="4">
        <v>2.86359794283501</v>
      </c>
      <c r="O952" s="4">
        <v>5.6773111726610797</v>
      </c>
      <c r="P952" s="4">
        <v>1.6860584891983901</v>
      </c>
      <c r="Q952" s="4">
        <v>3.36720891299582</v>
      </c>
      <c r="R952">
        <v>7.5933141431924701E-4</v>
      </c>
      <c r="S952">
        <v>2.73015623083384E-3</v>
      </c>
      <c r="T952" s="4">
        <v>7.36336966185947</v>
      </c>
      <c r="U952" s="4">
        <v>3.9912526834626898</v>
      </c>
      <c r="V952" t="s">
        <v>11020</v>
      </c>
      <c r="W952">
        <v>0</v>
      </c>
      <c r="X952">
        <v>1</v>
      </c>
      <c r="Y952" t="s">
        <v>14365</v>
      </c>
      <c r="Z952">
        <v>100</v>
      </c>
      <c r="AA952">
        <v>100</v>
      </c>
      <c r="AB952" t="s">
        <v>759</v>
      </c>
      <c r="AC952" t="s">
        <v>11022</v>
      </c>
      <c r="AD952" t="s">
        <v>11022</v>
      </c>
      <c r="AE952" t="s">
        <v>762</v>
      </c>
      <c r="AF952" t="s">
        <v>762</v>
      </c>
      <c r="AG952" t="s">
        <v>762</v>
      </c>
      <c r="AH952" t="s">
        <v>762</v>
      </c>
      <c r="AI952" t="s">
        <v>762</v>
      </c>
      <c r="AJ952" t="s">
        <v>11022</v>
      </c>
      <c r="AK952" t="s">
        <v>11022</v>
      </c>
      <c r="AL952" t="s">
        <v>11022</v>
      </c>
      <c r="AM952" t="s">
        <v>11022</v>
      </c>
      <c r="AN952" t="s">
        <v>11022</v>
      </c>
      <c r="AO952" t="s">
        <v>11022</v>
      </c>
      <c r="AP952" t="s">
        <v>11022</v>
      </c>
      <c r="AQ952" t="s">
        <v>14365</v>
      </c>
      <c r="AR952" t="s">
        <v>14366</v>
      </c>
      <c r="AS952" t="s">
        <v>14366</v>
      </c>
    </row>
    <row r="953" spans="1:45" x14ac:dyDescent="0.25">
      <c r="A953" t="s">
        <v>13989</v>
      </c>
      <c r="B953">
        <v>1</v>
      </c>
      <c r="C953">
        <v>35</v>
      </c>
      <c r="D953" s="4">
        <v>0.57735026918962595</v>
      </c>
      <c r="E953">
        <v>14.9331845230681</v>
      </c>
      <c r="F953">
        <v>0.5</v>
      </c>
      <c r="G953">
        <v>32.5</v>
      </c>
      <c r="H953">
        <v>4</v>
      </c>
      <c r="I953">
        <v>4</v>
      </c>
      <c r="J953" t="s">
        <v>734</v>
      </c>
      <c r="K953" s="4">
        <v>0.69249310790552099</v>
      </c>
      <c r="L953" s="4">
        <v>33.582525322998499</v>
      </c>
      <c r="M953" t="s">
        <v>734</v>
      </c>
      <c r="N953" s="4">
        <v>8.4187467577853106</v>
      </c>
      <c r="O953" s="4">
        <v>5.6649657698100704</v>
      </c>
      <c r="P953" s="4">
        <v>1.20471573208109</v>
      </c>
      <c r="Q953" s="4">
        <v>4.7023257179717399</v>
      </c>
      <c r="R953" s="3">
        <v>2.5721474466477001E-6</v>
      </c>
      <c r="S953" s="3">
        <v>1.84700531338375E-5</v>
      </c>
      <c r="T953" s="4">
        <v>6.8696815018911703</v>
      </c>
      <c r="U953" s="4">
        <v>4.4602500377289802</v>
      </c>
      <c r="V953" t="s">
        <v>11020</v>
      </c>
      <c r="W953">
        <v>0</v>
      </c>
      <c r="X953">
        <v>1</v>
      </c>
      <c r="Y953" t="s">
        <v>13990</v>
      </c>
      <c r="Z953">
        <v>100</v>
      </c>
      <c r="AA953">
        <v>100</v>
      </c>
      <c r="AB953" t="s">
        <v>759</v>
      </c>
      <c r="AC953" t="s">
        <v>11022</v>
      </c>
      <c r="AD953" t="s">
        <v>11022</v>
      </c>
      <c r="AE953" t="s">
        <v>762</v>
      </c>
      <c r="AF953" t="s">
        <v>762</v>
      </c>
      <c r="AG953" t="s">
        <v>762</v>
      </c>
      <c r="AH953" t="s">
        <v>762</v>
      </c>
      <c r="AI953" t="s">
        <v>762</v>
      </c>
      <c r="AJ953" t="s">
        <v>11022</v>
      </c>
      <c r="AK953" t="s">
        <v>11022</v>
      </c>
      <c r="AL953" t="s">
        <v>11022</v>
      </c>
      <c r="AM953" t="s">
        <v>11022</v>
      </c>
      <c r="AN953" t="s">
        <v>11022</v>
      </c>
      <c r="AO953" t="s">
        <v>11022</v>
      </c>
      <c r="AP953" t="s">
        <v>11022</v>
      </c>
      <c r="AQ953" t="s">
        <v>13991</v>
      </c>
      <c r="AR953" t="s">
        <v>13992</v>
      </c>
      <c r="AS953" t="s">
        <v>13992</v>
      </c>
    </row>
    <row r="954" spans="1:45" x14ac:dyDescent="0.25">
      <c r="A954" t="s">
        <v>13905</v>
      </c>
      <c r="B954">
        <v>0</v>
      </c>
      <c r="C954">
        <v>14</v>
      </c>
      <c r="D954" s="4">
        <v>0</v>
      </c>
      <c r="E954">
        <v>6.3442887702247601</v>
      </c>
      <c r="F954">
        <v>0</v>
      </c>
      <c r="G954">
        <v>12</v>
      </c>
      <c r="H954">
        <v>4</v>
      </c>
      <c r="I954">
        <v>4</v>
      </c>
      <c r="J954" t="s">
        <v>734</v>
      </c>
      <c r="K954" s="4">
        <v>0</v>
      </c>
      <c r="L954" s="4">
        <v>11.8841044121076</v>
      </c>
      <c r="M954" t="s">
        <v>734</v>
      </c>
      <c r="N954" s="4">
        <v>9.7069417121623403</v>
      </c>
      <c r="O954" s="4">
        <v>5.6226409653046501</v>
      </c>
      <c r="P954" s="4">
        <v>1.16272904354407</v>
      </c>
      <c r="Q954" s="4">
        <v>4.8357276327823699</v>
      </c>
      <c r="R954" s="3">
        <v>1.3265946465583601E-6</v>
      </c>
      <c r="S954" s="3">
        <v>1.00379600690918E-5</v>
      </c>
      <c r="T954" s="4">
        <v>6.7853700088487203</v>
      </c>
      <c r="U954" s="4">
        <v>4.4599119217605896</v>
      </c>
      <c r="V954" t="s">
        <v>11020</v>
      </c>
      <c r="W954">
        <v>0</v>
      </c>
      <c r="X954">
        <v>1</v>
      </c>
      <c r="Y954" t="s">
        <v>13906</v>
      </c>
      <c r="Z954">
        <v>100</v>
      </c>
      <c r="AA954">
        <v>100</v>
      </c>
      <c r="AB954" t="s">
        <v>759</v>
      </c>
      <c r="AC954" t="s">
        <v>11022</v>
      </c>
      <c r="AD954" t="s">
        <v>11022</v>
      </c>
      <c r="AE954" t="s">
        <v>762</v>
      </c>
      <c r="AF954" t="s">
        <v>762</v>
      </c>
      <c r="AG954" t="s">
        <v>762</v>
      </c>
      <c r="AH954" t="s">
        <v>762</v>
      </c>
      <c r="AI954" t="s">
        <v>762</v>
      </c>
      <c r="AJ954" t="s">
        <v>11022</v>
      </c>
      <c r="AK954" t="s">
        <v>11022</v>
      </c>
      <c r="AL954" t="s">
        <v>11022</v>
      </c>
      <c r="AM954" t="s">
        <v>11022</v>
      </c>
      <c r="AN954" t="s">
        <v>11022</v>
      </c>
      <c r="AO954" t="s">
        <v>11022</v>
      </c>
      <c r="AP954" t="s">
        <v>11022</v>
      </c>
      <c r="AQ954" t="s">
        <v>13907</v>
      </c>
      <c r="AR954" t="s">
        <v>13908</v>
      </c>
      <c r="AS954" t="s">
        <v>13908</v>
      </c>
    </row>
    <row r="955" spans="1:45" x14ac:dyDescent="0.25">
      <c r="A955" t="s">
        <v>14370</v>
      </c>
      <c r="B955">
        <v>0</v>
      </c>
      <c r="C955">
        <v>11</v>
      </c>
      <c r="D955" s="4">
        <v>0</v>
      </c>
      <c r="E955">
        <v>10.4562580942387</v>
      </c>
      <c r="F955">
        <v>0</v>
      </c>
      <c r="G955">
        <v>11</v>
      </c>
      <c r="H955">
        <v>4</v>
      </c>
      <c r="I955">
        <v>4</v>
      </c>
      <c r="J955" t="s">
        <v>734</v>
      </c>
      <c r="K955" s="4">
        <v>0</v>
      </c>
      <c r="L955" s="4">
        <v>11.970246380659701</v>
      </c>
      <c r="M955" t="s">
        <v>734</v>
      </c>
      <c r="N955" s="4">
        <v>2.74721489339275</v>
      </c>
      <c r="O955" s="4">
        <v>5.61717163289428</v>
      </c>
      <c r="P955" s="4">
        <v>2.3685983068160499</v>
      </c>
      <c r="Q955" s="4">
        <v>2.3715172035418099</v>
      </c>
      <c r="R955">
        <v>1.7715221962280901E-2</v>
      </c>
      <c r="S955">
        <v>3.9675853945478401E-2</v>
      </c>
      <c r="T955" s="4">
        <v>7.9857699397103401</v>
      </c>
      <c r="U955" s="4">
        <v>3.2485733260782301</v>
      </c>
      <c r="V955" t="s">
        <v>11020</v>
      </c>
      <c r="W955">
        <v>0</v>
      </c>
      <c r="X955">
        <v>1</v>
      </c>
      <c r="Y955" t="s">
        <v>14371</v>
      </c>
      <c r="Z955">
        <v>100</v>
      </c>
      <c r="AA955">
        <v>100</v>
      </c>
      <c r="AB955" t="s">
        <v>759</v>
      </c>
      <c r="AC955" t="s">
        <v>11022</v>
      </c>
      <c r="AD955" t="s">
        <v>11022</v>
      </c>
      <c r="AE955" t="s">
        <v>762</v>
      </c>
      <c r="AF955" t="s">
        <v>762</v>
      </c>
      <c r="AG955" t="s">
        <v>762</v>
      </c>
      <c r="AH955" t="s">
        <v>762</v>
      </c>
      <c r="AI955" t="s">
        <v>762</v>
      </c>
      <c r="AJ955" t="s">
        <v>11022</v>
      </c>
      <c r="AK955" t="s">
        <v>11022</v>
      </c>
      <c r="AL955" t="s">
        <v>11022</v>
      </c>
      <c r="AM955" t="s">
        <v>11022</v>
      </c>
      <c r="AN955" t="s">
        <v>11022</v>
      </c>
      <c r="AO955" t="s">
        <v>11022</v>
      </c>
      <c r="AP955" t="s">
        <v>11022</v>
      </c>
      <c r="AQ955" t="s">
        <v>14371</v>
      </c>
      <c r="AR955" t="s">
        <v>14372</v>
      </c>
      <c r="AS955" t="s">
        <v>14372</v>
      </c>
    </row>
    <row r="956" spans="1:45" x14ac:dyDescent="0.25">
      <c r="A956" t="s">
        <v>13523</v>
      </c>
      <c r="B956">
        <v>1</v>
      </c>
      <c r="C956">
        <v>21</v>
      </c>
      <c r="D956" s="4">
        <v>0.5</v>
      </c>
      <c r="E956">
        <v>12.4733048280451</v>
      </c>
      <c r="F956">
        <v>0</v>
      </c>
      <c r="G956">
        <v>18</v>
      </c>
      <c r="H956">
        <v>4</v>
      </c>
      <c r="I956">
        <v>4</v>
      </c>
      <c r="J956" t="s">
        <v>734</v>
      </c>
      <c r="K956" s="4">
        <v>0.32856973527997302</v>
      </c>
      <c r="L956" s="4">
        <v>19.538933459690199</v>
      </c>
      <c r="M956" t="s">
        <v>734</v>
      </c>
      <c r="N956" s="4">
        <v>7.3726156285081297</v>
      </c>
      <c r="O956" s="4">
        <v>5.6063067596887004</v>
      </c>
      <c r="P956" s="4">
        <v>1.3537979918604</v>
      </c>
      <c r="Q956" s="4">
        <v>4.1411693571686099</v>
      </c>
      <c r="R956" s="3">
        <v>3.4553970444245998E-5</v>
      </c>
      <c r="S956">
        <v>1.82611627586847E-4</v>
      </c>
      <c r="T956" s="4">
        <v>6.9601047515490997</v>
      </c>
      <c r="U956" s="4">
        <v>4.2525087678283002</v>
      </c>
      <c r="V956" t="s">
        <v>11020</v>
      </c>
      <c r="W956">
        <v>0</v>
      </c>
      <c r="X956">
        <v>1</v>
      </c>
      <c r="Y956" t="s">
        <v>13524</v>
      </c>
      <c r="Z956">
        <v>100</v>
      </c>
      <c r="AA956">
        <v>100</v>
      </c>
      <c r="AB956" t="s">
        <v>759</v>
      </c>
      <c r="AC956" t="s">
        <v>11022</v>
      </c>
      <c r="AD956" t="s">
        <v>11022</v>
      </c>
      <c r="AE956" t="s">
        <v>762</v>
      </c>
      <c r="AF956" t="s">
        <v>762</v>
      </c>
      <c r="AG956" t="s">
        <v>762</v>
      </c>
      <c r="AH956" t="s">
        <v>762</v>
      </c>
      <c r="AI956" t="s">
        <v>762</v>
      </c>
      <c r="AJ956" t="s">
        <v>11022</v>
      </c>
      <c r="AK956" t="s">
        <v>11022</v>
      </c>
      <c r="AL956" t="s">
        <v>11022</v>
      </c>
      <c r="AM956" t="s">
        <v>11022</v>
      </c>
      <c r="AN956" t="s">
        <v>11022</v>
      </c>
      <c r="AO956" t="s">
        <v>11022</v>
      </c>
      <c r="AP956" t="s">
        <v>11022</v>
      </c>
      <c r="AQ956" t="s">
        <v>13525</v>
      </c>
      <c r="AR956" t="s">
        <v>13526</v>
      </c>
      <c r="AS956" t="s">
        <v>13526</v>
      </c>
    </row>
    <row r="957" spans="1:45" x14ac:dyDescent="0.25">
      <c r="A957" t="s">
        <v>14133</v>
      </c>
      <c r="B957">
        <v>0</v>
      </c>
      <c r="C957">
        <v>13</v>
      </c>
      <c r="D957" s="4">
        <v>0</v>
      </c>
      <c r="E957">
        <v>5.3774219349672299</v>
      </c>
      <c r="F957">
        <v>0</v>
      </c>
      <c r="G957">
        <v>11.5</v>
      </c>
      <c r="H957">
        <v>4</v>
      </c>
      <c r="I957">
        <v>4</v>
      </c>
      <c r="J957" t="s">
        <v>734</v>
      </c>
      <c r="K957" s="4">
        <v>0</v>
      </c>
      <c r="L957" s="4">
        <v>11.637620938291599</v>
      </c>
      <c r="M957" t="s">
        <v>734</v>
      </c>
      <c r="N957" s="4">
        <v>4.8212673217379303</v>
      </c>
      <c r="O957" s="4">
        <v>5.5756291608665602</v>
      </c>
      <c r="P957" s="4">
        <v>1.1747226510339299</v>
      </c>
      <c r="Q957" s="4">
        <v>4.74633664036286</v>
      </c>
      <c r="R957" s="3">
        <v>2.0713386681987801E-6</v>
      </c>
      <c r="S957" s="3">
        <v>1.5173898831588801E-5</v>
      </c>
      <c r="T957" s="4">
        <v>6.7503518119004999</v>
      </c>
      <c r="U957" s="4">
        <v>4.4009065098326303</v>
      </c>
      <c r="V957" t="s">
        <v>11020</v>
      </c>
      <c r="W957">
        <v>0</v>
      </c>
      <c r="X957">
        <v>1</v>
      </c>
      <c r="Y957" t="s">
        <v>14134</v>
      </c>
      <c r="Z957">
        <v>100</v>
      </c>
      <c r="AA957">
        <v>100</v>
      </c>
      <c r="AB957" t="s">
        <v>759</v>
      </c>
      <c r="AC957" t="s">
        <v>11022</v>
      </c>
      <c r="AD957" t="s">
        <v>11022</v>
      </c>
      <c r="AE957" t="s">
        <v>762</v>
      </c>
      <c r="AF957" t="s">
        <v>762</v>
      </c>
      <c r="AG957" t="s">
        <v>762</v>
      </c>
      <c r="AH957" t="s">
        <v>762</v>
      </c>
      <c r="AI957" t="s">
        <v>762</v>
      </c>
      <c r="AJ957" t="s">
        <v>11022</v>
      </c>
      <c r="AK957" t="s">
        <v>11022</v>
      </c>
      <c r="AL957" t="s">
        <v>11022</v>
      </c>
      <c r="AM957" t="s">
        <v>11022</v>
      </c>
      <c r="AN957" t="s">
        <v>11022</v>
      </c>
      <c r="AO957" t="s">
        <v>11022</v>
      </c>
      <c r="AP957" t="s">
        <v>11022</v>
      </c>
      <c r="AQ957" t="s">
        <v>14134</v>
      </c>
      <c r="AR957" t="s">
        <v>14135</v>
      </c>
      <c r="AS957" t="s">
        <v>14135</v>
      </c>
    </row>
    <row r="958" spans="1:45" x14ac:dyDescent="0.25">
      <c r="A958" t="s">
        <v>13733</v>
      </c>
      <c r="B958">
        <v>1</v>
      </c>
      <c r="C958">
        <v>67</v>
      </c>
      <c r="D958" s="4">
        <v>1.4142135623731</v>
      </c>
      <c r="E958">
        <v>16.753109164172098</v>
      </c>
      <c r="F958">
        <v>0.5</v>
      </c>
      <c r="G958">
        <v>65.5</v>
      </c>
      <c r="H958">
        <v>4</v>
      </c>
      <c r="I958">
        <v>4</v>
      </c>
      <c r="J958" t="s">
        <v>734</v>
      </c>
      <c r="K958" s="4">
        <v>1.46367773704475</v>
      </c>
      <c r="L958" s="4">
        <v>63.2644124631369</v>
      </c>
      <c r="M958" t="s">
        <v>734</v>
      </c>
      <c r="N958" s="4">
        <v>18.188427362949898</v>
      </c>
      <c r="O958" s="4">
        <v>5.5704272289220196</v>
      </c>
      <c r="P958" s="4">
        <v>0.79388316525837499</v>
      </c>
      <c r="Q958" s="4">
        <v>7.0166839060116404</v>
      </c>
      <c r="R958" s="3">
        <v>2.27195800995841E-12</v>
      </c>
      <c r="S958" s="3">
        <v>8.0212739740476198E-11</v>
      </c>
      <c r="T958" s="4">
        <v>6.3643103941803902</v>
      </c>
      <c r="U958" s="4">
        <v>4.77654406366364</v>
      </c>
      <c r="V958" t="s">
        <v>11020</v>
      </c>
      <c r="W958">
        <v>0</v>
      </c>
      <c r="X958">
        <v>1</v>
      </c>
      <c r="Y958" t="s">
        <v>13734</v>
      </c>
      <c r="Z958">
        <v>100</v>
      </c>
      <c r="AA958">
        <v>100</v>
      </c>
      <c r="AB958" t="s">
        <v>759</v>
      </c>
      <c r="AC958" t="s">
        <v>11022</v>
      </c>
      <c r="AD958" t="s">
        <v>11022</v>
      </c>
      <c r="AE958" t="s">
        <v>762</v>
      </c>
      <c r="AF958" t="s">
        <v>762</v>
      </c>
      <c r="AG958" t="s">
        <v>762</v>
      </c>
      <c r="AH958" t="s">
        <v>762</v>
      </c>
      <c r="AI958" t="s">
        <v>762</v>
      </c>
      <c r="AJ958" t="s">
        <v>11022</v>
      </c>
      <c r="AK958" t="s">
        <v>11022</v>
      </c>
      <c r="AL958" t="s">
        <v>11022</v>
      </c>
      <c r="AM958" t="s">
        <v>11022</v>
      </c>
      <c r="AN958" t="s">
        <v>11022</v>
      </c>
      <c r="AO958" t="s">
        <v>11022</v>
      </c>
      <c r="AP958" t="s">
        <v>11022</v>
      </c>
      <c r="AQ958" t="s">
        <v>13735</v>
      </c>
      <c r="AR958" t="s">
        <v>13736</v>
      </c>
      <c r="AS958" t="s">
        <v>13736</v>
      </c>
    </row>
    <row r="959" spans="1:45" x14ac:dyDescent="0.25">
      <c r="A959" t="s">
        <v>13969</v>
      </c>
      <c r="B959">
        <v>1</v>
      </c>
      <c r="C959">
        <v>49</v>
      </c>
      <c r="D959" s="4">
        <v>1.5</v>
      </c>
      <c r="E959">
        <v>18.211717839530301</v>
      </c>
      <c r="F959">
        <v>0</v>
      </c>
      <c r="G959">
        <v>44</v>
      </c>
      <c r="H959">
        <v>4</v>
      </c>
      <c r="I959">
        <v>4</v>
      </c>
      <c r="J959" t="s">
        <v>734</v>
      </c>
      <c r="K959" s="4">
        <v>1.15677694370885</v>
      </c>
      <c r="L959" s="4">
        <v>48.371092457371901</v>
      </c>
      <c r="M959" t="s">
        <v>734</v>
      </c>
      <c r="N959" s="4">
        <v>10.0199671778932</v>
      </c>
      <c r="O959" s="4">
        <v>5.5448243418228103</v>
      </c>
      <c r="P959" s="4">
        <v>1.10942343598098</v>
      </c>
      <c r="Q959" s="4">
        <v>4.9979333066097702</v>
      </c>
      <c r="R959" s="3">
        <v>5.7948018632801397E-7</v>
      </c>
      <c r="S959" s="3">
        <v>4.7517375278897099E-6</v>
      </c>
      <c r="T959" s="4">
        <v>6.6542477778037901</v>
      </c>
      <c r="U959" s="4">
        <v>4.4354009058418304</v>
      </c>
      <c r="V959" t="s">
        <v>11020</v>
      </c>
      <c r="W959">
        <v>0</v>
      </c>
      <c r="X959">
        <v>1</v>
      </c>
      <c r="Y959" t="s">
        <v>13970</v>
      </c>
      <c r="Z959">
        <v>100</v>
      </c>
      <c r="AA959">
        <v>100</v>
      </c>
      <c r="AB959" t="s">
        <v>759</v>
      </c>
      <c r="AC959" t="s">
        <v>11022</v>
      </c>
      <c r="AD959" t="s">
        <v>11022</v>
      </c>
      <c r="AE959" t="s">
        <v>762</v>
      </c>
      <c r="AF959" t="s">
        <v>762</v>
      </c>
      <c r="AG959" t="s">
        <v>762</v>
      </c>
      <c r="AH959" t="s">
        <v>762</v>
      </c>
      <c r="AI959" t="s">
        <v>762</v>
      </c>
      <c r="AJ959" t="s">
        <v>11022</v>
      </c>
      <c r="AK959" t="s">
        <v>11022</v>
      </c>
      <c r="AL959" t="s">
        <v>11022</v>
      </c>
      <c r="AM959" t="s">
        <v>11022</v>
      </c>
      <c r="AN959" t="s">
        <v>11022</v>
      </c>
      <c r="AO959" t="s">
        <v>11022</v>
      </c>
      <c r="AP959" t="s">
        <v>11022</v>
      </c>
      <c r="AQ959" t="s">
        <v>13971</v>
      </c>
      <c r="AR959" t="s">
        <v>13972</v>
      </c>
      <c r="AS959" t="s">
        <v>13972</v>
      </c>
    </row>
    <row r="960" spans="1:45" x14ac:dyDescent="0.25">
      <c r="A960" t="s">
        <v>13993</v>
      </c>
      <c r="B960">
        <v>1</v>
      </c>
      <c r="C960">
        <v>32</v>
      </c>
      <c r="D960" s="4">
        <v>1</v>
      </c>
      <c r="E960">
        <v>4.0824829046386304</v>
      </c>
      <c r="F960">
        <v>0</v>
      </c>
      <c r="G960">
        <v>33.5</v>
      </c>
      <c r="H960">
        <v>4</v>
      </c>
      <c r="I960">
        <v>4</v>
      </c>
      <c r="J960" t="s">
        <v>734</v>
      </c>
      <c r="K960" s="4">
        <v>0.77118462913923402</v>
      </c>
      <c r="L960" s="4">
        <v>30.940540862275402</v>
      </c>
      <c r="M960" t="s">
        <v>734</v>
      </c>
      <c r="N960" s="4">
        <v>8.2229192637373298</v>
      </c>
      <c r="O960" s="4">
        <v>5.5386477261674099</v>
      </c>
      <c r="P960" s="4">
        <v>1.1158192085099199</v>
      </c>
      <c r="Q960" s="4">
        <v>4.9637501164402602</v>
      </c>
      <c r="R960" s="3">
        <v>6.9144895468300203E-7</v>
      </c>
      <c r="S960" s="3">
        <v>5.5622254519120003E-6</v>
      </c>
      <c r="T960" s="4">
        <v>6.6544669346773304</v>
      </c>
      <c r="U960" s="4">
        <v>4.4228285176574902</v>
      </c>
      <c r="V960" t="s">
        <v>11020</v>
      </c>
      <c r="W960">
        <v>0</v>
      </c>
      <c r="X960">
        <v>1</v>
      </c>
      <c r="Y960" t="s">
        <v>13994</v>
      </c>
      <c r="Z960">
        <v>100</v>
      </c>
      <c r="AA960">
        <v>100</v>
      </c>
      <c r="AB960" t="s">
        <v>759</v>
      </c>
      <c r="AC960" t="s">
        <v>11022</v>
      </c>
      <c r="AD960" t="s">
        <v>11022</v>
      </c>
      <c r="AE960" t="s">
        <v>762</v>
      </c>
      <c r="AF960" t="s">
        <v>762</v>
      </c>
      <c r="AG960" t="s">
        <v>762</v>
      </c>
      <c r="AH960" t="s">
        <v>762</v>
      </c>
      <c r="AI960" t="s">
        <v>762</v>
      </c>
      <c r="AJ960" t="s">
        <v>11022</v>
      </c>
      <c r="AK960" t="s">
        <v>11022</v>
      </c>
      <c r="AL960" t="s">
        <v>11022</v>
      </c>
      <c r="AM960" t="s">
        <v>11022</v>
      </c>
      <c r="AN960" t="s">
        <v>11022</v>
      </c>
      <c r="AO960" t="s">
        <v>11022</v>
      </c>
      <c r="AP960" t="s">
        <v>11022</v>
      </c>
      <c r="AQ960" t="s">
        <v>13995</v>
      </c>
      <c r="AR960" t="s">
        <v>13996</v>
      </c>
      <c r="AS960" t="s">
        <v>13996</v>
      </c>
    </row>
    <row r="961" spans="1:45" x14ac:dyDescent="0.25">
      <c r="A961" t="s">
        <v>14318</v>
      </c>
      <c r="B961">
        <v>0</v>
      </c>
      <c r="C961">
        <v>14</v>
      </c>
      <c r="D961" s="4">
        <v>0</v>
      </c>
      <c r="E961">
        <v>12.685293322058699</v>
      </c>
      <c r="F961">
        <v>0</v>
      </c>
      <c r="G961">
        <v>8</v>
      </c>
      <c r="H961">
        <v>4</v>
      </c>
      <c r="I961">
        <v>4</v>
      </c>
      <c r="J961" t="s">
        <v>734</v>
      </c>
      <c r="K961" s="4">
        <v>0</v>
      </c>
      <c r="L961" s="4">
        <v>10.906448028475401</v>
      </c>
      <c r="M961" t="s">
        <v>734</v>
      </c>
      <c r="N961" s="4">
        <v>2.7599013812487501</v>
      </c>
      <c r="O961" s="4">
        <v>5.5044841522913304</v>
      </c>
      <c r="P961" s="4">
        <v>1.34266407537345</v>
      </c>
      <c r="Q961" s="4">
        <v>4.09967336823272</v>
      </c>
      <c r="R961" s="3">
        <v>4.13733642721785E-5</v>
      </c>
      <c r="S961">
        <v>2.1289694732768799E-4</v>
      </c>
      <c r="T961" s="4">
        <v>6.8471482276647802</v>
      </c>
      <c r="U961" s="4">
        <v>4.1618200769178904</v>
      </c>
      <c r="V961" t="s">
        <v>11020</v>
      </c>
      <c r="W961">
        <v>0</v>
      </c>
      <c r="X961">
        <v>1</v>
      </c>
      <c r="Y961" t="s">
        <v>14319</v>
      </c>
      <c r="Z961">
        <v>100</v>
      </c>
      <c r="AA961">
        <v>100</v>
      </c>
      <c r="AB961" t="s">
        <v>759</v>
      </c>
      <c r="AC961" t="s">
        <v>11022</v>
      </c>
      <c r="AD961" t="s">
        <v>11022</v>
      </c>
      <c r="AE961" t="s">
        <v>762</v>
      </c>
      <c r="AF961" t="s">
        <v>762</v>
      </c>
      <c r="AG961" t="s">
        <v>762</v>
      </c>
      <c r="AH961" t="s">
        <v>762</v>
      </c>
      <c r="AI961" t="s">
        <v>762</v>
      </c>
      <c r="AJ961" t="s">
        <v>11022</v>
      </c>
      <c r="AK961" t="s">
        <v>11022</v>
      </c>
      <c r="AL961" t="s">
        <v>11022</v>
      </c>
      <c r="AM961" t="s">
        <v>11022</v>
      </c>
      <c r="AN961" t="s">
        <v>11022</v>
      </c>
      <c r="AO961" t="s">
        <v>11022</v>
      </c>
      <c r="AP961" t="s">
        <v>11022</v>
      </c>
      <c r="AQ961" t="s">
        <v>14319</v>
      </c>
      <c r="AR961" t="s">
        <v>14320</v>
      </c>
      <c r="AS961" t="s">
        <v>14320</v>
      </c>
    </row>
    <row r="962" spans="1:45" x14ac:dyDescent="0.25">
      <c r="A962" t="s">
        <v>13472</v>
      </c>
      <c r="B962">
        <v>1</v>
      </c>
      <c r="C962">
        <v>60</v>
      </c>
      <c r="D962" s="4">
        <v>1.1547005383792499</v>
      </c>
      <c r="E962">
        <v>34.727510708370701</v>
      </c>
      <c r="F962">
        <v>1</v>
      </c>
      <c r="G962">
        <v>50</v>
      </c>
      <c r="H962">
        <v>4</v>
      </c>
      <c r="I962">
        <v>4</v>
      </c>
      <c r="J962" t="s">
        <v>734</v>
      </c>
      <c r="K962" s="4">
        <v>1.38576649282749</v>
      </c>
      <c r="L962" s="4">
        <v>60.538616602474697</v>
      </c>
      <c r="M962" t="s">
        <v>734</v>
      </c>
      <c r="N962" s="4">
        <v>21.150657864731201</v>
      </c>
      <c r="O962" s="4">
        <v>5.4942908175403398</v>
      </c>
      <c r="P962" s="4">
        <v>1.0761990294855801</v>
      </c>
      <c r="Q962" s="4">
        <v>5.1052739010242298</v>
      </c>
      <c r="R962" s="3">
        <v>3.3031571935002699E-7</v>
      </c>
      <c r="S962" s="3">
        <v>2.8911327041397899E-6</v>
      </c>
      <c r="T962" s="4">
        <v>6.5704898470259199</v>
      </c>
      <c r="U962" s="4">
        <v>4.4180917880547597</v>
      </c>
      <c r="V962" t="s">
        <v>11020</v>
      </c>
      <c r="W962">
        <v>0</v>
      </c>
      <c r="X962">
        <v>1</v>
      </c>
      <c r="Y962" t="s">
        <v>13473</v>
      </c>
      <c r="Z962">
        <v>100</v>
      </c>
      <c r="AA962">
        <v>100</v>
      </c>
      <c r="AB962" t="s">
        <v>759</v>
      </c>
      <c r="AC962" t="s">
        <v>11022</v>
      </c>
      <c r="AD962" t="s">
        <v>11022</v>
      </c>
      <c r="AE962" t="s">
        <v>762</v>
      </c>
      <c r="AF962" t="s">
        <v>762</v>
      </c>
      <c r="AG962" t="s">
        <v>762</v>
      </c>
      <c r="AH962" t="s">
        <v>762</v>
      </c>
      <c r="AI962" t="s">
        <v>762</v>
      </c>
      <c r="AJ962" t="s">
        <v>11022</v>
      </c>
      <c r="AK962" t="s">
        <v>11022</v>
      </c>
      <c r="AL962" t="s">
        <v>11022</v>
      </c>
      <c r="AM962" t="s">
        <v>11022</v>
      </c>
      <c r="AN962" t="s">
        <v>11022</v>
      </c>
      <c r="AO962" t="s">
        <v>11022</v>
      </c>
      <c r="AP962" t="s">
        <v>11022</v>
      </c>
      <c r="AQ962" t="s">
        <v>13474</v>
      </c>
      <c r="AR962" t="s">
        <v>13475</v>
      </c>
      <c r="AS962" t="s">
        <v>13475</v>
      </c>
    </row>
    <row r="963" spans="1:45" x14ac:dyDescent="0.25">
      <c r="A963" t="s">
        <v>14122</v>
      </c>
      <c r="B963">
        <v>0</v>
      </c>
      <c r="C963">
        <v>13</v>
      </c>
      <c r="D963" s="4">
        <v>0</v>
      </c>
      <c r="E963">
        <v>7.63216876123687</v>
      </c>
      <c r="F963">
        <v>0</v>
      </c>
      <c r="G963">
        <v>10.5</v>
      </c>
      <c r="H963">
        <v>4</v>
      </c>
      <c r="I963">
        <v>4</v>
      </c>
      <c r="J963" t="s">
        <v>734</v>
      </c>
      <c r="K963" s="4">
        <v>0</v>
      </c>
      <c r="L963" s="4">
        <v>10.665571956481401</v>
      </c>
      <c r="M963" t="s">
        <v>734</v>
      </c>
      <c r="N963" s="4">
        <v>4.8998763358699602</v>
      </c>
      <c r="O963" s="4">
        <v>5.4793876477554804</v>
      </c>
      <c r="P963" s="4">
        <v>1.15495608682551</v>
      </c>
      <c r="Q963" s="4">
        <v>4.7442389457559404</v>
      </c>
      <c r="R963" s="3">
        <v>2.09291687727743E-6</v>
      </c>
      <c r="S963" s="3">
        <v>1.5287915810457601E-5</v>
      </c>
      <c r="T963" s="4">
        <v>6.6343437345809999</v>
      </c>
      <c r="U963" s="4">
        <v>4.3244315609299697</v>
      </c>
      <c r="V963" t="s">
        <v>11020</v>
      </c>
      <c r="W963">
        <v>0</v>
      </c>
      <c r="X963">
        <v>1</v>
      </c>
      <c r="Y963" t="s">
        <v>14123</v>
      </c>
      <c r="Z963">
        <v>100</v>
      </c>
      <c r="AA963">
        <v>100</v>
      </c>
      <c r="AB963" t="s">
        <v>759</v>
      </c>
      <c r="AC963" t="s">
        <v>11022</v>
      </c>
      <c r="AD963" t="s">
        <v>11022</v>
      </c>
      <c r="AE963" t="s">
        <v>762</v>
      </c>
      <c r="AF963" t="s">
        <v>762</v>
      </c>
      <c r="AG963" t="s">
        <v>762</v>
      </c>
      <c r="AH963" t="s">
        <v>762</v>
      </c>
      <c r="AI963" t="s">
        <v>762</v>
      </c>
      <c r="AJ963" t="s">
        <v>11022</v>
      </c>
      <c r="AK963" t="s">
        <v>11022</v>
      </c>
      <c r="AL963" t="s">
        <v>11022</v>
      </c>
      <c r="AM963" t="s">
        <v>11022</v>
      </c>
      <c r="AN963" t="s">
        <v>11022</v>
      </c>
      <c r="AO963" t="s">
        <v>11022</v>
      </c>
      <c r="AP963" t="s">
        <v>11022</v>
      </c>
      <c r="AQ963" t="s">
        <v>14123</v>
      </c>
      <c r="AR963" t="s">
        <v>14124</v>
      </c>
      <c r="AS963" t="s">
        <v>14124</v>
      </c>
    </row>
    <row r="964" spans="1:45" x14ac:dyDescent="0.25">
      <c r="A964" t="s">
        <v>14072</v>
      </c>
      <c r="B964">
        <v>1</v>
      </c>
      <c r="C964">
        <v>18</v>
      </c>
      <c r="D964" s="4">
        <v>0.5</v>
      </c>
      <c r="E964">
        <v>2.8284271247461898</v>
      </c>
      <c r="F964">
        <v>0</v>
      </c>
      <c r="G964">
        <v>17</v>
      </c>
      <c r="H964">
        <v>4</v>
      </c>
      <c r="I964">
        <v>4</v>
      </c>
      <c r="J964" t="s">
        <v>734</v>
      </c>
      <c r="K964" s="4">
        <v>0.32856973527997302</v>
      </c>
      <c r="L964" s="4">
        <v>17.717031231666201</v>
      </c>
      <c r="M964" t="s">
        <v>734</v>
      </c>
      <c r="N964" s="4">
        <v>6.1203877032332903</v>
      </c>
      <c r="O964" s="4">
        <v>5.4529324626626599</v>
      </c>
      <c r="P964" s="4">
        <v>1.1478016440679299</v>
      </c>
      <c r="Q964" s="4">
        <v>4.7507620248189104</v>
      </c>
      <c r="R964" s="3">
        <v>2.0265151229744E-6</v>
      </c>
      <c r="S964" s="3">
        <v>1.48884434757252E-5</v>
      </c>
      <c r="T964" s="4">
        <v>6.6007341067305898</v>
      </c>
      <c r="U964" s="4">
        <v>4.3051308185947201</v>
      </c>
      <c r="V964" t="s">
        <v>11020</v>
      </c>
      <c r="W964">
        <v>0</v>
      </c>
      <c r="X964">
        <v>1</v>
      </c>
      <c r="Y964" t="s">
        <v>14073</v>
      </c>
      <c r="Z964">
        <v>100</v>
      </c>
      <c r="AA964">
        <v>100</v>
      </c>
      <c r="AB964" t="s">
        <v>759</v>
      </c>
      <c r="AC964" t="s">
        <v>11022</v>
      </c>
      <c r="AD964" t="s">
        <v>11022</v>
      </c>
      <c r="AE964" t="s">
        <v>762</v>
      </c>
      <c r="AF964" t="s">
        <v>762</v>
      </c>
      <c r="AG964" t="s">
        <v>762</v>
      </c>
      <c r="AH964" t="s">
        <v>762</v>
      </c>
      <c r="AI964" t="s">
        <v>762</v>
      </c>
      <c r="AJ964" t="s">
        <v>11022</v>
      </c>
      <c r="AK964" t="s">
        <v>11022</v>
      </c>
      <c r="AL964" t="s">
        <v>11022</v>
      </c>
      <c r="AM964" t="s">
        <v>11022</v>
      </c>
      <c r="AN964" t="s">
        <v>11022</v>
      </c>
      <c r="AO964" t="s">
        <v>11022</v>
      </c>
      <c r="AP964" t="s">
        <v>11022</v>
      </c>
      <c r="AQ964" t="s">
        <v>14074</v>
      </c>
      <c r="AR964" t="s">
        <v>14075</v>
      </c>
      <c r="AS964" t="s">
        <v>14075</v>
      </c>
    </row>
    <row r="965" spans="1:45" x14ac:dyDescent="0.25">
      <c r="A965" t="s">
        <v>14289</v>
      </c>
      <c r="B965">
        <v>1</v>
      </c>
      <c r="C965">
        <v>18</v>
      </c>
      <c r="D965" s="4">
        <v>0.5</v>
      </c>
      <c r="E965">
        <v>7</v>
      </c>
      <c r="F965">
        <v>0</v>
      </c>
      <c r="G965">
        <v>18</v>
      </c>
      <c r="H965">
        <v>4</v>
      </c>
      <c r="I965">
        <v>4</v>
      </c>
      <c r="J965" t="s">
        <v>734</v>
      </c>
      <c r="K965" s="4">
        <v>0.32856973527997302</v>
      </c>
      <c r="L965" s="4">
        <v>17.270503847316402</v>
      </c>
      <c r="M965" t="s">
        <v>734</v>
      </c>
      <c r="N965" s="4">
        <v>3.6803816412956101</v>
      </c>
      <c r="O965" s="4">
        <v>5.4242833898178997</v>
      </c>
      <c r="P965" s="4">
        <v>1.52193644802332</v>
      </c>
      <c r="Q965" s="4">
        <v>3.5640669469891</v>
      </c>
      <c r="R965">
        <v>3.6515275765767698E-4</v>
      </c>
      <c r="S965">
        <v>1.41066612456811E-3</v>
      </c>
      <c r="T965" s="4">
        <v>6.9462198378412197</v>
      </c>
      <c r="U965" s="4">
        <v>3.9023469417945802</v>
      </c>
      <c r="V965" t="s">
        <v>11020</v>
      </c>
      <c r="W965">
        <v>0</v>
      </c>
      <c r="X965">
        <v>1</v>
      </c>
      <c r="Y965" t="s">
        <v>14290</v>
      </c>
      <c r="Z965">
        <v>100</v>
      </c>
      <c r="AA965">
        <v>100</v>
      </c>
      <c r="AB965" t="s">
        <v>759</v>
      </c>
      <c r="AC965" t="s">
        <v>11022</v>
      </c>
      <c r="AD965" t="s">
        <v>11022</v>
      </c>
      <c r="AE965" t="s">
        <v>762</v>
      </c>
      <c r="AF965" t="s">
        <v>762</v>
      </c>
      <c r="AG965" t="s">
        <v>762</v>
      </c>
      <c r="AH965" t="s">
        <v>762</v>
      </c>
      <c r="AI965" t="s">
        <v>762</v>
      </c>
      <c r="AJ965" t="s">
        <v>11022</v>
      </c>
      <c r="AK965" t="s">
        <v>11022</v>
      </c>
      <c r="AL965" t="s">
        <v>11022</v>
      </c>
      <c r="AM965" t="s">
        <v>11022</v>
      </c>
      <c r="AN965" t="s">
        <v>11022</v>
      </c>
      <c r="AO965" t="s">
        <v>11022</v>
      </c>
      <c r="AP965" t="s">
        <v>11022</v>
      </c>
      <c r="AQ965" t="s">
        <v>14290</v>
      </c>
      <c r="AR965" t="s">
        <v>14291</v>
      </c>
      <c r="AS965" t="s">
        <v>14291</v>
      </c>
    </row>
    <row r="966" spans="1:45" x14ac:dyDescent="0.25">
      <c r="A966" t="s">
        <v>13223</v>
      </c>
      <c r="B966">
        <v>1</v>
      </c>
      <c r="C966">
        <v>30</v>
      </c>
      <c r="D966" s="4">
        <v>1</v>
      </c>
      <c r="E966">
        <v>28.7634026730728</v>
      </c>
      <c r="F966">
        <v>0</v>
      </c>
      <c r="G966">
        <v>22.5</v>
      </c>
      <c r="H966">
        <v>4</v>
      </c>
      <c r="I966">
        <v>4</v>
      </c>
      <c r="J966" t="s">
        <v>734</v>
      </c>
      <c r="K966" s="4">
        <v>0.61458186368825396</v>
      </c>
      <c r="L966" s="4">
        <v>28.116646290331399</v>
      </c>
      <c r="M966" t="s">
        <v>734</v>
      </c>
      <c r="N966" s="4">
        <v>19.391269319885399</v>
      </c>
      <c r="O966" s="4">
        <v>5.4228346830172898</v>
      </c>
      <c r="P966" s="4">
        <v>1.2856749250600299</v>
      </c>
      <c r="Q966" s="4">
        <v>4.2178894348149996</v>
      </c>
      <c r="R966" s="3">
        <v>2.4659967852187801E-5</v>
      </c>
      <c r="S966">
        <v>1.35098358362632E-4</v>
      </c>
      <c r="T966" s="4">
        <v>6.7085096080773301</v>
      </c>
      <c r="U966" s="4">
        <v>4.1371597579572601</v>
      </c>
      <c r="V966" t="s">
        <v>11020</v>
      </c>
      <c r="W966">
        <v>0</v>
      </c>
      <c r="X966">
        <v>1</v>
      </c>
      <c r="Y966" t="s">
        <v>13224</v>
      </c>
      <c r="Z966">
        <v>100</v>
      </c>
      <c r="AA966">
        <v>100</v>
      </c>
      <c r="AB966" t="s">
        <v>759</v>
      </c>
      <c r="AC966" t="s">
        <v>11022</v>
      </c>
      <c r="AD966" t="s">
        <v>11022</v>
      </c>
      <c r="AE966" t="s">
        <v>762</v>
      </c>
      <c r="AF966" t="s">
        <v>762</v>
      </c>
      <c r="AG966" t="s">
        <v>762</v>
      </c>
      <c r="AH966" t="s">
        <v>762</v>
      </c>
      <c r="AI966" t="s">
        <v>762</v>
      </c>
      <c r="AJ966" t="s">
        <v>11022</v>
      </c>
      <c r="AK966" t="s">
        <v>11022</v>
      </c>
      <c r="AL966" t="s">
        <v>11022</v>
      </c>
      <c r="AM966" t="s">
        <v>11022</v>
      </c>
      <c r="AN966" t="s">
        <v>11022</v>
      </c>
      <c r="AO966" t="s">
        <v>11022</v>
      </c>
      <c r="AP966" t="s">
        <v>11022</v>
      </c>
      <c r="AQ966" t="s">
        <v>13225</v>
      </c>
      <c r="AR966" t="s">
        <v>13226</v>
      </c>
      <c r="AS966" t="s">
        <v>13226</v>
      </c>
    </row>
    <row r="967" spans="1:45" x14ac:dyDescent="0.25">
      <c r="A967" t="s">
        <v>13949</v>
      </c>
      <c r="B967">
        <v>1</v>
      </c>
      <c r="C967">
        <v>19</v>
      </c>
      <c r="D967" s="4">
        <v>0.5</v>
      </c>
      <c r="E967">
        <v>10.0788557551606</v>
      </c>
      <c r="F967">
        <v>0</v>
      </c>
      <c r="G967">
        <v>17</v>
      </c>
      <c r="H967">
        <v>4</v>
      </c>
      <c r="I967">
        <v>4</v>
      </c>
      <c r="J967" t="s">
        <v>734</v>
      </c>
      <c r="K967" s="4">
        <v>0.30690079333590398</v>
      </c>
      <c r="L967" s="4">
        <v>16.8404014963746</v>
      </c>
      <c r="M967" t="s">
        <v>734</v>
      </c>
      <c r="N967" s="4">
        <v>8.6325293816005999</v>
      </c>
      <c r="O967" s="4">
        <v>5.4041115257475996</v>
      </c>
      <c r="P967" s="4">
        <v>1.1175459519939901</v>
      </c>
      <c r="Q967" s="4">
        <v>4.8356951372829604</v>
      </c>
      <c r="R967" s="3">
        <v>1.32681140173675E-6</v>
      </c>
      <c r="S967" s="3">
        <v>1.00379600690918E-5</v>
      </c>
      <c r="T967" s="4">
        <v>6.5216574777415897</v>
      </c>
      <c r="U967" s="4">
        <v>4.2865655737536104</v>
      </c>
      <c r="V967" t="s">
        <v>11020</v>
      </c>
      <c r="W967">
        <v>0</v>
      </c>
      <c r="X967">
        <v>1</v>
      </c>
      <c r="Y967" t="s">
        <v>13950</v>
      </c>
      <c r="Z967">
        <v>100</v>
      </c>
      <c r="AA967">
        <v>100</v>
      </c>
      <c r="AB967" t="s">
        <v>759</v>
      </c>
      <c r="AC967" t="s">
        <v>11022</v>
      </c>
      <c r="AD967" t="s">
        <v>11022</v>
      </c>
      <c r="AE967" t="s">
        <v>762</v>
      </c>
      <c r="AF967" t="s">
        <v>762</v>
      </c>
      <c r="AG967" t="s">
        <v>762</v>
      </c>
      <c r="AH967" t="s">
        <v>762</v>
      </c>
      <c r="AI967" t="s">
        <v>762</v>
      </c>
      <c r="AJ967" t="s">
        <v>11022</v>
      </c>
      <c r="AK967" t="s">
        <v>11022</v>
      </c>
      <c r="AL967" t="s">
        <v>11022</v>
      </c>
      <c r="AM967" t="s">
        <v>11022</v>
      </c>
      <c r="AN967" t="s">
        <v>11022</v>
      </c>
      <c r="AO967" t="s">
        <v>11022</v>
      </c>
      <c r="AP967" t="s">
        <v>11022</v>
      </c>
      <c r="AQ967" t="s">
        <v>13951</v>
      </c>
      <c r="AR967" t="s">
        <v>13952</v>
      </c>
      <c r="AS967" t="s">
        <v>13952</v>
      </c>
    </row>
    <row r="968" spans="1:45" x14ac:dyDescent="0.25">
      <c r="A968" t="s">
        <v>14080</v>
      </c>
      <c r="B968">
        <v>0</v>
      </c>
      <c r="C968">
        <v>11</v>
      </c>
      <c r="D968" s="4">
        <v>0</v>
      </c>
      <c r="E968">
        <v>2.0615528128088298</v>
      </c>
      <c r="F968">
        <v>0</v>
      </c>
      <c r="G968">
        <v>11</v>
      </c>
      <c r="H968">
        <v>4</v>
      </c>
      <c r="I968">
        <v>4</v>
      </c>
      <c r="J968" t="s">
        <v>734</v>
      </c>
      <c r="K968" s="4">
        <v>0</v>
      </c>
      <c r="L968" s="4">
        <v>10.187631895624699</v>
      </c>
      <c r="M968" t="s">
        <v>734</v>
      </c>
      <c r="N968" s="4">
        <v>5.5765157287382499</v>
      </c>
      <c r="O968" s="4">
        <v>5.3805515266999899</v>
      </c>
      <c r="P968" s="4">
        <v>1.1190597091930501</v>
      </c>
      <c r="Q968" s="4">
        <v>4.8081004815908104</v>
      </c>
      <c r="R968" s="3">
        <v>1.5237117824534901E-6</v>
      </c>
      <c r="S968" s="3">
        <v>1.1391986326461099E-5</v>
      </c>
      <c r="T968" s="4">
        <v>6.49961123589304</v>
      </c>
      <c r="U968" s="4">
        <v>4.2614918175069301</v>
      </c>
      <c r="V968" t="s">
        <v>11020</v>
      </c>
      <c r="W968">
        <v>0</v>
      </c>
      <c r="X968">
        <v>1</v>
      </c>
      <c r="Y968" t="s">
        <v>14081</v>
      </c>
      <c r="Z968">
        <v>100</v>
      </c>
      <c r="AA968">
        <v>100</v>
      </c>
      <c r="AB968" t="s">
        <v>759</v>
      </c>
      <c r="AC968" t="s">
        <v>11022</v>
      </c>
      <c r="AD968" t="s">
        <v>11022</v>
      </c>
      <c r="AE968" t="s">
        <v>762</v>
      </c>
      <c r="AF968" t="s">
        <v>762</v>
      </c>
      <c r="AG968" t="s">
        <v>762</v>
      </c>
      <c r="AH968" t="s">
        <v>762</v>
      </c>
      <c r="AI968" t="s">
        <v>762</v>
      </c>
      <c r="AJ968" t="s">
        <v>11022</v>
      </c>
      <c r="AK968" t="s">
        <v>11022</v>
      </c>
      <c r="AL968" t="s">
        <v>11022</v>
      </c>
      <c r="AM968" t="s">
        <v>11022</v>
      </c>
      <c r="AN968" t="s">
        <v>11022</v>
      </c>
      <c r="AO968" t="s">
        <v>11022</v>
      </c>
      <c r="AP968" t="s">
        <v>11022</v>
      </c>
      <c r="AQ968" t="s">
        <v>14081</v>
      </c>
      <c r="AR968" t="s">
        <v>14082</v>
      </c>
      <c r="AS968" t="s">
        <v>14082</v>
      </c>
    </row>
    <row r="969" spans="1:45" x14ac:dyDescent="0.25">
      <c r="A969" t="s">
        <v>14351</v>
      </c>
      <c r="B969">
        <v>0</v>
      </c>
      <c r="C969">
        <v>11</v>
      </c>
      <c r="D969" s="4">
        <v>0</v>
      </c>
      <c r="E969">
        <v>4.3493294502333004</v>
      </c>
      <c r="F969">
        <v>0</v>
      </c>
      <c r="G969">
        <v>10.5</v>
      </c>
      <c r="H969">
        <v>4</v>
      </c>
      <c r="I969">
        <v>4</v>
      </c>
      <c r="J969" t="s">
        <v>734</v>
      </c>
      <c r="K969" s="4">
        <v>0</v>
      </c>
      <c r="L969" s="4">
        <v>9.9369232660631397</v>
      </c>
      <c r="M969" t="s">
        <v>734</v>
      </c>
      <c r="N969" s="4">
        <v>2.7609989970716602</v>
      </c>
      <c r="O969" s="4">
        <v>5.3531653465271898</v>
      </c>
      <c r="P969" s="4">
        <v>1.57731590134777</v>
      </c>
      <c r="Q969" s="4">
        <v>3.3938447852792701</v>
      </c>
      <c r="R969">
        <v>6.8918742218062397E-4</v>
      </c>
      <c r="S969">
        <v>2.49916466074629E-3</v>
      </c>
      <c r="T969" s="4">
        <v>6.93048124787496</v>
      </c>
      <c r="U969" s="4">
        <v>3.77584944517942</v>
      </c>
      <c r="V969" t="s">
        <v>11020</v>
      </c>
      <c r="W969">
        <v>0</v>
      </c>
      <c r="X969">
        <v>1</v>
      </c>
      <c r="Y969" t="s">
        <v>14352</v>
      </c>
      <c r="Z969">
        <v>100</v>
      </c>
      <c r="AA969">
        <v>100</v>
      </c>
      <c r="AB969" t="s">
        <v>759</v>
      </c>
      <c r="AC969" t="s">
        <v>11022</v>
      </c>
      <c r="AD969" t="s">
        <v>11022</v>
      </c>
      <c r="AE969" t="s">
        <v>762</v>
      </c>
      <c r="AF969" t="s">
        <v>762</v>
      </c>
      <c r="AG969" t="s">
        <v>762</v>
      </c>
      <c r="AH969" t="s">
        <v>762</v>
      </c>
      <c r="AI969" t="s">
        <v>762</v>
      </c>
      <c r="AJ969" t="s">
        <v>11022</v>
      </c>
      <c r="AK969" t="s">
        <v>11022</v>
      </c>
      <c r="AL969" t="s">
        <v>11022</v>
      </c>
      <c r="AM969" t="s">
        <v>11022</v>
      </c>
      <c r="AN969" t="s">
        <v>11022</v>
      </c>
      <c r="AO969" t="s">
        <v>11022</v>
      </c>
      <c r="AP969" t="s">
        <v>11022</v>
      </c>
      <c r="AQ969" t="s">
        <v>14352</v>
      </c>
      <c r="AR969" t="s">
        <v>14353</v>
      </c>
      <c r="AS969" t="s">
        <v>14353</v>
      </c>
    </row>
    <row r="970" spans="1:45" x14ac:dyDescent="0.25">
      <c r="A970" t="s">
        <v>13877</v>
      </c>
      <c r="B970">
        <v>1</v>
      </c>
      <c r="C970">
        <v>42</v>
      </c>
      <c r="D970" s="4">
        <v>1.5</v>
      </c>
      <c r="E970">
        <v>7.5883682918881403</v>
      </c>
      <c r="F970">
        <v>0</v>
      </c>
      <c r="G970">
        <v>39.5</v>
      </c>
      <c r="H970">
        <v>4</v>
      </c>
      <c r="I970">
        <v>4</v>
      </c>
      <c r="J970" t="s">
        <v>734</v>
      </c>
      <c r="K970" s="4">
        <v>1.15677694370885</v>
      </c>
      <c r="L970" s="4">
        <v>39.723975657502002</v>
      </c>
      <c r="M970" t="s">
        <v>734</v>
      </c>
      <c r="N970" s="4">
        <v>12.7295576907091</v>
      </c>
      <c r="O970" s="4">
        <v>5.30012302065676</v>
      </c>
      <c r="P970" s="4">
        <v>0.93630787080059996</v>
      </c>
      <c r="Q970" s="4">
        <v>5.6606626793864603</v>
      </c>
      <c r="R970" s="3">
        <v>1.5078956723182299E-8</v>
      </c>
      <c r="S970" s="3">
        <v>1.9280911435489299E-7</v>
      </c>
      <c r="T970" s="4">
        <v>6.2364308914573598</v>
      </c>
      <c r="U970" s="4">
        <v>4.3638151498561601</v>
      </c>
      <c r="V970" t="s">
        <v>11020</v>
      </c>
      <c r="W970">
        <v>0</v>
      </c>
      <c r="X970">
        <v>1</v>
      </c>
      <c r="Y970" t="s">
        <v>13878</v>
      </c>
      <c r="Z970">
        <v>100</v>
      </c>
      <c r="AA970">
        <v>100</v>
      </c>
      <c r="AB970" t="s">
        <v>759</v>
      </c>
      <c r="AC970" t="s">
        <v>11022</v>
      </c>
      <c r="AD970" t="s">
        <v>11022</v>
      </c>
      <c r="AE970" t="s">
        <v>762</v>
      </c>
      <c r="AF970" t="s">
        <v>762</v>
      </c>
      <c r="AG970" t="s">
        <v>762</v>
      </c>
      <c r="AH970" t="s">
        <v>762</v>
      </c>
      <c r="AI970" t="s">
        <v>762</v>
      </c>
      <c r="AJ970" t="s">
        <v>11022</v>
      </c>
      <c r="AK970" t="s">
        <v>11022</v>
      </c>
      <c r="AL970" t="s">
        <v>11022</v>
      </c>
      <c r="AM970" t="s">
        <v>11022</v>
      </c>
      <c r="AN970" t="s">
        <v>11022</v>
      </c>
      <c r="AO970" t="s">
        <v>11022</v>
      </c>
      <c r="AP970" t="s">
        <v>11022</v>
      </c>
      <c r="AQ970" t="s">
        <v>13879</v>
      </c>
      <c r="AR970" t="s">
        <v>13880</v>
      </c>
      <c r="AS970" t="s">
        <v>13880</v>
      </c>
    </row>
    <row r="971" spans="1:45" x14ac:dyDescent="0.25">
      <c r="A971" t="s">
        <v>13375</v>
      </c>
      <c r="B971">
        <v>1</v>
      </c>
      <c r="C971">
        <v>40</v>
      </c>
      <c r="D971" s="4">
        <v>0.5</v>
      </c>
      <c r="E971">
        <v>14.2009389360939</v>
      </c>
      <c r="F971">
        <v>1</v>
      </c>
      <c r="G971">
        <v>38</v>
      </c>
      <c r="H971">
        <v>4</v>
      </c>
      <c r="I971">
        <v>4</v>
      </c>
      <c r="J971" t="s">
        <v>734</v>
      </c>
      <c r="K971" s="4">
        <v>1.02106284318549</v>
      </c>
      <c r="L971" s="4">
        <v>39.080411104186098</v>
      </c>
      <c r="M971" t="s">
        <v>734</v>
      </c>
      <c r="N971" s="4">
        <v>9.6976689648159002</v>
      </c>
      <c r="O971" s="4">
        <v>5.2908277503032597</v>
      </c>
      <c r="P971" s="4">
        <v>1.07450536237399</v>
      </c>
      <c r="Q971" s="4">
        <v>4.9239658875352603</v>
      </c>
      <c r="R971" s="3">
        <v>8.48076266511279E-7</v>
      </c>
      <c r="S971" s="3">
        <v>6.67433396121261E-6</v>
      </c>
      <c r="T971" s="4">
        <v>6.3653331126772601</v>
      </c>
      <c r="U971" s="4">
        <v>4.2163223879292699</v>
      </c>
      <c r="V971" t="s">
        <v>11020</v>
      </c>
      <c r="W971">
        <v>0</v>
      </c>
      <c r="X971">
        <v>1</v>
      </c>
      <c r="Y971" t="s">
        <v>13376</v>
      </c>
      <c r="Z971">
        <v>100</v>
      </c>
      <c r="AA971">
        <v>100</v>
      </c>
      <c r="AB971" t="s">
        <v>759</v>
      </c>
      <c r="AC971" t="s">
        <v>11022</v>
      </c>
      <c r="AD971" t="s">
        <v>11022</v>
      </c>
      <c r="AE971" t="s">
        <v>762</v>
      </c>
      <c r="AF971" t="s">
        <v>762</v>
      </c>
      <c r="AG971" t="s">
        <v>762</v>
      </c>
      <c r="AH971" t="s">
        <v>762</v>
      </c>
      <c r="AI971" t="s">
        <v>762</v>
      </c>
      <c r="AJ971" t="s">
        <v>11022</v>
      </c>
      <c r="AK971" t="s">
        <v>11022</v>
      </c>
      <c r="AL971" t="s">
        <v>11022</v>
      </c>
      <c r="AM971" t="s">
        <v>11022</v>
      </c>
      <c r="AN971" t="s">
        <v>11022</v>
      </c>
      <c r="AO971" t="s">
        <v>11022</v>
      </c>
      <c r="AP971" t="s">
        <v>11022</v>
      </c>
      <c r="AQ971" t="s">
        <v>13377</v>
      </c>
      <c r="AR971" t="s">
        <v>13378</v>
      </c>
      <c r="AS971" t="s">
        <v>13378</v>
      </c>
    </row>
    <row r="972" spans="1:45" x14ac:dyDescent="0.25">
      <c r="A972" t="s">
        <v>13985</v>
      </c>
      <c r="B972">
        <v>0</v>
      </c>
      <c r="C972">
        <v>12</v>
      </c>
      <c r="D972" s="4">
        <v>0</v>
      </c>
      <c r="E972">
        <v>13.073510112692301</v>
      </c>
      <c r="F972">
        <v>0</v>
      </c>
      <c r="G972">
        <v>7</v>
      </c>
      <c r="H972">
        <v>4</v>
      </c>
      <c r="I972">
        <v>4</v>
      </c>
      <c r="J972" t="s">
        <v>734</v>
      </c>
      <c r="K972" s="4">
        <v>0</v>
      </c>
      <c r="L972" s="4">
        <v>9.2927470862396699</v>
      </c>
      <c r="M972" t="s">
        <v>734</v>
      </c>
      <c r="N972" s="4">
        <v>6.8274843165484196</v>
      </c>
      <c r="O972" s="4">
        <v>5.2839993383548496</v>
      </c>
      <c r="P972" s="4">
        <v>1.3452618591741701</v>
      </c>
      <c r="Q972" s="4">
        <v>3.9278593251715299</v>
      </c>
      <c r="R972" s="3">
        <v>8.5705314955300007E-5</v>
      </c>
      <c r="S972">
        <v>3.9974845984655499E-4</v>
      </c>
      <c r="T972" s="4">
        <v>6.6292611975290203</v>
      </c>
      <c r="U972" s="4">
        <v>3.9387374791806802</v>
      </c>
      <c r="V972" t="s">
        <v>11020</v>
      </c>
      <c r="W972">
        <v>0</v>
      </c>
      <c r="X972">
        <v>1</v>
      </c>
      <c r="Y972" t="s">
        <v>13986</v>
      </c>
      <c r="Z972">
        <v>100</v>
      </c>
      <c r="AA972">
        <v>100</v>
      </c>
      <c r="AB972" t="s">
        <v>759</v>
      </c>
      <c r="AC972" t="s">
        <v>11022</v>
      </c>
      <c r="AD972" t="s">
        <v>11022</v>
      </c>
      <c r="AE972" t="s">
        <v>762</v>
      </c>
      <c r="AF972" t="s">
        <v>762</v>
      </c>
      <c r="AG972" t="s">
        <v>762</v>
      </c>
      <c r="AH972" t="s">
        <v>762</v>
      </c>
      <c r="AI972" t="s">
        <v>762</v>
      </c>
      <c r="AJ972" t="s">
        <v>11022</v>
      </c>
      <c r="AK972" t="s">
        <v>11022</v>
      </c>
      <c r="AL972" t="s">
        <v>11022</v>
      </c>
      <c r="AM972" t="s">
        <v>11022</v>
      </c>
      <c r="AN972" t="s">
        <v>11022</v>
      </c>
      <c r="AO972" t="s">
        <v>11022</v>
      </c>
      <c r="AP972" t="s">
        <v>11022</v>
      </c>
      <c r="AQ972" t="s">
        <v>13987</v>
      </c>
      <c r="AR972" t="s">
        <v>13988</v>
      </c>
      <c r="AS972" t="s">
        <v>13988</v>
      </c>
    </row>
    <row r="973" spans="1:45" x14ac:dyDescent="0.25">
      <c r="A973" t="s">
        <v>13507</v>
      </c>
      <c r="B973">
        <v>1</v>
      </c>
      <c r="C973">
        <v>42</v>
      </c>
      <c r="D973" s="4">
        <v>1.5</v>
      </c>
      <c r="E973">
        <v>28.803934916373301</v>
      </c>
      <c r="F973">
        <v>0</v>
      </c>
      <c r="G973">
        <v>31</v>
      </c>
      <c r="H973">
        <v>4</v>
      </c>
      <c r="I973">
        <v>4</v>
      </c>
      <c r="J973" t="s">
        <v>734</v>
      </c>
      <c r="K973" s="4">
        <v>1.15677694370885</v>
      </c>
      <c r="L973" s="4">
        <v>36.344683400504799</v>
      </c>
      <c r="M973" t="s">
        <v>734</v>
      </c>
      <c r="N973" s="4">
        <v>9.2082596992109806</v>
      </c>
      <c r="O973" s="4">
        <v>5.1654912301310896</v>
      </c>
      <c r="P973" s="4">
        <v>0.998985581615212</v>
      </c>
      <c r="Q973" s="4">
        <v>5.1707365203202</v>
      </c>
      <c r="R973" s="3">
        <v>2.33173139695941E-7</v>
      </c>
      <c r="S973" s="3">
        <v>2.14755840980827E-6</v>
      </c>
      <c r="T973" s="4">
        <v>6.1644768117463</v>
      </c>
      <c r="U973" s="4">
        <v>4.16650564851588</v>
      </c>
      <c r="V973" t="s">
        <v>11020</v>
      </c>
      <c r="W973">
        <v>0</v>
      </c>
      <c r="X973">
        <v>1</v>
      </c>
      <c r="Y973" t="s">
        <v>13508</v>
      </c>
      <c r="Z973">
        <v>100</v>
      </c>
      <c r="AA973">
        <v>100</v>
      </c>
      <c r="AB973" t="s">
        <v>759</v>
      </c>
      <c r="AC973" t="s">
        <v>11022</v>
      </c>
      <c r="AD973" t="s">
        <v>11022</v>
      </c>
      <c r="AE973" t="s">
        <v>762</v>
      </c>
      <c r="AF973" t="s">
        <v>762</v>
      </c>
      <c r="AG973" t="s">
        <v>762</v>
      </c>
      <c r="AH973" t="s">
        <v>762</v>
      </c>
      <c r="AI973" t="s">
        <v>762</v>
      </c>
      <c r="AJ973" t="s">
        <v>11022</v>
      </c>
      <c r="AK973" t="s">
        <v>11022</v>
      </c>
      <c r="AL973" t="s">
        <v>11022</v>
      </c>
      <c r="AM973" t="s">
        <v>11022</v>
      </c>
      <c r="AN973" t="s">
        <v>11022</v>
      </c>
      <c r="AO973" t="s">
        <v>11022</v>
      </c>
      <c r="AP973" t="s">
        <v>11022</v>
      </c>
      <c r="AQ973" t="s">
        <v>13509</v>
      </c>
      <c r="AR973" t="s">
        <v>13510</v>
      </c>
      <c r="AS973" t="s">
        <v>13510</v>
      </c>
    </row>
    <row r="974" spans="1:45" x14ac:dyDescent="0.25">
      <c r="A974" t="s">
        <v>13797</v>
      </c>
      <c r="B974">
        <v>2</v>
      </c>
      <c r="C974">
        <v>101</v>
      </c>
      <c r="D974" s="4">
        <v>0</v>
      </c>
      <c r="E974">
        <v>29.7811461610642</v>
      </c>
      <c r="F974">
        <v>2</v>
      </c>
      <c r="G974">
        <v>107</v>
      </c>
      <c r="H974">
        <v>4</v>
      </c>
      <c r="I974">
        <v>4</v>
      </c>
      <c r="J974" t="s">
        <v>734</v>
      </c>
      <c r="K974" s="4">
        <v>2.6567075500592399</v>
      </c>
      <c r="L974" s="4">
        <v>94.741443347979299</v>
      </c>
      <c r="M974" t="s">
        <v>734</v>
      </c>
      <c r="N974" s="4">
        <v>24.301007566571801</v>
      </c>
      <c r="O974" s="4">
        <v>5.1643000558484404</v>
      </c>
      <c r="P974" s="4">
        <v>0.75343171665145303</v>
      </c>
      <c r="Q974" s="4">
        <v>6.8543703984226001</v>
      </c>
      <c r="R974" s="3">
        <v>7.1627273763422001E-12</v>
      </c>
      <c r="S974" s="3">
        <v>2.3047662013496E-10</v>
      </c>
      <c r="T974" s="4">
        <v>5.9177317724999003</v>
      </c>
      <c r="U974" s="4">
        <v>4.4108683391969903</v>
      </c>
      <c r="V974" t="s">
        <v>11020</v>
      </c>
      <c r="W974">
        <v>0</v>
      </c>
      <c r="X974">
        <v>1</v>
      </c>
      <c r="Y974" t="s">
        <v>13798</v>
      </c>
      <c r="Z974">
        <v>100</v>
      </c>
      <c r="AA974">
        <v>100</v>
      </c>
      <c r="AB974" t="s">
        <v>759</v>
      </c>
      <c r="AC974" t="s">
        <v>11022</v>
      </c>
      <c r="AD974" t="s">
        <v>11022</v>
      </c>
      <c r="AE974" t="s">
        <v>762</v>
      </c>
      <c r="AF974" t="s">
        <v>762</v>
      </c>
      <c r="AG974" t="s">
        <v>762</v>
      </c>
      <c r="AH974" t="s">
        <v>762</v>
      </c>
      <c r="AI974" t="s">
        <v>762</v>
      </c>
      <c r="AJ974" t="s">
        <v>11022</v>
      </c>
      <c r="AK974" t="s">
        <v>11022</v>
      </c>
      <c r="AL974" t="s">
        <v>11022</v>
      </c>
      <c r="AM974" t="s">
        <v>11022</v>
      </c>
      <c r="AN974" t="s">
        <v>11022</v>
      </c>
      <c r="AO974" t="s">
        <v>11022</v>
      </c>
      <c r="AP974" t="s">
        <v>11022</v>
      </c>
      <c r="AQ974" t="s">
        <v>13799</v>
      </c>
      <c r="AR974" t="s">
        <v>13800</v>
      </c>
      <c r="AS974" t="s">
        <v>13800</v>
      </c>
    </row>
    <row r="975" spans="1:45" x14ac:dyDescent="0.25">
      <c r="A975" t="s">
        <v>13781</v>
      </c>
      <c r="B975">
        <v>5</v>
      </c>
      <c r="C975">
        <v>219</v>
      </c>
      <c r="D975" s="4">
        <v>5.8523499553598102</v>
      </c>
      <c r="E975">
        <v>96.831038412277707</v>
      </c>
      <c r="F975">
        <v>1.5</v>
      </c>
      <c r="G975">
        <v>218.5</v>
      </c>
      <c r="H975">
        <v>4</v>
      </c>
      <c r="I975">
        <v>4</v>
      </c>
      <c r="J975" t="s">
        <v>734</v>
      </c>
      <c r="K975" s="4">
        <v>6.2840312851449998</v>
      </c>
      <c r="L975" s="4">
        <v>214.55037373667599</v>
      </c>
      <c r="M975" t="s">
        <v>734</v>
      </c>
      <c r="N975" s="4">
        <v>50.482903201177997</v>
      </c>
      <c r="O975" s="4">
        <v>5.1460471054236798</v>
      </c>
      <c r="P975" s="4">
        <v>0.78739509705087896</v>
      </c>
      <c r="Q975" s="4">
        <v>6.5355335900588702</v>
      </c>
      <c r="R975" s="3">
        <v>6.3383154122463305E-11</v>
      </c>
      <c r="S975" s="3">
        <v>1.6440814059112401E-9</v>
      </c>
      <c r="T975" s="4">
        <v>5.9334422024745601</v>
      </c>
      <c r="U975" s="4">
        <v>4.3586520083728102</v>
      </c>
      <c r="V975" t="s">
        <v>11020</v>
      </c>
      <c r="W975">
        <v>0</v>
      </c>
      <c r="X975">
        <v>1</v>
      </c>
      <c r="Y975" t="s">
        <v>13782</v>
      </c>
      <c r="Z975">
        <v>100</v>
      </c>
      <c r="AA975">
        <v>100</v>
      </c>
      <c r="AB975" t="s">
        <v>759</v>
      </c>
      <c r="AC975" t="s">
        <v>11022</v>
      </c>
      <c r="AD975" t="s">
        <v>11022</v>
      </c>
      <c r="AE975" t="s">
        <v>762</v>
      </c>
      <c r="AF975" t="s">
        <v>762</v>
      </c>
      <c r="AG975" t="s">
        <v>762</v>
      </c>
      <c r="AH975" t="s">
        <v>762</v>
      </c>
      <c r="AI975" t="s">
        <v>762</v>
      </c>
      <c r="AJ975" t="s">
        <v>11022</v>
      </c>
      <c r="AK975" t="s">
        <v>11022</v>
      </c>
      <c r="AL975" t="s">
        <v>11022</v>
      </c>
      <c r="AM975" t="s">
        <v>11022</v>
      </c>
      <c r="AN975" t="s">
        <v>11022</v>
      </c>
      <c r="AO975" t="s">
        <v>11022</v>
      </c>
      <c r="AP975" t="s">
        <v>11022</v>
      </c>
      <c r="AQ975" t="s">
        <v>13783</v>
      </c>
      <c r="AR975" t="s">
        <v>13784</v>
      </c>
      <c r="AS975" t="s">
        <v>13784</v>
      </c>
    </row>
    <row r="976" spans="1:45" x14ac:dyDescent="0.25">
      <c r="A976" t="s">
        <v>14348</v>
      </c>
      <c r="B976">
        <v>1</v>
      </c>
      <c r="C976">
        <v>15</v>
      </c>
      <c r="D976" s="4">
        <v>0.5</v>
      </c>
      <c r="E976">
        <v>7.5883682918881403</v>
      </c>
      <c r="F976">
        <v>0</v>
      </c>
      <c r="G976">
        <v>12</v>
      </c>
      <c r="H976">
        <v>4</v>
      </c>
      <c r="I976">
        <v>4</v>
      </c>
      <c r="J976" t="s">
        <v>734</v>
      </c>
      <c r="K976" s="4">
        <v>0.38559231456961701</v>
      </c>
      <c r="L976" s="4">
        <v>13.9615982226525</v>
      </c>
      <c r="M976" t="s">
        <v>734</v>
      </c>
      <c r="N976" s="4">
        <v>3.0789229966946698</v>
      </c>
      <c r="O976" s="4">
        <v>5.1186508127364601</v>
      </c>
      <c r="P976" s="4">
        <v>1.4488044666769799</v>
      </c>
      <c r="Q976" s="4">
        <v>3.5330170015811402</v>
      </c>
      <c r="R976">
        <v>4.1084604966960402E-4</v>
      </c>
      <c r="S976">
        <v>1.5728473768977899E-3</v>
      </c>
      <c r="T976" s="4">
        <v>6.5674552794134398</v>
      </c>
      <c r="U976" s="4">
        <v>3.6698463460594799</v>
      </c>
      <c r="V976" t="s">
        <v>11020</v>
      </c>
      <c r="W976">
        <v>0</v>
      </c>
      <c r="X976">
        <v>1</v>
      </c>
      <c r="Y976" t="s">
        <v>14349</v>
      </c>
      <c r="Z976">
        <v>100</v>
      </c>
      <c r="AA976">
        <v>100</v>
      </c>
      <c r="AB976" t="s">
        <v>759</v>
      </c>
      <c r="AC976" t="s">
        <v>11022</v>
      </c>
      <c r="AD976" t="s">
        <v>11022</v>
      </c>
      <c r="AE976" t="s">
        <v>762</v>
      </c>
      <c r="AF976" t="s">
        <v>762</v>
      </c>
      <c r="AG976" t="s">
        <v>762</v>
      </c>
      <c r="AH976" t="s">
        <v>762</v>
      </c>
      <c r="AI976" t="s">
        <v>762</v>
      </c>
      <c r="AJ976" t="s">
        <v>11022</v>
      </c>
      <c r="AK976" t="s">
        <v>11022</v>
      </c>
      <c r="AL976" t="s">
        <v>11022</v>
      </c>
      <c r="AM976" t="s">
        <v>11022</v>
      </c>
      <c r="AN976" t="s">
        <v>11022</v>
      </c>
      <c r="AO976" t="s">
        <v>11022</v>
      </c>
      <c r="AP976" t="s">
        <v>11022</v>
      </c>
      <c r="AQ976" t="s">
        <v>14349</v>
      </c>
      <c r="AR976" t="s">
        <v>14350</v>
      </c>
      <c r="AS976" t="s">
        <v>14350</v>
      </c>
    </row>
    <row r="977" spans="1:45" x14ac:dyDescent="0.25">
      <c r="A977" t="s">
        <v>14267</v>
      </c>
      <c r="B977">
        <v>0</v>
      </c>
      <c r="C977">
        <v>10</v>
      </c>
      <c r="D977" s="4">
        <v>0</v>
      </c>
      <c r="E977">
        <v>7.6811457478686096</v>
      </c>
      <c r="F977">
        <v>0</v>
      </c>
      <c r="G977">
        <v>10.5</v>
      </c>
      <c r="H977">
        <v>4</v>
      </c>
      <c r="I977">
        <v>4</v>
      </c>
      <c r="J977" t="s">
        <v>734</v>
      </c>
      <c r="K977" s="4">
        <v>0</v>
      </c>
      <c r="L977" s="4">
        <v>8.3105746515560508</v>
      </c>
      <c r="M977" t="s">
        <v>734</v>
      </c>
      <c r="N977" s="4">
        <v>3.1670570504768598</v>
      </c>
      <c r="O977" s="4">
        <v>5.10448636587763</v>
      </c>
      <c r="P977" s="4">
        <v>1.4649618425597</v>
      </c>
      <c r="Q977" s="4">
        <v>3.4843817890564699</v>
      </c>
      <c r="R977">
        <v>4.9327530431178405E-4</v>
      </c>
      <c r="S977">
        <v>1.86871210664762E-3</v>
      </c>
      <c r="T977" s="4">
        <v>6.56944820843733</v>
      </c>
      <c r="U977" s="4">
        <v>3.6395245233179301</v>
      </c>
      <c r="V977" t="s">
        <v>11020</v>
      </c>
      <c r="W977">
        <v>0</v>
      </c>
      <c r="X977">
        <v>1</v>
      </c>
      <c r="Y977" t="s">
        <v>14268</v>
      </c>
      <c r="Z977">
        <v>100</v>
      </c>
      <c r="AA977">
        <v>100</v>
      </c>
      <c r="AB977" t="s">
        <v>759</v>
      </c>
      <c r="AC977" t="s">
        <v>11022</v>
      </c>
      <c r="AD977" t="s">
        <v>11022</v>
      </c>
      <c r="AE977" t="s">
        <v>762</v>
      </c>
      <c r="AF977" t="s">
        <v>762</v>
      </c>
      <c r="AG977" t="s">
        <v>762</v>
      </c>
      <c r="AH977" t="s">
        <v>762</v>
      </c>
      <c r="AI977" t="s">
        <v>762</v>
      </c>
      <c r="AJ977" t="s">
        <v>11022</v>
      </c>
      <c r="AK977" t="s">
        <v>11022</v>
      </c>
      <c r="AL977" t="s">
        <v>11022</v>
      </c>
      <c r="AM977" t="s">
        <v>11022</v>
      </c>
      <c r="AN977" t="s">
        <v>11022</v>
      </c>
      <c r="AO977" t="s">
        <v>11022</v>
      </c>
      <c r="AP977" t="s">
        <v>11022</v>
      </c>
      <c r="AQ977" t="s">
        <v>14268</v>
      </c>
      <c r="AR977" t="s">
        <v>14269</v>
      </c>
      <c r="AS977" t="s">
        <v>14269</v>
      </c>
    </row>
    <row r="978" spans="1:45" x14ac:dyDescent="0.25">
      <c r="A978" t="s">
        <v>14394</v>
      </c>
      <c r="B978">
        <v>0</v>
      </c>
      <c r="C978">
        <v>9</v>
      </c>
      <c r="D978" s="4">
        <v>0</v>
      </c>
      <c r="E978">
        <v>4.3588989435406704</v>
      </c>
      <c r="F978">
        <v>0</v>
      </c>
      <c r="G978">
        <v>6.5</v>
      </c>
      <c r="H978">
        <v>4</v>
      </c>
      <c r="I978">
        <v>4</v>
      </c>
      <c r="J978" t="s">
        <v>734</v>
      </c>
      <c r="K978" s="4">
        <v>0</v>
      </c>
      <c r="L978" s="4">
        <v>8.3516388862306901</v>
      </c>
      <c r="M978" t="s">
        <v>734</v>
      </c>
      <c r="N978" s="4">
        <v>2.1648497169270899</v>
      </c>
      <c r="O978" s="4">
        <v>5.0977232956414902</v>
      </c>
      <c r="P978" s="4">
        <v>1.6566432626317</v>
      </c>
      <c r="Q978" s="4">
        <v>3.0771400280488801</v>
      </c>
      <c r="R978">
        <v>2.0899709741012602E-3</v>
      </c>
      <c r="S978">
        <v>6.5751314556502603E-3</v>
      </c>
      <c r="T978" s="4">
        <v>6.7543665582731904</v>
      </c>
      <c r="U978" s="4">
        <v>3.4410800330097899</v>
      </c>
      <c r="V978" t="s">
        <v>11020</v>
      </c>
      <c r="W978">
        <v>0</v>
      </c>
      <c r="X978">
        <v>1</v>
      </c>
      <c r="Y978" t="s">
        <v>14395</v>
      </c>
      <c r="Z978">
        <v>100</v>
      </c>
      <c r="AA978">
        <v>100</v>
      </c>
      <c r="AB978" t="s">
        <v>759</v>
      </c>
      <c r="AC978" t="s">
        <v>11022</v>
      </c>
      <c r="AD978" t="s">
        <v>11022</v>
      </c>
      <c r="AE978" t="s">
        <v>762</v>
      </c>
      <c r="AF978" t="s">
        <v>762</v>
      </c>
      <c r="AG978" t="s">
        <v>762</v>
      </c>
      <c r="AH978" t="s">
        <v>762</v>
      </c>
      <c r="AI978" t="s">
        <v>762</v>
      </c>
      <c r="AJ978" t="s">
        <v>11022</v>
      </c>
      <c r="AK978" t="s">
        <v>11022</v>
      </c>
      <c r="AL978" t="s">
        <v>11022</v>
      </c>
      <c r="AM978" t="s">
        <v>11022</v>
      </c>
      <c r="AN978" t="s">
        <v>11022</v>
      </c>
      <c r="AO978" t="s">
        <v>11022</v>
      </c>
      <c r="AP978" t="s">
        <v>11022</v>
      </c>
      <c r="AQ978" t="s">
        <v>14396</v>
      </c>
      <c r="AR978" t="s">
        <v>14397</v>
      </c>
      <c r="AS978" t="s">
        <v>14397</v>
      </c>
    </row>
    <row r="979" spans="1:45" x14ac:dyDescent="0.25">
      <c r="A979" t="s">
        <v>14238</v>
      </c>
      <c r="B979">
        <v>1</v>
      </c>
      <c r="C979">
        <v>14</v>
      </c>
      <c r="D979" s="4">
        <v>0.5</v>
      </c>
      <c r="E979">
        <v>7.3654599313281199</v>
      </c>
      <c r="F979">
        <v>0</v>
      </c>
      <c r="G979">
        <v>13</v>
      </c>
      <c r="H979">
        <v>4</v>
      </c>
      <c r="I979">
        <v>4</v>
      </c>
      <c r="J979" t="s">
        <v>734</v>
      </c>
      <c r="K979" s="4">
        <v>0.38559231456961701</v>
      </c>
      <c r="L979" s="4">
        <v>13.838215932695199</v>
      </c>
      <c r="M979" t="s">
        <v>734</v>
      </c>
      <c r="N979" s="4">
        <v>4.0068531573894299</v>
      </c>
      <c r="O979" s="4">
        <v>5.0927571009731603</v>
      </c>
      <c r="P979" s="4">
        <v>1.28453485411351</v>
      </c>
      <c r="Q979" s="4">
        <v>3.9646702342598701</v>
      </c>
      <c r="R979" s="3">
        <v>7.3497480487305506E-5</v>
      </c>
      <c r="S979">
        <v>3.5381030813939299E-4</v>
      </c>
      <c r="T979" s="4">
        <v>6.37729195508666</v>
      </c>
      <c r="U979" s="4">
        <v>3.8082222468596498</v>
      </c>
      <c r="V979" t="s">
        <v>11020</v>
      </c>
      <c r="W979">
        <v>0</v>
      </c>
      <c r="X979">
        <v>1</v>
      </c>
      <c r="Y979" t="s">
        <v>14239</v>
      </c>
      <c r="Z979">
        <v>100</v>
      </c>
      <c r="AA979">
        <v>100</v>
      </c>
      <c r="AB979" t="s">
        <v>1552</v>
      </c>
      <c r="AC979" t="s">
        <v>11022</v>
      </c>
      <c r="AD979" t="s">
        <v>11022</v>
      </c>
      <c r="AE979" t="s">
        <v>762</v>
      </c>
      <c r="AF979" t="s">
        <v>762</v>
      </c>
      <c r="AG979" t="s">
        <v>762</v>
      </c>
      <c r="AH979" t="s">
        <v>762</v>
      </c>
      <c r="AI979" t="s">
        <v>762</v>
      </c>
      <c r="AJ979" t="s">
        <v>11022</v>
      </c>
      <c r="AK979" t="s">
        <v>11022</v>
      </c>
      <c r="AL979" t="s">
        <v>11022</v>
      </c>
      <c r="AM979" t="s">
        <v>11022</v>
      </c>
      <c r="AN979" t="s">
        <v>11022</v>
      </c>
      <c r="AO979" t="s">
        <v>11022</v>
      </c>
      <c r="AP979" t="s">
        <v>11022</v>
      </c>
      <c r="AQ979" t="s">
        <v>14240</v>
      </c>
      <c r="AR979" t="s">
        <v>14241</v>
      </c>
      <c r="AS979" t="s">
        <v>14241</v>
      </c>
    </row>
    <row r="980" spans="1:45" x14ac:dyDescent="0.25">
      <c r="A980" t="s">
        <v>13761</v>
      </c>
      <c r="B980">
        <v>1</v>
      </c>
      <c r="C980">
        <v>22</v>
      </c>
      <c r="D980" s="4">
        <v>1</v>
      </c>
      <c r="E980">
        <v>15.195942440884201</v>
      </c>
      <c r="F980">
        <v>0</v>
      </c>
      <c r="G980">
        <v>22</v>
      </c>
      <c r="H980">
        <v>4</v>
      </c>
      <c r="I980">
        <v>4</v>
      </c>
      <c r="J980" t="s">
        <v>734</v>
      </c>
      <c r="K980" s="4">
        <v>0.77118462913923402</v>
      </c>
      <c r="L980" s="4">
        <v>22.8097787290694</v>
      </c>
      <c r="M980" t="s">
        <v>734</v>
      </c>
      <c r="N980" s="4">
        <v>4.7524750802204503</v>
      </c>
      <c r="O980" s="4">
        <v>5.05859136758614</v>
      </c>
      <c r="P980" s="4">
        <v>1.8013078217595</v>
      </c>
      <c r="Q980" s="4">
        <v>2.8082881262598201</v>
      </c>
      <c r="R980">
        <v>4.98056436569489E-3</v>
      </c>
      <c r="S980">
        <v>1.3540742906520201E-2</v>
      </c>
      <c r="T980" s="4">
        <v>6.85989918934564</v>
      </c>
      <c r="U980" s="4">
        <v>3.25728354582664</v>
      </c>
      <c r="V980" t="s">
        <v>11020</v>
      </c>
      <c r="W980">
        <v>0</v>
      </c>
      <c r="X980">
        <v>1</v>
      </c>
      <c r="Y980" t="s">
        <v>13762</v>
      </c>
      <c r="Z980">
        <v>100</v>
      </c>
      <c r="AA980">
        <v>100</v>
      </c>
      <c r="AB980" t="s">
        <v>759</v>
      </c>
      <c r="AC980" t="s">
        <v>11022</v>
      </c>
      <c r="AD980" t="s">
        <v>11022</v>
      </c>
      <c r="AE980" t="s">
        <v>762</v>
      </c>
      <c r="AF980" t="s">
        <v>762</v>
      </c>
      <c r="AG980" t="s">
        <v>762</v>
      </c>
      <c r="AH980" t="s">
        <v>762</v>
      </c>
      <c r="AI980" t="s">
        <v>762</v>
      </c>
      <c r="AJ980" t="s">
        <v>11022</v>
      </c>
      <c r="AK980" t="s">
        <v>11022</v>
      </c>
      <c r="AL980" t="s">
        <v>11022</v>
      </c>
      <c r="AM980" t="s">
        <v>11022</v>
      </c>
      <c r="AN980" t="s">
        <v>11022</v>
      </c>
      <c r="AO980" t="s">
        <v>11022</v>
      </c>
      <c r="AP980" t="s">
        <v>11022</v>
      </c>
      <c r="AQ980" t="s">
        <v>13763</v>
      </c>
      <c r="AR980" t="s">
        <v>13764</v>
      </c>
      <c r="AS980" t="s">
        <v>13764</v>
      </c>
    </row>
    <row r="981" spans="1:45" x14ac:dyDescent="0.25">
      <c r="A981" t="s">
        <v>13757</v>
      </c>
      <c r="B981">
        <v>1</v>
      </c>
      <c r="C981">
        <v>15</v>
      </c>
      <c r="D981" s="4">
        <v>0.5</v>
      </c>
      <c r="E981">
        <v>16.9779268463496</v>
      </c>
      <c r="F981">
        <v>0</v>
      </c>
      <c r="G981">
        <v>8.5</v>
      </c>
      <c r="H981">
        <v>4</v>
      </c>
      <c r="I981">
        <v>4</v>
      </c>
      <c r="J981" t="s">
        <v>734</v>
      </c>
      <c r="K981" s="4">
        <v>0.30729093184412698</v>
      </c>
      <c r="L981" s="4">
        <v>13.3393924067967</v>
      </c>
      <c r="M981" t="s">
        <v>734</v>
      </c>
      <c r="N981" s="4">
        <v>6.2859028195029998</v>
      </c>
      <c r="O981" s="4">
        <v>5.0571104476525601</v>
      </c>
      <c r="P981" s="4">
        <v>1.41525355754786</v>
      </c>
      <c r="Q981" s="4">
        <v>3.5732893379295101</v>
      </c>
      <c r="R981">
        <v>3.5252486592106202E-4</v>
      </c>
      <c r="S981">
        <v>1.36739031069778E-3</v>
      </c>
      <c r="T981" s="4">
        <v>6.4723640052004203</v>
      </c>
      <c r="U981" s="4">
        <v>3.6418568901047101</v>
      </c>
      <c r="V981" t="s">
        <v>11020</v>
      </c>
      <c r="W981">
        <v>0</v>
      </c>
      <c r="X981">
        <v>1</v>
      </c>
      <c r="Y981" t="s">
        <v>13758</v>
      </c>
      <c r="Z981">
        <v>100</v>
      </c>
      <c r="AA981">
        <v>100</v>
      </c>
      <c r="AB981" t="s">
        <v>759</v>
      </c>
      <c r="AC981" t="s">
        <v>11022</v>
      </c>
      <c r="AD981" t="s">
        <v>11022</v>
      </c>
      <c r="AE981" t="s">
        <v>762</v>
      </c>
      <c r="AF981" t="s">
        <v>762</v>
      </c>
      <c r="AG981" t="s">
        <v>762</v>
      </c>
      <c r="AH981" t="s">
        <v>762</v>
      </c>
      <c r="AI981" t="s">
        <v>762</v>
      </c>
      <c r="AJ981" t="s">
        <v>11022</v>
      </c>
      <c r="AK981" t="s">
        <v>11022</v>
      </c>
      <c r="AL981" t="s">
        <v>11022</v>
      </c>
      <c r="AM981" t="s">
        <v>11022</v>
      </c>
      <c r="AN981" t="s">
        <v>11022</v>
      </c>
      <c r="AO981" t="s">
        <v>11022</v>
      </c>
      <c r="AP981" t="s">
        <v>11022</v>
      </c>
      <c r="AQ981" t="s">
        <v>13759</v>
      </c>
      <c r="AR981" t="s">
        <v>13760</v>
      </c>
      <c r="AS981" t="s">
        <v>13760</v>
      </c>
    </row>
    <row r="982" spans="1:45" x14ac:dyDescent="0.25">
      <c r="A982" t="s">
        <v>14017</v>
      </c>
      <c r="B982">
        <v>0</v>
      </c>
      <c r="C982">
        <v>9</v>
      </c>
      <c r="D982" s="4">
        <v>0</v>
      </c>
      <c r="E982">
        <v>7.8740078740118102</v>
      </c>
      <c r="F982">
        <v>0</v>
      </c>
      <c r="G982">
        <v>8.5</v>
      </c>
      <c r="H982">
        <v>4</v>
      </c>
      <c r="I982">
        <v>4</v>
      </c>
      <c r="J982" t="s">
        <v>734</v>
      </c>
      <c r="K982" s="4">
        <v>0</v>
      </c>
      <c r="L982" s="4">
        <v>7.9907317101527804</v>
      </c>
      <c r="M982" t="s">
        <v>734</v>
      </c>
      <c r="N982" s="4">
        <v>6.49906435029646</v>
      </c>
      <c r="O982" s="4">
        <v>5.0484794418176104</v>
      </c>
      <c r="P982" s="4">
        <v>1.4011814132461899</v>
      </c>
      <c r="Q982" s="4">
        <v>3.6030162790423601</v>
      </c>
      <c r="R982">
        <v>3.1454582095516502E-4</v>
      </c>
      <c r="S982">
        <v>1.2339127729444901E-3</v>
      </c>
      <c r="T982" s="4">
        <v>6.4496608550637999</v>
      </c>
      <c r="U982" s="4">
        <v>3.64729802857142</v>
      </c>
      <c r="V982" t="s">
        <v>11020</v>
      </c>
      <c r="W982">
        <v>0</v>
      </c>
      <c r="X982">
        <v>1</v>
      </c>
      <c r="Y982" t="s">
        <v>14018</v>
      </c>
      <c r="Z982">
        <v>100</v>
      </c>
      <c r="AA982">
        <v>100</v>
      </c>
      <c r="AB982" t="s">
        <v>759</v>
      </c>
      <c r="AC982" t="s">
        <v>11022</v>
      </c>
      <c r="AD982" t="s">
        <v>11022</v>
      </c>
      <c r="AE982" t="s">
        <v>762</v>
      </c>
      <c r="AF982" t="s">
        <v>762</v>
      </c>
      <c r="AG982" t="s">
        <v>762</v>
      </c>
      <c r="AH982" t="s">
        <v>762</v>
      </c>
      <c r="AI982" t="s">
        <v>762</v>
      </c>
      <c r="AJ982" t="s">
        <v>11022</v>
      </c>
      <c r="AK982" t="s">
        <v>11022</v>
      </c>
      <c r="AL982" t="s">
        <v>11022</v>
      </c>
      <c r="AM982" t="s">
        <v>11022</v>
      </c>
      <c r="AN982" t="s">
        <v>11022</v>
      </c>
      <c r="AO982" t="s">
        <v>11022</v>
      </c>
      <c r="AP982" t="s">
        <v>11022</v>
      </c>
      <c r="AQ982" t="s">
        <v>14019</v>
      </c>
      <c r="AR982" t="s">
        <v>14020</v>
      </c>
      <c r="AS982" t="s">
        <v>14020</v>
      </c>
    </row>
    <row r="983" spans="1:45" x14ac:dyDescent="0.25">
      <c r="A983" t="s">
        <v>14382</v>
      </c>
      <c r="B983">
        <v>0</v>
      </c>
      <c r="C983">
        <v>10</v>
      </c>
      <c r="D983" s="4">
        <v>0</v>
      </c>
      <c r="E983">
        <v>10.847426730182001</v>
      </c>
      <c r="F983">
        <v>0</v>
      </c>
      <c r="G983">
        <v>5.5</v>
      </c>
      <c r="H983">
        <v>4</v>
      </c>
      <c r="I983">
        <v>4</v>
      </c>
      <c r="J983" t="s">
        <v>734</v>
      </c>
      <c r="K983" s="4">
        <v>0</v>
      </c>
      <c r="L983" s="4">
        <v>7.5234454489833196</v>
      </c>
      <c r="M983" t="s">
        <v>734</v>
      </c>
      <c r="N983" s="4">
        <v>1.92727956172472</v>
      </c>
      <c r="O983" s="4">
        <v>4.9648775570777604</v>
      </c>
      <c r="P983" s="4">
        <v>1.7369860369583601</v>
      </c>
      <c r="Q983" s="4">
        <v>2.85832899714713</v>
      </c>
      <c r="R983">
        <v>4.25878583349148E-3</v>
      </c>
      <c r="S983">
        <v>1.19754796335568E-2</v>
      </c>
      <c r="T983" s="4">
        <v>6.7018635940361202</v>
      </c>
      <c r="U983" s="4">
        <v>3.2278915201194001</v>
      </c>
      <c r="V983" t="s">
        <v>11020</v>
      </c>
      <c r="W983">
        <v>0</v>
      </c>
      <c r="X983">
        <v>1</v>
      </c>
      <c r="Y983" t="s">
        <v>14383</v>
      </c>
      <c r="Z983">
        <v>100</v>
      </c>
      <c r="AA983">
        <v>100</v>
      </c>
      <c r="AB983" t="s">
        <v>759</v>
      </c>
      <c r="AC983" t="s">
        <v>11022</v>
      </c>
      <c r="AD983" t="s">
        <v>11022</v>
      </c>
      <c r="AE983" t="s">
        <v>762</v>
      </c>
      <c r="AF983" t="s">
        <v>762</v>
      </c>
      <c r="AG983" t="s">
        <v>762</v>
      </c>
      <c r="AH983" t="s">
        <v>762</v>
      </c>
      <c r="AI983" t="s">
        <v>762</v>
      </c>
      <c r="AJ983" t="s">
        <v>11022</v>
      </c>
      <c r="AK983" t="s">
        <v>11022</v>
      </c>
      <c r="AL983" t="s">
        <v>11022</v>
      </c>
      <c r="AM983" t="s">
        <v>11022</v>
      </c>
      <c r="AN983" t="s">
        <v>11022</v>
      </c>
      <c r="AO983" t="s">
        <v>11022</v>
      </c>
      <c r="AP983" t="s">
        <v>11022</v>
      </c>
      <c r="AQ983" t="s">
        <v>14383</v>
      </c>
      <c r="AR983" t="s">
        <v>14384</v>
      </c>
      <c r="AS983" t="s">
        <v>14384</v>
      </c>
    </row>
    <row r="984" spans="1:45" x14ac:dyDescent="0.25">
      <c r="A984" t="s">
        <v>13961</v>
      </c>
      <c r="B984">
        <v>1</v>
      </c>
      <c r="C984">
        <v>32</v>
      </c>
      <c r="D984" s="4">
        <v>0.95742710775633799</v>
      </c>
      <c r="E984">
        <v>14.522970311429599</v>
      </c>
      <c r="F984">
        <v>0.5</v>
      </c>
      <c r="G984">
        <v>31</v>
      </c>
      <c r="H984">
        <v>4</v>
      </c>
      <c r="I984">
        <v>4</v>
      </c>
      <c r="J984" t="s">
        <v>734</v>
      </c>
      <c r="K984" s="4">
        <v>1.0001741782578699</v>
      </c>
      <c r="L984" s="4">
        <v>30.478885281777501</v>
      </c>
      <c r="M984" t="s">
        <v>734</v>
      </c>
      <c r="N984" s="4">
        <v>9.2488565226986399</v>
      </c>
      <c r="O984" s="4">
        <v>4.9431103179496398</v>
      </c>
      <c r="P984" s="4">
        <v>0.96342274044142595</v>
      </c>
      <c r="Q984" s="4">
        <v>5.1307801969515197</v>
      </c>
      <c r="R984" s="3">
        <v>2.8854369190571699E-7</v>
      </c>
      <c r="S984" s="3">
        <v>2.5719677542933798E-6</v>
      </c>
      <c r="T984" s="4">
        <v>5.9065330583910596</v>
      </c>
      <c r="U984" s="4">
        <v>3.9796875775082099</v>
      </c>
      <c r="V984" t="s">
        <v>11020</v>
      </c>
      <c r="W984">
        <v>0</v>
      </c>
      <c r="X984">
        <v>1</v>
      </c>
      <c r="Y984" t="s">
        <v>13962</v>
      </c>
      <c r="Z984">
        <v>100</v>
      </c>
      <c r="AA984">
        <v>100</v>
      </c>
      <c r="AB984" t="s">
        <v>759</v>
      </c>
      <c r="AC984" t="s">
        <v>11022</v>
      </c>
      <c r="AD984" t="s">
        <v>11022</v>
      </c>
      <c r="AE984" t="s">
        <v>762</v>
      </c>
      <c r="AF984" t="s">
        <v>762</v>
      </c>
      <c r="AG984" t="s">
        <v>762</v>
      </c>
      <c r="AH984" t="s">
        <v>762</v>
      </c>
      <c r="AI984" t="s">
        <v>762</v>
      </c>
      <c r="AJ984" t="s">
        <v>11022</v>
      </c>
      <c r="AK984" t="s">
        <v>11022</v>
      </c>
      <c r="AL984" t="s">
        <v>11022</v>
      </c>
      <c r="AM984" t="s">
        <v>11022</v>
      </c>
      <c r="AN984" t="s">
        <v>11022</v>
      </c>
      <c r="AO984" t="s">
        <v>11022</v>
      </c>
      <c r="AP984" t="s">
        <v>11022</v>
      </c>
      <c r="AQ984" t="s">
        <v>13963</v>
      </c>
      <c r="AR984" t="s">
        <v>13964</v>
      </c>
      <c r="AS984" t="s">
        <v>13964</v>
      </c>
    </row>
    <row r="985" spans="1:45" x14ac:dyDescent="0.25">
      <c r="A985" t="s">
        <v>13845</v>
      </c>
      <c r="B985">
        <v>0</v>
      </c>
      <c r="C985">
        <v>9</v>
      </c>
      <c r="D985" s="4">
        <v>0</v>
      </c>
      <c r="E985">
        <v>8.5391256382996694</v>
      </c>
      <c r="F985">
        <v>0</v>
      </c>
      <c r="G985">
        <v>6</v>
      </c>
      <c r="H985">
        <v>4</v>
      </c>
      <c r="I985">
        <v>4</v>
      </c>
      <c r="J985" t="s">
        <v>734</v>
      </c>
      <c r="K985" s="4">
        <v>0</v>
      </c>
      <c r="L985" s="4">
        <v>7.2258175961475102</v>
      </c>
      <c r="M985" t="s">
        <v>734</v>
      </c>
      <c r="N985" s="4">
        <v>12.2800173339264</v>
      </c>
      <c r="O985" s="4">
        <v>4.9354604126875303</v>
      </c>
      <c r="P985" s="4">
        <v>1.2102860439945</v>
      </c>
      <c r="Q985" s="4">
        <v>4.0779288806786997</v>
      </c>
      <c r="R985" s="3">
        <v>4.54386601492972E-5</v>
      </c>
      <c r="S985">
        <v>2.3193789979821999E-4</v>
      </c>
      <c r="T985" s="4">
        <v>6.1457464566820201</v>
      </c>
      <c r="U985" s="4">
        <v>3.7251743686930299</v>
      </c>
      <c r="V985" t="s">
        <v>11020</v>
      </c>
      <c r="W985">
        <v>0</v>
      </c>
      <c r="X985">
        <v>1</v>
      </c>
      <c r="Y985" t="s">
        <v>13846</v>
      </c>
      <c r="Z985">
        <v>100</v>
      </c>
      <c r="AA985">
        <v>100</v>
      </c>
      <c r="AB985" t="s">
        <v>759</v>
      </c>
      <c r="AC985" t="s">
        <v>11022</v>
      </c>
      <c r="AD985" t="s">
        <v>11022</v>
      </c>
      <c r="AE985" t="s">
        <v>762</v>
      </c>
      <c r="AF985" t="s">
        <v>762</v>
      </c>
      <c r="AG985" t="s">
        <v>762</v>
      </c>
      <c r="AH985" t="s">
        <v>762</v>
      </c>
      <c r="AI985" t="s">
        <v>762</v>
      </c>
      <c r="AJ985" t="s">
        <v>11022</v>
      </c>
      <c r="AK985" t="s">
        <v>11022</v>
      </c>
      <c r="AL985" t="s">
        <v>11022</v>
      </c>
      <c r="AM985" t="s">
        <v>11022</v>
      </c>
      <c r="AN985" t="s">
        <v>11022</v>
      </c>
      <c r="AO985" t="s">
        <v>11022</v>
      </c>
      <c r="AP985" t="s">
        <v>11022</v>
      </c>
      <c r="AQ985" t="s">
        <v>13847</v>
      </c>
      <c r="AR985" t="s">
        <v>13848</v>
      </c>
      <c r="AS985" t="s">
        <v>13848</v>
      </c>
    </row>
    <row r="986" spans="1:45" x14ac:dyDescent="0.25">
      <c r="A986" t="s">
        <v>14336</v>
      </c>
      <c r="B986">
        <v>1</v>
      </c>
      <c r="C986">
        <v>12</v>
      </c>
      <c r="D986" s="4">
        <v>0.5</v>
      </c>
      <c r="E986">
        <v>14.1656862405839</v>
      </c>
      <c r="F986">
        <v>0</v>
      </c>
      <c r="G986">
        <v>6</v>
      </c>
      <c r="H986">
        <v>4</v>
      </c>
      <c r="I986">
        <v>4</v>
      </c>
      <c r="J986" t="s">
        <v>734</v>
      </c>
      <c r="K986" s="4">
        <v>0.32856973527997302</v>
      </c>
      <c r="L986" s="4">
        <v>12.240340227498001</v>
      </c>
      <c r="M986" t="s">
        <v>734</v>
      </c>
      <c r="N986" s="4">
        <v>3.0849701737589101</v>
      </c>
      <c r="O986" s="4">
        <v>4.9282290109754898</v>
      </c>
      <c r="P986" s="4">
        <v>1.7404845164768601</v>
      </c>
      <c r="Q986" s="4">
        <v>2.8315270629073801</v>
      </c>
      <c r="R986">
        <v>4.6326313064363996E-3</v>
      </c>
      <c r="S986">
        <v>1.27723956409559E-2</v>
      </c>
      <c r="T986" s="4">
        <v>6.6687135274523497</v>
      </c>
      <c r="U986" s="4">
        <v>3.18774449449863</v>
      </c>
      <c r="V986" t="s">
        <v>11020</v>
      </c>
      <c r="W986">
        <v>0</v>
      </c>
      <c r="X986">
        <v>1</v>
      </c>
      <c r="Y986" t="s">
        <v>14337</v>
      </c>
      <c r="Z986">
        <v>100</v>
      </c>
      <c r="AA986">
        <v>100</v>
      </c>
      <c r="AB986" t="s">
        <v>759</v>
      </c>
      <c r="AC986" t="s">
        <v>11022</v>
      </c>
      <c r="AD986" t="s">
        <v>11022</v>
      </c>
      <c r="AE986" t="s">
        <v>762</v>
      </c>
      <c r="AF986" t="s">
        <v>762</v>
      </c>
      <c r="AG986" t="s">
        <v>762</v>
      </c>
      <c r="AH986" t="s">
        <v>762</v>
      </c>
      <c r="AI986" t="s">
        <v>762</v>
      </c>
      <c r="AJ986" t="s">
        <v>11022</v>
      </c>
      <c r="AK986" t="s">
        <v>11022</v>
      </c>
      <c r="AL986" t="s">
        <v>11022</v>
      </c>
      <c r="AM986" t="s">
        <v>11022</v>
      </c>
      <c r="AN986" t="s">
        <v>11022</v>
      </c>
      <c r="AO986" t="s">
        <v>11022</v>
      </c>
      <c r="AP986" t="s">
        <v>11022</v>
      </c>
      <c r="AQ986" t="s">
        <v>14337</v>
      </c>
      <c r="AR986" t="s">
        <v>14338</v>
      </c>
      <c r="AS986" t="s">
        <v>14338</v>
      </c>
    </row>
    <row r="987" spans="1:45" x14ac:dyDescent="0.25">
      <c r="A987" t="s">
        <v>14398</v>
      </c>
      <c r="B987">
        <v>0</v>
      </c>
      <c r="C987">
        <v>9</v>
      </c>
      <c r="D987" s="4">
        <v>0</v>
      </c>
      <c r="E987">
        <v>6.9940450861191001</v>
      </c>
      <c r="F987">
        <v>0</v>
      </c>
      <c r="G987">
        <v>8</v>
      </c>
      <c r="H987">
        <v>4</v>
      </c>
      <c r="I987">
        <v>4</v>
      </c>
      <c r="J987" t="s">
        <v>734</v>
      </c>
      <c r="K987" s="4">
        <v>0</v>
      </c>
      <c r="L987" s="4">
        <v>7.2238412780571899</v>
      </c>
      <c r="M987" t="s">
        <v>734</v>
      </c>
      <c r="N987" s="4">
        <v>1.8752447857514301</v>
      </c>
      <c r="O987" s="4">
        <v>4.8955259542691296</v>
      </c>
      <c r="P987" s="4">
        <v>1.9098094807769499</v>
      </c>
      <c r="Q987" s="4">
        <v>2.5633582844491598</v>
      </c>
      <c r="R987">
        <v>1.03665011213189E-2</v>
      </c>
      <c r="S987">
        <v>2.57340291507741E-2</v>
      </c>
      <c r="T987" s="4">
        <v>6.8053354350460804</v>
      </c>
      <c r="U987" s="4">
        <v>2.9857164734921899</v>
      </c>
      <c r="V987" t="s">
        <v>11020</v>
      </c>
      <c r="W987">
        <v>0</v>
      </c>
      <c r="X987">
        <v>1</v>
      </c>
      <c r="Y987" t="s">
        <v>14399</v>
      </c>
      <c r="Z987">
        <v>100</v>
      </c>
      <c r="AA987">
        <v>100</v>
      </c>
      <c r="AB987" t="s">
        <v>759</v>
      </c>
      <c r="AC987" t="s">
        <v>11022</v>
      </c>
      <c r="AD987" t="s">
        <v>11022</v>
      </c>
      <c r="AE987" t="s">
        <v>762</v>
      </c>
      <c r="AF987" t="s">
        <v>762</v>
      </c>
      <c r="AG987" t="s">
        <v>762</v>
      </c>
      <c r="AH987" t="s">
        <v>762</v>
      </c>
      <c r="AI987" t="s">
        <v>762</v>
      </c>
      <c r="AJ987" t="s">
        <v>11022</v>
      </c>
      <c r="AK987" t="s">
        <v>11022</v>
      </c>
      <c r="AL987" t="s">
        <v>11022</v>
      </c>
      <c r="AM987" t="s">
        <v>11022</v>
      </c>
      <c r="AN987" t="s">
        <v>11022</v>
      </c>
      <c r="AO987" t="s">
        <v>11022</v>
      </c>
      <c r="AP987" t="s">
        <v>11022</v>
      </c>
      <c r="AQ987" t="s">
        <v>14399</v>
      </c>
      <c r="AR987" t="s">
        <v>14400</v>
      </c>
      <c r="AS987" t="s">
        <v>14400</v>
      </c>
    </row>
    <row r="988" spans="1:45" x14ac:dyDescent="0.25">
      <c r="A988" t="s">
        <v>13817</v>
      </c>
      <c r="B988">
        <v>1</v>
      </c>
      <c r="C988">
        <v>21</v>
      </c>
      <c r="D988" s="4">
        <v>1</v>
      </c>
      <c r="E988">
        <v>5.5677643628300197</v>
      </c>
      <c r="F988">
        <v>0</v>
      </c>
      <c r="G988">
        <v>19.5</v>
      </c>
      <c r="H988">
        <v>4</v>
      </c>
      <c r="I988">
        <v>4</v>
      </c>
      <c r="J988" t="s">
        <v>734</v>
      </c>
      <c r="K988" s="4">
        <v>0.77118462913923402</v>
      </c>
      <c r="L988" s="4">
        <v>19.4694469382565</v>
      </c>
      <c r="M988" t="s">
        <v>734</v>
      </c>
      <c r="N988" s="4">
        <v>15.808019340618699</v>
      </c>
      <c r="O988" s="4">
        <v>4.8695267589410296</v>
      </c>
      <c r="P988" s="4">
        <v>1.0853622432051</v>
      </c>
      <c r="Q988" s="4">
        <v>4.4865451967088799</v>
      </c>
      <c r="R988" s="3">
        <v>7.2387367127055302E-6</v>
      </c>
      <c r="S988" s="3">
        <v>4.6233338501752401E-5</v>
      </c>
      <c r="T988" s="4">
        <v>5.95488900214613</v>
      </c>
      <c r="U988" s="4">
        <v>3.7841645157359198</v>
      </c>
      <c r="V988" t="s">
        <v>11020</v>
      </c>
      <c r="W988">
        <v>0</v>
      </c>
      <c r="X988">
        <v>1</v>
      </c>
      <c r="Y988" t="s">
        <v>13818</v>
      </c>
      <c r="Z988">
        <v>100</v>
      </c>
      <c r="AA988">
        <v>100</v>
      </c>
      <c r="AB988" t="s">
        <v>759</v>
      </c>
      <c r="AC988" t="s">
        <v>11022</v>
      </c>
      <c r="AD988" t="s">
        <v>11022</v>
      </c>
      <c r="AE988" t="s">
        <v>762</v>
      </c>
      <c r="AF988" t="s">
        <v>762</v>
      </c>
      <c r="AG988" t="s">
        <v>762</v>
      </c>
      <c r="AH988" t="s">
        <v>762</v>
      </c>
      <c r="AI988" t="s">
        <v>762</v>
      </c>
      <c r="AJ988" t="s">
        <v>11022</v>
      </c>
      <c r="AK988" t="s">
        <v>11022</v>
      </c>
      <c r="AL988" t="s">
        <v>11022</v>
      </c>
      <c r="AM988" t="s">
        <v>11022</v>
      </c>
      <c r="AN988" t="s">
        <v>11022</v>
      </c>
      <c r="AO988" t="s">
        <v>11022</v>
      </c>
      <c r="AP988" t="s">
        <v>11022</v>
      </c>
      <c r="AQ988" t="s">
        <v>13819</v>
      </c>
      <c r="AR988" t="s">
        <v>13820</v>
      </c>
      <c r="AS988" t="s">
        <v>13820</v>
      </c>
    </row>
    <row r="989" spans="1:45" x14ac:dyDescent="0.25">
      <c r="A989" t="s">
        <v>14373</v>
      </c>
      <c r="B989">
        <v>0</v>
      </c>
      <c r="C989">
        <v>8</v>
      </c>
      <c r="D989" s="4">
        <v>0</v>
      </c>
      <c r="E989">
        <v>7.63216876123687</v>
      </c>
      <c r="F989">
        <v>0</v>
      </c>
      <c r="G989">
        <v>6.5</v>
      </c>
      <c r="H989">
        <v>4</v>
      </c>
      <c r="I989">
        <v>4</v>
      </c>
      <c r="J989" t="s">
        <v>734</v>
      </c>
      <c r="K989" s="4">
        <v>0</v>
      </c>
      <c r="L989" s="4">
        <v>7.04512297265555</v>
      </c>
      <c r="M989" t="s">
        <v>734</v>
      </c>
      <c r="N989" s="4">
        <v>2.25733869695439</v>
      </c>
      <c r="O989" s="4">
        <v>4.8581806471435298</v>
      </c>
      <c r="P989" s="4">
        <v>2.0153965126916402</v>
      </c>
      <c r="Q989" s="4">
        <v>2.4105334193792198</v>
      </c>
      <c r="R989">
        <v>1.5929211887673499E-2</v>
      </c>
      <c r="S989">
        <v>3.6512224182566201E-2</v>
      </c>
      <c r="T989" s="4">
        <v>6.87357715983517</v>
      </c>
      <c r="U989" s="4">
        <v>2.84278413445189</v>
      </c>
      <c r="V989" t="s">
        <v>11020</v>
      </c>
      <c r="W989">
        <v>0</v>
      </c>
      <c r="X989">
        <v>1</v>
      </c>
      <c r="Y989" t="s">
        <v>14374</v>
      </c>
      <c r="Z989">
        <v>100</v>
      </c>
      <c r="AA989">
        <v>100</v>
      </c>
      <c r="AB989" t="s">
        <v>759</v>
      </c>
      <c r="AC989" t="s">
        <v>11022</v>
      </c>
      <c r="AD989" t="s">
        <v>11022</v>
      </c>
      <c r="AE989" t="s">
        <v>762</v>
      </c>
      <c r="AF989" t="s">
        <v>762</v>
      </c>
      <c r="AG989" t="s">
        <v>762</v>
      </c>
      <c r="AH989" t="s">
        <v>762</v>
      </c>
      <c r="AI989" t="s">
        <v>762</v>
      </c>
      <c r="AJ989" t="s">
        <v>11022</v>
      </c>
      <c r="AK989" t="s">
        <v>11022</v>
      </c>
      <c r="AL989" t="s">
        <v>11022</v>
      </c>
      <c r="AM989" t="s">
        <v>11022</v>
      </c>
      <c r="AN989" t="s">
        <v>11022</v>
      </c>
      <c r="AO989" t="s">
        <v>11022</v>
      </c>
      <c r="AP989" t="s">
        <v>11022</v>
      </c>
      <c r="AQ989" t="s">
        <v>14374</v>
      </c>
      <c r="AR989" t="s">
        <v>14375</v>
      </c>
      <c r="AS989" t="s">
        <v>14375</v>
      </c>
    </row>
    <row r="990" spans="1:45" x14ac:dyDescent="0.25">
      <c r="A990" t="s">
        <v>13355</v>
      </c>
      <c r="B990">
        <v>1</v>
      </c>
      <c r="C990">
        <v>40</v>
      </c>
      <c r="D990" s="4">
        <v>1.1547005383792499</v>
      </c>
      <c r="E990">
        <v>8.3016062702748492</v>
      </c>
      <c r="F990">
        <v>1</v>
      </c>
      <c r="G990">
        <v>37.5</v>
      </c>
      <c r="H990">
        <v>4</v>
      </c>
      <c r="I990">
        <v>4</v>
      </c>
      <c r="J990" t="s">
        <v>734</v>
      </c>
      <c r="K990" s="4">
        <v>1.2717213342482001</v>
      </c>
      <c r="L990" s="4">
        <v>37.579599234948397</v>
      </c>
      <c r="M990" t="s">
        <v>734</v>
      </c>
      <c r="N990" s="4">
        <v>13.387684832302201</v>
      </c>
      <c r="O990" s="4">
        <v>4.8347669007837002</v>
      </c>
      <c r="P990" s="4">
        <v>0.80179983329193905</v>
      </c>
      <c r="Q990" s="4">
        <v>6.0298926241149999</v>
      </c>
      <c r="R990" s="3">
        <v>1.64068651978913E-9</v>
      </c>
      <c r="S990" s="3">
        <v>2.8179899549351201E-8</v>
      </c>
      <c r="T990" s="4">
        <v>5.6365667340756396</v>
      </c>
      <c r="U990" s="4">
        <v>4.0329670674917599</v>
      </c>
      <c r="V990" t="s">
        <v>11020</v>
      </c>
      <c r="W990">
        <v>0</v>
      </c>
      <c r="X990">
        <v>1</v>
      </c>
      <c r="Y990" t="s">
        <v>13356</v>
      </c>
      <c r="Z990">
        <v>100</v>
      </c>
      <c r="AA990">
        <v>100</v>
      </c>
      <c r="AB990" t="s">
        <v>759</v>
      </c>
      <c r="AC990" t="s">
        <v>11022</v>
      </c>
      <c r="AD990" t="s">
        <v>11022</v>
      </c>
      <c r="AE990" t="s">
        <v>762</v>
      </c>
      <c r="AF990" t="s">
        <v>762</v>
      </c>
      <c r="AG990" t="s">
        <v>762</v>
      </c>
      <c r="AH990" t="s">
        <v>762</v>
      </c>
      <c r="AI990" t="s">
        <v>762</v>
      </c>
      <c r="AJ990" t="s">
        <v>11022</v>
      </c>
      <c r="AK990" t="s">
        <v>11022</v>
      </c>
      <c r="AL990" t="s">
        <v>11022</v>
      </c>
      <c r="AM990" t="s">
        <v>11022</v>
      </c>
      <c r="AN990" t="s">
        <v>11022</v>
      </c>
      <c r="AO990" t="s">
        <v>11022</v>
      </c>
      <c r="AP990" t="s">
        <v>11022</v>
      </c>
      <c r="AQ990" t="s">
        <v>13357</v>
      </c>
      <c r="AR990" t="s">
        <v>13358</v>
      </c>
      <c r="AS990" t="s">
        <v>13358</v>
      </c>
    </row>
    <row r="991" spans="1:45" x14ac:dyDescent="0.25">
      <c r="A991" t="s">
        <v>13531</v>
      </c>
      <c r="B991">
        <v>1</v>
      </c>
      <c r="C991">
        <v>39</v>
      </c>
      <c r="D991" s="4">
        <v>2</v>
      </c>
      <c r="E991">
        <v>22.052966542697501</v>
      </c>
      <c r="F991">
        <v>0</v>
      </c>
      <c r="G991">
        <v>40</v>
      </c>
      <c r="H991">
        <v>4</v>
      </c>
      <c r="I991">
        <v>4</v>
      </c>
      <c r="J991" t="s">
        <v>734</v>
      </c>
      <c r="K991" s="4">
        <v>1.3142789411198901</v>
      </c>
      <c r="L991" s="4">
        <v>36.245828761970103</v>
      </c>
      <c r="M991" t="s">
        <v>734</v>
      </c>
      <c r="N991" s="4">
        <v>8.1537333820030593</v>
      </c>
      <c r="O991" s="4">
        <v>4.7798322172007799</v>
      </c>
      <c r="P991" s="4">
        <v>1.1946277306708899</v>
      </c>
      <c r="Q991" s="4">
        <v>4.0011060303417496</v>
      </c>
      <c r="R991" s="3">
        <v>6.3047097040790301E-5</v>
      </c>
      <c r="S991">
        <v>3.0999172278083E-4</v>
      </c>
      <c r="T991" s="4">
        <v>5.9744599478716696</v>
      </c>
      <c r="U991" s="4">
        <v>3.5852044865298902</v>
      </c>
      <c r="V991" t="s">
        <v>11020</v>
      </c>
      <c r="W991">
        <v>0</v>
      </c>
      <c r="X991">
        <v>1</v>
      </c>
      <c r="Y991" t="s">
        <v>13532</v>
      </c>
      <c r="Z991">
        <v>100</v>
      </c>
      <c r="AA991">
        <v>100</v>
      </c>
      <c r="AB991" t="s">
        <v>759</v>
      </c>
      <c r="AC991" t="s">
        <v>11022</v>
      </c>
      <c r="AD991" t="s">
        <v>11022</v>
      </c>
      <c r="AE991" t="s">
        <v>762</v>
      </c>
      <c r="AF991" t="s">
        <v>762</v>
      </c>
      <c r="AG991" t="s">
        <v>762</v>
      </c>
      <c r="AH991" t="s">
        <v>762</v>
      </c>
      <c r="AI991" t="s">
        <v>762</v>
      </c>
      <c r="AJ991" t="s">
        <v>11022</v>
      </c>
      <c r="AK991" t="s">
        <v>11022</v>
      </c>
      <c r="AL991" t="s">
        <v>11022</v>
      </c>
      <c r="AM991" t="s">
        <v>11022</v>
      </c>
      <c r="AN991" t="s">
        <v>11022</v>
      </c>
      <c r="AO991" t="s">
        <v>11022</v>
      </c>
      <c r="AP991" t="s">
        <v>11022</v>
      </c>
      <c r="AQ991" t="s">
        <v>13533</v>
      </c>
      <c r="AR991" t="s">
        <v>13534</v>
      </c>
      <c r="AS991" t="s">
        <v>13534</v>
      </c>
    </row>
    <row r="992" spans="1:45" x14ac:dyDescent="0.25">
      <c r="A992" t="s">
        <v>14325</v>
      </c>
      <c r="B992">
        <v>1</v>
      </c>
      <c r="C992">
        <v>12</v>
      </c>
      <c r="D992" s="4">
        <v>0.5</v>
      </c>
      <c r="E992">
        <v>5.7373048260194999</v>
      </c>
      <c r="F992">
        <v>0</v>
      </c>
      <c r="G992">
        <v>12.5</v>
      </c>
      <c r="H992">
        <v>4</v>
      </c>
      <c r="I992">
        <v>4</v>
      </c>
      <c r="J992" t="s">
        <v>734</v>
      </c>
      <c r="K992" s="4">
        <v>0.32856973527997302</v>
      </c>
      <c r="L992" s="4">
        <v>10.798646250956899</v>
      </c>
      <c r="M992" t="s">
        <v>734</v>
      </c>
      <c r="N992" s="4">
        <v>2.9190929418348901</v>
      </c>
      <c r="O992" s="4">
        <v>4.7555510850153198</v>
      </c>
      <c r="P992" s="4">
        <v>1.23966247596236</v>
      </c>
      <c r="Q992" s="4">
        <v>3.8361660348907098</v>
      </c>
      <c r="R992">
        <v>1.24969937271491E-4</v>
      </c>
      <c r="S992">
        <v>5.4771306990367304E-4</v>
      </c>
      <c r="T992" s="4">
        <v>5.99521356097768</v>
      </c>
      <c r="U992" s="4">
        <v>3.51588860905296</v>
      </c>
      <c r="V992" t="s">
        <v>11020</v>
      </c>
      <c r="W992">
        <v>0</v>
      </c>
      <c r="X992">
        <v>1</v>
      </c>
      <c r="Y992" t="s">
        <v>14326</v>
      </c>
      <c r="Z992">
        <v>100</v>
      </c>
      <c r="AA992">
        <v>100</v>
      </c>
      <c r="AB992" t="s">
        <v>759</v>
      </c>
      <c r="AC992" t="s">
        <v>11022</v>
      </c>
      <c r="AD992" t="s">
        <v>11022</v>
      </c>
      <c r="AE992" t="s">
        <v>762</v>
      </c>
      <c r="AF992" t="s">
        <v>762</v>
      </c>
      <c r="AG992" t="s">
        <v>762</v>
      </c>
      <c r="AH992" t="s">
        <v>762</v>
      </c>
      <c r="AI992" t="s">
        <v>762</v>
      </c>
      <c r="AJ992" t="s">
        <v>11022</v>
      </c>
      <c r="AK992" t="s">
        <v>11022</v>
      </c>
      <c r="AL992" t="s">
        <v>11022</v>
      </c>
      <c r="AM992" t="s">
        <v>11022</v>
      </c>
      <c r="AN992" t="s">
        <v>11022</v>
      </c>
      <c r="AO992" t="s">
        <v>11022</v>
      </c>
      <c r="AP992" t="s">
        <v>11022</v>
      </c>
      <c r="AQ992" t="s">
        <v>14327</v>
      </c>
      <c r="AR992" t="s">
        <v>14328</v>
      </c>
      <c r="AS992" t="s">
        <v>14328</v>
      </c>
    </row>
    <row r="993" spans="1:45" x14ac:dyDescent="0.25">
      <c r="A993" t="s">
        <v>14419</v>
      </c>
      <c r="B993">
        <v>0</v>
      </c>
      <c r="C993">
        <v>7</v>
      </c>
      <c r="D993" s="4">
        <v>0</v>
      </c>
      <c r="E993">
        <v>2.2173557826083501</v>
      </c>
      <c r="F993">
        <v>0</v>
      </c>
      <c r="G993">
        <v>7</v>
      </c>
      <c r="H993">
        <v>4</v>
      </c>
      <c r="I993">
        <v>4</v>
      </c>
      <c r="J993" t="s">
        <v>734</v>
      </c>
      <c r="K993" s="4">
        <v>0</v>
      </c>
      <c r="L993" s="4">
        <v>6.5044310731926602</v>
      </c>
      <c r="M993" t="s">
        <v>734</v>
      </c>
      <c r="N993" s="4">
        <v>1.56057886384167</v>
      </c>
      <c r="O993" s="4">
        <v>4.7327424231432502</v>
      </c>
      <c r="P993" s="4">
        <v>1.87907381336579</v>
      </c>
      <c r="Q993" s="4">
        <v>2.5186570051050801</v>
      </c>
      <c r="R993">
        <v>1.17803349916546E-2</v>
      </c>
      <c r="S993">
        <v>2.86645660658424E-2</v>
      </c>
      <c r="T993" s="4">
        <v>6.61181623650904</v>
      </c>
      <c r="U993" s="4">
        <v>2.8536686097774702</v>
      </c>
      <c r="V993" t="s">
        <v>11020</v>
      </c>
      <c r="W993">
        <v>0</v>
      </c>
      <c r="X993">
        <v>1</v>
      </c>
      <c r="Y993" t="s">
        <v>14420</v>
      </c>
      <c r="Z993">
        <v>100</v>
      </c>
      <c r="AA993">
        <v>100</v>
      </c>
      <c r="AB993" t="s">
        <v>759</v>
      </c>
      <c r="AC993" t="s">
        <v>11022</v>
      </c>
      <c r="AD993" t="s">
        <v>11022</v>
      </c>
      <c r="AE993" t="s">
        <v>762</v>
      </c>
      <c r="AF993" t="s">
        <v>762</v>
      </c>
      <c r="AG993" t="s">
        <v>762</v>
      </c>
      <c r="AH993" t="s">
        <v>762</v>
      </c>
      <c r="AI993" t="s">
        <v>762</v>
      </c>
      <c r="AJ993" t="s">
        <v>11022</v>
      </c>
      <c r="AK993" t="s">
        <v>11022</v>
      </c>
      <c r="AL993" t="s">
        <v>11022</v>
      </c>
      <c r="AM993" t="s">
        <v>11022</v>
      </c>
      <c r="AN993" t="s">
        <v>11022</v>
      </c>
      <c r="AO993" t="s">
        <v>11022</v>
      </c>
      <c r="AP993" t="s">
        <v>11022</v>
      </c>
      <c r="AQ993" t="s">
        <v>14420</v>
      </c>
      <c r="AR993" t="s">
        <v>14421</v>
      </c>
      <c r="AS993" t="s">
        <v>14421</v>
      </c>
    </row>
    <row r="994" spans="1:45" x14ac:dyDescent="0.25">
      <c r="A994" t="s">
        <v>14064</v>
      </c>
      <c r="B994">
        <v>1</v>
      </c>
      <c r="C994">
        <v>12</v>
      </c>
      <c r="D994" s="4">
        <v>0.5</v>
      </c>
      <c r="E994">
        <v>8.0829037686547593</v>
      </c>
      <c r="F994">
        <v>0</v>
      </c>
      <c r="G994">
        <v>10</v>
      </c>
      <c r="H994">
        <v>4</v>
      </c>
      <c r="I994">
        <v>4</v>
      </c>
      <c r="J994" t="s">
        <v>734</v>
      </c>
      <c r="K994" s="4">
        <v>0.32856973527997302</v>
      </c>
      <c r="L994" s="4">
        <v>10.500276394764599</v>
      </c>
      <c r="M994" t="s">
        <v>734</v>
      </c>
      <c r="N994" s="4">
        <v>5.61464462326642</v>
      </c>
      <c r="O994" s="4">
        <v>4.7283322559646299</v>
      </c>
      <c r="P994" s="4">
        <v>1.18896038504269</v>
      </c>
      <c r="Q994" s="4">
        <v>3.9768627411373698</v>
      </c>
      <c r="R994" s="3">
        <v>6.9830444458477604E-5</v>
      </c>
      <c r="S994">
        <v>3.3811236154942902E-4</v>
      </c>
      <c r="T994" s="4">
        <v>5.9172926410073199</v>
      </c>
      <c r="U994" s="4">
        <v>3.5393718709219399</v>
      </c>
      <c r="V994" t="s">
        <v>11020</v>
      </c>
      <c r="W994">
        <v>0</v>
      </c>
      <c r="X994">
        <v>1</v>
      </c>
      <c r="Y994" t="s">
        <v>14065</v>
      </c>
      <c r="Z994">
        <v>100</v>
      </c>
      <c r="AA994">
        <v>100</v>
      </c>
      <c r="AB994" t="s">
        <v>759</v>
      </c>
      <c r="AC994" t="s">
        <v>11022</v>
      </c>
      <c r="AD994" t="s">
        <v>11022</v>
      </c>
      <c r="AE994" t="s">
        <v>762</v>
      </c>
      <c r="AF994" t="s">
        <v>762</v>
      </c>
      <c r="AG994" t="s">
        <v>762</v>
      </c>
      <c r="AH994" t="s">
        <v>762</v>
      </c>
      <c r="AI994" t="s">
        <v>762</v>
      </c>
      <c r="AJ994" t="s">
        <v>11022</v>
      </c>
      <c r="AK994" t="s">
        <v>11022</v>
      </c>
      <c r="AL994" t="s">
        <v>11022</v>
      </c>
      <c r="AM994" t="s">
        <v>11022</v>
      </c>
      <c r="AN994" t="s">
        <v>11022</v>
      </c>
      <c r="AO994" t="s">
        <v>11022</v>
      </c>
      <c r="AP994" t="s">
        <v>11022</v>
      </c>
      <c r="AQ994" t="s">
        <v>14066</v>
      </c>
      <c r="AR994" t="s">
        <v>14067</v>
      </c>
      <c r="AS994" t="s">
        <v>14067</v>
      </c>
    </row>
    <row r="995" spans="1:45" x14ac:dyDescent="0.25">
      <c r="A995" t="s">
        <v>14422</v>
      </c>
      <c r="B995">
        <v>0</v>
      </c>
      <c r="C995">
        <v>7</v>
      </c>
      <c r="D995" s="4">
        <v>0</v>
      </c>
      <c r="E995">
        <v>2.2173557826083501</v>
      </c>
      <c r="F995">
        <v>0</v>
      </c>
      <c r="G995">
        <v>6</v>
      </c>
      <c r="H995">
        <v>4</v>
      </c>
      <c r="I995">
        <v>4</v>
      </c>
      <c r="J995" t="s">
        <v>734</v>
      </c>
      <c r="K995" s="4">
        <v>0</v>
      </c>
      <c r="L995" s="4">
        <v>6.4654779853018303</v>
      </c>
      <c r="M995" t="s">
        <v>734</v>
      </c>
      <c r="N995" s="4">
        <v>1.55608660401266</v>
      </c>
      <c r="O995" s="4">
        <v>4.72310980508884</v>
      </c>
      <c r="P995" s="4">
        <v>1.81223033813361</v>
      </c>
      <c r="Q995" s="4">
        <v>2.60624143945912</v>
      </c>
      <c r="R995">
        <v>9.1541909069080205E-3</v>
      </c>
      <c r="S995">
        <v>2.3108195913962501E-2</v>
      </c>
      <c r="T995" s="4">
        <v>6.5353401432224496</v>
      </c>
      <c r="U995" s="4">
        <v>2.9108794669552198</v>
      </c>
      <c r="V995" t="s">
        <v>11020</v>
      </c>
      <c r="W995">
        <v>0</v>
      </c>
      <c r="X995">
        <v>1</v>
      </c>
      <c r="Y995" t="s">
        <v>14423</v>
      </c>
      <c r="Z995">
        <v>100</v>
      </c>
      <c r="AA995">
        <v>100</v>
      </c>
      <c r="AB995" t="s">
        <v>759</v>
      </c>
      <c r="AC995" t="s">
        <v>11022</v>
      </c>
      <c r="AD995" t="s">
        <v>11022</v>
      </c>
      <c r="AE995" t="s">
        <v>762</v>
      </c>
      <c r="AF995" t="s">
        <v>762</v>
      </c>
      <c r="AG995" t="s">
        <v>762</v>
      </c>
      <c r="AH995" t="s">
        <v>762</v>
      </c>
      <c r="AI995" t="s">
        <v>762</v>
      </c>
      <c r="AJ995" t="s">
        <v>11022</v>
      </c>
      <c r="AK995" t="s">
        <v>11022</v>
      </c>
      <c r="AL995" t="s">
        <v>11022</v>
      </c>
      <c r="AM995" t="s">
        <v>11022</v>
      </c>
      <c r="AN995" t="s">
        <v>11022</v>
      </c>
      <c r="AO995" t="s">
        <v>11022</v>
      </c>
      <c r="AP995" t="s">
        <v>11022</v>
      </c>
      <c r="AQ995" t="s">
        <v>14423</v>
      </c>
      <c r="AR995" t="s">
        <v>14424</v>
      </c>
      <c r="AS995" t="s">
        <v>14424</v>
      </c>
    </row>
    <row r="996" spans="1:45" x14ac:dyDescent="0.25">
      <c r="A996" t="s">
        <v>13464</v>
      </c>
      <c r="B996">
        <v>4</v>
      </c>
      <c r="C996">
        <v>120</v>
      </c>
      <c r="D996" s="4">
        <v>2.2173557826083501</v>
      </c>
      <c r="E996">
        <v>41.2391399845664</v>
      </c>
      <c r="F996">
        <v>4</v>
      </c>
      <c r="G996">
        <v>107</v>
      </c>
      <c r="H996">
        <v>4</v>
      </c>
      <c r="I996">
        <v>4</v>
      </c>
      <c r="J996" t="s">
        <v>734</v>
      </c>
      <c r="K996" s="4">
        <v>4.3064270908427202</v>
      </c>
      <c r="L996" s="4">
        <v>111.688809027933</v>
      </c>
      <c r="M996" t="s">
        <v>734</v>
      </c>
      <c r="N996" s="4">
        <v>26.332669515261902</v>
      </c>
      <c r="O996" s="4">
        <v>4.70358914612825</v>
      </c>
      <c r="P996" s="4">
        <v>0.55419922789948395</v>
      </c>
      <c r="Q996" s="4">
        <v>8.4871809799441795</v>
      </c>
      <c r="R996" s="3">
        <v>2.1170992916211501E-17</v>
      </c>
      <c r="S996" s="3">
        <v>3.1656861172358601E-15</v>
      </c>
      <c r="T996" s="4">
        <v>5.25778837402774</v>
      </c>
      <c r="U996" s="4">
        <v>4.1493899182287697</v>
      </c>
      <c r="V996" t="s">
        <v>11020</v>
      </c>
      <c r="W996">
        <v>0</v>
      </c>
      <c r="X996">
        <v>1</v>
      </c>
      <c r="Y996" t="s">
        <v>13465</v>
      </c>
      <c r="Z996">
        <v>100</v>
      </c>
      <c r="AA996">
        <v>100</v>
      </c>
      <c r="AB996" t="s">
        <v>759</v>
      </c>
      <c r="AC996" t="s">
        <v>11022</v>
      </c>
      <c r="AD996" t="s">
        <v>11022</v>
      </c>
      <c r="AE996" t="s">
        <v>762</v>
      </c>
      <c r="AF996" t="s">
        <v>762</v>
      </c>
      <c r="AG996" t="s">
        <v>762</v>
      </c>
      <c r="AH996" t="s">
        <v>762</v>
      </c>
      <c r="AI996" t="s">
        <v>762</v>
      </c>
      <c r="AJ996" t="s">
        <v>11022</v>
      </c>
      <c r="AK996" t="s">
        <v>11022</v>
      </c>
      <c r="AL996" t="s">
        <v>11022</v>
      </c>
      <c r="AM996" t="s">
        <v>11022</v>
      </c>
      <c r="AN996" t="s">
        <v>11022</v>
      </c>
      <c r="AO996" t="s">
        <v>11022</v>
      </c>
      <c r="AP996" t="s">
        <v>11022</v>
      </c>
      <c r="AQ996" t="s">
        <v>13466</v>
      </c>
      <c r="AR996" t="s">
        <v>13467</v>
      </c>
      <c r="AS996" t="s">
        <v>13467</v>
      </c>
    </row>
    <row r="997" spans="1:45" x14ac:dyDescent="0.25">
      <c r="A997" t="s">
        <v>13600</v>
      </c>
      <c r="B997">
        <v>0</v>
      </c>
      <c r="C997">
        <v>6</v>
      </c>
      <c r="D997" s="4">
        <v>0</v>
      </c>
      <c r="E997">
        <v>2.5819888974716099</v>
      </c>
      <c r="F997">
        <v>0</v>
      </c>
      <c r="G997">
        <v>6</v>
      </c>
      <c r="H997">
        <v>4</v>
      </c>
      <c r="I997">
        <v>4</v>
      </c>
      <c r="J997" t="s">
        <v>734</v>
      </c>
      <c r="K997" s="4">
        <v>0</v>
      </c>
      <c r="L997" s="4">
        <v>6.2087795384471702</v>
      </c>
      <c r="M997" t="s">
        <v>734</v>
      </c>
      <c r="N997" s="4">
        <v>2.1734629056951902</v>
      </c>
      <c r="O997" s="4">
        <v>4.6545693773242496</v>
      </c>
      <c r="P997" s="4">
        <v>1.42921138611915</v>
      </c>
      <c r="Q997" s="4">
        <v>3.2567396415467802</v>
      </c>
      <c r="R997">
        <v>1.1269975363965899E-3</v>
      </c>
      <c r="S997">
        <v>3.8427713803244998E-3</v>
      </c>
      <c r="T997" s="4">
        <v>6.0837807634434</v>
      </c>
      <c r="U997" s="4">
        <v>3.2253579912051</v>
      </c>
      <c r="V997" t="s">
        <v>11020</v>
      </c>
      <c r="W997">
        <v>0</v>
      </c>
      <c r="X997">
        <v>1</v>
      </c>
      <c r="Y997" t="s">
        <v>13601</v>
      </c>
      <c r="Z997">
        <v>100</v>
      </c>
      <c r="AA997">
        <v>100</v>
      </c>
      <c r="AB997" t="s">
        <v>759</v>
      </c>
      <c r="AC997" t="s">
        <v>11022</v>
      </c>
      <c r="AD997" t="s">
        <v>11022</v>
      </c>
      <c r="AE997" t="s">
        <v>762</v>
      </c>
      <c r="AF997" t="s">
        <v>762</v>
      </c>
      <c r="AG997" t="s">
        <v>762</v>
      </c>
      <c r="AH997" t="s">
        <v>762</v>
      </c>
      <c r="AI997" t="s">
        <v>762</v>
      </c>
      <c r="AJ997" t="s">
        <v>11022</v>
      </c>
      <c r="AK997" t="s">
        <v>11022</v>
      </c>
      <c r="AL997" t="s">
        <v>11022</v>
      </c>
      <c r="AM997" t="s">
        <v>11022</v>
      </c>
      <c r="AN997" t="s">
        <v>11022</v>
      </c>
      <c r="AO997" t="s">
        <v>11022</v>
      </c>
      <c r="AP997" t="s">
        <v>11022</v>
      </c>
      <c r="AQ997" t="s">
        <v>13601</v>
      </c>
      <c r="AR997" t="s">
        <v>13602</v>
      </c>
      <c r="AS997" t="s">
        <v>13602</v>
      </c>
    </row>
    <row r="998" spans="1:45" x14ac:dyDescent="0.25">
      <c r="A998" t="s">
        <v>13768</v>
      </c>
      <c r="B998">
        <v>1</v>
      </c>
      <c r="C998">
        <v>11</v>
      </c>
      <c r="D998" s="4">
        <v>0.5</v>
      </c>
      <c r="E998">
        <v>5.6199051000291202</v>
      </c>
      <c r="F998">
        <v>0</v>
      </c>
      <c r="G998">
        <v>10</v>
      </c>
      <c r="H998">
        <v>4</v>
      </c>
      <c r="I998">
        <v>4</v>
      </c>
      <c r="J998" t="s">
        <v>734</v>
      </c>
      <c r="K998" s="4">
        <v>0.32856973527997302</v>
      </c>
      <c r="L998" s="4">
        <v>10.08106443284</v>
      </c>
      <c r="M998" t="s">
        <v>734</v>
      </c>
      <c r="N998" s="4">
        <v>2.7067543155890301</v>
      </c>
      <c r="O998" s="4">
        <v>4.6525117069349404</v>
      </c>
      <c r="P998" s="4">
        <v>1.31475401783711</v>
      </c>
      <c r="Q998" s="4">
        <v>3.53869365966171</v>
      </c>
      <c r="R998">
        <v>4.0211220557822099E-4</v>
      </c>
      <c r="S998">
        <v>1.54173337342359E-3</v>
      </c>
      <c r="T998" s="4">
        <v>5.9672657247720498</v>
      </c>
      <c r="U998" s="4">
        <v>3.3377576890978302</v>
      </c>
      <c r="V998" t="s">
        <v>11020</v>
      </c>
      <c r="W998">
        <v>0</v>
      </c>
      <c r="X998">
        <v>1</v>
      </c>
      <c r="Y998" t="s">
        <v>13769</v>
      </c>
      <c r="Z998">
        <v>100</v>
      </c>
      <c r="AA998">
        <v>100</v>
      </c>
      <c r="AB998" t="s">
        <v>759</v>
      </c>
      <c r="AC998" t="s">
        <v>45</v>
      </c>
      <c r="AD998" t="s">
        <v>13770</v>
      </c>
      <c r="AE998" t="s">
        <v>762</v>
      </c>
      <c r="AF998" t="s">
        <v>762</v>
      </c>
      <c r="AG998" t="s">
        <v>762</v>
      </c>
      <c r="AH998" t="s">
        <v>762</v>
      </c>
      <c r="AI998" t="s">
        <v>762</v>
      </c>
      <c r="AJ998" t="s">
        <v>45</v>
      </c>
      <c r="AK998" t="s">
        <v>45</v>
      </c>
      <c r="AL998" t="s">
        <v>45</v>
      </c>
      <c r="AM998" t="s">
        <v>45</v>
      </c>
      <c r="AN998" t="s">
        <v>45</v>
      </c>
      <c r="AO998" t="s">
        <v>45</v>
      </c>
      <c r="AP998" t="s">
        <v>45</v>
      </c>
      <c r="AQ998" t="s">
        <v>13769</v>
      </c>
      <c r="AR998" t="s">
        <v>13771</v>
      </c>
      <c r="AS998" t="s">
        <v>13772</v>
      </c>
    </row>
    <row r="999" spans="1:45" x14ac:dyDescent="0.25">
      <c r="A999" t="s">
        <v>13546</v>
      </c>
      <c r="B999">
        <v>1</v>
      </c>
      <c r="C999">
        <v>27</v>
      </c>
      <c r="D999" s="4">
        <v>0.5</v>
      </c>
      <c r="E999">
        <v>10.7082522694727</v>
      </c>
      <c r="F999">
        <v>1</v>
      </c>
      <c r="G999">
        <v>22</v>
      </c>
      <c r="H999">
        <v>4</v>
      </c>
      <c r="I999">
        <v>4</v>
      </c>
      <c r="J999" t="s">
        <v>734</v>
      </c>
      <c r="K999" s="4">
        <v>1.02106284318549</v>
      </c>
      <c r="L999" s="4">
        <v>24.841080176116701</v>
      </c>
      <c r="M999" t="s">
        <v>734</v>
      </c>
      <c r="N999" s="4">
        <v>7.2985816739797302</v>
      </c>
      <c r="O999" s="4">
        <v>4.6522605656621803</v>
      </c>
      <c r="P999" s="4">
        <v>0.90312787126093297</v>
      </c>
      <c r="Q999" s="4">
        <v>5.1512755986223402</v>
      </c>
      <c r="R999" s="3">
        <v>2.5872066295654499E-7</v>
      </c>
      <c r="S999" s="3">
        <v>2.34045524994853E-6</v>
      </c>
      <c r="T999" s="4">
        <v>5.5553884369231099</v>
      </c>
      <c r="U999" s="4">
        <v>3.7491326944012502</v>
      </c>
      <c r="V999" t="s">
        <v>11020</v>
      </c>
      <c r="W999">
        <v>0</v>
      </c>
      <c r="X999">
        <v>1</v>
      </c>
      <c r="Y999" t="s">
        <v>13547</v>
      </c>
      <c r="Z999">
        <v>100</v>
      </c>
      <c r="AA999">
        <v>100</v>
      </c>
      <c r="AB999" t="s">
        <v>759</v>
      </c>
      <c r="AC999" t="s">
        <v>11022</v>
      </c>
      <c r="AD999" t="s">
        <v>11022</v>
      </c>
      <c r="AE999" t="s">
        <v>762</v>
      </c>
      <c r="AF999" t="s">
        <v>762</v>
      </c>
      <c r="AG999" t="s">
        <v>762</v>
      </c>
      <c r="AH999" t="s">
        <v>762</v>
      </c>
      <c r="AI999" t="s">
        <v>762</v>
      </c>
      <c r="AJ999" t="s">
        <v>11022</v>
      </c>
      <c r="AK999" t="s">
        <v>11022</v>
      </c>
      <c r="AL999" t="s">
        <v>11022</v>
      </c>
      <c r="AM999" t="s">
        <v>11022</v>
      </c>
      <c r="AN999" t="s">
        <v>11022</v>
      </c>
      <c r="AO999" t="s">
        <v>11022</v>
      </c>
      <c r="AP999" t="s">
        <v>11022</v>
      </c>
      <c r="AQ999" t="s">
        <v>13548</v>
      </c>
      <c r="AR999" t="s">
        <v>13549</v>
      </c>
      <c r="AS999" t="s">
        <v>13549</v>
      </c>
    </row>
    <row r="1000" spans="1:45" x14ac:dyDescent="0.25">
      <c r="A1000" t="s">
        <v>13861</v>
      </c>
      <c r="B1000">
        <v>0</v>
      </c>
      <c r="C1000">
        <v>7</v>
      </c>
      <c r="D1000" s="4">
        <v>0</v>
      </c>
      <c r="E1000">
        <v>4.1932485418030403</v>
      </c>
      <c r="F1000">
        <v>0</v>
      </c>
      <c r="G1000">
        <v>7.5</v>
      </c>
      <c r="H1000">
        <v>4</v>
      </c>
      <c r="I1000">
        <v>4</v>
      </c>
      <c r="J1000" t="s">
        <v>734</v>
      </c>
      <c r="K1000" s="4">
        <v>0</v>
      </c>
      <c r="L1000" s="4">
        <v>5.9261711940933504</v>
      </c>
      <c r="M1000" t="s">
        <v>734</v>
      </c>
      <c r="N1000" s="4">
        <v>11.9687259449701</v>
      </c>
      <c r="O1000" s="4">
        <v>4.6391938175782403</v>
      </c>
      <c r="P1000" s="4">
        <v>1.1908578947042601</v>
      </c>
      <c r="Q1000" s="4">
        <v>3.8956737308529599</v>
      </c>
      <c r="R1000" s="3">
        <v>9.7926139386589101E-5</v>
      </c>
      <c r="S1000">
        <v>4.4530992186173399E-4</v>
      </c>
      <c r="T1000" s="4">
        <v>5.8300517122824997</v>
      </c>
      <c r="U1000" s="4">
        <v>3.4483359228739801</v>
      </c>
      <c r="V1000" t="s">
        <v>11020</v>
      </c>
      <c r="W1000">
        <v>0</v>
      </c>
      <c r="X1000">
        <v>1</v>
      </c>
      <c r="Y1000" t="s">
        <v>13862</v>
      </c>
      <c r="Z1000">
        <v>100</v>
      </c>
      <c r="AA1000">
        <v>100</v>
      </c>
      <c r="AB1000" t="s">
        <v>759</v>
      </c>
      <c r="AC1000" t="s">
        <v>11022</v>
      </c>
      <c r="AD1000" t="s">
        <v>11022</v>
      </c>
      <c r="AE1000" t="s">
        <v>762</v>
      </c>
      <c r="AF1000" t="s">
        <v>762</v>
      </c>
      <c r="AG1000" t="s">
        <v>762</v>
      </c>
      <c r="AH1000" t="s">
        <v>762</v>
      </c>
      <c r="AI1000" t="s">
        <v>762</v>
      </c>
      <c r="AJ1000" t="s">
        <v>11022</v>
      </c>
      <c r="AK1000" t="s">
        <v>11022</v>
      </c>
      <c r="AL1000" t="s">
        <v>11022</v>
      </c>
      <c r="AM1000" t="s">
        <v>11022</v>
      </c>
      <c r="AN1000" t="s">
        <v>11022</v>
      </c>
      <c r="AO1000" t="s">
        <v>11022</v>
      </c>
      <c r="AP1000" t="s">
        <v>11022</v>
      </c>
      <c r="AQ1000" t="s">
        <v>13863</v>
      </c>
      <c r="AR1000" t="s">
        <v>13864</v>
      </c>
      <c r="AS1000" t="s">
        <v>13864</v>
      </c>
    </row>
    <row r="1001" spans="1:45" x14ac:dyDescent="0.25">
      <c r="A1001" t="s">
        <v>13379</v>
      </c>
      <c r="B1001">
        <v>1</v>
      </c>
      <c r="C1001">
        <v>27</v>
      </c>
      <c r="D1001" s="4">
        <v>0.95742710775633799</v>
      </c>
      <c r="E1001">
        <v>10.242883708539599</v>
      </c>
      <c r="F1001">
        <v>0.5</v>
      </c>
      <c r="G1001">
        <v>27</v>
      </c>
      <c r="H1001">
        <v>4</v>
      </c>
      <c r="I1001">
        <v>4</v>
      </c>
      <c r="J1001" t="s">
        <v>734</v>
      </c>
      <c r="K1001" s="4">
        <v>1.0784755609833601</v>
      </c>
      <c r="L1001" s="4">
        <v>24.452646372334701</v>
      </c>
      <c r="M1001" t="s">
        <v>734</v>
      </c>
      <c r="N1001" s="4">
        <v>8.5105861982151207</v>
      </c>
      <c r="O1001" s="4">
        <v>4.6241372204433997</v>
      </c>
      <c r="P1001" s="4">
        <v>0.92906814430488405</v>
      </c>
      <c r="Q1001" s="4">
        <v>4.9771776686016</v>
      </c>
      <c r="R1001" s="3">
        <v>6.4518096482707798E-7</v>
      </c>
      <c r="S1001" s="3">
        <v>5.2397763980525003E-6</v>
      </c>
      <c r="T1001" s="4">
        <v>5.5532053647482797</v>
      </c>
      <c r="U1001" s="4">
        <v>3.6950690761385099</v>
      </c>
      <c r="V1001" t="s">
        <v>11020</v>
      </c>
      <c r="W1001">
        <v>0</v>
      </c>
      <c r="X1001">
        <v>1</v>
      </c>
      <c r="Y1001" t="s">
        <v>13380</v>
      </c>
      <c r="Z1001">
        <v>100</v>
      </c>
      <c r="AA1001">
        <v>100</v>
      </c>
      <c r="AB1001" t="s">
        <v>759</v>
      </c>
      <c r="AC1001" t="s">
        <v>11022</v>
      </c>
      <c r="AD1001" t="s">
        <v>11022</v>
      </c>
      <c r="AE1001" t="s">
        <v>762</v>
      </c>
      <c r="AF1001" t="s">
        <v>762</v>
      </c>
      <c r="AG1001" t="s">
        <v>762</v>
      </c>
      <c r="AH1001" t="s">
        <v>762</v>
      </c>
      <c r="AI1001" t="s">
        <v>762</v>
      </c>
      <c r="AJ1001" t="s">
        <v>11022</v>
      </c>
      <c r="AK1001" t="s">
        <v>11022</v>
      </c>
      <c r="AL1001" t="s">
        <v>11022</v>
      </c>
      <c r="AM1001" t="s">
        <v>11022</v>
      </c>
      <c r="AN1001" t="s">
        <v>11022</v>
      </c>
      <c r="AO1001" t="s">
        <v>11022</v>
      </c>
      <c r="AP1001" t="s">
        <v>11022</v>
      </c>
      <c r="AQ1001" t="s">
        <v>13381</v>
      </c>
      <c r="AR1001" t="s">
        <v>13382</v>
      </c>
      <c r="AS1001" t="s">
        <v>13382</v>
      </c>
    </row>
    <row r="1002" spans="1:45" x14ac:dyDescent="0.25">
      <c r="A1002" t="s">
        <v>14273</v>
      </c>
      <c r="B1002">
        <v>1</v>
      </c>
      <c r="C1002">
        <v>11</v>
      </c>
      <c r="D1002" s="4">
        <v>0.5</v>
      </c>
      <c r="E1002">
        <v>3.4034296427770201</v>
      </c>
      <c r="F1002">
        <v>0</v>
      </c>
      <c r="G1002">
        <v>11</v>
      </c>
      <c r="H1002">
        <v>4</v>
      </c>
      <c r="I1002">
        <v>4</v>
      </c>
      <c r="J1002" t="s">
        <v>734</v>
      </c>
      <c r="K1002" s="4">
        <v>0.38559231456961701</v>
      </c>
      <c r="L1002" s="4">
        <v>9.9631518538333701</v>
      </c>
      <c r="M1002" t="s">
        <v>734</v>
      </c>
      <c r="N1002" s="4">
        <v>3.3293964669638898</v>
      </c>
      <c r="O1002" s="4">
        <v>4.6212503033905099</v>
      </c>
      <c r="P1002" s="4">
        <v>1.2230808024378901</v>
      </c>
      <c r="Q1002" s="4">
        <v>3.7783687669525001</v>
      </c>
      <c r="R1002">
        <v>1.5785900322779501E-4</v>
      </c>
      <c r="S1002">
        <v>6.6879597700842395E-4</v>
      </c>
      <c r="T1002" s="4">
        <v>5.84433110582839</v>
      </c>
      <c r="U1002" s="4">
        <v>3.39816950095262</v>
      </c>
      <c r="V1002" t="s">
        <v>11020</v>
      </c>
      <c r="W1002">
        <v>0</v>
      </c>
      <c r="X1002">
        <v>1</v>
      </c>
      <c r="Y1002" t="s">
        <v>14274</v>
      </c>
      <c r="Z1002">
        <v>100</v>
      </c>
      <c r="AA1002">
        <v>100</v>
      </c>
      <c r="AB1002" t="s">
        <v>759</v>
      </c>
      <c r="AC1002" t="s">
        <v>11022</v>
      </c>
      <c r="AD1002" t="s">
        <v>11022</v>
      </c>
      <c r="AE1002" t="s">
        <v>762</v>
      </c>
      <c r="AF1002" t="s">
        <v>762</v>
      </c>
      <c r="AG1002" t="s">
        <v>762</v>
      </c>
      <c r="AH1002" t="s">
        <v>762</v>
      </c>
      <c r="AI1002" t="s">
        <v>762</v>
      </c>
      <c r="AJ1002" t="s">
        <v>11022</v>
      </c>
      <c r="AK1002" t="s">
        <v>11022</v>
      </c>
      <c r="AL1002" t="s">
        <v>11022</v>
      </c>
      <c r="AM1002" t="s">
        <v>11022</v>
      </c>
      <c r="AN1002" t="s">
        <v>11022</v>
      </c>
      <c r="AO1002" t="s">
        <v>11022</v>
      </c>
      <c r="AP1002" t="s">
        <v>11022</v>
      </c>
      <c r="AQ1002" t="s">
        <v>14275</v>
      </c>
      <c r="AR1002" t="s">
        <v>14276</v>
      </c>
      <c r="AS1002" t="s">
        <v>14276</v>
      </c>
    </row>
    <row r="1003" spans="1:45" x14ac:dyDescent="0.25">
      <c r="A1003" t="s">
        <v>13737</v>
      </c>
      <c r="B1003">
        <v>2</v>
      </c>
      <c r="C1003">
        <v>49</v>
      </c>
      <c r="D1003" s="4">
        <v>1.29099444873581</v>
      </c>
      <c r="E1003">
        <v>5.3150729063673197</v>
      </c>
      <c r="F1003">
        <v>1.5</v>
      </c>
      <c r="G1003">
        <v>50.5</v>
      </c>
      <c r="H1003">
        <v>4</v>
      </c>
      <c r="I1003">
        <v>4</v>
      </c>
      <c r="J1003" t="s">
        <v>734</v>
      </c>
      <c r="K1003" s="4">
        <v>1.9991779409910699</v>
      </c>
      <c r="L1003" s="4">
        <v>47.496425937521401</v>
      </c>
      <c r="M1003" t="s">
        <v>734</v>
      </c>
      <c r="N1003" s="4">
        <v>12.5354899289713</v>
      </c>
      <c r="O1003" s="4">
        <v>4.5780173082222904</v>
      </c>
      <c r="P1003" s="4">
        <v>0.715959168361613</v>
      </c>
      <c r="Q1003" s="4">
        <v>6.3942435693623896</v>
      </c>
      <c r="R1003" s="3">
        <v>1.61344067121252E-10</v>
      </c>
      <c r="S1003" s="3">
        <v>3.8692133832285102E-9</v>
      </c>
      <c r="T1003" s="4">
        <v>5.2939764765839001</v>
      </c>
      <c r="U1003" s="4">
        <v>3.8620581398606699</v>
      </c>
      <c r="V1003" t="s">
        <v>11020</v>
      </c>
      <c r="W1003">
        <v>0</v>
      </c>
      <c r="X1003">
        <v>1</v>
      </c>
      <c r="Y1003" t="s">
        <v>13738</v>
      </c>
      <c r="Z1003">
        <v>100</v>
      </c>
      <c r="AA1003">
        <v>100</v>
      </c>
      <c r="AB1003" t="s">
        <v>759</v>
      </c>
      <c r="AC1003" t="s">
        <v>11022</v>
      </c>
      <c r="AD1003" t="s">
        <v>11022</v>
      </c>
      <c r="AE1003" t="s">
        <v>762</v>
      </c>
      <c r="AF1003" t="s">
        <v>762</v>
      </c>
      <c r="AG1003" t="s">
        <v>762</v>
      </c>
      <c r="AH1003" t="s">
        <v>762</v>
      </c>
      <c r="AI1003" t="s">
        <v>762</v>
      </c>
      <c r="AJ1003" t="s">
        <v>11022</v>
      </c>
      <c r="AK1003" t="s">
        <v>11022</v>
      </c>
      <c r="AL1003" t="s">
        <v>11022</v>
      </c>
      <c r="AM1003" t="s">
        <v>11022</v>
      </c>
      <c r="AN1003" t="s">
        <v>11022</v>
      </c>
      <c r="AO1003" t="s">
        <v>11022</v>
      </c>
      <c r="AP1003" t="s">
        <v>11022</v>
      </c>
      <c r="AQ1003" t="s">
        <v>13739</v>
      </c>
      <c r="AR1003" t="s">
        <v>13740</v>
      </c>
      <c r="AS1003" t="s">
        <v>13740</v>
      </c>
    </row>
    <row r="1004" spans="1:45" x14ac:dyDescent="0.25">
      <c r="A1004" t="s">
        <v>14125</v>
      </c>
      <c r="B1004">
        <v>0</v>
      </c>
      <c r="C1004">
        <v>7</v>
      </c>
      <c r="D1004" s="4">
        <v>0</v>
      </c>
      <c r="E1004">
        <v>8.0415587212098796</v>
      </c>
      <c r="F1004">
        <v>0</v>
      </c>
      <c r="G1004">
        <v>5.5</v>
      </c>
      <c r="H1004">
        <v>4</v>
      </c>
      <c r="I1004">
        <v>4</v>
      </c>
      <c r="J1004" t="s">
        <v>734</v>
      </c>
      <c r="K1004" s="4">
        <v>0</v>
      </c>
      <c r="L1004" s="4">
        <v>5.5758079217964296</v>
      </c>
      <c r="M1004" t="s">
        <v>734</v>
      </c>
      <c r="N1004" s="4">
        <v>4.66163965554105</v>
      </c>
      <c r="O1004" s="4">
        <v>4.5409887205862098</v>
      </c>
      <c r="P1004" s="4">
        <v>1.6469659380016299</v>
      </c>
      <c r="Q1004" s="4">
        <v>2.7571843568884602</v>
      </c>
      <c r="R1004">
        <v>5.8301470734014203E-3</v>
      </c>
      <c r="S1004">
        <v>1.55348363318516E-2</v>
      </c>
      <c r="T1004" s="4">
        <v>6.1879546585878398</v>
      </c>
      <c r="U1004" s="4">
        <v>2.8940227825845799</v>
      </c>
      <c r="V1004" t="s">
        <v>11020</v>
      </c>
      <c r="W1004">
        <v>0</v>
      </c>
      <c r="X1004">
        <v>1</v>
      </c>
      <c r="Y1004" t="s">
        <v>14126</v>
      </c>
      <c r="Z1004">
        <v>100</v>
      </c>
      <c r="AA1004">
        <v>100</v>
      </c>
      <c r="AB1004" t="s">
        <v>759</v>
      </c>
      <c r="AC1004" t="s">
        <v>11022</v>
      </c>
      <c r="AD1004" t="s">
        <v>11022</v>
      </c>
      <c r="AE1004" t="s">
        <v>762</v>
      </c>
      <c r="AF1004" t="s">
        <v>762</v>
      </c>
      <c r="AG1004" t="s">
        <v>762</v>
      </c>
      <c r="AH1004" t="s">
        <v>762</v>
      </c>
      <c r="AI1004" t="s">
        <v>762</v>
      </c>
      <c r="AJ1004" t="s">
        <v>11022</v>
      </c>
      <c r="AK1004" t="s">
        <v>11022</v>
      </c>
      <c r="AL1004" t="s">
        <v>11022</v>
      </c>
      <c r="AM1004" t="s">
        <v>11022</v>
      </c>
      <c r="AN1004" t="s">
        <v>11022</v>
      </c>
      <c r="AO1004" t="s">
        <v>11022</v>
      </c>
      <c r="AP1004" t="s">
        <v>11022</v>
      </c>
      <c r="AQ1004" t="s">
        <v>14127</v>
      </c>
      <c r="AR1004" t="s">
        <v>14128</v>
      </c>
      <c r="AS1004" t="s">
        <v>14128</v>
      </c>
    </row>
    <row r="1005" spans="1:45" x14ac:dyDescent="0.25">
      <c r="A1005" t="s">
        <v>13535</v>
      </c>
      <c r="B1005">
        <v>1</v>
      </c>
      <c r="C1005">
        <v>17</v>
      </c>
      <c r="D1005" s="4">
        <v>1</v>
      </c>
      <c r="E1005">
        <v>9.8826447202490595</v>
      </c>
      <c r="F1005">
        <v>0</v>
      </c>
      <c r="G1005">
        <v>13</v>
      </c>
      <c r="H1005">
        <v>4</v>
      </c>
      <c r="I1005">
        <v>4</v>
      </c>
      <c r="J1005" t="s">
        <v>734</v>
      </c>
      <c r="K1005" s="4">
        <v>0.65713947055994604</v>
      </c>
      <c r="L1005" s="4">
        <v>14.7555356224601</v>
      </c>
      <c r="M1005" t="s">
        <v>734</v>
      </c>
      <c r="N1005" s="4">
        <v>6.9231401611128396</v>
      </c>
      <c r="O1005" s="4">
        <v>4.4843190546191503</v>
      </c>
      <c r="P1005" s="4">
        <v>1.14448644185947</v>
      </c>
      <c r="Q1005" s="4">
        <v>3.9181932529785</v>
      </c>
      <c r="R1005" s="3">
        <v>8.92151686583751E-5</v>
      </c>
      <c r="S1005">
        <v>4.1459773076707402E-4</v>
      </c>
      <c r="T1005" s="4">
        <v>5.6288054964786198</v>
      </c>
      <c r="U1005" s="4">
        <v>3.3398326127596798</v>
      </c>
      <c r="V1005" t="s">
        <v>11020</v>
      </c>
      <c r="W1005">
        <v>0</v>
      </c>
      <c r="X1005">
        <v>1</v>
      </c>
      <c r="Y1005" t="s">
        <v>13536</v>
      </c>
      <c r="Z1005">
        <v>100</v>
      </c>
      <c r="AA1005">
        <v>100</v>
      </c>
      <c r="AB1005" t="s">
        <v>759</v>
      </c>
      <c r="AC1005" t="s">
        <v>11022</v>
      </c>
      <c r="AD1005" t="s">
        <v>11022</v>
      </c>
      <c r="AE1005" t="s">
        <v>762</v>
      </c>
      <c r="AF1005" t="s">
        <v>762</v>
      </c>
      <c r="AG1005" t="s">
        <v>762</v>
      </c>
      <c r="AH1005" t="s">
        <v>762</v>
      </c>
      <c r="AI1005" t="s">
        <v>762</v>
      </c>
      <c r="AJ1005" t="s">
        <v>11022</v>
      </c>
      <c r="AK1005" t="s">
        <v>11022</v>
      </c>
      <c r="AL1005" t="s">
        <v>11022</v>
      </c>
      <c r="AM1005" t="s">
        <v>11022</v>
      </c>
      <c r="AN1005" t="s">
        <v>11022</v>
      </c>
      <c r="AO1005" t="s">
        <v>11022</v>
      </c>
      <c r="AP1005" t="s">
        <v>11022</v>
      </c>
      <c r="AQ1005" t="s">
        <v>13537</v>
      </c>
      <c r="AR1005" t="s">
        <v>13538</v>
      </c>
      <c r="AS1005" t="s">
        <v>13538</v>
      </c>
    </row>
    <row r="1006" spans="1:45" x14ac:dyDescent="0.25">
      <c r="A1006" t="s">
        <v>13574</v>
      </c>
      <c r="B1006">
        <v>1</v>
      </c>
      <c r="C1006">
        <v>10</v>
      </c>
      <c r="D1006" s="4">
        <v>0.5</v>
      </c>
      <c r="E1006">
        <v>1.7320508075688801</v>
      </c>
      <c r="F1006">
        <v>0</v>
      </c>
      <c r="G1006">
        <v>9</v>
      </c>
      <c r="H1006">
        <v>4</v>
      </c>
      <c r="I1006">
        <v>4</v>
      </c>
      <c r="J1006" t="s">
        <v>734</v>
      </c>
      <c r="K1006" s="4">
        <v>0.38559231456961701</v>
      </c>
      <c r="L1006" s="4">
        <v>9.0605762908076795</v>
      </c>
      <c r="M1006" t="s">
        <v>734</v>
      </c>
      <c r="N1006" s="4">
        <v>4.9836127277546698</v>
      </c>
      <c r="O1006" s="4">
        <v>4.4825347403782798</v>
      </c>
      <c r="P1006" s="4">
        <v>1.1103905034514301</v>
      </c>
      <c r="Q1006" s="4">
        <v>4.0368993848967696</v>
      </c>
      <c r="R1006" s="3">
        <v>5.4162283536447197E-5</v>
      </c>
      <c r="S1006">
        <v>2.7102465501899399E-4</v>
      </c>
      <c r="T1006" s="4">
        <v>5.5929252438297103</v>
      </c>
      <c r="U1006" s="4">
        <v>3.3721442369268599</v>
      </c>
      <c r="V1006" t="s">
        <v>11020</v>
      </c>
      <c r="W1006">
        <v>0</v>
      </c>
      <c r="X1006">
        <v>1</v>
      </c>
      <c r="Y1006" t="s">
        <v>13575</v>
      </c>
      <c r="Z1006">
        <v>100</v>
      </c>
      <c r="AA1006">
        <v>100</v>
      </c>
      <c r="AB1006" t="s">
        <v>759</v>
      </c>
      <c r="AC1006" t="s">
        <v>11022</v>
      </c>
      <c r="AD1006" t="s">
        <v>11022</v>
      </c>
      <c r="AE1006" t="s">
        <v>762</v>
      </c>
      <c r="AF1006" t="s">
        <v>762</v>
      </c>
      <c r="AG1006" t="s">
        <v>762</v>
      </c>
      <c r="AH1006" t="s">
        <v>762</v>
      </c>
      <c r="AI1006" t="s">
        <v>762</v>
      </c>
      <c r="AJ1006" t="s">
        <v>11022</v>
      </c>
      <c r="AK1006" t="s">
        <v>11022</v>
      </c>
      <c r="AL1006" t="s">
        <v>11022</v>
      </c>
      <c r="AM1006" t="s">
        <v>11022</v>
      </c>
      <c r="AN1006" t="s">
        <v>11022</v>
      </c>
      <c r="AO1006" t="s">
        <v>11022</v>
      </c>
      <c r="AP1006" t="s">
        <v>11022</v>
      </c>
      <c r="AQ1006" t="s">
        <v>13576</v>
      </c>
      <c r="AR1006" t="s">
        <v>13577</v>
      </c>
      <c r="AS1006" t="s">
        <v>13577</v>
      </c>
    </row>
    <row r="1007" spans="1:45" x14ac:dyDescent="0.25">
      <c r="A1007" t="s">
        <v>14068</v>
      </c>
      <c r="B1007">
        <v>1</v>
      </c>
      <c r="C1007">
        <v>29</v>
      </c>
      <c r="D1007" s="4">
        <v>1.1547005383792499</v>
      </c>
      <c r="E1007">
        <v>15.5</v>
      </c>
      <c r="F1007">
        <v>1</v>
      </c>
      <c r="G1007">
        <v>25.5</v>
      </c>
      <c r="H1007">
        <v>4</v>
      </c>
      <c r="I1007">
        <v>4</v>
      </c>
      <c r="J1007" t="s">
        <v>734</v>
      </c>
      <c r="K1007" s="4">
        <v>1.38576649282749</v>
      </c>
      <c r="L1007" s="4">
        <v>28.942360406375901</v>
      </c>
      <c r="M1007" t="s">
        <v>734</v>
      </c>
      <c r="N1007" s="4">
        <v>6.9700077298453698</v>
      </c>
      <c r="O1007" s="4">
        <v>4.4269499244706596</v>
      </c>
      <c r="P1007" s="4">
        <v>1.0464550419087499</v>
      </c>
      <c r="Q1007" s="4">
        <v>4.2304253380975201</v>
      </c>
      <c r="R1007" s="3">
        <v>2.3324985344167701E-5</v>
      </c>
      <c r="S1007">
        <v>1.2889589727146599E-4</v>
      </c>
      <c r="T1007" s="4">
        <v>5.4734049663794098</v>
      </c>
      <c r="U1007" s="4">
        <v>3.3804948825619201</v>
      </c>
      <c r="V1007" t="s">
        <v>11020</v>
      </c>
      <c r="W1007">
        <v>0</v>
      </c>
      <c r="X1007">
        <v>1</v>
      </c>
      <c r="Y1007" t="s">
        <v>14069</v>
      </c>
      <c r="Z1007">
        <v>100</v>
      </c>
      <c r="AA1007">
        <v>100</v>
      </c>
      <c r="AB1007" t="s">
        <v>759</v>
      </c>
      <c r="AC1007" t="s">
        <v>11022</v>
      </c>
      <c r="AD1007" t="s">
        <v>11022</v>
      </c>
      <c r="AE1007" t="s">
        <v>762</v>
      </c>
      <c r="AF1007" t="s">
        <v>762</v>
      </c>
      <c r="AG1007" t="s">
        <v>762</v>
      </c>
      <c r="AH1007" t="s">
        <v>762</v>
      </c>
      <c r="AI1007" t="s">
        <v>762</v>
      </c>
      <c r="AJ1007" t="s">
        <v>11022</v>
      </c>
      <c r="AK1007" t="s">
        <v>11022</v>
      </c>
      <c r="AL1007" t="s">
        <v>11022</v>
      </c>
      <c r="AM1007" t="s">
        <v>11022</v>
      </c>
      <c r="AN1007" t="s">
        <v>11022</v>
      </c>
      <c r="AO1007" t="s">
        <v>11022</v>
      </c>
      <c r="AP1007" t="s">
        <v>11022</v>
      </c>
      <c r="AQ1007" t="s">
        <v>14070</v>
      </c>
      <c r="AR1007" t="s">
        <v>14071</v>
      </c>
      <c r="AS1007" t="s">
        <v>14071</v>
      </c>
    </row>
    <row r="1008" spans="1:45" x14ac:dyDescent="0.25">
      <c r="A1008" t="s">
        <v>13909</v>
      </c>
      <c r="B1008">
        <v>2</v>
      </c>
      <c r="C1008">
        <v>50</v>
      </c>
      <c r="D1008" s="4">
        <v>1.5</v>
      </c>
      <c r="E1008">
        <v>16.520189667999201</v>
      </c>
      <c r="F1008">
        <v>2</v>
      </c>
      <c r="G1008">
        <v>48.5</v>
      </c>
      <c r="H1008">
        <v>4</v>
      </c>
      <c r="I1008">
        <v>4</v>
      </c>
      <c r="J1008" t="s">
        <v>734</v>
      </c>
      <c r="K1008" s="4">
        <v>2.2137025176917602</v>
      </c>
      <c r="L1008" s="4">
        <v>48.559901147589997</v>
      </c>
      <c r="M1008" t="s">
        <v>734</v>
      </c>
      <c r="N1008" s="4">
        <v>11.7972162747193</v>
      </c>
      <c r="O1008" s="4">
        <v>4.4041952836439204</v>
      </c>
      <c r="P1008" s="4">
        <v>0.71132930142099404</v>
      </c>
      <c r="Q1008" s="4">
        <v>6.1914998789531603</v>
      </c>
      <c r="R1008" s="3">
        <v>5.9594383828068199E-10</v>
      </c>
      <c r="S1008" s="3">
        <v>1.2022930451662701E-8</v>
      </c>
      <c r="T1008" s="4">
        <v>5.11552458506491</v>
      </c>
      <c r="U1008" s="4">
        <v>3.6928659822229202</v>
      </c>
      <c r="V1008" t="s">
        <v>11020</v>
      </c>
      <c r="W1008">
        <v>0</v>
      </c>
      <c r="X1008">
        <v>1</v>
      </c>
      <c r="Y1008" t="s">
        <v>13910</v>
      </c>
      <c r="Z1008">
        <v>100</v>
      </c>
      <c r="AA1008">
        <v>100</v>
      </c>
      <c r="AB1008" t="s">
        <v>759</v>
      </c>
      <c r="AC1008" t="s">
        <v>11022</v>
      </c>
      <c r="AD1008" t="s">
        <v>11022</v>
      </c>
      <c r="AE1008" t="s">
        <v>762</v>
      </c>
      <c r="AF1008" t="s">
        <v>762</v>
      </c>
      <c r="AG1008" t="s">
        <v>762</v>
      </c>
      <c r="AH1008" t="s">
        <v>762</v>
      </c>
      <c r="AI1008" t="s">
        <v>762</v>
      </c>
      <c r="AJ1008" t="s">
        <v>11022</v>
      </c>
      <c r="AK1008" t="s">
        <v>11022</v>
      </c>
      <c r="AL1008" t="s">
        <v>11022</v>
      </c>
      <c r="AM1008" t="s">
        <v>11022</v>
      </c>
      <c r="AN1008" t="s">
        <v>11022</v>
      </c>
      <c r="AO1008" t="s">
        <v>11022</v>
      </c>
      <c r="AP1008" t="s">
        <v>11022</v>
      </c>
      <c r="AQ1008" t="s">
        <v>13911</v>
      </c>
      <c r="AR1008" t="s">
        <v>13912</v>
      </c>
      <c r="AS1008" t="s">
        <v>13912</v>
      </c>
    </row>
    <row r="1009" spans="1:45" x14ac:dyDescent="0.25">
      <c r="A1009" t="s">
        <v>13239</v>
      </c>
      <c r="B1009">
        <v>1</v>
      </c>
      <c r="C1009">
        <v>15</v>
      </c>
      <c r="D1009" s="4">
        <v>0.57735026918962595</v>
      </c>
      <c r="E1009">
        <v>5.2599112793531697</v>
      </c>
      <c r="F1009">
        <v>0.5</v>
      </c>
      <c r="G1009">
        <v>16</v>
      </c>
      <c r="H1009">
        <v>4</v>
      </c>
      <c r="I1009">
        <v>4</v>
      </c>
      <c r="J1009" t="s">
        <v>734</v>
      </c>
      <c r="K1009" s="4">
        <v>0.61419172518002996</v>
      </c>
      <c r="L1009" s="4">
        <v>13.750235336924201</v>
      </c>
      <c r="M1009" t="s">
        <v>734</v>
      </c>
      <c r="N1009" s="4">
        <v>10.971553055693899</v>
      </c>
      <c r="O1009" s="4">
        <v>4.38311090926247</v>
      </c>
      <c r="P1009" s="4">
        <v>1.14234465679529</v>
      </c>
      <c r="Q1009" s="4">
        <v>3.8369426277694298</v>
      </c>
      <c r="R1009">
        <v>1.24575560805755E-4</v>
      </c>
      <c r="S1009">
        <v>5.4692759165497198E-4</v>
      </c>
      <c r="T1009" s="4">
        <v>5.52545556605775</v>
      </c>
      <c r="U1009" s="4">
        <v>3.2407662524671799</v>
      </c>
      <c r="V1009" t="s">
        <v>11020</v>
      </c>
      <c r="W1009">
        <v>0</v>
      </c>
      <c r="X1009">
        <v>1</v>
      </c>
      <c r="Y1009" t="s">
        <v>13240</v>
      </c>
      <c r="Z1009">
        <v>100</v>
      </c>
      <c r="AA1009">
        <v>100</v>
      </c>
      <c r="AB1009" t="s">
        <v>759</v>
      </c>
      <c r="AC1009" t="s">
        <v>11022</v>
      </c>
      <c r="AD1009" t="s">
        <v>11022</v>
      </c>
      <c r="AE1009" t="s">
        <v>762</v>
      </c>
      <c r="AF1009" t="s">
        <v>762</v>
      </c>
      <c r="AG1009" t="s">
        <v>762</v>
      </c>
      <c r="AH1009" t="s">
        <v>762</v>
      </c>
      <c r="AI1009" t="s">
        <v>762</v>
      </c>
      <c r="AJ1009" t="s">
        <v>11022</v>
      </c>
      <c r="AK1009" t="s">
        <v>11022</v>
      </c>
      <c r="AL1009" t="s">
        <v>11022</v>
      </c>
      <c r="AM1009" t="s">
        <v>11022</v>
      </c>
      <c r="AN1009" t="s">
        <v>11022</v>
      </c>
      <c r="AO1009" t="s">
        <v>11022</v>
      </c>
      <c r="AP1009" t="s">
        <v>11022</v>
      </c>
      <c r="AQ1009" t="s">
        <v>13241</v>
      </c>
      <c r="AR1009" t="s">
        <v>13242</v>
      </c>
      <c r="AS1009" t="s">
        <v>13242</v>
      </c>
    </row>
    <row r="1010" spans="1:45" x14ac:dyDescent="0.25">
      <c r="A1010" t="s">
        <v>13219</v>
      </c>
      <c r="B1010">
        <v>4</v>
      </c>
      <c r="C1010">
        <v>106</v>
      </c>
      <c r="D1010" s="4">
        <v>3.4641016151377499</v>
      </c>
      <c r="E1010">
        <v>68.493308675616902</v>
      </c>
      <c r="F1010">
        <v>3</v>
      </c>
      <c r="G1010">
        <v>116.5</v>
      </c>
      <c r="H1010">
        <v>4</v>
      </c>
      <c r="I1010">
        <v>4</v>
      </c>
      <c r="J1010" t="s">
        <v>734</v>
      </c>
      <c r="K1010" s="4">
        <v>5.1693266145443397</v>
      </c>
      <c r="L1010" s="4">
        <v>108.69995831836999</v>
      </c>
      <c r="M1010" t="s">
        <v>734</v>
      </c>
      <c r="N1010" s="4">
        <v>27.560124934605302</v>
      </c>
      <c r="O1010" s="4">
        <v>4.3822956613461903</v>
      </c>
      <c r="P1010" s="4">
        <v>0.78607503640802801</v>
      </c>
      <c r="Q1010" s="4">
        <v>5.5749075576437299</v>
      </c>
      <c r="R1010" s="3">
        <v>2.4766134315274399E-8</v>
      </c>
      <c r="S1010" s="3">
        <v>2.9978815918774999E-7</v>
      </c>
      <c r="T1010" s="4">
        <v>5.1683706977542201</v>
      </c>
      <c r="U1010" s="4">
        <v>3.5962206249381601</v>
      </c>
      <c r="V1010" t="s">
        <v>11020</v>
      </c>
      <c r="W1010">
        <v>0</v>
      </c>
      <c r="X1010">
        <v>1</v>
      </c>
      <c r="Y1010" t="s">
        <v>13220</v>
      </c>
      <c r="Z1010">
        <v>100</v>
      </c>
      <c r="AA1010">
        <v>100</v>
      </c>
      <c r="AB1010" t="s">
        <v>759</v>
      </c>
      <c r="AC1010" t="s">
        <v>11022</v>
      </c>
      <c r="AD1010" t="s">
        <v>11022</v>
      </c>
      <c r="AE1010" t="s">
        <v>762</v>
      </c>
      <c r="AF1010" t="s">
        <v>762</v>
      </c>
      <c r="AG1010" t="s">
        <v>762</v>
      </c>
      <c r="AH1010" t="s">
        <v>762</v>
      </c>
      <c r="AI1010" t="s">
        <v>762</v>
      </c>
      <c r="AJ1010" t="s">
        <v>11022</v>
      </c>
      <c r="AK1010" t="s">
        <v>11022</v>
      </c>
      <c r="AL1010" t="s">
        <v>11022</v>
      </c>
      <c r="AM1010" t="s">
        <v>11022</v>
      </c>
      <c r="AN1010" t="s">
        <v>11022</v>
      </c>
      <c r="AO1010" t="s">
        <v>11022</v>
      </c>
      <c r="AP1010" t="s">
        <v>11022</v>
      </c>
      <c r="AQ1010" t="s">
        <v>13221</v>
      </c>
      <c r="AR1010" t="s">
        <v>13222</v>
      </c>
      <c r="AS1010" t="s">
        <v>13222</v>
      </c>
    </row>
    <row r="1011" spans="1:45" x14ac:dyDescent="0.25">
      <c r="A1011" t="s">
        <v>13093</v>
      </c>
      <c r="B1011">
        <v>17</v>
      </c>
      <c r="C1011">
        <v>451</v>
      </c>
      <c r="D1011" s="4">
        <v>8.1034971874288093</v>
      </c>
      <c r="E1011">
        <v>46.046172479371201</v>
      </c>
      <c r="F1011">
        <v>15.5</v>
      </c>
      <c r="G1011">
        <v>454</v>
      </c>
      <c r="H1011">
        <v>4</v>
      </c>
      <c r="I1011">
        <v>4</v>
      </c>
      <c r="J1011" t="s">
        <v>734</v>
      </c>
      <c r="K1011" s="4">
        <v>22.664940786818601</v>
      </c>
      <c r="L1011" s="4">
        <v>435.66419770303298</v>
      </c>
      <c r="M1011" t="s">
        <v>734</v>
      </c>
      <c r="N1011" s="4">
        <v>110.600378202127</v>
      </c>
      <c r="O1011" s="4">
        <v>4.28586980551023</v>
      </c>
      <c r="P1011" s="4">
        <v>0.38645527250506001</v>
      </c>
      <c r="Q1011" s="4">
        <v>11.090209166325</v>
      </c>
      <c r="R1011" s="3">
        <v>1.39960121098472E-28</v>
      </c>
      <c r="S1011" s="3">
        <v>8.8944656958078904E-26</v>
      </c>
      <c r="T1011" s="4">
        <v>4.6723250780152901</v>
      </c>
      <c r="U1011" s="4">
        <v>3.8994145330051699</v>
      </c>
      <c r="V1011" t="s">
        <v>11020</v>
      </c>
      <c r="W1011">
        <v>0</v>
      </c>
      <c r="X1011">
        <v>1</v>
      </c>
      <c r="Y1011" t="s">
        <v>13094</v>
      </c>
      <c r="Z1011">
        <v>100</v>
      </c>
      <c r="AA1011">
        <v>100</v>
      </c>
      <c r="AB1011" t="s">
        <v>759</v>
      </c>
      <c r="AC1011" t="s">
        <v>11022</v>
      </c>
      <c r="AD1011" t="s">
        <v>11022</v>
      </c>
      <c r="AE1011" t="s">
        <v>762</v>
      </c>
      <c r="AF1011" t="s">
        <v>762</v>
      </c>
      <c r="AG1011" t="s">
        <v>762</v>
      </c>
      <c r="AH1011" t="s">
        <v>762</v>
      </c>
      <c r="AI1011" t="s">
        <v>762</v>
      </c>
      <c r="AJ1011" t="s">
        <v>11022</v>
      </c>
      <c r="AK1011" t="s">
        <v>11022</v>
      </c>
      <c r="AL1011" t="s">
        <v>11022</v>
      </c>
      <c r="AM1011" t="s">
        <v>11022</v>
      </c>
      <c r="AN1011" t="s">
        <v>11022</v>
      </c>
      <c r="AO1011" t="s">
        <v>11022</v>
      </c>
      <c r="AP1011" t="s">
        <v>11022</v>
      </c>
      <c r="AQ1011" t="s">
        <v>13095</v>
      </c>
      <c r="AR1011" t="s">
        <v>13096</v>
      </c>
      <c r="AS1011" t="s">
        <v>13096</v>
      </c>
    </row>
    <row r="1012" spans="1:45" x14ac:dyDescent="0.25">
      <c r="A1012" t="s">
        <v>13363</v>
      </c>
      <c r="B1012">
        <v>2</v>
      </c>
      <c r="C1012">
        <v>47</v>
      </c>
      <c r="D1012" s="4">
        <v>0.95742710775633799</v>
      </c>
      <c r="E1012">
        <v>17.107503227141802</v>
      </c>
      <c r="F1012">
        <v>1.5</v>
      </c>
      <c r="G1012">
        <v>49.5</v>
      </c>
      <c r="H1012">
        <v>4</v>
      </c>
      <c r="I1012">
        <v>4</v>
      </c>
      <c r="J1012" t="s">
        <v>734</v>
      </c>
      <c r="K1012" s="4">
        <v>2.2923940389254698</v>
      </c>
      <c r="L1012" s="4">
        <v>44.398574297522103</v>
      </c>
      <c r="M1012" t="s">
        <v>734</v>
      </c>
      <c r="N1012" s="4">
        <v>12.1589480349572</v>
      </c>
      <c r="O1012" s="4">
        <v>4.2651865871675296</v>
      </c>
      <c r="P1012" s="4">
        <v>0.66521204137984902</v>
      </c>
      <c r="Q1012" s="4">
        <v>6.4117699648374602</v>
      </c>
      <c r="R1012" s="3">
        <v>1.4383976668573901E-10</v>
      </c>
      <c r="S1012" s="3">
        <v>3.51577583572259E-9</v>
      </c>
      <c r="T1012" s="4">
        <v>4.93039862854737</v>
      </c>
      <c r="U1012" s="4">
        <v>3.5999745457876799</v>
      </c>
      <c r="V1012" t="s">
        <v>11020</v>
      </c>
      <c r="W1012">
        <v>0</v>
      </c>
      <c r="X1012">
        <v>1</v>
      </c>
      <c r="Y1012" t="s">
        <v>13364</v>
      </c>
      <c r="Z1012">
        <v>100</v>
      </c>
      <c r="AA1012">
        <v>100</v>
      </c>
      <c r="AB1012" t="s">
        <v>759</v>
      </c>
      <c r="AC1012" t="s">
        <v>11022</v>
      </c>
      <c r="AD1012" t="s">
        <v>11022</v>
      </c>
      <c r="AE1012" t="s">
        <v>762</v>
      </c>
      <c r="AF1012" t="s">
        <v>762</v>
      </c>
      <c r="AG1012" t="s">
        <v>762</v>
      </c>
      <c r="AH1012" t="s">
        <v>762</v>
      </c>
      <c r="AI1012" t="s">
        <v>762</v>
      </c>
      <c r="AJ1012" t="s">
        <v>11022</v>
      </c>
      <c r="AK1012" t="s">
        <v>11022</v>
      </c>
      <c r="AL1012" t="s">
        <v>11022</v>
      </c>
      <c r="AM1012" t="s">
        <v>11022</v>
      </c>
      <c r="AN1012" t="s">
        <v>11022</v>
      </c>
      <c r="AO1012" t="s">
        <v>11022</v>
      </c>
      <c r="AP1012" t="s">
        <v>11022</v>
      </c>
      <c r="AQ1012" t="s">
        <v>13365</v>
      </c>
      <c r="AR1012" t="s">
        <v>13366</v>
      </c>
      <c r="AS1012" t="s">
        <v>13366</v>
      </c>
    </row>
    <row r="1013" spans="1:45" x14ac:dyDescent="0.25">
      <c r="A1013" t="s">
        <v>14083</v>
      </c>
      <c r="B1013">
        <v>1</v>
      </c>
      <c r="C1013">
        <v>21</v>
      </c>
      <c r="D1013" s="4">
        <v>1.5</v>
      </c>
      <c r="E1013">
        <v>10.0457287772798</v>
      </c>
      <c r="F1013">
        <v>0</v>
      </c>
      <c r="G1013">
        <v>22.5</v>
      </c>
      <c r="H1013">
        <v>4</v>
      </c>
      <c r="I1013">
        <v>4</v>
      </c>
      <c r="J1013" t="s">
        <v>734</v>
      </c>
      <c r="K1013" s="4">
        <v>0.92070238000771099</v>
      </c>
      <c r="L1013" s="4">
        <v>18.5639851570335</v>
      </c>
      <c r="M1013" t="s">
        <v>734</v>
      </c>
      <c r="N1013" s="4">
        <v>5.8634513641817003</v>
      </c>
      <c r="O1013" s="4">
        <v>4.2542577890546101</v>
      </c>
      <c r="P1013" s="4">
        <v>1.0166950762201299</v>
      </c>
      <c r="Q1013" s="4">
        <v>4.1843989299831001</v>
      </c>
      <c r="R1013" s="3">
        <v>2.8592162096857499E-5</v>
      </c>
      <c r="S1013">
        <v>1.5464101287279101E-4</v>
      </c>
      <c r="T1013" s="4">
        <v>5.2709528652747402</v>
      </c>
      <c r="U1013" s="4">
        <v>3.2375627128344799</v>
      </c>
      <c r="V1013" t="s">
        <v>11020</v>
      </c>
      <c r="W1013">
        <v>0</v>
      </c>
      <c r="X1013">
        <v>1</v>
      </c>
      <c r="Y1013" t="s">
        <v>14084</v>
      </c>
      <c r="Z1013">
        <v>100</v>
      </c>
      <c r="AA1013">
        <v>100</v>
      </c>
      <c r="AB1013" t="s">
        <v>759</v>
      </c>
      <c r="AC1013" t="s">
        <v>11022</v>
      </c>
      <c r="AD1013" t="s">
        <v>11022</v>
      </c>
      <c r="AE1013" t="s">
        <v>762</v>
      </c>
      <c r="AF1013" t="s">
        <v>762</v>
      </c>
      <c r="AG1013" t="s">
        <v>762</v>
      </c>
      <c r="AH1013" t="s">
        <v>762</v>
      </c>
      <c r="AI1013" t="s">
        <v>762</v>
      </c>
      <c r="AJ1013" t="s">
        <v>11022</v>
      </c>
      <c r="AK1013" t="s">
        <v>11022</v>
      </c>
      <c r="AL1013" t="s">
        <v>11022</v>
      </c>
      <c r="AM1013" t="s">
        <v>11022</v>
      </c>
      <c r="AN1013" t="s">
        <v>11022</v>
      </c>
      <c r="AO1013" t="s">
        <v>11022</v>
      </c>
      <c r="AP1013" t="s">
        <v>11022</v>
      </c>
      <c r="AQ1013" t="s">
        <v>14085</v>
      </c>
      <c r="AR1013" t="s">
        <v>14086</v>
      </c>
      <c r="AS1013" t="s">
        <v>14086</v>
      </c>
    </row>
    <row r="1014" spans="1:45" x14ac:dyDescent="0.25">
      <c r="A1014" t="s">
        <v>13941</v>
      </c>
      <c r="B1014">
        <v>2</v>
      </c>
      <c r="C1014">
        <v>34</v>
      </c>
      <c r="D1014" s="4">
        <v>1.5</v>
      </c>
      <c r="E1014">
        <v>8.8128693776015208</v>
      </c>
      <c r="F1014">
        <v>1</v>
      </c>
      <c r="G1014">
        <v>36</v>
      </c>
      <c r="H1014">
        <v>4</v>
      </c>
      <c r="I1014">
        <v>4</v>
      </c>
      <c r="J1014" t="s">
        <v>734</v>
      </c>
      <c r="K1014" s="4">
        <v>1.7568938349791501</v>
      </c>
      <c r="L1014" s="4">
        <v>31.478195750020401</v>
      </c>
      <c r="M1014" t="s">
        <v>734</v>
      </c>
      <c r="N1014" s="4">
        <v>10.0188250476979</v>
      </c>
      <c r="O1014" s="4">
        <v>4.2429896280155601</v>
      </c>
      <c r="P1014" s="4">
        <v>0.75169865191760199</v>
      </c>
      <c r="Q1014" s="4">
        <v>5.6445353695813996</v>
      </c>
      <c r="R1014" s="3">
        <v>1.6562793035445402E-8</v>
      </c>
      <c r="S1014" s="3">
        <v>2.09465770627374E-7</v>
      </c>
      <c r="T1014" s="4">
        <v>4.9946882799331602</v>
      </c>
      <c r="U1014" s="4">
        <v>3.49129097609796</v>
      </c>
      <c r="V1014" t="s">
        <v>11020</v>
      </c>
      <c r="W1014">
        <v>0</v>
      </c>
      <c r="X1014">
        <v>1</v>
      </c>
      <c r="Y1014" t="s">
        <v>13942</v>
      </c>
      <c r="Z1014">
        <v>100</v>
      </c>
      <c r="AA1014">
        <v>100</v>
      </c>
      <c r="AB1014" t="s">
        <v>759</v>
      </c>
      <c r="AC1014" t="s">
        <v>11022</v>
      </c>
      <c r="AD1014" t="s">
        <v>11022</v>
      </c>
      <c r="AE1014" t="s">
        <v>762</v>
      </c>
      <c r="AF1014" t="s">
        <v>762</v>
      </c>
      <c r="AG1014" t="s">
        <v>762</v>
      </c>
      <c r="AH1014" t="s">
        <v>762</v>
      </c>
      <c r="AI1014" t="s">
        <v>762</v>
      </c>
      <c r="AJ1014" t="s">
        <v>11022</v>
      </c>
      <c r="AK1014" t="s">
        <v>11022</v>
      </c>
      <c r="AL1014" t="s">
        <v>11022</v>
      </c>
      <c r="AM1014" t="s">
        <v>11022</v>
      </c>
      <c r="AN1014" t="s">
        <v>11022</v>
      </c>
      <c r="AO1014" t="s">
        <v>11022</v>
      </c>
      <c r="AP1014" t="s">
        <v>11022</v>
      </c>
      <c r="AQ1014" t="s">
        <v>13943</v>
      </c>
      <c r="AR1014" t="s">
        <v>13944</v>
      </c>
      <c r="AS1014" t="s">
        <v>13944</v>
      </c>
    </row>
    <row r="1015" spans="1:45" x14ac:dyDescent="0.25">
      <c r="A1015" t="s">
        <v>14033</v>
      </c>
      <c r="B1015">
        <v>1</v>
      </c>
      <c r="C1015">
        <v>9</v>
      </c>
      <c r="D1015" s="4">
        <v>0.5</v>
      </c>
      <c r="E1015">
        <v>6.4485140407176997</v>
      </c>
      <c r="F1015">
        <v>0</v>
      </c>
      <c r="G1015">
        <v>7.5</v>
      </c>
      <c r="H1015">
        <v>4</v>
      </c>
      <c r="I1015">
        <v>4</v>
      </c>
      <c r="J1015" t="s">
        <v>734</v>
      </c>
      <c r="K1015" s="4">
        <v>0.32856973527997302</v>
      </c>
      <c r="L1015" s="4">
        <v>7.4666503596132303</v>
      </c>
      <c r="M1015" t="s">
        <v>734</v>
      </c>
      <c r="N1015" s="4">
        <v>6.14588288778637</v>
      </c>
      <c r="O1015" s="4">
        <v>4.2307892011697001</v>
      </c>
      <c r="P1015" s="4">
        <v>1.25299774530292</v>
      </c>
      <c r="Q1015" s="4">
        <v>3.3765337703356302</v>
      </c>
      <c r="R1015">
        <v>7.3405360296339105E-4</v>
      </c>
      <c r="S1015">
        <v>2.65428770801272E-3</v>
      </c>
      <c r="T1015" s="4">
        <v>5.4837869464726197</v>
      </c>
      <c r="U1015" s="4">
        <v>2.9777914558667899</v>
      </c>
      <c r="V1015" t="s">
        <v>11020</v>
      </c>
      <c r="W1015">
        <v>0</v>
      </c>
      <c r="X1015">
        <v>1</v>
      </c>
      <c r="Y1015" t="s">
        <v>14034</v>
      </c>
      <c r="Z1015">
        <v>100</v>
      </c>
      <c r="AA1015">
        <v>100</v>
      </c>
      <c r="AB1015" t="s">
        <v>759</v>
      </c>
      <c r="AC1015" t="s">
        <v>11022</v>
      </c>
      <c r="AD1015" t="s">
        <v>11022</v>
      </c>
      <c r="AE1015" t="s">
        <v>762</v>
      </c>
      <c r="AF1015" t="s">
        <v>762</v>
      </c>
      <c r="AG1015" t="s">
        <v>762</v>
      </c>
      <c r="AH1015" t="s">
        <v>762</v>
      </c>
      <c r="AI1015" t="s">
        <v>762</v>
      </c>
      <c r="AJ1015" t="s">
        <v>11022</v>
      </c>
      <c r="AK1015" t="s">
        <v>11022</v>
      </c>
      <c r="AL1015" t="s">
        <v>11022</v>
      </c>
      <c r="AM1015" t="s">
        <v>11022</v>
      </c>
      <c r="AN1015" t="s">
        <v>11022</v>
      </c>
      <c r="AO1015" t="s">
        <v>11022</v>
      </c>
      <c r="AP1015" t="s">
        <v>11022</v>
      </c>
      <c r="AQ1015" t="s">
        <v>14034</v>
      </c>
      <c r="AR1015" t="s">
        <v>14035</v>
      </c>
      <c r="AS1015" t="s">
        <v>14035</v>
      </c>
    </row>
    <row r="1016" spans="1:45" x14ac:dyDescent="0.25">
      <c r="A1016" t="s">
        <v>14248</v>
      </c>
      <c r="B1016">
        <v>1</v>
      </c>
      <c r="C1016">
        <v>13</v>
      </c>
      <c r="D1016" s="4">
        <v>1</v>
      </c>
      <c r="E1016">
        <v>7.3484692283495301</v>
      </c>
      <c r="F1016">
        <v>0</v>
      </c>
      <c r="G1016">
        <v>11.5</v>
      </c>
      <c r="H1016">
        <v>4</v>
      </c>
      <c r="I1016">
        <v>4</v>
      </c>
      <c r="J1016" t="s">
        <v>734</v>
      </c>
      <c r="K1016" s="4">
        <v>0.61458186368825396</v>
      </c>
      <c r="L1016" s="4">
        <v>12.195058215371301</v>
      </c>
      <c r="M1016" t="s">
        <v>734</v>
      </c>
      <c r="N1016" s="4">
        <v>3.5981615537438998</v>
      </c>
      <c r="O1016" s="4">
        <v>4.2178904926531198</v>
      </c>
      <c r="P1016" s="4">
        <v>1.33723028565533</v>
      </c>
      <c r="Q1016" s="4">
        <v>3.1541990470146102</v>
      </c>
      <c r="R1016">
        <v>1.60939276233813E-3</v>
      </c>
      <c r="S1016">
        <v>5.2049318089866696E-3</v>
      </c>
      <c r="T1016" s="4">
        <v>5.55512077830846</v>
      </c>
      <c r="U1016" s="4">
        <v>2.8806602069977898</v>
      </c>
      <c r="V1016" t="s">
        <v>11020</v>
      </c>
      <c r="W1016">
        <v>0</v>
      </c>
      <c r="X1016">
        <v>1</v>
      </c>
      <c r="Y1016" t="s">
        <v>14249</v>
      </c>
      <c r="Z1016">
        <v>100</v>
      </c>
      <c r="AA1016">
        <v>100</v>
      </c>
      <c r="AB1016" t="s">
        <v>759</v>
      </c>
      <c r="AC1016" t="s">
        <v>11022</v>
      </c>
      <c r="AD1016" t="s">
        <v>11022</v>
      </c>
      <c r="AE1016" t="s">
        <v>762</v>
      </c>
      <c r="AF1016" t="s">
        <v>762</v>
      </c>
      <c r="AG1016" t="s">
        <v>762</v>
      </c>
      <c r="AH1016" t="s">
        <v>762</v>
      </c>
      <c r="AI1016" t="s">
        <v>762</v>
      </c>
      <c r="AJ1016" t="s">
        <v>11022</v>
      </c>
      <c r="AK1016" t="s">
        <v>11022</v>
      </c>
      <c r="AL1016" t="s">
        <v>11022</v>
      </c>
      <c r="AM1016" t="s">
        <v>11022</v>
      </c>
      <c r="AN1016" t="s">
        <v>11022</v>
      </c>
      <c r="AO1016" t="s">
        <v>11022</v>
      </c>
      <c r="AP1016" t="s">
        <v>11022</v>
      </c>
      <c r="AQ1016" t="s">
        <v>14250</v>
      </c>
      <c r="AR1016" t="s">
        <v>14251</v>
      </c>
      <c r="AS1016" t="s">
        <v>14251</v>
      </c>
    </row>
    <row r="1017" spans="1:45" x14ac:dyDescent="0.25">
      <c r="A1017" t="s">
        <v>12991</v>
      </c>
      <c r="B1017">
        <v>3</v>
      </c>
      <c r="C1017">
        <v>78</v>
      </c>
      <c r="D1017" s="4">
        <v>1.82574185835055</v>
      </c>
      <c r="E1017">
        <v>32.176596049509897</v>
      </c>
      <c r="F1017">
        <v>3</v>
      </c>
      <c r="G1017">
        <v>72</v>
      </c>
      <c r="H1017">
        <v>4</v>
      </c>
      <c r="I1017">
        <v>4</v>
      </c>
      <c r="J1017" t="s">
        <v>734</v>
      </c>
      <c r="K1017" s="4">
        <v>3.9288190228156599</v>
      </c>
      <c r="L1017" s="4">
        <v>71.170901694978696</v>
      </c>
      <c r="M1017" t="s">
        <v>734</v>
      </c>
      <c r="N1017" s="4">
        <v>22.214412564603201</v>
      </c>
      <c r="O1017" s="4">
        <v>4.1755714140570097</v>
      </c>
      <c r="P1017" s="4">
        <v>0.567496888013724</v>
      </c>
      <c r="Q1017" s="4">
        <v>7.35787543905621</v>
      </c>
      <c r="R1017" s="3">
        <v>1.8686028064889499E-13</v>
      </c>
      <c r="S1017" s="3">
        <v>8.3333128668331705E-12</v>
      </c>
      <c r="T1017" s="4">
        <v>4.7430683020707303</v>
      </c>
      <c r="U1017" s="4">
        <v>3.6080745260432798</v>
      </c>
      <c r="V1017" t="s">
        <v>11020</v>
      </c>
      <c r="W1017">
        <v>0</v>
      </c>
      <c r="X1017">
        <v>1</v>
      </c>
      <c r="Y1017" t="s">
        <v>12992</v>
      </c>
      <c r="Z1017">
        <v>100</v>
      </c>
      <c r="AA1017">
        <v>100</v>
      </c>
      <c r="AB1017" t="s">
        <v>759</v>
      </c>
      <c r="AC1017" t="s">
        <v>11022</v>
      </c>
      <c r="AD1017" t="s">
        <v>11022</v>
      </c>
      <c r="AE1017" t="s">
        <v>762</v>
      </c>
      <c r="AF1017" t="s">
        <v>762</v>
      </c>
      <c r="AG1017" t="s">
        <v>762</v>
      </c>
      <c r="AH1017" t="s">
        <v>762</v>
      </c>
      <c r="AI1017" t="s">
        <v>762</v>
      </c>
      <c r="AJ1017" t="s">
        <v>11022</v>
      </c>
      <c r="AK1017" t="s">
        <v>11022</v>
      </c>
      <c r="AL1017" t="s">
        <v>11022</v>
      </c>
      <c r="AM1017" t="s">
        <v>11022</v>
      </c>
      <c r="AN1017" t="s">
        <v>11022</v>
      </c>
      <c r="AO1017" t="s">
        <v>11022</v>
      </c>
      <c r="AP1017" t="s">
        <v>11022</v>
      </c>
      <c r="AQ1017" t="s">
        <v>12993</v>
      </c>
      <c r="AR1017" t="s">
        <v>12994</v>
      </c>
      <c r="AS1017" t="s">
        <v>12994</v>
      </c>
    </row>
    <row r="1018" spans="1:45" x14ac:dyDescent="0.25">
      <c r="A1018" t="s">
        <v>13977</v>
      </c>
      <c r="B1018">
        <v>2</v>
      </c>
      <c r="C1018">
        <v>39</v>
      </c>
      <c r="D1018" s="4">
        <v>2.8722813232690099</v>
      </c>
      <c r="E1018">
        <v>31.212978070027201</v>
      </c>
      <c r="F1018">
        <v>0.5</v>
      </c>
      <c r="G1018">
        <v>29.5</v>
      </c>
      <c r="H1018">
        <v>4</v>
      </c>
      <c r="I1018">
        <v>4</v>
      </c>
      <c r="J1018" t="s">
        <v>734</v>
      </c>
      <c r="K1018" s="4">
        <v>2.2293379056343801</v>
      </c>
      <c r="L1018" s="4">
        <v>40.929761923824699</v>
      </c>
      <c r="M1018" t="s">
        <v>734</v>
      </c>
      <c r="N1018" s="4">
        <v>10.035519687299599</v>
      </c>
      <c r="O1018" s="4">
        <v>4.1743468136166904</v>
      </c>
      <c r="P1018" s="4">
        <v>1.12112346356225</v>
      </c>
      <c r="Q1018" s="4">
        <v>3.7233604944393401</v>
      </c>
      <c r="R1018">
        <v>1.9658850780470899E-4</v>
      </c>
      <c r="S1018">
        <v>8.1388922938040599E-4</v>
      </c>
      <c r="T1018" s="4">
        <v>5.2954702771789401</v>
      </c>
      <c r="U1018" s="4">
        <v>3.0532233500544401</v>
      </c>
      <c r="V1018" t="s">
        <v>11020</v>
      </c>
      <c r="W1018">
        <v>0</v>
      </c>
      <c r="X1018">
        <v>1</v>
      </c>
      <c r="Y1018" t="s">
        <v>13978</v>
      </c>
      <c r="Z1018">
        <v>100</v>
      </c>
      <c r="AA1018">
        <v>100</v>
      </c>
      <c r="AB1018" t="s">
        <v>759</v>
      </c>
      <c r="AC1018" t="s">
        <v>11022</v>
      </c>
      <c r="AD1018" t="s">
        <v>11022</v>
      </c>
      <c r="AE1018" t="s">
        <v>762</v>
      </c>
      <c r="AF1018" t="s">
        <v>762</v>
      </c>
      <c r="AG1018" t="s">
        <v>762</v>
      </c>
      <c r="AH1018" t="s">
        <v>762</v>
      </c>
      <c r="AI1018" t="s">
        <v>762</v>
      </c>
      <c r="AJ1018" t="s">
        <v>11022</v>
      </c>
      <c r="AK1018" t="s">
        <v>11022</v>
      </c>
      <c r="AL1018" t="s">
        <v>11022</v>
      </c>
      <c r="AM1018" t="s">
        <v>11022</v>
      </c>
      <c r="AN1018" t="s">
        <v>11022</v>
      </c>
      <c r="AO1018" t="s">
        <v>11022</v>
      </c>
      <c r="AP1018" t="s">
        <v>11022</v>
      </c>
      <c r="AQ1018" t="s">
        <v>13979</v>
      </c>
      <c r="AR1018" t="s">
        <v>13980</v>
      </c>
      <c r="AS1018" t="s">
        <v>13980</v>
      </c>
    </row>
    <row r="1019" spans="1:45" x14ac:dyDescent="0.25">
      <c r="A1019" t="s">
        <v>13519</v>
      </c>
      <c r="B1019">
        <v>1</v>
      </c>
      <c r="C1019">
        <v>21</v>
      </c>
      <c r="D1019" s="4">
        <v>0.95742710775633799</v>
      </c>
      <c r="E1019">
        <v>14.430869689661799</v>
      </c>
      <c r="F1019">
        <v>0.5</v>
      </c>
      <c r="G1019">
        <v>16.5</v>
      </c>
      <c r="H1019">
        <v>4</v>
      </c>
      <c r="I1019">
        <v>4</v>
      </c>
      <c r="J1019" t="s">
        <v>734</v>
      </c>
      <c r="K1019" s="4">
        <v>1.09975436441921</v>
      </c>
      <c r="L1019" s="4">
        <v>17.949064336226801</v>
      </c>
      <c r="M1019" t="s">
        <v>734</v>
      </c>
      <c r="N1019" s="4">
        <v>7.5541994840792697</v>
      </c>
      <c r="O1019" s="4">
        <v>4.1739553442008699</v>
      </c>
      <c r="P1019" s="4">
        <v>0.99487607904166397</v>
      </c>
      <c r="Q1019" s="4">
        <v>4.1954525112529799</v>
      </c>
      <c r="R1019" s="3">
        <v>2.7232734254828701E-5</v>
      </c>
      <c r="S1019">
        <v>1.4760258097180101E-4</v>
      </c>
      <c r="T1019" s="4">
        <v>5.1688314232425299</v>
      </c>
      <c r="U1019" s="4">
        <v>3.1790792651592001</v>
      </c>
      <c r="V1019" t="s">
        <v>11020</v>
      </c>
      <c r="W1019">
        <v>0</v>
      </c>
      <c r="X1019">
        <v>1</v>
      </c>
      <c r="Y1019" t="s">
        <v>13520</v>
      </c>
      <c r="Z1019">
        <v>100</v>
      </c>
      <c r="AA1019">
        <v>100</v>
      </c>
      <c r="AB1019" t="s">
        <v>759</v>
      </c>
      <c r="AC1019" t="s">
        <v>11022</v>
      </c>
      <c r="AD1019" t="s">
        <v>11022</v>
      </c>
      <c r="AE1019" t="s">
        <v>762</v>
      </c>
      <c r="AF1019" t="s">
        <v>762</v>
      </c>
      <c r="AG1019" t="s">
        <v>762</v>
      </c>
      <c r="AH1019" t="s">
        <v>762</v>
      </c>
      <c r="AI1019" t="s">
        <v>762</v>
      </c>
      <c r="AJ1019" t="s">
        <v>11022</v>
      </c>
      <c r="AK1019" t="s">
        <v>11022</v>
      </c>
      <c r="AL1019" t="s">
        <v>11022</v>
      </c>
      <c r="AM1019" t="s">
        <v>11022</v>
      </c>
      <c r="AN1019" t="s">
        <v>11022</v>
      </c>
      <c r="AO1019" t="s">
        <v>11022</v>
      </c>
      <c r="AP1019" t="s">
        <v>11022</v>
      </c>
      <c r="AQ1019" t="s">
        <v>13521</v>
      </c>
      <c r="AR1019" t="s">
        <v>13522</v>
      </c>
      <c r="AS1019" t="s">
        <v>13522</v>
      </c>
    </row>
    <row r="1020" spans="1:45" x14ac:dyDescent="0.25">
      <c r="A1020" t="s">
        <v>13161</v>
      </c>
      <c r="B1020">
        <v>2</v>
      </c>
      <c r="C1020">
        <v>39</v>
      </c>
      <c r="D1020" s="4">
        <v>0.57735026918962595</v>
      </c>
      <c r="E1020">
        <v>21.960191255997699</v>
      </c>
      <c r="F1020">
        <v>1.5</v>
      </c>
      <c r="G1020">
        <v>35.5</v>
      </c>
      <c r="H1020">
        <v>4</v>
      </c>
      <c r="I1020">
        <v>4</v>
      </c>
      <c r="J1020" t="s">
        <v>734</v>
      </c>
      <c r="K1020" s="4">
        <v>2.0212370214433601</v>
      </c>
      <c r="L1020" s="4">
        <v>35.794743226280801</v>
      </c>
      <c r="M1020" t="s">
        <v>734</v>
      </c>
      <c r="N1020" s="4">
        <v>8.8302471767162505</v>
      </c>
      <c r="O1020" s="4">
        <v>4.1694780047053204</v>
      </c>
      <c r="P1020" s="4">
        <v>0.84080714438779702</v>
      </c>
      <c r="Q1020" s="4">
        <v>4.9588993534791799</v>
      </c>
      <c r="R1020" s="3">
        <v>7.0893681245750401E-7</v>
      </c>
      <c r="S1020" s="3">
        <v>5.6849128620409302E-6</v>
      </c>
      <c r="T1020" s="4">
        <v>5.0102851490931197</v>
      </c>
      <c r="U1020" s="4">
        <v>3.3286708603175201</v>
      </c>
      <c r="V1020" t="s">
        <v>11020</v>
      </c>
      <c r="W1020">
        <v>0</v>
      </c>
      <c r="X1020">
        <v>1</v>
      </c>
      <c r="Y1020" t="s">
        <v>13162</v>
      </c>
      <c r="Z1020">
        <v>100</v>
      </c>
      <c r="AA1020">
        <v>100</v>
      </c>
      <c r="AB1020" t="s">
        <v>759</v>
      </c>
      <c r="AC1020" t="s">
        <v>11022</v>
      </c>
      <c r="AD1020" t="s">
        <v>11022</v>
      </c>
      <c r="AE1020" t="s">
        <v>762</v>
      </c>
      <c r="AF1020" t="s">
        <v>762</v>
      </c>
      <c r="AG1020" t="s">
        <v>762</v>
      </c>
      <c r="AH1020" t="s">
        <v>762</v>
      </c>
      <c r="AI1020" t="s">
        <v>762</v>
      </c>
      <c r="AJ1020" t="s">
        <v>11022</v>
      </c>
      <c r="AK1020" t="s">
        <v>11022</v>
      </c>
      <c r="AL1020" t="s">
        <v>11022</v>
      </c>
      <c r="AM1020" t="s">
        <v>11022</v>
      </c>
      <c r="AN1020" t="s">
        <v>11022</v>
      </c>
      <c r="AO1020" t="s">
        <v>11022</v>
      </c>
      <c r="AP1020" t="s">
        <v>11022</v>
      </c>
      <c r="AQ1020" t="s">
        <v>13163</v>
      </c>
      <c r="AR1020" t="s">
        <v>13164</v>
      </c>
      <c r="AS1020" t="s">
        <v>13164</v>
      </c>
    </row>
    <row r="1021" spans="1:45" x14ac:dyDescent="0.25">
      <c r="A1021" t="s">
        <v>13917</v>
      </c>
      <c r="B1021">
        <v>2</v>
      </c>
      <c r="C1021">
        <v>38</v>
      </c>
      <c r="D1021" s="4">
        <v>1.25830573921179</v>
      </c>
      <c r="E1021">
        <v>38.690007323166398</v>
      </c>
      <c r="F1021">
        <v>1</v>
      </c>
      <c r="G1021">
        <v>26</v>
      </c>
      <c r="H1021">
        <v>4</v>
      </c>
      <c r="I1021">
        <v>4</v>
      </c>
      <c r="J1021" t="s">
        <v>734</v>
      </c>
      <c r="K1021" s="4">
        <v>1.79263761083295</v>
      </c>
      <c r="L1021" s="4">
        <v>30.461272861318101</v>
      </c>
      <c r="M1021" t="s">
        <v>734</v>
      </c>
      <c r="N1021" s="4">
        <v>9.6706947284312292</v>
      </c>
      <c r="O1021" s="4">
        <v>4.1676298461029901</v>
      </c>
      <c r="P1021" s="4">
        <v>1.0077947035411099</v>
      </c>
      <c r="Q1021" s="4">
        <v>4.1353956628855997</v>
      </c>
      <c r="R1021" s="3">
        <v>3.5434358400142897E-5</v>
      </c>
      <c r="S1021">
        <v>1.86103593085048E-4</v>
      </c>
      <c r="T1021" s="4">
        <v>5.1754245496440996</v>
      </c>
      <c r="U1021" s="4">
        <v>3.1598351425618798</v>
      </c>
      <c r="V1021" t="s">
        <v>11020</v>
      </c>
      <c r="W1021">
        <v>0</v>
      </c>
      <c r="X1021">
        <v>1</v>
      </c>
      <c r="Y1021" t="s">
        <v>13918</v>
      </c>
      <c r="Z1021">
        <v>100</v>
      </c>
      <c r="AA1021">
        <v>100</v>
      </c>
      <c r="AB1021" t="s">
        <v>759</v>
      </c>
      <c r="AC1021" t="s">
        <v>11022</v>
      </c>
      <c r="AD1021" t="s">
        <v>11022</v>
      </c>
      <c r="AE1021" t="s">
        <v>762</v>
      </c>
      <c r="AF1021" t="s">
        <v>762</v>
      </c>
      <c r="AG1021" t="s">
        <v>762</v>
      </c>
      <c r="AH1021" t="s">
        <v>762</v>
      </c>
      <c r="AI1021" t="s">
        <v>762</v>
      </c>
      <c r="AJ1021" t="s">
        <v>11022</v>
      </c>
      <c r="AK1021" t="s">
        <v>11022</v>
      </c>
      <c r="AL1021" t="s">
        <v>11022</v>
      </c>
      <c r="AM1021" t="s">
        <v>11022</v>
      </c>
      <c r="AN1021" t="s">
        <v>11022</v>
      </c>
      <c r="AO1021" t="s">
        <v>11022</v>
      </c>
      <c r="AP1021" t="s">
        <v>11022</v>
      </c>
      <c r="AQ1021" t="s">
        <v>13919</v>
      </c>
      <c r="AR1021" t="s">
        <v>13920</v>
      </c>
      <c r="AS1021" t="s">
        <v>13920</v>
      </c>
    </row>
    <row r="1022" spans="1:45" x14ac:dyDescent="0.25">
      <c r="A1022" t="s">
        <v>14044</v>
      </c>
      <c r="B1022">
        <v>1</v>
      </c>
      <c r="C1022">
        <v>25</v>
      </c>
      <c r="D1022" s="4">
        <v>0.81649658092772603</v>
      </c>
      <c r="E1022">
        <v>11.842719282327</v>
      </c>
      <c r="F1022">
        <v>1</v>
      </c>
      <c r="G1022">
        <v>23</v>
      </c>
      <c r="H1022">
        <v>4</v>
      </c>
      <c r="I1022">
        <v>4</v>
      </c>
      <c r="J1022" t="s">
        <v>734</v>
      </c>
      <c r="K1022" s="4">
        <v>1.4066551577551101</v>
      </c>
      <c r="L1022" s="4">
        <v>24.2225532043656</v>
      </c>
      <c r="M1022" t="s">
        <v>734</v>
      </c>
      <c r="N1022" s="4">
        <v>7.2168496082887099</v>
      </c>
      <c r="O1022" s="4">
        <v>4.1667859737218897</v>
      </c>
      <c r="P1022" s="4">
        <v>0.928404258508433</v>
      </c>
      <c r="Q1022" s="4">
        <v>4.4881159640695998</v>
      </c>
      <c r="R1022" s="3">
        <v>7.1855814259467001E-6</v>
      </c>
      <c r="S1022" s="3">
        <v>4.6009440767648602E-5</v>
      </c>
      <c r="T1022" s="4">
        <v>5.0951902322303297</v>
      </c>
      <c r="U1022" s="4">
        <v>3.23838171521346</v>
      </c>
      <c r="V1022" t="s">
        <v>11020</v>
      </c>
      <c r="W1022">
        <v>0</v>
      </c>
      <c r="X1022">
        <v>1</v>
      </c>
      <c r="Y1022" t="s">
        <v>14045</v>
      </c>
      <c r="Z1022">
        <v>100</v>
      </c>
      <c r="AA1022">
        <v>100</v>
      </c>
      <c r="AB1022" t="s">
        <v>759</v>
      </c>
      <c r="AC1022" t="s">
        <v>11022</v>
      </c>
      <c r="AD1022" t="s">
        <v>11022</v>
      </c>
      <c r="AE1022" t="s">
        <v>762</v>
      </c>
      <c r="AF1022" t="s">
        <v>762</v>
      </c>
      <c r="AG1022" t="s">
        <v>762</v>
      </c>
      <c r="AH1022" t="s">
        <v>762</v>
      </c>
      <c r="AI1022" t="s">
        <v>762</v>
      </c>
      <c r="AJ1022" t="s">
        <v>11022</v>
      </c>
      <c r="AK1022" t="s">
        <v>11022</v>
      </c>
      <c r="AL1022" t="s">
        <v>11022</v>
      </c>
      <c r="AM1022" t="s">
        <v>11022</v>
      </c>
      <c r="AN1022" t="s">
        <v>11022</v>
      </c>
      <c r="AO1022" t="s">
        <v>11022</v>
      </c>
      <c r="AP1022" t="s">
        <v>11022</v>
      </c>
      <c r="AQ1022" t="s">
        <v>14046</v>
      </c>
      <c r="AR1022" t="s">
        <v>14047</v>
      </c>
      <c r="AS1022" t="s">
        <v>14047</v>
      </c>
    </row>
    <row r="1023" spans="1:45" x14ac:dyDescent="0.25">
      <c r="A1023" t="s">
        <v>13801</v>
      </c>
      <c r="B1023">
        <v>4</v>
      </c>
      <c r="C1023">
        <v>98</v>
      </c>
      <c r="D1023" s="4">
        <v>4.9244289008980502</v>
      </c>
      <c r="E1023">
        <v>21.561926320870899</v>
      </c>
      <c r="F1023">
        <v>2</v>
      </c>
      <c r="G1023">
        <v>91.5</v>
      </c>
      <c r="H1023">
        <v>4</v>
      </c>
      <c r="I1023">
        <v>4</v>
      </c>
      <c r="J1023" t="s">
        <v>734</v>
      </c>
      <c r="K1023" s="4">
        <v>5.46989891062585</v>
      </c>
      <c r="L1023" s="4">
        <v>93.412476202204104</v>
      </c>
      <c r="M1023" t="s">
        <v>734</v>
      </c>
      <c r="N1023" s="4">
        <v>24.507025065179199</v>
      </c>
      <c r="O1023" s="4">
        <v>4.16474217857587</v>
      </c>
      <c r="P1023" s="4">
        <v>0.65642497413178602</v>
      </c>
      <c r="Q1023" s="4">
        <v>6.34458215744203</v>
      </c>
      <c r="R1023" s="3">
        <v>2.2302994092701901E-10</v>
      </c>
      <c r="S1023" s="3">
        <v>5.10758657510345E-9</v>
      </c>
      <c r="T1023" s="4">
        <v>4.8211671527076598</v>
      </c>
      <c r="U1023" s="4">
        <v>3.50831720444409</v>
      </c>
      <c r="V1023" t="s">
        <v>11020</v>
      </c>
      <c r="W1023">
        <v>0</v>
      </c>
      <c r="X1023">
        <v>1</v>
      </c>
      <c r="Y1023" t="s">
        <v>13802</v>
      </c>
      <c r="Z1023">
        <v>100</v>
      </c>
      <c r="AA1023">
        <v>100</v>
      </c>
      <c r="AB1023" t="s">
        <v>759</v>
      </c>
      <c r="AC1023" t="s">
        <v>11022</v>
      </c>
      <c r="AD1023" t="s">
        <v>11022</v>
      </c>
      <c r="AE1023" t="s">
        <v>762</v>
      </c>
      <c r="AF1023" t="s">
        <v>762</v>
      </c>
      <c r="AG1023" t="s">
        <v>762</v>
      </c>
      <c r="AH1023" t="s">
        <v>762</v>
      </c>
      <c r="AI1023" t="s">
        <v>762</v>
      </c>
      <c r="AJ1023" t="s">
        <v>11022</v>
      </c>
      <c r="AK1023" t="s">
        <v>11022</v>
      </c>
      <c r="AL1023" t="s">
        <v>11022</v>
      </c>
      <c r="AM1023" t="s">
        <v>11022</v>
      </c>
      <c r="AN1023" t="s">
        <v>11022</v>
      </c>
      <c r="AO1023" t="s">
        <v>11022</v>
      </c>
      <c r="AP1023" t="s">
        <v>11022</v>
      </c>
      <c r="AQ1023" t="s">
        <v>13803</v>
      </c>
      <c r="AR1023" t="s">
        <v>13804</v>
      </c>
      <c r="AS1023" t="s">
        <v>13804</v>
      </c>
    </row>
    <row r="1024" spans="1:45" x14ac:dyDescent="0.25">
      <c r="A1024" t="s">
        <v>13741</v>
      </c>
      <c r="B1024">
        <v>1</v>
      </c>
      <c r="C1024">
        <v>25</v>
      </c>
      <c r="D1024" s="4">
        <v>0.81649658092772603</v>
      </c>
      <c r="E1024">
        <v>8.9953691790090904</v>
      </c>
      <c r="F1024">
        <v>1</v>
      </c>
      <c r="G1024">
        <v>27</v>
      </c>
      <c r="H1024">
        <v>4</v>
      </c>
      <c r="I1024">
        <v>4</v>
      </c>
      <c r="J1024" t="s">
        <v>734</v>
      </c>
      <c r="K1024" s="4">
        <v>1.3496325784654699</v>
      </c>
      <c r="L1024" s="4">
        <v>23.4638798078728</v>
      </c>
      <c r="M1024" t="s">
        <v>734</v>
      </c>
      <c r="N1024" s="4">
        <v>9.2312027717672098</v>
      </c>
      <c r="O1024" s="4">
        <v>4.1466876476673802</v>
      </c>
      <c r="P1024" s="4">
        <v>0.89637886765635499</v>
      </c>
      <c r="Q1024" s="4">
        <v>4.6260435149583401</v>
      </c>
      <c r="R1024" s="3">
        <v>3.7271702392336801E-6</v>
      </c>
      <c r="S1024" s="3">
        <v>2.5676061648054201E-5</v>
      </c>
      <c r="T1024" s="4">
        <v>5.04306651532373</v>
      </c>
      <c r="U1024" s="4">
        <v>3.2503087800110202</v>
      </c>
      <c r="V1024" t="s">
        <v>11020</v>
      </c>
      <c r="W1024">
        <v>0</v>
      </c>
      <c r="X1024">
        <v>1</v>
      </c>
      <c r="Y1024" t="s">
        <v>13742</v>
      </c>
      <c r="Z1024">
        <v>100</v>
      </c>
      <c r="AA1024">
        <v>100</v>
      </c>
      <c r="AB1024" t="s">
        <v>759</v>
      </c>
      <c r="AC1024" t="s">
        <v>11022</v>
      </c>
      <c r="AD1024" t="s">
        <v>11022</v>
      </c>
      <c r="AE1024" t="s">
        <v>762</v>
      </c>
      <c r="AF1024" t="s">
        <v>762</v>
      </c>
      <c r="AG1024" t="s">
        <v>762</v>
      </c>
      <c r="AH1024" t="s">
        <v>762</v>
      </c>
      <c r="AI1024" t="s">
        <v>762</v>
      </c>
      <c r="AJ1024" t="s">
        <v>11022</v>
      </c>
      <c r="AK1024" t="s">
        <v>11022</v>
      </c>
      <c r="AL1024" t="s">
        <v>11022</v>
      </c>
      <c r="AM1024" t="s">
        <v>11022</v>
      </c>
      <c r="AN1024" t="s">
        <v>11022</v>
      </c>
      <c r="AO1024" t="s">
        <v>11022</v>
      </c>
      <c r="AP1024" t="s">
        <v>11022</v>
      </c>
      <c r="AQ1024" t="s">
        <v>13743</v>
      </c>
      <c r="AR1024" t="s">
        <v>13744</v>
      </c>
      <c r="AS1024" t="s">
        <v>13744</v>
      </c>
    </row>
    <row r="1025" spans="1:45" x14ac:dyDescent="0.25">
      <c r="A1025" t="s">
        <v>14285</v>
      </c>
      <c r="B1025">
        <v>0</v>
      </c>
      <c r="C1025">
        <v>5</v>
      </c>
      <c r="D1025" s="4">
        <v>0</v>
      </c>
      <c r="E1025">
        <v>2.62995563967658</v>
      </c>
      <c r="F1025">
        <v>0</v>
      </c>
      <c r="G1025">
        <v>3.5</v>
      </c>
      <c r="H1025">
        <v>4</v>
      </c>
      <c r="I1025">
        <v>4</v>
      </c>
      <c r="J1025" t="s">
        <v>734</v>
      </c>
      <c r="K1025" s="4">
        <v>0</v>
      </c>
      <c r="L1025" s="4">
        <v>4.3054908444304099</v>
      </c>
      <c r="M1025" t="s">
        <v>734</v>
      </c>
      <c r="N1025" s="4">
        <v>3.0277558620368801</v>
      </c>
      <c r="O1025" s="4">
        <v>4.1238529557819801</v>
      </c>
      <c r="P1025" s="4">
        <v>1.3828917336647299</v>
      </c>
      <c r="Q1025" s="4">
        <v>2.9820504782782802</v>
      </c>
      <c r="R1025">
        <v>2.8632478516317098E-3</v>
      </c>
      <c r="S1025">
        <v>8.5627953398209403E-3</v>
      </c>
      <c r="T1025" s="4">
        <v>5.5067446894467</v>
      </c>
      <c r="U1025" s="4">
        <v>2.7409612221172499</v>
      </c>
      <c r="V1025" t="s">
        <v>11020</v>
      </c>
      <c r="W1025">
        <v>0</v>
      </c>
      <c r="X1025">
        <v>1</v>
      </c>
      <c r="Y1025" t="s">
        <v>14286</v>
      </c>
      <c r="Z1025">
        <v>100</v>
      </c>
      <c r="AA1025">
        <v>100</v>
      </c>
      <c r="AB1025" t="s">
        <v>759</v>
      </c>
      <c r="AC1025" t="s">
        <v>11022</v>
      </c>
      <c r="AD1025" t="s">
        <v>11022</v>
      </c>
      <c r="AE1025" t="s">
        <v>762</v>
      </c>
      <c r="AF1025" t="s">
        <v>762</v>
      </c>
      <c r="AG1025" t="s">
        <v>762</v>
      </c>
      <c r="AH1025" t="s">
        <v>762</v>
      </c>
      <c r="AI1025" t="s">
        <v>762</v>
      </c>
      <c r="AJ1025" t="s">
        <v>11022</v>
      </c>
      <c r="AK1025" t="s">
        <v>11022</v>
      </c>
      <c r="AL1025" t="s">
        <v>11022</v>
      </c>
      <c r="AM1025" t="s">
        <v>11022</v>
      </c>
      <c r="AN1025" t="s">
        <v>11022</v>
      </c>
      <c r="AO1025" t="s">
        <v>11022</v>
      </c>
      <c r="AP1025" t="s">
        <v>11022</v>
      </c>
      <c r="AQ1025" t="s">
        <v>14287</v>
      </c>
      <c r="AR1025" t="s">
        <v>14288</v>
      </c>
      <c r="AS1025" t="s">
        <v>14288</v>
      </c>
    </row>
    <row r="1026" spans="1:45" x14ac:dyDescent="0.25">
      <c r="A1026" t="s">
        <v>13901</v>
      </c>
      <c r="B1026">
        <v>2</v>
      </c>
      <c r="C1026">
        <v>31</v>
      </c>
      <c r="D1026" s="4">
        <v>0.95742710775633799</v>
      </c>
      <c r="E1026">
        <v>14.8211560502771</v>
      </c>
      <c r="F1026">
        <v>1.5</v>
      </c>
      <c r="G1026">
        <v>29</v>
      </c>
      <c r="H1026">
        <v>4</v>
      </c>
      <c r="I1026">
        <v>4</v>
      </c>
      <c r="J1026" t="s">
        <v>734</v>
      </c>
      <c r="K1026" s="4">
        <v>1.7135559510910101</v>
      </c>
      <c r="L1026" s="4">
        <v>27.998149364247499</v>
      </c>
      <c r="M1026" t="s">
        <v>734</v>
      </c>
      <c r="N1026" s="4">
        <v>11.0198136944474</v>
      </c>
      <c r="O1026" s="4">
        <v>4.0829717045475302</v>
      </c>
      <c r="P1026" s="4">
        <v>0.751393812003882</v>
      </c>
      <c r="Q1026" s="4">
        <v>5.43386389310115</v>
      </c>
      <c r="R1026" s="3">
        <v>5.51466512697023E-8</v>
      </c>
      <c r="S1026" s="3">
        <v>5.9907174157086896E-7</v>
      </c>
      <c r="T1026" s="4">
        <v>4.8343655165514097</v>
      </c>
      <c r="U1026" s="4">
        <v>3.3315778925436499</v>
      </c>
      <c r="V1026" t="s">
        <v>11020</v>
      </c>
      <c r="W1026">
        <v>0</v>
      </c>
      <c r="X1026">
        <v>1</v>
      </c>
      <c r="Y1026" t="s">
        <v>13902</v>
      </c>
      <c r="Z1026">
        <v>100</v>
      </c>
      <c r="AA1026">
        <v>100</v>
      </c>
      <c r="AB1026" t="s">
        <v>759</v>
      </c>
      <c r="AC1026" t="s">
        <v>11022</v>
      </c>
      <c r="AD1026" t="s">
        <v>11022</v>
      </c>
      <c r="AE1026" t="s">
        <v>762</v>
      </c>
      <c r="AF1026" t="s">
        <v>762</v>
      </c>
      <c r="AG1026" t="s">
        <v>762</v>
      </c>
      <c r="AH1026" t="s">
        <v>762</v>
      </c>
      <c r="AI1026" t="s">
        <v>762</v>
      </c>
      <c r="AJ1026" t="s">
        <v>11022</v>
      </c>
      <c r="AK1026" t="s">
        <v>11022</v>
      </c>
      <c r="AL1026" t="s">
        <v>11022</v>
      </c>
      <c r="AM1026" t="s">
        <v>11022</v>
      </c>
      <c r="AN1026" t="s">
        <v>11022</v>
      </c>
      <c r="AO1026" t="s">
        <v>11022</v>
      </c>
      <c r="AP1026" t="s">
        <v>11022</v>
      </c>
      <c r="AQ1026" t="s">
        <v>13903</v>
      </c>
      <c r="AR1026" t="s">
        <v>13904</v>
      </c>
      <c r="AS1026" t="s">
        <v>13904</v>
      </c>
    </row>
    <row r="1027" spans="1:45" x14ac:dyDescent="0.25">
      <c r="A1027" t="s">
        <v>13064</v>
      </c>
      <c r="B1027">
        <v>2</v>
      </c>
      <c r="C1027">
        <v>28</v>
      </c>
      <c r="D1027" s="4">
        <v>0.5</v>
      </c>
      <c r="E1027">
        <v>10.4721853816033</v>
      </c>
      <c r="F1027">
        <v>1</v>
      </c>
      <c r="G1027">
        <v>25.5</v>
      </c>
      <c r="H1027">
        <v>4</v>
      </c>
      <c r="I1027">
        <v>4</v>
      </c>
      <c r="J1027" t="s">
        <v>734</v>
      </c>
      <c r="K1027" s="4">
        <v>1.6569235103095901</v>
      </c>
      <c r="L1027" s="4">
        <v>27.6820421293903</v>
      </c>
      <c r="M1027" t="s">
        <v>734</v>
      </c>
      <c r="N1027" s="4">
        <v>6.5039441044058401</v>
      </c>
      <c r="O1027" s="4">
        <v>4.0616816888214302</v>
      </c>
      <c r="P1027" s="4">
        <v>0.939561129657428</v>
      </c>
      <c r="Q1027" s="4">
        <v>4.3229562831131103</v>
      </c>
      <c r="R1027" s="3">
        <v>1.53952248488614E-5</v>
      </c>
      <c r="S1027" s="3">
        <v>8.9348542387684095E-5</v>
      </c>
      <c r="T1027" s="4">
        <v>5.0012428184788602</v>
      </c>
      <c r="U1027" s="4">
        <v>3.1221205591640002</v>
      </c>
      <c r="V1027" t="s">
        <v>11020</v>
      </c>
      <c r="W1027">
        <v>0</v>
      </c>
      <c r="X1027">
        <v>1</v>
      </c>
      <c r="Y1027" t="s">
        <v>13065</v>
      </c>
      <c r="Z1027">
        <v>100</v>
      </c>
      <c r="AA1027">
        <v>100</v>
      </c>
      <c r="AB1027" t="s">
        <v>759</v>
      </c>
      <c r="AC1027" t="s">
        <v>11022</v>
      </c>
      <c r="AD1027" t="s">
        <v>11022</v>
      </c>
      <c r="AE1027" t="s">
        <v>762</v>
      </c>
      <c r="AF1027" t="s">
        <v>762</v>
      </c>
      <c r="AG1027" t="s">
        <v>762</v>
      </c>
      <c r="AH1027" t="s">
        <v>762</v>
      </c>
      <c r="AI1027" t="s">
        <v>762</v>
      </c>
      <c r="AJ1027" t="s">
        <v>11022</v>
      </c>
      <c r="AK1027" t="s">
        <v>11022</v>
      </c>
      <c r="AL1027" t="s">
        <v>11022</v>
      </c>
      <c r="AM1027" t="s">
        <v>11022</v>
      </c>
      <c r="AN1027" t="s">
        <v>11022</v>
      </c>
      <c r="AO1027" t="s">
        <v>11022</v>
      </c>
      <c r="AP1027" t="s">
        <v>11022</v>
      </c>
      <c r="AQ1027" t="s">
        <v>13066</v>
      </c>
      <c r="AR1027" t="s">
        <v>13067</v>
      </c>
      <c r="AS1027" t="s">
        <v>13067</v>
      </c>
    </row>
    <row r="1028" spans="1:45" x14ac:dyDescent="0.25">
      <c r="A1028" t="s">
        <v>13235</v>
      </c>
      <c r="B1028">
        <v>3</v>
      </c>
      <c r="C1028">
        <v>60</v>
      </c>
      <c r="D1028" s="4">
        <v>2.3804761428476202</v>
      </c>
      <c r="E1028">
        <v>18.7349939951952</v>
      </c>
      <c r="F1028">
        <v>2.5</v>
      </c>
      <c r="G1028">
        <v>56.5</v>
      </c>
      <c r="H1028">
        <v>4</v>
      </c>
      <c r="I1028">
        <v>4</v>
      </c>
      <c r="J1028" t="s">
        <v>734</v>
      </c>
      <c r="K1028" s="4">
        <v>3.4054429602379601</v>
      </c>
      <c r="L1028" s="4">
        <v>55.003733183550899</v>
      </c>
      <c r="M1028" t="s">
        <v>734</v>
      </c>
      <c r="N1028" s="4">
        <v>18.568447688227</v>
      </c>
      <c r="O1028" s="4">
        <v>4.0587868457793297</v>
      </c>
      <c r="P1028" s="4">
        <v>0.53212214858304496</v>
      </c>
      <c r="Q1028" s="4">
        <v>7.6275472776076398</v>
      </c>
      <c r="R1028" s="3">
        <v>2.3926207529547501E-14</v>
      </c>
      <c r="S1028" s="3">
        <v>1.31683146400069E-12</v>
      </c>
      <c r="T1028" s="4">
        <v>4.5909089943623798</v>
      </c>
      <c r="U1028" s="4">
        <v>3.5266646971962898</v>
      </c>
      <c r="V1028" t="s">
        <v>11020</v>
      </c>
      <c r="W1028">
        <v>0</v>
      </c>
      <c r="X1028">
        <v>1</v>
      </c>
      <c r="Y1028" t="s">
        <v>13236</v>
      </c>
      <c r="Z1028">
        <v>100</v>
      </c>
      <c r="AA1028">
        <v>100</v>
      </c>
      <c r="AB1028" t="s">
        <v>759</v>
      </c>
      <c r="AC1028" t="s">
        <v>11022</v>
      </c>
      <c r="AD1028" t="s">
        <v>11022</v>
      </c>
      <c r="AE1028" t="s">
        <v>762</v>
      </c>
      <c r="AF1028" t="s">
        <v>762</v>
      </c>
      <c r="AG1028" t="s">
        <v>762</v>
      </c>
      <c r="AH1028" t="s">
        <v>762</v>
      </c>
      <c r="AI1028" t="s">
        <v>762</v>
      </c>
      <c r="AJ1028" t="s">
        <v>11022</v>
      </c>
      <c r="AK1028" t="s">
        <v>11022</v>
      </c>
      <c r="AL1028" t="s">
        <v>11022</v>
      </c>
      <c r="AM1028" t="s">
        <v>11022</v>
      </c>
      <c r="AN1028" t="s">
        <v>11022</v>
      </c>
      <c r="AO1028" t="s">
        <v>11022</v>
      </c>
      <c r="AP1028" t="s">
        <v>11022</v>
      </c>
      <c r="AQ1028" t="s">
        <v>13237</v>
      </c>
      <c r="AR1028" t="s">
        <v>13238</v>
      </c>
      <c r="AS1028" t="s">
        <v>13238</v>
      </c>
    </row>
    <row r="1029" spans="1:45" x14ac:dyDescent="0.25">
      <c r="A1029" t="s">
        <v>14361</v>
      </c>
      <c r="B1029">
        <v>1</v>
      </c>
      <c r="C1029">
        <v>11</v>
      </c>
      <c r="D1029" s="4">
        <v>1</v>
      </c>
      <c r="E1029">
        <v>10.535653752852699</v>
      </c>
      <c r="F1029">
        <v>0</v>
      </c>
      <c r="G1029">
        <v>6.5</v>
      </c>
      <c r="H1029">
        <v>4</v>
      </c>
      <c r="I1029">
        <v>4</v>
      </c>
      <c r="J1029" t="s">
        <v>734</v>
      </c>
      <c r="K1029" s="4">
        <v>0.61380158667180695</v>
      </c>
      <c r="L1029" s="4">
        <v>10.590723209089299</v>
      </c>
      <c r="M1029" t="s">
        <v>734</v>
      </c>
      <c r="N1029" s="4">
        <v>2.82331963562868</v>
      </c>
      <c r="O1029" s="4">
        <v>4.0136460720664804</v>
      </c>
      <c r="P1029" s="4">
        <v>1.50140660148226</v>
      </c>
      <c r="Q1029" s="4">
        <v>2.67325724297736</v>
      </c>
      <c r="R1029">
        <v>7.5118622585755397E-3</v>
      </c>
      <c r="S1029">
        <v>1.9385943006394998E-2</v>
      </c>
      <c r="T1029" s="4">
        <v>5.5150526735487402</v>
      </c>
      <c r="U1029" s="4">
        <v>2.5122394705842201</v>
      </c>
      <c r="V1029" t="s">
        <v>11020</v>
      </c>
      <c r="W1029">
        <v>0</v>
      </c>
      <c r="X1029">
        <v>1</v>
      </c>
      <c r="Y1029" t="s">
        <v>14362</v>
      </c>
      <c r="Z1029">
        <v>100</v>
      </c>
      <c r="AA1029">
        <v>100</v>
      </c>
      <c r="AB1029" t="s">
        <v>759</v>
      </c>
      <c r="AC1029" t="s">
        <v>11022</v>
      </c>
      <c r="AD1029" t="s">
        <v>11022</v>
      </c>
      <c r="AE1029" t="s">
        <v>762</v>
      </c>
      <c r="AF1029" t="s">
        <v>762</v>
      </c>
      <c r="AG1029" t="s">
        <v>762</v>
      </c>
      <c r="AH1029" t="s">
        <v>762</v>
      </c>
      <c r="AI1029" t="s">
        <v>762</v>
      </c>
      <c r="AJ1029" t="s">
        <v>11022</v>
      </c>
      <c r="AK1029" t="s">
        <v>11022</v>
      </c>
      <c r="AL1029" t="s">
        <v>11022</v>
      </c>
      <c r="AM1029" t="s">
        <v>11022</v>
      </c>
      <c r="AN1029" t="s">
        <v>11022</v>
      </c>
      <c r="AO1029" t="s">
        <v>11022</v>
      </c>
      <c r="AP1029" t="s">
        <v>11022</v>
      </c>
      <c r="AQ1029" t="s">
        <v>14362</v>
      </c>
      <c r="AR1029" t="s">
        <v>14363</v>
      </c>
      <c r="AS1029" t="s">
        <v>14363</v>
      </c>
    </row>
    <row r="1030" spans="1:45" x14ac:dyDescent="0.25">
      <c r="A1030" t="s">
        <v>13773</v>
      </c>
      <c r="B1030">
        <v>0</v>
      </c>
      <c r="C1030">
        <v>4</v>
      </c>
      <c r="D1030" s="4">
        <v>0</v>
      </c>
      <c r="E1030">
        <v>3.3665016461206898</v>
      </c>
      <c r="F1030">
        <v>0</v>
      </c>
      <c r="G1030">
        <v>4</v>
      </c>
      <c r="H1030">
        <v>4</v>
      </c>
      <c r="I1030">
        <v>4</v>
      </c>
      <c r="J1030" t="s">
        <v>734</v>
      </c>
      <c r="K1030" s="4">
        <v>0</v>
      </c>
      <c r="L1030" s="4">
        <v>4.0375775939317302</v>
      </c>
      <c r="M1030" t="s">
        <v>734</v>
      </c>
      <c r="N1030" s="4">
        <v>69.069759459632294</v>
      </c>
      <c r="O1030" s="4">
        <v>4.00830488268672</v>
      </c>
      <c r="P1030" s="4">
        <v>1.23155440082213</v>
      </c>
      <c r="Q1030" s="4">
        <v>3.25467139739095</v>
      </c>
      <c r="R1030">
        <v>1.1352363506806199E-3</v>
      </c>
      <c r="S1030">
        <v>3.85283151325785E-3</v>
      </c>
      <c r="T1030" s="4">
        <v>5.2398592835088502</v>
      </c>
      <c r="U1030" s="4">
        <v>2.7767504818646001</v>
      </c>
      <c r="V1030" t="s">
        <v>11020</v>
      </c>
      <c r="W1030">
        <v>0</v>
      </c>
      <c r="X1030">
        <v>1</v>
      </c>
      <c r="Y1030" t="s">
        <v>13774</v>
      </c>
      <c r="Z1030">
        <v>100</v>
      </c>
      <c r="AA1030">
        <v>100</v>
      </c>
      <c r="AB1030" t="s">
        <v>759</v>
      </c>
      <c r="AC1030" t="s">
        <v>11022</v>
      </c>
      <c r="AD1030" t="s">
        <v>11022</v>
      </c>
      <c r="AE1030" t="s">
        <v>762</v>
      </c>
      <c r="AF1030" t="s">
        <v>762</v>
      </c>
      <c r="AG1030" t="s">
        <v>762</v>
      </c>
      <c r="AH1030" t="s">
        <v>762</v>
      </c>
      <c r="AI1030" t="s">
        <v>762</v>
      </c>
      <c r="AJ1030" t="s">
        <v>11022</v>
      </c>
      <c r="AK1030" t="s">
        <v>11022</v>
      </c>
      <c r="AL1030" t="s">
        <v>11022</v>
      </c>
      <c r="AM1030" t="s">
        <v>11022</v>
      </c>
      <c r="AN1030" t="s">
        <v>11022</v>
      </c>
      <c r="AO1030" t="s">
        <v>11022</v>
      </c>
      <c r="AP1030" t="s">
        <v>11022</v>
      </c>
      <c r="AQ1030" t="s">
        <v>13775</v>
      </c>
      <c r="AR1030" t="s">
        <v>13776</v>
      </c>
      <c r="AS1030" t="s">
        <v>13776</v>
      </c>
    </row>
    <row r="1031" spans="1:45" x14ac:dyDescent="0.25">
      <c r="A1031" t="s">
        <v>14173</v>
      </c>
      <c r="B1031">
        <v>1</v>
      </c>
      <c r="C1031">
        <v>7</v>
      </c>
      <c r="D1031" s="4">
        <v>0.5</v>
      </c>
      <c r="E1031">
        <v>2.5</v>
      </c>
      <c r="F1031">
        <v>0</v>
      </c>
      <c r="G1031">
        <v>6.5</v>
      </c>
      <c r="H1031">
        <v>4</v>
      </c>
      <c r="I1031">
        <v>4</v>
      </c>
      <c r="J1031" t="s">
        <v>734</v>
      </c>
      <c r="K1031" s="4">
        <v>0.30729093184412698</v>
      </c>
      <c r="L1031" s="4">
        <v>6.5211053473160199</v>
      </c>
      <c r="M1031" t="s">
        <v>734</v>
      </c>
      <c r="N1031" s="4">
        <v>4.1583396220078299</v>
      </c>
      <c r="O1031" s="4">
        <v>4.0074526225684703</v>
      </c>
      <c r="P1031" s="4">
        <v>1.1569496926592799</v>
      </c>
      <c r="Q1031" s="4">
        <v>3.4638088829577498</v>
      </c>
      <c r="R1031">
        <v>5.32584752212987E-4</v>
      </c>
      <c r="S1031">
        <v>1.9909271178314902E-3</v>
      </c>
      <c r="T1031" s="4">
        <v>5.1644023152277496</v>
      </c>
      <c r="U1031" s="4">
        <v>2.8505029299091902</v>
      </c>
      <c r="V1031" t="s">
        <v>11020</v>
      </c>
      <c r="W1031">
        <v>0</v>
      </c>
      <c r="X1031">
        <v>1</v>
      </c>
      <c r="Y1031" t="s">
        <v>14174</v>
      </c>
      <c r="Z1031">
        <v>100</v>
      </c>
      <c r="AA1031">
        <v>100</v>
      </c>
      <c r="AB1031" t="s">
        <v>759</v>
      </c>
      <c r="AC1031" t="s">
        <v>11022</v>
      </c>
      <c r="AD1031" t="s">
        <v>11022</v>
      </c>
      <c r="AE1031" t="s">
        <v>762</v>
      </c>
      <c r="AF1031" t="s">
        <v>762</v>
      </c>
      <c r="AG1031" t="s">
        <v>762</v>
      </c>
      <c r="AH1031" t="s">
        <v>762</v>
      </c>
      <c r="AI1031" t="s">
        <v>762</v>
      </c>
      <c r="AJ1031" t="s">
        <v>11022</v>
      </c>
      <c r="AK1031" t="s">
        <v>11022</v>
      </c>
      <c r="AL1031" t="s">
        <v>11022</v>
      </c>
      <c r="AM1031" t="s">
        <v>11022</v>
      </c>
      <c r="AN1031" t="s">
        <v>11022</v>
      </c>
      <c r="AO1031" t="s">
        <v>11022</v>
      </c>
      <c r="AP1031" t="s">
        <v>11022</v>
      </c>
      <c r="AQ1031" t="s">
        <v>14175</v>
      </c>
      <c r="AR1031" t="s">
        <v>14176</v>
      </c>
      <c r="AS1031" t="s">
        <v>14176</v>
      </c>
    </row>
    <row r="1032" spans="1:45" x14ac:dyDescent="0.25">
      <c r="A1032" t="s">
        <v>13793</v>
      </c>
      <c r="B1032">
        <v>6</v>
      </c>
      <c r="C1032">
        <v>120</v>
      </c>
      <c r="D1032" s="4">
        <v>3.8622100754188202</v>
      </c>
      <c r="E1032">
        <v>32.045540511382697</v>
      </c>
      <c r="F1032">
        <v>5.5</v>
      </c>
      <c r="G1032">
        <v>121.5</v>
      </c>
      <c r="H1032">
        <v>4</v>
      </c>
      <c r="I1032">
        <v>4</v>
      </c>
      <c r="J1032" t="s">
        <v>734</v>
      </c>
      <c r="K1032" s="4">
        <v>7.7327587160083002</v>
      </c>
      <c r="L1032" s="4">
        <v>121.34163836470501</v>
      </c>
      <c r="M1032" t="s">
        <v>734</v>
      </c>
      <c r="N1032" s="4">
        <v>27.918848645542401</v>
      </c>
      <c r="O1032" s="4">
        <v>3.9814192624090601</v>
      </c>
      <c r="P1032" s="4">
        <v>0.62890678635473896</v>
      </c>
      <c r="Q1032" s="4">
        <v>6.3306985212961502</v>
      </c>
      <c r="R1032" s="3">
        <v>2.4405378813820698E-10</v>
      </c>
      <c r="S1032" s="3">
        <v>5.4600315769289102E-9</v>
      </c>
      <c r="T1032" s="4">
        <v>4.6103260487637998</v>
      </c>
      <c r="U1032" s="4">
        <v>3.3525124760543199</v>
      </c>
      <c r="V1032" t="s">
        <v>11020</v>
      </c>
      <c r="W1032">
        <v>0</v>
      </c>
      <c r="X1032">
        <v>1</v>
      </c>
      <c r="Y1032" t="s">
        <v>13794</v>
      </c>
      <c r="Z1032">
        <v>100</v>
      </c>
      <c r="AA1032">
        <v>100</v>
      </c>
      <c r="AB1032" t="s">
        <v>759</v>
      </c>
      <c r="AC1032" t="s">
        <v>11022</v>
      </c>
      <c r="AD1032" t="s">
        <v>11022</v>
      </c>
      <c r="AE1032" t="s">
        <v>762</v>
      </c>
      <c r="AF1032" t="s">
        <v>762</v>
      </c>
      <c r="AG1032" t="s">
        <v>762</v>
      </c>
      <c r="AH1032" t="s">
        <v>762</v>
      </c>
      <c r="AI1032" t="s">
        <v>762</v>
      </c>
      <c r="AJ1032" t="s">
        <v>11022</v>
      </c>
      <c r="AK1032" t="s">
        <v>11022</v>
      </c>
      <c r="AL1032" t="s">
        <v>11022</v>
      </c>
      <c r="AM1032" t="s">
        <v>11022</v>
      </c>
      <c r="AN1032" t="s">
        <v>11022</v>
      </c>
      <c r="AO1032" t="s">
        <v>11022</v>
      </c>
      <c r="AP1032" t="s">
        <v>11022</v>
      </c>
      <c r="AQ1032" t="s">
        <v>13795</v>
      </c>
      <c r="AR1032" t="s">
        <v>13796</v>
      </c>
      <c r="AS1032" t="s">
        <v>13796</v>
      </c>
    </row>
    <row r="1033" spans="1:45" x14ac:dyDescent="0.25">
      <c r="A1033" t="s">
        <v>13247</v>
      </c>
      <c r="B1033">
        <v>2</v>
      </c>
      <c r="C1033">
        <v>33</v>
      </c>
      <c r="D1033" s="4">
        <v>1</v>
      </c>
      <c r="E1033">
        <v>6.1846584384264904</v>
      </c>
      <c r="F1033">
        <v>2</v>
      </c>
      <c r="G1033">
        <v>34</v>
      </c>
      <c r="H1033">
        <v>4</v>
      </c>
      <c r="I1033">
        <v>4</v>
      </c>
      <c r="J1033" t="s">
        <v>734</v>
      </c>
      <c r="K1033" s="4">
        <v>2.04290596338743</v>
      </c>
      <c r="L1033" s="4">
        <v>31.425984953017199</v>
      </c>
      <c r="M1033" t="s">
        <v>734</v>
      </c>
      <c r="N1033" s="4">
        <v>9.5739746068719604</v>
      </c>
      <c r="O1033" s="4">
        <v>3.9713420832906201</v>
      </c>
      <c r="P1033" s="4">
        <v>0.69608140806079599</v>
      </c>
      <c r="Q1033" s="4">
        <v>5.7052839471094803</v>
      </c>
      <c r="R1033" s="3">
        <v>1.1614929979025401E-8</v>
      </c>
      <c r="S1033" s="3">
        <v>1.5141103593170501E-7</v>
      </c>
      <c r="T1033" s="4">
        <v>4.6674234913514097</v>
      </c>
      <c r="U1033" s="4">
        <v>3.2752606752298199</v>
      </c>
      <c r="V1033" t="s">
        <v>11020</v>
      </c>
      <c r="W1033">
        <v>0</v>
      </c>
      <c r="X1033">
        <v>1</v>
      </c>
      <c r="Y1033" t="s">
        <v>13248</v>
      </c>
      <c r="Z1033">
        <v>100</v>
      </c>
      <c r="AA1033">
        <v>100</v>
      </c>
      <c r="AB1033" t="s">
        <v>759</v>
      </c>
      <c r="AC1033" t="s">
        <v>11022</v>
      </c>
      <c r="AD1033" t="s">
        <v>11022</v>
      </c>
      <c r="AE1033" t="s">
        <v>762</v>
      </c>
      <c r="AF1033" t="s">
        <v>762</v>
      </c>
      <c r="AG1033" t="s">
        <v>762</v>
      </c>
      <c r="AH1033" t="s">
        <v>762</v>
      </c>
      <c r="AI1033" t="s">
        <v>762</v>
      </c>
      <c r="AJ1033" t="s">
        <v>11022</v>
      </c>
      <c r="AK1033" t="s">
        <v>11022</v>
      </c>
      <c r="AL1033" t="s">
        <v>11022</v>
      </c>
      <c r="AM1033" t="s">
        <v>11022</v>
      </c>
      <c r="AN1033" t="s">
        <v>11022</v>
      </c>
      <c r="AO1033" t="s">
        <v>11022</v>
      </c>
      <c r="AP1033" t="s">
        <v>11022</v>
      </c>
      <c r="AQ1033" t="s">
        <v>13249</v>
      </c>
      <c r="AR1033" t="s">
        <v>13250</v>
      </c>
      <c r="AS1033" t="s">
        <v>13250</v>
      </c>
    </row>
    <row r="1034" spans="1:45" x14ac:dyDescent="0.25">
      <c r="A1034" t="s">
        <v>13013</v>
      </c>
      <c r="B1034">
        <v>1</v>
      </c>
      <c r="C1034">
        <v>7</v>
      </c>
      <c r="D1034" s="4">
        <v>0.5</v>
      </c>
      <c r="E1034">
        <v>4.8304589153964796</v>
      </c>
      <c r="F1034">
        <v>0</v>
      </c>
      <c r="G1034">
        <v>5.5</v>
      </c>
      <c r="H1034">
        <v>4</v>
      </c>
      <c r="I1034">
        <v>4</v>
      </c>
      <c r="J1034" t="s">
        <v>734</v>
      </c>
      <c r="K1034" s="4">
        <v>0.38559231456961701</v>
      </c>
      <c r="L1034" s="4">
        <v>6.1292185970241304</v>
      </c>
      <c r="M1034" t="s">
        <v>734</v>
      </c>
      <c r="N1034" s="4">
        <v>4.6710335307160804</v>
      </c>
      <c r="O1034" s="4">
        <v>3.95441024133663</v>
      </c>
      <c r="P1034" s="4">
        <v>1.2410235534235401</v>
      </c>
      <c r="Q1034" s="4">
        <v>3.1864103065794702</v>
      </c>
      <c r="R1034">
        <v>1.4405014553120501E-3</v>
      </c>
      <c r="S1034">
        <v>4.7617096221108501E-3</v>
      </c>
      <c r="T1034" s="4">
        <v>5.1954337947601701</v>
      </c>
      <c r="U1034" s="4">
        <v>2.7133866879131001</v>
      </c>
      <c r="V1034" t="s">
        <v>11020</v>
      </c>
      <c r="W1034">
        <v>0</v>
      </c>
      <c r="X1034">
        <v>1</v>
      </c>
      <c r="Y1034" t="s">
        <v>13014</v>
      </c>
      <c r="Z1034">
        <v>100</v>
      </c>
      <c r="AA1034">
        <v>100</v>
      </c>
      <c r="AB1034" t="s">
        <v>759</v>
      </c>
      <c r="AC1034" t="s">
        <v>11022</v>
      </c>
      <c r="AD1034" t="s">
        <v>11022</v>
      </c>
      <c r="AE1034" t="s">
        <v>762</v>
      </c>
      <c r="AF1034" t="s">
        <v>762</v>
      </c>
      <c r="AG1034" t="s">
        <v>762</v>
      </c>
      <c r="AH1034" t="s">
        <v>762</v>
      </c>
      <c r="AI1034" t="s">
        <v>762</v>
      </c>
      <c r="AJ1034" t="s">
        <v>11022</v>
      </c>
      <c r="AK1034" t="s">
        <v>11022</v>
      </c>
      <c r="AL1034" t="s">
        <v>11022</v>
      </c>
      <c r="AM1034" t="s">
        <v>11022</v>
      </c>
      <c r="AN1034" t="s">
        <v>11022</v>
      </c>
      <c r="AO1034" t="s">
        <v>11022</v>
      </c>
      <c r="AP1034" t="s">
        <v>11022</v>
      </c>
      <c r="AQ1034" t="s">
        <v>13015</v>
      </c>
      <c r="AR1034" t="s">
        <v>13016</v>
      </c>
      <c r="AS1034" t="s">
        <v>13016</v>
      </c>
    </row>
    <row r="1035" spans="1:45" x14ac:dyDescent="0.25">
      <c r="A1035" t="s">
        <v>14139</v>
      </c>
      <c r="B1035">
        <v>1</v>
      </c>
      <c r="C1035">
        <v>21</v>
      </c>
      <c r="D1035" s="4">
        <v>2</v>
      </c>
      <c r="E1035">
        <v>5.0579969684978403</v>
      </c>
      <c r="F1035">
        <v>0</v>
      </c>
      <c r="G1035">
        <v>19.5</v>
      </c>
      <c r="H1035">
        <v>4</v>
      </c>
      <c r="I1035">
        <v>4</v>
      </c>
      <c r="J1035" t="s">
        <v>734</v>
      </c>
      <c r="K1035" s="4">
        <v>1.2291637273765099</v>
      </c>
      <c r="L1035" s="4">
        <v>19.992890908253901</v>
      </c>
      <c r="M1035" t="s">
        <v>734</v>
      </c>
      <c r="N1035" s="4">
        <v>5.34798823234821</v>
      </c>
      <c r="O1035" s="4">
        <v>3.95001581004336</v>
      </c>
      <c r="P1035" s="4">
        <v>1.0430912668687899</v>
      </c>
      <c r="Q1035" s="4">
        <v>3.7868362390768899</v>
      </c>
      <c r="R1035">
        <v>1.5257758403332801E-4</v>
      </c>
      <c r="S1035">
        <v>6.4966870789400204E-4</v>
      </c>
      <c r="T1035" s="4">
        <v>4.9931070769121497</v>
      </c>
      <c r="U1035" s="4">
        <v>2.9069245431745698</v>
      </c>
      <c r="V1035" t="s">
        <v>11020</v>
      </c>
      <c r="W1035">
        <v>0</v>
      </c>
      <c r="X1035">
        <v>1</v>
      </c>
      <c r="Y1035" t="s">
        <v>14140</v>
      </c>
      <c r="Z1035">
        <v>100</v>
      </c>
      <c r="AA1035">
        <v>100</v>
      </c>
      <c r="AB1035" t="s">
        <v>759</v>
      </c>
      <c r="AC1035" t="s">
        <v>11022</v>
      </c>
      <c r="AD1035" t="s">
        <v>11022</v>
      </c>
      <c r="AE1035" t="s">
        <v>762</v>
      </c>
      <c r="AF1035" t="s">
        <v>762</v>
      </c>
      <c r="AG1035" t="s">
        <v>762</v>
      </c>
      <c r="AH1035" t="s">
        <v>762</v>
      </c>
      <c r="AI1035" t="s">
        <v>762</v>
      </c>
      <c r="AJ1035" t="s">
        <v>11022</v>
      </c>
      <c r="AK1035" t="s">
        <v>11022</v>
      </c>
      <c r="AL1035" t="s">
        <v>11022</v>
      </c>
      <c r="AM1035" t="s">
        <v>11022</v>
      </c>
      <c r="AN1035" t="s">
        <v>11022</v>
      </c>
      <c r="AO1035" t="s">
        <v>11022</v>
      </c>
      <c r="AP1035" t="s">
        <v>11022</v>
      </c>
      <c r="AQ1035" t="s">
        <v>14141</v>
      </c>
      <c r="AR1035" t="s">
        <v>14142</v>
      </c>
      <c r="AS1035" t="s">
        <v>14142</v>
      </c>
    </row>
    <row r="1036" spans="1:45" x14ac:dyDescent="0.25">
      <c r="A1036" t="s">
        <v>14118</v>
      </c>
      <c r="B1036">
        <v>0</v>
      </c>
      <c r="C1036">
        <v>5</v>
      </c>
      <c r="D1036" s="4">
        <v>0</v>
      </c>
      <c r="E1036">
        <v>8.0415587212098796</v>
      </c>
      <c r="F1036">
        <v>0</v>
      </c>
      <c r="G1036">
        <v>1.5</v>
      </c>
      <c r="H1036">
        <v>4</v>
      </c>
      <c r="I1036">
        <v>4</v>
      </c>
      <c r="J1036" t="s">
        <v>734</v>
      </c>
      <c r="K1036" s="4">
        <v>0</v>
      </c>
      <c r="L1036" s="4">
        <v>3.5743816598142799</v>
      </c>
      <c r="M1036" t="s">
        <v>734</v>
      </c>
      <c r="N1036" s="4">
        <v>4.5664614036712399</v>
      </c>
      <c r="O1036" s="4">
        <v>3.9335829610332702</v>
      </c>
      <c r="P1036" s="4">
        <v>1.6302491639974099</v>
      </c>
      <c r="Q1036" s="4">
        <v>2.4128722454842602</v>
      </c>
      <c r="R1036">
        <v>1.5827366191314699E-2</v>
      </c>
      <c r="S1036">
        <v>3.63443223652411E-2</v>
      </c>
      <c r="T1036" s="4">
        <v>5.5638321250306797</v>
      </c>
      <c r="U1036" s="4">
        <v>2.3033337970358598</v>
      </c>
      <c r="V1036" t="s">
        <v>11020</v>
      </c>
      <c r="W1036">
        <v>0</v>
      </c>
      <c r="X1036">
        <v>1</v>
      </c>
      <c r="Y1036" t="s">
        <v>14119</v>
      </c>
      <c r="Z1036">
        <v>100</v>
      </c>
      <c r="AA1036">
        <v>100</v>
      </c>
      <c r="AB1036" t="s">
        <v>759</v>
      </c>
      <c r="AC1036" t="s">
        <v>11022</v>
      </c>
      <c r="AD1036" t="s">
        <v>11022</v>
      </c>
      <c r="AE1036" t="s">
        <v>762</v>
      </c>
      <c r="AF1036" t="s">
        <v>762</v>
      </c>
      <c r="AG1036" t="s">
        <v>762</v>
      </c>
      <c r="AH1036" t="s">
        <v>762</v>
      </c>
      <c r="AI1036" t="s">
        <v>762</v>
      </c>
      <c r="AJ1036" t="s">
        <v>11022</v>
      </c>
      <c r="AK1036" t="s">
        <v>11022</v>
      </c>
      <c r="AL1036" t="s">
        <v>11022</v>
      </c>
      <c r="AM1036" t="s">
        <v>11022</v>
      </c>
      <c r="AN1036" t="s">
        <v>11022</v>
      </c>
      <c r="AO1036" t="s">
        <v>11022</v>
      </c>
      <c r="AP1036" t="s">
        <v>11022</v>
      </c>
      <c r="AQ1036" t="s">
        <v>14120</v>
      </c>
      <c r="AR1036" t="s">
        <v>14121</v>
      </c>
      <c r="AS1036" t="s">
        <v>14121</v>
      </c>
    </row>
    <row r="1037" spans="1:45" x14ac:dyDescent="0.25">
      <c r="A1037" t="s">
        <v>14009</v>
      </c>
      <c r="B1037">
        <v>1</v>
      </c>
      <c r="C1037">
        <v>7</v>
      </c>
      <c r="D1037" s="4">
        <v>0.5</v>
      </c>
      <c r="E1037">
        <v>3.3166247903553998</v>
      </c>
      <c r="F1037">
        <v>0</v>
      </c>
      <c r="G1037">
        <v>7</v>
      </c>
      <c r="H1037">
        <v>4</v>
      </c>
      <c r="I1037">
        <v>4</v>
      </c>
      <c r="J1037" t="s">
        <v>734</v>
      </c>
      <c r="K1037" s="4">
        <v>0.38559231456961701</v>
      </c>
      <c r="L1037" s="4">
        <v>6.0894904377197996</v>
      </c>
      <c r="M1037" t="s">
        <v>734</v>
      </c>
      <c r="N1037" s="4">
        <v>6.9381871179643104</v>
      </c>
      <c r="O1037" s="4">
        <v>3.9267951913355699</v>
      </c>
      <c r="P1037" s="4">
        <v>1.2511798658895401</v>
      </c>
      <c r="Q1037" s="4">
        <v>3.1384737705507701</v>
      </c>
      <c r="R1037">
        <v>1.69830133816535E-3</v>
      </c>
      <c r="S1037">
        <v>5.4633760815146299E-3</v>
      </c>
      <c r="T1037" s="4">
        <v>5.17797505722511</v>
      </c>
      <c r="U1037" s="4">
        <v>2.67561532544602</v>
      </c>
      <c r="V1037" t="s">
        <v>11020</v>
      </c>
      <c r="W1037">
        <v>0</v>
      </c>
      <c r="X1037">
        <v>1</v>
      </c>
      <c r="Y1037" t="s">
        <v>14010</v>
      </c>
      <c r="Z1037">
        <v>100</v>
      </c>
      <c r="AA1037">
        <v>100</v>
      </c>
      <c r="AB1037" t="s">
        <v>759</v>
      </c>
      <c r="AC1037" t="s">
        <v>11022</v>
      </c>
      <c r="AD1037" t="s">
        <v>11022</v>
      </c>
      <c r="AE1037" t="s">
        <v>762</v>
      </c>
      <c r="AF1037" t="s">
        <v>762</v>
      </c>
      <c r="AG1037" t="s">
        <v>762</v>
      </c>
      <c r="AH1037" t="s">
        <v>762</v>
      </c>
      <c r="AI1037" t="s">
        <v>762</v>
      </c>
      <c r="AJ1037" t="s">
        <v>11022</v>
      </c>
      <c r="AK1037" t="s">
        <v>11022</v>
      </c>
      <c r="AL1037" t="s">
        <v>11022</v>
      </c>
      <c r="AM1037" t="s">
        <v>11022</v>
      </c>
      <c r="AN1037" t="s">
        <v>11022</v>
      </c>
      <c r="AO1037" t="s">
        <v>11022</v>
      </c>
      <c r="AP1037" t="s">
        <v>11022</v>
      </c>
      <c r="AQ1037" t="s">
        <v>14011</v>
      </c>
      <c r="AR1037" t="s">
        <v>14012</v>
      </c>
      <c r="AS1037" t="s">
        <v>14012</v>
      </c>
    </row>
    <row r="1038" spans="1:45" x14ac:dyDescent="0.25">
      <c r="A1038" t="s">
        <v>14234</v>
      </c>
      <c r="B1038">
        <v>1</v>
      </c>
      <c r="C1038">
        <v>20</v>
      </c>
      <c r="D1038" s="4">
        <v>2</v>
      </c>
      <c r="E1038">
        <v>4.0824829046386304</v>
      </c>
      <c r="F1038">
        <v>0</v>
      </c>
      <c r="G1038">
        <v>20</v>
      </c>
      <c r="H1038">
        <v>4</v>
      </c>
      <c r="I1038">
        <v>4</v>
      </c>
      <c r="J1038" t="s">
        <v>734</v>
      </c>
      <c r="K1038" s="4">
        <v>1.2291637273765099</v>
      </c>
      <c r="L1038" s="4">
        <v>19.097154199606202</v>
      </c>
      <c r="M1038" t="s">
        <v>734</v>
      </c>
      <c r="N1038" s="4">
        <v>4.2103317049918596</v>
      </c>
      <c r="O1038" s="4">
        <v>3.9096215779580499</v>
      </c>
      <c r="P1038" s="4">
        <v>1.3736506174418399</v>
      </c>
      <c r="Q1038" s="4">
        <v>2.8461542755602398</v>
      </c>
      <c r="R1038">
        <v>4.4250750629026402E-3</v>
      </c>
      <c r="S1038">
        <v>1.23191647565076E-2</v>
      </c>
      <c r="T1038" s="4">
        <v>5.2832721953998902</v>
      </c>
      <c r="U1038" s="4">
        <v>2.53597096051621</v>
      </c>
      <c r="V1038" t="s">
        <v>11020</v>
      </c>
      <c r="W1038">
        <v>0</v>
      </c>
      <c r="X1038">
        <v>1</v>
      </c>
      <c r="Y1038" t="s">
        <v>14235</v>
      </c>
      <c r="Z1038">
        <v>100</v>
      </c>
      <c r="AA1038">
        <v>100</v>
      </c>
      <c r="AB1038" t="s">
        <v>759</v>
      </c>
      <c r="AC1038" t="s">
        <v>11022</v>
      </c>
      <c r="AD1038" t="s">
        <v>11022</v>
      </c>
      <c r="AE1038" t="s">
        <v>762</v>
      </c>
      <c r="AF1038" t="s">
        <v>762</v>
      </c>
      <c r="AG1038" t="s">
        <v>762</v>
      </c>
      <c r="AH1038" t="s">
        <v>762</v>
      </c>
      <c r="AI1038" t="s">
        <v>762</v>
      </c>
      <c r="AJ1038" t="s">
        <v>11022</v>
      </c>
      <c r="AK1038" t="s">
        <v>11022</v>
      </c>
      <c r="AL1038" t="s">
        <v>11022</v>
      </c>
      <c r="AM1038" t="s">
        <v>11022</v>
      </c>
      <c r="AN1038" t="s">
        <v>11022</v>
      </c>
      <c r="AO1038" t="s">
        <v>11022</v>
      </c>
      <c r="AP1038" t="s">
        <v>11022</v>
      </c>
      <c r="AQ1038" t="s">
        <v>14236</v>
      </c>
      <c r="AR1038" t="s">
        <v>14237</v>
      </c>
      <c r="AS1038" t="s">
        <v>14237</v>
      </c>
    </row>
    <row r="1039" spans="1:45" x14ac:dyDescent="0.25">
      <c r="A1039" t="s">
        <v>13398</v>
      </c>
      <c r="B1039">
        <v>1</v>
      </c>
      <c r="C1039">
        <v>12</v>
      </c>
      <c r="D1039" s="4">
        <v>1</v>
      </c>
      <c r="E1039">
        <v>7.8475049113290396</v>
      </c>
      <c r="F1039">
        <v>0</v>
      </c>
      <c r="G1039">
        <v>7.5</v>
      </c>
      <c r="H1039">
        <v>4</v>
      </c>
      <c r="I1039">
        <v>4</v>
      </c>
      <c r="J1039" t="s">
        <v>734</v>
      </c>
      <c r="K1039" s="4">
        <v>0.65713947055994604</v>
      </c>
      <c r="L1039" s="4">
        <v>9.7618691124501904</v>
      </c>
      <c r="M1039" t="s">
        <v>734</v>
      </c>
      <c r="N1039" s="4">
        <v>4.5093301125939904</v>
      </c>
      <c r="O1039" s="4">
        <v>3.8988735266922498</v>
      </c>
      <c r="P1039" s="4">
        <v>1.17905856877828</v>
      </c>
      <c r="Q1039" s="4">
        <v>3.3067683234194001</v>
      </c>
      <c r="R1039">
        <v>9.4378913152777695E-4</v>
      </c>
      <c r="S1039">
        <v>3.2909629250255298E-3</v>
      </c>
      <c r="T1039" s="4">
        <v>5.0779320954705298</v>
      </c>
      <c r="U1039" s="4">
        <v>2.7198149579139601</v>
      </c>
      <c r="V1039" t="s">
        <v>11020</v>
      </c>
      <c r="W1039">
        <v>0</v>
      </c>
      <c r="X1039">
        <v>1</v>
      </c>
      <c r="Y1039" t="s">
        <v>13399</v>
      </c>
      <c r="Z1039">
        <v>100</v>
      </c>
      <c r="AA1039">
        <v>100</v>
      </c>
      <c r="AB1039" t="s">
        <v>759</v>
      </c>
      <c r="AC1039" t="s">
        <v>11022</v>
      </c>
      <c r="AD1039" t="s">
        <v>11022</v>
      </c>
      <c r="AE1039" t="s">
        <v>762</v>
      </c>
      <c r="AF1039" t="s">
        <v>762</v>
      </c>
      <c r="AG1039" t="s">
        <v>762</v>
      </c>
      <c r="AH1039" t="s">
        <v>762</v>
      </c>
      <c r="AI1039" t="s">
        <v>762</v>
      </c>
      <c r="AJ1039" t="s">
        <v>11022</v>
      </c>
      <c r="AK1039" t="s">
        <v>11022</v>
      </c>
      <c r="AL1039" t="s">
        <v>11022</v>
      </c>
      <c r="AM1039" t="s">
        <v>11022</v>
      </c>
      <c r="AN1039" t="s">
        <v>11022</v>
      </c>
      <c r="AO1039" t="s">
        <v>11022</v>
      </c>
      <c r="AP1039" t="s">
        <v>11022</v>
      </c>
      <c r="AQ1039" t="s">
        <v>13400</v>
      </c>
      <c r="AR1039" t="s">
        <v>13401</v>
      </c>
      <c r="AS1039" t="s">
        <v>13401</v>
      </c>
    </row>
    <row r="1040" spans="1:45" x14ac:dyDescent="0.25">
      <c r="A1040" t="s">
        <v>13165</v>
      </c>
      <c r="B1040">
        <v>1</v>
      </c>
      <c r="C1040">
        <v>16</v>
      </c>
      <c r="D1040" s="4">
        <v>0.95742710775633799</v>
      </c>
      <c r="E1040">
        <v>7.0710678118654799</v>
      </c>
      <c r="F1040">
        <v>0.5</v>
      </c>
      <c r="G1040">
        <v>15.5</v>
      </c>
      <c r="H1040">
        <v>4</v>
      </c>
      <c r="I1040">
        <v>4</v>
      </c>
      <c r="J1040" t="s">
        <v>734</v>
      </c>
      <c r="K1040" s="4">
        <v>1.09975436441921</v>
      </c>
      <c r="L1040" s="4">
        <v>14.755673313331499</v>
      </c>
      <c r="M1040" t="s">
        <v>734</v>
      </c>
      <c r="N1040" s="4">
        <v>7.6217779917562298</v>
      </c>
      <c r="O1040" s="4">
        <v>3.8899991089088499</v>
      </c>
      <c r="P1040" s="4">
        <v>0.92653543938632299</v>
      </c>
      <c r="Q1040" s="4">
        <v>4.1984353145577797</v>
      </c>
      <c r="R1040" s="3">
        <v>2.6876560094702298E-5</v>
      </c>
      <c r="S1040">
        <v>1.4598336701011401E-4</v>
      </c>
      <c r="T1040" s="4">
        <v>4.81653454829517</v>
      </c>
      <c r="U1040" s="4">
        <v>2.96346366952252</v>
      </c>
      <c r="V1040" t="s">
        <v>11020</v>
      </c>
      <c r="W1040">
        <v>0</v>
      </c>
      <c r="X1040">
        <v>1</v>
      </c>
      <c r="Y1040" t="s">
        <v>13166</v>
      </c>
      <c r="Z1040">
        <v>100</v>
      </c>
      <c r="AA1040">
        <v>100</v>
      </c>
      <c r="AB1040" t="s">
        <v>759</v>
      </c>
      <c r="AC1040" t="s">
        <v>11022</v>
      </c>
      <c r="AD1040" t="s">
        <v>11022</v>
      </c>
      <c r="AE1040" t="s">
        <v>762</v>
      </c>
      <c r="AF1040" t="s">
        <v>762</v>
      </c>
      <c r="AG1040" t="s">
        <v>762</v>
      </c>
      <c r="AH1040" t="s">
        <v>762</v>
      </c>
      <c r="AI1040" t="s">
        <v>762</v>
      </c>
      <c r="AJ1040" t="s">
        <v>11022</v>
      </c>
      <c r="AK1040" t="s">
        <v>11022</v>
      </c>
      <c r="AL1040" t="s">
        <v>11022</v>
      </c>
      <c r="AM1040" t="s">
        <v>11022</v>
      </c>
      <c r="AN1040" t="s">
        <v>11022</v>
      </c>
      <c r="AO1040" t="s">
        <v>11022</v>
      </c>
      <c r="AP1040" t="s">
        <v>11022</v>
      </c>
      <c r="AQ1040" t="s">
        <v>13167</v>
      </c>
      <c r="AR1040" t="s">
        <v>13168</v>
      </c>
      <c r="AS1040" t="s">
        <v>13168</v>
      </c>
    </row>
    <row r="1041" spans="1:45" x14ac:dyDescent="0.25">
      <c r="A1041" t="s">
        <v>12929</v>
      </c>
      <c r="B1041">
        <v>1</v>
      </c>
      <c r="C1041">
        <v>24</v>
      </c>
      <c r="D1041" s="4">
        <v>2</v>
      </c>
      <c r="E1041">
        <v>23.9913178740421</v>
      </c>
      <c r="F1041">
        <v>0</v>
      </c>
      <c r="G1041">
        <v>19.5</v>
      </c>
      <c r="H1041">
        <v>4</v>
      </c>
      <c r="I1041">
        <v>4</v>
      </c>
      <c r="J1041" t="s">
        <v>734</v>
      </c>
      <c r="K1041" s="4">
        <v>1.3142789411198901</v>
      </c>
      <c r="L1041" s="4">
        <v>19.021931172012799</v>
      </c>
      <c r="M1041" t="s">
        <v>734</v>
      </c>
      <c r="N1041" s="4">
        <v>4.9719070055202303</v>
      </c>
      <c r="O1041" s="4">
        <v>3.8594690828979101</v>
      </c>
      <c r="P1041" s="4">
        <v>1.27334755145398</v>
      </c>
      <c r="Q1041" s="4">
        <v>3.0309628180389199</v>
      </c>
      <c r="R1041">
        <v>2.4377526533133202E-3</v>
      </c>
      <c r="S1041">
        <v>7.5112330239060004E-3</v>
      </c>
      <c r="T1041" s="4">
        <v>5.1328166343518902</v>
      </c>
      <c r="U1041" s="4">
        <v>2.5861215314439301</v>
      </c>
      <c r="V1041" t="s">
        <v>11020</v>
      </c>
      <c r="W1041">
        <v>0</v>
      </c>
      <c r="X1041">
        <v>1</v>
      </c>
      <c r="Y1041" t="s">
        <v>12930</v>
      </c>
      <c r="Z1041">
        <v>100</v>
      </c>
      <c r="AA1041">
        <v>100</v>
      </c>
      <c r="AB1041" t="s">
        <v>759</v>
      </c>
      <c r="AC1041" t="s">
        <v>11022</v>
      </c>
      <c r="AD1041" t="s">
        <v>11022</v>
      </c>
      <c r="AE1041" t="s">
        <v>762</v>
      </c>
      <c r="AF1041" t="s">
        <v>762</v>
      </c>
      <c r="AG1041" t="s">
        <v>762</v>
      </c>
      <c r="AH1041" t="s">
        <v>762</v>
      </c>
      <c r="AI1041" t="s">
        <v>762</v>
      </c>
      <c r="AJ1041" t="s">
        <v>11022</v>
      </c>
      <c r="AK1041" t="s">
        <v>11022</v>
      </c>
      <c r="AL1041" t="s">
        <v>11022</v>
      </c>
      <c r="AM1041" t="s">
        <v>11022</v>
      </c>
      <c r="AN1041" t="s">
        <v>11022</v>
      </c>
      <c r="AO1041" t="s">
        <v>11022</v>
      </c>
      <c r="AP1041" t="s">
        <v>11022</v>
      </c>
      <c r="AQ1041" t="s">
        <v>12931</v>
      </c>
      <c r="AR1041" t="s">
        <v>12932</v>
      </c>
      <c r="AS1041" t="s">
        <v>12932</v>
      </c>
    </row>
    <row r="1042" spans="1:45" x14ac:dyDescent="0.25">
      <c r="A1042" t="s">
        <v>14025</v>
      </c>
      <c r="B1042">
        <v>0</v>
      </c>
      <c r="C1042">
        <v>4</v>
      </c>
      <c r="D1042" s="4">
        <v>0</v>
      </c>
      <c r="E1042">
        <v>2.62995563967658</v>
      </c>
      <c r="F1042">
        <v>0</v>
      </c>
      <c r="G1042">
        <v>4</v>
      </c>
      <c r="H1042">
        <v>4</v>
      </c>
      <c r="I1042">
        <v>4</v>
      </c>
      <c r="J1042" t="s">
        <v>734</v>
      </c>
      <c r="K1042" s="4">
        <v>0</v>
      </c>
      <c r="L1042" s="4">
        <v>3.39770053552511</v>
      </c>
      <c r="M1042" t="s">
        <v>734</v>
      </c>
      <c r="N1042" s="4">
        <v>6.1784336132771802</v>
      </c>
      <c r="O1042" s="4">
        <v>3.8218583108363502</v>
      </c>
      <c r="P1042" s="4">
        <v>1.23168621409895</v>
      </c>
      <c r="Q1042" s="4">
        <v>3.1029480293666198</v>
      </c>
      <c r="R1042">
        <v>1.91603284333669E-3</v>
      </c>
      <c r="S1042">
        <v>6.0579048355247104E-3</v>
      </c>
      <c r="T1042" s="4">
        <v>5.0535445249353002</v>
      </c>
      <c r="U1042" s="4">
        <v>2.59017209673741</v>
      </c>
      <c r="V1042" t="s">
        <v>11020</v>
      </c>
      <c r="W1042">
        <v>0</v>
      </c>
      <c r="X1042">
        <v>1</v>
      </c>
      <c r="Y1042" t="s">
        <v>14026</v>
      </c>
      <c r="Z1042">
        <v>100</v>
      </c>
      <c r="AA1042">
        <v>100</v>
      </c>
      <c r="AB1042" t="s">
        <v>759</v>
      </c>
      <c r="AC1042" t="s">
        <v>11022</v>
      </c>
      <c r="AD1042" t="s">
        <v>11022</v>
      </c>
      <c r="AE1042" t="s">
        <v>762</v>
      </c>
      <c r="AF1042" t="s">
        <v>762</v>
      </c>
      <c r="AG1042" t="s">
        <v>762</v>
      </c>
      <c r="AH1042" t="s">
        <v>762</v>
      </c>
      <c r="AI1042" t="s">
        <v>762</v>
      </c>
      <c r="AJ1042" t="s">
        <v>11022</v>
      </c>
      <c r="AK1042" t="s">
        <v>11022</v>
      </c>
      <c r="AL1042" t="s">
        <v>11022</v>
      </c>
      <c r="AM1042" t="s">
        <v>11022</v>
      </c>
      <c r="AN1042" t="s">
        <v>11022</v>
      </c>
      <c r="AO1042" t="s">
        <v>11022</v>
      </c>
      <c r="AP1042" t="s">
        <v>11022</v>
      </c>
      <c r="AQ1042" t="s">
        <v>14027</v>
      </c>
      <c r="AR1042" t="s">
        <v>14028</v>
      </c>
      <c r="AS1042" t="s">
        <v>14028</v>
      </c>
    </row>
    <row r="1043" spans="1:45" x14ac:dyDescent="0.25">
      <c r="A1043" t="s">
        <v>13444</v>
      </c>
      <c r="B1043">
        <v>2</v>
      </c>
      <c r="C1043">
        <v>28</v>
      </c>
      <c r="D1043" s="4">
        <v>1.29099444873581</v>
      </c>
      <c r="E1043">
        <v>6.1305247192498404</v>
      </c>
      <c r="F1043">
        <v>1.5</v>
      </c>
      <c r="G1043">
        <v>27.5</v>
      </c>
      <c r="H1043">
        <v>4</v>
      </c>
      <c r="I1043">
        <v>4</v>
      </c>
      <c r="J1043" t="s">
        <v>734</v>
      </c>
      <c r="K1043" s="4">
        <v>2.06418476682328</v>
      </c>
      <c r="L1043" s="4">
        <v>28.010304725141498</v>
      </c>
      <c r="M1043" t="s">
        <v>734</v>
      </c>
      <c r="N1043" s="4">
        <v>9.7796899160676691</v>
      </c>
      <c r="O1043" s="4">
        <v>3.7957285363411999</v>
      </c>
      <c r="P1043" s="4">
        <v>0.75200553037752704</v>
      </c>
      <c r="Q1043" s="4">
        <v>5.0474742312541796</v>
      </c>
      <c r="R1043" s="3">
        <v>4.47689130821678E-7</v>
      </c>
      <c r="S1043" s="3">
        <v>3.7808165134508502E-6</v>
      </c>
      <c r="T1043" s="4">
        <v>4.5477340667187196</v>
      </c>
      <c r="U1043" s="4">
        <v>3.04372300596367</v>
      </c>
      <c r="V1043" t="s">
        <v>11020</v>
      </c>
      <c r="W1043">
        <v>0</v>
      </c>
      <c r="X1043">
        <v>1</v>
      </c>
      <c r="Y1043" t="s">
        <v>13445</v>
      </c>
      <c r="Z1043">
        <v>100</v>
      </c>
      <c r="AA1043">
        <v>100</v>
      </c>
      <c r="AB1043" t="s">
        <v>759</v>
      </c>
      <c r="AC1043" t="s">
        <v>11022</v>
      </c>
      <c r="AD1043" t="s">
        <v>11022</v>
      </c>
      <c r="AE1043" t="s">
        <v>762</v>
      </c>
      <c r="AF1043" t="s">
        <v>762</v>
      </c>
      <c r="AG1043" t="s">
        <v>762</v>
      </c>
      <c r="AH1043" t="s">
        <v>762</v>
      </c>
      <c r="AI1043" t="s">
        <v>762</v>
      </c>
      <c r="AJ1043" t="s">
        <v>11022</v>
      </c>
      <c r="AK1043" t="s">
        <v>11022</v>
      </c>
      <c r="AL1043" t="s">
        <v>11022</v>
      </c>
      <c r="AM1043" t="s">
        <v>11022</v>
      </c>
      <c r="AN1043" t="s">
        <v>11022</v>
      </c>
      <c r="AO1043" t="s">
        <v>11022</v>
      </c>
      <c r="AP1043" t="s">
        <v>11022</v>
      </c>
      <c r="AQ1043" t="s">
        <v>13446</v>
      </c>
      <c r="AR1043" t="s">
        <v>13447</v>
      </c>
      <c r="AS1043" t="s">
        <v>13447</v>
      </c>
    </row>
    <row r="1044" spans="1:45" x14ac:dyDescent="0.25">
      <c r="A1044" t="s">
        <v>13452</v>
      </c>
      <c r="B1044">
        <v>14</v>
      </c>
      <c r="C1044">
        <v>255</v>
      </c>
      <c r="D1044" s="4">
        <v>7.6157731058639104</v>
      </c>
      <c r="E1044">
        <v>46.067884692049802</v>
      </c>
      <c r="F1044">
        <v>14.5</v>
      </c>
      <c r="G1044">
        <v>242.5</v>
      </c>
      <c r="H1044">
        <v>4</v>
      </c>
      <c r="I1044">
        <v>4</v>
      </c>
      <c r="J1044" t="s">
        <v>734</v>
      </c>
      <c r="K1044" s="4">
        <v>19.036327681264499</v>
      </c>
      <c r="L1044" s="4">
        <v>255.903460928181</v>
      </c>
      <c r="M1044" t="s">
        <v>734</v>
      </c>
      <c r="N1044" s="4">
        <v>67.661501530981397</v>
      </c>
      <c r="O1044" s="4">
        <v>3.7600962244469498</v>
      </c>
      <c r="P1044" s="4">
        <v>0.488481241401438</v>
      </c>
      <c r="Q1044" s="4">
        <v>7.6975242972674698</v>
      </c>
      <c r="R1044" s="3">
        <v>1.38727717085446E-14</v>
      </c>
      <c r="S1044" s="3">
        <v>8.0146785643455295E-13</v>
      </c>
      <c r="T1044" s="4">
        <v>4.2485774658483804</v>
      </c>
      <c r="U1044" s="4">
        <v>3.2716149830455099</v>
      </c>
      <c r="V1044" t="s">
        <v>11020</v>
      </c>
      <c r="W1044">
        <v>0</v>
      </c>
      <c r="X1044">
        <v>1</v>
      </c>
      <c r="Y1044" t="s">
        <v>13453</v>
      </c>
      <c r="Z1044">
        <v>100</v>
      </c>
      <c r="AA1044">
        <v>100</v>
      </c>
      <c r="AB1044" t="s">
        <v>759</v>
      </c>
      <c r="AC1044" t="s">
        <v>11022</v>
      </c>
      <c r="AD1044" t="s">
        <v>11022</v>
      </c>
      <c r="AE1044" t="s">
        <v>762</v>
      </c>
      <c r="AF1044" t="s">
        <v>762</v>
      </c>
      <c r="AG1044" t="s">
        <v>762</v>
      </c>
      <c r="AH1044" t="s">
        <v>762</v>
      </c>
      <c r="AI1044" t="s">
        <v>762</v>
      </c>
      <c r="AJ1044" t="s">
        <v>11022</v>
      </c>
      <c r="AK1044" t="s">
        <v>11022</v>
      </c>
      <c r="AL1044" t="s">
        <v>11022</v>
      </c>
      <c r="AM1044" t="s">
        <v>11022</v>
      </c>
      <c r="AN1044" t="s">
        <v>11022</v>
      </c>
      <c r="AO1044" t="s">
        <v>11022</v>
      </c>
      <c r="AP1044" t="s">
        <v>11022</v>
      </c>
      <c r="AQ1044" t="s">
        <v>13454</v>
      </c>
      <c r="AR1044" t="s">
        <v>13455</v>
      </c>
      <c r="AS1044" t="s">
        <v>13455</v>
      </c>
    </row>
    <row r="1045" spans="1:45" x14ac:dyDescent="0.25">
      <c r="A1045" t="s">
        <v>14226</v>
      </c>
      <c r="B1045">
        <v>1</v>
      </c>
      <c r="C1045">
        <v>19</v>
      </c>
      <c r="D1045" s="4">
        <v>1.1547005383792499</v>
      </c>
      <c r="E1045">
        <v>4.2031734043061597</v>
      </c>
      <c r="F1045">
        <v>1</v>
      </c>
      <c r="G1045">
        <v>19</v>
      </c>
      <c r="H1045">
        <v>4</v>
      </c>
      <c r="I1045">
        <v>4</v>
      </c>
      <c r="J1045" t="s">
        <v>734</v>
      </c>
      <c r="K1045" s="4">
        <v>1.4283240996991799</v>
      </c>
      <c r="L1045" s="4">
        <v>17.940310026780701</v>
      </c>
      <c r="M1045" t="s">
        <v>734</v>
      </c>
      <c r="N1045" s="4">
        <v>4.2739909973792702</v>
      </c>
      <c r="O1045" s="4">
        <v>3.7323225621542901</v>
      </c>
      <c r="P1045" s="4">
        <v>0.93063520806046696</v>
      </c>
      <c r="Q1045" s="4">
        <v>4.0105108100657398</v>
      </c>
      <c r="R1045" s="3">
        <v>6.0587526224865001E-5</v>
      </c>
      <c r="S1045">
        <v>2.9962911265474598E-4</v>
      </c>
      <c r="T1045" s="4">
        <v>4.6629577702147502</v>
      </c>
      <c r="U1045" s="4">
        <v>2.8016873540938199</v>
      </c>
      <c r="V1045" t="s">
        <v>11020</v>
      </c>
      <c r="W1045">
        <v>0</v>
      </c>
      <c r="X1045">
        <v>1</v>
      </c>
      <c r="Y1045" t="s">
        <v>14227</v>
      </c>
      <c r="Z1045">
        <v>100</v>
      </c>
      <c r="AA1045">
        <v>100</v>
      </c>
      <c r="AB1045" t="s">
        <v>759</v>
      </c>
      <c r="AC1045" t="s">
        <v>11022</v>
      </c>
      <c r="AD1045" t="s">
        <v>11022</v>
      </c>
      <c r="AE1045" t="s">
        <v>762</v>
      </c>
      <c r="AF1045" t="s">
        <v>762</v>
      </c>
      <c r="AG1045" t="s">
        <v>762</v>
      </c>
      <c r="AH1045" t="s">
        <v>762</v>
      </c>
      <c r="AI1045" t="s">
        <v>762</v>
      </c>
      <c r="AJ1045" t="s">
        <v>11022</v>
      </c>
      <c r="AK1045" t="s">
        <v>11022</v>
      </c>
      <c r="AL1045" t="s">
        <v>11022</v>
      </c>
      <c r="AM1045" t="s">
        <v>11022</v>
      </c>
      <c r="AN1045" t="s">
        <v>11022</v>
      </c>
      <c r="AO1045" t="s">
        <v>11022</v>
      </c>
      <c r="AP1045" t="s">
        <v>11022</v>
      </c>
      <c r="AQ1045" t="s">
        <v>14228</v>
      </c>
      <c r="AR1045" t="s">
        <v>14229</v>
      </c>
      <c r="AS1045" t="s">
        <v>14229</v>
      </c>
    </row>
    <row r="1046" spans="1:45" x14ac:dyDescent="0.25">
      <c r="A1046" t="s">
        <v>13957</v>
      </c>
      <c r="B1046">
        <v>0</v>
      </c>
      <c r="C1046">
        <v>4</v>
      </c>
      <c r="D1046" s="4">
        <v>0</v>
      </c>
      <c r="E1046">
        <v>2.8722813232690099</v>
      </c>
      <c r="F1046">
        <v>0</v>
      </c>
      <c r="G1046">
        <v>2.5</v>
      </c>
      <c r="H1046">
        <v>4</v>
      </c>
      <c r="I1046">
        <v>4</v>
      </c>
      <c r="J1046" t="s">
        <v>734</v>
      </c>
      <c r="K1046" s="4">
        <v>0</v>
      </c>
      <c r="L1046" s="4">
        <v>3.2679386345101999</v>
      </c>
      <c r="M1046" t="s">
        <v>734</v>
      </c>
      <c r="N1046" s="4">
        <v>7.9660124893382802</v>
      </c>
      <c r="O1046" s="4">
        <v>3.7253670547187001</v>
      </c>
      <c r="P1046" s="4">
        <v>1.3749990583260401</v>
      </c>
      <c r="Q1046" s="4">
        <v>2.70935971349251</v>
      </c>
      <c r="R1046">
        <v>6.7413207181701296E-3</v>
      </c>
      <c r="S1046">
        <v>1.7648236112861499E-2</v>
      </c>
      <c r="T1046" s="4">
        <v>5.10036611304474</v>
      </c>
      <c r="U1046" s="4">
        <v>2.35036799639267</v>
      </c>
      <c r="V1046" t="s">
        <v>11020</v>
      </c>
      <c r="W1046">
        <v>0</v>
      </c>
      <c r="X1046">
        <v>1</v>
      </c>
      <c r="Y1046" t="s">
        <v>13958</v>
      </c>
      <c r="Z1046">
        <v>100</v>
      </c>
      <c r="AA1046">
        <v>100</v>
      </c>
      <c r="AB1046" t="s">
        <v>759</v>
      </c>
      <c r="AC1046" t="s">
        <v>11022</v>
      </c>
      <c r="AD1046" t="s">
        <v>11022</v>
      </c>
      <c r="AE1046" t="s">
        <v>762</v>
      </c>
      <c r="AF1046" t="s">
        <v>762</v>
      </c>
      <c r="AG1046" t="s">
        <v>762</v>
      </c>
      <c r="AH1046" t="s">
        <v>762</v>
      </c>
      <c r="AI1046" t="s">
        <v>762</v>
      </c>
      <c r="AJ1046" t="s">
        <v>11022</v>
      </c>
      <c r="AK1046" t="s">
        <v>11022</v>
      </c>
      <c r="AL1046" t="s">
        <v>11022</v>
      </c>
      <c r="AM1046" t="s">
        <v>11022</v>
      </c>
      <c r="AN1046" t="s">
        <v>11022</v>
      </c>
      <c r="AO1046" t="s">
        <v>11022</v>
      </c>
      <c r="AP1046" t="s">
        <v>11022</v>
      </c>
      <c r="AQ1046" t="s">
        <v>13959</v>
      </c>
      <c r="AR1046" t="s">
        <v>13960</v>
      </c>
      <c r="AS1046" t="s">
        <v>13960</v>
      </c>
    </row>
    <row r="1047" spans="1:45" x14ac:dyDescent="0.25">
      <c r="A1047" t="s">
        <v>13448</v>
      </c>
      <c r="B1047">
        <v>15</v>
      </c>
      <c r="C1047">
        <v>266</v>
      </c>
      <c r="D1047" s="4">
        <v>10.8934230922455</v>
      </c>
      <c r="E1047">
        <v>32.812599206199202</v>
      </c>
      <c r="F1047">
        <v>17</v>
      </c>
      <c r="G1047">
        <v>271</v>
      </c>
      <c r="H1047">
        <v>4</v>
      </c>
      <c r="I1047">
        <v>4</v>
      </c>
      <c r="J1047" t="s">
        <v>734</v>
      </c>
      <c r="K1047" s="4">
        <v>20.5201138062205</v>
      </c>
      <c r="L1047" s="4">
        <v>266.161847179294</v>
      </c>
      <c r="M1047" t="s">
        <v>734</v>
      </c>
      <c r="N1047" s="4">
        <v>92.123799857332202</v>
      </c>
      <c r="O1047" s="4">
        <v>3.7073323336391599</v>
      </c>
      <c r="P1047" s="4">
        <v>0.56677073926742405</v>
      </c>
      <c r="Q1047" s="4">
        <v>6.5411498455813897</v>
      </c>
      <c r="R1047" s="3">
        <v>6.1047625376343298E-11</v>
      </c>
      <c r="S1047" s="3">
        <v>1.5998253990377799E-9</v>
      </c>
      <c r="T1047" s="4">
        <v>4.2741030729065903</v>
      </c>
      <c r="U1047" s="4">
        <v>3.1405615943717402</v>
      </c>
      <c r="V1047" t="s">
        <v>11020</v>
      </c>
      <c r="W1047">
        <v>0</v>
      </c>
      <c r="X1047">
        <v>1</v>
      </c>
      <c r="Y1047" t="s">
        <v>13449</v>
      </c>
      <c r="Z1047">
        <v>100</v>
      </c>
      <c r="AA1047">
        <v>100</v>
      </c>
      <c r="AB1047" t="s">
        <v>759</v>
      </c>
      <c r="AC1047" t="s">
        <v>11022</v>
      </c>
      <c r="AD1047" t="s">
        <v>11022</v>
      </c>
      <c r="AE1047" t="s">
        <v>762</v>
      </c>
      <c r="AF1047" t="s">
        <v>762</v>
      </c>
      <c r="AG1047" t="s">
        <v>762</v>
      </c>
      <c r="AH1047" t="s">
        <v>762</v>
      </c>
      <c r="AI1047" t="s">
        <v>762</v>
      </c>
      <c r="AJ1047" t="s">
        <v>11022</v>
      </c>
      <c r="AK1047" t="s">
        <v>11022</v>
      </c>
      <c r="AL1047" t="s">
        <v>11022</v>
      </c>
      <c r="AM1047" t="s">
        <v>11022</v>
      </c>
      <c r="AN1047" t="s">
        <v>11022</v>
      </c>
      <c r="AO1047" t="s">
        <v>11022</v>
      </c>
      <c r="AP1047" t="s">
        <v>11022</v>
      </c>
      <c r="AQ1047" t="s">
        <v>13450</v>
      </c>
      <c r="AR1047" t="s">
        <v>13451</v>
      </c>
      <c r="AS1047" t="s">
        <v>13451</v>
      </c>
    </row>
    <row r="1048" spans="1:45" x14ac:dyDescent="0.25">
      <c r="A1048" t="s">
        <v>12199</v>
      </c>
      <c r="B1048">
        <v>74</v>
      </c>
      <c r="C1048">
        <v>1370</v>
      </c>
      <c r="D1048" s="4">
        <v>48.0095476615503</v>
      </c>
      <c r="E1048">
        <v>334.51395087997901</v>
      </c>
      <c r="F1048">
        <v>61.5</v>
      </c>
      <c r="G1048">
        <v>1488</v>
      </c>
      <c r="H1048">
        <v>4</v>
      </c>
      <c r="I1048">
        <v>4</v>
      </c>
      <c r="J1048" t="s">
        <v>734</v>
      </c>
      <c r="K1048" s="4">
        <v>101.61768392806999</v>
      </c>
      <c r="L1048" s="4">
        <v>1324.83724318026</v>
      </c>
      <c r="M1048" t="s">
        <v>734</v>
      </c>
      <c r="N1048" s="4">
        <v>409.20724214556799</v>
      </c>
      <c r="O1048" s="4">
        <v>3.70607728943085</v>
      </c>
      <c r="P1048" s="4">
        <v>0.84081209204538898</v>
      </c>
      <c r="Q1048" s="4">
        <v>4.4077354791786103</v>
      </c>
      <c r="R1048" s="3">
        <v>1.0445700750619101E-5</v>
      </c>
      <c r="S1048" s="3">
        <v>6.4137611855250804E-5</v>
      </c>
      <c r="T1048" s="4">
        <v>4.5468893814762401</v>
      </c>
      <c r="U1048" s="4">
        <v>2.8652651973854599</v>
      </c>
      <c r="V1048" t="s">
        <v>11020</v>
      </c>
      <c r="W1048">
        <v>0</v>
      </c>
      <c r="X1048">
        <v>1</v>
      </c>
      <c r="Y1048" t="s">
        <v>12200</v>
      </c>
      <c r="Z1048">
        <v>100</v>
      </c>
      <c r="AA1048">
        <v>100</v>
      </c>
      <c r="AB1048" t="s">
        <v>759</v>
      </c>
      <c r="AC1048" t="s">
        <v>11022</v>
      </c>
      <c r="AD1048" t="s">
        <v>11022</v>
      </c>
      <c r="AE1048" t="s">
        <v>762</v>
      </c>
      <c r="AF1048" t="s">
        <v>762</v>
      </c>
      <c r="AG1048" t="s">
        <v>762</v>
      </c>
      <c r="AH1048" t="s">
        <v>762</v>
      </c>
      <c r="AI1048" t="s">
        <v>762</v>
      </c>
      <c r="AJ1048" t="s">
        <v>11022</v>
      </c>
      <c r="AK1048" t="s">
        <v>11022</v>
      </c>
      <c r="AL1048" t="s">
        <v>11022</v>
      </c>
      <c r="AM1048" t="s">
        <v>11022</v>
      </c>
      <c r="AN1048" t="s">
        <v>11022</v>
      </c>
      <c r="AO1048" t="s">
        <v>11022</v>
      </c>
      <c r="AP1048" t="s">
        <v>11022</v>
      </c>
      <c r="AQ1048" t="s">
        <v>12201</v>
      </c>
      <c r="AR1048" t="s">
        <v>12202</v>
      </c>
      <c r="AS1048" t="s">
        <v>12202</v>
      </c>
    </row>
    <row r="1049" spans="1:45" x14ac:dyDescent="0.25">
      <c r="A1049" t="s">
        <v>13227</v>
      </c>
      <c r="B1049">
        <v>5</v>
      </c>
      <c r="C1049">
        <v>79</v>
      </c>
      <c r="D1049" s="4">
        <v>3.1091263510295999</v>
      </c>
      <c r="E1049">
        <v>17.932744723921498</v>
      </c>
      <c r="F1049">
        <v>3.5</v>
      </c>
      <c r="G1049">
        <v>75</v>
      </c>
      <c r="H1049">
        <v>4</v>
      </c>
      <c r="I1049">
        <v>4</v>
      </c>
      <c r="J1049" t="s">
        <v>734</v>
      </c>
      <c r="K1049" s="4">
        <v>6.2982250739983403</v>
      </c>
      <c r="L1049" s="4">
        <v>77.948087317038699</v>
      </c>
      <c r="M1049" t="s">
        <v>734</v>
      </c>
      <c r="N1049" s="4">
        <v>22.4462261844495</v>
      </c>
      <c r="O1049" s="4">
        <v>3.6695690293435299</v>
      </c>
      <c r="P1049" s="4">
        <v>0.59699320754415597</v>
      </c>
      <c r="Q1049" s="4">
        <v>6.1467517267725498</v>
      </c>
      <c r="R1049" s="3">
        <v>7.9085769586016999E-10</v>
      </c>
      <c r="S1049" s="3">
        <v>1.55841880843144E-8</v>
      </c>
      <c r="T1049" s="4">
        <v>4.2665622368876797</v>
      </c>
      <c r="U1049" s="4">
        <v>3.0725758217993699</v>
      </c>
      <c r="V1049" t="s">
        <v>11020</v>
      </c>
      <c r="W1049">
        <v>0</v>
      </c>
      <c r="X1049">
        <v>1</v>
      </c>
      <c r="Y1049" t="s">
        <v>13228</v>
      </c>
      <c r="Z1049">
        <v>100</v>
      </c>
      <c r="AA1049">
        <v>100</v>
      </c>
      <c r="AB1049" t="s">
        <v>759</v>
      </c>
      <c r="AC1049" t="s">
        <v>11022</v>
      </c>
      <c r="AD1049" t="s">
        <v>11022</v>
      </c>
      <c r="AE1049" t="s">
        <v>762</v>
      </c>
      <c r="AF1049" t="s">
        <v>762</v>
      </c>
      <c r="AG1049" t="s">
        <v>762</v>
      </c>
      <c r="AH1049" t="s">
        <v>762</v>
      </c>
      <c r="AI1049" t="s">
        <v>762</v>
      </c>
      <c r="AJ1049" t="s">
        <v>11022</v>
      </c>
      <c r="AK1049" t="s">
        <v>11022</v>
      </c>
      <c r="AL1049" t="s">
        <v>11022</v>
      </c>
      <c r="AM1049" t="s">
        <v>11022</v>
      </c>
      <c r="AN1049" t="s">
        <v>11022</v>
      </c>
      <c r="AO1049" t="s">
        <v>11022</v>
      </c>
      <c r="AP1049" t="s">
        <v>11022</v>
      </c>
      <c r="AQ1049" t="s">
        <v>13229</v>
      </c>
      <c r="AR1049" t="s">
        <v>13230</v>
      </c>
      <c r="AS1049" t="s">
        <v>13230</v>
      </c>
    </row>
    <row r="1050" spans="1:45" x14ac:dyDescent="0.25">
      <c r="A1050" t="s">
        <v>13570</v>
      </c>
      <c r="B1050">
        <v>1</v>
      </c>
      <c r="C1050">
        <v>18</v>
      </c>
      <c r="D1050" s="4">
        <v>1.4142135623731</v>
      </c>
      <c r="E1050">
        <v>3.4034296427770201</v>
      </c>
      <c r="F1050">
        <v>0.5</v>
      </c>
      <c r="G1050">
        <v>16.5</v>
      </c>
      <c r="H1050">
        <v>4</v>
      </c>
      <c r="I1050">
        <v>4</v>
      </c>
      <c r="J1050" t="s">
        <v>734</v>
      </c>
      <c r="K1050" s="4">
        <v>1.24927211528768</v>
      </c>
      <c r="L1050" s="4">
        <v>16.766868407681098</v>
      </c>
      <c r="M1050" t="s">
        <v>734</v>
      </c>
      <c r="N1050" s="4">
        <v>5.8285489704267297</v>
      </c>
      <c r="O1050" s="4">
        <v>3.6684277607765998</v>
      </c>
      <c r="P1050" s="4">
        <v>0.86026888501032295</v>
      </c>
      <c r="Q1050" s="4">
        <v>4.2642804182468801</v>
      </c>
      <c r="R1050" s="3">
        <v>2.0054745415340999E-5</v>
      </c>
      <c r="S1050">
        <v>1.127857585084E-4</v>
      </c>
      <c r="T1050" s="4">
        <v>4.52869664578692</v>
      </c>
      <c r="U1050" s="4">
        <v>2.8081588757662699</v>
      </c>
      <c r="V1050" t="s">
        <v>11020</v>
      </c>
      <c r="W1050">
        <v>0</v>
      </c>
      <c r="X1050">
        <v>1</v>
      </c>
      <c r="Y1050" t="s">
        <v>13571</v>
      </c>
      <c r="Z1050">
        <v>100</v>
      </c>
      <c r="AA1050">
        <v>100</v>
      </c>
      <c r="AB1050" t="s">
        <v>759</v>
      </c>
      <c r="AC1050" t="s">
        <v>11022</v>
      </c>
      <c r="AD1050" t="s">
        <v>11022</v>
      </c>
      <c r="AE1050" t="s">
        <v>762</v>
      </c>
      <c r="AF1050" t="s">
        <v>762</v>
      </c>
      <c r="AG1050" t="s">
        <v>762</v>
      </c>
      <c r="AH1050" t="s">
        <v>762</v>
      </c>
      <c r="AI1050" t="s">
        <v>762</v>
      </c>
      <c r="AJ1050" t="s">
        <v>11022</v>
      </c>
      <c r="AK1050" t="s">
        <v>11022</v>
      </c>
      <c r="AL1050" t="s">
        <v>11022</v>
      </c>
      <c r="AM1050" t="s">
        <v>11022</v>
      </c>
      <c r="AN1050" t="s">
        <v>11022</v>
      </c>
      <c r="AO1050" t="s">
        <v>11022</v>
      </c>
      <c r="AP1050" t="s">
        <v>11022</v>
      </c>
      <c r="AQ1050" t="s">
        <v>13572</v>
      </c>
      <c r="AR1050" t="s">
        <v>13573</v>
      </c>
      <c r="AS1050" t="s">
        <v>13573</v>
      </c>
    </row>
    <row r="1051" spans="1:45" x14ac:dyDescent="0.25">
      <c r="A1051" t="s">
        <v>13527</v>
      </c>
      <c r="B1051">
        <v>2</v>
      </c>
      <c r="C1051">
        <v>24</v>
      </c>
      <c r="D1051" s="4">
        <v>1.7320508075688801</v>
      </c>
      <c r="E1051">
        <v>6.2915286960589603</v>
      </c>
      <c r="F1051">
        <v>1</v>
      </c>
      <c r="G1051">
        <v>21.5</v>
      </c>
      <c r="H1051">
        <v>4</v>
      </c>
      <c r="I1051">
        <v>4</v>
      </c>
      <c r="J1051" t="s">
        <v>734</v>
      </c>
      <c r="K1051" s="4">
        <v>2.1565609834584998</v>
      </c>
      <c r="L1051" s="4">
        <v>24.010022591281299</v>
      </c>
      <c r="M1051" t="s">
        <v>734</v>
      </c>
      <c r="N1051" s="4">
        <v>8.0256750016189002</v>
      </c>
      <c r="O1051" s="4">
        <v>3.5539123296264701</v>
      </c>
      <c r="P1051" s="4">
        <v>0.79822557050395004</v>
      </c>
      <c r="Q1051" s="4">
        <v>4.4522657015143601</v>
      </c>
      <c r="R1051" s="3">
        <v>8.4968932832609304E-6</v>
      </c>
      <c r="S1051" s="3">
        <v>5.3199760408988397E-5</v>
      </c>
      <c r="T1051" s="4">
        <v>4.3521379001304199</v>
      </c>
      <c r="U1051" s="4">
        <v>2.7556867591225198</v>
      </c>
      <c r="V1051" t="s">
        <v>11020</v>
      </c>
      <c r="W1051">
        <v>0</v>
      </c>
      <c r="X1051">
        <v>1</v>
      </c>
      <c r="Y1051" t="s">
        <v>13528</v>
      </c>
      <c r="Z1051">
        <v>100</v>
      </c>
      <c r="AA1051">
        <v>100</v>
      </c>
      <c r="AB1051" t="s">
        <v>759</v>
      </c>
      <c r="AC1051" t="s">
        <v>11022</v>
      </c>
      <c r="AD1051" t="s">
        <v>11022</v>
      </c>
      <c r="AE1051" t="s">
        <v>762</v>
      </c>
      <c r="AF1051" t="s">
        <v>762</v>
      </c>
      <c r="AG1051" t="s">
        <v>762</v>
      </c>
      <c r="AH1051" t="s">
        <v>762</v>
      </c>
      <c r="AI1051" t="s">
        <v>762</v>
      </c>
      <c r="AJ1051" t="s">
        <v>11022</v>
      </c>
      <c r="AK1051" t="s">
        <v>11022</v>
      </c>
      <c r="AL1051" t="s">
        <v>11022</v>
      </c>
      <c r="AM1051" t="s">
        <v>11022</v>
      </c>
      <c r="AN1051" t="s">
        <v>11022</v>
      </c>
      <c r="AO1051" t="s">
        <v>11022</v>
      </c>
      <c r="AP1051" t="s">
        <v>11022</v>
      </c>
      <c r="AQ1051" t="s">
        <v>13529</v>
      </c>
      <c r="AR1051" t="s">
        <v>13530</v>
      </c>
      <c r="AS1051" t="s">
        <v>13530</v>
      </c>
    </row>
    <row r="1052" spans="1:45" x14ac:dyDescent="0.25">
      <c r="A1052" t="s">
        <v>13749</v>
      </c>
      <c r="B1052">
        <v>2</v>
      </c>
      <c r="C1052">
        <v>24</v>
      </c>
      <c r="D1052" s="4">
        <v>0.57735026918962595</v>
      </c>
      <c r="E1052">
        <v>8.7702147446152505</v>
      </c>
      <c r="F1052">
        <v>1.5</v>
      </c>
      <c r="G1052">
        <v>24</v>
      </c>
      <c r="H1052">
        <v>4</v>
      </c>
      <c r="I1052">
        <v>4</v>
      </c>
      <c r="J1052" t="s">
        <v>734</v>
      </c>
      <c r="K1052" s="4">
        <v>2.0425158248792101</v>
      </c>
      <c r="L1052" s="4">
        <v>22.160176146823598</v>
      </c>
      <c r="M1052" t="s">
        <v>734</v>
      </c>
      <c r="N1052" s="4">
        <v>7.9524217533744803</v>
      </c>
      <c r="O1052" s="4">
        <v>3.4759103613850799</v>
      </c>
      <c r="P1052" s="4">
        <v>0.76737600353053803</v>
      </c>
      <c r="Q1052" s="4">
        <v>4.5296052331492396</v>
      </c>
      <c r="R1052" s="3">
        <v>5.9093995799162203E-6</v>
      </c>
      <c r="S1052" s="3">
        <v>3.8715705495224297E-5</v>
      </c>
      <c r="T1052" s="4">
        <v>4.2432863649156198</v>
      </c>
      <c r="U1052" s="4">
        <v>2.70853435785454</v>
      </c>
      <c r="V1052" t="s">
        <v>11020</v>
      </c>
      <c r="W1052">
        <v>0</v>
      </c>
      <c r="X1052">
        <v>1</v>
      </c>
      <c r="Y1052" t="s">
        <v>13750</v>
      </c>
      <c r="Z1052">
        <v>100</v>
      </c>
      <c r="AA1052">
        <v>100</v>
      </c>
      <c r="AB1052" t="s">
        <v>759</v>
      </c>
      <c r="AC1052" t="s">
        <v>11022</v>
      </c>
      <c r="AD1052" t="s">
        <v>11022</v>
      </c>
      <c r="AE1052" t="s">
        <v>762</v>
      </c>
      <c r="AF1052" t="s">
        <v>762</v>
      </c>
      <c r="AG1052" t="s">
        <v>762</v>
      </c>
      <c r="AH1052" t="s">
        <v>762</v>
      </c>
      <c r="AI1052" t="s">
        <v>762</v>
      </c>
      <c r="AJ1052" t="s">
        <v>11022</v>
      </c>
      <c r="AK1052" t="s">
        <v>11022</v>
      </c>
      <c r="AL1052" t="s">
        <v>11022</v>
      </c>
      <c r="AM1052" t="s">
        <v>11022</v>
      </c>
      <c r="AN1052" t="s">
        <v>11022</v>
      </c>
      <c r="AO1052" t="s">
        <v>11022</v>
      </c>
      <c r="AP1052" t="s">
        <v>11022</v>
      </c>
      <c r="AQ1052" t="s">
        <v>13751</v>
      </c>
      <c r="AR1052" t="s">
        <v>13752</v>
      </c>
      <c r="AS1052" t="s">
        <v>13752</v>
      </c>
    </row>
    <row r="1053" spans="1:45" x14ac:dyDescent="0.25">
      <c r="A1053" t="s">
        <v>13484</v>
      </c>
      <c r="B1053">
        <v>3</v>
      </c>
      <c r="C1053">
        <v>39</v>
      </c>
      <c r="D1053" s="4">
        <v>2.62995563967658</v>
      </c>
      <c r="E1053">
        <v>24.3224861667826</v>
      </c>
      <c r="F1053">
        <v>1.5</v>
      </c>
      <c r="G1053">
        <v>30</v>
      </c>
      <c r="H1053">
        <v>4</v>
      </c>
      <c r="I1053">
        <v>4</v>
      </c>
      <c r="J1053" t="s">
        <v>734</v>
      </c>
      <c r="K1053" s="4">
        <v>3.2567054863859299</v>
      </c>
      <c r="L1053" s="4">
        <v>33.405637815258402</v>
      </c>
      <c r="M1053" t="s">
        <v>734</v>
      </c>
      <c r="N1053" s="4">
        <v>13.6415815532813</v>
      </c>
      <c r="O1053" s="4">
        <v>3.4704596115582298</v>
      </c>
      <c r="P1053" s="4">
        <v>0.64494807812168997</v>
      </c>
      <c r="Q1053" s="4">
        <v>5.3809907018645502</v>
      </c>
      <c r="R1053" s="3">
        <v>7.4077021202424403E-8</v>
      </c>
      <c r="S1053" s="3">
        <v>7.8459911623567796E-7</v>
      </c>
      <c r="T1053" s="4">
        <v>4.1154076896799197</v>
      </c>
      <c r="U1053" s="4">
        <v>2.8255115334365399</v>
      </c>
      <c r="V1053" t="s">
        <v>11020</v>
      </c>
      <c r="W1053">
        <v>0</v>
      </c>
      <c r="X1053">
        <v>1</v>
      </c>
      <c r="Y1053" t="s">
        <v>13485</v>
      </c>
      <c r="Z1053">
        <v>100</v>
      </c>
      <c r="AA1053">
        <v>100</v>
      </c>
      <c r="AB1053" t="s">
        <v>759</v>
      </c>
      <c r="AC1053" t="s">
        <v>11022</v>
      </c>
      <c r="AD1053" t="s">
        <v>11022</v>
      </c>
      <c r="AE1053" t="s">
        <v>762</v>
      </c>
      <c r="AF1053" t="s">
        <v>762</v>
      </c>
      <c r="AG1053" t="s">
        <v>762</v>
      </c>
      <c r="AH1053" t="s">
        <v>762</v>
      </c>
      <c r="AI1053" t="s">
        <v>762</v>
      </c>
      <c r="AJ1053" t="s">
        <v>11022</v>
      </c>
      <c r="AK1053" t="s">
        <v>11022</v>
      </c>
      <c r="AL1053" t="s">
        <v>11022</v>
      </c>
      <c r="AM1053" t="s">
        <v>11022</v>
      </c>
      <c r="AN1053" t="s">
        <v>11022</v>
      </c>
      <c r="AO1053" t="s">
        <v>11022</v>
      </c>
      <c r="AP1053" t="s">
        <v>11022</v>
      </c>
      <c r="AQ1053" t="s">
        <v>13486</v>
      </c>
      <c r="AR1053" t="s">
        <v>13487</v>
      </c>
      <c r="AS1053" t="s">
        <v>13487</v>
      </c>
    </row>
    <row r="1054" spans="1:45" x14ac:dyDescent="0.25">
      <c r="A1054" t="s">
        <v>13231</v>
      </c>
      <c r="B1054">
        <v>4</v>
      </c>
      <c r="C1054">
        <v>53</v>
      </c>
      <c r="D1054" s="4">
        <v>2.3804761428476202</v>
      </c>
      <c r="E1054">
        <v>13.1244047484067</v>
      </c>
      <c r="F1054">
        <v>3.5</v>
      </c>
      <c r="G1054">
        <v>55.5</v>
      </c>
      <c r="H1054">
        <v>4</v>
      </c>
      <c r="I1054">
        <v>4</v>
      </c>
      <c r="J1054" t="s">
        <v>734</v>
      </c>
      <c r="K1054" s="4">
        <v>4.7912094530654503</v>
      </c>
      <c r="L1054" s="4">
        <v>50.243601339308398</v>
      </c>
      <c r="M1054" t="s">
        <v>734</v>
      </c>
      <c r="N1054" s="4">
        <v>19.7675232548693</v>
      </c>
      <c r="O1054" s="4">
        <v>3.4278553687077702</v>
      </c>
      <c r="P1054" s="4">
        <v>0.51558082350382595</v>
      </c>
      <c r="Q1054" s="4">
        <v>6.64853154431243</v>
      </c>
      <c r="R1054" s="3">
        <v>2.96031542626097E-11</v>
      </c>
      <c r="S1054" s="3">
        <v>8.3612464595059804E-10</v>
      </c>
      <c r="T1054" s="4">
        <v>3.9434361922116001</v>
      </c>
      <c r="U1054" s="4">
        <v>2.9122745452039398</v>
      </c>
      <c r="V1054" t="s">
        <v>11020</v>
      </c>
      <c r="W1054">
        <v>0</v>
      </c>
      <c r="X1054">
        <v>1</v>
      </c>
      <c r="Y1054" t="s">
        <v>13232</v>
      </c>
      <c r="Z1054">
        <v>100</v>
      </c>
      <c r="AA1054">
        <v>100</v>
      </c>
      <c r="AB1054" t="s">
        <v>759</v>
      </c>
      <c r="AC1054" t="s">
        <v>11022</v>
      </c>
      <c r="AD1054" t="s">
        <v>11022</v>
      </c>
      <c r="AE1054" t="s">
        <v>762</v>
      </c>
      <c r="AF1054" t="s">
        <v>762</v>
      </c>
      <c r="AG1054" t="s">
        <v>762</v>
      </c>
      <c r="AH1054" t="s">
        <v>762</v>
      </c>
      <c r="AI1054" t="s">
        <v>762</v>
      </c>
      <c r="AJ1054" t="s">
        <v>11022</v>
      </c>
      <c r="AK1054" t="s">
        <v>11022</v>
      </c>
      <c r="AL1054" t="s">
        <v>11022</v>
      </c>
      <c r="AM1054" t="s">
        <v>11022</v>
      </c>
      <c r="AN1054" t="s">
        <v>11022</v>
      </c>
      <c r="AO1054" t="s">
        <v>11022</v>
      </c>
      <c r="AP1054" t="s">
        <v>11022</v>
      </c>
      <c r="AQ1054" t="s">
        <v>13233</v>
      </c>
      <c r="AR1054" t="s">
        <v>13234</v>
      </c>
      <c r="AS1054" t="s">
        <v>13234</v>
      </c>
    </row>
    <row r="1055" spans="1:45" x14ac:dyDescent="0.25">
      <c r="A1055" t="s">
        <v>13383</v>
      </c>
      <c r="B1055">
        <v>2</v>
      </c>
      <c r="C1055">
        <v>30</v>
      </c>
      <c r="D1055" s="4">
        <v>2.4494897427831801</v>
      </c>
      <c r="E1055">
        <v>14.708274315273499</v>
      </c>
      <c r="F1055">
        <v>1.5</v>
      </c>
      <c r="G1055">
        <v>28</v>
      </c>
      <c r="H1055">
        <v>4</v>
      </c>
      <c r="I1055">
        <v>4</v>
      </c>
      <c r="J1055" t="s">
        <v>734</v>
      </c>
      <c r="K1055" s="4">
        <v>2.4563767622118999</v>
      </c>
      <c r="L1055" s="4">
        <v>27.630699196477</v>
      </c>
      <c r="M1055" t="s">
        <v>734</v>
      </c>
      <c r="N1055" s="4">
        <v>7.5423957100299797</v>
      </c>
      <c r="O1055" s="4">
        <v>3.4231232331972499</v>
      </c>
      <c r="P1055" s="4">
        <v>0.74240110064685205</v>
      </c>
      <c r="Q1055" s="4">
        <v>4.6108811398780203</v>
      </c>
      <c r="R1055" s="3">
        <v>4.0096576088779499E-6</v>
      </c>
      <c r="S1055" s="3">
        <v>2.7252806528790801E-5</v>
      </c>
      <c r="T1055" s="4">
        <v>4.1655243338441004</v>
      </c>
      <c r="U1055" s="4">
        <v>2.6807221325503998</v>
      </c>
      <c r="V1055" t="s">
        <v>11020</v>
      </c>
      <c r="W1055">
        <v>0</v>
      </c>
      <c r="X1055">
        <v>1</v>
      </c>
      <c r="Y1055" t="s">
        <v>13384</v>
      </c>
      <c r="Z1055">
        <v>100</v>
      </c>
      <c r="AA1055">
        <v>100</v>
      </c>
      <c r="AB1055" t="s">
        <v>759</v>
      </c>
      <c r="AC1055" t="s">
        <v>11022</v>
      </c>
      <c r="AD1055" t="s">
        <v>11022</v>
      </c>
      <c r="AE1055" t="s">
        <v>762</v>
      </c>
      <c r="AF1055" t="s">
        <v>762</v>
      </c>
      <c r="AG1055" t="s">
        <v>762</v>
      </c>
      <c r="AH1055" t="s">
        <v>762</v>
      </c>
      <c r="AI1055" t="s">
        <v>762</v>
      </c>
      <c r="AJ1055" t="s">
        <v>11022</v>
      </c>
      <c r="AK1055" t="s">
        <v>11022</v>
      </c>
      <c r="AL1055" t="s">
        <v>11022</v>
      </c>
      <c r="AM1055" t="s">
        <v>11022</v>
      </c>
      <c r="AN1055" t="s">
        <v>11022</v>
      </c>
      <c r="AO1055" t="s">
        <v>11022</v>
      </c>
      <c r="AP1055" t="s">
        <v>11022</v>
      </c>
      <c r="AQ1055" t="s">
        <v>13385</v>
      </c>
      <c r="AR1055" t="s">
        <v>13386</v>
      </c>
      <c r="AS1055" t="s">
        <v>13386</v>
      </c>
    </row>
    <row r="1056" spans="1:45" x14ac:dyDescent="0.25">
      <c r="A1056" t="s">
        <v>13367</v>
      </c>
      <c r="B1056">
        <v>3</v>
      </c>
      <c r="C1056">
        <v>35</v>
      </c>
      <c r="D1056" s="4">
        <v>2.62995563967658</v>
      </c>
      <c r="E1056">
        <v>19.339079605813701</v>
      </c>
      <c r="F1056">
        <v>1.5</v>
      </c>
      <c r="G1056">
        <v>31.5</v>
      </c>
      <c r="H1056">
        <v>4</v>
      </c>
      <c r="I1056">
        <v>4</v>
      </c>
      <c r="J1056" t="s">
        <v>734</v>
      </c>
      <c r="K1056" s="4">
        <v>3.2775941513135498</v>
      </c>
      <c r="L1056" s="4">
        <v>33.192688856468301</v>
      </c>
      <c r="M1056" t="s">
        <v>734</v>
      </c>
      <c r="N1056" s="4">
        <v>10.3140915566304</v>
      </c>
      <c r="O1056" s="4">
        <v>3.4178551597995099</v>
      </c>
      <c r="P1056" s="4">
        <v>0.79572089517469202</v>
      </c>
      <c r="Q1056" s="4">
        <v>4.2952939661703304</v>
      </c>
      <c r="R1056" s="3">
        <v>1.7446200088101698E-5</v>
      </c>
      <c r="S1056" s="3">
        <v>9.965896769428E-5</v>
      </c>
      <c r="T1056" s="4">
        <v>4.2135760549742098</v>
      </c>
      <c r="U1056" s="4">
        <v>2.6221342646248198</v>
      </c>
      <c r="V1056" t="s">
        <v>11020</v>
      </c>
      <c r="W1056">
        <v>0</v>
      </c>
      <c r="X1056">
        <v>1</v>
      </c>
      <c r="Y1056" t="s">
        <v>13368</v>
      </c>
      <c r="Z1056">
        <v>100</v>
      </c>
      <c r="AA1056">
        <v>100</v>
      </c>
      <c r="AB1056" t="s">
        <v>759</v>
      </c>
      <c r="AC1056" t="s">
        <v>11022</v>
      </c>
      <c r="AD1056" t="s">
        <v>11022</v>
      </c>
      <c r="AE1056" t="s">
        <v>762</v>
      </c>
      <c r="AF1056" t="s">
        <v>762</v>
      </c>
      <c r="AG1056" t="s">
        <v>762</v>
      </c>
      <c r="AH1056" t="s">
        <v>762</v>
      </c>
      <c r="AI1056" t="s">
        <v>762</v>
      </c>
      <c r="AJ1056" t="s">
        <v>11022</v>
      </c>
      <c r="AK1056" t="s">
        <v>11022</v>
      </c>
      <c r="AL1056" t="s">
        <v>11022</v>
      </c>
      <c r="AM1056" t="s">
        <v>11022</v>
      </c>
      <c r="AN1056" t="s">
        <v>11022</v>
      </c>
      <c r="AO1056" t="s">
        <v>11022</v>
      </c>
      <c r="AP1056" t="s">
        <v>11022</v>
      </c>
      <c r="AQ1056" t="s">
        <v>13369</v>
      </c>
      <c r="AR1056" t="s">
        <v>13370</v>
      </c>
      <c r="AS1056" t="s">
        <v>13370</v>
      </c>
    </row>
    <row r="1057" spans="1:45" x14ac:dyDescent="0.25">
      <c r="A1057" t="s">
        <v>14385</v>
      </c>
      <c r="B1057">
        <v>1</v>
      </c>
      <c r="C1057">
        <v>10</v>
      </c>
      <c r="D1057" s="4">
        <v>0.95742710775633799</v>
      </c>
      <c r="E1057">
        <v>6.8799224801834296</v>
      </c>
      <c r="F1057">
        <v>0.5</v>
      </c>
      <c r="G1057">
        <v>7.5</v>
      </c>
      <c r="H1057">
        <v>4</v>
      </c>
      <c r="I1057">
        <v>4</v>
      </c>
      <c r="J1057" t="s">
        <v>734</v>
      </c>
      <c r="K1057" s="4">
        <v>0.94237132195177997</v>
      </c>
      <c r="L1057" s="4">
        <v>10.139789669594199</v>
      </c>
      <c r="M1057" t="s">
        <v>734</v>
      </c>
      <c r="N1057" s="4">
        <v>2.4339432739545601</v>
      </c>
      <c r="O1057" s="4">
        <v>3.3833536846108498</v>
      </c>
      <c r="P1057" s="4">
        <v>1.4320745374022501</v>
      </c>
      <c r="Q1057" s="4">
        <v>2.3625541801393699</v>
      </c>
      <c r="R1057">
        <v>1.8149488268028698E-2</v>
      </c>
      <c r="S1057">
        <v>4.0505706038041302E-2</v>
      </c>
      <c r="T1057" s="4">
        <v>4.8154282220131002</v>
      </c>
      <c r="U1057" s="4">
        <v>1.9512791472086</v>
      </c>
      <c r="V1057" t="s">
        <v>11020</v>
      </c>
      <c r="W1057">
        <v>0</v>
      </c>
      <c r="X1057">
        <v>1</v>
      </c>
      <c r="Y1057" t="s">
        <v>14386</v>
      </c>
      <c r="Z1057">
        <v>100</v>
      </c>
      <c r="AA1057">
        <v>100</v>
      </c>
      <c r="AB1057" t="s">
        <v>759</v>
      </c>
      <c r="AC1057" t="s">
        <v>11022</v>
      </c>
      <c r="AD1057" t="s">
        <v>11022</v>
      </c>
      <c r="AE1057" t="s">
        <v>762</v>
      </c>
      <c r="AF1057" t="s">
        <v>762</v>
      </c>
      <c r="AG1057" t="s">
        <v>762</v>
      </c>
      <c r="AH1057" t="s">
        <v>762</v>
      </c>
      <c r="AI1057" t="s">
        <v>762</v>
      </c>
      <c r="AJ1057" t="s">
        <v>11022</v>
      </c>
      <c r="AK1057" t="s">
        <v>11022</v>
      </c>
      <c r="AL1057" t="s">
        <v>11022</v>
      </c>
      <c r="AM1057" t="s">
        <v>11022</v>
      </c>
      <c r="AN1057" t="s">
        <v>11022</v>
      </c>
      <c r="AO1057" t="s">
        <v>11022</v>
      </c>
      <c r="AP1057" t="s">
        <v>11022</v>
      </c>
      <c r="AQ1057" t="s">
        <v>14386</v>
      </c>
      <c r="AR1057" t="s">
        <v>14387</v>
      </c>
      <c r="AS1057" t="s">
        <v>14387</v>
      </c>
    </row>
    <row r="1058" spans="1:45" x14ac:dyDescent="0.25">
      <c r="A1058" t="s">
        <v>13124</v>
      </c>
      <c r="B1058">
        <v>1</v>
      </c>
      <c r="C1058">
        <v>14</v>
      </c>
      <c r="D1058" s="4">
        <v>0</v>
      </c>
      <c r="E1058">
        <v>7.0710678118654799</v>
      </c>
      <c r="F1058">
        <v>1</v>
      </c>
      <c r="G1058">
        <v>15</v>
      </c>
      <c r="H1058">
        <v>4</v>
      </c>
      <c r="I1058">
        <v>4</v>
      </c>
      <c r="J1058" t="s">
        <v>734</v>
      </c>
      <c r="K1058" s="4">
        <v>1.3283537750296199</v>
      </c>
      <c r="L1058" s="4">
        <v>13.7302458071623</v>
      </c>
      <c r="M1058" t="s">
        <v>734</v>
      </c>
      <c r="N1058" s="4">
        <v>3.7624744996634298</v>
      </c>
      <c r="O1058" s="4">
        <v>3.3690086378716702</v>
      </c>
      <c r="P1058" s="4">
        <v>1.1078276623898</v>
      </c>
      <c r="Q1058" s="4">
        <v>3.0410945242187402</v>
      </c>
      <c r="R1058">
        <v>2.35719817057172E-3</v>
      </c>
      <c r="S1058">
        <v>7.2806777030295297E-3</v>
      </c>
      <c r="T1058" s="4">
        <v>4.4768363002614704</v>
      </c>
      <c r="U1058" s="4">
        <v>2.2611809754818699</v>
      </c>
      <c r="V1058" t="s">
        <v>11020</v>
      </c>
      <c r="W1058">
        <v>0</v>
      </c>
      <c r="X1058">
        <v>1</v>
      </c>
      <c r="Y1058" t="s">
        <v>13125</v>
      </c>
      <c r="Z1058">
        <v>100</v>
      </c>
      <c r="AA1058">
        <v>100</v>
      </c>
      <c r="AB1058" t="s">
        <v>759</v>
      </c>
      <c r="AC1058" t="s">
        <v>11022</v>
      </c>
      <c r="AD1058" t="s">
        <v>11022</v>
      </c>
      <c r="AE1058" t="s">
        <v>762</v>
      </c>
      <c r="AF1058" t="s">
        <v>762</v>
      </c>
      <c r="AG1058" t="s">
        <v>762</v>
      </c>
      <c r="AH1058" t="s">
        <v>762</v>
      </c>
      <c r="AI1058" t="s">
        <v>762</v>
      </c>
      <c r="AJ1058" t="s">
        <v>11022</v>
      </c>
      <c r="AK1058" t="s">
        <v>11022</v>
      </c>
      <c r="AL1058" t="s">
        <v>11022</v>
      </c>
      <c r="AM1058" t="s">
        <v>11022</v>
      </c>
      <c r="AN1058" t="s">
        <v>11022</v>
      </c>
      <c r="AO1058" t="s">
        <v>11022</v>
      </c>
      <c r="AP1058" t="s">
        <v>11022</v>
      </c>
      <c r="AQ1058" t="s">
        <v>13126</v>
      </c>
      <c r="AR1058" t="s">
        <v>13127</v>
      </c>
      <c r="AS1058" t="s">
        <v>13127</v>
      </c>
    </row>
    <row r="1059" spans="1:45" x14ac:dyDescent="0.25">
      <c r="A1059" t="s">
        <v>14358</v>
      </c>
      <c r="B1059">
        <v>1</v>
      </c>
      <c r="C1059">
        <v>5</v>
      </c>
      <c r="D1059" s="4">
        <v>0.5</v>
      </c>
      <c r="E1059">
        <v>2.2173557826083501</v>
      </c>
      <c r="F1059">
        <v>0</v>
      </c>
      <c r="G1059">
        <v>4</v>
      </c>
      <c r="H1059">
        <v>4</v>
      </c>
      <c r="I1059">
        <v>4</v>
      </c>
      <c r="J1059" t="s">
        <v>734</v>
      </c>
      <c r="K1059" s="4">
        <v>0.32856973527997302</v>
      </c>
      <c r="L1059" s="4">
        <v>3.9621780830541602</v>
      </c>
      <c r="M1059" t="s">
        <v>734</v>
      </c>
      <c r="N1059" s="4">
        <v>2.4818063158529502</v>
      </c>
      <c r="O1059" s="4">
        <v>3.2992421031639201</v>
      </c>
      <c r="P1059" s="4">
        <v>1.2810955408896401</v>
      </c>
      <c r="Q1059" s="4">
        <v>2.5753286916234202</v>
      </c>
      <c r="R1059">
        <v>1.0014486777268501E-2</v>
      </c>
      <c r="S1059">
        <v>2.50418660040626E-2</v>
      </c>
      <c r="T1059" s="4">
        <v>4.5803376440535599</v>
      </c>
      <c r="U1059" s="4">
        <v>2.0181465622742798</v>
      </c>
      <c r="V1059" t="s">
        <v>11020</v>
      </c>
      <c r="W1059">
        <v>0</v>
      </c>
      <c r="X1059">
        <v>1</v>
      </c>
      <c r="Y1059" t="s">
        <v>14359</v>
      </c>
      <c r="Z1059">
        <v>100</v>
      </c>
      <c r="AA1059">
        <v>100</v>
      </c>
      <c r="AB1059" t="s">
        <v>759</v>
      </c>
      <c r="AC1059" t="s">
        <v>11022</v>
      </c>
      <c r="AD1059" t="s">
        <v>11022</v>
      </c>
      <c r="AE1059" t="s">
        <v>762</v>
      </c>
      <c r="AF1059" t="s">
        <v>762</v>
      </c>
      <c r="AG1059" t="s">
        <v>762</v>
      </c>
      <c r="AH1059" t="s">
        <v>762</v>
      </c>
      <c r="AI1059" t="s">
        <v>762</v>
      </c>
      <c r="AJ1059" t="s">
        <v>11022</v>
      </c>
      <c r="AK1059" t="s">
        <v>11022</v>
      </c>
      <c r="AL1059" t="s">
        <v>11022</v>
      </c>
      <c r="AM1059" t="s">
        <v>11022</v>
      </c>
      <c r="AN1059" t="s">
        <v>11022</v>
      </c>
      <c r="AO1059" t="s">
        <v>11022</v>
      </c>
      <c r="AP1059" t="s">
        <v>11022</v>
      </c>
      <c r="AQ1059" t="s">
        <v>14359</v>
      </c>
      <c r="AR1059" t="s">
        <v>14360</v>
      </c>
      <c r="AS1059" t="s">
        <v>14360</v>
      </c>
    </row>
    <row r="1060" spans="1:45" x14ac:dyDescent="0.25">
      <c r="A1060" t="s">
        <v>13053</v>
      </c>
      <c r="B1060">
        <v>2</v>
      </c>
      <c r="C1060">
        <v>21</v>
      </c>
      <c r="D1060" s="4">
        <v>1.29099444873581</v>
      </c>
      <c r="E1060">
        <v>6.8495741960115097</v>
      </c>
      <c r="F1060">
        <v>1.5</v>
      </c>
      <c r="G1060">
        <v>23</v>
      </c>
      <c r="H1060">
        <v>4</v>
      </c>
      <c r="I1060">
        <v>4</v>
      </c>
      <c r="J1060" t="s">
        <v>734</v>
      </c>
      <c r="K1060" s="4">
        <v>1.9991779409910699</v>
      </c>
      <c r="L1060" s="4">
        <v>19.415087410297101</v>
      </c>
      <c r="M1060" t="s">
        <v>734</v>
      </c>
      <c r="N1060" s="4">
        <v>8.3870416798942795</v>
      </c>
      <c r="O1060" s="4">
        <v>3.29502049377421</v>
      </c>
      <c r="P1060" s="4">
        <v>0.74699258171160698</v>
      </c>
      <c r="Q1060" s="4">
        <v>4.4110484822007603</v>
      </c>
      <c r="R1060" s="3">
        <v>1.02871279408271E-5</v>
      </c>
      <c r="S1060" s="3">
        <v>6.3316898851289205E-5</v>
      </c>
      <c r="T1060" s="4">
        <v>4.0420130754858201</v>
      </c>
      <c r="U1060" s="4">
        <v>2.5480279120626101</v>
      </c>
      <c r="V1060" t="s">
        <v>11020</v>
      </c>
      <c r="W1060">
        <v>0</v>
      </c>
      <c r="X1060">
        <v>1</v>
      </c>
      <c r="Y1060" t="s">
        <v>13054</v>
      </c>
      <c r="Z1060">
        <v>100</v>
      </c>
      <c r="AA1060">
        <v>100</v>
      </c>
      <c r="AB1060" t="s">
        <v>759</v>
      </c>
      <c r="AC1060" t="s">
        <v>11022</v>
      </c>
      <c r="AD1060" t="s">
        <v>11022</v>
      </c>
      <c r="AE1060" t="s">
        <v>762</v>
      </c>
      <c r="AF1060" t="s">
        <v>762</v>
      </c>
      <c r="AG1060" t="s">
        <v>762</v>
      </c>
      <c r="AH1060" t="s">
        <v>762</v>
      </c>
      <c r="AI1060" t="s">
        <v>762</v>
      </c>
      <c r="AJ1060" t="s">
        <v>11022</v>
      </c>
      <c r="AK1060" t="s">
        <v>11022</v>
      </c>
      <c r="AL1060" t="s">
        <v>11022</v>
      </c>
      <c r="AM1060" t="s">
        <v>11022</v>
      </c>
      <c r="AN1060" t="s">
        <v>11022</v>
      </c>
      <c r="AO1060" t="s">
        <v>11022</v>
      </c>
      <c r="AP1060" t="s">
        <v>11022</v>
      </c>
      <c r="AQ1060" t="s">
        <v>13054</v>
      </c>
      <c r="AR1060" t="s">
        <v>13055</v>
      </c>
      <c r="AS1060" t="s">
        <v>13055</v>
      </c>
    </row>
    <row r="1061" spans="1:45" x14ac:dyDescent="0.25">
      <c r="A1061" t="s">
        <v>13157</v>
      </c>
      <c r="B1061">
        <v>2</v>
      </c>
      <c r="C1061">
        <v>21</v>
      </c>
      <c r="D1061" s="4">
        <v>2.3804761428476202</v>
      </c>
      <c r="E1061">
        <v>12.841988423397201</v>
      </c>
      <c r="F1061">
        <v>0.5</v>
      </c>
      <c r="G1061">
        <v>16</v>
      </c>
      <c r="H1061">
        <v>4</v>
      </c>
      <c r="I1061">
        <v>4</v>
      </c>
      <c r="J1061" t="s">
        <v>734</v>
      </c>
      <c r="K1061" s="4">
        <v>2.2348623661839899</v>
      </c>
      <c r="L1061" s="4">
        <v>20.213747244606999</v>
      </c>
      <c r="M1061" t="s">
        <v>734</v>
      </c>
      <c r="N1061" s="4">
        <v>9.0381859446465391</v>
      </c>
      <c r="O1061" s="4">
        <v>3.2772697028543001</v>
      </c>
      <c r="P1061" s="4">
        <v>0.89833278736476296</v>
      </c>
      <c r="Q1061" s="4">
        <v>3.6481688623077999</v>
      </c>
      <c r="R1061">
        <v>2.6411603246457498E-4</v>
      </c>
      <c r="S1061">
        <v>1.0623148014635301E-3</v>
      </c>
      <c r="T1061" s="4">
        <v>4.1756024902190596</v>
      </c>
      <c r="U1061" s="4">
        <v>2.3789369154895401</v>
      </c>
      <c r="V1061" t="s">
        <v>11020</v>
      </c>
      <c r="W1061">
        <v>0</v>
      </c>
      <c r="X1061">
        <v>1</v>
      </c>
      <c r="Y1061" t="s">
        <v>13158</v>
      </c>
      <c r="Z1061">
        <v>100</v>
      </c>
      <c r="AA1061">
        <v>100</v>
      </c>
      <c r="AB1061" t="s">
        <v>759</v>
      </c>
      <c r="AC1061" t="s">
        <v>11022</v>
      </c>
      <c r="AD1061" t="s">
        <v>11022</v>
      </c>
      <c r="AE1061" t="s">
        <v>762</v>
      </c>
      <c r="AF1061" t="s">
        <v>762</v>
      </c>
      <c r="AG1061" t="s">
        <v>762</v>
      </c>
      <c r="AH1061" t="s">
        <v>762</v>
      </c>
      <c r="AI1061" t="s">
        <v>762</v>
      </c>
      <c r="AJ1061" t="s">
        <v>11022</v>
      </c>
      <c r="AK1061" t="s">
        <v>11022</v>
      </c>
      <c r="AL1061" t="s">
        <v>11022</v>
      </c>
      <c r="AM1061" t="s">
        <v>11022</v>
      </c>
      <c r="AN1061" t="s">
        <v>11022</v>
      </c>
      <c r="AO1061" t="s">
        <v>11022</v>
      </c>
      <c r="AP1061" t="s">
        <v>11022</v>
      </c>
      <c r="AQ1061" t="s">
        <v>13159</v>
      </c>
      <c r="AR1061" t="s">
        <v>13160</v>
      </c>
      <c r="AS1061" t="s">
        <v>13160</v>
      </c>
    </row>
    <row r="1062" spans="1:45" x14ac:dyDescent="0.25">
      <c r="A1062" t="s">
        <v>12653</v>
      </c>
      <c r="B1062">
        <v>14</v>
      </c>
      <c r="C1062">
        <v>184</v>
      </c>
      <c r="D1062" s="4">
        <v>7.5443135318375196</v>
      </c>
      <c r="E1062">
        <v>24.102212899787201</v>
      </c>
      <c r="F1062">
        <v>10.5</v>
      </c>
      <c r="G1062">
        <v>181.5</v>
      </c>
      <c r="H1062">
        <v>4</v>
      </c>
      <c r="I1062">
        <v>4</v>
      </c>
      <c r="J1062" t="s">
        <v>734</v>
      </c>
      <c r="K1062" s="4">
        <v>19.0461436654046</v>
      </c>
      <c r="L1062" s="4">
        <v>180.886571543445</v>
      </c>
      <c r="M1062" t="s">
        <v>734</v>
      </c>
      <c r="N1062" s="4">
        <v>51.561824519883601</v>
      </c>
      <c r="O1062" s="4">
        <v>3.2671639036037199</v>
      </c>
      <c r="P1062" s="4">
        <v>0.47434296025022998</v>
      </c>
      <c r="Q1062" s="4">
        <v>6.8877672430938999</v>
      </c>
      <c r="R1062" s="3">
        <v>5.6674838577474704E-12</v>
      </c>
      <c r="S1062" s="3">
        <v>1.8710057099213101E-10</v>
      </c>
      <c r="T1062" s="4">
        <v>3.7415068638539499</v>
      </c>
      <c r="U1062" s="4">
        <v>2.7928209433534898</v>
      </c>
      <c r="V1062" t="s">
        <v>11020</v>
      </c>
      <c r="W1062">
        <v>0</v>
      </c>
      <c r="X1062">
        <v>1</v>
      </c>
      <c r="Y1062" t="s">
        <v>12654</v>
      </c>
      <c r="Z1062">
        <v>100</v>
      </c>
      <c r="AA1062">
        <v>100</v>
      </c>
      <c r="AB1062" t="s">
        <v>759</v>
      </c>
      <c r="AC1062" t="s">
        <v>11022</v>
      </c>
      <c r="AD1062" t="s">
        <v>11022</v>
      </c>
      <c r="AE1062" t="s">
        <v>762</v>
      </c>
      <c r="AF1062" t="s">
        <v>762</v>
      </c>
      <c r="AG1062" t="s">
        <v>762</v>
      </c>
      <c r="AH1062" t="s">
        <v>762</v>
      </c>
      <c r="AI1062" t="s">
        <v>762</v>
      </c>
      <c r="AJ1062" t="s">
        <v>11022</v>
      </c>
      <c r="AK1062" t="s">
        <v>11022</v>
      </c>
      <c r="AL1062" t="s">
        <v>11022</v>
      </c>
      <c r="AM1062" t="s">
        <v>11022</v>
      </c>
      <c r="AN1062" t="s">
        <v>11022</v>
      </c>
      <c r="AO1062" t="s">
        <v>11022</v>
      </c>
      <c r="AP1062" t="s">
        <v>11022</v>
      </c>
      <c r="AQ1062" t="s">
        <v>12655</v>
      </c>
      <c r="AR1062" t="s">
        <v>12656</v>
      </c>
      <c r="AS1062" t="s">
        <v>12656</v>
      </c>
    </row>
    <row r="1063" spans="1:45" x14ac:dyDescent="0.25">
      <c r="A1063" t="s">
        <v>13566</v>
      </c>
      <c r="B1063">
        <v>2</v>
      </c>
      <c r="C1063">
        <v>17</v>
      </c>
      <c r="D1063" s="4">
        <v>0.95742710775633799</v>
      </c>
      <c r="E1063">
        <v>3.8729833462074201</v>
      </c>
      <c r="F1063">
        <v>1.5</v>
      </c>
      <c r="G1063">
        <v>15.5</v>
      </c>
      <c r="H1063">
        <v>4</v>
      </c>
      <c r="I1063">
        <v>4</v>
      </c>
      <c r="J1063" t="s">
        <v>734</v>
      </c>
      <c r="K1063" s="4">
        <v>1.6922771476551699</v>
      </c>
      <c r="L1063" s="4">
        <v>15.615419980134901</v>
      </c>
      <c r="M1063" t="s">
        <v>734</v>
      </c>
      <c r="N1063" s="4">
        <v>6.52963624186415</v>
      </c>
      <c r="O1063" s="4">
        <v>3.23314325458098</v>
      </c>
      <c r="P1063" s="4">
        <v>0.75382506722960496</v>
      </c>
      <c r="Q1063" s="4">
        <v>4.2889834726021503</v>
      </c>
      <c r="R1063" s="3">
        <v>1.7949272748532398E-5</v>
      </c>
      <c r="S1063">
        <v>1.02302805665402E-4</v>
      </c>
      <c r="T1063" s="4">
        <v>3.9869683218105898</v>
      </c>
      <c r="U1063" s="4">
        <v>2.4793181873513799</v>
      </c>
      <c r="V1063" t="s">
        <v>11020</v>
      </c>
      <c r="W1063">
        <v>0</v>
      </c>
      <c r="X1063">
        <v>1</v>
      </c>
      <c r="Y1063" t="s">
        <v>13567</v>
      </c>
      <c r="Z1063">
        <v>100</v>
      </c>
      <c r="AA1063">
        <v>100</v>
      </c>
      <c r="AB1063" t="s">
        <v>759</v>
      </c>
      <c r="AC1063" t="s">
        <v>11022</v>
      </c>
      <c r="AD1063" t="s">
        <v>11022</v>
      </c>
      <c r="AE1063" t="s">
        <v>762</v>
      </c>
      <c r="AF1063" t="s">
        <v>762</v>
      </c>
      <c r="AG1063" t="s">
        <v>762</v>
      </c>
      <c r="AH1063" t="s">
        <v>762</v>
      </c>
      <c r="AI1063" t="s">
        <v>762</v>
      </c>
      <c r="AJ1063" t="s">
        <v>11022</v>
      </c>
      <c r="AK1063" t="s">
        <v>11022</v>
      </c>
      <c r="AL1063" t="s">
        <v>11022</v>
      </c>
      <c r="AM1063" t="s">
        <v>11022</v>
      </c>
      <c r="AN1063" t="s">
        <v>11022</v>
      </c>
      <c r="AO1063" t="s">
        <v>11022</v>
      </c>
      <c r="AP1063" t="s">
        <v>11022</v>
      </c>
      <c r="AQ1063" t="s">
        <v>13568</v>
      </c>
      <c r="AR1063" t="s">
        <v>13569</v>
      </c>
      <c r="AS1063" t="s">
        <v>13569</v>
      </c>
    </row>
    <row r="1064" spans="1:45" x14ac:dyDescent="0.25">
      <c r="A1064" t="s">
        <v>13492</v>
      </c>
      <c r="B1064">
        <v>3</v>
      </c>
      <c r="C1064">
        <v>41</v>
      </c>
      <c r="D1064" s="4">
        <v>2.0615528128088298</v>
      </c>
      <c r="E1064">
        <v>35.618347332051599</v>
      </c>
      <c r="F1064">
        <v>3</v>
      </c>
      <c r="G1064">
        <v>27.5</v>
      </c>
      <c r="H1064">
        <v>4</v>
      </c>
      <c r="I1064">
        <v>4</v>
      </c>
      <c r="J1064" t="s">
        <v>734</v>
      </c>
      <c r="K1064" s="4">
        <v>3.8343731586957102</v>
      </c>
      <c r="L1064" s="4">
        <v>34.220477507112797</v>
      </c>
      <c r="M1064" t="s">
        <v>734</v>
      </c>
      <c r="N1064" s="4">
        <v>11.360433495151501</v>
      </c>
      <c r="O1064" s="4">
        <v>3.2240901475967201</v>
      </c>
      <c r="P1064" s="4">
        <v>0.66478338480871402</v>
      </c>
      <c r="Q1064" s="4">
        <v>4.84983563258643</v>
      </c>
      <c r="R1064" s="3">
        <v>1.23563823241384E-6</v>
      </c>
      <c r="S1064" s="3">
        <v>9.4324095699579206E-6</v>
      </c>
      <c r="T1064" s="4">
        <v>3.88887353240544</v>
      </c>
      <c r="U1064" s="4">
        <v>2.5593067627880099</v>
      </c>
      <c r="V1064" t="s">
        <v>11020</v>
      </c>
      <c r="W1064">
        <v>0</v>
      </c>
      <c r="X1064">
        <v>1</v>
      </c>
      <c r="Y1064" t="s">
        <v>13493</v>
      </c>
      <c r="Z1064">
        <v>100</v>
      </c>
      <c r="AA1064">
        <v>100</v>
      </c>
      <c r="AB1064" t="s">
        <v>759</v>
      </c>
      <c r="AC1064" t="s">
        <v>11022</v>
      </c>
      <c r="AD1064" t="s">
        <v>11022</v>
      </c>
      <c r="AE1064" t="s">
        <v>762</v>
      </c>
      <c r="AF1064" t="s">
        <v>762</v>
      </c>
      <c r="AG1064" t="s">
        <v>762</v>
      </c>
      <c r="AH1064" t="s">
        <v>762</v>
      </c>
      <c r="AI1064" t="s">
        <v>762</v>
      </c>
      <c r="AJ1064" t="s">
        <v>11022</v>
      </c>
      <c r="AK1064" t="s">
        <v>11022</v>
      </c>
      <c r="AL1064" t="s">
        <v>11022</v>
      </c>
      <c r="AM1064" t="s">
        <v>11022</v>
      </c>
      <c r="AN1064" t="s">
        <v>11022</v>
      </c>
      <c r="AO1064" t="s">
        <v>11022</v>
      </c>
      <c r="AP1064" t="s">
        <v>11022</v>
      </c>
      <c r="AQ1064" t="s">
        <v>13494</v>
      </c>
      <c r="AR1064" t="s">
        <v>13495</v>
      </c>
      <c r="AS1064" t="s">
        <v>13495</v>
      </c>
    </row>
    <row r="1065" spans="1:45" x14ac:dyDescent="0.25">
      <c r="A1065" t="s">
        <v>13394</v>
      </c>
      <c r="B1065">
        <v>2</v>
      </c>
      <c r="C1065">
        <v>16</v>
      </c>
      <c r="D1065" s="4">
        <v>1.25830573921179</v>
      </c>
      <c r="E1065">
        <v>6.4485140407176997</v>
      </c>
      <c r="F1065">
        <v>1</v>
      </c>
      <c r="G1065">
        <v>14.5</v>
      </c>
      <c r="H1065">
        <v>4</v>
      </c>
      <c r="I1065">
        <v>4</v>
      </c>
      <c r="J1065" t="s">
        <v>734</v>
      </c>
      <c r="K1065" s="4">
        <v>1.6135856264214501</v>
      </c>
      <c r="L1065" s="4">
        <v>15.423574278199</v>
      </c>
      <c r="M1065" t="s">
        <v>734</v>
      </c>
      <c r="N1065" s="4">
        <v>5.0410429053705696</v>
      </c>
      <c r="O1065" s="4">
        <v>3.22401490619847</v>
      </c>
      <c r="P1065" s="4">
        <v>0.934766304996277</v>
      </c>
      <c r="Q1065" s="4">
        <v>3.4490063334186098</v>
      </c>
      <c r="R1065">
        <v>5.6265350502880001E-4</v>
      </c>
      <c r="S1065">
        <v>2.0818998686800701E-3</v>
      </c>
      <c r="T1065" s="4">
        <v>4.15878121119475</v>
      </c>
      <c r="U1065" s="4">
        <v>2.2892486012022002</v>
      </c>
      <c r="V1065" t="s">
        <v>11020</v>
      </c>
      <c r="W1065">
        <v>0</v>
      </c>
      <c r="X1065">
        <v>1</v>
      </c>
      <c r="Y1065" t="s">
        <v>13395</v>
      </c>
      <c r="Z1065">
        <v>100</v>
      </c>
      <c r="AA1065">
        <v>100</v>
      </c>
      <c r="AB1065" t="s">
        <v>759</v>
      </c>
      <c r="AC1065" t="s">
        <v>11022</v>
      </c>
      <c r="AD1065" t="s">
        <v>11022</v>
      </c>
      <c r="AE1065" t="s">
        <v>762</v>
      </c>
      <c r="AF1065" t="s">
        <v>762</v>
      </c>
      <c r="AG1065" t="s">
        <v>762</v>
      </c>
      <c r="AH1065" t="s">
        <v>762</v>
      </c>
      <c r="AI1065" t="s">
        <v>762</v>
      </c>
      <c r="AJ1065" t="s">
        <v>11022</v>
      </c>
      <c r="AK1065" t="s">
        <v>11022</v>
      </c>
      <c r="AL1065" t="s">
        <v>11022</v>
      </c>
      <c r="AM1065" t="s">
        <v>11022</v>
      </c>
      <c r="AN1065" t="s">
        <v>11022</v>
      </c>
      <c r="AO1065" t="s">
        <v>11022</v>
      </c>
      <c r="AP1065" t="s">
        <v>11022</v>
      </c>
      <c r="AQ1065" t="s">
        <v>13396</v>
      </c>
      <c r="AR1065" t="s">
        <v>13397</v>
      </c>
      <c r="AS1065" t="s">
        <v>13397</v>
      </c>
    </row>
    <row r="1066" spans="1:45" x14ac:dyDescent="0.25">
      <c r="A1066" t="s">
        <v>13496</v>
      </c>
      <c r="B1066">
        <v>1</v>
      </c>
      <c r="C1066">
        <v>13</v>
      </c>
      <c r="D1066" s="4">
        <v>0</v>
      </c>
      <c r="E1066">
        <v>3.5939764421413001</v>
      </c>
      <c r="F1066">
        <v>1</v>
      </c>
      <c r="G1066">
        <v>11.5</v>
      </c>
      <c r="H1066">
        <v>4</v>
      </c>
      <c r="I1066">
        <v>4</v>
      </c>
      <c r="J1066" t="s">
        <v>734</v>
      </c>
      <c r="K1066" s="4">
        <v>1.3283537750296199</v>
      </c>
      <c r="L1066" s="4">
        <v>12.3886861333486</v>
      </c>
      <c r="M1066" t="s">
        <v>734</v>
      </c>
      <c r="N1066" s="4">
        <v>10.468956032436299</v>
      </c>
      <c r="O1066" s="4">
        <v>3.21150399692932</v>
      </c>
      <c r="P1066" s="4">
        <v>0.82129347077456405</v>
      </c>
      <c r="Q1066" s="4">
        <v>3.9103001682218901</v>
      </c>
      <c r="R1066" s="3">
        <v>9.2181495623379906E-5</v>
      </c>
      <c r="S1066">
        <v>4.2487375271680998E-4</v>
      </c>
      <c r="T1066" s="4">
        <v>4.0327974677038796</v>
      </c>
      <c r="U1066" s="4">
        <v>2.3902105261547599</v>
      </c>
      <c r="V1066" t="s">
        <v>11020</v>
      </c>
      <c r="W1066">
        <v>0</v>
      </c>
      <c r="X1066">
        <v>1</v>
      </c>
      <c r="Y1066" t="s">
        <v>13497</v>
      </c>
      <c r="Z1066">
        <v>100</v>
      </c>
      <c r="AA1066">
        <v>100</v>
      </c>
      <c r="AB1066" t="s">
        <v>759</v>
      </c>
      <c r="AC1066" t="s">
        <v>11022</v>
      </c>
      <c r="AD1066" t="s">
        <v>11022</v>
      </c>
      <c r="AE1066" t="s">
        <v>762</v>
      </c>
      <c r="AF1066" t="s">
        <v>762</v>
      </c>
      <c r="AG1066" t="s">
        <v>762</v>
      </c>
      <c r="AH1066" t="s">
        <v>762</v>
      </c>
      <c r="AI1066" t="s">
        <v>762</v>
      </c>
      <c r="AJ1066" t="s">
        <v>11022</v>
      </c>
      <c r="AK1066" t="s">
        <v>11022</v>
      </c>
      <c r="AL1066" t="s">
        <v>11022</v>
      </c>
      <c r="AM1066" t="s">
        <v>11022</v>
      </c>
      <c r="AN1066" t="s">
        <v>11022</v>
      </c>
      <c r="AO1066" t="s">
        <v>11022</v>
      </c>
      <c r="AP1066" t="s">
        <v>11022</v>
      </c>
      <c r="AQ1066" t="s">
        <v>13498</v>
      </c>
      <c r="AR1066" t="s">
        <v>13499</v>
      </c>
      <c r="AS1066" t="s">
        <v>13499</v>
      </c>
    </row>
    <row r="1067" spans="1:45" x14ac:dyDescent="0.25">
      <c r="A1067" t="s">
        <v>13809</v>
      </c>
      <c r="B1067">
        <v>6</v>
      </c>
      <c r="C1067">
        <v>66</v>
      </c>
      <c r="D1067" s="4">
        <v>3.0956959368344501</v>
      </c>
      <c r="E1067">
        <v>10.424330514074599</v>
      </c>
      <c r="F1067">
        <v>6</v>
      </c>
      <c r="G1067">
        <v>66.5</v>
      </c>
      <c r="H1067">
        <v>4</v>
      </c>
      <c r="I1067">
        <v>4</v>
      </c>
      <c r="J1067" t="s">
        <v>734</v>
      </c>
      <c r="K1067" s="4">
        <v>7.1855245092015902</v>
      </c>
      <c r="L1067" s="4">
        <v>64.773523914616007</v>
      </c>
      <c r="M1067" t="s">
        <v>734</v>
      </c>
      <c r="N1067" s="4">
        <v>21.442684325533101</v>
      </c>
      <c r="O1067" s="4">
        <v>3.19900507210563</v>
      </c>
      <c r="P1067" s="4">
        <v>0.48097413983652398</v>
      </c>
      <c r="Q1067" s="4">
        <v>6.6510957807272701</v>
      </c>
      <c r="R1067" s="3">
        <v>2.9091887511688599E-11</v>
      </c>
      <c r="S1067" s="3">
        <v>8.3091660735631903E-10</v>
      </c>
      <c r="T1067" s="4">
        <v>3.6799792119421602</v>
      </c>
      <c r="U1067" s="4">
        <v>2.7180309322691101</v>
      </c>
      <c r="V1067" t="s">
        <v>11020</v>
      </c>
      <c r="W1067">
        <v>0</v>
      </c>
      <c r="X1067">
        <v>1</v>
      </c>
      <c r="Y1067" t="s">
        <v>13810</v>
      </c>
      <c r="Z1067">
        <v>100</v>
      </c>
      <c r="AA1067">
        <v>100</v>
      </c>
      <c r="AB1067" t="s">
        <v>759</v>
      </c>
      <c r="AC1067" t="s">
        <v>11022</v>
      </c>
      <c r="AD1067" t="s">
        <v>11022</v>
      </c>
      <c r="AE1067" t="s">
        <v>762</v>
      </c>
      <c r="AF1067" t="s">
        <v>762</v>
      </c>
      <c r="AG1067" t="s">
        <v>762</v>
      </c>
      <c r="AH1067" t="s">
        <v>762</v>
      </c>
      <c r="AI1067" t="s">
        <v>762</v>
      </c>
      <c r="AJ1067" t="s">
        <v>11022</v>
      </c>
      <c r="AK1067" t="s">
        <v>11022</v>
      </c>
      <c r="AL1067" t="s">
        <v>11022</v>
      </c>
      <c r="AM1067" t="s">
        <v>11022</v>
      </c>
      <c r="AN1067" t="s">
        <v>11022</v>
      </c>
      <c r="AO1067" t="s">
        <v>11022</v>
      </c>
      <c r="AP1067" t="s">
        <v>11022</v>
      </c>
      <c r="AQ1067" t="s">
        <v>13811</v>
      </c>
      <c r="AR1067" t="s">
        <v>13812</v>
      </c>
      <c r="AS1067" t="s">
        <v>13812</v>
      </c>
    </row>
    <row r="1068" spans="1:45" x14ac:dyDescent="0.25">
      <c r="A1068" t="s">
        <v>13287</v>
      </c>
      <c r="B1068">
        <v>1</v>
      </c>
      <c r="C1068">
        <v>13</v>
      </c>
      <c r="D1068" s="4">
        <v>0.81649658092772603</v>
      </c>
      <c r="E1068">
        <v>5.2281290471193698</v>
      </c>
      <c r="F1068">
        <v>1</v>
      </c>
      <c r="G1068">
        <v>14.5</v>
      </c>
      <c r="H1068">
        <v>4</v>
      </c>
      <c r="I1068">
        <v>4</v>
      </c>
      <c r="J1068" t="s">
        <v>734</v>
      </c>
      <c r="K1068" s="4">
        <v>1.30707497159377</v>
      </c>
      <c r="L1068" s="4">
        <v>11.992393227911601</v>
      </c>
      <c r="M1068" t="s">
        <v>734</v>
      </c>
      <c r="N1068" s="4">
        <v>3.3128008693300801</v>
      </c>
      <c r="O1068" s="4">
        <v>3.1946652774289701</v>
      </c>
      <c r="P1068" s="4">
        <v>0.93433784476331505</v>
      </c>
      <c r="Q1068" s="4">
        <v>3.4191757246419199</v>
      </c>
      <c r="R1068">
        <v>6.28111488526028E-4</v>
      </c>
      <c r="S1068">
        <v>2.30398182371308E-3</v>
      </c>
      <c r="T1068" s="4">
        <v>4.12900312219229</v>
      </c>
      <c r="U1068" s="4">
        <v>2.2603274326656599</v>
      </c>
      <c r="V1068" t="s">
        <v>11020</v>
      </c>
      <c r="W1068">
        <v>0</v>
      </c>
      <c r="X1068">
        <v>1</v>
      </c>
      <c r="Y1068" t="s">
        <v>13288</v>
      </c>
      <c r="Z1068">
        <v>100</v>
      </c>
      <c r="AA1068">
        <v>100</v>
      </c>
      <c r="AB1068" t="s">
        <v>759</v>
      </c>
      <c r="AC1068" t="s">
        <v>11022</v>
      </c>
      <c r="AD1068" t="s">
        <v>11022</v>
      </c>
      <c r="AE1068" t="s">
        <v>762</v>
      </c>
      <c r="AF1068" t="s">
        <v>762</v>
      </c>
      <c r="AG1068" t="s">
        <v>762</v>
      </c>
      <c r="AH1068" t="s">
        <v>762</v>
      </c>
      <c r="AI1068" t="s">
        <v>762</v>
      </c>
      <c r="AJ1068" t="s">
        <v>11022</v>
      </c>
      <c r="AK1068" t="s">
        <v>11022</v>
      </c>
      <c r="AL1068" t="s">
        <v>11022</v>
      </c>
      <c r="AM1068" t="s">
        <v>11022</v>
      </c>
      <c r="AN1068" t="s">
        <v>11022</v>
      </c>
      <c r="AO1068" t="s">
        <v>11022</v>
      </c>
      <c r="AP1068" t="s">
        <v>11022</v>
      </c>
      <c r="AQ1068" t="s">
        <v>13288</v>
      </c>
      <c r="AR1068" t="s">
        <v>13289</v>
      </c>
      <c r="AS1068" t="s">
        <v>13289</v>
      </c>
    </row>
    <row r="1069" spans="1:45" x14ac:dyDescent="0.25">
      <c r="A1069" t="s">
        <v>13558</v>
      </c>
      <c r="B1069">
        <v>0</v>
      </c>
      <c r="C1069">
        <v>3</v>
      </c>
      <c r="D1069" s="4">
        <v>0</v>
      </c>
      <c r="E1069">
        <v>2.3804761428476202</v>
      </c>
      <c r="F1069">
        <v>0</v>
      </c>
      <c r="G1069">
        <v>2.5</v>
      </c>
      <c r="H1069">
        <v>4</v>
      </c>
      <c r="I1069">
        <v>4</v>
      </c>
      <c r="J1069" t="s">
        <v>734</v>
      </c>
      <c r="K1069" s="4">
        <v>0</v>
      </c>
      <c r="L1069" s="4">
        <v>2.08571491099933</v>
      </c>
      <c r="M1069" t="s">
        <v>734</v>
      </c>
      <c r="N1069" s="4">
        <v>6.2258533876121396</v>
      </c>
      <c r="O1069" s="4">
        <v>3.1846209689790399</v>
      </c>
      <c r="P1069" s="4">
        <v>1.29214671342633</v>
      </c>
      <c r="Q1069" s="4">
        <v>2.46459704295847</v>
      </c>
      <c r="R1069">
        <v>1.3716741413862499E-2</v>
      </c>
      <c r="S1069">
        <v>3.2294350092823602E-2</v>
      </c>
      <c r="T1069" s="4">
        <v>4.4767676824053702</v>
      </c>
      <c r="U1069" s="4">
        <v>1.8924742555527101</v>
      </c>
      <c r="V1069" t="s">
        <v>11020</v>
      </c>
      <c r="W1069">
        <v>0</v>
      </c>
      <c r="X1069">
        <v>1</v>
      </c>
      <c r="Y1069" t="s">
        <v>13559</v>
      </c>
      <c r="Z1069">
        <v>100</v>
      </c>
      <c r="AA1069">
        <v>100</v>
      </c>
      <c r="AB1069" t="s">
        <v>759</v>
      </c>
      <c r="AC1069" t="s">
        <v>11022</v>
      </c>
      <c r="AD1069" t="s">
        <v>11022</v>
      </c>
      <c r="AE1069" t="s">
        <v>762</v>
      </c>
      <c r="AF1069" t="s">
        <v>762</v>
      </c>
      <c r="AG1069" t="s">
        <v>762</v>
      </c>
      <c r="AH1069" t="s">
        <v>762</v>
      </c>
      <c r="AI1069" t="s">
        <v>762</v>
      </c>
      <c r="AJ1069" t="s">
        <v>11022</v>
      </c>
      <c r="AK1069" t="s">
        <v>11022</v>
      </c>
      <c r="AL1069" t="s">
        <v>11022</v>
      </c>
      <c r="AM1069" t="s">
        <v>11022</v>
      </c>
      <c r="AN1069" t="s">
        <v>11022</v>
      </c>
      <c r="AO1069" t="s">
        <v>11022</v>
      </c>
      <c r="AP1069" t="s">
        <v>11022</v>
      </c>
      <c r="AQ1069" t="s">
        <v>13560</v>
      </c>
      <c r="AR1069" t="s">
        <v>13561</v>
      </c>
      <c r="AS1069" t="s">
        <v>13561</v>
      </c>
    </row>
    <row r="1070" spans="1:45" x14ac:dyDescent="0.25">
      <c r="A1070" t="s">
        <v>11259</v>
      </c>
      <c r="B1070">
        <v>32</v>
      </c>
      <c r="C1070">
        <v>399</v>
      </c>
      <c r="D1070" s="4">
        <v>13.149778198382901</v>
      </c>
      <c r="E1070">
        <v>149.27491416845601</v>
      </c>
      <c r="F1070">
        <v>30.5</v>
      </c>
      <c r="G1070">
        <v>420</v>
      </c>
      <c r="H1070">
        <v>4</v>
      </c>
      <c r="I1070">
        <v>4</v>
      </c>
      <c r="J1070" t="s">
        <v>734</v>
      </c>
      <c r="K1070" s="4">
        <v>41.246157565966598</v>
      </c>
      <c r="L1070" s="4">
        <v>374.759096969979</v>
      </c>
      <c r="M1070" t="s">
        <v>734</v>
      </c>
      <c r="N1070" s="4">
        <v>135.42720080710501</v>
      </c>
      <c r="O1070" s="4">
        <v>3.1837074966492001</v>
      </c>
      <c r="P1070" s="4">
        <v>1.17557074115616</v>
      </c>
      <c r="Q1070" s="4">
        <v>2.7082228105797101</v>
      </c>
      <c r="R1070">
        <v>6.7644591983259603E-3</v>
      </c>
      <c r="S1070">
        <v>1.7690591854058201E-2</v>
      </c>
      <c r="T1070" s="4">
        <v>4.3592782378053601</v>
      </c>
      <c r="U1070" s="4">
        <v>2.00813675549304</v>
      </c>
      <c r="V1070" t="s">
        <v>11020</v>
      </c>
      <c r="W1070">
        <v>0</v>
      </c>
      <c r="X1070">
        <v>1</v>
      </c>
      <c r="Y1070" t="s">
        <v>11260</v>
      </c>
      <c r="Z1070">
        <v>100</v>
      </c>
      <c r="AA1070">
        <v>100</v>
      </c>
      <c r="AB1070" t="s">
        <v>759</v>
      </c>
      <c r="AC1070" t="s">
        <v>11022</v>
      </c>
      <c r="AD1070" t="s">
        <v>11022</v>
      </c>
      <c r="AE1070" t="s">
        <v>762</v>
      </c>
      <c r="AF1070" t="s">
        <v>762</v>
      </c>
      <c r="AG1070" t="s">
        <v>762</v>
      </c>
      <c r="AH1070" t="s">
        <v>762</v>
      </c>
      <c r="AI1070" t="s">
        <v>762</v>
      </c>
      <c r="AJ1070" t="s">
        <v>11022</v>
      </c>
      <c r="AK1070" t="s">
        <v>11022</v>
      </c>
      <c r="AL1070" t="s">
        <v>11022</v>
      </c>
      <c r="AM1070" t="s">
        <v>11022</v>
      </c>
      <c r="AN1070" t="s">
        <v>11022</v>
      </c>
      <c r="AO1070" t="s">
        <v>11022</v>
      </c>
      <c r="AP1070" t="s">
        <v>11022</v>
      </c>
      <c r="AQ1070" t="s">
        <v>11261</v>
      </c>
      <c r="AR1070" t="s">
        <v>11262</v>
      </c>
      <c r="AS1070" t="s">
        <v>11262</v>
      </c>
    </row>
    <row r="1071" spans="1:45" x14ac:dyDescent="0.25">
      <c r="A1071" t="s">
        <v>13339</v>
      </c>
      <c r="B1071">
        <v>14</v>
      </c>
      <c r="C1071">
        <v>170</v>
      </c>
      <c r="D1071" s="4">
        <v>5.4467115461227298</v>
      </c>
      <c r="E1071">
        <v>56.9875717444895</v>
      </c>
      <c r="F1071">
        <v>13.5</v>
      </c>
      <c r="G1071">
        <v>183.5</v>
      </c>
      <c r="H1071">
        <v>4</v>
      </c>
      <c r="I1071">
        <v>4</v>
      </c>
      <c r="J1071" t="s">
        <v>734</v>
      </c>
      <c r="K1071" s="4">
        <v>18.3028375205202</v>
      </c>
      <c r="L1071" s="4">
        <v>162.80520587895401</v>
      </c>
      <c r="M1071" t="s">
        <v>734</v>
      </c>
      <c r="N1071" s="4">
        <v>54.212513026625103</v>
      </c>
      <c r="O1071" s="4">
        <v>3.1666139819732302</v>
      </c>
      <c r="P1071" s="4">
        <v>0.42685225396492599</v>
      </c>
      <c r="Q1071" s="4">
        <v>7.4185246828600002</v>
      </c>
      <c r="R1071" s="3">
        <v>1.1843210862477701E-13</v>
      </c>
      <c r="S1071" s="3">
        <v>5.5750818541515399E-12</v>
      </c>
      <c r="T1071" s="4">
        <v>3.5934662359381599</v>
      </c>
      <c r="U1071" s="4">
        <v>2.7397617280083</v>
      </c>
      <c r="V1071" t="s">
        <v>11020</v>
      </c>
      <c r="W1071">
        <v>0</v>
      </c>
      <c r="X1071">
        <v>1</v>
      </c>
      <c r="Y1071" t="s">
        <v>13340</v>
      </c>
      <c r="Z1071">
        <v>100</v>
      </c>
      <c r="AA1071">
        <v>100</v>
      </c>
      <c r="AB1071" t="s">
        <v>759</v>
      </c>
      <c r="AC1071" t="s">
        <v>11022</v>
      </c>
      <c r="AD1071" t="s">
        <v>11022</v>
      </c>
      <c r="AE1071" t="s">
        <v>762</v>
      </c>
      <c r="AF1071" t="s">
        <v>762</v>
      </c>
      <c r="AG1071" t="s">
        <v>762</v>
      </c>
      <c r="AH1071" t="s">
        <v>762</v>
      </c>
      <c r="AI1071" t="s">
        <v>762</v>
      </c>
      <c r="AJ1071" t="s">
        <v>11022</v>
      </c>
      <c r="AK1071" t="s">
        <v>11022</v>
      </c>
      <c r="AL1071" t="s">
        <v>11022</v>
      </c>
      <c r="AM1071" t="s">
        <v>11022</v>
      </c>
      <c r="AN1071" t="s">
        <v>11022</v>
      </c>
      <c r="AO1071" t="s">
        <v>11022</v>
      </c>
      <c r="AP1071" t="s">
        <v>11022</v>
      </c>
      <c r="AQ1071" t="s">
        <v>13341</v>
      </c>
      <c r="AR1071" t="s">
        <v>13342</v>
      </c>
      <c r="AS1071" t="s">
        <v>13342</v>
      </c>
    </row>
    <row r="1072" spans="1:45" x14ac:dyDescent="0.25">
      <c r="A1072" t="s">
        <v>13105</v>
      </c>
      <c r="B1072">
        <v>4</v>
      </c>
      <c r="C1072">
        <v>50</v>
      </c>
      <c r="D1072" s="4">
        <v>3.8729833462074201</v>
      </c>
      <c r="E1072">
        <v>47.485962838155302</v>
      </c>
      <c r="F1072">
        <v>2.5</v>
      </c>
      <c r="G1072">
        <v>31.5</v>
      </c>
      <c r="H1072">
        <v>4</v>
      </c>
      <c r="I1072">
        <v>4</v>
      </c>
      <c r="J1072" t="s">
        <v>734</v>
      </c>
      <c r="K1072" s="4">
        <v>4.5795348008659396</v>
      </c>
      <c r="L1072" s="4">
        <v>40.788162970760297</v>
      </c>
      <c r="M1072" t="s">
        <v>734</v>
      </c>
      <c r="N1072" s="4">
        <v>9.7565462374965399</v>
      </c>
      <c r="O1072" s="4">
        <v>3.1580423824801702</v>
      </c>
      <c r="P1072" s="4">
        <v>0.90861130471729501</v>
      </c>
      <c r="Q1072" s="4">
        <v>3.47568026733143</v>
      </c>
      <c r="R1072">
        <v>5.0955940023084503E-4</v>
      </c>
      <c r="S1072">
        <v>1.9161242535307801E-3</v>
      </c>
      <c r="T1072" s="4">
        <v>4.0666536871974603</v>
      </c>
      <c r="U1072" s="4">
        <v>2.2494310777628699</v>
      </c>
      <c r="V1072" t="s">
        <v>11020</v>
      </c>
      <c r="W1072">
        <v>0</v>
      </c>
      <c r="X1072">
        <v>1</v>
      </c>
      <c r="Y1072" t="s">
        <v>13106</v>
      </c>
      <c r="Z1072">
        <v>100</v>
      </c>
      <c r="AA1072">
        <v>100</v>
      </c>
      <c r="AB1072" t="s">
        <v>759</v>
      </c>
      <c r="AC1072" t="s">
        <v>11022</v>
      </c>
      <c r="AD1072" t="s">
        <v>11022</v>
      </c>
      <c r="AE1072" t="s">
        <v>762</v>
      </c>
      <c r="AF1072" t="s">
        <v>762</v>
      </c>
      <c r="AG1072" t="s">
        <v>762</v>
      </c>
      <c r="AH1072" t="s">
        <v>762</v>
      </c>
      <c r="AI1072" t="s">
        <v>762</v>
      </c>
      <c r="AJ1072" t="s">
        <v>11022</v>
      </c>
      <c r="AK1072" t="s">
        <v>11022</v>
      </c>
      <c r="AL1072" t="s">
        <v>11022</v>
      </c>
      <c r="AM1072" t="s">
        <v>11022</v>
      </c>
      <c r="AN1072" t="s">
        <v>11022</v>
      </c>
      <c r="AO1072" t="s">
        <v>11022</v>
      </c>
      <c r="AP1072" t="s">
        <v>11022</v>
      </c>
      <c r="AQ1072" t="s">
        <v>13107</v>
      </c>
      <c r="AR1072" t="s">
        <v>13108</v>
      </c>
      <c r="AS1072" t="s">
        <v>13108</v>
      </c>
    </row>
    <row r="1073" spans="1:45" x14ac:dyDescent="0.25">
      <c r="A1073" t="s">
        <v>13056</v>
      </c>
      <c r="B1073">
        <v>1</v>
      </c>
      <c r="C1073">
        <v>12</v>
      </c>
      <c r="D1073" s="4">
        <v>0.81649658092772603</v>
      </c>
      <c r="E1073">
        <v>9.0184995056457904</v>
      </c>
      <c r="F1073">
        <v>1</v>
      </c>
      <c r="G1073">
        <v>9</v>
      </c>
      <c r="H1073">
        <v>4</v>
      </c>
      <c r="I1073">
        <v>4</v>
      </c>
      <c r="J1073" t="s">
        <v>734</v>
      </c>
      <c r="K1073" s="4">
        <v>1.25005239230413</v>
      </c>
      <c r="L1073" s="4">
        <v>11.5194664968631</v>
      </c>
      <c r="M1073" t="s">
        <v>734</v>
      </c>
      <c r="N1073" s="4">
        <v>6.9243049249173003</v>
      </c>
      <c r="O1073" s="4">
        <v>3.1472438640155098</v>
      </c>
      <c r="P1073" s="4">
        <v>1.0266143233318801</v>
      </c>
      <c r="Q1073" s="4">
        <v>3.0656535687142199</v>
      </c>
      <c r="R1073">
        <v>2.17194808181845E-3</v>
      </c>
      <c r="S1073">
        <v>6.7910110996094704E-3</v>
      </c>
      <c r="T1073" s="4">
        <v>4.1738581873473901</v>
      </c>
      <c r="U1073" s="4">
        <v>2.12062954068363</v>
      </c>
      <c r="V1073" t="s">
        <v>11020</v>
      </c>
      <c r="W1073">
        <v>0</v>
      </c>
      <c r="X1073">
        <v>1</v>
      </c>
      <c r="Y1073" t="s">
        <v>13057</v>
      </c>
      <c r="Z1073">
        <v>100</v>
      </c>
      <c r="AA1073">
        <v>100</v>
      </c>
      <c r="AB1073" t="s">
        <v>759</v>
      </c>
      <c r="AC1073" t="s">
        <v>11022</v>
      </c>
      <c r="AD1073" t="s">
        <v>11022</v>
      </c>
      <c r="AE1073" t="s">
        <v>762</v>
      </c>
      <c r="AF1073" t="s">
        <v>762</v>
      </c>
      <c r="AG1073" t="s">
        <v>762</v>
      </c>
      <c r="AH1073" t="s">
        <v>762</v>
      </c>
      <c r="AI1073" t="s">
        <v>762</v>
      </c>
      <c r="AJ1073" t="s">
        <v>11022</v>
      </c>
      <c r="AK1073" t="s">
        <v>11022</v>
      </c>
      <c r="AL1073" t="s">
        <v>11022</v>
      </c>
      <c r="AM1073" t="s">
        <v>11022</v>
      </c>
      <c r="AN1073" t="s">
        <v>11022</v>
      </c>
      <c r="AO1073" t="s">
        <v>11022</v>
      </c>
      <c r="AP1073" t="s">
        <v>11022</v>
      </c>
      <c r="AQ1073" t="s">
        <v>13058</v>
      </c>
      <c r="AR1073" t="s">
        <v>13059</v>
      </c>
      <c r="AS1073" t="s">
        <v>13059</v>
      </c>
    </row>
    <row r="1074" spans="1:45" x14ac:dyDescent="0.25">
      <c r="A1074" t="s">
        <v>13405</v>
      </c>
      <c r="B1074">
        <v>1</v>
      </c>
      <c r="C1074">
        <v>4</v>
      </c>
      <c r="D1074" s="4">
        <v>0.5</v>
      </c>
      <c r="E1074">
        <v>3.16227766016838</v>
      </c>
      <c r="F1074">
        <v>0</v>
      </c>
      <c r="G1074">
        <v>3.5</v>
      </c>
      <c r="H1074">
        <v>4</v>
      </c>
      <c r="I1074">
        <v>4</v>
      </c>
      <c r="J1074" t="s">
        <v>734</v>
      </c>
      <c r="K1074" s="4">
        <v>0.30729093184412698</v>
      </c>
      <c r="L1074" s="4">
        <v>3.4487072236734999</v>
      </c>
      <c r="M1074" t="s">
        <v>734</v>
      </c>
      <c r="N1074" s="4">
        <v>3.7200864379271099</v>
      </c>
      <c r="O1074" s="4">
        <v>3.1335789101726101</v>
      </c>
      <c r="P1074" s="4">
        <v>1.37267952038609</v>
      </c>
      <c r="Q1074" s="4">
        <v>2.2828190146606402</v>
      </c>
      <c r="R1074">
        <v>2.2441031434897198E-2</v>
      </c>
      <c r="S1074">
        <v>4.8507739717269301E-2</v>
      </c>
      <c r="T1074" s="4">
        <v>4.5062584305586997</v>
      </c>
      <c r="U1074" s="4">
        <v>1.7608993897865299</v>
      </c>
      <c r="V1074" t="s">
        <v>11020</v>
      </c>
      <c r="W1074">
        <v>0</v>
      </c>
      <c r="X1074">
        <v>1</v>
      </c>
      <c r="Y1074" t="s">
        <v>13406</v>
      </c>
      <c r="Z1074">
        <v>100</v>
      </c>
      <c r="AA1074">
        <v>100</v>
      </c>
      <c r="AB1074" t="s">
        <v>759</v>
      </c>
      <c r="AC1074" t="s">
        <v>11022</v>
      </c>
      <c r="AD1074" t="s">
        <v>11022</v>
      </c>
      <c r="AE1074" t="s">
        <v>762</v>
      </c>
      <c r="AF1074" t="s">
        <v>762</v>
      </c>
      <c r="AG1074" t="s">
        <v>762</v>
      </c>
      <c r="AH1074" t="s">
        <v>762</v>
      </c>
      <c r="AI1074" t="s">
        <v>762</v>
      </c>
      <c r="AJ1074" t="s">
        <v>11022</v>
      </c>
      <c r="AK1074" t="s">
        <v>11022</v>
      </c>
      <c r="AL1074" t="s">
        <v>11022</v>
      </c>
      <c r="AM1074" t="s">
        <v>11022</v>
      </c>
      <c r="AN1074" t="s">
        <v>11022</v>
      </c>
      <c r="AO1074" t="s">
        <v>11022</v>
      </c>
      <c r="AP1074" t="s">
        <v>11022</v>
      </c>
      <c r="AQ1074" t="s">
        <v>13407</v>
      </c>
      <c r="AR1074" t="s">
        <v>13408</v>
      </c>
      <c r="AS1074" t="s">
        <v>13408</v>
      </c>
    </row>
    <row r="1075" spans="1:45" x14ac:dyDescent="0.25">
      <c r="A1075" t="s">
        <v>13327</v>
      </c>
      <c r="B1075">
        <v>3</v>
      </c>
      <c r="C1075">
        <v>29</v>
      </c>
      <c r="D1075" s="4">
        <v>2.2173557826083501</v>
      </c>
      <c r="E1075">
        <v>10.626225419530099</v>
      </c>
      <c r="F1075">
        <v>2</v>
      </c>
      <c r="G1075">
        <v>25</v>
      </c>
      <c r="H1075">
        <v>4</v>
      </c>
      <c r="I1075">
        <v>4</v>
      </c>
      <c r="J1075" t="s">
        <v>734</v>
      </c>
      <c r="K1075" s="4">
        <v>3.1784041036604398</v>
      </c>
      <c r="L1075" s="4">
        <v>26.435146660360399</v>
      </c>
      <c r="M1075" t="s">
        <v>734</v>
      </c>
      <c r="N1075" s="4">
        <v>7.6109473940370798</v>
      </c>
      <c r="O1075" s="4">
        <v>3.1270631971669198</v>
      </c>
      <c r="P1075" s="4">
        <v>0.68879142054284503</v>
      </c>
      <c r="Q1075" s="4">
        <v>4.5399276238116402</v>
      </c>
      <c r="R1075" s="3">
        <v>5.6273541470642402E-6</v>
      </c>
      <c r="S1075" s="3">
        <v>3.70588969995785E-5</v>
      </c>
      <c r="T1075" s="4">
        <v>3.8158546177097699</v>
      </c>
      <c r="U1075" s="4">
        <v>2.43827177662408</v>
      </c>
      <c r="V1075" t="s">
        <v>11020</v>
      </c>
      <c r="W1075">
        <v>0</v>
      </c>
      <c r="X1075">
        <v>1</v>
      </c>
      <c r="Y1075" t="s">
        <v>13328</v>
      </c>
      <c r="Z1075">
        <v>100</v>
      </c>
      <c r="AA1075">
        <v>100</v>
      </c>
      <c r="AB1075" t="s">
        <v>759</v>
      </c>
      <c r="AC1075" t="s">
        <v>11022</v>
      </c>
      <c r="AD1075" t="s">
        <v>11022</v>
      </c>
      <c r="AE1075" t="s">
        <v>762</v>
      </c>
      <c r="AF1075" t="s">
        <v>762</v>
      </c>
      <c r="AG1075" t="s">
        <v>762</v>
      </c>
      <c r="AH1075" t="s">
        <v>762</v>
      </c>
      <c r="AI1075" t="s">
        <v>762</v>
      </c>
      <c r="AJ1075" t="s">
        <v>11022</v>
      </c>
      <c r="AK1075" t="s">
        <v>11022</v>
      </c>
      <c r="AL1075" t="s">
        <v>11022</v>
      </c>
      <c r="AM1075" t="s">
        <v>11022</v>
      </c>
      <c r="AN1075" t="s">
        <v>11022</v>
      </c>
      <c r="AO1075" t="s">
        <v>11022</v>
      </c>
      <c r="AP1075" t="s">
        <v>11022</v>
      </c>
      <c r="AQ1075" t="s">
        <v>13329</v>
      </c>
      <c r="AR1075" t="s">
        <v>13330</v>
      </c>
      <c r="AS1075" t="s">
        <v>13330</v>
      </c>
    </row>
    <row r="1076" spans="1:45" x14ac:dyDescent="0.25">
      <c r="A1076" t="s">
        <v>13913</v>
      </c>
      <c r="B1076">
        <v>3</v>
      </c>
      <c r="C1076">
        <v>30</v>
      </c>
      <c r="D1076" s="4">
        <v>4.3588989435406704</v>
      </c>
      <c r="E1076">
        <v>5.0662280511902198</v>
      </c>
      <c r="F1076">
        <v>0.5</v>
      </c>
      <c r="G1076">
        <v>28.5</v>
      </c>
      <c r="H1076">
        <v>4</v>
      </c>
      <c r="I1076">
        <v>4</v>
      </c>
      <c r="J1076" t="s">
        <v>734</v>
      </c>
      <c r="K1076" s="4">
        <v>3.3427199320893699</v>
      </c>
      <c r="L1076" s="4">
        <v>28.5014996329326</v>
      </c>
      <c r="M1076" t="s">
        <v>734</v>
      </c>
      <c r="N1076" s="4">
        <v>10.7472938470285</v>
      </c>
      <c r="O1076" s="4">
        <v>3.0974560618524198</v>
      </c>
      <c r="P1076" s="4">
        <v>0.80425041186457602</v>
      </c>
      <c r="Q1076" s="4">
        <v>3.8513577564371602</v>
      </c>
      <c r="R1076">
        <v>1.17464751119402E-4</v>
      </c>
      <c r="S1076">
        <v>5.2020104067163899E-4</v>
      </c>
      <c r="T1076" s="4">
        <v>3.90170647371699</v>
      </c>
      <c r="U1076" s="4">
        <v>2.2932056499878399</v>
      </c>
      <c r="V1076" t="s">
        <v>11020</v>
      </c>
      <c r="W1076">
        <v>0</v>
      </c>
      <c r="X1076">
        <v>1</v>
      </c>
      <c r="Y1076" t="s">
        <v>13914</v>
      </c>
      <c r="Z1076">
        <v>100</v>
      </c>
      <c r="AA1076">
        <v>100</v>
      </c>
      <c r="AB1076" t="s">
        <v>759</v>
      </c>
      <c r="AC1076" t="s">
        <v>11022</v>
      </c>
      <c r="AD1076" t="s">
        <v>11022</v>
      </c>
      <c r="AE1076" t="s">
        <v>762</v>
      </c>
      <c r="AF1076" t="s">
        <v>762</v>
      </c>
      <c r="AG1076" t="s">
        <v>762</v>
      </c>
      <c r="AH1076" t="s">
        <v>762</v>
      </c>
      <c r="AI1076" t="s">
        <v>762</v>
      </c>
      <c r="AJ1076" t="s">
        <v>11022</v>
      </c>
      <c r="AK1076" t="s">
        <v>11022</v>
      </c>
      <c r="AL1076" t="s">
        <v>11022</v>
      </c>
      <c r="AM1076" t="s">
        <v>11022</v>
      </c>
      <c r="AN1076" t="s">
        <v>11022</v>
      </c>
      <c r="AO1076" t="s">
        <v>11022</v>
      </c>
      <c r="AP1076" t="s">
        <v>11022</v>
      </c>
      <c r="AQ1076" t="s">
        <v>13915</v>
      </c>
      <c r="AR1076" t="s">
        <v>13916</v>
      </c>
      <c r="AS1076" t="s">
        <v>13916</v>
      </c>
    </row>
    <row r="1077" spans="1:45" x14ac:dyDescent="0.25">
      <c r="A1077" t="s">
        <v>12983</v>
      </c>
      <c r="B1077">
        <v>25</v>
      </c>
      <c r="C1077">
        <v>291</v>
      </c>
      <c r="D1077" s="4">
        <v>8.8317608663278495</v>
      </c>
      <c r="E1077">
        <v>46.690470119715002</v>
      </c>
      <c r="F1077">
        <v>28.5</v>
      </c>
      <c r="G1077">
        <v>298</v>
      </c>
      <c r="H1077">
        <v>4</v>
      </c>
      <c r="I1077">
        <v>4</v>
      </c>
      <c r="J1077" t="s">
        <v>734</v>
      </c>
      <c r="K1077" s="4">
        <v>33.4000775348863</v>
      </c>
      <c r="L1077" s="4">
        <v>277.47894206475502</v>
      </c>
      <c r="M1077" t="s">
        <v>734</v>
      </c>
      <c r="N1077" s="4">
        <v>98.777740970166803</v>
      </c>
      <c r="O1077" s="4">
        <v>3.0613025512602601</v>
      </c>
      <c r="P1077" s="4">
        <v>0.31813025206426598</v>
      </c>
      <c r="Q1077" s="4">
        <v>9.6227961075573596</v>
      </c>
      <c r="R1077" s="3">
        <v>6.40655144561212E-22</v>
      </c>
      <c r="S1077" s="3">
        <v>2.3264933963922902E-19</v>
      </c>
      <c r="T1077" s="4">
        <v>3.37943280332453</v>
      </c>
      <c r="U1077" s="4">
        <v>2.7431722991959999</v>
      </c>
      <c r="V1077" t="s">
        <v>11020</v>
      </c>
      <c r="W1077">
        <v>0</v>
      </c>
      <c r="X1077">
        <v>1</v>
      </c>
      <c r="Y1077" t="s">
        <v>12984</v>
      </c>
      <c r="Z1077">
        <v>100</v>
      </c>
      <c r="AA1077">
        <v>100</v>
      </c>
      <c r="AB1077" t="s">
        <v>759</v>
      </c>
      <c r="AC1077" t="s">
        <v>11022</v>
      </c>
      <c r="AD1077" t="s">
        <v>11022</v>
      </c>
      <c r="AE1077" t="s">
        <v>762</v>
      </c>
      <c r="AF1077" t="s">
        <v>762</v>
      </c>
      <c r="AG1077" t="s">
        <v>762</v>
      </c>
      <c r="AH1077" t="s">
        <v>762</v>
      </c>
      <c r="AI1077" t="s">
        <v>762</v>
      </c>
      <c r="AJ1077" t="s">
        <v>11022</v>
      </c>
      <c r="AK1077" t="s">
        <v>11022</v>
      </c>
      <c r="AL1077" t="s">
        <v>11022</v>
      </c>
      <c r="AM1077" t="s">
        <v>11022</v>
      </c>
      <c r="AN1077" t="s">
        <v>11022</v>
      </c>
      <c r="AO1077" t="s">
        <v>11022</v>
      </c>
      <c r="AP1077" t="s">
        <v>11022</v>
      </c>
      <c r="AQ1077" t="s">
        <v>12985</v>
      </c>
      <c r="AR1077" t="s">
        <v>12986</v>
      </c>
      <c r="AS1077" t="s">
        <v>12986</v>
      </c>
    </row>
    <row r="1078" spans="1:45" x14ac:dyDescent="0.25">
      <c r="A1078" t="s">
        <v>12795</v>
      </c>
      <c r="B1078">
        <v>30</v>
      </c>
      <c r="C1078">
        <v>340</v>
      </c>
      <c r="D1078" s="4">
        <v>10.404326023342399</v>
      </c>
      <c r="E1078">
        <v>60.889928012219997</v>
      </c>
      <c r="F1078">
        <v>33</v>
      </c>
      <c r="G1078">
        <v>347</v>
      </c>
      <c r="H1078">
        <v>4</v>
      </c>
      <c r="I1078">
        <v>4</v>
      </c>
      <c r="J1078" t="s">
        <v>734</v>
      </c>
      <c r="K1078" s="4">
        <v>39.690827455793901</v>
      </c>
      <c r="L1078" s="4">
        <v>328.02991788454898</v>
      </c>
      <c r="M1078" t="s">
        <v>734</v>
      </c>
      <c r="N1078" s="4">
        <v>94.890756532793802</v>
      </c>
      <c r="O1078" s="4">
        <v>3.0496890069350799</v>
      </c>
      <c r="P1078" s="4">
        <v>0.44782197827727399</v>
      </c>
      <c r="Q1078" s="4">
        <v>6.8100476414018898</v>
      </c>
      <c r="R1078" s="3">
        <v>9.7566430041247406E-12</v>
      </c>
      <c r="S1078" s="3">
        <v>3.0618995699364301E-10</v>
      </c>
      <c r="T1078" s="4">
        <v>3.49751098521235</v>
      </c>
      <c r="U1078" s="4">
        <v>2.6018670286578001</v>
      </c>
      <c r="V1078" t="s">
        <v>11020</v>
      </c>
      <c r="W1078">
        <v>0</v>
      </c>
      <c r="X1078">
        <v>1</v>
      </c>
      <c r="Y1078" t="s">
        <v>12796</v>
      </c>
      <c r="Z1078">
        <v>100</v>
      </c>
      <c r="AA1078">
        <v>100</v>
      </c>
      <c r="AB1078" t="s">
        <v>759</v>
      </c>
      <c r="AC1078" t="s">
        <v>11022</v>
      </c>
      <c r="AD1078" t="s">
        <v>11022</v>
      </c>
      <c r="AE1078" t="s">
        <v>762</v>
      </c>
      <c r="AF1078" t="s">
        <v>762</v>
      </c>
      <c r="AG1078" t="s">
        <v>762</v>
      </c>
      <c r="AH1078" t="s">
        <v>762</v>
      </c>
      <c r="AI1078" t="s">
        <v>762</v>
      </c>
      <c r="AJ1078" t="s">
        <v>11022</v>
      </c>
      <c r="AK1078" t="s">
        <v>11022</v>
      </c>
      <c r="AL1078" t="s">
        <v>11022</v>
      </c>
      <c r="AM1078" t="s">
        <v>11022</v>
      </c>
      <c r="AN1078" t="s">
        <v>11022</v>
      </c>
      <c r="AO1078" t="s">
        <v>11022</v>
      </c>
      <c r="AP1078" t="s">
        <v>11022</v>
      </c>
      <c r="AQ1078" t="s">
        <v>12797</v>
      </c>
      <c r="AR1078" t="s">
        <v>12798</v>
      </c>
      <c r="AS1078" t="s">
        <v>12798</v>
      </c>
    </row>
    <row r="1079" spans="1:45" x14ac:dyDescent="0.25">
      <c r="A1079" t="s">
        <v>14169</v>
      </c>
      <c r="B1079">
        <v>2</v>
      </c>
      <c r="C1079">
        <v>17</v>
      </c>
      <c r="D1079" s="4">
        <v>1</v>
      </c>
      <c r="E1079">
        <v>9.9331096171675597</v>
      </c>
      <c r="F1079">
        <v>2</v>
      </c>
      <c r="G1079">
        <v>14</v>
      </c>
      <c r="H1079">
        <v>4</v>
      </c>
      <c r="I1079">
        <v>4</v>
      </c>
      <c r="J1079" t="s">
        <v>734</v>
      </c>
      <c r="K1079" s="4">
        <v>1.9995680794992901</v>
      </c>
      <c r="L1079" s="4">
        <v>16.398461717833499</v>
      </c>
      <c r="M1079" t="s">
        <v>734</v>
      </c>
      <c r="N1079" s="4">
        <v>4.8191399356274802</v>
      </c>
      <c r="O1079" s="4">
        <v>3.0431241150593702</v>
      </c>
      <c r="P1079" s="4">
        <v>0.82691520215792202</v>
      </c>
      <c r="Q1079" s="4">
        <v>3.6800921147876098</v>
      </c>
      <c r="R1079">
        <v>2.33149716995092E-4</v>
      </c>
      <c r="S1079">
        <v>9.5131072327692395E-4</v>
      </c>
      <c r="T1079" s="4">
        <v>3.8700393172173002</v>
      </c>
      <c r="U1079" s="4">
        <v>2.2162089129014499</v>
      </c>
      <c r="V1079" t="s">
        <v>11020</v>
      </c>
      <c r="W1079">
        <v>0</v>
      </c>
      <c r="X1079">
        <v>1</v>
      </c>
      <c r="Y1079" t="s">
        <v>14170</v>
      </c>
      <c r="Z1079">
        <v>100</v>
      </c>
      <c r="AA1079">
        <v>100</v>
      </c>
      <c r="AB1079" t="s">
        <v>759</v>
      </c>
      <c r="AC1079" t="s">
        <v>11022</v>
      </c>
      <c r="AD1079" t="s">
        <v>11022</v>
      </c>
      <c r="AE1079" t="s">
        <v>762</v>
      </c>
      <c r="AF1079" t="s">
        <v>762</v>
      </c>
      <c r="AG1079" t="s">
        <v>762</v>
      </c>
      <c r="AH1079" t="s">
        <v>762</v>
      </c>
      <c r="AI1079" t="s">
        <v>762</v>
      </c>
      <c r="AJ1079" t="s">
        <v>11022</v>
      </c>
      <c r="AK1079" t="s">
        <v>11022</v>
      </c>
      <c r="AL1079" t="s">
        <v>11022</v>
      </c>
      <c r="AM1079" t="s">
        <v>11022</v>
      </c>
      <c r="AN1079" t="s">
        <v>11022</v>
      </c>
      <c r="AO1079" t="s">
        <v>11022</v>
      </c>
      <c r="AP1079" t="s">
        <v>11022</v>
      </c>
      <c r="AQ1079" t="s">
        <v>14171</v>
      </c>
      <c r="AR1079" t="s">
        <v>14172</v>
      </c>
      <c r="AS1079" t="s">
        <v>14172</v>
      </c>
    </row>
    <row r="1080" spans="1:45" x14ac:dyDescent="0.25">
      <c r="A1080" t="s">
        <v>14099</v>
      </c>
      <c r="B1080">
        <v>2</v>
      </c>
      <c r="C1080">
        <v>23</v>
      </c>
      <c r="D1080" s="4">
        <v>1.4142135623731</v>
      </c>
      <c r="E1080">
        <v>4.1129875597510202</v>
      </c>
      <c r="F1080">
        <v>2.5</v>
      </c>
      <c r="G1080">
        <v>22.5</v>
      </c>
      <c r="H1080">
        <v>4</v>
      </c>
      <c r="I1080">
        <v>4</v>
      </c>
      <c r="J1080" t="s">
        <v>734</v>
      </c>
      <c r="K1080" s="4">
        <v>2.6920611874048199</v>
      </c>
      <c r="L1080" s="4">
        <v>21.551423731795801</v>
      </c>
      <c r="M1080" t="s">
        <v>734</v>
      </c>
      <c r="N1080" s="4">
        <v>6.08359631558245</v>
      </c>
      <c r="O1080" s="4">
        <v>3.0166784298386302</v>
      </c>
      <c r="P1080" s="4">
        <v>0.68773137070608403</v>
      </c>
      <c r="Q1080" s="4">
        <v>4.3864196957330099</v>
      </c>
      <c r="R1080" s="3">
        <v>1.1523167997201401E-5</v>
      </c>
      <c r="S1080" s="3">
        <v>6.9909052622639506E-5</v>
      </c>
      <c r="T1080" s="4">
        <v>3.7044098005447101</v>
      </c>
      <c r="U1080" s="4">
        <v>2.3289470591325401</v>
      </c>
      <c r="V1080" t="s">
        <v>11020</v>
      </c>
      <c r="W1080">
        <v>0</v>
      </c>
      <c r="X1080">
        <v>1</v>
      </c>
      <c r="Y1080" t="s">
        <v>14100</v>
      </c>
      <c r="Z1080">
        <v>100</v>
      </c>
      <c r="AA1080">
        <v>100</v>
      </c>
      <c r="AB1080" t="s">
        <v>759</v>
      </c>
      <c r="AC1080" t="s">
        <v>11022</v>
      </c>
      <c r="AD1080" t="s">
        <v>11022</v>
      </c>
      <c r="AE1080" t="s">
        <v>762</v>
      </c>
      <c r="AF1080" t="s">
        <v>762</v>
      </c>
      <c r="AG1080" t="s">
        <v>762</v>
      </c>
      <c r="AH1080" t="s">
        <v>762</v>
      </c>
      <c r="AI1080" t="s">
        <v>762</v>
      </c>
      <c r="AJ1080" t="s">
        <v>11022</v>
      </c>
      <c r="AK1080" t="s">
        <v>11022</v>
      </c>
      <c r="AL1080" t="s">
        <v>11022</v>
      </c>
      <c r="AM1080" t="s">
        <v>11022</v>
      </c>
      <c r="AN1080" t="s">
        <v>11022</v>
      </c>
      <c r="AO1080" t="s">
        <v>11022</v>
      </c>
      <c r="AP1080" t="s">
        <v>11022</v>
      </c>
      <c r="AQ1080" t="s">
        <v>14101</v>
      </c>
      <c r="AR1080" t="s">
        <v>14102</v>
      </c>
      <c r="AS1080" t="s">
        <v>14102</v>
      </c>
    </row>
    <row r="1081" spans="1:45" x14ac:dyDescent="0.25">
      <c r="A1081" t="s">
        <v>14114</v>
      </c>
      <c r="B1081">
        <v>2</v>
      </c>
      <c r="C1081">
        <v>23</v>
      </c>
      <c r="D1081" s="4">
        <v>0.81649658092772603</v>
      </c>
      <c r="E1081">
        <v>10.904891868637099</v>
      </c>
      <c r="F1081">
        <v>2</v>
      </c>
      <c r="G1081">
        <v>23.5</v>
      </c>
      <c r="H1081">
        <v>4</v>
      </c>
      <c r="I1081">
        <v>4</v>
      </c>
      <c r="J1081" t="s">
        <v>734</v>
      </c>
      <c r="K1081" s="4">
        <v>2.5784061673337502</v>
      </c>
      <c r="L1081" s="4">
        <v>20.968469213159299</v>
      </c>
      <c r="M1081" t="s">
        <v>734</v>
      </c>
      <c r="N1081" s="4">
        <v>5.7130163335897803</v>
      </c>
      <c r="O1081" s="4">
        <v>3.0056703112486698</v>
      </c>
      <c r="P1081" s="4">
        <v>0.77341171779636597</v>
      </c>
      <c r="Q1081" s="4">
        <v>3.8862487367175298</v>
      </c>
      <c r="R1081">
        <v>1.01805194938923E-4</v>
      </c>
      <c r="S1081">
        <v>4.6212286702632598E-4</v>
      </c>
      <c r="T1081" s="4">
        <v>3.7790820290450302</v>
      </c>
      <c r="U1081" s="4">
        <v>2.2322585934523</v>
      </c>
      <c r="V1081" t="s">
        <v>11020</v>
      </c>
      <c r="W1081">
        <v>0</v>
      </c>
      <c r="X1081">
        <v>1</v>
      </c>
      <c r="Y1081" t="s">
        <v>14115</v>
      </c>
      <c r="Z1081">
        <v>100</v>
      </c>
      <c r="AA1081">
        <v>100</v>
      </c>
      <c r="AB1081" t="s">
        <v>759</v>
      </c>
      <c r="AC1081" t="s">
        <v>11022</v>
      </c>
      <c r="AD1081" t="s">
        <v>11022</v>
      </c>
      <c r="AE1081" t="s">
        <v>762</v>
      </c>
      <c r="AF1081" t="s">
        <v>762</v>
      </c>
      <c r="AG1081" t="s">
        <v>762</v>
      </c>
      <c r="AH1081" t="s">
        <v>762</v>
      </c>
      <c r="AI1081" t="s">
        <v>762</v>
      </c>
      <c r="AJ1081" t="s">
        <v>11022</v>
      </c>
      <c r="AK1081" t="s">
        <v>11022</v>
      </c>
      <c r="AL1081" t="s">
        <v>11022</v>
      </c>
      <c r="AM1081" t="s">
        <v>11022</v>
      </c>
      <c r="AN1081" t="s">
        <v>11022</v>
      </c>
      <c r="AO1081" t="s">
        <v>11022</v>
      </c>
      <c r="AP1081" t="s">
        <v>11022</v>
      </c>
      <c r="AQ1081" t="s">
        <v>14116</v>
      </c>
      <c r="AR1081" t="s">
        <v>14117</v>
      </c>
      <c r="AS1081" t="s">
        <v>14117</v>
      </c>
    </row>
    <row r="1082" spans="1:45" x14ac:dyDescent="0.25">
      <c r="A1082" t="s">
        <v>13251</v>
      </c>
      <c r="B1082">
        <v>3</v>
      </c>
      <c r="C1082">
        <v>25</v>
      </c>
      <c r="D1082" s="4">
        <v>3.3166247903553998</v>
      </c>
      <c r="E1082">
        <v>11.7579760163048</v>
      </c>
      <c r="F1082">
        <v>1.5</v>
      </c>
      <c r="G1082">
        <v>25</v>
      </c>
      <c r="H1082">
        <v>4</v>
      </c>
      <c r="I1082">
        <v>4</v>
      </c>
      <c r="J1082" t="s">
        <v>734</v>
      </c>
      <c r="K1082" s="4">
        <v>3.1340147591912402</v>
      </c>
      <c r="L1082" s="4">
        <v>25.037571484705701</v>
      </c>
      <c r="M1082" t="s">
        <v>734</v>
      </c>
      <c r="N1082" s="4">
        <v>7.2074939113117802</v>
      </c>
      <c r="O1082" s="4">
        <v>2.9579915370033198</v>
      </c>
      <c r="P1082" s="4">
        <v>0.89228099148635898</v>
      </c>
      <c r="Q1082" s="4">
        <v>3.3150897141447699</v>
      </c>
      <c r="R1082">
        <v>9.1613717236897101E-4</v>
      </c>
      <c r="S1082">
        <v>3.1989295222004401E-3</v>
      </c>
      <c r="T1082" s="4">
        <v>3.8502725284896799</v>
      </c>
      <c r="U1082" s="4">
        <v>2.06571054551697</v>
      </c>
      <c r="V1082" t="s">
        <v>11020</v>
      </c>
      <c r="W1082">
        <v>0</v>
      </c>
      <c r="X1082">
        <v>1</v>
      </c>
      <c r="Y1082" t="s">
        <v>13252</v>
      </c>
      <c r="Z1082">
        <v>100</v>
      </c>
      <c r="AA1082">
        <v>100</v>
      </c>
      <c r="AB1082" t="s">
        <v>759</v>
      </c>
      <c r="AC1082" t="s">
        <v>11022</v>
      </c>
      <c r="AD1082" t="s">
        <v>11022</v>
      </c>
      <c r="AE1082" t="s">
        <v>762</v>
      </c>
      <c r="AF1082" t="s">
        <v>762</v>
      </c>
      <c r="AG1082" t="s">
        <v>762</v>
      </c>
      <c r="AH1082" t="s">
        <v>762</v>
      </c>
      <c r="AI1082" t="s">
        <v>762</v>
      </c>
      <c r="AJ1082" t="s">
        <v>11022</v>
      </c>
      <c r="AK1082" t="s">
        <v>11022</v>
      </c>
      <c r="AL1082" t="s">
        <v>11022</v>
      </c>
      <c r="AM1082" t="s">
        <v>11022</v>
      </c>
      <c r="AN1082" t="s">
        <v>11022</v>
      </c>
      <c r="AO1082" t="s">
        <v>11022</v>
      </c>
      <c r="AP1082" t="s">
        <v>11022</v>
      </c>
      <c r="AQ1082" t="s">
        <v>13253</v>
      </c>
      <c r="AR1082" t="s">
        <v>13254</v>
      </c>
      <c r="AS1082" t="s">
        <v>13254</v>
      </c>
    </row>
    <row r="1083" spans="1:45" x14ac:dyDescent="0.25">
      <c r="A1083" t="s">
        <v>13109</v>
      </c>
      <c r="B1083">
        <v>3</v>
      </c>
      <c r="C1083">
        <v>30</v>
      </c>
      <c r="D1083" s="4">
        <v>1.82574185835055</v>
      </c>
      <c r="E1083">
        <v>4.2426406871192803</v>
      </c>
      <c r="F1083">
        <v>3</v>
      </c>
      <c r="G1083">
        <v>29.5</v>
      </c>
      <c r="H1083">
        <v>4</v>
      </c>
      <c r="I1083">
        <v>4</v>
      </c>
      <c r="J1083" t="s">
        <v>734</v>
      </c>
      <c r="K1083" s="4">
        <v>4.1199951485957698</v>
      </c>
      <c r="L1083" s="4">
        <v>29.9155697372486</v>
      </c>
      <c r="M1083" t="s">
        <v>734</v>
      </c>
      <c r="N1083" s="4">
        <v>8.6276367219552803</v>
      </c>
      <c r="O1083" s="4">
        <v>2.88562097674032</v>
      </c>
      <c r="P1083" s="4">
        <v>0.67133048257962002</v>
      </c>
      <c r="Q1083" s="4">
        <v>4.2983613162509497</v>
      </c>
      <c r="R1083" s="3">
        <v>1.7206550888686801E-5</v>
      </c>
      <c r="S1083" s="3">
        <v>9.8511379187031403E-5</v>
      </c>
      <c r="T1083" s="4">
        <v>3.5569514593199401</v>
      </c>
      <c r="U1083" s="4">
        <v>2.2142904941607</v>
      </c>
      <c r="V1083" t="s">
        <v>11020</v>
      </c>
      <c r="W1083">
        <v>0</v>
      </c>
      <c r="X1083">
        <v>1</v>
      </c>
      <c r="Y1083" t="s">
        <v>13110</v>
      </c>
      <c r="Z1083">
        <v>100</v>
      </c>
      <c r="AA1083">
        <v>100</v>
      </c>
      <c r="AB1083" t="s">
        <v>759</v>
      </c>
      <c r="AC1083" t="s">
        <v>11022</v>
      </c>
      <c r="AD1083" t="s">
        <v>11022</v>
      </c>
      <c r="AE1083" t="s">
        <v>762</v>
      </c>
      <c r="AF1083" t="s">
        <v>762</v>
      </c>
      <c r="AG1083" t="s">
        <v>762</v>
      </c>
      <c r="AH1083" t="s">
        <v>762</v>
      </c>
      <c r="AI1083" t="s">
        <v>762</v>
      </c>
      <c r="AJ1083" t="s">
        <v>11022</v>
      </c>
      <c r="AK1083" t="s">
        <v>11022</v>
      </c>
      <c r="AL1083" t="s">
        <v>11022</v>
      </c>
      <c r="AM1083" t="s">
        <v>11022</v>
      </c>
      <c r="AN1083" t="s">
        <v>11022</v>
      </c>
      <c r="AO1083" t="s">
        <v>11022</v>
      </c>
      <c r="AP1083" t="s">
        <v>11022</v>
      </c>
      <c r="AQ1083" t="s">
        <v>13111</v>
      </c>
      <c r="AR1083" t="s">
        <v>13112</v>
      </c>
      <c r="AS1083" t="s">
        <v>13112</v>
      </c>
    </row>
    <row r="1084" spans="1:45" x14ac:dyDescent="0.25">
      <c r="A1084" t="s">
        <v>13562</v>
      </c>
      <c r="B1084">
        <v>3</v>
      </c>
      <c r="C1084">
        <v>23</v>
      </c>
      <c r="D1084" s="4">
        <v>2.2173557826083501</v>
      </c>
      <c r="E1084">
        <v>5.8878405775519003</v>
      </c>
      <c r="F1084">
        <v>2</v>
      </c>
      <c r="G1084">
        <v>22</v>
      </c>
      <c r="H1084">
        <v>4</v>
      </c>
      <c r="I1084">
        <v>4</v>
      </c>
      <c r="J1084" t="s">
        <v>734</v>
      </c>
      <c r="K1084" s="4">
        <v>3.0001323962653901</v>
      </c>
      <c r="L1084" s="4">
        <v>21.505738823255399</v>
      </c>
      <c r="M1084" t="s">
        <v>734</v>
      </c>
      <c r="N1084" s="4">
        <v>7.0331132454270602</v>
      </c>
      <c r="O1084" s="4">
        <v>2.8554396944329499</v>
      </c>
      <c r="P1084" s="4">
        <v>0.62148213196189295</v>
      </c>
      <c r="Q1084" s="4">
        <v>4.5945644252376301</v>
      </c>
      <c r="R1084" s="3">
        <v>4.3365413649504604E-6</v>
      </c>
      <c r="S1084" s="3">
        <v>2.9240021617252199E-5</v>
      </c>
      <c r="T1084" s="4">
        <v>3.47692182639484</v>
      </c>
      <c r="U1084" s="4">
        <v>2.2339575624710601</v>
      </c>
      <c r="V1084" t="s">
        <v>11020</v>
      </c>
      <c r="W1084">
        <v>0</v>
      </c>
      <c r="X1084">
        <v>1</v>
      </c>
      <c r="Y1084" t="s">
        <v>13563</v>
      </c>
      <c r="Z1084">
        <v>100</v>
      </c>
      <c r="AA1084">
        <v>100</v>
      </c>
      <c r="AB1084" t="s">
        <v>759</v>
      </c>
      <c r="AC1084" t="s">
        <v>11022</v>
      </c>
      <c r="AD1084" t="s">
        <v>11022</v>
      </c>
      <c r="AE1084" t="s">
        <v>762</v>
      </c>
      <c r="AF1084" t="s">
        <v>762</v>
      </c>
      <c r="AG1084" t="s">
        <v>762</v>
      </c>
      <c r="AH1084" t="s">
        <v>762</v>
      </c>
      <c r="AI1084" t="s">
        <v>762</v>
      </c>
      <c r="AJ1084" t="s">
        <v>11022</v>
      </c>
      <c r="AK1084" t="s">
        <v>11022</v>
      </c>
      <c r="AL1084" t="s">
        <v>11022</v>
      </c>
      <c r="AM1084" t="s">
        <v>11022</v>
      </c>
      <c r="AN1084" t="s">
        <v>11022</v>
      </c>
      <c r="AO1084" t="s">
        <v>11022</v>
      </c>
      <c r="AP1084" t="s">
        <v>11022</v>
      </c>
      <c r="AQ1084" t="s">
        <v>13564</v>
      </c>
      <c r="AR1084" t="s">
        <v>13565</v>
      </c>
      <c r="AS1084" t="s">
        <v>13565</v>
      </c>
    </row>
    <row r="1085" spans="1:45" x14ac:dyDescent="0.25">
      <c r="A1085" t="s">
        <v>13281</v>
      </c>
      <c r="B1085">
        <v>1</v>
      </c>
      <c r="C1085">
        <v>10</v>
      </c>
      <c r="D1085" s="4">
        <v>2</v>
      </c>
      <c r="E1085">
        <v>7.8740078740118102</v>
      </c>
      <c r="F1085">
        <v>0</v>
      </c>
      <c r="G1085">
        <v>9.5</v>
      </c>
      <c r="H1085">
        <v>4</v>
      </c>
      <c r="I1085">
        <v>4</v>
      </c>
      <c r="J1085" t="s">
        <v>734</v>
      </c>
      <c r="K1085" s="4">
        <v>1.54236925827847</v>
      </c>
      <c r="L1085" s="4">
        <v>10.211175681268999</v>
      </c>
      <c r="M1085" t="s">
        <v>734</v>
      </c>
      <c r="N1085" s="4">
        <v>3.93001971102328</v>
      </c>
      <c r="O1085" s="4">
        <v>2.8335437092256002</v>
      </c>
      <c r="P1085" s="4">
        <v>1.2312902746107599</v>
      </c>
      <c r="Q1085" s="4">
        <v>2.3012800211723801</v>
      </c>
      <c r="R1085">
        <v>2.1375808291184299E-2</v>
      </c>
      <c r="S1085">
        <v>4.6521664962491903E-2</v>
      </c>
      <c r="T1085" s="4">
        <v>4.0648339838363601</v>
      </c>
      <c r="U1085" s="4">
        <v>1.60225343461484</v>
      </c>
      <c r="V1085" t="s">
        <v>11020</v>
      </c>
      <c r="W1085">
        <v>0</v>
      </c>
      <c r="X1085">
        <v>1</v>
      </c>
      <c r="Y1085" t="s">
        <v>13282</v>
      </c>
      <c r="Z1085">
        <v>100</v>
      </c>
      <c r="AA1085">
        <v>100</v>
      </c>
      <c r="AB1085" t="s">
        <v>759</v>
      </c>
      <c r="AC1085" t="s">
        <v>11022</v>
      </c>
      <c r="AD1085" t="s">
        <v>11022</v>
      </c>
      <c r="AE1085" t="s">
        <v>762</v>
      </c>
      <c r="AF1085" t="s">
        <v>762</v>
      </c>
      <c r="AG1085" t="s">
        <v>762</v>
      </c>
      <c r="AH1085" t="s">
        <v>762</v>
      </c>
      <c r="AI1085" t="s">
        <v>762</v>
      </c>
      <c r="AJ1085" t="s">
        <v>11022</v>
      </c>
      <c r="AK1085" t="s">
        <v>11022</v>
      </c>
      <c r="AL1085" t="s">
        <v>11022</v>
      </c>
      <c r="AM1085" t="s">
        <v>11022</v>
      </c>
      <c r="AN1085" t="s">
        <v>11022</v>
      </c>
      <c r="AO1085" t="s">
        <v>11022</v>
      </c>
      <c r="AP1085" t="s">
        <v>11022</v>
      </c>
      <c r="AQ1085" t="s">
        <v>13282</v>
      </c>
      <c r="AR1085" t="s">
        <v>13283</v>
      </c>
      <c r="AS1085" t="s">
        <v>13283</v>
      </c>
    </row>
    <row r="1086" spans="1:45" x14ac:dyDescent="0.25">
      <c r="A1086" t="s">
        <v>13351</v>
      </c>
      <c r="B1086">
        <v>5</v>
      </c>
      <c r="C1086">
        <v>42</v>
      </c>
      <c r="D1086" s="4">
        <v>1.25830573921179</v>
      </c>
      <c r="E1086">
        <v>7.3654599313281199</v>
      </c>
      <c r="F1086">
        <v>4</v>
      </c>
      <c r="G1086">
        <v>41.5</v>
      </c>
      <c r="H1086">
        <v>4</v>
      </c>
      <c r="I1086">
        <v>4</v>
      </c>
      <c r="J1086" t="s">
        <v>734</v>
      </c>
      <c r="K1086" s="4">
        <v>5.7776989359218103</v>
      </c>
      <c r="L1086" s="4">
        <v>40.443946866323301</v>
      </c>
      <c r="M1086" t="s">
        <v>734</v>
      </c>
      <c r="N1086" s="4">
        <v>15.4186620793493</v>
      </c>
      <c r="O1086" s="4">
        <v>2.8314062019194801</v>
      </c>
      <c r="P1086" s="4">
        <v>0.494464491568327</v>
      </c>
      <c r="Q1086" s="4">
        <v>5.7262073418839901</v>
      </c>
      <c r="R1086" s="3">
        <v>1.02700690847793E-8</v>
      </c>
      <c r="S1086" s="3">
        <v>1.35360338005455E-7</v>
      </c>
      <c r="T1086" s="4">
        <v>3.3258706934878099</v>
      </c>
      <c r="U1086" s="4">
        <v>2.3369417103511601</v>
      </c>
      <c r="V1086" t="s">
        <v>11020</v>
      </c>
      <c r="W1086">
        <v>0</v>
      </c>
      <c r="X1086">
        <v>1</v>
      </c>
      <c r="Y1086" t="s">
        <v>13352</v>
      </c>
      <c r="Z1086">
        <v>100</v>
      </c>
      <c r="AA1086">
        <v>100</v>
      </c>
      <c r="AB1086" t="s">
        <v>759</v>
      </c>
      <c r="AC1086" t="s">
        <v>11022</v>
      </c>
      <c r="AD1086" t="s">
        <v>11022</v>
      </c>
      <c r="AE1086" t="s">
        <v>762</v>
      </c>
      <c r="AF1086" t="s">
        <v>762</v>
      </c>
      <c r="AG1086" t="s">
        <v>762</v>
      </c>
      <c r="AH1086" t="s">
        <v>762</v>
      </c>
      <c r="AI1086" t="s">
        <v>762</v>
      </c>
      <c r="AJ1086" t="s">
        <v>11022</v>
      </c>
      <c r="AK1086" t="s">
        <v>11022</v>
      </c>
      <c r="AL1086" t="s">
        <v>11022</v>
      </c>
      <c r="AM1086" t="s">
        <v>11022</v>
      </c>
      <c r="AN1086" t="s">
        <v>11022</v>
      </c>
      <c r="AO1086" t="s">
        <v>11022</v>
      </c>
      <c r="AP1086" t="s">
        <v>11022</v>
      </c>
      <c r="AQ1086" t="s">
        <v>13353</v>
      </c>
      <c r="AR1086" t="s">
        <v>13354</v>
      </c>
      <c r="AS1086" t="s">
        <v>13354</v>
      </c>
    </row>
    <row r="1087" spans="1:45" x14ac:dyDescent="0.25">
      <c r="A1087" t="s">
        <v>13488</v>
      </c>
      <c r="B1087">
        <v>4</v>
      </c>
      <c r="C1087">
        <v>40</v>
      </c>
      <c r="D1087" s="4">
        <v>2.3629078131262999</v>
      </c>
      <c r="E1087">
        <v>26.537709019431201</v>
      </c>
      <c r="F1087">
        <v>3</v>
      </c>
      <c r="G1087">
        <v>36</v>
      </c>
      <c r="H1087">
        <v>4</v>
      </c>
      <c r="I1087">
        <v>4</v>
      </c>
      <c r="J1087" t="s">
        <v>734</v>
      </c>
      <c r="K1087" s="4">
        <v>4.9133578131309097</v>
      </c>
      <c r="L1087" s="4">
        <v>34.319494769306097</v>
      </c>
      <c r="M1087" t="s">
        <v>734</v>
      </c>
      <c r="N1087" s="4">
        <v>12.7346361449667</v>
      </c>
      <c r="O1087" s="4">
        <v>2.8113281326515298</v>
      </c>
      <c r="P1087" s="4">
        <v>0.61624192333164596</v>
      </c>
      <c r="Q1087" s="4">
        <v>4.5620527039971304</v>
      </c>
      <c r="R1087" s="3">
        <v>5.0655926988161999E-6</v>
      </c>
      <c r="S1087" s="3">
        <v>3.3490665140030598E-5</v>
      </c>
      <c r="T1087" s="4">
        <v>3.4275700559831801</v>
      </c>
      <c r="U1087" s="4">
        <v>2.19508620931988</v>
      </c>
      <c r="V1087" t="s">
        <v>11020</v>
      </c>
      <c r="W1087">
        <v>0</v>
      </c>
      <c r="X1087">
        <v>1</v>
      </c>
      <c r="Y1087" t="s">
        <v>13489</v>
      </c>
      <c r="Z1087">
        <v>100</v>
      </c>
      <c r="AA1087">
        <v>100</v>
      </c>
      <c r="AB1087" t="s">
        <v>759</v>
      </c>
      <c r="AC1087" t="s">
        <v>11022</v>
      </c>
      <c r="AD1087" t="s">
        <v>11022</v>
      </c>
      <c r="AE1087" t="s">
        <v>762</v>
      </c>
      <c r="AF1087" t="s">
        <v>762</v>
      </c>
      <c r="AG1087" t="s">
        <v>762</v>
      </c>
      <c r="AH1087" t="s">
        <v>762</v>
      </c>
      <c r="AI1087" t="s">
        <v>762</v>
      </c>
      <c r="AJ1087" t="s">
        <v>11022</v>
      </c>
      <c r="AK1087" t="s">
        <v>11022</v>
      </c>
      <c r="AL1087" t="s">
        <v>11022</v>
      </c>
      <c r="AM1087" t="s">
        <v>11022</v>
      </c>
      <c r="AN1087" t="s">
        <v>11022</v>
      </c>
      <c r="AO1087" t="s">
        <v>11022</v>
      </c>
      <c r="AP1087" t="s">
        <v>11022</v>
      </c>
      <c r="AQ1087" t="s">
        <v>13490</v>
      </c>
      <c r="AR1087" t="s">
        <v>13491</v>
      </c>
      <c r="AS1087" t="s">
        <v>13491</v>
      </c>
    </row>
    <row r="1088" spans="1:45" x14ac:dyDescent="0.25">
      <c r="A1088" t="s">
        <v>12888</v>
      </c>
      <c r="B1088">
        <v>10</v>
      </c>
      <c r="C1088">
        <v>88</v>
      </c>
      <c r="D1088" s="4">
        <v>4.79583152331272</v>
      </c>
      <c r="E1088">
        <v>30.7936681803256</v>
      </c>
      <c r="F1088">
        <v>10</v>
      </c>
      <c r="G1088">
        <v>85</v>
      </c>
      <c r="H1088">
        <v>4</v>
      </c>
      <c r="I1088">
        <v>4</v>
      </c>
      <c r="J1088" t="s">
        <v>734</v>
      </c>
      <c r="K1088" s="4">
        <v>12.777357629694</v>
      </c>
      <c r="L1088" s="4">
        <v>88.246197205774095</v>
      </c>
      <c r="M1088" t="s">
        <v>734</v>
      </c>
      <c r="N1088" s="4">
        <v>23.8428006762941</v>
      </c>
      <c r="O1088" s="4">
        <v>2.7932020901269698</v>
      </c>
      <c r="P1088" s="4">
        <v>0.57230212640301503</v>
      </c>
      <c r="Q1088" s="4">
        <v>4.8806425160125997</v>
      </c>
      <c r="R1088" s="3">
        <v>1.05740766744728E-6</v>
      </c>
      <c r="S1088" s="3">
        <v>8.23976997391457E-6</v>
      </c>
      <c r="T1088" s="4">
        <v>3.36550421652999</v>
      </c>
      <c r="U1088" s="4">
        <v>2.2208999637239599</v>
      </c>
      <c r="V1088" t="s">
        <v>11020</v>
      </c>
      <c r="W1088">
        <v>0</v>
      </c>
      <c r="X1088">
        <v>1</v>
      </c>
      <c r="Y1088" t="s">
        <v>12889</v>
      </c>
      <c r="Z1088">
        <v>100</v>
      </c>
      <c r="AA1088">
        <v>100</v>
      </c>
      <c r="AB1088" t="s">
        <v>759</v>
      </c>
      <c r="AC1088" t="s">
        <v>11022</v>
      </c>
      <c r="AD1088" t="s">
        <v>11022</v>
      </c>
      <c r="AE1088" t="s">
        <v>762</v>
      </c>
      <c r="AF1088" t="s">
        <v>762</v>
      </c>
      <c r="AG1088" t="s">
        <v>762</v>
      </c>
      <c r="AH1088" t="s">
        <v>762</v>
      </c>
      <c r="AI1088" t="s">
        <v>762</v>
      </c>
      <c r="AJ1088" t="s">
        <v>11022</v>
      </c>
      <c r="AK1088" t="s">
        <v>11022</v>
      </c>
      <c r="AL1088" t="s">
        <v>11022</v>
      </c>
      <c r="AM1088" t="s">
        <v>11022</v>
      </c>
      <c r="AN1088" t="s">
        <v>11022</v>
      </c>
      <c r="AO1088" t="s">
        <v>11022</v>
      </c>
      <c r="AP1088" t="s">
        <v>11022</v>
      </c>
      <c r="AQ1088" t="s">
        <v>12890</v>
      </c>
      <c r="AR1088" t="s">
        <v>12891</v>
      </c>
      <c r="AS1088" t="s">
        <v>12891</v>
      </c>
    </row>
    <row r="1089" spans="1:45" x14ac:dyDescent="0.25">
      <c r="A1089" t="s">
        <v>13177</v>
      </c>
      <c r="B1089">
        <v>2</v>
      </c>
      <c r="C1089">
        <v>12</v>
      </c>
      <c r="D1089" s="4">
        <v>1.25830573921179</v>
      </c>
      <c r="E1089">
        <v>5.4467115461227298</v>
      </c>
      <c r="F1089">
        <v>1</v>
      </c>
      <c r="G1089">
        <v>10.5</v>
      </c>
      <c r="H1089">
        <v>4</v>
      </c>
      <c r="I1089">
        <v>4</v>
      </c>
      <c r="J1089" t="s">
        <v>734</v>
      </c>
      <c r="K1089" s="4">
        <v>1.7709686688888799</v>
      </c>
      <c r="L1089" s="4">
        <v>11.7504638405834</v>
      </c>
      <c r="M1089" t="s">
        <v>734</v>
      </c>
      <c r="N1089" s="4">
        <v>4.1374592266561203</v>
      </c>
      <c r="O1089" s="4">
        <v>2.77528436408338</v>
      </c>
      <c r="P1089" s="4">
        <v>1.1127383732876499</v>
      </c>
      <c r="Q1089" s="4">
        <v>2.4941032238186001</v>
      </c>
      <c r="R1089">
        <v>1.2627581619013201E-2</v>
      </c>
      <c r="S1089">
        <v>3.0196907314705201E-2</v>
      </c>
      <c r="T1089" s="4">
        <v>3.8880227373710299</v>
      </c>
      <c r="U1089" s="4">
        <v>1.6625459907957401</v>
      </c>
      <c r="V1089" t="s">
        <v>11020</v>
      </c>
      <c r="W1089">
        <v>0</v>
      </c>
      <c r="X1089">
        <v>1</v>
      </c>
      <c r="Y1089" t="s">
        <v>13178</v>
      </c>
      <c r="Z1089">
        <v>100</v>
      </c>
      <c r="AA1089">
        <v>100</v>
      </c>
      <c r="AB1089" t="s">
        <v>759</v>
      </c>
      <c r="AC1089" t="s">
        <v>11022</v>
      </c>
      <c r="AD1089" t="s">
        <v>11022</v>
      </c>
      <c r="AE1089" t="s">
        <v>762</v>
      </c>
      <c r="AF1089" t="s">
        <v>762</v>
      </c>
      <c r="AG1089" t="s">
        <v>762</v>
      </c>
      <c r="AH1089" t="s">
        <v>762</v>
      </c>
      <c r="AI1089" t="s">
        <v>762</v>
      </c>
      <c r="AJ1089" t="s">
        <v>11022</v>
      </c>
      <c r="AK1089" t="s">
        <v>11022</v>
      </c>
      <c r="AL1089" t="s">
        <v>11022</v>
      </c>
      <c r="AM1089" t="s">
        <v>11022</v>
      </c>
      <c r="AN1089" t="s">
        <v>11022</v>
      </c>
      <c r="AO1089" t="s">
        <v>11022</v>
      </c>
      <c r="AP1089" t="s">
        <v>11022</v>
      </c>
      <c r="AQ1089" t="s">
        <v>13179</v>
      </c>
      <c r="AR1089" t="s">
        <v>13180</v>
      </c>
      <c r="AS1089" t="s">
        <v>13180</v>
      </c>
    </row>
    <row r="1090" spans="1:45" x14ac:dyDescent="0.25">
      <c r="A1090" t="s">
        <v>13331</v>
      </c>
      <c r="B1090">
        <v>5</v>
      </c>
      <c r="C1090">
        <v>48</v>
      </c>
      <c r="D1090" s="4">
        <v>2.16024689946929</v>
      </c>
      <c r="E1090">
        <v>12.9357386079548</v>
      </c>
      <c r="F1090">
        <v>5.5</v>
      </c>
      <c r="G1090">
        <v>45.5</v>
      </c>
      <c r="H1090">
        <v>4</v>
      </c>
      <c r="I1090">
        <v>4</v>
      </c>
      <c r="J1090" t="s">
        <v>734</v>
      </c>
      <c r="K1090" s="4">
        <v>6.57754232633234</v>
      </c>
      <c r="L1090" s="4">
        <v>44.992598550637801</v>
      </c>
      <c r="M1090" t="s">
        <v>734</v>
      </c>
      <c r="N1090" s="4">
        <v>15.5123347586969</v>
      </c>
      <c r="O1090" s="4">
        <v>2.7719433870602899</v>
      </c>
      <c r="P1090" s="4">
        <v>0.45249888489085499</v>
      </c>
      <c r="Q1090" s="4">
        <v>6.1258568354900902</v>
      </c>
      <c r="R1090" s="3">
        <v>9.0196881282700597E-10</v>
      </c>
      <c r="S1090" s="3">
        <v>1.7544666775963699E-8</v>
      </c>
      <c r="T1090" s="4">
        <v>3.2244422719511401</v>
      </c>
      <c r="U1090" s="4">
        <v>2.3194445021694299</v>
      </c>
      <c r="V1090" t="s">
        <v>11020</v>
      </c>
      <c r="W1090">
        <v>0</v>
      </c>
      <c r="X1090">
        <v>1</v>
      </c>
      <c r="Y1090" t="s">
        <v>13332</v>
      </c>
      <c r="Z1090">
        <v>100</v>
      </c>
      <c r="AA1090">
        <v>100</v>
      </c>
      <c r="AB1090" t="s">
        <v>759</v>
      </c>
      <c r="AC1090" t="s">
        <v>11022</v>
      </c>
      <c r="AD1090" t="s">
        <v>11022</v>
      </c>
      <c r="AE1090" t="s">
        <v>762</v>
      </c>
      <c r="AF1090" t="s">
        <v>762</v>
      </c>
      <c r="AG1090" t="s">
        <v>762</v>
      </c>
      <c r="AH1090" t="s">
        <v>762</v>
      </c>
      <c r="AI1090" t="s">
        <v>762</v>
      </c>
      <c r="AJ1090" t="s">
        <v>11022</v>
      </c>
      <c r="AK1090" t="s">
        <v>11022</v>
      </c>
      <c r="AL1090" t="s">
        <v>11022</v>
      </c>
      <c r="AM1090" t="s">
        <v>11022</v>
      </c>
      <c r="AN1090" t="s">
        <v>11022</v>
      </c>
      <c r="AO1090" t="s">
        <v>11022</v>
      </c>
      <c r="AP1090" t="s">
        <v>11022</v>
      </c>
      <c r="AQ1090" t="s">
        <v>13333</v>
      </c>
      <c r="AR1090" t="s">
        <v>13334</v>
      </c>
      <c r="AS1090" t="s">
        <v>13334</v>
      </c>
    </row>
    <row r="1091" spans="1:45" x14ac:dyDescent="0.25">
      <c r="A1091" t="s">
        <v>13929</v>
      </c>
      <c r="B1091">
        <v>1</v>
      </c>
      <c r="C1091">
        <v>10</v>
      </c>
      <c r="D1091" s="4">
        <v>0.81649658092772603</v>
      </c>
      <c r="E1091">
        <v>2.3804761428476202</v>
      </c>
      <c r="F1091">
        <v>1</v>
      </c>
      <c r="G1091">
        <v>9.5</v>
      </c>
      <c r="H1091">
        <v>4</v>
      </c>
      <c r="I1091">
        <v>4</v>
      </c>
      <c r="J1091" t="s">
        <v>734</v>
      </c>
      <c r="K1091" s="4">
        <v>1.3496325784654699</v>
      </c>
      <c r="L1091" s="4">
        <v>8.9969116899165993</v>
      </c>
      <c r="M1091" t="s">
        <v>734</v>
      </c>
      <c r="N1091" s="4">
        <v>9.3342184741124097</v>
      </c>
      <c r="O1091" s="4">
        <v>2.75845598045083</v>
      </c>
      <c r="P1091" s="4">
        <v>0.86780248270031202</v>
      </c>
      <c r="Q1091" s="4">
        <v>3.1786679981226098</v>
      </c>
      <c r="R1091">
        <v>1.47953451187325E-3</v>
      </c>
      <c r="S1091">
        <v>4.8403818908388701E-3</v>
      </c>
      <c r="T1091" s="4">
        <v>3.6262584631511499</v>
      </c>
      <c r="U1091" s="4">
        <v>1.8906534977505201</v>
      </c>
      <c r="V1091" t="s">
        <v>11020</v>
      </c>
      <c r="W1091">
        <v>0</v>
      </c>
      <c r="X1091">
        <v>1</v>
      </c>
      <c r="Y1091" t="s">
        <v>13930</v>
      </c>
      <c r="Z1091">
        <v>100</v>
      </c>
      <c r="AA1091">
        <v>100</v>
      </c>
      <c r="AB1091" t="s">
        <v>759</v>
      </c>
      <c r="AC1091" t="s">
        <v>11022</v>
      </c>
      <c r="AD1091" t="s">
        <v>11022</v>
      </c>
      <c r="AE1091" t="s">
        <v>762</v>
      </c>
      <c r="AF1091" t="s">
        <v>762</v>
      </c>
      <c r="AG1091" t="s">
        <v>762</v>
      </c>
      <c r="AH1091" t="s">
        <v>762</v>
      </c>
      <c r="AI1091" t="s">
        <v>762</v>
      </c>
      <c r="AJ1091" t="s">
        <v>11022</v>
      </c>
      <c r="AK1091" t="s">
        <v>11022</v>
      </c>
      <c r="AL1091" t="s">
        <v>11022</v>
      </c>
      <c r="AM1091" t="s">
        <v>11022</v>
      </c>
      <c r="AN1091" t="s">
        <v>11022</v>
      </c>
      <c r="AO1091" t="s">
        <v>11022</v>
      </c>
      <c r="AP1091" t="s">
        <v>11022</v>
      </c>
      <c r="AQ1091" t="s">
        <v>13931</v>
      </c>
      <c r="AR1091" t="s">
        <v>13932</v>
      </c>
      <c r="AS1091" t="s">
        <v>13932</v>
      </c>
    </row>
    <row r="1092" spans="1:45" x14ac:dyDescent="0.25">
      <c r="A1092" t="s">
        <v>12154</v>
      </c>
      <c r="B1092">
        <v>34</v>
      </c>
      <c r="C1092">
        <v>291</v>
      </c>
      <c r="D1092" s="4">
        <v>4.3588989435406704</v>
      </c>
      <c r="E1092">
        <v>434.23294439735901</v>
      </c>
      <c r="F1092">
        <v>31.5</v>
      </c>
      <c r="G1092">
        <v>77.5</v>
      </c>
      <c r="H1092">
        <v>4</v>
      </c>
      <c r="I1092">
        <v>4</v>
      </c>
      <c r="J1092" t="s">
        <v>734</v>
      </c>
      <c r="K1092" s="4">
        <v>44.2731551477954</v>
      </c>
      <c r="L1092" s="4">
        <v>295.51362496191501</v>
      </c>
      <c r="M1092" t="s">
        <v>734</v>
      </c>
      <c r="N1092" s="4">
        <v>72.155521535227294</v>
      </c>
      <c r="O1092" s="4">
        <v>2.73860659029932</v>
      </c>
      <c r="P1092" s="4">
        <v>0.83964485992166604</v>
      </c>
      <c r="Q1092" s="4">
        <v>3.2616249095538001</v>
      </c>
      <c r="R1092">
        <v>1.10775615791336E-3</v>
      </c>
      <c r="S1092">
        <v>3.8054487348385198E-3</v>
      </c>
      <c r="T1092" s="4">
        <v>3.5782514502209901</v>
      </c>
      <c r="U1092" s="4">
        <v>1.89896173037765</v>
      </c>
      <c r="V1092" t="s">
        <v>11020</v>
      </c>
      <c r="W1092">
        <v>0</v>
      </c>
      <c r="X1092">
        <v>1</v>
      </c>
      <c r="Y1092" t="s">
        <v>12155</v>
      </c>
      <c r="Z1092">
        <v>100</v>
      </c>
      <c r="AA1092">
        <v>100</v>
      </c>
      <c r="AB1092" t="s">
        <v>759</v>
      </c>
      <c r="AC1092" t="s">
        <v>11022</v>
      </c>
      <c r="AD1092" t="s">
        <v>11022</v>
      </c>
      <c r="AE1092" t="s">
        <v>762</v>
      </c>
      <c r="AF1092" t="s">
        <v>762</v>
      </c>
      <c r="AG1092" t="s">
        <v>762</v>
      </c>
      <c r="AH1092" t="s">
        <v>762</v>
      </c>
      <c r="AI1092" t="s">
        <v>762</v>
      </c>
      <c r="AJ1092" t="s">
        <v>11022</v>
      </c>
      <c r="AK1092" t="s">
        <v>11022</v>
      </c>
      <c r="AL1092" t="s">
        <v>11022</v>
      </c>
      <c r="AM1092" t="s">
        <v>11022</v>
      </c>
      <c r="AN1092" t="s">
        <v>11022</v>
      </c>
      <c r="AO1092" t="s">
        <v>11022</v>
      </c>
      <c r="AP1092" t="s">
        <v>11022</v>
      </c>
      <c r="AQ1092" t="s">
        <v>12156</v>
      </c>
      <c r="AR1092" t="s">
        <v>12157</v>
      </c>
      <c r="AS1092" t="s">
        <v>12157</v>
      </c>
    </row>
    <row r="1093" spans="1:45" x14ac:dyDescent="0.25">
      <c r="A1093" t="s">
        <v>13921</v>
      </c>
      <c r="B1093">
        <v>5</v>
      </c>
      <c r="C1093">
        <v>43</v>
      </c>
      <c r="D1093" s="4">
        <v>1.7078251276599301</v>
      </c>
      <c r="E1093">
        <v>9.9331096171675597</v>
      </c>
      <c r="F1093">
        <v>4.5</v>
      </c>
      <c r="G1093">
        <v>43</v>
      </c>
      <c r="H1093">
        <v>4</v>
      </c>
      <c r="I1093">
        <v>4</v>
      </c>
      <c r="J1093" t="s">
        <v>734</v>
      </c>
      <c r="K1093" s="4">
        <v>6.37742568868389</v>
      </c>
      <c r="L1093" s="4">
        <v>42.349198775781197</v>
      </c>
      <c r="M1093" t="s">
        <v>734</v>
      </c>
      <c r="N1093" s="4">
        <v>11.627840470306699</v>
      </c>
      <c r="O1093" s="4">
        <v>2.7378163274057798</v>
      </c>
      <c r="P1093" s="4">
        <v>0.49946388490705002</v>
      </c>
      <c r="Q1093" s="4">
        <v>5.4815100954001501</v>
      </c>
      <c r="R1093" s="3">
        <v>4.2171065490409503E-8</v>
      </c>
      <c r="S1093" s="3">
        <v>4.7017038805535499E-7</v>
      </c>
      <c r="T1093" s="4">
        <v>3.2372802123128301</v>
      </c>
      <c r="U1093" s="4">
        <v>2.23835244249873</v>
      </c>
      <c r="V1093" t="s">
        <v>11020</v>
      </c>
      <c r="W1093">
        <v>0</v>
      </c>
      <c r="X1093">
        <v>1</v>
      </c>
      <c r="Y1093" t="s">
        <v>13922</v>
      </c>
      <c r="Z1093">
        <v>100</v>
      </c>
      <c r="AA1093">
        <v>100</v>
      </c>
      <c r="AB1093" t="s">
        <v>759</v>
      </c>
      <c r="AC1093" t="s">
        <v>11022</v>
      </c>
      <c r="AD1093" t="s">
        <v>11022</v>
      </c>
      <c r="AE1093" t="s">
        <v>762</v>
      </c>
      <c r="AF1093" t="s">
        <v>762</v>
      </c>
      <c r="AG1093" t="s">
        <v>762</v>
      </c>
      <c r="AH1093" t="s">
        <v>762</v>
      </c>
      <c r="AI1093" t="s">
        <v>762</v>
      </c>
      <c r="AJ1093" t="s">
        <v>11022</v>
      </c>
      <c r="AK1093" t="s">
        <v>11022</v>
      </c>
      <c r="AL1093" t="s">
        <v>11022</v>
      </c>
      <c r="AM1093" t="s">
        <v>11022</v>
      </c>
      <c r="AN1093" t="s">
        <v>11022</v>
      </c>
      <c r="AO1093" t="s">
        <v>11022</v>
      </c>
      <c r="AP1093" t="s">
        <v>11022</v>
      </c>
      <c r="AQ1093" t="s">
        <v>13923</v>
      </c>
      <c r="AR1093" t="s">
        <v>13924</v>
      </c>
      <c r="AS1093" t="s">
        <v>13924</v>
      </c>
    </row>
    <row r="1094" spans="1:45" x14ac:dyDescent="0.25">
      <c r="A1094" t="s">
        <v>13849</v>
      </c>
      <c r="B1094">
        <v>5</v>
      </c>
      <c r="C1094">
        <v>47</v>
      </c>
      <c r="D1094" s="4">
        <v>5.0332229568471698</v>
      </c>
      <c r="E1094">
        <v>7.5</v>
      </c>
      <c r="F1094">
        <v>4</v>
      </c>
      <c r="G1094">
        <v>46.5</v>
      </c>
      <c r="H1094">
        <v>4</v>
      </c>
      <c r="I1094">
        <v>4</v>
      </c>
      <c r="J1094" t="s">
        <v>734</v>
      </c>
      <c r="K1094" s="4">
        <v>7.1705504433318001</v>
      </c>
      <c r="L1094" s="4">
        <v>46.411561848384501</v>
      </c>
      <c r="M1094" t="s">
        <v>734</v>
      </c>
      <c r="N1094" s="4">
        <v>15.3278007798705</v>
      </c>
      <c r="O1094" s="4">
        <v>2.7344812130530598</v>
      </c>
      <c r="P1094" s="4">
        <v>0.68906757194247403</v>
      </c>
      <c r="Q1094" s="4">
        <v>3.9683788998292102</v>
      </c>
      <c r="R1094" s="3">
        <v>7.2363214282253994E-5</v>
      </c>
      <c r="S1094">
        <v>3.4904609242028398E-4</v>
      </c>
      <c r="T1094" s="4">
        <v>3.4235487849955399</v>
      </c>
      <c r="U1094" s="4">
        <v>2.0454136411105899</v>
      </c>
      <c r="V1094" t="s">
        <v>11020</v>
      </c>
      <c r="W1094">
        <v>0</v>
      </c>
      <c r="X1094">
        <v>1</v>
      </c>
      <c r="Y1094" t="s">
        <v>13850</v>
      </c>
      <c r="Z1094">
        <v>100</v>
      </c>
      <c r="AA1094">
        <v>100</v>
      </c>
      <c r="AB1094" t="s">
        <v>759</v>
      </c>
      <c r="AC1094" t="s">
        <v>11022</v>
      </c>
      <c r="AD1094" t="s">
        <v>11022</v>
      </c>
      <c r="AE1094" t="s">
        <v>762</v>
      </c>
      <c r="AF1094" t="s">
        <v>762</v>
      </c>
      <c r="AG1094" t="s">
        <v>762</v>
      </c>
      <c r="AH1094" t="s">
        <v>762</v>
      </c>
      <c r="AI1094" t="s">
        <v>762</v>
      </c>
      <c r="AJ1094" t="s">
        <v>11022</v>
      </c>
      <c r="AK1094" t="s">
        <v>11022</v>
      </c>
      <c r="AL1094" t="s">
        <v>11022</v>
      </c>
      <c r="AM1094" t="s">
        <v>11022</v>
      </c>
      <c r="AN1094" t="s">
        <v>11022</v>
      </c>
      <c r="AO1094" t="s">
        <v>11022</v>
      </c>
      <c r="AP1094" t="s">
        <v>11022</v>
      </c>
      <c r="AQ1094" t="s">
        <v>13851</v>
      </c>
      <c r="AR1094" t="s">
        <v>13852</v>
      </c>
      <c r="AS1094" t="s">
        <v>13852</v>
      </c>
    </row>
    <row r="1095" spans="1:45" x14ac:dyDescent="0.25">
      <c r="A1095" t="s">
        <v>12999</v>
      </c>
      <c r="B1095">
        <v>6</v>
      </c>
      <c r="C1095">
        <v>44</v>
      </c>
      <c r="D1095" s="4">
        <v>4.2720018726587696</v>
      </c>
      <c r="E1095">
        <v>22.9346898823594</v>
      </c>
      <c r="F1095">
        <v>5.5</v>
      </c>
      <c r="G1095">
        <v>46.5</v>
      </c>
      <c r="H1095">
        <v>4</v>
      </c>
      <c r="I1095">
        <v>4</v>
      </c>
      <c r="J1095" t="s">
        <v>734</v>
      </c>
      <c r="K1095" s="4">
        <v>6.9996586937721998</v>
      </c>
      <c r="L1095" s="4">
        <v>44.544820886727003</v>
      </c>
      <c r="M1095" t="s">
        <v>734</v>
      </c>
      <c r="N1095" s="4">
        <v>11.585959246148199</v>
      </c>
      <c r="O1095" s="4">
        <v>2.6709903349264601</v>
      </c>
      <c r="P1095" s="4">
        <v>0.87995187767404803</v>
      </c>
      <c r="Q1095" s="4">
        <v>3.0353822779338899</v>
      </c>
      <c r="R1095">
        <v>2.4023098494027101E-3</v>
      </c>
      <c r="S1095">
        <v>7.4110092684244004E-3</v>
      </c>
      <c r="T1095" s="4">
        <v>3.5509422126004999</v>
      </c>
      <c r="U1095" s="4">
        <v>1.7910384572524101</v>
      </c>
      <c r="V1095" t="s">
        <v>11020</v>
      </c>
      <c r="W1095">
        <v>0</v>
      </c>
      <c r="X1095">
        <v>1</v>
      </c>
      <c r="Y1095" t="s">
        <v>13000</v>
      </c>
      <c r="Z1095">
        <v>100</v>
      </c>
      <c r="AA1095">
        <v>100</v>
      </c>
      <c r="AB1095" t="s">
        <v>759</v>
      </c>
      <c r="AC1095" t="s">
        <v>11022</v>
      </c>
      <c r="AD1095" t="s">
        <v>11022</v>
      </c>
      <c r="AE1095" t="s">
        <v>762</v>
      </c>
      <c r="AF1095" t="s">
        <v>762</v>
      </c>
      <c r="AG1095" t="s">
        <v>762</v>
      </c>
      <c r="AH1095" t="s">
        <v>762</v>
      </c>
      <c r="AI1095" t="s">
        <v>762</v>
      </c>
      <c r="AJ1095" t="s">
        <v>11022</v>
      </c>
      <c r="AK1095" t="s">
        <v>11022</v>
      </c>
      <c r="AL1095" t="s">
        <v>11022</v>
      </c>
      <c r="AM1095" t="s">
        <v>11022</v>
      </c>
      <c r="AN1095" t="s">
        <v>11022</v>
      </c>
      <c r="AO1095" t="s">
        <v>11022</v>
      </c>
      <c r="AP1095" t="s">
        <v>11022</v>
      </c>
      <c r="AQ1095" t="s">
        <v>13001</v>
      </c>
      <c r="AR1095" t="s">
        <v>13002</v>
      </c>
      <c r="AS1095" t="s">
        <v>13002</v>
      </c>
    </row>
    <row r="1096" spans="1:45" x14ac:dyDescent="0.25">
      <c r="A1096" t="s">
        <v>13185</v>
      </c>
      <c r="B1096">
        <v>2</v>
      </c>
      <c r="C1096">
        <v>12</v>
      </c>
      <c r="D1096" s="4">
        <v>0.95742710775633799</v>
      </c>
      <c r="E1096">
        <v>11.1055541659718</v>
      </c>
      <c r="F1096">
        <v>1.5</v>
      </c>
      <c r="G1096">
        <v>8</v>
      </c>
      <c r="H1096">
        <v>4</v>
      </c>
      <c r="I1096">
        <v>4</v>
      </c>
      <c r="J1096" t="s">
        <v>734</v>
      </c>
      <c r="K1096" s="4">
        <v>1.57823198907588</v>
      </c>
      <c r="L1096" s="4">
        <v>9.9417249393286298</v>
      </c>
      <c r="M1096" t="s">
        <v>734</v>
      </c>
      <c r="N1096" s="4">
        <v>2.87211089258538</v>
      </c>
      <c r="O1096" s="4">
        <v>2.6386392158283201</v>
      </c>
      <c r="P1096" s="4">
        <v>1.1623707229681</v>
      </c>
      <c r="Q1096" s="4">
        <v>2.27004961815503</v>
      </c>
      <c r="R1096">
        <v>2.3204572685452101E-2</v>
      </c>
      <c r="S1096">
        <v>4.9941531448177798E-2</v>
      </c>
      <c r="T1096" s="4">
        <v>3.80100993879643</v>
      </c>
      <c r="U1096" s="4">
        <v>1.4762684928602201</v>
      </c>
      <c r="V1096" t="s">
        <v>11020</v>
      </c>
      <c r="W1096">
        <v>0</v>
      </c>
      <c r="X1096">
        <v>1</v>
      </c>
      <c r="Y1096" t="s">
        <v>13186</v>
      </c>
      <c r="Z1096">
        <v>100</v>
      </c>
      <c r="AA1096">
        <v>100</v>
      </c>
      <c r="AB1096" t="s">
        <v>759</v>
      </c>
      <c r="AC1096" t="s">
        <v>11022</v>
      </c>
      <c r="AD1096" t="s">
        <v>11022</v>
      </c>
      <c r="AE1096" t="s">
        <v>762</v>
      </c>
      <c r="AF1096" t="s">
        <v>762</v>
      </c>
      <c r="AG1096" t="s">
        <v>762</v>
      </c>
      <c r="AH1096" t="s">
        <v>762</v>
      </c>
      <c r="AI1096" t="s">
        <v>762</v>
      </c>
      <c r="AJ1096" t="s">
        <v>11022</v>
      </c>
      <c r="AK1096" t="s">
        <v>11022</v>
      </c>
      <c r="AL1096" t="s">
        <v>11022</v>
      </c>
      <c r="AM1096" t="s">
        <v>11022</v>
      </c>
      <c r="AN1096" t="s">
        <v>11022</v>
      </c>
      <c r="AO1096" t="s">
        <v>11022</v>
      </c>
      <c r="AP1096" t="s">
        <v>11022</v>
      </c>
      <c r="AQ1096" t="s">
        <v>13187</v>
      </c>
      <c r="AR1096" t="s">
        <v>13188</v>
      </c>
      <c r="AS1096" t="s">
        <v>13188</v>
      </c>
    </row>
    <row r="1097" spans="1:45" x14ac:dyDescent="0.25">
      <c r="A1097" t="s">
        <v>13589</v>
      </c>
      <c r="B1097">
        <v>2</v>
      </c>
      <c r="C1097">
        <v>11</v>
      </c>
      <c r="D1097" s="4">
        <v>1.25830573921179</v>
      </c>
      <c r="E1097">
        <v>5.3150729063673197</v>
      </c>
      <c r="F1097">
        <v>1</v>
      </c>
      <c r="G1097">
        <v>10.5</v>
      </c>
      <c r="H1097">
        <v>4</v>
      </c>
      <c r="I1097">
        <v>4</v>
      </c>
      <c r="J1097" t="s">
        <v>734</v>
      </c>
      <c r="K1097" s="4">
        <v>1.5565630471318099</v>
      </c>
      <c r="L1097" s="4">
        <v>9.8911313237943492</v>
      </c>
      <c r="M1097" t="s">
        <v>734</v>
      </c>
      <c r="N1097" s="4">
        <v>3.7961879298815302</v>
      </c>
      <c r="O1097" s="4">
        <v>2.6029418761748202</v>
      </c>
      <c r="P1097" s="4">
        <v>0.90544974437189096</v>
      </c>
      <c r="Q1097" s="4">
        <v>2.8747502468847501</v>
      </c>
      <c r="R1097">
        <v>4.0434720284848701E-3</v>
      </c>
      <c r="S1097">
        <v>1.1497210174953599E-2</v>
      </c>
      <c r="T1097" s="4">
        <v>3.5083916205467101</v>
      </c>
      <c r="U1097" s="4">
        <v>1.6974921318029299</v>
      </c>
      <c r="V1097" t="s">
        <v>11020</v>
      </c>
      <c r="W1097">
        <v>0</v>
      </c>
      <c r="X1097">
        <v>1</v>
      </c>
      <c r="Y1097" t="s">
        <v>13590</v>
      </c>
      <c r="Z1097">
        <v>100</v>
      </c>
      <c r="AA1097">
        <v>100</v>
      </c>
      <c r="AB1097" t="s">
        <v>759</v>
      </c>
      <c r="AC1097" t="s">
        <v>11022</v>
      </c>
      <c r="AD1097" t="s">
        <v>11022</v>
      </c>
      <c r="AE1097" t="s">
        <v>762</v>
      </c>
      <c r="AF1097" t="s">
        <v>762</v>
      </c>
      <c r="AG1097" t="s">
        <v>762</v>
      </c>
      <c r="AH1097" t="s">
        <v>762</v>
      </c>
      <c r="AI1097" t="s">
        <v>762</v>
      </c>
      <c r="AJ1097" t="s">
        <v>11022</v>
      </c>
      <c r="AK1097" t="s">
        <v>11022</v>
      </c>
      <c r="AL1097" t="s">
        <v>11022</v>
      </c>
      <c r="AM1097" t="s">
        <v>11022</v>
      </c>
      <c r="AN1097" t="s">
        <v>11022</v>
      </c>
      <c r="AO1097" t="s">
        <v>11022</v>
      </c>
      <c r="AP1097" t="s">
        <v>11022</v>
      </c>
      <c r="AQ1097" t="s">
        <v>13590</v>
      </c>
      <c r="AR1097" t="s">
        <v>13591</v>
      </c>
      <c r="AS1097" t="s">
        <v>13591</v>
      </c>
    </row>
    <row r="1098" spans="1:45" x14ac:dyDescent="0.25">
      <c r="A1098" t="s">
        <v>13173</v>
      </c>
      <c r="B1098">
        <v>2</v>
      </c>
      <c r="C1098">
        <v>15</v>
      </c>
      <c r="D1098" s="4">
        <v>1.5</v>
      </c>
      <c r="E1098">
        <v>6.6583281184793899</v>
      </c>
      <c r="F1098">
        <v>2</v>
      </c>
      <c r="G1098">
        <v>16.5</v>
      </c>
      <c r="H1098">
        <v>4</v>
      </c>
      <c r="I1098">
        <v>4</v>
      </c>
      <c r="J1098" t="s">
        <v>734</v>
      </c>
      <c r="K1098" s="4">
        <v>2.2281674901097102</v>
      </c>
      <c r="L1098" s="4">
        <v>13.7161447853209</v>
      </c>
      <c r="M1098" t="s">
        <v>734</v>
      </c>
      <c r="N1098" s="4">
        <v>5.0386015433179399</v>
      </c>
      <c r="O1098" s="4">
        <v>2.5834500867913999</v>
      </c>
      <c r="P1098" s="4">
        <v>0.79340071410965096</v>
      </c>
      <c r="Q1098" s="4">
        <v>3.2561731302328498</v>
      </c>
      <c r="R1098">
        <v>1.12924871011109E-3</v>
      </c>
      <c r="S1098">
        <v>3.8427713803244998E-3</v>
      </c>
      <c r="T1098" s="4">
        <v>3.3768508009010501</v>
      </c>
      <c r="U1098" s="4">
        <v>1.7900493726817499</v>
      </c>
      <c r="V1098" t="s">
        <v>11020</v>
      </c>
      <c r="W1098">
        <v>0</v>
      </c>
      <c r="X1098">
        <v>1</v>
      </c>
      <c r="Y1098" t="s">
        <v>13174</v>
      </c>
      <c r="Z1098">
        <v>100</v>
      </c>
      <c r="AA1098">
        <v>100</v>
      </c>
      <c r="AB1098" t="s">
        <v>759</v>
      </c>
      <c r="AC1098" t="s">
        <v>11022</v>
      </c>
      <c r="AD1098" t="s">
        <v>11022</v>
      </c>
      <c r="AE1098" t="s">
        <v>762</v>
      </c>
      <c r="AF1098" t="s">
        <v>762</v>
      </c>
      <c r="AG1098" t="s">
        <v>762</v>
      </c>
      <c r="AH1098" t="s">
        <v>762</v>
      </c>
      <c r="AI1098" t="s">
        <v>762</v>
      </c>
      <c r="AJ1098" t="s">
        <v>11022</v>
      </c>
      <c r="AK1098" t="s">
        <v>11022</v>
      </c>
      <c r="AL1098" t="s">
        <v>11022</v>
      </c>
      <c r="AM1098" t="s">
        <v>11022</v>
      </c>
      <c r="AN1098" t="s">
        <v>11022</v>
      </c>
      <c r="AO1098" t="s">
        <v>11022</v>
      </c>
      <c r="AP1098" t="s">
        <v>11022</v>
      </c>
      <c r="AQ1098" t="s">
        <v>13175</v>
      </c>
      <c r="AR1098" t="s">
        <v>13176</v>
      </c>
      <c r="AS1098" t="s">
        <v>13176</v>
      </c>
    </row>
    <row r="1099" spans="1:45" x14ac:dyDescent="0.25">
      <c r="A1099" t="s">
        <v>13243</v>
      </c>
      <c r="B1099">
        <v>5</v>
      </c>
      <c r="C1099">
        <v>39</v>
      </c>
      <c r="D1099" s="4">
        <v>3.9157800414902399</v>
      </c>
      <c r="E1099">
        <v>9.2511260575852798</v>
      </c>
      <c r="F1099">
        <v>4.5</v>
      </c>
      <c r="G1099">
        <v>37.5</v>
      </c>
      <c r="H1099">
        <v>4</v>
      </c>
      <c r="I1099">
        <v>4</v>
      </c>
      <c r="J1099" t="s">
        <v>734</v>
      </c>
      <c r="K1099" s="4">
        <v>6.6357353211466501</v>
      </c>
      <c r="L1099" s="4">
        <v>38.372182183644703</v>
      </c>
      <c r="M1099" t="s">
        <v>734</v>
      </c>
      <c r="N1099" s="4">
        <v>11.4205716752041</v>
      </c>
      <c r="O1099" s="4">
        <v>2.52938241655227</v>
      </c>
      <c r="P1099" s="4">
        <v>0.65534123961333801</v>
      </c>
      <c r="Q1099" s="4">
        <v>3.8596417616639598</v>
      </c>
      <c r="R1099">
        <v>1.1355336839637301E-4</v>
      </c>
      <c r="S1099">
        <v>5.04637521789478E-4</v>
      </c>
      <c r="T1099" s="4">
        <v>3.1847236561656098</v>
      </c>
      <c r="U1099" s="4">
        <v>1.87404117693893</v>
      </c>
      <c r="V1099" t="s">
        <v>11020</v>
      </c>
      <c r="W1099">
        <v>0</v>
      </c>
      <c r="X1099">
        <v>1</v>
      </c>
      <c r="Y1099" t="s">
        <v>13244</v>
      </c>
      <c r="Z1099">
        <v>100</v>
      </c>
      <c r="AA1099">
        <v>100</v>
      </c>
      <c r="AB1099" t="s">
        <v>759</v>
      </c>
      <c r="AC1099" t="s">
        <v>11022</v>
      </c>
      <c r="AD1099" t="s">
        <v>11022</v>
      </c>
      <c r="AE1099" t="s">
        <v>762</v>
      </c>
      <c r="AF1099" t="s">
        <v>762</v>
      </c>
      <c r="AG1099" t="s">
        <v>762</v>
      </c>
      <c r="AH1099" t="s">
        <v>762</v>
      </c>
      <c r="AI1099" t="s">
        <v>762</v>
      </c>
      <c r="AJ1099" t="s">
        <v>11022</v>
      </c>
      <c r="AK1099" t="s">
        <v>11022</v>
      </c>
      <c r="AL1099" t="s">
        <v>11022</v>
      </c>
      <c r="AM1099" t="s">
        <v>11022</v>
      </c>
      <c r="AN1099" t="s">
        <v>11022</v>
      </c>
      <c r="AO1099" t="s">
        <v>11022</v>
      </c>
      <c r="AP1099" t="s">
        <v>11022</v>
      </c>
      <c r="AQ1099" t="s">
        <v>13245</v>
      </c>
      <c r="AR1099" t="s">
        <v>13246</v>
      </c>
      <c r="AS1099" t="s">
        <v>13246</v>
      </c>
    </row>
    <row r="1100" spans="1:45" x14ac:dyDescent="0.25">
      <c r="A1100" t="s">
        <v>13037</v>
      </c>
      <c r="B1100">
        <v>5</v>
      </c>
      <c r="C1100">
        <v>35</v>
      </c>
      <c r="D1100" s="4">
        <v>6.5510813356778499</v>
      </c>
      <c r="E1100">
        <v>21.868927728629</v>
      </c>
      <c r="F1100">
        <v>1.5</v>
      </c>
      <c r="G1100">
        <v>37</v>
      </c>
      <c r="H1100">
        <v>4</v>
      </c>
      <c r="I1100">
        <v>4</v>
      </c>
      <c r="J1100" t="s">
        <v>734</v>
      </c>
      <c r="K1100" s="4">
        <v>6.3406637259264196</v>
      </c>
      <c r="L1100" s="4">
        <v>35.324834679945198</v>
      </c>
      <c r="M1100" t="s">
        <v>734</v>
      </c>
      <c r="N1100" s="4">
        <v>9.4777717798365995</v>
      </c>
      <c r="O1100" s="4">
        <v>2.5118157679526201</v>
      </c>
      <c r="P1100" s="4">
        <v>0.99519270581326802</v>
      </c>
      <c r="Q1100" s="4">
        <v>2.5239491339518798</v>
      </c>
      <c r="R1100">
        <v>1.1604471832677101E-2</v>
      </c>
      <c r="S1100">
        <v>2.8391306447223499E-2</v>
      </c>
      <c r="T1100" s="4">
        <v>3.50700847376589</v>
      </c>
      <c r="U1100" s="4">
        <v>1.5166230621393599</v>
      </c>
      <c r="V1100" t="s">
        <v>11020</v>
      </c>
      <c r="W1100">
        <v>0</v>
      </c>
      <c r="X1100">
        <v>1</v>
      </c>
      <c r="Y1100" t="s">
        <v>13038</v>
      </c>
      <c r="Z1100">
        <v>100</v>
      </c>
      <c r="AA1100">
        <v>100</v>
      </c>
      <c r="AB1100" t="s">
        <v>759</v>
      </c>
      <c r="AC1100" t="s">
        <v>11022</v>
      </c>
      <c r="AD1100" t="s">
        <v>11022</v>
      </c>
      <c r="AE1100" t="s">
        <v>762</v>
      </c>
      <c r="AF1100" t="s">
        <v>762</v>
      </c>
      <c r="AG1100" t="s">
        <v>762</v>
      </c>
      <c r="AH1100" t="s">
        <v>762</v>
      </c>
      <c r="AI1100" t="s">
        <v>762</v>
      </c>
      <c r="AJ1100" t="s">
        <v>11022</v>
      </c>
      <c r="AK1100" t="s">
        <v>11022</v>
      </c>
      <c r="AL1100" t="s">
        <v>11022</v>
      </c>
      <c r="AM1100" t="s">
        <v>11022</v>
      </c>
      <c r="AN1100" t="s">
        <v>11022</v>
      </c>
      <c r="AO1100" t="s">
        <v>11022</v>
      </c>
      <c r="AP1100" t="s">
        <v>11022</v>
      </c>
      <c r="AQ1100" t="s">
        <v>13039</v>
      </c>
      <c r="AR1100" t="s">
        <v>13040</v>
      </c>
      <c r="AS1100" t="s">
        <v>13040</v>
      </c>
    </row>
    <row r="1101" spans="1:45" x14ac:dyDescent="0.25">
      <c r="A1101" t="s">
        <v>12936</v>
      </c>
      <c r="B1101">
        <v>5</v>
      </c>
      <c r="C1101">
        <v>33</v>
      </c>
      <c r="D1101" s="4">
        <v>1.7078251276599301</v>
      </c>
      <c r="E1101">
        <v>7.5055534994651296</v>
      </c>
      <c r="F1101">
        <v>4.5</v>
      </c>
      <c r="G1101">
        <v>32.5</v>
      </c>
      <c r="H1101">
        <v>4</v>
      </c>
      <c r="I1101">
        <v>4</v>
      </c>
      <c r="J1101" t="s">
        <v>734</v>
      </c>
      <c r="K1101" s="4">
        <v>5.7780890744300404</v>
      </c>
      <c r="L1101" s="4">
        <v>30.885829124723902</v>
      </c>
      <c r="M1101" t="s">
        <v>734</v>
      </c>
      <c r="N1101" s="4">
        <v>8.4225596067667698</v>
      </c>
      <c r="O1101" s="4">
        <v>2.4437521578981598</v>
      </c>
      <c r="P1101" s="4">
        <v>0.52773434786453399</v>
      </c>
      <c r="Q1101" s="4">
        <v>4.6306482945193004</v>
      </c>
      <c r="R1101" s="3">
        <v>3.6452259890849502E-6</v>
      </c>
      <c r="S1101" s="3">
        <v>2.51797947398205E-5</v>
      </c>
      <c r="T1101" s="4">
        <v>2.9714865057626998</v>
      </c>
      <c r="U1101" s="4">
        <v>1.91601781003363</v>
      </c>
      <c r="V1101" t="s">
        <v>11020</v>
      </c>
      <c r="W1101">
        <v>0</v>
      </c>
      <c r="X1101">
        <v>1</v>
      </c>
      <c r="Y1101" t="s">
        <v>12937</v>
      </c>
      <c r="Z1101">
        <v>100</v>
      </c>
      <c r="AA1101">
        <v>100</v>
      </c>
      <c r="AB1101" t="s">
        <v>759</v>
      </c>
      <c r="AC1101" t="s">
        <v>11022</v>
      </c>
      <c r="AD1101" t="s">
        <v>11022</v>
      </c>
      <c r="AE1101" t="s">
        <v>762</v>
      </c>
      <c r="AF1101" t="s">
        <v>762</v>
      </c>
      <c r="AG1101" t="s">
        <v>762</v>
      </c>
      <c r="AH1101" t="s">
        <v>762</v>
      </c>
      <c r="AI1101" t="s">
        <v>762</v>
      </c>
      <c r="AJ1101" t="s">
        <v>11022</v>
      </c>
      <c r="AK1101" t="s">
        <v>11022</v>
      </c>
      <c r="AL1101" t="s">
        <v>11022</v>
      </c>
      <c r="AM1101" t="s">
        <v>11022</v>
      </c>
      <c r="AN1101" t="s">
        <v>11022</v>
      </c>
      <c r="AO1101" t="s">
        <v>11022</v>
      </c>
      <c r="AP1101" t="s">
        <v>11022</v>
      </c>
      <c r="AQ1101" t="s">
        <v>12937</v>
      </c>
      <c r="AR1101" t="s">
        <v>12938</v>
      </c>
      <c r="AS1101" t="s">
        <v>12938</v>
      </c>
    </row>
    <row r="1102" spans="1:45" x14ac:dyDescent="0.25">
      <c r="A1102" t="s">
        <v>13097</v>
      </c>
      <c r="B1102">
        <v>13</v>
      </c>
      <c r="C1102">
        <v>102</v>
      </c>
      <c r="D1102" s="4">
        <v>13.6381816969859</v>
      </c>
      <c r="E1102">
        <v>20.548722588034501</v>
      </c>
      <c r="F1102">
        <v>8</v>
      </c>
      <c r="G1102">
        <v>111</v>
      </c>
      <c r="H1102">
        <v>4</v>
      </c>
      <c r="I1102">
        <v>4</v>
      </c>
      <c r="J1102" t="s">
        <v>734</v>
      </c>
      <c r="K1102" s="4">
        <v>18.6868455213686</v>
      </c>
      <c r="L1102" s="4">
        <v>97.213975332555705</v>
      </c>
      <c r="M1102" t="s">
        <v>734</v>
      </c>
      <c r="N1102" s="4">
        <v>25.6988918128108</v>
      </c>
      <c r="O1102" s="4">
        <v>2.4017289059217299</v>
      </c>
      <c r="P1102" s="4">
        <v>0.627759912583572</v>
      </c>
      <c r="Q1102" s="4">
        <v>3.8258717350034499</v>
      </c>
      <c r="R1102">
        <v>1.3031013029878301E-4</v>
      </c>
      <c r="S1102">
        <v>5.67206080855318E-4</v>
      </c>
      <c r="T1102" s="4">
        <v>3.0294888185053002</v>
      </c>
      <c r="U1102" s="4">
        <v>1.7739689933381599</v>
      </c>
      <c r="V1102" t="s">
        <v>11020</v>
      </c>
      <c r="W1102">
        <v>0</v>
      </c>
      <c r="X1102">
        <v>1</v>
      </c>
      <c r="Y1102" t="s">
        <v>13098</v>
      </c>
      <c r="Z1102">
        <v>100</v>
      </c>
      <c r="AA1102">
        <v>100</v>
      </c>
      <c r="AB1102" t="s">
        <v>759</v>
      </c>
      <c r="AC1102" t="s">
        <v>11022</v>
      </c>
      <c r="AD1102" t="s">
        <v>11022</v>
      </c>
      <c r="AE1102" t="s">
        <v>762</v>
      </c>
      <c r="AF1102" t="s">
        <v>762</v>
      </c>
      <c r="AG1102" t="s">
        <v>762</v>
      </c>
      <c r="AH1102" t="s">
        <v>762</v>
      </c>
      <c r="AI1102" t="s">
        <v>762</v>
      </c>
      <c r="AJ1102" t="s">
        <v>11022</v>
      </c>
      <c r="AK1102" t="s">
        <v>11022</v>
      </c>
      <c r="AL1102" t="s">
        <v>11022</v>
      </c>
      <c r="AM1102" t="s">
        <v>11022</v>
      </c>
      <c r="AN1102" t="s">
        <v>11022</v>
      </c>
      <c r="AO1102" t="s">
        <v>11022</v>
      </c>
      <c r="AP1102" t="s">
        <v>11022</v>
      </c>
      <c r="AQ1102" t="s">
        <v>13099</v>
      </c>
      <c r="AR1102" t="s">
        <v>13100</v>
      </c>
      <c r="AS1102" t="s">
        <v>13100</v>
      </c>
    </row>
    <row r="1103" spans="1:45" x14ac:dyDescent="0.25">
      <c r="A1103" t="s">
        <v>12488</v>
      </c>
      <c r="B1103">
        <v>5</v>
      </c>
      <c r="C1103">
        <v>31</v>
      </c>
      <c r="D1103" s="4">
        <v>3.4034296427770201</v>
      </c>
      <c r="E1103">
        <v>13.366625103842299</v>
      </c>
      <c r="F1103">
        <v>3.5</v>
      </c>
      <c r="G1103">
        <v>33</v>
      </c>
      <c r="H1103">
        <v>4</v>
      </c>
      <c r="I1103">
        <v>4</v>
      </c>
      <c r="J1103" t="s">
        <v>734</v>
      </c>
      <c r="K1103" s="4">
        <v>5.4785682389295802</v>
      </c>
      <c r="L1103" s="4">
        <v>28.685382061662999</v>
      </c>
      <c r="M1103" t="s">
        <v>734</v>
      </c>
      <c r="N1103" s="4">
        <v>16.536689900921701</v>
      </c>
      <c r="O1103" s="4">
        <v>2.3789618360514599</v>
      </c>
      <c r="P1103" s="4">
        <v>0.77930153164271099</v>
      </c>
      <c r="Q1103" s="4">
        <v>3.05268466627646</v>
      </c>
      <c r="R1103">
        <v>2.2680413274425901E-3</v>
      </c>
      <c r="S1103">
        <v>7.0296597996967599E-3</v>
      </c>
      <c r="T1103" s="4">
        <v>3.15826336769417</v>
      </c>
      <c r="U1103" s="4">
        <v>1.5996603044087501</v>
      </c>
      <c r="V1103" t="s">
        <v>11020</v>
      </c>
      <c r="W1103">
        <v>0</v>
      </c>
      <c r="X1103">
        <v>1</v>
      </c>
      <c r="Y1103" t="s">
        <v>12489</v>
      </c>
      <c r="Z1103">
        <v>100</v>
      </c>
      <c r="AA1103">
        <v>100</v>
      </c>
      <c r="AB1103" t="s">
        <v>759</v>
      </c>
      <c r="AC1103" t="s">
        <v>11022</v>
      </c>
      <c r="AD1103" t="s">
        <v>11022</v>
      </c>
      <c r="AE1103" t="s">
        <v>762</v>
      </c>
      <c r="AF1103" t="s">
        <v>762</v>
      </c>
      <c r="AG1103" t="s">
        <v>762</v>
      </c>
      <c r="AH1103" t="s">
        <v>762</v>
      </c>
      <c r="AI1103" t="s">
        <v>762</v>
      </c>
      <c r="AJ1103" t="s">
        <v>11022</v>
      </c>
      <c r="AK1103" t="s">
        <v>11022</v>
      </c>
      <c r="AL1103" t="s">
        <v>11022</v>
      </c>
      <c r="AM1103" t="s">
        <v>11022</v>
      </c>
      <c r="AN1103" t="s">
        <v>11022</v>
      </c>
      <c r="AO1103" t="s">
        <v>11022</v>
      </c>
      <c r="AP1103" t="s">
        <v>11022</v>
      </c>
      <c r="AQ1103" t="s">
        <v>12490</v>
      </c>
      <c r="AR1103" t="s">
        <v>12491</v>
      </c>
      <c r="AS1103" t="s">
        <v>12491</v>
      </c>
    </row>
    <row r="1104" spans="1:45" x14ac:dyDescent="0.25">
      <c r="A1104" t="s">
        <v>12583</v>
      </c>
      <c r="B1104">
        <v>9</v>
      </c>
      <c r="C1104">
        <v>62</v>
      </c>
      <c r="D1104" s="4">
        <v>4.0414518843273797</v>
      </c>
      <c r="E1104">
        <v>24.779023386727701</v>
      </c>
      <c r="F1104">
        <v>7.5</v>
      </c>
      <c r="G1104">
        <v>54</v>
      </c>
      <c r="H1104">
        <v>4</v>
      </c>
      <c r="I1104">
        <v>4</v>
      </c>
      <c r="J1104" t="s">
        <v>734</v>
      </c>
      <c r="K1104" s="4">
        <v>10.963560170368799</v>
      </c>
      <c r="L1104" s="4">
        <v>56.765239444352197</v>
      </c>
      <c r="M1104" t="s">
        <v>734</v>
      </c>
      <c r="N1104" s="4">
        <v>30.166509615697599</v>
      </c>
      <c r="O1104" s="4">
        <v>2.3585124574066199</v>
      </c>
      <c r="P1104" s="4">
        <v>0.421077891151379</v>
      </c>
      <c r="Q1104" s="4">
        <v>5.60113106617304</v>
      </c>
      <c r="R1104" s="3">
        <v>2.1295763486017799E-8</v>
      </c>
      <c r="S1104" s="3">
        <v>2.6536191559537798E-7</v>
      </c>
      <c r="T1104" s="4">
        <v>2.779590348558</v>
      </c>
      <c r="U1104" s="4">
        <v>1.9374345662552399</v>
      </c>
      <c r="V1104" t="s">
        <v>11020</v>
      </c>
      <c r="W1104">
        <v>0</v>
      </c>
      <c r="X1104">
        <v>1</v>
      </c>
      <c r="Y1104" t="s">
        <v>12584</v>
      </c>
      <c r="Z1104">
        <v>100</v>
      </c>
      <c r="AA1104">
        <v>100</v>
      </c>
      <c r="AB1104" t="s">
        <v>759</v>
      </c>
      <c r="AC1104" t="s">
        <v>11022</v>
      </c>
      <c r="AD1104" t="s">
        <v>11022</v>
      </c>
      <c r="AE1104" t="s">
        <v>762</v>
      </c>
      <c r="AF1104" t="s">
        <v>762</v>
      </c>
      <c r="AG1104" t="s">
        <v>762</v>
      </c>
      <c r="AH1104" t="s">
        <v>762</v>
      </c>
      <c r="AI1104" t="s">
        <v>762</v>
      </c>
      <c r="AJ1104" t="s">
        <v>11022</v>
      </c>
      <c r="AK1104" t="s">
        <v>11022</v>
      </c>
      <c r="AL1104" t="s">
        <v>11022</v>
      </c>
      <c r="AM1104" t="s">
        <v>11022</v>
      </c>
      <c r="AN1104" t="s">
        <v>11022</v>
      </c>
      <c r="AO1104" t="s">
        <v>11022</v>
      </c>
      <c r="AP1104" t="s">
        <v>11022</v>
      </c>
      <c r="AQ1104" t="s">
        <v>12585</v>
      </c>
      <c r="AR1104" t="s">
        <v>12586</v>
      </c>
      <c r="AS1104" t="s">
        <v>12586</v>
      </c>
    </row>
    <row r="1105" spans="1:45" x14ac:dyDescent="0.25">
      <c r="A1105" t="s">
        <v>12554</v>
      </c>
      <c r="B1105">
        <v>10</v>
      </c>
      <c r="C1105">
        <v>68</v>
      </c>
      <c r="D1105" s="4">
        <v>5.7951128835712398</v>
      </c>
      <c r="E1105">
        <v>25.9791583132839</v>
      </c>
      <c r="F1105">
        <v>8.5</v>
      </c>
      <c r="G1105">
        <v>64</v>
      </c>
      <c r="H1105">
        <v>4</v>
      </c>
      <c r="I1105">
        <v>4</v>
      </c>
      <c r="J1105" t="s">
        <v>734</v>
      </c>
      <c r="K1105" s="4">
        <v>12.131680978429801</v>
      </c>
      <c r="L1105" s="4">
        <v>61.928036878059899</v>
      </c>
      <c r="M1105" t="s">
        <v>734</v>
      </c>
      <c r="N1105" s="4">
        <v>30.365664683820398</v>
      </c>
      <c r="O1105" s="4">
        <v>2.3515004064117799</v>
      </c>
      <c r="P1105" s="4">
        <v>0.54839790816249701</v>
      </c>
      <c r="Q1105" s="4">
        <v>4.2879456165157501</v>
      </c>
      <c r="R1105" s="3">
        <v>1.80333228478015E-5</v>
      </c>
      <c r="S1105">
        <v>1.02551916508079E-4</v>
      </c>
      <c r="T1105" s="4">
        <v>2.8998983145742798</v>
      </c>
      <c r="U1105" s="4">
        <v>1.80310249824929</v>
      </c>
      <c r="V1105" t="s">
        <v>11020</v>
      </c>
      <c r="W1105">
        <v>0</v>
      </c>
      <c r="X1105">
        <v>1</v>
      </c>
      <c r="Y1105" t="s">
        <v>12555</v>
      </c>
      <c r="Z1105">
        <v>100</v>
      </c>
      <c r="AA1105">
        <v>100</v>
      </c>
      <c r="AB1105" t="s">
        <v>759</v>
      </c>
      <c r="AC1105" t="s">
        <v>11022</v>
      </c>
      <c r="AD1105" t="s">
        <v>11022</v>
      </c>
      <c r="AE1105" t="s">
        <v>762</v>
      </c>
      <c r="AF1105" t="s">
        <v>762</v>
      </c>
      <c r="AG1105" t="s">
        <v>762</v>
      </c>
      <c r="AH1105" t="s">
        <v>762</v>
      </c>
      <c r="AI1105" t="s">
        <v>762</v>
      </c>
      <c r="AJ1105" t="s">
        <v>11022</v>
      </c>
      <c r="AK1105" t="s">
        <v>11022</v>
      </c>
      <c r="AL1105" t="s">
        <v>11022</v>
      </c>
      <c r="AM1105" t="s">
        <v>11022</v>
      </c>
      <c r="AN1105" t="s">
        <v>11022</v>
      </c>
      <c r="AO1105" t="s">
        <v>11022</v>
      </c>
      <c r="AP1105" t="s">
        <v>11022</v>
      </c>
      <c r="AQ1105" t="s">
        <v>12556</v>
      </c>
      <c r="AR1105" t="s">
        <v>12557</v>
      </c>
      <c r="AS1105" t="s">
        <v>12557</v>
      </c>
    </row>
    <row r="1106" spans="1:45" x14ac:dyDescent="0.25">
      <c r="A1106" t="s">
        <v>13937</v>
      </c>
      <c r="B1106">
        <v>7</v>
      </c>
      <c r="C1106">
        <v>46</v>
      </c>
      <c r="D1106" s="4">
        <v>4.9916597106239804</v>
      </c>
      <c r="E1106">
        <v>9.3985814532477896</v>
      </c>
      <c r="F1106">
        <v>6.5</v>
      </c>
      <c r="G1106">
        <v>44.5</v>
      </c>
      <c r="H1106">
        <v>4</v>
      </c>
      <c r="I1106">
        <v>4</v>
      </c>
      <c r="J1106" t="s">
        <v>734</v>
      </c>
      <c r="K1106" s="4">
        <v>8.5636968939947398</v>
      </c>
      <c r="L1106" s="4">
        <v>43.036326850382302</v>
      </c>
      <c r="M1106" t="s">
        <v>734</v>
      </c>
      <c r="N1106" s="4">
        <v>11.4457686785245</v>
      </c>
      <c r="O1106" s="4">
        <v>2.3443384301983698</v>
      </c>
      <c r="P1106" s="4">
        <v>0.75366642049733201</v>
      </c>
      <c r="Q1106" s="4">
        <v>3.11057832276961</v>
      </c>
      <c r="R1106">
        <v>1.8672137009838701E-3</v>
      </c>
      <c r="S1106">
        <v>5.9330715348762603E-3</v>
      </c>
      <c r="T1106" s="4">
        <v>3.0980048506957001</v>
      </c>
      <c r="U1106" s="4">
        <v>1.5906720097010401</v>
      </c>
      <c r="V1106" t="s">
        <v>11020</v>
      </c>
      <c r="W1106">
        <v>0</v>
      </c>
      <c r="X1106">
        <v>1</v>
      </c>
      <c r="Y1106" t="s">
        <v>13938</v>
      </c>
      <c r="Z1106">
        <v>100</v>
      </c>
      <c r="AA1106">
        <v>100</v>
      </c>
      <c r="AB1106" t="s">
        <v>759</v>
      </c>
      <c r="AC1106" t="s">
        <v>11022</v>
      </c>
      <c r="AD1106" t="s">
        <v>11022</v>
      </c>
      <c r="AE1106" t="s">
        <v>762</v>
      </c>
      <c r="AF1106" t="s">
        <v>762</v>
      </c>
      <c r="AG1106" t="s">
        <v>762</v>
      </c>
      <c r="AH1106" t="s">
        <v>762</v>
      </c>
      <c r="AI1106" t="s">
        <v>762</v>
      </c>
      <c r="AJ1106" t="s">
        <v>11022</v>
      </c>
      <c r="AK1106" t="s">
        <v>11022</v>
      </c>
      <c r="AL1106" t="s">
        <v>11022</v>
      </c>
      <c r="AM1106" t="s">
        <v>11022</v>
      </c>
      <c r="AN1106" t="s">
        <v>11022</v>
      </c>
      <c r="AO1106" t="s">
        <v>11022</v>
      </c>
      <c r="AP1106" t="s">
        <v>11022</v>
      </c>
      <c r="AQ1106" t="s">
        <v>13939</v>
      </c>
      <c r="AR1106" t="s">
        <v>13940</v>
      </c>
      <c r="AS1106" t="s">
        <v>13940</v>
      </c>
    </row>
    <row r="1107" spans="1:45" x14ac:dyDescent="0.25">
      <c r="A1107" t="s">
        <v>12751</v>
      </c>
      <c r="B1107">
        <v>18</v>
      </c>
      <c r="C1107">
        <v>119</v>
      </c>
      <c r="D1107" s="4">
        <v>10.0457287772798</v>
      </c>
      <c r="E1107">
        <v>27.536339626028699</v>
      </c>
      <c r="F1107">
        <v>16</v>
      </c>
      <c r="G1107">
        <v>118</v>
      </c>
      <c r="H1107">
        <v>4</v>
      </c>
      <c r="I1107">
        <v>4</v>
      </c>
      <c r="J1107" t="s">
        <v>734</v>
      </c>
      <c r="K1107" s="4">
        <v>23.799658650075099</v>
      </c>
      <c r="L1107" s="4">
        <v>112.187638729451</v>
      </c>
      <c r="M1107" t="s">
        <v>734</v>
      </c>
      <c r="N1107" s="4">
        <v>47.244001028141597</v>
      </c>
      <c r="O1107" s="4">
        <v>2.2507283296364999</v>
      </c>
      <c r="P1107" s="4">
        <v>0.51572491456833403</v>
      </c>
      <c r="Q1107" s="4">
        <v>4.3642032138788203</v>
      </c>
      <c r="R1107" s="3">
        <v>1.27586933816921E-5</v>
      </c>
      <c r="S1107" s="3">
        <v>7.5777099477245902E-5</v>
      </c>
      <c r="T1107" s="4">
        <v>2.76645324420483</v>
      </c>
      <c r="U1107" s="4">
        <v>1.7350034150681699</v>
      </c>
      <c r="V1107" t="s">
        <v>11020</v>
      </c>
      <c r="W1107">
        <v>0</v>
      </c>
      <c r="X1107">
        <v>1</v>
      </c>
      <c r="Y1107" t="s">
        <v>12752</v>
      </c>
      <c r="Z1107">
        <v>100</v>
      </c>
      <c r="AA1107">
        <v>100</v>
      </c>
      <c r="AB1107" t="s">
        <v>759</v>
      </c>
      <c r="AC1107" t="s">
        <v>11022</v>
      </c>
      <c r="AD1107" t="s">
        <v>11022</v>
      </c>
      <c r="AE1107" t="s">
        <v>762</v>
      </c>
      <c r="AF1107" t="s">
        <v>762</v>
      </c>
      <c r="AG1107" t="s">
        <v>762</v>
      </c>
      <c r="AH1107" t="s">
        <v>762</v>
      </c>
      <c r="AI1107" t="s">
        <v>762</v>
      </c>
      <c r="AJ1107" t="s">
        <v>11022</v>
      </c>
      <c r="AK1107" t="s">
        <v>11022</v>
      </c>
      <c r="AL1107" t="s">
        <v>11022</v>
      </c>
      <c r="AM1107" t="s">
        <v>11022</v>
      </c>
      <c r="AN1107" t="s">
        <v>11022</v>
      </c>
      <c r="AO1107" t="s">
        <v>11022</v>
      </c>
      <c r="AP1107" t="s">
        <v>11022</v>
      </c>
      <c r="AQ1107" t="s">
        <v>12753</v>
      </c>
      <c r="AR1107" t="s">
        <v>12754</v>
      </c>
      <c r="AS1107" t="s">
        <v>12754</v>
      </c>
    </row>
    <row r="1108" spans="1:45" x14ac:dyDescent="0.25">
      <c r="A1108" t="s">
        <v>12759</v>
      </c>
      <c r="B1108">
        <v>5</v>
      </c>
      <c r="C1108">
        <v>31</v>
      </c>
      <c r="D1108" s="4">
        <v>5.5976185412488899</v>
      </c>
      <c r="E1108">
        <v>19.941581348194699</v>
      </c>
      <c r="F1108">
        <v>3.5</v>
      </c>
      <c r="G1108">
        <v>29.5</v>
      </c>
      <c r="H1108">
        <v>4</v>
      </c>
      <c r="I1108">
        <v>4</v>
      </c>
      <c r="J1108" t="s">
        <v>734</v>
      </c>
      <c r="K1108" s="4">
        <v>7.2275730226214501</v>
      </c>
      <c r="L1108" s="4">
        <v>32.360501128449599</v>
      </c>
      <c r="M1108" t="s">
        <v>734</v>
      </c>
      <c r="N1108" s="4">
        <v>11.0427316285588</v>
      </c>
      <c r="O1108" s="4">
        <v>2.18908824100175</v>
      </c>
      <c r="P1108" s="4">
        <v>0.84637669119250902</v>
      </c>
      <c r="Q1108" s="4">
        <v>2.58642311843137</v>
      </c>
      <c r="R1108">
        <v>9.6977802280715803E-3</v>
      </c>
      <c r="S1108">
        <v>2.4407680534413799E-2</v>
      </c>
      <c r="T1108" s="4">
        <v>3.0354649321942602</v>
      </c>
      <c r="U1108" s="4">
        <v>1.3427115498092399</v>
      </c>
      <c r="V1108" t="s">
        <v>11020</v>
      </c>
      <c r="W1108">
        <v>0</v>
      </c>
      <c r="X1108">
        <v>1</v>
      </c>
      <c r="Y1108" t="s">
        <v>12760</v>
      </c>
      <c r="Z1108">
        <v>100</v>
      </c>
      <c r="AA1108">
        <v>100</v>
      </c>
      <c r="AB1108" t="s">
        <v>759</v>
      </c>
      <c r="AC1108" t="s">
        <v>11022</v>
      </c>
      <c r="AD1108" t="s">
        <v>11022</v>
      </c>
      <c r="AE1108" t="s">
        <v>762</v>
      </c>
      <c r="AF1108" t="s">
        <v>762</v>
      </c>
      <c r="AG1108" t="s">
        <v>762</v>
      </c>
      <c r="AH1108" t="s">
        <v>762</v>
      </c>
      <c r="AI1108" t="s">
        <v>762</v>
      </c>
      <c r="AJ1108" t="s">
        <v>11022</v>
      </c>
      <c r="AK1108" t="s">
        <v>11022</v>
      </c>
      <c r="AL1108" t="s">
        <v>11022</v>
      </c>
      <c r="AM1108" t="s">
        <v>11022</v>
      </c>
      <c r="AN1108" t="s">
        <v>11022</v>
      </c>
      <c r="AO1108" t="s">
        <v>11022</v>
      </c>
      <c r="AP1108" t="s">
        <v>11022</v>
      </c>
      <c r="AQ1108" t="s">
        <v>12761</v>
      </c>
      <c r="AR1108" t="s">
        <v>12762</v>
      </c>
      <c r="AS1108" t="s">
        <v>12762</v>
      </c>
    </row>
    <row r="1109" spans="1:45" x14ac:dyDescent="0.25">
      <c r="A1109" t="s">
        <v>12685</v>
      </c>
      <c r="B1109">
        <v>8</v>
      </c>
      <c r="C1109">
        <v>45</v>
      </c>
      <c r="D1109" s="4">
        <v>5.7154760664940802</v>
      </c>
      <c r="E1109">
        <v>30.869348335633301</v>
      </c>
      <c r="F1109">
        <v>6.5</v>
      </c>
      <c r="G1109">
        <v>33.5</v>
      </c>
      <c r="H1109">
        <v>4</v>
      </c>
      <c r="I1109">
        <v>4</v>
      </c>
      <c r="J1109" t="s">
        <v>734</v>
      </c>
      <c r="K1109" s="4">
        <v>10.406724129621001</v>
      </c>
      <c r="L1109" s="4">
        <v>47.651025593696303</v>
      </c>
      <c r="M1109" t="s">
        <v>734</v>
      </c>
      <c r="N1109" s="4">
        <v>13.578024505836</v>
      </c>
      <c r="O1109" s="4">
        <v>2.1859894286702</v>
      </c>
      <c r="P1109" s="4">
        <v>0.88149862498643605</v>
      </c>
      <c r="Q1109" s="4">
        <v>2.4798557441922702</v>
      </c>
      <c r="R1109">
        <v>1.3143554561098499E-2</v>
      </c>
      <c r="S1109">
        <v>3.1166898968574899E-2</v>
      </c>
      <c r="T1109" s="4">
        <v>3.0674880536566298</v>
      </c>
      <c r="U1109" s="4">
        <v>1.3044908036837599</v>
      </c>
      <c r="V1109" t="s">
        <v>11020</v>
      </c>
      <c r="W1109">
        <v>0</v>
      </c>
      <c r="X1109">
        <v>1</v>
      </c>
      <c r="Y1109" t="s">
        <v>12686</v>
      </c>
      <c r="Z1109">
        <v>100</v>
      </c>
      <c r="AA1109">
        <v>100</v>
      </c>
      <c r="AB1109" t="s">
        <v>759</v>
      </c>
      <c r="AC1109" t="s">
        <v>11022</v>
      </c>
      <c r="AD1109" t="s">
        <v>11022</v>
      </c>
      <c r="AE1109" t="s">
        <v>762</v>
      </c>
      <c r="AF1109" t="s">
        <v>762</v>
      </c>
      <c r="AG1109" t="s">
        <v>762</v>
      </c>
      <c r="AH1109" t="s">
        <v>762</v>
      </c>
      <c r="AI1109" t="s">
        <v>762</v>
      </c>
      <c r="AJ1109" t="s">
        <v>11022</v>
      </c>
      <c r="AK1109" t="s">
        <v>11022</v>
      </c>
      <c r="AL1109" t="s">
        <v>11022</v>
      </c>
      <c r="AM1109" t="s">
        <v>11022</v>
      </c>
      <c r="AN1109" t="s">
        <v>11022</v>
      </c>
      <c r="AO1109" t="s">
        <v>11022</v>
      </c>
      <c r="AP1109" t="s">
        <v>11022</v>
      </c>
      <c r="AQ1109" t="s">
        <v>12687</v>
      </c>
      <c r="AR1109" t="s">
        <v>12688</v>
      </c>
      <c r="AS1109" t="s">
        <v>12688</v>
      </c>
    </row>
    <row r="1110" spans="1:45" x14ac:dyDescent="0.25">
      <c r="A1110" t="s">
        <v>13359</v>
      </c>
      <c r="B1110">
        <v>8</v>
      </c>
      <c r="C1110">
        <v>48</v>
      </c>
      <c r="D1110" s="4">
        <v>3.41565025531987</v>
      </c>
      <c r="E1110">
        <v>16.340134638368198</v>
      </c>
      <c r="F1110">
        <v>8</v>
      </c>
      <c r="G1110">
        <v>44.5</v>
      </c>
      <c r="H1110">
        <v>4</v>
      </c>
      <c r="I1110">
        <v>4</v>
      </c>
      <c r="J1110" t="s">
        <v>734</v>
      </c>
      <c r="K1110" s="4">
        <v>10.2278243738304</v>
      </c>
      <c r="L1110" s="4">
        <v>44.3797991170863</v>
      </c>
      <c r="M1110" t="s">
        <v>734</v>
      </c>
      <c r="N1110" s="4">
        <v>14.1391654019295</v>
      </c>
      <c r="O1110" s="4">
        <v>2.1407635065767701</v>
      </c>
      <c r="P1110" s="4">
        <v>0.48222194574292399</v>
      </c>
      <c r="Q1110" s="4">
        <v>4.4393738722916396</v>
      </c>
      <c r="R1110" s="3">
        <v>9.0220969260167099E-6</v>
      </c>
      <c r="S1110" s="3">
        <v>5.5937000941303598E-5</v>
      </c>
      <c r="T1110" s="4">
        <v>2.6229854523196998</v>
      </c>
      <c r="U1110" s="4">
        <v>1.6585415608338501</v>
      </c>
      <c r="V1110" t="s">
        <v>11020</v>
      </c>
      <c r="W1110">
        <v>0</v>
      </c>
      <c r="X1110">
        <v>1</v>
      </c>
      <c r="Y1110" t="s">
        <v>13360</v>
      </c>
      <c r="Z1110">
        <v>100</v>
      </c>
      <c r="AA1110">
        <v>100</v>
      </c>
      <c r="AB1110" t="s">
        <v>759</v>
      </c>
      <c r="AC1110" t="s">
        <v>11022</v>
      </c>
      <c r="AD1110" t="s">
        <v>11022</v>
      </c>
      <c r="AE1110" t="s">
        <v>762</v>
      </c>
      <c r="AF1110" t="s">
        <v>762</v>
      </c>
      <c r="AG1110" t="s">
        <v>762</v>
      </c>
      <c r="AH1110" t="s">
        <v>762</v>
      </c>
      <c r="AI1110" t="s">
        <v>762</v>
      </c>
      <c r="AJ1110" t="s">
        <v>11022</v>
      </c>
      <c r="AK1110" t="s">
        <v>11022</v>
      </c>
      <c r="AL1110" t="s">
        <v>11022</v>
      </c>
      <c r="AM1110" t="s">
        <v>11022</v>
      </c>
      <c r="AN1110" t="s">
        <v>11022</v>
      </c>
      <c r="AO1110" t="s">
        <v>11022</v>
      </c>
      <c r="AP1110" t="s">
        <v>11022</v>
      </c>
      <c r="AQ1110" t="s">
        <v>13361</v>
      </c>
      <c r="AR1110" t="s">
        <v>13362</v>
      </c>
      <c r="AS1110" t="s">
        <v>13362</v>
      </c>
    </row>
    <row r="1111" spans="1:45" x14ac:dyDescent="0.25">
      <c r="A1111" t="s">
        <v>13116</v>
      </c>
      <c r="B1111">
        <v>3</v>
      </c>
      <c r="C1111">
        <v>15</v>
      </c>
      <c r="D1111" s="4">
        <v>2.08166599946613</v>
      </c>
      <c r="E1111">
        <v>11.460075625114101</v>
      </c>
      <c r="F1111">
        <v>2.5</v>
      </c>
      <c r="G1111">
        <v>12.5</v>
      </c>
      <c r="H1111">
        <v>4</v>
      </c>
      <c r="I1111">
        <v>4</v>
      </c>
      <c r="J1111" t="s">
        <v>734</v>
      </c>
      <c r="K1111" s="4">
        <v>3.1135162327718402</v>
      </c>
      <c r="L1111" s="4">
        <v>14.1258330907417</v>
      </c>
      <c r="M1111" t="s">
        <v>734</v>
      </c>
      <c r="N1111" s="4">
        <v>5.8717289858659196</v>
      </c>
      <c r="O1111" s="4">
        <v>2.1348293700546299</v>
      </c>
      <c r="P1111" s="4">
        <v>0.74890711880356797</v>
      </c>
      <c r="Q1111" s="4">
        <v>2.8505929726842099</v>
      </c>
      <c r="R1111">
        <v>4.3637790678503104E-3</v>
      </c>
      <c r="S1111">
        <v>1.2189809220302701E-2</v>
      </c>
      <c r="T1111" s="4">
        <v>2.8837364888582</v>
      </c>
      <c r="U1111" s="4">
        <v>1.3859222512510601</v>
      </c>
      <c r="V1111" t="s">
        <v>11020</v>
      </c>
      <c r="W1111">
        <v>0</v>
      </c>
      <c r="X1111">
        <v>1</v>
      </c>
      <c r="Y1111" t="s">
        <v>13117</v>
      </c>
      <c r="Z1111">
        <v>100</v>
      </c>
      <c r="AA1111">
        <v>100</v>
      </c>
      <c r="AB1111" t="s">
        <v>759</v>
      </c>
      <c r="AC1111" t="s">
        <v>11022</v>
      </c>
      <c r="AD1111" t="s">
        <v>11022</v>
      </c>
      <c r="AE1111" t="s">
        <v>762</v>
      </c>
      <c r="AF1111" t="s">
        <v>762</v>
      </c>
      <c r="AG1111" t="s">
        <v>762</v>
      </c>
      <c r="AH1111" t="s">
        <v>762</v>
      </c>
      <c r="AI1111" t="s">
        <v>762</v>
      </c>
      <c r="AJ1111" t="s">
        <v>11022</v>
      </c>
      <c r="AK1111" t="s">
        <v>11022</v>
      </c>
      <c r="AL1111" t="s">
        <v>11022</v>
      </c>
      <c r="AM1111" t="s">
        <v>11022</v>
      </c>
      <c r="AN1111" t="s">
        <v>11022</v>
      </c>
      <c r="AO1111" t="s">
        <v>11022</v>
      </c>
      <c r="AP1111" t="s">
        <v>11022</v>
      </c>
      <c r="AQ1111" t="s">
        <v>13118</v>
      </c>
      <c r="AR1111" t="s">
        <v>13119</v>
      </c>
      <c r="AS1111" t="s">
        <v>13119</v>
      </c>
    </row>
    <row r="1112" spans="1:45" x14ac:dyDescent="0.25">
      <c r="A1112" t="s">
        <v>12513</v>
      </c>
      <c r="B1112">
        <v>18</v>
      </c>
      <c r="C1112">
        <v>113</v>
      </c>
      <c r="D1112" s="4">
        <v>6.9462219947249002</v>
      </c>
      <c r="E1112">
        <v>39.152479700099001</v>
      </c>
      <c r="F1112">
        <v>18</v>
      </c>
      <c r="G1112">
        <v>98</v>
      </c>
      <c r="H1112">
        <v>4</v>
      </c>
      <c r="I1112">
        <v>4</v>
      </c>
      <c r="J1112" t="s">
        <v>734</v>
      </c>
      <c r="K1112" s="4">
        <v>23.979395716247801</v>
      </c>
      <c r="L1112" s="4">
        <v>103.346626008154</v>
      </c>
      <c r="M1112" t="s">
        <v>734</v>
      </c>
      <c r="N1112" s="4">
        <v>44.528265529634098</v>
      </c>
      <c r="O1112" s="4">
        <v>2.1245013404264301</v>
      </c>
      <c r="P1112" s="4">
        <v>0.35047191743822198</v>
      </c>
      <c r="Q1112" s="4">
        <v>6.06183044837229</v>
      </c>
      <c r="R1112" s="3">
        <v>1.3458104610578299E-9</v>
      </c>
      <c r="S1112" s="3">
        <v>2.3923427916146901E-8</v>
      </c>
      <c r="T1112" s="4">
        <v>2.4749732578646499</v>
      </c>
      <c r="U1112" s="4">
        <v>1.7740294229882101</v>
      </c>
      <c r="V1112" t="s">
        <v>11020</v>
      </c>
      <c r="W1112">
        <v>0</v>
      </c>
      <c r="X1112">
        <v>1</v>
      </c>
      <c r="Y1112" t="s">
        <v>12514</v>
      </c>
      <c r="Z1112">
        <v>100</v>
      </c>
      <c r="AA1112">
        <v>100</v>
      </c>
      <c r="AB1112" t="s">
        <v>759</v>
      </c>
      <c r="AC1112" t="s">
        <v>11022</v>
      </c>
      <c r="AD1112" t="s">
        <v>11022</v>
      </c>
      <c r="AE1112" t="s">
        <v>762</v>
      </c>
      <c r="AF1112" t="s">
        <v>762</v>
      </c>
      <c r="AG1112" t="s">
        <v>762</v>
      </c>
      <c r="AH1112" t="s">
        <v>762</v>
      </c>
      <c r="AI1112" t="s">
        <v>762</v>
      </c>
      <c r="AJ1112" t="s">
        <v>11022</v>
      </c>
      <c r="AK1112" t="s">
        <v>11022</v>
      </c>
      <c r="AL1112" t="s">
        <v>11022</v>
      </c>
      <c r="AM1112" t="s">
        <v>11022</v>
      </c>
      <c r="AN1112" t="s">
        <v>11022</v>
      </c>
      <c r="AO1112" t="s">
        <v>11022</v>
      </c>
      <c r="AP1112" t="s">
        <v>11022</v>
      </c>
      <c r="AQ1112" t="s">
        <v>12515</v>
      </c>
      <c r="AR1112" t="s">
        <v>12516</v>
      </c>
      <c r="AS1112" t="s">
        <v>12516</v>
      </c>
    </row>
    <row r="1113" spans="1:45" x14ac:dyDescent="0.25">
      <c r="A1113" t="s">
        <v>13263</v>
      </c>
      <c r="B1113">
        <v>3</v>
      </c>
      <c r="C1113">
        <v>15</v>
      </c>
      <c r="D1113" s="4">
        <v>2.3804761428476202</v>
      </c>
      <c r="E1113">
        <v>4.5092497528228899</v>
      </c>
      <c r="F1113">
        <v>1.5</v>
      </c>
      <c r="G1113">
        <v>16</v>
      </c>
      <c r="H1113">
        <v>4</v>
      </c>
      <c r="I1113">
        <v>4</v>
      </c>
      <c r="J1113" t="s">
        <v>734</v>
      </c>
      <c r="K1113" s="4">
        <v>3.17170922758616</v>
      </c>
      <c r="L1113" s="4">
        <v>14.202864088410999</v>
      </c>
      <c r="M1113" t="s">
        <v>734</v>
      </c>
      <c r="N1113" s="4">
        <v>5.0413630960359903</v>
      </c>
      <c r="O1113" s="4">
        <v>2.1122176307093299</v>
      </c>
      <c r="P1113" s="4">
        <v>0.70873500907235398</v>
      </c>
      <c r="Q1113" s="4">
        <v>2.9802642788507998</v>
      </c>
      <c r="R1113">
        <v>2.8799979721726601E-3</v>
      </c>
      <c r="S1113">
        <v>8.5926700061771197E-3</v>
      </c>
      <c r="T1113" s="4">
        <v>2.82095263978169</v>
      </c>
      <c r="U1113" s="4">
        <v>1.40348262163698</v>
      </c>
      <c r="V1113" t="s">
        <v>11020</v>
      </c>
      <c r="W1113">
        <v>0</v>
      </c>
      <c r="X1113">
        <v>1</v>
      </c>
      <c r="Y1113" t="s">
        <v>13264</v>
      </c>
      <c r="Z1113">
        <v>100</v>
      </c>
      <c r="AA1113">
        <v>100</v>
      </c>
      <c r="AB1113" t="s">
        <v>759</v>
      </c>
      <c r="AC1113" t="s">
        <v>11022</v>
      </c>
      <c r="AD1113" t="s">
        <v>11022</v>
      </c>
      <c r="AE1113" t="s">
        <v>762</v>
      </c>
      <c r="AF1113" t="s">
        <v>762</v>
      </c>
      <c r="AG1113" t="s">
        <v>762</v>
      </c>
      <c r="AH1113" t="s">
        <v>762</v>
      </c>
      <c r="AI1113" t="s">
        <v>762</v>
      </c>
      <c r="AJ1113" t="s">
        <v>11022</v>
      </c>
      <c r="AK1113" t="s">
        <v>11022</v>
      </c>
      <c r="AL1113" t="s">
        <v>11022</v>
      </c>
      <c r="AM1113" t="s">
        <v>11022</v>
      </c>
      <c r="AN1113" t="s">
        <v>11022</v>
      </c>
      <c r="AO1113" t="s">
        <v>11022</v>
      </c>
      <c r="AP1113" t="s">
        <v>11022</v>
      </c>
      <c r="AQ1113" t="s">
        <v>13265</v>
      </c>
      <c r="AR1113" t="s">
        <v>13266</v>
      </c>
      <c r="AS1113" t="s">
        <v>13266</v>
      </c>
    </row>
    <row r="1114" spans="1:45" x14ac:dyDescent="0.25">
      <c r="A1114" t="s">
        <v>12952</v>
      </c>
      <c r="B1114">
        <v>3</v>
      </c>
      <c r="C1114">
        <v>14</v>
      </c>
      <c r="D1114" s="4">
        <v>1.5</v>
      </c>
      <c r="E1114">
        <v>5.8523499553598102</v>
      </c>
      <c r="F1114">
        <v>2</v>
      </c>
      <c r="G1114">
        <v>13</v>
      </c>
      <c r="H1114">
        <v>4</v>
      </c>
      <c r="I1114">
        <v>4</v>
      </c>
      <c r="J1114" t="s">
        <v>734</v>
      </c>
      <c r="K1114" s="4">
        <v>2.8636380187255801</v>
      </c>
      <c r="L1114" s="4">
        <v>12.553173104331</v>
      </c>
      <c r="M1114" t="s">
        <v>734</v>
      </c>
      <c r="N1114" s="4">
        <v>4.9434463488015901</v>
      </c>
      <c r="O1114" s="4">
        <v>2.0947368209301498</v>
      </c>
      <c r="P1114" s="4">
        <v>0.77228431086591598</v>
      </c>
      <c r="Q1114" s="4">
        <v>2.7123907496987001</v>
      </c>
      <c r="R1114">
        <v>6.6799797072391396E-3</v>
      </c>
      <c r="S1114">
        <v>1.7505678779177199E-2</v>
      </c>
      <c r="T1114" s="4">
        <v>2.8670211317960699</v>
      </c>
      <c r="U1114" s="4">
        <v>1.3224525100642299</v>
      </c>
      <c r="V1114" t="s">
        <v>11020</v>
      </c>
      <c r="W1114">
        <v>0</v>
      </c>
      <c r="X1114">
        <v>1</v>
      </c>
      <c r="Y1114" t="s">
        <v>12953</v>
      </c>
      <c r="Z1114">
        <v>100</v>
      </c>
      <c r="AA1114">
        <v>100</v>
      </c>
      <c r="AB1114" t="s">
        <v>759</v>
      </c>
      <c r="AC1114" t="s">
        <v>11022</v>
      </c>
      <c r="AD1114" t="s">
        <v>11022</v>
      </c>
      <c r="AE1114" t="s">
        <v>762</v>
      </c>
      <c r="AF1114" t="s">
        <v>762</v>
      </c>
      <c r="AG1114" t="s">
        <v>762</v>
      </c>
      <c r="AH1114" t="s">
        <v>762</v>
      </c>
      <c r="AI1114" t="s">
        <v>762</v>
      </c>
      <c r="AJ1114" t="s">
        <v>11022</v>
      </c>
      <c r="AK1114" t="s">
        <v>11022</v>
      </c>
      <c r="AL1114" t="s">
        <v>11022</v>
      </c>
      <c r="AM1114" t="s">
        <v>11022</v>
      </c>
      <c r="AN1114" t="s">
        <v>11022</v>
      </c>
      <c r="AO1114" t="s">
        <v>11022</v>
      </c>
      <c r="AP1114" t="s">
        <v>11022</v>
      </c>
      <c r="AQ1114" t="s">
        <v>12954</v>
      </c>
      <c r="AR1114" t="s">
        <v>12955</v>
      </c>
      <c r="AS1114" t="s">
        <v>12955</v>
      </c>
    </row>
    <row r="1115" spans="1:45" x14ac:dyDescent="0.25">
      <c r="A1115" t="s">
        <v>13071</v>
      </c>
      <c r="B1115">
        <v>3</v>
      </c>
      <c r="C1115">
        <v>16</v>
      </c>
      <c r="D1115" s="4">
        <v>1.82574185835055</v>
      </c>
      <c r="E1115">
        <v>7.0710678118654799</v>
      </c>
      <c r="F1115">
        <v>3</v>
      </c>
      <c r="G1115">
        <v>17</v>
      </c>
      <c r="H1115">
        <v>4</v>
      </c>
      <c r="I1115">
        <v>4</v>
      </c>
      <c r="J1115" t="s">
        <v>734</v>
      </c>
      <c r="K1115" s="4">
        <v>4.1199951485957698</v>
      </c>
      <c r="L1115" s="4">
        <v>16.8301374904519</v>
      </c>
      <c r="M1115" t="s">
        <v>734</v>
      </c>
      <c r="N1115" s="4">
        <v>5.7534420566140101</v>
      </c>
      <c r="O1115" s="4">
        <v>2.0398193805409601</v>
      </c>
      <c r="P1115" s="4">
        <v>0.80931467494349896</v>
      </c>
      <c r="Q1115" s="4">
        <v>2.52042801606602</v>
      </c>
      <c r="R1115">
        <v>1.1721220982264101E-2</v>
      </c>
      <c r="S1115">
        <v>2.8594379785907301E-2</v>
      </c>
      <c r="T1115" s="4">
        <v>2.84913405548446</v>
      </c>
      <c r="U1115" s="4">
        <v>1.2305047055974601</v>
      </c>
      <c r="V1115" t="s">
        <v>11020</v>
      </c>
      <c r="W1115">
        <v>0</v>
      </c>
      <c r="X1115">
        <v>1</v>
      </c>
      <c r="Y1115" t="s">
        <v>13072</v>
      </c>
      <c r="Z1115">
        <v>100</v>
      </c>
      <c r="AA1115">
        <v>100</v>
      </c>
      <c r="AB1115" t="s">
        <v>759</v>
      </c>
      <c r="AC1115" t="s">
        <v>11022</v>
      </c>
      <c r="AD1115" t="s">
        <v>11022</v>
      </c>
      <c r="AE1115" t="s">
        <v>762</v>
      </c>
      <c r="AF1115" t="s">
        <v>762</v>
      </c>
      <c r="AG1115" t="s">
        <v>762</v>
      </c>
      <c r="AH1115" t="s">
        <v>762</v>
      </c>
      <c r="AI1115" t="s">
        <v>762</v>
      </c>
      <c r="AJ1115" t="s">
        <v>11022</v>
      </c>
      <c r="AK1115" t="s">
        <v>11022</v>
      </c>
      <c r="AL1115" t="s">
        <v>11022</v>
      </c>
      <c r="AM1115" t="s">
        <v>11022</v>
      </c>
      <c r="AN1115" t="s">
        <v>11022</v>
      </c>
      <c r="AO1115" t="s">
        <v>11022</v>
      </c>
      <c r="AP1115" t="s">
        <v>11022</v>
      </c>
      <c r="AQ1115" t="s">
        <v>13072</v>
      </c>
      <c r="AR1115" t="s">
        <v>13073</v>
      </c>
      <c r="AS1115" t="s">
        <v>13073</v>
      </c>
    </row>
    <row r="1116" spans="1:45" x14ac:dyDescent="0.25">
      <c r="A1116" t="s">
        <v>12307</v>
      </c>
      <c r="B1116">
        <v>59</v>
      </c>
      <c r="C1116">
        <v>331</v>
      </c>
      <c r="D1116" s="4">
        <v>19.0153446808974</v>
      </c>
      <c r="E1116">
        <v>65.352250662595097</v>
      </c>
      <c r="F1116">
        <v>53</v>
      </c>
      <c r="G1116">
        <v>350.5</v>
      </c>
      <c r="H1116">
        <v>4</v>
      </c>
      <c r="I1116">
        <v>4</v>
      </c>
      <c r="J1116" t="s">
        <v>734</v>
      </c>
      <c r="K1116" s="4">
        <v>79.259401398923501</v>
      </c>
      <c r="L1116" s="4">
        <v>323.55736967346502</v>
      </c>
      <c r="M1116" t="s">
        <v>734</v>
      </c>
      <c r="N1116" s="4">
        <v>90.073166286678699</v>
      </c>
      <c r="O1116" s="4">
        <v>2.0321201794678698</v>
      </c>
      <c r="P1116" s="4">
        <v>0.48008840264445102</v>
      </c>
      <c r="Q1116" s="4">
        <v>4.2328041424754801</v>
      </c>
      <c r="R1116" s="3">
        <v>2.3079548530569301E-5</v>
      </c>
      <c r="S1116">
        <v>1.28096533547395E-4</v>
      </c>
      <c r="T1116" s="4">
        <v>2.5122085821123199</v>
      </c>
      <c r="U1116" s="4">
        <v>1.55203177682342</v>
      </c>
      <c r="V1116" t="s">
        <v>11020</v>
      </c>
      <c r="W1116">
        <v>0</v>
      </c>
      <c r="X1116">
        <v>1</v>
      </c>
      <c r="Y1116" t="s">
        <v>12308</v>
      </c>
      <c r="Z1116">
        <v>100</v>
      </c>
      <c r="AA1116">
        <v>100</v>
      </c>
      <c r="AB1116" t="s">
        <v>759</v>
      </c>
      <c r="AC1116" t="s">
        <v>11022</v>
      </c>
      <c r="AD1116" t="s">
        <v>11022</v>
      </c>
      <c r="AE1116" t="s">
        <v>762</v>
      </c>
      <c r="AF1116" t="s">
        <v>762</v>
      </c>
      <c r="AG1116" t="s">
        <v>762</v>
      </c>
      <c r="AH1116" t="s">
        <v>762</v>
      </c>
      <c r="AI1116" t="s">
        <v>762</v>
      </c>
      <c r="AJ1116" t="s">
        <v>11022</v>
      </c>
      <c r="AK1116" t="s">
        <v>11022</v>
      </c>
      <c r="AL1116" t="s">
        <v>11022</v>
      </c>
      <c r="AM1116" t="s">
        <v>11022</v>
      </c>
      <c r="AN1116" t="s">
        <v>11022</v>
      </c>
      <c r="AO1116" t="s">
        <v>11022</v>
      </c>
      <c r="AP1116" t="s">
        <v>11022</v>
      </c>
      <c r="AQ1116" t="s">
        <v>12309</v>
      </c>
      <c r="AR1116" t="s">
        <v>12310</v>
      </c>
      <c r="AS1116" t="s">
        <v>12310</v>
      </c>
    </row>
    <row r="1117" spans="1:45" x14ac:dyDescent="0.25">
      <c r="A1117" t="s">
        <v>12987</v>
      </c>
      <c r="B1117">
        <v>14</v>
      </c>
      <c r="C1117">
        <v>72</v>
      </c>
      <c r="D1117" s="4">
        <v>2.9860788111948202</v>
      </c>
      <c r="E1117">
        <v>46.507167906320298</v>
      </c>
      <c r="F1117">
        <v>13</v>
      </c>
      <c r="G1117">
        <v>48.5</v>
      </c>
      <c r="H1117">
        <v>4</v>
      </c>
      <c r="I1117">
        <v>4</v>
      </c>
      <c r="J1117" t="s">
        <v>734</v>
      </c>
      <c r="K1117" s="4">
        <v>17.910764480075201</v>
      </c>
      <c r="L1117" s="4">
        <v>70.925779744855106</v>
      </c>
      <c r="M1117" t="s">
        <v>734</v>
      </c>
      <c r="N1117" s="4">
        <v>24.896769264854601</v>
      </c>
      <c r="O1117" s="4">
        <v>1.99086578151329</v>
      </c>
      <c r="P1117" s="4">
        <v>0.567890276649609</v>
      </c>
      <c r="Q1117" s="4">
        <v>3.5057226076467298</v>
      </c>
      <c r="R1117">
        <v>4.55369531839042E-4</v>
      </c>
      <c r="S1117">
        <v>1.7328583082857E-3</v>
      </c>
      <c r="T1117" s="4">
        <v>2.5587560581629001</v>
      </c>
      <c r="U1117" s="4">
        <v>1.4229755048636801</v>
      </c>
      <c r="V1117" t="s">
        <v>11020</v>
      </c>
      <c r="W1117">
        <v>0</v>
      </c>
      <c r="X1117">
        <v>1</v>
      </c>
      <c r="Y1117" t="s">
        <v>12988</v>
      </c>
      <c r="Z1117">
        <v>100</v>
      </c>
      <c r="AA1117">
        <v>100</v>
      </c>
      <c r="AB1117" t="s">
        <v>759</v>
      </c>
      <c r="AC1117" t="s">
        <v>11022</v>
      </c>
      <c r="AD1117" t="s">
        <v>11022</v>
      </c>
      <c r="AE1117" t="s">
        <v>762</v>
      </c>
      <c r="AF1117" t="s">
        <v>762</v>
      </c>
      <c r="AG1117" t="s">
        <v>762</v>
      </c>
      <c r="AH1117" t="s">
        <v>762</v>
      </c>
      <c r="AI1117" t="s">
        <v>762</v>
      </c>
      <c r="AJ1117" t="s">
        <v>11022</v>
      </c>
      <c r="AK1117" t="s">
        <v>11022</v>
      </c>
      <c r="AL1117" t="s">
        <v>11022</v>
      </c>
      <c r="AM1117" t="s">
        <v>11022</v>
      </c>
      <c r="AN1117" t="s">
        <v>11022</v>
      </c>
      <c r="AO1117" t="s">
        <v>11022</v>
      </c>
      <c r="AP1117" t="s">
        <v>11022</v>
      </c>
      <c r="AQ1117" t="s">
        <v>12989</v>
      </c>
      <c r="AR1117" t="s">
        <v>12990</v>
      </c>
      <c r="AS1117" t="s">
        <v>12990</v>
      </c>
    </row>
    <row r="1118" spans="1:45" x14ac:dyDescent="0.25">
      <c r="A1118" t="s">
        <v>12005</v>
      </c>
      <c r="B1118">
        <v>26</v>
      </c>
      <c r="C1118">
        <v>136</v>
      </c>
      <c r="D1118" s="4">
        <v>9.4868329805051399</v>
      </c>
      <c r="E1118">
        <v>20.542638584174099</v>
      </c>
      <c r="F1118">
        <v>27.5</v>
      </c>
      <c r="G1118">
        <v>138</v>
      </c>
      <c r="H1118">
        <v>4</v>
      </c>
      <c r="I1118">
        <v>4</v>
      </c>
      <c r="J1118" t="s">
        <v>734</v>
      </c>
      <c r="K1118" s="4">
        <v>33.530233901182697</v>
      </c>
      <c r="L1118" s="4">
        <v>130.68007163199701</v>
      </c>
      <c r="M1118" t="s">
        <v>734</v>
      </c>
      <c r="N1118" s="4">
        <v>57.371996422269397</v>
      </c>
      <c r="O1118" s="4">
        <v>1.9533200798090999</v>
      </c>
      <c r="P1118" s="4">
        <v>0.40546902202777402</v>
      </c>
      <c r="Q1118" s="4">
        <v>4.8174335736931004</v>
      </c>
      <c r="R1118" s="3">
        <v>1.4541647822583799E-6</v>
      </c>
      <c r="S1118" s="3">
        <v>1.09363517056237E-5</v>
      </c>
      <c r="T1118" s="4">
        <v>2.3587891018368801</v>
      </c>
      <c r="U1118" s="4">
        <v>1.54785105778133</v>
      </c>
      <c r="V1118" t="s">
        <v>11020</v>
      </c>
      <c r="W1118">
        <v>0</v>
      </c>
      <c r="X1118">
        <v>1</v>
      </c>
      <c r="Y1118" t="s">
        <v>12006</v>
      </c>
      <c r="Z1118">
        <v>100</v>
      </c>
      <c r="AA1118">
        <v>100</v>
      </c>
      <c r="AB1118" t="s">
        <v>759</v>
      </c>
      <c r="AC1118" t="s">
        <v>11022</v>
      </c>
      <c r="AD1118" t="s">
        <v>11022</v>
      </c>
      <c r="AE1118" t="s">
        <v>762</v>
      </c>
      <c r="AF1118" t="s">
        <v>762</v>
      </c>
      <c r="AG1118" t="s">
        <v>762</v>
      </c>
      <c r="AH1118" t="s">
        <v>762</v>
      </c>
      <c r="AI1118" t="s">
        <v>762</v>
      </c>
      <c r="AJ1118" t="s">
        <v>11022</v>
      </c>
      <c r="AK1118" t="s">
        <v>11022</v>
      </c>
      <c r="AL1118" t="s">
        <v>11022</v>
      </c>
      <c r="AM1118" t="s">
        <v>11022</v>
      </c>
      <c r="AN1118" t="s">
        <v>11022</v>
      </c>
      <c r="AO1118" t="s">
        <v>11022</v>
      </c>
      <c r="AP1118" t="s">
        <v>11022</v>
      </c>
      <c r="AQ1118" t="s">
        <v>12007</v>
      </c>
      <c r="AR1118" t="s">
        <v>12008</v>
      </c>
      <c r="AS1118" t="s">
        <v>12008</v>
      </c>
    </row>
    <row r="1119" spans="1:45" x14ac:dyDescent="0.25">
      <c r="A1119" t="s">
        <v>13387</v>
      </c>
      <c r="B1119">
        <v>4</v>
      </c>
      <c r="C1119">
        <v>19</v>
      </c>
      <c r="D1119" s="4">
        <v>1.25830573921179</v>
      </c>
      <c r="E1119">
        <v>12.010412149464299</v>
      </c>
      <c r="F1119">
        <v>4</v>
      </c>
      <c r="G1119">
        <v>17</v>
      </c>
      <c r="H1119">
        <v>4</v>
      </c>
      <c r="I1119">
        <v>4</v>
      </c>
      <c r="J1119" t="s">
        <v>734</v>
      </c>
      <c r="K1119" s="4">
        <v>4.9631764228944402</v>
      </c>
      <c r="L1119" s="4">
        <v>19.380534753195601</v>
      </c>
      <c r="M1119" t="s">
        <v>734</v>
      </c>
      <c r="N1119" s="4">
        <v>6.8635533155960404</v>
      </c>
      <c r="O1119" s="4">
        <v>1.9480943481436901</v>
      </c>
      <c r="P1119" s="4">
        <v>0.69947644671333498</v>
      </c>
      <c r="Q1119" s="4">
        <v>2.7850749761443701</v>
      </c>
      <c r="R1119">
        <v>5.35153472174106E-3</v>
      </c>
      <c r="S1119">
        <v>1.4395345251498199E-2</v>
      </c>
      <c r="T1119" s="4">
        <v>2.6475707948570202</v>
      </c>
      <c r="U1119" s="4">
        <v>1.24861790143035</v>
      </c>
      <c r="V1119" t="s">
        <v>11020</v>
      </c>
      <c r="W1119">
        <v>0</v>
      </c>
      <c r="X1119">
        <v>1</v>
      </c>
      <c r="Y1119" t="s">
        <v>13388</v>
      </c>
      <c r="Z1119">
        <v>100</v>
      </c>
      <c r="AA1119">
        <v>100</v>
      </c>
      <c r="AB1119" t="s">
        <v>1552</v>
      </c>
      <c r="AC1119" t="s">
        <v>11022</v>
      </c>
      <c r="AD1119" t="s">
        <v>11022</v>
      </c>
      <c r="AE1119" t="s">
        <v>762</v>
      </c>
      <c r="AF1119" t="s">
        <v>762</v>
      </c>
      <c r="AG1119" t="s">
        <v>762</v>
      </c>
      <c r="AH1119" t="s">
        <v>762</v>
      </c>
      <c r="AI1119" t="s">
        <v>762</v>
      </c>
      <c r="AJ1119" t="s">
        <v>11022</v>
      </c>
      <c r="AK1119" t="s">
        <v>11022</v>
      </c>
      <c r="AL1119" t="s">
        <v>11022</v>
      </c>
      <c r="AM1119" t="s">
        <v>11022</v>
      </c>
      <c r="AN1119" t="s">
        <v>11022</v>
      </c>
      <c r="AO1119" t="s">
        <v>11022</v>
      </c>
      <c r="AP1119" t="s">
        <v>11022</v>
      </c>
      <c r="AQ1119" t="s">
        <v>13388</v>
      </c>
      <c r="AR1119" t="s">
        <v>13389</v>
      </c>
      <c r="AS1119" t="s">
        <v>13389</v>
      </c>
    </row>
    <row r="1120" spans="1:45" x14ac:dyDescent="0.25">
      <c r="A1120" t="s">
        <v>13049</v>
      </c>
      <c r="B1120">
        <v>5</v>
      </c>
      <c r="C1120">
        <v>27</v>
      </c>
      <c r="D1120" s="4">
        <v>2.70801280154532</v>
      </c>
      <c r="E1120">
        <v>7.7190241179396102</v>
      </c>
      <c r="F1120">
        <v>4</v>
      </c>
      <c r="G1120">
        <v>26</v>
      </c>
      <c r="H1120">
        <v>4</v>
      </c>
      <c r="I1120">
        <v>4</v>
      </c>
      <c r="J1120" t="s">
        <v>734</v>
      </c>
      <c r="K1120" s="4">
        <v>6.54296896600321</v>
      </c>
      <c r="L1120" s="4">
        <v>24.957546783846801</v>
      </c>
      <c r="M1120" t="s">
        <v>734</v>
      </c>
      <c r="N1120" s="4">
        <v>10.024670501612</v>
      </c>
      <c r="O1120" s="4">
        <v>1.9255652592468799</v>
      </c>
      <c r="P1120" s="4">
        <v>0.49277223646429802</v>
      </c>
      <c r="Q1120" s="4">
        <v>3.9076171844888101</v>
      </c>
      <c r="R1120" s="3">
        <v>9.3210836581642906E-5</v>
      </c>
      <c r="S1120">
        <v>4.2692242628925399E-4</v>
      </c>
      <c r="T1120" s="4">
        <v>2.4183374957111701</v>
      </c>
      <c r="U1120" s="4">
        <v>1.43279302278258</v>
      </c>
      <c r="V1120" t="s">
        <v>11020</v>
      </c>
      <c r="W1120">
        <v>0</v>
      </c>
      <c r="X1120">
        <v>1</v>
      </c>
      <c r="Y1120" t="s">
        <v>13050</v>
      </c>
      <c r="Z1120">
        <v>100</v>
      </c>
      <c r="AA1120">
        <v>100</v>
      </c>
      <c r="AB1120" t="s">
        <v>759</v>
      </c>
      <c r="AC1120" t="s">
        <v>11022</v>
      </c>
      <c r="AD1120" t="s">
        <v>11022</v>
      </c>
      <c r="AE1120" t="s">
        <v>762</v>
      </c>
      <c r="AF1120" t="s">
        <v>762</v>
      </c>
      <c r="AG1120" t="s">
        <v>762</v>
      </c>
      <c r="AH1120" t="s">
        <v>762</v>
      </c>
      <c r="AI1120" t="s">
        <v>762</v>
      </c>
      <c r="AJ1120" t="s">
        <v>11022</v>
      </c>
      <c r="AK1120" t="s">
        <v>11022</v>
      </c>
      <c r="AL1120" t="s">
        <v>11022</v>
      </c>
      <c r="AM1120" t="s">
        <v>11022</v>
      </c>
      <c r="AN1120" t="s">
        <v>11022</v>
      </c>
      <c r="AO1120" t="s">
        <v>11022</v>
      </c>
      <c r="AP1120" t="s">
        <v>11022</v>
      </c>
      <c r="AQ1120" t="s">
        <v>13051</v>
      </c>
      <c r="AR1120" t="s">
        <v>13052</v>
      </c>
      <c r="AS1120" t="s">
        <v>13052</v>
      </c>
    </row>
    <row r="1121" spans="1:45" x14ac:dyDescent="0.25">
      <c r="A1121" t="s">
        <v>12832</v>
      </c>
      <c r="B1121">
        <v>9</v>
      </c>
      <c r="C1121">
        <v>53</v>
      </c>
      <c r="D1121" s="4">
        <v>4.2031734043061597</v>
      </c>
      <c r="E1121">
        <v>54.604639607515601</v>
      </c>
      <c r="F1121">
        <v>9</v>
      </c>
      <c r="G1121">
        <v>27.5</v>
      </c>
      <c r="H1121">
        <v>4</v>
      </c>
      <c r="I1121">
        <v>4</v>
      </c>
      <c r="J1121" t="s">
        <v>734</v>
      </c>
      <c r="K1121" s="4">
        <v>11.525744683357001</v>
      </c>
      <c r="L1121" s="4">
        <v>42.567330233641201</v>
      </c>
      <c r="M1121" t="s">
        <v>734</v>
      </c>
      <c r="N1121" s="4">
        <v>12.3127825745196</v>
      </c>
      <c r="O1121" s="4">
        <v>1.9091570394987301</v>
      </c>
      <c r="P1121" s="4">
        <v>0.631366505577177</v>
      </c>
      <c r="Q1121" s="4">
        <v>3.0238490997450498</v>
      </c>
      <c r="R1121">
        <v>2.4958089281990302E-3</v>
      </c>
      <c r="S1121">
        <v>7.6437907174481002E-3</v>
      </c>
      <c r="T1121" s="4">
        <v>2.5405235450758998</v>
      </c>
      <c r="U1121" s="4">
        <v>1.2777905339215501</v>
      </c>
      <c r="V1121" t="s">
        <v>11020</v>
      </c>
      <c r="W1121">
        <v>0</v>
      </c>
      <c r="X1121">
        <v>1</v>
      </c>
      <c r="Y1121" t="s">
        <v>12833</v>
      </c>
      <c r="Z1121">
        <v>100</v>
      </c>
      <c r="AA1121">
        <v>100</v>
      </c>
      <c r="AB1121" t="s">
        <v>759</v>
      </c>
      <c r="AC1121" t="s">
        <v>11022</v>
      </c>
      <c r="AD1121" t="s">
        <v>11022</v>
      </c>
      <c r="AE1121" t="s">
        <v>762</v>
      </c>
      <c r="AF1121" t="s">
        <v>762</v>
      </c>
      <c r="AG1121" t="s">
        <v>762</v>
      </c>
      <c r="AH1121" t="s">
        <v>762</v>
      </c>
      <c r="AI1121" t="s">
        <v>762</v>
      </c>
      <c r="AJ1121" t="s">
        <v>11022</v>
      </c>
      <c r="AK1121" t="s">
        <v>11022</v>
      </c>
      <c r="AL1121" t="s">
        <v>11022</v>
      </c>
      <c r="AM1121" t="s">
        <v>11022</v>
      </c>
      <c r="AN1121" t="s">
        <v>11022</v>
      </c>
      <c r="AO1121" t="s">
        <v>11022</v>
      </c>
      <c r="AP1121" t="s">
        <v>11022</v>
      </c>
      <c r="AQ1121" t="s">
        <v>12834</v>
      </c>
      <c r="AR1121" t="s">
        <v>12835</v>
      </c>
      <c r="AS1121" t="s">
        <v>12835</v>
      </c>
    </row>
    <row r="1122" spans="1:45" x14ac:dyDescent="0.25">
      <c r="A1122" t="s">
        <v>12899</v>
      </c>
      <c r="B1122">
        <v>6</v>
      </c>
      <c r="C1122">
        <v>29</v>
      </c>
      <c r="D1122" s="4">
        <v>3.1091263510295999</v>
      </c>
      <c r="E1122">
        <v>11.2694276695846</v>
      </c>
      <c r="F1122">
        <v>5.5</v>
      </c>
      <c r="G1122">
        <v>27.5</v>
      </c>
      <c r="H1122">
        <v>4</v>
      </c>
      <c r="I1122">
        <v>4</v>
      </c>
      <c r="J1122" t="s">
        <v>734</v>
      </c>
      <c r="K1122" s="4">
        <v>7.2190464089496604</v>
      </c>
      <c r="L1122" s="4">
        <v>26.216934679782799</v>
      </c>
      <c r="M1122" t="s">
        <v>734</v>
      </c>
      <c r="N1122" s="4">
        <v>8.5047586171086405</v>
      </c>
      <c r="O1122" s="4">
        <v>1.86103832256587</v>
      </c>
      <c r="P1122" s="4">
        <v>0.56302336497082295</v>
      </c>
      <c r="Q1122" s="4">
        <v>3.3054371067927302</v>
      </c>
      <c r="R1122">
        <v>9.4828383797447297E-4</v>
      </c>
      <c r="S1122">
        <v>3.30210618648097E-3</v>
      </c>
      <c r="T1122" s="4">
        <v>2.4240616875366898</v>
      </c>
      <c r="U1122" s="4">
        <v>1.2980149575950399</v>
      </c>
      <c r="V1122" t="s">
        <v>11020</v>
      </c>
      <c r="W1122">
        <v>0</v>
      </c>
      <c r="X1122">
        <v>1</v>
      </c>
      <c r="Y1122" t="s">
        <v>12900</v>
      </c>
      <c r="Z1122">
        <v>100</v>
      </c>
      <c r="AA1122">
        <v>100</v>
      </c>
      <c r="AB1122" t="s">
        <v>759</v>
      </c>
      <c r="AC1122" t="s">
        <v>11022</v>
      </c>
      <c r="AD1122" t="s">
        <v>11022</v>
      </c>
      <c r="AE1122" t="s">
        <v>762</v>
      </c>
      <c r="AF1122" t="s">
        <v>762</v>
      </c>
      <c r="AG1122" t="s">
        <v>762</v>
      </c>
      <c r="AH1122" t="s">
        <v>762</v>
      </c>
      <c r="AI1122" t="s">
        <v>762</v>
      </c>
      <c r="AJ1122" t="s">
        <v>11022</v>
      </c>
      <c r="AK1122" t="s">
        <v>11022</v>
      </c>
      <c r="AL1122" t="s">
        <v>11022</v>
      </c>
      <c r="AM1122" t="s">
        <v>11022</v>
      </c>
      <c r="AN1122" t="s">
        <v>11022</v>
      </c>
      <c r="AO1122" t="s">
        <v>11022</v>
      </c>
      <c r="AP1122" t="s">
        <v>11022</v>
      </c>
      <c r="AQ1122" t="s">
        <v>12901</v>
      </c>
      <c r="AR1122" t="s">
        <v>12902</v>
      </c>
      <c r="AS1122" t="s">
        <v>12902</v>
      </c>
    </row>
    <row r="1123" spans="1:45" x14ac:dyDescent="0.25">
      <c r="A1123" t="s">
        <v>12058</v>
      </c>
      <c r="B1123">
        <v>25</v>
      </c>
      <c r="C1123">
        <v>115</v>
      </c>
      <c r="D1123" s="4">
        <v>14.6287388383278</v>
      </c>
      <c r="E1123">
        <v>101.741502511676</v>
      </c>
      <c r="F1123">
        <v>19.5</v>
      </c>
      <c r="G1123">
        <v>68.5</v>
      </c>
      <c r="H1123">
        <v>4</v>
      </c>
      <c r="I1123">
        <v>4</v>
      </c>
      <c r="J1123" t="s">
        <v>734</v>
      </c>
      <c r="K1123" s="4">
        <v>32.396358836377097</v>
      </c>
      <c r="L1123" s="4">
        <v>113.425857747953</v>
      </c>
      <c r="M1123" t="s">
        <v>734</v>
      </c>
      <c r="N1123" s="4">
        <v>37.343526867700199</v>
      </c>
      <c r="O1123" s="4">
        <v>1.8031012295973501</v>
      </c>
      <c r="P1123" s="4">
        <v>0.55686341228386005</v>
      </c>
      <c r="Q1123" s="4">
        <v>3.2379595962361898</v>
      </c>
      <c r="R1123">
        <v>1.2038785773482599E-3</v>
      </c>
      <c r="S1123">
        <v>4.0479620947345002E-3</v>
      </c>
      <c r="T1123" s="4">
        <v>2.3599646418812101</v>
      </c>
      <c r="U1123" s="4">
        <v>1.24623781731349</v>
      </c>
      <c r="V1123" t="s">
        <v>11020</v>
      </c>
      <c r="W1123">
        <v>0</v>
      </c>
      <c r="X1123">
        <v>1</v>
      </c>
      <c r="Y1123" t="s">
        <v>12059</v>
      </c>
      <c r="Z1123">
        <v>100</v>
      </c>
      <c r="AA1123">
        <v>100</v>
      </c>
      <c r="AB1123" t="s">
        <v>759</v>
      </c>
      <c r="AC1123" t="s">
        <v>11022</v>
      </c>
      <c r="AD1123" t="s">
        <v>11022</v>
      </c>
      <c r="AE1123" t="s">
        <v>762</v>
      </c>
      <c r="AF1123" t="s">
        <v>762</v>
      </c>
      <c r="AG1123" t="s">
        <v>762</v>
      </c>
      <c r="AH1123" t="s">
        <v>762</v>
      </c>
      <c r="AI1123" t="s">
        <v>762</v>
      </c>
      <c r="AJ1123" t="s">
        <v>11022</v>
      </c>
      <c r="AK1123" t="s">
        <v>11022</v>
      </c>
      <c r="AL1123" t="s">
        <v>11022</v>
      </c>
      <c r="AM1123" t="s">
        <v>11022</v>
      </c>
      <c r="AN1123" t="s">
        <v>11022</v>
      </c>
      <c r="AO1123" t="s">
        <v>11022</v>
      </c>
      <c r="AP1123" t="s">
        <v>11022</v>
      </c>
      <c r="AQ1123" t="s">
        <v>12060</v>
      </c>
      <c r="AR1123" t="s">
        <v>12061</v>
      </c>
      <c r="AS1123" t="s">
        <v>12061</v>
      </c>
    </row>
    <row r="1124" spans="1:45" x14ac:dyDescent="0.25">
      <c r="A1124" t="s">
        <v>13515</v>
      </c>
      <c r="B1124">
        <v>8</v>
      </c>
      <c r="C1124">
        <v>36</v>
      </c>
      <c r="D1124" s="4">
        <v>1.7320508075688801</v>
      </c>
      <c r="E1124">
        <v>4.3493294502333004</v>
      </c>
      <c r="F1124">
        <v>8</v>
      </c>
      <c r="G1124">
        <v>36.5</v>
      </c>
      <c r="H1124">
        <v>4</v>
      </c>
      <c r="I1124">
        <v>4</v>
      </c>
      <c r="J1124" t="s">
        <v>734</v>
      </c>
      <c r="K1124" s="4">
        <v>10.0905497192742</v>
      </c>
      <c r="L1124" s="4">
        <v>34.658071236554498</v>
      </c>
      <c r="M1124" t="s">
        <v>734</v>
      </c>
      <c r="N1124" s="4">
        <v>9.5955112903296804</v>
      </c>
      <c r="O1124" s="4">
        <v>1.7831535593905601</v>
      </c>
      <c r="P1124" s="4">
        <v>0.45322119545414202</v>
      </c>
      <c r="Q1124" s="4">
        <v>3.9344001941563702</v>
      </c>
      <c r="R1124" s="3">
        <v>8.3404716868007206E-5</v>
      </c>
      <c r="S1124">
        <v>3.9117119977578299E-4</v>
      </c>
      <c r="T1124" s="4">
        <v>2.2363747548447002</v>
      </c>
      <c r="U1124" s="4">
        <v>1.32993236393642</v>
      </c>
      <c r="V1124" t="s">
        <v>11020</v>
      </c>
      <c r="W1124">
        <v>0</v>
      </c>
      <c r="X1124">
        <v>1</v>
      </c>
      <c r="Y1124" t="s">
        <v>13516</v>
      </c>
      <c r="Z1124">
        <v>100</v>
      </c>
      <c r="AA1124">
        <v>100</v>
      </c>
      <c r="AB1124" t="s">
        <v>759</v>
      </c>
      <c r="AC1124" t="s">
        <v>11022</v>
      </c>
      <c r="AD1124" t="s">
        <v>11022</v>
      </c>
      <c r="AE1124" t="s">
        <v>762</v>
      </c>
      <c r="AF1124" t="s">
        <v>762</v>
      </c>
      <c r="AG1124" t="s">
        <v>762</v>
      </c>
      <c r="AH1124" t="s">
        <v>762</v>
      </c>
      <c r="AI1124" t="s">
        <v>762</v>
      </c>
      <c r="AJ1124" t="s">
        <v>11022</v>
      </c>
      <c r="AK1124" t="s">
        <v>11022</v>
      </c>
      <c r="AL1124" t="s">
        <v>11022</v>
      </c>
      <c r="AM1124" t="s">
        <v>11022</v>
      </c>
      <c r="AN1124" t="s">
        <v>11022</v>
      </c>
      <c r="AO1124" t="s">
        <v>11022</v>
      </c>
      <c r="AP1124" t="s">
        <v>11022</v>
      </c>
      <c r="AQ1124" t="s">
        <v>13517</v>
      </c>
      <c r="AR1124" t="s">
        <v>13518</v>
      </c>
      <c r="AS1124" t="s">
        <v>13518</v>
      </c>
    </row>
    <row r="1125" spans="1:45" x14ac:dyDescent="0.25">
      <c r="A1125" t="s">
        <v>14107</v>
      </c>
      <c r="B1125">
        <v>5</v>
      </c>
      <c r="C1125">
        <v>20</v>
      </c>
      <c r="D1125" s="4">
        <v>2.7537852736430501</v>
      </c>
      <c r="E1125">
        <v>3.4034296427770201</v>
      </c>
      <c r="F1125">
        <v>4.5</v>
      </c>
      <c r="G1125">
        <v>20.5</v>
      </c>
      <c r="H1125">
        <v>4</v>
      </c>
      <c r="I1125">
        <v>4</v>
      </c>
      <c r="J1125" t="s">
        <v>734</v>
      </c>
      <c r="K1125" s="4">
        <v>5.7123019715813799</v>
      </c>
      <c r="L1125" s="4">
        <v>19.376131460228301</v>
      </c>
      <c r="M1125" t="s">
        <v>734</v>
      </c>
      <c r="N1125" s="4">
        <v>6.22586071765011</v>
      </c>
      <c r="O1125" s="4">
        <v>1.7667241580308699</v>
      </c>
      <c r="P1125" s="4">
        <v>0.702709311809393</v>
      </c>
      <c r="Q1125" s="4">
        <v>2.51416073238273</v>
      </c>
      <c r="R1125">
        <v>1.1931604094737199E-2</v>
      </c>
      <c r="S1125">
        <v>2.8913381895921901E-2</v>
      </c>
      <c r="T1125" s="4">
        <v>2.46943346984026</v>
      </c>
      <c r="U1125" s="4">
        <v>1.06401484622148</v>
      </c>
      <c r="V1125" t="s">
        <v>11020</v>
      </c>
      <c r="W1125">
        <v>0</v>
      </c>
      <c r="X1125">
        <v>1</v>
      </c>
      <c r="Y1125" t="s">
        <v>14108</v>
      </c>
      <c r="Z1125">
        <v>100</v>
      </c>
      <c r="AA1125">
        <v>100</v>
      </c>
      <c r="AB1125" t="s">
        <v>1552</v>
      </c>
      <c r="AC1125" t="s">
        <v>11022</v>
      </c>
      <c r="AD1125" t="s">
        <v>11022</v>
      </c>
      <c r="AE1125" t="s">
        <v>762</v>
      </c>
      <c r="AF1125" t="s">
        <v>762</v>
      </c>
      <c r="AG1125" t="s">
        <v>762</v>
      </c>
      <c r="AH1125" t="s">
        <v>762</v>
      </c>
      <c r="AI1125" t="s">
        <v>762</v>
      </c>
      <c r="AJ1125" t="s">
        <v>11022</v>
      </c>
      <c r="AK1125" t="s">
        <v>11022</v>
      </c>
      <c r="AL1125" t="s">
        <v>11022</v>
      </c>
      <c r="AM1125" t="s">
        <v>11022</v>
      </c>
      <c r="AN1125" t="s">
        <v>11022</v>
      </c>
      <c r="AO1125" t="s">
        <v>11022</v>
      </c>
      <c r="AP1125" t="s">
        <v>11022</v>
      </c>
      <c r="AQ1125" t="s">
        <v>14108</v>
      </c>
      <c r="AR1125" t="s">
        <v>14109</v>
      </c>
      <c r="AS1125" t="s">
        <v>14109</v>
      </c>
    </row>
    <row r="1126" spans="1:45" x14ac:dyDescent="0.25">
      <c r="A1126" t="s">
        <v>14208</v>
      </c>
      <c r="B1126">
        <v>4</v>
      </c>
      <c r="C1126">
        <v>15</v>
      </c>
      <c r="D1126" s="4">
        <v>2.7537852736430501</v>
      </c>
      <c r="E1126">
        <v>2.0615528128088298</v>
      </c>
      <c r="F1126">
        <v>3.5</v>
      </c>
      <c r="G1126">
        <v>14</v>
      </c>
      <c r="H1126">
        <v>4</v>
      </c>
      <c r="I1126">
        <v>4</v>
      </c>
      <c r="J1126" t="s">
        <v>734</v>
      </c>
      <c r="K1126" s="4">
        <v>4.1490440483752904</v>
      </c>
      <c r="L1126" s="4">
        <v>13.704091185063399</v>
      </c>
      <c r="M1126" t="s">
        <v>734</v>
      </c>
      <c r="N1126" s="4">
        <v>4.5280525977675303</v>
      </c>
      <c r="O1126" s="4">
        <v>1.6906207017736099</v>
      </c>
      <c r="P1126" s="4">
        <v>0.69601248763144297</v>
      </c>
      <c r="Q1126" s="4">
        <v>2.4290091511531</v>
      </c>
      <c r="R1126">
        <v>1.5140150186544601E-2</v>
      </c>
      <c r="S1126">
        <v>3.4987510703814798E-2</v>
      </c>
      <c r="T1126" s="4">
        <v>2.3866331894050501</v>
      </c>
      <c r="U1126" s="4">
        <v>0.99460821414216605</v>
      </c>
      <c r="V1126" t="s">
        <v>11020</v>
      </c>
      <c r="W1126">
        <v>0</v>
      </c>
      <c r="X1126">
        <v>1</v>
      </c>
      <c r="Y1126" t="s">
        <v>14209</v>
      </c>
      <c r="Z1126">
        <v>100</v>
      </c>
      <c r="AA1126">
        <v>100</v>
      </c>
      <c r="AB1126" t="s">
        <v>759</v>
      </c>
      <c r="AC1126" t="s">
        <v>11022</v>
      </c>
      <c r="AD1126" t="s">
        <v>11022</v>
      </c>
      <c r="AE1126" t="s">
        <v>762</v>
      </c>
      <c r="AF1126" t="s">
        <v>762</v>
      </c>
      <c r="AG1126" t="s">
        <v>762</v>
      </c>
      <c r="AH1126" t="s">
        <v>762</v>
      </c>
      <c r="AI1126" t="s">
        <v>762</v>
      </c>
      <c r="AJ1126" t="s">
        <v>11022</v>
      </c>
      <c r="AK1126" t="s">
        <v>11022</v>
      </c>
      <c r="AL1126" t="s">
        <v>11022</v>
      </c>
      <c r="AM1126" t="s">
        <v>11022</v>
      </c>
      <c r="AN1126" t="s">
        <v>11022</v>
      </c>
      <c r="AO1126" t="s">
        <v>11022</v>
      </c>
      <c r="AP1126" t="s">
        <v>11022</v>
      </c>
      <c r="AQ1126" t="s">
        <v>14210</v>
      </c>
      <c r="AR1126" t="s">
        <v>14211</v>
      </c>
      <c r="AS1126" t="s">
        <v>14211</v>
      </c>
    </row>
    <row r="1127" spans="1:45" x14ac:dyDescent="0.25">
      <c r="A1127" t="s">
        <v>13003</v>
      </c>
      <c r="B1127">
        <v>5</v>
      </c>
      <c r="C1127">
        <v>18</v>
      </c>
      <c r="D1127" s="4">
        <v>2.2173557826083501</v>
      </c>
      <c r="E1127">
        <v>7.2743842809317298</v>
      </c>
      <c r="F1127">
        <v>4</v>
      </c>
      <c r="G1127">
        <v>16</v>
      </c>
      <c r="H1127">
        <v>4</v>
      </c>
      <c r="I1127">
        <v>4</v>
      </c>
      <c r="J1127" t="s">
        <v>734</v>
      </c>
      <c r="K1127" s="4">
        <v>5.4842116544227997</v>
      </c>
      <c r="L1127" s="4">
        <v>18.0824082880894</v>
      </c>
      <c r="M1127" t="s">
        <v>734</v>
      </c>
      <c r="N1127" s="4">
        <v>6.7229019886752504</v>
      </c>
      <c r="O1127" s="4">
        <v>1.68249886251185</v>
      </c>
      <c r="P1127" s="4">
        <v>0.67161315897959295</v>
      </c>
      <c r="Q1127" s="4">
        <v>2.50516065686999</v>
      </c>
      <c r="R1127">
        <v>1.2239578406187401E-2</v>
      </c>
      <c r="S1127">
        <v>2.9518983214922401E-2</v>
      </c>
      <c r="T1127" s="4">
        <v>2.3541120214914399</v>
      </c>
      <c r="U1127" s="4">
        <v>1.01088570353226</v>
      </c>
      <c r="V1127" t="s">
        <v>11020</v>
      </c>
      <c r="W1127">
        <v>0</v>
      </c>
      <c r="X1127">
        <v>1</v>
      </c>
      <c r="Y1127" t="s">
        <v>13004</v>
      </c>
      <c r="Z1127">
        <v>100</v>
      </c>
      <c r="AA1127">
        <v>100</v>
      </c>
      <c r="AB1127" t="s">
        <v>759</v>
      </c>
      <c r="AC1127" t="s">
        <v>11022</v>
      </c>
      <c r="AD1127" t="s">
        <v>11022</v>
      </c>
      <c r="AE1127" t="s">
        <v>762</v>
      </c>
      <c r="AF1127" t="s">
        <v>762</v>
      </c>
      <c r="AG1127" t="s">
        <v>762</v>
      </c>
      <c r="AH1127" t="s">
        <v>762</v>
      </c>
      <c r="AI1127" t="s">
        <v>762</v>
      </c>
      <c r="AJ1127" t="s">
        <v>11022</v>
      </c>
      <c r="AK1127" t="s">
        <v>11022</v>
      </c>
      <c r="AL1127" t="s">
        <v>11022</v>
      </c>
      <c r="AM1127" t="s">
        <v>11022</v>
      </c>
      <c r="AN1127" t="s">
        <v>11022</v>
      </c>
      <c r="AO1127" t="s">
        <v>11022</v>
      </c>
      <c r="AP1127" t="s">
        <v>11022</v>
      </c>
      <c r="AQ1127" t="s">
        <v>13005</v>
      </c>
      <c r="AR1127" t="s">
        <v>13006</v>
      </c>
      <c r="AS1127" t="s">
        <v>13006</v>
      </c>
    </row>
    <row r="1128" spans="1:45" x14ac:dyDescent="0.25">
      <c r="A1128" t="s">
        <v>13581</v>
      </c>
      <c r="B1128">
        <v>4</v>
      </c>
      <c r="C1128">
        <v>16</v>
      </c>
      <c r="D1128" s="4">
        <v>1.7320508075688801</v>
      </c>
      <c r="E1128">
        <v>9.5350231602585396</v>
      </c>
      <c r="F1128">
        <v>3.5</v>
      </c>
      <c r="G1128">
        <v>13</v>
      </c>
      <c r="H1128">
        <v>4</v>
      </c>
      <c r="I1128">
        <v>4</v>
      </c>
      <c r="J1128" t="s">
        <v>734</v>
      </c>
      <c r="K1128" s="4">
        <v>4.49928272559933</v>
      </c>
      <c r="L1128" s="4">
        <v>14.513820753852601</v>
      </c>
      <c r="M1128" t="s">
        <v>734</v>
      </c>
      <c r="N1128" s="4">
        <v>5.1749235840908598</v>
      </c>
      <c r="O1128" s="4">
        <v>1.6671936978315001</v>
      </c>
      <c r="P1128" s="4">
        <v>0.68066523569527804</v>
      </c>
      <c r="Q1128" s="4">
        <v>2.4493592597373</v>
      </c>
      <c r="R1128">
        <v>1.4311062615835399E-2</v>
      </c>
      <c r="S1128">
        <v>3.3405620908589097E-2</v>
      </c>
      <c r="T1128" s="4">
        <v>2.3478589335267701</v>
      </c>
      <c r="U1128" s="4">
        <v>0.98652846213621903</v>
      </c>
      <c r="V1128" t="s">
        <v>11020</v>
      </c>
      <c r="W1128">
        <v>0</v>
      </c>
      <c r="X1128">
        <v>1</v>
      </c>
      <c r="Y1128" t="s">
        <v>13582</v>
      </c>
      <c r="Z1128">
        <v>100</v>
      </c>
      <c r="AA1128">
        <v>100</v>
      </c>
      <c r="AB1128" t="s">
        <v>759</v>
      </c>
      <c r="AC1128" t="s">
        <v>11022</v>
      </c>
      <c r="AD1128" t="s">
        <v>11022</v>
      </c>
      <c r="AE1128" t="s">
        <v>762</v>
      </c>
      <c r="AF1128" t="s">
        <v>762</v>
      </c>
      <c r="AG1128" t="s">
        <v>762</v>
      </c>
      <c r="AH1128" t="s">
        <v>762</v>
      </c>
      <c r="AI1128" t="s">
        <v>762</v>
      </c>
      <c r="AJ1128" t="s">
        <v>11022</v>
      </c>
      <c r="AK1128" t="s">
        <v>11022</v>
      </c>
      <c r="AL1128" t="s">
        <v>11022</v>
      </c>
      <c r="AM1128" t="s">
        <v>11022</v>
      </c>
      <c r="AN1128" t="s">
        <v>11022</v>
      </c>
      <c r="AO1128" t="s">
        <v>11022</v>
      </c>
      <c r="AP1128" t="s">
        <v>11022</v>
      </c>
      <c r="AQ1128" t="s">
        <v>13583</v>
      </c>
      <c r="AR1128" t="s">
        <v>13584</v>
      </c>
      <c r="AS1128" t="s">
        <v>13584</v>
      </c>
    </row>
    <row r="1129" spans="1:45" x14ac:dyDescent="0.25">
      <c r="A1129" t="s">
        <v>13101</v>
      </c>
      <c r="B1129">
        <v>11</v>
      </c>
      <c r="C1129">
        <v>45</v>
      </c>
      <c r="D1129" s="4">
        <v>3.30403793359983</v>
      </c>
      <c r="E1129">
        <v>14.430869689661799</v>
      </c>
      <c r="F1129">
        <v>10.5</v>
      </c>
      <c r="G1129">
        <v>40</v>
      </c>
      <c r="H1129">
        <v>4</v>
      </c>
      <c r="I1129">
        <v>4</v>
      </c>
      <c r="J1129" t="s">
        <v>734</v>
      </c>
      <c r="K1129" s="4">
        <v>14.1396234429799</v>
      </c>
      <c r="L1129" s="4">
        <v>44.351293075448503</v>
      </c>
      <c r="M1129" t="s">
        <v>734</v>
      </c>
      <c r="N1129" s="4">
        <v>17.2543842298656</v>
      </c>
      <c r="O1129" s="4">
        <v>1.6445422082925201</v>
      </c>
      <c r="P1129" s="4">
        <v>0.68604635714847195</v>
      </c>
      <c r="Q1129" s="4">
        <v>2.39712986033188</v>
      </c>
      <c r="R1129">
        <v>1.65240663003439E-2</v>
      </c>
      <c r="S1129">
        <v>3.7604455269001101E-2</v>
      </c>
      <c r="T1129" s="4">
        <v>2.3305885654409901</v>
      </c>
      <c r="U1129" s="4">
        <v>0.95849585114404301</v>
      </c>
      <c r="V1129" t="s">
        <v>11020</v>
      </c>
      <c r="W1129">
        <v>0</v>
      </c>
      <c r="X1129">
        <v>1</v>
      </c>
      <c r="Y1129" t="s">
        <v>13102</v>
      </c>
      <c r="Z1129">
        <v>100</v>
      </c>
      <c r="AA1129">
        <v>100</v>
      </c>
      <c r="AB1129" t="s">
        <v>759</v>
      </c>
      <c r="AC1129" t="s">
        <v>11022</v>
      </c>
      <c r="AD1129" t="s">
        <v>11022</v>
      </c>
      <c r="AE1129" t="s">
        <v>762</v>
      </c>
      <c r="AF1129" t="s">
        <v>762</v>
      </c>
      <c r="AG1129" t="s">
        <v>762</v>
      </c>
      <c r="AH1129" t="s">
        <v>762</v>
      </c>
      <c r="AI1129" t="s">
        <v>762</v>
      </c>
      <c r="AJ1129" t="s">
        <v>11022</v>
      </c>
      <c r="AK1129" t="s">
        <v>11022</v>
      </c>
      <c r="AL1129" t="s">
        <v>11022</v>
      </c>
      <c r="AM1129" t="s">
        <v>11022</v>
      </c>
      <c r="AN1129" t="s">
        <v>11022</v>
      </c>
      <c r="AO1129" t="s">
        <v>11022</v>
      </c>
      <c r="AP1129" t="s">
        <v>11022</v>
      </c>
      <c r="AQ1129" t="s">
        <v>13103</v>
      </c>
      <c r="AR1129" t="s">
        <v>13104</v>
      </c>
      <c r="AS1129" t="s">
        <v>13104</v>
      </c>
    </row>
    <row r="1130" spans="1:45" x14ac:dyDescent="0.25">
      <c r="A1130" t="s">
        <v>12844</v>
      </c>
      <c r="B1130">
        <v>5</v>
      </c>
      <c r="C1130">
        <v>22</v>
      </c>
      <c r="D1130" s="4">
        <v>1.82574185835055</v>
      </c>
      <c r="E1130">
        <v>12.247448713915899</v>
      </c>
      <c r="F1130">
        <v>5</v>
      </c>
      <c r="G1130">
        <v>19.5</v>
      </c>
      <c r="H1130">
        <v>4</v>
      </c>
      <c r="I1130">
        <v>4</v>
      </c>
      <c r="J1130" t="s">
        <v>734</v>
      </c>
      <c r="K1130" s="4">
        <v>6.4631070292448296</v>
      </c>
      <c r="L1130" s="4">
        <v>19.408217898776101</v>
      </c>
      <c r="M1130" t="s">
        <v>734</v>
      </c>
      <c r="N1130" s="4">
        <v>7.66501189648283</v>
      </c>
      <c r="O1130" s="4">
        <v>1.59110349488526</v>
      </c>
      <c r="P1130" s="4">
        <v>0.499837224378331</v>
      </c>
      <c r="Q1130" s="4">
        <v>3.1832432985842201</v>
      </c>
      <c r="R1130">
        <v>1.45635184614508E-3</v>
      </c>
      <c r="S1130">
        <v>4.7891932637785196E-3</v>
      </c>
      <c r="T1130" s="4">
        <v>2.0909407192635898</v>
      </c>
      <c r="U1130" s="4">
        <v>1.09126627050693</v>
      </c>
      <c r="V1130" t="s">
        <v>11020</v>
      </c>
      <c r="W1130">
        <v>0</v>
      </c>
      <c r="X1130">
        <v>1</v>
      </c>
      <c r="Y1130" t="s">
        <v>12845</v>
      </c>
      <c r="Z1130">
        <v>100</v>
      </c>
      <c r="AA1130">
        <v>100</v>
      </c>
      <c r="AB1130" t="s">
        <v>759</v>
      </c>
      <c r="AC1130" t="s">
        <v>11022</v>
      </c>
      <c r="AD1130" t="s">
        <v>11022</v>
      </c>
      <c r="AE1130" t="s">
        <v>762</v>
      </c>
      <c r="AF1130" t="s">
        <v>762</v>
      </c>
      <c r="AG1130" t="s">
        <v>762</v>
      </c>
      <c r="AH1130" t="s">
        <v>762</v>
      </c>
      <c r="AI1130" t="s">
        <v>762</v>
      </c>
      <c r="AJ1130" t="s">
        <v>11022</v>
      </c>
      <c r="AK1130" t="s">
        <v>11022</v>
      </c>
      <c r="AL1130" t="s">
        <v>11022</v>
      </c>
      <c r="AM1130" t="s">
        <v>11022</v>
      </c>
      <c r="AN1130" t="s">
        <v>11022</v>
      </c>
      <c r="AO1130" t="s">
        <v>11022</v>
      </c>
      <c r="AP1130" t="s">
        <v>11022</v>
      </c>
      <c r="AQ1130" t="s">
        <v>12846</v>
      </c>
      <c r="AR1130" t="s">
        <v>12847</v>
      </c>
      <c r="AS1130" t="s">
        <v>12847</v>
      </c>
    </row>
    <row r="1131" spans="1:45" x14ac:dyDescent="0.25">
      <c r="A1131" t="s">
        <v>12544</v>
      </c>
      <c r="B1131">
        <v>43</v>
      </c>
      <c r="C1131">
        <v>180</v>
      </c>
      <c r="D1131" s="4">
        <v>19.476481543988701</v>
      </c>
      <c r="E1131">
        <v>39.126930197329102</v>
      </c>
      <c r="F1131">
        <v>41.5</v>
      </c>
      <c r="G1131">
        <v>164</v>
      </c>
      <c r="H1131">
        <v>4</v>
      </c>
      <c r="I1131">
        <v>4</v>
      </c>
      <c r="J1131" t="s">
        <v>734</v>
      </c>
      <c r="K1131" s="4">
        <v>58.969572600215301</v>
      </c>
      <c r="L1131" s="4">
        <v>176.14648157529001</v>
      </c>
      <c r="M1131" t="s">
        <v>734</v>
      </c>
      <c r="N1131" s="4">
        <v>62.550533409346599</v>
      </c>
      <c r="O1131" s="4">
        <v>1.58250859803504</v>
      </c>
      <c r="P1131" s="4">
        <v>0.53197134230744003</v>
      </c>
      <c r="Q1131" s="4">
        <v>2.9748004679554101</v>
      </c>
      <c r="R1131">
        <v>2.9317917853536901E-3</v>
      </c>
      <c r="S1131">
        <v>8.6860311402903092E-3</v>
      </c>
      <c r="T1131" s="4">
        <v>2.1144799403424801</v>
      </c>
      <c r="U1131" s="4">
        <v>1.0505372557276</v>
      </c>
      <c r="V1131" t="s">
        <v>11020</v>
      </c>
      <c r="W1131">
        <v>0</v>
      </c>
      <c r="X1131">
        <v>1</v>
      </c>
      <c r="Y1131" t="s">
        <v>12545</v>
      </c>
      <c r="Z1131">
        <v>100</v>
      </c>
      <c r="AA1131">
        <v>100</v>
      </c>
      <c r="AB1131" t="s">
        <v>759</v>
      </c>
      <c r="AC1131" t="s">
        <v>11022</v>
      </c>
      <c r="AD1131" t="s">
        <v>11022</v>
      </c>
      <c r="AE1131" t="s">
        <v>762</v>
      </c>
      <c r="AF1131" t="s">
        <v>762</v>
      </c>
      <c r="AG1131" t="s">
        <v>762</v>
      </c>
      <c r="AH1131" t="s">
        <v>762</v>
      </c>
      <c r="AI1131" t="s">
        <v>762</v>
      </c>
      <c r="AJ1131" t="s">
        <v>11022</v>
      </c>
      <c r="AK1131" t="s">
        <v>11022</v>
      </c>
      <c r="AL1131" t="s">
        <v>11022</v>
      </c>
      <c r="AM1131" t="s">
        <v>11022</v>
      </c>
      <c r="AN1131" t="s">
        <v>11022</v>
      </c>
      <c r="AO1131" t="s">
        <v>11022</v>
      </c>
      <c r="AP1131" t="s">
        <v>11022</v>
      </c>
      <c r="AQ1131" t="s">
        <v>12546</v>
      </c>
      <c r="AR1131" t="s">
        <v>12547</v>
      </c>
      <c r="AS1131" t="s">
        <v>12547</v>
      </c>
    </row>
    <row r="1132" spans="1:45" x14ac:dyDescent="0.25">
      <c r="A1132" t="s">
        <v>12799</v>
      </c>
      <c r="B1132">
        <v>19</v>
      </c>
      <c r="C1132">
        <v>73</v>
      </c>
      <c r="D1132" s="4">
        <v>10.812801055539101</v>
      </c>
      <c r="E1132">
        <v>25.7342184649155</v>
      </c>
      <c r="F1132">
        <v>19.5</v>
      </c>
      <c r="G1132">
        <v>73</v>
      </c>
      <c r="H1132">
        <v>4</v>
      </c>
      <c r="I1132">
        <v>4</v>
      </c>
      <c r="J1132" t="s">
        <v>734</v>
      </c>
      <c r="K1132" s="4">
        <v>25.5180722515742</v>
      </c>
      <c r="L1132" s="4">
        <v>75.779605347907804</v>
      </c>
      <c r="M1132" t="s">
        <v>734</v>
      </c>
      <c r="N1132" s="4">
        <v>25.2117162790151</v>
      </c>
      <c r="O1132" s="4">
        <v>1.5721775800711899</v>
      </c>
      <c r="P1132" s="4">
        <v>0.62458167079982296</v>
      </c>
      <c r="Q1132" s="4">
        <v>2.51716893654261</v>
      </c>
      <c r="R1132">
        <v>1.1830209028665901E-2</v>
      </c>
      <c r="S1132">
        <v>2.87498961289375E-2</v>
      </c>
      <c r="T1132" s="4">
        <v>2.1967592508710201</v>
      </c>
      <c r="U1132" s="4">
        <v>0.94759590927137105</v>
      </c>
      <c r="V1132" t="s">
        <v>11020</v>
      </c>
      <c r="W1132">
        <v>0</v>
      </c>
      <c r="X1132">
        <v>1</v>
      </c>
      <c r="Y1132" t="s">
        <v>12800</v>
      </c>
      <c r="Z1132">
        <v>100</v>
      </c>
      <c r="AA1132">
        <v>100</v>
      </c>
      <c r="AB1132" t="s">
        <v>759</v>
      </c>
      <c r="AC1132" t="s">
        <v>11022</v>
      </c>
      <c r="AD1132" t="s">
        <v>11022</v>
      </c>
      <c r="AE1132" t="s">
        <v>762</v>
      </c>
      <c r="AF1132" t="s">
        <v>762</v>
      </c>
      <c r="AG1132" t="s">
        <v>762</v>
      </c>
      <c r="AH1132" t="s">
        <v>762</v>
      </c>
      <c r="AI1132" t="s">
        <v>762</v>
      </c>
      <c r="AJ1132" t="s">
        <v>11022</v>
      </c>
      <c r="AK1132" t="s">
        <v>11022</v>
      </c>
      <c r="AL1132" t="s">
        <v>11022</v>
      </c>
      <c r="AM1132" t="s">
        <v>11022</v>
      </c>
      <c r="AN1132" t="s">
        <v>11022</v>
      </c>
      <c r="AO1132" t="s">
        <v>11022</v>
      </c>
      <c r="AP1132" t="s">
        <v>11022</v>
      </c>
      <c r="AQ1132" t="s">
        <v>12801</v>
      </c>
      <c r="AR1132" t="s">
        <v>12802</v>
      </c>
      <c r="AS1132" t="s">
        <v>12802</v>
      </c>
    </row>
    <row r="1133" spans="1:45" x14ac:dyDescent="0.25">
      <c r="A1133" t="s">
        <v>12517</v>
      </c>
      <c r="B1133">
        <v>26</v>
      </c>
      <c r="C1133">
        <v>94</v>
      </c>
      <c r="D1133" s="4">
        <v>13.8172597379751</v>
      </c>
      <c r="E1133">
        <v>47.786853143237401</v>
      </c>
      <c r="F1133">
        <v>23.5</v>
      </c>
      <c r="G1133">
        <v>88</v>
      </c>
      <c r="H1133">
        <v>4</v>
      </c>
      <c r="I1133">
        <v>4</v>
      </c>
      <c r="J1133" t="s">
        <v>734</v>
      </c>
      <c r="K1133" s="4">
        <v>34.0913377058327</v>
      </c>
      <c r="L1133" s="4">
        <v>99.422870290627102</v>
      </c>
      <c r="M1133" t="s">
        <v>734</v>
      </c>
      <c r="N1133" s="4">
        <v>34.3590981486998</v>
      </c>
      <c r="O1133" s="4">
        <v>1.5392971570728999</v>
      </c>
      <c r="P1133" s="4">
        <v>0.54652126921086097</v>
      </c>
      <c r="Q1133" s="4">
        <v>2.8165365993816498</v>
      </c>
      <c r="R1133">
        <v>4.8544511586585204E-3</v>
      </c>
      <c r="S1133">
        <v>1.3254580929441401E-2</v>
      </c>
      <c r="T1133" s="4">
        <v>2.08581842628376</v>
      </c>
      <c r="U1133" s="4">
        <v>0.99277588786204096</v>
      </c>
      <c r="V1133" t="s">
        <v>11020</v>
      </c>
      <c r="W1133">
        <v>0</v>
      </c>
      <c r="X1133">
        <v>1</v>
      </c>
      <c r="Y1133" t="s">
        <v>12518</v>
      </c>
      <c r="Z1133">
        <v>100</v>
      </c>
      <c r="AA1133">
        <v>100</v>
      </c>
      <c r="AB1133" t="s">
        <v>759</v>
      </c>
      <c r="AC1133" t="s">
        <v>11022</v>
      </c>
      <c r="AD1133" t="s">
        <v>11022</v>
      </c>
      <c r="AE1133" t="s">
        <v>762</v>
      </c>
      <c r="AF1133" t="s">
        <v>762</v>
      </c>
      <c r="AG1133" t="s">
        <v>762</v>
      </c>
      <c r="AH1133" t="s">
        <v>762</v>
      </c>
      <c r="AI1133" t="s">
        <v>762</v>
      </c>
      <c r="AJ1133" t="s">
        <v>11022</v>
      </c>
      <c r="AK1133" t="s">
        <v>11022</v>
      </c>
      <c r="AL1133" t="s">
        <v>11022</v>
      </c>
      <c r="AM1133" t="s">
        <v>11022</v>
      </c>
      <c r="AN1133" t="s">
        <v>11022</v>
      </c>
      <c r="AO1133" t="s">
        <v>11022</v>
      </c>
      <c r="AP1133" t="s">
        <v>11022</v>
      </c>
      <c r="AQ1133" t="s">
        <v>12519</v>
      </c>
      <c r="AR1133" t="s">
        <v>12520</v>
      </c>
      <c r="AS1133" t="s">
        <v>12520</v>
      </c>
    </row>
    <row r="1134" spans="1:45" x14ac:dyDescent="0.25">
      <c r="A1134" t="s">
        <v>13045</v>
      </c>
      <c r="B1134">
        <v>11</v>
      </c>
      <c r="C1134">
        <v>40</v>
      </c>
      <c r="D1134" s="4">
        <v>4.7871355387816896</v>
      </c>
      <c r="E1134">
        <v>9.7425184971169898</v>
      </c>
      <c r="F1134">
        <v>9.5</v>
      </c>
      <c r="G1134">
        <v>40</v>
      </c>
      <c r="H1134">
        <v>4</v>
      </c>
      <c r="I1134">
        <v>4</v>
      </c>
      <c r="J1134" t="s">
        <v>734</v>
      </c>
      <c r="K1134" s="4">
        <v>13.905889710328101</v>
      </c>
      <c r="L1134" s="4">
        <v>37.697230707856598</v>
      </c>
      <c r="M1134" t="s">
        <v>734</v>
      </c>
      <c r="N1134" s="4">
        <v>15.5132866381845</v>
      </c>
      <c r="O1134" s="4">
        <v>1.4198086149731399</v>
      </c>
      <c r="P1134" s="4">
        <v>0.44388547812461299</v>
      </c>
      <c r="Q1134" s="4">
        <v>3.1985921706016098</v>
      </c>
      <c r="R1134">
        <v>1.3810037959716599E-3</v>
      </c>
      <c r="S1134">
        <v>4.5829133803654797E-3</v>
      </c>
      <c r="T1134" s="4">
        <v>1.8636940930977499</v>
      </c>
      <c r="U1134" s="4">
        <v>0.97592313684852505</v>
      </c>
      <c r="V1134" t="s">
        <v>11020</v>
      </c>
      <c r="W1134">
        <v>0</v>
      </c>
      <c r="X1134">
        <v>1</v>
      </c>
      <c r="Y1134" t="s">
        <v>13046</v>
      </c>
      <c r="Z1134">
        <v>100</v>
      </c>
      <c r="AA1134">
        <v>100</v>
      </c>
      <c r="AB1134" t="s">
        <v>759</v>
      </c>
      <c r="AC1134" t="s">
        <v>11022</v>
      </c>
      <c r="AD1134" t="s">
        <v>11022</v>
      </c>
      <c r="AE1134" t="s">
        <v>762</v>
      </c>
      <c r="AF1134" t="s">
        <v>762</v>
      </c>
      <c r="AG1134" t="s">
        <v>762</v>
      </c>
      <c r="AH1134" t="s">
        <v>762</v>
      </c>
      <c r="AI1134" t="s">
        <v>762</v>
      </c>
      <c r="AJ1134" t="s">
        <v>11022</v>
      </c>
      <c r="AK1134" t="s">
        <v>11022</v>
      </c>
      <c r="AL1134" t="s">
        <v>11022</v>
      </c>
      <c r="AM1134" t="s">
        <v>11022</v>
      </c>
      <c r="AN1134" t="s">
        <v>11022</v>
      </c>
      <c r="AO1134" t="s">
        <v>11022</v>
      </c>
      <c r="AP1134" t="s">
        <v>11022</v>
      </c>
      <c r="AQ1134" t="s">
        <v>13047</v>
      </c>
      <c r="AR1134" t="s">
        <v>13048</v>
      </c>
      <c r="AS1134" t="s">
        <v>13048</v>
      </c>
    </row>
    <row r="1135" spans="1:45" x14ac:dyDescent="0.25">
      <c r="A1135" t="s">
        <v>12824</v>
      </c>
      <c r="B1135">
        <v>16</v>
      </c>
      <c r="C1135">
        <v>56</v>
      </c>
      <c r="D1135" s="4">
        <v>3.2015621187164198</v>
      </c>
      <c r="E1135">
        <v>13.4008706184835</v>
      </c>
      <c r="F1135">
        <v>14</v>
      </c>
      <c r="G1135">
        <v>53</v>
      </c>
      <c r="H1135">
        <v>4</v>
      </c>
      <c r="I1135">
        <v>4</v>
      </c>
      <c r="J1135" t="s">
        <v>734</v>
      </c>
      <c r="K1135" s="4">
        <v>20.603605944496501</v>
      </c>
      <c r="L1135" s="4">
        <v>54.650013001024803</v>
      </c>
      <c r="M1135" t="s">
        <v>734</v>
      </c>
      <c r="N1135" s="4">
        <v>19.4837395929008</v>
      </c>
      <c r="O1135" s="4">
        <v>1.4097101052083201</v>
      </c>
      <c r="P1135" s="4">
        <v>0.39766848053635701</v>
      </c>
      <c r="Q1135" s="4">
        <v>3.5449379928400901</v>
      </c>
      <c r="R1135">
        <v>3.9270545696333E-4</v>
      </c>
      <c r="S1135">
        <v>1.50794149788638E-3</v>
      </c>
      <c r="T1135" s="4">
        <v>1.80737858574468</v>
      </c>
      <c r="U1135" s="4">
        <v>1.0120416246719599</v>
      </c>
      <c r="V1135" t="s">
        <v>11020</v>
      </c>
      <c r="W1135">
        <v>0</v>
      </c>
      <c r="X1135">
        <v>1</v>
      </c>
      <c r="Y1135" t="s">
        <v>12825</v>
      </c>
      <c r="Z1135">
        <v>100</v>
      </c>
      <c r="AA1135">
        <v>100</v>
      </c>
      <c r="AB1135" t="s">
        <v>759</v>
      </c>
      <c r="AC1135" t="s">
        <v>11022</v>
      </c>
      <c r="AD1135" t="s">
        <v>11022</v>
      </c>
      <c r="AE1135" t="s">
        <v>762</v>
      </c>
      <c r="AF1135" t="s">
        <v>762</v>
      </c>
      <c r="AG1135" t="s">
        <v>762</v>
      </c>
      <c r="AH1135" t="s">
        <v>762</v>
      </c>
      <c r="AI1135" t="s">
        <v>762</v>
      </c>
      <c r="AJ1135" t="s">
        <v>11022</v>
      </c>
      <c r="AK1135" t="s">
        <v>11022</v>
      </c>
      <c r="AL1135" t="s">
        <v>11022</v>
      </c>
      <c r="AM1135" t="s">
        <v>11022</v>
      </c>
      <c r="AN1135" t="s">
        <v>11022</v>
      </c>
      <c r="AO1135" t="s">
        <v>11022</v>
      </c>
      <c r="AP1135" t="s">
        <v>11022</v>
      </c>
      <c r="AQ1135" t="s">
        <v>12826</v>
      </c>
      <c r="AR1135" t="s">
        <v>12827</v>
      </c>
      <c r="AS1135" t="s">
        <v>12827</v>
      </c>
    </row>
    <row r="1136" spans="1:45" x14ac:dyDescent="0.25">
      <c r="A1136" t="s">
        <v>12229</v>
      </c>
      <c r="B1136">
        <v>31</v>
      </c>
      <c r="C1136">
        <v>108</v>
      </c>
      <c r="D1136" s="4">
        <v>17.540429489230501</v>
      </c>
      <c r="E1136">
        <v>14.7648230602334</v>
      </c>
      <c r="F1136">
        <v>28</v>
      </c>
      <c r="G1136">
        <v>108.5</v>
      </c>
      <c r="H1136">
        <v>4</v>
      </c>
      <c r="I1136">
        <v>4</v>
      </c>
      <c r="J1136" t="s">
        <v>734</v>
      </c>
      <c r="K1136" s="4">
        <v>40.656219611592597</v>
      </c>
      <c r="L1136" s="4">
        <v>107.618173411077</v>
      </c>
      <c r="M1136" t="s">
        <v>734</v>
      </c>
      <c r="N1136" s="4">
        <v>34.699172703119203</v>
      </c>
      <c r="O1136" s="4">
        <v>1.40367297521377</v>
      </c>
      <c r="P1136" s="4">
        <v>0.48772876694651002</v>
      </c>
      <c r="Q1136" s="4">
        <v>2.8779786437483601</v>
      </c>
      <c r="R1136">
        <v>4.0023223316066397E-3</v>
      </c>
      <c r="S1136">
        <v>1.13929488991535E-2</v>
      </c>
      <c r="T1136" s="4">
        <v>1.89140174216028</v>
      </c>
      <c r="U1136" s="4">
        <v>0.91594420826726497</v>
      </c>
      <c r="V1136" t="s">
        <v>11020</v>
      </c>
      <c r="W1136">
        <v>0</v>
      </c>
      <c r="X1136">
        <v>1</v>
      </c>
      <c r="Y1136" t="s">
        <v>12230</v>
      </c>
      <c r="Z1136">
        <v>100</v>
      </c>
      <c r="AA1136">
        <v>100</v>
      </c>
      <c r="AB1136" t="s">
        <v>759</v>
      </c>
      <c r="AC1136" t="s">
        <v>11022</v>
      </c>
      <c r="AD1136" t="s">
        <v>11022</v>
      </c>
      <c r="AE1136" t="s">
        <v>762</v>
      </c>
      <c r="AF1136" t="s">
        <v>762</v>
      </c>
      <c r="AG1136" t="s">
        <v>762</v>
      </c>
      <c r="AH1136" t="s">
        <v>762</v>
      </c>
      <c r="AI1136" t="s">
        <v>762</v>
      </c>
      <c r="AJ1136" t="s">
        <v>11022</v>
      </c>
      <c r="AK1136" t="s">
        <v>11022</v>
      </c>
      <c r="AL1136" t="s">
        <v>11022</v>
      </c>
      <c r="AM1136" t="s">
        <v>11022</v>
      </c>
      <c r="AN1136" t="s">
        <v>11022</v>
      </c>
      <c r="AO1136" t="s">
        <v>11022</v>
      </c>
      <c r="AP1136" t="s">
        <v>11022</v>
      </c>
      <c r="AQ1136" t="s">
        <v>12231</v>
      </c>
      <c r="AR1136" t="s">
        <v>12232</v>
      </c>
      <c r="AS1136" t="s">
        <v>12232</v>
      </c>
    </row>
    <row r="1137" spans="1:45" x14ac:dyDescent="0.25">
      <c r="A1137" t="s">
        <v>12210</v>
      </c>
      <c r="B1137">
        <v>19</v>
      </c>
      <c r="C1137">
        <v>67</v>
      </c>
      <c r="D1137" s="4">
        <v>7.4105780251385696</v>
      </c>
      <c r="E1137">
        <v>6.0277137733417101</v>
      </c>
      <c r="F1137">
        <v>16.5</v>
      </c>
      <c r="G1137">
        <v>68</v>
      </c>
      <c r="H1137">
        <v>4</v>
      </c>
      <c r="I1137">
        <v>4</v>
      </c>
      <c r="J1137" t="s">
        <v>734</v>
      </c>
      <c r="K1137" s="4">
        <v>24.263966245566799</v>
      </c>
      <c r="L1137" s="4">
        <v>64.227975203221206</v>
      </c>
      <c r="M1137" t="s">
        <v>734</v>
      </c>
      <c r="N1137" s="4">
        <v>26.377684101725201</v>
      </c>
      <c r="O1137" s="4">
        <v>1.4034162061773101</v>
      </c>
      <c r="P1137" s="4">
        <v>0.34157333146267899</v>
      </c>
      <c r="Q1137" s="4">
        <v>4.1086820220057199</v>
      </c>
      <c r="R1137" s="3">
        <v>3.9792351128068903E-5</v>
      </c>
      <c r="S1137">
        <v>2.0601253883411599E-4</v>
      </c>
      <c r="T1137" s="4">
        <v>1.74498953763999</v>
      </c>
      <c r="U1137" s="4">
        <v>1.06184287471463</v>
      </c>
      <c r="V1137" t="s">
        <v>11020</v>
      </c>
      <c r="W1137">
        <v>0</v>
      </c>
      <c r="X1137">
        <v>1</v>
      </c>
      <c r="Y1137" t="s">
        <v>12211</v>
      </c>
      <c r="Z1137">
        <v>100</v>
      </c>
      <c r="AA1137">
        <v>100</v>
      </c>
      <c r="AB1137" t="s">
        <v>759</v>
      </c>
      <c r="AC1137" t="s">
        <v>11022</v>
      </c>
      <c r="AD1137" t="s">
        <v>11022</v>
      </c>
      <c r="AE1137" t="s">
        <v>762</v>
      </c>
      <c r="AF1137" t="s">
        <v>762</v>
      </c>
      <c r="AG1137" t="s">
        <v>762</v>
      </c>
      <c r="AH1137" t="s">
        <v>762</v>
      </c>
      <c r="AI1137" t="s">
        <v>762</v>
      </c>
      <c r="AJ1137" t="s">
        <v>11022</v>
      </c>
      <c r="AK1137" t="s">
        <v>11022</v>
      </c>
      <c r="AL1137" t="s">
        <v>11022</v>
      </c>
      <c r="AM1137" t="s">
        <v>11022</v>
      </c>
      <c r="AN1137" t="s">
        <v>11022</v>
      </c>
      <c r="AO1137" t="s">
        <v>11022</v>
      </c>
      <c r="AP1137" t="s">
        <v>11022</v>
      </c>
      <c r="AQ1137" t="s">
        <v>12212</v>
      </c>
      <c r="AR1137" t="s">
        <v>12213</v>
      </c>
      <c r="AS1137" t="s">
        <v>12213</v>
      </c>
    </row>
    <row r="1138" spans="1:45" x14ac:dyDescent="0.25">
      <c r="A1138" t="s">
        <v>12903</v>
      </c>
      <c r="B1138">
        <v>7</v>
      </c>
      <c r="C1138">
        <v>23</v>
      </c>
      <c r="D1138" s="4">
        <v>2.08166599946613</v>
      </c>
      <c r="E1138">
        <v>11.1168040971015</v>
      </c>
      <c r="F1138">
        <v>6.5</v>
      </c>
      <c r="G1138">
        <v>19</v>
      </c>
      <c r="H1138">
        <v>4</v>
      </c>
      <c r="I1138">
        <v>4</v>
      </c>
      <c r="J1138" t="s">
        <v>734</v>
      </c>
      <c r="K1138" s="4">
        <v>8.6048129017771497</v>
      </c>
      <c r="L1138" s="4">
        <v>22.350999190568501</v>
      </c>
      <c r="M1138" t="s">
        <v>734</v>
      </c>
      <c r="N1138" s="4">
        <v>8.0623239560583606</v>
      </c>
      <c r="O1138" s="4">
        <v>1.37104546697562</v>
      </c>
      <c r="P1138" s="4">
        <v>0.59808121962593197</v>
      </c>
      <c r="Q1138" s="4">
        <v>2.2924068203197199</v>
      </c>
      <c r="R1138">
        <v>2.18821788325873E-2</v>
      </c>
      <c r="S1138">
        <v>4.7420714912563403E-2</v>
      </c>
      <c r="T1138" s="4">
        <v>1.96912668660156</v>
      </c>
      <c r="U1138" s="4">
        <v>0.77296424734969205</v>
      </c>
      <c r="V1138" t="s">
        <v>11020</v>
      </c>
      <c r="W1138">
        <v>0</v>
      </c>
      <c r="X1138">
        <v>1</v>
      </c>
      <c r="Y1138" t="s">
        <v>12904</v>
      </c>
      <c r="Z1138">
        <v>100</v>
      </c>
      <c r="AA1138">
        <v>100</v>
      </c>
      <c r="AB1138" t="s">
        <v>759</v>
      </c>
      <c r="AC1138" t="s">
        <v>11022</v>
      </c>
      <c r="AD1138" t="s">
        <v>11022</v>
      </c>
      <c r="AE1138" t="s">
        <v>762</v>
      </c>
      <c r="AF1138" t="s">
        <v>762</v>
      </c>
      <c r="AG1138" t="s">
        <v>762</v>
      </c>
      <c r="AH1138" t="s">
        <v>762</v>
      </c>
      <c r="AI1138" t="s">
        <v>762</v>
      </c>
      <c r="AJ1138" t="s">
        <v>11022</v>
      </c>
      <c r="AK1138" t="s">
        <v>11022</v>
      </c>
      <c r="AL1138" t="s">
        <v>11022</v>
      </c>
      <c r="AM1138" t="s">
        <v>11022</v>
      </c>
      <c r="AN1138" t="s">
        <v>11022</v>
      </c>
      <c r="AO1138" t="s">
        <v>11022</v>
      </c>
      <c r="AP1138" t="s">
        <v>11022</v>
      </c>
      <c r="AQ1138" t="s">
        <v>12905</v>
      </c>
      <c r="AR1138" t="s">
        <v>12906</v>
      </c>
      <c r="AS1138" t="s">
        <v>12906</v>
      </c>
    </row>
    <row r="1139" spans="1:45" x14ac:dyDescent="0.25">
      <c r="A1139" t="s">
        <v>13554</v>
      </c>
      <c r="B1139">
        <v>8</v>
      </c>
      <c r="C1139">
        <v>24</v>
      </c>
      <c r="D1139" s="4">
        <v>1.91485421551268</v>
      </c>
      <c r="E1139">
        <v>8.4606934309980399</v>
      </c>
      <c r="F1139">
        <v>7</v>
      </c>
      <c r="G1139">
        <v>24.5</v>
      </c>
      <c r="H1139">
        <v>4</v>
      </c>
      <c r="I1139">
        <v>4</v>
      </c>
      <c r="J1139" t="s">
        <v>734</v>
      </c>
      <c r="K1139" s="4">
        <v>9.8123076872095893</v>
      </c>
      <c r="L1139" s="4">
        <v>24.7339435741054</v>
      </c>
      <c r="M1139" t="s">
        <v>734</v>
      </c>
      <c r="N1139" s="4">
        <v>8.4214374679346005</v>
      </c>
      <c r="O1139" s="4">
        <v>1.3066465629453801</v>
      </c>
      <c r="P1139" s="4">
        <v>0.54670045969452197</v>
      </c>
      <c r="Q1139" s="4">
        <v>2.3900593821989702</v>
      </c>
      <c r="R1139">
        <v>1.6845648850996001E-2</v>
      </c>
      <c r="S1139">
        <v>3.8165453992185301E-2</v>
      </c>
      <c r="T1139" s="4">
        <v>1.8533470226399</v>
      </c>
      <c r="U1139" s="4">
        <v>0.75994610325085898</v>
      </c>
      <c r="V1139" t="s">
        <v>11020</v>
      </c>
      <c r="W1139">
        <v>0</v>
      </c>
      <c r="X1139">
        <v>1</v>
      </c>
      <c r="Y1139" t="s">
        <v>13555</v>
      </c>
      <c r="Z1139">
        <v>100</v>
      </c>
      <c r="AA1139">
        <v>100</v>
      </c>
      <c r="AB1139" t="s">
        <v>1552</v>
      </c>
      <c r="AC1139" t="s">
        <v>11022</v>
      </c>
      <c r="AD1139" t="s">
        <v>11022</v>
      </c>
      <c r="AE1139" t="s">
        <v>762</v>
      </c>
      <c r="AF1139" t="s">
        <v>762</v>
      </c>
      <c r="AG1139" t="s">
        <v>762</v>
      </c>
      <c r="AH1139" t="s">
        <v>762</v>
      </c>
      <c r="AI1139" t="s">
        <v>762</v>
      </c>
      <c r="AJ1139" t="s">
        <v>11022</v>
      </c>
      <c r="AK1139" t="s">
        <v>11022</v>
      </c>
      <c r="AL1139" t="s">
        <v>11022</v>
      </c>
      <c r="AM1139" t="s">
        <v>11022</v>
      </c>
      <c r="AN1139" t="s">
        <v>11022</v>
      </c>
      <c r="AO1139" t="s">
        <v>11022</v>
      </c>
      <c r="AP1139" t="s">
        <v>11022</v>
      </c>
      <c r="AQ1139" t="s">
        <v>13556</v>
      </c>
      <c r="AR1139" t="s">
        <v>13557</v>
      </c>
      <c r="AS1139" t="s">
        <v>13557</v>
      </c>
    </row>
    <row r="1140" spans="1:45" x14ac:dyDescent="0.25">
      <c r="A1140" t="s">
        <v>13543</v>
      </c>
      <c r="B1140">
        <v>7</v>
      </c>
      <c r="C1140">
        <v>22</v>
      </c>
      <c r="D1140" s="4">
        <v>2.51661147842358</v>
      </c>
      <c r="E1140">
        <v>6.97614984548545</v>
      </c>
      <c r="F1140">
        <v>7</v>
      </c>
      <c r="G1140">
        <v>22.5</v>
      </c>
      <c r="H1140">
        <v>4</v>
      </c>
      <c r="I1140">
        <v>4</v>
      </c>
      <c r="J1140" t="s">
        <v>734</v>
      </c>
      <c r="K1140" s="4">
        <v>8.5987793477757002</v>
      </c>
      <c r="L1140" s="4">
        <v>20.941120722676999</v>
      </c>
      <c r="M1140" t="s">
        <v>734</v>
      </c>
      <c r="N1140" s="4">
        <v>8.08835639035048</v>
      </c>
      <c r="O1140" s="4">
        <v>1.2806763561974199</v>
      </c>
      <c r="P1140" s="4">
        <v>0.55168202528937205</v>
      </c>
      <c r="Q1140" s="4">
        <v>2.3214030863624302</v>
      </c>
      <c r="R1140">
        <v>2.02650991251444E-2</v>
      </c>
      <c r="S1140">
        <v>4.46007636156859E-2</v>
      </c>
      <c r="T1140" s="4">
        <v>1.8323583814868001</v>
      </c>
      <c r="U1140" s="4">
        <v>0.72899433090805199</v>
      </c>
      <c r="V1140" t="s">
        <v>11020</v>
      </c>
      <c r="W1140">
        <v>0</v>
      </c>
      <c r="X1140">
        <v>1</v>
      </c>
      <c r="Y1140" t="s">
        <v>13544</v>
      </c>
      <c r="Z1140">
        <v>100</v>
      </c>
      <c r="AA1140">
        <v>100</v>
      </c>
      <c r="AB1140" t="s">
        <v>759</v>
      </c>
      <c r="AC1140" t="s">
        <v>11022</v>
      </c>
      <c r="AD1140" t="s">
        <v>11022</v>
      </c>
      <c r="AE1140" t="s">
        <v>762</v>
      </c>
      <c r="AF1140" t="s">
        <v>762</v>
      </c>
      <c r="AG1140" t="s">
        <v>762</v>
      </c>
      <c r="AH1140" t="s">
        <v>762</v>
      </c>
      <c r="AI1140" t="s">
        <v>762</v>
      </c>
      <c r="AJ1140" t="s">
        <v>11022</v>
      </c>
      <c r="AK1140" t="s">
        <v>11022</v>
      </c>
      <c r="AL1140" t="s">
        <v>11022</v>
      </c>
      <c r="AM1140" t="s">
        <v>11022</v>
      </c>
      <c r="AN1140" t="s">
        <v>11022</v>
      </c>
      <c r="AO1140" t="s">
        <v>11022</v>
      </c>
      <c r="AP1140" t="s">
        <v>11022</v>
      </c>
      <c r="AQ1140" t="s">
        <v>13544</v>
      </c>
      <c r="AR1140" t="s">
        <v>13545</v>
      </c>
      <c r="AS1140" t="s">
        <v>13545</v>
      </c>
    </row>
    <row r="1141" spans="1:45" x14ac:dyDescent="0.25">
      <c r="A1141" t="s">
        <v>12921</v>
      </c>
      <c r="B1141">
        <v>15</v>
      </c>
      <c r="C1141">
        <v>44</v>
      </c>
      <c r="D1141" s="4">
        <v>8.3466560170326094</v>
      </c>
      <c r="E1141">
        <v>9.5742710775633793</v>
      </c>
      <c r="F1141">
        <v>12.5</v>
      </c>
      <c r="G1141">
        <v>44</v>
      </c>
      <c r="H1141">
        <v>4</v>
      </c>
      <c r="I1141">
        <v>4</v>
      </c>
      <c r="J1141" t="s">
        <v>734</v>
      </c>
      <c r="K1141" s="4">
        <v>18.922338956194402</v>
      </c>
      <c r="L1141" s="4">
        <v>43.555473352900499</v>
      </c>
      <c r="M1141" t="s">
        <v>734</v>
      </c>
      <c r="N1141" s="4">
        <v>15.337037942123199</v>
      </c>
      <c r="O1141" s="4">
        <v>1.1877181989311301</v>
      </c>
      <c r="P1141" s="4">
        <v>0.47808954758623901</v>
      </c>
      <c r="Q1141" s="4">
        <v>2.4843007025098802</v>
      </c>
      <c r="R1141">
        <v>1.2980614483201799E-2</v>
      </c>
      <c r="S1141">
        <v>3.08669055344237E-2</v>
      </c>
      <c r="T1141" s="4">
        <v>1.66580774651737</v>
      </c>
      <c r="U1141" s="4">
        <v>0.70962865134488595</v>
      </c>
      <c r="V1141" t="s">
        <v>11020</v>
      </c>
      <c r="W1141">
        <v>0</v>
      </c>
      <c r="X1141">
        <v>1</v>
      </c>
      <c r="Y1141" t="s">
        <v>12922</v>
      </c>
      <c r="Z1141">
        <v>100</v>
      </c>
      <c r="AA1141">
        <v>100</v>
      </c>
      <c r="AB1141" t="s">
        <v>759</v>
      </c>
      <c r="AC1141" t="s">
        <v>11022</v>
      </c>
      <c r="AD1141" t="s">
        <v>11022</v>
      </c>
      <c r="AE1141" t="s">
        <v>762</v>
      </c>
      <c r="AF1141" t="s">
        <v>762</v>
      </c>
      <c r="AG1141" t="s">
        <v>762</v>
      </c>
      <c r="AH1141" t="s">
        <v>762</v>
      </c>
      <c r="AI1141" t="s">
        <v>762</v>
      </c>
      <c r="AJ1141" t="s">
        <v>11022</v>
      </c>
      <c r="AK1141" t="s">
        <v>11022</v>
      </c>
      <c r="AL1141" t="s">
        <v>11022</v>
      </c>
      <c r="AM1141" t="s">
        <v>11022</v>
      </c>
      <c r="AN1141" t="s">
        <v>11022</v>
      </c>
      <c r="AO1141" t="s">
        <v>11022</v>
      </c>
      <c r="AP1141" t="s">
        <v>11022</v>
      </c>
      <c r="AQ1141" t="s">
        <v>12923</v>
      </c>
      <c r="AR1141" t="s">
        <v>12924</v>
      </c>
      <c r="AS1141" t="s">
        <v>12924</v>
      </c>
    </row>
    <row r="1142" spans="1:45" x14ac:dyDescent="0.25">
      <c r="A1142" t="s">
        <v>13729</v>
      </c>
      <c r="B1142">
        <v>17</v>
      </c>
      <c r="C1142">
        <v>50</v>
      </c>
      <c r="D1142" s="4">
        <v>6.4485140407176997</v>
      </c>
      <c r="E1142">
        <v>17.944358444926401</v>
      </c>
      <c r="F1142">
        <v>15</v>
      </c>
      <c r="G1142">
        <v>49.5</v>
      </c>
      <c r="H1142">
        <v>4</v>
      </c>
      <c r="I1142">
        <v>4</v>
      </c>
      <c r="J1142" t="s">
        <v>734</v>
      </c>
      <c r="K1142" s="4">
        <v>21.7588460938608</v>
      </c>
      <c r="L1142" s="4">
        <v>46.854568044908902</v>
      </c>
      <c r="M1142" t="s">
        <v>734</v>
      </c>
      <c r="N1142" s="4">
        <v>24.7031799715345</v>
      </c>
      <c r="O1142" s="4">
        <v>1.10076735359912</v>
      </c>
      <c r="P1142" s="4">
        <v>0.46801981617940402</v>
      </c>
      <c r="Q1142" s="4">
        <v>2.3519674072457799</v>
      </c>
      <c r="R1142">
        <v>1.86744111512539E-2</v>
      </c>
      <c r="S1142">
        <v>4.1458823708722697E-2</v>
      </c>
      <c r="T1142" s="4">
        <v>1.5687871697785201</v>
      </c>
      <c r="U1142" s="4">
        <v>0.63274753741971401</v>
      </c>
      <c r="V1142" t="s">
        <v>11020</v>
      </c>
      <c r="W1142">
        <v>0</v>
      </c>
      <c r="X1142">
        <v>1</v>
      </c>
      <c r="Y1142" t="s">
        <v>13730</v>
      </c>
      <c r="Z1142">
        <v>100</v>
      </c>
      <c r="AA1142">
        <v>100</v>
      </c>
      <c r="AB1142" t="s">
        <v>759</v>
      </c>
      <c r="AC1142" t="s">
        <v>11022</v>
      </c>
      <c r="AD1142" t="s">
        <v>11022</v>
      </c>
      <c r="AE1142" t="s">
        <v>762</v>
      </c>
      <c r="AF1142" t="s">
        <v>762</v>
      </c>
      <c r="AG1142" t="s">
        <v>762</v>
      </c>
      <c r="AH1142" t="s">
        <v>762</v>
      </c>
      <c r="AI1142" t="s">
        <v>762</v>
      </c>
      <c r="AJ1142" t="s">
        <v>11022</v>
      </c>
      <c r="AK1142" t="s">
        <v>11022</v>
      </c>
      <c r="AL1142" t="s">
        <v>11022</v>
      </c>
      <c r="AM1142" t="s">
        <v>11022</v>
      </c>
      <c r="AN1142" t="s">
        <v>11022</v>
      </c>
      <c r="AO1142" t="s">
        <v>11022</v>
      </c>
      <c r="AP1142" t="s">
        <v>11022</v>
      </c>
      <c r="AQ1142" t="s">
        <v>13731</v>
      </c>
      <c r="AR1142" t="s">
        <v>13732</v>
      </c>
      <c r="AS1142" t="s">
        <v>13732</v>
      </c>
    </row>
    <row r="1143" spans="1:45" x14ac:dyDescent="0.25">
      <c r="A1143" t="s">
        <v>11589</v>
      </c>
      <c r="B1143">
        <v>144</v>
      </c>
      <c r="C1143">
        <v>382</v>
      </c>
      <c r="D1143" s="4">
        <v>41.964270516714599</v>
      </c>
      <c r="E1143">
        <v>24.958298553119899</v>
      </c>
      <c r="F1143">
        <v>131</v>
      </c>
      <c r="G1143">
        <v>378</v>
      </c>
      <c r="H1143">
        <v>4</v>
      </c>
      <c r="I1143">
        <v>4</v>
      </c>
      <c r="J1143" t="s">
        <v>734</v>
      </c>
      <c r="K1143" s="4">
        <v>187.655873224479</v>
      </c>
      <c r="L1143" s="4">
        <v>376.81569245743901</v>
      </c>
      <c r="M1143" t="s">
        <v>734</v>
      </c>
      <c r="N1143" s="4">
        <v>181.80200954186</v>
      </c>
      <c r="O1143" s="4">
        <v>1.0042139290882599</v>
      </c>
      <c r="P1143" s="4">
        <v>0.41950561401941899</v>
      </c>
      <c r="Q1143" s="4">
        <v>2.3938033140166102</v>
      </c>
      <c r="R1143">
        <v>1.6674687887957802E-2</v>
      </c>
      <c r="S1143">
        <v>3.7864012414340398E-2</v>
      </c>
      <c r="T1143" s="4">
        <v>1.4237195431076799</v>
      </c>
      <c r="U1143" s="4">
        <v>0.58470831506884102</v>
      </c>
      <c r="V1143" t="s">
        <v>11020</v>
      </c>
      <c r="W1143">
        <v>0</v>
      </c>
      <c r="X1143">
        <v>1</v>
      </c>
      <c r="Y1143" t="s">
        <v>11590</v>
      </c>
      <c r="Z1143">
        <v>100</v>
      </c>
      <c r="AA1143">
        <v>100</v>
      </c>
      <c r="AB1143" t="s">
        <v>759</v>
      </c>
      <c r="AC1143" t="s">
        <v>11022</v>
      </c>
      <c r="AD1143" t="s">
        <v>11022</v>
      </c>
      <c r="AE1143" t="s">
        <v>762</v>
      </c>
      <c r="AF1143" t="s">
        <v>762</v>
      </c>
      <c r="AG1143" t="s">
        <v>762</v>
      </c>
      <c r="AH1143" t="s">
        <v>762</v>
      </c>
      <c r="AI1143" t="s">
        <v>762</v>
      </c>
      <c r="AJ1143" t="s">
        <v>11022</v>
      </c>
      <c r="AK1143" t="s">
        <v>11022</v>
      </c>
      <c r="AL1143" t="s">
        <v>11022</v>
      </c>
      <c r="AM1143" t="s">
        <v>11022</v>
      </c>
      <c r="AN1143" t="s">
        <v>11022</v>
      </c>
      <c r="AO1143" t="s">
        <v>11022</v>
      </c>
      <c r="AP1143" t="s">
        <v>11022</v>
      </c>
      <c r="AQ1143" t="s">
        <v>11591</v>
      </c>
      <c r="AR1143" t="s">
        <v>11592</v>
      </c>
      <c r="AS1143" t="s">
        <v>11592</v>
      </c>
    </row>
    <row r="1144" spans="1:45" x14ac:dyDescent="0.25">
      <c r="A1144" t="s">
        <v>14448</v>
      </c>
      <c r="B1144">
        <v>346</v>
      </c>
      <c r="C1144">
        <v>1</v>
      </c>
      <c r="D1144" s="4">
        <v>132.19776851369301</v>
      </c>
      <c r="E1144">
        <v>0.95742710775633799</v>
      </c>
      <c r="F1144">
        <v>361.5</v>
      </c>
      <c r="G1144">
        <v>0.5</v>
      </c>
      <c r="H1144">
        <v>4</v>
      </c>
      <c r="I1144">
        <v>4</v>
      </c>
      <c r="J1144" t="s">
        <v>733</v>
      </c>
      <c r="K1144" s="4">
        <v>449.15230339954502</v>
      </c>
      <c r="L1144" s="4">
        <v>0.58168216846618304</v>
      </c>
      <c r="M1144" t="s">
        <v>733</v>
      </c>
      <c r="N1144" s="4">
        <v>113.703076296986</v>
      </c>
      <c r="O1144" s="4">
        <v>-9.4497847177075407</v>
      </c>
      <c r="P1144" s="4">
        <v>1.42704637240358</v>
      </c>
      <c r="Q1144" s="4">
        <v>-6.62191846070934</v>
      </c>
      <c r="R1144" s="3">
        <v>3.5456663738544403E-11</v>
      </c>
      <c r="S1144" s="3">
        <v>9.6914880885354606E-10</v>
      </c>
      <c r="T1144" s="4">
        <v>-8.0227383453039707</v>
      </c>
      <c r="U1144" s="4">
        <v>-10.8768310901111</v>
      </c>
      <c r="V1144" t="s">
        <v>14438</v>
      </c>
      <c r="W1144">
        <v>0</v>
      </c>
      <c r="X1144">
        <v>1</v>
      </c>
      <c r="Y1144" t="s">
        <v>14449</v>
      </c>
      <c r="Z1144">
        <v>100</v>
      </c>
      <c r="AA1144">
        <v>100</v>
      </c>
      <c r="AB1144" t="s">
        <v>759</v>
      </c>
      <c r="AC1144" t="s">
        <v>341</v>
      </c>
      <c r="AD1144" t="s">
        <v>14450</v>
      </c>
      <c r="AE1144" t="s">
        <v>762</v>
      </c>
      <c r="AF1144" t="s">
        <v>762</v>
      </c>
      <c r="AG1144" t="s">
        <v>762</v>
      </c>
      <c r="AH1144" t="s">
        <v>762</v>
      </c>
      <c r="AI1144" t="s">
        <v>762</v>
      </c>
      <c r="AJ1144" t="s">
        <v>45</v>
      </c>
      <c r="AK1144" t="s">
        <v>340</v>
      </c>
      <c r="AL1144" t="s">
        <v>341</v>
      </c>
      <c r="AM1144" t="s">
        <v>341</v>
      </c>
      <c r="AN1144" t="s">
        <v>341</v>
      </c>
      <c r="AO1144" t="s">
        <v>341</v>
      </c>
      <c r="AP1144" t="s">
        <v>341</v>
      </c>
      <c r="AQ1144" t="s">
        <v>14451</v>
      </c>
      <c r="AR1144" t="s">
        <v>14452</v>
      </c>
      <c r="AS1144" t="s">
        <v>14452</v>
      </c>
    </row>
    <row r="1145" spans="1:45" x14ac:dyDescent="0.25">
      <c r="A1145" t="s">
        <v>14463</v>
      </c>
      <c r="B1145">
        <v>43</v>
      </c>
      <c r="C1145">
        <v>2</v>
      </c>
      <c r="D1145" s="4">
        <v>31.542299641381</v>
      </c>
      <c r="E1145">
        <v>1.29099444873581</v>
      </c>
      <c r="F1145">
        <v>42</v>
      </c>
      <c r="G1145">
        <v>1.5</v>
      </c>
      <c r="H1145">
        <v>4</v>
      </c>
      <c r="I1145">
        <v>4</v>
      </c>
      <c r="J1145" t="s">
        <v>733</v>
      </c>
      <c r="K1145" s="4">
        <v>54.665561907842502</v>
      </c>
      <c r="L1145" s="4">
        <v>1.5110832534538099</v>
      </c>
      <c r="M1145" t="s">
        <v>733</v>
      </c>
      <c r="N1145" s="4">
        <v>19.207357524871501</v>
      </c>
      <c r="O1145" s="4">
        <v>-5.2437139415039598</v>
      </c>
      <c r="P1145" s="4">
        <v>0.99669944207921202</v>
      </c>
      <c r="Q1145" s="4">
        <v>-5.2610784356064899</v>
      </c>
      <c r="R1145" s="3">
        <v>1.4321292085999999E-7</v>
      </c>
      <c r="S1145" s="3">
        <v>1.4195647738534801E-6</v>
      </c>
      <c r="T1145" s="4">
        <v>-4.2470144994247496</v>
      </c>
      <c r="U1145" s="4">
        <v>-6.2404133835831699</v>
      </c>
      <c r="V1145" t="s">
        <v>14438</v>
      </c>
      <c r="W1145">
        <v>0</v>
      </c>
      <c r="X1145">
        <v>1</v>
      </c>
      <c r="Y1145" t="s">
        <v>14464</v>
      </c>
      <c r="Z1145">
        <v>99.702999999999903</v>
      </c>
      <c r="AA1145">
        <v>100</v>
      </c>
      <c r="AB1145" t="s">
        <v>759</v>
      </c>
      <c r="AC1145" t="s">
        <v>14465</v>
      </c>
      <c r="AD1145" t="s">
        <v>14466</v>
      </c>
      <c r="AE1145" t="s">
        <v>762</v>
      </c>
      <c r="AF1145" t="s">
        <v>762</v>
      </c>
      <c r="AG1145" t="s">
        <v>762</v>
      </c>
      <c r="AH1145" t="s">
        <v>762</v>
      </c>
      <c r="AI1145" t="s">
        <v>762</v>
      </c>
      <c r="AJ1145" t="s">
        <v>45</v>
      </c>
      <c r="AK1145" t="s">
        <v>191</v>
      </c>
      <c r="AL1145" t="s">
        <v>14465</v>
      </c>
      <c r="AM1145" t="s">
        <v>14465</v>
      </c>
      <c r="AN1145" t="s">
        <v>14465</v>
      </c>
      <c r="AO1145" t="s">
        <v>14465</v>
      </c>
      <c r="AP1145" t="s">
        <v>14465</v>
      </c>
      <c r="AQ1145" t="s">
        <v>14467</v>
      </c>
      <c r="AR1145" t="s">
        <v>14468</v>
      </c>
      <c r="AS1145" t="s">
        <v>14469</v>
      </c>
    </row>
    <row r="1146" spans="1:45" x14ac:dyDescent="0.25">
      <c r="A1146" t="s">
        <v>14483</v>
      </c>
      <c r="B1146">
        <v>18</v>
      </c>
      <c r="C1146">
        <v>2</v>
      </c>
      <c r="D1146" s="4">
        <v>28.581754086596298</v>
      </c>
      <c r="E1146">
        <v>0.95742710775633799</v>
      </c>
      <c r="F1146">
        <v>4</v>
      </c>
      <c r="G1146">
        <v>1.5</v>
      </c>
      <c r="H1146">
        <v>4</v>
      </c>
      <c r="I1146">
        <v>4</v>
      </c>
      <c r="J1146" t="s">
        <v>733</v>
      </c>
      <c r="K1146" s="4">
        <v>25.9413740365965</v>
      </c>
      <c r="L1146" s="4">
        <v>1.76126153620158</v>
      </c>
      <c r="M1146" t="s">
        <v>733</v>
      </c>
      <c r="N1146" s="4">
        <v>8.1730041321879501</v>
      </c>
      <c r="O1146" s="4">
        <v>-3.9075911624262498</v>
      </c>
      <c r="P1146" s="4">
        <v>1.3268810032444101</v>
      </c>
      <c r="Q1146" s="4">
        <v>-2.9449446882362702</v>
      </c>
      <c r="R1146">
        <v>3.2301240190176599E-3</v>
      </c>
      <c r="S1146">
        <v>9.4256876564040408E-3</v>
      </c>
      <c r="T1146" s="4">
        <v>-2.5807101591818302</v>
      </c>
      <c r="U1146" s="4">
        <v>-5.2344721656706596</v>
      </c>
      <c r="V1146" t="s">
        <v>14438</v>
      </c>
      <c r="W1146">
        <v>0</v>
      </c>
      <c r="X1146">
        <v>1</v>
      </c>
      <c r="Y1146" t="s">
        <v>14484</v>
      </c>
      <c r="Z1146">
        <v>100</v>
      </c>
      <c r="AA1146">
        <v>100</v>
      </c>
      <c r="AB1146" t="s">
        <v>759</v>
      </c>
      <c r="AC1146" t="s">
        <v>313</v>
      </c>
      <c r="AD1146" t="s">
        <v>14485</v>
      </c>
      <c r="AE1146" t="s">
        <v>762</v>
      </c>
      <c r="AF1146" t="s">
        <v>762</v>
      </c>
      <c r="AG1146" t="s">
        <v>762</v>
      </c>
      <c r="AH1146" t="s">
        <v>762</v>
      </c>
      <c r="AI1146" t="s">
        <v>762</v>
      </c>
      <c r="AJ1146" t="s">
        <v>45</v>
      </c>
      <c r="AK1146" t="s">
        <v>207</v>
      </c>
      <c r="AL1146" t="s">
        <v>313</v>
      </c>
      <c r="AM1146" t="s">
        <v>313</v>
      </c>
      <c r="AN1146" t="s">
        <v>313</v>
      </c>
      <c r="AO1146" t="s">
        <v>313</v>
      </c>
      <c r="AP1146" t="s">
        <v>313</v>
      </c>
      <c r="AQ1146" t="s">
        <v>14486</v>
      </c>
      <c r="AR1146" t="s">
        <v>14487</v>
      </c>
      <c r="AS1146" t="s">
        <v>14487</v>
      </c>
    </row>
    <row r="1147" spans="1:45" x14ac:dyDescent="0.25">
      <c r="A1147" t="s">
        <v>14477</v>
      </c>
      <c r="B1147">
        <v>49</v>
      </c>
      <c r="C1147">
        <v>11</v>
      </c>
      <c r="D1147" s="4">
        <v>37.656340767525499</v>
      </c>
      <c r="E1147">
        <v>6.8007352543677202</v>
      </c>
      <c r="F1147">
        <v>38</v>
      </c>
      <c r="G1147">
        <v>10.5</v>
      </c>
      <c r="H1147">
        <v>4</v>
      </c>
      <c r="I1147">
        <v>4</v>
      </c>
      <c r="J1147" t="s">
        <v>733</v>
      </c>
      <c r="K1147" s="4">
        <v>68.643320288320595</v>
      </c>
      <c r="L1147" s="4">
        <v>9.60785207957748</v>
      </c>
      <c r="M1147" t="s">
        <v>733</v>
      </c>
      <c r="N1147" s="4">
        <v>23.170180003010199</v>
      </c>
      <c r="O1147" s="4">
        <v>-2.82085720082654</v>
      </c>
      <c r="P1147" s="4">
        <v>0.68379036366570101</v>
      </c>
      <c r="Q1147" s="4">
        <v>-4.1253245888174499</v>
      </c>
      <c r="R1147" s="3">
        <v>3.7021225622783697E-5</v>
      </c>
      <c r="S1147">
        <v>1.9335836563264501E-4</v>
      </c>
      <c r="T1147" s="4">
        <v>-2.1370668371608401</v>
      </c>
      <c r="U1147" s="4">
        <v>-3.5046475644922399</v>
      </c>
      <c r="V1147" t="s">
        <v>14438</v>
      </c>
      <c r="W1147">
        <v>0</v>
      </c>
      <c r="X1147">
        <v>1</v>
      </c>
      <c r="Y1147" t="s">
        <v>14478</v>
      </c>
      <c r="Z1147">
        <v>100</v>
      </c>
      <c r="AA1147">
        <v>100</v>
      </c>
      <c r="AB1147" t="s">
        <v>759</v>
      </c>
      <c r="AC1147" t="s">
        <v>313</v>
      </c>
      <c r="AD1147" t="s">
        <v>14479</v>
      </c>
      <c r="AE1147" t="s">
        <v>762</v>
      </c>
      <c r="AF1147" t="s">
        <v>762</v>
      </c>
      <c r="AG1147" t="s">
        <v>762</v>
      </c>
      <c r="AH1147" t="s">
        <v>762</v>
      </c>
      <c r="AI1147" t="s">
        <v>762</v>
      </c>
      <c r="AJ1147" t="s">
        <v>45</v>
      </c>
      <c r="AK1147" t="s">
        <v>207</v>
      </c>
      <c r="AL1147" t="s">
        <v>313</v>
      </c>
      <c r="AM1147" t="s">
        <v>313</v>
      </c>
      <c r="AN1147" t="s">
        <v>313</v>
      </c>
      <c r="AO1147" t="s">
        <v>313</v>
      </c>
      <c r="AP1147" t="s">
        <v>313</v>
      </c>
      <c r="AQ1147" t="s">
        <v>14480</v>
      </c>
      <c r="AR1147" t="s">
        <v>14481</v>
      </c>
      <c r="AS1147" t="s">
        <v>14482</v>
      </c>
    </row>
    <row r="1148" spans="1:45" x14ac:dyDescent="0.25">
      <c r="A1148" t="s">
        <v>14458</v>
      </c>
      <c r="B1148">
        <v>108</v>
      </c>
      <c r="C1148">
        <v>18</v>
      </c>
      <c r="D1148" s="4">
        <v>156.17591577021901</v>
      </c>
      <c r="E1148">
        <v>13.366625103842299</v>
      </c>
      <c r="F1148">
        <v>30.5</v>
      </c>
      <c r="G1148">
        <v>12</v>
      </c>
      <c r="H1148">
        <v>4</v>
      </c>
      <c r="I1148">
        <v>4</v>
      </c>
      <c r="J1148" t="s">
        <v>733</v>
      </c>
      <c r="K1148" s="4">
        <v>159.82762593834599</v>
      </c>
      <c r="L1148" s="4">
        <v>15.5686106527669</v>
      </c>
      <c r="M1148" t="s">
        <v>733</v>
      </c>
      <c r="N1148" s="4">
        <v>48.968835763957003</v>
      </c>
      <c r="O1148" s="4">
        <v>-3.3509461062680299</v>
      </c>
      <c r="P1148" s="4">
        <v>0.88422222040667497</v>
      </c>
      <c r="Q1148" s="4">
        <v>-3.7897103566644699</v>
      </c>
      <c r="R1148">
        <v>1.50823043649589E-4</v>
      </c>
      <c r="S1148">
        <v>6.4327546469338101E-4</v>
      </c>
      <c r="T1148" s="4">
        <v>-2.4667238858613501</v>
      </c>
      <c r="U1148" s="4">
        <v>-4.2351683266746996</v>
      </c>
      <c r="V1148" t="s">
        <v>14438</v>
      </c>
      <c r="W1148">
        <v>0</v>
      </c>
      <c r="X1148">
        <v>1</v>
      </c>
      <c r="Y1148" t="s">
        <v>14459</v>
      </c>
      <c r="Z1148">
        <v>100</v>
      </c>
      <c r="AA1148">
        <v>100</v>
      </c>
      <c r="AB1148" t="s">
        <v>759</v>
      </c>
      <c r="AC1148" t="s">
        <v>313</v>
      </c>
      <c r="AD1148" t="s">
        <v>14460</v>
      </c>
      <c r="AE1148" t="s">
        <v>762</v>
      </c>
      <c r="AF1148" t="s">
        <v>762</v>
      </c>
      <c r="AG1148" t="s">
        <v>762</v>
      </c>
      <c r="AH1148" t="s">
        <v>762</v>
      </c>
      <c r="AI1148" t="s">
        <v>762</v>
      </c>
      <c r="AJ1148" t="s">
        <v>45</v>
      </c>
      <c r="AK1148" t="s">
        <v>207</v>
      </c>
      <c r="AL1148" t="s">
        <v>313</v>
      </c>
      <c r="AM1148" t="s">
        <v>313</v>
      </c>
      <c r="AN1148" t="s">
        <v>313</v>
      </c>
      <c r="AO1148" t="s">
        <v>313</v>
      </c>
      <c r="AP1148" t="s">
        <v>313</v>
      </c>
      <c r="AQ1148" t="s">
        <v>14461</v>
      </c>
      <c r="AR1148" t="s">
        <v>14462</v>
      </c>
      <c r="AS1148" t="s">
        <v>14462</v>
      </c>
    </row>
    <row r="1149" spans="1:45" x14ac:dyDescent="0.25">
      <c r="A1149" t="s">
        <v>14437</v>
      </c>
      <c r="B1149">
        <v>2032</v>
      </c>
      <c r="C1149">
        <v>436</v>
      </c>
      <c r="D1149" s="4">
        <v>575.83851903115999</v>
      </c>
      <c r="E1149">
        <v>134.46189051177299</v>
      </c>
      <c r="F1149">
        <v>2099.5</v>
      </c>
      <c r="G1149">
        <v>422</v>
      </c>
      <c r="H1149">
        <v>4</v>
      </c>
      <c r="I1149">
        <v>4</v>
      </c>
      <c r="J1149" t="s">
        <v>733</v>
      </c>
      <c r="K1149" s="4">
        <v>2643.1155139196298</v>
      </c>
      <c r="L1149" s="4">
        <v>404.612744589942</v>
      </c>
      <c r="M1149" t="s">
        <v>733</v>
      </c>
      <c r="N1149" s="4">
        <v>809.18784940455896</v>
      </c>
      <c r="O1149" s="4">
        <v>-2.70760537277833</v>
      </c>
      <c r="P1149" s="4">
        <v>0.61632544508431497</v>
      </c>
      <c r="Q1149" s="4">
        <v>-4.3931422828209303</v>
      </c>
      <c r="R1149" s="3">
        <v>1.11723954129019E-5</v>
      </c>
      <c r="S1149" s="3">
        <v>6.7943131912910604E-5</v>
      </c>
      <c r="T1149" s="4">
        <v>-2.0912799276940199</v>
      </c>
      <c r="U1149" s="4">
        <v>-3.3239308178626499</v>
      </c>
      <c r="V1149" t="s">
        <v>14438</v>
      </c>
      <c r="W1149">
        <v>0</v>
      </c>
      <c r="X1149">
        <v>6</v>
      </c>
      <c r="Y1149" t="s">
        <v>14439</v>
      </c>
      <c r="Z1149">
        <v>100</v>
      </c>
      <c r="AA1149">
        <v>100</v>
      </c>
      <c r="AB1149" t="s">
        <v>759</v>
      </c>
      <c r="AC1149" t="s">
        <v>60</v>
      </c>
      <c r="AD1149" t="s">
        <v>14440</v>
      </c>
      <c r="AE1149" t="s">
        <v>762</v>
      </c>
      <c r="AF1149" t="s">
        <v>762</v>
      </c>
      <c r="AG1149" t="s">
        <v>762</v>
      </c>
      <c r="AH1149" t="s">
        <v>762</v>
      </c>
      <c r="AI1149" t="s">
        <v>762</v>
      </c>
      <c r="AJ1149" t="s">
        <v>45</v>
      </c>
      <c r="AK1149" t="s">
        <v>46</v>
      </c>
      <c r="AL1149" t="s">
        <v>60</v>
      </c>
      <c r="AM1149" t="s">
        <v>60</v>
      </c>
      <c r="AN1149" t="s">
        <v>60</v>
      </c>
      <c r="AO1149" t="s">
        <v>60</v>
      </c>
      <c r="AP1149" t="s">
        <v>60</v>
      </c>
      <c r="AQ1149" t="s">
        <v>14441</v>
      </c>
      <c r="AR1149" t="s">
        <v>14442</v>
      </c>
      <c r="AS1149" t="s">
        <v>14442</v>
      </c>
    </row>
    <row r="1150" spans="1:45" x14ac:dyDescent="0.25">
      <c r="A1150" t="s">
        <v>14688</v>
      </c>
      <c r="B1150">
        <v>0</v>
      </c>
      <c r="C1150">
        <v>30</v>
      </c>
      <c r="D1150" s="4">
        <v>0</v>
      </c>
      <c r="E1150">
        <v>24.317346346452599</v>
      </c>
      <c r="F1150">
        <v>0</v>
      </c>
      <c r="G1150">
        <v>25.5</v>
      </c>
      <c r="H1150">
        <v>4</v>
      </c>
      <c r="I1150">
        <v>4</v>
      </c>
      <c r="J1150" t="s">
        <v>734</v>
      </c>
      <c r="K1150" s="4">
        <v>0</v>
      </c>
      <c r="L1150" s="4">
        <v>26.8454359648244</v>
      </c>
      <c r="M1150" t="s">
        <v>734</v>
      </c>
      <c r="N1150" s="4">
        <v>6.3067911061566901</v>
      </c>
      <c r="O1150" s="4">
        <v>6.7874403517598596</v>
      </c>
      <c r="P1150" s="4">
        <v>1.28664796655295</v>
      </c>
      <c r="Q1150" s="4">
        <v>5.2752893784490498</v>
      </c>
      <c r="R1150" s="3">
        <v>1.32546764550121E-7</v>
      </c>
      <c r="S1150" s="3">
        <v>1.32651132081263E-6</v>
      </c>
      <c r="T1150" s="4">
        <v>8.0740883183128105</v>
      </c>
      <c r="U1150" s="4">
        <v>5.5007923852069096</v>
      </c>
      <c r="V1150" t="s">
        <v>14438</v>
      </c>
      <c r="W1150">
        <v>0</v>
      </c>
      <c r="X1150">
        <v>1</v>
      </c>
      <c r="Y1150" t="s">
        <v>14689</v>
      </c>
      <c r="Z1150">
        <v>100</v>
      </c>
      <c r="AA1150">
        <v>100</v>
      </c>
      <c r="AB1150" t="s">
        <v>759</v>
      </c>
      <c r="AC1150" t="s">
        <v>7266</v>
      </c>
      <c r="AD1150" t="s">
        <v>14690</v>
      </c>
      <c r="AE1150" t="s">
        <v>762</v>
      </c>
      <c r="AF1150" t="s">
        <v>762</v>
      </c>
      <c r="AG1150" t="s">
        <v>762</v>
      </c>
      <c r="AH1150" t="s">
        <v>762</v>
      </c>
      <c r="AI1150" t="s">
        <v>762</v>
      </c>
      <c r="AJ1150" t="s">
        <v>45</v>
      </c>
      <c r="AK1150" t="s">
        <v>191</v>
      </c>
      <c r="AL1150" t="s">
        <v>7266</v>
      </c>
      <c r="AM1150" t="s">
        <v>7266</v>
      </c>
      <c r="AN1150" t="s">
        <v>7266</v>
      </c>
      <c r="AO1150" t="s">
        <v>7266</v>
      </c>
      <c r="AP1150" t="s">
        <v>7266</v>
      </c>
      <c r="AQ1150" t="s">
        <v>14691</v>
      </c>
      <c r="AR1150" t="s">
        <v>14692</v>
      </c>
      <c r="AS1150" t="s">
        <v>14693</v>
      </c>
    </row>
    <row r="1151" spans="1:45" x14ac:dyDescent="0.25">
      <c r="A1151" t="s">
        <v>14711</v>
      </c>
      <c r="B1151">
        <v>0</v>
      </c>
      <c r="C1151">
        <v>23</v>
      </c>
      <c r="D1151" s="4">
        <v>0</v>
      </c>
      <c r="E1151">
        <v>12.3558353285671</v>
      </c>
      <c r="F1151">
        <v>0</v>
      </c>
      <c r="G1151">
        <v>21</v>
      </c>
      <c r="H1151">
        <v>4</v>
      </c>
      <c r="I1151">
        <v>4</v>
      </c>
      <c r="J1151" t="s">
        <v>734</v>
      </c>
      <c r="K1151" s="4">
        <v>0</v>
      </c>
      <c r="L1151" s="4">
        <v>20.454404281764901</v>
      </c>
      <c r="M1151" t="s">
        <v>734</v>
      </c>
      <c r="N1151" s="4">
        <v>5.3752702988190704</v>
      </c>
      <c r="O1151" s="4">
        <v>6.3990233067206201</v>
      </c>
      <c r="P1151" s="4">
        <v>1.27121107387526</v>
      </c>
      <c r="Q1151" s="4">
        <v>5.0338007890486098</v>
      </c>
      <c r="R1151" s="3">
        <v>4.8084936889665495E-7</v>
      </c>
      <c r="S1151" s="3">
        <v>4.0340564215686304E-6</v>
      </c>
      <c r="T1151" s="4">
        <v>7.6702343805958799</v>
      </c>
      <c r="U1151" s="4">
        <v>5.1278122328453497</v>
      </c>
      <c r="V1151" t="s">
        <v>14438</v>
      </c>
      <c r="W1151">
        <v>0</v>
      </c>
      <c r="X1151">
        <v>1</v>
      </c>
      <c r="Y1151" t="s">
        <v>14712</v>
      </c>
      <c r="Z1151">
        <v>99.702999999999903</v>
      </c>
      <c r="AA1151">
        <v>100</v>
      </c>
      <c r="AB1151" t="s">
        <v>759</v>
      </c>
      <c r="AC1151" t="s">
        <v>7084</v>
      </c>
      <c r="AD1151" t="s">
        <v>14713</v>
      </c>
      <c r="AE1151" t="s">
        <v>762</v>
      </c>
      <c r="AF1151" t="s">
        <v>762</v>
      </c>
      <c r="AG1151" t="s">
        <v>762</v>
      </c>
      <c r="AH1151" t="s">
        <v>762</v>
      </c>
      <c r="AI1151" t="s">
        <v>762</v>
      </c>
      <c r="AJ1151" t="s">
        <v>45</v>
      </c>
      <c r="AK1151" t="s">
        <v>353</v>
      </c>
      <c r="AL1151" t="s">
        <v>7084</v>
      </c>
      <c r="AM1151" t="s">
        <v>7084</v>
      </c>
      <c r="AN1151" t="s">
        <v>7084</v>
      </c>
      <c r="AO1151" t="s">
        <v>7084</v>
      </c>
      <c r="AP1151" t="s">
        <v>7084</v>
      </c>
      <c r="AQ1151" t="s">
        <v>14712</v>
      </c>
      <c r="AR1151" t="s">
        <v>14714</v>
      </c>
      <c r="AS1151" t="s">
        <v>14715</v>
      </c>
    </row>
    <row r="1152" spans="1:45" x14ac:dyDescent="0.25">
      <c r="A1152" t="s">
        <v>14654</v>
      </c>
      <c r="B1152">
        <v>0</v>
      </c>
      <c r="C1152">
        <v>16</v>
      </c>
      <c r="D1152" s="4">
        <v>0</v>
      </c>
      <c r="E1152">
        <v>6.8799224801834296</v>
      </c>
      <c r="F1152">
        <v>0</v>
      </c>
      <c r="G1152">
        <v>18.5</v>
      </c>
      <c r="H1152">
        <v>4</v>
      </c>
      <c r="I1152">
        <v>4</v>
      </c>
      <c r="J1152" t="s">
        <v>734</v>
      </c>
      <c r="K1152" s="4">
        <v>0</v>
      </c>
      <c r="L1152" s="4">
        <v>14.795827647899101</v>
      </c>
      <c r="M1152" t="s">
        <v>734</v>
      </c>
      <c r="N1152" s="4">
        <v>14.817838663924601</v>
      </c>
      <c r="O1152" s="4">
        <v>5.9325368446730904</v>
      </c>
      <c r="P1152" s="4">
        <v>1.1176787667679899</v>
      </c>
      <c r="Q1152" s="4">
        <v>5.3079086952938299</v>
      </c>
      <c r="R1152" s="3">
        <v>1.10890161640755E-7</v>
      </c>
      <c r="S1152" s="3">
        <v>1.14122587405182E-6</v>
      </c>
      <c r="T1152" s="4">
        <v>7.0502156114410699</v>
      </c>
      <c r="U1152" s="4">
        <v>4.8148580779051002</v>
      </c>
      <c r="V1152" t="s">
        <v>14438</v>
      </c>
      <c r="W1152">
        <v>0</v>
      </c>
      <c r="X1152">
        <v>1</v>
      </c>
      <c r="Y1152" t="s">
        <v>14655</v>
      </c>
      <c r="Z1152">
        <v>100</v>
      </c>
      <c r="AA1152">
        <v>100</v>
      </c>
      <c r="AB1152" t="s">
        <v>759</v>
      </c>
      <c r="AC1152" t="s">
        <v>60</v>
      </c>
      <c r="AD1152" t="s">
        <v>14656</v>
      </c>
      <c r="AE1152" t="s">
        <v>762</v>
      </c>
      <c r="AF1152" t="s">
        <v>762</v>
      </c>
      <c r="AG1152" t="s">
        <v>762</v>
      </c>
      <c r="AH1152" t="s">
        <v>762</v>
      </c>
      <c r="AI1152" t="s">
        <v>762</v>
      </c>
      <c r="AJ1152" t="s">
        <v>45</v>
      </c>
      <c r="AK1152" t="s">
        <v>46</v>
      </c>
      <c r="AL1152" t="s">
        <v>60</v>
      </c>
      <c r="AM1152" t="s">
        <v>60</v>
      </c>
      <c r="AN1152" t="s">
        <v>60</v>
      </c>
      <c r="AO1152" t="s">
        <v>60</v>
      </c>
      <c r="AP1152" t="s">
        <v>60</v>
      </c>
      <c r="AQ1152" t="s">
        <v>14657</v>
      </c>
      <c r="AR1152" t="s">
        <v>14658</v>
      </c>
      <c r="AS1152" t="s">
        <v>14658</v>
      </c>
    </row>
    <row r="1153" spans="1:45" x14ac:dyDescent="0.25">
      <c r="A1153" t="s">
        <v>14659</v>
      </c>
      <c r="B1153">
        <v>0</v>
      </c>
      <c r="C1153">
        <v>11</v>
      </c>
      <c r="D1153" s="4">
        <v>0</v>
      </c>
      <c r="E1153">
        <v>9.8446262837482408</v>
      </c>
      <c r="F1153">
        <v>0</v>
      </c>
      <c r="G1153">
        <v>5.5</v>
      </c>
      <c r="H1153">
        <v>4</v>
      </c>
      <c r="I1153">
        <v>4</v>
      </c>
      <c r="J1153" t="s">
        <v>734</v>
      </c>
      <c r="K1153" s="4">
        <v>0</v>
      </c>
      <c r="L1153" s="4">
        <v>10.2111017155977</v>
      </c>
      <c r="M1153" t="s">
        <v>734</v>
      </c>
      <c r="N1153" s="4">
        <v>11.865921130850801</v>
      </c>
      <c r="O1153" s="4">
        <v>5.3833079896836002</v>
      </c>
      <c r="P1153" s="4">
        <v>1.31627856433798</v>
      </c>
      <c r="Q1153" s="4">
        <v>4.0897938593956598</v>
      </c>
      <c r="R1153" s="3">
        <v>4.3175674245021501E-5</v>
      </c>
      <c r="S1153">
        <v>2.21275330505735E-4</v>
      </c>
      <c r="T1153" s="4">
        <v>6.6995865540215798</v>
      </c>
      <c r="U1153" s="4">
        <v>4.0670294253456198</v>
      </c>
      <c r="V1153" t="s">
        <v>14438</v>
      </c>
      <c r="W1153">
        <v>0</v>
      </c>
      <c r="X1153">
        <v>1</v>
      </c>
      <c r="Y1153" t="s">
        <v>14660</v>
      </c>
      <c r="Z1153">
        <v>99.393999999999906</v>
      </c>
      <c r="AA1153">
        <v>100</v>
      </c>
      <c r="AB1153" t="s">
        <v>759</v>
      </c>
      <c r="AC1153" t="s">
        <v>7266</v>
      </c>
      <c r="AD1153" t="s">
        <v>14661</v>
      </c>
      <c r="AE1153" t="s">
        <v>762</v>
      </c>
      <c r="AF1153" t="s">
        <v>762</v>
      </c>
      <c r="AG1153" t="s">
        <v>762</v>
      </c>
      <c r="AH1153" t="s">
        <v>762</v>
      </c>
      <c r="AI1153" t="s">
        <v>762</v>
      </c>
      <c r="AJ1153" t="s">
        <v>45</v>
      </c>
      <c r="AK1153" t="s">
        <v>191</v>
      </c>
      <c r="AL1153" t="s">
        <v>7266</v>
      </c>
      <c r="AM1153" t="s">
        <v>7266</v>
      </c>
      <c r="AN1153" t="s">
        <v>7266</v>
      </c>
      <c r="AO1153" t="s">
        <v>7266</v>
      </c>
      <c r="AP1153" t="s">
        <v>7266</v>
      </c>
      <c r="AQ1153" t="s">
        <v>14662</v>
      </c>
      <c r="AR1153" t="s">
        <v>14663</v>
      </c>
      <c r="AS1153" t="s">
        <v>14664</v>
      </c>
    </row>
    <row r="1154" spans="1:45" x14ac:dyDescent="0.25">
      <c r="A1154" t="s">
        <v>14557</v>
      </c>
      <c r="B1154">
        <v>2</v>
      </c>
      <c r="C1154">
        <v>70</v>
      </c>
      <c r="D1154" s="4">
        <v>1.8929694486000901</v>
      </c>
      <c r="E1154">
        <v>21.8536800867344</v>
      </c>
      <c r="F1154">
        <v>0.5</v>
      </c>
      <c r="G1154">
        <v>73.5</v>
      </c>
      <c r="H1154">
        <v>4</v>
      </c>
      <c r="I1154">
        <v>4</v>
      </c>
      <c r="J1154" t="s">
        <v>734</v>
      </c>
      <c r="K1154" s="4">
        <v>1.8492700516143701</v>
      </c>
      <c r="L1154" s="4">
        <v>66.160813465002505</v>
      </c>
      <c r="M1154" t="s">
        <v>734</v>
      </c>
      <c r="N1154" s="4">
        <v>41.0088705073466</v>
      </c>
      <c r="O1154" s="4">
        <v>5.3074662624995401</v>
      </c>
      <c r="P1154" s="4">
        <v>0.73156263358672702</v>
      </c>
      <c r="Q1154" s="4">
        <v>7.2549717807181198</v>
      </c>
      <c r="R1154" s="3">
        <v>4.0174558445346402E-13</v>
      </c>
      <c r="S1154" s="3">
        <v>1.6471568962592001E-11</v>
      </c>
      <c r="T1154" s="4">
        <v>6.0390288960862604</v>
      </c>
      <c r="U1154" s="4">
        <v>4.5759036289128101</v>
      </c>
      <c r="V1154" t="s">
        <v>14438</v>
      </c>
      <c r="W1154">
        <v>0</v>
      </c>
      <c r="X1154">
        <v>1</v>
      </c>
      <c r="Y1154" t="s">
        <v>14558</v>
      </c>
      <c r="Z1154">
        <v>99.397999999999996</v>
      </c>
      <c r="AA1154">
        <v>100</v>
      </c>
      <c r="AB1154" t="s">
        <v>759</v>
      </c>
      <c r="AC1154" t="s">
        <v>401</v>
      </c>
      <c r="AD1154" t="s">
        <v>14559</v>
      </c>
      <c r="AE1154" t="s">
        <v>762</v>
      </c>
      <c r="AF1154" t="s">
        <v>762</v>
      </c>
      <c r="AG1154" t="s">
        <v>762</v>
      </c>
      <c r="AH1154" t="s">
        <v>762</v>
      </c>
      <c r="AI1154" t="s">
        <v>762</v>
      </c>
      <c r="AJ1154" t="s">
        <v>45</v>
      </c>
      <c r="AK1154" t="s">
        <v>46</v>
      </c>
      <c r="AL1154" t="s">
        <v>401</v>
      </c>
      <c r="AM1154" t="s">
        <v>401</v>
      </c>
      <c r="AN1154" t="s">
        <v>401</v>
      </c>
      <c r="AO1154" t="s">
        <v>401</v>
      </c>
      <c r="AP1154" t="s">
        <v>401</v>
      </c>
      <c r="AQ1154" t="s">
        <v>14560</v>
      </c>
      <c r="AR1154" t="s">
        <v>14561</v>
      </c>
      <c r="AS1154" t="s">
        <v>14562</v>
      </c>
    </row>
    <row r="1155" spans="1:45" x14ac:dyDescent="0.25">
      <c r="A1155" t="s">
        <v>14682</v>
      </c>
      <c r="B1155">
        <v>0</v>
      </c>
      <c r="C1155">
        <v>12</v>
      </c>
      <c r="D1155" s="4">
        <v>0</v>
      </c>
      <c r="E1155">
        <v>12.2338328690017</v>
      </c>
      <c r="F1155">
        <v>0</v>
      </c>
      <c r="G1155">
        <v>8</v>
      </c>
      <c r="H1155">
        <v>4</v>
      </c>
      <c r="I1155">
        <v>4</v>
      </c>
      <c r="J1155" t="s">
        <v>734</v>
      </c>
      <c r="K1155" s="4">
        <v>0</v>
      </c>
      <c r="L1155" s="4">
        <v>9.1538206653423995</v>
      </c>
      <c r="M1155" t="s">
        <v>734</v>
      </c>
      <c r="N1155" s="4">
        <v>6.1801625570834702</v>
      </c>
      <c r="O1155" s="4">
        <v>5.2634774530867299</v>
      </c>
      <c r="P1155" s="4">
        <v>1.3316051978524299</v>
      </c>
      <c r="Q1155" s="4">
        <v>3.95273123113029</v>
      </c>
      <c r="R1155" s="3">
        <v>7.7264205505136899E-5</v>
      </c>
      <c r="S1155">
        <v>3.67800768528198E-4</v>
      </c>
      <c r="T1155" s="4">
        <v>6.59508265093916</v>
      </c>
      <c r="U1155" s="4">
        <v>3.9318722552343002</v>
      </c>
      <c r="V1155" t="s">
        <v>14438</v>
      </c>
      <c r="W1155">
        <v>0</v>
      </c>
      <c r="X1155">
        <v>1</v>
      </c>
      <c r="Y1155" t="s">
        <v>14683</v>
      </c>
      <c r="Z1155">
        <v>99.697999999999993</v>
      </c>
      <c r="AA1155">
        <v>100</v>
      </c>
      <c r="AB1155" t="s">
        <v>759</v>
      </c>
      <c r="AC1155" t="s">
        <v>60</v>
      </c>
      <c r="AD1155" t="s">
        <v>14684</v>
      </c>
      <c r="AE1155" t="s">
        <v>762</v>
      </c>
      <c r="AF1155" t="s">
        <v>762</v>
      </c>
      <c r="AG1155" t="s">
        <v>762</v>
      </c>
      <c r="AH1155" t="s">
        <v>762</v>
      </c>
      <c r="AI1155" t="s">
        <v>762</v>
      </c>
      <c r="AJ1155" t="s">
        <v>45</v>
      </c>
      <c r="AK1155" t="s">
        <v>46</v>
      </c>
      <c r="AL1155" t="s">
        <v>60</v>
      </c>
      <c r="AM1155" t="s">
        <v>60</v>
      </c>
      <c r="AN1155" t="s">
        <v>60</v>
      </c>
      <c r="AO1155" t="s">
        <v>60</v>
      </c>
      <c r="AP1155" t="s">
        <v>60</v>
      </c>
      <c r="AQ1155" t="s">
        <v>14685</v>
      </c>
      <c r="AR1155" t="s">
        <v>14686</v>
      </c>
      <c r="AS1155" t="s">
        <v>14687</v>
      </c>
    </row>
    <row r="1156" spans="1:45" x14ac:dyDescent="0.25">
      <c r="A1156" t="s">
        <v>14584</v>
      </c>
      <c r="B1156">
        <v>1</v>
      </c>
      <c r="C1156">
        <v>47</v>
      </c>
      <c r="D1156" s="4">
        <v>1.4142135623731</v>
      </c>
      <c r="E1156">
        <v>9.5568474578876295</v>
      </c>
      <c r="F1156">
        <v>0.5</v>
      </c>
      <c r="G1156">
        <v>50.5</v>
      </c>
      <c r="H1156">
        <v>4</v>
      </c>
      <c r="I1156">
        <v>4</v>
      </c>
      <c r="J1156" t="s">
        <v>734</v>
      </c>
      <c r="K1156" s="4">
        <v>1.4853466789888199</v>
      </c>
      <c r="L1156" s="4">
        <v>44.871618754034202</v>
      </c>
      <c r="M1156" t="s">
        <v>734</v>
      </c>
      <c r="N1156" s="4">
        <v>28.356090739374999</v>
      </c>
      <c r="O1156" s="4">
        <v>5.07416465600161</v>
      </c>
      <c r="P1156" s="4">
        <v>0.76646789793663095</v>
      </c>
      <c r="Q1156" s="4">
        <v>6.6201920128181602</v>
      </c>
      <c r="R1156" s="3">
        <v>3.5873258900239002E-11</v>
      </c>
      <c r="S1156" s="3">
        <v>9.7010451196178209E-10</v>
      </c>
      <c r="T1156" s="4">
        <v>5.8406325539382404</v>
      </c>
      <c r="U1156" s="4">
        <v>4.3076967580649796</v>
      </c>
      <c r="V1156" t="s">
        <v>14438</v>
      </c>
      <c r="W1156">
        <v>2</v>
      </c>
      <c r="X1156">
        <v>1</v>
      </c>
      <c r="Y1156" t="s">
        <v>14585</v>
      </c>
      <c r="Z1156">
        <v>99.397999999999996</v>
      </c>
      <c r="AA1156">
        <v>100</v>
      </c>
      <c r="AB1156" t="s">
        <v>759</v>
      </c>
      <c r="AC1156" t="s">
        <v>14586</v>
      </c>
      <c r="AD1156" t="s">
        <v>14587</v>
      </c>
      <c r="AE1156" t="s">
        <v>762</v>
      </c>
      <c r="AF1156" t="s">
        <v>762</v>
      </c>
      <c r="AG1156" t="s">
        <v>762</v>
      </c>
      <c r="AH1156" t="s">
        <v>762</v>
      </c>
      <c r="AI1156" t="s">
        <v>762</v>
      </c>
      <c r="AJ1156" t="s">
        <v>45</v>
      </c>
      <c r="AK1156" t="s">
        <v>46</v>
      </c>
      <c r="AL1156" t="s">
        <v>14588</v>
      </c>
      <c r="AM1156" t="s">
        <v>14588</v>
      </c>
      <c r="AN1156" t="s">
        <v>14588</v>
      </c>
      <c r="AO1156" t="s">
        <v>14588</v>
      </c>
      <c r="AP1156" t="s">
        <v>14588</v>
      </c>
      <c r="AQ1156" t="s">
        <v>14589</v>
      </c>
      <c r="AR1156" t="s">
        <v>14590</v>
      </c>
      <c r="AS1156" t="s">
        <v>14591</v>
      </c>
    </row>
    <row r="1157" spans="1:45" x14ac:dyDescent="0.25">
      <c r="A1157" t="s">
        <v>14637</v>
      </c>
      <c r="B1157">
        <v>2</v>
      </c>
      <c r="C1157">
        <v>81</v>
      </c>
      <c r="D1157" s="4">
        <v>1.4142135623731</v>
      </c>
      <c r="E1157">
        <v>8.9628864398325003</v>
      </c>
      <c r="F1157">
        <v>1.5</v>
      </c>
      <c r="G1157">
        <v>77.5</v>
      </c>
      <c r="H1157">
        <v>4</v>
      </c>
      <c r="I1157">
        <v>4</v>
      </c>
      <c r="J1157" t="s">
        <v>734</v>
      </c>
      <c r="K1157" s="4">
        <v>2.63581888513162</v>
      </c>
      <c r="L1157" s="4">
        <v>79.424244084453704</v>
      </c>
      <c r="M1157" t="s">
        <v>734</v>
      </c>
      <c r="N1157" s="4">
        <v>25.350956402036399</v>
      </c>
      <c r="O1157" s="4">
        <v>4.9068674186420003</v>
      </c>
      <c r="P1157" s="4">
        <v>0.61116659790369898</v>
      </c>
      <c r="Q1157" s="4">
        <v>8.0286904347727006</v>
      </c>
      <c r="R1157" s="3">
        <v>9.85185969327677E-16</v>
      </c>
      <c r="S1157" s="3">
        <v>8.6356646001067394E-14</v>
      </c>
      <c r="T1157" s="4">
        <v>5.5180340165457</v>
      </c>
      <c r="U1157" s="4">
        <v>4.2957008207382996</v>
      </c>
      <c r="V1157" t="s">
        <v>14438</v>
      </c>
      <c r="W1157">
        <v>0</v>
      </c>
      <c r="X1157">
        <v>1</v>
      </c>
      <c r="Y1157" t="s">
        <v>14638</v>
      </c>
      <c r="Z1157">
        <v>99.393999999999906</v>
      </c>
      <c r="AA1157">
        <v>100</v>
      </c>
      <c r="AB1157" t="s">
        <v>759</v>
      </c>
      <c r="AC1157" t="s">
        <v>7266</v>
      </c>
      <c r="AD1157" t="s">
        <v>14639</v>
      </c>
      <c r="AE1157" t="s">
        <v>762</v>
      </c>
      <c r="AF1157" t="s">
        <v>762</v>
      </c>
      <c r="AG1157" t="s">
        <v>762</v>
      </c>
      <c r="AH1157" t="s">
        <v>762</v>
      </c>
      <c r="AI1157" t="s">
        <v>762</v>
      </c>
      <c r="AJ1157" t="s">
        <v>45</v>
      </c>
      <c r="AK1157" t="s">
        <v>191</v>
      </c>
      <c r="AL1157" t="s">
        <v>7266</v>
      </c>
      <c r="AM1157" t="s">
        <v>7266</v>
      </c>
      <c r="AN1157" t="s">
        <v>7266</v>
      </c>
      <c r="AO1157" t="s">
        <v>7266</v>
      </c>
      <c r="AP1157" t="s">
        <v>7266</v>
      </c>
      <c r="AQ1157" t="s">
        <v>14640</v>
      </c>
      <c r="AR1157" t="s">
        <v>14641</v>
      </c>
      <c r="AS1157" t="s">
        <v>14642</v>
      </c>
    </row>
    <row r="1158" spans="1:45" x14ac:dyDescent="0.25">
      <c r="A1158" t="s">
        <v>14676</v>
      </c>
      <c r="B1158">
        <v>1</v>
      </c>
      <c r="C1158">
        <v>21</v>
      </c>
      <c r="D1158" s="4">
        <v>0.57735026918962595</v>
      </c>
      <c r="E1158">
        <v>12.767145334803701</v>
      </c>
      <c r="F1158">
        <v>0.5</v>
      </c>
      <c r="G1158">
        <v>16.5</v>
      </c>
      <c r="H1158">
        <v>4</v>
      </c>
      <c r="I1158">
        <v>4</v>
      </c>
      <c r="J1158" t="s">
        <v>734</v>
      </c>
      <c r="K1158" s="4">
        <v>0.71416204984958997</v>
      </c>
      <c r="L1158" s="4">
        <v>19.6619099910559</v>
      </c>
      <c r="M1158" t="s">
        <v>734</v>
      </c>
      <c r="N1158" s="4">
        <v>7.7777272204701298</v>
      </c>
      <c r="O1158" s="4">
        <v>4.8860954378511297</v>
      </c>
      <c r="P1158" s="4">
        <v>1.15341224599585</v>
      </c>
      <c r="Q1158" s="4">
        <v>4.2362090872656797</v>
      </c>
      <c r="R1158" s="3">
        <v>2.27325109853379E-5</v>
      </c>
      <c r="S1158">
        <v>1.26723778343704E-4</v>
      </c>
      <c r="T1158" s="4">
        <v>6.0395076838469803</v>
      </c>
      <c r="U1158" s="4">
        <v>3.7326831918552799</v>
      </c>
      <c r="V1158" t="s">
        <v>14438</v>
      </c>
      <c r="W1158">
        <v>0</v>
      </c>
      <c r="X1158">
        <v>1</v>
      </c>
      <c r="Y1158" t="s">
        <v>14677</v>
      </c>
      <c r="Z1158">
        <v>99.697999999999993</v>
      </c>
      <c r="AA1158">
        <v>100</v>
      </c>
      <c r="AB1158" t="s">
        <v>759</v>
      </c>
      <c r="AC1158" t="s">
        <v>60</v>
      </c>
      <c r="AD1158" t="s">
        <v>14678</v>
      </c>
      <c r="AE1158" t="s">
        <v>762</v>
      </c>
      <c r="AF1158" t="s">
        <v>762</v>
      </c>
      <c r="AG1158" t="s">
        <v>762</v>
      </c>
      <c r="AH1158" t="s">
        <v>762</v>
      </c>
      <c r="AI1158" t="s">
        <v>762</v>
      </c>
      <c r="AJ1158" t="s">
        <v>45</v>
      </c>
      <c r="AK1158" t="s">
        <v>46</v>
      </c>
      <c r="AL1158" t="s">
        <v>60</v>
      </c>
      <c r="AM1158" t="s">
        <v>60</v>
      </c>
      <c r="AN1158" t="s">
        <v>60</v>
      </c>
      <c r="AO1158" t="s">
        <v>60</v>
      </c>
      <c r="AP1158" t="s">
        <v>60</v>
      </c>
      <c r="AQ1158" t="s">
        <v>14679</v>
      </c>
      <c r="AR1158" t="s">
        <v>14680</v>
      </c>
      <c r="AS1158" t="s">
        <v>14681</v>
      </c>
    </row>
    <row r="1159" spans="1:45" x14ac:dyDescent="0.25">
      <c r="A1159" t="s">
        <v>14529</v>
      </c>
      <c r="B1159">
        <v>24</v>
      </c>
      <c r="C1159">
        <v>968</v>
      </c>
      <c r="D1159" s="4">
        <v>17.969882210706501</v>
      </c>
      <c r="E1159">
        <v>299.90262308511598</v>
      </c>
      <c r="F1159">
        <v>17.5</v>
      </c>
      <c r="G1159">
        <v>1041.5</v>
      </c>
      <c r="H1159">
        <v>4</v>
      </c>
      <c r="I1159">
        <v>4</v>
      </c>
      <c r="J1159" t="s">
        <v>734</v>
      </c>
      <c r="K1159" s="4">
        <v>33.3146436182017</v>
      </c>
      <c r="L1159" s="4">
        <v>960.880733901594</v>
      </c>
      <c r="M1159" t="s">
        <v>734</v>
      </c>
      <c r="N1159" s="4">
        <v>231.80444968711299</v>
      </c>
      <c r="O1159" s="4">
        <v>4.8594278781401901</v>
      </c>
      <c r="P1159" s="4">
        <v>0.63657618977572505</v>
      </c>
      <c r="Q1159" s="4">
        <v>7.6336940592330897</v>
      </c>
      <c r="R1159" s="3">
        <v>2.28120900519984E-14</v>
      </c>
      <c r="S1159" s="3">
        <v>1.2886296202706701E-12</v>
      </c>
      <c r="T1159" s="4">
        <v>5.4960040679159201</v>
      </c>
      <c r="U1159" s="4">
        <v>4.2228516883644698</v>
      </c>
      <c r="V1159" t="s">
        <v>14438</v>
      </c>
      <c r="W1159">
        <v>0</v>
      </c>
      <c r="X1159">
        <v>1</v>
      </c>
      <c r="Y1159" t="s">
        <v>14530</v>
      </c>
      <c r="Z1159">
        <v>99.400999999999996</v>
      </c>
      <c r="AA1159">
        <v>100</v>
      </c>
      <c r="AB1159" t="s">
        <v>759</v>
      </c>
      <c r="AC1159" t="s">
        <v>6490</v>
      </c>
      <c r="AD1159" t="s">
        <v>14531</v>
      </c>
      <c r="AE1159" t="s">
        <v>762</v>
      </c>
      <c r="AF1159" t="s">
        <v>762</v>
      </c>
      <c r="AG1159" t="s">
        <v>762</v>
      </c>
      <c r="AH1159" t="s">
        <v>762</v>
      </c>
      <c r="AI1159" t="s">
        <v>762</v>
      </c>
      <c r="AJ1159" t="s">
        <v>45</v>
      </c>
      <c r="AK1159" t="s">
        <v>4553</v>
      </c>
      <c r="AL1159" t="s">
        <v>6490</v>
      </c>
      <c r="AM1159" t="s">
        <v>6490</v>
      </c>
      <c r="AN1159" t="s">
        <v>6490</v>
      </c>
      <c r="AO1159" t="s">
        <v>6490</v>
      </c>
      <c r="AP1159" t="s">
        <v>6490</v>
      </c>
      <c r="AQ1159" t="s">
        <v>14532</v>
      </c>
      <c r="AR1159" t="s">
        <v>14533</v>
      </c>
      <c r="AS1159" t="s">
        <v>14534</v>
      </c>
    </row>
    <row r="1160" spans="1:45" x14ac:dyDescent="0.25">
      <c r="A1160" t="s">
        <v>14592</v>
      </c>
      <c r="B1160">
        <v>3</v>
      </c>
      <c r="C1160">
        <v>110</v>
      </c>
      <c r="D1160" s="4">
        <v>2.3629078131262999</v>
      </c>
      <c r="E1160">
        <v>41.283572196859801</v>
      </c>
      <c r="F1160">
        <v>2</v>
      </c>
      <c r="G1160">
        <v>115.5</v>
      </c>
      <c r="H1160">
        <v>4</v>
      </c>
      <c r="I1160">
        <v>4</v>
      </c>
      <c r="J1160" t="s">
        <v>734</v>
      </c>
      <c r="K1160" s="4">
        <v>3.5850040381012902</v>
      </c>
      <c r="L1160" s="4">
        <v>104.394096120187</v>
      </c>
      <c r="M1160" t="s">
        <v>734</v>
      </c>
      <c r="N1160" s="4">
        <v>34.282754003671798</v>
      </c>
      <c r="O1160" s="4">
        <v>4.8503133711853899</v>
      </c>
      <c r="P1160" s="4">
        <v>0.60495812421761497</v>
      </c>
      <c r="Q1160" s="4">
        <v>8.0176018422072506</v>
      </c>
      <c r="R1160" s="3">
        <v>1.0782967136937201E-15</v>
      </c>
      <c r="S1160" s="3">
        <v>9.0831991282077794E-14</v>
      </c>
      <c r="T1160" s="4">
        <v>5.4552714954030002</v>
      </c>
      <c r="U1160" s="4">
        <v>4.2453552469677804</v>
      </c>
      <c r="V1160" t="s">
        <v>14438</v>
      </c>
      <c r="W1160">
        <v>0</v>
      </c>
      <c r="X1160">
        <v>1</v>
      </c>
      <c r="Y1160" t="s">
        <v>14593</v>
      </c>
      <c r="Z1160">
        <v>100</v>
      </c>
      <c r="AA1160">
        <v>100</v>
      </c>
      <c r="AB1160" t="s">
        <v>759</v>
      </c>
      <c r="AC1160" t="s">
        <v>401</v>
      </c>
      <c r="AD1160" t="s">
        <v>14594</v>
      </c>
      <c r="AE1160" t="s">
        <v>762</v>
      </c>
      <c r="AF1160" t="s">
        <v>762</v>
      </c>
      <c r="AG1160" t="s">
        <v>762</v>
      </c>
      <c r="AH1160" t="s">
        <v>762</v>
      </c>
      <c r="AI1160" t="s">
        <v>762</v>
      </c>
      <c r="AJ1160" t="s">
        <v>45</v>
      </c>
      <c r="AK1160" t="s">
        <v>46</v>
      </c>
      <c r="AL1160" t="s">
        <v>401</v>
      </c>
      <c r="AM1160" t="s">
        <v>401</v>
      </c>
      <c r="AN1160" t="s">
        <v>401</v>
      </c>
      <c r="AO1160" t="s">
        <v>401</v>
      </c>
      <c r="AP1160" t="s">
        <v>401</v>
      </c>
      <c r="AQ1160" t="s">
        <v>14595</v>
      </c>
      <c r="AR1160" t="s">
        <v>14596</v>
      </c>
      <c r="AS1160" t="s">
        <v>14596</v>
      </c>
    </row>
    <row r="1161" spans="1:45" x14ac:dyDescent="0.25">
      <c r="A1161" t="s">
        <v>14579</v>
      </c>
      <c r="B1161">
        <v>4</v>
      </c>
      <c r="C1161">
        <v>117</v>
      </c>
      <c r="D1161" s="4">
        <v>2.08166599946613</v>
      </c>
      <c r="E1161">
        <v>65.992423807585695</v>
      </c>
      <c r="F1161">
        <v>3.5</v>
      </c>
      <c r="G1161">
        <v>87.5</v>
      </c>
      <c r="H1161">
        <v>4</v>
      </c>
      <c r="I1161">
        <v>4</v>
      </c>
      <c r="J1161" t="s">
        <v>734</v>
      </c>
      <c r="K1161" s="4">
        <v>4.6642598761010996</v>
      </c>
      <c r="L1161" s="4">
        <v>103.673132077627</v>
      </c>
      <c r="M1161" t="s">
        <v>734</v>
      </c>
      <c r="N1161" s="4">
        <v>30.3652904979532</v>
      </c>
      <c r="O1161" s="4">
        <v>4.4935119406432404</v>
      </c>
      <c r="P1161" s="4">
        <v>0.47923776488325498</v>
      </c>
      <c r="Q1161" s="4">
        <v>9.3763727942806803</v>
      </c>
      <c r="R1161" s="3">
        <v>6.8281338449431494E-21</v>
      </c>
      <c r="S1161" s="3">
        <v>2.1393686986624301E-18</v>
      </c>
      <c r="T1161" s="4">
        <v>4.97274970552649</v>
      </c>
      <c r="U1161" s="4">
        <v>4.0142741757599802</v>
      </c>
      <c r="V1161" t="s">
        <v>14438</v>
      </c>
      <c r="W1161">
        <v>0</v>
      </c>
      <c r="X1161">
        <v>1</v>
      </c>
      <c r="Y1161" t="s">
        <v>14580</v>
      </c>
      <c r="Z1161">
        <v>100</v>
      </c>
      <c r="AA1161">
        <v>100</v>
      </c>
      <c r="AB1161" t="s">
        <v>759</v>
      </c>
      <c r="AC1161" t="s">
        <v>401</v>
      </c>
      <c r="AD1161" t="s">
        <v>14581</v>
      </c>
      <c r="AE1161" t="s">
        <v>762</v>
      </c>
      <c r="AF1161" t="s">
        <v>762</v>
      </c>
      <c r="AG1161" t="s">
        <v>762</v>
      </c>
      <c r="AH1161" t="s">
        <v>762</v>
      </c>
      <c r="AI1161" t="s">
        <v>762</v>
      </c>
      <c r="AJ1161" t="s">
        <v>45</v>
      </c>
      <c r="AK1161" t="s">
        <v>46</v>
      </c>
      <c r="AL1161" t="s">
        <v>401</v>
      </c>
      <c r="AM1161" t="s">
        <v>401</v>
      </c>
      <c r="AN1161" t="s">
        <v>401</v>
      </c>
      <c r="AO1161" t="s">
        <v>401</v>
      </c>
      <c r="AP1161" t="s">
        <v>401</v>
      </c>
      <c r="AQ1161" t="s">
        <v>14582</v>
      </c>
      <c r="AR1161" t="s">
        <v>14583</v>
      </c>
      <c r="AS1161" t="s">
        <v>14583</v>
      </c>
    </row>
    <row r="1162" spans="1:45" x14ac:dyDescent="0.25">
      <c r="A1162" t="s">
        <v>14568</v>
      </c>
      <c r="B1162">
        <v>1</v>
      </c>
      <c r="C1162">
        <v>16</v>
      </c>
      <c r="D1162" s="4">
        <v>0.57735026918962595</v>
      </c>
      <c r="E1162">
        <v>8.1853527718724504</v>
      </c>
      <c r="F1162">
        <v>0.5</v>
      </c>
      <c r="G1162">
        <v>17.5</v>
      </c>
      <c r="H1162">
        <v>4</v>
      </c>
      <c r="I1162">
        <v>4</v>
      </c>
      <c r="J1162" t="s">
        <v>734</v>
      </c>
      <c r="K1162" s="4">
        <v>0.71416204984958997</v>
      </c>
      <c r="L1162" s="4">
        <v>13.896671512062399</v>
      </c>
      <c r="M1162" t="s">
        <v>734</v>
      </c>
      <c r="N1162" s="4">
        <v>7.6112333569549104</v>
      </c>
      <c r="O1162" s="4">
        <v>4.4081899155726596</v>
      </c>
      <c r="P1162" s="4">
        <v>1.10492961396244</v>
      </c>
      <c r="Q1162" s="4">
        <v>3.9895662672704</v>
      </c>
      <c r="R1162" s="3">
        <v>6.6194224770823505E-5</v>
      </c>
      <c r="S1162">
        <v>3.23587921860449E-4</v>
      </c>
      <c r="T1162" s="4">
        <v>5.5131195295350999</v>
      </c>
      <c r="U1162" s="4">
        <v>3.30326030161021</v>
      </c>
      <c r="V1162" t="s">
        <v>14438</v>
      </c>
      <c r="W1162">
        <v>0</v>
      </c>
      <c r="X1162">
        <v>1</v>
      </c>
      <c r="Y1162" t="s">
        <v>14569</v>
      </c>
      <c r="Z1162">
        <v>99.093999999999994</v>
      </c>
      <c r="AA1162">
        <v>100</v>
      </c>
      <c r="AB1162" t="s">
        <v>759</v>
      </c>
      <c r="AC1162" t="s">
        <v>6490</v>
      </c>
      <c r="AD1162" t="s">
        <v>14570</v>
      </c>
      <c r="AE1162" t="s">
        <v>762</v>
      </c>
      <c r="AF1162" t="s">
        <v>762</v>
      </c>
      <c r="AG1162" t="s">
        <v>762</v>
      </c>
      <c r="AH1162" t="s">
        <v>762</v>
      </c>
      <c r="AI1162" t="s">
        <v>762</v>
      </c>
      <c r="AJ1162" t="s">
        <v>45</v>
      </c>
      <c r="AK1162" t="s">
        <v>4553</v>
      </c>
      <c r="AL1162" t="s">
        <v>6490</v>
      </c>
      <c r="AM1162" t="s">
        <v>6490</v>
      </c>
      <c r="AN1162" t="s">
        <v>6490</v>
      </c>
      <c r="AO1162" t="s">
        <v>6490</v>
      </c>
      <c r="AP1162" t="s">
        <v>6490</v>
      </c>
      <c r="AQ1162" t="s">
        <v>14571</v>
      </c>
      <c r="AR1162" t="s">
        <v>14572</v>
      </c>
      <c r="AS1162" t="s">
        <v>14573</v>
      </c>
    </row>
    <row r="1163" spans="1:45" x14ac:dyDescent="0.25">
      <c r="A1163" t="s">
        <v>14643</v>
      </c>
      <c r="B1163">
        <v>3</v>
      </c>
      <c r="C1163">
        <v>80</v>
      </c>
      <c r="D1163" s="4">
        <v>1.7078251276599301</v>
      </c>
      <c r="E1163">
        <v>21.832697191750398</v>
      </c>
      <c r="F1163">
        <v>2.5</v>
      </c>
      <c r="G1163">
        <v>86.5</v>
      </c>
      <c r="H1163">
        <v>4</v>
      </c>
      <c r="I1163">
        <v>4</v>
      </c>
      <c r="J1163" t="s">
        <v>734</v>
      </c>
      <c r="K1163" s="4">
        <v>3.8347632972039398</v>
      </c>
      <c r="L1163" s="4">
        <v>75.603433708063307</v>
      </c>
      <c r="M1163" t="s">
        <v>734</v>
      </c>
      <c r="N1163" s="4">
        <v>23.473318003286298</v>
      </c>
      <c r="O1163" s="4">
        <v>4.35826871231823</v>
      </c>
      <c r="P1163" s="4">
        <v>0.60242629690140004</v>
      </c>
      <c r="Q1163" s="4">
        <v>7.2345260071400102</v>
      </c>
      <c r="R1163" s="3">
        <v>4.6715781749404201E-13</v>
      </c>
      <c r="S1163" s="3">
        <v>1.8849447175711999E-11</v>
      </c>
      <c r="T1163" s="4">
        <v>4.9606950092196298</v>
      </c>
      <c r="U1163" s="4">
        <v>3.7558424154168302</v>
      </c>
      <c r="V1163" t="s">
        <v>14438</v>
      </c>
      <c r="W1163">
        <v>0</v>
      </c>
      <c r="X1163">
        <v>2</v>
      </c>
      <c r="Y1163" t="s">
        <v>14644</v>
      </c>
      <c r="Z1163">
        <v>100</v>
      </c>
      <c r="AA1163">
        <v>100</v>
      </c>
      <c r="AB1163" t="s">
        <v>759</v>
      </c>
      <c r="AC1163" t="s">
        <v>60</v>
      </c>
      <c r="AD1163" t="s">
        <v>14645</v>
      </c>
      <c r="AE1163" t="s">
        <v>762</v>
      </c>
      <c r="AF1163" t="s">
        <v>762</v>
      </c>
      <c r="AG1163" t="s">
        <v>762</v>
      </c>
      <c r="AH1163" t="s">
        <v>762</v>
      </c>
      <c r="AI1163" t="s">
        <v>762</v>
      </c>
      <c r="AJ1163" t="s">
        <v>45</v>
      </c>
      <c r="AK1163" t="s">
        <v>46</v>
      </c>
      <c r="AL1163" t="s">
        <v>60</v>
      </c>
      <c r="AM1163" t="s">
        <v>60</v>
      </c>
      <c r="AN1163" t="s">
        <v>60</v>
      </c>
      <c r="AO1163" t="s">
        <v>60</v>
      </c>
      <c r="AP1163" t="s">
        <v>60</v>
      </c>
      <c r="AQ1163" t="s">
        <v>14646</v>
      </c>
      <c r="AR1163" t="s">
        <v>14647</v>
      </c>
      <c r="AS1163" t="s">
        <v>14648</v>
      </c>
    </row>
    <row r="1164" spans="1:45" x14ac:dyDescent="0.25">
      <c r="A1164" t="s">
        <v>14563</v>
      </c>
      <c r="B1164">
        <v>19</v>
      </c>
      <c r="C1164">
        <v>478</v>
      </c>
      <c r="D1164" s="4">
        <v>13.149778198382901</v>
      </c>
      <c r="E1164">
        <v>76.058639658270707</v>
      </c>
      <c r="F1164">
        <v>18.5</v>
      </c>
      <c r="G1164">
        <v>498.5</v>
      </c>
      <c r="H1164">
        <v>4</v>
      </c>
      <c r="I1164">
        <v>4</v>
      </c>
      <c r="J1164" t="s">
        <v>734</v>
      </c>
      <c r="K1164" s="4">
        <v>24.9624636597167</v>
      </c>
      <c r="L1164" s="4">
        <v>467.23044056636502</v>
      </c>
      <c r="M1164" t="s">
        <v>734</v>
      </c>
      <c r="N1164" s="4">
        <v>154.66639303982299</v>
      </c>
      <c r="O1164" s="4">
        <v>4.2370484171784604</v>
      </c>
      <c r="P1164" s="4">
        <v>0.51740701162755798</v>
      </c>
      <c r="Q1164" s="4">
        <v>8.1890046365053593</v>
      </c>
      <c r="R1164" s="3">
        <v>2.63395394902209E-16</v>
      </c>
      <c r="S1164" s="3">
        <v>2.6782043753656601E-14</v>
      </c>
      <c r="T1164" s="4">
        <v>4.7544554288060104</v>
      </c>
      <c r="U1164" s="4">
        <v>3.7196414055509002</v>
      </c>
      <c r="V1164" t="s">
        <v>14438</v>
      </c>
      <c r="W1164">
        <v>0</v>
      </c>
      <c r="X1164">
        <v>1</v>
      </c>
      <c r="Y1164" t="s">
        <v>14564</v>
      </c>
      <c r="Z1164">
        <v>100</v>
      </c>
      <c r="AA1164">
        <v>100</v>
      </c>
      <c r="AB1164" t="s">
        <v>759</v>
      </c>
      <c r="AC1164" t="s">
        <v>60</v>
      </c>
      <c r="AD1164" t="s">
        <v>14565</v>
      </c>
      <c r="AE1164" t="s">
        <v>762</v>
      </c>
      <c r="AF1164" t="s">
        <v>762</v>
      </c>
      <c r="AG1164" t="s">
        <v>762</v>
      </c>
      <c r="AH1164" t="s">
        <v>762</v>
      </c>
      <c r="AI1164" t="s">
        <v>762</v>
      </c>
      <c r="AJ1164" t="s">
        <v>45</v>
      </c>
      <c r="AK1164" t="s">
        <v>46</v>
      </c>
      <c r="AL1164" t="s">
        <v>60</v>
      </c>
      <c r="AM1164" t="s">
        <v>60</v>
      </c>
      <c r="AN1164" t="s">
        <v>60</v>
      </c>
      <c r="AO1164" t="s">
        <v>60</v>
      </c>
      <c r="AP1164" t="s">
        <v>60</v>
      </c>
      <c r="AQ1164" t="s">
        <v>14566</v>
      </c>
      <c r="AR1164" t="s">
        <v>14567</v>
      </c>
      <c r="AS1164" t="s">
        <v>14567</v>
      </c>
    </row>
    <row r="1165" spans="1:45" x14ac:dyDescent="0.25">
      <c r="A1165" t="s">
        <v>14700</v>
      </c>
      <c r="B1165">
        <v>0</v>
      </c>
      <c r="C1165">
        <v>5</v>
      </c>
      <c r="D1165" s="4">
        <v>0</v>
      </c>
      <c r="E1165">
        <v>3.6514837167011098</v>
      </c>
      <c r="F1165">
        <v>0</v>
      </c>
      <c r="G1165">
        <v>5</v>
      </c>
      <c r="H1165">
        <v>4</v>
      </c>
      <c r="I1165">
        <v>4</v>
      </c>
      <c r="J1165" t="s">
        <v>734</v>
      </c>
      <c r="K1165" s="4">
        <v>0</v>
      </c>
      <c r="L1165" s="4">
        <v>4.4589775304893404</v>
      </c>
      <c r="M1165" t="s">
        <v>734</v>
      </c>
      <c r="N1165" s="4">
        <v>5.4000090483139802</v>
      </c>
      <c r="O1165" s="4">
        <v>4.2149346961612704</v>
      </c>
      <c r="P1165" s="4">
        <v>1.25660602848424</v>
      </c>
      <c r="Q1165" s="4">
        <v>3.3542212918121002</v>
      </c>
      <c r="R1165">
        <v>7.9588685254725002E-4</v>
      </c>
      <c r="S1165">
        <v>2.8494991255987498E-3</v>
      </c>
      <c r="T1165" s="4">
        <v>5.4715407246455099</v>
      </c>
      <c r="U1165" s="4">
        <v>2.95832866767703</v>
      </c>
      <c r="V1165" t="s">
        <v>14438</v>
      </c>
      <c r="W1165">
        <v>0</v>
      </c>
      <c r="X1165">
        <v>1</v>
      </c>
      <c r="Y1165" t="s">
        <v>14701</v>
      </c>
      <c r="Z1165">
        <v>99.695999999999998</v>
      </c>
      <c r="AA1165">
        <v>100</v>
      </c>
      <c r="AB1165" t="s">
        <v>759</v>
      </c>
      <c r="AC1165" t="s">
        <v>47</v>
      </c>
      <c r="AD1165" t="s">
        <v>14702</v>
      </c>
      <c r="AE1165" t="s">
        <v>762</v>
      </c>
      <c r="AF1165" t="s">
        <v>762</v>
      </c>
      <c r="AG1165" t="s">
        <v>762</v>
      </c>
      <c r="AH1165" t="s">
        <v>762</v>
      </c>
      <c r="AI1165" t="s">
        <v>762</v>
      </c>
      <c r="AJ1165" t="s">
        <v>45</v>
      </c>
      <c r="AK1165" t="s">
        <v>46</v>
      </c>
      <c r="AL1165" t="s">
        <v>47</v>
      </c>
      <c r="AM1165" t="s">
        <v>47</v>
      </c>
      <c r="AN1165" t="s">
        <v>47</v>
      </c>
      <c r="AO1165" t="s">
        <v>47</v>
      </c>
      <c r="AP1165" t="s">
        <v>47</v>
      </c>
      <c r="AQ1165" t="s">
        <v>14703</v>
      </c>
      <c r="AR1165" t="s">
        <v>14704</v>
      </c>
      <c r="AS1165" t="s">
        <v>14705</v>
      </c>
    </row>
    <row r="1166" spans="1:45" x14ac:dyDescent="0.25">
      <c r="A1166" t="s">
        <v>14609</v>
      </c>
      <c r="B1166">
        <v>2</v>
      </c>
      <c r="C1166">
        <v>31</v>
      </c>
      <c r="D1166" s="4">
        <v>1.5</v>
      </c>
      <c r="E1166">
        <v>13.8894444333338</v>
      </c>
      <c r="F1166">
        <v>1</v>
      </c>
      <c r="G1166">
        <v>31</v>
      </c>
      <c r="H1166">
        <v>4</v>
      </c>
      <c r="I1166">
        <v>4</v>
      </c>
      <c r="J1166" t="s">
        <v>734</v>
      </c>
      <c r="K1166" s="4">
        <v>1.8139164142688</v>
      </c>
      <c r="L1166" s="4">
        <v>30.304322231301601</v>
      </c>
      <c r="M1166" t="s">
        <v>734</v>
      </c>
      <c r="N1166" s="4">
        <v>9.6038403684231106</v>
      </c>
      <c r="O1166" s="4">
        <v>4.1588006609012202</v>
      </c>
      <c r="P1166" s="4">
        <v>0.82715663134164896</v>
      </c>
      <c r="Q1166" s="4">
        <v>5.0278272618761903</v>
      </c>
      <c r="R1166" s="3">
        <v>4.9606842048939097E-7</v>
      </c>
      <c r="S1166" s="3">
        <v>4.13444565535748E-6</v>
      </c>
      <c r="T1166" s="4">
        <v>4.9859572922428699</v>
      </c>
      <c r="U1166" s="4">
        <v>3.3316440295595702</v>
      </c>
      <c r="V1166" t="s">
        <v>14438</v>
      </c>
      <c r="W1166">
        <v>0</v>
      </c>
      <c r="X1166">
        <v>1</v>
      </c>
      <c r="Y1166" t="s">
        <v>14610</v>
      </c>
      <c r="Z1166">
        <v>100</v>
      </c>
      <c r="AA1166">
        <v>100</v>
      </c>
      <c r="AB1166" t="s">
        <v>759</v>
      </c>
      <c r="AC1166" t="s">
        <v>7266</v>
      </c>
      <c r="AD1166" t="s">
        <v>14611</v>
      </c>
      <c r="AE1166" t="s">
        <v>762</v>
      </c>
      <c r="AF1166" t="s">
        <v>762</v>
      </c>
      <c r="AG1166" t="s">
        <v>762</v>
      </c>
      <c r="AH1166" t="s">
        <v>762</v>
      </c>
      <c r="AI1166" t="s">
        <v>762</v>
      </c>
      <c r="AJ1166" t="s">
        <v>45</v>
      </c>
      <c r="AK1166" t="s">
        <v>191</v>
      </c>
      <c r="AL1166" t="s">
        <v>7266</v>
      </c>
      <c r="AM1166" t="s">
        <v>7266</v>
      </c>
      <c r="AN1166" t="s">
        <v>7266</v>
      </c>
      <c r="AO1166" t="s">
        <v>7266</v>
      </c>
      <c r="AP1166" t="s">
        <v>7266</v>
      </c>
      <c r="AQ1166" t="s">
        <v>14612</v>
      </c>
      <c r="AR1166" t="s">
        <v>14613</v>
      </c>
      <c r="AS1166" t="s">
        <v>14614</v>
      </c>
    </row>
    <row r="1167" spans="1:45" x14ac:dyDescent="0.25">
      <c r="A1167" t="s">
        <v>14649</v>
      </c>
      <c r="B1167">
        <v>1</v>
      </c>
      <c r="C1167">
        <v>7</v>
      </c>
      <c r="D1167" s="4">
        <v>0.5</v>
      </c>
      <c r="E1167">
        <v>1.7078251276599301</v>
      </c>
      <c r="F1167">
        <v>0</v>
      </c>
      <c r="G1167">
        <v>6.5</v>
      </c>
      <c r="H1167">
        <v>4</v>
      </c>
      <c r="I1167">
        <v>4</v>
      </c>
      <c r="J1167" t="s">
        <v>734</v>
      </c>
      <c r="K1167" s="4">
        <v>0.30690079333590398</v>
      </c>
      <c r="L1167" s="4">
        <v>6.5397530773518104</v>
      </c>
      <c r="M1167" t="s">
        <v>734</v>
      </c>
      <c r="N1167" s="4">
        <v>16.842545419276099</v>
      </c>
      <c r="O1167" s="4">
        <v>3.99874497735565</v>
      </c>
      <c r="P1167" s="4">
        <v>1.1146774908399599</v>
      </c>
      <c r="Q1167" s="4">
        <v>3.58735599329491</v>
      </c>
      <c r="R1167">
        <v>3.3404811382877901E-4</v>
      </c>
      <c r="S1167">
        <v>1.30437834923618E-3</v>
      </c>
      <c r="T1167" s="4">
        <v>5.1134224681956102</v>
      </c>
      <c r="U1167" s="4">
        <v>2.8840674865157001</v>
      </c>
      <c r="V1167" t="s">
        <v>14438</v>
      </c>
      <c r="W1167">
        <v>0</v>
      </c>
      <c r="X1167">
        <v>1</v>
      </c>
      <c r="Y1167" t="s">
        <v>14650</v>
      </c>
      <c r="Z1167">
        <v>100</v>
      </c>
      <c r="AA1167">
        <v>100</v>
      </c>
      <c r="AB1167" t="s">
        <v>759</v>
      </c>
      <c r="AC1167" t="s">
        <v>14465</v>
      </c>
      <c r="AD1167" t="s">
        <v>14651</v>
      </c>
      <c r="AE1167" t="s">
        <v>762</v>
      </c>
      <c r="AF1167" t="s">
        <v>762</v>
      </c>
      <c r="AG1167" t="s">
        <v>762</v>
      </c>
      <c r="AH1167" t="s">
        <v>762</v>
      </c>
      <c r="AI1167" t="s">
        <v>762</v>
      </c>
      <c r="AJ1167" t="s">
        <v>45</v>
      </c>
      <c r="AK1167" t="s">
        <v>191</v>
      </c>
      <c r="AL1167" t="s">
        <v>14465</v>
      </c>
      <c r="AM1167" t="s">
        <v>14465</v>
      </c>
      <c r="AN1167" t="s">
        <v>14465</v>
      </c>
      <c r="AO1167" t="s">
        <v>14465</v>
      </c>
      <c r="AP1167" t="s">
        <v>14465</v>
      </c>
      <c r="AQ1167" t="s">
        <v>14652</v>
      </c>
      <c r="AR1167" t="s">
        <v>14653</v>
      </c>
      <c r="AS1167" t="s">
        <v>14653</v>
      </c>
    </row>
    <row r="1168" spans="1:45" x14ac:dyDescent="0.25">
      <c r="A1168" t="s">
        <v>14541</v>
      </c>
      <c r="B1168">
        <v>1</v>
      </c>
      <c r="C1168">
        <v>14</v>
      </c>
      <c r="D1168" s="4">
        <v>0.5</v>
      </c>
      <c r="E1168">
        <v>10.210288928331099</v>
      </c>
      <c r="F1168">
        <v>1</v>
      </c>
      <c r="G1168">
        <v>10.5</v>
      </c>
      <c r="H1168">
        <v>4</v>
      </c>
      <c r="I1168">
        <v>4</v>
      </c>
      <c r="J1168" t="s">
        <v>734</v>
      </c>
      <c r="K1168" s="4">
        <v>1.02106284318549</v>
      </c>
      <c r="L1168" s="4">
        <v>12.502380934903201</v>
      </c>
      <c r="M1168" t="s">
        <v>734</v>
      </c>
      <c r="N1168" s="4">
        <v>22.1954682476233</v>
      </c>
      <c r="O1168" s="4">
        <v>3.6529526187669301</v>
      </c>
      <c r="P1168" s="4">
        <v>1.0074425073323601</v>
      </c>
      <c r="Q1168" s="4">
        <v>3.6259663377116298</v>
      </c>
      <c r="R1168">
        <v>2.8788285771287999E-4</v>
      </c>
      <c r="S1168">
        <v>1.14701916035445E-3</v>
      </c>
      <c r="T1168" s="4">
        <v>4.6603951260992798</v>
      </c>
      <c r="U1168" s="4">
        <v>2.6455101114345698</v>
      </c>
      <c r="V1168" t="s">
        <v>14438</v>
      </c>
      <c r="W1168">
        <v>0</v>
      </c>
      <c r="X1168">
        <v>1</v>
      </c>
      <c r="Y1168" t="s">
        <v>14542</v>
      </c>
      <c r="Z1168">
        <v>99.698999999999998</v>
      </c>
      <c r="AA1168">
        <v>100</v>
      </c>
      <c r="AB1168" t="s">
        <v>759</v>
      </c>
      <c r="AC1168" t="s">
        <v>7266</v>
      </c>
      <c r="AD1168" t="s">
        <v>14543</v>
      </c>
      <c r="AE1168" t="s">
        <v>762</v>
      </c>
      <c r="AF1168" t="s">
        <v>762</v>
      </c>
      <c r="AG1168" t="s">
        <v>762</v>
      </c>
      <c r="AH1168" t="s">
        <v>762</v>
      </c>
      <c r="AI1168" t="s">
        <v>762</v>
      </c>
      <c r="AJ1168" t="s">
        <v>45</v>
      </c>
      <c r="AK1168" t="s">
        <v>191</v>
      </c>
      <c r="AL1168" t="s">
        <v>7266</v>
      </c>
      <c r="AM1168" t="s">
        <v>7266</v>
      </c>
      <c r="AN1168" t="s">
        <v>7266</v>
      </c>
      <c r="AO1168" t="s">
        <v>7266</v>
      </c>
      <c r="AP1168" t="s">
        <v>7266</v>
      </c>
      <c r="AQ1168" t="s">
        <v>14544</v>
      </c>
      <c r="AR1168" t="s">
        <v>14545</v>
      </c>
      <c r="AS1168" t="s">
        <v>7720</v>
      </c>
    </row>
    <row r="1169" spans="1:45" x14ac:dyDescent="0.25">
      <c r="A1169" t="s">
        <v>14615</v>
      </c>
      <c r="B1169">
        <v>2</v>
      </c>
      <c r="C1169">
        <v>31</v>
      </c>
      <c r="D1169" s="4">
        <v>1.7078251276599301</v>
      </c>
      <c r="E1169">
        <v>6.0207972893961497</v>
      </c>
      <c r="F1169">
        <v>1.5</v>
      </c>
      <c r="G1169">
        <v>29</v>
      </c>
      <c r="H1169">
        <v>4</v>
      </c>
      <c r="I1169">
        <v>4</v>
      </c>
      <c r="J1169" t="s">
        <v>734</v>
      </c>
      <c r="K1169" s="4">
        <v>2.3072491498516401</v>
      </c>
      <c r="L1169" s="4">
        <v>29.058192044477899</v>
      </c>
      <c r="M1169" t="s">
        <v>734</v>
      </c>
      <c r="N1169" s="4">
        <v>7.8995286160061697</v>
      </c>
      <c r="O1169" s="4">
        <v>3.6502814234490399</v>
      </c>
      <c r="P1169" s="4">
        <v>0.72843990055288699</v>
      </c>
      <c r="Q1169" s="4">
        <v>5.0110948352478699</v>
      </c>
      <c r="R1169" s="3">
        <v>5.4121232999570104E-7</v>
      </c>
      <c r="S1169" s="3">
        <v>4.4523033749160901E-6</v>
      </c>
      <c r="T1169" s="4">
        <v>4.3787213240019298</v>
      </c>
      <c r="U1169" s="4">
        <v>2.9218415228961501</v>
      </c>
      <c r="V1169" t="s">
        <v>14438</v>
      </c>
      <c r="W1169">
        <v>0</v>
      </c>
      <c r="X1169">
        <v>1</v>
      </c>
      <c r="Y1169" t="s">
        <v>14616</v>
      </c>
      <c r="Z1169">
        <v>99.399000000000001</v>
      </c>
      <c r="AA1169">
        <v>100</v>
      </c>
      <c r="AB1169" t="s">
        <v>759</v>
      </c>
      <c r="AC1169" t="s">
        <v>47</v>
      </c>
      <c r="AD1169" t="s">
        <v>14617</v>
      </c>
      <c r="AE1169" t="s">
        <v>762</v>
      </c>
      <c r="AF1169" t="s">
        <v>762</v>
      </c>
      <c r="AG1169" t="s">
        <v>762</v>
      </c>
      <c r="AH1169" t="s">
        <v>762</v>
      </c>
      <c r="AI1169" t="s">
        <v>762</v>
      </c>
      <c r="AJ1169" t="s">
        <v>45</v>
      </c>
      <c r="AK1169" t="s">
        <v>46</v>
      </c>
      <c r="AL1169" t="s">
        <v>47</v>
      </c>
      <c r="AM1169" t="s">
        <v>47</v>
      </c>
      <c r="AN1169" t="s">
        <v>47</v>
      </c>
      <c r="AO1169" t="s">
        <v>47</v>
      </c>
      <c r="AP1169" t="s">
        <v>47</v>
      </c>
      <c r="AQ1169" t="s">
        <v>14618</v>
      </c>
      <c r="AR1169" t="s">
        <v>14619</v>
      </c>
      <c r="AS1169" t="s">
        <v>14620</v>
      </c>
    </row>
    <row r="1170" spans="1:45" x14ac:dyDescent="0.25">
      <c r="A1170" t="s">
        <v>14665</v>
      </c>
      <c r="B1170">
        <v>1</v>
      </c>
      <c r="C1170">
        <v>5</v>
      </c>
      <c r="D1170" s="4">
        <v>0.5</v>
      </c>
      <c r="E1170">
        <v>1.82574185835055</v>
      </c>
      <c r="F1170">
        <v>0</v>
      </c>
      <c r="G1170">
        <v>5</v>
      </c>
      <c r="H1170">
        <v>4</v>
      </c>
      <c r="I1170">
        <v>4</v>
      </c>
      <c r="J1170" t="s">
        <v>734</v>
      </c>
      <c r="K1170" s="4">
        <v>0.38559231456961701</v>
      </c>
      <c r="L1170" s="4">
        <v>5.1201466747072297</v>
      </c>
      <c r="M1170" t="s">
        <v>734</v>
      </c>
      <c r="N1170" s="4">
        <v>10.4214505030669</v>
      </c>
      <c r="O1170" s="4">
        <v>3.60241318310353</v>
      </c>
      <c r="P1170" s="4">
        <v>1.1378314674599901</v>
      </c>
      <c r="Q1170" s="4">
        <v>3.16603406227224</v>
      </c>
      <c r="R1170">
        <v>1.54532696852067E-3</v>
      </c>
      <c r="S1170">
        <v>5.0297325915231103E-3</v>
      </c>
      <c r="T1170" s="4">
        <v>4.7402446505635201</v>
      </c>
      <c r="U1170" s="4">
        <v>2.4645817156435501</v>
      </c>
      <c r="V1170" t="s">
        <v>14438</v>
      </c>
      <c r="W1170">
        <v>0</v>
      </c>
      <c r="X1170">
        <v>1</v>
      </c>
      <c r="Y1170" t="s">
        <v>14666</v>
      </c>
      <c r="Z1170">
        <v>99.697999999999993</v>
      </c>
      <c r="AA1170">
        <v>100</v>
      </c>
      <c r="AB1170" t="s">
        <v>759</v>
      </c>
      <c r="AC1170" t="s">
        <v>60</v>
      </c>
      <c r="AD1170" t="s">
        <v>14667</v>
      </c>
      <c r="AE1170" t="s">
        <v>762</v>
      </c>
      <c r="AF1170" t="s">
        <v>762</v>
      </c>
      <c r="AG1170" t="s">
        <v>762</v>
      </c>
      <c r="AH1170" t="s">
        <v>762</v>
      </c>
      <c r="AI1170" t="s">
        <v>762</v>
      </c>
      <c r="AJ1170" t="s">
        <v>45</v>
      </c>
      <c r="AK1170" t="s">
        <v>46</v>
      </c>
      <c r="AL1170" t="s">
        <v>60</v>
      </c>
      <c r="AM1170" t="s">
        <v>60</v>
      </c>
      <c r="AN1170" t="s">
        <v>60</v>
      </c>
      <c r="AO1170" t="s">
        <v>60</v>
      </c>
      <c r="AP1170" t="s">
        <v>60</v>
      </c>
      <c r="AQ1170" t="s">
        <v>14668</v>
      </c>
      <c r="AR1170" t="s">
        <v>14669</v>
      </c>
      <c r="AS1170" t="s">
        <v>14670</v>
      </c>
    </row>
    <row r="1171" spans="1:45" x14ac:dyDescent="0.25">
      <c r="A1171" t="s">
        <v>14621</v>
      </c>
      <c r="B1171">
        <v>2</v>
      </c>
      <c r="C1171">
        <v>21</v>
      </c>
      <c r="D1171" s="4">
        <v>1.25830573921179</v>
      </c>
      <c r="E1171">
        <v>13.9761701954911</v>
      </c>
      <c r="F1171">
        <v>1</v>
      </c>
      <c r="G1171">
        <v>17</v>
      </c>
      <c r="H1171">
        <v>4</v>
      </c>
      <c r="I1171">
        <v>4</v>
      </c>
      <c r="J1171" t="s">
        <v>734</v>
      </c>
      <c r="K1171" s="4">
        <v>1.7922474723247299</v>
      </c>
      <c r="L1171" s="4">
        <v>18.280631947145299</v>
      </c>
      <c r="M1171" t="s">
        <v>734</v>
      </c>
      <c r="N1171" s="4">
        <v>5.3357354052880401</v>
      </c>
      <c r="O1171" s="4">
        <v>3.4603691693470102</v>
      </c>
      <c r="P1171" s="4">
        <v>0.83348342810922105</v>
      </c>
      <c r="Q1171" s="4">
        <v>4.1516952258990303</v>
      </c>
      <c r="R1171" s="3">
        <v>3.3002156986720898E-5</v>
      </c>
      <c r="S1171">
        <v>1.75218630882975E-4</v>
      </c>
      <c r="T1171" s="4">
        <v>4.2938525974562296</v>
      </c>
      <c r="U1171" s="4">
        <v>2.62688574123779</v>
      </c>
      <c r="V1171" t="s">
        <v>14438</v>
      </c>
      <c r="W1171">
        <v>0</v>
      </c>
      <c r="X1171">
        <v>1</v>
      </c>
      <c r="Y1171" t="s">
        <v>14622</v>
      </c>
      <c r="Z1171">
        <v>99.412999999999997</v>
      </c>
      <c r="AA1171">
        <v>100</v>
      </c>
      <c r="AB1171" t="s">
        <v>759</v>
      </c>
      <c r="AC1171" t="s">
        <v>7084</v>
      </c>
      <c r="AD1171" t="s">
        <v>14623</v>
      </c>
      <c r="AE1171" t="s">
        <v>762</v>
      </c>
      <c r="AF1171" t="s">
        <v>762</v>
      </c>
      <c r="AG1171" t="s">
        <v>762</v>
      </c>
      <c r="AH1171" t="s">
        <v>762</v>
      </c>
      <c r="AI1171" t="s">
        <v>762</v>
      </c>
      <c r="AJ1171" t="s">
        <v>45</v>
      </c>
      <c r="AK1171" t="s">
        <v>353</v>
      </c>
      <c r="AL1171" t="s">
        <v>7084</v>
      </c>
      <c r="AM1171" t="s">
        <v>7084</v>
      </c>
      <c r="AN1171" t="s">
        <v>7084</v>
      </c>
      <c r="AO1171" t="s">
        <v>7084</v>
      </c>
      <c r="AP1171" t="s">
        <v>7084</v>
      </c>
      <c r="AQ1171" t="s">
        <v>14624</v>
      </c>
      <c r="AR1171" t="s">
        <v>14625</v>
      </c>
      <c r="AS1171" t="s">
        <v>14626</v>
      </c>
    </row>
    <row r="1172" spans="1:45" x14ac:dyDescent="0.25">
      <c r="A1172" t="s">
        <v>14627</v>
      </c>
      <c r="B1172">
        <v>0</v>
      </c>
      <c r="C1172">
        <v>3</v>
      </c>
      <c r="D1172" s="4">
        <v>0</v>
      </c>
      <c r="E1172">
        <v>2.08166599946613</v>
      </c>
      <c r="F1172">
        <v>0</v>
      </c>
      <c r="G1172">
        <v>2.5</v>
      </c>
      <c r="H1172">
        <v>4</v>
      </c>
      <c r="I1172">
        <v>4</v>
      </c>
      <c r="J1172" t="s">
        <v>734</v>
      </c>
      <c r="K1172" s="4">
        <v>0</v>
      </c>
      <c r="L1172" s="4">
        <v>2.2130441127814802</v>
      </c>
      <c r="M1172" t="s">
        <v>734</v>
      </c>
      <c r="N1172" s="4">
        <v>2.5181165686594502</v>
      </c>
      <c r="O1172" s="4">
        <v>3.2086942929759901</v>
      </c>
      <c r="P1172" s="4">
        <v>1.3917048693783201</v>
      </c>
      <c r="Q1172" s="4">
        <v>2.3055853030170899</v>
      </c>
      <c r="R1172">
        <v>2.1133815280991598E-2</v>
      </c>
      <c r="S1172">
        <v>4.6073892319280198E-2</v>
      </c>
      <c r="T1172" s="4">
        <v>4.6003991623543099</v>
      </c>
      <c r="U1172" s="4">
        <v>1.81698942359766</v>
      </c>
      <c r="V1172" t="s">
        <v>14438</v>
      </c>
      <c r="W1172">
        <v>0</v>
      </c>
      <c r="X1172">
        <v>1</v>
      </c>
      <c r="Y1172" t="s">
        <v>14628</v>
      </c>
      <c r="Z1172">
        <v>100</v>
      </c>
      <c r="AA1172">
        <v>100</v>
      </c>
      <c r="AB1172" t="s">
        <v>759</v>
      </c>
      <c r="AC1172" t="s">
        <v>14465</v>
      </c>
      <c r="AD1172" t="s">
        <v>14629</v>
      </c>
      <c r="AE1172" t="s">
        <v>762</v>
      </c>
      <c r="AF1172" t="s">
        <v>762</v>
      </c>
      <c r="AG1172" t="s">
        <v>762</v>
      </c>
      <c r="AH1172" t="s">
        <v>762</v>
      </c>
      <c r="AI1172" t="s">
        <v>762</v>
      </c>
      <c r="AJ1172" t="s">
        <v>45</v>
      </c>
      <c r="AK1172" t="s">
        <v>191</v>
      </c>
      <c r="AL1172" t="s">
        <v>14465</v>
      </c>
      <c r="AM1172" t="s">
        <v>14465</v>
      </c>
      <c r="AN1172" t="s">
        <v>14465</v>
      </c>
      <c r="AO1172" t="s">
        <v>14465</v>
      </c>
      <c r="AP1172" t="s">
        <v>14465</v>
      </c>
      <c r="AQ1172" t="s">
        <v>14628</v>
      </c>
      <c r="AR1172" t="s">
        <v>14630</v>
      </c>
      <c r="AS1172" t="s">
        <v>14630</v>
      </c>
    </row>
    <row r="1173" spans="1:45" x14ac:dyDescent="0.25">
      <c r="A1173" t="s">
        <v>14603</v>
      </c>
      <c r="B1173">
        <v>2</v>
      </c>
      <c r="C1173">
        <v>17</v>
      </c>
      <c r="D1173" s="4">
        <v>1.29099444873581</v>
      </c>
      <c r="E1173">
        <v>7.2341781380702397</v>
      </c>
      <c r="F1173">
        <v>1.5</v>
      </c>
      <c r="G1173">
        <v>15.5</v>
      </c>
      <c r="H1173">
        <v>4</v>
      </c>
      <c r="I1173">
        <v>4</v>
      </c>
      <c r="J1173" t="s">
        <v>734</v>
      </c>
      <c r="K1173" s="4">
        <v>1.9646045806619401</v>
      </c>
      <c r="L1173" s="4">
        <v>15.098392002693901</v>
      </c>
      <c r="M1173" t="s">
        <v>734</v>
      </c>
      <c r="N1173" s="4">
        <v>9.0742376704880101</v>
      </c>
      <c r="O1173" s="4">
        <v>2.9414602417839699</v>
      </c>
      <c r="P1173" s="4">
        <v>0.77498247418142197</v>
      </c>
      <c r="Q1173" s="4">
        <v>3.7955184017430899</v>
      </c>
      <c r="R1173">
        <v>1.47335265631552E-4</v>
      </c>
      <c r="S1173">
        <v>6.3051556436936797E-4</v>
      </c>
      <c r="T1173" s="4">
        <v>3.7164427159654001</v>
      </c>
      <c r="U1173" s="4">
        <v>2.16647776760255</v>
      </c>
      <c r="V1173" t="s">
        <v>14438</v>
      </c>
      <c r="W1173">
        <v>0</v>
      </c>
      <c r="X1173">
        <v>1</v>
      </c>
      <c r="Y1173" t="s">
        <v>14604</v>
      </c>
      <c r="Z1173">
        <v>99.695999999999998</v>
      </c>
      <c r="AA1173">
        <v>100</v>
      </c>
      <c r="AB1173" t="s">
        <v>759</v>
      </c>
      <c r="AC1173" t="s">
        <v>8808</v>
      </c>
      <c r="AD1173" t="s">
        <v>14605</v>
      </c>
      <c r="AE1173" t="s">
        <v>762</v>
      </c>
      <c r="AF1173" t="s">
        <v>762</v>
      </c>
      <c r="AG1173" t="s">
        <v>762</v>
      </c>
      <c r="AH1173" t="s">
        <v>762</v>
      </c>
      <c r="AI1173" t="s">
        <v>762</v>
      </c>
      <c r="AJ1173" t="s">
        <v>45</v>
      </c>
      <c r="AK1173" t="s">
        <v>78</v>
      </c>
      <c r="AL1173" t="s">
        <v>8808</v>
      </c>
      <c r="AM1173" t="s">
        <v>8808</v>
      </c>
      <c r="AN1173" t="s">
        <v>8808</v>
      </c>
      <c r="AO1173" t="s">
        <v>8808</v>
      </c>
      <c r="AP1173" t="s">
        <v>8808</v>
      </c>
      <c r="AQ1173" t="s">
        <v>14606</v>
      </c>
      <c r="AR1173" t="s">
        <v>14607</v>
      </c>
      <c r="AS1173" t="s">
        <v>14608</v>
      </c>
    </row>
    <row r="1174" spans="1:45" x14ac:dyDescent="0.25">
      <c r="A1174" t="s">
        <v>14535</v>
      </c>
      <c r="B1174">
        <v>4</v>
      </c>
      <c r="C1174">
        <v>36</v>
      </c>
      <c r="D1174" s="4">
        <v>1.91485421551268</v>
      </c>
      <c r="E1174">
        <v>17.935068069752798</v>
      </c>
      <c r="F1174">
        <v>3</v>
      </c>
      <c r="G1174">
        <v>32.5</v>
      </c>
      <c r="H1174">
        <v>4</v>
      </c>
      <c r="I1174">
        <v>4</v>
      </c>
      <c r="J1174" t="s">
        <v>734</v>
      </c>
      <c r="K1174" s="4">
        <v>4.58556835486739</v>
      </c>
      <c r="L1174" s="4">
        <v>32.521247876770303</v>
      </c>
      <c r="M1174" t="s">
        <v>734</v>
      </c>
      <c r="N1174" s="4">
        <v>9.3739322935720697</v>
      </c>
      <c r="O1174" s="4">
        <v>2.8222792714967699</v>
      </c>
      <c r="P1174" s="4">
        <v>0.55418185573135204</v>
      </c>
      <c r="Q1174" s="4">
        <v>5.0926951907730897</v>
      </c>
      <c r="R1174" s="3">
        <v>3.5300898096864302E-7</v>
      </c>
      <c r="S1174" s="3">
        <v>3.07311243021332E-6</v>
      </c>
      <c r="T1174" s="4">
        <v>3.37646112722812</v>
      </c>
      <c r="U1174" s="4">
        <v>2.2680974157654101</v>
      </c>
      <c r="V1174" t="s">
        <v>14438</v>
      </c>
      <c r="W1174">
        <v>0</v>
      </c>
      <c r="X1174">
        <v>1</v>
      </c>
      <c r="Y1174" t="s">
        <v>14536</v>
      </c>
      <c r="Z1174">
        <v>100</v>
      </c>
      <c r="AA1174">
        <v>100</v>
      </c>
      <c r="AB1174" t="s">
        <v>759</v>
      </c>
      <c r="AC1174" t="s">
        <v>401</v>
      </c>
      <c r="AD1174" t="s">
        <v>14537</v>
      </c>
      <c r="AE1174" t="s">
        <v>762</v>
      </c>
      <c r="AF1174" t="s">
        <v>762</v>
      </c>
      <c r="AG1174" t="s">
        <v>762</v>
      </c>
      <c r="AH1174" t="s">
        <v>762</v>
      </c>
      <c r="AI1174" t="s">
        <v>762</v>
      </c>
      <c r="AJ1174" t="s">
        <v>45</v>
      </c>
      <c r="AK1174" t="s">
        <v>46</v>
      </c>
      <c r="AL1174" t="s">
        <v>401</v>
      </c>
      <c r="AM1174" t="s">
        <v>401</v>
      </c>
      <c r="AN1174" t="s">
        <v>401</v>
      </c>
      <c r="AO1174" t="s">
        <v>401</v>
      </c>
      <c r="AP1174" t="s">
        <v>401</v>
      </c>
      <c r="AQ1174" t="s">
        <v>14538</v>
      </c>
      <c r="AR1174" t="s">
        <v>14539</v>
      </c>
      <c r="AS1174" t="s">
        <v>14540</v>
      </c>
    </row>
    <row r="1175" spans="1:45" x14ac:dyDescent="0.25">
      <c r="A1175" t="s">
        <v>14488</v>
      </c>
      <c r="B1175">
        <v>7</v>
      </c>
      <c r="C1175">
        <v>68</v>
      </c>
      <c r="D1175" s="4">
        <v>4.9328828623162497</v>
      </c>
      <c r="E1175">
        <v>44.1691823182937</v>
      </c>
      <c r="F1175">
        <v>6</v>
      </c>
      <c r="G1175">
        <v>52.5</v>
      </c>
      <c r="H1175">
        <v>4</v>
      </c>
      <c r="I1175">
        <v>4</v>
      </c>
      <c r="J1175" t="s">
        <v>734</v>
      </c>
      <c r="K1175" s="4">
        <v>8.4783104966867509</v>
      </c>
      <c r="L1175" s="4">
        <v>59.090897248388998</v>
      </c>
      <c r="M1175" t="s">
        <v>734</v>
      </c>
      <c r="N1175" s="4">
        <v>19.8756161051489</v>
      </c>
      <c r="O1175" s="4">
        <v>2.8002872285899199</v>
      </c>
      <c r="P1175" s="4">
        <v>0.71256436326162198</v>
      </c>
      <c r="Q1175" s="4">
        <v>3.9298726865488498</v>
      </c>
      <c r="R1175" s="3">
        <v>8.4990850498992899E-5</v>
      </c>
      <c r="S1175">
        <v>3.9714474626551498E-4</v>
      </c>
      <c r="T1175" s="4">
        <v>3.5128515918515402</v>
      </c>
      <c r="U1175" s="4">
        <v>2.0877228653283</v>
      </c>
      <c r="V1175" t="s">
        <v>14438</v>
      </c>
      <c r="W1175">
        <v>0</v>
      </c>
      <c r="X1175">
        <v>1</v>
      </c>
      <c r="Y1175" t="s">
        <v>14489</v>
      </c>
      <c r="Z1175">
        <v>99.7</v>
      </c>
      <c r="AA1175">
        <v>100</v>
      </c>
      <c r="AB1175" t="s">
        <v>759</v>
      </c>
      <c r="AC1175" t="s">
        <v>7266</v>
      </c>
      <c r="AD1175" t="s">
        <v>14490</v>
      </c>
      <c r="AE1175" t="s">
        <v>762</v>
      </c>
      <c r="AF1175" t="s">
        <v>762</v>
      </c>
      <c r="AG1175" t="s">
        <v>762</v>
      </c>
      <c r="AH1175" t="s">
        <v>762</v>
      </c>
      <c r="AI1175" t="s">
        <v>762</v>
      </c>
      <c r="AJ1175" t="s">
        <v>45</v>
      </c>
      <c r="AK1175" t="s">
        <v>191</v>
      </c>
      <c r="AL1175" t="s">
        <v>7266</v>
      </c>
      <c r="AM1175" t="s">
        <v>7266</v>
      </c>
      <c r="AN1175" t="s">
        <v>7266</v>
      </c>
      <c r="AO1175" t="s">
        <v>7266</v>
      </c>
      <c r="AP1175" t="s">
        <v>7266</v>
      </c>
      <c r="AQ1175" t="s">
        <v>14491</v>
      </c>
      <c r="AR1175" t="s">
        <v>14492</v>
      </c>
      <c r="AS1175" t="s">
        <v>14493</v>
      </c>
    </row>
    <row r="1176" spans="1:45" x14ac:dyDescent="0.25">
      <c r="A1176" t="s">
        <v>14520</v>
      </c>
      <c r="B1176">
        <v>19</v>
      </c>
      <c r="C1176">
        <v>161</v>
      </c>
      <c r="D1176" s="4">
        <v>8.7559503577091302</v>
      </c>
      <c r="E1176">
        <v>35.949038002891399</v>
      </c>
      <c r="F1176">
        <v>20.5</v>
      </c>
      <c r="G1176">
        <v>176.5</v>
      </c>
      <c r="H1176">
        <v>4</v>
      </c>
      <c r="I1176">
        <v>4</v>
      </c>
      <c r="J1176" t="s">
        <v>734</v>
      </c>
      <c r="K1176" s="4">
        <v>25.471342076055599</v>
      </c>
      <c r="L1176" s="4">
        <v>156.46546364407899</v>
      </c>
      <c r="M1176" t="s">
        <v>734</v>
      </c>
      <c r="N1176" s="4">
        <v>48.5692080929147</v>
      </c>
      <c r="O1176" s="4">
        <v>2.6229924299787699</v>
      </c>
      <c r="P1176" s="4">
        <v>0.489760356440338</v>
      </c>
      <c r="Q1176" s="4">
        <v>5.3556650624871498</v>
      </c>
      <c r="R1176" s="3">
        <v>8.5242286978056697E-8</v>
      </c>
      <c r="S1176" s="3">
        <v>8.9539625412487701E-7</v>
      </c>
      <c r="T1176" s="4">
        <v>3.1127527864191098</v>
      </c>
      <c r="U1176" s="4">
        <v>2.13323207353843</v>
      </c>
      <c r="V1176" t="s">
        <v>14438</v>
      </c>
      <c r="W1176">
        <v>0</v>
      </c>
      <c r="X1176">
        <v>1</v>
      </c>
      <c r="Y1176" t="s">
        <v>14521</v>
      </c>
      <c r="Z1176">
        <v>100</v>
      </c>
      <c r="AA1176">
        <v>100</v>
      </c>
      <c r="AB1176" t="s">
        <v>759</v>
      </c>
      <c r="AC1176" t="s">
        <v>60</v>
      </c>
      <c r="AD1176" t="s">
        <v>14522</v>
      </c>
      <c r="AE1176" t="s">
        <v>762</v>
      </c>
      <c r="AF1176" t="s">
        <v>762</v>
      </c>
      <c r="AG1176" t="s">
        <v>762</v>
      </c>
      <c r="AH1176" t="s">
        <v>762</v>
      </c>
      <c r="AI1176" t="s">
        <v>762</v>
      </c>
      <c r="AJ1176" t="s">
        <v>45</v>
      </c>
      <c r="AK1176" t="s">
        <v>46</v>
      </c>
      <c r="AL1176" t="s">
        <v>60</v>
      </c>
      <c r="AM1176" t="s">
        <v>60</v>
      </c>
      <c r="AN1176" t="s">
        <v>60</v>
      </c>
      <c r="AO1176" t="s">
        <v>60</v>
      </c>
      <c r="AP1176" t="s">
        <v>60</v>
      </c>
      <c r="AQ1176" t="s">
        <v>14523</v>
      </c>
      <c r="AR1176" t="s">
        <v>14524</v>
      </c>
      <c r="AS1176" t="s">
        <v>14524</v>
      </c>
    </row>
    <row r="1177" spans="1:45" x14ac:dyDescent="0.25">
      <c r="A1177" t="s">
        <v>14551</v>
      </c>
      <c r="B1177">
        <v>9</v>
      </c>
      <c r="C1177">
        <v>71</v>
      </c>
      <c r="D1177" s="4">
        <v>4.1231056256176597</v>
      </c>
      <c r="E1177">
        <v>41.306779104645798</v>
      </c>
      <c r="F1177">
        <v>9</v>
      </c>
      <c r="G1177">
        <v>71.5</v>
      </c>
      <c r="H1177">
        <v>4</v>
      </c>
      <c r="I1177">
        <v>4</v>
      </c>
      <c r="J1177" t="s">
        <v>734</v>
      </c>
      <c r="K1177" s="4">
        <v>11.470282658100199</v>
      </c>
      <c r="L1177" s="4">
        <v>64.919039497911996</v>
      </c>
      <c r="M1177" t="s">
        <v>734</v>
      </c>
      <c r="N1177" s="4">
        <v>18.523277054447</v>
      </c>
      <c r="O1177" s="4">
        <v>2.51222734868889</v>
      </c>
      <c r="P1177" s="4">
        <v>0.58014535260623001</v>
      </c>
      <c r="Q1177" s="4">
        <v>4.3303412453500103</v>
      </c>
      <c r="R1177" s="3">
        <v>1.48878447068835E-5</v>
      </c>
      <c r="S1177" s="3">
        <v>8.6800232213068797E-5</v>
      </c>
      <c r="T1177" s="4">
        <v>3.0923727012951199</v>
      </c>
      <c r="U1177" s="4">
        <v>1.9320819960826601</v>
      </c>
      <c r="V1177" t="s">
        <v>14438</v>
      </c>
      <c r="W1177">
        <v>0</v>
      </c>
      <c r="X1177">
        <v>1</v>
      </c>
      <c r="Y1177" t="s">
        <v>14552</v>
      </c>
      <c r="Z1177">
        <v>99.397999999999996</v>
      </c>
      <c r="AA1177">
        <v>100</v>
      </c>
      <c r="AB1177" t="s">
        <v>759</v>
      </c>
      <c r="AC1177" t="s">
        <v>7266</v>
      </c>
      <c r="AD1177" t="s">
        <v>14553</v>
      </c>
      <c r="AE1177" t="s">
        <v>762</v>
      </c>
      <c r="AF1177" t="s">
        <v>762</v>
      </c>
      <c r="AG1177" t="s">
        <v>762</v>
      </c>
      <c r="AH1177" t="s">
        <v>762</v>
      </c>
      <c r="AI1177" t="s">
        <v>762</v>
      </c>
      <c r="AJ1177" t="s">
        <v>45</v>
      </c>
      <c r="AK1177" t="s">
        <v>191</v>
      </c>
      <c r="AL1177" t="s">
        <v>7266</v>
      </c>
      <c r="AM1177" t="s">
        <v>7266</v>
      </c>
      <c r="AN1177" t="s">
        <v>7266</v>
      </c>
      <c r="AO1177" t="s">
        <v>7266</v>
      </c>
      <c r="AP1177" t="s">
        <v>7266</v>
      </c>
      <c r="AQ1177" t="s">
        <v>14554</v>
      </c>
      <c r="AR1177" t="s">
        <v>14555</v>
      </c>
      <c r="AS1177" t="s">
        <v>14556</v>
      </c>
    </row>
    <row r="1178" spans="1:45" x14ac:dyDescent="0.25">
      <c r="A1178" t="s">
        <v>14499</v>
      </c>
      <c r="B1178">
        <v>32</v>
      </c>
      <c r="C1178">
        <v>238</v>
      </c>
      <c r="D1178" s="4">
        <v>11.528949070347499</v>
      </c>
      <c r="E1178">
        <v>38.525965270191499</v>
      </c>
      <c r="F1178">
        <v>32.5</v>
      </c>
      <c r="G1178">
        <v>238.5</v>
      </c>
      <c r="H1178">
        <v>4</v>
      </c>
      <c r="I1178">
        <v>4</v>
      </c>
      <c r="J1178" t="s">
        <v>734</v>
      </c>
      <c r="K1178" s="4">
        <v>42.899155931505597</v>
      </c>
      <c r="L1178" s="4">
        <v>228.061111703932</v>
      </c>
      <c r="M1178" t="s">
        <v>734</v>
      </c>
      <c r="N1178" s="4">
        <v>84.782217864528505</v>
      </c>
      <c r="O1178" s="4">
        <v>2.41888967909034</v>
      </c>
      <c r="P1178" s="4">
        <v>0.34004219632548899</v>
      </c>
      <c r="Q1178" s="4">
        <v>7.1134985752620397</v>
      </c>
      <c r="R1178" s="3">
        <v>1.13137654206521E-12</v>
      </c>
      <c r="S1178" s="3">
        <v>4.2293517204849403E-11</v>
      </c>
      <c r="T1178" s="4">
        <v>2.7589318754158301</v>
      </c>
      <c r="U1178" s="4">
        <v>2.07884748276485</v>
      </c>
      <c r="V1178" t="s">
        <v>14438</v>
      </c>
      <c r="W1178">
        <v>0</v>
      </c>
      <c r="X1178">
        <v>1</v>
      </c>
      <c r="Y1178" t="s">
        <v>14500</v>
      </c>
      <c r="Z1178">
        <v>100</v>
      </c>
      <c r="AA1178">
        <v>100</v>
      </c>
      <c r="AB1178" t="s">
        <v>759</v>
      </c>
      <c r="AC1178" t="s">
        <v>14465</v>
      </c>
      <c r="AD1178" t="s">
        <v>14501</v>
      </c>
      <c r="AE1178" t="s">
        <v>762</v>
      </c>
      <c r="AF1178" t="s">
        <v>762</v>
      </c>
      <c r="AG1178" t="s">
        <v>762</v>
      </c>
      <c r="AH1178" t="s">
        <v>762</v>
      </c>
      <c r="AI1178" t="s">
        <v>762</v>
      </c>
      <c r="AJ1178" t="s">
        <v>45</v>
      </c>
      <c r="AK1178" t="s">
        <v>191</v>
      </c>
      <c r="AL1178" t="s">
        <v>14465</v>
      </c>
      <c r="AM1178" t="s">
        <v>14465</v>
      </c>
      <c r="AN1178" t="s">
        <v>14465</v>
      </c>
      <c r="AO1178" t="s">
        <v>14465</v>
      </c>
      <c r="AP1178" t="s">
        <v>14465</v>
      </c>
      <c r="AQ1178" t="s">
        <v>14502</v>
      </c>
      <c r="AR1178" t="s">
        <v>14503</v>
      </c>
      <c r="AS1178" t="s">
        <v>14503</v>
      </c>
    </row>
    <row r="1179" spans="1:45" x14ac:dyDescent="0.25">
      <c r="A1179" t="s">
        <v>14574</v>
      </c>
      <c r="B1179">
        <v>3</v>
      </c>
      <c r="C1179">
        <v>23</v>
      </c>
      <c r="D1179" s="4">
        <v>2</v>
      </c>
      <c r="E1179">
        <v>12.884098726725099</v>
      </c>
      <c r="F1179">
        <v>2</v>
      </c>
      <c r="G1179">
        <v>19.5</v>
      </c>
      <c r="H1179">
        <v>4</v>
      </c>
      <c r="I1179">
        <v>4</v>
      </c>
      <c r="J1179" t="s">
        <v>734</v>
      </c>
      <c r="K1179" s="4">
        <v>4.1990768083377104</v>
      </c>
      <c r="L1179" s="4">
        <v>20.4669882288362</v>
      </c>
      <c r="M1179" t="s">
        <v>734</v>
      </c>
      <c r="N1179" s="4">
        <v>6.1288262112851504</v>
      </c>
      <c r="O1179" s="4">
        <v>2.35329163391535</v>
      </c>
      <c r="P1179" s="4">
        <v>0.63070654098483103</v>
      </c>
      <c r="Q1179" s="4">
        <v>3.7311990299652602</v>
      </c>
      <c r="R1179">
        <v>1.90570587463206E-4</v>
      </c>
      <c r="S1179">
        <v>7.9155299563965704E-4</v>
      </c>
      <c r="T1179" s="4">
        <v>2.9839981749001798</v>
      </c>
      <c r="U1179" s="4">
        <v>1.72258509293052</v>
      </c>
      <c r="V1179" t="s">
        <v>14438</v>
      </c>
      <c r="W1179">
        <v>0</v>
      </c>
      <c r="X1179">
        <v>1</v>
      </c>
      <c r="Y1179" t="s">
        <v>14575</v>
      </c>
      <c r="Z1179">
        <v>100</v>
      </c>
      <c r="AA1179">
        <v>100</v>
      </c>
      <c r="AB1179" t="s">
        <v>759</v>
      </c>
      <c r="AC1179" t="s">
        <v>401</v>
      </c>
      <c r="AD1179" t="s">
        <v>14576</v>
      </c>
      <c r="AE1179" t="s">
        <v>762</v>
      </c>
      <c r="AF1179" t="s">
        <v>762</v>
      </c>
      <c r="AG1179" t="s">
        <v>762</v>
      </c>
      <c r="AH1179" t="s">
        <v>762</v>
      </c>
      <c r="AI1179" t="s">
        <v>762</v>
      </c>
      <c r="AJ1179" t="s">
        <v>45</v>
      </c>
      <c r="AK1179" t="s">
        <v>46</v>
      </c>
      <c r="AL1179" t="s">
        <v>401</v>
      </c>
      <c r="AM1179" t="s">
        <v>401</v>
      </c>
      <c r="AN1179" t="s">
        <v>401</v>
      </c>
      <c r="AO1179" t="s">
        <v>401</v>
      </c>
      <c r="AP1179" t="s">
        <v>401</v>
      </c>
      <c r="AQ1179" t="s">
        <v>14577</v>
      </c>
      <c r="AR1179" t="s">
        <v>14578</v>
      </c>
      <c r="AS1179" t="s">
        <v>14578</v>
      </c>
    </row>
    <row r="1180" spans="1:45" x14ac:dyDescent="0.25">
      <c r="A1180" t="s">
        <v>14597</v>
      </c>
      <c r="B1180">
        <v>14</v>
      </c>
      <c r="C1180">
        <v>85</v>
      </c>
      <c r="D1180" s="4">
        <v>4.5</v>
      </c>
      <c r="E1180">
        <v>23.824007499439201</v>
      </c>
      <c r="F1180">
        <v>12.5</v>
      </c>
      <c r="G1180">
        <v>79.5</v>
      </c>
      <c r="H1180">
        <v>4</v>
      </c>
      <c r="I1180">
        <v>4</v>
      </c>
      <c r="J1180" t="s">
        <v>734</v>
      </c>
      <c r="K1180" s="4">
        <v>18.2022058737778</v>
      </c>
      <c r="L1180" s="4">
        <v>82.680813121218605</v>
      </c>
      <c r="M1180" t="s">
        <v>734</v>
      </c>
      <c r="N1180" s="4">
        <v>25.390019617380101</v>
      </c>
      <c r="O1180" s="4">
        <v>2.18244013941151</v>
      </c>
      <c r="P1180" s="4">
        <v>0.41518063830313301</v>
      </c>
      <c r="Q1180" s="4">
        <v>5.2566038443682404</v>
      </c>
      <c r="R1180" s="3">
        <v>1.4673993400697601E-7</v>
      </c>
      <c r="S1180" s="3">
        <v>1.4457864815726E-6</v>
      </c>
      <c r="T1180" s="4">
        <v>2.5976207777146398</v>
      </c>
      <c r="U1180" s="4">
        <v>1.76725950110838</v>
      </c>
      <c r="V1180" t="s">
        <v>14438</v>
      </c>
      <c r="W1180">
        <v>0</v>
      </c>
      <c r="X1180">
        <v>1</v>
      </c>
      <c r="Y1180" t="s">
        <v>14598</v>
      </c>
      <c r="Z1180">
        <v>99.397999999999996</v>
      </c>
      <c r="AA1180">
        <v>100</v>
      </c>
      <c r="AB1180" t="s">
        <v>759</v>
      </c>
      <c r="AC1180" t="s">
        <v>14465</v>
      </c>
      <c r="AD1180" t="s">
        <v>14599</v>
      </c>
      <c r="AE1180" t="s">
        <v>762</v>
      </c>
      <c r="AF1180" t="s">
        <v>762</v>
      </c>
      <c r="AG1180" t="s">
        <v>762</v>
      </c>
      <c r="AH1180" t="s">
        <v>762</v>
      </c>
      <c r="AI1180" t="s">
        <v>762</v>
      </c>
      <c r="AJ1180" t="s">
        <v>45</v>
      </c>
      <c r="AK1180" t="s">
        <v>191</v>
      </c>
      <c r="AL1180" t="s">
        <v>14465</v>
      </c>
      <c r="AM1180" t="s">
        <v>14465</v>
      </c>
      <c r="AN1180" t="s">
        <v>14465</v>
      </c>
      <c r="AO1180" t="s">
        <v>14465</v>
      </c>
      <c r="AP1180" t="s">
        <v>14465</v>
      </c>
      <c r="AQ1180" t="s">
        <v>14600</v>
      </c>
      <c r="AR1180" t="s">
        <v>14601</v>
      </c>
      <c r="AS1180" t="s">
        <v>14602</v>
      </c>
    </row>
    <row r="1181" spans="1:45" x14ac:dyDescent="0.25">
      <c r="A1181" t="s">
        <v>14546</v>
      </c>
      <c r="B1181">
        <v>10</v>
      </c>
      <c r="C1181">
        <v>61</v>
      </c>
      <c r="D1181" s="4">
        <v>4.2426406871192803</v>
      </c>
      <c r="E1181">
        <v>38.861935103646097</v>
      </c>
      <c r="F1181">
        <v>10.5</v>
      </c>
      <c r="G1181">
        <v>57.5</v>
      </c>
      <c r="H1181">
        <v>4</v>
      </c>
      <c r="I1181">
        <v>4</v>
      </c>
      <c r="J1181" t="s">
        <v>734</v>
      </c>
      <c r="K1181" s="4">
        <v>13.410487327260499</v>
      </c>
      <c r="L1181" s="4">
        <v>59.357931186086198</v>
      </c>
      <c r="M1181" t="s">
        <v>734</v>
      </c>
      <c r="N1181" s="4">
        <v>19.68176163391</v>
      </c>
      <c r="O1181" s="4">
        <v>2.1479907851195801</v>
      </c>
      <c r="P1181" s="4">
        <v>0.68412739892997199</v>
      </c>
      <c r="Q1181" s="4">
        <v>3.1397526081826399</v>
      </c>
      <c r="R1181">
        <v>1.6909056267991301E-3</v>
      </c>
      <c r="S1181">
        <v>5.4477593198015203E-3</v>
      </c>
      <c r="T1181" s="4">
        <v>2.83211818404956</v>
      </c>
      <c r="U1181" s="4">
        <v>1.46386338618961</v>
      </c>
      <c r="V1181" t="s">
        <v>14438</v>
      </c>
      <c r="W1181">
        <v>0</v>
      </c>
      <c r="X1181">
        <v>1</v>
      </c>
      <c r="Y1181" t="s">
        <v>14547</v>
      </c>
      <c r="Z1181">
        <v>100</v>
      </c>
      <c r="AA1181">
        <v>100</v>
      </c>
      <c r="AB1181" t="s">
        <v>759</v>
      </c>
      <c r="AC1181" t="s">
        <v>401</v>
      </c>
      <c r="AD1181" t="s">
        <v>14548</v>
      </c>
      <c r="AE1181" t="s">
        <v>762</v>
      </c>
      <c r="AF1181" t="s">
        <v>762</v>
      </c>
      <c r="AG1181" t="s">
        <v>762</v>
      </c>
      <c r="AH1181" t="s">
        <v>762</v>
      </c>
      <c r="AI1181" t="s">
        <v>762</v>
      </c>
      <c r="AJ1181" t="s">
        <v>45</v>
      </c>
      <c r="AK1181" t="s">
        <v>46</v>
      </c>
      <c r="AL1181" t="s">
        <v>401</v>
      </c>
      <c r="AM1181" t="s">
        <v>401</v>
      </c>
      <c r="AN1181" t="s">
        <v>401</v>
      </c>
      <c r="AO1181" t="s">
        <v>401</v>
      </c>
      <c r="AP1181" t="s">
        <v>401</v>
      </c>
      <c r="AQ1181" t="s">
        <v>14549</v>
      </c>
      <c r="AR1181" t="s">
        <v>14550</v>
      </c>
      <c r="AS1181" t="s">
        <v>14550</v>
      </c>
    </row>
    <row r="1182" spans="1:45" x14ac:dyDescent="0.25">
      <c r="A1182" t="s">
        <v>14510</v>
      </c>
      <c r="B1182">
        <v>12</v>
      </c>
      <c r="C1182">
        <v>49</v>
      </c>
      <c r="D1182" s="4">
        <v>7.4386378681404697</v>
      </c>
      <c r="E1182">
        <v>9.9791449199484692</v>
      </c>
      <c r="F1182">
        <v>10.5</v>
      </c>
      <c r="G1182">
        <v>50</v>
      </c>
      <c r="H1182">
        <v>4</v>
      </c>
      <c r="I1182">
        <v>4</v>
      </c>
      <c r="J1182" t="s">
        <v>734</v>
      </c>
      <c r="K1182" s="4">
        <v>16.573917365051202</v>
      </c>
      <c r="L1182" s="4">
        <v>47.622097511484199</v>
      </c>
      <c r="M1182" t="s">
        <v>734</v>
      </c>
      <c r="N1182" s="4">
        <v>15.4420030292615</v>
      </c>
      <c r="O1182" s="4">
        <v>1.5358599791769201</v>
      </c>
      <c r="P1182" s="4">
        <v>0.55110788738420302</v>
      </c>
      <c r="Q1182" s="4">
        <v>2.78685900589588</v>
      </c>
      <c r="R1182">
        <v>5.3221629667967799E-3</v>
      </c>
      <c r="S1182">
        <v>1.43467001713652E-2</v>
      </c>
      <c r="T1182" s="4">
        <v>2.0869678665611202</v>
      </c>
      <c r="U1182" s="4">
        <v>0.98475209179271805</v>
      </c>
      <c r="V1182" t="s">
        <v>14438</v>
      </c>
      <c r="W1182">
        <v>0</v>
      </c>
      <c r="X1182">
        <v>1</v>
      </c>
      <c r="Y1182" t="s">
        <v>14511</v>
      </c>
      <c r="Z1182">
        <v>100</v>
      </c>
      <c r="AA1182">
        <v>100</v>
      </c>
      <c r="AB1182" t="s">
        <v>759</v>
      </c>
      <c r="AC1182" t="s">
        <v>401</v>
      </c>
      <c r="AD1182" t="s">
        <v>14512</v>
      </c>
      <c r="AE1182" t="s">
        <v>762</v>
      </c>
      <c r="AF1182" t="s">
        <v>762</v>
      </c>
      <c r="AG1182" t="s">
        <v>762</v>
      </c>
      <c r="AH1182" t="s">
        <v>762</v>
      </c>
      <c r="AI1182" t="s">
        <v>762</v>
      </c>
      <c r="AJ1182" t="s">
        <v>45</v>
      </c>
      <c r="AK1182" t="s">
        <v>46</v>
      </c>
      <c r="AL1182" t="s">
        <v>401</v>
      </c>
      <c r="AM1182" t="s">
        <v>401</v>
      </c>
      <c r="AN1182" t="s">
        <v>401</v>
      </c>
      <c r="AO1182" t="s">
        <v>401</v>
      </c>
      <c r="AP1182" t="s">
        <v>401</v>
      </c>
      <c r="AQ1182" t="s">
        <v>14513</v>
      </c>
      <c r="AR1182" t="s">
        <v>14514</v>
      </c>
      <c r="AS1182" t="s">
        <v>14514</v>
      </c>
    </row>
    <row r="1183" spans="1:45" x14ac:dyDescent="0.25">
      <c r="A1183" t="s">
        <v>14494</v>
      </c>
      <c r="B1183">
        <v>24</v>
      </c>
      <c r="C1183">
        <v>100</v>
      </c>
      <c r="D1183" s="4">
        <v>16.822603841260701</v>
      </c>
      <c r="E1183">
        <v>86.765968751194904</v>
      </c>
      <c r="F1183">
        <v>17</v>
      </c>
      <c r="G1183">
        <v>71</v>
      </c>
      <c r="H1183">
        <v>4</v>
      </c>
      <c r="I1183">
        <v>4</v>
      </c>
      <c r="J1183" t="s">
        <v>734</v>
      </c>
      <c r="K1183" s="4">
        <v>30.919966471601199</v>
      </c>
      <c r="L1183" s="4">
        <v>84.301368737107893</v>
      </c>
      <c r="M1183" t="s">
        <v>734</v>
      </c>
      <c r="N1183" s="4">
        <v>26.449490881145699</v>
      </c>
      <c r="O1183" s="4">
        <v>1.4505162898493</v>
      </c>
      <c r="P1183" s="4">
        <v>0.58005919588197496</v>
      </c>
      <c r="Q1183" s="4">
        <v>2.5006349354462101</v>
      </c>
      <c r="R1183">
        <v>1.2397089631142199E-2</v>
      </c>
      <c r="S1183">
        <v>2.9785824047602501E-2</v>
      </c>
      <c r="T1183" s="4">
        <v>2.0305754857312799</v>
      </c>
      <c r="U1183" s="4">
        <v>0.87045709396732696</v>
      </c>
      <c r="V1183" t="s">
        <v>14438</v>
      </c>
      <c r="W1183">
        <v>0</v>
      </c>
      <c r="X1183">
        <v>3</v>
      </c>
      <c r="Y1183" t="s">
        <v>14495</v>
      </c>
      <c r="Z1183">
        <v>100</v>
      </c>
      <c r="AA1183">
        <v>100</v>
      </c>
      <c r="AB1183" t="s">
        <v>759</v>
      </c>
      <c r="AC1183" t="s">
        <v>313</v>
      </c>
      <c r="AD1183" t="s">
        <v>14496</v>
      </c>
      <c r="AE1183" t="s">
        <v>762</v>
      </c>
      <c r="AF1183" t="s">
        <v>762</v>
      </c>
      <c r="AG1183" t="s">
        <v>762</v>
      </c>
      <c r="AH1183" t="s">
        <v>762</v>
      </c>
      <c r="AI1183" t="s">
        <v>762</v>
      </c>
      <c r="AJ1183" t="s">
        <v>45</v>
      </c>
      <c r="AK1183" t="s">
        <v>207</v>
      </c>
      <c r="AL1183" t="s">
        <v>313</v>
      </c>
      <c r="AM1183" t="s">
        <v>313</v>
      </c>
      <c r="AN1183" t="s">
        <v>313</v>
      </c>
      <c r="AO1183" t="s">
        <v>313</v>
      </c>
      <c r="AP1183" t="s">
        <v>313</v>
      </c>
      <c r="AQ1183" t="s">
        <v>14497</v>
      </c>
      <c r="AR1183" t="s">
        <v>14498</v>
      </c>
      <c r="AS1183" t="s">
        <v>14498</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B0F007-598D-454F-BA9E-447CC7672938}">
  <dimension ref="A1:AS664"/>
  <sheetViews>
    <sheetView topLeftCell="D1" workbookViewId="0">
      <selection activeCell="R33" sqref="R33"/>
    </sheetView>
  </sheetViews>
  <sheetFormatPr baseColWidth="10" defaultColWidth="9.140625" defaultRowHeight="15" x14ac:dyDescent="0.25"/>
  <sheetData>
    <row r="1" spans="1:45" x14ac:dyDescent="0.25">
      <c r="A1" t="s">
        <v>467</v>
      </c>
      <c r="B1" t="s">
        <v>14768</v>
      </c>
      <c r="C1" t="s">
        <v>14773</v>
      </c>
      <c r="D1" s="4" t="s">
        <v>14769</v>
      </c>
      <c r="E1" s="4" t="s">
        <v>14774</v>
      </c>
      <c r="F1" t="s">
        <v>14770</v>
      </c>
      <c r="G1" t="s">
        <v>14775</v>
      </c>
      <c r="H1" t="s">
        <v>14771</v>
      </c>
      <c r="I1" t="s">
        <v>14776</v>
      </c>
      <c r="J1" t="s">
        <v>14753</v>
      </c>
      <c r="K1" s="4" t="s">
        <v>14772</v>
      </c>
      <c r="L1" s="4" t="s">
        <v>14777</v>
      </c>
      <c r="M1" t="s">
        <v>728</v>
      </c>
      <c r="N1" s="4" t="s">
        <v>729</v>
      </c>
      <c r="O1" s="4" t="s">
        <v>730</v>
      </c>
      <c r="P1" s="4" t="s">
        <v>14756</v>
      </c>
      <c r="Q1" s="4" t="s">
        <v>14757</v>
      </c>
      <c r="R1" t="s">
        <v>14758</v>
      </c>
      <c r="S1" t="s">
        <v>14759</v>
      </c>
      <c r="T1" s="4" t="s">
        <v>14760</v>
      </c>
      <c r="U1" s="4" t="s">
        <v>14761</v>
      </c>
      <c r="V1" t="s">
        <v>741</v>
      </c>
      <c r="W1" t="s">
        <v>742</v>
      </c>
      <c r="X1" t="s">
        <v>14831</v>
      </c>
      <c r="Y1" t="s">
        <v>743</v>
      </c>
      <c r="Z1" t="s">
        <v>744</v>
      </c>
      <c r="AA1" t="s">
        <v>745</v>
      </c>
      <c r="AB1" t="s">
        <v>746</v>
      </c>
      <c r="AC1" t="s">
        <v>747</v>
      </c>
      <c r="AD1" t="s">
        <v>748</v>
      </c>
      <c r="AE1" t="s">
        <v>14801</v>
      </c>
      <c r="AF1" t="s">
        <v>749</v>
      </c>
      <c r="AG1" t="s">
        <v>750</v>
      </c>
      <c r="AH1" t="s">
        <v>751</v>
      </c>
      <c r="AI1" t="s">
        <v>752</v>
      </c>
      <c r="AJ1" t="s">
        <v>0</v>
      </c>
      <c r="AK1" t="s">
        <v>1</v>
      </c>
      <c r="AL1" t="s">
        <v>2</v>
      </c>
      <c r="AM1" t="s">
        <v>3</v>
      </c>
      <c r="AN1" t="s">
        <v>4</v>
      </c>
      <c r="AO1" t="s">
        <v>5</v>
      </c>
      <c r="AP1" t="s">
        <v>753</v>
      </c>
      <c r="AQ1" t="s">
        <v>754</v>
      </c>
      <c r="AR1" t="s">
        <v>755</v>
      </c>
      <c r="AS1" t="s">
        <v>756</v>
      </c>
    </row>
    <row r="2" spans="1:45" x14ac:dyDescent="0.25">
      <c r="A2" t="s">
        <v>339</v>
      </c>
      <c r="B2">
        <v>37</v>
      </c>
      <c r="C2">
        <v>1</v>
      </c>
      <c r="D2" s="4">
        <v>30.6526235962492</v>
      </c>
      <c r="E2" s="4">
        <v>1</v>
      </c>
      <c r="F2">
        <v>32.5</v>
      </c>
      <c r="G2">
        <v>0</v>
      </c>
      <c r="H2">
        <v>4</v>
      </c>
      <c r="I2">
        <v>4</v>
      </c>
      <c r="J2" t="s">
        <v>734</v>
      </c>
      <c r="K2" s="4">
        <v>32.922993389928102</v>
      </c>
      <c r="L2" s="4">
        <v>0.34295515345845501</v>
      </c>
      <c r="M2" t="s">
        <v>734</v>
      </c>
      <c r="N2" s="4">
        <v>6.7145698673445002</v>
      </c>
      <c r="O2" s="4">
        <v>-6.4934295689999999</v>
      </c>
      <c r="P2" s="4">
        <v>1.5696905913999999</v>
      </c>
      <c r="Q2" s="4">
        <v>-4.13675765439132</v>
      </c>
      <c r="R2" s="3">
        <v>3.5224778854878697E-5</v>
      </c>
      <c r="S2">
        <v>4.1454346226435903E-4</v>
      </c>
      <c r="T2" s="4">
        <v>-4.9237389776000002</v>
      </c>
      <c r="U2" s="4">
        <v>-8.0631201604000005</v>
      </c>
      <c r="V2" t="s">
        <v>757</v>
      </c>
      <c r="W2">
        <v>0</v>
      </c>
      <c r="X2">
        <v>1</v>
      </c>
      <c r="Y2" t="s">
        <v>4333</v>
      </c>
      <c r="Z2">
        <v>100</v>
      </c>
      <c r="AA2">
        <v>100</v>
      </c>
      <c r="AB2" t="s">
        <v>759</v>
      </c>
      <c r="AC2" t="s">
        <v>4334</v>
      </c>
      <c r="AD2" t="s">
        <v>4335</v>
      </c>
      <c r="AE2" t="s">
        <v>4334</v>
      </c>
      <c r="AF2">
        <v>0</v>
      </c>
      <c r="AG2" t="s">
        <v>4334</v>
      </c>
      <c r="AH2" t="s">
        <v>4336</v>
      </c>
      <c r="AI2" t="s">
        <v>870</v>
      </c>
      <c r="AJ2" t="s">
        <v>45</v>
      </c>
      <c r="AK2" t="s">
        <v>340</v>
      </c>
      <c r="AL2" t="s">
        <v>341</v>
      </c>
      <c r="AM2" t="s">
        <v>342</v>
      </c>
      <c r="AN2" t="s">
        <v>343</v>
      </c>
      <c r="AO2" t="s">
        <v>344</v>
      </c>
      <c r="AP2" t="s">
        <v>4334</v>
      </c>
      <c r="AQ2" t="s">
        <v>4337</v>
      </c>
      <c r="AR2" t="s">
        <v>4338</v>
      </c>
      <c r="AS2" t="s">
        <v>4338</v>
      </c>
    </row>
    <row r="3" spans="1:45" x14ac:dyDescent="0.25">
      <c r="A3" t="s">
        <v>36</v>
      </c>
      <c r="B3">
        <v>46</v>
      </c>
      <c r="C3">
        <v>1</v>
      </c>
      <c r="D3" s="4">
        <v>18.645821694595998</v>
      </c>
      <c r="E3" s="4">
        <v>1.5</v>
      </c>
      <c r="F3">
        <v>50</v>
      </c>
      <c r="G3">
        <v>0</v>
      </c>
      <c r="H3">
        <v>4</v>
      </c>
      <c r="I3">
        <v>4</v>
      </c>
      <c r="J3" t="s">
        <v>734</v>
      </c>
      <c r="K3" s="4">
        <v>41.949821098253302</v>
      </c>
      <c r="L3" s="4">
        <v>0.51443273018768298</v>
      </c>
      <c r="M3" t="s">
        <v>734</v>
      </c>
      <c r="N3" s="4">
        <v>15.0507655421066</v>
      </c>
      <c r="O3" s="4">
        <v>-6.2665046419679102</v>
      </c>
      <c r="P3" s="4">
        <v>1.04268932539278</v>
      </c>
      <c r="Q3" s="4">
        <v>-6.0099441793051396</v>
      </c>
      <c r="R3" s="3">
        <v>1.8558721620837801E-9</v>
      </c>
      <c r="S3" s="3">
        <v>7.9959780271474105E-8</v>
      </c>
      <c r="T3" s="4">
        <v>-5.2238153165751404</v>
      </c>
      <c r="U3" s="4">
        <v>-7.3091939673606898</v>
      </c>
      <c r="V3" t="s">
        <v>757</v>
      </c>
      <c r="W3">
        <v>0</v>
      </c>
      <c r="X3">
        <v>1</v>
      </c>
      <c r="Y3" t="s">
        <v>4103</v>
      </c>
      <c r="Z3">
        <v>100</v>
      </c>
      <c r="AA3">
        <v>100</v>
      </c>
      <c r="AB3" t="s">
        <v>759</v>
      </c>
      <c r="AC3" t="s">
        <v>4104</v>
      </c>
      <c r="AD3" t="s">
        <v>4105</v>
      </c>
      <c r="AE3" t="s">
        <v>4106</v>
      </c>
      <c r="AF3">
        <v>2</v>
      </c>
      <c r="AG3" t="s">
        <v>4107</v>
      </c>
      <c r="AH3" t="s">
        <v>4108</v>
      </c>
      <c r="AI3" t="s">
        <v>870</v>
      </c>
      <c r="AJ3" t="s">
        <v>12</v>
      </c>
      <c r="AK3" t="s">
        <v>13</v>
      </c>
      <c r="AL3" t="s">
        <v>22</v>
      </c>
      <c r="AM3" t="s">
        <v>33</v>
      </c>
      <c r="AN3" t="s">
        <v>34</v>
      </c>
      <c r="AO3" t="s">
        <v>37</v>
      </c>
      <c r="AP3" t="s">
        <v>4104</v>
      </c>
      <c r="AQ3" t="s">
        <v>4109</v>
      </c>
      <c r="AR3" t="s">
        <v>4110</v>
      </c>
      <c r="AS3" t="s">
        <v>4111</v>
      </c>
    </row>
    <row r="4" spans="1:45" x14ac:dyDescent="0.25">
      <c r="A4" t="s">
        <v>352</v>
      </c>
      <c r="B4">
        <v>20</v>
      </c>
      <c r="C4">
        <v>1</v>
      </c>
      <c r="D4" s="4">
        <v>20.710303393882601</v>
      </c>
      <c r="E4" s="4">
        <v>1</v>
      </c>
      <c r="F4">
        <v>14.5</v>
      </c>
      <c r="G4">
        <v>0</v>
      </c>
      <c r="H4">
        <v>4</v>
      </c>
      <c r="I4">
        <v>4</v>
      </c>
      <c r="J4" t="s">
        <v>734</v>
      </c>
      <c r="K4" s="4">
        <v>18.5991364022643</v>
      </c>
      <c r="L4" s="4">
        <v>0.34295515345845501</v>
      </c>
      <c r="M4" t="s">
        <v>734</v>
      </c>
      <c r="N4" s="4">
        <v>231.24846872673501</v>
      </c>
      <c r="O4" s="4">
        <v>-5.6657779358012599</v>
      </c>
      <c r="P4" s="4">
        <v>1.37896740701745</v>
      </c>
      <c r="Q4" s="4">
        <v>-4.1087105518002698</v>
      </c>
      <c r="R4" s="3">
        <v>3.9787436479241697E-5</v>
      </c>
      <c r="S4">
        <v>4.5764553633589297E-4</v>
      </c>
      <c r="T4" s="4">
        <v>-4.2868105287838096</v>
      </c>
      <c r="U4" s="4">
        <v>-7.0447453428187101</v>
      </c>
      <c r="V4" t="s">
        <v>757</v>
      </c>
      <c r="W4">
        <v>0</v>
      </c>
      <c r="X4">
        <v>3</v>
      </c>
      <c r="Y4" t="s">
        <v>920</v>
      </c>
      <c r="Z4">
        <v>100</v>
      </c>
      <c r="AA4">
        <v>100</v>
      </c>
      <c r="AB4" t="s">
        <v>759</v>
      </c>
      <c r="AC4" t="s">
        <v>921</v>
      </c>
      <c r="AD4" t="s">
        <v>922</v>
      </c>
      <c r="AE4" t="s">
        <v>921</v>
      </c>
      <c r="AF4">
        <v>0</v>
      </c>
      <c r="AG4" t="s">
        <v>921</v>
      </c>
      <c r="AH4" t="s">
        <v>923</v>
      </c>
      <c r="AI4" t="s">
        <v>924</v>
      </c>
      <c r="AJ4" t="s">
        <v>45</v>
      </c>
      <c r="AK4" t="s">
        <v>353</v>
      </c>
      <c r="AL4" t="s">
        <v>354</v>
      </c>
      <c r="AM4" t="s">
        <v>355</v>
      </c>
      <c r="AN4" t="s">
        <v>356</v>
      </c>
      <c r="AO4" t="s">
        <v>357</v>
      </c>
      <c r="AP4" t="s">
        <v>921</v>
      </c>
      <c r="AQ4" t="s">
        <v>925</v>
      </c>
      <c r="AR4" t="s">
        <v>926</v>
      </c>
      <c r="AS4" t="s">
        <v>927</v>
      </c>
    </row>
    <row r="5" spans="1:45" x14ac:dyDescent="0.25">
      <c r="A5" t="s">
        <v>112</v>
      </c>
      <c r="B5">
        <v>4</v>
      </c>
      <c r="C5">
        <v>0</v>
      </c>
      <c r="D5" s="4">
        <v>3.3665016461206898</v>
      </c>
      <c r="E5" s="4">
        <v>0</v>
      </c>
      <c r="F5">
        <v>2.5</v>
      </c>
      <c r="G5">
        <v>0</v>
      </c>
      <c r="H5">
        <v>4</v>
      </c>
      <c r="I5">
        <v>4</v>
      </c>
      <c r="J5" t="s">
        <v>734</v>
      </c>
      <c r="K5" s="4">
        <v>3.8769027060807502</v>
      </c>
      <c r="L5" s="4">
        <v>0</v>
      </c>
      <c r="M5" t="s">
        <v>734</v>
      </c>
      <c r="N5" s="4">
        <v>20.487978659994699</v>
      </c>
      <c r="O5" s="4">
        <v>-4.8195064212794803</v>
      </c>
      <c r="P5" s="4">
        <v>1.31114104221537</v>
      </c>
      <c r="Q5" s="4">
        <v>-3.6758108137139902</v>
      </c>
      <c r="R5">
        <v>2.37095182553817E-4</v>
      </c>
      <c r="S5">
        <v>1.9317178014480901E-3</v>
      </c>
      <c r="T5" s="4">
        <v>-3.5083653790641098</v>
      </c>
      <c r="U5" s="4">
        <v>-6.1306474634948396</v>
      </c>
      <c r="V5" t="s">
        <v>757</v>
      </c>
      <c r="W5">
        <v>0</v>
      </c>
      <c r="X5">
        <v>1</v>
      </c>
      <c r="Y5" t="s">
        <v>2564</v>
      </c>
      <c r="Z5">
        <v>100</v>
      </c>
      <c r="AA5">
        <v>100</v>
      </c>
      <c r="AB5" t="s">
        <v>759</v>
      </c>
      <c r="AC5" t="s">
        <v>2565</v>
      </c>
      <c r="AD5" t="s">
        <v>2566</v>
      </c>
      <c r="AE5" t="s">
        <v>762</v>
      </c>
      <c r="AF5" t="s">
        <v>762</v>
      </c>
      <c r="AG5" t="s">
        <v>762</v>
      </c>
      <c r="AH5" t="s">
        <v>762</v>
      </c>
      <c r="AI5" t="s">
        <v>762</v>
      </c>
      <c r="AJ5" t="s">
        <v>45</v>
      </c>
      <c r="AK5" t="s">
        <v>78</v>
      </c>
      <c r="AL5" t="s">
        <v>78</v>
      </c>
      <c r="AM5" t="s">
        <v>99</v>
      </c>
      <c r="AN5" t="s">
        <v>108</v>
      </c>
      <c r="AO5" t="s">
        <v>113</v>
      </c>
      <c r="AP5" t="s">
        <v>2565</v>
      </c>
      <c r="AQ5" t="s">
        <v>2567</v>
      </c>
      <c r="AR5" t="s">
        <v>2568</v>
      </c>
      <c r="AS5" t="s">
        <v>2569</v>
      </c>
    </row>
    <row r="6" spans="1:45" x14ac:dyDescent="0.25">
      <c r="A6" t="s">
        <v>182</v>
      </c>
      <c r="B6">
        <v>11</v>
      </c>
      <c r="C6">
        <v>1</v>
      </c>
      <c r="D6" s="4">
        <v>9.6046863561492692</v>
      </c>
      <c r="E6" s="4">
        <v>1</v>
      </c>
      <c r="F6">
        <v>7</v>
      </c>
      <c r="G6">
        <v>0</v>
      </c>
      <c r="H6">
        <v>4</v>
      </c>
      <c r="I6">
        <v>4</v>
      </c>
      <c r="J6" t="s">
        <v>734</v>
      </c>
      <c r="K6" s="4">
        <v>10.5486796247519</v>
      </c>
      <c r="L6" s="4">
        <v>0.382385444518127</v>
      </c>
      <c r="M6" t="s">
        <v>734</v>
      </c>
      <c r="N6" s="4">
        <v>574.31345176393302</v>
      </c>
      <c r="O6" s="4">
        <v>-4.8107326231247098</v>
      </c>
      <c r="P6" s="4">
        <v>1.34671670607204</v>
      </c>
      <c r="Q6" s="4">
        <v>-3.5721934698175302</v>
      </c>
      <c r="R6">
        <v>3.5400372484200302E-4</v>
      </c>
      <c r="S6">
        <v>2.6008696652001801E-3</v>
      </c>
      <c r="T6" s="4">
        <v>-3.4640159170526701</v>
      </c>
      <c r="U6" s="4">
        <v>-6.1574493291967496</v>
      </c>
      <c r="V6" t="s">
        <v>757</v>
      </c>
      <c r="W6">
        <v>0</v>
      </c>
      <c r="X6">
        <v>7</v>
      </c>
      <c r="Y6" t="s">
        <v>784</v>
      </c>
      <c r="Z6">
        <v>100</v>
      </c>
      <c r="AA6">
        <v>100</v>
      </c>
      <c r="AB6" t="s">
        <v>759</v>
      </c>
      <c r="AC6" t="s">
        <v>785</v>
      </c>
      <c r="AD6" t="s">
        <v>786</v>
      </c>
      <c r="AE6" t="s">
        <v>787</v>
      </c>
      <c r="AF6">
        <v>3</v>
      </c>
      <c r="AG6" t="s">
        <v>788</v>
      </c>
      <c r="AH6" t="s">
        <v>789</v>
      </c>
      <c r="AI6" t="s">
        <v>790</v>
      </c>
      <c r="AJ6" t="s">
        <v>45</v>
      </c>
      <c r="AK6" t="s">
        <v>173</v>
      </c>
      <c r="AL6" t="s">
        <v>179</v>
      </c>
      <c r="AM6" t="s">
        <v>180</v>
      </c>
      <c r="AN6" t="s">
        <v>180</v>
      </c>
      <c r="AO6" t="s">
        <v>180</v>
      </c>
      <c r="AP6" t="s">
        <v>785</v>
      </c>
      <c r="AQ6" t="s">
        <v>791</v>
      </c>
      <c r="AR6" t="s">
        <v>792</v>
      </c>
      <c r="AS6" t="s">
        <v>792</v>
      </c>
    </row>
    <row r="7" spans="1:45" x14ac:dyDescent="0.25">
      <c r="A7" t="s">
        <v>181</v>
      </c>
      <c r="B7">
        <v>5</v>
      </c>
      <c r="C7">
        <v>1</v>
      </c>
      <c r="D7" s="4">
        <v>9</v>
      </c>
      <c r="E7" s="4">
        <v>0.5</v>
      </c>
      <c r="F7">
        <v>0</v>
      </c>
      <c r="G7">
        <v>0</v>
      </c>
      <c r="H7">
        <v>4</v>
      </c>
      <c r="I7">
        <v>4</v>
      </c>
      <c r="J7" t="s">
        <v>734</v>
      </c>
      <c r="K7" s="4">
        <v>4.6123571828199301</v>
      </c>
      <c r="L7" s="4">
        <v>0.210452349050823</v>
      </c>
      <c r="M7" t="s">
        <v>734</v>
      </c>
      <c r="N7" s="4">
        <v>76.179835331437701</v>
      </c>
      <c r="O7" s="4">
        <v>-4.35137332849553</v>
      </c>
      <c r="P7" s="4">
        <v>1.6764440441430499</v>
      </c>
      <c r="Q7" s="4">
        <v>-2.5955971174211401</v>
      </c>
      <c r="R7">
        <v>9.4426713231994704E-3</v>
      </c>
      <c r="S7">
        <v>3.9150389689583003E-2</v>
      </c>
      <c r="T7" s="4">
        <v>-2.6749292843524799</v>
      </c>
      <c r="U7" s="4">
        <v>-6.0278173726385802</v>
      </c>
      <c r="V7" t="s">
        <v>757</v>
      </c>
      <c r="W7">
        <v>0</v>
      </c>
      <c r="X7">
        <v>4</v>
      </c>
      <c r="Y7" t="s">
        <v>979</v>
      </c>
      <c r="Z7">
        <v>100</v>
      </c>
      <c r="AA7">
        <v>100</v>
      </c>
      <c r="AB7" t="s">
        <v>759</v>
      </c>
      <c r="AC7" t="s">
        <v>908</v>
      </c>
      <c r="AD7" t="s">
        <v>980</v>
      </c>
      <c r="AE7" t="s">
        <v>762</v>
      </c>
      <c r="AF7" t="s">
        <v>762</v>
      </c>
      <c r="AG7" t="s">
        <v>762</v>
      </c>
      <c r="AH7" t="s">
        <v>762</v>
      </c>
      <c r="AI7" t="s">
        <v>762</v>
      </c>
      <c r="AJ7" t="s">
        <v>45</v>
      </c>
      <c r="AK7" t="s">
        <v>173</v>
      </c>
      <c r="AL7" t="s">
        <v>179</v>
      </c>
      <c r="AM7" t="s">
        <v>180</v>
      </c>
      <c r="AN7" t="s">
        <v>180</v>
      </c>
      <c r="AO7" t="s">
        <v>180</v>
      </c>
      <c r="AP7" t="s">
        <v>908</v>
      </c>
      <c r="AQ7" t="s">
        <v>981</v>
      </c>
      <c r="AR7" t="s">
        <v>982</v>
      </c>
      <c r="AS7" t="s">
        <v>982</v>
      </c>
    </row>
    <row r="8" spans="1:45" x14ac:dyDescent="0.25">
      <c r="A8" t="s">
        <v>376</v>
      </c>
      <c r="B8">
        <v>3</v>
      </c>
      <c r="C8">
        <v>0</v>
      </c>
      <c r="D8" s="4">
        <v>3.0956959368344501</v>
      </c>
      <c r="E8" s="4">
        <v>0</v>
      </c>
      <c r="F8">
        <v>2</v>
      </c>
      <c r="G8">
        <v>0</v>
      </c>
      <c r="H8">
        <v>4</v>
      </c>
      <c r="I8">
        <v>4</v>
      </c>
      <c r="J8" t="s">
        <v>734</v>
      </c>
      <c r="K8" s="4">
        <v>2.7099812510880401</v>
      </c>
      <c r="L8" s="4">
        <v>0</v>
      </c>
      <c r="M8" t="s">
        <v>734</v>
      </c>
      <c r="N8" s="4">
        <v>4.2869804903394497</v>
      </c>
      <c r="O8" s="4">
        <v>-4.3017424425353603</v>
      </c>
      <c r="P8" s="4">
        <v>1.4385367305451999</v>
      </c>
      <c r="Q8" s="4">
        <v>-2.9903598227241699</v>
      </c>
      <c r="R8">
        <v>2.7864899125757498E-3</v>
      </c>
      <c r="S8">
        <v>1.48185300371706E-2</v>
      </c>
      <c r="T8" s="4">
        <v>-2.8632057119901599</v>
      </c>
      <c r="U8" s="4">
        <v>-5.7402791730805696</v>
      </c>
      <c r="V8" t="s">
        <v>757</v>
      </c>
      <c r="W8">
        <v>0</v>
      </c>
      <c r="X8">
        <v>1</v>
      </c>
      <c r="Y8" t="s">
        <v>3410</v>
      </c>
      <c r="Z8">
        <v>100</v>
      </c>
      <c r="AA8">
        <v>100</v>
      </c>
      <c r="AB8" t="s">
        <v>759</v>
      </c>
      <c r="AC8" t="s">
        <v>3411</v>
      </c>
      <c r="AD8" t="s">
        <v>3412</v>
      </c>
      <c r="AE8" t="s">
        <v>3411</v>
      </c>
      <c r="AF8">
        <v>0</v>
      </c>
      <c r="AG8" t="s">
        <v>3411</v>
      </c>
      <c r="AH8" t="s">
        <v>3413</v>
      </c>
      <c r="AI8" t="s">
        <v>870</v>
      </c>
      <c r="AJ8" t="s">
        <v>45</v>
      </c>
      <c r="AK8" t="s">
        <v>46</v>
      </c>
      <c r="AL8" t="s">
        <v>47</v>
      </c>
      <c r="AM8" t="s">
        <v>52</v>
      </c>
      <c r="AN8" t="s">
        <v>377</v>
      </c>
      <c r="AO8" t="s">
        <v>378</v>
      </c>
      <c r="AP8" t="s">
        <v>3411</v>
      </c>
      <c r="AQ8" t="s">
        <v>3414</v>
      </c>
      <c r="AR8" t="s">
        <v>3415</v>
      </c>
      <c r="AS8" t="s">
        <v>3416</v>
      </c>
    </row>
    <row r="9" spans="1:45" x14ac:dyDescent="0.25">
      <c r="A9" t="s">
        <v>661</v>
      </c>
      <c r="B9">
        <v>4</v>
      </c>
      <c r="C9">
        <v>1</v>
      </c>
      <c r="D9" s="4">
        <v>2.8722813232690099</v>
      </c>
      <c r="E9" s="4">
        <v>0.5</v>
      </c>
      <c r="F9">
        <v>4.5</v>
      </c>
      <c r="G9">
        <v>0</v>
      </c>
      <c r="H9">
        <v>4</v>
      </c>
      <c r="I9">
        <v>4</v>
      </c>
      <c r="J9" t="s">
        <v>734</v>
      </c>
      <c r="K9" s="4">
        <v>3.5357779193375398</v>
      </c>
      <c r="L9" s="4">
        <v>0.171477576729228</v>
      </c>
      <c r="M9" t="s">
        <v>734</v>
      </c>
      <c r="N9" s="4">
        <v>12.269118533238199</v>
      </c>
      <c r="O9" s="4">
        <v>-3.9797230824136398</v>
      </c>
      <c r="P9" s="4">
        <v>1.5414332022875801</v>
      </c>
      <c r="Q9" s="4">
        <v>-2.5818329827770001</v>
      </c>
      <c r="R9">
        <v>9.8277133144453899E-3</v>
      </c>
      <c r="S9">
        <v>4.0424024668802898E-2</v>
      </c>
      <c r="T9" s="4">
        <v>-2.4382898801260602</v>
      </c>
      <c r="U9" s="4">
        <v>-5.5211562847012203</v>
      </c>
      <c r="V9" t="s">
        <v>757</v>
      </c>
      <c r="W9">
        <v>2</v>
      </c>
      <c r="X9">
        <v>1</v>
      </c>
      <c r="Y9" t="s">
        <v>3372</v>
      </c>
      <c r="Z9">
        <v>100</v>
      </c>
      <c r="AA9">
        <v>100</v>
      </c>
      <c r="AB9" t="s">
        <v>759</v>
      </c>
      <c r="AC9" t="s">
        <v>3373</v>
      </c>
      <c r="AD9" t="s">
        <v>3374</v>
      </c>
      <c r="AE9" t="s">
        <v>3375</v>
      </c>
      <c r="AF9">
        <v>3</v>
      </c>
      <c r="AG9" t="s">
        <v>3376</v>
      </c>
      <c r="AH9" t="s">
        <v>3377</v>
      </c>
      <c r="AI9" t="s">
        <v>870</v>
      </c>
      <c r="AJ9" t="s">
        <v>45</v>
      </c>
      <c r="AK9" t="s">
        <v>78</v>
      </c>
      <c r="AL9" t="s">
        <v>78</v>
      </c>
      <c r="AM9" t="s">
        <v>99</v>
      </c>
      <c r="AN9" t="s">
        <v>108</v>
      </c>
      <c r="AO9" t="s">
        <v>113</v>
      </c>
      <c r="AP9" t="s">
        <v>3375</v>
      </c>
      <c r="AQ9" t="s">
        <v>3378</v>
      </c>
      <c r="AR9" t="s">
        <v>3379</v>
      </c>
      <c r="AS9" t="s">
        <v>3379</v>
      </c>
    </row>
    <row r="10" spans="1:45" x14ac:dyDescent="0.25">
      <c r="A10" t="s">
        <v>670</v>
      </c>
      <c r="B10">
        <v>8</v>
      </c>
      <c r="C10">
        <v>1</v>
      </c>
      <c r="D10" s="4">
        <v>10.719919153924</v>
      </c>
      <c r="E10" s="4">
        <v>1</v>
      </c>
      <c r="F10">
        <v>3</v>
      </c>
      <c r="G10">
        <v>0</v>
      </c>
      <c r="H10">
        <v>4</v>
      </c>
      <c r="I10">
        <v>4</v>
      </c>
      <c r="J10" t="s">
        <v>734</v>
      </c>
      <c r="K10" s="4">
        <v>5.4012841149972601</v>
      </c>
      <c r="L10" s="4">
        <v>0.382385444518127</v>
      </c>
      <c r="M10" t="s">
        <v>734</v>
      </c>
      <c r="N10" s="4">
        <v>12.857066860867601</v>
      </c>
      <c r="O10" s="4">
        <v>-3.9034048300219402</v>
      </c>
      <c r="P10" s="4">
        <v>1.37497984046277</v>
      </c>
      <c r="Q10" s="4">
        <v>-2.8388814985885098</v>
      </c>
      <c r="R10">
        <v>4.5271966114093596E-3</v>
      </c>
      <c r="S10">
        <v>2.1419428312587099E-2</v>
      </c>
      <c r="T10" s="4">
        <v>-2.5284249895591699</v>
      </c>
      <c r="U10" s="4">
        <v>-5.2783846704847104</v>
      </c>
      <c r="V10" t="s">
        <v>757</v>
      </c>
      <c r="W10">
        <v>2</v>
      </c>
      <c r="X10">
        <v>2</v>
      </c>
      <c r="Y10" t="s">
        <v>3145</v>
      </c>
      <c r="Z10">
        <v>99.697999999999993</v>
      </c>
      <c r="AA10">
        <v>100</v>
      </c>
      <c r="AB10" t="s">
        <v>759</v>
      </c>
      <c r="AC10" t="s">
        <v>3146</v>
      </c>
      <c r="AD10" t="s">
        <v>3147</v>
      </c>
      <c r="AE10" t="s">
        <v>762</v>
      </c>
      <c r="AF10" t="s">
        <v>762</v>
      </c>
      <c r="AG10" t="s">
        <v>762</v>
      </c>
      <c r="AH10" t="s">
        <v>762</v>
      </c>
      <c r="AI10" t="s">
        <v>762</v>
      </c>
      <c r="AJ10" t="s">
        <v>45</v>
      </c>
      <c r="AK10" t="s">
        <v>78</v>
      </c>
      <c r="AL10" t="s">
        <v>78</v>
      </c>
      <c r="AM10" t="s">
        <v>99</v>
      </c>
      <c r="AN10" t="s">
        <v>108</v>
      </c>
      <c r="AO10" t="s">
        <v>3148</v>
      </c>
      <c r="AP10" t="s">
        <v>3148</v>
      </c>
      <c r="AQ10" t="s">
        <v>3149</v>
      </c>
      <c r="AR10" t="s">
        <v>3150</v>
      </c>
      <c r="AS10" t="s">
        <v>3151</v>
      </c>
    </row>
    <row r="11" spans="1:45" x14ac:dyDescent="0.25">
      <c r="A11" t="s">
        <v>658</v>
      </c>
      <c r="B11">
        <v>19</v>
      </c>
      <c r="C11">
        <v>2</v>
      </c>
      <c r="D11" s="4">
        <v>25.5913396809676</v>
      </c>
      <c r="E11" s="4">
        <v>1.7078251276599301</v>
      </c>
      <c r="F11">
        <v>7.5</v>
      </c>
      <c r="G11">
        <v>1.5</v>
      </c>
      <c r="H11">
        <v>4</v>
      </c>
      <c r="I11">
        <v>4</v>
      </c>
      <c r="J11" t="s">
        <v>734</v>
      </c>
      <c r="K11" s="4">
        <v>18.509357561353799</v>
      </c>
      <c r="L11" s="4">
        <v>1.2177458633265099</v>
      </c>
      <c r="M11" t="s">
        <v>734</v>
      </c>
      <c r="N11" s="4">
        <v>90.811514898652604</v>
      </c>
      <c r="O11" s="4">
        <v>-3.8853323894835201</v>
      </c>
      <c r="P11" s="4">
        <v>1.06629890070602</v>
      </c>
      <c r="Q11" s="4">
        <v>-3.6437554112743999</v>
      </c>
      <c r="R11">
        <v>2.68688764668232E-4</v>
      </c>
      <c r="S11">
        <v>2.0951130054805102E-3</v>
      </c>
      <c r="T11" s="4">
        <v>-2.8190334887774999</v>
      </c>
      <c r="U11" s="4">
        <v>-4.9516312901895496</v>
      </c>
      <c r="V11" t="s">
        <v>757</v>
      </c>
      <c r="W11">
        <v>3</v>
      </c>
      <c r="X11">
        <v>1</v>
      </c>
      <c r="Y11" t="s">
        <v>2338</v>
      </c>
      <c r="Z11">
        <v>100</v>
      </c>
      <c r="AA11">
        <v>100</v>
      </c>
      <c r="AB11" t="s">
        <v>759</v>
      </c>
      <c r="AC11" t="s">
        <v>2339</v>
      </c>
      <c r="AD11" t="s">
        <v>2340</v>
      </c>
      <c r="AE11" t="s">
        <v>2341</v>
      </c>
      <c r="AF11">
        <v>9</v>
      </c>
      <c r="AG11" t="s">
        <v>2342</v>
      </c>
      <c r="AH11" t="s">
        <v>2343</v>
      </c>
      <c r="AI11" t="s">
        <v>870</v>
      </c>
      <c r="AJ11" t="s">
        <v>45</v>
      </c>
      <c r="AK11" t="s">
        <v>46</v>
      </c>
      <c r="AL11" t="s">
        <v>385</v>
      </c>
      <c r="AM11" t="s">
        <v>386</v>
      </c>
      <c r="AN11" t="s">
        <v>1764</v>
      </c>
      <c r="AO11" t="s">
        <v>2341</v>
      </c>
      <c r="AP11" t="s">
        <v>2341</v>
      </c>
      <c r="AQ11" t="s">
        <v>2344</v>
      </c>
      <c r="AR11" t="s">
        <v>2345</v>
      </c>
      <c r="AS11" t="s">
        <v>2345</v>
      </c>
    </row>
    <row r="12" spans="1:45" x14ac:dyDescent="0.25">
      <c r="A12" t="s">
        <v>104</v>
      </c>
      <c r="B12">
        <v>96</v>
      </c>
      <c r="C12">
        <v>14</v>
      </c>
      <c r="D12" s="4">
        <v>98.254770876533001</v>
      </c>
      <c r="E12" s="4">
        <v>8.2613558209291504</v>
      </c>
      <c r="F12">
        <v>80</v>
      </c>
      <c r="G12">
        <v>16.5</v>
      </c>
      <c r="H12">
        <v>4</v>
      </c>
      <c r="I12">
        <v>4</v>
      </c>
      <c r="J12" t="s">
        <v>734</v>
      </c>
      <c r="K12" s="4">
        <v>106.917351593055</v>
      </c>
      <c r="L12" s="4">
        <v>9.8676177946621593</v>
      </c>
      <c r="M12" t="s">
        <v>734</v>
      </c>
      <c r="N12" s="4">
        <v>38.247959259912797</v>
      </c>
      <c r="O12" s="4">
        <v>-3.4316616900189598</v>
      </c>
      <c r="P12" s="4">
        <v>0.96518966491610902</v>
      </c>
      <c r="Q12" s="4">
        <v>-3.5554273059038901</v>
      </c>
      <c r="R12">
        <v>3.77365275344821E-4</v>
      </c>
      <c r="S12">
        <v>2.7407500855043802E-3</v>
      </c>
      <c r="T12" s="4">
        <v>-2.46647202510285</v>
      </c>
      <c r="U12" s="4">
        <v>-4.3968513549350696</v>
      </c>
      <c r="V12" t="s">
        <v>757</v>
      </c>
      <c r="W12">
        <v>0</v>
      </c>
      <c r="X12">
        <v>2</v>
      </c>
      <c r="Y12" t="s">
        <v>2648</v>
      </c>
      <c r="Z12">
        <v>100</v>
      </c>
      <c r="AA12">
        <v>100</v>
      </c>
      <c r="AB12" t="s">
        <v>759</v>
      </c>
      <c r="AC12" t="s">
        <v>2649</v>
      </c>
      <c r="AD12" t="s">
        <v>2650</v>
      </c>
      <c r="AE12" t="s">
        <v>2649</v>
      </c>
      <c r="AF12">
        <v>0</v>
      </c>
      <c r="AG12" t="s">
        <v>2649</v>
      </c>
      <c r="AH12" t="s">
        <v>2651</v>
      </c>
      <c r="AI12" t="s">
        <v>1028</v>
      </c>
      <c r="AJ12" t="s">
        <v>45</v>
      </c>
      <c r="AK12" t="s">
        <v>78</v>
      </c>
      <c r="AL12" t="s">
        <v>78</v>
      </c>
      <c r="AM12" t="s">
        <v>99</v>
      </c>
      <c r="AN12" t="s">
        <v>105</v>
      </c>
      <c r="AO12" t="s">
        <v>106</v>
      </c>
      <c r="AP12" t="s">
        <v>2649</v>
      </c>
      <c r="AQ12" t="s">
        <v>2652</v>
      </c>
      <c r="AR12" t="s">
        <v>2653</v>
      </c>
      <c r="AS12" t="s">
        <v>2653</v>
      </c>
    </row>
    <row r="13" spans="1:45" x14ac:dyDescent="0.25">
      <c r="A13" t="s">
        <v>430</v>
      </c>
      <c r="B13">
        <v>62</v>
      </c>
      <c r="C13">
        <v>8</v>
      </c>
      <c r="D13" s="4">
        <v>18.750555547325298</v>
      </c>
      <c r="E13" s="4">
        <v>4.1633319989322697</v>
      </c>
      <c r="F13">
        <v>58</v>
      </c>
      <c r="G13">
        <v>8</v>
      </c>
      <c r="H13">
        <v>4</v>
      </c>
      <c r="I13">
        <v>4</v>
      </c>
      <c r="J13" t="s">
        <v>734</v>
      </c>
      <c r="K13" s="4">
        <v>57.544114027149497</v>
      </c>
      <c r="L13" s="4">
        <v>5.8088458612903304</v>
      </c>
      <c r="M13" t="s">
        <v>734</v>
      </c>
      <c r="N13" s="4">
        <v>16.0502370234755</v>
      </c>
      <c r="O13" s="4">
        <v>-3.2987873925242099</v>
      </c>
      <c r="P13" s="4">
        <v>0.55011041980178199</v>
      </c>
      <c r="Q13" s="4">
        <v>-5.9965913638080997</v>
      </c>
      <c r="R13" s="3">
        <v>2.0150226262102599E-9</v>
      </c>
      <c r="S13" s="3">
        <v>8.3970287144696295E-8</v>
      </c>
      <c r="T13" s="4">
        <v>-2.7486769727224298</v>
      </c>
      <c r="U13" s="4">
        <v>-3.8488978123259998</v>
      </c>
      <c r="V13" t="s">
        <v>757</v>
      </c>
      <c r="W13">
        <v>0</v>
      </c>
      <c r="X13">
        <v>1</v>
      </c>
      <c r="Y13" t="s">
        <v>3295</v>
      </c>
      <c r="Z13">
        <v>100</v>
      </c>
      <c r="AA13">
        <v>100</v>
      </c>
      <c r="AB13" t="s">
        <v>759</v>
      </c>
      <c r="AC13" t="s">
        <v>3296</v>
      </c>
      <c r="AD13" t="s">
        <v>3297</v>
      </c>
      <c r="AE13" t="s">
        <v>762</v>
      </c>
      <c r="AF13" t="s">
        <v>762</v>
      </c>
      <c r="AG13" t="s">
        <v>762</v>
      </c>
      <c r="AH13" t="s">
        <v>762</v>
      </c>
      <c r="AI13" t="s">
        <v>762</v>
      </c>
      <c r="AJ13" t="s">
        <v>45</v>
      </c>
      <c r="AK13" t="s">
        <v>46</v>
      </c>
      <c r="AL13" t="s">
        <v>60</v>
      </c>
      <c r="AM13" t="s">
        <v>427</v>
      </c>
      <c r="AN13" t="s">
        <v>431</v>
      </c>
      <c r="AO13" t="s">
        <v>432</v>
      </c>
      <c r="AP13" t="s">
        <v>3296</v>
      </c>
      <c r="AQ13" t="s">
        <v>3298</v>
      </c>
      <c r="AR13" t="s">
        <v>3299</v>
      </c>
      <c r="AS13" t="s">
        <v>3300</v>
      </c>
    </row>
    <row r="14" spans="1:45" x14ac:dyDescent="0.25">
      <c r="A14" t="s">
        <v>629</v>
      </c>
      <c r="B14">
        <v>117</v>
      </c>
      <c r="C14">
        <v>14</v>
      </c>
      <c r="D14" s="4">
        <v>205.869497497808</v>
      </c>
      <c r="E14" s="4">
        <v>3.8622100754188202</v>
      </c>
      <c r="F14">
        <v>16</v>
      </c>
      <c r="G14">
        <v>14</v>
      </c>
      <c r="H14">
        <v>4</v>
      </c>
      <c r="I14">
        <v>4</v>
      </c>
      <c r="J14" t="s">
        <v>734</v>
      </c>
      <c r="K14" s="4">
        <v>81.521877674293293</v>
      </c>
      <c r="L14" s="4">
        <v>9.8109996015943803</v>
      </c>
      <c r="M14" t="s">
        <v>734</v>
      </c>
      <c r="N14" s="4">
        <v>35.787924199600198</v>
      </c>
      <c r="O14" s="4">
        <v>-3.0606053920985499</v>
      </c>
      <c r="P14" s="4">
        <v>0.95460715004123398</v>
      </c>
      <c r="Q14" s="4">
        <v>-3.20614128227129</v>
      </c>
      <c r="R14">
        <v>1.3452791978564101E-3</v>
      </c>
      <c r="S14">
        <v>8.1228021875320595E-3</v>
      </c>
      <c r="T14" s="4">
        <v>-2.1059982420573098</v>
      </c>
      <c r="U14" s="4">
        <v>-4.0152125421397802</v>
      </c>
      <c r="V14" t="s">
        <v>757</v>
      </c>
      <c r="W14">
        <v>2</v>
      </c>
      <c r="X14">
        <v>1</v>
      </c>
      <c r="Y14" t="s">
        <v>2304</v>
      </c>
      <c r="Z14">
        <v>100</v>
      </c>
      <c r="AA14">
        <v>100</v>
      </c>
      <c r="AB14" t="s">
        <v>759</v>
      </c>
      <c r="AC14" t="s">
        <v>2305</v>
      </c>
      <c r="AD14" t="s">
        <v>2306</v>
      </c>
      <c r="AE14" t="s">
        <v>762</v>
      </c>
      <c r="AF14" t="s">
        <v>762</v>
      </c>
      <c r="AG14" t="s">
        <v>762</v>
      </c>
      <c r="AH14" t="s">
        <v>762</v>
      </c>
      <c r="AI14" t="s">
        <v>762</v>
      </c>
      <c r="AJ14" t="s">
        <v>45</v>
      </c>
      <c r="AK14" t="s">
        <v>207</v>
      </c>
      <c r="AL14" t="s">
        <v>208</v>
      </c>
      <c r="AM14" t="s">
        <v>209</v>
      </c>
      <c r="AN14" t="s">
        <v>1004</v>
      </c>
      <c r="AO14" t="s">
        <v>1004</v>
      </c>
      <c r="AP14" t="s">
        <v>1004</v>
      </c>
      <c r="AQ14" t="s">
        <v>2307</v>
      </c>
      <c r="AR14" t="s">
        <v>2308</v>
      </c>
      <c r="AS14" t="s">
        <v>2308</v>
      </c>
    </row>
    <row r="15" spans="1:45" x14ac:dyDescent="0.25">
      <c r="A15" t="s">
        <v>190</v>
      </c>
      <c r="B15">
        <v>29</v>
      </c>
      <c r="C15">
        <v>5</v>
      </c>
      <c r="D15" s="4">
        <v>34.538625720585202</v>
      </c>
      <c r="E15" s="4">
        <v>3.5939764421413001</v>
      </c>
      <c r="F15">
        <v>12</v>
      </c>
      <c r="G15">
        <v>5.5</v>
      </c>
      <c r="H15">
        <v>4</v>
      </c>
      <c r="I15">
        <v>4</v>
      </c>
      <c r="J15" t="s">
        <v>734</v>
      </c>
      <c r="K15" s="4">
        <v>28.6290205258497</v>
      </c>
      <c r="L15" s="4">
        <v>3.5636010938026801</v>
      </c>
      <c r="M15" t="s">
        <v>734</v>
      </c>
      <c r="N15" s="4">
        <v>851.19440237308504</v>
      </c>
      <c r="O15" s="4">
        <v>-3.0077841113698498</v>
      </c>
      <c r="P15" s="4">
        <v>1.00474048633249</v>
      </c>
      <c r="Q15" s="4">
        <v>-2.99359302455191</v>
      </c>
      <c r="R15">
        <v>2.7571344439257001E-3</v>
      </c>
      <c r="S15">
        <v>1.47240246984435E-2</v>
      </c>
      <c r="T15" s="4">
        <v>-2.00304362503736</v>
      </c>
      <c r="U15" s="4">
        <v>-4.0125245977023498</v>
      </c>
      <c r="V15" t="s">
        <v>757</v>
      </c>
      <c r="W15">
        <v>0</v>
      </c>
      <c r="X15">
        <v>10</v>
      </c>
      <c r="Y15" t="s">
        <v>772</v>
      </c>
      <c r="Z15">
        <v>100</v>
      </c>
      <c r="AA15">
        <v>100</v>
      </c>
      <c r="AB15" t="s">
        <v>759</v>
      </c>
      <c r="AC15" t="s">
        <v>773</v>
      </c>
      <c r="AD15" t="s">
        <v>774</v>
      </c>
      <c r="AE15" t="s">
        <v>773</v>
      </c>
      <c r="AF15">
        <v>0</v>
      </c>
      <c r="AG15" t="s">
        <v>773</v>
      </c>
      <c r="AH15" t="s">
        <v>775</v>
      </c>
      <c r="AI15" t="s">
        <v>776</v>
      </c>
      <c r="AJ15" t="s">
        <v>45</v>
      </c>
      <c r="AK15" t="s">
        <v>191</v>
      </c>
      <c r="AL15" t="s">
        <v>191</v>
      </c>
      <c r="AM15" t="s">
        <v>192</v>
      </c>
      <c r="AN15" t="s">
        <v>193</v>
      </c>
      <c r="AO15" t="s">
        <v>194</v>
      </c>
      <c r="AP15" t="s">
        <v>773</v>
      </c>
      <c r="AQ15" t="s">
        <v>777</v>
      </c>
      <c r="AR15" t="s">
        <v>778</v>
      </c>
      <c r="AS15" t="s">
        <v>778</v>
      </c>
    </row>
    <row r="16" spans="1:45" x14ac:dyDescent="0.25">
      <c r="A16" t="s">
        <v>74</v>
      </c>
      <c r="B16">
        <v>119</v>
      </c>
      <c r="C16">
        <v>21</v>
      </c>
      <c r="D16" s="4">
        <v>68.859155769827296</v>
      </c>
      <c r="E16" s="4">
        <v>9.8826447202490595</v>
      </c>
      <c r="F16">
        <v>107.5</v>
      </c>
      <c r="G16">
        <v>22.5</v>
      </c>
      <c r="H16">
        <v>4</v>
      </c>
      <c r="I16">
        <v>4</v>
      </c>
      <c r="J16" t="s">
        <v>734</v>
      </c>
      <c r="K16" s="4">
        <v>111.49189582432101</v>
      </c>
      <c r="L16" s="4">
        <v>15.4032071127747</v>
      </c>
      <c r="M16" t="s">
        <v>734</v>
      </c>
      <c r="N16" s="4">
        <v>25.379020587419099</v>
      </c>
      <c r="O16" s="4">
        <v>-2.8586318058879399</v>
      </c>
      <c r="P16" s="4">
        <v>0.65068524902907499</v>
      </c>
      <c r="Q16" s="4">
        <v>-4.3932635789015801</v>
      </c>
      <c r="R16" s="3">
        <v>1.1166161012264E-5</v>
      </c>
      <c r="S16">
        <v>1.5946281625379199E-4</v>
      </c>
      <c r="T16" s="4">
        <v>-2.2079465568588601</v>
      </c>
      <c r="U16" s="4">
        <v>-3.5093170549170098</v>
      </c>
      <c r="V16" t="s">
        <v>757</v>
      </c>
      <c r="W16">
        <v>0</v>
      </c>
      <c r="X16">
        <v>1</v>
      </c>
      <c r="Y16" t="s">
        <v>4282</v>
      </c>
      <c r="Z16">
        <v>99.39</v>
      </c>
      <c r="AA16">
        <v>100</v>
      </c>
      <c r="AB16" t="s">
        <v>759</v>
      </c>
      <c r="AC16" t="s">
        <v>4283</v>
      </c>
      <c r="AD16" t="s">
        <v>4284</v>
      </c>
      <c r="AE16" t="s">
        <v>762</v>
      </c>
      <c r="AF16" t="s">
        <v>762</v>
      </c>
      <c r="AG16" t="s">
        <v>762</v>
      </c>
      <c r="AH16" t="s">
        <v>762</v>
      </c>
      <c r="AI16" t="s">
        <v>762</v>
      </c>
      <c r="AJ16" t="s">
        <v>12</v>
      </c>
      <c r="AK16" t="s">
        <v>75</v>
      </c>
      <c r="AL16" t="s">
        <v>75</v>
      </c>
      <c r="AM16" t="s">
        <v>75</v>
      </c>
      <c r="AN16" t="s">
        <v>75</v>
      </c>
      <c r="AO16" t="s">
        <v>76</v>
      </c>
      <c r="AP16" t="s">
        <v>4283</v>
      </c>
      <c r="AQ16" t="s">
        <v>4285</v>
      </c>
      <c r="AR16" t="s">
        <v>4286</v>
      </c>
      <c r="AS16" t="s">
        <v>4287</v>
      </c>
    </row>
    <row r="17" spans="1:45" x14ac:dyDescent="0.25">
      <c r="A17" t="s">
        <v>554</v>
      </c>
      <c r="B17">
        <v>35</v>
      </c>
      <c r="C17">
        <v>7</v>
      </c>
      <c r="D17" s="4">
        <v>57.5231837320108</v>
      </c>
      <c r="E17" s="4">
        <v>6.2915286960589603</v>
      </c>
      <c r="F17">
        <v>7</v>
      </c>
      <c r="G17">
        <v>4.5</v>
      </c>
      <c r="H17">
        <v>4</v>
      </c>
      <c r="I17">
        <v>4</v>
      </c>
      <c r="J17" t="s">
        <v>734</v>
      </c>
      <c r="K17" s="4">
        <v>35.462747544719903</v>
      </c>
      <c r="L17" s="4">
        <v>5.0954551911831096</v>
      </c>
      <c r="M17" t="s">
        <v>734</v>
      </c>
      <c r="N17" s="4">
        <v>12.526634339757999</v>
      </c>
      <c r="O17" s="4">
        <v>-2.8008629587865999</v>
      </c>
      <c r="P17" s="4">
        <v>1.0370614212526901</v>
      </c>
      <c r="Q17" s="4">
        <v>-2.7007686347095801</v>
      </c>
      <c r="R17">
        <v>6.9179444347927102E-3</v>
      </c>
      <c r="S17">
        <v>3.0690078103391E-2</v>
      </c>
      <c r="T17" s="4">
        <v>-1.76380153753391</v>
      </c>
      <c r="U17" s="4">
        <v>-3.8379243800392899</v>
      </c>
      <c r="V17" t="s">
        <v>757</v>
      </c>
      <c r="W17">
        <v>0</v>
      </c>
      <c r="X17">
        <v>1</v>
      </c>
      <c r="Y17" t="s">
        <v>3289</v>
      </c>
      <c r="Z17">
        <v>99.090999999999994</v>
      </c>
      <c r="AA17">
        <v>100</v>
      </c>
      <c r="AB17" t="s">
        <v>759</v>
      </c>
      <c r="AC17" t="s">
        <v>3290</v>
      </c>
      <c r="AD17" t="s">
        <v>3291</v>
      </c>
      <c r="AE17" t="s">
        <v>762</v>
      </c>
      <c r="AF17" t="s">
        <v>762</v>
      </c>
      <c r="AG17" t="s">
        <v>762</v>
      </c>
      <c r="AH17" t="s">
        <v>762</v>
      </c>
      <c r="AI17" t="s">
        <v>762</v>
      </c>
      <c r="AJ17" t="s">
        <v>45</v>
      </c>
      <c r="AK17" t="s">
        <v>207</v>
      </c>
      <c r="AL17" t="s">
        <v>208</v>
      </c>
      <c r="AM17" t="s">
        <v>209</v>
      </c>
      <c r="AN17" t="s">
        <v>242</v>
      </c>
      <c r="AO17" t="s">
        <v>250</v>
      </c>
      <c r="AP17" t="s">
        <v>3290</v>
      </c>
      <c r="AQ17" t="s">
        <v>3292</v>
      </c>
      <c r="AR17" t="s">
        <v>3293</v>
      </c>
      <c r="AS17" t="s">
        <v>3294</v>
      </c>
    </row>
    <row r="18" spans="1:45" x14ac:dyDescent="0.25">
      <c r="A18" t="s">
        <v>131</v>
      </c>
      <c r="B18">
        <v>6</v>
      </c>
      <c r="C18">
        <v>2</v>
      </c>
      <c r="D18" s="4">
        <v>5.67890834580027</v>
      </c>
      <c r="E18" s="4">
        <v>1.5</v>
      </c>
      <c r="F18">
        <v>3.5</v>
      </c>
      <c r="G18">
        <v>1</v>
      </c>
      <c r="H18">
        <v>4</v>
      </c>
      <c r="I18">
        <v>4</v>
      </c>
      <c r="J18" t="s">
        <v>734</v>
      </c>
      <c r="K18" s="4">
        <v>6.4037868403231801</v>
      </c>
      <c r="L18" s="4">
        <v>0.85391940468425998</v>
      </c>
      <c r="M18" t="s">
        <v>734</v>
      </c>
      <c r="N18" s="4">
        <v>10.3485863436127</v>
      </c>
      <c r="O18" s="4">
        <v>-2.7636678107003698</v>
      </c>
      <c r="P18" s="4">
        <v>0.96710122614778204</v>
      </c>
      <c r="Q18" s="4">
        <v>-2.8576820460757602</v>
      </c>
      <c r="R18">
        <v>4.2674776474585204E-3</v>
      </c>
      <c r="S18">
        <v>2.03525857032637E-2</v>
      </c>
      <c r="T18" s="4">
        <v>-1.79656658455259</v>
      </c>
      <c r="U18" s="4">
        <v>-3.7307690368481499</v>
      </c>
      <c r="V18" t="s">
        <v>757</v>
      </c>
      <c r="W18">
        <v>0</v>
      </c>
      <c r="X18">
        <v>1</v>
      </c>
      <c r="Y18" t="s">
        <v>3011</v>
      </c>
      <c r="Z18">
        <v>100</v>
      </c>
      <c r="AA18">
        <v>100</v>
      </c>
      <c r="AB18" t="s">
        <v>759</v>
      </c>
      <c r="AC18" t="s">
        <v>3012</v>
      </c>
      <c r="AD18" t="s">
        <v>3013</v>
      </c>
      <c r="AE18" t="s">
        <v>762</v>
      </c>
      <c r="AF18" t="s">
        <v>762</v>
      </c>
      <c r="AG18" t="s">
        <v>762</v>
      </c>
      <c r="AH18" t="s">
        <v>762</v>
      </c>
      <c r="AI18" t="s">
        <v>762</v>
      </c>
      <c r="AJ18" t="s">
        <v>45</v>
      </c>
      <c r="AK18" t="s">
        <v>78</v>
      </c>
      <c r="AL18" t="s">
        <v>78</v>
      </c>
      <c r="AM18" t="s">
        <v>132</v>
      </c>
      <c r="AN18" t="s">
        <v>133</v>
      </c>
      <c r="AO18" t="s">
        <v>134</v>
      </c>
      <c r="AP18" t="s">
        <v>3012</v>
      </c>
      <c r="AQ18" t="s">
        <v>3014</v>
      </c>
      <c r="AR18" t="s">
        <v>3015</v>
      </c>
      <c r="AS18" t="s">
        <v>3015</v>
      </c>
    </row>
    <row r="19" spans="1:45" x14ac:dyDescent="0.25">
      <c r="A19" t="s">
        <v>170</v>
      </c>
      <c r="B19">
        <v>2598</v>
      </c>
      <c r="C19">
        <v>560</v>
      </c>
      <c r="D19" s="4">
        <v>899.79678261260699</v>
      </c>
      <c r="E19" s="4">
        <v>134.55451187777601</v>
      </c>
      <c r="F19">
        <v>2361.5</v>
      </c>
      <c r="G19">
        <v>538.5</v>
      </c>
      <c r="H19">
        <v>4</v>
      </c>
      <c r="I19">
        <v>4</v>
      </c>
      <c r="J19" t="s">
        <v>734</v>
      </c>
      <c r="K19" s="4">
        <v>2657.0404400459602</v>
      </c>
      <c r="L19" s="4">
        <v>413.64363770375701</v>
      </c>
      <c r="M19" t="s">
        <v>734</v>
      </c>
      <c r="N19" s="4">
        <v>1106.0131212287199</v>
      </c>
      <c r="O19" s="4">
        <v>-2.6831545949037401</v>
      </c>
      <c r="P19" s="4">
        <v>0.45280700335924501</v>
      </c>
      <c r="Q19" s="4">
        <v>-5.9256031267144396</v>
      </c>
      <c r="R19" s="3">
        <v>3.1115323926311102E-9</v>
      </c>
      <c r="S19" s="3">
        <v>1.23586177219817E-7</v>
      </c>
      <c r="T19" s="4">
        <v>-2.2303475915444899</v>
      </c>
      <c r="U19" s="4">
        <v>-3.13596159826298</v>
      </c>
      <c r="V19" t="s">
        <v>757</v>
      </c>
      <c r="W19">
        <v>0</v>
      </c>
      <c r="X19">
        <v>11</v>
      </c>
      <c r="Y19" t="s">
        <v>880</v>
      </c>
      <c r="Z19">
        <v>100</v>
      </c>
      <c r="AA19">
        <v>100</v>
      </c>
      <c r="AB19" t="s">
        <v>759</v>
      </c>
      <c r="AC19" t="s">
        <v>881</v>
      </c>
      <c r="AD19" t="s">
        <v>882</v>
      </c>
      <c r="AE19" t="s">
        <v>881</v>
      </c>
      <c r="AF19">
        <v>0</v>
      </c>
      <c r="AG19" t="s">
        <v>883</v>
      </c>
      <c r="AH19" t="s">
        <v>884</v>
      </c>
      <c r="AI19" t="s">
        <v>885</v>
      </c>
      <c r="AJ19" t="s">
        <v>45</v>
      </c>
      <c r="AK19" t="s">
        <v>78</v>
      </c>
      <c r="AL19" t="s">
        <v>78</v>
      </c>
      <c r="AM19" t="s">
        <v>152</v>
      </c>
      <c r="AN19" t="s">
        <v>165</v>
      </c>
      <c r="AO19" t="s">
        <v>169</v>
      </c>
      <c r="AP19" t="s">
        <v>881</v>
      </c>
      <c r="AQ19" t="s">
        <v>886</v>
      </c>
      <c r="AR19" t="s">
        <v>887</v>
      </c>
      <c r="AS19" t="s">
        <v>888</v>
      </c>
    </row>
    <row r="20" spans="1:45" x14ac:dyDescent="0.25">
      <c r="A20" t="s">
        <v>258</v>
      </c>
      <c r="B20">
        <v>109</v>
      </c>
      <c r="C20">
        <v>26</v>
      </c>
      <c r="D20" s="4">
        <v>156.50425979293101</v>
      </c>
      <c r="E20" s="4">
        <v>5.1234753829797999</v>
      </c>
      <c r="F20">
        <v>36.5</v>
      </c>
      <c r="G20">
        <v>26</v>
      </c>
      <c r="H20">
        <v>4</v>
      </c>
      <c r="I20">
        <v>4</v>
      </c>
      <c r="J20" t="s">
        <v>734</v>
      </c>
      <c r="K20" s="4">
        <v>108.28708713759499</v>
      </c>
      <c r="L20" s="4">
        <v>19.290328062301299</v>
      </c>
      <c r="M20" t="s">
        <v>734</v>
      </c>
      <c r="N20" s="4">
        <v>38.202792535665601</v>
      </c>
      <c r="O20" s="4">
        <v>-2.4896394352048898</v>
      </c>
      <c r="P20" s="4">
        <v>0.80271400004775795</v>
      </c>
      <c r="Q20" s="4">
        <v>-3.1015273622445498</v>
      </c>
      <c r="R20">
        <v>1.9252507858367801E-3</v>
      </c>
      <c r="S20">
        <v>1.0756016478235399E-2</v>
      </c>
      <c r="T20" s="4">
        <v>-1.6869254351571299</v>
      </c>
      <c r="U20" s="4">
        <v>-3.2923534352526498</v>
      </c>
      <c r="V20" t="s">
        <v>757</v>
      </c>
      <c r="W20">
        <v>0</v>
      </c>
      <c r="X20">
        <v>1</v>
      </c>
      <c r="Y20" t="s">
        <v>2545</v>
      </c>
      <c r="Z20">
        <v>100</v>
      </c>
      <c r="AA20">
        <v>100</v>
      </c>
      <c r="AB20" t="s">
        <v>759</v>
      </c>
      <c r="AC20" t="s">
        <v>2546</v>
      </c>
      <c r="AD20" t="s">
        <v>2547</v>
      </c>
      <c r="AE20" t="s">
        <v>2546</v>
      </c>
      <c r="AF20">
        <v>0</v>
      </c>
      <c r="AG20" t="s">
        <v>2546</v>
      </c>
      <c r="AH20" t="s">
        <v>2548</v>
      </c>
      <c r="AI20" t="s">
        <v>870</v>
      </c>
      <c r="AJ20" t="s">
        <v>45</v>
      </c>
      <c r="AK20" t="s">
        <v>207</v>
      </c>
      <c r="AL20" t="s">
        <v>208</v>
      </c>
      <c r="AM20" t="s">
        <v>209</v>
      </c>
      <c r="AN20" t="s">
        <v>242</v>
      </c>
      <c r="AO20" t="s">
        <v>250</v>
      </c>
      <c r="AP20" t="s">
        <v>2546</v>
      </c>
      <c r="AQ20" t="s">
        <v>2549</v>
      </c>
      <c r="AR20" t="s">
        <v>2550</v>
      </c>
      <c r="AS20" t="s">
        <v>2550</v>
      </c>
    </row>
    <row r="21" spans="1:45" x14ac:dyDescent="0.25">
      <c r="A21" t="s">
        <v>589</v>
      </c>
      <c r="B21">
        <v>10</v>
      </c>
      <c r="C21">
        <v>2</v>
      </c>
      <c r="D21" s="4">
        <v>5.5</v>
      </c>
      <c r="E21" s="4">
        <v>2.16024689946929</v>
      </c>
      <c r="F21">
        <v>9.5</v>
      </c>
      <c r="G21">
        <v>1.5</v>
      </c>
      <c r="H21">
        <v>4</v>
      </c>
      <c r="I21">
        <v>4</v>
      </c>
      <c r="J21" t="s">
        <v>734</v>
      </c>
      <c r="K21" s="4">
        <v>8.3899239364363805</v>
      </c>
      <c r="L21" s="4">
        <v>1.60612476650147</v>
      </c>
      <c r="M21" t="s">
        <v>734</v>
      </c>
      <c r="N21" s="4">
        <v>8.3684872909485595</v>
      </c>
      <c r="O21" s="4">
        <v>-2.4496693920973698</v>
      </c>
      <c r="P21" s="4">
        <v>0.93705641345599999</v>
      </c>
      <c r="Q21" s="4">
        <v>-2.61421762544972</v>
      </c>
      <c r="R21">
        <v>8.9432051599292808E-3</v>
      </c>
      <c r="S21">
        <v>3.7638456153212298E-2</v>
      </c>
      <c r="T21" s="4">
        <v>-1.51261297864137</v>
      </c>
      <c r="U21" s="4">
        <v>-3.38672580555337</v>
      </c>
      <c r="V21" t="s">
        <v>757</v>
      </c>
      <c r="W21">
        <v>5</v>
      </c>
      <c r="X21">
        <v>1</v>
      </c>
      <c r="Y21" t="s">
        <v>2608</v>
      </c>
      <c r="Z21">
        <v>100</v>
      </c>
      <c r="AA21">
        <v>100</v>
      </c>
      <c r="AB21" t="s">
        <v>759</v>
      </c>
      <c r="AC21" t="s">
        <v>2609</v>
      </c>
      <c r="AD21" t="s">
        <v>2610</v>
      </c>
      <c r="AE21" t="s">
        <v>957</v>
      </c>
      <c r="AF21">
        <v>12</v>
      </c>
      <c r="AG21" t="s">
        <v>2611</v>
      </c>
      <c r="AH21" t="s">
        <v>2612</v>
      </c>
      <c r="AI21" t="s">
        <v>870</v>
      </c>
      <c r="AJ21" t="s">
        <v>45</v>
      </c>
      <c r="AK21" t="s">
        <v>207</v>
      </c>
      <c r="AL21" t="s">
        <v>208</v>
      </c>
      <c r="AM21" t="s">
        <v>209</v>
      </c>
      <c r="AN21" t="s">
        <v>210</v>
      </c>
      <c r="AO21" t="s">
        <v>234</v>
      </c>
      <c r="AP21" t="s">
        <v>996</v>
      </c>
      <c r="AQ21" t="s">
        <v>2613</v>
      </c>
      <c r="AR21" t="s">
        <v>2614</v>
      </c>
      <c r="AS21" t="s">
        <v>2614</v>
      </c>
    </row>
    <row r="22" spans="1:45" x14ac:dyDescent="0.25">
      <c r="A22" t="s">
        <v>67</v>
      </c>
      <c r="B22">
        <v>563</v>
      </c>
      <c r="C22">
        <v>135</v>
      </c>
      <c r="D22" s="4">
        <v>305.542550228278</v>
      </c>
      <c r="E22" s="4">
        <v>29.126162351626999</v>
      </c>
      <c r="F22">
        <v>554</v>
      </c>
      <c r="G22">
        <v>136.5</v>
      </c>
      <c r="H22">
        <v>4</v>
      </c>
      <c r="I22">
        <v>4</v>
      </c>
      <c r="J22" t="s">
        <v>734</v>
      </c>
      <c r="K22" s="4">
        <v>531.86454904062998</v>
      </c>
      <c r="L22" s="4">
        <v>98.367595565136597</v>
      </c>
      <c r="M22" t="s">
        <v>734</v>
      </c>
      <c r="N22" s="4">
        <v>127.105334378732</v>
      </c>
      <c r="O22" s="4">
        <v>-2.4342041181151801</v>
      </c>
      <c r="P22" s="4">
        <v>0.463233287191258</v>
      </c>
      <c r="Q22" s="4">
        <v>-5.2548126082963398</v>
      </c>
      <c r="R22" s="3">
        <v>1.4817526317569299E-7</v>
      </c>
      <c r="S22" s="3">
        <v>3.4556102659872498E-6</v>
      </c>
      <c r="T22" s="4">
        <v>-1.97097083092392</v>
      </c>
      <c r="U22" s="4">
        <v>-2.89743740530644</v>
      </c>
      <c r="V22" t="s">
        <v>757</v>
      </c>
      <c r="W22">
        <v>0</v>
      </c>
      <c r="X22">
        <v>2</v>
      </c>
      <c r="Y22" t="s">
        <v>3953</v>
      </c>
      <c r="Z22">
        <v>99.697999999999993</v>
      </c>
      <c r="AA22">
        <v>100</v>
      </c>
      <c r="AB22" t="s">
        <v>759</v>
      </c>
      <c r="AC22" t="s">
        <v>3954</v>
      </c>
      <c r="AD22" t="s">
        <v>3955</v>
      </c>
      <c r="AE22" t="s">
        <v>3954</v>
      </c>
      <c r="AF22">
        <v>0</v>
      </c>
      <c r="AG22" t="s">
        <v>3954</v>
      </c>
      <c r="AH22" t="s">
        <v>3956</v>
      </c>
      <c r="AI22" t="s">
        <v>1903</v>
      </c>
      <c r="AJ22" t="s">
        <v>45</v>
      </c>
      <c r="AK22" t="s">
        <v>46</v>
      </c>
      <c r="AL22" t="s">
        <v>60</v>
      </c>
      <c r="AM22" t="s">
        <v>61</v>
      </c>
      <c r="AN22" t="s">
        <v>62</v>
      </c>
      <c r="AO22" t="s">
        <v>66</v>
      </c>
      <c r="AP22" t="s">
        <v>3954</v>
      </c>
      <c r="AQ22" t="s">
        <v>3957</v>
      </c>
      <c r="AR22" t="s">
        <v>3958</v>
      </c>
      <c r="AS22" t="s">
        <v>3959</v>
      </c>
    </row>
    <row r="23" spans="1:45" x14ac:dyDescent="0.25">
      <c r="A23" t="s">
        <v>392</v>
      </c>
      <c r="B23">
        <v>7</v>
      </c>
      <c r="C23">
        <v>2</v>
      </c>
      <c r="D23" s="4">
        <v>7.1355915428692196</v>
      </c>
      <c r="E23" s="4">
        <v>2.3804761428476202</v>
      </c>
      <c r="F23">
        <v>4.5</v>
      </c>
      <c r="G23">
        <v>0.5</v>
      </c>
      <c r="H23">
        <v>4</v>
      </c>
      <c r="I23">
        <v>4</v>
      </c>
      <c r="J23" t="s">
        <v>734</v>
      </c>
      <c r="K23" s="4">
        <v>5.3068413559636003</v>
      </c>
      <c r="L23" s="4">
        <v>1.0620594344271601</v>
      </c>
      <c r="M23" t="s">
        <v>734</v>
      </c>
      <c r="N23" s="4">
        <v>23.301854775736199</v>
      </c>
      <c r="O23" s="4">
        <v>-2.3136137885385701</v>
      </c>
      <c r="P23" s="4">
        <v>0.92527698945318904</v>
      </c>
      <c r="Q23" s="4">
        <v>-2.5004553392231799</v>
      </c>
      <c r="R23">
        <v>1.24033770887194E-2</v>
      </c>
      <c r="S23">
        <v>4.7989930836415201E-2</v>
      </c>
      <c r="T23" s="4">
        <v>-1.3883367990853901</v>
      </c>
      <c r="U23" s="4">
        <v>-3.23889077799176</v>
      </c>
      <c r="V23" t="s">
        <v>757</v>
      </c>
      <c r="W23">
        <v>0</v>
      </c>
      <c r="X23">
        <v>1</v>
      </c>
      <c r="Y23" t="s">
        <v>2006</v>
      </c>
      <c r="Z23">
        <v>100</v>
      </c>
      <c r="AA23">
        <v>100</v>
      </c>
      <c r="AB23" t="s">
        <v>759</v>
      </c>
      <c r="AC23" t="s">
        <v>2007</v>
      </c>
      <c r="AD23" t="s">
        <v>2008</v>
      </c>
      <c r="AE23" t="s">
        <v>762</v>
      </c>
      <c r="AF23" t="s">
        <v>762</v>
      </c>
      <c r="AG23" t="s">
        <v>762</v>
      </c>
      <c r="AH23" t="s">
        <v>762</v>
      </c>
      <c r="AI23" t="s">
        <v>762</v>
      </c>
      <c r="AJ23" t="s">
        <v>45</v>
      </c>
      <c r="AK23" t="s">
        <v>46</v>
      </c>
      <c r="AL23" t="s">
        <v>385</v>
      </c>
      <c r="AM23" t="s">
        <v>386</v>
      </c>
      <c r="AN23" t="s">
        <v>387</v>
      </c>
      <c r="AO23" t="s">
        <v>393</v>
      </c>
      <c r="AP23" t="s">
        <v>2007</v>
      </c>
      <c r="AQ23" t="s">
        <v>2009</v>
      </c>
      <c r="AR23" t="s">
        <v>2010</v>
      </c>
      <c r="AS23" t="s">
        <v>2010</v>
      </c>
    </row>
    <row r="24" spans="1:45" x14ac:dyDescent="0.25">
      <c r="A24" t="s">
        <v>632</v>
      </c>
      <c r="B24">
        <v>281</v>
      </c>
      <c r="C24">
        <v>78</v>
      </c>
      <c r="D24" s="4">
        <v>60.747427929090101</v>
      </c>
      <c r="E24" s="4">
        <v>21.0237960416286</v>
      </c>
      <c r="F24">
        <v>264</v>
      </c>
      <c r="G24">
        <v>71</v>
      </c>
      <c r="H24">
        <v>4</v>
      </c>
      <c r="I24">
        <v>4</v>
      </c>
      <c r="J24" t="s">
        <v>734</v>
      </c>
      <c r="K24" s="4">
        <v>284.57124450472401</v>
      </c>
      <c r="L24" s="4">
        <v>57.971525163172899</v>
      </c>
      <c r="M24" t="s">
        <v>734</v>
      </c>
      <c r="N24" s="4">
        <v>118.28645725983</v>
      </c>
      <c r="O24" s="4">
        <v>-2.29443563726959</v>
      </c>
      <c r="P24" s="4">
        <v>0.54049526536498405</v>
      </c>
      <c r="Q24" s="4">
        <v>-4.24506149137164</v>
      </c>
      <c r="R24" s="3">
        <v>2.1853348351917101E-5</v>
      </c>
      <c r="S24">
        <v>2.75005997577096E-4</v>
      </c>
      <c r="T24" s="4">
        <v>-1.7539403719046001</v>
      </c>
      <c r="U24" s="4">
        <v>-2.8349309026345701</v>
      </c>
      <c r="V24" t="s">
        <v>757</v>
      </c>
      <c r="W24">
        <v>2</v>
      </c>
      <c r="X24">
        <v>2</v>
      </c>
      <c r="Y24" t="s">
        <v>1406</v>
      </c>
      <c r="Z24">
        <v>100</v>
      </c>
      <c r="AA24">
        <v>100</v>
      </c>
      <c r="AB24" t="s">
        <v>759</v>
      </c>
      <c r="AC24" t="s">
        <v>1407</v>
      </c>
      <c r="AD24" t="s">
        <v>1408</v>
      </c>
      <c r="AE24" t="s">
        <v>1409</v>
      </c>
      <c r="AF24">
        <v>3</v>
      </c>
      <c r="AG24" t="s">
        <v>1410</v>
      </c>
      <c r="AH24" t="s">
        <v>1411</v>
      </c>
      <c r="AI24" t="s">
        <v>1412</v>
      </c>
      <c r="AJ24" t="s">
        <v>45</v>
      </c>
      <c r="AK24" t="s">
        <v>46</v>
      </c>
      <c r="AL24" t="s">
        <v>401</v>
      </c>
      <c r="AM24" t="s">
        <v>406</v>
      </c>
      <c r="AN24" t="s">
        <v>407</v>
      </c>
      <c r="AO24" t="s">
        <v>1413</v>
      </c>
      <c r="AP24" t="s">
        <v>1409</v>
      </c>
      <c r="AQ24" t="s">
        <v>1414</v>
      </c>
      <c r="AR24" t="s">
        <v>1415</v>
      </c>
      <c r="AS24" t="s">
        <v>1416</v>
      </c>
    </row>
    <row r="25" spans="1:45" x14ac:dyDescent="0.25">
      <c r="A25" t="s">
        <v>573</v>
      </c>
      <c r="B25">
        <v>7</v>
      </c>
      <c r="C25">
        <v>2</v>
      </c>
      <c r="D25" s="4">
        <v>3.1091263510295999</v>
      </c>
      <c r="E25" s="4">
        <v>1.5</v>
      </c>
      <c r="F25">
        <v>7.5</v>
      </c>
      <c r="G25">
        <v>2</v>
      </c>
      <c r="H25">
        <v>4</v>
      </c>
      <c r="I25">
        <v>4</v>
      </c>
      <c r="J25" t="s">
        <v>734</v>
      </c>
      <c r="K25" s="4">
        <v>6.3900784744242598</v>
      </c>
      <c r="L25" s="4">
        <v>1.3764127906588901</v>
      </c>
      <c r="M25" t="s">
        <v>734</v>
      </c>
      <c r="N25" s="4">
        <v>5.2704917273858696</v>
      </c>
      <c r="O25" s="4">
        <v>-2.2459781551029598</v>
      </c>
      <c r="P25" s="4">
        <v>0.86071821334237897</v>
      </c>
      <c r="Q25" s="4">
        <v>-2.6094232935786001</v>
      </c>
      <c r="R25">
        <v>9.0694976801739997E-3</v>
      </c>
      <c r="S25">
        <v>3.79813230691965E-2</v>
      </c>
      <c r="T25" s="4">
        <v>-1.38525994176058</v>
      </c>
      <c r="U25" s="4">
        <v>-3.1066963684453399</v>
      </c>
      <c r="V25" t="s">
        <v>757</v>
      </c>
      <c r="W25">
        <v>2</v>
      </c>
      <c r="X25">
        <v>1</v>
      </c>
      <c r="Y25" t="s">
        <v>2950</v>
      </c>
      <c r="Z25">
        <v>100</v>
      </c>
      <c r="AA25">
        <v>100</v>
      </c>
      <c r="AB25" t="s">
        <v>759</v>
      </c>
      <c r="AC25" t="s">
        <v>2951</v>
      </c>
      <c r="AD25" t="s">
        <v>2952</v>
      </c>
      <c r="AE25" t="s">
        <v>957</v>
      </c>
      <c r="AF25">
        <v>5</v>
      </c>
      <c r="AG25" t="s">
        <v>2953</v>
      </c>
      <c r="AH25" t="s">
        <v>2954</v>
      </c>
      <c r="AI25" t="s">
        <v>870</v>
      </c>
      <c r="AJ25" t="s">
        <v>45</v>
      </c>
      <c r="AK25" t="s">
        <v>78</v>
      </c>
      <c r="AL25" t="s">
        <v>78</v>
      </c>
      <c r="AM25" t="s">
        <v>99</v>
      </c>
      <c r="AN25" t="s">
        <v>2955</v>
      </c>
      <c r="AO25" t="s">
        <v>2956</v>
      </c>
      <c r="AP25" t="s">
        <v>2957</v>
      </c>
      <c r="AQ25" t="s">
        <v>2950</v>
      </c>
      <c r="AR25" t="s">
        <v>2958</v>
      </c>
      <c r="AS25" t="s">
        <v>2959</v>
      </c>
    </row>
    <row r="26" spans="1:45" x14ac:dyDescent="0.25">
      <c r="A26" t="s">
        <v>631</v>
      </c>
      <c r="B26">
        <v>46</v>
      </c>
      <c r="C26">
        <v>17</v>
      </c>
      <c r="D26" s="4">
        <v>29.9708191412914</v>
      </c>
      <c r="E26" s="4">
        <v>4.9916597106239804</v>
      </c>
      <c r="F26">
        <v>39</v>
      </c>
      <c r="G26">
        <v>18</v>
      </c>
      <c r="H26">
        <v>4</v>
      </c>
      <c r="I26">
        <v>4</v>
      </c>
      <c r="J26" t="s">
        <v>734</v>
      </c>
      <c r="K26" s="4">
        <v>42.876272175572701</v>
      </c>
      <c r="L26" s="4">
        <v>12.481496121830901</v>
      </c>
      <c r="M26" t="s">
        <v>734</v>
      </c>
      <c r="N26" s="4">
        <v>20.312651486987299</v>
      </c>
      <c r="O26" s="4">
        <v>-1.7829991159813801</v>
      </c>
      <c r="P26" s="4">
        <v>0.61769359529826295</v>
      </c>
      <c r="Q26" s="4">
        <v>-2.8865429875801598</v>
      </c>
      <c r="R26">
        <v>3.8949953505382699E-3</v>
      </c>
      <c r="S26">
        <v>1.9003988831225099E-2</v>
      </c>
      <c r="T26" s="4">
        <v>-1.16530552068311</v>
      </c>
      <c r="U26" s="4">
        <v>-2.4006927112796399</v>
      </c>
      <c r="V26" t="s">
        <v>757</v>
      </c>
      <c r="W26">
        <v>2</v>
      </c>
      <c r="X26">
        <v>1</v>
      </c>
      <c r="Y26" t="s">
        <v>2424</v>
      </c>
      <c r="Z26">
        <v>100</v>
      </c>
      <c r="AA26">
        <v>100</v>
      </c>
      <c r="AB26" t="s">
        <v>759</v>
      </c>
      <c r="AC26" t="s">
        <v>2425</v>
      </c>
      <c r="AD26" t="s">
        <v>2426</v>
      </c>
      <c r="AE26" t="s">
        <v>2427</v>
      </c>
      <c r="AF26">
        <v>2</v>
      </c>
      <c r="AG26" t="s">
        <v>2425</v>
      </c>
      <c r="AH26" t="s">
        <v>2428</v>
      </c>
      <c r="AI26" t="s">
        <v>870</v>
      </c>
      <c r="AJ26" t="s">
        <v>45</v>
      </c>
      <c r="AK26" t="s">
        <v>207</v>
      </c>
      <c r="AL26" t="s">
        <v>208</v>
      </c>
      <c r="AM26" t="s">
        <v>209</v>
      </c>
      <c r="AN26" t="s">
        <v>210</v>
      </c>
      <c r="AO26" t="s">
        <v>2429</v>
      </c>
      <c r="AP26" t="s">
        <v>2427</v>
      </c>
      <c r="AQ26" t="s">
        <v>2430</v>
      </c>
      <c r="AR26" t="s">
        <v>2431</v>
      </c>
      <c r="AS26" t="s">
        <v>2431</v>
      </c>
    </row>
    <row r="27" spans="1:45" x14ac:dyDescent="0.25">
      <c r="A27" t="s">
        <v>709</v>
      </c>
      <c r="B27">
        <v>57</v>
      </c>
      <c r="C27">
        <v>25</v>
      </c>
      <c r="D27" s="4">
        <v>22.368132093076799</v>
      </c>
      <c r="E27" s="4">
        <v>3.4034296427770201</v>
      </c>
      <c r="F27">
        <v>58</v>
      </c>
      <c r="G27">
        <v>23.5</v>
      </c>
      <c r="H27">
        <v>4</v>
      </c>
      <c r="I27">
        <v>4</v>
      </c>
      <c r="J27" t="s">
        <v>734</v>
      </c>
      <c r="K27" s="4">
        <v>56.728623852103802</v>
      </c>
      <c r="L27" s="4">
        <v>17.9160149305633</v>
      </c>
      <c r="M27" t="s">
        <v>734</v>
      </c>
      <c r="N27" s="4">
        <v>31.770931462300201</v>
      </c>
      <c r="O27" s="4">
        <v>-1.65782585338817</v>
      </c>
      <c r="P27" s="4">
        <v>0.57944010036758098</v>
      </c>
      <c r="Q27" s="4">
        <v>-2.8610823661263498</v>
      </c>
      <c r="R27">
        <v>4.2219734923483196E-3</v>
      </c>
      <c r="S27">
        <v>2.0211406059415099E-2</v>
      </c>
      <c r="T27" s="4">
        <v>-1.07838575302059</v>
      </c>
      <c r="U27" s="4">
        <v>-2.2372659537557502</v>
      </c>
      <c r="V27" t="s">
        <v>757</v>
      </c>
      <c r="W27">
        <v>0</v>
      </c>
      <c r="X27">
        <v>2</v>
      </c>
      <c r="Y27" t="s">
        <v>2438</v>
      </c>
      <c r="Z27">
        <v>99.399000000000001</v>
      </c>
      <c r="AA27">
        <v>100</v>
      </c>
      <c r="AB27" t="s">
        <v>759</v>
      </c>
      <c r="AC27" t="s">
        <v>2439</v>
      </c>
      <c r="AD27" t="s">
        <v>2440</v>
      </c>
      <c r="AE27" t="s">
        <v>2439</v>
      </c>
      <c r="AF27">
        <v>0</v>
      </c>
      <c r="AG27" t="s">
        <v>2441</v>
      </c>
      <c r="AH27" t="s">
        <v>2442</v>
      </c>
      <c r="AI27" t="s">
        <v>2443</v>
      </c>
      <c r="AJ27" t="s">
        <v>45</v>
      </c>
      <c r="AK27" t="s">
        <v>46</v>
      </c>
      <c r="AL27" t="s">
        <v>47</v>
      </c>
      <c r="AM27" t="s">
        <v>52</v>
      </c>
      <c r="AN27" t="s">
        <v>377</v>
      </c>
      <c r="AO27" t="s">
        <v>381</v>
      </c>
      <c r="AP27" t="s">
        <v>2439</v>
      </c>
      <c r="AQ27" t="s">
        <v>2444</v>
      </c>
      <c r="AR27" t="s">
        <v>2445</v>
      </c>
      <c r="AS27" t="s">
        <v>2446</v>
      </c>
    </row>
    <row r="28" spans="1:45" x14ac:dyDescent="0.25">
      <c r="A28" t="s">
        <v>19</v>
      </c>
      <c r="B28">
        <v>61</v>
      </c>
      <c r="C28">
        <v>26</v>
      </c>
      <c r="D28" s="4">
        <v>29.477392467222501</v>
      </c>
      <c r="E28" s="4">
        <v>11.8145390656315</v>
      </c>
      <c r="F28">
        <v>67</v>
      </c>
      <c r="G28">
        <v>23.5</v>
      </c>
      <c r="H28">
        <v>4</v>
      </c>
      <c r="I28">
        <v>4</v>
      </c>
      <c r="J28" t="s">
        <v>734</v>
      </c>
      <c r="K28" s="4">
        <v>58.189699796750702</v>
      </c>
      <c r="L28" s="4">
        <v>18.554282061659102</v>
      </c>
      <c r="M28" t="s">
        <v>734</v>
      </c>
      <c r="N28" s="4">
        <v>20.576327778950901</v>
      </c>
      <c r="O28" s="4">
        <v>-1.6378651119449601</v>
      </c>
      <c r="P28" s="4">
        <v>0.46041829953624802</v>
      </c>
      <c r="Q28" s="4">
        <v>-3.5573414731662201</v>
      </c>
      <c r="R28">
        <v>3.7462704070798E-4</v>
      </c>
      <c r="S28">
        <v>2.7359318023873801E-3</v>
      </c>
      <c r="T28" s="4">
        <v>-1.1774468124087101</v>
      </c>
      <c r="U28" s="4">
        <v>-2.0982834114812099</v>
      </c>
      <c r="V28" t="s">
        <v>757</v>
      </c>
      <c r="W28">
        <v>0</v>
      </c>
      <c r="X28">
        <v>1</v>
      </c>
      <c r="Y28" t="s">
        <v>3139</v>
      </c>
      <c r="Z28">
        <v>100</v>
      </c>
      <c r="AA28">
        <v>100</v>
      </c>
      <c r="AB28" t="s">
        <v>759</v>
      </c>
      <c r="AC28" t="s">
        <v>3140</v>
      </c>
      <c r="AD28" t="s">
        <v>3141</v>
      </c>
      <c r="AE28" t="s">
        <v>762</v>
      </c>
      <c r="AF28" t="s">
        <v>762</v>
      </c>
      <c r="AG28" t="s">
        <v>762</v>
      </c>
      <c r="AH28" t="s">
        <v>762</v>
      </c>
      <c r="AI28" t="s">
        <v>762</v>
      </c>
      <c r="AJ28" t="s">
        <v>12</v>
      </c>
      <c r="AK28" t="s">
        <v>13</v>
      </c>
      <c r="AL28" t="s">
        <v>14</v>
      </c>
      <c r="AM28" t="s">
        <v>15</v>
      </c>
      <c r="AN28" t="s">
        <v>16</v>
      </c>
      <c r="AO28" t="s">
        <v>20</v>
      </c>
      <c r="AP28" t="s">
        <v>3140</v>
      </c>
      <c r="AQ28" t="s">
        <v>3142</v>
      </c>
      <c r="AR28" t="s">
        <v>3143</v>
      </c>
      <c r="AS28" t="s">
        <v>3144</v>
      </c>
    </row>
    <row r="29" spans="1:45" x14ac:dyDescent="0.25">
      <c r="A29" t="s">
        <v>41</v>
      </c>
      <c r="B29">
        <v>208</v>
      </c>
      <c r="C29">
        <v>84</v>
      </c>
      <c r="D29" s="4">
        <v>79.937475566845393</v>
      </c>
      <c r="E29" s="4">
        <v>21.515498289992401</v>
      </c>
      <c r="F29">
        <v>196</v>
      </c>
      <c r="G29">
        <v>87.5</v>
      </c>
      <c r="H29">
        <v>4</v>
      </c>
      <c r="I29">
        <v>4</v>
      </c>
      <c r="J29" t="s">
        <v>734</v>
      </c>
      <c r="K29" s="4">
        <v>192.99286988122799</v>
      </c>
      <c r="L29" s="4">
        <v>62.490265188974</v>
      </c>
      <c r="M29" t="s">
        <v>734</v>
      </c>
      <c r="N29" s="4">
        <v>78.983056349540306</v>
      </c>
      <c r="O29" s="4">
        <v>-1.62753865550777</v>
      </c>
      <c r="P29" s="4">
        <v>0.54542157128319202</v>
      </c>
      <c r="Q29" s="4">
        <v>-2.9840012592071199</v>
      </c>
      <c r="R29">
        <v>2.8450560091068198E-3</v>
      </c>
      <c r="S29">
        <v>1.49424222627057E-2</v>
      </c>
      <c r="T29" s="4">
        <v>-1.08211708422458</v>
      </c>
      <c r="U29" s="4">
        <v>-2.17296022679096</v>
      </c>
      <c r="V29" t="s">
        <v>757</v>
      </c>
      <c r="W29">
        <v>4</v>
      </c>
      <c r="X29">
        <v>2</v>
      </c>
      <c r="Y29" t="s">
        <v>2051</v>
      </c>
      <c r="Z29">
        <v>100</v>
      </c>
      <c r="AA29">
        <v>100</v>
      </c>
      <c r="AB29" t="s">
        <v>759</v>
      </c>
      <c r="AC29" t="s">
        <v>2052</v>
      </c>
      <c r="AD29" t="s">
        <v>2053</v>
      </c>
      <c r="AE29" t="s">
        <v>903</v>
      </c>
      <c r="AF29">
        <v>4</v>
      </c>
      <c r="AG29" t="s">
        <v>2054</v>
      </c>
      <c r="AH29" t="s">
        <v>2055</v>
      </c>
      <c r="AI29" t="s">
        <v>885</v>
      </c>
      <c r="AJ29" t="s">
        <v>12</v>
      </c>
      <c r="AK29" t="s">
        <v>13</v>
      </c>
      <c r="AL29" t="s">
        <v>22</v>
      </c>
      <c r="AM29" t="s">
        <v>33</v>
      </c>
      <c r="AN29" t="s">
        <v>39</v>
      </c>
      <c r="AO29" t="s">
        <v>40</v>
      </c>
      <c r="AP29" t="s">
        <v>903</v>
      </c>
      <c r="AQ29" t="s">
        <v>2056</v>
      </c>
      <c r="AR29" t="s">
        <v>2057</v>
      </c>
      <c r="AS29" t="s">
        <v>2058</v>
      </c>
    </row>
    <row r="30" spans="1:45" x14ac:dyDescent="0.25">
      <c r="A30" t="s">
        <v>256</v>
      </c>
      <c r="B30">
        <v>61</v>
      </c>
      <c r="C30">
        <v>26</v>
      </c>
      <c r="D30" s="4">
        <v>57.395557319360499</v>
      </c>
      <c r="E30" s="4">
        <v>3.2015621187164198</v>
      </c>
      <c r="F30">
        <v>43</v>
      </c>
      <c r="G30">
        <v>25.5</v>
      </c>
      <c r="H30">
        <v>4</v>
      </c>
      <c r="I30">
        <v>4</v>
      </c>
      <c r="J30" t="s">
        <v>734</v>
      </c>
      <c r="K30" s="4">
        <v>57.049327794838298</v>
      </c>
      <c r="L30" s="4">
        <v>18.617015744394202</v>
      </c>
      <c r="M30" t="s">
        <v>734</v>
      </c>
      <c r="N30" s="4">
        <v>37.844946021435099</v>
      </c>
      <c r="O30" s="4">
        <v>-1.61611662030962</v>
      </c>
      <c r="P30" s="4">
        <v>0.53273535424670404</v>
      </c>
      <c r="Q30" s="4">
        <v>-3.0336199905388899</v>
      </c>
      <c r="R30">
        <v>2.4163859595291801E-3</v>
      </c>
      <c r="S30">
        <v>1.30690491683472E-2</v>
      </c>
      <c r="T30" s="4">
        <v>-1.0833812660629201</v>
      </c>
      <c r="U30" s="4">
        <v>-2.1488519745563202</v>
      </c>
      <c r="V30" t="s">
        <v>757</v>
      </c>
      <c r="W30">
        <v>0</v>
      </c>
      <c r="X30">
        <v>1</v>
      </c>
      <c r="Y30" t="s">
        <v>1955</v>
      </c>
      <c r="Z30">
        <v>100</v>
      </c>
      <c r="AA30">
        <v>100</v>
      </c>
      <c r="AB30" t="s">
        <v>759</v>
      </c>
      <c r="AC30" t="s">
        <v>1956</v>
      </c>
      <c r="AD30" t="s">
        <v>1957</v>
      </c>
      <c r="AE30" t="s">
        <v>1004</v>
      </c>
      <c r="AF30">
        <v>6</v>
      </c>
      <c r="AG30" t="s">
        <v>1958</v>
      </c>
      <c r="AH30" t="s">
        <v>1959</v>
      </c>
      <c r="AI30" t="s">
        <v>870</v>
      </c>
      <c r="AJ30" t="s">
        <v>45</v>
      </c>
      <c r="AK30" t="s">
        <v>207</v>
      </c>
      <c r="AL30" t="s">
        <v>208</v>
      </c>
      <c r="AM30" t="s">
        <v>209</v>
      </c>
      <c r="AN30" t="s">
        <v>242</v>
      </c>
      <c r="AO30" t="s">
        <v>250</v>
      </c>
      <c r="AP30" t="s">
        <v>1956</v>
      </c>
      <c r="AQ30" t="s">
        <v>1960</v>
      </c>
      <c r="AR30" t="s">
        <v>1961</v>
      </c>
      <c r="AS30" t="s">
        <v>1961</v>
      </c>
    </row>
    <row r="31" spans="1:45" x14ac:dyDescent="0.25">
      <c r="A31" t="s">
        <v>571</v>
      </c>
      <c r="B31">
        <v>63</v>
      </c>
      <c r="C31">
        <v>22</v>
      </c>
      <c r="D31" s="4">
        <v>79.604752789432496</v>
      </c>
      <c r="E31" s="4">
        <v>2.5</v>
      </c>
      <c r="F31">
        <v>31.5</v>
      </c>
      <c r="G31">
        <v>21.5</v>
      </c>
      <c r="H31">
        <v>4</v>
      </c>
      <c r="I31">
        <v>4</v>
      </c>
      <c r="J31" t="s">
        <v>734</v>
      </c>
      <c r="K31" s="4">
        <v>48.740933594070398</v>
      </c>
      <c r="L31" s="4">
        <v>16.243226895816399</v>
      </c>
      <c r="M31" t="s">
        <v>734</v>
      </c>
      <c r="N31" s="4">
        <v>39.197518982576298</v>
      </c>
      <c r="O31" s="4">
        <v>-1.60133799506684</v>
      </c>
      <c r="P31" s="4">
        <v>0.60437675220670695</v>
      </c>
      <c r="Q31" s="4">
        <v>-2.6495691457688002</v>
      </c>
      <c r="R31">
        <v>8.0594478285869308E-3</v>
      </c>
      <c r="S31">
        <v>3.47828801023225E-2</v>
      </c>
      <c r="T31" s="4">
        <v>-0.99696124286013799</v>
      </c>
      <c r="U31" s="4">
        <v>-2.2057147472735501</v>
      </c>
      <c r="V31" t="s">
        <v>757</v>
      </c>
      <c r="W31">
        <v>3</v>
      </c>
      <c r="X31">
        <v>1</v>
      </c>
      <c r="Y31" t="s">
        <v>1578</v>
      </c>
      <c r="Z31">
        <v>99.393999999999906</v>
      </c>
      <c r="AA31">
        <v>100</v>
      </c>
      <c r="AB31" t="s">
        <v>759</v>
      </c>
      <c r="AC31" t="s">
        <v>1579</v>
      </c>
      <c r="AD31" t="s">
        <v>1580</v>
      </c>
      <c r="AE31" t="s">
        <v>762</v>
      </c>
      <c r="AF31" t="s">
        <v>762</v>
      </c>
      <c r="AG31" t="s">
        <v>762</v>
      </c>
      <c r="AH31" t="s">
        <v>762</v>
      </c>
      <c r="AI31" t="s">
        <v>762</v>
      </c>
      <c r="AJ31" t="s">
        <v>45</v>
      </c>
      <c r="AK31" t="s">
        <v>78</v>
      </c>
      <c r="AL31" t="s">
        <v>78</v>
      </c>
      <c r="AM31" t="s">
        <v>132</v>
      </c>
      <c r="AN31" t="s">
        <v>133</v>
      </c>
      <c r="AO31" t="s">
        <v>134</v>
      </c>
      <c r="AP31" t="s">
        <v>1581</v>
      </c>
      <c r="AQ31" t="s">
        <v>1582</v>
      </c>
      <c r="AR31" t="s">
        <v>1583</v>
      </c>
      <c r="AS31" t="s">
        <v>1584</v>
      </c>
    </row>
    <row r="32" spans="1:45" x14ac:dyDescent="0.25">
      <c r="A32" t="s">
        <v>715</v>
      </c>
      <c r="B32">
        <v>49</v>
      </c>
      <c r="C32">
        <v>21</v>
      </c>
      <c r="D32" s="4">
        <v>12.961481396815699</v>
      </c>
      <c r="E32" s="4">
        <v>7.48331477354788</v>
      </c>
      <c r="F32">
        <v>50</v>
      </c>
      <c r="G32">
        <v>22</v>
      </c>
      <c r="H32">
        <v>4</v>
      </c>
      <c r="I32">
        <v>4</v>
      </c>
      <c r="J32" t="s">
        <v>734</v>
      </c>
      <c r="K32" s="4">
        <v>46.458802624107697</v>
      </c>
      <c r="L32" s="4">
        <v>15.412861592795799</v>
      </c>
      <c r="M32" t="s">
        <v>734</v>
      </c>
      <c r="N32" s="4">
        <v>88.501225336700998</v>
      </c>
      <c r="O32" s="4">
        <v>-1.5898085213440001</v>
      </c>
      <c r="P32" s="4">
        <v>0.63310979033790005</v>
      </c>
      <c r="Q32" s="4">
        <v>-2.5111103091542701</v>
      </c>
      <c r="R32">
        <v>1.2035208277242899E-2</v>
      </c>
      <c r="S32">
        <v>4.6850688270676101E-2</v>
      </c>
      <c r="T32" s="4">
        <v>-0.95669873100610103</v>
      </c>
      <c r="U32" s="4">
        <v>-2.2229183116818998</v>
      </c>
      <c r="V32" t="s">
        <v>757</v>
      </c>
      <c r="W32">
        <v>2</v>
      </c>
      <c r="X32">
        <v>1</v>
      </c>
      <c r="Y32" t="s">
        <v>1426</v>
      </c>
      <c r="Z32">
        <v>99.391999999999996</v>
      </c>
      <c r="AA32">
        <v>100</v>
      </c>
      <c r="AB32" t="s">
        <v>759</v>
      </c>
      <c r="AC32" t="s">
        <v>1427</v>
      </c>
      <c r="AD32" t="s">
        <v>1428</v>
      </c>
      <c r="AE32" t="s">
        <v>1429</v>
      </c>
      <c r="AF32">
        <v>2</v>
      </c>
      <c r="AG32" t="s">
        <v>1427</v>
      </c>
      <c r="AH32" t="s">
        <v>1430</v>
      </c>
      <c r="AI32" t="s">
        <v>1431</v>
      </c>
      <c r="AJ32" t="s">
        <v>45</v>
      </c>
      <c r="AK32" t="s">
        <v>207</v>
      </c>
      <c r="AL32" t="s">
        <v>208</v>
      </c>
      <c r="AM32" t="s">
        <v>209</v>
      </c>
      <c r="AN32" t="s">
        <v>210</v>
      </c>
      <c r="AO32" t="s">
        <v>1432</v>
      </c>
      <c r="AP32" t="s">
        <v>1429</v>
      </c>
      <c r="AQ32" t="s">
        <v>1433</v>
      </c>
      <c r="AR32" t="s">
        <v>1434</v>
      </c>
      <c r="AS32" t="s">
        <v>1435</v>
      </c>
    </row>
    <row r="33" spans="1:45" x14ac:dyDescent="0.25">
      <c r="A33" t="s">
        <v>567</v>
      </c>
      <c r="B33">
        <v>32</v>
      </c>
      <c r="C33">
        <v>14</v>
      </c>
      <c r="D33" s="4">
        <v>13.8894444333338</v>
      </c>
      <c r="E33" s="4">
        <v>3.4034296427770201</v>
      </c>
      <c r="F33">
        <v>38</v>
      </c>
      <c r="G33">
        <v>12.5</v>
      </c>
      <c r="H33">
        <v>4</v>
      </c>
      <c r="I33">
        <v>4</v>
      </c>
      <c r="J33" t="s">
        <v>734</v>
      </c>
      <c r="K33" s="4">
        <v>29.3561749690836</v>
      </c>
      <c r="L33" s="4">
        <v>9.8993198575056702</v>
      </c>
      <c r="M33" t="s">
        <v>734</v>
      </c>
      <c r="N33" s="4">
        <v>9.9943615258762399</v>
      </c>
      <c r="O33" s="4">
        <v>-1.5740180250025999</v>
      </c>
      <c r="P33" s="4">
        <v>0.62237543606859103</v>
      </c>
      <c r="Q33" s="4">
        <v>-2.5290490816047102</v>
      </c>
      <c r="R33">
        <v>1.14372031889565E-2</v>
      </c>
      <c r="S33">
        <v>4.5356272240760297E-2</v>
      </c>
      <c r="T33" s="4">
        <v>-0.95164258893400799</v>
      </c>
      <c r="U33" s="4">
        <v>-2.1963934610711902</v>
      </c>
      <c r="V33" t="s">
        <v>757</v>
      </c>
      <c r="W33">
        <v>3</v>
      </c>
      <c r="X33">
        <v>1</v>
      </c>
      <c r="Y33" t="s">
        <v>3395</v>
      </c>
      <c r="Z33">
        <v>100</v>
      </c>
      <c r="AA33">
        <v>100</v>
      </c>
      <c r="AB33" t="s">
        <v>759</v>
      </c>
      <c r="AC33" t="s">
        <v>3396</v>
      </c>
      <c r="AD33" t="s">
        <v>3397</v>
      </c>
      <c r="AE33" t="s">
        <v>3398</v>
      </c>
      <c r="AF33">
        <v>4</v>
      </c>
      <c r="AG33" t="s">
        <v>3399</v>
      </c>
      <c r="AH33" t="s">
        <v>3400</v>
      </c>
      <c r="AI33" t="s">
        <v>870</v>
      </c>
      <c r="AJ33" t="s">
        <v>45</v>
      </c>
      <c r="AK33" t="s">
        <v>46</v>
      </c>
      <c r="AL33" t="s">
        <v>60</v>
      </c>
      <c r="AM33" t="s">
        <v>427</v>
      </c>
      <c r="AN33" t="s">
        <v>431</v>
      </c>
      <c r="AO33" t="s">
        <v>432</v>
      </c>
      <c r="AP33" t="s">
        <v>3398</v>
      </c>
      <c r="AQ33" t="s">
        <v>3401</v>
      </c>
      <c r="AR33" t="s">
        <v>3402</v>
      </c>
      <c r="AS33" t="s">
        <v>3402</v>
      </c>
    </row>
    <row r="34" spans="1:45" x14ac:dyDescent="0.25">
      <c r="A34" t="s">
        <v>716</v>
      </c>
      <c r="B34">
        <v>21</v>
      </c>
      <c r="C34">
        <v>9</v>
      </c>
      <c r="D34" s="4">
        <v>19.330459556530599</v>
      </c>
      <c r="E34" s="4">
        <v>1.7078251276599301</v>
      </c>
      <c r="F34">
        <v>12.5</v>
      </c>
      <c r="G34">
        <v>8.5</v>
      </c>
      <c r="H34">
        <v>4</v>
      </c>
      <c r="I34">
        <v>4</v>
      </c>
      <c r="J34" t="s">
        <v>734</v>
      </c>
      <c r="K34" s="4">
        <v>17.353915664283601</v>
      </c>
      <c r="L34" s="4">
        <v>6.1185745789062098</v>
      </c>
      <c r="M34" t="s">
        <v>734</v>
      </c>
      <c r="N34" s="4">
        <v>24.4270068561339</v>
      </c>
      <c r="O34" s="4">
        <v>-1.5275249594786999</v>
      </c>
      <c r="P34" s="4">
        <v>0.57838329519440301</v>
      </c>
      <c r="Q34" s="4">
        <v>-2.6410253756815001</v>
      </c>
      <c r="R34">
        <v>8.2655528273547392E-3</v>
      </c>
      <c r="S34">
        <v>3.5491613660702297E-2</v>
      </c>
      <c r="T34" s="4">
        <v>-0.94914166428429703</v>
      </c>
      <c r="U34" s="4">
        <v>-2.1059082546730998</v>
      </c>
      <c r="V34" t="s">
        <v>757</v>
      </c>
      <c r="W34">
        <v>0</v>
      </c>
      <c r="X34">
        <v>1</v>
      </c>
      <c r="Y34" t="s">
        <v>2097</v>
      </c>
      <c r="Z34">
        <v>99.396000000000001</v>
      </c>
      <c r="AA34">
        <v>100</v>
      </c>
      <c r="AB34" t="s">
        <v>759</v>
      </c>
      <c r="AC34" t="s">
        <v>2098</v>
      </c>
      <c r="AD34" t="s">
        <v>2099</v>
      </c>
      <c r="AE34" t="s">
        <v>1004</v>
      </c>
      <c r="AF34">
        <v>4</v>
      </c>
      <c r="AG34" t="s">
        <v>2100</v>
      </c>
      <c r="AH34" t="s">
        <v>2101</v>
      </c>
      <c r="AI34" t="s">
        <v>2047</v>
      </c>
      <c r="AJ34" t="s">
        <v>45</v>
      </c>
      <c r="AK34" t="s">
        <v>207</v>
      </c>
      <c r="AL34" t="s">
        <v>208</v>
      </c>
      <c r="AM34" t="s">
        <v>209</v>
      </c>
      <c r="AN34" t="s">
        <v>210</v>
      </c>
      <c r="AO34" t="s">
        <v>213</v>
      </c>
      <c r="AP34" t="s">
        <v>2098</v>
      </c>
      <c r="AQ34" t="s">
        <v>2102</v>
      </c>
      <c r="AR34" t="s">
        <v>2103</v>
      </c>
      <c r="AS34" t="s">
        <v>2104</v>
      </c>
    </row>
    <row r="35" spans="1:45" x14ac:dyDescent="0.25">
      <c r="A35" t="s">
        <v>233</v>
      </c>
      <c r="B35">
        <v>29</v>
      </c>
      <c r="C35">
        <v>12</v>
      </c>
      <c r="D35" s="4">
        <v>26.095976701399799</v>
      </c>
      <c r="E35" s="4">
        <v>4.4347115652166904</v>
      </c>
      <c r="F35">
        <v>21</v>
      </c>
      <c r="G35">
        <v>13</v>
      </c>
      <c r="H35">
        <v>4</v>
      </c>
      <c r="I35">
        <v>4</v>
      </c>
      <c r="J35" t="s">
        <v>734</v>
      </c>
      <c r="K35" s="4">
        <v>24.0213832210665</v>
      </c>
      <c r="L35" s="4">
        <v>8.7138569307547993</v>
      </c>
      <c r="M35" t="s">
        <v>734</v>
      </c>
      <c r="N35" s="4">
        <v>11.659329950704301</v>
      </c>
      <c r="O35" s="4">
        <v>-1.4937773213614101</v>
      </c>
      <c r="P35" s="4">
        <v>0.53025779004863105</v>
      </c>
      <c r="Q35" s="4">
        <v>-2.8170775600004201</v>
      </c>
      <c r="R35">
        <v>4.8462820961633797E-3</v>
      </c>
      <c r="S35">
        <v>2.26456784714105E-2</v>
      </c>
      <c r="T35" s="4">
        <v>-0.96351953131278301</v>
      </c>
      <c r="U35" s="4">
        <v>-2.0240351114100399</v>
      </c>
      <c r="V35" t="s">
        <v>757</v>
      </c>
      <c r="W35">
        <v>0</v>
      </c>
      <c r="X35">
        <v>1</v>
      </c>
      <c r="Y35" t="s">
        <v>3064</v>
      </c>
      <c r="Z35">
        <v>100</v>
      </c>
      <c r="AA35">
        <v>100</v>
      </c>
      <c r="AB35" t="s">
        <v>759</v>
      </c>
      <c r="AC35" t="s">
        <v>3065</v>
      </c>
      <c r="AD35" t="s">
        <v>3066</v>
      </c>
      <c r="AE35" t="s">
        <v>996</v>
      </c>
      <c r="AF35">
        <v>2</v>
      </c>
      <c r="AG35" t="s">
        <v>3067</v>
      </c>
      <c r="AH35" t="s">
        <v>3068</v>
      </c>
      <c r="AI35" t="s">
        <v>870</v>
      </c>
      <c r="AJ35" t="s">
        <v>45</v>
      </c>
      <c r="AK35" t="s">
        <v>207</v>
      </c>
      <c r="AL35" t="s">
        <v>208</v>
      </c>
      <c r="AM35" t="s">
        <v>209</v>
      </c>
      <c r="AN35" t="s">
        <v>210</v>
      </c>
      <c r="AO35" t="s">
        <v>234</v>
      </c>
      <c r="AP35" t="s">
        <v>3065</v>
      </c>
      <c r="AQ35" t="s">
        <v>3069</v>
      </c>
      <c r="AR35" t="s">
        <v>3070</v>
      </c>
      <c r="AS35" t="s">
        <v>3071</v>
      </c>
    </row>
    <row r="36" spans="1:45" x14ac:dyDescent="0.25">
      <c r="A36" t="s">
        <v>236</v>
      </c>
      <c r="B36">
        <v>60</v>
      </c>
      <c r="C36">
        <v>24</v>
      </c>
      <c r="D36" s="4">
        <v>70.866070866106298</v>
      </c>
      <c r="E36" s="4">
        <v>3.7859388972001802</v>
      </c>
      <c r="F36">
        <v>28</v>
      </c>
      <c r="G36">
        <v>22</v>
      </c>
      <c r="H36">
        <v>4</v>
      </c>
      <c r="I36">
        <v>4</v>
      </c>
      <c r="J36" t="s">
        <v>734</v>
      </c>
      <c r="K36" s="4">
        <v>47.922788887048803</v>
      </c>
      <c r="L36" s="4">
        <v>17.4825099796251</v>
      </c>
      <c r="M36" t="s">
        <v>734</v>
      </c>
      <c r="N36" s="4">
        <v>72.657330823806305</v>
      </c>
      <c r="O36" s="4">
        <v>-1.4723540889361499</v>
      </c>
      <c r="P36" s="4">
        <v>0.51163189951361698</v>
      </c>
      <c r="Q36" s="4">
        <v>-2.87776053513443</v>
      </c>
      <c r="R36">
        <v>4.0050903595770298E-3</v>
      </c>
      <c r="S36">
        <v>1.9466423889186998E-2</v>
      </c>
      <c r="T36" s="4">
        <v>-0.96072218942253396</v>
      </c>
      <c r="U36" s="4">
        <v>-1.9839859884497699</v>
      </c>
      <c r="V36" t="s">
        <v>757</v>
      </c>
      <c r="W36">
        <v>0</v>
      </c>
      <c r="X36">
        <v>1</v>
      </c>
      <c r="Y36" t="s">
        <v>1469</v>
      </c>
      <c r="Z36">
        <v>100</v>
      </c>
      <c r="AA36">
        <v>100</v>
      </c>
      <c r="AB36" t="s">
        <v>759</v>
      </c>
      <c r="AC36" t="s">
        <v>1470</v>
      </c>
      <c r="AD36" t="s">
        <v>1471</v>
      </c>
      <c r="AE36" t="s">
        <v>867</v>
      </c>
      <c r="AF36">
        <v>6</v>
      </c>
      <c r="AG36" t="s">
        <v>1472</v>
      </c>
      <c r="AH36" t="s">
        <v>1473</v>
      </c>
      <c r="AI36" t="s">
        <v>870</v>
      </c>
      <c r="AJ36" t="s">
        <v>45</v>
      </c>
      <c r="AK36" t="s">
        <v>207</v>
      </c>
      <c r="AL36" t="s">
        <v>208</v>
      </c>
      <c r="AM36" t="s">
        <v>209</v>
      </c>
      <c r="AN36" t="s">
        <v>210</v>
      </c>
      <c r="AO36" t="s">
        <v>237</v>
      </c>
      <c r="AP36" t="s">
        <v>1470</v>
      </c>
      <c r="AQ36" t="s">
        <v>1474</v>
      </c>
      <c r="AR36" t="s">
        <v>1475</v>
      </c>
      <c r="AS36" t="s">
        <v>1475</v>
      </c>
    </row>
    <row r="37" spans="1:45" x14ac:dyDescent="0.25">
      <c r="A37" t="s">
        <v>361</v>
      </c>
      <c r="B37">
        <v>30</v>
      </c>
      <c r="C37">
        <v>13</v>
      </c>
      <c r="D37" s="4">
        <v>20.072784228070301</v>
      </c>
      <c r="E37" s="4">
        <v>5.5677643628300197</v>
      </c>
      <c r="F37">
        <v>21.5</v>
      </c>
      <c r="G37">
        <v>11.5</v>
      </c>
      <c r="H37">
        <v>4</v>
      </c>
      <c r="I37">
        <v>4</v>
      </c>
      <c r="J37" t="s">
        <v>734</v>
      </c>
      <c r="K37" s="4">
        <v>25.287120522181102</v>
      </c>
      <c r="L37" s="4">
        <v>9.2545791388613008</v>
      </c>
      <c r="M37" t="s">
        <v>734</v>
      </c>
      <c r="N37" s="4">
        <v>291.88207157903702</v>
      </c>
      <c r="O37" s="4">
        <v>-1.46745387218908</v>
      </c>
      <c r="P37" s="4">
        <v>0.51143674572618003</v>
      </c>
      <c r="Q37" s="4">
        <v>-2.8692773533615998</v>
      </c>
      <c r="R37">
        <v>4.1141086547462798E-3</v>
      </c>
      <c r="S37">
        <v>1.98561282920145E-2</v>
      </c>
      <c r="T37" s="4">
        <v>-0.95601712646290204</v>
      </c>
      <c r="U37" s="4">
        <v>-1.9788906179152601</v>
      </c>
      <c r="V37" t="s">
        <v>757</v>
      </c>
      <c r="W37">
        <v>0</v>
      </c>
      <c r="X37">
        <v>3</v>
      </c>
      <c r="Y37" t="s">
        <v>1091</v>
      </c>
      <c r="Z37">
        <v>100</v>
      </c>
      <c r="AA37">
        <v>100</v>
      </c>
      <c r="AB37" t="s">
        <v>759</v>
      </c>
      <c r="AC37" t="s">
        <v>1092</v>
      </c>
      <c r="AD37" t="s">
        <v>1093</v>
      </c>
      <c r="AE37" t="s">
        <v>762</v>
      </c>
      <c r="AF37" t="s">
        <v>762</v>
      </c>
      <c r="AG37" t="s">
        <v>762</v>
      </c>
      <c r="AH37" t="s">
        <v>762</v>
      </c>
      <c r="AI37" t="s">
        <v>762</v>
      </c>
      <c r="AJ37" t="s">
        <v>45</v>
      </c>
      <c r="AK37" t="s">
        <v>46</v>
      </c>
      <c r="AL37" t="s">
        <v>47</v>
      </c>
      <c r="AM37" t="s">
        <v>52</v>
      </c>
      <c r="AN37" t="s">
        <v>359</v>
      </c>
      <c r="AO37" t="s">
        <v>362</v>
      </c>
      <c r="AP37" t="s">
        <v>1092</v>
      </c>
      <c r="AQ37" t="s">
        <v>1094</v>
      </c>
      <c r="AR37" t="s">
        <v>1095</v>
      </c>
      <c r="AS37" t="s">
        <v>1095</v>
      </c>
    </row>
    <row r="38" spans="1:45" x14ac:dyDescent="0.25">
      <c r="A38" t="s">
        <v>69</v>
      </c>
      <c r="B38">
        <v>436</v>
      </c>
      <c r="C38">
        <v>197</v>
      </c>
      <c r="D38" s="4">
        <v>213.97254496780701</v>
      </c>
      <c r="E38" s="4">
        <v>32.9696830436691</v>
      </c>
      <c r="F38">
        <v>413</v>
      </c>
      <c r="G38">
        <v>190</v>
      </c>
      <c r="H38">
        <v>4</v>
      </c>
      <c r="I38">
        <v>4</v>
      </c>
      <c r="J38" t="s">
        <v>734</v>
      </c>
      <c r="K38" s="4">
        <v>395.629740753965</v>
      </c>
      <c r="L38" s="4">
        <v>144.99954092303901</v>
      </c>
      <c r="M38" t="s">
        <v>734</v>
      </c>
      <c r="N38" s="4">
        <v>117.633160925615</v>
      </c>
      <c r="O38" s="4">
        <v>-1.44840745094748</v>
      </c>
      <c r="P38" s="4">
        <v>0.52286795953754495</v>
      </c>
      <c r="Q38" s="4">
        <v>-2.7701208776084498</v>
      </c>
      <c r="R38">
        <v>5.6035492616327799E-3</v>
      </c>
      <c r="S38">
        <v>2.5711592460416099E-2</v>
      </c>
      <c r="T38" s="4">
        <v>-0.92553949140993996</v>
      </c>
      <c r="U38" s="4">
        <v>-1.9712754104850301</v>
      </c>
      <c r="V38" t="s">
        <v>757</v>
      </c>
      <c r="W38">
        <v>0</v>
      </c>
      <c r="X38">
        <v>1</v>
      </c>
      <c r="Y38" t="s">
        <v>3159</v>
      </c>
      <c r="Z38">
        <v>99.697999999999993</v>
      </c>
      <c r="AA38">
        <v>100</v>
      </c>
      <c r="AB38" t="s">
        <v>759</v>
      </c>
      <c r="AC38" t="s">
        <v>3160</v>
      </c>
      <c r="AD38" t="s">
        <v>3161</v>
      </c>
      <c r="AE38" t="s">
        <v>762</v>
      </c>
      <c r="AF38" t="s">
        <v>762</v>
      </c>
      <c r="AG38" t="s">
        <v>762</v>
      </c>
      <c r="AH38" t="s">
        <v>762</v>
      </c>
      <c r="AI38" t="s">
        <v>762</v>
      </c>
      <c r="AJ38" t="s">
        <v>45</v>
      </c>
      <c r="AK38" t="s">
        <v>46</v>
      </c>
      <c r="AL38" t="s">
        <v>60</v>
      </c>
      <c r="AM38" t="s">
        <v>61</v>
      </c>
      <c r="AN38" t="s">
        <v>62</v>
      </c>
      <c r="AO38" t="s">
        <v>66</v>
      </c>
      <c r="AP38" t="s">
        <v>3160</v>
      </c>
      <c r="AQ38" t="s">
        <v>3162</v>
      </c>
      <c r="AR38" t="s">
        <v>3163</v>
      </c>
      <c r="AS38" t="s">
        <v>3164</v>
      </c>
    </row>
    <row r="39" spans="1:45" x14ac:dyDescent="0.25">
      <c r="A39" t="s">
        <v>42</v>
      </c>
      <c r="B39">
        <v>391</v>
      </c>
      <c r="C39">
        <v>213</v>
      </c>
      <c r="D39" s="4">
        <v>224.22904956019099</v>
      </c>
      <c r="E39" s="4">
        <v>36.105170451520301</v>
      </c>
      <c r="F39">
        <v>339</v>
      </c>
      <c r="G39">
        <v>199.5</v>
      </c>
      <c r="H39">
        <v>4</v>
      </c>
      <c r="I39">
        <v>4</v>
      </c>
      <c r="J39" t="s">
        <v>734</v>
      </c>
      <c r="K39" s="4">
        <v>350.62157274703998</v>
      </c>
      <c r="L39" s="4">
        <v>156.48648808822401</v>
      </c>
      <c r="M39" t="s">
        <v>734</v>
      </c>
      <c r="N39" s="4">
        <v>226.322336473635</v>
      </c>
      <c r="O39" s="4">
        <v>-1.16437261869371</v>
      </c>
      <c r="P39" s="4">
        <v>0.46778211122650998</v>
      </c>
      <c r="Q39" s="4">
        <v>-2.4891345580547202</v>
      </c>
      <c r="R39">
        <v>1.2805449010494701E-2</v>
      </c>
      <c r="S39">
        <v>4.9245766088770702E-2</v>
      </c>
      <c r="T39" s="4">
        <v>-0.69659050746719497</v>
      </c>
      <c r="U39" s="4">
        <v>-1.6321547299202199</v>
      </c>
      <c r="V39" t="s">
        <v>757</v>
      </c>
      <c r="W39">
        <v>2</v>
      </c>
      <c r="X39">
        <v>4</v>
      </c>
      <c r="Y39" t="s">
        <v>1311</v>
      </c>
      <c r="Z39">
        <v>100</v>
      </c>
      <c r="AA39">
        <v>100</v>
      </c>
      <c r="AB39" t="s">
        <v>759</v>
      </c>
      <c r="AC39" t="s">
        <v>1312</v>
      </c>
      <c r="AD39" t="s">
        <v>1313</v>
      </c>
      <c r="AE39" t="s">
        <v>903</v>
      </c>
      <c r="AF39">
        <v>4</v>
      </c>
      <c r="AG39" t="s">
        <v>1314</v>
      </c>
      <c r="AH39" t="s">
        <v>1315</v>
      </c>
      <c r="AI39" t="s">
        <v>1316</v>
      </c>
      <c r="AJ39" t="s">
        <v>12</v>
      </c>
      <c r="AK39" t="s">
        <v>13</v>
      </c>
      <c r="AL39" t="s">
        <v>22</v>
      </c>
      <c r="AM39" t="s">
        <v>33</v>
      </c>
      <c r="AN39" t="s">
        <v>39</v>
      </c>
      <c r="AO39" t="s">
        <v>40</v>
      </c>
      <c r="AP39" t="s">
        <v>903</v>
      </c>
      <c r="AQ39" t="s">
        <v>1317</v>
      </c>
      <c r="AR39" t="s">
        <v>1318</v>
      </c>
      <c r="AS39" t="s">
        <v>1319</v>
      </c>
    </row>
    <row r="40" spans="1:45" x14ac:dyDescent="0.25">
      <c r="A40" t="s">
        <v>324</v>
      </c>
      <c r="B40">
        <v>63</v>
      </c>
      <c r="C40">
        <v>35</v>
      </c>
      <c r="D40" s="4">
        <v>30.0818328342318</v>
      </c>
      <c r="E40" s="4">
        <v>3.1091263510295999</v>
      </c>
      <c r="F40">
        <v>50</v>
      </c>
      <c r="G40">
        <v>34.5</v>
      </c>
      <c r="H40">
        <v>4</v>
      </c>
      <c r="I40">
        <v>4</v>
      </c>
      <c r="J40" t="s">
        <v>734</v>
      </c>
      <c r="K40" s="4">
        <v>56.337892999029798</v>
      </c>
      <c r="L40" s="4">
        <v>25.623977365047399</v>
      </c>
      <c r="M40" t="s">
        <v>734</v>
      </c>
      <c r="N40" s="4">
        <v>46.905776121991103</v>
      </c>
      <c r="O40" s="4">
        <v>-1.14114921428135</v>
      </c>
      <c r="P40" s="4">
        <v>0.42777181044948298</v>
      </c>
      <c r="Q40" s="4">
        <v>-2.6676587526473199</v>
      </c>
      <c r="R40">
        <v>7.6381794267789301E-3</v>
      </c>
      <c r="S40">
        <v>3.3418678318196303E-2</v>
      </c>
      <c r="T40" s="4">
        <v>-0.71337740383186998</v>
      </c>
      <c r="U40" s="4">
        <v>-1.5689210247308401</v>
      </c>
      <c r="V40" t="s">
        <v>757</v>
      </c>
      <c r="W40">
        <v>0</v>
      </c>
      <c r="X40">
        <v>2</v>
      </c>
      <c r="Y40" t="s">
        <v>1999</v>
      </c>
      <c r="Z40">
        <v>100</v>
      </c>
      <c r="AA40">
        <v>100</v>
      </c>
      <c r="AB40" t="s">
        <v>759</v>
      </c>
      <c r="AC40" t="s">
        <v>2000</v>
      </c>
      <c r="AD40" t="s">
        <v>2001</v>
      </c>
      <c r="AE40" t="s">
        <v>2000</v>
      </c>
      <c r="AF40">
        <v>0</v>
      </c>
      <c r="AG40" t="s">
        <v>2002</v>
      </c>
      <c r="AH40" t="s">
        <v>2003</v>
      </c>
      <c r="AI40" t="s">
        <v>885</v>
      </c>
      <c r="AJ40" t="s">
        <v>45</v>
      </c>
      <c r="AK40" t="s">
        <v>207</v>
      </c>
      <c r="AL40" t="s">
        <v>313</v>
      </c>
      <c r="AM40" t="s">
        <v>314</v>
      </c>
      <c r="AN40" t="s">
        <v>325</v>
      </c>
      <c r="AO40" t="s">
        <v>326</v>
      </c>
      <c r="AP40" t="s">
        <v>2000</v>
      </c>
      <c r="AQ40" t="s">
        <v>2004</v>
      </c>
      <c r="AR40" t="s">
        <v>2005</v>
      </c>
      <c r="AS40" t="s">
        <v>2005</v>
      </c>
    </row>
    <row r="41" spans="1:45" x14ac:dyDescent="0.25">
      <c r="A41" t="s">
        <v>409</v>
      </c>
      <c r="B41">
        <v>317</v>
      </c>
      <c r="C41">
        <v>242</v>
      </c>
      <c r="D41" s="4">
        <v>28.860295678781</v>
      </c>
      <c r="E41" s="4">
        <v>47.619148809416302</v>
      </c>
      <c r="F41">
        <v>318</v>
      </c>
      <c r="G41">
        <v>224</v>
      </c>
      <c r="H41">
        <v>4</v>
      </c>
      <c r="I41">
        <v>4</v>
      </c>
      <c r="J41" t="s">
        <v>734</v>
      </c>
      <c r="K41" s="4">
        <v>306.482535511192</v>
      </c>
      <c r="L41" s="4">
        <v>177.32611112372899</v>
      </c>
      <c r="M41" t="s">
        <v>734</v>
      </c>
      <c r="N41" s="4">
        <v>157.83843182171799</v>
      </c>
      <c r="O41" s="4">
        <v>-0.78664225083605499</v>
      </c>
      <c r="P41" s="4">
        <v>0.26361094904049898</v>
      </c>
      <c r="Q41" s="4">
        <v>-2.9841031023153799</v>
      </c>
      <c r="R41">
        <v>2.8441091846618102E-3</v>
      </c>
      <c r="S41">
        <v>1.49424222627057E-2</v>
      </c>
      <c r="T41" s="4">
        <v>-0.52303130179555701</v>
      </c>
      <c r="U41" s="4">
        <v>-1.0502531998765501</v>
      </c>
      <c r="V41" t="s">
        <v>757</v>
      </c>
      <c r="W41">
        <v>0</v>
      </c>
      <c r="X41">
        <v>5</v>
      </c>
      <c r="Y41" t="s">
        <v>1539</v>
      </c>
      <c r="Z41">
        <v>100</v>
      </c>
      <c r="AA41">
        <v>100</v>
      </c>
      <c r="AB41" t="s">
        <v>759</v>
      </c>
      <c r="AC41" t="s">
        <v>1540</v>
      </c>
      <c r="AD41" t="s">
        <v>1541</v>
      </c>
      <c r="AE41" t="s">
        <v>1540</v>
      </c>
      <c r="AF41">
        <v>0</v>
      </c>
      <c r="AG41" t="s">
        <v>1542</v>
      </c>
      <c r="AH41" t="s">
        <v>1543</v>
      </c>
      <c r="AI41" t="s">
        <v>833</v>
      </c>
      <c r="AJ41" t="s">
        <v>45</v>
      </c>
      <c r="AK41" t="s">
        <v>46</v>
      </c>
      <c r="AL41" t="s">
        <v>401</v>
      </c>
      <c r="AM41" t="s">
        <v>406</v>
      </c>
      <c r="AN41" t="s">
        <v>410</v>
      </c>
      <c r="AO41" t="s">
        <v>411</v>
      </c>
      <c r="AP41" t="s">
        <v>1540</v>
      </c>
      <c r="AQ41" t="s">
        <v>1544</v>
      </c>
      <c r="AR41" t="s">
        <v>1545</v>
      </c>
      <c r="AS41" t="s">
        <v>1545</v>
      </c>
    </row>
    <row r="42" spans="1:45" x14ac:dyDescent="0.25">
      <c r="A42" t="s">
        <v>56</v>
      </c>
      <c r="B42">
        <v>1</v>
      </c>
      <c r="C42">
        <v>125</v>
      </c>
      <c r="D42" s="4">
        <v>1</v>
      </c>
      <c r="E42" s="4">
        <v>38.482680086847701</v>
      </c>
      <c r="F42">
        <v>0</v>
      </c>
      <c r="G42">
        <v>124.5</v>
      </c>
      <c r="H42">
        <v>4</v>
      </c>
      <c r="I42">
        <v>4</v>
      </c>
      <c r="J42" t="s">
        <v>735</v>
      </c>
      <c r="K42" s="4">
        <v>0.61555820134878503</v>
      </c>
      <c r="L42" s="4">
        <v>93.222568677586295</v>
      </c>
      <c r="M42" t="s">
        <v>735</v>
      </c>
      <c r="N42" s="4">
        <v>18.890541748524701</v>
      </c>
      <c r="O42" s="4">
        <v>7.5993725697714698</v>
      </c>
      <c r="P42" s="4">
        <v>1.15791585543362</v>
      </c>
      <c r="Q42" s="4">
        <v>6.5629747913985197</v>
      </c>
      <c r="R42" s="3">
        <v>5.2744767251853499E-11</v>
      </c>
      <c r="S42" s="3">
        <v>4.96582216126709E-9</v>
      </c>
      <c r="T42" s="4">
        <v>8.7572884252050809</v>
      </c>
      <c r="U42" s="4">
        <v>6.4414567143378498</v>
      </c>
      <c r="V42" t="s">
        <v>757</v>
      </c>
      <c r="W42">
        <v>2</v>
      </c>
      <c r="X42">
        <v>1</v>
      </c>
      <c r="Y42" t="s">
        <v>4288</v>
      </c>
      <c r="Z42">
        <v>99.397999999999996</v>
      </c>
      <c r="AA42">
        <v>100</v>
      </c>
      <c r="AB42" t="s">
        <v>759</v>
      </c>
      <c r="AC42" t="s">
        <v>4289</v>
      </c>
      <c r="AD42" t="s">
        <v>4290</v>
      </c>
      <c r="AE42" t="s">
        <v>762</v>
      </c>
      <c r="AF42" t="s">
        <v>762</v>
      </c>
      <c r="AG42" t="s">
        <v>762</v>
      </c>
      <c r="AH42" t="s">
        <v>762</v>
      </c>
      <c r="AI42" t="s">
        <v>762</v>
      </c>
      <c r="AJ42" t="s">
        <v>45</v>
      </c>
      <c r="AK42" t="s">
        <v>46</v>
      </c>
      <c r="AL42" t="s">
        <v>47</v>
      </c>
      <c r="AM42" t="s">
        <v>52</v>
      </c>
      <c r="AN42" t="s">
        <v>53</v>
      </c>
      <c r="AO42" t="s">
        <v>54</v>
      </c>
      <c r="AP42" t="s">
        <v>4165</v>
      </c>
      <c r="AQ42" t="s">
        <v>4291</v>
      </c>
      <c r="AR42" t="s">
        <v>4292</v>
      </c>
      <c r="AS42" t="s">
        <v>4227</v>
      </c>
    </row>
    <row r="43" spans="1:45" x14ac:dyDescent="0.25">
      <c r="A43" t="s">
        <v>441</v>
      </c>
      <c r="B43">
        <v>0</v>
      </c>
      <c r="C43">
        <v>35</v>
      </c>
      <c r="D43" s="4">
        <v>0</v>
      </c>
      <c r="E43" s="4">
        <v>21.6236752966126</v>
      </c>
      <c r="F43">
        <v>0</v>
      </c>
      <c r="G43">
        <v>31</v>
      </c>
      <c r="H43">
        <v>4</v>
      </c>
      <c r="I43">
        <v>4</v>
      </c>
      <c r="J43" t="s">
        <v>735</v>
      </c>
      <c r="K43" s="4">
        <v>0</v>
      </c>
      <c r="L43" s="4">
        <v>27.0625127667453</v>
      </c>
      <c r="M43" t="s">
        <v>735</v>
      </c>
      <c r="N43" s="4">
        <v>5.8726218605062099</v>
      </c>
      <c r="O43" s="4">
        <v>7.2622934095772997</v>
      </c>
      <c r="P43" s="4">
        <v>1.3661799712573499</v>
      </c>
      <c r="Q43" s="4">
        <v>5.3157662697203198</v>
      </c>
      <c r="R43" s="3">
        <v>1.06209411145239E-7</v>
      </c>
      <c r="S43" s="3">
        <v>2.5232179731887699E-6</v>
      </c>
      <c r="T43" s="4">
        <v>8.6284733808346505</v>
      </c>
      <c r="U43" s="4">
        <v>5.8961134383199498</v>
      </c>
      <c r="V43" t="s">
        <v>757</v>
      </c>
      <c r="W43">
        <v>0</v>
      </c>
      <c r="X43">
        <v>1</v>
      </c>
      <c r="Y43" t="s">
        <v>4251</v>
      </c>
      <c r="Z43">
        <v>100</v>
      </c>
      <c r="AA43">
        <v>100</v>
      </c>
      <c r="AB43" t="s">
        <v>759</v>
      </c>
      <c r="AC43" t="s">
        <v>4252</v>
      </c>
      <c r="AD43" t="s">
        <v>4253</v>
      </c>
      <c r="AE43" t="s">
        <v>762</v>
      </c>
      <c r="AF43" t="s">
        <v>762</v>
      </c>
      <c r="AG43" t="s">
        <v>762</v>
      </c>
      <c r="AH43" t="s">
        <v>762</v>
      </c>
      <c r="AI43" t="s">
        <v>762</v>
      </c>
      <c r="AJ43" t="s">
        <v>45</v>
      </c>
      <c r="AK43" t="s">
        <v>46</v>
      </c>
      <c r="AL43" t="s">
        <v>60</v>
      </c>
      <c r="AM43" t="s">
        <v>442</v>
      </c>
      <c r="AN43" t="s">
        <v>443</v>
      </c>
      <c r="AO43" t="s">
        <v>444</v>
      </c>
      <c r="AP43" t="s">
        <v>4252</v>
      </c>
      <c r="AQ43" t="s">
        <v>4254</v>
      </c>
      <c r="AR43" t="s">
        <v>4255</v>
      </c>
      <c r="AS43" t="s">
        <v>4255</v>
      </c>
    </row>
    <row r="44" spans="1:45" x14ac:dyDescent="0.25">
      <c r="A44" t="s">
        <v>717</v>
      </c>
      <c r="B44">
        <v>1</v>
      </c>
      <c r="C44">
        <v>44</v>
      </c>
      <c r="D44" s="4">
        <v>0.57735026918962595</v>
      </c>
      <c r="E44" s="4">
        <v>63.473747854263898</v>
      </c>
      <c r="F44">
        <v>0.5</v>
      </c>
      <c r="G44">
        <v>18</v>
      </c>
      <c r="H44">
        <v>4</v>
      </c>
      <c r="I44">
        <v>4</v>
      </c>
      <c r="J44" t="s">
        <v>735</v>
      </c>
      <c r="K44" s="4">
        <v>0.55795738342215995</v>
      </c>
      <c r="L44" s="4">
        <v>33.234781891258997</v>
      </c>
      <c r="M44" t="s">
        <v>735</v>
      </c>
      <c r="N44" s="4">
        <v>6.7585478549362303</v>
      </c>
      <c r="O44" s="4">
        <v>6.0256362409706501</v>
      </c>
      <c r="P44" s="4">
        <v>2.0218523433631401</v>
      </c>
      <c r="Q44" s="4">
        <v>2.9802553389965301</v>
      </c>
      <c r="R44">
        <v>2.8800820303334302E-3</v>
      </c>
      <c r="S44">
        <v>1.50670579776611E-2</v>
      </c>
      <c r="T44" s="4">
        <v>8.0474885843337898</v>
      </c>
      <c r="U44" s="4">
        <v>4.0037838976075104</v>
      </c>
      <c r="V44" t="s">
        <v>757</v>
      </c>
      <c r="W44">
        <v>0</v>
      </c>
      <c r="X44">
        <v>1</v>
      </c>
      <c r="Y44" t="s">
        <v>4315</v>
      </c>
      <c r="Z44">
        <v>99.697999999999993</v>
      </c>
      <c r="AA44">
        <v>100</v>
      </c>
      <c r="AB44" t="s">
        <v>759</v>
      </c>
      <c r="AC44" t="s">
        <v>4252</v>
      </c>
      <c r="AD44" t="s">
        <v>4316</v>
      </c>
      <c r="AE44" t="s">
        <v>762</v>
      </c>
      <c r="AF44" t="s">
        <v>762</v>
      </c>
      <c r="AG44" t="s">
        <v>762</v>
      </c>
      <c r="AH44" t="s">
        <v>762</v>
      </c>
      <c r="AI44" t="s">
        <v>762</v>
      </c>
      <c r="AJ44" t="s">
        <v>45</v>
      </c>
      <c r="AK44" t="s">
        <v>46</v>
      </c>
      <c r="AL44" t="s">
        <v>60</v>
      </c>
      <c r="AM44" t="s">
        <v>442</v>
      </c>
      <c r="AN44" t="s">
        <v>443</v>
      </c>
      <c r="AO44" t="s">
        <v>444</v>
      </c>
      <c r="AP44" t="s">
        <v>4252</v>
      </c>
      <c r="AQ44" t="s">
        <v>4317</v>
      </c>
      <c r="AR44" t="s">
        <v>4318</v>
      </c>
      <c r="AS44" t="s">
        <v>4319</v>
      </c>
    </row>
    <row r="45" spans="1:45" x14ac:dyDescent="0.25">
      <c r="A45" t="s">
        <v>718</v>
      </c>
      <c r="B45">
        <v>2</v>
      </c>
      <c r="C45">
        <v>89</v>
      </c>
      <c r="D45" s="4">
        <v>0.5</v>
      </c>
      <c r="E45" s="4">
        <v>41.097445176069002</v>
      </c>
      <c r="F45">
        <v>2</v>
      </c>
      <c r="G45">
        <v>94</v>
      </c>
      <c r="H45">
        <v>4</v>
      </c>
      <c r="I45">
        <v>4</v>
      </c>
      <c r="J45" t="s">
        <v>735</v>
      </c>
      <c r="K45" s="4">
        <v>1.7036607182749499</v>
      </c>
      <c r="L45" s="4">
        <v>67.415581277077294</v>
      </c>
      <c r="M45" t="s">
        <v>735</v>
      </c>
      <c r="N45" s="4">
        <v>13.8906226919117</v>
      </c>
      <c r="O45" s="4">
        <v>5.34349621316293</v>
      </c>
      <c r="P45" s="4">
        <v>0.82959415565641703</v>
      </c>
      <c r="Q45" s="4">
        <v>6.4410967419784804</v>
      </c>
      <c r="R45" s="3">
        <v>1.18613233983878E-10</v>
      </c>
      <c r="S45" s="3">
        <v>1.00504946929006E-8</v>
      </c>
      <c r="T45" s="4">
        <v>6.1730903688193504</v>
      </c>
      <c r="U45" s="4">
        <v>4.5139020575065096</v>
      </c>
      <c r="V45" t="s">
        <v>757</v>
      </c>
      <c r="W45">
        <v>2</v>
      </c>
      <c r="X45">
        <v>2</v>
      </c>
      <c r="Y45" t="s">
        <v>4199</v>
      </c>
      <c r="Z45">
        <v>100</v>
      </c>
      <c r="AA45">
        <v>100</v>
      </c>
      <c r="AB45" t="s">
        <v>759</v>
      </c>
      <c r="AC45" t="s">
        <v>4200</v>
      </c>
      <c r="AD45" t="s">
        <v>4201</v>
      </c>
      <c r="AE45" t="s">
        <v>4202</v>
      </c>
      <c r="AF45">
        <v>2</v>
      </c>
      <c r="AG45" t="s">
        <v>4203</v>
      </c>
      <c r="AH45" t="s">
        <v>4204</v>
      </c>
      <c r="AI45" t="s">
        <v>885</v>
      </c>
      <c r="AJ45" t="s">
        <v>45</v>
      </c>
      <c r="AK45" t="s">
        <v>46</v>
      </c>
      <c r="AL45" t="s">
        <v>60</v>
      </c>
      <c r="AM45" t="s">
        <v>442</v>
      </c>
      <c r="AN45" t="s">
        <v>443</v>
      </c>
      <c r="AO45" t="s">
        <v>444</v>
      </c>
      <c r="AP45" t="s">
        <v>4202</v>
      </c>
      <c r="AQ45" t="s">
        <v>4205</v>
      </c>
      <c r="AR45" t="s">
        <v>4206</v>
      </c>
      <c r="AS45" t="s">
        <v>4206</v>
      </c>
    </row>
    <row r="46" spans="1:45" x14ac:dyDescent="0.25">
      <c r="A46" t="s">
        <v>662</v>
      </c>
      <c r="B46">
        <v>3</v>
      </c>
      <c r="C46">
        <v>27</v>
      </c>
      <c r="D46" s="4">
        <v>2.3804761428476202</v>
      </c>
      <c r="E46" s="4">
        <v>14.306175822583301</v>
      </c>
      <c r="F46">
        <v>1.5</v>
      </c>
      <c r="G46">
        <v>26</v>
      </c>
      <c r="H46">
        <v>4</v>
      </c>
      <c r="I46">
        <v>4</v>
      </c>
      <c r="J46" t="s">
        <v>735</v>
      </c>
      <c r="K46" s="4">
        <v>2.3965947485916299</v>
      </c>
      <c r="L46" s="4">
        <v>20.251487070480799</v>
      </c>
      <c r="M46" t="s">
        <v>735</v>
      </c>
      <c r="N46" s="4">
        <v>40.890477084214197</v>
      </c>
      <c r="O46" s="4">
        <v>3.0830858742651501</v>
      </c>
      <c r="P46" s="4">
        <v>1.15358029565125</v>
      </c>
      <c r="Q46" s="4">
        <v>2.67262355805464</v>
      </c>
      <c r="R46">
        <v>7.5260652899856503E-3</v>
      </c>
      <c r="S46">
        <v>3.2984927529557798E-2</v>
      </c>
      <c r="T46" s="4">
        <v>4.2366661699163997</v>
      </c>
      <c r="U46" s="4">
        <v>1.9295055786139099</v>
      </c>
      <c r="V46" t="s">
        <v>757</v>
      </c>
      <c r="W46">
        <v>8</v>
      </c>
      <c r="X46">
        <v>1</v>
      </c>
      <c r="Y46" t="s">
        <v>2510</v>
      </c>
      <c r="Z46">
        <v>100</v>
      </c>
      <c r="AA46">
        <v>100</v>
      </c>
      <c r="AB46" t="s">
        <v>759</v>
      </c>
      <c r="AC46" t="s">
        <v>2511</v>
      </c>
      <c r="AD46" t="s">
        <v>2512</v>
      </c>
      <c r="AE46" t="s">
        <v>2513</v>
      </c>
      <c r="AF46">
        <v>13</v>
      </c>
      <c r="AG46" t="s">
        <v>2514</v>
      </c>
      <c r="AH46" t="s">
        <v>2515</v>
      </c>
      <c r="AI46" t="s">
        <v>870</v>
      </c>
      <c r="AJ46" t="s">
        <v>45</v>
      </c>
      <c r="AK46" t="s">
        <v>46</v>
      </c>
      <c r="AL46" t="s">
        <v>60</v>
      </c>
      <c r="AM46" t="s">
        <v>442</v>
      </c>
      <c r="AN46" t="s">
        <v>443</v>
      </c>
      <c r="AO46" t="s">
        <v>445</v>
      </c>
      <c r="AP46" t="s">
        <v>2513</v>
      </c>
      <c r="AQ46" t="s">
        <v>2516</v>
      </c>
      <c r="AR46" t="s">
        <v>2517</v>
      </c>
      <c r="AS46" t="s">
        <v>2517</v>
      </c>
    </row>
    <row r="47" spans="1:45" x14ac:dyDescent="0.25">
      <c r="A47" t="s">
        <v>585</v>
      </c>
      <c r="B47">
        <v>3</v>
      </c>
      <c r="C47">
        <v>145</v>
      </c>
      <c r="D47" s="4">
        <v>0.95742710775633799</v>
      </c>
      <c r="E47" s="4">
        <v>104.235310715707</v>
      </c>
      <c r="F47">
        <v>2.5</v>
      </c>
      <c r="G47">
        <v>163</v>
      </c>
      <c r="H47">
        <v>4</v>
      </c>
      <c r="I47">
        <v>4</v>
      </c>
      <c r="J47" t="s">
        <v>735</v>
      </c>
      <c r="K47" s="4">
        <v>2.0680539089197598</v>
      </c>
      <c r="L47" s="4">
        <v>112.462591101629</v>
      </c>
      <c r="M47" t="s">
        <v>735</v>
      </c>
      <c r="N47" s="4">
        <v>23.9120847097869</v>
      </c>
      <c r="O47" s="4">
        <v>5.7547500033453698</v>
      </c>
      <c r="P47" s="4">
        <v>1.0260782630549501</v>
      </c>
      <c r="Q47" s="4">
        <v>5.6084903175043204</v>
      </c>
      <c r="R47" s="3">
        <v>2.04099115017422E-8</v>
      </c>
      <c r="S47" s="3">
        <v>6.0327901206312397E-7</v>
      </c>
      <c r="T47" s="4">
        <v>6.7808282664003201</v>
      </c>
      <c r="U47" s="4">
        <v>4.7286717402904097</v>
      </c>
      <c r="V47" t="s">
        <v>757</v>
      </c>
      <c r="W47">
        <v>0</v>
      </c>
      <c r="X47">
        <v>1</v>
      </c>
      <c r="Y47" t="s">
        <v>3638</v>
      </c>
      <c r="Z47">
        <v>99.393999999999906</v>
      </c>
      <c r="AA47">
        <v>100</v>
      </c>
      <c r="AB47" t="s">
        <v>759</v>
      </c>
      <c r="AC47" t="s">
        <v>3639</v>
      </c>
      <c r="AD47" t="s">
        <v>3640</v>
      </c>
      <c r="AE47" t="s">
        <v>762</v>
      </c>
      <c r="AF47" t="s">
        <v>762</v>
      </c>
      <c r="AG47" t="s">
        <v>762</v>
      </c>
      <c r="AH47" t="s">
        <v>762</v>
      </c>
      <c r="AI47" t="s">
        <v>762</v>
      </c>
      <c r="AJ47" t="s">
        <v>45</v>
      </c>
      <c r="AK47" t="s">
        <v>78</v>
      </c>
      <c r="AL47" t="s">
        <v>78</v>
      </c>
      <c r="AM47" t="s">
        <v>147</v>
      </c>
      <c r="AN47" t="s">
        <v>148</v>
      </c>
      <c r="AO47" t="s">
        <v>149</v>
      </c>
      <c r="AP47" t="s">
        <v>3639</v>
      </c>
      <c r="AQ47" t="s">
        <v>3641</v>
      </c>
      <c r="AR47" t="s">
        <v>3642</v>
      </c>
      <c r="AS47" t="s">
        <v>3643</v>
      </c>
    </row>
    <row r="48" spans="1:45" x14ac:dyDescent="0.25">
      <c r="A48" t="s">
        <v>630</v>
      </c>
      <c r="B48">
        <v>1</v>
      </c>
      <c r="C48">
        <v>10</v>
      </c>
      <c r="D48" s="4">
        <v>1.1547005383792499</v>
      </c>
      <c r="E48" s="4">
        <v>7.7459666924148296</v>
      </c>
      <c r="F48">
        <v>1</v>
      </c>
      <c r="G48">
        <v>10</v>
      </c>
      <c r="H48">
        <v>4</v>
      </c>
      <c r="I48">
        <v>4</v>
      </c>
      <c r="J48" t="s">
        <v>735</v>
      </c>
      <c r="K48" s="4">
        <v>0.83186045121395102</v>
      </c>
      <c r="L48" s="4">
        <v>7.5026249684047404</v>
      </c>
      <c r="M48" t="s">
        <v>735</v>
      </c>
      <c r="N48" s="4">
        <v>7.1115928809496696</v>
      </c>
      <c r="O48" s="4">
        <v>3.0494577196631698</v>
      </c>
      <c r="P48" s="4">
        <v>1.0091793594157099</v>
      </c>
      <c r="Q48" s="4">
        <v>3.0217202633125</v>
      </c>
      <c r="R48">
        <v>2.5134270391122099E-3</v>
      </c>
      <c r="S48">
        <v>1.35076776605142E-2</v>
      </c>
      <c r="T48" s="4">
        <v>4.0586370790788697</v>
      </c>
      <c r="U48" s="4">
        <v>2.0402783602474601</v>
      </c>
      <c r="V48" t="s">
        <v>757</v>
      </c>
      <c r="W48">
        <v>7</v>
      </c>
      <c r="X48">
        <v>1</v>
      </c>
      <c r="Y48" t="s">
        <v>2812</v>
      </c>
      <c r="Z48">
        <v>100</v>
      </c>
      <c r="AA48">
        <v>100</v>
      </c>
      <c r="AB48" t="s">
        <v>759</v>
      </c>
      <c r="AC48" t="s">
        <v>2813</v>
      </c>
      <c r="AD48" t="s">
        <v>2814</v>
      </c>
      <c r="AE48" t="s">
        <v>1034</v>
      </c>
      <c r="AF48">
        <v>27</v>
      </c>
      <c r="AG48" t="s">
        <v>2815</v>
      </c>
      <c r="AH48" t="s">
        <v>2816</v>
      </c>
      <c r="AI48" t="s">
        <v>870</v>
      </c>
      <c r="AJ48" t="s">
        <v>45</v>
      </c>
      <c r="AK48" t="s">
        <v>78</v>
      </c>
      <c r="AL48" t="s">
        <v>78</v>
      </c>
      <c r="AM48" t="s">
        <v>147</v>
      </c>
      <c r="AN48" t="s">
        <v>148</v>
      </c>
      <c r="AO48" t="s">
        <v>149</v>
      </c>
      <c r="AP48" t="s">
        <v>1034</v>
      </c>
      <c r="AQ48" t="s">
        <v>2817</v>
      </c>
      <c r="AR48" t="s">
        <v>2818</v>
      </c>
      <c r="AS48" t="s">
        <v>2819</v>
      </c>
    </row>
    <row r="49" spans="1:45" x14ac:dyDescent="0.25">
      <c r="A49" t="s">
        <v>537</v>
      </c>
      <c r="B49">
        <v>26</v>
      </c>
      <c r="C49">
        <v>118</v>
      </c>
      <c r="D49" s="4">
        <v>13.573871960498201</v>
      </c>
      <c r="E49" s="4">
        <v>70.588006535576994</v>
      </c>
      <c r="F49">
        <v>25</v>
      </c>
      <c r="G49">
        <v>108</v>
      </c>
      <c r="H49">
        <v>4</v>
      </c>
      <c r="I49">
        <v>4</v>
      </c>
      <c r="J49" t="s">
        <v>735</v>
      </c>
      <c r="K49" s="4">
        <v>25.7061359711428</v>
      </c>
      <c r="L49" s="4">
        <v>89.023479353411403</v>
      </c>
      <c r="M49" t="s">
        <v>735</v>
      </c>
      <c r="N49" s="4">
        <v>30.0116626657449</v>
      </c>
      <c r="O49" s="4">
        <v>1.8012454238770901</v>
      </c>
      <c r="P49" s="4">
        <v>0.58889600331055303</v>
      </c>
      <c r="Q49" s="4">
        <v>3.0586816921004099</v>
      </c>
      <c r="R49">
        <v>2.2231322374392198E-3</v>
      </c>
      <c r="S49">
        <v>1.2205620189137199E-2</v>
      </c>
      <c r="T49" s="4">
        <v>2.3901414271876402</v>
      </c>
      <c r="U49" s="4">
        <v>1.2123494205665399</v>
      </c>
      <c r="V49" t="s">
        <v>757</v>
      </c>
      <c r="W49">
        <v>5</v>
      </c>
      <c r="X49">
        <v>1</v>
      </c>
      <c r="Y49" t="s">
        <v>2366</v>
      </c>
      <c r="Z49">
        <v>100</v>
      </c>
      <c r="AA49">
        <v>100</v>
      </c>
      <c r="AB49" t="s">
        <v>759</v>
      </c>
      <c r="AC49" t="s">
        <v>2367</v>
      </c>
      <c r="AD49" t="s">
        <v>2368</v>
      </c>
      <c r="AE49" t="s">
        <v>1034</v>
      </c>
      <c r="AF49">
        <v>10</v>
      </c>
      <c r="AG49" t="s">
        <v>2369</v>
      </c>
      <c r="AH49" t="s">
        <v>2370</v>
      </c>
      <c r="AI49" t="s">
        <v>870</v>
      </c>
      <c r="AJ49" t="s">
        <v>45</v>
      </c>
      <c r="AK49" t="s">
        <v>78</v>
      </c>
      <c r="AL49" t="s">
        <v>78</v>
      </c>
      <c r="AM49" t="s">
        <v>147</v>
      </c>
      <c r="AN49" t="s">
        <v>148</v>
      </c>
      <c r="AO49" t="s">
        <v>149</v>
      </c>
      <c r="AP49" t="s">
        <v>1034</v>
      </c>
      <c r="AQ49" t="s">
        <v>2371</v>
      </c>
      <c r="AR49" t="s">
        <v>2372</v>
      </c>
      <c r="AS49" t="s">
        <v>2372</v>
      </c>
    </row>
    <row r="50" spans="1:45" x14ac:dyDescent="0.25">
      <c r="A50" t="s">
        <v>706</v>
      </c>
      <c r="B50">
        <v>5</v>
      </c>
      <c r="C50">
        <v>39</v>
      </c>
      <c r="D50" s="4">
        <v>4.79583152331272</v>
      </c>
      <c r="E50" s="4">
        <v>14.4798710859823</v>
      </c>
      <c r="F50">
        <v>4</v>
      </c>
      <c r="G50">
        <v>39</v>
      </c>
      <c r="H50">
        <v>4</v>
      </c>
      <c r="I50">
        <v>4</v>
      </c>
      <c r="J50" t="s">
        <v>735</v>
      </c>
      <c r="K50" s="4">
        <v>4.4612292303224104</v>
      </c>
      <c r="L50" s="4">
        <v>29.197194889270101</v>
      </c>
      <c r="M50" t="s">
        <v>735</v>
      </c>
      <c r="N50" s="4">
        <v>6.9853451245352103</v>
      </c>
      <c r="O50" s="4">
        <v>2.7170853459615198</v>
      </c>
      <c r="P50" s="4">
        <v>0.99914391102879996</v>
      </c>
      <c r="Q50" s="4">
        <v>2.7194134057863502</v>
      </c>
      <c r="R50">
        <v>6.5397815981614099E-3</v>
      </c>
      <c r="S50">
        <v>2.9216388088798399E-2</v>
      </c>
      <c r="T50" s="4">
        <v>3.7162292569903199</v>
      </c>
      <c r="U50" s="4">
        <v>1.71794143493272</v>
      </c>
      <c r="V50" t="s">
        <v>757</v>
      </c>
      <c r="W50">
        <v>0</v>
      </c>
      <c r="X50">
        <v>1</v>
      </c>
      <c r="Y50" t="s">
        <v>4052</v>
      </c>
      <c r="Z50">
        <v>99.393999999999906</v>
      </c>
      <c r="AA50">
        <v>100</v>
      </c>
      <c r="AB50" t="s">
        <v>759</v>
      </c>
      <c r="AC50" t="s">
        <v>4053</v>
      </c>
      <c r="AD50" t="s">
        <v>4054</v>
      </c>
      <c r="AE50" t="s">
        <v>4053</v>
      </c>
      <c r="AF50">
        <v>0</v>
      </c>
      <c r="AG50" t="s">
        <v>4053</v>
      </c>
      <c r="AH50" t="s">
        <v>4055</v>
      </c>
      <c r="AI50" t="s">
        <v>2269</v>
      </c>
      <c r="AJ50" t="s">
        <v>45</v>
      </c>
      <c r="AK50" t="s">
        <v>78</v>
      </c>
      <c r="AL50" t="s">
        <v>965</v>
      </c>
      <c r="AM50" t="s">
        <v>2091</v>
      </c>
      <c r="AN50" t="s">
        <v>2312</v>
      </c>
      <c r="AO50" t="s">
        <v>2313</v>
      </c>
      <c r="AP50" t="s">
        <v>4053</v>
      </c>
      <c r="AQ50" t="s">
        <v>4056</v>
      </c>
      <c r="AR50" t="s">
        <v>4057</v>
      </c>
      <c r="AS50" t="s">
        <v>4058</v>
      </c>
    </row>
    <row r="51" spans="1:45" x14ac:dyDescent="0.25">
      <c r="A51" t="s">
        <v>55</v>
      </c>
      <c r="B51">
        <v>2</v>
      </c>
      <c r="C51">
        <v>33</v>
      </c>
      <c r="D51" s="4">
        <v>0.95742710775633799</v>
      </c>
      <c r="E51" s="4">
        <v>7.7620873481300103</v>
      </c>
      <c r="F51">
        <v>1.5</v>
      </c>
      <c r="G51">
        <v>33.5</v>
      </c>
      <c r="H51">
        <v>4</v>
      </c>
      <c r="I51">
        <v>4</v>
      </c>
      <c r="J51" t="s">
        <v>735</v>
      </c>
      <c r="K51" s="4">
        <v>1.13963955188834</v>
      </c>
      <c r="L51" s="4">
        <v>23.641551242061201</v>
      </c>
      <c r="M51" t="s">
        <v>735</v>
      </c>
      <c r="N51" s="4">
        <v>5.18714082180764</v>
      </c>
      <c r="O51" s="4">
        <v>4.3525706708508496</v>
      </c>
      <c r="P51" s="4">
        <v>0.79862934060486601</v>
      </c>
      <c r="Q51" s="4">
        <v>5.4500510431463702</v>
      </c>
      <c r="R51" s="3">
        <v>5.0355365672333703E-8</v>
      </c>
      <c r="S51" s="3">
        <v>1.34739693361466E-6</v>
      </c>
      <c r="T51" s="4">
        <v>5.1512000114557104</v>
      </c>
      <c r="U51" s="4">
        <v>3.5539413302459799</v>
      </c>
      <c r="V51" t="s">
        <v>757</v>
      </c>
      <c r="W51">
        <v>0</v>
      </c>
      <c r="X51">
        <v>1</v>
      </c>
      <c r="Y51" t="s">
        <v>4162</v>
      </c>
      <c r="Z51">
        <v>100</v>
      </c>
      <c r="AA51">
        <v>100</v>
      </c>
      <c r="AB51" t="s">
        <v>759</v>
      </c>
      <c r="AC51" t="s">
        <v>4163</v>
      </c>
      <c r="AD51" t="s">
        <v>4164</v>
      </c>
      <c r="AE51" t="s">
        <v>4165</v>
      </c>
      <c r="AF51">
        <v>3</v>
      </c>
      <c r="AG51" t="s">
        <v>4166</v>
      </c>
      <c r="AH51" t="s">
        <v>4167</v>
      </c>
      <c r="AI51" t="s">
        <v>870</v>
      </c>
      <c r="AJ51" t="s">
        <v>45</v>
      </c>
      <c r="AK51" t="s">
        <v>46</v>
      </c>
      <c r="AL51" t="s">
        <v>47</v>
      </c>
      <c r="AM51" t="s">
        <v>52</v>
      </c>
      <c r="AN51" t="s">
        <v>53</v>
      </c>
      <c r="AO51" t="s">
        <v>54</v>
      </c>
      <c r="AP51" t="s">
        <v>4163</v>
      </c>
      <c r="AQ51" t="s">
        <v>4168</v>
      </c>
      <c r="AR51" t="s">
        <v>4169</v>
      </c>
      <c r="AS51" t="s">
        <v>4169</v>
      </c>
    </row>
    <row r="52" spans="1:45" x14ac:dyDescent="0.25">
      <c r="A52" t="s">
        <v>627</v>
      </c>
      <c r="B52">
        <v>3</v>
      </c>
      <c r="C52">
        <v>52</v>
      </c>
      <c r="D52" s="4">
        <v>3</v>
      </c>
      <c r="E52" s="4">
        <v>9.3229108472979991</v>
      </c>
      <c r="F52">
        <v>2</v>
      </c>
      <c r="G52">
        <v>50.5</v>
      </c>
      <c r="H52">
        <v>4</v>
      </c>
      <c r="I52">
        <v>4</v>
      </c>
      <c r="J52" t="s">
        <v>735</v>
      </c>
      <c r="K52" s="4">
        <v>2.1640774679234398</v>
      </c>
      <c r="L52" s="4">
        <v>38.337555949614597</v>
      </c>
      <c r="M52" t="s">
        <v>735</v>
      </c>
      <c r="N52" s="4">
        <v>9.2735855546315804</v>
      </c>
      <c r="O52" s="4">
        <v>4.0764570497410197</v>
      </c>
      <c r="P52" s="4">
        <v>0.69766976108242196</v>
      </c>
      <c r="Q52" s="4">
        <v>5.8429607776270398</v>
      </c>
      <c r="R52" s="3">
        <v>5.1281095085718302E-9</v>
      </c>
      <c r="S52" s="3">
        <v>1.9170079957043499E-7</v>
      </c>
      <c r="T52" s="4">
        <v>4.77412681082345</v>
      </c>
      <c r="U52" s="4">
        <v>3.3787872886586001</v>
      </c>
      <c r="V52" t="s">
        <v>757</v>
      </c>
      <c r="W52">
        <v>0</v>
      </c>
      <c r="X52">
        <v>1</v>
      </c>
      <c r="Y52" t="s">
        <v>3605</v>
      </c>
      <c r="Z52">
        <v>99.7</v>
      </c>
      <c r="AA52">
        <v>100</v>
      </c>
      <c r="AB52" t="s">
        <v>759</v>
      </c>
      <c r="AC52" t="s">
        <v>3606</v>
      </c>
      <c r="AD52" t="s">
        <v>3607</v>
      </c>
      <c r="AE52" t="s">
        <v>762</v>
      </c>
      <c r="AF52" t="s">
        <v>762</v>
      </c>
      <c r="AG52" t="s">
        <v>762</v>
      </c>
      <c r="AH52" t="s">
        <v>762</v>
      </c>
      <c r="AI52" t="s">
        <v>762</v>
      </c>
      <c r="AJ52" t="s">
        <v>45</v>
      </c>
      <c r="AK52" t="s">
        <v>46</v>
      </c>
      <c r="AL52" t="s">
        <v>47</v>
      </c>
      <c r="AM52" t="s">
        <v>52</v>
      </c>
      <c r="AN52" t="s">
        <v>377</v>
      </c>
      <c r="AO52" t="s">
        <v>1212</v>
      </c>
      <c r="AP52" t="s">
        <v>3606</v>
      </c>
      <c r="AQ52" t="s">
        <v>3608</v>
      </c>
      <c r="AR52" t="s">
        <v>3609</v>
      </c>
      <c r="AS52" t="s">
        <v>3610</v>
      </c>
    </row>
    <row r="53" spans="1:45" x14ac:dyDescent="0.25">
      <c r="A53" t="s">
        <v>51</v>
      </c>
      <c r="B53">
        <v>1</v>
      </c>
      <c r="C53">
        <v>21</v>
      </c>
      <c r="D53" s="4">
        <v>1.4142135623731</v>
      </c>
      <c r="E53" s="4">
        <v>10.781929326423899</v>
      </c>
      <c r="F53">
        <v>0.5</v>
      </c>
      <c r="G53">
        <v>21</v>
      </c>
      <c r="H53">
        <v>4</v>
      </c>
      <c r="I53">
        <v>4</v>
      </c>
      <c r="J53" t="s">
        <v>735</v>
      </c>
      <c r="K53" s="4">
        <v>1.1795793677354001</v>
      </c>
      <c r="L53" s="4">
        <v>14.900621414732299</v>
      </c>
      <c r="M53" t="s">
        <v>735</v>
      </c>
      <c r="N53" s="4">
        <v>3.2709239289243102</v>
      </c>
      <c r="O53" s="4">
        <v>3.7791613228260799</v>
      </c>
      <c r="P53" s="4">
        <v>1.4227031263741301</v>
      </c>
      <c r="Q53" s="4">
        <v>2.6563246068472202</v>
      </c>
      <c r="R53">
        <v>7.8997532559305101E-3</v>
      </c>
      <c r="S53">
        <v>3.4343218781398503E-2</v>
      </c>
      <c r="T53" s="4">
        <v>5.20186444920021</v>
      </c>
      <c r="U53" s="4">
        <v>2.35645819645194</v>
      </c>
      <c r="V53" t="s">
        <v>757</v>
      </c>
      <c r="W53">
        <v>0</v>
      </c>
      <c r="X53">
        <v>1</v>
      </c>
      <c r="Y53" t="s">
        <v>4222</v>
      </c>
      <c r="Z53">
        <v>99.698999999999998</v>
      </c>
      <c r="AA53">
        <v>100</v>
      </c>
      <c r="AB53" t="s">
        <v>759</v>
      </c>
      <c r="AC53" t="s">
        <v>4223</v>
      </c>
      <c r="AD53" t="s">
        <v>4224</v>
      </c>
      <c r="AE53" t="s">
        <v>762</v>
      </c>
      <c r="AF53" t="s">
        <v>762</v>
      </c>
      <c r="AG53" t="s">
        <v>762</v>
      </c>
      <c r="AH53" t="s">
        <v>762</v>
      </c>
      <c r="AI53" t="s">
        <v>762</v>
      </c>
      <c r="AJ53" t="s">
        <v>45</v>
      </c>
      <c r="AK53" t="s">
        <v>46</v>
      </c>
      <c r="AL53" t="s">
        <v>47</v>
      </c>
      <c r="AM53" t="s">
        <v>52</v>
      </c>
      <c r="AN53" t="s">
        <v>53</v>
      </c>
      <c r="AO53" t="s">
        <v>54</v>
      </c>
      <c r="AP53" t="s">
        <v>4223</v>
      </c>
      <c r="AQ53" t="s">
        <v>4225</v>
      </c>
      <c r="AR53" t="s">
        <v>4226</v>
      </c>
      <c r="AS53" t="s">
        <v>4227</v>
      </c>
    </row>
    <row r="54" spans="1:45" x14ac:dyDescent="0.25">
      <c r="A54" t="s">
        <v>588</v>
      </c>
      <c r="B54">
        <v>4</v>
      </c>
      <c r="C54">
        <v>63</v>
      </c>
      <c r="D54" s="4">
        <v>3.8729833462074201</v>
      </c>
      <c r="E54" s="4">
        <v>80.442526066751498</v>
      </c>
      <c r="F54">
        <v>2.5</v>
      </c>
      <c r="G54">
        <v>30</v>
      </c>
      <c r="H54">
        <v>4</v>
      </c>
      <c r="I54">
        <v>4</v>
      </c>
      <c r="J54" t="s">
        <v>735</v>
      </c>
      <c r="K54" s="4">
        <v>3.8702419889246</v>
      </c>
      <c r="L54" s="4">
        <v>47.812418422761198</v>
      </c>
      <c r="M54" t="s">
        <v>735</v>
      </c>
      <c r="N54" s="4">
        <v>11.5157677997331</v>
      </c>
      <c r="O54" s="4">
        <v>3.6627751734362501</v>
      </c>
      <c r="P54" s="4">
        <v>1.2810049556782801</v>
      </c>
      <c r="Q54" s="4">
        <v>2.8592982073959701</v>
      </c>
      <c r="R54">
        <v>4.2457944947436304E-3</v>
      </c>
      <c r="S54">
        <v>2.0287236100823901E-2</v>
      </c>
      <c r="T54" s="4">
        <v>4.94378012911453</v>
      </c>
      <c r="U54" s="4">
        <v>2.3817702177579698</v>
      </c>
      <c r="V54" t="s">
        <v>757</v>
      </c>
      <c r="W54">
        <v>0</v>
      </c>
      <c r="X54">
        <v>1</v>
      </c>
      <c r="Y54" t="s">
        <v>3698</v>
      </c>
      <c r="Z54">
        <v>99.098999999999904</v>
      </c>
      <c r="AA54">
        <v>100</v>
      </c>
      <c r="AB54" t="s">
        <v>759</v>
      </c>
      <c r="AC54" t="s">
        <v>3699</v>
      </c>
      <c r="AD54" t="s">
        <v>3700</v>
      </c>
      <c r="AE54" t="s">
        <v>762</v>
      </c>
      <c r="AF54" t="s">
        <v>762</v>
      </c>
      <c r="AG54" t="s">
        <v>762</v>
      </c>
      <c r="AH54" t="s">
        <v>762</v>
      </c>
      <c r="AI54" t="s">
        <v>762</v>
      </c>
      <c r="AJ54" t="s">
        <v>45</v>
      </c>
      <c r="AK54" t="s">
        <v>46</v>
      </c>
      <c r="AL54" t="s">
        <v>47</v>
      </c>
      <c r="AM54" t="s">
        <v>52</v>
      </c>
      <c r="AN54" t="s">
        <v>3305</v>
      </c>
      <c r="AO54" t="s">
        <v>3701</v>
      </c>
      <c r="AP54" t="s">
        <v>3699</v>
      </c>
      <c r="AQ54" t="s">
        <v>3702</v>
      </c>
      <c r="AR54" t="s">
        <v>3703</v>
      </c>
      <c r="AS54" t="s">
        <v>3704</v>
      </c>
    </row>
    <row r="55" spans="1:45" x14ac:dyDescent="0.25">
      <c r="A55" t="s">
        <v>371</v>
      </c>
      <c r="B55">
        <v>2</v>
      </c>
      <c r="C55">
        <v>15</v>
      </c>
      <c r="D55" s="4">
        <v>1</v>
      </c>
      <c r="E55" s="4">
        <v>7.9372539331937704</v>
      </c>
      <c r="F55">
        <v>1</v>
      </c>
      <c r="G55">
        <v>13</v>
      </c>
      <c r="H55">
        <v>4</v>
      </c>
      <c r="I55">
        <v>4</v>
      </c>
      <c r="J55" t="s">
        <v>735</v>
      </c>
      <c r="K55" s="4">
        <v>1.48030795748912</v>
      </c>
      <c r="L55" s="4">
        <v>10.397175757381399</v>
      </c>
      <c r="M55" t="s">
        <v>735</v>
      </c>
      <c r="N55" s="4">
        <v>30.305627446445801</v>
      </c>
      <c r="O55" s="4">
        <v>2.8440855283256998</v>
      </c>
      <c r="P55" s="4">
        <v>1.1214354853950901</v>
      </c>
      <c r="Q55" s="4">
        <v>2.53611158677016</v>
      </c>
      <c r="R55">
        <v>1.1209101067140299E-2</v>
      </c>
      <c r="S55">
        <v>4.4871708523890698E-2</v>
      </c>
      <c r="T55" s="4">
        <v>3.9655210137207901</v>
      </c>
      <c r="U55" s="4">
        <v>1.72265004293061</v>
      </c>
      <c r="V55" t="s">
        <v>757</v>
      </c>
      <c r="W55">
        <v>0</v>
      </c>
      <c r="X55">
        <v>2</v>
      </c>
      <c r="Y55" t="s">
        <v>2410</v>
      </c>
      <c r="Z55">
        <v>100</v>
      </c>
      <c r="AA55">
        <v>100</v>
      </c>
      <c r="AB55" t="s">
        <v>759</v>
      </c>
      <c r="AC55" t="s">
        <v>2411</v>
      </c>
      <c r="AD55" t="s">
        <v>2412</v>
      </c>
      <c r="AE55" t="s">
        <v>1859</v>
      </c>
      <c r="AF55">
        <v>2</v>
      </c>
      <c r="AG55" t="s">
        <v>2413</v>
      </c>
      <c r="AH55" t="s">
        <v>2414</v>
      </c>
      <c r="AI55" t="s">
        <v>1601</v>
      </c>
      <c r="AJ55" t="s">
        <v>45</v>
      </c>
      <c r="AK55" t="s">
        <v>46</v>
      </c>
      <c r="AL55" t="s">
        <v>47</v>
      </c>
      <c r="AM55" t="s">
        <v>52</v>
      </c>
      <c r="AN55" t="s">
        <v>369</v>
      </c>
      <c r="AO55" t="s">
        <v>370</v>
      </c>
      <c r="AP55" t="s">
        <v>2411</v>
      </c>
      <c r="AQ55" t="s">
        <v>2415</v>
      </c>
      <c r="AR55" t="s">
        <v>2416</v>
      </c>
      <c r="AS55" t="s">
        <v>2416</v>
      </c>
    </row>
    <row r="56" spans="1:45" x14ac:dyDescent="0.25">
      <c r="A56" t="s">
        <v>375</v>
      </c>
      <c r="B56">
        <v>9</v>
      </c>
      <c r="C56">
        <v>74</v>
      </c>
      <c r="D56" s="4">
        <v>5.2599112793531697</v>
      </c>
      <c r="E56" s="4">
        <v>19.502136635080099</v>
      </c>
      <c r="F56">
        <v>7</v>
      </c>
      <c r="G56">
        <v>70.5</v>
      </c>
      <c r="H56">
        <v>4</v>
      </c>
      <c r="I56">
        <v>4</v>
      </c>
      <c r="J56" t="s">
        <v>735</v>
      </c>
      <c r="K56" s="4">
        <v>7.5251002146246897</v>
      </c>
      <c r="L56" s="4">
        <v>54.255776666309103</v>
      </c>
      <c r="M56" t="s">
        <v>735</v>
      </c>
      <c r="N56" s="4">
        <v>14.430010849160899</v>
      </c>
      <c r="O56" s="4">
        <v>2.8179382243266198</v>
      </c>
      <c r="P56" s="4">
        <v>0.45172935665589498</v>
      </c>
      <c r="Q56" s="4">
        <v>6.23811178708314</v>
      </c>
      <c r="R56" s="3">
        <v>4.4288413314621498E-10</v>
      </c>
      <c r="S56" s="3">
        <v>2.8067391078071101E-8</v>
      </c>
      <c r="T56" s="4">
        <v>3.2696675809825102</v>
      </c>
      <c r="U56" s="4">
        <v>2.36620886767072</v>
      </c>
      <c r="V56" t="s">
        <v>757</v>
      </c>
      <c r="W56">
        <v>0</v>
      </c>
      <c r="X56">
        <v>2</v>
      </c>
      <c r="Y56" t="s">
        <v>3318</v>
      </c>
      <c r="Z56">
        <v>100</v>
      </c>
      <c r="AA56">
        <v>100</v>
      </c>
      <c r="AB56" t="s">
        <v>759</v>
      </c>
      <c r="AC56" t="s">
        <v>3319</v>
      </c>
      <c r="AD56" t="s">
        <v>3320</v>
      </c>
      <c r="AE56" t="s">
        <v>3319</v>
      </c>
      <c r="AF56">
        <v>0</v>
      </c>
      <c r="AG56" t="s">
        <v>3321</v>
      </c>
      <c r="AH56" t="s">
        <v>3322</v>
      </c>
      <c r="AI56" t="s">
        <v>885</v>
      </c>
      <c r="AJ56" t="s">
        <v>45</v>
      </c>
      <c r="AK56" t="s">
        <v>46</v>
      </c>
      <c r="AL56" t="s">
        <v>47</v>
      </c>
      <c r="AM56" t="s">
        <v>52</v>
      </c>
      <c r="AN56" t="s">
        <v>369</v>
      </c>
      <c r="AO56" t="s">
        <v>374</v>
      </c>
      <c r="AP56" t="s">
        <v>3319</v>
      </c>
      <c r="AQ56" t="s">
        <v>3323</v>
      </c>
      <c r="AR56" t="s">
        <v>3324</v>
      </c>
      <c r="AS56" t="s">
        <v>3324</v>
      </c>
    </row>
    <row r="57" spans="1:45" x14ac:dyDescent="0.25">
      <c r="A57" t="s">
        <v>719</v>
      </c>
      <c r="B57">
        <v>14</v>
      </c>
      <c r="C57">
        <v>95</v>
      </c>
      <c r="D57" s="4">
        <v>9.6393291606141709</v>
      </c>
      <c r="E57" s="4">
        <v>18.6993761036743</v>
      </c>
      <c r="F57">
        <v>10</v>
      </c>
      <c r="G57">
        <v>98</v>
      </c>
      <c r="H57">
        <v>4</v>
      </c>
      <c r="I57">
        <v>4</v>
      </c>
      <c r="J57" t="s">
        <v>735</v>
      </c>
      <c r="K57" s="4">
        <v>11.865775372342901</v>
      </c>
      <c r="L57" s="4">
        <v>69.230360932745299</v>
      </c>
      <c r="M57" t="s">
        <v>735</v>
      </c>
      <c r="N57" s="4">
        <v>19.808294635280301</v>
      </c>
      <c r="O57" s="4">
        <v>2.5078897206088699</v>
      </c>
      <c r="P57" s="4">
        <v>0.428334700724194</v>
      </c>
      <c r="Q57" s="4">
        <v>5.8549767655264198</v>
      </c>
      <c r="R57" s="3">
        <v>4.77076707800073E-9</v>
      </c>
      <c r="S57" s="3">
        <v>1.81004327048923E-7</v>
      </c>
      <c r="T57" s="4">
        <v>2.9362244213330602</v>
      </c>
      <c r="U57" s="4">
        <v>2.07955501988467</v>
      </c>
      <c r="V57" t="s">
        <v>757</v>
      </c>
      <c r="W57">
        <v>2</v>
      </c>
      <c r="X57">
        <v>1</v>
      </c>
      <c r="Y57" t="s">
        <v>3232</v>
      </c>
      <c r="Z57">
        <v>99.7</v>
      </c>
      <c r="AA57">
        <v>100</v>
      </c>
      <c r="AB57" t="s">
        <v>759</v>
      </c>
      <c r="AC57" t="s">
        <v>3233</v>
      </c>
      <c r="AD57" t="s">
        <v>3234</v>
      </c>
      <c r="AE57" t="s">
        <v>762</v>
      </c>
      <c r="AF57" t="s">
        <v>762</v>
      </c>
      <c r="AG57" t="s">
        <v>762</v>
      </c>
      <c r="AH57" t="s">
        <v>762</v>
      </c>
      <c r="AI57" t="s">
        <v>762</v>
      </c>
      <c r="AJ57" t="s">
        <v>45</v>
      </c>
      <c r="AK57" t="s">
        <v>46</v>
      </c>
      <c r="AL57" t="s">
        <v>47</v>
      </c>
      <c r="AM57" t="s">
        <v>52</v>
      </c>
      <c r="AN57" t="s">
        <v>377</v>
      </c>
      <c r="AO57" t="s">
        <v>1212</v>
      </c>
      <c r="AP57" t="s">
        <v>1209</v>
      </c>
      <c r="AQ57" t="s">
        <v>3235</v>
      </c>
      <c r="AR57" t="s">
        <v>3236</v>
      </c>
      <c r="AS57" t="s">
        <v>3237</v>
      </c>
    </row>
    <row r="58" spans="1:45" x14ac:dyDescent="0.25">
      <c r="A58" t="s">
        <v>373</v>
      </c>
      <c r="B58">
        <v>19</v>
      </c>
      <c r="C58">
        <v>56</v>
      </c>
      <c r="D58" s="4">
        <v>7.2743842809317298</v>
      </c>
      <c r="E58" s="4">
        <v>13.225606476327201</v>
      </c>
      <c r="F58">
        <v>20</v>
      </c>
      <c r="G58">
        <v>53.5</v>
      </c>
      <c r="H58">
        <v>4</v>
      </c>
      <c r="I58">
        <v>4</v>
      </c>
      <c r="J58" t="s">
        <v>735</v>
      </c>
      <c r="K58" s="4">
        <v>17.533547183233999</v>
      </c>
      <c r="L58" s="4">
        <v>40.871283124708903</v>
      </c>
      <c r="M58" t="s">
        <v>735</v>
      </c>
      <c r="N58" s="4">
        <v>12.8324735350797</v>
      </c>
      <c r="O58" s="4">
        <v>1.2192683889785301</v>
      </c>
      <c r="P58" s="4">
        <v>0.48129857069772403</v>
      </c>
      <c r="Q58" s="4">
        <v>2.53328902932539</v>
      </c>
      <c r="R58">
        <v>1.1299773762698201E-2</v>
      </c>
      <c r="S58">
        <v>4.5163561171036003E-2</v>
      </c>
      <c r="T58" s="4">
        <v>1.70056695967626</v>
      </c>
      <c r="U58" s="4">
        <v>0.73796981828081099</v>
      </c>
      <c r="V58" t="s">
        <v>757</v>
      </c>
      <c r="W58">
        <v>0</v>
      </c>
      <c r="X58">
        <v>1</v>
      </c>
      <c r="Y58" t="s">
        <v>3719</v>
      </c>
      <c r="Z58">
        <v>100</v>
      </c>
      <c r="AA58">
        <v>100</v>
      </c>
      <c r="AB58" t="s">
        <v>759</v>
      </c>
      <c r="AC58" t="s">
        <v>3720</v>
      </c>
      <c r="AD58" t="s">
        <v>3721</v>
      </c>
      <c r="AE58" t="s">
        <v>3720</v>
      </c>
      <c r="AF58">
        <v>0</v>
      </c>
      <c r="AG58" t="s">
        <v>3720</v>
      </c>
      <c r="AH58" t="s">
        <v>3722</v>
      </c>
      <c r="AI58" t="s">
        <v>870</v>
      </c>
      <c r="AJ58" t="s">
        <v>45</v>
      </c>
      <c r="AK58" t="s">
        <v>46</v>
      </c>
      <c r="AL58" t="s">
        <v>47</v>
      </c>
      <c r="AM58" t="s">
        <v>52</v>
      </c>
      <c r="AN58" t="s">
        <v>369</v>
      </c>
      <c r="AO58" t="s">
        <v>374</v>
      </c>
      <c r="AP58" t="s">
        <v>3720</v>
      </c>
      <c r="AQ58" t="s">
        <v>3723</v>
      </c>
      <c r="AR58" t="s">
        <v>3724</v>
      </c>
      <c r="AS58" t="s">
        <v>3725</v>
      </c>
    </row>
    <row r="59" spans="1:45" x14ac:dyDescent="0.25">
      <c r="A59" t="s">
        <v>578</v>
      </c>
      <c r="B59">
        <v>28</v>
      </c>
      <c r="C59">
        <v>84</v>
      </c>
      <c r="D59" s="4">
        <v>9.6263527187957703</v>
      </c>
      <c r="E59" s="4">
        <v>16.3171688720807</v>
      </c>
      <c r="F59">
        <v>29.5</v>
      </c>
      <c r="G59">
        <v>82</v>
      </c>
      <c r="H59">
        <v>4</v>
      </c>
      <c r="I59">
        <v>4</v>
      </c>
      <c r="J59" t="s">
        <v>735</v>
      </c>
      <c r="K59" s="4">
        <v>26.708019691667602</v>
      </c>
      <c r="L59" s="4">
        <v>61.762417429975798</v>
      </c>
      <c r="M59" t="s">
        <v>735</v>
      </c>
      <c r="N59" s="4">
        <v>23.944985171760099</v>
      </c>
      <c r="O59" s="4">
        <v>1.21284934821473</v>
      </c>
      <c r="P59" s="4">
        <v>0.39171121338748899</v>
      </c>
      <c r="Q59" s="4">
        <v>3.0962844737736801</v>
      </c>
      <c r="R59">
        <v>1.95962261869929E-3</v>
      </c>
      <c r="S59">
        <v>1.0900132815609601E-2</v>
      </c>
      <c r="T59" s="4">
        <v>1.60456056160222</v>
      </c>
      <c r="U59" s="4">
        <v>0.82113813482724296</v>
      </c>
      <c r="V59" t="s">
        <v>757</v>
      </c>
      <c r="W59">
        <v>0</v>
      </c>
      <c r="X59">
        <v>2</v>
      </c>
      <c r="Y59" t="s">
        <v>3072</v>
      </c>
      <c r="Z59">
        <v>99.7</v>
      </c>
      <c r="AA59">
        <v>100</v>
      </c>
      <c r="AB59" t="s">
        <v>759</v>
      </c>
      <c r="AC59" t="s">
        <v>3073</v>
      </c>
      <c r="AD59" t="s">
        <v>3074</v>
      </c>
      <c r="AE59" t="s">
        <v>3073</v>
      </c>
      <c r="AF59">
        <v>0</v>
      </c>
      <c r="AG59" t="s">
        <v>3075</v>
      </c>
      <c r="AH59" t="s">
        <v>3076</v>
      </c>
      <c r="AI59" t="s">
        <v>3077</v>
      </c>
      <c r="AJ59" t="s">
        <v>45</v>
      </c>
      <c r="AK59" t="s">
        <v>46</v>
      </c>
      <c r="AL59" t="s">
        <v>47</v>
      </c>
      <c r="AM59" t="s">
        <v>52</v>
      </c>
      <c r="AN59" t="s">
        <v>52</v>
      </c>
      <c r="AO59" t="s">
        <v>3078</v>
      </c>
      <c r="AP59" t="s">
        <v>3073</v>
      </c>
      <c r="AQ59" t="s">
        <v>3072</v>
      </c>
      <c r="AR59" t="s">
        <v>3079</v>
      </c>
      <c r="AS59" t="s">
        <v>3080</v>
      </c>
    </row>
    <row r="60" spans="1:45" x14ac:dyDescent="0.25">
      <c r="A60" t="s">
        <v>435</v>
      </c>
      <c r="B60">
        <v>10</v>
      </c>
      <c r="C60">
        <v>52</v>
      </c>
      <c r="D60" s="4">
        <v>6.7577116442377596</v>
      </c>
      <c r="E60" s="4">
        <v>43.813049806345802</v>
      </c>
      <c r="F60">
        <v>10</v>
      </c>
      <c r="G60">
        <v>39</v>
      </c>
      <c r="H60">
        <v>4</v>
      </c>
      <c r="I60">
        <v>4</v>
      </c>
      <c r="J60" t="s">
        <v>735</v>
      </c>
      <c r="K60" s="4">
        <v>8.1776380479518807</v>
      </c>
      <c r="L60" s="4">
        <v>39.188980459624901</v>
      </c>
      <c r="M60" t="s">
        <v>735</v>
      </c>
      <c r="N60" s="4">
        <v>10.2001705184435</v>
      </c>
      <c r="O60" s="4">
        <v>2.2393823807655999</v>
      </c>
      <c r="P60" s="4">
        <v>0.813483326751268</v>
      </c>
      <c r="Q60" s="4">
        <v>2.7528313207214801</v>
      </c>
      <c r="R60">
        <v>5.9082329032630904E-3</v>
      </c>
      <c r="S60">
        <v>2.6819157214454901E-2</v>
      </c>
      <c r="T60" s="4">
        <v>3.0528657075168599</v>
      </c>
      <c r="U60" s="4">
        <v>1.4258990540143299</v>
      </c>
      <c r="V60" t="s">
        <v>757</v>
      </c>
      <c r="W60">
        <v>0</v>
      </c>
      <c r="X60">
        <v>1</v>
      </c>
      <c r="Y60" t="s">
        <v>3919</v>
      </c>
      <c r="Z60">
        <v>100</v>
      </c>
      <c r="AA60">
        <v>100</v>
      </c>
      <c r="AB60" t="s">
        <v>759</v>
      </c>
      <c r="AC60" t="s">
        <v>3920</v>
      </c>
      <c r="AD60" t="s">
        <v>3921</v>
      </c>
      <c r="AE60" t="s">
        <v>1371</v>
      </c>
      <c r="AF60">
        <v>10</v>
      </c>
      <c r="AG60" t="s">
        <v>3922</v>
      </c>
      <c r="AH60" t="s">
        <v>3923</v>
      </c>
      <c r="AI60" t="s">
        <v>870</v>
      </c>
      <c r="AJ60" t="s">
        <v>45</v>
      </c>
      <c r="AK60" t="s">
        <v>46</v>
      </c>
      <c r="AL60" t="s">
        <v>60</v>
      </c>
      <c r="AM60" t="s">
        <v>436</v>
      </c>
      <c r="AN60" t="s">
        <v>437</v>
      </c>
      <c r="AO60" t="s">
        <v>438</v>
      </c>
      <c r="AP60" t="s">
        <v>3920</v>
      </c>
      <c r="AQ60" t="s">
        <v>3924</v>
      </c>
      <c r="AR60" t="s">
        <v>3925</v>
      </c>
      <c r="AS60" t="s">
        <v>3925</v>
      </c>
    </row>
    <row r="61" spans="1:45" x14ac:dyDescent="0.25">
      <c r="A61" t="s">
        <v>703</v>
      </c>
      <c r="B61">
        <v>15</v>
      </c>
      <c r="C61">
        <v>62</v>
      </c>
      <c r="D61" s="4">
        <v>6.1846584384264904</v>
      </c>
      <c r="E61" s="4">
        <v>18.375708603117001</v>
      </c>
      <c r="F61">
        <v>12.5</v>
      </c>
      <c r="G61">
        <v>57</v>
      </c>
      <c r="H61">
        <v>4</v>
      </c>
      <c r="I61">
        <v>4</v>
      </c>
      <c r="J61" t="s">
        <v>735</v>
      </c>
      <c r="K61" s="4">
        <v>13.851269363558201</v>
      </c>
      <c r="L61" s="4">
        <v>45.580884392412003</v>
      </c>
      <c r="M61" t="s">
        <v>735</v>
      </c>
      <c r="N61" s="4">
        <v>12.231894118429899</v>
      </c>
      <c r="O61" s="4">
        <v>1.73210164914291</v>
      </c>
      <c r="P61" s="4">
        <v>0.48044055673977798</v>
      </c>
      <c r="Q61" s="4">
        <v>3.6052361209819099</v>
      </c>
      <c r="R61">
        <v>3.11869241784823E-4</v>
      </c>
      <c r="S61">
        <v>2.3524380196350701E-3</v>
      </c>
      <c r="T61" s="4">
        <v>2.21254220588269</v>
      </c>
      <c r="U61" s="4">
        <v>1.2516610924031299</v>
      </c>
      <c r="V61" t="s">
        <v>757</v>
      </c>
      <c r="W61">
        <v>2</v>
      </c>
      <c r="X61">
        <v>1</v>
      </c>
      <c r="Y61" t="s">
        <v>4014</v>
      </c>
      <c r="Z61">
        <v>100</v>
      </c>
      <c r="AA61">
        <v>100</v>
      </c>
      <c r="AB61" t="s">
        <v>759</v>
      </c>
      <c r="AC61" t="s">
        <v>4015</v>
      </c>
      <c r="AD61" t="s">
        <v>4016</v>
      </c>
      <c r="AE61" t="s">
        <v>1374</v>
      </c>
      <c r="AF61">
        <v>2</v>
      </c>
      <c r="AG61" t="s">
        <v>4015</v>
      </c>
      <c r="AH61" t="s">
        <v>4017</v>
      </c>
      <c r="AI61" t="s">
        <v>870</v>
      </c>
      <c r="AJ61" t="s">
        <v>45</v>
      </c>
      <c r="AK61" t="s">
        <v>46</v>
      </c>
      <c r="AL61" t="s">
        <v>60</v>
      </c>
      <c r="AM61" t="s">
        <v>436</v>
      </c>
      <c r="AN61" t="s">
        <v>437</v>
      </c>
      <c r="AO61" t="s">
        <v>438</v>
      </c>
      <c r="AP61" t="s">
        <v>1374</v>
      </c>
      <c r="AQ61" t="s">
        <v>4018</v>
      </c>
      <c r="AR61" t="s">
        <v>4019</v>
      </c>
      <c r="AS61" t="s">
        <v>4019</v>
      </c>
    </row>
    <row r="62" spans="1:45" x14ac:dyDescent="0.25">
      <c r="A62" t="s">
        <v>671</v>
      </c>
      <c r="B62">
        <v>3</v>
      </c>
      <c r="C62">
        <v>33</v>
      </c>
      <c r="D62" s="4">
        <v>3.1091263510295999</v>
      </c>
      <c r="E62" s="4">
        <v>16.370705543744901</v>
      </c>
      <c r="F62">
        <v>1.5</v>
      </c>
      <c r="G62">
        <v>37</v>
      </c>
      <c r="H62">
        <v>4</v>
      </c>
      <c r="I62">
        <v>4</v>
      </c>
      <c r="J62" t="s">
        <v>735</v>
      </c>
      <c r="K62" s="4">
        <v>1.9168622312222099</v>
      </c>
      <c r="L62" s="4">
        <v>24.737226611846101</v>
      </c>
      <c r="M62" t="s">
        <v>735</v>
      </c>
      <c r="N62" s="4">
        <v>7.4406785272471803</v>
      </c>
      <c r="O62" s="4">
        <v>3.5431353536246601</v>
      </c>
      <c r="P62" s="4">
        <v>0.81705706804462197</v>
      </c>
      <c r="Q62" s="4">
        <v>4.3364600738404597</v>
      </c>
      <c r="R62" s="3">
        <v>1.4479571344381401E-5</v>
      </c>
      <c r="S62">
        <v>1.957822891352E-4</v>
      </c>
      <c r="T62" s="4">
        <v>4.3601924216692796</v>
      </c>
      <c r="U62" s="4">
        <v>2.7260782855800301</v>
      </c>
      <c r="V62" t="s">
        <v>757</v>
      </c>
      <c r="W62">
        <v>2</v>
      </c>
      <c r="X62">
        <v>1</v>
      </c>
      <c r="Y62" t="s">
        <v>3869</v>
      </c>
      <c r="Z62">
        <v>99.694999999999993</v>
      </c>
      <c r="AA62">
        <v>100</v>
      </c>
      <c r="AB62" t="s">
        <v>759</v>
      </c>
      <c r="AC62" t="s">
        <v>3870</v>
      </c>
      <c r="AD62" t="s">
        <v>3871</v>
      </c>
      <c r="AE62" t="s">
        <v>762</v>
      </c>
      <c r="AF62" t="s">
        <v>762</v>
      </c>
      <c r="AG62" t="s">
        <v>762</v>
      </c>
      <c r="AH62" t="s">
        <v>762</v>
      </c>
      <c r="AI62" t="s">
        <v>762</v>
      </c>
      <c r="AJ62" t="s">
        <v>45</v>
      </c>
      <c r="AK62" t="s">
        <v>78</v>
      </c>
      <c r="AL62" t="s">
        <v>78</v>
      </c>
      <c r="AM62" t="s">
        <v>126</v>
      </c>
      <c r="AN62" t="s">
        <v>127</v>
      </c>
      <c r="AO62" t="s">
        <v>128</v>
      </c>
      <c r="AP62" t="s">
        <v>2630</v>
      </c>
      <c r="AQ62" t="s">
        <v>3872</v>
      </c>
      <c r="AR62" t="s">
        <v>3873</v>
      </c>
      <c r="AS62" t="s">
        <v>3874</v>
      </c>
    </row>
    <row r="63" spans="1:45" x14ac:dyDescent="0.25">
      <c r="A63" t="s">
        <v>720</v>
      </c>
      <c r="B63">
        <v>3</v>
      </c>
      <c r="C63">
        <v>17</v>
      </c>
      <c r="D63" s="4">
        <v>1</v>
      </c>
      <c r="E63" s="4">
        <v>7.1180521680208697</v>
      </c>
      <c r="F63">
        <v>2</v>
      </c>
      <c r="G63">
        <v>18</v>
      </c>
      <c r="H63">
        <v>4</v>
      </c>
      <c r="I63">
        <v>4</v>
      </c>
      <c r="J63" t="s">
        <v>735</v>
      </c>
      <c r="K63" s="4">
        <v>2.2914066697055899</v>
      </c>
      <c r="L63" s="4">
        <v>12.7193012152512</v>
      </c>
      <c r="M63" t="s">
        <v>735</v>
      </c>
      <c r="N63" s="4">
        <v>10.654222941969399</v>
      </c>
      <c r="O63" s="4">
        <v>2.4643063003736301</v>
      </c>
      <c r="P63" s="4">
        <v>0.97768741150411298</v>
      </c>
      <c r="Q63" s="4">
        <v>2.5205462107591701</v>
      </c>
      <c r="R63">
        <v>1.1717285182075699E-2</v>
      </c>
      <c r="S63">
        <v>4.6107335809344202E-2</v>
      </c>
      <c r="T63" s="4">
        <v>3.4419937118777502</v>
      </c>
      <c r="U63" s="4">
        <v>1.48661888886952</v>
      </c>
      <c r="V63" t="s">
        <v>757</v>
      </c>
      <c r="W63">
        <v>2</v>
      </c>
      <c r="X63">
        <v>1</v>
      </c>
      <c r="Y63" t="s">
        <v>3310</v>
      </c>
      <c r="Z63">
        <v>99.084999999999994</v>
      </c>
      <c r="AA63">
        <v>100</v>
      </c>
      <c r="AB63" t="s">
        <v>759</v>
      </c>
      <c r="AC63" t="s">
        <v>3311</v>
      </c>
      <c r="AD63" t="s">
        <v>3312</v>
      </c>
      <c r="AE63" t="s">
        <v>2630</v>
      </c>
      <c r="AF63">
        <v>2</v>
      </c>
      <c r="AG63" t="s">
        <v>3311</v>
      </c>
      <c r="AH63" t="s">
        <v>3313</v>
      </c>
      <c r="AI63" t="s">
        <v>3314</v>
      </c>
      <c r="AJ63" t="s">
        <v>45</v>
      </c>
      <c r="AK63" t="s">
        <v>78</v>
      </c>
      <c r="AL63" t="s">
        <v>78</v>
      </c>
      <c r="AM63" t="s">
        <v>126</v>
      </c>
      <c r="AN63" t="s">
        <v>127</v>
      </c>
      <c r="AO63" t="s">
        <v>128</v>
      </c>
      <c r="AP63" t="s">
        <v>2630</v>
      </c>
      <c r="AQ63" t="s">
        <v>3315</v>
      </c>
      <c r="AR63" t="s">
        <v>3316</v>
      </c>
      <c r="AS63" t="s">
        <v>3317</v>
      </c>
    </row>
    <row r="64" spans="1:45" x14ac:dyDescent="0.25">
      <c r="A64" t="s">
        <v>624</v>
      </c>
      <c r="B64">
        <v>11</v>
      </c>
      <c r="C64">
        <v>70</v>
      </c>
      <c r="D64" s="4">
        <v>6.9462219947249002</v>
      </c>
      <c r="E64" s="4">
        <v>15.305227865014</v>
      </c>
      <c r="F64">
        <v>12.5</v>
      </c>
      <c r="G64">
        <v>66.5</v>
      </c>
      <c r="H64">
        <v>4</v>
      </c>
      <c r="I64">
        <v>4</v>
      </c>
      <c r="J64" t="s">
        <v>735</v>
      </c>
      <c r="K64" s="4">
        <v>9.9620911602058104</v>
      </c>
      <c r="L64" s="4">
        <v>52.5871287216615</v>
      </c>
      <c r="M64" t="s">
        <v>735</v>
      </c>
      <c r="N64" s="4">
        <v>17.998948569692502</v>
      </c>
      <c r="O64" s="4">
        <v>2.3997575263729201</v>
      </c>
      <c r="P64" s="4">
        <v>0.67791385231765799</v>
      </c>
      <c r="Q64" s="4">
        <v>3.5399151649853602</v>
      </c>
      <c r="R64">
        <v>4.00255672612496E-4</v>
      </c>
      <c r="S64">
        <v>2.89048272665047E-3</v>
      </c>
      <c r="T64" s="4">
        <v>3.0776713786905798</v>
      </c>
      <c r="U64" s="4">
        <v>1.7218436740552701</v>
      </c>
      <c r="V64" t="s">
        <v>757</v>
      </c>
      <c r="W64">
        <v>7</v>
      </c>
      <c r="X64">
        <v>1</v>
      </c>
      <c r="Y64" t="s">
        <v>2627</v>
      </c>
      <c r="Z64">
        <v>100</v>
      </c>
      <c r="AA64">
        <v>100</v>
      </c>
      <c r="AB64" t="s">
        <v>759</v>
      </c>
      <c r="AC64" t="s">
        <v>2628</v>
      </c>
      <c r="AD64" t="s">
        <v>2629</v>
      </c>
      <c r="AE64" t="s">
        <v>2630</v>
      </c>
      <c r="AF64">
        <v>9</v>
      </c>
      <c r="AG64" t="s">
        <v>2631</v>
      </c>
      <c r="AH64" t="s">
        <v>2632</v>
      </c>
      <c r="AI64" t="s">
        <v>870</v>
      </c>
      <c r="AJ64" t="s">
        <v>45</v>
      </c>
      <c r="AK64" t="s">
        <v>78</v>
      </c>
      <c r="AL64" t="s">
        <v>78</v>
      </c>
      <c r="AM64" t="s">
        <v>126</v>
      </c>
      <c r="AN64" t="s">
        <v>127</v>
      </c>
      <c r="AO64" t="s">
        <v>128</v>
      </c>
      <c r="AP64" t="s">
        <v>2630</v>
      </c>
      <c r="AQ64" t="s">
        <v>2633</v>
      </c>
      <c r="AR64" t="s">
        <v>2634</v>
      </c>
      <c r="AS64" t="s">
        <v>2634</v>
      </c>
    </row>
    <row r="65" spans="1:45" x14ac:dyDescent="0.25">
      <c r="A65" t="s">
        <v>125</v>
      </c>
      <c r="B65">
        <v>6</v>
      </c>
      <c r="C65">
        <v>31</v>
      </c>
      <c r="D65" s="4">
        <v>2.0615528128088298</v>
      </c>
      <c r="E65" s="4">
        <v>17.231270024773799</v>
      </c>
      <c r="F65">
        <v>5.5</v>
      </c>
      <c r="G65">
        <v>27.5</v>
      </c>
      <c r="H65">
        <v>4</v>
      </c>
      <c r="I65">
        <v>4</v>
      </c>
      <c r="J65" t="s">
        <v>735</v>
      </c>
      <c r="K65" s="4">
        <v>4.8780084930142298</v>
      </c>
      <c r="L65" s="4">
        <v>23.233152843435999</v>
      </c>
      <c r="M65" t="s">
        <v>735</v>
      </c>
      <c r="N65" s="4">
        <v>7.7097836727281397</v>
      </c>
      <c r="O65" s="4">
        <v>2.2442005610093601</v>
      </c>
      <c r="P65" s="4">
        <v>0.70739101058049703</v>
      </c>
      <c r="Q65" s="4">
        <v>3.172503647124</v>
      </c>
      <c r="R65">
        <v>1.5113066107313501E-3</v>
      </c>
      <c r="S65">
        <v>8.8929199177756896E-3</v>
      </c>
      <c r="T65" s="4">
        <v>2.95159157158986</v>
      </c>
      <c r="U65" s="4">
        <v>1.5368095504288699</v>
      </c>
      <c r="V65" t="s">
        <v>757</v>
      </c>
      <c r="W65">
        <v>0</v>
      </c>
      <c r="X65">
        <v>1</v>
      </c>
      <c r="Y65" t="s">
        <v>3238</v>
      </c>
      <c r="Z65">
        <v>100</v>
      </c>
      <c r="AA65">
        <v>100</v>
      </c>
      <c r="AB65" t="s">
        <v>759</v>
      </c>
      <c r="AC65" t="s">
        <v>3239</v>
      </c>
      <c r="AD65" t="s">
        <v>3240</v>
      </c>
      <c r="AE65" t="s">
        <v>762</v>
      </c>
      <c r="AF65" t="s">
        <v>762</v>
      </c>
      <c r="AG65" t="s">
        <v>762</v>
      </c>
      <c r="AH65" t="s">
        <v>762</v>
      </c>
      <c r="AI65" t="s">
        <v>762</v>
      </c>
      <c r="AJ65" t="s">
        <v>45</v>
      </c>
      <c r="AK65" t="s">
        <v>78</v>
      </c>
      <c r="AL65" t="s">
        <v>78</v>
      </c>
      <c r="AM65" t="s">
        <v>126</v>
      </c>
      <c r="AN65" t="s">
        <v>127</v>
      </c>
      <c r="AO65" t="s">
        <v>128</v>
      </c>
      <c r="AP65" t="s">
        <v>3239</v>
      </c>
      <c r="AQ65" t="s">
        <v>3238</v>
      </c>
      <c r="AR65" t="s">
        <v>3241</v>
      </c>
      <c r="AS65" t="s">
        <v>3242</v>
      </c>
    </row>
    <row r="66" spans="1:45" x14ac:dyDescent="0.25">
      <c r="A66" t="s">
        <v>345</v>
      </c>
      <c r="B66">
        <v>1</v>
      </c>
      <c r="C66">
        <v>46</v>
      </c>
      <c r="D66" s="4">
        <v>0.5</v>
      </c>
      <c r="E66" s="4">
        <v>20.3203510468364</v>
      </c>
      <c r="F66">
        <v>0</v>
      </c>
      <c r="G66">
        <v>46.5</v>
      </c>
      <c r="H66">
        <v>4</v>
      </c>
      <c r="I66">
        <v>4</v>
      </c>
      <c r="J66" t="s">
        <v>735</v>
      </c>
      <c r="K66" s="4">
        <v>0.25017828274776799</v>
      </c>
      <c r="L66" s="4">
        <v>34.154890279563503</v>
      </c>
      <c r="M66" t="s">
        <v>735</v>
      </c>
      <c r="N66" s="4">
        <v>7.0026717777342498</v>
      </c>
      <c r="O66" s="4">
        <v>6.87862605731058</v>
      </c>
      <c r="P66" s="4">
        <v>1.2409215532786</v>
      </c>
      <c r="Q66" s="4">
        <v>5.5431594681684402</v>
      </c>
      <c r="R66" s="3">
        <v>2.9706208869455099E-8</v>
      </c>
      <c r="S66" s="3">
        <v>8.3903536606838605E-7</v>
      </c>
      <c r="T66" s="4">
        <v>8.1195476105891906</v>
      </c>
      <c r="U66" s="4">
        <v>5.63770450403198</v>
      </c>
      <c r="V66" t="s">
        <v>757</v>
      </c>
      <c r="W66">
        <v>0</v>
      </c>
      <c r="X66">
        <v>1</v>
      </c>
      <c r="Y66" t="s">
        <v>4149</v>
      </c>
      <c r="Z66">
        <v>99.393999999999906</v>
      </c>
      <c r="AA66">
        <v>100</v>
      </c>
      <c r="AB66" t="s">
        <v>759</v>
      </c>
      <c r="AC66" t="s">
        <v>4150</v>
      </c>
      <c r="AD66" t="s">
        <v>4151</v>
      </c>
      <c r="AE66" t="s">
        <v>762</v>
      </c>
      <c r="AF66" t="s">
        <v>762</v>
      </c>
      <c r="AG66" t="s">
        <v>762</v>
      </c>
      <c r="AH66" t="s">
        <v>762</v>
      </c>
      <c r="AI66" t="s">
        <v>762</v>
      </c>
      <c r="AJ66" t="s">
        <v>45</v>
      </c>
      <c r="AK66" t="s">
        <v>346</v>
      </c>
      <c r="AL66" t="s">
        <v>346</v>
      </c>
      <c r="AM66" t="s">
        <v>347</v>
      </c>
      <c r="AN66" t="s">
        <v>348</v>
      </c>
      <c r="AO66" t="s">
        <v>349</v>
      </c>
      <c r="AP66" t="s">
        <v>4150</v>
      </c>
      <c r="AQ66" t="s">
        <v>4152</v>
      </c>
      <c r="AR66" t="s">
        <v>4153</v>
      </c>
      <c r="AS66" t="s">
        <v>4154</v>
      </c>
    </row>
    <row r="67" spans="1:45" x14ac:dyDescent="0.25">
      <c r="A67" t="s">
        <v>702</v>
      </c>
      <c r="B67">
        <v>6</v>
      </c>
      <c r="C67">
        <v>41</v>
      </c>
      <c r="D67" s="4">
        <v>5.2519837521962396</v>
      </c>
      <c r="E67" s="4">
        <v>10.099504938362101</v>
      </c>
      <c r="F67">
        <v>3</v>
      </c>
      <c r="G67">
        <v>41.5</v>
      </c>
      <c r="H67">
        <v>4</v>
      </c>
      <c r="I67">
        <v>4</v>
      </c>
      <c r="J67" t="s">
        <v>735</v>
      </c>
      <c r="K67" s="4">
        <v>4.2835307209339897</v>
      </c>
      <c r="L67" s="4">
        <v>30.5845021929848</v>
      </c>
      <c r="M67" t="s">
        <v>735</v>
      </c>
      <c r="N67" s="4">
        <v>7.0284903552145304</v>
      </c>
      <c r="O67" s="4">
        <v>2.7589567574443499</v>
      </c>
      <c r="P67" s="4">
        <v>0.648935084130702</v>
      </c>
      <c r="Q67" s="4">
        <v>4.2515142499040204</v>
      </c>
      <c r="R67" s="3">
        <v>2.12329997477371E-5</v>
      </c>
      <c r="S67">
        <v>2.7122756461682202E-4</v>
      </c>
      <c r="T67" s="4">
        <v>3.4078918415750499</v>
      </c>
      <c r="U67" s="4">
        <v>2.1100216733136401</v>
      </c>
      <c r="V67" t="s">
        <v>757</v>
      </c>
      <c r="W67">
        <v>2</v>
      </c>
      <c r="X67">
        <v>1</v>
      </c>
      <c r="Y67" t="s">
        <v>4207</v>
      </c>
      <c r="Z67">
        <v>100</v>
      </c>
      <c r="AA67">
        <v>100</v>
      </c>
      <c r="AB67" t="s">
        <v>759</v>
      </c>
      <c r="AC67" t="s">
        <v>4208</v>
      </c>
      <c r="AD67" t="s">
        <v>4209</v>
      </c>
      <c r="AE67" t="s">
        <v>762</v>
      </c>
      <c r="AF67" t="s">
        <v>762</v>
      </c>
      <c r="AG67" t="s">
        <v>762</v>
      </c>
      <c r="AH67" t="s">
        <v>762</v>
      </c>
      <c r="AI67" t="s">
        <v>762</v>
      </c>
      <c r="AJ67" t="s">
        <v>45</v>
      </c>
      <c r="AK67" t="s">
        <v>46</v>
      </c>
      <c r="AL67" t="s">
        <v>385</v>
      </c>
      <c r="AM67" t="s">
        <v>396</v>
      </c>
      <c r="AN67" t="s">
        <v>4210</v>
      </c>
      <c r="AO67" t="s">
        <v>4211</v>
      </c>
      <c r="AP67" t="s">
        <v>4212</v>
      </c>
      <c r="AQ67" t="s">
        <v>4213</v>
      </c>
      <c r="AR67" t="s">
        <v>4214</v>
      </c>
      <c r="AS67" t="s">
        <v>4214</v>
      </c>
    </row>
    <row r="68" spans="1:45" x14ac:dyDescent="0.25">
      <c r="A68" t="s">
        <v>412</v>
      </c>
      <c r="B68">
        <v>7</v>
      </c>
      <c r="C68">
        <v>39</v>
      </c>
      <c r="D68" s="4">
        <v>3.6855573979159999</v>
      </c>
      <c r="E68" s="4">
        <v>21.884164746836198</v>
      </c>
      <c r="F68">
        <v>7</v>
      </c>
      <c r="G68">
        <v>31.5</v>
      </c>
      <c r="H68">
        <v>4</v>
      </c>
      <c r="I68">
        <v>4</v>
      </c>
      <c r="J68" t="s">
        <v>735</v>
      </c>
      <c r="K68" s="4">
        <v>5.98377201201997</v>
      </c>
      <c r="L68" s="4">
        <v>27.5852333127112</v>
      </c>
      <c r="M68" t="s">
        <v>735</v>
      </c>
      <c r="N68" s="4">
        <v>9.6888184062196405</v>
      </c>
      <c r="O68" s="4">
        <v>2.19080044502723</v>
      </c>
      <c r="P68" s="4">
        <v>0.85893992717874201</v>
      </c>
      <c r="Q68" s="4">
        <v>2.5505863398655801</v>
      </c>
      <c r="R68">
        <v>1.07541883102476E-2</v>
      </c>
      <c r="S68">
        <v>4.33922963248402E-2</v>
      </c>
      <c r="T68" s="4">
        <v>3.0497403722059802</v>
      </c>
      <c r="U68" s="4">
        <v>1.3318605178484899</v>
      </c>
      <c r="V68" t="s">
        <v>757</v>
      </c>
      <c r="W68">
        <v>0</v>
      </c>
      <c r="X68">
        <v>1</v>
      </c>
      <c r="Y68" t="s">
        <v>3134</v>
      </c>
      <c r="Z68">
        <v>100</v>
      </c>
      <c r="AA68">
        <v>100</v>
      </c>
      <c r="AB68" t="s">
        <v>759</v>
      </c>
      <c r="AC68" t="s">
        <v>1508</v>
      </c>
      <c r="AD68" t="s">
        <v>3135</v>
      </c>
      <c r="AE68" t="s">
        <v>762</v>
      </c>
      <c r="AF68" t="s">
        <v>762</v>
      </c>
      <c r="AG68" t="s">
        <v>762</v>
      </c>
      <c r="AH68" t="s">
        <v>762</v>
      </c>
      <c r="AI68" t="s">
        <v>762</v>
      </c>
      <c r="AJ68" t="s">
        <v>45</v>
      </c>
      <c r="AK68" t="s">
        <v>46</v>
      </c>
      <c r="AL68" t="s">
        <v>401</v>
      </c>
      <c r="AM68" t="s">
        <v>406</v>
      </c>
      <c r="AN68" t="s">
        <v>410</v>
      </c>
      <c r="AO68" t="s">
        <v>413</v>
      </c>
      <c r="AP68" t="s">
        <v>1508</v>
      </c>
      <c r="AQ68" t="s">
        <v>3136</v>
      </c>
      <c r="AR68" t="s">
        <v>3137</v>
      </c>
      <c r="AS68" t="s">
        <v>3138</v>
      </c>
    </row>
    <row r="69" spans="1:45" x14ac:dyDescent="0.25">
      <c r="A69" t="s">
        <v>642</v>
      </c>
      <c r="B69">
        <v>15</v>
      </c>
      <c r="C69">
        <v>56</v>
      </c>
      <c r="D69" s="4">
        <v>10.904891868637099</v>
      </c>
      <c r="E69" s="4">
        <v>12.7932273749303</v>
      </c>
      <c r="F69">
        <v>10.5</v>
      </c>
      <c r="G69">
        <v>56</v>
      </c>
      <c r="H69">
        <v>4</v>
      </c>
      <c r="I69">
        <v>4</v>
      </c>
      <c r="J69" t="s">
        <v>735</v>
      </c>
      <c r="K69" s="4">
        <v>12.121487091241301</v>
      </c>
      <c r="L69" s="4">
        <v>41.492764232602497</v>
      </c>
      <c r="M69" t="s">
        <v>735</v>
      </c>
      <c r="N69" s="4">
        <v>35.715937642865498</v>
      </c>
      <c r="O69" s="4">
        <v>1.75411762722738</v>
      </c>
      <c r="P69" s="4">
        <v>0.67012907457104798</v>
      </c>
      <c r="Q69" s="4">
        <v>2.6175817372947101</v>
      </c>
      <c r="R69">
        <v>8.8555276784085292E-3</v>
      </c>
      <c r="S69">
        <v>3.7489989611157397E-2</v>
      </c>
      <c r="T69" s="4">
        <v>2.4242467017984199</v>
      </c>
      <c r="U69" s="4">
        <v>1.08398855265633</v>
      </c>
      <c r="V69" t="s">
        <v>757</v>
      </c>
      <c r="W69">
        <v>0</v>
      </c>
      <c r="X69">
        <v>1</v>
      </c>
      <c r="Y69" t="s">
        <v>3886</v>
      </c>
      <c r="Z69">
        <v>99.7</v>
      </c>
      <c r="AA69">
        <v>100</v>
      </c>
      <c r="AB69" t="s">
        <v>759</v>
      </c>
      <c r="AC69" t="s">
        <v>3887</v>
      </c>
      <c r="AD69" t="s">
        <v>3888</v>
      </c>
      <c r="AE69" t="s">
        <v>3887</v>
      </c>
      <c r="AF69">
        <v>0</v>
      </c>
      <c r="AG69" t="s">
        <v>3887</v>
      </c>
      <c r="AH69" t="s">
        <v>3889</v>
      </c>
      <c r="AI69" t="s">
        <v>2745</v>
      </c>
      <c r="AJ69" t="s">
        <v>45</v>
      </c>
      <c r="AK69" t="s">
        <v>46</v>
      </c>
      <c r="AL69" t="s">
        <v>401</v>
      </c>
      <c r="AM69" t="s">
        <v>406</v>
      </c>
      <c r="AN69" t="s">
        <v>410</v>
      </c>
      <c r="AO69" t="s">
        <v>3890</v>
      </c>
      <c r="AP69" t="s">
        <v>3887</v>
      </c>
      <c r="AQ69" t="s">
        <v>3891</v>
      </c>
      <c r="AR69" t="s">
        <v>3892</v>
      </c>
      <c r="AS69" t="s">
        <v>3893</v>
      </c>
    </row>
    <row r="70" spans="1:45" x14ac:dyDescent="0.25">
      <c r="A70" t="s">
        <v>721</v>
      </c>
      <c r="B70">
        <v>4</v>
      </c>
      <c r="C70">
        <v>392</v>
      </c>
      <c r="D70" s="4">
        <v>3.8622100754188202</v>
      </c>
      <c r="E70" s="4">
        <v>225.381158632807</v>
      </c>
      <c r="F70">
        <v>3</v>
      </c>
      <c r="G70">
        <v>373.5</v>
      </c>
      <c r="H70">
        <v>4</v>
      </c>
      <c r="I70">
        <v>4</v>
      </c>
      <c r="J70" t="s">
        <v>735</v>
      </c>
      <c r="K70" s="4">
        <v>3.6080766932972002</v>
      </c>
      <c r="L70" s="4">
        <v>289.193883123474</v>
      </c>
      <c r="M70" t="s">
        <v>735</v>
      </c>
      <c r="N70" s="4">
        <v>60.0318810116149</v>
      </c>
      <c r="O70" s="4">
        <v>6.3293038725210504</v>
      </c>
      <c r="P70" s="4">
        <v>0.79520443824754805</v>
      </c>
      <c r="Q70" s="4">
        <v>7.9593417341450099</v>
      </c>
      <c r="R70" s="3">
        <v>1.7295694233137301E-15</v>
      </c>
      <c r="S70" s="3">
        <v>6.2808078200907103E-13</v>
      </c>
      <c r="T70" s="4">
        <v>7.1245083107685998</v>
      </c>
      <c r="U70" s="4">
        <v>5.5340994342735002</v>
      </c>
      <c r="V70" t="s">
        <v>757</v>
      </c>
      <c r="W70">
        <v>3</v>
      </c>
      <c r="X70">
        <v>2</v>
      </c>
      <c r="Y70" t="s">
        <v>3809</v>
      </c>
      <c r="Z70">
        <v>100</v>
      </c>
      <c r="AA70">
        <v>100</v>
      </c>
      <c r="AB70" t="s">
        <v>759</v>
      </c>
      <c r="AC70" t="s">
        <v>3810</v>
      </c>
      <c r="AD70" t="s">
        <v>3811</v>
      </c>
      <c r="AE70" t="s">
        <v>762</v>
      </c>
      <c r="AF70" t="s">
        <v>762</v>
      </c>
      <c r="AG70" t="s">
        <v>762</v>
      </c>
      <c r="AH70" t="s">
        <v>762</v>
      </c>
      <c r="AI70" t="s">
        <v>762</v>
      </c>
      <c r="AJ70" t="s">
        <v>45</v>
      </c>
      <c r="AK70" t="s">
        <v>78</v>
      </c>
      <c r="AL70" t="s">
        <v>78</v>
      </c>
      <c r="AM70" t="s">
        <v>99</v>
      </c>
      <c r="AN70" t="s">
        <v>108</v>
      </c>
      <c r="AO70" t="s">
        <v>109</v>
      </c>
      <c r="AP70" t="s">
        <v>3441</v>
      </c>
      <c r="AQ70" t="s">
        <v>3812</v>
      </c>
      <c r="AR70" t="s">
        <v>3813</v>
      </c>
      <c r="AS70" t="s">
        <v>3813</v>
      </c>
    </row>
    <row r="71" spans="1:45" x14ac:dyDescent="0.25">
      <c r="A71" t="s">
        <v>722</v>
      </c>
      <c r="B71">
        <v>1</v>
      </c>
      <c r="C71">
        <v>18</v>
      </c>
      <c r="D71" s="4">
        <v>0.57735026918962595</v>
      </c>
      <c r="E71" s="4">
        <v>13.4412301024373</v>
      </c>
      <c r="F71">
        <v>0.5</v>
      </c>
      <c r="G71">
        <v>17.5</v>
      </c>
      <c r="H71">
        <v>4</v>
      </c>
      <c r="I71">
        <v>4</v>
      </c>
      <c r="J71" t="s">
        <v>735</v>
      </c>
      <c r="K71" s="4">
        <v>0.55795738342215995</v>
      </c>
      <c r="L71" s="4">
        <v>14.121507651663</v>
      </c>
      <c r="M71" t="s">
        <v>735</v>
      </c>
      <c r="N71" s="4">
        <v>2.9358930070170302</v>
      </c>
      <c r="O71" s="4">
        <v>4.7972497148572399</v>
      </c>
      <c r="P71" s="4">
        <v>1.8841129743090299</v>
      </c>
      <c r="Q71" s="4">
        <v>2.5461582082765299</v>
      </c>
      <c r="R71">
        <v>1.08915813227628E-2</v>
      </c>
      <c r="S71">
        <v>4.3754756838464699E-2</v>
      </c>
      <c r="T71" s="4">
        <v>6.6813626891662601</v>
      </c>
      <c r="U71" s="4">
        <v>2.91313674054821</v>
      </c>
      <c r="V71" t="s">
        <v>757</v>
      </c>
      <c r="W71">
        <v>0</v>
      </c>
      <c r="X71">
        <v>1</v>
      </c>
      <c r="Y71" t="s">
        <v>4386</v>
      </c>
      <c r="Z71">
        <v>99.396000000000001</v>
      </c>
      <c r="AA71">
        <v>100</v>
      </c>
      <c r="AB71" t="s">
        <v>759</v>
      </c>
      <c r="AC71" t="s">
        <v>4387</v>
      </c>
      <c r="AD71" t="s">
        <v>4388</v>
      </c>
      <c r="AE71" t="s">
        <v>4389</v>
      </c>
      <c r="AF71">
        <v>5</v>
      </c>
      <c r="AG71" t="s">
        <v>4390</v>
      </c>
      <c r="AH71" t="s">
        <v>4391</v>
      </c>
      <c r="AI71" t="s">
        <v>2047</v>
      </c>
      <c r="AJ71" t="s">
        <v>45</v>
      </c>
      <c r="AK71" t="s">
        <v>78</v>
      </c>
      <c r="AL71" t="s">
        <v>78</v>
      </c>
      <c r="AM71" t="s">
        <v>99</v>
      </c>
      <c r="AN71" t="s">
        <v>108</v>
      </c>
      <c r="AO71" t="s">
        <v>4158</v>
      </c>
      <c r="AP71" t="s">
        <v>4387</v>
      </c>
      <c r="AQ71" t="s">
        <v>4392</v>
      </c>
      <c r="AR71" t="s">
        <v>4393</v>
      </c>
      <c r="AS71" t="s">
        <v>4394</v>
      </c>
    </row>
    <row r="72" spans="1:45" x14ac:dyDescent="0.25">
      <c r="A72" t="s">
        <v>723</v>
      </c>
      <c r="B72">
        <v>1</v>
      </c>
      <c r="C72">
        <v>10</v>
      </c>
      <c r="D72" s="4">
        <v>0.5</v>
      </c>
      <c r="E72" s="4">
        <v>4.5460605656619499</v>
      </c>
      <c r="F72">
        <v>0</v>
      </c>
      <c r="G72">
        <v>9</v>
      </c>
      <c r="H72">
        <v>4</v>
      </c>
      <c r="I72">
        <v>4</v>
      </c>
      <c r="J72" t="s">
        <v>735</v>
      </c>
      <c r="K72" s="4">
        <v>0.25017828274776799</v>
      </c>
      <c r="L72" s="4">
        <v>7.5951747756063197</v>
      </c>
      <c r="M72" t="s">
        <v>735</v>
      </c>
      <c r="N72" s="4">
        <v>2.8657505425898502</v>
      </c>
      <c r="O72" s="4">
        <v>4.7027021263342803</v>
      </c>
      <c r="P72" s="4">
        <v>1.2361414457164399</v>
      </c>
      <c r="Q72" s="4">
        <v>3.80433982100545</v>
      </c>
      <c r="R72">
        <v>1.42182880976929E-4</v>
      </c>
      <c r="S72">
        <v>1.2355788279632899E-3</v>
      </c>
      <c r="T72" s="4">
        <v>5.93884357205072</v>
      </c>
      <c r="U72" s="4">
        <v>3.4665606806178499</v>
      </c>
      <c r="V72" t="s">
        <v>757</v>
      </c>
      <c r="W72">
        <v>2</v>
      </c>
      <c r="X72">
        <v>1</v>
      </c>
      <c r="Y72" t="s">
        <v>3772</v>
      </c>
      <c r="Z72">
        <v>100</v>
      </c>
      <c r="AA72">
        <v>100</v>
      </c>
      <c r="AB72" t="s">
        <v>759</v>
      </c>
      <c r="AC72" t="s">
        <v>3773</v>
      </c>
      <c r="AD72" t="s">
        <v>3774</v>
      </c>
      <c r="AE72" t="s">
        <v>762</v>
      </c>
      <c r="AF72" t="s">
        <v>762</v>
      </c>
      <c r="AG72" t="s">
        <v>762</v>
      </c>
      <c r="AH72" t="s">
        <v>762</v>
      </c>
      <c r="AI72" t="s">
        <v>762</v>
      </c>
      <c r="AJ72" t="s">
        <v>45</v>
      </c>
      <c r="AK72" t="s">
        <v>78</v>
      </c>
      <c r="AL72" t="s">
        <v>78</v>
      </c>
      <c r="AM72" t="s">
        <v>99</v>
      </c>
      <c r="AN72" t="s">
        <v>108</v>
      </c>
      <c r="AO72" t="s">
        <v>1591</v>
      </c>
      <c r="AP72" t="s">
        <v>1592</v>
      </c>
      <c r="AQ72" t="s">
        <v>3775</v>
      </c>
      <c r="AR72" t="s">
        <v>3776</v>
      </c>
      <c r="AS72" t="s">
        <v>3777</v>
      </c>
    </row>
    <row r="73" spans="1:45" x14ac:dyDescent="0.25">
      <c r="A73" t="s">
        <v>107</v>
      </c>
      <c r="B73">
        <v>2</v>
      </c>
      <c r="C73">
        <v>24</v>
      </c>
      <c r="D73" s="4">
        <v>1</v>
      </c>
      <c r="E73" s="4">
        <v>12.3558353285671</v>
      </c>
      <c r="F73">
        <v>1</v>
      </c>
      <c r="G73">
        <v>22.5</v>
      </c>
      <c r="H73">
        <v>4</v>
      </c>
      <c r="I73">
        <v>4</v>
      </c>
      <c r="J73" t="s">
        <v>735</v>
      </c>
      <c r="K73" s="4">
        <v>1.48030795748912</v>
      </c>
      <c r="L73" s="4">
        <v>17.643309027669101</v>
      </c>
      <c r="M73" t="s">
        <v>735</v>
      </c>
      <c r="N73" s="4">
        <v>5.0140620099881401</v>
      </c>
      <c r="O73" s="4">
        <v>3.6118936218806699</v>
      </c>
      <c r="P73" s="4">
        <v>0.98310276476484504</v>
      </c>
      <c r="Q73" s="4">
        <v>3.6739736183578202</v>
      </c>
      <c r="R73">
        <v>2.3880740025413599E-4</v>
      </c>
      <c r="S73">
        <v>1.93327519568794E-3</v>
      </c>
      <c r="T73" s="4">
        <v>4.5949963866455201</v>
      </c>
      <c r="U73" s="4">
        <v>2.6287908571158298</v>
      </c>
      <c r="V73" t="s">
        <v>757</v>
      </c>
      <c r="W73">
        <v>0</v>
      </c>
      <c r="X73">
        <v>1</v>
      </c>
      <c r="Y73" t="s">
        <v>3778</v>
      </c>
      <c r="Z73">
        <v>100</v>
      </c>
      <c r="AA73">
        <v>100</v>
      </c>
      <c r="AB73" t="s">
        <v>759</v>
      </c>
      <c r="AC73" t="s">
        <v>3779</v>
      </c>
      <c r="AD73" t="s">
        <v>3780</v>
      </c>
      <c r="AE73" t="s">
        <v>3148</v>
      </c>
      <c r="AF73">
        <v>2</v>
      </c>
      <c r="AG73" t="s">
        <v>3781</v>
      </c>
      <c r="AH73" t="s">
        <v>3782</v>
      </c>
      <c r="AI73" t="s">
        <v>870</v>
      </c>
      <c r="AJ73" t="s">
        <v>45</v>
      </c>
      <c r="AK73" t="s">
        <v>78</v>
      </c>
      <c r="AL73" t="s">
        <v>78</v>
      </c>
      <c r="AM73" t="s">
        <v>99</v>
      </c>
      <c r="AN73" t="s">
        <v>108</v>
      </c>
      <c r="AO73" t="s">
        <v>109</v>
      </c>
      <c r="AP73" t="s">
        <v>3779</v>
      </c>
      <c r="AQ73" t="s">
        <v>3783</v>
      </c>
      <c r="AR73" t="s">
        <v>3784</v>
      </c>
      <c r="AS73" t="s">
        <v>3785</v>
      </c>
    </row>
    <row r="74" spans="1:45" x14ac:dyDescent="0.25">
      <c r="A74" t="s">
        <v>724</v>
      </c>
      <c r="B74">
        <v>4</v>
      </c>
      <c r="C74">
        <v>58</v>
      </c>
      <c r="D74" s="4">
        <v>1.4142135623731</v>
      </c>
      <c r="E74" s="4">
        <v>31.563428204173299</v>
      </c>
      <c r="F74">
        <v>4.5</v>
      </c>
      <c r="G74">
        <v>51.5</v>
      </c>
      <c r="H74">
        <v>4</v>
      </c>
      <c r="I74">
        <v>4</v>
      </c>
      <c r="J74" t="s">
        <v>735</v>
      </c>
      <c r="K74" s="4">
        <v>3.72017759223254</v>
      </c>
      <c r="L74" s="4">
        <v>43.884257041367597</v>
      </c>
      <c r="M74" t="s">
        <v>735</v>
      </c>
      <c r="N74" s="4">
        <v>11.7592436393659</v>
      </c>
      <c r="O74" s="4">
        <v>3.5536548917158899</v>
      </c>
      <c r="P74" s="4">
        <v>0.70781546628765402</v>
      </c>
      <c r="Q74" s="4">
        <v>5.02059514233855</v>
      </c>
      <c r="R74" s="3">
        <v>5.1511628673776501E-7</v>
      </c>
      <c r="S74" s="3">
        <v>1.04754048070992E-5</v>
      </c>
      <c r="T74" s="4">
        <v>4.2614703580035398</v>
      </c>
      <c r="U74" s="4">
        <v>2.84583942542824</v>
      </c>
      <c r="V74" t="s">
        <v>757</v>
      </c>
      <c r="W74">
        <v>0</v>
      </c>
      <c r="X74">
        <v>1</v>
      </c>
      <c r="Y74" t="s">
        <v>3495</v>
      </c>
      <c r="Z74">
        <v>100</v>
      </c>
      <c r="AA74">
        <v>100</v>
      </c>
      <c r="AB74" t="s">
        <v>759</v>
      </c>
      <c r="AC74" t="s">
        <v>3496</v>
      </c>
      <c r="AD74" t="s">
        <v>3497</v>
      </c>
      <c r="AE74" t="s">
        <v>3496</v>
      </c>
      <c r="AF74">
        <v>0</v>
      </c>
      <c r="AG74" t="s">
        <v>3496</v>
      </c>
      <c r="AH74" t="s">
        <v>3498</v>
      </c>
      <c r="AI74" t="s">
        <v>870</v>
      </c>
      <c r="AJ74" t="s">
        <v>45</v>
      </c>
      <c r="AK74" t="s">
        <v>78</v>
      </c>
      <c r="AL74" t="s">
        <v>78</v>
      </c>
      <c r="AM74" t="s">
        <v>99</v>
      </c>
      <c r="AN74" t="s">
        <v>2391</v>
      </c>
      <c r="AO74" t="s">
        <v>3499</v>
      </c>
      <c r="AP74" t="s">
        <v>3496</v>
      </c>
      <c r="AQ74" t="s">
        <v>3500</v>
      </c>
      <c r="AR74" t="s">
        <v>3501</v>
      </c>
      <c r="AS74" t="s">
        <v>3501</v>
      </c>
    </row>
    <row r="75" spans="1:45" x14ac:dyDescent="0.25">
      <c r="A75" t="s">
        <v>615</v>
      </c>
      <c r="B75">
        <v>12</v>
      </c>
      <c r="C75">
        <v>135</v>
      </c>
      <c r="D75" s="4">
        <v>7.8315600829804897</v>
      </c>
      <c r="E75" s="4">
        <v>66.665208317382493</v>
      </c>
      <c r="F75">
        <v>13</v>
      </c>
      <c r="G75">
        <v>133</v>
      </c>
      <c r="H75">
        <v>4</v>
      </c>
      <c r="I75">
        <v>4</v>
      </c>
      <c r="J75" t="s">
        <v>735</v>
      </c>
      <c r="K75" s="4">
        <v>11.4007714681495</v>
      </c>
      <c r="L75" s="4">
        <v>99.185948096621004</v>
      </c>
      <c r="M75" t="s">
        <v>735</v>
      </c>
      <c r="N75" s="4">
        <v>25.551562519674398</v>
      </c>
      <c r="O75" s="4">
        <v>3.12154420750637</v>
      </c>
      <c r="P75" s="4">
        <v>0.55104094433861395</v>
      </c>
      <c r="Q75" s="4">
        <v>5.6648135489332798</v>
      </c>
      <c r="R75" s="3">
        <v>1.4718449081513401E-8</v>
      </c>
      <c r="S75" s="3">
        <v>4.61904908212434E-7</v>
      </c>
      <c r="T75" s="4">
        <v>3.6725851518449799</v>
      </c>
      <c r="U75" s="4">
        <v>2.5705032631677498</v>
      </c>
      <c r="V75" t="s">
        <v>757</v>
      </c>
      <c r="W75">
        <v>2</v>
      </c>
      <c r="X75">
        <v>1</v>
      </c>
      <c r="Y75" t="s">
        <v>3438</v>
      </c>
      <c r="Z75">
        <v>100</v>
      </c>
      <c r="AA75">
        <v>100</v>
      </c>
      <c r="AB75" t="s">
        <v>759</v>
      </c>
      <c r="AC75" t="s">
        <v>3439</v>
      </c>
      <c r="AD75" t="s">
        <v>3440</v>
      </c>
      <c r="AE75" t="s">
        <v>3441</v>
      </c>
      <c r="AF75">
        <v>2</v>
      </c>
      <c r="AG75" t="s">
        <v>3439</v>
      </c>
      <c r="AH75" t="s">
        <v>3442</v>
      </c>
      <c r="AI75" t="s">
        <v>870</v>
      </c>
      <c r="AJ75" t="s">
        <v>45</v>
      </c>
      <c r="AK75" t="s">
        <v>78</v>
      </c>
      <c r="AL75" t="s">
        <v>78</v>
      </c>
      <c r="AM75" t="s">
        <v>99</v>
      </c>
      <c r="AN75" t="s">
        <v>108</v>
      </c>
      <c r="AO75" t="s">
        <v>109</v>
      </c>
      <c r="AP75" t="s">
        <v>3441</v>
      </c>
      <c r="AQ75" t="s">
        <v>3443</v>
      </c>
      <c r="AR75" t="s">
        <v>3444</v>
      </c>
      <c r="AS75" t="s">
        <v>3444</v>
      </c>
    </row>
    <row r="76" spans="1:45" x14ac:dyDescent="0.25">
      <c r="A76" t="s">
        <v>725</v>
      </c>
      <c r="B76">
        <v>4</v>
      </c>
      <c r="C76">
        <v>31</v>
      </c>
      <c r="D76" s="4">
        <v>2.6457513110645898</v>
      </c>
      <c r="E76" s="4">
        <v>31.203632267200302</v>
      </c>
      <c r="F76">
        <v>3</v>
      </c>
      <c r="G76">
        <v>20.5</v>
      </c>
      <c r="H76">
        <v>4</v>
      </c>
      <c r="I76">
        <v>4</v>
      </c>
      <c r="J76" t="s">
        <v>735</v>
      </c>
      <c r="K76" s="4">
        <v>3.2860560177322098</v>
      </c>
      <c r="L76" s="4">
        <v>24.270869169733999</v>
      </c>
      <c r="M76" t="s">
        <v>735</v>
      </c>
      <c r="N76" s="4">
        <v>5.68346007565113</v>
      </c>
      <c r="O76" s="4">
        <v>2.88143975650503</v>
      </c>
      <c r="P76" s="4">
        <v>1.1027146429557</v>
      </c>
      <c r="Q76" s="4">
        <v>2.6130420729533999</v>
      </c>
      <c r="R76">
        <v>8.9740254121795909E-3</v>
      </c>
      <c r="S76">
        <v>3.7705739831009097E-2</v>
      </c>
      <c r="T76" s="4">
        <v>3.9841543994607398</v>
      </c>
      <c r="U76" s="4">
        <v>1.7787251135493301</v>
      </c>
      <c r="V76" t="s">
        <v>757</v>
      </c>
      <c r="W76">
        <v>0</v>
      </c>
      <c r="X76">
        <v>1</v>
      </c>
      <c r="Y76" t="s">
        <v>4155</v>
      </c>
      <c r="Z76">
        <v>99.396000000000001</v>
      </c>
      <c r="AA76">
        <v>100</v>
      </c>
      <c r="AB76" t="s">
        <v>759</v>
      </c>
      <c r="AC76" t="s">
        <v>4156</v>
      </c>
      <c r="AD76" t="s">
        <v>4157</v>
      </c>
      <c r="AE76" t="s">
        <v>762</v>
      </c>
      <c r="AF76" t="s">
        <v>762</v>
      </c>
      <c r="AG76" t="s">
        <v>762</v>
      </c>
      <c r="AH76" t="s">
        <v>762</v>
      </c>
      <c r="AI76" t="s">
        <v>762</v>
      </c>
      <c r="AJ76" t="s">
        <v>45</v>
      </c>
      <c r="AK76" t="s">
        <v>78</v>
      </c>
      <c r="AL76" t="s">
        <v>78</v>
      </c>
      <c r="AM76" t="s">
        <v>99</v>
      </c>
      <c r="AN76" t="s">
        <v>108</v>
      </c>
      <c r="AO76" t="s">
        <v>4158</v>
      </c>
      <c r="AP76" t="s">
        <v>4156</v>
      </c>
      <c r="AQ76" t="s">
        <v>4159</v>
      </c>
      <c r="AR76" t="s">
        <v>4160</v>
      </c>
      <c r="AS76" t="s">
        <v>4161</v>
      </c>
    </row>
    <row r="77" spans="1:45" x14ac:dyDescent="0.25">
      <c r="A77" t="s">
        <v>98</v>
      </c>
      <c r="B77">
        <v>4</v>
      </c>
      <c r="C77">
        <v>37</v>
      </c>
      <c r="D77" s="4">
        <v>2.9439202887759501</v>
      </c>
      <c r="E77" s="4">
        <v>21.4067746286076</v>
      </c>
      <c r="F77">
        <v>4.5</v>
      </c>
      <c r="G77">
        <v>29.5</v>
      </c>
      <c r="H77">
        <v>4</v>
      </c>
      <c r="I77">
        <v>4</v>
      </c>
      <c r="J77" t="s">
        <v>735</v>
      </c>
      <c r="K77" s="4">
        <v>3.6422714164508601</v>
      </c>
      <c r="L77" s="4">
        <v>26.486965848367099</v>
      </c>
      <c r="M77" t="s">
        <v>735</v>
      </c>
      <c r="N77" s="4">
        <v>6.5845550016667298</v>
      </c>
      <c r="O77" s="4">
        <v>2.8562104467160698</v>
      </c>
      <c r="P77" s="4">
        <v>0.81003701337893097</v>
      </c>
      <c r="Q77" s="4">
        <v>3.52602461312462</v>
      </c>
      <c r="R77">
        <v>4.2184776166990303E-4</v>
      </c>
      <c r="S77">
        <v>3.0260245286708198E-3</v>
      </c>
      <c r="T77" s="4">
        <v>3.6662474600950001</v>
      </c>
      <c r="U77" s="4">
        <v>2.04617343333714</v>
      </c>
      <c r="V77" t="s">
        <v>757</v>
      </c>
      <c r="W77">
        <v>0</v>
      </c>
      <c r="X77">
        <v>1</v>
      </c>
      <c r="Y77" t="s">
        <v>3981</v>
      </c>
      <c r="Z77">
        <v>100</v>
      </c>
      <c r="AA77">
        <v>100</v>
      </c>
      <c r="AB77" t="s">
        <v>759</v>
      </c>
      <c r="AC77" t="s">
        <v>3982</v>
      </c>
      <c r="AD77" t="s">
        <v>3983</v>
      </c>
      <c r="AE77" t="s">
        <v>3984</v>
      </c>
      <c r="AF77">
        <v>2</v>
      </c>
      <c r="AG77" t="s">
        <v>3985</v>
      </c>
      <c r="AH77" t="s">
        <v>3986</v>
      </c>
      <c r="AI77" t="s">
        <v>870</v>
      </c>
      <c r="AJ77" t="s">
        <v>45</v>
      </c>
      <c r="AK77" t="s">
        <v>78</v>
      </c>
      <c r="AL77" t="s">
        <v>78</v>
      </c>
      <c r="AM77" t="s">
        <v>99</v>
      </c>
      <c r="AN77" t="s">
        <v>100</v>
      </c>
      <c r="AO77" t="s">
        <v>101</v>
      </c>
      <c r="AP77" t="s">
        <v>3982</v>
      </c>
      <c r="AQ77" t="s">
        <v>3987</v>
      </c>
      <c r="AR77" t="s">
        <v>3988</v>
      </c>
      <c r="AS77" t="s">
        <v>3988</v>
      </c>
    </row>
    <row r="78" spans="1:45" x14ac:dyDescent="0.25">
      <c r="A78" t="s">
        <v>574</v>
      </c>
      <c r="B78">
        <v>13</v>
      </c>
      <c r="C78">
        <v>74</v>
      </c>
      <c r="D78" s="4">
        <v>9.7425184971169898</v>
      </c>
      <c r="E78" s="4">
        <v>28.994252303976801</v>
      </c>
      <c r="F78">
        <v>9.5</v>
      </c>
      <c r="G78">
        <v>74.5</v>
      </c>
      <c r="H78">
        <v>4</v>
      </c>
      <c r="I78">
        <v>4</v>
      </c>
      <c r="J78" t="s">
        <v>735</v>
      </c>
      <c r="K78" s="4">
        <v>10.822159379458199</v>
      </c>
      <c r="L78" s="4">
        <v>55.0761977115367</v>
      </c>
      <c r="M78" t="s">
        <v>735</v>
      </c>
      <c r="N78" s="4">
        <v>15.5770756473452</v>
      </c>
      <c r="O78" s="4">
        <v>2.31160331653397</v>
      </c>
      <c r="P78" s="4">
        <v>0.52990592090258504</v>
      </c>
      <c r="Q78" s="4">
        <v>4.3622900317789099</v>
      </c>
      <c r="R78" s="3">
        <v>1.2870808847748399E-5</v>
      </c>
      <c r="S78">
        <v>1.7624905209159399E-4</v>
      </c>
      <c r="T78" s="4">
        <v>2.84150923743656</v>
      </c>
      <c r="U78" s="4">
        <v>1.78169739563139</v>
      </c>
      <c r="V78" t="s">
        <v>757</v>
      </c>
      <c r="W78">
        <v>5</v>
      </c>
      <c r="X78">
        <v>1</v>
      </c>
      <c r="Y78" t="s">
        <v>3502</v>
      </c>
      <c r="Z78">
        <v>99.697999999999993</v>
      </c>
      <c r="AA78">
        <v>100</v>
      </c>
      <c r="AB78" t="s">
        <v>759</v>
      </c>
      <c r="AC78" t="s">
        <v>3503</v>
      </c>
      <c r="AD78" t="s">
        <v>3504</v>
      </c>
      <c r="AE78" t="s">
        <v>762</v>
      </c>
      <c r="AF78" t="s">
        <v>762</v>
      </c>
      <c r="AG78" t="s">
        <v>762</v>
      </c>
      <c r="AH78" t="s">
        <v>762</v>
      </c>
      <c r="AI78" t="s">
        <v>762</v>
      </c>
      <c r="AJ78" t="s">
        <v>45</v>
      </c>
      <c r="AK78" t="s">
        <v>78</v>
      </c>
      <c r="AL78" t="s">
        <v>78</v>
      </c>
      <c r="AM78" t="s">
        <v>99</v>
      </c>
      <c r="AN78" t="s">
        <v>2955</v>
      </c>
      <c r="AO78" t="s">
        <v>3092</v>
      </c>
      <c r="AP78" t="s">
        <v>3092</v>
      </c>
      <c r="AQ78" t="s">
        <v>3505</v>
      </c>
      <c r="AR78" t="s">
        <v>3506</v>
      </c>
      <c r="AS78" t="s">
        <v>3507</v>
      </c>
    </row>
    <row r="79" spans="1:45" x14ac:dyDescent="0.25">
      <c r="A79" t="s">
        <v>581</v>
      </c>
      <c r="B79">
        <v>42</v>
      </c>
      <c r="C79">
        <v>256</v>
      </c>
      <c r="D79" s="4">
        <v>13.4412301024373</v>
      </c>
      <c r="E79" s="4">
        <v>100.47387720198699</v>
      </c>
      <c r="F79">
        <v>41.5</v>
      </c>
      <c r="G79">
        <v>244.5</v>
      </c>
      <c r="H79">
        <v>4</v>
      </c>
      <c r="I79">
        <v>4</v>
      </c>
      <c r="J79" t="s">
        <v>735</v>
      </c>
      <c r="K79" s="4">
        <v>40.299265112261303</v>
      </c>
      <c r="L79" s="4">
        <v>189.05540630002801</v>
      </c>
      <c r="M79" t="s">
        <v>735</v>
      </c>
      <c r="N79" s="4">
        <v>50.784694017057703</v>
      </c>
      <c r="O79" s="4">
        <v>2.2348562039444002</v>
      </c>
      <c r="P79" s="4">
        <v>0.40904312653609498</v>
      </c>
      <c r="Q79" s="4">
        <v>5.4636199925173097</v>
      </c>
      <c r="R79" s="3">
        <v>4.6652166561118398E-8</v>
      </c>
      <c r="S79" s="3">
        <v>1.2615936957272699E-6</v>
      </c>
      <c r="T79" s="4">
        <v>2.6438993304804899</v>
      </c>
      <c r="U79" s="4">
        <v>1.8258130774082999</v>
      </c>
      <c r="V79" t="s">
        <v>757</v>
      </c>
      <c r="W79">
        <v>5</v>
      </c>
      <c r="X79">
        <v>1</v>
      </c>
      <c r="Y79" t="s">
        <v>3089</v>
      </c>
      <c r="Z79">
        <v>100</v>
      </c>
      <c r="AA79">
        <v>100</v>
      </c>
      <c r="AB79" t="s">
        <v>759</v>
      </c>
      <c r="AC79" t="s">
        <v>3090</v>
      </c>
      <c r="AD79" t="s">
        <v>3091</v>
      </c>
      <c r="AE79" t="s">
        <v>762</v>
      </c>
      <c r="AF79" t="s">
        <v>762</v>
      </c>
      <c r="AG79" t="s">
        <v>762</v>
      </c>
      <c r="AH79" t="s">
        <v>762</v>
      </c>
      <c r="AI79" t="s">
        <v>762</v>
      </c>
      <c r="AJ79" t="s">
        <v>45</v>
      </c>
      <c r="AK79" t="s">
        <v>78</v>
      </c>
      <c r="AL79" t="s">
        <v>78</v>
      </c>
      <c r="AM79" t="s">
        <v>99</v>
      </c>
      <c r="AN79" t="s">
        <v>2955</v>
      </c>
      <c r="AO79" t="s">
        <v>3092</v>
      </c>
      <c r="AP79" t="s">
        <v>3092</v>
      </c>
      <c r="AQ79" t="s">
        <v>3093</v>
      </c>
      <c r="AR79" t="s">
        <v>3094</v>
      </c>
      <c r="AS79" t="s">
        <v>3094</v>
      </c>
    </row>
    <row r="80" spans="1:45" x14ac:dyDescent="0.25">
      <c r="A80" t="s">
        <v>708</v>
      </c>
      <c r="B80">
        <v>8</v>
      </c>
      <c r="C80">
        <v>43</v>
      </c>
      <c r="D80" s="4">
        <v>2.08166599946613</v>
      </c>
      <c r="E80" s="4">
        <v>30.397368307141299</v>
      </c>
      <c r="F80">
        <v>7.5</v>
      </c>
      <c r="G80">
        <v>31</v>
      </c>
      <c r="H80">
        <v>4</v>
      </c>
      <c r="I80">
        <v>4</v>
      </c>
      <c r="J80" t="s">
        <v>735</v>
      </c>
      <c r="K80" s="4">
        <v>7.40548956144836</v>
      </c>
      <c r="L80" s="4">
        <v>31.345874018809699</v>
      </c>
      <c r="M80" t="s">
        <v>735</v>
      </c>
      <c r="N80" s="4">
        <v>8.2499216149984402</v>
      </c>
      <c r="O80" s="4">
        <v>2.1067394942728499</v>
      </c>
      <c r="P80" s="4">
        <v>0.61692255311213395</v>
      </c>
      <c r="Q80" s="4">
        <v>3.4149172917170398</v>
      </c>
      <c r="R80">
        <v>6.3801381580558096E-4</v>
      </c>
      <c r="S80">
        <v>4.2792377830548501E-3</v>
      </c>
      <c r="T80" s="4">
        <v>2.7236620473849902</v>
      </c>
      <c r="U80" s="4">
        <v>1.4898169411607201</v>
      </c>
      <c r="V80" t="s">
        <v>757</v>
      </c>
      <c r="W80">
        <v>2</v>
      </c>
      <c r="X80">
        <v>1</v>
      </c>
      <c r="Y80" t="s">
        <v>3947</v>
      </c>
      <c r="Z80">
        <v>99.391999999999996</v>
      </c>
      <c r="AA80">
        <v>100</v>
      </c>
      <c r="AB80" t="s">
        <v>759</v>
      </c>
      <c r="AC80" t="s">
        <v>3948</v>
      </c>
      <c r="AD80" t="s">
        <v>3949</v>
      </c>
      <c r="AE80" t="s">
        <v>762</v>
      </c>
      <c r="AF80" t="s">
        <v>762</v>
      </c>
      <c r="AG80" t="s">
        <v>762</v>
      </c>
      <c r="AH80" t="s">
        <v>762</v>
      </c>
      <c r="AI80" t="s">
        <v>762</v>
      </c>
      <c r="AJ80" t="s">
        <v>45</v>
      </c>
      <c r="AK80" t="s">
        <v>78</v>
      </c>
      <c r="AL80" t="s">
        <v>78</v>
      </c>
      <c r="AM80" t="s">
        <v>99</v>
      </c>
      <c r="AN80" t="s">
        <v>108</v>
      </c>
      <c r="AO80" t="s">
        <v>3148</v>
      </c>
      <c r="AP80" t="s">
        <v>3148</v>
      </c>
      <c r="AQ80" t="s">
        <v>3950</v>
      </c>
      <c r="AR80" t="s">
        <v>3951</v>
      </c>
      <c r="AS80" t="s">
        <v>3952</v>
      </c>
    </row>
    <row r="81" spans="1:45" x14ac:dyDescent="0.25">
      <c r="A81" t="s">
        <v>587</v>
      </c>
      <c r="B81">
        <v>12</v>
      </c>
      <c r="C81">
        <v>52</v>
      </c>
      <c r="D81" s="4">
        <v>2.88675134594813</v>
      </c>
      <c r="E81" s="4">
        <v>26.348624252510799</v>
      </c>
      <c r="F81">
        <v>11.5</v>
      </c>
      <c r="G81">
        <v>52</v>
      </c>
      <c r="H81">
        <v>4</v>
      </c>
      <c r="I81">
        <v>4</v>
      </c>
      <c r="J81" t="s">
        <v>735</v>
      </c>
      <c r="K81" s="4">
        <v>10.981525986904</v>
      </c>
      <c r="L81" s="4">
        <v>38.659428305687698</v>
      </c>
      <c r="M81" t="s">
        <v>735</v>
      </c>
      <c r="N81" s="4">
        <v>11.9378239975136</v>
      </c>
      <c r="O81" s="4">
        <v>1.82418508866435</v>
      </c>
      <c r="P81" s="4">
        <v>0.57110366117468403</v>
      </c>
      <c r="Q81" s="4">
        <v>3.1941400706699099</v>
      </c>
      <c r="R81">
        <v>1.4024805089175899E-3</v>
      </c>
      <c r="S81">
        <v>8.3687921447617893E-3</v>
      </c>
      <c r="T81" s="4">
        <v>2.3952887498390298</v>
      </c>
      <c r="U81" s="4">
        <v>1.25308142748966</v>
      </c>
      <c r="V81" t="s">
        <v>757</v>
      </c>
      <c r="W81">
        <v>11</v>
      </c>
      <c r="X81">
        <v>1</v>
      </c>
      <c r="Y81" t="s">
        <v>3693</v>
      </c>
      <c r="Z81">
        <v>100</v>
      </c>
      <c r="AA81">
        <v>100</v>
      </c>
      <c r="AB81" t="s">
        <v>759</v>
      </c>
      <c r="AC81" t="s">
        <v>3694</v>
      </c>
      <c r="AD81" t="s">
        <v>3695</v>
      </c>
      <c r="AE81" t="s">
        <v>762</v>
      </c>
      <c r="AF81" t="s">
        <v>762</v>
      </c>
      <c r="AG81" t="s">
        <v>762</v>
      </c>
      <c r="AH81" t="s">
        <v>762</v>
      </c>
      <c r="AI81" t="s">
        <v>762</v>
      </c>
      <c r="AJ81" t="s">
        <v>45</v>
      </c>
      <c r="AK81" t="s">
        <v>78</v>
      </c>
      <c r="AL81" t="s">
        <v>78</v>
      </c>
      <c r="AM81" t="s">
        <v>99</v>
      </c>
      <c r="AN81" t="s">
        <v>2955</v>
      </c>
      <c r="AO81" t="s">
        <v>3092</v>
      </c>
      <c r="AP81" t="s">
        <v>3092</v>
      </c>
      <c r="AQ81" t="s">
        <v>3696</v>
      </c>
      <c r="AR81" t="s">
        <v>3697</v>
      </c>
      <c r="AS81" t="s">
        <v>3697</v>
      </c>
    </row>
    <row r="82" spans="1:45" x14ac:dyDescent="0.25">
      <c r="A82" t="s">
        <v>72</v>
      </c>
      <c r="B82">
        <v>0</v>
      </c>
      <c r="C82">
        <v>40</v>
      </c>
      <c r="D82" s="4">
        <v>0</v>
      </c>
      <c r="E82" s="4">
        <v>13.2035348802256</v>
      </c>
      <c r="F82">
        <v>0</v>
      </c>
      <c r="G82">
        <v>38</v>
      </c>
      <c r="H82">
        <v>4</v>
      </c>
      <c r="I82">
        <v>4</v>
      </c>
      <c r="J82" t="s">
        <v>735</v>
      </c>
      <c r="K82" s="4">
        <v>0</v>
      </c>
      <c r="L82" s="4">
        <v>29.275510383431602</v>
      </c>
      <c r="M82" t="s">
        <v>735</v>
      </c>
      <c r="N82" s="4">
        <v>5.92058377704834</v>
      </c>
      <c r="O82" s="4">
        <v>7.3780887074913704</v>
      </c>
      <c r="P82" s="4">
        <v>1.2695793320464099</v>
      </c>
      <c r="Q82" s="4">
        <v>5.81144361857148</v>
      </c>
      <c r="R82" s="3">
        <v>6.1936393579794002E-9</v>
      </c>
      <c r="S82" s="3">
        <v>2.18669878444217E-7</v>
      </c>
      <c r="T82" s="4">
        <v>8.6476680395377805</v>
      </c>
      <c r="U82" s="4">
        <v>6.1085093754449504</v>
      </c>
      <c r="V82" t="s">
        <v>757</v>
      </c>
      <c r="W82">
        <v>0</v>
      </c>
      <c r="X82">
        <v>1</v>
      </c>
      <c r="Y82" t="s">
        <v>4274</v>
      </c>
      <c r="Z82">
        <v>99.093999999999994</v>
      </c>
      <c r="AA82">
        <v>100</v>
      </c>
      <c r="AB82" t="s">
        <v>759</v>
      </c>
      <c r="AC82" t="s">
        <v>4275</v>
      </c>
      <c r="AD82" t="s">
        <v>4276</v>
      </c>
      <c r="AE82" t="s">
        <v>4275</v>
      </c>
      <c r="AF82">
        <v>0</v>
      </c>
      <c r="AG82" t="s">
        <v>4275</v>
      </c>
      <c r="AH82" t="s">
        <v>4277</v>
      </c>
      <c r="AI82" t="s">
        <v>4278</v>
      </c>
      <c r="AJ82" t="s">
        <v>45</v>
      </c>
      <c r="AK82" t="s">
        <v>46</v>
      </c>
      <c r="AL82" t="s">
        <v>60</v>
      </c>
      <c r="AM82" t="s">
        <v>61</v>
      </c>
      <c r="AN82" t="s">
        <v>62</v>
      </c>
      <c r="AO82" t="s">
        <v>73</v>
      </c>
      <c r="AP82" t="s">
        <v>4275</v>
      </c>
      <c r="AQ82" t="s">
        <v>4279</v>
      </c>
      <c r="AR82" t="s">
        <v>4280</v>
      </c>
      <c r="AS82" t="s">
        <v>4281</v>
      </c>
    </row>
    <row r="83" spans="1:45" x14ac:dyDescent="0.25">
      <c r="A83" t="s">
        <v>59</v>
      </c>
      <c r="B83">
        <v>2</v>
      </c>
      <c r="C83">
        <v>24</v>
      </c>
      <c r="D83" s="4">
        <v>1.29099444873581</v>
      </c>
      <c r="E83" s="4">
        <v>11.6153633893506</v>
      </c>
      <c r="F83">
        <v>1.5</v>
      </c>
      <c r="G83">
        <v>25.5</v>
      </c>
      <c r="H83">
        <v>4</v>
      </c>
      <c r="I83">
        <v>4</v>
      </c>
      <c r="J83" t="s">
        <v>735</v>
      </c>
      <c r="K83" s="4">
        <v>1.5768618633065801</v>
      </c>
      <c r="L83" s="4">
        <v>17.7680836038606</v>
      </c>
      <c r="M83" t="s">
        <v>735</v>
      </c>
      <c r="N83" s="4">
        <v>3.8689890934334299</v>
      </c>
      <c r="O83" s="4">
        <v>3.5415601660773799</v>
      </c>
      <c r="P83" s="4">
        <v>1.2344750876177999</v>
      </c>
      <c r="Q83" s="4">
        <v>2.8688794140930201</v>
      </c>
      <c r="R83">
        <v>4.1192881246259402E-3</v>
      </c>
      <c r="S83">
        <v>1.98561282920145E-2</v>
      </c>
      <c r="T83" s="4">
        <v>4.77603525369517</v>
      </c>
      <c r="U83" s="4">
        <v>2.30708507845958</v>
      </c>
      <c r="V83" t="s">
        <v>757</v>
      </c>
      <c r="W83">
        <v>0</v>
      </c>
      <c r="X83">
        <v>1</v>
      </c>
      <c r="Y83" t="s">
        <v>4371</v>
      </c>
      <c r="Z83">
        <v>99.698999999999998</v>
      </c>
      <c r="AA83">
        <v>100</v>
      </c>
      <c r="AB83" t="s">
        <v>759</v>
      </c>
      <c r="AC83" t="s">
        <v>4372</v>
      </c>
      <c r="AD83" t="s">
        <v>4373</v>
      </c>
      <c r="AE83" t="s">
        <v>762</v>
      </c>
      <c r="AF83" t="s">
        <v>762</v>
      </c>
      <c r="AG83" t="s">
        <v>762</v>
      </c>
      <c r="AH83" t="s">
        <v>762</v>
      </c>
      <c r="AI83" t="s">
        <v>762</v>
      </c>
      <c r="AJ83" t="s">
        <v>45</v>
      </c>
      <c r="AK83" t="s">
        <v>46</v>
      </c>
      <c r="AL83" t="s">
        <v>60</v>
      </c>
      <c r="AM83" t="s">
        <v>61</v>
      </c>
      <c r="AN83" t="s">
        <v>62</v>
      </c>
      <c r="AO83" t="s">
        <v>63</v>
      </c>
      <c r="AP83" t="s">
        <v>4372</v>
      </c>
      <c r="AQ83" t="s">
        <v>4371</v>
      </c>
      <c r="AR83" t="s">
        <v>4374</v>
      </c>
      <c r="AS83" t="s">
        <v>4375</v>
      </c>
    </row>
    <row r="84" spans="1:45" x14ac:dyDescent="0.25">
      <c r="A84" t="s">
        <v>64</v>
      </c>
      <c r="B84">
        <v>8</v>
      </c>
      <c r="C84">
        <v>52</v>
      </c>
      <c r="D84" s="4">
        <v>8.5244745683629493</v>
      </c>
      <c r="E84" s="4">
        <v>33.005050118630798</v>
      </c>
      <c r="F84">
        <v>5.5</v>
      </c>
      <c r="G84">
        <v>39</v>
      </c>
      <c r="H84">
        <v>4</v>
      </c>
      <c r="I84">
        <v>4</v>
      </c>
      <c r="J84" t="s">
        <v>735</v>
      </c>
      <c r="K84" s="4">
        <v>6.49604448690169</v>
      </c>
      <c r="L84" s="4">
        <v>40.339150009859303</v>
      </c>
      <c r="M84" t="s">
        <v>735</v>
      </c>
      <c r="N84" s="4">
        <v>9.6054929619217493</v>
      </c>
      <c r="O84" s="4">
        <v>2.5967241112822901</v>
      </c>
      <c r="P84" s="4">
        <v>0.83463647910766303</v>
      </c>
      <c r="Q84" s="4">
        <v>3.1112037111755999</v>
      </c>
      <c r="R84">
        <v>1.86326352458713E-3</v>
      </c>
      <c r="S84">
        <v>1.05253686211122E-2</v>
      </c>
      <c r="T84" s="4">
        <v>3.4313605903899602</v>
      </c>
      <c r="U84" s="4">
        <v>1.7620876321746299</v>
      </c>
      <c r="V84" t="s">
        <v>757</v>
      </c>
      <c r="W84">
        <v>3</v>
      </c>
      <c r="X84">
        <v>1</v>
      </c>
      <c r="Y84" t="s">
        <v>4007</v>
      </c>
      <c r="Z84">
        <v>100</v>
      </c>
      <c r="AA84">
        <v>100</v>
      </c>
      <c r="AB84" t="s">
        <v>759</v>
      </c>
      <c r="AC84" t="s">
        <v>4008</v>
      </c>
      <c r="AD84" t="s">
        <v>4009</v>
      </c>
      <c r="AE84" t="s">
        <v>762</v>
      </c>
      <c r="AF84" t="s">
        <v>762</v>
      </c>
      <c r="AG84" t="s">
        <v>762</v>
      </c>
      <c r="AH84" t="s">
        <v>762</v>
      </c>
      <c r="AI84" t="s">
        <v>762</v>
      </c>
      <c r="AJ84" t="s">
        <v>45</v>
      </c>
      <c r="AK84" t="s">
        <v>46</v>
      </c>
      <c r="AL84" t="s">
        <v>60</v>
      </c>
      <c r="AM84" t="s">
        <v>61</v>
      </c>
      <c r="AN84" t="s">
        <v>62</v>
      </c>
      <c r="AO84" t="s">
        <v>63</v>
      </c>
      <c r="AP84" t="s">
        <v>4010</v>
      </c>
      <c r="AQ84" t="s">
        <v>4011</v>
      </c>
      <c r="AR84" t="s">
        <v>4012</v>
      </c>
      <c r="AS84" t="s">
        <v>4013</v>
      </c>
    </row>
    <row r="85" spans="1:45" x14ac:dyDescent="0.25">
      <c r="A85" t="s">
        <v>172</v>
      </c>
      <c r="B85">
        <v>0</v>
      </c>
      <c r="C85">
        <v>38</v>
      </c>
      <c r="D85" s="4">
        <v>0</v>
      </c>
      <c r="E85" s="4">
        <v>28.483913588784301</v>
      </c>
      <c r="F85">
        <v>0</v>
      </c>
      <c r="G85">
        <v>38</v>
      </c>
      <c r="H85">
        <v>4</v>
      </c>
      <c r="I85">
        <v>4</v>
      </c>
      <c r="J85" t="s">
        <v>735</v>
      </c>
      <c r="K85" s="4">
        <v>0</v>
      </c>
      <c r="L85" s="4">
        <v>28.274288577898702</v>
      </c>
      <c r="M85" t="s">
        <v>735</v>
      </c>
      <c r="N85" s="4">
        <v>6.1159929353780704</v>
      </c>
      <c r="O85" s="4">
        <v>7.3280707863394996</v>
      </c>
      <c r="P85" s="4">
        <v>2.10478633930992</v>
      </c>
      <c r="Q85" s="4">
        <v>3.4816221720358</v>
      </c>
      <c r="R85">
        <v>4.98386370192352E-4</v>
      </c>
      <c r="S85">
        <v>3.4650125704763701E-3</v>
      </c>
      <c r="T85" s="4">
        <v>9.4328571256494307</v>
      </c>
      <c r="U85" s="4">
        <v>5.2232844470295801</v>
      </c>
      <c r="V85" t="s">
        <v>757</v>
      </c>
      <c r="W85">
        <v>0</v>
      </c>
      <c r="X85">
        <v>1</v>
      </c>
      <c r="Y85" t="s">
        <v>4256</v>
      </c>
      <c r="Z85">
        <v>100</v>
      </c>
      <c r="AA85">
        <v>100</v>
      </c>
      <c r="AB85" t="s">
        <v>759</v>
      </c>
      <c r="AC85" t="s">
        <v>4257</v>
      </c>
      <c r="AD85" t="s">
        <v>4258</v>
      </c>
      <c r="AE85" t="s">
        <v>4259</v>
      </c>
      <c r="AF85">
        <v>4</v>
      </c>
      <c r="AG85" t="s">
        <v>4260</v>
      </c>
      <c r="AH85" t="s">
        <v>4261</v>
      </c>
      <c r="AI85" t="s">
        <v>870</v>
      </c>
      <c r="AJ85" t="s">
        <v>45</v>
      </c>
      <c r="AK85" t="s">
        <v>173</v>
      </c>
      <c r="AL85" t="s">
        <v>174</v>
      </c>
      <c r="AM85" t="s">
        <v>175</v>
      </c>
      <c r="AN85" t="s">
        <v>176</v>
      </c>
      <c r="AO85" t="s">
        <v>177</v>
      </c>
      <c r="AP85" t="s">
        <v>4257</v>
      </c>
      <c r="AQ85" t="s">
        <v>4262</v>
      </c>
      <c r="AR85" t="s">
        <v>4263</v>
      </c>
      <c r="AS85" t="s">
        <v>4263</v>
      </c>
    </row>
    <row r="86" spans="1:45" x14ac:dyDescent="0.25">
      <c r="A86" t="s">
        <v>400</v>
      </c>
      <c r="B86">
        <v>2</v>
      </c>
      <c r="C86">
        <v>38</v>
      </c>
      <c r="D86" s="4">
        <v>1.8929694486000901</v>
      </c>
      <c r="E86" s="4">
        <v>18.409689477736102</v>
      </c>
      <c r="F86">
        <v>0.5</v>
      </c>
      <c r="G86">
        <v>42</v>
      </c>
      <c r="H86">
        <v>4</v>
      </c>
      <c r="I86">
        <v>4</v>
      </c>
      <c r="J86" t="s">
        <v>735</v>
      </c>
      <c r="K86" s="4">
        <v>1.3327473635232701</v>
      </c>
      <c r="L86" s="4">
        <v>27.302558577354699</v>
      </c>
      <c r="M86" t="s">
        <v>735</v>
      </c>
      <c r="N86" s="4">
        <v>5.7270611881756004</v>
      </c>
      <c r="O86" s="4">
        <v>4.4033598237616598</v>
      </c>
      <c r="P86" s="4">
        <v>1.4739777770140601</v>
      </c>
      <c r="Q86" s="4">
        <v>2.9873990588120298</v>
      </c>
      <c r="R86">
        <v>2.8136219163391401E-3</v>
      </c>
      <c r="S86">
        <v>1.4900472731946E-2</v>
      </c>
      <c r="T86" s="4">
        <v>5.8773376007757197</v>
      </c>
      <c r="U86" s="4">
        <v>2.9293820467475999</v>
      </c>
      <c r="V86" t="s">
        <v>757</v>
      </c>
      <c r="W86">
        <v>0</v>
      </c>
      <c r="X86">
        <v>1</v>
      </c>
      <c r="Y86" t="s">
        <v>4328</v>
      </c>
      <c r="Z86">
        <v>100</v>
      </c>
      <c r="AA86">
        <v>100</v>
      </c>
      <c r="AB86" t="s">
        <v>759</v>
      </c>
      <c r="AC86" t="s">
        <v>4329</v>
      </c>
      <c r="AD86" t="s">
        <v>4330</v>
      </c>
      <c r="AE86" t="s">
        <v>4329</v>
      </c>
      <c r="AF86">
        <v>0</v>
      </c>
      <c r="AG86" t="s">
        <v>4329</v>
      </c>
      <c r="AH86" t="s">
        <v>4331</v>
      </c>
      <c r="AI86" t="s">
        <v>870</v>
      </c>
      <c r="AJ86" t="s">
        <v>45</v>
      </c>
      <c r="AK86" t="s">
        <v>46</v>
      </c>
      <c r="AL86" t="s">
        <v>401</v>
      </c>
      <c r="AM86" t="s">
        <v>402</v>
      </c>
      <c r="AN86" t="s">
        <v>403</v>
      </c>
      <c r="AO86" t="s">
        <v>404</v>
      </c>
      <c r="AP86" t="s">
        <v>4329</v>
      </c>
      <c r="AQ86" t="s">
        <v>4328</v>
      </c>
      <c r="AR86" t="s">
        <v>4332</v>
      </c>
      <c r="AS86" t="s">
        <v>4332</v>
      </c>
    </row>
    <row r="87" spans="1:45" x14ac:dyDescent="0.25">
      <c r="A87" t="s">
        <v>726</v>
      </c>
      <c r="B87">
        <v>2</v>
      </c>
      <c r="C87">
        <v>124</v>
      </c>
      <c r="D87" s="4">
        <v>3.3665016461206898</v>
      </c>
      <c r="E87" s="4">
        <v>42.504901678120198</v>
      </c>
      <c r="F87">
        <v>0.5</v>
      </c>
      <c r="G87">
        <v>111</v>
      </c>
      <c r="H87">
        <v>4</v>
      </c>
      <c r="I87">
        <v>4</v>
      </c>
      <c r="J87" t="s">
        <v>735</v>
      </c>
      <c r="K87" s="4">
        <v>1.41044188276222</v>
      </c>
      <c r="L87" s="4">
        <v>90.891828604576702</v>
      </c>
      <c r="M87" t="s">
        <v>735</v>
      </c>
      <c r="N87" s="4">
        <v>18.525935797829799</v>
      </c>
      <c r="O87" s="4">
        <v>5.7969119344726003</v>
      </c>
      <c r="P87" s="4">
        <v>0.90570008632276999</v>
      </c>
      <c r="Q87" s="4">
        <v>6.4004762967492104</v>
      </c>
      <c r="R87" s="3">
        <v>1.5489299671182401E-10</v>
      </c>
      <c r="S87" s="3">
        <v>1.27012257303696E-8</v>
      </c>
      <c r="T87" s="4">
        <v>6.7026120207953701</v>
      </c>
      <c r="U87" s="4">
        <v>4.8912118481498297</v>
      </c>
      <c r="V87" t="s">
        <v>757</v>
      </c>
      <c r="W87">
        <v>0</v>
      </c>
      <c r="X87">
        <v>1</v>
      </c>
      <c r="Y87" t="s">
        <v>4264</v>
      </c>
      <c r="Z87">
        <v>99.39</v>
      </c>
      <c r="AA87">
        <v>100</v>
      </c>
      <c r="AB87" t="s">
        <v>759</v>
      </c>
      <c r="AC87" t="s">
        <v>4265</v>
      </c>
      <c r="AD87" t="s">
        <v>4266</v>
      </c>
      <c r="AE87" t="s">
        <v>762</v>
      </c>
      <c r="AF87" t="s">
        <v>762</v>
      </c>
      <c r="AG87" t="s">
        <v>762</v>
      </c>
      <c r="AH87" t="s">
        <v>762</v>
      </c>
      <c r="AI87" t="s">
        <v>762</v>
      </c>
      <c r="AJ87" t="s">
        <v>45</v>
      </c>
      <c r="AK87" t="s">
        <v>173</v>
      </c>
      <c r="AL87" t="s">
        <v>4267</v>
      </c>
      <c r="AM87" t="s">
        <v>4268</v>
      </c>
      <c r="AN87" t="s">
        <v>4269</v>
      </c>
      <c r="AO87" t="s">
        <v>4270</v>
      </c>
      <c r="AP87" t="s">
        <v>4265</v>
      </c>
      <c r="AQ87" t="s">
        <v>4271</v>
      </c>
      <c r="AR87" t="s">
        <v>4272</v>
      </c>
      <c r="AS87" t="s">
        <v>4273</v>
      </c>
    </row>
    <row r="88" spans="1:45" x14ac:dyDescent="0.25">
      <c r="A88" t="s">
        <v>656</v>
      </c>
      <c r="B88">
        <v>2</v>
      </c>
      <c r="C88">
        <v>60</v>
      </c>
      <c r="D88" s="4">
        <v>2.0615528128088298</v>
      </c>
      <c r="E88" s="4">
        <v>21.561926320870899</v>
      </c>
      <c r="F88">
        <v>1.5</v>
      </c>
      <c r="G88">
        <v>67</v>
      </c>
      <c r="H88">
        <v>4</v>
      </c>
      <c r="I88">
        <v>4</v>
      </c>
      <c r="J88" t="s">
        <v>735</v>
      </c>
      <c r="K88" s="4">
        <v>1.49796895956869</v>
      </c>
      <c r="L88" s="4">
        <v>43.911681392770298</v>
      </c>
      <c r="M88" t="s">
        <v>735</v>
      </c>
      <c r="N88" s="4">
        <v>9.7744032753553007</v>
      </c>
      <c r="O88" s="4">
        <v>4.8369695751075499</v>
      </c>
      <c r="P88" s="4">
        <v>1.4270377118925099</v>
      </c>
      <c r="Q88" s="4">
        <v>3.38951769445032</v>
      </c>
      <c r="R88">
        <v>7.0015690092261804E-4</v>
      </c>
      <c r="S88">
        <v>4.6228541354423301E-3</v>
      </c>
      <c r="T88" s="4">
        <v>6.2640072870000596</v>
      </c>
      <c r="U88" s="4">
        <v>3.4099318632150402</v>
      </c>
      <c r="V88" t="s">
        <v>757</v>
      </c>
      <c r="W88">
        <v>0</v>
      </c>
      <c r="X88">
        <v>1</v>
      </c>
      <c r="Y88" t="s">
        <v>4244</v>
      </c>
      <c r="Z88">
        <v>99.697999999999993</v>
      </c>
      <c r="AA88">
        <v>100</v>
      </c>
      <c r="AB88" t="s">
        <v>759</v>
      </c>
      <c r="AC88" t="s">
        <v>4245</v>
      </c>
      <c r="AD88" t="s">
        <v>4246</v>
      </c>
      <c r="AE88" t="s">
        <v>762</v>
      </c>
      <c r="AF88" t="s">
        <v>762</v>
      </c>
      <c r="AG88" t="s">
        <v>762</v>
      </c>
      <c r="AH88" t="s">
        <v>762</v>
      </c>
      <c r="AI88" t="s">
        <v>762</v>
      </c>
      <c r="AJ88" t="s">
        <v>45</v>
      </c>
      <c r="AK88" t="s">
        <v>46</v>
      </c>
      <c r="AL88" t="s">
        <v>385</v>
      </c>
      <c r="AM88" t="s">
        <v>386</v>
      </c>
      <c r="AN88" t="s">
        <v>386</v>
      </c>
      <c r="AO88" t="s">
        <v>4247</v>
      </c>
      <c r="AP88" t="s">
        <v>4245</v>
      </c>
      <c r="AQ88" t="s">
        <v>4248</v>
      </c>
      <c r="AR88" t="s">
        <v>4249</v>
      </c>
      <c r="AS88" t="s">
        <v>4250</v>
      </c>
    </row>
    <row r="89" spans="1:45" x14ac:dyDescent="0.25">
      <c r="A89" t="s">
        <v>384</v>
      </c>
      <c r="B89">
        <v>1</v>
      </c>
      <c r="C89">
        <v>12</v>
      </c>
      <c r="D89" s="4">
        <v>0.57735026918962595</v>
      </c>
      <c r="E89" s="4">
        <v>7.63216876123687</v>
      </c>
      <c r="F89">
        <v>0.5</v>
      </c>
      <c r="G89">
        <v>10.5</v>
      </c>
      <c r="H89">
        <v>4</v>
      </c>
      <c r="I89">
        <v>4</v>
      </c>
      <c r="J89" t="s">
        <v>735</v>
      </c>
      <c r="K89" s="4">
        <v>0.41593022560697501</v>
      </c>
      <c r="L89" s="4">
        <v>8.6899704015204406</v>
      </c>
      <c r="M89" t="s">
        <v>735</v>
      </c>
      <c r="N89" s="4">
        <v>19.553097056909699</v>
      </c>
      <c r="O89" s="4">
        <v>4.2334395998970198</v>
      </c>
      <c r="P89" s="4">
        <v>1.4914609860708901</v>
      </c>
      <c r="Q89" s="4">
        <v>2.83845145091566</v>
      </c>
      <c r="R89">
        <v>4.5333015075420396E-3</v>
      </c>
      <c r="S89">
        <v>2.1419428312587099E-2</v>
      </c>
      <c r="T89" s="4">
        <v>5.7249005859679096</v>
      </c>
      <c r="U89" s="4">
        <v>2.74197861382613</v>
      </c>
      <c r="V89" t="s">
        <v>757</v>
      </c>
      <c r="W89">
        <v>0</v>
      </c>
      <c r="X89">
        <v>1</v>
      </c>
      <c r="Y89" t="s">
        <v>3384</v>
      </c>
      <c r="Z89">
        <v>100</v>
      </c>
      <c r="AA89">
        <v>100</v>
      </c>
      <c r="AB89" t="s">
        <v>759</v>
      </c>
      <c r="AC89" t="s">
        <v>3385</v>
      </c>
      <c r="AD89" t="s">
        <v>3386</v>
      </c>
      <c r="AE89" t="s">
        <v>762</v>
      </c>
      <c r="AF89" t="s">
        <v>762</v>
      </c>
      <c r="AG89" t="s">
        <v>762</v>
      </c>
      <c r="AH89" t="s">
        <v>762</v>
      </c>
      <c r="AI89" t="s">
        <v>762</v>
      </c>
      <c r="AJ89" t="s">
        <v>45</v>
      </c>
      <c r="AK89" t="s">
        <v>46</v>
      </c>
      <c r="AL89" t="s">
        <v>385</v>
      </c>
      <c r="AM89" t="s">
        <v>386</v>
      </c>
      <c r="AN89" t="s">
        <v>387</v>
      </c>
      <c r="AO89" t="s">
        <v>388</v>
      </c>
      <c r="AP89" t="s">
        <v>3385</v>
      </c>
      <c r="AQ89" t="s">
        <v>3387</v>
      </c>
      <c r="AR89" t="s">
        <v>3388</v>
      </c>
      <c r="AS89" t="s">
        <v>3388</v>
      </c>
    </row>
    <row r="90" spans="1:45" x14ac:dyDescent="0.25">
      <c r="A90" t="s">
        <v>390</v>
      </c>
      <c r="B90">
        <v>9</v>
      </c>
      <c r="C90">
        <v>37</v>
      </c>
      <c r="D90" s="4">
        <v>4.79583152331272</v>
      </c>
      <c r="E90" s="4">
        <v>17.464249196573</v>
      </c>
      <c r="F90">
        <v>7.5</v>
      </c>
      <c r="G90">
        <v>34</v>
      </c>
      <c r="H90">
        <v>4</v>
      </c>
      <c r="I90">
        <v>4</v>
      </c>
      <c r="J90" t="s">
        <v>735</v>
      </c>
      <c r="K90" s="4">
        <v>7.6095265545132502</v>
      </c>
      <c r="L90" s="4">
        <v>26.326535013668199</v>
      </c>
      <c r="M90" t="s">
        <v>735</v>
      </c>
      <c r="N90" s="4">
        <v>6.7872123136362799</v>
      </c>
      <c r="O90" s="4">
        <v>1.77786586895413</v>
      </c>
      <c r="P90" s="4">
        <v>0.584027701531174</v>
      </c>
      <c r="Q90" s="4">
        <v>3.0441464750610501</v>
      </c>
      <c r="R90">
        <v>2.3334149958728302E-3</v>
      </c>
      <c r="S90">
        <v>1.2674232733993001E-2</v>
      </c>
      <c r="T90" s="4">
        <v>2.3618935704853001</v>
      </c>
      <c r="U90" s="4">
        <v>1.1938381674229499</v>
      </c>
      <c r="V90" t="s">
        <v>757</v>
      </c>
      <c r="W90">
        <v>0</v>
      </c>
      <c r="X90">
        <v>1</v>
      </c>
      <c r="Y90" t="s">
        <v>4306</v>
      </c>
      <c r="Z90">
        <v>100</v>
      </c>
      <c r="AA90">
        <v>100</v>
      </c>
      <c r="AB90" t="s">
        <v>759</v>
      </c>
      <c r="AC90" t="s">
        <v>4307</v>
      </c>
      <c r="AD90" t="s">
        <v>4308</v>
      </c>
      <c r="AE90" t="s">
        <v>4309</v>
      </c>
      <c r="AF90">
        <v>4</v>
      </c>
      <c r="AG90" t="s">
        <v>4310</v>
      </c>
      <c r="AH90" t="s">
        <v>4311</v>
      </c>
      <c r="AI90" t="s">
        <v>870</v>
      </c>
      <c r="AJ90" t="s">
        <v>45</v>
      </c>
      <c r="AK90" t="s">
        <v>46</v>
      </c>
      <c r="AL90" t="s">
        <v>385</v>
      </c>
      <c r="AM90" t="s">
        <v>386</v>
      </c>
      <c r="AN90" t="s">
        <v>387</v>
      </c>
      <c r="AO90" t="s">
        <v>391</v>
      </c>
      <c r="AP90" t="s">
        <v>4307</v>
      </c>
      <c r="AQ90" t="s">
        <v>4312</v>
      </c>
      <c r="AR90" t="s">
        <v>4313</v>
      </c>
      <c r="AS90" t="s">
        <v>4314</v>
      </c>
    </row>
    <row r="91" spans="1:45" x14ac:dyDescent="0.25">
      <c r="A91" t="s">
        <v>672</v>
      </c>
      <c r="B91">
        <v>0</v>
      </c>
      <c r="C91">
        <v>7</v>
      </c>
      <c r="D91" s="4">
        <v>0</v>
      </c>
      <c r="E91" s="4">
        <v>5.7373048260194999</v>
      </c>
      <c r="F91">
        <v>0</v>
      </c>
      <c r="G91">
        <v>7.5</v>
      </c>
      <c r="H91">
        <v>4</v>
      </c>
      <c r="I91">
        <v>4</v>
      </c>
      <c r="J91" t="s">
        <v>735</v>
      </c>
      <c r="K91" s="4">
        <v>0</v>
      </c>
      <c r="L91" s="4">
        <v>5.1236037334985296</v>
      </c>
      <c r="M91" t="s">
        <v>735</v>
      </c>
      <c r="N91" s="4">
        <v>9.6961540912398991</v>
      </c>
      <c r="O91" s="4">
        <v>4.8561626808398</v>
      </c>
      <c r="P91" s="4">
        <v>1.34958990556723</v>
      </c>
      <c r="Q91" s="4">
        <v>3.59825059509375</v>
      </c>
      <c r="R91">
        <v>3.2036486350157098E-4</v>
      </c>
      <c r="S91">
        <v>2.4093712515414001E-3</v>
      </c>
      <c r="T91" s="4">
        <v>6.20575258640703</v>
      </c>
      <c r="U91" s="4">
        <v>3.5065727752725802</v>
      </c>
      <c r="V91" t="s">
        <v>757</v>
      </c>
      <c r="W91">
        <v>5</v>
      </c>
      <c r="X91">
        <v>1</v>
      </c>
      <c r="Y91" t="s">
        <v>3269</v>
      </c>
      <c r="Z91">
        <v>99.695999999999998</v>
      </c>
      <c r="AA91">
        <v>100</v>
      </c>
      <c r="AB91" t="s">
        <v>759</v>
      </c>
      <c r="AC91" t="s">
        <v>3270</v>
      </c>
      <c r="AD91" t="s">
        <v>3271</v>
      </c>
      <c r="AE91" t="s">
        <v>762</v>
      </c>
      <c r="AF91" t="s">
        <v>762</v>
      </c>
      <c r="AG91" t="s">
        <v>762</v>
      </c>
      <c r="AH91" t="s">
        <v>762</v>
      </c>
      <c r="AI91" t="s">
        <v>762</v>
      </c>
      <c r="AJ91" t="s">
        <v>45</v>
      </c>
      <c r="AK91" t="s">
        <v>957</v>
      </c>
      <c r="AL91" t="s">
        <v>957</v>
      </c>
      <c r="AM91" t="s">
        <v>957</v>
      </c>
      <c r="AN91" t="s">
        <v>957</v>
      </c>
      <c r="AO91" t="s">
        <v>957</v>
      </c>
      <c r="AP91" t="s">
        <v>957</v>
      </c>
      <c r="AQ91" t="s">
        <v>3272</v>
      </c>
      <c r="AR91" t="s">
        <v>3273</v>
      </c>
      <c r="AS91" t="s">
        <v>3274</v>
      </c>
    </row>
    <row r="92" spans="1:45" x14ac:dyDescent="0.25">
      <c r="A92" t="s">
        <v>599</v>
      </c>
      <c r="B92">
        <v>1</v>
      </c>
      <c r="C92">
        <v>16</v>
      </c>
      <c r="D92" s="4">
        <v>0.57735026918962595</v>
      </c>
      <c r="E92" s="4">
        <v>21.252450839060099</v>
      </c>
      <c r="F92">
        <v>0.5</v>
      </c>
      <c r="G92">
        <v>7</v>
      </c>
      <c r="H92">
        <v>4</v>
      </c>
      <c r="I92">
        <v>4</v>
      </c>
      <c r="J92" t="s">
        <v>735</v>
      </c>
      <c r="K92" s="4">
        <v>0.56402116638661104</v>
      </c>
      <c r="L92" s="4">
        <v>11.907838388354801</v>
      </c>
      <c r="M92" t="s">
        <v>735</v>
      </c>
      <c r="N92" s="4">
        <v>3.73055105301904</v>
      </c>
      <c r="O92" s="4">
        <v>4.5886160007051204</v>
      </c>
      <c r="P92" s="4">
        <v>1.45263917047127</v>
      </c>
      <c r="Q92" s="4">
        <v>3.1588133474443398</v>
      </c>
      <c r="R92">
        <v>1.5841291159163801E-3</v>
      </c>
      <c r="S92">
        <v>9.2462997837794592E-3</v>
      </c>
      <c r="T92" s="4">
        <v>6.04125517117639</v>
      </c>
      <c r="U92" s="4">
        <v>3.13597683023385</v>
      </c>
      <c r="V92" t="s">
        <v>757</v>
      </c>
      <c r="W92">
        <v>3</v>
      </c>
      <c r="X92">
        <v>1</v>
      </c>
      <c r="Y92" t="s">
        <v>3830</v>
      </c>
      <c r="Z92">
        <v>99.399000000000001</v>
      </c>
      <c r="AA92">
        <v>100</v>
      </c>
      <c r="AB92" t="s">
        <v>759</v>
      </c>
      <c r="AC92" t="s">
        <v>3831</v>
      </c>
      <c r="AD92" t="s">
        <v>3832</v>
      </c>
      <c r="AE92" t="s">
        <v>957</v>
      </c>
      <c r="AF92">
        <v>6</v>
      </c>
      <c r="AG92" t="s">
        <v>3833</v>
      </c>
      <c r="AH92" t="s">
        <v>3834</v>
      </c>
      <c r="AI92" t="s">
        <v>1267</v>
      </c>
      <c r="AJ92" t="s">
        <v>45</v>
      </c>
      <c r="AK92" t="s">
        <v>207</v>
      </c>
      <c r="AL92" t="s">
        <v>208</v>
      </c>
      <c r="AM92" t="s">
        <v>209</v>
      </c>
      <c r="AN92" t="s">
        <v>242</v>
      </c>
      <c r="AO92" t="s">
        <v>263</v>
      </c>
      <c r="AP92" t="s">
        <v>1422</v>
      </c>
      <c r="AQ92" t="s">
        <v>3830</v>
      </c>
      <c r="AR92" t="s">
        <v>3835</v>
      </c>
      <c r="AS92" t="s">
        <v>3836</v>
      </c>
    </row>
    <row r="93" spans="1:45" x14ac:dyDescent="0.25">
      <c r="A93" t="s">
        <v>273</v>
      </c>
      <c r="B93">
        <v>16</v>
      </c>
      <c r="C93">
        <v>232</v>
      </c>
      <c r="D93" s="4">
        <v>8.6168439698070394</v>
      </c>
      <c r="E93" s="4">
        <v>122.884769872701</v>
      </c>
      <c r="F93">
        <v>15.5</v>
      </c>
      <c r="G93">
        <v>221</v>
      </c>
      <c r="H93">
        <v>4</v>
      </c>
      <c r="I93">
        <v>4</v>
      </c>
      <c r="J93" t="s">
        <v>735</v>
      </c>
      <c r="K93" s="4">
        <v>13.6408858274926</v>
      </c>
      <c r="L93" s="4">
        <v>170.96181838556899</v>
      </c>
      <c r="M93" t="s">
        <v>735</v>
      </c>
      <c r="N93" s="4">
        <v>39.2410797912829</v>
      </c>
      <c r="O93" s="4">
        <v>3.63379631540543</v>
      </c>
      <c r="P93" s="4">
        <v>0.53550043321104601</v>
      </c>
      <c r="Q93" s="4">
        <v>6.7857952861325002</v>
      </c>
      <c r="R93" s="3">
        <v>1.15448757687225E-11</v>
      </c>
      <c r="S93" s="3">
        <v>1.3339579183678501E-9</v>
      </c>
      <c r="T93" s="4">
        <v>4.1692967486164703</v>
      </c>
      <c r="U93" s="4">
        <v>3.09829588219438</v>
      </c>
      <c r="V93" t="s">
        <v>757</v>
      </c>
      <c r="W93">
        <v>0</v>
      </c>
      <c r="X93">
        <v>1</v>
      </c>
      <c r="Y93" t="s">
        <v>3842</v>
      </c>
      <c r="Z93">
        <v>100</v>
      </c>
      <c r="AA93">
        <v>100</v>
      </c>
      <c r="AB93" t="s">
        <v>759</v>
      </c>
      <c r="AC93" t="s">
        <v>3843</v>
      </c>
      <c r="AD93" t="s">
        <v>3844</v>
      </c>
      <c r="AE93" t="s">
        <v>3843</v>
      </c>
      <c r="AF93">
        <v>0</v>
      </c>
      <c r="AG93" t="s">
        <v>3843</v>
      </c>
      <c r="AH93" t="s">
        <v>3845</v>
      </c>
      <c r="AI93" t="s">
        <v>870</v>
      </c>
      <c r="AJ93" t="s">
        <v>45</v>
      </c>
      <c r="AK93" t="s">
        <v>207</v>
      </c>
      <c r="AL93" t="s">
        <v>208</v>
      </c>
      <c r="AM93" t="s">
        <v>209</v>
      </c>
      <c r="AN93" t="s">
        <v>271</v>
      </c>
      <c r="AO93" t="s">
        <v>274</v>
      </c>
      <c r="AP93" t="s">
        <v>3843</v>
      </c>
      <c r="AQ93" t="s">
        <v>3846</v>
      </c>
      <c r="AR93" t="s">
        <v>3847</v>
      </c>
      <c r="AS93" t="s">
        <v>3847</v>
      </c>
    </row>
    <row r="94" spans="1:45" x14ac:dyDescent="0.25">
      <c r="A94" t="s">
        <v>594</v>
      </c>
      <c r="B94">
        <v>3</v>
      </c>
      <c r="C94">
        <v>25</v>
      </c>
      <c r="D94" s="4">
        <v>2.62995563967658</v>
      </c>
      <c r="E94" s="4">
        <v>14.306175822583301</v>
      </c>
      <c r="F94">
        <v>1.5</v>
      </c>
      <c r="G94">
        <v>26</v>
      </c>
      <c r="H94">
        <v>4</v>
      </c>
      <c r="I94">
        <v>4</v>
      </c>
      <c r="J94" t="s">
        <v>735</v>
      </c>
      <c r="K94" s="4">
        <v>1.8026473233251701</v>
      </c>
      <c r="L94" s="4">
        <v>19.348099091039501</v>
      </c>
      <c r="M94" t="s">
        <v>735</v>
      </c>
      <c r="N94" s="4">
        <v>5.0485318848590399</v>
      </c>
      <c r="O94" s="4">
        <v>3.33909890254502</v>
      </c>
      <c r="P94" s="4">
        <v>1.0208660454067899</v>
      </c>
      <c r="Q94" s="4">
        <v>3.2708492143202599</v>
      </c>
      <c r="R94">
        <v>1.0722506529495801E-3</v>
      </c>
      <c r="S94">
        <v>6.6805420583280397E-3</v>
      </c>
      <c r="T94" s="4">
        <v>4.3599649479518101</v>
      </c>
      <c r="U94" s="4">
        <v>2.3182328571382298</v>
      </c>
      <c r="V94" t="s">
        <v>757</v>
      </c>
      <c r="W94">
        <v>2</v>
      </c>
      <c r="X94">
        <v>1</v>
      </c>
      <c r="Y94" t="s">
        <v>3786</v>
      </c>
      <c r="Z94">
        <v>99.396000000000001</v>
      </c>
      <c r="AA94">
        <v>100</v>
      </c>
      <c r="AB94" t="s">
        <v>759</v>
      </c>
      <c r="AC94" t="s">
        <v>3787</v>
      </c>
      <c r="AD94" t="s">
        <v>3788</v>
      </c>
      <c r="AE94" t="s">
        <v>762</v>
      </c>
      <c r="AF94" t="s">
        <v>762</v>
      </c>
      <c r="AG94" t="s">
        <v>762</v>
      </c>
      <c r="AH94" t="s">
        <v>762</v>
      </c>
      <c r="AI94" t="s">
        <v>762</v>
      </c>
      <c r="AJ94" t="s">
        <v>45</v>
      </c>
      <c r="AK94" t="s">
        <v>207</v>
      </c>
      <c r="AL94" t="s">
        <v>208</v>
      </c>
      <c r="AM94" t="s">
        <v>209</v>
      </c>
      <c r="AN94" t="s">
        <v>1004</v>
      </c>
      <c r="AO94" t="s">
        <v>1004</v>
      </c>
      <c r="AP94" t="s">
        <v>1004</v>
      </c>
      <c r="AQ94" t="s">
        <v>3786</v>
      </c>
      <c r="AR94" t="s">
        <v>3789</v>
      </c>
      <c r="AS94" t="s">
        <v>3790</v>
      </c>
    </row>
    <row r="95" spans="1:45" x14ac:dyDescent="0.25">
      <c r="A95" t="s">
        <v>613</v>
      </c>
      <c r="B95">
        <v>36</v>
      </c>
      <c r="C95">
        <v>139</v>
      </c>
      <c r="D95" s="4">
        <v>12.5166555703457</v>
      </c>
      <c r="E95" s="4">
        <v>67.609170975541502</v>
      </c>
      <c r="F95">
        <v>39.5</v>
      </c>
      <c r="G95">
        <v>113.5</v>
      </c>
      <c r="H95">
        <v>4</v>
      </c>
      <c r="I95">
        <v>4</v>
      </c>
      <c r="J95" t="s">
        <v>735</v>
      </c>
      <c r="K95" s="4">
        <v>33.337000782173497</v>
      </c>
      <c r="L95" s="4">
        <v>101.412537773989</v>
      </c>
      <c r="M95" t="s">
        <v>735</v>
      </c>
      <c r="N95" s="4">
        <v>32.534499016946</v>
      </c>
      <c r="O95" s="4">
        <v>1.60349886807996</v>
      </c>
      <c r="P95" s="4">
        <v>0.51562670635992902</v>
      </c>
      <c r="Q95" s="4">
        <v>3.1098056952865698</v>
      </c>
      <c r="R95">
        <v>1.8721045148201399E-3</v>
      </c>
      <c r="S95">
        <v>1.0546222213701301E-2</v>
      </c>
      <c r="T95" s="4">
        <v>2.1191255744398898</v>
      </c>
      <c r="U95" s="4">
        <v>1.08787216172003</v>
      </c>
      <c r="V95" t="s">
        <v>757</v>
      </c>
      <c r="W95">
        <v>3</v>
      </c>
      <c r="X95">
        <v>1</v>
      </c>
      <c r="Y95" t="s">
        <v>3152</v>
      </c>
      <c r="Z95">
        <v>100</v>
      </c>
      <c r="AA95">
        <v>100</v>
      </c>
      <c r="AB95" t="s">
        <v>759</v>
      </c>
      <c r="AC95" t="s">
        <v>3153</v>
      </c>
      <c r="AD95" t="s">
        <v>3154</v>
      </c>
      <c r="AE95" t="s">
        <v>3155</v>
      </c>
      <c r="AF95">
        <v>3</v>
      </c>
      <c r="AG95" t="s">
        <v>3153</v>
      </c>
      <c r="AH95" t="s">
        <v>3156</v>
      </c>
      <c r="AI95" t="s">
        <v>870</v>
      </c>
      <c r="AJ95" t="s">
        <v>45</v>
      </c>
      <c r="AK95" t="s">
        <v>207</v>
      </c>
      <c r="AL95" t="s">
        <v>208</v>
      </c>
      <c r="AM95" t="s">
        <v>209</v>
      </c>
      <c r="AN95" t="s">
        <v>271</v>
      </c>
      <c r="AO95" t="s">
        <v>274</v>
      </c>
      <c r="AP95" t="s">
        <v>3155</v>
      </c>
      <c r="AQ95" t="s">
        <v>3157</v>
      </c>
      <c r="AR95" t="s">
        <v>3158</v>
      </c>
      <c r="AS95" t="s">
        <v>3158</v>
      </c>
    </row>
    <row r="96" spans="1:45" x14ac:dyDescent="0.25">
      <c r="A96" t="s">
        <v>727</v>
      </c>
      <c r="B96">
        <v>1</v>
      </c>
      <c r="C96">
        <v>58</v>
      </c>
      <c r="D96" s="4">
        <v>1.1547005383792499</v>
      </c>
      <c r="E96" s="4">
        <v>16.859715300087402</v>
      </c>
      <c r="F96">
        <v>1</v>
      </c>
      <c r="G96">
        <v>61</v>
      </c>
      <c r="H96">
        <v>4</v>
      </c>
      <c r="I96">
        <v>4</v>
      </c>
      <c r="J96" t="s">
        <v>735</v>
      </c>
      <c r="K96" s="4">
        <v>1.0128406969199699</v>
      </c>
      <c r="L96" s="4">
        <v>42.788129476828203</v>
      </c>
      <c r="M96" t="s">
        <v>735</v>
      </c>
      <c r="N96" s="4">
        <v>8.8818521000216304</v>
      </c>
      <c r="O96" s="4">
        <v>5.4805238789169799</v>
      </c>
      <c r="P96" s="4">
        <v>0.90465983606448497</v>
      </c>
      <c r="Q96" s="4">
        <v>6.0581045608907997</v>
      </c>
      <c r="R96" s="3">
        <v>1.37734858640251E-9</v>
      </c>
      <c r="S96" s="3">
        <v>6.60607567289657E-8</v>
      </c>
      <c r="T96" s="4">
        <v>6.3851837149814701</v>
      </c>
      <c r="U96" s="4">
        <v>4.5758640428524897</v>
      </c>
      <c r="V96" t="s">
        <v>757</v>
      </c>
      <c r="W96">
        <v>2</v>
      </c>
      <c r="X96">
        <v>1</v>
      </c>
      <c r="Y96" t="s">
        <v>4130</v>
      </c>
      <c r="Z96">
        <v>99.087999999999994</v>
      </c>
      <c r="AA96">
        <v>100</v>
      </c>
      <c r="AB96" t="s">
        <v>759</v>
      </c>
      <c r="AC96" t="s">
        <v>4131</v>
      </c>
      <c r="AD96" t="s">
        <v>4132</v>
      </c>
      <c r="AE96" t="s">
        <v>762</v>
      </c>
      <c r="AF96" t="s">
        <v>762</v>
      </c>
      <c r="AG96" t="s">
        <v>762</v>
      </c>
      <c r="AH96" t="s">
        <v>762</v>
      </c>
      <c r="AI96" t="s">
        <v>762</v>
      </c>
      <c r="AJ96" t="s">
        <v>45</v>
      </c>
      <c r="AK96" t="s">
        <v>78</v>
      </c>
      <c r="AL96" t="s">
        <v>4133</v>
      </c>
      <c r="AM96" t="s">
        <v>4134</v>
      </c>
      <c r="AN96" t="s">
        <v>4135</v>
      </c>
      <c r="AO96" t="s">
        <v>4136</v>
      </c>
      <c r="AP96" t="s">
        <v>4137</v>
      </c>
      <c r="AQ96" t="s">
        <v>4138</v>
      </c>
      <c r="AR96" t="s">
        <v>4139</v>
      </c>
      <c r="AS96" t="s">
        <v>4140</v>
      </c>
    </row>
    <row r="97" spans="1:45" x14ac:dyDescent="0.25">
      <c r="A97" t="s">
        <v>4742</v>
      </c>
      <c r="B97">
        <v>15</v>
      </c>
      <c r="C97">
        <v>1</v>
      </c>
      <c r="D97" s="4">
        <v>10.177589760514699</v>
      </c>
      <c r="E97" s="4">
        <v>0.5</v>
      </c>
      <c r="F97">
        <v>14</v>
      </c>
      <c r="G97">
        <v>0</v>
      </c>
      <c r="H97">
        <v>4</v>
      </c>
      <c r="I97">
        <v>4</v>
      </c>
      <c r="J97" t="s">
        <v>734</v>
      </c>
      <c r="K97" s="4">
        <v>13.0318477902507</v>
      </c>
      <c r="L97" s="4">
        <v>0.171477576729228</v>
      </c>
      <c r="M97" t="s">
        <v>734</v>
      </c>
      <c r="N97" s="4">
        <v>2.79490199922384</v>
      </c>
      <c r="O97" s="4">
        <v>-5.8610611189455897</v>
      </c>
      <c r="P97" s="4">
        <v>1.8156919866710499</v>
      </c>
      <c r="Q97" s="4">
        <v>-3.2280040678548501</v>
      </c>
      <c r="R97">
        <v>1.2465720144376399E-3</v>
      </c>
      <c r="S97">
        <v>7.6540726103876402E-3</v>
      </c>
      <c r="T97" s="4">
        <v>-4.0453691322745504</v>
      </c>
      <c r="U97" s="4">
        <v>-7.6767531056166396</v>
      </c>
      <c r="V97" t="s">
        <v>4403</v>
      </c>
      <c r="W97">
        <v>0</v>
      </c>
      <c r="X97">
        <v>1</v>
      </c>
      <c r="Y97" t="s">
        <v>4743</v>
      </c>
      <c r="Z97">
        <v>99.697000000000003</v>
      </c>
      <c r="AA97">
        <v>100</v>
      </c>
      <c r="AB97" t="s">
        <v>759</v>
      </c>
      <c r="AC97" t="s">
        <v>4424</v>
      </c>
      <c r="AD97" t="s">
        <v>4744</v>
      </c>
      <c r="AE97" t="s">
        <v>762</v>
      </c>
      <c r="AF97" t="s">
        <v>762</v>
      </c>
      <c r="AG97" t="s">
        <v>762</v>
      </c>
      <c r="AH97" t="s">
        <v>762</v>
      </c>
      <c r="AI97" t="s">
        <v>762</v>
      </c>
      <c r="AJ97" t="s">
        <v>45</v>
      </c>
      <c r="AK97" t="s">
        <v>4426</v>
      </c>
      <c r="AL97" t="s">
        <v>4424</v>
      </c>
      <c r="AM97" t="s">
        <v>4424</v>
      </c>
      <c r="AN97" t="s">
        <v>4424</v>
      </c>
      <c r="AO97" t="s">
        <v>4424</v>
      </c>
      <c r="AP97" t="s">
        <v>4424</v>
      </c>
      <c r="AQ97" t="s">
        <v>4743</v>
      </c>
      <c r="AR97" t="s">
        <v>4745</v>
      </c>
      <c r="AS97" t="s">
        <v>4746</v>
      </c>
    </row>
    <row r="98" spans="1:45" x14ac:dyDescent="0.25">
      <c r="A98" t="s">
        <v>4473</v>
      </c>
      <c r="B98">
        <v>19</v>
      </c>
      <c r="C98">
        <v>2</v>
      </c>
      <c r="D98" s="4">
        <v>16.010413278030398</v>
      </c>
      <c r="E98" s="4">
        <v>2.3804761428476202</v>
      </c>
      <c r="F98">
        <v>12.5</v>
      </c>
      <c r="G98">
        <v>0.5</v>
      </c>
      <c r="H98">
        <v>4</v>
      </c>
      <c r="I98">
        <v>4</v>
      </c>
      <c r="J98" t="s">
        <v>734</v>
      </c>
      <c r="K98" s="4">
        <v>18.077484888779601</v>
      </c>
      <c r="L98" s="4">
        <v>1.02308466210557</v>
      </c>
      <c r="M98" t="s">
        <v>734</v>
      </c>
      <c r="N98" s="4">
        <v>10.4730447115945</v>
      </c>
      <c r="O98" s="4">
        <v>-4.0801816075271997</v>
      </c>
      <c r="P98" s="4">
        <v>1.03621209524951</v>
      </c>
      <c r="Q98" s="4">
        <v>-3.9375931107470201</v>
      </c>
      <c r="R98" s="3">
        <v>8.2302999672898903E-5</v>
      </c>
      <c r="S98">
        <v>8.0158706961114604E-4</v>
      </c>
      <c r="T98" s="4">
        <v>-3.0439695122776902</v>
      </c>
      <c r="U98" s="4">
        <v>-5.1163937027767004</v>
      </c>
      <c r="V98" t="s">
        <v>4403</v>
      </c>
      <c r="W98">
        <v>0</v>
      </c>
      <c r="X98">
        <v>1</v>
      </c>
      <c r="Y98" t="s">
        <v>4474</v>
      </c>
      <c r="Z98">
        <v>99.702999999999903</v>
      </c>
      <c r="AA98">
        <v>100</v>
      </c>
      <c r="AB98" t="s">
        <v>759</v>
      </c>
      <c r="AC98" t="s">
        <v>191</v>
      </c>
      <c r="AD98" t="s">
        <v>4475</v>
      </c>
      <c r="AE98" t="s">
        <v>762</v>
      </c>
      <c r="AF98" t="s">
        <v>762</v>
      </c>
      <c r="AG98" t="s">
        <v>762</v>
      </c>
      <c r="AH98" t="s">
        <v>762</v>
      </c>
      <c r="AI98" t="s">
        <v>762</v>
      </c>
      <c r="AJ98" t="s">
        <v>45</v>
      </c>
      <c r="AK98" t="s">
        <v>191</v>
      </c>
      <c r="AL98" t="s">
        <v>191</v>
      </c>
      <c r="AM98" t="s">
        <v>191</v>
      </c>
      <c r="AN98" t="s">
        <v>191</v>
      </c>
      <c r="AO98" t="s">
        <v>191</v>
      </c>
      <c r="AP98" t="s">
        <v>191</v>
      </c>
      <c r="AQ98" t="s">
        <v>4476</v>
      </c>
      <c r="AR98" t="s">
        <v>4477</v>
      </c>
      <c r="AS98" t="s">
        <v>4478</v>
      </c>
    </row>
    <row r="99" spans="1:45" x14ac:dyDescent="0.25">
      <c r="A99" t="s">
        <v>4467</v>
      </c>
      <c r="B99">
        <v>10</v>
      </c>
      <c r="C99">
        <v>1</v>
      </c>
      <c r="D99" s="4">
        <v>3.77491721763537</v>
      </c>
      <c r="E99" s="4">
        <v>1.1547005383792499</v>
      </c>
      <c r="F99">
        <v>9</v>
      </c>
      <c r="G99">
        <v>1</v>
      </c>
      <c r="H99">
        <v>4</v>
      </c>
      <c r="I99">
        <v>4</v>
      </c>
      <c r="J99" t="s">
        <v>734</v>
      </c>
      <c r="K99" s="4">
        <v>8.95803256769711</v>
      </c>
      <c r="L99" s="4">
        <v>0.72534059797658201</v>
      </c>
      <c r="M99" t="s">
        <v>734</v>
      </c>
      <c r="N99" s="4">
        <v>26.135693796521799</v>
      </c>
      <c r="O99" s="4">
        <v>-3.5935333026630798</v>
      </c>
      <c r="P99" s="4">
        <v>0.94611940895914104</v>
      </c>
      <c r="Q99" s="4">
        <v>-3.7981815705656499</v>
      </c>
      <c r="R99">
        <v>1.4576153392402199E-4</v>
      </c>
      <c r="S99">
        <v>1.2602919021594001E-3</v>
      </c>
      <c r="T99" s="4">
        <v>-2.64741389370394</v>
      </c>
      <c r="U99" s="4">
        <v>-4.5396527116222201</v>
      </c>
      <c r="V99" t="s">
        <v>4403</v>
      </c>
      <c r="W99">
        <v>0</v>
      </c>
      <c r="X99">
        <v>1</v>
      </c>
      <c r="Y99" t="s">
        <v>4468</v>
      </c>
      <c r="Z99">
        <v>99.406999999999996</v>
      </c>
      <c r="AA99">
        <v>100</v>
      </c>
      <c r="AB99" t="s">
        <v>759</v>
      </c>
      <c r="AC99" t="s">
        <v>191</v>
      </c>
      <c r="AD99" t="s">
        <v>4469</v>
      </c>
      <c r="AE99" t="s">
        <v>762</v>
      </c>
      <c r="AF99" t="s">
        <v>762</v>
      </c>
      <c r="AG99" t="s">
        <v>762</v>
      </c>
      <c r="AH99" t="s">
        <v>762</v>
      </c>
      <c r="AI99" t="s">
        <v>762</v>
      </c>
      <c r="AJ99" t="s">
        <v>45</v>
      </c>
      <c r="AK99" t="s">
        <v>191</v>
      </c>
      <c r="AL99" t="s">
        <v>191</v>
      </c>
      <c r="AM99" t="s">
        <v>191</v>
      </c>
      <c r="AN99" t="s">
        <v>191</v>
      </c>
      <c r="AO99" t="s">
        <v>191</v>
      </c>
      <c r="AP99" t="s">
        <v>191</v>
      </c>
      <c r="AQ99" t="s">
        <v>4470</v>
      </c>
      <c r="AR99" t="s">
        <v>4471</v>
      </c>
      <c r="AS99" t="s">
        <v>4472</v>
      </c>
    </row>
    <row r="100" spans="1:45" x14ac:dyDescent="0.25">
      <c r="A100" t="s">
        <v>4558</v>
      </c>
      <c r="B100">
        <v>231</v>
      </c>
      <c r="C100">
        <v>43</v>
      </c>
      <c r="D100" s="4">
        <v>113.274004078606</v>
      </c>
      <c r="E100" s="4">
        <v>11.295279249905001</v>
      </c>
      <c r="F100">
        <v>252</v>
      </c>
      <c r="G100">
        <v>40.5</v>
      </c>
      <c r="H100">
        <v>4</v>
      </c>
      <c r="I100">
        <v>4</v>
      </c>
      <c r="J100" t="s">
        <v>734</v>
      </c>
      <c r="K100" s="4">
        <v>232.80459807331101</v>
      </c>
      <c r="L100" s="4">
        <v>31.730018878525399</v>
      </c>
      <c r="M100" t="s">
        <v>734</v>
      </c>
      <c r="N100" s="4">
        <v>54.295653855039298</v>
      </c>
      <c r="O100" s="4">
        <v>-2.87477123130056</v>
      </c>
      <c r="P100" s="4">
        <v>0.80828244182277398</v>
      </c>
      <c r="Q100" s="4">
        <v>-3.5566419391934398</v>
      </c>
      <c r="R100">
        <v>3.7562557003666201E-4</v>
      </c>
      <c r="S100">
        <v>2.7359318023873801E-3</v>
      </c>
      <c r="T100" s="4">
        <v>-2.0664887894777801</v>
      </c>
      <c r="U100" s="4">
        <v>-3.6830536731233301</v>
      </c>
      <c r="V100" t="s">
        <v>4403</v>
      </c>
      <c r="W100">
        <v>2</v>
      </c>
      <c r="X100">
        <v>1</v>
      </c>
      <c r="Y100" t="s">
        <v>4559</v>
      </c>
      <c r="Z100">
        <v>99.090999999999994</v>
      </c>
      <c r="AA100">
        <v>100</v>
      </c>
      <c r="AB100" t="s">
        <v>759</v>
      </c>
      <c r="AC100" t="s">
        <v>4560</v>
      </c>
      <c r="AD100" t="s">
        <v>4561</v>
      </c>
      <c r="AE100" t="s">
        <v>762</v>
      </c>
      <c r="AF100" t="s">
        <v>762</v>
      </c>
      <c r="AG100" t="s">
        <v>762</v>
      </c>
      <c r="AH100" t="s">
        <v>762</v>
      </c>
      <c r="AI100" t="s">
        <v>762</v>
      </c>
      <c r="AJ100" t="s">
        <v>45</v>
      </c>
      <c r="AK100" t="s">
        <v>4407</v>
      </c>
      <c r="AL100" t="s">
        <v>4407</v>
      </c>
      <c r="AM100" t="s">
        <v>4407</v>
      </c>
      <c r="AN100" t="s">
        <v>4407</v>
      </c>
      <c r="AO100" t="s">
        <v>4407</v>
      </c>
      <c r="AP100" t="s">
        <v>4407</v>
      </c>
      <c r="AQ100" t="s">
        <v>4562</v>
      </c>
      <c r="AR100" t="s">
        <v>4563</v>
      </c>
      <c r="AS100" t="s">
        <v>4564</v>
      </c>
    </row>
    <row r="101" spans="1:45" x14ac:dyDescent="0.25">
      <c r="A101" t="s">
        <v>4625</v>
      </c>
      <c r="B101">
        <v>26</v>
      </c>
      <c r="C101">
        <v>10</v>
      </c>
      <c r="D101" s="4">
        <v>4.2720018726587696</v>
      </c>
      <c r="E101" s="4">
        <v>2.0615528128088298</v>
      </c>
      <c r="F101">
        <v>27</v>
      </c>
      <c r="G101">
        <v>9.5</v>
      </c>
      <c r="H101">
        <v>4</v>
      </c>
      <c r="I101">
        <v>4</v>
      </c>
      <c r="J101" t="s">
        <v>734</v>
      </c>
      <c r="K101" s="4">
        <v>24.571476229741702</v>
      </c>
      <c r="L101" s="4">
        <v>7.1444270790577802</v>
      </c>
      <c r="M101" t="s">
        <v>734</v>
      </c>
      <c r="N101" s="4">
        <v>7.7317078846564096</v>
      </c>
      <c r="O101" s="4">
        <v>-1.76691253679397</v>
      </c>
      <c r="P101" s="4">
        <v>0.49741127322036699</v>
      </c>
      <c r="Q101" s="4">
        <v>-3.55221650959886</v>
      </c>
      <c r="R101">
        <v>3.8200039874550202E-4</v>
      </c>
      <c r="S101">
        <v>2.76651001028794E-3</v>
      </c>
      <c r="T101" s="4">
        <v>-1.26950126357361</v>
      </c>
      <c r="U101" s="4">
        <v>-2.2643238100143401</v>
      </c>
      <c r="V101" t="s">
        <v>4403</v>
      </c>
      <c r="W101">
        <v>2</v>
      </c>
      <c r="X101">
        <v>1</v>
      </c>
      <c r="Y101" t="s">
        <v>4626</v>
      </c>
      <c r="Z101">
        <v>99.393999999999906</v>
      </c>
      <c r="AA101">
        <v>100</v>
      </c>
      <c r="AB101" t="s">
        <v>759</v>
      </c>
      <c r="AC101" t="s">
        <v>4450</v>
      </c>
      <c r="AD101" t="s">
        <v>4627</v>
      </c>
      <c r="AE101" t="s">
        <v>762</v>
      </c>
      <c r="AF101" t="s">
        <v>762</v>
      </c>
      <c r="AG101" t="s">
        <v>762</v>
      </c>
      <c r="AH101" t="s">
        <v>762</v>
      </c>
      <c r="AI101" t="s">
        <v>762</v>
      </c>
      <c r="AJ101" t="s">
        <v>45</v>
      </c>
      <c r="AK101" t="s">
        <v>4407</v>
      </c>
      <c r="AL101" t="s">
        <v>4407</v>
      </c>
      <c r="AM101" t="s">
        <v>4407</v>
      </c>
      <c r="AN101" t="s">
        <v>4407</v>
      </c>
      <c r="AO101" t="s">
        <v>4407</v>
      </c>
      <c r="AP101" t="s">
        <v>4407</v>
      </c>
      <c r="AQ101" t="s">
        <v>4628</v>
      </c>
      <c r="AR101" t="s">
        <v>4629</v>
      </c>
      <c r="AS101" t="s">
        <v>4630</v>
      </c>
    </row>
    <row r="102" spans="1:45" x14ac:dyDescent="0.25">
      <c r="A102" t="s">
        <v>4436</v>
      </c>
      <c r="B102">
        <v>1224</v>
      </c>
      <c r="C102">
        <v>475</v>
      </c>
      <c r="D102" s="4">
        <v>213.54839420296901</v>
      </c>
      <c r="E102" s="4">
        <v>147.44716567864799</v>
      </c>
      <c r="F102">
        <v>1167</v>
      </c>
      <c r="G102">
        <v>475.5</v>
      </c>
      <c r="H102">
        <v>4</v>
      </c>
      <c r="I102">
        <v>4</v>
      </c>
      <c r="J102" t="s">
        <v>734</v>
      </c>
      <c r="K102" s="4">
        <v>1161.69091623033</v>
      </c>
      <c r="L102" s="4">
        <v>345.23868169684101</v>
      </c>
      <c r="M102" t="s">
        <v>734</v>
      </c>
      <c r="N102" s="4">
        <v>565.75271313550797</v>
      </c>
      <c r="O102" s="4">
        <v>-1.7502077477095099</v>
      </c>
      <c r="P102" s="4">
        <v>0.453573896929863</v>
      </c>
      <c r="Q102" s="4">
        <v>-3.8587047437170798</v>
      </c>
      <c r="R102">
        <v>1.1398954960497801E-4</v>
      </c>
      <c r="S102">
        <v>1.0613971981533099E-3</v>
      </c>
      <c r="T102" s="4">
        <v>-1.29663385077964</v>
      </c>
      <c r="U102" s="4">
        <v>-2.2037816446393701</v>
      </c>
      <c r="V102" t="s">
        <v>4403</v>
      </c>
      <c r="W102">
        <v>2</v>
      </c>
      <c r="X102">
        <v>5</v>
      </c>
      <c r="Y102" t="s">
        <v>4437</v>
      </c>
      <c r="Z102">
        <v>99.698999999999998</v>
      </c>
      <c r="AA102">
        <v>100</v>
      </c>
      <c r="AB102" t="s">
        <v>759</v>
      </c>
      <c r="AC102" t="s">
        <v>4405</v>
      </c>
      <c r="AD102" t="s">
        <v>4438</v>
      </c>
      <c r="AE102" t="s">
        <v>762</v>
      </c>
      <c r="AF102" t="s">
        <v>762</v>
      </c>
      <c r="AG102" t="s">
        <v>762</v>
      </c>
      <c r="AH102" t="s">
        <v>762</v>
      </c>
      <c r="AI102" t="s">
        <v>762</v>
      </c>
      <c r="AJ102" t="s">
        <v>45</v>
      </c>
      <c r="AK102" t="s">
        <v>4407</v>
      </c>
      <c r="AL102" t="s">
        <v>4407</v>
      </c>
      <c r="AM102" t="s">
        <v>4407</v>
      </c>
      <c r="AN102" t="s">
        <v>4407</v>
      </c>
      <c r="AO102" t="s">
        <v>4407</v>
      </c>
      <c r="AP102" t="s">
        <v>4407</v>
      </c>
      <c r="AQ102" t="s">
        <v>4439</v>
      </c>
      <c r="AR102" t="s">
        <v>4440</v>
      </c>
      <c r="AS102" t="s">
        <v>4441</v>
      </c>
    </row>
    <row r="103" spans="1:45" x14ac:dyDescent="0.25">
      <c r="A103" t="s">
        <v>4631</v>
      </c>
      <c r="B103">
        <v>26</v>
      </c>
      <c r="C103">
        <v>11</v>
      </c>
      <c r="D103" s="4">
        <v>10.0457287772798</v>
      </c>
      <c r="E103" s="4">
        <v>5.4772255750516603</v>
      </c>
      <c r="F103">
        <v>25.5</v>
      </c>
      <c r="G103">
        <v>10.5</v>
      </c>
      <c r="H103">
        <v>4</v>
      </c>
      <c r="I103">
        <v>4</v>
      </c>
      <c r="J103" t="s">
        <v>734</v>
      </c>
      <c r="K103" s="4">
        <v>24.136434514663101</v>
      </c>
      <c r="L103" s="4">
        <v>7.9034496316149996</v>
      </c>
      <c r="M103" t="s">
        <v>734</v>
      </c>
      <c r="N103" s="4">
        <v>6.4079768292556203</v>
      </c>
      <c r="O103" s="4">
        <v>-1.59966062121161</v>
      </c>
      <c r="P103" s="4">
        <v>0.56412324312557605</v>
      </c>
      <c r="Q103" s="4">
        <v>-2.8356580600163701</v>
      </c>
      <c r="R103">
        <v>4.5731379689746502E-3</v>
      </c>
      <c r="S103">
        <v>2.15675634826226E-2</v>
      </c>
      <c r="T103" s="4">
        <v>-1.03553737808604</v>
      </c>
      <c r="U103" s="4">
        <v>-2.1637838643371898</v>
      </c>
      <c r="V103" t="s">
        <v>4403</v>
      </c>
      <c r="W103">
        <v>2</v>
      </c>
      <c r="X103">
        <v>1</v>
      </c>
      <c r="Y103" t="s">
        <v>4632</v>
      </c>
      <c r="Z103">
        <v>99.111999999999995</v>
      </c>
      <c r="AA103">
        <v>99.411799999999999</v>
      </c>
      <c r="AB103" t="s">
        <v>759</v>
      </c>
      <c r="AC103" t="s">
        <v>4633</v>
      </c>
      <c r="AD103" t="s">
        <v>4634</v>
      </c>
      <c r="AE103" t="s">
        <v>762</v>
      </c>
      <c r="AF103" t="s">
        <v>762</v>
      </c>
      <c r="AG103" t="s">
        <v>762</v>
      </c>
      <c r="AH103" t="s">
        <v>762</v>
      </c>
      <c r="AI103" t="s">
        <v>762</v>
      </c>
      <c r="AJ103" t="s">
        <v>45</v>
      </c>
      <c r="AK103" t="s">
        <v>4407</v>
      </c>
      <c r="AL103" t="s">
        <v>4407</v>
      </c>
      <c r="AM103" t="s">
        <v>4407</v>
      </c>
      <c r="AN103" t="s">
        <v>4407</v>
      </c>
      <c r="AO103" t="s">
        <v>4407</v>
      </c>
      <c r="AP103" t="s">
        <v>4407</v>
      </c>
      <c r="AQ103" t="s">
        <v>4635</v>
      </c>
      <c r="AR103" t="s">
        <v>4636</v>
      </c>
      <c r="AS103" t="s">
        <v>4637</v>
      </c>
    </row>
    <row r="104" spans="1:45" x14ac:dyDescent="0.25">
      <c r="A104" t="s">
        <v>4448</v>
      </c>
      <c r="B104">
        <v>36</v>
      </c>
      <c r="C104">
        <v>19</v>
      </c>
      <c r="D104" s="4">
        <v>23.636130534981099</v>
      </c>
      <c r="E104" s="4">
        <v>2.4494897427831801</v>
      </c>
      <c r="F104">
        <v>27</v>
      </c>
      <c r="G104">
        <v>19.5</v>
      </c>
      <c r="H104">
        <v>4</v>
      </c>
      <c r="I104">
        <v>4</v>
      </c>
      <c r="J104" t="s">
        <v>734</v>
      </c>
      <c r="K104" s="4">
        <v>35.731912213182298</v>
      </c>
      <c r="L104" s="4">
        <v>13.986485455370699</v>
      </c>
      <c r="M104" t="s">
        <v>734</v>
      </c>
      <c r="N104" s="4">
        <v>36.6000186763291</v>
      </c>
      <c r="O104" s="4">
        <v>-1.34399902779673</v>
      </c>
      <c r="P104" s="4">
        <v>0.49450127032477598</v>
      </c>
      <c r="Q104" s="4">
        <v>-2.7178879174850801</v>
      </c>
      <c r="R104">
        <v>6.5700089859064897E-3</v>
      </c>
      <c r="S104">
        <v>2.9299934810832099E-2</v>
      </c>
      <c r="T104" s="4">
        <v>-0.849497757471954</v>
      </c>
      <c r="U104" s="4">
        <v>-1.8385002981215</v>
      </c>
      <c r="V104" t="s">
        <v>4403</v>
      </c>
      <c r="W104">
        <v>2</v>
      </c>
      <c r="X104">
        <v>1</v>
      </c>
      <c r="Y104" t="s">
        <v>4449</v>
      </c>
      <c r="Z104">
        <v>99.387999999999906</v>
      </c>
      <c r="AA104">
        <v>99.090900000000005</v>
      </c>
      <c r="AB104" t="s">
        <v>759</v>
      </c>
      <c r="AC104" t="s">
        <v>4450</v>
      </c>
      <c r="AD104" t="s">
        <v>4451</v>
      </c>
      <c r="AE104" t="s">
        <v>762</v>
      </c>
      <c r="AF104" t="s">
        <v>762</v>
      </c>
      <c r="AG104" t="s">
        <v>762</v>
      </c>
      <c r="AH104" t="s">
        <v>762</v>
      </c>
      <c r="AI104" t="s">
        <v>762</v>
      </c>
      <c r="AJ104" t="s">
        <v>45</v>
      </c>
      <c r="AK104" t="s">
        <v>4407</v>
      </c>
      <c r="AL104" t="s">
        <v>4407</v>
      </c>
      <c r="AM104" t="s">
        <v>4407</v>
      </c>
      <c r="AN104" t="s">
        <v>4407</v>
      </c>
      <c r="AO104" t="s">
        <v>4407</v>
      </c>
      <c r="AP104" t="s">
        <v>4407</v>
      </c>
      <c r="AQ104" t="s">
        <v>4452</v>
      </c>
      <c r="AR104" t="s">
        <v>4453</v>
      </c>
      <c r="AS104" t="s">
        <v>4454</v>
      </c>
    </row>
    <row r="105" spans="1:45" x14ac:dyDescent="0.25">
      <c r="A105" t="s">
        <v>4689</v>
      </c>
      <c r="B105">
        <v>37</v>
      </c>
      <c r="C105">
        <v>21</v>
      </c>
      <c r="D105" s="4">
        <v>3.4641016151377499</v>
      </c>
      <c r="E105" s="4">
        <v>4.9665548085837798</v>
      </c>
      <c r="F105">
        <v>38</v>
      </c>
      <c r="G105">
        <v>22.5</v>
      </c>
      <c r="H105">
        <v>4</v>
      </c>
      <c r="I105">
        <v>4</v>
      </c>
      <c r="J105" t="s">
        <v>734</v>
      </c>
      <c r="K105" s="4">
        <v>36.068587084988103</v>
      </c>
      <c r="L105" s="4">
        <v>15.334877322535</v>
      </c>
      <c r="M105" t="s">
        <v>734</v>
      </c>
      <c r="N105" s="4">
        <v>10.280692881504599</v>
      </c>
      <c r="O105" s="4">
        <v>-1.2164282017872401</v>
      </c>
      <c r="P105" s="4">
        <v>0.38316395562883199</v>
      </c>
      <c r="Q105" s="4">
        <v>-3.1746937150987802</v>
      </c>
      <c r="R105">
        <v>1.4999473421360801E-3</v>
      </c>
      <c r="S105">
        <v>8.8877998687876998E-3</v>
      </c>
      <c r="T105" s="4">
        <v>-0.83326424615840899</v>
      </c>
      <c r="U105" s="4">
        <v>-1.5995921574160701</v>
      </c>
      <c r="V105" t="s">
        <v>4403</v>
      </c>
      <c r="W105">
        <v>0</v>
      </c>
      <c r="X105">
        <v>1</v>
      </c>
      <c r="Y105" t="s">
        <v>4690</v>
      </c>
      <c r="Z105">
        <v>99.391999999999996</v>
      </c>
      <c r="AA105">
        <v>100</v>
      </c>
      <c r="AB105" t="s">
        <v>759</v>
      </c>
      <c r="AC105" t="s">
        <v>4553</v>
      </c>
      <c r="AD105" t="s">
        <v>4691</v>
      </c>
      <c r="AE105" t="s">
        <v>762</v>
      </c>
      <c r="AF105" t="s">
        <v>762</v>
      </c>
      <c r="AG105" t="s">
        <v>762</v>
      </c>
      <c r="AH105" t="s">
        <v>762</v>
      </c>
      <c r="AI105" t="s">
        <v>762</v>
      </c>
      <c r="AJ105" t="s">
        <v>45</v>
      </c>
      <c r="AK105" t="s">
        <v>4553</v>
      </c>
      <c r="AL105" t="s">
        <v>4553</v>
      </c>
      <c r="AM105" t="s">
        <v>4553</v>
      </c>
      <c r="AN105" t="s">
        <v>4553</v>
      </c>
      <c r="AO105" t="s">
        <v>4553</v>
      </c>
      <c r="AP105" t="s">
        <v>4553</v>
      </c>
      <c r="AQ105" t="s">
        <v>4692</v>
      </c>
      <c r="AR105" t="s">
        <v>4693</v>
      </c>
      <c r="AS105" t="s">
        <v>4694</v>
      </c>
    </row>
    <row r="106" spans="1:45" x14ac:dyDescent="0.25">
      <c r="A106" t="s">
        <v>4410</v>
      </c>
      <c r="B106">
        <v>2477</v>
      </c>
      <c r="C106">
        <v>1375</v>
      </c>
      <c r="D106" s="4">
        <v>719.65379407971795</v>
      </c>
      <c r="E106" s="4">
        <v>116.30813958332099</v>
      </c>
      <c r="F106">
        <v>2343</v>
      </c>
      <c r="G106">
        <v>1369</v>
      </c>
      <c r="H106">
        <v>4</v>
      </c>
      <c r="I106">
        <v>4</v>
      </c>
      <c r="J106" t="s">
        <v>734</v>
      </c>
      <c r="K106" s="4">
        <v>2307.27149890904</v>
      </c>
      <c r="L106" s="4">
        <v>1015.79507545678</v>
      </c>
      <c r="M106" t="s">
        <v>734</v>
      </c>
      <c r="N106" s="4">
        <v>2190.7462884573201</v>
      </c>
      <c r="O106" s="4">
        <v>-1.1835848732433001</v>
      </c>
      <c r="P106" s="4">
        <v>0.47186159859700399</v>
      </c>
      <c r="Q106" s="4">
        <v>-2.5083305714270301</v>
      </c>
      <c r="R106">
        <v>1.21303125472391E-2</v>
      </c>
      <c r="S106">
        <v>4.70767244199723E-2</v>
      </c>
      <c r="T106" s="4">
        <v>-0.71172327464629304</v>
      </c>
      <c r="U106" s="4">
        <v>-1.6554464718402999</v>
      </c>
      <c r="V106" t="s">
        <v>4403</v>
      </c>
      <c r="W106">
        <v>2</v>
      </c>
      <c r="X106">
        <v>21</v>
      </c>
      <c r="Y106" t="s">
        <v>4411</v>
      </c>
      <c r="Z106">
        <v>99.695999999999998</v>
      </c>
      <c r="AA106">
        <v>99.096400000000003</v>
      </c>
      <c r="AB106" t="s">
        <v>759</v>
      </c>
      <c r="AC106" t="s">
        <v>4405</v>
      </c>
      <c r="AD106" t="s">
        <v>4412</v>
      </c>
      <c r="AE106" t="s">
        <v>762</v>
      </c>
      <c r="AF106" t="s">
        <v>762</v>
      </c>
      <c r="AG106" t="s">
        <v>762</v>
      </c>
      <c r="AH106" t="s">
        <v>762</v>
      </c>
      <c r="AI106" t="s">
        <v>762</v>
      </c>
      <c r="AJ106" t="s">
        <v>45</v>
      </c>
      <c r="AK106" t="s">
        <v>4407</v>
      </c>
      <c r="AL106" t="s">
        <v>4407</v>
      </c>
      <c r="AM106" t="s">
        <v>4407</v>
      </c>
      <c r="AN106" t="s">
        <v>4407</v>
      </c>
      <c r="AO106" t="s">
        <v>4407</v>
      </c>
      <c r="AP106" t="s">
        <v>4407</v>
      </c>
      <c r="AQ106" t="s">
        <v>4413</v>
      </c>
      <c r="AR106" t="s">
        <v>4414</v>
      </c>
      <c r="AS106" t="s">
        <v>4415</v>
      </c>
    </row>
    <row r="107" spans="1:45" x14ac:dyDescent="0.25">
      <c r="A107" t="s">
        <v>4736</v>
      </c>
      <c r="B107">
        <v>1</v>
      </c>
      <c r="C107">
        <v>18</v>
      </c>
      <c r="D107" s="4">
        <v>0.5</v>
      </c>
      <c r="E107" s="4">
        <v>11.4418821295566</v>
      </c>
      <c r="F107">
        <v>0</v>
      </c>
      <c r="G107">
        <v>15</v>
      </c>
      <c r="H107">
        <v>4</v>
      </c>
      <c r="I107">
        <v>4</v>
      </c>
      <c r="J107" t="s">
        <v>735</v>
      </c>
      <c r="K107" s="4">
        <v>0.25017828274776799</v>
      </c>
      <c r="L107" s="4">
        <v>13.073971289865099</v>
      </c>
      <c r="M107" t="s">
        <v>735</v>
      </c>
      <c r="N107" s="4">
        <v>2.6648299145225698</v>
      </c>
      <c r="O107" s="4">
        <v>5.4940357676562401</v>
      </c>
      <c r="P107" s="4">
        <v>2.0461307649772902</v>
      </c>
      <c r="Q107" s="4">
        <v>2.6850853629177598</v>
      </c>
      <c r="R107">
        <v>7.2511283848220101E-3</v>
      </c>
      <c r="S107">
        <v>3.19451791234273E-2</v>
      </c>
      <c r="T107" s="4">
        <v>7.5401665326335303</v>
      </c>
      <c r="U107" s="4">
        <v>3.4479050026789499</v>
      </c>
      <c r="V107" t="s">
        <v>4403</v>
      </c>
      <c r="W107">
        <v>0</v>
      </c>
      <c r="X107">
        <v>1</v>
      </c>
      <c r="Y107" t="s">
        <v>4737</v>
      </c>
      <c r="Z107">
        <v>99.090999999999994</v>
      </c>
      <c r="AA107">
        <v>100</v>
      </c>
      <c r="AB107" t="s">
        <v>759</v>
      </c>
      <c r="AC107" t="s">
        <v>4738</v>
      </c>
      <c r="AD107" t="s">
        <v>4739</v>
      </c>
      <c r="AE107" t="s">
        <v>762</v>
      </c>
      <c r="AF107" t="s">
        <v>762</v>
      </c>
      <c r="AG107" t="s">
        <v>762</v>
      </c>
      <c r="AH107" t="s">
        <v>762</v>
      </c>
      <c r="AI107" t="s">
        <v>762</v>
      </c>
      <c r="AJ107" t="s">
        <v>45</v>
      </c>
      <c r="AK107" t="s">
        <v>4738</v>
      </c>
      <c r="AL107" t="s">
        <v>4738</v>
      </c>
      <c r="AM107" t="s">
        <v>4738</v>
      </c>
      <c r="AN107" t="s">
        <v>4738</v>
      </c>
      <c r="AO107" t="s">
        <v>4738</v>
      </c>
      <c r="AP107" t="s">
        <v>4738</v>
      </c>
      <c r="AQ107" t="s">
        <v>4737</v>
      </c>
      <c r="AR107" t="s">
        <v>4740</v>
      </c>
      <c r="AS107" t="s">
        <v>4741</v>
      </c>
    </row>
    <row r="108" spans="1:45" x14ac:dyDescent="0.25">
      <c r="A108" t="s">
        <v>4707</v>
      </c>
      <c r="B108">
        <v>2</v>
      </c>
      <c r="C108">
        <v>32</v>
      </c>
      <c r="D108" s="4">
        <v>1.5</v>
      </c>
      <c r="E108" s="4">
        <v>10.984838035522699</v>
      </c>
      <c r="F108">
        <v>1</v>
      </c>
      <c r="G108">
        <v>29.5</v>
      </c>
      <c r="H108">
        <v>4</v>
      </c>
      <c r="I108">
        <v>4</v>
      </c>
      <c r="J108" t="s">
        <v>735</v>
      </c>
      <c r="K108" s="4">
        <v>1.2548411877415899</v>
      </c>
      <c r="L108" s="4">
        <v>23.402835111164698</v>
      </c>
      <c r="M108" t="s">
        <v>735</v>
      </c>
      <c r="N108" s="4">
        <v>4.9315352597812696</v>
      </c>
      <c r="O108" s="4">
        <v>4.2838583194932802</v>
      </c>
      <c r="P108" s="4">
        <v>1.16228103382093</v>
      </c>
      <c r="Q108" s="4">
        <v>3.6857336520500099</v>
      </c>
      <c r="R108">
        <v>2.2804475234689E-4</v>
      </c>
      <c r="S108">
        <v>1.8760186422841199E-3</v>
      </c>
      <c r="T108" s="4">
        <v>5.4461393533142104</v>
      </c>
      <c r="U108" s="4">
        <v>3.12157728567235</v>
      </c>
      <c r="V108" t="s">
        <v>4403</v>
      </c>
      <c r="W108">
        <v>0</v>
      </c>
      <c r="X108">
        <v>1</v>
      </c>
      <c r="Y108" t="s">
        <v>4708</v>
      </c>
      <c r="Z108">
        <v>100</v>
      </c>
      <c r="AA108">
        <v>100</v>
      </c>
      <c r="AB108" t="s">
        <v>759</v>
      </c>
      <c r="AC108" t="s">
        <v>191</v>
      </c>
      <c r="AD108" t="s">
        <v>4709</v>
      </c>
      <c r="AE108" t="s">
        <v>762</v>
      </c>
      <c r="AF108" t="s">
        <v>762</v>
      </c>
      <c r="AG108" t="s">
        <v>762</v>
      </c>
      <c r="AH108" t="s">
        <v>762</v>
      </c>
      <c r="AI108" t="s">
        <v>762</v>
      </c>
      <c r="AJ108" t="s">
        <v>45</v>
      </c>
      <c r="AK108" t="s">
        <v>191</v>
      </c>
      <c r="AL108" t="s">
        <v>191</v>
      </c>
      <c r="AM108" t="s">
        <v>191</v>
      </c>
      <c r="AN108" t="s">
        <v>191</v>
      </c>
      <c r="AO108" t="s">
        <v>191</v>
      </c>
      <c r="AP108" t="s">
        <v>191</v>
      </c>
      <c r="AQ108" t="s">
        <v>4708</v>
      </c>
      <c r="AR108" t="s">
        <v>4710</v>
      </c>
      <c r="AS108" t="s">
        <v>4710</v>
      </c>
    </row>
    <row r="109" spans="1:45" x14ac:dyDescent="0.25">
      <c r="A109" t="s">
        <v>4546</v>
      </c>
      <c r="B109">
        <v>6</v>
      </c>
      <c r="C109">
        <v>56</v>
      </c>
      <c r="D109" s="4">
        <v>4.1231056256176597</v>
      </c>
      <c r="E109" s="4">
        <v>7.8740078740118102</v>
      </c>
      <c r="F109">
        <v>5</v>
      </c>
      <c r="G109">
        <v>58</v>
      </c>
      <c r="H109">
        <v>4</v>
      </c>
      <c r="I109">
        <v>4</v>
      </c>
      <c r="J109" t="s">
        <v>735</v>
      </c>
      <c r="K109" s="4">
        <v>4.6631522144256099</v>
      </c>
      <c r="L109" s="4">
        <v>41.274912615409498</v>
      </c>
      <c r="M109" t="s">
        <v>735</v>
      </c>
      <c r="N109" s="4">
        <v>9.7204047577238502</v>
      </c>
      <c r="O109" s="4">
        <v>3.0639009238665702</v>
      </c>
      <c r="P109" s="4">
        <v>0.48574634329718402</v>
      </c>
      <c r="Q109" s="4">
        <v>6.3076150055380804</v>
      </c>
      <c r="R109" s="3">
        <v>2.8336801005370599E-10</v>
      </c>
      <c r="S109" s="3">
        <v>1.9468148150176199E-8</v>
      </c>
      <c r="T109" s="4">
        <v>3.54964726716375</v>
      </c>
      <c r="U109" s="4">
        <v>2.5781545805693802</v>
      </c>
      <c r="V109" t="s">
        <v>4403</v>
      </c>
      <c r="W109">
        <v>0</v>
      </c>
      <c r="X109">
        <v>1</v>
      </c>
      <c r="Y109" t="s">
        <v>4547</v>
      </c>
      <c r="Z109">
        <v>100</v>
      </c>
      <c r="AA109">
        <v>100</v>
      </c>
      <c r="AB109" t="s">
        <v>759</v>
      </c>
      <c r="AC109" t="s">
        <v>191</v>
      </c>
      <c r="AD109" t="s">
        <v>4548</v>
      </c>
      <c r="AE109" t="s">
        <v>762</v>
      </c>
      <c r="AF109" t="s">
        <v>762</v>
      </c>
      <c r="AG109" t="s">
        <v>762</v>
      </c>
      <c r="AH109" t="s">
        <v>762</v>
      </c>
      <c r="AI109" t="s">
        <v>762</v>
      </c>
      <c r="AJ109" t="s">
        <v>45</v>
      </c>
      <c r="AK109" t="s">
        <v>191</v>
      </c>
      <c r="AL109" t="s">
        <v>191</v>
      </c>
      <c r="AM109" t="s">
        <v>191</v>
      </c>
      <c r="AN109" t="s">
        <v>191</v>
      </c>
      <c r="AO109" t="s">
        <v>191</v>
      </c>
      <c r="AP109" t="s">
        <v>191</v>
      </c>
      <c r="AQ109" t="s">
        <v>4549</v>
      </c>
      <c r="AR109" t="s">
        <v>4550</v>
      </c>
      <c r="AS109" t="s">
        <v>4550</v>
      </c>
    </row>
    <row r="110" spans="1:45" x14ac:dyDescent="0.25">
      <c r="A110" t="s">
        <v>4582</v>
      </c>
      <c r="B110">
        <v>6</v>
      </c>
      <c r="C110">
        <v>39</v>
      </c>
      <c r="D110" s="4">
        <v>5.0579969684978403</v>
      </c>
      <c r="E110" s="4">
        <v>15.4919333848297</v>
      </c>
      <c r="F110">
        <v>6.5</v>
      </c>
      <c r="G110">
        <v>35</v>
      </c>
      <c r="H110">
        <v>4</v>
      </c>
      <c r="I110">
        <v>4</v>
      </c>
      <c r="J110" t="s">
        <v>735</v>
      </c>
      <c r="K110" s="4">
        <v>4.9280284532064096</v>
      </c>
      <c r="L110" s="4">
        <v>28.772642609251601</v>
      </c>
      <c r="M110" t="s">
        <v>735</v>
      </c>
      <c r="N110" s="4">
        <v>6.9221901183472001</v>
      </c>
      <c r="O110" s="4">
        <v>2.50708375189806</v>
      </c>
      <c r="P110" s="4">
        <v>0.75723744652506897</v>
      </c>
      <c r="Q110" s="4">
        <v>3.3108290713870101</v>
      </c>
      <c r="R110">
        <v>9.3020009219291699E-4</v>
      </c>
      <c r="S110">
        <v>5.9182793664921997E-3</v>
      </c>
      <c r="T110" s="4">
        <v>3.2643211984231302</v>
      </c>
      <c r="U110" s="4">
        <v>1.74984630537299</v>
      </c>
      <c r="V110" t="s">
        <v>4403</v>
      </c>
      <c r="W110">
        <v>0</v>
      </c>
      <c r="X110">
        <v>1</v>
      </c>
      <c r="Y110" t="s">
        <v>4583</v>
      </c>
      <c r="Z110">
        <v>100</v>
      </c>
      <c r="AA110">
        <v>100</v>
      </c>
      <c r="AB110" t="s">
        <v>759</v>
      </c>
      <c r="AC110" t="s">
        <v>191</v>
      </c>
      <c r="AD110" t="s">
        <v>4584</v>
      </c>
      <c r="AE110" t="s">
        <v>762</v>
      </c>
      <c r="AF110" t="s">
        <v>762</v>
      </c>
      <c r="AG110" t="s">
        <v>762</v>
      </c>
      <c r="AH110" t="s">
        <v>762</v>
      </c>
      <c r="AI110" t="s">
        <v>762</v>
      </c>
      <c r="AJ110" t="s">
        <v>45</v>
      </c>
      <c r="AK110" t="s">
        <v>191</v>
      </c>
      <c r="AL110" t="s">
        <v>191</v>
      </c>
      <c r="AM110" t="s">
        <v>191</v>
      </c>
      <c r="AN110" t="s">
        <v>191</v>
      </c>
      <c r="AO110" t="s">
        <v>191</v>
      </c>
      <c r="AP110" t="s">
        <v>191</v>
      </c>
      <c r="AQ110" t="s">
        <v>4585</v>
      </c>
      <c r="AR110" t="s">
        <v>4586</v>
      </c>
      <c r="AS110" t="s">
        <v>4586</v>
      </c>
    </row>
    <row r="111" spans="1:45" x14ac:dyDescent="0.25">
      <c r="A111" t="s">
        <v>4518</v>
      </c>
      <c r="B111">
        <v>8</v>
      </c>
      <c r="C111">
        <v>38</v>
      </c>
      <c r="D111" s="4">
        <v>3.6968455021364699</v>
      </c>
      <c r="E111" s="4">
        <v>31.1287648325468</v>
      </c>
      <c r="F111">
        <v>8</v>
      </c>
      <c r="G111">
        <v>24</v>
      </c>
      <c r="H111">
        <v>4</v>
      </c>
      <c r="I111">
        <v>4</v>
      </c>
      <c r="J111" t="s">
        <v>735</v>
      </c>
      <c r="K111" s="4">
        <v>6.9005891499362599</v>
      </c>
      <c r="L111" s="4">
        <v>27.109383664047201</v>
      </c>
      <c r="M111" t="s">
        <v>735</v>
      </c>
      <c r="N111" s="4">
        <v>7.3576836485522996</v>
      </c>
      <c r="O111" s="4">
        <v>1.9695890689437401</v>
      </c>
      <c r="P111" s="4">
        <v>0.75289107195764704</v>
      </c>
      <c r="Q111" s="4">
        <v>2.6160345663582798</v>
      </c>
      <c r="R111">
        <v>8.8957551493406596E-3</v>
      </c>
      <c r="S111">
        <v>3.7500845090587001E-2</v>
      </c>
      <c r="T111" s="4">
        <v>2.7224801409013901</v>
      </c>
      <c r="U111" s="4">
        <v>1.21669799698609</v>
      </c>
      <c r="V111" t="s">
        <v>4403</v>
      </c>
      <c r="W111">
        <v>0</v>
      </c>
      <c r="X111">
        <v>1</v>
      </c>
      <c r="Y111" t="s">
        <v>4519</v>
      </c>
      <c r="Z111">
        <v>100</v>
      </c>
      <c r="AA111">
        <v>100</v>
      </c>
      <c r="AB111" t="s">
        <v>759</v>
      </c>
      <c r="AC111" t="s">
        <v>191</v>
      </c>
      <c r="AD111" t="s">
        <v>4520</v>
      </c>
      <c r="AE111" t="s">
        <v>762</v>
      </c>
      <c r="AF111" t="s">
        <v>762</v>
      </c>
      <c r="AG111" t="s">
        <v>762</v>
      </c>
      <c r="AH111" t="s">
        <v>762</v>
      </c>
      <c r="AI111" t="s">
        <v>762</v>
      </c>
      <c r="AJ111" t="s">
        <v>45</v>
      </c>
      <c r="AK111" t="s">
        <v>191</v>
      </c>
      <c r="AL111" t="s">
        <v>191</v>
      </c>
      <c r="AM111" t="s">
        <v>191</v>
      </c>
      <c r="AN111" t="s">
        <v>191</v>
      </c>
      <c r="AO111" t="s">
        <v>191</v>
      </c>
      <c r="AP111" t="s">
        <v>191</v>
      </c>
      <c r="AQ111" t="s">
        <v>4521</v>
      </c>
      <c r="AR111" t="s">
        <v>4522</v>
      </c>
      <c r="AS111" t="s">
        <v>4522</v>
      </c>
    </row>
    <row r="112" spans="1:45" x14ac:dyDescent="0.25">
      <c r="A112" t="s">
        <v>4621</v>
      </c>
      <c r="B112">
        <v>4</v>
      </c>
      <c r="C112">
        <v>39</v>
      </c>
      <c r="D112" s="4">
        <v>1.7078251276599301</v>
      </c>
      <c r="E112" s="4">
        <v>22.066188313042801</v>
      </c>
      <c r="F112">
        <v>3.5</v>
      </c>
      <c r="G112">
        <v>32</v>
      </c>
      <c r="H112">
        <v>4</v>
      </c>
      <c r="I112">
        <v>4</v>
      </c>
      <c r="J112" t="s">
        <v>735</v>
      </c>
      <c r="K112" s="4">
        <v>3.77876513811538</v>
      </c>
      <c r="L112" s="4">
        <v>28.409864773942601</v>
      </c>
      <c r="M112" t="s">
        <v>735</v>
      </c>
      <c r="N112" s="4">
        <v>6.7805932280330898</v>
      </c>
      <c r="O112" s="4">
        <v>2.9576438064875799</v>
      </c>
      <c r="P112" s="4">
        <v>0.73512393641113805</v>
      </c>
      <c r="Q112" s="4">
        <v>4.0233267616434096</v>
      </c>
      <c r="R112" s="3">
        <v>5.7381796162752701E-5</v>
      </c>
      <c r="S112">
        <v>6.0707168466447804E-4</v>
      </c>
      <c r="T112" s="4">
        <v>3.6927677428987198</v>
      </c>
      <c r="U112" s="4">
        <v>2.2225198700764399</v>
      </c>
      <c r="V112" t="s">
        <v>4403</v>
      </c>
      <c r="W112">
        <v>2</v>
      </c>
      <c r="X112">
        <v>2</v>
      </c>
      <c r="Y112" t="s">
        <v>4622</v>
      </c>
      <c r="Z112">
        <v>100</v>
      </c>
      <c r="AA112">
        <v>100</v>
      </c>
      <c r="AB112" t="s">
        <v>759</v>
      </c>
      <c r="AC112" t="s">
        <v>4450</v>
      </c>
      <c r="AD112" t="s">
        <v>4623</v>
      </c>
      <c r="AE112" t="s">
        <v>762</v>
      </c>
      <c r="AF112" t="s">
        <v>762</v>
      </c>
      <c r="AG112" t="s">
        <v>762</v>
      </c>
      <c r="AH112" t="s">
        <v>762</v>
      </c>
      <c r="AI112" t="s">
        <v>762</v>
      </c>
      <c r="AJ112" t="s">
        <v>45</v>
      </c>
      <c r="AK112" t="s">
        <v>4407</v>
      </c>
      <c r="AL112" t="s">
        <v>4407</v>
      </c>
      <c r="AM112" t="s">
        <v>4407</v>
      </c>
      <c r="AN112" t="s">
        <v>4407</v>
      </c>
      <c r="AO112" t="s">
        <v>4407</v>
      </c>
      <c r="AP112" t="s">
        <v>4407</v>
      </c>
      <c r="AQ112" t="s">
        <v>4622</v>
      </c>
      <c r="AR112" t="s">
        <v>4624</v>
      </c>
      <c r="AS112" t="s">
        <v>4624</v>
      </c>
    </row>
    <row r="113" spans="1:45" x14ac:dyDescent="0.25">
      <c r="A113" t="s">
        <v>4695</v>
      </c>
      <c r="B113">
        <v>0</v>
      </c>
      <c r="C113">
        <v>37</v>
      </c>
      <c r="D113" s="4">
        <v>0</v>
      </c>
      <c r="E113" s="4">
        <v>11.6761865920913</v>
      </c>
      <c r="F113">
        <v>0</v>
      </c>
      <c r="G113">
        <v>39.5</v>
      </c>
      <c r="H113">
        <v>4</v>
      </c>
      <c r="I113">
        <v>4</v>
      </c>
      <c r="J113" t="s">
        <v>735</v>
      </c>
      <c r="K113" s="4">
        <v>0</v>
      </c>
      <c r="L113" s="4">
        <v>26.721703173445899</v>
      </c>
      <c r="M113" t="s">
        <v>735</v>
      </c>
      <c r="N113" s="4">
        <v>5.3443406346891802</v>
      </c>
      <c r="O113" s="4">
        <v>7.2468628989936699</v>
      </c>
      <c r="P113" s="4">
        <v>1.6609546001031701</v>
      </c>
      <c r="Q113" s="4">
        <v>4.3630710306853304</v>
      </c>
      <c r="R113" s="3">
        <v>1.28249280157898E-5</v>
      </c>
      <c r="S113">
        <v>1.7624905209159399E-4</v>
      </c>
      <c r="T113" s="4">
        <v>8.9078174990968293</v>
      </c>
      <c r="U113" s="4">
        <v>5.5859082988904998</v>
      </c>
      <c r="V113" t="s">
        <v>4403</v>
      </c>
      <c r="W113">
        <v>0</v>
      </c>
      <c r="X113">
        <v>1</v>
      </c>
      <c r="Y113" t="s">
        <v>4696</v>
      </c>
      <c r="Z113">
        <v>100</v>
      </c>
      <c r="AA113">
        <v>100</v>
      </c>
      <c r="AB113" t="s">
        <v>759</v>
      </c>
      <c r="AC113" t="s">
        <v>4553</v>
      </c>
      <c r="AD113" t="s">
        <v>4697</v>
      </c>
      <c r="AE113" t="s">
        <v>762</v>
      </c>
      <c r="AF113" t="s">
        <v>762</v>
      </c>
      <c r="AG113" t="s">
        <v>762</v>
      </c>
      <c r="AH113" t="s">
        <v>762</v>
      </c>
      <c r="AI113" t="s">
        <v>762</v>
      </c>
      <c r="AJ113" t="s">
        <v>45</v>
      </c>
      <c r="AK113" t="s">
        <v>4553</v>
      </c>
      <c r="AL113" t="s">
        <v>4553</v>
      </c>
      <c r="AM113" t="s">
        <v>4553</v>
      </c>
      <c r="AN113" t="s">
        <v>4553</v>
      </c>
      <c r="AO113" t="s">
        <v>4553</v>
      </c>
      <c r="AP113" t="s">
        <v>4553</v>
      </c>
      <c r="AQ113" t="s">
        <v>4698</v>
      </c>
      <c r="AR113" t="s">
        <v>4699</v>
      </c>
      <c r="AS113" t="s">
        <v>4700</v>
      </c>
    </row>
    <row r="114" spans="1:45" x14ac:dyDescent="0.25">
      <c r="A114" t="s">
        <v>4592</v>
      </c>
      <c r="B114">
        <v>0</v>
      </c>
      <c r="C114">
        <v>30</v>
      </c>
      <c r="D114" s="4">
        <v>0</v>
      </c>
      <c r="E114" s="4">
        <v>23.614967005411302</v>
      </c>
      <c r="F114">
        <v>0</v>
      </c>
      <c r="G114">
        <v>24.5</v>
      </c>
      <c r="H114">
        <v>4</v>
      </c>
      <c r="I114">
        <v>4</v>
      </c>
      <c r="J114" t="s">
        <v>735</v>
      </c>
      <c r="K114" s="4">
        <v>0</v>
      </c>
      <c r="L114" s="4">
        <v>21.6948316935311</v>
      </c>
      <c r="M114" t="s">
        <v>735</v>
      </c>
      <c r="N114" s="4">
        <v>4.3938501111369899</v>
      </c>
      <c r="O114" s="4">
        <v>6.9461704479906796</v>
      </c>
      <c r="P114" s="4">
        <v>1.83024027060481</v>
      </c>
      <c r="Q114" s="4">
        <v>3.7952232608756402</v>
      </c>
      <c r="R114">
        <v>1.4751065296473101E-4</v>
      </c>
      <c r="S114">
        <v>1.27109179605541E-3</v>
      </c>
      <c r="T114" s="4">
        <v>8.7764107185954892</v>
      </c>
      <c r="U114" s="4">
        <v>5.1159301773858799</v>
      </c>
      <c r="V114" t="s">
        <v>4403</v>
      </c>
      <c r="W114">
        <v>0</v>
      </c>
      <c r="X114">
        <v>1</v>
      </c>
      <c r="Y114" t="s">
        <v>4593</v>
      </c>
      <c r="Z114">
        <v>100</v>
      </c>
      <c r="AA114">
        <v>100</v>
      </c>
      <c r="AB114" t="s">
        <v>759</v>
      </c>
      <c r="AC114" t="s">
        <v>4553</v>
      </c>
      <c r="AD114" t="s">
        <v>4594</v>
      </c>
      <c r="AE114" t="s">
        <v>762</v>
      </c>
      <c r="AF114" t="s">
        <v>762</v>
      </c>
      <c r="AG114" t="s">
        <v>762</v>
      </c>
      <c r="AH114" t="s">
        <v>762</v>
      </c>
      <c r="AI114" t="s">
        <v>762</v>
      </c>
      <c r="AJ114" t="s">
        <v>45</v>
      </c>
      <c r="AK114" t="s">
        <v>4553</v>
      </c>
      <c r="AL114" t="s">
        <v>4553</v>
      </c>
      <c r="AM114" t="s">
        <v>4553</v>
      </c>
      <c r="AN114" t="s">
        <v>4553</v>
      </c>
      <c r="AO114" t="s">
        <v>4553</v>
      </c>
      <c r="AP114" t="s">
        <v>4553</v>
      </c>
      <c r="AQ114" t="s">
        <v>4595</v>
      </c>
      <c r="AR114" t="s">
        <v>4596</v>
      </c>
      <c r="AS114" t="s">
        <v>4596</v>
      </c>
    </row>
    <row r="115" spans="1:45" x14ac:dyDescent="0.25">
      <c r="A115" t="s">
        <v>4677</v>
      </c>
      <c r="B115">
        <v>2</v>
      </c>
      <c r="C115">
        <v>137</v>
      </c>
      <c r="D115" s="4">
        <v>2.16024689946929</v>
      </c>
      <c r="E115" s="4">
        <v>51.251016250086799</v>
      </c>
      <c r="F115">
        <v>1.5</v>
      </c>
      <c r="G115">
        <v>144</v>
      </c>
      <c r="H115">
        <v>4</v>
      </c>
      <c r="I115">
        <v>4</v>
      </c>
      <c r="J115" t="s">
        <v>735</v>
      </c>
      <c r="K115" s="4">
        <v>1.5853583455037901</v>
      </c>
      <c r="L115" s="4">
        <v>99.493992401025196</v>
      </c>
      <c r="M115" t="s">
        <v>735</v>
      </c>
      <c r="N115" s="4">
        <v>20.2158701493058</v>
      </c>
      <c r="O115" s="4">
        <v>5.81775974040844</v>
      </c>
      <c r="P115" s="4">
        <v>0.74567080267087404</v>
      </c>
      <c r="Q115" s="4">
        <v>7.8020484637056304</v>
      </c>
      <c r="R115" s="3">
        <v>6.0910244830014896E-15</v>
      </c>
      <c r="S115" s="3">
        <v>1.72037602619887E-12</v>
      </c>
      <c r="T115" s="4">
        <v>6.5634305430793098</v>
      </c>
      <c r="U115" s="4">
        <v>5.0720889377375604</v>
      </c>
      <c r="V115" t="s">
        <v>4403</v>
      </c>
      <c r="W115">
        <v>0</v>
      </c>
      <c r="X115">
        <v>1</v>
      </c>
      <c r="Y115" t="s">
        <v>4678</v>
      </c>
      <c r="Z115">
        <v>99.393999999999906</v>
      </c>
      <c r="AA115">
        <v>100</v>
      </c>
      <c r="AB115" t="s">
        <v>759</v>
      </c>
      <c r="AC115" t="s">
        <v>4553</v>
      </c>
      <c r="AD115" t="s">
        <v>4679</v>
      </c>
      <c r="AE115" t="s">
        <v>762</v>
      </c>
      <c r="AF115" t="s">
        <v>762</v>
      </c>
      <c r="AG115" t="s">
        <v>762</v>
      </c>
      <c r="AH115" t="s">
        <v>762</v>
      </c>
      <c r="AI115" t="s">
        <v>762</v>
      </c>
      <c r="AJ115" t="s">
        <v>45</v>
      </c>
      <c r="AK115" t="s">
        <v>4553</v>
      </c>
      <c r="AL115" t="s">
        <v>4553</v>
      </c>
      <c r="AM115" t="s">
        <v>4553</v>
      </c>
      <c r="AN115" t="s">
        <v>4553</v>
      </c>
      <c r="AO115" t="s">
        <v>4553</v>
      </c>
      <c r="AP115" t="s">
        <v>4553</v>
      </c>
      <c r="AQ115" t="s">
        <v>4680</v>
      </c>
      <c r="AR115" t="s">
        <v>4681</v>
      </c>
      <c r="AS115" t="s">
        <v>4682</v>
      </c>
    </row>
    <row r="116" spans="1:45" x14ac:dyDescent="0.25">
      <c r="A116" t="s">
        <v>4587</v>
      </c>
      <c r="B116">
        <v>3</v>
      </c>
      <c r="C116">
        <v>29</v>
      </c>
      <c r="D116" s="4">
        <v>4.8562674281111597</v>
      </c>
      <c r="E116" s="4">
        <v>9.1058589197651596</v>
      </c>
      <c r="F116">
        <v>0.5</v>
      </c>
      <c r="G116">
        <v>29.5</v>
      </c>
      <c r="H116">
        <v>4</v>
      </c>
      <c r="I116">
        <v>4</v>
      </c>
      <c r="J116" t="s">
        <v>735</v>
      </c>
      <c r="K116" s="4">
        <v>1.9076977113398399</v>
      </c>
      <c r="L116" s="4">
        <v>20.948571738248798</v>
      </c>
      <c r="M116" t="s">
        <v>735</v>
      </c>
      <c r="N116" s="4">
        <v>4.6380281827589496</v>
      </c>
      <c r="O116" s="4">
        <v>3.3561100688662799</v>
      </c>
      <c r="P116" s="4">
        <v>1.3266425925506899</v>
      </c>
      <c r="Q116" s="4">
        <v>2.5297771138295801</v>
      </c>
      <c r="R116">
        <v>1.14135004936125E-2</v>
      </c>
      <c r="S116">
        <v>4.5356272240760297E-2</v>
      </c>
      <c r="T116" s="4">
        <v>4.6827526614169699</v>
      </c>
      <c r="U116" s="4">
        <v>2.02946747631559</v>
      </c>
      <c r="V116" t="s">
        <v>4403</v>
      </c>
      <c r="W116">
        <v>0</v>
      </c>
      <c r="X116">
        <v>1</v>
      </c>
      <c r="Y116" t="s">
        <v>4588</v>
      </c>
      <c r="Z116">
        <v>100</v>
      </c>
      <c r="AA116">
        <v>100</v>
      </c>
      <c r="AB116" t="s">
        <v>759</v>
      </c>
      <c r="AC116" t="s">
        <v>4553</v>
      </c>
      <c r="AD116" t="s">
        <v>4589</v>
      </c>
      <c r="AE116" t="s">
        <v>762</v>
      </c>
      <c r="AF116" t="s">
        <v>762</v>
      </c>
      <c r="AG116" t="s">
        <v>762</v>
      </c>
      <c r="AH116" t="s">
        <v>762</v>
      </c>
      <c r="AI116" t="s">
        <v>762</v>
      </c>
      <c r="AJ116" t="s">
        <v>45</v>
      </c>
      <c r="AK116" t="s">
        <v>4553</v>
      </c>
      <c r="AL116" t="s">
        <v>4553</v>
      </c>
      <c r="AM116" t="s">
        <v>4553</v>
      </c>
      <c r="AN116" t="s">
        <v>4553</v>
      </c>
      <c r="AO116" t="s">
        <v>4553</v>
      </c>
      <c r="AP116" t="s">
        <v>4553</v>
      </c>
      <c r="AQ116" t="s">
        <v>4590</v>
      </c>
      <c r="AR116" t="s">
        <v>4591</v>
      </c>
      <c r="AS116" t="s">
        <v>4591</v>
      </c>
    </row>
    <row r="117" spans="1:45" x14ac:dyDescent="0.25">
      <c r="A117" t="s">
        <v>4603</v>
      </c>
      <c r="B117">
        <v>29</v>
      </c>
      <c r="C117">
        <v>90</v>
      </c>
      <c r="D117" s="4">
        <v>8.0415587212098796</v>
      </c>
      <c r="E117" s="4">
        <v>13.5984067694222</v>
      </c>
      <c r="F117">
        <v>28.5</v>
      </c>
      <c r="G117">
        <v>95</v>
      </c>
      <c r="H117">
        <v>4</v>
      </c>
      <c r="I117">
        <v>4</v>
      </c>
      <c r="J117" t="s">
        <v>735</v>
      </c>
      <c r="K117" s="4">
        <v>27.068047173517702</v>
      </c>
      <c r="L117" s="4">
        <v>65.686104507300598</v>
      </c>
      <c r="M117" t="s">
        <v>735</v>
      </c>
      <c r="N117" s="4">
        <v>18.616312036525699</v>
      </c>
      <c r="O117" s="4">
        <v>1.2802042634117501</v>
      </c>
      <c r="P117" s="4">
        <v>0.275689344805297</v>
      </c>
      <c r="Q117" s="4">
        <v>4.6436479593213402</v>
      </c>
      <c r="R117" s="3">
        <v>3.4231064356455599E-6</v>
      </c>
      <c r="S117" s="3">
        <v>5.7246951048756601E-5</v>
      </c>
      <c r="T117" s="4">
        <v>1.55589360821705</v>
      </c>
      <c r="U117" s="4">
        <v>1.0045149186064599</v>
      </c>
      <c r="V117" t="s">
        <v>4403</v>
      </c>
      <c r="W117">
        <v>0</v>
      </c>
      <c r="X117">
        <v>1</v>
      </c>
      <c r="Y117" t="s">
        <v>4604</v>
      </c>
      <c r="Z117">
        <v>100</v>
      </c>
      <c r="AA117">
        <v>100</v>
      </c>
      <c r="AB117" t="s">
        <v>759</v>
      </c>
      <c r="AC117" t="s">
        <v>4553</v>
      </c>
      <c r="AD117" t="s">
        <v>4605</v>
      </c>
      <c r="AE117" t="s">
        <v>762</v>
      </c>
      <c r="AF117" t="s">
        <v>762</v>
      </c>
      <c r="AG117" t="s">
        <v>762</v>
      </c>
      <c r="AH117" t="s">
        <v>762</v>
      </c>
      <c r="AI117" t="s">
        <v>762</v>
      </c>
      <c r="AJ117" t="s">
        <v>45</v>
      </c>
      <c r="AK117" t="s">
        <v>4553</v>
      </c>
      <c r="AL117" t="s">
        <v>4553</v>
      </c>
      <c r="AM117" t="s">
        <v>4553</v>
      </c>
      <c r="AN117" t="s">
        <v>4553</v>
      </c>
      <c r="AO117" t="s">
        <v>4553</v>
      </c>
      <c r="AP117" t="s">
        <v>4553</v>
      </c>
      <c r="AQ117" t="s">
        <v>4606</v>
      </c>
      <c r="AR117" t="s">
        <v>4607</v>
      </c>
      <c r="AS117" t="s">
        <v>4607</v>
      </c>
    </row>
    <row r="118" spans="1:45" x14ac:dyDescent="0.25">
      <c r="A118" t="s">
        <v>5099</v>
      </c>
      <c r="B118">
        <v>59</v>
      </c>
      <c r="C118">
        <v>0</v>
      </c>
      <c r="D118" s="4">
        <v>18.565200420859099</v>
      </c>
      <c r="E118" s="4">
        <v>0</v>
      </c>
      <c r="F118">
        <v>57.5</v>
      </c>
      <c r="G118">
        <v>0</v>
      </c>
      <c r="H118">
        <v>4</v>
      </c>
      <c r="I118">
        <v>4</v>
      </c>
      <c r="J118" t="s">
        <v>734</v>
      </c>
      <c r="K118" s="4">
        <v>60.948249763662503</v>
      </c>
      <c r="L118" s="4">
        <v>0</v>
      </c>
      <c r="M118" t="s">
        <v>734</v>
      </c>
      <c r="N118" s="4">
        <v>17.388980394141999</v>
      </c>
      <c r="O118" s="4">
        <v>-8.7978806442173205</v>
      </c>
      <c r="P118" s="4">
        <v>1.1502055923541701</v>
      </c>
      <c r="Q118" s="4">
        <v>-7.6489635441698196</v>
      </c>
      <c r="R118" s="3">
        <v>2.0260566400449599E-14</v>
      </c>
      <c r="S118" s="3">
        <v>4.6820327081766302E-12</v>
      </c>
      <c r="T118" s="4">
        <v>-7.6476750518631498</v>
      </c>
      <c r="U118" s="4">
        <v>-9.9480862365715002</v>
      </c>
      <c r="V118" t="s">
        <v>4748</v>
      </c>
      <c r="W118">
        <v>0</v>
      </c>
      <c r="X118">
        <v>1</v>
      </c>
      <c r="Y118" t="s">
        <v>5100</v>
      </c>
      <c r="Z118">
        <v>99.387</v>
      </c>
      <c r="AA118">
        <v>100</v>
      </c>
      <c r="AB118" t="s">
        <v>759</v>
      </c>
      <c r="AC118" t="s">
        <v>5101</v>
      </c>
      <c r="AD118" t="s">
        <v>5102</v>
      </c>
      <c r="AE118" t="s">
        <v>762</v>
      </c>
      <c r="AF118" t="s">
        <v>762</v>
      </c>
      <c r="AG118" t="s">
        <v>762</v>
      </c>
      <c r="AH118" t="s">
        <v>762</v>
      </c>
      <c r="AI118" t="s">
        <v>762</v>
      </c>
      <c r="AJ118" t="s">
        <v>45</v>
      </c>
      <c r="AK118" t="s">
        <v>173</v>
      </c>
      <c r="AL118" t="s">
        <v>5103</v>
      </c>
      <c r="AM118" t="s">
        <v>5101</v>
      </c>
      <c r="AN118" t="s">
        <v>5101</v>
      </c>
      <c r="AO118" t="s">
        <v>5101</v>
      </c>
      <c r="AP118" t="s">
        <v>5101</v>
      </c>
      <c r="AQ118" t="s">
        <v>5104</v>
      </c>
      <c r="AR118" t="s">
        <v>5105</v>
      </c>
      <c r="AS118" t="s">
        <v>5106</v>
      </c>
    </row>
    <row r="119" spans="1:45" x14ac:dyDescent="0.25">
      <c r="A119" t="s">
        <v>5030</v>
      </c>
      <c r="B119">
        <v>61</v>
      </c>
      <c r="C119">
        <v>2</v>
      </c>
      <c r="D119" s="4">
        <v>37.070878058120002</v>
      </c>
      <c r="E119" s="4">
        <v>1.82574185835055</v>
      </c>
      <c r="F119">
        <v>60</v>
      </c>
      <c r="G119">
        <v>2</v>
      </c>
      <c r="H119">
        <v>4</v>
      </c>
      <c r="I119">
        <v>4</v>
      </c>
      <c r="J119" t="s">
        <v>734</v>
      </c>
      <c r="K119" s="4">
        <v>63.239707055918899</v>
      </c>
      <c r="L119" s="4">
        <v>1.58686513970971</v>
      </c>
      <c r="M119" t="s">
        <v>734</v>
      </c>
      <c r="N119" s="4">
        <v>16.5924697712389</v>
      </c>
      <c r="O119" s="4">
        <v>-5.3649627448506703</v>
      </c>
      <c r="P119" s="4">
        <v>0.86321331310153004</v>
      </c>
      <c r="Q119" s="4">
        <v>-6.2151065830696304</v>
      </c>
      <c r="R119" s="3">
        <v>5.1289823720818496E-10</v>
      </c>
      <c r="S119" s="3">
        <v>2.9631529976891002E-8</v>
      </c>
      <c r="T119" s="4">
        <v>-4.5017494317491398</v>
      </c>
      <c r="U119" s="4">
        <v>-6.2281760579521999</v>
      </c>
      <c r="V119" t="s">
        <v>4748</v>
      </c>
      <c r="W119">
        <v>0</v>
      </c>
      <c r="X119">
        <v>1</v>
      </c>
      <c r="Y119" t="s">
        <v>5031</v>
      </c>
      <c r="Z119">
        <v>99.093999999999994</v>
      </c>
      <c r="AA119">
        <v>100</v>
      </c>
      <c r="AB119" t="s">
        <v>759</v>
      </c>
      <c r="AC119" t="s">
        <v>4971</v>
      </c>
      <c r="AD119" t="s">
        <v>5032</v>
      </c>
      <c r="AE119" t="s">
        <v>762</v>
      </c>
      <c r="AF119" t="s">
        <v>762</v>
      </c>
      <c r="AG119" t="s">
        <v>762</v>
      </c>
      <c r="AH119" t="s">
        <v>762</v>
      </c>
      <c r="AI119" t="s">
        <v>762</v>
      </c>
      <c r="AJ119" t="s">
        <v>45</v>
      </c>
      <c r="AK119" t="s">
        <v>4973</v>
      </c>
      <c r="AL119" t="s">
        <v>4974</v>
      </c>
      <c r="AM119" t="s">
        <v>4971</v>
      </c>
      <c r="AN119" t="s">
        <v>4971</v>
      </c>
      <c r="AO119" t="s">
        <v>4971</v>
      </c>
      <c r="AP119" t="s">
        <v>4971</v>
      </c>
      <c r="AQ119" t="s">
        <v>5033</v>
      </c>
      <c r="AR119" t="s">
        <v>5034</v>
      </c>
      <c r="AS119" t="s">
        <v>5035</v>
      </c>
    </row>
    <row r="120" spans="1:45" x14ac:dyDescent="0.25">
      <c r="A120" t="s">
        <v>4969</v>
      </c>
      <c r="B120">
        <v>20</v>
      </c>
      <c r="C120">
        <v>2</v>
      </c>
      <c r="D120" s="4">
        <v>27.548442182211801</v>
      </c>
      <c r="E120" s="4">
        <v>1.5</v>
      </c>
      <c r="F120">
        <v>7</v>
      </c>
      <c r="G120">
        <v>1</v>
      </c>
      <c r="H120">
        <v>4</v>
      </c>
      <c r="I120">
        <v>4</v>
      </c>
      <c r="J120" t="s">
        <v>734</v>
      </c>
      <c r="K120" s="4">
        <v>20.088223601986801</v>
      </c>
      <c r="L120" s="4">
        <v>0.85391940468425998</v>
      </c>
      <c r="M120" t="s">
        <v>734</v>
      </c>
      <c r="N120" s="4">
        <v>6.7526393251140497</v>
      </c>
      <c r="O120" s="4">
        <v>-4.5025634137366204</v>
      </c>
      <c r="P120" s="4">
        <v>1.25687824036118</v>
      </c>
      <c r="Q120" s="4">
        <v>-3.58233858232978</v>
      </c>
      <c r="R120">
        <v>3.4053203454074098E-4</v>
      </c>
      <c r="S120">
        <v>2.5310889818788399E-3</v>
      </c>
      <c r="T120" s="4">
        <v>-3.2456851733754402</v>
      </c>
      <c r="U120" s="4">
        <v>-5.7594416540977997</v>
      </c>
      <c r="V120" t="s">
        <v>4748</v>
      </c>
      <c r="W120">
        <v>0</v>
      </c>
      <c r="X120">
        <v>1</v>
      </c>
      <c r="Y120" t="s">
        <v>4970</v>
      </c>
      <c r="Z120">
        <v>99.090999999999994</v>
      </c>
      <c r="AA120">
        <v>100</v>
      </c>
      <c r="AB120" t="s">
        <v>759</v>
      </c>
      <c r="AC120" t="s">
        <v>4971</v>
      </c>
      <c r="AD120" t="s">
        <v>4972</v>
      </c>
      <c r="AE120" t="s">
        <v>762</v>
      </c>
      <c r="AF120" t="s">
        <v>762</v>
      </c>
      <c r="AG120" t="s">
        <v>762</v>
      </c>
      <c r="AH120" t="s">
        <v>762</v>
      </c>
      <c r="AI120" t="s">
        <v>762</v>
      </c>
      <c r="AJ120" t="s">
        <v>45</v>
      </c>
      <c r="AK120" t="s">
        <v>4973</v>
      </c>
      <c r="AL120" t="s">
        <v>4974</v>
      </c>
      <c r="AM120" t="s">
        <v>4971</v>
      </c>
      <c r="AN120" t="s">
        <v>4971</v>
      </c>
      <c r="AO120" t="s">
        <v>4971</v>
      </c>
      <c r="AP120" t="s">
        <v>4971</v>
      </c>
      <c r="AQ120" t="s">
        <v>4975</v>
      </c>
      <c r="AR120" t="s">
        <v>4976</v>
      </c>
      <c r="AS120" t="s">
        <v>4977</v>
      </c>
    </row>
    <row r="121" spans="1:45" x14ac:dyDescent="0.25">
      <c r="A121" t="s">
        <v>5233</v>
      </c>
      <c r="B121">
        <v>60</v>
      </c>
      <c r="C121">
        <v>5</v>
      </c>
      <c r="D121" s="4">
        <v>33.826764551165702</v>
      </c>
      <c r="E121" s="4">
        <v>3.30403793359983</v>
      </c>
      <c r="F121">
        <v>62</v>
      </c>
      <c r="G121">
        <v>4.5</v>
      </c>
      <c r="H121">
        <v>4</v>
      </c>
      <c r="I121">
        <v>4</v>
      </c>
      <c r="J121" t="s">
        <v>734</v>
      </c>
      <c r="K121" s="4">
        <v>53.237940903982</v>
      </c>
      <c r="L121" s="4">
        <v>3.30577756508898</v>
      </c>
      <c r="M121" t="s">
        <v>734</v>
      </c>
      <c r="N121" s="4">
        <v>12.3885039932995</v>
      </c>
      <c r="O121" s="4">
        <v>-4.0299513293815998</v>
      </c>
      <c r="P121" s="4">
        <v>0.92212284224743302</v>
      </c>
      <c r="Q121" s="4">
        <v>-4.3702976921812802</v>
      </c>
      <c r="R121" s="3">
        <v>1.2407726424467699E-5</v>
      </c>
      <c r="S121">
        <v>1.7329912401646701E-4</v>
      </c>
      <c r="T121" s="4">
        <v>-3.1078284871341699</v>
      </c>
      <c r="U121" s="4">
        <v>-4.9520741716290297</v>
      </c>
      <c r="V121" t="s">
        <v>4748</v>
      </c>
      <c r="W121">
        <v>0</v>
      </c>
      <c r="X121">
        <v>1</v>
      </c>
      <c r="Y121" t="s">
        <v>5234</v>
      </c>
      <c r="Z121">
        <v>100</v>
      </c>
      <c r="AA121">
        <v>100</v>
      </c>
      <c r="AB121" t="s">
        <v>759</v>
      </c>
      <c r="AC121" t="s">
        <v>5235</v>
      </c>
      <c r="AD121" t="s">
        <v>5236</v>
      </c>
      <c r="AE121" t="s">
        <v>762</v>
      </c>
      <c r="AF121" t="s">
        <v>762</v>
      </c>
      <c r="AG121" t="s">
        <v>762</v>
      </c>
      <c r="AH121" t="s">
        <v>762</v>
      </c>
      <c r="AI121" t="s">
        <v>762</v>
      </c>
      <c r="AJ121" t="s">
        <v>45</v>
      </c>
      <c r="AK121" t="s">
        <v>4553</v>
      </c>
      <c r="AL121" t="s">
        <v>5237</v>
      </c>
      <c r="AM121" t="s">
        <v>5235</v>
      </c>
      <c r="AN121" t="s">
        <v>5235</v>
      </c>
      <c r="AO121" t="s">
        <v>5235</v>
      </c>
      <c r="AP121" t="s">
        <v>5235</v>
      </c>
      <c r="AQ121" t="s">
        <v>5238</v>
      </c>
      <c r="AR121" t="s">
        <v>5239</v>
      </c>
      <c r="AS121" t="s">
        <v>5240</v>
      </c>
    </row>
    <row r="122" spans="1:45" x14ac:dyDescent="0.25">
      <c r="A122" t="s">
        <v>5338</v>
      </c>
      <c r="B122">
        <v>21</v>
      </c>
      <c r="C122">
        <v>4</v>
      </c>
      <c r="D122" s="4">
        <v>24.129857024027299</v>
      </c>
      <c r="E122" s="4">
        <v>2.5</v>
      </c>
      <c r="F122">
        <v>11</v>
      </c>
      <c r="G122">
        <v>3.5</v>
      </c>
      <c r="H122">
        <v>4</v>
      </c>
      <c r="I122">
        <v>4</v>
      </c>
      <c r="J122" t="s">
        <v>734</v>
      </c>
      <c r="K122" s="4">
        <v>22.5795883165794</v>
      </c>
      <c r="L122" s="4">
        <v>2.45958865244766</v>
      </c>
      <c r="M122" t="s">
        <v>734</v>
      </c>
      <c r="N122" s="4">
        <v>5.8777883887515703</v>
      </c>
      <c r="O122" s="4">
        <v>-3.19762109031074</v>
      </c>
      <c r="P122" s="4">
        <v>1.12933875373716</v>
      </c>
      <c r="Q122" s="4">
        <v>-2.8314100439122498</v>
      </c>
      <c r="R122">
        <v>4.6343267388847999E-3</v>
      </c>
      <c r="S122">
        <v>2.1815664018972499E-2</v>
      </c>
      <c r="T122" s="4">
        <v>-2.0682823365735801</v>
      </c>
      <c r="U122" s="4">
        <v>-4.3269598440479102</v>
      </c>
      <c r="V122" t="s">
        <v>4748</v>
      </c>
      <c r="W122">
        <v>0</v>
      </c>
      <c r="X122">
        <v>1</v>
      </c>
      <c r="Y122" t="s">
        <v>5339</v>
      </c>
      <c r="Z122">
        <v>99.700999999999993</v>
      </c>
      <c r="AA122">
        <v>100</v>
      </c>
      <c r="AB122" t="s">
        <v>759</v>
      </c>
      <c r="AC122" t="s">
        <v>4826</v>
      </c>
      <c r="AD122" t="s">
        <v>5340</v>
      </c>
      <c r="AE122" t="s">
        <v>762</v>
      </c>
      <c r="AF122" t="s">
        <v>762</v>
      </c>
      <c r="AG122" t="s">
        <v>762</v>
      </c>
      <c r="AH122" t="s">
        <v>762</v>
      </c>
      <c r="AI122" t="s">
        <v>762</v>
      </c>
      <c r="AJ122" t="s">
        <v>45</v>
      </c>
      <c r="AK122" t="s">
        <v>4828</v>
      </c>
      <c r="AL122" t="s">
        <v>4829</v>
      </c>
      <c r="AM122" t="s">
        <v>4826</v>
      </c>
      <c r="AN122" t="s">
        <v>4826</v>
      </c>
      <c r="AO122" t="s">
        <v>4826</v>
      </c>
      <c r="AP122" t="s">
        <v>4826</v>
      </c>
      <c r="AQ122" t="s">
        <v>5339</v>
      </c>
      <c r="AR122" t="s">
        <v>5341</v>
      </c>
      <c r="AS122" t="s">
        <v>5342</v>
      </c>
    </row>
    <row r="123" spans="1:45" x14ac:dyDescent="0.25">
      <c r="A123" t="s">
        <v>4785</v>
      </c>
      <c r="B123">
        <v>111</v>
      </c>
      <c r="C123">
        <v>20</v>
      </c>
      <c r="D123" s="4">
        <v>128.18086180601699</v>
      </c>
      <c r="E123" s="4">
        <v>5.2599112793531697</v>
      </c>
      <c r="F123">
        <v>55</v>
      </c>
      <c r="G123">
        <v>21</v>
      </c>
      <c r="H123">
        <v>4</v>
      </c>
      <c r="I123">
        <v>4</v>
      </c>
      <c r="J123" t="s">
        <v>734</v>
      </c>
      <c r="K123" s="4">
        <v>107.655907526193</v>
      </c>
      <c r="L123" s="4">
        <v>14.3635803459747</v>
      </c>
      <c r="M123" t="s">
        <v>734</v>
      </c>
      <c r="N123" s="4">
        <v>183.897049200851</v>
      </c>
      <c r="O123" s="4">
        <v>-2.9051624580696802</v>
      </c>
      <c r="P123" s="4">
        <v>0.66836735019766802</v>
      </c>
      <c r="Q123" s="4">
        <v>-4.3466552595821604</v>
      </c>
      <c r="R123" s="3">
        <v>1.3822921678828699E-5</v>
      </c>
      <c r="S123">
        <v>1.8790303159135099E-4</v>
      </c>
      <c r="T123" s="4">
        <v>-2.2367951078720201</v>
      </c>
      <c r="U123" s="4">
        <v>-3.5735298082673501</v>
      </c>
      <c r="V123" t="s">
        <v>4748</v>
      </c>
      <c r="W123">
        <v>0</v>
      </c>
      <c r="X123">
        <v>2</v>
      </c>
      <c r="Y123" t="s">
        <v>4786</v>
      </c>
      <c r="Z123">
        <v>100</v>
      </c>
      <c r="AA123">
        <v>100</v>
      </c>
      <c r="AB123" t="s">
        <v>759</v>
      </c>
      <c r="AC123" t="s">
        <v>3880</v>
      </c>
      <c r="AD123" t="s">
        <v>4787</v>
      </c>
      <c r="AE123" t="s">
        <v>762</v>
      </c>
      <c r="AF123" t="s">
        <v>762</v>
      </c>
      <c r="AG123" t="s">
        <v>762</v>
      </c>
      <c r="AH123" t="s">
        <v>762</v>
      </c>
      <c r="AI123" t="s">
        <v>762</v>
      </c>
      <c r="AJ123" t="s">
        <v>45</v>
      </c>
      <c r="AK123" t="s">
        <v>46</v>
      </c>
      <c r="AL123" t="s">
        <v>47</v>
      </c>
      <c r="AM123" t="s">
        <v>3880</v>
      </c>
      <c r="AN123" t="s">
        <v>3880</v>
      </c>
      <c r="AO123" t="s">
        <v>3880</v>
      </c>
      <c r="AP123" t="s">
        <v>3880</v>
      </c>
      <c r="AQ123" t="s">
        <v>4788</v>
      </c>
      <c r="AR123" t="s">
        <v>4789</v>
      </c>
      <c r="AS123" t="s">
        <v>4789</v>
      </c>
    </row>
    <row r="124" spans="1:45" x14ac:dyDescent="0.25">
      <c r="A124" t="s">
        <v>4998</v>
      </c>
      <c r="B124">
        <v>13</v>
      </c>
      <c r="C124">
        <v>3</v>
      </c>
      <c r="D124" s="4">
        <v>11.295279249905001</v>
      </c>
      <c r="E124" s="4">
        <v>2.51661147842358</v>
      </c>
      <c r="F124">
        <v>10.5</v>
      </c>
      <c r="G124">
        <v>2</v>
      </c>
      <c r="H124">
        <v>4</v>
      </c>
      <c r="I124">
        <v>4</v>
      </c>
      <c r="J124" t="s">
        <v>734</v>
      </c>
      <c r="K124" s="4">
        <v>10.8104881946717</v>
      </c>
      <c r="L124" s="4">
        <v>1.8307543211633699</v>
      </c>
      <c r="M124" t="s">
        <v>734</v>
      </c>
      <c r="N124" s="4">
        <v>3.85607568014091</v>
      </c>
      <c r="O124" s="4">
        <v>-2.57298539269049</v>
      </c>
      <c r="P124" s="4">
        <v>0.88531329249158697</v>
      </c>
      <c r="Q124" s="4">
        <v>-2.90629928920325</v>
      </c>
      <c r="R124">
        <v>3.6573144792964901E-3</v>
      </c>
      <c r="S124">
        <v>1.8122599232693298E-2</v>
      </c>
      <c r="T124" s="4">
        <v>-1.6876721001988999</v>
      </c>
      <c r="U124" s="4">
        <v>-3.4582986851820801</v>
      </c>
      <c r="V124" t="s">
        <v>4748</v>
      </c>
      <c r="W124">
        <v>0</v>
      </c>
      <c r="X124">
        <v>1</v>
      </c>
      <c r="Y124" t="s">
        <v>4999</v>
      </c>
      <c r="Z124">
        <v>100</v>
      </c>
      <c r="AA124">
        <v>100</v>
      </c>
      <c r="AB124" t="s">
        <v>759</v>
      </c>
      <c r="AC124" t="s">
        <v>5000</v>
      </c>
      <c r="AD124" t="s">
        <v>5001</v>
      </c>
      <c r="AE124" t="s">
        <v>762</v>
      </c>
      <c r="AF124" t="s">
        <v>762</v>
      </c>
      <c r="AG124" t="s">
        <v>762</v>
      </c>
      <c r="AH124" t="s">
        <v>762</v>
      </c>
      <c r="AI124" t="s">
        <v>762</v>
      </c>
      <c r="AJ124" t="s">
        <v>45</v>
      </c>
      <c r="AK124" t="s">
        <v>207</v>
      </c>
      <c r="AL124" t="s">
        <v>1638</v>
      </c>
      <c r="AM124" t="s">
        <v>5000</v>
      </c>
      <c r="AN124" t="s">
        <v>5000</v>
      </c>
      <c r="AO124" t="s">
        <v>5000</v>
      </c>
      <c r="AP124" t="s">
        <v>5000</v>
      </c>
      <c r="AQ124" t="s">
        <v>4999</v>
      </c>
      <c r="AR124" t="s">
        <v>5002</v>
      </c>
      <c r="AS124" t="s">
        <v>5002</v>
      </c>
    </row>
    <row r="125" spans="1:45" x14ac:dyDescent="0.25">
      <c r="A125" t="s">
        <v>5088</v>
      </c>
      <c r="B125">
        <v>24</v>
      </c>
      <c r="C125">
        <v>6</v>
      </c>
      <c r="D125" s="4">
        <v>11.6189500386223</v>
      </c>
      <c r="E125" s="4">
        <v>3.5</v>
      </c>
      <c r="F125">
        <v>23</v>
      </c>
      <c r="G125">
        <v>5.5</v>
      </c>
      <c r="H125">
        <v>4</v>
      </c>
      <c r="I125">
        <v>4</v>
      </c>
      <c r="J125" t="s">
        <v>734</v>
      </c>
      <c r="K125" s="4">
        <v>21.5046883700991</v>
      </c>
      <c r="L125" s="4">
        <v>3.70845902886908</v>
      </c>
      <c r="M125" t="s">
        <v>734</v>
      </c>
      <c r="N125" s="4">
        <v>5.1523970246551896</v>
      </c>
      <c r="O125" s="4">
        <v>-2.51739516745068</v>
      </c>
      <c r="P125" s="4">
        <v>0.74925615149285896</v>
      </c>
      <c r="Q125" s="4">
        <v>-3.35985919159274</v>
      </c>
      <c r="R125">
        <v>7.7982206846427505E-4</v>
      </c>
      <c r="S125">
        <v>5.0185005013574403E-3</v>
      </c>
      <c r="T125" s="4">
        <v>-1.7681390159578301</v>
      </c>
      <c r="U125" s="4">
        <v>-3.26665131894354</v>
      </c>
      <c r="V125" t="s">
        <v>4748</v>
      </c>
      <c r="W125">
        <v>0</v>
      </c>
      <c r="X125">
        <v>1</v>
      </c>
      <c r="Y125" t="s">
        <v>5089</v>
      </c>
      <c r="Z125">
        <v>99.697999999999993</v>
      </c>
      <c r="AA125">
        <v>100</v>
      </c>
      <c r="AB125" t="s">
        <v>759</v>
      </c>
      <c r="AC125" t="s">
        <v>5090</v>
      </c>
      <c r="AD125" t="s">
        <v>5091</v>
      </c>
      <c r="AE125" t="s">
        <v>762</v>
      </c>
      <c r="AF125" t="s">
        <v>762</v>
      </c>
      <c r="AG125" t="s">
        <v>762</v>
      </c>
      <c r="AH125" t="s">
        <v>762</v>
      </c>
      <c r="AI125" t="s">
        <v>762</v>
      </c>
      <c r="AJ125" t="s">
        <v>45</v>
      </c>
      <c r="AK125" t="s">
        <v>46</v>
      </c>
      <c r="AL125" t="s">
        <v>60</v>
      </c>
      <c r="AM125" t="s">
        <v>5090</v>
      </c>
      <c r="AN125" t="s">
        <v>5090</v>
      </c>
      <c r="AO125" t="s">
        <v>5090</v>
      </c>
      <c r="AP125" t="s">
        <v>5090</v>
      </c>
      <c r="AQ125" t="s">
        <v>5092</v>
      </c>
      <c r="AR125" t="s">
        <v>5093</v>
      </c>
      <c r="AS125" t="s">
        <v>5094</v>
      </c>
    </row>
    <row r="126" spans="1:45" x14ac:dyDescent="0.25">
      <c r="A126" t="s">
        <v>5057</v>
      </c>
      <c r="B126">
        <v>137</v>
      </c>
      <c r="C126">
        <v>39</v>
      </c>
      <c r="D126" s="4">
        <v>24.998333277774101</v>
      </c>
      <c r="E126" s="4">
        <v>27.1707563383871</v>
      </c>
      <c r="F126">
        <v>127.5</v>
      </c>
      <c r="G126">
        <v>36.5</v>
      </c>
      <c r="H126">
        <v>4</v>
      </c>
      <c r="I126">
        <v>4</v>
      </c>
      <c r="J126" t="s">
        <v>734</v>
      </c>
      <c r="K126" s="4">
        <v>134.61228746166501</v>
      </c>
      <c r="L126" s="4">
        <v>27.213098812277401</v>
      </c>
      <c r="M126" t="s">
        <v>734</v>
      </c>
      <c r="N126" s="4">
        <v>33.406837851561903</v>
      </c>
      <c r="O126" s="4">
        <v>-2.30104721645642</v>
      </c>
      <c r="P126" s="4">
        <v>0.62018508754781898</v>
      </c>
      <c r="Q126" s="4">
        <v>-3.7102588608743399</v>
      </c>
      <c r="R126">
        <v>2.0704742996149899E-4</v>
      </c>
      <c r="S126">
        <v>1.7256215310233801E-3</v>
      </c>
      <c r="T126" s="4">
        <v>-1.6808621289086001</v>
      </c>
      <c r="U126" s="4">
        <v>-2.9212323040042398</v>
      </c>
      <c r="V126" t="s">
        <v>4748</v>
      </c>
      <c r="W126">
        <v>0</v>
      </c>
      <c r="X126">
        <v>1</v>
      </c>
      <c r="Y126" t="s">
        <v>5058</v>
      </c>
      <c r="Z126">
        <v>100</v>
      </c>
      <c r="AA126">
        <v>100</v>
      </c>
      <c r="AB126" t="s">
        <v>759</v>
      </c>
      <c r="AC126" t="s">
        <v>4924</v>
      </c>
      <c r="AD126" t="s">
        <v>5059</v>
      </c>
      <c r="AE126" t="s">
        <v>762</v>
      </c>
      <c r="AF126" t="s">
        <v>762</v>
      </c>
      <c r="AG126" t="s">
        <v>762</v>
      </c>
      <c r="AH126" t="s">
        <v>762</v>
      </c>
      <c r="AI126" t="s">
        <v>762</v>
      </c>
      <c r="AJ126" t="s">
        <v>45</v>
      </c>
      <c r="AK126" t="s">
        <v>4926</v>
      </c>
      <c r="AL126" t="s">
        <v>4926</v>
      </c>
      <c r="AM126" t="s">
        <v>4924</v>
      </c>
      <c r="AN126" t="s">
        <v>4924</v>
      </c>
      <c r="AO126" t="s">
        <v>4924</v>
      </c>
      <c r="AP126" t="s">
        <v>4924</v>
      </c>
      <c r="AQ126" t="s">
        <v>5060</v>
      </c>
      <c r="AR126" t="s">
        <v>5061</v>
      </c>
      <c r="AS126" t="s">
        <v>5061</v>
      </c>
    </row>
    <row r="127" spans="1:45" x14ac:dyDescent="0.25">
      <c r="A127" t="s">
        <v>4910</v>
      </c>
      <c r="B127">
        <v>32</v>
      </c>
      <c r="C127">
        <v>11</v>
      </c>
      <c r="D127" s="4">
        <v>18.448125469362299</v>
      </c>
      <c r="E127" s="4">
        <v>4.2720018726587696</v>
      </c>
      <c r="F127">
        <v>23.5</v>
      </c>
      <c r="G127">
        <v>12</v>
      </c>
      <c r="H127">
        <v>4</v>
      </c>
      <c r="I127">
        <v>4</v>
      </c>
      <c r="J127" t="s">
        <v>734</v>
      </c>
      <c r="K127" s="4">
        <v>31.0367863182931</v>
      </c>
      <c r="L127" s="4">
        <v>7.71097539470792</v>
      </c>
      <c r="M127" t="s">
        <v>734</v>
      </c>
      <c r="N127" s="4">
        <v>21.934755991387899</v>
      </c>
      <c r="O127" s="4">
        <v>-2.0101295468051399</v>
      </c>
      <c r="P127" s="4">
        <v>0.74856078826393602</v>
      </c>
      <c r="Q127" s="4">
        <v>-2.6853257321520099</v>
      </c>
      <c r="R127">
        <v>7.24591504618817E-3</v>
      </c>
      <c r="S127">
        <v>3.19451791234273E-2</v>
      </c>
      <c r="T127" s="4">
        <v>-1.2615687585412001</v>
      </c>
      <c r="U127" s="4">
        <v>-2.7586903350690699</v>
      </c>
      <c r="V127" t="s">
        <v>4748</v>
      </c>
      <c r="W127">
        <v>0</v>
      </c>
      <c r="X127">
        <v>1</v>
      </c>
      <c r="Y127" t="s">
        <v>4911</v>
      </c>
      <c r="Z127">
        <v>99.397999999999996</v>
      </c>
      <c r="AA127">
        <v>100</v>
      </c>
      <c r="AB127" t="s">
        <v>759</v>
      </c>
      <c r="AC127" t="s">
        <v>4799</v>
      </c>
      <c r="AD127" t="s">
        <v>4912</v>
      </c>
      <c r="AE127" t="s">
        <v>762</v>
      </c>
      <c r="AF127" t="s">
        <v>762</v>
      </c>
      <c r="AG127" t="s">
        <v>762</v>
      </c>
      <c r="AH127" t="s">
        <v>762</v>
      </c>
      <c r="AI127" t="s">
        <v>762</v>
      </c>
      <c r="AJ127" t="s">
        <v>45</v>
      </c>
      <c r="AK127" t="s">
        <v>46</v>
      </c>
      <c r="AL127" t="s">
        <v>60</v>
      </c>
      <c r="AM127" t="s">
        <v>4799</v>
      </c>
      <c r="AN127" t="s">
        <v>4799</v>
      </c>
      <c r="AO127" t="s">
        <v>4799</v>
      </c>
      <c r="AP127" t="s">
        <v>4799</v>
      </c>
      <c r="AQ127" t="s">
        <v>4913</v>
      </c>
      <c r="AR127" t="s">
        <v>4914</v>
      </c>
      <c r="AS127" t="s">
        <v>4915</v>
      </c>
    </row>
    <row r="128" spans="1:45" x14ac:dyDescent="0.25">
      <c r="A128" t="s">
        <v>4922</v>
      </c>
      <c r="B128">
        <v>351</v>
      </c>
      <c r="C128">
        <v>118</v>
      </c>
      <c r="D128" s="4">
        <v>63.163808202693602</v>
      </c>
      <c r="E128" s="4">
        <v>25.357444666211901</v>
      </c>
      <c r="F128">
        <v>367</v>
      </c>
      <c r="G128">
        <v>108</v>
      </c>
      <c r="H128">
        <v>4</v>
      </c>
      <c r="I128">
        <v>4</v>
      </c>
      <c r="J128" t="s">
        <v>734</v>
      </c>
      <c r="K128" s="4">
        <v>335.96797441539502</v>
      </c>
      <c r="L128" s="4">
        <v>86.457333997169599</v>
      </c>
      <c r="M128" t="s">
        <v>734</v>
      </c>
      <c r="N128" s="4">
        <v>116.71581286951201</v>
      </c>
      <c r="O128" s="4">
        <v>-1.95696626063634</v>
      </c>
      <c r="P128" s="4">
        <v>0.31388394768237898</v>
      </c>
      <c r="Q128" s="4">
        <v>-6.2346809229524798</v>
      </c>
      <c r="R128" s="3">
        <v>4.5269985609792099E-10</v>
      </c>
      <c r="S128" s="3">
        <v>2.8067391078071101E-8</v>
      </c>
      <c r="T128" s="4">
        <v>-1.64308231295396</v>
      </c>
      <c r="U128" s="4">
        <v>-2.2708502083187199</v>
      </c>
      <c r="V128" t="s">
        <v>4748</v>
      </c>
      <c r="W128">
        <v>0</v>
      </c>
      <c r="X128">
        <v>1</v>
      </c>
      <c r="Y128" t="s">
        <v>4923</v>
      </c>
      <c r="Z128">
        <v>99.405000000000001</v>
      </c>
      <c r="AA128">
        <v>100</v>
      </c>
      <c r="AB128" t="s">
        <v>759</v>
      </c>
      <c r="AC128" t="s">
        <v>4924</v>
      </c>
      <c r="AD128" t="s">
        <v>4925</v>
      </c>
      <c r="AE128" t="s">
        <v>762</v>
      </c>
      <c r="AF128" t="s">
        <v>762</v>
      </c>
      <c r="AG128" t="s">
        <v>762</v>
      </c>
      <c r="AH128" t="s">
        <v>762</v>
      </c>
      <c r="AI128" t="s">
        <v>762</v>
      </c>
      <c r="AJ128" t="s">
        <v>45</v>
      </c>
      <c r="AK128" t="s">
        <v>4926</v>
      </c>
      <c r="AL128" t="s">
        <v>4926</v>
      </c>
      <c r="AM128" t="s">
        <v>4924</v>
      </c>
      <c r="AN128" t="s">
        <v>4924</v>
      </c>
      <c r="AO128" t="s">
        <v>4924</v>
      </c>
      <c r="AP128" t="s">
        <v>4924</v>
      </c>
      <c r="AQ128" t="s">
        <v>4927</v>
      </c>
      <c r="AR128" t="s">
        <v>4928</v>
      </c>
      <c r="AS128" t="s">
        <v>4929</v>
      </c>
    </row>
    <row r="129" spans="1:45" x14ac:dyDescent="0.25">
      <c r="A129" t="s">
        <v>4832</v>
      </c>
      <c r="B129">
        <v>245</v>
      </c>
      <c r="C129">
        <v>73</v>
      </c>
      <c r="D129" s="4">
        <v>221.49548528130299</v>
      </c>
      <c r="E129" s="4">
        <v>24.3857882108958</v>
      </c>
      <c r="F129">
        <v>151.5</v>
      </c>
      <c r="G129">
        <v>67</v>
      </c>
      <c r="H129">
        <v>4</v>
      </c>
      <c r="I129">
        <v>4</v>
      </c>
      <c r="J129" t="s">
        <v>734</v>
      </c>
      <c r="K129" s="4">
        <v>203.082388297541</v>
      </c>
      <c r="L129" s="4">
        <v>54.084286710289298</v>
      </c>
      <c r="M129" t="s">
        <v>734</v>
      </c>
      <c r="N129" s="4">
        <v>74.146855169789603</v>
      </c>
      <c r="O129" s="4">
        <v>-1.9113219010703899</v>
      </c>
      <c r="P129" s="4">
        <v>0.55959253235006401</v>
      </c>
      <c r="Q129" s="4">
        <v>-3.4155600558921102</v>
      </c>
      <c r="R129">
        <v>6.36509919720026E-4</v>
      </c>
      <c r="S129">
        <v>4.2792377830548501E-3</v>
      </c>
      <c r="T129" s="4">
        <v>-1.35172936872033</v>
      </c>
      <c r="U129" s="4">
        <v>-2.47091443342046</v>
      </c>
      <c r="V129" t="s">
        <v>4748</v>
      </c>
      <c r="W129">
        <v>0</v>
      </c>
      <c r="X129">
        <v>2</v>
      </c>
      <c r="Y129" t="s">
        <v>4833</v>
      </c>
      <c r="Z129">
        <v>99.700999999999993</v>
      </c>
      <c r="AA129">
        <v>100</v>
      </c>
      <c r="AB129" t="s">
        <v>759</v>
      </c>
      <c r="AC129" t="s">
        <v>4826</v>
      </c>
      <c r="AD129" t="s">
        <v>4834</v>
      </c>
      <c r="AE129" t="s">
        <v>762</v>
      </c>
      <c r="AF129" t="s">
        <v>762</v>
      </c>
      <c r="AG129" t="s">
        <v>762</v>
      </c>
      <c r="AH129" t="s">
        <v>762</v>
      </c>
      <c r="AI129" t="s">
        <v>762</v>
      </c>
      <c r="AJ129" t="s">
        <v>45</v>
      </c>
      <c r="AK129" t="s">
        <v>4828</v>
      </c>
      <c r="AL129" t="s">
        <v>4829</v>
      </c>
      <c r="AM129" t="s">
        <v>4826</v>
      </c>
      <c r="AN129" t="s">
        <v>4826</v>
      </c>
      <c r="AO129" t="s">
        <v>4826</v>
      </c>
      <c r="AP129" t="s">
        <v>4826</v>
      </c>
      <c r="AQ129" t="s">
        <v>4835</v>
      </c>
      <c r="AR129" t="s">
        <v>4836</v>
      </c>
      <c r="AS129" t="s">
        <v>4837</v>
      </c>
    </row>
    <row r="130" spans="1:45" x14ac:dyDescent="0.25">
      <c r="A130" t="s">
        <v>5050</v>
      </c>
      <c r="B130">
        <v>131</v>
      </c>
      <c r="C130">
        <v>49</v>
      </c>
      <c r="D130" s="4">
        <v>35.767769476629802</v>
      </c>
      <c r="E130" s="4">
        <v>13.527749258468701</v>
      </c>
      <c r="F130">
        <v>135.5</v>
      </c>
      <c r="G130">
        <v>50.5</v>
      </c>
      <c r="H130">
        <v>4</v>
      </c>
      <c r="I130">
        <v>4</v>
      </c>
      <c r="J130" t="s">
        <v>734</v>
      </c>
      <c r="K130" s="4">
        <v>133.06622582711</v>
      </c>
      <c r="L130" s="4">
        <v>35.291068118652603</v>
      </c>
      <c r="M130" t="s">
        <v>734</v>
      </c>
      <c r="N130" s="4">
        <v>35.609733330380003</v>
      </c>
      <c r="O130" s="4">
        <v>-1.9094316306561301</v>
      </c>
      <c r="P130" s="4">
        <v>0.48244706717390801</v>
      </c>
      <c r="Q130" s="4">
        <v>-3.95780544763439</v>
      </c>
      <c r="R130" s="3">
        <v>7.5641527379706803E-5</v>
      </c>
      <c r="S130">
        <v>7.4527427364036696E-4</v>
      </c>
      <c r="T130" s="4">
        <v>-1.42698456348222</v>
      </c>
      <c r="U130" s="4">
        <v>-2.3918786978300401</v>
      </c>
      <c r="V130" t="s">
        <v>4748</v>
      </c>
      <c r="W130">
        <v>2</v>
      </c>
      <c r="X130">
        <v>1</v>
      </c>
      <c r="Y130" t="s">
        <v>5051</v>
      </c>
      <c r="Z130">
        <v>100</v>
      </c>
      <c r="AA130">
        <v>100</v>
      </c>
      <c r="AB130" t="s">
        <v>759</v>
      </c>
      <c r="AC130" t="s">
        <v>5052</v>
      </c>
      <c r="AD130" t="s">
        <v>5053</v>
      </c>
      <c r="AE130" t="s">
        <v>762</v>
      </c>
      <c r="AF130" t="s">
        <v>762</v>
      </c>
      <c r="AG130" t="s">
        <v>762</v>
      </c>
      <c r="AH130" t="s">
        <v>762</v>
      </c>
      <c r="AI130" t="s">
        <v>762</v>
      </c>
      <c r="AJ130" t="s">
        <v>45</v>
      </c>
      <c r="AK130" t="s">
        <v>46</v>
      </c>
      <c r="AL130" t="s">
        <v>401</v>
      </c>
      <c r="AM130" t="s">
        <v>5054</v>
      </c>
      <c r="AN130" t="s">
        <v>5054</v>
      </c>
      <c r="AO130" t="s">
        <v>5054</v>
      </c>
      <c r="AP130" t="s">
        <v>5054</v>
      </c>
      <c r="AQ130" t="s">
        <v>5055</v>
      </c>
      <c r="AR130" t="s">
        <v>5056</v>
      </c>
      <c r="AS130" t="s">
        <v>5056</v>
      </c>
    </row>
    <row r="131" spans="1:45" x14ac:dyDescent="0.25">
      <c r="A131" t="s">
        <v>4930</v>
      </c>
      <c r="B131">
        <v>38</v>
      </c>
      <c r="C131">
        <v>14</v>
      </c>
      <c r="D131" s="4">
        <v>13.8894444333338</v>
      </c>
      <c r="E131" s="4">
        <v>7.32575365861197</v>
      </c>
      <c r="F131">
        <v>38.5</v>
      </c>
      <c r="G131">
        <v>14</v>
      </c>
      <c r="H131">
        <v>4</v>
      </c>
      <c r="I131">
        <v>4</v>
      </c>
      <c r="J131" t="s">
        <v>734</v>
      </c>
      <c r="K131" s="4">
        <v>34.498314835344203</v>
      </c>
      <c r="L131" s="4">
        <v>9.9801301333981502</v>
      </c>
      <c r="M131" t="s">
        <v>734</v>
      </c>
      <c r="N131" s="4">
        <v>12.425001641656999</v>
      </c>
      <c r="O131" s="4">
        <v>-1.7921656075338299</v>
      </c>
      <c r="P131" s="4">
        <v>0.46353100003074899</v>
      </c>
      <c r="Q131" s="4">
        <v>-3.8663338750050098</v>
      </c>
      <c r="R131">
        <v>1.10483661193015E-4</v>
      </c>
      <c r="S131">
        <v>1.0363448957662099E-3</v>
      </c>
      <c r="T131" s="4">
        <v>-1.3286346075030799</v>
      </c>
      <c r="U131" s="4">
        <v>-2.2556966075645799</v>
      </c>
      <c r="V131" t="s">
        <v>4748</v>
      </c>
      <c r="W131">
        <v>0</v>
      </c>
      <c r="X131">
        <v>1</v>
      </c>
      <c r="Y131" t="s">
        <v>4931</v>
      </c>
      <c r="Z131">
        <v>99.093999999999994</v>
      </c>
      <c r="AA131">
        <v>99.3994</v>
      </c>
      <c r="AB131" t="s">
        <v>759</v>
      </c>
      <c r="AC131" t="s">
        <v>4932</v>
      </c>
      <c r="AD131" t="s">
        <v>4933</v>
      </c>
      <c r="AE131" t="s">
        <v>762</v>
      </c>
      <c r="AF131" t="s">
        <v>762</v>
      </c>
      <c r="AG131" t="s">
        <v>762</v>
      </c>
      <c r="AH131" t="s">
        <v>762</v>
      </c>
      <c r="AI131" t="s">
        <v>762</v>
      </c>
      <c r="AJ131" t="s">
        <v>45</v>
      </c>
      <c r="AK131" t="s">
        <v>46</v>
      </c>
      <c r="AL131" t="s">
        <v>4934</v>
      </c>
      <c r="AM131" t="s">
        <v>4932</v>
      </c>
      <c r="AN131" t="s">
        <v>4932</v>
      </c>
      <c r="AO131" t="s">
        <v>4932</v>
      </c>
      <c r="AP131" t="s">
        <v>4932</v>
      </c>
      <c r="AQ131" t="s">
        <v>4935</v>
      </c>
      <c r="AR131" t="s">
        <v>4936</v>
      </c>
      <c r="AS131" t="s">
        <v>4937</v>
      </c>
    </row>
    <row r="132" spans="1:45" x14ac:dyDescent="0.25">
      <c r="A132" t="s">
        <v>4819</v>
      </c>
      <c r="B132">
        <v>1744</v>
      </c>
      <c r="C132">
        <v>756</v>
      </c>
      <c r="D132" s="4">
        <v>272.16722800513702</v>
      </c>
      <c r="E132" s="4">
        <v>317.52112790594998</v>
      </c>
      <c r="F132">
        <v>1635</v>
      </c>
      <c r="G132">
        <v>612</v>
      </c>
      <c r="H132">
        <v>4</v>
      </c>
      <c r="I132">
        <v>4</v>
      </c>
      <c r="J132" t="s">
        <v>734</v>
      </c>
      <c r="K132" s="4">
        <v>1700.7095253001401</v>
      </c>
      <c r="L132" s="4">
        <v>551.24183819638495</v>
      </c>
      <c r="M132" t="s">
        <v>734</v>
      </c>
      <c r="N132" s="4">
        <v>506.50402209404001</v>
      </c>
      <c r="O132" s="4">
        <v>-1.6251404751916301</v>
      </c>
      <c r="P132" s="4">
        <v>0.48234744807337299</v>
      </c>
      <c r="Q132" s="4">
        <v>-3.36923203736827</v>
      </c>
      <c r="R132">
        <v>7.53779436981501E-4</v>
      </c>
      <c r="S132">
        <v>4.9214485358865098E-3</v>
      </c>
      <c r="T132" s="4">
        <v>-1.14279302711826</v>
      </c>
      <c r="U132" s="4">
        <v>-2.1074879232650101</v>
      </c>
      <c r="V132" t="s">
        <v>4748</v>
      </c>
      <c r="W132">
        <v>0</v>
      </c>
      <c r="X132">
        <v>6</v>
      </c>
      <c r="Y132" t="s">
        <v>4820</v>
      </c>
      <c r="Z132">
        <v>100</v>
      </c>
      <c r="AA132">
        <v>100</v>
      </c>
      <c r="AB132" t="s">
        <v>759</v>
      </c>
      <c r="AC132" t="s">
        <v>4750</v>
      </c>
      <c r="AD132" t="s">
        <v>4821</v>
      </c>
      <c r="AE132" t="s">
        <v>762</v>
      </c>
      <c r="AF132" t="s">
        <v>762</v>
      </c>
      <c r="AG132" t="s">
        <v>762</v>
      </c>
      <c r="AH132" t="s">
        <v>762</v>
      </c>
      <c r="AI132" t="s">
        <v>762</v>
      </c>
      <c r="AJ132" t="s">
        <v>45</v>
      </c>
      <c r="AK132" t="s">
        <v>78</v>
      </c>
      <c r="AL132" t="s">
        <v>4752</v>
      </c>
      <c r="AM132" t="s">
        <v>4750</v>
      </c>
      <c r="AN132" t="s">
        <v>4750</v>
      </c>
      <c r="AO132" t="s">
        <v>4750</v>
      </c>
      <c r="AP132" t="s">
        <v>4750</v>
      </c>
      <c r="AQ132" t="s">
        <v>4822</v>
      </c>
      <c r="AR132" t="s">
        <v>4823</v>
      </c>
      <c r="AS132" t="s">
        <v>4823</v>
      </c>
    </row>
    <row r="133" spans="1:45" x14ac:dyDescent="0.25">
      <c r="A133" t="s">
        <v>4990</v>
      </c>
      <c r="B133">
        <v>101</v>
      </c>
      <c r="C133">
        <v>44</v>
      </c>
      <c r="D133" s="4">
        <v>24.824383174612802</v>
      </c>
      <c r="E133" s="4">
        <v>7.8528126595931598</v>
      </c>
      <c r="F133">
        <v>94</v>
      </c>
      <c r="G133">
        <v>43.5</v>
      </c>
      <c r="H133">
        <v>4</v>
      </c>
      <c r="I133">
        <v>4</v>
      </c>
      <c r="J133" t="s">
        <v>734</v>
      </c>
      <c r="K133" s="4">
        <v>98.813080079394894</v>
      </c>
      <c r="L133" s="4">
        <v>32.000863453196203</v>
      </c>
      <c r="M133" t="s">
        <v>734</v>
      </c>
      <c r="N133" s="4">
        <v>30.409192644062699</v>
      </c>
      <c r="O133" s="4">
        <v>-1.6207480269601899</v>
      </c>
      <c r="P133" s="4">
        <v>0.36318571796884302</v>
      </c>
      <c r="Q133" s="4">
        <v>-4.4625874498160396</v>
      </c>
      <c r="R133" s="3">
        <v>8.0975863891472701E-6</v>
      </c>
      <c r="S133">
        <v>1.23257871863547E-4</v>
      </c>
      <c r="T133" s="4">
        <v>-1.2575623089913399</v>
      </c>
      <c r="U133" s="4">
        <v>-1.98393374492903</v>
      </c>
      <c r="V133" t="s">
        <v>4748</v>
      </c>
      <c r="W133">
        <v>0</v>
      </c>
      <c r="X133">
        <v>1</v>
      </c>
      <c r="Y133" t="s">
        <v>4991</v>
      </c>
      <c r="Z133">
        <v>99.391999999999996</v>
      </c>
      <c r="AA133">
        <v>100</v>
      </c>
      <c r="AB133" t="s">
        <v>759</v>
      </c>
      <c r="AC133" t="s">
        <v>4992</v>
      </c>
      <c r="AD133" t="s">
        <v>4993</v>
      </c>
      <c r="AE133" t="s">
        <v>762</v>
      </c>
      <c r="AF133" t="s">
        <v>762</v>
      </c>
      <c r="AG133" t="s">
        <v>762</v>
      </c>
      <c r="AH133" t="s">
        <v>762</v>
      </c>
      <c r="AI133" t="s">
        <v>762</v>
      </c>
      <c r="AJ133" t="s">
        <v>45</v>
      </c>
      <c r="AK133" t="s">
        <v>4553</v>
      </c>
      <c r="AL133" t="s">
        <v>4994</v>
      </c>
      <c r="AM133" t="s">
        <v>4992</v>
      </c>
      <c r="AN133" t="s">
        <v>4992</v>
      </c>
      <c r="AO133" t="s">
        <v>4992</v>
      </c>
      <c r="AP133" t="s">
        <v>4992</v>
      </c>
      <c r="AQ133" t="s">
        <v>4995</v>
      </c>
      <c r="AR133" t="s">
        <v>4996</v>
      </c>
      <c r="AS133" t="s">
        <v>4997</v>
      </c>
    </row>
    <row r="134" spans="1:45" x14ac:dyDescent="0.25">
      <c r="A134" t="s">
        <v>4879</v>
      </c>
      <c r="B134">
        <v>58</v>
      </c>
      <c r="C134">
        <v>26</v>
      </c>
      <c r="D134" s="4">
        <v>11.387127235025799</v>
      </c>
      <c r="E134" s="4">
        <v>15.478479684172299</v>
      </c>
      <c r="F134">
        <v>53.5</v>
      </c>
      <c r="G134">
        <v>19</v>
      </c>
      <c r="H134">
        <v>4</v>
      </c>
      <c r="I134">
        <v>4</v>
      </c>
      <c r="J134" t="s">
        <v>734</v>
      </c>
      <c r="K134" s="4">
        <v>54.425148889824698</v>
      </c>
      <c r="L134" s="4">
        <v>18.319091481668998</v>
      </c>
      <c r="M134" t="s">
        <v>734</v>
      </c>
      <c r="N134" s="4">
        <v>30.751004581593701</v>
      </c>
      <c r="O134" s="4">
        <v>-1.56331279399864</v>
      </c>
      <c r="P134" s="4">
        <v>0.43355878449438001</v>
      </c>
      <c r="Q134" s="4">
        <v>-3.6057689289395598</v>
      </c>
      <c r="R134">
        <v>3.1122998840957798E-4</v>
      </c>
      <c r="S134">
        <v>2.3524380196350701E-3</v>
      </c>
      <c r="T134" s="4">
        <v>-1.12975400950426</v>
      </c>
      <c r="U134" s="4">
        <v>-1.99687157849302</v>
      </c>
      <c r="V134" t="s">
        <v>4748</v>
      </c>
      <c r="W134">
        <v>0</v>
      </c>
      <c r="X134">
        <v>1</v>
      </c>
      <c r="Y134" t="s">
        <v>4880</v>
      </c>
      <c r="Z134">
        <v>99.391999999999996</v>
      </c>
      <c r="AA134">
        <v>100</v>
      </c>
      <c r="AB134" t="s">
        <v>759</v>
      </c>
      <c r="AC134" t="s">
        <v>4792</v>
      </c>
      <c r="AD134" t="s">
        <v>4881</v>
      </c>
      <c r="AE134" t="s">
        <v>762</v>
      </c>
      <c r="AF134" t="s">
        <v>762</v>
      </c>
      <c r="AG134" t="s">
        <v>762</v>
      </c>
      <c r="AH134" t="s">
        <v>762</v>
      </c>
      <c r="AI134" t="s">
        <v>762</v>
      </c>
      <c r="AJ134" t="s">
        <v>45</v>
      </c>
      <c r="AK134" t="s">
        <v>78</v>
      </c>
      <c r="AL134" t="s">
        <v>78</v>
      </c>
      <c r="AM134" t="s">
        <v>4792</v>
      </c>
      <c r="AN134" t="s">
        <v>4792</v>
      </c>
      <c r="AO134" t="s">
        <v>4792</v>
      </c>
      <c r="AP134" t="s">
        <v>4792</v>
      </c>
      <c r="AQ134" t="s">
        <v>4882</v>
      </c>
      <c r="AR134" t="s">
        <v>4883</v>
      </c>
      <c r="AS134" t="s">
        <v>4884</v>
      </c>
    </row>
    <row r="135" spans="1:45" x14ac:dyDescent="0.25">
      <c r="A135" t="s">
        <v>5210</v>
      </c>
      <c r="B135">
        <v>11</v>
      </c>
      <c r="C135">
        <v>76</v>
      </c>
      <c r="D135" s="4">
        <v>9.8149545762236396</v>
      </c>
      <c r="E135" s="4">
        <v>18.7349939951952</v>
      </c>
      <c r="F135">
        <v>6.5</v>
      </c>
      <c r="G135">
        <v>76.5</v>
      </c>
      <c r="H135">
        <v>4</v>
      </c>
      <c r="I135">
        <v>4</v>
      </c>
      <c r="J135" t="s">
        <v>735</v>
      </c>
      <c r="K135" s="4">
        <v>8.7090885996831702</v>
      </c>
      <c r="L135" s="4">
        <v>55.908479078354297</v>
      </c>
      <c r="M135" t="s">
        <v>735</v>
      </c>
      <c r="N135" s="4">
        <v>12.923513535607499</v>
      </c>
      <c r="O135" s="4">
        <v>2.6364437424276299</v>
      </c>
      <c r="P135" s="4">
        <v>0.56311945403292496</v>
      </c>
      <c r="Q135" s="4">
        <v>4.6818551970564304</v>
      </c>
      <c r="R135" s="3">
        <v>2.8429027634951E-6</v>
      </c>
      <c r="S135" s="3">
        <v>4.8828775843273897E-5</v>
      </c>
      <c r="T135" s="4">
        <v>3.1995631964605602</v>
      </c>
      <c r="U135" s="4">
        <v>2.0733242883947098</v>
      </c>
      <c r="V135" t="s">
        <v>4748</v>
      </c>
      <c r="W135">
        <v>0</v>
      </c>
      <c r="X135">
        <v>1</v>
      </c>
      <c r="Y135" t="s">
        <v>5211</v>
      </c>
      <c r="Z135">
        <v>100</v>
      </c>
      <c r="AA135">
        <v>100</v>
      </c>
      <c r="AB135" t="s">
        <v>759</v>
      </c>
      <c r="AC135" t="s">
        <v>442</v>
      </c>
      <c r="AD135" t="s">
        <v>5212</v>
      </c>
      <c r="AE135" t="s">
        <v>762</v>
      </c>
      <c r="AF135" t="s">
        <v>762</v>
      </c>
      <c r="AG135" t="s">
        <v>762</v>
      </c>
      <c r="AH135" t="s">
        <v>762</v>
      </c>
      <c r="AI135" t="s">
        <v>762</v>
      </c>
      <c r="AJ135" t="s">
        <v>45</v>
      </c>
      <c r="AK135" t="s">
        <v>46</v>
      </c>
      <c r="AL135" t="s">
        <v>60</v>
      </c>
      <c r="AM135" t="s">
        <v>442</v>
      </c>
      <c r="AN135" t="s">
        <v>442</v>
      </c>
      <c r="AO135" t="s">
        <v>442</v>
      </c>
      <c r="AP135" t="s">
        <v>442</v>
      </c>
      <c r="AQ135" t="s">
        <v>5213</v>
      </c>
      <c r="AR135" t="s">
        <v>5214</v>
      </c>
      <c r="AS135" t="s">
        <v>5214</v>
      </c>
    </row>
    <row r="136" spans="1:45" x14ac:dyDescent="0.25">
      <c r="A136" t="s">
        <v>5359</v>
      </c>
      <c r="B136">
        <v>1</v>
      </c>
      <c r="C136">
        <v>24</v>
      </c>
      <c r="D136" s="4">
        <v>0.95742710775633799</v>
      </c>
      <c r="E136" s="4">
        <v>7.3200637519992497</v>
      </c>
      <c r="F136">
        <v>0.5</v>
      </c>
      <c r="G136">
        <v>21.5</v>
      </c>
      <c r="H136">
        <v>4</v>
      </c>
      <c r="I136">
        <v>4</v>
      </c>
      <c r="J136" t="s">
        <v>735</v>
      </c>
      <c r="K136" s="4">
        <v>0.75659863120775395</v>
      </c>
      <c r="L136" s="4">
        <v>17.425769755546799</v>
      </c>
      <c r="M136" t="s">
        <v>735</v>
      </c>
      <c r="N136" s="4">
        <v>3.6364736773509101</v>
      </c>
      <c r="O136" s="4">
        <v>4.5731704476097903</v>
      </c>
      <c r="P136" s="4">
        <v>1.3056555575961799</v>
      </c>
      <c r="Q136" s="4">
        <v>3.5025856712388901</v>
      </c>
      <c r="R136">
        <v>4.6076558123131901E-4</v>
      </c>
      <c r="S136">
        <v>3.2355417333978301E-3</v>
      </c>
      <c r="T136" s="4">
        <v>5.87882600520597</v>
      </c>
      <c r="U136" s="4">
        <v>3.2675148900136199</v>
      </c>
      <c r="V136" t="s">
        <v>4748</v>
      </c>
      <c r="W136">
        <v>0</v>
      </c>
      <c r="X136">
        <v>1</v>
      </c>
      <c r="Y136" t="s">
        <v>5360</v>
      </c>
      <c r="Z136">
        <v>100</v>
      </c>
      <c r="AA136">
        <v>100</v>
      </c>
      <c r="AB136" t="s">
        <v>759</v>
      </c>
      <c r="AC136" t="s">
        <v>185</v>
      </c>
      <c r="AD136" t="s">
        <v>5361</v>
      </c>
      <c r="AE136" t="s">
        <v>762</v>
      </c>
      <c r="AF136" t="s">
        <v>762</v>
      </c>
      <c r="AG136" t="s">
        <v>762</v>
      </c>
      <c r="AH136" t="s">
        <v>762</v>
      </c>
      <c r="AI136" t="s">
        <v>762</v>
      </c>
      <c r="AJ136" t="s">
        <v>45</v>
      </c>
      <c r="AK136" t="s">
        <v>173</v>
      </c>
      <c r="AL136" t="s">
        <v>184</v>
      </c>
      <c r="AM136" t="s">
        <v>185</v>
      </c>
      <c r="AN136" t="s">
        <v>185</v>
      </c>
      <c r="AO136" t="s">
        <v>185</v>
      </c>
      <c r="AP136" t="s">
        <v>185</v>
      </c>
      <c r="AQ136" t="s">
        <v>5360</v>
      </c>
      <c r="AR136" t="s">
        <v>5362</v>
      </c>
      <c r="AS136" t="s">
        <v>5362</v>
      </c>
    </row>
    <row r="137" spans="1:45" x14ac:dyDescent="0.25">
      <c r="A137" t="s">
        <v>5363</v>
      </c>
      <c r="B137">
        <v>1</v>
      </c>
      <c r="C137">
        <v>22</v>
      </c>
      <c r="D137" s="4">
        <v>1</v>
      </c>
      <c r="E137" s="4">
        <v>15.0996688705415</v>
      </c>
      <c r="F137">
        <v>0</v>
      </c>
      <c r="G137">
        <v>23</v>
      </c>
      <c r="H137">
        <v>4</v>
      </c>
      <c r="I137">
        <v>4</v>
      </c>
      <c r="J137" t="s">
        <v>735</v>
      </c>
      <c r="K137" s="4">
        <v>0.33150388571841499</v>
      </c>
      <c r="L137" s="4">
        <v>16.0124146640789</v>
      </c>
      <c r="M137" t="s">
        <v>735</v>
      </c>
      <c r="N137" s="4">
        <v>3.2687837099594601</v>
      </c>
      <c r="O137" s="4">
        <v>5.2246993918829698</v>
      </c>
      <c r="P137" s="4">
        <v>2.0403995245065598</v>
      </c>
      <c r="Q137" s="4">
        <v>2.56062566626332</v>
      </c>
      <c r="R137">
        <v>1.04483868242773E-2</v>
      </c>
      <c r="S137">
        <v>4.2457224068571303E-2</v>
      </c>
      <c r="T137" s="4">
        <v>7.2650989163895296</v>
      </c>
      <c r="U137" s="4">
        <v>3.18429986737641</v>
      </c>
      <c r="V137" t="s">
        <v>4748</v>
      </c>
      <c r="W137">
        <v>0</v>
      </c>
      <c r="X137">
        <v>1</v>
      </c>
      <c r="Y137" t="s">
        <v>5364</v>
      </c>
      <c r="Z137">
        <v>99.093999999999994</v>
      </c>
      <c r="AA137">
        <v>100</v>
      </c>
      <c r="AB137" t="s">
        <v>759</v>
      </c>
      <c r="AC137" t="s">
        <v>4971</v>
      </c>
      <c r="AD137" t="s">
        <v>5365</v>
      </c>
      <c r="AE137" t="s">
        <v>762</v>
      </c>
      <c r="AF137" t="s">
        <v>762</v>
      </c>
      <c r="AG137" t="s">
        <v>762</v>
      </c>
      <c r="AH137" t="s">
        <v>762</v>
      </c>
      <c r="AI137" t="s">
        <v>762</v>
      </c>
      <c r="AJ137" t="s">
        <v>45</v>
      </c>
      <c r="AK137" t="s">
        <v>4973</v>
      </c>
      <c r="AL137" t="s">
        <v>4974</v>
      </c>
      <c r="AM137" t="s">
        <v>4971</v>
      </c>
      <c r="AN137" t="s">
        <v>4971</v>
      </c>
      <c r="AO137" t="s">
        <v>4971</v>
      </c>
      <c r="AP137" t="s">
        <v>4971</v>
      </c>
      <c r="AQ137" t="s">
        <v>5364</v>
      </c>
      <c r="AR137" t="s">
        <v>5366</v>
      </c>
      <c r="AS137" t="s">
        <v>5367</v>
      </c>
    </row>
    <row r="138" spans="1:45" x14ac:dyDescent="0.25">
      <c r="A138" t="s">
        <v>5348</v>
      </c>
      <c r="B138">
        <v>1</v>
      </c>
      <c r="C138">
        <v>25</v>
      </c>
      <c r="D138" s="4">
        <v>0.95742710775633799</v>
      </c>
      <c r="E138" s="4">
        <v>18.220867158288598</v>
      </c>
      <c r="F138">
        <v>0.5</v>
      </c>
      <c r="G138">
        <v>21</v>
      </c>
      <c r="H138">
        <v>4</v>
      </c>
      <c r="I138">
        <v>4</v>
      </c>
      <c r="J138" t="s">
        <v>735</v>
      </c>
      <c r="K138" s="4">
        <v>0.78131014420799205</v>
      </c>
      <c r="L138" s="4">
        <v>18.727051155557099</v>
      </c>
      <c r="M138" t="s">
        <v>735</v>
      </c>
      <c r="N138" s="4">
        <v>3.9016722599530298</v>
      </c>
      <c r="O138" s="4">
        <v>4.6594831419530296</v>
      </c>
      <c r="P138" s="4">
        <v>1.59002990549579</v>
      </c>
      <c r="Q138" s="4">
        <v>2.9304374250119101</v>
      </c>
      <c r="R138">
        <v>3.3848515797732198E-3</v>
      </c>
      <c r="S138">
        <v>1.7105949733168101E-2</v>
      </c>
      <c r="T138" s="4">
        <v>6.2495130474488301</v>
      </c>
      <c r="U138" s="4">
        <v>3.0694532364572402</v>
      </c>
      <c r="V138" t="s">
        <v>4748</v>
      </c>
      <c r="W138">
        <v>0</v>
      </c>
      <c r="X138">
        <v>1</v>
      </c>
      <c r="Y138" t="s">
        <v>5349</v>
      </c>
      <c r="Z138">
        <v>99.697999999999993</v>
      </c>
      <c r="AA138">
        <v>100</v>
      </c>
      <c r="AB138" t="s">
        <v>759</v>
      </c>
      <c r="AC138" t="s">
        <v>4971</v>
      </c>
      <c r="AD138" t="s">
        <v>5350</v>
      </c>
      <c r="AE138" t="s">
        <v>762</v>
      </c>
      <c r="AF138" t="s">
        <v>762</v>
      </c>
      <c r="AG138" t="s">
        <v>762</v>
      </c>
      <c r="AH138" t="s">
        <v>762</v>
      </c>
      <c r="AI138" t="s">
        <v>762</v>
      </c>
      <c r="AJ138" t="s">
        <v>45</v>
      </c>
      <c r="AK138" t="s">
        <v>4973</v>
      </c>
      <c r="AL138" t="s">
        <v>4974</v>
      </c>
      <c r="AM138" t="s">
        <v>4971</v>
      </c>
      <c r="AN138" t="s">
        <v>4971</v>
      </c>
      <c r="AO138" t="s">
        <v>4971</v>
      </c>
      <c r="AP138" t="s">
        <v>4971</v>
      </c>
      <c r="AQ138" t="s">
        <v>5349</v>
      </c>
      <c r="AR138" t="s">
        <v>5351</v>
      </c>
      <c r="AS138" t="s">
        <v>5352</v>
      </c>
    </row>
    <row r="139" spans="1:45" x14ac:dyDescent="0.25">
      <c r="A139" t="s">
        <v>5117</v>
      </c>
      <c r="B139">
        <v>1</v>
      </c>
      <c r="C139">
        <v>48</v>
      </c>
      <c r="D139" s="4">
        <v>0.5</v>
      </c>
      <c r="E139" s="4">
        <v>17.7458915433028</v>
      </c>
      <c r="F139">
        <v>0</v>
      </c>
      <c r="G139">
        <v>42.5</v>
      </c>
      <c r="H139">
        <v>4</v>
      </c>
      <c r="I139">
        <v>4</v>
      </c>
      <c r="J139" t="s">
        <v>735</v>
      </c>
      <c r="K139" s="4">
        <v>0.165751942859208</v>
      </c>
      <c r="L139" s="4">
        <v>34.684146012675903</v>
      </c>
      <c r="M139" t="s">
        <v>735</v>
      </c>
      <c r="N139" s="4">
        <v>7.0248633635377997</v>
      </c>
      <c r="O139" s="4">
        <v>6.9031483144482904</v>
      </c>
      <c r="P139" s="4">
        <v>1.16770503543201</v>
      </c>
      <c r="Q139" s="4">
        <v>5.9117226568217998</v>
      </c>
      <c r="R139" s="3">
        <v>3.3854822953589899E-9</v>
      </c>
      <c r="S139" s="3">
        <v>1.3239839992003899E-7</v>
      </c>
      <c r="T139" s="4">
        <v>8.0708533498803003</v>
      </c>
      <c r="U139" s="4">
        <v>5.7354432790162901</v>
      </c>
      <c r="V139" t="s">
        <v>4748</v>
      </c>
      <c r="W139">
        <v>0</v>
      </c>
      <c r="X139">
        <v>1</v>
      </c>
      <c r="Y139" t="s">
        <v>5118</v>
      </c>
      <c r="Z139">
        <v>100</v>
      </c>
      <c r="AA139">
        <v>100</v>
      </c>
      <c r="AB139" t="s">
        <v>759</v>
      </c>
      <c r="AC139" t="s">
        <v>52</v>
      </c>
      <c r="AD139" t="s">
        <v>5119</v>
      </c>
      <c r="AE139" t="s">
        <v>762</v>
      </c>
      <c r="AF139" t="s">
        <v>762</v>
      </c>
      <c r="AG139" t="s">
        <v>762</v>
      </c>
      <c r="AH139" t="s">
        <v>762</v>
      </c>
      <c r="AI139" t="s">
        <v>762</v>
      </c>
      <c r="AJ139" t="s">
        <v>45</v>
      </c>
      <c r="AK139" t="s">
        <v>46</v>
      </c>
      <c r="AL139" t="s">
        <v>47</v>
      </c>
      <c r="AM139" t="s">
        <v>52</v>
      </c>
      <c r="AN139" t="s">
        <v>52</v>
      </c>
      <c r="AO139" t="s">
        <v>52</v>
      </c>
      <c r="AP139" t="s">
        <v>52</v>
      </c>
      <c r="AQ139" t="s">
        <v>5120</v>
      </c>
      <c r="AR139" t="s">
        <v>5121</v>
      </c>
      <c r="AS139" t="s">
        <v>5121</v>
      </c>
    </row>
    <row r="140" spans="1:45" x14ac:dyDescent="0.25">
      <c r="A140" t="s">
        <v>5009</v>
      </c>
      <c r="B140">
        <v>2</v>
      </c>
      <c r="C140">
        <v>89</v>
      </c>
      <c r="D140" s="4">
        <v>0.95742710775633799</v>
      </c>
      <c r="E140" s="4">
        <v>45.992753052337903</v>
      </c>
      <c r="F140">
        <v>1.5</v>
      </c>
      <c r="G140">
        <v>77</v>
      </c>
      <c r="H140">
        <v>4</v>
      </c>
      <c r="I140">
        <v>4</v>
      </c>
      <c r="J140" t="s">
        <v>735</v>
      </c>
      <c r="K140" s="4">
        <v>1.0941662998906201</v>
      </c>
      <c r="L140" s="4">
        <v>66.032441817026196</v>
      </c>
      <c r="M140" t="s">
        <v>735</v>
      </c>
      <c r="N140" s="4">
        <v>14.142365928379601</v>
      </c>
      <c r="O140" s="4">
        <v>5.8552946565336201</v>
      </c>
      <c r="P140" s="4">
        <v>0.96948886877048002</v>
      </c>
      <c r="Q140" s="4">
        <v>6.0395687306439996</v>
      </c>
      <c r="R140" s="3">
        <v>1.5452668177102101E-9</v>
      </c>
      <c r="S140" s="3">
        <v>7.2742004641099205E-8</v>
      </c>
      <c r="T140" s="4">
        <v>6.8247835253040998</v>
      </c>
      <c r="U140" s="4">
        <v>4.8858057877631396</v>
      </c>
      <c r="V140" t="s">
        <v>4748</v>
      </c>
      <c r="W140">
        <v>0</v>
      </c>
      <c r="X140">
        <v>2</v>
      </c>
      <c r="Y140" t="s">
        <v>5010</v>
      </c>
      <c r="Z140">
        <v>100</v>
      </c>
      <c r="AA140">
        <v>100</v>
      </c>
      <c r="AB140" t="s">
        <v>759</v>
      </c>
      <c r="AC140" t="s">
        <v>52</v>
      </c>
      <c r="AD140" t="s">
        <v>5011</v>
      </c>
      <c r="AE140" t="s">
        <v>762</v>
      </c>
      <c r="AF140" t="s">
        <v>762</v>
      </c>
      <c r="AG140" t="s">
        <v>762</v>
      </c>
      <c r="AH140" t="s">
        <v>762</v>
      </c>
      <c r="AI140" t="s">
        <v>762</v>
      </c>
      <c r="AJ140" t="s">
        <v>45</v>
      </c>
      <c r="AK140" t="s">
        <v>46</v>
      </c>
      <c r="AL140" t="s">
        <v>47</v>
      </c>
      <c r="AM140" t="s">
        <v>52</v>
      </c>
      <c r="AN140" t="s">
        <v>52</v>
      </c>
      <c r="AO140" t="s">
        <v>52</v>
      </c>
      <c r="AP140" t="s">
        <v>52</v>
      </c>
      <c r="AQ140" t="s">
        <v>5012</v>
      </c>
      <c r="AR140" t="s">
        <v>5013</v>
      </c>
      <c r="AS140" t="s">
        <v>5013</v>
      </c>
    </row>
    <row r="141" spans="1:45" x14ac:dyDescent="0.25">
      <c r="A141" t="s">
        <v>5215</v>
      </c>
      <c r="B141">
        <v>2</v>
      </c>
      <c r="C141">
        <v>82</v>
      </c>
      <c r="D141" s="4">
        <v>1.4142135623731</v>
      </c>
      <c r="E141" s="4">
        <v>19.330459556530599</v>
      </c>
      <c r="F141">
        <v>2.5</v>
      </c>
      <c r="G141">
        <v>77</v>
      </c>
      <c r="H141">
        <v>4</v>
      </c>
      <c r="I141">
        <v>4</v>
      </c>
      <c r="J141" t="s">
        <v>735</v>
      </c>
      <c r="K141" s="4">
        <v>1.8633488781697101</v>
      </c>
      <c r="L141" s="4">
        <v>60.429349908253997</v>
      </c>
      <c r="M141" t="s">
        <v>735</v>
      </c>
      <c r="N141" s="4">
        <v>12.458539757284701</v>
      </c>
      <c r="O141" s="4">
        <v>5.0212303856242499</v>
      </c>
      <c r="P141" s="4">
        <v>0.68272272326210204</v>
      </c>
      <c r="Q141" s="4">
        <v>7.3547140215758704</v>
      </c>
      <c r="R141" s="3">
        <v>1.91336309783613E-13</v>
      </c>
      <c r="S141" s="3">
        <v>4.0531408289161998E-11</v>
      </c>
      <c r="T141" s="4">
        <v>5.70395310888635</v>
      </c>
      <c r="U141" s="4">
        <v>4.3385076623621401</v>
      </c>
      <c r="V141" t="s">
        <v>4748</v>
      </c>
      <c r="W141">
        <v>0</v>
      </c>
      <c r="X141">
        <v>1</v>
      </c>
      <c r="Y141" t="s">
        <v>5216</v>
      </c>
      <c r="Z141">
        <v>99.399000000000001</v>
      </c>
      <c r="AA141">
        <v>100</v>
      </c>
      <c r="AB141" t="s">
        <v>759</v>
      </c>
      <c r="AC141" t="s">
        <v>52</v>
      </c>
      <c r="AD141" t="s">
        <v>5217</v>
      </c>
      <c r="AE141" t="s">
        <v>762</v>
      </c>
      <c r="AF141" t="s">
        <v>762</v>
      </c>
      <c r="AG141" t="s">
        <v>762</v>
      </c>
      <c r="AH141" t="s">
        <v>762</v>
      </c>
      <c r="AI141" t="s">
        <v>762</v>
      </c>
      <c r="AJ141" t="s">
        <v>45</v>
      </c>
      <c r="AK141" t="s">
        <v>46</v>
      </c>
      <c r="AL141" t="s">
        <v>47</v>
      </c>
      <c r="AM141" t="s">
        <v>52</v>
      </c>
      <c r="AN141" t="s">
        <v>52</v>
      </c>
      <c r="AO141" t="s">
        <v>52</v>
      </c>
      <c r="AP141" t="s">
        <v>52</v>
      </c>
      <c r="AQ141" t="s">
        <v>5218</v>
      </c>
      <c r="AR141" t="s">
        <v>5219</v>
      </c>
      <c r="AS141" t="s">
        <v>5220</v>
      </c>
    </row>
    <row r="142" spans="1:45" x14ac:dyDescent="0.25">
      <c r="A142" t="s">
        <v>5305</v>
      </c>
      <c r="B142">
        <v>1</v>
      </c>
      <c r="C142">
        <v>36</v>
      </c>
      <c r="D142" s="4">
        <v>1.4142135623731</v>
      </c>
      <c r="E142" s="4">
        <v>16.822603841260701</v>
      </c>
      <c r="F142">
        <v>0.5</v>
      </c>
      <c r="G142">
        <v>37.5</v>
      </c>
      <c r="H142">
        <v>4</v>
      </c>
      <c r="I142">
        <v>4</v>
      </c>
      <c r="J142" t="s">
        <v>735</v>
      </c>
      <c r="K142" s="4">
        <v>0.80503492925201503</v>
      </c>
      <c r="L142" s="4">
        <v>25.923389011327401</v>
      </c>
      <c r="M142" t="s">
        <v>735</v>
      </c>
      <c r="N142" s="4">
        <v>5.3456847881158902</v>
      </c>
      <c r="O142" s="4">
        <v>4.9036769111668397</v>
      </c>
      <c r="P142" s="4">
        <v>1.1988143677155201</v>
      </c>
      <c r="Q142" s="4">
        <v>4.0904388896433996</v>
      </c>
      <c r="R142" s="3">
        <v>4.3055764968018197E-5</v>
      </c>
      <c r="S142">
        <v>4.8169821430042698E-4</v>
      </c>
      <c r="T142" s="4">
        <v>6.1024912788823702</v>
      </c>
      <c r="U142" s="4">
        <v>3.7048625434513198</v>
      </c>
      <c r="V142" t="s">
        <v>4748</v>
      </c>
      <c r="W142">
        <v>0</v>
      </c>
      <c r="X142">
        <v>1</v>
      </c>
      <c r="Y142" t="s">
        <v>5306</v>
      </c>
      <c r="Z142">
        <v>100</v>
      </c>
      <c r="AA142">
        <v>100</v>
      </c>
      <c r="AB142" t="s">
        <v>759</v>
      </c>
      <c r="AC142" t="s">
        <v>52</v>
      </c>
      <c r="AD142" t="s">
        <v>5307</v>
      </c>
      <c r="AE142" t="s">
        <v>762</v>
      </c>
      <c r="AF142" t="s">
        <v>762</v>
      </c>
      <c r="AG142" t="s">
        <v>762</v>
      </c>
      <c r="AH142" t="s">
        <v>762</v>
      </c>
      <c r="AI142" t="s">
        <v>762</v>
      </c>
      <c r="AJ142" t="s">
        <v>45</v>
      </c>
      <c r="AK142" t="s">
        <v>46</v>
      </c>
      <c r="AL142" t="s">
        <v>47</v>
      </c>
      <c r="AM142" t="s">
        <v>52</v>
      </c>
      <c r="AN142" t="s">
        <v>52</v>
      </c>
      <c r="AO142" t="s">
        <v>52</v>
      </c>
      <c r="AP142" t="s">
        <v>52</v>
      </c>
      <c r="AQ142" t="s">
        <v>5308</v>
      </c>
      <c r="AR142" t="s">
        <v>5309</v>
      </c>
      <c r="AS142" t="s">
        <v>5310</v>
      </c>
    </row>
    <row r="143" spans="1:45" x14ac:dyDescent="0.25">
      <c r="A143" t="s">
        <v>5393</v>
      </c>
      <c r="B143">
        <v>1</v>
      </c>
      <c r="C143">
        <v>18</v>
      </c>
      <c r="D143" s="4">
        <v>0.57735026918962595</v>
      </c>
      <c r="E143" s="4">
        <v>6.2449979983984001</v>
      </c>
      <c r="F143">
        <v>0.5</v>
      </c>
      <c r="G143">
        <v>16.5</v>
      </c>
      <c r="H143">
        <v>4</v>
      </c>
      <c r="I143">
        <v>4</v>
      </c>
      <c r="J143" t="s">
        <v>735</v>
      </c>
      <c r="K143" s="4">
        <v>0.50642034845998596</v>
      </c>
      <c r="L143" s="4">
        <v>12.9321240511957</v>
      </c>
      <c r="M143" t="s">
        <v>735</v>
      </c>
      <c r="N143" s="4">
        <v>2.6877088799311402</v>
      </c>
      <c r="O143" s="4">
        <v>4.6989434973306397</v>
      </c>
      <c r="P143" s="4">
        <v>1.5519577159852</v>
      </c>
      <c r="Q143" s="4">
        <v>3.0277522698791399</v>
      </c>
      <c r="R143">
        <v>2.4637997305189999E-3</v>
      </c>
      <c r="S143">
        <v>1.3297195148576E-2</v>
      </c>
      <c r="T143" s="4">
        <v>6.2509012133158404</v>
      </c>
      <c r="U143" s="4">
        <v>3.1469857813454398</v>
      </c>
      <c r="V143" t="s">
        <v>4748</v>
      </c>
      <c r="W143">
        <v>0</v>
      </c>
      <c r="X143">
        <v>1</v>
      </c>
      <c r="Y143" t="s">
        <v>5394</v>
      </c>
      <c r="Z143">
        <v>99.396000000000001</v>
      </c>
      <c r="AA143">
        <v>100</v>
      </c>
      <c r="AB143" t="s">
        <v>759</v>
      </c>
      <c r="AC143" t="s">
        <v>52</v>
      </c>
      <c r="AD143" t="s">
        <v>5395</v>
      </c>
      <c r="AE143" t="s">
        <v>762</v>
      </c>
      <c r="AF143" t="s">
        <v>762</v>
      </c>
      <c r="AG143" t="s">
        <v>762</v>
      </c>
      <c r="AH143" t="s">
        <v>762</v>
      </c>
      <c r="AI143" t="s">
        <v>762</v>
      </c>
      <c r="AJ143" t="s">
        <v>45</v>
      </c>
      <c r="AK143" t="s">
        <v>46</v>
      </c>
      <c r="AL143" t="s">
        <v>47</v>
      </c>
      <c r="AM143" t="s">
        <v>52</v>
      </c>
      <c r="AN143" t="s">
        <v>52</v>
      </c>
      <c r="AO143" t="s">
        <v>52</v>
      </c>
      <c r="AP143" t="s">
        <v>52</v>
      </c>
      <c r="AQ143" t="s">
        <v>5394</v>
      </c>
      <c r="AR143" t="s">
        <v>5396</v>
      </c>
      <c r="AS143" t="s">
        <v>5397</v>
      </c>
    </row>
    <row r="144" spans="1:45" x14ac:dyDescent="0.25">
      <c r="A144" t="s">
        <v>5183</v>
      </c>
      <c r="B144">
        <v>5</v>
      </c>
      <c r="C144">
        <v>93</v>
      </c>
      <c r="D144" s="4">
        <v>4.7258156262526096</v>
      </c>
      <c r="E144" s="4">
        <v>37.170777052231102</v>
      </c>
      <c r="F144">
        <v>3</v>
      </c>
      <c r="G144">
        <v>79.5</v>
      </c>
      <c r="H144">
        <v>4</v>
      </c>
      <c r="I144">
        <v>4</v>
      </c>
      <c r="J144" t="s">
        <v>735</v>
      </c>
      <c r="K144" s="4">
        <v>3.63818395157673</v>
      </c>
      <c r="L144" s="4">
        <v>67.574594148886405</v>
      </c>
      <c r="M144" t="s">
        <v>735</v>
      </c>
      <c r="N144" s="4">
        <v>14.6582075402392</v>
      </c>
      <c r="O144" s="4">
        <v>4.1281454038963501</v>
      </c>
      <c r="P144" s="4">
        <v>0.67301381629313595</v>
      </c>
      <c r="Q144" s="4">
        <v>6.1338196987300799</v>
      </c>
      <c r="R144" s="3">
        <v>8.5793749453646695E-10</v>
      </c>
      <c r="S144" s="3">
        <v>4.54349398148271E-8</v>
      </c>
      <c r="T144" s="4">
        <v>4.8011592201894802</v>
      </c>
      <c r="U144" s="4">
        <v>3.4551315876032098</v>
      </c>
      <c r="V144" t="s">
        <v>4748</v>
      </c>
      <c r="W144">
        <v>0</v>
      </c>
      <c r="X144">
        <v>1</v>
      </c>
      <c r="Y144" t="s">
        <v>5184</v>
      </c>
      <c r="Z144">
        <v>99.7</v>
      </c>
      <c r="AA144">
        <v>100</v>
      </c>
      <c r="AB144" t="s">
        <v>759</v>
      </c>
      <c r="AC144" t="s">
        <v>52</v>
      </c>
      <c r="AD144" t="s">
        <v>5185</v>
      </c>
      <c r="AE144" t="s">
        <v>762</v>
      </c>
      <c r="AF144" t="s">
        <v>762</v>
      </c>
      <c r="AG144" t="s">
        <v>762</v>
      </c>
      <c r="AH144" t="s">
        <v>762</v>
      </c>
      <c r="AI144" t="s">
        <v>762</v>
      </c>
      <c r="AJ144" t="s">
        <v>45</v>
      </c>
      <c r="AK144" t="s">
        <v>46</v>
      </c>
      <c r="AL144" t="s">
        <v>47</v>
      </c>
      <c r="AM144" t="s">
        <v>52</v>
      </c>
      <c r="AN144" t="s">
        <v>52</v>
      </c>
      <c r="AO144" t="s">
        <v>52</v>
      </c>
      <c r="AP144" t="s">
        <v>52</v>
      </c>
      <c r="AQ144" t="s">
        <v>5186</v>
      </c>
      <c r="AR144" t="s">
        <v>5187</v>
      </c>
      <c r="AS144" t="s">
        <v>5188</v>
      </c>
    </row>
    <row r="145" spans="1:45" x14ac:dyDescent="0.25">
      <c r="A145" t="s">
        <v>5082</v>
      </c>
      <c r="B145">
        <v>2</v>
      </c>
      <c r="C145">
        <v>28</v>
      </c>
      <c r="D145" s="4">
        <v>1.5</v>
      </c>
      <c r="E145" s="4">
        <v>13.527749258468701</v>
      </c>
      <c r="F145">
        <v>2</v>
      </c>
      <c r="G145">
        <v>23.5</v>
      </c>
      <c r="H145">
        <v>4</v>
      </c>
      <c r="I145">
        <v>4</v>
      </c>
      <c r="J145" t="s">
        <v>735</v>
      </c>
      <c r="K145" s="4">
        <v>1.5040327425331399</v>
      </c>
      <c r="L145" s="4">
        <v>20.0065167684185</v>
      </c>
      <c r="M145" t="s">
        <v>735</v>
      </c>
      <c r="N145" s="4">
        <v>4.4889959099658103</v>
      </c>
      <c r="O145" s="4">
        <v>3.6653477768293898</v>
      </c>
      <c r="P145" s="4">
        <v>0.89102632746382504</v>
      </c>
      <c r="Q145" s="4">
        <v>4.1136245516586101</v>
      </c>
      <c r="R145" s="3">
        <v>3.89494733251241E-5</v>
      </c>
      <c r="S145">
        <v>4.5209845293363299E-4</v>
      </c>
      <c r="T145" s="4">
        <v>4.5563741042932202</v>
      </c>
      <c r="U145" s="4">
        <v>2.7743214493655701</v>
      </c>
      <c r="V145" t="s">
        <v>4748</v>
      </c>
      <c r="W145">
        <v>0</v>
      </c>
      <c r="X145">
        <v>1</v>
      </c>
      <c r="Y145" t="s">
        <v>5083</v>
      </c>
      <c r="Z145">
        <v>100</v>
      </c>
      <c r="AA145">
        <v>100</v>
      </c>
      <c r="AB145" t="s">
        <v>759</v>
      </c>
      <c r="AC145" t="s">
        <v>52</v>
      </c>
      <c r="AD145" t="s">
        <v>5084</v>
      </c>
      <c r="AE145" t="s">
        <v>762</v>
      </c>
      <c r="AF145" t="s">
        <v>762</v>
      </c>
      <c r="AG145" t="s">
        <v>762</v>
      </c>
      <c r="AH145" t="s">
        <v>762</v>
      </c>
      <c r="AI145" t="s">
        <v>762</v>
      </c>
      <c r="AJ145" t="s">
        <v>45</v>
      </c>
      <c r="AK145" t="s">
        <v>46</v>
      </c>
      <c r="AL145" t="s">
        <v>47</v>
      </c>
      <c r="AM145" t="s">
        <v>52</v>
      </c>
      <c r="AN145" t="s">
        <v>52</v>
      </c>
      <c r="AO145" t="s">
        <v>52</v>
      </c>
      <c r="AP145" t="s">
        <v>52</v>
      </c>
      <c r="AQ145" t="s">
        <v>5085</v>
      </c>
      <c r="AR145" t="s">
        <v>5086</v>
      </c>
      <c r="AS145" t="s">
        <v>5087</v>
      </c>
    </row>
    <row r="146" spans="1:45" x14ac:dyDescent="0.25">
      <c r="A146" t="s">
        <v>5189</v>
      </c>
      <c r="B146">
        <v>7</v>
      </c>
      <c r="C146">
        <v>89</v>
      </c>
      <c r="D146" s="4">
        <v>0.95742710775633799</v>
      </c>
      <c r="E146" s="4">
        <v>38.436094147732199</v>
      </c>
      <c r="F146">
        <v>6.5</v>
      </c>
      <c r="G146">
        <v>81</v>
      </c>
      <c r="H146">
        <v>4</v>
      </c>
      <c r="I146">
        <v>4</v>
      </c>
      <c r="J146" t="s">
        <v>735</v>
      </c>
      <c r="K146" s="4">
        <v>6.6363069831692698</v>
      </c>
      <c r="L146" s="4">
        <v>64.980723008846198</v>
      </c>
      <c r="M146" t="s">
        <v>735</v>
      </c>
      <c r="N146" s="4">
        <v>14.3234059984031</v>
      </c>
      <c r="O146" s="4">
        <v>3.3215262511564001</v>
      </c>
      <c r="P146" s="4">
        <v>0.53499312320079895</v>
      </c>
      <c r="Q146" s="4">
        <v>6.2085400860559004</v>
      </c>
      <c r="R146" s="3">
        <v>5.3479082130399296E-10</v>
      </c>
      <c r="S146" s="3">
        <v>3.02097392834389E-8</v>
      </c>
      <c r="T146" s="4">
        <v>3.8565193743571999</v>
      </c>
      <c r="U146" s="4">
        <v>2.7865331279555998</v>
      </c>
      <c r="V146" t="s">
        <v>4748</v>
      </c>
      <c r="W146">
        <v>0</v>
      </c>
      <c r="X146">
        <v>1</v>
      </c>
      <c r="Y146" t="s">
        <v>5190</v>
      </c>
      <c r="Z146">
        <v>100</v>
      </c>
      <c r="AA146">
        <v>100</v>
      </c>
      <c r="AB146" t="s">
        <v>759</v>
      </c>
      <c r="AC146" t="s">
        <v>52</v>
      </c>
      <c r="AD146" t="s">
        <v>5191</v>
      </c>
      <c r="AE146" t="s">
        <v>762</v>
      </c>
      <c r="AF146" t="s">
        <v>762</v>
      </c>
      <c r="AG146" t="s">
        <v>762</v>
      </c>
      <c r="AH146" t="s">
        <v>762</v>
      </c>
      <c r="AI146" t="s">
        <v>762</v>
      </c>
      <c r="AJ146" t="s">
        <v>45</v>
      </c>
      <c r="AK146" t="s">
        <v>46</v>
      </c>
      <c r="AL146" t="s">
        <v>47</v>
      </c>
      <c r="AM146" t="s">
        <v>52</v>
      </c>
      <c r="AN146" t="s">
        <v>52</v>
      </c>
      <c r="AO146" t="s">
        <v>52</v>
      </c>
      <c r="AP146" t="s">
        <v>52</v>
      </c>
      <c r="AQ146" t="s">
        <v>5192</v>
      </c>
      <c r="AR146" t="s">
        <v>5193</v>
      </c>
      <c r="AS146" t="s">
        <v>5193</v>
      </c>
    </row>
    <row r="147" spans="1:45" x14ac:dyDescent="0.25">
      <c r="A147" t="s">
        <v>5147</v>
      </c>
      <c r="B147">
        <v>2</v>
      </c>
      <c r="C147">
        <v>24</v>
      </c>
      <c r="D147" s="4">
        <v>1.7320508075688801</v>
      </c>
      <c r="E147" s="4">
        <v>14.4539498638492</v>
      </c>
      <c r="F147">
        <v>1</v>
      </c>
      <c r="G147">
        <v>20.5</v>
      </c>
      <c r="H147">
        <v>4</v>
      </c>
      <c r="I147">
        <v>4</v>
      </c>
      <c r="J147" t="s">
        <v>735</v>
      </c>
      <c r="K147" s="4">
        <v>1.1694281198968199</v>
      </c>
      <c r="L147" s="4">
        <v>16.976811672159801</v>
      </c>
      <c r="M147" t="s">
        <v>735</v>
      </c>
      <c r="N147" s="4">
        <v>3.6655303669900401</v>
      </c>
      <c r="O147" s="4">
        <v>3.7380146786353099</v>
      </c>
      <c r="P147" s="4">
        <v>1.1096101904722899</v>
      </c>
      <c r="Q147" s="4">
        <v>3.3687638332199201</v>
      </c>
      <c r="R147">
        <v>7.5506094767731596E-4</v>
      </c>
      <c r="S147">
        <v>4.9214485358865098E-3</v>
      </c>
      <c r="T147" s="4">
        <v>4.8476248691075901</v>
      </c>
      <c r="U147" s="4">
        <v>2.62840448816302</v>
      </c>
      <c r="V147" t="s">
        <v>4748</v>
      </c>
      <c r="W147">
        <v>0</v>
      </c>
      <c r="X147">
        <v>1</v>
      </c>
      <c r="Y147" t="s">
        <v>5148</v>
      </c>
      <c r="Z147">
        <v>100</v>
      </c>
      <c r="AA147">
        <v>100</v>
      </c>
      <c r="AB147" t="s">
        <v>759</v>
      </c>
      <c r="AC147" t="s">
        <v>355</v>
      </c>
      <c r="AD147" t="s">
        <v>5149</v>
      </c>
      <c r="AE147" t="s">
        <v>762</v>
      </c>
      <c r="AF147" t="s">
        <v>762</v>
      </c>
      <c r="AG147" t="s">
        <v>762</v>
      </c>
      <c r="AH147" t="s">
        <v>762</v>
      </c>
      <c r="AI147" t="s">
        <v>762</v>
      </c>
      <c r="AJ147" t="s">
        <v>45</v>
      </c>
      <c r="AK147" t="s">
        <v>353</v>
      </c>
      <c r="AL147" t="s">
        <v>354</v>
      </c>
      <c r="AM147" t="s">
        <v>355</v>
      </c>
      <c r="AN147" t="s">
        <v>355</v>
      </c>
      <c r="AO147" t="s">
        <v>355</v>
      </c>
      <c r="AP147" t="s">
        <v>355</v>
      </c>
      <c r="AQ147" t="s">
        <v>5148</v>
      </c>
      <c r="AR147" t="s">
        <v>5150</v>
      </c>
      <c r="AS147" t="s">
        <v>5151</v>
      </c>
    </row>
    <row r="148" spans="1:45" x14ac:dyDescent="0.25">
      <c r="A148" t="s">
        <v>5178</v>
      </c>
      <c r="B148">
        <v>20</v>
      </c>
      <c r="C148">
        <v>92</v>
      </c>
      <c r="D148" s="4">
        <v>10.6144555520604</v>
      </c>
      <c r="E148" s="4">
        <v>22.911059920192798</v>
      </c>
      <c r="F148">
        <v>16.5</v>
      </c>
      <c r="G148">
        <v>83.5</v>
      </c>
      <c r="H148">
        <v>4</v>
      </c>
      <c r="I148">
        <v>4</v>
      </c>
      <c r="J148" t="s">
        <v>735</v>
      </c>
      <c r="K148" s="4">
        <v>19.286778858852099</v>
      </c>
      <c r="L148" s="4">
        <v>66.905929947047895</v>
      </c>
      <c r="M148" t="s">
        <v>735</v>
      </c>
      <c r="N148" s="4">
        <v>17.299999947548802</v>
      </c>
      <c r="O148" s="4">
        <v>1.80280587585284</v>
      </c>
      <c r="P148" s="4">
        <v>0.47145085260984199</v>
      </c>
      <c r="Q148" s="4">
        <v>3.82395294413603</v>
      </c>
      <c r="R148">
        <v>1.31328989983418E-4</v>
      </c>
      <c r="S148">
        <v>1.17964060967437E-3</v>
      </c>
      <c r="T148" s="4">
        <v>2.27425672846269</v>
      </c>
      <c r="U148" s="4">
        <v>1.331355023243</v>
      </c>
      <c r="V148" t="s">
        <v>4748</v>
      </c>
      <c r="W148">
        <v>0</v>
      </c>
      <c r="X148">
        <v>1</v>
      </c>
      <c r="Y148" t="s">
        <v>5179</v>
      </c>
      <c r="Z148">
        <v>99.397999999999996</v>
      </c>
      <c r="AA148">
        <v>100</v>
      </c>
      <c r="AB148" t="s">
        <v>759</v>
      </c>
      <c r="AC148" t="s">
        <v>355</v>
      </c>
      <c r="AD148" t="s">
        <v>5180</v>
      </c>
      <c r="AE148" t="s">
        <v>762</v>
      </c>
      <c r="AF148" t="s">
        <v>762</v>
      </c>
      <c r="AG148" t="s">
        <v>762</v>
      </c>
      <c r="AH148" t="s">
        <v>762</v>
      </c>
      <c r="AI148" t="s">
        <v>762</v>
      </c>
      <c r="AJ148" t="s">
        <v>45</v>
      </c>
      <c r="AK148" t="s">
        <v>353</v>
      </c>
      <c r="AL148" t="s">
        <v>354</v>
      </c>
      <c r="AM148" t="s">
        <v>355</v>
      </c>
      <c r="AN148" t="s">
        <v>355</v>
      </c>
      <c r="AO148" t="s">
        <v>355</v>
      </c>
      <c r="AP148" t="s">
        <v>355</v>
      </c>
      <c r="AQ148" t="s">
        <v>5181</v>
      </c>
      <c r="AR148" t="s">
        <v>4649</v>
      </c>
      <c r="AS148" t="s">
        <v>5182</v>
      </c>
    </row>
    <row r="149" spans="1:45" x14ac:dyDescent="0.25">
      <c r="A149" t="s">
        <v>5318</v>
      </c>
      <c r="B149">
        <v>2</v>
      </c>
      <c r="C149">
        <v>29</v>
      </c>
      <c r="D149" s="4">
        <v>1.7320508075688801</v>
      </c>
      <c r="E149" s="4">
        <v>17.538053863907901</v>
      </c>
      <c r="F149">
        <v>1</v>
      </c>
      <c r="G149">
        <v>23.5</v>
      </c>
      <c r="H149">
        <v>4</v>
      </c>
      <c r="I149">
        <v>4</v>
      </c>
      <c r="J149" t="s">
        <v>735</v>
      </c>
      <c r="K149" s="4">
        <v>1.1694281198968199</v>
      </c>
      <c r="L149" s="4">
        <v>20.751970958718601</v>
      </c>
      <c r="M149" t="s">
        <v>735</v>
      </c>
      <c r="N149" s="4">
        <v>4.3842798157230796</v>
      </c>
      <c r="O149" s="4">
        <v>4.0248133517601401</v>
      </c>
      <c r="P149" s="4">
        <v>1.08652874479835</v>
      </c>
      <c r="Q149" s="4">
        <v>3.7042861231500099</v>
      </c>
      <c r="R149">
        <v>2.11986878071218E-4</v>
      </c>
      <c r="S149">
        <v>1.75527897086982E-3</v>
      </c>
      <c r="T149" s="4">
        <v>5.1113420965584897</v>
      </c>
      <c r="U149" s="4">
        <v>2.9382846069617798</v>
      </c>
      <c r="V149" t="s">
        <v>4748</v>
      </c>
      <c r="W149">
        <v>0</v>
      </c>
      <c r="X149">
        <v>1</v>
      </c>
      <c r="Y149" t="s">
        <v>5319</v>
      </c>
      <c r="Z149">
        <v>99.698999999999998</v>
      </c>
      <c r="AA149">
        <v>100</v>
      </c>
      <c r="AB149" t="s">
        <v>759</v>
      </c>
      <c r="AC149" t="s">
        <v>4932</v>
      </c>
      <c r="AD149" t="s">
        <v>5320</v>
      </c>
      <c r="AE149" t="s">
        <v>762</v>
      </c>
      <c r="AF149" t="s">
        <v>762</v>
      </c>
      <c r="AG149" t="s">
        <v>762</v>
      </c>
      <c r="AH149" t="s">
        <v>762</v>
      </c>
      <c r="AI149" t="s">
        <v>762</v>
      </c>
      <c r="AJ149" t="s">
        <v>45</v>
      </c>
      <c r="AK149" t="s">
        <v>46</v>
      </c>
      <c r="AL149" t="s">
        <v>4934</v>
      </c>
      <c r="AM149" t="s">
        <v>4932</v>
      </c>
      <c r="AN149" t="s">
        <v>4932</v>
      </c>
      <c r="AO149" t="s">
        <v>4932</v>
      </c>
      <c r="AP149" t="s">
        <v>4932</v>
      </c>
      <c r="AQ149" t="s">
        <v>5321</v>
      </c>
      <c r="AR149" t="s">
        <v>5322</v>
      </c>
      <c r="AS149" t="s">
        <v>5323</v>
      </c>
    </row>
    <row r="150" spans="1:45" x14ac:dyDescent="0.25">
      <c r="A150" t="s">
        <v>5127</v>
      </c>
      <c r="B150">
        <v>0</v>
      </c>
      <c r="C150">
        <v>16</v>
      </c>
      <c r="D150" s="4">
        <v>0</v>
      </c>
      <c r="E150" s="4">
        <v>4.9328828623162497</v>
      </c>
      <c r="F150">
        <v>0</v>
      </c>
      <c r="G150">
        <v>16</v>
      </c>
      <c r="H150">
        <v>4</v>
      </c>
      <c r="I150">
        <v>4</v>
      </c>
      <c r="J150" t="s">
        <v>735</v>
      </c>
      <c r="K150" s="4">
        <v>0</v>
      </c>
      <c r="L150" s="4">
        <v>11.408363071393</v>
      </c>
      <c r="M150" t="s">
        <v>735</v>
      </c>
      <c r="N150" s="4">
        <v>2.3348531598295499</v>
      </c>
      <c r="O150" s="4">
        <v>6.0188073488203999</v>
      </c>
      <c r="P150" s="4">
        <v>2.03922859524085</v>
      </c>
      <c r="Q150" s="4">
        <v>2.9515118426973199</v>
      </c>
      <c r="R150">
        <v>3.1622241962881298E-3</v>
      </c>
      <c r="S150">
        <v>1.61413130661936E-2</v>
      </c>
      <c r="T150" s="4">
        <v>8.0580359440612508</v>
      </c>
      <c r="U150" s="4">
        <v>3.9795787535795402</v>
      </c>
      <c r="V150" t="s">
        <v>4748</v>
      </c>
      <c r="W150">
        <v>0</v>
      </c>
      <c r="X150">
        <v>1</v>
      </c>
      <c r="Y150" t="s">
        <v>5128</v>
      </c>
      <c r="Z150">
        <v>100</v>
      </c>
      <c r="AA150">
        <v>100</v>
      </c>
      <c r="AB150" t="s">
        <v>759</v>
      </c>
      <c r="AC150" t="s">
        <v>5064</v>
      </c>
      <c r="AD150" t="s">
        <v>5129</v>
      </c>
      <c r="AE150" t="s">
        <v>762</v>
      </c>
      <c r="AF150" t="s">
        <v>762</v>
      </c>
      <c r="AG150" t="s">
        <v>762</v>
      </c>
      <c r="AH150" t="s">
        <v>762</v>
      </c>
      <c r="AI150" t="s">
        <v>762</v>
      </c>
      <c r="AJ150" t="s">
        <v>45</v>
      </c>
      <c r="AK150" t="s">
        <v>78</v>
      </c>
      <c r="AL150" t="s">
        <v>5066</v>
      </c>
      <c r="AM150" t="s">
        <v>5064</v>
      </c>
      <c r="AN150" t="s">
        <v>5064</v>
      </c>
      <c r="AO150" t="s">
        <v>5064</v>
      </c>
      <c r="AP150" t="s">
        <v>5064</v>
      </c>
      <c r="AQ150" t="s">
        <v>5128</v>
      </c>
      <c r="AR150" t="s">
        <v>5130</v>
      </c>
      <c r="AS150" t="s">
        <v>5130</v>
      </c>
    </row>
    <row r="151" spans="1:45" x14ac:dyDescent="0.25">
      <c r="A151" t="s">
        <v>5152</v>
      </c>
      <c r="B151">
        <v>2</v>
      </c>
      <c r="C151">
        <v>46</v>
      </c>
      <c r="D151" s="4">
        <v>1.5</v>
      </c>
      <c r="E151" s="4">
        <v>6.9940450861191001</v>
      </c>
      <c r="F151">
        <v>1</v>
      </c>
      <c r="G151">
        <v>44.5</v>
      </c>
      <c r="H151">
        <v>4</v>
      </c>
      <c r="I151">
        <v>4</v>
      </c>
      <c r="J151" t="s">
        <v>735</v>
      </c>
      <c r="K151" s="4">
        <v>0.99761239407315805</v>
      </c>
      <c r="L151" s="4">
        <v>33.976658171849003</v>
      </c>
      <c r="M151" t="s">
        <v>735</v>
      </c>
      <c r="N151" s="4">
        <v>6.99485411318443</v>
      </c>
      <c r="O151" s="4">
        <v>4.9200224664578798</v>
      </c>
      <c r="P151" s="4">
        <v>0.84953033260089195</v>
      </c>
      <c r="Q151" s="4">
        <v>5.7914617967729498</v>
      </c>
      <c r="R151" s="3">
        <v>6.9776431810479498E-9</v>
      </c>
      <c r="S151" s="3">
        <v>2.39691472516539E-7</v>
      </c>
      <c r="T151" s="4">
        <v>5.7695527990587703</v>
      </c>
      <c r="U151" s="4">
        <v>4.0704921338569902</v>
      </c>
      <c r="V151" t="s">
        <v>4748</v>
      </c>
      <c r="W151">
        <v>2</v>
      </c>
      <c r="X151">
        <v>1</v>
      </c>
      <c r="Y151" t="s">
        <v>5153</v>
      </c>
      <c r="Z151">
        <v>100</v>
      </c>
      <c r="AA151">
        <v>100</v>
      </c>
      <c r="AB151" t="s">
        <v>759</v>
      </c>
      <c r="AC151" t="s">
        <v>5154</v>
      </c>
      <c r="AD151" t="s">
        <v>5155</v>
      </c>
      <c r="AE151" t="s">
        <v>762</v>
      </c>
      <c r="AF151" t="s">
        <v>762</v>
      </c>
      <c r="AG151" t="s">
        <v>762</v>
      </c>
      <c r="AH151" t="s">
        <v>762</v>
      </c>
      <c r="AI151" t="s">
        <v>762</v>
      </c>
      <c r="AJ151" t="s">
        <v>45</v>
      </c>
      <c r="AK151" t="s">
        <v>46</v>
      </c>
      <c r="AL151" t="s">
        <v>401</v>
      </c>
      <c r="AM151" t="s">
        <v>5054</v>
      </c>
      <c r="AN151" t="s">
        <v>5054</v>
      </c>
      <c r="AO151" t="s">
        <v>5054</v>
      </c>
      <c r="AP151" t="s">
        <v>5054</v>
      </c>
      <c r="AQ151" t="s">
        <v>5156</v>
      </c>
      <c r="AR151" t="s">
        <v>5157</v>
      </c>
      <c r="AS151" t="s">
        <v>5157</v>
      </c>
    </row>
    <row r="152" spans="1:45" x14ac:dyDescent="0.25">
      <c r="A152" t="s">
        <v>5311</v>
      </c>
      <c r="B152">
        <v>6</v>
      </c>
      <c r="C152">
        <v>26</v>
      </c>
      <c r="D152" s="4">
        <v>2.16024689946929</v>
      </c>
      <c r="E152" s="4">
        <v>11.470977871713201</v>
      </c>
      <c r="F152">
        <v>5.5</v>
      </c>
      <c r="G152">
        <v>26</v>
      </c>
      <c r="H152">
        <v>4</v>
      </c>
      <c r="I152">
        <v>4</v>
      </c>
      <c r="J152" t="s">
        <v>735</v>
      </c>
      <c r="K152" s="4">
        <v>5.5051639134781398</v>
      </c>
      <c r="L152" s="4">
        <v>18.4546004903046</v>
      </c>
      <c r="M152" t="s">
        <v>735</v>
      </c>
      <c r="N152" s="4">
        <v>4.7919528807565497</v>
      </c>
      <c r="O152" s="4">
        <v>1.7391839588139599</v>
      </c>
      <c r="P152" s="4">
        <v>0.63223289163861296</v>
      </c>
      <c r="Q152" s="4">
        <v>2.7508596623411399</v>
      </c>
      <c r="R152">
        <v>5.9439101518938397E-3</v>
      </c>
      <c r="S152">
        <v>2.6933011775604501E-2</v>
      </c>
      <c r="T152" s="4">
        <v>2.3714168504525701</v>
      </c>
      <c r="U152" s="4">
        <v>1.10695106717535</v>
      </c>
      <c r="V152" t="s">
        <v>4748</v>
      </c>
      <c r="W152">
        <v>0</v>
      </c>
      <c r="X152">
        <v>1</v>
      </c>
      <c r="Y152" t="s">
        <v>5312</v>
      </c>
      <c r="Z152">
        <v>100</v>
      </c>
      <c r="AA152">
        <v>100</v>
      </c>
      <c r="AB152" t="s">
        <v>759</v>
      </c>
      <c r="AC152" t="s">
        <v>5313</v>
      </c>
      <c r="AD152" t="s">
        <v>5314</v>
      </c>
      <c r="AE152" t="s">
        <v>762</v>
      </c>
      <c r="AF152" t="s">
        <v>762</v>
      </c>
      <c r="AG152" t="s">
        <v>762</v>
      </c>
      <c r="AH152" t="s">
        <v>762</v>
      </c>
      <c r="AI152" t="s">
        <v>762</v>
      </c>
      <c r="AJ152" t="s">
        <v>45</v>
      </c>
      <c r="AK152" t="s">
        <v>5315</v>
      </c>
      <c r="AL152" t="s">
        <v>5316</v>
      </c>
      <c r="AM152" t="s">
        <v>5313</v>
      </c>
      <c r="AN152" t="s">
        <v>5313</v>
      </c>
      <c r="AO152" t="s">
        <v>5313</v>
      </c>
      <c r="AP152" t="s">
        <v>5313</v>
      </c>
      <c r="AQ152" t="s">
        <v>5312</v>
      </c>
      <c r="AR152" t="s">
        <v>5317</v>
      </c>
      <c r="AS152" t="s">
        <v>5317</v>
      </c>
    </row>
    <row r="153" spans="1:45" x14ac:dyDescent="0.25">
      <c r="A153" t="s">
        <v>5112</v>
      </c>
      <c r="B153">
        <v>5</v>
      </c>
      <c r="C153">
        <v>53</v>
      </c>
      <c r="D153" s="4">
        <v>5.7445626465380304</v>
      </c>
      <c r="E153" s="4">
        <v>21.6410104508392</v>
      </c>
      <c r="F153">
        <v>3</v>
      </c>
      <c r="G153">
        <v>48.5</v>
      </c>
      <c r="H153">
        <v>4</v>
      </c>
      <c r="I153">
        <v>4</v>
      </c>
      <c r="J153" t="s">
        <v>735</v>
      </c>
      <c r="K153" s="4">
        <v>3.4900930107971</v>
      </c>
      <c r="L153" s="4">
        <v>38.6752787167446</v>
      </c>
      <c r="M153" t="s">
        <v>735</v>
      </c>
      <c r="N153" s="4">
        <v>8.4879581179391295</v>
      </c>
      <c r="O153" s="4">
        <v>3.4219395704892399</v>
      </c>
      <c r="P153" s="4">
        <v>1.16373367783862</v>
      </c>
      <c r="Q153" s="4">
        <v>2.9404834075479802</v>
      </c>
      <c r="R153">
        <v>3.2770055203220801E-3</v>
      </c>
      <c r="S153">
        <v>1.6627041981354802E-2</v>
      </c>
      <c r="T153" s="4">
        <v>4.5856732483278497</v>
      </c>
      <c r="U153" s="4">
        <v>2.2582058926506199</v>
      </c>
      <c r="V153" t="s">
        <v>4748</v>
      </c>
      <c r="W153">
        <v>0</v>
      </c>
      <c r="X153">
        <v>1</v>
      </c>
      <c r="Y153" t="s">
        <v>5113</v>
      </c>
      <c r="Z153">
        <v>100</v>
      </c>
      <c r="AA153">
        <v>100</v>
      </c>
      <c r="AB153" t="s">
        <v>759</v>
      </c>
      <c r="AC153" t="s">
        <v>423</v>
      </c>
      <c r="AD153" t="s">
        <v>5114</v>
      </c>
      <c r="AE153" t="s">
        <v>762</v>
      </c>
      <c r="AF153" t="s">
        <v>762</v>
      </c>
      <c r="AG153" t="s">
        <v>762</v>
      </c>
      <c r="AH153" t="s">
        <v>762</v>
      </c>
      <c r="AI153" t="s">
        <v>762</v>
      </c>
      <c r="AJ153" t="s">
        <v>45</v>
      </c>
      <c r="AK153" t="s">
        <v>46</v>
      </c>
      <c r="AL153" t="s">
        <v>60</v>
      </c>
      <c r="AM153" t="s">
        <v>423</v>
      </c>
      <c r="AN153" t="s">
        <v>423</v>
      </c>
      <c r="AO153" t="s">
        <v>423</v>
      </c>
      <c r="AP153" t="s">
        <v>423</v>
      </c>
      <c r="AQ153" t="s">
        <v>5115</v>
      </c>
      <c r="AR153" t="s">
        <v>5116</v>
      </c>
      <c r="AS153" t="s">
        <v>5116</v>
      </c>
    </row>
    <row r="154" spans="1:45" x14ac:dyDescent="0.25">
      <c r="A154" t="s">
        <v>5324</v>
      </c>
      <c r="B154">
        <v>2</v>
      </c>
      <c r="C154">
        <v>27</v>
      </c>
      <c r="D154" s="4">
        <v>1.5</v>
      </c>
      <c r="E154" s="4">
        <v>12.5166555703457</v>
      </c>
      <c r="F154">
        <v>1</v>
      </c>
      <c r="G154">
        <v>22.5</v>
      </c>
      <c r="H154">
        <v>4</v>
      </c>
      <c r="I154">
        <v>4</v>
      </c>
      <c r="J154" t="s">
        <v>735</v>
      </c>
      <c r="K154" s="4">
        <v>1.36609304959209</v>
      </c>
      <c r="L154" s="4">
        <v>19.8658279532299</v>
      </c>
      <c r="M154" t="s">
        <v>735</v>
      </c>
      <c r="N154" s="4">
        <v>4.2463842005643997</v>
      </c>
      <c r="O154" s="4">
        <v>3.92596102282433</v>
      </c>
      <c r="P154" s="4">
        <v>1.4179947961524499</v>
      </c>
      <c r="Q154" s="4">
        <v>2.7686709665486302</v>
      </c>
      <c r="R154">
        <v>5.62854461245415E-3</v>
      </c>
      <c r="S154">
        <v>2.5779748477222399E-2</v>
      </c>
      <c r="T154" s="4">
        <v>5.3439558189767702</v>
      </c>
      <c r="U154" s="4">
        <v>2.5079662266718801</v>
      </c>
      <c r="V154" t="s">
        <v>4748</v>
      </c>
      <c r="W154">
        <v>0</v>
      </c>
      <c r="X154">
        <v>1</v>
      </c>
      <c r="Y154" t="s">
        <v>5325</v>
      </c>
      <c r="Z154">
        <v>100</v>
      </c>
      <c r="AA154">
        <v>100</v>
      </c>
      <c r="AB154" t="s">
        <v>759</v>
      </c>
      <c r="AC154" t="s">
        <v>4268</v>
      </c>
      <c r="AD154" t="s">
        <v>5326</v>
      </c>
      <c r="AE154" t="s">
        <v>762</v>
      </c>
      <c r="AF154" t="s">
        <v>762</v>
      </c>
      <c r="AG154" t="s">
        <v>762</v>
      </c>
      <c r="AH154" t="s">
        <v>762</v>
      </c>
      <c r="AI154" t="s">
        <v>762</v>
      </c>
      <c r="AJ154" t="s">
        <v>45</v>
      </c>
      <c r="AK154" t="s">
        <v>173</v>
      </c>
      <c r="AL154" t="s">
        <v>4267</v>
      </c>
      <c r="AM154" t="s">
        <v>4268</v>
      </c>
      <c r="AN154" t="s">
        <v>4268</v>
      </c>
      <c r="AO154" t="s">
        <v>4268</v>
      </c>
      <c r="AP154" t="s">
        <v>4268</v>
      </c>
      <c r="AQ154" t="s">
        <v>5327</v>
      </c>
      <c r="AR154" t="s">
        <v>5328</v>
      </c>
      <c r="AS154" t="s">
        <v>5329</v>
      </c>
    </row>
    <row r="155" spans="1:45" x14ac:dyDescent="0.25">
      <c r="A155" t="s">
        <v>5276</v>
      </c>
      <c r="B155">
        <v>0</v>
      </c>
      <c r="C155">
        <v>47</v>
      </c>
      <c r="D155" s="4">
        <v>0</v>
      </c>
      <c r="E155" s="4">
        <v>17.5973482850873</v>
      </c>
      <c r="F155">
        <v>0</v>
      </c>
      <c r="G155">
        <v>40.5</v>
      </c>
      <c r="H155">
        <v>4</v>
      </c>
      <c r="I155">
        <v>4</v>
      </c>
      <c r="J155" t="s">
        <v>735</v>
      </c>
      <c r="K155" s="4">
        <v>0</v>
      </c>
      <c r="L155" s="4">
        <v>34.705515300909397</v>
      </c>
      <c r="M155" t="s">
        <v>735</v>
      </c>
      <c r="N155" s="4">
        <v>6.9411030601818702</v>
      </c>
      <c r="O155" s="4">
        <v>7.6234892153562201</v>
      </c>
      <c r="P155" s="4">
        <v>1.39927023964819</v>
      </c>
      <c r="Q155" s="4">
        <v>5.4481893485228001</v>
      </c>
      <c r="R155" s="3">
        <v>5.08851713717575E-8</v>
      </c>
      <c r="S155" s="3">
        <v>1.34739693361466E-6</v>
      </c>
      <c r="T155" s="4">
        <v>9.0227594550044099</v>
      </c>
      <c r="U155" s="4">
        <v>6.2242189757080304</v>
      </c>
      <c r="V155" t="s">
        <v>4748</v>
      </c>
      <c r="W155">
        <v>0</v>
      </c>
      <c r="X155">
        <v>1</v>
      </c>
      <c r="Y155" t="s">
        <v>5277</v>
      </c>
      <c r="Z155">
        <v>99.694999999999993</v>
      </c>
      <c r="AA155">
        <v>99.093699999999998</v>
      </c>
      <c r="AB155" t="s">
        <v>759</v>
      </c>
      <c r="AC155" t="s">
        <v>4799</v>
      </c>
      <c r="AD155" t="s">
        <v>5278</v>
      </c>
      <c r="AE155" t="s">
        <v>762</v>
      </c>
      <c r="AF155" t="s">
        <v>762</v>
      </c>
      <c r="AG155" t="s">
        <v>762</v>
      </c>
      <c r="AH155" t="s">
        <v>762</v>
      </c>
      <c r="AI155" t="s">
        <v>762</v>
      </c>
      <c r="AJ155" t="s">
        <v>45</v>
      </c>
      <c r="AK155" t="s">
        <v>46</v>
      </c>
      <c r="AL155" t="s">
        <v>60</v>
      </c>
      <c r="AM155" t="s">
        <v>4799</v>
      </c>
      <c r="AN155" t="s">
        <v>4799</v>
      </c>
      <c r="AO155" t="s">
        <v>4799</v>
      </c>
      <c r="AP155" t="s">
        <v>4799</v>
      </c>
      <c r="AQ155" t="s">
        <v>5279</v>
      </c>
      <c r="AR155" t="s">
        <v>5280</v>
      </c>
      <c r="AS155" t="s">
        <v>5281</v>
      </c>
    </row>
    <row r="156" spans="1:45" x14ac:dyDescent="0.25">
      <c r="A156" t="s">
        <v>5194</v>
      </c>
      <c r="B156">
        <v>7</v>
      </c>
      <c r="C156">
        <v>88</v>
      </c>
      <c r="D156" s="4">
        <v>2.8722813232690099</v>
      </c>
      <c r="E156" s="4">
        <v>50.236109191165099</v>
      </c>
      <c r="F156">
        <v>7.5</v>
      </c>
      <c r="G156">
        <v>81</v>
      </c>
      <c r="H156">
        <v>4</v>
      </c>
      <c r="I156">
        <v>4</v>
      </c>
      <c r="J156" t="s">
        <v>735</v>
      </c>
      <c r="K156" s="4">
        <v>5.8271845890431297</v>
      </c>
      <c r="L156" s="4">
        <v>64.784075380864095</v>
      </c>
      <c r="M156" t="s">
        <v>735</v>
      </c>
      <c r="N156" s="4">
        <v>14.415065569092</v>
      </c>
      <c r="O156" s="4">
        <v>3.4704660341320799</v>
      </c>
      <c r="P156" s="4">
        <v>0.710125254944177</v>
      </c>
      <c r="Q156" s="4">
        <v>4.8871181667872001</v>
      </c>
      <c r="R156" s="3">
        <v>1.023226848155E-6</v>
      </c>
      <c r="S156" s="3">
        <v>1.95567116391729E-5</v>
      </c>
      <c r="T156" s="4">
        <v>4.1805912890762604</v>
      </c>
      <c r="U156" s="4">
        <v>2.7603407791879002</v>
      </c>
      <c r="V156" t="s">
        <v>4748</v>
      </c>
      <c r="W156">
        <v>0</v>
      </c>
      <c r="X156">
        <v>1</v>
      </c>
      <c r="Y156" t="s">
        <v>5195</v>
      </c>
      <c r="Z156">
        <v>100</v>
      </c>
      <c r="AA156">
        <v>100</v>
      </c>
      <c r="AB156" t="s">
        <v>759</v>
      </c>
      <c r="AC156" t="s">
        <v>4799</v>
      </c>
      <c r="AD156" t="s">
        <v>5196</v>
      </c>
      <c r="AE156" t="s">
        <v>762</v>
      </c>
      <c r="AF156" t="s">
        <v>762</v>
      </c>
      <c r="AG156" t="s">
        <v>762</v>
      </c>
      <c r="AH156" t="s">
        <v>762</v>
      </c>
      <c r="AI156" t="s">
        <v>762</v>
      </c>
      <c r="AJ156" t="s">
        <v>45</v>
      </c>
      <c r="AK156" t="s">
        <v>46</v>
      </c>
      <c r="AL156" t="s">
        <v>60</v>
      </c>
      <c r="AM156" t="s">
        <v>4799</v>
      </c>
      <c r="AN156" t="s">
        <v>4799</v>
      </c>
      <c r="AO156" t="s">
        <v>4799</v>
      </c>
      <c r="AP156" t="s">
        <v>4799</v>
      </c>
      <c r="AQ156" t="s">
        <v>5197</v>
      </c>
      <c r="AR156" t="s">
        <v>5198</v>
      </c>
      <c r="AS156" t="s">
        <v>5198</v>
      </c>
    </row>
    <row r="157" spans="1:45" x14ac:dyDescent="0.25">
      <c r="A157" t="s">
        <v>5122</v>
      </c>
      <c r="B157">
        <v>4</v>
      </c>
      <c r="C157">
        <v>33</v>
      </c>
      <c r="D157" s="4">
        <v>3.5939764421413001</v>
      </c>
      <c r="E157" s="4">
        <v>5.3150729063673197</v>
      </c>
      <c r="F157">
        <v>2.5</v>
      </c>
      <c r="G157">
        <v>32</v>
      </c>
      <c r="H157">
        <v>4</v>
      </c>
      <c r="I157">
        <v>4</v>
      </c>
      <c r="J157" t="s">
        <v>735</v>
      </c>
      <c r="K157" s="4">
        <v>2.6011620884702999</v>
      </c>
      <c r="L157" s="4">
        <v>23.9535945428118</v>
      </c>
      <c r="M157" t="s">
        <v>735</v>
      </c>
      <c r="N157" s="4">
        <v>5.5200720245150396</v>
      </c>
      <c r="O157" s="4">
        <v>3.10921840804233</v>
      </c>
      <c r="P157" s="4">
        <v>0.81282125306076203</v>
      </c>
      <c r="Q157" s="4">
        <v>3.8252179016410399</v>
      </c>
      <c r="R157">
        <v>1.3065647000808E-4</v>
      </c>
      <c r="S157">
        <v>1.17776151333525E-3</v>
      </c>
      <c r="T157" s="4">
        <v>3.9220396611030899</v>
      </c>
      <c r="U157" s="4">
        <v>2.29639715498157</v>
      </c>
      <c r="V157" t="s">
        <v>4748</v>
      </c>
      <c r="W157">
        <v>0</v>
      </c>
      <c r="X157">
        <v>1</v>
      </c>
      <c r="Y157" t="s">
        <v>5123</v>
      </c>
      <c r="Z157">
        <v>100</v>
      </c>
      <c r="AA157">
        <v>100</v>
      </c>
      <c r="AB157" t="s">
        <v>759</v>
      </c>
      <c r="AC157" t="s">
        <v>4799</v>
      </c>
      <c r="AD157" t="s">
        <v>5124</v>
      </c>
      <c r="AE157" t="s">
        <v>762</v>
      </c>
      <c r="AF157" t="s">
        <v>762</v>
      </c>
      <c r="AG157" t="s">
        <v>762</v>
      </c>
      <c r="AH157" t="s">
        <v>762</v>
      </c>
      <c r="AI157" t="s">
        <v>762</v>
      </c>
      <c r="AJ157" t="s">
        <v>45</v>
      </c>
      <c r="AK157" t="s">
        <v>46</v>
      </c>
      <c r="AL157" t="s">
        <v>60</v>
      </c>
      <c r="AM157" t="s">
        <v>4799</v>
      </c>
      <c r="AN157" t="s">
        <v>4799</v>
      </c>
      <c r="AO157" t="s">
        <v>4799</v>
      </c>
      <c r="AP157" t="s">
        <v>4799</v>
      </c>
      <c r="AQ157" t="s">
        <v>5125</v>
      </c>
      <c r="AR157" t="s">
        <v>5126</v>
      </c>
      <c r="AS157" t="s">
        <v>5126</v>
      </c>
    </row>
    <row r="158" spans="1:45" x14ac:dyDescent="0.25">
      <c r="A158" t="s">
        <v>5247</v>
      </c>
      <c r="B158">
        <v>15</v>
      </c>
      <c r="C158">
        <v>43</v>
      </c>
      <c r="D158" s="4">
        <v>8.5</v>
      </c>
      <c r="E158" s="4">
        <v>6.3966136874651598</v>
      </c>
      <c r="F158">
        <v>15</v>
      </c>
      <c r="G158">
        <v>44.5</v>
      </c>
      <c r="H158">
        <v>4</v>
      </c>
      <c r="I158">
        <v>4</v>
      </c>
      <c r="J158" t="s">
        <v>735</v>
      </c>
      <c r="K158" s="4">
        <v>13.3877444986983</v>
      </c>
      <c r="L158" s="4">
        <v>31.118435144488501</v>
      </c>
      <c r="M158" t="s">
        <v>735</v>
      </c>
      <c r="N158" s="4">
        <v>8.9012359286373695</v>
      </c>
      <c r="O158" s="4">
        <v>1.2045034198450799</v>
      </c>
      <c r="P158" s="4">
        <v>0.47825044079443002</v>
      </c>
      <c r="Q158" s="4">
        <v>2.51856206937155</v>
      </c>
      <c r="R158">
        <v>1.17835112752173E-2</v>
      </c>
      <c r="S158">
        <v>4.6296268410513597E-2</v>
      </c>
      <c r="T158" s="4">
        <v>1.68275386063951</v>
      </c>
      <c r="U158" s="4">
        <v>0.72625297905064501</v>
      </c>
      <c r="V158" t="s">
        <v>4748</v>
      </c>
      <c r="W158">
        <v>0</v>
      </c>
      <c r="X158">
        <v>1</v>
      </c>
      <c r="Y158" t="s">
        <v>5248</v>
      </c>
      <c r="Z158">
        <v>100</v>
      </c>
      <c r="AA158">
        <v>100</v>
      </c>
      <c r="AB158" t="s">
        <v>759</v>
      </c>
      <c r="AC158" t="s">
        <v>4799</v>
      </c>
      <c r="AD158" t="s">
        <v>5249</v>
      </c>
      <c r="AE158" t="s">
        <v>762</v>
      </c>
      <c r="AF158" t="s">
        <v>762</v>
      </c>
      <c r="AG158" t="s">
        <v>762</v>
      </c>
      <c r="AH158" t="s">
        <v>762</v>
      </c>
      <c r="AI158" t="s">
        <v>762</v>
      </c>
      <c r="AJ158" t="s">
        <v>45</v>
      </c>
      <c r="AK158" t="s">
        <v>46</v>
      </c>
      <c r="AL158" t="s">
        <v>60</v>
      </c>
      <c r="AM158" t="s">
        <v>4799</v>
      </c>
      <c r="AN158" t="s">
        <v>4799</v>
      </c>
      <c r="AO158" t="s">
        <v>4799</v>
      </c>
      <c r="AP158" t="s">
        <v>4799</v>
      </c>
      <c r="AQ158" t="s">
        <v>5250</v>
      </c>
      <c r="AR158" t="s">
        <v>5251</v>
      </c>
      <c r="AS158" t="s">
        <v>5252</v>
      </c>
    </row>
    <row r="159" spans="1:45" x14ac:dyDescent="0.25">
      <c r="A159" t="s">
        <v>5265</v>
      </c>
      <c r="B159">
        <v>2</v>
      </c>
      <c r="C159">
        <v>51</v>
      </c>
      <c r="D159" s="4">
        <v>1.25830573921179</v>
      </c>
      <c r="E159" s="4">
        <v>24.958298553119899</v>
      </c>
      <c r="F159">
        <v>2</v>
      </c>
      <c r="G159">
        <v>50</v>
      </c>
      <c r="H159">
        <v>4</v>
      </c>
      <c r="I159">
        <v>4</v>
      </c>
      <c r="J159" t="s">
        <v>735</v>
      </c>
      <c r="K159" s="4">
        <v>1.61317059542194</v>
      </c>
      <c r="L159" s="4">
        <v>36.794335061923697</v>
      </c>
      <c r="M159" t="s">
        <v>735</v>
      </c>
      <c r="N159" s="4">
        <v>7.6815011314691404</v>
      </c>
      <c r="O159" s="4">
        <v>4.5090229061240299</v>
      </c>
      <c r="P159" s="4">
        <v>0.89320744414632003</v>
      </c>
      <c r="Q159" s="4">
        <v>5.0481250863661504</v>
      </c>
      <c r="R159" s="3">
        <v>4.4616700075142702E-7</v>
      </c>
      <c r="S159" s="3">
        <v>9.2337912478130294E-6</v>
      </c>
      <c r="T159" s="4">
        <v>5.4022303502703499</v>
      </c>
      <c r="U159" s="4">
        <v>3.6158154619777099</v>
      </c>
      <c r="V159" t="s">
        <v>4748</v>
      </c>
      <c r="W159">
        <v>0</v>
      </c>
      <c r="X159">
        <v>1</v>
      </c>
      <c r="Y159" t="s">
        <v>5266</v>
      </c>
      <c r="Z159">
        <v>99.692999999999998</v>
      </c>
      <c r="AA159">
        <v>100</v>
      </c>
      <c r="AB159" t="s">
        <v>759</v>
      </c>
      <c r="AC159" t="s">
        <v>5101</v>
      </c>
      <c r="AD159" t="s">
        <v>5267</v>
      </c>
      <c r="AE159" t="s">
        <v>762</v>
      </c>
      <c r="AF159" t="s">
        <v>762</v>
      </c>
      <c r="AG159" t="s">
        <v>762</v>
      </c>
      <c r="AH159" t="s">
        <v>762</v>
      </c>
      <c r="AI159" t="s">
        <v>762</v>
      </c>
      <c r="AJ159" t="s">
        <v>45</v>
      </c>
      <c r="AK159" t="s">
        <v>173</v>
      </c>
      <c r="AL159" t="s">
        <v>5103</v>
      </c>
      <c r="AM159" t="s">
        <v>5101</v>
      </c>
      <c r="AN159" t="s">
        <v>5101</v>
      </c>
      <c r="AO159" t="s">
        <v>5101</v>
      </c>
      <c r="AP159" t="s">
        <v>5101</v>
      </c>
      <c r="AQ159" t="s">
        <v>5268</v>
      </c>
      <c r="AR159" t="s">
        <v>5269</v>
      </c>
      <c r="AS159" t="s">
        <v>5270</v>
      </c>
    </row>
    <row r="160" spans="1:45" x14ac:dyDescent="0.25">
      <c r="A160" t="s">
        <v>4899</v>
      </c>
      <c r="B160">
        <v>50</v>
      </c>
      <c r="C160">
        <v>151</v>
      </c>
      <c r="D160" s="4">
        <v>6.1846584384264904</v>
      </c>
      <c r="E160" s="4">
        <v>26.663020584072399</v>
      </c>
      <c r="F160">
        <v>48.5</v>
      </c>
      <c r="G160">
        <v>158</v>
      </c>
      <c r="H160">
        <v>4</v>
      </c>
      <c r="I160">
        <v>4</v>
      </c>
      <c r="J160" t="s">
        <v>735</v>
      </c>
      <c r="K160" s="4">
        <v>47.358489106758199</v>
      </c>
      <c r="L160" s="4">
        <v>110.439003103408</v>
      </c>
      <c r="M160" t="s">
        <v>735</v>
      </c>
      <c r="N160" s="4">
        <v>35.784612508295098</v>
      </c>
      <c r="O160" s="4">
        <v>1.23242825540874</v>
      </c>
      <c r="P160" s="4">
        <v>0.27812916862148501</v>
      </c>
      <c r="Q160" s="4">
        <v>4.43113630086743</v>
      </c>
      <c r="R160" s="3">
        <v>9.3737811651957206E-6</v>
      </c>
      <c r="S160">
        <v>1.37734981051604E-4</v>
      </c>
      <c r="T160" s="4">
        <v>1.51055742403023</v>
      </c>
      <c r="U160" s="4">
        <v>0.95429908678725595</v>
      </c>
      <c r="V160" t="s">
        <v>4748</v>
      </c>
      <c r="W160">
        <v>0</v>
      </c>
      <c r="X160">
        <v>1</v>
      </c>
      <c r="Y160" t="s">
        <v>4900</v>
      </c>
      <c r="Z160">
        <v>99.694999999999993</v>
      </c>
      <c r="AA160">
        <v>100</v>
      </c>
      <c r="AB160" t="s">
        <v>759</v>
      </c>
      <c r="AC160" t="s">
        <v>4792</v>
      </c>
      <c r="AD160" t="s">
        <v>4901</v>
      </c>
      <c r="AE160" t="s">
        <v>762</v>
      </c>
      <c r="AF160" t="s">
        <v>762</v>
      </c>
      <c r="AG160" t="s">
        <v>762</v>
      </c>
      <c r="AH160" t="s">
        <v>762</v>
      </c>
      <c r="AI160" t="s">
        <v>762</v>
      </c>
      <c r="AJ160" t="s">
        <v>45</v>
      </c>
      <c r="AK160" t="s">
        <v>78</v>
      </c>
      <c r="AL160" t="s">
        <v>78</v>
      </c>
      <c r="AM160" t="s">
        <v>4792</v>
      </c>
      <c r="AN160" t="s">
        <v>4792</v>
      </c>
      <c r="AO160" t="s">
        <v>4792</v>
      </c>
      <c r="AP160" t="s">
        <v>4792</v>
      </c>
      <c r="AQ160" t="s">
        <v>4902</v>
      </c>
      <c r="AR160" t="s">
        <v>4903</v>
      </c>
      <c r="AS160" t="s">
        <v>4904</v>
      </c>
    </row>
    <row r="161" spans="1:45" x14ac:dyDescent="0.25">
      <c r="A161" t="s">
        <v>5221</v>
      </c>
      <c r="B161">
        <v>14</v>
      </c>
      <c r="C161">
        <v>68</v>
      </c>
      <c r="D161" s="4">
        <v>8.1853527718724504</v>
      </c>
      <c r="E161" s="4">
        <v>16.633299933166199</v>
      </c>
      <c r="F161">
        <v>14</v>
      </c>
      <c r="G161">
        <v>68.5</v>
      </c>
      <c r="H161">
        <v>4</v>
      </c>
      <c r="I161">
        <v>4</v>
      </c>
      <c r="J161" t="s">
        <v>735</v>
      </c>
      <c r="K161" s="4">
        <v>13.243496298193101</v>
      </c>
      <c r="L161" s="4">
        <v>51.119988198753298</v>
      </c>
      <c r="M161" t="s">
        <v>735</v>
      </c>
      <c r="N161" s="4">
        <v>12.8726968993893</v>
      </c>
      <c r="O161" s="4">
        <v>1.9545649003435499</v>
      </c>
      <c r="P161" s="4">
        <v>0.63918153812982403</v>
      </c>
      <c r="Q161" s="4">
        <v>3.0579182653841999</v>
      </c>
      <c r="R161">
        <v>2.2288035841590901E-3</v>
      </c>
      <c r="S161">
        <v>1.2206288168615799E-2</v>
      </c>
      <c r="T161" s="4">
        <v>2.5937464384733802</v>
      </c>
      <c r="U161" s="4">
        <v>1.3153833622137301</v>
      </c>
      <c r="V161" t="s">
        <v>4748</v>
      </c>
      <c r="W161">
        <v>0</v>
      </c>
      <c r="X161">
        <v>2</v>
      </c>
      <c r="Y161" t="s">
        <v>5222</v>
      </c>
      <c r="Z161">
        <v>99.387</v>
      </c>
      <c r="AA161">
        <v>99.088099999999997</v>
      </c>
      <c r="AB161" t="s">
        <v>759</v>
      </c>
      <c r="AC161" t="s">
        <v>4750</v>
      </c>
      <c r="AD161" t="s">
        <v>5223</v>
      </c>
      <c r="AE161" t="s">
        <v>762</v>
      </c>
      <c r="AF161" t="s">
        <v>762</v>
      </c>
      <c r="AG161" t="s">
        <v>762</v>
      </c>
      <c r="AH161" t="s">
        <v>762</v>
      </c>
      <c r="AI161" t="s">
        <v>762</v>
      </c>
      <c r="AJ161" t="s">
        <v>45</v>
      </c>
      <c r="AK161" t="s">
        <v>78</v>
      </c>
      <c r="AL161" t="s">
        <v>4752</v>
      </c>
      <c r="AM161" t="s">
        <v>4750</v>
      </c>
      <c r="AN161" t="s">
        <v>4750</v>
      </c>
      <c r="AO161" t="s">
        <v>4750</v>
      </c>
      <c r="AP161" t="s">
        <v>4750</v>
      </c>
      <c r="AQ161" t="s">
        <v>5224</v>
      </c>
      <c r="AR161" t="s">
        <v>5225</v>
      </c>
      <c r="AS161" t="s">
        <v>5226</v>
      </c>
    </row>
    <row r="162" spans="1:45" x14ac:dyDescent="0.25">
      <c r="A162" t="s">
        <v>8100</v>
      </c>
      <c r="B162">
        <v>21</v>
      </c>
      <c r="C162">
        <v>1</v>
      </c>
      <c r="D162" s="4">
        <v>13.832329280831001</v>
      </c>
      <c r="E162" s="4">
        <v>0.5</v>
      </c>
      <c r="F162">
        <v>23.5</v>
      </c>
      <c r="G162">
        <v>0</v>
      </c>
      <c r="H162">
        <v>4</v>
      </c>
      <c r="I162">
        <v>4</v>
      </c>
      <c r="J162" t="s">
        <v>734</v>
      </c>
      <c r="K162" s="4">
        <v>20.183662813913099</v>
      </c>
      <c r="L162" s="4">
        <v>0.171477576729228</v>
      </c>
      <c r="M162" t="s">
        <v>734</v>
      </c>
      <c r="N162" s="4">
        <v>4.3676816307655102</v>
      </c>
      <c r="O162" s="4">
        <v>-6.4886260022142901</v>
      </c>
      <c r="P162" s="4">
        <v>1.7751871045474501</v>
      </c>
      <c r="Q162" s="4">
        <v>-3.65517864882667</v>
      </c>
      <c r="R162">
        <v>2.5700294908206499E-4</v>
      </c>
      <c r="S162">
        <v>2.0352071544131102E-3</v>
      </c>
      <c r="T162" s="4">
        <v>-4.7134388976668298</v>
      </c>
      <c r="U162" s="4">
        <v>-8.2638131067617397</v>
      </c>
      <c r="V162" t="s">
        <v>5426</v>
      </c>
      <c r="W162">
        <v>0</v>
      </c>
      <c r="X162">
        <v>1</v>
      </c>
      <c r="Y162" t="s">
        <v>8101</v>
      </c>
      <c r="Z162">
        <v>99.08</v>
      </c>
      <c r="AA162">
        <v>100</v>
      </c>
      <c r="AB162" t="s">
        <v>759</v>
      </c>
      <c r="AC162" t="s">
        <v>7829</v>
      </c>
      <c r="AD162" t="s">
        <v>8102</v>
      </c>
      <c r="AE162" t="s">
        <v>762</v>
      </c>
      <c r="AF162" t="s">
        <v>762</v>
      </c>
      <c r="AG162" t="s">
        <v>762</v>
      </c>
      <c r="AH162" t="s">
        <v>762</v>
      </c>
      <c r="AI162" t="s">
        <v>762</v>
      </c>
      <c r="AJ162" t="s">
        <v>45</v>
      </c>
      <c r="AK162" t="s">
        <v>173</v>
      </c>
      <c r="AL162" t="s">
        <v>4267</v>
      </c>
      <c r="AM162" t="s">
        <v>4268</v>
      </c>
      <c r="AN162" t="s">
        <v>4269</v>
      </c>
      <c r="AO162" t="s">
        <v>7829</v>
      </c>
      <c r="AP162" t="s">
        <v>7829</v>
      </c>
      <c r="AQ162" t="s">
        <v>8101</v>
      </c>
      <c r="AR162" t="s">
        <v>8103</v>
      </c>
      <c r="AS162" t="s">
        <v>8104</v>
      </c>
    </row>
    <row r="163" spans="1:45" x14ac:dyDescent="0.25">
      <c r="A163" t="s">
        <v>6799</v>
      </c>
      <c r="B163">
        <v>18</v>
      </c>
      <c r="C163">
        <v>1</v>
      </c>
      <c r="D163" s="4">
        <v>20.613506898794899</v>
      </c>
      <c r="E163" s="4">
        <v>0.5</v>
      </c>
      <c r="F163">
        <v>8.5</v>
      </c>
      <c r="G163">
        <v>0</v>
      </c>
      <c r="H163">
        <v>4</v>
      </c>
      <c r="I163">
        <v>4</v>
      </c>
      <c r="J163" t="s">
        <v>734</v>
      </c>
      <c r="K163" s="4">
        <v>17.0239293045991</v>
      </c>
      <c r="L163" s="4">
        <v>0.210452349050823</v>
      </c>
      <c r="M163" t="s">
        <v>734</v>
      </c>
      <c r="N163" s="4">
        <v>36.086831552483503</v>
      </c>
      <c r="O163" s="4">
        <v>-6.23996807399348</v>
      </c>
      <c r="P163" s="4">
        <v>1.2721924382004901</v>
      </c>
      <c r="Q163" s="4">
        <v>-4.9048932273327202</v>
      </c>
      <c r="R163" s="3">
        <v>9.3478174326360796E-7</v>
      </c>
      <c r="S163" s="3">
        <v>1.81390472624129E-5</v>
      </c>
      <c r="T163" s="4">
        <v>-4.9677756357929903</v>
      </c>
      <c r="U163" s="4">
        <v>-7.5121605121939696</v>
      </c>
      <c r="V163" t="s">
        <v>5426</v>
      </c>
      <c r="W163">
        <v>0</v>
      </c>
      <c r="X163">
        <v>1</v>
      </c>
      <c r="Y163" t="s">
        <v>6800</v>
      </c>
      <c r="Z163">
        <v>99.701999999999998</v>
      </c>
      <c r="AA163">
        <v>100</v>
      </c>
      <c r="AB163" t="s">
        <v>759</v>
      </c>
      <c r="AC163" t="s">
        <v>6801</v>
      </c>
      <c r="AD163" t="s">
        <v>6802</v>
      </c>
      <c r="AE163" t="s">
        <v>762</v>
      </c>
      <c r="AF163" t="s">
        <v>762</v>
      </c>
      <c r="AG163" t="s">
        <v>762</v>
      </c>
      <c r="AH163" t="s">
        <v>762</v>
      </c>
      <c r="AI163" t="s">
        <v>762</v>
      </c>
      <c r="AJ163" t="s">
        <v>45</v>
      </c>
      <c r="AK163" t="s">
        <v>5046</v>
      </c>
      <c r="AL163" t="s">
        <v>6803</v>
      </c>
      <c r="AM163" t="s">
        <v>6804</v>
      </c>
      <c r="AN163" t="s">
        <v>6805</v>
      </c>
      <c r="AO163" t="s">
        <v>6801</v>
      </c>
      <c r="AP163" t="s">
        <v>6801</v>
      </c>
      <c r="AQ163" t="s">
        <v>6806</v>
      </c>
      <c r="AR163" t="s">
        <v>6807</v>
      </c>
      <c r="AS163" t="s">
        <v>6808</v>
      </c>
    </row>
    <row r="164" spans="1:45" x14ac:dyDescent="0.25">
      <c r="A164" t="s">
        <v>9530</v>
      </c>
      <c r="B164">
        <v>8</v>
      </c>
      <c r="C164">
        <v>0</v>
      </c>
      <c r="D164" s="4">
        <v>3.3166247903553998</v>
      </c>
      <c r="E164" s="4">
        <v>0</v>
      </c>
      <c r="F164">
        <v>6.5</v>
      </c>
      <c r="G164">
        <v>0</v>
      </c>
      <c r="H164">
        <v>4</v>
      </c>
      <c r="I164">
        <v>4</v>
      </c>
      <c r="J164" t="s">
        <v>734</v>
      </c>
      <c r="K164" s="4">
        <v>6.8287467571190401</v>
      </c>
      <c r="L164" s="4">
        <v>0</v>
      </c>
      <c r="M164" t="s">
        <v>734</v>
      </c>
      <c r="N164" s="4">
        <v>3.1124092060410198</v>
      </c>
      <c r="O164" s="4">
        <v>-5.6487236813674402</v>
      </c>
      <c r="P164" s="4">
        <v>2.07007434935255</v>
      </c>
      <c r="Q164" s="4">
        <v>-2.7287540097939802</v>
      </c>
      <c r="R164">
        <v>6.3574107643517798E-3</v>
      </c>
      <c r="S164">
        <v>2.8591747912822402E-2</v>
      </c>
      <c r="T164" s="4">
        <v>-3.5786493320148902</v>
      </c>
      <c r="U164" s="4">
        <v>-7.7187980307199897</v>
      </c>
      <c r="V164" t="s">
        <v>5426</v>
      </c>
      <c r="W164">
        <v>0</v>
      </c>
      <c r="X164">
        <v>1</v>
      </c>
      <c r="Y164" t="s">
        <v>9531</v>
      </c>
      <c r="Z164">
        <v>99.385000000000005</v>
      </c>
      <c r="AA164">
        <v>100</v>
      </c>
      <c r="AB164" t="s">
        <v>759</v>
      </c>
      <c r="AC164" t="s">
        <v>7426</v>
      </c>
      <c r="AD164" t="s">
        <v>9532</v>
      </c>
      <c r="AE164" t="s">
        <v>762</v>
      </c>
      <c r="AF164" t="s">
        <v>762</v>
      </c>
      <c r="AG164" t="s">
        <v>762</v>
      </c>
      <c r="AH164" t="s">
        <v>762</v>
      </c>
      <c r="AI164" t="s">
        <v>762</v>
      </c>
      <c r="AJ164" t="s">
        <v>45</v>
      </c>
      <c r="AK164" t="s">
        <v>173</v>
      </c>
      <c r="AL164" t="s">
        <v>5705</v>
      </c>
      <c r="AM164" t="s">
        <v>5706</v>
      </c>
      <c r="AN164" t="s">
        <v>7248</v>
      </c>
      <c r="AO164" t="s">
        <v>7426</v>
      </c>
      <c r="AP164" t="s">
        <v>7426</v>
      </c>
      <c r="AQ164" t="s">
        <v>9531</v>
      </c>
      <c r="AR164" t="s">
        <v>9533</v>
      </c>
      <c r="AS164" t="s">
        <v>9534</v>
      </c>
    </row>
    <row r="165" spans="1:45" x14ac:dyDescent="0.25">
      <c r="A165" t="s">
        <v>7827</v>
      </c>
      <c r="B165">
        <v>7</v>
      </c>
      <c r="C165">
        <v>0</v>
      </c>
      <c r="D165" s="4">
        <v>2.62995563967658</v>
      </c>
      <c r="E165" s="4">
        <v>0</v>
      </c>
      <c r="F165">
        <v>6</v>
      </c>
      <c r="G165">
        <v>0</v>
      </c>
      <c r="H165">
        <v>4</v>
      </c>
      <c r="I165">
        <v>4</v>
      </c>
      <c r="J165" t="s">
        <v>734</v>
      </c>
      <c r="K165" s="4">
        <v>6.4018133844107501</v>
      </c>
      <c r="L165" s="4">
        <v>0</v>
      </c>
      <c r="M165" t="s">
        <v>734</v>
      </c>
      <c r="N165" s="4">
        <v>6.8220760913133702</v>
      </c>
      <c r="O165" s="4">
        <v>-5.5322629935890699</v>
      </c>
      <c r="P165" s="4">
        <v>1.3500895503625601</v>
      </c>
      <c r="Q165" s="4">
        <v>-4.0977007725920096</v>
      </c>
      <c r="R165" s="3">
        <v>4.1727419947572202E-5</v>
      </c>
      <c r="S165">
        <v>4.7353170315503801E-4</v>
      </c>
      <c r="T165" s="4">
        <v>-4.1821734432265103</v>
      </c>
      <c r="U165" s="4">
        <v>-6.8823525439516304</v>
      </c>
      <c r="V165" t="s">
        <v>5426</v>
      </c>
      <c r="W165">
        <v>0</v>
      </c>
      <c r="X165">
        <v>1</v>
      </c>
      <c r="Y165" t="s">
        <v>7828</v>
      </c>
      <c r="Z165">
        <v>100</v>
      </c>
      <c r="AA165">
        <v>100</v>
      </c>
      <c r="AB165" t="s">
        <v>759</v>
      </c>
      <c r="AC165" t="s">
        <v>7829</v>
      </c>
      <c r="AD165" t="s">
        <v>7830</v>
      </c>
      <c r="AE165" t="s">
        <v>762</v>
      </c>
      <c r="AF165" t="s">
        <v>762</v>
      </c>
      <c r="AG165" t="s">
        <v>762</v>
      </c>
      <c r="AH165" t="s">
        <v>762</v>
      </c>
      <c r="AI165" t="s">
        <v>762</v>
      </c>
      <c r="AJ165" t="s">
        <v>45</v>
      </c>
      <c r="AK165" t="s">
        <v>173</v>
      </c>
      <c r="AL165" t="s">
        <v>4267</v>
      </c>
      <c r="AM165" t="s">
        <v>4268</v>
      </c>
      <c r="AN165" t="s">
        <v>4269</v>
      </c>
      <c r="AO165" t="s">
        <v>7829</v>
      </c>
      <c r="AP165" t="s">
        <v>7829</v>
      </c>
      <c r="AQ165" t="s">
        <v>7831</v>
      </c>
      <c r="AR165" t="s">
        <v>7832</v>
      </c>
      <c r="AS165" t="s">
        <v>7832</v>
      </c>
    </row>
    <row r="166" spans="1:45" x14ac:dyDescent="0.25">
      <c r="A166" t="s">
        <v>6952</v>
      </c>
      <c r="B166">
        <v>5</v>
      </c>
      <c r="C166">
        <v>0</v>
      </c>
      <c r="D166" s="4">
        <v>5.5</v>
      </c>
      <c r="E166" s="4">
        <v>0</v>
      </c>
      <c r="F166">
        <v>3.5</v>
      </c>
      <c r="G166">
        <v>0</v>
      </c>
      <c r="H166">
        <v>4</v>
      </c>
      <c r="I166">
        <v>4</v>
      </c>
      <c r="J166" t="s">
        <v>734</v>
      </c>
      <c r="K166" s="4">
        <v>4.3044301508028502</v>
      </c>
      <c r="L166" s="4">
        <v>0</v>
      </c>
      <c r="M166" t="s">
        <v>734</v>
      </c>
      <c r="N166" s="4">
        <v>9.5447971746485401</v>
      </c>
      <c r="O166" s="4">
        <v>-4.9914176656086902</v>
      </c>
      <c r="P166" s="4">
        <v>1.5141918211877701</v>
      </c>
      <c r="Q166" s="4">
        <v>-3.2964236074748299</v>
      </c>
      <c r="R166">
        <v>9.7924241828838501E-4</v>
      </c>
      <c r="S166">
        <v>6.17675986920366E-3</v>
      </c>
      <c r="T166" s="4">
        <v>-3.4772258444209099</v>
      </c>
      <c r="U166" s="4">
        <v>-6.5056094867964598</v>
      </c>
      <c r="V166" t="s">
        <v>5426</v>
      </c>
      <c r="W166">
        <v>0</v>
      </c>
      <c r="X166">
        <v>1</v>
      </c>
      <c r="Y166" t="s">
        <v>6953</v>
      </c>
      <c r="Z166">
        <v>100</v>
      </c>
      <c r="AA166">
        <v>100</v>
      </c>
      <c r="AB166" t="s">
        <v>759</v>
      </c>
      <c r="AC166" t="s">
        <v>3187</v>
      </c>
      <c r="AD166" t="s">
        <v>6954</v>
      </c>
      <c r="AE166" t="s">
        <v>762</v>
      </c>
      <c r="AF166" t="s">
        <v>762</v>
      </c>
      <c r="AG166" t="s">
        <v>762</v>
      </c>
      <c r="AH166" t="s">
        <v>762</v>
      </c>
      <c r="AI166" t="s">
        <v>762</v>
      </c>
      <c r="AJ166" t="s">
        <v>45</v>
      </c>
      <c r="AK166" t="s">
        <v>46</v>
      </c>
      <c r="AL166" t="s">
        <v>385</v>
      </c>
      <c r="AM166" t="s">
        <v>386</v>
      </c>
      <c r="AN166" t="s">
        <v>387</v>
      </c>
      <c r="AO166" t="s">
        <v>3187</v>
      </c>
      <c r="AP166" t="s">
        <v>3187</v>
      </c>
      <c r="AQ166" t="s">
        <v>6955</v>
      </c>
      <c r="AR166" t="s">
        <v>6956</v>
      </c>
      <c r="AS166" t="s">
        <v>6957</v>
      </c>
    </row>
    <row r="167" spans="1:45" x14ac:dyDescent="0.25">
      <c r="A167" t="s">
        <v>6864</v>
      </c>
      <c r="B167">
        <v>153</v>
      </c>
      <c r="C167">
        <v>11</v>
      </c>
      <c r="D167" s="4">
        <v>42.358588267316001</v>
      </c>
      <c r="E167" s="4">
        <v>0.95742710775633799</v>
      </c>
      <c r="F167">
        <v>148</v>
      </c>
      <c r="G167">
        <v>10.5</v>
      </c>
      <c r="H167">
        <v>4</v>
      </c>
      <c r="I167">
        <v>4</v>
      </c>
      <c r="J167" t="s">
        <v>734</v>
      </c>
      <c r="K167" s="4">
        <v>149.88432689037199</v>
      </c>
      <c r="L167" s="4">
        <v>7.5866586010813002</v>
      </c>
      <c r="M167" t="s">
        <v>734</v>
      </c>
      <c r="N167" s="4">
        <v>35.4687358090384</v>
      </c>
      <c r="O167" s="4">
        <v>-4.3042640277068802</v>
      </c>
      <c r="P167" s="4">
        <v>0.686071372431314</v>
      </c>
      <c r="Q167" s="4">
        <v>-6.2737846245549198</v>
      </c>
      <c r="R167" s="3">
        <v>3.5237586247193402E-10</v>
      </c>
      <c r="S167" s="3">
        <v>2.3572090589569901E-8</v>
      </c>
      <c r="T167" s="4">
        <v>-3.6181926552755601</v>
      </c>
      <c r="U167" s="4">
        <v>-4.9903354001381901</v>
      </c>
      <c r="V167" t="s">
        <v>5426</v>
      </c>
      <c r="W167">
        <v>0</v>
      </c>
      <c r="X167">
        <v>1</v>
      </c>
      <c r="Y167" t="s">
        <v>6865</v>
      </c>
      <c r="Z167">
        <v>100</v>
      </c>
      <c r="AA167">
        <v>100</v>
      </c>
      <c r="AB167" t="s">
        <v>759</v>
      </c>
      <c r="AC167" t="s">
        <v>3486</v>
      </c>
      <c r="AD167" t="s">
        <v>6866</v>
      </c>
      <c r="AE167" t="s">
        <v>762</v>
      </c>
      <c r="AF167" t="s">
        <v>762</v>
      </c>
      <c r="AG167" t="s">
        <v>762</v>
      </c>
      <c r="AH167" t="s">
        <v>762</v>
      </c>
      <c r="AI167" t="s">
        <v>762</v>
      </c>
      <c r="AJ167" t="s">
        <v>45</v>
      </c>
      <c r="AK167" t="s">
        <v>46</v>
      </c>
      <c r="AL167" t="s">
        <v>60</v>
      </c>
      <c r="AM167" t="s">
        <v>442</v>
      </c>
      <c r="AN167" t="s">
        <v>443</v>
      </c>
      <c r="AO167" t="s">
        <v>3486</v>
      </c>
      <c r="AP167" t="s">
        <v>3486</v>
      </c>
      <c r="AQ167" t="s">
        <v>6867</v>
      </c>
      <c r="AR167" t="s">
        <v>6868</v>
      </c>
      <c r="AS167" t="s">
        <v>6869</v>
      </c>
    </row>
    <row r="168" spans="1:45" x14ac:dyDescent="0.25">
      <c r="A168" t="s">
        <v>8594</v>
      </c>
      <c r="B168">
        <v>60</v>
      </c>
      <c r="C168">
        <v>7</v>
      </c>
      <c r="D168" s="4">
        <v>48.176757881783601</v>
      </c>
      <c r="E168" s="4">
        <v>4.1129875597510202</v>
      </c>
      <c r="F168">
        <v>44</v>
      </c>
      <c r="G168">
        <v>6.5</v>
      </c>
      <c r="H168">
        <v>4</v>
      </c>
      <c r="I168">
        <v>4</v>
      </c>
      <c r="J168" t="s">
        <v>734</v>
      </c>
      <c r="K168" s="4">
        <v>55.667095962486698</v>
      </c>
      <c r="L168" s="4">
        <v>4.8319762191936801</v>
      </c>
      <c r="M168" t="s">
        <v>734</v>
      </c>
      <c r="N168" s="4">
        <v>12.3664675094256</v>
      </c>
      <c r="O168" s="4">
        <v>-3.5155982717585301</v>
      </c>
      <c r="P168" s="4">
        <v>0.76816482515997697</v>
      </c>
      <c r="Q168" s="4">
        <v>-4.5766197001097702</v>
      </c>
      <c r="R168" s="3">
        <v>4.7254937085820602E-6</v>
      </c>
      <c r="S168" s="3">
        <v>7.5548459164877997E-5</v>
      </c>
      <c r="T168" s="4">
        <v>-2.7474334465985502</v>
      </c>
      <c r="U168" s="4">
        <v>-4.2837630969185101</v>
      </c>
      <c r="V168" t="s">
        <v>5426</v>
      </c>
      <c r="W168">
        <v>0</v>
      </c>
      <c r="X168">
        <v>1</v>
      </c>
      <c r="Y168" t="s">
        <v>8595</v>
      </c>
      <c r="Z168">
        <v>99.697999999999993</v>
      </c>
      <c r="AA168">
        <v>100</v>
      </c>
      <c r="AB168" t="s">
        <v>759</v>
      </c>
      <c r="AC168" t="s">
        <v>8152</v>
      </c>
      <c r="AD168" t="s">
        <v>8596</v>
      </c>
      <c r="AE168" t="s">
        <v>762</v>
      </c>
      <c r="AF168" t="s">
        <v>762</v>
      </c>
      <c r="AG168" t="s">
        <v>762</v>
      </c>
      <c r="AH168" t="s">
        <v>762</v>
      </c>
      <c r="AI168" t="s">
        <v>762</v>
      </c>
      <c r="AJ168" t="s">
        <v>45</v>
      </c>
      <c r="AK168" t="s">
        <v>46</v>
      </c>
      <c r="AL168" t="s">
        <v>60</v>
      </c>
      <c r="AM168" t="s">
        <v>423</v>
      </c>
      <c r="AN168" t="s">
        <v>424</v>
      </c>
      <c r="AO168" t="s">
        <v>8152</v>
      </c>
      <c r="AP168" t="s">
        <v>8152</v>
      </c>
      <c r="AQ168" t="s">
        <v>8597</v>
      </c>
      <c r="AR168" t="s">
        <v>8598</v>
      </c>
      <c r="AS168" t="s">
        <v>8599</v>
      </c>
    </row>
    <row r="169" spans="1:45" x14ac:dyDescent="0.25">
      <c r="A169" t="s">
        <v>9161</v>
      </c>
      <c r="B169">
        <v>52</v>
      </c>
      <c r="C169">
        <v>6</v>
      </c>
      <c r="D169" s="4">
        <v>30.092911679219998</v>
      </c>
      <c r="E169" s="4">
        <v>3.74165738677394</v>
      </c>
      <c r="F169">
        <v>44.5</v>
      </c>
      <c r="G169">
        <v>6.5</v>
      </c>
      <c r="H169">
        <v>4</v>
      </c>
      <c r="I169">
        <v>4</v>
      </c>
      <c r="J169" t="s">
        <v>734</v>
      </c>
      <c r="K169" s="4">
        <v>47.771059114260702</v>
      </c>
      <c r="L169" s="4">
        <v>4.3609325033831601</v>
      </c>
      <c r="M169" t="s">
        <v>734</v>
      </c>
      <c r="N169" s="4">
        <v>10.8104175797786</v>
      </c>
      <c r="O169" s="4">
        <v>-3.44923671818318</v>
      </c>
      <c r="P169" s="4">
        <v>0.83897532274226105</v>
      </c>
      <c r="Q169" s="4">
        <v>-4.1112493117307203</v>
      </c>
      <c r="R169" s="3">
        <v>3.9352399212165101E-5</v>
      </c>
      <c r="S169">
        <v>4.5469908544237998E-4</v>
      </c>
      <c r="T169" s="4">
        <v>-2.61026139544092</v>
      </c>
      <c r="U169" s="4">
        <v>-4.2882120409254396</v>
      </c>
      <c r="V169" t="s">
        <v>5426</v>
      </c>
      <c r="W169">
        <v>0</v>
      </c>
      <c r="X169">
        <v>1</v>
      </c>
      <c r="Y169" t="s">
        <v>9162</v>
      </c>
      <c r="Z169">
        <v>100</v>
      </c>
      <c r="AA169">
        <v>100</v>
      </c>
      <c r="AB169" t="s">
        <v>759</v>
      </c>
      <c r="AC169" t="s">
        <v>9163</v>
      </c>
      <c r="AD169" t="s">
        <v>9164</v>
      </c>
      <c r="AE169" t="s">
        <v>762</v>
      </c>
      <c r="AF169" t="s">
        <v>762</v>
      </c>
      <c r="AG169" t="s">
        <v>762</v>
      </c>
      <c r="AH169" t="s">
        <v>762</v>
      </c>
      <c r="AI169" t="s">
        <v>762</v>
      </c>
      <c r="AJ169" t="s">
        <v>45</v>
      </c>
      <c r="AK169" t="s">
        <v>173</v>
      </c>
      <c r="AL169" t="s">
        <v>5705</v>
      </c>
      <c r="AM169" t="s">
        <v>5706</v>
      </c>
      <c r="AN169" t="s">
        <v>9165</v>
      </c>
      <c r="AO169" t="s">
        <v>9163</v>
      </c>
      <c r="AP169" t="s">
        <v>9163</v>
      </c>
      <c r="AQ169" t="s">
        <v>9166</v>
      </c>
      <c r="AR169" t="s">
        <v>9167</v>
      </c>
      <c r="AS169" t="s">
        <v>9167</v>
      </c>
    </row>
    <row r="170" spans="1:45" x14ac:dyDescent="0.25">
      <c r="A170" t="s">
        <v>8386</v>
      </c>
      <c r="B170">
        <v>41</v>
      </c>
      <c r="C170">
        <v>6</v>
      </c>
      <c r="D170" s="4">
        <v>18.874586088176901</v>
      </c>
      <c r="E170" s="4">
        <v>4.4253060157839199</v>
      </c>
      <c r="F170">
        <v>34.5</v>
      </c>
      <c r="G170">
        <v>5</v>
      </c>
      <c r="H170">
        <v>4</v>
      </c>
      <c r="I170">
        <v>4</v>
      </c>
      <c r="J170" t="s">
        <v>734</v>
      </c>
      <c r="K170" s="4">
        <v>36.932396283878397</v>
      </c>
      <c r="L170" s="4">
        <v>3.6894445242551299</v>
      </c>
      <c r="M170" t="s">
        <v>734</v>
      </c>
      <c r="N170" s="4">
        <v>8.8091296200773996</v>
      </c>
      <c r="O170" s="4">
        <v>-3.3025234916191</v>
      </c>
      <c r="P170" s="4">
        <v>0.74870196380725895</v>
      </c>
      <c r="Q170" s="4">
        <v>-4.4109988370075701</v>
      </c>
      <c r="R170" s="3">
        <v>1.02894870890642E-5</v>
      </c>
      <c r="S170">
        <v>1.4861293284318801E-4</v>
      </c>
      <c r="T170" s="4">
        <v>-2.5538215278118499</v>
      </c>
      <c r="U170" s="4">
        <v>-4.0512254554263603</v>
      </c>
      <c r="V170" t="s">
        <v>5426</v>
      </c>
      <c r="W170">
        <v>0</v>
      </c>
      <c r="X170">
        <v>1</v>
      </c>
      <c r="Y170" t="s">
        <v>8387</v>
      </c>
      <c r="Z170">
        <v>99.697000000000003</v>
      </c>
      <c r="AA170">
        <v>100</v>
      </c>
      <c r="AB170" t="s">
        <v>759</v>
      </c>
      <c r="AC170" t="s">
        <v>2904</v>
      </c>
      <c r="AD170" t="s">
        <v>8388</v>
      </c>
      <c r="AE170" t="s">
        <v>762</v>
      </c>
      <c r="AF170" t="s">
        <v>762</v>
      </c>
      <c r="AG170" t="s">
        <v>762</v>
      </c>
      <c r="AH170" t="s">
        <v>762</v>
      </c>
      <c r="AI170" t="s">
        <v>762</v>
      </c>
      <c r="AJ170" t="s">
        <v>45</v>
      </c>
      <c r="AK170" t="s">
        <v>78</v>
      </c>
      <c r="AL170" t="s">
        <v>965</v>
      </c>
      <c r="AM170" t="s">
        <v>2091</v>
      </c>
      <c r="AN170" t="s">
        <v>2903</v>
      </c>
      <c r="AO170" t="s">
        <v>2904</v>
      </c>
      <c r="AP170" t="s">
        <v>2904</v>
      </c>
      <c r="AQ170" t="s">
        <v>8389</v>
      </c>
      <c r="AR170" t="s">
        <v>8390</v>
      </c>
      <c r="AS170" t="s">
        <v>8391</v>
      </c>
    </row>
    <row r="171" spans="1:45" x14ac:dyDescent="0.25">
      <c r="A171" t="s">
        <v>7080</v>
      </c>
      <c r="B171">
        <v>25</v>
      </c>
      <c r="C171">
        <v>4</v>
      </c>
      <c r="D171" s="4">
        <v>8.1240384046359608</v>
      </c>
      <c r="E171" s="4">
        <v>2.3804761428476202</v>
      </c>
      <c r="F171">
        <v>22</v>
      </c>
      <c r="G171">
        <v>3.5</v>
      </c>
      <c r="H171">
        <v>4</v>
      </c>
      <c r="I171">
        <v>4</v>
      </c>
      <c r="J171" t="s">
        <v>734</v>
      </c>
      <c r="K171" s="4">
        <v>25.406890936838099</v>
      </c>
      <c r="L171" s="4">
        <v>2.4914138064584601</v>
      </c>
      <c r="M171" t="s">
        <v>734</v>
      </c>
      <c r="N171" s="4">
        <v>11.135552732886</v>
      </c>
      <c r="O171" s="4">
        <v>-3.2997013690296901</v>
      </c>
      <c r="P171" s="4">
        <v>0.61496887122061805</v>
      </c>
      <c r="Q171" s="4">
        <v>-5.3656396664115604</v>
      </c>
      <c r="R171" s="3">
        <v>8.0662833999933897E-8</v>
      </c>
      <c r="S171" s="3">
        <v>1.9907274177459401E-6</v>
      </c>
      <c r="T171" s="4">
        <v>-2.6847324978090699</v>
      </c>
      <c r="U171" s="4">
        <v>-3.91467024025031</v>
      </c>
      <c r="V171" t="s">
        <v>5426</v>
      </c>
      <c r="W171">
        <v>0</v>
      </c>
      <c r="X171">
        <v>1</v>
      </c>
      <c r="Y171" t="s">
        <v>7081</v>
      </c>
      <c r="Z171">
        <v>99.406999999999996</v>
      </c>
      <c r="AA171">
        <v>100</v>
      </c>
      <c r="AB171" t="s">
        <v>759</v>
      </c>
      <c r="AC171" t="s">
        <v>7082</v>
      </c>
      <c r="AD171" t="s">
        <v>7083</v>
      </c>
      <c r="AE171" t="s">
        <v>762</v>
      </c>
      <c r="AF171" t="s">
        <v>762</v>
      </c>
      <c r="AG171" t="s">
        <v>762</v>
      </c>
      <c r="AH171" t="s">
        <v>762</v>
      </c>
      <c r="AI171" t="s">
        <v>762</v>
      </c>
      <c r="AJ171" t="s">
        <v>45</v>
      </c>
      <c r="AK171" t="s">
        <v>353</v>
      </c>
      <c r="AL171" t="s">
        <v>7084</v>
      </c>
      <c r="AM171" t="s">
        <v>7085</v>
      </c>
      <c r="AN171" t="s">
        <v>7086</v>
      </c>
      <c r="AO171" t="s">
        <v>7082</v>
      </c>
      <c r="AP171" t="s">
        <v>7082</v>
      </c>
      <c r="AQ171" t="s">
        <v>7087</v>
      </c>
      <c r="AR171" t="s">
        <v>7088</v>
      </c>
      <c r="AS171" t="s">
        <v>7089</v>
      </c>
    </row>
    <row r="172" spans="1:45" x14ac:dyDescent="0.25">
      <c r="A172" t="s">
        <v>7377</v>
      </c>
      <c r="B172">
        <v>95</v>
      </c>
      <c r="C172">
        <v>14</v>
      </c>
      <c r="D172" s="4">
        <v>33.816908985496198</v>
      </c>
      <c r="E172" s="4">
        <v>11.518101695447299</v>
      </c>
      <c r="F172">
        <v>80</v>
      </c>
      <c r="G172">
        <v>11.5</v>
      </c>
      <c r="H172">
        <v>4</v>
      </c>
      <c r="I172">
        <v>4</v>
      </c>
      <c r="J172" t="s">
        <v>734</v>
      </c>
      <c r="K172" s="4">
        <v>95.709294963442602</v>
      </c>
      <c r="L172" s="4">
        <v>10.3372390504995</v>
      </c>
      <c r="M172" t="s">
        <v>734</v>
      </c>
      <c r="N172" s="4">
        <v>25.0568370860166</v>
      </c>
      <c r="O172" s="4">
        <v>-3.2081904749886898</v>
      </c>
      <c r="P172" s="4">
        <v>0.66712589430329705</v>
      </c>
      <c r="Q172" s="4">
        <v>-4.8089730924612404</v>
      </c>
      <c r="R172" s="3">
        <v>1.51707623396541E-6</v>
      </c>
      <c r="S172" s="3">
        <v>2.8148961947007901E-5</v>
      </c>
      <c r="T172" s="4">
        <v>-2.5410645806854002</v>
      </c>
      <c r="U172" s="4">
        <v>-3.8753163692919901</v>
      </c>
      <c r="V172" t="s">
        <v>5426</v>
      </c>
      <c r="W172">
        <v>0</v>
      </c>
      <c r="X172">
        <v>2</v>
      </c>
      <c r="Y172" t="s">
        <v>7378</v>
      </c>
      <c r="Z172">
        <v>99.399000000000001</v>
      </c>
      <c r="AA172">
        <v>100</v>
      </c>
      <c r="AB172" t="s">
        <v>759</v>
      </c>
      <c r="AC172" t="s">
        <v>7379</v>
      </c>
      <c r="AD172" t="s">
        <v>7380</v>
      </c>
      <c r="AE172" t="s">
        <v>762</v>
      </c>
      <c r="AF172" t="s">
        <v>762</v>
      </c>
      <c r="AG172" t="s">
        <v>762</v>
      </c>
      <c r="AH172" t="s">
        <v>762</v>
      </c>
      <c r="AI172" t="s">
        <v>762</v>
      </c>
      <c r="AJ172" t="s">
        <v>45</v>
      </c>
      <c r="AK172" t="s">
        <v>46</v>
      </c>
      <c r="AL172" t="s">
        <v>47</v>
      </c>
      <c r="AM172" t="s">
        <v>52</v>
      </c>
      <c r="AN172" t="s">
        <v>369</v>
      </c>
      <c r="AO172" t="s">
        <v>7379</v>
      </c>
      <c r="AP172" t="s">
        <v>7379</v>
      </c>
      <c r="AQ172" t="s">
        <v>7381</v>
      </c>
      <c r="AR172" t="s">
        <v>7382</v>
      </c>
      <c r="AS172" t="s">
        <v>7383</v>
      </c>
    </row>
    <row r="173" spans="1:45" x14ac:dyDescent="0.25">
      <c r="A173" t="s">
        <v>8200</v>
      </c>
      <c r="B173">
        <v>97</v>
      </c>
      <c r="C173">
        <v>15</v>
      </c>
      <c r="D173" s="4">
        <v>44.865539857073699</v>
      </c>
      <c r="E173" s="4">
        <v>3.6855573979159999</v>
      </c>
      <c r="F173">
        <v>106.5</v>
      </c>
      <c r="G173">
        <v>14</v>
      </c>
      <c r="H173">
        <v>4</v>
      </c>
      <c r="I173">
        <v>4</v>
      </c>
      <c r="J173" t="s">
        <v>734</v>
      </c>
      <c r="K173" s="4">
        <v>87.126965599191095</v>
      </c>
      <c r="L173" s="4">
        <v>10.682894854595601</v>
      </c>
      <c r="M173" t="s">
        <v>734</v>
      </c>
      <c r="N173" s="4">
        <v>23.578416402737801</v>
      </c>
      <c r="O173" s="4">
        <v>-3.0306466176555902</v>
      </c>
      <c r="P173" s="4">
        <v>0.87504432682864897</v>
      </c>
      <c r="Q173" s="4">
        <v>-3.46342068022921</v>
      </c>
      <c r="R173">
        <v>5.3335381915554903E-4</v>
      </c>
      <c r="S173">
        <v>3.6642848872794698E-3</v>
      </c>
      <c r="T173" s="4">
        <v>-2.1556022908269399</v>
      </c>
      <c r="U173" s="4">
        <v>-3.90569094448424</v>
      </c>
      <c r="V173" t="s">
        <v>5426</v>
      </c>
      <c r="W173">
        <v>0</v>
      </c>
      <c r="X173">
        <v>1</v>
      </c>
      <c r="Y173" t="s">
        <v>8201</v>
      </c>
      <c r="Z173">
        <v>99.691999999999993</v>
      </c>
      <c r="AA173">
        <v>100</v>
      </c>
      <c r="AB173" t="s">
        <v>759</v>
      </c>
      <c r="AC173" t="s">
        <v>7426</v>
      </c>
      <c r="AD173" t="s">
        <v>8202</v>
      </c>
      <c r="AE173" t="s">
        <v>762</v>
      </c>
      <c r="AF173" t="s">
        <v>762</v>
      </c>
      <c r="AG173" t="s">
        <v>762</v>
      </c>
      <c r="AH173" t="s">
        <v>762</v>
      </c>
      <c r="AI173" t="s">
        <v>762</v>
      </c>
      <c r="AJ173" t="s">
        <v>45</v>
      </c>
      <c r="AK173" t="s">
        <v>173</v>
      </c>
      <c r="AL173" t="s">
        <v>5705</v>
      </c>
      <c r="AM173" t="s">
        <v>5706</v>
      </c>
      <c r="AN173" t="s">
        <v>7248</v>
      </c>
      <c r="AO173" t="s">
        <v>7426</v>
      </c>
      <c r="AP173" t="s">
        <v>7426</v>
      </c>
      <c r="AQ173" t="s">
        <v>8203</v>
      </c>
      <c r="AR173" t="s">
        <v>8204</v>
      </c>
      <c r="AS173" t="s">
        <v>8205</v>
      </c>
    </row>
    <row r="174" spans="1:45" x14ac:dyDescent="0.25">
      <c r="A174" t="s">
        <v>9080</v>
      </c>
      <c r="B174">
        <v>12</v>
      </c>
      <c r="C174">
        <v>2</v>
      </c>
      <c r="D174" s="4">
        <v>10.132456102380401</v>
      </c>
      <c r="E174" s="4">
        <v>2.0615528128088298</v>
      </c>
      <c r="F174">
        <v>8</v>
      </c>
      <c r="G174">
        <v>1.5</v>
      </c>
      <c r="H174">
        <v>4</v>
      </c>
      <c r="I174">
        <v>4</v>
      </c>
      <c r="J174" t="s">
        <v>734</v>
      </c>
      <c r="K174" s="4">
        <v>10.2899002369925</v>
      </c>
      <c r="L174" s="4">
        <v>1.2594884736941001</v>
      </c>
      <c r="M174" t="s">
        <v>734</v>
      </c>
      <c r="N174" s="4">
        <v>22.7639930736511</v>
      </c>
      <c r="O174" s="4">
        <v>-3.0236208251099699</v>
      </c>
      <c r="P174" s="4">
        <v>1.2067958677757999</v>
      </c>
      <c r="Q174" s="4">
        <v>-2.5054948445280099</v>
      </c>
      <c r="R174">
        <v>1.2228018094930199E-2</v>
      </c>
      <c r="S174">
        <v>4.7383570117854303E-2</v>
      </c>
      <c r="T174" s="4">
        <v>-1.8168249573341699</v>
      </c>
      <c r="U174" s="4">
        <v>-4.23041669288577</v>
      </c>
      <c r="V174" t="s">
        <v>5426</v>
      </c>
      <c r="W174">
        <v>0</v>
      </c>
      <c r="X174">
        <v>1</v>
      </c>
      <c r="Y174" t="s">
        <v>9081</v>
      </c>
      <c r="Z174">
        <v>100</v>
      </c>
      <c r="AA174">
        <v>100</v>
      </c>
      <c r="AB174" t="s">
        <v>759</v>
      </c>
      <c r="AC174" t="s">
        <v>9082</v>
      </c>
      <c r="AD174" t="s">
        <v>9083</v>
      </c>
      <c r="AE174" t="s">
        <v>762</v>
      </c>
      <c r="AF174" t="s">
        <v>762</v>
      </c>
      <c r="AG174" t="s">
        <v>762</v>
      </c>
      <c r="AH174" t="s">
        <v>762</v>
      </c>
      <c r="AI174" t="s">
        <v>762</v>
      </c>
      <c r="AJ174" t="s">
        <v>45</v>
      </c>
      <c r="AK174" t="s">
        <v>46</v>
      </c>
      <c r="AL174" t="s">
        <v>60</v>
      </c>
      <c r="AM174" t="s">
        <v>61</v>
      </c>
      <c r="AN174" t="s">
        <v>9084</v>
      </c>
      <c r="AO174" t="s">
        <v>9082</v>
      </c>
      <c r="AP174" t="s">
        <v>9082</v>
      </c>
      <c r="AQ174" t="s">
        <v>9085</v>
      </c>
      <c r="AR174" t="s">
        <v>9086</v>
      </c>
      <c r="AS174" t="s">
        <v>9086</v>
      </c>
    </row>
    <row r="175" spans="1:45" x14ac:dyDescent="0.25">
      <c r="A175" t="s">
        <v>8914</v>
      </c>
      <c r="B175">
        <v>47</v>
      </c>
      <c r="C175">
        <v>9</v>
      </c>
      <c r="D175" s="4">
        <v>6.5</v>
      </c>
      <c r="E175" s="4">
        <v>3.5</v>
      </c>
      <c r="F175">
        <v>45</v>
      </c>
      <c r="G175">
        <v>8.5</v>
      </c>
      <c r="H175">
        <v>4</v>
      </c>
      <c r="I175">
        <v>4</v>
      </c>
      <c r="J175" t="s">
        <v>734</v>
      </c>
      <c r="K175" s="4">
        <v>45.241680209523103</v>
      </c>
      <c r="L175" s="4">
        <v>5.9979366608017397</v>
      </c>
      <c r="M175" t="s">
        <v>734</v>
      </c>
      <c r="N175" s="4">
        <v>10.247923374065</v>
      </c>
      <c r="O175" s="4">
        <v>-2.8994603422066101</v>
      </c>
      <c r="P175" s="4">
        <v>0.50372088644019397</v>
      </c>
      <c r="Q175" s="4">
        <v>-5.7560852056327398</v>
      </c>
      <c r="R175" s="3">
        <v>8.6086946153063798E-9</v>
      </c>
      <c r="S175" s="3">
        <v>2.8055515015524102E-7</v>
      </c>
      <c r="T175" s="4">
        <v>-2.39573945576642</v>
      </c>
      <c r="U175" s="4">
        <v>-3.4031812286468002</v>
      </c>
      <c r="V175" t="s">
        <v>5426</v>
      </c>
      <c r="W175">
        <v>2</v>
      </c>
      <c r="X175">
        <v>2</v>
      </c>
      <c r="Y175" t="s">
        <v>8915</v>
      </c>
      <c r="Z175">
        <v>100</v>
      </c>
      <c r="AA175">
        <v>100</v>
      </c>
      <c r="AB175" t="s">
        <v>759</v>
      </c>
      <c r="AC175" t="s">
        <v>8916</v>
      </c>
      <c r="AD175" t="s">
        <v>8917</v>
      </c>
      <c r="AE175" t="s">
        <v>762</v>
      </c>
      <c r="AF175" t="s">
        <v>762</v>
      </c>
      <c r="AG175" t="s">
        <v>762</v>
      </c>
      <c r="AH175" t="s">
        <v>762</v>
      </c>
      <c r="AI175" t="s">
        <v>762</v>
      </c>
      <c r="AJ175" t="s">
        <v>45</v>
      </c>
      <c r="AK175" t="s">
        <v>6790</v>
      </c>
      <c r="AL175" t="s">
        <v>6790</v>
      </c>
      <c r="AM175" t="s">
        <v>6790</v>
      </c>
      <c r="AN175" t="s">
        <v>6790</v>
      </c>
      <c r="AO175" t="s">
        <v>6790</v>
      </c>
      <c r="AP175" t="s">
        <v>6790</v>
      </c>
      <c r="AQ175" t="s">
        <v>8915</v>
      </c>
      <c r="AR175" t="s">
        <v>8918</v>
      </c>
      <c r="AS175" t="s">
        <v>8918</v>
      </c>
    </row>
    <row r="176" spans="1:45" x14ac:dyDescent="0.25">
      <c r="A176" t="s">
        <v>6395</v>
      </c>
      <c r="B176">
        <v>31</v>
      </c>
      <c r="C176">
        <v>6</v>
      </c>
      <c r="D176" s="4">
        <v>6.8495741960115097</v>
      </c>
      <c r="E176" s="4">
        <v>3.8729833462074201</v>
      </c>
      <c r="F176">
        <v>28.5</v>
      </c>
      <c r="G176">
        <v>5.5</v>
      </c>
      <c r="H176">
        <v>4</v>
      </c>
      <c r="I176">
        <v>4</v>
      </c>
      <c r="J176" t="s">
        <v>734</v>
      </c>
      <c r="K176" s="4">
        <v>30.272771863923499</v>
      </c>
      <c r="L176" s="4">
        <v>4.2399588337243497</v>
      </c>
      <c r="M176" t="s">
        <v>734</v>
      </c>
      <c r="N176" s="4">
        <v>17.967664197552701</v>
      </c>
      <c r="O176" s="4">
        <v>-2.8534420961535099</v>
      </c>
      <c r="P176" s="4">
        <v>0.52106875700230804</v>
      </c>
      <c r="Q176" s="4">
        <v>-5.4761335386317702</v>
      </c>
      <c r="R176" s="3">
        <v>4.3471967747854501E-8</v>
      </c>
      <c r="S176" s="3">
        <v>1.2011493697287599E-6</v>
      </c>
      <c r="T176" s="4">
        <v>-2.3323733391512</v>
      </c>
      <c r="U176" s="4">
        <v>-3.3745108531558099</v>
      </c>
      <c r="V176" t="s">
        <v>5426</v>
      </c>
      <c r="W176">
        <v>0</v>
      </c>
      <c r="X176">
        <v>1</v>
      </c>
      <c r="Y176" t="s">
        <v>6396</v>
      </c>
      <c r="Z176">
        <v>99.393999999999906</v>
      </c>
      <c r="AA176">
        <v>100</v>
      </c>
      <c r="AB176" t="s">
        <v>759</v>
      </c>
      <c r="AC176" t="s">
        <v>2904</v>
      </c>
      <c r="AD176" t="s">
        <v>6397</v>
      </c>
      <c r="AE176" t="s">
        <v>762</v>
      </c>
      <c r="AF176" t="s">
        <v>762</v>
      </c>
      <c r="AG176" t="s">
        <v>762</v>
      </c>
      <c r="AH176" t="s">
        <v>762</v>
      </c>
      <c r="AI176" t="s">
        <v>762</v>
      </c>
      <c r="AJ176" t="s">
        <v>45</v>
      </c>
      <c r="AK176" t="s">
        <v>78</v>
      </c>
      <c r="AL176" t="s">
        <v>965</v>
      </c>
      <c r="AM176" t="s">
        <v>2091</v>
      </c>
      <c r="AN176" t="s">
        <v>2903</v>
      </c>
      <c r="AO176" t="s">
        <v>2904</v>
      </c>
      <c r="AP176" t="s">
        <v>2904</v>
      </c>
      <c r="AQ176" t="s">
        <v>6398</v>
      </c>
      <c r="AR176" t="s">
        <v>6399</v>
      </c>
      <c r="AS176" t="s">
        <v>6400</v>
      </c>
    </row>
    <row r="177" spans="1:45" x14ac:dyDescent="0.25">
      <c r="A177" t="s">
        <v>9104</v>
      </c>
      <c r="B177">
        <v>69</v>
      </c>
      <c r="C177">
        <v>13</v>
      </c>
      <c r="D177" s="4">
        <v>40.730823708832602</v>
      </c>
      <c r="E177" s="4">
        <v>10.230672835481901</v>
      </c>
      <c r="F177">
        <v>73</v>
      </c>
      <c r="G177">
        <v>10.5</v>
      </c>
      <c r="H177">
        <v>4</v>
      </c>
      <c r="I177">
        <v>4</v>
      </c>
      <c r="J177" t="s">
        <v>734</v>
      </c>
      <c r="K177" s="4">
        <v>64.983281003316094</v>
      </c>
      <c r="L177" s="4">
        <v>9.9901650931119104</v>
      </c>
      <c r="M177" t="s">
        <v>734</v>
      </c>
      <c r="N177" s="4">
        <v>15.368877017997301</v>
      </c>
      <c r="O177" s="4">
        <v>-2.7059422523779202</v>
      </c>
      <c r="P177" s="4">
        <v>0.92761219153700003</v>
      </c>
      <c r="Q177" s="4">
        <v>-2.91710509743768</v>
      </c>
      <c r="R177">
        <v>3.5329670787335298E-3</v>
      </c>
      <c r="S177">
        <v>1.7644012404991399E-2</v>
      </c>
      <c r="T177" s="4">
        <v>-1.77833006084092</v>
      </c>
      <c r="U177" s="4">
        <v>-3.6335544439149201</v>
      </c>
      <c r="V177" t="s">
        <v>5426</v>
      </c>
      <c r="W177">
        <v>0</v>
      </c>
      <c r="X177">
        <v>1</v>
      </c>
      <c r="Y177" t="s">
        <v>9105</v>
      </c>
      <c r="Z177">
        <v>99.698999999999998</v>
      </c>
      <c r="AA177">
        <v>100</v>
      </c>
      <c r="AB177" t="s">
        <v>759</v>
      </c>
      <c r="AC177" t="s">
        <v>6584</v>
      </c>
      <c r="AD177" t="s">
        <v>9106</v>
      </c>
      <c r="AE177" t="s">
        <v>762</v>
      </c>
      <c r="AF177" t="s">
        <v>762</v>
      </c>
      <c r="AG177" t="s">
        <v>762</v>
      </c>
      <c r="AH177" t="s">
        <v>762</v>
      </c>
      <c r="AI177" t="s">
        <v>762</v>
      </c>
      <c r="AJ177" t="s">
        <v>45</v>
      </c>
      <c r="AK177" t="s">
        <v>4481</v>
      </c>
      <c r="AL177" t="s">
        <v>4481</v>
      </c>
      <c r="AM177" t="s">
        <v>6586</v>
      </c>
      <c r="AN177" t="s">
        <v>6587</v>
      </c>
      <c r="AO177" t="s">
        <v>6584</v>
      </c>
      <c r="AP177" t="s">
        <v>6584</v>
      </c>
      <c r="AQ177" t="s">
        <v>9107</v>
      </c>
      <c r="AR177" t="s">
        <v>9108</v>
      </c>
      <c r="AS177" t="s">
        <v>9109</v>
      </c>
    </row>
    <row r="178" spans="1:45" x14ac:dyDescent="0.25">
      <c r="A178" t="s">
        <v>5777</v>
      </c>
      <c r="B178">
        <v>256</v>
      </c>
      <c r="C178">
        <v>56</v>
      </c>
      <c r="D178" s="4">
        <v>99.418308173092498</v>
      </c>
      <c r="E178" s="4">
        <v>12.3558353285671</v>
      </c>
      <c r="F178">
        <v>209</v>
      </c>
      <c r="G178">
        <v>52</v>
      </c>
      <c r="H178">
        <v>4</v>
      </c>
      <c r="I178">
        <v>4</v>
      </c>
      <c r="J178" t="s">
        <v>734</v>
      </c>
      <c r="K178" s="4">
        <v>263.31409864256398</v>
      </c>
      <c r="L178" s="4">
        <v>41.163163612828697</v>
      </c>
      <c r="M178" t="s">
        <v>734</v>
      </c>
      <c r="N178" s="4">
        <v>116.814340076628</v>
      </c>
      <c r="O178" s="4">
        <v>-2.6730042863500598</v>
      </c>
      <c r="P178" s="4">
        <v>0.38530993496111898</v>
      </c>
      <c r="Q178" s="4">
        <v>-6.9372835834606397</v>
      </c>
      <c r="R178" s="3">
        <v>3.9971096647091303E-12</v>
      </c>
      <c r="S178" s="3">
        <v>5.64480709316144E-10</v>
      </c>
      <c r="T178" s="4">
        <v>-2.2876943513889398</v>
      </c>
      <c r="U178" s="4">
        <v>-3.0583142213111798</v>
      </c>
      <c r="V178" t="s">
        <v>5426</v>
      </c>
      <c r="W178">
        <v>0</v>
      </c>
      <c r="X178">
        <v>3</v>
      </c>
      <c r="Y178" t="s">
        <v>5778</v>
      </c>
      <c r="Z178">
        <v>99.393999999999906</v>
      </c>
      <c r="AA178">
        <v>100</v>
      </c>
      <c r="AB178" t="s">
        <v>759</v>
      </c>
      <c r="AC178" t="s">
        <v>169</v>
      </c>
      <c r="AD178" t="s">
        <v>5779</v>
      </c>
      <c r="AE178" t="s">
        <v>762</v>
      </c>
      <c r="AF178" t="s">
        <v>762</v>
      </c>
      <c r="AG178" t="s">
        <v>762</v>
      </c>
      <c r="AH178" t="s">
        <v>762</v>
      </c>
      <c r="AI178" t="s">
        <v>762</v>
      </c>
      <c r="AJ178" t="s">
        <v>45</v>
      </c>
      <c r="AK178" t="s">
        <v>78</v>
      </c>
      <c r="AL178" t="s">
        <v>78</v>
      </c>
      <c r="AM178" t="s">
        <v>152</v>
      </c>
      <c r="AN178" t="s">
        <v>165</v>
      </c>
      <c r="AO178" t="s">
        <v>169</v>
      </c>
      <c r="AP178" t="s">
        <v>169</v>
      </c>
      <c r="AQ178" t="s">
        <v>5780</v>
      </c>
      <c r="AR178" t="s">
        <v>5781</v>
      </c>
      <c r="AS178" t="s">
        <v>5782</v>
      </c>
    </row>
    <row r="179" spans="1:45" x14ac:dyDescent="0.25">
      <c r="A179" t="s">
        <v>7784</v>
      </c>
      <c r="B179">
        <v>269</v>
      </c>
      <c r="C179">
        <v>62</v>
      </c>
      <c r="D179" s="4">
        <v>26.280537792569401</v>
      </c>
      <c r="E179" s="4">
        <v>24.74536993729</v>
      </c>
      <c r="F179">
        <v>267</v>
      </c>
      <c r="G179">
        <v>66.5</v>
      </c>
      <c r="H179">
        <v>4</v>
      </c>
      <c r="I179">
        <v>4</v>
      </c>
      <c r="J179" t="s">
        <v>734</v>
      </c>
      <c r="K179" s="4">
        <v>260.55451540113</v>
      </c>
      <c r="L179" s="4">
        <v>44.635424699015999</v>
      </c>
      <c r="M179" t="s">
        <v>734</v>
      </c>
      <c r="N179" s="4">
        <v>63.605612506722998</v>
      </c>
      <c r="O179" s="4">
        <v>-2.5427224224533198</v>
      </c>
      <c r="P179" s="4">
        <v>0.49726640027725999</v>
      </c>
      <c r="Q179" s="4">
        <v>-5.1134008270729296</v>
      </c>
      <c r="R179" s="3">
        <v>3.1640990716824302E-7</v>
      </c>
      <c r="S179" s="3">
        <v>6.9940346436667401E-6</v>
      </c>
      <c r="T179" s="4">
        <v>-2.0454560221760598</v>
      </c>
      <c r="U179" s="4">
        <v>-3.0399888227305798</v>
      </c>
      <c r="V179" t="s">
        <v>5426</v>
      </c>
      <c r="W179">
        <v>0</v>
      </c>
      <c r="X179">
        <v>1</v>
      </c>
      <c r="Y179" t="s">
        <v>7785</v>
      </c>
      <c r="Z179">
        <v>100</v>
      </c>
      <c r="AA179">
        <v>100</v>
      </c>
      <c r="AB179" t="s">
        <v>759</v>
      </c>
      <c r="AC179" t="s">
        <v>344</v>
      </c>
      <c r="AD179" t="s">
        <v>7786</v>
      </c>
      <c r="AE179" t="s">
        <v>762</v>
      </c>
      <c r="AF179" t="s">
        <v>762</v>
      </c>
      <c r="AG179" t="s">
        <v>762</v>
      </c>
      <c r="AH179" t="s">
        <v>762</v>
      </c>
      <c r="AI179" t="s">
        <v>762</v>
      </c>
      <c r="AJ179" t="s">
        <v>45</v>
      </c>
      <c r="AK179" t="s">
        <v>340</v>
      </c>
      <c r="AL179" t="s">
        <v>341</v>
      </c>
      <c r="AM179" t="s">
        <v>342</v>
      </c>
      <c r="AN179" t="s">
        <v>343</v>
      </c>
      <c r="AO179" t="s">
        <v>344</v>
      </c>
      <c r="AP179" t="s">
        <v>344</v>
      </c>
      <c r="AQ179" t="s">
        <v>7787</v>
      </c>
      <c r="AR179" t="s">
        <v>7788</v>
      </c>
      <c r="AS179" t="s">
        <v>7788</v>
      </c>
    </row>
    <row r="180" spans="1:45" x14ac:dyDescent="0.25">
      <c r="A180" t="s">
        <v>5725</v>
      </c>
      <c r="B180">
        <v>478</v>
      </c>
      <c r="C180">
        <v>114</v>
      </c>
      <c r="D180" s="4">
        <v>153.397903071283</v>
      </c>
      <c r="E180" s="4">
        <v>30.782841540919101</v>
      </c>
      <c r="F180">
        <v>520.5</v>
      </c>
      <c r="G180">
        <v>102.5</v>
      </c>
      <c r="H180">
        <v>4</v>
      </c>
      <c r="I180">
        <v>4</v>
      </c>
      <c r="J180" t="s">
        <v>734</v>
      </c>
      <c r="K180" s="4">
        <v>473.62348767708301</v>
      </c>
      <c r="L180" s="4">
        <v>83.833241715360799</v>
      </c>
      <c r="M180" t="s">
        <v>734</v>
      </c>
      <c r="N180" s="4">
        <v>190.02100439799</v>
      </c>
      <c r="O180" s="4">
        <v>-2.49787359655621</v>
      </c>
      <c r="P180" s="4">
        <v>0.84302408711485599</v>
      </c>
      <c r="Q180" s="4">
        <v>-2.9629919651582801</v>
      </c>
      <c r="R180">
        <v>3.04664521639969E-3</v>
      </c>
      <c r="S180">
        <v>1.5709071278069E-2</v>
      </c>
      <c r="T180" s="4">
        <v>-1.65484950944136</v>
      </c>
      <c r="U180" s="4">
        <v>-3.34089768367107</v>
      </c>
      <c r="V180" t="s">
        <v>5426</v>
      </c>
      <c r="W180">
        <v>0</v>
      </c>
      <c r="X180">
        <v>1</v>
      </c>
      <c r="Y180" t="s">
        <v>5726</v>
      </c>
      <c r="Z180">
        <v>100</v>
      </c>
      <c r="AA180">
        <v>100</v>
      </c>
      <c r="AB180" t="s">
        <v>759</v>
      </c>
      <c r="AC180" t="s">
        <v>5727</v>
      </c>
      <c r="AD180" t="s">
        <v>5728</v>
      </c>
      <c r="AE180" t="s">
        <v>762</v>
      </c>
      <c r="AF180" t="s">
        <v>762</v>
      </c>
      <c r="AG180" t="s">
        <v>762</v>
      </c>
      <c r="AH180" t="s">
        <v>762</v>
      </c>
      <c r="AI180" t="s">
        <v>762</v>
      </c>
      <c r="AJ180" t="s">
        <v>45</v>
      </c>
      <c r="AK180" t="s">
        <v>191</v>
      </c>
      <c r="AL180" t="s">
        <v>4853</v>
      </c>
      <c r="AM180" t="s">
        <v>4851</v>
      </c>
      <c r="AN180" t="s">
        <v>5729</v>
      </c>
      <c r="AO180" t="s">
        <v>5727</v>
      </c>
      <c r="AP180" t="s">
        <v>5727</v>
      </c>
      <c r="AQ180" t="s">
        <v>5730</v>
      </c>
      <c r="AR180" t="s">
        <v>5731</v>
      </c>
      <c r="AS180" t="s">
        <v>5731</v>
      </c>
    </row>
    <row r="181" spans="1:45" x14ac:dyDescent="0.25">
      <c r="A181" t="s">
        <v>5864</v>
      </c>
      <c r="B181">
        <v>117</v>
      </c>
      <c r="C181">
        <v>29</v>
      </c>
      <c r="D181" s="4">
        <v>46.075119822597003</v>
      </c>
      <c r="E181" s="4">
        <v>12.1928941054479</v>
      </c>
      <c r="F181">
        <v>100</v>
      </c>
      <c r="G181">
        <v>30</v>
      </c>
      <c r="H181">
        <v>4</v>
      </c>
      <c r="I181">
        <v>4</v>
      </c>
      <c r="J181" t="s">
        <v>734</v>
      </c>
      <c r="K181" s="4">
        <v>116.485387440713</v>
      </c>
      <c r="L181" s="4">
        <v>21.093221540581698</v>
      </c>
      <c r="M181" t="s">
        <v>734</v>
      </c>
      <c r="N181" s="4">
        <v>65.206381609848293</v>
      </c>
      <c r="O181" s="4">
        <v>-2.4595087720209401</v>
      </c>
      <c r="P181" s="4">
        <v>0.49773261865207302</v>
      </c>
      <c r="Q181" s="4">
        <v>-4.9414257371389798</v>
      </c>
      <c r="R181" s="3">
        <v>7.7553355692256996E-7</v>
      </c>
      <c r="S181" s="3">
        <v>1.5164663859209E-5</v>
      </c>
      <c r="T181" s="4">
        <v>-1.96177615336886</v>
      </c>
      <c r="U181" s="4">
        <v>-2.9572413906730102</v>
      </c>
      <c r="V181" t="s">
        <v>5426</v>
      </c>
      <c r="W181">
        <v>0</v>
      </c>
      <c r="X181">
        <v>3</v>
      </c>
      <c r="Y181" t="s">
        <v>5865</v>
      </c>
      <c r="Z181">
        <v>100</v>
      </c>
      <c r="AA181">
        <v>100</v>
      </c>
      <c r="AB181" t="s">
        <v>759</v>
      </c>
      <c r="AC181" t="s">
        <v>5703</v>
      </c>
      <c r="AD181" t="s">
        <v>5866</v>
      </c>
      <c r="AE181" t="s">
        <v>762</v>
      </c>
      <c r="AF181" t="s">
        <v>762</v>
      </c>
      <c r="AG181" t="s">
        <v>762</v>
      </c>
      <c r="AH181" t="s">
        <v>762</v>
      </c>
      <c r="AI181" t="s">
        <v>762</v>
      </c>
      <c r="AJ181" t="s">
        <v>45</v>
      </c>
      <c r="AK181" t="s">
        <v>173</v>
      </c>
      <c r="AL181" t="s">
        <v>5705</v>
      </c>
      <c r="AM181" t="s">
        <v>5706</v>
      </c>
      <c r="AN181" t="s">
        <v>5706</v>
      </c>
      <c r="AO181" t="s">
        <v>5703</v>
      </c>
      <c r="AP181" t="s">
        <v>5703</v>
      </c>
      <c r="AQ181" t="s">
        <v>5867</v>
      </c>
      <c r="AR181" t="s">
        <v>5868</v>
      </c>
      <c r="AS181" t="s">
        <v>5868</v>
      </c>
    </row>
    <row r="182" spans="1:45" x14ac:dyDescent="0.25">
      <c r="A182" t="s">
        <v>7460</v>
      </c>
      <c r="B182">
        <v>59</v>
      </c>
      <c r="C182">
        <v>13</v>
      </c>
      <c r="D182" s="4">
        <v>56.085500205787</v>
      </c>
      <c r="E182" s="4">
        <v>4.2720018726587696</v>
      </c>
      <c r="F182">
        <v>33.5</v>
      </c>
      <c r="G182">
        <v>14</v>
      </c>
      <c r="H182">
        <v>4</v>
      </c>
      <c r="I182">
        <v>4</v>
      </c>
      <c r="J182" t="s">
        <v>734</v>
      </c>
      <c r="K182" s="4">
        <v>48.579760670486301</v>
      </c>
      <c r="L182" s="4">
        <v>9.2362630113364599</v>
      </c>
      <c r="M182" t="s">
        <v>734</v>
      </c>
      <c r="N182" s="4">
        <v>13.811098220517801</v>
      </c>
      <c r="O182" s="4">
        <v>-2.3973798200679401</v>
      </c>
      <c r="P182" s="4">
        <v>0.58604938605919998</v>
      </c>
      <c r="Q182" s="4">
        <v>-4.0907470890614803</v>
      </c>
      <c r="R182" s="3">
        <v>4.29985831763004E-5</v>
      </c>
      <c r="S182">
        <v>4.8169821430042698E-4</v>
      </c>
      <c r="T182" s="4">
        <v>-1.8113304340087399</v>
      </c>
      <c r="U182" s="4">
        <v>-2.9834292061271399</v>
      </c>
      <c r="V182" t="s">
        <v>5426</v>
      </c>
      <c r="W182">
        <v>0</v>
      </c>
      <c r="X182">
        <v>1</v>
      </c>
      <c r="Y182" t="s">
        <v>7461</v>
      </c>
      <c r="Z182">
        <v>100</v>
      </c>
      <c r="AA182">
        <v>100</v>
      </c>
      <c r="AB182" t="s">
        <v>759</v>
      </c>
      <c r="AC182" t="s">
        <v>323</v>
      </c>
      <c r="AD182" t="s">
        <v>7462</v>
      </c>
      <c r="AE182" t="s">
        <v>762</v>
      </c>
      <c r="AF182" t="s">
        <v>762</v>
      </c>
      <c r="AG182" t="s">
        <v>762</v>
      </c>
      <c r="AH182" t="s">
        <v>762</v>
      </c>
      <c r="AI182" t="s">
        <v>762</v>
      </c>
      <c r="AJ182" t="s">
        <v>45</v>
      </c>
      <c r="AK182" t="s">
        <v>207</v>
      </c>
      <c r="AL182" t="s">
        <v>313</v>
      </c>
      <c r="AM182" t="s">
        <v>314</v>
      </c>
      <c r="AN182" t="s">
        <v>322</v>
      </c>
      <c r="AO182" t="s">
        <v>323</v>
      </c>
      <c r="AP182" t="s">
        <v>323</v>
      </c>
      <c r="AQ182" t="s">
        <v>7463</v>
      </c>
      <c r="AR182" t="s">
        <v>7464</v>
      </c>
      <c r="AS182" t="s">
        <v>7465</v>
      </c>
    </row>
    <row r="183" spans="1:45" x14ac:dyDescent="0.25">
      <c r="A183" t="s">
        <v>6662</v>
      </c>
      <c r="B183">
        <v>37</v>
      </c>
      <c r="C183">
        <v>10</v>
      </c>
      <c r="D183" s="4">
        <v>8.8881944173155905</v>
      </c>
      <c r="E183" s="4">
        <v>4.0414518843273797</v>
      </c>
      <c r="F183">
        <v>38.5</v>
      </c>
      <c r="G183">
        <v>10.5</v>
      </c>
      <c r="H183">
        <v>4</v>
      </c>
      <c r="I183">
        <v>4</v>
      </c>
      <c r="J183" t="s">
        <v>734</v>
      </c>
      <c r="K183" s="4">
        <v>37.0190992563873</v>
      </c>
      <c r="L183" s="4">
        <v>7.1956316270440803</v>
      </c>
      <c r="M183" t="s">
        <v>734</v>
      </c>
      <c r="N183" s="4">
        <v>14.683091598036899</v>
      </c>
      <c r="O183" s="4">
        <v>-2.3648395362438199</v>
      </c>
      <c r="P183" s="4">
        <v>0.57738851492022703</v>
      </c>
      <c r="Q183" s="4">
        <v>-4.0957509114474604</v>
      </c>
      <c r="R183" s="3">
        <v>4.2080218970758901E-5</v>
      </c>
      <c r="S183">
        <v>4.75412962771862E-4</v>
      </c>
      <c r="T183" s="4">
        <v>-1.7874510213235899</v>
      </c>
      <c r="U183" s="4">
        <v>-2.94222805116405</v>
      </c>
      <c r="V183" t="s">
        <v>5426</v>
      </c>
      <c r="W183">
        <v>0</v>
      </c>
      <c r="X183">
        <v>1</v>
      </c>
      <c r="Y183" t="s">
        <v>6663</v>
      </c>
      <c r="Z183">
        <v>99.697000000000003</v>
      </c>
      <c r="AA183">
        <v>99.099100000000007</v>
      </c>
      <c r="AB183" t="s">
        <v>759</v>
      </c>
      <c r="AC183" t="s">
        <v>6664</v>
      </c>
      <c r="AD183" t="s">
        <v>6665</v>
      </c>
      <c r="AE183" t="s">
        <v>762</v>
      </c>
      <c r="AF183" t="s">
        <v>762</v>
      </c>
      <c r="AG183" t="s">
        <v>762</v>
      </c>
      <c r="AH183" t="s">
        <v>762</v>
      </c>
      <c r="AI183" t="s">
        <v>762</v>
      </c>
      <c r="AJ183" t="s">
        <v>45</v>
      </c>
      <c r="AK183" t="s">
        <v>353</v>
      </c>
      <c r="AL183" t="s">
        <v>6666</v>
      </c>
      <c r="AM183" t="s">
        <v>6667</v>
      </c>
      <c r="AN183" t="s">
        <v>6668</v>
      </c>
      <c r="AO183" t="s">
        <v>6664</v>
      </c>
      <c r="AP183" t="s">
        <v>6664</v>
      </c>
      <c r="AQ183" t="s">
        <v>6669</v>
      </c>
      <c r="AR183" t="s">
        <v>6670</v>
      </c>
      <c r="AS183" t="s">
        <v>6671</v>
      </c>
    </row>
    <row r="184" spans="1:45" x14ac:dyDescent="0.25">
      <c r="A184" t="s">
        <v>5744</v>
      </c>
      <c r="B184">
        <v>39</v>
      </c>
      <c r="C184">
        <v>10</v>
      </c>
      <c r="D184" s="4">
        <v>29.337120967584202</v>
      </c>
      <c r="E184" s="4">
        <v>2.0615528128088298</v>
      </c>
      <c r="F184">
        <v>34.5</v>
      </c>
      <c r="G184">
        <v>9.5</v>
      </c>
      <c r="H184">
        <v>4</v>
      </c>
      <c r="I184">
        <v>4</v>
      </c>
      <c r="J184" t="s">
        <v>734</v>
      </c>
      <c r="K184" s="4">
        <v>35.366157950108999</v>
      </c>
      <c r="L184" s="4">
        <v>6.9230208811799496</v>
      </c>
      <c r="M184" t="s">
        <v>734</v>
      </c>
      <c r="N184" s="4">
        <v>84.895793664109505</v>
      </c>
      <c r="O184" s="4">
        <v>-2.35931828544454</v>
      </c>
      <c r="P184" s="4">
        <v>0.76746449369582703</v>
      </c>
      <c r="Q184" s="4">
        <v>-3.0741725575901699</v>
      </c>
      <c r="R184">
        <v>2.1108730004135998E-3</v>
      </c>
      <c r="S184">
        <v>1.16143704914532E-2</v>
      </c>
      <c r="T184" s="4">
        <v>-1.5918537917487099</v>
      </c>
      <c r="U184" s="4">
        <v>-3.1267827791403699</v>
      </c>
      <c r="V184" t="s">
        <v>5426</v>
      </c>
      <c r="W184">
        <v>2</v>
      </c>
      <c r="X184">
        <v>1</v>
      </c>
      <c r="Y184" t="s">
        <v>5745</v>
      </c>
      <c r="Z184">
        <v>100</v>
      </c>
      <c r="AA184">
        <v>100</v>
      </c>
      <c r="AB184" t="s">
        <v>759</v>
      </c>
      <c r="AC184" t="s">
        <v>5746</v>
      </c>
      <c r="AD184" t="s">
        <v>5747</v>
      </c>
      <c r="AE184" t="s">
        <v>762</v>
      </c>
      <c r="AF184" t="s">
        <v>762</v>
      </c>
      <c r="AG184" t="s">
        <v>762</v>
      </c>
      <c r="AH184" t="s">
        <v>762</v>
      </c>
      <c r="AI184" t="s">
        <v>762</v>
      </c>
      <c r="AJ184" t="s">
        <v>45</v>
      </c>
      <c r="AK184" t="s">
        <v>46</v>
      </c>
      <c r="AL184" t="s">
        <v>60</v>
      </c>
      <c r="AM184" t="s">
        <v>436</v>
      </c>
      <c r="AN184" t="s">
        <v>437</v>
      </c>
      <c r="AO184" t="s">
        <v>5748</v>
      </c>
      <c r="AP184" t="s">
        <v>5748</v>
      </c>
      <c r="AQ184" t="s">
        <v>5749</v>
      </c>
      <c r="AR184" t="s">
        <v>5750</v>
      </c>
      <c r="AS184" t="s">
        <v>5750</v>
      </c>
    </row>
    <row r="185" spans="1:45" x14ac:dyDescent="0.25">
      <c r="A185" t="s">
        <v>351</v>
      </c>
      <c r="B185">
        <v>105</v>
      </c>
      <c r="C185">
        <v>29</v>
      </c>
      <c r="D185" s="4">
        <v>21.093047827819198</v>
      </c>
      <c r="E185" s="4">
        <v>9.1104335791442992</v>
      </c>
      <c r="F185">
        <v>113</v>
      </c>
      <c r="G185">
        <v>26.5</v>
      </c>
      <c r="H185">
        <v>4</v>
      </c>
      <c r="I185">
        <v>4</v>
      </c>
      <c r="J185" t="s">
        <v>734</v>
      </c>
      <c r="K185" s="4">
        <v>106.095638007673</v>
      </c>
      <c r="L185" s="4">
        <v>20.7537001404676</v>
      </c>
      <c r="M185" t="s">
        <v>734</v>
      </c>
      <c r="N185" s="4">
        <v>25.971155056394299</v>
      </c>
      <c r="O185" s="4">
        <v>-2.34979410714151</v>
      </c>
      <c r="P185" s="4">
        <v>0.64099047259877195</v>
      </c>
      <c r="Q185" s="4">
        <v>-3.6658799273797702</v>
      </c>
      <c r="R185">
        <v>2.4648956646254898E-4</v>
      </c>
      <c r="S185">
        <v>1.9765819493621399E-3</v>
      </c>
      <c r="T185" s="4">
        <v>-1.70880363454274</v>
      </c>
      <c r="U185" s="4">
        <v>-2.9907845797402799</v>
      </c>
      <c r="V185" t="s">
        <v>5426</v>
      </c>
      <c r="W185">
        <v>0</v>
      </c>
      <c r="X185">
        <v>1</v>
      </c>
      <c r="Y185" t="s">
        <v>9040</v>
      </c>
      <c r="Z185">
        <v>99.393999999999906</v>
      </c>
      <c r="AA185">
        <v>100</v>
      </c>
      <c r="AB185" t="s">
        <v>759</v>
      </c>
      <c r="AC185" t="s">
        <v>349</v>
      </c>
      <c r="AD185" t="s">
        <v>9041</v>
      </c>
      <c r="AE185" t="s">
        <v>762</v>
      </c>
      <c r="AF185" t="s">
        <v>762</v>
      </c>
      <c r="AG185" t="s">
        <v>762</v>
      </c>
      <c r="AH185" t="s">
        <v>762</v>
      </c>
      <c r="AI185" t="s">
        <v>762</v>
      </c>
      <c r="AJ185" t="s">
        <v>45</v>
      </c>
      <c r="AK185" t="s">
        <v>346</v>
      </c>
      <c r="AL185" t="s">
        <v>346</v>
      </c>
      <c r="AM185" t="s">
        <v>347</v>
      </c>
      <c r="AN185" t="s">
        <v>348</v>
      </c>
      <c r="AO185" t="s">
        <v>349</v>
      </c>
      <c r="AP185" t="s">
        <v>349</v>
      </c>
      <c r="AQ185" t="s">
        <v>9042</v>
      </c>
      <c r="AR185" t="s">
        <v>9043</v>
      </c>
      <c r="AS185" t="s">
        <v>9044</v>
      </c>
    </row>
    <row r="186" spans="1:45" x14ac:dyDescent="0.25">
      <c r="A186" t="s">
        <v>8285</v>
      </c>
      <c r="B186">
        <v>102</v>
      </c>
      <c r="C186">
        <v>29</v>
      </c>
      <c r="D186" s="4">
        <v>33.599355152542202</v>
      </c>
      <c r="E186" s="4">
        <v>14.8632656797444</v>
      </c>
      <c r="F186">
        <v>112</v>
      </c>
      <c r="G186">
        <v>26</v>
      </c>
      <c r="H186">
        <v>4</v>
      </c>
      <c r="I186">
        <v>4</v>
      </c>
      <c r="J186" t="s">
        <v>734</v>
      </c>
      <c r="K186" s="4">
        <v>98.997455957905402</v>
      </c>
      <c r="L186" s="4">
        <v>20.518873281653601</v>
      </c>
      <c r="M186" t="s">
        <v>734</v>
      </c>
      <c r="N186" s="4">
        <v>24.261241157414101</v>
      </c>
      <c r="O186" s="4">
        <v>-2.2644831402482102</v>
      </c>
      <c r="P186" s="4">
        <v>0.50319114894179195</v>
      </c>
      <c r="Q186" s="4">
        <v>-4.5002443803123402</v>
      </c>
      <c r="R186" s="3">
        <v>6.7875383202709996E-6</v>
      </c>
      <c r="S186">
        <v>1.03939291627282E-4</v>
      </c>
      <c r="T186" s="4">
        <v>-1.76129199130642</v>
      </c>
      <c r="U186" s="4">
        <v>-2.7676742891899999</v>
      </c>
      <c r="V186" t="s">
        <v>5426</v>
      </c>
      <c r="W186">
        <v>2</v>
      </c>
      <c r="X186">
        <v>1</v>
      </c>
      <c r="Y186" t="s">
        <v>8286</v>
      </c>
      <c r="Z186">
        <v>99.698999999999998</v>
      </c>
      <c r="AA186">
        <v>100</v>
      </c>
      <c r="AB186" t="s">
        <v>759</v>
      </c>
      <c r="AC186" t="s">
        <v>8287</v>
      </c>
      <c r="AD186" t="s">
        <v>8288</v>
      </c>
      <c r="AE186" t="s">
        <v>762</v>
      </c>
      <c r="AF186" t="s">
        <v>762</v>
      </c>
      <c r="AG186" t="s">
        <v>762</v>
      </c>
      <c r="AH186" t="s">
        <v>762</v>
      </c>
      <c r="AI186" t="s">
        <v>762</v>
      </c>
      <c r="AJ186" t="s">
        <v>45</v>
      </c>
      <c r="AK186" t="s">
        <v>46</v>
      </c>
      <c r="AL186" t="s">
        <v>401</v>
      </c>
      <c r="AM186" t="s">
        <v>406</v>
      </c>
      <c r="AN186" t="s">
        <v>8289</v>
      </c>
      <c r="AO186" t="s">
        <v>8289</v>
      </c>
      <c r="AP186" t="s">
        <v>8289</v>
      </c>
      <c r="AQ186" t="s">
        <v>8290</v>
      </c>
      <c r="AR186" t="s">
        <v>8291</v>
      </c>
      <c r="AS186" t="s">
        <v>8292</v>
      </c>
    </row>
    <row r="187" spans="1:45" x14ac:dyDescent="0.25">
      <c r="A187" t="s">
        <v>7502</v>
      </c>
      <c r="B187">
        <v>50</v>
      </c>
      <c r="C187">
        <v>12</v>
      </c>
      <c r="D187" s="4">
        <v>57.610039634309103</v>
      </c>
      <c r="E187" s="4">
        <v>8.9209491273817605</v>
      </c>
      <c r="F187">
        <v>28</v>
      </c>
      <c r="G187">
        <v>12</v>
      </c>
      <c r="H187">
        <v>4</v>
      </c>
      <c r="I187">
        <v>4</v>
      </c>
      <c r="J187" t="s">
        <v>734</v>
      </c>
      <c r="K187" s="4">
        <v>40.049255547511301</v>
      </c>
      <c r="L187" s="4">
        <v>8.6533773997418404</v>
      </c>
      <c r="M187" t="s">
        <v>734</v>
      </c>
      <c r="N187" s="4">
        <v>12.8202425459755</v>
      </c>
      <c r="O187" s="4">
        <v>-2.2174809466074401</v>
      </c>
      <c r="P187" s="4">
        <v>0.81070076708891903</v>
      </c>
      <c r="Q187" s="4">
        <v>-2.73526439918149</v>
      </c>
      <c r="R187">
        <v>6.2330188148891604E-3</v>
      </c>
      <c r="S187">
        <v>2.8092790474198999E-2</v>
      </c>
      <c r="T187" s="4">
        <v>-1.40678017951853</v>
      </c>
      <c r="U187" s="4">
        <v>-3.0281817136963598</v>
      </c>
      <c r="V187" t="s">
        <v>5426</v>
      </c>
      <c r="W187">
        <v>0</v>
      </c>
      <c r="X187">
        <v>1</v>
      </c>
      <c r="Y187" t="s">
        <v>7503</v>
      </c>
      <c r="Z187">
        <v>99.697999999999993</v>
      </c>
      <c r="AA187">
        <v>100</v>
      </c>
      <c r="AB187" t="s">
        <v>759</v>
      </c>
      <c r="AC187" t="s">
        <v>5739</v>
      </c>
      <c r="AD187" t="s">
        <v>7504</v>
      </c>
      <c r="AE187" t="s">
        <v>762</v>
      </c>
      <c r="AF187" t="s">
        <v>762</v>
      </c>
      <c r="AG187" t="s">
        <v>762</v>
      </c>
      <c r="AH187" t="s">
        <v>762</v>
      </c>
      <c r="AI187" t="s">
        <v>762</v>
      </c>
      <c r="AJ187" t="s">
        <v>45</v>
      </c>
      <c r="AK187" t="s">
        <v>207</v>
      </c>
      <c r="AL187" t="s">
        <v>313</v>
      </c>
      <c r="AM187" t="s">
        <v>314</v>
      </c>
      <c r="AN187" t="s">
        <v>5741</v>
      </c>
      <c r="AO187" t="s">
        <v>5739</v>
      </c>
      <c r="AP187" t="s">
        <v>5739</v>
      </c>
      <c r="AQ187" t="s">
        <v>7505</v>
      </c>
      <c r="AR187" t="s">
        <v>7506</v>
      </c>
      <c r="AS187" t="s">
        <v>7507</v>
      </c>
    </row>
    <row r="188" spans="1:45" x14ac:dyDescent="0.25">
      <c r="A188" t="s">
        <v>6732</v>
      </c>
      <c r="B188">
        <v>19</v>
      </c>
      <c r="C188">
        <v>6</v>
      </c>
      <c r="D188" s="4">
        <v>5.4467115461227298</v>
      </c>
      <c r="E188" s="4">
        <v>3.77491721763537</v>
      </c>
      <c r="F188">
        <v>20</v>
      </c>
      <c r="G188">
        <v>6</v>
      </c>
      <c r="H188">
        <v>4</v>
      </c>
      <c r="I188">
        <v>4</v>
      </c>
      <c r="J188" t="s">
        <v>734</v>
      </c>
      <c r="K188" s="4">
        <v>17.766594810716001</v>
      </c>
      <c r="L188" s="4">
        <v>4.0631559774634001</v>
      </c>
      <c r="M188" t="s">
        <v>734</v>
      </c>
      <c r="N188" s="4">
        <v>7.9609830476952403</v>
      </c>
      <c r="O188" s="4">
        <v>-2.1450132827350599</v>
      </c>
      <c r="P188" s="4">
        <v>0.79930168294212001</v>
      </c>
      <c r="Q188" s="4">
        <v>-2.6836091159467599</v>
      </c>
      <c r="R188">
        <v>7.2832204072138399E-3</v>
      </c>
      <c r="S188">
        <v>3.2031048918923201E-2</v>
      </c>
      <c r="T188" s="4">
        <v>-1.3457115997929401</v>
      </c>
      <c r="U188" s="4">
        <v>-2.9443149656771799</v>
      </c>
      <c r="V188" t="s">
        <v>5426</v>
      </c>
      <c r="W188">
        <v>0</v>
      </c>
      <c r="X188">
        <v>1</v>
      </c>
      <c r="Y188" t="s">
        <v>6733</v>
      </c>
      <c r="Z188">
        <v>99.697999999999993</v>
      </c>
      <c r="AA188">
        <v>100</v>
      </c>
      <c r="AB188" t="s">
        <v>759</v>
      </c>
      <c r="AC188" t="s">
        <v>5896</v>
      </c>
      <c r="AD188" t="s">
        <v>6734</v>
      </c>
      <c r="AE188" t="s">
        <v>762</v>
      </c>
      <c r="AF188" t="s">
        <v>762</v>
      </c>
      <c r="AG188" t="s">
        <v>762</v>
      </c>
      <c r="AH188" t="s">
        <v>762</v>
      </c>
      <c r="AI188" t="s">
        <v>762</v>
      </c>
      <c r="AJ188" t="s">
        <v>45</v>
      </c>
      <c r="AK188" t="s">
        <v>78</v>
      </c>
      <c r="AL188" t="s">
        <v>78</v>
      </c>
      <c r="AM188" t="s">
        <v>120</v>
      </c>
      <c r="AN188" t="s">
        <v>121</v>
      </c>
      <c r="AO188" t="s">
        <v>5896</v>
      </c>
      <c r="AP188" t="s">
        <v>5896</v>
      </c>
      <c r="AQ188" t="s">
        <v>6735</v>
      </c>
      <c r="AR188" t="s">
        <v>6736</v>
      </c>
      <c r="AS188" t="s">
        <v>6737</v>
      </c>
    </row>
    <row r="189" spans="1:45" x14ac:dyDescent="0.25">
      <c r="A189" t="s">
        <v>5448</v>
      </c>
      <c r="B189">
        <v>1349</v>
      </c>
      <c r="C189">
        <v>414</v>
      </c>
      <c r="D189" s="4">
        <v>187.26696629856201</v>
      </c>
      <c r="E189" s="4">
        <v>164.84209616074</v>
      </c>
      <c r="F189">
        <v>1332</v>
      </c>
      <c r="G189">
        <v>356</v>
      </c>
      <c r="H189">
        <v>4</v>
      </c>
      <c r="I189">
        <v>4</v>
      </c>
      <c r="J189" t="s">
        <v>734</v>
      </c>
      <c r="K189" s="4">
        <v>1301.57864304649</v>
      </c>
      <c r="L189" s="4">
        <v>301.44204897869503</v>
      </c>
      <c r="M189" t="s">
        <v>734</v>
      </c>
      <c r="N189" s="4">
        <v>1295.78379951584</v>
      </c>
      <c r="O189" s="4">
        <v>-2.10936223674475</v>
      </c>
      <c r="P189" s="4">
        <v>0.30268312365653199</v>
      </c>
      <c r="Q189" s="4">
        <v>-6.9688795703665898</v>
      </c>
      <c r="R189" s="3">
        <v>3.1947502312708199E-12</v>
      </c>
      <c r="S189" s="3">
        <v>4.7770912281708404E-10</v>
      </c>
      <c r="T189" s="4">
        <v>-1.80667911308822</v>
      </c>
      <c r="U189" s="4">
        <v>-2.4120453604012901</v>
      </c>
      <c r="V189" t="s">
        <v>5426</v>
      </c>
      <c r="W189">
        <v>0</v>
      </c>
      <c r="X189">
        <v>12</v>
      </c>
      <c r="Y189" t="s">
        <v>5449</v>
      </c>
      <c r="Z189">
        <v>100</v>
      </c>
      <c r="AA189">
        <v>100</v>
      </c>
      <c r="AB189" t="s">
        <v>759</v>
      </c>
      <c r="AC189" t="s">
        <v>5450</v>
      </c>
      <c r="AD189" t="s">
        <v>5451</v>
      </c>
      <c r="AE189" t="s">
        <v>762</v>
      </c>
      <c r="AF189" t="s">
        <v>762</v>
      </c>
      <c r="AG189" t="s">
        <v>762</v>
      </c>
      <c r="AH189" t="s">
        <v>762</v>
      </c>
      <c r="AI189" t="s">
        <v>762</v>
      </c>
      <c r="AJ189" t="s">
        <v>45</v>
      </c>
      <c r="AK189" t="s">
        <v>191</v>
      </c>
      <c r="AL189" t="s">
        <v>4853</v>
      </c>
      <c r="AM189" t="s">
        <v>4851</v>
      </c>
      <c r="AN189" t="s">
        <v>5452</v>
      </c>
      <c r="AO189" t="s">
        <v>5450</v>
      </c>
      <c r="AP189" t="s">
        <v>5450</v>
      </c>
      <c r="AQ189" t="s">
        <v>5453</v>
      </c>
      <c r="AR189" t="s">
        <v>5454</v>
      </c>
      <c r="AS189" t="s">
        <v>5454</v>
      </c>
    </row>
    <row r="190" spans="1:45" x14ac:dyDescent="0.25">
      <c r="A190" t="s">
        <v>7581</v>
      </c>
      <c r="B190">
        <v>51</v>
      </c>
      <c r="C190">
        <v>16</v>
      </c>
      <c r="D190" s="4">
        <v>16.3299316185545</v>
      </c>
      <c r="E190" s="4">
        <v>1.4142135623731</v>
      </c>
      <c r="F190">
        <v>57</v>
      </c>
      <c r="G190">
        <v>16.5</v>
      </c>
      <c r="H190">
        <v>4</v>
      </c>
      <c r="I190">
        <v>4</v>
      </c>
      <c r="J190" t="s">
        <v>734</v>
      </c>
      <c r="K190" s="4">
        <v>49.955091384384801</v>
      </c>
      <c r="L190" s="4">
        <v>11.8368706427168</v>
      </c>
      <c r="M190" t="s">
        <v>734</v>
      </c>
      <c r="N190" s="4">
        <v>16.193077134244898</v>
      </c>
      <c r="O190" s="4">
        <v>-2.0743805091821601</v>
      </c>
      <c r="P190" s="4">
        <v>0.649173215716215</v>
      </c>
      <c r="Q190" s="4">
        <v>-3.19541912537712</v>
      </c>
      <c r="R190">
        <v>1.39627909381075E-3</v>
      </c>
      <c r="S190">
        <v>8.3513916622751198E-3</v>
      </c>
      <c r="T190" s="4">
        <v>-1.4252072934659401</v>
      </c>
      <c r="U190" s="4">
        <v>-2.7235537248983701</v>
      </c>
      <c r="V190" t="s">
        <v>5426</v>
      </c>
      <c r="W190">
        <v>0</v>
      </c>
      <c r="X190">
        <v>1</v>
      </c>
      <c r="Y190" t="s">
        <v>7582</v>
      </c>
      <c r="Z190">
        <v>99.695999999999998</v>
      </c>
      <c r="AA190">
        <v>99.096400000000003</v>
      </c>
      <c r="AB190" t="s">
        <v>759</v>
      </c>
      <c r="AC190" t="s">
        <v>6153</v>
      </c>
      <c r="AD190" t="s">
        <v>7583</v>
      </c>
      <c r="AE190" t="s">
        <v>762</v>
      </c>
      <c r="AF190" t="s">
        <v>762</v>
      </c>
      <c r="AG190" t="s">
        <v>762</v>
      </c>
      <c r="AH190" t="s">
        <v>762</v>
      </c>
      <c r="AI190" t="s">
        <v>762</v>
      </c>
      <c r="AJ190" t="s">
        <v>45</v>
      </c>
      <c r="AK190" t="s">
        <v>191</v>
      </c>
      <c r="AL190" t="s">
        <v>6155</v>
      </c>
      <c r="AM190" t="s">
        <v>6156</v>
      </c>
      <c r="AN190" t="s">
        <v>6157</v>
      </c>
      <c r="AO190" t="s">
        <v>6153</v>
      </c>
      <c r="AP190" t="s">
        <v>6153</v>
      </c>
      <c r="AQ190" t="s">
        <v>7584</v>
      </c>
      <c r="AR190" t="s">
        <v>7585</v>
      </c>
      <c r="AS190" t="s">
        <v>7586</v>
      </c>
    </row>
    <row r="191" spans="1:45" x14ac:dyDescent="0.25">
      <c r="A191" t="s">
        <v>7997</v>
      </c>
      <c r="B191">
        <v>43</v>
      </c>
      <c r="C191">
        <v>13</v>
      </c>
      <c r="D191" s="4">
        <v>17.7482393492988</v>
      </c>
      <c r="E191" s="4">
        <v>3.16227766016838</v>
      </c>
      <c r="F191">
        <v>38.5</v>
      </c>
      <c r="G191">
        <v>12.5</v>
      </c>
      <c r="H191">
        <v>4</v>
      </c>
      <c r="I191">
        <v>4</v>
      </c>
      <c r="J191" t="s">
        <v>734</v>
      </c>
      <c r="K191" s="4">
        <v>39.508236822507598</v>
      </c>
      <c r="L191" s="4">
        <v>9.5265217056003202</v>
      </c>
      <c r="M191" t="s">
        <v>734</v>
      </c>
      <c r="N191" s="4">
        <v>11.6442672907776</v>
      </c>
      <c r="O191" s="4">
        <v>-2.0481298499012799</v>
      </c>
      <c r="P191" s="4">
        <v>0.49212847745080102</v>
      </c>
      <c r="Q191" s="4">
        <v>-4.16177877067891</v>
      </c>
      <c r="R191" s="3">
        <v>3.1577819877430798E-5</v>
      </c>
      <c r="S191">
        <v>3.7509728097396801E-4</v>
      </c>
      <c r="T191" s="4">
        <v>-1.55600137245048</v>
      </c>
      <c r="U191" s="4">
        <v>-2.5402583273520798</v>
      </c>
      <c r="V191" t="s">
        <v>5426</v>
      </c>
      <c r="W191">
        <v>0</v>
      </c>
      <c r="X191">
        <v>1</v>
      </c>
      <c r="Y191" t="s">
        <v>7998</v>
      </c>
      <c r="Z191">
        <v>99.695999999999998</v>
      </c>
      <c r="AA191">
        <v>100</v>
      </c>
      <c r="AB191" t="s">
        <v>759</v>
      </c>
      <c r="AC191" t="s">
        <v>7999</v>
      </c>
      <c r="AD191" t="s">
        <v>8000</v>
      </c>
      <c r="AE191" t="s">
        <v>762</v>
      </c>
      <c r="AF191" t="s">
        <v>762</v>
      </c>
      <c r="AG191" t="s">
        <v>762</v>
      </c>
      <c r="AH191" t="s">
        <v>762</v>
      </c>
      <c r="AI191" t="s">
        <v>762</v>
      </c>
      <c r="AJ191" t="s">
        <v>45</v>
      </c>
      <c r="AK191" t="s">
        <v>8001</v>
      </c>
      <c r="AL191" t="s">
        <v>8002</v>
      </c>
      <c r="AM191" t="s">
        <v>8003</v>
      </c>
      <c r="AN191" t="s">
        <v>8004</v>
      </c>
      <c r="AO191" t="s">
        <v>7999</v>
      </c>
      <c r="AP191" t="s">
        <v>7999</v>
      </c>
      <c r="AQ191" t="s">
        <v>8005</v>
      </c>
      <c r="AR191" t="s">
        <v>8006</v>
      </c>
      <c r="AS191" t="s">
        <v>8007</v>
      </c>
    </row>
    <row r="192" spans="1:45" x14ac:dyDescent="0.25">
      <c r="A192" t="s">
        <v>7678</v>
      </c>
      <c r="B192">
        <v>56</v>
      </c>
      <c r="C192">
        <v>18</v>
      </c>
      <c r="D192" s="4">
        <v>13.291601358251301</v>
      </c>
      <c r="E192" s="4">
        <v>3.9475730941089999</v>
      </c>
      <c r="F192">
        <v>54</v>
      </c>
      <c r="G192">
        <v>19</v>
      </c>
      <c r="H192">
        <v>4</v>
      </c>
      <c r="I192">
        <v>4</v>
      </c>
      <c r="J192" t="s">
        <v>734</v>
      </c>
      <c r="K192" s="4">
        <v>54.704008876247201</v>
      </c>
      <c r="L192" s="4">
        <v>13.3155727621645</v>
      </c>
      <c r="M192" t="s">
        <v>734</v>
      </c>
      <c r="N192" s="4">
        <v>15.591706476346999</v>
      </c>
      <c r="O192" s="4">
        <v>-2.0390305289262298</v>
      </c>
      <c r="P192" s="4">
        <v>0.46250897615998698</v>
      </c>
      <c r="Q192" s="4">
        <v>-4.4086290948457298</v>
      </c>
      <c r="R192" s="3">
        <v>1.04027005499653E-5</v>
      </c>
      <c r="S192">
        <v>1.4939923614695901E-4</v>
      </c>
      <c r="T192" s="4">
        <v>-1.57652155276624</v>
      </c>
      <c r="U192" s="4">
        <v>-2.5015395050862201</v>
      </c>
      <c r="V192" t="s">
        <v>5426</v>
      </c>
      <c r="W192">
        <v>0</v>
      </c>
      <c r="X192">
        <v>1</v>
      </c>
      <c r="Y192" t="s">
        <v>7679</v>
      </c>
      <c r="Z192">
        <v>99.695999999999998</v>
      </c>
      <c r="AA192">
        <v>100</v>
      </c>
      <c r="AB192" t="s">
        <v>759</v>
      </c>
      <c r="AC192" t="s">
        <v>7257</v>
      </c>
      <c r="AD192" t="s">
        <v>7680</v>
      </c>
      <c r="AE192" t="s">
        <v>762</v>
      </c>
      <c r="AF192" t="s">
        <v>762</v>
      </c>
      <c r="AG192" t="s">
        <v>762</v>
      </c>
      <c r="AH192" t="s">
        <v>762</v>
      </c>
      <c r="AI192" t="s">
        <v>762</v>
      </c>
      <c r="AJ192" t="s">
        <v>45</v>
      </c>
      <c r="AK192" t="s">
        <v>4553</v>
      </c>
      <c r="AL192" t="s">
        <v>4994</v>
      </c>
      <c r="AM192" t="s">
        <v>4992</v>
      </c>
      <c r="AN192" t="s">
        <v>7259</v>
      </c>
      <c r="AO192" t="s">
        <v>7257</v>
      </c>
      <c r="AP192" t="s">
        <v>7257</v>
      </c>
      <c r="AQ192" t="s">
        <v>7681</v>
      </c>
      <c r="AR192" t="s">
        <v>7682</v>
      </c>
      <c r="AS192" t="s">
        <v>7683</v>
      </c>
    </row>
    <row r="193" spans="1:45" x14ac:dyDescent="0.25">
      <c r="A193" t="s">
        <v>5557</v>
      </c>
      <c r="B193">
        <v>478</v>
      </c>
      <c r="C193">
        <v>156</v>
      </c>
      <c r="D193" s="4">
        <v>74.933303677336994</v>
      </c>
      <c r="E193" s="4">
        <v>66.279710319222104</v>
      </c>
      <c r="F193">
        <v>508</v>
      </c>
      <c r="G193">
        <v>128</v>
      </c>
      <c r="H193">
        <v>4</v>
      </c>
      <c r="I193">
        <v>4</v>
      </c>
      <c r="J193" t="s">
        <v>734</v>
      </c>
      <c r="K193" s="4">
        <v>465.65656687470499</v>
      </c>
      <c r="L193" s="4">
        <v>113.525005248813</v>
      </c>
      <c r="M193" t="s">
        <v>734</v>
      </c>
      <c r="N193" s="4">
        <v>461.40412513259997</v>
      </c>
      <c r="O193" s="4">
        <v>-2.0339804249196098</v>
      </c>
      <c r="P193" s="4">
        <v>0.326989190605877</v>
      </c>
      <c r="Q193" s="4">
        <v>-6.22032924437306</v>
      </c>
      <c r="R193" s="3">
        <v>4.9611272144310796E-10</v>
      </c>
      <c r="S193" s="3">
        <v>2.9631529976891002E-8</v>
      </c>
      <c r="T193" s="4">
        <v>-1.7069912343137399</v>
      </c>
      <c r="U193" s="4">
        <v>-2.36096961552549</v>
      </c>
      <c r="V193" t="s">
        <v>5426</v>
      </c>
      <c r="W193">
        <v>0</v>
      </c>
      <c r="X193">
        <v>2</v>
      </c>
      <c r="Y193" t="s">
        <v>5558</v>
      </c>
      <c r="Z193">
        <v>99.694999999999993</v>
      </c>
      <c r="AA193">
        <v>99.093699999999998</v>
      </c>
      <c r="AB193" t="s">
        <v>759</v>
      </c>
      <c r="AC193" t="s">
        <v>5559</v>
      </c>
      <c r="AD193" t="s">
        <v>5560</v>
      </c>
      <c r="AE193" t="s">
        <v>762</v>
      </c>
      <c r="AF193" t="s">
        <v>762</v>
      </c>
      <c r="AG193" t="s">
        <v>762</v>
      </c>
      <c r="AH193" t="s">
        <v>762</v>
      </c>
      <c r="AI193" t="s">
        <v>762</v>
      </c>
      <c r="AJ193" t="s">
        <v>45</v>
      </c>
      <c r="AK193" t="s">
        <v>191</v>
      </c>
      <c r="AL193" t="s">
        <v>4853</v>
      </c>
      <c r="AM193" t="s">
        <v>4851</v>
      </c>
      <c r="AN193" t="s">
        <v>5561</v>
      </c>
      <c r="AO193" t="s">
        <v>5559</v>
      </c>
      <c r="AP193" t="s">
        <v>5559</v>
      </c>
      <c r="AQ193" t="s">
        <v>5562</v>
      </c>
      <c r="AR193" t="s">
        <v>5563</v>
      </c>
      <c r="AS193" t="s">
        <v>5564</v>
      </c>
    </row>
    <row r="194" spans="1:45" x14ac:dyDescent="0.25">
      <c r="A194" t="s">
        <v>7389</v>
      </c>
      <c r="B194">
        <v>503</v>
      </c>
      <c r="C194">
        <v>166</v>
      </c>
      <c r="D194" s="4">
        <v>76.930704750010804</v>
      </c>
      <c r="E194" s="4">
        <v>56.168644871197202</v>
      </c>
      <c r="F194">
        <v>534</v>
      </c>
      <c r="G194">
        <v>176</v>
      </c>
      <c r="H194">
        <v>4</v>
      </c>
      <c r="I194">
        <v>4</v>
      </c>
      <c r="J194" t="s">
        <v>734</v>
      </c>
      <c r="K194" s="4">
        <v>489.31294222362902</v>
      </c>
      <c r="L194" s="4">
        <v>119.66055952444999</v>
      </c>
      <c r="M194" t="s">
        <v>734</v>
      </c>
      <c r="N194" s="4">
        <v>132.74878209557201</v>
      </c>
      <c r="O194" s="4">
        <v>-2.0307298650489898</v>
      </c>
      <c r="P194" s="4">
        <v>0.53311509454731099</v>
      </c>
      <c r="Q194" s="4">
        <v>-3.80917720360809</v>
      </c>
      <c r="R194">
        <v>1.3943000634908601E-4</v>
      </c>
      <c r="S194">
        <v>1.21816230682915E-3</v>
      </c>
      <c r="T194" s="4">
        <v>-1.49761477050168</v>
      </c>
      <c r="U194" s="4">
        <v>-2.5638449595963002</v>
      </c>
      <c r="V194" t="s">
        <v>5426</v>
      </c>
      <c r="W194">
        <v>2</v>
      </c>
      <c r="X194">
        <v>1</v>
      </c>
      <c r="Y194" t="s">
        <v>7390</v>
      </c>
      <c r="Z194">
        <v>99.096000000000004</v>
      </c>
      <c r="AA194">
        <v>100</v>
      </c>
      <c r="AB194" t="s">
        <v>759</v>
      </c>
      <c r="AC194" t="s">
        <v>7391</v>
      </c>
      <c r="AD194" t="s">
        <v>7392</v>
      </c>
      <c r="AE194" t="s">
        <v>762</v>
      </c>
      <c r="AF194" t="s">
        <v>762</v>
      </c>
      <c r="AG194" t="s">
        <v>762</v>
      </c>
      <c r="AH194" t="s">
        <v>762</v>
      </c>
      <c r="AI194" t="s">
        <v>762</v>
      </c>
      <c r="AJ194" t="s">
        <v>45</v>
      </c>
      <c r="AK194" t="s">
        <v>4481</v>
      </c>
      <c r="AL194" t="s">
        <v>4481</v>
      </c>
      <c r="AM194" t="s">
        <v>6586</v>
      </c>
      <c r="AN194" t="s">
        <v>6587</v>
      </c>
      <c r="AO194" t="s">
        <v>7393</v>
      </c>
      <c r="AP194" t="s">
        <v>7393</v>
      </c>
      <c r="AQ194" t="s">
        <v>7394</v>
      </c>
      <c r="AR194" t="s">
        <v>7395</v>
      </c>
      <c r="AS194" t="s">
        <v>7396</v>
      </c>
    </row>
    <row r="195" spans="1:45" x14ac:dyDescent="0.25">
      <c r="A195" t="s">
        <v>6997</v>
      </c>
      <c r="B195">
        <v>49</v>
      </c>
      <c r="C195">
        <v>17</v>
      </c>
      <c r="D195" s="4">
        <v>12.392874296680899</v>
      </c>
      <c r="E195" s="4">
        <v>3.77491721763537</v>
      </c>
      <c r="F195">
        <v>44.5</v>
      </c>
      <c r="G195">
        <v>17.5</v>
      </c>
      <c r="H195">
        <v>4</v>
      </c>
      <c r="I195">
        <v>4</v>
      </c>
      <c r="J195" t="s">
        <v>734</v>
      </c>
      <c r="K195" s="4">
        <v>48.770580030806002</v>
      </c>
      <c r="L195" s="4">
        <v>11.8682402779895</v>
      </c>
      <c r="M195" t="s">
        <v>734</v>
      </c>
      <c r="N195" s="4">
        <v>31.284358051067699</v>
      </c>
      <c r="O195" s="4">
        <v>-2.0228015370930401</v>
      </c>
      <c r="P195" s="4">
        <v>0.46315968295297799</v>
      </c>
      <c r="Q195" s="4">
        <v>-4.36739554746263</v>
      </c>
      <c r="R195" s="3">
        <v>1.25736894757019E-5</v>
      </c>
      <c r="S195">
        <v>1.74657478946635E-4</v>
      </c>
      <c r="T195" s="4">
        <v>-1.5596418541400601</v>
      </c>
      <c r="U195" s="4">
        <v>-2.4859612200460202</v>
      </c>
      <c r="V195" t="s">
        <v>5426</v>
      </c>
      <c r="W195">
        <v>0</v>
      </c>
      <c r="X195">
        <v>2</v>
      </c>
      <c r="Y195" t="s">
        <v>6998</v>
      </c>
      <c r="Z195">
        <v>99.697999999999993</v>
      </c>
      <c r="AA195">
        <v>100</v>
      </c>
      <c r="AB195" t="s">
        <v>1552</v>
      </c>
      <c r="AC195" t="s">
        <v>3107</v>
      </c>
      <c r="AD195" t="s">
        <v>6999</v>
      </c>
      <c r="AE195" t="s">
        <v>762</v>
      </c>
      <c r="AF195" t="s">
        <v>762</v>
      </c>
      <c r="AG195" t="s">
        <v>762</v>
      </c>
      <c r="AH195" t="s">
        <v>762</v>
      </c>
      <c r="AI195" t="s">
        <v>762</v>
      </c>
      <c r="AJ195" t="s">
        <v>45</v>
      </c>
      <c r="AK195" t="s">
        <v>46</v>
      </c>
      <c r="AL195" t="s">
        <v>60</v>
      </c>
      <c r="AM195" t="s">
        <v>3105</v>
      </c>
      <c r="AN195" t="s">
        <v>3106</v>
      </c>
      <c r="AO195" t="s">
        <v>3107</v>
      </c>
      <c r="AP195" t="s">
        <v>3107</v>
      </c>
      <c r="AQ195" t="s">
        <v>7000</v>
      </c>
      <c r="AR195" t="s">
        <v>7001</v>
      </c>
      <c r="AS195" t="s">
        <v>7002</v>
      </c>
    </row>
    <row r="196" spans="1:45" x14ac:dyDescent="0.25">
      <c r="A196" t="s">
        <v>5659</v>
      </c>
      <c r="B196">
        <v>189</v>
      </c>
      <c r="C196">
        <v>68</v>
      </c>
      <c r="D196" s="4">
        <v>142.13256722745399</v>
      </c>
      <c r="E196" s="4">
        <v>9.2150239645193892</v>
      </c>
      <c r="F196">
        <v>139</v>
      </c>
      <c r="G196">
        <v>67.5</v>
      </c>
      <c r="H196">
        <v>4</v>
      </c>
      <c r="I196">
        <v>4</v>
      </c>
      <c r="J196" t="s">
        <v>734</v>
      </c>
      <c r="K196" s="4">
        <v>201.60494584761901</v>
      </c>
      <c r="L196" s="4">
        <v>50.495378891105801</v>
      </c>
      <c r="M196" t="s">
        <v>734</v>
      </c>
      <c r="N196" s="4">
        <v>163.060650845449</v>
      </c>
      <c r="O196" s="4">
        <v>-1.9960494490026599</v>
      </c>
      <c r="P196" s="4">
        <v>0.77595729839860605</v>
      </c>
      <c r="Q196" s="4">
        <v>-2.5723702233641399</v>
      </c>
      <c r="R196">
        <v>1.01004816020175E-2</v>
      </c>
      <c r="S196">
        <v>4.1278817093775802E-2</v>
      </c>
      <c r="T196" s="4">
        <v>-1.2200921506040501</v>
      </c>
      <c r="U196" s="4">
        <v>-2.7720067474012602</v>
      </c>
      <c r="V196" t="s">
        <v>5426</v>
      </c>
      <c r="W196">
        <v>0</v>
      </c>
      <c r="X196">
        <v>5</v>
      </c>
      <c r="Y196" t="s">
        <v>5660</v>
      </c>
      <c r="Z196">
        <v>100</v>
      </c>
      <c r="AA196">
        <v>100</v>
      </c>
      <c r="AB196" t="s">
        <v>759</v>
      </c>
      <c r="AC196" t="s">
        <v>268</v>
      </c>
      <c r="AD196" t="s">
        <v>5661</v>
      </c>
      <c r="AE196" t="s">
        <v>762</v>
      </c>
      <c r="AF196" t="s">
        <v>762</v>
      </c>
      <c r="AG196" t="s">
        <v>762</v>
      </c>
      <c r="AH196" t="s">
        <v>762</v>
      </c>
      <c r="AI196" t="s">
        <v>762</v>
      </c>
      <c r="AJ196" t="s">
        <v>45</v>
      </c>
      <c r="AK196" t="s">
        <v>207</v>
      </c>
      <c r="AL196" t="s">
        <v>208</v>
      </c>
      <c r="AM196" t="s">
        <v>209</v>
      </c>
      <c r="AN196" t="s">
        <v>242</v>
      </c>
      <c r="AO196" t="s">
        <v>268</v>
      </c>
      <c r="AP196" t="s">
        <v>268</v>
      </c>
      <c r="AQ196" t="s">
        <v>5662</v>
      </c>
      <c r="AR196" t="s">
        <v>5663</v>
      </c>
      <c r="AS196" t="s">
        <v>5663</v>
      </c>
    </row>
    <row r="197" spans="1:45" x14ac:dyDescent="0.25">
      <c r="A197" t="s">
        <v>5875</v>
      </c>
      <c r="B197">
        <v>21</v>
      </c>
      <c r="C197">
        <v>7</v>
      </c>
      <c r="D197" s="4">
        <v>24.595053703268601</v>
      </c>
      <c r="E197" s="4">
        <v>2.9439202887759501</v>
      </c>
      <c r="F197">
        <v>9</v>
      </c>
      <c r="G197">
        <v>6.5</v>
      </c>
      <c r="H197">
        <v>4</v>
      </c>
      <c r="I197">
        <v>4</v>
      </c>
      <c r="J197" t="s">
        <v>734</v>
      </c>
      <c r="K197" s="4">
        <v>20.026991700328502</v>
      </c>
      <c r="L197" s="4">
        <v>5.1403383805953302</v>
      </c>
      <c r="M197" t="s">
        <v>734</v>
      </c>
      <c r="N197" s="4">
        <v>78.888588886458194</v>
      </c>
      <c r="O197" s="4">
        <v>-1.95444834089938</v>
      </c>
      <c r="P197" s="4">
        <v>0.68129834520352595</v>
      </c>
      <c r="Q197" s="4">
        <v>-2.86871141645811</v>
      </c>
      <c r="R197">
        <v>4.1214765121667402E-3</v>
      </c>
      <c r="S197">
        <v>1.98561282920145E-2</v>
      </c>
      <c r="T197" s="4">
        <v>-1.2731499956958501</v>
      </c>
      <c r="U197" s="4">
        <v>-2.6357466861029</v>
      </c>
      <c r="V197" t="s">
        <v>5426</v>
      </c>
      <c r="W197">
        <v>2</v>
      </c>
      <c r="X197">
        <v>1</v>
      </c>
      <c r="Y197" t="s">
        <v>5876</v>
      </c>
      <c r="Z197">
        <v>99.087999999999994</v>
      </c>
      <c r="AA197">
        <v>100</v>
      </c>
      <c r="AB197" t="s">
        <v>759</v>
      </c>
      <c r="AC197" t="s">
        <v>5877</v>
      </c>
      <c r="AD197" t="s">
        <v>5878</v>
      </c>
      <c r="AE197" t="s">
        <v>762</v>
      </c>
      <c r="AF197" t="s">
        <v>762</v>
      </c>
      <c r="AG197" t="s">
        <v>762</v>
      </c>
      <c r="AH197" t="s">
        <v>762</v>
      </c>
      <c r="AI197" t="s">
        <v>762</v>
      </c>
      <c r="AJ197" t="s">
        <v>45</v>
      </c>
      <c r="AK197" t="s">
        <v>78</v>
      </c>
      <c r="AL197" t="s">
        <v>4133</v>
      </c>
      <c r="AM197" t="s">
        <v>4134</v>
      </c>
      <c r="AN197" t="s">
        <v>5879</v>
      </c>
      <c r="AO197" t="s">
        <v>5879</v>
      </c>
      <c r="AP197" t="s">
        <v>5879</v>
      </c>
      <c r="AQ197" t="s">
        <v>5880</v>
      </c>
      <c r="AR197" t="s">
        <v>5881</v>
      </c>
      <c r="AS197" t="s">
        <v>5882</v>
      </c>
    </row>
    <row r="198" spans="1:45" x14ac:dyDescent="0.25">
      <c r="A198" t="s">
        <v>6118</v>
      </c>
      <c r="B198">
        <v>51</v>
      </c>
      <c r="C198">
        <v>18</v>
      </c>
      <c r="D198" s="4">
        <v>25.980762113533199</v>
      </c>
      <c r="E198" s="4">
        <v>7.1355915428692196</v>
      </c>
      <c r="F198">
        <v>47.5</v>
      </c>
      <c r="G198">
        <v>17</v>
      </c>
      <c r="H198">
        <v>4</v>
      </c>
      <c r="I198">
        <v>4</v>
      </c>
      <c r="J198" t="s">
        <v>734</v>
      </c>
      <c r="K198" s="4">
        <v>47.841664394437103</v>
      </c>
      <c r="L198" s="4">
        <v>13.0053907896373</v>
      </c>
      <c r="M198" t="s">
        <v>734</v>
      </c>
      <c r="N198" s="4">
        <v>38.208671807385102</v>
      </c>
      <c r="O198" s="4">
        <v>-1.88616794959732</v>
      </c>
      <c r="P198" s="4">
        <v>0.45234177736104503</v>
      </c>
      <c r="Q198" s="4">
        <v>-4.1697849811732901</v>
      </c>
      <c r="R198" s="3">
        <v>3.0488715336065098E-5</v>
      </c>
      <c r="S198">
        <v>3.6386063091209999E-4</v>
      </c>
      <c r="T198" s="4">
        <v>-1.4338261722362799</v>
      </c>
      <c r="U198" s="4">
        <v>-2.3385097269583701</v>
      </c>
      <c r="V198" t="s">
        <v>5426</v>
      </c>
      <c r="W198">
        <v>0</v>
      </c>
      <c r="X198">
        <v>1</v>
      </c>
      <c r="Y198" t="s">
        <v>6119</v>
      </c>
      <c r="Z198">
        <v>100</v>
      </c>
      <c r="AA198">
        <v>100</v>
      </c>
      <c r="AB198" t="s">
        <v>759</v>
      </c>
      <c r="AC198" t="s">
        <v>6120</v>
      </c>
      <c r="AD198" t="s">
        <v>6121</v>
      </c>
      <c r="AE198" t="s">
        <v>762</v>
      </c>
      <c r="AF198" t="s">
        <v>762</v>
      </c>
      <c r="AG198" t="s">
        <v>762</v>
      </c>
      <c r="AH198" t="s">
        <v>762</v>
      </c>
      <c r="AI198" t="s">
        <v>762</v>
      </c>
      <c r="AJ198" t="s">
        <v>45</v>
      </c>
      <c r="AK198" t="s">
        <v>4553</v>
      </c>
      <c r="AL198" t="s">
        <v>6122</v>
      </c>
      <c r="AM198" t="s">
        <v>6123</v>
      </c>
      <c r="AN198" t="s">
        <v>6124</v>
      </c>
      <c r="AO198" t="s">
        <v>6120</v>
      </c>
      <c r="AP198" t="s">
        <v>6120</v>
      </c>
      <c r="AQ198" t="s">
        <v>6125</v>
      </c>
      <c r="AR198" t="s">
        <v>6126</v>
      </c>
      <c r="AS198" t="s">
        <v>6126</v>
      </c>
    </row>
    <row r="199" spans="1:45" x14ac:dyDescent="0.25">
      <c r="A199" t="s">
        <v>7633</v>
      </c>
      <c r="B199">
        <v>144</v>
      </c>
      <c r="C199">
        <v>46</v>
      </c>
      <c r="D199" s="4">
        <v>129.08524315350701</v>
      </c>
      <c r="E199" s="4">
        <v>22.494443758404</v>
      </c>
      <c r="F199">
        <v>111.5</v>
      </c>
      <c r="G199">
        <v>42.5</v>
      </c>
      <c r="H199">
        <v>4</v>
      </c>
      <c r="I199">
        <v>4</v>
      </c>
      <c r="J199" t="s">
        <v>734</v>
      </c>
      <c r="K199" s="4">
        <v>120.937675416568</v>
      </c>
      <c r="L199" s="4">
        <v>33.110336644540901</v>
      </c>
      <c r="M199" t="s">
        <v>734</v>
      </c>
      <c r="N199" s="4">
        <v>35.728319702848097</v>
      </c>
      <c r="O199" s="4">
        <v>-1.86951015283466</v>
      </c>
      <c r="P199" s="4">
        <v>0.59661299631296705</v>
      </c>
      <c r="Q199" s="4">
        <v>-3.1335391022121999</v>
      </c>
      <c r="R199">
        <v>1.7271190493606901E-3</v>
      </c>
      <c r="S199">
        <v>9.8881455483668598E-3</v>
      </c>
      <c r="T199" s="4">
        <v>-1.2728971565217</v>
      </c>
      <c r="U199" s="4">
        <v>-2.4661231491476299</v>
      </c>
      <c r="V199" t="s">
        <v>5426</v>
      </c>
      <c r="W199">
        <v>0</v>
      </c>
      <c r="X199">
        <v>1</v>
      </c>
      <c r="Y199" t="s">
        <v>7634</v>
      </c>
      <c r="Z199">
        <v>100</v>
      </c>
      <c r="AA199">
        <v>100</v>
      </c>
      <c r="AB199" t="s">
        <v>759</v>
      </c>
      <c r="AC199" t="s">
        <v>7635</v>
      </c>
      <c r="AD199" t="s">
        <v>7636</v>
      </c>
      <c r="AE199" t="s">
        <v>762</v>
      </c>
      <c r="AF199" t="s">
        <v>762</v>
      </c>
      <c r="AG199" t="s">
        <v>762</v>
      </c>
      <c r="AH199" t="s">
        <v>762</v>
      </c>
      <c r="AI199" t="s">
        <v>762</v>
      </c>
      <c r="AJ199" t="s">
        <v>45</v>
      </c>
      <c r="AK199" t="s">
        <v>448</v>
      </c>
      <c r="AL199" t="s">
        <v>449</v>
      </c>
      <c r="AM199" t="s">
        <v>450</v>
      </c>
      <c r="AN199" t="s">
        <v>451</v>
      </c>
      <c r="AO199" t="s">
        <v>7635</v>
      </c>
      <c r="AP199" t="s">
        <v>7635</v>
      </c>
      <c r="AQ199" t="s">
        <v>7637</v>
      </c>
      <c r="AR199" t="s">
        <v>7638</v>
      </c>
      <c r="AS199" t="s">
        <v>7638</v>
      </c>
    </row>
    <row r="200" spans="1:45" x14ac:dyDescent="0.25">
      <c r="A200" t="s">
        <v>5654</v>
      </c>
      <c r="B200">
        <v>211</v>
      </c>
      <c r="C200">
        <v>79</v>
      </c>
      <c r="D200" s="4">
        <v>94.259835914702606</v>
      </c>
      <c r="E200" s="4">
        <v>8.2056890833941107</v>
      </c>
      <c r="F200">
        <v>197.5</v>
      </c>
      <c r="G200">
        <v>79</v>
      </c>
      <c r="H200">
        <v>4</v>
      </c>
      <c r="I200">
        <v>4</v>
      </c>
      <c r="J200" t="s">
        <v>734</v>
      </c>
      <c r="K200" s="4">
        <v>214.108581132501</v>
      </c>
      <c r="L200" s="4">
        <v>58.901819423552602</v>
      </c>
      <c r="M200" t="s">
        <v>734</v>
      </c>
      <c r="N200" s="4">
        <v>169.14571907918</v>
      </c>
      <c r="O200" s="4">
        <v>-1.8595291051831999</v>
      </c>
      <c r="P200" s="4">
        <v>0.41770625175180198</v>
      </c>
      <c r="Q200" s="4">
        <v>-4.4517626858219099</v>
      </c>
      <c r="R200" s="3">
        <v>8.5168261567272997E-6</v>
      </c>
      <c r="S200">
        <v>1.2810516029823001E-4</v>
      </c>
      <c r="T200" s="4">
        <v>-1.4418228534313999</v>
      </c>
      <c r="U200" s="4">
        <v>-2.2772353569350101</v>
      </c>
      <c r="V200" t="s">
        <v>5426</v>
      </c>
      <c r="W200">
        <v>0</v>
      </c>
      <c r="X200">
        <v>2</v>
      </c>
      <c r="Y200" t="s">
        <v>5655</v>
      </c>
      <c r="Z200">
        <v>100</v>
      </c>
      <c r="AA200">
        <v>100</v>
      </c>
      <c r="AB200" t="s">
        <v>759</v>
      </c>
      <c r="AC200" t="s">
        <v>268</v>
      </c>
      <c r="AD200" t="s">
        <v>5656</v>
      </c>
      <c r="AE200" t="s">
        <v>762</v>
      </c>
      <c r="AF200" t="s">
        <v>762</v>
      </c>
      <c r="AG200" t="s">
        <v>762</v>
      </c>
      <c r="AH200" t="s">
        <v>762</v>
      </c>
      <c r="AI200" t="s">
        <v>762</v>
      </c>
      <c r="AJ200" t="s">
        <v>45</v>
      </c>
      <c r="AK200" t="s">
        <v>207</v>
      </c>
      <c r="AL200" t="s">
        <v>208</v>
      </c>
      <c r="AM200" t="s">
        <v>209</v>
      </c>
      <c r="AN200" t="s">
        <v>242</v>
      </c>
      <c r="AO200" t="s">
        <v>268</v>
      </c>
      <c r="AP200" t="s">
        <v>268</v>
      </c>
      <c r="AQ200" t="s">
        <v>5657</v>
      </c>
      <c r="AR200" t="s">
        <v>5658</v>
      </c>
      <c r="AS200" t="s">
        <v>5658</v>
      </c>
    </row>
    <row r="201" spans="1:45" x14ac:dyDescent="0.25">
      <c r="A201" t="s">
        <v>6264</v>
      </c>
      <c r="B201">
        <v>224</v>
      </c>
      <c r="C201">
        <v>85</v>
      </c>
      <c r="D201" s="4">
        <v>85.662126987368197</v>
      </c>
      <c r="E201" s="4">
        <v>39.033105607078397</v>
      </c>
      <c r="F201">
        <v>192.5</v>
      </c>
      <c r="G201">
        <v>69.5</v>
      </c>
      <c r="H201">
        <v>4</v>
      </c>
      <c r="I201">
        <v>4</v>
      </c>
      <c r="J201" t="s">
        <v>734</v>
      </c>
      <c r="K201" s="4">
        <v>217.478268528705</v>
      </c>
      <c r="L201" s="4">
        <v>61.601788542522698</v>
      </c>
      <c r="M201" t="s">
        <v>734</v>
      </c>
      <c r="N201" s="4">
        <v>78.7322432114847</v>
      </c>
      <c r="O201" s="4">
        <v>-1.81868492765215</v>
      </c>
      <c r="P201" s="4">
        <v>0.64686945448573396</v>
      </c>
      <c r="Q201" s="4">
        <v>-2.81151771047531</v>
      </c>
      <c r="R201">
        <v>4.9308376105643998E-3</v>
      </c>
      <c r="S201">
        <v>2.2980253121021001E-2</v>
      </c>
      <c r="T201" s="4">
        <v>-1.1718154731664101</v>
      </c>
      <c r="U201" s="4">
        <v>-2.46555438213788</v>
      </c>
      <c r="V201" t="s">
        <v>5426</v>
      </c>
      <c r="W201">
        <v>0</v>
      </c>
      <c r="X201">
        <v>1</v>
      </c>
      <c r="Y201" t="s">
        <v>6265</v>
      </c>
      <c r="Z201">
        <v>99.391999999999996</v>
      </c>
      <c r="AA201">
        <v>100</v>
      </c>
      <c r="AB201" t="s">
        <v>759</v>
      </c>
      <c r="AC201" t="s">
        <v>6266</v>
      </c>
      <c r="AD201" t="s">
        <v>6267</v>
      </c>
      <c r="AE201" t="s">
        <v>762</v>
      </c>
      <c r="AF201" t="s">
        <v>762</v>
      </c>
      <c r="AG201" t="s">
        <v>762</v>
      </c>
      <c r="AH201" t="s">
        <v>762</v>
      </c>
      <c r="AI201" t="s">
        <v>762</v>
      </c>
      <c r="AJ201" t="s">
        <v>45</v>
      </c>
      <c r="AK201" t="s">
        <v>46</v>
      </c>
      <c r="AL201" t="s">
        <v>401</v>
      </c>
      <c r="AM201" t="s">
        <v>402</v>
      </c>
      <c r="AN201" t="s">
        <v>6268</v>
      </c>
      <c r="AO201" t="s">
        <v>6266</v>
      </c>
      <c r="AP201" t="s">
        <v>6266</v>
      </c>
      <c r="AQ201" t="s">
        <v>6269</v>
      </c>
      <c r="AR201" t="s">
        <v>6270</v>
      </c>
      <c r="AS201" t="s">
        <v>6271</v>
      </c>
    </row>
    <row r="202" spans="1:45" x14ac:dyDescent="0.25">
      <c r="A202" t="s">
        <v>7883</v>
      </c>
      <c r="B202">
        <v>45</v>
      </c>
      <c r="C202">
        <v>17</v>
      </c>
      <c r="D202" s="4">
        <v>12.5266382827424</v>
      </c>
      <c r="E202" s="4">
        <v>2.9860788111948202</v>
      </c>
      <c r="F202">
        <v>42.5</v>
      </c>
      <c r="G202">
        <v>16</v>
      </c>
      <c r="H202">
        <v>4</v>
      </c>
      <c r="I202">
        <v>4</v>
      </c>
      <c r="J202" t="s">
        <v>734</v>
      </c>
      <c r="K202" s="4">
        <v>41.938529466760002</v>
      </c>
      <c r="L202" s="4">
        <v>11.9673062499943</v>
      </c>
      <c r="M202" t="s">
        <v>734</v>
      </c>
      <c r="N202" s="4">
        <v>12.5526264058237</v>
      </c>
      <c r="O202" s="4">
        <v>-1.8057418160154599</v>
      </c>
      <c r="P202" s="4">
        <v>0.32563203919452899</v>
      </c>
      <c r="Q202" s="4">
        <v>-5.5453444338034998</v>
      </c>
      <c r="R202" s="3">
        <v>2.93376075397526E-8</v>
      </c>
      <c r="S202" s="3">
        <v>8.3793481310169798E-7</v>
      </c>
      <c r="T202" s="4">
        <v>-1.4801097768209299</v>
      </c>
      <c r="U202" s="4">
        <v>-2.1313738552099899</v>
      </c>
      <c r="V202" t="s">
        <v>5426</v>
      </c>
      <c r="W202">
        <v>0</v>
      </c>
      <c r="X202">
        <v>1</v>
      </c>
      <c r="Y202" t="s">
        <v>7884</v>
      </c>
      <c r="Z202">
        <v>100</v>
      </c>
      <c r="AA202">
        <v>100</v>
      </c>
      <c r="AB202" t="s">
        <v>759</v>
      </c>
      <c r="AC202" t="s">
        <v>6584</v>
      </c>
      <c r="AD202" t="s">
        <v>7885</v>
      </c>
      <c r="AE202" t="s">
        <v>762</v>
      </c>
      <c r="AF202" t="s">
        <v>762</v>
      </c>
      <c r="AG202" t="s">
        <v>762</v>
      </c>
      <c r="AH202" t="s">
        <v>762</v>
      </c>
      <c r="AI202" t="s">
        <v>762</v>
      </c>
      <c r="AJ202" t="s">
        <v>45</v>
      </c>
      <c r="AK202" t="s">
        <v>4481</v>
      </c>
      <c r="AL202" t="s">
        <v>4481</v>
      </c>
      <c r="AM202" t="s">
        <v>6586</v>
      </c>
      <c r="AN202" t="s">
        <v>6587</v>
      </c>
      <c r="AO202" t="s">
        <v>6584</v>
      </c>
      <c r="AP202" t="s">
        <v>6584</v>
      </c>
      <c r="AQ202" t="s">
        <v>7886</v>
      </c>
      <c r="AR202" t="s">
        <v>7887</v>
      </c>
      <c r="AS202" t="s">
        <v>7887</v>
      </c>
    </row>
    <row r="203" spans="1:45" x14ac:dyDescent="0.25">
      <c r="A203" t="s">
        <v>5681</v>
      </c>
      <c r="B203">
        <v>32</v>
      </c>
      <c r="C203">
        <v>12</v>
      </c>
      <c r="D203" s="4">
        <v>14.4539498638492</v>
      </c>
      <c r="E203" s="4">
        <v>3.8622100754188202</v>
      </c>
      <c r="F203">
        <v>26.5</v>
      </c>
      <c r="G203">
        <v>11.5</v>
      </c>
      <c r="H203">
        <v>4</v>
      </c>
      <c r="I203">
        <v>4</v>
      </c>
      <c r="J203" t="s">
        <v>734</v>
      </c>
      <c r="K203" s="4">
        <v>28.731415866353601</v>
      </c>
      <c r="L203" s="4">
        <v>8.4314809575083896</v>
      </c>
      <c r="M203" t="s">
        <v>734</v>
      </c>
      <c r="N203" s="4">
        <v>71.568407909939694</v>
      </c>
      <c r="O203" s="4">
        <v>-1.7811766108548199</v>
      </c>
      <c r="P203" s="4">
        <v>0.41434069980057497</v>
      </c>
      <c r="Q203" s="4">
        <v>-4.2988212640276799</v>
      </c>
      <c r="R203" s="3">
        <v>1.7170887184050701E-5</v>
      </c>
      <c r="S203">
        <v>2.2499172794771601E-4</v>
      </c>
      <c r="T203" s="4">
        <v>-1.3668359110542501</v>
      </c>
      <c r="U203" s="4">
        <v>-2.1955173106553998</v>
      </c>
      <c r="V203" t="s">
        <v>5426</v>
      </c>
      <c r="W203">
        <v>0</v>
      </c>
      <c r="X203">
        <v>2</v>
      </c>
      <c r="Y203" t="s">
        <v>5682</v>
      </c>
      <c r="Z203">
        <v>100</v>
      </c>
      <c r="AA203">
        <v>100</v>
      </c>
      <c r="AB203" t="s">
        <v>759</v>
      </c>
      <c r="AC203" t="s">
        <v>5683</v>
      </c>
      <c r="AD203" t="s">
        <v>5684</v>
      </c>
      <c r="AE203" t="s">
        <v>762</v>
      </c>
      <c r="AF203" t="s">
        <v>762</v>
      </c>
      <c r="AG203" t="s">
        <v>762</v>
      </c>
      <c r="AH203" t="s">
        <v>762</v>
      </c>
      <c r="AI203" t="s">
        <v>762</v>
      </c>
      <c r="AJ203" t="s">
        <v>45</v>
      </c>
      <c r="AK203" t="s">
        <v>201</v>
      </c>
      <c r="AL203" t="s">
        <v>202</v>
      </c>
      <c r="AM203" t="s">
        <v>5685</v>
      </c>
      <c r="AN203" t="s">
        <v>5686</v>
      </c>
      <c r="AO203" t="s">
        <v>5683</v>
      </c>
      <c r="AP203" t="s">
        <v>5683</v>
      </c>
      <c r="AQ203" t="s">
        <v>5687</v>
      </c>
      <c r="AR203" t="s">
        <v>5688</v>
      </c>
      <c r="AS203" t="s">
        <v>5688</v>
      </c>
    </row>
    <row r="204" spans="1:45" x14ac:dyDescent="0.25">
      <c r="A204" t="s">
        <v>8150</v>
      </c>
      <c r="B204">
        <v>30</v>
      </c>
      <c r="C204">
        <v>12</v>
      </c>
      <c r="D204" s="4">
        <v>16.782927833565498</v>
      </c>
      <c r="E204" s="4">
        <v>6.2915286960589603</v>
      </c>
      <c r="F204">
        <v>27.5</v>
      </c>
      <c r="G204">
        <v>12</v>
      </c>
      <c r="H204">
        <v>4</v>
      </c>
      <c r="I204">
        <v>4</v>
      </c>
      <c r="J204" t="s">
        <v>734</v>
      </c>
      <c r="K204" s="4">
        <v>27.3457116376191</v>
      </c>
      <c r="L204" s="4">
        <v>8.4781537600821508</v>
      </c>
      <c r="M204" t="s">
        <v>734</v>
      </c>
      <c r="N204" s="4">
        <v>7.49166420020424</v>
      </c>
      <c r="O204" s="4">
        <v>-1.69755684387241</v>
      </c>
      <c r="P204" s="4">
        <v>0.67055790354389899</v>
      </c>
      <c r="Q204" s="4">
        <v>-2.53155892265355</v>
      </c>
      <c r="R204">
        <v>1.1355673633617299E-2</v>
      </c>
      <c r="S204">
        <v>4.5315733715314298E-2</v>
      </c>
      <c r="T204" s="4">
        <v>-1.02699894032851</v>
      </c>
      <c r="U204" s="4">
        <v>-2.36811474741631</v>
      </c>
      <c r="V204" t="s">
        <v>5426</v>
      </c>
      <c r="W204">
        <v>0</v>
      </c>
      <c r="X204">
        <v>1</v>
      </c>
      <c r="Y204" t="s">
        <v>8151</v>
      </c>
      <c r="Z204">
        <v>99.697999999999993</v>
      </c>
      <c r="AA204">
        <v>100</v>
      </c>
      <c r="AB204" t="s">
        <v>759</v>
      </c>
      <c r="AC204" t="s">
        <v>8152</v>
      </c>
      <c r="AD204" t="s">
        <v>8153</v>
      </c>
      <c r="AE204" t="s">
        <v>762</v>
      </c>
      <c r="AF204" t="s">
        <v>762</v>
      </c>
      <c r="AG204" t="s">
        <v>762</v>
      </c>
      <c r="AH204" t="s">
        <v>762</v>
      </c>
      <c r="AI204" t="s">
        <v>762</v>
      </c>
      <c r="AJ204" t="s">
        <v>45</v>
      </c>
      <c r="AK204" t="s">
        <v>46</v>
      </c>
      <c r="AL204" t="s">
        <v>60</v>
      </c>
      <c r="AM204" t="s">
        <v>423</v>
      </c>
      <c r="AN204" t="s">
        <v>424</v>
      </c>
      <c r="AO204" t="s">
        <v>8152</v>
      </c>
      <c r="AP204" t="s">
        <v>8152</v>
      </c>
      <c r="AQ204" t="s">
        <v>8154</v>
      </c>
      <c r="AR204" t="s">
        <v>8155</v>
      </c>
      <c r="AS204" t="s">
        <v>8156</v>
      </c>
    </row>
    <row r="205" spans="1:45" x14ac:dyDescent="0.25">
      <c r="A205" t="s">
        <v>5575</v>
      </c>
      <c r="B205">
        <v>70</v>
      </c>
      <c r="C205">
        <v>28</v>
      </c>
      <c r="D205" s="4">
        <v>51.292462084273801</v>
      </c>
      <c r="E205" s="4">
        <v>4.1231056256176597</v>
      </c>
      <c r="F205">
        <v>54</v>
      </c>
      <c r="G205">
        <v>27</v>
      </c>
      <c r="H205">
        <v>4</v>
      </c>
      <c r="I205">
        <v>4</v>
      </c>
      <c r="J205" t="s">
        <v>734</v>
      </c>
      <c r="K205" s="4">
        <v>66.291337850316594</v>
      </c>
      <c r="L205" s="4">
        <v>20.555141815527101</v>
      </c>
      <c r="M205" t="s">
        <v>734</v>
      </c>
      <c r="N205" s="4">
        <v>81.391073103889994</v>
      </c>
      <c r="O205" s="4">
        <v>-1.69079564930504</v>
      </c>
      <c r="P205" s="4">
        <v>0.49965036544826602</v>
      </c>
      <c r="Q205" s="4">
        <v>-3.3839575956041301</v>
      </c>
      <c r="R205">
        <v>7.1449037090853796E-4</v>
      </c>
      <c r="S205">
        <v>4.6810168114677902E-3</v>
      </c>
      <c r="T205" s="4">
        <v>-1.19114528385677</v>
      </c>
      <c r="U205" s="4">
        <v>-2.1904460147533</v>
      </c>
      <c r="V205" t="s">
        <v>5426</v>
      </c>
      <c r="W205">
        <v>2</v>
      </c>
      <c r="X205">
        <v>3</v>
      </c>
      <c r="Y205" t="s">
        <v>5576</v>
      </c>
      <c r="Z205">
        <v>100</v>
      </c>
      <c r="AA205">
        <v>100</v>
      </c>
      <c r="AB205" t="s">
        <v>759</v>
      </c>
      <c r="AC205" t="s">
        <v>5577</v>
      </c>
      <c r="AD205" t="s">
        <v>5578</v>
      </c>
      <c r="AE205" t="s">
        <v>762</v>
      </c>
      <c r="AF205" t="s">
        <v>762</v>
      </c>
      <c r="AG205" t="s">
        <v>762</v>
      </c>
      <c r="AH205" t="s">
        <v>762</v>
      </c>
      <c r="AI205" t="s">
        <v>762</v>
      </c>
      <c r="AJ205" t="s">
        <v>45</v>
      </c>
      <c r="AK205" t="s">
        <v>207</v>
      </c>
      <c r="AL205" t="s">
        <v>5579</v>
      </c>
      <c r="AM205" t="s">
        <v>5579</v>
      </c>
      <c r="AN205" t="s">
        <v>5579</v>
      </c>
      <c r="AO205" t="s">
        <v>5579</v>
      </c>
      <c r="AP205" t="s">
        <v>5579</v>
      </c>
      <c r="AQ205" t="s">
        <v>5580</v>
      </c>
      <c r="AR205" t="s">
        <v>5581</v>
      </c>
      <c r="AS205" t="s">
        <v>5581</v>
      </c>
    </row>
    <row r="206" spans="1:45" x14ac:dyDescent="0.25">
      <c r="A206" t="s">
        <v>6194</v>
      </c>
      <c r="B206">
        <v>35</v>
      </c>
      <c r="C206">
        <v>13</v>
      </c>
      <c r="D206" s="4">
        <v>37.465539722078802</v>
      </c>
      <c r="E206" s="4">
        <v>4.9916597106239804</v>
      </c>
      <c r="F206">
        <v>20</v>
      </c>
      <c r="G206">
        <v>11</v>
      </c>
      <c r="H206">
        <v>4</v>
      </c>
      <c r="I206">
        <v>4</v>
      </c>
      <c r="J206" t="s">
        <v>734</v>
      </c>
      <c r="K206" s="4">
        <v>28.0964503771187</v>
      </c>
      <c r="L206" s="4">
        <v>8.8958652993637308</v>
      </c>
      <c r="M206" t="s">
        <v>734</v>
      </c>
      <c r="N206" s="4">
        <v>16.1147855676194</v>
      </c>
      <c r="O206" s="4">
        <v>-1.6696337747185901</v>
      </c>
      <c r="P206" s="4">
        <v>0.64224941191743301</v>
      </c>
      <c r="Q206" s="4">
        <v>-2.5996657120072801</v>
      </c>
      <c r="R206">
        <v>9.3314612419298695E-3</v>
      </c>
      <c r="S206">
        <v>3.8811105456583297E-2</v>
      </c>
      <c r="T206" s="4">
        <v>-1.0273843628011601</v>
      </c>
      <c r="U206" s="4">
        <v>-2.3118831866360199</v>
      </c>
      <c r="V206" t="s">
        <v>5426</v>
      </c>
      <c r="W206">
        <v>0</v>
      </c>
      <c r="X206">
        <v>1</v>
      </c>
      <c r="Y206" t="s">
        <v>6195</v>
      </c>
      <c r="Z206">
        <v>100</v>
      </c>
      <c r="AA206">
        <v>100</v>
      </c>
      <c r="AB206" t="s">
        <v>759</v>
      </c>
      <c r="AC206" t="s">
        <v>213</v>
      </c>
      <c r="AD206" t="s">
        <v>6196</v>
      </c>
      <c r="AE206" t="s">
        <v>762</v>
      </c>
      <c r="AF206" t="s">
        <v>762</v>
      </c>
      <c r="AG206" t="s">
        <v>762</v>
      </c>
      <c r="AH206" t="s">
        <v>762</v>
      </c>
      <c r="AI206" t="s">
        <v>762</v>
      </c>
      <c r="AJ206" t="s">
        <v>45</v>
      </c>
      <c r="AK206" t="s">
        <v>207</v>
      </c>
      <c r="AL206" t="s">
        <v>208</v>
      </c>
      <c r="AM206" t="s">
        <v>209</v>
      </c>
      <c r="AN206" t="s">
        <v>210</v>
      </c>
      <c r="AO206" t="s">
        <v>213</v>
      </c>
      <c r="AP206" t="s">
        <v>213</v>
      </c>
      <c r="AQ206" t="s">
        <v>6197</v>
      </c>
      <c r="AR206" t="s">
        <v>6198</v>
      </c>
      <c r="AS206" t="s">
        <v>6199</v>
      </c>
    </row>
    <row r="207" spans="1:45" x14ac:dyDescent="0.25">
      <c r="A207" t="s">
        <v>8398</v>
      </c>
      <c r="B207">
        <v>18</v>
      </c>
      <c r="C207">
        <v>7</v>
      </c>
      <c r="D207" s="4">
        <v>11.7331439378654</v>
      </c>
      <c r="E207" s="4">
        <v>4.5</v>
      </c>
      <c r="F207">
        <v>14.5</v>
      </c>
      <c r="G207">
        <v>5.5</v>
      </c>
      <c r="H207">
        <v>4</v>
      </c>
      <c r="I207">
        <v>4</v>
      </c>
      <c r="J207" t="s">
        <v>734</v>
      </c>
      <c r="K207" s="4">
        <v>15.375640532003301</v>
      </c>
      <c r="L207" s="4">
        <v>4.9781100810977801</v>
      </c>
      <c r="M207" t="s">
        <v>734</v>
      </c>
      <c r="N207" s="4">
        <v>4.9242705381081704</v>
      </c>
      <c r="O207" s="4">
        <v>-1.6390217682452699</v>
      </c>
      <c r="P207" s="4">
        <v>0.64800249495218398</v>
      </c>
      <c r="Q207" s="4">
        <v>-2.5293448420537601</v>
      </c>
      <c r="R207">
        <v>1.14275687905257E-2</v>
      </c>
      <c r="S207">
        <v>4.5356272240760297E-2</v>
      </c>
      <c r="T207" s="4">
        <v>-0.99101927329309003</v>
      </c>
      <c r="U207" s="4">
        <v>-2.28702426319746</v>
      </c>
      <c r="V207" t="s">
        <v>5426</v>
      </c>
      <c r="W207">
        <v>0</v>
      </c>
      <c r="X207">
        <v>1</v>
      </c>
      <c r="Y207" t="s">
        <v>8399</v>
      </c>
      <c r="Z207">
        <v>99.698999999999998</v>
      </c>
      <c r="AA207">
        <v>100</v>
      </c>
      <c r="AB207" t="s">
        <v>759</v>
      </c>
      <c r="AC207" t="s">
        <v>6153</v>
      </c>
      <c r="AD207" t="s">
        <v>8400</v>
      </c>
      <c r="AE207" t="s">
        <v>762</v>
      </c>
      <c r="AF207" t="s">
        <v>762</v>
      </c>
      <c r="AG207" t="s">
        <v>762</v>
      </c>
      <c r="AH207" t="s">
        <v>762</v>
      </c>
      <c r="AI207" t="s">
        <v>762</v>
      </c>
      <c r="AJ207" t="s">
        <v>45</v>
      </c>
      <c r="AK207" t="s">
        <v>191</v>
      </c>
      <c r="AL207" t="s">
        <v>6155</v>
      </c>
      <c r="AM207" t="s">
        <v>6156</v>
      </c>
      <c r="AN207" t="s">
        <v>6157</v>
      </c>
      <c r="AO207" t="s">
        <v>6153</v>
      </c>
      <c r="AP207" t="s">
        <v>6153</v>
      </c>
      <c r="AQ207" t="s">
        <v>8401</v>
      </c>
      <c r="AR207" t="s">
        <v>8402</v>
      </c>
      <c r="AS207" t="s">
        <v>8403</v>
      </c>
    </row>
    <row r="208" spans="1:45" x14ac:dyDescent="0.25">
      <c r="A208" t="s">
        <v>7684</v>
      </c>
      <c r="B208">
        <v>40</v>
      </c>
      <c r="C208">
        <v>16</v>
      </c>
      <c r="D208" s="4">
        <v>22.216735433752</v>
      </c>
      <c r="E208" s="4">
        <v>5.4467115461227298</v>
      </c>
      <c r="F208">
        <v>34.5</v>
      </c>
      <c r="G208">
        <v>14.5</v>
      </c>
      <c r="H208">
        <v>4</v>
      </c>
      <c r="I208">
        <v>4</v>
      </c>
      <c r="J208" t="s">
        <v>734</v>
      </c>
      <c r="K208" s="4">
        <v>35.437977064076598</v>
      </c>
      <c r="L208" s="4">
        <v>11.461422156122399</v>
      </c>
      <c r="M208" t="s">
        <v>734</v>
      </c>
      <c r="N208" s="4">
        <v>13.222147668017501</v>
      </c>
      <c r="O208" s="4">
        <v>-1.6354405065536499</v>
      </c>
      <c r="P208" s="4">
        <v>0.53198815400846999</v>
      </c>
      <c r="Q208" s="4">
        <v>-3.07420474352821</v>
      </c>
      <c r="R208">
        <v>2.1106452670133602E-3</v>
      </c>
      <c r="S208">
        <v>1.16143704914532E-2</v>
      </c>
      <c r="T208" s="4">
        <v>-1.10345235254518</v>
      </c>
      <c r="U208" s="4">
        <v>-2.1674286605621198</v>
      </c>
      <c r="V208" t="s">
        <v>5426</v>
      </c>
      <c r="W208">
        <v>0</v>
      </c>
      <c r="X208">
        <v>1</v>
      </c>
      <c r="Y208" t="s">
        <v>7685</v>
      </c>
      <c r="Z208">
        <v>99.697000000000003</v>
      </c>
      <c r="AA208">
        <v>100</v>
      </c>
      <c r="AB208" t="s">
        <v>759</v>
      </c>
      <c r="AC208" t="s">
        <v>3107</v>
      </c>
      <c r="AD208" t="s">
        <v>7686</v>
      </c>
      <c r="AE208" t="s">
        <v>762</v>
      </c>
      <c r="AF208" t="s">
        <v>762</v>
      </c>
      <c r="AG208" t="s">
        <v>762</v>
      </c>
      <c r="AH208" t="s">
        <v>762</v>
      </c>
      <c r="AI208" t="s">
        <v>762</v>
      </c>
      <c r="AJ208" t="s">
        <v>45</v>
      </c>
      <c r="AK208" t="s">
        <v>46</v>
      </c>
      <c r="AL208" t="s">
        <v>60</v>
      </c>
      <c r="AM208" t="s">
        <v>3105</v>
      </c>
      <c r="AN208" t="s">
        <v>3106</v>
      </c>
      <c r="AO208" t="s">
        <v>3107</v>
      </c>
      <c r="AP208" t="s">
        <v>3107</v>
      </c>
      <c r="AQ208" t="s">
        <v>7687</v>
      </c>
      <c r="AR208" t="s">
        <v>7688</v>
      </c>
      <c r="AS208" t="s">
        <v>7689</v>
      </c>
    </row>
    <row r="209" spans="1:45" x14ac:dyDescent="0.25">
      <c r="A209" t="s">
        <v>5515</v>
      </c>
      <c r="B209">
        <v>1165</v>
      </c>
      <c r="C209">
        <v>483</v>
      </c>
      <c r="D209" s="4">
        <v>502.25781892038901</v>
      </c>
      <c r="E209" s="4">
        <v>126.283741365757</v>
      </c>
      <c r="F209">
        <v>1063.5</v>
      </c>
      <c r="G209">
        <v>435.5</v>
      </c>
      <c r="H209">
        <v>4</v>
      </c>
      <c r="I209">
        <v>4</v>
      </c>
      <c r="J209" t="s">
        <v>734</v>
      </c>
      <c r="K209" s="4">
        <v>1126.86426903356</v>
      </c>
      <c r="L209" s="4">
        <v>364.46671532830902</v>
      </c>
      <c r="M209" t="s">
        <v>734</v>
      </c>
      <c r="N209" s="4">
        <v>883.36442630097895</v>
      </c>
      <c r="O209" s="4">
        <v>-1.6286230240478401</v>
      </c>
      <c r="P209" s="4">
        <v>0.480349518313685</v>
      </c>
      <c r="Q209" s="4">
        <v>-3.3904957993198099</v>
      </c>
      <c r="R209">
        <v>6.9766323699347905E-4</v>
      </c>
      <c r="S209">
        <v>4.6183852823891303E-3</v>
      </c>
      <c r="T209" s="4">
        <v>-1.14827350573416</v>
      </c>
      <c r="U209" s="4">
        <v>-2.10897254236153</v>
      </c>
      <c r="V209" t="s">
        <v>5426</v>
      </c>
      <c r="W209">
        <v>0</v>
      </c>
      <c r="X209">
        <v>13</v>
      </c>
      <c r="Y209" t="s">
        <v>5516</v>
      </c>
      <c r="Z209">
        <v>100</v>
      </c>
      <c r="AA209">
        <v>100</v>
      </c>
      <c r="AB209" t="s">
        <v>759</v>
      </c>
      <c r="AC209" t="s">
        <v>5517</v>
      </c>
      <c r="AD209" t="s">
        <v>5518</v>
      </c>
      <c r="AE209" t="s">
        <v>762</v>
      </c>
      <c r="AF209" t="s">
        <v>762</v>
      </c>
      <c r="AG209" t="s">
        <v>762</v>
      </c>
      <c r="AH209" t="s">
        <v>762</v>
      </c>
      <c r="AI209" t="s">
        <v>762</v>
      </c>
      <c r="AJ209" t="s">
        <v>45</v>
      </c>
      <c r="AK209" t="s">
        <v>191</v>
      </c>
      <c r="AL209" t="s">
        <v>5162</v>
      </c>
      <c r="AM209" t="s">
        <v>5160</v>
      </c>
      <c r="AN209" t="s">
        <v>5519</v>
      </c>
      <c r="AO209" t="s">
        <v>5517</v>
      </c>
      <c r="AP209" t="s">
        <v>5517</v>
      </c>
      <c r="AQ209" t="s">
        <v>5520</v>
      </c>
      <c r="AR209" t="s">
        <v>5521</v>
      </c>
      <c r="AS209" t="s">
        <v>5521</v>
      </c>
    </row>
    <row r="210" spans="1:45" x14ac:dyDescent="0.25">
      <c r="A210" t="s">
        <v>6151</v>
      </c>
      <c r="B210">
        <v>160</v>
      </c>
      <c r="C210">
        <v>69</v>
      </c>
      <c r="D210" s="4">
        <v>54.448752664011202</v>
      </c>
      <c r="E210" s="4">
        <v>11.916375287813</v>
      </c>
      <c r="F210">
        <v>156.5</v>
      </c>
      <c r="G210">
        <v>71</v>
      </c>
      <c r="H210">
        <v>4</v>
      </c>
      <c r="I210">
        <v>4</v>
      </c>
      <c r="J210" t="s">
        <v>734</v>
      </c>
      <c r="K210" s="4">
        <v>153.750361642462</v>
      </c>
      <c r="L210" s="4">
        <v>50.8367649434268</v>
      </c>
      <c r="M210" t="s">
        <v>734</v>
      </c>
      <c r="N210" s="4">
        <v>62.788754961278798</v>
      </c>
      <c r="O210" s="4">
        <v>-1.5956918437720999</v>
      </c>
      <c r="P210" s="4">
        <v>0.63483026955813104</v>
      </c>
      <c r="Q210" s="4">
        <v>-2.51357239925369</v>
      </c>
      <c r="R210">
        <v>1.19515243985198E-2</v>
      </c>
      <c r="S210">
        <v>4.6667857175172599E-2</v>
      </c>
      <c r="T210" s="4">
        <v>-0.96086157421396701</v>
      </c>
      <c r="U210" s="4">
        <v>-2.2305221133302302</v>
      </c>
      <c r="V210" t="s">
        <v>5426</v>
      </c>
      <c r="W210">
        <v>0</v>
      </c>
      <c r="X210">
        <v>3</v>
      </c>
      <c r="Y210" t="s">
        <v>6152</v>
      </c>
      <c r="Z210">
        <v>100</v>
      </c>
      <c r="AA210">
        <v>100</v>
      </c>
      <c r="AB210" t="s">
        <v>759</v>
      </c>
      <c r="AC210" t="s">
        <v>6153</v>
      </c>
      <c r="AD210" t="s">
        <v>6154</v>
      </c>
      <c r="AE210" t="s">
        <v>762</v>
      </c>
      <c r="AF210" t="s">
        <v>762</v>
      </c>
      <c r="AG210" t="s">
        <v>762</v>
      </c>
      <c r="AH210" t="s">
        <v>762</v>
      </c>
      <c r="AI210" t="s">
        <v>762</v>
      </c>
      <c r="AJ210" t="s">
        <v>45</v>
      </c>
      <c r="AK210" t="s">
        <v>191</v>
      </c>
      <c r="AL210" t="s">
        <v>6155</v>
      </c>
      <c r="AM210" t="s">
        <v>6156</v>
      </c>
      <c r="AN210" t="s">
        <v>6157</v>
      </c>
      <c r="AO210" t="s">
        <v>6153</v>
      </c>
      <c r="AP210" t="s">
        <v>6153</v>
      </c>
      <c r="AQ210" t="s">
        <v>6158</v>
      </c>
      <c r="AR210" t="s">
        <v>6159</v>
      </c>
      <c r="AS210" t="s">
        <v>6159</v>
      </c>
    </row>
    <row r="211" spans="1:45" x14ac:dyDescent="0.25">
      <c r="A211" t="s">
        <v>7262</v>
      </c>
      <c r="B211">
        <v>19</v>
      </c>
      <c r="C211">
        <v>8</v>
      </c>
      <c r="D211" s="4">
        <v>11.8462370959446</v>
      </c>
      <c r="E211" s="4">
        <v>3.2015621187164198</v>
      </c>
      <c r="F211">
        <v>14</v>
      </c>
      <c r="G211">
        <v>7.5</v>
      </c>
      <c r="H211">
        <v>4</v>
      </c>
      <c r="I211">
        <v>4</v>
      </c>
      <c r="J211" t="s">
        <v>734</v>
      </c>
      <c r="K211" s="4">
        <v>16.1408096110797</v>
      </c>
      <c r="L211" s="4">
        <v>5.4496115794731503</v>
      </c>
      <c r="M211" t="s">
        <v>734</v>
      </c>
      <c r="N211" s="4">
        <v>13.042808662349101</v>
      </c>
      <c r="O211" s="4">
        <v>-1.59084271831674</v>
      </c>
      <c r="P211" s="4">
        <v>0.62072932366721301</v>
      </c>
      <c r="Q211" s="4">
        <v>-2.5628605861862401</v>
      </c>
      <c r="R211">
        <v>1.0381372488697801E-2</v>
      </c>
      <c r="S211">
        <v>4.2290783439534803E-2</v>
      </c>
      <c r="T211" s="4">
        <v>-0.97011339464952595</v>
      </c>
      <c r="U211" s="4">
        <v>-2.21157204198395</v>
      </c>
      <c r="V211" t="s">
        <v>5426</v>
      </c>
      <c r="W211">
        <v>0</v>
      </c>
      <c r="X211">
        <v>1</v>
      </c>
      <c r="Y211" t="s">
        <v>7263</v>
      </c>
      <c r="Z211">
        <v>99.7</v>
      </c>
      <c r="AA211">
        <v>100</v>
      </c>
      <c r="AB211" t="s">
        <v>759</v>
      </c>
      <c r="AC211" t="s">
        <v>7264</v>
      </c>
      <c r="AD211" t="s">
        <v>7265</v>
      </c>
      <c r="AE211" t="s">
        <v>762</v>
      </c>
      <c r="AF211" t="s">
        <v>762</v>
      </c>
      <c r="AG211" t="s">
        <v>762</v>
      </c>
      <c r="AH211" t="s">
        <v>762</v>
      </c>
      <c r="AI211" t="s">
        <v>762</v>
      </c>
      <c r="AJ211" t="s">
        <v>45</v>
      </c>
      <c r="AK211" t="s">
        <v>191</v>
      </c>
      <c r="AL211" t="s">
        <v>7266</v>
      </c>
      <c r="AM211" t="s">
        <v>7267</v>
      </c>
      <c r="AN211" t="s">
        <v>7268</v>
      </c>
      <c r="AO211" t="s">
        <v>7264</v>
      </c>
      <c r="AP211" t="s">
        <v>7264</v>
      </c>
      <c r="AQ211" t="s">
        <v>7269</v>
      </c>
      <c r="AR211" t="s">
        <v>7270</v>
      </c>
      <c r="AS211" t="s">
        <v>7271</v>
      </c>
    </row>
    <row r="212" spans="1:45" x14ac:dyDescent="0.25">
      <c r="A212" t="s">
        <v>8225</v>
      </c>
      <c r="B212">
        <v>27</v>
      </c>
      <c r="C212">
        <v>12</v>
      </c>
      <c r="D212" s="4">
        <v>4.79583152331272</v>
      </c>
      <c r="E212" s="4">
        <v>1.6329931618554501</v>
      </c>
      <c r="F212">
        <v>25.5</v>
      </c>
      <c r="G212">
        <v>12</v>
      </c>
      <c r="H212">
        <v>4</v>
      </c>
      <c r="I212">
        <v>4</v>
      </c>
      <c r="J212" t="s">
        <v>734</v>
      </c>
      <c r="K212" s="4">
        <v>25.433581630106598</v>
      </c>
      <c r="L212" s="4">
        <v>8.8433792367293993</v>
      </c>
      <c r="M212" t="s">
        <v>734</v>
      </c>
      <c r="N212" s="4">
        <v>7.6192160499602899</v>
      </c>
      <c r="O212" s="4">
        <v>-1.5115691919970999</v>
      </c>
      <c r="P212" s="4">
        <v>0.41460337235668099</v>
      </c>
      <c r="Q212" s="4">
        <v>-3.6458198190841</v>
      </c>
      <c r="R212">
        <v>2.6654069171761998E-4</v>
      </c>
      <c r="S212">
        <v>2.0951130054805102E-3</v>
      </c>
      <c r="T212" s="4">
        <v>-1.09696581964041</v>
      </c>
      <c r="U212" s="4">
        <v>-1.9261725643537799</v>
      </c>
      <c r="V212" t="s">
        <v>5426</v>
      </c>
      <c r="W212">
        <v>0</v>
      </c>
      <c r="X212">
        <v>1</v>
      </c>
      <c r="Y212" t="s">
        <v>8226</v>
      </c>
      <c r="Z212">
        <v>99.397999999999996</v>
      </c>
      <c r="AA212">
        <v>100</v>
      </c>
      <c r="AB212" t="s">
        <v>759</v>
      </c>
      <c r="AC212" t="s">
        <v>6061</v>
      </c>
      <c r="AD212" t="s">
        <v>8227</v>
      </c>
      <c r="AE212" t="s">
        <v>762</v>
      </c>
      <c r="AF212" t="s">
        <v>762</v>
      </c>
      <c r="AG212" t="s">
        <v>762</v>
      </c>
      <c r="AH212" t="s">
        <v>762</v>
      </c>
      <c r="AI212" t="s">
        <v>762</v>
      </c>
      <c r="AJ212" t="s">
        <v>45</v>
      </c>
      <c r="AK212" t="s">
        <v>46</v>
      </c>
      <c r="AL212" t="s">
        <v>401</v>
      </c>
      <c r="AM212" t="s">
        <v>406</v>
      </c>
      <c r="AN212" t="s">
        <v>6063</v>
      </c>
      <c r="AO212" t="s">
        <v>6061</v>
      </c>
      <c r="AP212" t="s">
        <v>6061</v>
      </c>
      <c r="AQ212" t="s">
        <v>8228</v>
      </c>
      <c r="AR212" t="s">
        <v>8229</v>
      </c>
      <c r="AS212" t="s">
        <v>8230</v>
      </c>
    </row>
    <row r="213" spans="1:45" x14ac:dyDescent="0.25">
      <c r="A213" t="s">
        <v>5565</v>
      </c>
      <c r="B213">
        <v>467</v>
      </c>
      <c r="C213">
        <v>217</v>
      </c>
      <c r="D213" s="4">
        <v>92.838120762252998</v>
      </c>
      <c r="E213" s="4">
        <v>51.175352140133498</v>
      </c>
      <c r="F213">
        <v>466</v>
      </c>
      <c r="G213">
        <v>215</v>
      </c>
      <c r="H213">
        <v>4</v>
      </c>
      <c r="I213">
        <v>4</v>
      </c>
      <c r="J213" t="s">
        <v>734</v>
      </c>
      <c r="K213" s="4">
        <v>449.00859515324998</v>
      </c>
      <c r="L213" s="4">
        <v>160.03814717833899</v>
      </c>
      <c r="M213" t="s">
        <v>734</v>
      </c>
      <c r="N213" s="4">
        <v>340.08226050952402</v>
      </c>
      <c r="O213" s="4">
        <v>-1.4880114622695499</v>
      </c>
      <c r="P213" s="4">
        <v>0.56853624423841598</v>
      </c>
      <c r="Q213" s="4">
        <v>-2.6172675486376802</v>
      </c>
      <c r="R213">
        <v>8.8636836177441395E-3</v>
      </c>
      <c r="S213">
        <v>3.7489989611157397E-2</v>
      </c>
      <c r="T213" s="4">
        <v>-0.91947521803113297</v>
      </c>
      <c r="U213" s="4">
        <v>-2.05654770650797</v>
      </c>
      <c r="V213" t="s">
        <v>5426</v>
      </c>
      <c r="W213">
        <v>0</v>
      </c>
      <c r="X213">
        <v>3</v>
      </c>
      <c r="Y213" t="s">
        <v>5566</v>
      </c>
      <c r="Z213">
        <v>100</v>
      </c>
      <c r="AA213">
        <v>100</v>
      </c>
      <c r="AB213" t="s">
        <v>759</v>
      </c>
      <c r="AC213" t="s">
        <v>3107</v>
      </c>
      <c r="AD213" t="s">
        <v>5567</v>
      </c>
      <c r="AE213" t="s">
        <v>762</v>
      </c>
      <c r="AF213" t="s">
        <v>762</v>
      </c>
      <c r="AG213" t="s">
        <v>762</v>
      </c>
      <c r="AH213" t="s">
        <v>762</v>
      </c>
      <c r="AI213" t="s">
        <v>762</v>
      </c>
      <c r="AJ213" t="s">
        <v>45</v>
      </c>
      <c r="AK213" t="s">
        <v>46</v>
      </c>
      <c r="AL213" t="s">
        <v>60</v>
      </c>
      <c r="AM213" t="s">
        <v>3105</v>
      </c>
      <c r="AN213" t="s">
        <v>3106</v>
      </c>
      <c r="AO213" t="s">
        <v>3107</v>
      </c>
      <c r="AP213" t="s">
        <v>3107</v>
      </c>
      <c r="AQ213" t="s">
        <v>5568</v>
      </c>
      <c r="AR213" t="s">
        <v>5569</v>
      </c>
      <c r="AS213" t="s">
        <v>5569</v>
      </c>
    </row>
    <row r="214" spans="1:45" x14ac:dyDescent="0.25">
      <c r="A214" t="s">
        <v>8600</v>
      </c>
      <c r="B214">
        <v>40</v>
      </c>
      <c r="C214">
        <v>20</v>
      </c>
      <c r="D214" s="4">
        <v>4.1633319989322697</v>
      </c>
      <c r="E214" s="4">
        <v>4.9244289008980502</v>
      </c>
      <c r="F214">
        <v>40</v>
      </c>
      <c r="G214">
        <v>21</v>
      </c>
      <c r="H214">
        <v>4</v>
      </c>
      <c r="I214">
        <v>4</v>
      </c>
      <c r="J214" t="s">
        <v>734</v>
      </c>
      <c r="K214" s="4">
        <v>39.708107111935099</v>
      </c>
      <c r="L214" s="4">
        <v>14.061209379403101</v>
      </c>
      <c r="M214" t="s">
        <v>734</v>
      </c>
      <c r="N214" s="4">
        <v>11.058601493756001</v>
      </c>
      <c r="O214" s="4">
        <v>-1.48153949447943</v>
      </c>
      <c r="P214" s="4">
        <v>0.42889780049001303</v>
      </c>
      <c r="Q214" s="4">
        <v>-3.4542949224425601</v>
      </c>
      <c r="R214">
        <v>5.5173365647374103E-4</v>
      </c>
      <c r="S214">
        <v>3.7698829064043101E-3</v>
      </c>
      <c r="T214" s="4">
        <v>-1.0526416939894201</v>
      </c>
      <c r="U214" s="4">
        <v>-1.9104372949694499</v>
      </c>
      <c r="V214" t="s">
        <v>5426</v>
      </c>
      <c r="W214">
        <v>0</v>
      </c>
      <c r="X214">
        <v>1</v>
      </c>
      <c r="Y214" t="s">
        <v>8601</v>
      </c>
      <c r="Z214">
        <v>99.098999999999904</v>
      </c>
      <c r="AA214">
        <v>100</v>
      </c>
      <c r="AB214" t="s">
        <v>759</v>
      </c>
      <c r="AC214" t="s">
        <v>7468</v>
      </c>
      <c r="AD214" t="s">
        <v>8602</v>
      </c>
      <c r="AE214" t="s">
        <v>762</v>
      </c>
      <c r="AF214" t="s">
        <v>762</v>
      </c>
      <c r="AG214" t="s">
        <v>762</v>
      </c>
      <c r="AH214" t="s">
        <v>762</v>
      </c>
      <c r="AI214" t="s">
        <v>762</v>
      </c>
      <c r="AJ214" t="s">
        <v>45</v>
      </c>
      <c r="AK214" t="s">
        <v>46</v>
      </c>
      <c r="AL214" t="s">
        <v>47</v>
      </c>
      <c r="AM214" t="s">
        <v>52</v>
      </c>
      <c r="AN214" t="s">
        <v>52</v>
      </c>
      <c r="AO214" t="s">
        <v>7468</v>
      </c>
      <c r="AP214" t="s">
        <v>7468</v>
      </c>
      <c r="AQ214" t="s">
        <v>8603</v>
      </c>
      <c r="AR214" t="s">
        <v>8604</v>
      </c>
      <c r="AS214" t="s">
        <v>8605</v>
      </c>
    </row>
    <row r="215" spans="1:45" x14ac:dyDescent="0.25">
      <c r="A215" t="s">
        <v>8991</v>
      </c>
      <c r="B215">
        <v>319</v>
      </c>
      <c r="C215">
        <v>137</v>
      </c>
      <c r="D215" s="4">
        <v>194.926268111817</v>
      </c>
      <c r="E215" s="4">
        <v>23.767975653527301</v>
      </c>
      <c r="F215">
        <v>257.5</v>
      </c>
      <c r="G215">
        <v>129</v>
      </c>
      <c r="H215">
        <v>4</v>
      </c>
      <c r="I215">
        <v>4</v>
      </c>
      <c r="J215" t="s">
        <v>734</v>
      </c>
      <c r="K215" s="4">
        <v>278.80240792846502</v>
      </c>
      <c r="L215" s="4">
        <v>101.203877337411</v>
      </c>
      <c r="M215" t="s">
        <v>734</v>
      </c>
      <c r="N215" s="4">
        <v>76.421086706307307</v>
      </c>
      <c r="O215" s="4">
        <v>-1.4651537460747801</v>
      </c>
      <c r="P215" s="4">
        <v>0.32457238263162602</v>
      </c>
      <c r="Q215" s="4">
        <v>-4.5141047867207504</v>
      </c>
      <c r="R215" s="3">
        <v>6.3584774670796396E-6</v>
      </c>
      <c r="S215" s="3">
        <v>9.8556400739734402E-5</v>
      </c>
      <c r="T215" s="4">
        <v>-1.1405813634431601</v>
      </c>
      <c r="U215" s="4">
        <v>-1.7897261287064099</v>
      </c>
      <c r="V215" t="s">
        <v>5426</v>
      </c>
      <c r="W215">
        <v>0</v>
      </c>
      <c r="X215">
        <v>1</v>
      </c>
      <c r="Y215" t="s">
        <v>8992</v>
      </c>
      <c r="Z215">
        <v>99.7</v>
      </c>
      <c r="AA215">
        <v>100</v>
      </c>
      <c r="AB215" t="s">
        <v>759</v>
      </c>
      <c r="AC215" t="s">
        <v>3963</v>
      </c>
      <c r="AD215" t="s">
        <v>8993</v>
      </c>
      <c r="AE215" t="s">
        <v>762</v>
      </c>
      <c r="AF215" t="s">
        <v>762</v>
      </c>
      <c r="AG215" t="s">
        <v>762</v>
      </c>
      <c r="AH215" t="s">
        <v>762</v>
      </c>
      <c r="AI215" t="s">
        <v>762</v>
      </c>
      <c r="AJ215" t="s">
        <v>45</v>
      </c>
      <c r="AK215" t="s">
        <v>46</v>
      </c>
      <c r="AL215" t="s">
        <v>401</v>
      </c>
      <c r="AM215" t="s">
        <v>406</v>
      </c>
      <c r="AN215" t="s">
        <v>3633</v>
      </c>
      <c r="AO215" t="s">
        <v>3963</v>
      </c>
      <c r="AP215" t="s">
        <v>3963</v>
      </c>
      <c r="AQ215" t="s">
        <v>8994</v>
      </c>
      <c r="AR215" t="s">
        <v>8995</v>
      </c>
      <c r="AS215" t="s">
        <v>8996</v>
      </c>
    </row>
    <row r="216" spans="1:45" x14ac:dyDescent="0.25">
      <c r="A216" t="s">
        <v>7538</v>
      </c>
      <c r="B216">
        <v>50</v>
      </c>
      <c r="C216">
        <v>24</v>
      </c>
      <c r="D216" s="4">
        <v>15.5</v>
      </c>
      <c r="E216" s="4">
        <v>15.195942440884201</v>
      </c>
      <c r="F216">
        <v>52.5</v>
      </c>
      <c r="G216">
        <v>21.5</v>
      </c>
      <c r="H216">
        <v>4</v>
      </c>
      <c r="I216">
        <v>4</v>
      </c>
      <c r="J216" t="s">
        <v>734</v>
      </c>
      <c r="K216" s="4">
        <v>46.836004521015802</v>
      </c>
      <c r="L216" s="4">
        <v>16.906169562612199</v>
      </c>
      <c r="M216" t="s">
        <v>734</v>
      </c>
      <c r="N216" s="4">
        <v>24.773528046922198</v>
      </c>
      <c r="O216" s="4">
        <v>-1.4628118324231101</v>
      </c>
      <c r="P216" s="4">
        <v>0.58588158219591902</v>
      </c>
      <c r="Q216" s="4">
        <v>-2.4967704684287999</v>
      </c>
      <c r="R216">
        <v>1.25330051306608E-2</v>
      </c>
      <c r="S216">
        <v>4.8417779699300598E-2</v>
      </c>
      <c r="T216" s="4">
        <v>-0.87693025022719195</v>
      </c>
      <c r="U216" s="4">
        <v>-2.0486934146190299</v>
      </c>
      <c r="V216" t="s">
        <v>5426</v>
      </c>
      <c r="W216">
        <v>0</v>
      </c>
      <c r="X216">
        <v>2</v>
      </c>
      <c r="Y216" t="s">
        <v>7539</v>
      </c>
      <c r="Z216">
        <v>100</v>
      </c>
      <c r="AA216">
        <v>99.698800000000006</v>
      </c>
      <c r="AB216" t="s">
        <v>759</v>
      </c>
      <c r="AC216" t="s">
        <v>6061</v>
      </c>
      <c r="AD216" t="s">
        <v>7540</v>
      </c>
      <c r="AE216" t="s">
        <v>762</v>
      </c>
      <c r="AF216" t="s">
        <v>762</v>
      </c>
      <c r="AG216" t="s">
        <v>762</v>
      </c>
      <c r="AH216" t="s">
        <v>762</v>
      </c>
      <c r="AI216" t="s">
        <v>762</v>
      </c>
      <c r="AJ216" t="s">
        <v>45</v>
      </c>
      <c r="AK216" t="s">
        <v>46</v>
      </c>
      <c r="AL216" t="s">
        <v>401</v>
      </c>
      <c r="AM216" t="s">
        <v>406</v>
      </c>
      <c r="AN216" t="s">
        <v>6063</v>
      </c>
      <c r="AO216" t="s">
        <v>6061</v>
      </c>
      <c r="AP216" t="s">
        <v>6061</v>
      </c>
      <c r="AQ216" t="s">
        <v>7541</v>
      </c>
      <c r="AR216" t="s">
        <v>7542</v>
      </c>
      <c r="AS216" t="s">
        <v>7543</v>
      </c>
    </row>
    <row r="217" spans="1:45" x14ac:dyDescent="0.25">
      <c r="A217" t="s">
        <v>7936</v>
      </c>
      <c r="B217">
        <v>95</v>
      </c>
      <c r="C217">
        <v>46</v>
      </c>
      <c r="D217" s="4">
        <v>11.1055541659718</v>
      </c>
      <c r="E217" s="4">
        <v>13.450526631573499</v>
      </c>
      <c r="F217">
        <v>95</v>
      </c>
      <c r="G217">
        <v>41</v>
      </c>
      <c r="H217">
        <v>4</v>
      </c>
      <c r="I217">
        <v>4</v>
      </c>
      <c r="J217" t="s">
        <v>734</v>
      </c>
      <c r="K217" s="4">
        <v>91.892463364260294</v>
      </c>
      <c r="L217" s="4">
        <v>33.801228627798103</v>
      </c>
      <c r="M217" t="s">
        <v>734</v>
      </c>
      <c r="N217" s="4">
        <v>28.660276502247498</v>
      </c>
      <c r="O217" s="4">
        <v>-1.43961796495808</v>
      </c>
      <c r="P217" s="4">
        <v>0.38319480063037997</v>
      </c>
      <c r="Q217" s="4">
        <v>-3.7568828245837902</v>
      </c>
      <c r="R217">
        <v>1.7204300262004701E-4</v>
      </c>
      <c r="S217">
        <v>1.44812355185484E-3</v>
      </c>
      <c r="T217" s="4">
        <v>-1.0564231643277</v>
      </c>
      <c r="U217" s="4">
        <v>-1.8228127655884601</v>
      </c>
      <c r="V217" t="s">
        <v>5426</v>
      </c>
      <c r="W217">
        <v>0</v>
      </c>
      <c r="X217">
        <v>1</v>
      </c>
      <c r="Y217" t="s">
        <v>7937</v>
      </c>
      <c r="Z217">
        <v>99.698999999999998</v>
      </c>
      <c r="AA217">
        <v>100</v>
      </c>
      <c r="AB217" t="s">
        <v>759</v>
      </c>
      <c r="AC217" t="s">
        <v>6153</v>
      </c>
      <c r="AD217" t="s">
        <v>7938</v>
      </c>
      <c r="AE217" t="s">
        <v>762</v>
      </c>
      <c r="AF217" t="s">
        <v>762</v>
      </c>
      <c r="AG217" t="s">
        <v>762</v>
      </c>
      <c r="AH217" t="s">
        <v>762</v>
      </c>
      <c r="AI217" t="s">
        <v>762</v>
      </c>
      <c r="AJ217" t="s">
        <v>45</v>
      </c>
      <c r="AK217" t="s">
        <v>191</v>
      </c>
      <c r="AL217" t="s">
        <v>6155</v>
      </c>
      <c r="AM217" t="s">
        <v>6156</v>
      </c>
      <c r="AN217" t="s">
        <v>6157</v>
      </c>
      <c r="AO217" t="s">
        <v>6153</v>
      </c>
      <c r="AP217" t="s">
        <v>6153</v>
      </c>
      <c r="AQ217" t="s">
        <v>7939</v>
      </c>
      <c r="AR217" t="s">
        <v>7940</v>
      </c>
      <c r="AS217" t="s">
        <v>7941</v>
      </c>
    </row>
    <row r="218" spans="1:45" x14ac:dyDescent="0.25">
      <c r="A218" t="s">
        <v>8617</v>
      </c>
      <c r="B218">
        <v>26</v>
      </c>
      <c r="C218">
        <v>13</v>
      </c>
      <c r="D218" s="4">
        <v>6.3508529610858799</v>
      </c>
      <c r="E218" s="4">
        <v>3.5939764421413001</v>
      </c>
      <c r="F218">
        <v>28.5</v>
      </c>
      <c r="G218">
        <v>13.5</v>
      </c>
      <c r="H218">
        <v>4</v>
      </c>
      <c r="I218">
        <v>4</v>
      </c>
      <c r="J218" t="s">
        <v>734</v>
      </c>
      <c r="K218" s="4">
        <v>25.9560360099699</v>
      </c>
      <c r="L218" s="4">
        <v>9.5881921218847808</v>
      </c>
      <c r="M218" t="s">
        <v>734</v>
      </c>
      <c r="N218" s="4">
        <v>9.0475015108644499</v>
      </c>
      <c r="O218" s="4">
        <v>-1.4294294164579899</v>
      </c>
      <c r="P218" s="4">
        <v>0.56091041965255795</v>
      </c>
      <c r="Q218" s="4">
        <v>-2.5484094543000602</v>
      </c>
      <c r="R218">
        <v>1.0821537472519E-2</v>
      </c>
      <c r="S218">
        <v>4.3594846680100399E-2</v>
      </c>
      <c r="T218" s="4">
        <v>-0.86851899680543398</v>
      </c>
      <c r="U218" s="4">
        <v>-1.99033983611055</v>
      </c>
      <c r="V218" t="s">
        <v>5426</v>
      </c>
      <c r="W218">
        <v>0</v>
      </c>
      <c r="X218">
        <v>1</v>
      </c>
      <c r="Y218" t="s">
        <v>8618</v>
      </c>
      <c r="Z218">
        <v>99.096000000000004</v>
      </c>
      <c r="AA218">
        <v>100</v>
      </c>
      <c r="AB218" t="s">
        <v>759</v>
      </c>
      <c r="AC218" t="s">
        <v>6061</v>
      </c>
      <c r="AD218" t="s">
        <v>8619</v>
      </c>
      <c r="AE218" t="s">
        <v>762</v>
      </c>
      <c r="AF218" t="s">
        <v>762</v>
      </c>
      <c r="AG218" t="s">
        <v>762</v>
      </c>
      <c r="AH218" t="s">
        <v>762</v>
      </c>
      <c r="AI218" t="s">
        <v>762</v>
      </c>
      <c r="AJ218" t="s">
        <v>45</v>
      </c>
      <c r="AK218" t="s">
        <v>46</v>
      </c>
      <c r="AL218" t="s">
        <v>401</v>
      </c>
      <c r="AM218" t="s">
        <v>406</v>
      </c>
      <c r="AN218" t="s">
        <v>6063</v>
      </c>
      <c r="AO218" t="s">
        <v>6061</v>
      </c>
      <c r="AP218" t="s">
        <v>6061</v>
      </c>
      <c r="AQ218" t="s">
        <v>8620</v>
      </c>
      <c r="AR218" t="s">
        <v>8621</v>
      </c>
      <c r="AS218" t="s">
        <v>8622</v>
      </c>
    </row>
    <row r="219" spans="1:45" x14ac:dyDescent="0.25">
      <c r="A219" t="s">
        <v>9035</v>
      </c>
      <c r="B219">
        <v>92</v>
      </c>
      <c r="C219">
        <v>46</v>
      </c>
      <c r="D219" s="4">
        <v>37.124789561693099</v>
      </c>
      <c r="E219" s="4">
        <v>17.0171482138851</v>
      </c>
      <c r="F219">
        <v>93</v>
      </c>
      <c r="G219">
        <v>39</v>
      </c>
      <c r="H219">
        <v>4</v>
      </c>
      <c r="I219">
        <v>4</v>
      </c>
      <c r="J219" t="s">
        <v>734</v>
      </c>
      <c r="K219" s="4">
        <v>84.457851682821897</v>
      </c>
      <c r="L219" s="4">
        <v>33.412057286145199</v>
      </c>
      <c r="M219" t="s">
        <v>734</v>
      </c>
      <c r="N219" s="4">
        <v>23.573981793793401</v>
      </c>
      <c r="O219" s="4">
        <v>-1.3367762033066799</v>
      </c>
      <c r="P219" s="4">
        <v>0.393207837478249</v>
      </c>
      <c r="Q219" s="4">
        <v>-3.3996682565632299</v>
      </c>
      <c r="R219">
        <v>6.7467655383074995E-4</v>
      </c>
      <c r="S219">
        <v>4.4896015702559303E-3</v>
      </c>
      <c r="T219" s="4">
        <v>-0.94356836582842696</v>
      </c>
      <c r="U219" s="4">
        <v>-1.7299840407849301</v>
      </c>
      <c r="V219" t="s">
        <v>5426</v>
      </c>
      <c r="W219">
        <v>0</v>
      </c>
      <c r="X219">
        <v>2</v>
      </c>
      <c r="Y219" t="s">
        <v>9036</v>
      </c>
      <c r="Z219">
        <v>100</v>
      </c>
      <c r="AA219">
        <v>100</v>
      </c>
      <c r="AB219" t="s">
        <v>759</v>
      </c>
      <c r="AC219" t="s">
        <v>7233</v>
      </c>
      <c r="AD219" t="s">
        <v>9037</v>
      </c>
      <c r="AE219" t="s">
        <v>762</v>
      </c>
      <c r="AF219" t="s">
        <v>762</v>
      </c>
      <c r="AG219" t="s">
        <v>762</v>
      </c>
      <c r="AH219" t="s">
        <v>762</v>
      </c>
      <c r="AI219" t="s">
        <v>762</v>
      </c>
      <c r="AJ219" t="s">
        <v>45</v>
      </c>
      <c r="AK219" t="s">
        <v>4553</v>
      </c>
      <c r="AL219" t="s">
        <v>6122</v>
      </c>
      <c r="AM219" t="s">
        <v>6123</v>
      </c>
      <c r="AN219" t="s">
        <v>6124</v>
      </c>
      <c r="AO219" t="s">
        <v>7233</v>
      </c>
      <c r="AP219" t="s">
        <v>7233</v>
      </c>
      <c r="AQ219" t="s">
        <v>9038</v>
      </c>
      <c r="AR219" t="s">
        <v>9039</v>
      </c>
      <c r="AS219" t="s">
        <v>9039</v>
      </c>
    </row>
    <row r="220" spans="1:45" x14ac:dyDescent="0.25">
      <c r="A220" t="s">
        <v>6758</v>
      </c>
      <c r="B220">
        <v>146</v>
      </c>
      <c r="C220">
        <v>76</v>
      </c>
      <c r="D220" s="4">
        <v>26.7207784317748</v>
      </c>
      <c r="E220" s="4">
        <v>22.135943621178701</v>
      </c>
      <c r="F220">
        <v>158.5</v>
      </c>
      <c r="G220">
        <v>76.5</v>
      </c>
      <c r="H220">
        <v>4</v>
      </c>
      <c r="I220">
        <v>4</v>
      </c>
      <c r="J220" t="s">
        <v>734</v>
      </c>
      <c r="K220" s="4">
        <v>142.708073624684</v>
      </c>
      <c r="L220" s="4">
        <v>56.904984520253599</v>
      </c>
      <c r="M220" t="s">
        <v>734</v>
      </c>
      <c r="N220" s="4">
        <v>49.186735235308099</v>
      </c>
      <c r="O220" s="4">
        <v>-1.32549798390236</v>
      </c>
      <c r="P220" s="4">
        <v>0.41319030109621402</v>
      </c>
      <c r="Q220" s="4">
        <v>-3.2079600619514799</v>
      </c>
      <c r="R220">
        <v>1.3368006094860499E-3</v>
      </c>
      <c r="S220">
        <v>8.0908265459846002E-3</v>
      </c>
      <c r="T220" s="4">
        <v>-0.91230768280614605</v>
      </c>
      <c r="U220" s="4">
        <v>-1.7386882849985701</v>
      </c>
      <c r="V220" t="s">
        <v>5426</v>
      </c>
      <c r="W220">
        <v>0</v>
      </c>
      <c r="X220">
        <v>1</v>
      </c>
      <c r="Y220" t="s">
        <v>6759</v>
      </c>
      <c r="Z220">
        <v>99.106999999999999</v>
      </c>
      <c r="AA220">
        <v>100</v>
      </c>
      <c r="AB220" t="s">
        <v>759</v>
      </c>
      <c r="AC220" t="s">
        <v>357</v>
      </c>
      <c r="AD220" t="s">
        <v>6760</v>
      </c>
      <c r="AE220" t="s">
        <v>762</v>
      </c>
      <c r="AF220" t="s">
        <v>762</v>
      </c>
      <c r="AG220" t="s">
        <v>762</v>
      </c>
      <c r="AH220" t="s">
        <v>762</v>
      </c>
      <c r="AI220" t="s">
        <v>762</v>
      </c>
      <c r="AJ220" t="s">
        <v>45</v>
      </c>
      <c r="AK220" t="s">
        <v>353</v>
      </c>
      <c r="AL220" t="s">
        <v>354</v>
      </c>
      <c r="AM220" t="s">
        <v>355</v>
      </c>
      <c r="AN220" t="s">
        <v>356</v>
      </c>
      <c r="AO220" t="s">
        <v>357</v>
      </c>
      <c r="AP220" t="s">
        <v>357</v>
      </c>
      <c r="AQ220" t="s">
        <v>6761</v>
      </c>
      <c r="AR220" t="s">
        <v>6762</v>
      </c>
      <c r="AS220" t="s">
        <v>6763</v>
      </c>
    </row>
    <row r="221" spans="1:45" x14ac:dyDescent="0.25">
      <c r="A221" t="s">
        <v>8008</v>
      </c>
      <c r="B221">
        <v>17</v>
      </c>
      <c r="C221">
        <v>9</v>
      </c>
      <c r="D221" s="4">
        <v>3.74165738677394</v>
      </c>
      <c r="E221" s="4">
        <v>2.70801280154532</v>
      </c>
      <c r="F221">
        <v>17.5</v>
      </c>
      <c r="G221">
        <v>8</v>
      </c>
      <c r="H221">
        <v>4</v>
      </c>
      <c r="I221">
        <v>4</v>
      </c>
      <c r="J221" t="s">
        <v>734</v>
      </c>
      <c r="K221" s="4">
        <v>16.033464214703599</v>
      </c>
      <c r="L221" s="4">
        <v>6.7331947151351104</v>
      </c>
      <c r="M221" t="s">
        <v>734</v>
      </c>
      <c r="N221" s="4">
        <v>5.3183381567965702</v>
      </c>
      <c r="O221" s="4">
        <v>-1.2562279538193299</v>
      </c>
      <c r="P221" s="4">
        <v>0.50423716768572202</v>
      </c>
      <c r="Q221" s="4">
        <v>-2.4913434279051598</v>
      </c>
      <c r="R221">
        <v>1.2726104372744899E-2</v>
      </c>
      <c r="S221">
        <v>4.9014783811390301E-2</v>
      </c>
      <c r="T221" s="4">
        <v>-0.75199078613361203</v>
      </c>
      <c r="U221" s="4">
        <v>-1.76046512150506</v>
      </c>
      <c r="V221" t="s">
        <v>5426</v>
      </c>
      <c r="W221">
        <v>0</v>
      </c>
      <c r="X221">
        <v>1</v>
      </c>
      <c r="Y221" t="s">
        <v>8009</v>
      </c>
      <c r="Z221">
        <v>99.087999999999994</v>
      </c>
      <c r="AA221">
        <v>100</v>
      </c>
      <c r="AB221" t="s">
        <v>759</v>
      </c>
      <c r="AC221" t="s">
        <v>8010</v>
      </c>
      <c r="AD221" t="s">
        <v>8011</v>
      </c>
      <c r="AE221" t="s">
        <v>762</v>
      </c>
      <c r="AF221" t="s">
        <v>762</v>
      </c>
      <c r="AG221" t="s">
        <v>762</v>
      </c>
      <c r="AH221" t="s">
        <v>762</v>
      </c>
      <c r="AI221" t="s">
        <v>762</v>
      </c>
      <c r="AJ221" t="s">
        <v>45</v>
      </c>
      <c r="AK221" t="s">
        <v>46</v>
      </c>
      <c r="AL221" t="s">
        <v>47</v>
      </c>
      <c r="AM221" t="s">
        <v>52</v>
      </c>
      <c r="AN221" t="s">
        <v>369</v>
      </c>
      <c r="AO221" t="s">
        <v>8010</v>
      </c>
      <c r="AP221" t="s">
        <v>8010</v>
      </c>
      <c r="AQ221" t="s">
        <v>8012</v>
      </c>
      <c r="AR221" t="s">
        <v>8013</v>
      </c>
      <c r="AS221" t="s">
        <v>8014</v>
      </c>
    </row>
    <row r="222" spans="1:45" x14ac:dyDescent="0.25">
      <c r="A222" t="s">
        <v>8353</v>
      </c>
      <c r="B222">
        <v>50</v>
      </c>
      <c r="C222">
        <v>28</v>
      </c>
      <c r="D222" s="4">
        <v>11.0302614051829</v>
      </c>
      <c r="E222" s="4">
        <v>9.1104335791442992</v>
      </c>
      <c r="F222">
        <v>49.5</v>
      </c>
      <c r="G222">
        <v>29.5</v>
      </c>
      <c r="H222">
        <v>4</v>
      </c>
      <c r="I222">
        <v>4</v>
      </c>
      <c r="J222" t="s">
        <v>734</v>
      </c>
      <c r="K222" s="4">
        <v>47.133619271202399</v>
      </c>
      <c r="L222" s="4">
        <v>20.046823371336799</v>
      </c>
      <c r="M222" t="s">
        <v>734</v>
      </c>
      <c r="N222" s="4">
        <v>15.1343295926888</v>
      </c>
      <c r="O222" s="4">
        <v>-1.22205593614511</v>
      </c>
      <c r="P222" s="4">
        <v>0.33272933742955402</v>
      </c>
      <c r="Q222" s="4">
        <v>-3.6728229184294299</v>
      </c>
      <c r="R222">
        <v>2.39885723826275E-4</v>
      </c>
      <c r="S222">
        <v>1.9358397141790199E-3</v>
      </c>
      <c r="T222" s="4">
        <v>-0.88932659871555197</v>
      </c>
      <c r="U222" s="4">
        <v>-1.5547852735746599</v>
      </c>
      <c r="V222" t="s">
        <v>5426</v>
      </c>
      <c r="W222">
        <v>0</v>
      </c>
      <c r="X222">
        <v>1</v>
      </c>
      <c r="Y222" t="s">
        <v>8354</v>
      </c>
      <c r="Z222">
        <v>100</v>
      </c>
      <c r="AA222">
        <v>100</v>
      </c>
      <c r="AB222" t="s">
        <v>759</v>
      </c>
      <c r="AC222" t="s">
        <v>7330</v>
      </c>
      <c r="AD222" t="s">
        <v>8355</v>
      </c>
      <c r="AE222" t="s">
        <v>762</v>
      </c>
      <c r="AF222" t="s">
        <v>762</v>
      </c>
      <c r="AG222" t="s">
        <v>762</v>
      </c>
      <c r="AH222" t="s">
        <v>762</v>
      </c>
      <c r="AI222" t="s">
        <v>762</v>
      </c>
      <c r="AJ222" t="s">
        <v>45</v>
      </c>
      <c r="AK222" t="s">
        <v>46</v>
      </c>
      <c r="AL222" t="s">
        <v>47</v>
      </c>
      <c r="AM222" t="s">
        <v>52</v>
      </c>
      <c r="AN222" t="s">
        <v>7332</v>
      </c>
      <c r="AO222" t="s">
        <v>7330</v>
      </c>
      <c r="AP222" t="s">
        <v>7330</v>
      </c>
      <c r="AQ222" t="s">
        <v>8356</v>
      </c>
      <c r="AR222" t="s">
        <v>8357</v>
      </c>
      <c r="AS222" t="s">
        <v>8357</v>
      </c>
    </row>
    <row r="223" spans="1:45" x14ac:dyDescent="0.25">
      <c r="A223" t="s">
        <v>350</v>
      </c>
      <c r="B223">
        <v>108</v>
      </c>
      <c r="C223">
        <v>62</v>
      </c>
      <c r="D223" s="4">
        <v>25.8118189982806</v>
      </c>
      <c r="E223" s="4">
        <v>6.5574385243020004</v>
      </c>
      <c r="F223">
        <v>98</v>
      </c>
      <c r="G223">
        <v>61</v>
      </c>
      <c r="H223">
        <v>4</v>
      </c>
      <c r="I223">
        <v>4</v>
      </c>
      <c r="J223" t="s">
        <v>734</v>
      </c>
      <c r="K223" s="4">
        <v>104.66308641613401</v>
      </c>
      <c r="L223" s="4">
        <v>45.409814282299003</v>
      </c>
      <c r="M223" t="s">
        <v>734</v>
      </c>
      <c r="N223" s="4">
        <v>30.2032104594802</v>
      </c>
      <c r="O223" s="4">
        <v>-1.1999952999547201</v>
      </c>
      <c r="P223" s="4">
        <v>0.332391702870454</v>
      </c>
      <c r="Q223" s="4">
        <v>-3.6101842783434499</v>
      </c>
      <c r="R223">
        <v>3.0597954215918002E-4</v>
      </c>
      <c r="S223">
        <v>2.32179103333921E-3</v>
      </c>
      <c r="T223" s="4">
        <v>-0.86760359708426704</v>
      </c>
      <c r="U223" s="4">
        <v>-1.53238700282517</v>
      </c>
      <c r="V223" t="s">
        <v>5426</v>
      </c>
      <c r="W223">
        <v>0</v>
      </c>
      <c r="X223">
        <v>1</v>
      </c>
      <c r="Y223" t="s">
        <v>9008</v>
      </c>
      <c r="Z223">
        <v>99.393999999999906</v>
      </c>
      <c r="AA223">
        <v>100</v>
      </c>
      <c r="AB223" t="s">
        <v>759</v>
      </c>
      <c r="AC223" t="s">
        <v>349</v>
      </c>
      <c r="AD223" t="s">
        <v>9009</v>
      </c>
      <c r="AE223" t="s">
        <v>762</v>
      </c>
      <c r="AF223" t="s">
        <v>762</v>
      </c>
      <c r="AG223" t="s">
        <v>762</v>
      </c>
      <c r="AH223" t="s">
        <v>762</v>
      </c>
      <c r="AI223" t="s">
        <v>762</v>
      </c>
      <c r="AJ223" t="s">
        <v>45</v>
      </c>
      <c r="AK223" t="s">
        <v>346</v>
      </c>
      <c r="AL223" t="s">
        <v>346</v>
      </c>
      <c r="AM223" t="s">
        <v>347</v>
      </c>
      <c r="AN223" t="s">
        <v>348</v>
      </c>
      <c r="AO223" t="s">
        <v>349</v>
      </c>
      <c r="AP223" t="s">
        <v>349</v>
      </c>
      <c r="AQ223" t="s">
        <v>9010</v>
      </c>
      <c r="AR223" t="s">
        <v>9011</v>
      </c>
      <c r="AS223" t="s">
        <v>9012</v>
      </c>
    </row>
    <row r="224" spans="1:45" x14ac:dyDescent="0.25">
      <c r="A224" t="s">
        <v>5851</v>
      </c>
      <c r="B224">
        <v>363</v>
      </c>
      <c r="C224">
        <v>212</v>
      </c>
      <c r="D224" s="4">
        <v>67.652913216406802</v>
      </c>
      <c r="E224" s="4">
        <v>47.091223527673698</v>
      </c>
      <c r="F224">
        <v>388.5</v>
      </c>
      <c r="G224">
        <v>214.5</v>
      </c>
      <c r="H224">
        <v>4</v>
      </c>
      <c r="I224">
        <v>4</v>
      </c>
      <c r="J224" t="s">
        <v>734</v>
      </c>
      <c r="K224" s="4">
        <v>354.20204734445201</v>
      </c>
      <c r="L224" s="4">
        <v>154.85412295608299</v>
      </c>
      <c r="M224" t="s">
        <v>734</v>
      </c>
      <c r="N224" s="4">
        <v>156.23185727195801</v>
      </c>
      <c r="O224" s="4">
        <v>-1.1905627651780599</v>
      </c>
      <c r="P224" s="4">
        <v>0.27755579709448103</v>
      </c>
      <c r="Q224" s="4">
        <v>-4.2894537878190597</v>
      </c>
      <c r="R224" s="3">
        <v>1.79113075845497E-5</v>
      </c>
      <c r="S224">
        <v>2.3229869326492499E-4</v>
      </c>
      <c r="T224" s="4">
        <v>-0.91300696808357995</v>
      </c>
      <c r="U224" s="4">
        <v>-1.4681185622725399</v>
      </c>
      <c r="V224" t="s">
        <v>5426</v>
      </c>
      <c r="W224">
        <v>0</v>
      </c>
      <c r="X224">
        <v>3</v>
      </c>
      <c r="Y224" t="s">
        <v>5852</v>
      </c>
      <c r="Z224">
        <v>100</v>
      </c>
      <c r="AA224">
        <v>100</v>
      </c>
      <c r="AB224" t="s">
        <v>759</v>
      </c>
      <c r="AC224" t="s">
        <v>5853</v>
      </c>
      <c r="AD224" t="s">
        <v>5854</v>
      </c>
      <c r="AE224" t="s">
        <v>762</v>
      </c>
      <c r="AF224" t="s">
        <v>762</v>
      </c>
      <c r="AG224" t="s">
        <v>762</v>
      </c>
      <c r="AH224" t="s">
        <v>762</v>
      </c>
      <c r="AI224" t="s">
        <v>762</v>
      </c>
      <c r="AJ224" t="s">
        <v>45</v>
      </c>
      <c r="AK224" t="s">
        <v>78</v>
      </c>
      <c r="AL224" t="s">
        <v>78</v>
      </c>
      <c r="AM224" t="s">
        <v>120</v>
      </c>
      <c r="AN224" t="s">
        <v>121</v>
      </c>
      <c r="AO224" t="s">
        <v>5853</v>
      </c>
      <c r="AP224" t="s">
        <v>5853</v>
      </c>
      <c r="AQ224" t="s">
        <v>5855</v>
      </c>
      <c r="AR224" t="s">
        <v>5856</v>
      </c>
      <c r="AS224" t="s">
        <v>5856</v>
      </c>
    </row>
    <row r="225" spans="1:45" x14ac:dyDescent="0.25">
      <c r="A225" t="s">
        <v>7397</v>
      </c>
      <c r="B225">
        <v>182</v>
      </c>
      <c r="C225">
        <v>107</v>
      </c>
      <c r="D225" s="4">
        <v>53.212623815532098</v>
      </c>
      <c r="E225" s="4">
        <v>24.662724910276999</v>
      </c>
      <c r="F225">
        <v>158.5</v>
      </c>
      <c r="G225">
        <v>99</v>
      </c>
      <c r="H225">
        <v>4</v>
      </c>
      <c r="I225">
        <v>4</v>
      </c>
      <c r="J225" t="s">
        <v>734</v>
      </c>
      <c r="K225" s="4">
        <v>179.991563048366</v>
      </c>
      <c r="L225" s="4">
        <v>79.046199001527995</v>
      </c>
      <c r="M225" t="s">
        <v>734</v>
      </c>
      <c r="N225" s="4">
        <v>56.484522893077099</v>
      </c>
      <c r="O225" s="4">
        <v>-1.18544089600665</v>
      </c>
      <c r="P225" s="4">
        <v>0.44677812543103901</v>
      </c>
      <c r="Q225" s="4">
        <v>-2.6533100627139601</v>
      </c>
      <c r="R225">
        <v>7.9706615418950692E-3</v>
      </c>
      <c r="S225">
        <v>3.4516902281937399E-2</v>
      </c>
      <c r="T225" s="4">
        <v>-0.73866277057561602</v>
      </c>
      <c r="U225" s="4">
        <v>-1.6322190214376899</v>
      </c>
      <c r="V225" t="s">
        <v>5426</v>
      </c>
      <c r="W225">
        <v>0</v>
      </c>
      <c r="X225">
        <v>1</v>
      </c>
      <c r="Y225" t="s">
        <v>7398</v>
      </c>
      <c r="Z225">
        <v>100</v>
      </c>
      <c r="AA225">
        <v>100</v>
      </c>
      <c r="AB225" t="s">
        <v>759</v>
      </c>
      <c r="AC225" t="s">
        <v>6442</v>
      </c>
      <c r="AD225" t="s">
        <v>7399</v>
      </c>
      <c r="AE225" t="s">
        <v>762</v>
      </c>
      <c r="AF225" t="s">
        <v>762</v>
      </c>
      <c r="AG225" t="s">
        <v>762</v>
      </c>
      <c r="AH225" t="s">
        <v>762</v>
      </c>
      <c r="AI225" t="s">
        <v>762</v>
      </c>
      <c r="AJ225" t="s">
        <v>45</v>
      </c>
      <c r="AK225" t="s">
        <v>78</v>
      </c>
      <c r="AL225" t="s">
        <v>4133</v>
      </c>
      <c r="AM225" t="s">
        <v>4134</v>
      </c>
      <c r="AN225" t="s">
        <v>4135</v>
      </c>
      <c r="AO225" t="s">
        <v>6442</v>
      </c>
      <c r="AP225" t="s">
        <v>6442</v>
      </c>
      <c r="AQ225" t="s">
        <v>7400</v>
      </c>
      <c r="AR225" t="s">
        <v>7401</v>
      </c>
      <c r="AS225" t="s">
        <v>7401</v>
      </c>
    </row>
    <row r="226" spans="1:45" x14ac:dyDescent="0.25">
      <c r="A226" t="s">
        <v>6440</v>
      </c>
      <c r="B226">
        <v>192</v>
      </c>
      <c r="C226">
        <v>112</v>
      </c>
      <c r="D226" s="4">
        <v>23.599081903045899</v>
      </c>
      <c r="E226" s="4">
        <v>26.8390263112009</v>
      </c>
      <c r="F226">
        <v>183.5</v>
      </c>
      <c r="G226">
        <v>108.5</v>
      </c>
      <c r="H226">
        <v>4</v>
      </c>
      <c r="I226">
        <v>4</v>
      </c>
      <c r="J226" t="s">
        <v>734</v>
      </c>
      <c r="K226" s="4">
        <v>184.646942262658</v>
      </c>
      <c r="L226" s="4">
        <v>81.526510054168497</v>
      </c>
      <c r="M226" t="s">
        <v>734</v>
      </c>
      <c r="N226" s="4">
        <v>77.713541278210698</v>
      </c>
      <c r="O226" s="4">
        <v>-1.1737760916025199</v>
      </c>
      <c r="P226" s="4">
        <v>0.265997402342949</v>
      </c>
      <c r="Q226" s="4">
        <v>-4.4127351668238397</v>
      </c>
      <c r="R226" s="3">
        <v>1.0207282601975E-5</v>
      </c>
      <c r="S226">
        <v>1.4826807070983101E-4</v>
      </c>
      <c r="T226" s="4">
        <v>-0.90777868925957195</v>
      </c>
      <c r="U226" s="4">
        <v>-1.4397734939454701</v>
      </c>
      <c r="V226" t="s">
        <v>5426</v>
      </c>
      <c r="W226">
        <v>0</v>
      </c>
      <c r="X226">
        <v>1</v>
      </c>
      <c r="Y226" t="s">
        <v>6441</v>
      </c>
      <c r="Z226">
        <v>99.695999999999998</v>
      </c>
      <c r="AA226">
        <v>100</v>
      </c>
      <c r="AB226" t="s">
        <v>759</v>
      </c>
      <c r="AC226" t="s">
        <v>6442</v>
      </c>
      <c r="AD226" t="s">
        <v>6443</v>
      </c>
      <c r="AE226" t="s">
        <v>762</v>
      </c>
      <c r="AF226" t="s">
        <v>762</v>
      </c>
      <c r="AG226" t="s">
        <v>762</v>
      </c>
      <c r="AH226" t="s">
        <v>762</v>
      </c>
      <c r="AI226" t="s">
        <v>762</v>
      </c>
      <c r="AJ226" t="s">
        <v>45</v>
      </c>
      <c r="AK226" t="s">
        <v>78</v>
      </c>
      <c r="AL226" t="s">
        <v>4133</v>
      </c>
      <c r="AM226" t="s">
        <v>4134</v>
      </c>
      <c r="AN226" t="s">
        <v>4135</v>
      </c>
      <c r="AO226" t="s">
        <v>6442</v>
      </c>
      <c r="AP226" t="s">
        <v>6442</v>
      </c>
      <c r="AQ226" t="s">
        <v>6444</v>
      </c>
      <c r="AR226" t="s">
        <v>6445</v>
      </c>
      <c r="AS226" t="s">
        <v>6446</v>
      </c>
    </row>
    <row r="227" spans="1:45" x14ac:dyDescent="0.25">
      <c r="A227" t="s">
        <v>6059</v>
      </c>
      <c r="B227">
        <v>148</v>
      </c>
      <c r="C227">
        <v>86</v>
      </c>
      <c r="D227" s="4">
        <v>42.461747491124299</v>
      </c>
      <c r="E227" s="4">
        <v>15.748015748023599</v>
      </c>
      <c r="F227">
        <v>148</v>
      </c>
      <c r="G227">
        <v>82</v>
      </c>
      <c r="H227">
        <v>4</v>
      </c>
      <c r="I227">
        <v>4</v>
      </c>
      <c r="J227" t="s">
        <v>734</v>
      </c>
      <c r="K227" s="4">
        <v>139.90532561812299</v>
      </c>
      <c r="L227" s="4">
        <v>63.322943871459302</v>
      </c>
      <c r="M227" t="s">
        <v>734</v>
      </c>
      <c r="N227" s="4">
        <v>66.267711962758199</v>
      </c>
      <c r="O227" s="4">
        <v>-1.14027217769355</v>
      </c>
      <c r="P227" s="4">
        <v>0.27437447533785903</v>
      </c>
      <c r="Q227" s="4">
        <v>-4.1558974328404501</v>
      </c>
      <c r="R227" s="3">
        <v>3.2401316767415999E-5</v>
      </c>
      <c r="S227">
        <v>3.8308905685009899E-4</v>
      </c>
      <c r="T227" s="4">
        <v>-0.86589770235569297</v>
      </c>
      <c r="U227" s="4">
        <v>-1.4146466530314099</v>
      </c>
      <c r="V227" t="s">
        <v>5426</v>
      </c>
      <c r="W227">
        <v>0</v>
      </c>
      <c r="X227">
        <v>2</v>
      </c>
      <c r="Y227" t="s">
        <v>6060</v>
      </c>
      <c r="Z227">
        <v>100</v>
      </c>
      <c r="AA227">
        <v>99.698800000000006</v>
      </c>
      <c r="AB227" t="s">
        <v>759</v>
      </c>
      <c r="AC227" t="s">
        <v>6061</v>
      </c>
      <c r="AD227" t="s">
        <v>6062</v>
      </c>
      <c r="AE227" t="s">
        <v>762</v>
      </c>
      <c r="AF227" t="s">
        <v>762</v>
      </c>
      <c r="AG227" t="s">
        <v>762</v>
      </c>
      <c r="AH227" t="s">
        <v>762</v>
      </c>
      <c r="AI227" t="s">
        <v>762</v>
      </c>
      <c r="AJ227" t="s">
        <v>45</v>
      </c>
      <c r="AK227" t="s">
        <v>46</v>
      </c>
      <c r="AL227" t="s">
        <v>401</v>
      </c>
      <c r="AM227" t="s">
        <v>406</v>
      </c>
      <c r="AN227" t="s">
        <v>6063</v>
      </c>
      <c r="AO227" t="s">
        <v>6061</v>
      </c>
      <c r="AP227" t="s">
        <v>6061</v>
      </c>
      <c r="AQ227" t="s">
        <v>6064</v>
      </c>
      <c r="AR227" t="s">
        <v>6065</v>
      </c>
      <c r="AS227" t="s">
        <v>6066</v>
      </c>
    </row>
    <row r="228" spans="1:45" x14ac:dyDescent="0.25">
      <c r="A228" t="s">
        <v>6083</v>
      </c>
      <c r="B228">
        <v>24</v>
      </c>
      <c r="C228">
        <v>16</v>
      </c>
      <c r="D228" s="4">
        <v>7.4105780251385696</v>
      </c>
      <c r="E228" s="4">
        <v>6.3966136874651598</v>
      </c>
      <c r="F228">
        <v>25.5</v>
      </c>
      <c r="G228">
        <v>14</v>
      </c>
      <c r="H228">
        <v>4</v>
      </c>
      <c r="I228">
        <v>4</v>
      </c>
      <c r="J228" t="s">
        <v>734</v>
      </c>
      <c r="K228" s="4">
        <v>22.891818540431402</v>
      </c>
      <c r="L228" s="4">
        <v>11.1781608511948</v>
      </c>
      <c r="M228" t="s">
        <v>734</v>
      </c>
      <c r="N228" s="4">
        <v>18.558837749063201</v>
      </c>
      <c r="O228" s="4">
        <v>-1.02093865840364</v>
      </c>
      <c r="P228" s="4">
        <v>0.41061987779017201</v>
      </c>
      <c r="Q228" s="4">
        <v>-2.48633520592821</v>
      </c>
      <c r="R228">
        <v>1.29066330676094E-2</v>
      </c>
      <c r="S228">
        <v>4.9559911265654302E-2</v>
      </c>
      <c r="T228" s="4">
        <v>-0.61031878061347</v>
      </c>
      <c r="U228" s="4">
        <v>-1.4315585361938099</v>
      </c>
      <c r="V228" t="s">
        <v>5426</v>
      </c>
      <c r="W228">
        <v>0</v>
      </c>
      <c r="X228">
        <v>1</v>
      </c>
      <c r="Y228" t="s">
        <v>6084</v>
      </c>
      <c r="Z228">
        <v>99.087999999999994</v>
      </c>
      <c r="AA228">
        <v>100</v>
      </c>
      <c r="AB228" t="s">
        <v>759</v>
      </c>
      <c r="AC228" t="s">
        <v>122</v>
      </c>
      <c r="AD228" t="s">
        <v>6085</v>
      </c>
      <c r="AE228" t="s">
        <v>762</v>
      </c>
      <c r="AF228" t="s">
        <v>762</v>
      </c>
      <c r="AG228" t="s">
        <v>762</v>
      </c>
      <c r="AH228" t="s">
        <v>762</v>
      </c>
      <c r="AI228" t="s">
        <v>762</v>
      </c>
      <c r="AJ228" t="s">
        <v>45</v>
      </c>
      <c r="AK228" t="s">
        <v>78</v>
      </c>
      <c r="AL228" t="s">
        <v>78</v>
      </c>
      <c r="AM228" t="s">
        <v>120</v>
      </c>
      <c r="AN228" t="s">
        <v>121</v>
      </c>
      <c r="AO228" t="s">
        <v>122</v>
      </c>
      <c r="AP228" t="s">
        <v>122</v>
      </c>
      <c r="AQ228" t="s">
        <v>6086</v>
      </c>
      <c r="AR228" t="s">
        <v>6087</v>
      </c>
      <c r="AS228" t="s">
        <v>6088</v>
      </c>
    </row>
    <row r="229" spans="1:45" x14ac:dyDescent="0.25">
      <c r="A229" t="s">
        <v>8341</v>
      </c>
      <c r="B229">
        <v>60</v>
      </c>
      <c r="C229">
        <v>38</v>
      </c>
      <c r="D229" s="4">
        <v>19.972898304118701</v>
      </c>
      <c r="E229" s="4">
        <v>5.5602757725374303</v>
      </c>
      <c r="F229">
        <v>55</v>
      </c>
      <c r="G229">
        <v>35.5</v>
      </c>
      <c r="H229">
        <v>4</v>
      </c>
      <c r="I229">
        <v>4</v>
      </c>
      <c r="J229" t="s">
        <v>734</v>
      </c>
      <c r="K229" s="4">
        <v>55.8373525719567</v>
      </c>
      <c r="L229" s="4">
        <v>27.946926555000498</v>
      </c>
      <c r="M229" t="s">
        <v>734</v>
      </c>
      <c r="N229" s="4">
        <v>17.466415766401099</v>
      </c>
      <c r="O229" s="4">
        <v>-0.99779752578266501</v>
      </c>
      <c r="P229" s="4">
        <v>0.31304273287048101</v>
      </c>
      <c r="Q229" s="4">
        <v>-3.1874163525000201</v>
      </c>
      <c r="R229">
        <v>1.43549972585125E-3</v>
      </c>
      <c r="S229">
        <v>8.5457618339903497E-3</v>
      </c>
      <c r="T229" s="4">
        <v>-0.684754792912185</v>
      </c>
      <c r="U229" s="4">
        <v>-1.31084025865315</v>
      </c>
      <c r="V229" t="s">
        <v>5426</v>
      </c>
      <c r="W229">
        <v>0</v>
      </c>
      <c r="X229">
        <v>1</v>
      </c>
      <c r="Y229" t="s">
        <v>8342</v>
      </c>
      <c r="Z229">
        <v>99.098999999999904</v>
      </c>
      <c r="AA229">
        <v>100</v>
      </c>
      <c r="AB229" t="s">
        <v>759</v>
      </c>
      <c r="AC229" t="s">
        <v>3882</v>
      </c>
      <c r="AD229" t="s">
        <v>8343</v>
      </c>
      <c r="AE229" t="s">
        <v>762</v>
      </c>
      <c r="AF229" t="s">
        <v>762</v>
      </c>
      <c r="AG229" t="s">
        <v>762</v>
      </c>
      <c r="AH229" t="s">
        <v>762</v>
      </c>
      <c r="AI229" t="s">
        <v>762</v>
      </c>
      <c r="AJ229" t="s">
        <v>45</v>
      </c>
      <c r="AK229" t="s">
        <v>46</v>
      </c>
      <c r="AL229" t="s">
        <v>47</v>
      </c>
      <c r="AM229" t="s">
        <v>3880</v>
      </c>
      <c r="AN229" t="s">
        <v>3881</v>
      </c>
      <c r="AO229" t="s">
        <v>3882</v>
      </c>
      <c r="AP229" t="s">
        <v>3882</v>
      </c>
      <c r="AQ229" t="s">
        <v>8344</v>
      </c>
      <c r="AR229" t="s">
        <v>8345</v>
      </c>
      <c r="AS229" t="s">
        <v>8346</v>
      </c>
    </row>
    <row r="230" spans="1:45" x14ac:dyDescent="0.25">
      <c r="A230" t="s">
        <v>6794</v>
      </c>
      <c r="B230">
        <v>54</v>
      </c>
      <c r="C230">
        <v>36</v>
      </c>
      <c r="D230" s="4">
        <v>4.3493294502333004</v>
      </c>
      <c r="E230" s="4">
        <v>11.470977871713201</v>
      </c>
      <c r="F230">
        <v>52.5</v>
      </c>
      <c r="G230">
        <v>34.5</v>
      </c>
      <c r="H230">
        <v>4</v>
      </c>
      <c r="I230">
        <v>4</v>
      </c>
      <c r="J230" t="s">
        <v>734</v>
      </c>
      <c r="K230" s="4">
        <v>51.918108007939097</v>
      </c>
      <c r="L230" s="4">
        <v>25.879405796713801</v>
      </c>
      <c r="M230" t="s">
        <v>734</v>
      </c>
      <c r="N230" s="4">
        <v>26.8466417136733</v>
      </c>
      <c r="O230" s="4">
        <v>-0.99523261872786695</v>
      </c>
      <c r="P230" s="4">
        <v>0.35015637780296399</v>
      </c>
      <c r="Q230" s="4">
        <v>-2.84225186750102</v>
      </c>
      <c r="R230">
        <v>4.4796086441977702E-3</v>
      </c>
      <c r="S230">
        <v>2.12844208851415E-2</v>
      </c>
      <c r="T230" s="4">
        <v>-0.64507624092490301</v>
      </c>
      <c r="U230" s="4">
        <v>-1.3453889965308301</v>
      </c>
      <c r="V230" t="s">
        <v>5426</v>
      </c>
      <c r="W230">
        <v>2</v>
      </c>
      <c r="X230">
        <v>1</v>
      </c>
      <c r="Y230" t="s">
        <v>6795</v>
      </c>
      <c r="Z230">
        <v>100</v>
      </c>
      <c r="AA230">
        <v>100</v>
      </c>
      <c r="AB230" t="s">
        <v>759</v>
      </c>
      <c r="AC230" t="s">
        <v>5859</v>
      </c>
      <c r="AD230" t="s">
        <v>6796</v>
      </c>
      <c r="AE230" t="s">
        <v>762</v>
      </c>
      <c r="AF230" t="s">
        <v>762</v>
      </c>
      <c r="AG230" t="s">
        <v>762</v>
      </c>
      <c r="AH230" t="s">
        <v>762</v>
      </c>
      <c r="AI230" t="s">
        <v>762</v>
      </c>
      <c r="AJ230" t="s">
        <v>45</v>
      </c>
      <c r="AK230" t="s">
        <v>207</v>
      </c>
      <c r="AL230" t="s">
        <v>313</v>
      </c>
      <c r="AM230" t="s">
        <v>314</v>
      </c>
      <c r="AN230" t="s">
        <v>5861</v>
      </c>
      <c r="AO230" t="s">
        <v>5861</v>
      </c>
      <c r="AP230" t="s">
        <v>5861</v>
      </c>
      <c r="AQ230" t="s">
        <v>6797</v>
      </c>
      <c r="AR230" t="s">
        <v>6798</v>
      </c>
      <c r="AS230" t="s">
        <v>6798</v>
      </c>
    </row>
    <row r="231" spans="1:45" x14ac:dyDescent="0.25">
      <c r="A231" t="s">
        <v>5522</v>
      </c>
      <c r="B231">
        <v>332</v>
      </c>
      <c r="C231">
        <v>221</v>
      </c>
      <c r="D231" s="4">
        <v>24.392621835300901</v>
      </c>
      <c r="E231" s="4">
        <v>57.876304880898097</v>
      </c>
      <c r="F231">
        <v>329.5</v>
      </c>
      <c r="G231">
        <v>241.5</v>
      </c>
      <c r="H231">
        <v>4</v>
      </c>
      <c r="I231">
        <v>4</v>
      </c>
      <c r="J231" t="s">
        <v>734</v>
      </c>
      <c r="K231" s="4">
        <v>322.49259814723803</v>
      </c>
      <c r="L231" s="4">
        <v>162.62358488453401</v>
      </c>
      <c r="M231" t="s">
        <v>734</v>
      </c>
      <c r="N231" s="4">
        <v>303.77357433748602</v>
      </c>
      <c r="O231" s="4">
        <v>-0.985845823843151</v>
      </c>
      <c r="P231" s="4">
        <v>0.30602610969559302</v>
      </c>
      <c r="Q231" s="4">
        <v>-3.22144350631971</v>
      </c>
      <c r="R231">
        <v>1.27546605108773E-3</v>
      </c>
      <c r="S231">
        <v>7.79383341794475E-3</v>
      </c>
      <c r="T231" s="4">
        <v>-0.67981971414755804</v>
      </c>
      <c r="U231" s="4">
        <v>-1.2918719335387401</v>
      </c>
      <c r="V231" t="s">
        <v>5426</v>
      </c>
      <c r="W231">
        <v>0</v>
      </c>
      <c r="X231">
        <v>4</v>
      </c>
      <c r="Y231" t="s">
        <v>5523</v>
      </c>
      <c r="Z231">
        <v>100</v>
      </c>
      <c r="AA231">
        <v>100</v>
      </c>
      <c r="AB231" t="s">
        <v>759</v>
      </c>
      <c r="AC231" t="s">
        <v>2904</v>
      </c>
      <c r="AD231" t="s">
        <v>5524</v>
      </c>
      <c r="AE231" t="s">
        <v>762</v>
      </c>
      <c r="AF231" t="s">
        <v>762</v>
      </c>
      <c r="AG231" t="s">
        <v>762</v>
      </c>
      <c r="AH231" t="s">
        <v>762</v>
      </c>
      <c r="AI231" t="s">
        <v>762</v>
      </c>
      <c r="AJ231" t="s">
        <v>45</v>
      </c>
      <c r="AK231" t="s">
        <v>78</v>
      </c>
      <c r="AL231" t="s">
        <v>965</v>
      </c>
      <c r="AM231" t="s">
        <v>2091</v>
      </c>
      <c r="AN231" t="s">
        <v>2903</v>
      </c>
      <c r="AO231" t="s">
        <v>2904</v>
      </c>
      <c r="AP231" t="s">
        <v>2904</v>
      </c>
      <c r="AQ231" t="s">
        <v>5525</v>
      </c>
      <c r="AR231" t="s">
        <v>5526</v>
      </c>
      <c r="AS231" t="s">
        <v>5526</v>
      </c>
    </row>
    <row r="232" spans="1:45" x14ac:dyDescent="0.25">
      <c r="A232" t="s">
        <v>7931</v>
      </c>
      <c r="B232">
        <v>93</v>
      </c>
      <c r="C232">
        <v>65</v>
      </c>
      <c r="D232" s="4">
        <v>33.311659620419199</v>
      </c>
      <c r="E232" s="4">
        <v>20.461345670963698</v>
      </c>
      <c r="F232">
        <v>90.5</v>
      </c>
      <c r="G232">
        <v>68</v>
      </c>
      <c r="H232">
        <v>4</v>
      </c>
      <c r="I232">
        <v>4</v>
      </c>
      <c r="J232" t="s">
        <v>734</v>
      </c>
      <c r="K232" s="4">
        <v>86.021427977780107</v>
      </c>
      <c r="L232" s="4">
        <v>47.683101151422697</v>
      </c>
      <c r="M232" t="s">
        <v>734</v>
      </c>
      <c r="N232" s="4">
        <v>29.056749224331199</v>
      </c>
      <c r="O232" s="4">
        <v>-0.85025473828221099</v>
      </c>
      <c r="P232" s="4">
        <v>0.32651679697122499</v>
      </c>
      <c r="Q232" s="4">
        <v>-2.6040153099907499</v>
      </c>
      <c r="R232">
        <v>9.2138640831267004E-3</v>
      </c>
      <c r="S232">
        <v>3.8459183085891697E-2</v>
      </c>
      <c r="T232" s="4">
        <v>-0.52373794131098605</v>
      </c>
      <c r="U232" s="4">
        <v>-1.17677153525344</v>
      </c>
      <c r="V232" t="s">
        <v>5426</v>
      </c>
      <c r="W232">
        <v>0</v>
      </c>
      <c r="X232">
        <v>2</v>
      </c>
      <c r="Y232" t="s">
        <v>7932</v>
      </c>
      <c r="Z232">
        <v>100</v>
      </c>
      <c r="AA232">
        <v>100</v>
      </c>
      <c r="AB232" t="s">
        <v>759</v>
      </c>
      <c r="AC232" t="s">
        <v>7257</v>
      </c>
      <c r="AD232" t="s">
        <v>7933</v>
      </c>
      <c r="AE232" t="s">
        <v>762</v>
      </c>
      <c r="AF232" t="s">
        <v>762</v>
      </c>
      <c r="AG232" t="s">
        <v>762</v>
      </c>
      <c r="AH232" t="s">
        <v>762</v>
      </c>
      <c r="AI232" t="s">
        <v>762</v>
      </c>
      <c r="AJ232" t="s">
        <v>45</v>
      </c>
      <c r="AK232" t="s">
        <v>4553</v>
      </c>
      <c r="AL232" t="s">
        <v>4994</v>
      </c>
      <c r="AM232" t="s">
        <v>4992</v>
      </c>
      <c r="AN232" t="s">
        <v>7259</v>
      </c>
      <c r="AO232" t="s">
        <v>7257</v>
      </c>
      <c r="AP232" t="s">
        <v>7257</v>
      </c>
      <c r="AQ232" t="s">
        <v>7934</v>
      </c>
      <c r="AR232" t="s">
        <v>7935</v>
      </c>
      <c r="AS232" t="s">
        <v>7935</v>
      </c>
    </row>
    <row r="233" spans="1:45" x14ac:dyDescent="0.25">
      <c r="A233" t="s">
        <v>8778</v>
      </c>
      <c r="B233">
        <v>1</v>
      </c>
      <c r="C233">
        <v>55</v>
      </c>
      <c r="D233" s="4">
        <v>0.5</v>
      </c>
      <c r="E233" s="4">
        <v>15.692354826475199</v>
      </c>
      <c r="F233">
        <v>0</v>
      </c>
      <c r="G233">
        <v>52.5</v>
      </c>
      <c r="H233">
        <v>4</v>
      </c>
      <c r="I233">
        <v>4</v>
      </c>
      <c r="J233" t="s">
        <v>735</v>
      </c>
      <c r="K233" s="4">
        <v>0.25017828274776799</v>
      </c>
      <c r="L233" s="4">
        <v>39.658354442400601</v>
      </c>
      <c r="M233" t="s">
        <v>735</v>
      </c>
      <c r="N233" s="4">
        <v>8.3763928748049707</v>
      </c>
      <c r="O233" s="4">
        <v>7.0953649560782202</v>
      </c>
      <c r="P233" s="4">
        <v>1.3153260952350001</v>
      </c>
      <c r="Q233" s="4">
        <v>5.3943770915687397</v>
      </c>
      <c r="R233" s="3">
        <v>6.8761675405668301E-8</v>
      </c>
      <c r="S233" s="3">
        <v>1.74303321769797E-6</v>
      </c>
      <c r="T233" s="4">
        <v>8.4106910513132096</v>
      </c>
      <c r="U233" s="4">
        <v>5.78003886084322</v>
      </c>
      <c r="V233" t="s">
        <v>5426</v>
      </c>
      <c r="W233">
        <v>0</v>
      </c>
      <c r="X233">
        <v>1</v>
      </c>
      <c r="Y233" t="s">
        <v>8779</v>
      </c>
      <c r="Z233">
        <v>100</v>
      </c>
      <c r="AA233">
        <v>100</v>
      </c>
      <c r="AB233" t="s">
        <v>759</v>
      </c>
      <c r="AC233" t="s">
        <v>444</v>
      </c>
      <c r="AD233" t="s">
        <v>8780</v>
      </c>
      <c r="AE233" t="s">
        <v>762</v>
      </c>
      <c r="AF233" t="s">
        <v>762</v>
      </c>
      <c r="AG233" t="s">
        <v>762</v>
      </c>
      <c r="AH233" t="s">
        <v>762</v>
      </c>
      <c r="AI233" t="s">
        <v>762</v>
      </c>
      <c r="AJ233" t="s">
        <v>45</v>
      </c>
      <c r="AK233" t="s">
        <v>46</v>
      </c>
      <c r="AL233" t="s">
        <v>60</v>
      </c>
      <c r="AM233" t="s">
        <v>442</v>
      </c>
      <c r="AN233" t="s">
        <v>443</v>
      </c>
      <c r="AO233" t="s">
        <v>444</v>
      </c>
      <c r="AP233" t="s">
        <v>444</v>
      </c>
      <c r="AQ233" t="s">
        <v>8781</v>
      </c>
      <c r="AR233" t="s">
        <v>8782</v>
      </c>
      <c r="AS233" t="s">
        <v>8783</v>
      </c>
    </row>
    <row r="234" spans="1:45" x14ac:dyDescent="0.25">
      <c r="A234" t="s">
        <v>8799</v>
      </c>
      <c r="B234">
        <v>0</v>
      </c>
      <c r="C234">
        <v>29</v>
      </c>
      <c r="D234" s="4">
        <v>0</v>
      </c>
      <c r="E234" s="4">
        <v>11.3284303119776</v>
      </c>
      <c r="F234">
        <v>0</v>
      </c>
      <c r="G234">
        <v>26.5</v>
      </c>
      <c r="H234">
        <v>4</v>
      </c>
      <c r="I234">
        <v>4</v>
      </c>
      <c r="J234" t="s">
        <v>735</v>
      </c>
      <c r="K234" s="4">
        <v>0</v>
      </c>
      <c r="L234" s="4">
        <v>21.370624744367301</v>
      </c>
      <c r="M234" t="s">
        <v>735</v>
      </c>
      <c r="N234" s="4">
        <v>4.38297217460961</v>
      </c>
      <c r="O234" s="4">
        <v>6.9239542038598501</v>
      </c>
      <c r="P234" s="4">
        <v>1.8202097228763301</v>
      </c>
      <c r="Q234" s="4">
        <v>3.8039321056468598</v>
      </c>
      <c r="R234">
        <v>1.42417229186957E-4</v>
      </c>
      <c r="S234">
        <v>1.2355788279632899E-3</v>
      </c>
      <c r="T234" s="4">
        <v>8.7441639267361797</v>
      </c>
      <c r="U234" s="4">
        <v>5.1037444809835204</v>
      </c>
      <c r="V234" t="s">
        <v>5426</v>
      </c>
      <c r="W234">
        <v>0</v>
      </c>
      <c r="X234">
        <v>1</v>
      </c>
      <c r="Y234" t="s">
        <v>8800</v>
      </c>
      <c r="Z234">
        <v>100</v>
      </c>
      <c r="AA234">
        <v>100</v>
      </c>
      <c r="AB234" t="s">
        <v>759</v>
      </c>
      <c r="AC234" t="s">
        <v>8801</v>
      </c>
      <c r="AD234" t="s">
        <v>8802</v>
      </c>
      <c r="AE234" t="s">
        <v>762</v>
      </c>
      <c r="AF234" t="s">
        <v>762</v>
      </c>
      <c r="AG234" t="s">
        <v>762</v>
      </c>
      <c r="AH234" t="s">
        <v>762</v>
      </c>
      <c r="AI234" t="s">
        <v>762</v>
      </c>
      <c r="AJ234" t="s">
        <v>45</v>
      </c>
      <c r="AK234" t="s">
        <v>46</v>
      </c>
      <c r="AL234" t="s">
        <v>60</v>
      </c>
      <c r="AM234" t="s">
        <v>442</v>
      </c>
      <c r="AN234" t="s">
        <v>443</v>
      </c>
      <c r="AO234" t="s">
        <v>8801</v>
      </c>
      <c r="AP234" t="s">
        <v>8801</v>
      </c>
      <c r="AQ234" t="s">
        <v>8800</v>
      </c>
      <c r="AR234" t="s">
        <v>8803</v>
      </c>
      <c r="AS234" t="s">
        <v>8803</v>
      </c>
    </row>
    <row r="235" spans="1:45" x14ac:dyDescent="0.25">
      <c r="A235" t="s">
        <v>9067</v>
      </c>
      <c r="B235">
        <v>7</v>
      </c>
      <c r="C235">
        <v>96</v>
      </c>
      <c r="D235" s="4">
        <v>2.62995563967658</v>
      </c>
      <c r="E235" s="4">
        <v>17.557049866079399</v>
      </c>
      <c r="F235">
        <v>5.5</v>
      </c>
      <c r="G235">
        <v>99.5</v>
      </c>
      <c r="H235">
        <v>4</v>
      </c>
      <c r="I235">
        <v>4</v>
      </c>
      <c r="J235" t="s">
        <v>735</v>
      </c>
      <c r="K235" s="4">
        <v>5.7224528912995201</v>
      </c>
      <c r="L235" s="4">
        <v>70.625812838171797</v>
      </c>
      <c r="M235" t="s">
        <v>735</v>
      </c>
      <c r="N235" s="4">
        <v>15.269653145894299</v>
      </c>
      <c r="O235" s="4">
        <v>3.6118671503198998</v>
      </c>
      <c r="P235" s="4">
        <v>0.43065559829541999</v>
      </c>
      <c r="Q235" s="4">
        <v>8.3869039776007703</v>
      </c>
      <c r="R235" s="3">
        <v>4.9911234915277103E-17</v>
      </c>
      <c r="S235" s="3">
        <v>2.5374871830926901E-14</v>
      </c>
      <c r="T235" s="4">
        <v>4.0425227486153199</v>
      </c>
      <c r="U235" s="4">
        <v>3.1812115520244801</v>
      </c>
      <c r="V235" t="s">
        <v>5426</v>
      </c>
      <c r="W235">
        <v>0</v>
      </c>
      <c r="X235">
        <v>1</v>
      </c>
      <c r="Y235" t="s">
        <v>9068</v>
      </c>
      <c r="Z235">
        <v>99.697999999999993</v>
      </c>
      <c r="AA235">
        <v>100</v>
      </c>
      <c r="AB235" t="s">
        <v>759</v>
      </c>
      <c r="AC235" t="s">
        <v>9069</v>
      </c>
      <c r="AD235" t="s">
        <v>9070</v>
      </c>
      <c r="AE235" t="s">
        <v>762</v>
      </c>
      <c r="AF235" t="s">
        <v>762</v>
      </c>
      <c r="AG235" t="s">
        <v>762</v>
      </c>
      <c r="AH235" t="s">
        <v>762</v>
      </c>
      <c r="AI235" t="s">
        <v>762</v>
      </c>
      <c r="AJ235" t="s">
        <v>45</v>
      </c>
      <c r="AK235" t="s">
        <v>46</v>
      </c>
      <c r="AL235" t="s">
        <v>401</v>
      </c>
      <c r="AM235" t="s">
        <v>415</v>
      </c>
      <c r="AN235" t="s">
        <v>416</v>
      </c>
      <c r="AO235" t="s">
        <v>9069</v>
      </c>
      <c r="AP235" t="s">
        <v>9069</v>
      </c>
      <c r="AQ235" t="s">
        <v>9071</v>
      </c>
      <c r="AR235" t="s">
        <v>9072</v>
      </c>
      <c r="AS235" t="s">
        <v>9073</v>
      </c>
    </row>
    <row r="236" spans="1:45" x14ac:dyDescent="0.25">
      <c r="A236" t="s">
        <v>6683</v>
      </c>
      <c r="B236">
        <v>6</v>
      </c>
      <c r="C236">
        <v>38</v>
      </c>
      <c r="D236" s="4">
        <v>3.3166247903553998</v>
      </c>
      <c r="E236" s="4">
        <v>14.705441169852699</v>
      </c>
      <c r="F236">
        <v>4.5</v>
      </c>
      <c r="G236">
        <v>39</v>
      </c>
      <c r="H236">
        <v>4</v>
      </c>
      <c r="I236">
        <v>4</v>
      </c>
      <c r="J236" t="s">
        <v>735</v>
      </c>
      <c r="K236" s="4">
        <v>5.6144394572383103</v>
      </c>
      <c r="L236" s="4">
        <v>28.132026169403598</v>
      </c>
      <c r="M236" t="s">
        <v>735</v>
      </c>
      <c r="N236" s="4">
        <v>12.1716168304104</v>
      </c>
      <c r="O236" s="4">
        <v>2.34661836137637</v>
      </c>
      <c r="P236" s="4">
        <v>0.90425129370128998</v>
      </c>
      <c r="Q236" s="4">
        <v>2.59509538744609</v>
      </c>
      <c r="R236">
        <v>9.4564670611345207E-3</v>
      </c>
      <c r="S236">
        <v>3.9150389689583003E-2</v>
      </c>
      <c r="T236" s="4">
        <v>3.2508696550776599</v>
      </c>
      <c r="U236" s="4">
        <v>1.4423670676750799</v>
      </c>
      <c r="V236" t="s">
        <v>5426</v>
      </c>
      <c r="W236">
        <v>0</v>
      </c>
      <c r="X236">
        <v>1</v>
      </c>
      <c r="Y236" t="s">
        <v>6684</v>
      </c>
      <c r="Z236">
        <v>99.695999999999998</v>
      </c>
      <c r="AA236">
        <v>100</v>
      </c>
      <c r="AB236" t="s">
        <v>759</v>
      </c>
      <c r="AC236" t="s">
        <v>6685</v>
      </c>
      <c r="AD236" t="s">
        <v>6686</v>
      </c>
      <c r="AE236" t="s">
        <v>762</v>
      </c>
      <c r="AF236" t="s">
        <v>762</v>
      </c>
      <c r="AG236" t="s">
        <v>762</v>
      </c>
      <c r="AH236" t="s">
        <v>762</v>
      </c>
      <c r="AI236" t="s">
        <v>762</v>
      </c>
      <c r="AJ236" t="s">
        <v>45</v>
      </c>
      <c r="AK236" t="s">
        <v>78</v>
      </c>
      <c r="AL236" t="s">
        <v>78</v>
      </c>
      <c r="AM236" t="s">
        <v>152</v>
      </c>
      <c r="AN236" t="s">
        <v>165</v>
      </c>
      <c r="AO236" t="s">
        <v>6685</v>
      </c>
      <c r="AP236" t="s">
        <v>6685</v>
      </c>
      <c r="AQ236" t="s">
        <v>6687</v>
      </c>
      <c r="AR236" t="s">
        <v>6688</v>
      </c>
      <c r="AS236" t="s">
        <v>6689</v>
      </c>
    </row>
    <row r="237" spans="1:45" x14ac:dyDescent="0.25">
      <c r="A237" t="s">
        <v>9241</v>
      </c>
      <c r="B237">
        <v>2</v>
      </c>
      <c r="C237">
        <v>41</v>
      </c>
      <c r="D237" s="4">
        <v>1.7078251276599301</v>
      </c>
      <c r="E237" s="4">
        <v>18.839232114570599</v>
      </c>
      <c r="F237">
        <v>1.5</v>
      </c>
      <c r="G237">
        <v>39</v>
      </c>
      <c r="H237">
        <v>4</v>
      </c>
      <c r="I237">
        <v>4</v>
      </c>
      <c r="J237" t="s">
        <v>735</v>
      </c>
      <c r="K237" s="4">
        <v>1.5287442555333799</v>
      </c>
      <c r="L237" s="4">
        <v>29.6219328476665</v>
      </c>
      <c r="M237" t="s">
        <v>735</v>
      </c>
      <c r="N237" s="4">
        <v>6.2301354206399804</v>
      </c>
      <c r="O237" s="4">
        <v>4.2360748673501902</v>
      </c>
      <c r="P237" s="4">
        <v>0.90338160945633805</v>
      </c>
      <c r="Q237" s="4">
        <v>4.6891311744762003</v>
      </c>
      <c r="R237" s="3">
        <v>2.74367474830005E-6</v>
      </c>
      <c r="S237" s="3">
        <v>4.77700082888954E-5</v>
      </c>
      <c r="T237" s="4">
        <v>5.1394564768065303</v>
      </c>
      <c r="U237" s="4">
        <v>3.33269325789386</v>
      </c>
      <c r="V237" t="s">
        <v>5426</v>
      </c>
      <c r="W237">
        <v>0</v>
      </c>
      <c r="X237">
        <v>1</v>
      </c>
      <c r="Y237" t="s">
        <v>9242</v>
      </c>
      <c r="Z237">
        <v>99.396000000000001</v>
      </c>
      <c r="AA237">
        <v>100</v>
      </c>
      <c r="AB237" t="s">
        <v>759</v>
      </c>
      <c r="AC237" t="s">
        <v>7635</v>
      </c>
      <c r="AD237" t="s">
        <v>9243</v>
      </c>
      <c r="AE237" t="s">
        <v>762</v>
      </c>
      <c r="AF237" t="s">
        <v>762</v>
      </c>
      <c r="AG237" t="s">
        <v>762</v>
      </c>
      <c r="AH237" t="s">
        <v>762</v>
      </c>
      <c r="AI237" t="s">
        <v>762</v>
      </c>
      <c r="AJ237" t="s">
        <v>45</v>
      </c>
      <c r="AK237" t="s">
        <v>448</v>
      </c>
      <c r="AL237" t="s">
        <v>449</v>
      </c>
      <c r="AM237" t="s">
        <v>450</v>
      </c>
      <c r="AN237" t="s">
        <v>451</v>
      </c>
      <c r="AO237" t="s">
        <v>7635</v>
      </c>
      <c r="AP237" t="s">
        <v>7635</v>
      </c>
      <c r="AQ237" t="s">
        <v>9244</v>
      </c>
      <c r="AR237" t="s">
        <v>9245</v>
      </c>
      <c r="AS237" t="s">
        <v>9246</v>
      </c>
    </row>
    <row r="238" spans="1:45" x14ac:dyDescent="0.25">
      <c r="A238" t="s">
        <v>8729</v>
      </c>
      <c r="B238">
        <v>2</v>
      </c>
      <c r="C238">
        <v>70</v>
      </c>
      <c r="D238" s="4">
        <v>1.6329931618554501</v>
      </c>
      <c r="E238" s="4">
        <v>39.041644432579901</v>
      </c>
      <c r="F238">
        <v>2</v>
      </c>
      <c r="G238">
        <v>60.5</v>
      </c>
      <c r="H238">
        <v>4</v>
      </c>
      <c r="I238">
        <v>4</v>
      </c>
      <c r="J238" t="s">
        <v>735</v>
      </c>
      <c r="K238" s="4">
        <v>1.8447011481339199</v>
      </c>
      <c r="L238" s="4">
        <v>50.3569084467793</v>
      </c>
      <c r="M238" t="s">
        <v>735</v>
      </c>
      <c r="N238" s="4">
        <v>12.753166459036599</v>
      </c>
      <c r="O238" s="4">
        <v>4.7550785296105103</v>
      </c>
      <c r="P238" s="4">
        <v>0.76785018692735696</v>
      </c>
      <c r="Q238" s="4">
        <v>6.1927165097641197</v>
      </c>
      <c r="R238" s="3">
        <v>5.9136035041927895E-10</v>
      </c>
      <c r="S238" s="3">
        <v>3.2679087190561001E-8</v>
      </c>
      <c r="T238" s="4">
        <v>5.5229287165378604</v>
      </c>
      <c r="U238" s="4">
        <v>3.9872283426831499</v>
      </c>
      <c r="V238" t="s">
        <v>5426</v>
      </c>
      <c r="W238">
        <v>0</v>
      </c>
      <c r="X238">
        <v>1</v>
      </c>
      <c r="Y238" t="s">
        <v>8730</v>
      </c>
      <c r="Z238">
        <v>100</v>
      </c>
      <c r="AA238">
        <v>100</v>
      </c>
      <c r="AB238" t="s">
        <v>759</v>
      </c>
      <c r="AC238" t="s">
        <v>3994</v>
      </c>
      <c r="AD238" t="s">
        <v>8731</v>
      </c>
      <c r="AE238" t="s">
        <v>762</v>
      </c>
      <c r="AF238" t="s">
        <v>762</v>
      </c>
      <c r="AG238" t="s">
        <v>762</v>
      </c>
      <c r="AH238" t="s">
        <v>762</v>
      </c>
      <c r="AI238" t="s">
        <v>762</v>
      </c>
      <c r="AJ238" t="s">
        <v>45</v>
      </c>
      <c r="AK238" t="s">
        <v>46</v>
      </c>
      <c r="AL238" t="s">
        <v>47</v>
      </c>
      <c r="AM238" t="s">
        <v>3992</v>
      </c>
      <c r="AN238" t="s">
        <v>3993</v>
      </c>
      <c r="AO238" t="s">
        <v>3994</v>
      </c>
      <c r="AP238" t="s">
        <v>3994</v>
      </c>
      <c r="AQ238" t="s">
        <v>8732</v>
      </c>
      <c r="AR238" t="s">
        <v>8733</v>
      </c>
      <c r="AS238" t="s">
        <v>8734</v>
      </c>
    </row>
    <row r="239" spans="1:45" x14ac:dyDescent="0.25">
      <c r="A239" t="s">
        <v>8784</v>
      </c>
      <c r="B239">
        <v>1</v>
      </c>
      <c r="C239">
        <v>18</v>
      </c>
      <c r="D239" s="4">
        <v>0.81649658092772603</v>
      </c>
      <c r="E239" s="4">
        <v>6.1846584384264904</v>
      </c>
      <c r="F239">
        <v>1</v>
      </c>
      <c r="G239">
        <v>15.5</v>
      </c>
      <c r="H239">
        <v>4</v>
      </c>
      <c r="I239">
        <v>4</v>
      </c>
      <c r="J239" t="s">
        <v>735</v>
      </c>
      <c r="K239" s="4">
        <v>0.83792423417840201</v>
      </c>
      <c r="L239" s="4">
        <v>12.7010455191389</v>
      </c>
      <c r="M239" t="s">
        <v>735</v>
      </c>
      <c r="N239" s="4">
        <v>2.86277104759598</v>
      </c>
      <c r="O239" s="4">
        <v>3.84443838391257</v>
      </c>
      <c r="P239" s="4">
        <v>1.30304334079548</v>
      </c>
      <c r="Q239" s="4">
        <v>2.95035342536314</v>
      </c>
      <c r="R239">
        <v>3.1741061096511899E-3</v>
      </c>
      <c r="S239">
        <v>1.6169494450367399E-2</v>
      </c>
      <c r="T239" s="4">
        <v>5.14748172470805</v>
      </c>
      <c r="U239" s="4">
        <v>2.54139504311709</v>
      </c>
      <c r="V239" t="s">
        <v>5426</v>
      </c>
      <c r="W239">
        <v>2</v>
      </c>
      <c r="X239">
        <v>1</v>
      </c>
      <c r="Y239" t="s">
        <v>8785</v>
      </c>
      <c r="Z239">
        <v>100</v>
      </c>
      <c r="AA239">
        <v>100</v>
      </c>
      <c r="AB239" t="s">
        <v>759</v>
      </c>
      <c r="AC239" t="s">
        <v>8786</v>
      </c>
      <c r="AD239" t="s">
        <v>8787</v>
      </c>
      <c r="AE239" t="s">
        <v>762</v>
      </c>
      <c r="AF239" t="s">
        <v>762</v>
      </c>
      <c r="AG239" t="s">
        <v>762</v>
      </c>
      <c r="AH239" t="s">
        <v>762</v>
      </c>
      <c r="AI239" t="s">
        <v>762</v>
      </c>
      <c r="AJ239" t="s">
        <v>45</v>
      </c>
      <c r="AK239" t="s">
        <v>46</v>
      </c>
      <c r="AL239" t="s">
        <v>47</v>
      </c>
      <c r="AM239" t="s">
        <v>3992</v>
      </c>
      <c r="AN239" t="s">
        <v>8788</v>
      </c>
      <c r="AO239" t="s">
        <v>8788</v>
      </c>
      <c r="AP239" t="s">
        <v>8788</v>
      </c>
      <c r="AQ239" t="s">
        <v>8785</v>
      </c>
      <c r="AR239" t="s">
        <v>8789</v>
      </c>
      <c r="AS239" t="s">
        <v>8789</v>
      </c>
    </row>
    <row r="240" spans="1:45" x14ac:dyDescent="0.25">
      <c r="A240" t="s">
        <v>8514</v>
      </c>
      <c r="B240">
        <v>6</v>
      </c>
      <c r="C240">
        <v>78</v>
      </c>
      <c r="D240" s="4">
        <v>4.9244289008980502</v>
      </c>
      <c r="E240" s="4">
        <v>25.2239965112589</v>
      </c>
      <c r="F240">
        <v>4</v>
      </c>
      <c r="G240">
        <v>76.5</v>
      </c>
      <c r="H240">
        <v>4</v>
      </c>
      <c r="I240">
        <v>4</v>
      </c>
      <c r="J240" t="s">
        <v>735</v>
      </c>
      <c r="K240" s="4">
        <v>4.8990889222827798</v>
      </c>
      <c r="L240" s="4">
        <v>57.5592710144129</v>
      </c>
      <c r="M240" t="s">
        <v>735</v>
      </c>
      <c r="N240" s="4">
        <v>12.6583655385377</v>
      </c>
      <c r="O240" s="4">
        <v>3.5039395321615401</v>
      </c>
      <c r="P240" s="4">
        <v>0.59016931930460104</v>
      </c>
      <c r="Q240" s="4">
        <v>5.9371767009004301</v>
      </c>
      <c r="R240" s="3">
        <v>2.8997209400555998E-9</v>
      </c>
      <c r="S240" s="3">
        <v>1.17001438565418E-7</v>
      </c>
      <c r="T240" s="4">
        <v>4.0941088514661397</v>
      </c>
      <c r="U240" s="4">
        <v>2.91377021285694</v>
      </c>
      <c r="V240" t="s">
        <v>5426</v>
      </c>
      <c r="W240">
        <v>0</v>
      </c>
      <c r="X240">
        <v>1</v>
      </c>
      <c r="Y240" t="s">
        <v>8515</v>
      </c>
      <c r="Z240">
        <v>99.399000000000001</v>
      </c>
      <c r="AA240">
        <v>100</v>
      </c>
      <c r="AB240" t="s">
        <v>759</v>
      </c>
      <c r="AC240" t="s">
        <v>3994</v>
      </c>
      <c r="AD240" t="s">
        <v>8516</v>
      </c>
      <c r="AE240" t="s">
        <v>762</v>
      </c>
      <c r="AF240" t="s">
        <v>762</v>
      </c>
      <c r="AG240" t="s">
        <v>762</v>
      </c>
      <c r="AH240" t="s">
        <v>762</v>
      </c>
      <c r="AI240" t="s">
        <v>762</v>
      </c>
      <c r="AJ240" t="s">
        <v>45</v>
      </c>
      <c r="AK240" t="s">
        <v>46</v>
      </c>
      <c r="AL240" t="s">
        <v>47</v>
      </c>
      <c r="AM240" t="s">
        <v>3992</v>
      </c>
      <c r="AN240" t="s">
        <v>3993</v>
      </c>
      <c r="AO240" t="s">
        <v>3994</v>
      </c>
      <c r="AP240" t="s">
        <v>3994</v>
      </c>
      <c r="AQ240" t="s">
        <v>8517</v>
      </c>
      <c r="AR240" t="s">
        <v>8518</v>
      </c>
      <c r="AS240" t="s">
        <v>8519</v>
      </c>
    </row>
    <row r="241" spans="1:45" x14ac:dyDescent="0.25">
      <c r="A241" t="s">
        <v>7207</v>
      </c>
      <c r="B241">
        <v>35</v>
      </c>
      <c r="C241">
        <v>119</v>
      </c>
      <c r="D241" s="4">
        <v>16.9779268463496</v>
      </c>
      <c r="E241" s="4">
        <v>29.803523281652499</v>
      </c>
      <c r="F241">
        <v>39</v>
      </c>
      <c r="G241">
        <v>125.5</v>
      </c>
      <c r="H241">
        <v>4</v>
      </c>
      <c r="I241">
        <v>4</v>
      </c>
      <c r="J241" t="s">
        <v>735</v>
      </c>
      <c r="K241" s="4">
        <v>31.447815972175999</v>
      </c>
      <c r="L241" s="4">
        <v>87.293284345017199</v>
      </c>
      <c r="M241" t="s">
        <v>735</v>
      </c>
      <c r="N241" s="4">
        <v>26.141481920998501</v>
      </c>
      <c r="O241" s="4">
        <v>1.4657819619864201</v>
      </c>
      <c r="P241" s="4">
        <v>0.464959326518672</v>
      </c>
      <c r="Q241" s="4">
        <v>3.1524950213630301</v>
      </c>
      <c r="R241">
        <v>1.61881582097014E-3</v>
      </c>
      <c r="S241">
        <v>9.3736442298544293E-3</v>
      </c>
      <c r="T241" s="4">
        <v>1.9307412885050901</v>
      </c>
      <c r="U241" s="4">
        <v>1.0008226354677501</v>
      </c>
      <c r="V241" t="s">
        <v>5426</v>
      </c>
      <c r="W241">
        <v>0</v>
      </c>
      <c r="X241">
        <v>1</v>
      </c>
      <c r="Y241" t="s">
        <v>7208</v>
      </c>
      <c r="Z241">
        <v>99.692999999999998</v>
      </c>
      <c r="AA241">
        <v>99.088099999999997</v>
      </c>
      <c r="AB241" t="s">
        <v>759</v>
      </c>
      <c r="AC241" t="s">
        <v>7209</v>
      </c>
      <c r="AD241" t="s">
        <v>7210</v>
      </c>
      <c r="AE241" t="s">
        <v>762</v>
      </c>
      <c r="AF241" t="s">
        <v>762</v>
      </c>
      <c r="AG241" t="s">
        <v>762</v>
      </c>
      <c r="AH241" t="s">
        <v>762</v>
      </c>
      <c r="AI241" t="s">
        <v>762</v>
      </c>
      <c r="AJ241" t="s">
        <v>45</v>
      </c>
      <c r="AK241" t="s">
        <v>191</v>
      </c>
      <c r="AL241" t="s">
        <v>196</v>
      </c>
      <c r="AM241" t="s">
        <v>197</v>
      </c>
      <c r="AN241" t="s">
        <v>198</v>
      </c>
      <c r="AO241" t="s">
        <v>7209</v>
      </c>
      <c r="AP241" t="s">
        <v>7209</v>
      </c>
      <c r="AQ241" t="s">
        <v>7211</v>
      </c>
      <c r="AR241" t="s">
        <v>7212</v>
      </c>
      <c r="AS241" t="s">
        <v>7213</v>
      </c>
    </row>
    <row r="242" spans="1:45" x14ac:dyDescent="0.25">
      <c r="A242" t="s">
        <v>6958</v>
      </c>
      <c r="B242">
        <v>54</v>
      </c>
      <c r="C242">
        <v>151</v>
      </c>
      <c r="D242" s="4">
        <v>12.6095202129185</v>
      </c>
      <c r="E242" s="4">
        <v>17.346949779908499</v>
      </c>
      <c r="F242">
        <v>52</v>
      </c>
      <c r="G242">
        <v>152</v>
      </c>
      <c r="H242">
        <v>4</v>
      </c>
      <c r="I242">
        <v>4</v>
      </c>
      <c r="J242" t="s">
        <v>735</v>
      </c>
      <c r="K242" s="4">
        <v>51.959695211134097</v>
      </c>
      <c r="L242" s="4">
        <v>111.927200825935</v>
      </c>
      <c r="M242" t="s">
        <v>735</v>
      </c>
      <c r="N242" s="4">
        <v>36.891707428323699</v>
      </c>
      <c r="O242" s="4">
        <v>1.11244464819797</v>
      </c>
      <c r="P242" s="4">
        <v>0.39662036666695899</v>
      </c>
      <c r="Q242" s="4">
        <v>2.8048096913088898</v>
      </c>
      <c r="R242">
        <v>5.0346296059597196E-3</v>
      </c>
      <c r="S242">
        <v>2.3396761349816501E-2</v>
      </c>
      <c r="T242" s="4">
        <v>1.5090650148649301</v>
      </c>
      <c r="U242" s="4">
        <v>0.71582428153101596</v>
      </c>
      <c r="V242" t="s">
        <v>5426</v>
      </c>
      <c r="W242">
        <v>0</v>
      </c>
      <c r="X242">
        <v>3</v>
      </c>
      <c r="Y242" t="s">
        <v>6959</v>
      </c>
      <c r="Z242">
        <v>100</v>
      </c>
      <c r="AA242">
        <v>100</v>
      </c>
      <c r="AB242" t="s">
        <v>759</v>
      </c>
      <c r="AC242" t="s">
        <v>2904</v>
      </c>
      <c r="AD242" t="s">
        <v>6960</v>
      </c>
      <c r="AE242" t="s">
        <v>762</v>
      </c>
      <c r="AF242" t="s">
        <v>762</v>
      </c>
      <c r="AG242" t="s">
        <v>762</v>
      </c>
      <c r="AH242" t="s">
        <v>762</v>
      </c>
      <c r="AI242" t="s">
        <v>762</v>
      </c>
      <c r="AJ242" t="s">
        <v>45</v>
      </c>
      <c r="AK242" t="s">
        <v>78</v>
      </c>
      <c r="AL242" t="s">
        <v>965</v>
      </c>
      <c r="AM242" t="s">
        <v>2091</v>
      </c>
      <c r="AN242" t="s">
        <v>2903</v>
      </c>
      <c r="AO242" t="s">
        <v>2904</v>
      </c>
      <c r="AP242" t="s">
        <v>2904</v>
      </c>
      <c r="AQ242" t="s">
        <v>6961</v>
      </c>
      <c r="AR242" t="s">
        <v>6962</v>
      </c>
      <c r="AS242" t="s">
        <v>6963</v>
      </c>
    </row>
    <row r="243" spans="1:45" x14ac:dyDescent="0.25">
      <c r="A243" t="s">
        <v>5835</v>
      </c>
      <c r="B243">
        <v>207</v>
      </c>
      <c r="C243">
        <v>526</v>
      </c>
      <c r="D243" s="4">
        <v>58.437288324037297</v>
      </c>
      <c r="E243" s="4">
        <v>105.91938758634601</v>
      </c>
      <c r="F243">
        <v>204.5</v>
      </c>
      <c r="G243">
        <v>528.5</v>
      </c>
      <c r="H243">
        <v>4</v>
      </c>
      <c r="I243">
        <v>4</v>
      </c>
      <c r="J243" t="s">
        <v>735</v>
      </c>
      <c r="K243" s="4">
        <v>195.512750513513</v>
      </c>
      <c r="L243" s="4">
        <v>390.176006166072</v>
      </c>
      <c r="M243" t="s">
        <v>735</v>
      </c>
      <c r="N243" s="4">
        <v>148.25301762014001</v>
      </c>
      <c r="O243" s="4">
        <v>0.997992359184808</v>
      </c>
      <c r="P243" s="4">
        <v>0.26355276125093802</v>
      </c>
      <c r="Q243" s="4">
        <v>3.7866890653996399</v>
      </c>
      <c r="R243">
        <v>1.5266794312266999E-4</v>
      </c>
      <c r="S243">
        <v>1.3057874663486E-3</v>
      </c>
      <c r="T243" s="4">
        <v>1.26154512043575</v>
      </c>
      <c r="U243" s="4">
        <v>0.73443959793387004</v>
      </c>
      <c r="V243" t="s">
        <v>5426</v>
      </c>
      <c r="W243">
        <v>0</v>
      </c>
      <c r="X243">
        <v>2</v>
      </c>
      <c r="Y243" t="s">
        <v>5836</v>
      </c>
      <c r="Z243">
        <v>100</v>
      </c>
      <c r="AA243">
        <v>100</v>
      </c>
      <c r="AB243" t="s">
        <v>759</v>
      </c>
      <c r="AC243" t="s">
        <v>2904</v>
      </c>
      <c r="AD243" t="s">
        <v>5837</v>
      </c>
      <c r="AE243" t="s">
        <v>762</v>
      </c>
      <c r="AF243" t="s">
        <v>762</v>
      </c>
      <c r="AG243" t="s">
        <v>762</v>
      </c>
      <c r="AH243" t="s">
        <v>762</v>
      </c>
      <c r="AI243" t="s">
        <v>762</v>
      </c>
      <c r="AJ243" t="s">
        <v>45</v>
      </c>
      <c r="AK243" t="s">
        <v>78</v>
      </c>
      <c r="AL243" t="s">
        <v>965</v>
      </c>
      <c r="AM243" t="s">
        <v>2091</v>
      </c>
      <c r="AN243" t="s">
        <v>2903</v>
      </c>
      <c r="AO243" t="s">
        <v>2904</v>
      </c>
      <c r="AP243" t="s">
        <v>2904</v>
      </c>
      <c r="AQ243" t="s">
        <v>5838</v>
      </c>
      <c r="AR243" t="s">
        <v>5839</v>
      </c>
      <c r="AS243" t="s">
        <v>5839</v>
      </c>
    </row>
    <row r="244" spans="1:45" x14ac:dyDescent="0.25">
      <c r="A244" t="s">
        <v>9481</v>
      </c>
      <c r="B244">
        <v>1</v>
      </c>
      <c r="C244">
        <v>17</v>
      </c>
      <c r="D244" s="4">
        <v>1.1547005383792499</v>
      </c>
      <c r="E244" s="4">
        <v>7.5277265270908096</v>
      </c>
      <c r="F244">
        <v>1</v>
      </c>
      <c r="G244">
        <v>14.5</v>
      </c>
      <c r="H244">
        <v>4</v>
      </c>
      <c r="I244">
        <v>4</v>
      </c>
      <c r="J244" t="s">
        <v>735</v>
      </c>
      <c r="K244" s="4">
        <v>0.83186045121395102</v>
      </c>
      <c r="L244" s="4">
        <v>12.429590932928701</v>
      </c>
      <c r="M244" t="s">
        <v>735</v>
      </c>
      <c r="N244" s="4">
        <v>2.6522902768285399</v>
      </c>
      <c r="O244" s="4">
        <v>3.8313425890300299</v>
      </c>
      <c r="P244" s="4">
        <v>1.46730120359718</v>
      </c>
      <c r="Q244" s="4">
        <v>2.6111493534096901</v>
      </c>
      <c r="R244">
        <v>9.0238474541001305E-3</v>
      </c>
      <c r="S244">
        <v>3.78525086275949E-2</v>
      </c>
      <c r="T244" s="4">
        <v>5.2986437926272103</v>
      </c>
      <c r="U244" s="4">
        <v>2.3640413854328499</v>
      </c>
      <c r="V244" t="s">
        <v>5426</v>
      </c>
      <c r="W244">
        <v>0</v>
      </c>
      <c r="X244">
        <v>1</v>
      </c>
      <c r="Y244" t="s">
        <v>9482</v>
      </c>
      <c r="Z244">
        <v>100</v>
      </c>
      <c r="AA244">
        <v>100</v>
      </c>
      <c r="AB244" t="s">
        <v>759</v>
      </c>
      <c r="AC244" t="s">
        <v>8375</v>
      </c>
      <c r="AD244" t="s">
        <v>9483</v>
      </c>
      <c r="AE244" t="s">
        <v>762</v>
      </c>
      <c r="AF244" t="s">
        <v>762</v>
      </c>
      <c r="AG244" t="s">
        <v>762</v>
      </c>
      <c r="AH244" t="s">
        <v>762</v>
      </c>
      <c r="AI244" t="s">
        <v>762</v>
      </c>
      <c r="AJ244" t="s">
        <v>45</v>
      </c>
      <c r="AK244" t="s">
        <v>46</v>
      </c>
      <c r="AL244" t="s">
        <v>47</v>
      </c>
      <c r="AM244" t="s">
        <v>3880</v>
      </c>
      <c r="AN244" t="s">
        <v>6994</v>
      </c>
      <c r="AO244" t="s">
        <v>8375</v>
      </c>
      <c r="AP244" t="s">
        <v>8375</v>
      </c>
      <c r="AQ244" t="s">
        <v>9482</v>
      </c>
      <c r="AR244" t="s">
        <v>9484</v>
      </c>
      <c r="AS244" t="s">
        <v>9485</v>
      </c>
    </row>
    <row r="245" spans="1:45" x14ac:dyDescent="0.25">
      <c r="A245" t="s">
        <v>8662</v>
      </c>
      <c r="B245">
        <v>2</v>
      </c>
      <c r="C245">
        <v>24</v>
      </c>
      <c r="D245" s="4">
        <v>2.70801280154532</v>
      </c>
      <c r="E245" s="4">
        <v>8.6986589004665902</v>
      </c>
      <c r="F245">
        <v>1</v>
      </c>
      <c r="G245">
        <v>21</v>
      </c>
      <c r="H245">
        <v>4</v>
      </c>
      <c r="I245">
        <v>4</v>
      </c>
      <c r="J245" t="s">
        <v>735</v>
      </c>
      <c r="K245" s="4">
        <v>1.9533826198802899</v>
      </c>
      <c r="L245" s="4">
        <v>17.589634343590099</v>
      </c>
      <c r="M245" t="s">
        <v>735</v>
      </c>
      <c r="N245" s="4">
        <v>3.9753776855352898</v>
      </c>
      <c r="O245" s="4">
        <v>3.1808404363520801</v>
      </c>
      <c r="P245" s="4">
        <v>1.1504781367747201</v>
      </c>
      <c r="Q245" s="4">
        <v>2.7647986821108401</v>
      </c>
      <c r="R245">
        <v>5.6957935968806796E-3</v>
      </c>
      <c r="S245">
        <v>2.5996925110847401E-2</v>
      </c>
      <c r="T245" s="4">
        <v>4.33131857312679</v>
      </c>
      <c r="U245" s="4">
        <v>2.03036229957736</v>
      </c>
      <c r="V245" t="s">
        <v>5426</v>
      </c>
      <c r="W245">
        <v>0</v>
      </c>
      <c r="X245">
        <v>1</v>
      </c>
      <c r="Y245" t="s">
        <v>8663</v>
      </c>
      <c r="Z245">
        <v>100</v>
      </c>
      <c r="AA245">
        <v>100</v>
      </c>
      <c r="AB245" t="s">
        <v>759</v>
      </c>
      <c r="AC245" t="s">
        <v>8375</v>
      </c>
      <c r="AD245" t="s">
        <v>8664</v>
      </c>
      <c r="AE245" t="s">
        <v>762</v>
      </c>
      <c r="AF245" t="s">
        <v>762</v>
      </c>
      <c r="AG245" t="s">
        <v>762</v>
      </c>
      <c r="AH245" t="s">
        <v>762</v>
      </c>
      <c r="AI245" t="s">
        <v>762</v>
      </c>
      <c r="AJ245" t="s">
        <v>45</v>
      </c>
      <c r="AK245" t="s">
        <v>46</v>
      </c>
      <c r="AL245" t="s">
        <v>47</v>
      </c>
      <c r="AM245" t="s">
        <v>3880</v>
      </c>
      <c r="AN245" t="s">
        <v>6994</v>
      </c>
      <c r="AO245" t="s">
        <v>8375</v>
      </c>
      <c r="AP245" t="s">
        <v>8375</v>
      </c>
      <c r="AQ245" t="s">
        <v>8663</v>
      </c>
      <c r="AR245" t="s">
        <v>8665</v>
      </c>
      <c r="AS245" t="s">
        <v>8665</v>
      </c>
    </row>
    <row r="246" spans="1:45" x14ac:dyDescent="0.25">
      <c r="A246" t="s">
        <v>8366</v>
      </c>
      <c r="B246">
        <v>6</v>
      </c>
      <c r="C246">
        <v>73</v>
      </c>
      <c r="D246" s="4">
        <v>5.5602757725374303</v>
      </c>
      <c r="E246" s="4">
        <v>20.221688027132299</v>
      </c>
      <c r="F246">
        <v>5</v>
      </c>
      <c r="G246">
        <v>76.5</v>
      </c>
      <c r="H246">
        <v>4</v>
      </c>
      <c r="I246">
        <v>4</v>
      </c>
      <c r="J246" t="s">
        <v>735</v>
      </c>
      <c r="K246" s="4">
        <v>4.5606084913150404</v>
      </c>
      <c r="L246" s="4">
        <v>55.0885427622161</v>
      </c>
      <c r="M246" t="s">
        <v>735</v>
      </c>
      <c r="N246" s="4">
        <v>12.0497850890984</v>
      </c>
      <c r="O246" s="4">
        <v>3.5679272526477002</v>
      </c>
      <c r="P246" s="4">
        <v>0.897217649961771</v>
      </c>
      <c r="Q246" s="4">
        <v>3.9766574507308499</v>
      </c>
      <c r="R246" s="3">
        <v>6.9890729205240404E-5</v>
      </c>
      <c r="S246">
        <v>6.9671464172439603E-4</v>
      </c>
      <c r="T246" s="4">
        <v>4.4651449026094703</v>
      </c>
      <c r="U246" s="4">
        <v>2.6707096026859301</v>
      </c>
      <c r="V246" t="s">
        <v>5426</v>
      </c>
      <c r="W246">
        <v>0</v>
      </c>
      <c r="X246">
        <v>1</v>
      </c>
      <c r="Y246" t="s">
        <v>8367</v>
      </c>
      <c r="Z246">
        <v>100</v>
      </c>
      <c r="AA246">
        <v>100</v>
      </c>
      <c r="AB246" t="s">
        <v>759</v>
      </c>
      <c r="AC246" t="s">
        <v>8368</v>
      </c>
      <c r="AD246" t="s">
        <v>8369</v>
      </c>
      <c r="AE246" t="s">
        <v>762</v>
      </c>
      <c r="AF246" t="s">
        <v>762</v>
      </c>
      <c r="AG246" t="s">
        <v>762</v>
      </c>
      <c r="AH246" t="s">
        <v>762</v>
      </c>
      <c r="AI246" t="s">
        <v>762</v>
      </c>
      <c r="AJ246" t="s">
        <v>45</v>
      </c>
      <c r="AK246" t="s">
        <v>46</v>
      </c>
      <c r="AL246" t="s">
        <v>47</v>
      </c>
      <c r="AM246" t="s">
        <v>48</v>
      </c>
      <c r="AN246" t="s">
        <v>8370</v>
      </c>
      <c r="AO246" t="s">
        <v>8368</v>
      </c>
      <c r="AP246" t="s">
        <v>8368</v>
      </c>
      <c r="AQ246" t="s">
        <v>8371</v>
      </c>
      <c r="AR246" t="s">
        <v>8372</v>
      </c>
      <c r="AS246" t="s">
        <v>8372</v>
      </c>
    </row>
    <row r="247" spans="1:45" x14ac:dyDescent="0.25">
      <c r="A247" t="s">
        <v>8790</v>
      </c>
      <c r="B247">
        <v>4</v>
      </c>
      <c r="C247">
        <v>38</v>
      </c>
      <c r="D247" s="4">
        <v>2.5819888974716099</v>
      </c>
      <c r="E247" s="4">
        <v>17.036725037400799</v>
      </c>
      <c r="F247">
        <v>4</v>
      </c>
      <c r="G247">
        <v>34.5</v>
      </c>
      <c r="H247">
        <v>4</v>
      </c>
      <c r="I247">
        <v>4</v>
      </c>
      <c r="J247" t="s">
        <v>735</v>
      </c>
      <c r="K247" s="4">
        <v>3.7959697590525101</v>
      </c>
      <c r="L247" s="4">
        <v>28.237857956043001</v>
      </c>
      <c r="M247" t="s">
        <v>735</v>
      </c>
      <c r="N247" s="4">
        <v>6.5342380821541202</v>
      </c>
      <c r="O247" s="4">
        <v>2.9016717082871901</v>
      </c>
      <c r="P247" s="4">
        <v>0.75524043194516199</v>
      </c>
      <c r="Q247" s="4">
        <v>3.8420502737304201</v>
      </c>
      <c r="R247">
        <v>1.22010836496739E-4</v>
      </c>
      <c r="S247">
        <v>1.1208713578225199E-3</v>
      </c>
      <c r="T247" s="4">
        <v>3.6569121402323499</v>
      </c>
      <c r="U247" s="4">
        <v>2.1464312763420299</v>
      </c>
      <c r="V247" t="s">
        <v>5426</v>
      </c>
      <c r="W247">
        <v>0</v>
      </c>
      <c r="X247">
        <v>1</v>
      </c>
      <c r="Y247" t="s">
        <v>8791</v>
      </c>
      <c r="Z247">
        <v>100</v>
      </c>
      <c r="AA247">
        <v>100</v>
      </c>
      <c r="AB247" t="s">
        <v>759</v>
      </c>
      <c r="AC247" t="s">
        <v>8368</v>
      </c>
      <c r="AD247" t="s">
        <v>8792</v>
      </c>
      <c r="AE247" t="s">
        <v>8793</v>
      </c>
      <c r="AF247">
        <v>2</v>
      </c>
      <c r="AG247" t="s">
        <v>8794</v>
      </c>
      <c r="AH247" t="s">
        <v>8795</v>
      </c>
      <c r="AI247" t="s">
        <v>870</v>
      </c>
      <c r="AJ247" t="s">
        <v>45</v>
      </c>
      <c r="AK247" t="s">
        <v>46</v>
      </c>
      <c r="AL247" t="s">
        <v>47</v>
      </c>
      <c r="AM247" t="s">
        <v>48</v>
      </c>
      <c r="AN247" t="s">
        <v>8370</v>
      </c>
      <c r="AO247" t="s">
        <v>8368</v>
      </c>
      <c r="AP247" t="s">
        <v>8368</v>
      </c>
      <c r="AQ247" t="s">
        <v>8796</v>
      </c>
      <c r="AR247" t="s">
        <v>8797</v>
      </c>
      <c r="AS247" t="s">
        <v>8798</v>
      </c>
    </row>
    <row r="248" spans="1:45" x14ac:dyDescent="0.25">
      <c r="A248" t="s">
        <v>9289</v>
      </c>
      <c r="B248">
        <v>0</v>
      </c>
      <c r="C248">
        <v>36</v>
      </c>
      <c r="D248" s="4">
        <v>0</v>
      </c>
      <c r="E248" s="4">
        <v>9.2150239645193892</v>
      </c>
      <c r="F248">
        <v>0</v>
      </c>
      <c r="G248">
        <v>38.5</v>
      </c>
      <c r="H248">
        <v>4</v>
      </c>
      <c r="I248">
        <v>4</v>
      </c>
      <c r="J248" t="s">
        <v>735</v>
      </c>
      <c r="K248" s="4">
        <v>0</v>
      </c>
      <c r="L248" s="4">
        <v>26.860647103611399</v>
      </c>
      <c r="M248" t="s">
        <v>735</v>
      </c>
      <c r="N248" s="4">
        <v>5.5565039798287499</v>
      </c>
      <c r="O248" s="4">
        <v>7.2536922513663296</v>
      </c>
      <c r="P248" s="4">
        <v>1.6304075613709199</v>
      </c>
      <c r="Q248" s="4">
        <v>4.4490055267328996</v>
      </c>
      <c r="R248" s="3">
        <v>8.6268796609287901E-6</v>
      </c>
      <c r="S248">
        <v>1.2899722410635901E-4</v>
      </c>
      <c r="T248" s="4">
        <v>8.8840998127372508</v>
      </c>
      <c r="U248" s="4">
        <v>5.6232846899954101</v>
      </c>
      <c r="V248" t="s">
        <v>5426</v>
      </c>
      <c r="W248">
        <v>0</v>
      </c>
      <c r="X248">
        <v>1</v>
      </c>
      <c r="Y248" t="s">
        <v>9290</v>
      </c>
      <c r="Z248">
        <v>99.697999999999993</v>
      </c>
      <c r="AA248">
        <v>100</v>
      </c>
      <c r="AB248" t="s">
        <v>759</v>
      </c>
      <c r="AC248" t="s">
        <v>6334</v>
      </c>
      <c r="AD248" t="s">
        <v>9291</v>
      </c>
      <c r="AE248" t="s">
        <v>762</v>
      </c>
      <c r="AF248" t="s">
        <v>762</v>
      </c>
      <c r="AG248" t="s">
        <v>762</v>
      </c>
      <c r="AH248" t="s">
        <v>762</v>
      </c>
      <c r="AI248" t="s">
        <v>762</v>
      </c>
      <c r="AJ248" t="s">
        <v>45</v>
      </c>
      <c r="AK248" t="s">
        <v>46</v>
      </c>
      <c r="AL248" t="s">
        <v>47</v>
      </c>
      <c r="AM248" t="s">
        <v>52</v>
      </c>
      <c r="AN248" t="s">
        <v>369</v>
      </c>
      <c r="AO248" t="s">
        <v>6334</v>
      </c>
      <c r="AP248" t="s">
        <v>6334</v>
      </c>
      <c r="AQ248" t="s">
        <v>9292</v>
      </c>
      <c r="AR248" t="s">
        <v>9293</v>
      </c>
      <c r="AS248" t="s">
        <v>9294</v>
      </c>
    </row>
    <row r="249" spans="1:45" x14ac:dyDescent="0.25">
      <c r="A249" t="s">
        <v>8212</v>
      </c>
      <c r="B249">
        <v>1</v>
      </c>
      <c r="C249">
        <v>72</v>
      </c>
      <c r="D249" s="4">
        <v>0.57735026918962595</v>
      </c>
      <c r="E249" s="4">
        <v>18.556220879622401</v>
      </c>
      <c r="F249">
        <v>0.5</v>
      </c>
      <c r="G249">
        <v>68.5</v>
      </c>
      <c r="H249">
        <v>4</v>
      </c>
      <c r="I249">
        <v>4</v>
      </c>
      <c r="J249" t="s">
        <v>735</v>
      </c>
      <c r="K249" s="4">
        <v>0.55795738342215995</v>
      </c>
      <c r="L249" s="4">
        <v>52.221699496421103</v>
      </c>
      <c r="M249" t="s">
        <v>735</v>
      </c>
      <c r="N249" s="4">
        <v>11.0139025598454</v>
      </c>
      <c r="O249" s="4">
        <v>6.7431302277970104</v>
      </c>
      <c r="P249" s="4">
        <v>1.2999208940748599</v>
      </c>
      <c r="Q249" s="4">
        <v>5.1873389054154897</v>
      </c>
      <c r="R249" s="3">
        <v>2.1332031491905601E-7</v>
      </c>
      <c r="S249" s="3">
        <v>4.88522739211028E-6</v>
      </c>
      <c r="T249" s="4">
        <v>8.0430511218718603</v>
      </c>
      <c r="U249" s="4">
        <v>5.4432093337221499</v>
      </c>
      <c r="V249" t="s">
        <v>5426</v>
      </c>
      <c r="W249">
        <v>0</v>
      </c>
      <c r="X249">
        <v>1</v>
      </c>
      <c r="Y249" t="s">
        <v>8213</v>
      </c>
      <c r="Z249">
        <v>100</v>
      </c>
      <c r="AA249">
        <v>100</v>
      </c>
      <c r="AB249" t="s">
        <v>759</v>
      </c>
      <c r="AC249" t="s">
        <v>8214</v>
      </c>
      <c r="AD249" t="s">
        <v>8215</v>
      </c>
      <c r="AE249" t="s">
        <v>762</v>
      </c>
      <c r="AF249" t="s">
        <v>762</v>
      </c>
      <c r="AG249" t="s">
        <v>762</v>
      </c>
      <c r="AH249" t="s">
        <v>762</v>
      </c>
      <c r="AI249" t="s">
        <v>762</v>
      </c>
      <c r="AJ249" t="s">
        <v>45</v>
      </c>
      <c r="AK249" t="s">
        <v>46</v>
      </c>
      <c r="AL249" t="s">
        <v>47</v>
      </c>
      <c r="AM249" t="s">
        <v>52</v>
      </c>
      <c r="AN249" t="s">
        <v>2964</v>
      </c>
      <c r="AO249" t="s">
        <v>8214</v>
      </c>
      <c r="AP249" t="s">
        <v>8214</v>
      </c>
      <c r="AQ249" t="s">
        <v>8216</v>
      </c>
      <c r="AR249" t="s">
        <v>8217</v>
      </c>
      <c r="AS249" t="s">
        <v>8218</v>
      </c>
    </row>
    <row r="250" spans="1:45" x14ac:dyDescent="0.25">
      <c r="A250" t="s">
        <v>7878</v>
      </c>
      <c r="B250">
        <v>1</v>
      </c>
      <c r="C250">
        <v>72</v>
      </c>
      <c r="D250" s="4">
        <v>0.5</v>
      </c>
      <c r="E250" s="4">
        <v>27.6345194759501</v>
      </c>
      <c r="F250">
        <v>1</v>
      </c>
      <c r="G250">
        <v>76</v>
      </c>
      <c r="H250">
        <v>4</v>
      </c>
      <c r="I250">
        <v>4</v>
      </c>
      <c r="J250" t="s">
        <v>735</v>
      </c>
      <c r="K250" s="4">
        <v>0.67217229131919398</v>
      </c>
      <c r="L250" s="4">
        <v>52.403469534332501</v>
      </c>
      <c r="M250" t="s">
        <v>735</v>
      </c>
      <c r="N250" s="4">
        <v>11.1253210773602</v>
      </c>
      <c r="O250" s="4">
        <v>6.2360615338828902</v>
      </c>
      <c r="P250" s="4">
        <v>1.00331923178597</v>
      </c>
      <c r="Q250" s="4">
        <v>6.2154310774869996</v>
      </c>
      <c r="R250" s="3">
        <v>5.1183936500095697E-10</v>
      </c>
      <c r="S250" s="3">
        <v>2.9631529976891002E-8</v>
      </c>
      <c r="T250" s="4">
        <v>7.2393807656688596</v>
      </c>
      <c r="U250" s="4">
        <v>5.2327423020969199</v>
      </c>
      <c r="V250" t="s">
        <v>5426</v>
      </c>
      <c r="W250">
        <v>0</v>
      </c>
      <c r="X250">
        <v>1</v>
      </c>
      <c r="Y250" t="s">
        <v>7879</v>
      </c>
      <c r="Z250">
        <v>100</v>
      </c>
      <c r="AA250">
        <v>100</v>
      </c>
      <c r="AB250" t="s">
        <v>759</v>
      </c>
      <c r="AC250" t="s">
        <v>7330</v>
      </c>
      <c r="AD250" t="s">
        <v>7880</v>
      </c>
      <c r="AE250" t="s">
        <v>762</v>
      </c>
      <c r="AF250" t="s">
        <v>762</v>
      </c>
      <c r="AG250" t="s">
        <v>762</v>
      </c>
      <c r="AH250" t="s">
        <v>762</v>
      </c>
      <c r="AI250" t="s">
        <v>762</v>
      </c>
      <c r="AJ250" t="s">
        <v>45</v>
      </c>
      <c r="AK250" t="s">
        <v>46</v>
      </c>
      <c r="AL250" t="s">
        <v>47</v>
      </c>
      <c r="AM250" t="s">
        <v>52</v>
      </c>
      <c r="AN250" t="s">
        <v>7332</v>
      </c>
      <c r="AO250" t="s">
        <v>7330</v>
      </c>
      <c r="AP250" t="s">
        <v>7330</v>
      </c>
      <c r="AQ250" t="s">
        <v>7881</v>
      </c>
      <c r="AR250" t="s">
        <v>7882</v>
      </c>
      <c r="AS250" t="s">
        <v>7882</v>
      </c>
    </row>
    <row r="251" spans="1:45" x14ac:dyDescent="0.25">
      <c r="A251" t="s">
        <v>9496</v>
      </c>
      <c r="B251">
        <v>0</v>
      </c>
      <c r="C251">
        <v>17</v>
      </c>
      <c r="D251" s="4">
        <v>0</v>
      </c>
      <c r="E251" s="4">
        <v>5.2519837521962396</v>
      </c>
      <c r="F251">
        <v>0</v>
      </c>
      <c r="G251">
        <v>17.5</v>
      </c>
      <c r="H251">
        <v>4</v>
      </c>
      <c r="I251">
        <v>4</v>
      </c>
      <c r="J251" t="s">
        <v>735</v>
      </c>
      <c r="K251" s="4">
        <v>0</v>
      </c>
      <c r="L251" s="4">
        <v>12.119981982496601</v>
      </c>
      <c r="M251" t="s">
        <v>735</v>
      </c>
      <c r="N251" s="4">
        <v>2.4853765551664999</v>
      </c>
      <c r="O251" s="4">
        <v>6.1056739242607803</v>
      </c>
      <c r="P251" s="4">
        <v>1.99717420389281</v>
      </c>
      <c r="Q251" s="4">
        <v>3.0571564124751198</v>
      </c>
      <c r="R251">
        <v>2.2344764536009701E-3</v>
      </c>
      <c r="S251">
        <v>1.2206288168615799E-2</v>
      </c>
      <c r="T251" s="4">
        <v>8.1028481281535907</v>
      </c>
      <c r="U251" s="4">
        <v>4.1084997203679796</v>
      </c>
      <c r="V251" t="s">
        <v>5426</v>
      </c>
      <c r="W251">
        <v>0</v>
      </c>
      <c r="X251">
        <v>1</v>
      </c>
      <c r="Y251" t="s">
        <v>9497</v>
      </c>
      <c r="Z251">
        <v>100</v>
      </c>
      <c r="AA251">
        <v>100</v>
      </c>
      <c r="AB251" t="s">
        <v>759</v>
      </c>
      <c r="AC251" t="s">
        <v>7330</v>
      </c>
      <c r="AD251" t="s">
        <v>9498</v>
      </c>
      <c r="AE251" t="s">
        <v>762</v>
      </c>
      <c r="AF251" t="s">
        <v>762</v>
      </c>
      <c r="AG251" t="s">
        <v>762</v>
      </c>
      <c r="AH251" t="s">
        <v>762</v>
      </c>
      <c r="AI251" t="s">
        <v>762</v>
      </c>
      <c r="AJ251" t="s">
        <v>45</v>
      </c>
      <c r="AK251" t="s">
        <v>46</v>
      </c>
      <c r="AL251" t="s">
        <v>47</v>
      </c>
      <c r="AM251" t="s">
        <v>52</v>
      </c>
      <c r="AN251" t="s">
        <v>7332</v>
      </c>
      <c r="AO251" t="s">
        <v>7330</v>
      </c>
      <c r="AP251" t="s">
        <v>7330</v>
      </c>
      <c r="AQ251" t="s">
        <v>9499</v>
      </c>
      <c r="AR251" t="s">
        <v>9500</v>
      </c>
      <c r="AS251" t="s">
        <v>9500</v>
      </c>
    </row>
    <row r="252" spans="1:45" x14ac:dyDescent="0.25">
      <c r="A252" t="s">
        <v>7158</v>
      </c>
      <c r="B252">
        <v>1</v>
      </c>
      <c r="C252">
        <v>82</v>
      </c>
      <c r="D252" s="4">
        <v>1.1547005383792499</v>
      </c>
      <c r="E252" s="4">
        <v>15.195942440884201</v>
      </c>
      <c r="F252">
        <v>1</v>
      </c>
      <c r="G252">
        <v>82.5</v>
      </c>
      <c r="H252">
        <v>4</v>
      </c>
      <c r="I252">
        <v>4</v>
      </c>
      <c r="J252" t="s">
        <v>735</v>
      </c>
      <c r="K252" s="4">
        <v>1.1280423327732201</v>
      </c>
      <c r="L252" s="4">
        <v>60.144741182398597</v>
      </c>
      <c r="M252" t="s">
        <v>735</v>
      </c>
      <c r="N252" s="4">
        <v>13.9209038652219</v>
      </c>
      <c r="O252" s="4">
        <v>5.8947136749123299</v>
      </c>
      <c r="P252" s="4">
        <v>1.05551106241688</v>
      </c>
      <c r="Q252" s="4">
        <v>5.5847009896938102</v>
      </c>
      <c r="R252" s="3">
        <v>2.3410263761513001E-8</v>
      </c>
      <c r="S252" s="3">
        <v>6.8401023542259903E-7</v>
      </c>
      <c r="T252" s="4">
        <v>6.9502247373292203</v>
      </c>
      <c r="U252" s="4">
        <v>4.8392026124954501</v>
      </c>
      <c r="V252" t="s">
        <v>5426</v>
      </c>
      <c r="W252">
        <v>0</v>
      </c>
      <c r="X252">
        <v>1</v>
      </c>
      <c r="Y252" t="s">
        <v>7159</v>
      </c>
      <c r="Z252">
        <v>100</v>
      </c>
      <c r="AA252">
        <v>100</v>
      </c>
      <c r="AB252" t="s">
        <v>759</v>
      </c>
      <c r="AC252" t="s">
        <v>7160</v>
      </c>
      <c r="AD252" t="s">
        <v>7161</v>
      </c>
      <c r="AE252" t="s">
        <v>762</v>
      </c>
      <c r="AF252" t="s">
        <v>762</v>
      </c>
      <c r="AG252" t="s">
        <v>762</v>
      </c>
      <c r="AH252" t="s">
        <v>762</v>
      </c>
      <c r="AI252" t="s">
        <v>762</v>
      </c>
      <c r="AJ252" t="s">
        <v>45</v>
      </c>
      <c r="AK252" t="s">
        <v>46</v>
      </c>
      <c r="AL252" t="s">
        <v>47</v>
      </c>
      <c r="AM252" t="s">
        <v>52</v>
      </c>
      <c r="AN252" t="s">
        <v>7162</v>
      </c>
      <c r="AO252" t="s">
        <v>7160</v>
      </c>
      <c r="AP252" t="s">
        <v>7160</v>
      </c>
      <c r="AQ252" t="s">
        <v>7163</v>
      </c>
      <c r="AR252" t="s">
        <v>7164</v>
      </c>
      <c r="AS252" t="s">
        <v>7164</v>
      </c>
    </row>
    <row r="253" spans="1:45" x14ac:dyDescent="0.25">
      <c r="A253" t="s">
        <v>8640</v>
      </c>
      <c r="B253">
        <v>1</v>
      </c>
      <c r="C253">
        <v>35</v>
      </c>
      <c r="D253" s="4">
        <v>0.57735026918962595</v>
      </c>
      <c r="E253" s="4">
        <v>9.7082439194737997</v>
      </c>
      <c r="F253">
        <v>0.5</v>
      </c>
      <c r="G253">
        <v>35</v>
      </c>
      <c r="H253">
        <v>4</v>
      </c>
      <c r="I253">
        <v>4</v>
      </c>
      <c r="J253" t="s">
        <v>735</v>
      </c>
      <c r="K253" s="4">
        <v>0.56402116638661104</v>
      </c>
      <c r="L253" s="4">
        <v>25.427795114811001</v>
      </c>
      <c r="M253" t="s">
        <v>735</v>
      </c>
      <c r="N253" s="4">
        <v>5.2532470286702901</v>
      </c>
      <c r="O253" s="4">
        <v>5.7310795959403604</v>
      </c>
      <c r="P253" s="4">
        <v>1.1353493272455699</v>
      </c>
      <c r="Q253" s="4">
        <v>5.0478557201811496</v>
      </c>
      <c r="R253" s="3">
        <v>4.4679635070063002E-7</v>
      </c>
      <c r="S253" s="3">
        <v>9.2337912478130294E-6</v>
      </c>
      <c r="T253" s="4">
        <v>6.8664289231859303</v>
      </c>
      <c r="U253" s="4">
        <v>4.5957302686947896</v>
      </c>
      <c r="V253" t="s">
        <v>5426</v>
      </c>
      <c r="W253">
        <v>0</v>
      </c>
      <c r="X253">
        <v>1</v>
      </c>
      <c r="Y253" t="s">
        <v>8641</v>
      </c>
      <c r="Z253">
        <v>100</v>
      </c>
      <c r="AA253">
        <v>100</v>
      </c>
      <c r="AB253" t="s">
        <v>759</v>
      </c>
      <c r="AC253" t="s">
        <v>7468</v>
      </c>
      <c r="AD253" t="s">
        <v>8642</v>
      </c>
      <c r="AE253" t="s">
        <v>762</v>
      </c>
      <c r="AF253" t="s">
        <v>762</v>
      </c>
      <c r="AG253" t="s">
        <v>762</v>
      </c>
      <c r="AH253" t="s">
        <v>762</v>
      </c>
      <c r="AI253" t="s">
        <v>762</v>
      </c>
      <c r="AJ253" t="s">
        <v>45</v>
      </c>
      <c r="AK253" t="s">
        <v>46</v>
      </c>
      <c r="AL253" t="s">
        <v>47</v>
      </c>
      <c r="AM253" t="s">
        <v>52</v>
      </c>
      <c r="AN253" t="s">
        <v>52</v>
      </c>
      <c r="AO253" t="s">
        <v>7468</v>
      </c>
      <c r="AP253" t="s">
        <v>7468</v>
      </c>
      <c r="AQ253" t="s">
        <v>8643</v>
      </c>
      <c r="AR253" t="s">
        <v>8644</v>
      </c>
      <c r="AS253" t="s">
        <v>8645</v>
      </c>
    </row>
    <row r="254" spans="1:45" x14ac:dyDescent="0.25">
      <c r="A254" t="s">
        <v>8033</v>
      </c>
      <c r="B254">
        <v>3</v>
      </c>
      <c r="C254">
        <v>158</v>
      </c>
      <c r="D254" s="4">
        <v>2.7537852736430501</v>
      </c>
      <c r="E254" s="4">
        <v>84.614321088887394</v>
      </c>
      <c r="F254">
        <v>2.5</v>
      </c>
      <c r="G254">
        <v>122</v>
      </c>
      <c r="H254">
        <v>4</v>
      </c>
      <c r="I254">
        <v>4</v>
      </c>
      <c r="J254" t="s">
        <v>735</v>
      </c>
      <c r="K254" s="4">
        <v>2.47185656859783</v>
      </c>
      <c r="L254" s="4">
        <v>114.070598276295</v>
      </c>
      <c r="M254" t="s">
        <v>735</v>
      </c>
      <c r="N254" s="4">
        <v>23.584296536729401</v>
      </c>
      <c r="O254" s="4">
        <v>5.5001143070278999</v>
      </c>
      <c r="P254" s="4">
        <v>0.76242703475806595</v>
      </c>
      <c r="Q254" s="4">
        <v>7.2139549836047001</v>
      </c>
      <c r="R254" s="3">
        <v>5.4349729847637503E-13</v>
      </c>
      <c r="S254" s="3">
        <v>9.86835809090675E-11</v>
      </c>
      <c r="T254" s="4">
        <v>6.2625413417859699</v>
      </c>
      <c r="U254" s="4">
        <v>4.7376872722698398</v>
      </c>
      <c r="V254" t="s">
        <v>5426</v>
      </c>
      <c r="W254">
        <v>0</v>
      </c>
      <c r="X254">
        <v>1</v>
      </c>
      <c r="Y254" t="s">
        <v>8034</v>
      </c>
      <c r="Z254">
        <v>100</v>
      </c>
      <c r="AA254">
        <v>100</v>
      </c>
      <c r="AB254" t="s">
        <v>759</v>
      </c>
      <c r="AC254" t="s">
        <v>7468</v>
      </c>
      <c r="AD254" t="s">
        <v>8035</v>
      </c>
      <c r="AE254" t="s">
        <v>762</v>
      </c>
      <c r="AF254" t="s">
        <v>762</v>
      </c>
      <c r="AG254" t="s">
        <v>762</v>
      </c>
      <c r="AH254" t="s">
        <v>762</v>
      </c>
      <c r="AI254" t="s">
        <v>762</v>
      </c>
      <c r="AJ254" t="s">
        <v>45</v>
      </c>
      <c r="AK254" t="s">
        <v>46</v>
      </c>
      <c r="AL254" t="s">
        <v>47</v>
      </c>
      <c r="AM254" t="s">
        <v>52</v>
      </c>
      <c r="AN254" t="s">
        <v>52</v>
      </c>
      <c r="AO254" t="s">
        <v>7468</v>
      </c>
      <c r="AP254" t="s">
        <v>7468</v>
      </c>
      <c r="AQ254" t="s">
        <v>8036</v>
      </c>
      <c r="AR254" t="s">
        <v>8037</v>
      </c>
      <c r="AS254" t="s">
        <v>8037</v>
      </c>
    </row>
    <row r="255" spans="1:45" x14ac:dyDescent="0.25">
      <c r="A255" t="s">
        <v>8094</v>
      </c>
      <c r="B255">
        <v>2</v>
      </c>
      <c r="C255">
        <v>25</v>
      </c>
      <c r="D255" s="4">
        <v>2.3804761428476202</v>
      </c>
      <c r="E255" s="4">
        <v>12.0277457017791</v>
      </c>
      <c r="F255">
        <v>0.5</v>
      </c>
      <c r="G255">
        <v>26.5</v>
      </c>
      <c r="H255">
        <v>4</v>
      </c>
      <c r="I255">
        <v>4</v>
      </c>
      <c r="J255" t="s">
        <v>735</v>
      </c>
      <c r="K255" s="4">
        <v>1.1365388149704301</v>
      </c>
      <c r="L255" s="4">
        <v>18.205173368932201</v>
      </c>
      <c r="M255" t="s">
        <v>735</v>
      </c>
      <c r="N255" s="4">
        <v>4.08106461898433</v>
      </c>
      <c r="O255" s="4">
        <v>3.9221794523200102</v>
      </c>
      <c r="P255" s="4">
        <v>1.5235648753000699</v>
      </c>
      <c r="Q255" s="4">
        <v>2.5743435779507098</v>
      </c>
      <c r="R255">
        <v>1.0043048725564101E-2</v>
      </c>
      <c r="S255">
        <v>4.1110193011890603E-2</v>
      </c>
      <c r="T255" s="4">
        <v>5.4457443276200799</v>
      </c>
      <c r="U255" s="4">
        <v>2.3986145770199401</v>
      </c>
      <c r="V255" t="s">
        <v>5426</v>
      </c>
      <c r="W255">
        <v>0</v>
      </c>
      <c r="X255">
        <v>1</v>
      </c>
      <c r="Y255" t="s">
        <v>8095</v>
      </c>
      <c r="Z255">
        <v>100</v>
      </c>
      <c r="AA255">
        <v>100</v>
      </c>
      <c r="AB255" t="s">
        <v>759</v>
      </c>
      <c r="AC255" t="s">
        <v>7468</v>
      </c>
      <c r="AD255" t="s">
        <v>8096</v>
      </c>
      <c r="AE255" t="s">
        <v>762</v>
      </c>
      <c r="AF255" t="s">
        <v>762</v>
      </c>
      <c r="AG255" t="s">
        <v>762</v>
      </c>
      <c r="AH255" t="s">
        <v>762</v>
      </c>
      <c r="AI255" t="s">
        <v>762</v>
      </c>
      <c r="AJ255" t="s">
        <v>45</v>
      </c>
      <c r="AK255" t="s">
        <v>46</v>
      </c>
      <c r="AL255" t="s">
        <v>47</v>
      </c>
      <c r="AM255" t="s">
        <v>52</v>
      </c>
      <c r="AN255" t="s">
        <v>52</v>
      </c>
      <c r="AO255" t="s">
        <v>7468</v>
      </c>
      <c r="AP255" t="s">
        <v>7468</v>
      </c>
      <c r="AQ255" t="s">
        <v>8097</v>
      </c>
      <c r="AR255" t="s">
        <v>8098</v>
      </c>
      <c r="AS255" t="s">
        <v>8099</v>
      </c>
    </row>
    <row r="256" spans="1:45" x14ac:dyDescent="0.25">
      <c r="A256" t="s">
        <v>8188</v>
      </c>
      <c r="B256">
        <v>1</v>
      </c>
      <c r="C256">
        <v>8</v>
      </c>
      <c r="D256" s="4">
        <v>1</v>
      </c>
      <c r="E256" s="4">
        <v>1.4142135623731</v>
      </c>
      <c r="F256">
        <v>0</v>
      </c>
      <c r="G256">
        <v>8.5</v>
      </c>
      <c r="H256">
        <v>4</v>
      </c>
      <c r="I256">
        <v>4</v>
      </c>
      <c r="J256" t="s">
        <v>735</v>
      </c>
      <c r="K256" s="4">
        <v>0.50035656549553498</v>
      </c>
      <c r="L256" s="4">
        <v>5.8893181218017103</v>
      </c>
      <c r="M256" t="s">
        <v>735</v>
      </c>
      <c r="N256" s="4">
        <v>1.7969487523541601</v>
      </c>
      <c r="O256" s="4">
        <v>3.5899923228500299</v>
      </c>
      <c r="P256" s="4">
        <v>1.3574891609775099</v>
      </c>
      <c r="Q256" s="4">
        <v>2.6445826795883298</v>
      </c>
      <c r="R256">
        <v>8.1791721986487608E-3</v>
      </c>
      <c r="S256">
        <v>3.5180128136996801E-2</v>
      </c>
      <c r="T256" s="4">
        <v>4.9474814838275396</v>
      </c>
      <c r="U256" s="4">
        <v>2.23250316187251</v>
      </c>
      <c r="V256" t="s">
        <v>5426</v>
      </c>
      <c r="W256">
        <v>2</v>
      </c>
      <c r="X256">
        <v>1</v>
      </c>
      <c r="Y256" t="s">
        <v>8189</v>
      </c>
      <c r="Z256">
        <v>100</v>
      </c>
      <c r="AA256">
        <v>100</v>
      </c>
      <c r="AB256" t="s">
        <v>759</v>
      </c>
      <c r="AC256" t="s">
        <v>7559</v>
      </c>
      <c r="AD256" t="s">
        <v>8190</v>
      </c>
      <c r="AE256" t="s">
        <v>762</v>
      </c>
      <c r="AF256" t="s">
        <v>762</v>
      </c>
      <c r="AG256" t="s">
        <v>762</v>
      </c>
      <c r="AH256" t="s">
        <v>762</v>
      </c>
      <c r="AI256" t="s">
        <v>762</v>
      </c>
      <c r="AJ256" t="s">
        <v>45</v>
      </c>
      <c r="AK256" t="s">
        <v>46</v>
      </c>
      <c r="AL256" t="s">
        <v>47</v>
      </c>
      <c r="AM256" t="s">
        <v>52</v>
      </c>
      <c r="AN256" t="s">
        <v>369</v>
      </c>
      <c r="AO256" t="s">
        <v>7561</v>
      </c>
      <c r="AP256" t="s">
        <v>7561</v>
      </c>
      <c r="AQ256" t="s">
        <v>8189</v>
      </c>
      <c r="AR256" t="s">
        <v>8191</v>
      </c>
      <c r="AS256" t="s">
        <v>8191</v>
      </c>
    </row>
    <row r="257" spans="1:45" x14ac:dyDescent="0.25">
      <c r="A257" t="s">
        <v>8324</v>
      </c>
      <c r="B257">
        <v>1</v>
      </c>
      <c r="C257">
        <v>16</v>
      </c>
      <c r="D257" s="4">
        <v>0.81649658092772603</v>
      </c>
      <c r="E257" s="4">
        <v>7.32575365861197</v>
      </c>
      <c r="F257">
        <v>1</v>
      </c>
      <c r="G257">
        <v>16</v>
      </c>
      <c r="H257">
        <v>4</v>
      </c>
      <c r="I257">
        <v>4</v>
      </c>
      <c r="J257" t="s">
        <v>735</v>
      </c>
      <c r="K257" s="4">
        <v>1.0375522099202099</v>
      </c>
      <c r="L257" s="4">
        <v>11.5296321791783</v>
      </c>
      <c r="M257" t="s">
        <v>735</v>
      </c>
      <c r="N257" s="4">
        <v>2.74867332922625</v>
      </c>
      <c r="O257" s="4">
        <v>3.57513510426908</v>
      </c>
      <c r="P257" s="4">
        <v>1.0528653041252301</v>
      </c>
      <c r="Q257" s="4">
        <v>3.3956243882872301</v>
      </c>
      <c r="R257">
        <v>6.8472253401137995E-4</v>
      </c>
      <c r="S257">
        <v>4.5445553040650904E-3</v>
      </c>
      <c r="T257" s="4">
        <v>4.6280004083943096</v>
      </c>
      <c r="U257" s="4">
        <v>2.5222698001438499</v>
      </c>
      <c r="V257" t="s">
        <v>5426</v>
      </c>
      <c r="W257">
        <v>2</v>
      </c>
      <c r="X257">
        <v>1</v>
      </c>
      <c r="Y257" t="s">
        <v>8325</v>
      </c>
      <c r="Z257">
        <v>100</v>
      </c>
      <c r="AA257">
        <v>100</v>
      </c>
      <c r="AB257" t="s">
        <v>759</v>
      </c>
      <c r="AC257" t="s">
        <v>7559</v>
      </c>
      <c r="AD257" t="s">
        <v>8326</v>
      </c>
      <c r="AE257" t="s">
        <v>762</v>
      </c>
      <c r="AF257" t="s">
        <v>762</v>
      </c>
      <c r="AG257" t="s">
        <v>762</v>
      </c>
      <c r="AH257" t="s">
        <v>762</v>
      </c>
      <c r="AI257" t="s">
        <v>762</v>
      </c>
      <c r="AJ257" t="s">
        <v>45</v>
      </c>
      <c r="AK257" t="s">
        <v>46</v>
      </c>
      <c r="AL257" t="s">
        <v>47</v>
      </c>
      <c r="AM257" t="s">
        <v>52</v>
      </c>
      <c r="AN257" t="s">
        <v>369</v>
      </c>
      <c r="AO257" t="s">
        <v>7561</v>
      </c>
      <c r="AP257" t="s">
        <v>7561</v>
      </c>
      <c r="AQ257" t="s">
        <v>8327</v>
      </c>
      <c r="AR257" t="s">
        <v>8328</v>
      </c>
      <c r="AS257" t="s">
        <v>8328</v>
      </c>
    </row>
    <row r="258" spans="1:45" x14ac:dyDescent="0.25">
      <c r="A258" t="s">
        <v>7571</v>
      </c>
      <c r="B258">
        <v>3</v>
      </c>
      <c r="C258">
        <v>32</v>
      </c>
      <c r="D258" s="4">
        <v>2.3804761428476202</v>
      </c>
      <c r="E258" s="4">
        <v>13.6014705087354</v>
      </c>
      <c r="F258">
        <v>2.5</v>
      </c>
      <c r="G258">
        <v>32</v>
      </c>
      <c r="H258">
        <v>4</v>
      </c>
      <c r="I258">
        <v>4</v>
      </c>
      <c r="J258" t="s">
        <v>735</v>
      </c>
      <c r="K258" s="4">
        <v>2.1701412508878901</v>
      </c>
      <c r="L258" s="4">
        <v>22.790349359474298</v>
      </c>
      <c r="M258" t="s">
        <v>735</v>
      </c>
      <c r="N258" s="4">
        <v>5.8917817270802804</v>
      </c>
      <c r="O258" s="4">
        <v>3.3403860666515501</v>
      </c>
      <c r="P258" s="4">
        <v>0.83040100323431898</v>
      </c>
      <c r="Q258" s="4">
        <v>4.0226180527734403</v>
      </c>
      <c r="R258" s="3">
        <v>5.7554789930817899E-5</v>
      </c>
      <c r="S258">
        <v>6.0707168466447804E-4</v>
      </c>
      <c r="T258" s="4">
        <v>4.1707870698858702</v>
      </c>
      <c r="U258" s="4">
        <v>2.50998506341723</v>
      </c>
      <c r="V258" t="s">
        <v>5426</v>
      </c>
      <c r="W258">
        <v>0</v>
      </c>
      <c r="X258">
        <v>1</v>
      </c>
      <c r="Y258" t="s">
        <v>7572</v>
      </c>
      <c r="Z258">
        <v>100</v>
      </c>
      <c r="AA258">
        <v>100</v>
      </c>
      <c r="AB258" t="s">
        <v>759</v>
      </c>
      <c r="AC258" t="s">
        <v>370</v>
      </c>
      <c r="AD258" t="s">
        <v>7573</v>
      </c>
      <c r="AE258" t="s">
        <v>762</v>
      </c>
      <c r="AF258" t="s">
        <v>762</v>
      </c>
      <c r="AG258" t="s">
        <v>762</v>
      </c>
      <c r="AH258" t="s">
        <v>762</v>
      </c>
      <c r="AI258" t="s">
        <v>762</v>
      </c>
      <c r="AJ258" t="s">
        <v>45</v>
      </c>
      <c r="AK258" t="s">
        <v>46</v>
      </c>
      <c r="AL258" t="s">
        <v>47</v>
      </c>
      <c r="AM258" t="s">
        <v>52</v>
      </c>
      <c r="AN258" t="s">
        <v>369</v>
      </c>
      <c r="AO258" t="s">
        <v>370</v>
      </c>
      <c r="AP258" t="s">
        <v>370</v>
      </c>
      <c r="AQ258" t="s">
        <v>7574</v>
      </c>
      <c r="AR258" t="s">
        <v>7575</v>
      </c>
      <c r="AS258" t="s">
        <v>7575</v>
      </c>
    </row>
    <row r="259" spans="1:45" x14ac:dyDescent="0.25">
      <c r="A259" t="s">
        <v>7690</v>
      </c>
      <c r="B259">
        <v>6</v>
      </c>
      <c r="C259">
        <v>68</v>
      </c>
      <c r="D259" s="4">
        <v>2.16024689946929</v>
      </c>
      <c r="E259" s="4">
        <v>10.0332779621949</v>
      </c>
      <c r="F259">
        <v>5.5</v>
      </c>
      <c r="G259">
        <v>63.5</v>
      </c>
      <c r="H259">
        <v>4</v>
      </c>
      <c r="I259">
        <v>4</v>
      </c>
      <c r="J259" t="s">
        <v>735</v>
      </c>
      <c r="K259" s="4">
        <v>5.78269806500162</v>
      </c>
      <c r="L259" s="4">
        <v>50.659674387733403</v>
      </c>
      <c r="M259" t="s">
        <v>735</v>
      </c>
      <c r="N259" s="4">
        <v>12.2756130736622</v>
      </c>
      <c r="O259" s="4">
        <v>3.15043238060874</v>
      </c>
      <c r="P259" s="4">
        <v>0.513952689496181</v>
      </c>
      <c r="Q259" s="4">
        <v>6.1298100875725803</v>
      </c>
      <c r="R259" s="3">
        <v>8.7984033494581396E-10</v>
      </c>
      <c r="S259" s="3">
        <v>4.5643961865964503E-8</v>
      </c>
      <c r="T259" s="4">
        <v>3.6643850701049199</v>
      </c>
      <c r="U259" s="4">
        <v>2.6364796911125601</v>
      </c>
      <c r="V259" t="s">
        <v>5426</v>
      </c>
      <c r="W259">
        <v>2</v>
      </c>
      <c r="X259">
        <v>1</v>
      </c>
      <c r="Y259" t="s">
        <v>7691</v>
      </c>
      <c r="Z259">
        <v>100</v>
      </c>
      <c r="AA259">
        <v>100</v>
      </c>
      <c r="AB259" t="s">
        <v>759</v>
      </c>
      <c r="AC259" t="s">
        <v>7692</v>
      </c>
      <c r="AD259" t="s">
        <v>7693</v>
      </c>
      <c r="AE259" t="s">
        <v>762</v>
      </c>
      <c r="AF259" t="s">
        <v>762</v>
      </c>
      <c r="AG259" t="s">
        <v>762</v>
      </c>
      <c r="AH259" t="s">
        <v>762</v>
      </c>
      <c r="AI259" t="s">
        <v>762</v>
      </c>
      <c r="AJ259" t="s">
        <v>45</v>
      </c>
      <c r="AK259" t="s">
        <v>46</v>
      </c>
      <c r="AL259" t="s">
        <v>47</v>
      </c>
      <c r="AM259" t="s">
        <v>52</v>
      </c>
      <c r="AN259" t="s">
        <v>7694</v>
      </c>
      <c r="AO259" t="s">
        <v>7694</v>
      </c>
      <c r="AP259" t="s">
        <v>7694</v>
      </c>
      <c r="AQ259" t="s">
        <v>7695</v>
      </c>
      <c r="AR259" t="s">
        <v>7696</v>
      </c>
      <c r="AS259" t="s">
        <v>7697</v>
      </c>
    </row>
    <row r="260" spans="1:45" x14ac:dyDescent="0.25">
      <c r="A260" t="s">
        <v>8066</v>
      </c>
      <c r="B260">
        <v>6</v>
      </c>
      <c r="C260">
        <v>61</v>
      </c>
      <c r="D260" s="4">
        <v>5.1234753829797999</v>
      </c>
      <c r="E260" s="4">
        <v>12.996794476587899</v>
      </c>
      <c r="F260">
        <v>4.5</v>
      </c>
      <c r="G260">
        <v>61</v>
      </c>
      <c r="H260">
        <v>4</v>
      </c>
      <c r="I260">
        <v>4</v>
      </c>
      <c r="J260" t="s">
        <v>735</v>
      </c>
      <c r="K260" s="4">
        <v>4.8930251393183299</v>
      </c>
      <c r="L260" s="4">
        <v>44.940497484410699</v>
      </c>
      <c r="M260" t="s">
        <v>735</v>
      </c>
      <c r="N260" s="4">
        <v>10.551348195817299</v>
      </c>
      <c r="O260" s="4">
        <v>3.1465026911692</v>
      </c>
      <c r="P260" s="4">
        <v>0.58303432435069102</v>
      </c>
      <c r="Q260" s="4">
        <v>5.3967709271205804</v>
      </c>
      <c r="R260" s="3">
        <v>6.7850925197521501E-8</v>
      </c>
      <c r="S260" s="3">
        <v>1.7421924429505001E-6</v>
      </c>
      <c r="T260" s="4">
        <v>3.7295370155198899</v>
      </c>
      <c r="U260" s="4">
        <v>2.5634683668185101</v>
      </c>
      <c r="V260" t="s">
        <v>5426</v>
      </c>
      <c r="W260">
        <v>0</v>
      </c>
      <c r="X260">
        <v>1</v>
      </c>
      <c r="Y260" t="s">
        <v>8067</v>
      </c>
      <c r="Z260">
        <v>100</v>
      </c>
      <c r="AA260">
        <v>100</v>
      </c>
      <c r="AB260" t="s">
        <v>759</v>
      </c>
      <c r="AC260" t="s">
        <v>6254</v>
      </c>
      <c r="AD260" t="s">
        <v>8068</v>
      </c>
      <c r="AE260" t="s">
        <v>762</v>
      </c>
      <c r="AF260" t="s">
        <v>762</v>
      </c>
      <c r="AG260" t="s">
        <v>762</v>
      </c>
      <c r="AH260" t="s">
        <v>762</v>
      </c>
      <c r="AI260" t="s">
        <v>762</v>
      </c>
      <c r="AJ260" t="s">
        <v>45</v>
      </c>
      <c r="AK260" t="s">
        <v>46</v>
      </c>
      <c r="AL260" t="s">
        <v>47</v>
      </c>
      <c r="AM260" t="s">
        <v>52</v>
      </c>
      <c r="AN260" t="s">
        <v>369</v>
      </c>
      <c r="AO260" t="s">
        <v>6254</v>
      </c>
      <c r="AP260" t="s">
        <v>6254</v>
      </c>
      <c r="AQ260" t="s">
        <v>8069</v>
      </c>
      <c r="AR260" t="s">
        <v>8070</v>
      </c>
      <c r="AS260" t="s">
        <v>8071</v>
      </c>
    </row>
    <row r="261" spans="1:45" x14ac:dyDescent="0.25">
      <c r="A261" t="s">
        <v>8634</v>
      </c>
      <c r="B261">
        <v>4</v>
      </c>
      <c r="C261">
        <v>36</v>
      </c>
      <c r="D261" s="4">
        <v>1.7078251276599301</v>
      </c>
      <c r="E261" s="4">
        <v>19.032866310674301</v>
      </c>
      <c r="F261">
        <v>3.5</v>
      </c>
      <c r="G261">
        <v>35</v>
      </c>
      <c r="H261">
        <v>4</v>
      </c>
      <c r="I261">
        <v>4</v>
      </c>
      <c r="J261" t="s">
        <v>735</v>
      </c>
      <c r="K261" s="4">
        <v>3.00253204891562</v>
      </c>
      <c r="L261" s="4">
        <v>26.182731325229899</v>
      </c>
      <c r="M261" t="s">
        <v>735</v>
      </c>
      <c r="N261" s="4">
        <v>5.8902332203800496</v>
      </c>
      <c r="O261" s="4">
        <v>3.1157568143303398</v>
      </c>
      <c r="P261" s="4">
        <v>0.77136978257970901</v>
      </c>
      <c r="Q261" s="4">
        <v>4.0392518409396896</v>
      </c>
      <c r="R261" s="3">
        <v>5.3621966909520597E-5</v>
      </c>
      <c r="S261">
        <v>5.7513518938397199E-4</v>
      </c>
      <c r="T261" s="4">
        <v>3.8871265969100501</v>
      </c>
      <c r="U261" s="4">
        <v>2.3443870317506299</v>
      </c>
      <c r="V261" t="s">
        <v>5426</v>
      </c>
      <c r="W261">
        <v>0</v>
      </c>
      <c r="X261">
        <v>1</v>
      </c>
      <c r="Y261" t="s">
        <v>8635</v>
      </c>
      <c r="Z261">
        <v>100</v>
      </c>
      <c r="AA261">
        <v>100</v>
      </c>
      <c r="AB261" t="s">
        <v>759</v>
      </c>
      <c r="AC261" t="s">
        <v>8636</v>
      </c>
      <c r="AD261" t="s">
        <v>8637</v>
      </c>
      <c r="AE261" t="s">
        <v>762</v>
      </c>
      <c r="AF261" t="s">
        <v>762</v>
      </c>
      <c r="AG261" t="s">
        <v>762</v>
      </c>
      <c r="AH261" t="s">
        <v>762</v>
      </c>
      <c r="AI261" t="s">
        <v>762</v>
      </c>
      <c r="AJ261" t="s">
        <v>45</v>
      </c>
      <c r="AK261" t="s">
        <v>46</v>
      </c>
      <c r="AL261" t="s">
        <v>47</v>
      </c>
      <c r="AM261" t="s">
        <v>52</v>
      </c>
      <c r="AN261" t="s">
        <v>52</v>
      </c>
      <c r="AO261" t="s">
        <v>8636</v>
      </c>
      <c r="AP261" t="s">
        <v>8636</v>
      </c>
      <c r="AQ261" t="s">
        <v>8638</v>
      </c>
      <c r="AR261" t="s">
        <v>8639</v>
      </c>
      <c r="AS261" t="s">
        <v>8639</v>
      </c>
    </row>
    <row r="262" spans="1:45" x14ac:dyDescent="0.25">
      <c r="A262" t="s">
        <v>7251</v>
      </c>
      <c r="B262">
        <v>3</v>
      </c>
      <c r="C262">
        <v>26</v>
      </c>
      <c r="D262" s="4">
        <v>3.5</v>
      </c>
      <c r="E262" s="4">
        <v>4.3493294502333004</v>
      </c>
      <c r="F262">
        <v>1</v>
      </c>
      <c r="G262">
        <v>24.5</v>
      </c>
      <c r="H262">
        <v>4</v>
      </c>
      <c r="I262">
        <v>4</v>
      </c>
      <c r="J262" t="s">
        <v>735</v>
      </c>
      <c r="K262" s="4">
        <v>2.14021499200804</v>
      </c>
      <c r="L262" s="4">
        <v>18.555312866318999</v>
      </c>
      <c r="M262" t="s">
        <v>735</v>
      </c>
      <c r="N262" s="4">
        <v>5.9467863981308602</v>
      </c>
      <c r="O262" s="4">
        <v>2.9782347749403599</v>
      </c>
      <c r="P262" s="4">
        <v>0.745893020350477</v>
      </c>
      <c r="Q262" s="4">
        <v>3.99284440755453</v>
      </c>
      <c r="R262" s="3">
        <v>6.5285409235111994E-5</v>
      </c>
      <c r="S262">
        <v>6.5855361220497897E-4</v>
      </c>
      <c r="T262" s="4">
        <v>3.7241277952908298</v>
      </c>
      <c r="U262" s="4">
        <v>2.2323417545898798</v>
      </c>
      <c r="V262" t="s">
        <v>5426</v>
      </c>
      <c r="W262">
        <v>0</v>
      </c>
      <c r="X262">
        <v>1</v>
      </c>
      <c r="Y262" t="s">
        <v>7252</v>
      </c>
      <c r="Z262">
        <v>100</v>
      </c>
      <c r="AA262">
        <v>100</v>
      </c>
      <c r="AB262" t="s">
        <v>759</v>
      </c>
      <c r="AC262" t="s">
        <v>370</v>
      </c>
      <c r="AD262" t="s">
        <v>7253</v>
      </c>
      <c r="AE262" t="s">
        <v>762</v>
      </c>
      <c r="AF262" t="s">
        <v>762</v>
      </c>
      <c r="AG262" t="s">
        <v>762</v>
      </c>
      <c r="AH262" t="s">
        <v>762</v>
      </c>
      <c r="AI262" t="s">
        <v>762</v>
      </c>
      <c r="AJ262" t="s">
        <v>45</v>
      </c>
      <c r="AK262" t="s">
        <v>46</v>
      </c>
      <c r="AL262" t="s">
        <v>47</v>
      </c>
      <c r="AM262" t="s">
        <v>52</v>
      </c>
      <c r="AN262" t="s">
        <v>369</v>
      </c>
      <c r="AO262" t="s">
        <v>370</v>
      </c>
      <c r="AP262" t="s">
        <v>370</v>
      </c>
      <c r="AQ262" t="s">
        <v>7252</v>
      </c>
      <c r="AR262" t="s">
        <v>7254</v>
      </c>
      <c r="AS262" t="s">
        <v>7254</v>
      </c>
    </row>
    <row r="263" spans="1:45" x14ac:dyDescent="0.25">
      <c r="A263" t="s">
        <v>8072</v>
      </c>
      <c r="B263">
        <v>7</v>
      </c>
      <c r="C263">
        <v>56</v>
      </c>
      <c r="D263" s="4">
        <v>2.0615528128088298</v>
      </c>
      <c r="E263" s="4">
        <v>18.463928798245199</v>
      </c>
      <c r="F263">
        <v>7</v>
      </c>
      <c r="G263">
        <v>55</v>
      </c>
      <c r="H263">
        <v>4</v>
      </c>
      <c r="I263">
        <v>4</v>
      </c>
      <c r="J263" t="s">
        <v>735</v>
      </c>
      <c r="K263" s="4">
        <v>6.5912901123139802</v>
      </c>
      <c r="L263" s="4">
        <v>40.597068552089901</v>
      </c>
      <c r="M263" t="s">
        <v>735</v>
      </c>
      <c r="N263" s="4">
        <v>10.5001455981251</v>
      </c>
      <c r="O263" s="4">
        <v>2.6503131150376098</v>
      </c>
      <c r="P263" s="4">
        <v>0.55407722011110006</v>
      </c>
      <c r="Q263" s="4">
        <v>4.7832919651635999</v>
      </c>
      <c r="R263" s="3">
        <v>1.72447358225503E-6</v>
      </c>
      <c r="S263" s="3">
        <v>3.1089445716966502E-5</v>
      </c>
      <c r="T263" s="4">
        <v>3.2043903351487102</v>
      </c>
      <c r="U263" s="4">
        <v>2.0962358949265099</v>
      </c>
      <c r="V263" t="s">
        <v>5426</v>
      </c>
      <c r="W263">
        <v>0</v>
      </c>
      <c r="X263">
        <v>1</v>
      </c>
      <c r="Y263" t="s">
        <v>8073</v>
      </c>
      <c r="Z263">
        <v>100</v>
      </c>
      <c r="AA263">
        <v>100</v>
      </c>
      <c r="AB263" t="s">
        <v>759</v>
      </c>
      <c r="AC263" t="s">
        <v>6254</v>
      </c>
      <c r="AD263" t="s">
        <v>8074</v>
      </c>
      <c r="AE263" t="s">
        <v>762</v>
      </c>
      <c r="AF263" t="s">
        <v>762</v>
      </c>
      <c r="AG263" t="s">
        <v>762</v>
      </c>
      <c r="AH263" t="s">
        <v>762</v>
      </c>
      <c r="AI263" t="s">
        <v>762</v>
      </c>
      <c r="AJ263" t="s">
        <v>45</v>
      </c>
      <c r="AK263" t="s">
        <v>46</v>
      </c>
      <c r="AL263" t="s">
        <v>47</v>
      </c>
      <c r="AM263" t="s">
        <v>52</v>
      </c>
      <c r="AN263" t="s">
        <v>369</v>
      </c>
      <c r="AO263" t="s">
        <v>6254</v>
      </c>
      <c r="AP263" t="s">
        <v>6254</v>
      </c>
      <c r="AQ263" t="s">
        <v>8075</v>
      </c>
      <c r="AR263" t="s">
        <v>8076</v>
      </c>
      <c r="AS263" t="s">
        <v>8076</v>
      </c>
    </row>
    <row r="264" spans="1:45" x14ac:dyDescent="0.25">
      <c r="A264" t="s">
        <v>8525</v>
      </c>
      <c r="B264">
        <v>3</v>
      </c>
      <c r="C264">
        <v>19</v>
      </c>
      <c r="D264" s="4">
        <v>3.5939764421413001</v>
      </c>
      <c r="E264" s="4">
        <v>6.2383224240709696</v>
      </c>
      <c r="F264">
        <v>1.5</v>
      </c>
      <c r="G264">
        <v>18</v>
      </c>
      <c r="H264">
        <v>4</v>
      </c>
      <c r="I264">
        <v>4</v>
      </c>
      <c r="J264" t="s">
        <v>735</v>
      </c>
      <c r="K264" s="4">
        <v>2.0826141740814199</v>
      </c>
      <c r="L264" s="4">
        <v>13.271187668745</v>
      </c>
      <c r="M264" t="s">
        <v>735</v>
      </c>
      <c r="N264" s="4">
        <v>3.23698392884193</v>
      </c>
      <c r="O264" s="4">
        <v>2.5478912916200098</v>
      </c>
      <c r="P264" s="4">
        <v>0.90634116190397496</v>
      </c>
      <c r="Q264" s="4">
        <v>2.8111834690014401</v>
      </c>
      <c r="R264">
        <v>4.9359631015253496E-3</v>
      </c>
      <c r="S264">
        <v>2.2980253121021001E-2</v>
      </c>
      <c r="T264" s="4">
        <v>3.4542324535239901</v>
      </c>
      <c r="U264" s="4">
        <v>1.64155012971604</v>
      </c>
      <c r="V264" t="s">
        <v>5426</v>
      </c>
      <c r="W264">
        <v>0</v>
      </c>
      <c r="X264">
        <v>1</v>
      </c>
      <c r="Y264" t="s">
        <v>8526</v>
      </c>
      <c r="Z264">
        <v>99.093999999999994</v>
      </c>
      <c r="AA264">
        <v>100</v>
      </c>
      <c r="AB264" t="s">
        <v>759</v>
      </c>
      <c r="AC264" t="s">
        <v>8527</v>
      </c>
      <c r="AD264" t="s">
        <v>8528</v>
      </c>
      <c r="AE264" t="s">
        <v>762</v>
      </c>
      <c r="AF264" t="s">
        <v>762</v>
      </c>
      <c r="AG264" t="s">
        <v>762</v>
      </c>
      <c r="AH264" t="s">
        <v>762</v>
      </c>
      <c r="AI264" t="s">
        <v>762</v>
      </c>
      <c r="AJ264" t="s">
        <v>45</v>
      </c>
      <c r="AK264" t="s">
        <v>46</v>
      </c>
      <c r="AL264" t="s">
        <v>47</v>
      </c>
      <c r="AM264" t="s">
        <v>52</v>
      </c>
      <c r="AN264" t="s">
        <v>1268</v>
      </c>
      <c r="AO264" t="s">
        <v>8527</v>
      </c>
      <c r="AP264" t="s">
        <v>8527</v>
      </c>
      <c r="AQ264" t="s">
        <v>8526</v>
      </c>
      <c r="AR264" t="s">
        <v>8529</v>
      </c>
      <c r="AS264" t="s">
        <v>8530</v>
      </c>
    </row>
    <row r="265" spans="1:45" x14ac:dyDescent="0.25">
      <c r="A265" t="s">
        <v>7490</v>
      </c>
      <c r="B265">
        <v>17</v>
      </c>
      <c r="C265">
        <v>124</v>
      </c>
      <c r="D265" s="4">
        <v>8.3815273071201108</v>
      </c>
      <c r="E265" s="4">
        <v>20.854655755170501</v>
      </c>
      <c r="F265">
        <v>15.5</v>
      </c>
      <c r="G265">
        <v>119.5</v>
      </c>
      <c r="H265">
        <v>4</v>
      </c>
      <c r="I265">
        <v>4</v>
      </c>
      <c r="J265" t="s">
        <v>735</v>
      </c>
      <c r="K265" s="4">
        <v>16.210568652078202</v>
      </c>
      <c r="L265" s="4">
        <v>91.896490806506705</v>
      </c>
      <c r="M265" t="s">
        <v>735</v>
      </c>
      <c r="N265" s="4">
        <v>22.476580223497901</v>
      </c>
      <c r="O265" s="4">
        <v>2.5077014942309299</v>
      </c>
      <c r="P265" s="4">
        <v>0.61107636952801003</v>
      </c>
      <c r="Q265" s="4">
        <v>4.1037448333468598</v>
      </c>
      <c r="R265" s="3">
        <v>4.0651581463390702E-5</v>
      </c>
      <c r="S265">
        <v>4.6547891927900602E-4</v>
      </c>
      <c r="T265" s="4">
        <v>3.1187778637589298</v>
      </c>
      <c r="U265" s="4">
        <v>1.89662512470292</v>
      </c>
      <c r="V265" t="s">
        <v>5426</v>
      </c>
      <c r="W265">
        <v>0</v>
      </c>
      <c r="X265">
        <v>1</v>
      </c>
      <c r="Y265" t="s">
        <v>7491</v>
      </c>
      <c r="Z265">
        <v>100</v>
      </c>
      <c r="AA265">
        <v>100</v>
      </c>
      <c r="AB265" t="s">
        <v>759</v>
      </c>
      <c r="AC265" t="s">
        <v>7468</v>
      </c>
      <c r="AD265" t="s">
        <v>7492</v>
      </c>
      <c r="AE265" t="s">
        <v>762</v>
      </c>
      <c r="AF265" t="s">
        <v>762</v>
      </c>
      <c r="AG265" t="s">
        <v>762</v>
      </c>
      <c r="AH265" t="s">
        <v>762</v>
      </c>
      <c r="AI265" t="s">
        <v>762</v>
      </c>
      <c r="AJ265" t="s">
        <v>45</v>
      </c>
      <c r="AK265" t="s">
        <v>46</v>
      </c>
      <c r="AL265" t="s">
        <v>47</v>
      </c>
      <c r="AM265" t="s">
        <v>52</v>
      </c>
      <c r="AN265" t="s">
        <v>52</v>
      </c>
      <c r="AO265" t="s">
        <v>7468</v>
      </c>
      <c r="AP265" t="s">
        <v>7468</v>
      </c>
      <c r="AQ265" t="s">
        <v>7493</v>
      </c>
      <c r="AR265" t="s">
        <v>7494</v>
      </c>
      <c r="AS265" t="s">
        <v>7494</v>
      </c>
    </row>
    <row r="266" spans="1:45" x14ac:dyDescent="0.25">
      <c r="A266" t="s">
        <v>7402</v>
      </c>
      <c r="B266">
        <v>25</v>
      </c>
      <c r="C266">
        <v>166</v>
      </c>
      <c r="D266" s="4">
        <v>11.7011395456454</v>
      </c>
      <c r="E266" s="4">
        <v>31.224989991992</v>
      </c>
      <c r="F266">
        <v>23.5</v>
      </c>
      <c r="G266">
        <v>170.5</v>
      </c>
      <c r="H266">
        <v>4</v>
      </c>
      <c r="I266">
        <v>4</v>
      </c>
      <c r="J266" t="s">
        <v>735</v>
      </c>
      <c r="K266" s="4">
        <v>22.209145653859601</v>
      </c>
      <c r="L266" s="4">
        <v>121.528538145101</v>
      </c>
      <c r="M266" t="s">
        <v>735</v>
      </c>
      <c r="N266" s="4">
        <v>29.988230444584801</v>
      </c>
      <c r="O266" s="4">
        <v>2.4292285750126799</v>
      </c>
      <c r="P266" s="4">
        <v>0.28384491695690101</v>
      </c>
      <c r="Q266" s="4">
        <v>8.55829514601289</v>
      </c>
      <c r="R266" s="3">
        <v>1.1454880029840099E-17</v>
      </c>
      <c r="S266" s="3">
        <v>7.27957625896336E-15</v>
      </c>
      <c r="T266" s="4">
        <v>2.7130734919695798</v>
      </c>
      <c r="U266" s="4">
        <v>2.1453836580557799</v>
      </c>
      <c r="V266" t="s">
        <v>5426</v>
      </c>
      <c r="W266">
        <v>0</v>
      </c>
      <c r="X266">
        <v>1</v>
      </c>
      <c r="Y266" t="s">
        <v>7403</v>
      </c>
      <c r="Z266">
        <v>100</v>
      </c>
      <c r="AA266">
        <v>100</v>
      </c>
      <c r="AB266" t="s">
        <v>759</v>
      </c>
      <c r="AC266" t="s">
        <v>6254</v>
      </c>
      <c r="AD266" t="s">
        <v>7404</v>
      </c>
      <c r="AE266" t="s">
        <v>762</v>
      </c>
      <c r="AF266" t="s">
        <v>762</v>
      </c>
      <c r="AG266" t="s">
        <v>762</v>
      </c>
      <c r="AH266" t="s">
        <v>762</v>
      </c>
      <c r="AI266" t="s">
        <v>762</v>
      </c>
      <c r="AJ266" t="s">
        <v>45</v>
      </c>
      <c r="AK266" t="s">
        <v>46</v>
      </c>
      <c r="AL266" t="s">
        <v>47</v>
      </c>
      <c r="AM266" t="s">
        <v>52</v>
      </c>
      <c r="AN266" t="s">
        <v>369</v>
      </c>
      <c r="AO266" t="s">
        <v>6254</v>
      </c>
      <c r="AP266" t="s">
        <v>6254</v>
      </c>
      <c r="AQ266" t="s">
        <v>7405</v>
      </c>
      <c r="AR266" t="s">
        <v>7406</v>
      </c>
      <c r="AS266" t="s">
        <v>7406</v>
      </c>
    </row>
    <row r="267" spans="1:45" x14ac:dyDescent="0.25">
      <c r="A267" t="s">
        <v>7009</v>
      </c>
      <c r="B267">
        <v>12</v>
      </c>
      <c r="C267">
        <v>82</v>
      </c>
      <c r="D267" s="4">
        <v>9.7467943448089596</v>
      </c>
      <c r="E267" s="4">
        <v>36.175498153676699</v>
      </c>
      <c r="F267">
        <v>7.5</v>
      </c>
      <c r="G267">
        <v>66.5</v>
      </c>
      <c r="H267">
        <v>4</v>
      </c>
      <c r="I267">
        <v>4</v>
      </c>
      <c r="J267" t="s">
        <v>735</v>
      </c>
      <c r="K267" s="4">
        <v>11.3628790738862</v>
      </c>
      <c r="L267" s="4">
        <v>59.688118626191503</v>
      </c>
      <c r="M267" t="s">
        <v>735</v>
      </c>
      <c r="N267" s="4">
        <v>16.341670860108302</v>
      </c>
      <c r="O267" s="4">
        <v>2.4022478626455301</v>
      </c>
      <c r="P267" s="4">
        <v>0.71409935362107202</v>
      </c>
      <c r="Q267" s="4">
        <v>3.3640246983338602</v>
      </c>
      <c r="R267">
        <v>7.6814668685546003E-4</v>
      </c>
      <c r="S267">
        <v>4.9939357493262899E-3</v>
      </c>
      <c r="T267" s="4">
        <v>3.1163472162665999</v>
      </c>
      <c r="U267" s="4">
        <v>1.6881485090244599</v>
      </c>
      <c r="V267" t="s">
        <v>5426</v>
      </c>
      <c r="W267">
        <v>0</v>
      </c>
      <c r="X267">
        <v>1</v>
      </c>
      <c r="Y267" t="s">
        <v>7010</v>
      </c>
      <c r="Z267">
        <v>100</v>
      </c>
      <c r="AA267">
        <v>100</v>
      </c>
      <c r="AB267" t="s">
        <v>759</v>
      </c>
      <c r="AC267" t="s">
        <v>7011</v>
      </c>
      <c r="AD267" t="s">
        <v>7012</v>
      </c>
      <c r="AE267" t="s">
        <v>762</v>
      </c>
      <c r="AF267" t="s">
        <v>762</v>
      </c>
      <c r="AG267" t="s">
        <v>762</v>
      </c>
      <c r="AH267" t="s">
        <v>762</v>
      </c>
      <c r="AI267" t="s">
        <v>762</v>
      </c>
      <c r="AJ267" t="s">
        <v>45</v>
      </c>
      <c r="AK267" t="s">
        <v>46</v>
      </c>
      <c r="AL267" t="s">
        <v>47</v>
      </c>
      <c r="AM267" t="s">
        <v>52</v>
      </c>
      <c r="AN267" t="s">
        <v>359</v>
      </c>
      <c r="AO267" t="s">
        <v>7011</v>
      </c>
      <c r="AP267" t="s">
        <v>7011</v>
      </c>
      <c r="AQ267" t="s">
        <v>7013</v>
      </c>
      <c r="AR267" t="s">
        <v>7014</v>
      </c>
      <c r="AS267" t="s">
        <v>7014</v>
      </c>
    </row>
    <row r="268" spans="1:45" x14ac:dyDescent="0.25">
      <c r="A268" t="s">
        <v>8022</v>
      </c>
      <c r="B268">
        <v>2</v>
      </c>
      <c r="C268">
        <v>13</v>
      </c>
      <c r="D268" s="4">
        <v>0.81649658092772603</v>
      </c>
      <c r="E268" s="4">
        <v>2.9439202887759501</v>
      </c>
      <c r="F268">
        <v>2</v>
      </c>
      <c r="G268">
        <v>13.5</v>
      </c>
      <c r="H268">
        <v>4</v>
      </c>
      <c r="I268">
        <v>4</v>
      </c>
      <c r="J268" t="s">
        <v>735</v>
      </c>
      <c r="K268" s="4">
        <v>1.95383900102272</v>
      </c>
      <c r="L268" s="4">
        <v>9.50540527823871</v>
      </c>
      <c r="M268" t="s">
        <v>735</v>
      </c>
      <c r="N268" s="4">
        <v>2.6043314488590199</v>
      </c>
      <c r="O268" s="4">
        <v>2.32065777987241</v>
      </c>
      <c r="P268" s="4">
        <v>0.84053445208521405</v>
      </c>
      <c r="Q268" s="4">
        <v>2.7609311838619801</v>
      </c>
      <c r="R268">
        <v>5.7636819569422699E-3</v>
      </c>
      <c r="S268">
        <v>2.62098023873833E-2</v>
      </c>
      <c r="T268" s="4">
        <v>3.16119223195762</v>
      </c>
      <c r="U268" s="4">
        <v>1.4801233277871899</v>
      </c>
      <c r="V268" t="s">
        <v>5426</v>
      </c>
      <c r="W268">
        <v>2</v>
      </c>
      <c r="X268">
        <v>1</v>
      </c>
      <c r="Y268" t="s">
        <v>8023</v>
      </c>
      <c r="Z268">
        <v>100</v>
      </c>
      <c r="AA268">
        <v>100</v>
      </c>
      <c r="AB268" t="s">
        <v>759</v>
      </c>
      <c r="AC268" t="s">
        <v>7559</v>
      </c>
      <c r="AD268" t="s">
        <v>8024</v>
      </c>
      <c r="AE268" t="s">
        <v>762</v>
      </c>
      <c r="AF268" t="s">
        <v>762</v>
      </c>
      <c r="AG268" t="s">
        <v>762</v>
      </c>
      <c r="AH268" t="s">
        <v>762</v>
      </c>
      <c r="AI268" t="s">
        <v>762</v>
      </c>
      <c r="AJ268" t="s">
        <v>45</v>
      </c>
      <c r="AK268" t="s">
        <v>46</v>
      </c>
      <c r="AL268" t="s">
        <v>47</v>
      </c>
      <c r="AM268" t="s">
        <v>52</v>
      </c>
      <c r="AN268" t="s">
        <v>369</v>
      </c>
      <c r="AO268" t="s">
        <v>7561</v>
      </c>
      <c r="AP268" t="s">
        <v>7561</v>
      </c>
      <c r="AQ268" t="s">
        <v>8025</v>
      </c>
      <c r="AR268" t="s">
        <v>8026</v>
      </c>
      <c r="AS268" t="s">
        <v>8026</v>
      </c>
    </row>
    <row r="269" spans="1:45" x14ac:dyDescent="0.25">
      <c r="A269" t="s">
        <v>7888</v>
      </c>
      <c r="B269">
        <v>6</v>
      </c>
      <c r="C269">
        <v>30</v>
      </c>
      <c r="D269" s="4">
        <v>6.5</v>
      </c>
      <c r="E269" s="4">
        <v>4.0311288741492701</v>
      </c>
      <c r="F269">
        <v>4</v>
      </c>
      <c r="G269">
        <v>31</v>
      </c>
      <c r="H269">
        <v>4</v>
      </c>
      <c r="I269">
        <v>4</v>
      </c>
      <c r="J269" t="s">
        <v>735</v>
      </c>
      <c r="K269" s="4">
        <v>4.7757094945033796</v>
      </c>
      <c r="L269" s="4">
        <v>22.197926771215499</v>
      </c>
      <c r="M269" t="s">
        <v>735</v>
      </c>
      <c r="N269" s="4">
        <v>6.7970112243269902</v>
      </c>
      <c r="O269" s="4">
        <v>2.1715287175464799</v>
      </c>
      <c r="P269" s="4">
        <v>0.73553242113371398</v>
      </c>
      <c r="Q269" s="4">
        <v>2.95232222965697</v>
      </c>
      <c r="R269">
        <v>3.1539361553433701E-3</v>
      </c>
      <c r="S269">
        <v>1.61313998126415E-2</v>
      </c>
      <c r="T269" s="4">
        <v>2.9070611386801901</v>
      </c>
      <c r="U269" s="4">
        <v>1.4359962964127599</v>
      </c>
      <c r="V269" t="s">
        <v>5426</v>
      </c>
      <c r="W269">
        <v>0</v>
      </c>
      <c r="X269">
        <v>1</v>
      </c>
      <c r="Y269" t="s">
        <v>7889</v>
      </c>
      <c r="Z269">
        <v>100</v>
      </c>
      <c r="AA269">
        <v>100</v>
      </c>
      <c r="AB269" t="s">
        <v>759</v>
      </c>
      <c r="AC269" t="s">
        <v>3078</v>
      </c>
      <c r="AD269" t="s">
        <v>7890</v>
      </c>
      <c r="AE269" t="s">
        <v>762</v>
      </c>
      <c r="AF269" t="s">
        <v>762</v>
      </c>
      <c r="AG269" t="s">
        <v>762</v>
      </c>
      <c r="AH269" t="s">
        <v>762</v>
      </c>
      <c r="AI269" t="s">
        <v>762</v>
      </c>
      <c r="AJ269" t="s">
        <v>45</v>
      </c>
      <c r="AK269" t="s">
        <v>46</v>
      </c>
      <c r="AL269" t="s">
        <v>47</v>
      </c>
      <c r="AM269" t="s">
        <v>52</v>
      </c>
      <c r="AN269" t="s">
        <v>52</v>
      </c>
      <c r="AO269" t="s">
        <v>3078</v>
      </c>
      <c r="AP269" t="s">
        <v>3078</v>
      </c>
      <c r="AQ269" t="s">
        <v>7891</v>
      </c>
      <c r="AR269" t="s">
        <v>7892</v>
      </c>
      <c r="AS269" t="s">
        <v>7892</v>
      </c>
    </row>
    <row r="270" spans="1:45" x14ac:dyDescent="0.25">
      <c r="A270" t="s">
        <v>8043</v>
      </c>
      <c r="B270">
        <v>15</v>
      </c>
      <c r="C270">
        <v>67</v>
      </c>
      <c r="D270" s="4">
        <v>15.692354826475199</v>
      </c>
      <c r="E270" s="4">
        <v>20.0229035523489</v>
      </c>
      <c r="F270">
        <v>8.5</v>
      </c>
      <c r="G270">
        <v>66</v>
      </c>
      <c r="H270">
        <v>4</v>
      </c>
      <c r="I270">
        <v>4</v>
      </c>
      <c r="J270" t="s">
        <v>735</v>
      </c>
      <c r="K270" s="4">
        <v>11.9797786236972</v>
      </c>
      <c r="L270" s="4">
        <v>48.2825200333764</v>
      </c>
      <c r="M270" t="s">
        <v>735</v>
      </c>
      <c r="N270" s="4">
        <v>12.5835415136691</v>
      </c>
      <c r="O270" s="4">
        <v>1.9869639762443101</v>
      </c>
      <c r="P270" s="4">
        <v>0.73988243754341898</v>
      </c>
      <c r="Q270" s="4">
        <v>2.68551309697455</v>
      </c>
      <c r="R270">
        <v>7.24185364684766E-3</v>
      </c>
      <c r="S270">
        <v>3.19451791234273E-2</v>
      </c>
      <c r="T270" s="4">
        <v>2.72684641378773</v>
      </c>
      <c r="U270" s="4">
        <v>1.24708153870089</v>
      </c>
      <c r="V270" t="s">
        <v>5426</v>
      </c>
      <c r="W270">
        <v>0</v>
      </c>
      <c r="X270">
        <v>1</v>
      </c>
      <c r="Y270" t="s">
        <v>8044</v>
      </c>
      <c r="Z270">
        <v>99.399000000000001</v>
      </c>
      <c r="AA270">
        <v>100</v>
      </c>
      <c r="AB270" t="s">
        <v>759</v>
      </c>
      <c r="AC270" t="s">
        <v>7468</v>
      </c>
      <c r="AD270" t="s">
        <v>8045</v>
      </c>
      <c r="AE270" t="s">
        <v>762</v>
      </c>
      <c r="AF270" t="s">
        <v>762</v>
      </c>
      <c r="AG270" t="s">
        <v>762</v>
      </c>
      <c r="AH270" t="s">
        <v>762</v>
      </c>
      <c r="AI270" t="s">
        <v>762</v>
      </c>
      <c r="AJ270" t="s">
        <v>45</v>
      </c>
      <c r="AK270" t="s">
        <v>46</v>
      </c>
      <c r="AL270" t="s">
        <v>47</v>
      </c>
      <c r="AM270" t="s">
        <v>52</v>
      </c>
      <c r="AN270" t="s">
        <v>52</v>
      </c>
      <c r="AO270" t="s">
        <v>7468</v>
      </c>
      <c r="AP270" t="s">
        <v>7468</v>
      </c>
      <c r="AQ270" t="s">
        <v>8046</v>
      </c>
      <c r="AR270" t="s">
        <v>8047</v>
      </c>
      <c r="AS270" t="s">
        <v>8048</v>
      </c>
    </row>
    <row r="271" spans="1:45" x14ac:dyDescent="0.25">
      <c r="A271" t="s">
        <v>8580</v>
      </c>
      <c r="B271">
        <v>19</v>
      </c>
      <c r="C271">
        <v>85</v>
      </c>
      <c r="D271" s="4">
        <v>13.450526631573499</v>
      </c>
      <c r="E271" s="4">
        <v>4.9916597106239804</v>
      </c>
      <c r="F271">
        <v>14</v>
      </c>
      <c r="G271">
        <v>85.5</v>
      </c>
      <c r="H271">
        <v>4</v>
      </c>
      <c r="I271">
        <v>4</v>
      </c>
      <c r="J271" t="s">
        <v>735</v>
      </c>
      <c r="K271" s="4">
        <v>16.182725745016999</v>
      </c>
      <c r="L271" s="4">
        <v>62.922236711606097</v>
      </c>
      <c r="M271" t="s">
        <v>735</v>
      </c>
      <c r="N271" s="4">
        <v>16.291696947726599</v>
      </c>
      <c r="O271" s="4">
        <v>1.9256659196354899</v>
      </c>
      <c r="P271" s="4">
        <v>0.40156995344651902</v>
      </c>
      <c r="Q271" s="4">
        <v>4.7953436334273798</v>
      </c>
      <c r="R271" s="3">
        <v>1.62396204029576E-6</v>
      </c>
      <c r="S271" s="3">
        <v>2.9830510553188001E-5</v>
      </c>
      <c r="T271" s="4">
        <v>2.3272358730820102</v>
      </c>
      <c r="U271" s="4">
        <v>1.5240959661889699</v>
      </c>
      <c r="V271" t="s">
        <v>5426</v>
      </c>
      <c r="W271">
        <v>0</v>
      </c>
      <c r="X271">
        <v>2</v>
      </c>
      <c r="Y271" t="s">
        <v>8581</v>
      </c>
      <c r="Z271">
        <v>100</v>
      </c>
      <c r="AA271">
        <v>100</v>
      </c>
      <c r="AB271" t="s">
        <v>759</v>
      </c>
      <c r="AC271" t="s">
        <v>374</v>
      </c>
      <c r="AD271" t="s">
        <v>8582</v>
      </c>
      <c r="AE271" t="s">
        <v>762</v>
      </c>
      <c r="AF271" t="s">
        <v>762</v>
      </c>
      <c r="AG271" t="s">
        <v>762</v>
      </c>
      <c r="AH271" t="s">
        <v>762</v>
      </c>
      <c r="AI271" t="s">
        <v>762</v>
      </c>
      <c r="AJ271" t="s">
        <v>45</v>
      </c>
      <c r="AK271" t="s">
        <v>46</v>
      </c>
      <c r="AL271" t="s">
        <v>47</v>
      </c>
      <c r="AM271" t="s">
        <v>52</v>
      </c>
      <c r="AN271" t="s">
        <v>369</v>
      </c>
      <c r="AO271" t="s">
        <v>374</v>
      </c>
      <c r="AP271" t="s">
        <v>374</v>
      </c>
      <c r="AQ271" t="s">
        <v>8583</v>
      </c>
      <c r="AR271" t="s">
        <v>8584</v>
      </c>
      <c r="AS271" t="s">
        <v>8584</v>
      </c>
    </row>
    <row r="272" spans="1:45" x14ac:dyDescent="0.25">
      <c r="A272" t="s">
        <v>7323</v>
      </c>
      <c r="B272">
        <v>11</v>
      </c>
      <c r="C272">
        <v>42</v>
      </c>
      <c r="D272" s="4">
        <v>6.2383224240709696</v>
      </c>
      <c r="E272" s="4">
        <v>8.6168439698070394</v>
      </c>
      <c r="F272">
        <v>10</v>
      </c>
      <c r="G272">
        <v>42</v>
      </c>
      <c r="H272">
        <v>4</v>
      </c>
      <c r="I272">
        <v>4</v>
      </c>
      <c r="J272" t="s">
        <v>735</v>
      </c>
      <c r="K272" s="4">
        <v>9.3421268037118406</v>
      </c>
      <c r="L272" s="4">
        <v>31.224067597245199</v>
      </c>
      <c r="M272" t="s">
        <v>735</v>
      </c>
      <c r="N272" s="4">
        <v>10.287752833855601</v>
      </c>
      <c r="O272" s="4">
        <v>1.7282826268075799</v>
      </c>
      <c r="P272" s="4">
        <v>0.58535434123273</v>
      </c>
      <c r="Q272" s="4">
        <v>2.9525408885973099</v>
      </c>
      <c r="R272">
        <v>3.1517032674370101E-3</v>
      </c>
      <c r="S272">
        <v>1.61313998126415E-2</v>
      </c>
      <c r="T272" s="4">
        <v>2.3136369680403099</v>
      </c>
      <c r="U272" s="4">
        <v>1.1429282855748499</v>
      </c>
      <c r="V272" t="s">
        <v>5426</v>
      </c>
      <c r="W272">
        <v>0</v>
      </c>
      <c r="X272">
        <v>1</v>
      </c>
      <c r="Y272" t="s">
        <v>7324</v>
      </c>
      <c r="Z272">
        <v>100</v>
      </c>
      <c r="AA272">
        <v>100</v>
      </c>
      <c r="AB272" t="s">
        <v>759</v>
      </c>
      <c r="AC272" t="s">
        <v>3078</v>
      </c>
      <c r="AD272" t="s">
        <v>7325</v>
      </c>
      <c r="AE272" t="s">
        <v>762</v>
      </c>
      <c r="AF272" t="s">
        <v>762</v>
      </c>
      <c r="AG272" t="s">
        <v>762</v>
      </c>
      <c r="AH272" t="s">
        <v>762</v>
      </c>
      <c r="AI272" t="s">
        <v>762</v>
      </c>
      <c r="AJ272" t="s">
        <v>45</v>
      </c>
      <c r="AK272" t="s">
        <v>46</v>
      </c>
      <c r="AL272" t="s">
        <v>47</v>
      </c>
      <c r="AM272" t="s">
        <v>52</v>
      </c>
      <c r="AN272" t="s">
        <v>52</v>
      </c>
      <c r="AO272" t="s">
        <v>3078</v>
      </c>
      <c r="AP272" t="s">
        <v>3078</v>
      </c>
      <c r="AQ272" t="s">
        <v>7326</v>
      </c>
      <c r="AR272" t="s">
        <v>7327</v>
      </c>
      <c r="AS272" t="s">
        <v>7327</v>
      </c>
    </row>
    <row r="273" spans="1:45" x14ac:dyDescent="0.25">
      <c r="A273" t="s">
        <v>8329</v>
      </c>
      <c r="B273">
        <v>60</v>
      </c>
      <c r="C273">
        <v>179</v>
      </c>
      <c r="D273" s="4">
        <v>12.2338328690017</v>
      </c>
      <c r="E273" s="4">
        <v>37.116932344506402</v>
      </c>
      <c r="F273">
        <v>59.5</v>
      </c>
      <c r="G273">
        <v>174.5</v>
      </c>
      <c r="H273">
        <v>4</v>
      </c>
      <c r="I273">
        <v>4</v>
      </c>
      <c r="J273" t="s">
        <v>735</v>
      </c>
      <c r="K273" s="4">
        <v>56.7110858485797</v>
      </c>
      <c r="L273" s="4">
        <v>132.057292229967</v>
      </c>
      <c r="M273" t="s">
        <v>735</v>
      </c>
      <c r="N273" s="4">
        <v>39.209528983439199</v>
      </c>
      <c r="O273" s="4">
        <v>1.2247939031991699</v>
      </c>
      <c r="P273" s="4">
        <v>0.30172550333803899</v>
      </c>
      <c r="Q273" s="4">
        <v>4.0592985665748103</v>
      </c>
      <c r="R273" s="3">
        <v>4.9220346662119203E-5</v>
      </c>
      <c r="S273">
        <v>5.3469282570558596E-4</v>
      </c>
      <c r="T273" s="4">
        <v>1.5265194065372001</v>
      </c>
      <c r="U273" s="4">
        <v>0.92306839986112599</v>
      </c>
      <c r="V273" t="s">
        <v>5426</v>
      </c>
      <c r="W273">
        <v>0</v>
      </c>
      <c r="X273">
        <v>3</v>
      </c>
      <c r="Y273" t="s">
        <v>8330</v>
      </c>
      <c r="Z273">
        <v>99.700999999999993</v>
      </c>
      <c r="AA273">
        <v>100</v>
      </c>
      <c r="AB273" t="s">
        <v>759</v>
      </c>
      <c r="AC273" t="s">
        <v>6334</v>
      </c>
      <c r="AD273" t="s">
        <v>8331</v>
      </c>
      <c r="AE273" t="s">
        <v>762</v>
      </c>
      <c r="AF273" t="s">
        <v>762</v>
      </c>
      <c r="AG273" t="s">
        <v>762</v>
      </c>
      <c r="AH273" t="s">
        <v>762</v>
      </c>
      <c r="AI273" t="s">
        <v>762</v>
      </c>
      <c r="AJ273" t="s">
        <v>45</v>
      </c>
      <c r="AK273" t="s">
        <v>46</v>
      </c>
      <c r="AL273" t="s">
        <v>47</v>
      </c>
      <c r="AM273" t="s">
        <v>52</v>
      </c>
      <c r="AN273" t="s">
        <v>369</v>
      </c>
      <c r="AO273" t="s">
        <v>6334</v>
      </c>
      <c r="AP273" t="s">
        <v>6334</v>
      </c>
      <c r="AQ273" t="s">
        <v>8332</v>
      </c>
      <c r="AR273" t="s">
        <v>8333</v>
      </c>
      <c r="AS273" t="s">
        <v>8334</v>
      </c>
    </row>
    <row r="274" spans="1:45" x14ac:dyDescent="0.25">
      <c r="A274" t="s">
        <v>8585</v>
      </c>
      <c r="B274">
        <v>19</v>
      </c>
      <c r="C274">
        <v>57</v>
      </c>
      <c r="D274" s="4">
        <v>6.3245553203367599</v>
      </c>
      <c r="E274" s="4">
        <v>17.423642940939001</v>
      </c>
      <c r="F274">
        <v>20</v>
      </c>
      <c r="G274">
        <v>54</v>
      </c>
      <c r="H274">
        <v>4</v>
      </c>
      <c r="I274">
        <v>4</v>
      </c>
      <c r="J274" t="s">
        <v>735</v>
      </c>
      <c r="K274" s="4">
        <v>17.675966996991601</v>
      </c>
      <c r="L274" s="4">
        <v>41.564340786109902</v>
      </c>
      <c r="M274" t="s">
        <v>735</v>
      </c>
      <c r="N274" s="4">
        <v>12.057182254878899</v>
      </c>
      <c r="O274" s="4">
        <v>1.23142892188037</v>
      </c>
      <c r="P274" s="4">
        <v>0.41352534176241001</v>
      </c>
      <c r="Q274" s="4">
        <v>2.97788018657364</v>
      </c>
      <c r="R274">
        <v>2.902494220691E-3</v>
      </c>
      <c r="S274">
        <v>1.51443700883673E-2</v>
      </c>
      <c r="T274" s="4">
        <v>1.6449542636427801</v>
      </c>
      <c r="U274" s="4">
        <v>0.81790358011796205</v>
      </c>
      <c r="V274" t="s">
        <v>5426</v>
      </c>
      <c r="W274">
        <v>0</v>
      </c>
      <c r="X274">
        <v>1</v>
      </c>
      <c r="Y274" t="s">
        <v>8586</v>
      </c>
      <c r="Z274">
        <v>99.698999999999998</v>
      </c>
      <c r="AA274">
        <v>100</v>
      </c>
      <c r="AB274" t="s">
        <v>759</v>
      </c>
      <c r="AC274" t="s">
        <v>8587</v>
      </c>
      <c r="AD274" t="s">
        <v>8588</v>
      </c>
      <c r="AE274" t="s">
        <v>762</v>
      </c>
      <c r="AF274" t="s">
        <v>762</v>
      </c>
      <c r="AG274" t="s">
        <v>762</v>
      </c>
      <c r="AH274" t="s">
        <v>762</v>
      </c>
      <c r="AI274" t="s">
        <v>762</v>
      </c>
      <c r="AJ274" t="s">
        <v>45</v>
      </c>
      <c r="AK274" t="s">
        <v>46</v>
      </c>
      <c r="AL274" t="s">
        <v>47</v>
      </c>
      <c r="AM274" t="s">
        <v>8589</v>
      </c>
      <c r="AN274" t="s">
        <v>8590</v>
      </c>
      <c r="AO274" t="s">
        <v>8587</v>
      </c>
      <c r="AP274" t="s">
        <v>8587</v>
      </c>
      <c r="AQ274" t="s">
        <v>8591</v>
      </c>
      <c r="AR274" t="s">
        <v>8592</v>
      </c>
      <c r="AS274" t="s">
        <v>8593</v>
      </c>
    </row>
    <row r="275" spans="1:45" x14ac:dyDescent="0.25">
      <c r="A275" t="s">
        <v>8843</v>
      </c>
      <c r="B275">
        <v>14</v>
      </c>
      <c r="C275">
        <v>820</v>
      </c>
      <c r="D275" s="4">
        <v>6.3966136874651598</v>
      </c>
      <c r="E275" s="4">
        <v>256.350021129965</v>
      </c>
      <c r="F275">
        <v>11.5</v>
      </c>
      <c r="G275">
        <v>866.5</v>
      </c>
      <c r="H275">
        <v>4</v>
      </c>
      <c r="I275">
        <v>4</v>
      </c>
      <c r="J275" t="s">
        <v>735</v>
      </c>
      <c r="K275" s="4">
        <v>11.9477690129987</v>
      </c>
      <c r="L275" s="4">
        <v>599.90057014817205</v>
      </c>
      <c r="M275" t="s">
        <v>735</v>
      </c>
      <c r="N275" s="4">
        <v>122.43104799090101</v>
      </c>
      <c r="O275" s="4">
        <v>5.6321557854829898</v>
      </c>
      <c r="P275" s="4">
        <v>0.39699443994271699</v>
      </c>
      <c r="Q275" s="4">
        <v>14.186989083009999</v>
      </c>
      <c r="R275" s="3">
        <v>1.10293493190146E-45</v>
      </c>
      <c r="S275" s="3">
        <v>2.8036605968935201E-42</v>
      </c>
      <c r="T275" s="4">
        <v>6.0291502254257097</v>
      </c>
      <c r="U275" s="4">
        <v>5.2351613455402699</v>
      </c>
      <c r="V275" t="s">
        <v>5426</v>
      </c>
      <c r="W275">
        <v>3</v>
      </c>
      <c r="X275">
        <v>1</v>
      </c>
      <c r="Y275" t="s">
        <v>8844</v>
      </c>
      <c r="Z275">
        <v>100</v>
      </c>
      <c r="AA275">
        <v>100</v>
      </c>
      <c r="AB275" t="s">
        <v>759</v>
      </c>
      <c r="AC275" t="s">
        <v>8845</v>
      </c>
      <c r="AD275" t="s">
        <v>8846</v>
      </c>
      <c r="AE275" t="s">
        <v>762</v>
      </c>
      <c r="AF275" t="s">
        <v>762</v>
      </c>
      <c r="AG275" t="s">
        <v>762</v>
      </c>
      <c r="AH275" t="s">
        <v>762</v>
      </c>
      <c r="AI275" t="s">
        <v>762</v>
      </c>
      <c r="AJ275" t="s">
        <v>45</v>
      </c>
      <c r="AK275" t="s">
        <v>46</v>
      </c>
      <c r="AL275" t="s">
        <v>5644</v>
      </c>
      <c r="AM275" t="s">
        <v>5644</v>
      </c>
      <c r="AN275" t="s">
        <v>5644</v>
      </c>
      <c r="AO275" t="s">
        <v>5644</v>
      </c>
      <c r="AP275" t="s">
        <v>5644</v>
      </c>
      <c r="AQ275" t="s">
        <v>8847</v>
      </c>
      <c r="AR275" t="s">
        <v>8848</v>
      </c>
      <c r="AS275" t="s">
        <v>8848</v>
      </c>
    </row>
    <row r="276" spans="1:45" x14ac:dyDescent="0.25">
      <c r="A276" t="s">
        <v>8551</v>
      </c>
      <c r="B276">
        <v>0</v>
      </c>
      <c r="C276">
        <v>9</v>
      </c>
      <c r="D276" s="4">
        <v>0</v>
      </c>
      <c r="E276" s="4">
        <v>4.1932485418030403</v>
      </c>
      <c r="F276">
        <v>0</v>
      </c>
      <c r="G276">
        <v>7.5</v>
      </c>
      <c r="H276">
        <v>4</v>
      </c>
      <c r="I276">
        <v>4</v>
      </c>
      <c r="J276" t="s">
        <v>735</v>
      </c>
      <c r="K276" s="4">
        <v>0</v>
      </c>
      <c r="L276" s="4">
        <v>6.0814218815369196</v>
      </c>
      <c r="M276" t="s">
        <v>735</v>
      </c>
      <c r="N276" s="4">
        <v>1.46405422921898</v>
      </c>
      <c r="O276" s="4">
        <v>5.1113808760412596</v>
      </c>
      <c r="P276" s="4">
        <v>1.8370278635685999</v>
      </c>
      <c r="Q276" s="4">
        <v>2.7824188067087499</v>
      </c>
      <c r="R276">
        <v>5.3955363903331801E-3</v>
      </c>
      <c r="S276">
        <v>2.4891930134713199E-2</v>
      </c>
      <c r="T276" s="4">
        <v>6.9484087396098602</v>
      </c>
      <c r="U276" s="4">
        <v>3.2743530124726599</v>
      </c>
      <c r="V276" t="s">
        <v>5426</v>
      </c>
      <c r="W276">
        <v>2</v>
      </c>
      <c r="X276">
        <v>1</v>
      </c>
      <c r="Y276" t="s">
        <v>8552</v>
      </c>
      <c r="Z276">
        <v>100</v>
      </c>
      <c r="AA276">
        <v>100</v>
      </c>
      <c r="AB276" t="s">
        <v>759</v>
      </c>
      <c r="AC276" t="s">
        <v>8553</v>
      </c>
      <c r="AD276" t="s">
        <v>8554</v>
      </c>
      <c r="AE276" t="s">
        <v>762</v>
      </c>
      <c r="AF276" t="s">
        <v>762</v>
      </c>
      <c r="AG276" t="s">
        <v>762</v>
      </c>
      <c r="AH276" t="s">
        <v>762</v>
      </c>
      <c r="AI276" t="s">
        <v>762</v>
      </c>
      <c r="AJ276" t="s">
        <v>45</v>
      </c>
      <c r="AK276" t="s">
        <v>46</v>
      </c>
      <c r="AL276" t="s">
        <v>5644</v>
      </c>
      <c r="AM276" t="s">
        <v>5644</v>
      </c>
      <c r="AN276" t="s">
        <v>5644</v>
      </c>
      <c r="AO276" t="s">
        <v>5644</v>
      </c>
      <c r="AP276" t="s">
        <v>5644</v>
      </c>
      <c r="AQ276" t="s">
        <v>8555</v>
      </c>
      <c r="AR276" t="s">
        <v>8556</v>
      </c>
      <c r="AS276" t="s">
        <v>8557</v>
      </c>
    </row>
    <row r="277" spans="1:45" x14ac:dyDescent="0.25">
      <c r="A277" t="s">
        <v>7833</v>
      </c>
      <c r="B277">
        <v>0</v>
      </c>
      <c r="C277">
        <v>7</v>
      </c>
      <c r="D277" s="4">
        <v>0</v>
      </c>
      <c r="E277" s="4">
        <v>5.7445626465380304</v>
      </c>
      <c r="F277">
        <v>0</v>
      </c>
      <c r="G277">
        <v>4</v>
      </c>
      <c r="H277">
        <v>4</v>
      </c>
      <c r="I277">
        <v>4</v>
      </c>
      <c r="J277" t="s">
        <v>735</v>
      </c>
      <c r="K277" s="4">
        <v>0</v>
      </c>
      <c r="L277" s="4">
        <v>4.70896781419553</v>
      </c>
      <c r="M277" t="s">
        <v>735</v>
      </c>
      <c r="N277" s="4">
        <v>4.9545125093418703</v>
      </c>
      <c r="O277" s="4">
        <v>4.7472164036773004</v>
      </c>
      <c r="P277" s="4">
        <v>1.34654735404105</v>
      </c>
      <c r="Q277" s="4">
        <v>3.52547304736866</v>
      </c>
      <c r="R277">
        <v>4.2272719057643698E-4</v>
      </c>
      <c r="S277">
        <v>3.0260245286708198E-3</v>
      </c>
      <c r="T277" s="4">
        <v>6.0937637577183503</v>
      </c>
      <c r="U277" s="4">
        <v>3.4006690496362499</v>
      </c>
      <c r="V277" t="s">
        <v>5426</v>
      </c>
      <c r="W277">
        <v>0</v>
      </c>
      <c r="X277">
        <v>1</v>
      </c>
      <c r="Y277" t="s">
        <v>7834</v>
      </c>
      <c r="Z277">
        <v>99.39</v>
      </c>
      <c r="AA277">
        <v>100</v>
      </c>
      <c r="AB277" t="s">
        <v>759</v>
      </c>
      <c r="AC277" t="s">
        <v>128</v>
      </c>
      <c r="AD277" t="s">
        <v>7835</v>
      </c>
      <c r="AE277" t="s">
        <v>128</v>
      </c>
      <c r="AF277">
        <v>0</v>
      </c>
      <c r="AG277" t="s">
        <v>128</v>
      </c>
      <c r="AH277" t="s">
        <v>7836</v>
      </c>
      <c r="AI277" t="s">
        <v>7837</v>
      </c>
      <c r="AJ277" t="s">
        <v>45</v>
      </c>
      <c r="AK277" t="s">
        <v>78</v>
      </c>
      <c r="AL277" t="s">
        <v>78</v>
      </c>
      <c r="AM277" t="s">
        <v>126</v>
      </c>
      <c r="AN277" t="s">
        <v>127</v>
      </c>
      <c r="AO277" t="s">
        <v>128</v>
      </c>
      <c r="AP277" t="s">
        <v>128</v>
      </c>
      <c r="AQ277" t="s">
        <v>7834</v>
      </c>
      <c r="AR277" t="s">
        <v>7838</v>
      </c>
      <c r="AS277" t="s">
        <v>7839</v>
      </c>
    </row>
    <row r="278" spans="1:45" x14ac:dyDescent="0.25">
      <c r="A278" t="s">
        <v>8206</v>
      </c>
      <c r="B278">
        <v>6</v>
      </c>
      <c r="C278">
        <v>67</v>
      </c>
      <c r="D278" s="4">
        <v>5.7154760664940802</v>
      </c>
      <c r="E278" s="4">
        <v>16.1038297722415</v>
      </c>
      <c r="F278">
        <v>5.5</v>
      </c>
      <c r="G278">
        <v>62.5</v>
      </c>
      <c r="H278">
        <v>4</v>
      </c>
      <c r="I278">
        <v>4</v>
      </c>
      <c r="J278" t="s">
        <v>735</v>
      </c>
      <c r="K278" s="4">
        <v>6.2559104182641603</v>
      </c>
      <c r="L278" s="4">
        <v>50.1943442827844</v>
      </c>
      <c r="M278" t="s">
        <v>735</v>
      </c>
      <c r="N278" s="4">
        <v>11.766248950033299</v>
      </c>
      <c r="O278" s="4">
        <v>3.0188291923051702</v>
      </c>
      <c r="P278" s="4">
        <v>1.0508917958513999</v>
      </c>
      <c r="Q278" s="4">
        <v>2.87263560741704</v>
      </c>
      <c r="R278">
        <v>4.0706333536463298E-3</v>
      </c>
      <c r="S278">
        <v>1.9747232795742298E-2</v>
      </c>
      <c r="T278" s="4">
        <v>4.0697209881565701</v>
      </c>
      <c r="U278" s="4">
        <v>1.9679373964537701</v>
      </c>
      <c r="V278" t="s">
        <v>5426</v>
      </c>
      <c r="W278">
        <v>0</v>
      </c>
      <c r="X278">
        <v>1</v>
      </c>
      <c r="Y278" t="s">
        <v>8207</v>
      </c>
      <c r="Z278">
        <v>100</v>
      </c>
      <c r="AA278">
        <v>100</v>
      </c>
      <c r="AB278" t="s">
        <v>759</v>
      </c>
      <c r="AC278" t="s">
        <v>7353</v>
      </c>
      <c r="AD278" t="s">
        <v>8208</v>
      </c>
      <c r="AE278" t="s">
        <v>762</v>
      </c>
      <c r="AF278" t="s">
        <v>762</v>
      </c>
      <c r="AG278" t="s">
        <v>762</v>
      </c>
      <c r="AH278" t="s">
        <v>762</v>
      </c>
      <c r="AI278" t="s">
        <v>762</v>
      </c>
      <c r="AJ278" t="s">
        <v>45</v>
      </c>
      <c r="AK278" t="s">
        <v>353</v>
      </c>
      <c r="AL278" t="s">
        <v>354</v>
      </c>
      <c r="AM278" t="s">
        <v>355</v>
      </c>
      <c r="AN278" t="s">
        <v>356</v>
      </c>
      <c r="AO278" t="s">
        <v>7353</v>
      </c>
      <c r="AP278" t="s">
        <v>7353</v>
      </c>
      <c r="AQ278" t="s">
        <v>8209</v>
      </c>
      <c r="AR278" t="s">
        <v>8210</v>
      </c>
      <c r="AS278" t="s">
        <v>8211</v>
      </c>
    </row>
    <row r="279" spans="1:45" x14ac:dyDescent="0.25">
      <c r="A279" t="s">
        <v>7351</v>
      </c>
      <c r="B279">
        <v>47</v>
      </c>
      <c r="C279">
        <v>433</v>
      </c>
      <c r="D279" s="4">
        <v>25.824729750118699</v>
      </c>
      <c r="E279" s="4">
        <v>229.47966503955601</v>
      </c>
      <c r="F279">
        <v>36.5</v>
      </c>
      <c r="G279">
        <v>332.5</v>
      </c>
      <c r="H279">
        <v>4</v>
      </c>
      <c r="I279">
        <v>4</v>
      </c>
      <c r="J279" t="s">
        <v>735</v>
      </c>
      <c r="K279" s="4">
        <v>41.514011238790701</v>
      </c>
      <c r="L279" s="4">
        <v>322.650769104208</v>
      </c>
      <c r="M279" t="s">
        <v>735</v>
      </c>
      <c r="N279" s="4">
        <v>75.4184762457636</v>
      </c>
      <c r="O279" s="4">
        <v>2.95297160718507</v>
      </c>
      <c r="P279" s="4">
        <v>0.50951252777433897</v>
      </c>
      <c r="Q279" s="4">
        <v>5.7956800789262104</v>
      </c>
      <c r="R279" s="3">
        <v>6.80448690869698E-9</v>
      </c>
      <c r="S279" s="3">
        <v>2.3694528386174999E-7</v>
      </c>
      <c r="T279" s="4">
        <v>3.4624841349594102</v>
      </c>
      <c r="U279" s="4">
        <v>2.4434590794107298</v>
      </c>
      <c r="V279" t="s">
        <v>5426</v>
      </c>
      <c r="W279">
        <v>0</v>
      </c>
      <c r="X279">
        <v>4</v>
      </c>
      <c r="Y279" t="s">
        <v>7352</v>
      </c>
      <c r="Z279">
        <v>100</v>
      </c>
      <c r="AA279">
        <v>100</v>
      </c>
      <c r="AB279" t="s">
        <v>759</v>
      </c>
      <c r="AC279" t="s">
        <v>7353</v>
      </c>
      <c r="AD279" t="s">
        <v>7354</v>
      </c>
      <c r="AE279" t="s">
        <v>762</v>
      </c>
      <c r="AF279" t="s">
        <v>762</v>
      </c>
      <c r="AG279" t="s">
        <v>762</v>
      </c>
      <c r="AH279" t="s">
        <v>762</v>
      </c>
      <c r="AI279" t="s">
        <v>762</v>
      </c>
      <c r="AJ279" t="s">
        <v>45</v>
      </c>
      <c r="AK279" t="s">
        <v>353</v>
      </c>
      <c r="AL279" t="s">
        <v>354</v>
      </c>
      <c r="AM279" t="s">
        <v>355</v>
      </c>
      <c r="AN279" t="s">
        <v>356</v>
      </c>
      <c r="AO279" t="s">
        <v>7353</v>
      </c>
      <c r="AP279" t="s">
        <v>7353</v>
      </c>
      <c r="AQ279" t="s">
        <v>7355</v>
      </c>
      <c r="AR279" t="s">
        <v>7356</v>
      </c>
      <c r="AS279" t="s">
        <v>7357</v>
      </c>
    </row>
    <row r="280" spans="1:45" x14ac:dyDescent="0.25">
      <c r="A280" t="s">
        <v>8027</v>
      </c>
      <c r="B280">
        <v>20</v>
      </c>
      <c r="C280">
        <v>141</v>
      </c>
      <c r="D280" s="4">
        <v>10.4363148029688</v>
      </c>
      <c r="E280" s="4">
        <v>17.895530168173298</v>
      </c>
      <c r="F280">
        <v>17</v>
      </c>
      <c r="G280">
        <v>141</v>
      </c>
      <c r="H280">
        <v>4</v>
      </c>
      <c r="I280">
        <v>4</v>
      </c>
      <c r="J280" t="s">
        <v>735</v>
      </c>
      <c r="K280" s="4">
        <v>17.654537220308899</v>
      </c>
      <c r="L280" s="4">
        <v>104.62741404971</v>
      </c>
      <c r="M280" t="s">
        <v>735</v>
      </c>
      <c r="N280" s="4">
        <v>25.537522872701999</v>
      </c>
      <c r="O280" s="4">
        <v>2.55989515490583</v>
      </c>
      <c r="P280" s="4">
        <v>0.63656709192680905</v>
      </c>
      <c r="Q280" s="4">
        <v>4.0214066786854303</v>
      </c>
      <c r="R280" s="3">
        <v>5.7851627096108703E-5</v>
      </c>
      <c r="S280">
        <v>6.0768114081945603E-4</v>
      </c>
      <c r="T280" s="4">
        <v>3.19646224683264</v>
      </c>
      <c r="U280" s="4">
        <v>1.9233280629790199</v>
      </c>
      <c r="V280" t="s">
        <v>5426</v>
      </c>
      <c r="W280">
        <v>0</v>
      </c>
      <c r="X280">
        <v>1</v>
      </c>
      <c r="Y280" t="s">
        <v>8028</v>
      </c>
      <c r="Z280">
        <v>99.701999999999998</v>
      </c>
      <c r="AA280">
        <v>100</v>
      </c>
      <c r="AB280" t="s">
        <v>759</v>
      </c>
      <c r="AC280" t="s">
        <v>7353</v>
      </c>
      <c r="AD280" t="s">
        <v>8029</v>
      </c>
      <c r="AE280" t="s">
        <v>762</v>
      </c>
      <c r="AF280" t="s">
        <v>762</v>
      </c>
      <c r="AG280" t="s">
        <v>762</v>
      </c>
      <c r="AH280" t="s">
        <v>762</v>
      </c>
      <c r="AI280" t="s">
        <v>762</v>
      </c>
      <c r="AJ280" t="s">
        <v>45</v>
      </c>
      <c r="AK280" t="s">
        <v>353</v>
      </c>
      <c r="AL280" t="s">
        <v>354</v>
      </c>
      <c r="AM280" t="s">
        <v>355</v>
      </c>
      <c r="AN280" t="s">
        <v>356</v>
      </c>
      <c r="AO280" t="s">
        <v>7353</v>
      </c>
      <c r="AP280" t="s">
        <v>7353</v>
      </c>
      <c r="AQ280" t="s">
        <v>8030</v>
      </c>
      <c r="AR280" t="s">
        <v>8031</v>
      </c>
      <c r="AS280" t="s">
        <v>8032</v>
      </c>
    </row>
    <row r="281" spans="1:45" x14ac:dyDescent="0.25">
      <c r="A281" t="s">
        <v>8060</v>
      </c>
      <c r="B281">
        <v>15</v>
      </c>
      <c r="C281">
        <v>54</v>
      </c>
      <c r="D281" s="4">
        <v>13.4039795085887</v>
      </c>
      <c r="E281" s="4">
        <v>15.373136743466899</v>
      </c>
      <c r="F281">
        <v>10</v>
      </c>
      <c r="G281">
        <v>50.5</v>
      </c>
      <c r="H281">
        <v>4</v>
      </c>
      <c r="I281">
        <v>4</v>
      </c>
      <c r="J281" t="s">
        <v>735</v>
      </c>
      <c r="K281" s="4">
        <v>11.9430135104394</v>
      </c>
      <c r="L281" s="4">
        <v>40.285682254843799</v>
      </c>
      <c r="M281" t="s">
        <v>735</v>
      </c>
      <c r="N281" s="4">
        <v>10.803850892062499</v>
      </c>
      <c r="O281" s="4">
        <v>1.7222447872587401</v>
      </c>
      <c r="P281" s="4">
        <v>0.64283981739679597</v>
      </c>
      <c r="Q281" s="4">
        <v>2.6791196510400201</v>
      </c>
      <c r="R281">
        <v>7.3816011583262E-3</v>
      </c>
      <c r="S281">
        <v>3.2407651372133299E-2</v>
      </c>
      <c r="T281" s="4">
        <v>2.3650846046555301</v>
      </c>
      <c r="U281" s="4">
        <v>1.0794049698619399</v>
      </c>
      <c r="V281" t="s">
        <v>5426</v>
      </c>
      <c r="W281">
        <v>0</v>
      </c>
      <c r="X281">
        <v>1</v>
      </c>
      <c r="Y281" t="s">
        <v>8061</v>
      </c>
      <c r="Z281">
        <v>100</v>
      </c>
      <c r="AA281">
        <v>100</v>
      </c>
      <c r="AB281" t="s">
        <v>759</v>
      </c>
      <c r="AC281" t="s">
        <v>6664</v>
      </c>
      <c r="AD281" t="s">
        <v>8062</v>
      </c>
      <c r="AE281" t="s">
        <v>762</v>
      </c>
      <c r="AF281" t="s">
        <v>762</v>
      </c>
      <c r="AG281" t="s">
        <v>762</v>
      </c>
      <c r="AH281" t="s">
        <v>762</v>
      </c>
      <c r="AI281" t="s">
        <v>762</v>
      </c>
      <c r="AJ281" t="s">
        <v>45</v>
      </c>
      <c r="AK281" t="s">
        <v>353</v>
      </c>
      <c r="AL281" t="s">
        <v>6666</v>
      </c>
      <c r="AM281" t="s">
        <v>6667</v>
      </c>
      <c r="AN281" t="s">
        <v>6668</v>
      </c>
      <c r="AO281" t="s">
        <v>6664</v>
      </c>
      <c r="AP281" t="s">
        <v>6664</v>
      </c>
      <c r="AQ281" t="s">
        <v>8063</v>
      </c>
      <c r="AR281" t="s">
        <v>8064</v>
      </c>
      <c r="AS281" t="s">
        <v>8065</v>
      </c>
    </row>
    <row r="282" spans="1:45" x14ac:dyDescent="0.25">
      <c r="A282" t="s">
        <v>9385</v>
      </c>
      <c r="B282">
        <v>0</v>
      </c>
      <c r="C282">
        <v>26</v>
      </c>
      <c r="D282" s="4">
        <v>0</v>
      </c>
      <c r="E282" s="4">
        <v>9.0553851381374209</v>
      </c>
      <c r="F282">
        <v>0</v>
      </c>
      <c r="G282">
        <v>25</v>
      </c>
      <c r="H282">
        <v>4</v>
      </c>
      <c r="I282">
        <v>4</v>
      </c>
      <c r="J282" t="s">
        <v>735</v>
      </c>
      <c r="K282" s="4">
        <v>0</v>
      </c>
      <c r="L282" s="4">
        <v>19.094575625008002</v>
      </c>
      <c r="M282" t="s">
        <v>735</v>
      </c>
      <c r="N282" s="4">
        <v>3.81891512500159</v>
      </c>
      <c r="O282" s="4">
        <v>6.7618938385394403</v>
      </c>
      <c r="P282" s="4">
        <v>2.14086580324402</v>
      </c>
      <c r="Q282" s="4">
        <v>3.1584856128269498</v>
      </c>
      <c r="R282">
        <v>1.58591137125407E-3</v>
      </c>
      <c r="S282">
        <v>9.2462997837794592E-3</v>
      </c>
      <c r="T282" s="4">
        <v>8.9027596417834491</v>
      </c>
      <c r="U282" s="4">
        <v>4.6210280352954198</v>
      </c>
      <c r="V282" t="s">
        <v>5426</v>
      </c>
      <c r="W282">
        <v>0</v>
      </c>
      <c r="X282">
        <v>1</v>
      </c>
      <c r="Y282" t="s">
        <v>9386</v>
      </c>
      <c r="Z282">
        <v>100</v>
      </c>
      <c r="AA282">
        <v>100</v>
      </c>
      <c r="AB282" t="s">
        <v>759</v>
      </c>
      <c r="AC282" t="s">
        <v>9387</v>
      </c>
      <c r="AD282" t="s">
        <v>9388</v>
      </c>
      <c r="AE282" t="s">
        <v>762</v>
      </c>
      <c r="AF282" t="s">
        <v>762</v>
      </c>
      <c r="AG282" t="s">
        <v>762</v>
      </c>
      <c r="AH282" t="s">
        <v>762</v>
      </c>
      <c r="AI282" t="s">
        <v>762</v>
      </c>
      <c r="AJ282" t="s">
        <v>45</v>
      </c>
      <c r="AK282" t="s">
        <v>46</v>
      </c>
      <c r="AL282" t="s">
        <v>385</v>
      </c>
      <c r="AM282" t="s">
        <v>396</v>
      </c>
      <c r="AN282" t="s">
        <v>8923</v>
      </c>
      <c r="AO282" t="s">
        <v>9387</v>
      </c>
      <c r="AP282" t="s">
        <v>9387</v>
      </c>
      <c r="AQ282" t="s">
        <v>9389</v>
      </c>
      <c r="AR282" t="s">
        <v>9390</v>
      </c>
      <c r="AS282" t="s">
        <v>9391</v>
      </c>
    </row>
    <row r="283" spans="1:45" x14ac:dyDescent="0.25">
      <c r="A283" t="s">
        <v>8919</v>
      </c>
      <c r="B283">
        <v>4</v>
      </c>
      <c r="C283">
        <v>52</v>
      </c>
      <c r="D283" s="4">
        <v>2.2173557826083501</v>
      </c>
      <c r="E283" s="4">
        <v>36.944778611688399</v>
      </c>
      <c r="F283">
        <v>3</v>
      </c>
      <c r="G283">
        <v>36.5</v>
      </c>
      <c r="H283">
        <v>4</v>
      </c>
      <c r="I283">
        <v>4</v>
      </c>
      <c r="J283" t="s">
        <v>735</v>
      </c>
      <c r="K283" s="4">
        <v>2.86702505520732</v>
      </c>
      <c r="L283" s="4">
        <v>37.1019349828115</v>
      </c>
      <c r="M283" t="s">
        <v>735</v>
      </c>
      <c r="N283" s="4">
        <v>7.9937920076037701</v>
      </c>
      <c r="O283" s="4">
        <v>3.6651789660044298</v>
      </c>
      <c r="P283" s="4">
        <v>0.80869719935719997</v>
      </c>
      <c r="Q283" s="4">
        <v>4.53220187842585</v>
      </c>
      <c r="R283" s="3">
        <v>5.8372023621856498E-6</v>
      </c>
      <c r="S283" s="3">
        <v>9.1593632127629106E-5</v>
      </c>
      <c r="T283" s="4">
        <v>4.4738761653616299</v>
      </c>
      <c r="U283" s="4">
        <v>2.8564817666472302</v>
      </c>
      <c r="V283" t="s">
        <v>5426</v>
      </c>
      <c r="W283">
        <v>2</v>
      </c>
      <c r="X283">
        <v>1</v>
      </c>
      <c r="Y283" t="s">
        <v>8920</v>
      </c>
      <c r="Z283">
        <v>100</v>
      </c>
      <c r="AA283">
        <v>100</v>
      </c>
      <c r="AB283" t="s">
        <v>759</v>
      </c>
      <c r="AC283" t="s">
        <v>8921</v>
      </c>
      <c r="AD283" t="s">
        <v>8922</v>
      </c>
      <c r="AE283" t="s">
        <v>762</v>
      </c>
      <c r="AF283" t="s">
        <v>762</v>
      </c>
      <c r="AG283" t="s">
        <v>762</v>
      </c>
      <c r="AH283" t="s">
        <v>762</v>
      </c>
      <c r="AI283" t="s">
        <v>762</v>
      </c>
      <c r="AJ283" t="s">
        <v>45</v>
      </c>
      <c r="AK283" t="s">
        <v>46</v>
      </c>
      <c r="AL283" t="s">
        <v>385</v>
      </c>
      <c r="AM283" t="s">
        <v>396</v>
      </c>
      <c r="AN283" t="s">
        <v>8923</v>
      </c>
      <c r="AO283" t="s">
        <v>8924</v>
      </c>
      <c r="AP283" t="s">
        <v>8924</v>
      </c>
      <c r="AQ283" t="s">
        <v>8925</v>
      </c>
      <c r="AR283" t="s">
        <v>8926</v>
      </c>
      <c r="AS283" t="s">
        <v>8926</v>
      </c>
    </row>
    <row r="284" spans="1:45" x14ac:dyDescent="0.25">
      <c r="A284" t="s">
        <v>395</v>
      </c>
      <c r="B284">
        <v>4</v>
      </c>
      <c r="C284">
        <v>28</v>
      </c>
      <c r="D284" s="4">
        <v>3.4034296427770201</v>
      </c>
      <c r="E284" s="4">
        <v>10.8627804912002</v>
      </c>
      <c r="F284">
        <v>2.5</v>
      </c>
      <c r="G284">
        <v>26</v>
      </c>
      <c r="H284">
        <v>4</v>
      </c>
      <c r="I284">
        <v>4</v>
      </c>
      <c r="J284" t="s">
        <v>735</v>
      </c>
      <c r="K284" s="4">
        <v>2.5950983055058501</v>
      </c>
      <c r="L284" s="4">
        <v>21.161460701444799</v>
      </c>
      <c r="M284" t="s">
        <v>735</v>
      </c>
      <c r="N284" s="4">
        <v>4.8061955738209097</v>
      </c>
      <c r="O284" s="4">
        <v>2.94314643448419</v>
      </c>
      <c r="P284" s="4">
        <v>0.89213210417398303</v>
      </c>
      <c r="Q284" s="4">
        <v>3.29900293993928</v>
      </c>
      <c r="R284">
        <v>9.7028895088457196E-4</v>
      </c>
      <c r="S284">
        <v>6.1355087391755797E-3</v>
      </c>
      <c r="T284" s="4">
        <v>3.8352785386581698</v>
      </c>
      <c r="U284" s="4">
        <v>2.0510143303102</v>
      </c>
      <c r="V284" t="s">
        <v>5426</v>
      </c>
      <c r="W284">
        <v>0</v>
      </c>
      <c r="X284">
        <v>1</v>
      </c>
      <c r="Y284" t="s">
        <v>8646</v>
      </c>
      <c r="Z284">
        <v>100</v>
      </c>
      <c r="AA284">
        <v>100</v>
      </c>
      <c r="AB284" t="s">
        <v>759</v>
      </c>
      <c r="AC284" t="s">
        <v>398</v>
      </c>
      <c r="AD284" t="s">
        <v>8647</v>
      </c>
      <c r="AE284" t="s">
        <v>762</v>
      </c>
      <c r="AF284" t="s">
        <v>762</v>
      </c>
      <c r="AG284" t="s">
        <v>762</v>
      </c>
      <c r="AH284" t="s">
        <v>762</v>
      </c>
      <c r="AI284" t="s">
        <v>762</v>
      </c>
      <c r="AJ284" t="s">
        <v>45</v>
      </c>
      <c r="AK284" t="s">
        <v>46</v>
      </c>
      <c r="AL284" t="s">
        <v>385</v>
      </c>
      <c r="AM284" t="s">
        <v>396</v>
      </c>
      <c r="AN284" t="s">
        <v>397</v>
      </c>
      <c r="AO284" t="s">
        <v>398</v>
      </c>
      <c r="AP284" t="s">
        <v>398</v>
      </c>
      <c r="AQ284" t="s">
        <v>8646</v>
      </c>
      <c r="AR284" t="s">
        <v>8648</v>
      </c>
      <c r="AS284" t="s">
        <v>8648</v>
      </c>
    </row>
    <row r="285" spans="1:45" x14ac:dyDescent="0.25">
      <c r="A285" t="s">
        <v>8892</v>
      </c>
      <c r="B285">
        <v>0</v>
      </c>
      <c r="C285">
        <v>68</v>
      </c>
      <c r="D285" s="4">
        <v>0</v>
      </c>
      <c r="E285" s="4">
        <v>21.142374511865999</v>
      </c>
      <c r="F285">
        <v>0</v>
      </c>
      <c r="G285">
        <v>65.5</v>
      </c>
      <c r="H285">
        <v>4</v>
      </c>
      <c r="I285">
        <v>4</v>
      </c>
      <c r="J285" t="s">
        <v>735</v>
      </c>
      <c r="K285" s="4">
        <v>0</v>
      </c>
      <c r="L285" s="4">
        <v>50.237838569655501</v>
      </c>
      <c r="M285" t="s">
        <v>735</v>
      </c>
      <c r="N285" s="4">
        <v>10.0475677139311</v>
      </c>
      <c r="O285" s="4">
        <v>8.1570015205586408</v>
      </c>
      <c r="P285" s="4">
        <v>1.2224118072119401</v>
      </c>
      <c r="Q285" s="4">
        <v>6.6728752720108497</v>
      </c>
      <c r="R285" s="3">
        <v>2.5083957419595601E-11</v>
      </c>
      <c r="S285" s="3">
        <v>2.6568091566921701E-9</v>
      </c>
      <c r="T285" s="4">
        <v>9.3794133277705694</v>
      </c>
      <c r="U285" s="4">
        <v>6.9345897133466998</v>
      </c>
      <c r="V285" t="s">
        <v>5426</v>
      </c>
      <c r="W285">
        <v>2</v>
      </c>
      <c r="X285">
        <v>1</v>
      </c>
      <c r="Y285" t="s">
        <v>8893</v>
      </c>
      <c r="Z285">
        <v>100</v>
      </c>
      <c r="AA285">
        <v>100</v>
      </c>
      <c r="AB285" t="s">
        <v>759</v>
      </c>
      <c r="AC285" t="s">
        <v>8894</v>
      </c>
      <c r="AD285" t="s">
        <v>8895</v>
      </c>
      <c r="AE285" t="s">
        <v>762</v>
      </c>
      <c r="AF285" t="s">
        <v>762</v>
      </c>
      <c r="AG285" t="s">
        <v>762</v>
      </c>
      <c r="AH285" t="s">
        <v>762</v>
      </c>
      <c r="AI285" t="s">
        <v>762</v>
      </c>
      <c r="AJ285" t="s">
        <v>45</v>
      </c>
      <c r="AK285" t="s">
        <v>46</v>
      </c>
      <c r="AL285" t="s">
        <v>60</v>
      </c>
      <c r="AM285" t="s">
        <v>3105</v>
      </c>
      <c r="AN285" t="s">
        <v>3106</v>
      </c>
      <c r="AO285" t="s">
        <v>8896</v>
      </c>
      <c r="AP285" t="s">
        <v>8896</v>
      </c>
      <c r="AQ285" t="s">
        <v>8897</v>
      </c>
      <c r="AR285" t="s">
        <v>8898</v>
      </c>
      <c r="AS285" t="s">
        <v>8898</v>
      </c>
    </row>
    <row r="286" spans="1:45" x14ac:dyDescent="0.25">
      <c r="A286" t="s">
        <v>9002</v>
      </c>
      <c r="B286">
        <v>3</v>
      </c>
      <c r="C286">
        <v>190</v>
      </c>
      <c r="D286" s="4">
        <v>3.1091263510295999</v>
      </c>
      <c r="E286" s="4">
        <v>123.036579926459</v>
      </c>
      <c r="F286">
        <v>1.5</v>
      </c>
      <c r="G286">
        <v>135</v>
      </c>
      <c r="H286">
        <v>4</v>
      </c>
      <c r="I286">
        <v>4</v>
      </c>
      <c r="J286" t="s">
        <v>735</v>
      </c>
      <c r="K286" s="4">
        <v>1.9168622312222099</v>
      </c>
      <c r="L286" s="4">
        <v>137.283206659222</v>
      </c>
      <c r="M286" t="s">
        <v>735</v>
      </c>
      <c r="N286" s="4">
        <v>27.905727725144899</v>
      </c>
      <c r="O286" s="4">
        <v>6.0210413480859399</v>
      </c>
      <c r="P286" s="4">
        <v>0.82363674048247804</v>
      </c>
      <c r="Q286" s="4">
        <v>7.3103117577766996</v>
      </c>
      <c r="R286" s="3">
        <v>2.6652328527540502E-13</v>
      </c>
      <c r="S286" s="3">
        <v>5.2115553166929198E-11</v>
      </c>
      <c r="T286" s="4">
        <v>6.8446780885684202</v>
      </c>
      <c r="U286" s="4">
        <v>5.1974046076034597</v>
      </c>
      <c r="V286" t="s">
        <v>5426</v>
      </c>
      <c r="W286">
        <v>0</v>
      </c>
      <c r="X286">
        <v>1</v>
      </c>
      <c r="Y286" t="s">
        <v>9003</v>
      </c>
      <c r="Z286">
        <v>99.694000000000003</v>
      </c>
      <c r="AA286">
        <v>99.090900000000005</v>
      </c>
      <c r="AB286" t="s">
        <v>759</v>
      </c>
      <c r="AC286" t="s">
        <v>7566</v>
      </c>
      <c r="AD286" t="s">
        <v>9004</v>
      </c>
      <c r="AE286" t="s">
        <v>762</v>
      </c>
      <c r="AF286" t="s">
        <v>762</v>
      </c>
      <c r="AG286" t="s">
        <v>762</v>
      </c>
      <c r="AH286" t="s">
        <v>762</v>
      </c>
      <c r="AI286" t="s">
        <v>762</v>
      </c>
      <c r="AJ286" t="s">
        <v>45</v>
      </c>
      <c r="AK286" t="s">
        <v>46</v>
      </c>
      <c r="AL286" t="s">
        <v>60</v>
      </c>
      <c r="AM286" t="s">
        <v>3105</v>
      </c>
      <c r="AN286" t="s">
        <v>3106</v>
      </c>
      <c r="AO286" t="s">
        <v>7566</v>
      </c>
      <c r="AP286" t="s">
        <v>7566</v>
      </c>
      <c r="AQ286" t="s">
        <v>9005</v>
      </c>
      <c r="AR286" t="s">
        <v>9006</v>
      </c>
      <c r="AS286" t="s">
        <v>9007</v>
      </c>
    </row>
    <row r="287" spans="1:45" x14ac:dyDescent="0.25">
      <c r="A287" t="s">
        <v>8629</v>
      </c>
      <c r="B287">
        <v>1</v>
      </c>
      <c r="C287">
        <v>42</v>
      </c>
      <c r="D287" s="4">
        <v>1</v>
      </c>
      <c r="E287" s="4">
        <v>18.064698539785599</v>
      </c>
      <c r="F287">
        <v>0</v>
      </c>
      <c r="G287">
        <v>37</v>
      </c>
      <c r="H287">
        <v>4</v>
      </c>
      <c r="I287">
        <v>4</v>
      </c>
      <c r="J287" t="s">
        <v>735</v>
      </c>
      <c r="K287" s="4">
        <v>0.50035656549553498</v>
      </c>
      <c r="L287" s="4">
        <v>30.884849486894598</v>
      </c>
      <c r="M287" t="s">
        <v>735</v>
      </c>
      <c r="N287" s="4">
        <v>6.3438155033192496</v>
      </c>
      <c r="O287" s="4">
        <v>5.9893929201524703</v>
      </c>
      <c r="P287" s="4">
        <v>1.26888453295254</v>
      </c>
      <c r="Q287" s="4">
        <v>4.7202032687843198</v>
      </c>
      <c r="R287" s="3">
        <v>2.3560907907839502E-6</v>
      </c>
      <c r="S287" s="3">
        <v>4.13047088977434E-5</v>
      </c>
      <c r="T287" s="4">
        <v>7.25827745310501</v>
      </c>
      <c r="U287" s="4">
        <v>4.7205083871999198</v>
      </c>
      <c r="V287" t="s">
        <v>5426</v>
      </c>
      <c r="W287">
        <v>0</v>
      </c>
      <c r="X287">
        <v>1</v>
      </c>
      <c r="Y287" t="s">
        <v>8630</v>
      </c>
      <c r="Z287">
        <v>100</v>
      </c>
      <c r="AA287">
        <v>100</v>
      </c>
      <c r="AB287" t="s">
        <v>759</v>
      </c>
      <c r="AC287" t="s">
        <v>7566</v>
      </c>
      <c r="AD287" t="s">
        <v>8631</v>
      </c>
      <c r="AE287" t="s">
        <v>762</v>
      </c>
      <c r="AF287" t="s">
        <v>762</v>
      </c>
      <c r="AG287" t="s">
        <v>762</v>
      </c>
      <c r="AH287" t="s">
        <v>762</v>
      </c>
      <c r="AI287" t="s">
        <v>762</v>
      </c>
      <c r="AJ287" t="s">
        <v>45</v>
      </c>
      <c r="AK287" t="s">
        <v>46</v>
      </c>
      <c r="AL287" t="s">
        <v>60</v>
      </c>
      <c r="AM287" t="s">
        <v>3105</v>
      </c>
      <c r="AN287" t="s">
        <v>3106</v>
      </c>
      <c r="AO287" t="s">
        <v>7566</v>
      </c>
      <c r="AP287" t="s">
        <v>7566</v>
      </c>
      <c r="AQ287" t="s">
        <v>8632</v>
      </c>
      <c r="AR287" t="s">
        <v>8633</v>
      </c>
      <c r="AS287" t="s">
        <v>8633</v>
      </c>
    </row>
    <row r="288" spans="1:45" x14ac:dyDescent="0.25">
      <c r="A288" t="s">
        <v>8520</v>
      </c>
      <c r="B288">
        <v>1</v>
      </c>
      <c r="C288">
        <v>41</v>
      </c>
      <c r="D288" s="4">
        <v>1.4142135623731</v>
      </c>
      <c r="E288" s="4">
        <v>16.938614661968899</v>
      </c>
      <c r="F288">
        <v>0.5</v>
      </c>
      <c r="G288">
        <v>40.5</v>
      </c>
      <c r="H288">
        <v>4</v>
      </c>
      <c r="I288">
        <v>4</v>
      </c>
      <c r="J288" t="s">
        <v>735</v>
      </c>
      <c r="K288" s="4">
        <v>1.00677691395552</v>
      </c>
      <c r="L288" s="4">
        <v>30.560514918909998</v>
      </c>
      <c r="M288" t="s">
        <v>735</v>
      </c>
      <c r="N288" s="4">
        <v>6.41122807880084</v>
      </c>
      <c r="O288" s="4">
        <v>4.9732992938609399</v>
      </c>
      <c r="P288" s="4">
        <v>1.0736256563090401</v>
      </c>
      <c r="Q288" s="4">
        <v>4.6322470636165498</v>
      </c>
      <c r="R288" s="3">
        <v>3.6171812348322998E-6</v>
      </c>
      <c r="S288" s="3">
        <v>6.0097220254534098E-5</v>
      </c>
      <c r="T288" s="4">
        <v>6.0469249501699798</v>
      </c>
      <c r="U288" s="4">
        <v>3.8996736375519001</v>
      </c>
      <c r="V288" t="s">
        <v>5426</v>
      </c>
      <c r="W288">
        <v>0</v>
      </c>
      <c r="X288">
        <v>1</v>
      </c>
      <c r="Y288" t="s">
        <v>8521</v>
      </c>
      <c r="Z288">
        <v>100</v>
      </c>
      <c r="AA288">
        <v>100</v>
      </c>
      <c r="AB288" t="s">
        <v>759</v>
      </c>
      <c r="AC288" t="s">
        <v>7566</v>
      </c>
      <c r="AD288" t="s">
        <v>8522</v>
      </c>
      <c r="AE288" t="s">
        <v>762</v>
      </c>
      <c r="AF288" t="s">
        <v>762</v>
      </c>
      <c r="AG288" t="s">
        <v>762</v>
      </c>
      <c r="AH288" t="s">
        <v>762</v>
      </c>
      <c r="AI288" t="s">
        <v>762</v>
      </c>
      <c r="AJ288" t="s">
        <v>45</v>
      </c>
      <c r="AK288" t="s">
        <v>46</v>
      </c>
      <c r="AL288" t="s">
        <v>60</v>
      </c>
      <c r="AM288" t="s">
        <v>3105</v>
      </c>
      <c r="AN288" t="s">
        <v>3106</v>
      </c>
      <c r="AO288" t="s">
        <v>7566</v>
      </c>
      <c r="AP288" t="s">
        <v>7566</v>
      </c>
      <c r="AQ288" t="s">
        <v>8523</v>
      </c>
      <c r="AR288" t="s">
        <v>8524</v>
      </c>
      <c r="AS288" t="s">
        <v>8524</v>
      </c>
    </row>
    <row r="289" spans="1:45" x14ac:dyDescent="0.25">
      <c r="A289" t="s">
        <v>9321</v>
      </c>
      <c r="B289">
        <v>1</v>
      </c>
      <c r="C289">
        <v>32</v>
      </c>
      <c r="D289" s="4">
        <v>1.4142135623731</v>
      </c>
      <c r="E289" s="4">
        <v>21.3619599600162</v>
      </c>
      <c r="F289">
        <v>0.5</v>
      </c>
      <c r="G289">
        <v>33</v>
      </c>
      <c r="H289">
        <v>4</v>
      </c>
      <c r="I289">
        <v>4</v>
      </c>
      <c r="J289" t="s">
        <v>735</v>
      </c>
      <c r="K289" s="4">
        <v>0.74743411132539095</v>
      </c>
      <c r="L289" s="4">
        <v>23.213186879889399</v>
      </c>
      <c r="M289" t="s">
        <v>735</v>
      </c>
      <c r="N289" s="4">
        <v>4.7921241982429601</v>
      </c>
      <c r="O289" s="4">
        <v>4.8185161699821597</v>
      </c>
      <c r="P289" s="4">
        <v>1.45564031350583</v>
      </c>
      <c r="Q289" s="4">
        <v>3.31023819914483</v>
      </c>
      <c r="R289">
        <v>9.3216607472929101E-4</v>
      </c>
      <c r="S289">
        <v>5.9182793664921997E-3</v>
      </c>
      <c r="T289" s="4">
        <v>6.2741564834879897</v>
      </c>
      <c r="U289" s="4">
        <v>3.3628758564763301</v>
      </c>
      <c r="V289" t="s">
        <v>5426</v>
      </c>
      <c r="W289">
        <v>0</v>
      </c>
      <c r="X289">
        <v>1</v>
      </c>
      <c r="Y289" t="s">
        <v>9322</v>
      </c>
      <c r="Z289">
        <v>100</v>
      </c>
      <c r="AA289">
        <v>100</v>
      </c>
      <c r="AB289" t="s">
        <v>759</v>
      </c>
      <c r="AC289" t="s">
        <v>7566</v>
      </c>
      <c r="AD289" t="s">
        <v>9323</v>
      </c>
      <c r="AE289" t="s">
        <v>762</v>
      </c>
      <c r="AF289" t="s">
        <v>762</v>
      </c>
      <c r="AG289" t="s">
        <v>762</v>
      </c>
      <c r="AH289" t="s">
        <v>762</v>
      </c>
      <c r="AI289" t="s">
        <v>762</v>
      </c>
      <c r="AJ289" t="s">
        <v>45</v>
      </c>
      <c r="AK289" t="s">
        <v>46</v>
      </c>
      <c r="AL289" t="s">
        <v>60</v>
      </c>
      <c r="AM289" t="s">
        <v>3105</v>
      </c>
      <c r="AN289" t="s">
        <v>3106</v>
      </c>
      <c r="AO289" t="s">
        <v>7566</v>
      </c>
      <c r="AP289" t="s">
        <v>7566</v>
      </c>
      <c r="AQ289" t="s">
        <v>9324</v>
      </c>
      <c r="AR289" t="s">
        <v>9325</v>
      </c>
      <c r="AS289" t="s">
        <v>9326</v>
      </c>
    </row>
    <row r="290" spans="1:45" x14ac:dyDescent="0.25">
      <c r="A290" t="s">
        <v>9189</v>
      </c>
      <c r="B290">
        <v>7</v>
      </c>
      <c r="C290">
        <v>42</v>
      </c>
      <c r="D290" s="4">
        <v>6.9462219947249002</v>
      </c>
      <c r="E290" s="4">
        <v>7.9582242575422102</v>
      </c>
      <c r="F290">
        <v>4</v>
      </c>
      <c r="G290">
        <v>40.5</v>
      </c>
      <c r="H290">
        <v>4</v>
      </c>
      <c r="I290">
        <v>4</v>
      </c>
      <c r="J290" t="s">
        <v>735</v>
      </c>
      <c r="K290" s="4">
        <v>5.4650864067597098</v>
      </c>
      <c r="L290" s="4">
        <v>30.990136185576201</v>
      </c>
      <c r="M290" t="s">
        <v>735</v>
      </c>
      <c r="N290" s="4">
        <v>7.2910445184671699</v>
      </c>
      <c r="O290" s="4">
        <v>2.4338991848300902</v>
      </c>
      <c r="P290" s="4">
        <v>0.63054753993024604</v>
      </c>
      <c r="Q290" s="4">
        <v>3.8599772906882501</v>
      </c>
      <c r="R290">
        <v>1.13397563016174E-4</v>
      </c>
      <c r="S290">
        <v>1.05976693083498E-3</v>
      </c>
      <c r="T290" s="4">
        <v>3.06444672476034</v>
      </c>
      <c r="U290" s="4">
        <v>1.8033516448998499</v>
      </c>
      <c r="V290" t="s">
        <v>5426</v>
      </c>
      <c r="W290">
        <v>0</v>
      </c>
      <c r="X290">
        <v>1</v>
      </c>
      <c r="Y290" t="s">
        <v>9190</v>
      </c>
      <c r="Z290">
        <v>100</v>
      </c>
      <c r="AA290">
        <v>100</v>
      </c>
      <c r="AB290" t="s">
        <v>759</v>
      </c>
      <c r="AC290" t="s">
        <v>7566</v>
      </c>
      <c r="AD290" t="s">
        <v>9191</v>
      </c>
      <c r="AE290" t="s">
        <v>762</v>
      </c>
      <c r="AF290" t="s">
        <v>762</v>
      </c>
      <c r="AG290" t="s">
        <v>762</v>
      </c>
      <c r="AH290" t="s">
        <v>762</v>
      </c>
      <c r="AI290" t="s">
        <v>762</v>
      </c>
      <c r="AJ290" t="s">
        <v>45</v>
      </c>
      <c r="AK290" t="s">
        <v>46</v>
      </c>
      <c r="AL290" t="s">
        <v>60</v>
      </c>
      <c r="AM290" t="s">
        <v>3105</v>
      </c>
      <c r="AN290" t="s">
        <v>3106</v>
      </c>
      <c r="AO290" t="s">
        <v>7566</v>
      </c>
      <c r="AP290" t="s">
        <v>7566</v>
      </c>
      <c r="AQ290" t="s">
        <v>9192</v>
      </c>
      <c r="AR290" t="s">
        <v>9193</v>
      </c>
      <c r="AS290" t="s">
        <v>9194</v>
      </c>
    </row>
    <row r="291" spans="1:45" x14ac:dyDescent="0.25">
      <c r="A291" t="s">
        <v>8335</v>
      </c>
      <c r="B291">
        <v>22</v>
      </c>
      <c r="C291">
        <v>111</v>
      </c>
      <c r="D291" s="4">
        <v>15.9661099415815</v>
      </c>
      <c r="E291" s="4">
        <v>6.4485140407176997</v>
      </c>
      <c r="F291">
        <v>20.5</v>
      </c>
      <c r="G291">
        <v>109.5</v>
      </c>
      <c r="H291">
        <v>4</v>
      </c>
      <c r="I291">
        <v>4</v>
      </c>
      <c r="J291" t="s">
        <v>735</v>
      </c>
      <c r="K291" s="4">
        <v>18.593095446885499</v>
      </c>
      <c r="L291" s="4">
        <v>82.190199293688494</v>
      </c>
      <c r="M291" t="s">
        <v>735</v>
      </c>
      <c r="N291" s="4">
        <v>20.2783170133868</v>
      </c>
      <c r="O291" s="4">
        <v>2.1276076014341498</v>
      </c>
      <c r="P291" s="4">
        <v>0.52976264539643203</v>
      </c>
      <c r="Q291" s="4">
        <v>4.0161525542104304</v>
      </c>
      <c r="R291" s="3">
        <v>5.9155970705299201E-5</v>
      </c>
      <c r="S291">
        <v>6.1743196058981699E-4</v>
      </c>
      <c r="T291" s="4">
        <v>2.65737024683059</v>
      </c>
      <c r="U291" s="4">
        <v>1.5978449560377199</v>
      </c>
      <c r="V291" t="s">
        <v>5426</v>
      </c>
      <c r="W291">
        <v>0</v>
      </c>
      <c r="X291">
        <v>1</v>
      </c>
      <c r="Y291" t="s">
        <v>8336</v>
      </c>
      <c r="Z291">
        <v>99.697000000000003</v>
      </c>
      <c r="AA291">
        <v>100</v>
      </c>
      <c r="AB291" t="s">
        <v>759</v>
      </c>
      <c r="AC291" t="s">
        <v>3107</v>
      </c>
      <c r="AD291" t="s">
        <v>8337</v>
      </c>
      <c r="AE291" t="s">
        <v>762</v>
      </c>
      <c r="AF291" t="s">
        <v>762</v>
      </c>
      <c r="AG291" t="s">
        <v>762</v>
      </c>
      <c r="AH291" t="s">
        <v>762</v>
      </c>
      <c r="AI291" t="s">
        <v>762</v>
      </c>
      <c r="AJ291" t="s">
        <v>45</v>
      </c>
      <c r="AK291" t="s">
        <v>46</v>
      </c>
      <c r="AL291" t="s">
        <v>60</v>
      </c>
      <c r="AM291" t="s">
        <v>3105</v>
      </c>
      <c r="AN291" t="s">
        <v>3106</v>
      </c>
      <c r="AO291" t="s">
        <v>3107</v>
      </c>
      <c r="AP291" t="s">
        <v>3107</v>
      </c>
      <c r="AQ291" t="s">
        <v>8338</v>
      </c>
      <c r="AR291" t="s">
        <v>8339</v>
      </c>
      <c r="AS291" t="s">
        <v>8340</v>
      </c>
    </row>
    <row r="292" spans="1:45" x14ac:dyDescent="0.25">
      <c r="A292" t="s">
        <v>9203</v>
      </c>
      <c r="B292">
        <v>1</v>
      </c>
      <c r="C292">
        <v>47</v>
      </c>
      <c r="D292" s="4">
        <v>1</v>
      </c>
      <c r="E292" s="4">
        <v>5.8022983951763996</v>
      </c>
      <c r="F292">
        <v>0</v>
      </c>
      <c r="G292">
        <v>46.5</v>
      </c>
      <c r="H292">
        <v>4</v>
      </c>
      <c r="I292">
        <v>4</v>
      </c>
      <c r="J292" t="s">
        <v>735</v>
      </c>
      <c r="K292" s="4">
        <v>0.50035656549553498</v>
      </c>
      <c r="L292" s="4">
        <v>34.8784311489147</v>
      </c>
      <c r="M292" t="s">
        <v>735</v>
      </c>
      <c r="N292" s="4">
        <v>7.2071854369940302</v>
      </c>
      <c r="O292" s="4">
        <v>6.1813028626111999</v>
      </c>
      <c r="P292" s="4">
        <v>1.1538513480859001</v>
      </c>
      <c r="Q292" s="4">
        <v>5.35710503165354</v>
      </c>
      <c r="R292" s="3">
        <v>8.4565965723646395E-8</v>
      </c>
      <c r="S292" s="3">
        <v>2.04730176066199E-6</v>
      </c>
      <c r="T292" s="4">
        <v>7.3351542106970999</v>
      </c>
      <c r="U292" s="4">
        <v>5.0274515145252998</v>
      </c>
      <c r="V292" t="s">
        <v>5426</v>
      </c>
      <c r="W292">
        <v>0</v>
      </c>
      <c r="X292">
        <v>1</v>
      </c>
      <c r="Y292" t="s">
        <v>9204</v>
      </c>
      <c r="Z292">
        <v>100</v>
      </c>
      <c r="AA292">
        <v>100</v>
      </c>
      <c r="AB292" t="s">
        <v>759</v>
      </c>
      <c r="AC292" t="s">
        <v>5697</v>
      </c>
      <c r="AD292" t="s">
        <v>9205</v>
      </c>
      <c r="AE292" t="s">
        <v>762</v>
      </c>
      <c r="AF292" t="s">
        <v>762</v>
      </c>
      <c r="AG292" t="s">
        <v>762</v>
      </c>
      <c r="AH292" t="s">
        <v>762</v>
      </c>
      <c r="AI292" t="s">
        <v>762</v>
      </c>
      <c r="AJ292" t="s">
        <v>45</v>
      </c>
      <c r="AK292" t="s">
        <v>46</v>
      </c>
      <c r="AL292" t="s">
        <v>401</v>
      </c>
      <c r="AM292" t="s">
        <v>406</v>
      </c>
      <c r="AN292" t="s">
        <v>410</v>
      </c>
      <c r="AO292" t="s">
        <v>5697</v>
      </c>
      <c r="AP292" t="s">
        <v>5697</v>
      </c>
      <c r="AQ292" t="s">
        <v>9206</v>
      </c>
      <c r="AR292" t="s">
        <v>9207</v>
      </c>
      <c r="AS292" t="s">
        <v>9208</v>
      </c>
    </row>
    <row r="293" spans="1:45" x14ac:dyDescent="0.25">
      <c r="A293" t="s">
        <v>8299</v>
      </c>
      <c r="B293">
        <v>1</v>
      </c>
      <c r="C293">
        <v>23</v>
      </c>
      <c r="D293" s="4">
        <v>0.5</v>
      </c>
      <c r="E293" s="4">
        <v>10.594810050208499</v>
      </c>
      <c r="F293">
        <v>0</v>
      </c>
      <c r="G293">
        <v>18</v>
      </c>
      <c r="H293">
        <v>4</v>
      </c>
      <c r="I293">
        <v>4</v>
      </c>
      <c r="J293" t="s">
        <v>735</v>
      </c>
      <c r="K293" s="4">
        <v>0.165751942859208</v>
      </c>
      <c r="L293" s="4">
        <v>16.1570644664118</v>
      </c>
      <c r="M293" t="s">
        <v>735</v>
      </c>
      <c r="N293" s="4">
        <v>3.4343942761153601</v>
      </c>
      <c r="O293" s="4">
        <v>5.8007898366162296</v>
      </c>
      <c r="P293" s="4">
        <v>1.37621858976462</v>
      </c>
      <c r="Q293" s="4">
        <v>4.21502069493798</v>
      </c>
      <c r="R293" s="3">
        <v>2.49755285872953E-5</v>
      </c>
      <c r="S293">
        <v>3.1121467484757201E-4</v>
      </c>
      <c r="T293" s="4">
        <v>7.1770084263808496</v>
      </c>
      <c r="U293" s="4">
        <v>4.4245712468516096</v>
      </c>
      <c r="V293" t="s">
        <v>5426</v>
      </c>
      <c r="W293">
        <v>0</v>
      </c>
      <c r="X293">
        <v>1</v>
      </c>
      <c r="Y293" t="s">
        <v>8300</v>
      </c>
      <c r="Z293">
        <v>100</v>
      </c>
      <c r="AA293">
        <v>100</v>
      </c>
      <c r="AB293" t="s">
        <v>759</v>
      </c>
      <c r="AC293" t="s">
        <v>5697</v>
      </c>
      <c r="AD293" t="s">
        <v>8301</v>
      </c>
      <c r="AE293" t="s">
        <v>762</v>
      </c>
      <c r="AF293" t="s">
        <v>762</v>
      </c>
      <c r="AG293" t="s">
        <v>762</v>
      </c>
      <c r="AH293" t="s">
        <v>762</v>
      </c>
      <c r="AI293" t="s">
        <v>762</v>
      </c>
      <c r="AJ293" t="s">
        <v>45</v>
      </c>
      <c r="AK293" t="s">
        <v>46</v>
      </c>
      <c r="AL293" t="s">
        <v>401</v>
      </c>
      <c r="AM293" t="s">
        <v>406</v>
      </c>
      <c r="AN293" t="s">
        <v>410</v>
      </c>
      <c r="AO293" t="s">
        <v>5697</v>
      </c>
      <c r="AP293" t="s">
        <v>5697</v>
      </c>
      <c r="AQ293" t="s">
        <v>8300</v>
      </c>
      <c r="AR293" t="s">
        <v>8302</v>
      </c>
      <c r="AS293" t="s">
        <v>8303</v>
      </c>
    </row>
    <row r="294" spans="1:45" x14ac:dyDescent="0.25">
      <c r="A294" t="s">
        <v>8192</v>
      </c>
      <c r="B294">
        <v>3</v>
      </c>
      <c r="C294">
        <v>123</v>
      </c>
      <c r="D294" s="4">
        <v>1.5</v>
      </c>
      <c r="E294" s="4">
        <v>120.85666441422801</v>
      </c>
      <c r="F294">
        <v>3</v>
      </c>
      <c r="G294">
        <v>79</v>
      </c>
      <c r="H294">
        <v>4</v>
      </c>
      <c r="I294">
        <v>4</v>
      </c>
      <c r="J294" t="s">
        <v>735</v>
      </c>
      <c r="K294" s="4">
        <v>2.5355211694888999</v>
      </c>
      <c r="L294" s="4">
        <v>87.332407733728303</v>
      </c>
      <c r="M294" t="s">
        <v>735</v>
      </c>
      <c r="N294" s="4">
        <v>18.7976283981696</v>
      </c>
      <c r="O294" s="4">
        <v>5.1015085214742797</v>
      </c>
      <c r="P294" s="4">
        <v>0.90747636371077001</v>
      </c>
      <c r="Q294" s="4">
        <v>5.6216434118610596</v>
      </c>
      <c r="R294" s="3">
        <v>1.8914938186276301E-8</v>
      </c>
      <c r="S294" s="3">
        <v>5.6566791611193299E-7</v>
      </c>
      <c r="T294" s="4">
        <v>6.0089848851850496</v>
      </c>
      <c r="U294" s="4">
        <v>4.1940321577635098</v>
      </c>
      <c r="V294" t="s">
        <v>5426</v>
      </c>
      <c r="W294">
        <v>0</v>
      </c>
      <c r="X294">
        <v>1</v>
      </c>
      <c r="Y294" t="s">
        <v>8193</v>
      </c>
      <c r="Z294">
        <v>99.093999999999994</v>
      </c>
      <c r="AA294">
        <v>100</v>
      </c>
      <c r="AB294" t="s">
        <v>759</v>
      </c>
      <c r="AC294" t="s">
        <v>8194</v>
      </c>
      <c r="AD294" t="s">
        <v>8195</v>
      </c>
      <c r="AE294" t="s">
        <v>762</v>
      </c>
      <c r="AF294" t="s">
        <v>762</v>
      </c>
      <c r="AG294" t="s">
        <v>762</v>
      </c>
      <c r="AH294" t="s">
        <v>762</v>
      </c>
      <c r="AI294" t="s">
        <v>762</v>
      </c>
      <c r="AJ294" t="s">
        <v>45</v>
      </c>
      <c r="AK294" t="s">
        <v>46</v>
      </c>
      <c r="AL294" t="s">
        <v>401</v>
      </c>
      <c r="AM294" t="s">
        <v>406</v>
      </c>
      <c r="AN294" t="s">
        <v>8196</v>
      </c>
      <c r="AO294" t="s">
        <v>8194</v>
      </c>
      <c r="AP294" t="s">
        <v>8194</v>
      </c>
      <c r="AQ294" t="s">
        <v>8197</v>
      </c>
      <c r="AR294" t="s">
        <v>8198</v>
      </c>
      <c r="AS294" t="s">
        <v>8199</v>
      </c>
    </row>
    <row r="295" spans="1:45" x14ac:dyDescent="0.25">
      <c r="A295" t="s">
        <v>7947</v>
      </c>
      <c r="B295">
        <v>2</v>
      </c>
      <c r="C295">
        <v>43</v>
      </c>
      <c r="D295" s="4">
        <v>1.5</v>
      </c>
      <c r="E295" s="4">
        <v>30.870698080866301</v>
      </c>
      <c r="F295">
        <v>1</v>
      </c>
      <c r="G295">
        <v>34</v>
      </c>
      <c r="H295">
        <v>4</v>
      </c>
      <c r="I295">
        <v>4</v>
      </c>
      <c r="J295" t="s">
        <v>735</v>
      </c>
      <c r="K295" s="4">
        <v>1.10023008285507</v>
      </c>
      <c r="L295" s="4">
        <v>31.2797323240098</v>
      </c>
      <c r="M295" t="s">
        <v>735</v>
      </c>
      <c r="N295" s="4">
        <v>7.01600407083113</v>
      </c>
      <c r="O295" s="4">
        <v>4.7877717954872701</v>
      </c>
      <c r="P295" s="4">
        <v>1.1974667342082901</v>
      </c>
      <c r="Q295" s="4">
        <v>3.9982503552824902</v>
      </c>
      <c r="R295" s="3">
        <v>6.3812436705502101E-5</v>
      </c>
      <c r="S295">
        <v>6.4731134032324205E-4</v>
      </c>
      <c r="T295" s="4">
        <v>5.9852385296955601</v>
      </c>
      <c r="U295" s="4">
        <v>3.5903050612789702</v>
      </c>
      <c r="V295" t="s">
        <v>5426</v>
      </c>
      <c r="W295">
        <v>0</v>
      </c>
      <c r="X295">
        <v>1</v>
      </c>
      <c r="Y295" t="s">
        <v>7948</v>
      </c>
      <c r="Z295">
        <v>100</v>
      </c>
      <c r="AA295">
        <v>100</v>
      </c>
      <c r="AB295" t="s">
        <v>759</v>
      </c>
      <c r="AC295" t="s">
        <v>1413</v>
      </c>
      <c r="AD295" t="s">
        <v>7949</v>
      </c>
      <c r="AE295" t="s">
        <v>762</v>
      </c>
      <c r="AF295" t="s">
        <v>762</v>
      </c>
      <c r="AG295" t="s">
        <v>762</v>
      </c>
      <c r="AH295" t="s">
        <v>762</v>
      </c>
      <c r="AI295" t="s">
        <v>762</v>
      </c>
      <c r="AJ295" t="s">
        <v>45</v>
      </c>
      <c r="AK295" t="s">
        <v>46</v>
      </c>
      <c r="AL295" t="s">
        <v>401</v>
      </c>
      <c r="AM295" t="s">
        <v>406</v>
      </c>
      <c r="AN295" t="s">
        <v>407</v>
      </c>
      <c r="AO295" t="s">
        <v>1413</v>
      </c>
      <c r="AP295" t="s">
        <v>1413</v>
      </c>
      <c r="AQ295" t="s">
        <v>7950</v>
      </c>
      <c r="AR295" t="s">
        <v>7951</v>
      </c>
      <c r="AS295" t="s">
        <v>7952</v>
      </c>
    </row>
    <row r="296" spans="1:45" x14ac:dyDescent="0.25">
      <c r="A296" t="s">
        <v>9460</v>
      </c>
      <c r="B296">
        <v>1</v>
      </c>
      <c r="C296">
        <v>19</v>
      </c>
      <c r="D296" s="4">
        <v>1</v>
      </c>
      <c r="E296" s="4">
        <v>10.719919153924</v>
      </c>
      <c r="F296">
        <v>0</v>
      </c>
      <c r="G296">
        <v>19.5</v>
      </c>
      <c r="H296">
        <v>4</v>
      </c>
      <c r="I296">
        <v>4</v>
      </c>
      <c r="J296" t="s">
        <v>735</v>
      </c>
      <c r="K296" s="4">
        <v>0.61555820134878503</v>
      </c>
      <c r="L296" s="4">
        <v>13.6460507539537</v>
      </c>
      <c r="M296" t="s">
        <v>735</v>
      </c>
      <c r="N296" s="4">
        <v>2.9180357381164899</v>
      </c>
      <c r="O296" s="4">
        <v>4.74803745320843</v>
      </c>
      <c r="P296" s="4">
        <v>1.8267264067245601</v>
      </c>
      <c r="Q296" s="4">
        <v>2.59920557108603</v>
      </c>
      <c r="R296">
        <v>9.3439797558729394E-3</v>
      </c>
      <c r="S296">
        <v>3.8811105456583297E-2</v>
      </c>
      <c r="T296" s="4">
        <v>6.5747638599329896</v>
      </c>
      <c r="U296" s="4">
        <v>2.9213110464838699</v>
      </c>
      <c r="V296" t="s">
        <v>5426</v>
      </c>
      <c r="W296">
        <v>0</v>
      </c>
      <c r="X296">
        <v>1</v>
      </c>
      <c r="Y296" t="s">
        <v>9461</v>
      </c>
      <c r="Z296">
        <v>100</v>
      </c>
      <c r="AA296">
        <v>100</v>
      </c>
      <c r="AB296" t="s">
        <v>759</v>
      </c>
      <c r="AC296" t="s">
        <v>9462</v>
      </c>
      <c r="AD296" t="s">
        <v>9463</v>
      </c>
      <c r="AE296" t="s">
        <v>762</v>
      </c>
      <c r="AF296" t="s">
        <v>762</v>
      </c>
      <c r="AG296" t="s">
        <v>762</v>
      </c>
      <c r="AH296" t="s">
        <v>762</v>
      </c>
      <c r="AI296" t="s">
        <v>762</v>
      </c>
      <c r="AJ296" t="s">
        <v>45</v>
      </c>
      <c r="AK296" t="s">
        <v>46</v>
      </c>
      <c r="AL296" t="s">
        <v>401</v>
      </c>
      <c r="AM296" t="s">
        <v>406</v>
      </c>
      <c r="AN296" t="s">
        <v>410</v>
      </c>
      <c r="AO296" t="s">
        <v>9462</v>
      </c>
      <c r="AP296" t="s">
        <v>9462</v>
      </c>
      <c r="AQ296" t="s">
        <v>9464</v>
      </c>
      <c r="AR296" t="s">
        <v>9465</v>
      </c>
      <c r="AS296" t="s">
        <v>9465</v>
      </c>
    </row>
    <row r="297" spans="1:45" x14ac:dyDescent="0.25">
      <c r="A297" t="s">
        <v>8655</v>
      </c>
      <c r="B297">
        <v>2</v>
      </c>
      <c r="C297">
        <v>24</v>
      </c>
      <c r="D297" s="4">
        <v>1.82574185835055</v>
      </c>
      <c r="E297" s="4">
        <v>5.8523499553598102</v>
      </c>
      <c r="F297">
        <v>2</v>
      </c>
      <c r="G297">
        <v>24</v>
      </c>
      <c r="H297">
        <v>4</v>
      </c>
      <c r="I297">
        <v>4</v>
      </c>
      <c r="J297" t="s">
        <v>735</v>
      </c>
      <c r="K297" s="4">
        <v>1.75421102528091</v>
      </c>
      <c r="L297" s="4">
        <v>17.412781171380399</v>
      </c>
      <c r="M297" t="s">
        <v>735</v>
      </c>
      <c r="N297" s="4">
        <v>3.88828221176305</v>
      </c>
      <c r="O297" s="4">
        <v>3.2592682540036999</v>
      </c>
      <c r="P297" s="4">
        <v>0.85435957661156903</v>
      </c>
      <c r="Q297" s="4">
        <v>3.81486711593978</v>
      </c>
      <c r="R297">
        <v>1.3625623510714799E-4</v>
      </c>
      <c r="S297">
        <v>1.20684093952045E-3</v>
      </c>
      <c r="T297" s="4">
        <v>4.11362783061527</v>
      </c>
      <c r="U297" s="4">
        <v>2.40490867739214</v>
      </c>
      <c r="V297" t="s">
        <v>5426</v>
      </c>
      <c r="W297">
        <v>0</v>
      </c>
      <c r="X297">
        <v>1</v>
      </c>
      <c r="Y297" t="s">
        <v>8656</v>
      </c>
      <c r="Z297">
        <v>100</v>
      </c>
      <c r="AA297">
        <v>100</v>
      </c>
      <c r="AB297" t="s">
        <v>759</v>
      </c>
      <c r="AC297" t="s">
        <v>8657</v>
      </c>
      <c r="AD297" t="s">
        <v>8658</v>
      </c>
      <c r="AE297" t="s">
        <v>762</v>
      </c>
      <c r="AF297" t="s">
        <v>762</v>
      </c>
      <c r="AG297" t="s">
        <v>762</v>
      </c>
      <c r="AH297" t="s">
        <v>762</v>
      </c>
      <c r="AI297" t="s">
        <v>762</v>
      </c>
      <c r="AJ297" t="s">
        <v>45</v>
      </c>
      <c r="AK297" t="s">
        <v>46</v>
      </c>
      <c r="AL297" t="s">
        <v>401</v>
      </c>
      <c r="AM297" t="s">
        <v>406</v>
      </c>
      <c r="AN297" t="s">
        <v>8659</v>
      </c>
      <c r="AO297" t="s">
        <v>8657</v>
      </c>
      <c r="AP297" t="s">
        <v>8657</v>
      </c>
      <c r="AQ297" t="s">
        <v>8660</v>
      </c>
      <c r="AR297" t="s">
        <v>8661</v>
      </c>
      <c r="AS297" t="s">
        <v>8661</v>
      </c>
    </row>
    <row r="298" spans="1:45" x14ac:dyDescent="0.25">
      <c r="A298" t="s">
        <v>9402</v>
      </c>
      <c r="B298">
        <v>2</v>
      </c>
      <c r="C298">
        <v>23</v>
      </c>
      <c r="D298" s="4">
        <v>1.6329931618554501</v>
      </c>
      <c r="E298" s="4">
        <v>11.2249721603218</v>
      </c>
      <c r="F298">
        <v>2</v>
      </c>
      <c r="G298">
        <v>23.5</v>
      </c>
      <c r="H298">
        <v>4</v>
      </c>
      <c r="I298">
        <v>4</v>
      </c>
      <c r="J298" t="s">
        <v>735</v>
      </c>
      <c r="K298" s="4">
        <v>1.8447011481339199</v>
      </c>
      <c r="L298" s="4">
        <v>16.597682046216502</v>
      </c>
      <c r="M298" t="s">
        <v>735</v>
      </c>
      <c r="N298" s="4">
        <v>3.68847663887008</v>
      </c>
      <c r="O298" s="4">
        <v>3.1574551301570599</v>
      </c>
      <c r="P298" s="4">
        <v>1.06755144510264</v>
      </c>
      <c r="Q298" s="4">
        <v>2.9576608646279099</v>
      </c>
      <c r="R298">
        <v>3.0998295873378998E-3</v>
      </c>
      <c r="S298">
        <v>1.59509449615646E-2</v>
      </c>
      <c r="T298" s="4">
        <v>4.2250065752596999</v>
      </c>
      <c r="U298" s="4">
        <v>2.0899036850544199</v>
      </c>
      <c r="V298" t="s">
        <v>5426</v>
      </c>
      <c r="W298">
        <v>0</v>
      </c>
      <c r="X298">
        <v>1</v>
      </c>
      <c r="Y298" t="s">
        <v>9403</v>
      </c>
      <c r="Z298">
        <v>99.096000000000004</v>
      </c>
      <c r="AA298">
        <v>100</v>
      </c>
      <c r="AB298" t="s">
        <v>759</v>
      </c>
      <c r="AC298" t="s">
        <v>6061</v>
      </c>
      <c r="AD298" t="s">
        <v>9404</v>
      </c>
      <c r="AE298" t="s">
        <v>762</v>
      </c>
      <c r="AF298" t="s">
        <v>762</v>
      </c>
      <c r="AG298" t="s">
        <v>762</v>
      </c>
      <c r="AH298" t="s">
        <v>762</v>
      </c>
      <c r="AI298" t="s">
        <v>762</v>
      </c>
      <c r="AJ298" t="s">
        <v>45</v>
      </c>
      <c r="AK298" t="s">
        <v>46</v>
      </c>
      <c r="AL298" t="s">
        <v>401</v>
      </c>
      <c r="AM298" t="s">
        <v>406</v>
      </c>
      <c r="AN298" t="s">
        <v>6063</v>
      </c>
      <c r="AO298" t="s">
        <v>6061</v>
      </c>
      <c r="AP298" t="s">
        <v>6061</v>
      </c>
      <c r="AQ298" t="s">
        <v>9405</v>
      </c>
      <c r="AR298" t="s">
        <v>9406</v>
      </c>
      <c r="AS298" t="s">
        <v>9407</v>
      </c>
    </row>
    <row r="299" spans="1:45" x14ac:dyDescent="0.25">
      <c r="A299" t="s">
        <v>9215</v>
      </c>
      <c r="B299">
        <v>8</v>
      </c>
      <c r="C299">
        <v>37</v>
      </c>
      <c r="D299" s="4">
        <v>3.8622100754188202</v>
      </c>
      <c r="E299" s="4">
        <v>20.918492616183698</v>
      </c>
      <c r="F299">
        <v>7.5</v>
      </c>
      <c r="G299">
        <v>38</v>
      </c>
      <c r="H299">
        <v>4</v>
      </c>
      <c r="I299">
        <v>4</v>
      </c>
      <c r="J299" t="s">
        <v>735</v>
      </c>
      <c r="K299" s="4">
        <v>6.5296018295132301</v>
      </c>
      <c r="L299" s="4">
        <v>26.4533567044896</v>
      </c>
      <c r="M299" t="s">
        <v>735</v>
      </c>
      <c r="N299" s="4">
        <v>6.5965917068005702</v>
      </c>
      <c r="O299" s="4">
        <v>2.0068002902754101</v>
      </c>
      <c r="P299" s="4">
        <v>0.764530517162339</v>
      </c>
      <c r="Q299" s="4">
        <v>2.62487924971775</v>
      </c>
      <c r="R299">
        <v>8.6679701101147408E-3</v>
      </c>
      <c r="S299">
        <v>3.6907839229332801E-2</v>
      </c>
      <c r="T299" s="4">
        <v>2.7713308074377498</v>
      </c>
      <c r="U299" s="4">
        <v>1.2422697731130701</v>
      </c>
      <c r="V299" t="s">
        <v>5426</v>
      </c>
      <c r="W299">
        <v>0</v>
      </c>
      <c r="X299">
        <v>1</v>
      </c>
      <c r="Y299" t="s">
        <v>9216</v>
      </c>
      <c r="Z299">
        <v>100</v>
      </c>
      <c r="AA299">
        <v>100</v>
      </c>
      <c r="AB299" t="s">
        <v>759</v>
      </c>
      <c r="AC299" t="s">
        <v>3963</v>
      </c>
      <c r="AD299" t="s">
        <v>9217</v>
      </c>
      <c r="AE299" t="s">
        <v>762</v>
      </c>
      <c r="AF299" t="s">
        <v>762</v>
      </c>
      <c r="AG299" t="s">
        <v>762</v>
      </c>
      <c r="AH299" t="s">
        <v>762</v>
      </c>
      <c r="AI299" t="s">
        <v>762</v>
      </c>
      <c r="AJ299" t="s">
        <v>45</v>
      </c>
      <c r="AK299" t="s">
        <v>46</v>
      </c>
      <c r="AL299" t="s">
        <v>401</v>
      </c>
      <c r="AM299" t="s">
        <v>406</v>
      </c>
      <c r="AN299" t="s">
        <v>3633</v>
      </c>
      <c r="AO299" t="s">
        <v>3963</v>
      </c>
      <c r="AP299" t="s">
        <v>3963</v>
      </c>
      <c r="AQ299" t="s">
        <v>9218</v>
      </c>
      <c r="AR299" t="s">
        <v>9219</v>
      </c>
      <c r="AS299" t="s">
        <v>9220</v>
      </c>
    </row>
    <row r="300" spans="1:45" x14ac:dyDescent="0.25">
      <c r="A300" t="s">
        <v>8392</v>
      </c>
      <c r="B300">
        <v>9</v>
      </c>
      <c r="C300">
        <v>33</v>
      </c>
      <c r="D300" s="4">
        <v>2.9439202887759501</v>
      </c>
      <c r="E300" s="4">
        <v>2.62995563967658</v>
      </c>
      <c r="F300">
        <v>8.5</v>
      </c>
      <c r="G300">
        <v>32</v>
      </c>
      <c r="H300">
        <v>4</v>
      </c>
      <c r="I300">
        <v>4</v>
      </c>
      <c r="J300" t="s">
        <v>735</v>
      </c>
      <c r="K300" s="4">
        <v>8.3090547146081608</v>
      </c>
      <c r="L300" s="4">
        <v>24.041494005602502</v>
      </c>
      <c r="M300" t="s">
        <v>735</v>
      </c>
      <c r="N300" s="4">
        <v>6.7342829785561404</v>
      </c>
      <c r="O300" s="4">
        <v>1.52202193064415</v>
      </c>
      <c r="P300" s="4">
        <v>0.41763567302540699</v>
      </c>
      <c r="Q300" s="4">
        <v>3.64437721427967</v>
      </c>
      <c r="R300">
        <v>2.6804005983620499E-4</v>
      </c>
      <c r="S300">
        <v>2.0951130054805102E-3</v>
      </c>
      <c r="T300" s="4">
        <v>1.9396576036695501</v>
      </c>
      <c r="U300" s="4">
        <v>1.10438625761874</v>
      </c>
      <c r="V300" t="s">
        <v>5426</v>
      </c>
      <c r="W300">
        <v>0</v>
      </c>
      <c r="X300">
        <v>1</v>
      </c>
      <c r="Y300" t="s">
        <v>8393</v>
      </c>
      <c r="Z300">
        <v>100</v>
      </c>
      <c r="AA300">
        <v>99.698800000000006</v>
      </c>
      <c r="AB300" t="s">
        <v>759</v>
      </c>
      <c r="AC300" t="s">
        <v>6061</v>
      </c>
      <c r="AD300" t="s">
        <v>8394</v>
      </c>
      <c r="AE300" t="s">
        <v>762</v>
      </c>
      <c r="AF300" t="s">
        <v>762</v>
      </c>
      <c r="AG300" t="s">
        <v>762</v>
      </c>
      <c r="AH300" t="s">
        <v>762</v>
      </c>
      <c r="AI300" t="s">
        <v>762</v>
      </c>
      <c r="AJ300" t="s">
        <v>45</v>
      </c>
      <c r="AK300" t="s">
        <v>46</v>
      </c>
      <c r="AL300" t="s">
        <v>401</v>
      </c>
      <c r="AM300" t="s">
        <v>406</v>
      </c>
      <c r="AN300" t="s">
        <v>6063</v>
      </c>
      <c r="AO300" t="s">
        <v>6061</v>
      </c>
      <c r="AP300" t="s">
        <v>6061</v>
      </c>
      <c r="AQ300" t="s">
        <v>8395</v>
      </c>
      <c r="AR300" t="s">
        <v>8396</v>
      </c>
      <c r="AS300" t="s">
        <v>8397</v>
      </c>
    </row>
    <row r="301" spans="1:45" x14ac:dyDescent="0.25">
      <c r="A301" t="s">
        <v>8506</v>
      </c>
      <c r="B301">
        <v>1</v>
      </c>
      <c r="C301">
        <v>51</v>
      </c>
      <c r="D301" s="4">
        <v>1.5</v>
      </c>
      <c r="E301" s="4">
        <v>16.5806111668619</v>
      </c>
      <c r="F301">
        <v>0</v>
      </c>
      <c r="G301">
        <v>52.5</v>
      </c>
      <c r="H301">
        <v>4</v>
      </c>
      <c r="I301">
        <v>4</v>
      </c>
      <c r="J301" t="s">
        <v>735</v>
      </c>
      <c r="K301" s="4">
        <v>0.49725582857762302</v>
      </c>
      <c r="L301" s="4">
        <v>36.846198733728102</v>
      </c>
      <c r="M301" t="s">
        <v>735</v>
      </c>
      <c r="N301" s="4">
        <v>8.0570935180117598</v>
      </c>
      <c r="O301" s="4">
        <v>5.8991045554996298</v>
      </c>
      <c r="P301" s="4">
        <v>1.30014024887251</v>
      </c>
      <c r="Q301" s="4">
        <v>4.5372832358781201</v>
      </c>
      <c r="R301" s="3">
        <v>5.6983552154991101E-6</v>
      </c>
      <c r="S301" s="3">
        <v>8.9970304085706506E-5</v>
      </c>
      <c r="T301" s="4">
        <v>7.1992448043721398</v>
      </c>
      <c r="U301" s="4">
        <v>4.5989643066271304</v>
      </c>
      <c r="V301" t="s">
        <v>5426</v>
      </c>
      <c r="W301">
        <v>0</v>
      </c>
      <c r="X301">
        <v>1</v>
      </c>
      <c r="Y301" t="s">
        <v>8507</v>
      </c>
      <c r="Z301">
        <v>100</v>
      </c>
      <c r="AA301">
        <v>100</v>
      </c>
      <c r="AB301" t="s">
        <v>759</v>
      </c>
      <c r="AC301" t="s">
        <v>8508</v>
      </c>
      <c r="AD301" t="s">
        <v>8509</v>
      </c>
      <c r="AE301" t="s">
        <v>762</v>
      </c>
      <c r="AF301" t="s">
        <v>762</v>
      </c>
      <c r="AG301" t="s">
        <v>762</v>
      </c>
      <c r="AH301" t="s">
        <v>762</v>
      </c>
      <c r="AI301" t="s">
        <v>762</v>
      </c>
      <c r="AJ301" t="s">
        <v>45</v>
      </c>
      <c r="AK301" t="s">
        <v>46</v>
      </c>
      <c r="AL301" t="s">
        <v>47</v>
      </c>
      <c r="AM301" t="s">
        <v>8510</v>
      </c>
      <c r="AN301" t="s">
        <v>8511</v>
      </c>
      <c r="AO301" t="s">
        <v>8508</v>
      </c>
      <c r="AP301" t="s">
        <v>8508</v>
      </c>
      <c r="AQ301" t="s">
        <v>8512</v>
      </c>
      <c r="AR301" t="s">
        <v>8513</v>
      </c>
      <c r="AS301" t="s">
        <v>8513</v>
      </c>
    </row>
    <row r="302" spans="1:45" x14ac:dyDescent="0.25">
      <c r="A302" t="s">
        <v>8751</v>
      </c>
      <c r="B302">
        <v>1</v>
      </c>
      <c r="C302">
        <v>56</v>
      </c>
      <c r="D302" s="4">
        <v>1</v>
      </c>
      <c r="E302" s="4">
        <v>47.236991154531999</v>
      </c>
      <c r="F302">
        <v>0</v>
      </c>
      <c r="G302">
        <v>47</v>
      </c>
      <c r="H302">
        <v>4</v>
      </c>
      <c r="I302">
        <v>4</v>
      </c>
      <c r="J302" t="s">
        <v>735</v>
      </c>
      <c r="K302" s="4">
        <v>0.50035656549553498</v>
      </c>
      <c r="L302" s="4">
        <v>40.611635221731603</v>
      </c>
      <c r="M302" t="s">
        <v>735</v>
      </c>
      <c r="N302" s="4">
        <v>9.3993742299758694</v>
      </c>
      <c r="O302" s="4">
        <v>6.3335188904620896</v>
      </c>
      <c r="P302" s="4">
        <v>1.7636800960272201</v>
      </c>
      <c r="Q302" s="4">
        <v>3.5910814578724701</v>
      </c>
      <c r="R302">
        <v>3.2930868404005599E-4</v>
      </c>
      <c r="S302">
        <v>2.4624980765692102E-3</v>
      </c>
      <c r="T302" s="4">
        <v>8.0971989864893104</v>
      </c>
      <c r="U302" s="4">
        <v>4.5698387944348697</v>
      </c>
      <c r="V302" t="s">
        <v>5426</v>
      </c>
      <c r="W302">
        <v>2</v>
      </c>
      <c r="X302">
        <v>1</v>
      </c>
      <c r="Y302" t="s">
        <v>8752</v>
      </c>
      <c r="Z302">
        <v>99.087999999999994</v>
      </c>
      <c r="AA302">
        <v>100</v>
      </c>
      <c r="AB302" t="s">
        <v>759</v>
      </c>
      <c r="AC302" t="s">
        <v>8753</v>
      </c>
      <c r="AD302" t="s">
        <v>8754</v>
      </c>
      <c r="AE302" t="s">
        <v>762</v>
      </c>
      <c r="AF302" t="s">
        <v>762</v>
      </c>
      <c r="AG302" t="s">
        <v>762</v>
      </c>
      <c r="AH302" t="s">
        <v>762</v>
      </c>
      <c r="AI302" t="s">
        <v>762</v>
      </c>
      <c r="AJ302" t="s">
        <v>45</v>
      </c>
      <c r="AK302" t="s">
        <v>78</v>
      </c>
      <c r="AL302" t="s">
        <v>78</v>
      </c>
      <c r="AM302" t="s">
        <v>99</v>
      </c>
      <c r="AN302" t="s">
        <v>108</v>
      </c>
      <c r="AO302" t="s">
        <v>8755</v>
      </c>
      <c r="AP302" t="s">
        <v>8755</v>
      </c>
      <c r="AQ302" t="s">
        <v>8756</v>
      </c>
      <c r="AR302" t="s">
        <v>8757</v>
      </c>
      <c r="AS302" t="s">
        <v>8758</v>
      </c>
    </row>
    <row r="303" spans="1:45" x14ac:dyDescent="0.25">
      <c r="A303" t="s">
        <v>8317</v>
      </c>
      <c r="B303">
        <v>0</v>
      </c>
      <c r="C303">
        <v>18</v>
      </c>
      <c r="D303" s="4">
        <v>0</v>
      </c>
      <c r="E303" s="4">
        <v>12.5</v>
      </c>
      <c r="F303">
        <v>0</v>
      </c>
      <c r="G303">
        <v>13</v>
      </c>
      <c r="H303">
        <v>4</v>
      </c>
      <c r="I303">
        <v>4</v>
      </c>
      <c r="J303" t="s">
        <v>735</v>
      </c>
      <c r="K303" s="4">
        <v>0</v>
      </c>
      <c r="L303" s="4">
        <v>12.5086339419866</v>
      </c>
      <c r="M303" t="s">
        <v>735</v>
      </c>
      <c r="N303" s="4">
        <v>2.6080878794992199</v>
      </c>
      <c r="O303" s="4">
        <v>6.1520318606266198</v>
      </c>
      <c r="P303" s="4">
        <v>2.18223406243039</v>
      </c>
      <c r="Q303" s="4">
        <v>2.81914390694415</v>
      </c>
      <c r="R303">
        <v>4.8151924950154499E-3</v>
      </c>
      <c r="S303">
        <v>2.2541840372613701E-2</v>
      </c>
      <c r="T303" s="4">
        <v>8.3342659230570195</v>
      </c>
      <c r="U303" s="4">
        <v>3.9697977981962298</v>
      </c>
      <c r="V303" t="s">
        <v>5426</v>
      </c>
      <c r="W303">
        <v>2</v>
      </c>
      <c r="X303">
        <v>1</v>
      </c>
      <c r="Y303" t="s">
        <v>8318</v>
      </c>
      <c r="Z303">
        <v>99.396000000000001</v>
      </c>
      <c r="AA303">
        <v>100</v>
      </c>
      <c r="AB303" t="s">
        <v>759</v>
      </c>
      <c r="AC303" t="s">
        <v>8319</v>
      </c>
      <c r="AD303" t="s">
        <v>8320</v>
      </c>
      <c r="AE303" t="s">
        <v>762</v>
      </c>
      <c r="AF303" t="s">
        <v>762</v>
      </c>
      <c r="AG303" t="s">
        <v>762</v>
      </c>
      <c r="AH303" t="s">
        <v>762</v>
      </c>
      <c r="AI303" t="s">
        <v>762</v>
      </c>
      <c r="AJ303" t="s">
        <v>45</v>
      </c>
      <c r="AK303" t="s">
        <v>46</v>
      </c>
      <c r="AL303" t="s">
        <v>60</v>
      </c>
      <c r="AM303" t="s">
        <v>61</v>
      </c>
      <c r="AN303" t="s">
        <v>8321</v>
      </c>
      <c r="AO303" t="s">
        <v>8321</v>
      </c>
      <c r="AP303" t="s">
        <v>8321</v>
      </c>
      <c r="AQ303" t="s">
        <v>8318</v>
      </c>
      <c r="AR303" t="s">
        <v>8322</v>
      </c>
      <c r="AS303" t="s">
        <v>8323</v>
      </c>
    </row>
    <row r="304" spans="1:45" x14ac:dyDescent="0.25">
      <c r="A304" t="s">
        <v>8899</v>
      </c>
      <c r="B304">
        <v>2</v>
      </c>
      <c r="C304">
        <v>63</v>
      </c>
      <c r="D304" s="4">
        <v>1.5</v>
      </c>
      <c r="E304" s="4">
        <v>9.0369611411506394</v>
      </c>
      <c r="F304">
        <v>1</v>
      </c>
      <c r="G304">
        <v>61.5</v>
      </c>
      <c r="H304">
        <v>4</v>
      </c>
      <c r="I304">
        <v>4</v>
      </c>
      <c r="J304" t="s">
        <v>735</v>
      </c>
      <c r="K304" s="4">
        <v>1.00973996000206</v>
      </c>
      <c r="L304" s="4">
        <v>46.480576845843203</v>
      </c>
      <c r="M304" t="s">
        <v>735</v>
      </c>
      <c r="N304" s="4">
        <v>9.4980633611690592</v>
      </c>
      <c r="O304" s="4">
        <v>5.3610714149141696</v>
      </c>
      <c r="P304" s="4">
        <v>0.812522028329284</v>
      </c>
      <c r="Q304" s="4">
        <v>6.59806285613901</v>
      </c>
      <c r="R304" s="3">
        <v>4.1656466604542201E-11</v>
      </c>
      <c r="S304" s="3">
        <v>4.0727206964902402E-9</v>
      </c>
      <c r="T304" s="4">
        <v>6.17359344324346</v>
      </c>
      <c r="U304" s="4">
        <v>4.5485493865848898</v>
      </c>
      <c r="V304" t="s">
        <v>5426</v>
      </c>
      <c r="W304">
        <v>2</v>
      </c>
      <c r="X304">
        <v>2</v>
      </c>
      <c r="Y304" t="s">
        <v>8900</v>
      </c>
      <c r="Z304">
        <v>100</v>
      </c>
      <c r="AA304">
        <v>100</v>
      </c>
      <c r="AB304" t="s">
        <v>759</v>
      </c>
      <c r="AC304" t="s">
        <v>8901</v>
      </c>
      <c r="AD304" t="s">
        <v>8902</v>
      </c>
      <c r="AE304" t="s">
        <v>762</v>
      </c>
      <c r="AF304" t="s">
        <v>762</v>
      </c>
      <c r="AG304" t="s">
        <v>762</v>
      </c>
      <c r="AH304" t="s">
        <v>762</v>
      </c>
      <c r="AI304" t="s">
        <v>762</v>
      </c>
      <c r="AJ304" t="s">
        <v>45</v>
      </c>
      <c r="AK304" t="s">
        <v>46</v>
      </c>
      <c r="AL304" t="s">
        <v>60</v>
      </c>
      <c r="AM304" t="s">
        <v>61</v>
      </c>
      <c r="AN304" t="s">
        <v>62</v>
      </c>
      <c r="AO304" t="s">
        <v>8903</v>
      </c>
      <c r="AP304" t="s">
        <v>8903</v>
      </c>
      <c r="AQ304" t="s">
        <v>8904</v>
      </c>
      <c r="AR304" t="s">
        <v>8905</v>
      </c>
      <c r="AS304" t="s">
        <v>8905</v>
      </c>
    </row>
    <row r="305" spans="1:45" x14ac:dyDescent="0.25">
      <c r="A305" t="s">
        <v>9099</v>
      </c>
      <c r="B305">
        <v>6</v>
      </c>
      <c r="C305">
        <v>78</v>
      </c>
      <c r="D305" s="4">
        <v>6.4031242374328503</v>
      </c>
      <c r="E305" s="4">
        <v>33.946035605551003</v>
      </c>
      <c r="F305">
        <v>5</v>
      </c>
      <c r="G305">
        <v>67</v>
      </c>
      <c r="H305">
        <v>4</v>
      </c>
      <c r="I305">
        <v>4</v>
      </c>
      <c r="J305" t="s">
        <v>735</v>
      </c>
      <c r="K305" s="4">
        <v>4.7324242171386999</v>
      </c>
      <c r="L305" s="4">
        <v>56.921237870273202</v>
      </c>
      <c r="M305" t="s">
        <v>735</v>
      </c>
      <c r="N305" s="4">
        <v>12.3307324174824</v>
      </c>
      <c r="O305" s="4">
        <v>3.5759623163483401</v>
      </c>
      <c r="P305" s="4">
        <v>1.3969530250745601</v>
      </c>
      <c r="Q305" s="4">
        <v>2.55983003877849</v>
      </c>
      <c r="R305">
        <v>1.04723365424839E-2</v>
      </c>
      <c r="S305">
        <v>4.2457224068571303E-2</v>
      </c>
      <c r="T305" s="4">
        <v>4.9729153414229001</v>
      </c>
      <c r="U305" s="4">
        <v>2.17900929127378</v>
      </c>
      <c r="V305" t="s">
        <v>5426</v>
      </c>
      <c r="W305">
        <v>0</v>
      </c>
      <c r="X305">
        <v>1</v>
      </c>
      <c r="Y305" t="s">
        <v>9100</v>
      </c>
      <c r="Z305">
        <v>100</v>
      </c>
      <c r="AA305">
        <v>100</v>
      </c>
      <c r="AB305" t="s">
        <v>759</v>
      </c>
      <c r="AC305" t="s">
        <v>6584</v>
      </c>
      <c r="AD305" t="s">
        <v>9101</v>
      </c>
      <c r="AE305" t="s">
        <v>762</v>
      </c>
      <c r="AF305" t="s">
        <v>762</v>
      </c>
      <c r="AG305" t="s">
        <v>762</v>
      </c>
      <c r="AH305" t="s">
        <v>762</v>
      </c>
      <c r="AI305" t="s">
        <v>762</v>
      </c>
      <c r="AJ305" t="s">
        <v>45</v>
      </c>
      <c r="AK305" t="s">
        <v>4481</v>
      </c>
      <c r="AL305" t="s">
        <v>4481</v>
      </c>
      <c r="AM305" t="s">
        <v>6586</v>
      </c>
      <c r="AN305" t="s">
        <v>6587</v>
      </c>
      <c r="AO305" t="s">
        <v>6584</v>
      </c>
      <c r="AP305" t="s">
        <v>6584</v>
      </c>
      <c r="AQ305" t="s">
        <v>9102</v>
      </c>
      <c r="AR305" t="s">
        <v>9103</v>
      </c>
      <c r="AS305" t="s">
        <v>9103</v>
      </c>
    </row>
    <row r="306" spans="1:45" x14ac:dyDescent="0.25">
      <c r="A306" t="s">
        <v>9295</v>
      </c>
      <c r="B306">
        <v>3</v>
      </c>
      <c r="C306">
        <v>32</v>
      </c>
      <c r="D306" s="4">
        <v>2.62995563967658</v>
      </c>
      <c r="E306" s="4">
        <v>9</v>
      </c>
      <c r="F306">
        <v>2</v>
      </c>
      <c r="G306">
        <v>34</v>
      </c>
      <c r="H306">
        <v>4</v>
      </c>
      <c r="I306">
        <v>4</v>
      </c>
      <c r="J306" t="s">
        <v>735</v>
      </c>
      <c r="K306" s="4">
        <v>1.9442180999979199</v>
      </c>
      <c r="L306" s="4">
        <v>23.040314777324198</v>
      </c>
      <c r="M306" t="s">
        <v>735</v>
      </c>
      <c r="N306" s="4">
        <v>4.9969065754644202</v>
      </c>
      <c r="O306" s="4">
        <v>3.53536675519539</v>
      </c>
      <c r="P306" s="4">
        <v>1.2491964618544</v>
      </c>
      <c r="Q306" s="4">
        <v>2.8301126869565598</v>
      </c>
      <c r="R306">
        <v>4.6531612059917101E-3</v>
      </c>
      <c r="S306">
        <v>2.1863836942016501E-2</v>
      </c>
      <c r="T306" s="4">
        <v>4.78456321704979</v>
      </c>
      <c r="U306" s="4">
        <v>2.28617029334099</v>
      </c>
      <c r="V306" t="s">
        <v>5426</v>
      </c>
      <c r="W306">
        <v>0</v>
      </c>
      <c r="X306">
        <v>1</v>
      </c>
      <c r="Y306" t="s">
        <v>9296</v>
      </c>
      <c r="Z306">
        <v>100</v>
      </c>
      <c r="AA306">
        <v>100</v>
      </c>
      <c r="AB306" t="s">
        <v>759</v>
      </c>
      <c r="AC306" t="s">
        <v>6584</v>
      </c>
      <c r="AD306" t="s">
        <v>9297</v>
      </c>
      <c r="AE306" t="s">
        <v>762</v>
      </c>
      <c r="AF306" t="s">
        <v>762</v>
      </c>
      <c r="AG306" t="s">
        <v>762</v>
      </c>
      <c r="AH306" t="s">
        <v>762</v>
      </c>
      <c r="AI306" t="s">
        <v>762</v>
      </c>
      <c r="AJ306" t="s">
        <v>45</v>
      </c>
      <c r="AK306" t="s">
        <v>4481</v>
      </c>
      <c r="AL306" t="s">
        <v>4481</v>
      </c>
      <c r="AM306" t="s">
        <v>6586</v>
      </c>
      <c r="AN306" t="s">
        <v>6587</v>
      </c>
      <c r="AO306" t="s">
        <v>6584</v>
      </c>
      <c r="AP306" t="s">
        <v>6584</v>
      </c>
      <c r="AQ306" t="s">
        <v>9296</v>
      </c>
      <c r="AR306" t="s">
        <v>9298</v>
      </c>
      <c r="AS306" t="s">
        <v>9298</v>
      </c>
    </row>
    <row r="307" spans="1:45" x14ac:dyDescent="0.25">
      <c r="A307" t="s">
        <v>7759</v>
      </c>
      <c r="B307">
        <v>202</v>
      </c>
      <c r="C307">
        <v>723</v>
      </c>
      <c r="D307" s="4">
        <v>79.099093968683803</v>
      </c>
      <c r="E307" s="4">
        <v>57.927397087503699</v>
      </c>
      <c r="F307">
        <v>207.5</v>
      </c>
      <c r="G307">
        <v>711.5</v>
      </c>
      <c r="H307">
        <v>4</v>
      </c>
      <c r="I307">
        <v>4</v>
      </c>
      <c r="J307" t="s">
        <v>735</v>
      </c>
      <c r="K307" s="4">
        <v>184.40422839025899</v>
      </c>
      <c r="L307" s="4">
        <v>536.48880321105696</v>
      </c>
      <c r="M307" t="s">
        <v>735</v>
      </c>
      <c r="N307" s="4">
        <v>147.50287467667499</v>
      </c>
      <c r="O307" s="4">
        <v>1.5398526167544699</v>
      </c>
      <c r="P307" s="4">
        <v>0.48768964612084698</v>
      </c>
      <c r="Q307" s="4">
        <v>3.1574437329204699</v>
      </c>
      <c r="R307">
        <v>1.59158949344796E-3</v>
      </c>
      <c r="S307">
        <v>9.2581704630313594E-3</v>
      </c>
      <c r="T307" s="4">
        <v>2.0275422628753201</v>
      </c>
      <c r="U307" s="4">
        <v>1.05216297063362</v>
      </c>
      <c r="V307" t="s">
        <v>5426</v>
      </c>
      <c r="W307">
        <v>3</v>
      </c>
      <c r="X307">
        <v>4</v>
      </c>
      <c r="Y307" t="s">
        <v>7760</v>
      </c>
      <c r="Z307">
        <v>100</v>
      </c>
      <c r="AA307">
        <v>100</v>
      </c>
      <c r="AB307" t="s">
        <v>759</v>
      </c>
      <c r="AC307" t="s">
        <v>7761</v>
      </c>
      <c r="AD307" t="s">
        <v>7762</v>
      </c>
      <c r="AE307" t="s">
        <v>762</v>
      </c>
      <c r="AF307" t="s">
        <v>762</v>
      </c>
      <c r="AG307" t="s">
        <v>762</v>
      </c>
      <c r="AH307" t="s">
        <v>762</v>
      </c>
      <c r="AI307" t="s">
        <v>762</v>
      </c>
      <c r="AJ307" t="s">
        <v>45</v>
      </c>
      <c r="AK307" t="s">
        <v>46</v>
      </c>
      <c r="AL307" t="s">
        <v>60</v>
      </c>
      <c r="AM307" t="s">
        <v>7763</v>
      </c>
      <c r="AN307" t="s">
        <v>7763</v>
      </c>
      <c r="AO307" t="s">
        <v>7763</v>
      </c>
      <c r="AP307" t="s">
        <v>7763</v>
      </c>
      <c r="AQ307" t="s">
        <v>7764</v>
      </c>
      <c r="AR307" t="s">
        <v>7765</v>
      </c>
      <c r="AS307" t="s">
        <v>7766</v>
      </c>
    </row>
    <row r="308" spans="1:45" x14ac:dyDescent="0.25">
      <c r="A308" t="s">
        <v>9184</v>
      </c>
      <c r="B308">
        <v>0</v>
      </c>
      <c r="C308">
        <v>53</v>
      </c>
      <c r="D308" s="4">
        <v>0</v>
      </c>
      <c r="E308" s="4">
        <v>6.6520673478250396</v>
      </c>
      <c r="F308">
        <v>0</v>
      </c>
      <c r="G308">
        <v>53</v>
      </c>
      <c r="H308">
        <v>4</v>
      </c>
      <c r="I308">
        <v>4</v>
      </c>
      <c r="J308" t="s">
        <v>735</v>
      </c>
      <c r="K308" s="4">
        <v>0</v>
      </c>
      <c r="L308" s="4">
        <v>38.941046566073801</v>
      </c>
      <c r="M308" t="s">
        <v>735</v>
      </c>
      <c r="N308" s="4">
        <v>7.7882093132147601</v>
      </c>
      <c r="O308" s="4">
        <v>7.7890414847582896</v>
      </c>
      <c r="P308" s="4">
        <v>1.1663651794837799</v>
      </c>
      <c r="Q308" s="4">
        <v>6.6780469974297896</v>
      </c>
      <c r="R308" s="3">
        <v>2.4214739382908499E-11</v>
      </c>
      <c r="S308" s="3">
        <v>2.6568091566921701E-9</v>
      </c>
      <c r="T308" s="4">
        <v>8.9554066642420604</v>
      </c>
      <c r="U308" s="4">
        <v>6.6226763052745099</v>
      </c>
      <c r="V308" t="s">
        <v>5426</v>
      </c>
      <c r="W308">
        <v>0</v>
      </c>
      <c r="X308">
        <v>1</v>
      </c>
      <c r="Y308" t="s">
        <v>9185</v>
      </c>
      <c r="Z308">
        <v>100</v>
      </c>
      <c r="AA308">
        <v>100</v>
      </c>
      <c r="AB308" t="s">
        <v>759</v>
      </c>
      <c r="AC308" t="s">
        <v>8446</v>
      </c>
      <c r="AD308" t="s">
        <v>9186</v>
      </c>
      <c r="AE308" t="s">
        <v>762</v>
      </c>
      <c r="AF308" t="s">
        <v>762</v>
      </c>
      <c r="AG308" t="s">
        <v>762</v>
      </c>
      <c r="AH308" t="s">
        <v>762</v>
      </c>
      <c r="AI308" t="s">
        <v>762</v>
      </c>
      <c r="AJ308" t="s">
        <v>45</v>
      </c>
      <c r="AK308" t="s">
        <v>46</v>
      </c>
      <c r="AL308" t="s">
        <v>60</v>
      </c>
      <c r="AM308" t="s">
        <v>60</v>
      </c>
      <c r="AN308" t="s">
        <v>60</v>
      </c>
      <c r="AO308" t="s">
        <v>8446</v>
      </c>
      <c r="AP308" t="s">
        <v>8446</v>
      </c>
      <c r="AQ308" t="s">
        <v>9187</v>
      </c>
      <c r="AR308" t="s">
        <v>9188</v>
      </c>
      <c r="AS308" t="s">
        <v>9188</v>
      </c>
    </row>
    <row r="309" spans="1:45" x14ac:dyDescent="0.25">
      <c r="A309" t="s">
        <v>8831</v>
      </c>
      <c r="B309">
        <v>0</v>
      </c>
      <c r="C309">
        <v>36</v>
      </c>
      <c r="D309" s="4">
        <v>0</v>
      </c>
      <c r="E309" s="4">
        <v>14.662878298615199</v>
      </c>
      <c r="F309">
        <v>0</v>
      </c>
      <c r="G309">
        <v>30.5</v>
      </c>
      <c r="H309">
        <v>4</v>
      </c>
      <c r="I309">
        <v>4</v>
      </c>
      <c r="J309" t="s">
        <v>735</v>
      </c>
      <c r="K309" s="4">
        <v>0</v>
      </c>
      <c r="L309" s="4">
        <v>27.009856620978599</v>
      </c>
      <c r="M309" t="s">
        <v>735</v>
      </c>
      <c r="N309" s="4">
        <v>5.4329667435822202</v>
      </c>
      <c r="O309" s="4">
        <v>7.2607450699933702</v>
      </c>
      <c r="P309" s="4">
        <v>1.40357784343626</v>
      </c>
      <c r="Q309" s="4">
        <v>5.1730262799087097</v>
      </c>
      <c r="R309" s="3">
        <v>2.30332602889393E-7</v>
      </c>
      <c r="S309" s="3">
        <v>5.2277274691503403E-6</v>
      </c>
      <c r="T309" s="4">
        <v>8.6643229134296291</v>
      </c>
      <c r="U309" s="4">
        <v>5.8571672265571104</v>
      </c>
      <c r="V309" t="s">
        <v>5426</v>
      </c>
      <c r="W309">
        <v>0</v>
      </c>
      <c r="X309">
        <v>1</v>
      </c>
      <c r="Y309" t="s">
        <v>8832</v>
      </c>
      <c r="Z309">
        <v>99.697999999999993</v>
      </c>
      <c r="AA309">
        <v>100</v>
      </c>
      <c r="AB309" t="s">
        <v>759</v>
      </c>
      <c r="AC309" t="s">
        <v>8446</v>
      </c>
      <c r="AD309" t="s">
        <v>8833</v>
      </c>
      <c r="AE309" t="s">
        <v>762</v>
      </c>
      <c r="AF309" t="s">
        <v>762</v>
      </c>
      <c r="AG309" t="s">
        <v>762</v>
      </c>
      <c r="AH309" t="s">
        <v>762</v>
      </c>
      <c r="AI309" t="s">
        <v>762</v>
      </c>
      <c r="AJ309" t="s">
        <v>45</v>
      </c>
      <c r="AK309" t="s">
        <v>46</v>
      </c>
      <c r="AL309" t="s">
        <v>60</v>
      </c>
      <c r="AM309" t="s">
        <v>60</v>
      </c>
      <c r="AN309" t="s">
        <v>60</v>
      </c>
      <c r="AO309" t="s">
        <v>8446</v>
      </c>
      <c r="AP309" t="s">
        <v>8446</v>
      </c>
      <c r="AQ309" t="s">
        <v>8834</v>
      </c>
      <c r="AR309" t="s">
        <v>8835</v>
      </c>
      <c r="AS309" t="s">
        <v>8836</v>
      </c>
    </row>
    <row r="310" spans="1:45" x14ac:dyDescent="0.25">
      <c r="A310" t="s">
        <v>8735</v>
      </c>
      <c r="B310">
        <v>4</v>
      </c>
      <c r="C310">
        <v>53</v>
      </c>
      <c r="D310" s="4">
        <v>6.1846584384264904</v>
      </c>
      <c r="E310" s="4">
        <v>10.677078252031301</v>
      </c>
      <c r="F310">
        <v>1</v>
      </c>
      <c r="G310">
        <v>52</v>
      </c>
      <c r="H310">
        <v>4</v>
      </c>
      <c r="I310">
        <v>4</v>
      </c>
      <c r="J310" t="s">
        <v>735</v>
      </c>
      <c r="K310" s="4">
        <v>2.7187964235563098</v>
      </c>
      <c r="L310" s="4">
        <v>39.437701465214097</v>
      </c>
      <c r="M310" t="s">
        <v>735</v>
      </c>
      <c r="N310" s="4">
        <v>10.7592061315179</v>
      </c>
      <c r="O310" s="4">
        <v>3.6980177140269701</v>
      </c>
      <c r="P310" s="4">
        <v>0.740798048631372</v>
      </c>
      <c r="Q310" s="4">
        <v>4.9919377094190303</v>
      </c>
      <c r="R310" s="3">
        <v>5.9776535196294804E-7</v>
      </c>
      <c r="S310" s="3">
        <v>1.1964720666848899E-5</v>
      </c>
      <c r="T310" s="4">
        <v>4.4388157626583498</v>
      </c>
      <c r="U310" s="4">
        <v>2.9572196653956002</v>
      </c>
      <c r="V310" t="s">
        <v>5426</v>
      </c>
      <c r="W310">
        <v>0</v>
      </c>
      <c r="X310">
        <v>1</v>
      </c>
      <c r="Y310" t="s">
        <v>8736</v>
      </c>
      <c r="Z310">
        <v>99.697999999999993</v>
      </c>
      <c r="AA310">
        <v>100</v>
      </c>
      <c r="AB310" t="s">
        <v>759</v>
      </c>
      <c r="AC310" t="s">
        <v>8446</v>
      </c>
      <c r="AD310" t="s">
        <v>8737</v>
      </c>
      <c r="AE310" t="s">
        <v>762</v>
      </c>
      <c r="AF310" t="s">
        <v>762</v>
      </c>
      <c r="AG310" t="s">
        <v>762</v>
      </c>
      <c r="AH310" t="s">
        <v>762</v>
      </c>
      <c r="AI310" t="s">
        <v>762</v>
      </c>
      <c r="AJ310" t="s">
        <v>45</v>
      </c>
      <c r="AK310" t="s">
        <v>46</v>
      </c>
      <c r="AL310" t="s">
        <v>60</v>
      </c>
      <c r="AM310" t="s">
        <v>60</v>
      </c>
      <c r="AN310" t="s">
        <v>60</v>
      </c>
      <c r="AO310" t="s">
        <v>8446</v>
      </c>
      <c r="AP310" t="s">
        <v>8446</v>
      </c>
      <c r="AQ310" t="s">
        <v>8738</v>
      </c>
      <c r="AR310" t="s">
        <v>8739</v>
      </c>
      <c r="AS310" t="s">
        <v>8740</v>
      </c>
    </row>
    <row r="311" spans="1:45" x14ac:dyDescent="0.25">
      <c r="A311" t="s">
        <v>8347</v>
      </c>
      <c r="B311">
        <v>7</v>
      </c>
      <c r="C311">
        <v>79</v>
      </c>
      <c r="D311" s="4">
        <v>2.51661147842358</v>
      </c>
      <c r="E311" s="4">
        <v>18.920887928424499</v>
      </c>
      <c r="F311">
        <v>6</v>
      </c>
      <c r="G311">
        <v>87</v>
      </c>
      <c r="H311">
        <v>4</v>
      </c>
      <c r="I311">
        <v>4</v>
      </c>
      <c r="J311" t="s">
        <v>735</v>
      </c>
      <c r="K311" s="4">
        <v>6.2648632816037999</v>
      </c>
      <c r="L311" s="4">
        <v>57.725489330833199</v>
      </c>
      <c r="M311" t="s">
        <v>735</v>
      </c>
      <c r="N311" s="4">
        <v>13.2465529968275</v>
      </c>
      <c r="O311" s="4">
        <v>3.22605674874807</v>
      </c>
      <c r="P311" s="4">
        <v>0.47452529440718799</v>
      </c>
      <c r="Q311" s="4">
        <v>6.7984926973772701</v>
      </c>
      <c r="R311" s="3">
        <v>1.0571937083330899E-11</v>
      </c>
      <c r="S311" s="3">
        <v>1.2797078126584401E-9</v>
      </c>
      <c r="T311" s="4">
        <v>3.7005820431552601</v>
      </c>
      <c r="U311" s="4">
        <v>2.75153145434088</v>
      </c>
      <c r="V311" t="s">
        <v>5426</v>
      </c>
      <c r="W311">
        <v>0</v>
      </c>
      <c r="X311">
        <v>1</v>
      </c>
      <c r="Y311" t="s">
        <v>8348</v>
      </c>
      <c r="Z311">
        <v>99.393999999999906</v>
      </c>
      <c r="AA311">
        <v>100</v>
      </c>
      <c r="AB311" t="s">
        <v>759</v>
      </c>
      <c r="AC311" t="s">
        <v>6896</v>
      </c>
      <c r="AD311" t="s">
        <v>8349</v>
      </c>
      <c r="AE311" t="s">
        <v>762</v>
      </c>
      <c r="AF311" t="s">
        <v>762</v>
      </c>
      <c r="AG311" t="s">
        <v>762</v>
      </c>
      <c r="AH311" t="s">
        <v>762</v>
      </c>
      <c r="AI311" t="s">
        <v>762</v>
      </c>
      <c r="AJ311" t="s">
        <v>45</v>
      </c>
      <c r="AK311" t="s">
        <v>78</v>
      </c>
      <c r="AL311" t="s">
        <v>5066</v>
      </c>
      <c r="AM311" t="s">
        <v>5064</v>
      </c>
      <c r="AN311" t="s">
        <v>6898</v>
      </c>
      <c r="AO311" t="s">
        <v>6896</v>
      </c>
      <c r="AP311" t="s">
        <v>6896</v>
      </c>
      <c r="AQ311" t="s">
        <v>8350</v>
      </c>
      <c r="AR311" t="s">
        <v>8351</v>
      </c>
      <c r="AS311" t="s">
        <v>8352</v>
      </c>
    </row>
    <row r="312" spans="1:45" x14ac:dyDescent="0.25">
      <c r="A312" t="s">
        <v>7516</v>
      </c>
      <c r="B312">
        <v>4</v>
      </c>
      <c r="C312">
        <v>45</v>
      </c>
      <c r="D312" s="4">
        <v>0.95742710775633799</v>
      </c>
      <c r="E312" s="4">
        <v>12.288205727444501</v>
      </c>
      <c r="F312">
        <v>3.5</v>
      </c>
      <c r="G312">
        <v>43.5</v>
      </c>
      <c r="H312">
        <v>4</v>
      </c>
      <c r="I312">
        <v>4</v>
      </c>
      <c r="J312" t="s">
        <v>735</v>
      </c>
      <c r="K312" s="4">
        <v>3.52760012741139</v>
      </c>
      <c r="L312" s="4">
        <v>32.713180741388904</v>
      </c>
      <c r="M312" t="s">
        <v>735</v>
      </c>
      <c r="N312" s="4">
        <v>7.9928499770466201</v>
      </c>
      <c r="O312" s="4">
        <v>3.2217673661180601</v>
      </c>
      <c r="P312" s="4">
        <v>0.60113694738504697</v>
      </c>
      <c r="Q312" s="4">
        <v>5.3594565766299898</v>
      </c>
      <c r="R312" s="3">
        <v>8.3472653800484603E-8</v>
      </c>
      <c r="S312" s="3">
        <v>2.0402642880849199E-6</v>
      </c>
      <c r="T312" s="4">
        <v>3.82290431350311</v>
      </c>
      <c r="U312" s="4">
        <v>2.6206304187330201</v>
      </c>
      <c r="V312" t="s">
        <v>5426</v>
      </c>
      <c r="W312">
        <v>0</v>
      </c>
      <c r="X312">
        <v>1</v>
      </c>
      <c r="Y312" t="s">
        <v>7517</v>
      </c>
      <c r="Z312">
        <v>100</v>
      </c>
      <c r="AA312">
        <v>100</v>
      </c>
      <c r="AB312" t="s">
        <v>759</v>
      </c>
      <c r="AC312" t="s">
        <v>6896</v>
      </c>
      <c r="AD312" t="s">
        <v>7518</v>
      </c>
      <c r="AE312" t="s">
        <v>762</v>
      </c>
      <c r="AF312" t="s">
        <v>762</v>
      </c>
      <c r="AG312" t="s">
        <v>762</v>
      </c>
      <c r="AH312" t="s">
        <v>762</v>
      </c>
      <c r="AI312" t="s">
        <v>762</v>
      </c>
      <c r="AJ312" t="s">
        <v>45</v>
      </c>
      <c r="AK312" t="s">
        <v>78</v>
      </c>
      <c r="AL312" t="s">
        <v>5066</v>
      </c>
      <c r="AM312" t="s">
        <v>5064</v>
      </c>
      <c r="AN312" t="s">
        <v>6898</v>
      </c>
      <c r="AO312" t="s">
        <v>6896</v>
      </c>
      <c r="AP312" t="s">
        <v>6896</v>
      </c>
      <c r="AQ312" t="s">
        <v>7519</v>
      </c>
      <c r="AR312" t="s">
        <v>7520</v>
      </c>
      <c r="AS312" t="s">
        <v>7520</v>
      </c>
    </row>
    <row r="313" spans="1:45" x14ac:dyDescent="0.25">
      <c r="A313" t="s">
        <v>7662</v>
      </c>
      <c r="B313">
        <v>9</v>
      </c>
      <c r="C313">
        <v>52</v>
      </c>
      <c r="D313" s="4">
        <v>4.5</v>
      </c>
      <c r="E313" s="4">
        <v>7.8740078740118102</v>
      </c>
      <c r="F313">
        <v>9.5</v>
      </c>
      <c r="G313">
        <v>52.5</v>
      </c>
      <c r="H313">
        <v>4</v>
      </c>
      <c r="I313">
        <v>4</v>
      </c>
      <c r="J313" t="s">
        <v>735</v>
      </c>
      <c r="K313" s="4">
        <v>7.7623758600300601</v>
      </c>
      <c r="L313" s="4">
        <v>38.612173461196299</v>
      </c>
      <c r="M313" t="s">
        <v>735</v>
      </c>
      <c r="N313" s="4">
        <v>10.288419603998999</v>
      </c>
      <c r="O313" s="4">
        <v>2.31215726010582</v>
      </c>
      <c r="P313" s="4">
        <v>0.67758832468177299</v>
      </c>
      <c r="Q313" s="4">
        <v>3.41233338279805</v>
      </c>
      <c r="R313">
        <v>6.4409288295908397E-4</v>
      </c>
      <c r="S313">
        <v>4.3086423907420903E-3</v>
      </c>
      <c r="T313" s="4">
        <v>2.98974558478759</v>
      </c>
      <c r="U313" s="4">
        <v>1.63456893542404</v>
      </c>
      <c r="V313" t="s">
        <v>5426</v>
      </c>
      <c r="W313">
        <v>0</v>
      </c>
      <c r="X313">
        <v>1</v>
      </c>
      <c r="Y313" t="s">
        <v>7663</v>
      </c>
      <c r="Z313">
        <v>100</v>
      </c>
      <c r="AA313">
        <v>100</v>
      </c>
      <c r="AB313" t="s">
        <v>759</v>
      </c>
      <c r="AC313" t="s">
        <v>6896</v>
      </c>
      <c r="AD313" t="s">
        <v>7664</v>
      </c>
      <c r="AE313" t="s">
        <v>762</v>
      </c>
      <c r="AF313" t="s">
        <v>762</v>
      </c>
      <c r="AG313" t="s">
        <v>762</v>
      </c>
      <c r="AH313" t="s">
        <v>762</v>
      </c>
      <c r="AI313" t="s">
        <v>762</v>
      </c>
      <c r="AJ313" t="s">
        <v>45</v>
      </c>
      <c r="AK313" t="s">
        <v>78</v>
      </c>
      <c r="AL313" t="s">
        <v>5066</v>
      </c>
      <c r="AM313" t="s">
        <v>5064</v>
      </c>
      <c r="AN313" t="s">
        <v>6898</v>
      </c>
      <c r="AO313" t="s">
        <v>6896</v>
      </c>
      <c r="AP313" t="s">
        <v>6896</v>
      </c>
      <c r="AQ313" t="s">
        <v>7665</v>
      </c>
      <c r="AR313" t="s">
        <v>7666</v>
      </c>
      <c r="AS313" t="s">
        <v>7666</v>
      </c>
    </row>
    <row r="314" spans="1:45" x14ac:dyDescent="0.25">
      <c r="A314" t="s">
        <v>7708</v>
      </c>
      <c r="B314">
        <v>16</v>
      </c>
      <c r="C314">
        <v>46</v>
      </c>
      <c r="D314" s="4">
        <v>4.5734742446707504</v>
      </c>
      <c r="E314" s="4">
        <v>11.0905365064094</v>
      </c>
      <c r="F314">
        <v>15.5</v>
      </c>
      <c r="G314">
        <v>42</v>
      </c>
      <c r="H314">
        <v>4</v>
      </c>
      <c r="I314">
        <v>4</v>
      </c>
      <c r="J314" t="s">
        <v>735</v>
      </c>
      <c r="K314" s="4">
        <v>14.2271858076467</v>
      </c>
      <c r="L314" s="4">
        <v>33.346977726670097</v>
      </c>
      <c r="M314" t="s">
        <v>735</v>
      </c>
      <c r="N314" s="4">
        <v>10.456066868441599</v>
      </c>
      <c r="O314" s="4">
        <v>1.2298111478589999</v>
      </c>
      <c r="P314" s="4">
        <v>0.42668002613863198</v>
      </c>
      <c r="Q314" s="4">
        <v>2.8822796299806801</v>
      </c>
      <c r="R314">
        <v>3.9480919130253801E-3</v>
      </c>
      <c r="S314">
        <v>1.9226148741207899E-2</v>
      </c>
      <c r="T314" s="4">
        <v>1.65649117399764</v>
      </c>
      <c r="U314" s="4">
        <v>0.80313112172037204</v>
      </c>
      <c r="V314" t="s">
        <v>5426</v>
      </c>
      <c r="W314">
        <v>0</v>
      </c>
      <c r="X314">
        <v>1</v>
      </c>
      <c r="Y314" t="s">
        <v>7709</v>
      </c>
      <c r="Z314">
        <v>100</v>
      </c>
      <c r="AA314">
        <v>100</v>
      </c>
      <c r="AB314" t="s">
        <v>759</v>
      </c>
      <c r="AC314" t="s">
        <v>6896</v>
      </c>
      <c r="AD314" t="s">
        <v>7710</v>
      </c>
      <c r="AE314" t="s">
        <v>762</v>
      </c>
      <c r="AF314" t="s">
        <v>762</v>
      </c>
      <c r="AG314" t="s">
        <v>762</v>
      </c>
      <c r="AH314" t="s">
        <v>762</v>
      </c>
      <c r="AI314" t="s">
        <v>762</v>
      </c>
      <c r="AJ314" t="s">
        <v>45</v>
      </c>
      <c r="AK314" t="s">
        <v>78</v>
      </c>
      <c r="AL314" t="s">
        <v>5066</v>
      </c>
      <c r="AM314" t="s">
        <v>5064</v>
      </c>
      <c r="AN314" t="s">
        <v>6898</v>
      </c>
      <c r="AO314" t="s">
        <v>6896</v>
      </c>
      <c r="AP314" t="s">
        <v>6896</v>
      </c>
      <c r="AQ314" t="s">
        <v>7711</v>
      </c>
      <c r="AR314" t="s">
        <v>7712</v>
      </c>
      <c r="AS314" t="s">
        <v>7713</v>
      </c>
    </row>
    <row r="315" spans="1:45" x14ac:dyDescent="0.25">
      <c r="A315" t="s">
        <v>9133</v>
      </c>
      <c r="B315">
        <v>3</v>
      </c>
      <c r="C315">
        <v>66</v>
      </c>
      <c r="D315" s="4">
        <v>4.8562674281111597</v>
      </c>
      <c r="E315" s="4">
        <v>24.0970260959038</v>
      </c>
      <c r="F315">
        <v>0.5</v>
      </c>
      <c r="G315">
        <v>55.5</v>
      </c>
      <c r="H315">
        <v>4</v>
      </c>
      <c r="I315">
        <v>4</v>
      </c>
      <c r="J315" t="s">
        <v>735</v>
      </c>
      <c r="K315" s="4">
        <v>2.6675347703368799</v>
      </c>
      <c r="L315" s="4">
        <v>48.340211643843197</v>
      </c>
      <c r="M315" t="s">
        <v>735</v>
      </c>
      <c r="N315" s="4">
        <v>10.201549282836</v>
      </c>
      <c r="O315" s="4">
        <v>4.1809708577525697</v>
      </c>
      <c r="P315" s="4">
        <v>1.5044551406312101</v>
      </c>
      <c r="Q315" s="4">
        <v>2.7790598369044099</v>
      </c>
      <c r="R315">
        <v>5.4516481732449903E-3</v>
      </c>
      <c r="S315">
        <v>2.5105234884762202E-2</v>
      </c>
      <c r="T315" s="4">
        <v>5.6854259983837796</v>
      </c>
      <c r="U315" s="4">
        <v>2.6765157171213598</v>
      </c>
      <c r="V315" t="s">
        <v>5426</v>
      </c>
      <c r="W315">
        <v>0</v>
      </c>
      <c r="X315">
        <v>1</v>
      </c>
      <c r="Y315" t="s">
        <v>9134</v>
      </c>
      <c r="Z315">
        <v>99.08</v>
      </c>
      <c r="AA315">
        <v>100</v>
      </c>
      <c r="AB315" t="s">
        <v>759</v>
      </c>
      <c r="AC315" t="s">
        <v>177</v>
      </c>
      <c r="AD315" t="s">
        <v>9135</v>
      </c>
      <c r="AE315" t="s">
        <v>762</v>
      </c>
      <c r="AF315" t="s">
        <v>762</v>
      </c>
      <c r="AG315" t="s">
        <v>762</v>
      </c>
      <c r="AH315" t="s">
        <v>762</v>
      </c>
      <c r="AI315" t="s">
        <v>762</v>
      </c>
      <c r="AJ315" t="s">
        <v>45</v>
      </c>
      <c r="AK315" t="s">
        <v>173</v>
      </c>
      <c r="AL315" t="s">
        <v>174</v>
      </c>
      <c r="AM315" t="s">
        <v>175</v>
      </c>
      <c r="AN315" t="s">
        <v>176</v>
      </c>
      <c r="AO315" t="s">
        <v>177</v>
      </c>
      <c r="AP315" t="s">
        <v>177</v>
      </c>
      <c r="AQ315" t="s">
        <v>9136</v>
      </c>
      <c r="AR315" t="s">
        <v>9137</v>
      </c>
      <c r="AS315" t="s">
        <v>9138</v>
      </c>
    </row>
    <row r="316" spans="1:45" x14ac:dyDescent="0.25">
      <c r="A316" t="s">
        <v>8969</v>
      </c>
      <c r="B316">
        <v>1</v>
      </c>
      <c r="C316">
        <v>22</v>
      </c>
      <c r="D316" s="4">
        <v>0.5</v>
      </c>
      <c r="E316" s="4">
        <v>16.378339354159198</v>
      </c>
      <c r="F316">
        <v>0</v>
      </c>
      <c r="G316">
        <v>22.5</v>
      </c>
      <c r="H316">
        <v>4</v>
      </c>
      <c r="I316">
        <v>4</v>
      </c>
      <c r="J316" t="s">
        <v>735</v>
      </c>
      <c r="K316" s="4">
        <v>0.165751942859208</v>
      </c>
      <c r="L316" s="4">
        <v>15.87812903799</v>
      </c>
      <c r="M316" t="s">
        <v>735</v>
      </c>
      <c r="N316" s="4">
        <v>3.20877619616985</v>
      </c>
      <c r="O316" s="4">
        <v>5.7740578113286798</v>
      </c>
      <c r="P316" s="4">
        <v>2.1271934584065901</v>
      </c>
      <c r="Q316" s="4">
        <v>2.7144018276804198</v>
      </c>
      <c r="R316">
        <v>6.6395576269927901E-3</v>
      </c>
      <c r="S316">
        <v>2.95582407842656E-2</v>
      </c>
      <c r="T316" s="4">
        <v>7.9012512697352699</v>
      </c>
      <c r="U316" s="4">
        <v>3.6468643529220901</v>
      </c>
      <c r="V316" t="s">
        <v>5426</v>
      </c>
      <c r="W316">
        <v>2</v>
      </c>
      <c r="X316">
        <v>1</v>
      </c>
      <c r="Y316" t="s">
        <v>8970</v>
      </c>
      <c r="Z316">
        <v>99.402999999999906</v>
      </c>
      <c r="AA316">
        <v>100</v>
      </c>
      <c r="AB316" t="s">
        <v>759</v>
      </c>
      <c r="AC316" t="s">
        <v>8908</v>
      </c>
      <c r="AD316" t="s">
        <v>8971</v>
      </c>
      <c r="AE316" t="s">
        <v>762</v>
      </c>
      <c r="AF316" t="s">
        <v>762</v>
      </c>
      <c r="AG316" t="s">
        <v>762</v>
      </c>
      <c r="AH316" t="s">
        <v>762</v>
      </c>
      <c r="AI316" t="s">
        <v>762</v>
      </c>
      <c r="AJ316" t="s">
        <v>45</v>
      </c>
      <c r="AK316" t="s">
        <v>46</v>
      </c>
      <c r="AL316" t="s">
        <v>401</v>
      </c>
      <c r="AM316" t="s">
        <v>402</v>
      </c>
      <c r="AN316" t="s">
        <v>8910</v>
      </c>
      <c r="AO316" t="s">
        <v>8910</v>
      </c>
      <c r="AP316" t="s">
        <v>8910</v>
      </c>
      <c r="AQ316" t="s">
        <v>8972</v>
      </c>
      <c r="AR316" t="s">
        <v>8973</v>
      </c>
      <c r="AS316" t="s">
        <v>8974</v>
      </c>
    </row>
    <row r="317" spans="1:45" x14ac:dyDescent="0.25">
      <c r="A317" t="s">
        <v>8906</v>
      </c>
      <c r="B317">
        <v>3</v>
      </c>
      <c r="C317">
        <v>58</v>
      </c>
      <c r="D317" s="4">
        <v>3.3665016461206898</v>
      </c>
      <c r="E317" s="4">
        <v>25.9406373604556</v>
      </c>
      <c r="F317">
        <v>1.5</v>
      </c>
      <c r="G317">
        <v>60.5</v>
      </c>
      <c r="H317">
        <v>4</v>
      </c>
      <c r="I317">
        <v>4</v>
      </c>
      <c r="J317" t="s">
        <v>735</v>
      </c>
      <c r="K317" s="4">
        <v>2.4479940926824302</v>
      </c>
      <c r="L317" s="4">
        <v>43.291823282402603</v>
      </c>
      <c r="M317" t="s">
        <v>735</v>
      </c>
      <c r="N317" s="4">
        <v>9.1479634750170202</v>
      </c>
      <c r="O317" s="4">
        <v>4.0711013025336804</v>
      </c>
      <c r="P317" s="4">
        <v>0.84586733850946405</v>
      </c>
      <c r="Q317" s="4">
        <v>4.81293119758889</v>
      </c>
      <c r="R317" s="3">
        <v>1.48732505388111E-6</v>
      </c>
      <c r="S317" s="3">
        <v>2.7799855051218901E-5</v>
      </c>
      <c r="T317" s="4">
        <v>4.9169686410431499</v>
      </c>
      <c r="U317" s="4">
        <v>3.2252339640242198</v>
      </c>
      <c r="V317" t="s">
        <v>5426</v>
      </c>
      <c r="W317">
        <v>2</v>
      </c>
      <c r="X317">
        <v>1</v>
      </c>
      <c r="Y317" t="s">
        <v>8907</v>
      </c>
      <c r="Z317">
        <v>100</v>
      </c>
      <c r="AA317">
        <v>100</v>
      </c>
      <c r="AB317" t="s">
        <v>759</v>
      </c>
      <c r="AC317" t="s">
        <v>8908</v>
      </c>
      <c r="AD317" t="s">
        <v>8909</v>
      </c>
      <c r="AE317" t="s">
        <v>762</v>
      </c>
      <c r="AF317" t="s">
        <v>762</v>
      </c>
      <c r="AG317" t="s">
        <v>762</v>
      </c>
      <c r="AH317" t="s">
        <v>762</v>
      </c>
      <c r="AI317" t="s">
        <v>762</v>
      </c>
      <c r="AJ317" t="s">
        <v>45</v>
      </c>
      <c r="AK317" t="s">
        <v>46</v>
      </c>
      <c r="AL317" t="s">
        <v>401</v>
      </c>
      <c r="AM317" t="s">
        <v>402</v>
      </c>
      <c r="AN317" t="s">
        <v>8910</v>
      </c>
      <c r="AO317" t="s">
        <v>8910</v>
      </c>
      <c r="AP317" t="s">
        <v>8910</v>
      </c>
      <c r="AQ317" t="s">
        <v>8911</v>
      </c>
      <c r="AR317" t="s">
        <v>8912</v>
      </c>
      <c r="AS317" t="s">
        <v>8913</v>
      </c>
    </row>
    <row r="318" spans="1:45" x14ac:dyDescent="0.25">
      <c r="A318" t="s">
        <v>8997</v>
      </c>
      <c r="B318">
        <v>20</v>
      </c>
      <c r="C318">
        <v>196</v>
      </c>
      <c r="D318" s="4">
        <v>10.8742815854658</v>
      </c>
      <c r="E318" s="4">
        <v>113.501835521134</v>
      </c>
      <c r="F318">
        <v>17.5</v>
      </c>
      <c r="G318">
        <v>166</v>
      </c>
      <c r="H318">
        <v>4</v>
      </c>
      <c r="I318">
        <v>4</v>
      </c>
      <c r="J318" t="s">
        <v>735</v>
      </c>
      <c r="K318" s="4">
        <v>17.363355565908702</v>
      </c>
      <c r="L318" s="4">
        <v>142.73729860800199</v>
      </c>
      <c r="M318" t="s">
        <v>735</v>
      </c>
      <c r="N318" s="4">
        <v>32.085844781838198</v>
      </c>
      <c r="O318" s="4">
        <v>3.03374295473321</v>
      </c>
      <c r="P318" s="4">
        <v>0.54929436931169595</v>
      </c>
      <c r="Q318" s="4">
        <v>5.5229820734093797</v>
      </c>
      <c r="R318" s="3">
        <v>3.33293753052605E-8</v>
      </c>
      <c r="S318" s="3">
        <v>9.3102496731837501E-7</v>
      </c>
      <c r="T318" s="4">
        <v>3.5830373240448998</v>
      </c>
      <c r="U318" s="4">
        <v>2.4844485854215099</v>
      </c>
      <c r="V318" t="s">
        <v>5426</v>
      </c>
      <c r="W318">
        <v>0</v>
      </c>
      <c r="X318">
        <v>1</v>
      </c>
      <c r="Y318" t="s">
        <v>8998</v>
      </c>
      <c r="Z318">
        <v>100</v>
      </c>
      <c r="AA318">
        <v>100</v>
      </c>
      <c r="AB318" t="s">
        <v>759</v>
      </c>
      <c r="AC318" t="s">
        <v>8233</v>
      </c>
      <c r="AD318" t="s">
        <v>8999</v>
      </c>
      <c r="AE318" t="s">
        <v>762</v>
      </c>
      <c r="AF318" t="s">
        <v>762</v>
      </c>
      <c r="AG318" t="s">
        <v>762</v>
      </c>
      <c r="AH318" t="s">
        <v>762</v>
      </c>
      <c r="AI318" t="s">
        <v>762</v>
      </c>
      <c r="AJ318" t="s">
        <v>45</v>
      </c>
      <c r="AK318" t="s">
        <v>46</v>
      </c>
      <c r="AL318" t="s">
        <v>401</v>
      </c>
      <c r="AM318" t="s">
        <v>402</v>
      </c>
      <c r="AN318" t="s">
        <v>6268</v>
      </c>
      <c r="AO318" t="s">
        <v>8233</v>
      </c>
      <c r="AP318" t="s">
        <v>8233</v>
      </c>
      <c r="AQ318" t="s">
        <v>9000</v>
      </c>
      <c r="AR318" t="s">
        <v>9001</v>
      </c>
      <c r="AS318" t="s">
        <v>9001</v>
      </c>
    </row>
    <row r="319" spans="1:45" x14ac:dyDescent="0.25">
      <c r="A319" t="s">
        <v>7628</v>
      </c>
      <c r="B319">
        <v>158</v>
      </c>
      <c r="C319">
        <v>439</v>
      </c>
      <c r="D319" s="4">
        <v>40.120651373907997</v>
      </c>
      <c r="E319" s="4">
        <v>144.236784489949</v>
      </c>
      <c r="F319">
        <v>170.5</v>
      </c>
      <c r="G319">
        <v>422.5</v>
      </c>
      <c r="H319">
        <v>4</v>
      </c>
      <c r="I319">
        <v>4</v>
      </c>
      <c r="J319" t="s">
        <v>735</v>
      </c>
      <c r="K319" s="4">
        <v>148.322828979853</v>
      </c>
      <c r="L319" s="4">
        <v>321.40956270674002</v>
      </c>
      <c r="M319" t="s">
        <v>735</v>
      </c>
      <c r="N319" s="4">
        <v>96.613668702957995</v>
      </c>
      <c r="O319" s="4">
        <v>1.1163409559923501</v>
      </c>
      <c r="P319" s="4">
        <v>0.321410852380759</v>
      </c>
      <c r="Q319" s="4">
        <v>3.4732522182227901</v>
      </c>
      <c r="R319">
        <v>5.1419190129517098E-4</v>
      </c>
      <c r="S319">
        <v>3.5518364486204499E-3</v>
      </c>
      <c r="T319" s="4">
        <v>1.43775180837311</v>
      </c>
      <c r="U319" s="4">
        <v>0.794930103611588</v>
      </c>
      <c r="V319" t="s">
        <v>5426</v>
      </c>
      <c r="W319">
        <v>0</v>
      </c>
      <c r="X319">
        <v>1</v>
      </c>
      <c r="Y319" t="s">
        <v>7629</v>
      </c>
      <c r="Z319">
        <v>100</v>
      </c>
      <c r="AA319">
        <v>100</v>
      </c>
      <c r="AB319" t="s">
        <v>759</v>
      </c>
      <c r="AC319" t="s">
        <v>6266</v>
      </c>
      <c r="AD319" t="s">
        <v>7630</v>
      </c>
      <c r="AE319" t="s">
        <v>762</v>
      </c>
      <c r="AF319" t="s">
        <v>762</v>
      </c>
      <c r="AG319" t="s">
        <v>762</v>
      </c>
      <c r="AH319" t="s">
        <v>762</v>
      </c>
      <c r="AI319" t="s">
        <v>762</v>
      </c>
      <c r="AJ319" t="s">
        <v>45</v>
      </c>
      <c r="AK319" t="s">
        <v>46</v>
      </c>
      <c r="AL319" t="s">
        <v>401</v>
      </c>
      <c r="AM319" t="s">
        <v>402</v>
      </c>
      <c r="AN319" t="s">
        <v>6268</v>
      </c>
      <c r="AO319" t="s">
        <v>6266</v>
      </c>
      <c r="AP319" t="s">
        <v>6266</v>
      </c>
      <c r="AQ319" t="s">
        <v>7631</v>
      </c>
      <c r="AR319" t="s">
        <v>7632</v>
      </c>
      <c r="AS319" t="s">
        <v>7632</v>
      </c>
    </row>
    <row r="320" spans="1:45" x14ac:dyDescent="0.25">
      <c r="A320" t="s">
        <v>8869</v>
      </c>
      <c r="B320">
        <v>3</v>
      </c>
      <c r="C320">
        <v>78</v>
      </c>
      <c r="D320" s="4">
        <v>2.62995563967658</v>
      </c>
      <c r="E320" s="4">
        <v>72.371725602383293</v>
      </c>
      <c r="F320">
        <v>1.5</v>
      </c>
      <c r="G320">
        <v>43</v>
      </c>
      <c r="H320">
        <v>4</v>
      </c>
      <c r="I320">
        <v>4</v>
      </c>
      <c r="J320" t="s">
        <v>735</v>
      </c>
      <c r="K320" s="4">
        <v>2.1793057707702501</v>
      </c>
      <c r="L320" s="4">
        <v>55.271795696427702</v>
      </c>
      <c r="M320" t="s">
        <v>735</v>
      </c>
      <c r="N320" s="4">
        <v>11.4902202934396</v>
      </c>
      <c r="O320" s="4">
        <v>4.6701917515273301</v>
      </c>
      <c r="P320" s="4">
        <v>1.1522492417330299</v>
      </c>
      <c r="Q320" s="4">
        <v>4.0531089823094097</v>
      </c>
      <c r="R320" s="3">
        <v>5.0541443045798402E-5</v>
      </c>
      <c r="S320">
        <v>5.4670786477625398E-4</v>
      </c>
      <c r="T320" s="4">
        <v>5.8224409932603596</v>
      </c>
      <c r="U320" s="4">
        <v>3.51794250979431</v>
      </c>
      <c r="V320" t="s">
        <v>5426</v>
      </c>
      <c r="W320">
        <v>2</v>
      </c>
      <c r="X320">
        <v>1</v>
      </c>
      <c r="Y320" t="s">
        <v>8870</v>
      </c>
      <c r="Z320">
        <v>100</v>
      </c>
      <c r="AA320">
        <v>100</v>
      </c>
      <c r="AB320" t="s">
        <v>759</v>
      </c>
      <c r="AC320" t="s">
        <v>8871</v>
      </c>
      <c r="AD320" t="s">
        <v>8872</v>
      </c>
      <c r="AE320" t="s">
        <v>762</v>
      </c>
      <c r="AF320" t="s">
        <v>762</v>
      </c>
      <c r="AG320" t="s">
        <v>762</v>
      </c>
      <c r="AH320" t="s">
        <v>762</v>
      </c>
      <c r="AI320" t="s">
        <v>762</v>
      </c>
      <c r="AJ320" t="s">
        <v>45</v>
      </c>
      <c r="AK320" t="s">
        <v>46</v>
      </c>
      <c r="AL320" t="s">
        <v>401</v>
      </c>
      <c r="AM320" t="s">
        <v>8873</v>
      </c>
      <c r="AN320" t="s">
        <v>8874</v>
      </c>
      <c r="AO320" t="s">
        <v>8875</v>
      </c>
      <c r="AP320" t="s">
        <v>8875</v>
      </c>
      <c r="AQ320" t="s">
        <v>8876</v>
      </c>
      <c r="AR320" t="s">
        <v>8877</v>
      </c>
      <c r="AS320" t="s">
        <v>8877</v>
      </c>
    </row>
    <row r="321" spans="1:45" x14ac:dyDescent="0.25">
      <c r="A321" t="s">
        <v>8856</v>
      </c>
      <c r="B321">
        <v>0</v>
      </c>
      <c r="C321">
        <v>151</v>
      </c>
      <c r="D321" s="4">
        <v>0</v>
      </c>
      <c r="E321" s="4">
        <v>35.976844404885398</v>
      </c>
      <c r="F321">
        <v>0</v>
      </c>
      <c r="G321">
        <v>152</v>
      </c>
      <c r="H321">
        <v>4</v>
      </c>
      <c r="I321">
        <v>4</v>
      </c>
      <c r="J321" t="s">
        <v>735</v>
      </c>
      <c r="K321" s="4">
        <v>0</v>
      </c>
      <c r="L321" s="4">
        <v>112.606705936382</v>
      </c>
      <c r="M321" t="s">
        <v>735</v>
      </c>
      <c r="N321" s="4">
        <v>22.521341187276398</v>
      </c>
      <c r="O321" s="4">
        <v>9.3213351542162304</v>
      </c>
      <c r="P321" s="4">
        <v>1.14000403152026</v>
      </c>
      <c r="Q321" s="4">
        <v>8.1765808685656403</v>
      </c>
      <c r="R321" s="3">
        <v>2.9201156619467201E-16</v>
      </c>
      <c r="S321" s="3">
        <v>1.23715566877809E-13</v>
      </c>
      <c r="T321" s="4">
        <v>10.461339185736501</v>
      </c>
      <c r="U321" s="4">
        <v>8.1813311226959708</v>
      </c>
      <c r="V321" t="s">
        <v>5426</v>
      </c>
      <c r="W321">
        <v>2</v>
      </c>
      <c r="X321">
        <v>1</v>
      </c>
      <c r="Y321" t="s">
        <v>8857</v>
      </c>
      <c r="Z321">
        <v>100</v>
      </c>
      <c r="AA321">
        <v>100</v>
      </c>
      <c r="AB321" t="s">
        <v>759</v>
      </c>
      <c r="AC321" t="s">
        <v>8858</v>
      </c>
      <c r="AD321" t="s">
        <v>8859</v>
      </c>
      <c r="AE321" t="s">
        <v>762</v>
      </c>
      <c r="AF321" t="s">
        <v>762</v>
      </c>
      <c r="AG321" t="s">
        <v>762</v>
      </c>
      <c r="AH321" t="s">
        <v>762</v>
      </c>
      <c r="AI321" t="s">
        <v>762</v>
      </c>
      <c r="AJ321" t="s">
        <v>45</v>
      </c>
      <c r="AK321" t="s">
        <v>173</v>
      </c>
      <c r="AL321" t="s">
        <v>5705</v>
      </c>
      <c r="AM321" t="s">
        <v>5706</v>
      </c>
      <c r="AN321" t="s">
        <v>8535</v>
      </c>
      <c r="AO321" t="s">
        <v>8535</v>
      </c>
      <c r="AP321" t="s">
        <v>8535</v>
      </c>
      <c r="AQ321" t="s">
        <v>8860</v>
      </c>
      <c r="AR321" t="s">
        <v>8861</v>
      </c>
      <c r="AS321" t="s">
        <v>8861</v>
      </c>
    </row>
    <row r="322" spans="1:45" x14ac:dyDescent="0.25">
      <c r="A322" t="s">
        <v>8531</v>
      </c>
      <c r="B322">
        <v>1</v>
      </c>
      <c r="C322">
        <v>221</v>
      </c>
      <c r="D322" s="4">
        <v>1.5</v>
      </c>
      <c r="E322" s="4">
        <v>117.127779227076</v>
      </c>
      <c r="F322">
        <v>0</v>
      </c>
      <c r="G322">
        <v>194.5</v>
      </c>
      <c r="H322">
        <v>4</v>
      </c>
      <c r="I322">
        <v>4</v>
      </c>
      <c r="J322" t="s">
        <v>735</v>
      </c>
      <c r="K322" s="4">
        <v>0.75053484824330297</v>
      </c>
      <c r="L322" s="4">
        <v>168.35851740145401</v>
      </c>
      <c r="M322" t="s">
        <v>735</v>
      </c>
      <c r="N322" s="4">
        <v>34.015192843951297</v>
      </c>
      <c r="O322" s="4">
        <v>7.86877712607071</v>
      </c>
      <c r="P322" s="4">
        <v>1.0933909765448899</v>
      </c>
      <c r="Q322" s="4">
        <v>7.1966728232347501</v>
      </c>
      <c r="R322" s="3">
        <v>6.16995715489568E-13</v>
      </c>
      <c r="S322" s="3">
        <v>1.04560207251632E-10</v>
      </c>
      <c r="T322" s="4">
        <v>8.9621681026155997</v>
      </c>
      <c r="U322" s="4">
        <v>6.7753861495258203</v>
      </c>
      <c r="V322" t="s">
        <v>5426</v>
      </c>
      <c r="W322">
        <v>4</v>
      </c>
      <c r="X322">
        <v>1</v>
      </c>
      <c r="Y322" t="s">
        <v>8532</v>
      </c>
      <c r="Z322">
        <v>100</v>
      </c>
      <c r="AA322">
        <v>100</v>
      </c>
      <c r="AB322" t="s">
        <v>759</v>
      </c>
      <c r="AC322" t="s">
        <v>8533</v>
      </c>
      <c r="AD322" t="s">
        <v>8534</v>
      </c>
      <c r="AE322" t="s">
        <v>762</v>
      </c>
      <c r="AF322" t="s">
        <v>762</v>
      </c>
      <c r="AG322" t="s">
        <v>762</v>
      </c>
      <c r="AH322" t="s">
        <v>762</v>
      </c>
      <c r="AI322" t="s">
        <v>762</v>
      </c>
      <c r="AJ322" t="s">
        <v>45</v>
      </c>
      <c r="AK322" t="s">
        <v>173</v>
      </c>
      <c r="AL322" t="s">
        <v>5705</v>
      </c>
      <c r="AM322" t="s">
        <v>5706</v>
      </c>
      <c r="AN322" t="s">
        <v>8535</v>
      </c>
      <c r="AO322" t="s">
        <v>8535</v>
      </c>
      <c r="AP322" t="s">
        <v>8535</v>
      </c>
      <c r="AQ322" t="s">
        <v>8536</v>
      </c>
      <c r="AR322" t="s">
        <v>8537</v>
      </c>
      <c r="AS322" t="s">
        <v>8537</v>
      </c>
    </row>
    <row r="323" spans="1:45" x14ac:dyDescent="0.25">
      <c r="A323" t="s">
        <v>9122</v>
      </c>
      <c r="B323">
        <v>1</v>
      </c>
      <c r="C323">
        <v>74</v>
      </c>
      <c r="D323" s="4">
        <v>0.5</v>
      </c>
      <c r="E323" s="4">
        <v>29.736341402398502</v>
      </c>
      <c r="F323">
        <v>0</v>
      </c>
      <c r="G323">
        <v>66.5</v>
      </c>
      <c r="H323">
        <v>4</v>
      </c>
      <c r="I323">
        <v>4</v>
      </c>
      <c r="J323" t="s">
        <v>735</v>
      </c>
      <c r="K323" s="4">
        <v>0.165751942859208</v>
      </c>
      <c r="L323" s="4">
        <v>54.654754716957498</v>
      </c>
      <c r="M323" t="s">
        <v>735</v>
      </c>
      <c r="N323" s="4">
        <v>10.9641013319634</v>
      </c>
      <c r="O323" s="4">
        <v>7.5574519445568997</v>
      </c>
      <c r="P323" s="4">
        <v>1.20877827908126</v>
      </c>
      <c r="Q323" s="4">
        <v>6.2521407567820999</v>
      </c>
      <c r="R323" s="3">
        <v>4.04864242016507E-10</v>
      </c>
      <c r="S323" s="3">
        <v>2.6388843671947699E-8</v>
      </c>
      <c r="T323" s="4">
        <v>8.7662302236381695</v>
      </c>
      <c r="U323" s="4">
        <v>6.3486736654756397</v>
      </c>
      <c r="V323" t="s">
        <v>5426</v>
      </c>
      <c r="W323">
        <v>0</v>
      </c>
      <c r="X323">
        <v>1</v>
      </c>
      <c r="Y323" t="s">
        <v>9123</v>
      </c>
      <c r="Z323">
        <v>99.385000000000005</v>
      </c>
      <c r="AA323">
        <v>100</v>
      </c>
      <c r="AB323" t="s">
        <v>759</v>
      </c>
      <c r="AC323" t="s">
        <v>7426</v>
      </c>
      <c r="AD323" t="s">
        <v>9124</v>
      </c>
      <c r="AE323" t="s">
        <v>762</v>
      </c>
      <c r="AF323" t="s">
        <v>762</v>
      </c>
      <c r="AG323" t="s">
        <v>762</v>
      </c>
      <c r="AH323" t="s">
        <v>762</v>
      </c>
      <c r="AI323" t="s">
        <v>762</v>
      </c>
      <c r="AJ323" t="s">
        <v>45</v>
      </c>
      <c r="AK323" t="s">
        <v>173</v>
      </c>
      <c r="AL323" t="s">
        <v>5705</v>
      </c>
      <c r="AM323" t="s">
        <v>5706</v>
      </c>
      <c r="AN323" t="s">
        <v>7248</v>
      </c>
      <c r="AO323" t="s">
        <v>7426</v>
      </c>
      <c r="AP323" t="s">
        <v>7426</v>
      </c>
      <c r="AQ323" t="s">
        <v>9125</v>
      </c>
      <c r="AR323" t="s">
        <v>9126</v>
      </c>
      <c r="AS323" t="s">
        <v>9127</v>
      </c>
    </row>
    <row r="324" spans="1:45" x14ac:dyDescent="0.25">
      <c r="A324" t="s">
        <v>9333</v>
      </c>
      <c r="B324">
        <v>0</v>
      </c>
      <c r="C324">
        <v>32</v>
      </c>
      <c r="D324" s="4">
        <v>0</v>
      </c>
      <c r="E324" s="4">
        <v>6.0207972893961497</v>
      </c>
      <c r="F324">
        <v>0</v>
      </c>
      <c r="G324">
        <v>30.5</v>
      </c>
      <c r="H324">
        <v>4</v>
      </c>
      <c r="I324">
        <v>4</v>
      </c>
      <c r="J324" t="s">
        <v>735</v>
      </c>
      <c r="K324" s="4">
        <v>0</v>
      </c>
      <c r="L324" s="4">
        <v>23.374268039555499</v>
      </c>
      <c r="M324" t="s">
        <v>735</v>
      </c>
      <c r="N324" s="4">
        <v>4.6748536079111096</v>
      </c>
      <c r="O324" s="4">
        <v>7.0536382655771703</v>
      </c>
      <c r="P324" s="4">
        <v>1.7906028030661301</v>
      </c>
      <c r="Q324" s="4">
        <v>3.9392534477768799</v>
      </c>
      <c r="R324" s="3">
        <v>8.1735549740511294E-5</v>
      </c>
      <c r="S324">
        <v>7.9912218246299901E-4</v>
      </c>
      <c r="T324" s="4">
        <v>8.8442410686432993</v>
      </c>
      <c r="U324" s="4">
        <v>5.2630354625110503</v>
      </c>
      <c r="V324" t="s">
        <v>5426</v>
      </c>
      <c r="W324">
        <v>0</v>
      </c>
      <c r="X324">
        <v>1</v>
      </c>
      <c r="Y324" t="s">
        <v>9334</v>
      </c>
      <c r="Z324">
        <v>100</v>
      </c>
      <c r="AA324">
        <v>100</v>
      </c>
      <c r="AB324" t="s">
        <v>759</v>
      </c>
      <c r="AC324" t="s">
        <v>5703</v>
      </c>
      <c r="AD324" t="s">
        <v>9335</v>
      </c>
      <c r="AE324" t="s">
        <v>762</v>
      </c>
      <c r="AF324" t="s">
        <v>762</v>
      </c>
      <c r="AG324" t="s">
        <v>762</v>
      </c>
      <c r="AH324" t="s">
        <v>762</v>
      </c>
      <c r="AI324" t="s">
        <v>762</v>
      </c>
      <c r="AJ324" t="s">
        <v>45</v>
      </c>
      <c r="AK324" t="s">
        <v>173</v>
      </c>
      <c r="AL324" t="s">
        <v>5705</v>
      </c>
      <c r="AM324" t="s">
        <v>5706</v>
      </c>
      <c r="AN324" t="s">
        <v>5706</v>
      </c>
      <c r="AO324" t="s">
        <v>5703</v>
      </c>
      <c r="AP324" t="s">
        <v>5703</v>
      </c>
      <c r="AQ324" t="s">
        <v>9336</v>
      </c>
      <c r="AR324" t="s">
        <v>9337</v>
      </c>
      <c r="AS324" t="s">
        <v>9338</v>
      </c>
    </row>
    <row r="325" spans="1:45" x14ac:dyDescent="0.25">
      <c r="A325" t="s">
        <v>9056</v>
      </c>
      <c r="B325">
        <v>4</v>
      </c>
      <c r="C325">
        <v>119</v>
      </c>
      <c r="D325" s="4">
        <v>3.41565025531987</v>
      </c>
      <c r="E325" s="4">
        <v>53.372901988431003</v>
      </c>
      <c r="F325">
        <v>3</v>
      </c>
      <c r="G325">
        <v>131</v>
      </c>
      <c r="H325">
        <v>4</v>
      </c>
      <c r="I325">
        <v>4</v>
      </c>
      <c r="J325" t="s">
        <v>735</v>
      </c>
      <c r="K325" s="4">
        <v>3.6377247082564099</v>
      </c>
      <c r="L325" s="4">
        <v>90.701990275298598</v>
      </c>
      <c r="M325" t="s">
        <v>735</v>
      </c>
      <c r="N325" s="4">
        <v>18.945061459624899</v>
      </c>
      <c r="O325" s="4">
        <v>4.6855789618730697</v>
      </c>
      <c r="P325" s="4">
        <v>0.96087200014575702</v>
      </c>
      <c r="Q325" s="4">
        <v>4.8763820375266498</v>
      </c>
      <c r="R325" s="3">
        <v>1.0804925254891299E-6</v>
      </c>
      <c r="S325" s="3">
        <v>2.0497104476069899E-5</v>
      </c>
      <c r="T325" s="4">
        <v>5.6464509620188297</v>
      </c>
      <c r="U325" s="4">
        <v>3.7247069617273199</v>
      </c>
      <c r="V325" t="s">
        <v>5426</v>
      </c>
      <c r="W325">
        <v>0</v>
      </c>
      <c r="X325">
        <v>1</v>
      </c>
      <c r="Y325" t="s">
        <v>9057</v>
      </c>
      <c r="Z325">
        <v>100</v>
      </c>
      <c r="AA325">
        <v>100</v>
      </c>
      <c r="AB325" t="s">
        <v>759</v>
      </c>
      <c r="AC325" t="s">
        <v>5703</v>
      </c>
      <c r="AD325" t="s">
        <v>9058</v>
      </c>
      <c r="AE325" t="s">
        <v>762</v>
      </c>
      <c r="AF325" t="s">
        <v>762</v>
      </c>
      <c r="AG325" t="s">
        <v>762</v>
      </c>
      <c r="AH325" t="s">
        <v>762</v>
      </c>
      <c r="AI325" t="s">
        <v>762</v>
      </c>
      <c r="AJ325" t="s">
        <v>45</v>
      </c>
      <c r="AK325" t="s">
        <v>173</v>
      </c>
      <c r="AL325" t="s">
        <v>5705</v>
      </c>
      <c r="AM325" t="s">
        <v>5706</v>
      </c>
      <c r="AN325" t="s">
        <v>5706</v>
      </c>
      <c r="AO325" t="s">
        <v>5703</v>
      </c>
      <c r="AP325" t="s">
        <v>5703</v>
      </c>
      <c r="AQ325" t="s">
        <v>9059</v>
      </c>
      <c r="AR325" t="s">
        <v>9060</v>
      </c>
      <c r="AS325" t="s">
        <v>9060</v>
      </c>
    </row>
    <row r="326" spans="1:45" x14ac:dyDescent="0.25">
      <c r="A326" t="s">
        <v>8538</v>
      </c>
      <c r="B326">
        <v>4</v>
      </c>
      <c r="C326">
        <v>96</v>
      </c>
      <c r="D326" s="4">
        <v>4.3493294502333004</v>
      </c>
      <c r="E326" s="4">
        <v>31.063107807601401</v>
      </c>
      <c r="F326">
        <v>3.5</v>
      </c>
      <c r="G326">
        <v>83</v>
      </c>
      <c r="H326">
        <v>4</v>
      </c>
      <c r="I326">
        <v>4</v>
      </c>
      <c r="J326" t="s">
        <v>735</v>
      </c>
      <c r="K326" s="4">
        <v>3.2102001257122001</v>
      </c>
      <c r="L326" s="4">
        <v>70.460463094916093</v>
      </c>
      <c r="M326" t="s">
        <v>735</v>
      </c>
      <c r="N326" s="4">
        <v>14.88196391984</v>
      </c>
      <c r="O326" s="4">
        <v>4.4179671080783098</v>
      </c>
      <c r="P326" s="4">
        <v>0.92147421335323898</v>
      </c>
      <c r="Q326" s="4">
        <v>4.7944554975677001</v>
      </c>
      <c r="R326" s="3">
        <v>1.63117268563852E-6</v>
      </c>
      <c r="S326" s="3">
        <v>2.9830510553188001E-5</v>
      </c>
      <c r="T326" s="4">
        <v>5.3394413214315399</v>
      </c>
      <c r="U326" s="4">
        <v>3.49649289472507</v>
      </c>
      <c r="V326" t="s">
        <v>5426</v>
      </c>
      <c r="W326">
        <v>2</v>
      </c>
      <c r="X326">
        <v>1</v>
      </c>
      <c r="Y326" t="s">
        <v>8539</v>
      </c>
      <c r="Z326">
        <v>99.385000000000005</v>
      </c>
      <c r="AA326">
        <v>100</v>
      </c>
      <c r="AB326" t="s">
        <v>759</v>
      </c>
      <c r="AC326" t="s">
        <v>8311</v>
      </c>
      <c r="AD326" t="s">
        <v>8540</v>
      </c>
      <c r="AE326" t="s">
        <v>762</v>
      </c>
      <c r="AF326" t="s">
        <v>762</v>
      </c>
      <c r="AG326" t="s">
        <v>762</v>
      </c>
      <c r="AH326" t="s">
        <v>762</v>
      </c>
      <c r="AI326" t="s">
        <v>762</v>
      </c>
      <c r="AJ326" t="s">
        <v>45</v>
      </c>
      <c r="AK326" t="s">
        <v>173</v>
      </c>
      <c r="AL326" t="s">
        <v>5705</v>
      </c>
      <c r="AM326" t="s">
        <v>5706</v>
      </c>
      <c r="AN326" t="s">
        <v>7248</v>
      </c>
      <c r="AO326" t="s">
        <v>8313</v>
      </c>
      <c r="AP326" t="s">
        <v>8313</v>
      </c>
      <c r="AQ326" t="s">
        <v>8541</v>
      </c>
      <c r="AR326" t="s">
        <v>8542</v>
      </c>
      <c r="AS326" t="s">
        <v>8537</v>
      </c>
    </row>
    <row r="327" spans="1:45" x14ac:dyDescent="0.25">
      <c r="A327" t="s">
        <v>8759</v>
      </c>
      <c r="B327">
        <v>6</v>
      </c>
      <c r="C327">
        <v>139</v>
      </c>
      <c r="D327" s="4">
        <v>4.79583152331272</v>
      </c>
      <c r="E327" s="4">
        <v>69.4712170614565</v>
      </c>
      <c r="F327">
        <v>5</v>
      </c>
      <c r="G327">
        <v>137.5</v>
      </c>
      <c r="H327">
        <v>4</v>
      </c>
      <c r="I327">
        <v>4</v>
      </c>
      <c r="J327" t="s">
        <v>735</v>
      </c>
      <c r="K327" s="4">
        <v>4.9528139318779898</v>
      </c>
      <c r="L327" s="4">
        <v>99.689875781122893</v>
      </c>
      <c r="M327" t="s">
        <v>735</v>
      </c>
      <c r="N327" s="4">
        <v>21.610820588800301</v>
      </c>
      <c r="O327" s="4">
        <v>4.3232112338799</v>
      </c>
      <c r="P327" s="4">
        <v>1.17811105271811</v>
      </c>
      <c r="Q327" s="4">
        <v>3.6696126599487102</v>
      </c>
      <c r="R327">
        <v>2.42918264317154E-4</v>
      </c>
      <c r="S327">
        <v>1.9541083161209098E-3</v>
      </c>
      <c r="T327" s="4">
        <v>5.5013222865980103</v>
      </c>
      <c r="U327" s="4">
        <v>3.14510018116178</v>
      </c>
      <c r="V327" t="s">
        <v>5426</v>
      </c>
      <c r="W327">
        <v>0</v>
      </c>
      <c r="X327">
        <v>1</v>
      </c>
      <c r="Y327" t="s">
        <v>8760</v>
      </c>
      <c r="Z327">
        <v>100</v>
      </c>
      <c r="AA327">
        <v>100</v>
      </c>
      <c r="AB327" t="s">
        <v>759</v>
      </c>
      <c r="AC327" t="s">
        <v>5703</v>
      </c>
      <c r="AD327" t="s">
        <v>8761</v>
      </c>
      <c r="AE327" t="s">
        <v>762</v>
      </c>
      <c r="AF327" t="s">
        <v>762</v>
      </c>
      <c r="AG327" t="s">
        <v>762</v>
      </c>
      <c r="AH327" t="s">
        <v>762</v>
      </c>
      <c r="AI327" t="s">
        <v>762</v>
      </c>
      <c r="AJ327" t="s">
        <v>45</v>
      </c>
      <c r="AK327" t="s">
        <v>173</v>
      </c>
      <c r="AL327" t="s">
        <v>5705</v>
      </c>
      <c r="AM327" t="s">
        <v>5706</v>
      </c>
      <c r="AN327" t="s">
        <v>5706</v>
      </c>
      <c r="AO327" t="s">
        <v>5703</v>
      </c>
      <c r="AP327" t="s">
        <v>5703</v>
      </c>
      <c r="AQ327" t="s">
        <v>8762</v>
      </c>
      <c r="AR327" t="s">
        <v>8763</v>
      </c>
      <c r="AS327" t="s">
        <v>8763</v>
      </c>
    </row>
    <row r="328" spans="1:45" x14ac:dyDescent="0.25">
      <c r="A328" t="s">
        <v>9139</v>
      </c>
      <c r="B328">
        <v>11</v>
      </c>
      <c r="C328">
        <v>56</v>
      </c>
      <c r="D328" s="4">
        <v>10.4562580942387</v>
      </c>
      <c r="E328" s="4">
        <v>11.4418821295566</v>
      </c>
      <c r="F328">
        <v>8</v>
      </c>
      <c r="G328">
        <v>55.5</v>
      </c>
      <c r="H328">
        <v>4</v>
      </c>
      <c r="I328">
        <v>4</v>
      </c>
      <c r="J328" t="s">
        <v>735</v>
      </c>
      <c r="K328" s="4">
        <v>10.101295825023699</v>
      </c>
      <c r="L328" s="4">
        <v>42.003507971804098</v>
      </c>
      <c r="M328" t="s">
        <v>735</v>
      </c>
      <c r="N328" s="4">
        <v>10.420960759365601</v>
      </c>
      <c r="O328" s="4">
        <v>2.0492153053860802</v>
      </c>
      <c r="P328" s="4">
        <v>0.79325933141302696</v>
      </c>
      <c r="Q328" s="4">
        <v>2.5832854707625401</v>
      </c>
      <c r="R328">
        <v>9.7864309134564707E-3</v>
      </c>
      <c r="S328">
        <v>4.0384914581179099E-2</v>
      </c>
      <c r="T328" s="4">
        <v>2.8424746367990998</v>
      </c>
      <c r="U328" s="4">
        <v>1.2559559739730499</v>
      </c>
      <c r="V328" t="s">
        <v>5426</v>
      </c>
      <c r="W328">
        <v>0</v>
      </c>
      <c r="X328">
        <v>1</v>
      </c>
      <c r="Y328" t="s">
        <v>9140</v>
      </c>
      <c r="Z328">
        <v>100</v>
      </c>
      <c r="AA328">
        <v>100</v>
      </c>
      <c r="AB328" t="s">
        <v>759</v>
      </c>
      <c r="AC328" t="s">
        <v>9141</v>
      </c>
      <c r="AD328" t="s">
        <v>9142</v>
      </c>
      <c r="AE328" t="s">
        <v>762</v>
      </c>
      <c r="AF328" t="s">
        <v>762</v>
      </c>
      <c r="AG328" t="s">
        <v>762</v>
      </c>
      <c r="AH328" t="s">
        <v>762</v>
      </c>
      <c r="AI328" t="s">
        <v>762</v>
      </c>
      <c r="AJ328" t="s">
        <v>45</v>
      </c>
      <c r="AK328" t="s">
        <v>173</v>
      </c>
      <c r="AL328" t="s">
        <v>5705</v>
      </c>
      <c r="AM328" t="s">
        <v>5706</v>
      </c>
      <c r="AN328" t="s">
        <v>7248</v>
      </c>
      <c r="AO328" t="s">
        <v>9141</v>
      </c>
      <c r="AP328" t="s">
        <v>9141</v>
      </c>
      <c r="AQ328" t="s">
        <v>9143</v>
      </c>
      <c r="AR328" t="s">
        <v>9144</v>
      </c>
      <c r="AS328" t="s">
        <v>9144</v>
      </c>
    </row>
    <row r="329" spans="1:45" x14ac:dyDescent="0.25">
      <c r="A329" t="s">
        <v>7953</v>
      </c>
      <c r="B329">
        <v>2</v>
      </c>
      <c r="C329">
        <v>16</v>
      </c>
      <c r="D329" s="4">
        <v>1.25830573921179</v>
      </c>
      <c r="E329" s="4">
        <v>11.357816691600499</v>
      </c>
      <c r="F329">
        <v>2</v>
      </c>
      <c r="G329">
        <v>12</v>
      </c>
      <c r="H329">
        <v>4</v>
      </c>
      <c r="I329">
        <v>4</v>
      </c>
      <c r="J329" t="s">
        <v>735</v>
      </c>
      <c r="K329" s="4">
        <v>1.6975969353105</v>
      </c>
      <c r="L329" s="4">
        <v>12.108447259937501</v>
      </c>
      <c r="M329" t="s">
        <v>735</v>
      </c>
      <c r="N329" s="4">
        <v>4.0953851420987002</v>
      </c>
      <c r="O329" s="4">
        <v>2.8536763135679202</v>
      </c>
      <c r="P329" s="4">
        <v>1.02239745129111</v>
      </c>
      <c r="Q329" s="4">
        <v>2.79116141180147</v>
      </c>
      <c r="R329">
        <v>5.2519274190427701E-3</v>
      </c>
      <c r="S329">
        <v>2.43176675759685E-2</v>
      </c>
      <c r="T329" s="4">
        <v>3.8760737648590302</v>
      </c>
      <c r="U329" s="4">
        <v>1.8312788622768099</v>
      </c>
      <c r="V329" t="s">
        <v>5426</v>
      </c>
      <c r="W329">
        <v>0</v>
      </c>
      <c r="X329">
        <v>1</v>
      </c>
      <c r="Y329" t="s">
        <v>7954</v>
      </c>
      <c r="Z329">
        <v>99.697999999999993</v>
      </c>
      <c r="AA329">
        <v>100</v>
      </c>
      <c r="AB329" t="s">
        <v>759</v>
      </c>
      <c r="AC329" t="s">
        <v>5739</v>
      </c>
      <c r="AD329" t="s">
        <v>7955</v>
      </c>
      <c r="AE329" t="s">
        <v>762</v>
      </c>
      <c r="AF329" t="s">
        <v>762</v>
      </c>
      <c r="AG329" t="s">
        <v>762</v>
      </c>
      <c r="AH329" t="s">
        <v>762</v>
      </c>
      <c r="AI329" t="s">
        <v>762</v>
      </c>
      <c r="AJ329" t="s">
        <v>45</v>
      </c>
      <c r="AK329" t="s">
        <v>207</v>
      </c>
      <c r="AL329" t="s">
        <v>313</v>
      </c>
      <c r="AM329" t="s">
        <v>314</v>
      </c>
      <c r="AN329" t="s">
        <v>5741</v>
      </c>
      <c r="AO329" t="s">
        <v>5739</v>
      </c>
      <c r="AP329" t="s">
        <v>5739</v>
      </c>
      <c r="AQ329" t="s">
        <v>7954</v>
      </c>
      <c r="AR329" t="s">
        <v>7956</v>
      </c>
      <c r="AS329" t="s">
        <v>7957</v>
      </c>
    </row>
    <row r="330" spans="1:45" x14ac:dyDescent="0.25">
      <c r="A330" t="s">
        <v>6815</v>
      </c>
      <c r="B330">
        <v>5</v>
      </c>
      <c r="C330">
        <v>26</v>
      </c>
      <c r="D330" s="4">
        <v>3.8622100754188202</v>
      </c>
      <c r="E330" s="4">
        <v>10.984838035522699</v>
      </c>
      <c r="F330">
        <v>2.5</v>
      </c>
      <c r="G330">
        <v>27.5</v>
      </c>
      <c r="H330">
        <v>4</v>
      </c>
      <c r="I330">
        <v>4</v>
      </c>
      <c r="J330" t="s">
        <v>735</v>
      </c>
      <c r="K330" s="4">
        <v>3.59369742753523</v>
      </c>
      <c r="L330" s="4">
        <v>19.274664533292299</v>
      </c>
      <c r="M330" t="s">
        <v>735</v>
      </c>
      <c r="N330" s="4">
        <v>13.792764360873401</v>
      </c>
      <c r="O330" s="4">
        <v>2.3606571880692799</v>
      </c>
      <c r="P330" s="4">
        <v>0.64852483564011498</v>
      </c>
      <c r="Q330" s="4">
        <v>3.6400413034903001</v>
      </c>
      <c r="R330">
        <v>2.72594310830533E-4</v>
      </c>
      <c r="S330">
        <v>2.1190664774654901E-3</v>
      </c>
      <c r="T330" s="4">
        <v>3.00918202370939</v>
      </c>
      <c r="U330" s="4">
        <v>1.7121323524291601</v>
      </c>
      <c r="V330" t="s">
        <v>5426</v>
      </c>
      <c r="W330">
        <v>0</v>
      </c>
      <c r="X330">
        <v>1</v>
      </c>
      <c r="Y330" t="s">
        <v>6816</v>
      </c>
      <c r="Z330">
        <v>100</v>
      </c>
      <c r="AA330">
        <v>100</v>
      </c>
      <c r="AB330" t="s">
        <v>759</v>
      </c>
      <c r="AC330" t="s">
        <v>326</v>
      </c>
      <c r="AD330" t="s">
        <v>6817</v>
      </c>
      <c r="AE330" t="s">
        <v>762</v>
      </c>
      <c r="AF330" t="s">
        <v>762</v>
      </c>
      <c r="AG330" t="s">
        <v>762</v>
      </c>
      <c r="AH330" t="s">
        <v>762</v>
      </c>
      <c r="AI330" t="s">
        <v>762</v>
      </c>
      <c r="AJ330" t="s">
        <v>45</v>
      </c>
      <c r="AK330" t="s">
        <v>207</v>
      </c>
      <c r="AL330" t="s">
        <v>313</v>
      </c>
      <c r="AM330" t="s">
        <v>314</v>
      </c>
      <c r="AN330" t="s">
        <v>325</v>
      </c>
      <c r="AO330" t="s">
        <v>326</v>
      </c>
      <c r="AP330" t="s">
        <v>326</v>
      </c>
      <c r="AQ330" t="s">
        <v>6818</v>
      </c>
      <c r="AR330" t="s">
        <v>6819</v>
      </c>
      <c r="AS330" t="s">
        <v>6819</v>
      </c>
    </row>
    <row r="331" spans="1:45" x14ac:dyDescent="0.25">
      <c r="A331" t="s">
        <v>9379</v>
      </c>
      <c r="B331">
        <v>0</v>
      </c>
      <c r="C331">
        <v>27</v>
      </c>
      <c r="D331" s="4">
        <v>0</v>
      </c>
      <c r="E331" s="4">
        <v>4.2426406871192803</v>
      </c>
      <c r="F331">
        <v>0</v>
      </c>
      <c r="G331">
        <v>26.5</v>
      </c>
      <c r="H331">
        <v>4</v>
      </c>
      <c r="I331">
        <v>4</v>
      </c>
      <c r="J331" t="s">
        <v>735</v>
      </c>
      <c r="K331" s="4">
        <v>0</v>
      </c>
      <c r="L331" s="4">
        <v>19.959989438823499</v>
      </c>
      <c r="M331" t="s">
        <v>735</v>
      </c>
      <c r="N331" s="4">
        <v>3.9919978877647</v>
      </c>
      <c r="O331" s="4">
        <v>6.8257496751947198</v>
      </c>
      <c r="P331" s="4">
        <v>2.0351758633289099</v>
      </c>
      <c r="Q331" s="4">
        <v>3.3538869039208898</v>
      </c>
      <c r="R331">
        <v>7.9684924873015602E-4</v>
      </c>
      <c r="S331">
        <v>5.1151282582627697E-3</v>
      </c>
      <c r="T331" s="4">
        <v>8.8609255385236203</v>
      </c>
      <c r="U331" s="4">
        <v>4.7905738118658103</v>
      </c>
      <c r="V331" t="s">
        <v>5426</v>
      </c>
      <c r="W331">
        <v>0</v>
      </c>
      <c r="X331">
        <v>1</v>
      </c>
      <c r="Y331" t="s">
        <v>9380</v>
      </c>
      <c r="Z331">
        <v>100</v>
      </c>
      <c r="AA331">
        <v>100</v>
      </c>
      <c r="AB331" t="s">
        <v>759</v>
      </c>
      <c r="AC331" t="s">
        <v>9381</v>
      </c>
      <c r="AD331" t="s">
        <v>9382</v>
      </c>
      <c r="AE331" t="s">
        <v>762</v>
      </c>
      <c r="AF331" t="s">
        <v>762</v>
      </c>
      <c r="AG331" t="s">
        <v>762</v>
      </c>
      <c r="AH331" t="s">
        <v>762</v>
      </c>
      <c r="AI331" t="s">
        <v>762</v>
      </c>
      <c r="AJ331" t="s">
        <v>45</v>
      </c>
      <c r="AK331" t="s">
        <v>173</v>
      </c>
      <c r="AL331" t="s">
        <v>4267</v>
      </c>
      <c r="AM331" t="s">
        <v>4268</v>
      </c>
      <c r="AN331" t="s">
        <v>4269</v>
      </c>
      <c r="AO331" t="s">
        <v>9381</v>
      </c>
      <c r="AP331" t="s">
        <v>9381</v>
      </c>
      <c r="AQ331" t="s">
        <v>9383</v>
      </c>
      <c r="AR331" t="s">
        <v>9384</v>
      </c>
      <c r="AS331" t="s">
        <v>9384</v>
      </c>
    </row>
    <row r="332" spans="1:45" x14ac:dyDescent="0.25">
      <c r="A332" t="s">
        <v>9128</v>
      </c>
      <c r="B332">
        <v>2</v>
      </c>
      <c r="C332">
        <v>69</v>
      </c>
      <c r="D332" s="4">
        <v>1.29099444873581</v>
      </c>
      <c r="E332" s="4">
        <v>31.951786595848901</v>
      </c>
      <c r="F332">
        <v>1.5</v>
      </c>
      <c r="G332">
        <v>68</v>
      </c>
      <c r="H332">
        <v>4</v>
      </c>
      <c r="I332">
        <v>4</v>
      </c>
      <c r="J332" t="s">
        <v>735</v>
      </c>
      <c r="K332" s="4">
        <v>1.2599182427498301</v>
      </c>
      <c r="L332" s="4">
        <v>49.658584841617902</v>
      </c>
      <c r="M332" t="s">
        <v>735</v>
      </c>
      <c r="N332" s="4">
        <v>10.1837006168735</v>
      </c>
      <c r="O332" s="4">
        <v>5.2026481880495696</v>
      </c>
      <c r="P332" s="4">
        <v>0.86670219131847703</v>
      </c>
      <c r="Q332" s="4">
        <v>6.00280954653525</v>
      </c>
      <c r="R332" s="3">
        <v>1.9393205348131898E-9</v>
      </c>
      <c r="S332" s="3">
        <v>8.2162546658252094E-8</v>
      </c>
      <c r="T332" s="4">
        <v>6.0693503793680499</v>
      </c>
      <c r="U332" s="4">
        <v>4.3359459967310903</v>
      </c>
      <c r="V332" t="s">
        <v>5426</v>
      </c>
      <c r="W332">
        <v>0</v>
      </c>
      <c r="X332">
        <v>1</v>
      </c>
      <c r="Y332" t="s">
        <v>9129</v>
      </c>
      <c r="Z332">
        <v>100</v>
      </c>
      <c r="AA332">
        <v>100</v>
      </c>
      <c r="AB332" t="s">
        <v>759</v>
      </c>
      <c r="AC332" t="s">
        <v>8501</v>
      </c>
      <c r="AD332" t="s">
        <v>9130</v>
      </c>
      <c r="AE332" t="s">
        <v>762</v>
      </c>
      <c r="AF332" t="s">
        <v>762</v>
      </c>
      <c r="AG332" t="s">
        <v>762</v>
      </c>
      <c r="AH332" t="s">
        <v>762</v>
      </c>
      <c r="AI332" t="s">
        <v>762</v>
      </c>
      <c r="AJ332" t="s">
        <v>45</v>
      </c>
      <c r="AK332" t="s">
        <v>173</v>
      </c>
      <c r="AL332" t="s">
        <v>4267</v>
      </c>
      <c r="AM332" t="s">
        <v>4268</v>
      </c>
      <c r="AN332" t="s">
        <v>4269</v>
      </c>
      <c r="AO332" t="s">
        <v>8501</v>
      </c>
      <c r="AP332" t="s">
        <v>8501</v>
      </c>
      <c r="AQ332" t="s">
        <v>9131</v>
      </c>
      <c r="AR332" t="s">
        <v>9132</v>
      </c>
      <c r="AS332" t="s">
        <v>9132</v>
      </c>
    </row>
    <row r="333" spans="1:45" x14ac:dyDescent="0.25">
      <c r="A333" t="s">
        <v>8499</v>
      </c>
      <c r="B333">
        <v>3</v>
      </c>
      <c r="C333">
        <v>38</v>
      </c>
      <c r="D333" s="4">
        <v>2.2173557826083501</v>
      </c>
      <c r="E333" s="4">
        <v>12.987173159185399</v>
      </c>
      <c r="F333">
        <v>2</v>
      </c>
      <c r="G333">
        <v>35.5</v>
      </c>
      <c r="H333">
        <v>4</v>
      </c>
      <c r="I333">
        <v>4</v>
      </c>
      <c r="J333" t="s">
        <v>735</v>
      </c>
      <c r="K333" s="4">
        <v>2.4304707814742299</v>
      </c>
      <c r="L333" s="4">
        <v>28.716830181166099</v>
      </c>
      <c r="M333" t="s">
        <v>735</v>
      </c>
      <c r="N333" s="4">
        <v>7.5102130981842201</v>
      </c>
      <c r="O333" s="4">
        <v>3.6101050177420002</v>
      </c>
      <c r="P333" s="4">
        <v>1.16426365280879</v>
      </c>
      <c r="Q333" s="4">
        <v>3.1007624510415801</v>
      </c>
      <c r="R333">
        <v>1.9302307303246801E-3</v>
      </c>
      <c r="S333">
        <v>1.0760189729134499E-2</v>
      </c>
      <c r="T333" s="4">
        <v>4.77436867055079</v>
      </c>
      <c r="U333" s="4">
        <v>2.44584136493321</v>
      </c>
      <c r="V333" t="s">
        <v>5426</v>
      </c>
      <c r="W333">
        <v>0</v>
      </c>
      <c r="X333">
        <v>1</v>
      </c>
      <c r="Y333" t="s">
        <v>8500</v>
      </c>
      <c r="Z333">
        <v>100</v>
      </c>
      <c r="AA333">
        <v>100</v>
      </c>
      <c r="AB333" t="s">
        <v>759</v>
      </c>
      <c r="AC333" t="s">
        <v>8501</v>
      </c>
      <c r="AD333" t="s">
        <v>8502</v>
      </c>
      <c r="AE333" t="s">
        <v>762</v>
      </c>
      <c r="AF333" t="s">
        <v>762</v>
      </c>
      <c r="AG333" t="s">
        <v>762</v>
      </c>
      <c r="AH333" t="s">
        <v>762</v>
      </c>
      <c r="AI333" t="s">
        <v>762</v>
      </c>
      <c r="AJ333" t="s">
        <v>45</v>
      </c>
      <c r="AK333" t="s">
        <v>173</v>
      </c>
      <c r="AL333" t="s">
        <v>4267</v>
      </c>
      <c r="AM333" t="s">
        <v>4268</v>
      </c>
      <c r="AN333" t="s">
        <v>4269</v>
      </c>
      <c r="AO333" t="s">
        <v>8501</v>
      </c>
      <c r="AP333" t="s">
        <v>8501</v>
      </c>
      <c r="AQ333" t="s">
        <v>8503</v>
      </c>
      <c r="AR333" t="s">
        <v>8504</v>
      </c>
      <c r="AS333" t="s">
        <v>8505</v>
      </c>
    </row>
    <row r="334" spans="1:45" x14ac:dyDescent="0.25">
      <c r="A334" t="s">
        <v>9018</v>
      </c>
      <c r="B334">
        <v>8</v>
      </c>
      <c r="C334">
        <v>157</v>
      </c>
      <c r="D334" s="4">
        <v>6.5</v>
      </c>
      <c r="E334" s="4">
        <v>81.400245699874901</v>
      </c>
      <c r="F334">
        <v>6</v>
      </c>
      <c r="G334">
        <v>132</v>
      </c>
      <c r="H334">
        <v>4</v>
      </c>
      <c r="I334">
        <v>4</v>
      </c>
      <c r="J334" t="s">
        <v>735</v>
      </c>
      <c r="K334" s="4">
        <v>5.9862047112527303</v>
      </c>
      <c r="L334" s="4">
        <v>115.407093999035</v>
      </c>
      <c r="M334" t="s">
        <v>735</v>
      </c>
      <c r="N334" s="4">
        <v>24.278659742057599</v>
      </c>
      <c r="O334" s="4">
        <v>4.2198415106091902</v>
      </c>
      <c r="P334" s="4">
        <v>0.69177568425727698</v>
      </c>
      <c r="Q334" s="4">
        <v>6.1000142194066997</v>
      </c>
      <c r="R334" s="3">
        <v>1.0605902999909501E-9</v>
      </c>
      <c r="S334" s="3">
        <v>5.2863147893666702E-8</v>
      </c>
      <c r="T334" s="4">
        <v>4.9116171948664702</v>
      </c>
      <c r="U334" s="4">
        <v>3.5280658263519098</v>
      </c>
      <c r="V334" t="s">
        <v>5426</v>
      </c>
      <c r="W334">
        <v>0</v>
      </c>
      <c r="X334">
        <v>3</v>
      </c>
      <c r="Y334" t="s">
        <v>9019</v>
      </c>
      <c r="Z334">
        <v>100</v>
      </c>
      <c r="AA334">
        <v>100</v>
      </c>
      <c r="AB334" t="s">
        <v>759</v>
      </c>
      <c r="AC334" t="s">
        <v>9020</v>
      </c>
      <c r="AD334" t="s">
        <v>9021</v>
      </c>
      <c r="AE334" t="s">
        <v>762</v>
      </c>
      <c r="AF334" t="s">
        <v>762</v>
      </c>
      <c r="AG334" t="s">
        <v>762</v>
      </c>
      <c r="AH334" t="s">
        <v>762</v>
      </c>
      <c r="AI334" t="s">
        <v>762</v>
      </c>
      <c r="AJ334" t="s">
        <v>45</v>
      </c>
      <c r="AK334" t="s">
        <v>46</v>
      </c>
      <c r="AL334" t="s">
        <v>385</v>
      </c>
      <c r="AM334" t="s">
        <v>386</v>
      </c>
      <c r="AN334" t="s">
        <v>386</v>
      </c>
      <c r="AO334" t="s">
        <v>9020</v>
      </c>
      <c r="AP334" t="s">
        <v>9020</v>
      </c>
      <c r="AQ334" t="s">
        <v>9019</v>
      </c>
      <c r="AR334" t="s">
        <v>9022</v>
      </c>
      <c r="AS334" t="s">
        <v>9022</v>
      </c>
    </row>
    <row r="335" spans="1:45" x14ac:dyDescent="0.25">
      <c r="A335" t="s">
        <v>8077</v>
      </c>
      <c r="B335">
        <v>7</v>
      </c>
      <c r="C335">
        <v>37</v>
      </c>
      <c r="D335" s="4">
        <v>3.5118845842842501</v>
      </c>
      <c r="E335" s="4">
        <v>10.904891868637099</v>
      </c>
      <c r="F335">
        <v>6.5</v>
      </c>
      <c r="G335">
        <v>34</v>
      </c>
      <c r="H335">
        <v>4</v>
      </c>
      <c r="I335">
        <v>4</v>
      </c>
      <c r="J335" t="s">
        <v>735</v>
      </c>
      <c r="K335" s="4">
        <v>6.2030344457537803</v>
      </c>
      <c r="L335" s="4">
        <v>26.647365316916598</v>
      </c>
      <c r="M335" t="s">
        <v>735</v>
      </c>
      <c r="N335" s="4">
        <v>6.9244219354052801</v>
      </c>
      <c r="O335" s="4">
        <v>2.1226022116221399</v>
      </c>
      <c r="P335" s="4">
        <v>0.58552801001203902</v>
      </c>
      <c r="Q335" s="4">
        <v>3.6251078946308599</v>
      </c>
      <c r="R335">
        <v>2.8884083587863303E-4</v>
      </c>
      <c r="S335">
        <v>2.2182278090739698E-3</v>
      </c>
      <c r="T335" s="4">
        <v>2.70813022163418</v>
      </c>
      <c r="U335" s="4">
        <v>1.5370742016101</v>
      </c>
      <c r="V335" t="s">
        <v>5426</v>
      </c>
      <c r="W335">
        <v>0</v>
      </c>
      <c r="X335">
        <v>1</v>
      </c>
      <c r="Y335" t="s">
        <v>8078</v>
      </c>
      <c r="Z335">
        <v>100</v>
      </c>
      <c r="AA335">
        <v>100</v>
      </c>
      <c r="AB335" t="s">
        <v>759</v>
      </c>
      <c r="AC335" t="s">
        <v>8079</v>
      </c>
      <c r="AD335" t="s">
        <v>8080</v>
      </c>
      <c r="AE335" t="s">
        <v>762</v>
      </c>
      <c r="AF335" t="s">
        <v>762</v>
      </c>
      <c r="AG335" t="s">
        <v>762</v>
      </c>
      <c r="AH335" t="s">
        <v>762</v>
      </c>
      <c r="AI335" t="s">
        <v>762</v>
      </c>
      <c r="AJ335" t="s">
        <v>45</v>
      </c>
      <c r="AK335" t="s">
        <v>46</v>
      </c>
      <c r="AL335" t="s">
        <v>385</v>
      </c>
      <c r="AM335" t="s">
        <v>386</v>
      </c>
      <c r="AN335" t="s">
        <v>6641</v>
      </c>
      <c r="AO335" t="s">
        <v>8079</v>
      </c>
      <c r="AP335" t="s">
        <v>8079</v>
      </c>
      <c r="AQ335" t="s">
        <v>8078</v>
      </c>
      <c r="AR335" t="s">
        <v>8081</v>
      </c>
      <c r="AS335" t="s">
        <v>8082</v>
      </c>
    </row>
    <row r="336" spans="1:45" x14ac:dyDescent="0.25">
      <c r="A336" t="s">
        <v>7908</v>
      </c>
      <c r="B336">
        <v>17</v>
      </c>
      <c r="C336">
        <v>84</v>
      </c>
      <c r="D336" s="4">
        <v>9.0691785736085304</v>
      </c>
      <c r="E336" s="4">
        <v>40.861554873336203</v>
      </c>
      <c r="F336">
        <v>17.5</v>
      </c>
      <c r="G336">
        <v>72.5</v>
      </c>
      <c r="H336">
        <v>4</v>
      </c>
      <c r="I336">
        <v>4</v>
      </c>
      <c r="J336" t="s">
        <v>735</v>
      </c>
      <c r="K336" s="4">
        <v>14.517763149561899</v>
      </c>
      <c r="L336" s="4">
        <v>60.841644555929101</v>
      </c>
      <c r="M336" t="s">
        <v>735</v>
      </c>
      <c r="N336" s="4">
        <v>16.703006551397799</v>
      </c>
      <c r="O336" s="4">
        <v>2.0570236853410702</v>
      </c>
      <c r="P336" s="4">
        <v>0.62744936303405596</v>
      </c>
      <c r="Q336" s="4">
        <v>3.27838994910163</v>
      </c>
      <c r="R336">
        <v>1.04401063949983E-3</v>
      </c>
      <c r="S336">
        <v>6.5366380433708503E-3</v>
      </c>
      <c r="T336" s="4">
        <v>2.68447304837512</v>
      </c>
      <c r="U336" s="4">
        <v>1.4295743223070101</v>
      </c>
      <c r="V336" t="s">
        <v>5426</v>
      </c>
      <c r="W336">
        <v>5</v>
      </c>
      <c r="X336">
        <v>1</v>
      </c>
      <c r="Y336" t="s">
        <v>7909</v>
      </c>
      <c r="Z336">
        <v>100</v>
      </c>
      <c r="AA336">
        <v>100</v>
      </c>
      <c r="AB336" t="s">
        <v>759</v>
      </c>
      <c r="AC336" t="s">
        <v>7910</v>
      </c>
      <c r="AD336" t="s">
        <v>7911</v>
      </c>
      <c r="AE336" t="s">
        <v>762</v>
      </c>
      <c r="AF336" t="s">
        <v>762</v>
      </c>
      <c r="AG336" t="s">
        <v>762</v>
      </c>
      <c r="AH336" t="s">
        <v>762</v>
      </c>
      <c r="AI336" t="s">
        <v>762</v>
      </c>
      <c r="AJ336" t="s">
        <v>45</v>
      </c>
      <c r="AK336" t="s">
        <v>46</v>
      </c>
      <c r="AL336" t="s">
        <v>385</v>
      </c>
      <c r="AM336" t="s">
        <v>386</v>
      </c>
      <c r="AN336" t="s">
        <v>6641</v>
      </c>
      <c r="AO336" t="s">
        <v>6642</v>
      </c>
      <c r="AP336" t="s">
        <v>6642</v>
      </c>
      <c r="AQ336" t="s">
        <v>7912</v>
      </c>
      <c r="AR336" t="s">
        <v>7913</v>
      </c>
      <c r="AS336" t="s">
        <v>7913</v>
      </c>
    </row>
    <row r="337" spans="1:45" x14ac:dyDescent="0.25">
      <c r="A337" t="s">
        <v>8941</v>
      </c>
      <c r="B337">
        <v>6</v>
      </c>
      <c r="C337">
        <v>42</v>
      </c>
      <c r="D337" s="4">
        <v>4.6904157598234297</v>
      </c>
      <c r="E337" s="4">
        <v>9.5</v>
      </c>
      <c r="F337">
        <v>6.5</v>
      </c>
      <c r="G337">
        <v>38.5</v>
      </c>
      <c r="H337">
        <v>4</v>
      </c>
      <c r="I337">
        <v>4</v>
      </c>
      <c r="J337" t="s">
        <v>735</v>
      </c>
      <c r="K337" s="4">
        <v>5.36359313680539</v>
      </c>
      <c r="L337" s="4">
        <v>30.600720889931001</v>
      </c>
      <c r="M337" t="s">
        <v>735</v>
      </c>
      <c r="N337" s="4">
        <v>7.1928628053472696</v>
      </c>
      <c r="O337" s="4">
        <v>2.5001426679256098</v>
      </c>
      <c r="P337" s="4">
        <v>0.80216494154878704</v>
      </c>
      <c r="Q337" s="4">
        <v>3.1167438745184199</v>
      </c>
      <c r="R337">
        <v>1.82860365083118E-3</v>
      </c>
      <c r="S337">
        <v>1.03756930366358E-2</v>
      </c>
      <c r="T337" s="4">
        <v>3.3023076094744002</v>
      </c>
      <c r="U337" s="4">
        <v>1.6979777263768201</v>
      </c>
      <c r="V337" t="s">
        <v>5426</v>
      </c>
      <c r="W337">
        <v>2</v>
      </c>
      <c r="X337">
        <v>1</v>
      </c>
      <c r="Y337" t="s">
        <v>8942</v>
      </c>
      <c r="Z337">
        <v>100</v>
      </c>
      <c r="AA337">
        <v>100</v>
      </c>
      <c r="AB337" t="s">
        <v>759</v>
      </c>
      <c r="AC337" t="s">
        <v>8943</v>
      </c>
      <c r="AD337" t="s">
        <v>8944</v>
      </c>
      <c r="AE337" t="s">
        <v>762</v>
      </c>
      <c r="AF337" t="s">
        <v>762</v>
      </c>
      <c r="AG337" t="s">
        <v>762</v>
      </c>
      <c r="AH337" t="s">
        <v>762</v>
      </c>
      <c r="AI337" t="s">
        <v>762</v>
      </c>
      <c r="AJ337" t="s">
        <v>45</v>
      </c>
      <c r="AK337" t="s">
        <v>173</v>
      </c>
      <c r="AL337" t="s">
        <v>8945</v>
      </c>
      <c r="AM337" t="s">
        <v>8945</v>
      </c>
      <c r="AN337" t="s">
        <v>8945</v>
      </c>
      <c r="AO337" t="s">
        <v>8945</v>
      </c>
      <c r="AP337" t="s">
        <v>8945</v>
      </c>
      <c r="AQ337" t="s">
        <v>8946</v>
      </c>
      <c r="AR337" t="s">
        <v>8947</v>
      </c>
      <c r="AS337" t="s">
        <v>8947</v>
      </c>
    </row>
    <row r="338" spans="1:45" x14ac:dyDescent="0.25">
      <c r="A338" t="s">
        <v>8849</v>
      </c>
      <c r="B338">
        <v>2</v>
      </c>
      <c r="C338">
        <v>33</v>
      </c>
      <c r="D338" s="4">
        <v>2.0615528128088298</v>
      </c>
      <c r="E338" s="4">
        <v>10.210288928331099</v>
      </c>
      <c r="F338">
        <v>1.5</v>
      </c>
      <c r="G338">
        <v>30</v>
      </c>
      <c r="H338">
        <v>4</v>
      </c>
      <c r="I338">
        <v>4</v>
      </c>
      <c r="J338" t="s">
        <v>735</v>
      </c>
      <c r="K338" s="4">
        <v>1.99984259983422</v>
      </c>
      <c r="L338" s="4">
        <v>24.287415658568701</v>
      </c>
      <c r="M338" t="s">
        <v>735</v>
      </c>
      <c r="N338" s="4">
        <v>5.3345701145945199</v>
      </c>
      <c r="O338" s="4">
        <v>3.6858691117665501</v>
      </c>
      <c r="P338" s="4">
        <v>1.1981156795247601</v>
      </c>
      <c r="Q338" s="4">
        <v>3.0763883444281301</v>
      </c>
      <c r="R338">
        <v>2.0952475924915898E-3</v>
      </c>
      <c r="S338">
        <v>1.15785203915513E-2</v>
      </c>
      <c r="T338" s="4">
        <v>4.8839847912913097</v>
      </c>
      <c r="U338" s="4">
        <v>2.48775343224179</v>
      </c>
      <c r="V338" t="s">
        <v>5426</v>
      </c>
      <c r="W338">
        <v>3</v>
      </c>
      <c r="X338">
        <v>1</v>
      </c>
      <c r="Y338" t="s">
        <v>8850</v>
      </c>
      <c r="Z338">
        <v>99.399000000000001</v>
      </c>
      <c r="AA338">
        <v>100</v>
      </c>
      <c r="AB338" t="s">
        <v>759</v>
      </c>
      <c r="AC338" t="s">
        <v>8851</v>
      </c>
      <c r="AD338" t="s">
        <v>8852</v>
      </c>
      <c r="AE338" t="s">
        <v>762</v>
      </c>
      <c r="AF338" t="s">
        <v>762</v>
      </c>
      <c r="AG338" t="s">
        <v>762</v>
      </c>
      <c r="AH338" t="s">
        <v>762</v>
      </c>
      <c r="AI338" t="s">
        <v>762</v>
      </c>
      <c r="AJ338" t="s">
        <v>45</v>
      </c>
      <c r="AK338" t="s">
        <v>6790</v>
      </c>
      <c r="AL338" t="s">
        <v>6790</v>
      </c>
      <c r="AM338" t="s">
        <v>6790</v>
      </c>
      <c r="AN338" t="s">
        <v>6790</v>
      </c>
      <c r="AO338" t="s">
        <v>6790</v>
      </c>
      <c r="AP338" t="s">
        <v>6790</v>
      </c>
      <c r="AQ338" t="s">
        <v>8853</v>
      </c>
      <c r="AR338" t="s">
        <v>8854</v>
      </c>
      <c r="AS338" t="s">
        <v>8855</v>
      </c>
    </row>
    <row r="339" spans="1:45" x14ac:dyDescent="0.25">
      <c r="A339" t="s">
        <v>8878</v>
      </c>
      <c r="B339">
        <v>7</v>
      </c>
      <c r="C339">
        <v>70</v>
      </c>
      <c r="D339" s="4">
        <v>8.0622577482985491</v>
      </c>
      <c r="E339" s="4">
        <v>29.563490998189</v>
      </c>
      <c r="F339">
        <v>4</v>
      </c>
      <c r="G339">
        <v>65</v>
      </c>
      <c r="H339">
        <v>4</v>
      </c>
      <c r="I339">
        <v>4</v>
      </c>
      <c r="J339" t="s">
        <v>735</v>
      </c>
      <c r="K339" s="4">
        <v>5.02134393123458</v>
      </c>
      <c r="L339" s="4">
        <v>51.341236471817602</v>
      </c>
      <c r="M339" t="s">
        <v>735</v>
      </c>
      <c r="N339" s="4">
        <v>11.403943974722401</v>
      </c>
      <c r="O339" s="4">
        <v>3.30407110886738</v>
      </c>
      <c r="P339" s="4">
        <v>0.953583594255762</v>
      </c>
      <c r="Q339" s="4">
        <v>3.4648992796967</v>
      </c>
      <c r="R339">
        <v>5.3043009535194295E-4</v>
      </c>
      <c r="S339">
        <v>3.6540739902022699E-3</v>
      </c>
      <c r="T339" s="4">
        <v>4.2576547031231398</v>
      </c>
      <c r="U339" s="4">
        <v>2.3504875146116202</v>
      </c>
      <c r="V339" t="s">
        <v>5426</v>
      </c>
      <c r="W339">
        <v>2</v>
      </c>
      <c r="X339">
        <v>1</v>
      </c>
      <c r="Y339" t="s">
        <v>8879</v>
      </c>
      <c r="Z339">
        <v>100</v>
      </c>
      <c r="AA339">
        <v>100</v>
      </c>
      <c r="AB339" t="s">
        <v>759</v>
      </c>
      <c r="AC339" t="s">
        <v>8880</v>
      </c>
      <c r="AD339" t="s">
        <v>8881</v>
      </c>
      <c r="AE339" t="s">
        <v>762</v>
      </c>
      <c r="AF339" t="s">
        <v>762</v>
      </c>
      <c r="AG339" t="s">
        <v>762</v>
      </c>
      <c r="AH339" t="s">
        <v>762</v>
      </c>
      <c r="AI339" t="s">
        <v>762</v>
      </c>
      <c r="AJ339" t="s">
        <v>45</v>
      </c>
      <c r="AK339" t="s">
        <v>6790</v>
      </c>
      <c r="AL339" t="s">
        <v>6790</v>
      </c>
      <c r="AM339" t="s">
        <v>6790</v>
      </c>
      <c r="AN339" t="s">
        <v>6790</v>
      </c>
      <c r="AO339" t="s">
        <v>6790</v>
      </c>
      <c r="AP339" t="s">
        <v>6790</v>
      </c>
      <c r="AQ339" t="s">
        <v>8882</v>
      </c>
      <c r="AR339" t="s">
        <v>8883</v>
      </c>
      <c r="AS339" t="s">
        <v>8884</v>
      </c>
    </row>
    <row r="340" spans="1:45" x14ac:dyDescent="0.25">
      <c r="A340" t="s">
        <v>8015</v>
      </c>
      <c r="B340">
        <v>27</v>
      </c>
      <c r="C340">
        <v>230</v>
      </c>
      <c r="D340" s="4">
        <v>17.3397424048533</v>
      </c>
      <c r="E340" s="4">
        <v>43.154760262725702</v>
      </c>
      <c r="F340">
        <v>24.5</v>
      </c>
      <c r="G340">
        <v>214</v>
      </c>
      <c r="H340">
        <v>4</v>
      </c>
      <c r="I340">
        <v>4</v>
      </c>
      <c r="J340" t="s">
        <v>735</v>
      </c>
      <c r="K340" s="4">
        <v>24.956113915219401</v>
      </c>
      <c r="L340" s="4">
        <v>169.12868247777399</v>
      </c>
      <c r="M340" t="s">
        <v>735</v>
      </c>
      <c r="N340" s="4">
        <v>39.250655017463302</v>
      </c>
      <c r="O340" s="4">
        <v>2.7573182208232998</v>
      </c>
      <c r="P340" s="4">
        <v>0.45873125207585003</v>
      </c>
      <c r="Q340" s="4">
        <v>6.0107485773988403</v>
      </c>
      <c r="R340" s="3">
        <v>1.84668614315536E-9</v>
      </c>
      <c r="S340" s="3">
        <v>7.9959780271474105E-8</v>
      </c>
      <c r="T340" s="4">
        <v>3.21604947289915</v>
      </c>
      <c r="U340" s="4">
        <v>2.2985869687474501</v>
      </c>
      <c r="V340" t="s">
        <v>5426</v>
      </c>
      <c r="W340">
        <v>2</v>
      </c>
      <c r="X340">
        <v>1</v>
      </c>
      <c r="Y340" t="s">
        <v>8016</v>
      </c>
      <c r="Z340">
        <v>100</v>
      </c>
      <c r="AA340">
        <v>100</v>
      </c>
      <c r="AB340" t="s">
        <v>759</v>
      </c>
      <c r="AC340" t="s">
        <v>8017</v>
      </c>
      <c r="AD340" t="s">
        <v>8018</v>
      </c>
      <c r="AE340" t="s">
        <v>762</v>
      </c>
      <c r="AF340" t="s">
        <v>762</v>
      </c>
      <c r="AG340" t="s">
        <v>762</v>
      </c>
      <c r="AH340" t="s">
        <v>762</v>
      </c>
      <c r="AI340" t="s">
        <v>762</v>
      </c>
      <c r="AJ340" t="s">
        <v>45</v>
      </c>
      <c r="AK340" t="s">
        <v>6790</v>
      </c>
      <c r="AL340" t="s">
        <v>6790</v>
      </c>
      <c r="AM340" t="s">
        <v>6790</v>
      </c>
      <c r="AN340" t="s">
        <v>6790</v>
      </c>
      <c r="AO340" t="s">
        <v>6790</v>
      </c>
      <c r="AP340" t="s">
        <v>6790</v>
      </c>
      <c r="AQ340" t="s">
        <v>8019</v>
      </c>
      <c r="AR340" t="s">
        <v>8020</v>
      </c>
      <c r="AS340" t="s">
        <v>8021</v>
      </c>
    </row>
    <row r="341" spans="1:45" x14ac:dyDescent="0.25">
      <c r="A341" t="s">
        <v>8165</v>
      </c>
      <c r="B341">
        <v>48</v>
      </c>
      <c r="C341">
        <v>240</v>
      </c>
      <c r="D341" s="4">
        <v>16.540354691884101</v>
      </c>
      <c r="E341" s="4">
        <v>72.867459587024598</v>
      </c>
      <c r="F341">
        <v>47</v>
      </c>
      <c r="G341">
        <v>249.5</v>
      </c>
      <c r="H341">
        <v>4</v>
      </c>
      <c r="I341">
        <v>4</v>
      </c>
      <c r="J341" t="s">
        <v>735</v>
      </c>
      <c r="K341" s="4">
        <v>44.645420221401501</v>
      </c>
      <c r="L341" s="4">
        <v>176.13887172640901</v>
      </c>
      <c r="M341" t="s">
        <v>735</v>
      </c>
      <c r="N341" s="4">
        <v>44.4093014678514</v>
      </c>
      <c r="O341" s="4">
        <v>1.98080350521963</v>
      </c>
      <c r="P341" s="4">
        <v>0.35203528533582101</v>
      </c>
      <c r="Q341" s="4">
        <v>5.6267186493253396</v>
      </c>
      <c r="R341" s="3">
        <v>1.8366993391927901E-8</v>
      </c>
      <c r="S341" s="3">
        <v>5.5582020478905498E-7</v>
      </c>
      <c r="T341" s="4">
        <v>2.3328387905554502</v>
      </c>
      <c r="U341" s="4">
        <v>1.62876821988381</v>
      </c>
      <c r="V341" t="s">
        <v>5426</v>
      </c>
      <c r="W341">
        <v>2</v>
      </c>
      <c r="X341">
        <v>1</v>
      </c>
      <c r="Y341" t="s">
        <v>8166</v>
      </c>
      <c r="Z341">
        <v>100</v>
      </c>
      <c r="AA341">
        <v>100</v>
      </c>
      <c r="AB341" t="s">
        <v>759</v>
      </c>
      <c r="AC341" t="s">
        <v>8167</v>
      </c>
      <c r="AD341" t="s">
        <v>8168</v>
      </c>
      <c r="AE341" t="s">
        <v>762</v>
      </c>
      <c r="AF341" t="s">
        <v>762</v>
      </c>
      <c r="AG341" t="s">
        <v>762</v>
      </c>
      <c r="AH341" t="s">
        <v>762</v>
      </c>
      <c r="AI341" t="s">
        <v>762</v>
      </c>
      <c r="AJ341" t="s">
        <v>45</v>
      </c>
      <c r="AK341" t="s">
        <v>6790</v>
      </c>
      <c r="AL341" t="s">
        <v>6790</v>
      </c>
      <c r="AM341" t="s">
        <v>6790</v>
      </c>
      <c r="AN341" t="s">
        <v>6790</v>
      </c>
      <c r="AO341" t="s">
        <v>6790</v>
      </c>
      <c r="AP341" t="s">
        <v>6790</v>
      </c>
      <c r="AQ341" t="s">
        <v>8169</v>
      </c>
      <c r="AR341" t="s">
        <v>8170</v>
      </c>
      <c r="AS341" t="s">
        <v>8170</v>
      </c>
    </row>
    <row r="342" spans="1:45" x14ac:dyDescent="0.25">
      <c r="A342" t="s">
        <v>8814</v>
      </c>
      <c r="B342">
        <v>16</v>
      </c>
      <c r="C342">
        <v>169</v>
      </c>
      <c r="D342" s="4">
        <v>10.9962114688045</v>
      </c>
      <c r="E342" s="4">
        <v>99.7095782761115</v>
      </c>
      <c r="F342">
        <v>13.5</v>
      </c>
      <c r="G342">
        <v>133</v>
      </c>
      <c r="H342">
        <v>4</v>
      </c>
      <c r="I342">
        <v>4</v>
      </c>
      <c r="J342" t="s">
        <v>735</v>
      </c>
      <c r="K342" s="4">
        <v>14.7255762955233</v>
      </c>
      <c r="L342" s="4">
        <v>130.74830527057799</v>
      </c>
      <c r="M342" t="s">
        <v>735</v>
      </c>
      <c r="N342" s="4">
        <v>29.144735942398999</v>
      </c>
      <c r="O342" s="4">
        <v>3.1541954803595198</v>
      </c>
      <c r="P342" s="4">
        <v>0.74853309149321101</v>
      </c>
      <c r="Q342" s="4">
        <v>4.2138357224359604</v>
      </c>
      <c r="R342" s="3">
        <v>2.51069931318567E-5</v>
      </c>
      <c r="S342">
        <v>3.11326714835023E-4</v>
      </c>
      <c r="T342" s="4">
        <v>3.9027285718527298</v>
      </c>
      <c r="U342" s="4">
        <v>2.4056623888663098</v>
      </c>
      <c r="V342" t="s">
        <v>5426</v>
      </c>
      <c r="W342">
        <v>0</v>
      </c>
      <c r="X342">
        <v>1</v>
      </c>
      <c r="Y342" t="s">
        <v>8815</v>
      </c>
      <c r="Z342">
        <v>99.397999999999996</v>
      </c>
      <c r="AA342">
        <v>100</v>
      </c>
      <c r="AB342" t="s">
        <v>759</v>
      </c>
      <c r="AC342" t="s">
        <v>213</v>
      </c>
      <c r="AD342" t="s">
        <v>8816</v>
      </c>
      <c r="AE342" t="s">
        <v>762</v>
      </c>
      <c r="AF342" t="s">
        <v>762</v>
      </c>
      <c r="AG342" t="s">
        <v>762</v>
      </c>
      <c r="AH342" t="s">
        <v>762</v>
      </c>
      <c r="AI342" t="s">
        <v>762</v>
      </c>
      <c r="AJ342" t="s">
        <v>45</v>
      </c>
      <c r="AK342" t="s">
        <v>207</v>
      </c>
      <c r="AL342" t="s">
        <v>208</v>
      </c>
      <c r="AM342" t="s">
        <v>209</v>
      </c>
      <c r="AN342" t="s">
        <v>210</v>
      </c>
      <c r="AO342" t="s">
        <v>213</v>
      </c>
      <c r="AP342" t="s">
        <v>213</v>
      </c>
      <c r="AQ342" t="s">
        <v>8817</v>
      </c>
      <c r="AR342" t="s">
        <v>8818</v>
      </c>
      <c r="AS342" t="s">
        <v>8819</v>
      </c>
    </row>
    <row r="343" spans="1:45" x14ac:dyDescent="0.25">
      <c r="A343" t="s">
        <v>9234</v>
      </c>
      <c r="B343">
        <v>3</v>
      </c>
      <c r="C343">
        <v>40</v>
      </c>
      <c r="D343" s="4">
        <v>1.5</v>
      </c>
      <c r="E343" s="4">
        <v>11.4127122105133</v>
      </c>
      <c r="F343">
        <v>3</v>
      </c>
      <c r="G343">
        <v>42.5</v>
      </c>
      <c r="H343">
        <v>4</v>
      </c>
      <c r="I343">
        <v>4</v>
      </c>
      <c r="J343" t="s">
        <v>735</v>
      </c>
      <c r="K343" s="4">
        <v>2.4961117004556299</v>
      </c>
      <c r="L343" s="4">
        <v>29.210436447251301</v>
      </c>
      <c r="M343" t="s">
        <v>735</v>
      </c>
      <c r="N343" s="4">
        <v>6.4798082511224999</v>
      </c>
      <c r="O343" s="4">
        <v>3.5220938291839898</v>
      </c>
      <c r="P343" s="4">
        <v>0.66085686540440103</v>
      </c>
      <c r="Q343" s="4">
        <v>5.3295865013503301</v>
      </c>
      <c r="R343" s="3">
        <v>9.8436627724895806E-8</v>
      </c>
      <c r="S343" s="3">
        <v>2.3606217705347602E-6</v>
      </c>
      <c r="T343" s="4">
        <v>4.1829506945883903</v>
      </c>
      <c r="U343" s="4">
        <v>2.8612369637795898</v>
      </c>
      <c r="V343" t="s">
        <v>5426</v>
      </c>
      <c r="W343">
        <v>0</v>
      </c>
      <c r="X343">
        <v>1</v>
      </c>
      <c r="Y343" t="s">
        <v>9235</v>
      </c>
      <c r="Z343">
        <v>100</v>
      </c>
      <c r="AA343">
        <v>100</v>
      </c>
      <c r="AB343" t="s">
        <v>759</v>
      </c>
      <c r="AC343" t="s">
        <v>9236</v>
      </c>
      <c r="AD343" t="s">
        <v>9237</v>
      </c>
      <c r="AE343" t="s">
        <v>762</v>
      </c>
      <c r="AF343" t="s">
        <v>762</v>
      </c>
      <c r="AG343" t="s">
        <v>762</v>
      </c>
      <c r="AH343" t="s">
        <v>762</v>
      </c>
      <c r="AI343" t="s">
        <v>762</v>
      </c>
      <c r="AJ343" t="s">
        <v>45</v>
      </c>
      <c r="AK343" t="s">
        <v>191</v>
      </c>
      <c r="AL343" t="s">
        <v>7266</v>
      </c>
      <c r="AM343" t="s">
        <v>7267</v>
      </c>
      <c r="AN343" t="s">
        <v>7268</v>
      </c>
      <c r="AO343" t="s">
        <v>9236</v>
      </c>
      <c r="AP343" t="s">
        <v>9236</v>
      </c>
      <c r="AQ343" t="s">
        <v>9238</v>
      </c>
      <c r="AR343" t="s">
        <v>9239</v>
      </c>
      <c r="AS343" t="s">
        <v>9240</v>
      </c>
    </row>
    <row r="344" spans="1:45" x14ac:dyDescent="0.25">
      <c r="A344" t="s">
        <v>7714</v>
      </c>
      <c r="B344">
        <v>2</v>
      </c>
      <c r="C344">
        <v>34</v>
      </c>
      <c r="D344" s="4">
        <v>1.25830573921179</v>
      </c>
      <c r="E344" s="4">
        <v>9.5568474578876295</v>
      </c>
      <c r="F344">
        <v>2</v>
      </c>
      <c r="G344">
        <v>32.5</v>
      </c>
      <c r="H344">
        <v>4</v>
      </c>
      <c r="I344">
        <v>4</v>
      </c>
      <c r="J344" t="s">
        <v>735</v>
      </c>
      <c r="K344" s="4">
        <v>1.5100965254976</v>
      </c>
      <c r="L344" s="4">
        <v>25.4967326527632</v>
      </c>
      <c r="M344" t="s">
        <v>735</v>
      </c>
      <c r="N344" s="4">
        <v>6.0042620278381298</v>
      </c>
      <c r="O344" s="4">
        <v>4.0101200753221002</v>
      </c>
      <c r="P344" s="4">
        <v>0.88891147381376001</v>
      </c>
      <c r="Q344" s="4">
        <v>4.5112704621948403</v>
      </c>
      <c r="R344" s="3">
        <v>6.4440491597536101E-6</v>
      </c>
      <c r="S344" s="3">
        <v>9.9277411903598E-5</v>
      </c>
      <c r="T344" s="4">
        <v>4.8990315491358603</v>
      </c>
      <c r="U344" s="4">
        <v>3.1212086015083398</v>
      </c>
      <c r="V344" t="s">
        <v>5426</v>
      </c>
      <c r="W344">
        <v>0</v>
      </c>
      <c r="X344">
        <v>1</v>
      </c>
      <c r="Y344" t="s">
        <v>7715</v>
      </c>
      <c r="Z344">
        <v>100</v>
      </c>
      <c r="AA344">
        <v>100</v>
      </c>
      <c r="AB344" t="s">
        <v>759</v>
      </c>
      <c r="AC344" t="s">
        <v>7716</v>
      </c>
      <c r="AD344" t="s">
        <v>7717</v>
      </c>
      <c r="AE344" t="s">
        <v>762</v>
      </c>
      <c r="AF344" t="s">
        <v>762</v>
      </c>
      <c r="AG344" t="s">
        <v>762</v>
      </c>
      <c r="AH344" t="s">
        <v>762</v>
      </c>
      <c r="AI344" t="s">
        <v>762</v>
      </c>
      <c r="AJ344" t="s">
        <v>45</v>
      </c>
      <c r="AK344" t="s">
        <v>4553</v>
      </c>
      <c r="AL344" t="s">
        <v>4994</v>
      </c>
      <c r="AM344" t="s">
        <v>4992</v>
      </c>
      <c r="AN344" t="s">
        <v>7259</v>
      </c>
      <c r="AO344" t="s">
        <v>7716</v>
      </c>
      <c r="AP344" t="s">
        <v>7716</v>
      </c>
      <c r="AQ344" t="s">
        <v>7718</v>
      </c>
      <c r="AR344" t="s">
        <v>7719</v>
      </c>
      <c r="AS344" t="s">
        <v>7720</v>
      </c>
    </row>
    <row r="345" spans="1:45" x14ac:dyDescent="0.25">
      <c r="A345" t="s">
        <v>9255</v>
      </c>
      <c r="B345">
        <v>3</v>
      </c>
      <c r="C345">
        <v>39</v>
      </c>
      <c r="D345" s="4">
        <v>1.5</v>
      </c>
      <c r="E345" s="4">
        <v>20.039544239661101</v>
      </c>
      <c r="F345">
        <v>2</v>
      </c>
      <c r="G345">
        <v>37.5</v>
      </c>
      <c r="H345">
        <v>4</v>
      </c>
      <c r="I345">
        <v>4</v>
      </c>
      <c r="J345" t="s">
        <v>735</v>
      </c>
      <c r="K345" s="4">
        <v>2.4157728254411999</v>
      </c>
      <c r="L345" s="4">
        <v>28.071359683798601</v>
      </c>
      <c r="M345" t="s">
        <v>735</v>
      </c>
      <c r="N345" s="4">
        <v>6.0974265018479601</v>
      </c>
      <c r="O345" s="4">
        <v>3.6179924455686701</v>
      </c>
      <c r="P345" s="4">
        <v>0.92093328659385698</v>
      </c>
      <c r="Q345" s="4">
        <v>3.9286151323187601</v>
      </c>
      <c r="R345" s="3">
        <v>8.5436445314741096E-5</v>
      </c>
      <c r="S345">
        <v>8.2577735357441799E-4</v>
      </c>
      <c r="T345" s="4">
        <v>4.5389257321625296</v>
      </c>
      <c r="U345" s="4">
        <v>2.6970591589748198</v>
      </c>
      <c r="V345" t="s">
        <v>5426</v>
      </c>
      <c r="W345">
        <v>0</v>
      </c>
      <c r="X345">
        <v>1</v>
      </c>
      <c r="Y345" t="s">
        <v>9256</v>
      </c>
      <c r="Z345">
        <v>99.391999999999996</v>
      </c>
      <c r="AA345">
        <v>100</v>
      </c>
      <c r="AB345" t="s">
        <v>759</v>
      </c>
      <c r="AC345" t="s">
        <v>7257</v>
      </c>
      <c r="AD345" t="s">
        <v>9257</v>
      </c>
      <c r="AE345" t="s">
        <v>762</v>
      </c>
      <c r="AF345" t="s">
        <v>762</v>
      </c>
      <c r="AG345" t="s">
        <v>762</v>
      </c>
      <c r="AH345" t="s">
        <v>762</v>
      </c>
      <c r="AI345" t="s">
        <v>762</v>
      </c>
      <c r="AJ345" t="s">
        <v>45</v>
      </c>
      <c r="AK345" t="s">
        <v>4553</v>
      </c>
      <c r="AL345" t="s">
        <v>4994</v>
      </c>
      <c r="AM345" t="s">
        <v>4992</v>
      </c>
      <c r="AN345" t="s">
        <v>7259</v>
      </c>
      <c r="AO345" t="s">
        <v>7257</v>
      </c>
      <c r="AP345" t="s">
        <v>7257</v>
      </c>
      <c r="AQ345" t="s">
        <v>9258</v>
      </c>
      <c r="AR345" t="s">
        <v>9259</v>
      </c>
      <c r="AS345" t="s">
        <v>9260</v>
      </c>
    </row>
    <row r="346" spans="1:45" x14ac:dyDescent="0.25">
      <c r="A346" t="s">
        <v>8826</v>
      </c>
      <c r="B346">
        <v>0</v>
      </c>
      <c r="C346">
        <v>37</v>
      </c>
      <c r="D346" s="4">
        <v>0</v>
      </c>
      <c r="E346" s="4">
        <v>11.6726175299288</v>
      </c>
      <c r="F346">
        <v>0</v>
      </c>
      <c r="G346">
        <v>38</v>
      </c>
      <c r="H346">
        <v>4</v>
      </c>
      <c r="I346">
        <v>4</v>
      </c>
      <c r="J346" t="s">
        <v>735</v>
      </c>
      <c r="K346" s="4">
        <v>0</v>
      </c>
      <c r="L346" s="4">
        <v>26.2975381291159</v>
      </c>
      <c r="M346" t="s">
        <v>735</v>
      </c>
      <c r="N346" s="4">
        <v>5.2957900344018896</v>
      </c>
      <c r="O346" s="4">
        <v>7.2249918997294804</v>
      </c>
      <c r="P346" s="4">
        <v>1.25491592071841</v>
      </c>
      <c r="Q346" s="4">
        <v>5.7573513734636004</v>
      </c>
      <c r="R346" s="3">
        <v>8.5443940269513693E-9</v>
      </c>
      <c r="S346" s="3">
        <v>2.8055515015524102E-7</v>
      </c>
      <c r="T346" s="4">
        <v>8.4799078204478899</v>
      </c>
      <c r="U346" s="4">
        <v>5.97007597901107</v>
      </c>
      <c r="V346" t="s">
        <v>5426</v>
      </c>
      <c r="W346">
        <v>0</v>
      </c>
      <c r="X346">
        <v>1</v>
      </c>
      <c r="Y346" t="s">
        <v>8827</v>
      </c>
      <c r="Z346">
        <v>100</v>
      </c>
      <c r="AA346">
        <v>100</v>
      </c>
      <c r="AB346" t="s">
        <v>759</v>
      </c>
      <c r="AC346" t="s">
        <v>4136</v>
      </c>
      <c r="AD346" t="s">
        <v>8828</v>
      </c>
      <c r="AE346" t="s">
        <v>762</v>
      </c>
      <c r="AF346" t="s">
        <v>762</v>
      </c>
      <c r="AG346" t="s">
        <v>762</v>
      </c>
      <c r="AH346" t="s">
        <v>762</v>
      </c>
      <c r="AI346" t="s">
        <v>762</v>
      </c>
      <c r="AJ346" t="s">
        <v>45</v>
      </c>
      <c r="AK346" t="s">
        <v>78</v>
      </c>
      <c r="AL346" t="s">
        <v>4133</v>
      </c>
      <c r="AM346" t="s">
        <v>4134</v>
      </c>
      <c r="AN346" t="s">
        <v>4135</v>
      </c>
      <c r="AO346" t="s">
        <v>4136</v>
      </c>
      <c r="AP346" t="s">
        <v>4136</v>
      </c>
      <c r="AQ346" t="s">
        <v>8829</v>
      </c>
      <c r="AR346" t="s">
        <v>8830</v>
      </c>
      <c r="AS346" t="s">
        <v>8830</v>
      </c>
    </row>
    <row r="347" spans="1:45" x14ac:dyDescent="0.25">
      <c r="A347" t="s">
        <v>8157</v>
      </c>
      <c r="B347">
        <v>0</v>
      </c>
      <c r="C347">
        <v>34</v>
      </c>
      <c r="D347" s="4">
        <v>0</v>
      </c>
      <c r="E347" s="4">
        <v>26.004807247891701</v>
      </c>
      <c r="F347">
        <v>0</v>
      </c>
      <c r="G347">
        <v>23.5</v>
      </c>
      <c r="H347">
        <v>4</v>
      </c>
      <c r="I347">
        <v>4</v>
      </c>
      <c r="J347" t="s">
        <v>735</v>
      </c>
      <c r="K347" s="4">
        <v>0</v>
      </c>
      <c r="L347" s="4">
        <v>24.5321107534322</v>
      </c>
      <c r="M347" t="s">
        <v>735</v>
      </c>
      <c r="N347" s="4">
        <v>5.17985001163209</v>
      </c>
      <c r="O347" s="4">
        <v>7.1240279127175699</v>
      </c>
      <c r="P347" s="4">
        <v>1.41348766211126</v>
      </c>
      <c r="Q347" s="4">
        <v>5.0400354411843402</v>
      </c>
      <c r="R347" s="3">
        <v>4.65445643143901E-7</v>
      </c>
      <c r="S347" s="3">
        <v>9.5416356844499698E-6</v>
      </c>
      <c r="T347" s="4">
        <v>8.5375155748288307</v>
      </c>
      <c r="U347" s="4">
        <v>5.7105402506063001</v>
      </c>
      <c r="V347" t="s">
        <v>5426</v>
      </c>
      <c r="W347">
        <v>3</v>
      </c>
      <c r="X347">
        <v>1</v>
      </c>
      <c r="Y347" t="s">
        <v>8158</v>
      </c>
      <c r="Z347">
        <v>100</v>
      </c>
      <c r="AA347">
        <v>100</v>
      </c>
      <c r="AB347" t="s">
        <v>759</v>
      </c>
      <c r="AC347" t="s">
        <v>8159</v>
      </c>
      <c r="AD347" t="s">
        <v>8160</v>
      </c>
      <c r="AE347" t="s">
        <v>762</v>
      </c>
      <c r="AF347" t="s">
        <v>762</v>
      </c>
      <c r="AG347" t="s">
        <v>762</v>
      </c>
      <c r="AH347" t="s">
        <v>762</v>
      </c>
      <c r="AI347" t="s">
        <v>762</v>
      </c>
      <c r="AJ347" t="s">
        <v>45</v>
      </c>
      <c r="AK347" t="s">
        <v>78</v>
      </c>
      <c r="AL347" t="s">
        <v>4133</v>
      </c>
      <c r="AM347" t="s">
        <v>4134</v>
      </c>
      <c r="AN347" t="s">
        <v>4135</v>
      </c>
      <c r="AO347" t="s">
        <v>8161</v>
      </c>
      <c r="AP347" t="s">
        <v>8161</v>
      </c>
      <c r="AQ347" t="s">
        <v>8162</v>
      </c>
      <c r="AR347" t="s">
        <v>8163</v>
      </c>
      <c r="AS347" t="s">
        <v>8164</v>
      </c>
    </row>
    <row r="348" spans="1:45" x14ac:dyDescent="0.25">
      <c r="A348" t="s">
        <v>8219</v>
      </c>
      <c r="B348">
        <v>2</v>
      </c>
      <c r="C348">
        <v>68</v>
      </c>
      <c r="D348" s="4">
        <v>1.25830573921179</v>
      </c>
      <c r="E348" s="4">
        <v>25.9149249146767</v>
      </c>
      <c r="F348">
        <v>1</v>
      </c>
      <c r="G348">
        <v>55.5</v>
      </c>
      <c r="H348">
        <v>4</v>
      </c>
      <c r="I348">
        <v>4</v>
      </c>
      <c r="J348" t="s">
        <v>735</v>
      </c>
      <c r="K348" s="4">
        <v>1.2240658917769001</v>
      </c>
      <c r="L348" s="4">
        <v>49.251664806725003</v>
      </c>
      <c r="M348" t="s">
        <v>735</v>
      </c>
      <c r="N348" s="4">
        <v>10.2597974569927</v>
      </c>
      <c r="O348" s="4">
        <v>5.3753372993425401</v>
      </c>
      <c r="P348" s="4">
        <v>0.89280065013580601</v>
      </c>
      <c r="Q348" s="4">
        <v>6.0207587197935899</v>
      </c>
      <c r="R348" s="3">
        <v>1.73601377072387E-9</v>
      </c>
      <c r="S348" s="3">
        <v>7.9959780271474105E-8</v>
      </c>
      <c r="T348" s="4">
        <v>6.2681379494783496</v>
      </c>
      <c r="U348" s="4">
        <v>4.4825366492067404</v>
      </c>
      <c r="V348" t="s">
        <v>5426</v>
      </c>
      <c r="W348">
        <v>0</v>
      </c>
      <c r="X348">
        <v>1</v>
      </c>
      <c r="Y348" t="s">
        <v>8220</v>
      </c>
      <c r="Z348">
        <v>100</v>
      </c>
      <c r="AA348">
        <v>100</v>
      </c>
      <c r="AB348" t="s">
        <v>759</v>
      </c>
      <c r="AC348" t="s">
        <v>6442</v>
      </c>
      <c r="AD348" t="s">
        <v>8221</v>
      </c>
      <c r="AE348" t="s">
        <v>762</v>
      </c>
      <c r="AF348" t="s">
        <v>762</v>
      </c>
      <c r="AG348" t="s">
        <v>762</v>
      </c>
      <c r="AH348" t="s">
        <v>762</v>
      </c>
      <c r="AI348" t="s">
        <v>762</v>
      </c>
      <c r="AJ348" t="s">
        <v>45</v>
      </c>
      <c r="AK348" t="s">
        <v>78</v>
      </c>
      <c r="AL348" t="s">
        <v>4133</v>
      </c>
      <c r="AM348" t="s">
        <v>4134</v>
      </c>
      <c r="AN348" t="s">
        <v>4135</v>
      </c>
      <c r="AO348" t="s">
        <v>6442</v>
      </c>
      <c r="AP348" t="s">
        <v>6442</v>
      </c>
      <c r="AQ348" t="s">
        <v>8222</v>
      </c>
      <c r="AR348" t="s">
        <v>8223</v>
      </c>
      <c r="AS348" t="s">
        <v>8224</v>
      </c>
    </row>
    <row r="349" spans="1:45" x14ac:dyDescent="0.25">
      <c r="A349" t="s">
        <v>6432</v>
      </c>
      <c r="B349">
        <v>2</v>
      </c>
      <c r="C349">
        <v>16</v>
      </c>
      <c r="D349" s="4">
        <v>1.91485421551268</v>
      </c>
      <c r="E349" s="4">
        <v>8.3016062702748492</v>
      </c>
      <c r="F349">
        <v>1</v>
      </c>
      <c r="G349">
        <v>14.5</v>
      </c>
      <c r="H349">
        <v>4</v>
      </c>
      <c r="I349">
        <v>4</v>
      </c>
      <c r="J349" t="s">
        <v>735</v>
      </c>
      <c r="K349" s="4">
        <v>1.3564721485672899</v>
      </c>
      <c r="L349" s="4">
        <v>11.6132450187343</v>
      </c>
      <c r="M349" t="s">
        <v>735</v>
      </c>
      <c r="N349" s="4">
        <v>20.099157702926</v>
      </c>
      <c r="O349" s="4">
        <v>3.0748414213159201</v>
      </c>
      <c r="P349" s="4">
        <v>1.1812958597863801</v>
      </c>
      <c r="Q349" s="4">
        <v>2.6029393024978198</v>
      </c>
      <c r="R349">
        <v>9.2428315853436208E-3</v>
      </c>
      <c r="S349">
        <v>3.8516848999907399E-2</v>
      </c>
      <c r="T349" s="4">
        <v>4.2561372811022897</v>
      </c>
      <c r="U349" s="4">
        <v>1.89354556152954</v>
      </c>
      <c r="V349" t="s">
        <v>5426</v>
      </c>
      <c r="W349">
        <v>0</v>
      </c>
      <c r="X349">
        <v>1</v>
      </c>
      <c r="Y349" t="s">
        <v>6433</v>
      </c>
      <c r="Z349">
        <v>100</v>
      </c>
      <c r="AA349">
        <v>100</v>
      </c>
      <c r="AB349" t="s">
        <v>759</v>
      </c>
      <c r="AC349" t="s">
        <v>6434</v>
      </c>
      <c r="AD349" t="s">
        <v>6435</v>
      </c>
      <c r="AE349" t="s">
        <v>762</v>
      </c>
      <c r="AF349" t="s">
        <v>762</v>
      </c>
      <c r="AG349" t="s">
        <v>762</v>
      </c>
      <c r="AH349" t="s">
        <v>762</v>
      </c>
      <c r="AI349" t="s">
        <v>762</v>
      </c>
      <c r="AJ349" t="s">
        <v>45</v>
      </c>
      <c r="AK349" t="s">
        <v>78</v>
      </c>
      <c r="AL349" t="s">
        <v>4133</v>
      </c>
      <c r="AM349" t="s">
        <v>4134</v>
      </c>
      <c r="AN349" t="s">
        <v>6436</v>
      </c>
      <c r="AO349" t="s">
        <v>6434</v>
      </c>
      <c r="AP349" t="s">
        <v>6434</v>
      </c>
      <c r="AQ349" t="s">
        <v>6437</v>
      </c>
      <c r="AR349" t="s">
        <v>6438</v>
      </c>
      <c r="AS349" t="s">
        <v>6439</v>
      </c>
    </row>
    <row r="350" spans="1:45" x14ac:dyDescent="0.25">
      <c r="A350" t="s">
        <v>7703</v>
      </c>
      <c r="B350">
        <v>16</v>
      </c>
      <c r="C350">
        <v>122</v>
      </c>
      <c r="D350" s="4">
        <v>10.6301458127346</v>
      </c>
      <c r="E350" s="4">
        <v>27.682726262659401</v>
      </c>
      <c r="F350">
        <v>15</v>
      </c>
      <c r="G350">
        <v>114</v>
      </c>
      <c r="H350">
        <v>4</v>
      </c>
      <c r="I350">
        <v>4</v>
      </c>
      <c r="J350" t="s">
        <v>735</v>
      </c>
      <c r="K350" s="4">
        <v>14.5084176302798</v>
      </c>
      <c r="L350" s="4">
        <v>89.576444925057601</v>
      </c>
      <c r="M350" t="s">
        <v>735</v>
      </c>
      <c r="N350" s="4">
        <v>21.737025907277001</v>
      </c>
      <c r="O350" s="4">
        <v>2.6237341679986601</v>
      </c>
      <c r="P350" s="4">
        <v>0.72138154760775997</v>
      </c>
      <c r="Q350" s="4">
        <v>3.6370963142867501</v>
      </c>
      <c r="R350">
        <v>2.7572884951074299E-4</v>
      </c>
      <c r="S350">
        <v>2.1304034512349798E-3</v>
      </c>
      <c r="T350" s="4">
        <v>3.3451157156064202</v>
      </c>
      <c r="U350" s="4">
        <v>1.9023526203909</v>
      </c>
      <c r="V350" t="s">
        <v>5426</v>
      </c>
      <c r="W350">
        <v>0</v>
      </c>
      <c r="X350">
        <v>1</v>
      </c>
      <c r="Y350" t="s">
        <v>7704</v>
      </c>
      <c r="Z350">
        <v>100</v>
      </c>
      <c r="AA350">
        <v>100</v>
      </c>
      <c r="AB350" t="s">
        <v>759</v>
      </c>
      <c r="AC350" t="s">
        <v>6442</v>
      </c>
      <c r="AD350" t="s">
        <v>7705</v>
      </c>
      <c r="AE350" t="s">
        <v>762</v>
      </c>
      <c r="AF350" t="s">
        <v>762</v>
      </c>
      <c r="AG350" t="s">
        <v>762</v>
      </c>
      <c r="AH350" t="s">
        <v>762</v>
      </c>
      <c r="AI350" t="s">
        <v>762</v>
      </c>
      <c r="AJ350" t="s">
        <v>45</v>
      </c>
      <c r="AK350" t="s">
        <v>78</v>
      </c>
      <c r="AL350" t="s">
        <v>4133</v>
      </c>
      <c r="AM350" t="s">
        <v>4134</v>
      </c>
      <c r="AN350" t="s">
        <v>4135</v>
      </c>
      <c r="AO350" t="s">
        <v>6442</v>
      </c>
      <c r="AP350" t="s">
        <v>6442</v>
      </c>
      <c r="AQ350" t="s">
        <v>7706</v>
      </c>
      <c r="AR350" t="s">
        <v>7707</v>
      </c>
      <c r="AS350" t="s">
        <v>7707</v>
      </c>
    </row>
    <row r="351" spans="1:45" x14ac:dyDescent="0.25">
      <c r="A351" t="s">
        <v>8237</v>
      </c>
      <c r="B351">
        <v>4</v>
      </c>
      <c r="C351">
        <v>25</v>
      </c>
      <c r="D351" s="4">
        <v>2.62995563967658</v>
      </c>
      <c r="E351" s="4">
        <v>7.9320026895271996</v>
      </c>
      <c r="F351">
        <v>3</v>
      </c>
      <c r="G351">
        <v>21</v>
      </c>
      <c r="H351">
        <v>4</v>
      </c>
      <c r="I351">
        <v>4</v>
      </c>
      <c r="J351" t="s">
        <v>735</v>
      </c>
      <c r="K351" s="4">
        <v>2.8094242372806999</v>
      </c>
      <c r="L351" s="4">
        <v>17.7619726418468</v>
      </c>
      <c r="M351" t="s">
        <v>735</v>
      </c>
      <c r="N351" s="4">
        <v>4.2789306931178297</v>
      </c>
      <c r="O351" s="4">
        <v>2.61730727797385</v>
      </c>
      <c r="P351" s="4">
        <v>0.82594879096377005</v>
      </c>
      <c r="Q351" s="4">
        <v>3.1688493361916699</v>
      </c>
      <c r="R351">
        <v>1.5304370702560401E-3</v>
      </c>
      <c r="S351">
        <v>8.9846906064453801E-3</v>
      </c>
      <c r="T351" s="4">
        <v>3.4432560689376199</v>
      </c>
      <c r="U351" s="4">
        <v>1.79135848701008</v>
      </c>
      <c r="V351" t="s">
        <v>5426</v>
      </c>
      <c r="W351">
        <v>0</v>
      </c>
      <c r="X351">
        <v>1</v>
      </c>
      <c r="Y351" t="s">
        <v>8238</v>
      </c>
      <c r="Z351">
        <v>100</v>
      </c>
      <c r="AA351">
        <v>100</v>
      </c>
      <c r="AB351" t="s">
        <v>759</v>
      </c>
      <c r="AC351" t="s">
        <v>4136</v>
      </c>
      <c r="AD351" t="s">
        <v>8239</v>
      </c>
      <c r="AE351" t="s">
        <v>762</v>
      </c>
      <c r="AF351" t="s">
        <v>762</v>
      </c>
      <c r="AG351" t="s">
        <v>762</v>
      </c>
      <c r="AH351" t="s">
        <v>762</v>
      </c>
      <c r="AI351" t="s">
        <v>762</v>
      </c>
      <c r="AJ351" t="s">
        <v>45</v>
      </c>
      <c r="AK351" t="s">
        <v>78</v>
      </c>
      <c r="AL351" t="s">
        <v>4133</v>
      </c>
      <c r="AM351" t="s">
        <v>4134</v>
      </c>
      <c r="AN351" t="s">
        <v>4135</v>
      </c>
      <c r="AO351" t="s">
        <v>4136</v>
      </c>
      <c r="AP351" t="s">
        <v>4136</v>
      </c>
      <c r="AQ351" t="s">
        <v>8240</v>
      </c>
      <c r="AR351" t="s">
        <v>8241</v>
      </c>
      <c r="AS351" t="s">
        <v>8242</v>
      </c>
    </row>
    <row r="352" spans="1:45" x14ac:dyDescent="0.25">
      <c r="A352" t="s">
        <v>8249</v>
      </c>
      <c r="B352">
        <v>4</v>
      </c>
      <c r="C352">
        <v>23</v>
      </c>
      <c r="D352" s="4">
        <v>2.62995563967658</v>
      </c>
      <c r="E352" s="4">
        <v>4.5460605656619499</v>
      </c>
      <c r="F352">
        <v>2.5</v>
      </c>
      <c r="G352">
        <v>23.5</v>
      </c>
      <c r="H352">
        <v>4</v>
      </c>
      <c r="I352">
        <v>4</v>
      </c>
      <c r="J352" t="s">
        <v>735</v>
      </c>
      <c r="K352" s="4">
        <v>2.7825987153187599</v>
      </c>
      <c r="L352" s="4">
        <v>17.1746403264058</v>
      </c>
      <c r="M352" t="s">
        <v>735</v>
      </c>
      <c r="N352" s="4">
        <v>4.3103360514650904</v>
      </c>
      <c r="O352" s="4">
        <v>2.5733902624721101</v>
      </c>
      <c r="P352" s="4">
        <v>0.77348406759855404</v>
      </c>
      <c r="Q352" s="4">
        <v>3.3270113377535302</v>
      </c>
      <c r="R352">
        <v>8.7782801815119895E-4</v>
      </c>
      <c r="S352">
        <v>5.6066302063827898E-3</v>
      </c>
      <c r="T352" s="4">
        <v>3.3468743300706598</v>
      </c>
      <c r="U352" s="4">
        <v>1.79990619487356</v>
      </c>
      <c r="V352" t="s">
        <v>5426</v>
      </c>
      <c r="W352">
        <v>0</v>
      </c>
      <c r="X352">
        <v>1</v>
      </c>
      <c r="Y352" t="s">
        <v>8250</v>
      </c>
      <c r="Z352">
        <v>100</v>
      </c>
      <c r="AA352">
        <v>100</v>
      </c>
      <c r="AB352" t="s">
        <v>759</v>
      </c>
      <c r="AC352" t="s">
        <v>6442</v>
      </c>
      <c r="AD352" t="s">
        <v>8251</v>
      </c>
      <c r="AE352" t="s">
        <v>762</v>
      </c>
      <c r="AF352" t="s">
        <v>762</v>
      </c>
      <c r="AG352" t="s">
        <v>762</v>
      </c>
      <c r="AH352" t="s">
        <v>762</v>
      </c>
      <c r="AI352" t="s">
        <v>762</v>
      </c>
      <c r="AJ352" t="s">
        <v>45</v>
      </c>
      <c r="AK352" t="s">
        <v>78</v>
      </c>
      <c r="AL352" t="s">
        <v>4133</v>
      </c>
      <c r="AM352" t="s">
        <v>4134</v>
      </c>
      <c r="AN352" t="s">
        <v>4135</v>
      </c>
      <c r="AO352" t="s">
        <v>6442</v>
      </c>
      <c r="AP352" t="s">
        <v>6442</v>
      </c>
      <c r="AQ352" t="s">
        <v>8250</v>
      </c>
      <c r="AR352" t="s">
        <v>8252</v>
      </c>
      <c r="AS352" t="s">
        <v>8253</v>
      </c>
    </row>
    <row r="353" spans="1:45" x14ac:dyDescent="0.25">
      <c r="A353" t="s">
        <v>9051</v>
      </c>
      <c r="B353">
        <v>18</v>
      </c>
      <c r="C353">
        <v>112</v>
      </c>
      <c r="D353" s="4">
        <v>7.8898669190297497</v>
      </c>
      <c r="E353" s="4">
        <v>36.665151483845399</v>
      </c>
      <c r="F353">
        <v>21</v>
      </c>
      <c r="G353">
        <v>117.5</v>
      </c>
      <c r="H353">
        <v>4</v>
      </c>
      <c r="I353">
        <v>4</v>
      </c>
      <c r="J353" t="s">
        <v>735</v>
      </c>
      <c r="K353" s="4">
        <v>16.293796607467801</v>
      </c>
      <c r="L353" s="4">
        <v>83.711683847986293</v>
      </c>
      <c r="M353" t="s">
        <v>735</v>
      </c>
      <c r="N353" s="4">
        <v>20.246694753461199</v>
      </c>
      <c r="O353" s="4">
        <v>2.3531820602170601</v>
      </c>
      <c r="P353" s="4">
        <v>0.51407223184027795</v>
      </c>
      <c r="Q353" s="4">
        <v>4.5775319390295302</v>
      </c>
      <c r="R353" s="3">
        <v>4.7049397199071996E-6</v>
      </c>
      <c r="S353" s="3">
        <v>7.5548459164877997E-5</v>
      </c>
      <c r="T353" s="4">
        <v>2.8672542920573401</v>
      </c>
      <c r="U353" s="4">
        <v>1.8391098283767899</v>
      </c>
      <c r="V353" t="s">
        <v>5426</v>
      </c>
      <c r="W353">
        <v>0</v>
      </c>
      <c r="X353">
        <v>1</v>
      </c>
      <c r="Y353" t="s">
        <v>9052</v>
      </c>
      <c r="Z353">
        <v>100</v>
      </c>
      <c r="AA353">
        <v>100</v>
      </c>
      <c r="AB353" t="s">
        <v>759</v>
      </c>
      <c r="AC353" t="s">
        <v>6612</v>
      </c>
      <c r="AD353" t="s">
        <v>9053</v>
      </c>
      <c r="AE353" t="s">
        <v>762</v>
      </c>
      <c r="AF353" t="s">
        <v>762</v>
      </c>
      <c r="AG353" t="s">
        <v>762</v>
      </c>
      <c r="AH353" t="s">
        <v>762</v>
      </c>
      <c r="AI353" t="s">
        <v>762</v>
      </c>
      <c r="AJ353" t="s">
        <v>45</v>
      </c>
      <c r="AK353" t="s">
        <v>78</v>
      </c>
      <c r="AL353" t="s">
        <v>4133</v>
      </c>
      <c r="AM353" t="s">
        <v>4134</v>
      </c>
      <c r="AN353" t="s">
        <v>6436</v>
      </c>
      <c r="AO353" t="s">
        <v>6612</v>
      </c>
      <c r="AP353" t="s">
        <v>6612</v>
      </c>
      <c r="AQ353" t="s">
        <v>9054</v>
      </c>
      <c r="AR353" t="s">
        <v>9055</v>
      </c>
      <c r="AS353" t="s">
        <v>9055</v>
      </c>
    </row>
    <row r="354" spans="1:45" x14ac:dyDescent="0.25">
      <c r="A354" t="s">
        <v>7282</v>
      </c>
      <c r="B354">
        <v>4</v>
      </c>
      <c r="C354">
        <v>22</v>
      </c>
      <c r="D354" s="4">
        <v>2.0615528128088298</v>
      </c>
      <c r="E354" s="4">
        <v>11.2063969826762</v>
      </c>
      <c r="F354">
        <v>3.5</v>
      </c>
      <c r="G354">
        <v>16</v>
      </c>
      <c r="H354">
        <v>4</v>
      </c>
      <c r="I354">
        <v>4</v>
      </c>
      <c r="J354" t="s">
        <v>735</v>
      </c>
      <c r="K354" s="4">
        <v>3.1242538488757501</v>
      </c>
      <c r="L354" s="4">
        <v>15.4120087229054</v>
      </c>
      <c r="M354" t="s">
        <v>735</v>
      </c>
      <c r="N354" s="4">
        <v>15.601343040404799</v>
      </c>
      <c r="O354" s="4">
        <v>2.3293581716813199</v>
      </c>
      <c r="P354" s="4">
        <v>0.812049504646423</v>
      </c>
      <c r="Q354" s="4">
        <v>2.8684928176830198</v>
      </c>
      <c r="R354">
        <v>4.1243256247772099E-3</v>
      </c>
      <c r="S354">
        <v>1.98561282920145E-2</v>
      </c>
      <c r="T354" s="4">
        <v>3.1414076763277401</v>
      </c>
      <c r="U354" s="4">
        <v>1.5173086670348901</v>
      </c>
      <c r="V354" t="s">
        <v>5426</v>
      </c>
      <c r="W354">
        <v>0</v>
      </c>
      <c r="X354">
        <v>1</v>
      </c>
      <c r="Y354" t="s">
        <v>7283</v>
      </c>
      <c r="Z354">
        <v>100</v>
      </c>
      <c r="AA354">
        <v>100</v>
      </c>
      <c r="AB354" t="s">
        <v>759</v>
      </c>
      <c r="AC354" t="s">
        <v>4136</v>
      </c>
      <c r="AD354" t="s">
        <v>7284</v>
      </c>
      <c r="AE354" t="s">
        <v>762</v>
      </c>
      <c r="AF354" t="s">
        <v>762</v>
      </c>
      <c r="AG354" t="s">
        <v>762</v>
      </c>
      <c r="AH354" t="s">
        <v>762</v>
      </c>
      <c r="AI354" t="s">
        <v>762</v>
      </c>
      <c r="AJ354" t="s">
        <v>45</v>
      </c>
      <c r="AK354" t="s">
        <v>78</v>
      </c>
      <c r="AL354" t="s">
        <v>4133</v>
      </c>
      <c r="AM354" t="s">
        <v>4134</v>
      </c>
      <c r="AN354" t="s">
        <v>4135</v>
      </c>
      <c r="AO354" t="s">
        <v>4136</v>
      </c>
      <c r="AP354" t="s">
        <v>4136</v>
      </c>
      <c r="AQ354" t="s">
        <v>7285</v>
      </c>
      <c r="AR354" t="s">
        <v>7286</v>
      </c>
      <c r="AS354" t="s">
        <v>7286</v>
      </c>
    </row>
    <row r="355" spans="1:45" x14ac:dyDescent="0.25">
      <c r="A355" t="s">
        <v>7587</v>
      </c>
      <c r="B355">
        <v>8</v>
      </c>
      <c r="C355">
        <v>38</v>
      </c>
      <c r="D355" s="4">
        <v>3.5</v>
      </c>
      <c r="E355" s="4">
        <v>2.5</v>
      </c>
      <c r="F355">
        <v>7.5</v>
      </c>
      <c r="G355">
        <v>37.5</v>
      </c>
      <c r="H355">
        <v>4</v>
      </c>
      <c r="I355">
        <v>4</v>
      </c>
      <c r="J355" t="s">
        <v>735</v>
      </c>
      <c r="K355" s="4">
        <v>7.2850731797154999</v>
      </c>
      <c r="L355" s="4">
        <v>27.61629407041</v>
      </c>
      <c r="M355" t="s">
        <v>735</v>
      </c>
      <c r="N355" s="4">
        <v>7.7029587839475901</v>
      </c>
      <c r="O355" s="4">
        <v>1.9317033663620899</v>
      </c>
      <c r="P355" s="4">
        <v>0.48689539568521001</v>
      </c>
      <c r="Q355" s="4">
        <v>3.9673888549379202</v>
      </c>
      <c r="R355" s="3">
        <v>7.2664380877175604E-5</v>
      </c>
      <c r="S355">
        <v>7.2153459449132999E-4</v>
      </c>
      <c r="T355" s="4">
        <v>2.4185987620473002</v>
      </c>
      <c r="U355" s="4">
        <v>1.4448079706768799</v>
      </c>
      <c r="V355" t="s">
        <v>5426</v>
      </c>
      <c r="W355">
        <v>0</v>
      </c>
      <c r="X355">
        <v>1</v>
      </c>
      <c r="Y355" t="s">
        <v>7588</v>
      </c>
      <c r="Z355">
        <v>99.695999999999998</v>
      </c>
      <c r="AA355">
        <v>100</v>
      </c>
      <c r="AB355" t="s">
        <v>759</v>
      </c>
      <c r="AC355" t="s">
        <v>6442</v>
      </c>
      <c r="AD355" t="s">
        <v>7589</v>
      </c>
      <c r="AE355" t="s">
        <v>762</v>
      </c>
      <c r="AF355" t="s">
        <v>762</v>
      </c>
      <c r="AG355" t="s">
        <v>762</v>
      </c>
      <c r="AH355" t="s">
        <v>762</v>
      </c>
      <c r="AI355" t="s">
        <v>762</v>
      </c>
      <c r="AJ355" t="s">
        <v>45</v>
      </c>
      <c r="AK355" t="s">
        <v>78</v>
      </c>
      <c r="AL355" t="s">
        <v>4133</v>
      </c>
      <c r="AM355" t="s">
        <v>4134</v>
      </c>
      <c r="AN355" t="s">
        <v>4135</v>
      </c>
      <c r="AO355" t="s">
        <v>6442</v>
      </c>
      <c r="AP355" t="s">
        <v>6442</v>
      </c>
      <c r="AQ355" t="s">
        <v>7590</v>
      </c>
      <c r="AR355" t="s">
        <v>7591</v>
      </c>
      <c r="AS355" t="s">
        <v>7592</v>
      </c>
    </row>
    <row r="356" spans="1:45" x14ac:dyDescent="0.25">
      <c r="A356" t="s">
        <v>8380</v>
      </c>
      <c r="B356">
        <v>10</v>
      </c>
      <c r="C356">
        <v>38</v>
      </c>
      <c r="D356" s="4">
        <v>3.8729833462074201</v>
      </c>
      <c r="E356" s="4">
        <v>5.9160797830996197</v>
      </c>
      <c r="F356">
        <v>8.5</v>
      </c>
      <c r="G356">
        <v>38</v>
      </c>
      <c r="H356">
        <v>4</v>
      </c>
      <c r="I356">
        <v>4</v>
      </c>
      <c r="J356" t="s">
        <v>735</v>
      </c>
      <c r="K356" s="4">
        <v>8.6344948173621301</v>
      </c>
      <c r="L356" s="4">
        <v>28.019307961760902</v>
      </c>
      <c r="M356" t="s">
        <v>735</v>
      </c>
      <c r="N356" s="4">
        <v>7.8529742969522696</v>
      </c>
      <c r="O356" s="4">
        <v>1.6792092396514899</v>
      </c>
      <c r="P356" s="4">
        <v>0.44623101873564103</v>
      </c>
      <c r="Q356" s="4">
        <v>3.7630939337417502</v>
      </c>
      <c r="R356">
        <v>1.67824128795379E-4</v>
      </c>
      <c r="S356">
        <v>1.41730543321546E-3</v>
      </c>
      <c r="T356" s="4">
        <v>2.1254402583871301</v>
      </c>
      <c r="U356" s="4">
        <v>1.23297822091585</v>
      </c>
      <c r="V356" t="s">
        <v>5426</v>
      </c>
      <c r="W356">
        <v>0</v>
      </c>
      <c r="X356">
        <v>1</v>
      </c>
      <c r="Y356" t="s">
        <v>8381</v>
      </c>
      <c r="Z356">
        <v>100</v>
      </c>
      <c r="AA356">
        <v>100</v>
      </c>
      <c r="AB356" t="s">
        <v>759</v>
      </c>
      <c r="AC356" t="s">
        <v>6442</v>
      </c>
      <c r="AD356" t="s">
        <v>8382</v>
      </c>
      <c r="AE356" t="s">
        <v>762</v>
      </c>
      <c r="AF356" t="s">
        <v>762</v>
      </c>
      <c r="AG356" t="s">
        <v>762</v>
      </c>
      <c r="AH356" t="s">
        <v>762</v>
      </c>
      <c r="AI356" t="s">
        <v>762</v>
      </c>
      <c r="AJ356" t="s">
        <v>45</v>
      </c>
      <c r="AK356" t="s">
        <v>78</v>
      </c>
      <c r="AL356" t="s">
        <v>4133</v>
      </c>
      <c r="AM356" t="s">
        <v>4134</v>
      </c>
      <c r="AN356" t="s">
        <v>4135</v>
      </c>
      <c r="AO356" t="s">
        <v>6442</v>
      </c>
      <c r="AP356" t="s">
        <v>6442</v>
      </c>
      <c r="AQ356" t="s">
        <v>8383</v>
      </c>
      <c r="AR356" t="s">
        <v>8384</v>
      </c>
      <c r="AS356" t="s">
        <v>8385</v>
      </c>
    </row>
    <row r="357" spans="1:45" x14ac:dyDescent="0.25">
      <c r="A357" t="s">
        <v>10937</v>
      </c>
      <c r="B357">
        <v>20</v>
      </c>
      <c r="C357">
        <v>0</v>
      </c>
      <c r="D357" s="4">
        <v>12.8711563842052</v>
      </c>
      <c r="E357" s="4">
        <v>0</v>
      </c>
      <c r="F357">
        <v>18.5</v>
      </c>
      <c r="G357">
        <v>0</v>
      </c>
      <c r="H357">
        <v>4</v>
      </c>
      <c r="I357">
        <v>4</v>
      </c>
      <c r="J357" t="s">
        <v>734</v>
      </c>
      <c r="K357" s="4">
        <v>20.267032976289698</v>
      </c>
      <c r="L357" s="4">
        <v>0</v>
      </c>
      <c r="M357" t="s">
        <v>734</v>
      </c>
      <c r="N357" s="4">
        <v>4.4075223013340601</v>
      </c>
      <c r="O357" s="4">
        <v>-7.21353399675949</v>
      </c>
      <c r="P357" s="4">
        <v>1.81251008297563</v>
      </c>
      <c r="Q357" s="4">
        <v>-3.9798586857607501</v>
      </c>
      <c r="R357" s="3">
        <v>6.8956246060949795E-5</v>
      </c>
      <c r="S357">
        <v>6.9010542317690703E-4</v>
      </c>
      <c r="T357" s="4">
        <v>-5.4010239137838596</v>
      </c>
      <c r="U357" s="4">
        <v>-9.0260440797351205</v>
      </c>
      <c r="V357" t="s">
        <v>9568</v>
      </c>
      <c r="W357">
        <v>0</v>
      </c>
      <c r="X357">
        <v>1</v>
      </c>
      <c r="Y357" t="s">
        <v>10938</v>
      </c>
      <c r="Z357">
        <v>100</v>
      </c>
      <c r="AA357">
        <v>100</v>
      </c>
      <c r="AB357" t="s">
        <v>759</v>
      </c>
      <c r="AC357" t="s">
        <v>9251</v>
      </c>
      <c r="AD357" t="s">
        <v>10939</v>
      </c>
      <c r="AE357" t="s">
        <v>762</v>
      </c>
      <c r="AF357" t="s">
        <v>762</v>
      </c>
      <c r="AG357" t="s">
        <v>762</v>
      </c>
      <c r="AH357" t="s">
        <v>762</v>
      </c>
      <c r="AI357" t="s">
        <v>762</v>
      </c>
      <c r="AJ357" t="s">
        <v>45</v>
      </c>
      <c r="AK357" t="s">
        <v>340</v>
      </c>
      <c r="AL357" t="s">
        <v>341</v>
      </c>
      <c r="AM357" t="s">
        <v>342</v>
      </c>
      <c r="AN357" t="s">
        <v>9251</v>
      </c>
      <c r="AO357" t="s">
        <v>9251</v>
      </c>
      <c r="AP357" t="s">
        <v>9251</v>
      </c>
      <c r="AQ357" t="s">
        <v>10938</v>
      </c>
      <c r="AR357" t="s">
        <v>10940</v>
      </c>
      <c r="AS357" t="s">
        <v>10941</v>
      </c>
    </row>
    <row r="358" spans="1:45" x14ac:dyDescent="0.25">
      <c r="A358" t="s">
        <v>9771</v>
      </c>
      <c r="B358">
        <v>4</v>
      </c>
      <c r="C358">
        <v>0</v>
      </c>
      <c r="D358" s="4">
        <v>3.5939764421413001</v>
      </c>
      <c r="E358" s="4">
        <v>0</v>
      </c>
      <c r="F358">
        <v>2.5</v>
      </c>
      <c r="G358">
        <v>0</v>
      </c>
      <c r="H358">
        <v>4</v>
      </c>
      <c r="I358">
        <v>4</v>
      </c>
      <c r="J358" t="s">
        <v>734</v>
      </c>
      <c r="K358" s="4">
        <v>2.6345077745391201</v>
      </c>
      <c r="L358" s="4">
        <v>0</v>
      </c>
      <c r="M358" t="s">
        <v>734</v>
      </c>
      <c r="N358" s="4">
        <v>26.968523605991098</v>
      </c>
      <c r="O358" s="4">
        <v>-4.33750021310279</v>
      </c>
      <c r="P358" s="4">
        <v>1.3873558698253901</v>
      </c>
      <c r="Q358" s="4">
        <v>-3.1264510479554901</v>
      </c>
      <c r="R358">
        <v>1.76929957446759E-3</v>
      </c>
      <c r="S358">
        <v>1.01068753220148E-2</v>
      </c>
      <c r="T358" s="4">
        <v>-2.9501443432774002</v>
      </c>
      <c r="U358" s="4">
        <v>-5.7248560829281798</v>
      </c>
      <c r="V358" t="s">
        <v>9568</v>
      </c>
      <c r="W358">
        <v>0</v>
      </c>
      <c r="X358">
        <v>3</v>
      </c>
      <c r="Y358" t="s">
        <v>9772</v>
      </c>
      <c r="Z358">
        <v>100</v>
      </c>
      <c r="AA358">
        <v>100</v>
      </c>
      <c r="AB358" t="s">
        <v>759</v>
      </c>
      <c r="AC358" t="s">
        <v>9596</v>
      </c>
      <c r="AD358" t="s">
        <v>9773</v>
      </c>
      <c r="AE358" t="s">
        <v>762</v>
      </c>
      <c r="AF358" t="s">
        <v>762</v>
      </c>
      <c r="AG358" t="s">
        <v>762</v>
      </c>
      <c r="AH358" t="s">
        <v>762</v>
      </c>
      <c r="AI358" t="s">
        <v>762</v>
      </c>
      <c r="AJ358" t="s">
        <v>45</v>
      </c>
      <c r="AK358" t="s">
        <v>46</v>
      </c>
      <c r="AL358" t="s">
        <v>60</v>
      </c>
      <c r="AM358" t="s">
        <v>423</v>
      </c>
      <c r="AN358" t="s">
        <v>9596</v>
      </c>
      <c r="AO358" t="s">
        <v>9596</v>
      </c>
      <c r="AP358" t="s">
        <v>9596</v>
      </c>
      <c r="AQ358" t="s">
        <v>9774</v>
      </c>
      <c r="AR358" t="s">
        <v>9775</v>
      </c>
      <c r="AS358" t="s">
        <v>9775</v>
      </c>
    </row>
    <row r="359" spans="1:45" x14ac:dyDescent="0.25">
      <c r="A359" t="s">
        <v>10030</v>
      </c>
      <c r="B359">
        <v>377</v>
      </c>
      <c r="C359">
        <v>31</v>
      </c>
      <c r="D359" s="4">
        <v>52.124050750749099</v>
      </c>
      <c r="E359" s="4">
        <v>6.9940450861191001</v>
      </c>
      <c r="F359">
        <v>369</v>
      </c>
      <c r="G359">
        <v>31.5</v>
      </c>
      <c r="H359">
        <v>4</v>
      </c>
      <c r="I359">
        <v>4</v>
      </c>
      <c r="J359" t="s">
        <v>734</v>
      </c>
      <c r="K359" s="4">
        <v>360.107543937706</v>
      </c>
      <c r="L359" s="4">
        <v>22.0996867951207</v>
      </c>
      <c r="M359" t="s">
        <v>734</v>
      </c>
      <c r="N359" s="4">
        <v>84.184792425789496</v>
      </c>
      <c r="O359" s="4">
        <v>-4.0252068640453302</v>
      </c>
      <c r="P359" s="4">
        <v>0.73557622088248398</v>
      </c>
      <c r="Q359" s="4">
        <v>-5.4721818756134004</v>
      </c>
      <c r="R359" s="3">
        <v>4.44528265706132E-8</v>
      </c>
      <c r="S359" s="3">
        <v>1.2150439262634299E-6</v>
      </c>
      <c r="T359" s="4">
        <v>-3.2896306431628499</v>
      </c>
      <c r="U359" s="4">
        <v>-4.7607830849278097</v>
      </c>
      <c r="V359" t="s">
        <v>9568</v>
      </c>
      <c r="W359">
        <v>0</v>
      </c>
      <c r="X359">
        <v>2</v>
      </c>
      <c r="Y359" t="s">
        <v>10031</v>
      </c>
      <c r="Z359">
        <v>100</v>
      </c>
      <c r="AA359">
        <v>100</v>
      </c>
      <c r="AB359" t="s">
        <v>759</v>
      </c>
      <c r="AC359" t="s">
        <v>10032</v>
      </c>
      <c r="AD359" t="s">
        <v>10033</v>
      </c>
      <c r="AE359" t="s">
        <v>762</v>
      </c>
      <c r="AF359" t="s">
        <v>762</v>
      </c>
      <c r="AG359" t="s">
        <v>762</v>
      </c>
      <c r="AH359" t="s">
        <v>762</v>
      </c>
      <c r="AI359" t="s">
        <v>762</v>
      </c>
      <c r="AJ359" t="s">
        <v>45</v>
      </c>
      <c r="AK359" t="s">
        <v>46</v>
      </c>
      <c r="AL359" t="s">
        <v>60</v>
      </c>
      <c r="AM359" t="s">
        <v>10034</v>
      </c>
      <c r="AN359" t="s">
        <v>10032</v>
      </c>
      <c r="AO359" t="s">
        <v>10032</v>
      </c>
      <c r="AP359" t="s">
        <v>10032</v>
      </c>
      <c r="AQ359" t="s">
        <v>10035</v>
      </c>
      <c r="AR359" t="s">
        <v>10036</v>
      </c>
      <c r="AS359" t="s">
        <v>10036</v>
      </c>
    </row>
    <row r="360" spans="1:45" x14ac:dyDescent="0.25">
      <c r="A360" t="s">
        <v>10746</v>
      </c>
      <c r="B360">
        <v>75</v>
      </c>
      <c r="C360">
        <v>8</v>
      </c>
      <c r="D360" s="4">
        <v>45.203244721295498</v>
      </c>
      <c r="E360" s="4">
        <v>1.7320508075688801</v>
      </c>
      <c r="F360">
        <v>75</v>
      </c>
      <c r="G360">
        <v>8</v>
      </c>
      <c r="H360">
        <v>4</v>
      </c>
      <c r="I360">
        <v>4</v>
      </c>
      <c r="J360" t="s">
        <v>734</v>
      </c>
      <c r="K360" s="4">
        <v>72.420529039368603</v>
      </c>
      <c r="L360" s="4">
        <v>5.6435721397782004</v>
      </c>
      <c r="M360" t="s">
        <v>734</v>
      </c>
      <c r="N360" s="4">
        <v>15.905555783238301</v>
      </c>
      <c r="O360" s="4">
        <v>-3.6881428385605202</v>
      </c>
      <c r="P360" s="4">
        <v>0.71468129109772605</v>
      </c>
      <c r="Q360" s="4">
        <v>-5.1605420269161604</v>
      </c>
      <c r="R360" s="3">
        <v>2.4623587549365401E-7</v>
      </c>
      <c r="S360" s="3">
        <v>5.53921765933511E-6</v>
      </c>
      <c r="T360" s="4">
        <v>-2.9734615474627901</v>
      </c>
      <c r="U360" s="4">
        <v>-4.4028241296582502</v>
      </c>
      <c r="V360" t="s">
        <v>9568</v>
      </c>
      <c r="W360">
        <v>0</v>
      </c>
      <c r="X360">
        <v>1</v>
      </c>
      <c r="Y360" t="s">
        <v>10747</v>
      </c>
      <c r="Z360">
        <v>99.098999999999904</v>
      </c>
      <c r="AA360">
        <v>100</v>
      </c>
      <c r="AB360" t="s">
        <v>759</v>
      </c>
      <c r="AC360" t="s">
        <v>7332</v>
      </c>
      <c r="AD360" t="s">
        <v>10748</v>
      </c>
      <c r="AE360" t="s">
        <v>762</v>
      </c>
      <c r="AF360" t="s">
        <v>762</v>
      </c>
      <c r="AG360" t="s">
        <v>762</v>
      </c>
      <c r="AH360" t="s">
        <v>762</v>
      </c>
      <c r="AI360" t="s">
        <v>762</v>
      </c>
      <c r="AJ360" t="s">
        <v>45</v>
      </c>
      <c r="AK360" t="s">
        <v>46</v>
      </c>
      <c r="AL360" t="s">
        <v>47</v>
      </c>
      <c r="AM360" t="s">
        <v>52</v>
      </c>
      <c r="AN360" t="s">
        <v>7332</v>
      </c>
      <c r="AO360" t="s">
        <v>7332</v>
      </c>
      <c r="AP360" t="s">
        <v>7332</v>
      </c>
      <c r="AQ360" t="s">
        <v>10749</v>
      </c>
      <c r="AR360" t="s">
        <v>10750</v>
      </c>
      <c r="AS360" t="s">
        <v>10751</v>
      </c>
    </row>
    <row r="361" spans="1:45" x14ac:dyDescent="0.25">
      <c r="A361" t="s">
        <v>10542</v>
      </c>
      <c r="B361">
        <v>24</v>
      </c>
      <c r="C361">
        <v>3</v>
      </c>
      <c r="D361" s="4">
        <v>25.645012510557802</v>
      </c>
      <c r="E361" s="4">
        <v>4.0824829046386304</v>
      </c>
      <c r="F361">
        <v>15</v>
      </c>
      <c r="G361">
        <v>1.5</v>
      </c>
      <c r="H361">
        <v>4</v>
      </c>
      <c r="I361">
        <v>4</v>
      </c>
      <c r="J361" t="s">
        <v>734</v>
      </c>
      <c r="K361" s="4">
        <v>22.708630354684601</v>
      </c>
      <c r="L361" s="4">
        <v>2.2718296835329301</v>
      </c>
      <c r="M361" t="s">
        <v>734</v>
      </c>
      <c r="N361" s="4">
        <v>7.1522480499038803</v>
      </c>
      <c r="O361" s="4">
        <v>-3.3295682221507499</v>
      </c>
      <c r="P361" s="4">
        <v>1.05792674047872</v>
      </c>
      <c r="Q361" s="4">
        <v>-3.1472578343601501</v>
      </c>
      <c r="R361">
        <v>1.64809562188358E-3</v>
      </c>
      <c r="S361">
        <v>9.4999071900863201E-3</v>
      </c>
      <c r="T361" s="4">
        <v>-2.2716414816720301</v>
      </c>
      <c r="U361" s="4">
        <v>-4.3874949626294697</v>
      </c>
      <c r="V361" t="s">
        <v>9568</v>
      </c>
      <c r="W361">
        <v>0</v>
      </c>
      <c r="X361">
        <v>1</v>
      </c>
      <c r="Y361" t="s">
        <v>10543</v>
      </c>
      <c r="Z361">
        <v>100</v>
      </c>
      <c r="AA361">
        <v>100</v>
      </c>
      <c r="AB361" t="s">
        <v>759</v>
      </c>
      <c r="AC361" t="s">
        <v>410</v>
      </c>
      <c r="AD361" t="s">
        <v>10544</v>
      </c>
      <c r="AE361" t="s">
        <v>762</v>
      </c>
      <c r="AF361" t="s">
        <v>762</v>
      </c>
      <c r="AG361" t="s">
        <v>762</v>
      </c>
      <c r="AH361" t="s">
        <v>762</v>
      </c>
      <c r="AI361" t="s">
        <v>762</v>
      </c>
      <c r="AJ361" t="s">
        <v>45</v>
      </c>
      <c r="AK361" t="s">
        <v>46</v>
      </c>
      <c r="AL361" t="s">
        <v>401</v>
      </c>
      <c r="AM361" t="s">
        <v>406</v>
      </c>
      <c r="AN361" t="s">
        <v>410</v>
      </c>
      <c r="AO361" t="s">
        <v>410</v>
      </c>
      <c r="AP361" t="s">
        <v>410</v>
      </c>
      <c r="AQ361" t="s">
        <v>10545</v>
      </c>
      <c r="AR361" t="s">
        <v>9810</v>
      </c>
      <c r="AS361" t="s">
        <v>9810</v>
      </c>
    </row>
    <row r="362" spans="1:45" x14ac:dyDescent="0.25">
      <c r="A362" t="s">
        <v>10818</v>
      </c>
      <c r="B362">
        <v>34</v>
      </c>
      <c r="C362">
        <v>5</v>
      </c>
      <c r="D362" s="4">
        <v>13.735598518691001</v>
      </c>
      <c r="E362" s="4">
        <v>3.9157800414902399</v>
      </c>
      <c r="F362">
        <v>33.5</v>
      </c>
      <c r="G362">
        <v>4.5</v>
      </c>
      <c r="H362">
        <v>4</v>
      </c>
      <c r="I362">
        <v>4</v>
      </c>
      <c r="J362" t="s">
        <v>734</v>
      </c>
      <c r="K362" s="4">
        <v>34.739988049361102</v>
      </c>
      <c r="L362" s="4">
        <v>3.5161101469560601</v>
      </c>
      <c r="M362" t="s">
        <v>734</v>
      </c>
      <c r="N362" s="4">
        <v>7.7283381021773501</v>
      </c>
      <c r="O362" s="4">
        <v>-3.2769574316205299</v>
      </c>
      <c r="P362" s="4">
        <v>0.80329437484431598</v>
      </c>
      <c r="Q362" s="4">
        <v>-4.0793979570137298</v>
      </c>
      <c r="R362" s="3">
        <v>4.5152484199998399E-5</v>
      </c>
      <c r="S362">
        <v>4.9903310798432999E-4</v>
      </c>
      <c r="T362" s="4">
        <v>-2.4736630567762101</v>
      </c>
      <c r="U362" s="4">
        <v>-4.0802518064648403</v>
      </c>
      <c r="V362" t="s">
        <v>9568</v>
      </c>
      <c r="W362">
        <v>0</v>
      </c>
      <c r="X362">
        <v>1</v>
      </c>
      <c r="Y362" t="s">
        <v>10819</v>
      </c>
      <c r="Z362">
        <v>99.082999999999998</v>
      </c>
      <c r="AA362">
        <v>100</v>
      </c>
      <c r="AB362" t="s">
        <v>759</v>
      </c>
      <c r="AC362" t="s">
        <v>343</v>
      </c>
      <c r="AD362" t="s">
        <v>10820</v>
      </c>
      <c r="AE362" t="s">
        <v>762</v>
      </c>
      <c r="AF362" t="s">
        <v>762</v>
      </c>
      <c r="AG362" t="s">
        <v>762</v>
      </c>
      <c r="AH362" t="s">
        <v>762</v>
      </c>
      <c r="AI362" t="s">
        <v>762</v>
      </c>
      <c r="AJ362" t="s">
        <v>45</v>
      </c>
      <c r="AK362" t="s">
        <v>340</v>
      </c>
      <c r="AL362" t="s">
        <v>341</v>
      </c>
      <c r="AM362" t="s">
        <v>342</v>
      </c>
      <c r="AN362" t="s">
        <v>343</v>
      </c>
      <c r="AO362" t="s">
        <v>343</v>
      </c>
      <c r="AP362" t="s">
        <v>343</v>
      </c>
      <c r="AQ362" t="s">
        <v>10821</v>
      </c>
      <c r="AR362" t="s">
        <v>10822</v>
      </c>
      <c r="AS362" t="s">
        <v>10823</v>
      </c>
    </row>
    <row r="363" spans="1:45" x14ac:dyDescent="0.25">
      <c r="A363" t="s">
        <v>9798</v>
      </c>
      <c r="B363">
        <v>10</v>
      </c>
      <c r="C363">
        <v>2</v>
      </c>
      <c r="D363" s="4">
        <v>8.6602540378443909</v>
      </c>
      <c r="E363" s="4">
        <v>1.8929694486000901</v>
      </c>
      <c r="F363">
        <v>8.5</v>
      </c>
      <c r="G363">
        <v>0.5</v>
      </c>
      <c r="H363">
        <v>4</v>
      </c>
      <c r="I363">
        <v>4</v>
      </c>
      <c r="J363" t="s">
        <v>734</v>
      </c>
      <c r="K363" s="4">
        <v>8.7954479491337398</v>
      </c>
      <c r="L363" s="4">
        <v>0.93624846576548204</v>
      </c>
      <c r="M363" t="s">
        <v>734</v>
      </c>
      <c r="N363" s="4">
        <v>250.11931476027999</v>
      </c>
      <c r="O363" s="4">
        <v>-3.2463856839516598</v>
      </c>
      <c r="P363" s="4">
        <v>1.11244750850894</v>
      </c>
      <c r="Q363" s="4">
        <v>-2.9182371834361298</v>
      </c>
      <c r="R363">
        <v>3.5201647916557198E-3</v>
      </c>
      <c r="S363">
        <v>1.7614682874781198E-2</v>
      </c>
      <c r="T363" s="4">
        <v>-2.1339381754427298</v>
      </c>
      <c r="U363" s="4">
        <v>-4.3588331924606001</v>
      </c>
      <c r="V363" t="s">
        <v>9568</v>
      </c>
      <c r="W363">
        <v>0</v>
      </c>
      <c r="X363">
        <v>3</v>
      </c>
      <c r="Y363" t="s">
        <v>9799</v>
      </c>
      <c r="Z363">
        <v>100</v>
      </c>
      <c r="AA363">
        <v>100</v>
      </c>
      <c r="AB363" t="s">
        <v>759</v>
      </c>
      <c r="AC363" t="s">
        <v>9713</v>
      </c>
      <c r="AD363" t="s">
        <v>9800</v>
      </c>
      <c r="AE363" t="s">
        <v>762</v>
      </c>
      <c r="AF363" t="s">
        <v>762</v>
      </c>
      <c r="AG363" t="s">
        <v>762</v>
      </c>
      <c r="AH363" t="s">
        <v>762</v>
      </c>
      <c r="AI363" t="s">
        <v>762</v>
      </c>
      <c r="AJ363" t="s">
        <v>45</v>
      </c>
      <c r="AK363" t="s">
        <v>46</v>
      </c>
      <c r="AL363" t="s">
        <v>401</v>
      </c>
      <c r="AM363" t="s">
        <v>406</v>
      </c>
      <c r="AN363" t="s">
        <v>9713</v>
      </c>
      <c r="AO363" t="s">
        <v>9713</v>
      </c>
      <c r="AP363" t="s">
        <v>9713</v>
      </c>
      <c r="AQ363" t="s">
        <v>9801</v>
      </c>
      <c r="AR363" t="s">
        <v>9802</v>
      </c>
      <c r="AS363" t="s">
        <v>9802</v>
      </c>
    </row>
    <row r="364" spans="1:45" x14ac:dyDescent="0.25">
      <c r="A364" t="s">
        <v>10613</v>
      </c>
      <c r="B364">
        <v>62</v>
      </c>
      <c r="C364">
        <v>11</v>
      </c>
      <c r="D364" s="4">
        <v>35.152050675126603</v>
      </c>
      <c r="E364" s="4">
        <v>2.88675134594813</v>
      </c>
      <c r="F364">
        <v>46</v>
      </c>
      <c r="G364">
        <v>10.5</v>
      </c>
      <c r="H364">
        <v>4</v>
      </c>
      <c r="I364">
        <v>4</v>
      </c>
      <c r="J364" t="s">
        <v>734</v>
      </c>
      <c r="K364" s="4">
        <v>64.686653426783096</v>
      </c>
      <c r="L364" s="4">
        <v>7.7393320697568404</v>
      </c>
      <c r="M364" t="s">
        <v>734</v>
      </c>
      <c r="N364" s="4">
        <v>15.012282848632699</v>
      </c>
      <c r="O364" s="4">
        <v>-3.0547008564648799</v>
      </c>
      <c r="P364" s="4">
        <v>0.61358680609727201</v>
      </c>
      <c r="Q364" s="4">
        <v>-4.9784330857671897</v>
      </c>
      <c r="R364" s="3">
        <v>6.4101096705934001E-7</v>
      </c>
      <c r="S364" s="3">
        <v>1.2645369554301299E-5</v>
      </c>
      <c r="T364" s="4">
        <v>-2.4411140503676001</v>
      </c>
      <c r="U364" s="4">
        <v>-3.6682876625621499</v>
      </c>
      <c r="V364" t="s">
        <v>9568</v>
      </c>
      <c r="W364">
        <v>2</v>
      </c>
      <c r="X364">
        <v>1</v>
      </c>
      <c r="Y364" t="s">
        <v>10614</v>
      </c>
      <c r="Z364">
        <v>99.106999999999999</v>
      </c>
      <c r="AA364">
        <v>100</v>
      </c>
      <c r="AB364" t="s">
        <v>759</v>
      </c>
      <c r="AC364" t="s">
        <v>9778</v>
      </c>
      <c r="AD364" t="s">
        <v>10615</v>
      </c>
      <c r="AE364" t="s">
        <v>762</v>
      </c>
      <c r="AF364" t="s">
        <v>762</v>
      </c>
      <c r="AG364" t="s">
        <v>762</v>
      </c>
      <c r="AH364" t="s">
        <v>762</v>
      </c>
      <c r="AI364" t="s">
        <v>762</v>
      </c>
      <c r="AJ364" t="s">
        <v>45</v>
      </c>
      <c r="AK364" t="s">
        <v>353</v>
      </c>
      <c r="AL364" t="s">
        <v>9780</v>
      </c>
      <c r="AM364" t="s">
        <v>9780</v>
      </c>
      <c r="AN364" t="s">
        <v>9780</v>
      </c>
      <c r="AO364" t="s">
        <v>9780</v>
      </c>
      <c r="AP364" t="s">
        <v>9780</v>
      </c>
      <c r="AQ364" t="s">
        <v>10616</v>
      </c>
      <c r="AR364" t="s">
        <v>10617</v>
      </c>
      <c r="AS364" t="s">
        <v>10618</v>
      </c>
    </row>
    <row r="365" spans="1:45" x14ac:dyDescent="0.25">
      <c r="A365" t="s">
        <v>10758</v>
      </c>
      <c r="B365">
        <v>50</v>
      </c>
      <c r="C365">
        <v>10</v>
      </c>
      <c r="D365" s="4">
        <v>22.397916569776498</v>
      </c>
      <c r="E365" s="4">
        <v>9.3941471140279695</v>
      </c>
      <c r="F365">
        <v>47</v>
      </c>
      <c r="G365">
        <v>8</v>
      </c>
      <c r="H365">
        <v>4</v>
      </c>
      <c r="I365">
        <v>4</v>
      </c>
      <c r="J365" t="s">
        <v>734</v>
      </c>
      <c r="K365" s="4">
        <v>51.452947585869403</v>
      </c>
      <c r="L365" s="4">
        <v>7.1634068580541896</v>
      </c>
      <c r="M365" t="s">
        <v>734</v>
      </c>
      <c r="N365" s="4">
        <v>13.1644517049202</v>
      </c>
      <c r="O365" s="4">
        <v>-2.8403498756466501</v>
      </c>
      <c r="P365" s="4">
        <v>0.97501807843087096</v>
      </c>
      <c r="Q365" s="4">
        <v>-2.9131253445245999</v>
      </c>
      <c r="R365">
        <v>3.5783093724878301E-3</v>
      </c>
      <c r="S365">
        <v>1.7800513551593102E-2</v>
      </c>
      <c r="T365" s="4">
        <v>-1.8653317972157699</v>
      </c>
      <c r="U365" s="4">
        <v>-3.8153679540775198</v>
      </c>
      <c r="V365" t="s">
        <v>9568</v>
      </c>
      <c r="W365">
        <v>0</v>
      </c>
      <c r="X365">
        <v>1</v>
      </c>
      <c r="Y365" t="s">
        <v>10759</v>
      </c>
      <c r="Z365">
        <v>99.400999999999996</v>
      </c>
      <c r="AA365">
        <v>100</v>
      </c>
      <c r="AB365" t="s">
        <v>759</v>
      </c>
      <c r="AC365" t="s">
        <v>10366</v>
      </c>
      <c r="AD365" t="s">
        <v>10760</v>
      </c>
      <c r="AE365" t="s">
        <v>762</v>
      </c>
      <c r="AF365" t="s">
        <v>762</v>
      </c>
      <c r="AG365" t="s">
        <v>762</v>
      </c>
      <c r="AH365" t="s">
        <v>762</v>
      </c>
      <c r="AI365" t="s">
        <v>762</v>
      </c>
      <c r="AJ365" t="s">
        <v>45</v>
      </c>
      <c r="AK365" t="s">
        <v>3255</v>
      </c>
      <c r="AL365" t="s">
        <v>3256</v>
      </c>
      <c r="AM365" t="s">
        <v>10368</v>
      </c>
      <c r="AN365" t="s">
        <v>10366</v>
      </c>
      <c r="AO365" t="s">
        <v>10366</v>
      </c>
      <c r="AP365" t="s">
        <v>10366</v>
      </c>
      <c r="AQ365" t="s">
        <v>10761</v>
      </c>
      <c r="AR365" t="s">
        <v>10762</v>
      </c>
      <c r="AS365" t="s">
        <v>10763</v>
      </c>
    </row>
    <row r="366" spans="1:45" x14ac:dyDescent="0.25">
      <c r="A366" t="s">
        <v>9946</v>
      </c>
      <c r="B366">
        <v>63</v>
      </c>
      <c r="C366">
        <v>12</v>
      </c>
      <c r="D366" s="4">
        <v>14.177446878757801</v>
      </c>
      <c r="E366" s="4">
        <v>7.3936910042729398</v>
      </c>
      <c r="F366">
        <v>60</v>
      </c>
      <c r="G366">
        <v>11</v>
      </c>
      <c r="H366">
        <v>4</v>
      </c>
      <c r="I366">
        <v>4</v>
      </c>
      <c r="J366" t="s">
        <v>734</v>
      </c>
      <c r="K366" s="4">
        <v>60.010508263090102</v>
      </c>
      <c r="L366" s="4">
        <v>8.9060278778983299</v>
      </c>
      <c r="M366" t="s">
        <v>734</v>
      </c>
      <c r="N366" s="4">
        <v>24.064721518983699</v>
      </c>
      <c r="O366" s="4">
        <v>-2.7523802474754699</v>
      </c>
      <c r="P366" s="4">
        <v>0.76034662607452697</v>
      </c>
      <c r="Q366" s="4">
        <v>-3.6199019671926398</v>
      </c>
      <c r="R366">
        <v>2.9471465181298001E-4</v>
      </c>
      <c r="S366">
        <v>2.25652001478492E-3</v>
      </c>
      <c r="T366" s="4">
        <v>-1.99203362140094</v>
      </c>
      <c r="U366" s="4">
        <v>-3.5127268735500001</v>
      </c>
      <c r="V366" t="s">
        <v>9568</v>
      </c>
      <c r="W366">
        <v>0</v>
      </c>
      <c r="X366">
        <v>1</v>
      </c>
      <c r="Y366" t="s">
        <v>9947</v>
      </c>
      <c r="Z366">
        <v>100</v>
      </c>
      <c r="AA366">
        <v>100</v>
      </c>
      <c r="AB366" t="s">
        <v>759</v>
      </c>
      <c r="AC366" t="s">
        <v>7086</v>
      </c>
      <c r="AD366" t="s">
        <v>9948</v>
      </c>
      <c r="AE366" t="s">
        <v>762</v>
      </c>
      <c r="AF366" t="s">
        <v>762</v>
      </c>
      <c r="AG366" t="s">
        <v>762</v>
      </c>
      <c r="AH366" t="s">
        <v>762</v>
      </c>
      <c r="AI366" t="s">
        <v>762</v>
      </c>
      <c r="AJ366" t="s">
        <v>45</v>
      </c>
      <c r="AK366" t="s">
        <v>353</v>
      </c>
      <c r="AL366" t="s">
        <v>7084</v>
      </c>
      <c r="AM366" t="s">
        <v>7085</v>
      </c>
      <c r="AN366" t="s">
        <v>7086</v>
      </c>
      <c r="AO366" t="s">
        <v>7086</v>
      </c>
      <c r="AP366" t="s">
        <v>7086</v>
      </c>
      <c r="AQ366" t="s">
        <v>9949</v>
      </c>
      <c r="AR366" t="s">
        <v>9950</v>
      </c>
      <c r="AS366" t="s">
        <v>9950</v>
      </c>
    </row>
    <row r="367" spans="1:45" x14ac:dyDescent="0.25">
      <c r="A367" t="s">
        <v>10308</v>
      </c>
      <c r="B367">
        <v>151</v>
      </c>
      <c r="C367">
        <v>32</v>
      </c>
      <c r="D367" s="4">
        <v>26.323310328806802</v>
      </c>
      <c r="E367" s="4">
        <v>14.997221964972899</v>
      </c>
      <c r="F367">
        <v>158</v>
      </c>
      <c r="G367">
        <v>27.5</v>
      </c>
      <c r="H367">
        <v>4</v>
      </c>
      <c r="I367">
        <v>4</v>
      </c>
      <c r="J367" t="s">
        <v>734</v>
      </c>
      <c r="K367" s="4">
        <v>150.55766570080701</v>
      </c>
      <c r="L367" s="4">
        <v>23.0263580837372</v>
      </c>
      <c r="M367" t="s">
        <v>734</v>
      </c>
      <c r="N367" s="4">
        <v>35.3892126602465</v>
      </c>
      <c r="O367" s="4">
        <v>-2.7033498838322498</v>
      </c>
      <c r="P367" s="4">
        <v>0.49802972483640301</v>
      </c>
      <c r="Q367" s="4">
        <v>-5.4280894272330196</v>
      </c>
      <c r="R367" s="3">
        <v>5.6960499741128602E-8</v>
      </c>
      <c r="S367" s="3">
        <v>1.49271742620566E-6</v>
      </c>
      <c r="T367" s="4">
        <v>-2.2053201589958502</v>
      </c>
      <c r="U367" s="4">
        <v>-3.2013796086686499</v>
      </c>
      <c r="V367" t="s">
        <v>9568</v>
      </c>
      <c r="W367">
        <v>0</v>
      </c>
      <c r="X367">
        <v>1</v>
      </c>
      <c r="Y367" t="s">
        <v>10309</v>
      </c>
      <c r="Z367">
        <v>99.7</v>
      </c>
      <c r="AA367">
        <v>100</v>
      </c>
      <c r="AB367" t="s">
        <v>759</v>
      </c>
      <c r="AC367" t="s">
        <v>397</v>
      </c>
      <c r="AD367" t="s">
        <v>10310</v>
      </c>
      <c r="AE367" t="s">
        <v>762</v>
      </c>
      <c r="AF367" t="s">
        <v>762</v>
      </c>
      <c r="AG367" t="s">
        <v>762</v>
      </c>
      <c r="AH367" t="s">
        <v>762</v>
      </c>
      <c r="AI367" t="s">
        <v>762</v>
      </c>
      <c r="AJ367" t="s">
        <v>45</v>
      </c>
      <c r="AK367" t="s">
        <v>46</v>
      </c>
      <c r="AL367" t="s">
        <v>385</v>
      </c>
      <c r="AM367" t="s">
        <v>396</v>
      </c>
      <c r="AN367" t="s">
        <v>397</v>
      </c>
      <c r="AO367" t="s">
        <v>397</v>
      </c>
      <c r="AP367" t="s">
        <v>397</v>
      </c>
      <c r="AQ367" t="s">
        <v>10311</v>
      </c>
      <c r="AR367" t="s">
        <v>10312</v>
      </c>
      <c r="AS367" t="s">
        <v>10313</v>
      </c>
    </row>
    <row r="368" spans="1:45" x14ac:dyDescent="0.25">
      <c r="A368" t="s">
        <v>9993</v>
      </c>
      <c r="B368">
        <v>42</v>
      </c>
      <c r="C368">
        <v>9</v>
      </c>
      <c r="D368" s="4">
        <v>10.210288928331099</v>
      </c>
      <c r="E368" s="4">
        <v>3.8622100754188202</v>
      </c>
      <c r="F368">
        <v>39</v>
      </c>
      <c r="G368">
        <v>8.5</v>
      </c>
      <c r="H368">
        <v>4</v>
      </c>
      <c r="I368">
        <v>4</v>
      </c>
      <c r="J368" t="s">
        <v>734</v>
      </c>
      <c r="K368" s="4">
        <v>40.790780364261103</v>
      </c>
      <c r="L368" s="4">
        <v>6.3171273160363404</v>
      </c>
      <c r="M368" t="s">
        <v>734</v>
      </c>
      <c r="N368" s="4">
        <v>16.553492286941001</v>
      </c>
      <c r="O368" s="4">
        <v>-2.7023412210636302</v>
      </c>
      <c r="P368" s="4">
        <v>0.50107446415296897</v>
      </c>
      <c r="Q368" s="4">
        <v>-5.3930930717687797</v>
      </c>
      <c r="R368" s="3">
        <v>6.9255057036779999E-8</v>
      </c>
      <c r="S368" s="3">
        <v>1.74303321769797E-6</v>
      </c>
      <c r="T368" s="4">
        <v>-2.2012667569106599</v>
      </c>
      <c r="U368" s="4">
        <v>-3.2034156852166</v>
      </c>
      <c r="V368" t="s">
        <v>9568</v>
      </c>
      <c r="W368">
        <v>0</v>
      </c>
      <c r="X368">
        <v>1</v>
      </c>
      <c r="Y368" t="s">
        <v>9994</v>
      </c>
      <c r="Z368">
        <v>99.402999999999906</v>
      </c>
      <c r="AA368">
        <v>100</v>
      </c>
      <c r="AB368" t="s">
        <v>759</v>
      </c>
      <c r="AC368" t="s">
        <v>356</v>
      </c>
      <c r="AD368" t="s">
        <v>9995</v>
      </c>
      <c r="AE368" t="s">
        <v>762</v>
      </c>
      <c r="AF368" t="s">
        <v>762</v>
      </c>
      <c r="AG368" t="s">
        <v>762</v>
      </c>
      <c r="AH368" t="s">
        <v>762</v>
      </c>
      <c r="AI368" t="s">
        <v>762</v>
      </c>
      <c r="AJ368" t="s">
        <v>45</v>
      </c>
      <c r="AK368" t="s">
        <v>353</v>
      </c>
      <c r="AL368" t="s">
        <v>354</v>
      </c>
      <c r="AM368" t="s">
        <v>355</v>
      </c>
      <c r="AN368" t="s">
        <v>356</v>
      </c>
      <c r="AO368" t="s">
        <v>356</v>
      </c>
      <c r="AP368" t="s">
        <v>356</v>
      </c>
      <c r="AQ368" t="s">
        <v>9996</v>
      </c>
      <c r="AR368" t="s">
        <v>9997</v>
      </c>
      <c r="AS368" t="s">
        <v>9998</v>
      </c>
    </row>
    <row r="369" spans="1:45" x14ac:dyDescent="0.25">
      <c r="A369" t="s">
        <v>10704</v>
      </c>
      <c r="B369">
        <v>111</v>
      </c>
      <c r="C369">
        <v>24</v>
      </c>
      <c r="D369" s="4">
        <v>28.011902232206001</v>
      </c>
      <c r="E369" s="4">
        <v>5.0990195135927801</v>
      </c>
      <c r="F369">
        <v>105</v>
      </c>
      <c r="G369">
        <v>23</v>
      </c>
      <c r="H369">
        <v>4</v>
      </c>
      <c r="I369">
        <v>4</v>
      </c>
      <c r="J369" t="s">
        <v>734</v>
      </c>
      <c r="K369" s="4">
        <v>110.056143706321</v>
      </c>
      <c r="L369" s="4">
        <v>17.7359887175183</v>
      </c>
      <c r="M369" t="s">
        <v>734</v>
      </c>
      <c r="N369" s="4">
        <v>26.599615657301801</v>
      </c>
      <c r="O369" s="4">
        <v>-2.6322499245370001</v>
      </c>
      <c r="P369" s="4">
        <v>0.68853176592996601</v>
      </c>
      <c r="Q369" s="4">
        <v>-3.8229898093107599</v>
      </c>
      <c r="R369">
        <v>1.3184323054565199E-4</v>
      </c>
      <c r="S369">
        <v>1.1800897607290399E-3</v>
      </c>
      <c r="T369" s="4">
        <v>-1.94371815860704</v>
      </c>
      <c r="U369" s="4">
        <v>-3.32078169046697</v>
      </c>
      <c r="V369" t="s">
        <v>9568</v>
      </c>
      <c r="W369">
        <v>0</v>
      </c>
      <c r="X369">
        <v>1</v>
      </c>
      <c r="Y369" t="s">
        <v>10705</v>
      </c>
      <c r="Z369">
        <v>100</v>
      </c>
      <c r="AA369">
        <v>100</v>
      </c>
      <c r="AB369" t="s">
        <v>759</v>
      </c>
      <c r="AC369" t="s">
        <v>10560</v>
      </c>
      <c r="AD369" t="s">
        <v>10706</v>
      </c>
      <c r="AE369" t="s">
        <v>762</v>
      </c>
      <c r="AF369" t="s">
        <v>762</v>
      </c>
      <c r="AG369" t="s">
        <v>762</v>
      </c>
      <c r="AH369" t="s">
        <v>762</v>
      </c>
      <c r="AI369" t="s">
        <v>762</v>
      </c>
      <c r="AJ369" t="s">
        <v>45</v>
      </c>
      <c r="AK369" t="s">
        <v>4553</v>
      </c>
      <c r="AL369" t="s">
        <v>10562</v>
      </c>
      <c r="AM369" t="s">
        <v>10563</v>
      </c>
      <c r="AN369" t="s">
        <v>10560</v>
      </c>
      <c r="AO369" t="s">
        <v>10560</v>
      </c>
      <c r="AP369" t="s">
        <v>10560</v>
      </c>
      <c r="AQ369" t="s">
        <v>10707</v>
      </c>
      <c r="AR369" t="s">
        <v>10708</v>
      </c>
      <c r="AS369" t="s">
        <v>10708</v>
      </c>
    </row>
    <row r="370" spans="1:45" x14ac:dyDescent="0.25">
      <c r="A370" t="s">
        <v>10286</v>
      </c>
      <c r="B370">
        <v>11</v>
      </c>
      <c r="C370">
        <v>3</v>
      </c>
      <c r="D370" s="4">
        <v>4.1932485418030403</v>
      </c>
      <c r="E370" s="4">
        <v>2.16024689946929</v>
      </c>
      <c r="F370">
        <v>11.5</v>
      </c>
      <c r="G370">
        <v>3.5</v>
      </c>
      <c r="H370">
        <v>4</v>
      </c>
      <c r="I370">
        <v>4</v>
      </c>
      <c r="J370" t="s">
        <v>734</v>
      </c>
      <c r="K370" s="4">
        <v>11.093445886439699</v>
      </c>
      <c r="L370" s="4">
        <v>2.1110955590704399</v>
      </c>
      <c r="M370" t="s">
        <v>734</v>
      </c>
      <c r="N370" s="4">
        <v>3.4831071929424202</v>
      </c>
      <c r="O370" s="4">
        <v>-2.33963215864692</v>
      </c>
      <c r="P370" s="4">
        <v>0.80680372308828496</v>
      </c>
      <c r="Q370" s="4">
        <v>-2.8998777418766299</v>
      </c>
      <c r="R370">
        <v>3.7330823497018699E-3</v>
      </c>
      <c r="S370">
        <v>1.8426204529984801E-2</v>
      </c>
      <c r="T370" s="4">
        <v>-1.5328284355586299</v>
      </c>
      <c r="U370" s="4">
        <v>-3.1464358817351998</v>
      </c>
      <c r="V370" t="s">
        <v>9568</v>
      </c>
      <c r="W370">
        <v>0</v>
      </c>
      <c r="X370">
        <v>1</v>
      </c>
      <c r="Y370" t="s">
        <v>10287</v>
      </c>
      <c r="Z370">
        <v>99.087999999999994</v>
      </c>
      <c r="AA370">
        <v>100</v>
      </c>
      <c r="AB370" t="s">
        <v>759</v>
      </c>
      <c r="AC370" t="s">
        <v>1235</v>
      </c>
      <c r="AD370" t="s">
        <v>10288</v>
      </c>
      <c r="AE370" t="s">
        <v>762</v>
      </c>
      <c r="AF370" t="s">
        <v>762</v>
      </c>
      <c r="AG370" t="s">
        <v>762</v>
      </c>
      <c r="AH370" t="s">
        <v>762</v>
      </c>
      <c r="AI370" t="s">
        <v>762</v>
      </c>
      <c r="AJ370" t="s">
        <v>45</v>
      </c>
      <c r="AK370" t="s">
        <v>207</v>
      </c>
      <c r="AL370" t="s">
        <v>1233</v>
      </c>
      <c r="AM370" t="s">
        <v>1234</v>
      </c>
      <c r="AN370" t="s">
        <v>1235</v>
      </c>
      <c r="AO370" t="s">
        <v>1235</v>
      </c>
      <c r="AP370" t="s">
        <v>1235</v>
      </c>
      <c r="AQ370" t="s">
        <v>10287</v>
      </c>
      <c r="AR370" t="s">
        <v>10289</v>
      </c>
      <c r="AS370" t="s">
        <v>10290</v>
      </c>
    </row>
    <row r="371" spans="1:45" x14ac:dyDescent="0.25">
      <c r="A371" t="s">
        <v>9923</v>
      </c>
      <c r="B371">
        <v>21</v>
      </c>
      <c r="C371">
        <v>6</v>
      </c>
      <c r="D371" s="4">
        <v>10.6301458127346</v>
      </c>
      <c r="E371" s="4">
        <v>3.2015621187164198</v>
      </c>
      <c r="F371">
        <v>23</v>
      </c>
      <c r="G371">
        <v>5.5</v>
      </c>
      <c r="H371">
        <v>4</v>
      </c>
      <c r="I371">
        <v>4</v>
      </c>
      <c r="J371" t="s">
        <v>734</v>
      </c>
      <c r="K371" s="4">
        <v>19.2213189392704</v>
      </c>
      <c r="L371" s="4">
        <v>3.94300830371454</v>
      </c>
      <c r="M371" t="s">
        <v>734</v>
      </c>
      <c r="N371" s="4">
        <v>9.9797253642577104</v>
      </c>
      <c r="O371" s="4">
        <v>-2.2943954236695898</v>
      </c>
      <c r="P371" s="4">
        <v>0.65945794134772096</v>
      </c>
      <c r="Q371" s="4">
        <v>-3.47921418457799</v>
      </c>
      <c r="R371">
        <v>5.0288648352842197E-4</v>
      </c>
      <c r="S371">
        <v>3.48320828645572E-3</v>
      </c>
      <c r="T371" s="4">
        <v>-1.6349374823218701</v>
      </c>
      <c r="U371" s="4">
        <v>-2.9538533650173102</v>
      </c>
      <c r="V371" t="s">
        <v>9568</v>
      </c>
      <c r="W371">
        <v>0</v>
      </c>
      <c r="X371">
        <v>1</v>
      </c>
      <c r="Y371" t="s">
        <v>9924</v>
      </c>
      <c r="Z371">
        <v>99.703999999999994</v>
      </c>
      <c r="AA371">
        <v>100</v>
      </c>
      <c r="AB371" t="s">
        <v>759</v>
      </c>
      <c r="AC371" t="s">
        <v>7086</v>
      </c>
      <c r="AD371" t="s">
        <v>9925</v>
      </c>
      <c r="AE371" t="s">
        <v>762</v>
      </c>
      <c r="AF371" t="s">
        <v>762</v>
      </c>
      <c r="AG371" t="s">
        <v>762</v>
      </c>
      <c r="AH371" t="s">
        <v>762</v>
      </c>
      <c r="AI371" t="s">
        <v>762</v>
      </c>
      <c r="AJ371" t="s">
        <v>45</v>
      </c>
      <c r="AK371" t="s">
        <v>353</v>
      </c>
      <c r="AL371" t="s">
        <v>7084</v>
      </c>
      <c r="AM371" t="s">
        <v>7085</v>
      </c>
      <c r="AN371" t="s">
        <v>7086</v>
      </c>
      <c r="AO371" t="s">
        <v>7086</v>
      </c>
      <c r="AP371" t="s">
        <v>7086</v>
      </c>
      <c r="AQ371" t="s">
        <v>9926</v>
      </c>
      <c r="AR371" t="s">
        <v>9927</v>
      </c>
      <c r="AS371" t="s">
        <v>9928</v>
      </c>
    </row>
    <row r="372" spans="1:45" x14ac:dyDescent="0.25">
      <c r="A372" t="s">
        <v>10830</v>
      </c>
      <c r="B372">
        <v>28</v>
      </c>
      <c r="C372">
        <v>8</v>
      </c>
      <c r="D372" s="4">
        <v>11.470977871713201</v>
      </c>
      <c r="E372" s="4">
        <v>1.5</v>
      </c>
      <c r="F372">
        <v>23.5</v>
      </c>
      <c r="G372">
        <v>8</v>
      </c>
      <c r="H372">
        <v>4</v>
      </c>
      <c r="I372">
        <v>4</v>
      </c>
      <c r="J372" t="s">
        <v>734</v>
      </c>
      <c r="K372" s="4">
        <v>26.546821835296299</v>
      </c>
      <c r="L372" s="4">
        <v>5.7189967047264396</v>
      </c>
      <c r="M372" t="s">
        <v>734</v>
      </c>
      <c r="N372" s="4">
        <v>6.6845190967463202</v>
      </c>
      <c r="O372" s="4">
        <v>-2.2094754696173302</v>
      </c>
      <c r="P372" s="4">
        <v>0.61852184254945797</v>
      </c>
      <c r="Q372" s="4">
        <v>-3.5721866515015699</v>
      </c>
      <c r="R372">
        <v>3.5401294420112702E-4</v>
      </c>
      <c r="S372">
        <v>2.6008696652001801E-3</v>
      </c>
      <c r="T372" s="4">
        <v>-1.5909536270678699</v>
      </c>
      <c r="U372" s="4">
        <v>-2.8279973121667901</v>
      </c>
      <c r="V372" t="s">
        <v>9568</v>
      </c>
      <c r="W372">
        <v>0</v>
      </c>
      <c r="X372">
        <v>1</v>
      </c>
      <c r="Y372" t="s">
        <v>10831</v>
      </c>
      <c r="Z372">
        <v>99.397999999999996</v>
      </c>
      <c r="AA372">
        <v>100</v>
      </c>
      <c r="AB372" t="s">
        <v>759</v>
      </c>
      <c r="AC372" t="s">
        <v>6587</v>
      </c>
      <c r="AD372" t="s">
        <v>10832</v>
      </c>
      <c r="AE372" t="s">
        <v>762</v>
      </c>
      <c r="AF372" t="s">
        <v>762</v>
      </c>
      <c r="AG372" t="s">
        <v>762</v>
      </c>
      <c r="AH372" t="s">
        <v>762</v>
      </c>
      <c r="AI372" t="s">
        <v>762</v>
      </c>
      <c r="AJ372" t="s">
        <v>45</v>
      </c>
      <c r="AK372" t="s">
        <v>4481</v>
      </c>
      <c r="AL372" t="s">
        <v>4481</v>
      </c>
      <c r="AM372" t="s">
        <v>6586</v>
      </c>
      <c r="AN372" t="s">
        <v>6587</v>
      </c>
      <c r="AO372" t="s">
        <v>6587</v>
      </c>
      <c r="AP372" t="s">
        <v>6587</v>
      </c>
      <c r="AQ372" t="s">
        <v>10833</v>
      </c>
      <c r="AR372" t="s">
        <v>10834</v>
      </c>
      <c r="AS372" t="s">
        <v>10835</v>
      </c>
    </row>
    <row r="373" spans="1:45" x14ac:dyDescent="0.25">
      <c r="A373" t="s">
        <v>9620</v>
      </c>
      <c r="B373">
        <v>1597</v>
      </c>
      <c r="C373">
        <v>500</v>
      </c>
      <c r="D373" s="4">
        <v>798.88229212235399</v>
      </c>
      <c r="E373" s="4">
        <v>84.502465447267696</v>
      </c>
      <c r="F373">
        <v>1342.5</v>
      </c>
      <c r="G373">
        <v>493</v>
      </c>
      <c r="H373">
        <v>4</v>
      </c>
      <c r="I373">
        <v>4</v>
      </c>
      <c r="J373" t="s">
        <v>734</v>
      </c>
      <c r="K373" s="4">
        <v>1664.1472592221801</v>
      </c>
      <c r="L373" s="4">
        <v>367.67584054261403</v>
      </c>
      <c r="M373" t="s">
        <v>734</v>
      </c>
      <c r="N373" s="4">
        <v>594.47003988292602</v>
      </c>
      <c r="O373" s="4">
        <v>-2.1780393573117598</v>
      </c>
      <c r="P373" s="4">
        <v>0.66985203997619303</v>
      </c>
      <c r="Q373" s="4">
        <v>-3.2515230637935701</v>
      </c>
      <c r="R373">
        <v>1.1478846198881799E-3</v>
      </c>
      <c r="S373">
        <v>7.0651881446870402E-3</v>
      </c>
      <c r="T373" s="4">
        <v>-1.50818731733557</v>
      </c>
      <c r="U373" s="4">
        <v>-2.8478913972879498</v>
      </c>
      <c r="V373" t="s">
        <v>9568</v>
      </c>
      <c r="W373">
        <v>0</v>
      </c>
      <c r="X373">
        <v>1</v>
      </c>
      <c r="Y373" t="s">
        <v>9621</v>
      </c>
      <c r="Z373">
        <v>99.098999999999904</v>
      </c>
      <c r="AA373">
        <v>100</v>
      </c>
      <c r="AB373" t="s">
        <v>759</v>
      </c>
      <c r="AC373" t="s">
        <v>410</v>
      </c>
      <c r="AD373" t="s">
        <v>9622</v>
      </c>
      <c r="AE373" t="s">
        <v>762</v>
      </c>
      <c r="AF373" t="s">
        <v>762</v>
      </c>
      <c r="AG373" t="s">
        <v>762</v>
      </c>
      <c r="AH373" t="s">
        <v>762</v>
      </c>
      <c r="AI373" t="s">
        <v>762</v>
      </c>
      <c r="AJ373" t="s">
        <v>45</v>
      </c>
      <c r="AK373" t="s">
        <v>46</v>
      </c>
      <c r="AL373" t="s">
        <v>401</v>
      </c>
      <c r="AM373" t="s">
        <v>406</v>
      </c>
      <c r="AN373" t="s">
        <v>410</v>
      </c>
      <c r="AO373" t="s">
        <v>410</v>
      </c>
      <c r="AP373" t="s">
        <v>410</v>
      </c>
      <c r="AQ373" t="s">
        <v>9623</v>
      </c>
      <c r="AR373" t="s">
        <v>9624</v>
      </c>
      <c r="AS373" t="s">
        <v>9625</v>
      </c>
    </row>
    <row r="374" spans="1:45" x14ac:dyDescent="0.25">
      <c r="A374" t="s">
        <v>9776</v>
      </c>
      <c r="B374">
        <v>11</v>
      </c>
      <c r="C374">
        <v>4</v>
      </c>
      <c r="D374" s="4">
        <v>3.4034296427770201</v>
      </c>
      <c r="E374" s="4">
        <v>2.3629078131262999</v>
      </c>
      <c r="F374">
        <v>10</v>
      </c>
      <c r="G374">
        <v>4</v>
      </c>
      <c r="H374">
        <v>4</v>
      </c>
      <c r="I374">
        <v>4</v>
      </c>
      <c r="J374" t="s">
        <v>734</v>
      </c>
      <c r="K374" s="4">
        <v>10.8644219986318</v>
      </c>
      <c r="L374" s="4">
        <v>2.41830156081814</v>
      </c>
      <c r="M374" t="s">
        <v>734</v>
      </c>
      <c r="N374" s="4">
        <v>16.759108936805902</v>
      </c>
      <c r="O374" s="4">
        <v>-2.1565646289883</v>
      </c>
      <c r="P374" s="4">
        <v>0.81918448104797703</v>
      </c>
      <c r="Q374" s="4">
        <v>-2.6325750534597798</v>
      </c>
      <c r="R374">
        <v>8.4740297860160692E-3</v>
      </c>
      <c r="S374">
        <v>3.62033339765594E-2</v>
      </c>
      <c r="T374" s="4">
        <v>-1.33738014794033</v>
      </c>
      <c r="U374" s="4">
        <v>-2.9757491100362801</v>
      </c>
      <c r="V374" t="s">
        <v>9568</v>
      </c>
      <c r="W374">
        <v>2</v>
      </c>
      <c r="X374">
        <v>1</v>
      </c>
      <c r="Y374" t="s">
        <v>9777</v>
      </c>
      <c r="Z374">
        <v>100</v>
      </c>
      <c r="AA374">
        <v>100</v>
      </c>
      <c r="AB374" t="s">
        <v>759</v>
      </c>
      <c r="AC374" t="s">
        <v>9778</v>
      </c>
      <c r="AD374" t="s">
        <v>9779</v>
      </c>
      <c r="AE374" t="s">
        <v>762</v>
      </c>
      <c r="AF374" t="s">
        <v>762</v>
      </c>
      <c r="AG374" t="s">
        <v>762</v>
      </c>
      <c r="AH374" t="s">
        <v>762</v>
      </c>
      <c r="AI374" t="s">
        <v>762</v>
      </c>
      <c r="AJ374" t="s">
        <v>45</v>
      </c>
      <c r="AK374" t="s">
        <v>353</v>
      </c>
      <c r="AL374" t="s">
        <v>9780</v>
      </c>
      <c r="AM374" t="s">
        <v>9780</v>
      </c>
      <c r="AN374" t="s">
        <v>9780</v>
      </c>
      <c r="AO374" t="s">
        <v>9780</v>
      </c>
      <c r="AP374" t="s">
        <v>9780</v>
      </c>
      <c r="AQ374" t="s">
        <v>9781</v>
      </c>
      <c r="AR374" t="s">
        <v>9782</v>
      </c>
      <c r="AS374" t="s">
        <v>9783</v>
      </c>
    </row>
    <row r="375" spans="1:45" x14ac:dyDescent="0.25">
      <c r="A375" t="s">
        <v>10863</v>
      </c>
      <c r="B375">
        <v>23</v>
      </c>
      <c r="C375">
        <v>7</v>
      </c>
      <c r="D375" s="4">
        <v>1.29099444873581</v>
      </c>
      <c r="E375" s="4">
        <v>5.2519837521962396</v>
      </c>
      <c r="F375">
        <v>22.5</v>
      </c>
      <c r="G375">
        <v>5.5</v>
      </c>
      <c r="H375">
        <v>4</v>
      </c>
      <c r="I375">
        <v>4</v>
      </c>
      <c r="J375" t="s">
        <v>734</v>
      </c>
      <c r="K375" s="4">
        <v>22.083998702354702</v>
      </c>
      <c r="L375" s="4">
        <v>5.2068785576734404</v>
      </c>
      <c r="M375" t="s">
        <v>734</v>
      </c>
      <c r="N375" s="4">
        <v>6.1396541825614399</v>
      </c>
      <c r="O375" s="4">
        <v>-2.0941035834766102</v>
      </c>
      <c r="P375" s="4">
        <v>0.78839414940401698</v>
      </c>
      <c r="Q375" s="4">
        <v>-2.6561632719619301</v>
      </c>
      <c r="R375">
        <v>7.9035338265610201E-3</v>
      </c>
      <c r="S375">
        <v>3.4343218781398503E-2</v>
      </c>
      <c r="T375" s="4">
        <v>-1.3057094340726001</v>
      </c>
      <c r="U375" s="4">
        <v>-2.8824977328806298</v>
      </c>
      <c r="V375" t="s">
        <v>9568</v>
      </c>
      <c r="W375">
        <v>0</v>
      </c>
      <c r="X375">
        <v>1</v>
      </c>
      <c r="Y375" t="s">
        <v>10864</v>
      </c>
      <c r="Z375">
        <v>99.098999999999904</v>
      </c>
      <c r="AA375">
        <v>100</v>
      </c>
      <c r="AB375" t="s">
        <v>759</v>
      </c>
      <c r="AC375" t="s">
        <v>410</v>
      </c>
      <c r="AD375" t="s">
        <v>10865</v>
      </c>
      <c r="AE375" t="s">
        <v>762</v>
      </c>
      <c r="AF375" t="s">
        <v>762</v>
      </c>
      <c r="AG375" t="s">
        <v>762</v>
      </c>
      <c r="AH375" t="s">
        <v>762</v>
      </c>
      <c r="AI375" t="s">
        <v>762</v>
      </c>
      <c r="AJ375" t="s">
        <v>45</v>
      </c>
      <c r="AK375" t="s">
        <v>46</v>
      </c>
      <c r="AL375" t="s">
        <v>401</v>
      </c>
      <c r="AM375" t="s">
        <v>406</v>
      </c>
      <c r="AN375" t="s">
        <v>410</v>
      </c>
      <c r="AO375" t="s">
        <v>410</v>
      </c>
      <c r="AP375" t="s">
        <v>410</v>
      </c>
      <c r="AQ375" t="s">
        <v>10866</v>
      </c>
      <c r="AR375" t="s">
        <v>10867</v>
      </c>
      <c r="AS375" t="s">
        <v>10868</v>
      </c>
    </row>
    <row r="376" spans="1:45" x14ac:dyDescent="0.25">
      <c r="A376" t="s">
        <v>10487</v>
      </c>
      <c r="B376">
        <v>20</v>
      </c>
      <c r="C376">
        <v>6</v>
      </c>
      <c r="D376" s="4">
        <v>9.9833194212479608</v>
      </c>
      <c r="E376" s="4">
        <v>2.62995563967658</v>
      </c>
      <c r="F376">
        <v>16</v>
      </c>
      <c r="G376">
        <v>6.5</v>
      </c>
      <c r="H376">
        <v>4</v>
      </c>
      <c r="I376">
        <v>4</v>
      </c>
      <c r="J376" t="s">
        <v>734</v>
      </c>
      <c r="K376" s="4">
        <v>17.522587344661002</v>
      </c>
      <c r="L376" s="4">
        <v>4.3065896401789896</v>
      </c>
      <c r="M376" t="s">
        <v>734</v>
      </c>
      <c r="N376" s="4">
        <v>4.6663178317691401</v>
      </c>
      <c r="O376" s="4">
        <v>-2.0399253289608898</v>
      </c>
      <c r="P376" s="4">
        <v>0.636902801479587</v>
      </c>
      <c r="Q376" s="4">
        <v>-3.20288327233283</v>
      </c>
      <c r="R376">
        <v>1.3605911715810399E-3</v>
      </c>
      <c r="S376">
        <v>8.1957885264431502E-3</v>
      </c>
      <c r="T376" s="4">
        <v>-1.4030225274813</v>
      </c>
      <c r="U376" s="4">
        <v>-2.67682813044047</v>
      </c>
      <c r="V376" t="s">
        <v>9568</v>
      </c>
      <c r="W376">
        <v>2</v>
      </c>
      <c r="X376">
        <v>1</v>
      </c>
      <c r="Y376" t="s">
        <v>10488</v>
      </c>
      <c r="Z376">
        <v>99.142999999999901</v>
      </c>
      <c r="AA376">
        <v>100</v>
      </c>
      <c r="AB376" t="s">
        <v>759</v>
      </c>
      <c r="AC376" t="s">
        <v>10489</v>
      </c>
      <c r="AD376" t="s">
        <v>10490</v>
      </c>
      <c r="AE376" t="s">
        <v>762</v>
      </c>
      <c r="AF376" t="s">
        <v>762</v>
      </c>
      <c r="AG376" t="s">
        <v>762</v>
      </c>
      <c r="AH376" t="s">
        <v>762</v>
      </c>
      <c r="AI376" t="s">
        <v>762</v>
      </c>
      <c r="AJ376" t="s">
        <v>45</v>
      </c>
      <c r="AK376" t="s">
        <v>353</v>
      </c>
      <c r="AL376" t="s">
        <v>354</v>
      </c>
      <c r="AM376" t="s">
        <v>355</v>
      </c>
      <c r="AN376" t="s">
        <v>10491</v>
      </c>
      <c r="AO376" t="s">
        <v>10491</v>
      </c>
      <c r="AP376" t="s">
        <v>10491</v>
      </c>
      <c r="AQ376" t="s">
        <v>10492</v>
      </c>
      <c r="AR376" t="s">
        <v>10493</v>
      </c>
      <c r="AS376" t="s">
        <v>10494</v>
      </c>
    </row>
    <row r="377" spans="1:45" x14ac:dyDescent="0.25">
      <c r="A377" t="s">
        <v>9743</v>
      </c>
      <c r="B377">
        <v>71</v>
      </c>
      <c r="C377">
        <v>24</v>
      </c>
      <c r="D377" s="4">
        <v>22.105806175452301</v>
      </c>
      <c r="E377" s="4">
        <v>5.3229064742237702</v>
      </c>
      <c r="F377">
        <v>81</v>
      </c>
      <c r="G377">
        <v>23.5</v>
      </c>
      <c r="H377">
        <v>4</v>
      </c>
      <c r="I377">
        <v>4</v>
      </c>
      <c r="J377" t="s">
        <v>734</v>
      </c>
      <c r="K377" s="4">
        <v>69.722714141055704</v>
      </c>
      <c r="L377" s="4">
        <v>17.345169876214602</v>
      </c>
      <c r="M377" t="s">
        <v>734</v>
      </c>
      <c r="N377" s="4">
        <v>69.451186313560299</v>
      </c>
      <c r="O377" s="4">
        <v>-2.0032163295596201</v>
      </c>
      <c r="P377" s="4">
        <v>0.54797562093612995</v>
      </c>
      <c r="Q377" s="4">
        <v>-3.6556668819270501</v>
      </c>
      <c r="R377">
        <v>2.56514273318753E-4</v>
      </c>
      <c r="S377">
        <v>2.0352071544131102E-3</v>
      </c>
      <c r="T377" s="4">
        <v>-1.45524070862349</v>
      </c>
      <c r="U377" s="4">
        <v>-2.5511919504957499</v>
      </c>
      <c r="V377" t="s">
        <v>9568</v>
      </c>
      <c r="W377">
        <v>0</v>
      </c>
      <c r="X377">
        <v>2</v>
      </c>
      <c r="Y377" t="s">
        <v>9744</v>
      </c>
      <c r="Z377">
        <v>99.703999999999994</v>
      </c>
      <c r="AA377">
        <v>100</v>
      </c>
      <c r="AB377" t="s">
        <v>759</v>
      </c>
      <c r="AC377" t="s">
        <v>7086</v>
      </c>
      <c r="AD377" t="s">
        <v>9745</v>
      </c>
      <c r="AE377" t="s">
        <v>762</v>
      </c>
      <c r="AF377" t="s">
        <v>762</v>
      </c>
      <c r="AG377" t="s">
        <v>762</v>
      </c>
      <c r="AH377" t="s">
        <v>762</v>
      </c>
      <c r="AI377" t="s">
        <v>762</v>
      </c>
      <c r="AJ377" t="s">
        <v>45</v>
      </c>
      <c r="AK377" t="s">
        <v>353</v>
      </c>
      <c r="AL377" t="s">
        <v>7084</v>
      </c>
      <c r="AM377" t="s">
        <v>7085</v>
      </c>
      <c r="AN377" t="s">
        <v>7086</v>
      </c>
      <c r="AO377" t="s">
        <v>7086</v>
      </c>
      <c r="AP377" t="s">
        <v>7086</v>
      </c>
      <c r="AQ377" t="s">
        <v>9744</v>
      </c>
      <c r="AR377" t="s">
        <v>9746</v>
      </c>
      <c r="AS377" t="s">
        <v>9747</v>
      </c>
    </row>
    <row r="378" spans="1:45" x14ac:dyDescent="0.25">
      <c r="A378" t="s">
        <v>10106</v>
      </c>
      <c r="B378">
        <v>90</v>
      </c>
      <c r="C378">
        <v>29</v>
      </c>
      <c r="D378" s="4">
        <v>25.064915718988601</v>
      </c>
      <c r="E378" s="4">
        <v>5.4467115461227298</v>
      </c>
      <c r="F378">
        <v>82</v>
      </c>
      <c r="G378">
        <v>27.5</v>
      </c>
      <c r="H378">
        <v>4</v>
      </c>
      <c r="I378">
        <v>4</v>
      </c>
      <c r="J378" t="s">
        <v>734</v>
      </c>
      <c r="K378" s="4">
        <v>83.723166553140402</v>
      </c>
      <c r="L378" s="4">
        <v>21.1111649271079</v>
      </c>
      <c r="M378" t="s">
        <v>734</v>
      </c>
      <c r="N378" s="4">
        <v>34.4407024487993</v>
      </c>
      <c r="O378" s="4">
        <v>-1.9877957594701801</v>
      </c>
      <c r="P378" s="4">
        <v>0.473869580186982</v>
      </c>
      <c r="Q378" s="4">
        <v>-4.19481613207968</v>
      </c>
      <c r="R378" s="3">
        <v>2.73093025268948E-5</v>
      </c>
      <c r="S378">
        <v>3.2960739644127102E-4</v>
      </c>
      <c r="T378" s="4">
        <v>-1.5139261792831999</v>
      </c>
      <c r="U378" s="4">
        <v>-2.4616653396571602</v>
      </c>
      <c r="V378" t="s">
        <v>9568</v>
      </c>
      <c r="W378">
        <v>0</v>
      </c>
      <c r="X378">
        <v>2</v>
      </c>
      <c r="Y378" t="s">
        <v>10107</v>
      </c>
      <c r="Z378">
        <v>100</v>
      </c>
      <c r="AA378">
        <v>100</v>
      </c>
      <c r="AB378" t="s">
        <v>759</v>
      </c>
      <c r="AC378" t="s">
        <v>6124</v>
      </c>
      <c r="AD378" t="s">
        <v>10108</v>
      </c>
      <c r="AE378" t="s">
        <v>762</v>
      </c>
      <c r="AF378" t="s">
        <v>762</v>
      </c>
      <c r="AG378" t="s">
        <v>762</v>
      </c>
      <c r="AH378" t="s">
        <v>762</v>
      </c>
      <c r="AI378" t="s">
        <v>762</v>
      </c>
      <c r="AJ378" t="s">
        <v>45</v>
      </c>
      <c r="AK378" t="s">
        <v>4553</v>
      </c>
      <c r="AL378" t="s">
        <v>6122</v>
      </c>
      <c r="AM378" t="s">
        <v>6123</v>
      </c>
      <c r="AN378" t="s">
        <v>6124</v>
      </c>
      <c r="AO378" t="s">
        <v>6124</v>
      </c>
      <c r="AP378" t="s">
        <v>6124</v>
      </c>
      <c r="AQ378" t="s">
        <v>10109</v>
      </c>
      <c r="AR378" t="s">
        <v>10110</v>
      </c>
      <c r="AS378" t="s">
        <v>10111</v>
      </c>
    </row>
    <row r="379" spans="1:45" x14ac:dyDescent="0.25">
      <c r="A379" t="s">
        <v>9873</v>
      </c>
      <c r="B379">
        <v>1637</v>
      </c>
      <c r="C379">
        <v>561</v>
      </c>
      <c r="D379" s="4">
        <v>211.96914083579901</v>
      </c>
      <c r="E379" s="4">
        <v>109.758826524339</v>
      </c>
      <c r="F379">
        <v>1579.5</v>
      </c>
      <c r="G379">
        <v>546</v>
      </c>
      <c r="H379">
        <v>4</v>
      </c>
      <c r="I379">
        <v>4</v>
      </c>
      <c r="J379" t="s">
        <v>734</v>
      </c>
      <c r="K379" s="4">
        <v>1590.7362540904401</v>
      </c>
      <c r="L379" s="4">
        <v>411.23265041306399</v>
      </c>
      <c r="M379" t="s">
        <v>734</v>
      </c>
      <c r="N379" s="4">
        <v>430.34823227538698</v>
      </c>
      <c r="O379" s="4">
        <v>-1.9514990434105499</v>
      </c>
      <c r="P379" s="4">
        <v>0.53938845279626202</v>
      </c>
      <c r="Q379" s="4">
        <v>-3.6179844660999301</v>
      </c>
      <c r="R379">
        <v>2.9690621177358298E-4</v>
      </c>
      <c r="S379">
        <v>2.2664732442295699E-3</v>
      </c>
      <c r="T379" s="4">
        <v>-1.4121105906142899</v>
      </c>
      <c r="U379" s="4">
        <v>-2.4908874962068102</v>
      </c>
      <c r="V379" t="s">
        <v>9568</v>
      </c>
      <c r="W379">
        <v>0</v>
      </c>
      <c r="X379">
        <v>1</v>
      </c>
      <c r="Y379" t="s">
        <v>9874</v>
      </c>
      <c r="Z379">
        <v>100</v>
      </c>
      <c r="AA379">
        <v>100</v>
      </c>
      <c r="AB379" t="s">
        <v>759</v>
      </c>
      <c r="AC379" t="s">
        <v>397</v>
      </c>
      <c r="AD379" t="s">
        <v>9875</v>
      </c>
      <c r="AE379" t="s">
        <v>762</v>
      </c>
      <c r="AF379" t="s">
        <v>762</v>
      </c>
      <c r="AG379" t="s">
        <v>762</v>
      </c>
      <c r="AH379" t="s">
        <v>762</v>
      </c>
      <c r="AI379" t="s">
        <v>762</v>
      </c>
      <c r="AJ379" t="s">
        <v>45</v>
      </c>
      <c r="AK379" t="s">
        <v>46</v>
      </c>
      <c r="AL379" t="s">
        <v>385</v>
      </c>
      <c r="AM379" t="s">
        <v>396</v>
      </c>
      <c r="AN379" t="s">
        <v>397</v>
      </c>
      <c r="AO379" t="s">
        <v>397</v>
      </c>
      <c r="AP379" t="s">
        <v>397</v>
      </c>
      <c r="AQ379" t="s">
        <v>9876</v>
      </c>
      <c r="AR379" t="s">
        <v>9877</v>
      </c>
      <c r="AS379" t="s">
        <v>9877</v>
      </c>
    </row>
    <row r="380" spans="1:45" x14ac:dyDescent="0.25">
      <c r="A380" t="s">
        <v>10335</v>
      </c>
      <c r="B380">
        <v>23</v>
      </c>
      <c r="C380">
        <v>8</v>
      </c>
      <c r="D380" s="4">
        <v>6.9940450861191001</v>
      </c>
      <c r="E380" s="4">
        <v>4.8304589153964796</v>
      </c>
      <c r="F380">
        <v>23.5</v>
      </c>
      <c r="G380">
        <v>6.5</v>
      </c>
      <c r="H380">
        <v>4</v>
      </c>
      <c r="I380">
        <v>4</v>
      </c>
      <c r="J380" t="s">
        <v>734</v>
      </c>
      <c r="K380" s="4">
        <v>22.553791628428201</v>
      </c>
      <c r="L380" s="4">
        <v>5.7533793002229698</v>
      </c>
      <c r="M380" t="s">
        <v>734</v>
      </c>
      <c r="N380" s="4">
        <v>6.9583808269166596</v>
      </c>
      <c r="O380" s="4">
        <v>-1.94483116449925</v>
      </c>
      <c r="P380" s="4">
        <v>0.60311055333861396</v>
      </c>
      <c r="Q380" s="4">
        <v>-3.2246677723235502</v>
      </c>
      <c r="R380">
        <v>1.2611893417124799E-3</v>
      </c>
      <c r="S380">
        <v>7.7251645942966801E-3</v>
      </c>
      <c r="T380" s="4">
        <v>-1.3417206111606399</v>
      </c>
      <c r="U380" s="4">
        <v>-2.5479417178378698</v>
      </c>
      <c r="V380" t="s">
        <v>9568</v>
      </c>
      <c r="W380">
        <v>0</v>
      </c>
      <c r="X380">
        <v>1</v>
      </c>
      <c r="Y380" t="s">
        <v>10336</v>
      </c>
      <c r="Z380">
        <v>99.697000000000003</v>
      </c>
      <c r="AA380">
        <v>100</v>
      </c>
      <c r="AB380" t="s">
        <v>1552</v>
      </c>
      <c r="AC380" t="s">
        <v>9585</v>
      </c>
      <c r="AD380" t="s">
        <v>10337</v>
      </c>
      <c r="AE380" t="s">
        <v>762</v>
      </c>
      <c r="AF380" t="s">
        <v>762</v>
      </c>
      <c r="AG380" t="s">
        <v>762</v>
      </c>
      <c r="AH380" t="s">
        <v>762</v>
      </c>
      <c r="AI380" t="s">
        <v>762</v>
      </c>
      <c r="AJ380" t="s">
        <v>45</v>
      </c>
      <c r="AK380" t="s">
        <v>78</v>
      </c>
      <c r="AL380" t="s">
        <v>4133</v>
      </c>
      <c r="AM380" t="s">
        <v>4134</v>
      </c>
      <c r="AN380" t="s">
        <v>9585</v>
      </c>
      <c r="AO380" t="s">
        <v>9585</v>
      </c>
      <c r="AP380" t="s">
        <v>9585</v>
      </c>
      <c r="AQ380" t="s">
        <v>10336</v>
      </c>
      <c r="AR380" t="s">
        <v>10338</v>
      </c>
      <c r="AS380" t="s">
        <v>10339</v>
      </c>
    </row>
    <row r="381" spans="1:45" x14ac:dyDescent="0.25">
      <c r="A381" t="s">
        <v>10324</v>
      </c>
      <c r="B381">
        <v>38</v>
      </c>
      <c r="C381">
        <v>14</v>
      </c>
      <c r="D381" s="4">
        <v>6.9462219947249002</v>
      </c>
      <c r="E381" s="4">
        <v>5.5976185412488899</v>
      </c>
      <c r="F381">
        <v>40</v>
      </c>
      <c r="G381">
        <v>12.5</v>
      </c>
      <c r="H381">
        <v>4</v>
      </c>
      <c r="I381">
        <v>4</v>
      </c>
      <c r="J381" t="s">
        <v>734</v>
      </c>
      <c r="K381" s="4">
        <v>36.225238233165001</v>
      </c>
      <c r="L381" s="4">
        <v>10.272978730938499</v>
      </c>
      <c r="M381" t="s">
        <v>734</v>
      </c>
      <c r="N381" s="4">
        <v>11.6370253876742</v>
      </c>
      <c r="O381" s="4">
        <v>-1.80738876137154</v>
      </c>
      <c r="P381" s="4">
        <v>0.46416253172923699</v>
      </c>
      <c r="Q381" s="4">
        <v>-3.8938704393870598</v>
      </c>
      <c r="R381" s="3">
        <v>9.8657356127416295E-5</v>
      </c>
      <c r="S381">
        <v>9.4636603500336698E-4</v>
      </c>
      <c r="T381" s="4">
        <v>-1.3432262296423001</v>
      </c>
      <c r="U381" s="4">
        <v>-2.27155129310077</v>
      </c>
      <c r="V381" t="s">
        <v>9568</v>
      </c>
      <c r="W381">
        <v>0</v>
      </c>
      <c r="X381">
        <v>1</v>
      </c>
      <c r="Y381" t="s">
        <v>10325</v>
      </c>
      <c r="Z381">
        <v>100</v>
      </c>
      <c r="AA381">
        <v>100</v>
      </c>
      <c r="AB381" t="s">
        <v>759</v>
      </c>
      <c r="AC381" t="s">
        <v>6157</v>
      </c>
      <c r="AD381" t="s">
        <v>10326</v>
      </c>
      <c r="AE381" t="s">
        <v>762</v>
      </c>
      <c r="AF381" t="s">
        <v>762</v>
      </c>
      <c r="AG381" t="s">
        <v>762</v>
      </c>
      <c r="AH381" t="s">
        <v>762</v>
      </c>
      <c r="AI381" t="s">
        <v>762</v>
      </c>
      <c r="AJ381" t="s">
        <v>45</v>
      </c>
      <c r="AK381" t="s">
        <v>191</v>
      </c>
      <c r="AL381" t="s">
        <v>6155</v>
      </c>
      <c r="AM381" t="s">
        <v>6156</v>
      </c>
      <c r="AN381" t="s">
        <v>6157</v>
      </c>
      <c r="AO381" t="s">
        <v>6157</v>
      </c>
      <c r="AP381" t="s">
        <v>6157</v>
      </c>
      <c r="AQ381" t="s">
        <v>10327</v>
      </c>
      <c r="AR381" t="s">
        <v>10328</v>
      </c>
      <c r="AS381" t="s">
        <v>10328</v>
      </c>
    </row>
    <row r="382" spans="1:45" x14ac:dyDescent="0.25">
      <c r="A382" t="s">
        <v>10141</v>
      </c>
      <c r="B382">
        <v>19</v>
      </c>
      <c r="C382">
        <v>7</v>
      </c>
      <c r="D382" s="4">
        <v>10.210288928331099</v>
      </c>
      <c r="E382" s="4">
        <v>0.5</v>
      </c>
      <c r="F382">
        <v>16</v>
      </c>
      <c r="G382">
        <v>7</v>
      </c>
      <c r="H382">
        <v>4</v>
      </c>
      <c r="I382">
        <v>4</v>
      </c>
      <c r="J382" t="s">
        <v>734</v>
      </c>
      <c r="K382" s="4">
        <v>17.169620614202898</v>
      </c>
      <c r="L382" s="4">
        <v>5.0337870387254098</v>
      </c>
      <c r="M382" t="s">
        <v>734</v>
      </c>
      <c r="N382" s="4">
        <v>5.6220088032986304</v>
      </c>
      <c r="O382" s="4">
        <v>-1.77476839998685</v>
      </c>
      <c r="P382" s="4">
        <v>0.63474530232605497</v>
      </c>
      <c r="Q382" s="4">
        <v>-2.79603235105975</v>
      </c>
      <c r="R382">
        <v>5.1734221558531503E-3</v>
      </c>
      <c r="S382">
        <v>2.3997881606165498E-2</v>
      </c>
      <c r="T382" s="4">
        <v>-1.1400230976607999</v>
      </c>
      <c r="U382" s="4">
        <v>-2.4095137023129101</v>
      </c>
      <c r="V382" t="s">
        <v>9568</v>
      </c>
      <c r="W382">
        <v>0</v>
      </c>
      <c r="X382">
        <v>1</v>
      </c>
      <c r="Y382" t="s">
        <v>10142</v>
      </c>
      <c r="Z382">
        <v>100</v>
      </c>
      <c r="AA382">
        <v>100</v>
      </c>
      <c r="AB382" t="s">
        <v>759</v>
      </c>
      <c r="AC382" t="s">
        <v>9585</v>
      </c>
      <c r="AD382" t="s">
        <v>10143</v>
      </c>
      <c r="AE382" t="s">
        <v>762</v>
      </c>
      <c r="AF382" t="s">
        <v>762</v>
      </c>
      <c r="AG382" t="s">
        <v>762</v>
      </c>
      <c r="AH382" t="s">
        <v>762</v>
      </c>
      <c r="AI382" t="s">
        <v>762</v>
      </c>
      <c r="AJ382" t="s">
        <v>45</v>
      </c>
      <c r="AK382" t="s">
        <v>78</v>
      </c>
      <c r="AL382" t="s">
        <v>4133</v>
      </c>
      <c r="AM382" t="s">
        <v>4134</v>
      </c>
      <c r="AN382" t="s">
        <v>9585</v>
      </c>
      <c r="AO382" t="s">
        <v>9585</v>
      </c>
      <c r="AP382" t="s">
        <v>9585</v>
      </c>
      <c r="AQ382" t="s">
        <v>10144</v>
      </c>
      <c r="AR382" t="s">
        <v>10145</v>
      </c>
      <c r="AS382" t="s">
        <v>10145</v>
      </c>
    </row>
    <row r="383" spans="1:45" x14ac:dyDescent="0.25">
      <c r="A383" t="s">
        <v>10514</v>
      </c>
      <c r="B383">
        <v>67</v>
      </c>
      <c r="C383">
        <v>27</v>
      </c>
      <c r="D383" s="4">
        <v>25.0931597585212</v>
      </c>
      <c r="E383" s="4">
        <v>7.0474581706219901</v>
      </c>
      <c r="F383">
        <v>64.5</v>
      </c>
      <c r="G383">
        <v>26</v>
      </c>
      <c r="H383">
        <v>4</v>
      </c>
      <c r="I383">
        <v>4</v>
      </c>
      <c r="J383" t="s">
        <v>734</v>
      </c>
      <c r="K383" s="4">
        <v>63.455644063380397</v>
      </c>
      <c r="L383" s="4">
        <v>19.566953435241899</v>
      </c>
      <c r="M383" t="s">
        <v>734</v>
      </c>
      <c r="N383" s="4">
        <v>16.659403272155199</v>
      </c>
      <c r="O383" s="4">
        <v>-1.6959312087418199</v>
      </c>
      <c r="P383" s="4">
        <v>0.43599265530172199</v>
      </c>
      <c r="Q383" s="4">
        <v>-3.8898160051989299</v>
      </c>
      <c r="R383">
        <v>1.0032025589394501E-4</v>
      </c>
      <c r="S383">
        <v>9.5869958827972596E-4</v>
      </c>
      <c r="T383" s="4">
        <v>-1.2599385534401</v>
      </c>
      <c r="U383" s="4">
        <v>-2.1319238640435398</v>
      </c>
      <c r="V383" t="s">
        <v>9568</v>
      </c>
      <c r="W383">
        <v>0</v>
      </c>
      <c r="X383">
        <v>1</v>
      </c>
      <c r="Y383" t="s">
        <v>10515</v>
      </c>
      <c r="Z383">
        <v>100</v>
      </c>
      <c r="AA383">
        <v>100</v>
      </c>
      <c r="AB383" t="s">
        <v>759</v>
      </c>
      <c r="AC383" t="s">
        <v>10342</v>
      </c>
      <c r="AD383" t="s">
        <v>10516</v>
      </c>
      <c r="AE383" t="s">
        <v>762</v>
      </c>
      <c r="AF383" t="s">
        <v>762</v>
      </c>
      <c r="AG383" t="s">
        <v>762</v>
      </c>
      <c r="AH383" t="s">
        <v>762</v>
      </c>
      <c r="AI383" t="s">
        <v>762</v>
      </c>
      <c r="AJ383" t="s">
        <v>45</v>
      </c>
      <c r="AK383" t="s">
        <v>46</v>
      </c>
      <c r="AL383" t="s">
        <v>401</v>
      </c>
      <c r="AM383" t="s">
        <v>10344</v>
      </c>
      <c r="AN383" t="s">
        <v>10342</v>
      </c>
      <c r="AO383" t="s">
        <v>10342</v>
      </c>
      <c r="AP383" t="s">
        <v>10342</v>
      </c>
      <c r="AQ383" t="s">
        <v>10517</v>
      </c>
      <c r="AR383" t="s">
        <v>10518</v>
      </c>
      <c r="AS383" t="s">
        <v>10518</v>
      </c>
    </row>
    <row r="384" spans="1:45" x14ac:dyDescent="0.25">
      <c r="A384" t="s">
        <v>10150</v>
      </c>
      <c r="B384">
        <v>242</v>
      </c>
      <c r="C384">
        <v>100</v>
      </c>
      <c r="D384" s="4">
        <v>25.877918514955301</v>
      </c>
      <c r="E384" s="4">
        <v>10.295630140987001</v>
      </c>
      <c r="F384">
        <v>230.5</v>
      </c>
      <c r="G384">
        <v>96.5</v>
      </c>
      <c r="H384">
        <v>4</v>
      </c>
      <c r="I384">
        <v>4</v>
      </c>
      <c r="J384" t="s">
        <v>734</v>
      </c>
      <c r="K384" s="4">
        <v>236.831729657626</v>
      </c>
      <c r="L384" s="4">
        <v>74.114516600826207</v>
      </c>
      <c r="M384" t="s">
        <v>734</v>
      </c>
      <c r="N384" s="4">
        <v>66.410989027078301</v>
      </c>
      <c r="O384" s="4">
        <v>-1.6753149697498599</v>
      </c>
      <c r="P384" s="4">
        <v>0.521809843635341</v>
      </c>
      <c r="Q384" s="4">
        <v>-3.2105852164042998</v>
      </c>
      <c r="R384">
        <v>1.32464985951618E-3</v>
      </c>
      <c r="S384">
        <v>8.0364199114322799E-3</v>
      </c>
      <c r="T384" s="4">
        <v>-1.1535051261145199</v>
      </c>
      <c r="U384" s="4">
        <v>-2.1971248133852002</v>
      </c>
      <c r="V384" t="s">
        <v>9568</v>
      </c>
      <c r="W384">
        <v>2</v>
      </c>
      <c r="X384">
        <v>1</v>
      </c>
      <c r="Y384" t="s">
        <v>10151</v>
      </c>
      <c r="Z384">
        <v>100</v>
      </c>
      <c r="AA384">
        <v>100</v>
      </c>
      <c r="AB384" t="s">
        <v>759</v>
      </c>
      <c r="AC384" t="s">
        <v>10152</v>
      </c>
      <c r="AD384" t="s">
        <v>10153</v>
      </c>
      <c r="AE384" t="s">
        <v>762</v>
      </c>
      <c r="AF384" t="s">
        <v>762</v>
      </c>
      <c r="AG384" t="s">
        <v>762</v>
      </c>
      <c r="AH384" t="s">
        <v>762</v>
      </c>
      <c r="AI384" t="s">
        <v>762</v>
      </c>
      <c r="AJ384" t="s">
        <v>45</v>
      </c>
      <c r="AK384" t="s">
        <v>46</v>
      </c>
      <c r="AL384" t="s">
        <v>385</v>
      </c>
      <c r="AM384" t="s">
        <v>10154</v>
      </c>
      <c r="AN384" t="s">
        <v>10154</v>
      </c>
      <c r="AO384" t="s">
        <v>10154</v>
      </c>
      <c r="AP384" t="s">
        <v>10154</v>
      </c>
      <c r="AQ384" t="s">
        <v>10155</v>
      </c>
      <c r="AR384" t="s">
        <v>10156</v>
      </c>
      <c r="AS384" t="s">
        <v>10156</v>
      </c>
    </row>
    <row r="385" spans="1:45" x14ac:dyDescent="0.25">
      <c r="A385" t="s">
        <v>9700</v>
      </c>
      <c r="B385">
        <v>1709</v>
      </c>
      <c r="C385">
        <v>729</v>
      </c>
      <c r="D385" s="4">
        <v>310.94091078531301</v>
      </c>
      <c r="E385" s="4">
        <v>272.23932485957999</v>
      </c>
      <c r="F385">
        <v>1711.5</v>
      </c>
      <c r="G385">
        <v>706.5</v>
      </c>
      <c r="H385">
        <v>4</v>
      </c>
      <c r="I385">
        <v>4</v>
      </c>
      <c r="J385" t="s">
        <v>734</v>
      </c>
      <c r="K385" s="4">
        <v>1657.24124723983</v>
      </c>
      <c r="L385" s="4">
        <v>528.05360739408798</v>
      </c>
      <c r="M385" t="s">
        <v>734</v>
      </c>
      <c r="N385" s="4">
        <v>576.16020207105498</v>
      </c>
      <c r="O385" s="4">
        <v>-1.64963591941707</v>
      </c>
      <c r="P385" s="4">
        <v>0.42661072277406098</v>
      </c>
      <c r="Q385" s="4">
        <v>-3.86684120054512</v>
      </c>
      <c r="R385">
        <v>1.10254169376541E-4</v>
      </c>
      <c r="S385">
        <v>1.0363448957662099E-3</v>
      </c>
      <c r="T385" s="4">
        <v>-1.2230251966430099</v>
      </c>
      <c r="U385" s="4">
        <v>-2.0762466421911299</v>
      </c>
      <c r="V385" t="s">
        <v>9568</v>
      </c>
      <c r="W385">
        <v>0</v>
      </c>
      <c r="X385">
        <v>2</v>
      </c>
      <c r="Y385" t="s">
        <v>9701</v>
      </c>
      <c r="Z385">
        <v>100</v>
      </c>
      <c r="AA385">
        <v>100</v>
      </c>
      <c r="AB385" t="s">
        <v>759</v>
      </c>
      <c r="AC385" t="s">
        <v>9596</v>
      </c>
      <c r="AD385" t="s">
        <v>9702</v>
      </c>
      <c r="AE385" t="s">
        <v>762</v>
      </c>
      <c r="AF385" t="s">
        <v>762</v>
      </c>
      <c r="AG385" t="s">
        <v>762</v>
      </c>
      <c r="AH385" t="s">
        <v>762</v>
      </c>
      <c r="AI385" t="s">
        <v>762</v>
      </c>
      <c r="AJ385" t="s">
        <v>45</v>
      </c>
      <c r="AK385" t="s">
        <v>46</v>
      </c>
      <c r="AL385" t="s">
        <v>60</v>
      </c>
      <c r="AM385" t="s">
        <v>423</v>
      </c>
      <c r="AN385" t="s">
        <v>9596</v>
      </c>
      <c r="AO385" t="s">
        <v>9596</v>
      </c>
      <c r="AP385" t="s">
        <v>9596</v>
      </c>
      <c r="AQ385" t="s">
        <v>9703</v>
      </c>
      <c r="AR385" t="s">
        <v>9704</v>
      </c>
      <c r="AS385" t="s">
        <v>9704</v>
      </c>
    </row>
    <row r="386" spans="1:45" x14ac:dyDescent="0.25">
      <c r="A386" t="s">
        <v>10393</v>
      </c>
      <c r="B386">
        <v>127</v>
      </c>
      <c r="C386">
        <v>54</v>
      </c>
      <c r="D386" s="4">
        <v>14.5</v>
      </c>
      <c r="E386" s="4">
        <v>12.2338328690017</v>
      </c>
      <c r="F386">
        <v>126.5</v>
      </c>
      <c r="G386">
        <v>55.5</v>
      </c>
      <c r="H386">
        <v>4</v>
      </c>
      <c r="I386">
        <v>4</v>
      </c>
      <c r="J386" t="s">
        <v>734</v>
      </c>
      <c r="K386" s="4">
        <v>122.77684651770799</v>
      </c>
      <c r="L386" s="4">
        <v>39.116113449105399</v>
      </c>
      <c r="M386" t="s">
        <v>734</v>
      </c>
      <c r="N386" s="4">
        <v>34.539525996684503</v>
      </c>
      <c r="O386" s="4">
        <v>-1.64577786605167</v>
      </c>
      <c r="P386" s="4">
        <v>0.390863314879899</v>
      </c>
      <c r="Q386" s="4">
        <v>-4.2106224948672102</v>
      </c>
      <c r="R386" s="3">
        <v>2.54667992340559E-5</v>
      </c>
      <c r="S386">
        <v>3.1273721571483201E-4</v>
      </c>
      <c r="T386" s="4">
        <v>-1.2549145511717701</v>
      </c>
      <c r="U386" s="4">
        <v>-2.0366411809315701</v>
      </c>
      <c r="V386" t="s">
        <v>9568</v>
      </c>
      <c r="W386">
        <v>0</v>
      </c>
      <c r="X386">
        <v>1</v>
      </c>
      <c r="Y386" t="s">
        <v>10394</v>
      </c>
      <c r="Z386">
        <v>99.7</v>
      </c>
      <c r="AA386">
        <v>100</v>
      </c>
      <c r="AB386" t="s">
        <v>759</v>
      </c>
      <c r="AC386" t="s">
        <v>9713</v>
      </c>
      <c r="AD386" t="s">
        <v>10395</v>
      </c>
      <c r="AE386" t="s">
        <v>762</v>
      </c>
      <c r="AF386" t="s">
        <v>762</v>
      </c>
      <c r="AG386" t="s">
        <v>762</v>
      </c>
      <c r="AH386" t="s">
        <v>762</v>
      </c>
      <c r="AI386" t="s">
        <v>762</v>
      </c>
      <c r="AJ386" t="s">
        <v>45</v>
      </c>
      <c r="AK386" t="s">
        <v>46</v>
      </c>
      <c r="AL386" t="s">
        <v>401</v>
      </c>
      <c r="AM386" t="s">
        <v>406</v>
      </c>
      <c r="AN386" t="s">
        <v>9713</v>
      </c>
      <c r="AO386" t="s">
        <v>9713</v>
      </c>
      <c r="AP386" t="s">
        <v>9713</v>
      </c>
      <c r="AQ386" t="s">
        <v>10396</v>
      </c>
      <c r="AR386" t="s">
        <v>10397</v>
      </c>
      <c r="AS386" t="s">
        <v>10398</v>
      </c>
    </row>
    <row r="387" spans="1:45" x14ac:dyDescent="0.25">
      <c r="A387" t="s">
        <v>9711</v>
      </c>
      <c r="B387">
        <v>167</v>
      </c>
      <c r="C387">
        <v>65</v>
      </c>
      <c r="D387" s="4">
        <v>113.149974223005</v>
      </c>
      <c r="E387" s="4">
        <v>6.3966136874651598</v>
      </c>
      <c r="F387">
        <v>135.5</v>
      </c>
      <c r="G387">
        <v>64.5</v>
      </c>
      <c r="H387">
        <v>4</v>
      </c>
      <c r="I387">
        <v>4</v>
      </c>
      <c r="J387" t="s">
        <v>734</v>
      </c>
      <c r="K387" s="4">
        <v>147.85104082740401</v>
      </c>
      <c r="L387" s="4">
        <v>47.4888742907984</v>
      </c>
      <c r="M387" t="s">
        <v>734</v>
      </c>
      <c r="N387" s="4">
        <v>74.780512265010401</v>
      </c>
      <c r="O387" s="4">
        <v>-1.6398659917206899</v>
      </c>
      <c r="P387" s="4">
        <v>0.52055459873438803</v>
      </c>
      <c r="Q387" s="4">
        <v>-3.1502286133052402</v>
      </c>
      <c r="R387">
        <v>1.6314274762776399E-3</v>
      </c>
      <c r="S387">
        <v>9.4252014652222004E-3</v>
      </c>
      <c r="T387" s="4">
        <v>-1.1193113929863101</v>
      </c>
      <c r="U387" s="4">
        <v>-2.1604205904550802</v>
      </c>
      <c r="V387" t="s">
        <v>9568</v>
      </c>
      <c r="W387">
        <v>0</v>
      </c>
      <c r="X387">
        <v>2</v>
      </c>
      <c r="Y387" t="s">
        <v>9712</v>
      </c>
      <c r="Z387">
        <v>99.700999999999993</v>
      </c>
      <c r="AA387">
        <v>100</v>
      </c>
      <c r="AB387" t="s">
        <v>759</v>
      </c>
      <c r="AC387" t="s">
        <v>9713</v>
      </c>
      <c r="AD387" t="s">
        <v>9714</v>
      </c>
      <c r="AE387" t="s">
        <v>762</v>
      </c>
      <c r="AF387" t="s">
        <v>762</v>
      </c>
      <c r="AG387" t="s">
        <v>762</v>
      </c>
      <c r="AH387" t="s">
        <v>762</v>
      </c>
      <c r="AI387" t="s">
        <v>762</v>
      </c>
      <c r="AJ387" t="s">
        <v>45</v>
      </c>
      <c r="AK387" t="s">
        <v>46</v>
      </c>
      <c r="AL387" t="s">
        <v>401</v>
      </c>
      <c r="AM387" t="s">
        <v>406</v>
      </c>
      <c r="AN387" t="s">
        <v>9713</v>
      </c>
      <c r="AO387" t="s">
        <v>9713</v>
      </c>
      <c r="AP387" t="s">
        <v>9713</v>
      </c>
      <c r="AQ387" t="s">
        <v>9715</v>
      </c>
      <c r="AR387" t="s">
        <v>9716</v>
      </c>
      <c r="AS387" t="s">
        <v>9717</v>
      </c>
    </row>
    <row r="388" spans="1:45" x14ac:dyDescent="0.25">
      <c r="A388" t="s">
        <v>9678</v>
      </c>
      <c r="B388">
        <v>634</v>
      </c>
      <c r="C388">
        <v>268</v>
      </c>
      <c r="D388" s="4">
        <v>84.570976108828305</v>
      </c>
      <c r="E388" s="4">
        <v>72.131246118909303</v>
      </c>
      <c r="F388">
        <v>617</v>
      </c>
      <c r="G388">
        <v>255</v>
      </c>
      <c r="H388">
        <v>4</v>
      </c>
      <c r="I388">
        <v>4</v>
      </c>
      <c r="J388" t="s">
        <v>734</v>
      </c>
      <c r="K388" s="4">
        <v>605.80667624410296</v>
      </c>
      <c r="L388" s="4">
        <v>196.61898216988601</v>
      </c>
      <c r="M388" t="s">
        <v>734</v>
      </c>
      <c r="N388" s="4">
        <v>293.76611651058897</v>
      </c>
      <c r="O388" s="4">
        <v>-1.6222310752364</v>
      </c>
      <c r="P388" s="4">
        <v>0.25700928886629998</v>
      </c>
      <c r="Q388" s="4">
        <v>-6.3119550363033898</v>
      </c>
      <c r="R388" s="3">
        <v>2.7553228918601302E-10</v>
      </c>
      <c r="S388" s="3">
        <v>1.9468148150176199E-8</v>
      </c>
      <c r="T388" s="4">
        <v>-1.3652217863700999</v>
      </c>
      <c r="U388" s="4">
        <v>-1.8792403641027</v>
      </c>
      <c r="V388" t="s">
        <v>9568</v>
      </c>
      <c r="W388">
        <v>0</v>
      </c>
      <c r="X388">
        <v>2</v>
      </c>
      <c r="Y388" t="s">
        <v>9679</v>
      </c>
      <c r="Z388">
        <v>99.698999999999998</v>
      </c>
      <c r="AA388">
        <v>100</v>
      </c>
      <c r="AB388" t="s">
        <v>759</v>
      </c>
      <c r="AC388" t="s">
        <v>6157</v>
      </c>
      <c r="AD388" t="s">
        <v>9680</v>
      </c>
      <c r="AE388" t="s">
        <v>762</v>
      </c>
      <c r="AF388" t="s">
        <v>762</v>
      </c>
      <c r="AG388" t="s">
        <v>762</v>
      </c>
      <c r="AH388" t="s">
        <v>762</v>
      </c>
      <c r="AI388" t="s">
        <v>762</v>
      </c>
      <c r="AJ388" t="s">
        <v>45</v>
      </c>
      <c r="AK388" t="s">
        <v>191</v>
      </c>
      <c r="AL388" t="s">
        <v>6155</v>
      </c>
      <c r="AM388" t="s">
        <v>6156</v>
      </c>
      <c r="AN388" t="s">
        <v>6157</v>
      </c>
      <c r="AO388" t="s">
        <v>6157</v>
      </c>
      <c r="AP388" t="s">
        <v>6157</v>
      </c>
      <c r="AQ388" t="s">
        <v>9681</v>
      </c>
      <c r="AR388" t="s">
        <v>9682</v>
      </c>
      <c r="AS388" t="s">
        <v>9683</v>
      </c>
    </row>
    <row r="389" spans="1:45" x14ac:dyDescent="0.25">
      <c r="A389" t="s">
        <v>9605</v>
      </c>
      <c r="B389">
        <v>253</v>
      </c>
      <c r="C389">
        <v>114</v>
      </c>
      <c r="D389" s="4">
        <v>62.782694006124501</v>
      </c>
      <c r="E389" s="4">
        <v>8.8317608663278495</v>
      </c>
      <c r="F389">
        <v>235</v>
      </c>
      <c r="G389">
        <v>115.5</v>
      </c>
      <c r="H389">
        <v>4</v>
      </c>
      <c r="I389">
        <v>4</v>
      </c>
      <c r="J389" t="s">
        <v>734</v>
      </c>
      <c r="K389" s="4">
        <v>256.086684351457</v>
      </c>
      <c r="L389" s="4">
        <v>84.943933648655701</v>
      </c>
      <c r="M389" t="s">
        <v>734</v>
      </c>
      <c r="N389" s="4">
        <v>237.49846820331899</v>
      </c>
      <c r="O389" s="4">
        <v>-1.5905092348418</v>
      </c>
      <c r="P389" s="4">
        <v>0.45426922718139701</v>
      </c>
      <c r="Q389" s="4">
        <v>-3.5012480257807099</v>
      </c>
      <c r="R389">
        <v>4.6308464813198601E-4</v>
      </c>
      <c r="S389">
        <v>3.24286825220801E-3</v>
      </c>
      <c r="T389" s="4">
        <v>-1.1362400076604</v>
      </c>
      <c r="U389" s="4">
        <v>-2.0447784620231899</v>
      </c>
      <c r="V389" t="s">
        <v>9568</v>
      </c>
      <c r="W389">
        <v>0</v>
      </c>
      <c r="X389">
        <v>9</v>
      </c>
      <c r="Y389" t="s">
        <v>9606</v>
      </c>
      <c r="Z389">
        <v>100</v>
      </c>
      <c r="AA389">
        <v>100</v>
      </c>
      <c r="AB389" t="s">
        <v>759</v>
      </c>
      <c r="AC389" t="s">
        <v>1235</v>
      </c>
      <c r="AD389" t="s">
        <v>9607</v>
      </c>
      <c r="AE389" t="s">
        <v>762</v>
      </c>
      <c r="AF389" t="s">
        <v>762</v>
      </c>
      <c r="AG389" t="s">
        <v>762</v>
      </c>
      <c r="AH389" t="s">
        <v>762</v>
      </c>
      <c r="AI389" t="s">
        <v>762</v>
      </c>
      <c r="AJ389" t="s">
        <v>45</v>
      </c>
      <c r="AK389" t="s">
        <v>207</v>
      </c>
      <c r="AL389" t="s">
        <v>1233</v>
      </c>
      <c r="AM389" t="s">
        <v>1234</v>
      </c>
      <c r="AN389" t="s">
        <v>1235</v>
      </c>
      <c r="AO389" t="s">
        <v>1235</v>
      </c>
      <c r="AP389" t="s">
        <v>1235</v>
      </c>
      <c r="AQ389" t="s">
        <v>9608</v>
      </c>
      <c r="AR389" t="s">
        <v>9609</v>
      </c>
      <c r="AS389" t="s">
        <v>9609</v>
      </c>
    </row>
    <row r="390" spans="1:45" x14ac:dyDescent="0.25">
      <c r="A390" t="s">
        <v>9594</v>
      </c>
      <c r="B390">
        <v>889</v>
      </c>
      <c r="C390">
        <v>420</v>
      </c>
      <c r="D390" s="4">
        <v>378.02943007125799</v>
      </c>
      <c r="E390" s="4">
        <v>114.223100407346</v>
      </c>
      <c r="F390">
        <v>737.5</v>
      </c>
      <c r="G390">
        <v>388.5</v>
      </c>
      <c r="H390">
        <v>4</v>
      </c>
      <c r="I390">
        <v>4</v>
      </c>
      <c r="J390" t="s">
        <v>734</v>
      </c>
      <c r="K390" s="4">
        <v>812.75866220042099</v>
      </c>
      <c r="L390" s="4">
        <v>306.68066771978198</v>
      </c>
      <c r="M390" t="s">
        <v>734</v>
      </c>
      <c r="N390" s="4">
        <v>865.43776943783996</v>
      </c>
      <c r="O390" s="4">
        <v>-1.4060395567941</v>
      </c>
      <c r="P390" s="4">
        <v>0.48027568693001299</v>
      </c>
      <c r="Q390" s="4">
        <v>-2.92756763470934</v>
      </c>
      <c r="R390">
        <v>3.4162474881813199E-3</v>
      </c>
      <c r="S390">
        <v>1.7230359355073201E-2</v>
      </c>
      <c r="T390" s="4">
        <v>-0.92576386986409098</v>
      </c>
      <c r="U390" s="4">
        <v>-1.88631524372412</v>
      </c>
      <c r="V390" t="s">
        <v>9568</v>
      </c>
      <c r="W390">
        <v>0</v>
      </c>
      <c r="X390">
        <v>8</v>
      </c>
      <c r="Y390" t="s">
        <v>9595</v>
      </c>
      <c r="Z390">
        <v>100</v>
      </c>
      <c r="AA390">
        <v>100</v>
      </c>
      <c r="AB390" t="s">
        <v>759</v>
      </c>
      <c r="AC390" t="s">
        <v>9596</v>
      </c>
      <c r="AD390" t="s">
        <v>9597</v>
      </c>
      <c r="AE390" t="s">
        <v>762</v>
      </c>
      <c r="AF390" t="s">
        <v>762</v>
      </c>
      <c r="AG390" t="s">
        <v>762</v>
      </c>
      <c r="AH390" t="s">
        <v>762</v>
      </c>
      <c r="AI390" t="s">
        <v>762</v>
      </c>
      <c r="AJ390" t="s">
        <v>45</v>
      </c>
      <c r="AK390" t="s">
        <v>46</v>
      </c>
      <c r="AL390" t="s">
        <v>60</v>
      </c>
      <c r="AM390" t="s">
        <v>423</v>
      </c>
      <c r="AN390" t="s">
        <v>9596</v>
      </c>
      <c r="AO390" t="s">
        <v>9596</v>
      </c>
      <c r="AP390" t="s">
        <v>9596</v>
      </c>
      <c r="AQ390" t="s">
        <v>9598</v>
      </c>
      <c r="AR390" t="s">
        <v>9599</v>
      </c>
      <c r="AS390" t="s">
        <v>9599</v>
      </c>
    </row>
    <row r="391" spans="1:45" x14ac:dyDescent="0.25">
      <c r="A391" t="s">
        <v>10243</v>
      </c>
      <c r="B391">
        <v>87</v>
      </c>
      <c r="C391">
        <v>45</v>
      </c>
      <c r="D391" s="4">
        <v>15.716233645501701</v>
      </c>
      <c r="E391" s="4">
        <v>9.0921211313238999</v>
      </c>
      <c r="F391">
        <v>86</v>
      </c>
      <c r="G391">
        <v>46</v>
      </c>
      <c r="H391">
        <v>4</v>
      </c>
      <c r="I391">
        <v>4</v>
      </c>
      <c r="J391" t="s">
        <v>734</v>
      </c>
      <c r="K391" s="4">
        <v>84.723548342475098</v>
      </c>
      <c r="L391" s="4">
        <v>33.182124798278501</v>
      </c>
      <c r="M391" t="s">
        <v>734</v>
      </c>
      <c r="N391" s="4">
        <v>25.188936133649602</v>
      </c>
      <c r="O391" s="4">
        <v>-1.34692698792623</v>
      </c>
      <c r="P391" s="4">
        <v>0.366425351665216</v>
      </c>
      <c r="Q391" s="4">
        <v>-3.6758564378941898</v>
      </c>
      <c r="R391">
        <v>2.37052808961369E-4</v>
      </c>
      <c r="S391">
        <v>1.9317178014480901E-3</v>
      </c>
      <c r="T391" s="4">
        <v>-0.98050163626100995</v>
      </c>
      <c r="U391" s="4">
        <v>-1.7133523395914401</v>
      </c>
      <c r="V391" t="s">
        <v>9568</v>
      </c>
      <c r="W391">
        <v>0</v>
      </c>
      <c r="X391">
        <v>1</v>
      </c>
      <c r="Y391" t="s">
        <v>10244</v>
      </c>
      <c r="Z391">
        <v>99.7</v>
      </c>
      <c r="AA391">
        <v>100</v>
      </c>
      <c r="AB391" t="s">
        <v>759</v>
      </c>
      <c r="AC391" t="s">
        <v>397</v>
      </c>
      <c r="AD391" t="s">
        <v>10245</v>
      </c>
      <c r="AE391" t="s">
        <v>762</v>
      </c>
      <c r="AF391" t="s">
        <v>762</v>
      </c>
      <c r="AG391" t="s">
        <v>762</v>
      </c>
      <c r="AH391" t="s">
        <v>762</v>
      </c>
      <c r="AI391" t="s">
        <v>762</v>
      </c>
      <c r="AJ391" t="s">
        <v>45</v>
      </c>
      <c r="AK391" t="s">
        <v>46</v>
      </c>
      <c r="AL391" t="s">
        <v>385</v>
      </c>
      <c r="AM391" t="s">
        <v>396</v>
      </c>
      <c r="AN391" t="s">
        <v>397</v>
      </c>
      <c r="AO391" t="s">
        <v>397</v>
      </c>
      <c r="AP391" t="s">
        <v>397</v>
      </c>
      <c r="AQ391" t="s">
        <v>10246</v>
      </c>
      <c r="AR391" t="s">
        <v>10247</v>
      </c>
      <c r="AS391" t="s">
        <v>10248</v>
      </c>
    </row>
    <row r="392" spans="1:45" x14ac:dyDescent="0.25">
      <c r="A392" t="s">
        <v>9626</v>
      </c>
      <c r="B392">
        <v>46</v>
      </c>
      <c r="C392">
        <v>24</v>
      </c>
      <c r="D392" s="4">
        <v>8.5391256382996694</v>
      </c>
      <c r="E392" s="4">
        <v>3.1091263510295999</v>
      </c>
      <c r="F392">
        <v>48</v>
      </c>
      <c r="G392">
        <v>22.5</v>
      </c>
      <c r="H392">
        <v>4</v>
      </c>
      <c r="I392">
        <v>4</v>
      </c>
      <c r="J392" t="s">
        <v>734</v>
      </c>
      <c r="K392" s="4">
        <v>43.614801248202198</v>
      </c>
      <c r="L392" s="4">
        <v>17.416672707289599</v>
      </c>
      <c r="M392" t="s">
        <v>734</v>
      </c>
      <c r="N392" s="4">
        <v>53.021603104309897</v>
      </c>
      <c r="O392" s="4">
        <v>-1.3210218111866301</v>
      </c>
      <c r="P392" s="4">
        <v>0.42345498891703998</v>
      </c>
      <c r="Q392" s="4">
        <v>-3.1196274592609199</v>
      </c>
      <c r="R392">
        <v>1.8107989904117101E-3</v>
      </c>
      <c r="S392">
        <v>1.02976533190751E-2</v>
      </c>
      <c r="T392" s="4">
        <v>-0.89756682226958595</v>
      </c>
      <c r="U392" s="4">
        <v>-1.7444768001036699</v>
      </c>
      <c r="V392" t="s">
        <v>9568</v>
      </c>
      <c r="W392">
        <v>0</v>
      </c>
      <c r="X392">
        <v>2</v>
      </c>
      <c r="Y392" t="s">
        <v>9627</v>
      </c>
      <c r="Z392">
        <v>99.7</v>
      </c>
      <c r="AA392">
        <v>100</v>
      </c>
      <c r="AB392" t="s">
        <v>759</v>
      </c>
      <c r="AC392" t="s">
        <v>1235</v>
      </c>
      <c r="AD392" t="s">
        <v>9628</v>
      </c>
      <c r="AE392" t="s">
        <v>762</v>
      </c>
      <c r="AF392" t="s">
        <v>762</v>
      </c>
      <c r="AG392" t="s">
        <v>762</v>
      </c>
      <c r="AH392" t="s">
        <v>762</v>
      </c>
      <c r="AI392" t="s">
        <v>762</v>
      </c>
      <c r="AJ392" t="s">
        <v>45</v>
      </c>
      <c r="AK392" t="s">
        <v>207</v>
      </c>
      <c r="AL392" t="s">
        <v>1233</v>
      </c>
      <c r="AM392" t="s">
        <v>1234</v>
      </c>
      <c r="AN392" t="s">
        <v>1235</v>
      </c>
      <c r="AO392" t="s">
        <v>1235</v>
      </c>
      <c r="AP392" t="s">
        <v>1235</v>
      </c>
      <c r="AQ392" t="s">
        <v>9629</v>
      </c>
      <c r="AR392" t="s">
        <v>9630</v>
      </c>
      <c r="AS392" t="s">
        <v>9631</v>
      </c>
    </row>
    <row r="393" spans="1:45" x14ac:dyDescent="0.25">
      <c r="A393" t="s">
        <v>9834</v>
      </c>
      <c r="B393">
        <v>482</v>
      </c>
      <c r="C393">
        <v>249</v>
      </c>
      <c r="D393" s="4">
        <v>209.05342219952601</v>
      </c>
      <c r="E393" s="4">
        <v>43.927022814360299</v>
      </c>
      <c r="F393">
        <v>498.5</v>
      </c>
      <c r="G393">
        <v>253.5</v>
      </c>
      <c r="H393">
        <v>4</v>
      </c>
      <c r="I393">
        <v>4</v>
      </c>
      <c r="J393" t="s">
        <v>734</v>
      </c>
      <c r="K393" s="4">
        <v>450.657417681992</v>
      </c>
      <c r="L393" s="4">
        <v>182.27235117424999</v>
      </c>
      <c r="M393" t="s">
        <v>734</v>
      </c>
      <c r="N393" s="4">
        <v>146.633001767872</v>
      </c>
      <c r="O393" s="4">
        <v>-1.3056079500918401</v>
      </c>
      <c r="P393" s="4">
        <v>0.45185265467005797</v>
      </c>
      <c r="Q393" s="4">
        <v>-2.8894550836382602</v>
      </c>
      <c r="R393">
        <v>3.8591013407961602E-3</v>
      </c>
      <c r="S393">
        <v>1.88650684775074E-2</v>
      </c>
      <c r="T393" s="4">
        <v>-0.85375529542178397</v>
      </c>
      <c r="U393" s="4">
        <v>-1.7574606047618999</v>
      </c>
      <c r="V393" t="s">
        <v>9568</v>
      </c>
      <c r="W393">
        <v>0</v>
      </c>
      <c r="X393">
        <v>2</v>
      </c>
      <c r="Y393" t="s">
        <v>9835</v>
      </c>
      <c r="Z393">
        <v>100</v>
      </c>
      <c r="AA393">
        <v>100</v>
      </c>
      <c r="AB393" t="s">
        <v>759</v>
      </c>
      <c r="AC393" t="s">
        <v>3106</v>
      </c>
      <c r="AD393" t="s">
        <v>9836</v>
      </c>
      <c r="AE393" t="s">
        <v>762</v>
      </c>
      <c r="AF393" t="s">
        <v>762</v>
      </c>
      <c r="AG393" t="s">
        <v>762</v>
      </c>
      <c r="AH393" t="s">
        <v>762</v>
      </c>
      <c r="AI393" t="s">
        <v>762</v>
      </c>
      <c r="AJ393" t="s">
        <v>45</v>
      </c>
      <c r="AK393" t="s">
        <v>46</v>
      </c>
      <c r="AL393" t="s">
        <v>60</v>
      </c>
      <c r="AM393" t="s">
        <v>3105</v>
      </c>
      <c r="AN393" t="s">
        <v>3106</v>
      </c>
      <c r="AO393" t="s">
        <v>3106</v>
      </c>
      <c r="AP393" t="s">
        <v>3106</v>
      </c>
      <c r="AQ393" t="s">
        <v>9837</v>
      </c>
      <c r="AR393" t="s">
        <v>9838</v>
      </c>
      <c r="AS393" t="s">
        <v>9838</v>
      </c>
    </row>
    <row r="394" spans="1:45" x14ac:dyDescent="0.25">
      <c r="A394" t="s">
        <v>9734</v>
      </c>
      <c r="B394">
        <v>99</v>
      </c>
      <c r="C394">
        <v>53</v>
      </c>
      <c r="D394" s="4">
        <v>27.531799795872399</v>
      </c>
      <c r="E394" s="4">
        <v>7.7888809636986096</v>
      </c>
      <c r="F394">
        <v>95</v>
      </c>
      <c r="G394">
        <v>52.5</v>
      </c>
      <c r="H394">
        <v>4</v>
      </c>
      <c r="I394">
        <v>4</v>
      </c>
      <c r="J394" t="s">
        <v>734</v>
      </c>
      <c r="K394" s="4">
        <v>95.630396405186303</v>
      </c>
      <c r="L394" s="4">
        <v>39.032047354638102</v>
      </c>
      <c r="M394" t="s">
        <v>734</v>
      </c>
      <c r="N394" s="4">
        <v>80.211165037380795</v>
      </c>
      <c r="O394" s="4">
        <v>-1.2898324911910699</v>
      </c>
      <c r="P394" s="4">
        <v>0.418423648203336</v>
      </c>
      <c r="Q394" s="4">
        <v>-3.0825994102615102</v>
      </c>
      <c r="R394">
        <v>2.0520117946905398E-3</v>
      </c>
      <c r="S394">
        <v>1.1364300614604301E-2</v>
      </c>
      <c r="T394" s="4">
        <v>-0.87140884298773702</v>
      </c>
      <c r="U394" s="4">
        <v>-1.70825613939441</v>
      </c>
      <c r="V394" t="s">
        <v>9568</v>
      </c>
      <c r="W394">
        <v>0</v>
      </c>
      <c r="X394">
        <v>2</v>
      </c>
      <c r="Y394" t="s">
        <v>9735</v>
      </c>
      <c r="Z394">
        <v>99.7</v>
      </c>
      <c r="AA394">
        <v>100</v>
      </c>
      <c r="AB394" t="s">
        <v>759</v>
      </c>
      <c r="AC394" t="s">
        <v>9736</v>
      </c>
      <c r="AD394" t="s">
        <v>9737</v>
      </c>
      <c r="AE394" t="s">
        <v>762</v>
      </c>
      <c r="AF394" t="s">
        <v>762</v>
      </c>
      <c r="AG394" t="s">
        <v>762</v>
      </c>
      <c r="AH394" t="s">
        <v>762</v>
      </c>
      <c r="AI394" t="s">
        <v>762</v>
      </c>
      <c r="AJ394" t="s">
        <v>45</v>
      </c>
      <c r="AK394" t="s">
        <v>4481</v>
      </c>
      <c r="AL394" t="s">
        <v>9738</v>
      </c>
      <c r="AM394" t="s">
        <v>9739</v>
      </c>
      <c r="AN394" t="s">
        <v>9736</v>
      </c>
      <c r="AO394" t="s">
        <v>9736</v>
      </c>
      <c r="AP394" t="s">
        <v>9736</v>
      </c>
      <c r="AQ394" t="s">
        <v>9740</v>
      </c>
      <c r="AR394" t="s">
        <v>9741</v>
      </c>
      <c r="AS394" t="s">
        <v>9742</v>
      </c>
    </row>
    <row r="395" spans="1:45" x14ac:dyDescent="0.25">
      <c r="A395" t="s">
        <v>10364</v>
      </c>
      <c r="B395">
        <v>100</v>
      </c>
      <c r="C395">
        <v>54</v>
      </c>
      <c r="D395" s="4">
        <v>24.392621835300901</v>
      </c>
      <c r="E395" s="4">
        <v>16.5428735915701</v>
      </c>
      <c r="F395">
        <v>110.5</v>
      </c>
      <c r="G395">
        <v>57.5</v>
      </c>
      <c r="H395">
        <v>4</v>
      </c>
      <c r="I395">
        <v>4</v>
      </c>
      <c r="J395" t="s">
        <v>734</v>
      </c>
      <c r="K395" s="4">
        <v>94.519755593306101</v>
      </c>
      <c r="L395" s="4">
        <v>38.833129728146403</v>
      </c>
      <c r="M395" t="s">
        <v>734</v>
      </c>
      <c r="N395" s="4">
        <v>29.1590160626223</v>
      </c>
      <c r="O395" s="4">
        <v>-1.27981412028907</v>
      </c>
      <c r="P395" s="4">
        <v>0.42943959999756198</v>
      </c>
      <c r="Q395" s="4">
        <v>-2.9801958652540099</v>
      </c>
      <c r="R395">
        <v>2.8806412970665898E-3</v>
      </c>
      <c r="S395">
        <v>1.50670579776611E-2</v>
      </c>
      <c r="T395" s="4">
        <v>-0.85037452029151095</v>
      </c>
      <c r="U395" s="4">
        <v>-1.70925372028664</v>
      </c>
      <c r="V395" t="s">
        <v>9568</v>
      </c>
      <c r="W395">
        <v>0</v>
      </c>
      <c r="X395">
        <v>2</v>
      </c>
      <c r="Y395" t="s">
        <v>10365</v>
      </c>
      <c r="Z395">
        <v>100</v>
      </c>
      <c r="AA395">
        <v>100</v>
      </c>
      <c r="AB395" t="s">
        <v>759</v>
      </c>
      <c r="AC395" t="s">
        <v>10366</v>
      </c>
      <c r="AD395" t="s">
        <v>10367</v>
      </c>
      <c r="AE395" t="s">
        <v>762</v>
      </c>
      <c r="AF395" t="s">
        <v>762</v>
      </c>
      <c r="AG395" t="s">
        <v>762</v>
      </c>
      <c r="AH395" t="s">
        <v>762</v>
      </c>
      <c r="AI395" t="s">
        <v>762</v>
      </c>
      <c r="AJ395" t="s">
        <v>45</v>
      </c>
      <c r="AK395" t="s">
        <v>3255</v>
      </c>
      <c r="AL395" t="s">
        <v>3256</v>
      </c>
      <c r="AM395" t="s">
        <v>10368</v>
      </c>
      <c r="AN395" t="s">
        <v>10366</v>
      </c>
      <c r="AO395" t="s">
        <v>10366</v>
      </c>
      <c r="AP395" t="s">
        <v>10366</v>
      </c>
      <c r="AQ395" t="s">
        <v>10369</v>
      </c>
      <c r="AR395" t="s">
        <v>10370</v>
      </c>
      <c r="AS395" t="s">
        <v>10370</v>
      </c>
    </row>
    <row r="396" spans="1:45" x14ac:dyDescent="0.25">
      <c r="A396" t="s">
        <v>9615</v>
      </c>
      <c r="B396">
        <v>74</v>
      </c>
      <c r="C396">
        <v>40</v>
      </c>
      <c r="D396" s="4">
        <v>19.7209702263014</v>
      </c>
      <c r="E396" s="4">
        <v>8.9953691790090904</v>
      </c>
      <c r="F396">
        <v>71.5</v>
      </c>
      <c r="G396">
        <v>41</v>
      </c>
      <c r="H396">
        <v>4</v>
      </c>
      <c r="I396">
        <v>4</v>
      </c>
      <c r="J396" t="s">
        <v>734</v>
      </c>
      <c r="K396" s="4">
        <v>70.757933307178007</v>
      </c>
      <c r="L396" s="4">
        <v>29.1984998458863</v>
      </c>
      <c r="M396" t="s">
        <v>734</v>
      </c>
      <c r="N396" s="4">
        <v>236.681554920276</v>
      </c>
      <c r="O396" s="4">
        <v>-1.2734929331679401</v>
      </c>
      <c r="P396" s="4">
        <v>0.34758830621275399</v>
      </c>
      <c r="Q396" s="4">
        <v>-3.66379682631915</v>
      </c>
      <c r="R396">
        <v>2.4850393081475802E-4</v>
      </c>
      <c r="S396">
        <v>1.9864685287141999E-3</v>
      </c>
      <c r="T396" s="4">
        <v>-0.92590462695518305</v>
      </c>
      <c r="U396" s="4">
        <v>-1.6210812393806899</v>
      </c>
      <c r="V396" t="s">
        <v>9568</v>
      </c>
      <c r="W396">
        <v>0</v>
      </c>
      <c r="X396">
        <v>2</v>
      </c>
      <c r="Y396" t="s">
        <v>9616</v>
      </c>
      <c r="Z396">
        <v>100</v>
      </c>
      <c r="AA396">
        <v>100</v>
      </c>
      <c r="AB396" t="s">
        <v>759</v>
      </c>
      <c r="AC396" t="s">
        <v>210</v>
      </c>
      <c r="AD396" t="s">
        <v>9617</v>
      </c>
      <c r="AE396" t="s">
        <v>762</v>
      </c>
      <c r="AF396" t="s">
        <v>762</v>
      </c>
      <c r="AG396" t="s">
        <v>762</v>
      </c>
      <c r="AH396" t="s">
        <v>762</v>
      </c>
      <c r="AI396" t="s">
        <v>762</v>
      </c>
      <c r="AJ396" t="s">
        <v>45</v>
      </c>
      <c r="AK396" t="s">
        <v>207</v>
      </c>
      <c r="AL396" t="s">
        <v>208</v>
      </c>
      <c r="AM396" t="s">
        <v>209</v>
      </c>
      <c r="AN396" t="s">
        <v>210</v>
      </c>
      <c r="AO396" t="s">
        <v>210</v>
      </c>
      <c r="AP396" t="s">
        <v>210</v>
      </c>
      <c r="AQ396" t="s">
        <v>9618</v>
      </c>
      <c r="AR396" t="s">
        <v>9619</v>
      </c>
      <c r="AS396" t="s">
        <v>9619</v>
      </c>
    </row>
    <row r="397" spans="1:45" x14ac:dyDescent="0.25">
      <c r="A397" t="s">
        <v>10043</v>
      </c>
      <c r="B397">
        <v>945</v>
      </c>
      <c r="C397">
        <v>511</v>
      </c>
      <c r="D397" s="4">
        <v>128.78502759767301</v>
      </c>
      <c r="E397" s="4">
        <v>105.152270541344</v>
      </c>
      <c r="F397">
        <v>938</v>
      </c>
      <c r="G397">
        <v>504</v>
      </c>
      <c r="H397">
        <v>4</v>
      </c>
      <c r="I397">
        <v>4</v>
      </c>
      <c r="J397" t="s">
        <v>734</v>
      </c>
      <c r="K397" s="4">
        <v>903.57367364930099</v>
      </c>
      <c r="L397" s="4">
        <v>373.97319915064702</v>
      </c>
      <c r="M397" t="s">
        <v>734</v>
      </c>
      <c r="N397" s="4">
        <v>268.69033974427202</v>
      </c>
      <c r="O397" s="4">
        <v>-1.2724758486566199</v>
      </c>
      <c r="P397" s="4">
        <v>0.499788709931204</v>
      </c>
      <c r="Q397" s="4">
        <v>-2.5460275980059199</v>
      </c>
      <c r="R397">
        <v>1.08956573873911E-2</v>
      </c>
      <c r="S397">
        <v>4.3754756838464699E-2</v>
      </c>
      <c r="T397" s="4">
        <v>-0.77268713872541706</v>
      </c>
      <c r="U397" s="4">
        <v>-1.7722645585878301</v>
      </c>
      <c r="V397" t="s">
        <v>9568</v>
      </c>
      <c r="W397">
        <v>0</v>
      </c>
      <c r="X397">
        <v>2</v>
      </c>
      <c r="Y397" t="s">
        <v>10044</v>
      </c>
      <c r="Z397">
        <v>100</v>
      </c>
      <c r="AA397">
        <v>100</v>
      </c>
      <c r="AB397" t="s">
        <v>759</v>
      </c>
      <c r="AC397" t="s">
        <v>397</v>
      </c>
      <c r="AD397" t="s">
        <v>10045</v>
      </c>
      <c r="AE397" t="s">
        <v>762</v>
      </c>
      <c r="AF397" t="s">
        <v>762</v>
      </c>
      <c r="AG397" t="s">
        <v>762</v>
      </c>
      <c r="AH397" t="s">
        <v>762</v>
      </c>
      <c r="AI397" t="s">
        <v>762</v>
      </c>
      <c r="AJ397" t="s">
        <v>45</v>
      </c>
      <c r="AK397" t="s">
        <v>46</v>
      </c>
      <c r="AL397" t="s">
        <v>385</v>
      </c>
      <c r="AM397" t="s">
        <v>396</v>
      </c>
      <c r="AN397" t="s">
        <v>397</v>
      </c>
      <c r="AO397" t="s">
        <v>397</v>
      </c>
      <c r="AP397" t="s">
        <v>397</v>
      </c>
      <c r="AQ397" t="s">
        <v>10046</v>
      </c>
      <c r="AR397" t="s">
        <v>10047</v>
      </c>
      <c r="AS397" t="s">
        <v>10047</v>
      </c>
    </row>
    <row r="398" spans="1:45" x14ac:dyDescent="0.25">
      <c r="A398" t="s">
        <v>9918</v>
      </c>
      <c r="B398">
        <v>115</v>
      </c>
      <c r="C398">
        <v>62</v>
      </c>
      <c r="D398" s="4">
        <v>15.3704261489394</v>
      </c>
      <c r="E398" s="4">
        <v>15.435349040433101</v>
      </c>
      <c r="F398">
        <v>114.5</v>
      </c>
      <c r="G398">
        <v>62.5</v>
      </c>
      <c r="H398">
        <v>4</v>
      </c>
      <c r="I398">
        <v>4</v>
      </c>
      <c r="J398" t="s">
        <v>734</v>
      </c>
      <c r="K398" s="4">
        <v>109.44453082713</v>
      </c>
      <c r="L398" s="4">
        <v>45.400146475773603</v>
      </c>
      <c r="M398" t="s">
        <v>734</v>
      </c>
      <c r="N398" s="4">
        <v>43.257790993223502</v>
      </c>
      <c r="O398" s="4">
        <v>-1.26746617008308</v>
      </c>
      <c r="P398" s="4">
        <v>0.31500359040289</v>
      </c>
      <c r="Q398" s="4">
        <v>-4.0236562651936403</v>
      </c>
      <c r="R398" s="3">
        <v>5.7301533130520598E-5</v>
      </c>
      <c r="S398">
        <v>6.0707168466447804E-4</v>
      </c>
      <c r="T398" s="4">
        <v>-0.95246257968018799</v>
      </c>
      <c r="U398" s="4">
        <v>-1.5824697604859701</v>
      </c>
      <c r="V398" t="s">
        <v>9568</v>
      </c>
      <c r="W398">
        <v>0</v>
      </c>
      <c r="X398">
        <v>1</v>
      </c>
      <c r="Y398" t="s">
        <v>9919</v>
      </c>
      <c r="Z398">
        <v>100</v>
      </c>
      <c r="AA398">
        <v>100</v>
      </c>
      <c r="AB398" t="s">
        <v>759</v>
      </c>
      <c r="AC398" t="s">
        <v>397</v>
      </c>
      <c r="AD398" t="s">
        <v>9920</v>
      </c>
      <c r="AE398" t="s">
        <v>762</v>
      </c>
      <c r="AF398" t="s">
        <v>762</v>
      </c>
      <c r="AG398" t="s">
        <v>762</v>
      </c>
      <c r="AH398" t="s">
        <v>762</v>
      </c>
      <c r="AI398" t="s">
        <v>762</v>
      </c>
      <c r="AJ398" t="s">
        <v>45</v>
      </c>
      <c r="AK398" t="s">
        <v>46</v>
      </c>
      <c r="AL398" t="s">
        <v>385</v>
      </c>
      <c r="AM398" t="s">
        <v>396</v>
      </c>
      <c r="AN398" t="s">
        <v>397</v>
      </c>
      <c r="AO398" t="s">
        <v>397</v>
      </c>
      <c r="AP398" t="s">
        <v>397</v>
      </c>
      <c r="AQ398" t="s">
        <v>9921</v>
      </c>
      <c r="AR398" t="s">
        <v>9922</v>
      </c>
      <c r="AS398" t="s">
        <v>9922</v>
      </c>
    </row>
    <row r="399" spans="1:45" x14ac:dyDescent="0.25">
      <c r="A399" t="s">
        <v>10157</v>
      </c>
      <c r="B399">
        <v>179</v>
      </c>
      <c r="C399">
        <v>99</v>
      </c>
      <c r="D399" s="4">
        <v>45.409250158970899</v>
      </c>
      <c r="E399" s="4">
        <v>19.838934783231998</v>
      </c>
      <c r="F399">
        <v>160.5</v>
      </c>
      <c r="G399">
        <v>100</v>
      </c>
      <c r="H399">
        <v>4</v>
      </c>
      <c r="I399">
        <v>4</v>
      </c>
      <c r="J399" t="s">
        <v>734</v>
      </c>
      <c r="K399" s="4">
        <v>175.01823782644601</v>
      </c>
      <c r="L399" s="4">
        <v>72.917357667234597</v>
      </c>
      <c r="M399" t="s">
        <v>734</v>
      </c>
      <c r="N399" s="4">
        <v>53.764723325945802</v>
      </c>
      <c r="O399" s="4">
        <v>-1.2602463688123999</v>
      </c>
      <c r="P399" s="4">
        <v>0.33084805481830198</v>
      </c>
      <c r="Q399" s="4">
        <v>-3.8091394235475202</v>
      </c>
      <c r="R399">
        <v>1.39451310498537E-4</v>
      </c>
      <c r="S399">
        <v>1.21816230682915E-3</v>
      </c>
      <c r="T399" s="4">
        <v>-0.929398313994102</v>
      </c>
      <c r="U399" s="4">
        <v>-1.5910944236307101</v>
      </c>
      <c r="V399" t="s">
        <v>9568</v>
      </c>
      <c r="W399">
        <v>0</v>
      </c>
      <c r="X399">
        <v>1</v>
      </c>
      <c r="Y399" t="s">
        <v>10158</v>
      </c>
      <c r="Z399">
        <v>99.697000000000003</v>
      </c>
      <c r="AA399">
        <v>100</v>
      </c>
      <c r="AB399" t="s">
        <v>759</v>
      </c>
      <c r="AC399" t="s">
        <v>10159</v>
      </c>
      <c r="AD399" t="s">
        <v>10160</v>
      </c>
      <c r="AE399" t="s">
        <v>762</v>
      </c>
      <c r="AF399" t="s">
        <v>762</v>
      </c>
      <c r="AG399" t="s">
        <v>762</v>
      </c>
      <c r="AH399" t="s">
        <v>762</v>
      </c>
      <c r="AI399" t="s">
        <v>762</v>
      </c>
      <c r="AJ399" t="s">
        <v>45</v>
      </c>
      <c r="AK399" t="s">
        <v>46</v>
      </c>
      <c r="AL399" t="s">
        <v>60</v>
      </c>
      <c r="AM399" t="s">
        <v>423</v>
      </c>
      <c r="AN399" t="s">
        <v>10159</v>
      </c>
      <c r="AO399" t="s">
        <v>10159</v>
      </c>
      <c r="AP399" t="s">
        <v>10159</v>
      </c>
      <c r="AQ399" t="s">
        <v>10161</v>
      </c>
      <c r="AR399" t="s">
        <v>10162</v>
      </c>
      <c r="AS399" t="s">
        <v>10163</v>
      </c>
    </row>
    <row r="400" spans="1:45" x14ac:dyDescent="0.25">
      <c r="A400" t="s">
        <v>9790</v>
      </c>
      <c r="B400">
        <v>944</v>
      </c>
      <c r="C400">
        <v>603</v>
      </c>
      <c r="D400" s="4">
        <v>209.28190716511199</v>
      </c>
      <c r="E400" s="4">
        <v>114.869128431736</v>
      </c>
      <c r="F400">
        <v>1030.5</v>
      </c>
      <c r="G400">
        <v>586</v>
      </c>
      <c r="H400">
        <v>4</v>
      </c>
      <c r="I400">
        <v>4</v>
      </c>
      <c r="J400" t="s">
        <v>734</v>
      </c>
      <c r="K400" s="4">
        <v>914.17759704985099</v>
      </c>
      <c r="L400" s="4">
        <v>448.38990446676502</v>
      </c>
      <c r="M400" t="s">
        <v>734</v>
      </c>
      <c r="N400" s="4">
        <v>315.82106927045697</v>
      </c>
      <c r="O400" s="4">
        <v>-1.02744752741544</v>
      </c>
      <c r="P400" s="4">
        <v>0.369804288702136</v>
      </c>
      <c r="Q400" s="4">
        <v>-2.7783548184943201</v>
      </c>
      <c r="R400">
        <v>5.4634922216383799E-3</v>
      </c>
      <c r="S400">
        <v>2.5114280700551099E-2</v>
      </c>
      <c r="T400" s="4">
        <v>-0.65764323871330699</v>
      </c>
      <c r="U400" s="4">
        <v>-1.39725181611758</v>
      </c>
      <c r="V400" t="s">
        <v>9568</v>
      </c>
      <c r="W400">
        <v>2</v>
      </c>
      <c r="X400">
        <v>1</v>
      </c>
      <c r="Y400" t="s">
        <v>9791</v>
      </c>
      <c r="Z400">
        <v>99.692999999999998</v>
      </c>
      <c r="AA400">
        <v>100</v>
      </c>
      <c r="AB400" t="s">
        <v>759</v>
      </c>
      <c r="AC400" t="s">
        <v>9792</v>
      </c>
      <c r="AD400" t="s">
        <v>9793</v>
      </c>
      <c r="AE400" t="s">
        <v>762</v>
      </c>
      <c r="AF400" t="s">
        <v>762</v>
      </c>
      <c r="AG400" t="s">
        <v>762</v>
      </c>
      <c r="AH400" t="s">
        <v>762</v>
      </c>
      <c r="AI400" t="s">
        <v>762</v>
      </c>
      <c r="AJ400" t="s">
        <v>45</v>
      </c>
      <c r="AK400" t="s">
        <v>46</v>
      </c>
      <c r="AL400" t="s">
        <v>47</v>
      </c>
      <c r="AM400" t="s">
        <v>52</v>
      </c>
      <c r="AN400" t="s">
        <v>9794</v>
      </c>
      <c r="AO400" t="s">
        <v>9794</v>
      </c>
      <c r="AP400" t="s">
        <v>9794</v>
      </c>
      <c r="AQ400" t="s">
        <v>9795</v>
      </c>
      <c r="AR400" t="s">
        <v>9796</v>
      </c>
      <c r="AS400" t="s">
        <v>9797</v>
      </c>
    </row>
    <row r="401" spans="1:45" x14ac:dyDescent="0.25">
      <c r="A401" t="s">
        <v>10803</v>
      </c>
      <c r="B401">
        <v>1</v>
      </c>
      <c r="C401">
        <v>42</v>
      </c>
      <c r="D401" s="4">
        <v>0.5</v>
      </c>
      <c r="E401" s="4">
        <v>29.2617497767991</v>
      </c>
      <c r="F401">
        <v>0</v>
      </c>
      <c r="G401">
        <v>30</v>
      </c>
      <c r="H401">
        <v>4</v>
      </c>
      <c r="I401">
        <v>4</v>
      </c>
      <c r="J401" t="s">
        <v>735</v>
      </c>
      <c r="K401" s="4">
        <v>0.165751942859208</v>
      </c>
      <c r="L401" s="4">
        <v>30.066241682284002</v>
      </c>
      <c r="M401" t="s">
        <v>735</v>
      </c>
      <c r="N401" s="4">
        <v>6.0463987250286397</v>
      </c>
      <c r="O401" s="4">
        <v>6.6963567101567003</v>
      </c>
      <c r="P401" s="4">
        <v>1.4493232094147499</v>
      </c>
      <c r="Q401" s="4">
        <v>4.62033359202242</v>
      </c>
      <c r="R401" s="3">
        <v>3.8312352918001599E-6</v>
      </c>
      <c r="S401" s="3">
        <v>6.2832258785522604E-5</v>
      </c>
      <c r="T401" s="4">
        <v>8.1456799195714495</v>
      </c>
      <c r="U401" s="4">
        <v>5.24703350074196</v>
      </c>
      <c r="V401" t="s">
        <v>9568</v>
      </c>
      <c r="W401">
        <v>0</v>
      </c>
      <c r="X401">
        <v>1</v>
      </c>
      <c r="Y401" t="s">
        <v>10804</v>
      </c>
      <c r="Z401">
        <v>99.692999999999998</v>
      </c>
      <c r="AA401">
        <v>100</v>
      </c>
      <c r="AB401" t="s">
        <v>759</v>
      </c>
      <c r="AC401" t="s">
        <v>10805</v>
      </c>
      <c r="AD401" t="s">
        <v>10806</v>
      </c>
      <c r="AE401" t="s">
        <v>762</v>
      </c>
      <c r="AF401" t="s">
        <v>762</v>
      </c>
      <c r="AG401" t="s">
        <v>762</v>
      </c>
      <c r="AH401" t="s">
        <v>762</v>
      </c>
      <c r="AI401" t="s">
        <v>762</v>
      </c>
      <c r="AJ401" t="s">
        <v>45</v>
      </c>
      <c r="AK401" t="s">
        <v>173</v>
      </c>
      <c r="AL401" t="s">
        <v>10807</v>
      </c>
      <c r="AM401" t="s">
        <v>10808</v>
      </c>
      <c r="AN401" t="s">
        <v>10805</v>
      </c>
      <c r="AO401" t="s">
        <v>10805</v>
      </c>
      <c r="AP401" t="s">
        <v>10805</v>
      </c>
      <c r="AQ401" t="s">
        <v>10809</v>
      </c>
      <c r="AR401" t="s">
        <v>10810</v>
      </c>
      <c r="AS401" t="s">
        <v>10811</v>
      </c>
    </row>
    <row r="402" spans="1:45" x14ac:dyDescent="0.25">
      <c r="A402" t="s">
        <v>10739</v>
      </c>
      <c r="B402">
        <v>12</v>
      </c>
      <c r="C402">
        <v>78</v>
      </c>
      <c r="D402" s="4">
        <v>3.41565025531987</v>
      </c>
      <c r="E402" s="4">
        <v>15.769168230019799</v>
      </c>
      <c r="F402">
        <v>12</v>
      </c>
      <c r="G402">
        <v>78.5</v>
      </c>
      <c r="H402">
        <v>4</v>
      </c>
      <c r="I402">
        <v>4</v>
      </c>
      <c r="J402" t="s">
        <v>735</v>
      </c>
      <c r="K402" s="4">
        <v>10.9048210577992</v>
      </c>
      <c r="L402" s="4">
        <v>57.596052066424797</v>
      </c>
      <c r="M402" t="s">
        <v>735</v>
      </c>
      <c r="N402" s="4">
        <v>13.7001746248448</v>
      </c>
      <c r="O402" s="4">
        <v>2.40939084164533</v>
      </c>
      <c r="P402" s="4">
        <v>0.400820311147706</v>
      </c>
      <c r="Q402" s="4">
        <v>6.0111495716030401</v>
      </c>
      <c r="R402" s="3">
        <v>1.8421234546860099E-9</v>
      </c>
      <c r="S402" s="3">
        <v>7.9959780271474105E-8</v>
      </c>
      <c r="T402" s="4">
        <v>2.8102111527930398</v>
      </c>
      <c r="U402" s="4">
        <v>2.00857053049763</v>
      </c>
      <c r="V402" t="s">
        <v>9568</v>
      </c>
      <c r="W402">
        <v>0</v>
      </c>
      <c r="X402">
        <v>1</v>
      </c>
      <c r="Y402" t="s">
        <v>10740</v>
      </c>
      <c r="Z402">
        <v>99.697999999999993</v>
      </c>
      <c r="AA402">
        <v>100</v>
      </c>
      <c r="AB402" t="s">
        <v>759</v>
      </c>
      <c r="AC402" t="s">
        <v>10741</v>
      </c>
      <c r="AD402" t="s">
        <v>10742</v>
      </c>
      <c r="AE402" t="s">
        <v>762</v>
      </c>
      <c r="AF402" t="s">
        <v>762</v>
      </c>
      <c r="AG402" t="s">
        <v>762</v>
      </c>
      <c r="AH402" t="s">
        <v>762</v>
      </c>
      <c r="AI402" t="s">
        <v>762</v>
      </c>
      <c r="AJ402" t="s">
        <v>45</v>
      </c>
      <c r="AK402" t="s">
        <v>46</v>
      </c>
      <c r="AL402" t="s">
        <v>385</v>
      </c>
      <c r="AM402" t="s">
        <v>7823</v>
      </c>
      <c r="AN402" t="s">
        <v>10741</v>
      </c>
      <c r="AO402" t="s">
        <v>10741</v>
      </c>
      <c r="AP402" t="s">
        <v>10741</v>
      </c>
      <c r="AQ402" t="s">
        <v>10743</v>
      </c>
      <c r="AR402" t="s">
        <v>10744</v>
      </c>
      <c r="AS402" t="s">
        <v>10745</v>
      </c>
    </row>
    <row r="403" spans="1:45" x14ac:dyDescent="0.25">
      <c r="A403" t="s">
        <v>10319</v>
      </c>
      <c r="B403">
        <v>3</v>
      </c>
      <c r="C403">
        <v>97</v>
      </c>
      <c r="D403" s="4">
        <v>4.8562674281111597</v>
      </c>
      <c r="E403" s="4">
        <v>45.716517802649797</v>
      </c>
      <c r="F403">
        <v>0.5</v>
      </c>
      <c r="G403">
        <v>78.5</v>
      </c>
      <c r="H403">
        <v>4</v>
      </c>
      <c r="I403">
        <v>4</v>
      </c>
      <c r="J403" t="s">
        <v>735</v>
      </c>
      <c r="K403" s="4">
        <v>1.96529852926647</v>
      </c>
      <c r="L403" s="4">
        <v>70.472364898119395</v>
      </c>
      <c r="M403" t="s">
        <v>735</v>
      </c>
      <c r="N403" s="4">
        <v>14.650480775889701</v>
      </c>
      <c r="O403" s="4">
        <v>5.0402907953559302</v>
      </c>
      <c r="P403" s="4">
        <v>1.0523085669463299</v>
      </c>
      <c r="Q403" s="4">
        <v>4.7897460437695099</v>
      </c>
      <c r="R403" s="3">
        <v>1.66992523484598E-6</v>
      </c>
      <c r="S403" s="3">
        <v>3.0321071049846199E-5</v>
      </c>
      <c r="T403" s="4">
        <v>6.0925993623022601</v>
      </c>
      <c r="U403" s="4">
        <v>3.98798222840961</v>
      </c>
      <c r="V403" t="s">
        <v>9568</v>
      </c>
      <c r="W403">
        <v>0</v>
      </c>
      <c r="X403">
        <v>1</v>
      </c>
      <c r="Y403" t="s">
        <v>10320</v>
      </c>
      <c r="Z403">
        <v>100</v>
      </c>
      <c r="AA403">
        <v>100</v>
      </c>
      <c r="AB403" t="s">
        <v>759</v>
      </c>
      <c r="AC403" t="s">
        <v>377</v>
      </c>
      <c r="AD403" t="s">
        <v>10321</v>
      </c>
      <c r="AE403" t="s">
        <v>762</v>
      </c>
      <c r="AF403" t="s">
        <v>762</v>
      </c>
      <c r="AG403" t="s">
        <v>762</v>
      </c>
      <c r="AH403" t="s">
        <v>762</v>
      </c>
      <c r="AI403" t="s">
        <v>762</v>
      </c>
      <c r="AJ403" t="s">
        <v>45</v>
      </c>
      <c r="AK403" t="s">
        <v>46</v>
      </c>
      <c r="AL403" t="s">
        <v>47</v>
      </c>
      <c r="AM403" t="s">
        <v>52</v>
      </c>
      <c r="AN403" t="s">
        <v>377</v>
      </c>
      <c r="AO403" t="s">
        <v>377</v>
      </c>
      <c r="AP403" t="s">
        <v>377</v>
      </c>
      <c r="AQ403" t="s">
        <v>10322</v>
      </c>
      <c r="AR403" t="s">
        <v>10323</v>
      </c>
      <c r="AS403" t="s">
        <v>10323</v>
      </c>
    </row>
    <row r="404" spans="1:45" x14ac:dyDescent="0.25">
      <c r="A404" t="s">
        <v>10211</v>
      </c>
      <c r="B404">
        <v>3</v>
      </c>
      <c r="C404">
        <v>42</v>
      </c>
      <c r="D404" s="4">
        <v>1.25830573921179</v>
      </c>
      <c r="E404" s="4">
        <v>8.9069261439249203</v>
      </c>
      <c r="F404">
        <v>3</v>
      </c>
      <c r="G404">
        <v>43</v>
      </c>
      <c r="H404">
        <v>4</v>
      </c>
      <c r="I404">
        <v>4</v>
      </c>
      <c r="J404" t="s">
        <v>735</v>
      </c>
      <c r="K404" s="4">
        <v>2.5931219874155298</v>
      </c>
      <c r="L404" s="4">
        <v>30.963659753065301</v>
      </c>
      <c r="M404" t="s">
        <v>735</v>
      </c>
      <c r="N404" s="4">
        <v>7.2384162502198697</v>
      </c>
      <c r="O404" s="4">
        <v>3.59238858289102</v>
      </c>
      <c r="P404" s="4">
        <v>0.626167706930429</v>
      </c>
      <c r="Q404" s="4">
        <v>5.7371029248720999</v>
      </c>
      <c r="R404" s="3">
        <v>9.6309733752580404E-9</v>
      </c>
      <c r="S404" s="3">
        <v>3.06024178998824E-7</v>
      </c>
      <c r="T404" s="4">
        <v>4.2185562898214499</v>
      </c>
      <c r="U404" s="4">
        <v>2.9662208759605901</v>
      </c>
      <c r="V404" t="s">
        <v>9568</v>
      </c>
      <c r="W404">
        <v>0</v>
      </c>
      <c r="X404">
        <v>1</v>
      </c>
      <c r="Y404" t="s">
        <v>10212</v>
      </c>
      <c r="Z404">
        <v>99.700999999999993</v>
      </c>
      <c r="AA404">
        <v>100</v>
      </c>
      <c r="AB404" t="s">
        <v>759</v>
      </c>
      <c r="AC404" t="s">
        <v>7332</v>
      </c>
      <c r="AD404" t="s">
        <v>10213</v>
      </c>
      <c r="AE404" t="s">
        <v>762</v>
      </c>
      <c r="AF404" t="s">
        <v>762</v>
      </c>
      <c r="AG404" t="s">
        <v>762</v>
      </c>
      <c r="AH404" t="s">
        <v>762</v>
      </c>
      <c r="AI404" t="s">
        <v>762</v>
      </c>
      <c r="AJ404" t="s">
        <v>45</v>
      </c>
      <c r="AK404" t="s">
        <v>46</v>
      </c>
      <c r="AL404" t="s">
        <v>47</v>
      </c>
      <c r="AM404" t="s">
        <v>52</v>
      </c>
      <c r="AN404" t="s">
        <v>7332</v>
      </c>
      <c r="AO404" t="s">
        <v>7332</v>
      </c>
      <c r="AP404" t="s">
        <v>7332</v>
      </c>
      <c r="AQ404" t="s">
        <v>10214</v>
      </c>
      <c r="AR404" t="s">
        <v>10215</v>
      </c>
      <c r="AS404" t="s">
        <v>10216</v>
      </c>
    </row>
    <row r="405" spans="1:45" x14ac:dyDescent="0.25">
      <c r="A405" t="s">
        <v>10416</v>
      </c>
      <c r="B405">
        <v>3</v>
      </c>
      <c r="C405">
        <v>41</v>
      </c>
      <c r="D405" s="4">
        <v>1.7078251276599301</v>
      </c>
      <c r="E405" s="4">
        <v>14</v>
      </c>
      <c r="F405">
        <v>2.5</v>
      </c>
      <c r="G405">
        <v>34</v>
      </c>
      <c r="H405">
        <v>4</v>
      </c>
      <c r="I405">
        <v>4</v>
      </c>
      <c r="J405" t="s">
        <v>735</v>
      </c>
      <c r="K405" s="4">
        <v>2.3995577946381701</v>
      </c>
      <c r="L405" s="4">
        <v>30.046097891996499</v>
      </c>
      <c r="M405" t="s">
        <v>735</v>
      </c>
      <c r="N405" s="4">
        <v>7.0127693477536202</v>
      </c>
      <c r="O405" s="4">
        <v>3.5835783894244102</v>
      </c>
      <c r="P405" s="4">
        <v>0.62154905875057598</v>
      </c>
      <c r="Q405" s="4">
        <v>5.7655599971916001</v>
      </c>
      <c r="R405" s="3">
        <v>8.1387141618863604E-9</v>
      </c>
      <c r="S405" s="3">
        <v>2.7584815199353501E-7</v>
      </c>
      <c r="T405" s="4">
        <v>4.2051274481749896</v>
      </c>
      <c r="U405" s="4">
        <v>2.9620293306738401</v>
      </c>
      <c r="V405" t="s">
        <v>9568</v>
      </c>
      <c r="W405">
        <v>0</v>
      </c>
      <c r="X405">
        <v>1</v>
      </c>
      <c r="Y405" t="s">
        <v>10417</v>
      </c>
      <c r="Z405">
        <v>100</v>
      </c>
      <c r="AA405">
        <v>100</v>
      </c>
      <c r="AB405" t="s">
        <v>759</v>
      </c>
      <c r="AC405" t="s">
        <v>7332</v>
      </c>
      <c r="AD405" t="s">
        <v>10418</v>
      </c>
      <c r="AE405" t="s">
        <v>762</v>
      </c>
      <c r="AF405" t="s">
        <v>762</v>
      </c>
      <c r="AG405" t="s">
        <v>762</v>
      </c>
      <c r="AH405" t="s">
        <v>762</v>
      </c>
      <c r="AI405" t="s">
        <v>762</v>
      </c>
      <c r="AJ405" t="s">
        <v>45</v>
      </c>
      <c r="AK405" t="s">
        <v>46</v>
      </c>
      <c r="AL405" t="s">
        <v>47</v>
      </c>
      <c r="AM405" t="s">
        <v>52</v>
      </c>
      <c r="AN405" t="s">
        <v>7332</v>
      </c>
      <c r="AO405" t="s">
        <v>7332</v>
      </c>
      <c r="AP405" t="s">
        <v>7332</v>
      </c>
      <c r="AQ405" t="s">
        <v>10419</v>
      </c>
      <c r="AR405" t="s">
        <v>10420</v>
      </c>
      <c r="AS405" t="s">
        <v>10421</v>
      </c>
    </row>
    <row r="406" spans="1:45" x14ac:dyDescent="0.25">
      <c r="A406" t="s">
        <v>10546</v>
      </c>
      <c r="B406">
        <v>3</v>
      </c>
      <c r="C406">
        <v>30</v>
      </c>
      <c r="D406" s="4">
        <v>2.0615528128088298</v>
      </c>
      <c r="E406" s="4">
        <v>12.055427546683401</v>
      </c>
      <c r="F406">
        <v>2.5</v>
      </c>
      <c r="G406">
        <v>27</v>
      </c>
      <c r="H406">
        <v>4</v>
      </c>
      <c r="I406">
        <v>4</v>
      </c>
      <c r="J406" t="s">
        <v>735</v>
      </c>
      <c r="K406" s="4">
        <v>1.9381543170334701</v>
      </c>
      <c r="L406" s="4">
        <v>22.210913091555099</v>
      </c>
      <c r="M406" t="s">
        <v>735</v>
      </c>
      <c r="N406" s="4">
        <v>5.2089332010396499</v>
      </c>
      <c r="O406" s="4">
        <v>3.4636544856058098</v>
      </c>
      <c r="P406" s="4">
        <v>0.90925802058545602</v>
      </c>
      <c r="Q406" s="4">
        <v>3.8093196949482202</v>
      </c>
      <c r="R406">
        <v>1.3934968316558301E-4</v>
      </c>
      <c r="S406">
        <v>1.21816230682915E-3</v>
      </c>
      <c r="T406" s="4">
        <v>4.3729125061912599</v>
      </c>
      <c r="U406" s="4">
        <v>2.5543964650203499</v>
      </c>
      <c r="V406" t="s">
        <v>9568</v>
      </c>
      <c r="W406">
        <v>0</v>
      </c>
      <c r="X406">
        <v>1</v>
      </c>
      <c r="Y406" t="s">
        <v>10547</v>
      </c>
      <c r="Z406">
        <v>99.399000000000001</v>
      </c>
      <c r="AA406">
        <v>100</v>
      </c>
      <c r="AB406" t="s">
        <v>759</v>
      </c>
      <c r="AC406" t="s">
        <v>7332</v>
      </c>
      <c r="AD406" t="s">
        <v>10548</v>
      </c>
      <c r="AE406" t="s">
        <v>762</v>
      </c>
      <c r="AF406" t="s">
        <v>762</v>
      </c>
      <c r="AG406" t="s">
        <v>762</v>
      </c>
      <c r="AH406" t="s">
        <v>762</v>
      </c>
      <c r="AI406" t="s">
        <v>762</v>
      </c>
      <c r="AJ406" t="s">
        <v>45</v>
      </c>
      <c r="AK406" t="s">
        <v>46</v>
      </c>
      <c r="AL406" t="s">
        <v>47</v>
      </c>
      <c r="AM406" t="s">
        <v>52</v>
      </c>
      <c r="AN406" t="s">
        <v>7332</v>
      </c>
      <c r="AO406" t="s">
        <v>7332</v>
      </c>
      <c r="AP406" t="s">
        <v>7332</v>
      </c>
      <c r="AQ406" t="s">
        <v>10549</v>
      </c>
      <c r="AR406" t="s">
        <v>10550</v>
      </c>
      <c r="AS406" t="s">
        <v>10551</v>
      </c>
    </row>
    <row r="407" spans="1:45" x14ac:dyDescent="0.25">
      <c r="A407" t="s">
        <v>10388</v>
      </c>
      <c r="B407">
        <v>4</v>
      </c>
      <c r="C407">
        <v>23</v>
      </c>
      <c r="D407" s="4">
        <v>2.8722813232690099</v>
      </c>
      <c r="E407" s="4">
        <v>22.693611435820401</v>
      </c>
      <c r="F407">
        <v>3</v>
      </c>
      <c r="G407">
        <v>13</v>
      </c>
      <c r="H407">
        <v>4</v>
      </c>
      <c r="I407">
        <v>4</v>
      </c>
      <c r="J407" t="s">
        <v>735</v>
      </c>
      <c r="K407" s="4">
        <v>2.6795246453944102</v>
      </c>
      <c r="L407" s="4">
        <v>16.8384227969884</v>
      </c>
      <c r="M407" t="s">
        <v>735</v>
      </c>
      <c r="N407" s="4">
        <v>4.1524196871733903</v>
      </c>
      <c r="O407" s="4">
        <v>2.5969367458697401</v>
      </c>
      <c r="P407" s="4">
        <v>1.0070434225453899</v>
      </c>
      <c r="Q407" s="4">
        <v>2.5787733554783099</v>
      </c>
      <c r="R407">
        <v>9.9151816651484193E-3</v>
      </c>
      <c r="S407">
        <v>4.0652244827108497E-2</v>
      </c>
      <c r="T407" s="4">
        <v>3.6039801684151298</v>
      </c>
      <c r="U407" s="4">
        <v>1.58989332332435</v>
      </c>
      <c r="V407" t="s">
        <v>9568</v>
      </c>
      <c r="W407">
        <v>2</v>
      </c>
      <c r="X407">
        <v>1</v>
      </c>
      <c r="Y407" t="s">
        <v>10389</v>
      </c>
      <c r="Z407">
        <v>100</v>
      </c>
      <c r="AA407">
        <v>100</v>
      </c>
      <c r="AB407" t="s">
        <v>759</v>
      </c>
      <c r="AC407" t="s">
        <v>9792</v>
      </c>
      <c r="AD407" t="s">
        <v>10390</v>
      </c>
      <c r="AE407" t="s">
        <v>762</v>
      </c>
      <c r="AF407" t="s">
        <v>762</v>
      </c>
      <c r="AG407" t="s">
        <v>762</v>
      </c>
      <c r="AH407" t="s">
        <v>762</v>
      </c>
      <c r="AI407" t="s">
        <v>762</v>
      </c>
      <c r="AJ407" t="s">
        <v>45</v>
      </c>
      <c r="AK407" t="s">
        <v>46</v>
      </c>
      <c r="AL407" t="s">
        <v>47</v>
      </c>
      <c r="AM407" t="s">
        <v>52</v>
      </c>
      <c r="AN407" t="s">
        <v>9794</v>
      </c>
      <c r="AO407" t="s">
        <v>9794</v>
      </c>
      <c r="AP407" t="s">
        <v>9794</v>
      </c>
      <c r="AQ407" t="s">
        <v>10391</v>
      </c>
      <c r="AR407" t="s">
        <v>10392</v>
      </c>
      <c r="AS407" t="s">
        <v>10392</v>
      </c>
    </row>
    <row r="408" spans="1:45" x14ac:dyDescent="0.25">
      <c r="A408" t="s">
        <v>10093</v>
      </c>
      <c r="B408">
        <v>42</v>
      </c>
      <c r="C408">
        <v>225</v>
      </c>
      <c r="D408" s="4">
        <v>33.0958204813438</v>
      </c>
      <c r="E408" s="4">
        <v>38.751344062711802</v>
      </c>
      <c r="F408">
        <v>29</v>
      </c>
      <c r="G408">
        <v>213.5</v>
      </c>
      <c r="H408">
        <v>4</v>
      </c>
      <c r="I408">
        <v>4</v>
      </c>
      <c r="J408" t="s">
        <v>735</v>
      </c>
      <c r="K408" s="4">
        <v>36.038816892720703</v>
      </c>
      <c r="L408" s="4">
        <v>167.82175329572399</v>
      </c>
      <c r="M408" t="s">
        <v>735</v>
      </c>
      <c r="N408" s="4">
        <v>42.102459805872599</v>
      </c>
      <c r="O408" s="4">
        <v>2.2133672900455998</v>
      </c>
      <c r="P408" s="4">
        <v>0.67466083376731001</v>
      </c>
      <c r="Q408" s="4">
        <v>3.2807111058843401</v>
      </c>
      <c r="R408">
        <v>1.0354574354125201E-3</v>
      </c>
      <c r="S408">
        <v>6.5151802000461001E-3</v>
      </c>
      <c r="T408" s="4">
        <v>2.88802812381291</v>
      </c>
      <c r="U408" s="4">
        <v>1.5387064562782899</v>
      </c>
      <c r="V408" t="s">
        <v>9568</v>
      </c>
      <c r="W408">
        <v>0</v>
      </c>
      <c r="X408">
        <v>3</v>
      </c>
      <c r="Y408" t="s">
        <v>10094</v>
      </c>
      <c r="Z408">
        <v>99.399000000000001</v>
      </c>
      <c r="AA408">
        <v>100</v>
      </c>
      <c r="AB408" t="s">
        <v>759</v>
      </c>
      <c r="AC408" t="s">
        <v>7332</v>
      </c>
      <c r="AD408" t="s">
        <v>10095</v>
      </c>
      <c r="AE408" t="s">
        <v>762</v>
      </c>
      <c r="AF408" t="s">
        <v>762</v>
      </c>
      <c r="AG408" t="s">
        <v>762</v>
      </c>
      <c r="AH408" t="s">
        <v>762</v>
      </c>
      <c r="AI408" t="s">
        <v>762</v>
      </c>
      <c r="AJ408" t="s">
        <v>45</v>
      </c>
      <c r="AK408" t="s">
        <v>46</v>
      </c>
      <c r="AL408" t="s">
        <v>47</v>
      </c>
      <c r="AM408" t="s">
        <v>52</v>
      </c>
      <c r="AN408" t="s">
        <v>7332</v>
      </c>
      <c r="AO408" t="s">
        <v>7332</v>
      </c>
      <c r="AP408" t="s">
        <v>7332</v>
      </c>
      <c r="AQ408" t="s">
        <v>10096</v>
      </c>
      <c r="AR408" t="s">
        <v>10097</v>
      </c>
      <c r="AS408" t="s">
        <v>10098</v>
      </c>
    </row>
    <row r="409" spans="1:45" x14ac:dyDescent="0.25">
      <c r="A409" t="s">
        <v>10249</v>
      </c>
      <c r="B409">
        <v>21</v>
      </c>
      <c r="C409">
        <v>74</v>
      </c>
      <c r="D409" s="4">
        <v>7.8740078740118102</v>
      </c>
      <c r="E409" s="4">
        <v>29.3087017795057</v>
      </c>
      <c r="F409">
        <v>20.5</v>
      </c>
      <c r="G409">
        <v>71.5</v>
      </c>
      <c r="H409">
        <v>4</v>
      </c>
      <c r="I409">
        <v>4</v>
      </c>
      <c r="J409" t="s">
        <v>735</v>
      </c>
      <c r="K409" s="4">
        <v>20.007843829357999</v>
      </c>
      <c r="L409" s="4">
        <v>54.087633379212399</v>
      </c>
      <c r="M409" t="s">
        <v>735</v>
      </c>
      <c r="N409" s="4">
        <v>15.3314568149691</v>
      </c>
      <c r="O409" s="4">
        <v>1.44002349458648</v>
      </c>
      <c r="P409" s="4">
        <v>0.49231813362833299</v>
      </c>
      <c r="Q409" s="4">
        <v>2.9249856875546301</v>
      </c>
      <c r="R409">
        <v>3.4447206599873999E-3</v>
      </c>
      <c r="S409">
        <v>1.7339564193441501E-2</v>
      </c>
      <c r="T409" s="4">
        <v>1.93234162821481</v>
      </c>
      <c r="U409" s="4">
        <v>0.94770536095814595</v>
      </c>
      <c r="V409" t="s">
        <v>9568</v>
      </c>
      <c r="W409">
        <v>0</v>
      </c>
      <c r="X409">
        <v>1</v>
      </c>
      <c r="Y409" t="s">
        <v>10250</v>
      </c>
      <c r="Z409">
        <v>99.399000000000001</v>
      </c>
      <c r="AA409">
        <v>100</v>
      </c>
      <c r="AB409" t="s">
        <v>759</v>
      </c>
      <c r="AC409" t="s">
        <v>7332</v>
      </c>
      <c r="AD409" t="s">
        <v>10251</v>
      </c>
      <c r="AE409" t="s">
        <v>762</v>
      </c>
      <c r="AF409" t="s">
        <v>762</v>
      </c>
      <c r="AG409" t="s">
        <v>762</v>
      </c>
      <c r="AH409" t="s">
        <v>762</v>
      </c>
      <c r="AI409" t="s">
        <v>762</v>
      </c>
      <c r="AJ409" t="s">
        <v>45</v>
      </c>
      <c r="AK409" t="s">
        <v>46</v>
      </c>
      <c r="AL409" t="s">
        <v>47</v>
      </c>
      <c r="AM409" t="s">
        <v>52</v>
      </c>
      <c r="AN409" t="s">
        <v>7332</v>
      </c>
      <c r="AO409" t="s">
        <v>7332</v>
      </c>
      <c r="AP409" t="s">
        <v>7332</v>
      </c>
      <c r="AQ409" t="s">
        <v>10252</v>
      </c>
      <c r="AR409" t="s">
        <v>10253</v>
      </c>
      <c r="AS409" t="s">
        <v>10254</v>
      </c>
    </row>
    <row r="410" spans="1:45" x14ac:dyDescent="0.25">
      <c r="A410" t="s">
        <v>10383</v>
      </c>
      <c r="B410">
        <v>5</v>
      </c>
      <c r="C410">
        <v>44</v>
      </c>
      <c r="D410" s="4">
        <v>3.3166247903553998</v>
      </c>
      <c r="E410" s="4">
        <v>15.4272486205415</v>
      </c>
      <c r="F410">
        <v>4</v>
      </c>
      <c r="G410">
        <v>46.5</v>
      </c>
      <c r="H410">
        <v>4</v>
      </c>
      <c r="I410">
        <v>4</v>
      </c>
      <c r="J410" t="s">
        <v>735</v>
      </c>
      <c r="K410" s="4">
        <v>3.99803043402708</v>
      </c>
      <c r="L410" s="4">
        <v>32.740984512327401</v>
      </c>
      <c r="M410" t="s">
        <v>735</v>
      </c>
      <c r="N410" s="4">
        <v>7.5812581860959796</v>
      </c>
      <c r="O410" s="4">
        <v>3.0077483718546798</v>
      </c>
      <c r="P410" s="4">
        <v>0.64281200086021695</v>
      </c>
      <c r="Q410" s="4">
        <v>4.6790482564570697</v>
      </c>
      <c r="R410" s="3">
        <v>2.8820961108086001E-6</v>
      </c>
      <c r="S410" s="3">
        <v>4.9169720226009803E-5</v>
      </c>
      <c r="T410" s="4">
        <v>3.6505603727148901</v>
      </c>
      <c r="U410" s="4">
        <v>2.3649363709944602</v>
      </c>
      <c r="V410" t="s">
        <v>9568</v>
      </c>
      <c r="W410">
        <v>2</v>
      </c>
      <c r="X410">
        <v>1</v>
      </c>
      <c r="Y410" t="s">
        <v>10384</v>
      </c>
      <c r="Z410">
        <v>100</v>
      </c>
      <c r="AA410">
        <v>100</v>
      </c>
      <c r="AB410" t="s">
        <v>759</v>
      </c>
      <c r="AC410" t="s">
        <v>9778</v>
      </c>
      <c r="AD410" t="s">
        <v>10385</v>
      </c>
      <c r="AE410" t="s">
        <v>762</v>
      </c>
      <c r="AF410" t="s">
        <v>762</v>
      </c>
      <c r="AG410" t="s">
        <v>762</v>
      </c>
      <c r="AH410" t="s">
        <v>762</v>
      </c>
      <c r="AI410" t="s">
        <v>762</v>
      </c>
      <c r="AJ410" t="s">
        <v>45</v>
      </c>
      <c r="AK410" t="s">
        <v>353</v>
      </c>
      <c r="AL410" t="s">
        <v>9780</v>
      </c>
      <c r="AM410" t="s">
        <v>9780</v>
      </c>
      <c r="AN410" t="s">
        <v>9780</v>
      </c>
      <c r="AO410" t="s">
        <v>9780</v>
      </c>
      <c r="AP410" t="s">
        <v>9780</v>
      </c>
      <c r="AQ410" t="s">
        <v>10384</v>
      </c>
      <c r="AR410" t="s">
        <v>10386</v>
      </c>
      <c r="AS410" t="s">
        <v>10387</v>
      </c>
    </row>
    <row r="411" spans="1:45" x14ac:dyDescent="0.25">
      <c r="A411" t="s">
        <v>10481</v>
      </c>
      <c r="B411">
        <v>4</v>
      </c>
      <c r="C411">
        <v>30</v>
      </c>
      <c r="D411" s="4">
        <v>3.16227766016838</v>
      </c>
      <c r="E411" s="4">
        <v>11.4418821295566</v>
      </c>
      <c r="F411">
        <v>4.5</v>
      </c>
      <c r="G411">
        <v>27</v>
      </c>
      <c r="H411">
        <v>4</v>
      </c>
      <c r="I411">
        <v>4</v>
      </c>
      <c r="J411" t="s">
        <v>735</v>
      </c>
      <c r="K411" s="4">
        <v>3.4482508425310701</v>
      </c>
      <c r="L411" s="4">
        <v>22.514770381524698</v>
      </c>
      <c r="M411" t="s">
        <v>735</v>
      </c>
      <c r="N411" s="4">
        <v>5.2633170576116202</v>
      </c>
      <c r="O411" s="4">
        <v>2.6647104297279798</v>
      </c>
      <c r="P411" s="4">
        <v>0.83979608649784399</v>
      </c>
      <c r="Q411" s="4">
        <v>3.17304459090834</v>
      </c>
      <c r="R411">
        <v>1.5084935410073701E-3</v>
      </c>
      <c r="S411">
        <v>8.8929199177756896E-3</v>
      </c>
      <c r="T411" s="4">
        <v>3.50450651622582</v>
      </c>
      <c r="U411" s="4">
        <v>1.82491434323013</v>
      </c>
      <c r="V411" t="s">
        <v>9568</v>
      </c>
      <c r="W411">
        <v>2</v>
      </c>
      <c r="X411">
        <v>1</v>
      </c>
      <c r="Y411" t="s">
        <v>10482</v>
      </c>
      <c r="Z411">
        <v>99.7</v>
      </c>
      <c r="AA411">
        <v>99.107100000000003</v>
      </c>
      <c r="AB411" t="s">
        <v>759</v>
      </c>
      <c r="AC411" t="s">
        <v>9778</v>
      </c>
      <c r="AD411" t="s">
        <v>10483</v>
      </c>
      <c r="AE411" t="s">
        <v>762</v>
      </c>
      <c r="AF411" t="s">
        <v>762</v>
      </c>
      <c r="AG411" t="s">
        <v>762</v>
      </c>
      <c r="AH411" t="s">
        <v>762</v>
      </c>
      <c r="AI411" t="s">
        <v>762</v>
      </c>
      <c r="AJ411" t="s">
        <v>45</v>
      </c>
      <c r="AK411" t="s">
        <v>353</v>
      </c>
      <c r="AL411" t="s">
        <v>9780</v>
      </c>
      <c r="AM411" t="s">
        <v>9780</v>
      </c>
      <c r="AN411" t="s">
        <v>9780</v>
      </c>
      <c r="AO411" t="s">
        <v>9780</v>
      </c>
      <c r="AP411" t="s">
        <v>9780</v>
      </c>
      <c r="AQ411" t="s">
        <v>10484</v>
      </c>
      <c r="AR411" t="s">
        <v>10485</v>
      </c>
      <c r="AS411" t="s">
        <v>10486</v>
      </c>
    </row>
    <row r="412" spans="1:45" x14ac:dyDescent="0.25">
      <c r="A412" t="s">
        <v>10842</v>
      </c>
      <c r="B412">
        <v>2</v>
      </c>
      <c r="C412">
        <v>34</v>
      </c>
      <c r="D412" s="4">
        <v>2.4494897427831801</v>
      </c>
      <c r="E412" s="4">
        <v>17.969882210706501</v>
      </c>
      <c r="F412">
        <v>1.5</v>
      </c>
      <c r="G412">
        <v>34.5</v>
      </c>
      <c r="H412">
        <v>4</v>
      </c>
      <c r="I412">
        <v>4</v>
      </c>
      <c r="J412" t="s">
        <v>735</v>
      </c>
      <c r="K412" s="4">
        <v>1.7481472423164599</v>
      </c>
      <c r="L412" s="4">
        <v>24.414915608494599</v>
      </c>
      <c r="M412" t="s">
        <v>735</v>
      </c>
      <c r="N412" s="4">
        <v>5.2326125701622201</v>
      </c>
      <c r="O412" s="4">
        <v>3.7763451739729099</v>
      </c>
      <c r="P412" s="4">
        <v>1.36588382335105</v>
      </c>
      <c r="Q412" s="4">
        <v>2.7647630855661198</v>
      </c>
      <c r="R412">
        <v>5.6964151403391004E-3</v>
      </c>
      <c r="S412">
        <v>2.5996925110847401E-2</v>
      </c>
      <c r="T412" s="4">
        <v>5.1422289973239703</v>
      </c>
      <c r="U412" s="4">
        <v>2.4104613506218602</v>
      </c>
      <c r="V412" t="s">
        <v>9568</v>
      </c>
      <c r="W412">
        <v>0</v>
      </c>
      <c r="X412">
        <v>1</v>
      </c>
      <c r="Y412" t="s">
        <v>10843</v>
      </c>
      <c r="Z412">
        <v>100</v>
      </c>
      <c r="AA412">
        <v>100</v>
      </c>
      <c r="AB412" t="s">
        <v>759</v>
      </c>
      <c r="AC412" t="s">
        <v>10366</v>
      </c>
      <c r="AD412" t="s">
        <v>10844</v>
      </c>
      <c r="AE412" t="s">
        <v>762</v>
      </c>
      <c r="AF412" t="s">
        <v>762</v>
      </c>
      <c r="AG412" t="s">
        <v>762</v>
      </c>
      <c r="AH412" t="s">
        <v>762</v>
      </c>
      <c r="AI412" t="s">
        <v>762</v>
      </c>
      <c r="AJ412" t="s">
        <v>45</v>
      </c>
      <c r="AK412" t="s">
        <v>3255</v>
      </c>
      <c r="AL412" t="s">
        <v>3256</v>
      </c>
      <c r="AM412" t="s">
        <v>10368</v>
      </c>
      <c r="AN412" t="s">
        <v>10366</v>
      </c>
      <c r="AO412" t="s">
        <v>10366</v>
      </c>
      <c r="AP412" t="s">
        <v>10366</v>
      </c>
      <c r="AQ412" t="s">
        <v>10843</v>
      </c>
      <c r="AR412" t="s">
        <v>10845</v>
      </c>
      <c r="AS412" t="s">
        <v>10845</v>
      </c>
    </row>
    <row r="413" spans="1:45" x14ac:dyDescent="0.25">
      <c r="A413" t="s">
        <v>10752</v>
      </c>
      <c r="B413">
        <v>20</v>
      </c>
      <c r="C413">
        <v>52</v>
      </c>
      <c r="D413" s="4">
        <v>11.775681155103801</v>
      </c>
      <c r="E413" s="4">
        <v>12.3119183449751</v>
      </c>
      <c r="F413">
        <v>18</v>
      </c>
      <c r="G413">
        <v>47</v>
      </c>
      <c r="H413">
        <v>4</v>
      </c>
      <c r="I413">
        <v>4</v>
      </c>
      <c r="J413" t="s">
        <v>735</v>
      </c>
      <c r="K413" s="4">
        <v>17.532741454677499</v>
      </c>
      <c r="L413" s="4">
        <v>37.577535054188303</v>
      </c>
      <c r="M413" t="s">
        <v>735</v>
      </c>
      <c r="N413" s="4">
        <v>11.022055301773101</v>
      </c>
      <c r="O413" s="4">
        <v>1.0753289029661299</v>
      </c>
      <c r="P413" s="4">
        <v>0.40751272686982798</v>
      </c>
      <c r="Q413" s="4">
        <v>2.6387615209613302</v>
      </c>
      <c r="R413">
        <v>8.3209492755934693E-3</v>
      </c>
      <c r="S413">
        <v>3.56091802332636E-2</v>
      </c>
      <c r="T413" s="4">
        <v>1.4828416298359499</v>
      </c>
      <c r="U413" s="4">
        <v>0.66781617609629795</v>
      </c>
      <c r="V413" t="s">
        <v>9568</v>
      </c>
      <c r="W413">
        <v>0</v>
      </c>
      <c r="X413">
        <v>1</v>
      </c>
      <c r="Y413" t="s">
        <v>10753</v>
      </c>
      <c r="Z413">
        <v>99.102000000000004</v>
      </c>
      <c r="AA413">
        <v>100</v>
      </c>
      <c r="AB413" t="s">
        <v>759</v>
      </c>
      <c r="AC413" t="s">
        <v>10366</v>
      </c>
      <c r="AD413" t="s">
        <v>10754</v>
      </c>
      <c r="AE413" t="s">
        <v>762</v>
      </c>
      <c r="AF413" t="s">
        <v>762</v>
      </c>
      <c r="AG413" t="s">
        <v>762</v>
      </c>
      <c r="AH413" t="s">
        <v>762</v>
      </c>
      <c r="AI413" t="s">
        <v>762</v>
      </c>
      <c r="AJ413" t="s">
        <v>45</v>
      </c>
      <c r="AK413" t="s">
        <v>3255</v>
      </c>
      <c r="AL413" t="s">
        <v>3256</v>
      </c>
      <c r="AM413" t="s">
        <v>10368</v>
      </c>
      <c r="AN413" t="s">
        <v>10366</v>
      </c>
      <c r="AO413" t="s">
        <v>10366</v>
      </c>
      <c r="AP413" t="s">
        <v>10366</v>
      </c>
      <c r="AQ413" t="s">
        <v>10755</v>
      </c>
      <c r="AR413" t="s">
        <v>10756</v>
      </c>
      <c r="AS413" t="s">
        <v>10757</v>
      </c>
    </row>
    <row r="414" spans="1:45" x14ac:dyDescent="0.25">
      <c r="A414" t="s">
        <v>10716</v>
      </c>
      <c r="B414">
        <v>1</v>
      </c>
      <c r="C414">
        <v>127</v>
      </c>
      <c r="D414" s="4">
        <v>0.5</v>
      </c>
      <c r="E414" s="4">
        <v>38.591881702416799</v>
      </c>
      <c r="F414">
        <v>0</v>
      </c>
      <c r="G414">
        <v>127</v>
      </c>
      <c r="H414">
        <v>4</v>
      </c>
      <c r="I414">
        <v>4</v>
      </c>
      <c r="J414" t="s">
        <v>735</v>
      </c>
      <c r="K414" s="4">
        <v>0.25017828274776799</v>
      </c>
      <c r="L414" s="4">
        <v>96.353567094560603</v>
      </c>
      <c r="M414" t="s">
        <v>735</v>
      </c>
      <c r="N414" s="4">
        <v>19.320749075461698</v>
      </c>
      <c r="O414" s="4">
        <v>8.3747631729377101</v>
      </c>
      <c r="P414" s="4">
        <v>1.1825780986493699</v>
      </c>
      <c r="Q414" s="4">
        <v>7.0817844356347797</v>
      </c>
      <c r="R414" s="3">
        <v>1.42309910366975E-12</v>
      </c>
      <c r="S414" s="3">
        <v>2.2609487009553101E-10</v>
      </c>
      <c r="T414" s="4">
        <v>9.5573412715870791</v>
      </c>
      <c r="U414" s="4">
        <v>7.1921850742883304</v>
      </c>
      <c r="V414" t="s">
        <v>9568</v>
      </c>
      <c r="W414">
        <v>0</v>
      </c>
      <c r="X414">
        <v>1</v>
      </c>
      <c r="Y414" t="s">
        <v>10717</v>
      </c>
      <c r="Z414">
        <v>100</v>
      </c>
      <c r="AA414">
        <v>100</v>
      </c>
      <c r="AB414" t="s">
        <v>759</v>
      </c>
      <c r="AC414" t="s">
        <v>397</v>
      </c>
      <c r="AD414" t="s">
        <v>10718</v>
      </c>
      <c r="AE414" t="s">
        <v>762</v>
      </c>
      <c r="AF414" t="s">
        <v>762</v>
      </c>
      <c r="AG414" t="s">
        <v>762</v>
      </c>
      <c r="AH414" t="s">
        <v>762</v>
      </c>
      <c r="AI414" t="s">
        <v>762</v>
      </c>
      <c r="AJ414" t="s">
        <v>45</v>
      </c>
      <c r="AK414" t="s">
        <v>46</v>
      </c>
      <c r="AL414" t="s">
        <v>385</v>
      </c>
      <c r="AM414" t="s">
        <v>396</v>
      </c>
      <c r="AN414" t="s">
        <v>397</v>
      </c>
      <c r="AO414" t="s">
        <v>397</v>
      </c>
      <c r="AP414" t="s">
        <v>397</v>
      </c>
      <c r="AQ414" t="s">
        <v>10719</v>
      </c>
      <c r="AR414" t="s">
        <v>10720</v>
      </c>
      <c r="AS414" t="s">
        <v>10721</v>
      </c>
    </row>
    <row r="415" spans="1:45" x14ac:dyDescent="0.25">
      <c r="A415" t="s">
        <v>10728</v>
      </c>
      <c r="B415">
        <v>1</v>
      </c>
      <c r="C415">
        <v>118</v>
      </c>
      <c r="D415" s="4">
        <v>1</v>
      </c>
      <c r="E415" s="4">
        <v>53.966038703367303</v>
      </c>
      <c r="F415">
        <v>0</v>
      </c>
      <c r="G415">
        <v>128</v>
      </c>
      <c r="H415">
        <v>4</v>
      </c>
      <c r="I415">
        <v>4</v>
      </c>
      <c r="J415" t="s">
        <v>735</v>
      </c>
      <c r="K415" s="4">
        <v>0.50035656549553498</v>
      </c>
      <c r="L415" s="4">
        <v>85.267214082955206</v>
      </c>
      <c r="M415" t="s">
        <v>735</v>
      </c>
      <c r="N415" s="4">
        <v>17.153514129690201</v>
      </c>
      <c r="O415" s="4">
        <v>7.3716206471751198</v>
      </c>
      <c r="P415" s="4">
        <v>2.9322163100473899</v>
      </c>
      <c r="Q415" s="4">
        <v>2.5140098368308901</v>
      </c>
      <c r="R415">
        <v>1.19367104409983E-2</v>
      </c>
      <c r="S415">
        <v>4.6667857175172599E-2</v>
      </c>
      <c r="T415" s="4">
        <v>10.303836957222501</v>
      </c>
      <c r="U415" s="4">
        <v>4.4394043371277299</v>
      </c>
      <c r="V415" t="s">
        <v>9568</v>
      </c>
      <c r="W415">
        <v>0</v>
      </c>
      <c r="X415">
        <v>1</v>
      </c>
      <c r="Y415" t="s">
        <v>10729</v>
      </c>
      <c r="Z415">
        <v>100</v>
      </c>
      <c r="AA415">
        <v>100</v>
      </c>
      <c r="AB415" t="s">
        <v>759</v>
      </c>
      <c r="AC415" t="s">
        <v>397</v>
      </c>
      <c r="AD415" t="s">
        <v>10730</v>
      </c>
      <c r="AE415" t="s">
        <v>762</v>
      </c>
      <c r="AF415" t="s">
        <v>762</v>
      </c>
      <c r="AG415" t="s">
        <v>762</v>
      </c>
      <c r="AH415" t="s">
        <v>762</v>
      </c>
      <c r="AI415" t="s">
        <v>762</v>
      </c>
      <c r="AJ415" t="s">
        <v>45</v>
      </c>
      <c r="AK415" t="s">
        <v>46</v>
      </c>
      <c r="AL415" t="s">
        <v>385</v>
      </c>
      <c r="AM415" t="s">
        <v>396</v>
      </c>
      <c r="AN415" t="s">
        <v>397</v>
      </c>
      <c r="AO415" t="s">
        <v>397</v>
      </c>
      <c r="AP415" t="s">
        <v>397</v>
      </c>
      <c r="AQ415" t="s">
        <v>10731</v>
      </c>
      <c r="AR415" t="s">
        <v>10732</v>
      </c>
      <c r="AS415" t="s">
        <v>10733</v>
      </c>
    </row>
    <row r="416" spans="1:45" x14ac:dyDescent="0.25">
      <c r="A416" t="s">
        <v>10853</v>
      </c>
      <c r="B416">
        <v>2</v>
      </c>
      <c r="C416">
        <v>33</v>
      </c>
      <c r="D416" s="4">
        <v>1.5</v>
      </c>
      <c r="E416" s="4">
        <v>20.2051973511767</v>
      </c>
      <c r="F416">
        <v>1</v>
      </c>
      <c r="G416">
        <v>23.5</v>
      </c>
      <c r="H416">
        <v>4</v>
      </c>
      <c r="I416">
        <v>4</v>
      </c>
      <c r="J416" t="s">
        <v>735</v>
      </c>
      <c r="K416" s="4">
        <v>0.99761239407315805</v>
      </c>
      <c r="L416" s="4">
        <v>23.701162312852599</v>
      </c>
      <c r="M416" t="s">
        <v>735</v>
      </c>
      <c r="N416" s="4">
        <v>4.9397549413851598</v>
      </c>
      <c r="O416" s="4">
        <v>4.4602150337114796</v>
      </c>
      <c r="P416" s="4">
        <v>1.1780742640806301</v>
      </c>
      <c r="Q416" s="4">
        <v>3.7860219594833699</v>
      </c>
      <c r="R416">
        <v>1.5307815301804901E-4</v>
      </c>
      <c r="S416">
        <v>1.3057874663486E-3</v>
      </c>
      <c r="T416" s="4">
        <v>5.6382892977921104</v>
      </c>
      <c r="U416" s="4">
        <v>3.2821407696308502</v>
      </c>
      <c r="V416" t="s">
        <v>9568</v>
      </c>
      <c r="W416">
        <v>0</v>
      </c>
      <c r="X416">
        <v>1</v>
      </c>
      <c r="Y416" t="s">
        <v>10854</v>
      </c>
      <c r="Z416">
        <v>100</v>
      </c>
      <c r="AA416">
        <v>100</v>
      </c>
      <c r="AB416" t="s">
        <v>759</v>
      </c>
      <c r="AC416" t="s">
        <v>8923</v>
      </c>
      <c r="AD416" t="s">
        <v>10855</v>
      </c>
      <c r="AE416" t="s">
        <v>762</v>
      </c>
      <c r="AF416" t="s">
        <v>762</v>
      </c>
      <c r="AG416" t="s">
        <v>762</v>
      </c>
      <c r="AH416" t="s">
        <v>762</v>
      </c>
      <c r="AI416" t="s">
        <v>762</v>
      </c>
      <c r="AJ416" t="s">
        <v>45</v>
      </c>
      <c r="AK416" t="s">
        <v>46</v>
      </c>
      <c r="AL416" t="s">
        <v>385</v>
      </c>
      <c r="AM416" t="s">
        <v>396</v>
      </c>
      <c r="AN416" t="s">
        <v>8923</v>
      </c>
      <c r="AO416" t="s">
        <v>8923</v>
      </c>
      <c r="AP416" t="s">
        <v>8923</v>
      </c>
      <c r="AQ416" t="s">
        <v>10856</v>
      </c>
      <c r="AR416" t="s">
        <v>10857</v>
      </c>
      <c r="AS416" t="s">
        <v>10857</v>
      </c>
    </row>
    <row r="417" spans="1:45" x14ac:dyDescent="0.25">
      <c r="A417" t="s">
        <v>10764</v>
      </c>
      <c r="B417">
        <v>4</v>
      </c>
      <c r="C417">
        <v>56</v>
      </c>
      <c r="D417" s="4">
        <v>2.2173557826083501</v>
      </c>
      <c r="E417" s="4">
        <v>16.462077633154301</v>
      </c>
      <c r="F417">
        <v>4</v>
      </c>
      <c r="G417">
        <v>54.5</v>
      </c>
      <c r="H417">
        <v>4</v>
      </c>
      <c r="I417">
        <v>4</v>
      </c>
      <c r="J417" t="s">
        <v>735</v>
      </c>
      <c r="K417" s="4">
        <v>2.9449312309889901</v>
      </c>
      <c r="L417" s="4">
        <v>41.6846251339866</v>
      </c>
      <c r="M417" t="s">
        <v>735</v>
      </c>
      <c r="N417" s="4">
        <v>8.9259112729951298</v>
      </c>
      <c r="O417" s="4">
        <v>3.79585356344178</v>
      </c>
      <c r="P417" s="4">
        <v>0.72273718729467595</v>
      </c>
      <c r="Q417" s="4">
        <v>5.2520523783344801</v>
      </c>
      <c r="R417" s="3">
        <v>1.5041367176897E-7</v>
      </c>
      <c r="S417" s="3">
        <v>3.4759232148792898E-6</v>
      </c>
      <c r="T417" s="4">
        <v>4.5185907507364496</v>
      </c>
      <c r="U417" s="4">
        <v>3.0731163761470999</v>
      </c>
      <c r="V417" t="s">
        <v>9568</v>
      </c>
      <c r="W417">
        <v>0</v>
      </c>
      <c r="X417">
        <v>1</v>
      </c>
      <c r="Y417" t="s">
        <v>10765</v>
      </c>
      <c r="Z417">
        <v>99.700999999999993</v>
      </c>
      <c r="AA417">
        <v>100</v>
      </c>
      <c r="AB417" t="s">
        <v>759</v>
      </c>
      <c r="AC417" t="s">
        <v>397</v>
      </c>
      <c r="AD417" t="s">
        <v>10766</v>
      </c>
      <c r="AE417" t="s">
        <v>762</v>
      </c>
      <c r="AF417" t="s">
        <v>762</v>
      </c>
      <c r="AG417" t="s">
        <v>762</v>
      </c>
      <c r="AH417" t="s">
        <v>762</v>
      </c>
      <c r="AI417" t="s">
        <v>762</v>
      </c>
      <c r="AJ417" t="s">
        <v>45</v>
      </c>
      <c r="AK417" t="s">
        <v>46</v>
      </c>
      <c r="AL417" t="s">
        <v>385</v>
      </c>
      <c r="AM417" t="s">
        <v>396</v>
      </c>
      <c r="AN417" t="s">
        <v>397</v>
      </c>
      <c r="AO417" t="s">
        <v>397</v>
      </c>
      <c r="AP417" t="s">
        <v>397</v>
      </c>
      <c r="AQ417" t="s">
        <v>10767</v>
      </c>
      <c r="AR417" t="s">
        <v>10768</v>
      </c>
      <c r="AS417" t="s">
        <v>10769</v>
      </c>
    </row>
    <row r="418" spans="1:45" x14ac:dyDescent="0.25">
      <c r="A418" t="s">
        <v>10734</v>
      </c>
      <c r="B418">
        <v>20</v>
      </c>
      <c r="C418">
        <v>95</v>
      </c>
      <c r="D418" s="4">
        <v>7.9320026895271996</v>
      </c>
      <c r="E418" s="4">
        <v>38.323187063012703</v>
      </c>
      <c r="F418">
        <v>18</v>
      </c>
      <c r="G418">
        <v>100.5</v>
      </c>
      <c r="H418">
        <v>4</v>
      </c>
      <c r="I418">
        <v>4</v>
      </c>
      <c r="J418" t="s">
        <v>735</v>
      </c>
      <c r="K418" s="4">
        <v>18.064997734965299</v>
      </c>
      <c r="L418" s="4">
        <v>69.522459520634797</v>
      </c>
      <c r="M418" t="s">
        <v>735</v>
      </c>
      <c r="N418" s="4">
        <v>17.517491451120001</v>
      </c>
      <c r="O418" s="4">
        <v>1.93911876809601</v>
      </c>
      <c r="P418" s="4">
        <v>0.451384898419467</v>
      </c>
      <c r="Q418" s="4">
        <v>4.2959318641050404</v>
      </c>
      <c r="R418" s="3">
        <v>1.7396101272982798E-5</v>
      </c>
      <c r="S418">
        <v>2.2677379197908899E-4</v>
      </c>
      <c r="T418" s="4">
        <v>2.3905036665154702</v>
      </c>
      <c r="U418" s="4">
        <v>1.4877338696765401</v>
      </c>
      <c r="V418" t="s">
        <v>9568</v>
      </c>
      <c r="W418">
        <v>0</v>
      </c>
      <c r="X418">
        <v>1</v>
      </c>
      <c r="Y418" t="s">
        <v>10735</v>
      </c>
      <c r="Z418">
        <v>100</v>
      </c>
      <c r="AA418">
        <v>100</v>
      </c>
      <c r="AB418" t="s">
        <v>759</v>
      </c>
      <c r="AC418" t="s">
        <v>397</v>
      </c>
      <c r="AD418" t="s">
        <v>10736</v>
      </c>
      <c r="AE418" t="s">
        <v>762</v>
      </c>
      <c r="AF418" t="s">
        <v>762</v>
      </c>
      <c r="AG418" t="s">
        <v>762</v>
      </c>
      <c r="AH418" t="s">
        <v>762</v>
      </c>
      <c r="AI418" t="s">
        <v>762</v>
      </c>
      <c r="AJ418" t="s">
        <v>45</v>
      </c>
      <c r="AK418" t="s">
        <v>46</v>
      </c>
      <c r="AL418" t="s">
        <v>385</v>
      </c>
      <c r="AM418" t="s">
        <v>396</v>
      </c>
      <c r="AN418" t="s">
        <v>397</v>
      </c>
      <c r="AO418" t="s">
        <v>397</v>
      </c>
      <c r="AP418" t="s">
        <v>397</v>
      </c>
      <c r="AQ418" t="s">
        <v>10737</v>
      </c>
      <c r="AR418" t="s">
        <v>10738</v>
      </c>
      <c r="AS418" t="s">
        <v>10738</v>
      </c>
    </row>
    <row r="419" spans="1:45" x14ac:dyDescent="0.25">
      <c r="A419" t="s">
        <v>10238</v>
      </c>
      <c r="B419">
        <v>4</v>
      </c>
      <c r="C419">
        <v>237</v>
      </c>
      <c r="D419" s="4">
        <v>1.5</v>
      </c>
      <c r="E419" s="4">
        <v>84.298576500436795</v>
      </c>
      <c r="F419">
        <v>3</v>
      </c>
      <c r="G419">
        <v>224.5</v>
      </c>
      <c r="H419">
        <v>4</v>
      </c>
      <c r="I419">
        <v>4</v>
      </c>
      <c r="J419" t="s">
        <v>735</v>
      </c>
      <c r="K419" s="4">
        <v>2.9575151780603299</v>
      </c>
      <c r="L419" s="4">
        <v>172.76461364263099</v>
      </c>
      <c r="M419" t="s">
        <v>735</v>
      </c>
      <c r="N419" s="4">
        <v>35.792386903861697</v>
      </c>
      <c r="O419" s="4">
        <v>5.84920587479718</v>
      </c>
      <c r="P419" s="4">
        <v>0.63147742238885796</v>
      </c>
      <c r="Q419" s="4">
        <v>9.2627315996030806</v>
      </c>
      <c r="R419" s="3">
        <v>1.99267801700965E-20</v>
      </c>
      <c r="S419" s="3">
        <v>1.68846250641284E-17</v>
      </c>
      <c r="T419" s="4">
        <v>6.4806832971860402</v>
      </c>
      <c r="U419" s="4">
        <v>5.2177284524083198</v>
      </c>
      <c r="V419" t="s">
        <v>9568</v>
      </c>
      <c r="W419">
        <v>0</v>
      </c>
      <c r="X419">
        <v>2</v>
      </c>
      <c r="Y419" t="s">
        <v>10239</v>
      </c>
      <c r="Z419">
        <v>100</v>
      </c>
      <c r="AA419">
        <v>100</v>
      </c>
      <c r="AB419" t="s">
        <v>759</v>
      </c>
      <c r="AC419" t="s">
        <v>410</v>
      </c>
      <c r="AD419" t="s">
        <v>10240</v>
      </c>
      <c r="AE419" t="s">
        <v>762</v>
      </c>
      <c r="AF419" t="s">
        <v>762</v>
      </c>
      <c r="AG419" t="s">
        <v>762</v>
      </c>
      <c r="AH419" t="s">
        <v>762</v>
      </c>
      <c r="AI419" t="s">
        <v>762</v>
      </c>
      <c r="AJ419" t="s">
        <v>45</v>
      </c>
      <c r="AK419" t="s">
        <v>46</v>
      </c>
      <c r="AL419" t="s">
        <v>401</v>
      </c>
      <c r="AM419" t="s">
        <v>406</v>
      </c>
      <c r="AN419" t="s">
        <v>410</v>
      </c>
      <c r="AO419" t="s">
        <v>410</v>
      </c>
      <c r="AP419" t="s">
        <v>410</v>
      </c>
      <c r="AQ419" t="s">
        <v>10241</v>
      </c>
      <c r="AR419" t="s">
        <v>10242</v>
      </c>
      <c r="AS419" t="s">
        <v>10242</v>
      </c>
    </row>
    <row r="420" spans="1:45" x14ac:dyDescent="0.25">
      <c r="A420" t="s">
        <v>10164</v>
      </c>
      <c r="B420">
        <v>3</v>
      </c>
      <c r="C420">
        <v>152</v>
      </c>
      <c r="D420" s="4">
        <v>1.91485421551268</v>
      </c>
      <c r="E420" s="4">
        <v>110.54825492366101</v>
      </c>
      <c r="F420">
        <v>3</v>
      </c>
      <c r="G420">
        <v>111</v>
      </c>
      <c r="H420">
        <v>4</v>
      </c>
      <c r="I420">
        <v>4</v>
      </c>
      <c r="J420" t="s">
        <v>735</v>
      </c>
      <c r="K420" s="4">
        <v>2.2792791037766902</v>
      </c>
      <c r="L420" s="4">
        <v>112.89937257677001</v>
      </c>
      <c r="M420" t="s">
        <v>735</v>
      </c>
      <c r="N420" s="4">
        <v>26.394356452442601</v>
      </c>
      <c r="O420" s="4">
        <v>5.6252640802028298</v>
      </c>
      <c r="P420" s="4">
        <v>1.3829073998922099</v>
      </c>
      <c r="Q420" s="4">
        <v>4.06770842403568</v>
      </c>
      <c r="R420" s="3">
        <v>4.74777369307316E-5</v>
      </c>
      <c r="S420">
        <v>5.2020865205999896E-4</v>
      </c>
      <c r="T420" s="4">
        <v>7.0081714800950499</v>
      </c>
      <c r="U420" s="4">
        <v>4.2423566803106203</v>
      </c>
      <c r="V420" t="s">
        <v>9568</v>
      </c>
      <c r="W420">
        <v>0</v>
      </c>
      <c r="X420">
        <v>1</v>
      </c>
      <c r="Y420" t="s">
        <v>10165</v>
      </c>
      <c r="Z420">
        <v>100</v>
      </c>
      <c r="AA420">
        <v>100</v>
      </c>
      <c r="AB420" t="s">
        <v>759</v>
      </c>
      <c r="AC420" t="s">
        <v>410</v>
      </c>
      <c r="AD420" t="s">
        <v>10166</v>
      </c>
      <c r="AE420" t="s">
        <v>762</v>
      </c>
      <c r="AF420" t="s">
        <v>762</v>
      </c>
      <c r="AG420" t="s">
        <v>762</v>
      </c>
      <c r="AH420" t="s">
        <v>762</v>
      </c>
      <c r="AI420" t="s">
        <v>762</v>
      </c>
      <c r="AJ420" t="s">
        <v>45</v>
      </c>
      <c r="AK420" t="s">
        <v>46</v>
      </c>
      <c r="AL420" t="s">
        <v>401</v>
      </c>
      <c r="AM420" t="s">
        <v>406</v>
      </c>
      <c r="AN420" t="s">
        <v>410</v>
      </c>
      <c r="AO420" t="s">
        <v>410</v>
      </c>
      <c r="AP420" t="s">
        <v>410</v>
      </c>
      <c r="AQ420" t="s">
        <v>10167</v>
      </c>
      <c r="AR420" t="s">
        <v>10168</v>
      </c>
      <c r="AS420" t="s">
        <v>10168</v>
      </c>
    </row>
    <row r="421" spans="1:45" x14ac:dyDescent="0.25">
      <c r="A421" t="s">
        <v>10525</v>
      </c>
      <c r="B421">
        <v>4</v>
      </c>
      <c r="C421">
        <v>42</v>
      </c>
      <c r="D421" s="4">
        <v>3.8622100754188202</v>
      </c>
      <c r="E421" s="4">
        <v>24.295061226512701</v>
      </c>
      <c r="F421">
        <v>3.5</v>
      </c>
      <c r="G421">
        <v>41.5</v>
      </c>
      <c r="H421">
        <v>4</v>
      </c>
      <c r="I421">
        <v>4</v>
      </c>
      <c r="J421" t="s">
        <v>735</v>
      </c>
      <c r="K421" s="4">
        <v>3.1136462198947399</v>
      </c>
      <c r="L421" s="4">
        <v>29.713341102847</v>
      </c>
      <c r="M421" t="s">
        <v>735</v>
      </c>
      <c r="N421" s="4">
        <v>6.8950275456135497</v>
      </c>
      <c r="O421" s="4">
        <v>3.2179001229739002</v>
      </c>
      <c r="P421" s="4">
        <v>1.10569033622519</v>
      </c>
      <c r="Q421" s="4">
        <v>2.91030862579459</v>
      </c>
      <c r="R421">
        <v>3.6107201541295299E-3</v>
      </c>
      <c r="S421">
        <v>1.7926661390228998E-2</v>
      </c>
      <c r="T421" s="4">
        <v>4.3235904591990897</v>
      </c>
      <c r="U421" s="4">
        <v>2.1122097867487102</v>
      </c>
      <c r="V421" t="s">
        <v>9568</v>
      </c>
      <c r="W421">
        <v>0</v>
      </c>
      <c r="X421">
        <v>2</v>
      </c>
      <c r="Y421" t="s">
        <v>10526</v>
      </c>
      <c r="Z421">
        <v>99.7</v>
      </c>
      <c r="AA421">
        <v>100</v>
      </c>
      <c r="AB421" t="s">
        <v>759</v>
      </c>
      <c r="AC421" t="s">
        <v>8196</v>
      </c>
      <c r="AD421" t="s">
        <v>10527</v>
      </c>
      <c r="AE421" t="s">
        <v>762</v>
      </c>
      <c r="AF421" t="s">
        <v>762</v>
      </c>
      <c r="AG421" t="s">
        <v>762</v>
      </c>
      <c r="AH421" t="s">
        <v>762</v>
      </c>
      <c r="AI421" t="s">
        <v>762</v>
      </c>
      <c r="AJ421" t="s">
        <v>45</v>
      </c>
      <c r="AK421" t="s">
        <v>46</v>
      </c>
      <c r="AL421" t="s">
        <v>401</v>
      </c>
      <c r="AM421" t="s">
        <v>406</v>
      </c>
      <c r="AN421" t="s">
        <v>8196</v>
      </c>
      <c r="AO421" t="s">
        <v>8196</v>
      </c>
      <c r="AP421" t="s">
        <v>8196</v>
      </c>
      <c r="AQ421" t="s">
        <v>10528</v>
      </c>
      <c r="AR421" t="s">
        <v>10529</v>
      </c>
      <c r="AS421" t="s">
        <v>10530</v>
      </c>
    </row>
    <row r="422" spans="1:45" x14ac:dyDescent="0.25">
      <c r="A422" t="s">
        <v>10812</v>
      </c>
      <c r="B422">
        <v>5</v>
      </c>
      <c r="C422">
        <v>35</v>
      </c>
      <c r="D422" s="4">
        <v>0.5</v>
      </c>
      <c r="E422" s="4">
        <v>20.412414523193199</v>
      </c>
      <c r="F422">
        <v>5</v>
      </c>
      <c r="G422">
        <v>31.5</v>
      </c>
      <c r="H422">
        <v>4</v>
      </c>
      <c r="I422">
        <v>4</v>
      </c>
      <c r="J422" t="s">
        <v>735</v>
      </c>
      <c r="K422" s="4">
        <v>4.5919778592935403</v>
      </c>
      <c r="L422" s="4">
        <v>27.036443800850599</v>
      </c>
      <c r="M422" t="s">
        <v>735</v>
      </c>
      <c r="N422" s="4">
        <v>6.3256843320288301</v>
      </c>
      <c r="O422" s="4">
        <v>2.56849155228565</v>
      </c>
      <c r="P422" s="4">
        <v>0.76429787989674602</v>
      </c>
      <c r="Q422" s="4">
        <v>3.3605896599276699</v>
      </c>
      <c r="R422">
        <v>7.7776282088447995E-4</v>
      </c>
      <c r="S422">
        <v>5.0179520068232199E-3</v>
      </c>
      <c r="T422" s="4">
        <v>3.3327894321823899</v>
      </c>
      <c r="U422" s="4">
        <v>1.8041936723889</v>
      </c>
      <c r="V422" t="s">
        <v>9568</v>
      </c>
      <c r="W422">
        <v>0</v>
      </c>
      <c r="X422">
        <v>1</v>
      </c>
      <c r="Y422" t="s">
        <v>10813</v>
      </c>
      <c r="Z422">
        <v>100</v>
      </c>
      <c r="AA422">
        <v>100</v>
      </c>
      <c r="AB422" t="s">
        <v>759</v>
      </c>
      <c r="AC422" t="s">
        <v>410</v>
      </c>
      <c r="AD422" t="s">
        <v>10814</v>
      </c>
      <c r="AE422" t="s">
        <v>762</v>
      </c>
      <c r="AF422" t="s">
        <v>762</v>
      </c>
      <c r="AG422" t="s">
        <v>762</v>
      </c>
      <c r="AH422" t="s">
        <v>762</v>
      </c>
      <c r="AI422" t="s">
        <v>762</v>
      </c>
      <c r="AJ422" t="s">
        <v>45</v>
      </c>
      <c r="AK422" t="s">
        <v>46</v>
      </c>
      <c r="AL422" t="s">
        <v>401</v>
      </c>
      <c r="AM422" t="s">
        <v>406</v>
      </c>
      <c r="AN422" t="s">
        <v>410</v>
      </c>
      <c r="AO422" t="s">
        <v>410</v>
      </c>
      <c r="AP422" t="s">
        <v>410</v>
      </c>
      <c r="AQ422" t="s">
        <v>10815</v>
      </c>
      <c r="AR422" t="s">
        <v>10816</v>
      </c>
      <c r="AS422" t="s">
        <v>10817</v>
      </c>
    </row>
    <row r="423" spans="1:45" x14ac:dyDescent="0.25">
      <c r="A423" t="s">
        <v>10377</v>
      </c>
      <c r="B423">
        <v>10</v>
      </c>
      <c r="C423">
        <v>72</v>
      </c>
      <c r="D423" s="4">
        <v>4.9665548085837798</v>
      </c>
      <c r="E423" s="4">
        <v>20.542638584174099</v>
      </c>
      <c r="F423">
        <v>11.5</v>
      </c>
      <c r="G423">
        <v>68.5</v>
      </c>
      <c r="H423">
        <v>4</v>
      </c>
      <c r="I423">
        <v>4</v>
      </c>
      <c r="J423" t="s">
        <v>735</v>
      </c>
      <c r="K423" s="4">
        <v>9.1430291747838108</v>
      </c>
      <c r="L423" s="4">
        <v>54.6718698792316</v>
      </c>
      <c r="M423" t="s">
        <v>735</v>
      </c>
      <c r="N423" s="4">
        <v>12.995507672999</v>
      </c>
      <c r="O423" s="4">
        <v>2.5660470452828101</v>
      </c>
      <c r="P423" s="4">
        <v>0.55158896525134804</v>
      </c>
      <c r="Q423" s="4">
        <v>4.6521000363259901</v>
      </c>
      <c r="R423" s="3">
        <v>3.2857160518420499E-6</v>
      </c>
      <c r="S423" s="3">
        <v>5.5681934691883399E-5</v>
      </c>
      <c r="T423" s="4">
        <v>3.1176360105341598</v>
      </c>
      <c r="U423" s="4">
        <v>2.01445808003146</v>
      </c>
      <c r="V423" t="s">
        <v>9568</v>
      </c>
      <c r="W423">
        <v>2</v>
      </c>
      <c r="X423">
        <v>1</v>
      </c>
      <c r="Y423" t="s">
        <v>10378</v>
      </c>
      <c r="Z423">
        <v>100</v>
      </c>
      <c r="AA423">
        <v>100</v>
      </c>
      <c r="AB423" t="s">
        <v>759</v>
      </c>
      <c r="AC423" t="s">
        <v>10379</v>
      </c>
      <c r="AD423" t="s">
        <v>10380</v>
      </c>
      <c r="AE423" t="s">
        <v>762</v>
      </c>
      <c r="AF423" t="s">
        <v>762</v>
      </c>
      <c r="AG423" t="s">
        <v>762</v>
      </c>
      <c r="AH423" t="s">
        <v>762</v>
      </c>
      <c r="AI423" t="s">
        <v>762</v>
      </c>
      <c r="AJ423" t="s">
        <v>45</v>
      </c>
      <c r="AK423" t="s">
        <v>46</v>
      </c>
      <c r="AL423" t="s">
        <v>401</v>
      </c>
      <c r="AM423" t="s">
        <v>406</v>
      </c>
      <c r="AN423" t="s">
        <v>9807</v>
      </c>
      <c r="AO423" t="s">
        <v>9807</v>
      </c>
      <c r="AP423" t="s">
        <v>9807</v>
      </c>
      <c r="AQ423" t="s">
        <v>10381</v>
      </c>
      <c r="AR423" t="s">
        <v>10382</v>
      </c>
      <c r="AS423" t="s">
        <v>10382</v>
      </c>
    </row>
    <row r="424" spans="1:45" x14ac:dyDescent="0.25">
      <c r="A424" t="s">
        <v>10467</v>
      </c>
      <c r="B424">
        <v>9</v>
      </c>
      <c r="C424">
        <v>50</v>
      </c>
      <c r="D424" s="4">
        <v>7.8049129826453996</v>
      </c>
      <c r="E424" s="4">
        <v>15.4488403016753</v>
      </c>
      <c r="F424">
        <v>6</v>
      </c>
      <c r="G424">
        <v>51</v>
      </c>
      <c r="H424">
        <v>4</v>
      </c>
      <c r="I424">
        <v>4</v>
      </c>
      <c r="J424" t="s">
        <v>735</v>
      </c>
      <c r="K424" s="4">
        <v>6.7851758575402901</v>
      </c>
      <c r="L424" s="4">
        <v>37.432072803421498</v>
      </c>
      <c r="M424" t="s">
        <v>735</v>
      </c>
      <c r="N424" s="4">
        <v>9.7781607871472307</v>
      </c>
      <c r="O424" s="4">
        <v>2.4219513151096499</v>
      </c>
      <c r="P424" s="4">
        <v>0.73175029087604604</v>
      </c>
      <c r="Q424" s="4">
        <v>3.3098057428991301</v>
      </c>
      <c r="R424">
        <v>9.3360740596513405E-4</v>
      </c>
      <c r="S424">
        <v>5.9182793664921997E-3</v>
      </c>
      <c r="T424" s="4">
        <v>3.1537016059856899</v>
      </c>
      <c r="U424" s="4">
        <v>1.6902010242336001</v>
      </c>
      <c r="V424" t="s">
        <v>9568</v>
      </c>
      <c r="W424">
        <v>2</v>
      </c>
      <c r="X424">
        <v>1</v>
      </c>
      <c r="Y424" t="s">
        <v>10468</v>
      </c>
      <c r="Z424">
        <v>100</v>
      </c>
      <c r="AA424">
        <v>100</v>
      </c>
      <c r="AB424" t="s">
        <v>759</v>
      </c>
      <c r="AC424" t="s">
        <v>10469</v>
      </c>
      <c r="AD424" t="s">
        <v>10470</v>
      </c>
      <c r="AE424" t="s">
        <v>762</v>
      </c>
      <c r="AF424" t="s">
        <v>762</v>
      </c>
      <c r="AG424" t="s">
        <v>762</v>
      </c>
      <c r="AH424" t="s">
        <v>762</v>
      </c>
      <c r="AI424" t="s">
        <v>762</v>
      </c>
      <c r="AJ424" t="s">
        <v>45</v>
      </c>
      <c r="AK424" t="s">
        <v>46</v>
      </c>
      <c r="AL424" t="s">
        <v>401</v>
      </c>
      <c r="AM424" t="s">
        <v>406</v>
      </c>
      <c r="AN424" t="s">
        <v>9807</v>
      </c>
      <c r="AO424" t="s">
        <v>9807</v>
      </c>
      <c r="AP424" t="s">
        <v>9807</v>
      </c>
      <c r="AQ424" t="s">
        <v>10471</v>
      </c>
      <c r="AR424" t="s">
        <v>10472</v>
      </c>
      <c r="AS424" t="s">
        <v>10473</v>
      </c>
    </row>
    <row r="425" spans="1:45" x14ac:dyDescent="0.25">
      <c r="A425" t="s">
        <v>10619</v>
      </c>
      <c r="B425">
        <v>12</v>
      </c>
      <c r="C425">
        <v>51</v>
      </c>
      <c r="D425" s="4">
        <v>6.6017674401127904</v>
      </c>
      <c r="E425" s="4">
        <v>3.30403793359983</v>
      </c>
      <c r="F425">
        <v>11</v>
      </c>
      <c r="G425">
        <v>50.5</v>
      </c>
      <c r="H425">
        <v>4</v>
      </c>
      <c r="I425">
        <v>4</v>
      </c>
      <c r="J425" t="s">
        <v>735</v>
      </c>
      <c r="K425" s="4">
        <v>9.9328358011890092</v>
      </c>
      <c r="L425" s="4">
        <v>37.666465321638903</v>
      </c>
      <c r="M425" t="s">
        <v>735</v>
      </c>
      <c r="N425" s="4">
        <v>9.5198602245655799</v>
      </c>
      <c r="O425" s="4">
        <v>1.88872595577503</v>
      </c>
      <c r="P425" s="4">
        <v>0.43737074715146701</v>
      </c>
      <c r="Q425" s="4">
        <v>4.3183636950482596</v>
      </c>
      <c r="R425" s="3">
        <v>1.5719025183777101E-5</v>
      </c>
      <c r="S425">
        <v>2.09202942498228E-4</v>
      </c>
      <c r="T425" s="4">
        <v>2.3260967029264901</v>
      </c>
      <c r="U425" s="4">
        <v>1.4513552086235599</v>
      </c>
      <c r="V425" t="s">
        <v>9568</v>
      </c>
      <c r="W425">
        <v>2</v>
      </c>
      <c r="X425">
        <v>1</v>
      </c>
      <c r="Y425" t="s">
        <v>10620</v>
      </c>
      <c r="Z425">
        <v>99.098999999999904</v>
      </c>
      <c r="AA425">
        <v>100</v>
      </c>
      <c r="AB425" t="s">
        <v>759</v>
      </c>
      <c r="AC425" t="s">
        <v>9805</v>
      </c>
      <c r="AD425" t="s">
        <v>10621</v>
      </c>
      <c r="AE425" t="s">
        <v>762</v>
      </c>
      <c r="AF425" t="s">
        <v>762</v>
      </c>
      <c r="AG425" t="s">
        <v>762</v>
      </c>
      <c r="AH425" t="s">
        <v>762</v>
      </c>
      <c r="AI425" t="s">
        <v>762</v>
      </c>
      <c r="AJ425" t="s">
        <v>45</v>
      </c>
      <c r="AK425" t="s">
        <v>46</v>
      </c>
      <c r="AL425" t="s">
        <v>401</v>
      </c>
      <c r="AM425" t="s">
        <v>406</v>
      </c>
      <c r="AN425" t="s">
        <v>9807</v>
      </c>
      <c r="AO425" t="s">
        <v>9807</v>
      </c>
      <c r="AP425" t="s">
        <v>9807</v>
      </c>
      <c r="AQ425" t="s">
        <v>10622</v>
      </c>
      <c r="AR425" t="s">
        <v>10623</v>
      </c>
      <c r="AS425" t="s">
        <v>10624</v>
      </c>
    </row>
    <row r="426" spans="1:45" x14ac:dyDescent="0.25">
      <c r="A426" t="s">
        <v>10649</v>
      </c>
      <c r="B426">
        <v>1</v>
      </c>
      <c r="C426">
        <v>32</v>
      </c>
      <c r="D426" s="4">
        <v>0.5</v>
      </c>
      <c r="E426" s="4">
        <v>20.888593378524401</v>
      </c>
      <c r="F426">
        <v>0</v>
      </c>
      <c r="G426">
        <v>25.5</v>
      </c>
      <c r="H426">
        <v>4</v>
      </c>
      <c r="I426">
        <v>4</v>
      </c>
      <c r="J426" t="s">
        <v>735</v>
      </c>
      <c r="K426" s="4">
        <v>0.165751942859208</v>
      </c>
      <c r="L426" s="4">
        <v>23.3186044084323</v>
      </c>
      <c r="M426" t="s">
        <v>735</v>
      </c>
      <c r="N426" s="4">
        <v>4.6968712702583</v>
      </c>
      <c r="O426" s="4">
        <v>6.3287979636707403</v>
      </c>
      <c r="P426" s="4">
        <v>1.6334848586555899</v>
      </c>
      <c r="Q426" s="4">
        <v>3.8744148316621301</v>
      </c>
      <c r="R426">
        <v>1.06881213929544E-4</v>
      </c>
      <c r="S426">
        <v>1.0175732052767901E-3</v>
      </c>
      <c r="T426" s="4">
        <v>7.9622828223263298</v>
      </c>
      <c r="U426" s="4">
        <v>4.69531310501515</v>
      </c>
      <c r="V426" t="s">
        <v>9568</v>
      </c>
      <c r="W426">
        <v>2</v>
      </c>
      <c r="X426">
        <v>1</v>
      </c>
      <c r="Y426" t="s">
        <v>10650</v>
      </c>
      <c r="Z426">
        <v>99.396000000000001</v>
      </c>
      <c r="AA426">
        <v>100</v>
      </c>
      <c r="AB426" t="s">
        <v>759</v>
      </c>
      <c r="AC426" t="s">
        <v>10651</v>
      </c>
      <c r="AD426" t="s">
        <v>10652</v>
      </c>
      <c r="AE426" t="s">
        <v>762</v>
      </c>
      <c r="AF426" t="s">
        <v>762</v>
      </c>
      <c r="AG426" t="s">
        <v>762</v>
      </c>
      <c r="AH426" t="s">
        <v>762</v>
      </c>
      <c r="AI426" t="s">
        <v>762</v>
      </c>
      <c r="AJ426" t="s">
        <v>45</v>
      </c>
      <c r="AK426" t="s">
        <v>46</v>
      </c>
      <c r="AL426" t="s">
        <v>60</v>
      </c>
      <c r="AM426" t="s">
        <v>61</v>
      </c>
      <c r="AN426" t="s">
        <v>10653</v>
      </c>
      <c r="AO426" t="s">
        <v>10653</v>
      </c>
      <c r="AP426" t="s">
        <v>10653</v>
      </c>
      <c r="AQ426" t="s">
        <v>10654</v>
      </c>
      <c r="AR426" t="s">
        <v>10655</v>
      </c>
      <c r="AS426" t="s">
        <v>10656</v>
      </c>
    </row>
    <row r="427" spans="1:45" x14ac:dyDescent="0.25">
      <c r="A427" t="s">
        <v>10782</v>
      </c>
      <c r="B427">
        <v>0</v>
      </c>
      <c r="C427">
        <v>48</v>
      </c>
      <c r="D427" s="4">
        <v>0</v>
      </c>
      <c r="E427" s="4">
        <v>19.345542122153098</v>
      </c>
      <c r="F427">
        <v>0</v>
      </c>
      <c r="G427">
        <v>41.5</v>
      </c>
      <c r="H427">
        <v>4</v>
      </c>
      <c r="I427">
        <v>4</v>
      </c>
      <c r="J427" t="s">
        <v>735</v>
      </c>
      <c r="K427" s="4">
        <v>0</v>
      </c>
      <c r="L427" s="4">
        <v>35.226324346216401</v>
      </c>
      <c r="M427" t="s">
        <v>735</v>
      </c>
      <c r="N427" s="4">
        <v>7.0452648692432804</v>
      </c>
      <c r="O427" s="4">
        <v>7.6453168749836502</v>
      </c>
      <c r="P427" s="4">
        <v>1.3717210900635399</v>
      </c>
      <c r="Q427" s="4">
        <v>5.5735214179943098</v>
      </c>
      <c r="R427" s="3">
        <v>2.4964094508571E-8</v>
      </c>
      <c r="S427" s="3">
        <v>7.2112191182712898E-7</v>
      </c>
      <c r="T427" s="4">
        <v>9.0170379650471997</v>
      </c>
      <c r="U427" s="4">
        <v>6.2735957849201096</v>
      </c>
      <c r="V427" t="s">
        <v>9568</v>
      </c>
      <c r="W427">
        <v>0</v>
      </c>
      <c r="X427">
        <v>2</v>
      </c>
      <c r="Y427" t="s">
        <v>10783</v>
      </c>
      <c r="Z427">
        <v>100</v>
      </c>
      <c r="AA427">
        <v>100</v>
      </c>
      <c r="AB427" t="s">
        <v>759</v>
      </c>
      <c r="AC427" t="s">
        <v>343</v>
      </c>
      <c r="AD427" t="s">
        <v>10784</v>
      </c>
      <c r="AE427" t="s">
        <v>762</v>
      </c>
      <c r="AF427" t="s">
        <v>762</v>
      </c>
      <c r="AG427" t="s">
        <v>762</v>
      </c>
      <c r="AH427" t="s">
        <v>762</v>
      </c>
      <c r="AI427" t="s">
        <v>762</v>
      </c>
      <c r="AJ427" t="s">
        <v>45</v>
      </c>
      <c r="AK427" t="s">
        <v>340</v>
      </c>
      <c r="AL427" t="s">
        <v>341</v>
      </c>
      <c r="AM427" t="s">
        <v>342</v>
      </c>
      <c r="AN427" t="s">
        <v>343</v>
      </c>
      <c r="AO427" t="s">
        <v>343</v>
      </c>
      <c r="AP427" t="s">
        <v>343</v>
      </c>
      <c r="AQ427" t="s">
        <v>10783</v>
      </c>
      <c r="AR427" t="s">
        <v>10785</v>
      </c>
      <c r="AS427" t="s">
        <v>10786</v>
      </c>
    </row>
    <row r="428" spans="1:45" x14ac:dyDescent="0.25">
      <c r="A428" t="s">
        <v>10637</v>
      </c>
      <c r="B428">
        <v>0</v>
      </c>
      <c r="C428">
        <v>36</v>
      </c>
      <c r="D428" s="4">
        <v>0</v>
      </c>
      <c r="E428" s="4">
        <v>4.9665548085837798</v>
      </c>
      <c r="F428">
        <v>0</v>
      </c>
      <c r="G428">
        <v>35.5</v>
      </c>
      <c r="H428">
        <v>4</v>
      </c>
      <c r="I428">
        <v>4</v>
      </c>
      <c r="J428" t="s">
        <v>735</v>
      </c>
      <c r="K428" s="4">
        <v>0</v>
      </c>
      <c r="L428" s="4">
        <v>26.601605815645701</v>
      </c>
      <c r="M428" t="s">
        <v>735</v>
      </c>
      <c r="N428" s="4">
        <v>5.3974396260430701</v>
      </c>
      <c r="O428" s="4">
        <v>7.2400543533393797</v>
      </c>
      <c r="P428" s="4">
        <v>1.1858525871496599</v>
      </c>
      <c r="Q428" s="4">
        <v>6.1053578090525704</v>
      </c>
      <c r="R428" s="3">
        <v>1.02570634591234E-9</v>
      </c>
      <c r="S428" s="3">
        <v>5.2146910626183203E-8</v>
      </c>
      <c r="T428" s="4">
        <v>8.4259069404890408</v>
      </c>
      <c r="U428" s="4">
        <v>6.0542017661897196</v>
      </c>
      <c r="V428" t="s">
        <v>9568</v>
      </c>
      <c r="W428">
        <v>2</v>
      </c>
      <c r="X428">
        <v>1</v>
      </c>
      <c r="Y428" t="s">
        <v>10638</v>
      </c>
      <c r="Z428">
        <v>100</v>
      </c>
      <c r="AA428">
        <v>100</v>
      </c>
      <c r="AB428" t="s">
        <v>759</v>
      </c>
      <c r="AC428" t="s">
        <v>10639</v>
      </c>
      <c r="AD428" t="s">
        <v>10640</v>
      </c>
      <c r="AE428" t="s">
        <v>762</v>
      </c>
      <c r="AF428" t="s">
        <v>762</v>
      </c>
      <c r="AG428" t="s">
        <v>762</v>
      </c>
      <c r="AH428" t="s">
        <v>762</v>
      </c>
      <c r="AI428" t="s">
        <v>762</v>
      </c>
      <c r="AJ428" t="s">
        <v>45</v>
      </c>
      <c r="AK428" t="s">
        <v>46</v>
      </c>
      <c r="AL428" t="s">
        <v>60</v>
      </c>
      <c r="AM428" t="s">
        <v>10103</v>
      </c>
      <c r="AN428" t="s">
        <v>10103</v>
      </c>
      <c r="AO428" t="s">
        <v>10103</v>
      </c>
      <c r="AP428" t="s">
        <v>10103</v>
      </c>
      <c r="AQ428" t="s">
        <v>10641</v>
      </c>
      <c r="AR428" t="s">
        <v>10642</v>
      </c>
      <c r="AS428" t="s">
        <v>10642</v>
      </c>
    </row>
    <row r="429" spans="1:45" x14ac:dyDescent="0.25">
      <c r="A429" t="s">
        <v>10846</v>
      </c>
      <c r="B429">
        <v>1</v>
      </c>
      <c r="C429">
        <v>35</v>
      </c>
      <c r="D429" s="4">
        <v>2</v>
      </c>
      <c r="E429" s="4">
        <v>42.430335060347304</v>
      </c>
      <c r="F429">
        <v>0</v>
      </c>
      <c r="G429">
        <v>15</v>
      </c>
      <c r="H429">
        <v>4</v>
      </c>
      <c r="I429">
        <v>4</v>
      </c>
      <c r="J429" t="s">
        <v>735</v>
      </c>
      <c r="K429" s="4">
        <v>0.66300777143683098</v>
      </c>
      <c r="L429" s="4">
        <v>24.254425438024501</v>
      </c>
      <c r="M429" t="s">
        <v>735</v>
      </c>
      <c r="N429" s="4">
        <v>4.9834866418922603</v>
      </c>
      <c r="O429" s="4">
        <v>5.0534861257663799</v>
      </c>
      <c r="P429" s="4">
        <v>2.00003750786956</v>
      </c>
      <c r="Q429" s="4">
        <v>2.52669567739725</v>
      </c>
      <c r="R429">
        <v>1.15141226308923E-2</v>
      </c>
      <c r="S429">
        <v>4.5485815572398003E-2</v>
      </c>
      <c r="T429" s="4">
        <v>7.0535236336359404</v>
      </c>
      <c r="U429" s="4">
        <v>3.0534486178968199</v>
      </c>
      <c r="V429" t="s">
        <v>9568</v>
      </c>
      <c r="W429">
        <v>0</v>
      </c>
      <c r="X429">
        <v>1</v>
      </c>
      <c r="Y429" t="s">
        <v>10847</v>
      </c>
      <c r="Z429">
        <v>99.098999999999904</v>
      </c>
      <c r="AA429">
        <v>100</v>
      </c>
      <c r="AB429" t="s">
        <v>759</v>
      </c>
      <c r="AC429" t="s">
        <v>10848</v>
      </c>
      <c r="AD429" t="s">
        <v>10849</v>
      </c>
      <c r="AE429" t="s">
        <v>762</v>
      </c>
      <c r="AF429" t="s">
        <v>762</v>
      </c>
      <c r="AG429" t="s">
        <v>762</v>
      </c>
      <c r="AH429" t="s">
        <v>762</v>
      </c>
      <c r="AI429" t="s">
        <v>762</v>
      </c>
      <c r="AJ429" t="s">
        <v>45</v>
      </c>
      <c r="AK429" t="s">
        <v>46</v>
      </c>
      <c r="AL429" t="s">
        <v>401</v>
      </c>
      <c r="AM429" t="s">
        <v>8873</v>
      </c>
      <c r="AN429" t="s">
        <v>10848</v>
      </c>
      <c r="AO429" t="s">
        <v>10848</v>
      </c>
      <c r="AP429" t="s">
        <v>10848</v>
      </c>
      <c r="AQ429" t="s">
        <v>10850</v>
      </c>
      <c r="AR429" t="s">
        <v>10851</v>
      </c>
      <c r="AS429" t="s">
        <v>10852</v>
      </c>
    </row>
    <row r="430" spans="1:45" x14ac:dyDescent="0.25">
      <c r="A430" t="s">
        <v>10692</v>
      </c>
      <c r="B430">
        <v>43</v>
      </c>
      <c r="C430">
        <v>134</v>
      </c>
      <c r="D430" s="4">
        <v>8.3466560170326094</v>
      </c>
      <c r="E430" s="4">
        <v>10.404326023342399</v>
      </c>
      <c r="F430">
        <v>44</v>
      </c>
      <c r="G430">
        <v>137</v>
      </c>
      <c r="H430">
        <v>4</v>
      </c>
      <c r="I430">
        <v>4</v>
      </c>
      <c r="J430" t="s">
        <v>735</v>
      </c>
      <c r="K430" s="4">
        <v>40.276996538965101</v>
      </c>
      <c r="L430" s="4">
        <v>99.701218177336997</v>
      </c>
      <c r="M430" t="s">
        <v>735</v>
      </c>
      <c r="N430" s="4">
        <v>28.118481288296401</v>
      </c>
      <c r="O430" s="4">
        <v>1.3117678608958701</v>
      </c>
      <c r="P430" s="4">
        <v>0.26756878063488798</v>
      </c>
      <c r="Q430" s="4">
        <v>4.9025445262459497</v>
      </c>
      <c r="R430" s="3">
        <v>9.4603162411445699E-7</v>
      </c>
      <c r="S430" s="3">
        <v>1.8218275670446601E-5</v>
      </c>
      <c r="T430" s="4">
        <v>1.5793366415307599</v>
      </c>
      <c r="U430" s="4">
        <v>1.04419908026099</v>
      </c>
      <c r="V430" t="s">
        <v>9568</v>
      </c>
      <c r="W430">
        <v>0</v>
      </c>
      <c r="X430">
        <v>1</v>
      </c>
      <c r="Y430" t="s">
        <v>10693</v>
      </c>
      <c r="Z430">
        <v>99.397999999999996</v>
      </c>
      <c r="AA430">
        <v>100</v>
      </c>
      <c r="AB430" t="s">
        <v>759</v>
      </c>
      <c r="AC430" t="s">
        <v>1764</v>
      </c>
      <c r="AD430" t="s">
        <v>10694</v>
      </c>
      <c r="AE430" t="s">
        <v>762</v>
      </c>
      <c r="AF430" t="s">
        <v>762</v>
      </c>
      <c r="AG430" t="s">
        <v>762</v>
      </c>
      <c r="AH430" t="s">
        <v>762</v>
      </c>
      <c r="AI430" t="s">
        <v>762</v>
      </c>
      <c r="AJ430" t="s">
        <v>45</v>
      </c>
      <c r="AK430" t="s">
        <v>46</v>
      </c>
      <c r="AL430" t="s">
        <v>385</v>
      </c>
      <c r="AM430" t="s">
        <v>386</v>
      </c>
      <c r="AN430" t="s">
        <v>1764</v>
      </c>
      <c r="AO430" t="s">
        <v>1764</v>
      </c>
      <c r="AP430" t="s">
        <v>1764</v>
      </c>
      <c r="AQ430" t="s">
        <v>10695</v>
      </c>
      <c r="AR430" t="s">
        <v>10696</v>
      </c>
      <c r="AS430" t="s">
        <v>10697</v>
      </c>
    </row>
    <row r="431" spans="1:45" x14ac:dyDescent="0.25">
      <c r="A431" t="s">
        <v>10474</v>
      </c>
      <c r="B431">
        <v>1</v>
      </c>
      <c r="C431">
        <v>37</v>
      </c>
      <c r="D431" s="4">
        <v>0.57735026918962595</v>
      </c>
      <c r="E431" s="4">
        <v>30.004166377354998</v>
      </c>
      <c r="F431">
        <v>0.5</v>
      </c>
      <c r="G431">
        <v>29.5</v>
      </c>
      <c r="H431">
        <v>4</v>
      </c>
      <c r="I431">
        <v>4</v>
      </c>
      <c r="J431" t="s">
        <v>735</v>
      </c>
      <c r="K431" s="4">
        <v>0.41593022560697501</v>
      </c>
      <c r="L431" s="4">
        <v>26.374938093632199</v>
      </c>
      <c r="M431" t="s">
        <v>735</v>
      </c>
      <c r="N431" s="4">
        <v>5.4130574362786197</v>
      </c>
      <c r="O431" s="4">
        <v>5.8332631085798496</v>
      </c>
      <c r="P431" s="4">
        <v>1.38982598132163</v>
      </c>
      <c r="Q431" s="4">
        <v>4.1971176154246503</v>
      </c>
      <c r="R431" s="3">
        <v>2.7033355831304401E-5</v>
      </c>
      <c r="S431">
        <v>3.2879804078074601E-4</v>
      </c>
      <c r="T431" s="4">
        <v>7.2230890899014701</v>
      </c>
      <c r="U431" s="4">
        <v>4.4434371272582203</v>
      </c>
      <c r="V431" t="s">
        <v>9568</v>
      </c>
      <c r="W431">
        <v>2</v>
      </c>
      <c r="X431">
        <v>1</v>
      </c>
      <c r="Y431" t="s">
        <v>10475</v>
      </c>
      <c r="Z431">
        <v>100</v>
      </c>
      <c r="AA431">
        <v>100</v>
      </c>
      <c r="AB431" t="s">
        <v>759</v>
      </c>
      <c r="AC431" t="s">
        <v>10476</v>
      </c>
      <c r="AD431" t="s">
        <v>10477</v>
      </c>
      <c r="AE431" t="s">
        <v>762</v>
      </c>
      <c r="AF431" t="s">
        <v>762</v>
      </c>
      <c r="AG431" t="s">
        <v>762</v>
      </c>
      <c r="AH431" t="s">
        <v>762</v>
      </c>
      <c r="AI431" t="s">
        <v>762</v>
      </c>
      <c r="AJ431" t="s">
        <v>45</v>
      </c>
      <c r="AK431" t="s">
        <v>46</v>
      </c>
      <c r="AL431" t="s">
        <v>385</v>
      </c>
      <c r="AM431" t="s">
        <v>10154</v>
      </c>
      <c r="AN431" t="s">
        <v>10154</v>
      </c>
      <c r="AO431" t="s">
        <v>10154</v>
      </c>
      <c r="AP431" t="s">
        <v>10154</v>
      </c>
      <c r="AQ431" t="s">
        <v>10478</v>
      </c>
      <c r="AR431" t="s">
        <v>10479</v>
      </c>
      <c r="AS431" t="s">
        <v>10480</v>
      </c>
    </row>
    <row r="432" spans="1:45" x14ac:dyDescent="0.25">
      <c r="A432" t="s">
        <v>10965</v>
      </c>
      <c r="B432">
        <v>0</v>
      </c>
      <c r="C432">
        <v>17</v>
      </c>
      <c r="D432" s="4">
        <v>0</v>
      </c>
      <c r="E432" s="4">
        <v>9.4692484742278609</v>
      </c>
      <c r="F432">
        <v>0</v>
      </c>
      <c r="G432">
        <v>16.5</v>
      </c>
      <c r="H432">
        <v>4</v>
      </c>
      <c r="I432">
        <v>4</v>
      </c>
      <c r="J432" t="s">
        <v>735</v>
      </c>
      <c r="K432" s="4">
        <v>0</v>
      </c>
      <c r="L432" s="4">
        <v>12.448384925518599</v>
      </c>
      <c r="M432" t="s">
        <v>735</v>
      </c>
      <c r="N432" s="4">
        <v>2.5553909321597099</v>
      </c>
      <c r="O432" s="4">
        <v>6.1440822864371798</v>
      </c>
      <c r="P432" s="4">
        <v>2.1162709667675799</v>
      </c>
      <c r="Q432" s="4">
        <v>2.9032587900696498</v>
      </c>
      <c r="R432">
        <v>3.6930133068772001E-3</v>
      </c>
      <c r="S432">
        <v>1.8263890712221498E-2</v>
      </c>
      <c r="T432" s="4">
        <v>8.2603532532047605</v>
      </c>
      <c r="U432" s="4">
        <v>4.0278113196695999</v>
      </c>
      <c r="V432" t="s">
        <v>9568</v>
      </c>
      <c r="W432">
        <v>0</v>
      </c>
      <c r="X432">
        <v>1</v>
      </c>
      <c r="Y432" t="s">
        <v>10966</v>
      </c>
      <c r="Z432">
        <v>100</v>
      </c>
      <c r="AA432">
        <v>100</v>
      </c>
      <c r="AB432" t="s">
        <v>759</v>
      </c>
      <c r="AC432" t="s">
        <v>9861</v>
      </c>
      <c r="AD432" t="s">
        <v>10967</v>
      </c>
      <c r="AE432" t="s">
        <v>762</v>
      </c>
      <c r="AF432" t="s">
        <v>762</v>
      </c>
      <c r="AG432" t="s">
        <v>762</v>
      </c>
      <c r="AH432" t="s">
        <v>762</v>
      </c>
      <c r="AI432" t="s">
        <v>762</v>
      </c>
      <c r="AJ432" t="s">
        <v>45</v>
      </c>
      <c r="AK432" t="s">
        <v>46</v>
      </c>
      <c r="AL432" t="s">
        <v>4934</v>
      </c>
      <c r="AM432" t="s">
        <v>9863</v>
      </c>
      <c r="AN432" t="s">
        <v>9861</v>
      </c>
      <c r="AO432" t="s">
        <v>9861</v>
      </c>
      <c r="AP432" t="s">
        <v>9861</v>
      </c>
      <c r="AQ432" t="s">
        <v>10966</v>
      </c>
      <c r="AR432" t="s">
        <v>10968</v>
      </c>
      <c r="AS432" t="s">
        <v>10968</v>
      </c>
    </row>
    <row r="433" spans="1:45" x14ac:dyDescent="0.25">
      <c r="A433" t="s">
        <v>10301</v>
      </c>
      <c r="B433">
        <v>15</v>
      </c>
      <c r="C433">
        <v>81</v>
      </c>
      <c r="D433" s="4">
        <v>12.230426539304901</v>
      </c>
      <c r="E433" s="4">
        <v>46.921032952539903</v>
      </c>
      <c r="F433">
        <v>9.5</v>
      </c>
      <c r="G433">
        <v>59</v>
      </c>
      <c r="H433">
        <v>4</v>
      </c>
      <c r="I433">
        <v>4</v>
      </c>
      <c r="J433" t="s">
        <v>735</v>
      </c>
      <c r="K433" s="4">
        <v>12.535303307886601</v>
      </c>
      <c r="L433" s="4">
        <v>62.266540023821101</v>
      </c>
      <c r="M433" t="s">
        <v>735</v>
      </c>
      <c r="N433" s="4">
        <v>15.560769413258599</v>
      </c>
      <c r="O433" s="4">
        <v>2.2895293388017199</v>
      </c>
      <c r="P433" s="4">
        <v>0.62824321603841105</v>
      </c>
      <c r="Q433" s="4">
        <v>3.6443359519885998</v>
      </c>
      <c r="R433">
        <v>2.6808306178813398E-4</v>
      </c>
      <c r="S433">
        <v>2.0951130054805102E-3</v>
      </c>
      <c r="T433" s="4">
        <v>2.9177725548401301</v>
      </c>
      <c r="U433" s="4">
        <v>1.66128612276331</v>
      </c>
      <c r="V433" t="s">
        <v>9568</v>
      </c>
      <c r="W433">
        <v>2</v>
      </c>
      <c r="X433">
        <v>2</v>
      </c>
      <c r="Y433" t="s">
        <v>10302</v>
      </c>
      <c r="Z433">
        <v>100</v>
      </c>
      <c r="AA433">
        <v>100</v>
      </c>
      <c r="AB433" t="s">
        <v>759</v>
      </c>
      <c r="AC433" t="s">
        <v>10303</v>
      </c>
      <c r="AD433" t="s">
        <v>10304</v>
      </c>
      <c r="AE433" t="s">
        <v>762</v>
      </c>
      <c r="AF433" t="s">
        <v>762</v>
      </c>
      <c r="AG433" t="s">
        <v>762</v>
      </c>
      <c r="AH433" t="s">
        <v>762</v>
      </c>
      <c r="AI433" t="s">
        <v>762</v>
      </c>
      <c r="AJ433" t="s">
        <v>45</v>
      </c>
      <c r="AK433" t="s">
        <v>78</v>
      </c>
      <c r="AL433" t="s">
        <v>4133</v>
      </c>
      <c r="AM433" t="s">
        <v>4134</v>
      </c>
      <c r="AN433" t="s">
        <v>10305</v>
      </c>
      <c r="AO433" t="s">
        <v>10305</v>
      </c>
      <c r="AP433" t="s">
        <v>10305</v>
      </c>
      <c r="AQ433" t="s">
        <v>10306</v>
      </c>
      <c r="AR433" t="s">
        <v>10307</v>
      </c>
      <c r="AS433" t="s">
        <v>10307</v>
      </c>
    </row>
    <row r="434" spans="1:45" x14ac:dyDescent="0.25">
      <c r="A434" t="s">
        <v>13829</v>
      </c>
      <c r="B434">
        <v>95</v>
      </c>
      <c r="C434">
        <v>1</v>
      </c>
      <c r="D434" s="4">
        <v>31.8014674713815</v>
      </c>
      <c r="E434" s="4">
        <v>1</v>
      </c>
      <c r="F434">
        <v>108.5</v>
      </c>
      <c r="G434">
        <v>0</v>
      </c>
      <c r="H434">
        <v>4</v>
      </c>
      <c r="I434">
        <v>4</v>
      </c>
      <c r="J434" t="s">
        <v>734</v>
      </c>
      <c r="K434" s="4">
        <v>97.645502416854995</v>
      </c>
      <c r="L434" s="4">
        <v>0.34064283415053598</v>
      </c>
      <c r="M434" t="s">
        <v>734</v>
      </c>
      <c r="N434" s="4">
        <v>19.597229050201101</v>
      </c>
      <c r="O434" s="4">
        <v>-8.0562124790066107</v>
      </c>
      <c r="P434" s="4">
        <v>1.3118864262577401</v>
      </c>
      <c r="Q434" s="4">
        <v>-6.1409374453150001</v>
      </c>
      <c r="R434" s="3">
        <v>8.2035887717133898E-10</v>
      </c>
      <c r="S434" s="3">
        <v>4.4369197144032902E-8</v>
      </c>
      <c r="T434" s="4">
        <v>-6.7443260527488702</v>
      </c>
      <c r="U434" s="4">
        <v>-9.3680989052643504</v>
      </c>
      <c r="V434" t="s">
        <v>11020</v>
      </c>
      <c r="W434">
        <v>0</v>
      </c>
      <c r="X434">
        <v>1</v>
      </c>
      <c r="Y434" t="s">
        <v>13830</v>
      </c>
      <c r="Z434">
        <v>100</v>
      </c>
      <c r="AA434">
        <v>100</v>
      </c>
      <c r="AB434" t="s">
        <v>759</v>
      </c>
      <c r="AC434" t="s">
        <v>11022</v>
      </c>
      <c r="AD434" t="s">
        <v>11022</v>
      </c>
      <c r="AE434" t="s">
        <v>762</v>
      </c>
      <c r="AF434" t="s">
        <v>762</v>
      </c>
      <c r="AG434" t="s">
        <v>762</v>
      </c>
      <c r="AH434" t="s">
        <v>762</v>
      </c>
      <c r="AI434" t="s">
        <v>762</v>
      </c>
      <c r="AJ434" t="s">
        <v>11022</v>
      </c>
      <c r="AK434" t="s">
        <v>11022</v>
      </c>
      <c r="AL434" t="s">
        <v>11022</v>
      </c>
      <c r="AM434" t="s">
        <v>11022</v>
      </c>
      <c r="AN434" t="s">
        <v>11022</v>
      </c>
      <c r="AO434" t="s">
        <v>11022</v>
      </c>
      <c r="AP434" t="s">
        <v>11022</v>
      </c>
      <c r="AQ434" t="s">
        <v>13831</v>
      </c>
      <c r="AR434" t="s">
        <v>13832</v>
      </c>
      <c r="AS434" t="s">
        <v>13832</v>
      </c>
    </row>
    <row r="435" spans="1:45" x14ac:dyDescent="0.25">
      <c r="A435" t="s">
        <v>14056</v>
      </c>
      <c r="B435">
        <v>32</v>
      </c>
      <c r="C435">
        <v>0</v>
      </c>
      <c r="D435" s="4">
        <v>46.847269575362297</v>
      </c>
      <c r="E435" s="4">
        <v>0</v>
      </c>
      <c r="F435">
        <v>11</v>
      </c>
      <c r="G435">
        <v>0</v>
      </c>
      <c r="H435">
        <v>4</v>
      </c>
      <c r="I435">
        <v>4</v>
      </c>
      <c r="J435" t="s">
        <v>734</v>
      </c>
      <c r="K435" s="4">
        <v>32.764427237946997</v>
      </c>
      <c r="L435" s="4">
        <v>0</v>
      </c>
      <c r="M435" t="s">
        <v>734</v>
      </c>
      <c r="N435" s="4">
        <v>8.1230264995233696</v>
      </c>
      <c r="O435" s="4">
        <v>-7.9095325204532303</v>
      </c>
      <c r="P435" s="4">
        <v>3.0145161359837802</v>
      </c>
      <c r="Q435" s="4">
        <v>-2.6238149552554901</v>
      </c>
      <c r="R435">
        <v>8.6951011227131697E-3</v>
      </c>
      <c r="S435">
        <v>3.6961449922971401E-2</v>
      </c>
      <c r="T435" s="4">
        <v>-4.8950163844694501</v>
      </c>
      <c r="U435" s="4">
        <v>-10.924048656437</v>
      </c>
      <c r="V435" t="s">
        <v>11020</v>
      </c>
      <c r="W435">
        <v>0</v>
      </c>
      <c r="X435">
        <v>1</v>
      </c>
      <c r="Y435" t="s">
        <v>14057</v>
      </c>
      <c r="Z435">
        <v>100</v>
      </c>
      <c r="AA435">
        <v>100</v>
      </c>
      <c r="AB435" t="s">
        <v>759</v>
      </c>
      <c r="AC435" t="s">
        <v>11022</v>
      </c>
      <c r="AD435" t="s">
        <v>11022</v>
      </c>
      <c r="AE435" t="s">
        <v>762</v>
      </c>
      <c r="AF435" t="s">
        <v>762</v>
      </c>
      <c r="AG435" t="s">
        <v>762</v>
      </c>
      <c r="AH435" t="s">
        <v>762</v>
      </c>
      <c r="AI435" t="s">
        <v>762</v>
      </c>
      <c r="AJ435" t="s">
        <v>11022</v>
      </c>
      <c r="AK435" t="s">
        <v>11022</v>
      </c>
      <c r="AL435" t="s">
        <v>11022</v>
      </c>
      <c r="AM435" t="s">
        <v>11022</v>
      </c>
      <c r="AN435" t="s">
        <v>11022</v>
      </c>
      <c r="AO435" t="s">
        <v>11022</v>
      </c>
      <c r="AP435" t="s">
        <v>11022</v>
      </c>
      <c r="AQ435" t="s">
        <v>14058</v>
      </c>
      <c r="AR435" t="s">
        <v>14059</v>
      </c>
      <c r="AS435" t="s">
        <v>14059</v>
      </c>
    </row>
    <row r="436" spans="1:45" x14ac:dyDescent="0.25">
      <c r="A436" t="s">
        <v>12895</v>
      </c>
      <c r="B436">
        <v>44</v>
      </c>
      <c r="C436">
        <v>1</v>
      </c>
      <c r="D436" s="4">
        <v>19.200694431886198</v>
      </c>
      <c r="E436" s="4">
        <v>0.5</v>
      </c>
      <c r="F436">
        <v>43.5</v>
      </c>
      <c r="G436">
        <v>0</v>
      </c>
      <c r="H436">
        <v>4</v>
      </c>
      <c r="I436">
        <v>4</v>
      </c>
      <c r="J436" t="s">
        <v>734</v>
      </c>
      <c r="K436" s="4">
        <v>45.559158693009202</v>
      </c>
      <c r="L436" s="4">
        <v>0.210452349050823</v>
      </c>
      <c r="M436" t="s">
        <v>734</v>
      </c>
      <c r="N436" s="4">
        <v>11.796098909876401</v>
      </c>
      <c r="O436" s="4">
        <v>-7.6612883313887901</v>
      </c>
      <c r="P436" s="4">
        <v>1.4213192816256299</v>
      </c>
      <c r="Q436" s="4">
        <v>-5.3902655303643101</v>
      </c>
      <c r="R436" s="3">
        <v>7.0353653349737701E-8</v>
      </c>
      <c r="S436" s="3">
        <v>1.7533234001473799E-6</v>
      </c>
      <c r="T436" s="4">
        <v>-6.2399690497631601</v>
      </c>
      <c r="U436" s="4">
        <v>-9.0826076130144209</v>
      </c>
      <c r="V436" t="s">
        <v>11020</v>
      </c>
      <c r="W436">
        <v>0</v>
      </c>
      <c r="X436">
        <v>1</v>
      </c>
      <c r="Y436" t="s">
        <v>12896</v>
      </c>
      <c r="Z436">
        <v>100</v>
      </c>
      <c r="AA436">
        <v>100</v>
      </c>
      <c r="AB436" t="s">
        <v>759</v>
      </c>
      <c r="AC436" t="s">
        <v>11022</v>
      </c>
      <c r="AD436" t="s">
        <v>11022</v>
      </c>
      <c r="AE436" t="s">
        <v>762</v>
      </c>
      <c r="AF436" t="s">
        <v>762</v>
      </c>
      <c r="AG436" t="s">
        <v>762</v>
      </c>
      <c r="AH436" t="s">
        <v>762</v>
      </c>
      <c r="AI436" t="s">
        <v>762</v>
      </c>
      <c r="AJ436" t="s">
        <v>11022</v>
      </c>
      <c r="AK436" t="s">
        <v>11022</v>
      </c>
      <c r="AL436" t="s">
        <v>11022</v>
      </c>
      <c r="AM436" t="s">
        <v>11022</v>
      </c>
      <c r="AN436" t="s">
        <v>11022</v>
      </c>
      <c r="AO436" t="s">
        <v>11022</v>
      </c>
      <c r="AP436" t="s">
        <v>11022</v>
      </c>
      <c r="AQ436" t="s">
        <v>12897</v>
      </c>
      <c r="AR436" t="s">
        <v>12898</v>
      </c>
      <c r="AS436" t="s">
        <v>12898</v>
      </c>
    </row>
    <row r="437" spans="1:45" x14ac:dyDescent="0.25">
      <c r="A437" t="s">
        <v>14216</v>
      </c>
      <c r="B437">
        <v>24</v>
      </c>
      <c r="C437">
        <v>0</v>
      </c>
      <c r="D437" s="4">
        <v>21.171915359740101</v>
      </c>
      <c r="E437" s="4">
        <v>0</v>
      </c>
      <c r="F437">
        <v>21.5</v>
      </c>
      <c r="G437">
        <v>0</v>
      </c>
      <c r="H437">
        <v>4</v>
      </c>
      <c r="I437">
        <v>4</v>
      </c>
      <c r="J437" t="s">
        <v>734</v>
      </c>
      <c r="K437" s="4">
        <v>24.625389552759099</v>
      </c>
      <c r="L437" s="4">
        <v>0</v>
      </c>
      <c r="M437" t="s">
        <v>734</v>
      </c>
      <c r="N437" s="4">
        <v>4.9864580692190099</v>
      </c>
      <c r="O437" s="4">
        <v>-7.4959249397168604</v>
      </c>
      <c r="P437" s="4">
        <v>2.0494264048228898</v>
      </c>
      <c r="Q437" s="4">
        <v>-3.6575721490055901</v>
      </c>
      <c r="R437">
        <v>2.5461560101488697E-4</v>
      </c>
      <c r="S437">
        <v>2.0289431278365001E-3</v>
      </c>
      <c r="T437" s="4">
        <v>-5.4464985348939701</v>
      </c>
      <c r="U437" s="4">
        <v>-9.5453513445397409</v>
      </c>
      <c r="V437" t="s">
        <v>11020</v>
      </c>
      <c r="W437">
        <v>0</v>
      </c>
      <c r="X437">
        <v>1</v>
      </c>
      <c r="Y437" t="s">
        <v>14217</v>
      </c>
      <c r="Z437">
        <v>100</v>
      </c>
      <c r="AA437">
        <v>100</v>
      </c>
      <c r="AB437" t="s">
        <v>759</v>
      </c>
      <c r="AC437" t="s">
        <v>11022</v>
      </c>
      <c r="AD437" t="s">
        <v>11022</v>
      </c>
      <c r="AE437" t="s">
        <v>762</v>
      </c>
      <c r="AF437" t="s">
        <v>762</v>
      </c>
      <c r="AG437" t="s">
        <v>762</v>
      </c>
      <c r="AH437" t="s">
        <v>762</v>
      </c>
      <c r="AI437" t="s">
        <v>762</v>
      </c>
      <c r="AJ437" t="s">
        <v>11022</v>
      </c>
      <c r="AK437" t="s">
        <v>11022</v>
      </c>
      <c r="AL437" t="s">
        <v>11022</v>
      </c>
      <c r="AM437" t="s">
        <v>11022</v>
      </c>
      <c r="AN437" t="s">
        <v>11022</v>
      </c>
      <c r="AO437" t="s">
        <v>11022</v>
      </c>
      <c r="AP437" t="s">
        <v>11022</v>
      </c>
      <c r="AQ437" t="s">
        <v>14218</v>
      </c>
      <c r="AR437" t="s">
        <v>14219</v>
      </c>
      <c r="AS437" t="s">
        <v>14219</v>
      </c>
    </row>
    <row r="438" spans="1:45" x14ac:dyDescent="0.25">
      <c r="A438" t="s">
        <v>13761</v>
      </c>
      <c r="B438">
        <v>22</v>
      </c>
      <c r="C438">
        <v>0</v>
      </c>
      <c r="D438" s="4">
        <v>15.195942440884201</v>
      </c>
      <c r="E438" s="4">
        <v>0</v>
      </c>
      <c r="F438">
        <v>22</v>
      </c>
      <c r="G438">
        <v>0</v>
      </c>
      <c r="H438">
        <v>4</v>
      </c>
      <c r="I438">
        <v>4</v>
      </c>
      <c r="J438" t="s">
        <v>734</v>
      </c>
      <c r="K438" s="4">
        <v>22.8097787290694</v>
      </c>
      <c r="L438" s="4">
        <v>0</v>
      </c>
      <c r="M438" t="s">
        <v>734</v>
      </c>
      <c r="N438" s="4">
        <v>4.7524750802204503</v>
      </c>
      <c r="O438" s="4">
        <v>-7.3850743975987996</v>
      </c>
      <c r="P438" s="4">
        <v>1.8188580710578599</v>
      </c>
      <c r="Q438" s="4">
        <v>-4.0602807415883602</v>
      </c>
      <c r="R438" s="3">
        <v>4.9013745941443298E-5</v>
      </c>
      <c r="S438">
        <v>5.3469282570558596E-4</v>
      </c>
      <c r="T438" s="4">
        <v>-5.5662163265409399</v>
      </c>
      <c r="U438" s="4">
        <v>-9.2039324686566708</v>
      </c>
      <c r="V438" t="s">
        <v>11020</v>
      </c>
      <c r="W438">
        <v>0</v>
      </c>
      <c r="X438">
        <v>1</v>
      </c>
      <c r="Y438" t="s">
        <v>13762</v>
      </c>
      <c r="Z438">
        <v>100</v>
      </c>
      <c r="AA438">
        <v>100</v>
      </c>
      <c r="AB438" t="s">
        <v>759</v>
      </c>
      <c r="AC438" t="s">
        <v>11022</v>
      </c>
      <c r="AD438" t="s">
        <v>11022</v>
      </c>
      <c r="AE438" t="s">
        <v>762</v>
      </c>
      <c r="AF438" t="s">
        <v>762</v>
      </c>
      <c r="AG438" t="s">
        <v>762</v>
      </c>
      <c r="AH438" t="s">
        <v>762</v>
      </c>
      <c r="AI438" t="s">
        <v>762</v>
      </c>
      <c r="AJ438" t="s">
        <v>11022</v>
      </c>
      <c r="AK438" t="s">
        <v>11022</v>
      </c>
      <c r="AL438" t="s">
        <v>11022</v>
      </c>
      <c r="AM438" t="s">
        <v>11022</v>
      </c>
      <c r="AN438" t="s">
        <v>11022</v>
      </c>
      <c r="AO438" t="s">
        <v>11022</v>
      </c>
      <c r="AP438" t="s">
        <v>11022</v>
      </c>
      <c r="AQ438" t="s">
        <v>13763</v>
      </c>
      <c r="AR438" t="s">
        <v>13764</v>
      </c>
      <c r="AS438" t="s">
        <v>13764</v>
      </c>
    </row>
    <row r="439" spans="1:45" x14ac:dyDescent="0.25">
      <c r="A439" t="s">
        <v>12277</v>
      </c>
      <c r="B439">
        <v>17</v>
      </c>
      <c r="C439">
        <v>0</v>
      </c>
      <c r="D439" s="4">
        <v>11.056672193748</v>
      </c>
      <c r="E439" s="4">
        <v>0</v>
      </c>
      <c r="F439">
        <v>16</v>
      </c>
      <c r="G439">
        <v>0</v>
      </c>
      <c r="H439">
        <v>4</v>
      </c>
      <c r="I439">
        <v>4</v>
      </c>
      <c r="J439" t="s">
        <v>734</v>
      </c>
      <c r="K439" s="4">
        <v>16.741409166968602</v>
      </c>
      <c r="L439" s="4">
        <v>0</v>
      </c>
      <c r="M439" t="s">
        <v>734</v>
      </c>
      <c r="N439" s="4">
        <v>6.8049198173712799</v>
      </c>
      <c r="O439" s="4">
        <v>-6.93674908411844</v>
      </c>
      <c r="P439" s="4">
        <v>1.72846346518377</v>
      </c>
      <c r="Q439" s="4">
        <v>-4.0132459978729802</v>
      </c>
      <c r="R439" s="3">
        <v>5.9889441939422797E-5</v>
      </c>
      <c r="S439">
        <v>6.2138351595923604E-4</v>
      </c>
      <c r="T439" s="4">
        <v>-5.2082856189346698</v>
      </c>
      <c r="U439" s="4">
        <v>-8.6652125493022201</v>
      </c>
      <c r="V439" t="s">
        <v>11020</v>
      </c>
      <c r="W439">
        <v>0</v>
      </c>
      <c r="X439">
        <v>1</v>
      </c>
      <c r="Y439" t="s">
        <v>12278</v>
      </c>
      <c r="Z439">
        <v>100</v>
      </c>
      <c r="AA439">
        <v>100</v>
      </c>
      <c r="AB439" t="s">
        <v>759</v>
      </c>
      <c r="AC439" t="s">
        <v>11022</v>
      </c>
      <c r="AD439" t="s">
        <v>11022</v>
      </c>
      <c r="AE439" t="s">
        <v>762</v>
      </c>
      <c r="AF439" t="s">
        <v>762</v>
      </c>
      <c r="AG439" t="s">
        <v>762</v>
      </c>
      <c r="AH439" t="s">
        <v>762</v>
      </c>
      <c r="AI439" t="s">
        <v>762</v>
      </c>
      <c r="AJ439" t="s">
        <v>11022</v>
      </c>
      <c r="AK439" t="s">
        <v>11022</v>
      </c>
      <c r="AL439" t="s">
        <v>11022</v>
      </c>
      <c r="AM439" t="s">
        <v>11022</v>
      </c>
      <c r="AN439" t="s">
        <v>11022</v>
      </c>
      <c r="AO439" t="s">
        <v>11022</v>
      </c>
      <c r="AP439" t="s">
        <v>11022</v>
      </c>
      <c r="AQ439" t="s">
        <v>12279</v>
      </c>
      <c r="AR439" t="s">
        <v>12280</v>
      </c>
      <c r="AS439" t="s">
        <v>12280</v>
      </c>
    </row>
    <row r="440" spans="1:45" x14ac:dyDescent="0.25">
      <c r="A440" t="s">
        <v>14161</v>
      </c>
      <c r="B440">
        <v>23</v>
      </c>
      <c r="C440">
        <v>1</v>
      </c>
      <c r="D440" s="4">
        <v>13.9761701954911</v>
      </c>
      <c r="E440" s="4">
        <v>0.5</v>
      </c>
      <c r="F440">
        <v>18.5</v>
      </c>
      <c r="G440">
        <v>0</v>
      </c>
      <c r="H440">
        <v>4</v>
      </c>
      <c r="I440">
        <v>4</v>
      </c>
      <c r="J440" t="s">
        <v>734</v>
      </c>
      <c r="K440" s="4">
        <v>24.571077849443501</v>
      </c>
      <c r="L440" s="4">
        <v>0.210452349050823</v>
      </c>
      <c r="M440" t="s">
        <v>734</v>
      </c>
      <c r="N440" s="4">
        <v>6.0588753709000196</v>
      </c>
      <c r="O440" s="4">
        <v>-6.7673544563113799</v>
      </c>
      <c r="P440" s="4">
        <v>1.4986864975901599</v>
      </c>
      <c r="Q440" s="4">
        <v>-4.5155237384156699</v>
      </c>
      <c r="R440" s="3">
        <v>6.3160470590939502E-6</v>
      </c>
      <c r="S440" s="3">
        <v>9.8499335117894704E-5</v>
      </c>
      <c r="T440" s="4">
        <v>-5.2686679587212302</v>
      </c>
      <c r="U440" s="4">
        <v>-8.2660409539015394</v>
      </c>
      <c r="V440" t="s">
        <v>11020</v>
      </c>
      <c r="W440">
        <v>0</v>
      </c>
      <c r="X440">
        <v>1</v>
      </c>
      <c r="Y440" t="s">
        <v>14162</v>
      </c>
      <c r="Z440">
        <v>100</v>
      </c>
      <c r="AA440">
        <v>100</v>
      </c>
      <c r="AB440" t="s">
        <v>759</v>
      </c>
      <c r="AC440" t="s">
        <v>11022</v>
      </c>
      <c r="AD440" t="s">
        <v>11022</v>
      </c>
      <c r="AE440" t="s">
        <v>762</v>
      </c>
      <c r="AF440" t="s">
        <v>762</v>
      </c>
      <c r="AG440" t="s">
        <v>762</v>
      </c>
      <c r="AH440" t="s">
        <v>762</v>
      </c>
      <c r="AI440" t="s">
        <v>762</v>
      </c>
      <c r="AJ440" t="s">
        <v>11022</v>
      </c>
      <c r="AK440" t="s">
        <v>11022</v>
      </c>
      <c r="AL440" t="s">
        <v>11022</v>
      </c>
      <c r="AM440" t="s">
        <v>11022</v>
      </c>
      <c r="AN440" t="s">
        <v>11022</v>
      </c>
      <c r="AO440" t="s">
        <v>11022</v>
      </c>
      <c r="AP440" t="s">
        <v>11022</v>
      </c>
      <c r="AQ440" t="s">
        <v>14163</v>
      </c>
      <c r="AR440" t="s">
        <v>14164</v>
      </c>
      <c r="AS440" t="s">
        <v>14164</v>
      </c>
    </row>
    <row r="441" spans="1:45" x14ac:dyDescent="0.25">
      <c r="A441" t="s">
        <v>13969</v>
      </c>
      <c r="B441">
        <v>49</v>
      </c>
      <c r="C441">
        <v>1</v>
      </c>
      <c r="D441" s="4">
        <v>18.211717839530301</v>
      </c>
      <c r="E441" s="4">
        <v>0.5</v>
      </c>
      <c r="F441">
        <v>44</v>
      </c>
      <c r="G441">
        <v>1</v>
      </c>
      <c r="H441">
        <v>4</v>
      </c>
      <c r="I441">
        <v>4</v>
      </c>
      <c r="J441" t="s">
        <v>734</v>
      </c>
      <c r="K441" s="4">
        <v>48.371092457371901</v>
      </c>
      <c r="L441" s="4">
        <v>0.57196648838515496</v>
      </c>
      <c r="M441" t="s">
        <v>734</v>
      </c>
      <c r="N441" s="4">
        <v>10.0199671778932</v>
      </c>
      <c r="O441" s="4">
        <v>-6.4332007468064001</v>
      </c>
      <c r="P441" s="4">
        <v>1.1203945254926</v>
      </c>
      <c r="Q441" s="4">
        <v>-5.7419066234529499</v>
      </c>
      <c r="R441" s="3">
        <v>9.36164433552196E-9</v>
      </c>
      <c r="S441" s="3">
        <v>3.0123164431514998E-7</v>
      </c>
      <c r="T441" s="4">
        <v>-5.3128062213138003</v>
      </c>
      <c r="U441" s="4">
        <v>-7.5535952722989999</v>
      </c>
      <c r="V441" t="s">
        <v>11020</v>
      </c>
      <c r="W441">
        <v>0</v>
      </c>
      <c r="X441">
        <v>1</v>
      </c>
      <c r="Y441" t="s">
        <v>13970</v>
      </c>
      <c r="Z441">
        <v>100</v>
      </c>
      <c r="AA441">
        <v>100</v>
      </c>
      <c r="AB441" t="s">
        <v>759</v>
      </c>
      <c r="AC441" t="s">
        <v>11022</v>
      </c>
      <c r="AD441" t="s">
        <v>11022</v>
      </c>
      <c r="AE441" t="s">
        <v>762</v>
      </c>
      <c r="AF441" t="s">
        <v>762</v>
      </c>
      <c r="AG441" t="s">
        <v>762</v>
      </c>
      <c r="AH441" t="s">
        <v>762</v>
      </c>
      <c r="AI441" t="s">
        <v>762</v>
      </c>
      <c r="AJ441" t="s">
        <v>11022</v>
      </c>
      <c r="AK441" t="s">
        <v>11022</v>
      </c>
      <c r="AL441" t="s">
        <v>11022</v>
      </c>
      <c r="AM441" t="s">
        <v>11022</v>
      </c>
      <c r="AN441" t="s">
        <v>11022</v>
      </c>
      <c r="AO441" t="s">
        <v>11022</v>
      </c>
      <c r="AP441" t="s">
        <v>11022</v>
      </c>
      <c r="AQ441" t="s">
        <v>13971</v>
      </c>
      <c r="AR441" t="s">
        <v>13972</v>
      </c>
      <c r="AS441" t="s">
        <v>13972</v>
      </c>
    </row>
    <row r="442" spans="1:45" x14ac:dyDescent="0.25">
      <c r="A442" t="s">
        <v>14388</v>
      </c>
      <c r="B442">
        <v>7</v>
      </c>
      <c r="C442">
        <v>0</v>
      </c>
      <c r="D442" s="4">
        <v>5.2281290471193698</v>
      </c>
      <c r="E442" s="4">
        <v>0</v>
      </c>
      <c r="F442">
        <v>5.5</v>
      </c>
      <c r="G442">
        <v>0</v>
      </c>
      <c r="H442">
        <v>4</v>
      </c>
      <c r="I442">
        <v>4</v>
      </c>
      <c r="J442" t="s">
        <v>734</v>
      </c>
      <c r="K442" s="4">
        <v>7.6066346119601702</v>
      </c>
      <c r="L442" s="4">
        <v>0</v>
      </c>
      <c r="M442" t="s">
        <v>734</v>
      </c>
      <c r="N442" s="4">
        <v>2.9267991603355799</v>
      </c>
      <c r="O442" s="4">
        <v>-5.7778531942676201</v>
      </c>
      <c r="P442" s="4">
        <v>1.4346215867493499</v>
      </c>
      <c r="Q442" s="4">
        <v>-4.0274405791979202</v>
      </c>
      <c r="R442" s="3">
        <v>5.6387311653403999E-5</v>
      </c>
      <c r="S442">
        <v>6.0225439589475999E-4</v>
      </c>
      <c r="T442" s="4">
        <v>-4.3432316075182804</v>
      </c>
      <c r="U442" s="4">
        <v>-7.2124747810169696</v>
      </c>
      <c r="V442" t="s">
        <v>11020</v>
      </c>
      <c r="W442">
        <v>0</v>
      </c>
      <c r="X442">
        <v>1</v>
      </c>
      <c r="Y442" t="s">
        <v>14389</v>
      </c>
      <c r="Z442">
        <v>100</v>
      </c>
      <c r="AA442">
        <v>100</v>
      </c>
      <c r="AB442" t="s">
        <v>759</v>
      </c>
      <c r="AC442" t="s">
        <v>11022</v>
      </c>
      <c r="AD442" t="s">
        <v>11022</v>
      </c>
      <c r="AE442" t="s">
        <v>762</v>
      </c>
      <c r="AF442" t="s">
        <v>762</v>
      </c>
      <c r="AG442" t="s">
        <v>762</v>
      </c>
      <c r="AH442" t="s">
        <v>762</v>
      </c>
      <c r="AI442" t="s">
        <v>762</v>
      </c>
      <c r="AJ442" t="s">
        <v>11022</v>
      </c>
      <c r="AK442" t="s">
        <v>11022</v>
      </c>
      <c r="AL442" t="s">
        <v>11022</v>
      </c>
      <c r="AM442" t="s">
        <v>11022</v>
      </c>
      <c r="AN442" t="s">
        <v>11022</v>
      </c>
      <c r="AO442" t="s">
        <v>11022</v>
      </c>
      <c r="AP442" t="s">
        <v>11022</v>
      </c>
      <c r="AQ442" t="s">
        <v>14389</v>
      </c>
      <c r="AR442" t="s">
        <v>14390</v>
      </c>
      <c r="AS442" t="s">
        <v>14390</v>
      </c>
    </row>
    <row r="443" spans="1:45" x14ac:dyDescent="0.25">
      <c r="A443" t="s">
        <v>14292</v>
      </c>
      <c r="B443">
        <v>19</v>
      </c>
      <c r="C443">
        <v>1</v>
      </c>
      <c r="D443" s="4">
        <v>7.08872343937891</v>
      </c>
      <c r="E443" s="4">
        <v>0.57735026918962595</v>
      </c>
      <c r="F443">
        <v>17</v>
      </c>
      <c r="G443">
        <v>0.5</v>
      </c>
      <c r="H443">
        <v>4</v>
      </c>
      <c r="I443">
        <v>4</v>
      </c>
      <c r="J443" t="s">
        <v>734</v>
      </c>
      <c r="K443" s="4">
        <v>18.5383449169213</v>
      </c>
      <c r="L443" s="4">
        <v>0.36151413933433202</v>
      </c>
      <c r="M443" t="s">
        <v>734</v>
      </c>
      <c r="N443" s="4">
        <v>3.77997181125113</v>
      </c>
      <c r="O443" s="4">
        <v>-5.6423644647236797</v>
      </c>
      <c r="P443" s="4">
        <v>1.4669487901164799</v>
      </c>
      <c r="Q443" s="4">
        <v>-3.8463268130005299</v>
      </c>
      <c r="R443">
        <v>1.19901811512899E-4</v>
      </c>
      <c r="S443">
        <v>1.1083287449665099E-3</v>
      </c>
      <c r="T443" s="4">
        <v>-4.1754156746072102</v>
      </c>
      <c r="U443" s="4">
        <v>-7.1093132548401599</v>
      </c>
      <c r="V443" t="s">
        <v>11020</v>
      </c>
      <c r="W443">
        <v>0</v>
      </c>
      <c r="X443">
        <v>1</v>
      </c>
      <c r="Y443" t="s">
        <v>14293</v>
      </c>
      <c r="Z443">
        <v>100</v>
      </c>
      <c r="AA443">
        <v>100</v>
      </c>
      <c r="AB443" t="s">
        <v>759</v>
      </c>
      <c r="AC443" t="s">
        <v>11022</v>
      </c>
      <c r="AD443" t="s">
        <v>11022</v>
      </c>
      <c r="AE443" t="s">
        <v>762</v>
      </c>
      <c r="AF443" t="s">
        <v>762</v>
      </c>
      <c r="AG443" t="s">
        <v>762</v>
      </c>
      <c r="AH443" t="s">
        <v>762</v>
      </c>
      <c r="AI443" t="s">
        <v>762</v>
      </c>
      <c r="AJ443" t="s">
        <v>11022</v>
      </c>
      <c r="AK443" t="s">
        <v>11022</v>
      </c>
      <c r="AL443" t="s">
        <v>11022</v>
      </c>
      <c r="AM443" t="s">
        <v>11022</v>
      </c>
      <c r="AN443" t="s">
        <v>11022</v>
      </c>
      <c r="AO443" t="s">
        <v>11022</v>
      </c>
      <c r="AP443" t="s">
        <v>11022</v>
      </c>
      <c r="AQ443" t="s">
        <v>14293</v>
      </c>
      <c r="AR443" t="s">
        <v>14294</v>
      </c>
      <c r="AS443" t="s">
        <v>14294</v>
      </c>
    </row>
    <row r="444" spans="1:45" x14ac:dyDescent="0.25">
      <c r="A444" t="s">
        <v>12259</v>
      </c>
      <c r="B444">
        <v>5</v>
      </c>
      <c r="C444">
        <v>0</v>
      </c>
      <c r="D444" s="4">
        <v>3.5590260840104402</v>
      </c>
      <c r="E444" s="4">
        <v>0</v>
      </c>
      <c r="F444">
        <v>4</v>
      </c>
      <c r="G444">
        <v>0</v>
      </c>
      <c r="H444">
        <v>4</v>
      </c>
      <c r="I444">
        <v>4</v>
      </c>
      <c r="J444" t="s">
        <v>734</v>
      </c>
      <c r="K444" s="4">
        <v>5.1695697007076999</v>
      </c>
      <c r="L444" s="4">
        <v>0</v>
      </c>
      <c r="M444" t="s">
        <v>734</v>
      </c>
      <c r="N444" s="4">
        <v>8.4882981276976004</v>
      </c>
      <c r="O444" s="4">
        <v>-5.2037900686211698</v>
      </c>
      <c r="P444" s="4">
        <v>1.2958562343401701</v>
      </c>
      <c r="Q444" s="4">
        <v>-4.01571557918294</v>
      </c>
      <c r="R444" s="3">
        <v>5.9265695666371103E-5</v>
      </c>
      <c r="S444">
        <v>6.1743196058981699E-4</v>
      </c>
      <c r="T444" s="4">
        <v>-3.9079338342810002</v>
      </c>
      <c r="U444" s="4">
        <v>-6.4996463029613398</v>
      </c>
      <c r="V444" t="s">
        <v>11020</v>
      </c>
      <c r="W444">
        <v>0</v>
      </c>
      <c r="X444">
        <v>1</v>
      </c>
      <c r="Y444" t="s">
        <v>12260</v>
      </c>
      <c r="Z444">
        <v>100</v>
      </c>
      <c r="AA444">
        <v>100</v>
      </c>
      <c r="AB444" t="s">
        <v>1552</v>
      </c>
      <c r="AC444" t="s">
        <v>11022</v>
      </c>
      <c r="AD444" t="s">
        <v>11022</v>
      </c>
      <c r="AE444" t="s">
        <v>762</v>
      </c>
      <c r="AF444" t="s">
        <v>762</v>
      </c>
      <c r="AG444" t="s">
        <v>762</v>
      </c>
      <c r="AH444" t="s">
        <v>762</v>
      </c>
      <c r="AI444" t="s">
        <v>762</v>
      </c>
      <c r="AJ444" t="s">
        <v>11022</v>
      </c>
      <c r="AK444" t="s">
        <v>11022</v>
      </c>
      <c r="AL444" t="s">
        <v>11022</v>
      </c>
      <c r="AM444" t="s">
        <v>11022</v>
      </c>
      <c r="AN444" t="s">
        <v>11022</v>
      </c>
      <c r="AO444" t="s">
        <v>11022</v>
      </c>
      <c r="AP444" t="s">
        <v>11022</v>
      </c>
      <c r="AQ444" t="s">
        <v>12261</v>
      </c>
      <c r="AR444" t="s">
        <v>12262</v>
      </c>
      <c r="AS444" t="s">
        <v>12262</v>
      </c>
    </row>
    <row r="445" spans="1:45" x14ac:dyDescent="0.25">
      <c r="A445" t="s">
        <v>12443</v>
      </c>
      <c r="B445">
        <v>5</v>
      </c>
      <c r="C445">
        <v>0</v>
      </c>
      <c r="D445" s="4">
        <v>5.5976185412488899</v>
      </c>
      <c r="E445" s="4">
        <v>0</v>
      </c>
      <c r="F445">
        <v>3.5</v>
      </c>
      <c r="G445">
        <v>0</v>
      </c>
      <c r="H445">
        <v>4</v>
      </c>
      <c r="I445">
        <v>4</v>
      </c>
      <c r="J445" t="s">
        <v>734</v>
      </c>
      <c r="K445" s="4">
        <v>4.7446894739389798</v>
      </c>
      <c r="L445" s="4">
        <v>0</v>
      </c>
      <c r="M445" t="s">
        <v>734</v>
      </c>
      <c r="N445" s="4">
        <v>7.02353388254837</v>
      </c>
      <c r="O445" s="4">
        <v>-5.12331763159058</v>
      </c>
      <c r="P445" s="4">
        <v>1.6490152232789499</v>
      </c>
      <c r="Q445" s="4">
        <v>-3.10689529075615</v>
      </c>
      <c r="R445">
        <v>1.89063352598918E-3</v>
      </c>
      <c r="S445">
        <v>1.05872339525381E-2</v>
      </c>
      <c r="T445" s="4">
        <v>-3.4743024083116198</v>
      </c>
      <c r="U445" s="4">
        <v>-6.7723328548695303</v>
      </c>
      <c r="V445" t="s">
        <v>11020</v>
      </c>
      <c r="W445">
        <v>0</v>
      </c>
      <c r="X445">
        <v>1</v>
      </c>
      <c r="Y445" t="s">
        <v>12444</v>
      </c>
      <c r="Z445">
        <v>100</v>
      </c>
      <c r="AA445">
        <v>100</v>
      </c>
      <c r="AB445" t="s">
        <v>1552</v>
      </c>
      <c r="AC445" t="s">
        <v>11022</v>
      </c>
      <c r="AD445" t="s">
        <v>11022</v>
      </c>
      <c r="AE445" t="s">
        <v>762</v>
      </c>
      <c r="AF445" t="s">
        <v>762</v>
      </c>
      <c r="AG445" t="s">
        <v>762</v>
      </c>
      <c r="AH445" t="s">
        <v>762</v>
      </c>
      <c r="AI445" t="s">
        <v>762</v>
      </c>
      <c r="AJ445" t="s">
        <v>11022</v>
      </c>
      <c r="AK445" t="s">
        <v>11022</v>
      </c>
      <c r="AL445" t="s">
        <v>11022</v>
      </c>
      <c r="AM445" t="s">
        <v>11022</v>
      </c>
      <c r="AN445" t="s">
        <v>11022</v>
      </c>
      <c r="AO445" t="s">
        <v>11022</v>
      </c>
      <c r="AP445" t="s">
        <v>11022</v>
      </c>
      <c r="AQ445" t="s">
        <v>12445</v>
      </c>
      <c r="AR445" t="s">
        <v>12446</v>
      </c>
      <c r="AS445" t="s">
        <v>12446</v>
      </c>
    </row>
    <row r="446" spans="1:45" x14ac:dyDescent="0.25">
      <c r="A446" t="s">
        <v>12154</v>
      </c>
      <c r="B446">
        <v>291</v>
      </c>
      <c r="C446">
        <v>13</v>
      </c>
      <c r="D446" s="4">
        <v>434.23294439735901</v>
      </c>
      <c r="E446" s="4">
        <v>7.5</v>
      </c>
      <c r="F446">
        <v>77.5</v>
      </c>
      <c r="G446">
        <v>13.5</v>
      </c>
      <c r="H446">
        <v>4</v>
      </c>
      <c r="I446">
        <v>4</v>
      </c>
      <c r="J446" t="s">
        <v>734</v>
      </c>
      <c r="K446" s="4">
        <v>295.51362496191501</v>
      </c>
      <c r="L446" s="4">
        <v>9.2051407620683108</v>
      </c>
      <c r="M446" t="s">
        <v>734</v>
      </c>
      <c r="N446" s="4">
        <v>72.155521535227294</v>
      </c>
      <c r="O446" s="4">
        <v>-5.0075765885039401</v>
      </c>
      <c r="P446" s="4">
        <v>0.85526611927979301</v>
      </c>
      <c r="Q446" s="4">
        <v>-5.8549923533984298</v>
      </c>
      <c r="R446" s="3">
        <v>4.7703196366067804E-9</v>
      </c>
      <c r="S446" s="3">
        <v>1.81004327048923E-7</v>
      </c>
      <c r="T446" s="4">
        <v>-4.1523104692241501</v>
      </c>
      <c r="U446" s="4">
        <v>-5.86284270778373</v>
      </c>
      <c r="V446" t="s">
        <v>11020</v>
      </c>
      <c r="W446">
        <v>0</v>
      </c>
      <c r="X446">
        <v>1</v>
      </c>
      <c r="Y446" t="s">
        <v>12155</v>
      </c>
      <c r="Z446">
        <v>100</v>
      </c>
      <c r="AA446">
        <v>100</v>
      </c>
      <c r="AB446" t="s">
        <v>759</v>
      </c>
      <c r="AC446" t="s">
        <v>11022</v>
      </c>
      <c r="AD446" t="s">
        <v>11022</v>
      </c>
      <c r="AE446" t="s">
        <v>762</v>
      </c>
      <c r="AF446" t="s">
        <v>762</v>
      </c>
      <c r="AG446" t="s">
        <v>762</v>
      </c>
      <c r="AH446" t="s">
        <v>762</v>
      </c>
      <c r="AI446" t="s">
        <v>762</v>
      </c>
      <c r="AJ446" t="s">
        <v>11022</v>
      </c>
      <c r="AK446" t="s">
        <v>11022</v>
      </c>
      <c r="AL446" t="s">
        <v>11022</v>
      </c>
      <c r="AM446" t="s">
        <v>11022</v>
      </c>
      <c r="AN446" t="s">
        <v>11022</v>
      </c>
      <c r="AO446" t="s">
        <v>11022</v>
      </c>
      <c r="AP446" t="s">
        <v>11022</v>
      </c>
      <c r="AQ446" t="s">
        <v>12156</v>
      </c>
      <c r="AR446" t="s">
        <v>12157</v>
      </c>
      <c r="AS446" t="s">
        <v>12157</v>
      </c>
    </row>
    <row r="447" spans="1:45" x14ac:dyDescent="0.25">
      <c r="A447" t="s">
        <v>14200</v>
      </c>
      <c r="B447">
        <v>24</v>
      </c>
      <c r="C447">
        <v>1</v>
      </c>
      <c r="D447" s="4">
        <v>11.383467544352801</v>
      </c>
      <c r="E447" s="4">
        <v>0.81649658092772603</v>
      </c>
      <c r="F447">
        <v>22</v>
      </c>
      <c r="G447">
        <v>1</v>
      </c>
      <c r="H447">
        <v>4</v>
      </c>
      <c r="I447">
        <v>4</v>
      </c>
      <c r="J447" t="s">
        <v>734</v>
      </c>
      <c r="K447" s="4">
        <v>20.8072002532945</v>
      </c>
      <c r="L447" s="4">
        <v>0.70331313313882704</v>
      </c>
      <c r="M447" t="s">
        <v>734</v>
      </c>
      <c r="N447" s="4">
        <v>4.3021026772866797</v>
      </c>
      <c r="O447" s="4">
        <v>-4.84259086789704</v>
      </c>
      <c r="P447" s="4">
        <v>0.99894815092480704</v>
      </c>
      <c r="Q447" s="4">
        <v>-4.8476899060415297</v>
      </c>
      <c r="R447" s="3">
        <v>1.2490744187190001E-6</v>
      </c>
      <c r="S447" s="3">
        <v>2.3519608684323599E-5</v>
      </c>
      <c r="T447" s="4">
        <v>-3.84364271697223</v>
      </c>
      <c r="U447" s="4">
        <v>-5.8415390188218401</v>
      </c>
      <c r="V447" t="s">
        <v>11020</v>
      </c>
      <c r="W447">
        <v>0</v>
      </c>
      <c r="X447">
        <v>1</v>
      </c>
      <c r="Y447" t="s">
        <v>14201</v>
      </c>
      <c r="Z447">
        <v>100</v>
      </c>
      <c r="AA447">
        <v>100</v>
      </c>
      <c r="AB447" t="s">
        <v>759</v>
      </c>
      <c r="AC447" t="s">
        <v>11022</v>
      </c>
      <c r="AD447" t="s">
        <v>11022</v>
      </c>
      <c r="AE447" t="s">
        <v>762</v>
      </c>
      <c r="AF447" t="s">
        <v>762</v>
      </c>
      <c r="AG447" t="s">
        <v>762</v>
      </c>
      <c r="AH447" t="s">
        <v>762</v>
      </c>
      <c r="AI447" t="s">
        <v>762</v>
      </c>
      <c r="AJ447" t="s">
        <v>11022</v>
      </c>
      <c r="AK447" t="s">
        <v>11022</v>
      </c>
      <c r="AL447" t="s">
        <v>11022</v>
      </c>
      <c r="AM447" t="s">
        <v>11022</v>
      </c>
      <c r="AN447" t="s">
        <v>11022</v>
      </c>
      <c r="AO447" t="s">
        <v>11022</v>
      </c>
      <c r="AP447" t="s">
        <v>11022</v>
      </c>
      <c r="AQ447" t="s">
        <v>14202</v>
      </c>
      <c r="AR447" t="s">
        <v>14203</v>
      </c>
      <c r="AS447" t="s">
        <v>14203</v>
      </c>
    </row>
    <row r="448" spans="1:45" x14ac:dyDescent="0.25">
      <c r="A448" t="s">
        <v>13789</v>
      </c>
      <c r="B448">
        <v>162</v>
      </c>
      <c r="C448">
        <v>8</v>
      </c>
      <c r="D448" s="4">
        <v>32.274861218395102</v>
      </c>
      <c r="E448" s="4">
        <v>5.4772255750516603</v>
      </c>
      <c r="F448">
        <v>152.5</v>
      </c>
      <c r="G448">
        <v>8</v>
      </c>
      <c r="H448">
        <v>4</v>
      </c>
      <c r="I448">
        <v>4</v>
      </c>
      <c r="J448" t="s">
        <v>734</v>
      </c>
      <c r="K448" s="4">
        <v>152.978284265018</v>
      </c>
      <c r="L448" s="4">
        <v>5.6510899714341001</v>
      </c>
      <c r="M448" t="s">
        <v>734</v>
      </c>
      <c r="N448" s="4">
        <v>32.172847320527303</v>
      </c>
      <c r="O448" s="4">
        <v>-4.7380161985594302</v>
      </c>
      <c r="P448" s="4">
        <v>0.60937635997734496</v>
      </c>
      <c r="Q448" s="4">
        <v>-7.7751887170936103</v>
      </c>
      <c r="R448" s="3">
        <v>7.5335011030200306E-15</v>
      </c>
      <c r="S448" s="3">
        <v>1.91501598038769E-12</v>
      </c>
      <c r="T448" s="4">
        <v>-4.1286398385820799</v>
      </c>
      <c r="U448" s="4">
        <v>-5.3473925585367699</v>
      </c>
      <c r="V448" t="s">
        <v>11020</v>
      </c>
      <c r="W448">
        <v>0</v>
      </c>
      <c r="X448">
        <v>1</v>
      </c>
      <c r="Y448" t="s">
        <v>13790</v>
      </c>
      <c r="Z448">
        <v>100</v>
      </c>
      <c r="AA448">
        <v>100</v>
      </c>
      <c r="AB448" t="s">
        <v>759</v>
      </c>
      <c r="AC448" t="s">
        <v>11022</v>
      </c>
      <c r="AD448" t="s">
        <v>11022</v>
      </c>
      <c r="AE448" t="s">
        <v>762</v>
      </c>
      <c r="AF448" t="s">
        <v>762</v>
      </c>
      <c r="AG448" t="s">
        <v>762</v>
      </c>
      <c r="AH448" t="s">
        <v>762</v>
      </c>
      <c r="AI448" t="s">
        <v>762</v>
      </c>
      <c r="AJ448" t="s">
        <v>11022</v>
      </c>
      <c r="AK448" t="s">
        <v>11022</v>
      </c>
      <c r="AL448" t="s">
        <v>11022</v>
      </c>
      <c r="AM448" t="s">
        <v>11022</v>
      </c>
      <c r="AN448" t="s">
        <v>11022</v>
      </c>
      <c r="AO448" t="s">
        <v>11022</v>
      </c>
      <c r="AP448" t="s">
        <v>11022</v>
      </c>
      <c r="AQ448" t="s">
        <v>13791</v>
      </c>
      <c r="AR448" t="s">
        <v>13792</v>
      </c>
      <c r="AS448" t="s">
        <v>13792</v>
      </c>
    </row>
    <row r="449" spans="1:45" x14ac:dyDescent="0.25">
      <c r="A449" t="s">
        <v>14234</v>
      </c>
      <c r="B449">
        <v>20</v>
      </c>
      <c r="C449">
        <v>1</v>
      </c>
      <c r="D449" s="4">
        <v>4.0824829046386304</v>
      </c>
      <c r="E449" s="4">
        <v>1.1547005383792499</v>
      </c>
      <c r="F449">
        <v>20</v>
      </c>
      <c r="G449">
        <v>1</v>
      </c>
      <c r="H449">
        <v>4</v>
      </c>
      <c r="I449">
        <v>4</v>
      </c>
      <c r="J449" t="s">
        <v>734</v>
      </c>
      <c r="K449" s="4">
        <v>19.097154199606202</v>
      </c>
      <c r="L449" s="4">
        <v>0.72534059797658201</v>
      </c>
      <c r="M449" t="s">
        <v>734</v>
      </c>
      <c r="N449" s="4">
        <v>4.2103317049918596</v>
      </c>
      <c r="O449" s="4">
        <v>-4.7050004842859598</v>
      </c>
      <c r="P449" s="4">
        <v>1.3681062537064199</v>
      </c>
      <c r="Q449" s="4">
        <v>-3.4390607246618101</v>
      </c>
      <c r="R449">
        <v>5.8373627965490596E-4</v>
      </c>
      <c r="S449">
        <v>3.95695366102072E-3</v>
      </c>
      <c r="T449" s="4">
        <v>-3.3368942305795399</v>
      </c>
      <c r="U449" s="4">
        <v>-6.0731067379923802</v>
      </c>
      <c r="V449" t="s">
        <v>11020</v>
      </c>
      <c r="W449">
        <v>0</v>
      </c>
      <c r="X449">
        <v>1</v>
      </c>
      <c r="Y449" t="s">
        <v>14235</v>
      </c>
      <c r="Z449">
        <v>100</v>
      </c>
      <c r="AA449">
        <v>100</v>
      </c>
      <c r="AB449" t="s">
        <v>759</v>
      </c>
      <c r="AC449" t="s">
        <v>11022</v>
      </c>
      <c r="AD449" t="s">
        <v>11022</v>
      </c>
      <c r="AE449" t="s">
        <v>762</v>
      </c>
      <c r="AF449" t="s">
        <v>762</v>
      </c>
      <c r="AG449" t="s">
        <v>762</v>
      </c>
      <c r="AH449" t="s">
        <v>762</v>
      </c>
      <c r="AI449" t="s">
        <v>762</v>
      </c>
      <c r="AJ449" t="s">
        <v>11022</v>
      </c>
      <c r="AK449" t="s">
        <v>11022</v>
      </c>
      <c r="AL449" t="s">
        <v>11022</v>
      </c>
      <c r="AM449" t="s">
        <v>11022</v>
      </c>
      <c r="AN449" t="s">
        <v>11022</v>
      </c>
      <c r="AO449" t="s">
        <v>11022</v>
      </c>
      <c r="AP449" t="s">
        <v>11022</v>
      </c>
      <c r="AQ449" t="s">
        <v>14236</v>
      </c>
      <c r="AR449" t="s">
        <v>14237</v>
      </c>
      <c r="AS449" t="s">
        <v>14237</v>
      </c>
    </row>
    <row r="450" spans="1:45" x14ac:dyDescent="0.25">
      <c r="A450" t="s">
        <v>14091</v>
      </c>
      <c r="B450">
        <v>32</v>
      </c>
      <c r="C450">
        <v>2</v>
      </c>
      <c r="D450" s="4">
        <v>9.7082439194737997</v>
      </c>
      <c r="E450" s="4">
        <v>2.0615528128088298</v>
      </c>
      <c r="F450">
        <v>30</v>
      </c>
      <c r="G450">
        <v>1.5</v>
      </c>
      <c r="H450">
        <v>4</v>
      </c>
      <c r="I450">
        <v>4</v>
      </c>
      <c r="J450" t="s">
        <v>734</v>
      </c>
      <c r="K450" s="4">
        <v>30.213378589484101</v>
      </c>
      <c r="L450" s="4">
        <v>1.19571839848876</v>
      </c>
      <c r="M450" t="s">
        <v>734</v>
      </c>
      <c r="N450" s="4">
        <v>6.2818193975945702</v>
      </c>
      <c r="O450" s="4">
        <v>-4.6058831148686696</v>
      </c>
      <c r="P450" s="4">
        <v>1.0389545247541501</v>
      </c>
      <c r="Q450" s="4">
        <v>-4.4331902938278702</v>
      </c>
      <c r="R450" s="3">
        <v>9.2848846964771805E-6</v>
      </c>
      <c r="S450">
        <v>1.3722195871188999E-4</v>
      </c>
      <c r="T450" s="4">
        <v>-3.56692859011451</v>
      </c>
      <c r="U450" s="4">
        <v>-5.6448376396228204</v>
      </c>
      <c r="V450" t="s">
        <v>11020</v>
      </c>
      <c r="W450">
        <v>0</v>
      </c>
      <c r="X450">
        <v>1</v>
      </c>
      <c r="Y450" t="s">
        <v>14092</v>
      </c>
      <c r="Z450">
        <v>100</v>
      </c>
      <c r="AA450">
        <v>100</v>
      </c>
      <c r="AB450" t="s">
        <v>759</v>
      </c>
      <c r="AC450" t="s">
        <v>11022</v>
      </c>
      <c r="AD450" t="s">
        <v>11022</v>
      </c>
      <c r="AE450" t="s">
        <v>762</v>
      </c>
      <c r="AF450" t="s">
        <v>762</v>
      </c>
      <c r="AG450" t="s">
        <v>762</v>
      </c>
      <c r="AH450" t="s">
        <v>762</v>
      </c>
      <c r="AI450" t="s">
        <v>762</v>
      </c>
      <c r="AJ450" t="s">
        <v>11022</v>
      </c>
      <c r="AK450" t="s">
        <v>11022</v>
      </c>
      <c r="AL450" t="s">
        <v>11022</v>
      </c>
      <c r="AM450" t="s">
        <v>11022</v>
      </c>
      <c r="AN450" t="s">
        <v>11022</v>
      </c>
      <c r="AO450" t="s">
        <v>11022</v>
      </c>
      <c r="AP450" t="s">
        <v>11022</v>
      </c>
      <c r="AQ450" t="s">
        <v>14093</v>
      </c>
      <c r="AR450" t="s">
        <v>14094</v>
      </c>
      <c r="AS450" t="s">
        <v>14094</v>
      </c>
    </row>
    <row r="451" spans="1:45" x14ac:dyDescent="0.25">
      <c r="A451" t="s">
        <v>12066</v>
      </c>
      <c r="B451">
        <v>4</v>
      </c>
      <c r="C451">
        <v>0</v>
      </c>
      <c r="D451" s="4">
        <v>3.8622100754188202</v>
      </c>
      <c r="E451" s="4">
        <v>0</v>
      </c>
      <c r="F451">
        <v>3.5</v>
      </c>
      <c r="G451">
        <v>0</v>
      </c>
      <c r="H451">
        <v>4</v>
      </c>
      <c r="I451">
        <v>4</v>
      </c>
      <c r="J451" t="s">
        <v>734</v>
      </c>
      <c r="K451" s="4">
        <v>3.0833273050724901</v>
      </c>
      <c r="L451" s="4">
        <v>0</v>
      </c>
      <c r="M451" t="s">
        <v>734</v>
      </c>
      <c r="N451" s="4">
        <v>7.4057040222963</v>
      </c>
      <c r="O451" s="4">
        <v>-4.5369677781821496</v>
      </c>
      <c r="P451" s="4">
        <v>1.56715900921983</v>
      </c>
      <c r="Q451" s="4">
        <v>-2.89502708499296</v>
      </c>
      <c r="R451">
        <v>3.7912581850333702E-3</v>
      </c>
      <c r="S451">
        <v>1.8677089740997702E-2</v>
      </c>
      <c r="T451" s="4">
        <v>-2.96980876896232</v>
      </c>
      <c r="U451" s="4">
        <v>-6.10412678740198</v>
      </c>
      <c r="V451" t="s">
        <v>11020</v>
      </c>
      <c r="W451">
        <v>0</v>
      </c>
      <c r="X451">
        <v>1</v>
      </c>
      <c r="Y451" t="s">
        <v>12067</v>
      </c>
      <c r="Z451">
        <v>100</v>
      </c>
      <c r="AA451">
        <v>100</v>
      </c>
      <c r="AB451" t="s">
        <v>759</v>
      </c>
      <c r="AC451" t="s">
        <v>11022</v>
      </c>
      <c r="AD451" t="s">
        <v>11022</v>
      </c>
      <c r="AE451" t="s">
        <v>762</v>
      </c>
      <c r="AF451" t="s">
        <v>762</v>
      </c>
      <c r="AG451" t="s">
        <v>762</v>
      </c>
      <c r="AH451" t="s">
        <v>762</v>
      </c>
      <c r="AI451" t="s">
        <v>762</v>
      </c>
      <c r="AJ451" t="s">
        <v>11022</v>
      </c>
      <c r="AK451" t="s">
        <v>11022</v>
      </c>
      <c r="AL451" t="s">
        <v>11022</v>
      </c>
      <c r="AM451" t="s">
        <v>11022</v>
      </c>
      <c r="AN451" t="s">
        <v>11022</v>
      </c>
      <c r="AO451" t="s">
        <v>11022</v>
      </c>
      <c r="AP451" t="s">
        <v>11022</v>
      </c>
      <c r="AQ451" t="s">
        <v>12068</v>
      </c>
      <c r="AR451" t="s">
        <v>12069</v>
      </c>
      <c r="AS451" t="s">
        <v>12069</v>
      </c>
    </row>
    <row r="452" spans="1:45" x14ac:dyDescent="0.25">
      <c r="A452" t="s">
        <v>13105</v>
      </c>
      <c r="B452">
        <v>50</v>
      </c>
      <c r="C452">
        <v>3</v>
      </c>
      <c r="D452" s="4">
        <v>47.485962838155302</v>
      </c>
      <c r="E452" s="4">
        <v>2.3804761428476202</v>
      </c>
      <c r="F452">
        <v>31.5</v>
      </c>
      <c r="G452">
        <v>1.5</v>
      </c>
      <c r="H452">
        <v>4</v>
      </c>
      <c r="I452">
        <v>4</v>
      </c>
      <c r="J452" t="s">
        <v>734</v>
      </c>
      <c r="K452" s="4">
        <v>40.788162970760297</v>
      </c>
      <c r="L452" s="4">
        <v>1.80550349954155</v>
      </c>
      <c r="M452" t="s">
        <v>734</v>
      </c>
      <c r="N452" s="4">
        <v>9.7565462374965399</v>
      </c>
      <c r="O452" s="4">
        <v>-4.4917296420817303</v>
      </c>
      <c r="P452" s="4">
        <v>0.94192501079167601</v>
      </c>
      <c r="Q452" s="4">
        <v>-4.7686701070889796</v>
      </c>
      <c r="R452" s="3">
        <v>1.8544604715788101E-6</v>
      </c>
      <c r="S452" s="3">
        <v>3.2965304326946503E-5</v>
      </c>
      <c r="T452" s="4">
        <v>-3.54980463129005</v>
      </c>
      <c r="U452" s="4">
        <v>-5.4336546528734102</v>
      </c>
      <c r="V452" t="s">
        <v>11020</v>
      </c>
      <c r="W452">
        <v>0</v>
      </c>
      <c r="X452">
        <v>1</v>
      </c>
      <c r="Y452" t="s">
        <v>13106</v>
      </c>
      <c r="Z452">
        <v>100</v>
      </c>
      <c r="AA452">
        <v>100</v>
      </c>
      <c r="AB452" t="s">
        <v>759</v>
      </c>
      <c r="AC452" t="s">
        <v>11022</v>
      </c>
      <c r="AD452" t="s">
        <v>11022</v>
      </c>
      <c r="AE452" t="s">
        <v>762</v>
      </c>
      <c r="AF452" t="s">
        <v>762</v>
      </c>
      <c r="AG452" t="s">
        <v>762</v>
      </c>
      <c r="AH452" t="s">
        <v>762</v>
      </c>
      <c r="AI452" t="s">
        <v>762</v>
      </c>
      <c r="AJ452" t="s">
        <v>11022</v>
      </c>
      <c r="AK452" t="s">
        <v>11022</v>
      </c>
      <c r="AL452" t="s">
        <v>11022</v>
      </c>
      <c r="AM452" t="s">
        <v>11022</v>
      </c>
      <c r="AN452" t="s">
        <v>11022</v>
      </c>
      <c r="AO452" t="s">
        <v>11022</v>
      </c>
      <c r="AP452" t="s">
        <v>11022</v>
      </c>
      <c r="AQ452" t="s">
        <v>13107</v>
      </c>
      <c r="AR452" t="s">
        <v>13108</v>
      </c>
      <c r="AS452" t="s">
        <v>13108</v>
      </c>
    </row>
    <row r="453" spans="1:45" x14ac:dyDescent="0.25">
      <c r="A453" t="s">
        <v>14289</v>
      </c>
      <c r="B453">
        <v>18</v>
      </c>
      <c r="C453">
        <v>1</v>
      </c>
      <c r="D453" s="4">
        <v>7</v>
      </c>
      <c r="E453" s="4">
        <v>1.4142135623731</v>
      </c>
      <c r="F453">
        <v>18</v>
      </c>
      <c r="G453">
        <v>0.5</v>
      </c>
      <c r="H453">
        <v>4</v>
      </c>
      <c r="I453">
        <v>4</v>
      </c>
      <c r="J453" t="s">
        <v>734</v>
      </c>
      <c r="K453" s="4">
        <v>17.270503847316402</v>
      </c>
      <c r="L453" s="4">
        <v>0.80283462388169802</v>
      </c>
      <c r="M453" t="s">
        <v>734</v>
      </c>
      <c r="N453" s="4">
        <v>3.6803816412956101</v>
      </c>
      <c r="O453" s="4">
        <v>-4.4783262071787604</v>
      </c>
      <c r="P453" s="4">
        <v>1.3321335690857401</v>
      </c>
      <c r="Q453" s="4">
        <v>-3.3617696536634099</v>
      </c>
      <c r="R453">
        <v>7.7444698643620196E-4</v>
      </c>
      <c r="S453">
        <v>5.0092728740987903E-3</v>
      </c>
      <c r="T453" s="4">
        <v>-3.1461926380930301</v>
      </c>
      <c r="U453" s="4">
        <v>-5.8104597762644996</v>
      </c>
      <c r="V453" t="s">
        <v>11020</v>
      </c>
      <c r="W453">
        <v>0</v>
      </c>
      <c r="X453">
        <v>1</v>
      </c>
      <c r="Y453" t="s">
        <v>14290</v>
      </c>
      <c r="Z453">
        <v>100</v>
      </c>
      <c r="AA453">
        <v>100</v>
      </c>
      <c r="AB453" t="s">
        <v>759</v>
      </c>
      <c r="AC453" t="s">
        <v>11022</v>
      </c>
      <c r="AD453" t="s">
        <v>11022</v>
      </c>
      <c r="AE453" t="s">
        <v>762</v>
      </c>
      <c r="AF453" t="s">
        <v>762</v>
      </c>
      <c r="AG453" t="s">
        <v>762</v>
      </c>
      <c r="AH453" t="s">
        <v>762</v>
      </c>
      <c r="AI453" t="s">
        <v>762</v>
      </c>
      <c r="AJ453" t="s">
        <v>11022</v>
      </c>
      <c r="AK453" t="s">
        <v>11022</v>
      </c>
      <c r="AL453" t="s">
        <v>11022</v>
      </c>
      <c r="AM453" t="s">
        <v>11022</v>
      </c>
      <c r="AN453" t="s">
        <v>11022</v>
      </c>
      <c r="AO453" t="s">
        <v>11022</v>
      </c>
      <c r="AP453" t="s">
        <v>11022</v>
      </c>
      <c r="AQ453" t="s">
        <v>14290</v>
      </c>
      <c r="AR453" t="s">
        <v>14291</v>
      </c>
      <c r="AS453" t="s">
        <v>14291</v>
      </c>
    </row>
    <row r="454" spans="1:45" x14ac:dyDescent="0.25">
      <c r="A454" t="s">
        <v>13064</v>
      </c>
      <c r="B454">
        <v>28</v>
      </c>
      <c r="C454">
        <v>2</v>
      </c>
      <c r="D454" s="4">
        <v>10.4721853816033</v>
      </c>
      <c r="E454" s="4">
        <v>1.7078251276599301</v>
      </c>
      <c r="F454">
        <v>25.5</v>
      </c>
      <c r="G454">
        <v>1.5</v>
      </c>
      <c r="H454">
        <v>4</v>
      </c>
      <c r="I454">
        <v>4</v>
      </c>
      <c r="J454" t="s">
        <v>734</v>
      </c>
      <c r="K454" s="4">
        <v>27.6820421293903</v>
      </c>
      <c r="L454" s="4">
        <v>1.2346931708103499</v>
      </c>
      <c r="M454" t="s">
        <v>734</v>
      </c>
      <c r="N454" s="4">
        <v>6.5039441044058401</v>
      </c>
      <c r="O454" s="4">
        <v>-4.4429063664694697</v>
      </c>
      <c r="P454" s="4">
        <v>0.87767650192592495</v>
      </c>
      <c r="Q454" s="4">
        <v>-5.0621229538676298</v>
      </c>
      <c r="R454" s="3">
        <v>4.14613478340358E-7</v>
      </c>
      <c r="S454" s="3">
        <v>8.7828955161765806E-6</v>
      </c>
      <c r="T454" s="4">
        <v>-3.5652298645435501</v>
      </c>
      <c r="U454" s="4">
        <v>-5.3205828683953902</v>
      </c>
      <c r="V454" t="s">
        <v>11020</v>
      </c>
      <c r="W454">
        <v>0</v>
      </c>
      <c r="X454">
        <v>1</v>
      </c>
      <c r="Y454" t="s">
        <v>13065</v>
      </c>
      <c r="Z454">
        <v>100</v>
      </c>
      <c r="AA454">
        <v>100</v>
      </c>
      <c r="AB454" t="s">
        <v>759</v>
      </c>
      <c r="AC454" t="s">
        <v>11022</v>
      </c>
      <c r="AD454" t="s">
        <v>11022</v>
      </c>
      <c r="AE454" t="s">
        <v>762</v>
      </c>
      <c r="AF454" t="s">
        <v>762</v>
      </c>
      <c r="AG454" t="s">
        <v>762</v>
      </c>
      <c r="AH454" t="s">
        <v>762</v>
      </c>
      <c r="AI454" t="s">
        <v>762</v>
      </c>
      <c r="AJ454" t="s">
        <v>11022</v>
      </c>
      <c r="AK454" t="s">
        <v>11022</v>
      </c>
      <c r="AL454" t="s">
        <v>11022</v>
      </c>
      <c r="AM454" t="s">
        <v>11022</v>
      </c>
      <c r="AN454" t="s">
        <v>11022</v>
      </c>
      <c r="AO454" t="s">
        <v>11022</v>
      </c>
      <c r="AP454" t="s">
        <v>11022</v>
      </c>
      <c r="AQ454" t="s">
        <v>13066</v>
      </c>
      <c r="AR454" t="s">
        <v>13067</v>
      </c>
      <c r="AS454" t="s">
        <v>13067</v>
      </c>
    </row>
    <row r="455" spans="1:45" x14ac:dyDescent="0.25">
      <c r="A455" t="s">
        <v>12785</v>
      </c>
      <c r="B455">
        <v>3</v>
      </c>
      <c r="C455">
        <v>0</v>
      </c>
      <c r="D455" s="4">
        <v>2.9439202887759501</v>
      </c>
      <c r="E455" s="4">
        <v>0</v>
      </c>
      <c r="F455">
        <v>2.5</v>
      </c>
      <c r="G455">
        <v>0</v>
      </c>
      <c r="H455">
        <v>4</v>
      </c>
      <c r="I455">
        <v>4</v>
      </c>
      <c r="J455" t="s">
        <v>734</v>
      </c>
      <c r="K455" s="4">
        <v>3.0485356477271202</v>
      </c>
      <c r="L455" s="4">
        <v>0</v>
      </c>
      <c r="M455" t="s">
        <v>734</v>
      </c>
      <c r="N455" s="4">
        <v>93.5787733100412</v>
      </c>
      <c r="O455" s="4">
        <v>-4.4400440968019899</v>
      </c>
      <c r="P455" s="4">
        <v>1.3108312497169099</v>
      </c>
      <c r="Q455" s="4">
        <v>-3.3871973206016301</v>
      </c>
      <c r="R455">
        <v>7.0610583045350702E-4</v>
      </c>
      <c r="S455">
        <v>4.6380388139866001E-3</v>
      </c>
      <c r="T455" s="4">
        <v>-3.1292128470850802</v>
      </c>
      <c r="U455" s="4">
        <v>-5.7508753465188898</v>
      </c>
      <c r="V455" t="s">
        <v>11020</v>
      </c>
      <c r="W455">
        <v>0</v>
      </c>
      <c r="X455">
        <v>1</v>
      </c>
      <c r="Y455" t="s">
        <v>12786</v>
      </c>
      <c r="Z455">
        <v>100</v>
      </c>
      <c r="AA455">
        <v>100</v>
      </c>
      <c r="AB455" t="s">
        <v>759</v>
      </c>
      <c r="AC455" t="s">
        <v>11022</v>
      </c>
      <c r="AD455" t="s">
        <v>11022</v>
      </c>
      <c r="AE455" t="s">
        <v>762</v>
      </c>
      <c r="AF455" t="s">
        <v>762</v>
      </c>
      <c r="AG455" t="s">
        <v>762</v>
      </c>
      <c r="AH455" t="s">
        <v>762</v>
      </c>
      <c r="AI455" t="s">
        <v>762</v>
      </c>
      <c r="AJ455" t="s">
        <v>11022</v>
      </c>
      <c r="AK455" t="s">
        <v>11022</v>
      </c>
      <c r="AL455" t="s">
        <v>11022</v>
      </c>
      <c r="AM455" t="s">
        <v>11022</v>
      </c>
      <c r="AN455" t="s">
        <v>11022</v>
      </c>
      <c r="AO455" t="s">
        <v>11022</v>
      </c>
      <c r="AP455" t="s">
        <v>11022</v>
      </c>
      <c r="AQ455" t="s">
        <v>12787</v>
      </c>
      <c r="AR455" t="s">
        <v>12788</v>
      </c>
      <c r="AS455" t="s">
        <v>12788</v>
      </c>
    </row>
    <row r="456" spans="1:45" x14ac:dyDescent="0.25">
      <c r="A456" t="s">
        <v>11628</v>
      </c>
      <c r="B456">
        <v>3</v>
      </c>
      <c r="C456">
        <v>0</v>
      </c>
      <c r="D456" s="4">
        <v>1.91485421551268</v>
      </c>
      <c r="E456" s="4">
        <v>0</v>
      </c>
      <c r="F456">
        <v>2</v>
      </c>
      <c r="G456">
        <v>0</v>
      </c>
      <c r="H456">
        <v>4</v>
      </c>
      <c r="I456">
        <v>4</v>
      </c>
      <c r="J456" t="s">
        <v>734</v>
      </c>
      <c r="K456" s="4">
        <v>2.72355192611559</v>
      </c>
      <c r="L456" s="4">
        <v>0</v>
      </c>
      <c r="M456" t="s">
        <v>734</v>
      </c>
      <c r="N456" s="4">
        <v>9.0347833691401203</v>
      </c>
      <c r="O456" s="4">
        <v>-4.2528181630524502</v>
      </c>
      <c r="P456" s="4">
        <v>1.4243124747534699</v>
      </c>
      <c r="Q456" s="4">
        <v>-2.9858744049746102</v>
      </c>
      <c r="R456">
        <v>2.8276875233947101E-3</v>
      </c>
      <c r="S456">
        <v>1.49424222627057E-2</v>
      </c>
      <c r="T456" s="4">
        <v>-2.8285056882989701</v>
      </c>
      <c r="U456" s="4">
        <v>-5.6771306378059201</v>
      </c>
      <c r="V456" t="s">
        <v>11020</v>
      </c>
      <c r="W456">
        <v>0</v>
      </c>
      <c r="X456">
        <v>1</v>
      </c>
      <c r="Y456" t="s">
        <v>11629</v>
      </c>
      <c r="Z456">
        <v>100</v>
      </c>
      <c r="AA456">
        <v>100</v>
      </c>
      <c r="AB456" t="s">
        <v>1552</v>
      </c>
      <c r="AC456" t="s">
        <v>11022</v>
      </c>
      <c r="AD456" t="s">
        <v>11022</v>
      </c>
      <c r="AE456" t="s">
        <v>762</v>
      </c>
      <c r="AF456" t="s">
        <v>762</v>
      </c>
      <c r="AG456" t="s">
        <v>762</v>
      </c>
      <c r="AH456" t="s">
        <v>762</v>
      </c>
      <c r="AI456" t="s">
        <v>762</v>
      </c>
      <c r="AJ456" t="s">
        <v>11022</v>
      </c>
      <c r="AK456" t="s">
        <v>11022</v>
      </c>
      <c r="AL456" t="s">
        <v>11022</v>
      </c>
      <c r="AM456" t="s">
        <v>11022</v>
      </c>
      <c r="AN456" t="s">
        <v>11022</v>
      </c>
      <c r="AO456" t="s">
        <v>11022</v>
      </c>
      <c r="AP456" t="s">
        <v>11022</v>
      </c>
      <c r="AQ456" t="s">
        <v>11629</v>
      </c>
      <c r="AR456" t="s">
        <v>11630</v>
      </c>
      <c r="AS456" t="s">
        <v>11630</v>
      </c>
    </row>
    <row r="457" spans="1:45" x14ac:dyDescent="0.25">
      <c r="A457" t="s">
        <v>11185</v>
      </c>
      <c r="B457">
        <v>11</v>
      </c>
      <c r="C457">
        <v>1</v>
      </c>
      <c r="D457" s="4">
        <v>2.9439202887759501</v>
      </c>
      <c r="E457" s="4">
        <v>0.95742710775633799</v>
      </c>
      <c r="F457">
        <v>11</v>
      </c>
      <c r="G457">
        <v>0.5</v>
      </c>
      <c r="H457">
        <v>4</v>
      </c>
      <c r="I457">
        <v>4</v>
      </c>
      <c r="J457" t="s">
        <v>734</v>
      </c>
      <c r="K457" s="4">
        <v>10.4231122223394</v>
      </c>
      <c r="L457" s="4">
        <v>0.55270686159339499</v>
      </c>
      <c r="M457" t="s">
        <v>734</v>
      </c>
      <c r="N457" s="4">
        <v>40.206244637292698</v>
      </c>
      <c r="O457" s="4">
        <v>-4.2290002000966904</v>
      </c>
      <c r="P457" s="4">
        <v>1.0106806828856501</v>
      </c>
      <c r="Q457" s="4">
        <v>-4.1843089233903399</v>
      </c>
      <c r="R457" s="3">
        <v>2.8603491914282E-5</v>
      </c>
      <c r="S457">
        <v>3.4297205870804199E-4</v>
      </c>
      <c r="T457" s="4">
        <v>-3.2183195172110399</v>
      </c>
      <c r="U457" s="4">
        <v>-5.2396808829823396</v>
      </c>
      <c r="V457" t="s">
        <v>11020</v>
      </c>
      <c r="W457">
        <v>0</v>
      </c>
      <c r="X457">
        <v>1</v>
      </c>
      <c r="Y457" t="s">
        <v>11186</v>
      </c>
      <c r="Z457">
        <v>100</v>
      </c>
      <c r="AA457">
        <v>100</v>
      </c>
      <c r="AB457" t="s">
        <v>759</v>
      </c>
      <c r="AC457" t="s">
        <v>11022</v>
      </c>
      <c r="AD457" t="s">
        <v>11022</v>
      </c>
      <c r="AE457" t="s">
        <v>762</v>
      </c>
      <c r="AF457" t="s">
        <v>762</v>
      </c>
      <c r="AG457" t="s">
        <v>762</v>
      </c>
      <c r="AH457" t="s">
        <v>762</v>
      </c>
      <c r="AI457" t="s">
        <v>762</v>
      </c>
      <c r="AJ457" t="s">
        <v>11022</v>
      </c>
      <c r="AK457" t="s">
        <v>11022</v>
      </c>
      <c r="AL457" t="s">
        <v>11022</v>
      </c>
      <c r="AM457" t="s">
        <v>11022</v>
      </c>
      <c r="AN457" t="s">
        <v>11022</v>
      </c>
      <c r="AO457" t="s">
        <v>11022</v>
      </c>
      <c r="AP457" t="s">
        <v>11022</v>
      </c>
      <c r="AQ457" t="s">
        <v>11187</v>
      </c>
      <c r="AR457" t="s">
        <v>11188</v>
      </c>
      <c r="AS457" t="s">
        <v>11188</v>
      </c>
    </row>
    <row r="458" spans="1:45" x14ac:dyDescent="0.25">
      <c r="A458" t="s">
        <v>14204</v>
      </c>
      <c r="B458">
        <v>20</v>
      </c>
      <c r="C458">
        <v>2</v>
      </c>
      <c r="D458" s="4">
        <v>15.8008438593218</v>
      </c>
      <c r="E458" s="4">
        <v>1.5</v>
      </c>
      <c r="F458">
        <v>15.5</v>
      </c>
      <c r="G458">
        <v>2</v>
      </c>
      <c r="H458">
        <v>4</v>
      </c>
      <c r="I458">
        <v>4</v>
      </c>
      <c r="J458" t="s">
        <v>734</v>
      </c>
      <c r="K458" s="4">
        <v>20.697064223738</v>
      </c>
      <c r="L458" s="4">
        <v>1.2583323140401399</v>
      </c>
      <c r="M458" t="s">
        <v>734</v>
      </c>
      <c r="N458" s="4">
        <v>5.2851803094325103</v>
      </c>
      <c r="O458" s="4">
        <v>-4.0249270920814304</v>
      </c>
      <c r="P458" s="4">
        <v>1.4883006606421401</v>
      </c>
      <c r="Q458" s="4">
        <v>-2.7043776828969701</v>
      </c>
      <c r="R458">
        <v>6.8432458919014897E-3</v>
      </c>
      <c r="S458">
        <v>3.0411767582541199E-2</v>
      </c>
      <c r="T458" s="4">
        <v>-2.5366264314392799</v>
      </c>
      <c r="U458" s="4">
        <v>-5.5132277527235702</v>
      </c>
      <c r="V458" t="s">
        <v>11020</v>
      </c>
      <c r="W458">
        <v>0</v>
      </c>
      <c r="X458">
        <v>1</v>
      </c>
      <c r="Y458" t="s">
        <v>14205</v>
      </c>
      <c r="Z458">
        <v>100</v>
      </c>
      <c r="AA458">
        <v>100</v>
      </c>
      <c r="AB458" t="s">
        <v>759</v>
      </c>
      <c r="AC458" t="s">
        <v>11022</v>
      </c>
      <c r="AD458" t="s">
        <v>11022</v>
      </c>
      <c r="AE458" t="s">
        <v>762</v>
      </c>
      <c r="AF458" t="s">
        <v>762</v>
      </c>
      <c r="AG458" t="s">
        <v>762</v>
      </c>
      <c r="AH458" t="s">
        <v>762</v>
      </c>
      <c r="AI458" t="s">
        <v>762</v>
      </c>
      <c r="AJ458" t="s">
        <v>11022</v>
      </c>
      <c r="AK458" t="s">
        <v>11022</v>
      </c>
      <c r="AL458" t="s">
        <v>11022</v>
      </c>
      <c r="AM458" t="s">
        <v>11022</v>
      </c>
      <c r="AN458" t="s">
        <v>11022</v>
      </c>
      <c r="AO458" t="s">
        <v>11022</v>
      </c>
      <c r="AP458" t="s">
        <v>11022</v>
      </c>
      <c r="AQ458" t="s">
        <v>14206</v>
      </c>
      <c r="AR458" t="s">
        <v>14207</v>
      </c>
      <c r="AS458" t="s">
        <v>14207</v>
      </c>
    </row>
    <row r="459" spans="1:45" x14ac:dyDescent="0.25">
      <c r="A459" t="s">
        <v>11646</v>
      </c>
      <c r="B459">
        <v>3</v>
      </c>
      <c r="C459">
        <v>0</v>
      </c>
      <c r="D459" s="4">
        <v>1.7078251276599301</v>
      </c>
      <c r="E459" s="4">
        <v>0</v>
      </c>
      <c r="F459">
        <v>2.5</v>
      </c>
      <c r="G459">
        <v>0</v>
      </c>
      <c r="H459">
        <v>4</v>
      </c>
      <c r="I459">
        <v>4</v>
      </c>
      <c r="J459" t="s">
        <v>734</v>
      </c>
      <c r="K459" s="4">
        <v>2.2408563626996298</v>
      </c>
      <c r="L459" s="4">
        <v>0</v>
      </c>
      <c r="M459" t="s">
        <v>734</v>
      </c>
      <c r="N459" s="4">
        <v>17.160041162460399</v>
      </c>
      <c r="O459" s="4">
        <v>-3.9978733537559701</v>
      </c>
      <c r="P459" s="4">
        <v>1.41356981763723</v>
      </c>
      <c r="Q459" s="4">
        <v>-2.8282107497445002</v>
      </c>
      <c r="R459">
        <v>4.6808980023425803E-3</v>
      </c>
      <c r="S459">
        <v>2.1953584357850199E-2</v>
      </c>
      <c r="T459" s="4">
        <v>-2.5843035361187501</v>
      </c>
      <c r="U459" s="4">
        <v>-5.4114431713932003</v>
      </c>
      <c r="V459" t="s">
        <v>11020</v>
      </c>
      <c r="W459">
        <v>0</v>
      </c>
      <c r="X459">
        <v>1</v>
      </c>
      <c r="Y459" t="s">
        <v>11647</v>
      </c>
      <c r="Z459">
        <v>100</v>
      </c>
      <c r="AA459">
        <v>100</v>
      </c>
      <c r="AB459" t="s">
        <v>759</v>
      </c>
      <c r="AC459" t="s">
        <v>11022</v>
      </c>
      <c r="AD459" t="s">
        <v>11022</v>
      </c>
      <c r="AE459" t="s">
        <v>762</v>
      </c>
      <c r="AF459" t="s">
        <v>762</v>
      </c>
      <c r="AG459" t="s">
        <v>762</v>
      </c>
      <c r="AH459" t="s">
        <v>762</v>
      </c>
      <c r="AI459" t="s">
        <v>762</v>
      </c>
      <c r="AJ459" t="s">
        <v>11022</v>
      </c>
      <c r="AK459" t="s">
        <v>11022</v>
      </c>
      <c r="AL459" t="s">
        <v>11022</v>
      </c>
      <c r="AM459" t="s">
        <v>11022</v>
      </c>
      <c r="AN459" t="s">
        <v>11022</v>
      </c>
      <c r="AO459" t="s">
        <v>11022</v>
      </c>
      <c r="AP459" t="s">
        <v>11022</v>
      </c>
      <c r="AQ459" t="s">
        <v>11648</v>
      </c>
      <c r="AR459" t="s">
        <v>11649</v>
      </c>
      <c r="AS459" t="s">
        <v>11649</v>
      </c>
    </row>
    <row r="460" spans="1:45" x14ac:dyDescent="0.25">
      <c r="A460" t="s">
        <v>14005</v>
      </c>
      <c r="B460">
        <v>41</v>
      </c>
      <c r="C460">
        <v>4</v>
      </c>
      <c r="D460" s="4">
        <v>10.5633012516605</v>
      </c>
      <c r="E460" s="4">
        <v>4.3493294502333004</v>
      </c>
      <c r="F460">
        <v>43</v>
      </c>
      <c r="G460">
        <v>2.5</v>
      </c>
      <c r="H460">
        <v>4</v>
      </c>
      <c r="I460">
        <v>4</v>
      </c>
      <c r="J460" t="s">
        <v>734</v>
      </c>
      <c r="K460" s="4">
        <v>41.270016054137599</v>
      </c>
      <c r="L460" s="4">
        <v>2.6775263713636099</v>
      </c>
      <c r="M460" t="s">
        <v>734</v>
      </c>
      <c r="N460" s="4">
        <v>8.7895084851002494</v>
      </c>
      <c r="O460" s="4">
        <v>-3.9323477865156402</v>
      </c>
      <c r="P460" s="4">
        <v>1.02707684306263</v>
      </c>
      <c r="Q460" s="4">
        <v>-3.8286792396076499</v>
      </c>
      <c r="R460">
        <v>1.2883278667199E-4</v>
      </c>
      <c r="S460">
        <v>1.16545531573025E-3</v>
      </c>
      <c r="T460" s="4">
        <v>-2.9052709434530102</v>
      </c>
      <c r="U460" s="4">
        <v>-4.95942462957826</v>
      </c>
      <c r="V460" t="s">
        <v>11020</v>
      </c>
      <c r="W460">
        <v>0</v>
      </c>
      <c r="X460">
        <v>1</v>
      </c>
      <c r="Y460" t="s">
        <v>14006</v>
      </c>
      <c r="Z460">
        <v>100</v>
      </c>
      <c r="AA460">
        <v>100</v>
      </c>
      <c r="AB460" t="s">
        <v>759</v>
      </c>
      <c r="AC460" t="s">
        <v>11022</v>
      </c>
      <c r="AD460" t="s">
        <v>11022</v>
      </c>
      <c r="AE460" t="s">
        <v>762</v>
      </c>
      <c r="AF460" t="s">
        <v>762</v>
      </c>
      <c r="AG460" t="s">
        <v>762</v>
      </c>
      <c r="AH460" t="s">
        <v>762</v>
      </c>
      <c r="AI460" t="s">
        <v>762</v>
      </c>
      <c r="AJ460" t="s">
        <v>11022</v>
      </c>
      <c r="AK460" t="s">
        <v>11022</v>
      </c>
      <c r="AL460" t="s">
        <v>11022</v>
      </c>
      <c r="AM460" t="s">
        <v>11022</v>
      </c>
      <c r="AN460" t="s">
        <v>11022</v>
      </c>
      <c r="AO460" t="s">
        <v>11022</v>
      </c>
      <c r="AP460" t="s">
        <v>11022</v>
      </c>
      <c r="AQ460" t="s">
        <v>14007</v>
      </c>
      <c r="AR460" t="s">
        <v>14008</v>
      </c>
      <c r="AS460" t="s">
        <v>14008</v>
      </c>
    </row>
    <row r="461" spans="1:45" x14ac:dyDescent="0.25">
      <c r="A461" t="s">
        <v>14245</v>
      </c>
      <c r="B461">
        <v>20</v>
      </c>
      <c r="C461">
        <v>2</v>
      </c>
      <c r="D461" s="4">
        <v>1.25830573921179</v>
      </c>
      <c r="E461" s="4">
        <v>0.95742710775633799</v>
      </c>
      <c r="F461">
        <v>19</v>
      </c>
      <c r="G461">
        <v>1.5</v>
      </c>
      <c r="H461">
        <v>4</v>
      </c>
      <c r="I461">
        <v>4</v>
      </c>
      <c r="J461" t="s">
        <v>734</v>
      </c>
      <c r="K461" s="4">
        <v>18.978392583514701</v>
      </c>
      <c r="L461" s="4">
        <v>1.29615092670778</v>
      </c>
      <c r="M461" t="s">
        <v>734</v>
      </c>
      <c r="N461" s="4">
        <v>4.0549087020445</v>
      </c>
      <c r="O461" s="4">
        <v>-3.8658045965996002</v>
      </c>
      <c r="P461" s="4">
        <v>0.84289012030649502</v>
      </c>
      <c r="Q461" s="4">
        <v>-4.58636838120003</v>
      </c>
      <c r="R461" s="3">
        <v>4.5102251103448697E-6</v>
      </c>
      <c r="S461" s="3">
        <v>7.3025428219724003E-5</v>
      </c>
      <c r="T461" s="4">
        <v>-3.0229144762931002</v>
      </c>
      <c r="U461" s="4">
        <v>-4.7086947169060904</v>
      </c>
      <c r="V461" t="s">
        <v>11020</v>
      </c>
      <c r="W461">
        <v>0</v>
      </c>
      <c r="X461">
        <v>1</v>
      </c>
      <c r="Y461" t="s">
        <v>14246</v>
      </c>
      <c r="Z461">
        <v>100</v>
      </c>
      <c r="AA461">
        <v>100</v>
      </c>
      <c r="AB461" t="s">
        <v>759</v>
      </c>
      <c r="AC461" t="s">
        <v>11022</v>
      </c>
      <c r="AD461" t="s">
        <v>11022</v>
      </c>
      <c r="AE461" t="s">
        <v>762</v>
      </c>
      <c r="AF461" t="s">
        <v>762</v>
      </c>
      <c r="AG461" t="s">
        <v>762</v>
      </c>
      <c r="AH461" t="s">
        <v>762</v>
      </c>
      <c r="AI461" t="s">
        <v>762</v>
      </c>
      <c r="AJ461" t="s">
        <v>11022</v>
      </c>
      <c r="AK461" t="s">
        <v>11022</v>
      </c>
      <c r="AL461" t="s">
        <v>11022</v>
      </c>
      <c r="AM461" t="s">
        <v>11022</v>
      </c>
      <c r="AN461" t="s">
        <v>11022</v>
      </c>
      <c r="AO461" t="s">
        <v>11022</v>
      </c>
      <c r="AP461" t="s">
        <v>11022</v>
      </c>
      <c r="AQ461" t="s">
        <v>14246</v>
      </c>
      <c r="AR461" t="s">
        <v>14247</v>
      </c>
      <c r="AS461" t="s">
        <v>14247</v>
      </c>
    </row>
    <row r="462" spans="1:45" x14ac:dyDescent="0.25">
      <c r="A462" t="s">
        <v>13606</v>
      </c>
      <c r="B462">
        <v>6</v>
      </c>
      <c r="C462">
        <v>1</v>
      </c>
      <c r="D462" s="4">
        <v>2.3629078131262999</v>
      </c>
      <c r="E462" s="4">
        <v>0.57735026918962595</v>
      </c>
      <c r="F462">
        <v>6</v>
      </c>
      <c r="G462">
        <v>0.5</v>
      </c>
      <c r="H462">
        <v>4</v>
      </c>
      <c r="I462">
        <v>4</v>
      </c>
      <c r="J462" t="s">
        <v>734</v>
      </c>
      <c r="K462" s="4">
        <v>5.0962841987918299</v>
      </c>
      <c r="L462" s="4">
        <v>0.34179899380449602</v>
      </c>
      <c r="M462" t="s">
        <v>734</v>
      </c>
      <c r="N462" s="4">
        <v>1.6084579230551199</v>
      </c>
      <c r="O462" s="4">
        <v>-3.7893717444367501</v>
      </c>
      <c r="P462" s="4">
        <v>1.4776802883457201</v>
      </c>
      <c r="Q462" s="4">
        <v>-2.56440569338513</v>
      </c>
      <c r="R462">
        <v>1.0335266154802399E-2</v>
      </c>
      <c r="S462">
        <v>4.2170540233559602E-2</v>
      </c>
      <c r="T462" s="4">
        <v>-2.31169145609103</v>
      </c>
      <c r="U462" s="4">
        <v>-5.2670520327824697</v>
      </c>
      <c r="V462" t="s">
        <v>11020</v>
      </c>
      <c r="W462">
        <v>0</v>
      </c>
      <c r="X462">
        <v>1</v>
      </c>
      <c r="Y462" t="s">
        <v>13607</v>
      </c>
      <c r="Z462">
        <v>100</v>
      </c>
      <c r="AA462">
        <v>100</v>
      </c>
      <c r="AB462" t="s">
        <v>759</v>
      </c>
      <c r="AC462" t="s">
        <v>11022</v>
      </c>
      <c r="AD462" t="s">
        <v>11022</v>
      </c>
      <c r="AE462" t="s">
        <v>762</v>
      </c>
      <c r="AF462" t="s">
        <v>762</v>
      </c>
      <c r="AG462" t="s">
        <v>762</v>
      </c>
      <c r="AH462" t="s">
        <v>762</v>
      </c>
      <c r="AI462" t="s">
        <v>762</v>
      </c>
      <c r="AJ462" t="s">
        <v>11022</v>
      </c>
      <c r="AK462" t="s">
        <v>11022</v>
      </c>
      <c r="AL462" t="s">
        <v>11022</v>
      </c>
      <c r="AM462" t="s">
        <v>11022</v>
      </c>
      <c r="AN462" t="s">
        <v>11022</v>
      </c>
      <c r="AO462" t="s">
        <v>11022</v>
      </c>
      <c r="AP462" t="s">
        <v>11022</v>
      </c>
      <c r="AQ462" t="s">
        <v>13607</v>
      </c>
      <c r="AR462" t="s">
        <v>13608</v>
      </c>
      <c r="AS462" t="s">
        <v>13608</v>
      </c>
    </row>
    <row r="463" spans="1:45" x14ac:dyDescent="0.25">
      <c r="A463" t="s">
        <v>14252</v>
      </c>
      <c r="B463">
        <v>19</v>
      </c>
      <c r="C463">
        <v>2</v>
      </c>
      <c r="D463" s="4">
        <v>27.6947648482525</v>
      </c>
      <c r="E463" s="4">
        <v>1.4142135623731</v>
      </c>
      <c r="F463">
        <v>5.5</v>
      </c>
      <c r="G463">
        <v>1.5</v>
      </c>
      <c r="H463">
        <v>4</v>
      </c>
      <c r="I463">
        <v>4</v>
      </c>
      <c r="J463" t="s">
        <v>734</v>
      </c>
      <c r="K463" s="4">
        <v>18.9693457890959</v>
      </c>
      <c r="L463" s="4">
        <v>1.42819821237733</v>
      </c>
      <c r="M463" t="s">
        <v>734</v>
      </c>
      <c r="N463" s="4">
        <v>4.0795088002946498</v>
      </c>
      <c r="O463" s="4">
        <v>-3.7184369651700702</v>
      </c>
      <c r="P463" s="4">
        <v>1.47930209909845</v>
      </c>
      <c r="Q463" s="4">
        <v>-2.5136427288491299</v>
      </c>
      <c r="R463">
        <v>1.19491415661454E-2</v>
      </c>
      <c r="S463">
        <v>4.6667857175172599E-2</v>
      </c>
      <c r="T463" s="4">
        <v>-2.2391348660716202</v>
      </c>
      <c r="U463" s="4">
        <v>-5.19773906426851</v>
      </c>
      <c r="V463" t="s">
        <v>11020</v>
      </c>
      <c r="W463">
        <v>0</v>
      </c>
      <c r="X463">
        <v>1</v>
      </c>
      <c r="Y463" t="s">
        <v>14253</v>
      </c>
      <c r="Z463">
        <v>100</v>
      </c>
      <c r="AA463">
        <v>100</v>
      </c>
      <c r="AB463" t="s">
        <v>759</v>
      </c>
      <c r="AC463" t="s">
        <v>11022</v>
      </c>
      <c r="AD463" t="s">
        <v>11022</v>
      </c>
      <c r="AE463" t="s">
        <v>762</v>
      </c>
      <c r="AF463" t="s">
        <v>762</v>
      </c>
      <c r="AG463" t="s">
        <v>762</v>
      </c>
      <c r="AH463" t="s">
        <v>762</v>
      </c>
      <c r="AI463" t="s">
        <v>762</v>
      </c>
      <c r="AJ463" t="s">
        <v>11022</v>
      </c>
      <c r="AK463" t="s">
        <v>11022</v>
      </c>
      <c r="AL463" t="s">
        <v>11022</v>
      </c>
      <c r="AM463" t="s">
        <v>11022</v>
      </c>
      <c r="AN463" t="s">
        <v>11022</v>
      </c>
      <c r="AO463" t="s">
        <v>11022</v>
      </c>
      <c r="AP463" t="s">
        <v>11022</v>
      </c>
      <c r="AQ463" t="s">
        <v>14254</v>
      </c>
      <c r="AR463" t="s">
        <v>14255</v>
      </c>
      <c r="AS463" t="s">
        <v>14255</v>
      </c>
    </row>
    <row r="464" spans="1:45" x14ac:dyDescent="0.25">
      <c r="A464" t="s">
        <v>14348</v>
      </c>
      <c r="B464">
        <v>15</v>
      </c>
      <c r="C464">
        <v>2</v>
      </c>
      <c r="D464" s="4">
        <v>7.5883682918881403</v>
      </c>
      <c r="E464" s="4">
        <v>1.7320508075688801</v>
      </c>
      <c r="F464">
        <v>12</v>
      </c>
      <c r="G464">
        <v>1</v>
      </c>
      <c r="H464">
        <v>4</v>
      </c>
      <c r="I464">
        <v>4</v>
      </c>
      <c r="J464" t="s">
        <v>734</v>
      </c>
      <c r="K464" s="4">
        <v>13.9615982226525</v>
      </c>
      <c r="L464" s="4">
        <v>1.0474244462512401</v>
      </c>
      <c r="M464" t="s">
        <v>734</v>
      </c>
      <c r="N464" s="4">
        <v>3.0789229966946698</v>
      </c>
      <c r="O464" s="4">
        <v>-3.69948171365996</v>
      </c>
      <c r="P464" s="4">
        <v>1.19074713578044</v>
      </c>
      <c r="Q464" s="4">
        <v>-3.1068575371674001</v>
      </c>
      <c r="R464">
        <v>1.89087498601585E-3</v>
      </c>
      <c r="S464">
        <v>1.05872339525381E-2</v>
      </c>
      <c r="T464" s="4">
        <v>-2.5087345778795198</v>
      </c>
      <c r="U464" s="4">
        <v>-4.8902288494404003</v>
      </c>
      <c r="V464" t="s">
        <v>11020</v>
      </c>
      <c r="W464">
        <v>0</v>
      </c>
      <c r="X464">
        <v>1</v>
      </c>
      <c r="Y464" t="s">
        <v>14349</v>
      </c>
      <c r="Z464">
        <v>100</v>
      </c>
      <c r="AA464">
        <v>100</v>
      </c>
      <c r="AB464" t="s">
        <v>759</v>
      </c>
      <c r="AC464" t="s">
        <v>11022</v>
      </c>
      <c r="AD464" t="s">
        <v>11022</v>
      </c>
      <c r="AE464" t="s">
        <v>762</v>
      </c>
      <c r="AF464" t="s">
        <v>762</v>
      </c>
      <c r="AG464" t="s">
        <v>762</v>
      </c>
      <c r="AH464" t="s">
        <v>762</v>
      </c>
      <c r="AI464" t="s">
        <v>762</v>
      </c>
      <c r="AJ464" t="s">
        <v>11022</v>
      </c>
      <c r="AK464" t="s">
        <v>11022</v>
      </c>
      <c r="AL464" t="s">
        <v>11022</v>
      </c>
      <c r="AM464" t="s">
        <v>11022</v>
      </c>
      <c r="AN464" t="s">
        <v>11022</v>
      </c>
      <c r="AO464" t="s">
        <v>11022</v>
      </c>
      <c r="AP464" t="s">
        <v>11022</v>
      </c>
      <c r="AQ464" t="s">
        <v>14349</v>
      </c>
      <c r="AR464" t="s">
        <v>14350</v>
      </c>
      <c r="AS464" t="s">
        <v>14350</v>
      </c>
    </row>
    <row r="465" spans="1:45" x14ac:dyDescent="0.25">
      <c r="A465" t="s">
        <v>12748</v>
      </c>
      <c r="B465">
        <v>26</v>
      </c>
      <c r="C465">
        <v>3</v>
      </c>
      <c r="D465" s="4">
        <v>20.613506898794899</v>
      </c>
      <c r="E465" s="4">
        <v>1.4142135623731</v>
      </c>
      <c r="F465">
        <v>21.5</v>
      </c>
      <c r="G465">
        <v>2.5</v>
      </c>
      <c r="H465">
        <v>4</v>
      </c>
      <c r="I465">
        <v>4</v>
      </c>
      <c r="J465" t="s">
        <v>734</v>
      </c>
      <c r="K465" s="4">
        <v>28.3090512724491</v>
      </c>
      <c r="L465" s="4">
        <v>2.2117732094672702</v>
      </c>
      <c r="M465" t="s">
        <v>734</v>
      </c>
      <c r="N465" s="4">
        <v>10.967924665797799</v>
      </c>
      <c r="O465" s="4">
        <v>-3.6611428264103698</v>
      </c>
      <c r="P465" s="4">
        <v>0.78809446941759997</v>
      </c>
      <c r="Q465" s="4">
        <v>-4.6455634044938101</v>
      </c>
      <c r="R465" s="3">
        <v>3.3914958693320299E-6</v>
      </c>
      <c r="S465" s="3">
        <v>5.7093923840013397E-5</v>
      </c>
      <c r="T465" s="4">
        <v>-2.8730483569927698</v>
      </c>
      <c r="U465" s="4">
        <v>-4.4492372958279702</v>
      </c>
      <c r="V465" t="s">
        <v>11020</v>
      </c>
      <c r="W465">
        <v>0</v>
      </c>
      <c r="X465">
        <v>1</v>
      </c>
      <c r="Y465" t="s">
        <v>12749</v>
      </c>
      <c r="Z465">
        <v>100</v>
      </c>
      <c r="AA465">
        <v>100</v>
      </c>
      <c r="AB465" t="s">
        <v>1552</v>
      </c>
      <c r="AC465" t="s">
        <v>11022</v>
      </c>
      <c r="AD465" t="s">
        <v>11022</v>
      </c>
      <c r="AE465" t="s">
        <v>762</v>
      </c>
      <c r="AF465" t="s">
        <v>762</v>
      </c>
      <c r="AG465" t="s">
        <v>762</v>
      </c>
      <c r="AH465" t="s">
        <v>762</v>
      </c>
      <c r="AI465" t="s">
        <v>762</v>
      </c>
      <c r="AJ465" t="s">
        <v>11022</v>
      </c>
      <c r="AK465" t="s">
        <v>11022</v>
      </c>
      <c r="AL465" t="s">
        <v>11022</v>
      </c>
      <c r="AM465" t="s">
        <v>11022</v>
      </c>
      <c r="AN465" t="s">
        <v>11022</v>
      </c>
      <c r="AO465" t="s">
        <v>11022</v>
      </c>
      <c r="AP465" t="s">
        <v>11022</v>
      </c>
      <c r="AQ465" t="s">
        <v>12749</v>
      </c>
      <c r="AR465" t="s">
        <v>12750</v>
      </c>
      <c r="AS465" t="s">
        <v>12750</v>
      </c>
    </row>
    <row r="466" spans="1:45" x14ac:dyDescent="0.25">
      <c r="A466" t="s">
        <v>11765</v>
      </c>
      <c r="B466">
        <v>28</v>
      </c>
      <c r="C466">
        <v>3</v>
      </c>
      <c r="D466" s="4">
        <v>47.092108326838201</v>
      </c>
      <c r="E466" s="4">
        <v>2.16024689946929</v>
      </c>
      <c r="F466">
        <v>5.5</v>
      </c>
      <c r="G466">
        <v>2.5</v>
      </c>
      <c r="H466">
        <v>4</v>
      </c>
      <c r="I466">
        <v>4</v>
      </c>
      <c r="J466" t="s">
        <v>734</v>
      </c>
      <c r="K466" s="4">
        <v>27.611253567441999</v>
      </c>
      <c r="L466" s="4">
        <v>2.18788894405967</v>
      </c>
      <c r="M466" t="s">
        <v>734</v>
      </c>
      <c r="N466" s="4">
        <v>12.7356088507116</v>
      </c>
      <c r="O466" s="4">
        <v>-3.6536109089662401</v>
      </c>
      <c r="P466" s="4">
        <v>1.3882700807205099</v>
      </c>
      <c r="Q466" s="4">
        <v>-2.63177241929036</v>
      </c>
      <c r="R466">
        <v>8.4940739602091305E-3</v>
      </c>
      <c r="S466">
        <v>3.6228080548408703E-2</v>
      </c>
      <c r="T466" s="4">
        <v>-2.2653408282457299</v>
      </c>
      <c r="U466" s="4">
        <v>-5.0418809896867502</v>
      </c>
      <c r="V466" t="s">
        <v>11020</v>
      </c>
      <c r="W466">
        <v>0</v>
      </c>
      <c r="X466">
        <v>1</v>
      </c>
      <c r="Y466" t="s">
        <v>11766</v>
      </c>
      <c r="Z466">
        <v>100</v>
      </c>
      <c r="AA466">
        <v>100</v>
      </c>
      <c r="AB466" t="s">
        <v>759</v>
      </c>
      <c r="AC466" t="s">
        <v>11022</v>
      </c>
      <c r="AD466" t="s">
        <v>11022</v>
      </c>
      <c r="AE466" t="s">
        <v>762</v>
      </c>
      <c r="AF466" t="s">
        <v>762</v>
      </c>
      <c r="AG466" t="s">
        <v>762</v>
      </c>
      <c r="AH466" t="s">
        <v>762</v>
      </c>
      <c r="AI466" t="s">
        <v>762</v>
      </c>
      <c r="AJ466" t="s">
        <v>11022</v>
      </c>
      <c r="AK466" t="s">
        <v>11022</v>
      </c>
      <c r="AL466" t="s">
        <v>11022</v>
      </c>
      <c r="AM466" t="s">
        <v>11022</v>
      </c>
      <c r="AN466" t="s">
        <v>11022</v>
      </c>
      <c r="AO466" t="s">
        <v>11022</v>
      </c>
      <c r="AP466" t="s">
        <v>11022</v>
      </c>
      <c r="AQ466" t="s">
        <v>11767</v>
      </c>
      <c r="AR466" t="s">
        <v>11768</v>
      </c>
      <c r="AS466" t="s">
        <v>11768</v>
      </c>
    </row>
    <row r="467" spans="1:45" x14ac:dyDescent="0.25">
      <c r="A467" t="s">
        <v>13531</v>
      </c>
      <c r="B467">
        <v>39</v>
      </c>
      <c r="C467">
        <v>4</v>
      </c>
      <c r="D467" s="4">
        <v>22.052966542697501</v>
      </c>
      <c r="E467" s="4">
        <v>2.8284271247461898</v>
      </c>
      <c r="F467">
        <v>40</v>
      </c>
      <c r="G467">
        <v>5</v>
      </c>
      <c r="H467">
        <v>4</v>
      </c>
      <c r="I467">
        <v>4</v>
      </c>
      <c r="J467" t="s">
        <v>734</v>
      </c>
      <c r="K467" s="4">
        <v>36.245828761970103</v>
      </c>
      <c r="L467" s="4">
        <v>2.8549951429228999</v>
      </c>
      <c r="M467" t="s">
        <v>734</v>
      </c>
      <c r="N467" s="4">
        <v>8.1537333820030593</v>
      </c>
      <c r="O467" s="4">
        <v>-3.6530928397571398</v>
      </c>
      <c r="P467" s="4">
        <v>1.01957261856701</v>
      </c>
      <c r="Q467" s="4">
        <v>-3.5829648356891801</v>
      </c>
      <c r="R467">
        <v>3.3971635422979198E-4</v>
      </c>
      <c r="S467">
        <v>2.5310889818788399E-3</v>
      </c>
      <c r="T467" s="4">
        <v>-2.6335202211901301</v>
      </c>
      <c r="U467" s="4">
        <v>-4.6726654583241496</v>
      </c>
      <c r="V467" t="s">
        <v>11020</v>
      </c>
      <c r="W467">
        <v>0</v>
      </c>
      <c r="X467">
        <v>1</v>
      </c>
      <c r="Y467" t="s">
        <v>13532</v>
      </c>
      <c r="Z467">
        <v>100</v>
      </c>
      <c r="AA467">
        <v>100</v>
      </c>
      <c r="AB467" t="s">
        <v>759</v>
      </c>
      <c r="AC467" t="s">
        <v>11022</v>
      </c>
      <c r="AD467" t="s">
        <v>11022</v>
      </c>
      <c r="AE467" t="s">
        <v>762</v>
      </c>
      <c r="AF467" t="s">
        <v>762</v>
      </c>
      <c r="AG467" t="s">
        <v>762</v>
      </c>
      <c r="AH467" t="s">
        <v>762</v>
      </c>
      <c r="AI467" t="s">
        <v>762</v>
      </c>
      <c r="AJ467" t="s">
        <v>11022</v>
      </c>
      <c r="AK467" t="s">
        <v>11022</v>
      </c>
      <c r="AL467" t="s">
        <v>11022</v>
      </c>
      <c r="AM467" t="s">
        <v>11022</v>
      </c>
      <c r="AN467" t="s">
        <v>11022</v>
      </c>
      <c r="AO467" t="s">
        <v>11022</v>
      </c>
      <c r="AP467" t="s">
        <v>11022</v>
      </c>
      <c r="AQ467" t="s">
        <v>13533</v>
      </c>
      <c r="AR467" t="s">
        <v>13534</v>
      </c>
      <c r="AS467" t="s">
        <v>13534</v>
      </c>
    </row>
    <row r="468" spans="1:45" x14ac:dyDescent="0.25">
      <c r="A468" t="s">
        <v>11858</v>
      </c>
      <c r="B468">
        <v>72</v>
      </c>
      <c r="C468">
        <v>9</v>
      </c>
      <c r="D468" s="4">
        <v>32.362529773386598</v>
      </c>
      <c r="E468" s="4">
        <v>6.3966136874651598</v>
      </c>
      <c r="F468">
        <v>69</v>
      </c>
      <c r="G468">
        <v>7</v>
      </c>
      <c r="H468">
        <v>4</v>
      </c>
      <c r="I468">
        <v>4</v>
      </c>
      <c r="J468" t="s">
        <v>734</v>
      </c>
      <c r="K468" s="4">
        <v>74.369112842594703</v>
      </c>
      <c r="L468" s="4">
        <v>5.97405239539414</v>
      </c>
      <c r="M468" t="s">
        <v>734</v>
      </c>
      <c r="N468" s="4">
        <v>34.497556140158203</v>
      </c>
      <c r="O468" s="4">
        <v>-3.63149943317128</v>
      </c>
      <c r="P468" s="4">
        <v>0.91842001515093696</v>
      </c>
      <c r="Q468" s="4">
        <v>-3.9540726173900498</v>
      </c>
      <c r="R468" s="3">
        <v>7.6832073756191596E-5</v>
      </c>
      <c r="S468">
        <v>7.5408158875767996E-4</v>
      </c>
      <c r="T468" s="4">
        <v>-2.7130794180203401</v>
      </c>
      <c r="U468" s="4">
        <v>-4.5499194483222096</v>
      </c>
      <c r="V468" t="s">
        <v>11020</v>
      </c>
      <c r="W468">
        <v>0</v>
      </c>
      <c r="X468">
        <v>1</v>
      </c>
      <c r="Y468" t="s">
        <v>11859</v>
      </c>
      <c r="Z468">
        <v>100</v>
      </c>
      <c r="AA468">
        <v>100</v>
      </c>
      <c r="AB468" t="s">
        <v>759</v>
      </c>
      <c r="AC468" t="s">
        <v>11022</v>
      </c>
      <c r="AD468" t="s">
        <v>11022</v>
      </c>
      <c r="AE468" t="s">
        <v>762</v>
      </c>
      <c r="AF468" t="s">
        <v>762</v>
      </c>
      <c r="AG468" t="s">
        <v>762</v>
      </c>
      <c r="AH468" t="s">
        <v>762</v>
      </c>
      <c r="AI468" t="s">
        <v>762</v>
      </c>
      <c r="AJ468" t="s">
        <v>11022</v>
      </c>
      <c r="AK468" t="s">
        <v>11022</v>
      </c>
      <c r="AL468" t="s">
        <v>11022</v>
      </c>
      <c r="AM468" t="s">
        <v>11022</v>
      </c>
      <c r="AN468" t="s">
        <v>11022</v>
      </c>
      <c r="AO468" t="s">
        <v>11022</v>
      </c>
      <c r="AP468" t="s">
        <v>11022</v>
      </c>
      <c r="AQ468" t="s">
        <v>11860</v>
      </c>
      <c r="AR468" t="s">
        <v>11861</v>
      </c>
      <c r="AS468" t="s">
        <v>11861</v>
      </c>
    </row>
    <row r="469" spans="1:45" x14ac:dyDescent="0.25">
      <c r="A469" t="s">
        <v>12468</v>
      </c>
      <c r="B469">
        <v>11</v>
      </c>
      <c r="C469">
        <v>2</v>
      </c>
      <c r="D469" s="4">
        <v>5.3541261347363402</v>
      </c>
      <c r="E469" s="4">
        <v>1.8929694486000901</v>
      </c>
      <c r="F469">
        <v>11.5</v>
      </c>
      <c r="G469">
        <v>0.5</v>
      </c>
      <c r="H469">
        <v>4</v>
      </c>
      <c r="I469">
        <v>4</v>
      </c>
      <c r="J469" t="s">
        <v>734</v>
      </c>
      <c r="K469" s="4">
        <v>11.428050509076</v>
      </c>
      <c r="L469" s="4">
        <v>0.93509230611152205</v>
      </c>
      <c r="M469" t="s">
        <v>734</v>
      </c>
      <c r="N469" s="4">
        <v>5.6161450352543998</v>
      </c>
      <c r="O469" s="4">
        <v>-3.6052579531022402</v>
      </c>
      <c r="P469" s="4">
        <v>1.0439153691718901</v>
      </c>
      <c r="Q469" s="4">
        <v>-3.4535921776515299</v>
      </c>
      <c r="R469">
        <v>5.53173219547132E-4</v>
      </c>
      <c r="S469">
        <v>3.7698829064043101E-3</v>
      </c>
      <c r="T469" s="4">
        <v>-2.5613425839303599</v>
      </c>
      <c r="U469" s="4">
        <v>-4.6491733222741303</v>
      </c>
      <c r="V469" t="s">
        <v>11020</v>
      </c>
      <c r="W469">
        <v>0</v>
      </c>
      <c r="X469">
        <v>1</v>
      </c>
      <c r="Y469" t="s">
        <v>12469</v>
      </c>
      <c r="Z469">
        <v>100</v>
      </c>
      <c r="AA469">
        <v>100</v>
      </c>
      <c r="AB469" t="s">
        <v>759</v>
      </c>
      <c r="AC469" t="s">
        <v>11022</v>
      </c>
      <c r="AD469" t="s">
        <v>11022</v>
      </c>
      <c r="AE469" t="s">
        <v>762</v>
      </c>
      <c r="AF469" t="s">
        <v>762</v>
      </c>
      <c r="AG469" t="s">
        <v>762</v>
      </c>
      <c r="AH469" t="s">
        <v>762</v>
      </c>
      <c r="AI469" t="s">
        <v>762</v>
      </c>
      <c r="AJ469" t="s">
        <v>11022</v>
      </c>
      <c r="AK469" t="s">
        <v>11022</v>
      </c>
      <c r="AL469" t="s">
        <v>11022</v>
      </c>
      <c r="AM469" t="s">
        <v>11022</v>
      </c>
      <c r="AN469" t="s">
        <v>11022</v>
      </c>
      <c r="AO469" t="s">
        <v>11022</v>
      </c>
      <c r="AP469" t="s">
        <v>11022</v>
      </c>
      <c r="AQ469" t="s">
        <v>12470</v>
      </c>
      <c r="AR469" t="s">
        <v>12471</v>
      </c>
      <c r="AS469" t="s">
        <v>12471</v>
      </c>
    </row>
    <row r="470" spans="1:45" x14ac:dyDescent="0.25">
      <c r="A470" t="s">
        <v>13515</v>
      </c>
      <c r="B470">
        <v>36</v>
      </c>
      <c r="C470">
        <v>4</v>
      </c>
      <c r="D470" s="4">
        <v>4.3493294502333004</v>
      </c>
      <c r="E470" s="4">
        <v>0.81649658092772603</v>
      </c>
      <c r="F470">
        <v>36.5</v>
      </c>
      <c r="G470">
        <v>4</v>
      </c>
      <c r="H470">
        <v>4</v>
      </c>
      <c r="I470">
        <v>4</v>
      </c>
      <c r="J470" t="s">
        <v>734</v>
      </c>
      <c r="K470" s="4">
        <v>34.658071236554498</v>
      </c>
      <c r="L470" s="4">
        <v>2.95451663366577</v>
      </c>
      <c r="M470" t="s">
        <v>734</v>
      </c>
      <c r="N470" s="4">
        <v>9.5955112903296804</v>
      </c>
      <c r="O470" s="4">
        <v>-3.5390715716285501</v>
      </c>
      <c r="P470" s="4">
        <v>0.51648628759786597</v>
      </c>
      <c r="Q470" s="4">
        <v>-6.8522081933452199</v>
      </c>
      <c r="R470" s="3">
        <v>7.27186178190853E-12</v>
      </c>
      <c r="S470" s="3">
        <v>9.24253632480575E-10</v>
      </c>
      <c r="T470" s="4">
        <v>-3.0225852840306899</v>
      </c>
      <c r="U470" s="4">
        <v>-4.0555578592264201</v>
      </c>
      <c r="V470" t="s">
        <v>11020</v>
      </c>
      <c r="W470">
        <v>0</v>
      </c>
      <c r="X470">
        <v>1</v>
      </c>
      <c r="Y470" t="s">
        <v>13516</v>
      </c>
      <c r="Z470">
        <v>100</v>
      </c>
      <c r="AA470">
        <v>100</v>
      </c>
      <c r="AB470" t="s">
        <v>759</v>
      </c>
      <c r="AC470" t="s">
        <v>11022</v>
      </c>
      <c r="AD470" t="s">
        <v>11022</v>
      </c>
      <c r="AE470" t="s">
        <v>762</v>
      </c>
      <c r="AF470" t="s">
        <v>762</v>
      </c>
      <c r="AG470" t="s">
        <v>762</v>
      </c>
      <c r="AH470" t="s">
        <v>762</v>
      </c>
      <c r="AI470" t="s">
        <v>762</v>
      </c>
      <c r="AJ470" t="s">
        <v>11022</v>
      </c>
      <c r="AK470" t="s">
        <v>11022</v>
      </c>
      <c r="AL470" t="s">
        <v>11022</v>
      </c>
      <c r="AM470" t="s">
        <v>11022</v>
      </c>
      <c r="AN470" t="s">
        <v>11022</v>
      </c>
      <c r="AO470" t="s">
        <v>11022</v>
      </c>
      <c r="AP470" t="s">
        <v>11022</v>
      </c>
      <c r="AQ470" t="s">
        <v>13517</v>
      </c>
      <c r="AR470" t="s">
        <v>13518</v>
      </c>
      <c r="AS470" t="s">
        <v>13518</v>
      </c>
    </row>
    <row r="471" spans="1:45" x14ac:dyDescent="0.25">
      <c r="A471" t="s">
        <v>12929</v>
      </c>
      <c r="B471">
        <v>24</v>
      </c>
      <c r="C471">
        <v>3</v>
      </c>
      <c r="D471" s="4">
        <v>23.9913178740421</v>
      </c>
      <c r="E471" s="4">
        <v>0.5</v>
      </c>
      <c r="F471">
        <v>19.5</v>
      </c>
      <c r="G471">
        <v>2</v>
      </c>
      <c r="H471">
        <v>4</v>
      </c>
      <c r="I471">
        <v>4</v>
      </c>
      <c r="J471" t="s">
        <v>734</v>
      </c>
      <c r="K471" s="4">
        <v>19.021931172012799</v>
      </c>
      <c r="L471" s="4">
        <v>1.65836570695799</v>
      </c>
      <c r="M471" t="s">
        <v>734</v>
      </c>
      <c r="N471" s="4">
        <v>4.9719070055202303</v>
      </c>
      <c r="O471" s="4">
        <v>-3.52795068697684</v>
      </c>
      <c r="P471" s="4">
        <v>1.1541585316944301</v>
      </c>
      <c r="Q471" s="4">
        <v>-3.05672972134722</v>
      </c>
      <c r="R471">
        <v>2.2376594361034501E-3</v>
      </c>
      <c r="S471">
        <v>1.2206288168615799E-2</v>
      </c>
      <c r="T471" s="4">
        <v>-2.3737921552824002</v>
      </c>
      <c r="U471" s="4">
        <v>-4.6821092186712701</v>
      </c>
      <c r="V471" t="s">
        <v>11020</v>
      </c>
      <c r="W471">
        <v>0</v>
      </c>
      <c r="X471">
        <v>1</v>
      </c>
      <c r="Y471" t="s">
        <v>12930</v>
      </c>
      <c r="Z471">
        <v>100</v>
      </c>
      <c r="AA471">
        <v>100</v>
      </c>
      <c r="AB471" t="s">
        <v>759</v>
      </c>
      <c r="AC471" t="s">
        <v>11022</v>
      </c>
      <c r="AD471" t="s">
        <v>11022</v>
      </c>
      <c r="AE471" t="s">
        <v>762</v>
      </c>
      <c r="AF471" t="s">
        <v>762</v>
      </c>
      <c r="AG471" t="s">
        <v>762</v>
      </c>
      <c r="AH471" t="s">
        <v>762</v>
      </c>
      <c r="AI471" t="s">
        <v>762</v>
      </c>
      <c r="AJ471" t="s">
        <v>11022</v>
      </c>
      <c r="AK471" t="s">
        <v>11022</v>
      </c>
      <c r="AL471" t="s">
        <v>11022</v>
      </c>
      <c r="AM471" t="s">
        <v>11022</v>
      </c>
      <c r="AN471" t="s">
        <v>11022</v>
      </c>
      <c r="AO471" t="s">
        <v>11022</v>
      </c>
      <c r="AP471" t="s">
        <v>11022</v>
      </c>
      <c r="AQ471" t="s">
        <v>12931</v>
      </c>
      <c r="AR471" t="s">
        <v>12932</v>
      </c>
      <c r="AS471" t="s">
        <v>12932</v>
      </c>
    </row>
    <row r="472" spans="1:45" x14ac:dyDescent="0.25">
      <c r="A472" t="s">
        <v>13793</v>
      </c>
      <c r="B472">
        <v>120</v>
      </c>
      <c r="C472">
        <v>15</v>
      </c>
      <c r="D472" s="4">
        <v>32.045540511382697</v>
      </c>
      <c r="E472" s="4">
        <v>7.1414284285428504</v>
      </c>
      <c r="F472">
        <v>121.5</v>
      </c>
      <c r="G472">
        <v>16.5</v>
      </c>
      <c r="H472">
        <v>4</v>
      </c>
      <c r="I472">
        <v>4</v>
      </c>
      <c r="J472" t="s">
        <v>734</v>
      </c>
      <c r="K472" s="4">
        <v>121.34163836470501</v>
      </c>
      <c r="L472" s="4">
        <v>10.5198461469984</v>
      </c>
      <c r="M472" t="s">
        <v>734</v>
      </c>
      <c r="N472" s="4">
        <v>27.918848645542401</v>
      </c>
      <c r="O472" s="4">
        <v>-3.5196562190424698</v>
      </c>
      <c r="P472" s="4">
        <v>0.58502387462555705</v>
      </c>
      <c r="Q472" s="4">
        <v>-6.0162608257572803</v>
      </c>
      <c r="R472" s="3">
        <v>1.7849189608326601E-9</v>
      </c>
      <c r="S472" s="3">
        <v>7.9959780271474105E-8</v>
      </c>
      <c r="T472" s="4">
        <v>-2.93463234441692</v>
      </c>
      <c r="U472" s="4">
        <v>-4.1046800936680299</v>
      </c>
      <c r="V472" t="s">
        <v>11020</v>
      </c>
      <c r="W472">
        <v>0</v>
      </c>
      <c r="X472">
        <v>1</v>
      </c>
      <c r="Y472" t="s">
        <v>13794</v>
      </c>
      <c r="Z472">
        <v>100</v>
      </c>
      <c r="AA472">
        <v>100</v>
      </c>
      <c r="AB472" t="s">
        <v>759</v>
      </c>
      <c r="AC472" t="s">
        <v>11022</v>
      </c>
      <c r="AD472" t="s">
        <v>11022</v>
      </c>
      <c r="AE472" t="s">
        <v>762</v>
      </c>
      <c r="AF472" t="s">
        <v>762</v>
      </c>
      <c r="AG472" t="s">
        <v>762</v>
      </c>
      <c r="AH472" t="s">
        <v>762</v>
      </c>
      <c r="AI472" t="s">
        <v>762</v>
      </c>
      <c r="AJ472" t="s">
        <v>11022</v>
      </c>
      <c r="AK472" t="s">
        <v>11022</v>
      </c>
      <c r="AL472" t="s">
        <v>11022</v>
      </c>
      <c r="AM472" t="s">
        <v>11022</v>
      </c>
      <c r="AN472" t="s">
        <v>11022</v>
      </c>
      <c r="AO472" t="s">
        <v>11022</v>
      </c>
      <c r="AP472" t="s">
        <v>11022</v>
      </c>
      <c r="AQ472" t="s">
        <v>13795</v>
      </c>
      <c r="AR472" t="s">
        <v>13796</v>
      </c>
      <c r="AS472" t="s">
        <v>13796</v>
      </c>
    </row>
    <row r="473" spans="1:45" x14ac:dyDescent="0.25">
      <c r="A473" t="s">
        <v>13402</v>
      </c>
      <c r="B473">
        <v>24</v>
      </c>
      <c r="C473">
        <v>3</v>
      </c>
      <c r="D473" s="4">
        <v>16.132265804901699</v>
      </c>
      <c r="E473" s="4">
        <v>1.7320508075688801</v>
      </c>
      <c r="F473">
        <v>21.5</v>
      </c>
      <c r="G473">
        <v>2.5</v>
      </c>
      <c r="H473">
        <v>4</v>
      </c>
      <c r="I473">
        <v>4</v>
      </c>
      <c r="J473" t="s">
        <v>734</v>
      </c>
      <c r="K473" s="4">
        <v>20.907099620629602</v>
      </c>
      <c r="L473" s="4">
        <v>1.8857653634926601</v>
      </c>
      <c r="M473" t="s">
        <v>734</v>
      </c>
      <c r="N473" s="4">
        <v>4.7613787810925903</v>
      </c>
      <c r="O473" s="4">
        <v>-3.4906817561799199</v>
      </c>
      <c r="P473" s="4">
        <v>0.89248539126987803</v>
      </c>
      <c r="Q473" s="4">
        <v>-3.9111920377914302</v>
      </c>
      <c r="R473" s="3">
        <v>9.1841709368301096E-5</v>
      </c>
      <c r="S473">
        <v>8.8432433793265704E-4</v>
      </c>
      <c r="T473" s="4">
        <v>-2.5981963649100401</v>
      </c>
      <c r="U473" s="4">
        <v>-4.3831671474497904</v>
      </c>
      <c r="V473" t="s">
        <v>11020</v>
      </c>
      <c r="W473">
        <v>0</v>
      </c>
      <c r="X473">
        <v>1</v>
      </c>
      <c r="Y473" t="s">
        <v>13403</v>
      </c>
      <c r="Z473">
        <v>100</v>
      </c>
      <c r="AA473">
        <v>100</v>
      </c>
      <c r="AB473" t="s">
        <v>759</v>
      </c>
      <c r="AC473" t="s">
        <v>11022</v>
      </c>
      <c r="AD473" t="s">
        <v>11022</v>
      </c>
      <c r="AE473" t="s">
        <v>762</v>
      </c>
      <c r="AF473" t="s">
        <v>762</v>
      </c>
      <c r="AG473" t="s">
        <v>762</v>
      </c>
      <c r="AH473" t="s">
        <v>762</v>
      </c>
      <c r="AI473" t="s">
        <v>762</v>
      </c>
      <c r="AJ473" t="s">
        <v>11022</v>
      </c>
      <c r="AK473" t="s">
        <v>11022</v>
      </c>
      <c r="AL473" t="s">
        <v>11022</v>
      </c>
      <c r="AM473" t="s">
        <v>11022</v>
      </c>
      <c r="AN473" t="s">
        <v>11022</v>
      </c>
      <c r="AO473" t="s">
        <v>11022</v>
      </c>
      <c r="AP473" t="s">
        <v>11022</v>
      </c>
      <c r="AQ473" t="s">
        <v>13403</v>
      </c>
      <c r="AR473" t="s">
        <v>13404</v>
      </c>
      <c r="AS473" t="s">
        <v>13404</v>
      </c>
    </row>
    <row r="474" spans="1:45" x14ac:dyDescent="0.25">
      <c r="A474" t="s">
        <v>12129</v>
      </c>
      <c r="B474">
        <v>3</v>
      </c>
      <c r="C474">
        <v>1</v>
      </c>
      <c r="D474" s="4">
        <v>1.29099444873581</v>
      </c>
      <c r="E474" s="4">
        <v>0.5</v>
      </c>
      <c r="F474">
        <v>2.5</v>
      </c>
      <c r="G474">
        <v>0</v>
      </c>
      <c r="H474">
        <v>4</v>
      </c>
      <c r="I474">
        <v>4</v>
      </c>
      <c r="J474" t="s">
        <v>734</v>
      </c>
      <c r="K474" s="4">
        <v>2.6598873252245201</v>
      </c>
      <c r="L474" s="4">
        <v>0.171477576729228</v>
      </c>
      <c r="M474" t="s">
        <v>734</v>
      </c>
      <c r="N474" s="4">
        <v>11.3341501175506</v>
      </c>
      <c r="O474" s="4">
        <v>-3.47598716697473</v>
      </c>
      <c r="P474" s="4">
        <v>1.27521332373318</v>
      </c>
      <c r="Q474" s="4">
        <v>-2.72580838223897</v>
      </c>
      <c r="R474">
        <v>6.4144224796864801E-3</v>
      </c>
      <c r="S474">
        <v>2.8757428471539798E-2</v>
      </c>
      <c r="T474" s="4">
        <v>-2.2007738432415498</v>
      </c>
      <c r="U474" s="4">
        <v>-4.7512004907079204</v>
      </c>
      <c r="V474" t="s">
        <v>11020</v>
      </c>
      <c r="W474">
        <v>0</v>
      </c>
      <c r="X474">
        <v>1</v>
      </c>
      <c r="Y474" t="s">
        <v>12130</v>
      </c>
      <c r="Z474">
        <v>100</v>
      </c>
      <c r="AA474">
        <v>100</v>
      </c>
      <c r="AB474" t="s">
        <v>1552</v>
      </c>
      <c r="AC474" t="s">
        <v>11022</v>
      </c>
      <c r="AD474" t="s">
        <v>11022</v>
      </c>
      <c r="AE474" t="s">
        <v>762</v>
      </c>
      <c r="AF474" t="s">
        <v>762</v>
      </c>
      <c r="AG474" t="s">
        <v>762</v>
      </c>
      <c r="AH474" t="s">
        <v>762</v>
      </c>
      <c r="AI474" t="s">
        <v>762</v>
      </c>
      <c r="AJ474" t="s">
        <v>11022</v>
      </c>
      <c r="AK474" t="s">
        <v>11022</v>
      </c>
      <c r="AL474" t="s">
        <v>11022</v>
      </c>
      <c r="AM474" t="s">
        <v>11022</v>
      </c>
      <c r="AN474" t="s">
        <v>11022</v>
      </c>
      <c r="AO474" t="s">
        <v>11022</v>
      </c>
      <c r="AP474" t="s">
        <v>11022</v>
      </c>
      <c r="AQ474" t="s">
        <v>12131</v>
      </c>
      <c r="AR474" t="s">
        <v>12132</v>
      </c>
      <c r="AS474" t="s">
        <v>12132</v>
      </c>
    </row>
    <row r="475" spans="1:45" x14ac:dyDescent="0.25">
      <c r="A475" t="s">
        <v>12396</v>
      </c>
      <c r="B475">
        <v>5</v>
      </c>
      <c r="C475">
        <v>1</v>
      </c>
      <c r="D475" s="4">
        <v>2.51661147842358</v>
      </c>
      <c r="E475" s="4">
        <v>0.57735026918962595</v>
      </c>
      <c r="F475">
        <v>5</v>
      </c>
      <c r="G475">
        <v>0.5</v>
      </c>
      <c r="H475">
        <v>4</v>
      </c>
      <c r="I475">
        <v>4</v>
      </c>
      <c r="J475" t="s">
        <v>734</v>
      </c>
      <c r="K475" s="4">
        <v>4.0001444429887796</v>
      </c>
      <c r="L475" s="4">
        <v>0.38192992578005103</v>
      </c>
      <c r="M475" t="s">
        <v>734</v>
      </c>
      <c r="N475" s="4">
        <v>12.9043336115943</v>
      </c>
      <c r="O475" s="4">
        <v>-3.4661138502747302</v>
      </c>
      <c r="P475" s="4">
        <v>1.19915644269372</v>
      </c>
      <c r="Q475" s="4">
        <v>-2.8904600991749101</v>
      </c>
      <c r="R475">
        <v>3.8467836094591402E-3</v>
      </c>
      <c r="S475">
        <v>1.8841086580433802E-2</v>
      </c>
      <c r="T475" s="4">
        <v>-2.2669574075810099</v>
      </c>
      <c r="U475" s="4">
        <v>-4.66527029296845</v>
      </c>
      <c r="V475" t="s">
        <v>11020</v>
      </c>
      <c r="W475">
        <v>0</v>
      </c>
      <c r="X475">
        <v>1</v>
      </c>
      <c r="Y475" t="s">
        <v>12397</v>
      </c>
      <c r="Z475">
        <v>100</v>
      </c>
      <c r="AA475">
        <v>100</v>
      </c>
      <c r="AB475" t="s">
        <v>1552</v>
      </c>
      <c r="AC475" t="s">
        <v>11022</v>
      </c>
      <c r="AD475" t="s">
        <v>11022</v>
      </c>
      <c r="AE475" t="s">
        <v>762</v>
      </c>
      <c r="AF475" t="s">
        <v>762</v>
      </c>
      <c r="AG475" t="s">
        <v>762</v>
      </c>
      <c r="AH475" t="s">
        <v>762</v>
      </c>
      <c r="AI475" t="s">
        <v>762</v>
      </c>
      <c r="AJ475" t="s">
        <v>11022</v>
      </c>
      <c r="AK475" t="s">
        <v>11022</v>
      </c>
      <c r="AL475" t="s">
        <v>11022</v>
      </c>
      <c r="AM475" t="s">
        <v>11022</v>
      </c>
      <c r="AN475" t="s">
        <v>11022</v>
      </c>
      <c r="AO475" t="s">
        <v>11022</v>
      </c>
      <c r="AP475" t="s">
        <v>11022</v>
      </c>
      <c r="AQ475" t="s">
        <v>12397</v>
      </c>
      <c r="AR475" t="s">
        <v>12398</v>
      </c>
      <c r="AS475" t="s">
        <v>12398</v>
      </c>
    </row>
    <row r="476" spans="1:45" x14ac:dyDescent="0.25">
      <c r="A476" t="s">
        <v>12946</v>
      </c>
      <c r="B476">
        <v>5</v>
      </c>
      <c r="C476">
        <v>1</v>
      </c>
      <c r="D476" s="4">
        <v>0.95742710775633799</v>
      </c>
      <c r="E476" s="4">
        <v>0.57735026918962595</v>
      </c>
      <c r="F476">
        <v>4.5</v>
      </c>
      <c r="G476">
        <v>0.5</v>
      </c>
      <c r="H476">
        <v>4</v>
      </c>
      <c r="I476">
        <v>4</v>
      </c>
      <c r="J476" t="s">
        <v>734</v>
      </c>
      <c r="K476" s="4">
        <v>4.0794937278691004</v>
      </c>
      <c r="L476" s="4">
        <v>0.36151413933433202</v>
      </c>
      <c r="M476" t="s">
        <v>734</v>
      </c>
      <c r="N476" s="4">
        <v>7.5437457348267296</v>
      </c>
      <c r="O476" s="4">
        <v>-3.43805122682874</v>
      </c>
      <c r="P476" s="4">
        <v>1.13016265665032</v>
      </c>
      <c r="Q476" s="4">
        <v>-3.0420853198412598</v>
      </c>
      <c r="R476">
        <v>2.3494528982250999E-3</v>
      </c>
      <c r="S476">
        <v>1.2734134898269101E-2</v>
      </c>
      <c r="T476" s="4">
        <v>-2.3078885701784202</v>
      </c>
      <c r="U476" s="4">
        <v>-4.5682138834790598</v>
      </c>
      <c r="V476" t="s">
        <v>11020</v>
      </c>
      <c r="W476">
        <v>0</v>
      </c>
      <c r="X476">
        <v>1</v>
      </c>
      <c r="Y476" t="s">
        <v>12947</v>
      </c>
      <c r="Z476">
        <v>100</v>
      </c>
      <c r="AA476">
        <v>100</v>
      </c>
      <c r="AB476" t="s">
        <v>1552</v>
      </c>
      <c r="AC476" t="s">
        <v>11022</v>
      </c>
      <c r="AD476" t="s">
        <v>11022</v>
      </c>
      <c r="AE476" t="s">
        <v>762</v>
      </c>
      <c r="AF476" t="s">
        <v>762</v>
      </c>
      <c r="AG476" t="s">
        <v>762</v>
      </c>
      <c r="AH476" t="s">
        <v>762</v>
      </c>
      <c r="AI476" t="s">
        <v>762</v>
      </c>
      <c r="AJ476" t="s">
        <v>11022</v>
      </c>
      <c r="AK476" t="s">
        <v>11022</v>
      </c>
      <c r="AL476" t="s">
        <v>11022</v>
      </c>
      <c r="AM476" t="s">
        <v>11022</v>
      </c>
      <c r="AN476" t="s">
        <v>11022</v>
      </c>
      <c r="AO476" t="s">
        <v>11022</v>
      </c>
      <c r="AP476" t="s">
        <v>11022</v>
      </c>
      <c r="AQ476" t="s">
        <v>12947</v>
      </c>
      <c r="AR476" t="s">
        <v>12948</v>
      </c>
      <c r="AS476" t="s">
        <v>12948</v>
      </c>
    </row>
    <row r="477" spans="1:45" x14ac:dyDescent="0.25">
      <c r="A477" t="s">
        <v>11380</v>
      </c>
      <c r="B477">
        <v>9</v>
      </c>
      <c r="C477">
        <v>1</v>
      </c>
      <c r="D477" s="4">
        <v>5.7373048260194999</v>
      </c>
      <c r="E477" s="4">
        <v>0.81649658092772603</v>
      </c>
      <c r="F477">
        <v>10</v>
      </c>
      <c r="G477">
        <v>1</v>
      </c>
      <c r="H477">
        <v>4</v>
      </c>
      <c r="I477">
        <v>4</v>
      </c>
      <c r="J477" t="s">
        <v>734</v>
      </c>
      <c r="K477" s="4">
        <v>7.8856175969380899</v>
      </c>
      <c r="L477" s="4">
        <v>0.72418443832262303</v>
      </c>
      <c r="M477" t="s">
        <v>734</v>
      </c>
      <c r="N477" s="4">
        <v>12.494353624991801</v>
      </c>
      <c r="O477" s="4">
        <v>-3.4367763405827998</v>
      </c>
      <c r="P477" s="4">
        <v>1.30202673071832</v>
      </c>
      <c r="Q477" s="4">
        <v>-2.6395589733297902</v>
      </c>
      <c r="R477">
        <v>8.3013978636270695E-3</v>
      </c>
      <c r="S477">
        <v>3.5585418835312001E-2</v>
      </c>
      <c r="T477" s="4">
        <v>-2.13474960986448</v>
      </c>
      <c r="U477" s="4">
        <v>-4.7388030713011204</v>
      </c>
      <c r="V477" t="s">
        <v>11020</v>
      </c>
      <c r="W477">
        <v>0</v>
      </c>
      <c r="X477">
        <v>1</v>
      </c>
      <c r="Y477" t="s">
        <v>11381</v>
      </c>
      <c r="Z477">
        <v>100</v>
      </c>
      <c r="AA477">
        <v>100</v>
      </c>
      <c r="AB477" t="s">
        <v>759</v>
      </c>
      <c r="AC477" t="s">
        <v>11022</v>
      </c>
      <c r="AD477" t="s">
        <v>11022</v>
      </c>
      <c r="AE477" t="s">
        <v>762</v>
      </c>
      <c r="AF477" t="s">
        <v>762</v>
      </c>
      <c r="AG477" t="s">
        <v>762</v>
      </c>
      <c r="AH477" t="s">
        <v>762</v>
      </c>
      <c r="AI477" t="s">
        <v>762</v>
      </c>
      <c r="AJ477" t="s">
        <v>11022</v>
      </c>
      <c r="AK477" t="s">
        <v>11022</v>
      </c>
      <c r="AL477" t="s">
        <v>11022</v>
      </c>
      <c r="AM477" t="s">
        <v>11022</v>
      </c>
      <c r="AN477" t="s">
        <v>11022</v>
      </c>
      <c r="AO477" t="s">
        <v>11022</v>
      </c>
      <c r="AP477" t="s">
        <v>11022</v>
      </c>
      <c r="AQ477" t="s">
        <v>11382</v>
      </c>
      <c r="AR477" t="s">
        <v>11383</v>
      </c>
      <c r="AS477" t="s">
        <v>11383</v>
      </c>
    </row>
    <row r="478" spans="1:45" x14ac:dyDescent="0.25">
      <c r="A478" t="s">
        <v>14321</v>
      </c>
      <c r="B478">
        <v>16</v>
      </c>
      <c r="C478">
        <v>2</v>
      </c>
      <c r="D478" s="4">
        <v>5.9090326337452801</v>
      </c>
      <c r="E478" s="4">
        <v>1.4142135623731</v>
      </c>
      <c r="F478">
        <v>16.5</v>
      </c>
      <c r="G478">
        <v>1.5</v>
      </c>
      <c r="H478">
        <v>4</v>
      </c>
      <c r="I478">
        <v>4</v>
      </c>
      <c r="J478" t="s">
        <v>734</v>
      </c>
      <c r="K478" s="4">
        <v>15.746125300577701</v>
      </c>
      <c r="L478" s="4">
        <v>1.4490695175611299</v>
      </c>
      <c r="M478" t="s">
        <v>734</v>
      </c>
      <c r="N478" s="4">
        <v>3.4390389636277701</v>
      </c>
      <c r="O478" s="4">
        <v>-3.42208802481119</v>
      </c>
      <c r="P478" s="4">
        <v>1.05046180772256</v>
      </c>
      <c r="Q478" s="4">
        <v>-3.2576986613443899</v>
      </c>
      <c r="R478">
        <v>1.12319608692453E-3</v>
      </c>
      <c r="S478">
        <v>6.9468721483264299E-3</v>
      </c>
      <c r="T478" s="4">
        <v>-2.3716262170886302</v>
      </c>
      <c r="U478" s="4">
        <v>-4.4725498325337503</v>
      </c>
      <c r="V478" t="s">
        <v>11020</v>
      </c>
      <c r="W478">
        <v>0</v>
      </c>
      <c r="X478">
        <v>1</v>
      </c>
      <c r="Y478" t="s">
        <v>14322</v>
      </c>
      <c r="Z478">
        <v>100</v>
      </c>
      <c r="AA478">
        <v>100</v>
      </c>
      <c r="AB478" t="s">
        <v>759</v>
      </c>
      <c r="AC478" t="s">
        <v>11022</v>
      </c>
      <c r="AD478" t="s">
        <v>11022</v>
      </c>
      <c r="AE478" t="s">
        <v>762</v>
      </c>
      <c r="AF478" t="s">
        <v>762</v>
      </c>
      <c r="AG478" t="s">
        <v>762</v>
      </c>
      <c r="AH478" t="s">
        <v>762</v>
      </c>
      <c r="AI478" t="s">
        <v>762</v>
      </c>
      <c r="AJ478" t="s">
        <v>11022</v>
      </c>
      <c r="AK478" t="s">
        <v>11022</v>
      </c>
      <c r="AL478" t="s">
        <v>11022</v>
      </c>
      <c r="AM478" t="s">
        <v>11022</v>
      </c>
      <c r="AN478" t="s">
        <v>11022</v>
      </c>
      <c r="AO478" t="s">
        <v>11022</v>
      </c>
      <c r="AP478" t="s">
        <v>11022</v>
      </c>
      <c r="AQ478" t="s">
        <v>14323</v>
      </c>
      <c r="AR478" t="s">
        <v>14324</v>
      </c>
      <c r="AS478" t="s">
        <v>14324</v>
      </c>
    </row>
    <row r="479" spans="1:45" x14ac:dyDescent="0.25">
      <c r="A479" t="s">
        <v>13853</v>
      </c>
      <c r="B479">
        <v>74</v>
      </c>
      <c r="C479">
        <v>9</v>
      </c>
      <c r="D479" s="4">
        <v>35.047586697707601</v>
      </c>
      <c r="E479" s="4">
        <v>5.6862407030773303</v>
      </c>
      <c r="F479">
        <v>86</v>
      </c>
      <c r="G479">
        <v>8.5</v>
      </c>
      <c r="H479">
        <v>4</v>
      </c>
      <c r="I479">
        <v>4</v>
      </c>
      <c r="J479" t="s">
        <v>734</v>
      </c>
      <c r="K479" s="4">
        <v>66.916675817209594</v>
      </c>
      <c r="L479" s="4">
        <v>6.2636104487421198</v>
      </c>
      <c r="M479" t="s">
        <v>734</v>
      </c>
      <c r="N479" s="4">
        <v>14.790294179018201</v>
      </c>
      <c r="O479" s="4">
        <v>-3.4181785210615701</v>
      </c>
      <c r="P479" s="4">
        <v>0.72922661617920503</v>
      </c>
      <c r="Q479" s="4">
        <v>-4.68740230433602</v>
      </c>
      <c r="R479" s="3">
        <v>2.7669471319201701E-6</v>
      </c>
      <c r="S479" s="3">
        <v>4.78474803356535E-5</v>
      </c>
      <c r="T479" s="4">
        <v>-2.68895190488236</v>
      </c>
      <c r="U479" s="4">
        <v>-4.1474051372407699</v>
      </c>
      <c r="V479" t="s">
        <v>11020</v>
      </c>
      <c r="W479">
        <v>0</v>
      </c>
      <c r="X479">
        <v>1</v>
      </c>
      <c r="Y479" t="s">
        <v>13854</v>
      </c>
      <c r="Z479">
        <v>100</v>
      </c>
      <c r="AA479">
        <v>100</v>
      </c>
      <c r="AB479" t="s">
        <v>759</v>
      </c>
      <c r="AC479" t="s">
        <v>11022</v>
      </c>
      <c r="AD479" t="s">
        <v>11022</v>
      </c>
      <c r="AE479" t="s">
        <v>762</v>
      </c>
      <c r="AF479" t="s">
        <v>762</v>
      </c>
      <c r="AG479" t="s">
        <v>762</v>
      </c>
      <c r="AH479" t="s">
        <v>762</v>
      </c>
      <c r="AI479" t="s">
        <v>762</v>
      </c>
      <c r="AJ479" t="s">
        <v>11022</v>
      </c>
      <c r="AK479" t="s">
        <v>11022</v>
      </c>
      <c r="AL479" t="s">
        <v>11022</v>
      </c>
      <c r="AM479" t="s">
        <v>11022</v>
      </c>
      <c r="AN479" t="s">
        <v>11022</v>
      </c>
      <c r="AO479" t="s">
        <v>11022</v>
      </c>
      <c r="AP479" t="s">
        <v>11022</v>
      </c>
      <c r="AQ479" t="s">
        <v>13855</v>
      </c>
      <c r="AR479" t="s">
        <v>13856</v>
      </c>
      <c r="AS479" t="s">
        <v>13856</v>
      </c>
    </row>
    <row r="480" spans="1:45" x14ac:dyDescent="0.25">
      <c r="A480" t="s">
        <v>12936</v>
      </c>
      <c r="B480">
        <v>33</v>
      </c>
      <c r="C480">
        <v>4</v>
      </c>
      <c r="D480" s="4">
        <v>7.5055534994651296</v>
      </c>
      <c r="E480" s="4">
        <v>2.16024689946929</v>
      </c>
      <c r="F480">
        <v>32.5</v>
      </c>
      <c r="G480">
        <v>4.5</v>
      </c>
      <c r="H480">
        <v>4</v>
      </c>
      <c r="I480">
        <v>4</v>
      </c>
      <c r="J480" t="s">
        <v>734</v>
      </c>
      <c r="K480" s="4">
        <v>30.885829124723902</v>
      </c>
      <c r="L480" s="4">
        <v>2.9536055961896199</v>
      </c>
      <c r="M480" t="s">
        <v>734</v>
      </c>
      <c r="N480" s="4">
        <v>8.4225596067667698</v>
      </c>
      <c r="O480" s="4">
        <v>-3.3833046930586801</v>
      </c>
      <c r="P480" s="4">
        <v>0.53619501867562003</v>
      </c>
      <c r="Q480" s="4">
        <v>-6.3098398441210897</v>
      </c>
      <c r="R480" s="3">
        <v>2.7932436715906799E-10</v>
      </c>
      <c r="S480" s="3">
        <v>1.9468148150176199E-8</v>
      </c>
      <c r="T480" s="4">
        <v>-2.8471096743830602</v>
      </c>
      <c r="U480" s="4">
        <v>-3.9194997117343</v>
      </c>
      <c r="V480" t="s">
        <v>11020</v>
      </c>
      <c r="W480">
        <v>0</v>
      </c>
      <c r="X480">
        <v>1</v>
      </c>
      <c r="Y480" t="s">
        <v>12937</v>
      </c>
      <c r="Z480">
        <v>100</v>
      </c>
      <c r="AA480">
        <v>100</v>
      </c>
      <c r="AB480" t="s">
        <v>759</v>
      </c>
      <c r="AC480" t="s">
        <v>11022</v>
      </c>
      <c r="AD480" t="s">
        <v>11022</v>
      </c>
      <c r="AE480" t="s">
        <v>762</v>
      </c>
      <c r="AF480" t="s">
        <v>762</v>
      </c>
      <c r="AG480" t="s">
        <v>762</v>
      </c>
      <c r="AH480" t="s">
        <v>762</v>
      </c>
      <c r="AI480" t="s">
        <v>762</v>
      </c>
      <c r="AJ480" t="s">
        <v>11022</v>
      </c>
      <c r="AK480" t="s">
        <v>11022</v>
      </c>
      <c r="AL480" t="s">
        <v>11022</v>
      </c>
      <c r="AM480" t="s">
        <v>11022</v>
      </c>
      <c r="AN480" t="s">
        <v>11022</v>
      </c>
      <c r="AO480" t="s">
        <v>11022</v>
      </c>
      <c r="AP480" t="s">
        <v>11022</v>
      </c>
      <c r="AQ480" t="s">
        <v>12937</v>
      </c>
      <c r="AR480" t="s">
        <v>12938</v>
      </c>
      <c r="AS480" t="s">
        <v>12938</v>
      </c>
    </row>
    <row r="481" spans="1:45" x14ac:dyDescent="0.25">
      <c r="A481" t="s">
        <v>12999</v>
      </c>
      <c r="B481">
        <v>44</v>
      </c>
      <c r="C481">
        <v>6</v>
      </c>
      <c r="D481" s="4">
        <v>22.9346898823594</v>
      </c>
      <c r="E481" s="4">
        <v>5.0990195135927801</v>
      </c>
      <c r="F481">
        <v>46.5</v>
      </c>
      <c r="G481">
        <v>5</v>
      </c>
      <c r="H481">
        <v>4</v>
      </c>
      <c r="I481">
        <v>4</v>
      </c>
      <c r="J481" t="s">
        <v>734</v>
      </c>
      <c r="K481" s="4">
        <v>44.544820886727003</v>
      </c>
      <c r="L481" s="4">
        <v>4.3539955454593997</v>
      </c>
      <c r="M481" t="s">
        <v>734</v>
      </c>
      <c r="N481" s="4">
        <v>11.585959246148199</v>
      </c>
      <c r="O481" s="4">
        <v>-3.3462268432979601</v>
      </c>
      <c r="P481" s="4">
        <v>0.87398384722841005</v>
      </c>
      <c r="Q481" s="4">
        <v>-3.8287055921108402</v>
      </c>
      <c r="R481">
        <v>1.28818994731661E-4</v>
      </c>
      <c r="S481">
        <v>1.16545531573025E-3</v>
      </c>
      <c r="T481" s="4">
        <v>-2.47224299606955</v>
      </c>
      <c r="U481" s="4">
        <v>-4.2202106905263701</v>
      </c>
      <c r="V481" t="s">
        <v>11020</v>
      </c>
      <c r="W481">
        <v>0</v>
      </c>
      <c r="X481">
        <v>1</v>
      </c>
      <c r="Y481" t="s">
        <v>13000</v>
      </c>
      <c r="Z481">
        <v>100</v>
      </c>
      <c r="AA481">
        <v>100</v>
      </c>
      <c r="AB481" t="s">
        <v>759</v>
      </c>
      <c r="AC481" t="s">
        <v>11022</v>
      </c>
      <c r="AD481" t="s">
        <v>11022</v>
      </c>
      <c r="AE481" t="s">
        <v>762</v>
      </c>
      <c r="AF481" t="s">
        <v>762</v>
      </c>
      <c r="AG481" t="s">
        <v>762</v>
      </c>
      <c r="AH481" t="s">
        <v>762</v>
      </c>
      <c r="AI481" t="s">
        <v>762</v>
      </c>
      <c r="AJ481" t="s">
        <v>11022</v>
      </c>
      <c r="AK481" t="s">
        <v>11022</v>
      </c>
      <c r="AL481" t="s">
        <v>11022</v>
      </c>
      <c r="AM481" t="s">
        <v>11022</v>
      </c>
      <c r="AN481" t="s">
        <v>11022</v>
      </c>
      <c r="AO481" t="s">
        <v>11022</v>
      </c>
      <c r="AP481" t="s">
        <v>11022</v>
      </c>
      <c r="AQ481" t="s">
        <v>13001</v>
      </c>
      <c r="AR481" t="s">
        <v>13002</v>
      </c>
      <c r="AS481" t="s">
        <v>13002</v>
      </c>
    </row>
    <row r="482" spans="1:45" x14ac:dyDescent="0.25">
      <c r="A482" t="s">
        <v>13424</v>
      </c>
      <c r="B482">
        <v>6</v>
      </c>
      <c r="C482">
        <v>1</v>
      </c>
      <c r="D482" s="4">
        <v>2.6457513110645898</v>
      </c>
      <c r="E482" s="4">
        <v>0.95742710775633799</v>
      </c>
      <c r="F482">
        <v>5</v>
      </c>
      <c r="G482">
        <v>0.5</v>
      </c>
      <c r="H482">
        <v>4</v>
      </c>
      <c r="I482">
        <v>4</v>
      </c>
      <c r="J482" t="s">
        <v>734</v>
      </c>
      <c r="K482" s="4">
        <v>5.7933056939826297</v>
      </c>
      <c r="L482" s="4">
        <v>0.59122611517691503</v>
      </c>
      <c r="M482" t="s">
        <v>734</v>
      </c>
      <c r="N482" s="4">
        <v>1.7937206363157201</v>
      </c>
      <c r="O482" s="4">
        <v>-3.3249363575895101</v>
      </c>
      <c r="P482" s="4">
        <v>1.32396980607446</v>
      </c>
      <c r="Q482" s="4">
        <v>-2.51133850812495</v>
      </c>
      <c r="R482">
        <v>1.20274302513059E-2</v>
      </c>
      <c r="S482">
        <v>4.6850688270676101E-2</v>
      </c>
      <c r="T482" s="4">
        <v>-2.0009665515150501</v>
      </c>
      <c r="U482" s="4">
        <v>-4.6489061636639697</v>
      </c>
      <c r="V482" t="s">
        <v>11020</v>
      </c>
      <c r="W482">
        <v>0</v>
      </c>
      <c r="X482">
        <v>1</v>
      </c>
      <c r="Y482" t="s">
        <v>13425</v>
      </c>
      <c r="Z482">
        <v>100</v>
      </c>
      <c r="AA482">
        <v>100</v>
      </c>
      <c r="AB482" t="s">
        <v>759</v>
      </c>
      <c r="AC482" t="s">
        <v>11022</v>
      </c>
      <c r="AD482" t="s">
        <v>11022</v>
      </c>
      <c r="AE482" t="s">
        <v>762</v>
      </c>
      <c r="AF482" t="s">
        <v>762</v>
      </c>
      <c r="AG482" t="s">
        <v>762</v>
      </c>
      <c r="AH482" t="s">
        <v>762</v>
      </c>
      <c r="AI482" t="s">
        <v>762</v>
      </c>
      <c r="AJ482" t="s">
        <v>11022</v>
      </c>
      <c r="AK482" t="s">
        <v>11022</v>
      </c>
      <c r="AL482" t="s">
        <v>11022</v>
      </c>
      <c r="AM482" t="s">
        <v>11022</v>
      </c>
      <c r="AN482" t="s">
        <v>11022</v>
      </c>
      <c r="AO482" t="s">
        <v>11022</v>
      </c>
      <c r="AP482" t="s">
        <v>11022</v>
      </c>
      <c r="AQ482" t="s">
        <v>13425</v>
      </c>
      <c r="AR482" t="s">
        <v>13426</v>
      </c>
      <c r="AS482" t="s">
        <v>13426</v>
      </c>
    </row>
    <row r="483" spans="1:45" x14ac:dyDescent="0.25">
      <c r="A483" t="s">
        <v>12840</v>
      </c>
      <c r="B483">
        <v>34</v>
      </c>
      <c r="C483">
        <v>5</v>
      </c>
      <c r="D483" s="4">
        <v>49.848938470810701</v>
      </c>
      <c r="E483" s="4">
        <v>1.7078251276599301</v>
      </c>
      <c r="F483">
        <v>9</v>
      </c>
      <c r="G483">
        <v>4.5</v>
      </c>
      <c r="H483">
        <v>4</v>
      </c>
      <c r="I483">
        <v>4</v>
      </c>
      <c r="J483" t="s">
        <v>734</v>
      </c>
      <c r="K483" s="4">
        <v>33.798422329806897</v>
      </c>
      <c r="L483" s="4">
        <v>3.44576573936174</v>
      </c>
      <c r="M483" t="s">
        <v>734</v>
      </c>
      <c r="N483" s="4">
        <v>9.3711147849681797</v>
      </c>
      <c r="O483" s="4">
        <v>-3.2878499822643001</v>
      </c>
      <c r="P483" s="4">
        <v>1.0987515629539399</v>
      </c>
      <c r="Q483" s="4">
        <v>-2.9923506760937602</v>
      </c>
      <c r="R483">
        <v>2.7683806147098698E-3</v>
      </c>
      <c r="S483">
        <v>1.47530891458962E-2</v>
      </c>
      <c r="T483" s="4">
        <v>-2.1890984193103602</v>
      </c>
      <c r="U483" s="4">
        <v>-4.3866015452182401</v>
      </c>
      <c r="V483" t="s">
        <v>11020</v>
      </c>
      <c r="W483">
        <v>0</v>
      </c>
      <c r="X483">
        <v>1</v>
      </c>
      <c r="Y483" t="s">
        <v>12841</v>
      </c>
      <c r="Z483">
        <v>100</v>
      </c>
      <c r="AA483">
        <v>100</v>
      </c>
      <c r="AB483" t="s">
        <v>759</v>
      </c>
      <c r="AC483" t="s">
        <v>11022</v>
      </c>
      <c r="AD483" t="s">
        <v>11022</v>
      </c>
      <c r="AE483" t="s">
        <v>762</v>
      </c>
      <c r="AF483" t="s">
        <v>762</v>
      </c>
      <c r="AG483" t="s">
        <v>762</v>
      </c>
      <c r="AH483" t="s">
        <v>762</v>
      </c>
      <c r="AI483" t="s">
        <v>762</v>
      </c>
      <c r="AJ483" t="s">
        <v>11022</v>
      </c>
      <c r="AK483" t="s">
        <v>11022</v>
      </c>
      <c r="AL483" t="s">
        <v>11022</v>
      </c>
      <c r="AM483" t="s">
        <v>11022</v>
      </c>
      <c r="AN483" t="s">
        <v>11022</v>
      </c>
      <c r="AO483" t="s">
        <v>11022</v>
      </c>
      <c r="AP483" t="s">
        <v>11022</v>
      </c>
      <c r="AQ483" t="s">
        <v>12842</v>
      </c>
      <c r="AR483" t="s">
        <v>12843</v>
      </c>
      <c r="AS483" t="s">
        <v>12843</v>
      </c>
    </row>
    <row r="484" spans="1:45" x14ac:dyDescent="0.25">
      <c r="A484" t="s">
        <v>13889</v>
      </c>
      <c r="B484">
        <v>63</v>
      </c>
      <c r="C484">
        <v>8</v>
      </c>
      <c r="D484" s="4">
        <v>24.958298553119899</v>
      </c>
      <c r="E484" s="4">
        <v>3.5590260840104402</v>
      </c>
      <c r="F484">
        <v>61</v>
      </c>
      <c r="G484">
        <v>8.5</v>
      </c>
      <c r="H484">
        <v>4</v>
      </c>
      <c r="I484">
        <v>4</v>
      </c>
      <c r="J484" t="s">
        <v>734</v>
      </c>
      <c r="K484" s="4">
        <v>58.1296720039471</v>
      </c>
      <c r="L484" s="4">
        <v>6.1259345937772798</v>
      </c>
      <c r="M484" t="s">
        <v>734</v>
      </c>
      <c r="N484" s="4">
        <v>12.8511213195449</v>
      </c>
      <c r="O484" s="4">
        <v>-3.2636186449196898</v>
      </c>
      <c r="P484" s="4">
        <v>0.56662692002386905</v>
      </c>
      <c r="Q484" s="4">
        <v>-5.7597310145134104</v>
      </c>
      <c r="R484" s="3">
        <v>8.4248083127439807E-9</v>
      </c>
      <c r="S484" s="3">
        <v>2.8055515015524102E-7</v>
      </c>
      <c r="T484" s="4">
        <v>-2.69699172489582</v>
      </c>
      <c r="U484" s="4">
        <v>-3.8302455649435601</v>
      </c>
      <c r="V484" t="s">
        <v>11020</v>
      </c>
      <c r="W484">
        <v>0</v>
      </c>
      <c r="X484">
        <v>1</v>
      </c>
      <c r="Y484" t="s">
        <v>13890</v>
      </c>
      <c r="Z484">
        <v>100</v>
      </c>
      <c r="AA484">
        <v>100</v>
      </c>
      <c r="AB484" t="s">
        <v>759</v>
      </c>
      <c r="AC484" t="s">
        <v>11022</v>
      </c>
      <c r="AD484" t="s">
        <v>11022</v>
      </c>
      <c r="AE484" t="s">
        <v>762</v>
      </c>
      <c r="AF484" t="s">
        <v>762</v>
      </c>
      <c r="AG484" t="s">
        <v>762</v>
      </c>
      <c r="AH484" t="s">
        <v>762</v>
      </c>
      <c r="AI484" t="s">
        <v>762</v>
      </c>
      <c r="AJ484" t="s">
        <v>11022</v>
      </c>
      <c r="AK484" t="s">
        <v>11022</v>
      </c>
      <c r="AL484" t="s">
        <v>11022</v>
      </c>
      <c r="AM484" t="s">
        <v>11022</v>
      </c>
      <c r="AN484" t="s">
        <v>11022</v>
      </c>
      <c r="AO484" t="s">
        <v>11022</v>
      </c>
      <c r="AP484" t="s">
        <v>11022</v>
      </c>
      <c r="AQ484" t="s">
        <v>13891</v>
      </c>
      <c r="AR484" t="s">
        <v>13892</v>
      </c>
      <c r="AS484" t="s">
        <v>13892</v>
      </c>
    </row>
    <row r="485" spans="1:45" x14ac:dyDescent="0.25">
      <c r="A485" t="s">
        <v>12492</v>
      </c>
      <c r="B485">
        <v>9</v>
      </c>
      <c r="C485">
        <v>2</v>
      </c>
      <c r="D485" s="4">
        <v>1.4142135623731</v>
      </c>
      <c r="E485" s="4">
        <v>1.5</v>
      </c>
      <c r="F485">
        <v>8.5</v>
      </c>
      <c r="G485">
        <v>1</v>
      </c>
      <c r="H485">
        <v>4</v>
      </c>
      <c r="I485">
        <v>4</v>
      </c>
      <c r="J485" t="s">
        <v>734</v>
      </c>
      <c r="K485" s="4">
        <v>8.9161164337597398</v>
      </c>
      <c r="L485" s="4">
        <v>0.85507556433821896</v>
      </c>
      <c r="M485" t="s">
        <v>734</v>
      </c>
      <c r="N485" s="4">
        <v>16.6380336492929</v>
      </c>
      <c r="O485" s="4">
        <v>-3.25560370673759</v>
      </c>
      <c r="P485" s="4">
        <v>0.79702841243244704</v>
      </c>
      <c r="Q485" s="4">
        <v>-4.08467710304308</v>
      </c>
      <c r="R485" s="3">
        <v>4.4138151189445901E-5</v>
      </c>
      <c r="S485">
        <v>4.8995275250467802E-4</v>
      </c>
      <c r="T485" s="4">
        <v>-2.45857529430514</v>
      </c>
      <c r="U485" s="4">
        <v>-4.0526321191700401</v>
      </c>
      <c r="V485" t="s">
        <v>11020</v>
      </c>
      <c r="W485">
        <v>0</v>
      </c>
      <c r="X485">
        <v>1</v>
      </c>
      <c r="Y485" t="s">
        <v>12493</v>
      </c>
      <c r="Z485">
        <v>100</v>
      </c>
      <c r="AA485">
        <v>100</v>
      </c>
      <c r="AB485" t="s">
        <v>1552</v>
      </c>
      <c r="AC485" t="s">
        <v>11022</v>
      </c>
      <c r="AD485" t="s">
        <v>11022</v>
      </c>
      <c r="AE485" t="s">
        <v>762</v>
      </c>
      <c r="AF485" t="s">
        <v>762</v>
      </c>
      <c r="AG485" t="s">
        <v>762</v>
      </c>
      <c r="AH485" t="s">
        <v>762</v>
      </c>
      <c r="AI485" t="s">
        <v>762</v>
      </c>
      <c r="AJ485" t="s">
        <v>11022</v>
      </c>
      <c r="AK485" t="s">
        <v>11022</v>
      </c>
      <c r="AL485" t="s">
        <v>11022</v>
      </c>
      <c r="AM485" t="s">
        <v>11022</v>
      </c>
      <c r="AN485" t="s">
        <v>11022</v>
      </c>
      <c r="AO485" t="s">
        <v>11022</v>
      </c>
      <c r="AP485" t="s">
        <v>11022</v>
      </c>
      <c r="AQ485" t="s">
        <v>12494</v>
      </c>
      <c r="AR485" t="s">
        <v>12495</v>
      </c>
      <c r="AS485" t="s">
        <v>12495</v>
      </c>
    </row>
    <row r="486" spans="1:45" x14ac:dyDescent="0.25">
      <c r="A486" t="s">
        <v>13037</v>
      </c>
      <c r="B486">
        <v>35</v>
      </c>
      <c r="C486">
        <v>5</v>
      </c>
      <c r="D486" s="4">
        <v>21.868927728629</v>
      </c>
      <c r="E486" s="4">
        <v>2.4494897427831801</v>
      </c>
      <c r="F486">
        <v>37</v>
      </c>
      <c r="G486">
        <v>4.5</v>
      </c>
      <c r="H486">
        <v>4</v>
      </c>
      <c r="I486">
        <v>4</v>
      </c>
      <c r="J486" t="s">
        <v>734</v>
      </c>
      <c r="K486" s="4">
        <v>35.324834679945198</v>
      </c>
      <c r="L486" s="4">
        <v>3.71329632787196</v>
      </c>
      <c r="M486" t="s">
        <v>734</v>
      </c>
      <c r="N486" s="4">
        <v>9.4777717798365995</v>
      </c>
      <c r="O486" s="4">
        <v>-3.2478399219972802</v>
      </c>
      <c r="P486" s="4">
        <v>0.99139883549563401</v>
      </c>
      <c r="Q486" s="4">
        <v>-3.2760174873249399</v>
      </c>
      <c r="R486">
        <v>1.05282041754098E-3</v>
      </c>
      <c r="S486">
        <v>6.5756007405139297E-3</v>
      </c>
      <c r="T486" s="4">
        <v>-2.25644108650165</v>
      </c>
      <c r="U486" s="4">
        <v>-4.2392387574929202</v>
      </c>
      <c r="V486" t="s">
        <v>11020</v>
      </c>
      <c r="W486">
        <v>0</v>
      </c>
      <c r="X486">
        <v>1</v>
      </c>
      <c r="Y486" t="s">
        <v>13038</v>
      </c>
      <c r="Z486">
        <v>100</v>
      </c>
      <c r="AA486">
        <v>100</v>
      </c>
      <c r="AB486" t="s">
        <v>759</v>
      </c>
      <c r="AC486" t="s">
        <v>11022</v>
      </c>
      <c r="AD486" t="s">
        <v>11022</v>
      </c>
      <c r="AE486" t="s">
        <v>762</v>
      </c>
      <c r="AF486" t="s">
        <v>762</v>
      </c>
      <c r="AG486" t="s">
        <v>762</v>
      </c>
      <c r="AH486" t="s">
        <v>762</v>
      </c>
      <c r="AI486" t="s">
        <v>762</v>
      </c>
      <c r="AJ486" t="s">
        <v>11022</v>
      </c>
      <c r="AK486" t="s">
        <v>11022</v>
      </c>
      <c r="AL486" t="s">
        <v>11022</v>
      </c>
      <c r="AM486" t="s">
        <v>11022</v>
      </c>
      <c r="AN486" t="s">
        <v>11022</v>
      </c>
      <c r="AO486" t="s">
        <v>11022</v>
      </c>
      <c r="AP486" t="s">
        <v>11022</v>
      </c>
      <c r="AQ486" t="s">
        <v>13039</v>
      </c>
      <c r="AR486" t="s">
        <v>13040</v>
      </c>
      <c r="AS486" t="s">
        <v>13040</v>
      </c>
    </row>
    <row r="487" spans="1:45" x14ac:dyDescent="0.25">
      <c r="A487" t="s">
        <v>13612</v>
      </c>
      <c r="B487">
        <v>6</v>
      </c>
      <c r="C487">
        <v>1</v>
      </c>
      <c r="D487" s="4">
        <v>1.8929694486000901</v>
      </c>
      <c r="E487" s="4">
        <v>0.5</v>
      </c>
      <c r="F487">
        <v>4.5</v>
      </c>
      <c r="G487">
        <v>1</v>
      </c>
      <c r="H487">
        <v>4</v>
      </c>
      <c r="I487">
        <v>4</v>
      </c>
      <c r="J487" t="s">
        <v>734</v>
      </c>
      <c r="K487" s="4">
        <v>5.3166739135311198</v>
      </c>
      <c r="L487" s="4">
        <v>0.55225134285531896</v>
      </c>
      <c r="M487" t="s">
        <v>734</v>
      </c>
      <c r="N487" s="4">
        <v>1.5673710447653399</v>
      </c>
      <c r="O487" s="4">
        <v>-3.2441587207340699</v>
      </c>
      <c r="P487" s="4">
        <v>1.2789480852822199</v>
      </c>
      <c r="Q487" s="4">
        <v>-2.5365835862041202</v>
      </c>
      <c r="R487">
        <v>1.11940016379007E-2</v>
      </c>
      <c r="S487">
        <v>4.4871708523890698E-2</v>
      </c>
      <c r="T487" s="4">
        <v>-1.9652106354518499</v>
      </c>
      <c r="U487" s="4">
        <v>-4.5231068060162896</v>
      </c>
      <c r="V487" t="s">
        <v>11020</v>
      </c>
      <c r="W487">
        <v>0</v>
      </c>
      <c r="X487">
        <v>1</v>
      </c>
      <c r="Y487" t="s">
        <v>13613</v>
      </c>
      <c r="Z487">
        <v>100</v>
      </c>
      <c r="AA487">
        <v>100</v>
      </c>
      <c r="AB487" t="s">
        <v>759</v>
      </c>
      <c r="AC487" t="s">
        <v>11022</v>
      </c>
      <c r="AD487" t="s">
        <v>11022</v>
      </c>
      <c r="AE487" t="s">
        <v>762</v>
      </c>
      <c r="AF487" t="s">
        <v>762</v>
      </c>
      <c r="AG487" t="s">
        <v>762</v>
      </c>
      <c r="AH487" t="s">
        <v>762</v>
      </c>
      <c r="AI487" t="s">
        <v>762</v>
      </c>
      <c r="AJ487" t="s">
        <v>11022</v>
      </c>
      <c r="AK487" t="s">
        <v>11022</v>
      </c>
      <c r="AL487" t="s">
        <v>11022</v>
      </c>
      <c r="AM487" t="s">
        <v>11022</v>
      </c>
      <c r="AN487" t="s">
        <v>11022</v>
      </c>
      <c r="AO487" t="s">
        <v>11022</v>
      </c>
      <c r="AP487" t="s">
        <v>11022</v>
      </c>
      <c r="AQ487" t="s">
        <v>13613</v>
      </c>
      <c r="AR487" t="s">
        <v>13614</v>
      </c>
      <c r="AS487" t="s">
        <v>13614</v>
      </c>
    </row>
    <row r="488" spans="1:45" x14ac:dyDescent="0.25">
      <c r="A488" t="s">
        <v>12832</v>
      </c>
      <c r="B488">
        <v>53</v>
      </c>
      <c r="C488">
        <v>7</v>
      </c>
      <c r="D488" s="4">
        <v>54.604639607515601</v>
      </c>
      <c r="E488" s="4">
        <v>3.30403793359983</v>
      </c>
      <c r="F488">
        <v>27.5</v>
      </c>
      <c r="G488">
        <v>5</v>
      </c>
      <c r="H488">
        <v>4</v>
      </c>
      <c r="I488">
        <v>4</v>
      </c>
      <c r="J488" t="s">
        <v>734</v>
      </c>
      <c r="K488" s="4">
        <v>42.567330233641201</v>
      </c>
      <c r="L488" s="4">
        <v>4.5147621317126596</v>
      </c>
      <c r="M488" t="s">
        <v>734</v>
      </c>
      <c r="N488" s="4">
        <v>12.3127825745196</v>
      </c>
      <c r="O488" s="4">
        <v>-3.23818644399259</v>
      </c>
      <c r="P488" s="4">
        <v>0.65047086751566996</v>
      </c>
      <c r="Q488" s="4">
        <v>-4.9782190190317399</v>
      </c>
      <c r="R488" s="3">
        <v>6.4172017014353496E-7</v>
      </c>
      <c r="S488" s="3">
        <v>1.2645369554301299E-5</v>
      </c>
      <c r="T488" s="4">
        <v>-2.5877155764769202</v>
      </c>
      <c r="U488" s="4">
        <v>-3.8886573115082501</v>
      </c>
      <c r="V488" t="s">
        <v>11020</v>
      </c>
      <c r="W488">
        <v>0</v>
      </c>
      <c r="X488">
        <v>1</v>
      </c>
      <c r="Y488" t="s">
        <v>12833</v>
      </c>
      <c r="Z488">
        <v>100</v>
      </c>
      <c r="AA488">
        <v>100</v>
      </c>
      <c r="AB488" t="s">
        <v>759</v>
      </c>
      <c r="AC488" t="s">
        <v>11022</v>
      </c>
      <c r="AD488" t="s">
        <v>11022</v>
      </c>
      <c r="AE488" t="s">
        <v>762</v>
      </c>
      <c r="AF488" t="s">
        <v>762</v>
      </c>
      <c r="AG488" t="s">
        <v>762</v>
      </c>
      <c r="AH488" t="s">
        <v>762</v>
      </c>
      <c r="AI488" t="s">
        <v>762</v>
      </c>
      <c r="AJ488" t="s">
        <v>11022</v>
      </c>
      <c r="AK488" t="s">
        <v>11022</v>
      </c>
      <c r="AL488" t="s">
        <v>11022</v>
      </c>
      <c r="AM488" t="s">
        <v>11022</v>
      </c>
      <c r="AN488" t="s">
        <v>11022</v>
      </c>
      <c r="AO488" t="s">
        <v>11022</v>
      </c>
      <c r="AP488" t="s">
        <v>11022</v>
      </c>
      <c r="AQ488" t="s">
        <v>12834</v>
      </c>
      <c r="AR488" t="s">
        <v>12835</v>
      </c>
      <c r="AS488" t="s">
        <v>12835</v>
      </c>
    </row>
    <row r="489" spans="1:45" x14ac:dyDescent="0.25">
      <c r="A489" t="s">
        <v>11101</v>
      </c>
      <c r="B489">
        <v>332</v>
      </c>
      <c r="C489">
        <v>47</v>
      </c>
      <c r="D489" s="4">
        <v>360.25858768390202</v>
      </c>
      <c r="E489" s="4">
        <v>8.6554414483991895</v>
      </c>
      <c r="F489">
        <v>190</v>
      </c>
      <c r="G489">
        <v>44.5</v>
      </c>
      <c r="H489">
        <v>4</v>
      </c>
      <c r="I489">
        <v>4</v>
      </c>
      <c r="J489" t="s">
        <v>734</v>
      </c>
      <c r="K489" s="4">
        <v>320.27017282710398</v>
      </c>
      <c r="L489" s="4">
        <v>34.443504798159999</v>
      </c>
      <c r="M489" t="s">
        <v>734</v>
      </c>
      <c r="N489" s="4">
        <v>133.92833874039499</v>
      </c>
      <c r="O489" s="4">
        <v>-3.2168165568212301</v>
      </c>
      <c r="P489" s="4">
        <v>0.83184650421195605</v>
      </c>
      <c r="Q489" s="4">
        <v>-3.8670794918693101</v>
      </c>
      <c r="R489">
        <v>1.1014653212668E-4</v>
      </c>
      <c r="S489">
        <v>1.0363448957662099E-3</v>
      </c>
      <c r="T489" s="4">
        <v>-2.3849700526092699</v>
      </c>
      <c r="U489" s="4">
        <v>-4.0486630610331904</v>
      </c>
      <c r="V489" t="s">
        <v>11020</v>
      </c>
      <c r="W489">
        <v>0</v>
      </c>
      <c r="X489">
        <v>1</v>
      </c>
      <c r="Y489" t="s">
        <v>11102</v>
      </c>
      <c r="Z489">
        <v>100</v>
      </c>
      <c r="AA489">
        <v>100</v>
      </c>
      <c r="AB489" t="s">
        <v>759</v>
      </c>
      <c r="AC489" t="s">
        <v>11022</v>
      </c>
      <c r="AD489" t="s">
        <v>11022</v>
      </c>
      <c r="AE489" t="s">
        <v>762</v>
      </c>
      <c r="AF489" t="s">
        <v>762</v>
      </c>
      <c r="AG489" t="s">
        <v>762</v>
      </c>
      <c r="AH489" t="s">
        <v>762</v>
      </c>
      <c r="AI489" t="s">
        <v>762</v>
      </c>
      <c r="AJ489" t="s">
        <v>11022</v>
      </c>
      <c r="AK489" t="s">
        <v>11022</v>
      </c>
      <c r="AL489" t="s">
        <v>11022</v>
      </c>
      <c r="AM489" t="s">
        <v>11022</v>
      </c>
      <c r="AN489" t="s">
        <v>11022</v>
      </c>
      <c r="AO489" t="s">
        <v>11022</v>
      </c>
      <c r="AP489" t="s">
        <v>11022</v>
      </c>
      <c r="AQ489" t="s">
        <v>11103</v>
      </c>
      <c r="AR489" t="s">
        <v>11104</v>
      </c>
      <c r="AS489" t="s">
        <v>11104</v>
      </c>
    </row>
    <row r="490" spans="1:45" x14ac:dyDescent="0.25">
      <c r="A490" t="s">
        <v>12892</v>
      </c>
      <c r="B490">
        <v>24</v>
      </c>
      <c r="C490">
        <v>4</v>
      </c>
      <c r="D490" s="4">
        <v>8.6409875978771495</v>
      </c>
      <c r="E490" s="4">
        <v>1</v>
      </c>
      <c r="F490">
        <v>22</v>
      </c>
      <c r="G490">
        <v>3</v>
      </c>
      <c r="H490">
        <v>4</v>
      </c>
      <c r="I490">
        <v>4</v>
      </c>
      <c r="J490" t="s">
        <v>734</v>
      </c>
      <c r="K490" s="4">
        <v>24.036606250821499</v>
      </c>
      <c r="L490" s="4">
        <v>2.5732873488016001</v>
      </c>
      <c r="M490" t="s">
        <v>734</v>
      </c>
      <c r="N490" s="4">
        <v>15.113961474175699</v>
      </c>
      <c r="O490" s="4">
        <v>-3.20625587286494</v>
      </c>
      <c r="P490" s="4">
        <v>0.60818886515099302</v>
      </c>
      <c r="Q490" s="4">
        <v>-5.2718095588102196</v>
      </c>
      <c r="R490" s="3">
        <v>1.3508520830377E-7</v>
      </c>
      <c r="S490" s="3">
        <v>3.1795055510017001E-6</v>
      </c>
      <c r="T490" s="4">
        <v>-2.5980670077139498</v>
      </c>
      <c r="U490" s="4">
        <v>-3.8144447380159301</v>
      </c>
      <c r="V490" t="s">
        <v>11020</v>
      </c>
      <c r="W490">
        <v>0</v>
      </c>
      <c r="X490">
        <v>1</v>
      </c>
      <c r="Y490" t="s">
        <v>12893</v>
      </c>
      <c r="Z490">
        <v>100</v>
      </c>
      <c r="AA490">
        <v>100</v>
      </c>
      <c r="AB490" t="s">
        <v>1552</v>
      </c>
      <c r="AC490" t="s">
        <v>11022</v>
      </c>
      <c r="AD490" t="s">
        <v>11022</v>
      </c>
      <c r="AE490" t="s">
        <v>762</v>
      </c>
      <c r="AF490" t="s">
        <v>762</v>
      </c>
      <c r="AG490" t="s">
        <v>762</v>
      </c>
      <c r="AH490" t="s">
        <v>762</v>
      </c>
      <c r="AI490" t="s">
        <v>762</v>
      </c>
      <c r="AJ490" t="s">
        <v>11022</v>
      </c>
      <c r="AK490" t="s">
        <v>11022</v>
      </c>
      <c r="AL490" t="s">
        <v>11022</v>
      </c>
      <c r="AM490" t="s">
        <v>11022</v>
      </c>
      <c r="AN490" t="s">
        <v>11022</v>
      </c>
      <c r="AO490" t="s">
        <v>11022</v>
      </c>
      <c r="AP490" t="s">
        <v>11022</v>
      </c>
      <c r="AQ490" t="s">
        <v>12893</v>
      </c>
      <c r="AR490" t="s">
        <v>12894</v>
      </c>
      <c r="AS490" t="s">
        <v>12894</v>
      </c>
    </row>
    <row r="491" spans="1:45" x14ac:dyDescent="0.25">
      <c r="A491" t="s">
        <v>12907</v>
      </c>
      <c r="B491">
        <v>25</v>
      </c>
      <c r="C491">
        <v>4</v>
      </c>
      <c r="D491" s="4">
        <v>10.688779163215999</v>
      </c>
      <c r="E491" s="4">
        <v>2.3629078131262999</v>
      </c>
      <c r="F491">
        <v>24.5</v>
      </c>
      <c r="G491">
        <v>4</v>
      </c>
      <c r="H491">
        <v>4</v>
      </c>
      <c r="I491">
        <v>4</v>
      </c>
      <c r="J491" t="s">
        <v>734</v>
      </c>
      <c r="K491" s="4">
        <v>22.3901258995656</v>
      </c>
      <c r="L491" s="4">
        <v>2.5191896077752398</v>
      </c>
      <c r="M491" t="s">
        <v>734</v>
      </c>
      <c r="N491" s="4">
        <v>7.6953589595445004</v>
      </c>
      <c r="O491" s="4">
        <v>-3.1912618166386801</v>
      </c>
      <c r="P491" s="4">
        <v>0.71856557613305605</v>
      </c>
      <c r="Q491" s="4">
        <v>-4.4411559955493303</v>
      </c>
      <c r="R491" s="3">
        <v>8.94768986561835E-6</v>
      </c>
      <c r="S491">
        <v>1.3301185753451401E-4</v>
      </c>
      <c r="T491" s="4">
        <v>-2.4726962405056301</v>
      </c>
      <c r="U491" s="4">
        <v>-3.90982739277174</v>
      </c>
      <c r="V491" t="s">
        <v>11020</v>
      </c>
      <c r="W491">
        <v>0</v>
      </c>
      <c r="X491">
        <v>1</v>
      </c>
      <c r="Y491" t="s">
        <v>12908</v>
      </c>
      <c r="Z491">
        <v>100</v>
      </c>
      <c r="AA491">
        <v>100</v>
      </c>
      <c r="AB491" t="s">
        <v>759</v>
      </c>
      <c r="AC491" t="s">
        <v>11022</v>
      </c>
      <c r="AD491" t="s">
        <v>11022</v>
      </c>
      <c r="AE491" t="s">
        <v>762</v>
      </c>
      <c r="AF491" t="s">
        <v>762</v>
      </c>
      <c r="AG491" t="s">
        <v>762</v>
      </c>
      <c r="AH491" t="s">
        <v>762</v>
      </c>
      <c r="AI491" t="s">
        <v>762</v>
      </c>
      <c r="AJ491" t="s">
        <v>11022</v>
      </c>
      <c r="AK491" t="s">
        <v>11022</v>
      </c>
      <c r="AL491" t="s">
        <v>11022</v>
      </c>
      <c r="AM491" t="s">
        <v>11022</v>
      </c>
      <c r="AN491" t="s">
        <v>11022</v>
      </c>
      <c r="AO491" t="s">
        <v>11022</v>
      </c>
      <c r="AP491" t="s">
        <v>11022</v>
      </c>
      <c r="AQ491" t="s">
        <v>12908</v>
      </c>
      <c r="AR491" t="s">
        <v>12909</v>
      </c>
      <c r="AS491" t="s">
        <v>12909</v>
      </c>
    </row>
    <row r="492" spans="1:45" x14ac:dyDescent="0.25">
      <c r="A492" t="s">
        <v>14103</v>
      </c>
      <c r="B492">
        <v>29</v>
      </c>
      <c r="C492">
        <v>5</v>
      </c>
      <c r="D492" s="4">
        <v>42.026777178365698</v>
      </c>
      <c r="E492" s="4">
        <v>0.95742710775633799</v>
      </c>
      <c r="F492">
        <v>9</v>
      </c>
      <c r="G492">
        <v>4.5</v>
      </c>
      <c r="H492">
        <v>4</v>
      </c>
      <c r="I492">
        <v>4</v>
      </c>
      <c r="J492" t="s">
        <v>734</v>
      </c>
      <c r="K492" s="4">
        <v>28.0124118713446</v>
      </c>
      <c r="L492" s="4">
        <v>3.1243825320029601</v>
      </c>
      <c r="M492" t="s">
        <v>734</v>
      </c>
      <c r="N492" s="4">
        <v>6.2273588806695201</v>
      </c>
      <c r="O492" s="4">
        <v>-3.1627211929822598</v>
      </c>
      <c r="P492" s="4">
        <v>1.2681552072948199</v>
      </c>
      <c r="Q492" s="4">
        <v>-2.4939543478505701</v>
      </c>
      <c r="R492">
        <v>1.2632879105127099E-2</v>
      </c>
      <c r="S492">
        <v>4.8729557944208003E-2</v>
      </c>
      <c r="T492" s="4">
        <v>-1.8945659856874399</v>
      </c>
      <c r="U492" s="4">
        <v>-4.4308764002770804</v>
      </c>
      <c r="V492" t="s">
        <v>11020</v>
      </c>
      <c r="W492">
        <v>0</v>
      </c>
      <c r="X492">
        <v>1</v>
      </c>
      <c r="Y492" t="s">
        <v>14104</v>
      </c>
      <c r="Z492">
        <v>100</v>
      </c>
      <c r="AA492">
        <v>100</v>
      </c>
      <c r="AB492" t="s">
        <v>759</v>
      </c>
      <c r="AC492" t="s">
        <v>11022</v>
      </c>
      <c r="AD492" t="s">
        <v>11022</v>
      </c>
      <c r="AE492" t="s">
        <v>762</v>
      </c>
      <c r="AF492" t="s">
        <v>762</v>
      </c>
      <c r="AG492" t="s">
        <v>762</v>
      </c>
      <c r="AH492" t="s">
        <v>762</v>
      </c>
      <c r="AI492" t="s">
        <v>762</v>
      </c>
      <c r="AJ492" t="s">
        <v>11022</v>
      </c>
      <c r="AK492" t="s">
        <v>11022</v>
      </c>
      <c r="AL492" t="s">
        <v>11022</v>
      </c>
      <c r="AM492" t="s">
        <v>11022</v>
      </c>
      <c r="AN492" t="s">
        <v>11022</v>
      </c>
      <c r="AO492" t="s">
        <v>11022</v>
      </c>
      <c r="AP492" t="s">
        <v>11022</v>
      </c>
      <c r="AQ492" t="s">
        <v>14105</v>
      </c>
      <c r="AR492" t="s">
        <v>14106</v>
      </c>
      <c r="AS492" t="s">
        <v>14106</v>
      </c>
    </row>
    <row r="493" spans="1:45" x14ac:dyDescent="0.25">
      <c r="A493" t="s">
        <v>14226</v>
      </c>
      <c r="B493">
        <v>19</v>
      </c>
      <c r="C493">
        <v>3</v>
      </c>
      <c r="D493" s="4">
        <v>4.2031734043061597</v>
      </c>
      <c r="E493" s="4">
        <v>1.5</v>
      </c>
      <c r="F493">
        <v>19</v>
      </c>
      <c r="G493">
        <v>2</v>
      </c>
      <c r="H493">
        <v>4</v>
      </c>
      <c r="I493">
        <v>4</v>
      </c>
      <c r="J493" t="s">
        <v>734</v>
      </c>
      <c r="K493" s="4">
        <v>17.940310026780701</v>
      </c>
      <c r="L493" s="4">
        <v>2.0013208604164499</v>
      </c>
      <c r="M493" t="s">
        <v>734</v>
      </c>
      <c r="N493" s="4">
        <v>4.2739909973792702</v>
      </c>
      <c r="O493" s="4">
        <v>-3.1457477175481499</v>
      </c>
      <c r="P493" s="4">
        <v>0.73878982270686999</v>
      </c>
      <c r="Q493" s="4">
        <v>-4.2579738118513397</v>
      </c>
      <c r="R493" s="3">
        <v>2.0628810748822701E-5</v>
      </c>
      <c r="S493">
        <v>2.6484059052276401E-4</v>
      </c>
      <c r="T493" s="4">
        <v>-2.40695789484128</v>
      </c>
      <c r="U493" s="4">
        <v>-3.8845375402550202</v>
      </c>
      <c r="V493" t="s">
        <v>11020</v>
      </c>
      <c r="W493">
        <v>0</v>
      </c>
      <c r="X493">
        <v>1</v>
      </c>
      <c r="Y493" t="s">
        <v>14227</v>
      </c>
      <c r="Z493">
        <v>100</v>
      </c>
      <c r="AA493">
        <v>100</v>
      </c>
      <c r="AB493" t="s">
        <v>759</v>
      </c>
      <c r="AC493" t="s">
        <v>11022</v>
      </c>
      <c r="AD493" t="s">
        <v>11022</v>
      </c>
      <c r="AE493" t="s">
        <v>762</v>
      </c>
      <c r="AF493" t="s">
        <v>762</v>
      </c>
      <c r="AG493" t="s">
        <v>762</v>
      </c>
      <c r="AH493" t="s">
        <v>762</v>
      </c>
      <c r="AI493" t="s">
        <v>762</v>
      </c>
      <c r="AJ493" t="s">
        <v>11022</v>
      </c>
      <c r="AK493" t="s">
        <v>11022</v>
      </c>
      <c r="AL493" t="s">
        <v>11022</v>
      </c>
      <c r="AM493" t="s">
        <v>11022</v>
      </c>
      <c r="AN493" t="s">
        <v>11022</v>
      </c>
      <c r="AO493" t="s">
        <v>11022</v>
      </c>
      <c r="AP493" t="s">
        <v>11022</v>
      </c>
      <c r="AQ493" t="s">
        <v>14228</v>
      </c>
      <c r="AR493" t="s">
        <v>14229</v>
      </c>
      <c r="AS493" t="s">
        <v>14229</v>
      </c>
    </row>
    <row r="494" spans="1:45" x14ac:dyDescent="0.25">
      <c r="A494" t="s">
        <v>13097</v>
      </c>
      <c r="B494">
        <v>102</v>
      </c>
      <c r="C494">
        <v>16</v>
      </c>
      <c r="D494" s="4">
        <v>20.548722588034501</v>
      </c>
      <c r="E494" s="4">
        <v>5.3150729063673197</v>
      </c>
      <c r="F494">
        <v>111</v>
      </c>
      <c r="G494">
        <v>14</v>
      </c>
      <c r="H494">
        <v>4</v>
      </c>
      <c r="I494">
        <v>4</v>
      </c>
      <c r="J494" t="s">
        <v>734</v>
      </c>
      <c r="K494" s="4">
        <v>97.213975332555705</v>
      </c>
      <c r="L494" s="4">
        <v>11.0802857644615</v>
      </c>
      <c r="M494" t="s">
        <v>734</v>
      </c>
      <c r="N494" s="4">
        <v>25.6988918128108</v>
      </c>
      <c r="O494" s="4">
        <v>-3.1287779086817702</v>
      </c>
      <c r="P494" s="4">
        <v>0.62556538658102701</v>
      </c>
      <c r="Q494" s="4">
        <v>-5.0015201860541403</v>
      </c>
      <c r="R494" s="3">
        <v>5.6880010029027301E-7</v>
      </c>
      <c r="S494" s="3">
        <v>1.14753163090307E-5</v>
      </c>
      <c r="T494" s="4">
        <v>-2.50321252210074</v>
      </c>
      <c r="U494" s="4">
        <v>-3.7543432952628</v>
      </c>
      <c r="V494" t="s">
        <v>11020</v>
      </c>
      <c r="W494">
        <v>0</v>
      </c>
      <c r="X494">
        <v>1</v>
      </c>
      <c r="Y494" t="s">
        <v>13098</v>
      </c>
      <c r="Z494">
        <v>100</v>
      </c>
      <c r="AA494">
        <v>100</v>
      </c>
      <c r="AB494" t="s">
        <v>759</v>
      </c>
      <c r="AC494" t="s">
        <v>11022</v>
      </c>
      <c r="AD494" t="s">
        <v>11022</v>
      </c>
      <c r="AE494" t="s">
        <v>762</v>
      </c>
      <c r="AF494" t="s">
        <v>762</v>
      </c>
      <c r="AG494" t="s">
        <v>762</v>
      </c>
      <c r="AH494" t="s">
        <v>762</v>
      </c>
      <c r="AI494" t="s">
        <v>762</v>
      </c>
      <c r="AJ494" t="s">
        <v>11022</v>
      </c>
      <c r="AK494" t="s">
        <v>11022</v>
      </c>
      <c r="AL494" t="s">
        <v>11022</v>
      </c>
      <c r="AM494" t="s">
        <v>11022</v>
      </c>
      <c r="AN494" t="s">
        <v>11022</v>
      </c>
      <c r="AO494" t="s">
        <v>11022</v>
      </c>
      <c r="AP494" t="s">
        <v>11022</v>
      </c>
      <c r="AQ494" t="s">
        <v>13099</v>
      </c>
      <c r="AR494" t="s">
        <v>13100</v>
      </c>
      <c r="AS494" t="s">
        <v>13100</v>
      </c>
    </row>
    <row r="495" spans="1:45" x14ac:dyDescent="0.25">
      <c r="A495" t="s">
        <v>12685</v>
      </c>
      <c r="B495">
        <v>45</v>
      </c>
      <c r="C495">
        <v>8</v>
      </c>
      <c r="D495" s="4">
        <v>30.869348335633301</v>
      </c>
      <c r="E495" s="4">
        <v>5.3774219349672299</v>
      </c>
      <c r="F495">
        <v>33.5</v>
      </c>
      <c r="G495">
        <v>6.5</v>
      </c>
      <c r="H495">
        <v>4</v>
      </c>
      <c r="I495">
        <v>4</v>
      </c>
      <c r="J495" t="s">
        <v>734</v>
      </c>
      <c r="K495" s="4">
        <v>47.651025593696303</v>
      </c>
      <c r="L495" s="4">
        <v>5.6936205281105501</v>
      </c>
      <c r="M495" t="s">
        <v>734</v>
      </c>
      <c r="N495" s="4">
        <v>13.578024505836</v>
      </c>
      <c r="O495" s="4">
        <v>-3.0744965302384202</v>
      </c>
      <c r="P495" s="4">
        <v>0.88285973814818797</v>
      </c>
      <c r="Q495" s="4">
        <v>-3.48242919842196</v>
      </c>
      <c r="R495">
        <v>4.9688659702143195E-4</v>
      </c>
      <c r="S495">
        <v>3.4650125704763701E-3</v>
      </c>
      <c r="T495" s="4">
        <v>-2.1916367920902302</v>
      </c>
      <c r="U495" s="4">
        <v>-3.9573562683865999</v>
      </c>
      <c r="V495" t="s">
        <v>11020</v>
      </c>
      <c r="W495">
        <v>0</v>
      </c>
      <c r="X495">
        <v>1</v>
      </c>
      <c r="Y495" t="s">
        <v>12686</v>
      </c>
      <c r="Z495">
        <v>100</v>
      </c>
      <c r="AA495">
        <v>100</v>
      </c>
      <c r="AB495" t="s">
        <v>759</v>
      </c>
      <c r="AC495" t="s">
        <v>11022</v>
      </c>
      <c r="AD495" t="s">
        <v>11022</v>
      </c>
      <c r="AE495" t="s">
        <v>762</v>
      </c>
      <c r="AF495" t="s">
        <v>762</v>
      </c>
      <c r="AG495" t="s">
        <v>762</v>
      </c>
      <c r="AH495" t="s">
        <v>762</v>
      </c>
      <c r="AI495" t="s">
        <v>762</v>
      </c>
      <c r="AJ495" t="s">
        <v>11022</v>
      </c>
      <c r="AK495" t="s">
        <v>11022</v>
      </c>
      <c r="AL495" t="s">
        <v>11022</v>
      </c>
      <c r="AM495" t="s">
        <v>11022</v>
      </c>
      <c r="AN495" t="s">
        <v>11022</v>
      </c>
      <c r="AO495" t="s">
        <v>11022</v>
      </c>
      <c r="AP495" t="s">
        <v>11022</v>
      </c>
      <c r="AQ495" t="s">
        <v>12687</v>
      </c>
      <c r="AR495" t="s">
        <v>12688</v>
      </c>
      <c r="AS495" t="s">
        <v>12688</v>
      </c>
    </row>
    <row r="496" spans="1:45" x14ac:dyDescent="0.25">
      <c r="A496" t="s">
        <v>12307</v>
      </c>
      <c r="B496">
        <v>331</v>
      </c>
      <c r="C496">
        <v>54</v>
      </c>
      <c r="D496" s="4">
        <v>65.352250662595097</v>
      </c>
      <c r="E496" s="4">
        <v>22.514809940718301</v>
      </c>
      <c r="F496">
        <v>350.5</v>
      </c>
      <c r="G496">
        <v>47.5</v>
      </c>
      <c r="H496">
        <v>4</v>
      </c>
      <c r="I496">
        <v>4</v>
      </c>
      <c r="J496" t="s">
        <v>734</v>
      </c>
      <c r="K496" s="4">
        <v>323.55736967346502</v>
      </c>
      <c r="L496" s="4">
        <v>39.192428969029699</v>
      </c>
      <c r="M496" t="s">
        <v>734</v>
      </c>
      <c r="N496" s="4">
        <v>90.073166286678699</v>
      </c>
      <c r="O496" s="4">
        <v>-3.0430318421039102</v>
      </c>
      <c r="P496" s="4">
        <v>0.481250776946123</v>
      </c>
      <c r="Q496" s="4">
        <v>-6.3231728401855198</v>
      </c>
      <c r="R496" s="3">
        <v>2.5624640206019502E-10</v>
      </c>
      <c r="S496" s="3">
        <v>1.9158186883441601E-8</v>
      </c>
      <c r="T496" s="4">
        <v>-2.5617810651577799</v>
      </c>
      <c r="U496" s="4">
        <v>-3.5242826190500298</v>
      </c>
      <c r="V496" t="s">
        <v>11020</v>
      </c>
      <c r="W496">
        <v>0</v>
      </c>
      <c r="X496">
        <v>1</v>
      </c>
      <c r="Y496" t="s">
        <v>12308</v>
      </c>
      <c r="Z496">
        <v>100</v>
      </c>
      <c r="AA496">
        <v>100</v>
      </c>
      <c r="AB496" t="s">
        <v>759</v>
      </c>
      <c r="AC496" t="s">
        <v>11022</v>
      </c>
      <c r="AD496" t="s">
        <v>11022</v>
      </c>
      <c r="AE496" t="s">
        <v>762</v>
      </c>
      <c r="AF496" t="s">
        <v>762</v>
      </c>
      <c r="AG496" t="s">
        <v>762</v>
      </c>
      <c r="AH496" t="s">
        <v>762</v>
      </c>
      <c r="AI496" t="s">
        <v>762</v>
      </c>
      <c r="AJ496" t="s">
        <v>11022</v>
      </c>
      <c r="AK496" t="s">
        <v>11022</v>
      </c>
      <c r="AL496" t="s">
        <v>11022</v>
      </c>
      <c r="AM496" t="s">
        <v>11022</v>
      </c>
      <c r="AN496" t="s">
        <v>11022</v>
      </c>
      <c r="AO496" t="s">
        <v>11022</v>
      </c>
      <c r="AP496" t="s">
        <v>11022</v>
      </c>
      <c r="AQ496" t="s">
        <v>12309</v>
      </c>
      <c r="AR496" t="s">
        <v>12310</v>
      </c>
      <c r="AS496" t="s">
        <v>12310</v>
      </c>
    </row>
    <row r="497" spans="1:45" x14ac:dyDescent="0.25">
      <c r="A497" t="s">
        <v>13973</v>
      </c>
      <c r="B497">
        <v>43</v>
      </c>
      <c r="C497">
        <v>8</v>
      </c>
      <c r="D497" s="4">
        <v>21.733231083604</v>
      </c>
      <c r="E497" s="4">
        <v>2.7537852736430501</v>
      </c>
      <c r="F497">
        <v>43.5</v>
      </c>
      <c r="G497">
        <v>7.5</v>
      </c>
      <c r="H497">
        <v>4</v>
      </c>
      <c r="I497">
        <v>4</v>
      </c>
      <c r="J497" t="s">
        <v>734</v>
      </c>
      <c r="K497" s="4">
        <v>43.447235159647398</v>
      </c>
      <c r="L497" s="4">
        <v>5.31549483284671</v>
      </c>
      <c r="M497" t="s">
        <v>734</v>
      </c>
      <c r="N497" s="4">
        <v>9.7525459984988192</v>
      </c>
      <c r="O497" s="4">
        <v>-3.0222007744064801</v>
      </c>
      <c r="P497" s="4">
        <v>0.73672767445695397</v>
      </c>
      <c r="Q497" s="4">
        <v>-4.1021952604592498</v>
      </c>
      <c r="R497" s="3">
        <v>4.0924867369750198E-5</v>
      </c>
      <c r="S497">
        <v>4.6650678409822899E-4</v>
      </c>
      <c r="T497" s="4">
        <v>-2.2854730999495301</v>
      </c>
      <c r="U497" s="4">
        <v>-3.7589284488634398</v>
      </c>
      <c r="V497" t="s">
        <v>11020</v>
      </c>
      <c r="W497">
        <v>0</v>
      </c>
      <c r="X497">
        <v>1</v>
      </c>
      <c r="Y497" t="s">
        <v>13974</v>
      </c>
      <c r="Z497">
        <v>100</v>
      </c>
      <c r="AA497">
        <v>100</v>
      </c>
      <c r="AB497" t="s">
        <v>759</v>
      </c>
      <c r="AC497" t="s">
        <v>11022</v>
      </c>
      <c r="AD497" t="s">
        <v>11022</v>
      </c>
      <c r="AE497" t="s">
        <v>762</v>
      </c>
      <c r="AF497" t="s">
        <v>762</v>
      </c>
      <c r="AG497" t="s">
        <v>762</v>
      </c>
      <c r="AH497" t="s">
        <v>762</v>
      </c>
      <c r="AI497" t="s">
        <v>762</v>
      </c>
      <c r="AJ497" t="s">
        <v>11022</v>
      </c>
      <c r="AK497" t="s">
        <v>11022</v>
      </c>
      <c r="AL497" t="s">
        <v>11022</v>
      </c>
      <c r="AM497" t="s">
        <v>11022</v>
      </c>
      <c r="AN497" t="s">
        <v>11022</v>
      </c>
      <c r="AO497" t="s">
        <v>11022</v>
      </c>
      <c r="AP497" t="s">
        <v>11022</v>
      </c>
      <c r="AQ497" t="s">
        <v>13975</v>
      </c>
      <c r="AR497" t="s">
        <v>13976</v>
      </c>
      <c r="AS497" t="s">
        <v>13976</v>
      </c>
    </row>
    <row r="498" spans="1:45" x14ac:dyDescent="0.25">
      <c r="A498" t="s">
        <v>11711</v>
      </c>
      <c r="B498">
        <v>7</v>
      </c>
      <c r="C498">
        <v>1</v>
      </c>
      <c r="D498" s="4">
        <v>2.8722813232690099</v>
      </c>
      <c r="E498" s="4">
        <v>0.81649658092772603</v>
      </c>
      <c r="F498">
        <v>6</v>
      </c>
      <c r="G498">
        <v>1</v>
      </c>
      <c r="H498">
        <v>4</v>
      </c>
      <c r="I498">
        <v>4</v>
      </c>
      <c r="J498" t="s">
        <v>734</v>
      </c>
      <c r="K498" s="4">
        <v>6.1116952858159301</v>
      </c>
      <c r="L498" s="4">
        <v>0.78241883743597895</v>
      </c>
      <c r="M498" t="s">
        <v>734</v>
      </c>
      <c r="N498" s="4">
        <v>18.9710096990305</v>
      </c>
      <c r="O498" s="4">
        <v>-3.00506217440658</v>
      </c>
      <c r="P498" s="4">
        <v>1.13249097932337</v>
      </c>
      <c r="Q498" s="4">
        <v>-2.6534976695373</v>
      </c>
      <c r="R498">
        <v>7.9662320670784801E-3</v>
      </c>
      <c r="S498">
        <v>3.4516902281937399E-2</v>
      </c>
      <c r="T498" s="4">
        <v>-1.87257119508321</v>
      </c>
      <c r="U498" s="4">
        <v>-4.1375531537299501</v>
      </c>
      <c r="V498" t="s">
        <v>11020</v>
      </c>
      <c r="W498">
        <v>0</v>
      </c>
      <c r="X498">
        <v>1</v>
      </c>
      <c r="Y498" t="s">
        <v>11712</v>
      </c>
      <c r="Z498">
        <v>100</v>
      </c>
      <c r="AA498">
        <v>100</v>
      </c>
      <c r="AB498" t="s">
        <v>759</v>
      </c>
      <c r="AC498" t="s">
        <v>11022</v>
      </c>
      <c r="AD498" t="s">
        <v>11022</v>
      </c>
      <c r="AE498" t="s">
        <v>762</v>
      </c>
      <c r="AF498" t="s">
        <v>762</v>
      </c>
      <c r="AG498" t="s">
        <v>762</v>
      </c>
      <c r="AH498" t="s">
        <v>762</v>
      </c>
      <c r="AI498" t="s">
        <v>762</v>
      </c>
      <c r="AJ498" t="s">
        <v>11022</v>
      </c>
      <c r="AK498" t="s">
        <v>11022</v>
      </c>
      <c r="AL498" t="s">
        <v>11022</v>
      </c>
      <c r="AM498" t="s">
        <v>11022</v>
      </c>
      <c r="AN498" t="s">
        <v>11022</v>
      </c>
      <c r="AO498" t="s">
        <v>11022</v>
      </c>
      <c r="AP498" t="s">
        <v>11022</v>
      </c>
      <c r="AQ498" t="s">
        <v>11713</v>
      </c>
      <c r="AR498" t="s">
        <v>11714</v>
      </c>
      <c r="AS498" t="s">
        <v>11714</v>
      </c>
    </row>
    <row r="499" spans="1:45" x14ac:dyDescent="0.25">
      <c r="A499" t="s">
        <v>12848</v>
      </c>
      <c r="B499">
        <v>21</v>
      </c>
      <c r="C499">
        <v>4</v>
      </c>
      <c r="D499" s="4">
        <v>16.938614661968899</v>
      </c>
      <c r="E499" s="4">
        <v>1.4142135623731</v>
      </c>
      <c r="F499">
        <v>18.5</v>
      </c>
      <c r="G499">
        <v>4.5</v>
      </c>
      <c r="H499">
        <v>4</v>
      </c>
      <c r="I499">
        <v>4</v>
      </c>
      <c r="J499" t="s">
        <v>734</v>
      </c>
      <c r="K499" s="4">
        <v>23.073246580746201</v>
      </c>
      <c r="L499" s="4">
        <v>2.89467055616038</v>
      </c>
      <c r="M499" t="s">
        <v>734</v>
      </c>
      <c r="N499" s="4">
        <v>7.6088141188785396</v>
      </c>
      <c r="O499" s="4">
        <v>-2.9700156538686402</v>
      </c>
      <c r="P499" s="4">
        <v>0.86204095507450995</v>
      </c>
      <c r="Q499" s="4">
        <v>-3.4453301045446598</v>
      </c>
      <c r="R499">
        <v>5.7036238690027596E-4</v>
      </c>
      <c r="S499">
        <v>3.87663419117781E-3</v>
      </c>
      <c r="T499" s="4">
        <v>-2.1079746987941301</v>
      </c>
      <c r="U499" s="4">
        <v>-3.8320566089431498</v>
      </c>
      <c r="V499" t="s">
        <v>11020</v>
      </c>
      <c r="W499">
        <v>0</v>
      </c>
      <c r="X499">
        <v>1</v>
      </c>
      <c r="Y499" t="s">
        <v>12849</v>
      </c>
      <c r="Z499">
        <v>100</v>
      </c>
      <c r="AA499">
        <v>100</v>
      </c>
      <c r="AB499" t="s">
        <v>1552</v>
      </c>
      <c r="AC499" t="s">
        <v>11022</v>
      </c>
      <c r="AD499" t="s">
        <v>11022</v>
      </c>
      <c r="AE499" t="s">
        <v>762</v>
      </c>
      <c r="AF499" t="s">
        <v>762</v>
      </c>
      <c r="AG499" t="s">
        <v>762</v>
      </c>
      <c r="AH499" t="s">
        <v>762</v>
      </c>
      <c r="AI499" t="s">
        <v>762</v>
      </c>
      <c r="AJ499" t="s">
        <v>11022</v>
      </c>
      <c r="AK499" t="s">
        <v>11022</v>
      </c>
      <c r="AL499" t="s">
        <v>11022</v>
      </c>
      <c r="AM499" t="s">
        <v>11022</v>
      </c>
      <c r="AN499" t="s">
        <v>11022</v>
      </c>
      <c r="AO499" t="s">
        <v>11022</v>
      </c>
      <c r="AP499" t="s">
        <v>11022</v>
      </c>
      <c r="AQ499" t="s">
        <v>12849</v>
      </c>
      <c r="AR499" t="s">
        <v>12850</v>
      </c>
      <c r="AS499" t="s">
        <v>12850</v>
      </c>
    </row>
    <row r="500" spans="1:45" x14ac:dyDescent="0.25">
      <c r="A500" t="s">
        <v>13937</v>
      </c>
      <c r="B500">
        <v>46</v>
      </c>
      <c r="C500">
        <v>8</v>
      </c>
      <c r="D500" s="4">
        <v>9.3985814532477896</v>
      </c>
      <c r="E500" s="4">
        <v>6.2383224240709696</v>
      </c>
      <c r="F500">
        <v>44.5</v>
      </c>
      <c r="G500">
        <v>7</v>
      </c>
      <c r="H500">
        <v>4</v>
      </c>
      <c r="I500">
        <v>4</v>
      </c>
      <c r="J500" t="s">
        <v>734</v>
      </c>
      <c r="K500" s="4">
        <v>43.036326850382302</v>
      </c>
      <c r="L500" s="4">
        <v>5.6288196482453099</v>
      </c>
      <c r="M500" t="s">
        <v>734</v>
      </c>
      <c r="N500" s="4">
        <v>11.4457686785245</v>
      </c>
      <c r="O500" s="4">
        <v>-2.9291366000118599</v>
      </c>
      <c r="P500" s="4">
        <v>0.74496967942317305</v>
      </c>
      <c r="Q500" s="4">
        <v>-3.93188700281048</v>
      </c>
      <c r="R500" s="3">
        <v>8.4281681907867807E-5</v>
      </c>
      <c r="S500">
        <v>8.1772532599160301E-4</v>
      </c>
      <c r="T500" s="4">
        <v>-2.18416692058869</v>
      </c>
      <c r="U500" s="4">
        <v>-3.6741062794350401</v>
      </c>
      <c r="V500" t="s">
        <v>11020</v>
      </c>
      <c r="W500">
        <v>0</v>
      </c>
      <c r="X500">
        <v>1</v>
      </c>
      <c r="Y500" t="s">
        <v>13938</v>
      </c>
      <c r="Z500">
        <v>100</v>
      </c>
      <c r="AA500">
        <v>100</v>
      </c>
      <c r="AB500" t="s">
        <v>759</v>
      </c>
      <c r="AC500" t="s">
        <v>11022</v>
      </c>
      <c r="AD500" t="s">
        <v>11022</v>
      </c>
      <c r="AE500" t="s">
        <v>762</v>
      </c>
      <c r="AF500" t="s">
        <v>762</v>
      </c>
      <c r="AG500" t="s">
        <v>762</v>
      </c>
      <c r="AH500" t="s">
        <v>762</v>
      </c>
      <c r="AI500" t="s">
        <v>762</v>
      </c>
      <c r="AJ500" t="s">
        <v>11022</v>
      </c>
      <c r="AK500" t="s">
        <v>11022</v>
      </c>
      <c r="AL500" t="s">
        <v>11022</v>
      </c>
      <c r="AM500" t="s">
        <v>11022</v>
      </c>
      <c r="AN500" t="s">
        <v>11022</v>
      </c>
      <c r="AO500" t="s">
        <v>11022</v>
      </c>
      <c r="AP500" t="s">
        <v>11022</v>
      </c>
      <c r="AQ500" t="s">
        <v>13939</v>
      </c>
      <c r="AR500" t="s">
        <v>13940</v>
      </c>
      <c r="AS500" t="s">
        <v>13940</v>
      </c>
    </row>
    <row r="501" spans="1:45" x14ac:dyDescent="0.25">
      <c r="A501" t="s">
        <v>12229</v>
      </c>
      <c r="B501">
        <v>108</v>
      </c>
      <c r="C501">
        <v>20</v>
      </c>
      <c r="D501" s="4">
        <v>14.7648230602334</v>
      </c>
      <c r="E501" s="4">
        <v>10.3762549441823</v>
      </c>
      <c r="F501">
        <v>108.5</v>
      </c>
      <c r="G501">
        <v>16</v>
      </c>
      <c r="H501">
        <v>4</v>
      </c>
      <c r="I501">
        <v>4</v>
      </c>
      <c r="J501" t="s">
        <v>734</v>
      </c>
      <c r="K501" s="4">
        <v>107.618173411077</v>
      </c>
      <c r="L501" s="4">
        <v>14.3774542618222</v>
      </c>
      <c r="M501" t="s">
        <v>734</v>
      </c>
      <c r="N501" s="4">
        <v>34.699172703119203</v>
      </c>
      <c r="O501" s="4">
        <v>-2.9006092157852499</v>
      </c>
      <c r="P501" s="4">
        <v>0.497726825201533</v>
      </c>
      <c r="Q501" s="4">
        <v>-5.8277132533710096</v>
      </c>
      <c r="R501" s="3">
        <v>5.6192021204929998E-9</v>
      </c>
      <c r="S501" s="3">
        <v>2.0405731128990301E-7</v>
      </c>
      <c r="T501" s="4">
        <v>-2.40288239058372</v>
      </c>
      <c r="U501" s="4">
        <v>-3.3983360409867802</v>
      </c>
      <c r="V501" t="s">
        <v>11020</v>
      </c>
      <c r="W501">
        <v>0</v>
      </c>
      <c r="X501">
        <v>1</v>
      </c>
      <c r="Y501" t="s">
        <v>12230</v>
      </c>
      <c r="Z501">
        <v>100</v>
      </c>
      <c r="AA501">
        <v>100</v>
      </c>
      <c r="AB501" t="s">
        <v>759</v>
      </c>
      <c r="AC501" t="s">
        <v>11022</v>
      </c>
      <c r="AD501" t="s">
        <v>11022</v>
      </c>
      <c r="AE501" t="s">
        <v>762</v>
      </c>
      <c r="AF501" t="s">
        <v>762</v>
      </c>
      <c r="AG501" t="s">
        <v>762</v>
      </c>
      <c r="AH501" t="s">
        <v>762</v>
      </c>
      <c r="AI501" t="s">
        <v>762</v>
      </c>
      <c r="AJ501" t="s">
        <v>11022</v>
      </c>
      <c r="AK501" t="s">
        <v>11022</v>
      </c>
      <c r="AL501" t="s">
        <v>11022</v>
      </c>
      <c r="AM501" t="s">
        <v>11022</v>
      </c>
      <c r="AN501" t="s">
        <v>11022</v>
      </c>
      <c r="AO501" t="s">
        <v>11022</v>
      </c>
      <c r="AP501" t="s">
        <v>11022</v>
      </c>
      <c r="AQ501" t="s">
        <v>12231</v>
      </c>
      <c r="AR501" t="s">
        <v>12232</v>
      </c>
      <c r="AS501" t="s">
        <v>12232</v>
      </c>
    </row>
    <row r="502" spans="1:45" x14ac:dyDescent="0.25">
      <c r="A502" t="s">
        <v>12357</v>
      </c>
      <c r="B502">
        <v>5</v>
      </c>
      <c r="C502">
        <v>1</v>
      </c>
      <c r="D502" s="4">
        <v>2.2173557826083501</v>
      </c>
      <c r="E502" s="4">
        <v>0.95742710775633799</v>
      </c>
      <c r="F502">
        <v>4</v>
      </c>
      <c r="G502">
        <v>0.5</v>
      </c>
      <c r="H502">
        <v>4</v>
      </c>
      <c r="I502">
        <v>4</v>
      </c>
      <c r="J502" t="s">
        <v>734</v>
      </c>
      <c r="K502" s="4">
        <v>4.2998834426084001</v>
      </c>
      <c r="L502" s="4">
        <v>0.59238227483087502</v>
      </c>
      <c r="M502" t="s">
        <v>734</v>
      </c>
      <c r="N502" s="4">
        <v>6.1856451917797504</v>
      </c>
      <c r="O502" s="4">
        <v>-2.89542690296572</v>
      </c>
      <c r="P502" s="4">
        <v>1.0742372330554599</v>
      </c>
      <c r="Q502" s="4">
        <v>-2.69533285001696</v>
      </c>
      <c r="R502">
        <v>7.0318348414583802E-3</v>
      </c>
      <c r="S502">
        <v>3.11409828693157E-2</v>
      </c>
      <c r="T502" s="4">
        <v>-1.8211896699102601</v>
      </c>
      <c r="U502" s="4">
        <v>-3.96966413602118</v>
      </c>
      <c r="V502" t="s">
        <v>11020</v>
      </c>
      <c r="W502">
        <v>0</v>
      </c>
      <c r="X502">
        <v>1</v>
      </c>
      <c r="Y502" t="s">
        <v>12358</v>
      </c>
      <c r="Z502">
        <v>100</v>
      </c>
      <c r="AA502">
        <v>100</v>
      </c>
      <c r="AB502" t="s">
        <v>1552</v>
      </c>
      <c r="AC502" t="s">
        <v>11022</v>
      </c>
      <c r="AD502" t="s">
        <v>11022</v>
      </c>
      <c r="AE502" t="s">
        <v>762</v>
      </c>
      <c r="AF502" t="s">
        <v>762</v>
      </c>
      <c r="AG502" t="s">
        <v>762</v>
      </c>
      <c r="AH502" t="s">
        <v>762</v>
      </c>
      <c r="AI502" t="s">
        <v>762</v>
      </c>
      <c r="AJ502" t="s">
        <v>11022</v>
      </c>
      <c r="AK502" t="s">
        <v>11022</v>
      </c>
      <c r="AL502" t="s">
        <v>11022</v>
      </c>
      <c r="AM502" t="s">
        <v>11022</v>
      </c>
      <c r="AN502" t="s">
        <v>11022</v>
      </c>
      <c r="AO502" t="s">
        <v>11022</v>
      </c>
      <c r="AP502" t="s">
        <v>11022</v>
      </c>
      <c r="AQ502" t="s">
        <v>12359</v>
      </c>
      <c r="AR502" t="s">
        <v>12360</v>
      </c>
      <c r="AS502" t="s">
        <v>12360</v>
      </c>
    </row>
    <row r="503" spans="1:45" x14ac:dyDescent="0.25">
      <c r="A503" t="s">
        <v>13161</v>
      </c>
      <c r="B503">
        <v>39</v>
      </c>
      <c r="C503">
        <v>7</v>
      </c>
      <c r="D503" s="4">
        <v>21.960191255997699</v>
      </c>
      <c r="E503" s="4">
        <v>1.91485421551268</v>
      </c>
      <c r="F503">
        <v>35.5</v>
      </c>
      <c r="G503">
        <v>7</v>
      </c>
      <c r="H503">
        <v>4</v>
      </c>
      <c r="I503">
        <v>4</v>
      </c>
      <c r="J503" t="s">
        <v>734</v>
      </c>
      <c r="K503" s="4">
        <v>35.794743226280801</v>
      </c>
      <c r="L503" s="4">
        <v>4.9209993798476201</v>
      </c>
      <c r="M503" t="s">
        <v>734</v>
      </c>
      <c r="N503" s="4">
        <v>8.8302471767162505</v>
      </c>
      <c r="O503" s="4">
        <v>-2.8746347689138099</v>
      </c>
      <c r="P503" s="4">
        <v>0.66380479817260996</v>
      </c>
      <c r="Q503" s="4">
        <v>-4.33054231730081</v>
      </c>
      <c r="R503" s="3">
        <v>1.4874255664598099E-5</v>
      </c>
      <c r="S503">
        <v>2.0005480370057299E-4</v>
      </c>
      <c r="T503" s="4">
        <v>-2.2108299707411998</v>
      </c>
      <c r="U503" s="4">
        <v>-3.5384395670864199</v>
      </c>
      <c r="V503" t="s">
        <v>11020</v>
      </c>
      <c r="W503">
        <v>0</v>
      </c>
      <c r="X503">
        <v>1</v>
      </c>
      <c r="Y503" t="s">
        <v>13162</v>
      </c>
      <c r="Z503">
        <v>100</v>
      </c>
      <c r="AA503">
        <v>100</v>
      </c>
      <c r="AB503" t="s">
        <v>759</v>
      </c>
      <c r="AC503" t="s">
        <v>11022</v>
      </c>
      <c r="AD503" t="s">
        <v>11022</v>
      </c>
      <c r="AE503" t="s">
        <v>762</v>
      </c>
      <c r="AF503" t="s">
        <v>762</v>
      </c>
      <c r="AG503" t="s">
        <v>762</v>
      </c>
      <c r="AH503" t="s">
        <v>762</v>
      </c>
      <c r="AI503" t="s">
        <v>762</v>
      </c>
      <c r="AJ503" t="s">
        <v>11022</v>
      </c>
      <c r="AK503" t="s">
        <v>11022</v>
      </c>
      <c r="AL503" t="s">
        <v>11022</v>
      </c>
      <c r="AM503" t="s">
        <v>11022</v>
      </c>
      <c r="AN503" t="s">
        <v>11022</v>
      </c>
      <c r="AO503" t="s">
        <v>11022</v>
      </c>
      <c r="AP503" t="s">
        <v>11022</v>
      </c>
      <c r="AQ503" t="s">
        <v>13163</v>
      </c>
      <c r="AR503" t="s">
        <v>13164</v>
      </c>
      <c r="AS503" t="s">
        <v>13164</v>
      </c>
    </row>
    <row r="504" spans="1:45" x14ac:dyDescent="0.25">
      <c r="A504" t="s">
        <v>13007</v>
      </c>
      <c r="B504">
        <v>21</v>
      </c>
      <c r="C504">
        <v>4</v>
      </c>
      <c r="D504" s="4">
        <v>7.9320026895271996</v>
      </c>
      <c r="E504" s="4">
        <v>1.8929694486000901</v>
      </c>
      <c r="F504">
        <v>19</v>
      </c>
      <c r="G504">
        <v>4.5</v>
      </c>
      <c r="H504">
        <v>4</v>
      </c>
      <c r="I504">
        <v>4</v>
      </c>
      <c r="J504" t="s">
        <v>734</v>
      </c>
      <c r="K504" s="4">
        <v>20.409415205874701</v>
      </c>
      <c r="L504" s="4">
        <v>2.8254823082200198</v>
      </c>
      <c r="M504" t="s">
        <v>734</v>
      </c>
      <c r="N504" s="4">
        <v>6.8590004584938304</v>
      </c>
      <c r="O504" s="4">
        <v>-2.8539758963631301</v>
      </c>
      <c r="P504" s="4">
        <v>0.65104664927645195</v>
      </c>
      <c r="Q504" s="4">
        <v>-4.3836734272957703</v>
      </c>
      <c r="R504" s="3">
        <v>1.16694668283566E-5</v>
      </c>
      <c r="S504">
        <v>1.65719467473086E-4</v>
      </c>
      <c r="T504" s="4">
        <v>-2.2029292470866801</v>
      </c>
      <c r="U504" s="4">
        <v>-3.50502254563958</v>
      </c>
      <c r="V504" t="s">
        <v>11020</v>
      </c>
      <c r="W504">
        <v>0</v>
      </c>
      <c r="X504">
        <v>1</v>
      </c>
      <c r="Y504" t="s">
        <v>13008</v>
      </c>
      <c r="Z504">
        <v>100</v>
      </c>
      <c r="AA504">
        <v>100</v>
      </c>
      <c r="AB504" t="s">
        <v>759</v>
      </c>
      <c r="AC504" t="s">
        <v>11022</v>
      </c>
      <c r="AD504" t="s">
        <v>11022</v>
      </c>
      <c r="AE504" t="s">
        <v>762</v>
      </c>
      <c r="AF504" t="s">
        <v>762</v>
      </c>
      <c r="AG504" t="s">
        <v>762</v>
      </c>
      <c r="AH504" t="s">
        <v>762</v>
      </c>
      <c r="AI504" t="s">
        <v>762</v>
      </c>
      <c r="AJ504" t="s">
        <v>11022</v>
      </c>
      <c r="AK504" t="s">
        <v>11022</v>
      </c>
      <c r="AL504" t="s">
        <v>11022</v>
      </c>
      <c r="AM504" t="s">
        <v>11022</v>
      </c>
      <c r="AN504" t="s">
        <v>11022</v>
      </c>
      <c r="AO504" t="s">
        <v>11022</v>
      </c>
      <c r="AP504" t="s">
        <v>11022</v>
      </c>
      <c r="AQ504" t="s">
        <v>13008</v>
      </c>
      <c r="AR504" t="s">
        <v>13009</v>
      </c>
      <c r="AS504" t="s">
        <v>13009</v>
      </c>
    </row>
    <row r="505" spans="1:45" x14ac:dyDescent="0.25">
      <c r="A505" t="s">
        <v>13464</v>
      </c>
      <c r="B505">
        <v>120</v>
      </c>
      <c r="C505">
        <v>22</v>
      </c>
      <c r="D505" s="4">
        <v>41.2391399845664</v>
      </c>
      <c r="E505" s="4">
        <v>10.847426730182001</v>
      </c>
      <c r="F505">
        <v>107</v>
      </c>
      <c r="G505">
        <v>21.5</v>
      </c>
      <c r="H505">
        <v>4</v>
      </c>
      <c r="I505">
        <v>4</v>
      </c>
      <c r="J505" t="s">
        <v>734</v>
      </c>
      <c r="K505" s="4">
        <v>111.688809027933</v>
      </c>
      <c r="L505" s="4">
        <v>15.3936925953805</v>
      </c>
      <c r="M505" t="s">
        <v>734</v>
      </c>
      <c r="N505" s="4">
        <v>26.332669515261902</v>
      </c>
      <c r="O505" s="4">
        <v>-2.8470435541920298</v>
      </c>
      <c r="P505" s="4">
        <v>0.414371340158116</v>
      </c>
      <c r="Q505" s="4">
        <v>-6.8707540273071404</v>
      </c>
      <c r="R505" s="3">
        <v>6.3863429628427502E-12</v>
      </c>
      <c r="S505" s="3">
        <v>8.5442546376559401E-10</v>
      </c>
      <c r="T505" s="4">
        <v>-2.4326722140339099</v>
      </c>
      <c r="U505" s="4">
        <v>-3.2614148943501502</v>
      </c>
      <c r="V505" t="s">
        <v>11020</v>
      </c>
      <c r="W505">
        <v>0</v>
      </c>
      <c r="X505">
        <v>1</v>
      </c>
      <c r="Y505" t="s">
        <v>13465</v>
      </c>
      <c r="Z505">
        <v>100</v>
      </c>
      <c r="AA505">
        <v>100</v>
      </c>
      <c r="AB505" t="s">
        <v>759</v>
      </c>
      <c r="AC505" t="s">
        <v>11022</v>
      </c>
      <c r="AD505" t="s">
        <v>11022</v>
      </c>
      <c r="AE505" t="s">
        <v>762</v>
      </c>
      <c r="AF505" t="s">
        <v>762</v>
      </c>
      <c r="AG505" t="s">
        <v>762</v>
      </c>
      <c r="AH505" t="s">
        <v>762</v>
      </c>
      <c r="AI505" t="s">
        <v>762</v>
      </c>
      <c r="AJ505" t="s">
        <v>11022</v>
      </c>
      <c r="AK505" t="s">
        <v>11022</v>
      </c>
      <c r="AL505" t="s">
        <v>11022</v>
      </c>
      <c r="AM505" t="s">
        <v>11022</v>
      </c>
      <c r="AN505" t="s">
        <v>11022</v>
      </c>
      <c r="AO505" t="s">
        <v>11022</v>
      </c>
      <c r="AP505" t="s">
        <v>11022</v>
      </c>
      <c r="AQ505" t="s">
        <v>13466</v>
      </c>
      <c r="AR505" t="s">
        <v>13467</v>
      </c>
      <c r="AS505" t="s">
        <v>13467</v>
      </c>
    </row>
    <row r="506" spans="1:45" x14ac:dyDescent="0.25">
      <c r="A506" t="s">
        <v>12917</v>
      </c>
      <c r="B506">
        <v>45</v>
      </c>
      <c r="C506">
        <v>9</v>
      </c>
      <c r="D506" s="4">
        <v>10.8742815854658</v>
      </c>
      <c r="E506" s="4">
        <v>2.9860788111948202</v>
      </c>
      <c r="F506">
        <v>40</v>
      </c>
      <c r="G506">
        <v>8</v>
      </c>
      <c r="H506">
        <v>4</v>
      </c>
      <c r="I506">
        <v>4</v>
      </c>
      <c r="J506" t="s">
        <v>734</v>
      </c>
      <c r="K506" s="4">
        <v>41.6079485837978</v>
      </c>
      <c r="L506" s="4">
        <v>6.1032389498144104</v>
      </c>
      <c r="M506" t="s">
        <v>734</v>
      </c>
      <c r="N506" s="4">
        <v>14.793445650876</v>
      </c>
      <c r="O506" s="4">
        <v>-2.7685156775589501</v>
      </c>
      <c r="P506" s="4">
        <v>0.424400237744953</v>
      </c>
      <c r="Q506" s="4">
        <v>-6.5233603361521002</v>
      </c>
      <c r="R506" s="3">
        <v>6.8749428894929304E-11</v>
      </c>
      <c r="S506" s="3">
        <v>6.2414660089610799E-9</v>
      </c>
      <c r="T506" s="4">
        <v>-2.3441154398139901</v>
      </c>
      <c r="U506" s="4">
        <v>-3.1929159153039</v>
      </c>
      <c r="V506" t="s">
        <v>11020</v>
      </c>
      <c r="W506">
        <v>0</v>
      </c>
      <c r="X506">
        <v>1</v>
      </c>
      <c r="Y506" t="s">
        <v>12918</v>
      </c>
      <c r="Z506">
        <v>100</v>
      </c>
      <c r="AA506">
        <v>100</v>
      </c>
      <c r="AB506" t="s">
        <v>759</v>
      </c>
      <c r="AC506" t="s">
        <v>11022</v>
      </c>
      <c r="AD506" t="s">
        <v>11022</v>
      </c>
      <c r="AE506" t="s">
        <v>762</v>
      </c>
      <c r="AF506" t="s">
        <v>762</v>
      </c>
      <c r="AG506" t="s">
        <v>762</v>
      </c>
      <c r="AH506" t="s">
        <v>762</v>
      </c>
      <c r="AI506" t="s">
        <v>762</v>
      </c>
      <c r="AJ506" t="s">
        <v>11022</v>
      </c>
      <c r="AK506" t="s">
        <v>11022</v>
      </c>
      <c r="AL506" t="s">
        <v>11022</v>
      </c>
      <c r="AM506" t="s">
        <v>11022</v>
      </c>
      <c r="AN506" t="s">
        <v>11022</v>
      </c>
      <c r="AO506" t="s">
        <v>11022</v>
      </c>
      <c r="AP506" t="s">
        <v>11022</v>
      </c>
      <c r="AQ506" t="s">
        <v>12919</v>
      </c>
      <c r="AR506" t="s">
        <v>12920</v>
      </c>
      <c r="AS506" t="s">
        <v>12920</v>
      </c>
    </row>
    <row r="507" spans="1:45" x14ac:dyDescent="0.25">
      <c r="A507" t="s">
        <v>13781</v>
      </c>
      <c r="B507">
        <v>219</v>
      </c>
      <c r="C507">
        <v>43</v>
      </c>
      <c r="D507" s="4">
        <v>96.831038412277707</v>
      </c>
      <c r="E507" s="4">
        <v>14.840822079655799</v>
      </c>
      <c r="F507">
        <v>218.5</v>
      </c>
      <c r="G507">
        <v>40</v>
      </c>
      <c r="H507">
        <v>4</v>
      </c>
      <c r="I507">
        <v>4</v>
      </c>
      <c r="J507" t="s">
        <v>734</v>
      </c>
      <c r="K507" s="4">
        <v>214.55037373667599</v>
      </c>
      <c r="L507" s="4">
        <v>31.580110984069002</v>
      </c>
      <c r="M507" t="s">
        <v>734</v>
      </c>
      <c r="N507" s="4">
        <v>50.482903201177997</v>
      </c>
      <c r="O507" s="4">
        <v>-2.7634953706040801</v>
      </c>
      <c r="P507" s="4">
        <v>0.72001618420637903</v>
      </c>
      <c r="Q507" s="4">
        <v>-3.8381017416297101</v>
      </c>
      <c r="R507">
        <v>1.2398911074629399E-4</v>
      </c>
      <c r="S507">
        <v>1.12967856457734E-3</v>
      </c>
      <c r="T507" s="4">
        <v>-2.0434791863977102</v>
      </c>
      <c r="U507" s="4">
        <v>-3.4835115548104598</v>
      </c>
      <c r="V507" t="s">
        <v>11020</v>
      </c>
      <c r="W507">
        <v>0</v>
      </c>
      <c r="X507">
        <v>1</v>
      </c>
      <c r="Y507" t="s">
        <v>13782</v>
      </c>
      <c r="Z507">
        <v>100</v>
      </c>
      <c r="AA507">
        <v>100</v>
      </c>
      <c r="AB507" t="s">
        <v>759</v>
      </c>
      <c r="AC507" t="s">
        <v>11022</v>
      </c>
      <c r="AD507" t="s">
        <v>11022</v>
      </c>
      <c r="AE507" t="s">
        <v>762</v>
      </c>
      <c r="AF507" t="s">
        <v>762</v>
      </c>
      <c r="AG507" t="s">
        <v>762</v>
      </c>
      <c r="AH507" t="s">
        <v>762</v>
      </c>
      <c r="AI507" t="s">
        <v>762</v>
      </c>
      <c r="AJ507" t="s">
        <v>11022</v>
      </c>
      <c r="AK507" t="s">
        <v>11022</v>
      </c>
      <c r="AL507" t="s">
        <v>11022</v>
      </c>
      <c r="AM507" t="s">
        <v>11022</v>
      </c>
      <c r="AN507" t="s">
        <v>11022</v>
      </c>
      <c r="AO507" t="s">
        <v>11022</v>
      </c>
      <c r="AP507" t="s">
        <v>11022</v>
      </c>
      <c r="AQ507" t="s">
        <v>13783</v>
      </c>
      <c r="AR507" t="s">
        <v>13784</v>
      </c>
      <c r="AS507" t="s">
        <v>13784</v>
      </c>
    </row>
    <row r="508" spans="1:45" x14ac:dyDescent="0.25">
      <c r="A508" t="s">
        <v>13893</v>
      </c>
      <c r="B508">
        <v>57</v>
      </c>
      <c r="C508">
        <v>12</v>
      </c>
      <c r="D508" s="4">
        <v>22.0982653919563</v>
      </c>
      <c r="E508" s="4">
        <v>14.568802284333501</v>
      </c>
      <c r="F508">
        <v>53.5</v>
      </c>
      <c r="G508">
        <v>4.5</v>
      </c>
      <c r="H508">
        <v>4</v>
      </c>
      <c r="I508">
        <v>4</v>
      </c>
      <c r="J508" t="s">
        <v>734</v>
      </c>
      <c r="K508" s="4">
        <v>53.932006667148698</v>
      </c>
      <c r="L508" s="4">
        <v>7.9135528743783796</v>
      </c>
      <c r="M508" t="s">
        <v>734</v>
      </c>
      <c r="N508" s="4">
        <v>12.369111908305401</v>
      </c>
      <c r="O508" s="4">
        <v>-2.7606354103663602</v>
      </c>
      <c r="P508" s="4">
        <v>0.92720631162646505</v>
      </c>
      <c r="Q508" s="4">
        <v>-2.9773690879258301</v>
      </c>
      <c r="R508">
        <v>2.9073377667675998E-3</v>
      </c>
      <c r="S508">
        <v>1.51443700883673E-2</v>
      </c>
      <c r="T508" s="4">
        <v>-1.8334290987399</v>
      </c>
      <c r="U508" s="4">
        <v>-3.6878417219928301</v>
      </c>
      <c r="V508" t="s">
        <v>11020</v>
      </c>
      <c r="W508">
        <v>0</v>
      </c>
      <c r="X508">
        <v>1</v>
      </c>
      <c r="Y508" t="s">
        <v>13894</v>
      </c>
      <c r="Z508">
        <v>100</v>
      </c>
      <c r="AA508">
        <v>100</v>
      </c>
      <c r="AB508" t="s">
        <v>759</v>
      </c>
      <c r="AC508" t="s">
        <v>11022</v>
      </c>
      <c r="AD508" t="s">
        <v>11022</v>
      </c>
      <c r="AE508" t="s">
        <v>762</v>
      </c>
      <c r="AF508" t="s">
        <v>762</v>
      </c>
      <c r="AG508" t="s">
        <v>762</v>
      </c>
      <c r="AH508" t="s">
        <v>762</v>
      </c>
      <c r="AI508" t="s">
        <v>762</v>
      </c>
      <c r="AJ508" t="s">
        <v>11022</v>
      </c>
      <c r="AK508" t="s">
        <v>11022</v>
      </c>
      <c r="AL508" t="s">
        <v>11022</v>
      </c>
      <c r="AM508" t="s">
        <v>11022</v>
      </c>
      <c r="AN508" t="s">
        <v>11022</v>
      </c>
      <c r="AO508" t="s">
        <v>11022</v>
      </c>
      <c r="AP508" t="s">
        <v>11022</v>
      </c>
      <c r="AQ508" t="s">
        <v>13895</v>
      </c>
      <c r="AR508" t="s">
        <v>13896</v>
      </c>
      <c r="AS508" t="s">
        <v>13896</v>
      </c>
    </row>
    <row r="509" spans="1:45" x14ac:dyDescent="0.25">
      <c r="A509" t="s">
        <v>14068</v>
      </c>
      <c r="B509">
        <v>29</v>
      </c>
      <c r="C509">
        <v>6</v>
      </c>
      <c r="D509" s="4">
        <v>15.5</v>
      </c>
      <c r="E509" s="4">
        <v>3.4641016151377499</v>
      </c>
      <c r="F509">
        <v>25.5</v>
      </c>
      <c r="G509">
        <v>6</v>
      </c>
      <c r="H509">
        <v>4</v>
      </c>
      <c r="I509">
        <v>4</v>
      </c>
      <c r="J509" t="s">
        <v>734</v>
      </c>
      <c r="K509" s="4">
        <v>28.942360406375901</v>
      </c>
      <c r="L509" s="4">
        <v>4.5219117500234596</v>
      </c>
      <c r="M509" t="s">
        <v>734</v>
      </c>
      <c r="N509" s="4">
        <v>6.9700077298453698</v>
      </c>
      <c r="O509" s="4">
        <v>-2.6790590183226102</v>
      </c>
      <c r="P509" s="4">
        <v>0.81715979752410095</v>
      </c>
      <c r="Q509" s="4">
        <v>-3.2785007613441701</v>
      </c>
      <c r="R509">
        <v>1.0436008272128501E-3</v>
      </c>
      <c r="S509">
        <v>6.5366380433708503E-3</v>
      </c>
      <c r="T509" s="4">
        <v>-1.8618992207985099</v>
      </c>
      <c r="U509" s="4">
        <v>-3.49621881584671</v>
      </c>
      <c r="V509" t="s">
        <v>11020</v>
      </c>
      <c r="W509">
        <v>0</v>
      </c>
      <c r="X509">
        <v>1</v>
      </c>
      <c r="Y509" t="s">
        <v>14069</v>
      </c>
      <c r="Z509">
        <v>100</v>
      </c>
      <c r="AA509">
        <v>100</v>
      </c>
      <c r="AB509" t="s">
        <v>759</v>
      </c>
      <c r="AC509" t="s">
        <v>11022</v>
      </c>
      <c r="AD509" t="s">
        <v>11022</v>
      </c>
      <c r="AE509" t="s">
        <v>762</v>
      </c>
      <c r="AF509" t="s">
        <v>762</v>
      </c>
      <c r="AG509" t="s">
        <v>762</v>
      </c>
      <c r="AH509" t="s">
        <v>762</v>
      </c>
      <c r="AI509" t="s">
        <v>762</v>
      </c>
      <c r="AJ509" t="s">
        <v>11022</v>
      </c>
      <c r="AK509" t="s">
        <v>11022</v>
      </c>
      <c r="AL509" t="s">
        <v>11022</v>
      </c>
      <c r="AM509" t="s">
        <v>11022</v>
      </c>
      <c r="AN509" t="s">
        <v>11022</v>
      </c>
      <c r="AO509" t="s">
        <v>11022</v>
      </c>
      <c r="AP509" t="s">
        <v>11022</v>
      </c>
      <c r="AQ509" t="s">
        <v>14070</v>
      </c>
      <c r="AR509" t="s">
        <v>14071</v>
      </c>
      <c r="AS509" t="s">
        <v>14071</v>
      </c>
    </row>
    <row r="510" spans="1:45" x14ac:dyDescent="0.25">
      <c r="A510" t="s">
        <v>11669</v>
      </c>
      <c r="B510">
        <v>33</v>
      </c>
      <c r="C510">
        <v>6</v>
      </c>
      <c r="D510" s="4">
        <v>46.413898780430003</v>
      </c>
      <c r="E510" s="4">
        <v>3</v>
      </c>
      <c r="F510">
        <v>13</v>
      </c>
      <c r="G510">
        <v>4</v>
      </c>
      <c r="H510">
        <v>4</v>
      </c>
      <c r="I510">
        <v>4</v>
      </c>
      <c r="J510" t="s">
        <v>734</v>
      </c>
      <c r="K510" s="4">
        <v>24.407436220677699</v>
      </c>
      <c r="L510" s="4">
        <v>4.0026417208328997</v>
      </c>
      <c r="M510" t="s">
        <v>734</v>
      </c>
      <c r="N510" s="4">
        <v>15.2287006157168</v>
      </c>
      <c r="O510" s="4">
        <v>-2.6283307711873301</v>
      </c>
      <c r="P510" s="4">
        <v>0.73450917716696695</v>
      </c>
      <c r="Q510" s="4">
        <v>-3.57834980541007</v>
      </c>
      <c r="R510">
        <v>3.45770476591762E-4</v>
      </c>
      <c r="S510">
        <v>2.5550829985356402E-3</v>
      </c>
      <c r="T510" s="4">
        <v>-1.89382159402036</v>
      </c>
      <c r="U510" s="4">
        <v>-3.3628399483542899</v>
      </c>
      <c r="V510" t="s">
        <v>11020</v>
      </c>
      <c r="W510">
        <v>0</v>
      </c>
      <c r="X510">
        <v>1</v>
      </c>
      <c r="Y510" t="s">
        <v>11670</v>
      </c>
      <c r="Z510">
        <v>100</v>
      </c>
      <c r="AA510">
        <v>100</v>
      </c>
      <c r="AB510" t="s">
        <v>759</v>
      </c>
      <c r="AC510" t="s">
        <v>11022</v>
      </c>
      <c r="AD510" t="s">
        <v>11022</v>
      </c>
      <c r="AE510" t="s">
        <v>762</v>
      </c>
      <c r="AF510" t="s">
        <v>762</v>
      </c>
      <c r="AG510" t="s">
        <v>762</v>
      </c>
      <c r="AH510" t="s">
        <v>762</v>
      </c>
      <c r="AI510" t="s">
        <v>762</v>
      </c>
      <c r="AJ510" t="s">
        <v>11022</v>
      </c>
      <c r="AK510" t="s">
        <v>11022</v>
      </c>
      <c r="AL510" t="s">
        <v>11022</v>
      </c>
      <c r="AM510" t="s">
        <v>11022</v>
      </c>
      <c r="AN510" t="s">
        <v>11022</v>
      </c>
      <c r="AO510" t="s">
        <v>11022</v>
      </c>
      <c r="AP510" t="s">
        <v>11022</v>
      </c>
      <c r="AQ510" t="s">
        <v>11671</v>
      </c>
      <c r="AR510" t="s">
        <v>11672</v>
      </c>
      <c r="AS510" t="s">
        <v>11672</v>
      </c>
    </row>
    <row r="511" spans="1:45" x14ac:dyDescent="0.25">
      <c r="A511" t="s">
        <v>13578</v>
      </c>
      <c r="B511">
        <v>24</v>
      </c>
      <c r="C511">
        <v>6</v>
      </c>
      <c r="D511" s="4">
        <v>8.9814623902049906</v>
      </c>
      <c r="E511" s="4">
        <v>4.1129875597510202</v>
      </c>
      <c r="F511">
        <v>22.5</v>
      </c>
      <c r="G511">
        <v>5.5</v>
      </c>
      <c r="H511">
        <v>4</v>
      </c>
      <c r="I511">
        <v>4</v>
      </c>
      <c r="J511" t="s">
        <v>734</v>
      </c>
      <c r="K511" s="4">
        <v>24.054330978101099</v>
      </c>
      <c r="L511" s="4">
        <v>3.9026322495611798</v>
      </c>
      <c r="M511" t="s">
        <v>734</v>
      </c>
      <c r="N511" s="4">
        <v>5.7102871381393898</v>
      </c>
      <c r="O511" s="4">
        <v>-2.6217871643883299</v>
      </c>
      <c r="P511" s="4">
        <v>0.90647724932520202</v>
      </c>
      <c r="Q511" s="4">
        <v>-2.8922812639148199</v>
      </c>
      <c r="R511">
        <v>3.8245539146793701E-3</v>
      </c>
      <c r="S511">
        <v>1.8804673212988302E-2</v>
      </c>
      <c r="T511" s="4">
        <v>-1.7153099150631299</v>
      </c>
      <c r="U511" s="4">
        <v>-3.5282644137135302</v>
      </c>
      <c r="V511" t="s">
        <v>11020</v>
      </c>
      <c r="W511">
        <v>0</v>
      </c>
      <c r="X511">
        <v>1</v>
      </c>
      <c r="Y511" t="s">
        <v>13579</v>
      </c>
      <c r="Z511">
        <v>100</v>
      </c>
      <c r="AA511">
        <v>100</v>
      </c>
      <c r="AB511" t="s">
        <v>759</v>
      </c>
      <c r="AC511" t="s">
        <v>11022</v>
      </c>
      <c r="AD511" t="s">
        <v>11022</v>
      </c>
      <c r="AE511" t="s">
        <v>762</v>
      </c>
      <c r="AF511" t="s">
        <v>762</v>
      </c>
      <c r="AG511" t="s">
        <v>762</v>
      </c>
      <c r="AH511" t="s">
        <v>762</v>
      </c>
      <c r="AI511" t="s">
        <v>762</v>
      </c>
      <c r="AJ511" t="s">
        <v>11022</v>
      </c>
      <c r="AK511" t="s">
        <v>11022</v>
      </c>
      <c r="AL511" t="s">
        <v>11022</v>
      </c>
      <c r="AM511" t="s">
        <v>11022</v>
      </c>
      <c r="AN511" t="s">
        <v>11022</v>
      </c>
      <c r="AO511" t="s">
        <v>11022</v>
      </c>
      <c r="AP511" t="s">
        <v>11022</v>
      </c>
      <c r="AQ511" t="s">
        <v>13579</v>
      </c>
      <c r="AR511" t="s">
        <v>13580</v>
      </c>
      <c r="AS511" t="s">
        <v>13580</v>
      </c>
    </row>
    <row r="512" spans="1:45" x14ac:dyDescent="0.25">
      <c r="A512" t="s">
        <v>11037</v>
      </c>
      <c r="B512">
        <v>212</v>
      </c>
      <c r="C512">
        <v>45</v>
      </c>
      <c r="D512" s="4">
        <v>205.8500667962</v>
      </c>
      <c r="E512" s="4">
        <v>8.6023252670426302</v>
      </c>
      <c r="F512">
        <v>124.5</v>
      </c>
      <c r="G512">
        <v>45.5</v>
      </c>
      <c r="H512">
        <v>4</v>
      </c>
      <c r="I512">
        <v>4</v>
      </c>
      <c r="J512" t="s">
        <v>734</v>
      </c>
      <c r="K512" s="4">
        <v>206.78441752908699</v>
      </c>
      <c r="L512" s="4">
        <v>33.738456895461802</v>
      </c>
      <c r="M512" t="s">
        <v>734</v>
      </c>
      <c r="N512" s="4">
        <v>217.17734855605201</v>
      </c>
      <c r="O512" s="4">
        <v>-2.6161205138683901</v>
      </c>
      <c r="P512" s="4">
        <v>0.90481637580559804</v>
      </c>
      <c r="Q512" s="4">
        <v>-2.89132754868539</v>
      </c>
      <c r="R512">
        <v>3.8361806555141098E-3</v>
      </c>
      <c r="S512">
        <v>1.8825427077831799E-2</v>
      </c>
      <c r="T512" s="4">
        <v>-1.7113041380628</v>
      </c>
      <c r="U512" s="4">
        <v>-3.5209368896739899</v>
      </c>
      <c r="V512" t="s">
        <v>11020</v>
      </c>
      <c r="W512">
        <v>0</v>
      </c>
      <c r="X512">
        <v>1</v>
      </c>
      <c r="Y512" t="s">
        <v>11038</v>
      </c>
      <c r="Z512">
        <v>100</v>
      </c>
      <c r="AA512">
        <v>100</v>
      </c>
      <c r="AB512" t="s">
        <v>759</v>
      </c>
      <c r="AC512" t="s">
        <v>11022</v>
      </c>
      <c r="AD512" t="s">
        <v>11022</v>
      </c>
      <c r="AE512" t="s">
        <v>762</v>
      </c>
      <c r="AF512" t="s">
        <v>762</v>
      </c>
      <c r="AG512" t="s">
        <v>762</v>
      </c>
      <c r="AH512" t="s">
        <v>762</v>
      </c>
      <c r="AI512" t="s">
        <v>762</v>
      </c>
      <c r="AJ512" t="s">
        <v>11022</v>
      </c>
      <c r="AK512" t="s">
        <v>11022</v>
      </c>
      <c r="AL512" t="s">
        <v>11022</v>
      </c>
      <c r="AM512" t="s">
        <v>11022</v>
      </c>
      <c r="AN512" t="s">
        <v>11022</v>
      </c>
      <c r="AO512" t="s">
        <v>11022</v>
      </c>
      <c r="AP512" t="s">
        <v>11022</v>
      </c>
      <c r="AQ512" t="s">
        <v>11039</v>
      </c>
      <c r="AR512" t="s">
        <v>11040</v>
      </c>
      <c r="AS512" t="s">
        <v>11040</v>
      </c>
    </row>
    <row r="513" spans="1:45" x14ac:dyDescent="0.25">
      <c r="A513" t="s">
        <v>12206</v>
      </c>
      <c r="B513">
        <v>9</v>
      </c>
      <c r="C513">
        <v>2</v>
      </c>
      <c r="D513" s="4">
        <v>2.8722813232690099</v>
      </c>
      <c r="E513" s="4">
        <v>1.5</v>
      </c>
      <c r="F513">
        <v>7.5</v>
      </c>
      <c r="G513">
        <v>2</v>
      </c>
      <c r="H513">
        <v>4</v>
      </c>
      <c r="I513">
        <v>4</v>
      </c>
      <c r="J513" t="s">
        <v>734</v>
      </c>
      <c r="K513" s="4">
        <v>7.6429462062534199</v>
      </c>
      <c r="L513" s="4">
        <v>1.2583323140401399</v>
      </c>
      <c r="M513" t="s">
        <v>734</v>
      </c>
      <c r="N513" s="4">
        <v>6.1630966541514098</v>
      </c>
      <c r="O513" s="4">
        <v>-2.5736917289438002</v>
      </c>
      <c r="P513" s="4">
        <v>0.67413534886374205</v>
      </c>
      <c r="Q513" s="4">
        <v>-3.81776706010413</v>
      </c>
      <c r="R513">
        <v>1.34664981553279E-4</v>
      </c>
      <c r="S513">
        <v>1.1969174234560699E-3</v>
      </c>
      <c r="T513" s="4">
        <v>-1.8995563800800599</v>
      </c>
      <c r="U513" s="4">
        <v>-3.24782707780754</v>
      </c>
      <c r="V513" t="s">
        <v>11020</v>
      </c>
      <c r="W513">
        <v>0</v>
      </c>
      <c r="X513">
        <v>1</v>
      </c>
      <c r="Y513" t="s">
        <v>12207</v>
      </c>
      <c r="Z513">
        <v>100</v>
      </c>
      <c r="AA513">
        <v>100</v>
      </c>
      <c r="AB513" t="s">
        <v>759</v>
      </c>
      <c r="AC513" t="s">
        <v>11022</v>
      </c>
      <c r="AD513" t="s">
        <v>11022</v>
      </c>
      <c r="AE513" t="s">
        <v>762</v>
      </c>
      <c r="AF513" t="s">
        <v>762</v>
      </c>
      <c r="AG513" t="s">
        <v>762</v>
      </c>
      <c r="AH513" t="s">
        <v>762</v>
      </c>
      <c r="AI513" t="s">
        <v>762</v>
      </c>
      <c r="AJ513" t="s">
        <v>11022</v>
      </c>
      <c r="AK513" t="s">
        <v>11022</v>
      </c>
      <c r="AL513" t="s">
        <v>11022</v>
      </c>
      <c r="AM513" t="s">
        <v>11022</v>
      </c>
      <c r="AN513" t="s">
        <v>11022</v>
      </c>
      <c r="AO513" t="s">
        <v>11022</v>
      </c>
      <c r="AP513" t="s">
        <v>11022</v>
      </c>
      <c r="AQ513" t="s">
        <v>12208</v>
      </c>
      <c r="AR513" t="s">
        <v>12209</v>
      </c>
      <c r="AS513" t="s">
        <v>12209</v>
      </c>
    </row>
    <row r="514" spans="1:45" x14ac:dyDescent="0.25">
      <c r="A514" t="s">
        <v>13909</v>
      </c>
      <c r="B514">
        <v>50</v>
      </c>
      <c r="C514">
        <v>12</v>
      </c>
      <c r="D514" s="4">
        <v>16.520189667999201</v>
      </c>
      <c r="E514" s="4">
        <v>3.5939764421413001</v>
      </c>
      <c r="F514">
        <v>48.5</v>
      </c>
      <c r="G514">
        <v>12.5</v>
      </c>
      <c r="H514">
        <v>4</v>
      </c>
      <c r="I514">
        <v>4</v>
      </c>
      <c r="J514" t="s">
        <v>734</v>
      </c>
      <c r="K514" s="4">
        <v>48.559901147589997</v>
      </c>
      <c r="L514" s="4">
        <v>8.21247770831501</v>
      </c>
      <c r="M514" t="s">
        <v>734</v>
      </c>
      <c r="N514" s="4">
        <v>11.7972162747193</v>
      </c>
      <c r="O514" s="4">
        <v>-2.5528474154872001</v>
      </c>
      <c r="P514" s="4">
        <v>0.50224968330471698</v>
      </c>
      <c r="Q514" s="4">
        <v>-5.0828253363743396</v>
      </c>
      <c r="R514" s="3">
        <v>3.7186162294214199E-7</v>
      </c>
      <c r="S514" s="3">
        <v>8.0107817416858004E-6</v>
      </c>
      <c r="T514" s="4">
        <v>-2.05059773218249</v>
      </c>
      <c r="U514" s="4">
        <v>-3.0550970987919199</v>
      </c>
      <c r="V514" t="s">
        <v>11020</v>
      </c>
      <c r="W514">
        <v>0</v>
      </c>
      <c r="X514">
        <v>1</v>
      </c>
      <c r="Y514" t="s">
        <v>13910</v>
      </c>
      <c r="Z514">
        <v>100</v>
      </c>
      <c r="AA514">
        <v>100</v>
      </c>
      <c r="AB514" t="s">
        <v>759</v>
      </c>
      <c r="AC514" t="s">
        <v>11022</v>
      </c>
      <c r="AD514" t="s">
        <v>11022</v>
      </c>
      <c r="AE514" t="s">
        <v>762</v>
      </c>
      <c r="AF514" t="s">
        <v>762</v>
      </c>
      <c r="AG514" t="s">
        <v>762</v>
      </c>
      <c r="AH514" t="s">
        <v>762</v>
      </c>
      <c r="AI514" t="s">
        <v>762</v>
      </c>
      <c r="AJ514" t="s">
        <v>11022</v>
      </c>
      <c r="AK514" t="s">
        <v>11022</v>
      </c>
      <c r="AL514" t="s">
        <v>11022</v>
      </c>
      <c r="AM514" t="s">
        <v>11022</v>
      </c>
      <c r="AN514" t="s">
        <v>11022</v>
      </c>
      <c r="AO514" t="s">
        <v>11022</v>
      </c>
      <c r="AP514" t="s">
        <v>11022</v>
      </c>
      <c r="AQ514" t="s">
        <v>13911</v>
      </c>
      <c r="AR514" t="s">
        <v>13912</v>
      </c>
      <c r="AS514" t="s">
        <v>13912</v>
      </c>
    </row>
    <row r="515" spans="1:45" x14ac:dyDescent="0.25">
      <c r="A515" t="s">
        <v>13124</v>
      </c>
      <c r="B515">
        <v>14</v>
      </c>
      <c r="C515">
        <v>4</v>
      </c>
      <c r="D515" s="4">
        <v>7.0710678118654799</v>
      </c>
      <c r="E515" s="4">
        <v>2.9860788111948202</v>
      </c>
      <c r="F515">
        <v>15</v>
      </c>
      <c r="G515">
        <v>3</v>
      </c>
      <c r="H515">
        <v>4</v>
      </c>
      <c r="I515">
        <v>4</v>
      </c>
      <c r="J515" t="s">
        <v>734</v>
      </c>
      <c r="K515" s="4">
        <v>13.7302458071623</v>
      </c>
      <c r="L515" s="4">
        <v>2.3025334035073102</v>
      </c>
      <c r="M515" t="s">
        <v>734</v>
      </c>
      <c r="N515" s="4">
        <v>3.7624744996634298</v>
      </c>
      <c r="O515" s="4">
        <v>-2.5481076326616701</v>
      </c>
      <c r="P515" s="4">
        <v>0.93395524867129098</v>
      </c>
      <c r="Q515" s="4">
        <v>-2.7282973528836401</v>
      </c>
      <c r="R515">
        <v>6.3662192441610796E-3</v>
      </c>
      <c r="S515">
        <v>2.8591747912822402E-2</v>
      </c>
      <c r="T515" s="4">
        <v>-1.61415238399038</v>
      </c>
      <c r="U515" s="4">
        <v>-3.4820628813329599</v>
      </c>
      <c r="V515" t="s">
        <v>11020</v>
      </c>
      <c r="W515">
        <v>0</v>
      </c>
      <c r="X515">
        <v>1</v>
      </c>
      <c r="Y515" t="s">
        <v>13125</v>
      </c>
      <c r="Z515">
        <v>100</v>
      </c>
      <c r="AA515">
        <v>100</v>
      </c>
      <c r="AB515" t="s">
        <v>759</v>
      </c>
      <c r="AC515" t="s">
        <v>11022</v>
      </c>
      <c r="AD515" t="s">
        <v>11022</v>
      </c>
      <c r="AE515" t="s">
        <v>762</v>
      </c>
      <c r="AF515" t="s">
        <v>762</v>
      </c>
      <c r="AG515" t="s">
        <v>762</v>
      </c>
      <c r="AH515" t="s">
        <v>762</v>
      </c>
      <c r="AI515" t="s">
        <v>762</v>
      </c>
      <c r="AJ515" t="s">
        <v>11022</v>
      </c>
      <c r="AK515" t="s">
        <v>11022</v>
      </c>
      <c r="AL515" t="s">
        <v>11022</v>
      </c>
      <c r="AM515" t="s">
        <v>11022</v>
      </c>
      <c r="AN515" t="s">
        <v>11022</v>
      </c>
      <c r="AO515" t="s">
        <v>11022</v>
      </c>
      <c r="AP515" t="s">
        <v>11022</v>
      </c>
      <c r="AQ515" t="s">
        <v>13126</v>
      </c>
      <c r="AR515" t="s">
        <v>13127</v>
      </c>
      <c r="AS515" t="s">
        <v>13127</v>
      </c>
    </row>
    <row r="516" spans="1:45" x14ac:dyDescent="0.25">
      <c r="A516" t="s">
        <v>13977</v>
      </c>
      <c r="B516">
        <v>39</v>
      </c>
      <c r="C516">
        <v>10</v>
      </c>
      <c r="D516" s="4">
        <v>31.212978070027201</v>
      </c>
      <c r="E516" s="4">
        <v>6.0207972893961497</v>
      </c>
      <c r="F516">
        <v>29.5</v>
      </c>
      <c r="G516">
        <v>8.5</v>
      </c>
      <c r="H516">
        <v>4</v>
      </c>
      <c r="I516">
        <v>4</v>
      </c>
      <c r="J516" t="s">
        <v>734</v>
      </c>
      <c r="K516" s="4">
        <v>40.929761923824699</v>
      </c>
      <c r="L516" s="4">
        <v>7.0184986070391204</v>
      </c>
      <c r="M516" t="s">
        <v>734</v>
      </c>
      <c r="N516" s="4">
        <v>10.035519687299599</v>
      </c>
      <c r="O516" s="4">
        <v>-2.5352041798668399</v>
      </c>
      <c r="P516" s="4">
        <v>1.0034816196534599</v>
      </c>
      <c r="Q516" s="4">
        <v>-2.5264081874686899</v>
      </c>
      <c r="R516">
        <v>1.1523550443990701E-2</v>
      </c>
      <c r="S516">
        <v>4.5485815572398003E-2</v>
      </c>
      <c r="T516" s="4">
        <v>-1.5317225602133899</v>
      </c>
      <c r="U516" s="4">
        <v>-3.5386857995202998</v>
      </c>
      <c r="V516" t="s">
        <v>11020</v>
      </c>
      <c r="W516">
        <v>0</v>
      </c>
      <c r="X516">
        <v>1</v>
      </c>
      <c r="Y516" t="s">
        <v>13978</v>
      </c>
      <c r="Z516">
        <v>100</v>
      </c>
      <c r="AA516">
        <v>100</v>
      </c>
      <c r="AB516" t="s">
        <v>759</v>
      </c>
      <c r="AC516" t="s">
        <v>11022</v>
      </c>
      <c r="AD516" t="s">
        <v>11022</v>
      </c>
      <c r="AE516" t="s">
        <v>762</v>
      </c>
      <c r="AF516" t="s">
        <v>762</v>
      </c>
      <c r="AG516" t="s">
        <v>762</v>
      </c>
      <c r="AH516" t="s">
        <v>762</v>
      </c>
      <c r="AI516" t="s">
        <v>762</v>
      </c>
      <c r="AJ516" t="s">
        <v>11022</v>
      </c>
      <c r="AK516" t="s">
        <v>11022</v>
      </c>
      <c r="AL516" t="s">
        <v>11022</v>
      </c>
      <c r="AM516" t="s">
        <v>11022</v>
      </c>
      <c r="AN516" t="s">
        <v>11022</v>
      </c>
      <c r="AO516" t="s">
        <v>11022</v>
      </c>
      <c r="AP516" t="s">
        <v>11022</v>
      </c>
      <c r="AQ516" t="s">
        <v>13979</v>
      </c>
      <c r="AR516" t="s">
        <v>13980</v>
      </c>
      <c r="AS516" t="s">
        <v>13980</v>
      </c>
    </row>
    <row r="517" spans="1:45" x14ac:dyDescent="0.25">
      <c r="A517" t="s">
        <v>12610</v>
      </c>
      <c r="B517">
        <v>18</v>
      </c>
      <c r="C517">
        <v>5</v>
      </c>
      <c r="D517" s="4">
        <v>7.7674534651540297</v>
      </c>
      <c r="E517" s="4">
        <v>2.9860788111948202</v>
      </c>
      <c r="F517">
        <v>20.5</v>
      </c>
      <c r="G517">
        <v>4</v>
      </c>
      <c r="H517">
        <v>4</v>
      </c>
      <c r="I517">
        <v>4</v>
      </c>
      <c r="J517" t="s">
        <v>734</v>
      </c>
      <c r="K517" s="4">
        <v>18.3550059376539</v>
      </c>
      <c r="L517" s="4">
        <v>3.2408513302296802</v>
      </c>
      <c r="M517" t="s">
        <v>734</v>
      </c>
      <c r="N517" s="4">
        <v>11.7138398048294</v>
      </c>
      <c r="O517" s="4">
        <v>-2.50406785158538</v>
      </c>
      <c r="P517" s="4">
        <v>0.76945411307562495</v>
      </c>
      <c r="Q517" s="4">
        <v>-3.2543433182470598</v>
      </c>
      <c r="R517">
        <v>1.13654835304275E-3</v>
      </c>
      <c r="S517">
        <v>7.0123929937734499E-3</v>
      </c>
      <c r="T517" s="4">
        <v>-1.73461373850976</v>
      </c>
      <c r="U517" s="4">
        <v>-3.2735219646610099</v>
      </c>
      <c r="V517" t="s">
        <v>11020</v>
      </c>
      <c r="W517">
        <v>0</v>
      </c>
      <c r="X517">
        <v>1</v>
      </c>
      <c r="Y517" t="s">
        <v>12611</v>
      </c>
      <c r="Z517">
        <v>100</v>
      </c>
      <c r="AA517">
        <v>100</v>
      </c>
      <c r="AB517" t="s">
        <v>1552</v>
      </c>
      <c r="AC517" t="s">
        <v>11022</v>
      </c>
      <c r="AD517" t="s">
        <v>11022</v>
      </c>
      <c r="AE517" t="s">
        <v>762</v>
      </c>
      <c r="AF517" t="s">
        <v>762</v>
      </c>
      <c r="AG517" t="s">
        <v>762</v>
      </c>
      <c r="AH517" t="s">
        <v>762</v>
      </c>
      <c r="AI517" t="s">
        <v>762</v>
      </c>
      <c r="AJ517" t="s">
        <v>11022</v>
      </c>
      <c r="AK517" t="s">
        <v>11022</v>
      </c>
      <c r="AL517" t="s">
        <v>11022</v>
      </c>
      <c r="AM517" t="s">
        <v>11022</v>
      </c>
      <c r="AN517" t="s">
        <v>11022</v>
      </c>
      <c r="AO517" t="s">
        <v>11022</v>
      </c>
      <c r="AP517" t="s">
        <v>11022</v>
      </c>
      <c r="AQ517" t="s">
        <v>12611</v>
      </c>
      <c r="AR517" t="s">
        <v>12612</v>
      </c>
      <c r="AS517" t="s">
        <v>12612</v>
      </c>
    </row>
    <row r="518" spans="1:45" x14ac:dyDescent="0.25">
      <c r="A518" t="s">
        <v>11773</v>
      </c>
      <c r="B518">
        <v>35</v>
      </c>
      <c r="C518">
        <v>9</v>
      </c>
      <c r="D518" s="4">
        <v>12.3558353285671</v>
      </c>
      <c r="E518" s="4">
        <v>3.3166247903553998</v>
      </c>
      <c r="F518">
        <v>37.5</v>
      </c>
      <c r="G518">
        <v>9</v>
      </c>
      <c r="H518">
        <v>4</v>
      </c>
      <c r="I518">
        <v>4</v>
      </c>
      <c r="J518" t="s">
        <v>734</v>
      </c>
      <c r="K518" s="4">
        <v>36.094315983087597</v>
      </c>
      <c r="L518" s="4">
        <v>6.3663900218866001</v>
      </c>
      <c r="M518" t="s">
        <v>734</v>
      </c>
      <c r="N518" s="4">
        <v>30.704296399215199</v>
      </c>
      <c r="O518" s="4">
        <v>-2.4987614718537099</v>
      </c>
      <c r="P518" s="4">
        <v>0.57057120379649995</v>
      </c>
      <c r="Q518" s="4">
        <v>-4.3794034035144103</v>
      </c>
      <c r="R518" s="3">
        <v>1.19004657365842E-5</v>
      </c>
      <c r="S518">
        <v>1.6806102167998301E-4</v>
      </c>
      <c r="T518" s="4">
        <v>-1.9281902680572101</v>
      </c>
      <c r="U518" s="4">
        <v>-3.0693326756502102</v>
      </c>
      <c r="V518" t="s">
        <v>11020</v>
      </c>
      <c r="W518">
        <v>0</v>
      </c>
      <c r="X518">
        <v>1</v>
      </c>
      <c r="Y518" t="s">
        <v>11774</v>
      </c>
      <c r="Z518">
        <v>100</v>
      </c>
      <c r="AA518">
        <v>100</v>
      </c>
      <c r="AB518" t="s">
        <v>1552</v>
      </c>
      <c r="AC518" t="s">
        <v>11022</v>
      </c>
      <c r="AD518" t="s">
        <v>11022</v>
      </c>
      <c r="AE518" t="s">
        <v>762</v>
      </c>
      <c r="AF518" t="s">
        <v>762</v>
      </c>
      <c r="AG518" t="s">
        <v>762</v>
      </c>
      <c r="AH518" t="s">
        <v>762</v>
      </c>
      <c r="AI518" t="s">
        <v>762</v>
      </c>
      <c r="AJ518" t="s">
        <v>11022</v>
      </c>
      <c r="AK518" t="s">
        <v>11022</v>
      </c>
      <c r="AL518" t="s">
        <v>11022</v>
      </c>
      <c r="AM518" t="s">
        <v>11022</v>
      </c>
      <c r="AN518" t="s">
        <v>11022</v>
      </c>
      <c r="AO518" t="s">
        <v>11022</v>
      </c>
      <c r="AP518" t="s">
        <v>11022</v>
      </c>
      <c r="AQ518" t="s">
        <v>11775</v>
      </c>
      <c r="AR518" t="s">
        <v>11776</v>
      </c>
      <c r="AS518" t="s">
        <v>11776</v>
      </c>
    </row>
    <row r="519" spans="1:45" x14ac:dyDescent="0.25">
      <c r="A519" t="s">
        <v>12634</v>
      </c>
      <c r="B519">
        <v>11</v>
      </c>
      <c r="C519">
        <v>3</v>
      </c>
      <c r="D519" s="4">
        <v>5.1881274720911303</v>
      </c>
      <c r="E519" s="4">
        <v>2.2173557826083501</v>
      </c>
      <c r="F519">
        <v>11</v>
      </c>
      <c r="G519">
        <v>2</v>
      </c>
      <c r="H519">
        <v>4</v>
      </c>
      <c r="I519">
        <v>4</v>
      </c>
      <c r="J519" t="s">
        <v>734</v>
      </c>
      <c r="K519" s="4">
        <v>9.3967008503919001</v>
      </c>
      <c r="L519" s="4">
        <v>1.7544187187389899</v>
      </c>
      <c r="M519" t="s">
        <v>734</v>
      </c>
      <c r="N519" s="4">
        <v>9.7032860812806305</v>
      </c>
      <c r="O519" s="4">
        <v>-2.49036309608837</v>
      </c>
      <c r="P519" s="4">
        <v>0.67732897954919002</v>
      </c>
      <c r="Q519" s="4">
        <v>-3.6767408028900301</v>
      </c>
      <c r="R519">
        <v>2.3623285480676499E-4</v>
      </c>
      <c r="S519">
        <v>1.9317178014480901E-3</v>
      </c>
      <c r="T519" s="4">
        <v>-1.8130341165391799</v>
      </c>
      <c r="U519" s="4">
        <v>-3.1676920756375599</v>
      </c>
      <c r="V519" t="s">
        <v>11020</v>
      </c>
      <c r="W519">
        <v>0</v>
      </c>
      <c r="X519">
        <v>1</v>
      </c>
      <c r="Y519" t="s">
        <v>12635</v>
      </c>
      <c r="Z519">
        <v>100</v>
      </c>
      <c r="AA519">
        <v>100</v>
      </c>
      <c r="AB519" t="s">
        <v>759</v>
      </c>
      <c r="AC519" t="s">
        <v>11022</v>
      </c>
      <c r="AD519" t="s">
        <v>11022</v>
      </c>
      <c r="AE519" t="s">
        <v>762</v>
      </c>
      <c r="AF519" t="s">
        <v>762</v>
      </c>
      <c r="AG519" t="s">
        <v>762</v>
      </c>
      <c r="AH519" t="s">
        <v>762</v>
      </c>
      <c r="AI519" t="s">
        <v>762</v>
      </c>
      <c r="AJ519" t="s">
        <v>11022</v>
      </c>
      <c r="AK519" t="s">
        <v>11022</v>
      </c>
      <c r="AL519" t="s">
        <v>11022</v>
      </c>
      <c r="AM519" t="s">
        <v>11022</v>
      </c>
      <c r="AN519" t="s">
        <v>11022</v>
      </c>
      <c r="AO519" t="s">
        <v>11022</v>
      </c>
      <c r="AP519" t="s">
        <v>11022</v>
      </c>
      <c r="AQ519" t="s">
        <v>12636</v>
      </c>
      <c r="AR519" t="s">
        <v>12637</v>
      </c>
      <c r="AS519" t="s">
        <v>12637</v>
      </c>
    </row>
    <row r="520" spans="1:45" x14ac:dyDescent="0.25">
      <c r="A520" t="s">
        <v>12888</v>
      </c>
      <c r="B520">
        <v>88</v>
      </c>
      <c r="C520">
        <v>22</v>
      </c>
      <c r="D520" s="4">
        <v>30.7936681803256</v>
      </c>
      <c r="E520" s="4">
        <v>7.5938571665963401</v>
      </c>
      <c r="F520">
        <v>85</v>
      </c>
      <c r="G520">
        <v>20.5</v>
      </c>
      <c r="H520">
        <v>4</v>
      </c>
      <c r="I520">
        <v>4</v>
      </c>
      <c r="J520" t="s">
        <v>734</v>
      </c>
      <c r="K520" s="4">
        <v>88.246197205774095</v>
      </c>
      <c r="L520" s="4">
        <v>15.7462271898147</v>
      </c>
      <c r="M520" t="s">
        <v>734</v>
      </c>
      <c r="N520" s="4">
        <v>23.8428006762941</v>
      </c>
      <c r="O520" s="4">
        <v>-2.48023266413907</v>
      </c>
      <c r="P520" s="4">
        <v>0.545636371122179</v>
      </c>
      <c r="Q520" s="4">
        <v>-4.5455779625506301</v>
      </c>
      <c r="R520" s="3">
        <v>5.4784713567509896E-6</v>
      </c>
      <c r="S520" s="3">
        <v>8.7039213680381296E-5</v>
      </c>
      <c r="T520" s="4">
        <v>-1.9345962930169001</v>
      </c>
      <c r="U520" s="4">
        <v>-3.0258690352612501</v>
      </c>
      <c r="V520" t="s">
        <v>11020</v>
      </c>
      <c r="W520">
        <v>0</v>
      </c>
      <c r="X520">
        <v>1</v>
      </c>
      <c r="Y520" t="s">
        <v>12889</v>
      </c>
      <c r="Z520">
        <v>100</v>
      </c>
      <c r="AA520">
        <v>100</v>
      </c>
      <c r="AB520" t="s">
        <v>759</v>
      </c>
      <c r="AC520" t="s">
        <v>11022</v>
      </c>
      <c r="AD520" t="s">
        <v>11022</v>
      </c>
      <c r="AE520" t="s">
        <v>762</v>
      </c>
      <c r="AF520" t="s">
        <v>762</v>
      </c>
      <c r="AG520" t="s">
        <v>762</v>
      </c>
      <c r="AH520" t="s">
        <v>762</v>
      </c>
      <c r="AI520" t="s">
        <v>762</v>
      </c>
      <c r="AJ520" t="s">
        <v>11022</v>
      </c>
      <c r="AK520" t="s">
        <v>11022</v>
      </c>
      <c r="AL520" t="s">
        <v>11022</v>
      </c>
      <c r="AM520" t="s">
        <v>11022</v>
      </c>
      <c r="AN520" t="s">
        <v>11022</v>
      </c>
      <c r="AO520" t="s">
        <v>11022</v>
      </c>
      <c r="AP520" t="s">
        <v>11022</v>
      </c>
      <c r="AQ520" t="s">
        <v>12890</v>
      </c>
      <c r="AR520" t="s">
        <v>12891</v>
      </c>
      <c r="AS520" t="s">
        <v>12891</v>
      </c>
    </row>
    <row r="521" spans="1:45" x14ac:dyDescent="0.25">
      <c r="A521" t="s">
        <v>11932</v>
      </c>
      <c r="B521">
        <v>43</v>
      </c>
      <c r="C521">
        <v>11</v>
      </c>
      <c r="D521" s="4">
        <v>25.212430796467601</v>
      </c>
      <c r="E521" s="4">
        <v>1.29099444873581</v>
      </c>
      <c r="F521">
        <v>35</v>
      </c>
      <c r="G521">
        <v>10.5</v>
      </c>
      <c r="H521">
        <v>4</v>
      </c>
      <c r="I521">
        <v>4</v>
      </c>
      <c r="J521" t="s">
        <v>734</v>
      </c>
      <c r="K521" s="4">
        <v>42.070453652644403</v>
      </c>
      <c r="L521" s="4">
        <v>7.7372648726267297</v>
      </c>
      <c r="M521" t="s">
        <v>734</v>
      </c>
      <c r="N521" s="4">
        <v>25.9252218441904</v>
      </c>
      <c r="O521" s="4">
        <v>-2.43542150150031</v>
      </c>
      <c r="P521" s="4">
        <v>0.52701925563558205</v>
      </c>
      <c r="Q521" s="4">
        <v>-4.6211243241258897</v>
      </c>
      <c r="R521" s="3">
        <v>3.8166595936135598E-6</v>
      </c>
      <c r="S521" s="3">
        <v>6.2832258785522604E-5</v>
      </c>
      <c r="T521" s="4">
        <v>-1.9084022458647301</v>
      </c>
      <c r="U521" s="4">
        <v>-2.9624407571358899</v>
      </c>
      <c r="V521" t="s">
        <v>11020</v>
      </c>
      <c r="W521">
        <v>0</v>
      </c>
      <c r="X521">
        <v>1</v>
      </c>
      <c r="Y521" t="s">
        <v>11933</v>
      </c>
      <c r="Z521">
        <v>100</v>
      </c>
      <c r="AA521">
        <v>100</v>
      </c>
      <c r="AB521" t="s">
        <v>759</v>
      </c>
      <c r="AC521" t="s">
        <v>11022</v>
      </c>
      <c r="AD521" t="s">
        <v>11022</v>
      </c>
      <c r="AE521" t="s">
        <v>762</v>
      </c>
      <c r="AF521" t="s">
        <v>762</v>
      </c>
      <c r="AG521" t="s">
        <v>762</v>
      </c>
      <c r="AH521" t="s">
        <v>762</v>
      </c>
      <c r="AI521" t="s">
        <v>762</v>
      </c>
      <c r="AJ521" t="s">
        <v>11022</v>
      </c>
      <c r="AK521" t="s">
        <v>11022</v>
      </c>
      <c r="AL521" t="s">
        <v>11022</v>
      </c>
      <c r="AM521" t="s">
        <v>11022</v>
      </c>
      <c r="AN521" t="s">
        <v>11022</v>
      </c>
      <c r="AO521" t="s">
        <v>11022</v>
      </c>
      <c r="AP521" t="s">
        <v>11022</v>
      </c>
      <c r="AQ521" t="s">
        <v>11934</v>
      </c>
      <c r="AR521" t="s">
        <v>11935</v>
      </c>
      <c r="AS521" t="s">
        <v>11935</v>
      </c>
    </row>
    <row r="522" spans="1:45" x14ac:dyDescent="0.25">
      <c r="A522" t="s">
        <v>13327</v>
      </c>
      <c r="B522">
        <v>29</v>
      </c>
      <c r="C522">
        <v>7</v>
      </c>
      <c r="D522" s="4">
        <v>10.626225419530099</v>
      </c>
      <c r="E522" s="4">
        <v>2.2173557826083501</v>
      </c>
      <c r="F522">
        <v>25</v>
      </c>
      <c r="G522">
        <v>7</v>
      </c>
      <c r="H522">
        <v>4</v>
      </c>
      <c r="I522">
        <v>4</v>
      </c>
      <c r="J522" t="s">
        <v>734</v>
      </c>
      <c r="K522" s="4">
        <v>26.435146660360399</v>
      </c>
      <c r="L522" s="4">
        <v>4.8936790972689099</v>
      </c>
      <c r="M522" t="s">
        <v>734</v>
      </c>
      <c r="N522" s="4">
        <v>7.6109473940370798</v>
      </c>
      <c r="O522" s="4">
        <v>-2.42495451118526</v>
      </c>
      <c r="P522" s="4">
        <v>0.57087466215692495</v>
      </c>
      <c r="Q522" s="4">
        <v>-4.2477879505513396</v>
      </c>
      <c r="R522" s="3">
        <v>2.15891588148706E-5</v>
      </c>
      <c r="S522">
        <v>2.7303304332040298E-4</v>
      </c>
      <c r="T522" s="4">
        <v>-1.8540798490283299</v>
      </c>
      <c r="U522" s="4">
        <v>-2.9958291733421798</v>
      </c>
      <c r="V522" t="s">
        <v>11020</v>
      </c>
      <c r="W522">
        <v>0</v>
      </c>
      <c r="X522">
        <v>1</v>
      </c>
      <c r="Y522" t="s">
        <v>13328</v>
      </c>
      <c r="Z522">
        <v>100</v>
      </c>
      <c r="AA522">
        <v>100</v>
      </c>
      <c r="AB522" t="s">
        <v>759</v>
      </c>
      <c r="AC522" t="s">
        <v>11022</v>
      </c>
      <c r="AD522" t="s">
        <v>11022</v>
      </c>
      <c r="AE522" t="s">
        <v>762</v>
      </c>
      <c r="AF522" t="s">
        <v>762</v>
      </c>
      <c r="AG522" t="s">
        <v>762</v>
      </c>
      <c r="AH522" t="s">
        <v>762</v>
      </c>
      <c r="AI522" t="s">
        <v>762</v>
      </c>
      <c r="AJ522" t="s">
        <v>11022</v>
      </c>
      <c r="AK522" t="s">
        <v>11022</v>
      </c>
      <c r="AL522" t="s">
        <v>11022</v>
      </c>
      <c r="AM522" t="s">
        <v>11022</v>
      </c>
      <c r="AN522" t="s">
        <v>11022</v>
      </c>
      <c r="AO522" t="s">
        <v>11022</v>
      </c>
      <c r="AP522" t="s">
        <v>11022</v>
      </c>
      <c r="AQ522" t="s">
        <v>13329</v>
      </c>
      <c r="AR522" t="s">
        <v>13330</v>
      </c>
      <c r="AS522" t="s">
        <v>13330</v>
      </c>
    </row>
    <row r="523" spans="1:45" x14ac:dyDescent="0.25">
      <c r="A523" t="s">
        <v>11661</v>
      </c>
      <c r="B523">
        <v>41</v>
      </c>
      <c r="C523">
        <v>10</v>
      </c>
      <c r="D523" s="4">
        <v>5.7951128835712398</v>
      </c>
      <c r="E523" s="4">
        <v>5.9090326337452801</v>
      </c>
      <c r="F523">
        <v>41.5</v>
      </c>
      <c r="G523">
        <v>8</v>
      </c>
      <c r="H523">
        <v>4</v>
      </c>
      <c r="I523">
        <v>4</v>
      </c>
      <c r="J523" t="s">
        <v>734</v>
      </c>
      <c r="K523" s="4">
        <v>39.8797851468874</v>
      </c>
      <c r="L523" s="4">
        <v>7.5793858916032102</v>
      </c>
      <c r="M523" t="s">
        <v>734</v>
      </c>
      <c r="N523" s="4">
        <v>35.679672927379499</v>
      </c>
      <c r="O523" s="4">
        <v>-2.4102305060661702</v>
      </c>
      <c r="P523" s="4">
        <v>0.60286856235103803</v>
      </c>
      <c r="Q523" s="4">
        <v>-3.9979369577124202</v>
      </c>
      <c r="R523" s="3">
        <v>6.3896962785100694E-5</v>
      </c>
      <c r="S523">
        <v>6.4731134032324205E-4</v>
      </c>
      <c r="T523" s="4">
        <v>-1.80736194371513</v>
      </c>
      <c r="U523" s="4">
        <v>-3.0130990684172101</v>
      </c>
      <c r="V523" t="s">
        <v>11020</v>
      </c>
      <c r="W523">
        <v>0</v>
      </c>
      <c r="X523">
        <v>1</v>
      </c>
      <c r="Y523" t="s">
        <v>11662</v>
      </c>
      <c r="Z523">
        <v>100</v>
      </c>
      <c r="AA523">
        <v>100</v>
      </c>
      <c r="AB523" t="s">
        <v>759</v>
      </c>
      <c r="AC523" t="s">
        <v>11022</v>
      </c>
      <c r="AD523" t="s">
        <v>11022</v>
      </c>
      <c r="AE523" t="s">
        <v>762</v>
      </c>
      <c r="AF523" t="s">
        <v>762</v>
      </c>
      <c r="AG523" t="s">
        <v>762</v>
      </c>
      <c r="AH523" t="s">
        <v>762</v>
      </c>
      <c r="AI523" t="s">
        <v>762</v>
      </c>
      <c r="AJ523" t="s">
        <v>11022</v>
      </c>
      <c r="AK523" t="s">
        <v>11022</v>
      </c>
      <c r="AL523" t="s">
        <v>11022</v>
      </c>
      <c r="AM523" t="s">
        <v>11022</v>
      </c>
      <c r="AN523" t="s">
        <v>11022</v>
      </c>
      <c r="AO523" t="s">
        <v>11022</v>
      </c>
      <c r="AP523" t="s">
        <v>11022</v>
      </c>
      <c r="AQ523" t="s">
        <v>11663</v>
      </c>
      <c r="AR523" t="s">
        <v>11664</v>
      </c>
      <c r="AS523" t="s">
        <v>11664</v>
      </c>
    </row>
    <row r="524" spans="1:45" x14ac:dyDescent="0.25">
      <c r="A524" t="s">
        <v>12528</v>
      </c>
      <c r="B524">
        <v>21</v>
      </c>
      <c r="C524">
        <v>6</v>
      </c>
      <c r="D524" s="4">
        <v>4.0311288741492701</v>
      </c>
      <c r="E524" s="4">
        <v>4.4253060157839199</v>
      </c>
      <c r="F524">
        <v>21</v>
      </c>
      <c r="G524">
        <v>5</v>
      </c>
      <c r="H524">
        <v>4</v>
      </c>
      <c r="I524">
        <v>4</v>
      </c>
      <c r="J524" t="s">
        <v>734</v>
      </c>
      <c r="K524" s="4">
        <v>20.094169659487701</v>
      </c>
      <c r="L524" s="4">
        <v>3.8251382236560598</v>
      </c>
      <c r="M524" t="s">
        <v>734</v>
      </c>
      <c r="N524" s="4">
        <v>7.9720665002547904</v>
      </c>
      <c r="O524" s="4">
        <v>-2.3792787912701199</v>
      </c>
      <c r="P524" s="4">
        <v>0.70230477403159897</v>
      </c>
      <c r="Q524" s="4">
        <v>-3.3878152039488598</v>
      </c>
      <c r="R524">
        <v>7.0451714143951504E-4</v>
      </c>
      <c r="S524">
        <v>4.6380388139866001E-3</v>
      </c>
      <c r="T524" s="4">
        <v>-1.6769740172385199</v>
      </c>
      <c r="U524" s="4">
        <v>-3.0815835653017198</v>
      </c>
      <c r="V524" t="s">
        <v>11020</v>
      </c>
      <c r="W524">
        <v>0</v>
      </c>
      <c r="X524">
        <v>1</v>
      </c>
      <c r="Y524" t="s">
        <v>12529</v>
      </c>
      <c r="Z524">
        <v>100</v>
      </c>
      <c r="AA524">
        <v>100</v>
      </c>
      <c r="AB524" t="s">
        <v>759</v>
      </c>
      <c r="AC524" t="s">
        <v>11022</v>
      </c>
      <c r="AD524" t="s">
        <v>11022</v>
      </c>
      <c r="AE524" t="s">
        <v>762</v>
      </c>
      <c r="AF524" t="s">
        <v>762</v>
      </c>
      <c r="AG524" t="s">
        <v>762</v>
      </c>
      <c r="AH524" t="s">
        <v>762</v>
      </c>
      <c r="AI524" t="s">
        <v>762</v>
      </c>
      <c r="AJ524" t="s">
        <v>11022</v>
      </c>
      <c r="AK524" t="s">
        <v>11022</v>
      </c>
      <c r="AL524" t="s">
        <v>11022</v>
      </c>
      <c r="AM524" t="s">
        <v>11022</v>
      </c>
      <c r="AN524" t="s">
        <v>11022</v>
      </c>
      <c r="AO524" t="s">
        <v>11022</v>
      </c>
      <c r="AP524" t="s">
        <v>11022</v>
      </c>
      <c r="AQ524" t="s">
        <v>12529</v>
      </c>
      <c r="AR524" t="s">
        <v>12530</v>
      </c>
      <c r="AS524" t="s">
        <v>12530</v>
      </c>
    </row>
    <row r="525" spans="1:45" x14ac:dyDescent="0.25">
      <c r="A525" t="s">
        <v>13287</v>
      </c>
      <c r="B525">
        <v>13</v>
      </c>
      <c r="C525">
        <v>4</v>
      </c>
      <c r="D525" s="4">
        <v>5.2281290471193698</v>
      </c>
      <c r="E525" s="4">
        <v>1.7078251276599301</v>
      </c>
      <c r="F525">
        <v>14.5</v>
      </c>
      <c r="G525">
        <v>3.5</v>
      </c>
      <c r="H525">
        <v>4</v>
      </c>
      <c r="I525">
        <v>4</v>
      </c>
      <c r="J525" t="s">
        <v>734</v>
      </c>
      <c r="K525" s="4">
        <v>11.992393227911601</v>
      </c>
      <c r="L525" s="4">
        <v>2.3621343588349002</v>
      </c>
      <c r="M525" t="s">
        <v>734</v>
      </c>
      <c r="N525" s="4">
        <v>3.3128008693300801</v>
      </c>
      <c r="O525" s="4">
        <v>-2.3367803258417399</v>
      </c>
      <c r="P525" s="4">
        <v>0.71581155536948704</v>
      </c>
      <c r="Q525" s="4">
        <v>-3.2645188643756202</v>
      </c>
      <c r="R525">
        <v>1.0965016107385699E-3</v>
      </c>
      <c r="S525">
        <v>6.7983099865791602E-3</v>
      </c>
      <c r="T525" s="4">
        <v>-1.62096877047225</v>
      </c>
      <c r="U525" s="4">
        <v>-3.0525918812112298</v>
      </c>
      <c r="V525" t="s">
        <v>11020</v>
      </c>
      <c r="W525">
        <v>0</v>
      </c>
      <c r="X525">
        <v>1</v>
      </c>
      <c r="Y525" t="s">
        <v>13288</v>
      </c>
      <c r="Z525">
        <v>100</v>
      </c>
      <c r="AA525">
        <v>100</v>
      </c>
      <c r="AB525" t="s">
        <v>759</v>
      </c>
      <c r="AC525" t="s">
        <v>11022</v>
      </c>
      <c r="AD525" t="s">
        <v>11022</v>
      </c>
      <c r="AE525" t="s">
        <v>762</v>
      </c>
      <c r="AF525" t="s">
        <v>762</v>
      </c>
      <c r="AG525" t="s">
        <v>762</v>
      </c>
      <c r="AH525" t="s">
        <v>762</v>
      </c>
      <c r="AI525" t="s">
        <v>762</v>
      </c>
      <c r="AJ525" t="s">
        <v>11022</v>
      </c>
      <c r="AK525" t="s">
        <v>11022</v>
      </c>
      <c r="AL525" t="s">
        <v>11022</v>
      </c>
      <c r="AM525" t="s">
        <v>11022</v>
      </c>
      <c r="AN525" t="s">
        <v>11022</v>
      </c>
      <c r="AO525" t="s">
        <v>11022</v>
      </c>
      <c r="AP525" t="s">
        <v>11022</v>
      </c>
      <c r="AQ525" t="s">
        <v>13288</v>
      </c>
      <c r="AR525" t="s">
        <v>13289</v>
      </c>
      <c r="AS525" t="s">
        <v>13289</v>
      </c>
    </row>
    <row r="526" spans="1:45" x14ac:dyDescent="0.25">
      <c r="A526" t="s">
        <v>12995</v>
      </c>
      <c r="B526">
        <v>21</v>
      </c>
      <c r="C526">
        <v>6</v>
      </c>
      <c r="D526" s="4">
        <v>8.4063468086123301</v>
      </c>
      <c r="E526" s="4">
        <v>1</v>
      </c>
      <c r="F526">
        <v>20</v>
      </c>
      <c r="G526">
        <v>5</v>
      </c>
      <c r="H526">
        <v>4</v>
      </c>
      <c r="I526">
        <v>4</v>
      </c>
      <c r="J526" t="s">
        <v>734</v>
      </c>
      <c r="K526" s="4">
        <v>20.3199146731558</v>
      </c>
      <c r="L526" s="4">
        <v>4.0601754790303701</v>
      </c>
      <c r="M526" t="s">
        <v>734</v>
      </c>
      <c r="N526" s="4">
        <v>14.147625476904899</v>
      </c>
      <c r="O526" s="4">
        <v>-2.31822011661535</v>
      </c>
      <c r="P526" s="4">
        <v>0.61278482923470501</v>
      </c>
      <c r="Q526" s="4">
        <v>-3.7830899298054299</v>
      </c>
      <c r="R526">
        <v>1.54893418549909E-4</v>
      </c>
      <c r="S526">
        <v>1.3168530767687901E-3</v>
      </c>
      <c r="T526" s="4">
        <v>-1.70543528738065</v>
      </c>
      <c r="U526" s="4">
        <v>-2.9310049458500602</v>
      </c>
      <c r="V526" t="s">
        <v>11020</v>
      </c>
      <c r="W526">
        <v>0</v>
      </c>
      <c r="X526">
        <v>1</v>
      </c>
      <c r="Y526" t="s">
        <v>12996</v>
      </c>
      <c r="Z526">
        <v>100</v>
      </c>
      <c r="AA526">
        <v>100</v>
      </c>
      <c r="AB526" t="s">
        <v>1552</v>
      </c>
      <c r="AC526" t="s">
        <v>11022</v>
      </c>
      <c r="AD526" t="s">
        <v>11022</v>
      </c>
      <c r="AE526" t="s">
        <v>762</v>
      </c>
      <c r="AF526" t="s">
        <v>762</v>
      </c>
      <c r="AG526" t="s">
        <v>762</v>
      </c>
      <c r="AH526" t="s">
        <v>762</v>
      </c>
      <c r="AI526" t="s">
        <v>762</v>
      </c>
      <c r="AJ526" t="s">
        <v>11022</v>
      </c>
      <c r="AK526" t="s">
        <v>11022</v>
      </c>
      <c r="AL526" t="s">
        <v>11022</v>
      </c>
      <c r="AM526" t="s">
        <v>11022</v>
      </c>
      <c r="AN526" t="s">
        <v>11022</v>
      </c>
      <c r="AO526" t="s">
        <v>11022</v>
      </c>
      <c r="AP526" t="s">
        <v>11022</v>
      </c>
      <c r="AQ526" t="s">
        <v>12997</v>
      </c>
      <c r="AR526" t="s">
        <v>12998</v>
      </c>
      <c r="AS526" t="s">
        <v>12998</v>
      </c>
    </row>
    <row r="527" spans="1:45" x14ac:dyDescent="0.25">
      <c r="A527" t="s">
        <v>13375</v>
      </c>
      <c r="B527">
        <v>40</v>
      </c>
      <c r="C527">
        <v>11</v>
      </c>
      <c r="D527" s="4">
        <v>14.2009389360939</v>
      </c>
      <c r="E527" s="4">
        <v>7.6157731058639104</v>
      </c>
      <c r="F527">
        <v>38</v>
      </c>
      <c r="G527">
        <v>12</v>
      </c>
      <c r="H527">
        <v>4</v>
      </c>
      <c r="I527">
        <v>4</v>
      </c>
      <c r="J527" t="s">
        <v>734</v>
      </c>
      <c r="K527" s="4">
        <v>39.080411104186098</v>
      </c>
      <c r="L527" s="4">
        <v>7.8380331524000804</v>
      </c>
      <c r="M527" t="s">
        <v>734</v>
      </c>
      <c r="N527" s="4">
        <v>9.6976689648159002</v>
      </c>
      <c r="O527" s="4">
        <v>-2.3042665965962299</v>
      </c>
      <c r="P527" s="4">
        <v>0.71682087815779905</v>
      </c>
      <c r="Q527" s="4">
        <v>-3.2145640100747399</v>
      </c>
      <c r="R527">
        <v>1.3064278363425399E-3</v>
      </c>
      <c r="S527">
        <v>7.9448314832122908E-3</v>
      </c>
      <c r="T527" s="4">
        <v>-1.5874457184384301</v>
      </c>
      <c r="U527" s="4">
        <v>-3.0210874747540299</v>
      </c>
      <c r="V527" t="s">
        <v>11020</v>
      </c>
      <c r="W527">
        <v>0</v>
      </c>
      <c r="X527">
        <v>1</v>
      </c>
      <c r="Y527" t="s">
        <v>13376</v>
      </c>
      <c r="Z527">
        <v>100</v>
      </c>
      <c r="AA527">
        <v>100</v>
      </c>
      <c r="AB527" t="s">
        <v>759</v>
      </c>
      <c r="AC527" t="s">
        <v>11022</v>
      </c>
      <c r="AD527" t="s">
        <v>11022</v>
      </c>
      <c r="AE527" t="s">
        <v>762</v>
      </c>
      <c r="AF527" t="s">
        <v>762</v>
      </c>
      <c r="AG527" t="s">
        <v>762</v>
      </c>
      <c r="AH527" t="s">
        <v>762</v>
      </c>
      <c r="AI527" t="s">
        <v>762</v>
      </c>
      <c r="AJ527" t="s">
        <v>11022</v>
      </c>
      <c r="AK527" t="s">
        <v>11022</v>
      </c>
      <c r="AL527" t="s">
        <v>11022</v>
      </c>
      <c r="AM527" t="s">
        <v>11022</v>
      </c>
      <c r="AN527" t="s">
        <v>11022</v>
      </c>
      <c r="AO527" t="s">
        <v>11022</v>
      </c>
      <c r="AP527" t="s">
        <v>11022</v>
      </c>
      <c r="AQ527" t="s">
        <v>13377</v>
      </c>
      <c r="AR527" t="s">
        <v>13378</v>
      </c>
      <c r="AS527" t="s">
        <v>13378</v>
      </c>
    </row>
    <row r="528" spans="1:45" x14ac:dyDescent="0.25">
      <c r="A528" t="s">
        <v>12595</v>
      </c>
      <c r="B528">
        <v>23</v>
      </c>
      <c r="C528">
        <v>7</v>
      </c>
      <c r="D528" s="4">
        <v>12.1243556529821</v>
      </c>
      <c r="E528" s="4">
        <v>1.5</v>
      </c>
      <c r="F528">
        <v>18.5</v>
      </c>
      <c r="G528">
        <v>6</v>
      </c>
      <c r="H528">
        <v>4</v>
      </c>
      <c r="I528">
        <v>4</v>
      </c>
      <c r="J528" t="s">
        <v>734</v>
      </c>
      <c r="K528" s="4">
        <v>23.125954205242198</v>
      </c>
      <c r="L528" s="4">
        <v>4.6892202068749196</v>
      </c>
      <c r="M528" t="s">
        <v>734</v>
      </c>
      <c r="N528" s="4">
        <v>13.795765440533399</v>
      </c>
      <c r="O528" s="4">
        <v>-2.29223044830256</v>
      </c>
      <c r="P528" s="4">
        <v>0.62380262247045104</v>
      </c>
      <c r="Q528" s="4">
        <v>-3.6746085472110099</v>
      </c>
      <c r="R528">
        <v>2.3821435565459201E-4</v>
      </c>
      <c r="S528">
        <v>1.93327519568794E-3</v>
      </c>
      <c r="T528" s="4">
        <v>-1.6684278258321099</v>
      </c>
      <c r="U528" s="4">
        <v>-2.91603307077302</v>
      </c>
      <c r="V528" t="s">
        <v>11020</v>
      </c>
      <c r="W528">
        <v>0</v>
      </c>
      <c r="X528">
        <v>1</v>
      </c>
      <c r="Y528" t="s">
        <v>12596</v>
      </c>
      <c r="Z528">
        <v>100</v>
      </c>
      <c r="AA528">
        <v>100</v>
      </c>
      <c r="AB528" t="s">
        <v>1552</v>
      </c>
      <c r="AC528" t="s">
        <v>11022</v>
      </c>
      <c r="AD528" t="s">
        <v>11022</v>
      </c>
      <c r="AE528" t="s">
        <v>762</v>
      </c>
      <c r="AF528" t="s">
        <v>762</v>
      </c>
      <c r="AG528" t="s">
        <v>762</v>
      </c>
      <c r="AH528" t="s">
        <v>762</v>
      </c>
      <c r="AI528" t="s">
        <v>762</v>
      </c>
      <c r="AJ528" t="s">
        <v>11022</v>
      </c>
      <c r="AK528" t="s">
        <v>11022</v>
      </c>
      <c r="AL528" t="s">
        <v>11022</v>
      </c>
      <c r="AM528" t="s">
        <v>11022</v>
      </c>
      <c r="AN528" t="s">
        <v>11022</v>
      </c>
      <c r="AO528" t="s">
        <v>11022</v>
      </c>
      <c r="AP528" t="s">
        <v>11022</v>
      </c>
      <c r="AQ528" t="s">
        <v>12596</v>
      </c>
      <c r="AR528" t="s">
        <v>12597</v>
      </c>
      <c r="AS528" t="s">
        <v>12597</v>
      </c>
    </row>
    <row r="529" spans="1:45" x14ac:dyDescent="0.25">
      <c r="A529" t="s">
        <v>13504</v>
      </c>
      <c r="B529">
        <v>17</v>
      </c>
      <c r="C529">
        <v>5</v>
      </c>
      <c r="D529" s="4">
        <v>5.8022983951763996</v>
      </c>
      <c r="E529" s="4">
        <v>2.3804761428476202</v>
      </c>
      <c r="F529">
        <v>17.5</v>
      </c>
      <c r="G529">
        <v>3.5</v>
      </c>
      <c r="H529">
        <v>4</v>
      </c>
      <c r="I529">
        <v>4</v>
      </c>
      <c r="J529" t="s">
        <v>734</v>
      </c>
      <c r="K529" s="4">
        <v>15.820655357698801</v>
      </c>
      <c r="L529" s="4">
        <v>3.2731320029785498</v>
      </c>
      <c r="M529" t="s">
        <v>734</v>
      </c>
      <c r="N529" s="4">
        <v>13.2373017856633</v>
      </c>
      <c r="O529" s="4">
        <v>-2.2499410157754398</v>
      </c>
      <c r="P529" s="4">
        <v>0.56138838565254501</v>
      </c>
      <c r="Q529" s="4">
        <v>-4.0078153971072403</v>
      </c>
      <c r="R529" s="3">
        <v>6.1282991301451096E-5</v>
      </c>
      <c r="S529">
        <v>6.3069378092424605E-4</v>
      </c>
      <c r="T529" s="4">
        <v>-1.6885526301228999</v>
      </c>
      <c r="U529" s="4">
        <v>-2.8113294014279901</v>
      </c>
      <c r="V529" t="s">
        <v>11020</v>
      </c>
      <c r="W529">
        <v>0</v>
      </c>
      <c r="X529">
        <v>1</v>
      </c>
      <c r="Y529" t="s">
        <v>13505</v>
      </c>
      <c r="Z529">
        <v>100</v>
      </c>
      <c r="AA529">
        <v>100</v>
      </c>
      <c r="AB529" t="s">
        <v>1552</v>
      </c>
      <c r="AC529" t="s">
        <v>11022</v>
      </c>
      <c r="AD529" t="s">
        <v>11022</v>
      </c>
      <c r="AE529" t="s">
        <v>762</v>
      </c>
      <c r="AF529" t="s">
        <v>762</v>
      </c>
      <c r="AG529" t="s">
        <v>762</v>
      </c>
      <c r="AH529" t="s">
        <v>762</v>
      </c>
      <c r="AI529" t="s">
        <v>762</v>
      </c>
      <c r="AJ529" t="s">
        <v>11022</v>
      </c>
      <c r="AK529" t="s">
        <v>11022</v>
      </c>
      <c r="AL529" t="s">
        <v>11022</v>
      </c>
      <c r="AM529" t="s">
        <v>11022</v>
      </c>
      <c r="AN529" t="s">
        <v>11022</v>
      </c>
      <c r="AO529" t="s">
        <v>11022</v>
      </c>
      <c r="AP529" t="s">
        <v>11022</v>
      </c>
      <c r="AQ529" t="s">
        <v>13505</v>
      </c>
      <c r="AR529" t="s">
        <v>13506</v>
      </c>
      <c r="AS529" t="s">
        <v>13506</v>
      </c>
    </row>
    <row r="530" spans="1:45" x14ac:dyDescent="0.25">
      <c r="A530" t="s">
        <v>13219</v>
      </c>
      <c r="B530">
        <v>106</v>
      </c>
      <c r="C530">
        <v>31</v>
      </c>
      <c r="D530" s="4">
        <v>68.493308675616902</v>
      </c>
      <c r="E530" s="4">
        <v>12.0277457017791</v>
      </c>
      <c r="F530">
        <v>116.5</v>
      </c>
      <c r="G530">
        <v>32.5</v>
      </c>
      <c r="H530">
        <v>4</v>
      </c>
      <c r="I530">
        <v>4</v>
      </c>
      <c r="J530" t="s">
        <v>734</v>
      </c>
      <c r="K530" s="4">
        <v>108.69995831836999</v>
      </c>
      <c r="L530" s="4">
        <v>23.045970220599902</v>
      </c>
      <c r="M530" t="s">
        <v>734</v>
      </c>
      <c r="N530" s="4">
        <v>27.560124934605302</v>
      </c>
      <c r="O530" s="4">
        <v>-2.23601133272274</v>
      </c>
      <c r="P530" s="4">
        <v>0.70872981642684396</v>
      </c>
      <c r="Q530" s="4">
        <v>-3.1549559238186</v>
      </c>
      <c r="R530">
        <v>1.6052235388564499E-3</v>
      </c>
      <c r="S530">
        <v>9.3161603556463392E-3</v>
      </c>
      <c r="T530" s="4">
        <v>-1.5272815162958999</v>
      </c>
      <c r="U530" s="4">
        <v>-2.9447411491495901</v>
      </c>
      <c r="V530" t="s">
        <v>11020</v>
      </c>
      <c r="W530">
        <v>0</v>
      </c>
      <c r="X530">
        <v>1</v>
      </c>
      <c r="Y530" t="s">
        <v>13220</v>
      </c>
      <c r="Z530">
        <v>100</v>
      </c>
      <c r="AA530">
        <v>100</v>
      </c>
      <c r="AB530" t="s">
        <v>759</v>
      </c>
      <c r="AC530" t="s">
        <v>11022</v>
      </c>
      <c r="AD530" t="s">
        <v>11022</v>
      </c>
      <c r="AE530" t="s">
        <v>762</v>
      </c>
      <c r="AF530" t="s">
        <v>762</v>
      </c>
      <c r="AG530" t="s">
        <v>762</v>
      </c>
      <c r="AH530" t="s">
        <v>762</v>
      </c>
      <c r="AI530" t="s">
        <v>762</v>
      </c>
      <c r="AJ530" t="s">
        <v>11022</v>
      </c>
      <c r="AK530" t="s">
        <v>11022</v>
      </c>
      <c r="AL530" t="s">
        <v>11022</v>
      </c>
      <c r="AM530" t="s">
        <v>11022</v>
      </c>
      <c r="AN530" t="s">
        <v>11022</v>
      </c>
      <c r="AO530" t="s">
        <v>11022</v>
      </c>
      <c r="AP530" t="s">
        <v>11022</v>
      </c>
      <c r="AQ530" t="s">
        <v>13221</v>
      </c>
      <c r="AR530" t="s">
        <v>13222</v>
      </c>
      <c r="AS530" t="s">
        <v>13222</v>
      </c>
    </row>
    <row r="531" spans="1:45" x14ac:dyDescent="0.25">
      <c r="A531" t="s">
        <v>13093</v>
      </c>
      <c r="B531">
        <v>451</v>
      </c>
      <c r="C531">
        <v>128</v>
      </c>
      <c r="D531" s="4">
        <v>46.046172479371201</v>
      </c>
      <c r="E531" s="4">
        <v>37.0258918416109</v>
      </c>
      <c r="F531">
        <v>454</v>
      </c>
      <c r="G531">
        <v>135.5</v>
      </c>
      <c r="H531">
        <v>4</v>
      </c>
      <c r="I531">
        <v>4</v>
      </c>
      <c r="J531" t="s">
        <v>734</v>
      </c>
      <c r="K531" s="4">
        <v>435.66419770303298</v>
      </c>
      <c r="L531" s="4">
        <v>93.091431338665998</v>
      </c>
      <c r="M531" t="s">
        <v>734</v>
      </c>
      <c r="N531" s="4">
        <v>110.600378202127</v>
      </c>
      <c r="O531" s="4">
        <v>-2.2243573166402002</v>
      </c>
      <c r="P531" s="4">
        <v>0.35018352753260301</v>
      </c>
      <c r="Q531" s="4">
        <v>-6.3519758690908299</v>
      </c>
      <c r="R531" s="3">
        <v>2.12566674919574E-10</v>
      </c>
      <c r="S531" s="3">
        <v>1.63740753831987E-8</v>
      </c>
      <c r="T531" s="4">
        <v>-1.87417378910759</v>
      </c>
      <c r="U531" s="4">
        <v>-2.5745408441727999</v>
      </c>
      <c r="V531" t="s">
        <v>11020</v>
      </c>
      <c r="W531">
        <v>0</v>
      </c>
      <c r="X531">
        <v>1</v>
      </c>
      <c r="Y531" t="s">
        <v>13094</v>
      </c>
      <c r="Z531">
        <v>100</v>
      </c>
      <c r="AA531">
        <v>100</v>
      </c>
      <c r="AB531" t="s">
        <v>759</v>
      </c>
      <c r="AC531" t="s">
        <v>11022</v>
      </c>
      <c r="AD531" t="s">
        <v>11022</v>
      </c>
      <c r="AE531" t="s">
        <v>762</v>
      </c>
      <c r="AF531" t="s">
        <v>762</v>
      </c>
      <c r="AG531" t="s">
        <v>762</v>
      </c>
      <c r="AH531" t="s">
        <v>762</v>
      </c>
      <c r="AI531" t="s">
        <v>762</v>
      </c>
      <c r="AJ531" t="s">
        <v>11022</v>
      </c>
      <c r="AK531" t="s">
        <v>11022</v>
      </c>
      <c r="AL531" t="s">
        <v>11022</v>
      </c>
      <c r="AM531" t="s">
        <v>11022</v>
      </c>
      <c r="AN531" t="s">
        <v>11022</v>
      </c>
      <c r="AO531" t="s">
        <v>11022</v>
      </c>
      <c r="AP531" t="s">
        <v>11022</v>
      </c>
      <c r="AQ531" t="s">
        <v>13095</v>
      </c>
      <c r="AR531" t="s">
        <v>13096</v>
      </c>
      <c r="AS531" t="s">
        <v>13096</v>
      </c>
    </row>
    <row r="532" spans="1:45" x14ac:dyDescent="0.25">
      <c r="A532" t="s">
        <v>13460</v>
      </c>
      <c r="B532">
        <v>117</v>
      </c>
      <c r="C532">
        <v>34</v>
      </c>
      <c r="D532" s="4">
        <v>36.882696936820302</v>
      </c>
      <c r="E532" s="4">
        <v>13.8172597379751</v>
      </c>
      <c r="F532">
        <v>131.5</v>
      </c>
      <c r="G532">
        <v>31.5</v>
      </c>
      <c r="H532">
        <v>4</v>
      </c>
      <c r="I532">
        <v>4</v>
      </c>
      <c r="J532" t="s">
        <v>734</v>
      </c>
      <c r="K532" s="4">
        <v>113.514341067177</v>
      </c>
      <c r="L532" s="4">
        <v>24.5359743197196</v>
      </c>
      <c r="M532" t="s">
        <v>734</v>
      </c>
      <c r="N532" s="4">
        <v>28.096181018800198</v>
      </c>
      <c r="O532" s="4">
        <v>-2.2047854881922899</v>
      </c>
      <c r="P532" s="4">
        <v>0.49476980040339902</v>
      </c>
      <c r="Q532" s="4">
        <v>-4.4561844445531502</v>
      </c>
      <c r="R532" s="3">
        <v>8.3431257852154001E-6</v>
      </c>
      <c r="S532">
        <v>1.2623943896439001E-4</v>
      </c>
      <c r="T532" s="4">
        <v>-1.7100156877888899</v>
      </c>
      <c r="U532" s="4">
        <v>-2.6995552885956902</v>
      </c>
      <c r="V532" t="s">
        <v>11020</v>
      </c>
      <c r="W532">
        <v>0</v>
      </c>
      <c r="X532">
        <v>1</v>
      </c>
      <c r="Y532" t="s">
        <v>13461</v>
      </c>
      <c r="Z532">
        <v>100</v>
      </c>
      <c r="AA532">
        <v>100</v>
      </c>
      <c r="AB532" t="s">
        <v>759</v>
      </c>
      <c r="AC532" t="s">
        <v>11022</v>
      </c>
      <c r="AD532" t="s">
        <v>11022</v>
      </c>
      <c r="AE532" t="s">
        <v>762</v>
      </c>
      <c r="AF532" t="s">
        <v>762</v>
      </c>
      <c r="AG532" t="s">
        <v>762</v>
      </c>
      <c r="AH532" t="s">
        <v>762</v>
      </c>
      <c r="AI532" t="s">
        <v>762</v>
      </c>
      <c r="AJ532" t="s">
        <v>11022</v>
      </c>
      <c r="AK532" t="s">
        <v>11022</v>
      </c>
      <c r="AL532" t="s">
        <v>11022</v>
      </c>
      <c r="AM532" t="s">
        <v>11022</v>
      </c>
      <c r="AN532" t="s">
        <v>11022</v>
      </c>
      <c r="AO532" t="s">
        <v>11022</v>
      </c>
      <c r="AP532" t="s">
        <v>11022</v>
      </c>
      <c r="AQ532" t="s">
        <v>13462</v>
      </c>
      <c r="AR532" t="s">
        <v>13463</v>
      </c>
      <c r="AS532" t="s">
        <v>13463</v>
      </c>
    </row>
    <row r="533" spans="1:45" x14ac:dyDescent="0.25">
      <c r="A533" t="s">
        <v>13335</v>
      </c>
      <c r="B533">
        <v>43</v>
      </c>
      <c r="C533">
        <v>12</v>
      </c>
      <c r="D533" s="4">
        <v>7.32575365861197</v>
      </c>
      <c r="E533" s="4">
        <v>2.16024689946929</v>
      </c>
      <c r="F533">
        <v>43.5</v>
      </c>
      <c r="G533">
        <v>11.5</v>
      </c>
      <c r="H533">
        <v>4</v>
      </c>
      <c r="I533">
        <v>4</v>
      </c>
      <c r="J533" t="s">
        <v>734</v>
      </c>
      <c r="K533" s="4">
        <v>40.949558624048898</v>
      </c>
      <c r="L533" s="4">
        <v>8.8394552390294496</v>
      </c>
      <c r="M533" t="s">
        <v>734</v>
      </c>
      <c r="N533" s="4">
        <v>16.1193109306701</v>
      </c>
      <c r="O533" s="4">
        <v>-2.20375746520227</v>
      </c>
      <c r="P533" s="4">
        <v>0.43315144276240802</v>
      </c>
      <c r="Q533" s="4">
        <v>-5.0877297121484402</v>
      </c>
      <c r="R533" s="3">
        <v>3.6237532730717902E-7</v>
      </c>
      <c r="S533" s="3">
        <v>7.9410179484038706E-6</v>
      </c>
      <c r="T533" s="4">
        <v>-1.7706060224398601</v>
      </c>
      <c r="U533" s="4">
        <v>-2.6369089079646799</v>
      </c>
      <c r="V533" t="s">
        <v>11020</v>
      </c>
      <c r="W533">
        <v>0</v>
      </c>
      <c r="X533">
        <v>1</v>
      </c>
      <c r="Y533" t="s">
        <v>13336</v>
      </c>
      <c r="Z533">
        <v>100</v>
      </c>
      <c r="AA533">
        <v>100</v>
      </c>
      <c r="AB533" t="s">
        <v>759</v>
      </c>
      <c r="AC533" t="s">
        <v>11022</v>
      </c>
      <c r="AD533" t="s">
        <v>11022</v>
      </c>
      <c r="AE533" t="s">
        <v>762</v>
      </c>
      <c r="AF533" t="s">
        <v>762</v>
      </c>
      <c r="AG533" t="s">
        <v>762</v>
      </c>
      <c r="AH533" t="s">
        <v>762</v>
      </c>
      <c r="AI533" t="s">
        <v>762</v>
      </c>
      <c r="AJ533" t="s">
        <v>11022</v>
      </c>
      <c r="AK533" t="s">
        <v>11022</v>
      </c>
      <c r="AL533" t="s">
        <v>11022</v>
      </c>
      <c r="AM533" t="s">
        <v>11022</v>
      </c>
      <c r="AN533" t="s">
        <v>11022</v>
      </c>
      <c r="AO533" t="s">
        <v>11022</v>
      </c>
      <c r="AP533" t="s">
        <v>11022</v>
      </c>
      <c r="AQ533" t="s">
        <v>13337</v>
      </c>
      <c r="AR533" t="s">
        <v>13338</v>
      </c>
      <c r="AS533" t="s">
        <v>13338</v>
      </c>
    </row>
    <row r="534" spans="1:45" x14ac:dyDescent="0.25">
      <c r="A534" t="s">
        <v>13833</v>
      </c>
      <c r="B534">
        <v>72</v>
      </c>
      <c r="C534">
        <v>21</v>
      </c>
      <c r="D534" s="4">
        <v>19.0262975904404</v>
      </c>
      <c r="E534" s="4">
        <v>6.9522178715380702</v>
      </c>
      <c r="F534">
        <v>67</v>
      </c>
      <c r="G534">
        <v>22</v>
      </c>
      <c r="H534">
        <v>4</v>
      </c>
      <c r="I534">
        <v>4</v>
      </c>
      <c r="J534" t="s">
        <v>734</v>
      </c>
      <c r="K534" s="4">
        <v>68.113277146978206</v>
      </c>
      <c r="L534" s="4">
        <v>14.9990695235606</v>
      </c>
      <c r="M534" t="s">
        <v>734</v>
      </c>
      <c r="N534" s="4">
        <v>16.760967955688901</v>
      </c>
      <c r="O534" s="4">
        <v>-2.1753942404938802</v>
      </c>
      <c r="P534" s="4">
        <v>0.37305604334777898</v>
      </c>
      <c r="Q534" s="4">
        <v>-5.8312799893872302</v>
      </c>
      <c r="R534" s="3">
        <v>5.5003800183595996E-9</v>
      </c>
      <c r="S534" s="3">
        <v>2.0263718850246501E-7</v>
      </c>
      <c r="T534" s="4">
        <v>-1.8023381971461001</v>
      </c>
      <c r="U534" s="4">
        <v>-2.5484502838416598</v>
      </c>
      <c r="V534" t="s">
        <v>11020</v>
      </c>
      <c r="W534">
        <v>0</v>
      </c>
      <c r="X534">
        <v>1</v>
      </c>
      <c r="Y534" t="s">
        <v>13834</v>
      </c>
      <c r="Z534">
        <v>100</v>
      </c>
      <c r="AA534">
        <v>100</v>
      </c>
      <c r="AB534" t="s">
        <v>759</v>
      </c>
      <c r="AC534" t="s">
        <v>11022</v>
      </c>
      <c r="AD534" t="s">
        <v>11022</v>
      </c>
      <c r="AE534" t="s">
        <v>762</v>
      </c>
      <c r="AF534" t="s">
        <v>762</v>
      </c>
      <c r="AG534" t="s">
        <v>762</v>
      </c>
      <c r="AH534" t="s">
        <v>762</v>
      </c>
      <c r="AI534" t="s">
        <v>762</v>
      </c>
      <c r="AJ534" t="s">
        <v>11022</v>
      </c>
      <c r="AK534" t="s">
        <v>11022</v>
      </c>
      <c r="AL534" t="s">
        <v>11022</v>
      </c>
      <c r="AM534" t="s">
        <v>11022</v>
      </c>
      <c r="AN534" t="s">
        <v>11022</v>
      </c>
      <c r="AO534" t="s">
        <v>11022</v>
      </c>
      <c r="AP534" t="s">
        <v>11022</v>
      </c>
      <c r="AQ534" t="s">
        <v>13835</v>
      </c>
      <c r="AR534" t="s">
        <v>13836</v>
      </c>
      <c r="AS534" t="s">
        <v>13836</v>
      </c>
    </row>
    <row r="535" spans="1:45" x14ac:dyDescent="0.25">
      <c r="A535" t="s">
        <v>13456</v>
      </c>
      <c r="B535">
        <v>269</v>
      </c>
      <c r="C535">
        <v>83</v>
      </c>
      <c r="D535" s="4">
        <v>83.703843002178402</v>
      </c>
      <c r="E535" s="4">
        <v>30.3040151355119</v>
      </c>
      <c r="F535">
        <v>282</v>
      </c>
      <c r="G535">
        <v>82</v>
      </c>
      <c r="H535">
        <v>4</v>
      </c>
      <c r="I535">
        <v>4</v>
      </c>
      <c r="J535" t="s">
        <v>734</v>
      </c>
      <c r="K535" s="4">
        <v>269.09866096584398</v>
      </c>
      <c r="L535" s="4">
        <v>59.721037244617001</v>
      </c>
      <c r="M535" t="s">
        <v>734</v>
      </c>
      <c r="N535" s="4">
        <v>66.656207995270705</v>
      </c>
      <c r="O535" s="4">
        <v>-2.17029813517714</v>
      </c>
      <c r="P535" s="4">
        <v>0.69212946228781402</v>
      </c>
      <c r="Q535" s="4">
        <v>-3.1356823447498998</v>
      </c>
      <c r="R535">
        <v>1.7145480401268101E-3</v>
      </c>
      <c r="S535">
        <v>9.8605907647111701E-3</v>
      </c>
      <c r="T535" s="4">
        <v>-1.47816867288932</v>
      </c>
      <c r="U535" s="4">
        <v>-2.8624275974649498</v>
      </c>
      <c r="V535" t="s">
        <v>11020</v>
      </c>
      <c r="W535">
        <v>0</v>
      </c>
      <c r="X535">
        <v>1</v>
      </c>
      <c r="Y535" t="s">
        <v>13457</v>
      </c>
      <c r="Z535">
        <v>100</v>
      </c>
      <c r="AA535">
        <v>100</v>
      </c>
      <c r="AB535" t="s">
        <v>759</v>
      </c>
      <c r="AC535" t="s">
        <v>11022</v>
      </c>
      <c r="AD535" t="s">
        <v>11022</v>
      </c>
      <c r="AE535" t="s">
        <v>762</v>
      </c>
      <c r="AF535" t="s">
        <v>762</v>
      </c>
      <c r="AG535" t="s">
        <v>762</v>
      </c>
      <c r="AH535" t="s">
        <v>762</v>
      </c>
      <c r="AI535" t="s">
        <v>762</v>
      </c>
      <c r="AJ535" t="s">
        <v>11022</v>
      </c>
      <c r="AK535" t="s">
        <v>11022</v>
      </c>
      <c r="AL535" t="s">
        <v>11022</v>
      </c>
      <c r="AM535" t="s">
        <v>11022</v>
      </c>
      <c r="AN535" t="s">
        <v>11022</v>
      </c>
      <c r="AO535" t="s">
        <v>11022</v>
      </c>
      <c r="AP535" t="s">
        <v>11022</v>
      </c>
      <c r="AQ535" t="s">
        <v>13458</v>
      </c>
      <c r="AR535" t="s">
        <v>13459</v>
      </c>
      <c r="AS535" t="s">
        <v>13459</v>
      </c>
    </row>
    <row r="536" spans="1:45" x14ac:dyDescent="0.25">
      <c r="A536" t="s">
        <v>13921</v>
      </c>
      <c r="B536">
        <v>43</v>
      </c>
      <c r="C536">
        <v>13</v>
      </c>
      <c r="D536" s="4">
        <v>9.9331096171675597</v>
      </c>
      <c r="E536" s="4">
        <v>1.7078251276599301</v>
      </c>
      <c r="F536">
        <v>43</v>
      </c>
      <c r="G536">
        <v>12.5</v>
      </c>
      <c r="H536">
        <v>4</v>
      </c>
      <c r="I536">
        <v>4</v>
      </c>
      <c r="J536" t="s">
        <v>734</v>
      </c>
      <c r="K536" s="4">
        <v>42.349198775781197</v>
      </c>
      <c r="L536" s="4">
        <v>9.4125778870685597</v>
      </c>
      <c r="M536" t="s">
        <v>734</v>
      </c>
      <c r="N536" s="4">
        <v>11.627840470306699</v>
      </c>
      <c r="O536" s="4">
        <v>-2.1589939843419401</v>
      </c>
      <c r="P536" s="4">
        <v>0.42585238017057903</v>
      </c>
      <c r="Q536" s="4">
        <v>-5.0698178168621197</v>
      </c>
      <c r="R536" s="3">
        <v>3.9819668092067101E-7</v>
      </c>
      <c r="S536" s="3">
        <v>8.5060164949609007E-6</v>
      </c>
      <c r="T536" s="4">
        <v>-1.7331416041713601</v>
      </c>
      <c r="U536" s="4">
        <v>-2.5848463645125199</v>
      </c>
      <c r="V536" t="s">
        <v>11020</v>
      </c>
      <c r="W536">
        <v>0</v>
      </c>
      <c r="X536">
        <v>1</v>
      </c>
      <c r="Y536" t="s">
        <v>13922</v>
      </c>
      <c r="Z536">
        <v>100</v>
      </c>
      <c r="AA536">
        <v>100</v>
      </c>
      <c r="AB536" t="s">
        <v>759</v>
      </c>
      <c r="AC536" t="s">
        <v>11022</v>
      </c>
      <c r="AD536" t="s">
        <v>11022</v>
      </c>
      <c r="AE536" t="s">
        <v>762</v>
      </c>
      <c r="AF536" t="s">
        <v>762</v>
      </c>
      <c r="AG536" t="s">
        <v>762</v>
      </c>
      <c r="AH536" t="s">
        <v>762</v>
      </c>
      <c r="AI536" t="s">
        <v>762</v>
      </c>
      <c r="AJ536" t="s">
        <v>11022</v>
      </c>
      <c r="AK536" t="s">
        <v>11022</v>
      </c>
      <c r="AL536" t="s">
        <v>11022</v>
      </c>
      <c r="AM536" t="s">
        <v>11022</v>
      </c>
      <c r="AN536" t="s">
        <v>11022</v>
      </c>
      <c r="AO536" t="s">
        <v>11022</v>
      </c>
      <c r="AP536" t="s">
        <v>11022</v>
      </c>
      <c r="AQ536" t="s">
        <v>13923</v>
      </c>
      <c r="AR536" t="s">
        <v>13924</v>
      </c>
      <c r="AS536" t="s">
        <v>13924</v>
      </c>
    </row>
    <row r="537" spans="1:45" x14ac:dyDescent="0.25">
      <c r="A537" t="s">
        <v>13507</v>
      </c>
      <c r="B537">
        <v>42</v>
      </c>
      <c r="C537">
        <v>12</v>
      </c>
      <c r="D537" s="4">
        <v>28.803934916373301</v>
      </c>
      <c r="E537" s="4">
        <v>5.4467115461227298</v>
      </c>
      <c r="F537">
        <v>31</v>
      </c>
      <c r="G537">
        <v>12.5</v>
      </c>
      <c r="H537">
        <v>4</v>
      </c>
      <c r="I537">
        <v>4</v>
      </c>
      <c r="J537" t="s">
        <v>734</v>
      </c>
      <c r="K537" s="4">
        <v>36.344683400504799</v>
      </c>
      <c r="L537" s="4">
        <v>8.2654192896874097</v>
      </c>
      <c r="M537" t="s">
        <v>734</v>
      </c>
      <c r="N537" s="4">
        <v>9.2082596992109806</v>
      </c>
      <c r="O537" s="4">
        <v>-2.1329115905196399</v>
      </c>
      <c r="P537" s="4">
        <v>0.60772351364418398</v>
      </c>
      <c r="Q537" s="4">
        <v>-3.5096742887727701</v>
      </c>
      <c r="R537">
        <v>4.48655912707575E-4</v>
      </c>
      <c r="S537">
        <v>3.1680092502851501E-3</v>
      </c>
      <c r="T537" s="4">
        <v>-1.52518807687546</v>
      </c>
      <c r="U537" s="4">
        <v>-2.7406351041638302</v>
      </c>
      <c r="V537" t="s">
        <v>11020</v>
      </c>
      <c r="W537">
        <v>0</v>
      </c>
      <c r="X537">
        <v>1</v>
      </c>
      <c r="Y537" t="s">
        <v>13508</v>
      </c>
      <c r="Z537">
        <v>100</v>
      </c>
      <c r="AA537">
        <v>100</v>
      </c>
      <c r="AB537" t="s">
        <v>759</v>
      </c>
      <c r="AC537" t="s">
        <v>11022</v>
      </c>
      <c r="AD537" t="s">
        <v>11022</v>
      </c>
      <c r="AE537" t="s">
        <v>762</v>
      </c>
      <c r="AF537" t="s">
        <v>762</v>
      </c>
      <c r="AG537" t="s">
        <v>762</v>
      </c>
      <c r="AH537" t="s">
        <v>762</v>
      </c>
      <c r="AI537" t="s">
        <v>762</v>
      </c>
      <c r="AJ537" t="s">
        <v>11022</v>
      </c>
      <c r="AK537" t="s">
        <v>11022</v>
      </c>
      <c r="AL537" t="s">
        <v>11022</v>
      </c>
      <c r="AM537" t="s">
        <v>11022</v>
      </c>
      <c r="AN537" t="s">
        <v>11022</v>
      </c>
      <c r="AO537" t="s">
        <v>11022</v>
      </c>
      <c r="AP537" t="s">
        <v>11022</v>
      </c>
      <c r="AQ537" t="s">
        <v>13509</v>
      </c>
      <c r="AR537" t="s">
        <v>13510</v>
      </c>
      <c r="AS537" t="s">
        <v>13510</v>
      </c>
    </row>
    <row r="538" spans="1:45" x14ac:dyDescent="0.25">
      <c r="A538" t="s">
        <v>11929</v>
      </c>
      <c r="B538">
        <v>17</v>
      </c>
      <c r="C538">
        <v>6</v>
      </c>
      <c r="D538" s="4">
        <v>6.4807406984078604</v>
      </c>
      <c r="E538" s="4">
        <v>1.25830573921179</v>
      </c>
      <c r="F538">
        <v>17.5</v>
      </c>
      <c r="G538">
        <v>5</v>
      </c>
      <c r="H538">
        <v>4</v>
      </c>
      <c r="I538">
        <v>4</v>
      </c>
      <c r="J538" t="s">
        <v>734</v>
      </c>
      <c r="K538" s="4">
        <v>17.261829227897401</v>
      </c>
      <c r="L538" s="4">
        <v>3.9281281933608101</v>
      </c>
      <c r="M538" t="s">
        <v>734</v>
      </c>
      <c r="N538" s="4">
        <v>32.591834475579901</v>
      </c>
      <c r="O538" s="4">
        <v>-2.1246650203392501</v>
      </c>
      <c r="P538" s="4">
        <v>0.59503824910355196</v>
      </c>
      <c r="Q538" s="4">
        <v>-3.57063604489315</v>
      </c>
      <c r="R538">
        <v>3.5611543305105303E-4</v>
      </c>
      <c r="S538">
        <v>2.60877645768236E-3</v>
      </c>
      <c r="T538" s="4">
        <v>-1.5296267712356999</v>
      </c>
      <c r="U538" s="4">
        <v>-2.7197032694428098</v>
      </c>
      <c r="V538" t="s">
        <v>11020</v>
      </c>
      <c r="W538">
        <v>0</v>
      </c>
      <c r="X538">
        <v>1</v>
      </c>
      <c r="Y538" t="s">
        <v>11930</v>
      </c>
      <c r="Z538">
        <v>100</v>
      </c>
      <c r="AA538">
        <v>100</v>
      </c>
      <c r="AB538" t="s">
        <v>1552</v>
      </c>
      <c r="AC538" t="s">
        <v>11022</v>
      </c>
      <c r="AD538" t="s">
        <v>11022</v>
      </c>
      <c r="AE538" t="s">
        <v>762</v>
      </c>
      <c r="AF538" t="s">
        <v>762</v>
      </c>
      <c r="AG538" t="s">
        <v>762</v>
      </c>
      <c r="AH538" t="s">
        <v>762</v>
      </c>
      <c r="AI538" t="s">
        <v>762</v>
      </c>
      <c r="AJ538" t="s">
        <v>11022</v>
      </c>
      <c r="AK538" t="s">
        <v>11022</v>
      </c>
      <c r="AL538" t="s">
        <v>11022</v>
      </c>
      <c r="AM538" t="s">
        <v>11022</v>
      </c>
      <c r="AN538" t="s">
        <v>11022</v>
      </c>
      <c r="AO538" t="s">
        <v>11022</v>
      </c>
      <c r="AP538" t="s">
        <v>11022</v>
      </c>
      <c r="AQ538" t="s">
        <v>11930</v>
      </c>
      <c r="AR538" t="s">
        <v>11931</v>
      </c>
      <c r="AS538" t="s">
        <v>11931</v>
      </c>
    </row>
    <row r="539" spans="1:45" x14ac:dyDescent="0.25">
      <c r="A539" t="s">
        <v>12353</v>
      </c>
      <c r="B539">
        <v>19</v>
      </c>
      <c r="C539">
        <v>6</v>
      </c>
      <c r="D539" s="4">
        <v>11.586630226256499</v>
      </c>
      <c r="E539" s="4">
        <v>3.5939764421413001</v>
      </c>
      <c r="F539">
        <v>23</v>
      </c>
      <c r="G539">
        <v>4.5</v>
      </c>
      <c r="H539">
        <v>4</v>
      </c>
      <c r="I539">
        <v>4</v>
      </c>
      <c r="J539" t="s">
        <v>734</v>
      </c>
      <c r="K539" s="4">
        <v>18.584593240332499</v>
      </c>
      <c r="L539" s="4">
        <v>4.2719943842954198</v>
      </c>
      <c r="M539" t="s">
        <v>734</v>
      </c>
      <c r="N539" s="4">
        <v>9.7015692766978301</v>
      </c>
      <c r="O539" s="4">
        <v>-2.11530441935767</v>
      </c>
      <c r="P539" s="4">
        <v>0.84258902518271495</v>
      </c>
      <c r="Q539" s="4">
        <v>-2.5104818080190001</v>
      </c>
      <c r="R539">
        <v>1.20566534193622E-2</v>
      </c>
      <c r="S539">
        <v>4.6862405186572802E-2</v>
      </c>
      <c r="T539" s="4">
        <v>-1.2727153941749501</v>
      </c>
      <c r="U539" s="4">
        <v>-2.9578934445403799</v>
      </c>
      <c r="V539" t="s">
        <v>11020</v>
      </c>
      <c r="W539">
        <v>0</v>
      </c>
      <c r="X539">
        <v>1</v>
      </c>
      <c r="Y539" t="s">
        <v>12354</v>
      </c>
      <c r="Z539">
        <v>100</v>
      </c>
      <c r="AA539">
        <v>100</v>
      </c>
      <c r="AB539" t="s">
        <v>759</v>
      </c>
      <c r="AC539" t="s">
        <v>11022</v>
      </c>
      <c r="AD539" t="s">
        <v>11022</v>
      </c>
      <c r="AE539" t="s">
        <v>762</v>
      </c>
      <c r="AF539" t="s">
        <v>762</v>
      </c>
      <c r="AG539" t="s">
        <v>762</v>
      </c>
      <c r="AH539" t="s">
        <v>762</v>
      </c>
      <c r="AI539" t="s">
        <v>762</v>
      </c>
      <c r="AJ539" t="s">
        <v>11022</v>
      </c>
      <c r="AK539" t="s">
        <v>11022</v>
      </c>
      <c r="AL539" t="s">
        <v>11022</v>
      </c>
      <c r="AM539" t="s">
        <v>11022</v>
      </c>
      <c r="AN539" t="s">
        <v>11022</v>
      </c>
      <c r="AO539" t="s">
        <v>11022</v>
      </c>
      <c r="AP539" t="s">
        <v>11022</v>
      </c>
      <c r="AQ539" t="s">
        <v>12355</v>
      </c>
      <c r="AR539" t="s">
        <v>12356</v>
      </c>
      <c r="AS539" t="s">
        <v>12356</v>
      </c>
    </row>
    <row r="540" spans="1:45" x14ac:dyDescent="0.25">
      <c r="A540" t="s">
        <v>12162</v>
      </c>
      <c r="B540">
        <v>6</v>
      </c>
      <c r="C540">
        <v>2</v>
      </c>
      <c r="D540" s="4">
        <v>2.2173557826083501</v>
      </c>
      <c r="E540" s="4">
        <v>1.7320508075688801</v>
      </c>
      <c r="F540">
        <v>5</v>
      </c>
      <c r="G540">
        <v>1.5</v>
      </c>
      <c r="H540">
        <v>4</v>
      </c>
      <c r="I540">
        <v>4</v>
      </c>
      <c r="J540" t="s">
        <v>734</v>
      </c>
      <c r="K540" s="4">
        <v>4.7875183701612203</v>
      </c>
      <c r="L540" s="4">
        <v>1.14578977734015</v>
      </c>
      <c r="M540" t="s">
        <v>734</v>
      </c>
      <c r="N540" s="4">
        <v>4.7859565865459199</v>
      </c>
      <c r="O540" s="4">
        <v>-2.11374639943315</v>
      </c>
      <c r="P540" s="4">
        <v>0.840253269041632</v>
      </c>
      <c r="Q540" s="4">
        <v>-2.5156062788592601</v>
      </c>
      <c r="R540">
        <v>1.18827844737709E-2</v>
      </c>
      <c r="S540">
        <v>4.6614256377045797E-2</v>
      </c>
      <c r="T540" s="4">
        <v>-1.27349313039152</v>
      </c>
      <c r="U540" s="4">
        <v>-2.95399966847478</v>
      </c>
      <c r="V540" t="s">
        <v>11020</v>
      </c>
      <c r="W540">
        <v>0</v>
      </c>
      <c r="X540">
        <v>1</v>
      </c>
      <c r="Y540" t="s">
        <v>12163</v>
      </c>
      <c r="Z540">
        <v>100</v>
      </c>
      <c r="AA540">
        <v>100</v>
      </c>
      <c r="AB540" t="s">
        <v>759</v>
      </c>
      <c r="AC540" t="s">
        <v>11022</v>
      </c>
      <c r="AD540" t="s">
        <v>11022</v>
      </c>
      <c r="AE540" t="s">
        <v>762</v>
      </c>
      <c r="AF540" t="s">
        <v>762</v>
      </c>
      <c r="AG540" t="s">
        <v>762</v>
      </c>
      <c r="AH540" t="s">
        <v>762</v>
      </c>
      <c r="AI540" t="s">
        <v>762</v>
      </c>
      <c r="AJ540" t="s">
        <v>11022</v>
      </c>
      <c r="AK540" t="s">
        <v>11022</v>
      </c>
      <c r="AL540" t="s">
        <v>11022</v>
      </c>
      <c r="AM540" t="s">
        <v>11022</v>
      </c>
      <c r="AN540" t="s">
        <v>11022</v>
      </c>
      <c r="AO540" t="s">
        <v>11022</v>
      </c>
      <c r="AP540" t="s">
        <v>11022</v>
      </c>
      <c r="AQ540" t="s">
        <v>12164</v>
      </c>
      <c r="AR540" t="s">
        <v>12165</v>
      </c>
      <c r="AS540" t="s">
        <v>12165</v>
      </c>
    </row>
    <row r="541" spans="1:45" x14ac:dyDescent="0.25">
      <c r="A541" t="s">
        <v>11612</v>
      </c>
      <c r="B541">
        <v>13</v>
      </c>
      <c r="C541">
        <v>4</v>
      </c>
      <c r="D541" s="4">
        <v>11.354147553500701</v>
      </c>
      <c r="E541" s="4">
        <v>1.5</v>
      </c>
      <c r="F541">
        <v>8</v>
      </c>
      <c r="G541">
        <v>4</v>
      </c>
      <c r="H541">
        <v>4</v>
      </c>
      <c r="I541">
        <v>4</v>
      </c>
      <c r="J541" t="s">
        <v>734</v>
      </c>
      <c r="K541" s="4">
        <v>11.905151773319099</v>
      </c>
      <c r="L541" s="4">
        <v>2.7429081249609899</v>
      </c>
      <c r="M541" t="s">
        <v>734</v>
      </c>
      <c r="N541" s="4">
        <v>20.031396814152899</v>
      </c>
      <c r="O541" s="4">
        <v>-2.10807414949298</v>
      </c>
      <c r="P541" s="4">
        <v>0.81485400703875199</v>
      </c>
      <c r="Q541" s="4">
        <v>-2.58705747444735</v>
      </c>
      <c r="R541">
        <v>9.6799444508125394E-3</v>
      </c>
      <c r="S541">
        <v>4.0010437063358502E-2</v>
      </c>
      <c r="T541" s="4">
        <v>-1.29322014245423</v>
      </c>
      <c r="U541" s="4">
        <v>-2.92292815653173</v>
      </c>
      <c r="V541" t="s">
        <v>11020</v>
      </c>
      <c r="W541">
        <v>0</v>
      </c>
      <c r="X541">
        <v>1</v>
      </c>
      <c r="Y541" t="s">
        <v>11613</v>
      </c>
      <c r="Z541">
        <v>100</v>
      </c>
      <c r="AA541">
        <v>100</v>
      </c>
      <c r="AB541" t="s">
        <v>1552</v>
      </c>
      <c r="AC541" t="s">
        <v>11022</v>
      </c>
      <c r="AD541" t="s">
        <v>11022</v>
      </c>
      <c r="AE541" t="s">
        <v>762</v>
      </c>
      <c r="AF541" t="s">
        <v>762</v>
      </c>
      <c r="AG541" t="s">
        <v>762</v>
      </c>
      <c r="AH541" t="s">
        <v>762</v>
      </c>
      <c r="AI541" t="s">
        <v>762</v>
      </c>
      <c r="AJ541" t="s">
        <v>11022</v>
      </c>
      <c r="AK541" t="s">
        <v>11022</v>
      </c>
      <c r="AL541" t="s">
        <v>11022</v>
      </c>
      <c r="AM541" t="s">
        <v>11022</v>
      </c>
      <c r="AN541" t="s">
        <v>11022</v>
      </c>
      <c r="AO541" t="s">
        <v>11022</v>
      </c>
      <c r="AP541" t="s">
        <v>11022</v>
      </c>
      <c r="AQ541" t="s">
        <v>11614</v>
      </c>
      <c r="AR541" t="s">
        <v>11615</v>
      </c>
      <c r="AS541" t="s">
        <v>11615</v>
      </c>
    </row>
    <row r="542" spans="1:45" x14ac:dyDescent="0.25">
      <c r="A542" t="s">
        <v>12058</v>
      </c>
      <c r="B542">
        <v>115</v>
      </c>
      <c r="C542">
        <v>37</v>
      </c>
      <c r="D542" s="4">
        <v>101.741502511676</v>
      </c>
      <c r="E542" s="4">
        <v>10.688779163215999</v>
      </c>
      <c r="F542">
        <v>68.5</v>
      </c>
      <c r="G542">
        <v>36</v>
      </c>
      <c r="H542">
        <v>4</v>
      </c>
      <c r="I542">
        <v>4</v>
      </c>
      <c r="J542" t="s">
        <v>734</v>
      </c>
      <c r="K542" s="4">
        <v>113.425857747953</v>
      </c>
      <c r="L542" s="4">
        <v>26.396849223298499</v>
      </c>
      <c r="M542" t="s">
        <v>734</v>
      </c>
      <c r="N542" s="4">
        <v>37.343526867700199</v>
      </c>
      <c r="O542" s="4">
        <v>-2.1000259629254998</v>
      </c>
      <c r="P542" s="4">
        <v>0.550872905131091</v>
      </c>
      <c r="Q542" s="4">
        <v>-3.8121787137556802</v>
      </c>
      <c r="R542">
        <v>1.3774721943898301E-4</v>
      </c>
      <c r="S542">
        <v>1.21581052713158E-3</v>
      </c>
      <c r="T542" s="4">
        <v>-1.5491530577944099</v>
      </c>
      <c r="U542" s="4">
        <v>-2.6508988680565899</v>
      </c>
      <c r="V542" t="s">
        <v>11020</v>
      </c>
      <c r="W542">
        <v>0</v>
      </c>
      <c r="X542">
        <v>1</v>
      </c>
      <c r="Y542" t="s">
        <v>12059</v>
      </c>
      <c r="Z542">
        <v>100</v>
      </c>
      <c r="AA542">
        <v>100</v>
      </c>
      <c r="AB542" t="s">
        <v>759</v>
      </c>
      <c r="AC542" t="s">
        <v>11022</v>
      </c>
      <c r="AD542" t="s">
        <v>11022</v>
      </c>
      <c r="AE542" t="s">
        <v>762</v>
      </c>
      <c r="AF542" t="s">
        <v>762</v>
      </c>
      <c r="AG542" t="s">
        <v>762</v>
      </c>
      <c r="AH542" t="s">
        <v>762</v>
      </c>
      <c r="AI542" t="s">
        <v>762</v>
      </c>
      <c r="AJ542" t="s">
        <v>11022</v>
      </c>
      <c r="AK542" t="s">
        <v>11022</v>
      </c>
      <c r="AL542" t="s">
        <v>11022</v>
      </c>
      <c r="AM542" t="s">
        <v>11022</v>
      </c>
      <c r="AN542" t="s">
        <v>11022</v>
      </c>
      <c r="AO542" t="s">
        <v>11022</v>
      </c>
      <c r="AP542" t="s">
        <v>11022</v>
      </c>
      <c r="AQ542" t="s">
        <v>12060</v>
      </c>
      <c r="AR542" t="s">
        <v>12061</v>
      </c>
      <c r="AS542" t="s">
        <v>12061</v>
      </c>
    </row>
    <row r="543" spans="1:45" x14ac:dyDescent="0.25">
      <c r="A543" t="s">
        <v>13989</v>
      </c>
      <c r="B543">
        <v>35</v>
      </c>
      <c r="C543">
        <v>11</v>
      </c>
      <c r="D543" s="4">
        <v>14.9331845230681</v>
      </c>
      <c r="E543" s="4">
        <v>8.9953691790090904</v>
      </c>
      <c r="F543">
        <v>32.5</v>
      </c>
      <c r="G543">
        <v>7.5</v>
      </c>
      <c r="H543">
        <v>4</v>
      </c>
      <c r="I543">
        <v>4</v>
      </c>
      <c r="J543" t="s">
        <v>734</v>
      </c>
      <c r="K543" s="4">
        <v>33.582525322998499</v>
      </c>
      <c r="L543" s="4">
        <v>7.8187153580225699</v>
      </c>
      <c r="M543" t="s">
        <v>734</v>
      </c>
      <c r="N543" s="4">
        <v>8.4187467577853106</v>
      </c>
      <c r="O543" s="4">
        <v>-2.09637619179269</v>
      </c>
      <c r="P543" s="4">
        <v>0.70644811865408996</v>
      </c>
      <c r="Q543" s="4">
        <v>-2.9674878259802799</v>
      </c>
      <c r="R543">
        <v>3.0024417228170599E-3</v>
      </c>
      <c r="S543">
        <v>1.55126155678882E-2</v>
      </c>
      <c r="T543" s="4">
        <v>-1.3899280731385999</v>
      </c>
      <c r="U543" s="4">
        <v>-2.80282431044678</v>
      </c>
      <c r="V543" t="s">
        <v>11020</v>
      </c>
      <c r="W543">
        <v>0</v>
      </c>
      <c r="X543">
        <v>1</v>
      </c>
      <c r="Y543" t="s">
        <v>13990</v>
      </c>
      <c r="Z543">
        <v>100</v>
      </c>
      <c r="AA543">
        <v>100</v>
      </c>
      <c r="AB543" t="s">
        <v>759</v>
      </c>
      <c r="AC543" t="s">
        <v>11022</v>
      </c>
      <c r="AD543" t="s">
        <v>11022</v>
      </c>
      <c r="AE543" t="s">
        <v>762</v>
      </c>
      <c r="AF543" t="s">
        <v>762</v>
      </c>
      <c r="AG543" t="s">
        <v>762</v>
      </c>
      <c r="AH543" t="s">
        <v>762</v>
      </c>
      <c r="AI543" t="s">
        <v>762</v>
      </c>
      <c r="AJ543" t="s">
        <v>11022</v>
      </c>
      <c r="AK543" t="s">
        <v>11022</v>
      </c>
      <c r="AL543" t="s">
        <v>11022</v>
      </c>
      <c r="AM543" t="s">
        <v>11022</v>
      </c>
      <c r="AN543" t="s">
        <v>11022</v>
      </c>
      <c r="AO543" t="s">
        <v>11022</v>
      </c>
      <c r="AP543" t="s">
        <v>11022</v>
      </c>
      <c r="AQ543" t="s">
        <v>13991</v>
      </c>
      <c r="AR543" t="s">
        <v>13992</v>
      </c>
      <c r="AS543" t="s">
        <v>13992</v>
      </c>
    </row>
    <row r="544" spans="1:45" x14ac:dyDescent="0.25">
      <c r="A544" t="s">
        <v>13060</v>
      </c>
      <c r="B544">
        <v>15</v>
      </c>
      <c r="C544">
        <v>5</v>
      </c>
      <c r="D544" s="4">
        <v>4.5092497528228899</v>
      </c>
      <c r="E544" s="4">
        <v>1.5</v>
      </c>
      <c r="F544">
        <v>14.5</v>
      </c>
      <c r="G544">
        <v>5</v>
      </c>
      <c r="H544">
        <v>4</v>
      </c>
      <c r="I544">
        <v>4</v>
      </c>
      <c r="J544" t="s">
        <v>734</v>
      </c>
      <c r="K544" s="4">
        <v>13.4311777074057</v>
      </c>
      <c r="L544" s="4">
        <v>3.2062560743461099</v>
      </c>
      <c r="M544" t="s">
        <v>734</v>
      </c>
      <c r="N544" s="4">
        <v>7.5267283424701796</v>
      </c>
      <c r="O544" s="4">
        <v>-2.0909044165089998</v>
      </c>
      <c r="P544" s="4">
        <v>0.54425273381245698</v>
      </c>
      <c r="Q544" s="4">
        <v>-3.8417894603162499</v>
      </c>
      <c r="R544">
        <v>1.2214058462503501E-4</v>
      </c>
      <c r="S544">
        <v>1.1208713578225199E-3</v>
      </c>
      <c r="T544" s="4">
        <v>-1.54665168269654</v>
      </c>
      <c r="U544" s="4">
        <v>-2.6351571503214601</v>
      </c>
      <c r="V544" t="s">
        <v>11020</v>
      </c>
      <c r="W544">
        <v>0</v>
      </c>
      <c r="X544">
        <v>1</v>
      </c>
      <c r="Y544" t="s">
        <v>13061</v>
      </c>
      <c r="Z544">
        <v>100</v>
      </c>
      <c r="AA544">
        <v>100</v>
      </c>
      <c r="AB544" t="s">
        <v>759</v>
      </c>
      <c r="AC544" t="s">
        <v>11022</v>
      </c>
      <c r="AD544" t="s">
        <v>11022</v>
      </c>
      <c r="AE544" t="s">
        <v>762</v>
      </c>
      <c r="AF544" t="s">
        <v>762</v>
      </c>
      <c r="AG544" t="s">
        <v>762</v>
      </c>
      <c r="AH544" t="s">
        <v>762</v>
      </c>
      <c r="AI544" t="s">
        <v>762</v>
      </c>
      <c r="AJ544" t="s">
        <v>11022</v>
      </c>
      <c r="AK544" t="s">
        <v>11022</v>
      </c>
      <c r="AL544" t="s">
        <v>11022</v>
      </c>
      <c r="AM544" t="s">
        <v>11022</v>
      </c>
      <c r="AN544" t="s">
        <v>11022</v>
      </c>
      <c r="AO544" t="s">
        <v>11022</v>
      </c>
      <c r="AP544" t="s">
        <v>11022</v>
      </c>
      <c r="AQ544" t="s">
        <v>13062</v>
      </c>
      <c r="AR544" t="s">
        <v>13063</v>
      </c>
      <c r="AS544" t="s">
        <v>13063</v>
      </c>
    </row>
    <row r="545" spans="1:45" x14ac:dyDescent="0.25">
      <c r="A545" t="s">
        <v>14114</v>
      </c>
      <c r="B545">
        <v>23</v>
      </c>
      <c r="C545">
        <v>7</v>
      </c>
      <c r="D545" s="4">
        <v>10.904891868637099</v>
      </c>
      <c r="E545" s="4">
        <v>4.9916597106239804</v>
      </c>
      <c r="F545">
        <v>23.5</v>
      </c>
      <c r="G545">
        <v>5</v>
      </c>
      <c r="H545">
        <v>4</v>
      </c>
      <c r="I545">
        <v>4</v>
      </c>
      <c r="J545" t="s">
        <v>734</v>
      </c>
      <c r="K545" s="4">
        <v>20.968469213159299</v>
      </c>
      <c r="L545" s="4">
        <v>5.0182062874557998</v>
      </c>
      <c r="M545" t="s">
        <v>734</v>
      </c>
      <c r="N545" s="4">
        <v>5.7130163335897803</v>
      </c>
      <c r="O545" s="4">
        <v>-2.0676839787755701</v>
      </c>
      <c r="P545" s="4">
        <v>0.64209928476000999</v>
      </c>
      <c r="Q545" s="4">
        <v>-3.2201935555003498</v>
      </c>
      <c r="R545">
        <v>1.28104071894307E-3</v>
      </c>
      <c r="S545">
        <v>7.8091259173939699E-3</v>
      </c>
      <c r="T545" s="4">
        <v>-1.4255846940155601</v>
      </c>
      <c r="U545" s="4">
        <v>-2.7097832635355799</v>
      </c>
      <c r="V545" t="s">
        <v>11020</v>
      </c>
      <c r="W545">
        <v>0</v>
      </c>
      <c r="X545">
        <v>1</v>
      </c>
      <c r="Y545" t="s">
        <v>14115</v>
      </c>
      <c r="Z545">
        <v>100</v>
      </c>
      <c r="AA545">
        <v>100</v>
      </c>
      <c r="AB545" t="s">
        <v>759</v>
      </c>
      <c r="AC545" t="s">
        <v>11022</v>
      </c>
      <c r="AD545" t="s">
        <v>11022</v>
      </c>
      <c r="AE545" t="s">
        <v>762</v>
      </c>
      <c r="AF545" t="s">
        <v>762</v>
      </c>
      <c r="AG545" t="s">
        <v>762</v>
      </c>
      <c r="AH545" t="s">
        <v>762</v>
      </c>
      <c r="AI545" t="s">
        <v>762</v>
      </c>
      <c r="AJ545" t="s">
        <v>11022</v>
      </c>
      <c r="AK545" t="s">
        <v>11022</v>
      </c>
      <c r="AL545" t="s">
        <v>11022</v>
      </c>
      <c r="AM545" t="s">
        <v>11022</v>
      </c>
      <c r="AN545" t="s">
        <v>11022</v>
      </c>
      <c r="AO545" t="s">
        <v>11022</v>
      </c>
      <c r="AP545" t="s">
        <v>11022</v>
      </c>
      <c r="AQ545" t="s">
        <v>14116</v>
      </c>
      <c r="AR545" t="s">
        <v>14117</v>
      </c>
      <c r="AS545" t="s">
        <v>14117</v>
      </c>
    </row>
    <row r="546" spans="1:45" x14ac:dyDescent="0.25">
      <c r="A546" t="s">
        <v>12733</v>
      </c>
      <c r="B546">
        <v>17</v>
      </c>
      <c r="C546">
        <v>6</v>
      </c>
      <c r="D546" s="4">
        <v>2.7537852736430501</v>
      </c>
      <c r="E546" s="4">
        <v>2.5</v>
      </c>
      <c r="F546">
        <v>16.5</v>
      </c>
      <c r="G546">
        <v>5.5</v>
      </c>
      <c r="H546">
        <v>4</v>
      </c>
      <c r="I546">
        <v>4</v>
      </c>
      <c r="J546" t="s">
        <v>734</v>
      </c>
      <c r="K546" s="4">
        <v>16.1396390215459</v>
      </c>
      <c r="L546" s="4">
        <v>3.82839630605767</v>
      </c>
      <c r="M546" t="s">
        <v>734</v>
      </c>
      <c r="N546" s="4">
        <v>12.9368902695757</v>
      </c>
      <c r="O546" s="4">
        <v>-2.0564016079805199</v>
      </c>
      <c r="P546" s="4">
        <v>0.55453602178162198</v>
      </c>
      <c r="Q546" s="4">
        <v>-3.70832827301945</v>
      </c>
      <c r="R546">
        <v>2.08632076010464E-4</v>
      </c>
      <c r="S546">
        <v>1.7331462000607801E-3</v>
      </c>
      <c r="T546" s="4">
        <v>-1.5018655861989001</v>
      </c>
      <c r="U546" s="4">
        <v>-2.6109376297621401</v>
      </c>
      <c r="V546" t="s">
        <v>11020</v>
      </c>
      <c r="W546">
        <v>0</v>
      </c>
      <c r="X546">
        <v>1</v>
      </c>
      <c r="Y546" t="s">
        <v>12734</v>
      </c>
      <c r="Z546">
        <v>100</v>
      </c>
      <c r="AA546">
        <v>100</v>
      </c>
      <c r="AB546" t="s">
        <v>1552</v>
      </c>
      <c r="AC546" t="s">
        <v>11022</v>
      </c>
      <c r="AD546" t="s">
        <v>11022</v>
      </c>
      <c r="AE546" t="s">
        <v>762</v>
      </c>
      <c r="AF546" t="s">
        <v>762</v>
      </c>
      <c r="AG546" t="s">
        <v>762</v>
      </c>
      <c r="AH546" t="s">
        <v>762</v>
      </c>
      <c r="AI546" t="s">
        <v>762</v>
      </c>
      <c r="AJ546" t="s">
        <v>11022</v>
      </c>
      <c r="AK546" t="s">
        <v>11022</v>
      </c>
      <c r="AL546" t="s">
        <v>11022</v>
      </c>
      <c r="AM546" t="s">
        <v>11022</v>
      </c>
      <c r="AN546" t="s">
        <v>11022</v>
      </c>
      <c r="AO546" t="s">
        <v>11022</v>
      </c>
      <c r="AP546" t="s">
        <v>11022</v>
      </c>
      <c r="AQ546" t="s">
        <v>12735</v>
      </c>
      <c r="AR546" t="s">
        <v>12736</v>
      </c>
      <c r="AS546" t="s">
        <v>12736</v>
      </c>
    </row>
    <row r="547" spans="1:45" x14ac:dyDescent="0.25">
      <c r="A547" t="s">
        <v>12956</v>
      </c>
      <c r="B547">
        <v>7</v>
      </c>
      <c r="C547">
        <v>2</v>
      </c>
      <c r="D547" s="4">
        <v>3.1091263510295999</v>
      </c>
      <c r="E547" s="4">
        <v>1.4142135623731</v>
      </c>
      <c r="F547">
        <v>7.5</v>
      </c>
      <c r="G547">
        <v>2.5</v>
      </c>
      <c r="H547">
        <v>4</v>
      </c>
      <c r="I547">
        <v>4</v>
      </c>
      <c r="J547" t="s">
        <v>734</v>
      </c>
      <c r="K547" s="4">
        <v>6.2177324017868196</v>
      </c>
      <c r="L547" s="4">
        <v>1.4864326114906901</v>
      </c>
      <c r="M547" t="s">
        <v>734</v>
      </c>
      <c r="N547" s="4">
        <v>5.6393561777149497</v>
      </c>
      <c r="O547" s="4">
        <v>-2.0560113872825099</v>
      </c>
      <c r="P547" s="4">
        <v>0.79677299279976799</v>
      </c>
      <c r="Q547" s="4">
        <v>-2.5804230387602898</v>
      </c>
      <c r="R547">
        <v>9.8679348873256106E-3</v>
      </c>
      <c r="S547">
        <v>4.0523894157644097E-2</v>
      </c>
      <c r="T547" s="4">
        <v>-1.2592383944827401</v>
      </c>
      <c r="U547" s="4">
        <v>-2.8527843800822699</v>
      </c>
      <c r="V547" t="s">
        <v>11020</v>
      </c>
      <c r="W547">
        <v>0</v>
      </c>
      <c r="X547">
        <v>1</v>
      </c>
      <c r="Y547" t="s">
        <v>12957</v>
      </c>
      <c r="Z547">
        <v>100</v>
      </c>
      <c r="AA547">
        <v>100</v>
      </c>
      <c r="AB547" t="s">
        <v>1552</v>
      </c>
      <c r="AC547" t="s">
        <v>11022</v>
      </c>
      <c r="AD547" t="s">
        <v>11022</v>
      </c>
      <c r="AE547" t="s">
        <v>762</v>
      </c>
      <c r="AF547" t="s">
        <v>762</v>
      </c>
      <c r="AG547" t="s">
        <v>762</v>
      </c>
      <c r="AH547" t="s">
        <v>762</v>
      </c>
      <c r="AI547" t="s">
        <v>762</v>
      </c>
      <c r="AJ547" t="s">
        <v>11022</v>
      </c>
      <c r="AK547" t="s">
        <v>11022</v>
      </c>
      <c r="AL547" t="s">
        <v>11022</v>
      </c>
      <c r="AM547" t="s">
        <v>11022</v>
      </c>
      <c r="AN547" t="s">
        <v>11022</v>
      </c>
      <c r="AO547" t="s">
        <v>11022</v>
      </c>
      <c r="AP547" t="s">
        <v>11022</v>
      </c>
      <c r="AQ547" t="s">
        <v>12957</v>
      </c>
      <c r="AR547" t="s">
        <v>12958</v>
      </c>
      <c r="AS547" t="s">
        <v>12958</v>
      </c>
    </row>
    <row r="548" spans="1:45" x14ac:dyDescent="0.25">
      <c r="A548" t="s">
        <v>12763</v>
      </c>
      <c r="B548">
        <v>23</v>
      </c>
      <c r="C548">
        <v>8</v>
      </c>
      <c r="D548" s="4">
        <v>13.140268896284701</v>
      </c>
      <c r="E548" s="4">
        <v>5.5602757725374303</v>
      </c>
      <c r="F548">
        <v>21.5</v>
      </c>
      <c r="G548">
        <v>5.5</v>
      </c>
      <c r="H548">
        <v>4</v>
      </c>
      <c r="I548">
        <v>4</v>
      </c>
      <c r="J548" t="s">
        <v>734</v>
      </c>
      <c r="K548" s="4">
        <v>23.877307884691199</v>
      </c>
      <c r="L548" s="4">
        <v>5.8214964300755696</v>
      </c>
      <c r="M548" t="s">
        <v>734</v>
      </c>
      <c r="N548" s="4">
        <v>8.7516858160551596</v>
      </c>
      <c r="O548" s="4">
        <v>-2.03113463388677</v>
      </c>
      <c r="P548" s="4">
        <v>0.80381269687499601</v>
      </c>
      <c r="Q548" s="4">
        <v>-2.5268755293158001</v>
      </c>
      <c r="R548">
        <v>1.1508228130675599E-2</v>
      </c>
      <c r="S548">
        <v>4.5485815572398003E-2</v>
      </c>
      <c r="T548" s="4">
        <v>-1.2273219370117701</v>
      </c>
      <c r="U548" s="4">
        <v>-2.8349473307617599</v>
      </c>
      <c r="V548" t="s">
        <v>11020</v>
      </c>
      <c r="W548">
        <v>0</v>
      </c>
      <c r="X548">
        <v>1</v>
      </c>
      <c r="Y548" t="s">
        <v>12764</v>
      </c>
      <c r="Z548">
        <v>100</v>
      </c>
      <c r="AA548">
        <v>100</v>
      </c>
      <c r="AB548" t="s">
        <v>759</v>
      </c>
      <c r="AC548" t="s">
        <v>11022</v>
      </c>
      <c r="AD548" t="s">
        <v>11022</v>
      </c>
      <c r="AE548" t="s">
        <v>762</v>
      </c>
      <c r="AF548" t="s">
        <v>762</v>
      </c>
      <c r="AG548" t="s">
        <v>762</v>
      </c>
      <c r="AH548" t="s">
        <v>762</v>
      </c>
      <c r="AI548" t="s">
        <v>762</v>
      </c>
      <c r="AJ548" t="s">
        <v>11022</v>
      </c>
      <c r="AK548" t="s">
        <v>11022</v>
      </c>
      <c r="AL548" t="s">
        <v>11022</v>
      </c>
      <c r="AM548" t="s">
        <v>11022</v>
      </c>
      <c r="AN548" t="s">
        <v>11022</v>
      </c>
      <c r="AO548" t="s">
        <v>11022</v>
      </c>
      <c r="AP548" t="s">
        <v>11022</v>
      </c>
      <c r="AQ548" t="s">
        <v>12765</v>
      </c>
      <c r="AR548" t="s">
        <v>12766</v>
      </c>
      <c r="AS548" t="s">
        <v>12766</v>
      </c>
    </row>
    <row r="549" spans="1:45" x14ac:dyDescent="0.25">
      <c r="A549" t="s">
        <v>13452</v>
      </c>
      <c r="B549">
        <v>255</v>
      </c>
      <c r="C549">
        <v>88</v>
      </c>
      <c r="D549" s="4">
        <v>46.067884692049802</v>
      </c>
      <c r="E549" s="4">
        <v>31.191612120354801</v>
      </c>
      <c r="F549">
        <v>242.5</v>
      </c>
      <c r="G549">
        <v>92.5</v>
      </c>
      <c r="H549">
        <v>4</v>
      </c>
      <c r="I549">
        <v>4</v>
      </c>
      <c r="J549" t="s">
        <v>734</v>
      </c>
      <c r="K549" s="4">
        <v>255.903460928181</v>
      </c>
      <c r="L549" s="4">
        <v>63.101816317706898</v>
      </c>
      <c r="M549" t="s">
        <v>734</v>
      </c>
      <c r="N549" s="4">
        <v>67.661501530981397</v>
      </c>
      <c r="O549" s="4">
        <v>-2.0161771675971401</v>
      </c>
      <c r="P549" s="4">
        <v>0.456266745122337</v>
      </c>
      <c r="Q549" s="4">
        <v>-4.4188562702647802</v>
      </c>
      <c r="R549" s="3">
        <v>9.9224605652846601E-6</v>
      </c>
      <c r="S549">
        <v>1.44959165269848E-4</v>
      </c>
      <c r="T549" s="4">
        <v>-1.5599104224747999</v>
      </c>
      <c r="U549" s="4">
        <v>-2.4724439127194802</v>
      </c>
      <c r="V549" t="s">
        <v>11020</v>
      </c>
      <c r="W549">
        <v>0</v>
      </c>
      <c r="X549">
        <v>1</v>
      </c>
      <c r="Y549" t="s">
        <v>13453</v>
      </c>
      <c r="Z549">
        <v>100</v>
      </c>
      <c r="AA549">
        <v>100</v>
      </c>
      <c r="AB549" t="s">
        <v>759</v>
      </c>
      <c r="AC549" t="s">
        <v>11022</v>
      </c>
      <c r="AD549" t="s">
        <v>11022</v>
      </c>
      <c r="AE549" t="s">
        <v>762</v>
      </c>
      <c r="AF549" t="s">
        <v>762</v>
      </c>
      <c r="AG549" t="s">
        <v>762</v>
      </c>
      <c r="AH549" t="s">
        <v>762</v>
      </c>
      <c r="AI549" t="s">
        <v>762</v>
      </c>
      <c r="AJ549" t="s">
        <v>11022</v>
      </c>
      <c r="AK549" t="s">
        <v>11022</v>
      </c>
      <c r="AL549" t="s">
        <v>11022</v>
      </c>
      <c r="AM549" t="s">
        <v>11022</v>
      </c>
      <c r="AN549" t="s">
        <v>11022</v>
      </c>
      <c r="AO549" t="s">
        <v>11022</v>
      </c>
      <c r="AP549" t="s">
        <v>11022</v>
      </c>
      <c r="AQ549" t="s">
        <v>13454</v>
      </c>
      <c r="AR549" t="s">
        <v>13455</v>
      </c>
      <c r="AS549" t="s">
        <v>13455</v>
      </c>
    </row>
    <row r="550" spans="1:45" x14ac:dyDescent="0.25">
      <c r="A550" t="s">
        <v>12899</v>
      </c>
      <c r="B550">
        <v>29</v>
      </c>
      <c r="C550">
        <v>9</v>
      </c>
      <c r="D550" s="4">
        <v>11.2694276695846</v>
      </c>
      <c r="E550" s="4">
        <v>2.4494897427831801</v>
      </c>
      <c r="F550">
        <v>27.5</v>
      </c>
      <c r="G550">
        <v>8.5</v>
      </c>
      <c r="H550">
        <v>4</v>
      </c>
      <c r="I550">
        <v>4</v>
      </c>
      <c r="J550" t="s">
        <v>734</v>
      </c>
      <c r="K550" s="4">
        <v>26.216934679782799</v>
      </c>
      <c r="L550" s="4">
        <v>6.6350745062240097</v>
      </c>
      <c r="M550" t="s">
        <v>734</v>
      </c>
      <c r="N550" s="4">
        <v>8.5047586171086405</v>
      </c>
      <c r="O550" s="4">
        <v>-1.98479198384488</v>
      </c>
      <c r="P550" s="4">
        <v>0.529108906817644</v>
      </c>
      <c r="Q550" s="4">
        <v>-3.7511974534364301</v>
      </c>
      <c r="R550">
        <v>1.75992029889086E-4</v>
      </c>
      <c r="S550">
        <v>1.4764743893665199E-3</v>
      </c>
      <c r="T550" s="4">
        <v>-1.45568307702724</v>
      </c>
      <c r="U550" s="4">
        <v>-2.5139008906625202</v>
      </c>
      <c r="V550" t="s">
        <v>11020</v>
      </c>
      <c r="W550">
        <v>0</v>
      </c>
      <c r="X550">
        <v>1</v>
      </c>
      <c r="Y550" t="s">
        <v>12900</v>
      </c>
      <c r="Z550">
        <v>100</v>
      </c>
      <c r="AA550">
        <v>100</v>
      </c>
      <c r="AB550" t="s">
        <v>759</v>
      </c>
      <c r="AC550" t="s">
        <v>11022</v>
      </c>
      <c r="AD550" t="s">
        <v>11022</v>
      </c>
      <c r="AE550" t="s">
        <v>762</v>
      </c>
      <c r="AF550" t="s">
        <v>762</v>
      </c>
      <c r="AG550" t="s">
        <v>762</v>
      </c>
      <c r="AH550" t="s">
        <v>762</v>
      </c>
      <c r="AI550" t="s">
        <v>762</v>
      </c>
      <c r="AJ550" t="s">
        <v>11022</v>
      </c>
      <c r="AK550" t="s">
        <v>11022</v>
      </c>
      <c r="AL550" t="s">
        <v>11022</v>
      </c>
      <c r="AM550" t="s">
        <v>11022</v>
      </c>
      <c r="AN550" t="s">
        <v>11022</v>
      </c>
      <c r="AO550" t="s">
        <v>11022</v>
      </c>
      <c r="AP550" t="s">
        <v>11022</v>
      </c>
      <c r="AQ550" t="s">
        <v>12901</v>
      </c>
      <c r="AR550" t="s">
        <v>12902</v>
      </c>
      <c r="AS550" t="s">
        <v>12902</v>
      </c>
    </row>
    <row r="551" spans="1:45" x14ac:dyDescent="0.25">
      <c r="A551" t="s">
        <v>13801</v>
      </c>
      <c r="B551">
        <v>98</v>
      </c>
      <c r="C551">
        <v>33</v>
      </c>
      <c r="D551" s="4">
        <v>21.561926320870899</v>
      </c>
      <c r="E551" s="4">
        <v>9.5393920141694597</v>
      </c>
      <c r="F551">
        <v>91.5</v>
      </c>
      <c r="G551">
        <v>33.5</v>
      </c>
      <c r="H551">
        <v>4</v>
      </c>
      <c r="I551">
        <v>4</v>
      </c>
      <c r="J551" t="s">
        <v>734</v>
      </c>
      <c r="K551" s="4">
        <v>93.412476202204104</v>
      </c>
      <c r="L551" s="4">
        <v>23.652750213066</v>
      </c>
      <c r="M551" t="s">
        <v>734</v>
      </c>
      <c r="N551" s="4">
        <v>24.507025065179199</v>
      </c>
      <c r="O551" s="4">
        <v>-1.9780968930216001</v>
      </c>
      <c r="P551" s="4">
        <v>0.56119245290449804</v>
      </c>
      <c r="Q551" s="4">
        <v>-3.5248102193530899</v>
      </c>
      <c r="R551">
        <v>4.2378628332290002E-4</v>
      </c>
      <c r="S551">
        <v>3.0260245286708198E-3</v>
      </c>
      <c r="T551" s="4">
        <v>-1.4169044401171</v>
      </c>
      <c r="U551" s="4">
        <v>-2.5392893459260999</v>
      </c>
      <c r="V551" t="s">
        <v>11020</v>
      </c>
      <c r="W551">
        <v>0</v>
      </c>
      <c r="X551">
        <v>1</v>
      </c>
      <c r="Y551" t="s">
        <v>13802</v>
      </c>
      <c r="Z551">
        <v>100</v>
      </c>
      <c r="AA551">
        <v>100</v>
      </c>
      <c r="AB551" t="s">
        <v>759</v>
      </c>
      <c r="AC551" t="s">
        <v>11022</v>
      </c>
      <c r="AD551" t="s">
        <v>11022</v>
      </c>
      <c r="AE551" t="s">
        <v>762</v>
      </c>
      <c r="AF551" t="s">
        <v>762</v>
      </c>
      <c r="AG551" t="s">
        <v>762</v>
      </c>
      <c r="AH551" t="s">
        <v>762</v>
      </c>
      <c r="AI551" t="s">
        <v>762</v>
      </c>
      <c r="AJ551" t="s">
        <v>11022</v>
      </c>
      <c r="AK551" t="s">
        <v>11022</v>
      </c>
      <c r="AL551" t="s">
        <v>11022</v>
      </c>
      <c r="AM551" t="s">
        <v>11022</v>
      </c>
      <c r="AN551" t="s">
        <v>11022</v>
      </c>
      <c r="AO551" t="s">
        <v>11022</v>
      </c>
      <c r="AP551" t="s">
        <v>11022</v>
      </c>
      <c r="AQ551" t="s">
        <v>13803</v>
      </c>
      <c r="AR551" t="s">
        <v>13804</v>
      </c>
      <c r="AS551" t="s">
        <v>13804</v>
      </c>
    </row>
    <row r="552" spans="1:45" x14ac:dyDescent="0.25">
      <c r="A552" t="s">
        <v>13109</v>
      </c>
      <c r="B552">
        <v>30</v>
      </c>
      <c r="C552">
        <v>11</v>
      </c>
      <c r="D552" s="4">
        <v>4.2426406871192803</v>
      </c>
      <c r="E552" s="4">
        <v>5.7373048260194999</v>
      </c>
      <c r="F552">
        <v>29.5</v>
      </c>
      <c r="G552">
        <v>9</v>
      </c>
      <c r="H552">
        <v>4</v>
      </c>
      <c r="I552">
        <v>4</v>
      </c>
      <c r="J552" t="s">
        <v>734</v>
      </c>
      <c r="K552" s="4">
        <v>29.9155697372486</v>
      </c>
      <c r="L552" s="4">
        <v>7.5722340094656397</v>
      </c>
      <c r="M552" t="s">
        <v>734</v>
      </c>
      <c r="N552" s="4">
        <v>8.6276367219552803</v>
      </c>
      <c r="O552" s="4">
        <v>-1.9718763183388099</v>
      </c>
      <c r="P552" s="4">
        <v>0.57495703529870001</v>
      </c>
      <c r="Q552" s="4">
        <v>-3.4296063832219899</v>
      </c>
      <c r="R552">
        <v>6.0445742507407195E-4</v>
      </c>
      <c r="S552">
        <v>4.0756784470511696E-3</v>
      </c>
      <c r="T552" s="4">
        <v>-1.39691928304011</v>
      </c>
      <c r="U552" s="4">
        <v>-2.5468333536375098</v>
      </c>
      <c r="V552" t="s">
        <v>11020</v>
      </c>
      <c r="W552">
        <v>0</v>
      </c>
      <c r="X552">
        <v>1</v>
      </c>
      <c r="Y552" t="s">
        <v>13110</v>
      </c>
      <c r="Z552">
        <v>100</v>
      </c>
      <c r="AA552">
        <v>100</v>
      </c>
      <c r="AB552" t="s">
        <v>759</v>
      </c>
      <c r="AC552" t="s">
        <v>11022</v>
      </c>
      <c r="AD552" t="s">
        <v>11022</v>
      </c>
      <c r="AE552" t="s">
        <v>762</v>
      </c>
      <c r="AF552" t="s">
        <v>762</v>
      </c>
      <c r="AG552" t="s">
        <v>762</v>
      </c>
      <c r="AH552" t="s">
        <v>762</v>
      </c>
      <c r="AI552" t="s">
        <v>762</v>
      </c>
      <c r="AJ552" t="s">
        <v>11022</v>
      </c>
      <c r="AK552" t="s">
        <v>11022</v>
      </c>
      <c r="AL552" t="s">
        <v>11022</v>
      </c>
      <c r="AM552" t="s">
        <v>11022</v>
      </c>
      <c r="AN552" t="s">
        <v>11022</v>
      </c>
      <c r="AO552" t="s">
        <v>11022</v>
      </c>
      <c r="AP552" t="s">
        <v>11022</v>
      </c>
      <c r="AQ552" t="s">
        <v>13111</v>
      </c>
      <c r="AR552" t="s">
        <v>13112</v>
      </c>
      <c r="AS552" t="s">
        <v>13112</v>
      </c>
    </row>
    <row r="553" spans="1:45" x14ac:dyDescent="0.25">
      <c r="A553" t="s">
        <v>13797</v>
      </c>
      <c r="B553">
        <v>101</v>
      </c>
      <c r="C553">
        <v>35</v>
      </c>
      <c r="D553" s="4">
        <v>29.7811461610642</v>
      </c>
      <c r="E553" s="4">
        <v>24.9449393665328</v>
      </c>
      <c r="F553">
        <v>107</v>
      </c>
      <c r="G553">
        <v>34</v>
      </c>
      <c r="H553">
        <v>4</v>
      </c>
      <c r="I553">
        <v>4</v>
      </c>
      <c r="J553" t="s">
        <v>734</v>
      </c>
      <c r="K553" s="4">
        <v>94.741443347979299</v>
      </c>
      <c r="L553" s="4">
        <v>24.106886934820501</v>
      </c>
      <c r="M553" t="s">
        <v>734</v>
      </c>
      <c r="N553" s="4">
        <v>24.301007566571801</v>
      </c>
      <c r="O553" s="4">
        <v>-1.9676082184545201</v>
      </c>
      <c r="P553" s="4">
        <v>0.56872522946406401</v>
      </c>
      <c r="Q553" s="4">
        <v>-3.4596816116434299</v>
      </c>
      <c r="R553">
        <v>5.4081444045631999E-4</v>
      </c>
      <c r="S553">
        <v>3.70552643568724E-3</v>
      </c>
      <c r="T553" s="4">
        <v>-1.3988829889904499</v>
      </c>
      <c r="U553" s="4">
        <v>-2.53633344791858</v>
      </c>
      <c r="V553" t="s">
        <v>11020</v>
      </c>
      <c r="W553">
        <v>0</v>
      </c>
      <c r="X553">
        <v>1</v>
      </c>
      <c r="Y553" t="s">
        <v>13798</v>
      </c>
      <c r="Z553">
        <v>100</v>
      </c>
      <c r="AA553">
        <v>100</v>
      </c>
      <c r="AB553" t="s">
        <v>759</v>
      </c>
      <c r="AC553" t="s">
        <v>11022</v>
      </c>
      <c r="AD553" t="s">
        <v>11022</v>
      </c>
      <c r="AE553" t="s">
        <v>762</v>
      </c>
      <c r="AF553" t="s">
        <v>762</v>
      </c>
      <c r="AG553" t="s">
        <v>762</v>
      </c>
      <c r="AH553" t="s">
        <v>762</v>
      </c>
      <c r="AI553" t="s">
        <v>762</v>
      </c>
      <c r="AJ553" t="s">
        <v>11022</v>
      </c>
      <c r="AK553" t="s">
        <v>11022</v>
      </c>
      <c r="AL553" t="s">
        <v>11022</v>
      </c>
      <c r="AM553" t="s">
        <v>11022</v>
      </c>
      <c r="AN553" t="s">
        <v>11022</v>
      </c>
      <c r="AO553" t="s">
        <v>11022</v>
      </c>
      <c r="AP553" t="s">
        <v>11022</v>
      </c>
      <c r="AQ553" t="s">
        <v>13799</v>
      </c>
      <c r="AR553" t="s">
        <v>13800</v>
      </c>
      <c r="AS553" t="s">
        <v>13800</v>
      </c>
    </row>
    <row r="554" spans="1:45" x14ac:dyDescent="0.25">
      <c r="A554" t="s">
        <v>12013</v>
      </c>
      <c r="B554">
        <v>22</v>
      </c>
      <c r="C554">
        <v>7</v>
      </c>
      <c r="D554" s="4">
        <v>14.244882121894401</v>
      </c>
      <c r="E554" s="4">
        <v>1.29099444873581</v>
      </c>
      <c r="F554">
        <v>16</v>
      </c>
      <c r="G554">
        <v>6.5</v>
      </c>
      <c r="H554">
        <v>4</v>
      </c>
      <c r="I554">
        <v>4</v>
      </c>
      <c r="J554" t="s">
        <v>734</v>
      </c>
      <c r="K554" s="4">
        <v>18.431685933971501</v>
      </c>
      <c r="L554" s="4">
        <v>4.7623324525152402</v>
      </c>
      <c r="M554" t="s">
        <v>734</v>
      </c>
      <c r="N554" s="4">
        <v>13.5025260346995</v>
      </c>
      <c r="O554" s="4">
        <v>-1.9619065712835599</v>
      </c>
      <c r="P554" s="4">
        <v>0.66016027150583401</v>
      </c>
      <c r="Q554" s="4">
        <v>-2.9718640396345402</v>
      </c>
      <c r="R554">
        <v>2.9599773057102899E-3</v>
      </c>
      <c r="S554">
        <v>1.5355637369623599E-2</v>
      </c>
      <c r="T554" s="4">
        <v>-1.30174629977773</v>
      </c>
      <c r="U554" s="4">
        <v>-2.6220668427893901</v>
      </c>
      <c r="V554" t="s">
        <v>11020</v>
      </c>
      <c r="W554">
        <v>0</v>
      </c>
      <c r="X554">
        <v>1</v>
      </c>
      <c r="Y554" t="s">
        <v>12014</v>
      </c>
      <c r="Z554">
        <v>100</v>
      </c>
      <c r="AA554">
        <v>100</v>
      </c>
      <c r="AB554" t="s">
        <v>759</v>
      </c>
      <c r="AC554" t="s">
        <v>11022</v>
      </c>
      <c r="AD554" t="s">
        <v>11022</v>
      </c>
      <c r="AE554" t="s">
        <v>762</v>
      </c>
      <c r="AF554" t="s">
        <v>762</v>
      </c>
      <c r="AG554" t="s">
        <v>762</v>
      </c>
      <c r="AH554" t="s">
        <v>762</v>
      </c>
      <c r="AI554" t="s">
        <v>762</v>
      </c>
      <c r="AJ554" t="s">
        <v>11022</v>
      </c>
      <c r="AK554" t="s">
        <v>11022</v>
      </c>
      <c r="AL554" t="s">
        <v>11022</v>
      </c>
      <c r="AM554" t="s">
        <v>11022</v>
      </c>
      <c r="AN554" t="s">
        <v>11022</v>
      </c>
      <c r="AO554" t="s">
        <v>11022</v>
      </c>
      <c r="AP554" t="s">
        <v>11022</v>
      </c>
      <c r="AQ554" t="s">
        <v>12015</v>
      </c>
      <c r="AR554" t="s">
        <v>12016</v>
      </c>
      <c r="AS554" t="s">
        <v>12016</v>
      </c>
    </row>
    <row r="555" spans="1:45" x14ac:dyDescent="0.25">
      <c r="A555" t="s">
        <v>13383</v>
      </c>
      <c r="B555">
        <v>30</v>
      </c>
      <c r="C555">
        <v>10</v>
      </c>
      <c r="D555" s="4">
        <v>14.708274315273499</v>
      </c>
      <c r="E555" s="4">
        <v>3.2015621187164198</v>
      </c>
      <c r="F555">
        <v>28</v>
      </c>
      <c r="G555">
        <v>9.5</v>
      </c>
      <c r="H555">
        <v>4</v>
      </c>
      <c r="I555">
        <v>4</v>
      </c>
      <c r="J555" t="s">
        <v>734</v>
      </c>
      <c r="K555" s="4">
        <v>27.630699196477</v>
      </c>
      <c r="L555" s="4">
        <v>7.0845810015523902</v>
      </c>
      <c r="M555" t="s">
        <v>734</v>
      </c>
      <c r="N555" s="4">
        <v>7.5423957100299797</v>
      </c>
      <c r="O555" s="4">
        <v>-1.9574116004720099</v>
      </c>
      <c r="P555" s="4">
        <v>0.58199379450003497</v>
      </c>
      <c r="Q555" s="4">
        <v>-3.3632860332360401</v>
      </c>
      <c r="R555">
        <v>7.7020516059951496E-4</v>
      </c>
      <c r="S555">
        <v>4.9945446893978696E-3</v>
      </c>
      <c r="T555" s="4">
        <v>-1.3754178059719799</v>
      </c>
      <c r="U555" s="4">
        <v>-2.5394053949720501</v>
      </c>
      <c r="V555" t="s">
        <v>11020</v>
      </c>
      <c r="W555">
        <v>0</v>
      </c>
      <c r="X555">
        <v>1</v>
      </c>
      <c r="Y555" t="s">
        <v>13384</v>
      </c>
      <c r="Z555">
        <v>100</v>
      </c>
      <c r="AA555">
        <v>100</v>
      </c>
      <c r="AB555" t="s">
        <v>759</v>
      </c>
      <c r="AC555" t="s">
        <v>11022</v>
      </c>
      <c r="AD555" t="s">
        <v>11022</v>
      </c>
      <c r="AE555" t="s">
        <v>762</v>
      </c>
      <c r="AF555" t="s">
        <v>762</v>
      </c>
      <c r="AG555" t="s">
        <v>762</v>
      </c>
      <c r="AH555" t="s">
        <v>762</v>
      </c>
      <c r="AI555" t="s">
        <v>762</v>
      </c>
      <c r="AJ555" t="s">
        <v>11022</v>
      </c>
      <c r="AK555" t="s">
        <v>11022</v>
      </c>
      <c r="AL555" t="s">
        <v>11022</v>
      </c>
      <c r="AM555" t="s">
        <v>11022</v>
      </c>
      <c r="AN555" t="s">
        <v>11022</v>
      </c>
      <c r="AO555" t="s">
        <v>11022</v>
      </c>
      <c r="AP555" t="s">
        <v>11022</v>
      </c>
      <c r="AQ555" t="s">
        <v>13385</v>
      </c>
      <c r="AR555" t="s">
        <v>13386</v>
      </c>
      <c r="AS555" t="s">
        <v>13386</v>
      </c>
    </row>
    <row r="556" spans="1:45" x14ac:dyDescent="0.25">
      <c r="A556" t="s">
        <v>12921</v>
      </c>
      <c r="B556">
        <v>44</v>
      </c>
      <c r="C556">
        <v>16</v>
      </c>
      <c r="D556" s="4">
        <v>9.5742710775633793</v>
      </c>
      <c r="E556" s="4">
        <v>4.6457866215887798</v>
      </c>
      <c r="F556">
        <v>44</v>
      </c>
      <c r="G556">
        <v>15</v>
      </c>
      <c r="H556">
        <v>4</v>
      </c>
      <c r="I556">
        <v>4</v>
      </c>
      <c r="J556" t="s">
        <v>734</v>
      </c>
      <c r="K556" s="4">
        <v>43.555473352900499</v>
      </c>
      <c r="L556" s="4">
        <v>11.531065922800799</v>
      </c>
      <c r="M556" t="s">
        <v>734</v>
      </c>
      <c r="N556" s="4">
        <v>15.337037942123199</v>
      </c>
      <c r="O556" s="4">
        <v>-1.9031178280958001</v>
      </c>
      <c r="P556" s="4">
        <v>0.47501858678371001</v>
      </c>
      <c r="Q556" s="4">
        <v>-4.0064070776294702</v>
      </c>
      <c r="R556" s="3">
        <v>6.1649362619435895E-5</v>
      </c>
      <c r="S556">
        <v>6.3190596684921797E-4</v>
      </c>
      <c r="T556" s="4">
        <v>-1.4280992413120901</v>
      </c>
      <c r="U556" s="4">
        <v>-2.3781364148795099</v>
      </c>
      <c r="V556" t="s">
        <v>11020</v>
      </c>
      <c r="W556">
        <v>0</v>
      </c>
      <c r="X556">
        <v>1</v>
      </c>
      <c r="Y556" t="s">
        <v>12922</v>
      </c>
      <c r="Z556">
        <v>100</v>
      </c>
      <c r="AA556">
        <v>100</v>
      </c>
      <c r="AB556" t="s">
        <v>759</v>
      </c>
      <c r="AC556" t="s">
        <v>11022</v>
      </c>
      <c r="AD556" t="s">
        <v>11022</v>
      </c>
      <c r="AE556" t="s">
        <v>762</v>
      </c>
      <c r="AF556" t="s">
        <v>762</v>
      </c>
      <c r="AG556" t="s">
        <v>762</v>
      </c>
      <c r="AH556" t="s">
        <v>762</v>
      </c>
      <c r="AI556" t="s">
        <v>762</v>
      </c>
      <c r="AJ556" t="s">
        <v>11022</v>
      </c>
      <c r="AK556" t="s">
        <v>11022</v>
      </c>
      <c r="AL556" t="s">
        <v>11022</v>
      </c>
      <c r="AM556" t="s">
        <v>11022</v>
      </c>
      <c r="AN556" t="s">
        <v>11022</v>
      </c>
      <c r="AO556" t="s">
        <v>11022</v>
      </c>
      <c r="AP556" t="s">
        <v>11022</v>
      </c>
      <c r="AQ556" t="s">
        <v>12923</v>
      </c>
      <c r="AR556" t="s">
        <v>12924</v>
      </c>
      <c r="AS556" t="s">
        <v>12924</v>
      </c>
    </row>
    <row r="557" spans="1:45" x14ac:dyDescent="0.25">
      <c r="A557" t="s">
        <v>13737</v>
      </c>
      <c r="B557">
        <v>49</v>
      </c>
      <c r="C557">
        <v>18</v>
      </c>
      <c r="D557" s="4">
        <v>5.3150729063673197</v>
      </c>
      <c r="E557" s="4">
        <v>8.2865352631040405</v>
      </c>
      <c r="F557">
        <v>50.5</v>
      </c>
      <c r="G557">
        <v>18.5</v>
      </c>
      <c r="H557">
        <v>4</v>
      </c>
      <c r="I557">
        <v>4</v>
      </c>
      <c r="J557" t="s">
        <v>734</v>
      </c>
      <c r="K557" s="4">
        <v>47.496425937521401</v>
      </c>
      <c r="L557" s="4">
        <v>13.000433723450699</v>
      </c>
      <c r="M557" t="s">
        <v>734</v>
      </c>
      <c r="N557" s="4">
        <v>12.5354899289713</v>
      </c>
      <c r="O557" s="4">
        <v>-1.85353438772714</v>
      </c>
      <c r="P557" s="4">
        <v>0.44190670025297002</v>
      </c>
      <c r="Q557" s="4">
        <v>-4.1944020913601996</v>
      </c>
      <c r="R557" s="3">
        <v>2.7359229208933199E-5</v>
      </c>
      <c r="S557">
        <v>3.2960739644127102E-4</v>
      </c>
      <c r="T557" s="4">
        <v>-1.41162768747417</v>
      </c>
      <c r="U557" s="4">
        <v>-2.2954410879801102</v>
      </c>
      <c r="V557" t="s">
        <v>11020</v>
      </c>
      <c r="W557">
        <v>0</v>
      </c>
      <c r="X557">
        <v>1</v>
      </c>
      <c r="Y557" t="s">
        <v>13738</v>
      </c>
      <c r="Z557">
        <v>100</v>
      </c>
      <c r="AA557">
        <v>100</v>
      </c>
      <c r="AB557" t="s">
        <v>759</v>
      </c>
      <c r="AC557" t="s">
        <v>11022</v>
      </c>
      <c r="AD557" t="s">
        <v>11022</v>
      </c>
      <c r="AE557" t="s">
        <v>762</v>
      </c>
      <c r="AF557" t="s">
        <v>762</v>
      </c>
      <c r="AG557" t="s">
        <v>762</v>
      </c>
      <c r="AH557" t="s">
        <v>762</v>
      </c>
      <c r="AI557" t="s">
        <v>762</v>
      </c>
      <c r="AJ557" t="s">
        <v>11022</v>
      </c>
      <c r="AK557" t="s">
        <v>11022</v>
      </c>
      <c r="AL557" t="s">
        <v>11022</v>
      </c>
      <c r="AM557" t="s">
        <v>11022</v>
      </c>
      <c r="AN557" t="s">
        <v>11022</v>
      </c>
      <c r="AO557" t="s">
        <v>11022</v>
      </c>
      <c r="AP557" t="s">
        <v>11022</v>
      </c>
      <c r="AQ557" t="s">
        <v>13739</v>
      </c>
      <c r="AR557" t="s">
        <v>13740</v>
      </c>
      <c r="AS557" t="s">
        <v>13740</v>
      </c>
    </row>
    <row r="558" spans="1:45" x14ac:dyDescent="0.25">
      <c r="A558" t="s">
        <v>12241</v>
      </c>
      <c r="B558">
        <v>29</v>
      </c>
      <c r="C558">
        <v>11</v>
      </c>
      <c r="D558" s="4">
        <v>9.0369611411506394</v>
      </c>
      <c r="E558" s="4">
        <v>5.7373048260194999</v>
      </c>
      <c r="F558">
        <v>24.5</v>
      </c>
      <c r="G558">
        <v>9</v>
      </c>
      <c r="H558">
        <v>4</v>
      </c>
      <c r="I558">
        <v>4</v>
      </c>
      <c r="J558" t="s">
        <v>734</v>
      </c>
      <c r="K558" s="4">
        <v>28.0735897727394</v>
      </c>
      <c r="L558" s="4">
        <v>7.7920632545689799</v>
      </c>
      <c r="M558" t="s">
        <v>734</v>
      </c>
      <c r="N558" s="4">
        <v>11.1433319464973</v>
      </c>
      <c r="O558" s="4">
        <v>-1.83949711999649</v>
      </c>
      <c r="P558" s="4">
        <v>0.70230615905425198</v>
      </c>
      <c r="Q558" s="4">
        <v>-2.6192239613470201</v>
      </c>
      <c r="R558">
        <v>8.8130066263304198E-3</v>
      </c>
      <c r="S558">
        <v>3.7400104915078301E-2</v>
      </c>
      <c r="T558" s="4">
        <v>-1.1371909609422399</v>
      </c>
      <c r="U558" s="4">
        <v>-2.5418032790507401</v>
      </c>
      <c r="V558" t="s">
        <v>11020</v>
      </c>
      <c r="W558">
        <v>0</v>
      </c>
      <c r="X558">
        <v>1</v>
      </c>
      <c r="Y558" t="s">
        <v>12242</v>
      </c>
      <c r="Z558">
        <v>100</v>
      </c>
      <c r="AA558">
        <v>100</v>
      </c>
      <c r="AB558" t="s">
        <v>759</v>
      </c>
      <c r="AC558" t="s">
        <v>11022</v>
      </c>
      <c r="AD558" t="s">
        <v>11022</v>
      </c>
      <c r="AE558" t="s">
        <v>762</v>
      </c>
      <c r="AF558" t="s">
        <v>762</v>
      </c>
      <c r="AG558" t="s">
        <v>762</v>
      </c>
      <c r="AH558" t="s">
        <v>762</v>
      </c>
      <c r="AI558" t="s">
        <v>762</v>
      </c>
      <c r="AJ558" t="s">
        <v>11022</v>
      </c>
      <c r="AK558" t="s">
        <v>11022</v>
      </c>
      <c r="AL558" t="s">
        <v>11022</v>
      </c>
      <c r="AM558" t="s">
        <v>11022</v>
      </c>
      <c r="AN558" t="s">
        <v>11022</v>
      </c>
      <c r="AO558" t="s">
        <v>11022</v>
      </c>
      <c r="AP558" t="s">
        <v>11022</v>
      </c>
      <c r="AQ558" t="s">
        <v>12243</v>
      </c>
      <c r="AR558" t="s">
        <v>12244</v>
      </c>
      <c r="AS558" t="s">
        <v>12244</v>
      </c>
    </row>
    <row r="559" spans="1:45" x14ac:dyDescent="0.25">
      <c r="A559" t="s">
        <v>12041</v>
      </c>
      <c r="B559">
        <v>135</v>
      </c>
      <c r="C559">
        <v>48</v>
      </c>
      <c r="D559" s="4">
        <v>42.023802778901398</v>
      </c>
      <c r="E559" s="4">
        <v>8.8081401744825403</v>
      </c>
      <c r="F559">
        <v>126.5</v>
      </c>
      <c r="G559">
        <v>48</v>
      </c>
      <c r="H559">
        <v>4</v>
      </c>
      <c r="I559">
        <v>4</v>
      </c>
      <c r="J559" t="s">
        <v>734</v>
      </c>
      <c r="K559" s="4">
        <v>125.521795973696</v>
      </c>
      <c r="L559" s="4">
        <v>35.257931252029799</v>
      </c>
      <c r="M559" t="s">
        <v>734</v>
      </c>
      <c r="N559" s="4">
        <v>59.941166629112999</v>
      </c>
      <c r="O559" s="4">
        <v>-1.8352001330179999</v>
      </c>
      <c r="P559" s="4">
        <v>0.34003558541312701</v>
      </c>
      <c r="Q559" s="4">
        <v>-5.3970825753084597</v>
      </c>
      <c r="R559" s="3">
        <v>6.7733219774426304E-8</v>
      </c>
      <c r="S559" s="3">
        <v>1.7421924429505001E-6</v>
      </c>
      <c r="T559" s="4">
        <v>-1.4951645476048701</v>
      </c>
      <c r="U559" s="4">
        <v>-2.1752357184311202</v>
      </c>
      <c r="V559" t="s">
        <v>11020</v>
      </c>
      <c r="W559">
        <v>0</v>
      </c>
      <c r="X559">
        <v>1</v>
      </c>
      <c r="Y559" t="s">
        <v>12042</v>
      </c>
      <c r="Z559">
        <v>100</v>
      </c>
      <c r="AA559">
        <v>100</v>
      </c>
      <c r="AB559" t="s">
        <v>759</v>
      </c>
      <c r="AC559" t="s">
        <v>11022</v>
      </c>
      <c r="AD559" t="s">
        <v>11022</v>
      </c>
      <c r="AE559" t="s">
        <v>762</v>
      </c>
      <c r="AF559" t="s">
        <v>762</v>
      </c>
      <c r="AG559" t="s">
        <v>762</v>
      </c>
      <c r="AH559" t="s">
        <v>762</v>
      </c>
      <c r="AI559" t="s">
        <v>762</v>
      </c>
      <c r="AJ559" t="s">
        <v>11022</v>
      </c>
      <c r="AK559" t="s">
        <v>11022</v>
      </c>
      <c r="AL559" t="s">
        <v>11022</v>
      </c>
      <c r="AM559" t="s">
        <v>11022</v>
      </c>
      <c r="AN559" t="s">
        <v>11022</v>
      </c>
      <c r="AO559" t="s">
        <v>11022</v>
      </c>
      <c r="AP559" t="s">
        <v>11022</v>
      </c>
      <c r="AQ559" t="s">
        <v>12043</v>
      </c>
      <c r="AR559" t="s">
        <v>12044</v>
      </c>
      <c r="AS559" t="s">
        <v>12044</v>
      </c>
    </row>
    <row r="560" spans="1:45" x14ac:dyDescent="0.25">
      <c r="A560" t="s">
        <v>14099</v>
      </c>
      <c r="B560">
        <v>23</v>
      </c>
      <c r="C560">
        <v>9</v>
      </c>
      <c r="D560" s="4">
        <v>4.1129875597510202</v>
      </c>
      <c r="E560" s="4">
        <v>2.7537852736430501</v>
      </c>
      <c r="F560">
        <v>22.5</v>
      </c>
      <c r="G560">
        <v>8.5</v>
      </c>
      <c r="H560">
        <v>4</v>
      </c>
      <c r="I560">
        <v>4</v>
      </c>
      <c r="J560" t="s">
        <v>734</v>
      </c>
      <c r="K560" s="4">
        <v>21.551423731795801</v>
      </c>
      <c r="L560" s="4">
        <v>6.1744966587116501</v>
      </c>
      <c r="M560" t="s">
        <v>734</v>
      </c>
      <c r="N560" s="4">
        <v>6.08359631558245</v>
      </c>
      <c r="O560" s="4">
        <v>-1.80353502857172</v>
      </c>
      <c r="P560" s="4">
        <v>0.52572049840559398</v>
      </c>
      <c r="Q560" s="4">
        <v>-3.4305967411228599</v>
      </c>
      <c r="R560">
        <v>6.0225518046356998E-4</v>
      </c>
      <c r="S560">
        <v>4.0716294381340301E-3</v>
      </c>
      <c r="T560" s="4">
        <v>-1.2778145301661199</v>
      </c>
      <c r="U560" s="4">
        <v>-2.3292555269773101</v>
      </c>
      <c r="V560" t="s">
        <v>11020</v>
      </c>
      <c r="W560">
        <v>0</v>
      </c>
      <c r="X560">
        <v>1</v>
      </c>
      <c r="Y560" t="s">
        <v>14100</v>
      </c>
      <c r="Z560">
        <v>100</v>
      </c>
      <c r="AA560">
        <v>100</v>
      </c>
      <c r="AB560" t="s">
        <v>759</v>
      </c>
      <c r="AC560" t="s">
        <v>11022</v>
      </c>
      <c r="AD560" t="s">
        <v>11022</v>
      </c>
      <c r="AE560" t="s">
        <v>762</v>
      </c>
      <c r="AF560" t="s">
        <v>762</v>
      </c>
      <c r="AG560" t="s">
        <v>762</v>
      </c>
      <c r="AH560" t="s">
        <v>762</v>
      </c>
      <c r="AI560" t="s">
        <v>762</v>
      </c>
      <c r="AJ560" t="s">
        <v>11022</v>
      </c>
      <c r="AK560" t="s">
        <v>11022</v>
      </c>
      <c r="AL560" t="s">
        <v>11022</v>
      </c>
      <c r="AM560" t="s">
        <v>11022</v>
      </c>
      <c r="AN560" t="s">
        <v>11022</v>
      </c>
      <c r="AO560" t="s">
        <v>11022</v>
      </c>
      <c r="AP560" t="s">
        <v>11022</v>
      </c>
      <c r="AQ560" t="s">
        <v>14101</v>
      </c>
      <c r="AR560" t="s">
        <v>14102</v>
      </c>
      <c r="AS560" t="s">
        <v>14102</v>
      </c>
    </row>
    <row r="561" spans="1:45" x14ac:dyDescent="0.25">
      <c r="A561" t="s">
        <v>12799</v>
      </c>
      <c r="B561">
        <v>73</v>
      </c>
      <c r="C561">
        <v>30</v>
      </c>
      <c r="D561" s="4">
        <v>25.7342184649155</v>
      </c>
      <c r="E561" s="4">
        <v>8.7702147446152505</v>
      </c>
      <c r="F561">
        <v>73</v>
      </c>
      <c r="G561">
        <v>28.5</v>
      </c>
      <c r="H561">
        <v>4</v>
      </c>
      <c r="I561">
        <v>4</v>
      </c>
      <c r="J561" t="s">
        <v>734</v>
      </c>
      <c r="K561" s="4">
        <v>75.779605347907804</v>
      </c>
      <c r="L561" s="4">
        <v>21.680183378850799</v>
      </c>
      <c r="M561" t="s">
        <v>734</v>
      </c>
      <c r="N561" s="4">
        <v>25.2117162790151</v>
      </c>
      <c r="O561" s="4">
        <v>-1.7986829888284599</v>
      </c>
      <c r="P561" s="4">
        <v>0.61703152365522296</v>
      </c>
      <c r="Q561" s="4">
        <v>-2.9150585016682302</v>
      </c>
      <c r="R561">
        <v>3.5562187385069898E-3</v>
      </c>
      <c r="S561">
        <v>1.7725309869185801E-2</v>
      </c>
      <c r="T561" s="4">
        <v>-1.1816514651732399</v>
      </c>
      <c r="U561" s="4">
        <v>-2.4157145124836799</v>
      </c>
      <c r="V561" t="s">
        <v>11020</v>
      </c>
      <c r="W561">
        <v>0</v>
      </c>
      <c r="X561">
        <v>1</v>
      </c>
      <c r="Y561" t="s">
        <v>12800</v>
      </c>
      <c r="Z561">
        <v>100</v>
      </c>
      <c r="AA561">
        <v>100</v>
      </c>
      <c r="AB561" t="s">
        <v>759</v>
      </c>
      <c r="AC561" t="s">
        <v>11022</v>
      </c>
      <c r="AD561" t="s">
        <v>11022</v>
      </c>
      <c r="AE561" t="s">
        <v>762</v>
      </c>
      <c r="AF561" t="s">
        <v>762</v>
      </c>
      <c r="AG561" t="s">
        <v>762</v>
      </c>
      <c r="AH561" t="s">
        <v>762</v>
      </c>
      <c r="AI561" t="s">
        <v>762</v>
      </c>
      <c r="AJ561" t="s">
        <v>11022</v>
      </c>
      <c r="AK561" t="s">
        <v>11022</v>
      </c>
      <c r="AL561" t="s">
        <v>11022</v>
      </c>
      <c r="AM561" t="s">
        <v>11022</v>
      </c>
      <c r="AN561" t="s">
        <v>11022</v>
      </c>
      <c r="AO561" t="s">
        <v>11022</v>
      </c>
      <c r="AP561" t="s">
        <v>11022</v>
      </c>
      <c r="AQ561" t="s">
        <v>12801</v>
      </c>
      <c r="AR561" t="s">
        <v>12802</v>
      </c>
      <c r="AS561" t="s">
        <v>12802</v>
      </c>
    </row>
    <row r="562" spans="1:45" x14ac:dyDescent="0.25">
      <c r="A562" t="s">
        <v>13243</v>
      </c>
      <c r="B562">
        <v>39</v>
      </c>
      <c r="C562">
        <v>15</v>
      </c>
      <c r="D562" s="4">
        <v>9.2511260575852798</v>
      </c>
      <c r="E562" s="4">
        <v>4.7169905660282998</v>
      </c>
      <c r="F562">
        <v>37.5</v>
      </c>
      <c r="G562">
        <v>16</v>
      </c>
      <c r="H562">
        <v>4</v>
      </c>
      <c r="I562">
        <v>4</v>
      </c>
      <c r="J562" t="s">
        <v>734</v>
      </c>
      <c r="K562" s="4">
        <v>38.372182183644703</v>
      </c>
      <c r="L562" s="4">
        <v>11.034248679222101</v>
      </c>
      <c r="M562" t="s">
        <v>734</v>
      </c>
      <c r="N562" s="4">
        <v>11.4205716752041</v>
      </c>
      <c r="O562" s="4">
        <v>-1.7940431567750501</v>
      </c>
      <c r="P562" s="4">
        <v>0.60032936273421</v>
      </c>
      <c r="Q562" s="4">
        <v>-2.9884314646947399</v>
      </c>
      <c r="R562">
        <v>2.8041338260377901E-3</v>
      </c>
      <c r="S562">
        <v>1.4881227945277801E-2</v>
      </c>
      <c r="T562" s="4">
        <v>-1.19371379404084</v>
      </c>
      <c r="U562" s="4">
        <v>-2.3943725195092602</v>
      </c>
      <c r="V562" t="s">
        <v>11020</v>
      </c>
      <c r="W562">
        <v>0</v>
      </c>
      <c r="X562">
        <v>1</v>
      </c>
      <c r="Y562" t="s">
        <v>13244</v>
      </c>
      <c r="Z562">
        <v>100</v>
      </c>
      <c r="AA562">
        <v>100</v>
      </c>
      <c r="AB562" t="s">
        <v>759</v>
      </c>
      <c r="AC562" t="s">
        <v>11022</v>
      </c>
      <c r="AD562" t="s">
        <v>11022</v>
      </c>
      <c r="AE562" t="s">
        <v>762</v>
      </c>
      <c r="AF562" t="s">
        <v>762</v>
      </c>
      <c r="AG562" t="s">
        <v>762</v>
      </c>
      <c r="AH562" t="s">
        <v>762</v>
      </c>
      <c r="AI562" t="s">
        <v>762</v>
      </c>
      <c r="AJ562" t="s">
        <v>11022</v>
      </c>
      <c r="AK562" t="s">
        <v>11022</v>
      </c>
      <c r="AL562" t="s">
        <v>11022</v>
      </c>
      <c r="AM562" t="s">
        <v>11022</v>
      </c>
      <c r="AN562" t="s">
        <v>11022</v>
      </c>
      <c r="AO562" t="s">
        <v>11022</v>
      </c>
      <c r="AP562" t="s">
        <v>11022</v>
      </c>
      <c r="AQ562" t="s">
        <v>13245</v>
      </c>
      <c r="AR562" t="s">
        <v>13246</v>
      </c>
      <c r="AS562" t="s">
        <v>13246</v>
      </c>
    </row>
    <row r="563" spans="1:45" x14ac:dyDescent="0.25">
      <c r="A563" t="s">
        <v>12653</v>
      </c>
      <c r="B563">
        <v>184</v>
      </c>
      <c r="C563">
        <v>73</v>
      </c>
      <c r="D563" s="4">
        <v>24.102212899787201</v>
      </c>
      <c r="E563" s="4">
        <v>20.742468512691499</v>
      </c>
      <c r="F563">
        <v>181.5</v>
      </c>
      <c r="G563">
        <v>77</v>
      </c>
      <c r="H563">
        <v>4</v>
      </c>
      <c r="I563">
        <v>4</v>
      </c>
      <c r="J563" t="s">
        <v>734</v>
      </c>
      <c r="K563" s="4">
        <v>180.886571543445</v>
      </c>
      <c r="L563" s="4">
        <v>53.106520638349302</v>
      </c>
      <c r="M563" t="s">
        <v>734</v>
      </c>
      <c r="N563" s="4">
        <v>51.561824519883601</v>
      </c>
      <c r="O563" s="4">
        <v>-1.7647025262549501</v>
      </c>
      <c r="P563" s="4">
        <v>0.44218366222544198</v>
      </c>
      <c r="Q563" s="4">
        <v>-3.9908813396077898</v>
      </c>
      <c r="R563" s="3">
        <v>6.5828211733689901E-5</v>
      </c>
      <c r="S563">
        <v>6.6140440405944496E-4</v>
      </c>
      <c r="T563" s="4">
        <v>-1.32251886402951</v>
      </c>
      <c r="U563" s="4">
        <v>-2.2068861884803899</v>
      </c>
      <c r="V563" t="s">
        <v>11020</v>
      </c>
      <c r="W563">
        <v>0</v>
      </c>
      <c r="X563">
        <v>1</v>
      </c>
      <c r="Y563" t="s">
        <v>12654</v>
      </c>
      <c r="Z563">
        <v>100</v>
      </c>
      <c r="AA563">
        <v>100</v>
      </c>
      <c r="AB563" t="s">
        <v>759</v>
      </c>
      <c r="AC563" t="s">
        <v>11022</v>
      </c>
      <c r="AD563" t="s">
        <v>11022</v>
      </c>
      <c r="AE563" t="s">
        <v>762</v>
      </c>
      <c r="AF563" t="s">
        <v>762</v>
      </c>
      <c r="AG563" t="s">
        <v>762</v>
      </c>
      <c r="AH563" t="s">
        <v>762</v>
      </c>
      <c r="AI563" t="s">
        <v>762</v>
      </c>
      <c r="AJ563" t="s">
        <v>11022</v>
      </c>
      <c r="AK563" t="s">
        <v>11022</v>
      </c>
      <c r="AL563" t="s">
        <v>11022</v>
      </c>
      <c r="AM563" t="s">
        <v>11022</v>
      </c>
      <c r="AN563" t="s">
        <v>11022</v>
      </c>
      <c r="AO563" t="s">
        <v>11022</v>
      </c>
      <c r="AP563" t="s">
        <v>11022</v>
      </c>
      <c r="AQ563" t="s">
        <v>12655</v>
      </c>
      <c r="AR563" t="s">
        <v>12656</v>
      </c>
      <c r="AS563" t="s">
        <v>12656</v>
      </c>
    </row>
    <row r="564" spans="1:45" x14ac:dyDescent="0.25">
      <c r="A564" t="s">
        <v>12933</v>
      </c>
      <c r="B564">
        <v>24</v>
      </c>
      <c r="C564">
        <v>9</v>
      </c>
      <c r="D564" s="4">
        <v>11.7862914721581</v>
      </c>
      <c r="E564" s="4">
        <v>2.88675134594813</v>
      </c>
      <c r="F564">
        <v>21</v>
      </c>
      <c r="G564">
        <v>8.5</v>
      </c>
      <c r="H564">
        <v>4</v>
      </c>
      <c r="I564">
        <v>4</v>
      </c>
      <c r="J564" t="s">
        <v>734</v>
      </c>
      <c r="K564" s="4">
        <v>20.7682471654037</v>
      </c>
      <c r="L564" s="4">
        <v>6.2267375991681702</v>
      </c>
      <c r="M564" t="s">
        <v>734</v>
      </c>
      <c r="N564" s="4">
        <v>8.6549975167169304</v>
      </c>
      <c r="O564" s="4">
        <v>-1.7467567805605999</v>
      </c>
      <c r="P564" s="4">
        <v>0.49672393305725698</v>
      </c>
      <c r="Q564" s="4">
        <v>-3.5165544970011702</v>
      </c>
      <c r="R564">
        <v>4.3718690006832201E-4</v>
      </c>
      <c r="S564">
        <v>3.0956242339099599E-3</v>
      </c>
      <c r="T564" s="4">
        <v>-1.25003284750334</v>
      </c>
      <c r="U564" s="4">
        <v>-2.2434807136178598</v>
      </c>
      <c r="V564" t="s">
        <v>11020</v>
      </c>
      <c r="W564">
        <v>0</v>
      </c>
      <c r="X564">
        <v>1</v>
      </c>
      <c r="Y564" t="s">
        <v>12934</v>
      </c>
      <c r="Z564">
        <v>100</v>
      </c>
      <c r="AA564">
        <v>100</v>
      </c>
      <c r="AB564" t="s">
        <v>759</v>
      </c>
      <c r="AC564" t="s">
        <v>11022</v>
      </c>
      <c r="AD564" t="s">
        <v>11022</v>
      </c>
      <c r="AE564" t="s">
        <v>762</v>
      </c>
      <c r="AF564" t="s">
        <v>762</v>
      </c>
      <c r="AG564" t="s">
        <v>762</v>
      </c>
      <c r="AH564" t="s">
        <v>762</v>
      </c>
      <c r="AI564" t="s">
        <v>762</v>
      </c>
      <c r="AJ564" t="s">
        <v>11022</v>
      </c>
      <c r="AK564" t="s">
        <v>11022</v>
      </c>
      <c r="AL564" t="s">
        <v>11022</v>
      </c>
      <c r="AM564" t="s">
        <v>11022</v>
      </c>
      <c r="AN564" t="s">
        <v>11022</v>
      </c>
      <c r="AO564" t="s">
        <v>11022</v>
      </c>
      <c r="AP564" t="s">
        <v>11022</v>
      </c>
      <c r="AQ564" t="s">
        <v>12934</v>
      </c>
      <c r="AR564" t="s">
        <v>12935</v>
      </c>
      <c r="AS564" t="s">
        <v>12935</v>
      </c>
    </row>
    <row r="565" spans="1:45" x14ac:dyDescent="0.25">
      <c r="A565" t="s">
        <v>13554</v>
      </c>
      <c r="B565">
        <v>24</v>
      </c>
      <c r="C565">
        <v>10</v>
      </c>
      <c r="D565" s="4">
        <v>8.4606934309980399</v>
      </c>
      <c r="E565" s="4">
        <v>2.9439202887759501</v>
      </c>
      <c r="F565">
        <v>24.5</v>
      </c>
      <c r="G565">
        <v>10</v>
      </c>
      <c r="H565">
        <v>4</v>
      </c>
      <c r="I565">
        <v>4</v>
      </c>
      <c r="J565" t="s">
        <v>734</v>
      </c>
      <c r="K565" s="4">
        <v>24.7339435741054</v>
      </c>
      <c r="L565" s="4">
        <v>7.2950333506032097</v>
      </c>
      <c r="M565" t="s">
        <v>734</v>
      </c>
      <c r="N565" s="4">
        <v>8.4214374679346005</v>
      </c>
      <c r="O565" s="4">
        <v>-1.73264876671016</v>
      </c>
      <c r="P565" s="4">
        <v>0.53063257921554696</v>
      </c>
      <c r="Q565" s="4">
        <v>-3.2652513897122399</v>
      </c>
      <c r="R565">
        <v>1.09366964990305E-3</v>
      </c>
      <c r="S565">
        <v>6.7973306847275297E-3</v>
      </c>
      <c r="T565" s="4">
        <v>-1.20201618749461</v>
      </c>
      <c r="U565" s="4">
        <v>-2.26328134592571</v>
      </c>
      <c r="V565" t="s">
        <v>11020</v>
      </c>
      <c r="W565">
        <v>0</v>
      </c>
      <c r="X565">
        <v>1</v>
      </c>
      <c r="Y565" t="s">
        <v>13555</v>
      </c>
      <c r="Z565">
        <v>100</v>
      </c>
      <c r="AA565">
        <v>100</v>
      </c>
      <c r="AB565" t="s">
        <v>1552</v>
      </c>
      <c r="AC565" t="s">
        <v>11022</v>
      </c>
      <c r="AD565" t="s">
        <v>11022</v>
      </c>
      <c r="AE565" t="s">
        <v>762</v>
      </c>
      <c r="AF565" t="s">
        <v>762</v>
      </c>
      <c r="AG565" t="s">
        <v>762</v>
      </c>
      <c r="AH565" t="s">
        <v>762</v>
      </c>
      <c r="AI565" t="s">
        <v>762</v>
      </c>
      <c r="AJ565" t="s">
        <v>11022</v>
      </c>
      <c r="AK565" t="s">
        <v>11022</v>
      </c>
      <c r="AL565" t="s">
        <v>11022</v>
      </c>
      <c r="AM565" t="s">
        <v>11022</v>
      </c>
      <c r="AN565" t="s">
        <v>11022</v>
      </c>
      <c r="AO565" t="s">
        <v>11022</v>
      </c>
      <c r="AP565" t="s">
        <v>11022</v>
      </c>
      <c r="AQ565" t="s">
        <v>13556</v>
      </c>
      <c r="AR565" t="s">
        <v>13557</v>
      </c>
      <c r="AS565" t="s">
        <v>13557</v>
      </c>
    </row>
    <row r="566" spans="1:45" x14ac:dyDescent="0.25">
      <c r="A566" t="s">
        <v>14076</v>
      </c>
      <c r="B566">
        <v>25</v>
      </c>
      <c r="C566">
        <v>10</v>
      </c>
      <c r="D566" s="4">
        <v>10.210288928331099</v>
      </c>
      <c r="E566" s="4">
        <v>5.0332229568471698</v>
      </c>
      <c r="F566">
        <v>20</v>
      </c>
      <c r="G566">
        <v>9</v>
      </c>
      <c r="H566">
        <v>4</v>
      </c>
      <c r="I566">
        <v>4</v>
      </c>
      <c r="J566" t="s">
        <v>734</v>
      </c>
      <c r="K566" s="4">
        <v>24.488378586930001</v>
      </c>
      <c r="L566" s="4">
        <v>7.3676576157146796</v>
      </c>
      <c r="M566" t="s">
        <v>734</v>
      </c>
      <c r="N566" s="4">
        <v>6.3712072405289497</v>
      </c>
      <c r="O566" s="4">
        <v>-1.7256575587421701</v>
      </c>
      <c r="P566" s="4">
        <v>0.65954169764139503</v>
      </c>
      <c r="Q566" s="4">
        <v>-2.6164495208010901</v>
      </c>
      <c r="R566">
        <v>8.8849500713078493E-3</v>
      </c>
      <c r="S566">
        <v>3.7500845090587001E-2</v>
      </c>
      <c r="T566" s="4">
        <v>-1.0661158611007699</v>
      </c>
      <c r="U566" s="4">
        <v>-2.3851992563835598</v>
      </c>
      <c r="V566" t="s">
        <v>11020</v>
      </c>
      <c r="W566">
        <v>0</v>
      </c>
      <c r="X566">
        <v>1</v>
      </c>
      <c r="Y566" t="s">
        <v>14077</v>
      </c>
      <c r="Z566">
        <v>100</v>
      </c>
      <c r="AA566">
        <v>100</v>
      </c>
      <c r="AB566" t="s">
        <v>759</v>
      </c>
      <c r="AC566" t="s">
        <v>11022</v>
      </c>
      <c r="AD566" t="s">
        <v>11022</v>
      </c>
      <c r="AE566" t="s">
        <v>762</v>
      </c>
      <c r="AF566" t="s">
        <v>762</v>
      </c>
      <c r="AG566" t="s">
        <v>762</v>
      </c>
      <c r="AH566" t="s">
        <v>762</v>
      </c>
      <c r="AI566" t="s">
        <v>762</v>
      </c>
      <c r="AJ566" t="s">
        <v>11022</v>
      </c>
      <c r="AK566" t="s">
        <v>11022</v>
      </c>
      <c r="AL566" t="s">
        <v>11022</v>
      </c>
      <c r="AM566" t="s">
        <v>11022</v>
      </c>
      <c r="AN566" t="s">
        <v>11022</v>
      </c>
      <c r="AO566" t="s">
        <v>11022</v>
      </c>
      <c r="AP566" t="s">
        <v>11022</v>
      </c>
      <c r="AQ566" t="s">
        <v>14078</v>
      </c>
      <c r="AR566" t="s">
        <v>14079</v>
      </c>
      <c r="AS566" t="s">
        <v>14079</v>
      </c>
    </row>
    <row r="567" spans="1:45" x14ac:dyDescent="0.25">
      <c r="A567" t="s">
        <v>12025</v>
      </c>
      <c r="B567">
        <v>18</v>
      </c>
      <c r="C567">
        <v>7</v>
      </c>
      <c r="D567" s="4">
        <v>11.528949070347499</v>
      </c>
      <c r="E567" s="4">
        <v>4.2426406871192803</v>
      </c>
      <c r="F567">
        <v>16.5</v>
      </c>
      <c r="G567">
        <v>6.5</v>
      </c>
      <c r="H567">
        <v>4</v>
      </c>
      <c r="I567">
        <v>4</v>
      </c>
      <c r="J567" t="s">
        <v>734</v>
      </c>
      <c r="K567" s="4">
        <v>16.712434914050299</v>
      </c>
      <c r="L567" s="4">
        <v>4.9832831316549902</v>
      </c>
      <c r="M567" t="s">
        <v>734</v>
      </c>
      <c r="N567" s="4">
        <v>11.1189269897716</v>
      </c>
      <c r="O567" s="4">
        <v>-1.72352361264281</v>
      </c>
      <c r="P567" s="4">
        <v>0.53909944550500899</v>
      </c>
      <c r="Q567" s="4">
        <v>-3.19704208010875</v>
      </c>
      <c r="R567">
        <v>1.3884466990997199E-3</v>
      </c>
      <c r="S567">
        <v>8.3241309177157705E-3</v>
      </c>
      <c r="T567" s="4">
        <v>-1.1844241671378</v>
      </c>
      <c r="U567" s="4">
        <v>-2.2626230581478199</v>
      </c>
      <c r="V567" t="s">
        <v>11020</v>
      </c>
      <c r="W567">
        <v>0</v>
      </c>
      <c r="X567">
        <v>1</v>
      </c>
      <c r="Y567" t="s">
        <v>12026</v>
      </c>
      <c r="Z567">
        <v>100</v>
      </c>
      <c r="AA567">
        <v>100</v>
      </c>
      <c r="AB567" t="s">
        <v>759</v>
      </c>
      <c r="AC567" t="s">
        <v>11022</v>
      </c>
      <c r="AD567" t="s">
        <v>11022</v>
      </c>
      <c r="AE567" t="s">
        <v>762</v>
      </c>
      <c r="AF567" t="s">
        <v>762</v>
      </c>
      <c r="AG567" t="s">
        <v>762</v>
      </c>
      <c r="AH567" t="s">
        <v>762</v>
      </c>
      <c r="AI567" t="s">
        <v>762</v>
      </c>
      <c r="AJ567" t="s">
        <v>11022</v>
      </c>
      <c r="AK567" t="s">
        <v>11022</v>
      </c>
      <c r="AL567" t="s">
        <v>11022</v>
      </c>
      <c r="AM567" t="s">
        <v>11022</v>
      </c>
      <c r="AN567" t="s">
        <v>11022</v>
      </c>
      <c r="AO567" t="s">
        <v>11022</v>
      </c>
      <c r="AP567" t="s">
        <v>11022</v>
      </c>
      <c r="AQ567" t="s">
        <v>12027</v>
      </c>
      <c r="AR567" t="s">
        <v>12028</v>
      </c>
      <c r="AS567" t="s">
        <v>12028</v>
      </c>
    </row>
    <row r="568" spans="1:45" x14ac:dyDescent="0.25">
      <c r="A568" t="s">
        <v>13363</v>
      </c>
      <c r="B568">
        <v>47</v>
      </c>
      <c r="C568">
        <v>18</v>
      </c>
      <c r="D568" s="4">
        <v>17.107503227141802</v>
      </c>
      <c r="E568" s="4">
        <v>2.8284271247461898</v>
      </c>
      <c r="F568">
        <v>49.5</v>
      </c>
      <c r="G568">
        <v>19</v>
      </c>
      <c r="H568">
        <v>4</v>
      </c>
      <c r="I568">
        <v>4</v>
      </c>
      <c r="J568" t="s">
        <v>734</v>
      </c>
      <c r="K568" s="4">
        <v>44.398574297522103</v>
      </c>
      <c r="L568" s="4">
        <v>13.5039976463776</v>
      </c>
      <c r="M568" t="s">
        <v>734</v>
      </c>
      <c r="N568" s="4">
        <v>12.1589480349572</v>
      </c>
      <c r="O568" s="4">
        <v>-1.7208257592923599</v>
      </c>
      <c r="P568" s="4">
        <v>0.41625765338395498</v>
      </c>
      <c r="Q568" s="4">
        <v>-4.1340399276816999</v>
      </c>
      <c r="R568" s="3">
        <v>3.5644150849959199E-5</v>
      </c>
      <c r="S568">
        <v>4.1754576709952199E-4</v>
      </c>
      <c r="T568" s="4">
        <v>-1.3045681059084</v>
      </c>
      <c r="U568" s="4">
        <v>-2.1370834126763101</v>
      </c>
      <c r="V568" t="s">
        <v>11020</v>
      </c>
      <c r="W568">
        <v>0</v>
      </c>
      <c r="X568">
        <v>1</v>
      </c>
      <c r="Y568" t="s">
        <v>13364</v>
      </c>
      <c r="Z568">
        <v>100</v>
      </c>
      <c r="AA568">
        <v>100</v>
      </c>
      <c r="AB568" t="s">
        <v>759</v>
      </c>
      <c r="AC568" t="s">
        <v>11022</v>
      </c>
      <c r="AD568" t="s">
        <v>11022</v>
      </c>
      <c r="AE568" t="s">
        <v>762</v>
      </c>
      <c r="AF568" t="s">
        <v>762</v>
      </c>
      <c r="AG568" t="s">
        <v>762</v>
      </c>
      <c r="AH568" t="s">
        <v>762</v>
      </c>
      <c r="AI568" t="s">
        <v>762</v>
      </c>
      <c r="AJ568" t="s">
        <v>11022</v>
      </c>
      <c r="AK568" t="s">
        <v>11022</v>
      </c>
      <c r="AL568" t="s">
        <v>11022</v>
      </c>
      <c r="AM568" t="s">
        <v>11022</v>
      </c>
      <c r="AN568" t="s">
        <v>11022</v>
      </c>
      <c r="AO568" t="s">
        <v>11022</v>
      </c>
      <c r="AP568" t="s">
        <v>11022</v>
      </c>
      <c r="AQ568" t="s">
        <v>13365</v>
      </c>
      <c r="AR568" t="s">
        <v>13366</v>
      </c>
      <c r="AS568" t="s">
        <v>13366</v>
      </c>
    </row>
    <row r="569" spans="1:45" x14ac:dyDescent="0.25">
      <c r="A569" t="s">
        <v>12521</v>
      </c>
      <c r="B569">
        <v>36</v>
      </c>
      <c r="C569">
        <v>14</v>
      </c>
      <c r="D569" s="4">
        <v>15.9033539439537</v>
      </c>
      <c r="E569" s="4">
        <v>7.5938571665963401</v>
      </c>
      <c r="F569">
        <v>35.5</v>
      </c>
      <c r="G569">
        <v>12</v>
      </c>
      <c r="H569">
        <v>4</v>
      </c>
      <c r="I569">
        <v>4</v>
      </c>
      <c r="J569" t="s">
        <v>734</v>
      </c>
      <c r="K569" s="4">
        <v>32.655459692722701</v>
      </c>
      <c r="L569" s="4">
        <v>9.9517711945224594</v>
      </c>
      <c r="M569" t="s">
        <v>734</v>
      </c>
      <c r="N569" s="4">
        <v>19.184610621173501</v>
      </c>
      <c r="O569" s="4">
        <v>-1.71395588156412</v>
      </c>
      <c r="P569" s="4">
        <v>0.55393418076471002</v>
      </c>
      <c r="Q569" s="4">
        <v>-3.0941507873697098</v>
      </c>
      <c r="R569">
        <v>1.9737714305657801E-3</v>
      </c>
      <c r="S569">
        <v>1.09548623941009E-2</v>
      </c>
      <c r="T569" s="4">
        <v>-1.16002170079941</v>
      </c>
      <c r="U569" s="4">
        <v>-2.2678900623288398</v>
      </c>
      <c r="V569" t="s">
        <v>11020</v>
      </c>
      <c r="W569">
        <v>0</v>
      </c>
      <c r="X569">
        <v>1</v>
      </c>
      <c r="Y569" t="s">
        <v>12522</v>
      </c>
      <c r="Z569">
        <v>100</v>
      </c>
      <c r="AA569">
        <v>100</v>
      </c>
      <c r="AB569" t="s">
        <v>759</v>
      </c>
      <c r="AC569" t="s">
        <v>11022</v>
      </c>
      <c r="AD569" t="s">
        <v>11022</v>
      </c>
      <c r="AE569" t="s">
        <v>762</v>
      </c>
      <c r="AF569" t="s">
        <v>762</v>
      </c>
      <c r="AG569" t="s">
        <v>762</v>
      </c>
      <c r="AH569" t="s">
        <v>762</v>
      </c>
      <c r="AI569" t="s">
        <v>762</v>
      </c>
      <c r="AJ569" t="s">
        <v>11022</v>
      </c>
      <c r="AK569" t="s">
        <v>11022</v>
      </c>
      <c r="AL569" t="s">
        <v>11022</v>
      </c>
      <c r="AM569" t="s">
        <v>11022</v>
      </c>
      <c r="AN569" t="s">
        <v>11022</v>
      </c>
      <c r="AO569" t="s">
        <v>11022</v>
      </c>
      <c r="AP569" t="s">
        <v>11022</v>
      </c>
      <c r="AQ569" t="s">
        <v>12523</v>
      </c>
      <c r="AR569" t="s">
        <v>12524</v>
      </c>
      <c r="AS569" t="s">
        <v>12524</v>
      </c>
    </row>
    <row r="570" spans="1:45" x14ac:dyDescent="0.25">
      <c r="A570" t="s">
        <v>13993</v>
      </c>
      <c r="B570">
        <v>32</v>
      </c>
      <c r="C570">
        <v>13</v>
      </c>
      <c r="D570" s="4">
        <v>4.0824829046386304</v>
      </c>
      <c r="E570" s="4">
        <v>6.97614984548545</v>
      </c>
      <c r="F570">
        <v>33.5</v>
      </c>
      <c r="G570">
        <v>13</v>
      </c>
      <c r="H570">
        <v>4</v>
      </c>
      <c r="I570">
        <v>4</v>
      </c>
      <c r="J570" t="s">
        <v>734</v>
      </c>
      <c r="K570" s="4">
        <v>30.940540862275402</v>
      </c>
      <c r="L570" s="4">
        <v>9.4028708272720394</v>
      </c>
      <c r="M570" t="s">
        <v>734</v>
      </c>
      <c r="N570" s="4">
        <v>8.2229192637373298</v>
      </c>
      <c r="O570" s="4">
        <v>-1.70501396131857</v>
      </c>
      <c r="P570" s="4">
        <v>0.53591448609126702</v>
      </c>
      <c r="Q570" s="4">
        <v>-3.1815037763845702</v>
      </c>
      <c r="R570">
        <v>1.46512612767187E-3</v>
      </c>
      <c r="S570">
        <v>8.7017537769670302E-3</v>
      </c>
      <c r="T570" s="4">
        <v>-1.1690994752273001</v>
      </c>
      <c r="U570" s="4">
        <v>-2.2409284474098299</v>
      </c>
      <c r="V570" t="s">
        <v>11020</v>
      </c>
      <c r="W570">
        <v>0</v>
      </c>
      <c r="X570">
        <v>1</v>
      </c>
      <c r="Y570" t="s">
        <v>13994</v>
      </c>
      <c r="Z570">
        <v>100</v>
      </c>
      <c r="AA570">
        <v>100</v>
      </c>
      <c r="AB570" t="s">
        <v>759</v>
      </c>
      <c r="AC570" t="s">
        <v>11022</v>
      </c>
      <c r="AD570" t="s">
        <v>11022</v>
      </c>
      <c r="AE570" t="s">
        <v>762</v>
      </c>
      <c r="AF570" t="s">
        <v>762</v>
      </c>
      <c r="AG570" t="s">
        <v>762</v>
      </c>
      <c r="AH570" t="s">
        <v>762</v>
      </c>
      <c r="AI570" t="s">
        <v>762</v>
      </c>
      <c r="AJ570" t="s">
        <v>11022</v>
      </c>
      <c r="AK570" t="s">
        <v>11022</v>
      </c>
      <c r="AL570" t="s">
        <v>11022</v>
      </c>
      <c r="AM570" t="s">
        <v>11022</v>
      </c>
      <c r="AN570" t="s">
        <v>11022</v>
      </c>
      <c r="AO570" t="s">
        <v>11022</v>
      </c>
      <c r="AP570" t="s">
        <v>11022</v>
      </c>
      <c r="AQ570" t="s">
        <v>13995</v>
      </c>
      <c r="AR570" t="s">
        <v>13996</v>
      </c>
      <c r="AS570" t="s">
        <v>13996</v>
      </c>
    </row>
    <row r="571" spans="1:45" x14ac:dyDescent="0.25">
      <c r="A571" t="s">
        <v>12903</v>
      </c>
      <c r="B571">
        <v>23</v>
      </c>
      <c r="C571">
        <v>10</v>
      </c>
      <c r="D571" s="4">
        <v>11.1168040971015</v>
      </c>
      <c r="E571" s="4">
        <v>4.5</v>
      </c>
      <c r="F571">
        <v>19</v>
      </c>
      <c r="G571">
        <v>10</v>
      </c>
      <c r="H571">
        <v>4</v>
      </c>
      <c r="I571">
        <v>4</v>
      </c>
      <c r="J571" t="s">
        <v>734</v>
      </c>
      <c r="K571" s="4">
        <v>22.350999190568501</v>
      </c>
      <c r="L571" s="4">
        <v>6.8691659985046201</v>
      </c>
      <c r="M571" t="s">
        <v>734</v>
      </c>
      <c r="N571" s="4">
        <v>8.0623239560583606</v>
      </c>
      <c r="O571" s="4">
        <v>-1.69557841821001</v>
      </c>
      <c r="P571" s="4">
        <v>0.57772812978600996</v>
      </c>
      <c r="Q571" s="4">
        <v>-2.93490714886611</v>
      </c>
      <c r="R571">
        <v>3.33647511109608E-3</v>
      </c>
      <c r="S571">
        <v>1.68950592279009E-2</v>
      </c>
      <c r="T571" s="4">
        <v>-1.117850288424</v>
      </c>
      <c r="U571" s="4">
        <v>-2.2733065479960199</v>
      </c>
      <c r="V571" t="s">
        <v>11020</v>
      </c>
      <c r="W571">
        <v>0</v>
      </c>
      <c r="X571">
        <v>1</v>
      </c>
      <c r="Y571" t="s">
        <v>12904</v>
      </c>
      <c r="Z571">
        <v>100</v>
      </c>
      <c r="AA571">
        <v>100</v>
      </c>
      <c r="AB571" t="s">
        <v>759</v>
      </c>
      <c r="AC571" t="s">
        <v>11022</v>
      </c>
      <c r="AD571" t="s">
        <v>11022</v>
      </c>
      <c r="AE571" t="s">
        <v>762</v>
      </c>
      <c r="AF571" t="s">
        <v>762</v>
      </c>
      <c r="AG571" t="s">
        <v>762</v>
      </c>
      <c r="AH571" t="s">
        <v>762</v>
      </c>
      <c r="AI571" t="s">
        <v>762</v>
      </c>
      <c r="AJ571" t="s">
        <v>11022</v>
      </c>
      <c r="AK571" t="s">
        <v>11022</v>
      </c>
      <c r="AL571" t="s">
        <v>11022</v>
      </c>
      <c r="AM571" t="s">
        <v>11022</v>
      </c>
      <c r="AN571" t="s">
        <v>11022</v>
      </c>
      <c r="AO571" t="s">
        <v>11022</v>
      </c>
      <c r="AP571" t="s">
        <v>11022</v>
      </c>
      <c r="AQ571" t="s">
        <v>12905</v>
      </c>
      <c r="AR571" t="s">
        <v>12906</v>
      </c>
      <c r="AS571" t="s">
        <v>12906</v>
      </c>
    </row>
    <row r="572" spans="1:45" x14ac:dyDescent="0.25">
      <c r="A572" t="s">
        <v>14107</v>
      </c>
      <c r="B572">
        <v>20</v>
      </c>
      <c r="C572">
        <v>9</v>
      </c>
      <c r="D572" s="4">
        <v>3.4034296427770201</v>
      </c>
      <c r="E572" s="4">
        <v>5.3774219349672299</v>
      </c>
      <c r="F572">
        <v>20.5</v>
      </c>
      <c r="G572">
        <v>8</v>
      </c>
      <c r="H572">
        <v>4</v>
      </c>
      <c r="I572">
        <v>4</v>
      </c>
      <c r="J572" t="s">
        <v>734</v>
      </c>
      <c r="K572" s="4">
        <v>19.376131460228301</v>
      </c>
      <c r="L572" s="4">
        <v>6.04087015644083</v>
      </c>
      <c r="M572" t="s">
        <v>734</v>
      </c>
      <c r="N572" s="4">
        <v>6.22586071765011</v>
      </c>
      <c r="O572" s="4">
        <v>-1.6700484981356201</v>
      </c>
      <c r="P572" s="4">
        <v>0.66023785801984203</v>
      </c>
      <c r="Q572" s="4">
        <v>-2.52946491609003</v>
      </c>
      <c r="R572">
        <v>1.142365943454E-2</v>
      </c>
      <c r="S572">
        <v>4.5356272240760297E-2</v>
      </c>
      <c r="T572" s="4">
        <v>-1.00981064011578</v>
      </c>
      <c r="U572" s="4">
        <v>-2.3302863561554599</v>
      </c>
      <c r="V572" t="s">
        <v>11020</v>
      </c>
      <c r="W572">
        <v>0</v>
      </c>
      <c r="X572">
        <v>1</v>
      </c>
      <c r="Y572" t="s">
        <v>14108</v>
      </c>
      <c r="Z572">
        <v>100</v>
      </c>
      <c r="AA572">
        <v>100</v>
      </c>
      <c r="AB572" t="s">
        <v>1552</v>
      </c>
      <c r="AC572" t="s">
        <v>11022</v>
      </c>
      <c r="AD572" t="s">
        <v>11022</v>
      </c>
      <c r="AE572" t="s">
        <v>762</v>
      </c>
      <c r="AF572" t="s">
        <v>762</v>
      </c>
      <c r="AG572" t="s">
        <v>762</v>
      </c>
      <c r="AH572" t="s">
        <v>762</v>
      </c>
      <c r="AI572" t="s">
        <v>762</v>
      </c>
      <c r="AJ572" t="s">
        <v>11022</v>
      </c>
      <c r="AK572" t="s">
        <v>11022</v>
      </c>
      <c r="AL572" t="s">
        <v>11022</v>
      </c>
      <c r="AM572" t="s">
        <v>11022</v>
      </c>
      <c r="AN572" t="s">
        <v>11022</v>
      </c>
      <c r="AO572" t="s">
        <v>11022</v>
      </c>
      <c r="AP572" t="s">
        <v>11022</v>
      </c>
      <c r="AQ572" t="s">
        <v>14108</v>
      </c>
      <c r="AR572" t="s">
        <v>14109</v>
      </c>
      <c r="AS572" t="s">
        <v>14109</v>
      </c>
    </row>
    <row r="573" spans="1:45" x14ac:dyDescent="0.25">
      <c r="A573" t="s">
        <v>12795</v>
      </c>
      <c r="B573">
        <v>340</v>
      </c>
      <c r="C573">
        <v>143</v>
      </c>
      <c r="D573" s="4">
        <v>60.889928012219997</v>
      </c>
      <c r="E573" s="4">
        <v>39.575876490609801</v>
      </c>
      <c r="F573">
        <v>347</v>
      </c>
      <c r="G573">
        <v>143.5</v>
      </c>
      <c r="H573">
        <v>4</v>
      </c>
      <c r="I573">
        <v>4</v>
      </c>
      <c r="J573" t="s">
        <v>734</v>
      </c>
      <c r="K573" s="4">
        <v>328.02991788454898</v>
      </c>
      <c r="L573" s="4">
        <v>103.722945974333</v>
      </c>
      <c r="M573" t="s">
        <v>734</v>
      </c>
      <c r="N573" s="4">
        <v>94.890756532793802</v>
      </c>
      <c r="O573" s="4">
        <v>-1.65963122741724</v>
      </c>
      <c r="P573" s="4">
        <v>0.432250377635303</v>
      </c>
      <c r="Q573" s="4">
        <v>-3.8395136552489002</v>
      </c>
      <c r="R573">
        <v>1.23278273116819E-4</v>
      </c>
      <c r="S573">
        <v>1.1272423390753701E-3</v>
      </c>
      <c r="T573" s="4">
        <v>-1.2273808497819401</v>
      </c>
      <c r="U573" s="4">
        <v>-2.0918816050525399</v>
      </c>
      <c r="V573" t="s">
        <v>11020</v>
      </c>
      <c r="W573">
        <v>0</v>
      </c>
      <c r="X573">
        <v>1</v>
      </c>
      <c r="Y573" t="s">
        <v>12796</v>
      </c>
      <c r="Z573">
        <v>100</v>
      </c>
      <c r="AA573">
        <v>100</v>
      </c>
      <c r="AB573" t="s">
        <v>759</v>
      </c>
      <c r="AC573" t="s">
        <v>11022</v>
      </c>
      <c r="AD573" t="s">
        <v>11022</v>
      </c>
      <c r="AE573" t="s">
        <v>762</v>
      </c>
      <c r="AF573" t="s">
        <v>762</v>
      </c>
      <c r="AG573" t="s">
        <v>762</v>
      </c>
      <c r="AH573" t="s">
        <v>762</v>
      </c>
      <c r="AI573" t="s">
        <v>762</v>
      </c>
      <c r="AJ573" t="s">
        <v>11022</v>
      </c>
      <c r="AK573" t="s">
        <v>11022</v>
      </c>
      <c r="AL573" t="s">
        <v>11022</v>
      </c>
      <c r="AM573" t="s">
        <v>11022</v>
      </c>
      <c r="AN573" t="s">
        <v>11022</v>
      </c>
      <c r="AO573" t="s">
        <v>11022</v>
      </c>
      <c r="AP573" t="s">
        <v>11022</v>
      </c>
      <c r="AQ573" t="s">
        <v>12797</v>
      </c>
      <c r="AR573" t="s">
        <v>12798</v>
      </c>
      <c r="AS573" t="s">
        <v>12798</v>
      </c>
    </row>
    <row r="574" spans="1:45" x14ac:dyDescent="0.25">
      <c r="A574" t="s">
        <v>13837</v>
      </c>
      <c r="B574">
        <v>63</v>
      </c>
      <c r="C574">
        <v>26</v>
      </c>
      <c r="D574" s="4">
        <v>23.514180118955199</v>
      </c>
      <c r="E574" s="4">
        <v>9.1104335791442992</v>
      </c>
      <c r="F574">
        <v>61.5</v>
      </c>
      <c r="G574">
        <v>26.5</v>
      </c>
      <c r="H574">
        <v>4</v>
      </c>
      <c r="I574">
        <v>4</v>
      </c>
      <c r="J574" t="s">
        <v>734</v>
      </c>
      <c r="K574" s="4">
        <v>58.413866872626699</v>
      </c>
      <c r="L574" s="4">
        <v>18.449342398181201</v>
      </c>
      <c r="M574" t="s">
        <v>734</v>
      </c>
      <c r="N574" s="4">
        <v>15.511218503444301</v>
      </c>
      <c r="O574" s="4">
        <v>-1.65492932132035</v>
      </c>
      <c r="P574" s="4">
        <v>0.39415128537101102</v>
      </c>
      <c r="Q574" s="4">
        <v>-4.1987160330140103</v>
      </c>
      <c r="R574" s="3">
        <v>2.6843268752520601E-5</v>
      </c>
      <c r="S574">
        <v>3.2805571715820901E-4</v>
      </c>
      <c r="T574" s="4">
        <v>-1.2607780359493299</v>
      </c>
      <c r="U574" s="4">
        <v>-2.0490806066913598</v>
      </c>
      <c r="V574" t="s">
        <v>11020</v>
      </c>
      <c r="W574">
        <v>0</v>
      </c>
      <c r="X574">
        <v>1</v>
      </c>
      <c r="Y574" t="s">
        <v>13838</v>
      </c>
      <c r="Z574">
        <v>100</v>
      </c>
      <c r="AA574">
        <v>100</v>
      </c>
      <c r="AB574" t="s">
        <v>759</v>
      </c>
      <c r="AC574" t="s">
        <v>11022</v>
      </c>
      <c r="AD574" t="s">
        <v>11022</v>
      </c>
      <c r="AE574" t="s">
        <v>762</v>
      </c>
      <c r="AF574" t="s">
        <v>762</v>
      </c>
      <c r="AG574" t="s">
        <v>762</v>
      </c>
      <c r="AH574" t="s">
        <v>762</v>
      </c>
      <c r="AI574" t="s">
        <v>762</v>
      </c>
      <c r="AJ574" t="s">
        <v>11022</v>
      </c>
      <c r="AK574" t="s">
        <v>11022</v>
      </c>
      <c r="AL574" t="s">
        <v>11022</v>
      </c>
      <c r="AM574" t="s">
        <v>11022</v>
      </c>
      <c r="AN574" t="s">
        <v>11022</v>
      </c>
      <c r="AO574" t="s">
        <v>11022</v>
      </c>
      <c r="AP574" t="s">
        <v>11022</v>
      </c>
      <c r="AQ574" t="s">
        <v>13839</v>
      </c>
      <c r="AR574" t="s">
        <v>13840</v>
      </c>
      <c r="AS574" t="s">
        <v>13840</v>
      </c>
    </row>
    <row r="575" spans="1:45" x14ac:dyDescent="0.25">
      <c r="A575" t="s">
        <v>13785</v>
      </c>
      <c r="B575">
        <v>180</v>
      </c>
      <c r="C575">
        <v>77</v>
      </c>
      <c r="D575" s="4">
        <v>29.240383034426898</v>
      </c>
      <c r="E575" s="4">
        <v>14.7535306508872</v>
      </c>
      <c r="F575">
        <v>176</v>
      </c>
      <c r="G575">
        <v>78.5</v>
      </c>
      <c r="H575">
        <v>4</v>
      </c>
      <c r="I575">
        <v>4</v>
      </c>
      <c r="J575" t="s">
        <v>734</v>
      </c>
      <c r="K575" s="4">
        <v>173.18803962976801</v>
      </c>
      <c r="L575" s="4">
        <v>56.203975746756903</v>
      </c>
      <c r="M575" t="s">
        <v>734</v>
      </c>
      <c r="N575" s="4">
        <v>46.0212354852749</v>
      </c>
      <c r="O575" s="4">
        <v>-1.6184523717742401</v>
      </c>
      <c r="P575" s="4">
        <v>0.27785982154692301</v>
      </c>
      <c r="Q575" s="4">
        <v>-5.8247081667434797</v>
      </c>
      <c r="R575" s="3">
        <v>5.72124852508904E-9</v>
      </c>
      <c r="S575" s="3">
        <v>2.0483681339121599E-7</v>
      </c>
      <c r="T575" s="4">
        <v>-1.3405925502273199</v>
      </c>
      <c r="U575" s="4">
        <v>-1.89631219332117</v>
      </c>
      <c r="V575" t="s">
        <v>11020</v>
      </c>
      <c r="W575">
        <v>0</v>
      </c>
      <c r="X575">
        <v>1</v>
      </c>
      <c r="Y575" t="s">
        <v>13786</v>
      </c>
      <c r="Z575">
        <v>100</v>
      </c>
      <c r="AA575">
        <v>100</v>
      </c>
      <c r="AB575" t="s">
        <v>759</v>
      </c>
      <c r="AC575" t="s">
        <v>11022</v>
      </c>
      <c r="AD575" t="s">
        <v>11022</v>
      </c>
      <c r="AE575" t="s">
        <v>762</v>
      </c>
      <c r="AF575" t="s">
        <v>762</v>
      </c>
      <c r="AG575" t="s">
        <v>762</v>
      </c>
      <c r="AH575" t="s">
        <v>762</v>
      </c>
      <c r="AI575" t="s">
        <v>762</v>
      </c>
      <c r="AJ575" t="s">
        <v>11022</v>
      </c>
      <c r="AK575" t="s">
        <v>11022</v>
      </c>
      <c r="AL575" t="s">
        <v>11022</v>
      </c>
      <c r="AM575" t="s">
        <v>11022</v>
      </c>
      <c r="AN575" t="s">
        <v>11022</v>
      </c>
      <c r="AO575" t="s">
        <v>11022</v>
      </c>
      <c r="AP575" t="s">
        <v>11022</v>
      </c>
      <c r="AQ575" t="s">
        <v>13787</v>
      </c>
      <c r="AR575" t="s">
        <v>13788</v>
      </c>
      <c r="AS575" t="s">
        <v>13788</v>
      </c>
    </row>
    <row r="576" spans="1:45" x14ac:dyDescent="0.25">
      <c r="A576" t="s">
        <v>12517</v>
      </c>
      <c r="B576">
        <v>94</v>
      </c>
      <c r="C576">
        <v>44</v>
      </c>
      <c r="D576" s="4">
        <v>47.786853143237401</v>
      </c>
      <c r="E576" s="4">
        <v>11.1654228162962</v>
      </c>
      <c r="F576">
        <v>88</v>
      </c>
      <c r="G576">
        <v>47</v>
      </c>
      <c r="H576">
        <v>4</v>
      </c>
      <c r="I576">
        <v>4</v>
      </c>
      <c r="J576" t="s">
        <v>734</v>
      </c>
      <c r="K576" s="4">
        <v>99.422870290627102</v>
      </c>
      <c r="L576" s="4">
        <v>32.286950763755499</v>
      </c>
      <c r="M576" t="s">
        <v>734</v>
      </c>
      <c r="N576" s="4">
        <v>34.3590981486998</v>
      </c>
      <c r="O576" s="4">
        <v>-1.6157132928361</v>
      </c>
      <c r="P576" s="4">
        <v>0.53887329556374797</v>
      </c>
      <c r="Q576" s="4">
        <v>-2.99831761220568</v>
      </c>
      <c r="R576">
        <v>2.7147459270323599E-3</v>
      </c>
      <c r="S576">
        <v>1.45281771505606E-2</v>
      </c>
      <c r="T576" s="4">
        <v>-1.0768399972723499</v>
      </c>
      <c r="U576" s="4">
        <v>-2.1545865883998498</v>
      </c>
      <c r="V576" t="s">
        <v>11020</v>
      </c>
      <c r="W576">
        <v>0</v>
      </c>
      <c r="X576">
        <v>1</v>
      </c>
      <c r="Y576" t="s">
        <v>12518</v>
      </c>
      <c r="Z576">
        <v>100</v>
      </c>
      <c r="AA576">
        <v>100</v>
      </c>
      <c r="AB576" t="s">
        <v>759</v>
      </c>
      <c r="AC576" t="s">
        <v>11022</v>
      </c>
      <c r="AD576" t="s">
        <v>11022</v>
      </c>
      <c r="AE576" t="s">
        <v>762</v>
      </c>
      <c r="AF576" t="s">
        <v>762</v>
      </c>
      <c r="AG576" t="s">
        <v>762</v>
      </c>
      <c r="AH576" t="s">
        <v>762</v>
      </c>
      <c r="AI576" t="s">
        <v>762</v>
      </c>
      <c r="AJ576" t="s">
        <v>11022</v>
      </c>
      <c r="AK576" t="s">
        <v>11022</v>
      </c>
      <c r="AL576" t="s">
        <v>11022</v>
      </c>
      <c r="AM576" t="s">
        <v>11022</v>
      </c>
      <c r="AN576" t="s">
        <v>11022</v>
      </c>
      <c r="AO576" t="s">
        <v>11022</v>
      </c>
      <c r="AP576" t="s">
        <v>11022</v>
      </c>
      <c r="AQ576" t="s">
        <v>12519</v>
      </c>
      <c r="AR576" t="s">
        <v>12520</v>
      </c>
      <c r="AS576" t="s">
        <v>12520</v>
      </c>
    </row>
    <row r="577" spans="1:45" x14ac:dyDescent="0.25">
      <c r="A577" t="s">
        <v>11141</v>
      </c>
      <c r="B577">
        <v>45</v>
      </c>
      <c r="C577">
        <v>19</v>
      </c>
      <c r="D577" s="4">
        <v>20.273134932713301</v>
      </c>
      <c r="E577" s="4">
        <v>6.0759087111860604</v>
      </c>
      <c r="F577">
        <v>43</v>
      </c>
      <c r="G577">
        <v>16.5</v>
      </c>
      <c r="H577">
        <v>4</v>
      </c>
      <c r="I577">
        <v>4</v>
      </c>
      <c r="J577" t="s">
        <v>734</v>
      </c>
      <c r="K577" s="4">
        <v>41.050246165446701</v>
      </c>
      <c r="L577" s="4">
        <v>13.445400621729499</v>
      </c>
      <c r="M577" t="s">
        <v>734</v>
      </c>
      <c r="N577" s="4">
        <v>80.046430216458802</v>
      </c>
      <c r="O577" s="4">
        <v>-1.6106886176103099</v>
      </c>
      <c r="P577" s="4">
        <v>0.40288715062556102</v>
      </c>
      <c r="Q577" s="4">
        <v>-3.99786544472664</v>
      </c>
      <c r="R577" s="3">
        <v>6.3916265311225005E-5</v>
      </c>
      <c r="S577">
        <v>6.4731134032324205E-4</v>
      </c>
      <c r="T577" s="4">
        <v>-1.2078014669847501</v>
      </c>
      <c r="U577" s="4">
        <v>-2.0135757682358699</v>
      </c>
      <c r="V577" t="s">
        <v>11020</v>
      </c>
      <c r="W577">
        <v>0</v>
      </c>
      <c r="X577">
        <v>1</v>
      </c>
      <c r="Y577" t="s">
        <v>11142</v>
      </c>
      <c r="Z577">
        <v>100</v>
      </c>
      <c r="AA577">
        <v>100</v>
      </c>
      <c r="AB577" t="s">
        <v>759</v>
      </c>
      <c r="AC577" t="s">
        <v>11022</v>
      </c>
      <c r="AD577" t="s">
        <v>11022</v>
      </c>
      <c r="AE577" t="s">
        <v>762</v>
      </c>
      <c r="AF577" t="s">
        <v>762</v>
      </c>
      <c r="AG577" t="s">
        <v>762</v>
      </c>
      <c r="AH577" t="s">
        <v>762</v>
      </c>
      <c r="AI577" t="s">
        <v>762</v>
      </c>
      <c r="AJ577" t="s">
        <v>11022</v>
      </c>
      <c r="AK577" t="s">
        <v>11022</v>
      </c>
      <c r="AL577" t="s">
        <v>11022</v>
      </c>
      <c r="AM577" t="s">
        <v>11022</v>
      </c>
      <c r="AN577" t="s">
        <v>11022</v>
      </c>
      <c r="AO577" t="s">
        <v>11022</v>
      </c>
      <c r="AP577" t="s">
        <v>11022</v>
      </c>
      <c r="AQ577" t="s">
        <v>11143</v>
      </c>
      <c r="AR577" t="s">
        <v>11144</v>
      </c>
      <c r="AS577" t="s">
        <v>11144</v>
      </c>
    </row>
    <row r="578" spans="1:45" x14ac:dyDescent="0.25">
      <c r="A578" t="s">
        <v>11029</v>
      </c>
      <c r="B578">
        <v>502</v>
      </c>
      <c r="C578">
        <v>216</v>
      </c>
      <c r="D578" s="4">
        <v>117.36659093058201</v>
      </c>
      <c r="E578" s="4">
        <v>14.640127503998499</v>
      </c>
      <c r="F578">
        <v>474.5</v>
      </c>
      <c r="G578">
        <v>217</v>
      </c>
      <c r="H578">
        <v>4</v>
      </c>
      <c r="I578">
        <v>4</v>
      </c>
      <c r="J578" t="s">
        <v>734</v>
      </c>
      <c r="K578" s="4">
        <v>476.78084025788399</v>
      </c>
      <c r="L578" s="4">
        <v>160.49763480796199</v>
      </c>
      <c r="M578" t="s">
        <v>734</v>
      </c>
      <c r="N578" s="4">
        <v>695.41095952708702</v>
      </c>
      <c r="O578" s="4">
        <v>-1.5707542763637099</v>
      </c>
      <c r="P578" s="4">
        <v>0.41479474720621801</v>
      </c>
      <c r="Q578" s="4">
        <v>-3.7868229695367699</v>
      </c>
      <c r="R578">
        <v>1.5258572896531699E-4</v>
      </c>
      <c r="S578">
        <v>1.3057874663486E-3</v>
      </c>
      <c r="T578" s="4">
        <v>-1.15595952915749</v>
      </c>
      <c r="U578" s="4">
        <v>-1.98554902356992</v>
      </c>
      <c r="V578" t="s">
        <v>11020</v>
      </c>
      <c r="W578">
        <v>0</v>
      </c>
      <c r="X578">
        <v>1</v>
      </c>
      <c r="Y578" t="s">
        <v>11030</v>
      </c>
      <c r="Z578">
        <v>100</v>
      </c>
      <c r="AA578">
        <v>100</v>
      </c>
      <c r="AB578" t="s">
        <v>759</v>
      </c>
      <c r="AC578" t="s">
        <v>11022</v>
      </c>
      <c r="AD578" t="s">
        <v>11022</v>
      </c>
      <c r="AE578" t="s">
        <v>762</v>
      </c>
      <c r="AF578" t="s">
        <v>762</v>
      </c>
      <c r="AG578" t="s">
        <v>762</v>
      </c>
      <c r="AH578" t="s">
        <v>762</v>
      </c>
      <c r="AI578" t="s">
        <v>762</v>
      </c>
      <c r="AJ578" t="s">
        <v>11022</v>
      </c>
      <c r="AK578" t="s">
        <v>11022</v>
      </c>
      <c r="AL578" t="s">
        <v>11022</v>
      </c>
      <c r="AM578" t="s">
        <v>11022</v>
      </c>
      <c r="AN578" t="s">
        <v>11022</v>
      </c>
      <c r="AO578" t="s">
        <v>11022</v>
      </c>
      <c r="AP578" t="s">
        <v>11022</v>
      </c>
      <c r="AQ578" t="s">
        <v>11031</v>
      </c>
      <c r="AR578" t="s">
        <v>11032</v>
      </c>
      <c r="AS578" t="s">
        <v>11032</v>
      </c>
    </row>
    <row r="579" spans="1:45" x14ac:dyDescent="0.25">
      <c r="A579" t="s">
        <v>12657</v>
      </c>
      <c r="B579">
        <v>49</v>
      </c>
      <c r="C579">
        <v>22</v>
      </c>
      <c r="D579" s="4">
        <v>2.3804761428476202</v>
      </c>
      <c r="E579" s="4">
        <v>12.0277457017791</v>
      </c>
      <c r="F579">
        <v>49.5</v>
      </c>
      <c r="G579">
        <v>21.5</v>
      </c>
      <c r="H579">
        <v>4</v>
      </c>
      <c r="I579">
        <v>4</v>
      </c>
      <c r="J579" t="s">
        <v>734</v>
      </c>
      <c r="K579" s="4">
        <v>47.208495813559601</v>
      </c>
      <c r="L579" s="4">
        <v>15.7486648641167</v>
      </c>
      <c r="M579" t="s">
        <v>734</v>
      </c>
      <c r="N579" s="4">
        <v>25.1159852809154</v>
      </c>
      <c r="O579" s="4">
        <v>-1.5699351987871</v>
      </c>
      <c r="P579" s="4">
        <v>0.490471880313672</v>
      </c>
      <c r="Q579" s="4">
        <v>-3.2008668830985201</v>
      </c>
      <c r="R579">
        <v>1.3701481526670601E-3</v>
      </c>
      <c r="S579">
        <v>8.2338453997155194E-3</v>
      </c>
      <c r="T579" s="4">
        <v>-1.0794633184734199</v>
      </c>
      <c r="U579" s="4">
        <v>-2.06040707910077</v>
      </c>
      <c r="V579" t="s">
        <v>11020</v>
      </c>
      <c r="W579">
        <v>0</v>
      </c>
      <c r="X579">
        <v>1</v>
      </c>
      <c r="Y579" t="s">
        <v>12658</v>
      </c>
      <c r="Z579">
        <v>100</v>
      </c>
      <c r="AA579">
        <v>100</v>
      </c>
      <c r="AB579" t="s">
        <v>759</v>
      </c>
      <c r="AC579" t="s">
        <v>11022</v>
      </c>
      <c r="AD579" t="s">
        <v>11022</v>
      </c>
      <c r="AE579" t="s">
        <v>762</v>
      </c>
      <c r="AF579" t="s">
        <v>762</v>
      </c>
      <c r="AG579" t="s">
        <v>762</v>
      </c>
      <c r="AH579" t="s">
        <v>762</v>
      </c>
      <c r="AI579" t="s">
        <v>762</v>
      </c>
      <c r="AJ579" t="s">
        <v>11022</v>
      </c>
      <c r="AK579" t="s">
        <v>11022</v>
      </c>
      <c r="AL579" t="s">
        <v>11022</v>
      </c>
      <c r="AM579" t="s">
        <v>11022</v>
      </c>
      <c r="AN579" t="s">
        <v>11022</v>
      </c>
      <c r="AO579" t="s">
        <v>11022</v>
      </c>
      <c r="AP579" t="s">
        <v>11022</v>
      </c>
      <c r="AQ579" t="s">
        <v>12659</v>
      </c>
      <c r="AR579" t="s">
        <v>12660</v>
      </c>
      <c r="AS579" t="s">
        <v>12660</v>
      </c>
    </row>
    <row r="580" spans="1:45" x14ac:dyDescent="0.25">
      <c r="A580" t="s">
        <v>11970</v>
      </c>
      <c r="B580">
        <v>44</v>
      </c>
      <c r="C580">
        <v>20</v>
      </c>
      <c r="D580" s="4">
        <v>28.331372481167701</v>
      </c>
      <c r="E580" s="4">
        <v>2.9439202887759501</v>
      </c>
      <c r="F580">
        <v>33</v>
      </c>
      <c r="G580">
        <v>19.5</v>
      </c>
      <c r="H580">
        <v>4</v>
      </c>
      <c r="I580">
        <v>4</v>
      </c>
      <c r="J580" t="s">
        <v>734</v>
      </c>
      <c r="K580" s="4">
        <v>43.233639852354997</v>
      </c>
      <c r="L580" s="4">
        <v>14.948898044061</v>
      </c>
      <c r="M580" t="s">
        <v>734</v>
      </c>
      <c r="N580" s="4">
        <v>30.459100946052601</v>
      </c>
      <c r="O580" s="4">
        <v>-1.5310132496037301</v>
      </c>
      <c r="P580" s="4">
        <v>0.51460399057894801</v>
      </c>
      <c r="Q580" s="4">
        <v>-2.9751289877898</v>
      </c>
      <c r="R580">
        <v>2.9286537455727999E-3</v>
      </c>
      <c r="S580">
        <v>1.52242082234071E-2</v>
      </c>
      <c r="T580" s="4">
        <v>-1.01640925902479</v>
      </c>
      <c r="U580" s="4">
        <v>-2.04561724018268</v>
      </c>
      <c r="V580" t="s">
        <v>11020</v>
      </c>
      <c r="W580">
        <v>0</v>
      </c>
      <c r="X580">
        <v>1</v>
      </c>
      <c r="Y580" t="s">
        <v>11971</v>
      </c>
      <c r="Z580">
        <v>100</v>
      </c>
      <c r="AA580">
        <v>100</v>
      </c>
      <c r="AB580" t="s">
        <v>759</v>
      </c>
      <c r="AC580" t="s">
        <v>11022</v>
      </c>
      <c r="AD580" t="s">
        <v>11022</v>
      </c>
      <c r="AE580" t="s">
        <v>762</v>
      </c>
      <c r="AF580" t="s">
        <v>762</v>
      </c>
      <c r="AG580" t="s">
        <v>762</v>
      </c>
      <c r="AH580" t="s">
        <v>762</v>
      </c>
      <c r="AI580" t="s">
        <v>762</v>
      </c>
      <c r="AJ580" t="s">
        <v>11022</v>
      </c>
      <c r="AK580" t="s">
        <v>11022</v>
      </c>
      <c r="AL580" t="s">
        <v>11022</v>
      </c>
      <c r="AM580" t="s">
        <v>11022</v>
      </c>
      <c r="AN580" t="s">
        <v>11022</v>
      </c>
      <c r="AO580" t="s">
        <v>11022</v>
      </c>
      <c r="AP580" t="s">
        <v>11022</v>
      </c>
      <c r="AQ580" t="s">
        <v>11972</v>
      </c>
      <c r="AR580" t="s">
        <v>11973</v>
      </c>
      <c r="AS580" t="s">
        <v>11973</v>
      </c>
    </row>
    <row r="581" spans="1:45" x14ac:dyDescent="0.25">
      <c r="A581" t="s">
        <v>13227</v>
      </c>
      <c r="B581">
        <v>79</v>
      </c>
      <c r="C581">
        <v>37</v>
      </c>
      <c r="D581" s="4">
        <v>17.932744723921498</v>
      </c>
      <c r="E581" s="4">
        <v>16.1038297722415</v>
      </c>
      <c r="F581">
        <v>75</v>
      </c>
      <c r="G581">
        <v>32.5</v>
      </c>
      <c r="H581">
        <v>4</v>
      </c>
      <c r="I581">
        <v>4</v>
      </c>
      <c r="J581" t="s">
        <v>734</v>
      </c>
      <c r="K581" s="4">
        <v>77.948087317038699</v>
      </c>
      <c r="L581" s="4">
        <v>27.161561944749</v>
      </c>
      <c r="M581" t="s">
        <v>734</v>
      </c>
      <c r="N581" s="4">
        <v>22.4462261844495</v>
      </c>
      <c r="O581" s="4">
        <v>-1.5159795496745501</v>
      </c>
      <c r="P581" s="4">
        <v>0.50788813616949002</v>
      </c>
      <c r="Q581" s="4">
        <v>-2.9848689932159398</v>
      </c>
      <c r="R581">
        <v>2.8369979911889E-3</v>
      </c>
      <c r="S581">
        <v>1.49424222627057E-2</v>
      </c>
      <c r="T581" s="4">
        <v>-1.00809141350506</v>
      </c>
      <c r="U581" s="4">
        <v>-2.0238676858440399</v>
      </c>
      <c r="V581" t="s">
        <v>11020</v>
      </c>
      <c r="W581">
        <v>0</v>
      </c>
      <c r="X581">
        <v>1</v>
      </c>
      <c r="Y581" t="s">
        <v>13228</v>
      </c>
      <c r="Z581">
        <v>100</v>
      </c>
      <c r="AA581">
        <v>100</v>
      </c>
      <c r="AB581" t="s">
        <v>759</v>
      </c>
      <c r="AC581" t="s">
        <v>11022</v>
      </c>
      <c r="AD581" t="s">
        <v>11022</v>
      </c>
      <c r="AE581" t="s">
        <v>762</v>
      </c>
      <c r="AF581" t="s">
        <v>762</v>
      </c>
      <c r="AG581" t="s">
        <v>762</v>
      </c>
      <c r="AH581" t="s">
        <v>762</v>
      </c>
      <c r="AI581" t="s">
        <v>762</v>
      </c>
      <c r="AJ581" t="s">
        <v>11022</v>
      </c>
      <c r="AK581" t="s">
        <v>11022</v>
      </c>
      <c r="AL581" t="s">
        <v>11022</v>
      </c>
      <c r="AM581" t="s">
        <v>11022</v>
      </c>
      <c r="AN581" t="s">
        <v>11022</v>
      </c>
      <c r="AO581" t="s">
        <v>11022</v>
      </c>
      <c r="AP581" t="s">
        <v>11022</v>
      </c>
      <c r="AQ581" t="s">
        <v>13229</v>
      </c>
      <c r="AR581" t="s">
        <v>13230</v>
      </c>
      <c r="AS581" t="s">
        <v>13230</v>
      </c>
    </row>
    <row r="582" spans="1:45" x14ac:dyDescent="0.25">
      <c r="A582" t="s">
        <v>13359</v>
      </c>
      <c r="B582">
        <v>48</v>
      </c>
      <c r="C582">
        <v>22</v>
      </c>
      <c r="D582" s="4">
        <v>16.340134638368198</v>
      </c>
      <c r="E582" s="4">
        <v>9.5</v>
      </c>
      <c r="F582">
        <v>44.5</v>
      </c>
      <c r="G582">
        <v>21</v>
      </c>
      <c r="H582">
        <v>4</v>
      </c>
      <c r="I582">
        <v>4</v>
      </c>
      <c r="J582" t="s">
        <v>734</v>
      </c>
      <c r="K582" s="4">
        <v>44.3797991170863</v>
      </c>
      <c r="L582" s="4">
        <v>15.479913192370899</v>
      </c>
      <c r="M582" t="s">
        <v>734</v>
      </c>
      <c r="N582" s="4">
        <v>14.1391654019295</v>
      </c>
      <c r="O582" s="4">
        <v>-1.5132461532141901</v>
      </c>
      <c r="P582" s="4">
        <v>0.43467244408400602</v>
      </c>
      <c r="Q582" s="4">
        <v>-3.4813482515623599</v>
      </c>
      <c r="R582">
        <v>4.9889638111500802E-4</v>
      </c>
      <c r="S582">
        <v>3.4650125704763701E-3</v>
      </c>
      <c r="T582" s="4">
        <v>-1.0785737091301899</v>
      </c>
      <c r="U582" s="4">
        <v>-1.9479185972982</v>
      </c>
      <c r="V582" t="s">
        <v>11020</v>
      </c>
      <c r="W582">
        <v>0</v>
      </c>
      <c r="X582">
        <v>1</v>
      </c>
      <c r="Y582" t="s">
        <v>13360</v>
      </c>
      <c r="Z582">
        <v>100</v>
      </c>
      <c r="AA582">
        <v>100</v>
      </c>
      <c r="AB582" t="s">
        <v>759</v>
      </c>
      <c r="AC582" t="s">
        <v>11022</v>
      </c>
      <c r="AD582" t="s">
        <v>11022</v>
      </c>
      <c r="AE582" t="s">
        <v>762</v>
      </c>
      <c r="AF582" t="s">
        <v>762</v>
      </c>
      <c r="AG582" t="s">
        <v>762</v>
      </c>
      <c r="AH582" t="s">
        <v>762</v>
      </c>
      <c r="AI582" t="s">
        <v>762</v>
      </c>
      <c r="AJ582" t="s">
        <v>11022</v>
      </c>
      <c r="AK582" t="s">
        <v>11022</v>
      </c>
      <c r="AL582" t="s">
        <v>11022</v>
      </c>
      <c r="AM582" t="s">
        <v>11022</v>
      </c>
      <c r="AN582" t="s">
        <v>11022</v>
      </c>
      <c r="AO582" t="s">
        <v>11022</v>
      </c>
      <c r="AP582" t="s">
        <v>11022</v>
      </c>
      <c r="AQ582" t="s">
        <v>13361</v>
      </c>
      <c r="AR582" t="s">
        <v>13362</v>
      </c>
      <c r="AS582" t="s">
        <v>13362</v>
      </c>
    </row>
    <row r="583" spans="1:45" x14ac:dyDescent="0.25">
      <c r="A583" t="s">
        <v>12824</v>
      </c>
      <c r="B583">
        <v>56</v>
      </c>
      <c r="C583">
        <v>26</v>
      </c>
      <c r="D583" s="4">
        <v>13.4008706184835</v>
      </c>
      <c r="E583" s="4">
        <v>7.8315600829804897</v>
      </c>
      <c r="F583">
        <v>53</v>
      </c>
      <c r="G583">
        <v>25</v>
      </c>
      <c r="H583">
        <v>4</v>
      </c>
      <c r="I583">
        <v>4</v>
      </c>
      <c r="J583" t="s">
        <v>734</v>
      </c>
      <c r="K583" s="4">
        <v>54.650013001024803</v>
      </c>
      <c r="L583" s="4">
        <v>19.013613120140999</v>
      </c>
      <c r="M583" t="s">
        <v>734</v>
      </c>
      <c r="N583" s="4">
        <v>19.4837395929008</v>
      </c>
      <c r="O583" s="4">
        <v>-1.5079240500935001</v>
      </c>
      <c r="P583" s="4">
        <v>0.380301569287884</v>
      </c>
      <c r="Q583" s="4">
        <v>-3.96507448790467</v>
      </c>
      <c r="R583" s="3">
        <v>7.3373030973587306E-5</v>
      </c>
      <c r="S583">
        <v>7.2573636083602701E-4</v>
      </c>
      <c r="T583" s="4">
        <v>-1.1276224808056099</v>
      </c>
      <c r="U583" s="4">
        <v>-1.88822561938138</v>
      </c>
      <c r="V583" t="s">
        <v>11020</v>
      </c>
      <c r="W583">
        <v>0</v>
      </c>
      <c r="X583">
        <v>1</v>
      </c>
      <c r="Y583" t="s">
        <v>12825</v>
      </c>
      <c r="Z583">
        <v>100</v>
      </c>
      <c r="AA583">
        <v>100</v>
      </c>
      <c r="AB583" t="s">
        <v>759</v>
      </c>
      <c r="AC583" t="s">
        <v>11022</v>
      </c>
      <c r="AD583" t="s">
        <v>11022</v>
      </c>
      <c r="AE583" t="s">
        <v>762</v>
      </c>
      <c r="AF583" t="s">
        <v>762</v>
      </c>
      <c r="AG583" t="s">
        <v>762</v>
      </c>
      <c r="AH583" t="s">
        <v>762</v>
      </c>
      <c r="AI583" t="s">
        <v>762</v>
      </c>
      <c r="AJ583" t="s">
        <v>11022</v>
      </c>
      <c r="AK583" t="s">
        <v>11022</v>
      </c>
      <c r="AL583" t="s">
        <v>11022</v>
      </c>
      <c r="AM583" t="s">
        <v>11022</v>
      </c>
      <c r="AN583" t="s">
        <v>11022</v>
      </c>
      <c r="AO583" t="s">
        <v>11022</v>
      </c>
      <c r="AP583" t="s">
        <v>11022</v>
      </c>
      <c r="AQ583" t="s">
        <v>12826</v>
      </c>
      <c r="AR583" t="s">
        <v>12827</v>
      </c>
      <c r="AS583" t="s">
        <v>12827</v>
      </c>
    </row>
    <row r="584" spans="1:45" x14ac:dyDescent="0.25">
      <c r="A584" t="s">
        <v>12851</v>
      </c>
      <c r="B584">
        <v>15</v>
      </c>
      <c r="C584">
        <v>7</v>
      </c>
      <c r="D584" s="4">
        <v>3</v>
      </c>
      <c r="E584" s="4">
        <v>1.7078251276599301</v>
      </c>
      <c r="F584">
        <v>15</v>
      </c>
      <c r="G584">
        <v>6.5</v>
      </c>
      <c r="H584">
        <v>4</v>
      </c>
      <c r="I584">
        <v>4</v>
      </c>
      <c r="J584" t="s">
        <v>734</v>
      </c>
      <c r="K584" s="4">
        <v>14.1494912884078</v>
      </c>
      <c r="L584" s="4">
        <v>4.93265386959051</v>
      </c>
      <c r="M584" t="s">
        <v>734</v>
      </c>
      <c r="N584" s="4">
        <v>7.0675608930568403</v>
      </c>
      <c r="O584" s="4">
        <v>-1.4973776988680301</v>
      </c>
      <c r="P584" s="4">
        <v>0.52741315114382004</v>
      </c>
      <c r="Q584" s="4">
        <v>-2.8390981446340802</v>
      </c>
      <c r="R584">
        <v>4.5241239565807397E-3</v>
      </c>
      <c r="S584">
        <v>2.1419428312587099E-2</v>
      </c>
      <c r="T584" s="4">
        <v>-0.96996454772421004</v>
      </c>
      <c r="U584" s="4">
        <v>-2.0247908500118501</v>
      </c>
      <c r="V584" t="s">
        <v>11020</v>
      </c>
      <c r="W584">
        <v>0</v>
      </c>
      <c r="X584">
        <v>1</v>
      </c>
      <c r="Y584" t="s">
        <v>12852</v>
      </c>
      <c r="Z584">
        <v>100</v>
      </c>
      <c r="AA584">
        <v>100</v>
      </c>
      <c r="AB584" t="s">
        <v>759</v>
      </c>
      <c r="AC584" t="s">
        <v>11022</v>
      </c>
      <c r="AD584" t="s">
        <v>11022</v>
      </c>
      <c r="AE584" t="s">
        <v>762</v>
      </c>
      <c r="AF584" t="s">
        <v>762</v>
      </c>
      <c r="AG584" t="s">
        <v>762</v>
      </c>
      <c r="AH584" t="s">
        <v>762</v>
      </c>
      <c r="AI584" t="s">
        <v>762</v>
      </c>
      <c r="AJ584" t="s">
        <v>11022</v>
      </c>
      <c r="AK584" t="s">
        <v>11022</v>
      </c>
      <c r="AL584" t="s">
        <v>11022</v>
      </c>
      <c r="AM584" t="s">
        <v>11022</v>
      </c>
      <c r="AN584" t="s">
        <v>11022</v>
      </c>
      <c r="AO584" t="s">
        <v>11022</v>
      </c>
      <c r="AP584" t="s">
        <v>11022</v>
      </c>
      <c r="AQ584" t="s">
        <v>12852</v>
      </c>
      <c r="AR584" t="s">
        <v>12853</v>
      </c>
      <c r="AS584" t="s">
        <v>12853</v>
      </c>
    </row>
    <row r="585" spans="1:45" x14ac:dyDescent="0.25">
      <c r="A585" t="s">
        <v>13933</v>
      </c>
      <c r="B585">
        <v>41</v>
      </c>
      <c r="C585">
        <v>19</v>
      </c>
      <c r="D585" s="4">
        <v>9.1787798753429097</v>
      </c>
      <c r="E585" s="4">
        <v>6.0553007081949799</v>
      </c>
      <c r="F585">
        <v>43</v>
      </c>
      <c r="G585">
        <v>16.5</v>
      </c>
      <c r="H585">
        <v>4</v>
      </c>
      <c r="I585">
        <v>4</v>
      </c>
      <c r="J585" t="s">
        <v>734</v>
      </c>
      <c r="K585" s="4">
        <v>39.015354081018103</v>
      </c>
      <c r="L585" s="4">
        <v>13.9737072677647</v>
      </c>
      <c r="M585" t="s">
        <v>734</v>
      </c>
      <c r="N585" s="4">
        <v>10.6592704561254</v>
      </c>
      <c r="O585" s="4">
        <v>-1.47136430345745</v>
      </c>
      <c r="P585" s="4">
        <v>0.43186953051375598</v>
      </c>
      <c r="Q585" s="4">
        <v>-3.4069648342801599</v>
      </c>
      <c r="R585">
        <v>6.5689589862728197E-4</v>
      </c>
      <c r="S585">
        <v>4.3827542632822901E-3</v>
      </c>
      <c r="T585" s="4">
        <v>-1.0394947729436901</v>
      </c>
      <c r="U585" s="4">
        <v>-1.9032338339712001</v>
      </c>
      <c r="V585" t="s">
        <v>11020</v>
      </c>
      <c r="W585">
        <v>0</v>
      </c>
      <c r="X585">
        <v>1</v>
      </c>
      <c r="Y585" t="s">
        <v>13934</v>
      </c>
      <c r="Z585">
        <v>100</v>
      </c>
      <c r="AA585">
        <v>100</v>
      </c>
      <c r="AB585" t="s">
        <v>759</v>
      </c>
      <c r="AC585" t="s">
        <v>11022</v>
      </c>
      <c r="AD585" t="s">
        <v>11022</v>
      </c>
      <c r="AE585" t="s">
        <v>762</v>
      </c>
      <c r="AF585" t="s">
        <v>762</v>
      </c>
      <c r="AG585" t="s">
        <v>762</v>
      </c>
      <c r="AH585" t="s">
        <v>762</v>
      </c>
      <c r="AI585" t="s">
        <v>762</v>
      </c>
      <c r="AJ585" t="s">
        <v>11022</v>
      </c>
      <c r="AK585" t="s">
        <v>11022</v>
      </c>
      <c r="AL585" t="s">
        <v>11022</v>
      </c>
      <c r="AM585" t="s">
        <v>11022</v>
      </c>
      <c r="AN585" t="s">
        <v>11022</v>
      </c>
      <c r="AO585" t="s">
        <v>11022</v>
      </c>
      <c r="AP585" t="s">
        <v>11022</v>
      </c>
      <c r="AQ585" t="s">
        <v>13935</v>
      </c>
      <c r="AR585" t="s">
        <v>13936</v>
      </c>
      <c r="AS585" t="s">
        <v>13936</v>
      </c>
    </row>
    <row r="586" spans="1:45" x14ac:dyDescent="0.25">
      <c r="A586" t="s">
        <v>13215</v>
      </c>
      <c r="B586">
        <v>131</v>
      </c>
      <c r="C586">
        <v>61</v>
      </c>
      <c r="D586" s="4">
        <v>53.989968203978997</v>
      </c>
      <c r="E586" s="4">
        <v>10.723805294763601</v>
      </c>
      <c r="F586">
        <v>133.5</v>
      </c>
      <c r="G586">
        <v>63</v>
      </c>
      <c r="H586">
        <v>4</v>
      </c>
      <c r="I586">
        <v>4</v>
      </c>
      <c r="J586" t="s">
        <v>734</v>
      </c>
      <c r="K586" s="4">
        <v>122.98421421570301</v>
      </c>
      <c r="L586" s="4">
        <v>44.602259862771398</v>
      </c>
      <c r="M586" t="s">
        <v>734</v>
      </c>
      <c r="N586" s="4">
        <v>33.759064595901201</v>
      </c>
      <c r="O586" s="4">
        <v>-1.4622559486923199</v>
      </c>
      <c r="P586" s="4">
        <v>0.39588453847602101</v>
      </c>
      <c r="Q586" s="4">
        <v>-3.6936424805104999</v>
      </c>
      <c r="R586">
        <v>2.2106455318617499E-4</v>
      </c>
      <c r="S586">
        <v>1.8245003058417501E-3</v>
      </c>
      <c r="T586" s="4">
        <v>-1.0663714102163</v>
      </c>
      <c r="U586" s="4">
        <v>-1.85814048716834</v>
      </c>
      <c r="V586" t="s">
        <v>11020</v>
      </c>
      <c r="W586">
        <v>0</v>
      </c>
      <c r="X586">
        <v>1</v>
      </c>
      <c r="Y586" t="s">
        <v>13216</v>
      </c>
      <c r="Z586">
        <v>100</v>
      </c>
      <c r="AA586">
        <v>100</v>
      </c>
      <c r="AB586" t="s">
        <v>759</v>
      </c>
      <c r="AC586" t="s">
        <v>11022</v>
      </c>
      <c r="AD586" t="s">
        <v>11022</v>
      </c>
      <c r="AE586" t="s">
        <v>762</v>
      </c>
      <c r="AF586" t="s">
        <v>762</v>
      </c>
      <c r="AG586" t="s">
        <v>762</v>
      </c>
      <c r="AH586" t="s">
        <v>762</v>
      </c>
      <c r="AI586" t="s">
        <v>762</v>
      </c>
      <c r="AJ586" t="s">
        <v>11022</v>
      </c>
      <c r="AK586" t="s">
        <v>11022</v>
      </c>
      <c r="AL586" t="s">
        <v>11022</v>
      </c>
      <c r="AM586" t="s">
        <v>11022</v>
      </c>
      <c r="AN586" t="s">
        <v>11022</v>
      </c>
      <c r="AO586" t="s">
        <v>11022</v>
      </c>
      <c r="AP586" t="s">
        <v>11022</v>
      </c>
      <c r="AQ586" t="s">
        <v>13217</v>
      </c>
      <c r="AR586" t="s">
        <v>13218</v>
      </c>
      <c r="AS586" t="s">
        <v>13218</v>
      </c>
    </row>
    <row r="587" spans="1:45" x14ac:dyDescent="0.25">
      <c r="A587" t="s">
        <v>11581</v>
      </c>
      <c r="B587">
        <v>37</v>
      </c>
      <c r="C587">
        <v>19</v>
      </c>
      <c r="D587" s="4">
        <v>16.820126832656999</v>
      </c>
      <c r="E587" s="4">
        <v>6.8799224801834296</v>
      </c>
      <c r="F587">
        <v>33.5</v>
      </c>
      <c r="G587">
        <v>16.5</v>
      </c>
      <c r="H587">
        <v>4</v>
      </c>
      <c r="I587">
        <v>4</v>
      </c>
      <c r="J587" t="s">
        <v>734</v>
      </c>
      <c r="K587" s="4">
        <v>38.022484086855101</v>
      </c>
      <c r="L587" s="4">
        <v>13.872118579891699</v>
      </c>
      <c r="M587" t="s">
        <v>734</v>
      </c>
      <c r="N587" s="4">
        <v>23.958410379483499</v>
      </c>
      <c r="O587" s="4">
        <v>-1.43714354023762</v>
      </c>
      <c r="P587" s="4">
        <v>0.52334771850704997</v>
      </c>
      <c r="Q587" s="4">
        <v>-2.7460586707769501</v>
      </c>
      <c r="R587">
        <v>6.0315976028115E-3</v>
      </c>
      <c r="S587">
        <v>2.72757380332183E-2</v>
      </c>
      <c r="T587" s="4">
        <v>-0.91379582173056695</v>
      </c>
      <c r="U587" s="4">
        <v>-1.9604912587446699</v>
      </c>
      <c r="V587" t="s">
        <v>11020</v>
      </c>
      <c r="W587">
        <v>0</v>
      </c>
      <c r="X587">
        <v>1</v>
      </c>
      <c r="Y587" t="s">
        <v>11582</v>
      </c>
      <c r="Z587">
        <v>100</v>
      </c>
      <c r="AA587">
        <v>100</v>
      </c>
      <c r="AB587" t="s">
        <v>759</v>
      </c>
      <c r="AC587" t="s">
        <v>11022</v>
      </c>
      <c r="AD587" t="s">
        <v>11022</v>
      </c>
      <c r="AE587" t="s">
        <v>762</v>
      </c>
      <c r="AF587" t="s">
        <v>762</v>
      </c>
      <c r="AG587" t="s">
        <v>762</v>
      </c>
      <c r="AH587" t="s">
        <v>762</v>
      </c>
      <c r="AI587" t="s">
        <v>762</v>
      </c>
      <c r="AJ587" t="s">
        <v>11022</v>
      </c>
      <c r="AK587" t="s">
        <v>11022</v>
      </c>
      <c r="AL587" t="s">
        <v>11022</v>
      </c>
      <c r="AM587" t="s">
        <v>11022</v>
      </c>
      <c r="AN587" t="s">
        <v>11022</v>
      </c>
      <c r="AO587" t="s">
        <v>11022</v>
      </c>
      <c r="AP587" t="s">
        <v>11022</v>
      </c>
      <c r="AQ587" t="s">
        <v>11583</v>
      </c>
      <c r="AR587" t="s">
        <v>11584</v>
      </c>
      <c r="AS587" t="s">
        <v>11584</v>
      </c>
    </row>
    <row r="588" spans="1:45" x14ac:dyDescent="0.25">
      <c r="A588" t="s">
        <v>12544</v>
      </c>
      <c r="B588">
        <v>180</v>
      </c>
      <c r="C588">
        <v>94</v>
      </c>
      <c r="D588" s="4">
        <v>39.126930197329102</v>
      </c>
      <c r="E588" s="4">
        <v>32.583226768794198</v>
      </c>
      <c r="F588">
        <v>164</v>
      </c>
      <c r="G588">
        <v>79</v>
      </c>
      <c r="H588">
        <v>4</v>
      </c>
      <c r="I588">
        <v>4</v>
      </c>
      <c r="J588" t="s">
        <v>734</v>
      </c>
      <c r="K588" s="4">
        <v>176.14648157529001</v>
      </c>
      <c r="L588" s="4">
        <v>68.606522885434202</v>
      </c>
      <c r="M588" t="s">
        <v>734</v>
      </c>
      <c r="N588" s="4">
        <v>62.550533409346599</v>
      </c>
      <c r="O588" s="4">
        <v>-1.35877613953188</v>
      </c>
      <c r="P588" s="4">
        <v>0.52618978071992095</v>
      </c>
      <c r="Q588" s="4">
        <v>-2.5822929089820801</v>
      </c>
      <c r="R588">
        <v>9.8146246018881791E-3</v>
      </c>
      <c r="S588">
        <v>4.0424024668802898E-2</v>
      </c>
      <c r="T588" s="4">
        <v>-0.83258635881196397</v>
      </c>
      <c r="U588" s="4">
        <v>-1.8849659202518101</v>
      </c>
      <c r="V588" t="s">
        <v>11020</v>
      </c>
      <c r="W588">
        <v>0</v>
      </c>
      <c r="X588">
        <v>1</v>
      </c>
      <c r="Y588" t="s">
        <v>12545</v>
      </c>
      <c r="Z588">
        <v>100</v>
      </c>
      <c r="AA588">
        <v>100</v>
      </c>
      <c r="AB588" t="s">
        <v>759</v>
      </c>
      <c r="AC588" t="s">
        <v>11022</v>
      </c>
      <c r="AD588" t="s">
        <v>11022</v>
      </c>
      <c r="AE588" t="s">
        <v>762</v>
      </c>
      <c r="AF588" t="s">
        <v>762</v>
      </c>
      <c r="AG588" t="s">
        <v>762</v>
      </c>
      <c r="AH588" t="s">
        <v>762</v>
      </c>
      <c r="AI588" t="s">
        <v>762</v>
      </c>
      <c r="AJ588" t="s">
        <v>11022</v>
      </c>
      <c r="AK588" t="s">
        <v>11022</v>
      </c>
      <c r="AL588" t="s">
        <v>11022</v>
      </c>
      <c r="AM588" t="s">
        <v>11022</v>
      </c>
      <c r="AN588" t="s">
        <v>11022</v>
      </c>
      <c r="AO588" t="s">
        <v>11022</v>
      </c>
      <c r="AP588" t="s">
        <v>11022</v>
      </c>
      <c r="AQ588" t="s">
        <v>12546</v>
      </c>
      <c r="AR588" t="s">
        <v>12547</v>
      </c>
      <c r="AS588" t="s">
        <v>12547</v>
      </c>
    </row>
    <row r="589" spans="1:45" x14ac:dyDescent="0.25">
      <c r="A589" t="s">
        <v>11041</v>
      </c>
      <c r="B589">
        <v>380</v>
      </c>
      <c r="C589">
        <v>192</v>
      </c>
      <c r="D589" s="4">
        <v>100.740590958494</v>
      </c>
      <c r="E589" s="4">
        <v>33.200150602068099</v>
      </c>
      <c r="F589">
        <v>353</v>
      </c>
      <c r="G589">
        <v>182.5</v>
      </c>
      <c r="H589">
        <v>4</v>
      </c>
      <c r="I589">
        <v>4</v>
      </c>
      <c r="J589" t="s">
        <v>734</v>
      </c>
      <c r="K589" s="4">
        <v>355.95892695971401</v>
      </c>
      <c r="L589" s="4">
        <v>140.919618932329</v>
      </c>
      <c r="M589" t="s">
        <v>734</v>
      </c>
      <c r="N589" s="4">
        <v>654.48511144318297</v>
      </c>
      <c r="O589" s="4">
        <v>-1.3366977726711999</v>
      </c>
      <c r="P589" s="4">
        <v>0.46609766486843401</v>
      </c>
      <c r="Q589" s="4">
        <v>-2.8678491085092799</v>
      </c>
      <c r="R589">
        <v>4.1327258075634201E-3</v>
      </c>
      <c r="S589">
        <v>1.9858958417440901E-2</v>
      </c>
      <c r="T589" s="4">
        <v>-0.87060010780276198</v>
      </c>
      <c r="U589" s="4">
        <v>-1.80279543753963</v>
      </c>
      <c r="V589" t="s">
        <v>11020</v>
      </c>
      <c r="W589">
        <v>0</v>
      </c>
      <c r="X589">
        <v>1</v>
      </c>
      <c r="Y589" t="s">
        <v>11042</v>
      </c>
      <c r="Z589">
        <v>100</v>
      </c>
      <c r="AA589">
        <v>100</v>
      </c>
      <c r="AB589" t="s">
        <v>759</v>
      </c>
      <c r="AC589" t="s">
        <v>11022</v>
      </c>
      <c r="AD589" t="s">
        <v>11022</v>
      </c>
      <c r="AE589" t="s">
        <v>762</v>
      </c>
      <c r="AF589" t="s">
        <v>762</v>
      </c>
      <c r="AG589" t="s">
        <v>762</v>
      </c>
      <c r="AH589" t="s">
        <v>762</v>
      </c>
      <c r="AI589" t="s">
        <v>762</v>
      </c>
      <c r="AJ589" t="s">
        <v>11022</v>
      </c>
      <c r="AK589" t="s">
        <v>11022</v>
      </c>
      <c r="AL589" t="s">
        <v>11022</v>
      </c>
      <c r="AM589" t="s">
        <v>11022</v>
      </c>
      <c r="AN589" t="s">
        <v>11022</v>
      </c>
      <c r="AO589" t="s">
        <v>11022</v>
      </c>
      <c r="AP589" t="s">
        <v>11022</v>
      </c>
      <c r="AQ589" t="s">
        <v>11043</v>
      </c>
      <c r="AR589" t="s">
        <v>11044</v>
      </c>
      <c r="AS589" t="s">
        <v>11044</v>
      </c>
    </row>
    <row r="590" spans="1:45" x14ac:dyDescent="0.25">
      <c r="A590" t="s">
        <v>13153</v>
      </c>
      <c r="B590">
        <v>104</v>
      </c>
      <c r="C590">
        <v>54</v>
      </c>
      <c r="D590" s="4">
        <v>34.185767018843798</v>
      </c>
      <c r="E590" s="4">
        <v>9.3229108472979991</v>
      </c>
      <c r="F590">
        <v>98</v>
      </c>
      <c r="G590">
        <v>55.5</v>
      </c>
      <c r="H590">
        <v>4</v>
      </c>
      <c r="I590">
        <v>4</v>
      </c>
      <c r="J590" t="s">
        <v>734</v>
      </c>
      <c r="K590" s="4">
        <v>99.982171954526805</v>
      </c>
      <c r="L590" s="4">
        <v>39.647943417704703</v>
      </c>
      <c r="M590" t="s">
        <v>734</v>
      </c>
      <c r="N590" s="4">
        <v>28.403410649325199</v>
      </c>
      <c r="O590" s="4">
        <v>-1.33390837131053</v>
      </c>
      <c r="P590" s="4">
        <v>0.379211782452408</v>
      </c>
      <c r="Q590" s="4">
        <v>-3.5175815547818301</v>
      </c>
      <c r="R590">
        <v>4.3549850423405998E-4</v>
      </c>
      <c r="S590">
        <v>3.0922826753155899E-3</v>
      </c>
      <c r="T590" s="4">
        <v>-0.95469658885812303</v>
      </c>
      <c r="U590" s="4">
        <v>-1.7131201537629399</v>
      </c>
      <c r="V590" t="s">
        <v>11020</v>
      </c>
      <c r="W590">
        <v>0</v>
      </c>
      <c r="X590">
        <v>1</v>
      </c>
      <c r="Y590" t="s">
        <v>13154</v>
      </c>
      <c r="Z590">
        <v>100</v>
      </c>
      <c r="AA590">
        <v>100</v>
      </c>
      <c r="AB590" t="s">
        <v>759</v>
      </c>
      <c r="AC590" t="s">
        <v>11022</v>
      </c>
      <c r="AD590" t="s">
        <v>11022</v>
      </c>
      <c r="AE590" t="s">
        <v>762</v>
      </c>
      <c r="AF590" t="s">
        <v>762</v>
      </c>
      <c r="AG590" t="s">
        <v>762</v>
      </c>
      <c r="AH590" t="s">
        <v>762</v>
      </c>
      <c r="AI590" t="s">
        <v>762</v>
      </c>
      <c r="AJ590" t="s">
        <v>11022</v>
      </c>
      <c r="AK590" t="s">
        <v>11022</v>
      </c>
      <c r="AL590" t="s">
        <v>11022</v>
      </c>
      <c r="AM590" t="s">
        <v>11022</v>
      </c>
      <c r="AN590" t="s">
        <v>11022</v>
      </c>
      <c r="AO590" t="s">
        <v>11022</v>
      </c>
      <c r="AP590" t="s">
        <v>11022</v>
      </c>
      <c r="AQ590" t="s">
        <v>13155</v>
      </c>
      <c r="AR590" t="s">
        <v>13156</v>
      </c>
      <c r="AS590" t="s">
        <v>13156</v>
      </c>
    </row>
    <row r="591" spans="1:45" x14ac:dyDescent="0.25">
      <c r="A591" t="s">
        <v>13539</v>
      </c>
      <c r="B591">
        <v>24</v>
      </c>
      <c r="C591">
        <v>12</v>
      </c>
      <c r="D591" s="4">
        <v>7.9372539331937704</v>
      </c>
      <c r="E591" s="4">
        <v>6</v>
      </c>
      <c r="F591">
        <v>22.5</v>
      </c>
      <c r="G591">
        <v>13</v>
      </c>
      <c r="H591">
        <v>4</v>
      </c>
      <c r="I591">
        <v>4</v>
      </c>
      <c r="J591" t="s">
        <v>734</v>
      </c>
      <c r="K591" s="4">
        <v>21.761450542153799</v>
      </c>
      <c r="L591" s="4">
        <v>8.6606176474291594</v>
      </c>
      <c r="M591" t="s">
        <v>734</v>
      </c>
      <c r="N591" s="4">
        <v>8.2678032364045908</v>
      </c>
      <c r="O591" s="4">
        <v>-1.31905401616385</v>
      </c>
      <c r="P591" s="4">
        <v>0.44795853030777999</v>
      </c>
      <c r="Q591" s="4">
        <v>-2.9445895700603502</v>
      </c>
      <c r="R591">
        <v>3.2338332797349901E-3</v>
      </c>
      <c r="S591">
        <v>1.6440808394172699E-2</v>
      </c>
      <c r="T591" s="4">
        <v>-0.87109548585607299</v>
      </c>
      <c r="U591" s="4">
        <v>-1.76701254647163</v>
      </c>
      <c r="V591" t="s">
        <v>11020</v>
      </c>
      <c r="W591">
        <v>0</v>
      </c>
      <c r="X591">
        <v>1</v>
      </c>
      <c r="Y591" t="s">
        <v>13540</v>
      </c>
      <c r="Z591">
        <v>100</v>
      </c>
      <c r="AA591">
        <v>100</v>
      </c>
      <c r="AB591" t="s">
        <v>759</v>
      </c>
      <c r="AC591" t="s">
        <v>11022</v>
      </c>
      <c r="AD591" t="s">
        <v>11022</v>
      </c>
      <c r="AE591" t="s">
        <v>762</v>
      </c>
      <c r="AF591" t="s">
        <v>762</v>
      </c>
      <c r="AG591" t="s">
        <v>762</v>
      </c>
      <c r="AH591" t="s">
        <v>762</v>
      </c>
      <c r="AI591" t="s">
        <v>762</v>
      </c>
      <c r="AJ591" t="s">
        <v>11022</v>
      </c>
      <c r="AK591" t="s">
        <v>11022</v>
      </c>
      <c r="AL591" t="s">
        <v>11022</v>
      </c>
      <c r="AM591" t="s">
        <v>11022</v>
      </c>
      <c r="AN591" t="s">
        <v>11022</v>
      </c>
      <c r="AO591" t="s">
        <v>11022</v>
      </c>
      <c r="AP591" t="s">
        <v>11022</v>
      </c>
      <c r="AQ591" t="s">
        <v>13541</v>
      </c>
      <c r="AR591" t="s">
        <v>13542</v>
      </c>
      <c r="AS591" t="s">
        <v>13542</v>
      </c>
    </row>
    <row r="592" spans="1:45" x14ac:dyDescent="0.25">
      <c r="A592" t="s">
        <v>12587</v>
      </c>
      <c r="B592">
        <v>51</v>
      </c>
      <c r="C592">
        <v>28</v>
      </c>
      <c r="D592" s="4">
        <v>24.662724910276999</v>
      </c>
      <c r="E592" s="4">
        <v>11.1654228162962</v>
      </c>
      <c r="F592">
        <v>49</v>
      </c>
      <c r="G592">
        <v>24.5</v>
      </c>
      <c r="H592">
        <v>4</v>
      </c>
      <c r="I592">
        <v>4</v>
      </c>
      <c r="J592" t="s">
        <v>734</v>
      </c>
      <c r="K592" s="4">
        <v>50.821133971638098</v>
      </c>
      <c r="L592" s="4">
        <v>20.348526158783301</v>
      </c>
      <c r="M592" t="s">
        <v>734</v>
      </c>
      <c r="N592" s="4">
        <v>21.887693625976301</v>
      </c>
      <c r="O592" s="4">
        <v>-1.3102805738951699</v>
      </c>
      <c r="P592" s="4">
        <v>0.51321361596898096</v>
      </c>
      <c r="Q592" s="4">
        <v>-2.55309004501229</v>
      </c>
      <c r="R592">
        <v>1.06771888833314E-2</v>
      </c>
      <c r="S592">
        <v>4.3150101973654202E-2</v>
      </c>
      <c r="T592" s="4">
        <v>-0.79706695792618498</v>
      </c>
      <c r="U592" s="4">
        <v>-1.8234941898641499</v>
      </c>
      <c r="V592" t="s">
        <v>11020</v>
      </c>
      <c r="W592">
        <v>0</v>
      </c>
      <c r="X592">
        <v>1</v>
      </c>
      <c r="Y592" t="s">
        <v>12588</v>
      </c>
      <c r="Z592">
        <v>100</v>
      </c>
      <c r="AA592">
        <v>100</v>
      </c>
      <c r="AB592" t="s">
        <v>759</v>
      </c>
      <c r="AC592" t="s">
        <v>11022</v>
      </c>
      <c r="AD592" t="s">
        <v>11022</v>
      </c>
      <c r="AE592" t="s">
        <v>762</v>
      </c>
      <c r="AF592" t="s">
        <v>762</v>
      </c>
      <c r="AG592" t="s">
        <v>762</v>
      </c>
      <c r="AH592" t="s">
        <v>762</v>
      </c>
      <c r="AI592" t="s">
        <v>762</v>
      </c>
      <c r="AJ592" t="s">
        <v>11022</v>
      </c>
      <c r="AK592" t="s">
        <v>11022</v>
      </c>
      <c r="AL592" t="s">
        <v>11022</v>
      </c>
      <c r="AM592" t="s">
        <v>11022</v>
      </c>
      <c r="AN592" t="s">
        <v>11022</v>
      </c>
      <c r="AO592" t="s">
        <v>11022</v>
      </c>
      <c r="AP592" t="s">
        <v>11022</v>
      </c>
      <c r="AQ592" t="s">
        <v>12589</v>
      </c>
      <c r="AR592" t="s">
        <v>12590</v>
      </c>
      <c r="AS592" t="s">
        <v>12590</v>
      </c>
    </row>
    <row r="593" spans="1:45" x14ac:dyDescent="0.25">
      <c r="A593" t="s">
        <v>13733</v>
      </c>
      <c r="B593">
        <v>67</v>
      </c>
      <c r="C593">
        <v>36</v>
      </c>
      <c r="D593" s="4">
        <v>16.753109164172098</v>
      </c>
      <c r="E593" s="4">
        <v>11.1766124861993</v>
      </c>
      <c r="F593">
        <v>65.5</v>
      </c>
      <c r="G593">
        <v>37</v>
      </c>
      <c r="H593">
        <v>4</v>
      </c>
      <c r="I593">
        <v>4</v>
      </c>
      <c r="J593" t="s">
        <v>734</v>
      </c>
      <c r="K593" s="4">
        <v>63.2644124631369</v>
      </c>
      <c r="L593" s="4">
        <v>25.851222528780799</v>
      </c>
      <c r="M593" t="s">
        <v>734</v>
      </c>
      <c r="N593" s="4">
        <v>18.188427362949898</v>
      </c>
      <c r="O593" s="4">
        <v>-1.2867352281842099</v>
      </c>
      <c r="P593" s="4">
        <v>0.35955467916627598</v>
      </c>
      <c r="Q593" s="4">
        <v>-3.5786913722492799</v>
      </c>
      <c r="R593">
        <v>3.4531896431492799E-4</v>
      </c>
      <c r="S593">
        <v>2.5550829985356402E-3</v>
      </c>
      <c r="T593" s="4">
        <v>-0.92718054901793601</v>
      </c>
      <c r="U593" s="4">
        <v>-1.64628990735049</v>
      </c>
      <c r="V593" t="s">
        <v>11020</v>
      </c>
      <c r="W593">
        <v>0</v>
      </c>
      <c r="X593">
        <v>1</v>
      </c>
      <c r="Y593" t="s">
        <v>13734</v>
      </c>
      <c r="Z593">
        <v>100</v>
      </c>
      <c r="AA593">
        <v>100</v>
      </c>
      <c r="AB593" t="s">
        <v>759</v>
      </c>
      <c r="AC593" t="s">
        <v>11022</v>
      </c>
      <c r="AD593" t="s">
        <v>11022</v>
      </c>
      <c r="AE593" t="s">
        <v>762</v>
      </c>
      <c r="AF593" t="s">
        <v>762</v>
      </c>
      <c r="AG593" t="s">
        <v>762</v>
      </c>
      <c r="AH593" t="s">
        <v>762</v>
      </c>
      <c r="AI593" t="s">
        <v>762</v>
      </c>
      <c r="AJ593" t="s">
        <v>11022</v>
      </c>
      <c r="AK593" t="s">
        <v>11022</v>
      </c>
      <c r="AL593" t="s">
        <v>11022</v>
      </c>
      <c r="AM593" t="s">
        <v>11022</v>
      </c>
      <c r="AN593" t="s">
        <v>11022</v>
      </c>
      <c r="AO593" t="s">
        <v>11022</v>
      </c>
      <c r="AP593" t="s">
        <v>11022</v>
      </c>
      <c r="AQ593" t="s">
        <v>13735</v>
      </c>
      <c r="AR593" t="s">
        <v>13736</v>
      </c>
      <c r="AS593" t="s">
        <v>13736</v>
      </c>
    </row>
    <row r="594" spans="1:45" x14ac:dyDescent="0.25">
      <c r="A594" t="s">
        <v>11153</v>
      </c>
      <c r="B594">
        <v>70</v>
      </c>
      <c r="C594">
        <v>37</v>
      </c>
      <c r="D594" s="4">
        <v>25.197552791226901</v>
      </c>
      <c r="E594" s="4">
        <v>13.076696830622</v>
      </c>
      <c r="F594">
        <v>66.5</v>
      </c>
      <c r="G594">
        <v>35.5</v>
      </c>
      <c r="H594">
        <v>4</v>
      </c>
      <c r="I594">
        <v>4</v>
      </c>
      <c r="J594" t="s">
        <v>734</v>
      </c>
      <c r="K594" s="4">
        <v>64.639461238246597</v>
      </c>
      <c r="L594" s="4">
        <v>26.8073708308414</v>
      </c>
      <c r="M594" t="s">
        <v>734</v>
      </c>
      <c r="N594" s="4">
        <v>70.701971754633604</v>
      </c>
      <c r="O594" s="4">
        <v>-1.26937173295727</v>
      </c>
      <c r="P594" s="4">
        <v>0.459243086467439</v>
      </c>
      <c r="Q594" s="4">
        <v>-2.7640519157761299</v>
      </c>
      <c r="R594">
        <v>5.70884554646745E-3</v>
      </c>
      <c r="S594">
        <v>2.60069630450184E-2</v>
      </c>
      <c r="T594" s="4">
        <v>-0.81012864648982696</v>
      </c>
      <c r="U594" s="4">
        <v>-1.7286148194247</v>
      </c>
      <c r="V594" t="s">
        <v>11020</v>
      </c>
      <c r="W594">
        <v>0</v>
      </c>
      <c r="X594">
        <v>1</v>
      </c>
      <c r="Y594" t="s">
        <v>11154</v>
      </c>
      <c r="Z594">
        <v>100</v>
      </c>
      <c r="AA594">
        <v>100</v>
      </c>
      <c r="AB594" t="s">
        <v>759</v>
      </c>
      <c r="AC594" t="s">
        <v>11022</v>
      </c>
      <c r="AD594" t="s">
        <v>11022</v>
      </c>
      <c r="AE594" t="s">
        <v>762</v>
      </c>
      <c r="AF594" t="s">
        <v>762</v>
      </c>
      <c r="AG594" t="s">
        <v>762</v>
      </c>
      <c r="AH594" t="s">
        <v>762</v>
      </c>
      <c r="AI594" t="s">
        <v>762</v>
      </c>
      <c r="AJ594" t="s">
        <v>11022</v>
      </c>
      <c r="AK594" t="s">
        <v>11022</v>
      </c>
      <c r="AL594" t="s">
        <v>11022</v>
      </c>
      <c r="AM594" t="s">
        <v>11022</v>
      </c>
      <c r="AN594" t="s">
        <v>11022</v>
      </c>
      <c r="AO594" t="s">
        <v>11022</v>
      </c>
      <c r="AP594" t="s">
        <v>11022</v>
      </c>
      <c r="AQ594" t="s">
        <v>11155</v>
      </c>
      <c r="AR594" t="s">
        <v>11156</v>
      </c>
      <c r="AS594" t="s">
        <v>11156</v>
      </c>
    </row>
    <row r="595" spans="1:45" x14ac:dyDescent="0.25">
      <c r="A595" t="s">
        <v>13546</v>
      </c>
      <c r="B595">
        <v>27</v>
      </c>
      <c r="C595">
        <v>14</v>
      </c>
      <c r="D595" s="4">
        <v>10.7082522694727</v>
      </c>
      <c r="E595" s="4">
        <v>2.9439202887759501</v>
      </c>
      <c r="F595">
        <v>22</v>
      </c>
      <c r="G595">
        <v>14.5</v>
      </c>
      <c r="H595">
        <v>4</v>
      </c>
      <c r="I595">
        <v>4</v>
      </c>
      <c r="J595" t="s">
        <v>734</v>
      </c>
      <c r="K595" s="4">
        <v>24.841080176116701</v>
      </c>
      <c r="L595" s="4">
        <v>10.3648626228417</v>
      </c>
      <c r="M595" t="s">
        <v>734</v>
      </c>
      <c r="N595" s="4">
        <v>7.2985816739797302</v>
      </c>
      <c r="O595" s="4">
        <v>-1.26631423646638</v>
      </c>
      <c r="P595" s="4">
        <v>0.40032295661377898</v>
      </c>
      <c r="Q595" s="4">
        <v>-3.16323162473065</v>
      </c>
      <c r="R595">
        <v>1.56028137416405E-3</v>
      </c>
      <c r="S595">
        <v>9.1387909058179909E-3</v>
      </c>
      <c r="T595" s="4">
        <v>-0.86599127985260305</v>
      </c>
      <c r="U595" s="4">
        <v>-1.66663719308016</v>
      </c>
      <c r="V595" t="s">
        <v>11020</v>
      </c>
      <c r="W595">
        <v>0</v>
      </c>
      <c r="X595">
        <v>1</v>
      </c>
      <c r="Y595" t="s">
        <v>13547</v>
      </c>
      <c r="Z595">
        <v>100</v>
      </c>
      <c r="AA595">
        <v>100</v>
      </c>
      <c r="AB595" t="s">
        <v>759</v>
      </c>
      <c r="AC595" t="s">
        <v>11022</v>
      </c>
      <c r="AD595" t="s">
        <v>11022</v>
      </c>
      <c r="AE595" t="s">
        <v>762</v>
      </c>
      <c r="AF595" t="s">
        <v>762</v>
      </c>
      <c r="AG595" t="s">
        <v>762</v>
      </c>
      <c r="AH595" t="s">
        <v>762</v>
      </c>
      <c r="AI595" t="s">
        <v>762</v>
      </c>
      <c r="AJ595" t="s">
        <v>11022</v>
      </c>
      <c r="AK595" t="s">
        <v>11022</v>
      </c>
      <c r="AL595" t="s">
        <v>11022</v>
      </c>
      <c r="AM595" t="s">
        <v>11022</v>
      </c>
      <c r="AN595" t="s">
        <v>11022</v>
      </c>
      <c r="AO595" t="s">
        <v>11022</v>
      </c>
      <c r="AP595" t="s">
        <v>11022</v>
      </c>
      <c r="AQ595" t="s">
        <v>13548</v>
      </c>
      <c r="AR595" t="s">
        <v>13549</v>
      </c>
      <c r="AS595" t="s">
        <v>13549</v>
      </c>
    </row>
    <row r="596" spans="1:45" x14ac:dyDescent="0.25">
      <c r="A596" t="s">
        <v>11391</v>
      </c>
      <c r="B596">
        <v>352</v>
      </c>
      <c r="C596">
        <v>189</v>
      </c>
      <c r="D596" s="4">
        <v>88.345439422002201</v>
      </c>
      <c r="E596" s="4">
        <v>38.0295937396128</v>
      </c>
      <c r="F596">
        <v>337.5</v>
      </c>
      <c r="G596">
        <v>190</v>
      </c>
      <c r="H596">
        <v>4</v>
      </c>
      <c r="I596">
        <v>4</v>
      </c>
      <c r="J596" t="s">
        <v>734</v>
      </c>
      <c r="K596" s="4">
        <v>331.33298868439999</v>
      </c>
      <c r="L596" s="4">
        <v>138.075290998958</v>
      </c>
      <c r="M596" t="s">
        <v>734</v>
      </c>
      <c r="N596" s="4">
        <v>182.456462579169</v>
      </c>
      <c r="O596" s="4">
        <v>-1.2618773209142999</v>
      </c>
      <c r="P596" s="4">
        <v>0.311449866616128</v>
      </c>
      <c r="Q596" s="4">
        <v>-4.0516226082370004</v>
      </c>
      <c r="R596" s="3">
        <v>5.0863660293810301E-5</v>
      </c>
      <c r="S596">
        <v>5.4786196807993996E-4</v>
      </c>
      <c r="T596" s="4">
        <v>-0.95042745429817599</v>
      </c>
      <c r="U596" s="4">
        <v>-1.57332718753043</v>
      </c>
      <c r="V596" t="s">
        <v>11020</v>
      </c>
      <c r="W596">
        <v>0</v>
      </c>
      <c r="X596">
        <v>1</v>
      </c>
      <c r="Y596" t="s">
        <v>11392</v>
      </c>
      <c r="Z596">
        <v>100</v>
      </c>
      <c r="AA596">
        <v>100</v>
      </c>
      <c r="AB596" t="s">
        <v>759</v>
      </c>
      <c r="AC596" t="s">
        <v>11022</v>
      </c>
      <c r="AD596" t="s">
        <v>11022</v>
      </c>
      <c r="AE596" t="s">
        <v>762</v>
      </c>
      <c r="AF596" t="s">
        <v>762</v>
      </c>
      <c r="AG596" t="s">
        <v>762</v>
      </c>
      <c r="AH596" t="s">
        <v>762</v>
      </c>
      <c r="AI596" t="s">
        <v>762</v>
      </c>
      <c r="AJ596" t="s">
        <v>11022</v>
      </c>
      <c r="AK596" t="s">
        <v>11022</v>
      </c>
      <c r="AL596" t="s">
        <v>11022</v>
      </c>
      <c r="AM596" t="s">
        <v>11022</v>
      </c>
      <c r="AN596" t="s">
        <v>11022</v>
      </c>
      <c r="AO596" t="s">
        <v>11022</v>
      </c>
      <c r="AP596" t="s">
        <v>11022</v>
      </c>
      <c r="AQ596" t="s">
        <v>11393</v>
      </c>
      <c r="AR596" t="s">
        <v>11394</v>
      </c>
      <c r="AS596" t="s">
        <v>11394</v>
      </c>
    </row>
    <row r="597" spans="1:45" x14ac:dyDescent="0.25">
      <c r="A597" t="s">
        <v>11197</v>
      </c>
      <c r="B597">
        <v>312</v>
      </c>
      <c r="C597">
        <v>171</v>
      </c>
      <c r="D597" s="4">
        <v>87.6788648040868</v>
      </c>
      <c r="E597" s="4">
        <v>7.08872343937891</v>
      </c>
      <c r="F597">
        <v>300.5</v>
      </c>
      <c r="G597">
        <v>173</v>
      </c>
      <c r="H597">
        <v>4</v>
      </c>
      <c r="I597">
        <v>4</v>
      </c>
      <c r="J597" t="s">
        <v>734</v>
      </c>
      <c r="K597" s="4">
        <v>294.54964061478802</v>
      </c>
      <c r="L597" s="4">
        <v>126.260015852338</v>
      </c>
      <c r="M597" t="s">
        <v>734</v>
      </c>
      <c r="N597" s="4">
        <v>244.00458100428199</v>
      </c>
      <c r="O597" s="4">
        <v>-1.2217592250826901</v>
      </c>
      <c r="P597" s="4">
        <v>0.33473366743873401</v>
      </c>
      <c r="Q597" s="4">
        <v>-3.6499442509956301</v>
      </c>
      <c r="R597">
        <v>2.6229723046022901E-4</v>
      </c>
      <c r="S597">
        <v>2.07068186282578E-3</v>
      </c>
      <c r="T597" s="4">
        <v>-0.88702555764395496</v>
      </c>
      <c r="U597" s="4">
        <v>-1.5564928925214201</v>
      </c>
      <c r="V597" t="s">
        <v>11020</v>
      </c>
      <c r="W597">
        <v>0</v>
      </c>
      <c r="X597">
        <v>1</v>
      </c>
      <c r="Y597" t="s">
        <v>11198</v>
      </c>
      <c r="Z597">
        <v>100</v>
      </c>
      <c r="AA597">
        <v>100</v>
      </c>
      <c r="AB597" t="s">
        <v>759</v>
      </c>
      <c r="AC597" t="s">
        <v>11022</v>
      </c>
      <c r="AD597" t="s">
        <v>11022</v>
      </c>
      <c r="AE597" t="s">
        <v>762</v>
      </c>
      <c r="AF597" t="s">
        <v>762</v>
      </c>
      <c r="AG597" t="s">
        <v>762</v>
      </c>
      <c r="AH597" t="s">
        <v>762</v>
      </c>
      <c r="AI597" t="s">
        <v>762</v>
      </c>
      <c r="AJ597" t="s">
        <v>11022</v>
      </c>
      <c r="AK597" t="s">
        <v>11022</v>
      </c>
      <c r="AL597" t="s">
        <v>11022</v>
      </c>
      <c r="AM597" t="s">
        <v>11022</v>
      </c>
      <c r="AN597" t="s">
        <v>11022</v>
      </c>
      <c r="AO597" t="s">
        <v>11022</v>
      </c>
      <c r="AP597" t="s">
        <v>11022</v>
      </c>
      <c r="AQ597" t="s">
        <v>11199</v>
      </c>
      <c r="AR597" t="s">
        <v>11200</v>
      </c>
      <c r="AS597" t="s">
        <v>11200</v>
      </c>
    </row>
    <row r="598" spans="1:45" x14ac:dyDescent="0.25">
      <c r="A598" t="s">
        <v>13247</v>
      </c>
      <c r="B598">
        <v>33</v>
      </c>
      <c r="C598">
        <v>19</v>
      </c>
      <c r="D598" s="4">
        <v>6.1846584384264904</v>
      </c>
      <c r="E598" s="4">
        <v>5</v>
      </c>
      <c r="F598">
        <v>34</v>
      </c>
      <c r="G598">
        <v>18</v>
      </c>
      <c r="H598">
        <v>4</v>
      </c>
      <c r="I598">
        <v>4</v>
      </c>
      <c r="J598" t="s">
        <v>734</v>
      </c>
      <c r="K598" s="4">
        <v>31.425984953017199</v>
      </c>
      <c r="L598" s="4">
        <v>13.586241665892601</v>
      </c>
      <c r="M598" t="s">
        <v>734</v>
      </c>
      <c r="N598" s="4">
        <v>9.5739746068719604</v>
      </c>
      <c r="O598" s="4">
        <v>-1.1944450334082199</v>
      </c>
      <c r="P598" s="4">
        <v>0.40898832123904799</v>
      </c>
      <c r="Q598" s="4">
        <v>-2.9204868974976899</v>
      </c>
      <c r="R598">
        <v>3.4948489266260598E-3</v>
      </c>
      <c r="S598">
        <v>1.75224969851745E-2</v>
      </c>
      <c r="T598" s="4">
        <v>-0.78545671216916801</v>
      </c>
      <c r="U598" s="4">
        <v>-1.6034333546472599</v>
      </c>
      <c r="V598" t="s">
        <v>11020</v>
      </c>
      <c r="W598">
        <v>0</v>
      </c>
      <c r="X598">
        <v>1</v>
      </c>
      <c r="Y598" t="s">
        <v>13248</v>
      </c>
      <c r="Z598">
        <v>100</v>
      </c>
      <c r="AA598">
        <v>100</v>
      </c>
      <c r="AB598" t="s">
        <v>759</v>
      </c>
      <c r="AC598" t="s">
        <v>11022</v>
      </c>
      <c r="AD598" t="s">
        <v>11022</v>
      </c>
      <c r="AE598" t="s">
        <v>762</v>
      </c>
      <c r="AF598" t="s">
        <v>762</v>
      </c>
      <c r="AG598" t="s">
        <v>762</v>
      </c>
      <c r="AH598" t="s">
        <v>762</v>
      </c>
      <c r="AI598" t="s">
        <v>762</v>
      </c>
      <c r="AJ598" t="s">
        <v>11022</v>
      </c>
      <c r="AK598" t="s">
        <v>11022</v>
      </c>
      <c r="AL598" t="s">
        <v>11022</v>
      </c>
      <c r="AM598" t="s">
        <v>11022</v>
      </c>
      <c r="AN598" t="s">
        <v>11022</v>
      </c>
      <c r="AO598" t="s">
        <v>11022</v>
      </c>
      <c r="AP598" t="s">
        <v>11022</v>
      </c>
      <c r="AQ598" t="s">
        <v>13249</v>
      </c>
      <c r="AR598" t="s">
        <v>13250</v>
      </c>
      <c r="AS598" t="s">
        <v>13250</v>
      </c>
    </row>
    <row r="599" spans="1:45" x14ac:dyDescent="0.25">
      <c r="A599" t="s">
        <v>12140</v>
      </c>
      <c r="B599">
        <v>29</v>
      </c>
      <c r="C599">
        <v>17</v>
      </c>
      <c r="D599" s="4">
        <v>8.2865352631040405</v>
      </c>
      <c r="E599" s="4">
        <v>5.0662280511902198</v>
      </c>
      <c r="F599">
        <v>28</v>
      </c>
      <c r="G599">
        <v>15.5</v>
      </c>
      <c r="H599">
        <v>4</v>
      </c>
      <c r="I599">
        <v>4</v>
      </c>
      <c r="J599" t="s">
        <v>734</v>
      </c>
      <c r="K599" s="4">
        <v>27.3201249465065</v>
      </c>
      <c r="L599" s="4">
        <v>12.2178548054031</v>
      </c>
      <c r="M599" t="s">
        <v>734</v>
      </c>
      <c r="N599" s="4">
        <v>17.509333249932801</v>
      </c>
      <c r="O599" s="4">
        <v>-1.1575837198718</v>
      </c>
      <c r="P599" s="4">
        <v>0.391619577177932</v>
      </c>
      <c r="Q599" s="4">
        <v>-2.9558882837612801</v>
      </c>
      <c r="R599">
        <v>3.1176999495808699E-3</v>
      </c>
      <c r="S599">
        <v>1.6010491458251602E-2</v>
      </c>
      <c r="T599" s="4">
        <v>-0.76596414269386504</v>
      </c>
      <c r="U599" s="4">
        <v>-1.54920329704973</v>
      </c>
      <c r="V599" t="s">
        <v>11020</v>
      </c>
      <c r="W599">
        <v>0</v>
      </c>
      <c r="X599">
        <v>1</v>
      </c>
      <c r="Y599" t="s">
        <v>12141</v>
      </c>
      <c r="Z599">
        <v>100</v>
      </c>
      <c r="AA599">
        <v>100</v>
      </c>
      <c r="AB599" t="s">
        <v>759</v>
      </c>
      <c r="AC599" t="s">
        <v>11022</v>
      </c>
      <c r="AD599" t="s">
        <v>11022</v>
      </c>
      <c r="AE599" t="s">
        <v>762</v>
      </c>
      <c r="AF599" t="s">
        <v>762</v>
      </c>
      <c r="AG599" t="s">
        <v>762</v>
      </c>
      <c r="AH599" t="s">
        <v>762</v>
      </c>
      <c r="AI599" t="s">
        <v>762</v>
      </c>
      <c r="AJ599" t="s">
        <v>11022</v>
      </c>
      <c r="AK599" t="s">
        <v>11022</v>
      </c>
      <c r="AL599" t="s">
        <v>11022</v>
      </c>
      <c r="AM599" t="s">
        <v>11022</v>
      </c>
      <c r="AN599" t="s">
        <v>11022</v>
      </c>
      <c r="AO599" t="s">
        <v>11022</v>
      </c>
      <c r="AP599" t="s">
        <v>11022</v>
      </c>
      <c r="AQ599" t="s">
        <v>12142</v>
      </c>
      <c r="AR599" t="s">
        <v>12143</v>
      </c>
      <c r="AS599" t="s">
        <v>12143</v>
      </c>
    </row>
    <row r="600" spans="1:45" x14ac:dyDescent="0.25">
      <c r="A600" t="s">
        <v>13725</v>
      </c>
      <c r="B600">
        <v>144</v>
      </c>
      <c r="C600">
        <v>87</v>
      </c>
      <c r="D600" s="4">
        <v>26.714540360385499</v>
      </c>
      <c r="E600" s="4">
        <v>28.767748144985799</v>
      </c>
      <c r="F600">
        <v>142</v>
      </c>
      <c r="G600">
        <v>84</v>
      </c>
      <c r="H600">
        <v>4</v>
      </c>
      <c r="I600">
        <v>4</v>
      </c>
      <c r="J600" t="s">
        <v>734</v>
      </c>
      <c r="K600" s="4">
        <v>140.366697681608</v>
      </c>
      <c r="L600" s="4">
        <v>63.277330903324</v>
      </c>
      <c r="M600" t="s">
        <v>734</v>
      </c>
      <c r="N600" s="4">
        <v>41.3257351054609</v>
      </c>
      <c r="O600" s="4">
        <v>-1.1459334852576599</v>
      </c>
      <c r="P600" s="4">
        <v>0.45399869560461198</v>
      </c>
      <c r="Q600" s="4">
        <v>-2.5240898186536902</v>
      </c>
      <c r="R600">
        <v>1.15998286840364E-2</v>
      </c>
      <c r="S600">
        <v>4.5715913976465801E-2</v>
      </c>
      <c r="T600" s="4">
        <v>-0.691934789653045</v>
      </c>
      <c r="U600" s="4">
        <v>-1.59993218086227</v>
      </c>
      <c r="V600" t="s">
        <v>11020</v>
      </c>
      <c r="W600">
        <v>0</v>
      </c>
      <c r="X600">
        <v>1</v>
      </c>
      <c r="Y600" t="s">
        <v>13726</v>
      </c>
      <c r="Z600">
        <v>100</v>
      </c>
      <c r="AA600">
        <v>100</v>
      </c>
      <c r="AB600" t="s">
        <v>759</v>
      </c>
      <c r="AC600" t="s">
        <v>11022</v>
      </c>
      <c r="AD600" t="s">
        <v>11022</v>
      </c>
      <c r="AE600" t="s">
        <v>762</v>
      </c>
      <c r="AF600" t="s">
        <v>762</v>
      </c>
      <c r="AG600" t="s">
        <v>762</v>
      </c>
      <c r="AH600" t="s">
        <v>762</v>
      </c>
      <c r="AI600" t="s">
        <v>762</v>
      </c>
      <c r="AJ600" t="s">
        <v>11022</v>
      </c>
      <c r="AK600" t="s">
        <v>11022</v>
      </c>
      <c r="AL600" t="s">
        <v>11022</v>
      </c>
      <c r="AM600" t="s">
        <v>11022</v>
      </c>
      <c r="AN600" t="s">
        <v>11022</v>
      </c>
      <c r="AO600" t="s">
        <v>11022</v>
      </c>
      <c r="AP600" t="s">
        <v>11022</v>
      </c>
      <c r="AQ600" t="s">
        <v>13727</v>
      </c>
      <c r="AR600" t="s">
        <v>13728</v>
      </c>
      <c r="AS600" t="s">
        <v>13728</v>
      </c>
    </row>
    <row r="601" spans="1:45" x14ac:dyDescent="0.25">
      <c r="A601" t="s">
        <v>12991</v>
      </c>
      <c r="B601">
        <v>78</v>
      </c>
      <c r="C601">
        <v>47</v>
      </c>
      <c r="D601" s="4">
        <v>32.176596049509897</v>
      </c>
      <c r="E601" s="4">
        <v>15.373136743466899</v>
      </c>
      <c r="F601">
        <v>72</v>
      </c>
      <c r="G601">
        <v>49.5</v>
      </c>
      <c r="H601">
        <v>4</v>
      </c>
      <c r="I601">
        <v>4</v>
      </c>
      <c r="J601" t="s">
        <v>734</v>
      </c>
      <c r="K601" s="4">
        <v>71.170901694978696</v>
      </c>
      <c r="L601" s="4">
        <v>34.059926204543601</v>
      </c>
      <c r="M601" t="s">
        <v>734</v>
      </c>
      <c r="N601" s="4">
        <v>22.214412564603201</v>
      </c>
      <c r="O601" s="4">
        <v>-1.0640990603046201</v>
      </c>
      <c r="P601" s="4">
        <v>0.39912647630608999</v>
      </c>
      <c r="Q601" s="4">
        <v>-2.6660698386958401</v>
      </c>
      <c r="R601">
        <v>7.6743748513217504E-3</v>
      </c>
      <c r="S601">
        <v>3.3519348577422503E-2</v>
      </c>
      <c r="T601" s="4">
        <v>-0.66497258399852599</v>
      </c>
      <c r="U601" s="4">
        <v>-1.4632255366107101</v>
      </c>
      <c r="V601" t="s">
        <v>11020</v>
      </c>
      <c r="W601">
        <v>0</v>
      </c>
      <c r="X601">
        <v>1</v>
      </c>
      <c r="Y601" t="s">
        <v>12992</v>
      </c>
      <c r="Z601">
        <v>100</v>
      </c>
      <c r="AA601">
        <v>100</v>
      </c>
      <c r="AB601" t="s">
        <v>759</v>
      </c>
      <c r="AC601" t="s">
        <v>11022</v>
      </c>
      <c r="AD601" t="s">
        <v>11022</v>
      </c>
      <c r="AE601" t="s">
        <v>762</v>
      </c>
      <c r="AF601" t="s">
        <v>762</v>
      </c>
      <c r="AG601" t="s">
        <v>762</v>
      </c>
      <c r="AH601" t="s">
        <v>762</v>
      </c>
      <c r="AI601" t="s">
        <v>762</v>
      </c>
      <c r="AJ601" t="s">
        <v>11022</v>
      </c>
      <c r="AK601" t="s">
        <v>11022</v>
      </c>
      <c r="AL601" t="s">
        <v>11022</v>
      </c>
      <c r="AM601" t="s">
        <v>11022</v>
      </c>
      <c r="AN601" t="s">
        <v>11022</v>
      </c>
      <c r="AO601" t="s">
        <v>11022</v>
      </c>
      <c r="AP601" t="s">
        <v>11022</v>
      </c>
      <c r="AQ601" t="s">
        <v>12993</v>
      </c>
      <c r="AR601" t="s">
        <v>12994</v>
      </c>
      <c r="AS601" t="s">
        <v>12994</v>
      </c>
    </row>
    <row r="602" spans="1:45" x14ac:dyDescent="0.25">
      <c r="A602" t="s">
        <v>11133</v>
      </c>
      <c r="B602">
        <v>1349</v>
      </c>
      <c r="C602">
        <v>882</v>
      </c>
      <c r="D602" s="4">
        <v>79.226994557831503</v>
      </c>
      <c r="E602" s="4">
        <v>190.27589617885599</v>
      </c>
      <c r="F602">
        <v>1351.5</v>
      </c>
      <c r="G602">
        <v>804.5</v>
      </c>
      <c r="H602">
        <v>4</v>
      </c>
      <c r="I602">
        <v>4</v>
      </c>
      <c r="J602" t="s">
        <v>734</v>
      </c>
      <c r="K602" s="4">
        <v>1315.0930788679</v>
      </c>
      <c r="L602" s="4">
        <v>649.32807744630998</v>
      </c>
      <c r="M602" t="s">
        <v>734</v>
      </c>
      <c r="N602" s="4">
        <v>585.72487188489299</v>
      </c>
      <c r="O602" s="4">
        <v>-1.0176282688929701</v>
      </c>
      <c r="P602" s="4">
        <v>0.30478243912628999</v>
      </c>
      <c r="Q602" s="4">
        <v>-3.3388677897918799</v>
      </c>
      <c r="R602">
        <v>8.4120590431665295E-4</v>
      </c>
      <c r="S602">
        <v>5.3862604754985697E-3</v>
      </c>
      <c r="T602" s="4">
        <v>-0.71284582976668298</v>
      </c>
      <c r="U602" s="4">
        <v>-1.32241070801926</v>
      </c>
      <c r="V602" t="s">
        <v>11020</v>
      </c>
      <c r="W602">
        <v>0</v>
      </c>
      <c r="X602">
        <v>1</v>
      </c>
      <c r="Y602" t="s">
        <v>11134</v>
      </c>
      <c r="Z602">
        <v>100</v>
      </c>
      <c r="AA602">
        <v>100</v>
      </c>
      <c r="AB602" t="s">
        <v>759</v>
      </c>
      <c r="AC602" t="s">
        <v>11022</v>
      </c>
      <c r="AD602" t="s">
        <v>11022</v>
      </c>
      <c r="AE602" t="s">
        <v>762</v>
      </c>
      <c r="AF602" t="s">
        <v>762</v>
      </c>
      <c r="AG602" t="s">
        <v>762</v>
      </c>
      <c r="AH602" t="s">
        <v>762</v>
      </c>
      <c r="AI602" t="s">
        <v>762</v>
      </c>
      <c r="AJ602" t="s">
        <v>11022</v>
      </c>
      <c r="AK602" t="s">
        <v>11022</v>
      </c>
      <c r="AL602" t="s">
        <v>11022</v>
      </c>
      <c r="AM602" t="s">
        <v>11022</v>
      </c>
      <c r="AN602" t="s">
        <v>11022</v>
      </c>
      <c r="AO602" t="s">
        <v>11022</v>
      </c>
      <c r="AP602" t="s">
        <v>11022</v>
      </c>
      <c r="AQ602" t="s">
        <v>11135</v>
      </c>
      <c r="AR602" t="s">
        <v>11136</v>
      </c>
      <c r="AS602" t="s">
        <v>11136</v>
      </c>
    </row>
    <row r="603" spans="1:45" x14ac:dyDescent="0.25">
      <c r="A603" t="s">
        <v>12210</v>
      </c>
      <c r="B603">
        <v>67</v>
      </c>
      <c r="C603">
        <v>44</v>
      </c>
      <c r="D603" s="4">
        <v>6.0277137733417101</v>
      </c>
      <c r="E603" s="4">
        <v>8.6602540378443909</v>
      </c>
      <c r="F603">
        <v>68</v>
      </c>
      <c r="G603">
        <v>43.5</v>
      </c>
      <c r="H603">
        <v>4</v>
      </c>
      <c r="I603">
        <v>4</v>
      </c>
      <c r="J603" t="s">
        <v>734</v>
      </c>
      <c r="K603" s="4">
        <v>64.227975203221206</v>
      </c>
      <c r="L603" s="4">
        <v>32.380845949029897</v>
      </c>
      <c r="M603" t="s">
        <v>734</v>
      </c>
      <c r="N603" s="4">
        <v>26.377684101725201</v>
      </c>
      <c r="O603" s="4">
        <v>-0.98383738029896495</v>
      </c>
      <c r="P603" s="4">
        <v>0.31641669391500998</v>
      </c>
      <c r="Q603" s="4">
        <v>-3.1093093355030899</v>
      </c>
      <c r="R603">
        <v>1.8752527303670301E-3</v>
      </c>
      <c r="S603">
        <v>1.0546222213701301E-2</v>
      </c>
      <c r="T603" s="4">
        <v>-0.66742068638395402</v>
      </c>
      <c r="U603" s="4">
        <v>-1.3002540742139701</v>
      </c>
      <c r="V603" t="s">
        <v>11020</v>
      </c>
      <c r="W603">
        <v>0</v>
      </c>
      <c r="X603">
        <v>1</v>
      </c>
      <c r="Y603" t="s">
        <v>12211</v>
      </c>
      <c r="Z603">
        <v>100</v>
      </c>
      <c r="AA603">
        <v>100</v>
      </c>
      <c r="AB603" t="s">
        <v>759</v>
      </c>
      <c r="AC603" t="s">
        <v>11022</v>
      </c>
      <c r="AD603" t="s">
        <v>11022</v>
      </c>
      <c r="AE603" t="s">
        <v>762</v>
      </c>
      <c r="AF603" t="s">
        <v>762</v>
      </c>
      <c r="AG603" t="s">
        <v>762</v>
      </c>
      <c r="AH603" t="s">
        <v>762</v>
      </c>
      <c r="AI603" t="s">
        <v>762</v>
      </c>
      <c r="AJ603" t="s">
        <v>11022</v>
      </c>
      <c r="AK603" t="s">
        <v>11022</v>
      </c>
      <c r="AL603" t="s">
        <v>11022</v>
      </c>
      <c r="AM603" t="s">
        <v>11022</v>
      </c>
      <c r="AN603" t="s">
        <v>11022</v>
      </c>
      <c r="AO603" t="s">
        <v>11022</v>
      </c>
      <c r="AP603" t="s">
        <v>11022</v>
      </c>
      <c r="AQ603" t="s">
        <v>12212</v>
      </c>
      <c r="AR603" t="s">
        <v>12213</v>
      </c>
      <c r="AS603" t="s">
        <v>12213</v>
      </c>
    </row>
    <row r="604" spans="1:45" x14ac:dyDescent="0.25">
      <c r="A604" t="s">
        <v>13953</v>
      </c>
      <c r="B604">
        <v>0</v>
      </c>
      <c r="C604">
        <v>54</v>
      </c>
      <c r="D604" s="4">
        <v>0</v>
      </c>
      <c r="E604" s="4">
        <v>17.320508075688799</v>
      </c>
      <c r="F604">
        <v>0</v>
      </c>
      <c r="G604">
        <v>56</v>
      </c>
      <c r="H604">
        <v>4</v>
      </c>
      <c r="I604">
        <v>4</v>
      </c>
      <c r="J604" t="s">
        <v>735</v>
      </c>
      <c r="K604" s="4">
        <v>0</v>
      </c>
      <c r="L604" s="4">
        <v>39.307549029715503</v>
      </c>
      <c r="M604" t="s">
        <v>735</v>
      </c>
      <c r="N604" s="4">
        <v>7.9272237529991001</v>
      </c>
      <c r="O604" s="4">
        <v>7.8046814944975802</v>
      </c>
      <c r="P604" s="4">
        <v>1.1747156427354299</v>
      </c>
      <c r="Q604" s="4">
        <v>6.6438899854297304</v>
      </c>
      <c r="R604" s="3">
        <v>3.0551064704872202E-11</v>
      </c>
      <c r="S604" s="3">
        <v>3.10643225919141E-9</v>
      </c>
      <c r="T604" s="4">
        <v>8.9793971372330095</v>
      </c>
      <c r="U604" s="4">
        <v>6.62996585176215</v>
      </c>
      <c r="V604" t="s">
        <v>11020</v>
      </c>
      <c r="W604">
        <v>0</v>
      </c>
      <c r="X604">
        <v>1</v>
      </c>
      <c r="Y604" t="s">
        <v>13954</v>
      </c>
      <c r="Z604">
        <v>100</v>
      </c>
      <c r="AA604">
        <v>100</v>
      </c>
      <c r="AB604" t="s">
        <v>759</v>
      </c>
      <c r="AC604" t="s">
        <v>11022</v>
      </c>
      <c r="AD604" t="s">
        <v>11022</v>
      </c>
      <c r="AE604" t="s">
        <v>762</v>
      </c>
      <c r="AF604" t="s">
        <v>762</v>
      </c>
      <c r="AG604" t="s">
        <v>762</v>
      </c>
      <c r="AH604" t="s">
        <v>762</v>
      </c>
      <c r="AI604" t="s">
        <v>762</v>
      </c>
      <c r="AJ604" t="s">
        <v>11022</v>
      </c>
      <c r="AK604" t="s">
        <v>11022</v>
      </c>
      <c r="AL604" t="s">
        <v>11022</v>
      </c>
      <c r="AM604" t="s">
        <v>11022</v>
      </c>
      <c r="AN604" t="s">
        <v>11022</v>
      </c>
      <c r="AO604" t="s">
        <v>11022</v>
      </c>
      <c r="AP604" t="s">
        <v>11022</v>
      </c>
      <c r="AQ604" t="s">
        <v>13955</v>
      </c>
      <c r="AR604" t="s">
        <v>13956</v>
      </c>
      <c r="AS604" t="s">
        <v>13956</v>
      </c>
    </row>
    <row r="605" spans="1:45" x14ac:dyDescent="0.25">
      <c r="A605" t="s">
        <v>13468</v>
      </c>
      <c r="B605">
        <v>1</v>
      </c>
      <c r="C605">
        <v>131</v>
      </c>
      <c r="D605" s="4">
        <v>1</v>
      </c>
      <c r="E605" s="4">
        <v>58.770741019660498</v>
      </c>
      <c r="F605">
        <v>0</v>
      </c>
      <c r="G605">
        <v>145.5</v>
      </c>
      <c r="H605">
        <v>4</v>
      </c>
      <c r="I605">
        <v>4</v>
      </c>
      <c r="J605" t="s">
        <v>735</v>
      </c>
      <c r="K605" s="4">
        <v>0.50035656549553498</v>
      </c>
      <c r="L605" s="4">
        <v>95.092617788781297</v>
      </c>
      <c r="M605" t="s">
        <v>735</v>
      </c>
      <c r="N605" s="4">
        <v>19.171775416406302</v>
      </c>
      <c r="O605" s="4">
        <v>7.6257400303328504</v>
      </c>
      <c r="P605" s="4">
        <v>1.1784812684513699</v>
      </c>
      <c r="Q605" s="4">
        <v>6.4708198886807704</v>
      </c>
      <c r="R605" s="3">
        <v>9.7472564926276805E-11</v>
      </c>
      <c r="S605" s="3">
        <v>8.5439744842274396E-9</v>
      </c>
      <c r="T605" s="4">
        <v>8.8042212987842206</v>
      </c>
      <c r="U605" s="4">
        <v>6.4472587618814803</v>
      </c>
      <c r="V605" t="s">
        <v>11020</v>
      </c>
      <c r="W605">
        <v>0</v>
      </c>
      <c r="X605">
        <v>1</v>
      </c>
      <c r="Y605" t="s">
        <v>13469</v>
      </c>
      <c r="Z605">
        <v>100</v>
      </c>
      <c r="AA605">
        <v>100</v>
      </c>
      <c r="AB605" t="s">
        <v>759</v>
      </c>
      <c r="AC605" t="s">
        <v>11022</v>
      </c>
      <c r="AD605" t="s">
        <v>11022</v>
      </c>
      <c r="AE605" t="s">
        <v>762</v>
      </c>
      <c r="AF605" t="s">
        <v>762</v>
      </c>
      <c r="AG605" t="s">
        <v>762</v>
      </c>
      <c r="AH605" t="s">
        <v>762</v>
      </c>
      <c r="AI605" t="s">
        <v>762</v>
      </c>
      <c r="AJ605" t="s">
        <v>11022</v>
      </c>
      <c r="AK605" t="s">
        <v>11022</v>
      </c>
      <c r="AL605" t="s">
        <v>11022</v>
      </c>
      <c r="AM605" t="s">
        <v>11022</v>
      </c>
      <c r="AN605" t="s">
        <v>11022</v>
      </c>
      <c r="AO605" t="s">
        <v>11022</v>
      </c>
      <c r="AP605" t="s">
        <v>11022</v>
      </c>
      <c r="AQ605" t="s">
        <v>13470</v>
      </c>
      <c r="AR605" t="s">
        <v>13471</v>
      </c>
      <c r="AS605" t="s">
        <v>13471</v>
      </c>
    </row>
    <row r="606" spans="1:45" x14ac:dyDescent="0.25">
      <c r="A606" t="s">
        <v>14029</v>
      </c>
      <c r="B606">
        <v>1</v>
      </c>
      <c r="C606">
        <v>41</v>
      </c>
      <c r="D606" s="4">
        <v>0.5</v>
      </c>
      <c r="E606" s="4">
        <v>7.9372539331937704</v>
      </c>
      <c r="F606">
        <v>0</v>
      </c>
      <c r="G606">
        <v>39.5</v>
      </c>
      <c r="H606">
        <v>4</v>
      </c>
      <c r="I606">
        <v>4</v>
      </c>
      <c r="J606" t="s">
        <v>735</v>
      </c>
      <c r="K606" s="4">
        <v>0.165751942859208</v>
      </c>
      <c r="L606" s="4">
        <v>30.000421168465099</v>
      </c>
      <c r="M606" t="s">
        <v>735</v>
      </c>
      <c r="N606" s="4">
        <v>6.0332346222648603</v>
      </c>
      <c r="O606" s="4">
        <v>6.6919904943743997</v>
      </c>
      <c r="P606" s="4">
        <v>1.18511932449584</v>
      </c>
      <c r="Q606" s="4">
        <v>5.6466807654336897</v>
      </c>
      <c r="R606" s="3">
        <v>1.6357516245967199E-8</v>
      </c>
      <c r="S606" s="3">
        <v>5.0097356984637003E-7</v>
      </c>
      <c r="T606" s="4">
        <v>7.87710981887024</v>
      </c>
      <c r="U606" s="4">
        <v>5.5068711698785702</v>
      </c>
      <c r="V606" t="s">
        <v>11020</v>
      </c>
      <c r="W606">
        <v>0</v>
      </c>
      <c r="X606">
        <v>1</v>
      </c>
      <c r="Y606" t="s">
        <v>14030</v>
      </c>
      <c r="Z606">
        <v>100</v>
      </c>
      <c r="AA606">
        <v>100</v>
      </c>
      <c r="AB606" t="s">
        <v>759</v>
      </c>
      <c r="AC606" t="s">
        <v>11022</v>
      </c>
      <c r="AD606" t="s">
        <v>11022</v>
      </c>
      <c r="AE606" t="s">
        <v>762</v>
      </c>
      <c r="AF606" t="s">
        <v>762</v>
      </c>
      <c r="AG606" t="s">
        <v>762</v>
      </c>
      <c r="AH606" t="s">
        <v>762</v>
      </c>
      <c r="AI606" t="s">
        <v>762</v>
      </c>
      <c r="AJ606" t="s">
        <v>11022</v>
      </c>
      <c r="AK606" t="s">
        <v>11022</v>
      </c>
      <c r="AL606" t="s">
        <v>11022</v>
      </c>
      <c r="AM606" t="s">
        <v>11022</v>
      </c>
      <c r="AN606" t="s">
        <v>11022</v>
      </c>
      <c r="AO606" t="s">
        <v>11022</v>
      </c>
      <c r="AP606" t="s">
        <v>11022</v>
      </c>
      <c r="AQ606" t="s">
        <v>14031</v>
      </c>
      <c r="AR606" t="s">
        <v>14032</v>
      </c>
      <c r="AS606" t="s">
        <v>14032</v>
      </c>
    </row>
    <row r="607" spans="1:45" x14ac:dyDescent="0.25">
      <c r="A607" t="s">
        <v>13753</v>
      </c>
      <c r="B607">
        <v>1</v>
      </c>
      <c r="C607">
        <v>40</v>
      </c>
      <c r="D607" s="4">
        <v>0.5</v>
      </c>
      <c r="E607" s="4">
        <v>23.837994882120402</v>
      </c>
      <c r="F607">
        <v>0</v>
      </c>
      <c r="G607">
        <v>34.5</v>
      </c>
      <c r="H607">
        <v>4</v>
      </c>
      <c r="I607">
        <v>4</v>
      </c>
      <c r="J607" t="s">
        <v>735</v>
      </c>
      <c r="K607" s="4">
        <v>0.25624206571221902</v>
      </c>
      <c r="L607" s="4">
        <v>29.1430770302591</v>
      </c>
      <c r="M607" t="s">
        <v>735</v>
      </c>
      <c r="N607" s="4">
        <v>5.9723174249495896</v>
      </c>
      <c r="O607" s="4">
        <v>6.6500794883075001</v>
      </c>
      <c r="P607" s="4">
        <v>1.3168533950647501</v>
      </c>
      <c r="Q607" s="4">
        <v>5.0499770993721897</v>
      </c>
      <c r="R607" s="3">
        <v>4.4186303271905199E-7</v>
      </c>
      <c r="S607" s="3">
        <v>9.2337912478130294E-6</v>
      </c>
      <c r="T607" s="4">
        <v>7.9669328833722499</v>
      </c>
      <c r="U607" s="4">
        <v>5.3332260932427502</v>
      </c>
      <c r="V607" t="s">
        <v>11020</v>
      </c>
      <c r="W607">
        <v>0</v>
      </c>
      <c r="X607">
        <v>1</v>
      </c>
      <c r="Y607" t="s">
        <v>13754</v>
      </c>
      <c r="Z607">
        <v>100</v>
      </c>
      <c r="AA607">
        <v>100</v>
      </c>
      <c r="AB607" t="s">
        <v>759</v>
      </c>
      <c r="AC607" t="s">
        <v>11022</v>
      </c>
      <c r="AD607" t="s">
        <v>11022</v>
      </c>
      <c r="AE607" t="s">
        <v>762</v>
      </c>
      <c r="AF607" t="s">
        <v>762</v>
      </c>
      <c r="AG607" t="s">
        <v>762</v>
      </c>
      <c r="AH607" t="s">
        <v>762</v>
      </c>
      <c r="AI607" t="s">
        <v>762</v>
      </c>
      <c r="AJ607" t="s">
        <v>11022</v>
      </c>
      <c r="AK607" t="s">
        <v>11022</v>
      </c>
      <c r="AL607" t="s">
        <v>11022</v>
      </c>
      <c r="AM607" t="s">
        <v>11022</v>
      </c>
      <c r="AN607" t="s">
        <v>11022</v>
      </c>
      <c r="AO607" t="s">
        <v>11022</v>
      </c>
      <c r="AP607" t="s">
        <v>11022</v>
      </c>
      <c r="AQ607" t="s">
        <v>13755</v>
      </c>
      <c r="AR607" t="s">
        <v>13756</v>
      </c>
      <c r="AS607" t="s">
        <v>13756</v>
      </c>
    </row>
    <row r="608" spans="1:45" x14ac:dyDescent="0.25">
      <c r="A608" t="s">
        <v>13773</v>
      </c>
      <c r="B608">
        <v>4</v>
      </c>
      <c r="C608">
        <v>463</v>
      </c>
      <c r="D608" s="4">
        <v>3.3665016461206898</v>
      </c>
      <c r="E608" s="4">
        <v>109.983332070516</v>
      </c>
      <c r="F608">
        <v>4</v>
      </c>
      <c r="G608">
        <v>432.5</v>
      </c>
      <c r="H608">
        <v>4</v>
      </c>
      <c r="I608">
        <v>4</v>
      </c>
      <c r="J608" t="s">
        <v>735</v>
      </c>
      <c r="K608" s="4">
        <v>4.0375775939317302</v>
      </c>
      <c r="L608" s="4">
        <v>341.31121970422998</v>
      </c>
      <c r="M608" t="s">
        <v>735</v>
      </c>
      <c r="N608" s="4">
        <v>69.069759459632294</v>
      </c>
      <c r="O608" s="4">
        <v>6.4460859360623797</v>
      </c>
      <c r="P608" s="4">
        <v>0.69078162661621401</v>
      </c>
      <c r="Q608" s="4">
        <v>9.3315827863553107</v>
      </c>
      <c r="R608" s="3">
        <v>1.04301517434925E-20</v>
      </c>
      <c r="S608" s="3">
        <v>1.3256722865979E-17</v>
      </c>
      <c r="T608" s="4">
        <v>7.1368675626786002</v>
      </c>
      <c r="U608" s="4">
        <v>5.7553043094461698</v>
      </c>
      <c r="V608" t="s">
        <v>11020</v>
      </c>
      <c r="W608">
        <v>0</v>
      </c>
      <c r="X608">
        <v>1</v>
      </c>
      <c r="Y608" t="s">
        <v>13774</v>
      </c>
      <c r="Z608">
        <v>100</v>
      </c>
      <c r="AA608">
        <v>100</v>
      </c>
      <c r="AB608" t="s">
        <v>759</v>
      </c>
      <c r="AC608" t="s">
        <v>11022</v>
      </c>
      <c r="AD608" t="s">
        <v>11022</v>
      </c>
      <c r="AE608" t="s">
        <v>762</v>
      </c>
      <c r="AF608" t="s">
        <v>762</v>
      </c>
      <c r="AG608" t="s">
        <v>762</v>
      </c>
      <c r="AH608" t="s">
        <v>762</v>
      </c>
      <c r="AI608" t="s">
        <v>762</v>
      </c>
      <c r="AJ608" t="s">
        <v>11022</v>
      </c>
      <c r="AK608" t="s">
        <v>11022</v>
      </c>
      <c r="AL608" t="s">
        <v>11022</v>
      </c>
      <c r="AM608" t="s">
        <v>11022</v>
      </c>
      <c r="AN608" t="s">
        <v>11022</v>
      </c>
      <c r="AO608" t="s">
        <v>11022</v>
      </c>
      <c r="AP608" t="s">
        <v>11022</v>
      </c>
      <c r="AQ608" t="s">
        <v>13775</v>
      </c>
      <c r="AR608" t="s">
        <v>13776</v>
      </c>
      <c r="AS608" t="s">
        <v>13776</v>
      </c>
    </row>
    <row r="609" spans="1:45" x14ac:dyDescent="0.25">
      <c r="A609" t="s">
        <v>14270</v>
      </c>
      <c r="B609">
        <v>0</v>
      </c>
      <c r="C609">
        <v>20</v>
      </c>
      <c r="D609" s="4">
        <v>0</v>
      </c>
      <c r="E609" s="4">
        <v>6.9940450861191001</v>
      </c>
      <c r="F609">
        <v>0</v>
      </c>
      <c r="G609">
        <v>19</v>
      </c>
      <c r="H609">
        <v>4</v>
      </c>
      <c r="I609">
        <v>4</v>
      </c>
      <c r="J609" t="s">
        <v>735</v>
      </c>
      <c r="K609" s="4">
        <v>0</v>
      </c>
      <c r="L609" s="4">
        <v>14.706503037642401</v>
      </c>
      <c r="M609" t="s">
        <v>735</v>
      </c>
      <c r="N609" s="4">
        <v>2.9413006075284698</v>
      </c>
      <c r="O609" s="4">
        <v>6.3849531107022299</v>
      </c>
      <c r="P609" s="4">
        <v>2.4495003796950399</v>
      </c>
      <c r="Q609" s="4">
        <v>2.60663487282135</v>
      </c>
      <c r="R609">
        <v>9.1436805571698202E-3</v>
      </c>
      <c r="S609">
        <v>3.8229006540009297E-2</v>
      </c>
      <c r="T609" s="4">
        <v>8.8344534903972693</v>
      </c>
      <c r="U609" s="4">
        <v>3.9354527310071901</v>
      </c>
      <c r="V609" t="s">
        <v>11020</v>
      </c>
      <c r="W609">
        <v>0</v>
      </c>
      <c r="X609">
        <v>1</v>
      </c>
      <c r="Y609" t="s">
        <v>14271</v>
      </c>
      <c r="Z609">
        <v>100</v>
      </c>
      <c r="AA609">
        <v>100</v>
      </c>
      <c r="AB609" t="s">
        <v>759</v>
      </c>
      <c r="AC609" t="s">
        <v>11022</v>
      </c>
      <c r="AD609" t="s">
        <v>11022</v>
      </c>
      <c r="AE609" t="s">
        <v>762</v>
      </c>
      <c r="AF609" t="s">
        <v>762</v>
      </c>
      <c r="AG609" t="s">
        <v>762</v>
      </c>
      <c r="AH609" t="s">
        <v>762</v>
      </c>
      <c r="AI609" t="s">
        <v>762</v>
      </c>
      <c r="AJ609" t="s">
        <v>11022</v>
      </c>
      <c r="AK609" t="s">
        <v>11022</v>
      </c>
      <c r="AL609" t="s">
        <v>11022</v>
      </c>
      <c r="AM609" t="s">
        <v>11022</v>
      </c>
      <c r="AN609" t="s">
        <v>11022</v>
      </c>
      <c r="AO609" t="s">
        <v>11022</v>
      </c>
      <c r="AP609" t="s">
        <v>11022</v>
      </c>
      <c r="AQ609" t="s">
        <v>14271</v>
      </c>
      <c r="AR609" t="s">
        <v>14272</v>
      </c>
      <c r="AS609" t="s">
        <v>14272</v>
      </c>
    </row>
    <row r="610" spans="1:45" x14ac:dyDescent="0.25">
      <c r="A610" t="s">
        <v>14136</v>
      </c>
      <c r="B610">
        <v>1</v>
      </c>
      <c r="C610">
        <v>29</v>
      </c>
      <c r="D610" s="4">
        <v>0.5</v>
      </c>
      <c r="E610" s="4">
        <v>18.457157599876201</v>
      </c>
      <c r="F610">
        <v>0</v>
      </c>
      <c r="G610">
        <v>26.5</v>
      </c>
      <c r="H610">
        <v>4</v>
      </c>
      <c r="I610">
        <v>4</v>
      </c>
      <c r="J610" t="s">
        <v>735</v>
      </c>
      <c r="K610" s="4">
        <v>0.25017828274776799</v>
      </c>
      <c r="L610" s="4">
        <v>21.377712763080101</v>
      </c>
      <c r="M610" t="s">
        <v>735</v>
      </c>
      <c r="N610" s="4">
        <v>4.3255782091655801</v>
      </c>
      <c r="O610" s="4">
        <v>6.2035278863799697</v>
      </c>
      <c r="P610" s="4">
        <v>1.70479702133046</v>
      </c>
      <c r="Q610" s="4">
        <v>3.63886598155751</v>
      </c>
      <c r="R610">
        <v>2.7384125428267303E-4</v>
      </c>
      <c r="S610">
        <v>2.1222697206907202E-3</v>
      </c>
      <c r="T610" s="4">
        <v>7.9083249077104298</v>
      </c>
      <c r="U610" s="4">
        <v>4.4987308650495104</v>
      </c>
      <c r="V610" t="s">
        <v>11020</v>
      </c>
      <c r="W610">
        <v>0</v>
      </c>
      <c r="X610">
        <v>1</v>
      </c>
      <c r="Y610" t="s">
        <v>14137</v>
      </c>
      <c r="Z610">
        <v>100</v>
      </c>
      <c r="AA610">
        <v>100</v>
      </c>
      <c r="AB610" t="s">
        <v>759</v>
      </c>
      <c r="AC610" t="s">
        <v>11022</v>
      </c>
      <c r="AD610" t="s">
        <v>11022</v>
      </c>
      <c r="AE610" t="s">
        <v>762</v>
      </c>
      <c r="AF610" t="s">
        <v>762</v>
      </c>
      <c r="AG610" t="s">
        <v>762</v>
      </c>
      <c r="AH610" t="s">
        <v>762</v>
      </c>
      <c r="AI610" t="s">
        <v>762</v>
      </c>
      <c r="AJ610" t="s">
        <v>11022</v>
      </c>
      <c r="AK610" t="s">
        <v>11022</v>
      </c>
      <c r="AL610" t="s">
        <v>11022</v>
      </c>
      <c r="AM610" t="s">
        <v>11022</v>
      </c>
      <c r="AN610" t="s">
        <v>11022</v>
      </c>
      <c r="AO610" t="s">
        <v>11022</v>
      </c>
      <c r="AP610" t="s">
        <v>11022</v>
      </c>
      <c r="AQ610" t="s">
        <v>14137</v>
      </c>
      <c r="AR610" t="s">
        <v>14138</v>
      </c>
      <c r="AS610" t="s">
        <v>14138</v>
      </c>
    </row>
    <row r="611" spans="1:45" x14ac:dyDescent="0.25">
      <c r="A611" t="s">
        <v>14158</v>
      </c>
      <c r="B611">
        <v>1</v>
      </c>
      <c r="C611">
        <v>28</v>
      </c>
      <c r="D611" s="4">
        <v>0.5</v>
      </c>
      <c r="E611" s="4">
        <v>16.859715300087402</v>
      </c>
      <c r="F611">
        <v>0</v>
      </c>
      <c r="G611">
        <v>26</v>
      </c>
      <c r="H611">
        <v>4</v>
      </c>
      <c r="I611">
        <v>4</v>
      </c>
      <c r="J611" t="s">
        <v>735</v>
      </c>
      <c r="K611" s="4">
        <v>0.25017828274776799</v>
      </c>
      <c r="L611" s="4">
        <v>20.1979848463039</v>
      </c>
      <c r="M611" t="s">
        <v>735</v>
      </c>
      <c r="N611" s="4">
        <v>4.0896326258103404</v>
      </c>
      <c r="O611" s="4">
        <v>6.1213687424196497</v>
      </c>
      <c r="P611" s="4">
        <v>1.74470753850015</v>
      </c>
      <c r="Q611" s="4">
        <v>3.5085357329755902</v>
      </c>
      <c r="R611">
        <v>4.5058070134594899E-4</v>
      </c>
      <c r="S611">
        <v>3.17278709922826E-3</v>
      </c>
      <c r="T611" s="4">
        <v>7.8660762809197902</v>
      </c>
      <c r="U611" s="4">
        <v>4.3766612039195003</v>
      </c>
      <c r="V611" t="s">
        <v>11020</v>
      </c>
      <c r="W611">
        <v>0</v>
      </c>
      <c r="X611">
        <v>1</v>
      </c>
      <c r="Y611" t="s">
        <v>14159</v>
      </c>
      <c r="Z611">
        <v>100</v>
      </c>
      <c r="AA611">
        <v>100</v>
      </c>
      <c r="AB611" t="s">
        <v>759</v>
      </c>
      <c r="AC611" t="s">
        <v>11022</v>
      </c>
      <c r="AD611" t="s">
        <v>11022</v>
      </c>
      <c r="AE611" t="s">
        <v>762</v>
      </c>
      <c r="AF611" t="s">
        <v>762</v>
      </c>
      <c r="AG611" t="s">
        <v>762</v>
      </c>
      <c r="AH611" t="s">
        <v>762</v>
      </c>
      <c r="AI611" t="s">
        <v>762</v>
      </c>
      <c r="AJ611" t="s">
        <v>11022</v>
      </c>
      <c r="AK611" t="s">
        <v>11022</v>
      </c>
      <c r="AL611" t="s">
        <v>11022</v>
      </c>
      <c r="AM611" t="s">
        <v>11022</v>
      </c>
      <c r="AN611" t="s">
        <v>11022</v>
      </c>
      <c r="AO611" t="s">
        <v>11022</v>
      </c>
      <c r="AP611" t="s">
        <v>11022</v>
      </c>
      <c r="AQ611" t="s">
        <v>14159</v>
      </c>
      <c r="AR611" t="s">
        <v>14160</v>
      </c>
      <c r="AS611" t="s">
        <v>14160</v>
      </c>
    </row>
    <row r="612" spans="1:45" x14ac:dyDescent="0.25">
      <c r="A612" t="s">
        <v>14021</v>
      </c>
      <c r="B612">
        <v>1</v>
      </c>
      <c r="C612">
        <v>41</v>
      </c>
      <c r="D612" s="4">
        <v>1</v>
      </c>
      <c r="E612" s="4">
        <v>8.6023252670426302</v>
      </c>
      <c r="F612">
        <v>0</v>
      </c>
      <c r="G612">
        <v>40.5</v>
      </c>
      <c r="H612">
        <v>4</v>
      </c>
      <c r="I612">
        <v>4</v>
      </c>
      <c r="J612" t="s">
        <v>735</v>
      </c>
      <c r="K612" s="4">
        <v>0.50035656549553498</v>
      </c>
      <c r="L612" s="4">
        <v>30.688893444521302</v>
      </c>
      <c r="M612" t="s">
        <v>735</v>
      </c>
      <c r="N612" s="4">
        <v>6.2378500020033698</v>
      </c>
      <c r="O612" s="4">
        <v>5.9816478182166897</v>
      </c>
      <c r="P612" s="4">
        <v>1.2557240555310001</v>
      </c>
      <c r="Q612" s="4">
        <v>4.7635050008556696</v>
      </c>
      <c r="R612" s="3">
        <v>1.9025889336116899E-6</v>
      </c>
      <c r="S612" s="3">
        <v>3.3585979647506302E-5</v>
      </c>
      <c r="T612" s="4">
        <v>7.2373718737476898</v>
      </c>
      <c r="U612" s="4">
        <v>4.7259237626856896</v>
      </c>
      <c r="V612" t="s">
        <v>11020</v>
      </c>
      <c r="W612">
        <v>0</v>
      </c>
      <c r="X612">
        <v>1</v>
      </c>
      <c r="Y612" t="s">
        <v>14022</v>
      </c>
      <c r="Z612">
        <v>100</v>
      </c>
      <c r="AA612">
        <v>100</v>
      </c>
      <c r="AB612" t="s">
        <v>759</v>
      </c>
      <c r="AC612" t="s">
        <v>11022</v>
      </c>
      <c r="AD612" t="s">
        <v>11022</v>
      </c>
      <c r="AE612" t="s">
        <v>762</v>
      </c>
      <c r="AF612" t="s">
        <v>762</v>
      </c>
      <c r="AG612" t="s">
        <v>762</v>
      </c>
      <c r="AH612" t="s">
        <v>762</v>
      </c>
      <c r="AI612" t="s">
        <v>762</v>
      </c>
      <c r="AJ612" t="s">
        <v>11022</v>
      </c>
      <c r="AK612" t="s">
        <v>11022</v>
      </c>
      <c r="AL612" t="s">
        <v>11022</v>
      </c>
      <c r="AM612" t="s">
        <v>11022</v>
      </c>
      <c r="AN612" t="s">
        <v>11022</v>
      </c>
      <c r="AO612" t="s">
        <v>11022</v>
      </c>
      <c r="AP612" t="s">
        <v>11022</v>
      </c>
      <c r="AQ612" t="s">
        <v>14023</v>
      </c>
      <c r="AR612" t="s">
        <v>14024</v>
      </c>
      <c r="AS612" t="s">
        <v>14024</v>
      </c>
    </row>
    <row r="613" spans="1:45" x14ac:dyDescent="0.25">
      <c r="A613" t="s">
        <v>14230</v>
      </c>
      <c r="B613">
        <v>1</v>
      </c>
      <c r="C613">
        <v>22</v>
      </c>
      <c r="D613" s="4">
        <v>0.5</v>
      </c>
      <c r="E613" s="4">
        <v>18.0554700852678</v>
      </c>
      <c r="F613">
        <v>0</v>
      </c>
      <c r="G613">
        <v>19.5</v>
      </c>
      <c r="H613">
        <v>4</v>
      </c>
      <c r="I613">
        <v>4</v>
      </c>
      <c r="J613" t="s">
        <v>735</v>
      </c>
      <c r="K613" s="4">
        <v>0.165751942859208</v>
      </c>
      <c r="L613" s="4">
        <v>15.7262075863358</v>
      </c>
      <c r="M613" t="s">
        <v>735</v>
      </c>
      <c r="N613" s="4">
        <v>3.1783919058390002</v>
      </c>
      <c r="O613" s="4">
        <v>5.7612498307940498</v>
      </c>
      <c r="P613" s="4">
        <v>2.0678911454479301</v>
      </c>
      <c r="Q613" s="4">
        <v>2.7860508245206002</v>
      </c>
      <c r="R613">
        <v>5.3354505478272699E-3</v>
      </c>
      <c r="S613">
        <v>2.46594823501399E-2</v>
      </c>
      <c r="T613" s="4">
        <v>7.8291409762419804</v>
      </c>
      <c r="U613" s="4">
        <v>3.6933586853461202</v>
      </c>
      <c r="V613" t="s">
        <v>11020</v>
      </c>
      <c r="W613">
        <v>0</v>
      </c>
      <c r="X613">
        <v>1</v>
      </c>
      <c r="Y613" t="s">
        <v>14231</v>
      </c>
      <c r="Z613">
        <v>100</v>
      </c>
      <c r="AA613">
        <v>100</v>
      </c>
      <c r="AB613" t="s">
        <v>759</v>
      </c>
      <c r="AC613" t="s">
        <v>11022</v>
      </c>
      <c r="AD613" t="s">
        <v>11022</v>
      </c>
      <c r="AE613" t="s">
        <v>762</v>
      </c>
      <c r="AF613" t="s">
        <v>762</v>
      </c>
      <c r="AG613" t="s">
        <v>762</v>
      </c>
      <c r="AH613" t="s">
        <v>762</v>
      </c>
      <c r="AI613" t="s">
        <v>762</v>
      </c>
      <c r="AJ613" t="s">
        <v>11022</v>
      </c>
      <c r="AK613" t="s">
        <v>11022</v>
      </c>
      <c r="AL613" t="s">
        <v>11022</v>
      </c>
      <c r="AM613" t="s">
        <v>11022</v>
      </c>
      <c r="AN613" t="s">
        <v>11022</v>
      </c>
      <c r="AO613" t="s">
        <v>11022</v>
      </c>
      <c r="AP613" t="s">
        <v>11022</v>
      </c>
      <c r="AQ613" t="s">
        <v>14232</v>
      </c>
      <c r="AR613" t="s">
        <v>14233</v>
      </c>
      <c r="AS613" t="s">
        <v>14233</v>
      </c>
    </row>
    <row r="614" spans="1:45" x14ac:dyDescent="0.25">
      <c r="A614" t="s">
        <v>13869</v>
      </c>
      <c r="B614">
        <v>2</v>
      </c>
      <c r="C614">
        <v>76</v>
      </c>
      <c r="D614" s="4">
        <v>1.8929694486000901</v>
      </c>
      <c r="E614" s="4">
        <v>40.844216236818603</v>
      </c>
      <c r="F614">
        <v>0.5</v>
      </c>
      <c r="G614">
        <v>56</v>
      </c>
      <c r="H614">
        <v>4</v>
      </c>
      <c r="I614">
        <v>4</v>
      </c>
      <c r="J614" t="s">
        <v>735</v>
      </c>
      <c r="K614" s="4">
        <v>0.91318605418459797</v>
      </c>
      <c r="L614" s="4">
        <v>55.085947276043697</v>
      </c>
      <c r="M614" t="s">
        <v>735</v>
      </c>
      <c r="N614" s="4">
        <v>11.1998266660457</v>
      </c>
      <c r="O614" s="4">
        <v>5.6974021955841998</v>
      </c>
      <c r="P614" s="4">
        <v>1.0073028987964301</v>
      </c>
      <c r="Q614" s="4">
        <v>5.6560962967461901</v>
      </c>
      <c r="R614" s="3">
        <v>1.5485460639812501E-8</v>
      </c>
      <c r="S614" s="3">
        <v>4.8004927983418705E-7</v>
      </c>
      <c r="T614" s="4">
        <v>6.7047050943806399</v>
      </c>
      <c r="U614" s="4">
        <v>4.6900992967877704</v>
      </c>
      <c r="V614" t="s">
        <v>11020</v>
      </c>
      <c r="W614">
        <v>0</v>
      </c>
      <c r="X614">
        <v>1</v>
      </c>
      <c r="Y614" t="s">
        <v>13870</v>
      </c>
      <c r="Z614">
        <v>100</v>
      </c>
      <c r="AA614">
        <v>100</v>
      </c>
      <c r="AB614" t="s">
        <v>759</v>
      </c>
      <c r="AC614" t="s">
        <v>11022</v>
      </c>
      <c r="AD614" t="s">
        <v>11022</v>
      </c>
      <c r="AE614" t="s">
        <v>762</v>
      </c>
      <c r="AF614" t="s">
        <v>762</v>
      </c>
      <c r="AG614" t="s">
        <v>762</v>
      </c>
      <c r="AH614" t="s">
        <v>762</v>
      </c>
      <c r="AI614" t="s">
        <v>762</v>
      </c>
      <c r="AJ614" t="s">
        <v>11022</v>
      </c>
      <c r="AK614" t="s">
        <v>11022</v>
      </c>
      <c r="AL614" t="s">
        <v>11022</v>
      </c>
      <c r="AM614" t="s">
        <v>11022</v>
      </c>
      <c r="AN614" t="s">
        <v>11022</v>
      </c>
      <c r="AO614" t="s">
        <v>11022</v>
      </c>
      <c r="AP614" t="s">
        <v>11022</v>
      </c>
      <c r="AQ614" t="s">
        <v>13871</v>
      </c>
      <c r="AR614" t="s">
        <v>13872</v>
      </c>
      <c r="AS614" t="s">
        <v>13872</v>
      </c>
    </row>
    <row r="615" spans="1:45" x14ac:dyDescent="0.25">
      <c r="A615" t="s">
        <v>14256</v>
      </c>
      <c r="B615">
        <v>1</v>
      </c>
      <c r="C615">
        <v>21</v>
      </c>
      <c r="D615" s="4">
        <v>0.5</v>
      </c>
      <c r="E615" s="4">
        <v>7.8049129826453996</v>
      </c>
      <c r="F615">
        <v>0</v>
      </c>
      <c r="G615">
        <v>19</v>
      </c>
      <c r="H615">
        <v>4</v>
      </c>
      <c r="I615">
        <v>4</v>
      </c>
      <c r="J615" t="s">
        <v>735</v>
      </c>
      <c r="K615" s="4">
        <v>0.165751942859208</v>
      </c>
      <c r="L615" s="4">
        <v>14.8151193128156</v>
      </c>
      <c r="M615" t="s">
        <v>735</v>
      </c>
      <c r="N615" s="4">
        <v>2.99617425113497</v>
      </c>
      <c r="O615" s="4">
        <v>5.6747297230972098</v>
      </c>
      <c r="P615" s="4">
        <v>1.78842193133861</v>
      </c>
      <c r="Q615" s="4">
        <v>3.17303742682788</v>
      </c>
      <c r="R615">
        <v>1.50853076483258E-3</v>
      </c>
      <c r="S615">
        <v>8.8929199177756896E-3</v>
      </c>
      <c r="T615" s="4">
        <v>7.4631516544358201</v>
      </c>
      <c r="U615" s="4">
        <v>3.8863077917586102</v>
      </c>
      <c r="V615" t="s">
        <v>11020</v>
      </c>
      <c r="W615">
        <v>0</v>
      </c>
      <c r="X615">
        <v>1</v>
      </c>
      <c r="Y615" t="s">
        <v>14257</v>
      </c>
      <c r="Z615">
        <v>100</v>
      </c>
      <c r="AA615">
        <v>100</v>
      </c>
      <c r="AB615" t="s">
        <v>759</v>
      </c>
      <c r="AC615" t="s">
        <v>11022</v>
      </c>
      <c r="AD615" t="s">
        <v>11022</v>
      </c>
      <c r="AE615" t="s">
        <v>762</v>
      </c>
      <c r="AF615" t="s">
        <v>762</v>
      </c>
      <c r="AG615" t="s">
        <v>762</v>
      </c>
      <c r="AH615" t="s">
        <v>762</v>
      </c>
      <c r="AI615" t="s">
        <v>762</v>
      </c>
      <c r="AJ615" t="s">
        <v>11022</v>
      </c>
      <c r="AK615" t="s">
        <v>11022</v>
      </c>
      <c r="AL615" t="s">
        <v>11022</v>
      </c>
      <c r="AM615" t="s">
        <v>11022</v>
      </c>
      <c r="AN615" t="s">
        <v>11022</v>
      </c>
      <c r="AO615" t="s">
        <v>11022</v>
      </c>
      <c r="AP615" t="s">
        <v>11022</v>
      </c>
      <c r="AQ615" t="s">
        <v>14258</v>
      </c>
      <c r="AR615" t="s">
        <v>14259</v>
      </c>
      <c r="AS615" t="s">
        <v>14259</v>
      </c>
    </row>
    <row r="616" spans="1:45" x14ac:dyDescent="0.25">
      <c r="A616" t="s">
        <v>14264</v>
      </c>
      <c r="B616">
        <v>1</v>
      </c>
      <c r="C616">
        <v>20</v>
      </c>
      <c r="D616" s="4">
        <v>0.5</v>
      </c>
      <c r="E616" s="4">
        <v>16.1941347407016</v>
      </c>
      <c r="F616">
        <v>0</v>
      </c>
      <c r="G616">
        <v>17</v>
      </c>
      <c r="H616">
        <v>4</v>
      </c>
      <c r="I616">
        <v>4</v>
      </c>
      <c r="J616" t="s">
        <v>735</v>
      </c>
      <c r="K616" s="4">
        <v>0.25017828274776799</v>
      </c>
      <c r="L616" s="4">
        <v>14.4843569455776</v>
      </c>
      <c r="M616" t="s">
        <v>735</v>
      </c>
      <c r="N616" s="4">
        <v>2.9469070456650699</v>
      </c>
      <c r="O616" s="4">
        <v>5.6420350693098698</v>
      </c>
      <c r="P616" s="4">
        <v>2.12120297058445</v>
      </c>
      <c r="Q616" s="4">
        <v>2.6598280068197999</v>
      </c>
      <c r="R616">
        <v>7.8180563508652694E-3</v>
      </c>
      <c r="S616">
        <v>3.4088334895196401E-2</v>
      </c>
      <c r="T616" s="4">
        <v>7.7632380398943299</v>
      </c>
      <c r="U616" s="4">
        <v>3.5208320987254198</v>
      </c>
      <c r="V616" t="s">
        <v>11020</v>
      </c>
      <c r="W616">
        <v>0</v>
      </c>
      <c r="X616">
        <v>1</v>
      </c>
      <c r="Y616" t="s">
        <v>14265</v>
      </c>
      <c r="Z616">
        <v>100</v>
      </c>
      <c r="AA616">
        <v>100</v>
      </c>
      <c r="AB616" t="s">
        <v>759</v>
      </c>
      <c r="AC616" t="s">
        <v>11022</v>
      </c>
      <c r="AD616" t="s">
        <v>11022</v>
      </c>
      <c r="AE616" t="s">
        <v>762</v>
      </c>
      <c r="AF616" t="s">
        <v>762</v>
      </c>
      <c r="AG616" t="s">
        <v>762</v>
      </c>
      <c r="AH616" t="s">
        <v>762</v>
      </c>
      <c r="AI616" t="s">
        <v>762</v>
      </c>
      <c r="AJ616" t="s">
        <v>11022</v>
      </c>
      <c r="AK616" t="s">
        <v>11022</v>
      </c>
      <c r="AL616" t="s">
        <v>11022</v>
      </c>
      <c r="AM616" t="s">
        <v>11022</v>
      </c>
      <c r="AN616" t="s">
        <v>11022</v>
      </c>
      <c r="AO616" t="s">
        <v>11022</v>
      </c>
      <c r="AP616" t="s">
        <v>11022</v>
      </c>
      <c r="AQ616" t="s">
        <v>14265</v>
      </c>
      <c r="AR616" t="s">
        <v>14266</v>
      </c>
      <c r="AS616" t="s">
        <v>14266</v>
      </c>
    </row>
    <row r="617" spans="1:45" x14ac:dyDescent="0.25">
      <c r="A617" t="s">
        <v>14299</v>
      </c>
      <c r="B617">
        <v>1</v>
      </c>
      <c r="C617">
        <v>18</v>
      </c>
      <c r="D617" s="4">
        <v>0.5</v>
      </c>
      <c r="E617" s="4">
        <v>7.5277265270908096</v>
      </c>
      <c r="F617">
        <v>0</v>
      </c>
      <c r="G617">
        <v>18</v>
      </c>
      <c r="H617">
        <v>4</v>
      </c>
      <c r="I617">
        <v>4</v>
      </c>
      <c r="J617" t="s">
        <v>735</v>
      </c>
      <c r="K617" s="4">
        <v>0.25017828274776799</v>
      </c>
      <c r="L617" s="4">
        <v>13.529588747207301</v>
      </c>
      <c r="M617" t="s">
        <v>735</v>
      </c>
      <c r="N617" s="4">
        <v>2.75595340599101</v>
      </c>
      <c r="O617" s="4">
        <v>5.5428436856716798</v>
      </c>
      <c r="P617" s="4">
        <v>1.9359045194048901</v>
      </c>
      <c r="Q617" s="4">
        <v>2.86318030156548</v>
      </c>
      <c r="R617">
        <v>4.1941182524435202E-3</v>
      </c>
      <c r="S617">
        <v>2.0115940750398902E-2</v>
      </c>
      <c r="T617" s="4">
        <v>7.4787482050765801</v>
      </c>
      <c r="U617" s="4">
        <v>3.6069391662667898</v>
      </c>
      <c r="V617" t="s">
        <v>11020</v>
      </c>
      <c r="W617">
        <v>0</v>
      </c>
      <c r="X617">
        <v>1</v>
      </c>
      <c r="Y617" t="s">
        <v>14300</v>
      </c>
      <c r="Z617">
        <v>100</v>
      </c>
      <c r="AA617">
        <v>100</v>
      </c>
      <c r="AB617" t="s">
        <v>1552</v>
      </c>
      <c r="AC617" t="s">
        <v>11022</v>
      </c>
      <c r="AD617" t="s">
        <v>11022</v>
      </c>
      <c r="AE617" t="s">
        <v>762</v>
      </c>
      <c r="AF617" t="s">
        <v>762</v>
      </c>
      <c r="AG617" t="s">
        <v>762</v>
      </c>
      <c r="AH617" t="s">
        <v>762</v>
      </c>
      <c r="AI617" t="s">
        <v>762</v>
      </c>
      <c r="AJ617" t="s">
        <v>11022</v>
      </c>
      <c r="AK617" t="s">
        <v>11022</v>
      </c>
      <c r="AL617" t="s">
        <v>11022</v>
      </c>
      <c r="AM617" t="s">
        <v>11022</v>
      </c>
      <c r="AN617" t="s">
        <v>11022</v>
      </c>
      <c r="AO617" t="s">
        <v>11022</v>
      </c>
      <c r="AP617" t="s">
        <v>11022</v>
      </c>
      <c r="AQ617" t="s">
        <v>14300</v>
      </c>
      <c r="AR617" t="s">
        <v>14301</v>
      </c>
      <c r="AS617" t="s">
        <v>14301</v>
      </c>
    </row>
    <row r="618" spans="1:45" x14ac:dyDescent="0.25">
      <c r="A618" t="s">
        <v>14181</v>
      </c>
      <c r="B618">
        <v>1</v>
      </c>
      <c r="C618">
        <v>25</v>
      </c>
      <c r="D618" s="4">
        <v>1</v>
      </c>
      <c r="E618" s="4">
        <v>17.540429489230501</v>
      </c>
      <c r="F618">
        <v>0</v>
      </c>
      <c r="G618">
        <v>18</v>
      </c>
      <c r="H618">
        <v>4</v>
      </c>
      <c r="I618">
        <v>4</v>
      </c>
      <c r="J618" t="s">
        <v>735</v>
      </c>
      <c r="K618" s="4">
        <v>0.51248413142443705</v>
      </c>
      <c r="L618" s="4">
        <v>18.6341308711837</v>
      </c>
      <c r="M618" t="s">
        <v>735</v>
      </c>
      <c r="N618" s="4">
        <v>3.8293230005216299</v>
      </c>
      <c r="O618" s="4">
        <v>5.1839745487255202</v>
      </c>
      <c r="P618" s="4">
        <v>1.95851790361617</v>
      </c>
      <c r="Q618" s="4">
        <v>2.64688647428442</v>
      </c>
      <c r="R618">
        <v>8.1236619780545496E-3</v>
      </c>
      <c r="S618">
        <v>3.5000591098668897E-2</v>
      </c>
      <c r="T618" s="4">
        <v>7.1424924523416804</v>
      </c>
      <c r="U618" s="4">
        <v>3.2254566451093498</v>
      </c>
      <c r="V618" t="s">
        <v>11020</v>
      </c>
      <c r="W618">
        <v>0</v>
      </c>
      <c r="X618">
        <v>1</v>
      </c>
      <c r="Y618" t="s">
        <v>14182</v>
      </c>
      <c r="Z618">
        <v>100</v>
      </c>
      <c r="AA618">
        <v>100</v>
      </c>
      <c r="AB618" t="s">
        <v>759</v>
      </c>
      <c r="AC618" t="s">
        <v>11022</v>
      </c>
      <c r="AD618" t="s">
        <v>11022</v>
      </c>
      <c r="AE618" t="s">
        <v>762</v>
      </c>
      <c r="AF618" t="s">
        <v>762</v>
      </c>
      <c r="AG618" t="s">
        <v>762</v>
      </c>
      <c r="AH618" t="s">
        <v>762</v>
      </c>
      <c r="AI618" t="s">
        <v>762</v>
      </c>
      <c r="AJ618" t="s">
        <v>11022</v>
      </c>
      <c r="AK618" t="s">
        <v>11022</v>
      </c>
      <c r="AL618" t="s">
        <v>11022</v>
      </c>
      <c r="AM618" t="s">
        <v>11022</v>
      </c>
      <c r="AN618" t="s">
        <v>11022</v>
      </c>
      <c r="AO618" t="s">
        <v>11022</v>
      </c>
      <c r="AP618" t="s">
        <v>11022</v>
      </c>
      <c r="AQ618" t="s">
        <v>14183</v>
      </c>
      <c r="AR618" t="s">
        <v>14184</v>
      </c>
      <c r="AS618" t="s">
        <v>14184</v>
      </c>
    </row>
    <row r="619" spans="1:45" x14ac:dyDescent="0.25">
      <c r="A619" t="s">
        <v>13511</v>
      </c>
      <c r="B619">
        <v>2</v>
      </c>
      <c r="C619">
        <v>50</v>
      </c>
      <c r="D619" s="4">
        <v>1.5</v>
      </c>
      <c r="E619" s="4">
        <v>10.6301458127346</v>
      </c>
      <c r="F619">
        <v>1</v>
      </c>
      <c r="G619">
        <v>49</v>
      </c>
      <c r="H619">
        <v>4</v>
      </c>
      <c r="I619">
        <v>4</v>
      </c>
      <c r="J619" t="s">
        <v>735</v>
      </c>
      <c r="K619" s="4">
        <v>1.0820387339617199</v>
      </c>
      <c r="L619" s="4">
        <v>36.660386134602902</v>
      </c>
      <c r="M619" t="s">
        <v>735</v>
      </c>
      <c r="N619" s="4">
        <v>7.6033687461437101</v>
      </c>
      <c r="O619" s="4">
        <v>4.9986680284850404</v>
      </c>
      <c r="P619" s="4">
        <v>0.84089740866003504</v>
      </c>
      <c r="Q619" s="4">
        <v>5.9444445624471403</v>
      </c>
      <c r="R619" s="3">
        <v>2.77395826756528E-9</v>
      </c>
      <c r="S619" s="3">
        <v>1.1373228897017699E-7</v>
      </c>
      <c r="T619" s="4">
        <v>5.8395654371450698</v>
      </c>
      <c r="U619" s="4">
        <v>4.1577706198250004</v>
      </c>
      <c r="V619" t="s">
        <v>11020</v>
      </c>
      <c r="W619">
        <v>0</v>
      </c>
      <c r="X619">
        <v>1</v>
      </c>
      <c r="Y619" t="s">
        <v>13512</v>
      </c>
      <c r="Z619">
        <v>100</v>
      </c>
      <c r="AA619">
        <v>100</v>
      </c>
      <c r="AB619" t="s">
        <v>759</v>
      </c>
      <c r="AC619" t="s">
        <v>11022</v>
      </c>
      <c r="AD619" t="s">
        <v>11022</v>
      </c>
      <c r="AE619" t="s">
        <v>762</v>
      </c>
      <c r="AF619" t="s">
        <v>762</v>
      </c>
      <c r="AG619" t="s">
        <v>762</v>
      </c>
      <c r="AH619" t="s">
        <v>762</v>
      </c>
      <c r="AI619" t="s">
        <v>762</v>
      </c>
      <c r="AJ619" t="s">
        <v>11022</v>
      </c>
      <c r="AK619" t="s">
        <v>11022</v>
      </c>
      <c r="AL619" t="s">
        <v>11022</v>
      </c>
      <c r="AM619" t="s">
        <v>11022</v>
      </c>
      <c r="AN619" t="s">
        <v>11022</v>
      </c>
      <c r="AO619" t="s">
        <v>11022</v>
      </c>
      <c r="AP619" t="s">
        <v>11022</v>
      </c>
      <c r="AQ619" t="s">
        <v>13513</v>
      </c>
      <c r="AR619" t="s">
        <v>13514</v>
      </c>
      <c r="AS619" t="s">
        <v>13514</v>
      </c>
    </row>
    <row r="620" spans="1:45" x14ac:dyDescent="0.25">
      <c r="A620" t="s">
        <v>13480</v>
      </c>
      <c r="B620">
        <v>3</v>
      </c>
      <c r="C620">
        <v>95</v>
      </c>
      <c r="D620" s="4">
        <v>1.5</v>
      </c>
      <c r="E620" s="4">
        <v>71.303926960581904</v>
      </c>
      <c r="F620">
        <v>3</v>
      </c>
      <c r="G620">
        <v>64.5</v>
      </c>
      <c r="H620">
        <v>4</v>
      </c>
      <c r="I620">
        <v>4</v>
      </c>
      <c r="J620" t="s">
        <v>735</v>
      </c>
      <c r="K620" s="4">
        <v>2.4839841345267302</v>
      </c>
      <c r="L620" s="4">
        <v>71.211457155046801</v>
      </c>
      <c r="M620" t="s">
        <v>735</v>
      </c>
      <c r="N620" s="4">
        <v>14.8673207371248</v>
      </c>
      <c r="O620" s="4">
        <v>4.8174432119549104</v>
      </c>
      <c r="P620" s="4">
        <v>0.79422890087624898</v>
      </c>
      <c r="Q620" s="4">
        <v>6.0655602013978198</v>
      </c>
      <c r="R620" s="3">
        <v>1.31494503256678E-9</v>
      </c>
      <c r="S620" s="3">
        <v>6.4280582168937794E-8</v>
      </c>
      <c r="T620" s="4">
        <v>5.61167211283116</v>
      </c>
      <c r="U620" s="4">
        <v>4.02321431107866</v>
      </c>
      <c r="V620" t="s">
        <v>11020</v>
      </c>
      <c r="W620">
        <v>0</v>
      </c>
      <c r="X620">
        <v>1</v>
      </c>
      <c r="Y620" t="s">
        <v>13481</v>
      </c>
      <c r="Z620">
        <v>100</v>
      </c>
      <c r="AA620">
        <v>100</v>
      </c>
      <c r="AB620" t="s">
        <v>759</v>
      </c>
      <c r="AC620" t="s">
        <v>11022</v>
      </c>
      <c r="AD620" t="s">
        <v>11022</v>
      </c>
      <c r="AE620" t="s">
        <v>762</v>
      </c>
      <c r="AF620" t="s">
        <v>762</v>
      </c>
      <c r="AG620" t="s">
        <v>762</v>
      </c>
      <c r="AH620" t="s">
        <v>762</v>
      </c>
      <c r="AI620" t="s">
        <v>762</v>
      </c>
      <c r="AJ620" t="s">
        <v>11022</v>
      </c>
      <c r="AK620" t="s">
        <v>11022</v>
      </c>
      <c r="AL620" t="s">
        <v>11022</v>
      </c>
      <c r="AM620" t="s">
        <v>11022</v>
      </c>
      <c r="AN620" t="s">
        <v>11022</v>
      </c>
      <c r="AO620" t="s">
        <v>11022</v>
      </c>
      <c r="AP620" t="s">
        <v>11022</v>
      </c>
      <c r="AQ620" t="s">
        <v>13482</v>
      </c>
      <c r="AR620" t="s">
        <v>13483</v>
      </c>
      <c r="AS620" t="s">
        <v>13483</v>
      </c>
    </row>
    <row r="621" spans="1:45" x14ac:dyDescent="0.25">
      <c r="A621" t="s">
        <v>13873</v>
      </c>
      <c r="B621">
        <v>3</v>
      </c>
      <c r="C621">
        <v>73</v>
      </c>
      <c r="D621" s="4">
        <v>3.4034296427770201</v>
      </c>
      <c r="E621" s="4">
        <v>37.526657191921601</v>
      </c>
      <c r="F621">
        <v>2</v>
      </c>
      <c r="G621">
        <v>63.5</v>
      </c>
      <c r="H621">
        <v>4</v>
      </c>
      <c r="I621">
        <v>4</v>
      </c>
      <c r="J621" t="s">
        <v>735</v>
      </c>
      <c r="K621" s="4">
        <v>2.4142557506712001</v>
      </c>
      <c r="L621" s="4">
        <v>53.0469645595877</v>
      </c>
      <c r="M621" t="s">
        <v>735</v>
      </c>
      <c r="N621" s="4">
        <v>11.092244062051799</v>
      </c>
      <c r="O621" s="4">
        <v>4.4331588069127603</v>
      </c>
      <c r="P621" s="4">
        <v>1.2228197026816501</v>
      </c>
      <c r="Q621" s="4">
        <v>3.6253576853487202</v>
      </c>
      <c r="R621">
        <v>2.8856177470842898E-4</v>
      </c>
      <c r="S621">
        <v>2.2182278090739698E-3</v>
      </c>
      <c r="T621" s="4">
        <v>5.6559785095944202</v>
      </c>
      <c r="U621" s="4">
        <v>3.2103391042311098</v>
      </c>
      <c r="V621" t="s">
        <v>11020</v>
      </c>
      <c r="W621">
        <v>0</v>
      </c>
      <c r="X621">
        <v>1</v>
      </c>
      <c r="Y621" t="s">
        <v>13874</v>
      </c>
      <c r="Z621">
        <v>100</v>
      </c>
      <c r="AA621">
        <v>100</v>
      </c>
      <c r="AB621" t="s">
        <v>759</v>
      </c>
      <c r="AC621" t="s">
        <v>11022</v>
      </c>
      <c r="AD621" t="s">
        <v>11022</v>
      </c>
      <c r="AE621" t="s">
        <v>762</v>
      </c>
      <c r="AF621" t="s">
        <v>762</v>
      </c>
      <c r="AG621" t="s">
        <v>762</v>
      </c>
      <c r="AH621" t="s">
        <v>762</v>
      </c>
      <c r="AI621" t="s">
        <v>762</v>
      </c>
      <c r="AJ621" t="s">
        <v>11022</v>
      </c>
      <c r="AK621" t="s">
        <v>11022</v>
      </c>
      <c r="AL621" t="s">
        <v>11022</v>
      </c>
      <c r="AM621" t="s">
        <v>11022</v>
      </c>
      <c r="AN621" t="s">
        <v>11022</v>
      </c>
      <c r="AO621" t="s">
        <v>11022</v>
      </c>
      <c r="AP621" t="s">
        <v>11022</v>
      </c>
      <c r="AQ621" t="s">
        <v>13875</v>
      </c>
      <c r="AR621" t="s">
        <v>13876</v>
      </c>
      <c r="AS621" t="s">
        <v>13876</v>
      </c>
    </row>
    <row r="622" spans="1:45" x14ac:dyDescent="0.25">
      <c r="A622" t="s">
        <v>14013</v>
      </c>
      <c r="B622">
        <v>2</v>
      </c>
      <c r="C622">
        <v>42</v>
      </c>
      <c r="D622" s="4">
        <v>1.25830573921179</v>
      </c>
      <c r="E622" s="4">
        <v>32.171415884290802</v>
      </c>
      <c r="F622">
        <v>2</v>
      </c>
      <c r="G622">
        <v>31.5</v>
      </c>
      <c r="H622">
        <v>4</v>
      </c>
      <c r="I622">
        <v>4</v>
      </c>
      <c r="J622" t="s">
        <v>735</v>
      </c>
      <c r="K622" s="4">
        <v>1.6975969353105</v>
      </c>
      <c r="L622" s="4">
        <v>30.753615817844398</v>
      </c>
      <c r="M622" t="s">
        <v>735</v>
      </c>
      <c r="N622" s="4">
        <v>6.4902425506309802</v>
      </c>
      <c r="O622" s="4">
        <v>4.2025815844708196</v>
      </c>
      <c r="P622" s="4">
        <v>1.0854972910965699</v>
      </c>
      <c r="Q622" s="4">
        <v>3.8715726137145601</v>
      </c>
      <c r="R622">
        <v>1.0813543305166899E-4</v>
      </c>
      <c r="S622">
        <v>1.0256726523035201E-3</v>
      </c>
      <c r="T622" s="4">
        <v>5.2880788755673898</v>
      </c>
      <c r="U622" s="4">
        <v>3.11708429337425</v>
      </c>
      <c r="V622" t="s">
        <v>11020</v>
      </c>
      <c r="W622">
        <v>0</v>
      </c>
      <c r="X622">
        <v>1</v>
      </c>
      <c r="Y622" t="s">
        <v>14014</v>
      </c>
      <c r="Z622">
        <v>100</v>
      </c>
      <c r="AA622">
        <v>100</v>
      </c>
      <c r="AB622" t="s">
        <v>759</v>
      </c>
      <c r="AC622" t="s">
        <v>11022</v>
      </c>
      <c r="AD622" t="s">
        <v>11022</v>
      </c>
      <c r="AE622" t="s">
        <v>762</v>
      </c>
      <c r="AF622" t="s">
        <v>762</v>
      </c>
      <c r="AG622" t="s">
        <v>762</v>
      </c>
      <c r="AH622" t="s">
        <v>762</v>
      </c>
      <c r="AI622" t="s">
        <v>762</v>
      </c>
      <c r="AJ622" t="s">
        <v>11022</v>
      </c>
      <c r="AK622" t="s">
        <v>11022</v>
      </c>
      <c r="AL622" t="s">
        <v>11022</v>
      </c>
      <c r="AM622" t="s">
        <v>11022</v>
      </c>
      <c r="AN622" t="s">
        <v>11022</v>
      </c>
      <c r="AO622" t="s">
        <v>11022</v>
      </c>
      <c r="AP622" t="s">
        <v>11022</v>
      </c>
      <c r="AQ622" t="s">
        <v>14015</v>
      </c>
      <c r="AR622" t="s">
        <v>14016</v>
      </c>
      <c r="AS622" t="s">
        <v>14016</v>
      </c>
    </row>
    <row r="623" spans="1:45" x14ac:dyDescent="0.25">
      <c r="A623" t="s">
        <v>14277</v>
      </c>
      <c r="B623">
        <v>1</v>
      </c>
      <c r="C623">
        <v>18</v>
      </c>
      <c r="D623" s="4">
        <v>1.1547005383792499</v>
      </c>
      <c r="E623" s="4">
        <v>6.8799224801834296</v>
      </c>
      <c r="F623">
        <v>1</v>
      </c>
      <c r="G623">
        <v>20.5</v>
      </c>
      <c r="H623">
        <v>4</v>
      </c>
      <c r="I623">
        <v>4</v>
      </c>
      <c r="J623" t="s">
        <v>735</v>
      </c>
      <c r="K623" s="4">
        <v>0.94706208706719996</v>
      </c>
      <c r="L623" s="4">
        <v>13.494047728230001</v>
      </c>
      <c r="M623" t="s">
        <v>735</v>
      </c>
      <c r="N623" s="4">
        <v>2.9653404259733702</v>
      </c>
      <c r="O623" s="4">
        <v>3.8571994355940502</v>
      </c>
      <c r="P623" s="4">
        <v>1.29902451827142</v>
      </c>
      <c r="Q623" s="4">
        <v>2.9693045676510499</v>
      </c>
      <c r="R623">
        <v>2.98474602381594E-3</v>
      </c>
      <c r="S623">
        <v>1.5452595504155E-2</v>
      </c>
      <c r="T623" s="4">
        <v>5.1562239538654699</v>
      </c>
      <c r="U623" s="4">
        <v>2.5581749173226198</v>
      </c>
      <c r="V623" t="s">
        <v>11020</v>
      </c>
      <c r="W623">
        <v>0</v>
      </c>
      <c r="X623">
        <v>1</v>
      </c>
      <c r="Y623" t="s">
        <v>14278</v>
      </c>
      <c r="Z623">
        <v>100</v>
      </c>
      <c r="AA623">
        <v>100</v>
      </c>
      <c r="AB623" t="s">
        <v>759</v>
      </c>
      <c r="AC623" t="s">
        <v>11022</v>
      </c>
      <c r="AD623" t="s">
        <v>11022</v>
      </c>
      <c r="AE623" t="s">
        <v>762</v>
      </c>
      <c r="AF623" t="s">
        <v>762</v>
      </c>
      <c r="AG623" t="s">
        <v>762</v>
      </c>
      <c r="AH623" t="s">
        <v>762</v>
      </c>
      <c r="AI623" t="s">
        <v>762</v>
      </c>
      <c r="AJ623" t="s">
        <v>11022</v>
      </c>
      <c r="AK623" t="s">
        <v>11022</v>
      </c>
      <c r="AL623" t="s">
        <v>11022</v>
      </c>
      <c r="AM623" t="s">
        <v>11022</v>
      </c>
      <c r="AN623" t="s">
        <v>11022</v>
      </c>
      <c r="AO623" t="s">
        <v>11022</v>
      </c>
      <c r="AP623" t="s">
        <v>11022</v>
      </c>
      <c r="AQ623" t="s">
        <v>14279</v>
      </c>
      <c r="AR623" t="s">
        <v>14280</v>
      </c>
      <c r="AS623" t="s">
        <v>14280</v>
      </c>
    </row>
    <row r="624" spans="1:45" x14ac:dyDescent="0.25">
      <c r="A624" t="s">
        <v>12091</v>
      </c>
      <c r="B624">
        <v>1</v>
      </c>
      <c r="C624">
        <v>10</v>
      </c>
      <c r="D624" s="4">
        <v>0.57735026918962595</v>
      </c>
      <c r="E624" s="4">
        <v>4.5092497528228899</v>
      </c>
      <c r="F624">
        <v>0.5</v>
      </c>
      <c r="G624">
        <v>9.5</v>
      </c>
      <c r="H624">
        <v>4</v>
      </c>
      <c r="I624">
        <v>4</v>
      </c>
      <c r="J624" t="s">
        <v>735</v>
      </c>
      <c r="K624" s="4">
        <v>0.55795738342215995</v>
      </c>
      <c r="L624" s="4">
        <v>6.9674138262365597</v>
      </c>
      <c r="M624" t="s">
        <v>735</v>
      </c>
      <c r="N624" s="4">
        <v>6.09849701932814</v>
      </c>
      <c r="O624" s="4">
        <v>3.8149275905501101</v>
      </c>
      <c r="P624" s="4">
        <v>1.4928769539035001</v>
      </c>
      <c r="Q624" s="4">
        <v>2.5554199765593801</v>
      </c>
      <c r="R624">
        <v>1.06059745054893E-2</v>
      </c>
      <c r="S624">
        <v>4.2930552855021897E-2</v>
      </c>
      <c r="T624" s="4">
        <v>5.3078045444536102</v>
      </c>
      <c r="U624" s="4">
        <v>2.3220506366466198</v>
      </c>
      <c r="V624" t="s">
        <v>11020</v>
      </c>
      <c r="W624">
        <v>0</v>
      </c>
      <c r="X624">
        <v>1</v>
      </c>
      <c r="Y624" t="s">
        <v>12092</v>
      </c>
      <c r="Z624">
        <v>100</v>
      </c>
      <c r="AA624">
        <v>100</v>
      </c>
      <c r="AB624" t="s">
        <v>759</v>
      </c>
      <c r="AC624" t="s">
        <v>11022</v>
      </c>
      <c r="AD624" t="s">
        <v>11022</v>
      </c>
      <c r="AE624" t="s">
        <v>762</v>
      </c>
      <c r="AF624" t="s">
        <v>762</v>
      </c>
      <c r="AG624" t="s">
        <v>762</v>
      </c>
      <c r="AH624" t="s">
        <v>762</v>
      </c>
      <c r="AI624" t="s">
        <v>762</v>
      </c>
      <c r="AJ624" t="s">
        <v>11022</v>
      </c>
      <c r="AK624" t="s">
        <v>11022</v>
      </c>
      <c r="AL624" t="s">
        <v>11022</v>
      </c>
      <c r="AM624" t="s">
        <v>11022</v>
      </c>
      <c r="AN624" t="s">
        <v>11022</v>
      </c>
      <c r="AO624" t="s">
        <v>11022</v>
      </c>
      <c r="AP624" t="s">
        <v>11022</v>
      </c>
      <c r="AQ624" t="s">
        <v>12093</v>
      </c>
      <c r="AR624" t="s">
        <v>12094</v>
      </c>
      <c r="AS624" t="s">
        <v>12094</v>
      </c>
    </row>
    <row r="625" spans="1:45" x14ac:dyDescent="0.25">
      <c r="A625" t="s">
        <v>13558</v>
      </c>
      <c r="B625">
        <v>3</v>
      </c>
      <c r="C625">
        <v>39</v>
      </c>
      <c r="D625" s="4">
        <v>2.3804761428476202</v>
      </c>
      <c r="E625" s="4">
        <v>12.1757956618859</v>
      </c>
      <c r="F625">
        <v>2.5</v>
      </c>
      <c r="G625">
        <v>34</v>
      </c>
      <c r="H625">
        <v>4</v>
      </c>
      <c r="I625">
        <v>4</v>
      </c>
      <c r="J625" t="s">
        <v>735</v>
      </c>
      <c r="K625" s="4">
        <v>2.08571491099933</v>
      </c>
      <c r="L625" s="4">
        <v>28.709680562855301</v>
      </c>
      <c r="M625" t="s">
        <v>735</v>
      </c>
      <c r="N625" s="4">
        <v>6.2258533876121396</v>
      </c>
      <c r="O625" s="4">
        <v>3.6968113406282601</v>
      </c>
      <c r="P625" s="4">
        <v>0.80152672970263195</v>
      </c>
      <c r="Q625" s="4">
        <v>4.6122121741339699</v>
      </c>
      <c r="R625" s="3">
        <v>3.9840600832266201E-6</v>
      </c>
      <c r="S625" s="3">
        <v>6.4919748279244102E-5</v>
      </c>
      <c r="T625" s="4">
        <v>4.4983380703308997</v>
      </c>
      <c r="U625" s="4">
        <v>2.8952846109256298</v>
      </c>
      <c r="V625" t="s">
        <v>11020</v>
      </c>
      <c r="W625">
        <v>0</v>
      </c>
      <c r="X625">
        <v>1</v>
      </c>
      <c r="Y625" t="s">
        <v>13559</v>
      </c>
      <c r="Z625">
        <v>100</v>
      </c>
      <c r="AA625">
        <v>100</v>
      </c>
      <c r="AB625" t="s">
        <v>759</v>
      </c>
      <c r="AC625" t="s">
        <v>11022</v>
      </c>
      <c r="AD625" t="s">
        <v>11022</v>
      </c>
      <c r="AE625" t="s">
        <v>762</v>
      </c>
      <c r="AF625" t="s">
        <v>762</v>
      </c>
      <c r="AG625" t="s">
        <v>762</v>
      </c>
      <c r="AH625" t="s">
        <v>762</v>
      </c>
      <c r="AI625" t="s">
        <v>762</v>
      </c>
      <c r="AJ625" t="s">
        <v>11022</v>
      </c>
      <c r="AK625" t="s">
        <v>11022</v>
      </c>
      <c r="AL625" t="s">
        <v>11022</v>
      </c>
      <c r="AM625" t="s">
        <v>11022</v>
      </c>
      <c r="AN625" t="s">
        <v>11022</v>
      </c>
      <c r="AO625" t="s">
        <v>11022</v>
      </c>
      <c r="AP625" t="s">
        <v>11022</v>
      </c>
      <c r="AQ625" t="s">
        <v>13560</v>
      </c>
      <c r="AR625" t="s">
        <v>13561</v>
      </c>
      <c r="AS625" t="s">
        <v>13561</v>
      </c>
    </row>
    <row r="626" spans="1:45" x14ac:dyDescent="0.25">
      <c r="A626" t="s">
        <v>14189</v>
      </c>
      <c r="B626">
        <v>2</v>
      </c>
      <c r="C626">
        <v>24</v>
      </c>
      <c r="D626" s="4">
        <v>2.8722813232690099</v>
      </c>
      <c r="E626" s="4">
        <v>4.9916597106239804</v>
      </c>
      <c r="F626">
        <v>0.5</v>
      </c>
      <c r="G626">
        <v>25</v>
      </c>
      <c r="H626">
        <v>4</v>
      </c>
      <c r="I626">
        <v>4</v>
      </c>
      <c r="J626" t="s">
        <v>735</v>
      </c>
      <c r="K626" s="4">
        <v>1.24468993990301</v>
      </c>
      <c r="L626" s="4">
        <v>17.012958175022899</v>
      </c>
      <c r="M626" t="s">
        <v>735</v>
      </c>
      <c r="N626" s="4">
        <v>3.6515296229851701</v>
      </c>
      <c r="O626" s="4">
        <v>3.6562311575824702</v>
      </c>
      <c r="P626" s="4">
        <v>1.42827946159207</v>
      </c>
      <c r="Q626" s="4">
        <v>2.5598849916296902</v>
      </c>
      <c r="R626">
        <v>1.04706808009493E-2</v>
      </c>
      <c r="S626">
        <v>4.2457224068571303E-2</v>
      </c>
      <c r="T626" s="4">
        <v>5.0845106191745399</v>
      </c>
      <c r="U626" s="4">
        <v>2.2279516959904</v>
      </c>
      <c r="V626" t="s">
        <v>11020</v>
      </c>
      <c r="W626">
        <v>0</v>
      </c>
      <c r="X626">
        <v>1</v>
      </c>
      <c r="Y626" t="s">
        <v>14190</v>
      </c>
      <c r="Z626">
        <v>100</v>
      </c>
      <c r="AA626">
        <v>100</v>
      </c>
      <c r="AB626" t="s">
        <v>759</v>
      </c>
      <c r="AC626" t="s">
        <v>11022</v>
      </c>
      <c r="AD626" t="s">
        <v>11022</v>
      </c>
      <c r="AE626" t="s">
        <v>762</v>
      </c>
      <c r="AF626" t="s">
        <v>762</v>
      </c>
      <c r="AG626" t="s">
        <v>762</v>
      </c>
      <c r="AH626" t="s">
        <v>762</v>
      </c>
      <c r="AI626" t="s">
        <v>762</v>
      </c>
      <c r="AJ626" t="s">
        <v>11022</v>
      </c>
      <c r="AK626" t="s">
        <v>11022</v>
      </c>
      <c r="AL626" t="s">
        <v>11022</v>
      </c>
      <c r="AM626" t="s">
        <v>11022</v>
      </c>
      <c r="AN626" t="s">
        <v>11022</v>
      </c>
      <c r="AO626" t="s">
        <v>11022</v>
      </c>
      <c r="AP626" t="s">
        <v>11022</v>
      </c>
      <c r="AQ626" t="s">
        <v>14191</v>
      </c>
      <c r="AR626" t="s">
        <v>14192</v>
      </c>
      <c r="AS626" t="s">
        <v>14192</v>
      </c>
    </row>
    <row r="627" spans="1:45" x14ac:dyDescent="0.25">
      <c r="A627" t="s">
        <v>13957</v>
      </c>
      <c r="B627">
        <v>4</v>
      </c>
      <c r="C627">
        <v>51</v>
      </c>
      <c r="D627" s="4">
        <v>2.8722813232690099</v>
      </c>
      <c r="E627" s="4">
        <v>32.816408497376202</v>
      </c>
      <c r="F627">
        <v>2.5</v>
      </c>
      <c r="G627">
        <v>36.5</v>
      </c>
      <c r="H627">
        <v>4</v>
      </c>
      <c r="I627">
        <v>4</v>
      </c>
      <c r="J627" t="s">
        <v>735</v>
      </c>
      <c r="K627" s="4">
        <v>3.2679386345101999</v>
      </c>
      <c r="L627" s="4">
        <v>36.562123812181198</v>
      </c>
      <c r="M627" t="s">
        <v>735</v>
      </c>
      <c r="N627" s="4">
        <v>7.9660124893382802</v>
      </c>
      <c r="O627" s="4">
        <v>3.5069482447527398</v>
      </c>
      <c r="P627" s="4">
        <v>0.92764075112778399</v>
      </c>
      <c r="Q627" s="4">
        <v>3.7805025711614602</v>
      </c>
      <c r="R627">
        <v>1.5651210295448799E-4</v>
      </c>
      <c r="S627">
        <v>1.3261792190343599E-3</v>
      </c>
      <c r="T627" s="4">
        <v>4.43458899588052</v>
      </c>
      <c r="U627" s="4">
        <v>2.5793074936249498</v>
      </c>
      <c r="V627" t="s">
        <v>11020</v>
      </c>
      <c r="W627">
        <v>0</v>
      </c>
      <c r="X627">
        <v>1</v>
      </c>
      <c r="Y627" t="s">
        <v>13958</v>
      </c>
      <c r="Z627">
        <v>100</v>
      </c>
      <c r="AA627">
        <v>100</v>
      </c>
      <c r="AB627" t="s">
        <v>759</v>
      </c>
      <c r="AC627" t="s">
        <v>11022</v>
      </c>
      <c r="AD627" t="s">
        <v>11022</v>
      </c>
      <c r="AE627" t="s">
        <v>762</v>
      </c>
      <c r="AF627" t="s">
        <v>762</v>
      </c>
      <c r="AG627" t="s">
        <v>762</v>
      </c>
      <c r="AH627" t="s">
        <v>762</v>
      </c>
      <c r="AI627" t="s">
        <v>762</v>
      </c>
      <c r="AJ627" t="s">
        <v>11022</v>
      </c>
      <c r="AK627" t="s">
        <v>11022</v>
      </c>
      <c r="AL627" t="s">
        <v>11022</v>
      </c>
      <c r="AM627" t="s">
        <v>11022</v>
      </c>
      <c r="AN627" t="s">
        <v>11022</v>
      </c>
      <c r="AO627" t="s">
        <v>11022</v>
      </c>
      <c r="AP627" t="s">
        <v>11022</v>
      </c>
      <c r="AQ627" t="s">
        <v>13959</v>
      </c>
      <c r="AR627" t="s">
        <v>13960</v>
      </c>
      <c r="AS627" t="s">
        <v>13960</v>
      </c>
    </row>
    <row r="628" spans="1:45" x14ac:dyDescent="0.25">
      <c r="A628" t="s">
        <v>13861</v>
      </c>
      <c r="B628">
        <v>7</v>
      </c>
      <c r="C628">
        <v>74</v>
      </c>
      <c r="D628" s="4">
        <v>4.1932485418030403</v>
      </c>
      <c r="E628" s="4">
        <v>31.8786762585902</v>
      </c>
      <c r="F628">
        <v>7.5</v>
      </c>
      <c r="G628">
        <v>62</v>
      </c>
      <c r="H628">
        <v>4</v>
      </c>
      <c r="I628">
        <v>4</v>
      </c>
      <c r="J628" t="s">
        <v>735</v>
      </c>
      <c r="K628" s="4">
        <v>5.9261711940933504</v>
      </c>
      <c r="L628" s="4">
        <v>53.917458530757102</v>
      </c>
      <c r="M628" t="s">
        <v>735</v>
      </c>
      <c r="N628" s="4">
        <v>11.9687259449701</v>
      </c>
      <c r="O628" s="4">
        <v>3.1530552324179402</v>
      </c>
      <c r="P628" s="4">
        <v>0.62018816599009996</v>
      </c>
      <c r="Q628" s="4">
        <v>5.0840299852936504</v>
      </c>
      <c r="R628" s="3">
        <v>3.6950956541838699E-7</v>
      </c>
      <c r="S628" s="3">
        <v>8.0107817416858004E-6</v>
      </c>
      <c r="T628" s="4">
        <v>3.7732433984080398</v>
      </c>
      <c r="U628" s="4">
        <v>2.5328670664278401</v>
      </c>
      <c r="V628" t="s">
        <v>11020</v>
      </c>
      <c r="W628">
        <v>0</v>
      </c>
      <c r="X628">
        <v>1</v>
      </c>
      <c r="Y628" t="s">
        <v>13862</v>
      </c>
      <c r="Z628">
        <v>100</v>
      </c>
      <c r="AA628">
        <v>100</v>
      </c>
      <c r="AB628" t="s">
        <v>759</v>
      </c>
      <c r="AC628" t="s">
        <v>11022</v>
      </c>
      <c r="AD628" t="s">
        <v>11022</v>
      </c>
      <c r="AE628" t="s">
        <v>762</v>
      </c>
      <c r="AF628" t="s">
        <v>762</v>
      </c>
      <c r="AG628" t="s">
        <v>762</v>
      </c>
      <c r="AH628" t="s">
        <v>762</v>
      </c>
      <c r="AI628" t="s">
        <v>762</v>
      </c>
      <c r="AJ628" t="s">
        <v>11022</v>
      </c>
      <c r="AK628" t="s">
        <v>11022</v>
      </c>
      <c r="AL628" t="s">
        <v>11022</v>
      </c>
      <c r="AM628" t="s">
        <v>11022</v>
      </c>
      <c r="AN628" t="s">
        <v>11022</v>
      </c>
      <c r="AO628" t="s">
        <v>11022</v>
      </c>
      <c r="AP628" t="s">
        <v>11022</v>
      </c>
      <c r="AQ628" t="s">
        <v>13863</v>
      </c>
      <c r="AR628" t="s">
        <v>13864</v>
      </c>
      <c r="AS628" t="s">
        <v>13864</v>
      </c>
    </row>
    <row r="629" spans="1:45" x14ac:dyDescent="0.25">
      <c r="A629" t="s">
        <v>14052</v>
      </c>
      <c r="B629">
        <v>4</v>
      </c>
      <c r="C629">
        <v>36</v>
      </c>
      <c r="D629" s="4">
        <v>3.5939764421413001</v>
      </c>
      <c r="E629" s="4">
        <v>16.720745597410801</v>
      </c>
      <c r="F629">
        <v>2.5</v>
      </c>
      <c r="G629">
        <v>34</v>
      </c>
      <c r="H629">
        <v>4</v>
      </c>
      <c r="I629">
        <v>4</v>
      </c>
      <c r="J629" t="s">
        <v>735</v>
      </c>
      <c r="K629" s="4">
        <v>2.97221313409336</v>
      </c>
      <c r="L629" s="4">
        <v>25.993492824397499</v>
      </c>
      <c r="M629" t="s">
        <v>735</v>
      </c>
      <c r="N629" s="4">
        <v>5.8545993780670003</v>
      </c>
      <c r="O629" s="4">
        <v>3.1172957017338399</v>
      </c>
      <c r="P629" s="4">
        <v>1.02153311808563</v>
      </c>
      <c r="Q629" s="4">
        <v>3.0515855497428199</v>
      </c>
      <c r="R629">
        <v>2.2763616971680201E-3</v>
      </c>
      <c r="S629">
        <v>1.23908167755912E-2</v>
      </c>
      <c r="T629" s="4">
        <v>4.1388288198194703</v>
      </c>
      <c r="U629" s="4">
        <v>2.0957625836482099</v>
      </c>
      <c r="V629" t="s">
        <v>11020</v>
      </c>
      <c r="W629">
        <v>0</v>
      </c>
      <c r="X629">
        <v>1</v>
      </c>
      <c r="Y629" t="s">
        <v>14053</v>
      </c>
      <c r="Z629">
        <v>100</v>
      </c>
      <c r="AA629">
        <v>100</v>
      </c>
      <c r="AB629" t="s">
        <v>759</v>
      </c>
      <c r="AC629" t="s">
        <v>11022</v>
      </c>
      <c r="AD629" t="s">
        <v>11022</v>
      </c>
      <c r="AE629" t="s">
        <v>762</v>
      </c>
      <c r="AF629" t="s">
        <v>762</v>
      </c>
      <c r="AG629" t="s">
        <v>762</v>
      </c>
      <c r="AH629" t="s">
        <v>762</v>
      </c>
      <c r="AI629" t="s">
        <v>762</v>
      </c>
      <c r="AJ629" t="s">
        <v>11022</v>
      </c>
      <c r="AK629" t="s">
        <v>11022</v>
      </c>
      <c r="AL629" t="s">
        <v>11022</v>
      </c>
      <c r="AM629" t="s">
        <v>11022</v>
      </c>
      <c r="AN629" t="s">
        <v>11022</v>
      </c>
      <c r="AO629" t="s">
        <v>11022</v>
      </c>
      <c r="AP629" t="s">
        <v>11022</v>
      </c>
      <c r="AQ629" t="s">
        <v>14054</v>
      </c>
      <c r="AR629" t="s">
        <v>14055</v>
      </c>
      <c r="AS629" t="s">
        <v>14055</v>
      </c>
    </row>
    <row r="630" spans="1:45" x14ac:dyDescent="0.25">
      <c r="A630" t="s">
        <v>14025</v>
      </c>
      <c r="B630">
        <v>4</v>
      </c>
      <c r="C630">
        <v>37</v>
      </c>
      <c r="D630" s="4">
        <v>2.62995563967658</v>
      </c>
      <c r="E630" s="4">
        <v>10.954451150103299</v>
      </c>
      <c r="F630">
        <v>4</v>
      </c>
      <c r="G630">
        <v>38</v>
      </c>
      <c r="H630">
        <v>4</v>
      </c>
      <c r="I630">
        <v>4</v>
      </c>
      <c r="J630" t="s">
        <v>735</v>
      </c>
      <c r="K630" s="4">
        <v>3.39770053552511</v>
      </c>
      <c r="L630" s="4">
        <v>27.494467530860799</v>
      </c>
      <c r="M630" t="s">
        <v>735</v>
      </c>
      <c r="N630" s="4">
        <v>6.1784336132771802</v>
      </c>
      <c r="O630" s="4">
        <v>2.99785887442565</v>
      </c>
      <c r="P630" s="4">
        <v>0.70031405096996402</v>
      </c>
      <c r="Q630" s="4">
        <v>4.2807350077775803</v>
      </c>
      <c r="R630" s="3">
        <v>1.86277060457876E-5</v>
      </c>
      <c r="S630">
        <v>2.4036359780909699E-4</v>
      </c>
      <c r="T630" s="4">
        <v>3.6981729253956201</v>
      </c>
      <c r="U630" s="4">
        <v>2.2975448234556901</v>
      </c>
      <c r="V630" t="s">
        <v>11020</v>
      </c>
      <c r="W630">
        <v>0</v>
      </c>
      <c r="X630">
        <v>1</v>
      </c>
      <c r="Y630" t="s">
        <v>14026</v>
      </c>
      <c r="Z630">
        <v>100</v>
      </c>
      <c r="AA630">
        <v>100</v>
      </c>
      <c r="AB630" t="s">
        <v>759</v>
      </c>
      <c r="AC630" t="s">
        <v>11022</v>
      </c>
      <c r="AD630" t="s">
        <v>11022</v>
      </c>
      <c r="AE630" t="s">
        <v>762</v>
      </c>
      <c r="AF630" t="s">
        <v>762</v>
      </c>
      <c r="AG630" t="s">
        <v>762</v>
      </c>
      <c r="AH630" t="s">
        <v>762</v>
      </c>
      <c r="AI630" t="s">
        <v>762</v>
      </c>
      <c r="AJ630" t="s">
        <v>11022</v>
      </c>
      <c r="AK630" t="s">
        <v>11022</v>
      </c>
      <c r="AL630" t="s">
        <v>11022</v>
      </c>
      <c r="AM630" t="s">
        <v>11022</v>
      </c>
      <c r="AN630" t="s">
        <v>11022</v>
      </c>
      <c r="AO630" t="s">
        <v>11022</v>
      </c>
      <c r="AP630" t="s">
        <v>11022</v>
      </c>
      <c r="AQ630" t="s">
        <v>14027</v>
      </c>
      <c r="AR630" t="s">
        <v>14028</v>
      </c>
      <c r="AS630" t="s">
        <v>14028</v>
      </c>
    </row>
    <row r="631" spans="1:45" x14ac:dyDescent="0.25">
      <c r="A631" t="s">
        <v>13845</v>
      </c>
      <c r="B631">
        <v>9</v>
      </c>
      <c r="C631">
        <v>75</v>
      </c>
      <c r="D631" s="4">
        <v>8.5391256382996694</v>
      </c>
      <c r="E631" s="4">
        <v>27.160019636713599</v>
      </c>
      <c r="F631">
        <v>6</v>
      </c>
      <c r="G631">
        <v>76.5</v>
      </c>
      <c r="H631">
        <v>4</v>
      </c>
      <c r="I631">
        <v>4</v>
      </c>
      <c r="J631" t="s">
        <v>735</v>
      </c>
      <c r="K631" s="4">
        <v>7.2258175961475102</v>
      </c>
      <c r="L631" s="4">
        <v>54.174269073484297</v>
      </c>
      <c r="M631" t="s">
        <v>735</v>
      </c>
      <c r="N631" s="4">
        <v>12.2800173339264</v>
      </c>
      <c r="O631" s="4">
        <v>2.8644025384690299</v>
      </c>
      <c r="P631" s="4">
        <v>0.65669325175905502</v>
      </c>
      <c r="Q631" s="4">
        <v>4.3618577331140198</v>
      </c>
      <c r="R631" s="3">
        <v>1.2896272104263E-5</v>
      </c>
      <c r="S631">
        <v>1.7624905209159399E-4</v>
      </c>
      <c r="T631" s="4">
        <v>3.5210957902280802</v>
      </c>
      <c r="U631" s="4">
        <v>2.2077092867099699</v>
      </c>
      <c r="V631" t="s">
        <v>11020</v>
      </c>
      <c r="W631">
        <v>0</v>
      </c>
      <c r="X631">
        <v>1</v>
      </c>
      <c r="Y631" t="s">
        <v>13846</v>
      </c>
      <c r="Z631">
        <v>100</v>
      </c>
      <c r="AA631">
        <v>100</v>
      </c>
      <c r="AB631" t="s">
        <v>759</v>
      </c>
      <c r="AC631" t="s">
        <v>11022</v>
      </c>
      <c r="AD631" t="s">
        <v>11022</v>
      </c>
      <c r="AE631" t="s">
        <v>762</v>
      </c>
      <c r="AF631" t="s">
        <v>762</v>
      </c>
      <c r="AG631" t="s">
        <v>762</v>
      </c>
      <c r="AH631" t="s">
        <v>762</v>
      </c>
      <c r="AI631" t="s">
        <v>762</v>
      </c>
      <c r="AJ631" t="s">
        <v>11022</v>
      </c>
      <c r="AK631" t="s">
        <v>11022</v>
      </c>
      <c r="AL631" t="s">
        <v>11022</v>
      </c>
      <c r="AM631" t="s">
        <v>11022</v>
      </c>
      <c r="AN631" t="s">
        <v>11022</v>
      </c>
      <c r="AO631" t="s">
        <v>11022</v>
      </c>
      <c r="AP631" t="s">
        <v>11022</v>
      </c>
      <c r="AQ631" t="s">
        <v>13847</v>
      </c>
      <c r="AR631" t="s">
        <v>13848</v>
      </c>
      <c r="AS631" t="s">
        <v>13848</v>
      </c>
    </row>
    <row r="632" spans="1:45" x14ac:dyDescent="0.25">
      <c r="A632" t="s">
        <v>14177</v>
      </c>
      <c r="B632">
        <v>3</v>
      </c>
      <c r="C632">
        <v>23</v>
      </c>
      <c r="D632" s="4">
        <v>2.0615528128088298</v>
      </c>
      <c r="E632" s="4">
        <v>15.777093099385199</v>
      </c>
      <c r="F632">
        <v>3</v>
      </c>
      <c r="G632">
        <v>17</v>
      </c>
      <c r="H632">
        <v>4</v>
      </c>
      <c r="I632">
        <v>4</v>
      </c>
      <c r="J632" t="s">
        <v>735</v>
      </c>
      <c r="K632" s="4">
        <v>2.5026318645625198</v>
      </c>
      <c r="L632" s="4">
        <v>16.568264368543701</v>
      </c>
      <c r="M632" t="s">
        <v>735</v>
      </c>
      <c r="N632" s="4">
        <v>3.8141792466212401</v>
      </c>
      <c r="O632" s="4">
        <v>2.7231480655487701</v>
      </c>
      <c r="P632" s="4">
        <v>1.0959542853584701</v>
      </c>
      <c r="Q632" s="4">
        <v>2.4847277864861601</v>
      </c>
      <c r="R632">
        <v>1.2965053233496599E-2</v>
      </c>
      <c r="S632">
        <v>4.9709148294944799E-2</v>
      </c>
      <c r="T632" s="4">
        <v>3.8191023509072499</v>
      </c>
      <c r="U632" s="4">
        <v>1.6271937801903</v>
      </c>
      <c r="V632" t="s">
        <v>11020</v>
      </c>
      <c r="W632">
        <v>0</v>
      </c>
      <c r="X632">
        <v>1</v>
      </c>
      <c r="Y632" t="s">
        <v>14178</v>
      </c>
      <c r="Z632">
        <v>100</v>
      </c>
      <c r="AA632">
        <v>100</v>
      </c>
      <c r="AB632" t="s">
        <v>759</v>
      </c>
      <c r="AC632" t="s">
        <v>11022</v>
      </c>
      <c r="AD632" t="s">
        <v>11022</v>
      </c>
      <c r="AE632" t="s">
        <v>762</v>
      </c>
      <c r="AF632" t="s">
        <v>762</v>
      </c>
      <c r="AG632" t="s">
        <v>762</v>
      </c>
      <c r="AH632" t="s">
        <v>762</v>
      </c>
      <c r="AI632" t="s">
        <v>762</v>
      </c>
      <c r="AJ632" t="s">
        <v>11022</v>
      </c>
      <c r="AK632" t="s">
        <v>11022</v>
      </c>
      <c r="AL632" t="s">
        <v>11022</v>
      </c>
      <c r="AM632" t="s">
        <v>11022</v>
      </c>
      <c r="AN632" t="s">
        <v>11022</v>
      </c>
      <c r="AO632" t="s">
        <v>11022</v>
      </c>
      <c r="AP632" t="s">
        <v>11022</v>
      </c>
      <c r="AQ632" t="s">
        <v>14179</v>
      </c>
      <c r="AR632" t="s">
        <v>14180</v>
      </c>
      <c r="AS632" t="s">
        <v>14180</v>
      </c>
    </row>
    <row r="633" spans="1:45" x14ac:dyDescent="0.25">
      <c r="A633" t="s">
        <v>13371</v>
      </c>
      <c r="B633">
        <v>7</v>
      </c>
      <c r="C633">
        <v>49</v>
      </c>
      <c r="D633" s="4">
        <v>3.8622100754188202</v>
      </c>
      <c r="E633" s="4">
        <v>11.6153633893506</v>
      </c>
      <c r="F633">
        <v>7</v>
      </c>
      <c r="G633">
        <v>46.5</v>
      </c>
      <c r="H633">
        <v>4</v>
      </c>
      <c r="I633">
        <v>4</v>
      </c>
      <c r="J633" t="s">
        <v>735</v>
      </c>
      <c r="K633" s="4">
        <v>5.6972849971568502</v>
      </c>
      <c r="L633" s="4">
        <v>35.705693922491797</v>
      </c>
      <c r="M633" t="s">
        <v>735</v>
      </c>
      <c r="N633" s="4">
        <v>8.7848046923844301</v>
      </c>
      <c r="O633" s="4">
        <v>2.6314032575064701</v>
      </c>
      <c r="P633" s="4">
        <v>0.62489319631631202</v>
      </c>
      <c r="Q633" s="4">
        <v>4.2109648064954897</v>
      </c>
      <c r="R633" s="3">
        <v>2.54282362081363E-5</v>
      </c>
      <c r="S633">
        <v>3.1273721571483201E-4</v>
      </c>
      <c r="T633" s="4">
        <v>3.2562964538227801</v>
      </c>
      <c r="U633" s="4">
        <v>2.0065100611901499</v>
      </c>
      <c r="V633" t="s">
        <v>11020</v>
      </c>
      <c r="W633">
        <v>0</v>
      </c>
      <c r="X633">
        <v>1</v>
      </c>
      <c r="Y633" t="s">
        <v>13372</v>
      </c>
      <c r="Z633">
        <v>100</v>
      </c>
      <c r="AA633">
        <v>100</v>
      </c>
      <c r="AB633" t="s">
        <v>759</v>
      </c>
      <c r="AC633" t="s">
        <v>11022</v>
      </c>
      <c r="AD633" t="s">
        <v>11022</v>
      </c>
      <c r="AE633" t="s">
        <v>762</v>
      </c>
      <c r="AF633" t="s">
        <v>762</v>
      </c>
      <c r="AG633" t="s">
        <v>762</v>
      </c>
      <c r="AH633" t="s">
        <v>762</v>
      </c>
      <c r="AI633" t="s">
        <v>762</v>
      </c>
      <c r="AJ633" t="s">
        <v>11022</v>
      </c>
      <c r="AK633" t="s">
        <v>11022</v>
      </c>
      <c r="AL633" t="s">
        <v>11022</v>
      </c>
      <c r="AM633" t="s">
        <v>11022</v>
      </c>
      <c r="AN633" t="s">
        <v>11022</v>
      </c>
      <c r="AO633" t="s">
        <v>11022</v>
      </c>
      <c r="AP633" t="s">
        <v>11022</v>
      </c>
      <c r="AQ633" t="s">
        <v>13373</v>
      </c>
      <c r="AR633" t="s">
        <v>13374</v>
      </c>
      <c r="AS633" t="s">
        <v>13374</v>
      </c>
    </row>
    <row r="634" spans="1:45" x14ac:dyDescent="0.25">
      <c r="A634" t="s">
        <v>14009</v>
      </c>
      <c r="B634">
        <v>7</v>
      </c>
      <c r="C634">
        <v>37</v>
      </c>
      <c r="D634" s="4">
        <v>3.3166247903553998</v>
      </c>
      <c r="E634" s="4">
        <v>17.224014243685101</v>
      </c>
      <c r="F634">
        <v>7</v>
      </c>
      <c r="G634">
        <v>39.5</v>
      </c>
      <c r="H634">
        <v>4</v>
      </c>
      <c r="I634">
        <v>4</v>
      </c>
      <c r="J634" t="s">
        <v>735</v>
      </c>
      <c r="K634" s="4">
        <v>6.0894904377197996</v>
      </c>
      <c r="L634" s="4">
        <v>28.2158528375321</v>
      </c>
      <c r="M634" t="s">
        <v>735</v>
      </c>
      <c r="N634" s="4">
        <v>6.9381871179643104</v>
      </c>
      <c r="O634" s="4">
        <v>2.2068831225757899</v>
      </c>
      <c r="P634" s="4">
        <v>0.733826996478813</v>
      </c>
      <c r="Q634" s="4">
        <v>3.0073615895371399</v>
      </c>
      <c r="R634">
        <v>2.63526099557088E-3</v>
      </c>
      <c r="S634">
        <v>1.41325600226607E-2</v>
      </c>
      <c r="T634" s="4">
        <v>2.9407101190546001</v>
      </c>
      <c r="U634" s="4">
        <v>1.4730561260969699</v>
      </c>
      <c r="V634" t="s">
        <v>11020</v>
      </c>
      <c r="W634">
        <v>0</v>
      </c>
      <c r="X634">
        <v>1</v>
      </c>
      <c r="Y634" t="s">
        <v>14010</v>
      </c>
      <c r="Z634">
        <v>100</v>
      </c>
      <c r="AA634">
        <v>100</v>
      </c>
      <c r="AB634" t="s">
        <v>759</v>
      </c>
      <c r="AC634" t="s">
        <v>11022</v>
      </c>
      <c r="AD634" t="s">
        <v>11022</v>
      </c>
      <c r="AE634" t="s">
        <v>762</v>
      </c>
      <c r="AF634" t="s">
        <v>762</v>
      </c>
      <c r="AG634" t="s">
        <v>762</v>
      </c>
      <c r="AH634" t="s">
        <v>762</v>
      </c>
      <c r="AI634" t="s">
        <v>762</v>
      </c>
      <c r="AJ634" t="s">
        <v>11022</v>
      </c>
      <c r="AK634" t="s">
        <v>11022</v>
      </c>
      <c r="AL634" t="s">
        <v>11022</v>
      </c>
      <c r="AM634" t="s">
        <v>11022</v>
      </c>
      <c r="AN634" t="s">
        <v>11022</v>
      </c>
      <c r="AO634" t="s">
        <v>11022</v>
      </c>
      <c r="AP634" t="s">
        <v>11022</v>
      </c>
      <c r="AQ634" t="s">
        <v>14011</v>
      </c>
      <c r="AR634" t="s">
        <v>14012</v>
      </c>
      <c r="AS634" t="s">
        <v>14012</v>
      </c>
    </row>
    <row r="635" spans="1:45" x14ac:dyDescent="0.25">
      <c r="A635" t="s">
        <v>13929</v>
      </c>
      <c r="B635">
        <v>10</v>
      </c>
      <c r="C635">
        <v>50</v>
      </c>
      <c r="D635" s="4">
        <v>2.3804761428476202</v>
      </c>
      <c r="E635" s="4">
        <v>20.534523775015298</v>
      </c>
      <c r="F635">
        <v>9.5</v>
      </c>
      <c r="G635">
        <v>48.5</v>
      </c>
      <c r="H635">
        <v>4</v>
      </c>
      <c r="I635">
        <v>4</v>
      </c>
      <c r="J635" t="s">
        <v>735</v>
      </c>
      <c r="K635" s="4">
        <v>8.9969116899165993</v>
      </c>
      <c r="L635" s="4">
        <v>36.324548102180003</v>
      </c>
      <c r="M635" t="s">
        <v>735</v>
      </c>
      <c r="N635" s="4">
        <v>9.3342184741124097</v>
      </c>
      <c r="O635" s="4">
        <v>2.02294036311921</v>
      </c>
      <c r="P635" s="4">
        <v>0.49465044539833802</v>
      </c>
      <c r="Q635" s="4">
        <v>4.0896361904418201</v>
      </c>
      <c r="R635" s="3">
        <v>4.3205032596576402E-5</v>
      </c>
      <c r="S635">
        <v>4.8169821430042698E-4</v>
      </c>
      <c r="T635" s="4">
        <v>2.51759080851755</v>
      </c>
      <c r="U635" s="4">
        <v>1.52828991772087</v>
      </c>
      <c r="V635" t="s">
        <v>11020</v>
      </c>
      <c r="W635">
        <v>0</v>
      </c>
      <c r="X635">
        <v>1</v>
      </c>
      <c r="Y635" t="s">
        <v>13930</v>
      </c>
      <c r="Z635">
        <v>100</v>
      </c>
      <c r="AA635">
        <v>100</v>
      </c>
      <c r="AB635" t="s">
        <v>759</v>
      </c>
      <c r="AC635" t="s">
        <v>11022</v>
      </c>
      <c r="AD635" t="s">
        <v>11022</v>
      </c>
      <c r="AE635" t="s">
        <v>762</v>
      </c>
      <c r="AF635" t="s">
        <v>762</v>
      </c>
      <c r="AG635" t="s">
        <v>762</v>
      </c>
      <c r="AH635" t="s">
        <v>762</v>
      </c>
      <c r="AI635" t="s">
        <v>762</v>
      </c>
      <c r="AJ635" t="s">
        <v>11022</v>
      </c>
      <c r="AK635" t="s">
        <v>11022</v>
      </c>
      <c r="AL635" t="s">
        <v>11022</v>
      </c>
      <c r="AM635" t="s">
        <v>11022</v>
      </c>
      <c r="AN635" t="s">
        <v>11022</v>
      </c>
      <c r="AO635" t="s">
        <v>11022</v>
      </c>
      <c r="AP635" t="s">
        <v>11022</v>
      </c>
      <c r="AQ635" t="s">
        <v>13931</v>
      </c>
      <c r="AR635" t="s">
        <v>13932</v>
      </c>
      <c r="AS635" t="s">
        <v>13932</v>
      </c>
    </row>
    <row r="636" spans="1:45" x14ac:dyDescent="0.25">
      <c r="A636" t="s">
        <v>13496</v>
      </c>
      <c r="B636">
        <v>13</v>
      </c>
      <c r="C636">
        <v>52</v>
      </c>
      <c r="D636" s="4">
        <v>3.5939764421413001</v>
      </c>
      <c r="E636" s="4">
        <v>9.7425184971169898</v>
      </c>
      <c r="F636">
        <v>11.5</v>
      </c>
      <c r="G636">
        <v>51</v>
      </c>
      <c r="H636">
        <v>4</v>
      </c>
      <c r="I636">
        <v>4</v>
      </c>
      <c r="J636" t="s">
        <v>735</v>
      </c>
      <c r="K636" s="4">
        <v>12.3886861333486</v>
      </c>
      <c r="L636" s="4">
        <v>38.353321391649501</v>
      </c>
      <c r="M636" t="s">
        <v>735</v>
      </c>
      <c r="N636" s="4">
        <v>10.468956032436299</v>
      </c>
      <c r="O636" s="4">
        <v>1.65037876763294</v>
      </c>
      <c r="P636" s="4">
        <v>0.40529538546531102</v>
      </c>
      <c r="Q636" s="4">
        <v>4.0720393737969101</v>
      </c>
      <c r="R636" s="3">
        <v>4.66032988776517E-5</v>
      </c>
      <c r="S636">
        <v>5.12838033536756E-4</v>
      </c>
      <c r="T636" s="4">
        <v>2.0556741530982499</v>
      </c>
      <c r="U636" s="4">
        <v>1.2450833821676299</v>
      </c>
      <c r="V636" t="s">
        <v>11020</v>
      </c>
      <c r="W636">
        <v>0</v>
      </c>
      <c r="X636">
        <v>1</v>
      </c>
      <c r="Y636" t="s">
        <v>13497</v>
      </c>
      <c r="Z636">
        <v>100</v>
      </c>
      <c r="AA636">
        <v>100</v>
      </c>
      <c r="AB636" t="s">
        <v>759</v>
      </c>
      <c r="AC636" t="s">
        <v>11022</v>
      </c>
      <c r="AD636" t="s">
        <v>11022</v>
      </c>
      <c r="AE636" t="s">
        <v>762</v>
      </c>
      <c r="AF636" t="s">
        <v>762</v>
      </c>
      <c r="AG636" t="s">
        <v>762</v>
      </c>
      <c r="AH636" t="s">
        <v>762</v>
      </c>
      <c r="AI636" t="s">
        <v>762</v>
      </c>
      <c r="AJ636" t="s">
        <v>11022</v>
      </c>
      <c r="AK636" t="s">
        <v>11022</v>
      </c>
      <c r="AL636" t="s">
        <v>11022</v>
      </c>
      <c r="AM636" t="s">
        <v>11022</v>
      </c>
      <c r="AN636" t="s">
        <v>11022</v>
      </c>
      <c r="AO636" t="s">
        <v>11022</v>
      </c>
      <c r="AP636" t="s">
        <v>11022</v>
      </c>
      <c r="AQ636" t="s">
        <v>13498</v>
      </c>
      <c r="AR636" t="s">
        <v>13499</v>
      </c>
      <c r="AS636" t="s">
        <v>13499</v>
      </c>
    </row>
    <row r="637" spans="1:45" x14ac:dyDescent="0.25">
      <c r="A637" t="s">
        <v>13905</v>
      </c>
      <c r="B637">
        <v>14</v>
      </c>
      <c r="C637">
        <v>51</v>
      </c>
      <c r="D637" s="4">
        <v>6.3442887702247601</v>
      </c>
      <c r="E637" s="4">
        <v>32.551241655785297</v>
      </c>
      <c r="F637">
        <v>12</v>
      </c>
      <c r="G637">
        <v>38</v>
      </c>
      <c r="H637">
        <v>4</v>
      </c>
      <c r="I637">
        <v>4</v>
      </c>
      <c r="J637" t="s">
        <v>735</v>
      </c>
      <c r="K637" s="4">
        <v>11.8841044121076</v>
      </c>
      <c r="L637" s="4">
        <v>36.650604148704097</v>
      </c>
      <c r="M637" t="s">
        <v>735</v>
      </c>
      <c r="N637" s="4">
        <v>9.7069417121623403</v>
      </c>
      <c r="O637" s="4">
        <v>1.61482003370948</v>
      </c>
      <c r="P637" s="4">
        <v>0.56726569646961</v>
      </c>
      <c r="Q637" s="4">
        <v>2.8466731617288898</v>
      </c>
      <c r="R637">
        <v>4.4178694684684902E-3</v>
      </c>
      <c r="S637">
        <v>2.10303823761178E-2</v>
      </c>
      <c r="T637" s="4">
        <v>2.1820857301790899</v>
      </c>
      <c r="U637" s="4">
        <v>1.0475543372398699</v>
      </c>
      <c r="V637" t="s">
        <v>11020</v>
      </c>
      <c r="W637">
        <v>0</v>
      </c>
      <c r="X637">
        <v>1</v>
      </c>
      <c r="Y637" t="s">
        <v>13906</v>
      </c>
      <c r="Z637">
        <v>100</v>
      </c>
      <c r="AA637">
        <v>100</v>
      </c>
      <c r="AB637" t="s">
        <v>759</v>
      </c>
      <c r="AC637" t="s">
        <v>11022</v>
      </c>
      <c r="AD637" t="s">
        <v>11022</v>
      </c>
      <c r="AE637" t="s">
        <v>762</v>
      </c>
      <c r="AF637" t="s">
        <v>762</v>
      </c>
      <c r="AG637" t="s">
        <v>762</v>
      </c>
      <c r="AH637" t="s">
        <v>762</v>
      </c>
      <c r="AI637" t="s">
        <v>762</v>
      </c>
      <c r="AJ637" t="s">
        <v>11022</v>
      </c>
      <c r="AK637" t="s">
        <v>11022</v>
      </c>
      <c r="AL637" t="s">
        <v>11022</v>
      </c>
      <c r="AM637" t="s">
        <v>11022</v>
      </c>
      <c r="AN637" t="s">
        <v>11022</v>
      </c>
      <c r="AO637" t="s">
        <v>11022</v>
      </c>
      <c r="AP637" t="s">
        <v>11022</v>
      </c>
      <c r="AQ637" t="s">
        <v>13907</v>
      </c>
      <c r="AR637" t="s">
        <v>13908</v>
      </c>
      <c r="AS637" t="s">
        <v>13908</v>
      </c>
    </row>
    <row r="638" spans="1:45" x14ac:dyDescent="0.25">
      <c r="A638" t="s">
        <v>13817</v>
      </c>
      <c r="B638">
        <v>21</v>
      </c>
      <c r="C638">
        <v>80</v>
      </c>
      <c r="D638" s="4">
        <v>5.5677643628300197</v>
      </c>
      <c r="E638" s="4">
        <v>27.380041392712801</v>
      </c>
      <c r="F638">
        <v>19.5</v>
      </c>
      <c r="G638">
        <v>80.5</v>
      </c>
      <c r="H638">
        <v>4</v>
      </c>
      <c r="I638">
        <v>4</v>
      </c>
      <c r="J638" t="s">
        <v>735</v>
      </c>
      <c r="K638" s="4">
        <v>19.4694469382565</v>
      </c>
      <c r="L638" s="4">
        <v>58.799465135697702</v>
      </c>
      <c r="M638" t="s">
        <v>735</v>
      </c>
      <c r="N638" s="4">
        <v>15.808019340618699</v>
      </c>
      <c r="O638" s="4">
        <v>1.6025693995347601</v>
      </c>
      <c r="P638" s="4">
        <v>0.42996258674881299</v>
      </c>
      <c r="Q638" s="4">
        <v>3.7272298774939499</v>
      </c>
      <c r="R638">
        <v>1.9359587084329E-4</v>
      </c>
      <c r="S638">
        <v>1.6188181042225099E-3</v>
      </c>
      <c r="T638" s="4">
        <v>2.03253198628357</v>
      </c>
      <c r="U638" s="4">
        <v>1.1726068127859499</v>
      </c>
      <c r="V638" t="s">
        <v>11020</v>
      </c>
      <c r="W638">
        <v>0</v>
      </c>
      <c r="X638">
        <v>1</v>
      </c>
      <c r="Y638" t="s">
        <v>13818</v>
      </c>
      <c r="Z638">
        <v>100</v>
      </c>
      <c r="AA638">
        <v>100</v>
      </c>
      <c r="AB638" t="s">
        <v>759</v>
      </c>
      <c r="AC638" t="s">
        <v>11022</v>
      </c>
      <c r="AD638" t="s">
        <v>11022</v>
      </c>
      <c r="AE638" t="s">
        <v>762</v>
      </c>
      <c r="AF638" t="s">
        <v>762</v>
      </c>
      <c r="AG638" t="s">
        <v>762</v>
      </c>
      <c r="AH638" t="s">
        <v>762</v>
      </c>
      <c r="AI638" t="s">
        <v>762</v>
      </c>
      <c r="AJ638" t="s">
        <v>11022</v>
      </c>
      <c r="AK638" t="s">
        <v>11022</v>
      </c>
      <c r="AL638" t="s">
        <v>11022</v>
      </c>
      <c r="AM638" t="s">
        <v>11022</v>
      </c>
      <c r="AN638" t="s">
        <v>11022</v>
      </c>
      <c r="AO638" t="s">
        <v>11022</v>
      </c>
      <c r="AP638" t="s">
        <v>11022</v>
      </c>
      <c r="AQ638" t="s">
        <v>13819</v>
      </c>
      <c r="AR638" t="s">
        <v>13820</v>
      </c>
      <c r="AS638" t="s">
        <v>13820</v>
      </c>
    </row>
    <row r="639" spans="1:45" x14ac:dyDescent="0.25">
      <c r="A639" t="s">
        <v>13239</v>
      </c>
      <c r="B639">
        <v>15</v>
      </c>
      <c r="C639">
        <v>53</v>
      </c>
      <c r="D639" s="4">
        <v>5.2599112793531697</v>
      </c>
      <c r="E639" s="4">
        <v>22.366269246344999</v>
      </c>
      <c r="F639">
        <v>16</v>
      </c>
      <c r="G639">
        <v>49.5</v>
      </c>
      <c r="H639">
        <v>4</v>
      </c>
      <c r="I639">
        <v>4</v>
      </c>
      <c r="J639" t="s">
        <v>735</v>
      </c>
      <c r="K639" s="4">
        <v>13.750235336924201</v>
      </c>
      <c r="L639" s="4">
        <v>39.670081629903599</v>
      </c>
      <c r="M639" t="s">
        <v>735</v>
      </c>
      <c r="N639" s="4">
        <v>10.971553055693899</v>
      </c>
      <c r="O639" s="4">
        <v>1.52883846910101</v>
      </c>
      <c r="P639" s="4">
        <v>0.55684289702352696</v>
      </c>
      <c r="Q639" s="4">
        <v>2.74554722215737</v>
      </c>
      <c r="R639">
        <v>6.0410072827308901E-3</v>
      </c>
      <c r="S639">
        <v>2.72757380332183E-2</v>
      </c>
      <c r="T639" s="4">
        <v>2.0856813661245299</v>
      </c>
      <c r="U639" s="4">
        <v>0.97199557207748</v>
      </c>
      <c r="V639" t="s">
        <v>11020</v>
      </c>
      <c r="W639">
        <v>0</v>
      </c>
      <c r="X639">
        <v>1</v>
      </c>
      <c r="Y639" t="s">
        <v>13240</v>
      </c>
      <c r="Z639">
        <v>100</v>
      </c>
      <c r="AA639">
        <v>100</v>
      </c>
      <c r="AB639" t="s">
        <v>759</v>
      </c>
      <c r="AC639" t="s">
        <v>11022</v>
      </c>
      <c r="AD639" t="s">
        <v>11022</v>
      </c>
      <c r="AE639" t="s">
        <v>762</v>
      </c>
      <c r="AF639" t="s">
        <v>762</v>
      </c>
      <c r="AG639" t="s">
        <v>762</v>
      </c>
      <c r="AH639" t="s">
        <v>762</v>
      </c>
      <c r="AI639" t="s">
        <v>762</v>
      </c>
      <c r="AJ639" t="s">
        <v>11022</v>
      </c>
      <c r="AK639" t="s">
        <v>11022</v>
      </c>
      <c r="AL639" t="s">
        <v>11022</v>
      </c>
      <c r="AM639" t="s">
        <v>11022</v>
      </c>
      <c r="AN639" t="s">
        <v>11022</v>
      </c>
      <c r="AO639" t="s">
        <v>11022</v>
      </c>
      <c r="AP639" t="s">
        <v>11022</v>
      </c>
      <c r="AQ639" t="s">
        <v>13241</v>
      </c>
      <c r="AR639" t="s">
        <v>13242</v>
      </c>
      <c r="AS639" t="s">
        <v>13242</v>
      </c>
    </row>
    <row r="640" spans="1:45" x14ac:dyDescent="0.25">
      <c r="A640" t="s">
        <v>13347</v>
      </c>
      <c r="B640">
        <v>33</v>
      </c>
      <c r="C640">
        <v>102</v>
      </c>
      <c r="D640" s="4">
        <v>29.529646120466801</v>
      </c>
      <c r="E640" s="4">
        <v>16.340134638368198</v>
      </c>
      <c r="F640">
        <v>20</v>
      </c>
      <c r="G640">
        <v>107</v>
      </c>
      <c r="H640">
        <v>4</v>
      </c>
      <c r="I640">
        <v>4</v>
      </c>
      <c r="J640" t="s">
        <v>735</v>
      </c>
      <c r="K640" s="4">
        <v>27.641386064221201</v>
      </c>
      <c r="L640" s="4">
        <v>74.7292251026049</v>
      </c>
      <c r="M640" t="s">
        <v>735</v>
      </c>
      <c r="N640" s="4">
        <v>20.657238485006001</v>
      </c>
      <c r="O640" s="4">
        <v>1.4132504083847</v>
      </c>
      <c r="P640" s="4">
        <v>0.45250582991576899</v>
      </c>
      <c r="Q640" s="4">
        <v>3.1231650841885599</v>
      </c>
      <c r="R640">
        <v>1.7891736299714899E-3</v>
      </c>
      <c r="S640">
        <v>1.01974873708241E-2</v>
      </c>
      <c r="T640" s="4">
        <v>1.86575623830046</v>
      </c>
      <c r="U640" s="4">
        <v>0.96074457846892702</v>
      </c>
      <c r="V640" t="s">
        <v>11020</v>
      </c>
      <c r="W640">
        <v>0</v>
      </c>
      <c r="X640">
        <v>1</v>
      </c>
      <c r="Y640" t="s">
        <v>13348</v>
      </c>
      <c r="Z640">
        <v>100</v>
      </c>
      <c r="AA640">
        <v>100</v>
      </c>
      <c r="AB640" t="s">
        <v>759</v>
      </c>
      <c r="AC640" t="s">
        <v>11022</v>
      </c>
      <c r="AD640" t="s">
        <v>11022</v>
      </c>
      <c r="AE640" t="s">
        <v>762</v>
      </c>
      <c r="AF640" t="s">
        <v>762</v>
      </c>
      <c r="AG640" t="s">
        <v>762</v>
      </c>
      <c r="AH640" t="s">
        <v>762</v>
      </c>
      <c r="AI640" t="s">
        <v>762</v>
      </c>
      <c r="AJ640" t="s">
        <v>11022</v>
      </c>
      <c r="AK640" t="s">
        <v>11022</v>
      </c>
      <c r="AL640" t="s">
        <v>11022</v>
      </c>
      <c r="AM640" t="s">
        <v>11022</v>
      </c>
      <c r="AN640" t="s">
        <v>11022</v>
      </c>
      <c r="AO640" t="s">
        <v>11022</v>
      </c>
      <c r="AP640" t="s">
        <v>11022</v>
      </c>
      <c r="AQ640" t="s">
        <v>13349</v>
      </c>
      <c r="AR640" t="s">
        <v>13350</v>
      </c>
      <c r="AS640" t="s">
        <v>13350</v>
      </c>
    </row>
    <row r="641" spans="1:45" x14ac:dyDescent="0.25">
      <c r="A641" t="s">
        <v>14494</v>
      </c>
      <c r="B641">
        <v>100</v>
      </c>
      <c r="C641">
        <v>17</v>
      </c>
      <c r="D641" s="4">
        <v>86.765968751194904</v>
      </c>
      <c r="E641" s="4">
        <v>1.5</v>
      </c>
      <c r="F641">
        <v>71</v>
      </c>
      <c r="G641">
        <v>16</v>
      </c>
      <c r="H641">
        <v>4</v>
      </c>
      <c r="I641">
        <v>4</v>
      </c>
      <c r="J641" t="s">
        <v>734</v>
      </c>
      <c r="K641" s="4">
        <v>84.301368737107893</v>
      </c>
      <c r="L641" s="4">
        <v>12.086998405005099</v>
      </c>
      <c r="M641" t="s">
        <v>734</v>
      </c>
      <c r="N641" s="4">
        <v>26.449490881145699</v>
      </c>
      <c r="O641" s="4">
        <v>-2.8083364154324202</v>
      </c>
      <c r="P641" s="4">
        <v>0.58835282281971901</v>
      </c>
      <c r="Q641" s="4">
        <v>-4.7732182229929396</v>
      </c>
      <c r="R641" s="3">
        <v>1.8130515270551301E-6</v>
      </c>
      <c r="S641" s="3">
        <v>3.2456175927986902E-5</v>
      </c>
      <c r="T641" s="4">
        <v>-2.2199835926126998</v>
      </c>
      <c r="U641" s="4">
        <v>-3.3966892382521401</v>
      </c>
      <c r="V641" t="s">
        <v>14438</v>
      </c>
      <c r="W641">
        <v>0</v>
      </c>
      <c r="X641">
        <v>3</v>
      </c>
      <c r="Y641" t="s">
        <v>14495</v>
      </c>
      <c r="Z641">
        <v>100</v>
      </c>
      <c r="AA641">
        <v>100</v>
      </c>
      <c r="AB641" t="s">
        <v>759</v>
      </c>
      <c r="AC641" t="s">
        <v>313</v>
      </c>
      <c r="AD641" t="s">
        <v>14496</v>
      </c>
      <c r="AE641" t="s">
        <v>762</v>
      </c>
      <c r="AF641" t="s">
        <v>762</v>
      </c>
      <c r="AG641" t="s">
        <v>762</v>
      </c>
      <c r="AH641" t="s">
        <v>762</v>
      </c>
      <c r="AI641" t="s">
        <v>762</v>
      </c>
      <c r="AJ641" t="s">
        <v>45</v>
      </c>
      <c r="AK641" t="s">
        <v>207</v>
      </c>
      <c r="AL641" t="s">
        <v>313</v>
      </c>
      <c r="AM641" t="s">
        <v>313</v>
      </c>
      <c r="AN641" t="s">
        <v>313</v>
      </c>
      <c r="AO641" t="s">
        <v>313</v>
      </c>
      <c r="AP641" t="s">
        <v>313</v>
      </c>
      <c r="AQ641" t="s">
        <v>14497</v>
      </c>
      <c r="AR641" t="s">
        <v>14498</v>
      </c>
      <c r="AS641" t="s">
        <v>14498</v>
      </c>
    </row>
    <row r="642" spans="1:45" x14ac:dyDescent="0.25">
      <c r="A642" t="s">
        <v>14529</v>
      </c>
      <c r="B642">
        <v>968</v>
      </c>
      <c r="C642">
        <v>225</v>
      </c>
      <c r="D642" s="4">
        <v>299.90262308511598</v>
      </c>
      <c r="E642" s="4">
        <v>77.616578984990895</v>
      </c>
      <c r="F642">
        <v>1041.5</v>
      </c>
      <c r="G642">
        <v>221.5</v>
      </c>
      <c r="H642">
        <v>4</v>
      </c>
      <c r="I642">
        <v>4</v>
      </c>
      <c r="J642" t="s">
        <v>734</v>
      </c>
      <c r="K642" s="4">
        <v>960.880733901594</v>
      </c>
      <c r="L642" s="4">
        <v>162.91054047631701</v>
      </c>
      <c r="M642" t="s">
        <v>734</v>
      </c>
      <c r="N642" s="4">
        <v>231.80444968711299</v>
      </c>
      <c r="O642" s="4">
        <v>-2.5597207812108498</v>
      </c>
      <c r="P642" s="4">
        <v>0.62188165092780601</v>
      </c>
      <c r="Q642" s="4">
        <v>-4.1160898981211602</v>
      </c>
      <c r="R642" s="3">
        <v>3.8535405164349997E-5</v>
      </c>
      <c r="S642">
        <v>4.4934403636595198E-4</v>
      </c>
      <c r="T642" s="4">
        <v>-1.93783913028305</v>
      </c>
      <c r="U642" s="4">
        <v>-3.1816024321386598</v>
      </c>
      <c r="V642" t="s">
        <v>14438</v>
      </c>
      <c r="W642">
        <v>0</v>
      </c>
      <c r="X642">
        <v>1</v>
      </c>
      <c r="Y642" t="s">
        <v>14530</v>
      </c>
      <c r="Z642">
        <v>99.400999999999996</v>
      </c>
      <c r="AA642">
        <v>100</v>
      </c>
      <c r="AB642" t="s">
        <v>759</v>
      </c>
      <c r="AC642" t="s">
        <v>6490</v>
      </c>
      <c r="AD642" t="s">
        <v>14531</v>
      </c>
      <c r="AE642" t="s">
        <v>762</v>
      </c>
      <c r="AF642" t="s">
        <v>762</v>
      </c>
      <c r="AG642" t="s">
        <v>762</v>
      </c>
      <c r="AH642" t="s">
        <v>762</v>
      </c>
      <c r="AI642" t="s">
        <v>762</v>
      </c>
      <c r="AJ642" t="s">
        <v>45</v>
      </c>
      <c r="AK642" t="s">
        <v>4553</v>
      </c>
      <c r="AL642" t="s">
        <v>6490</v>
      </c>
      <c r="AM642" t="s">
        <v>6490</v>
      </c>
      <c r="AN642" t="s">
        <v>6490</v>
      </c>
      <c r="AO642" t="s">
        <v>6490</v>
      </c>
      <c r="AP642" t="s">
        <v>6490</v>
      </c>
      <c r="AQ642" t="s">
        <v>14532</v>
      </c>
      <c r="AR642" t="s">
        <v>14533</v>
      </c>
      <c r="AS642" t="s">
        <v>14534</v>
      </c>
    </row>
    <row r="643" spans="1:45" x14ac:dyDescent="0.25">
      <c r="A643" t="s">
        <v>14688</v>
      </c>
      <c r="B643">
        <v>30</v>
      </c>
      <c r="C643">
        <v>7</v>
      </c>
      <c r="D643" s="4">
        <v>24.317346346452599</v>
      </c>
      <c r="E643" s="4">
        <v>2.2173557826083501</v>
      </c>
      <c r="F643">
        <v>25.5</v>
      </c>
      <c r="G643">
        <v>7</v>
      </c>
      <c r="H643">
        <v>4</v>
      </c>
      <c r="I643">
        <v>4</v>
      </c>
      <c r="J643" t="s">
        <v>734</v>
      </c>
      <c r="K643" s="4">
        <v>26.8454359648244</v>
      </c>
      <c r="L643" s="4">
        <v>4.68851956595904</v>
      </c>
      <c r="M643" t="s">
        <v>734</v>
      </c>
      <c r="N643" s="4">
        <v>6.3067911061566901</v>
      </c>
      <c r="O643" s="4">
        <v>-2.5241517301829202</v>
      </c>
      <c r="P643" s="4">
        <v>0.83513811940737404</v>
      </c>
      <c r="Q643" s="4">
        <v>-3.0224362551838602</v>
      </c>
      <c r="R643">
        <v>2.5074888802313301E-3</v>
      </c>
      <c r="S643">
        <v>1.3504315113449201E-2</v>
      </c>
      <c r="T643" s="4">
        <v>-1.68901361077554</v>
      </c>
      <c r="U643" s="4">
        <v>-3.3592898495902901</v>
      </c>
      <c r="V643" t="s">
        <v>14438</v>
      </c>
      <c r="W643">
        <v>0</v>
      </c>
      <c r="X643">
        <v>1</v>
      </c>
      <c r="Y643" t="s">
        <v>14689</v>
      </c>
      <c r="Z643">
        <v>100</v>
      </c>
      <c r="AA643">
        <v>100</v>
      </c>
      <c r="AB643" t="s">
        <v>759</v>
      </c>
      <c r="AC643" t="s">
        <v>7266</v>
      </c>
      <c r="AD643" t="s">
        <v>14690</v>
      </c>
      <c r="AE643" t="s">
        <v>762</v>
      </c>
      <c r="AF643" t="s">
        <v>762</v>
      </c>
      <c r="AG643" t="s">
        <v>762</v>
      </c>
      <c r="AH643" t="s">
        <v>762</v>
      </c>
      <c r="AI643" t="s">
        <v>762</v>
      </c>
      <c r="AJ643" t="s">
        <v>45</v>
      </c>
      <c r="AK643" t="s">
        <v>191</v>
      </c>
      <c r="AL643" t="s">
        <v>7266</v>
      </c>
      <c r="AM643" t="s">
        <v>7266</v>
      </c>
      <c r="AN643" t="s">
        <v>7266</v>
      </c>
      <c r="AO643" t="s">
        <v>7266</v>
      </c>
      <c r="AP643" t="s">
        <v>7266</v>
      </c>
      <c r="AQ643" t="s">
        <v>14691</v>
      </c>
      <c r="AR643" t="s">
        <v>14692</v>
      </c>
      <c r="AS643" t="s">
        <v>14693</v>
      </c>
    </row>
    <row r="644" spans="1:45" x14ac:dyDescent="0.25">
      <c r="A644" t="s">
        <v>14510</v>
      </c>
      <c r="B644">
        <v>49</v>
      </c>
      <c r="C644">
        <v>13</v>
      </c>
      <c r="D644" s="4">
        <v>9.9791449199484692</v>
      </c>
      <c r="E644" s="4">
        <v>3.0956959368344501</v>
      </c>
      <c r="F644">
        <v>50</v>
      </c>
      <c r="G644">
        <v>12</v>
      </c>
      <c r="H644">
        <v>4</v>
      </c>
      <c r="I644">
        <v>4</v>
      </c>
      <c r="J644" t="s">
        <v>734</v>
      </c>
      <c r="K644" s="4">
        <v>47.622097511484199</v>
      </c>
      <c r="L644" s="4">
        <v>9.4552315349123006</v>
      </c>
      <c r="M644" t="s">
        <v>734</v>
      </c>
      <c r="N644" s="4">
        <v>15.4420030292615</v>
      </c>
      <c r="O644" s="4">
        <v>-2.3286880548531701</v>
      </c>
      <c r="P644" s="4">
        <v>0.54995963264909897</v>
      </c>
      <c r="Q644" s="4">
        <v>-4.2342890579734398</v>
      </c>
      <c r="R644" s="3">
        <v>2.2927588091321801E-5</v>
      </c>
      <c r="S644">
        <v>2.8710309816817799E-4</v>
      </c>
      <c r="T644" s="4">
        <v>-1.77872842220407</v>
      </c>
      <c r="U644" s="4">
        <v>-2.8786476875022702</v>
      </c>
      <c r="V644" t="s">
        <v>14438</v>
      </c>
      <c r="W644">
        <v>0</v>
      </c>
      <c r="X644">
        <v>1</v>
      </c>
      <c r="Y644" t="s">
        <v>14511</v>
      </c>
      <c r="Z644">
        <v>100</v>
      </c>
      <c r="AA644">
        <v>100</v>
      </c>
      <c r="AB644" t="s">
        <v>759</v>
      </c>
      <c r="AC644" t="s">
        <v>401</v>
      </c>
      <c r="AD644" t="s">
        <v>14512</v>
      </c>
      <c r="AE644" t="s">
        <v>762</v>
      </c>
      <c r="AF644" t="s">
        <v>762</v>
      </c>
      <c r="AG644" t="s">
        <v>762</v>
      </c>
      <c r="AH644" t="s">
        <v>762</v>
      </c>
      <c r="AI644" t="s">
        <v>762</v>
      </c>
      <c r="AJ644" t="s">
        <v>45</v>
      </c>
      <c r="AK644" t="s">
        <v>46</v>
      </c>
      <c r="AL644" t="s">
        <v>401</v>
      </c>
      <c r="AM644" t="s">
        <v>401</v>
      </c>
      <c r="AN644" t="s">
        <v>401</v>
      </c>
      <c r="AO644" t="s">
        <v>401</v>
      </c>
      <c r="AP644" t="s">
        <v>401</v>
      </c>
      <c r="AQ644" t="s">
        <v>14513</v>
      </c>
      <c r="AR644" t="s">
        <v>14514</v>
      </c>
      <c r="AS644" t="s">
        <v>14514</v>
      </c>
    </row>
    <row r="645" spans="1:45" x14ac:dyDescent="0.25">
      <c r="A645" t="s">
        <v>14551</v>
      </c>
      <c r="B645">
        <v>71</v>
      </c>
      <c r="C645">
        <v>21</v>
      </c>
      <c r="D645" s="4">
        <v>41.306779104645798</v>
      </c>
      <c r="E645" s="4">
        <v>6.7019897542943703</v>
      </c>
      <c r="F645">
        <v>71.5</v>
      </c>
      <c r="G645">
        <v>19.5</v>
      </c>
      <c r="H645">
        <v>4</v>
      </c>
      <c r="I645">
        <v>4</v>
      </c>
      <c r="J645" t="s">
        <v>734</v>
      </c>
      <c r="K645" s="4">
        <v>64.919039497911996</v>
      </c>
      <c r="L645" s="4">
        <v>15.1379038020062</v>
      </c>
      <c r="M645" t="s">
        <v>734</v>
      </c>
      <c r="N645" s="4">
        <v>18.523277054447</v>
      </c>
      <c r="O645" s="4">
        <v>-2.0973043622688299</v>
      </c>
      <c r="P645" s="4">
        <v>0.54904941139321795</v>
      </c>
      <c r="Q645" s="4">
        <v>-3.8198827259406398</v>
      </c>
      <c r="R645">
        <v>1.33515139880383E-4</v>
      </c>
      <c r="S645">
        <v>1.1908613528980099E-3</v>
      </c>
      <c r="T645" s="4">
        <v>-1.54825495087561</v>
      </c>
      <c r="U645" s="4">
        <v>-2.6463537736620499</v>
      </c>
      <c r="V645" t="s">
        <v>14438</v>
      </c>
      <c r="W645">
        <v>0</v>
      </c>
      <c r="X645">
        <v>1</v>
      </c>
      <c r="Y645" t="s">
        <v>14552</v>
      </c>
      <c r="Z645">
        <v>99.397999999999996</v>
      </c>
      <c r="AA645">
        <v>100</v>
      </c>
      <c r="AB645" t="s">
        <v>759</v>
      </c>
      <c r="AC645" t="s">
        <v>7266</v>
      </c>
      <c r="AD645" t="s">
        <v>14553</v>
      </c>
      <c r="AE645" t="s">
        <v>762</v>
      </c>
      <c r="AF645" t="s">
        <v>762</v>
      </c>
      <c r="AG645" t="s">
        <v>762</v>
      </c>
      <c r="AH645" t="s">
        <v>762</v>
      </c>
      <c r="AI645" t="s">
        <v>762</v>
      </c>
      <c r="AJ645" t="s">
        <v>45</v>
      </c>
      <c r="AK645" t="s">
        <v>191</v>
      </c>
      <c r="AL645" t="s">
        <v>7266</v>
      </c>
      <c r="AM645" t="s">
        <v>7266</v>
      </c>
      <c r="AN645" t="s">
        <v>7266</v>
      </c>
      <c r="AO645" t="s">
        <v>7266</v>
      </c>
      <c r="AP645" t="s">
        <v>7266</v>
      </c>
      <c r="AQ645" t="s">
        <v>14554</v>
      </c>
      <c r="AR645" t="s">
        <v>14555</v>
      </c>
      <c r="AS645" t="s">
        <v>14556</v>
      </c>
    </row>
    <row r="646" spans="1:45" x14ac:dyDescent="0.25">
      <c r="A646" t="s">
        <v>14535</v>
      </c>
      <c r="B646">
        <v>36</v>
      </c>
      <c r="C646">
        <v>12</v>
      </c>
      <c r="D646" s="4">
        <v>17.935068069752798</v>
      </c>
      <c r="E646" s="4">
        <v>2.5</v>
      </c>
      <c r="F646">
        <v>32.5</v>
      </c>
      <c r="G646">
        <v>11.5</v>
      </c>
      <c r="H646">
        <v>4</v>
      </c>
      <c r="I646">
        <v>4</v>
      </c>
      <c r="J646" t="s">
        <v>734</v>
      </c>
      <c r="K646" s="4">
        <v>32.521247876770303</v>
      </c>
      <c r="L646" s="4">
        <v>8.2521531215524906</v>
      </c>
      <c r="M646" t="s">
        <v>734</v>
      </c>
      <c r="N646" s="4">
        <v>9.3739322935720697</v>
      </c>
      <c r="O646" s="4">
        <v>-1.97680933500227</v>
      </c>
      <c r="P646" s="4">
        <v>0.45222188166841198</v>
      </c>
      <c r="Q646" s="4">
        <v>-4.3713261457165498</v>
      </c>
      <c r="R646" s="3">
        <v>1.2349416177556499E-5</v>
      </c>
      <c r="S646">
        <v>1.7329912401646701E-4</v>
      </c>
      <c r="T646" s="4">
        <v>-1.5245874533338499</v>
      </c>
      <c r="U646" s="4">
        <v>-2.4290312166706798</v>
      </c>
      <c r="V646" t="s">
        <v>14438</v>
      </c>
      <c r="W646">
        <v>0</v>
      </c>
      <c r="X646">
        <v>1</v>
      </c>
      <c r="Y646" t="s">
        <v>14536</v>
      </c>
      <c r="Z646">
        <v>100</v>
      </c>
      <c r="AA646">
        <v>100</v>
      </c>
      <c r="AB646" t="s">
        <v>759</v>
      </c>
      <c r="AC646" t="s">
        <v>401</v>
      </c>
      <c r="AD646" t="s">
        <v>14537</v>
      </c>
      <c r="AE646" t="s">
        <v>762</v>
      </c>
      <c r="AF646" t="s">
        <v>762</v>
      </c>
      <c r="AG646" t="s">
        <v>762</v>
      </c>
      <c r="AH646" t="s">
        <v>762</v>
      </c>
      <c r="AI646" t="s">
        <v>762</v>
      </c>
      <c r="AJ646" t="s">
        <v>45</v>
      </c>
      <c r="AK646" t="s">
        <v>46</v>
      </c>
      <c r="AL646" t="s">
        <v>401</v>
      </c>
      <c r="AM646" t="s">
        <v>401</v>
      </c>
      <c r="AN646" t="s">
        <v>401</v>
      </c>
      <c r="AO646" t="s">
        <v>401</v>
      </c>
      <c r="AP646" t="s">
        <v>401</v>
      </c>
      <c r="AQ646" t="s">
        <v>14538</v>
      </c>
      <c r="AR646" t="s">
        <v>14539</v>
      </c>
      <c r="AS646" t="s">
        <v>14540</v>
      </c>
    </row>
    <row r="647" spans="1:45" x14ac:dyDescent="0.25">
      <c r="A647" t="s">
        <v>14574</v>
      </c>
      <c r="B647">
        <v>23</v>
      </c>
      <c r="C647">
        <v>8</v>
      </c>
      <c r="D647" s="4">
        <v>12.884098726725099</v>
      </c>
      <c r="E647" s="4">
        <v>2.2173557826083501</v>
      </c>
      <c r="F647">
        <v>19.5</v>
      </c>
      <c r="G647">
        <v>8</v>
      </c>
      <c r="H647">
        <v>4</v>
      </c>
      <c r="I647">
        <v>4</v>
      </c>
      <c r="J647" t="s">
        <v>734</v>
      </c>
      <c r="K647" s="4">
        <v>20.4669882288362</v>
      </c>
      <c r="L647" s="4">
        <v>5.43774442934322</v>
      </c>
      <c r="M647" t="s">
        <v>734</v>
      </c>
      <c r="N647" s="4">
        <v>6.1288262112851504</v>
      </c>
      <c r="O647" s="4">
        <v>-1.93367979230417</v>
      </c>
      <c r="P647" s="4">
        <v>0.54677135740241001</v>
      </c>
      <c r="Q647" s="4">
        <v>-3.5365418581738699</v>
      </c>
      <c r="R647">
        <v>4.0540225253204201E-4</v>
      </c>
      <c r="S647">
        <v>2.9193555975536799E-3</v>
      </c>
      <c r="T647" s="4">
        <v>-1.38690843490176</v>
      </c>
      <c r="U647" s="4">
        <v>-2.48045114970658</v>
      </c>
      <c r="V647" t="s">
        <v>14438</v>
      </c>
      <c r="W647">
        <v>0</v>
      </c>
      <c r="X647">
        <v>1</v>
      </c>
      <c r="Y647" t="s">
        <v>14575</v>
      </c>
      <c r="Z647">
        <v>100</v>
      </c>
      <c r="AA647">
        <v>100</v>
      </c>
      <c r="AB647" t="s">
        <v>759</v>
      </c>
      <c r="AC647" t="s">
        <v>401</v>
      </c>
      <c r="AD647" t="s">
        <v>14576</v>
      </c>
      <c r="AE647" t="s">
        <v>762</v>
      </c>
      <c r="AF647" t="s">
        <v>762</v>
      </c>
      <c r="AG647" t="s">
        <v>762</v>
      </c>
      <c r="AH647" t="s">
        <v>762</v>
      </c>
      <c r="AI647" t="s">
        <v>762</v>
      </c>
      <c r="AJ647" t="s">
        <v>45</v>
      </c>
      <c r="AK647" t="s">
        <v>46</v>
      </c>
      <c r="AL647" t="s">
        <v>401</v>
      </c>
      <c r="AM647" t="s">
        <v>401</v>
      </c>
      <c r="AN647" t="s">
        <v>401</v>
      </c>
      <c r="AO647" t="s">
        <v>401</v>
      </c>
      <c r="AP647" t="s">
        <v>401</v>
      </c>
      <c r="AQ647" t="s">
        <v>14577</v>
      </c>
      <c r="AR647" t="s">
        <v>14578</v>
      </c>
      <c r="AS647" t="s">
        <v>14578</v>
      </c>
    </row>
    <row r="648" spans="1:45" x14ac:dyDescent="0.25">
      <c r="A648" t="s">
        <v>14615</v>
      </c>
      <c r="B648">
        <v>31</v>
      </c>
      <c r="C648">
        <v>11</v>
      </c>
      <c r="D648" s="4">
        <v>6.0207972893961497</v>
      </c>
      <c r="E648" s="4">
        <v>6.3770421565696598</v>
      </c>
      <c r="F648">
        <v>29</v>
      </c>
      <c r="G648">
        <v>11</v>
      </c>
      <c r="H648">
        <v>4</v>
      </c>
      <c r="I648">
        <v>4</v>
      </c>
      <c r="J648" t="s">
        <v>734</v>
      </c>
      <c r="K648" s="4">
        <v>29.058192044477899</v>
      </c>
      <c r="L648" s="4">
        <v>7.8577830235474604</v>
      </c>
      <c r="M648" t="s">
        <v>734</v>
      </c>
      <c r="N648" s="4">
        <v>7.8995286160061697</v>
      </c>
      <c r="O648" s="4">
        <v>-1.86559244704781</v>
      </c>
      <c r="P648" s="4">
        <v>0.53027499607184203</v>
      </c>
      <c r="Q648" s="4">
        <v>-3.5181603146814502</v>
      </c>
      <c r="R648">
        <v>4.345497556476E-4</v>
      </c>
      <c r="S648">
        <v>3.0922826753155899E-3</v>
      </c>
      <c r="T648" s="4">
        <v>-1.33531745097597</v>
      </c>
      <c r="U648" s="4">
        <v>-2.39586744311966</v>
      </c>
      <c r="V648" t="s">
        <v>14438</v>
      </c>
      <c r="W648">
        <v>0</v>
      </c>
      <c r="X648">
        <v>1</v>
      </c>
      <c r="Y648" t="s">
        <v>14616</v>
      </c>
      <c r="Z648">
        <v>99.399000000000001</v>
      </c>
      <c r="AA648">
        <v>100</v>
      </c>
      <c r="AB648" t="s">
        <v>759</v>
      </c>
      <c r="AC648" t="s">
        <v>47</v>
      </c>
      <c r="AD648" t="s">
        <v>14617</v>
      </c>
      <c r="AE648" t="s">
        <v>762</v>
      </c>
      <c r="AF648" t="s">
        <v>762</v>
      </c>
      <c r="AG648" t="s">
        <v>762</v>
      </c>
      <c r="AH648" t="s">
        <v>762</v>
      </c>
      <c r="AI648" t="s">
        <v>762</v>
      </c>
      <c r="AJ648" t="s">
        <v>45</v>
      </c>
      <c r="AK648" t="s">
        <v>46</v>
      </c>
      <c r="AL648" t="s">
        <v>47</v>
      </c>
      <c r="AM648" t="s">
        <v>47</v>
      </c>
      <c r="AN648" t="s">
        <v>47</v>
      </c>
      <c r="AO648" t="s">
        <v>47</v>
      </c>
      <c r="AP648" t="s">
        <v>47</v>
      </c>
      <c r="AQ648" t="s">
        <v>14618</v>
      </c>
      <c r="AR648" t="s">
        <v>14619</v>
      </c>
      <c r="AS648" t="s">
        <v>14620</v>
      </c>
    </row>
    <row r="649" spans="1:45" x14ac:dyDescent="0.25">
      <c r="A649" t="s">
        <v>14443</v>
      </c>
      <c r="B649">
        <v>2049</v>
      </c>
      <c r="C649">
        <v>762</v>
      </c>
      <c r="D649" s="4">
        <v>317.771799671819</v>
      </c>
      <c r="E649" s="4">
        <v>126.83946546718001</v>
      </c>
      <c r="F649">
        <v>2038.5</v>
      </c>
      <c r="G649">
        <v>770.5</v>
      </c>
      <c r="H649">
        <v>4</v>
      </c>
      <c r="I649">
        <v>4</v>
      </c>
      <c r="J649" t="s">
        <v>734</v>
      </c>
      <c r="K649" s="4">
        <v>1983.8141215702101</v>
      </c>
      <c r="L649" s="4">
        <v>564.04091127470895</v>
      </c>
      <c r="M649" t="s">
        <v>734</v>
      </c>
      <c r="N649" s="4">
        <v>872.39597209029898</v>
      </c>
      <c r="O649" s="4">
        <v>-1.81434387375576</v>
      </c>
      <c r="P649" s="4">
        <v>0.50524249094865104</v>
      </c>
      <c r="Q649" s="4">
        <v>-3.5910358021335802</v>
      </c>
      <c r="R649">
        <v>3.29366383176055E-4</v>
      </c>
      <c r="S649">
        <v>2.4624980765692102E-3</v>
      </c>
      <c r="T649" s="4">
        <v>-1.3091013828071101</v>
      </c>
      <c r="U649" s="4">
        <v>-2.3195863647044099</v>
      </c>
      <c r="V649" t="s">
        <v>14438</v>
      </c>
      <c r="W649">
        <v>0</v>
      </c>
      <c r="X649">
        <v>6</v>
      </c>
      <c r="Y649" t="s">
        <v>14444</v>
      </c>
      <c r="Z649">
        <v>100</v>
      </c>
      <c r="AA649">
        <v>100</v>
      </c>
      <c r="AB649" t="s">
        <v>759</v>
      </c>
      <c r="AC649" t="s">
        <v>401</v>
      </c>
      <c r="AD649" t="s">
        <v>14445</v>
      </c>
      <c r="AE649" t="s">
        <v>762</v>
      </c>
      <c r="AF649" t="s">
        <v>762</v>
      </c>
      <c r="AG649" t="s">
        <v>762</v>
      </c>
      <c r="AH649" t="s">
        <v>762</v>
      </c>
      <c r="AI649" t="s">
        <v>762</v>
      </c>
      <c r="AJ649" t="s">
        <v>45</v>
      </c>
      <c r="AK649" t="s">
        <v>46</v>
      </c>
      <c r="AL649" t="s">
        <v>401</v>
      </c>
      <c r="AM649" t="s">
        <v>401</v>
      </c>
      <c r="AN649" t="s">
        <v>401</v>
      </c>
      <c r="AO649" t="s">
        <v>401</v>
      </c>
      <c r="AP649" t="s">
        <v>401</v>
      </c>
      <c r="AQ649" t="s">
        <v>14446</v>
      </c>
      <c r="AR649" t="s">
        <v>14447</v>
      </c>
      <c r="AS649" t="s">
        <v>14447</v>
      </c>
    </row>
    <row r="650" spans="1:45" x14ac:dyDescent="0.25">
      <c r="A650" t="s">
        <v>14597</v>
      </c>
      <c r="B650">
        <v>85</v>
      </c>
      <c r="C650">
        <v>36</v>
      </c>
      <c r="D650" s="4">
        <v>23.824007499439201</v>
      </c>
      <c r="E650" s="4">
        <v>14.247806848774999</v>
      </c>
      <c r="F650">
        <v>79.5</v>
      </c>
      <c r="G650">
        <v>31.5</v>
      </c>
      <c r="H650">
        <v>4</v>
      </c>
      <c r="I650">
        <v>4</v>
      </c>
      <c r="J650" t="s">
        <v>734</v>
      </c>
      <c r="K650" s="4">
        <v>82.680813121218605</v>
      </c>
      <c r="L650" s="4">
        <v>25.792660229750201</v>
      </c>
      <c r="M650" t="s">
        <v>734</v>
      </c>
      <c r="N650" s="4">
        <v>25.390019617380101</v>
      </c>
      <c r="O650" s="4">
        <v>-1.6720752512957799</v>
      </c>
      <c r="P650" s="4">
        <v>0.38649343398139302</v>
      </c>
      <c r="Q650" s="4">
        <v>-4.3262707831054001</v>
      </c>
      <c r="R650" s="3">
        <v>1.51654975419359E-5</v>
      </c>
      <c r="S650">
        <v>2.0289839342947901E-4</v>
      </c>
      <c r="T650" s="4">
        <v>-1.28558181731438</v>
      </c>
      <c r="U650" s="4">
        <v>-2.0585686852771699</v>
      </c>
      <c r="V650" t="s">
        <v>14438</v>
      </c>
      <c r="W650">
        <v>0</v>
      </c>
      <c r="X650">
        <v>1</v>
      </c>
      <c r="Y650" t="s">
        <v>14598</v>
      </c>
      <c r="Z650">
        <v>99.397999999999996</v>
      </c>
      <c r="AA650">
        <v>100</v>
      </c>
      <c r="AB650" t="s">
        <v>759</v>
      </c>
      <c r="AC650" t="s">
        <v>14465</v>
      </c>
      <c r="AD650" t="s">
        <v>14599</v>
      </c>
      <c r="AE650" t="s">
        <v>762</v>
      </c>
      <c r="AF650" t="s">
        <v>762</v>
      </c>
      <c r="AG650" t="s">
        <v>762</v>
      </c>
      <c r="AH650" t="s">
        <v>762</v>
      </c>
      <c r="AI650" t="s">
        <v>762</v>
      </c>
      <c r="AJ650" t="s">
        <v>45</v>
      </c>
      <c r="AK650" t="s">
        <v>191</v>
      </c>
      <c r="AL650" t="s">
        <v>14465</v>
      </c>
      <c r="AM650" t="s">
        <v>14465</v>
      </c>
      <c r="AN650" t="s">
        <v>14465</v>
      </c>
      <c r="AO650" t="s">
        <v>14465</v>
      </c>
      <c r="AP650" t="s">
        <v>14465</v>
      </c>
      <c r="AQ650" t="s">
        <v>14600</v>
      </c>
      <c r="AR650" t="s">
        <v>14601</v>
      </c>
      <c r="AS650" t="s">
        <v>14602</v>
      </c>
    </row>
    <row r="651" spans="1:45" x14ac:dyDescent="0.25">
      <c r="A651" t="s">
        <v>14621</v>
      </c>
      <c r="B651">
        <v>21</v>
      </c>
      <c r="C651">
        <v>9</v>
      </c>
      <c r="D651" s="4">
        <v>13.9761701954911</v>
      </c>
      <c r="E651" s="4">
        <v>3.1091263510295999</v>
      </c>
      <c r="F651">
        <v>17</v>
      </c>
      <c r="G651">
        <v>7.5</v>
      </c>
      <c r="H651">
        <v>4</v>
      </c>
      <c r="I651">
        <v>4</v>
      </c>
      <c r="J651" t="s">
        <v>734</v>
      </c>
      <c r="K651" s="4">
        <v>18.280631947145299</v>
      </c>
      <c r="L651" s="4">
        <v>6.2522335429678098</v>
      </c>
      <c r="M651" t="s">
        <v>734</v>
      </c>
      <c r="N651" s="4">
        <v>5.3357354052880401</v>
      </c>
      <c r="O651" s="4">
        <v>-1.5621147981780801</v>
      </c>
      <c r="P651" s="4">
        <v>0.58939173875365702</v>
      </c>
      <c r="Q651" s="4">
        <v>-2.6503846176761301</v>
      </c>
      <c r="R651">
        <v>8.0400184350447202E-3</v>
      </c>
      <c r="S651">
        <v>3.4758038880754502E-2</v>
      </c>
      <c r="T651" s="4">
        <v>-0.97272305942442205</v>
      </c>
      <c r="U651" s="4">
        <v>-2.1515065369317399</v>
      </c>
      <c r="V651" t="s">
        <v>14438</v>
      </c>
      <c r="W651">
        <v>0</v>
      </c>
      <c r="X651">
        <v>1</v>
      </c>
      <c r="Y651" t="s">
        <v>14622</v>
      </c>
      <c r="Z651">
        <v>99.412999999999997</v>
      </c>
      <c r="AA651">
        <v>100</v>
      </c>
      <c r="AB651" t="s">
        <v>759</v>
      </c>
      <c r="AC651" t="s">
        <v>7084</v>
      </c>
      <c r="AD651" t="s">
        <v>14623</v>
      </c>
      <c r="AE651" t="s">
        <v>762</v>
      </c>
      <c r="AF651" t="s">
        <v>762</v>
      </c>
      <c r="AG651" t="s">
        <v>762</v>
      </c>
      <c r="AH651" t="s">
        <v>762</v>
      </c>
      <c r="AI651" t="s">
        <v>762</v>
      </c>
      <c r="AJ651" t="s">
        <v>45</v>
      </c>
      <c r="AK651" t="s">
        <v>353</v>
      </c>
      <c r="AL651" t="s">
        <v>7084</v>
      </c>
      <c r="AM651" t="s">
        <v>7084</v>
      </c>
      <c r="AN651" t="s">
        <v>7084</v>
      </c>
      <c r="AO651" t="s">
        <v>7084</v>
      </c>
      <c r="AP651" t="s">
        <v>7084</v>
      </c>
      <c r="AQ651" t="s">
        <v>14624</v>
      </c>
      <c r="AR651" t="s">
        <v>14625</v>
      </c>
      <c r="AS651" t="s">
        <v>14626</v>
      </c>
    </row>
    <row r="652" spans="1:45" x14ac:dyDescent="0.25">
      <c r="A652" t="s">
        <v>14520</v>
      </c>
      <c r="B652">
        <v>161</v>
      </c>
      <c r="C652">
        <v>76</v>
      </c>
      <c r="D652" s="4">
        <v>35.949038002891399</v>
      </c>
      <c r="E652" s="4">
        <v>16.7406690427832</v>
      </c>
      <c r="F652">
        <v>176.5</v>
      </c>
      <c r="G652">
        <v>76.5</v>
      </c>
      <c r="H652">
        <v>4</v>
      </c>
      <c r="I652">
        <v>4</v>
      </c>
      <c r="J652" t="s">
        <v>734</v>
      </c>
      <c r="K652" s="4">
        <v>156.46546364407899</v>
      </c>
      <c r="L652" s="4">
        <v>56.536160681996797</v>
      </c>
      <c r="M652" t="s">
        <v>734</v>
      </c>
      <c r="N652" s="4">
        <v>48.5692080929147</v>
      </c>
      <c r="O652" s="4">
        <v>-1.4683653061423101</v>
      </c>
      <c r="P652" s="4">
        <v>0.46852382018845001</v>
      </c>
      <c r="Q652" s="4">
        <v>-3.1340248731680398</v>
      </c>
      <c r="R652">
        <v>1.7242623948477401E-3</v>
      </c>
      <c r="S652">
        <v>9.8881455483668598E-3</v>
      </c>
      <c r="T652" s="4">
        <v>-0.99984148595386102</v>
      </c>
      <c r="U652" s="4">
        <v>-1.9368891263307599</v>
      </c>
      <c r="V652" t="s">
        <v>14438</v>
      </c>
      <c r="W652">
        <v>0</v>
      </c>
      <c r="X652">
        <v>1</v>
      </c>
      <c r="Y652" t="s">
        <v>14521</v>
      </c>
      <c r="Z652">
        <v>100</v>
      </c>
      <c r="AA652">
        <v>100</v>
      </c>
      <c r="AB652" t="s">
        <v>759</v>
      </c>
      <c r="AC652" t="s">
        <v>60</v>
      </c>
      <c r="AD652" t="s">
        <v>14522</v>
      </c>
      <c r="AE652" t="s">
        <v>762</v>
      </c>
      <c r="AF652" t="s">
        <v>762</v>
      </c>
      <c r="AG652" t="s">
        <v>762</v>
      </c>
      <c r="AH652" t="s">
        <v>762</v>
      </c>
      <c r="AI652" t="s">
        <v>762</v>
      </c>
      <c r="AJ652" t="s">
        <v>45</v>
      </c>
      <c r="AK652" t="s">
        <v>46</v>
      </c>
      <c r="AL652" t="s">
        <v>60</v>
      </c>
      <c r="AM652" t="s">
        <v>60</v>
      </c>
      <c r="AN652" t="s">
        <v>60</v>
      </c>
      <c r="AO652" t="s">
        <v>60</v>
      </c>
      <c r="AP652" t="s">
        <v>60</v>
      </c>
      <c r="AQ652" t="s">
        <v>14523</v>
      </c>
      <c r="AR652" t="s">
        <v>14524</v>
      </c>
      <c r="AS652" t="s">
        <v>14524</v>
      </c>
    </row>
    <row r="653" spans="1:45" x14ac:dyDescent="0.25">
      <c r="A653" t="s">
        <v>14579</v>
      </c>
      <c r="B653">
        <v>117</v>
      </c>
      <c r="C653">
        <v>58</v>
      </c>
      <c r="D653" s="4">
        <v>65.992423807585695</v>
      </c>
      <c r="E653" s="4">
        <v>2.9439202887759501</v>
      </c>
      <c r="F653">
        <v>87.5</v>
      </c>
      <c r="G653">
        <v>58</v>
      </c>
      <c r="H653">
        <v>4</v>
      </c>
      <c r="I653">
        <v>4</v>
      </c>
      <c r="J653" t="s">
        <v>734</v>
      </c>
      <c r="K653" s="4">
        <v>103.673132077627</v>
      </c>
      <c r="L653" s="4">
        <v>43.059664576951</v>
      </c>
      <c r="M653" t="s">
        <v>734</v>
      </c>
      <c r="N653" s="4">
        <v>30.3652904979532</v>
      </c>
      <c r="O653" s="4">
        <v>-1.2752097234072799</v>
      </c>
      <c r="P653" s="4">
        <v>0.30019869306029701</v>
      </c>
      <c r="Q653" s="4">
        <v>-4.2478856600190102</v>
      </c>
      <c r="R653" s="3">
        <v>2.1579747585117801E-5</v>
      </c>
      <c r="S653">
        <v>2.7303304332040298E-4</v>
      </c>
      <c r="T653" s="4">
        <v>-0.975011030346987</v>
      </c>
      <c r="U653" s="4">
        <v>-1.5754084164675799</v>
      </c>
      <c r="V653" t="s">
        <v>14438</v>
      </c>
      <c r="W653">
        <v>0</v>
      </c>
      <c r="X653">
        <v>1</v>
      </c>
      <c r="Y653" t="s">
        <v>14580</v>
      </c>
      <c r="Z653">
        <v>100</v>
      </c>
      <c r="AA653">
        <v>100</v>
      </c>
      <c r="AB653" t="s">
        <v>759</v>
      </c>
      <c r="AC653" t="s">
        <v>401</v>
      </c>
      <c r="AD653" t="s">
        <v>14581</v>
      </c>
      <c r="AE653" t="s">
        <v>762</v>
      </c>
      <c r="AF653" t="s">
        <v>762</v>
      </c>
      <c r="AG653" t="s">
        <v>762</v>
      </c>
      <c r="AH653" t="s">
        <v>762</v>
      </c>
      <c r="AI653" t="s">
        <v>762</v>
      </c>
      <c r="AJ653" t="s">
        <v>45</v>
      </c>
      <c r="AK653" t="s">
        <v>46</v>
      </c>
      <c r="AL653" t="s">
        <v>401</v>
      </c>
      <c r="AM653" t="s">
        <v>401</v>
      </c>
      <c r="AN653" t="s">
        <v>401</v>
      </c>
      <c r="AO653" t="s">
        <v>401</v>
      </c>
      <c r="AP653" t="s">
        <v>401</v>
      </c>
      <c r="AQ653" t="s">
        <v>14582</v>
      </c>
      <c r="AR653" t="s">
        <v>14583</v>
      </c>
      <c r="AS653" t="s">
        <v>14583</v>
      </c>
    </row>
    <row r="654" spans="1:45" x14ac:dyDescent="0.25">
      <c r="A654" t="s">
        <v>14584</v>
      </c>
      <c r="B654">
        <v>47</v>
      </c>
      <c r="C654">
        <v>130</v>
      </c>
      <c r="D654" s="4">
        <v>9.5568474578876295</v>
      </c>
      <c r="E654" s="4">
        <v>21.205345238091901</v>
      </c>
      <c r="F654">
        <v>50.5</v>
      </c>
      <c r="G654">
        <v>132.5</v>
      </c>
      <c r="H654">
        <v>4</v>
      </c>
      <c r="I654">
        <v>4</v>
      </c>
      <c r="J654" t="s">
        <v>735</v>
      </c>
      <c r="K654" s="4">
        <v>44.871618754034202</v>
      </c>
      <c r="L654" s="4">
        <v>95.149069401697901</v>
      </c>
      <c r="M654" t="s">
        <v>735</v>
      </c>
      <c r="N654" s="4">
        <v>28.356090739374999</v>
      </c>
      <c r="O654" s="4">
        <v>1.09244978709119</v>
      </c>
      <c r="P654" s="4">
        <v>0.27248221060295902</v>
      </c>
      <c r="Q654" s="4">
        <v>4.0092517771115297</v>
      </c>
      <c r="R654" s="3">
        <v>6.0911444140396702E-5</v>
      </c>
      <c r="S654">
        <v>6.29418256117433E-4</v>
      </c>
      <c r="T654" s="4">
        <v>1.3649319976941501</v>
      </c>
      <c r="U654" s="4">
        <v>0.81996757648823304</v>
      </c>
      <c r="V654" t="s">
        <v>14438</v>
      </c>
      <c r="W654">
        <v>2</v>
      </c>
      <c r="X654">
        <v>1</v>
      </c>
      <c r="Y654" t="s">
        <v>14585</v>
      </c>
      <c r="Z654">
        <v>99.397999999999996</v>
      </c>
      <c r="AA654">
        <v>100</v>
      </c>
      <c r="AB654" t="s">
        <v>759</v>
      </c>
      <c r="AC654" t="s">
        <v>14586</v>
      </c>
      <c r="AD654" t="s">
        <v>14587</v>
      </c>
      <c r="AE654" t="s">
        <v>762</v>
      </c>
      <c r="AF654" t="s">
        <v>762</v>
      </c>
      <c r="AG654" t="s">
        <v>762</v>
      </c>
      <c r="AH654" t="s">
        <v>762</v>
      </c>
      <c r="AI654" t="s">
        <v>762</v>
      </c>
      <c r="AJ654" t="s">
        <v>45</v>
      </c>
      <c r="AK654" t="s">
        <v>46</v>
      </c>
      <c r="AL654" t="s">
        <v>14588</v>
      </c>
      <c r="AM654" t="s">
        <v>14588</v>
      </c>
      <c r="AN654" t="s">
        <v>14588</v>
      </c>
      <c r="AO654" t="s">
        <v>14588</v>
      </c>
      <c r="AP654" t="s">
        <v>14588</v>
      </c>
      <c r="AQ654" t="s">
        <v>14589</v>
      </c>
      <c r="AR654" t="s">
        <v>14590</v>
      </c>
      <c r="AS654" t="s">
        <v>14591</v>
      </c>
    </row>
    <row r="655" spans="1:45" x14ac:dyDescent="0.25">
      <c r="A655" t="s">
        <v>14694</v>
      </c>
      <c r="B655">
        <v>1</v>
      </c>
      <c r="C655">
        <v>36</v>
      </c>
      <c r="D655" s="4">
        <v>0.95742710775633799</v>
      </c>
      <c r="E655" s="4">
        <v>14.9303940559741</v>
      </c>
      <c r="F655">
        <v>0.5</v>
      </c>
      <c r="G655">
        <v>30.5</v>
      </c>
      <c r="H655">
        <v>4</v>
      </c>
      <c r="I655">
        <v>4</v>
      </c>
      <c r="J655" t="s">
        <v>735</v>
      </c>
      <c r="K655" s="4">
        <v>0.76266241417220504</v>
      </c>
      <c r="L655" s="4">
        <v>26.1638365877997</v>
      </c>
      <c r="M655" t="s">
        <v>735</v>
      </c>
      <c r="N655" s="4">
        <v>5.3852998003943702</v>
      </c>
      <c r="O655" s="4">
        <v>5.1645608649899097</v>
      </c>
      <c r="P655" s="4">
        <v>1.1964995182518201</v>
      </c>
      <c r="Q655" s="4">
        <v>4.31639193013278</v>
      </c>
      <c r="R655" s="3">
        <v>1.58600273864973E-5</v>
      </c>
      <c r="S655">
        <v>2.09980154252479E-4</v>
      </c>
      <c r="T655" s="4">
        <v>6.3610603832417301</v>
      </c>
      <c r="U655" s="4">
        <v>3.9680613467380899</v>
      </c>
      <c r="V655" t="s">
        <v>14438</v>
      </c>
      <c r="W655">
        <v>0</v>
      </c>
      <c r="X655">
        <v>1</v>
      </c>
      <c r="Y655" t="s">
        <v>14695</v>
      </c>
      <c r="Z655">
        <v>100</v>
      </c>
      <c r="AA655">
        <v>100</v>
      </c>
      <c r="AB655" t="s">
        <v>759</v>
      </c>
      <c r="AC655" t="s">
        <v>60</v>
      </c>
      <c r="AD655" t="s">
        <v>14696</v>
      </c>
      <c r="AE655" t="s">
        <v>762</v>
      </c>
      <c r="AF655" t="s">
        <v>762</v>
      </c>
      <c r="AG655" t="s">
        <v>762</v>
      </c>
      <c r="AH655" t="s">
        <v>762</v>
      </c>
      <c r="AI655" t="s">
        <v>762</v>
      </c>
      <c r="AJ655" t="s">
        <v>45</v>
      </c>
      <c r="AK655" t="s">
        <v>46</v>
      </c>
      <c r="AL655" t="s">
        <v>60</v>
      </c>
      <c r="AM655" t="s">
        <v>60</v>
      </c>
      <c r="AN655" t="s">
        <v>60</v>
      </c>
      <c r="AO655" t="s">
        <v>60</v>
      </c>
      <c r="AP655" t="s">
        <v>60</v>
      </c>
      <c r="AQ655" t="s">
        <v>14697</v>
      </c>
      <c r="AR655" t="s">
        <v>14698</v>
      </c>
      <c r="AS655" t="s">
        <v>14699</v>
      </c>
    </row>
    <row r="656" spans="1:45" x14ac:dyDescent="0.25">
      <c r="A656" t="s">
        <v>14665</v>
      </c>
      <c r="B656">
        <v>5</v>
      </c>
      <c r="C656">
        <v>64</v>
      </c>
      <c r="D656" s="4">
        <v>1.82574185835055</v>
      </c>
      <c r="E656" s="4">
        <v>9.9121138007994993</v>
      </c>
      <c r="F656">
        <v>5</v>
      </c>
      <c r="G656">
        <v>65</v>
      </c>
      <c r="H656">
        <v>4</v>
      </c>
      <c r="I656">
        <v>4</v>
      </c>
      <c r="J656" t="s">
        <v>735</v>
      </c>
      <c r="K656" s="4">
        <v>5.1201466747072297</v>
      </c>
      <c r="L656" s="4">
        <v>46.601513526057701</v>
      </c>
      <c r="M656" t="s">
        <v>735</v>
      </c>
      <c r="N656" s="4">
        <v>10.4214505030669</v>
      </c>
      <c r="O656" s="4">
        <v>3.2582566411195102</v>
      </c>
      <c r="P656" s="4">
        <v>0.51212543655705201</v>
      </c>
      <c r="Q656" s="4">
        <v>6.3622238001383398</v>
      </c>
      <c r="R656" s="3">
        <v>1.9885340976775199E-10</v>
      </c>
      <c r="S656" s="3">
        <v>1.5796417738425799E-8</v>
      </c>
      <c r="T656" s="4">
        <v>3.7703820776765702</v>
      </c>
      <c r="U656" s="4">
        <v>2.74613120456246</v>
      </c>
      <c r="V656" t="s">
        <v>14438</v>
      </c>
      <c r="W656">
        <v>0</v>
      </c>
      <c r="X656">
        <v>1</v>
      </c>
      <c r="Y656" t="s">
        <v>14666</v>
      </c>
      <c r="Z656">
        <v>99.697999999999993</v>
      </c>
      <c r="AA656">
        <v>100</v>
      </c>
      <c r="AB656" t="s">
        <v>759</v>
      </c>
      <c r="AC656" t="s">
        <v>60</v>
      </c>
      <c r="AD656" t="s">
        <v>14667</v>
      </c>
      <c r="AE656" t="s">
        <v>762</v>
      </c>
      <c r="AF656" t="s">
        <v>762</v>
      </c>
      <c r="AG656" t="s">
        <v>762</v>
      </c>
      <c r="AH656" t="s">
        <v>762</v>
      </c>
      <c r="AI656" t="s">
        <v>762</v>
      </c>
      <c r="AJ656" t="s">
        <v>45</v>
      </c>
      <c r="AK656" t="s">
        <v>46</v>
      </c>
      <c r="AL656" t="s">
        <v>60</v>
      </c>
      <c r="AM656" t="s">
        <v>60</v>
      </c>
      <c r="AN656" t="s">
        <v>60</v>
      </c>
      <c r="AO656" t="s">
        <v>60</v>
      </c>
      <c r="AP656" t="s">
        <v>60</v>
      </c>
      <c r="AQ656" t="s">
        <v>14668</v>
      </c>
      <c r="AR656" t="s">
        <v>14669</v>
      </c>
      <c r="AS656" t="s">
        <v>14670</v>
      </c>
    </row>
    <row r="657" spans="1:45" x14ac:dyDescent="0.25">
      <c r="A657" t="s">
        <v>14654</v>
      </c>
      <c r="B657">
        <v>16</v>
      </c>
      <c r="C657">
        <v>81</v>
      </c>
      <c r="D657" s="4">
        <v>6.8799224801834296</v>
      </c>
      <c r="E657" s="4">
        <v>25.974346318370898</v>
      </c>
      <c r="F657">
        <v>18.5</v>
      </c>
      <c r="G657">
        <v>82</v>
      </c>
      <c r="H657">
        <v>4</v>
      </c>
      <c r="I657">
        <v>4</v>
      </c>
      <c r="J657" t="s">
        <v>735</v>
      </c>
      <c r="K657" s="4">
        <v>14.795827647899101</v>
      </c>
      <c r="L657" s="4">
        <v>59.293365671723997</v>
      </c>
      <c r="M657" t="s">
        <v>735</v>
      </c>
      <c r="N657" s="4">
        <v>14.817838663924601</v>
      </c>
      <c r="O657" s="4">
        <v>1.9975979813736</v>
      </c>
      <c r="P657" s="4">
        <v>0.46372523791496401</v>
      </c>
      <c r="Q657" s="4">
        <v>4.3077189207025999</v>
      </c>
      <c r="R657" s="3">
        <v>1.64946808926331E-5</v>
      </c>
      <c r="S657">
        <v>2.17251185642867E-4</v>
      </c>
      <c r="T657" s="4">
        <v>2.4613232192885701</v>
      </c>
      <c r="U657" s="4">
        <v>1.5338727434586401</v>
      </c>
      <c r="V657" t="s">
        <v>14438</v>
      </c>
      <c r="W657">
        <v>0</v>
      </c>
      <c r="X657">
        <v>1</v>
      </c>
      <c r="Y657" t="s">
        <v>14655</v>
      </c>
      <c r="Z657">
        <v>100</v>
      </c>
      <c r="AA657">
        <v>100</v>
      </c>
      <c r="AB657" t="s">
        <v>759</v>
      </c>
      <c r="AC657" t="s">
        <v>60</v>
      </c>
      <c r="AD657" t="s">
        <v>14656</v>
      </c>
      <c r="AE657" t="s">
        <v>762</v>
      </c>
      <c r="AF657" t="s">
        <v>762</v>
      </c>
      <c r="AG657" t="s">
        <v>762</v>
      </c>
      <c r="AH657" t="s">
        <v>762</v>
      </c>
      <c r="AI657" t="s">
        <v>762</v>
      </c>
      <c r="AJ657" t="s">
        <v>45</v>
      </c>
      <c r="AK657" t="s">
        <v>46</v>
      </c>
      <c r="AL657" t="s">
        <v>60</v>
      </c>
      <c r="AM657" t="s">
        <v>60</v>
      </c>
      <c r="AN657" t="s">
        <v>60</v>
      </c>
      <c r="AO657" t="s">
        <v>60</v>
      </c>
      <c r="AP657" t="s">
        <v>60</v>
      </c>
      <c r="AQ657" t="s">
        <v>14657</v>
      </c>
      <c r="AR657" t="s">
        <v>14658</v>
      </c>
      <c r="AS657" t="s">
        <v>14658</v>
      </c>
    </row>
    <row r="658" spans="1:45" x14ac:dyDescent="0.25">
      <c r="A658" t="s">
        <v>14557</v>
      </c>
      <c r="B658">
        <v>70</v>
      </c>
      <c r="C658">
        <v>186</v>
      </c>
      <c r="D658" s="4">
        <v>21.8536800867344</v>
      </c>
      <c r="E658" s="4">
        <v>42.418549401568796</v>
      </c>
      <c r="F658">
        <v>73.5</v>
      </c>
      <c r="G658">
        <v>187.5</v>
      </c>
      <c r="H658">
        <v>4</v>
      </c>
      <c r="I658">
        <v>4</v>
      </c>
      <c r="J658" t="s">
        <v>735</v>
      </c>
      <c r="K658" s="4">
        <v>66.160813465002505</v>
      </c>
      <c r="L658" s="4">
        <v>135.973576828109</v>
      </c>
      <c r="M658" t="s">
        <v>735</v>
      </c>
      <c r="N658" s="4">
        <v>41.0088705073466</v>
      </c>
      <c r="O658" s="4">
        <v>1.0413511284761301</v>
      </c>
      <c r="P658" s="4">
        <v>0.35644068104013699</v>
      </c>
      <c r="Q658" s="4">
        <v>2.9215271540760801</v>
      </c>
      <c r="R658">
        <v>3.4831991077085402E-3</v>
      </c>
      <c r="S658">
        <v>1.7498601050978502E-2</v>
      </c>
      <c r="T658" s="4">
        <v>1.39779180951627</v>
      </c>
      <c r="U658" s="4">
        <v>0.68491044743599505</v>
      </c>
      <c r="V658" t="s">
        <v>14438</v>
      </c>
      <c r="W658">
        <v>0</v>
      </c>
      <c r="X658">
        <v>1</v>
      </c>
      <c r="Y658" t="s">
        <v>14558</v>
      </c>
      <c r="Z658">
        <v>99.397999999999996</v>
      </c>
      <c r="AA658">
        <v>100</v>
      </c>
      <c r="AB658" t="s">
        <v>759</v>
      </c>
      <c r="AC658" t="s">
        <v>401</v>
      </c>
      <c r="AD658" t="s">
        <v>14559</v>
      </c>
      <c r="AE658" t="s">
        <v>762</v>
      </c>
      <c r="AF658" t="s">
        <v>762</v>
      </c>
      <c r="AG658" t="s">
        <v>762</v>
      </c>
      <c r="AH658" t="s">
        <v>762</v>
      </c>
      <c r="AI658" t="s">
        <v>762</v>
      </c>
      <c r="AJ658" t="s">
        <v>45</v>
      </c>
      <c r="AK658" t="s">
        <v>46</v>
      </c>
      <c r="AL658" t="s">
        <v>401</v>
      </c>
      <c r="AM658" t="s">
        <v>401</v>
      </c>
      <c r="AN658" t="s">
        <v>401</v>
      </c>
      <c r="AO658" t="s">
        <v>401</v>
      </c>
      <c r="AP658" t="s">
        <v>401</v>
      </c>
      <c r="AQ658" t="s">
        <v>14560</v>
      </c>
      <c r="AR658" t="s">
        <v>14561</v>
      </c>
      <c r="AS658" t="s">
        <v>14562</v>
      </c>
    </row>
    <row r="659" spans="1:45" x14ac:dyDescent="0.25">
      <c r="A659" t="s">
        <v>14649</v>
      </c>
      <c r="B659">
        <v>7</v>
      </c>
      <c r="C659">
        <v>106</v>
      </c>
      <c r="D659" s="4">
        <v>1.7078251276599301</v>
      </c>
      <c r="E659" s="4">
        <v>30.248966924508299</v>
      </c>
      <c r="F659">
        <v>6.5</v>
      </c>
      <c r="G659">
        <v>100.5</v>
      </c>
      <c r="H659">
        <v>4</v>
      </c>
      <c r="I659">
        <v>4</v>
      </c>
      <c r="J659" t="s">
        <v>735</v>
      </c>
      <c r="K659" s="4">
        <v>6.5397530773518104</v>
      </c>
      <c r="L659" s="4">
        <v>77.366073225692801</v>
      </c>
      <c r="M659" t="s">
        <v>735</v>
      </c>
      <c r="N659" s="4">
        <v>16.842545419276099</v>
      </c>
      <c r="O659" s="4">
        <v>3.59370214116172</v>
      </c>
      <c r="P659" s="4">
        <v>0.454773846986815</v>
      </c>
      <c r="Q659" s="4">
        <v>7.9021741574904398</v>
      </c>
      <c r="R659" s="3">
        <v>2.7408009835433101E-15</v>
      </c>
      <c r="S659" s="3">
        <v>8.7088951252088799E-13</v>
      </c>
      <c r="T659" s="4">
        <v>4.0484759881485397</v>
      </c>
      <c r="U659" s="4">
        <v>3.1389282941749101</v>
      </c>
      <c r="V659" t="s">
        <v>14438</v>
      </c>
      <c r="W659">
        <v>0</v>
      </c>
      <c r="X659">
        <v>1</v>
      </c>
      <c r="Y659" t="s">
        <v>14650</v>
      </c>
      <c r="Z659">
        <v>100</v>
      </c>
      <c r="AA659">
        <v>100</v>
      </c>
      <c r="AB659" t="s">
        <v>759</v>
      </c>
      <c r="AC659" t="s">
        <v>14465</v>
      </c>
      <c r="AD659" t="s">
        <v>14651</v>
      </c>
      <c r="AE659" t="s">
        <v>762</v>
      </c>
      <c r="AF659" t="s">
        <v>762</v>
      </c>
      <c r="AG659" t="s">
        <v>762</v>
      </c>
      <c r="AH659" t="s">
        <v>762</v>
      </c>
      <c r="AI659" t="s">
        <v>762</v>
      </c>
      <c r="AJ659" t="s">
        <v>45</v>
      </c>
      <c r="AK659" t="s">
        <v>191</v>
      </c>
      <c r="AL659" t="s">
        <v>14465</v>
      </c>
      <c r="AM659" t="s">
        <v>14465</v>
      </c>
      <c r="AN659" t="s">
        <v>14465</v>
      </c>
      <c r="AO659" t="s">
        <v>14465</v>
      </c>
      <c r="AP659" t="s">
        <v>14465</v>
      </c>
      <c r="AQ659" t="s">
        <v>14652</v>
      </c>
      <c r="AR659" t="s">
        <v>14653</v>
      </c>
      <c r="AS659" t="s">
        <v>14653</v>
      </c>
    </row>
    <row r="660" spans="1:45" x14ac:dyDescent="0.25">
      <c r="A660" t="s">
        <v>14720</v>
      </c>
      <c r="B660">
        <v>2</v>
      </c>
      <c r="C660">
        <v>20</v>
      </c>
      <c r="D660" s="4">
        <v>1</v>
      </c>
      <c r="E660" s="4">
        <v>3.6968455021364699</v>
      </c>
      <c r="F660">
        <v>1</v>
      </c>
      <c r="G660">
        <v>19.5</v>
      </c>
      <c r="H660">
        <v>4</v>
      </c>
      <c r="I660">
        <v>4</v>
      </c>
      <c r="J660" t="s">
        <v>735</v>
      </c>
      <c r="K660" s="4">
        <v>1.59550959334237</v>
      </c>
      <c r="L660" s="4">
        <v>14.326427648605399</v>
      </c>
      <c r="M660" t="s">
        <v>735</v>
      </c>
      <c r="N660" s="4">
        <v>3.3229640976722998</v>
      </c>
      <c r="O660" s="4">
        <v>3.2894201580460698</v>
      </c>
      <c r="P660" s="4">
        <v>0.85390217528465995</v>
      </c>
      <c r="Q660" s="4">
        <v>3.8522213120601299</v>
      </c>
      <c r="R660">
        <v>1.17051158549154E-4</v>
      </c>
      <c r="S660">
        <v>1.0859271716494501E-3</v>
      </c>
      <c r="T660" s="4">
        <v>4.1433223333307296</v>
      </c>
      <c r="U660" s="4">
        <v>2.43551798276141</v>
      </c>
      <c r="V660" t="s">
        <v>14438</v>
      </c>
      <c r="W660">
        <v>0</v>
      </c>
      <c r="X660">
        <v>1</v>
      </c>
      <c r="Y660" t="s">
        <v>14721</v>
      </c>
      <c r="Z660">
        <v>99.698999999999998</v>
      </c>
      <c r="AA660">
        <v>100</v>
      </c>
      <c r="AB660" t="s">
        <v>759</v>
      </c>
      <c r="AC660" t="s">
        <v>14465</v>
      </c>
      <c r="AD660" t="s">
        <v>14722</v>
      </c>
      <c r="AE660" t="s">
        <v>762</v>
      </c>
      <c r="AF660" t="s">
        <v>762</v>
      </c>
      <c r="AG660" t="s">
        <v>762</v>
      </c>
      <c r="AH660" t="s">
        <v>762</v>
      </c>
      <c r="AI660" t="s">
        <v>762</v>
      </c>
      <c r="AJ660" t="s">
        <v>45</v>
      </c>
      <c r="AK660" t="s">
        <v>191</v>
      </c>
      <c r="AL660" t="s">
        <v>14465</v>
      </c>
      <c r="AM660" t="s">
        <v>14465</v>
      </c>
      <c r="AN660" t="s">
        <v>14465</v>
      </c>
      <c r="AO660" t="s">
        <v>14465</v>
      </c>
      <c r="AP660" t="s">
        <v>14465</v>
      </c>
      <c r="AQ660" t="s">
        <v>14721</v>
      </c>
      <c r="AR660" t="s">
        <v>14723</v>
      </c>
      <c r="AS660" t="s">
        <v>14724</v>
      </c>
    </row>
    <row r="661" spans="1:45" x14ac:dyDescent="0.25">
      <c r="A661" t="s">
        <v>14706</v>
      </c>
      <c r="B661">
        <v>1</v>
      </c>
      <c r="C661">
        <v>33</v>
      </c>
      <c r="D661" s="4">
        <v>1</v>
      </c>
      <c r="E661" s="4">
        <v>14.8632656797444</v>
      </c>
      <c r="F661">
        <v>0</v>
      </c>
      <c r="G661">
        <v>26</v>
      </c>
      <c r="H661">
        <v>4</v>
      </c>
      <c r="I661">
        <v>4</v>
      </c>
      <c r="J661" t="s">
        <v>735</v>
      </c>
      <c r="K661" s="4">
        <v>0.50035656549553498</v>
      </c>
      <c r="L661" s="4">
        <v>23.8864813436386</v>
      </c>
      <c r="M661" t="s">
        <v>735</v>
      </c>
      <c r="N661" s="4">
        <v>4.8773675818268298</v>
      </c>
      <c r="O661" s="4">
        <v>5.5849435244804297</v>
      </c>
      <c r="P661" s="4">
        <v>1.54472464227567</v>
      </c>
      <c r="Q661" s="4">
        <v>3.6154945494057502</v>
      </c>
      <c r="R661">
        <v>2.9977478269032601E-4</v>
      </c>
      <c r="S661">
        <v>2.2815194538886498E-3</v>
      </c>
      <c r="T661" s="4">
        <v>7.1296681667560904</v>
      </c>
      <c r="U661" s="4">
        <v>4.0402188822047602</v>
      </c>
      <c r="V661" t="s">
        <v>14438</v>
      </c>
      <c r="W661">
        <v>0</v>
      </c>
      <c r="X661">
        <v>1</v>
      </c>
      <c r="Y661" t="s">
        <v>14707</v>
      </c>
      <c r="Z661">
        <v>100</v>
      </c>
      <c r="AA661">
        <v>100</v>
      </c>
      <c r="AB661" t="s">
        <v>759</v>
      </c>
      <c r="AC661" t="s">
        <v>7266</v>
      </c>
      <c r="AD661" t="s">
        <v>14708</v>
      </c>
      <c r="AE661" t="s">
        <v>762</v>
      </c>
      <c r="AF661" t="s">
        <v>762</v>
      </c>
      <c r="AG661" t="s">
        <v>762</v>
      </c>
      <c r="AH661" t="s">
        <v>762</v>
      </c>
      <c r="AI661" t="s">
        <v>762</v>
      </c>
      <c r="AJ661" t="s">
        <v>45</v>
      </c>
      <c r="AK661" t="s">
        <v>191</v>
      </c>
      <c r="AL661" t="s">
        <v>7266</v>
      </c>
      <c r="AM661" t="s">
        <v>7266</v>
      </c>
      <c r="AN661" t="s">
        <v>7266</v>
      </c>
      <c r="AO661" t="s">
        <v>7266</v>
      </c>
      <c r="AP661" t="s">
        <v>7266</v>
      </c>
      <c r="AQ661" t="s">
        <v>14709</v>
      </c>
      <c r="AR661" t="s">
        <v>14710</v>
      </c>
      <c r="AS661" t="s">
        <v>14710</v>
      </c>
    </row>
    <row r="662" spans="1:45" x14ac:dyDescent="0.25">
      <c r="A662" t="s">
        <v>14541</v>
      </c>
      <c r="B662">
        <v>14</v>
      </c>
      <c r="C662">
        <v>127</v>
      </c>
      <c r="D662" s="4">
        <v>10.210288928331099</v>
      </c>
      <c r="E662" s="4">
        <v>31.415229852201701</v>
      </c>
      <c r="F662">
        <v>10.5</v>
      </c>
      <c r="G662">
        <v>130.5</v>
      </c>
      <c r="H662">
        <v>4</v>
      </c>
      <c r="I662">
        <v>4</v>
      </c>
      <c r="J662" t="s">
        <v>735</v>
      </c>
      <c r="K662" s="4">
        <v>12.502380934903201</v>
      </c>
      <c r="L662" s="4">
        <v>95.854800121724196</v>
      </c>
      <c r="M662" t="s">
        <v>735</v>
      </c>
      <c r="N662" s="4">
        <v>22.1954682476233</v>
      </c>
      <c r="O662" s="4">
        <v>2.9388261810456799</v>
      </c>
      <c r="P662" s="4">
        <v>0.57272521550730504</v>
      </c>
      <c r="Q662" s="4">
        <v>5.1313022396657502</v>
      </c>
      <c r="R662" s="3">
        <v>2.8774443940761901E-7</v>
      </c>
      <c r="S662" s="3">
        <v>6.4161961839839201E-6</v>
      </c>
      <c r="T662" s="4">
        <v>3.5115513965529899</v>
      </c>
      <c r="U662" s="4">
        <v>2.3661009655383798</v>
      </c>
      <c r="V662" t="s">
        <v>14438</v>
      </c>
      <c r="W662">
        <v>0</v>
      </c>
      <c r="X662">
        <v>1</v>
      </c>
      <c r="Y662" t="s">
        <v>14542</v>
      </c>
      <c r="Z662">
        <v>99.698999999999998</v>
      </c>
      <c r="AA662">
        <v>100</v>
      </c>
      <c r="AB662" t="s">
        <v>759</v>
      </c>
      <c r="AC662" t="s">
        <v>7266</v>
      </c>
      <c r="AD662" t="s">
        <v>14543</v>
      </c>
      <c r="AE662" t="s">
        <v>762</v>
      </c>
      <c r="AF662" t="s">
        <v>762</v>
      </c>
      <c r="AG662" t="s">
        <v>762</v>
      </c>
      <c r="AH662" t="s">
        <v>762</v>
      </c>
      <c r="AI662" t="s">
        <v>762</v>
      </c>
      <c r="AJ662" t="s">
        <v>45</v>
      </c>
      <c r="AK662" t="s">
        <v>191</v>
      </c>
      <c r="AL662" t="s">
        <v>7266</v>
      </c>
      <c r="AM662" t="s">
        <v>7266</v>
      </c>
      <c r="AN662" t="s">
        <v>7266</v>
      </c>
      <c r="AO662" t="s">
        <v>7266</v>
      </c>
      <c r="AP662" t="s">
        <v>7266</v>
      </c>
      <c r="AQ662" t="s">
        <v>14544</v>
      </c>
      <c r="AR662" t="s">
        <v>14545</v>
      </c>
      <c r="AS662" t="s">
        <v>7720</v>
      </c>
    </row>
    <row r="663" spans="1:45" x14ac:dyDescent="0.25">
      <c r="A663" t="s">
        <v>14659</v>
      </c>
      <c r="B663">
        <v>11</v>
      </c>
      <c r="C663">
        <v>68</v>
      </c>
      <c r="D663" s="4">
        <v>9.8446262837482408</v>
      </c>
      <c r="E663" s="4">
        <v>40.729800719702403</v>
      </c>
      <c r="F663">
        <v>5.5</v>
      </c>
      <c r="G663">
        <v>57</v>
      </c>
      <c r="H663">
        <v>4</v>
      </c>
      <c r="I663">
        <v>4</v>
      </c>
      <c r="J663" t="s">
        <v>735</v>
      </c>
      <c r="K663" s="4">
        <v>10.2111017155977</v>
      </c>
      <c r="L663" s="4">
        <v>49.118503938656097</v>
      </c>
      <c r="M663" t="s">
        <v>735</v>
      </c>
      <c r="N663" s="4">
        <v>11.865921130850801</v>
      </c>
      <c r="O663" s="4">
        <v>2.2749257387681601</v>
      </c>
      <c r="P663" s="4">
        <v>0.836529063294564</v>
      </c>
      <c r="Q663" s="4">
        <v>2.71948201035437</v>
      </c>
      <c r="R663">
        <v>6.5384251497091197E-3</v>
      </c>
      <c r="S663">
        <v>2.9216388088798399E-2</v>
      </c>
      <c r="T663" s="4">
        <v>3.11145480206272</v>
      </c>
      <c r="U663" s="4">
        <v>1.43839667547359</v>
      </c>
      <c r="V663" t="s">
        <v>14438</v>
      </c>
      <c r="W663">
        <v>0</v>
      </c>
      <c r="X663">
        <v>1</v>
      </c>
      <c r="Y663" t="s">
        <v>14660</v>
      </c>
      <c r="Z663">
        <v>99.393999999999906</v>
      </c>
      <c r="AA663">
        <v>100</v>
      </c>
      <c r="AB663" t="s">
        <v>759</v>
      </c>
      <c r="AC663" t="s">
        <v>7266</v>
      </c>
      <c r="AD663" t="s">
        <v>14661</v>
      </c>
      <c r="AE663" t="s">
        <v>762</v>
      </c>
      <c r="AF663" t="s">
        <v>762</v>
      </c>
      <c r="AG663" t="s">
        <v>762</v>
      </c>
      <c r="AH663" t="s">
        <v>762</v>
      </c>
      <c r="AI663" t="s">
        <v>762</v>
      </c>
      <c r="AJ663" t="s">
        <v>45</v>
      </c>
      <c r="AK663" t="s">
        <v>191</v>
      </c>
      <c r="AL663" t="s">
        <v>7266</v>
      </c>
      <c r="AM663" t="s">
        <v>7266</v>
      </c>
      <c r="AN663" t="s">
        <v>7266</v>
      </c>
      <c r="AO663" t="s">
        <v>7266</v>
      </c>
      <c r="AP663" t="s">
        <v>7266</v>
      </c>
      <c r="AQ663" t="s">
        <v>14662</v>
      </c>
      <c r="AR663" t="s">
        <v>14663</v>
      </c>
      <c r="AS663" t="s">
        <v>14664</v>
      </c>
    </row>
    <row r="664" spans="1:45" x14ac:dyDescent="0.25">
      <c r="A664" t="s">
        <v>14700</v>
      </c>
      <c r="B664">
        <v>5</v>
      </c>
      <c r="C664">
        <v>31</v>
      </c>
      <c r="D664" s="4">
        <v>3.6514837167011098</v>
      </c>
      <c r="E664" s="4">
        <v>13.3510299228187</v>
      </c>
      <c r="F664">
        <v>5</v>
      </c>
      <c r="G664">
        <v>26.5</v>
      </c>
      <c r="H664">
        <v>4</v>
      </c>
      <c r="I664">
        <v>4</v>
      </c>
      <c r="J664" t="s">
        <v>735</v>
      </c>
      <c r="K664" s="4">
        <v>4.4589775304893404</v>
      </c>
      <c r="L664" s="4">
        <v>22.541067711080601</v>
      </c>
      <c r="M664" t="s">
        <v>735</v>
      </c>
      <c r="N664" s="4">
        <v>5.4000090483139802</v>
      </c>
      <c r="O664" s="4">
        <v>2.3197158501841701</v>
      </c>
      <c r="P664" s="4">
        <v>0.74533346544680901</v>
      </c>
      <c r="Q664" s="4">
        <v>3.1123194619921701</v>
      </c>
      <c r="R664">
        <v>1.8562351051651599E-3</v>
      </c>
      <c r="S664">
        <v>1.05090192368148E-2</v>
      </c>
      <c r="T664" s="4">
        <v>3.0650493156309802</v>
      </c>
      <c r="U664" s="4">
        <v>1.5743823847373599</v>
      </c>
      <c r="V664" t="s">
        <v>14438</v>
      </c>
      <c r="W664">
        <v>0</v>
      </c>
      <c r="X664">
        <v>1</v>
      </c>
      <c r="Y664" t="s">
        <v>14701</v>
      </c>
      <c r="Z664">
        <v>99.695999999999998</v>
      </c>
      <c r="AA664">
        <v>100</v>
      </c>
      <c r="AB664" t="s">
        <v>759</v>
      </c>
      <c r="AC664" t="s">
        <v>47</v>
      </c>
      <c r="AD664" t="s">
        <v>14702</v>
      </c>
      <c r="AE664" t="s">
        <v>762</v>
      </c>
      <c r="AF664" t="s">
        <v>762</v>
      </c>
      <c r="AG664" t="s">
        <v>762</v>
      </c>
      <c r="AH664" t="s">
        <v>762</v>
      </c>
      <c r="AI664" t="s">
        <v>762</v>
      </c>
      <c r="AJ664" t="s">
        <v>45</v>
      </c>
      <c r="AK664" t="s">
        <v>46</v>
      </c>
      <c r="AL664" t="s">
        <v>47</v>
      </c>
      <c r="AM664" t="s">
        <v>47</v>
      </c>
      <c r="AN664" t="s">
        <v>47</v>
      </c>
      <c r="AO664" t="s">
        <v>47</v>
      </c>
      <c r="AP664" t="s">
        <v>47</v>
      </c>
      <c r="AQ664" t="s">
        <v>14703</v>
      </c>
      <c r="AR664" t="s">
        <v>14704</v>
      </c>
      <c r="AS664" t="s">
        <v>14705</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DA360A-F89E-4DDB-B37C-61EF7F076B51}">
  <dimension ref="A1:M191"/>
  <sheetViews>
    <sheetView topLeftCell="A165" zoomScaleNormal="100" workbookViewId="0">
      <selection activeCell="K132" sqref="K132:K143"/>
    </sheetView>
  </sheetViews>
  <sheetFormatPr baseColWidth="10" defaultColWidth="8.7109375" defaultRowHeight="15" x14ac:dyDescent="0.25"/>
  <cols>
    <col min="1" max="1" width="45.28515625" customWidth="1"/>
    <col min="2" max="2" width="10" customWidth="1"/>
    <col min="3" max="3" width="15" customWidth="1"/>
    <col min="4" max="4" width="10" bestFit="1" customWidth="1"/>
    <col min="5" max="5" width="9.42578125" bestFit="1" customWidth="1"/>
    <col min="6" max="6" width="10.140625" bestFit="1" customWidth="1"/>
    <col min="7" max="7" width="21.85546875" bestFit="1" customWidth="1"/>
    <col min="8" max="8" width="12.5703125" bestFit="1" customWidth="1"/>
    <col min="9" max="9" width="13.42578125" customWidth="1"/>
    <col min="10" max="10" width="14.5703125" customWidth="1"/>
    <col min="11" max="11" width="39" customWidth="1"/>
  </cols>
  <sheetData>
    <row r="1" spans="1:12" x14ac:dyDescent="0.25">
      <c r="A1" s="66" t="s">
        <v>15037</v>
      </c>
      <c r="B1" s="66"/>
      <c r="C1" s="66"/>
      <c r="D1" s="66"/>
      <c r="E1" s="66"/>
      <c r="F1" s="66"/>
      <c r="G1" s="66"/>
      <c r="H1" s="66"/>
      <c r="I1" s="66"/>
      <c r="J1" s="66"/>
      <c r="K1" s="66"/>
    </row>
    <row r="2" spans="1:12" ht="30" x14ac:dyDescent="0.25">
      <c r="A2" s="1" t="s">
        <v>467</v>
      </c>
      <c r="B2" s="19" t="s">
        <v>6</v>
      </c>
      <c r="C2" s="19" t="s">
        <v>7</v>
      </c>
      <c r="D2" s="19" t="s">
        <v>8</v>
      </c>
      <c r="E2" s="19" t="s">
        <v>9</v>
      </c>
      <c r="F2" s="19" t="s">
        <v>10</v>
      </c>
      <c r="G2" s="19" t="s">
        <v>471</v>
      </c>
      <c r="H2" s="19" t="s">
        <v>470</v>
      </c>
      <c r="I2" s="19" t="s">
        <v>468</v>
      </c>
      <c r="J2" s="19" t="s">
        <v>469</v>
      </c>
      <c r="K2" s="15" t="s">
        <v>472</v>
      </c>
    </row>
    <row r="3" spans="1:12" ht="15.75" x14ac:dyDescent="0.25">
      <c r="A3" s="2" t="s">
        <v>164</v>
      </c>
      <c r="B3" s="1" t="s">
        <v>732</v>
      </c>
      <c r="C3" s="20" t="s">
        <v>15038</v>
      </c>
      <c r="D3" s="1" t="s">
        <v>732</v>
      </c>
      <c r="E3" s="1" t="s">
        <v>732</v>
      </c>
      <c r="F3" s="1" t="s">
        <v>732</v>
      </c>
      <c r="G3" s="1" t="s">
        <v>732</v>
      </c>
      <c r="H3" s="1" t="s">
        <v>732</v>
      </c>
      <c r="I3" s="1" t="s">
        <v>732</v>
      </c>
      <c r="J3" s="1" t="s">
        <v>732</v>
      </c>
      <c r="K3" s="17" t="s">
        <v>14959</v>
      </c>
      <c r="L3" s="16"/>
    </row>
    <row r="4" spans="1:12" ht="15.75" x14ac:dyDescent="0.25">
      <c r="A4" s="2" t="s">
        <v>167</v>
      </c>
      <c r="B4" s="1" t="s">
        <v>732</v>
      </c>
      <c r="C4" s="20" t="s">
        <v>15038</v>
      </c>
      <c r="D4" s="1" t="s">
        <v>732</v>
      </c>
      <c r="E4" s="1" t="s">
        <v>732</v>
      </c>
      <c r="F4" s="1" t="s">
        <v>732</v>
      </c>
      <c r="G4" s="1" t="s">
        <v>732</v>
      </c>
      <c r="H4" s="1" t="s">
        <v>732</v>
      </c>
      <c r="I4" s="1" t="s">
        <v>732</v>
      </c>
      <c r="J4" s="1" t="s">
        <v>732</v>
      </c>
      <c r="K4" s="17" t="s">
        <v>14959</v>
      </c>
      <c r="L4" s="16"/>
    </row>
    <row r="5" spans="1:12" ht="15.75" x14ac:dyDescent="0.25">
      <c r="A5" s="2" t="s">
        <v>98</v>
      </c>
      <c r="B5" s="1" t="s">
        <v>732</v>
      </c>
      <c r="C5" s="21" t="s">
        <v>15039</v>
      </c>
      <c r="D5" s="1" t="s">
        <v>732</v>
      </c>
      <c r="E5" s="1" t="s">
        <v>732</v>
      </c>
      <c r="F5" s="21" t="s">
        <v>15039</v>
      </c>
      <c r="G5" s="21" t="s">
        <v>15039</v>
      </c>
      <c r="H5" s="1" t="s">
        <v>732</v>
      </c>
      <c r="I5" s="1" t="s">
        <v>732</v>
      </c>
      <c r="J5" s="1" t="s">
        <v>732</v>
      </c>
      <c r="K5" s="17" t="s">
        <v>473</v>
      </c>
      <c r="L5" s="16"/>
    </row>
    <row r="6" spans="1:12" ht="15.75" x14ac:dyDescent="0.25">
      <c r="A6" s="2" t="s">
        <v>241</v>
      </c>
      <c r="B6" s="1" t="s">
        <v>732</v>
      </c>
      <c r="C6" s="1" t="s">
        <v>732</v>
      </c>
      <c r="D6" s="22"/>
      <c r="E6" s="1" t="s">
        <v>732</v>
      </c>
      <c r="F6" s="1" t="s">
        <v>732</v>
      </c>
      <c r="G6" s="22" t="s">
        <v>15040</v>
      </c>
      <c r="H6" s="1" t="s">
        <v>732</v>
      </c>
      <c r="I6" s="1" t="s">
        <v>732</v>
      </c>
      <c r="J6" s="1" t="s">
        <v>732</v>
      </c>
      <c r="K6" s="17" t="s">
        <v>14960</v>
      </c>
      <c r="L6" s="16"/>
    </row>
    <row r="7" spans="1:12" ht="15.75" x14ac:dyDescent="0.25">
      <c r="A7" s="2" t="s">
        <v>15041</v>
      </c>
      <c r="B7" s="1"/>
      <c r="C7" s="1"/>
      <c r="D7" s="22"/>
      <c r="E7" s="1"/>
      <c r="F7" s="1"/>
      <c r="G7" s="22"/>
      <c r="H7" s="1"/>
      <c r="I7" s="1"/>
      <c r="J7" s="1"/>
      <c r="K7" s="17" t="s">
        <v>15042</v>
      </c>
      <c r="L7" s="16"/>
    </row>
    <row r="8" spans="1:12" ht="15.75" x14ac:dyDescent="0.25">
      <c r="A8" s="2" t="s">
        <v>15043</v>
      </c>
      <c r="B8" s="1"/>
      <c r="C8" s="1"/>
      <c r="D8" s="1"/>
      <c r="E8" s="1"/>
      <c r="F8" s="22" t="s">
        <v>15044</v>
      </c>
      <c r="G8" s="22" t="s">
        <v>15044</v>
      </c>
      <c r="H8" s="1"/>
      <c r="I8" s="1"/>
      <c r="J8" s="1"/>
      <c r="K8" s="17" t="s">
        <v>15045</v>
      </c>
      <c r="L8" s="16"/>
    </row>
    <row r="9" spans="1:12" ht="15.75" x14ac:dyDescent="0.25">
      <c r="A9" s="2" t="s">
        <v>247</v>
      </c>
      <c r="B9" s="1" t="s">
        <v>732</v>
      </c>
      <c r="C9" s="22" t="s">
        <v>15046</v>
      </c>
      <c r="D9" s="1" t="s">
        <v>732</v>
      </c>
      <c r="E9" s="1" t="s">
        <v>732</v>
      </c>
      <c r="F9" s="1" t="s">
        <v>732</v>
      </c>
      <c r="G9" s="1" t="s">
        <v>732</v>
      </c>
      <c r="H9" s="1" t="s">
        <v>732</v>
      </c>
      <c r="I9" s="1" t="s">
        <v>732</v>
      </c>
      <c r="J9" s="1" t="s">
        <v>732</v>
      </c>
      <c r="K9" s="17" t="s">
        <v>14961</v>
      </c>
      <c r="L9" s="16"/>
    </row>
    <row r="10" spans="1:12" ht="15.75" x14ac:dyDescent="0.25">
      <c r="A10" s="2" t="s">
        <v>426</v>
      </c>
      <c r="B10" s="1" t="s">
        <v>732</v>
      </c>
      <c r="C10" s="23" t="s">
        <v>15047</v>
      </c>
      <c r="D10" s="1" t="s">
        <v>732</v>
      </c>
      <c r="E10" s="1" t="s">
        <v>732</v>
      </c>
      <c r="F10" s="1" t="s">
        <v>732</v>
      </c>
      <c r="G10" s="1" t="s">
        <v>732</v>
      </c>
      <c r="H10" s="1" t="s">
        <v>732</v>
      </c>
      <c r="I10" s="1" t="s">
        <v>732</v>
      </c>
      <c r="J10" s="1" t="s">
        <v>732</v>
      </c>
      <c r="K10" s="17" t="s">
        <v>14962</v>
      </c>
      <c r="L10" s="16"/>
    </row>
    <row r="11" spans="1:12" ht="15.75" x14ac:dyDescent="0.25">
      <c r="A11" s="2" t="s">
        <v>15048</v>
      </c>
      <c r="B11" s="1"/>
      <c r="C11" s="22" t="s">
        <v>15049</v>
      </c>
      <c r="D11" s="1"/>
      <c r="E11" s="1"/>
      <c r="F11" s="22" t="s">
        <v>15049</v>
      </c>
      <c r="G11" s="1"/>
      <c r="H11" s="22" t="s">
        <v>15049</v>
      </c>
      <c r="I11" s="1"/>
      <c r="J11" s="1"/>
      <c r="K11" s="17" t="s">
        <v>15050</v>
      </c>
      <c r="L11" s="16"/>
    </row>
    <row r="12" spans="1:12" ht="15.75" x14ac:dyDescent="0.25">
      <c r="A12" s="2" t="s">
        <v>212</v>
      </c>
      <c r="B12" s="1" t="s">
        <v>732</v>
      </c>
      <c r="C12" s="22" t="s">
        <v>15051</v>
      </c>
      <c r="D12" s="1" t="s">
        <v>732</v>
      </c>
      <c r="E12" s="1" t="s">
        <v>732</v>
      </c>
      <c r="F12" s="22" t="s">
        <v>15051</v>
      </c>
      <c r="G12" s="22" t="s">
        <v>15051</v>
      </c>
      <c r="H12" s="1" t="s">
        <v>732</v>
      </c>
      <c r="I12" s="1" t="s">
        <v>732</v>
      </c>
      <c r="J12" s="1" t="s">
        <v>732</v>
      </c>
      <c r="K12" s="17" t="s">
        <v>474</v>
      </c>
      <c r="L12" s="16"/>
    </row>
    <row r="13" spans="1:12" ht="15.75" x14ac:dyDescent="0.25">
      <c r="A13" s="2" t="s">
        <v>214</v>
      </c>
      <c r="B13" s="1" t="s">
        <v>732</v>
      </c>
      <c r="C13" s="1" t="s">
        <v>732</v>
      </c>
      <c r="D13" s="1" t="s">
        <v>732</v>
      </c>
      <c r="E13" s="1" t="s">
        <v>732</v>
      </c>
      <c r="F13" s="1" t="s">
        <v>732</v>
      </c>
      <c r="G13" s="22" t="s">
        <v>15049</v>
      </c>
      <c r="H13" s="1" t="s">
        <v>732</v>
      </c>
      <c r="I13" s="1" t="s">
        <v>732</v>
      </c>
      <c r="J13" s="1" t="s">
        <v>732</v>
      </c>
      <c r="K13" s="17" t="s">
        <v>475</v>
      </c>
      <c r="L13" s="16"/>
    </row>
    <row r="14" spans="1:12" ht="15.75" x14ac:dyDescent="0.25">
      <c r="A14" s="2" t="s">
        <v>217</v>
      </c>
      <c r="B14" s="1"/>
      <c r="C14" s="1"/>
      <c r="D14" s="1"/>
      <c r="E14" s="1"/>
      <c r="F14" s="22"/>
      <c r="G14" s="1"/>
      <c r="H14" s="1"/>
      <c r="I14" s="1"/>
      <c r="J14" s="1"/>
      <c r="K14" s="17" t="s">
        <v>15052</v>
      </c>
      <c r="L14" s="16"/>
    </row>
    <row r="15" spans="1:12" ht="15.75" x14ac:dyDescent="0.25">
      <c r="A15" s="2" t="s">
        <v>215</v>
      </c>
      <c r="B15" s="1" t="s">
        <v>732</v>
      </c>
      <c r="C15" s="1" t="s">
        <v>732</v>
      </c>
      <c r="D15" s="1" t="s">
        <v>732</v>
      </c>
      <c r="E15" s="1" t="s">
        <v>732</v>
      </c>
      <c r="F15" s="22" t="s">
        <v>15049</v>
      </c>
      <c r="G15" s="1" t="s">
        <v>732</v>
      </c>
      <c r="H15" s="1" t="s">
        <v>732</v>
      </c>
      <c r="I15" s="1" t="s">
        <v>732</v>
      </c>
      <c r="J15" s="1" t="s">
        <v>732</v>
      </c>
      <c r="K15" s="17" t="s">
        <v>14963</v>
      </c>
      <c r="L15" s="16"/>
    </row>
    <row r="16" spans="1:12" ht="15.75" x14ac:dyDescent="0.25">
      <c r="A16" s="24" t="s">
        <v>535</v>
      </c>
      <c r="B16" s="25"/>
      <c r="C16" s="22" t="s">
        <v>15049</v>
      </c>
      <c r="D16" s="25"/>
      <c r="E16" s="25"/>
      <c r="F16" s="22" t="s">
        <v>15049</v>
      </c>
      <c r="G16" s="25"/>
      <c r="H16" s="25"/>
      <c r="I16" s="25"/>
      <c r="J16" s="25"/>
      <c r="K16" s="24" t="s">
        <v>15053</v>
      </c>
      <c r="L16" s="16"/>
    </row>
    <row r="17" spans="1:12" ht="15.75" x14ac:dyDescent="0.25">
      <c r="A17" s="24" t="s">
        <v>551</v>
      </c>
      <c r="B17" s="25"/>
      <c r="C17" s="25"/>
      <c r="D17" s="25"/>
      <c r="E17" s="25"/>
      <c r="F17" s="22" t="s">
        <v>15049</v>
      </c>
      <c r="G17" s="25"/>
      <c r="H17" s="25"/>
      <c r="I17" s="25"/>
      <c r="J17" s="25"/>
      <c r="K17" s="24" t="s">
        <v>15054</v>
      </c>
      <c r="L17" s="16"/>
    </row>
    <row r="18" spans="1:12" ht="15.75" x14ac:dyDescent="0.25">
      <c r="A18" s="2" t="s">
        <v>218</v>
      </c>
      <c r="B18" s="1" t="s">
        <v>732</v>
      </c>
      <c r="C18" s="22" t="s">
        <v>15055</v>
      </c>
      <c r="D18" s="1" t="s">
        <v>732</v>
      </c>
      <c r="E18" s="1" t="s">
        <v>732</v>
      </c>
      <c r="F18" s="22" t="s">
        <v>15055</v>
      </c>
      <c r="G18" s="1" t="s">
        <v>732</v>
      </c>
      <c r="H18" s="1" t="s">
        <v>732</v>
      </c>
      <c r="I18" s="1" t="s">
        <v>732</v>
      </c>
      <c r="J18" s="1" t="s">
        <v>732</v>
      </c>
      <c r="K18" s="17" t="s">
        <v>14964</v>
      </c>
      <c r="L18" s="16"/>
    </row>
    <row r="19" spans="1:12" ht="15.75" x14ac:dyDescent="0.25">
      <c r="A19" s="24" t="s">
        <v>530</v>
      </c>
      <c r="B19" s="25"/>
      <c r="C19" s="25"/>
      <c r="D19" s="25"/>
      <c r="E19" s="25"/>
      <c r="F19" s="22" t="s">
        <v>15049</v>
      </c>
      <c r="G19" s="25"/>
      <c r="H19" s="25"/>
      <c r="I19" s="25"/>
      <c r="J19" s="25"/>
      <c r="K19" s="24" t="s">
        <v>15056</v>
      </c>
      <c r="L19" s="16"/>
    </row>
    <row r="20" spans="1:12" ht="15.75" x14ac:dyDescent="0.25">
      <c r="A20" s="2" t="s">
        <v>249</v>
      </c>
      <c r="B20" s="1" t="s">
        <v>732</v>
      </c>
      <c r="C20" s="22" t="s">
        <v>15057</v>
      </c>
      <c r="D20" s="1" t="s">
        <v>732</v>
      </c>
      <c r="E20" s="1" t="s">
        <v>732</v>
      </c>
      <c r="F20" s="1" t="s">
        <v>732</v>
      </c>
      <c r="G20" s="1" t="s">
        <v>732</v>
      </c>
      <c r="H20" s="1" t="s">
        <v>732</v>
      </c>
      <c r="I20" s="1" t="s">
        <v>732</v>
      </c>
      <c r="J20" s="1" t="s">
        <v>732</v>
      </c>
      <c r="K20" s="17" t="s">
        <v>14965</v>
      </c>
      <c r="L20" s="16"/>
    </row>
    <row r="21" spans="1:12" ht="15.75" x14ac:dyDescent="0.25">
      <c r="A21" s="24" t="s">
        <v>256</v>
      </c>
      <c r="B21" s="25"/>
      <c r="C21" s="25"/>
      <c r="D21" s="25"/>
      <c r="E21" s="25"/>
      <c r="F21" s="25"/>
      <c r="G21" s="22" t="s">
        <v>15057</v>
      </c>
      <c r="H21" s="22" t="s">
        <v>15057</v>
      </c>
      <c r="I21" s="25"/>
      <c r="J21" s="25"/>
      <c r="K21" s="24" t="s">
        <v>15058</v>
      </c>
      <c r="L21" s="16"/>
    </row>
    <row r="22" spans="1:12" ht="15.75" x14ac:dyDescent="0.25">
      <c r="A22" s="2" t="s">
        <v>253</v>
      </c>
      <c r="B22" s="1" t="s">
        <v>732</v>
      </c>
      <c r="C22" s="1" t="s">
        <v>732</v>
      </c>
      <c r="D22" s="1" t="s">
        <v>732</v>
      </c>
      <c r="E22" s="1" t="s">
        <v>732</v>
      </c>
      <c r="F22" s="22" t="s">
        <v>15049</v>
      </c>
      <c r="G22" s="1" t="s">
        <v>732</v>
      </c>
      <c r="H22" s="1" t="s">
        <v>732</v>
      </c>
      <c r="I22" s="1" t="s">
        <v>732</v>
      </c>
      <c r="J22" s="1" t="s">
        <v>732</v>
      </c>
      <c r="K22" s="17" t="s">
        <v>14966</v>
      </c>
      <c r="L22" s="16"/>
    </row>
    <row r="23" spans="1:12" ht="15.75" x14ac:dyDescent="0.25">
      <c r="A23" s="2" t="s">
        <v>257</v>
      </c>
      <c r="B23" s="1" t="s">
        <v>732</v>
      </c>
      <c r="C23" s="22" t="s">
        <v>15049</v>
      </c>
      <c r="D23" s="1" t="s">
        <v>732</v>
      </c>
      <c r="E23" s="1" t="s">
        <v>732</v>
      </c>
      <c r="F23" s="1" t="s">
        <v>732</v>
      </c>
      <c r="G23" s="1" t="s">
        <v>732</v>
      </c>
      <c r="H23" s="1" t="s">
        <v>732</v>
      </c>
      <c r="I23" s="1" t="s">
        <v>732</v>
      </c>
      <c r="J23" s="1" t="s">
        <v>732</v>
      </c>
      <c r="K23" s="17" t="s">
        <v>14967</v>
      </c>
      <c r="L23" s="16"/>
    </row>
    <row r="24" spans="1:12" ht="15.75" x14ac:dyDescent="0.25">
      <c r="A24" s="2" t="s">
        <v>251</v>
      </c>
      <c r="B24" s="1" t="s">
        <v>732</v>
      </c>
      <c r="C24" s="22" t="s">
        <v>15057</v>
      </c>
      <c r="D24" s="1" t="s">
        <v>732</v>
      </c>
      <c r="E24" s="1" t="s">
        <v>732</v>
      </c>
      <c r="F24" s="1" t="s">
        <v>732</v>
      </c>
      <c r="G24" s="1" t="s">
        <v>732</v>
      </c>
      <c r="H24" s="1" t="s">
        <v>732</v>
      </c>
      <c r="I24" s="1" t="s">
        <v>732</v>
      </c>
      <c r="J24" s="1" t="s">
        <v>732</v>
      </c>
      <c r="K24" s="17" t="s">
        <v>14966</v>
      </c>
      <c r="L24" s="16"/>
    </row>
    <row r="25" spans="1:12" ht="15.75" x14ac:dyDescent="0.25">
      <c r="A25" s="2" t="s">
        <v>254</v>
      </c>
      <c r="B25" s="1"/>
      <c r="C25" s="22" t="s">
        <v>15049</v>
      </c>
      <c r="D25" s="1"/>
      <c r="E25" s="1"/>
      <c r="F25" s="1"/>
      <c r="G25" s="22" t="s">
        <v>15049</v>
      </c>
      <c r="H25" s="22" t="s">
        <v>15049</v>
      </c>
      <c r="I25" s="1"/>
      <c r="J25" s="1"/>
      <c r="K25" s="17" t="s">
        <v>15059</v>
      </c>
      <c r="L25" s="16"/>
    </row>
    <row r="26" spans="1:12" ht="15.75" x14ac:dyDescent="0.25">
      <c r="A26" s="2" t="s">
        <v>255</v>
      </c>
      <c r="B26" s="1"/>
      <c r="C26" s="22" t="s">
        <v>15049</v>
      </c>
      <c r="D26" s="1"/>
      <c r="E26" s="1"/>
      <c r="F26" s="1"/>
      <c r="G26" s="22" t="s">
        <v>15049</v>
      </c>
      <c r="H26" s="22" t="s">
        <v>15049</v>
      </c>
      <c r="I26" s="1"/>
      <c r="J26" s="1"/>
      <c r="K26" s="17" t="s">
        <v>15059</v>
      </c>
      <c r="L26" s="16"/>
    </row>
    <row r="27" spans="1:12" ht="15.75" x14ac:dyDescent="0.25">
      <c r="A27" s="2" t="s">
        <v>283</v>
      </c>
      <c r="B27" s="1" t="s">
        <v>732</v>
      </c>
      <c r="C27" s="22" t="s">
        <v>15055</v>
      </c>
      <c r="D27" s="1" t="s">
        <v>732</v>
      </c>
      <c r="E27" s="1" t="s">
        <v>732</v>
      </c>
      <c r="F27" s="1" t="s">
        <v>732</v>
      </c>
      <c r="G27" s="1" t="s">
        <v>732</v>
      </c>
      <c r="H27" s="1" t="s">
        <v>732</v>
      </c>
      <c r="I27" s="1" t="s">
        <v>732</v>
      </c>
      <c r="J27" s="1" t="s">
        <v>732</v>
      </c>
      <c r="K27" s="17" t="s">
        <v>476</v>
      </c>
      <c r="L27" s="16"/>
    </row>
    <row r="28" spans="1:12" ht="15.75" x14ac:dyDescent="0.25">
      <c r="A28" s="2" t="s">
        <v>219</v>
      </c>
      <c r="B28" s="1" t="s">
        <v>732</v>
      </c>
      <c r="C28" s="22" t="s">
        <v>15044</v>
      </c>
      <c r="D28" s="1" t="s">
        <v>732</v>
      </c>
      <c r="E28" s="1" t="s">
        <v>732</v>
      </c>
      <c r="F28" s="1" t="s">
        <v>732</v>
      </c>
      <c r="G28" s="1" t="s">
        <v>732</v>
      </c>
      <c r="H28" s="1" t="s">
        <v>732</v>
      </c>
      <c r="I28" s="1" t="s">
        <v>732</v>
      </c>
      <c r="J28" s="1" t="s">
        <v>732</v>
      </c>
      <c r="K28" s="17" t="s">
        <v>14968</v>
      </c>
      <c r="L28" s="16"/>
    </row>
    <row r="29" spans="1:12" ht="15.75" x14ac:dyDescent="0.25">
      <c r="A29" s="2" t="s">
        <v>358</v>
      </c>
      <c r="B29" s="1" t="s">
        <v>732</v>
      </c>
      <c r="C29" s="21" t="s">
        <v>15060</v>
      </c>
      <c r="D29" s="1" t="s">
        <v>732</v>
      </c>
      <c r="E29" s="1" t="s">
        <v>732</v>
      </c>
      <c r="F29" s="1" t="s">
        <v>732</v>
      </c>
      <c r="G29" s="1" t="s">
        <v>732</v>
      </c>
      <c r="H29" s="1" t="s">
        <v>732</v>
      </c>
      <c r="I29" s="1" t="s">
        <v>732</v>
      </c>
      <c r="J29" s="1" t="s">
        <v>732</v>
      </c>
      <c r="K29" s="17" t="s">
        <v>14969</v>
      </c>
      <c r="L29" s="16"/>
    </row>
    <row r="30" spans="1:12" ht="15.75" x14ac:dyDescent="0.25">
      <c r="A30" s="2" t="s">
        <v>418</v>
      </c>
      <c r="B30" s="22" t="s">
        <v>15060</v>
      </c>
      <c r="C30" s="1" t="s">
        <v>732</v>
      </c>
      <c r="D30" s="1" t="s">
        <v>732</v>
      </c>
      <c r="E30" s="1" t="s">
        <v>732</v>
      </c>
      <c r="F30" s="1" t="s">
        <v>732</v>
      </c>
      <c r="G30" s="22" t="s">
        <v>15060</v>
      </c>
      <c r="H30" s="1" t="s">
        <v>732</v>
      </c>
      <c r="I30" s="1" t="s">
        <v>732</v>
      </c>
      <c r="J30" s="1" t="s">
        <v>732</v>
      </c>
      <c r="K30" s="17" t="s">
        <v>477</v>
      </c>
      <c r="L30" s="16"/>
    </row>
    <row r="31" spans="1:12" ht="15.75" x14ac:dyDescent="0.25">
      <c r="A31" s="2" t="s">
        <v>379</v>
      </c>
      <c r="B31" s="1" t="s">
        <v>732</v>
      </c>
      <c r="C31" s="22" t="s">
        <v>15040</v>
      </c>
      <c r="D31" s="1" t="s">
        <v>732</v>
      </c>
      <c r="E31" s="1" t="s">
        <v>732</v>
      </c>
      <c r="F31" s="22" t="s">
        <v>15040</v>
      </c>
      <c r="G31" s="22" t="s">
        <v>15040</v>
      </c>
      <c r="H31" s="1" t="s">
        <v>732</v>
      </c>
      <c r="I31" s="1" t="s">
        <v>732</v>
      </c>
      <c r="J31" s="1" t="s">
        <v>732</v>
      </c>
      <c r="K31" s="17" t="s">
        <v>14970</v>
      </c>
      <c r="L31" s="16"/>
    </row>
    <row r="32" spans="1:12" ht="15.75" x14ac:dyDescent="0.25">
      <c r="A32" s="2" t="s">
        <v>361</v>
      </c>
      <c r="B32" s="1" t="s">
        <v>732</v>
      </c>
      <c r="C32" s="1" t="s">
        <v>732</v>
      </c>
      <c r="D32" s="1" t="s">
        <v>732</v>
      </c>
      <c r="E32" s="1" t="s">
        <v>732</v>
      </c>
      <c r="F32" s="22" t="s">
        <v>15061</v>
      </c>
      <c r="G32" s="1" t="s">
        <v>732</v>
      </c>
      <c r="H32" s="1" t="s">
        <v>732</v>
      </c>
      <c r="I32" s="1" t="s">
        <v>732</v>
      </c>
      <c r="J32" s="1" t="s">
        <v>732</v>
      </c>
      <c r="K32" s="17" t="s">
        <v>14971</v>
      </c>
      <c r="L32" s="16"/>
    </row>
    <row r="33" spans="1:12" ht="15.75" x14ac:dyDescent="0.25">
      <c r="A33" s="2" t="s">
        <v>312</v>
      </c>
      <c r="B33" s="1" t="s">
        <v>732</v>
      </c>
      <c r="C33" s="22" t="s">
        <v>15055</v>
      </c>
      <c r="D33" s="1" t="s">
        <v>732</v>
      </c>
      <c r="E33" s="1" t="s">
        <v>732</v>
      </c>
      <c r="F33" s="22" t="s">
        <v>15055</v>
      </c>
      <c r="G33" s="22" t="s">
        <v>15055</v>
      </c>
      <c r="H33" s="1" t="s">
        <v>732</v>
      </c>
      <c r="I33" s="1" t="s">
        <v>732</v>
      </c>
      <c r="J33" s="1" t="s">
        <v>732</v>
      </c>
      <c r="K33" s="17" t="s">
        <v>486</v>
      </c>
      <c r="L33" s="16"/>
    </row>
    <row r="34" spans="1:12" ht="15.75" x14ac:dyDescent="0.25">
      <c r="A34" s="2" t="s">
        <v>317</v>
      </c>
      <c r="B34" s="1" t="s">
        <v>732</v>
      </c>
      <c r="C34" s="22" t="s">
        <v>15057</v>
      </c>
      <c r="D34" s="1" t="s">
        <v>732</v>
      </c>
      <c r="E34" s="1" t="s">
        <v>732</v>
      </c>
      <c r="F34" s="1" t="s">
        <v>732</v>
      </c>
      <c r="G34" s="22" t="s">
        <v>15057</v>
      </c>
      <c r="H34" s="1" t="s">
        <v>732</v>
      </c>
      <c r="I34" s="1" t="s">
        <v>732</v>
      </c>
      <c r="J34" s="1" t="s">
        <v>732</v>
      </c>
      <c r="K34" s="17" t="s">
        <v>490</v>
      </c>
      <c r="L34" s="16"/>
    </row>
    <row r="35" spans="1:12" ht="15.75" x14ac:dyDescent="0.25">
      <c r="A35" s="2" t="s">
        <v>318</v>
      </c>
      <c r="B35" s="1" t="s">
        <v>732</v>
      </c>
      <c r="C35" s="22" t="s">
        <v>15049</v>
      </c>
      <c r="D35" s="1" t="s">
        <v>732</v>
      </c>
      <c r="E35" s="1" t="s">
        <v>732</v>
      </c>
      <c r="F35" s="1" t="s">
        <v>732</v>
      </c>
      <c r="G35" s="1" t="s">
        <v>732</v>
      </c>
      <c r="H35" s="1" t="s">
        <v>732</v>
      </c>
      <c r="I35" s="1" t="s">
        <v>732</v>
      </c>
      <c r="J35" s="1" t="s">
        <v>732</v>
      </c>
      <c r="K35" s="17" t="s">
        <v>14972</v>
      </c>
      <c r="L35" s="16"/>
    </row>
    <row r="36" spans="1:12" ht="15.75" x14ac:dyDescent="0.25">
      <c r="A36" s="2" t="s">
        <v>259</v>
      </c>
      <c r="B36" s="1" t="s">
        <v>732</v>
      </c>
      <c r="C36" s="1" t="s">
        <v>732</v>
      </c>
      <c r="D36" s="1" t="s">
        <v>732</v>
      </c>
      <c r="E36" s="1" t="s">
        <v>732</v>
      </c>
      <c r="F36" s="20" t="s">
        <v>15038</v>
      </c>
      <c r="G36" s="1" t="s">
        <v>732</v>
      </c>
      <c r="H36" s="1" t="s">
        <v>732</v>
      </c>
      <c r="I36" s="1" t="s">
        <v>732</v>
      </c>
      <c r="J36" s="1" t="s">
        <v>732</v>
      </c>
      <c r="K36" s="17" t="s">
        <v>14973</v>
      </c>
      <c r="L36" s="16"/>
    </row>
    <row r="37" spans="1:12" ht="15.75" x14ac:dyDescent="0.25">
      <c r="A37" s="2" t="s">
        <v>261</v>
      </c>
      <c r="B37" s="1" t="s">
        <v>732</v>
      </c>
      <c r="C37" s="1" t="s">
        <v>732</v>
      </c>
      <c r="D37" s="1" t="s">
        <v>732</v>
      </c>
      <c r="E37" s="1" t="s">
        <v>732</v>
      </c>
      <c r="F37" s="21" t="s">
        <v>15060</v>
      </c>
      <c r="G37" s="21" t="s">
        <v>15060</v>
      </c>
      <c r="H37" s="1" t="s">
        <v>732</v>
      </c>
      <c r="I37" s="1" t="s">
        <v>732</v>
      </c>
      <c r="J37" s="1" t="s">
        <v>732</v>
      </c>
      <c r="K37" s="17" t="s">
        <v>14974</v>
      </c>
      <c r="L37" s="16"/>
    </row>
    <row r="38" spans="1:12" ht="15.75" x14ac:dyDescent="0.25">
      <c r="A38" s="2" t="s">
        <v>523</v>
      </c>
      <c r="B38" s="1"/>
      <c r="C38" s="1"/>
      <c r="D38" s="1"/>
      <c r="E38" s="1"/>
      <c r="F38" s="22" t="s">
        <v>15049</v>
      </c>
      <c r="G38" s="22" t="s">
        <v>15049</v>
      </c>
      <c r="H38" s="1"/>
      <c r="I38" s="1"/>
      <c r="J38" s="1"/>
      <c r="K38" s="17" t="s">
        <v>15062</v>
      </c>
      <c r="L38" s="16"/>
    </row>
    <row r="39" spans="1:12" ht="15.75" x14ac:dyDescent="0.25">
      <c r="A39" s="2" t="s">
        <v>384</v>
      </c>
      <c r="B39" s="1" t="s">
        <v>732</v>
      </c>
      <c r="C39" s="1" t="s">
        <v>732</v>
      </c>
      <c r="D39" s="1" t="s">
        <v>732</v>
      </c>
      <c r="E39" s="1" t="s">
        <v>732</v>
      </c>
      <c r="F39" s="22" t="s">
        <v>15063</v>
      </c>
      <c r="G39" s="1" t="s">
        <v>732</v>
      </c>
      <c r="H39" s="1" t="s">
        <v>732</v>
      </c>
      <c r="I39" s="1" t="s">
        <v>732</v>
      </c>
      <c r="J39" s="1" t="s">
        <v>732</v>
      </c>
      <c r="K39" s="17" t="s">
        <v>14975</v>
      </c>
      <c r="L39" s="16"/>
    </row>
    <row r="40" spans="1:12" ht="15.75" x14ac:dyDescent="0.25">
      <c r="A40" s="2" t="s">
        <v>389</v>
      </c>
      <c r="B40" s="1" t="s">
        <v>732</v>
      </c>
      <c r="C40" s="22" t="s">
        <v>15060</v>
      </c>
      <c r="D40" s="1" t="s">
        <v>732</v>
      </c>
      <c r="E40" s="1" t="s">
        <v>732</v>
      </c>
      <c r="F40" s="1" t="s">
        <v>732</v>
      </c>
      <c r="G40" s="1" t="s">
        <v>732</v>
      </c>
      <c r="H40" s="22" t="s">
        <v>15060</v>
      </c>
      <c r="I40" s="1" t="s">
        <v>732</v>
      </c>
      <c r="J40" s="1" t="s">
        <v>732</v>
      </c>
      <c r="K40" s="17" t="s">
        <v>739</v>
      </c>
      <c r="L40" s="16"/>
    </row>
    <row r="41" spans="1:12" ht="15.75" x14ac:dyDescent="0.25">
      <c r="A41" s="2" t="s">
        <v>80</v>
      </c>
      <c r="B41" s="1" t="s">
        <v>732</v>
      </c>
      <c r="C41" s="1" t="s">
        <v>732</v>
      </c>
      <c r="D41" s="1" t="s">
        <v>732</v>
      </c>
      <c r="E41" s="1" t="s">
        <v>732</v>
      </c>
      <c r="F41" s="26" t="s">
        <v>15060</v>
      </c>
      <c r="G41" s="1" t="s">
        <v>732</v>
      </c>
      <c r="H41" s="1" t="s">
        <v>732</v>
      </c>
      <c r="I41" s="1" t="s">
        <v>732</v>
      </c>
      <c r="J41" s="1" t="s">
        <v>732</v>
      </c>
      <c r="K41" s="17" t="s">
        <v>14976</v>
      </c>
      <c r="L41" s="16"/>
    </row>
    <row r="42" spans="1:12" ht="15.75" x14ac:dyDescent="0.25">
      <c r="A42" s="2" t="s">
        <v>84</v>
      </c>
      <c r="B42" s="1" t="s">
        <v>732</v>
      </c>
      <c r="C42" s="26" t="s">
        <v>15060</v>
      </c>
      <c r="D42" s="1" t="s">
        <v>732</v>
      </c>
      <c r="E42" s="1" t="s">
        <v>732</v>
      </c>
      <c r="F42" s="26" t="s">
        <v>15060</v>
      </c>
      <c r="G42" s="1" t="s">
        <v>732</v>
      </c>
      <c r="H42" s="1" t="s">
        <v>732</v>
      </c>
      <c r="I42" s="1" t="s">
        <v>732</v>
      </c>
      <c r="J42" s="1" t="s">
        <v>732</v>
      </c>
      <c r="K42" s="17" t="s">
        <v>14783</v>
      </c>
      <c r="L42" s="16"/>
    </row>
    <row r="43" spans="1:12" ht="15.75" x14ac:dyDescent="0.25">
      <c r="A43" s="2" t="s">
        <v>85</v>
      </c>
      <c r="B43" s="1" t="s">
        <v>732</v>
      </c>
      <c r="C43" s="26" t="s">
        <v>15060</v>
      </c>
      <c r="D43" s="1" t="s">
        <v>732</v>
      </c>
      <c r="E43" s="1" t="s">
        <v>732</v>
      </c>
      <c r="F43" s="27" t="s">
        <v>732</v>
      </c>
      <c r="G43" s="1" t="s">
        <v>732</v>
      </c>
      <c r="H43" s="1" t="s">
        <v>732</v>
      </c>
      <c r="I43" s="1" t="s">
        <v>732</v>
      </c>
      <c r="J43" s="1" t="s">
        <v>732</v>
      </c>
      <c r="K43" s="17" t="s">
        <v>14977</v>
      </c>
      <c r="L43" s="16"/>
    </row>
    <row r="44" spans="1:12" ht="15.75" x14ac:dyDescent="0.25">
      <c r="A44" s="2" t="s">
        <v>86</v>
      </c>
      <c r="B44" s="1" t="s">
        <v>732</v>
      </c>
      <c r="C44" s="26" t="s">
        <v>15060</v>
      </c>
      <c r="D44" s="1" t="s">
        <v>732</v>
      </c>
      <c r="E44" s="1" t="s">
        <v>732</v>
      </c>
      <c r="F44" s="26" t="s">
        <v>15060</v>
      </c>
      <c r="G44" s="1" t="s">
        <v>732</v>
      </c>
      <c r="H44" s="1" t="s">
        <v>732</v>
      </c>
      <c r="I44" s="1" t="s">
        <v>732</v>
      </c>
      <c r="J44" s="1" t="s">
        <v>732</v>
      </c>
      <c r="K44" s="17" t="s">
        <v>14978</v>
      </c>
      <c r="L44" s="16"/>
    </row>
    <row r="45" spans="1:12" ht="15.75" x14ac:dyDescent="0.25">
      <c r="A45" s="2" t="s">
        <v>107</v>
      </c>
      <c r="B45" s="1" t="s">
        <v>732</v>
      </c>
      <c r="C45" s="28" t="s">
        <v>15049</v>
      </c>
      <c r="D45" s="1" t="s">
        <v>732</v>
      </c>
      <c r="E45" s="1" t="s">
        <v>732</v>
      </c>
      <c r="F45" s="1" t="s">
        <v>732</v>
      </c>
      <c r="G45" s="1" t="s">
        <v>732</v>
      </c>
      <c r="H45" s="1" t="s">
        <v>732</v>
      </c>
      <c r="I45" s="1" t="s">
        <v>732</v>
      </c>
      <c r="J45" s="1" t="s">
        <v>732</v>
      </c>
      <c r="K45" s="17" t="s">
        <v>14979</v>
      </c>
      <c r="L45" s="16"/>
    </row>
    <row r="46" spans="1:12" ht="15.75" x14ac:dyDescent="0.25">
      <c r="A46" s="2" t="s">
        <v>363</v>
      </c>
      <c r="B46" s="1" t="s">
        <v>732</v>
      </c>
      <c r="C46" s="22" t="s">
        <v>15064</v>
      </c>
      <c r="D46" s="1" t="s">
        <v>732</v>
      </c>
      <c r="E46" s="1" t="s">
        <v>732</v>
      </c>
      <c r="F46" s="1" t="s">
        <v>732</v>
      </c>
      <c r="G46" s="1" t="s">
        <v>732</v>
      </c>
      <c r="H46" s="1" t="s">
        <v>732</v>
      </c>
      <c r="I46" s="1" t="s">
        <v>732</v>
      </c>
      <c r="J46" s="1" t="s">
        <v>732</v>
      </c>
      <c r="K46" s="17" t="s">
        <v>14971</v>
      </c>
      <c r="L46" s="16"/>
    </row>
    <row r="47" spans="1:12" ht="15.75" x14ac:dyDescent="0.25">
      <c r="A47" s="2" t="s">
        <v>104</v>
      </c>
      <c r="B47" s="1" t="s">
        <v>732</v>
      </c>
      <c r="C47" s="1" t="s">
        <v>732</v>
      </c>
      <c r="D47" s="1" t="s">
        <v>732</v>
      </c>
      <c r="E47" s="1" t="s">
        <v>732</v>
      </c>
      <c r="F47" s="29" t="s">
        <v>15060</v>
      </c>
      <c r="G47" s="1" t="s">
        <v>732</v>
      </c>
      <c r="H47" s="1" t="s">
        <v>732</v>
      </c>
      <c r="I47" s="1" t="s">
        <v>732</v>
      </c>
      <c r="J47" s="1" t="s">
        <v>732</v>
      </c>
      <c r="K47" s="17" t="s">
        <v>14980</v>
      </c>
      <c r="L47" s="16"/>
    </row>
    <row r="48" spans="1:12" ht="15.75" x14ac:dyDescent="0.25">
      <c r="A48" s="24" t="s">
        <v>699</v>
      </c>
      <c r="B48" s="1"/>
      <c r="C48" s="1"/>
      <c r="D48" s="1"/>
      <c r="E48" s="1"/>
      <c r="F48" s="30" t="s">
        <v>15049</v>
      </c>
      <c r="G48" s="1"/>
      <c r="H48" s="1"/>
      <c r="I48" s="1"/>
      <c r="J48" s="1"/>
      <c r="K48" s="17" t="s">
        <v>15065</v>
      </c>
      <c r="L48" s="16"/>
    </row>
    <row r="49" spans="1:12" ht="15.75" x14ac:dyDescent="0.25">
      <c r="A49" s="2" t="s">
        <v>524</v>
      </c>
      <c r="B49" s="1"/>
      <c r="C49" s="1"/>
      <c r="D49" s="1"/>
      <c r="E49" s="1"/>
      <c r="F49" s="22" t="s">
        <v>15049</v>
      </c>
      <c r="G49" s="1"/>
      <c r="H49" s="1"/>
      <c r="I49" s="1"/>
      <c r="J49" s="1"/>
      <c r="K49" s="17" t="s">
        <v>15066</v>
      </c>
      <c r="L49" s="16"/>
    </row>
    <row r="50" spans="1:12" ht="15.75" x14ac:dyDescent="0.25">
      <c r="A50" s="24" t="s">
        <v>512</v>
      </c>
      <c r="B50" s="25"/>
      <c r="C50" s="25"/>
      <c r="D50" s="25"/>
      <c r="E50" s="25"/>
      <c r="F50" s="25"/>
      <c r="G50" s="25"/>
      <c r="H50" s="25"/>
      <c r="I50" s="24"/>
      <c r="J50" s="25"/>
      <c r="K50" s="24" t="s">
        <v>15067</v>
      </c>
      <c r="L50" s="16"/>
    </row>
    <row r="51" spans="1:12" ht="15.75" x14ac:dyDescent="0.25">
      <c r="A51" s="2" t="s">
        <v>371</v>
      </c>
      <c r="B51" s="1" t="s">
        <v>732</v>
      </c>
      <c r="C51" s="22" t="s">
        <v>15063</v>
      </c>
      <c r="D51" s="1" t="s">
        <v>732</v>
      </c>
      <c r="E51" s="1" t="s">
        <v>732</v>
      </c>
      <c r="F51" s="1" t="s">
        <v>732</v>
      </c>
      <c r="G51" s="22" t="s">
        <v>15063</v>
      </c>
      <c r="H51" s="1" t="s">
        <v>732</v>
      </c>
      <c r="I51" s="1" t="s">
        <v>732</v>
      </c>
      <c r="J51" s="1" t="s">
        <v>732</v>
      </c>
      <c r="K51" s="17" t="s">
        <v>738</v>
      </c>
      <c r="L51" s="16"/>
    </row>
    <row r="52" spans="1:12" ht="15.75" x14ac:dyDescent="0.25">
      <c r="A52" s="2" t="s">
        <v>372</v>
      </c>
      <c r="B52" s="1" t="s">
        <v>732</v>
      </c>
      <c r="C52" s="26" t="s">
        <v>15060</v>
      </c>
      <c r="D52" s="1" t="s">
        <v>732</v>
      </c>
      <c r="E52" s="1" t="s">
        <v>732</v>
      </c>
      <c r="F52" s="26" t="s">
        <v>15060</v>
      </c>
      <c r="G52" s="1" t="s">
        <v>732</v>
      </c>
      <c r="H52" s="1" t="s">
        <v>732</v>
      </c>
      <c r="I52" s="1" t="s">
        <v>732</v>
      </c>
      <c r="J52" s="1" t="s">
        <v>732</v>
      </c>
      <c r="K52" s="17" t="s">
        <v>14981</v>
      </c>
      <c r="L52" s="16"/>
    </row>
    <row r="53" spans="1:12" ht="15.75" x14ac:dyDescent="0.25">
      <c r="A53" s="2" t="s">
        <v>172</v>
      </c>
      <c r="B53" s="1" t="s">
        <v>732</v>
      </c>
      <c r="C53" s="28" t="s">
        <v>15049</v>
      </c>
      <c r="D53" s="1" t="s">
        <v>732</v>
      </c>
      <c r="E53" s="1" t="s">
        <v>732</v>
      </c>
      <c r="F53" s="1" t="s">
        <v>732</v>
      </c>
      <c r="G53" s="28" t="s">
        <v>15049</v>
      </c>
      <c r="H53" s="1" t="s">
        <v>732</v>
      </c>
      <c r="I53" s="1" t="s">
        <v>732</v>
      </c>
      <c r="J53" s="1" t="s">
        <v>732</v>
      </c>
      <c r="K53" s="17" t="s">
        <v>492</v>
      </c>
      <c r="L53" s="16"/>
    </row>
    <row r="54" spans="1:12" ht="15.75" x14ac:dyDescent="0.25">
      <c r="A54" s="2" t="s">
        <v>230</v>
      </c>
      <c r="B54" s="1" t="s">
        <v>732</v>
      </c>
      <c r="C54" s="20" t="s">
        <v>15038</v>
      </c>
      <c r="D54" s="1" t="s">
        <v>732</v>
      </c>
      <c r="E54" s="1" t="s">
        <v>732</v>
      </c>
      <c r="F54" s="20" t="s">
        <v>15038</v>
      </c>
      <c r="G54" s="1" t="s">
        <v>732</v>
      </c>
      <c r="H54" s="1" t="s">
        <v>732</v>
      </c>
      <c r="I54" s="1" t="s">
        <v>732</v>
      </c>
      <c r="J54" s="1" t="s">
        <v>732</v>
      </c>
      <c r="K54" s="17" t="s">
        <v>483</v>
      </c>
      <c r="L54" s="16"/>
    </row>
    <row r="55" spans="1:12" ht="15.75" x14ac:dyDescent="0.25">
      <c r="A55" s="2" t="s">
        <v>221</v>
      </c>
      <c r="B55" s="1" t="s">
        <v>732</v>
      </c>
      <c r="C55" s="22" t="s">
        <v>15049</v>
      </c>
      <c r="D55" s="1" t="s">
        <v>732</v>
      </c>
      <c r="E55" s="1" t="s">
        <v>732</v>
      </c>
      <c r="F55" s="22" t="s">
        <v>15049</v>
      </c>
      <c r="G55" s="22" t="s">
        <v>15049</v>
      </c>
      <c r="H55" s="1" t="s">
        <v>732</v>
      </c>
      <c r="I55" s="1" t="s">
        <v>732</v>
      </c>
      <c r="J55" s="1" t="s">
        <v>732</v>
      </c>
      <c r="K55" s="17" t="s">
        <v>483</v>
      </c>
      <c r="L55" s="16"/>
    </row>
    <row r="56" spans="1:12" ht="15.75" x14ac:dyDescent="0.25">
      <c r="A56" s="2" t="s">
        <v>223</v>
      </c>
      <c r="B56" s="1" t="s">
        <v>732</v>
      </c>
      <c r="C56" s="22" t="s">
        <v>15044</v>
      </c>
      <c r="D56" s="1" t="s">
        <v>732</v>
      </c>
      <c r="E56" s="1" t="s">
        <v>732</v>
      </c>
      <c r="F56" s="1" t="s">
        <v>732</v>
      </c>
      <c r="G56" s="22" t="s">
        <v>15044</v>
      </c>
      <c r="H56" s="1" t="s">
        <v>732</v>
      </c>
      <c r="I56" s="1" t="s">
        <v>732</v>
      </c>
      <c r="J56" s="1" t="s">
        <v>732</v>
      </c>
      <c r="K56" s="17" t="s">
        <v>14982</v>
      </c>
      <c r="L56" s="16"/>
    </row>
    <row r="57" spans="1:12" ht="15.75" x14ac:dyDescent="0.25">
      <c r="A57" s="2" t="s">
        <v>224</v>
      </c>
      <c r="B57" s="1" t="s">
        <v>732</v>
      </c>
      <c r="C57" s="20" t="s">
        <v>15038</v>
      </c>
      <c r="D57" s="1" t="s">
        <v>732</v>
      </c>
      <c r="E57" s="1" t="s">
        <v>732</v>
      </c>
      <c r="F57" s="20" t="s">
        <v>15038</v>
      </c>
      <c r="G57" s="20" t="s">
        <v>15038</v>
      </c>
      <c r="H57" s="1" t="s">
        <v>732</v>
      </c>
      <c r="I57" s="1" t="s">
        <v>732</v>
      </c>
      <c r="J57" s="1" t="s">
        <v>732</v>
      </c>
      <c r="K57" s="17" t="s">
        <v>480</v>
      </c>
      <c r="L57" s="16"/>
    </row>
    <row r="58" spans="1:12" ht="15.75" x14ac:dyDescent="0.25">
      <c r="A58" s="2" t="s">
        <v>225</v>
      </c>
      <c r="B58" s="1" t="s">
        <v>732</v>
      </c>
      <c r="C58" s="20" t="s">
        <v>15038</v>
      </c>
      <c r="D58" s="1" t="s">
        <v>732</v>
      </c>
      <c r="E58" s="1" t="s">
        <v>732</v>
      </c>
      <c r="F58" s="20" t="s">
        <v>15038</v>
      </c>
      <c r="G58" s="20" t="s">
        <v>15038</v>
      </c>
      <c r="H58" s="1" t="s">
        <v>732</v>
      </c>
      <c r="I58" s="1" t="s">
        <v>732</v>
      </c>
      <c r="J58" s="1" t="s">
        <v>732</v>
      </c>
      <c r="K58" s="17" t="s">
        <v>480</v>
      </c>
      <c r="L58" s="16"/>
    </row>
    <row r="59" spans="1:12" ht="15.75" x14ac:dyDescent="0.25">
      <c r="A59" s="2" t="s">
        <v>226</v>
      </c>
      <c r="B59" s="1" t="s">
        <v>732</v>
      </c>
      <c r="C59" s="22" t="s">
        <v>15044</v>
      </c>
      <c r="D59" s="1" t="s">
        <v>732</v>
      </c>
      <c r="E59" s="1" t="s">
        <v>732</v>
      </c>
      <c r="F59" s="22" t="s">
        <v>15044</v>
      </c>
      <c r="G59" s="22" t="s">
        <v>15044</v>
      </c>
      <c r="H59" s="1" t="s">
        <v>732</v>
      </c>
      <c r="I59" s="1" t="s">
        <v>732</v>
      </c>
      <c r="J59" s="1" t="s">
        <v>732</v>
      </c>
      <c r="K59" s="17" t="s">
        <v>480</v>
      </c>
      <c r="L59" s="16"/>
    </row>
    <row r="60" spans="1:12" ht="15.75" x14ac:dyDescent="0.25">
      <c r="A60" s="2" t="s">
        <v>227</v>
      </c>
      <c r="B60" s="1" t="s">
        <v>732</v>
      </c>
      <c r="C60" s="22" t="s">
        <v>15057</v>
      </c>
      <c r="D60" s="1" t="s">
        <v>732</v>
      </c>
      <c r="E60" s="1" t="s">
        <v>732</v>
      </c>
      <c r="F60" s="20" t="s">
        <v>15038</v>
      </c>
      <c r="G60" s="20" t="s">
        <v>15038</v>
      </c>
      <c r="H60" s="1" t="s">
        <v>732</v>
      </c>
      <c r="I60" s="1" t="s">
        <v>732</v>
      </c>
      <c r="J60" s="1" t="s">
        <v>732</v>
      </c>
      <c r="K60" s="17" t="s">
        <v>480</v>
      </c>
      <c r="L60" s="16"/>
    </row>
    <row r="61" spans="1:12" ht="15.75" x14ac:dyDescent="0.25">
      <c r="A61" s="2" t="s">
        <v>400</v>
      </c>
      <c r="B61" s="1" t="s">
        <v>732</v>
      </c>
      <c r="C61" s="1" t="s">
        <v>732</v>
      </c>
      <c r="D61" s="1" t="s">
        <v>732</v>
      </c>
      <c r="E61" s="1" t="s">
        <v>732</v>
      </c>
      <c r="F61" s="28" t="s">
        <v>15049</v>
      </c>
      <c r="G61" s="1" t="s">
        <v>732</v>
      </c>
      <c r="H61" s="1" t="s">
        <v>732</v>
      </c>
      <c r="I61" s="1" t="s">
        <v>732</v>
      </c>
      <c r="J61" s="1" t="s">
        <v>732</v>
      </c>
      <c r="K61" s="17" t="s">
        <v>14983</v>
      </c>
      <c r="L61" s="16"/>
    </row>
    <row r="62" spans="1:12" ht="15.75" x14ac:dyDescent="0.25">
      <c r="A62" s="2" t="s">
        <v>87</v>
      </c>
      <c r="B62" s="1" t="s">
        <v>732</v>
      </c>
      <c r="C62" s="22" t="s">
        <v>15040</v>
      </c>
      <c r="D62" s="1" t="s">
        <v>732</v>
      </c>
      <c r="E62" s="1" t="s">
        <v>732</v>
      </c>
      <c r="F62" s="1" t="s">
        <v>732</v>
      </c>
      <c r="G62" s="1" t="s">
        <v>732</v>
      </c>
      <c r="H62" s="22" t="s">
        <v>15040</v>
      </c>
      <c r="I62" s="1" t="s">
        <v>732</v>
      </c>
      <c r="J62" s="1" t="s">
        <v>732</v>
      </c>
      <c r="K62" s="17" t="s">
        <v>14984</v>
      </c>
      <c r="L62" s="16"/>
    </row>
    <row r="63" spans="1:12" ht="15.75" x14ac:dyDescent="0.25">
      <c r="A63" s="2" t="s">
        <v>231</v>
      </c>
      <c r="B63" s="1" t="s">
        <v>732</v>
      </c>
      <c r="C63" s="22" t="s">
        <v>15068</v>
      </c>
      <c r="D63" s="1" t="s">
        <v>732</v>
      </c>
      <c r="E63" s="1" t="s">
        <v>732</v>
      </c>
      <c r="F63" s="22" t="s">
        <v>15068</v>
      </c>
      <c r="G63" s="1" t="s">
        <v>732</v>
      </c>
      <c r="H63" s="1" t="s">
        <v>732</v>
      </c>
      <c r="I63" s="1" t="s">
        <v>732</v>
      </c>
      <c r="J63" s="1" t="s">
        <v>732</v>
      </c>
      <c r="K63" s="17" t="s">
        <v>14985</v>
      </c>
      <c r="L63" s="16"/>
    </row>
    <row r="64" spans="1:12" ht="15.75" x14ac:dyDescent="0.25">
      <c r="A64" s="2" t="s">
        <v>321</v>
      </c>
      <c r="B64" s="1" t="s">
        <v>732</v>
      </c>
      <c r="C64" s="22" t="s">
        <v>15069</v>
      </c>
      <c r="D64" s="1" t="s">
        <v>732</v>
      </c>
      <c r="E64" s="1" t="s">
        <v>732</v>
      </c>
      <c r="F64" s="1" t="s">
        <v>732</v>
      </c>
      <c r="G64" s="22" t="s">
        <v>15069</v>
      </c>
      <c r="H64" s="1" t="s">
        <v>732</v>
      </c>
      <c r="I64" s="1" t="s">
        <v>732</v>
      </c>
      <c r="J64" s="1" t="s">
        <v>732</v>
      </c>
      <c r="K64" s="17" t="s">
        <v>489</v>
      </c>
      <c r="L64" s="16"/>
    </row>
    <row r="65" spans="1:12" ht="15.75" x14ac:dyDescent="0.25">
      <c r="A65" s="2" t="s">
        <v>110</v>
      </c>
      <c r="B65" s="1" t="s">
        <v>732</v>
      </c>
      <c r="C65" s="1" t="s">
        <v>732</v>
      </c>
      <c r="D65" s="1" t="s">
        <v>732</v>
      </c>
      <c r="E65" s="1" t="s">
        <v>732</v>
      </c>
      <c r="F65" s="26" t="s">
        <v>15060</v>
      </c>
      <c r="G65" s="1" t="s">
        <v>732</v>
      </c>
      <c r="H65" s="1" t="s">
        <v>732</v>
      </c>
      <c r="I65" s="1" t="s">
        <v>732</v>
      </c>
      <c r="J65" s="1" t="s">
        <v>732</v>
      </c>
      <c r="K65" s="17" t="s">
        <v>14986</v>
      </c>
      <c r="L65" s="16"/>
    </row>
    <row r="66" spans="1:12" ht="15.75" x14ac:dyDescent="0.25">
      <c r="A66" s="24" t="s">
        <v>544</v>
      </c>
      <c r="B66" s="1"/>
      <c r="C66" s="1"/>
      <c r="D66" s="1"/>
      <c r="E66" s="1"/>
      <c r="F66" s="26"/>
      <c r="G66" s="22" t="s">
        <v>15049</v>
      </c>
      <c r="H66" s="1"/>
      <c r="I66" s="1"/>
      <c r="J66" s="1"/>
      <c r="K66" s="17" t="s">
        <v>15070</v>
      </c>
      <c r="L66" s="16"/>
    </row>
    <row r="67" spans="1:12" ht="15.75" x14ac:dyDescent="0.25">
      <c r="A67" s="2" t="s">
        <v>375</v>
      </c>
      <c r="B67" s="1" t="s">
        <v>732</v>
      </c>
      <c r="C67" s="22" t="s">
        <v>15071</v>
      </c>
      <c r="D67" s="1"/>
      <c r="E67" s="1" t="s">
        <v>732</v>
      </c>
      <c r="F67" s="1" t="s">
        <v>732</v>
      </c>
      <c r="G67" s="1" t="s">
        <v>732</v>
      </c>
      <c r="H67" s="1" t="s">
        <v>732</v>
      </c>
      <c r="I67" s="1" t="s">
        <v>732</v>
      </c>
      <c r="J67" s="1" t="s">
        <v>732</v>
      </c>
      <c r="K67" s="17" t="s">
        <v>14987</v>
      </c>
      <c r="L67" s="16"/>
    </row>
    <row r="68" spans="1:12" ht="15.75" x14ac:dyDescent="0.25">
      <c r="A68" s="2" t="s">
        <v>373</v>
      </c>
      <c r="B68" s="1" t="s">
        <v>732</v>
      </c>
      <c r="C68" s="22" t="s">
        <v>15071</v>
      </c>
      <c r="D68" s="1" t="s">
        <v>732</v>
      </c>
      <c r="E68" s="1" t="s">
        <v>732</v>
      </c>
      <c r="F68" s="1" t="s">
        <v>732</v>
      </c>
      <c r="G68" s="22"/>
      <c r="H68" s="1" t="s">
        <v>732</v>
      </c>
      <c r="I68" s="1" t="s">
        <v>732</v>
      </c>
      <c r="J68" s="1" t="s">
        <v>732</v>
      </c>
      <c r="K68" s="17" t="s">
        <v>478</v>
      </c>
      <c r="L68" s="16"/>
    </row>
    <row r="69" spans="1:12" ht="15.75" x14ac:dyDescent="0.25">
      <c r="A69" s="2" t="s">
        <v>339</v>
      </c>
      <c r="B69" s="1" t="s">
        <v>732</v>
      </c>
      <c r="C69" s="1" t="s">
        <v>732</v>
      </c>
      <c r="D69" s="1" t="s">
        <v>732</v>
      </c>
      <c r="E69" s="1" t="s">
        <v>732</v>
      </c>
      <c r="F69" s="21" t="s">
        <v>15039</v>
      </c>
      <c r="G69" s="1" t="s">
        <v>732</v>
      </c>
      <c r="H69" s="1" t="s">
        <v>732</v>
      </c>
      <c r="I69" s="1" t="s">
        <v>732</v>
      </c>
      <c r="J69" s="1" t="s">
        <v>732</v>
      </c>
      <c r="K69" s="17" t="s">
        <v>14785</v>
      </c>
      <c r="L69" s="16"/>
    </row>
    <row r="70" spans="1:12" ht="15.75" x14ac:dyDescent="0.25">
      <c r="A70" s="2" t="s">
        <v>288</v>
      </c>
      <c r="B70" s="1" t="s">
        <v>732</v>
      </c>
      <c r="C70" s="26" t="s">
        <v>15060</v>
      </c>
      <c r="D70" s="1" t="s">
        <v>732</v>
      </c>
      <c r="E70" s="1" t="s">
        <v>732</v>
      </c>
      <c r="F70" s="1" t="s">
        <v>732</v>
      </c>
      <c r="G70" s="1" t="s">
        <v>732</v>
      </c>
      <c r="H70" s="1" t="s">
        <v>732</v>
      </c>
      <c r="I70" s="1" t="s">
        <v>732</v>
      </c>
      <c r="J70" s="1" t="s">
        <v>732</v>
      </c>
      <c r="K70" s="17" t="s">
        <v>14988</v>
      </c>
      <c r="L70" s="16"/>
    </row>
    <row r="71" spans="1:12" ht="15.75" x14ac:dyDescent="0.25">
      <c r="A71" s="2" t="s">
        <v>405</v>
      </c>
      <c r="B71" s="1" t="s">
        <v>732</v>
      </c>
      <c r="C71" s="21" t="s">
        <v>15049</v>
      </c>
      <c r="D71" s="1" t="s">
        <v>732</v>
      </c>
      <c r="E71" s="1" t="s">
        <v>732</v>
      </c>
      <c r="F71" s="1" t="s">
        <v>732</v>
      </c>
      <c r="G71" s="1" t="s">
        <v>732</v>
      </c>
      <c r="H71" s="1" t="s">
        <v>732</v>
      </c>
      <c r="I71" s="1" t="s">
        <v>732</v>
      </c>
      <c r="J71" s="1" t="s">
        <v>732</v>
      </c>
      <c r="K71" s="17" t="s">
        <v>14989</v>
      </c>
      <c r="L71" s="16"/>
    </row>
    <row r="72" spans="1:12" ht="15.75" x14ac:dyDescent="0.25">
      <c r="A72" s="2" t="s">
        <v>291</v>
      </c>
      <c r="B72" s="1" t="s">
        <v>732</v>
      </c>
      <c r="C72" s="20" t="s">
        <v>15038</v>
      </c>
      <c r="D72" s="1" t="s">
        <v>732</v>
      </c>
      <c r="E72" s="1" t="s">
        <v>732</v>
      </c>
      <c r="F72" s="1" t="s">
        <v>732</v>
      </c>
      <c r="G72" s="1" t="s">
        <v>732</v>
      </c>
      <c r="H72" s="1" t="s">
        <v>732</v>
      </c>
      <c r="I72" s="1" t="s">
        <v>732</v>
      </c>
      <c r="J72" s="1" t="s">
        <v>732</v>
      </c>
      <c r="K72" s="17" t="s">
        <v>14990</v>
      </c>
      <c r="L72" s="16"/>
    </row>
    <row r="73" spans="1:12" ht="15.75" x14ac:dyDescent="0.25">
      <c r="A73" s="24" t="s">
        <v>724</v>
      </c>
      <c r="B73" s="1"/>
      <c r="C73" s="29" t="s">
        <v>15049</v>
      </c>
      <c r="D73" s="1"/>
      <c r="E73" s="1"/>
      <c r="F73" s="1"/>
      <c r="G73" s="29" t="s">
        <v>15049</v>
      </c>
      <c r="H73" s="1"/>
      <c r="I73" s="1"/>
      <c r="J73" s="1"/>
      <c r="K73" s="17" t="s">
        <v>15072</v>
      </c>
      <c r="L73" s="16"/>
    </row>
    <row r="74" spans="1:12" ht="15.75" x14ac:dyDescent="0.25">
      <c r="A74" s="2" t="s">
        <v>430</v>
      </c>
      <c r="B74" s="1" t="s">
        <v>732</v>
      </c>
      <c r="C74" s="22" t="s">
        <v>15073</v>
      </c>
      <c r="D74" s="1" t="s">
        <v>732</v>
      </c>
      <c r="E74" s="1" t="s">
        <v>732</v>
      </c>
      <c r="F74" s="1" t="s">
        <v>732</v>
      </c>
      <c r="G74" s="1" t="s">
        <v>732</v>
      </c>
      <c r="H74" s="1" t="s">
        <v>732</v>
      </c>
      <c r="I74" s="1" t="s">
        <v>732</v>
      </c>
      <c r="J74" s="1" t="s">
        <v>732</v>
      </c>
      <c r="K74" s="17" t="s">
        <v>14991</v>
      </c>
      <c r="L74" s="16"/>
    </row>
    <row r="75" spans="1:12" ht="15.75" x14ac:dyDescent="0.25">
      <c r="A75" s="2" t="s">
        <v>112</v>
      </c>
      <c r="B75" s="1" t="s">
        <v>732</v>
      </c>
      <c r="C75" s="22" t="s">
        <v>15074</v>
      </c>
      <c r="D75" s="1" t="s">
        <v>732</v>
      </c>
      <c r="E75" s="1" t="s">
        <v>732</v>
      </c>
      <c r="F75" s="1" t="s">
        <v>732</v>
      </c>
      <c r="G75" s="22" t="s">
        <v>15074</v>
      </c>
      <c r="H75" s="1" t="s">
        <v>732</v>
      </c>
      <c r="I75" s="1" t="s">
        <v>732</v>
      </c>
      <c r="J75" s="1" t="s">
        <v>732</v>
      </c>
      <c r="K75" s="17" t="s">
        <v>14992</v>
      </c>
      <c r="L75" s="16"/>
    </row>
    <row r="76" spans="1:12" ht="15.75" x14ac:dyDescent="0.25">
      <c r="A76" s="2" t="s">
        <v>233</v>
      </c>
      <c r="B76" s="1" t="s">
        <v>732</v>
      </c>
      <c r="C76" s="22" t="s">
        <v>15075</v>
      </c>
      <c r="D76" s="1" t="s">
        <v>732</v>
      </c>
      <c r="E76" s="1" t="s">
        <v>732</v>
      </c>
      <c r="F76" s="1" t="s">
        <v>732</v>
      </c>
      <c r="G76" s="1" t="s">
        <v>732</v>
      </c>
      <c r="H76" s="1" t="s">
        <v>732</v>
      </c>
      <c r="I76" s="1" t="s">
        <v>732</v>
      </c>
      <c r="J76" s="1" t="s">
        <v>732</v>
      </c>
      <c r="K76" s="17" t="s">
        <v>14993</v>
      </c>
      <c r="L76" s="16"/>
    </row>
    <row r="77" spans="1:12" ht="15.75" x14ac:dyDescent="0.25">
      <c r="A77" s="2" t="s">
        <v>235</v>
      </c>
      <c r="B77" s="1" t="s">
        <v>732</v>
      </c>
      <c r="C77" s="20" t="s">
        <v>15038</v>
      </c>
      <c r="D77" s="1" t="s">
        <v>732</v>
      </c>
      <c r="E77" s="1" t="s">
        <v>732</v>
      </c>
      <c r="F77" s="1" t="s">
        <v>732</v>
      </c>
      <c r="G77" s="1" t="s">
        <v>732</v>
      </c>
      <c r="H77" s="1" t="s">
        <v>732</v>
      </c>
      <c r="I77" s="1" t="s">
        <v>732</v>
      </c>
      <c r="J77" s="1" t="s">
        <v>732</v>
      </c>
      <c r="K77" s="17" t="s">
        <v>14994</v>
      </c>
      <c r="L77" s="16"/>
    </row>
    <row r="78" spans="1:12" ht="15.75" x14ac:dyDescent="0.25">
      <c r="A78" s="24" t="s">
        <v>655</v>
      </c>
      <c r="B78" s="31"/>
      <c r="C78" s="22" t="s">
        <v>15060</v>
      </c>
      <c r="D78" s="22"/>
      <c r="E78" s="31"/>
      <c r="F78" s="22" t="s">
        <v>15060</v>
      </c>
      <c r="G78" s="22" t="s">
        <v>15060</v>
      </c>
      <c r="H78" s="31"/>
      <c r="I78" s="31"/>
      <c r="J78" s="31"/>
      <c r="K78" s="24" t="s">
        <v>15076</v>
      </c>
      <c r="L78" s="16"/>
    </row>
    <row r="79" spans="1:12" ht="15.75" x14ac:dyDescent="0.25">
      <c r="A79" s="2" t="s">
        <v>441</v>
      </c>
      <c r="B79" s="1" t="s">
        <v>732</v>
      </c>
      <c r="C79" s="22" t="s">
        <v>15077</v>
      </c>
      <c r="D79" s="1" t="s">
        <v>732</v>
      </c>
      <c r="E79" s="1" t="s">
        <v>732</v>
      </c>
      <c r="F79" s="1" t="s">
        <v>732</v>
      </c>
      <c r="G79" s="1" t="s">
        <v>732</v>
      </c>
      <c r="H79" s="1" t="s">
        <v>732</v>
      </c>
      <c r="I79" s="1" t="s">
        <v>732</v>
      </c>
      <c r="J79" s="1" t="s">
        <v>732</v>
      </c>
      <c r="K79" s="17" t="s">
        <v>14782</v>
      </c>
      <c r="L79" s="16"/>
    </row>
    <row r="80" spans="1:12" ht="15.75" x14ac:dyDescent="0.25">
      <c r="A80" s="2" t="s">
        <v>19</v>
      </c>
      <c r="B80" s="22" t="s">
        <v>15073</v>
      </c>
      <c r="C80" s="1" t="s">
        <v>732</v>
      </c>
      <c r="D80" s="1" t="s">
        <v>732</v>
      </c>
      <c r="E80" s="1" t="s">
        <v>732</v>
      </c>
      <c r="F80" s="1" t="s">
        <v>732</v>
      </c>
      <c r="G80" s="1" t="s">
        <v>732</v>
      </c>
      <c r="H80" s="1" t="s">
        <v>732</v>
      </c>
      <c r="I80" s="22" t="s">
        <v>15073</v>
      </c>
      <c r="J80" s="1" t="s">
        <v>732</v>
      </c>
      <c r="K80" s="36" t="s">
        <v>15150</v>
      </c>
      <c r="L80" s="16"/>
    </row>
    <row r="81" spans="1:12" ht="15.75" x14ac:dyDescent="0.25">
      <c r="A81" s="2" t="s">
        <v>11</v>
      </c>
      <c r="B81" s="1" t="s">
        <v>732</v>
      </c>
      <c r="C81" s="1" t="s">
        <v>732</v>
      </c>
      <c r="D81" s="1" t="s">
        <v>732</v>
      </c>
      <c r="E81" s="1" t="s">
        <v>732</v>
      </c>
      <c r="F81" s="1" t="s">
        <v>732</v>
      </c>
      <c r="G81" s="1" t="s">
        <v>732</v>
      </c>
      <c r="H81" s="1" t="s">
        <v>732</v>
      </c>
      <c r="I81" s="21" t="s">
        <v>15049</v>
      </c>
      <c r="J81" s="1" t="s">
        <v>732</v>
      </c>
      <c r="K81" s="17" t="s">
        <v>14995</v>
      </c>
      <c r="L81" s="16"/>
    </row>
    <row r="82" spans="1:12" ht="15.75" x14ac:dyDescent="0.25">
      <c r="A82" s="2" t="s">
        <v>18</v>
      </c>
      <c r="B82" s="1" t="s">
        <v>732</v>
      </c>
      <c r="C82" s="1" t="s">
        <v>732</v>
      </c>
      <c r="D82" s="1" t="s">
        <v>732</v>
      </c>
      <c r="E82" s="1" t="s">
        <v>732</v>
      </c>
      <c r="F82" s="1" t="s">
        <v>732</v>
      </c>
      <c r="G82" s="1" t="s">
        <v>732</v>
      </c>
      <c r="H82" s="1" t="s">
        <v>732</v>
      </c>
      <c r="I82" s="23" t="s">
        <v>15047</v>
      </c>
      <c r="J82" s="1" t="s">
        <v>732</v>
      </c>
      <c r="K82" s="17" t="s">
        <v>14995</v>
      </c>
      <c r="L82" s="16"/>
    </row>
    <row r="83" spans="1:12" ht="15.75" x14ac:dyDescent="0.25">
      <c r="A83" s="2" t="s">
        <v>21</v>
      </c>
      <c r="B83" s="1" t="s">
        <v>732</v>
      </c>
      <c r="C83" s="1" t="s">
        <v>732</v>
      </c>
      <c r="D83" s="1" t="s">
        <v>732</v>
      </c>
      <c r="E83" s="1" t="s">
        <v>732</v>
      </c>
      <c r="F83" s="1" t="s">
        <v>732</v>
      </c>
      <c r="G83" s="1" t="s">
        <v>732</v>
      </c>
      <c r="H83" s="1" t="s">
        <v>732</v>
      </c>
      <c r="I83" s="22" t="s">
        <v>15049</v>
      </c>
      <c r="J83" s="1" t="s">
        <v>732</v>
      </c>
      <c r="K83" s="17" t="s">
        <v>14779</v>
      </c>
      <c r="L83" s="16"/>
    </row>
    <row r="84" spans="1:12" ht="15.75" x14ac:dyDescent="0.25">
      <c r="A84" s="2" t="s">
        <v>26</v>
      </c>
      <c r="B84" s="1" t="s">
        <v>732</v>
      </c>
      <c r="C84" s="1" t="s">
        <v>732</v>
      </c>
      <c r="D84" s="1" t="s">
        <v>732</v>
      </c>
      <c r="E84" s="1" t="s">
        <v>732</v>
      </c>
      <c r="F84" s="1" t="s">
        <v>732</v>
      </c>
      <c r="G84" s="1" t="s">
        <v>732</v>
      </c>
      <c r="H84" s="1" t="s">
        <v>732</v>
      </c>
      <c r="I84" s="22" t="s">
        <v>15069</v>
      </c>
      <c r="J84" s="1" t="s">
        <v>732</v>
      </c>
      <c r="K84" s="17" t="s">
        <v>14778</v>
      </c>
      <c r="L84" s="16"/>
    </row>
    <row r="85" spans="1:12" ht="15.75" x14ac:dyDescent="0.25">
      <c r="A85" s="2" t="s">
        <v>30</v>
      </c>
      <c r="B85" s="1" t="s">
        <v>732</v>
      </c>
      <c r="C85" s="1" t="s">
        <v>732</v>
      </c>
      <c r="D85" s="1" t="s">
        <v>732</v>
      </c>
      <c r="E85" s="1" t="s">
        <v>732</v>
      </c>
      <c r="F85" s="1" t="s">
        <v>732</v>
      </c>
      <c r="G85" s="1" t="s">
        <v>732</v>
      </c>
      <c r="H85" s="1" t="s">
        <v>732</v>
      </c>
      <c r="I85" s="22" t="s">
        <v>15078</v>
      </c>
      <c r="J85" s="1" t="s">
        <v>732</v>
      </c>
      <c r="K85" s="17" t="s">
        <v>14996</v>
      </c>
      <c r="L85" s="16"/>
    </row>
    <row r="86" spans="1:12" ht="15.75" x14ac:dyDescent="0.25">
      <c r="A86" s="2" t="s">
        <v>31</v>
      </c>
      <c r="B86" s="1" t="s">
        <v>732</v>
      </c>
      <c r="C86" s="22" t="s">
        <v>15055</v>
      </c>
      <c r="D86" s="1" t="s">
        <v>732</v>
      </c>
      <c r="E86" s="1" t="s">
        <v>732</v>
      </c>
      <c r="F86" s="1" t="s">
        <v>732</v>
      </c>
      <c r="G86" s="1" t="s">
        <v>732</v>
      </c>
      <c r="H86" s="1" t="s">
        <v>732</v>
      </c>
      <c r="I86" s="22" t="s">
        <v>15055</v>
      </c>
      <c r="J86" s="1" t="s">
        <v>732</v>
      </c>
      <c r="K86" s="18" t="s">
        <v>14778</v>
      </c>
      <c r="L86" s="16"/>
    </row>
    <row r="87" spans="1:12" ht="15.75" x14ac:dyDescent="0.25">
      <c r="A87" s="2" t="s">
        <v>32</v>
      </c>
      <c r="B87" s="1" t="s">
        <v>732</v>
      </c>
      <c r="C87" s="1" t="s">
        <v>732</v>
      </c>
      <c r="D87" s="1" t="s">
        <v>732</v>
      </c>
      <c r="E87" s="1" t="s">
        <v>732</v>
      </c>
      <c r="F87" s="1" t="s">
        <v>732</v>
      </c>
      <c r="G87" s="1" t="s">
        <v>732</v>
      </c>
      <c r="H87" s="1" t="s">
        <v>732</v>
      </c>
      <c r="I87" s="21" t="s">
        <v>15049</v>
      </c>
      <c r="J87" s="1" t="s">
        <v>732</v>
      </c>
      <c r="K87" s="17" t="s">
        <v>14995</v>
      </c>
      <c r="L87" s="16"/>
    </row>
    <row r="88" spans="1:12" ht="15.75" x14ac:dyDescent="0.25">
      <c r="A88" s="2" t="s">
        <v>38</v>
      </c>
      <c r="B88" s="1" t="s">
        <v>732</v>
      </c>
      <c r="C88" s="1" t="s">
        <v>732</v>
      </c>
      <c r="D88" s="1" t="s">
        <v>732</v>
      </c>
      <c r="E88" s="1" t="s">
        <v>732</v>
      </c>
      <c r="F88" s="1" t="s">
        <v>732</v>
      </c>
      <c r="G88" s="1" t="s">
        <v>732</v>
      </c>
      <c r="H88" s="1" t="s">
        <v>732</v>
      </c>
      <c r="I88" s="22" t="s">
        <v>15049</v>
      </c>
      <c r="J88" s="1" t="s">
        <v>732</v>
      </c>
      <c r="K88" s="17" t="s">
        <v>14996</v>
      </c>
      <c r="L88" s="16"/>
    </row>
    <row r="89" spans="1:12" ht="15.75" x14ac:dyDescent="0.25">
      <c r="A89" s="2" t="s">
        <v>41</v>
      </c>
      <c r="B89" s="1" t="s">
        <v>732</v>
      </c>
      <c r="C89" s="1" t="s">
        <v>732</v>
      </c>
      <c r="D89" s="1" t="s">
        <v>732</v>
      </c>
      <c r="E89" s="1" t="s">
        <v>732</v>
      </c>
      <c r="F89" s="1" t="s">
        <v>732</v>
      </c>
      <c r="G89" s="1" t="s">
        <v>732</v>
      </c>
      <c r="H89" s="1" t="s">
        <v>732</v>
      </c>
      <c r="I89" s="22" t="s">
        <v>15079</v>
      </c>
      <c r="J89" s="1" t="s">
        <v>732</v>
      </c>
      <c r="K89" s="17" t="s">
        <v>14996</v>
      </c>
      <c r="L89" s="16"/>
    </row>
    <row r="90" spans="1:12" ht="15.75" x14ac:dyDescent="0.25">
      <c r="A90" s="2" t="s">
        <v>42</v>
      </c>
      <c r="B90" s="1" t="s">
        <v>732</v>
      </c>
      <c r="C90" s="1" t="s">
        <v>732</v>
      </c>
      <c r="D90" s="1" t="s">
        <v>732</v>
      </c>
      <c r="E90" s="1" t="s">
        <v>732</v>
      </c>
      <c r="F90" s="1" t="s">
        <v>732</v>
      </c>
      <c r="G90" s="1" t="s">
        <v>732</v>
      </c>
      <c r="H90" s="1" t="s">
        <v>732</v>
      </c>
      <c r="I90" s="23" t="s">
        <v>15080</v>
      </c>
      <c r="J90" s="1" t="s">
        <v>732</v>
      </c>
      <c r="K90" s="17" t="s">
        <v>14996</v>
      </c>
      <c r="L90" s="16"/>
    </row>
    <row r="91" spans="1:12" ht="15.75" x14ac:dyDescent="0.25">
      <c r="A91" s="2" t="s">
        <v>43</v>
      </c>
      <c r="B91" s="1" t="s">
        <v>732</v>
      </c>
      <c r="C91" s="1" t="s">
        <v>732</v>
      </c>
      <c r="D91" s="1" t="s">
        <v>732</v>
      </c>
      <c r="E91" s="1" t="s">
        <v>732</v>
      </c>
      <c r="F91" s="1" t="s">
        <v>732</v>
      </c>
      <c r="G91" s="1" t="s">
        <v>732</v>
      </c>
      <c r="H91" s="1" t="s">
        <v>732</v>
      </c>
      <c r="I91" s="23" t="s">
        <v>15081</v>
      </c>
      <c r="J91" s="1" t="s">
        <v>732</v>
      </c>
      <c r="K91" s="17" t="s">
        <v>14996</v>
      </c>
      <c r="L91" s="16"/>
    </row>
    <row r="92" spans="1:12" ht="15.75" x14ac:dyDescent="0.25">
      <c r="A92" s="2" t="s">
        <v>36</v>
      </c>
      <c r="B92" s="1" t="s">
        <v>732</v>
      </c>
      <c r="C92" s="1" t="s">
        <v>732</v>
      </c>
      <c r="D92" s="1" t="s">
        <v>732</v>
      </c>
      <c r="E92" s="1" t="s">
        <v>732</v>
      </c>
      <c r="F92" s="1" t="s">
        <v>732</v>
      </c>
      <c r="G92" s="1" t="s">
        <v>732</v>
      </c>
      <c r="H92" s="1" t="s">
        <v>732</v>
      </c>
      <c r="I92" s="23" t="s">
        <v>15082</v>
      </c>
      <c r="J92" s="1" t="s">
        <v>732</v>
      </c>
      <c r="K92" s="18" t="s">
        <v>14780</v>
      </c>
      <c r="L92" s="16"/>
    </row>
    <row r="93" spans="1:12" ht="15.75" x14ac:dyDescent="0.25">
      <c r="A93" s="2" t="s">
        <v>15083</v>
      </c>
      <c r="B93" s="28" t="s">
        <v>15049</v>
      </c>
      <c r="C93" s="1" t="s">
        <v>732</v>
      </c>
      <c r="D93" s="28" t="s">
        <v>15049</v>
      </c>
      <c r="E93" s="1" t="s">
        <v>732</v>
      </c>
      <c r="F93" s="1" t="s">
        <v>732</v>
      </c>
      <c r="G93" s="1" t="s">
        <v>732</v>
      </c>
      <c r="H93" s="1" t="s">
        <v>732</v>
      </c>
      <c r="I93" s="1" t="s">
        <v>732</v>
      </c>
      <c r="J93" s="28" t="s">
        <v>15049</v>
      </c>
      <c r="K93" s="17" t="s">
        <v>14995</v>
      </c>
      <c r="L93" s="16"/>
    </row>
    <row r="94" spans="1:12" ht="15.75" x14ac:dyDescent="0.25">
      <c r="A94" s="2" t="s">
        <v>64</v>
      </c>
      <c r="B94" s="1" t="s">
        <v>732</v>
      </c>
      <c r="C94" s="1" t="s">
        <v>732</v>
      </c>
      <c r="D94" s="1" t="s">
        <v>732</v>
      </c>
      <c r="E94" s="1" t="s">
        <v>732</v>
      </c>
      <c r="F94" s="1" t="s">
        <v>732</v>
      </c>
      <c r="G94" s="1" t="s">
        <v>732</v>
      </c>
      <c r="H94" s="1" t="s">
        <v>732</v>
      </c>
      <c r="I94" s="1" t="s">
        <v>732</v>
      </c>
      <c r="J94" s="21" t="s">
        <v>15039</v>
      </c>
      <c r="K94" s="17" t="s">
        <v>14995</v>
      </c>
      <c r="L94" s="16"/>
    </row>
    <row r="95" spans="1:12" ht="15.75" x14ac:dyDescent="0.25">
      <c r="A95" s="2" t="s">
        <v>15084</v>
      </c>
      <c r="B95" s="1" t="s">
        <v>732</v>
      </c>
      <c r="C95" s="32" t="s">
        <v>15085</v>
      </c>
      <c r="D95" s="1" t="s">
        <v>732</v>
      </c>
      <c r="E95" s="1" t="s">
        <v>732</v>
      </c>
      <c r="F95" s="32" t="s">
        <v>15085</v>
      </c>
      <c r="G95" s="1" t="s">
        <v>732</v>
      </c>
      <c r="H95" s="1" t="s">
        <v>732</v>
      </c>
      <c r="I95" s="1" t="s">
        <v>732</v>
      </c>
      <c r="J95" s="32" t="s">
        <v>15085</v>
      </c>
      <c r="K95" s="17" t="s">
        <v>14789</v>
      </c>
      <c r="L95" s="16"/>
    </row>
    <row r="96" spans="1:12" ht="15.75" x14ac:dyDescent="0.25">
      <c r="A96" s="2" t="s">
        <v>68</v>
      </c>
      <c r="B96" s="1" t="s">
        <v>732</v>
      </c>
      <c r="C96" s="1" t="s">
        <v>732</v>
      </c>
      <c r="D96" s="28" t="s">
        <v>15060</v>
      </c>
      <c r="E96" s="1" t="s">
        <v>732</v>
      </c>
      <c r="F96" s="1" t="s">
        <v>732</v>
      </c>
      <c r="G96" s="1" t="s">
        <v>732</v>
      </c>
      <c r="H96" s="1" t="s">
        <v>732</v>
      </c>
      <c r="I96" s="1" t="s">
        <v>732</v>
      </c>
      <c r="J96" s="22" t="s">
        <v>15069</v>
      </c>
      <c r="K96" s="17" t="s">
        <v>14781</v>
      </c>
      <c r="L96" s="16"/>
    </row>
    <row r="97" spans="1:12" ht="15.75" x14ac:dyDescent="0.25">
      <c r="A97" s="2" t="s">
        <v>15086</v>
      </c>
      <c r="B97" s="1" t="s">
        <v>732</v>
      </c>
      <c r="C97" s="1" t="s">
        <v>732</v>
      </c>
      <c r="D97" s="28" t="s">
        <v>15060</v>
      </c>
      <c r="E97" s="1" t="s">
        <v>732</v>
      </c>
      <c r="F97" s="1" t="s">
        <v>732</v>
      </c>
      <c r="G97" s="1" t="s">
        <v>732</v>
      </c>
      <c r="H97" s="1" t="s">
        <v>732</v>
      </c>
      <c r="I97" s="1" t="s">
        <v>732</v>
      </c>
      <c r="J97" s="32" t="s">
        <v>15087</v>
      </c>
      <c r="K97" s="17" t="s">
        <v>14781</v>
      </c>
      <c r="L97" s="16"/>
    </row>
    <row r="98" spans="1:12" ht="15.75" x14ac:dyDescent="0.25">
      <c r="A98" s="2" t="s">
        <v>15088</v>
      </c>
      <c r="B98" s="28" t="s">
        <v>15049</v>
      </c>
      <c r="C98" s="1" t="s">
        <v>732</v>
      </c>
      <c r="D98" s="28" t="s">
        <v>15049</v>
      </c>
      <c r="E98" s="1" t="s">
        <v>732</v>
      </c>
      <c r="F98" s="1" t="s">
        <v>732</v>
      </c>
      <c r="G98" s="1" t="s">
        <v>732</v>
      </c>
      <c r="H98" s="1" t="s">
        <v>732</v>
      </c>
      <c r="I98" s="1" t="s">
        <v>732</v>
      </c>
      <c r="J98" s="28" t="s">
        <v>15049</v>
      </c>
      <c r="K98" s="17" t="s">
        <v>14790</v>
      </c>
      <c r="L98" s="16"/>
    </row>
    <row r="99" spans="1:12" ht="15.75" x14ac:dyDescent="0.25">
      <c r="A99" s="2" t="s">
        <v>15089</v>
      </c>
      <c r="B99" s="33" t="s">
        <v>732</v>
      </c>
      <c r="C99" s="1" t="s">
        <v>732</v>
      </c>
      <c r="D99" s="1" t="s">
        <v>732</v>
      </c>
      <c r="E99" s="1" t="s">
        <v>732</v>
      </c>
      <c r="F99" s="1" t="s">
        <v>732</v>
      </c>
      <c r="G99" s="1" t="s">
        <v>732</v>
      </c>
      <c r="H99" s="1" t="s">
        <v>732</v>
      </c>
      <c r="I99" s="1" t="s">
        <v>732</v>
      </c>
      <c r="J99" s="28" t="s">
        <v>15049</v>
      </c>
      <c r="K99" s="17" t="s">
        <v>14995</v>
      </c>
      <c r="L99" s="16"/>
    </row>
    <row r="100" spans="1:12" ht="15.75" x14ac:dyDescent="0.25">
      <c r="A100" s="2" t="s">
        <v>55</v>
      </c>
      <c r="B100" s="28" t="s">
        <v>15049</v>
      </c>
      <c r="C100" s="1" t="s">
        <v>732</v>
      </c>
      <c r="D100" s="1" t="s">
        <v>732</v>
      </c>
      <c r="E100" s="1" t="s">
        <v>732</v>
      </c>
      <c r="F100" s="1" t="s">
        <v>732</v>
      </c>
      <c r="G100" s="1" t="s">
        <v>732</v>
      </c>
      <c r="H100" s="1" t="s">
        <v>732</v>
      </c>
      <c r="I100" s="1" t="s">
        <v>732</v>
      </c>
      <c r="J100" s="28" t="s">
        <v>15049</v>
      </c>
      <c r="K100" s="17" t="s">
        <v>14788</v>
      </c>
      <c r="L100" s="16"/>
    </row>
    <row r="101" spans="1:12" ht="15.75" x14ac:dyDescent="0.25">
      <c r="A101" s="2" t="s">
        <v>70</v>
      </c>
      <c r="B101" s="1" t="s">
        <v>732</v>
      </c>
      <c r="C101" s="1" t="s">
        <v>732</v>
      </c>
      <c r="D101" s="1" t="s">
        <v>732</v>
      </c>
      <c r="E101" s="1" t="s">
        <v>732</v>
      </c>
      <c r="F101" s="1" t="s">
        <v>732</v>
      </c>
      <c r="G101" s="1" t="s">
        <v>732</v>
      </c>
      <c r="H101" s="1" t="s">
        <v>732</v>
      </c>
      <c r="I101" s="1" t="s">
        <v>732</v>
      </c>
      <c r="J101" s="21" t="s">
        <v>15049</v>
      </c>
      <c r="K101" s="17" t="s">
        <v>14995</v>
      </c>
      <c r="L101" s="16"/>
    </row>
    <row r="102" spans="1:12" ht="15.75" x14ac:dyDescent="0.25">
      <c r="A102" s="2" t="s">
        <v>72</v>
      </c>
      <c r="B102" s="1" t="s">
        <v>732</v>
      </c>
      <c r="C102" s="1" t="s">
        <v>732</v>
      </c>
      <c r="D102" s="1" t="s">
        <v>732</v>
      </c>
      <c r="E102" s="1" t="s">
        <v>732</v>
      </c>
      <c r="F102" s="28" t="s">
        <v>15049</v>
      </c>
      <c r="G102" s="1" t="s">
        <v>732</v>
      </c>
      <c r="H102" s="1" t="s">
        <v>732</v>
      </c>
      <c r="I102" s="1" t="s">
        <v>732</v>
      </c>
      <c r="J102" s="28" t="s">
        <v>15049</v>
      </c>
      <c r="K102" s="17" t="s">
        <v>14995</v>
      </c>
      <c r="L102" s="16"/>
    </row>
    <row r="103" spans="1:12" ht="15.75" x14ac:dyDescent="0.25">
      <c r="A103" s="2" t="s">
        <v>57</v>
      </c>
      <c r="B103" s="21" t="s">
        <v>15049</v>
      </c>
      <c r="C103" s="1" t="s">
        <v>732</v>
      </c>
      <c r="D103" s="1" t="s">
        <v>732</v>
      </c>
      <c r="E103" s="1" t="s">
        <v>732</v>
      </c>
      <c r="F103" s="1" t="s">
        <v>732</v>
      </c>
      <c r="G103" s="1" t="s">
        <v>732</v>
      </c>
      <c r="H103" s="1" t="s">
        <v>732</v>
      </c>
      <c r="I103" s="1" t="s">
        <v>732</v>
      </c>
      <c r="J103" s="21" t="s">
        <v>15049</v>
      </c>
      <c r="K103" s="17" t="s">
        <v>14791</v>
      </c>
      <c r="L103" s="16"/>
    </row>
    <row r="104" spans="1:12" ht="15.75" x14ac:dyDescent="0.25">
      <c r="A104" s="24" t="s">
        <v>462</v>
      </c>
      <c r="B104" s="25"/>
      <c r="C104" s="22" t="s">
        <v>15049</v>
      </c>
      <c r="D104" s="25"/>
      <c r="E104" s="25"/>
      <c r="F104" s="25"/>
      <c r="G104" s="22" t="s">
        <v>15049</v>
      </c>
      <c r="H104" s="25"/>
      <c r="I104" s="25"/>
      <c r="J104" s="25"/>
      <c r="K104" s="24" t="s">
        <v>15090</v>
      </c>
      <c r="L104" s="16"/>
    </row>
    <row r="105" spans="1:12" ht="15.75" x14ac:dyDescent="0.25">
      <c r="A105" s="2" t="s">
        <v>92</v>
      </c>
      <c r="B105" s="1" t="s">
        <v>732</v>
      </c>
      <c r="C105" s="30" t="s">
        <v>15060</v>
      </c>
      <c r="D105" s="1" t="s">
        <v>732</v>
      </c>
      <c r="E105" s="1" t="s">
        <v>732</v>
      </c>
      <c r="F105" s="1" t="s">
        <v>732</v>
      </c>
      <c r="G105" s="1" t="s">
        <v>732</v>
      </c>
      <c r="H105" s="1" t="s">
        <v>732</v>
      </c>
      <c r="I105" s="1" t="s">
        <v>732</v>
      </c>
      <c r="J105" s="1" t="s">
        <v>732</v>
      </c>
      <c r="K105" s="17" t="s">
        <v>14997</v>
      </c>
      <c r="L105" s="16"/>
    </row>
    <row r="106" spans="1:12" ht="15.75" x14ac:dyDescent="0.25">
      <c r="A106" s="2" t="s">
        <v>93</v>
      </c>
      <c r="B106" s="1" t="s">
        <v>732</v>
      </c>
      <c r="C106" s="26" t="s">
        <v>15060</v>
      </c>
      <c r="D106" s="1" t="s">
        <v>732</v>
      </c>
      <c r="E106" s="1" t="s">
        <v>732</v>
      </c>
      <c r="F106" s="26" t="s">
        <v>15060</v>
      </c>
      <c r="G106" s="1" t="s">
        <v>732</v>
      </c>
      <c r="H106" s="1" t="s">
        <v>732</v>
      </c>
      <c r="I106" s="1" t="s">
        <v>732</v>
      </c>
      <c r="J106" s="1" t="s">
        <v>732</v>
      </c>
      <c r="K106" s="17" t="s">
        <v>740</v>
      </c>
      <c r="L106" s="16"/>
    </row>
    <row r="107" spans="1:12" ht="15.75" x14ac:dyDescent="0.25">
      <c r="A107" s="2" t="s">
        <v>89</v>
      </c>
      <c r="B107" s="1" t="s">
        <v>732</v>
      </c>
      <c r="C107" s="22" t="s">
        <v>15064</v>
      </c>
      <c r="D107" s="1" t="s">
        <v>732</v>
      </c>
      <c r="E107" s="1" t="s">
        <v>732</v>
      </c>
      <c r="F107" s="22" t="s">
        <v>15064</v>
      </c>
      <c r="G107" s="1" t="s">
        <v>732</v>
      </c>
      <c r="H107" s="22" t="s">
        <v>15064</v>
      </c>
      <c r="I107" s="1" t="s">
        <v>732</v>
      </c>
      <c r="J107" s="1" t="s">
        <v>732</v>
      </c>
      <c r="K107" s="17" t="s">
        <v>740</v>
      </c>
      <c r="L107" s="16"/>
    </row>
    <row r="108" spans="1:12" ht="15.75" x14ac:dyDescent="0.25">
      <c r="A108" s="2" t="s">
        <v>15148</v>
      </c>
      <c r="B108" s="1" t="s">
        <v>732</v>
      </c>
      <c r="C108" s="1" t="s">
        <v>732</v>
      </c>
      <c r="D108" s="32" t="s">
        <v>15085</v>
      </c>
      <c r="E108" s="1" t="s">
        <v>732</v>
      </c>
      <c r="F108" s="1" t="s">
        <v>732</v>
      </c>
      <c r="G108" s="1" t="s">
        <v>732</v>
      </c>
      <c r="H108" s="1" t="s">
        <v>732</v>
      </c>
      <c r="I108" s="1" t="s">
        <v>732</v>
      </c>
      <c r="J108" s="1" t="s">
        <v>732</v>
      </c>
      <c r="K108" s="17" t="s">
        <v>14783</v>
      </c>
      <c r="L108" s="16"/>
    </row>
    <row r="109" spans="1:12" ht="15.75" x14ac:dyDescent="0.25">
      <c r="A109" s="2" t="s">
        <v>15149</v>
      </c>
      <c r="B109" s="1" t="s">
        <v>732</v>
      </c>
      <c r="C109" s="1" t="s">
        <v>732</v>
      </c>
      <c r="D109" s="1" t="s">
        <v>732</v>
      </c>
      <c r="E109" s="28" t="s">
        <v>15049</v>
      </c>
      <c r="F109" s="33" t="s">
        <v>732</v>
      </c>
      <c r="G109" s="1" t="s">
        <v>732</v>
      </c>
      <c r="H109" s="1" t="s">
        <v>732</v>
      </c>
      <c r="I109" s="1" t="s">
        <v>732</v>
      </c>
      <c r="J109" s="1" t="s">
        <v>732</v>
      </c>
      <c r="K109" s="17" t="s">
        <v>14998</v>
      </c>
      <c r="L109" s="16"/>
    </row>
    <row r="110" spans="1:12" ht="15.75" x14ac:dyDescent="0.25">
      <c r="A110" s="2" t="s">
        <v>125</v>
      </c>
      <c r="B110" s="1" t="s">
        <v>732</v>
      </c>
      <c r="C110" s="22" t="s">
        <v>15091</v>
      </c>
      <c r="D110" s="1" t="s">
        <v>732</v>
      </c>
      <c r="E110" s="33" t="s">
        <v>732</v>
      </c>
      <c r="F110" s="33" t="s">
        <v>732</v>
      </c>
      <c r="G110" s="22" t="s">
        <v>15091</v>
      </c>
      <c r="H110" s="1" t="s">
        <v>732</v>
      </c>
      <c r="I110" s="1" t="s">
        <v>732</v>
      </c>
      <c r="J110" s="1" t="s">
        <v>732</v>
      </c>
      <c r="K110" s="17" t="s">
        <v>737</v>
      </c>
      <c r="L110" s="16"/>
    </row>
    <row r="111" spans="1:12" ht="15.75" x14ac:dyDescent="0.25">
      <c r="A111" s="2" t="s">
        <v>151</v>
      </c>
      <c r="B111" s="1"/>
      <c r="C111" s="22" t="s">
        <v>15044</v>
      </c>
      <c r="D111" s="1"/>
      <c r="E111" s="33"/>
      <c r="F111" s="33"/>
      <c r="G111" s="22" t="s">
        <v>15044</v>
      </c>
      <c r="H111" s="1"/>
      <c r="I111" s="1"/>
      <c r="J111" s="1"/>
      <c r="K111" s="17" t="s">
        <v>15092</v>
      </c>
      <c r="L111" s="16"/>
    </row>
    <row r="112" spans="1:12" ht="15.75" x14ac:dyDescent="0.25">
      <c r="A112" s="2" t="s">
        <v>159</v>
      </c>
      <c r="B112" s="1" t="s">
        <v>732</v>
      </c>
      <c r="C112" s="22" t="s">
        <v>15049</v>
      </c>
      <c r="D112" s="1" t="s">
        <v>732</v>
      </c>
      <c r="E112" s="33" t="s">
        <v>732</v>
      </c>
      <c r="F112" s="33" t="s">
        <v>732</v>
      </c>
      <c r="G112" s="1" t="s">
        <v>732</v>
      </c>
      <c r="H112" s="1" t="s">
        <v>732</v>
      </c>
      <c r="I112" s="1" t="s">
        <v>732</v>
      </c>
      <c r="J112" s="1" t="s">
        <v>732</v>
      </c>
      <c r="K112" s="17" t="s">
        <v>14999</v>
      </c>
      <c r="L112" s="16"/>
    </row>
    <row r="113" spans="1:12" ht="15.75" x14ac:dyDescent="0.25">
      <c r="A113" s="2" t="s">
        <v>236</v>
      </c>
      <c r="B113" s="1" t="s">
        <v>732</v>
      </c>
      <c r="C113" s="29" t="s">
        <v>15060</v>
      </c>
      <c r="D113" s="1" t="s">
        <v>732</v>
      </c>
      <c r="E113" s="33" t="s">
        <v>732</v>
      </c>
      <c r="F113" s="29" t="s">
        <v>15060</v>
      </c>
      <c r="G113" s="1" t="s">
        <v>732</v>
      </c>
      <c r="H113" s="1" t="s">
        <v>732</v>
      </c>
      <c r="I113" s="1" t="s">
        <v>732</v>
      </c>
      <c r="J113" s="1" t="s">
        <v>732</v>
      </c>
      <c r="K113" s="17" t="s">
        <v>15000</v>
      </c>
      <c r="L113" s="16"/>
    </row>
    <row r="114" spans="1:12" ht="15.75" x14ac:dyDescent="0.25">
      <c r="A114" s="2" t="s">
        <v>238</v>
      </c>
      <c r="B114" s="1" t="s">
        <v>732</v>
      </c>
      <c r="C114" s="22" t="s">
        <v>15057</v>
      </c>
      <c r="D114" s="1" t="s">
        <v>732</v>
      </c>
      <c r="E114" s="1" t="s">
        <v>732</v>
      </c>
      <c r="F114" s="1" t="s">
        <v>732</v>
      </c>
      <c r="G114" s="1" t="s">
        <v>732</v>
      </c>
      <c r="H114" s="1" t="s">
        <v>732</v>
      </c>
      <c r="I114" s="1" t="s">
        <v>732</v>
      </c>
      <c r="J114" s="1" t="s">
        <v>732</v>
      </c>
      <c r="K114" s="17" t="s">
        <v>15001</v>
      </c>
      <c r="L114" s="16"/>
    </row>
    <row r="115" spans="1:12" ht="15.75" x14ac:dyDescent="0.25">
      <c r="A115" s="2" t="s">
        <v>366</v>
      </c>
      <c r="B115" s="1" t="s">
        <v>732</v>
      </c>
      <c r="C115" s="1" t="s">
        <v>732</v>
      </c>
      <c r="D115" s="1" t="s">
        <v>732</v>
      </c>
      <c r="E115" s="1" t="s">
        <v>732</v>
      </c>
      <c r="F115" s="22" t="s">
        <v>15093</v>
      </c>
      <c r="G115" s="1" t="s">
        <v>732</v>
      </c>
      <c r="H115" s="22" t="s">
        <v>15093</v>
      </c>
      <c r="I115" s="1" t="s">
        <v>732</v>
      </c>
      <c r="J115" s="1" t="s">
        <v>732</v>
      </c>
      <c r="K115" s="17" t="s">
        <v>15002</v>
      </c>
      <c r="L115" s="16"/>
    </row>
    <row r="116" spans="1:12" ht="15.75" x14ac:dyDescent="0.25">
      <c r="A116" s="2" t="s">
        <v>262</v>
      </c>
      <c r="B116" s="1" t="s">
        <v>732</v>
      </c>
      <c r="C116" s="1" t="s">
        <v>732</v>
      </c>
      <c r="D116" s="1" t="s">
        <v>732</v>
      </c>
      <c r="E116" s="1" t="s">
        <v>732</v>
      </c>
      <c r="F116" s="22" t="s">
        <v>15057</v>
      </c>
      <c r="G116" s="22" t="s">
        <v>15057</v>
      </c>
      <c r="H116" s="1" t="s">
        <v>732</v>
      </c>
      <c r="I116" s="1" t="s">
        <v>732</v>
      </c>
      <c r="J116" s="1" t="s">
        <v>732</v>
      </c>
      <c r="K116" s="17" t="s">
        <v>480</v>
      </c>
      <c r="L116" s="16"/>
    </row>
    <row r="117" spans="1:12" ht="15.75" x14ac:dyDescent="0.25">
      <c r="A117" s="2" t="s">
        <v>532</v>
      </c>
      <c r="B117" s="1"/>
      <c r="C117" s="1"/>
      <c r="D117" s="1"/>
      <c r="E117" s="1"/>
      <c r="F117" s="20" t="s">
        <v>15038</v>
      </c>
      <c r="G117" s="20" t="s">
        <v>15038</v>
      </c>
      <c r="H117" s="1"/>
      <c r="I117" s="1"/>
      <c r="J117" s="1"/>
      <c r="K117" s="17" t="s">
        <v>15094</v>
      </c>
      <c r="L117" s="16"/>
    </row>
    <row r="118" spans="1:12" ht="15.75" x14ac:dyDescent="0.25">
      <c r="A118" s="2" t="s">
        <v>264</v>
      </c>
      <c r="B118" s="1" t="s">
        <v>732</v>
      </c>
      <c r="C118" s="1" t="s">
        <v>732</v>
      </c>
      <c r="D118" s="1" t="s">
        <v>732</v>
      </c>
      <c r="E118" s="1" t="s">
        <v>732</v>
      </c>
      <c r="F118" s="22" t="s">
        <v>15049</v>
      </c>
      <c r="G118" s="22" t="s">
        <v>15049</v>
      </c>
      <c r="H118" s="1" t="s">
        <v>732</v>
      </c>
      <c r="I118" s="1" t="s">
        <v>732</v>
      </c>
      <c r="J118" s="1" t="s">
        <v>732</v>
      </c>
      <c r="K118" s="17" t="s">
        <v>481</v>
      </c>
      <c r="L118" s="16"/>
    </row>
    <row r="119" spans="1:12" ht="15.75" x14ac:dyDescent="0.25">
      <c r="A119" s="2" t="s">
        <v>460</v>
      </c>
      <c r="B119" s="1" t="s">
        <v>732</v>
      </c>
      <c r="C119" s="1" t="s">
        <v>732</v>
      </c>
      <c r="D119" s="1" t="s">
        <v>732</v>
      </c>
      <c r="E119" s="1" t="s">
        <v>732</v>
      </c>
      <c r="F119" s="22" t="s">
        <v>15049</v>
      </c>
      <c r="G119" s="22" t="s">
        <v>15049</v>
      </c>
      <c r="H119" s="1" t="s">
        <v>732</v>
      </c>
      <c r="I119" s="1" t="s">
        <v>732</v>
      </c>
      <c r="J119" s="1" t="s">
        <v>732</v>
      </c>
      <c r="K119" s="17" t="s">
        <v>481</v>
      </c>
      <c r="L119" s="16"/>
    </row>
    <row r="120" spans="1:12" ht="15.75" x14ac:dyDescent="0.25">
      <c r="A120" s="2" t="s">
        <v>265</v>
      </c>
      <c r="B120" s="1" t="s">
        <v>732</v>
      </c>
      <c r="C120" s="1" t="s">
        <v>732</v>
      </c>
      <c r="D120" s="1" t="s">
        <v>732</v>
      </c>
      <c r="E120" s="1" t="s">
        <v>732</v>
      </c>
      <c r="F120" s="1" t="s">
        <v>732</v>
      </c>
      <c r="G120" s="22" t="s">
        <v>15057</v>
      </c>
      <c r="H120" s="1" t="s">
        <v>732</v>
      </c>
      <c r="I120" s="1" t="s">
        <v>732</v>
      </c>
      <c r="J120" s="1" t="s">
        <v>732</v>
      </c>
      <c r="K120" s="17" t="s">
        <v>484</v>
      </c>
      <c r="L120" s="16"/>
    </row>
    <row r="121" spans="1:12" ht="15.75" x14ac:dyDescent="0.25">
      <c r="A121" s="2" t="s">
        <v>539</v>
      </c>
      <c r="B121" s="1"/>
      <c r="C121" s="1"/>
      <c r="D121" s="1"/>
      <c r="E121" s="1"/>
      <c r="F121" s="1"/>
      <c r="G121" s="22" t="s">
        <v>15049</v>
      </c>
      <c r="H121" s="1"/>
      <c r="I121" s="1"/>
      <c r="J121" s="1"/>
      <c r="K121" s="17" t="s">
        <v>484</v>
      </c>
      <c r="L121" s="16"/>
    </row>
    <row r="122" spans="1:12" ht="15.75" x14ac:dyDescent="0.25">
      <c r="A122" s="2" t="s">
        <v>464</v>
      </c>
      <c r="B122" s="1"/>
      <c r="C122" s="30" t="s">
        <v>15060</v>
      </c>
      <c r="D122" s="1"/>
      <c r="E122" s="1"/>
      <c r="F122" s="30" t="s">
        <v>15060</v>
      </c>
      <c r="G122" s="30" t="s">
        <v>15060</v>
      </c>
      <c r="H122" s="1"/>
      <c r="I122" s="1"/>
      <c r="J122" s="1"/>
      <c r="K122" s="17" t="s">
        <v>15095</v>
      </c>
      <c r="L122" s="16"/>
    </row>
    <row r="123" spans="1:12" ht="15.75" x14ac:dyDescent="0.25">
      <c r="A123" s="2" t="s">
        <v>266</v>
      </c>
      <c r="B123" s="1" t="s">
        <v>732</v>
      </c>
      <c r="C123" s="22" t="s">
        <v>15096</v>
      </c>
      <c r="D123" s="1" t="s">
        <v>732</v>
      </c>
      <c r="E123" s="1" t="s">
        <v>732</v>
      </c>
      <c r="F123" s="1" t="s">
        <v>732</v>
      </c>
      <c r="G123" s="1" t="s">
        <v>732</v>
      </c>
      <c r="H123" s="1" t="s">
        <v>732</v>
      </c>
      <c r="I123" s="1" t="s">
        <v>732</v>
      </c>
      <c r="J123" s="1" t="s">
        <v>732</v>
      </c>
      <c r="K123" s="17" t="s">
        <v>15003</v>
      </c>
      <c r="L123" s="16"/>
    </row>
    <row r="124" spans="1:12" ht="15.75" x14ac:dyDescent="0.25">
      <c r="A124" s="2" t="s">
        <v>273</v>
      </c>
      <c r="B124" s="1" t="s">
        <v>732</v>
      </c>
      <c r="C124" s="22" t="s">
        <v>15097</v>
      </c>
      <c r="D124" s="1" t="s">
        <v>732</v>
      </c>
      <c r="E124" s="1" t="s">
        <v>732</v>
      </c>
      <c r="F124" s="22" t="s">
        <v>15097</v>
      </c>
      <c r="G124" s="1" t="s">
        <v>732</v>
      </c>
      <c r="H124" s="1" t="s">
        <v>732</v>
      </c>
      <c r="I124" s="1" t="s">
        <v>732</v>
      </c>
      <c r="J124" s="1" t="s">
        <v>732</v>
      </c>
      <c r="K124" s="17" t="s">
        <v>15004</v>
      </c>
      <c r="L124" s="16"/>
    </row>
    <row r="125" spans="1:12" ht="15.75" x14ac:dyDescent="0.25">
      <c r="A125" s="2" t="s">
        <v>44</v>
      </c>
      <c r="B125" s="1" t="s">
        <v>732</v>
      </c>
      <c r="C125" s="22" t="s">
        <v>15093</v>
      </c>
      <c r="D125" s="1" t="s">
        <v>732</v>
      </c>
      <c r="E125" s="1" t="s">
        <v>732</v>
      </c>
      <c r="F125" s="22" t="s">
        <v>15064</v>
      </c>
      <c r="G125" s="1" t="s">
        <v>732</v>
      </c>
      <c r="H125" s="1" t="s">
        <v>732</v>
      </c>
      <c r="I125" s="1" t="s">
        <v>732</v>
      </c>
      <c r="J125" s="22" t="s">
        <v>15064</v>
      </c>
      <c r="K125" s="17" t="s">
        <v>15005</v>
      </c>
      <c r="L125" s="16"/>
    </row>
    <row r="126" spans="1:12" ht="15.75" x14ac:dyDescent="0.25">
      <c r="A126" s="2" t="s">
        <v>15098</v>
      </c>
      <c r="B126" s="1"/>
      <c r="C126" s="30" t="s">
        <v>15060</v>
      </c>
      <c r="D126" s="1"/>
      <c r="E126" s="1"/>
      <c r="F126" s="22"/>
      <c r="G126" s="30" t="s">
        <v>15060</v>
      </c>
      <c r="H126" s="1"/>
      <c r="I126" s="1"/>
      <c r="J126" s="22"/>
      <c r="K126" s="17" t="s">
        <v>15099</v>
      </c>
      <c r="L126" s="16"/>
    </row>
    <row r="127" spans="1:12" ht="15.75" x14ac:dyDescent="0.25">
      <c r="A127" s="2" t="s">
        <v>294</v>
      </c>
      <c r="B127" s="1" t="s">
        <v>732</v>
      </c>
      <c r="C127" s="22" t="s">
        <v>15093</v>
      </c>
      <c r="D127" s="1" t="s">
        <v>732</v>
      </c>
      <c r="E127" s="1" t="s">
        <v>732</v>
      </c>
      <c r="F127" s="1" t="s">
        <v>732</v>
      </c>
      <c r="G127" s="1" t="s">
        <v>732</v>
      </c>
      <c r="H127" s="1" t="s">
        <v>732</v>
      </c>
      <c r="I127" s="1" t="s">
        <v>732</v>
      </c>
      <c r="J127" s="1" t="s">
        <v>732</v>
      </c>
      <c r="K127" s="17" t="s">
        <v>15006</v>
      </c>
      <c r="L127" s="16"/>
    </row>
    <row r="128" spans="1:12" ht="15.75" x14ac:dyDescent="0.25">
      <c r="A128" s="2" t="s">
        <v>296</v>
      </c>
      <c r="B128" s="1" t="s">
        <v>732</v>
      </c>
      <c r="C128" s="22" t="s">
        <v>15093</v>
      </c>
      <c r="D128" s="1" t="s">
        <v>732</v>
      </c>
      <c r="E128" s="1" t="s">
        <v>732</v>
      </c>
      <c r="F128" s="1" t="s">
        <v>732</v>
      </c>
      <c r="G128" s="1" t="s">
        <v>732</v>
      </c>
      <c r="H128" s="1" t="s">
        <v>732</v>
      </c>
      <c r="I128" s="1" t="s">
        <v>732</v>
      </c>
      <c r="J128" s="1" t="s">
        <v>732</v>
      </c>
      <c r="K128" s="17" t="s">
        <v>15007</v>
      </c>
      <c r="L128" s="16"/>
    </row>
    <row r="129" spans="1:12" ht="15.75" x14ac:dyDescent="0.25">
      <c r="A129" s="2" t="s">
        <v>390</v>
      </c>
      <c r="B129" s="1" t="s">
        <v>732</v>
      </c>
      <c r="C129" s="21" t="s">
        <v>15039</v>
      </c>
      <c r="D129" s="1" t="s">
        <v>732</v>
      </c>
      <c r="E129" s="1" t="s">
        <v>732</v>
      </c>
      <c r="F129" s="1" t="s">
        <v>732</v>
      </c>
      <c r="G129" s="1" t="s">
        <v>732</v>
      </c>
      <c r="H129" s="1" t="s">
        <v>732</v>
      </c>
      <c r="I129" s="1" t="s">
        <v>732</v>
      </c>
      <c r="J129" s="1" t="s">
        <v>732</v>
      </c>
      <c r="K129" s="17" t="s">
        <v>15008</v>
      </c>
      <c r="L129" s="16"/>
    </row>
    <row r="130" spans="1:12" ht="15.75" x14ac:dyDescent="0.25">
      <c r="A130" s="2" t="s">
        <v>102</v>
      </c>
      <c r="B130" s="1" t="s">
        <v>732</v>
      </c>
      <c r="C130" s="1" t="s">
        <v>732</v>
      </c>
      <c r="D130" s="1" t="s">
        <v>732</v>
      </c>
      <c r="E130" s="1" t="s">
        <v>732</v>
      </c>
      <c r="F130" s="22" t="s">
        <v>15064</v>
      </c>
      <c r="G130" s="22" t="s">
        <v>15060</v>
      </c>
      <c r="H130" s="1" t="s">
        <v>732</v>
      </c>
      <c r="I130" s="1" t="s">
        <v>732</v>
      </c>
      <c r="J130" s="1" t="s">
        <v>732</v>
      </c>
      <c r="K130" s="17" t="s">
        <v>15009</v>
      </c>
      <c r="L130" s="16"/>
    </row>
    <row r="131" spans="1:12" ht="15.75" x14ac:dyDescent="0.25">
      <c r="A131" s="2" t="s">
        <v>114</v>
      </c>
      <c r="B131" s="1" t="s">
        <v>732</v>
      </c>
      <c r="C131" s="1" t="s">
        <v>732</v>
      </c>
      <c r="D131" s="1" t="s">
        <v>732</v>
      </c>
      <c r="E131" s="1" t="s">
        <v>732</v>
      </c>
      <c r="F131" s="1" t="s">
        <v>732</v>
      </c>
      <c r="G131" s="26" t="s">
        <v>15060</v>
      </c>
      <c r="H131" s="1" t="s">
        <v>732</v>
      </c>
      <c r="I131" s="1" t="s">
        <v>732</v>
      </c>
      <c r="J131" s="1" t="s">
        <v>732</v>
      </c>
      <c r="K131" s="17" t="s">
        <v>14783</v>
      </c>
      <c r="L131" s="16"/>
    </row>
    <row r="132" spans="1:12" ht="15.75" x14ac:dyDescent="0.25">
      <c r="A132" s="2" t="s">
        <v>435</v>
      </c>
      <c r="B132" s="1" t="s">
        <v>732</v>
      </c>
      <c r="C132" s="1" t="s">
        <v>732</v>
      </c>
      <c r="D132" s="1" t="s">
        <v>732</v>
      </c>
      <c r="E132" s="1" t="s">
        <v>732</v>
      </c>
      <c r="F132" s="21" t="s">
        <v>15039</v>
      </c>
      <c r="G132" s="1" t="s">
        <v>732</v>
      </c>
      <c r="H132" s="1" t="s">
        <v>732</v>
      </c>
      <c r="I132" s="1" t="s">
        <v>732</v>
      </c>
      <c r="J132" s="1" t="s">
        <v>732</v>
      </c>
      <c r="K132" s="17" t="s">
        <v>14784</v>
      </c>
      <c r="L132" s="16"/>
    </row>
    <row r="133" spans="1:12" ht="15.75" x14ac:dyDescent="0.25">
      <c r="A133" s="2" t="s">
        <v>439</v>
      </c>
      <c r="B133" s="1" t="s">
        <v>732</v>
      </c>
      <c r="C133" s="22" t="s">
        <v>15064</v>
      </c>
      <c r="D133" s="1" t="s">
        <v>732</v>
      </c>
      <c r="E133" s="1" t="s">
        <v>732</v>
      </c>
      <c r="F133" s="1" t="s">
        <v>732</v>
      </c>
      <c r="G133" s="1" t="s">
        <v>732</v>
      </c>
      <c r="H133" s="1" t="s">
        <v>732</v>
      </c>
      <c r="I133" s="1" t="s">
        <v>732</v>
      </c>
      <c r="J133" s="1" t="s">
        <v>732</v>
      </c>
      <c r="K133" s="17" t="s">
        <v>15010</v>
      </c>
      <c r="L133" s="16"/>
    </row>
    <row r="134" spans="1:12" ht="15.75" x14ac:dyDescent="0.25">
      <c r="A134" s="2" t="s">
        <v>440</v>
      </c>
      <c r="B134" s="1" t="s">
        <v>732</v>
      </c>
      <c r="C134" s="22" t="s">
        <v>15064</v>
      </c>
      <c r="D134" s="1" t="s">
        <v>732</v>
      </c>
      <c r="E134" s="1" t="s">
        <v>732</v>
      </c>
      <c r="F134" s="1" t="s">
        <v>732</v>
      </c>
      <c r="G134" s="1" t="s">
        <v>732</v>
      </c>
      <c r="H134" s="1" t="s">
        <v>732</v>
      </c>
      <c r="I134" s="1" t="s">
        <v>732</v>
      </c>
      <c r="J134" s="1" t="s">
        <v>732</v>
      </c>
      <c r="K134" s="17" t="s">
        <v>15011</v>
      </c>
      <c r="L134" s="16"/>
    </row>
    <row r="135" spans="1:12" ht="15.75" x14ac:dyDescent="0.25">
      <c r="A135" s="2" t="s">
        <v>131</v>
      </c>
      <c r="B135" s="1" t="s">
        <v>732</v>
      </c>
      <c r="C135" s="1" t="s">
        <v>732</v>
      </c>
      <c r="D135" s="1" t="s">
        <v>732</v>
      </c>
      <c r="E135" s="1" t="s">
        <v>732</v>
      </c>
      <c r="F135" s="1" t="s">
        <v>732</v>
      </c>
      <c r="G135" s="29" t="s">
        <v>15060</v>
      </c>
      <c r="H135" s="1" t="s">
        <v>732</v>
      </c>
      <c r="I135" s="1" t="s">
        <v>732</v>
      </c>
      <c r="J135" s="1" t="s">
        <v>732</v>
      </c>
      <c r="K135" s="17" t="s">
        <v>15012</v>
      </c>
      <c r="L135" s="16"/>
    </row>
    <row r="136" spans="1:12" ht="15.75" x14ac:dyDescent="0.25">
      <c r="A136" s="2" t="s">
        <v>446</v>
      </c>
      <c r="B136" s="1" t="s">
        <v>732</v>
      </c>
      <c r="C136" s="1" t="s">
        <v>732</v>
      </c>
      <c r="D136" s="1" t="s">
        <v>732</v>
      </c>
      <c r="E136" s="1" t="s">
        <v>732</v>
      </c>
      <c r="F136" s="20" t="s">
        <v>15038</v>
      </c>
      <c r="G136" s="1" t="s">
        <v>732</v>
      </c>
      <c r="H136" s="1" t="s">
        <v>732</v>
      </c>
      <c r="I136" s="1" t="s">
        <v>732</v>
      </c>
      <c r="J136" s="1" t="s">
        <v>732</v>
      </c>
      <c r="K136" s="17" t="s">
        <v>14786</v>
      </c>
      <c r="L136" s="16"/>
    </row>
    <row r="137" spans="1:12" ht="15.75" x14ac:dyDescent="0.25">
      <c r="A137" s="2" t="s">
        <v>95</v>
      </c>
      <c r="B137" s="1"/>
      <c r="C137" s="1"/>
      <c r="D137" s="1"/>
      <c r="E137" s="1"/>
      <c r="F137" s="22"/>
      <c r="G137" s="1"/>
      <c r="H137" s="22" t="s">
        <v>15060</v>
      </c>
      <c r="I137" s="1"/>
      <c r="J137" s="1"/>
      <c r="K137" s="17" t="s">
        <v>15100</v>
      </c>
      <c r="L137" s="16"/>
    </row>
    <row r="138" spans="1:12" ht="15.75" x14ac:dyDescent="0.25">
      <c r="A138" s="2" t="s">
        <v>178</v>
      </c>
      <c r="B138" s="1" t="s">
        <v>732</v>
      </c>
      <c r="C138" s="1" t="s">
        <v>732</v>
      </c>
      <c r="D138" s="1" t="s">
        <v>732</v>
      </c>
      <c r="E138" s="1" t="s">
        <v>732</v>
      </c>
      <c r="F138" s="34" t="s">
        <v>15101</v>
      </c>
      <c r="G138" s="34" t="s">
        <v>15101</v>
      </c>
      <c r="H138" s="1" t="s">
        <v>732</v>
      </c>
      <c r="I138" s="1" t="s">
        <v>732</v>
      </c>
      <c r="J138" s="1" t="s">
        <v>732</v>
      </c>
      <c r="K138" s="17" t="s">
        <v>14787</v>
      </c>
      <c r="L138" s="16"/>
    </row>
    <row r="139" spans="1:12" ht="15.75" x14ac:dyDescent="0.25">
      <c r="A139" s="2" t="s">
        <v>181</v>
      </c>
      <c r="B139" s="1" t="s">
        <v>732</v>
      </c>
      <c r="C139" s="1" t="s">
        <v>732</v>
      </c>
      <c r="D139" s="1" t="s">
        <v>732</v>
      </c>
      <c r="E139" s="1" t="s">
        <v>732</v>
      </c>
      <c r="F139" s="22" t="s">
        <v>15102</v>
      </c>
      <c r="G139" s="22" t="s">
        <v>15102</v>
      </c>
      <c r="H139" s="1" t="s">
        <v>732</v>
      </c>
      <c r="I139" s="1" t="s">
        <v>732</v>
      </c>
      <c r="J139" s="1" t="s">
        <v>732</v>
      </c>
      <c r="K139" s="17" t="s">
        <v>14787</v>
      </c>
      <c r="L139" s="16"/>
    </row>
    <row r="140" spans="1:12" ht="15.75" x14ac:dyDescent="0.25">
      <c r="A140" s="2" t="s">
        <v>182</v>
      </c>
      <c r="B140" s="1" t="s">
        <v>732</v>
      </c>
      <c r="C140" s="22" t="s">
        <v>15103</v>
      </c>
      <c r="D140" s="1" t="s">
        <v>732</v>
      </c>
      <c r="E140" s="1" t="s">
        <v>732</v>
      </c>
      <c r="F140" s="1" t="s">
        <v>732</v>
      </c>
      <c r="G140" s="22" t="s">
        <v>15103</v>
      </c>
      <c r="H140" s="1" t="s">
        <v>732</v>
      </c>
      <c r="I140" s="1" t="s">
        <v>732</v>
      </c>
      <c r="J140" s="1" t="s">
        <v>732</v>
      </c>
      <c r="K140" s="17" t="s">
        <v>15013</v>
      </c>
      <c r="L140" s="16"/>
    </row>
    <row r="141" spans="1:12" ht="15.75" x14ac:dyDescent="0.25">
      <c r="A141" s="2" t="s">
        <v>15104</v>
      </c>
      <c r="B141" s="1"/>
      <c r="C141" s="22"/>
      <c r="D141" s="1"/>
      <c r="E141" s="1"/>
      <c r="F141" s="1"/>
      <c r="G141" s="22" t="s">
        <v>15049</v>
      </c>
      <c r="H141" s="1"/>
      <c r="I141" s="1"/>
      <c r="J141" s="1"/>
      <c r="K141" s="17" t="s">
        <v>15105</v>
      </c>
      <c r="L141" s="16"/>
    </row>
    <row r="142" spans="1:12" ht="15.75" x14ac:dyDescent="0.25">
      <c r="A142" s="2" t="s">
        <v>508</v>
      </c>
      <c r="B142" s="1"/>
      <c r="C142" s="22"/>
      <c r="D142" s="1"/>
      <c r="E142" s="1"/>
      <c r="F142" s="1"/>
      <c r="G142" s="22" t="s">
        <v>15049</v>
      </c>
      <c r="H142" s="1"/>
      <c r="I142" s="1"/>
      <c r="J142" s="1"/>
      <c r="K142" s="17" t="s">
        <v>15106</v>
      </c>
      <c r="L142" s="16"/>
    </row>
    <row r="143" spans="1:12" ht="15.75" x14ac:dyDescent="0.25">
      <c r="A143" s="2" t="s">
        <v>324</v>
      </c>
      <c r="B143" s="1" t="s">
        <v>732</v>
      </c>
      <c r="C143" s="1" t="s">
        <v>732</v>
      </c>
      <c r="D143" s="1" t="s">
        <v>732</v>
      </c>
      <c r="E143" s="1" t="s">
        <v>732</v>
      </c>
      <c r="F143" s="1" t="s">
        <v>732</v>
      </c>
      <c r="G143" s="22" t="s">
        <v>15107</v>
      </c>
      <c r="H143" s="1" t="s">
        <v>732</v>
      </c>
      <c r="I143" s="1" t="s">
        <v>732</v>
      </c>
      <c r="J143" s="1" t="s">
        <v>732</v>
      </c>
      <c r="K143" s="17" t="s">
        <v>485</v>
      </c>
      <c r="L143" s="16"/>
    </row>
    <row r="144" spans="1:12" ht="15.75" x14ac:dyDescent="0.25">
      <c r="A144" s="2" t="s">
        <v>135</v>
      </c>
      <c r="B144" s="1" t="s">
        <v>732</v>
      </c>
      <c r="C144" s="34" t="s">
        <v>15101</v>
      </c>
      <c r="D144" s="1" t="s">
        <v>732</v>
      </c>
      <c r="E144" s="1" t="s">
        <v>732</v>
      </c>
      <c r="F144" s="1" t="s">
        <v>732</v>
      </c>
      <c r="G144" s="1" t="s">
        <v>732</v>
      </c>
      <c r="H144" s="1" t="s">
        <v>732</v>
      </c>
      <c r="I144" s="1" t="s">
        <v>732</v>
      </c>
      <c r="J144" s="1" t="s">
        <v>732</v>
      </c>
      <c r="K144" s="17" t="s">
        <v>15014</v>
      </c>
      <c r="L144" s="16"/>
    </row>
    <row r="145" spans="1:12" ht="15.75" x14ac:dyDescent="0.25">
      <c r="A145" s="2" t="s">
        <v>137</v>
      </c>
      <c r="B145" s="1" t="s">
        <v>732</v>
      </c>
      <c r="C145" s="30" t="s">
        <v>15060</v>
      </c>
      <c r="D145" s="1" t="s">
        <v>732</v>
      </c>
      <c r="E145" s="1" t="s">
        <v>732</v>
      </c>
      <c r="F145" s="1" t="s">
        <v>732</v>
      </c>
      <c r="G145" s="1" t="s">
        <v>732</v>
      </c>
      <c r="H145" s="1" t="s">
        <v>732</v>
      </c>
      <c r="I145" s="1" t="s">
        <v>732</v>
      </c>
      <c r="J145" s="1" t="s">
        <v>732</v>
      </c>
      <c r="K145" s="17" t="s">
        <v>15015</v>
      </c>
      <c r="L145" s="16"/>
    </row>
    <row r="146" spans="1:12" ht="15.75" x14ac:dyDescent="0.25">
      <c r="A146" s="2" t="s">
        <v>138</v>
      </c>
      <c r="B146" s="1" t="s">
        <v>732</v>
      </c>
      <c r="C146" s="34" t="s">
        <v>15101</v>
      </c>
      <c r="D146" s="1" t="s">
        <v>732</v>
      </c>
      <c r="E146" s="1" t="s">
        <v>732</v>
      </c>
      <c r="F146" s="1" t="s">
        <v>732</v>
      </c>
      <c r="G146" s="1" t="s">
        <v>732</v>
      </c>
      <c r="H146" s="1" t="s">
        <v>732</v>
      </c>
      <c r="I146" s="1" t="s">
        <v>732</v>
      </c>
      <c r="J146" s="1" t="s">
        <v>732</v>
      </c>
      <c r="K146" s="17" t="s">
        <v>15016</v>
      </c>
      <c r="L146" s="16"/>
    </row>
    <row r="147" spans="1:12" ht="15.75" x14ac:dyDescent="0.25">
      <c r="A147" s="2" t="s">
        <v>140</v>
      </c>
      <c r="B147" s="1" t="s">
        <v>732</v>
      </c>
      <c r="C147" s="34" t="s">
        <v>15101</v>
      </c>
      <c r="D147" s="1" t="s">
        <v>732</v>
      </c>
      <c r="E147" s="1" t="s">
        <v>732</v>
      </c>
      <c r="F147" s="1" t="s">
        <v>732</v>
      </c>
      <c r="G147" s="1" t="s">
        <v>732</v>
      </c>
      <c r="H147" s="1" t="s">
        <v>732</v>
      </c>
      <c r="I147" s="1" t="s">
        <v>732</v>
      </c>
      <c r="J147" s="1" t="s">
        <v>732</v>
      </c>
      <c r="K147" s="17" t="s">
        <v>15016</v>
      </c>
      <c r="L147" s="16"/>
    </row>
    <row r="148" spans="1:12" ht="15.75" x14ac:dyDescent="0.25">
      <c r="A148" s="2" t="s">
        <v>123</v>
      </c>
      <c r="B148" s="1" t="s">
        <v>732</v>
      </c>
      <c r="C148" s="22" t="s">
        <v>15078</v>
      </c>
      <c r="D148" s="1" t="s">
        <v>732</v>
      </c>
      <c r="E148" s="1" t="s">
        <v>732</v>
      </c>
      <c r="F148" s="22" t="s">
        <v>15078</v>
      </c>
      <c r="G148" s="1" t="s">
        <v>732</v>
      </c>
      <c r="H148" s="1" t="s">
        <v>732</v>
      </c>
      <c r="I148" s="1" t="s">
        <v>732</v>
      </c>
      <c r="J148" s="1" t="s">
        <v>732</v>
      </c>
      <c r="K148" s="17" t="s">
        <v>15017</v>
      </c>
      <c r="L148" s="16"/>
    </row>
    <row r="149" spans="1:12" ht="15.75" x14ac:dyDescent="0.25">
      <c r="A149" s="2" t="s">
        <v>392</v>
      </c>
      <c r="B149" s="1" t="s">
        <v>732</v>
      </c>
      <c r="C149" s="30" t="s">
        <v>15108</v>
      </c>
      <c r="D149" s="1" t="s">
        <v>732</v>
      </c>
      <c r="E149" s="1" t="s">
        <v>732</v>
      </c>
      <c r="F149" s="1" t="s">
        <v>732</v>
      </c>
      <c r="G149" s="1" t="s">
        <v>732</v>
      </c>
      <c r="H149" s="1" t="s">
        <v>732</v>
      </c>
      <c r="I149" s="1" t="s">
        <v>732</v>
      </c>
      <c r="J149" s="1" t="s">
        <v>732</v>
      </c>
      <c r="K149" s="17" t="s">
        <v>15018</v>
      </c>
      <c r="L149" s="16"/>
    </row>
    <row r="150" spans="1:12" ht="15.75" x14ac:dyDescent="0.25">
      <c r="A150" s="2" t="s">
        <v>394</v>
      </c>
      <c r="B150" s="1" t="s">
        <v>732</v>
      </c>
      <c r="C150" s="22" t="s">
        <v>15064</v>
      </c>
      <c r="D150" s="1" t="s">
        <v>732</v>
      </c>
      <c r="E150" s="1" t="s">
        <v>732</v>
      </c>
      <c r="F150" s="1" t="s">
        <v>732</v>
      </c>
      <c r="G150" s="1" t="s">
        <v>732</v>
      </c>
      <c r="H150" s="1" t="s">
        <v>732</v>
      </c>
      <c r="I150" s="1" t="s">
        <v>732</v>
      </c>
      <c r="J150" s="1" t="s">
        <v>732</v>
      </c>
      <c r="K150" s="17" t="s">
        <v>15018</v>
      </c>
      <c r="L150" s="16"/>
    </row>
    <row r="151" spans="1:12" ht="15.75" x14ac:dyDescent="0.25">
      <c r="A151" s="2" t="s">
        <v>519</v>
      </c>
      <c r="B151" s="1"/>
      <c r="C151" s="22"/>
      <c r="D151" s="1"/>
      <c r="E151" s="1"/>
      <c r="F151" s="1"/>
      <c r="G151" s="22" t="s">
        <v>15049</v>
      </c>
      <c r="H151" s="1"/>
      <c r="I151" s="1"/>
      <c r="J151" s="1"/>
      <c r="K151" s="17" t="s">
        <v>491</v>
      </c>
      <c r="L151" s="16"/>
    </row>
    <row r="152" spans="1:12" ht="15.75" x14ac:dyDescent="0.25">
      <c r="A152" s="2" t="s">
        <v>412</v>
      </c>
      <c r="B152" s="1" t="s">
        <v>732</v>
      </c>
      <c r="C152" s="1" t="s">
        <v>732</v>
      </c>
      <c r="D152" s="1" t="s">
        <v>732</v>
      </c>
      <c r="E152" s="1" t="s">
        <v>732</v>
      </c>
      <c r="F152" s="1" t="s">
        <v>732</v>
      </c>
      <c r="G152" s="22" t="s">
        <v>15109</v>
      </c>
      <c r="H152" s="1" t="s">
        <v>732</v>
      </c>
      <c r="I152" s="1" t="s">
        <v>732</v>
      </c>
      <c r="J152" s="1" t="s">
        <v>732</v>
      </c>
      <c r="K152" s="17" t="s">
        <v>491</v>
      </c>
      <c r="L152" s="16"/>
    </row>
    <row r="153" spans="1:12" ht="15.75" x14ac:dyDescent="0.25">
      <c r="A153" s="2" t="s">
        <v>195</v>
      </c>
      <c r="B153" s="1" t="s">
        <v>732</v>
      </c>
      <c r="C153" s="1" t="s">
        <v>732</v>
      </c>
      <c r="D153" s="1" t="s">
        <v>732</v>
      </c>
      <c r="E153" s="1" t="s">
        <v>732</v>
      </c>
      <c r="F153" s="20" t="s">
        <v>15038</v>
      </c>
      <c r="G153" s="20" t="s">
        <v>15038</v>
      </c>
      <c r="H153" s="1" t="s">
        <v>732</v>
      </c>
      <c r="I153" s="1" t="s">
        <v>732</v>
      </c>
      <c r="J153" s="1" t="s">
        <v>732</v>
      </c>
      <c r="K153" s="17" t="s">
        <v>15019</v>
      </c>
      <c r="L153" s="16"/>
    </row>
    <row r="154" spans="1:12" ht="15.75" x14ac:dyDescent="0.25">
      <c r="A154" s="2" t="s">
        <v>188</v>
      </c>
      <c r="B154" s="1" t="s">
        <v>732</v>
      </c>
      <c r="C154" s="22" t="s">
        <v>15060</v>
      </c>
      <c r="D154" s="1" t="s">
        <v>732</v>
      </c>
      <c r="E154" s="1" t="s">
        <v>732</v>
      </c>
      <c r="F154" s="1" t="s">
        <v>732</v>
      </c>
      <c r="G154" s="1" t="s">
        <v>732</v>
      </c>
      <c r="H154" s="1" t="s">
        <v>732</v>
      </c>
      <c r="I154" s="1" t="s">
        <v>732</v>
      </c>
      <c r="J154" s="1" t="s">
        <v>732</v>
      </c>
      <c r="K154" s="17" t="s">
        <v>15020</v>
      </c>
      <c r="L154" s="16"/>
    </row>
    <row r="155" spans="1:12" ht="15.75" x14ac:dyDescent="0.25">
      <c r="A155" s="2" t="s">
        <v>189</v>
      </c>
      <c r="B155" s="1" t="s">
        <v>732</v>
      </c>
      <c r="C155" s="22" t="s">
        <v>15060</v>
      </c>
      <c r="D155" s="1" t="s">
        <v>732</v>
      </c>
      <c r="E155" s="1" t="s">
        <v>732</v>
      </c>
      <c r="F155" s="1" t="s">
        <v>732</v>
      </c>
      <c r="G155" s="1" t="s">
        <v>732</v>
      </c>
      <c r="H155" s="1" t="s">
        <v>732</v>
      </c>
      <c r="I155" s="1" t="s">
        <v>732</v>
      </c>
      <c r="J155" s="1" t="s">
        <v>732</v>
      </c>
      <c r="K155" s="17" t="s">
        <v>15021</v>
      </c>
      <c r="L155" s="16"/>
    </row>
    <row r="156" spans="1:12" ht="15.75" x14ac:dyDescent="0.25">
      <c r="A156" s="2" t="s">
        <v>183</v>
      </c>
      <c r="B156" s="1" t="s">
        <v>732</v>
      </c>
      <c r="C156" s="1" t="s">
        <v>732</v>
      </c>
      <c r="D156" s="1" t="s">
        <v>732</v>
      </c>
      <c r="E156" s="1" t="s">
        <v>732</v>
      </c>
      <c r="F156" s="22" t="s">
        <v>15110</v>
      </c>
      <c r="G156" s="22" t="s">
        <v>15110</v>
      </c>
      <c r="H156" s="1" t="s">
        <v>732</v>
      </c>
      <c r="I156" s="1" t="s">
        <v>732</v>
      </c>
      <c r="J156" s="1" t="s">
        <v>732</v>
      </c>
      <c r="K156" s="17" t="s">
        <v>15022</v>
      </c>
      <c r="L156" s="16"/>
    </row>
    <row r="157" spans="1:12" ht="15.75" x14ac:dyDescent="0.25">
      <c r="A157" s="2" t="s">
        <v>150</v>
      </c>
      <c r="B157" s="1"/>
      <c r="C157" s="22" t="s">
        <v>15060</v>
      </c>
      <c r="D157" s="1"/>
      <c r="E157" s="1"/>
      <c r="F157" s="22"/>
      <c r="G157" s="22"/>
      <c r="H157" s="1"/>
      <c r="I157" s="1"/>
      <c r="J157" s="1"/>
      <c r="K157" s="17" t="s">
        <v>15111</v>
      </c>
      <c r="L157" s="16"/>
    </row>
    <row r="158" spans="1:12" ht="15.75" x14ac:dyDescent="0.25">
      <c r="A158" s="2" t="s">
        <v>146</v>
      </c>
      <c r="B158" s="1" t="s">
        <v>732</v>
      </c>
      <c r="C158" s="20" t="s">
        <v>15038</v>
      </c>
      <c r="D158" s="1" t="s">
        <v>732</v>
      </c>
      <c r="E158" s="1" t="s">
        <v>732</v>
      </c>
      <c r="F158" s="1" t="s">
        <v>732</v>
      </c>
      <c r="G158" s="20" t="s">
        <v>15038</v>
      </c>
      <c r="H158" s="1" t="s">
        <v>732</v>
      </c>
      <c r="I158" s="1" t="s">
        <v>732</v>
      </c>
      <c r="J158" s="1" t="s">
        <v>732</v>
      </c>
      <c r="K158" s="17" t="s">
        <v>15023</v>
      </c>
      <c r="L158" s="16"/>
    </row>
    <row r="159" spans="1:12" ht="15.75" x14ac:dyDescent="0.25">
      <c r="A159" s="2" t="s">
        <v>422</v>
      </c>
      <c r="B159" s="1" t="s">
        <v>732</v>
      </c>
      <c r="C159" s="1" t="s">
        <v>732</v>
      </c>
      <c r="D159" s="1" t="s">
        <v>732</v>
      </c>
      <c r="E159" s="1" t="s">
        <v>732</v>
      </c>
      <c r="F159" s="21" t="s">
        <v>15049</v>
      </c>
      <c r="G159" s="1" t="s">
        <v>732</v>
      </c>
      <c r="H159" s="1" t="s">
        <v>732</v>
      </c>
      <c r="I159" s="1" t="s">
        <v>732</v>
      </c>
      <c r="J159" s="1" t="s">
        <v>732</v>
      </c>
      <c r="K159" s="17" t="s">
        <v>15024</v>
      </c>
      <c r="L159" s="16"/>
    </row>
    <row r="160" spans="1:12" ht="15.75" x14ac:dyDescent="0.25">
      <c r="A160" s="2" t="s">
        <v>337</v>
      </c>
      <c r="B160" s="1" t="s">
        <v>732</v>
      </c>
      <c r="C160" s="20" t="s">
        <v>15038</v>
      </c>
      <c r="D160" s="1" t="s">
        <v>732</v>
      </c>
      <c r="E160" s="1" t="s">
        <v>732</v>
      </c>
      <c r="F160" s="20" t="s">
        <v>15038</v>
      </c>
      <c r="G160" s="1" t="s">
        <v>732</v>
      </c>
      <c r="H160" s="1" t="s">
        <v>732</v>
      </c>
      <c r="I160" s="1" t="s">
        <v>732</v>
      </c>
      <c r="J160" s="1" t="s">
        <v>732</v>
      </c>
      <c r="K160" s="17" t="s">
        <v>15025</v>
      </c>
      <c r="L160" s="16"/>
    </row>
    <row r="161" spans="1:12" ht="15.75" x14ac:dyDescent="0.25">
      <c r="A161" s="2" t="s">
        <v>338</v>
      </c>
      <c r="B161" s="1" t="s">
        <v>732</v>
      </c>
      <c r="C161" s="1" t="s">
        <v>732</v>
      </c>
      <c r="D161" s="1" t="s">
        <v>732</v>
      </c>
      <c r="E161" s="1" t="s">
        <v>732</v>
      </c>
      <c r="F161" s="20" t="s">
        <v>15038</v>
      </c>
      <c r="G161" s="1" t="s">
        <v>732</v>
      </c>
      <c r="H161" s="1" t="s">
        <v>732</v>
      </c>
      <c r="I161" s="1" t="s">
        <v>732</v>
      </c>
      <c r="J161" s="1" t="s">
        <v>732</v>
      </c>
      <c r="K161" s="17" t="s">
        <v>15025</v>
      </c>
      <c r="L161" s="16"/>
    </row>
    <row r="162" spans="1:12" ht="15.75" x14ac:dyDescent="0.25">
      <c r="A162" s="24" t="s">
        <v>414</v>
      </c>
      <c r="B162" s="35"/>
      <c r="C162" s="35"/>
      <c r="D162" s="35"/>
      <c r="E162" s="35"/>
      <c r="F162" s="35"/>
      <c r="G162" s="35"/>
      <c r="H162" s="35"/>
      <c r="I162" s="35"/>
      <c r="J162" s="35"/>
      <c r="K162" s="36" t="s">
        <v>15112</v>
      </c>
      <c r="L162" s="37"/>
    </row>
    <row r="163" spans="1:12" ht="15.75" x14ac:dyDescent="0.25">
      <c r="A163" s="2" t="s">
        <v>319</v>
      </c>
      <c r="B163" s="1" t="s">
        <v>732</v>
      </c>
      <c r="C163" s="22" t="s">
        <v>15044</v>
      </c>
      <c r="D163" s="1" t="s">
        <v>732</v>
      </c>
      <c r="E163" s="1" t="s">
        <v>732</v>
      </c>
      <c r="F163" s="1" t="s">
        <v>732</v>
      </c>
      <c r="G163" s="1" t="s">
        <v>732</v>
      </c>
      <c r="H163" s="1" t="s">
        <v>732</v>
      </c>
      <c r="I163" s="1" t="s">
        <v>732</v>
      </c>
      <c r="J163" s="1" t="s">
        <v>732</v>
      </c>
      <c r="K163" s="17" t="s">
        <v>15113</v>
      </c>
      <c r="L163" s="16"/>
    </row>
    <row r="164" spans="1:12" ht="15.75" x14ac:dyDescent="0.25">
      <c r="A164" s="2" t="s">
        <v>129</v>
      </c>
      <c r="B164" s="1" t="s">
        <v>732</v>
      </c>
      <c r="C164" s="20" t="s">
        <v>15038</v>
      </c>
      <c r="D164" s="1" t="s">
        <v>732</v>
      </c>
      <c r="E164" s="1" t="s">
        <v>732</v>
      </c>
      <c r="F164" s="20" t="s">
        <v>15038</v>
      </c>
      <c r="G164" s="20" t="s">
        <v>15038</v>
      </c>
      <c r="H164" s="1" t="s">
        <v>732</v>
      </c>
      <c r="I164" s="1" t="s">
        <v>732</v>
      </c>
      <c r="J164" s="1" t="s">
        <v>732</v>
      </c>
      <c r="K164" s="17" t="s">
        <v>15026</v>
      </c>
      <c r="L164" s="16"/>
    </row>
    <row r="165" spans="1:12" ht="15.75" x14ac:dyDescent="0.25">
      <c r="A165" s="2" t="s">
        <v>297</v>
      </c>
      <c r="B165" s="1" t="s">
        <v>732</v>
      </c>
      <c r="C165" s="30" t="s">
        <v>15060</v>
      </c>
      <c r="D165" s="1" t="s">
        <v>732</v>
      </c>
      <c r="E165" s="1" t="s">
        <v>732</v>
      </c>
      <c r="F165" s="30" t="s">
        <v>15060</v>
      </c>
      <c r="G165" s="1" t="s">
        <v>732</v>
      </c>
      <c r="H165" s="1" t="s">
        <v>732</v>
      </c>
      <c r="I165" s="1" t="s">
        <v>732</v>
      </c>
      <c r="J165" s="1" t="s">
        <v>732</v>
      </c>
      <c r="K165" s="17" t="s">
        <v>15027</v>
      </c>
      <c r="L165" s="16"/>
    </row>
    <row r="166" spans="1:12" ht="15.75" x14ac:dyDescent="0.25">
      <c r="A166" s="2" t="s">
        <v>267</v>
      </c>
      <c r="B166" s="1" t="s">
        <v>732</v>
      </c>
      <c r="C166" s="22" t="s">
        <v>15057</v>
      </c>
      <c r="D166" s="1" t="s">
        <v>732</v>
      </c>
      <c r="E166" s="1" t="s">
        <v>732</v>
      </c>
      <c r="F166" s="1" t="s">
        <v>732</v>
      </c>
      <c r="G166" s="22" t="s">
        <v>15057</v>
      </c>
      <c r="H166" s="1" t="s">
        <v>732</v>
      </c>
      <c r="I166" s="1" t="s">
        <v>732</v>
      </c>
      <c r="J166" s="1" t="s">
        <v>732</v>
      </c>
      <c r="K166" s="17" t="s">
        <v>479</v>
      </c>
      <c r="L166" s="16"/>
    </row>
    <row r="167" spans="1:12" ht="15.75" x14ac:dyDescent="0.25">
      <c r="A167" s="2" t="s">
        <v>269</v>
      </c>
      <c r="B167" s="1" t="s">
        <v>732</v>
      </c>
      <c r="C167" s="22" t="s">
        <v>15057</v>
      </c>
      <c r="D167" s="1" t="s">
        <v>732</v>
      </c>
      <c r="E167" s="1" t="s">
        <v>732</v>
      </c>
      <c r="F167" s="1" t="s">
        <v>732</v>
      </c>
      <c r="G167" s="22" t="s">
        <v>15057</v>
      </c>
      <c r="H167" s="1" t="s">
        <v>732</v>
      </c>
      <c r="I167" s="1" t="s">
        <v>732</v>
      </c>
      <c r="J167" s="1" t="s">
        <v>732</v>
      </c>
      <c r="K167" s="17" t="s">
        <v>479</v>
      </c>
      <c r="L167" s="16"/>
    </row>
    <row r="168" spans="1:12" ht="15.75" x14ac:dyDescent="0.25">
      <c r="A168" s="24" t="s">
        <v>689</v>
      </c>
      <c r="B168" s="25"/>
      <c r="C168" s="26" t="s">
        <v>15060</v>
      </c>
      <c r="D168" s="25"/>
      <c r="E168" s="25"/>
      <c r="F168" s="25"/>
      <c r="G168" s="26" t="s">
        <v>15060</v>
      </c>
      <c r="H168" s="25"/>
      <c r="I168" s="25"/>
      <c r="J168" s="25"/>
      <c r="K168" s="24" t="s">
        <v>15114</v>
      </c>
      <c r="L168" s="16"/>
    </row>
    <row r="169" spans="1:12" ht="15.75" x14ac:dyDescent="0.25">
      <c r="A169" s="2" t="s">
        <v>155</v>
      </c>
      <c r="B169" s="1" t="s">
        <v>732</v>
      </c>
      <c r="C169" s="23" t="s">
        <v>15115</v>
      </c>
      <c r="D169" s="1" t="s">
        <v>732</v>
      </c>
      <c r="E169" s="1" t="s">
        <v>732</v>
      </c>
      <c r="F169" s="1" t="s">
        <v>732</v>
      </c>
      <c r="G169" s="23" t="s">
        <v>15115</v>
      </c>
      <c r="H169" s="23" t="s">
        <v>15115</v>
      </c>
      <c r="I169" s="1" t="s">
        <v>732</v>
      </c>
      <c r="J169" s="1" t="s">
        <v>732</v>
      </c>
      <c r="K169" s="17" t="s">
        <v>15028</v>
      </c>
      <c r="L169" s="16"/>
    </row>
    <row r="170" spans="1:12" ht="15.75" x14ac:dyDescent="0.25">
      <c r="A170" s="2" t="s">
        <v>158</v>
      </c>
      <c r="B170" s="1" t="s">
        <v>732</v>
      </c>
      <c r="C170" s="23" t="s">
        <v>15115</v>
      </c>
      <c r="D170" s="1" t="s">
        <v>732</v>
      </c>
      <c r="E170" s="1" t="s">
        <v>732</v>
      </c>
      <c r="F170" s="1" t="s">
        <v>732</v>
      </c>
      <c r="G170" s="23" t="s">
        <v>15115</v>
      </c>
      <c r="H170" s="1" t="s">
        <v>732</v>
      </c>
      <c r="I170" s="1" t="s">
        <v>732</v>
      </c>
      <c r="J170" s="1" t="s">
        <v>732</v>
      </c>
      <c r="K170" s="17" t="s">
        <v>480</v>
      </c>
    </row>
    <row r="171" spans="1:12" ht="15.75" x14ac:dyDescent="0.25">
      <c r="A171" s="2" t="s">
        <v>157</v>
      </c>
      <c r="B171" s="1" t="s">
        <v>732</v>
      </c>
      <c r="C171" s="26" t="s">
        <v>15060</v>
      </c>
      <c r="D171" s="27" t="s">
        <v>732</v>
      </c>
      <c r="E171" s="27" t="s">
        <v>732</v>
      </c>
      <c r="F171" s="27" t="s">
        <v>732</v>
      </c>
      <c r="G171" s="26" t="s">
        <v>15060</v>
      </c>
      <c r="H171" s="1" t="s">
        <v>732</v>
      </c>
      <c r="I171" s="1" t="s">
        <v>732</v>
      </c>
      <c r="J171" s="1" t="s">
        <v>732</v>
      </c>
      <c r="K171" s="17" t="s">
        <v>480</v>
      </c>
    </row>
    <row r="172" spans="1:12" ht="15.75" x14ac:dyDescent="0.25">
      <c r="A172" s="2" t="s">
        <v>77</v>
      </c>
      <c r="B172" s="1" t="s">
        <v>732</v>
      </c>
      <c r="C172" s="1" t="s">
        <v>732</v>
      </c>
      <c r="D172" s="1" t="s">
        <v>732</v>
      </c>
      <c r="E172" s="1" t="s">
        <v>732</v>
      </c>
      <c r="F172" s="1" t="s">
        <v>732</v>
      </c>
      <c r="G172" s="22" t="s">
        <v>15051</v>
      </c>
      <c r="H172" s="1" t="s">
        <v>732</v>
      </c>
      <c r="I172" s="1" t="s">
        <v>732</v>
      </c>
      <c r="J172" s="1" t="s">
        <v>732</v>
      </c>
      <c r="K172" s="17" t="s">
        <v>15029</v>
      </c>
    </row>
    <row r="173" spans="1:12" ht="15.75" x14ac:dyDescent="0.25">
      <c r="A173" s="2" t="s">
        <v>141</v>
      </c>
      <c r="B173" s="1" t="s">
        <v>732</v>
      </c>
      <c r="C173" s="30" t="s">
        <v>15060</v>
      </c>
      <c r="D173" s="1" t="s">
        <v>732</v>
      </c>
      <c r="E173" s="1" t="s">
        <v>732</v>
      </c>
      <c r="F173" s="30" t="s">
        <v>15060</v>
      </c>
      <c r="G173" s="30" t="s">
        <v>15060</v>
      </c>
      <c r="H173" s="1" t="s">
        <v>732</v>
      </c>
      <c r="I173" s="1" t="s">
        <v>732</v>
      </c>
      <c r="J173" s="1" t="s">
        <v>732</v>
      </c>
      <c r="K173" s="17" t="s">
        <v>15030</v>
      </c>
    </row>
    <row r="174" spans="1:12" ht="15.75" x14ac:dyDescent="0.25">
      <c r="A174" s="2" t="s">
        <v>143</v>
      </c>
      <c r="B174" s="1" t="s">
        <v>732</v>
      </c>
      <c r="C174" s="26" t="s">
        <v>15060</v>
      </c>
      <c r="D174" s="27" t="s">
        <v>732</v>
      </c>
      <c r="E174" s="27" t="s">
        <v>732</v>
      </c>
      <c r="F174" s="26" t="s">
        <v>15060</v>
      </c>
      <c r="G174" s="26" t="s">
        <v>15060</v>
      </c>
      <c r="H174" s="1" t="s">
        <v>732</v>
      </c>
      <c r="I174" s="1" t="s">
        <v>732</v>
      </c>
      <c r="J174" s="1" t="s">
        <v>732</v>
      </c>
      <c r="K174" s="17" t="s">
        <v>15030</v>
      </c>
    </row>
    <row r="175" spans="1:12" ht="15.75" x14ac:dyDescent="0.25">
      <c r="A175" s="2" t="s">
        <v>352</v>
      </c>
      <c r="B175" s="1" t="s">
        <v>732</v>
      </c>
      <c r="C175" s="1" t="s">
        <v>732</v>
      </c>
      <c r="D175" s="1" t="s">
        <v>732</v>
      </c>
      <c r="E175" s="1" t="s">
        <v>732</v>
      </c>
      <c r="F175" s="22" t="s">
        <v>15103</v>
      </c>
      <c r="G175" s="1" t="s">
        <v>732</v>
      </c>
      <c r="H175" s="1" t="s">
        <v>732</v>
      </c>
      <c r="I175" s="1" t="s">
        <v>732</v>
      </c>
      <c r="J175" s="1" t="s">
        <v>732</v>
      </c>
      <c r="K175" s="17" t="s">
        <v>15031</v>
      </c>
    </row>
    <row r="176" spans="1:12" ht="15.75" x14ac:dyDescent="0.25">
      <c r="A176" s="2" t="s">
        <v>190</v>
      </c>
      <c r="B176" s="1" t="s">
        <v>732</v>
      </c>
      <c r="C176" s="22" t="s">
        <v>15103</v>
      </c>
      <c r="D176" s="1" t="s">
        <v>732</v>
      </c>
      <c r="E176" s="1" t="s">
        <v>732</v>
      </c>
      <c r="F176" s="1" t="s">
        <v>732</v>
      </c>
      <c r="G176" s="22" t="s">
        <v>15103</v>
      </c>
      <c r="H176" s="1" t="s">
        <v>732</v>
      </c>
      <c r="I176" s="1" t="s">
        <v>732</v>
      </c>
      <c r="J176" s="1" t="s">
        <v>732</v>
      </c>
      <c r="K176" s="17" t="s">
        <v>15032</v>
      </c>
    </row>
    <row r="177" spans="1:13" ht="15.75" x14ac:dyDescent="0.25">
      <c r="A177" s="2" t="s">
        <v>170</v>
      </c>
      <c r="B177" s="1" t="s">
        <v>732</v>
      </c>
      <c r="C177" s="22" t="s">
        <v>15116</v>
      </c>
      <c r="D177" s="1" t="s">
        <v>732</v>
      </c>
      <c r="E177" s="1" t="s">
        <v>732</v>
      </c>
      <c r="F177" s="22" t="s">
        <v>15116</v>
      </c>
      <c r="G177" s="22" t="s">
        <v>15116</v>
      </c>
      <c r="H177" s="1" t="s">
        <v>732</v>
      </c>
      <c r="I177" s="1" t="s">
        <v>732</v>
      </c>
      <c r="J177" s="1" t="s">
        <v>732</v>
      </c>
      <c r="K177" s="17" t="s">
        <v>488</v>
      </c>
    </row>
    <row r="178" spans="1:13" ht="15.75" x14ac:dyDescent="0.25">
      <c r="A178" s="2" t="s">
        <v>171</v>
      </c>
      <c r="B178" s="1" t="s">
        <v>732</v>
      </c>
      <c r="C178" s="22" t="s">
        <v>15049</v>
      </c>
      <c r="D178" s="1" t="s">
        <v>732</v>
      </c>
      <c r="E178" s="1" t="s">
        <v>732</v>
      </c>
      <c r="F178" s="22" t="s">
        <v>15049</v>
      </c>
      <c r="G178" s="22" t="s">
        <v>15049</v>
      </c>
      <c r="H178" s="1" t="s">
        <v>732</v>
      </c>
      <c r="I178" s="1" t="s">
        <v>732</v>
      </c>
      <c r="J178" s="1" t="s">
        <v>732</v>
      </c>
      <c r="K178" s="17" t="s">
        <v>488</v>
      </c>
    </row>
    <row r="179" spans="1:13" ht="15.75" x14ac:dyDescent="0.25">
      <c r="A179" s="2" t="s">
        <v>168</v>
      </c>
      <c r="B179" s="1" t="s">
        <v>732</v>
      </c>
      <c r="C179" s="22" t="s">
        <v>15055</v>
      </c>
      <c r="D179" s="1" t="s">
        <v>732</v>
      </c>
      <c r="E179" s="1" t="s">
        <v>732</v>
      </c>
      <c r="F179" s="1" t="s">
        <v>732</v>
      </c>
      <c r="G179" s="22" t="s">
        <v>15055</v>
      </c>
      <c r="H179" s="22" t="s">
        <v>15055</v>
      </c>
      <c r="I179" s="1" t="s">
        <v>732</v>
      </c>
      <c r="J179" s="1" t="s">
        <v>732</v>
      </c>
      <c r="K179" s="17" t="s">
        <v>487</v>
      </c>
    </row>
    <row r="180" spans="1:13" ht="15.75" x14ac:dyDescent="0.25">
      <c r="A180" s="2" t="s">
        <v>162</v>
      </c>
      <c r="B180" s="1" t="s">
        <v>732</v>
      </c>
      <c r="C180" s="22" t="s">
        <v>15057</v>
      </c>
      <c r="D180" s="1" t="s">
        <v>732</v>
      </c>
      <c r="E180" s="1" t="s">
        <v>732</v>
      </c>
      <c r="F180" s="1" t="s">
        <v>732</v>
      </c>
      <c r="G180" s="22" t="s">
        <v>15057</v>
      </c>
      <c r="H180" s="1" t="s">
        <v>732</v>
      </c>
      <c r="I180" s="1" t="s">
        <v>732</v>
      </c>
      <c r="J180" s="1" t="s">
        <v>732</v>
      </c>
      <c r="K180" s="17" t="s">
        <v>15033</v>
      </c>
    </row>
    <row r="181" spans="1:13" ht="15.75" x14ac:dyDescent="0.25">
      <c r="A181" s="2" t="s">
        <v>144</v>
      </c>
      <c r="B181" s="1" t="s">
        <v>732</v>
      </c>
      <c r="C181" s="23" t="s">
        <v>15115</v>
      </c>
      <c r="D181" s="1" t="s">
        <v>732</v>
      </c>
      <c r="E181" s="1" t="s">
        <v>732</v>
      </c>
      <c r="F181" s="1" t="s">
        <v>732</v>
      </c>
      <c r="G181" s="23" t="s">
        <v>15115</v>
      </c>
      <c r="H181" s="1" t="s">
        <v>732</v>
      </c>
      <c r="I181" s="1" t="s">
        <v>732</v>
      </c>
      <c r="J181" s="1" t="s">
        <v>732</v>
      </c>
      <c r="K181" s="17" t="s">
        <v>15001</v>
      </c>
    </row>
    <row r="182" spans="1:13" ht="15.75" x14ac:dyDescent="0.25">
      <c r="A182" s="2" t="s">
        <v>200</v>
      </c>
      <c r="B182" s="1" t="s">
        <v>732</v>
      </c>
      <c r="C182" s="1" t="s">
        <v>732</v>
      </c>
      <c r="D182" s="1" t="s">
        <v>732</v>
      </c>
      <c r="E182" s="1" t="s">
        <v>732</v>
      </c>
      <c r="F182" s="22" t="s">
        <v>15049</v>
      </c>
      <c r="G182" s="22" t="s">
        <v>15049</v>
      </c>
      <c r="H182" s="1" t="s">
        <v>732</v>
      </c>
      <c r="I182" s="1" t="s">
        <v>732</v>
      </c>
      <c r="J182" s="1" t="s">
        <v>732</v>
      </c>
      <c r="K182" s="17" t="s">
        <v>15117</v>
      </c>
    </row>
    <row r="183" spans="1:13" ht="15.75" x14ac:dyDescent="0.25">
      <c r="A183" s="2" t="s">
        <v>286</v>
      </c>
      <c r="B183" s="1" t="s">
        <v>732</v>
      </c>
      <c r="C183" s="22" t="s">
        <v>15057</v>
      </c>
      <c r="D183" s="1" t="s">
        <v>732</v>
      </c>
      <c r="E183" s="1" t="s">
        <v>732</v>
      </c>
      <c r="F183" s="1" t="s">
        <v>732</v>
      </c>
      <c r="G183" s="1" t="s">
        <v>732</v>
      </c>
      <c r="H183" s="1" t="s">
        <v>732</v>
      </c>
      <c r="I183" s="1" t="s">
        <v>732</v>
      </c>
      <c r="J183" s="1" t="s">
        <v>732</v>
      </c>
      <c r="K183" s="17" t="s">
        <v>15034</v>
      </c>
    </row>
    <row r="184" spans="1:13" ht="15.75" x14ac:dyDescent="0.25">
      <c r="A184" s="2" t="s">
        <v>280</v>
      </c>
      <c r="B184" s="1" t="s">
        <v>732</v>
      </c>
      <c r="C184" s="30" t="s">
        <v>15060</v>
      </c>
      <c r="D184" s="1" t="s">
        <v>732</v>
      </c>
      <c r="E184" s="1" t="s">
        <v>732</v>
      </c>
      <c r="F184" s="1" t="s">
        <v>732</v>
      </c>
      <c r="G184" s="1" t="s">
        <v>732</v>
      </c>
      <c r="H184" s="1" t="s">
        <v>732</v>
      </c>
      <c r="I184" s="1" t="s">
        <v>732</v>
      </c>
      <c r="J184" s="1" t="s">
        <v>732</v>
      </c>
      <c r="K184" s="17" t="s">
        <v>15035</v>
      </c>
    </row>
    <row r="185" spans="1:13" ht="15.75" x14ac:dyDescent="0.25">
      <c r="A185" s="2" t="s">
        <v>281</v>
      </c>
      <c r="B185" s="1" t="s">
        <v>732</v>
      </c>
      <c r="C185" s="22" t="s">
        <v>15057</v>
      </c>
      <c r="D185" s="1" t="s">
        <v>732</v>
      </c>
      <c r="E185" s="1" t="s">
        <v>732</v>
      </c>
      <c r="F185" s="1" t="s">
        <v>732</v>
      </c>
      <c r="G185" s="1" t="s">
        <v>732</v>
      </c>
      <c r="H185" s="1" t="s">
        <v>732</v>
      </c>
      <c r="I185" s="1" t="s">
        <v>732</v>
      </c>
      <c r="J185" s="1" t="s">
        <v>732</v>
      </c>
      <c r="K185" s="17" t="s">
        <v>15036</v>
      </c>
      <c r="M185" s="16"/>
    </row>
    <row r="186" spans="1:13" ht="15.75" x14ac:dyDescent="0.25">
      <c r="A186" s="2" t="s">
        <v>15147</v>
      </c>
      <c r="B186" s="1" t="s">
        <v>732</v>
      </c>
      <c r="C186" s="1" t="s">
        <v>732</v>
      </c>
      <c r="D186" s="1" t="s">
        <v>732</v>
      </c>
      <c r="E186" s="1" t="s">
        <v>732</v>
      </c>
      <c r="F186" s="1" t="s">
        <v>732</v>
      </c>
      <c r="G186" s="34" t="s">
        <v>15101</v>
      </c>
      <c r="H186" s="34" t="s">
        <v>15101</v>
      </c>
      <c r="I186" s="1" t="s">
        <v>732</v>
      </c>
      <c r="J186" s="1" t="s">
        <v>732</v>
      </c>
      <c r="K186" s="17" t="s">
        <v>482</v>
      </c>
      <c r="M186" s="38"/>
    </row>
    <row r="187" spans="1:13" ht="15.75" x14ac:dyDescent="0.25">
      <c r="A187" s="2" t="s">
        <v>282</v>
      </c>
      <c r="B187" s="1" t="s">
        <v>732</v>
      </c>
      <c r="C187" s="30" t="s">
        <v>15060</v>
      </c>
      <c r="D187" s="1" t="s">
        <v>732</v>
      </c>
      <c r="E187" s="1" t="s">
        <v>732</v>
      </c>
      <c r="F187" s="1" t="s">
        <v>732</v>
      </c>
      <c r="G187" s="1" t="s">
        <v>732</v>
      </c>
      <c r="H187" s="1" t="s">
        <v>732</v>
      </c>
      <c r="I187" s="1" t="s">
        <v>732</v>
      </c>
      <c r="J187" s="1" t="s">
        <v>732</v>
      </c>
      <c r="K187" s="17" t="s">
        <v>739</v>
      </c>
      <c r="M187" s="39"/>
    </row>
    <row r="188" spans="1:13" ht="15.75" x14ac:dyDescent="0.25">
      <c r="A188" s="2" t="s">
        <v>279</v>
      </c>
      <c r="B188" s="1" t="s">
        <v>732</v>
      </c>
      <c r="C188" s="30" t="s">
        <v>15060</v>
      </c>
      <c r="D188" s="1" t="s">
        <v>732</v>
      </c>
      <c r="E188" s="1" t="s">
        <v>732</v>
      </c>
      <c r="F188" s="1" t="s">
        <v>732</v>
      </c>
      <c r="G188" s="30" t="s">
        <v>15060</v>
      </c>
      <c r="H188" s="30" t="s">
        <v>15060</v>
      </c>
      <c r="I188" s="1" t="s">
        <v>732</v>
      </c>
      <c r="J188" s="1" t="s">
        <v>732</v>
      </c>
      <c r="K188" s="17" t="s">
        <v>480</v>
      </c>
      <c r="M188" s="40"/>
    </row>
    <row r="189" spans="1:13" x14ac:dyDescent="0.25">
      <c r="M189" s="40"/>
    </row>
    <row r="190" spans="1:13" x14ac:dyDescent="0.25">
      <c r="M190" s="40"/>
    </row>
    <row r="191" spans="1:13" x14ac:dyDescent="0.25">
      <c r="M191" s="40"/>
    </row>
  </sheetData>
  <mergeCells count="1">
    <mergeCell ref="A1:K1"/>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10</vt:i4>
      </vt:variant>
    </vt:vector>
  </HeadingPairs>
  <TitlesOfParts>
    <vt:vector size="10" baseType="lpstr">
      <vt:lpstr>Column Key</vt:lpstr>
      <vt:lpstr>ESV table</vt:lpstr>
      <vt:lpstr>Phyla-level taxa composition</vt:lpstr>
      <vt:lpstr>Correlation (Spearman r)</vt:lpstr>
      <vt:lpstr>DA Litter vs Young</vt:lpstr>
      <vt:lpstr>DA Young vs Middle</vt:lpstr>
      <vt:lpstr>DA Middle vs Aged</vt:lpstr>
      <vt:lpstr>DA Aged vs Compost</vt:lpstr>
      <vt:lpstr>DA Functional references</vt:lpstr>
      <vt:lpstr>References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Nicholas Brereton</dc:creator>
  <cp:lastModifiedBy>Vanessa Grenier</cp:lastModifiedBy>
  <dcterms:created xsi:type="dcterms:W3CDTF">2021-09-25T18:50:58Z</dcterms:created>
  <dcterms:modified xsi:type="dcterms:W3CDTF">2023-02-08T18:00:33Z</dcterms:modified>
</cp:coreProperties>
</file>